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55" windowHeight="10575" firstSheet="2" activeTab="8"/>
  </bookViews>
  <sheets>
    <sheet name="日+美" sheetId="1" r:id="rId1"/>
    <sheet name="新汉化" sheetId="5" r:id="rId2"/>
    <sheet name="8x16字模bit" sheetId="3" r:id="rId3"/>
    <sheet name="日文原码" sheetId="6" r:id="rId4"/>
    <sheet name="日文转码" sheetId="7" r:id="rId5"/>
    <sheet name="名字分类-zh" sheetId="11" r:id="rId6"/>
    <sheet name="描述-zh" sheetId="9" r:id="rId7"/>
    <sheet name="中文转码" sheetId="8" r:id="rId8"/>
    <sheet name="中文原码" sheetId="12" r:id="rId9"/>
    <sheet name="E卡文本原文及转码" sheetId="13" r:id="rId10"/>
    <sheet name="捕获宝可梦名" sheetId="15" r:id="rId11"/>
  </sheets>
  <definedNames>
    <definedName name="_xlnm._FilterDatabase" localSheetId="6" hidden="1">'描述-zh'!$A$1:$BV$206</definedName>
  </definedNames>
  <calcPr calcId="144525"/>
</workbook>
</file>

<file path=xl/sharedStrings.xml><?xml version="1.0" encoding="utf-8"?>
<sst xmlns="http://schemas.openxmlformats.org/spreadsheetml/2006/main" count="43071" uniqueCount="23273">
  <si>
    <t>16x16</t>
  </si>
  <si>
    <t>红宝石</t>
  </si>
  <si>
    <t>日版</t>
  </si>
  <si>
    <t>8x16</t>
  </si>
  <si>
    <t>美版</t>
  </si>
  <si>
    <t>8*16</t>
  </si>
  <si>
    <t>8*8</t>
  </si>
  <si>
    <t>字模位置</t>
  </si>
  <si>
    <t>码表</t>
  </si>
  <si>
    <t>00</t>
  </si>
  <si>
    <t>ア</t>
  </si>
  <si>
    <t xml:space="preserve"> </t>
  </si>
  <si>
    <t>A</t>
  </si>
  <si>
    <t>01</t>
  </si>
  <si>
    <t>イ</t>
  </si>
  <si>
    <t>あ</t>
  </si>
  <si>
    <t>B</t>
  </si>
  <si>
    <t>02</t>
  </si>
  <si>
    <t>ウ</t>
  </si>
  <si>
    <t>い</t>
  </si>
  <si>
    <t>C</t>
  </si>
  <si>
    <t>03</t>
  </si>
  <si>
    <t>エ</t>
  </si>
  <si>
    <t>う</t>
  </si>
  <si>
    <t>D</t>
  </si>
  <si>
    <t>04</t>
  </si>
  <si>
    <t>オ</t>
  </si>
  <si>
    <t>え</t>
  </si>
  <si>
    <t>E</t>
  </si>
  <si>
    <t>05</t>
  </si>
  <si>
    <t>カ</t>
  </si>
  <si>
    <t>お</t>
  </si>
  <si>
    <t>F</t>
  </si>
  <si>
    <t>06</t>
  </si>
  <si>
    <t>キ</t>
  </si>
  <si>
    <t>か</t>
  </si>
  <si>
    <t>G</t>
  </si>
  <si>
    <t>07</t>
  </si>
  <si>
    <t>ク</t>
  </si>
  <si>
    <t>き</t>
  </si>
  <si>
    <t>H</t>
  </si>
  <si>
    <t>08</t>
  </si>
  <si>
    <t>ケ</t>
  </si>
  <si>
    <t>く</t>
  </si>
  <si>
    <t>I</t>
  </si>
  <si>
    <t>09</t>
  </si>
  <si>
    <t>コ</t>
  </si>
  <si>
    <t>け</t>
  </si>
  <si>
    <t>J</t>
  </si>
  <si>
    <t>0A</t>
  </si>
  <si>
    <t>サ</t>
  </si>
  <si>
    <t>こ</t>
  </si>
  <si>
    <t>K</t>
  </si>
  <si>
    <t>0B</t>
  </si>
  <si>
    <t>シ</t>
  </si>
  <si>
    <t>さ</t>
  </si>
  <si>
    <t>L</t>
  </si>
  <si>
    <t>0C</t>
  </si>
  <si>
    <t>ス</t>
  </si>
  <si>
    <t>し</t>
  </si>
  <si>
    <t>M</t>
  </si>
  <si>
    <t>0D</t>
  </si>
  <si>
    <t>セ</t>
  </si>
  <si>
    <t>す</t>
  </si>
  <si>
    <t>N</t>
  </si>
  <si>
    <t>0E</t>
  </si>
  <si>
    <t>ソ</t>
  </si>
  <si>
    <t>せ</t>
  </si>
  <si>
    <t>O</t>
  </si>
  <si>
    <t>0F</t>
  </si>
  <si>
    <t>タ</t>
  </si>
  <si>
    <t>そ</t>
  </si>
  <si>
    <t>P</t>
  </si>
  <si>
    <t>10</t>
  </si>
  <si>
    <t>チ</t>
  </si>
  <si>
    <t>た</t>
  </si>
  <si>
    <t>Q</t>
  </si>
  <si>
    <t>11</t>
  </si>
  <si>
    <t>ツ</t>
  </si>
  <si>
    <t>ち</t>
  </si>
  <si>
    <t>R</t>
  </si>
  <si>
    <t>12</t>
  </si>
  <si>
    <t>テ</t>
  </si>
  <si>
    <t>つ</t>
  </si>
  <si>
    <t>S</t>
  </si>
  <si>
    <t>13</t>
  </si>
  <si>
    <t>ト</t>
  </si>
  <si>
    <t>て</t>
  </si>
  <si>
    <t>T</t>
  </si>
  <si>
    <t>14</t>
  </si>
  <si>
    <t>ナ</t>
  </si>
  <si>
    <t>と</t>
  </si>
  <si>
    <t>U</t>
  </si>
  <si>
    <t>15</t>
  </si>
  <si>
    <t>ニ</t>
  </si>
  <si>
    <t>な</t>
  </si>
  <si>
    <t>V</t>
  </si>
  <si>
    <t>16</t>
  </si>
  <si>
    <t>ヌ</t>
  </si>
  <si>
    <t>に</t>
  </si>
  <si>
    <t>W</t>
  </si>
  <si>
    <t>17</t>
  </si>
  <si>
    <t>ネ</t>
  </si>
  <si>
    <t>ぬ</t>
  </si>
  <si>
    <t>X</t>
  </si>
  <si>
    <t>18</t>
  </si>
  <si>
    <t>ノ</t>
  </si>
  <si>
    <t>ね</t>
  </si>
  <si>
    <t>Y</t>
  </si>
  <si>
    <t>19</t>
  </si>
  <si>
    <t>ハ</t>
  </si>
  <si>
    <t>の</t>
  </si>
  <si>
    <t>Z</t>
  </si>
  <si>
    <t>1A</t>
  </si>
  <si>
    <t>ヒ</t>
  </si>
  <si>
    <t>は</t>
  </si>
  <si>
    <t>×</t>
  </si>
  <si>
    <t>存疑</t>
  </si>
  <si>
    <t>1B</t>
  </si>
  <si>
    <t>フ</t>
  </si>
  <si>
    <t>ひ</t>
  </si>
  <si>
    <t>1C</t>
  </si>
  <si>
    <t>ヘ</t>
  </si>
  <si>
    <t>ふ</t>
  </si>
  <si>
    <t>1D</t>
  </si>
  <si>
    <t>ホ</t>
  </si>
  <si>
    <t>へ</t>
  </si>
  <si>
    <t>1E</t>
  </si>
  <si>
    <t>マ</t>
  </si>
  <si>
    <t>ほ</t>
  </si>
  <si>
    <t>1F</t>
  </si>
  <si>
    <t>ミ</t>
  </si>
  <si>
    <t>ま</t>
  </si>
  <si>
    <t>20</t>
  </si>
  <si>
    <t>ム</t>
  </si>
  <si>
    <t>み</t>
  </si>
  <si>
    <t>21</t>
  </si>
  <si>
    <t>メ</t>
  </si>
  <si>
    <t>む</t>
  </si>
  <si>
    <t>22</t>
  </si>
  <si>
    <t>モ</t>
  </si>
  <si>
    <t>め</t>
  </si>
  <si>
    <t>23</t>
  </si>
  <si>
    <t>ヤ</t>
  </si>
  <si>
    <t>も</t>
  </si>
  <si>
    <t>24</t>
  </si>
  <si>
    <t>ユ</t>
  </si>
  <si>
    <t>や</t>
  </si>
  <si>
    <t>25</t>
  </si>
  <si>
    <t>ヨ</t>
  </si>
  <si>
    <t>ゆ</t>
  </si>
  <si>
    <t>0.</t>
  </si>
  <si>
    <t>26</t>
  </si>
  <si>
    <t>ラ</t>
  </si>
  <si>
    <t>よ</t>
  </si>
  <si>
    <t>1.</t>
  </si>
  <si>
    <t>27</t>
  </si>
  <si>
    <t>リ</t>
  </si>
  <si>
    <t>ら</t>
  </si>
  <si>
    <t>2.</t>
  </si>
  <si>
    <t>28</t>
  </si>
  <si>
    <t>ル</t>
  </si>
  <si>
    <t>り</t>
  </si>
  <si>
    <t>3.</t>
  </si>
  <si>
    <t>29</t>
  </si>
  <si>
    <t>レ</t>
  </si>
  <si>
    <t>る</t>
  </si>
  <si>
    <t>4.</t>
  </si>
  <si>
    <t>2A</t>
  </si>
  <si>
    <t>ロ</t>
  </si>
  <si>
    <t>れ</t>
  </si>
  <si>
    <t>5.</t>
  </si>
  <si>
    <t>2B</t>
  </si>
  <si>
    <t>ワ</t>
  </si>
  <si>
    <t>ろ</t>
  </si>
  <si>
    <t>6.</t>
  </si>
  <si>
    <t>2C</t>
  </si>
  <si>
    <t>ヲ</t>
  </si>
  <si>
    <t>わ</t>
  </si>
  <si>
    <t>7.</t>
  </si>
  <si>
    <t>2D</t>
  </si>
  <si>
    <t>ン</t>
  </si>
  <si>
    <t>を</t>
  </si>
  <si>
    <t>8.</t>
  </si>
  <si>
    <t>2E</t>
  </si>
  <si>
    <t>ヴ</t>
  </si>
  <si>
    <t>ん</t>
  </si>
  <si>
    <t>9.</t>
  </si>
  <si>
    <t>2F</t>
  </si>
  <si>
    <t>ガ</t>
  </si>
  <si>
    <t>っ</t>
  </si>
  <si>
    <t>30</t>
  </si>
  <si>
    <t>ギ</t>
  </si>
  <si>
    <t>ぁ</t>
  </si>
  <si>
    <t>_</t>
  </si>
  <si>
    <t>5F</t>
  </si>
  <si>
    <t>31</t>
  </si>
  <si>
    <t>グ</t>
  </si>
  <si>
    <t>ぃ</t>
  </si>
  <si>
    <t>32</t>
  </si>
  <si>
    <t>ゲ</t>
  </si>
  <si>
    <t>ぅ</t>
  </si>
  <si>
    <t>33</t>
  </si>
  <si>
    <t>ゴ</t>
  </si>
  <si>
    <t>ぇ</t>
  </si>
  <si>
    <t>34</t>
  </si>
  <si>
    <t>ザ</t>
  </si>
  <si>
    <t>ぉ</t>
  </si>
  <si>
    <t>35</t>
  </si>
  <si>
    <t>ジ</t>
  </si>
  <si>
    <t>ゃ</t>
  </si>
  <si>
    <t>36</t>
  </si>
  <si>
    <t>ズ</t>
  </si>
  <si>
    <t>ゅ</t>
  </si>
  <si>
    <t>37</t>
  </si>
  <si>
    <t>ゼ</t>
  </si>
  <si>
    <t>ょ</t>
  </si>
  <si>
    <t>38</t>
  </si>
  <si>
    <t>ゾ</t>
  </si>
  <si>
    <t>が</t>
  </si>
  <si>
    <t>39</t>
  </si>
  <si>
    <t>ダ</t>
  </si>
  <si>
    <t>ぎ</t>
  </si>
  <si>
    <t>3A</t>
  </si>
  <si>
    <t>ヂ</t>
  </si>
  <si>
    <t>ぐ</t>
  </si>
  <si>
    <t>3B</t>
  </si>
  <si>
    <t>ヅ</t>
  </si>
  <si>
    <t>げ</t>
  </si>
  <si>
    <t>3C</t>
  </si>
  <si>
    <t>デ</t>
  </si>
  <si>
    <t>ご</t>
  </si>
  <si>
    <t>3D</t>
  </si>
  <si>
    <t>ド</t>
  </si>
  <si>
    <t>ざ</t>
  </si>
  <si>
    <t>3E</t>
  </si>
  <si>
    <t>バ</t>
  </si>
  <si>
    <t>じ</t>
  </si>
  <si>
    <t>3F</t>
  </si>
  <si>
    <t>ビ</t>
  </si>
  <si>
    <t>ず</t>
  </si>
  <si>
    <t>40</t>
  </si>
  <si>
    <t>ブ</t>
  </si>
  <si>
    <t>ぜ</t>
  </si>
  <si>
    <t>41</t>
  </si>
  <si>
    <t>ベ</t>
  </si>
  <si>
    <t>ぞ</t>
  </si>
  <si>
    <t>42</t>
  </si>
  <si>
    <t>ボ</t>
  </si>
  <si>
    <t>だ</t>
  </si>
  <si>
    <t>43</t>
  </si>
  <si>
    <t>パ</t>
  </si>
  <si>
    <t>ぢ</t>
  </si>
  <si>
    <t>44</t>
  </si>
  <si>
    <t>ピ</t>
  </si>
  <si>
    <t>づ</t>
  </si>
  <si>
    <t>45</t>
  </si>
  <si>
    <t>プ</t>
  </si>
  <si>
    <t>で</t>
  </si>
  <si>
    <t>46</t>
  </si>
  <si>
    <t>ペ</t>
  </si>
  <si>
    <t>ど</t>
  </si>
  <si>
    <t>47</t>
  </si>
  <si>
    <t>ポ</t>
  </si>
  <si>
    <t>ば</t>
  </si>
  <si>
    <t>48</t>
  </si>
  <si>
    <t>ァ</t>
  </si>
  <si>
    <t>び</t>
  </si>
  <si>
    <t>49</t>
  </si>
  <si>
    <t>ィ</t>
  </si>
  <si>
    <t>ぶ</t>
  </si>
  <si>
    <t>4A</t>
  </si>
  <si>
    <t>ゥ</t>
  </si>
  <si>
    <t>べ</t>
  </si>
  <si>
    <t>4B</t>
  </si>
  <si>
    <t>ェ</t>
  </si>
  <si>
    <t>ぼ</t>
  </si>
  <si>
    <t>4C</t>
  </si>
  <si>
    <t>ォ</t>
  </si>
  <si>
    <t>ぱ</t>
  </si>
  <si>
    <t>4D</t>
  </si>
  <si>
    <t>ッ</t>
  </si>
  <si>
    <t>ぴ</t>
  </si>
  <si>
    <t>4E</t>
  </si>
  <si>
    <t>ャ</t>
  </si>
  <si>
    <t>ぷ</t>
  </si>
  <si>
    <t>4F</t>
  </si>
  <si>
    <t>ュ</t>
  </si>
  <si>
    <t>ぺ</t>
  </si>
  <si>
    <t>50</t>
  </si>
  <si>
    <t>ョ</t>
  </si>
  <si>
    <t>ぽ</t>
  </si>
  <si>
    <t>51</t>
  </si>
  <si>
    <t>-</t>
  </si>
  <si>
    <t>52</t>
  </si>
  <si>
    <t>!</t>
  </si>
  <si>
    <t>53</t>
  </si>
  <si>
    <t>54</t>
  </si>
  <si>
    <t>55</t>
  </si>
  <si>
    <t>56</t>
  </si>
  <si>
    <t>57</t>
  </si>
  <si>
    <t>58</t>
  </si>
  <si>
    <t>59</t>
  </si>
  <si>
    <t>5A</t>
  </si>
  <si>
    <t>5B</t>
  </si>
  <si>
    <t>5C</t>
  </si>
  <si>
    <t>5D</t>
  </si>
  <si>
    <t>5E</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</si>
  <si>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</si>
  <si>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</si>
  <si>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</si>
  <si>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</si>
  <si>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</si>
  <si>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</si>
  <si>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</si>
  <si>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</si>
  <si>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</si>
  <si>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</si>
  <si>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</si>
  <si>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</si>
  <si>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</si>
  <si>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</si>
  <si>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</si>
  <si>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</si>
  <si>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</si>
  <si>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</si>
  <si>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</si>
  <si>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</si>
  <si>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</si>
  <si>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</si>
  <si>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</si>
  <si>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</si>
  <si>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</si>
  <si>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</si>
  <si>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</si>
  <si>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</si>
  <si>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</si>
  <si>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</si>
  <si>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</si>
  <si>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</si>
  <si>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</si>
  <si>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</si>
  <si>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</si>
  <si>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</si>
  <si>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</si>
  <si>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</si>
  <si>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</si>
  <si>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</si>
  <si>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</si>
  <si>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</si>
  <si>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</si>
  <si>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</si>
  <si>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</si>
  <si>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</si>
  <si>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</si>
  <si>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</si>
  <si>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</si>
  <si>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</si>
  <si>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</si>
  <si>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</si>
  <si>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</si>
  <si>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</si>
  <si>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</si>
  <si>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</si>
  <si>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</si>
  <si>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</si>
  <si>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</si>
  <si>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</si>
  <si>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</si>
  <si>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</si>
  <si>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</si>
  <si>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</si>
  <si>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</si>
  <si>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</si>
  <si>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</si>
  <si>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t>
  </si>
  <si>
    <t>A3</t>
  </si>
  <si>
    <t>♂</t>
  </si>
  <si>
    <t>A4</t>
  </si>
  <si>
    <t>0</t>
  </si>
  <si>
    <t>A5</t>
  </si>
  <si>
    <t>1</t>
  </si>
  <si>
    <t>A6</t>
  </si>
  <si>
    <t>2</t>
  </si>
  <si>
    <t>A7</t>
  </si>
  <si>
    <t>3</t>
  </si>
  <si>
    <t>A8</t>
  </si>
  <si>
    <t>4</t>
  </si>
  <si>
    <t>A9</t>
  </si>
  <si>
    <t>5</t>
  </si>
  <si>
    <t>AA</t>
  </si>
  <si>
    <t>6</t>
  </si>
  <si>
    <t>AB</t>
  </si>
  <si>
    <t>7</t>
  </si>
  <si>
    <t>AC</t>
  </si>
  <si>
    <t>8</t>
  </si>
  <si>
    <t>AD</t>
  </si>
  <si>
    <t>9</t>
  </si>
  <si>
    <t>AE</t>
  </si>
  <si>
    <t>ー</t>
  </si>
  <si>
    <t>AF</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</si>
  <si>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</si>
  <si>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</si>
  <si>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</si>
  <si>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</si>
  <si>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</si>
  <si>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</si>
  <si>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</si>
  <si>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</si>
  <si>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</si>
  <si>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</si>
  <si>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</si>
  <si>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</si>
  <si>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</si>
  <si>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</si>
  <si>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</si>
  <si>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</si>
  <si>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</si>
  <si>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</si>
  <si>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</si>
  <si>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</si>
  <si>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</si>
  <si>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</si>
  <si>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</si>
  <si>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</si>
  <si>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</si>
  <si>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</si>
  <si>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a</t>
  </si>
  <si>
    <t>CA</t>
  </si>
  <si>
    <t>b</t>
  </si>
  <si>
    <t>CB</t>
  </si>
  <si>
    <t>c</t>
  </si>
  <si>
    <t>CC</t>
  </si>
  <si>
    <t>d</t>
  </si>
  <si>
    <t>CD</t>
  </si>
  <si>
    <t>e</t>
  </si>
  <si>
    <t>CE</t>
  </si>
  <si>
    <t>f</t>
  </si>
  <si>
    <t>CF</t>
  </si>
  <si>
    <t>g</t>
  </si>
  <si>
    <t>D0</t>
  </si>
  <si>
    <t>h</t>
  </si>
  <si>
    <t>D1</t>
  </si>
  <si>
    <t>i</t>
  </si>
  <si>
    <t>D2</t>
  </si>
  <si>
    <t>j</t>
  </si>
  <si>
    <t>D3</t>
  </si>
  <si>
    <t>k</t>
  </si>
  <si>
    <t>D4</t>
  </si>
  <si>
    <t>l</t>
  </si>
  <si>
    <t>D5</t>
  </si>
  <si>
    <t>m</t>
  </si>
  <si>
    <t>D6</t>
  </si>
  <si>
    <t>n</t>
  </si>
  <si>
    <t>D7</t>
  </si>
  <si>
    <t>o</t>
  </si>
  <si>
    <t>D8</t>
  </si>
  <si>
    <t>p</t>
  </si>
  <si>
    <t>D9</t>
  </si>
  <si>
    <t>q</t>
  </si>
  <si>
    <t>DA</t>
  </si>
  <si>
    <t>r</t>
  </si>
  <si>
    <t>DB</t>
  </si>
  <si>
    <t>s</t>
  </si>
  <si>
    <t>DC</t>
  </si>
  <si>
    <t>t</t>
  </si>
  <si>
    <t>DD</t>
  </si>
  <si>
    <t>u</t>
  </si>
  <si>
    <t>DE</t>
  </si>
  <si>
    <t>v</t>
  </si>
  <si>
    <t>DF</t>
  </si>
  <si>
    <t>w</t>
  </si>
  <si>
    <t>E0</t>
  </si>
  <si>
    <t>x</t>
  </si>
  <si>
    <t>E1</t>
  </si>
  <si>
    <t>y</t>
  </si>
  <si>
    <t>E2</t>
  </si>
  <si>
    <t>z</t>
  </si>
  <si>
    <t>E3</t>
  </si>
  <si>
    <t>、</t>
  </si>
  <si>
    <t>E4</t>
  </si>
  <si>
    <t>。</t>
  </si>
  <si>
    <t>E5</t>
  </si>
  <si>
    <t>『</t>
  </si>
  <si>
    <t>E6</t>
  </si>
  <si>
    <t>』</t>
  </si>
  <si>
    <t>E7</t>
  </si>
  <si>
    <t>E8</t>
  </si>
  <si>
    <t>“</t>
  </si>
  <si>
    <t>E9</t>
  </si>
  <si>
    <t>”</t>
  </si>
  <si>
    <t>EA</t>
  </si>
  <si>
    <t>！</t>
  </si>
  <si>
    <t>EB</t>
  </si>
  <si>
    <t>？</t>
  </si>
  <si>
    <t>EC</t>
  </si>
  <si>
    <t>：</t>
  </si>
  <si>
    <t>ED</t>
  </si>
  <si>
    <t>；</t>
  </si>
  <si>
    <t>EE</t>
  </si>
  <si>
    <t>,</t>
  </si>
  <si>
    <t>EF</t>
  </si>
  <si>
    <t>.</t>
  </si>
  <si>
    <t>F0</t>
  </si>
  <si>
    <t>•</t>
  </si>
  <si>
    <t>F1</t>
  </si>
  <si>
    <t>（</t>
  </si>
  <si>
    <t>F2</t>
  </si>
  <si>
    <t>）</t>
  </si>
  <si>
    <t>F3</t>
  </si>
  <si>
    <t>~</t>
  </si>
  <si>
    <t>F4</t>
  </si>
  <si>
    <t>↓</t>
  </si>
  <si>
    <t>F5</t>
  </si>
  <si>
    <t>\c</t>
  </si>
  <si>
    <t>é</t>
  </si>
  <si>
    <t>F6</t>
  </si>
  <si>
    <t>\v</t>
  </si>
  <si>
    <t>’</t>
  </si>
  <si>
    <t>FA</t>
  </si>
  <si>
    <t>\n</t>
  </si>
  <si>
    <t>‘</t>
  </si>
  <si>
    <t>FB</t>
  </si>
  <si>
    <t>#</t>
  </si>
  <si>
    <t>FC</t>
  </si>
  <si>
    <t>c632=n</t>
  </si>
  <si>
    <t>FD</t>
  </si>
  <si>
    <t>FE</t>
  </si>
  <si>
    <t>转码</t>
  </si>
  <si>
    <t>B0A1B0A2B0A3B0A4B0A5B0A6B0A7B0A8B0A9B0AAB0ABB0ACB0ADB0AEB0AFB0B0B0B1B0B2B0B3B0B4B0B5B0B6B0B7B0B8B0B9B0BAB0BBB0BCB0BDB0BEB0BFB0C0B0C1B0C2B0C3B0C4B0C5B0C6B0C7B0C8B0C9B0CAB0CBB0CCB0CDB0CEB0CFB0D0B0D1B0D2B0D3B0D4B0D5B0D6B0D7B0D8B0D9B0DAB0DBB0DCB0DDB0DEB0DFB0E0B0E1B0E2B0E3B0E4B0E5B0E6B0E7B0E8B0E9B0EAB0EBB0ECB0EDB0EEB0EFB0F0B0F1B0F2B0F3B0F4B0F5B0F6B0F7B0F8B0F9B0FAB0FBB0FCB0FDB0FEB1A1B1A2B1A3B1A4B1A5B1A6B1A7B1A8B1A9B1AAB1ABB1ACB1ADB1AEB1AFB1B0B1B1B1B2B1B3B1B4B1B5B1B6B1B7B1B8B1B9B1BAB1BBB1BCB1BDB1BEB1BFB1C0B1C1B1C2B1C3B1C4B1C5B1C6B1C7B1C8B1C9B1CAB1CBB1CCB1CDB1CEB1CFB1D0B1D1B1D2B1D3B1D4B1D5B1D6B1D7B1D8B1D9B1DAB1DBB1DCB1DDB1DEB1DFB1E0B1E1B1E2B1E3B1E4B1E5B1E6B1E7B1E8B1E9B1EAB1EBB1ECB1EDB1EEB1EFB1F0B1F1B1F2B1F3B1F4B1F5B1F6B1F7B1F8B1F9B1FAB1FBB1FCB1FDB1FEB2A1B2A2B2A3B2A4B2A5B2A6B2A7B2A8B2A9B2AAB2ABB2ACB2ADB2AEB2AFB2B0B2B1B2B2B2B3B2B4B2B5B2B6B2B7B2B8B2B9B2BAB2BBB2BCB2BDB2BEB2BFB2C0B2C1B2C2B2C3B2C4B2C5B2C6B2C7B2C8B2C9B2CAB2CBB2CCB2CDB2CEB2CFB2D0B2D1B2D2B2D3B2D4B2D5B2D6B2D7B2D8B2D9B2DAB2DBB2DCB2DDB2DEB2DFB2E0B2E1B2E2B2E3B2E4B2E5B2E6B2E7B2E8B2E9B2EAB2EBB2ECB2EDB2EEB2EFB2F0B2F1B2F2B2F3B2F4B2F5B2F6B2F7B2F8B2F9B2FAB2FBB2FCB2FDB2FEB3A1B3A2B3A3B3A4B3A5B3A6B3A7B3A8B3A9B3AAB3ABB3ACB3ADB3AEB3AFB3B0B3B1B3B2B3B3B3B4B3B5B3B6B3B7B3B8B3B9B3BAB3BBB3BCB3BDB3BEB3BFB3C0B3C1B3C2B3C3B3C4B3C5B3C6B3C7B3C8B3C9B3CAB3CBB3CCB3CDB3CEB3CFB3D0B3D1B3D2B3D3B3D4B3D5B3D6B3D7B3D8B3D9B3DAB3DBB3DCB3DDB3DEB3DFB3E0B3E1B3E2B3E3B3E4B3E5B3E6B3E7B3E8B3E9B3EAB3EBB3ECB3EDB3EEB3EFB3F0B3F1B3F2B3F3B3F4B3F5B3F6B3F7B3F8B3F9B3FAB3FBB3FCB3FDB3FEB4A1B4A2B4A3B4A4B4A5B4A6B4A7B4A8B4A9B4AAB4ABB4ACB4ADB4AEB4AFB4B0B4B1B4B2B4B3B4B4B4B5B4B6B4B7B4B8B4B9B4BAB4BBB4BCB4BDB4BEB4BFB4C0B4C1B4C2B4C3B4C4B4C5B4C6B4C7B4C8B4C9B4CAB4CBB4CCB4CDB4CEB4CFB4D0B4D1B4D2B4D3B4D4B4D5B4D6B4D7B4D8B4D9B4DAB4DBB4DCB4DDB4DEB4DFB4E0B4E1B4E2B4E3B4E4B4E5B4E6B4E7B4E8B4E9B4EAB4EBB4ECB4EDB4EEB4EFB4F0B4F1B4F2B4F3B4F4B4F5B4F6B4F7B4F8B4F9B4FAB4FBB4FCB4FDB4FEB5A1B5A2B5A3B5A4B5A5B5A6B5A7B5A8B5A9B5AAB5ABB5ACB5ADB5AEB5AFB5B0B5B1B5B2B5B3B5B4B5B5B5B6B5B7B5B8B5B9B5BAB5BBB5BCB5BDB5BEB5BFB5C0B5C1B5C2B5C3B5C4B5C5B5C6B5C7B5C8B5C9B5CAB5CBB5CCB5CDB5CEB5CFB5D0B5D1B5D2B5D3B5D4B5D5B5D6B5D7B5D8B5D9B5DAB5DBB5DCB5DDB5DEB5DFB5E0B5E1B5E2B5E3B5E4B5E5B5E6B5E7B5E8B5E9B5EAB5EBB5ECB5EDB5EEB5EFB5F0B5F1B5F2B5F3B5F4B5F5B5F6B5F7B5F8B5F9B5FAB5FBB5FCB5FDB5FEB6A1B6A2B6A3B6A4B6A5B6A6B6A7B6A8B6A9B6AAB6ABB6ACB6ADB6AEB6AFB6B0B6B1B6B2B6B3B6B4B6B5B6B6B6B7B6B8B6B9B6BAB6BBB6BCB6BDB6BEB6BFB6C0B6C1B6C2B6C3B6C4B6C5B6C6B6C7B6C8B6C9B6CAB6CBB6CCB6CDB6CEB6CFB6D0B6D1B6D2B6D3B6D4B6D5B6D6B6D7B6D8B6D9B6DAB6DBB6DCB6DDB6DEB6DFB6E0B6E1B6E2B6E3B6E4B6E5B6E6B6E7B6E8B6E9B6EAB6EBB6ECB6EDB6EEB6EFB6F0B6F1B6F2B6F3B6F4B6F5B6F6B6F7B6F8B6F9B6FAB6FBB6FCB6FDB6FEB7A1B7A2B7A3B7A4B7A5B7A6B7A7B7A8B7A9B7AAB7ABB7ACB7ADB7AEB7AFB7B0B7B1B7B2B7B3B7B4B7B5B7B6B7B7B7B8B7B9B7BAB7BBB7BCB7BDB7BEB7BFB7C0B7C1B7C2B7C3B7C4B7C5B7C6B7C7B7C8B7C9B7CAB7CBB7CCB7CDB7CEB7CFB7D0B7D1B7D2B7D3B7D4B7D5B7D6B7D7B7D8B7D9B7DAB7DBB7DCB7DDB7DEB7DFB7E0B7E1B7E2B7E3B7E4B7E5B7E6B7E7B7E8B7E9B7EAB7EBB7ECB7EDB7EEB7EFB7F0B7F1B7F2B7F3B7F4B7F5B7F6B7F7B7F8B7F9B7FAB7FBB7FCB7FDB7FEB8A1B8A2B8A3B8A4B8A5B8A6B8A7B8A8B8A9B8AAB8ABB8ACB8ADB8AEB8AFB8B0B8B1B8B2B8B3B8B4B8B5B8B6B8B7B8B8B8B9B8BAB8BBB8BCB8BDB8BEB8BFB8C0B8C1B8C2B8C3B8C4B8C5B8C6B8C7B8C8B8C9B8CAB8CBB8CCB8CDB8CEB8CFB8D0B8D1B8D2B8D3B8D4B8D5B8D6B8D7B8D8B8D9B8DAB8DBB8DCB8DDB8DEB8DFB8E0B8E1B8E2B8E3B8E4B8E5B8E6B8E7B8E8B8E9B8EAB8EBB8ECB8EDB8EEB8EFB8F0B8F1B8F2B8F3B8F4B8F5B8F6B8F7B8F8B8F9B8FAB8FBB8FCB8FDB8FEB9A1B9A2B9A3B9A4B9A5B9A6B9A7B9A8B9A9B9AAB9ABB9ACB9ADB9AEB9AFB9B0B9B1B9B2B9B3B9B4B9B5B9B6B9B7B9B8B9B9B9BAB9BBB9BCB9BDB9BEB9BFB9C0B9C1B9C2B9C3B9C4B9C5B9C6B9C7B9C8B9C9B9CAB9CBB9CCB9CDB9CEB9CFB9D0B9D1B9D2B9D3B9D4B9D5B9D6B9D7B9D8B9D9B9DAB9DBB9DCB9DDB9DEB9DFB9E0B9E1B9E2B9E3B9E4B9E5B9E6B9E7B9E8B9E9B9EAB9EBB9ECB9EDB9EEB9EFB9F0B9F1B9F2B9F3B9F4B9F5B9F6B9F7B9F8B9F9B9FAB9FBB9FCB9FDB9FEBAA1BAA2BAA3BAA4BAA5BAA6BAA7BAA8BAA9BAAABAABBAACBAADBAAEBAAFBAB0BAB1BAB2BAB3BAB4BAB5BAB6BAB7BAB8BAB9BABABABBBABCBABDBABEBABFBAC0BAC1BAC2BAC3BAC4BAC5BAC6BAC7BAC8BAC9BACABACBBACCBACDBACEBACFBAD0BAD1BAD2BAD3BAD4BAD5BAD6BAD7BAD8BAD9BADABADBBADCBADDBADEBADFBAE0BAE1BAE2BAE3BAE4BAE5BAE6BAE7BAE8BAE9BAEABAEBBAECBAEDBAEEBAEFBAF0BAF1BAF2BAF3BAF4BAF5BAF6BAF7BAF8BAF9BAFABAFBBAFCBAFDBAFEBBA1BBA2BBA3BBA4BBA5BBA6BBA7BBA8BBA9BBAABBABBBACBBADBBAEBBAFBBB0BBB1BBB2BBB3BBB4BBB5BBB6BBB7BBB8BBB9BBBABBBBBBBCBBBDBBBEBBBFBBC0BBC1BBC2BBC3BBC4BBC5BBC6BBC7BBC8BBC9BBCABBCBBBCCBBCDBBCEBBCFBBD0BBD1BBD2BBD3BBD4BBD5BBD6BBD7BBD8BBD9BBDABBDBBBDCBBDDBBDEBBDFBBE0BBE1BBE2BBE3BBE4BBE5BBE6BBE7BBE8BBE9BBEABBEBBBECBBEDBBEEBBEFBBF0BBF1BBF2BBF3BBF4BBF5BBF6BBF7BBF8BBF9BBFABBFBBBFCBBFDBBFEBCA1BCA2BCA3BCA4BCA5BCA6BCA7BCA8BCA9BCAABCABBCACBCADBCAEBCAFBCB0BCB1BCB2BCB3BCB4BCB5BCB6BCB7BCB8BCB9BCBABCBBBCBCBCBDBCBEBCBFBCC0BCC1BCC2BCC3BCC4BCC5BCC6BCC7BCC8BCC9BCCABCCBBCCCBCCDBCCEBCCFBCD0BCD1BCD2BCD3BCD4BCD5BCD6BCD7BCD8BCD9BCDABCDBBCDCBCDDBCDEBCDFBCE0BCE1BCE2BCE3BCE4BCE5BCE6BCE7BCE8BCE9BCEABCEBBCECBCEDBCEEBCEFBCF0BCF1BCF2BCF3BCF4BCF5BCF6BCF7BCF8BCF9BCFABCFBBCFCBCFDBCFEBDA1BDA2BDA3BDA4BDA5BDA6BDA7BDA8BDA9BDAABDABBDACBDADBDAEBDAFBDB0BDB1BDB2BDB3BDB4BDB5BDB6BDB7BDB8BDB9BDBABDBBBDBCBDBDBDBEBDBFBDC0BDC1BDC2BDC3BDC4BDC5BDC6BDC7BDC8BDC9BDCABDCBBDCCBDCDBDCEBDCFBDD0BDD1BDD2BDD3BDD4BDD5BDD6BDD7BDD8BDD9BDDABDDBBDDCBDDDBDDEBDDFBDE0BDE1BDE2BDE3BDE4BDE5BDE6BDE7BDE8BDE9BDEABDEBBDECBDEDBDEEBDEFBDF0BDF1BDF2BDF3BDF4BDF5BDF6BDF7BDF8BDF9BDFABDFBBDFCBDFDBDFEBEA1BEA2BEA3BEA4BEA5BEA6BEA7BEA8BEA9BEAABEABBEACBEADBEAEBEAFBEB0BEB1BEB2BEB3BEB4BEB5BEB6BEB7BEB8BEB9BEBABEBBBEBCBEBDBEBEBEBFBEC0BEC1BEC2BEC3BEC4BEC5BEC6BEC7BEC8BEC9BECABECBBECCBECDBECEBECFBED0BED1BED2BED3BED4BED5BED6BED7BED8BED9BEDABEDBBEDCBEDDBEDEBEDFBEE0BEE1BEE2BEE3BEE4BEE5BEE6BEE7BEE8BEE9BEEABEEBBEECBEEDBEEEBEEFBEF0BEF1BEF2BEF3BEF4BEF5BEF6BEF7BEF8BEF9BEFABEFBBEFCBEFDBEFEBFA1BFA2BFA3BFA4BFA5BFA6BFA7BFA8BFA9BFAABFABBFACBFADBFAEBFAFBFB0BFB1BFB2BFB3BFB4BFB5BFB6BFB7BFB8BFB9BFBABFBBBFBCBFBDBFBEBFBFBFC0BFC1BFC2BFC3BFC4BFC5BFC6BFC7BFC8BFC9BFCABFCBBFCCBFCDBFCEBFCFBFD0BFD1BFD2BFD3BFD4BFD5BFD6BFD7BFD8BFD9BFDABFDBBFDCBFDDBFDEBFDFBFE0BFE1BFE2BFE3BFE4BFE5BFE6BFE7BFE8BFE9BFEABFEBBFECBFEDBFEEBFEFBFF0BFF1BFF2BFF3BFF4BFF5BFF6BFF7BFF8BFF9BFFABFFBBFFCBFFDBFFEC0A1C0A2C0A3C0A4C0A5C0A6C0A7C0A8C0A9C0AAC0ABC0ACC0ADC0AEC0AFC0B0C0B1C0B2C0B3C0B4C0B5C0B6C0B7C0B8C0B9C0BAC0BBC0BCC0BDC0BEC0BFC0C0C0C1C0C2C0C3C0C4C0C5C0C6C0C7C0C8C0C9C0CAC0CBC0CCC0CDC0CEC0CFC0D0C0D1C0D2C0D3C0D4C0D5C0D6C0D7C0D8C0D9C0DAC0DBC0DCC0DDC0DEC0DFC0E0C0E1C0E2C0E3C0E4C0E5C0E6C0E7C0E8C0E9C0EAC0EBC0ECC0EDC0EEC0EFC0F0C0F1C0F2C0F3C0F4C0F5C0F6C0F7C0F8C0F9C0FAC0FBC0FCC0FDC0FEC1A1C1A2C1A3C1A4C1A5C1A6C1A7C1A8C1A9C1AAC1ABC1ACC1ADC1AEC1AFC1B0C1B1C1B2C1B3C1B4C1B5C1B6C1B7C1B8C1B9C1BAC1BBC1BCC1BDC1BEC1BFC1C0C1C1C1C2C1C3C1C4C1C5C1C6C1C7C1C8C1C9C1CAC1CBC1CCC1CDC1CEC1CFC1D0C1D1C1D2C1D3C1D4C1D5C1D6C1D7C1D8C1D9C1DAC1DBC1DCC1DDC1DEC1DFC1E0C1E1C1E2C1E3C1E4C1E5C1E6C1E7C1E8C1E9C1EAC1EBC1ECC1EDC1EEC1EFC1F0C1F1C1F2C1F3C1F4C1F5C1F6C1F7C1F8C1F9C1FAC1FBC1FCC1FDC1FEC2A1C2A2C2A3C2A4C2A5C2A6C2A7C2A8C2A9C2AAC2ABC2ACC2ADC2AEC2AFC2B0C2B1C2B2C2B3C2B4C2B5C2B6C2B7C2B8C2B9C2BAC2BBC2BCC2BDC2BEC2BFC2C0C2C1C2C2C2C3C2C4C2C5C2C6C2C7C2C8C2C9C2CAC2CBC2CCC2CDC2CEC2CFC2D0C2D1C2D2C2D3C2D4C2D5C2D6C2D7C2D8C2D9C2DAC2DBC2DCC2DDC2DEC2DFC2E0C2E1C2E2C2E3C2E4C2E5C2E6C2E7C2E8C2E9C2EAC2EBC2ECC2EDC2EEC2EFC2F0C2F1C2F2C2F3C2F4C2F5C2F6C2F7C2F8C2F9C2FAC2FBC2FCC2FDC2FEC3A1C3A2C3A3C3A4C3A5C3A6C3A7C3A8C3A9C3AAC3ABC3ACC3ADC3AEC3AFC3B0C3B1C3B2C3B3C3B4C3B5C3B6C3B7C3B8C3B9C3BAC3BBC3BCC3BDC3BEC3BFC3C0C3C1C3C2C3C3C3C4C3C5C3C6C3C7C3C8C3C9C3CAC3CBC3CCC3CDC3CEC3CFC3D0C3D1C3D2C3D3C3D4C3D5C3D6C3D7C3D8C3D9C3DAC3DBC3DCC3DDC3DEC3DFC3E0C3E1C3E2C3E3C3E4C3E5C3E6C3E7C3E8C3E9C3EAC3EBC3ECC3EDC3EEC3EFC3F0C3F1C3F2C3F3C3F4C3F5C3F6C3F7C3F8C3F9C3FAC3FBC3FCC3FDC3FEC4A1C4A2C4A3C4A4C4A5C4A6C4A7C4A8C4A9C4AAC4ABC4ACC4ADC4AEC4AFC4B0C4B1C4B2C4B3C4B4C4B5C4B6C4B7C4B8C4B9C4BAC4BBC4BCC4BDC4BEC4BFC4C0C4C1C4C2C4C3C4C4C4C5C4C6C4C7C4C8C4C9C4CAC4CBC4CCC4CDC4CEC4CFC4D0C4D1C4D2C4D3C4D4C4D5C4D6C4D7C4D8C4D9C4DAC4DBC4DCC4DDC4DEC4DFC4E0C4E1C4E2C4E3C4E4C4E5C4E6C4E7C4E8C4E9C4EAC4EBC4ECC4EDC4EEC4EFC4F0C4F1C4F2C4F3C4F4C4F5C4F6C4F7C4F8C4F9C4FAC4FBC4FCC4FDC4FEC5A1C5A2C5A3C5A4C5A5C5A6C5A7C5A8C5A9C5AAC5ABC5ACC5ADC5AEC5AFC5B0C5B1C5B2C5B3C5B4C5B5C5B6C5B7C5B8C5B9C5BAC5BBC5BCC5BDC5BEC5BFC5C0C5C1C5C2C5C3C5C4C5C5C5C6C5C7C5C8C5C9C5CAC5CBC5CCC5CDC5CEC5CFC5D0C5D1C5D2C5D3C5D4C5D5C5D6C5D7C5D8C5D9C5DAC5DBC5DCC5DDC5DEC5DFC5E0C5E1C5E2C5E3C5E4C5E5C5E6C5E7C5E8C5E9C5EAC5EBC5ECC5EDC5EEC5EFC5F0C5F1C5F2C5F3C5F4C5F5C5F6C5F7C5F8C5F9C5FAC5FBC5FCC5FDC5FEC6A1C6A2C6A3C6A4C6A5C6A6C6A7C6A8C6A9C6AAC6ABC6ACC6ADC6AEC6AFC6B0C6B1C6B2C6B3C6B4C6B5C6B6C6B7C6B8C6B9C6BAC6BBC6BCC6BDC6BEC6BFC6C0C6C1C6C2C6C3C6C4C6C5C6C6C6C7C6C8C6C9C6CAC6CBC6CCC6CDC6CEC6CFC6D0C6D1C6D2C6D3C6D4C6D5C6D6C6D7C6D8C6D9C6DAC6DBC6DCC6DDC6DEC6DFC6E0C6E1C6E2C6E3C6E4C6E5C6E6C6E7C6E8C6E9C6EAC6EBC6ECC6EDC6EEC6EFC6F0C6F1C6F2C6F3C6F4C6F5C6F6C6F7C6F8C6F9C6FAC6FBC6FCC6FDC6FEC7A1C7A2C7A3C7A4C7A5C7A6C7A7C7A8C7A9C7AAC7ABC7ACC7ADC7AEC7AFC7B0C7B1C7B2C7B3C7B4C7B5C7B6C7B7C7B8C7B9C7BAC7BBC7BCC7BDC7BEC7BFC7C0C7C1C7C2C7C3C7C4C7C5C7C6C7C7C7C8C7C9C7CAC7CBC7CCC7CDC7CEC7CFC7D0C7D1C7D2C7D3C7D4C7D5C7D6C7D7C7D8C7D9C7DAC7DBC7DCC7DDC7DEC7DFC7E0C7E1C7E2C7E3C7E4C7E5C7E6C7E7C7E8C7E9C7EAC7EBC7ECC7EDC7EEC7EFC7F0C7F1C7F2C7F3C7F4C7F5C7F6C7F7C7F8C7F9C7FAC7FBC7FCC7FDC7FEC8A1C8A2C8A3C8A4C8A5C8A6C8A7C8A8C8A9C8AAC8ABC8ACC8ADC8AEC8AFC8B0C8B1C8B2C8B3C8B4C8B5C8B6C8B7C8B8C8B9C8BAC8BBC8BCC8BDC8BEC8BFC8C0C8C1C8C2C8C3C8C4C8C5C8C6C8C7C8C8C8C9C8CAC8CBC8CCC8CDC8CEC8CFC8D0C8D1C8D2C8D3C8D4C8D5C8D6C8D7C8D8C8D9C8DAC8DBC8DCC8DDC8DEC8DFC8E0C8E1C8E2C8E3C8E4C8E5C8E6C8E7C8E8C8E9C8EAC8EBC8ECC8EDC8EEC8EFC8F0C8F1C8F2C8F3C8F4C8F5C8F6C8F7C8F8C8F9C8FAC8FBC8FCC8FDC8FEC9A1C9A2C9A3C9A4C9A5C9A6C9A7C9A8C9A9C9AAC9ABC9ACC9ADC9AEC9AFC9B0C9B1C9B2C9B3C9B4C9B5C9B6C9B7C9B8C9B9C9BAC9BBC9BCC9BDC9BEC9BFC9C0C9C1C9C2C9C3C9C4C9C5C9C6C9C7C9C8C9C9C9CAC9CBC9CCC9CDC9CEC9CFC9D0C9D1C9D2C9D3C9D4C9D5C9D6C9D7C9D8C9D9C9DAC9DBC9DCC9DDC9DEC9DFC9E0C9E1C9E2C9E3C9E4C9E5C9E6C9E7C9E8C9E9C9EAC9EBC9ECC9EDC9EEC9EFC9F0C9F1C9F2C9F3C9F4C9F5C9F6C9F7C9F8C9F9C9FAC9FBC9FCC9FDC9FECAA1CAA2CAA3CAA4CAA5CAA6CAA7CAA8CAA9CAAACAABCAACCAADCAAECAAFCAB0CAB1CAB2CAB3CAB4CAB5CAB6CAB7CAB8CAB9CABACABBCABCCABDCABECABFCAC0CAC1CAC2CAC3CAC4CAC5CAC6CAC7CAC8CAC9CACACACBCACCCACDCACECACFCAD0CAD1CAD2CAD3CAD4CAD5CAD6CAD7CAD8CAD9CADACADBCADCCADDCADECADFCAE0CAE1CAE2CAE3CAE4CAE5CAE6CAE7CAE8CAE9CAEACAEBCAECCAEDCAEECAEFCAF0CAF1CAF2CAF3CAF4CAF5CAF6CAF7CAF8CAF9CAFACAFBCAFCCAFDCAFECBA1CBA2CBA3CBA4CBA5CBA6CBA7CBA8CBA9CBAACBABCBACCBADCBAECBAFCBB0CBB1CBB2CBB3CBB4CBB5CBB6CBB7CBB8CBB9CBBACBBBCBBCCBBDCBBECBBFCBC0CBC1CBC2CBC3CBC4CBC5CBC6CBC7CBC8CBC9CBCACBCBCBCCCBCDCBCECBCFCBD0CBD1CBD2CBD3CBD4CBD5CBD6CBD7CBD8CBD9CBDACBDBCBDCCBDDCBDECBDFCBE0CBE1CBE2CBE3CBE4CBE5CBE6CBE7CBE8CBE9CBEACBEBCBECCBEDCBEECBEFCBF0CBF1CBF2CBF3CBF4CBF5CBF6CBF7CBF8CBF9CBFACBFBCBFCCBFDCBFECCA1CCA2CCA3CCA4CCA5CCA6CCA7CCA8CCA9CCAACCABCCACCCADCCAECCAFCCB0CCB1CCB2CCB3CCB4CCB5CCB6CCB7CCB8CCB9CCBACCBBCCBCCCBDCCBECCBFCCC0CCC1CCC2CCC3CCC4CCC5CCC6CCC7CCC8CCC9CCCACCCBCCCCCCCDCCCECCCFCCD0CCD1CCD2CCD3CCD4CCD5CCD6CCD7CCD8CCD9CCDACCDBCCDCCCDDCCDECCDFCCE0CCE1CCE2CCE3CCE4CCE5CCE6CCE7CCE8CCE9CCEACCEBCCECCCEDCCEECCEFCCF0CCF1CCF2CCF3CCF4CCF5CCF6CCF7CCF8CCF9CCFACCFBCCFCCCFDCCFECDA1CDA2CDA3CDA4CDA5CDA6CDA7CDA8CDA9CDAACDABCDACCDADCDAECDAFCDB0CDB1CDB2CDB3CDB4CDB5CDB6CDB7CDB8CDB9CDBACDBBCDBCCDBDCDBECDBFCDC0CDC1CDC2CDC3CDC4CDC5CDC6CDC7CDC8CDC9CDCACDCBCDCCCDCDCDCECDCFCDD0CDD1CDD2CDD3CDD4CDD5CDD6CDD7CDD8CDD9CDDACDDBCDDCCDDDCDDECDDFCDE0CDE1CDE2CDE3CDE4CDE5CDE6CDE7CDE8CDE9CDEACDEBCDECCDEDCDEECDEFCDF0CDF1CDF2CDF3CDF4CDF5CDF6CDF7CDF8CDF9CDFACDFBCDFCCDFDCDFECEA1CEA2CEA3CEA4CEA5CEA6CEA7CEA8CEA9CEAACEABCEACCEADCEAECEAFCEB0CEB1CEB2CEB3CEB4CEB5CEB6CEB7CEB8CEB9CEBACEBBCEBCCEBDCEBECEBFCEC0CEC1CEC2CEC3CEC4CEC5CEC6CEC7CEC8CEC9CECACECBCECCCECDCECECECFCED0CED1CED2CED3CED4CED5CED6CED7CED8CED9CEDACEDBCEDCCEDDCEDECEDFCEE0CEE1CEE2CEE3CEE4CEE5CEE6CEE7CEE8CEE9CEEACEEBCEECCEEDCEEECEEFCEF0CEF1CEF2CEF3CEF4CEF5CEF6CEF7CEF8CEF9CEFACEFBCEFCCEFDCEFECFA1CFA2CFA3CFA4CFA5CFA6CFA7CFA8CFA9CFAACFABCFACCFADCFAECFAFCFB0CFB1CFB2CFB3CFB4CFB5CFB6CFB7CFB8CFB9CFBACFBBCFBCCFBDCFBECFBFCFC0CFC1CFC2CFC3CFC4CFC5CFC6CFC7CFC8CFC9CFCACFCBCFCCCFCDCFCECFCFCFD0CFD1CFD2CFD3CFD4CFD5CFD6CFD7CFD8CFD9CFDACFDBCFDCCFDDCFDECFDFCFE0CFE1CFE2CFE3CFE4CFE5CFE6CFE7CFE8CFE9CFEACFEBCFECCFEDCFEECFEFCFF0CFF1CFF2CFF3CFF4CFF5CFF6CFF7CFF8CFF9CFFACFFBCFFCCFFDCFFED0A1D0A2D0A3D0A4D0A5D0A6D0A7D0A8D0A9D0AAD0ABD0ACD0ADD0AED0AFD0B0D0B1D0B2D0B3D0B4D0B5D0B6D0B7D0B8D0B9D0BAD0BBD0BCD0BDD0BED0BFD0C0D0C1D0C2D0C3D0C4D0C5D0C6D0C7D0C8D0C9D0CAD0CBD0CCD0CDD0CED0CFD0D0D0D1D0D2D0D3D0D4D0D5D0D6D0D7D0D8D0D9D0DAD0DBD0DCD0DDD0DED0DFD0E0D0E1D0E2D0E3D0E4D0E5D0E6D0E7D0E8D0E9D0EAD0EBD0ECD0EDD0EED0EFD0F0D0F1D0F2D0F3D0F4D0F5D0F6D0F7D0F8D0F9D0FAD0FBD0FCD0FDD0FED1A1D1A2D1A3D1A4D1A5D1A6D1A7D1A8D1A9D1AAD1ABD1ACD1ADD1AED1AFD1B0D1B1D1B2D1B3D1B4D1B5D1B6D1B7D1B8D1B9D1BAD1BBD1BCD1BDD1BED1BFD1C0D1C1D1C2D1C3D1C4D1C5D1C6D1C7D1C8D1C9D1CAD1CBD1CCD1CDD1CED1CFD1D0D1D1D1D2D1D3D1D4D1D5D1D6D1D7D1D8D1D9D1DAD1DBD1DCD1DDD1DED1DFD1E0D1E1D1E2D1E3D1E4D1E5D1E6D1E7D1E8D1E9D1EAD1EBD1ECD1EDD1EED1EFD1F0D1F1D1F2D1F3D1F4D1F5D1F6D1F7D1F8D1F9D1FAD1FBD1FCD1FDD1FED2A1D2A2D2A3D2A4D2A5D2A6D2A7D2A8D2A9D2AAD2ABD2ACD2ADD2AED2AFD2B0D2B1D2B2D2B3D2B4D2B5D2B6D2B7D2B8D2B9D2BAD2BBD2BCD2BDD2BED2BFD2C0D2C1D2C2D2C3D2C4D2C5D2C6D2C7D2C8D2C9D2CAD2CBD2CCD2CDD2CED2CFD2D0D2D1D2D2D2D3D2D4D2D5D2D6D2D7D2D8D2D9D2DAD2DBD2DCD2DDD2DED2DFD2E0D2E1D2E2D2E3D2E4D2E5D2E6D2E7D2E8D2E9D2EAD2EBD2ECD2EDD2EED2EFD2F0D2F1D2F2D2F3D2F4D2F5D2F6D2F7D2F8D2F9D2FAD2FBD2FCD2FDD2FED3A1D3A2D3A3D3A4D3A5D3A6D3A7D3A8D3A9D3AAD3ABD3ACD3ADD3AED3AFD3B0D3B1D3B2D3B3D3B4D3B5D3B6D3B7D3B8D3B9D3BAD3BBD3BCD3BDD3BED3BFD3C0D3C1D3C2D3C3D3C4D3C5D3C6D3C7D3C8D3C9D3CAD3CBD3CCD3CDD3CED3CFD3D0D3D1D3D2D3D3D3D4D3D5D3D6D3D7D3D8D3D9D3DAD3DBD3DCD3DDD3DED3DFD3E0D3E1D3E2D3E3D3E4D3E5D3E6D3E7D3E8D3E9D3EAD3EBD3ECD3EDD3EED3EFD3F0D3F1D3F2D3F3D3F4D3F5D3F6D3F7D3F8D3F9D3FAD3FBD3FCD3FDD3FED4A1D4A2D4A3D4A4D4A5D4A6D4A7D4A8D4A9D4AAD4ABD4ACD4ADD4AED4AFD4B0D4B1D4B2D4B3D4B4D4B5D4B6D4B7D4B8D4B9D4BAD4BBD4BCD4BDD4BED4BFD4C0D4C1D4C2D4C3D4C4D4C5D4C6D4C7D4C8D4C9D4CAD4CBD4CCD4CDD4CED4CFD4D0D4D1D4D2D4D3D4D4D4D5D4D6D4D7D4D8D4D9D4DAD4DBD4DCD4DDD4DED4DFD4E0D4E1D4E2D4E3D4E4D4E5D4E6D4E7D4E8D4E9D4EAD4EBD4ECD4EDD4EED4EFD4F0D4F1D4F2D4F3D4F4D4F5D4F6D4F7D4F8D4F9D4FAD4FBD4FCD4FDD4FED5A1D5A2D5A3D5A4D5A5D5A6D5A7D5A8D5A9D5AAD5ABD5ACD5ADD5AED5AFD5B0D5B1D5B2D5B3D5B4D5B5D5B6D5B7D5B8D5B9D5BAD5BBD5BCD5BDD5BED5BFD5C0D5C1D5C2D5C3D5C4D5C5D5C6D5C7D5C8D5C9D5CAD5CBD5CCD5CDD5CED5CFD5D0D5D1D5D2D5D3D5D4D5D5D5D6D5D7D5D8D5D9D5DAD5DBD5DCD5DDD5DED5DFD5E0D5E1D5E2D5E3D5E4D5E5D5E6D5E7D5E8D5E9D5EAD5EBD5ECD5EDD5EED5EFD5F0D5F1D5F2D5F3D5F4D5F5D5F6D5F7D5F8D5F9D5FAD5FBD5FCD5FDD5FED6A1D6A2D6A3D6A4D6A5D6A6D6A7D6A8D6A9D6AAD6ABD6ACD6ADD6AED6AFD6B0D6B1D6B2D6B3D6B4D6B5D6B6D6B7D6B8D6B9D6BAD6BBD6BCD6BDD6BED6BFD6C0D6C1D6C2D6C3D6C4D6C5D6C6D6C7D6C8D6C9D6CAD6CBD6CCD6CDD6CED6CFD6D0D6D1D6D2D6D3D6D4D6D5D6D6D6D7D6D8D6D9D6DAD6DBD6DCD6DDD6DED6DFD6E0D6E1D6E2D6E3D6E4D6E5D6E6D6E7D6E8D6E9D6EAD6EBD6ECD6EDD6EED6EFD6F0D6F1D6F2D6F3D6F4D6F5D6F6D6F7D6F8D6F9D6FAD6FBD6FCD6FDD6FED7A1D7A2D7A3D7A4D7A5D7A6D7A7D7A8D7A9D7AAD7ABD7ACD7ADD7AED7AFD7B0D7B1D7B2D7B3D7B4D7B5D7B6D7B7D7B8D7B9D7BAD7BBD7BCD7BDD7BED7BFD7C0D7C1D7C2D7C3D7C4D7C5D7C6D7C7D7C8D7C9D7CAD7CBD7CCD7CDD7CED7CFD7D0D7D1D7D2D7D3D7D4D7D5D7D6D7D7D7D8D7D9D7DAD7DBD7DCD7DDD7DED7DFD7E0D7E1D7E2D7E3D7E4D7E5D7E6D7E7D7E8D7E9D7EAD7EBD7ECD7EDD7EED7EFD7F0D7F1D7F2D7F3D7F4D7F5D7F6D7F7D7F8D7F9D8A1D8A2D8A3D8A4D8A5D8A6D8A7D8A8D8A9D8AAD8ABD8ACD8ADD8AED8AFD8B0D8B1D8B2D8B3D8B4D8B5D8B6D8B7D8B8D8B9D8BAD8BBD8BCD8BDD8BED8BFD8C0D8C1D8C2D8C3D8C4D8C5D8C6D8C7D8C8D8C9D8CAD8CBD8CCD8CDD8CED8CFD8D0D8D1D8D2D8D3D8D4D8D5D8D6D8D7D8D8D8D9D8DAD8DBD8DCD8DDD8DED8DFD8E0D8E1D8E2D8E3D8E4D8E5D8E6D8E7D8E8D8E9D8EAD8EBD8ECD8EDD8EED8EFD8F0D8F1D8F2D8F3D8F4D8F5D8F6D8F7D8F8D8F9D8FAD8FBD8FCD8FDD8FED9A1D9A2D9A3D9A4D9A5D9A6D9A7D9A8D9A9D9AAD9ABD9ACD9ADD9AED9AFD9B0D9B1D9B2D9B3D9B4D9B5D9B6D9B7D9B8D9B9D9BAD9BBD9BCD9BDD9BED9BFD9C0D9C1D9C2D9C3D9C4D9C5D9C6D9C7D9C8D9C9D9CAD9CBD9CCD9CDD9CED9CFD9D0D9D1D9D2D9D3D9D4D9D5D9D6D9D7D9D8D9D9D9DAD9DBD9DCD9DDD9DED9DFD9E0D9E1D9E2D9E3D9E4D9E5D9E6D9E7D9E8D9E9D9EAD9EBD9ECD9EDD9EED9EFD9F0D9F1D9F2D9F3D9F4D9F5D9F6D9F7D9F8D9F9D9FAD9FBD9FCD9FDD9FEDAA1DAA2DAA3DAA4DAA5DAA6DAA7DAA8DAA9DAAADAABDAACDAADDAAEDAAFDAB0DAB1DAB2DAB3DAB4DAB5DAB6DAB7DAB8DAB9DABADABBDABCDABDDABEDABFDAC0DAC1DAC2DAC3DAC4DAC5DAC6DAC7DAC8DAC9DACADACBDACCDACDDACEDACFDAD0DAD1DAD2DAD3DAD4DAD5DAD6DAD7DAD8DAD9DADADADBDADCDADDDADEDADFDAE0DAE1DAE2DAE3DAE4DAE5DAE6DAE7DAE8DAE9DAEADAEBDAECDAEDDAEEDAEFDAF0DAF1DAF2DAF3DAF4DAF5DAF6DAF7DAF8DAF9DAFADAFBDAFCDAFDDAFEDBA1DBA2DBA3DBA4DBA5DBA6DBA7DBA8DBA9DBAADBABDBACDBADDBAEDBAFDBB0DBB1DBB2DBB3DBB4DBB5DBB6DBB7DBB8DBB9DBBADBBBDBBCDBBDDBBEDBBFDBC0DBC1DBC2DBC3DBC4DBC5DBC6DBC7DBC8DBC9DBCADBCBDBCCDBCDDBCEDBCFDBD0DBD1DBD2DBD3DBD4DBD5DBD6DBD7DBD8DBD9DBDADBDBDBDCDBDDDBDEDBDFDBE0DBE1DBE2DBE3DBE4DBE5DBE6DBE7DBE8DBE9DBEADBEBDBECDBEDDBEEDBEFDBF0DBF1DBF2DBF3DBF4DBF5DBF6DBF7DBF8DBF9DBFADBFBDBFCDBFDDBFEDCA1DCA2DCA3DCA4DCA5DCA6DCA7DCA8DCA9DCAADCABDCACDCADDCAEDCAFDCB0DCB1DCB2DCB3DCB4DCB5DCB6DCB7DCB8DCB9DCBADCBBDCBCDCBDDCBEDCBFDCC0DCC1DCC2DCC3DCC4DCC5DCC6DCC7DCC8DCC9DCCADCCBDCCCDCCDDCCEDCCFDCD0DCD1DCD2DCD3DCD4DCD5DCD6DCD7DCD8DCD9DCDADCDBDCDCDCDDDCDEDCDFDCE0DCE1DCE2DCE3DCE4DCE5DCE6DCE7DCE8DCE9DCEADCEBDCECDCEDDCEEDCEFDCF0DCF1DCF2DCF3DCF4DCF5DCF6DCF7DCF8DCF9DCFADCFBDCFCDCFDDCFEDDA1DDA2DDA3DDA4DDA5DDA6DDA7DDA8DDA9DDAADDABDDACDDADDDAEDDAFDDB0DDB1DDB2DDB3DDB4DDB5DDB6DDB7DDB8DDB9DDBADDBBDDBCDDBDDDBEDDBFDDC0DDC1DDC2DDC3DDC4DDC5DDC6DDC7DDC8DDC9DDCADDCBDDCCDDCDDDCEDDCFDDD0DDD1DDD2DDD3DDD4DDD5DDD6DDD7DDD8DDD9DDDADDDBDDDCDDDDDDDEDDDFDDE0DDE1DDE2DDE3DDE4DDE5DDE6DDE7DDE8DDE9DDEADDEBDDECDDEDDDEEDDEFDDF0DDF1DDF2DDF3DDF4DDF5DDF6DDF7DDF8DDF9DDFADDFBDDFCDDFDDDFEDEA1DEA2DEA3DEA4DEA5DEA6DEA7DEA8DEA9DEAADEABDEACDEADDEAEDEAFDEB0DEB1DEB2DEB3DEB4DEB5DEB6DEB7DEB8DEB9DEBADEBBDEBCDEBDDEBEDEBFDEC0DEC1DEC2DEC3DEC4DEC5DEC6DEC7DEC8DEC9DECADECBDECCDECDDECEDECFDED0DED1DED2DED3DED4DED5DED6DED7DED8DED9DEDADEDBDEDCDEDDDEDEDEDFDEE0DEE1DEE2DEE3DEE4DEE5DEE6DEE7DEE8DEE9DEEADEEBDEECDEEDDEEEDEEFDEF0DEF1DEF2DEF3DEF4DEF5DEF6DEF7DEF8DEF9DEFADEFBDEFCDEFDDEFEDFA1DFA2DFA3DFA4DFA5DFA6DFA7DFA8DFA9DFAADFABDFACDFADDFAEDFAFDFB0DFB1DFB2DFB3DFB4DFB5DFB6DFB7DFB8DFB9DFBADFBBDFBCDFBDDFBEDFBFDFC0DFC1DFC2DFC3DFC4DFC5DFC6DFC7DFC8DFC9DFCADFCBDFCCDFCDDFCEDFCFDFD0DFD1DFD2DFD3DFD4DFD5DFD6DFD7DFD8DFD9DFDADFDBDFDCDFDDDFDEDFDFDFE0DFE1DFE2DFE3DFE4DFE5DFE6DFE7DFE8DFE9DFEADFEBDFECDFEDDFEEDFEFDFF0DFF1DFF2DFF3DFF4DFF5DFF6DFF7DFF8DFF9DFFADFFBDFFCDFFDDFFEE0A1E0A2E0A3E0A4E0A5E0A6E0A7E0A8E0A9E0AAE0ABE0ACE0ADE0AEE0AFE0B0E0B1E0B2E0B3E0B4E0B5E0B6E0B7E0B8E0B9E0BAE0BBE0BCE0BDE0BEE0BFE0C0E0C1E0C2E0C3E0C4E0C5E0C6E0C7E0C8E0C9E0CAE0CBE0CCE0CDE0CEE0CFE0D0E0D1E0D2E0D3E0D4E0D5E0D6E0D7E0D8E0D9E0DAE0DBE0DCE0DDE0DEE0DFE0E0E0E1E0E2E0E3E0E4E0E5E0E6E0E7E0E8E0E9E0EAE0EBE0ECE0EDE0EEE0EFE0F0E0F1E0F2E0F3E0F4E0F5E0F6E0F7E0F8E0F9E0FAE0FBE0FCE0FDE0FEE1A1E1A2E1A3E1A4E1A5E1A6E1A7E1A8E1A9E1AAE1ABE1ACE1ADE1AEE1AFE1B0E1B1E1B2E1B3E1B4E1B5E1B6E1B7E1B8E1B9E1BAE1BBE1BCE1BDE1BEE1BFE1C0E1C1E1C2E1C3E1C4E1C5E1C6E1C7E1C8E1C9E1CAE1CBE1CCE1CDE1CEE1CFE1D0E1D1E1D2E1D3E1D4E1D5E1D6E1D7E1D8E1D9E1DAE1DBE1DCE1DDE1DEE1DFE1E0E1E1E1E2E1E3E1E4E1E5E1E6E1E7E1E8E1E9E1EAE1EBE1ECE1EDE1EEE1EFE1F0E1F1E1F2E1F3E1F4E1F5E1F6E1F7E1F8E1F9E1FAE1FBE1FCE1FDE1FEE2A1E2A2E2A3E2A4E2A5E2A6E2A7E2A8E2A9E2AAE2ABE2ACE2ADE2AEE2AFE2B0E2B1E2B2E2B3E2B4E2B5E2B6E2B7E2B8E2B9E2BAE2BBE2BCE2BDE2BEE2BFE2C0E2C1E2C2E2C3E2C4E2C5E2C6E2C7E2C8E2C9E2CAE2CBE2CCE2CDE2CEE2CFE2D0E2D1E2D2E2D3E2D4E2D5E2D6E2D7E2D8E2D9E2DAE2DBE2DCE2DDE2DEE2DFE2E0E2E1E2E2E2E3E2E4E2E5E2E6E2E7E2E8E2E9E2EAE2EBE2ECE2EDE2EEE2EFE2F0E2F1E2F2E2F3E2F4E2F5E2F6E2F7E2F8E2F9E2FAE2FBE2FCE2FDE2FEE3A1E3A2E3A3E3A4E3A5E3A6E3A7E3A8E3A9E3AAE3ABE3ACE3ADE3AEE3AFE3B0E3B1E3B2E3B3E3B4E3B5E3B6E3B7E3B8E3B9E3BAE3BBE3BCE3BDE3BEE3BFE3C0E3C1E3C2E3C3E3C4E3C5E3C6E3C7E3C8E3C9E3CAE3CBE3CCE3CDE3CEE3CFE3D0E3D1E3D2E3D3E3D4E3D5E3D6E3D7E3D8E3D9E3DAE3DBE3DCE3DDE3DEE3DFE3E0E3E1E3E2E3E3E3E4E3E5E3E6E3E7E3E8E3E9E3EAE3EBE3ECE3EDE3EEE3EFE3F0E3F1E3F2E3F3E3F4E3F5E3F6E3F7E3F8E3F9E3FAE3FBE3FCE3FDE3FEE4A1E4A2E4A3E4A4E4A5E4A6E4A7E4A8E4A9E4AAE4ABE4ACE4ADE4AEE4AFE4B0E4B1E4B2E4B3E4B4E4B5E4B6E4B7E4B8E4B9E4BAE4BBE4BCE4BDE4BEE4BFE4C0E4C1E4C2E4C3E4C4E4C5E4C6E4C7E4C8E4C9E4CAE4CBE4CCE4CDE4CEE4CFE4D0E4D1E4D2E4D3E4D4E4D5E4D6E4D7E4D8E4D9E4DAE4DBE4DCE4DDE4DEE4DFE4E0E4E1E4E2E4E3E4E4E4E5E4E6E4E7E4E8E4E9E4EAE4EBE4ECE4EDE4EEE4EFE4F0E4F1E4F2E4F3E4F4E4F5E4F6E4F7E4F8E4F9E4FAE4FBE4FCE4FDE4FEE5A1E5A2E5A3E5A4E5A5E5A6E5A7E5A8E5A9E5AAE5ABE5ACE5ADE5AEE5AFE5B0E5B1E5B2E5B3E5B4E5B5E5B6E5B7E5B8E5B9E5BAE5BBE5BCE5BDE5BEE5BFE5C0E5C1E5C2E5C3E5C4E5C5E5C6E5C7E5C8E5C9E5CAE5CBE5CCE5CDE5CEE5CFE5D0E5D1E5D2E5D3E5D4E5D5E5D6E5D7E5D8E5D9E5DAE5DBE5DCE5DDE5DEE5DFE5E0E5E1E5E2E5E3E5E4E5E5E5E6E5E7E5E8E5E9E5EAE5EBE5ECE5EDE5EEE5EFE5F0E5F1E5F2E5F3E5F4E5F5E5F6E5F7E5F8E5F9E5FAE5FBE5FCE5FDE5FEE6A1E6A2E6A3E6A4E6A5E6A6E6A7E6A8E6A9E6AAE6ABE6ACE6ADE6AEE6AFE6B0E6B1E6B2E6B3E6B4E6B5E6B6E6B7E6B8E6B9E6BAE6BBE6BCE6BDE6BEE6BFE6C0E6C1E6C2E6C3E6C4E6C5E6C6E6C7E6C8E6C9E6CAE6CBE6CCE6CDE6CEE6CFE6D0E6D1E6D2E6D3E6D4E6D5E6D6E6D7E6D8E6D9E6DAE6DBE6DCE6DDE6DEE6DFE6E0E6E1E6E2E6E3E6E4E6E5E6E6E6E7E6E8E6E9E6EAE6EBE6ECE6EDE6EEE6EFE6F0E6F1E6F2E6F3E6F4E6F5E6F6E6F7E6F8E6F9E6FAE6FBE6FCE6FDE6FEE7A1E7A2E7A3E7A4E7A5E7A6E7A7E7A8E7A9E7AAE7ABE7ACE7ADE7AEE7AFE7B0E7B1E7B2E7B3E7B4E7B5E7B6E7B7E7B8E7B9E7BAE7BBE7BCE7BDE7BEE7BFE7C0E7C1E7C2E7C3E7C4E7C5E7C6E7C7E7C8E7C9E7CAE7CBE7CCE7CDE7CEE7CFE7D0E7D1E7D2E7D3E7D4E7D5E7D6E7D7E7D8E7D9E7DAE7DBE7DCE7DDE7DEE7DFE7E0E7E1E7E2E7E3E7E4E7E5E7E6E7E7E7E8E7E9E7EAE7EBE7ECE7EDE7EEE7EFE7F0E7F1E7F2E7F3E7F4E7F5E7F6E7F7E7F8E7F9E7FAE7FBE7FCE7FDE7FEE8A1E8A2E8A3E8A4E8A5E8A6E8A7E8A8E8A9E8AAE8ABE8ACE8ADE8AEE8AFE8B0E8B1E8B2E8B3E8B4E8B5E8B6E8B7E8B8E8B9E8BAE8BBE8BCE8BDE8BEE8BFE8C0E8C1E8C2E8C3E8C4E8C5E8C6E8C7E8C8E8C9E8CAE8CBE8CCE8CDE8CEE8CFE8D0E8D1E8D2E8D3E8D4E8D5E8D6E8D7E8D8E8D9E8DAE8DBE8DCE8DDE8DEE8DFE8E0E8E1E8E2E8E3E8E4E8E5E8E6E8E7E8E8E8E9E8EAE8EBE8ECE8EDE8EEE8EFE8F0E8F1E8F2E8F3E8F4E8F5E8F6E8F7E8F8E8F9E8FAE8FBE8FCE8FDE8FEE9A1E9A2E9A3E9A4E9A5E9A6E9A7E9A8E9A9E9AAE9ABE9ACE9ADE9AEE9AFE9B0E9B1E9B2E9B3E9B4E9B5E9B6E9B7E9B8E9B9E9BAE9BBE9BCE9BDE9BEE9BFE9C0E9C1E9C2E9C3E9C4E9C5E9C6E9C7E9C8E9C9E9CAE9CBE9CCE9CDE9CEE9CFE9D0E9D1E9D2E9D3E9D4E9D5E9D6E9D7E9D8E9D9E9DAE9DBE9DCE9DDE9DEE9DFE9E0E9E1E9E2E9E3E9E4E9E5E9E6E9E7E9E8E9E9E9EAE9EBE9ECE9EDE9EEE9EFE9F0E9F1E9F2E9F3E9F4E9F5E9F6E9F7E9F8E9F9E9FAE9FBE9FCE9FDE9FEEAA1EAA2EAA3EAA4EAA5EAA6EAA7EAA8EAA9EAAAEAABEAACEAADEAAEE</t>
  </si>
  <si>
    <t>EAAEEAAFEAB0EAB1EAB2EAB3EAB4EAB5EAB6EAB7EAB8EAB9EABAEABBEABCEABDEABEEABFEAC0EAC1EAC2EAC3EAC4EAC5EAC6EAC7EAC8EAC9EACAEACBEACCEACDEACEEACFEAD0EAD1EAD2EAD3EAD4EAD5EAD6EAD7EAD8EAD9EADAEADBEADCEADDEADEEADFEAE0EAE1EAE2EAE3EAE4EAE5EAE6EAE7EAE8EAE9EAEAEAEBEAECEAEDEAEEEAEFEAF0EAF1EAF2EAF3EAF4EAF5EAF6EAF7EAF8EAF9EAFAEAFBEAFCEAFDEAFEEBA1EBA2EBA3EBA4EBA5EBA6EBA7EBA8EBA9EBAAEBABEBACEBADEBAEEBAFEBB0EBB1EBB2EBB3EBB4EBB5EBB6EBB7EBB8EBB9EBBAEBBBEBBCEBBDEBBEEBBFEBC0EBC1EBC2EBC3EBC4EBC5EBC6EBC7EBC8EBC9EBCAEBCBEBCCEBCDEBCEEBCFEBD0EBD1EBD2EBD3EBD4EBD5EBD6EBD7EBD8EBD9EBDAEBDBEBDCEBDDEBDEEBDFEBE0EBE1EBE2EBE3EBE4EBE5EBE6EBE7EBE8EBE9EBEAEBEBEBECEBEDEBEEEBEFEBF0EBF1EBF2EBF3EBF4EBF5EBF6EBF7EBF8EBF9EBFAEBFBEBFCEBFDEBFEECA1ECA2ECA3ECA4ECA5ECA6ECA7ECA8ECA9ECAAECABECACECADECAEECAFECB0ECB1ECB2ECB3ECB4ECB5ECB6ECB7ECB8ECB9ECBAECBBECBCECBDECBEECBFECC0ECC1ECC2ECC3ECC4ECC5ECC6ECC7ECC8ECC9ECCAECCBECCCECCDECCEECCFECD0ECD1ECD2ECD3ECD4ECD5ECD6ECD7ECD8ECD9ECDAECDBECDCECDDECDEECDFECE0ECE1ECE2ECE3ECE4ECE5ECE6ECE7ECE8ECE9ECEAECEBECECECEDECEEECEFECF0ECF1ECF2ECF3ECF4ECF5ECF6ECF7ECF8ECF9ECFAECFBECFCECFDECFEEDA1EDA2EDA3EDA4EDA5EDA6EDA7EDA8EDA9EDAAEDABEDACEDADEDAEEDAFEDB0EDB1EDB2EDB3EDB4EDB5EDB6EDB7EDB8EDB9EDBAEDBBEDBCEDBDEDBEEDBFEDC0EDC1EDC2EDC3EDC4EDC5EDC6EDC7EDC8EDC9EDCAEDCBEDCCEDCDEDCEEDCFEDD0EDD1EDD2EDD3EDD4EDD5EDD6EDD7EDD8EDD9EDDAEDDBEDDCEDDDEDDEEDDFEDE0EDE1EDE2EDE3EDE4EDE5EDE6EDE7EDE8EDE9EDEAEDEBEDECEDEDEDEEEDEFEDF0EDF1EDF2EDF3EDF4EDF5EDF6EDF7EDF8EDF9EDFAEDFBEDFCEDFDEDFEEEA1EEA2EEA3EEA4EEA5EEA6EEA7EEA8EEA9EEAAEEABEEACEEADEEAEEEAFEEB0EEB1EEB2EEB3EEB4EEB5EEB6EEB7EEB8EEB9EEBAEEBBEEBCEEBDEEBEEEBFEEC0EEC1EEC2EEC3EEC4EEC5EEC6EEC7EEC8EEC9EECAEECBEECCEECDEECEEECFEED0EED1EED2EED3EED4EED5EED6EED7EED8EED9EEDAEEDBEEDCEEDDEEDEEEDFEEE0EEE1EEE2EEE3EEE4EEE5EEE6EEE7EEE8EEE9EEEAEEEBEEECEEEDEEEEEEEFEEF0EEF1EEF2EEF3EEF4EEF5EEF6EEF7EEF8EEF9EEFAEEFBEEFCEEFDEEFEEFA1EFA2EFA3EFA4EFA5EFA6EFA7EFA8EFA9EFAAEFABEFACEFADEFAEEFAFEFB0EFB1EFB2EFB3EFB4EFB5EFB6EFB7EFB8EFB9EFBAEFBBEFBCEFBDEFBEEFBFEFC0EFC1EFC2EFC3EFC4EFC5EFC6EFC7EFC8EFC9EFCAEFCBEFCCEFCDEFCEEFCFEFD0EFD1EFD2EFD3EFD4EFD5EFD6EFD7EFD8EFD9EFDAEFDBEFDCEFDDEFDEEFDFEFE0EFE1EFE2EFE3EFE4EFE5EFE6EFE7EFE8EFE9EFEAEFEBEFECEFEDEFEEEFEFEFF0EFF1EFF2EFF3EFF4EFF5EFF6EFF7EFF8EFF9EFFAEFFBEFFCEFFDEFFEF0A1F0A2F0A3F0A4F0A5F0A6F0A7F0A8F0A9F0AAF0ABF0ACF0ADF0AEF0AFF0B0F0B1F0B2F0B3F0B4F0B5F0B6F0B7F0B8F0B9F0BAF0BBF0BCF0BDF0BEF0BFF0C0F0C1F0C2F0C3F0C4F0C5F0C6F0C7F0C8F0C9F0CAF0CBF0CCF0CDF0CEF0CFF0D0F0D1F0D2F0D3F0D4F0D5F0D6F0D7F0D8F0D9F0DAF0DBF0DCF0DDF0DEF0DFF0E0F0E1F0E2F0E3F0E4F0E5F0E6F0E7F0E8F0E9F0EAF0EBF0ECF0EDF0EEF0EFF0F0F0F1F0F2F0F3F0F4F0F5F0F6F0F7F0F8F0F9F0FAF0FBF0FCF0FDF0FEF1A1F1A2F1A3F1A4F1A5F1A6F1A7F1A8F1A9F1AAF1ABF1ACF1ADF1AEF1AFF1B0F1B1F1B2F1B3F1B4F1B5F1B6F1B7F1B8F1B9F1BAF1BBF1BCF1BDF1BEF1BFF1C0F1C1F1C2F1C3F1C4F1C5F1C6F1C7F1C8F1C9F1CAF1CBF1CCF1CDF1CEF1CFF1D0F1D1F1D2F1D3F1D4F1D5F1D6F1D7F1D8F1D9F1DAF1DBF1DCF1DDF1DEF1DFF1E0F1E1F1E2F1E3F1E4F1E5F1E6F1E7F1E8F1E9F1EAF1EBF1ECF1EDF1EEF1EFF1F0F1F1F1F2F1F3F1F4F1F5F1F6F1F7F1F8F1F9F1FAF1FBF1FCF1FDF1FEF2A1F2A2F2A3F2A4F2A5F2A6F2A7F2A8F2A9F2AAF2ABF2ACF2ADF2AEF2AFF2B0F2B1F2B2F2B3F2B4F2B5F2B6F2B7F2B8F2B9F2BAF2BBF2BCF2BDF2BEF2BFF2C0F2C1F2C2F2C3F2C4F2C5F2C6F2C7F2C8F2C9F2CAF2CBF2CCF2CDF2CEF2CFF2D0F2D1F2D2F2D3F2D4F2D5F2D6F2D7F2D8F2D9F2DAF2DBF2DCF2DDF2DEF2DFF2E0F2E1F2E2F2E3F2E4F2E5F2E6F2E7F2E8F2E9F2EAF2EBF2ECF2EDF2EEF2EFF2F0F2F1F2F2F2F3F2F4F2F5F2F6F2F7F2F8F2F9F2FAF2FBF2FCF2FDF2FEF3A1F3A2F3A3F3A4F3A5F3A6F3A7F3A8F3A9F3AAF3ABF3ACF3ADF3AEF3AFF3B0F3B1F3B2F3B3F3B4F3B5F3B6F3B7F3B8F3B9F3BAF3BBF3BCF3BDF3BEF3BFF3C0F3C1F3C2F3C3F3C4F3C5F3C6F3C7F3C8F3C9F3CAF3CBF3CCF3CDF3CEF3CFF3D0F3D1F3D2F3D3F3D4F3D5F3D6F3D7F3D8F3D9F3DAF3DBF3DCF3DDF3DEF3DFF3E0F3E1F3E2F3E3F3E4F3E5F3E6F3E7F3E8F3E9F3EAF3EBF3ECF3EDF3EEF3EFF3F0F3F1F3F2F3F3F3F4F3F5F3F6F3F7F3F8F3F9F3FAF3FBF3FCF3FDF3FEF4A1F4A2F4A3F4A4F4A5F4A6F4A7F4A8F4A9F4AAF4ABF4ACF4ADF4AEF4AFF4B0F4B1F4B2F4B3F4B4F4B5F4B6F4B7F4B8F4B9F4BAF4BBF4BCF4BDF4BEF4BFF4C0F4C1F4C2F4C3F4C4F4C5F4C6F4C7F4C8F4C9F4CAF4CBF4CCF4CDF4CEF4CFF4D0F4D1F4D2F4D3F4D4F4D5F4D6F4D7F4D8F4D9F4DAF4DBF4DCF4DDF4DEF4DFF4E0F4E1F4E2F4E3F4E4F4E5F4E6F4E7F4E8F4E9F4EAF4EBF4ECF4EDF4EEF4EFF4F0F4F1F4F2F4F3F4F4F4F5F4F6F4F7F4F8F4F9F4FAF4FBF4FCF4FDF4FEF5A1F5A2F5A3F5A4F5A5F5A6F5A7F5A8F5A9F5AAF5ABF5ACF5ADF5AEF5AFF5B0F5B1F5B2F5B3F5B4F5B5F5B6F5B7F5B8F5B9F5BAF5BBF5BCF5BDF5BEF5BFF5C0F5C1F5C2F5C3F5C4F5C5F5C6F5C7F5C8F5C9F5CAF5CBF5CCF5CDF5CEF5CFF5D0F5D1F5D2F5D3F5D4F5D5F5D6F5D7F5D8F5D9F5DAF5DBF5DCF5DDF5DEF5DFF5E0F5E1F5E2F5E3F5E4F5E5F5E6F5E7F5E8F5E9F5EAF5EBF5ECF5EDF5EEF5EFF5F0F5F1F5F2F5F3F5F4F5F5F5F6F5F7F5F8F5F9F5FAF5FBF5FCF5FDF5FEF6A1F6A2F6A3F6A4F6A5F6A6F6A7F6A8F6A9F6AAF6ABF6ACF6ADF6AEF6AFF6B0F6B1F6B2F6B3F6B4F6B5F6B6F6B7F6B8F6B9F6BAF6BBF6BCF6BDF6BEF6BFF6C0F6C1F6C2F6C3F6C4F6C5F6C6F6C7F6C8F6C9F6CAF6CBF6CCF6CDF6CEF6CFF6D0F6D1F6D2F6D3F6D4F6D5F6D6F6D7F6D8F6D9F6DAF6DBF6DCF6DDF6DEF6DFF6E0F6E1F6E2F6E3F6E4F6E5F6E6F6E7F6E8F6E9F6EAF6EBF6ECF6EDF6EEF6EFF6F0F6F1F6F2F6F3F6F4F6F5F6F6F6F7F6F8F6F9F6FAF6FBF6FCF6FDF6FEF7A1F7A2F7A3F7A4F7A5F7A6F7A7F7A8F7A9F7AAF7ABF7ACF7ADF7AEF7AFF7B0F7B1F7B2F7B3F7B4F7B5F7B6F7B7F7B8F7B9F7BAF7BBF7BCF7BDF7BEF7BFF7C0F7C1F7C2F7C3F7C4F7C5F7C6F7C7F7C8F7C9F7CAF7CBF7CCF7CDF7CEF7CFF7D0F7D1F7D2F7D3F7D4F7D5F7D6F7D7F7D8F7D9F7DAF7DBF7DCF7DDF7DEF7DFF7E0F7E1F7E2F7E3F7E4F7E5F7E6F7E7F7E8F7E9F7EAF7EBF7ECF7EDF7EEF7EFF7F0F7F1F7F2F7F3F7F4F7F5F7F6F7F7F7F8F7F9F7FAF7FBF7FCF7FDF7FE</t>
  </si>
  <si>
    <t>GB2312</t>
  </si>
  <si>
    <t>GB2312(翻转）</t>
  </si>
  <si>
    <t>转码（翻转）</t>
  </si>
  <si>
    <t>合成表</t>
  </si>
  <si>
    <t>总码表</t>
  </si>
  <si>
    <t>字符</t>
  </si>
  <si>
    <t>阿艾爱安傲霸百斑宝暴豹爆北贝鼻变兵冰波勃捕草叉长超朝秤匙翅冲虫丑臭触穿磁刺达大呆带弹灯地帝电蝶丁动斗毒独顿盾多朵蛾饭飞粉风凤浮负盖哥歌宫勾狗菇咕古骨固怪龟鬼果过海豪合河赫吼瑚胡护花猾化晃魂火获基鸡吉棘甲假茧狡角金鲸九居菊巨锯卡凯壳可克空盔拉篮懒狼乐雷鲤莉丽利力莲烈猎林铃灵溜六龙笼隆鲁露路罗落洛玛马猫帽煤美梦绵面蘑魔墨漠姆母幕木那纳奈泥念鸟牛欧鸥偶拍胖泡喷霹皮飘七奇祈恰蔷青请丘球拳犬雀然热人忍熔溶三森沙珊山蛇狮石食实士手守兽鼠属双水斯丝梭獭太炭糖天甜跳铁童土吞脱驼娃瓦顽腕王尾纹翁蜗西夕犀虾下仙橡向象小心星熊雪巡鸭牙雅哑亚岩眼燕焰阳摇叶夜一蚁已翼音隐樱萤影勇优幼鱼雨羽猿怨跃月斩掌沼者珍正直稚咒珠猪壮子字走诅钻嘴坐薇喵嘟噗彷徨狩妞瑙颚蜓蜻蜥蜴蝠螯笠雳鲨鲶鳄鳅麒麟鼬</t>
  </si>
  <si>
    <t>转码（翻转</t>
  </si>
  <si>
    <t>啊</t>
  </si>
  <si>
    <t>0100</t>
  </si>
  <si>
    <t>B0A1</t>
  </si>
  <si>
    <t>0000</t>
  </si>
  <si>
    <t>0x08693242</t>
  </si>
  <si>
    <t>阿</t>
  </si>
  <si>
    <t>0101</t>
  </si>
  <si>
    <t>B0A2</t>
  </si>
  <si>
    <t>2000</t>
  </si>
  <si>
    <t>已</t>
  </si>
  <si>
    <t>D1D2</t>
  </si>
  <si>
    <t>埃</t>
  </si>
  <si>
    <t>0102</t>
  </si>
  <si>
    <t>B0A3</t>
  </si>
  <si>
    <t>4000</t>
  </si>
  <si>
    <t>捕</t>
  </si>
  <si>
    <t>B6B2</t>
  </si>
  <si>
    <t>4D00</t>
  </si>
  <si>
    <t>挨</t>
  </si>
  <si>
    <t>0103</t>
  </si>
  <si>
    <t>B0A4</t>
  </si>
  <si>
    <t>6000</t>
  </si>
  <si>
    <t>获</t>
  </si>
  <si>
    <t>F1BB</t>
  </si>
  <si>
    <t>哎</t>
  </si>
  <si>
    <t>0104</t>
  </si>
  <si>
    <t>B0A5</t>
  </si>
  <si>
    <t>8000</t>
  </si>
  <si>
    <t>唉</t>
  </si>
  <si>
    <t>0105</t>
  </si>
  <si>
    <t>B0A6</t>
  </si>
  <si>
    <t>A000</t>
  </si>
  <si>
    <t>哀</t>
  </si>
  <si>
    <t>0106</t>
  </si>
  <si>
    <t>B0A7</t>
  </si>
  <si>
    <t>C000</t>
  </si>
  <si>
    <t>皑</t>
  </si>
  <si>
    <t>0107</t>
  </si>
  <si>
    <t>B0A8</t>
  </si>
  <si>
    <t>E000</t>
  </si>
  <si>
    <t>癌</t>
  </si>
  <si>
    <t>0108</t>
  </si>
  <si>
    <t>B0A9</t>
  </si>
  <si>
    <t>0001</t>
  </si>
  <si>
    <t>蔼</t>
  </si>
  <si>
    <t>0109</t>
  </si>
  <si>
    <t>B0AA</t>
  </si>
  <si>
    <t>2001</t>
  </si>
  <si>
    <t>矮</t>
  </si>
  <si>
    <t>010A</t>
  </si>
  <si>
    <t>B0AB</t>
  </si>
  <si>
    <t>4001</t>
  </si>
  <si>
    <t>艾</t>
  </si>
  <si>
    <t>010B</t>
  </si>
  <si>
    <t>B0AC</t>
  </si>
  <si>
    <t>6001</t>
  </si>
  <si>
    <t>碍</t>
  </si>
  <si>
    <t>010C</t>
  </si>
  <si>
    <t>B0AD</t>
  </si>
  <si>
    <t>8001</t>
  </si>
  <si>
    <t>爱</t>
  </si>
  <si>
    <t>010D</t>
  </si>
  <si>
    <t>B0AE</t>
  </si>
  <si>
    <t>A001</t>
  </si>
  <si>
    <t>隘</t>
  </si>
  <si>
    <t>010E</t>
  </si>
  <si>
    <t>B0AF</t>
  </si>
  <si>
    <t>C001</t>
  </si>
  <si>
    <t>鞍</t>
  </si>
  <si>
    <t>010F</t>
  </si>
  <si>
    <t>B0B0</t>
  </si>
  <si>
    <t>E001</t>
  </si>
  <si>
    <t>氨</t>
  </si>
  <si>
    <t>0110</t>
  </si>
  <si>
    <t>B0B1</t>
  </si>
  <si>
    <t>0002</t>
  </si>
  <si>
    <t>安</t>
  </si>
  <si>
    <t>0111</t>
  </si>
  <si>
    <t>B0B2</t>
  </si>
  <si>
    <t>2002</t>
  </si>
  <si>
    <t>俺</t>
  </si>
  <si>
    <t>0112</t>
  </si>
  <si>
    <t>B0B3</t>
  </si>
  <si>
    <t>4002</t>
  </si>
  <si>
    <t>按</t>
  </si>
  <si>
    <t>0113</t>
  </si>
  <si>
    <t>B0B4</t>
  </si>
  <si>
    <t>6002</t>
  </si>
  <si>
    <t>暗</t>
  </si>
  <si>
    <t>0114</t>
  </si>
  <si>
    <t>B0B5</t>
  </si>
  <si>
    <t>8002</t>
  </si>
  <si>
    <t>岸</t>
  </si>
  <si>
    <t>0115</t>
  </si>
  <si>
    <t>B0B6</t>
  </si>
  <si>
    <t>A002</t>
  </si>
  <si>
    <t>胺</t>
  </si>
  <si>
    <t>0116</t>
  </si>
  <si>
    <t>B0B7</t>
  </si>
  <si>
    <t>C002</t>
  </si>
  <si>
    <t>案</t>
  </si>
  <si>
    <t>0117</t>
  </si>
  <si>
    <t>B0B8</t>
  </si>
  <si>
    <t>E002</t>
  </si>
  <si>
    <t>肮</t>
  </si>
  <si>
    <t>0118</t>
  </si>
  <si>
    <t>B0B9</t>
  </si>
  <si>
    <t>0003</t>
  </si>
  <si>
    <t>昂</t>
  </si>
  <si>
    <t>0119</t>
  </si>
  <si>
    <t>B0BA</t>
  </si>
  <si>
    <t>2003</t>
  </si>
  <si>
    <t>盎</t>
  </si>
  <si>
    <t>011A</t>
  </si>
  <si>
    <t>B0BB</t>
  </si>
  <si>
    <t>4003</t>
  </si>
  <si>
    <t>凹</t>
  </si>
  <si>
    <t>011B</t>
  </si>
  <si>
    <t>B0BC</t>
  </si>
  <si>
    <t>6003</t>
  </si>
  <si>
    <t>敖</t>
  </si>
  <si>
    <t>011C</t>
  </si>
  <si>
    <t>B0BD</t>
  </si>
  <si>
    <t>8003</t>
  </si>
  <si>
    <t>熬</t>
  </si>
  <si>
    <t>011D</t>
  </si>
  <si>
    <t>B0BE</t>
  </si>
  <si>
    <t>A003</t>
  </si>
  <si>
    <t>翱</t>
  </si>
  <si>
    <t>011E</t>
  </si>
  <si>
    <t>B0BF</t>
  </si>
  <si>
    <t>C003</t>
  </si>
  <si>
    <t>袄</t>
  </si>
  <si>
    <t>011F</t>
  </si>
  <si>
    <t>B0C0</t>
  </si>
  <si>
    <t>E003</t>
  </si>
  <si>
    <t>傲</t>
  </si>
  <si>
    <t>0120</t>
  </si>
  <si>
    <t>B0C1</t>
  </si>
  <si>
    <t>0008</t>
  </si>
  <si>
    <t>奥</t>
  </si>
  <si>
    <t>0121</t>
  </si>
  <si>
    <t>B0C2</t>
  </si>
  <si>
    <t>2008</t>
  </si>
  <si>
    <t>懊</t>
  </si>
  <si>
    <t>0122</t>
  </si>
  <si>
    <t>B0C3</t>
  </si>
  <si>
    <t>4008</t>
  </si>
  <si>
    <t>澳</t>
  </si>
  <si>
    <t>0123</t>
  </si>
  <si>
    <t>B0C4</t>
  </si>
  <si>
    <t>6008</t>
  </si>
  <si>
    <t>芭</t>
  </si>
  <si>
    <t>0124</t>
  </si>
  <si>
    <t>B0C5</t>
  </si>
  <si>
    <t>8008</t>
  </si>
  <si>
    <t>捌</t>
  </si>
  <si>
    <t>0125</t>
  </si>
  <si>
    <t>B0C6</t>
  </si>
  <si>
    <t>A008</t>
  </si>
  <si>
    <t>扒</t>
  </si>
  <si>
    <t>0126</t>
  </si>
  <si>
    <t>B0C7</t>
  </si>
  <si>
    <t>C008</t>
  </si>
  <si>
    <t>叭</t>
  </si>
  <si>
    <t>0127</t>
  </si>
  <si>
    <t>B0C8</t>
  </si>
  <si>
    <t>E008</t>
  </si>
  <si>
    <t>吧</t>
  </si>
  <si>
    <t>0128</t>
  </si>
  <si>
    <t>B0C9</t>
  </si>
  <si>
    <t>0009</t>
  </si>
  <si>
    <t>笆</t>
  </si>
  <si>
    <t>0129</t>
  </si>
  <si>
    <t>B0CA</t>
  </si>
  <si>
    <t>2009</t>
  </si>
  <si>
    <t>八</t>
  </si>
  <si>
    <t>012A</t>
  </si>
  <si>
    <t>B0CB</t>
  </si>
  <si>
    <t>4009</t>
  </si>
  <si>
    <t>疤</t>
  </si>
  <si>
    <t>012B</t>
  </si>
  <si>
    <t>B0CC</t>
  </si>
  <si>
    <t>6009</t>
  </si>
  <si>
    <t>巴</t>
  </si>
  <si>
    <t>012C</t>
  </si>
  <si>
    <t>B0CD</t>
  </si>
  <si>
    <t>8009</t>
  </si>
  <si>
    <t>拔</t>
  </si>
  <si>
    <t>012D</t>
  </si>
  <si>
    <t>B0CE</t>
  </si>
  <si>
    <t>A009</t>
  </si>
  <si>
    <t>跋</t>
  </si>
  <si>
    <t>012E</t>
  </si>
  <si>
    <t>B0CF</t>
  </si>
  <si>
    <t>C009</t>
  </si>
  <si>
    <t>靶</t>
  </si>
  <si>
    <t>012F</t>
  </si>
  <si>
    <t>B0D0</t>
  </si>
  <si>
    <t>E009</t>
  </si>
  <si>
    <t>把</t>
  </si>
  <si>
    <t>0130</t>
  </si>
  <si>
    <t>B0D1</t>
  </si>
  <si>
    <t>000A</t>
  </si>
  <si>
    <t>耙</t>
  </si>
  <si>
    <t>0131</t>
  </si>
  <si>
    <t>B0D2</t>
  </si>
  <si>
    <t>200A</t>
  </si>
  <si>
    <t>汉字区</t>
  </si>
  <si>
    <t>捕获宝可梦</t>
  </si>
  <si>
    <t>____________________</t>
  </si>
  <si>
    <t>坝</t>
  </si>
  <si>
    <t>0132</t>
  </si>
  <si>
    <t>B0D3</t>
  </si>
  <si>
    <t>400A</t>
  </si>
  <si>
    <t>奖励得分</t>
  </si>
  <si>
    <t>霸</t>
  </si>
  <si>
    <t>0133</t>
  </si>
  <si>
    <t>B0D4</t>
  </si>
  <si>
    <t>600A</t>
  </si>
  <si>
    <t>宝</t>
  </si>
  <si>
    <t>分项得分</t>
  </si>
  <si>
    <t>罢</t>
  </si>
  <si>
    <t>0134</t>
  </si>
  <si>
    <t>B0D5</t>
  </si>
  <si>
    <t>800A</t>
  </si>
  <si>
    <t>可</t>
  </si>
  <si>
    <t>进化宝可梦</t>
  </si>
  <si>
    <t>爸</t>
  </si>
  <si>
    <t>0135</t>
  </si>
  <si>
    <t>B0D6</t>
  </si>
  <si>
    <t>A00A</t>
  </si>
  <si>
    <t>梦</t>
  </si>
  <si>
    <t>白</t>
  </si>
  <si>
    <t>0136</t>
  </si>
  <si>
    <t>B0D7</t>
  </si>
  <si>
    <t>C00A</t>
  </si>
  <si>
    <t>奖</t>
  </si>
  <si>
    <t>柏</t>
  </si>
  <si>
    <t>0137</t>
  </si>
  <si>
    <t>B0D8</t>
  </si>
  <si>
    <t>E00A</t>
  </si>
  <si>
    <t>励</t>
  </si>
  <si>
    <t>场景切换</t>
  </si>
  <si>
    <t>百</t>
  </si>
  <si>
    <t>0138</t>
  </si>
  <si>
    <t>B0D9</t>
  </si>
  <si>
    <t>000B</t>
  </si>
  <si>
    <t>得</t>
  </si>
  <si>
    <t>摆</t>
  </si>
  <si>
    <t>0139</t>
  </si>
  <si>
    <t>B0DA</t>
  </si>
  <si>
    <t>200B</t>
  </si>
  <si>
    <t>分</t>
  </si>
  <si>
    <t>佰</t>
  </si>
  <si>
    <t>013A</t>
  </si>
  <si>
    <t>B0DB</t>
  </si>
  <si>
    <t>400B</t>
  </si>
  <si>
    <t>项</t>
  </si>
  <si>
    <t>游玩老虎机</t>
  </si>
  <si>
    <t>败</t>
  </si>
  <si>
    <t>013B</t>
  </si>
  <si>
    <t>B0DC</t>
  </si>
  <si>
    <t>600B</t>
  </si>
  <si>
    <t>进</t>
  </si>
  <si>
    <t>拜</t>
  </si>
  <si>
    <t>013C</t>
  </si>
  <si>
    <t>B0DD</t>
  </si>
  <si>
    <t>800B</t>
  </si>
  <si>
    <t>化</t>
  </si>
  <si>
    <t>稗</t>
  </si>
  <si>
    <t>013D</t>
  </si>
  <si>
    <t>B0DE</t>
  </si>
  <si>
    <t>A00B</t>
  </si>
  <si>
    <t>场</t>
  </si>
  <si>
    <t>皮卡救球</t>
  </si>
  <si>
    <t>斑</t>
  </si>
  <si>
    <t>013E</t>
  </si>
  <si>
    <t>B0DF</t>
  </si>
  <si>
    <t>C00B</t>
  </si>
  <si>
    <t>景</t>
  </si>
  <si>
    <t>班</t>
  </si>
  <si>
    <t>013F</t>
  </si>
  <si>
    <t>B0E0</t>
  </si>
  <si>
    <t>E00B</t>
  </si>
  <si>
    <t>切</t>
  </si>
  <si>
    <t>搬</t>
  </si>
  <si>
    <t>0140</t>
  </si>
  <si>
    <t>B0E1</t>
  </si>
  <si>
    <t>0010</t>
  </si>
  <si>
    <t>换</t>
  </si>
  <si>
    <t>扳</t>
  </si>
  <si>
    <t>0141</t>
  </si>
  <si>
    <t>B0E2</t>
  </si>
  <si>
    <t>2010</t>
  </si>
  <si>
    <t>游</t>
  </si>
  <si>
    <t>般</t>
  </si>
  <si>
    <t>0142</t>
  </si>
  <si>
    <t>B0E3</t>
  </si>
  <si>
    <t>4010</t>
  </si>
  <si>
    <t>玩</t>
  </si>
  <si>
    <t>颁</t>
  </si>
  <si>
    <t>0143</t>
  </si>
  <si>
    <t>B0E4</t>
  </si>
  <si>
    <t>6010</t>
  </si>
  <si>
    <t>老</t>
  </si>
  <si>
    <t>板</t>
  </si>
  <si>
    <t>0144</t>
  </si>
  <si>
    <t>B0E5</t>
  </si>
  <si>
    <t>8010</t>
  </si>
  <si>
    <t>虎</t>
  </si>
  <si>
    <t>乘积倍率</t>
  </si>
  <si>
    <t>版</t>
  </si>
  <si>
    <t>0145</t>
  </si>
  <si>
    <t>B0E6</t>
  </si>
  <si>
    <t>A010</t>
  </si>
  <si>
    <t>机</t>
  </si>
  <si>
    <t>总和得分</t>
  </si>
  <si>
    <t>扮</t>
  </si>
  <si>
    <t>0146</t>
  </si>
  <si>
    <t>B0E7</t>
  </si>
  <si>
    <t>C010</t>
  </si>
  <si>
    <t>皮</t>
  </si>
  <si>
    <t>拌</t>
  </si>
  <si>
    <t>0147</t>
  </si>
  <si>
    <t>B0E8</t>
  </si>
  <si>
    <t>E010</t>
  </si>
  <si>
    <t>卡</t>
  </si>
  <si>
    <t>捕获宝可梦奖励得分项进化场景切换</t>
  </si>
  <si>
    <t>伴</t>
  </si>
  <si>
    <t>0148</t>
  </si>
  <si>
    <t>B0E9</t>
  </si>
  <si>
    <t>0011</t>
  </si>
  <si>
    <t>救</t>
  </si>
  <si>
    <t>游玩老虎机皮卡救球乘积倍率总和</t>
  </si>
  <si>
    <t>瓣</t>
  </si>
  <si>
    <t>0149</t>
  </si>
  <si>
    <t>B0EA</t>
  </si>
  <si>
    <t>2011</t>
  </si>
  <si>
    <t>球</t>
  </si>
  <si>
    <t>半</t>
  </si>
  <si>
    <t>014A</t>
  </si>
  <si>
    <t>B0EB</t>
  </si>
  <si>
    <t>4011</t>
  </si>
  <si>
    <t>乘</t>
  </si>
  <si>
    <t>办</t>
  </si>
  <si>
    <t>014B</t>
  </si>
  <si>
    <t>B0EC</t>
  </si>
  <si>
    <t>6011</t>
  </si>
  <si>
    <t>积</t>
  </si>
  <si>
    <t>绊</t>
  </si>
  <si>
    <t>014C</t>
  </si>
  <si>
    <t>B0ED</t>
  </si>
  <si>
    <t>8011</t>
  </si>
  <si>
    <t>倍</t>
  </si>
  <si>
    <t>邦</t>
  </si>
  <si>
    <t>014D</t>
  </si>
  <si>
    <t>B0EE</t>
  </si>
  <si>
    <t>A011</t>
  </si>
  <si>
    <t>率</t>
  </si>
  <si>
    <t>帮</t>
  </si>
  <si>
    <t>014E</t>
  </si>
  <si>
    <t>B0EF</t>
  </si>
  <si>
    <t>C011</t>
  </si>
  <si>
    <t>总</t>
  </si>
  <si>
    <t>梆</t>
  </si>
  <si>
    <t>014F</t>
  </si>
  <si>
    <t>B0F0</t>
  </si>
  <si>
    <t>E011</t>
  </si>
  <si>
    <t>和</t>
  </si>
  <si>
    <t>榜</t>
  </si>
  <si>
    <t>0150</t>
  </si>
  <si>
    <t>B0F1</t>
  </si>
  <si>
    <t>0012</t>
  </si>
  <si>
    <t>膀</t>
  </si>
  <si>
    <t>0151</t>
  </si>
  <si>
    <t>B0F2</t>
  </si>
  <si>
    <t>2012</t>
  </si>
  <si>
    <t>绑</t>
  </si>
  <si>
    <t>0152</t>
  </si>
  <si>
    <t>B0F3</t>
  </si>
  <si>
    <t>4012</t>
  </si>
  <si>
    <t>棒</t>
  </si>
  <si>
    <t>0153</t>
  </si>
  <si>
    <t>B0F4</t>
  </si>
  <si>
    <t>6012</t>
  </si>
  <si>
    <t>磅</t>
  </si>
  <si>
    <t>0154</t>
  </si>
  <si>
    <t>B0F5</t>
  </si>
  <si>
    <t>8012</t>
  </si>
  <si>
    <t>A2B0</t>
  </si>
  <si>
    <t>蚌</t>
  </si>
  <si>
    <t>0155</t>
  </si>
  <si>
    <t>B0F6</t>
  </si>
  <si>
    <t>A012</t>
  </si>
  <si>
    <t>ACB0</t>
  </si>
  <si>
    <t>镑</t>
  </si>
  <si>
    <t>0156</t>
  </si>
  <si>
    <t>B0F7</t>
  </si>
  <si>
    <t>C012</t>
  </si>
  <si>
    <t>AEB0</t>
  </si>
  <si>
    <t>傍</t>
  </si>
  <si>
    <t>0157</t>
  </si>
  <si>
    <t>B0F8</t>
  </si>
  <si>
    <t>E012</t>
  </si>
  <si>
    <t>B2B0</t>
  </si>
  <si>
    <t>谤</t>
  </si>
  <si>
    <t>0158</t>
  </si>
  <si>
    <t>B0F9</t>
  </si>
  <si>
    <t>0013</t>
  </si>
  <si>
    <t>C1B0</t>
  </si>
  <si>
    <t>苞</t>
  </si>
  <si>
    <t>0159</t>
  </si>
  <si>
    <t>B0FA</t>
  </si>
  <si>
    <t>2013</t>
  </si>
  <si>
    <t>D4B0</t>
  </si>
  <si>
    <t>胞</t>
  </si>
  <si>
    <t>015A</t>
  </si>
  <si>
    <t>B0FB</t>
  </si>
  <si>
    <t>4013</t>
  </si>
  <si>
    <t>D9B0</t>
  </si>
  <si>
    <t>包</t>
  </si>
  <si>
    <t>015B</t>
  </si>
  <si>
    <t>B0FC</t>
  </si>
  <si>
    <t>6013</t>
  </si>
  <si>
    <t>DFB0</t>
  </si>
  <si>
    <t>褒</t>
  </si>
  <si>
    <t>015C</t>
  </si>
  <si>
    <t>B0FD</t>
  </si>
  <si>
    <t>8013</t>
  </si>
  <si>
    <t>A6B1</t>
  </si>
  <si>
    <t>剥</t>
  </si>
  <si>
    <t>015D</t>
  </si>
  <si>
    <t>B0FE</t>
  </si>
  <si>
    <t>A013</t>
  </si>
  <si>
    <t>A9B1</t>
  </si>
  <si>
    <t>暴</t>
  </si>
  <si>
    <t>薄</t>
  </si>
  <si>
    <t>015E</t>
  </si>
  <si>
    <t>B1A1</t>
  </si>
  <si>
    <t>C013</t>
  </si>
  <si>
    <t>AAB1</t>
  </si>
  <si>
    <t>豹</t>
  </si>
  <si>
    <t>雹</t>
  </si>
  <si>
    <t>015F</t>
  </si>
  <si>
    <t>B1A2</t>
  </si>
  <si>
    <t>E013</t>
  </si>
  <si>
    <t>ACB1</t>
  </si>
  <si>
    <t>爆</t>
  </si>
  <si>
    <t>保</t>
  </si>
  <si>
    <t>0160</t>
  </si>
  <si>
    <t>B1A3</t>
  </si>
  <si>
    <t>0018</t>
  </si>
  <si>
    <t>B1B1</t>
  </si>
  <si>
    <t>北</t>
  </si>
  <si>
    <t>堡</t>
  </si>
  <si>
    <t>0161</t>
  </si>
  <si>
    <t>B1A4</t>
  </si>
  <si>
    <t>2018</t>
  </si>
  <si>
    <t>B4B1</t>
  </si>
  <si>
    <t>贝</t>
  </si>
  <si>
    <t>饱</t>
  </si>
  <si>
    <t>0162</t>
  </si>
  <si>
    <t>B1A5</t>
  </si>
  <si>
    <t>4018</t>
  </si>
  <si>
    <t>C7B1</t>
  </si>
  <si>
    <t>鼻</t>
  </si>
  <si>
    <t>0163</t>
  </si>
  <si>
    <t>B1A6</t>
  </si>
  <si>
    <t>6018</t>
  </si>
  <si>
    <t>E4B1</t>
  </si>
  <si>
    <t>变</t>
  </si>
  <si>
    <t>抱</t>
  </si>
  <si>
    <t>0164</t>
  </si>
  <si>
    <t>B1A7</t>
  </si>
  <si>
    <t>8018</t>
  </si>
  <si>
    <t>F8B1</t>
  </si>
  <si>
    <t>兵</t>
  </si>
  <si>
    <t>报</t>
  </si>
  <si>
    <t>0165</t>
  </si>
  <si>
    <t>B1A8</t>
  </si>
  <si>
    <t>A018</t>
  </si>
  <si>
    <t>F9B1</t>
  </si>
  <si>
    <t>冰</t>
  </si>
  <si>
    <t>0166</t>
  </si>
  <si>
    <t>B1A9</t>
  </si>
  <si>
    <t>C018</t>
  </si>
  <si>
    <t>A8B2</t>
  </si>
  <si>
    <t>波</t>
  </si>
  <si>
    <t>0167</t>
  </si>
  <si>
    <t>B1AA</t>
  </si>
  <si>
    <t>E018</t>
  </si>
  <si>
    <t>AAB2</t>
  </si>
  <si>
    <t>勃</t>
  </si>
  <si>
    <t>鲍</t>
  </si>
  <si>
    <t>0168</t>
  </si>
  <si>
    <t>B1AB</t>
  </si>
  <si>
    <t>0019</t>
  </si>
  <si>
    <t>0169</t>
  </si>
  <si>
    <t>B1AC</t>
  </si>
  <si>
    <t>2019</t>
  </si>
  <si>
    <t>DDB2</t>
  </si>
  <si>
    <t>草</t>
  </si>
  <si>
    <t>杯</t>
  </si>
  <si>
    <t>016A</t>
  </si>
  <si>
    <t>B1AD</t>
  </si>
  <si>
    <t>4019</t>
  </si>
  <si>
    <t>E6B2</t>
  </si>
  <si>
    <t>叉</t>
  </si>
  <si>
    <t>碑</t>
  </si>
  <si>
    <t>016B</t>
  </si>
  <si>
    <t>B1AE</t>
  </si>
  <si>
    <t>6019</t>
  </si>
  <si>
    <t>A4B3</t>
  </si>
  <si>
    <t>长</t>
  </si>
  <si>
    <t>悲</t>
  </si>
  <si>
    <t>016C</t>
  </si>
  <si>
    <t>B1AF</t>
  </si>
  <si>
    <t>8019</t>
  </si>
  <si>
    <t>ACB3</t>
  </si>
  <si>
    <t>超</t>
  </si>
  <si>
    <t>卑</t>
  </si>
  <si>
    <t>016D</t>
  </si>
  <si>
    <t>B1B0</t>
  </si>
  <si>
    <t>A019</t>
  </si>
  <si>
    <t>AFB3</t>
  </si>
  <si>
    <t>朝</t>
  </si>
  <si>
    <t>016E</t>
  </si>
  <si>
    <t>C019</t>
  </si>
  <si>
    <t>D3B3</t>
  </si>
  <si>
    <t>秤</t>
  </si>
  <si>
    <t>辈</t>
  </si>
  <si>
    <t>016F</t>
  </si>
  <si>
    <t>B1B2</t>
  </si>
  <si>
    <t>E019</t>
  </si>
  <si>
    <t>D7B3</t>
  </si>
  <si>
    <t>匙</t>
  </si>
  <si>
    <t>背</t>
  </si>
  <si>
    <t>0170</t>
  </si>
  <si>
    <t>B1B3</t>
  </si>
  <si>
    <t>001A</t>
  </si>
  <si>
    <t>E1B3</t>
  </si>
  <si>
    <t>翅</t>
  </si>
  <si>
    <t>0171</t>
  </si>
  <si>
    <t>B1B4</t>
  </si>
  <si>
    <t>201A</t>
  </si>
  <si>
    <t>E5B3</t>
  </si>
  <si>
    <t>冲</t>
  </si>
  <si>
    <t>钡</t>
  </si>
  <si>
    <t>0172</t>
  </si>
  <si>
    <t>B1B5</t>
  </si>
  <si>
    <t>401A</t>
  </si>
  <si>
    <t>E6B3</t>
  </si>
  <si>
    <t>虫</t>
  </si>
  <si>
    <t>0173</t>
  </si>
  <si>
    <t>B1B6</t>
  </si>
  <si>
    <t>601A</t>
  </si>
  <si>
    <t>F3B3</t>
  </si>
  <si>
    <t>丑</t>
  </si>
  <si>
    <t>狈</t>
  </si>
  <si>
    <t>0174</t>
  </si>
  <si>
    <t>B1B7</t>
  </si>
  <si>
    <t>801A</t>
  </si>
  <si>
    <t>F4B3</t>
  </si>
  <si>
    <t>臭</t>
  </si>
  <si>
    <t>备</t>
  </si>
  <si>
    <t>0175</t>
  </si>
  <si>
    <t>B1B8</t>
  </si>
  <si>
    <t>A01A</t>
  </si>
  <si>
    <t>A5B4</t>
  </si>
  <si>
    <t>触</t>
  </si>
  <si>
    <t>惫</t>
  </si>
  <si>
    <t>0176</t>
  </si>
  <si>
    <t>B1B9</t>
  </si>
  <si>
    <t>C01A</t>
  </si>
  <si>
    <t>A9B4</t>
  </si>
  <si>
    <t>穿</t>
  </si>
  <si>
    <t>焙</t>
  </si>
  <si>
    <t>0177</t>
  </si>
  <si>
    <t>B1BA</t>
  </si>
  <si>
    <t>E01A</t>
  </si>
  <si>
    <t>C5B4</t>
  </si>
  <si>
    <t>磁</t>
  </si>
  <si>
    <t>被</t>
  </si>
  <si>
    <t>0178</t>
  </si>
  <si>
    <t>B1BB</t>
  </si>
  <si>
    <t>001B</t>
  </si>
  <si>
    <t>CCB4</t>
  </si>
  <si>
    <t>刺</t>
  </si>
  <si>
    <t>奔</t>
  </si>
  <si>
    <t>0179</t>
  </si>
  <si>
    <t>B1BC</t>
  </si>
  <si>
    <t>201B</t>
  </si>
  <si>
    <t>EFB4</t>
  </si>
  <si>
    <t>达</t>
  </si>
  <si>
    <t>苯</t>
  </si>
  <si>
    <t>017A</t>
  </si>
  <si>
    <t>B1BD</t>
  </si>
  <si>
    <t>401B</t>
  </si>
  <si>
    <t>F3B4</t>
  </si>
  <si>
    <t>大</t>
  </si>
  <si>
    <t>本</t>
  </si>
  <si>
    <t>017B</t>
  </si>
  <si>
    <t>B1BE</t>
  </si>
  <si>
    <t>601B</t>
  </si>
  <si>
    <t>F4B4</t>
  </si>
  <si>
    <t>呆</t>
  </si>
  <si>
    <t>笨</t>
  </si>
  <si>
    <t>017C</t>
  </si>
  <si>
    <t>B1BF</t>
  </si>
  <si>
    <t>801B</t>
  </si>
  <si>
    <t>F8B4</t>
  </si>
  <si>
    <t>带</t>
  </si>
  <si>
    <t>崩</t>
  </si>
  <si>
    <t>017D</t>
  </si>
  <si>
    <t>B1C0</t>
  </si>
  <si>
    <t>A01B</t>
  </si>
  <si>
    <t>AFB5</t>
  </si>
  <si>
    <t>弹</t>
  </si>
  <si>
    <t>绷</t>
  </si>
  <si>
    <t>017E</t>
  </si>
  <si>
    <t>B1C1</t>
  </si>
  <si>
    <t>C01B</t>
  </si>
  <si>
    <t>C6B5</t>
  </si>
  <si>
    <t>灯</t>
  </si>
  <si>
    <t>甭</t>
  </si>
  <si>
    <t>017F</t>
  </si>
  <si>
    <t>B1C2</t>
  </si>
  <si>
    <t>E01B</t>
  </si>
  <si>
    <t>D8B5</t>
  </si>
  <si>
    <t>地</t>
  </si>
  <si>
    <t>泵</t>
  </si>
  <si>
    <t>0180</t>
  </si>
  <si>
    <t>B1C3</t>
  </si>
  <si>
    <t>0020</t>
  </si>
  <si>
    <t>DBB5</t>
  </si>
  <si>
    <t>帝</t>
  </si>
  <si>
    <t>蹦</t>
  </si>
  <si>
    <t>0181</t>
  </si>
  <si>
    <t>B1C4</t>
  </si>
  <si>
    <t>2020</t>
  </si>
  <si>
    <t>E7B5</t>
  </si>
  <si>
    <t>电</t>
  </si>
  <si>
    <t>迸</t>
  </si>
  <si>
    <t>0182</t>
  </si>
  <si>
    <t>B1C5</t>
  </si>
  <si>
    <t>4020</t>
  </si>
  <si>
    <t>FBB5</t>
  </si>
  <si>
    <t>蝶</t>
  </si>
  <si>
    <t>逼</t>
  </si>
  <si>
    <t>0183</t>
  </si>
  <si>
    <t>B1C6</t>
  </si>
  <si>
    <t>6020</t>
  </si>
  <si>
    <t>A1B6</t>
  </si>
  <si>
    <t>丁</t>
  </si>
  <si>
    <t>0184</t>
  </si>
  <si>
    <t>B1C7</t>
  </si>
  <si>
    <t>8020</t>
  </si>
  <si>
    <t>AFB6</t>
  </si>
  <si>
    <t>动</t>
  </si>
  <si>
    <t>比</t>
  </si>
  <si>
    <t>0185</t>
  </si>
  <si>
    <t>B1C8</t>
  </si>
  <si>
    <t>A020</t>
  </si>
  <si>
    <t>B7B6</t>
  </si>
  <si>
    <t>斗</t>
  </si>
  <si>
    <t>鄙</t>
  </si>
  <si>
    <t>0186</t>
  </si>
  <si>
    <t>B1C9</t>
  </si>
  <si>
    <t>C020</t>
  </si>
  <si>
    <t>BEB6</t>
  </si>
  <si>
    <t>毒</t>
  </si>
  <si>
    <t>笔</t>
  </si>
  <si>
    <t>0187</t>
  </si>
  <si>
    <t>B1CA</t>
  </si>
  <si>
    <t>E020</t>
  </si>
  <si>
    <t>C0B6</t>
  </si>
  <si>
    <t>独</t>
  </si>
  <si>
    <t>彼</t>
  </si>
  <si>
    <t>0188</t>
  </si>
  <si>
    <t>B1CB</t>
  </si>
  <si>
    <t>0021</t>
  </si>
  <si>
    <t>D9B6</t>
  </si>
  <si>
    <t>顿</t>
  </si>
  <si>
    <t>碧</t>
  </si>
  <si>
    <t>0189</t>
  </si>
  <si>
    <t>B1CC</t>
  </si>
  <si>
    <t>2021</t>
  </si>
  <si>
    <t>DCB6</t>
  </si>
  <si>
    <t>盾</t>
  </si>
  <si>
    <t>蓖</t>
  </si>
  <si>
    <t>018A</t>
  </si>
  <si>
    <t>B1CD</t>
  </si>
  <si>
    <t>4021</t>
  </si>
  <si>
    <t>E0B6</t>
  </si>
  <si>
    <t>多</t>
  </si>
  <si>
    <t>蔽</t>
  </si>
  <si>
    <t>018B</t>
  </si>
  <si>
    <t>B1CE</t>
  </si>
  <si>
    <t>6021</t>
  </si>
  <si>
    <t>E4B6</t>
  </si>
  <si>
    <t>朵</t>
  </si>
  <si>
    <t>毕</t>
  </si>
  <si>
    <t>018C</t>
  </si>
  <si>
    <t>B1CF</t>
  </si>
  <si>
    <t>8021</t>
  </si>
  <si>
    <t>EAB6</t>
  </si>
  <si>
    <t>蛾</t>
  </si>
  <si>
    <t>毙</t>
  </si>
  <si>
    <t>018D</t>
  </si>
  <si>
    <t>B1D0</t>
  </si>
  <si>
    <t>A021</t>
  </si>
  <si>
    <t>B9B7</t>
  </si>
  <si>
    <t>饭</t>
  </si>
  <si>
    <t>毖</t>
  </si>
  <si>
    <t>018E</t>
  </si>
  <si>
    <t>B1D1</t>
  </si>
  <si>
    <t>C021</t>
  </si>
  <si>
    <t>C9B7</t>
  </si>
  <si>
    <t>飞</t>
  </si>
  <si>
    <t>币</t>
  </si>
  <si>
    <t>018F</t>
  </si>
  <si>
    <t>B1D2</t>
  </si>
  <si>
    <t>E021</t>
  </si>
  <si>
    <t>DBB7</t>
  </si>
  <si>
    <t>粉</t>
  </si>
  <si>
    <t>庇</t>
  </si>
  <si>
    <t>0190</t>
  </si>
  <si>
    <t>B1D3</t>
  </si>
  <si>
    <t>0022</t>
  </si>
  <si>
    <t>E7B7</t>
  </si>
  <si>
    <t>风</t>
  </si>
  <si>
    <t>痹</t>
  </si>
  <si>
    <t>0191</t>
  </si>
  <si>
    <t>B1D4</t>
  </si>
  <si>
    <t>2022</t>
  </si>
  <si>
    <t>EFB7</t>
  </si>
  <si>
    <t>凤</t>
  </si>
  <si>
    <t>闭</t>
  </si>
  <si>
    <t>0192</t>
  </si>
  <si>
    <t>B1D5</t>
  </si>
  <si>
    <t>4022</t>
  </si>
  <si>
    <t>A1B8</t>
  </si>
  <si>
    <t>浮</t>
  </si>
  <si>
    <t>敝</t>
  </si>
  <si>
    <t>0193</t>
  </si>
  <si>
    <t>B1D6</t>
  </si>
  <si>
    <t>6022</t>
  </si>
  <si>
    <t>BAB8</t>
  </si>
  <si>
    <t>负</t>
  </si>
  <si>
    <t>弊</t>
  </si>
  <si>
    <t>0194</t>
  </si>
  <si>
    <t>B1D7</t>
  </si>
  <si>
    <t>8022</t>
  </si>
  <si>
    <t>C7B8</t>
  </si>
  <si>
    <t>盖</t>
  </si>
  <si>
    <t>必</t>
  </si>
  <si>
    <t>0195</t>
  </si>
  <si>
    <t>B1D8</t>
  </si>
  <si>
    <t>A022</t>
  </si>
  <si>
    <t>E7B8</t>
  </si>
  <si>
    <t>哥</t>
  </si>
  <si>
    <t>辟</t>
  </si>
  <si>
    <t>0196</t>
  </si>
  <si>
    <t>B1D9</t>
  </si>
  <si>
    <t>C022</t>
  </si>
  <si>
    <t>E8B8</t>
  </si>
  <si>
    <t>歌</t>
  </si>
  <si>
    <t>壁</t>
  </si>
  <si>
    <t>0197</t>
  </si>
  <si>
    <t>B1DA</t>
  </si>
  <si>
    <t>E022</t>
  </si>
  <si>
    <t>ACB9</t>
  </si>
  <si>
    <t>宫</t>
  </si>
  <si>
    <t>臂</t>
  </si>
  <si>
    <t>0198</t>
  </si>
  <si>
    <t>B1DB</t>
  </si>
  <si>
    <t>0023</t>
  </si>
  <si>
    <t>B4B9</t>
  </si>
  <si>
    <t>勾</t>
  </si>
  <si>
    <t>避</t>
  </si>
  <si>
    <t>0199</t>
  </si>
  <si>
    <t>B1DC</t>
  </si>
  <si>
    <t>2023</t>
  </si>
  <si>
    <t>B7B9</t>
  </si>
  <si>
    <t>狗</t>
  </si>
  <si>
    <t>陛</t>
  </si>
  <si>
    <t>019A</t>
  </si>
  <si>
    <t>B1DD</t>
  </si>
  <si>
    <t>4023</t>
  </si>
  <si>
    <t>BDB9</t>
  </si>
  <si>
    <t>菇</t>
  </si>
  <si>
    <t>鞭</t>
  </si>
  <si>
    <t>019B</t>
  </si>
  <si>
    <t>B1DE</t>
  </si>
  <si>
    <t>6023</t>
  </si>
  <si>
    <t>BEB9</t>
  </si>
  <si>
    <t>咕</t>
  </si>
  <si>
    <t>边</t>
  </si>
  <si>
    <t>019C</t>
  </si>
  <si>
    <t>B1DF</t>
  </si>
  <si>
    <t>8023</t>
  </si>
  <si>
    <t>C5B9</t>
  </si>
  <si>
    <t>古</t>
  </si>
  <si>
    <t>编</t>
  </si>
  <si>
    <t>019D</t>
  </si>
  <si>
    <t>B1E0</t>
  </si>
  <si>
    <t>A023</t>
  </si>
  <si>
    <t>C7B9</t>
  </si>
  <si>
    <t>骨</t>
  </si>
  <si>
    <t>贬</t>
  </si>
  <si>
    <t>019E</t>
  </si>
  <si>
    <t>B1E1</t>
  </si>
  <si>
    <t>C023</t>
  </si>
  <si>
    <t>CCB9</t>
  </si>
  <si>
    <t>固</t>
  </si>
  <si>
    <t>扁</t>
  </si>
  <si>
    <t>019F</t>
  </si>
  <si>
    <t>B1E2</t>
  </si>
  <si>
    <t>E023</t>
  </si>
  <si>
    <t>D6B9</t>
  </si>
  <si>
    <t>怪</t>
  </si>
  <si>
    <t>便</t>
  </si>
  <si>
    <t>01A0</t>
  </si>
  <si>
    <t>B1E3</t>
  </si>
  <si>
    <t>0028</t>
  </si>
  <si>
    <t>EAB9</t>
  </si>
  <si>
    <t>龟</t>
  </si>
  <si>
    <t>01A1</t>
  </si>
  <si>
    <t>B1E4</t>
  </si>
  <si>
    <t>2028</t>
  </si>
  <si>
    <t>EDB9</t>
  </si>
  <si>
    <t>鬼</t>
  </si>
  <si>
    <t>卞</t>
  </si>
  <si>
    <t>01A2</t>
  </si>
  <si>
    <t>B1E5</t>
  </si>
  <si>
    <t>4028</t>
  </si>
  <si>
    <t>FBB9</t>
  </si>
  <si>
    <t>果</t>
  </si>
  <si>
    <t>辨</t>
  </si>
  <si>
    <t>01A3</t>
  </si>
  <si>
    <t>B1E6</t>
  </si>
  <si>
    <t>6028</t>
  </si>
  <si>
    <t>FDB9</t>
  </si>
  <si>
    <t>过</t>
  </si>
  <si>
    <t>辩</t>
  </si>
  <si>
    <t>01A4</t>
  </si>
  <si>
    <t>B1E7</t>
  </si>
  <si>
    <t>8028</t>
  </si>
  <si>
    <t>A3BA</t>
  </si>
  <si>
    <t>海</t>
  </si>
  <si>
    <t>辫</t>
  </si>
  <si>
    <t>01A5</t>
  </si>
  <si>
    <t>B1E8</t>
  </si>
  <si>
    <t>A028</t>
  </si>
  <si>
    <t>C0BA</t>
  </si>
  <si>
    <t>豪</t>
  </si>
  <si>
    <t>遍</t>
  </si>
  <si>
    <t>01A6</t>
  </si>
  <si>
    <t>B1E9</t>
  </si>
  <si>
    <t>C028</t>
  </si>
  <si>
    <t>CFBA</t>
  </si>
  <si>
    <t>合</t>
  </si>
  <si>
    <t>标</t>
  </si>
  <si>
    <t>01A7</t>
  </si>
  <si>
    <t>B1EA</t>
  </si>
  <si>
    <t>E028</t>
  </si>
  <si>
    <t>D3BA</t>
  </si>
  <si>
    <t>河</t>
  </si>
  <si>
    <t>彪</t>
  </si>
  <si>
    <t>01A8</t>
  </si>
  <si>
    <t>B1EB</t>
  </si>
  <si>
    <t>0029</t>
  </si>
  <si>
    <t>D5BA</t>
  </si>
  <si>
    <t>赫</t>
  </si>
  <si>
    <t>膘</t>
  </si>
  <si>
    <t>01A9</t>
  </si>
  <si>
    <t>B1EC</t>
  </si>
  <si>
    <t>2029</t>
  </si>
  <si>
    <t>F0BA</t>
  </si>
  <si>
    <t>吼</t>
  </si>
  <si>
    <t>表</t>
  </si>
  <si>
    <t>01AA</t>
  </si>
  <si>
    <t>B1ED</t>
  </si>
  <si>
    <t>4029</t>
  </si>
  <si>
    <t>F7BA</t>
  </si>
  <si>
    <t>瑚</t>
  </si>
  <si>
    <t>鳖</t>
  </si>
  <si>
    <t>01AB</t>
  </si>
  <si>
    <t>B1EE</t>
  </si>
  <si>
    <t>6029</t>
  </si>
  <si>
    <t>FABA</t>
  </si>
  <si>
    <t>胡</t>
  </si>
  <si>
    <t>憋</t>
  </si>
  <si>
    <t>01AC</t>
  </si>
  <si>
    <t>B1EF</t>
  </si>
  <si>
    <t>8029</t>
  </si>
  <si>
    <t>A4BB</t>
  </si>
  <si>
    <t>护</t>
  </si>
  <si>
    <t>别</t>
  </si>
  <si>
    <t>01AD</t>
  </si>
  <si>
    <t>B1F0</t>
  </si>
  <si>
    <t>A029</t>
  </si>
  <si>
    <t>A8BB</t>
  </si>
  <si>
    <t>花</t>
  </si>
  <si>
    <t>瘪</t>
  </si>
  <si>
    <t>01AE</t>
  </si>
  <si>
    <t>B1F1</t>
  </si>
  <si>
    <t>C029</t>
  </si>
  <si>
    <t>ABBB</t>
  </si>
  <si>
    <t>猾</t>
  </si>
  <si>
    <t>彬</t>
  </si>
  <si>
    <t>01AF</t>
  </si>
  <si>
    <t>B1F2</t>
  </si>
  <si>
    <t>E029</t>
  </si>
  <si>
    <t>AFBB</t>
  </si>
  <si>
    <t>斌</t>
  </si>
  <si>
    <t>01B0</t>
  </si>
  <si>
    <t>B1F3</t>
  </si>
  <si>
    <t>002A</t>
  </si>
  <si>
    <t>CEBB</t>
  </si>
  <si>
    <t>晃</t>
  </si>
  <si>
    <t>濒</t>
  </si>
  <si>
    <t>01B1</t>
  </si>
  <si>
    <t>B1F4</t>
  </si>
  <si>
    <t>202A</t>
  </si>
  <si>
    <t>EABB</t>
  </si>
  <si>
    <t>魂</t>
  </si>
  <si>
    <t>滨</t>
  </si>
  <si>
    <t>01B2</t>
  </si>
  <si>
    <t>B1F5</t>
  </si>
  <si>
    <t>402A</t>
  </si>
  <si>
    <t>F0BB</t>
  </si>
  <si>
    <t>火</t>
  </si>
  <si>
    <t>宾</t>
  </si>
  <si>
    <t>01B3</t>
  </si>
  <si>
    <t>B1F6</t>
  </si>
  <si>
    <t>602A</t>
  </si>
  <si>
    <t>摈</t>
  </si>
  <si>
    <t>01B4</t>
  </si>
  <si>
    <t>B1F7</t>
  </si>
  <si>
    <t>802A</t>
  </si>
  <si>
    <t>F9BB</t>
  </si>
  <si>
    <t>基</t>
  </si>
  <si>
    <t>01B5</t>
  </si>
  <si>
    <t>B1F8</t>
  </si>
  <si>
    <t>A02A</t>
  </si>
  <si>
    <t>A6BC</t>
  </si>
  <si>
    <t>鸡</t>
  </si>
  <si>
    <t>01B6</t>
  </si>
  <si>
    <t>B1F9</t>
  </si>
  <si>
    <t>C02A</t>
  </si>
  <si>
    <t>AABC</t>
  </si>
  <si>
    <t>吉</t>
  </si>
  <si>
    <t>柄</t>
  </si>
  <si>
    <t>01B7</t>
  </si>
  <si>
    <t>B1FA</t>
  </si>
  <si>
    <t>E02A</t>
  </si>
  <si>
    <t>ACBC</t>
  </si>
  <si>
    <t>棘</t>
  </si>
  <si>
    <t>丙</t>
  </si>
  <si>
    <t>01B8</t>
  </si>
  <si>
    <t>B1FB</t>
  </si>
  <si>
    <t>002B</t>
  </si>
  <si>
    <t>D7BC</t>
  </si>
  <si>
    <t>甲</t>
  </si>
  <si>
    <t>秉</t>
  </si>
  <si>
    <t>01B9</t>
  </si>
  <si>
    <t>B1FC</t>
  </si>
  <si>
    <t>202B</t>
  </si>
  <si>
    <t>D9BC</t>
  </si>
  <si>
    <t>假</t>
  </si>
  <si>
    <t>饼</t>
  </si>
  <si>
    <t>01BA</t>
  </si>
  <si>
    <t>B1FD</t>
  </si>
  <si>
    <t>402B</t>
  </si>
  <si>
    <t>EBBC</t>
  </si>
  <si>
    <t>茧</t>
  </si>
  <si>
    <t>炳</t>
  </si>
  <si>
    <t>01BB</t>
  </si>
  <si>
    <t>B1FE</t>
  </si>
  <si>
    <t>602B</t>
  </si>
  <si>
    <t>C6BD</t>
  </si>
  <si>
    <t>狡</t>
  </si>
  <si>
    <t>病</t>
  </si>
  <si>
    <t>01BC</t>
  </si>
  <si>
    <t>B2A1</t>
  </si>
  <si>
    <t>802B</t>
  </si>
  <si>
    <t>C7BD</t>
  </si>
  <si>
    <t>角</t>
  </si>
  <si>
    <t>并</t>
  </si>
  <si>
    <t>01BD</t>
  </si>
  <si>
    <t>B2A2</t>
  </si>
  <si>
    <t>A02B</t>
  </si>
  <si>
    <t>F0BD</t>
  </si>
  <si>
    <t>金</t>
  </si>
  <si>
    <t>玻</t>
  </si>
  <si>
    <t>01BE</t>
  </si>
  <si>
    <t>B2A3</t>
  </si>
  <si>
    <t>C02B</t>
  </si>
  <si>
    <t>A8BE</t>
  </si>
  <si>
    <t>鲸</t>
  </si>
  <si>
    <t>菠</t>
  </si>
  <si>
    <t>01BF</t>
  </si>
  <si>
    <t>B2A4</t>
  </si>
  <si>
    <t>E02B</t>
  </si>
  <si>
    <t>C5BE</t>
  </si>
  <si>
    <t>九</t>
  </si>
  <si>
    <t>播</t>
  </si>
  <si>
    <t>01C0</t>
  </si>
  <si>
    <t>B2A5</t>
  </si>
  <si>
    <t>0030</t>
  </si>
  <si>
    <t>D3BE</t>
  </si>
  <si>
    <t>居</t>
  </si>
  <si>
    <t>拨</t>
  </si>
  <si>
    <t>01C1</t>
  </si>
  <si>
    <t>B2A6</t>
  </si>
  <si>
    <t>2030</t>
  </si>
  <si>
    <t>D5BE</t>
  </si>
  <si>
    <t>菊</t>
  </si>
  <si>
    <t>钵</t>
  </si>
  <si>
    <t>01C2</t>
  </si>
  <si>
    <t>B2A7</t>
  </si>
  <si>
    <t>4030</t>
  </si>
  <si>
    <t>DEBE</t>
  </si>
  <si>
    <t>巨</t>
  </si>
  <si>
    <t>01C3</t>
  </si>
  <si>
    <t>B2A8</t>
  </si>
  <si>
    <t>6030</t>
  </si>
  <si>
    <t>E2BE</t>
  </si>
  <si>
    <t>锯</t>
  </si>
  <si>
    <t>博</t>
  </si>
  <si>
    <t>01C4</t>
  </si>
  <si>
    <t>B2A9</t>
  </si>
  <si>
    <t>8030</t>
  </si>
  <si>
    <t>A8BF</t>
  </si>
  <si>
    <t>01C5</t>
  </si>
  <si>
    <t>B2AA</t>
  </si>
  <si>
    <t>A030</t>
  </si>
  <si>
    <t>ADBF</t>
  </si>
  <si>
    <t>凯</t>
  </si>
  <si>
    <t>搏</t>
  </si>
  <si>
    <t>01C6</t>
  </si>
  <si>
    <t>B2AB</t>
  </si>
  <si>
    <t>C030</t>
  </si>
  <si>
    <t>C7BF</t>
  </si>
  <si>
    <t>壳</t>
  </si>
  <si>
    <t>铂</t>
  </si>
  <si>
    <t>01C7</t>
  </si>
  <si>
    <t>B2AC</t>
  </si>
  <si>
    <t>E030</t>
  </si>
  <si>
    <t>C9BF</t>
  </si>
  <si>
    <t>箔</t>
  </si>
  <si>
    <t>01C8</t>
  </si>
  <si>
    <t>B2AD</t>
  </si>
  <si>
    <t>0031</t>
  </si>
  <si>
    <t>CBBF</t>
  </si>
  <si>
    <t>克</t>
  </si>
  <si>
    <t>伯</t>
  </si>
  <si>
    <t>01C9</t>
  </si>
  <si>
    <t>B2AE</t>
  </si>
  <si>
    <t>2031</t>
  </si>
  <si>
    <t>D5BF</t>
  </si>
  <si>
    <t>空</t>
  </si>
  <si>
    <t>帛</t>
  </si>
  <si>
    <t>01CA</t>
  </si>
  <si>
    <t>B2AF</t>
  </si>
  <si>
    <t>4031</t>
  </si>
  <si>
    <t>F8BF</t>
  </si>
  <si>
    <t>盔</t>
  </si>
  <si>
    <t>舶</t>
  </si>
  <si>
    <t>01CB</t>
  </si>
  <si>
    <t>6031</t>
  </si>
  <si>
    <t>ADC0</t>
  </si>
  <si>
    <t>拉</t>
  </si>
  <si>
    <t>脖</t>
  </si>
  <si>
    <t>01CC</t>
  </si>
  <si>
    <t>B2B1</t>
  </si>
  <si>
    <t>8031</t>
  </si>
  <si>
    <t>BAC0</t>
  </si>
  <si>
    <t>篮</t>
  </si>
  <si>
    <t>膊</t>
  </si>
  <si>
    <t>01CD</t>
  </si>
  <si>
    <t>B2B2</t>
  </si>
  <si>
    <t>A031</t>
  </si>
  <si>
    <t>C1C0</t>
  </si>
  <si>
    <t>懒</t>
  </si>
  <si>
    <t>渤</t>
  </si>
  <si>
    <t>01CE</t>
  </si>
  <si>
    <t>B2B3</t>
  </si>
  <si>
    <t>C031</t>
  </si>
  <si>
    <t>C7C0</t>
  </si>
  <si>
    <t>狼</t>
  </si>
  <si>
    <t>泊</t>
  </si>
  <si>
    <t>01CF</t>
  </si>
  <si>
    <t>B2B4</t>
  </si>
  <si>
    <t>E031</t>
  </si>
  <si>
    <t>D6C0</t>
  </si>
  <si>
    <t>乐</t>
  </si>
  <si>
    <t>驳</t>
  </si>
  <si>
    <t>01D0</t>
  </si>
  <si>
    <t>B2B5</t>
  </si>
  <si>
    <t>0032</t>
  </si>
  <si>
    <t>D7C0</t>
  </si>
  <si>
    <t>雷</t>
  </si>
  <si>
    <t>01D1</t>
  </si>
  <si>
    <t>B2B6</t>
  </si>
  <si>
    <t>2032</t>
  </si>
  <si>
    <t>F0C0</t>
  </si>
  <si>
    <t>鲤</t>
  </si>
  <si>
    <t>卜</t>
  </si>
  <si>
    <t>01D2</t>
  </si>
  <si>
    <t>B2B7</t>
  </si>
  <si>
    <t>4032</t>
  </si>
  <si>
    <t>F2C0</t>
  </si>
  <si>
    <t>莉</t>
  </si>
  <si>
    <t>哺</t>
  </si>
  <si>
    <t>01D3</t>
  </si>
  <si>
    <t>B2B8</t>
  </si>
  <si>
    <t>6032</t>
  </si>
  <si>
    <t>F6C0</t>
  </si>
  <si>
    <t>丽</t>
  </si>
  <si>
    <t>补</t>
  </si>
  <si>
    <t>01D4</t>
  </si>
  <si>
    <t>B2B9</t>
  </si>
  <si>
    <t>8032</t>
  </si>
  <si>
    <t>FBC0</t>
  </si>
  <si>
    <t>利</t>
  </si>
  <si>
    <t>埠</t>
  </si>
  <si>
    <t>01D5</t>
  </si>
  <si>
    <t>B2BA</t>
  </si>
  <si>
    <t>A032</t>
  </si>
  <si>
    <t>A6C1</t>
  </si>
  <si>
    <t>力</t>
  </si>
  <si>
    <t>不</t>
  </si>
  <si>
    <t>01D6</t>
  </si>
  <si>
    <t>B2BB</t>
  </si>
  <si>
    <t>C032</t>
  </si>
  <si>
    <t>ABC1</t>
  </si>
  <si>
    <t>莲</t>
  </si>
  <si>
    <t>布</t>
  </si>
  <si>
    <t>01D7</t>
  </si>
  <si>
    <t>B2BC</t>
  </si>
  <si>
    <t>E032</t>
  </si>
  <si>
    <t>D2C1</t>
  </si>
  <si>
    <t>烈</t>
  </si>
  <si>
    <t>步</t>
  </si>
  <si>
    <t>01D8</t>
  </si>
  <si>
    <t>B2BD</t>
  </si>
  <si>
    <t>0033</t>
  </si>
  <si>
    <t>D4C1</t>
  </si>
  <si>
    <t>猎</t>
  </si>
  <si>
    <t>簿</t>
  </si>
  <si>
    <t>01D9</t>
  </si>
  <si>
    <t>B2BE</t>
  </si>
  <si>
    <t>2033</t>
  </si>
  <si>
    <t>D6C1</t>
  </si>
  <si>
    <t>林</t>
  </si>
  <si>
    <t>部</t>
  </si>
  <si>
    <t>01DA</t>
  </si>
  <si>
    <t>B2BF</t>
  </si>
  <si>
    <t>4033</t>
  </si>
  <si>
    <t>E5C1</t>
  </si>
  <si>
    <t>铃</t>
  </si>
  <si>
    <t>怖</t>
  </si>
  <si>
    <t>01DB</t>
  </si>
  <si>
    <t>B2C0</t>
  </si>
  <si>
    <t>6033</t>
  </si>
  <si>
    <t>E9C1</t>
  </si>
  <si>
    <t>灵</t>
  </si>
  <si>
    <t>擦</t>
  </si>
  <si>
    <t>01DC</t>
  </si>
  <si>
    <t>B2C1</t>
  </si>
  <si>
    <t>8033</t>
  </si>
  <si>
    <t>EFC1</t>
  </si>
  <si>
    <t>溜</t>
  </si>
  <si>
    <t>猜</t>
  </si>
  <si>
    <t>01DD</t>
  </si>
  <si>
    <t>B2C2</t>
  </si>
  <si>
    <t>A033</t>
  </si>
  <si>
    <t>F9C1</t>
  </si>
  <si>
    <t>六</t>
  </si>
  <si>
    <t>裁</t>
  </si>
  <si>
    <t>01DE</t>
  </si>
  <si>
    <t>B2C3</t>
  </si>
  <si>
    <t>C033</t>
  </si>
  <si>
    <t>FAC1</t>
  </si>
  <si>
    <t>龙</t>
  </si>
  <si>
    <t>材</t>
  </si>
  <si>
    <t>01DF</t>
  </si>
  <si>
    <t>B2C4</t>
  </si>
  <si>
    <t>E033</t>
  </si>
  <si>
    <t>FDC1</t>
  </si>
  <si>
    <t>笼</t>
  </si>
  <si>
    <t>才</t>
  </si>
  <si>
    <t>01E0</t>
  </si>
  <si>
    <t>B2C5</t>
  </si>
  <si>
    <t>0038</t>
  </si>
  <si>
    <t>A1C2</t>
  </si>
  <si>
    <t>隆</t>
  </si>
  <si>
    <t>财</t>
  </si>
  <si>
    <t>01E1</t>
  </si>
  <si>
    <t>B2C6</t>
  </si>
  <si>
    <t>2038</t>
  </si>
  <si>
    <t>B3C2</t>
  </si>
  <si>
    <t>鲁</t>
  </si>
  <si>
    <t>睬</t>
  </si>
  <si>
    <t>01E2</t>
  </si>
  <si>
    <t>B2C7</t>
  </si>
  <si>
    <t>4038</t>
  </si>
  <si>
    <t>B6C2</t>
  </si>
  <si>
    <t>露</t>
  </si>
  <si>
    <t>踩</t>
  </si>
  <si>
    <t>01E3</t>
  </si>
  <si>
    <t>B2C8</t>
  </si>
  <si>
    <t>6038</t>
  </si>
  <si>
    <t>B7C2</t>
  </si>
  <si>
    <t>路</t>
  </si>
  <si>
    <t>采</t>
  </si>
  <si>
    <t>01E4</t>
  </si>
  <si>
    <t>B2C9</t>
  </si>
  <si>
    <t>8038</t>
  </si>
  <si>
    <t>DEC2</t>
  </si>
  <si>
    <t>罗</t>
  </si>
  <si>
    <t>彩</t>
  </si>
  <si>
    <t>01E5</t>
  </si>
  <si>
    <t>B2CA</t>
  </si>
  <si>
    <t>A038</t>
  </si>
  <si>
    <t>E4C2</t>
  </si>
  <si>
    <t>落</t>
  </si>
  <si>
    <t>菜</t>
  </si>
  <si>
    <t>01E6</t>
  </si>
  <si>
    <t>B2CB</t>
  </si>
  <si>
    <t>C038</t>
  </si>
  <si>
    <t>E5C2</t>
  </si>
  <si>
    <t>洛</t>
  </si>
  <si>
    <t>蔡</t>
  </si>
  <si>
    <t>01E7</t>
  </si>
  <si>
    <t>B2CC</t>
  </si>
  <si>
    <t>E038</t>
  </si>
  <si>
    <t>EAC2</t>
  </si>
  <si>
    <t>玛</t>
  </si>
  <si>
    <t>餐</t>
  </si>
  <si>
    <t>01E8</t>
  </si>
  <si>
    <t>B2CD</t>
  </si>
  <si>
    <t>0039</t>
  </si>
  <si>
    <t>EDC2</t>
  </si>
  <si>
    <t>马</t>
  </si>
  <si>
    <t>参</t>
  </si>
  <si>
    <t>01E9</t>
  </si>
  <si>
    <t>B2CE</t>
  </si>
  <si>
    <t>2039</t>
  </si>
  <si>
    <t>A8C3</t>
  </si>
  <si>
    <t>猫</t>
  </si>
  <si>
    <t>蚕</t>
  </si>
  <si>
    <t>01EA</t>
  </si>
  <si>
    <t>B2CF</t>
  </si>
  <si>
    <t>4039</t>
  </si>
  <si>
    <t>帽</t>
  </si>
  <si>
    <t>残</t>
  </si>
  <si>
    <t>01EB</t>
  </si>
  <si>
    <t>B2D0</t>
  </si>
  <si>
    <t>6039</t>
  </si>
  <si>
    <t>BAC3</t>
  </si>
  <si>
    <t>煤</t>
  </si>
  <si>
    <t>惭</t>
  </si>
  <si>
    <t>01EC</t>
  </si>
  <si>
    <t>B2D1</t>
  </si>
  <si>
    <t>8039</t>
  </si>
  <si>
    <t>C0C3</t>
  </si>
  <si>
    <t>美</t>
  </si>
  <si>
    <t>惨</t>
  </si>
  <si>
    <t>01ED</t>
  </si>
  <si>
    <t>B2D2</t>
  </si>
  <si>
    <t>A039</t>
  </si>
  <si>
    <t>CEC3</t>
  </si>
  <si>
    <t>灿</t>
  </si>
  <si>
    <t>01EE</t>
  </si>
  <si>
    <t>B2D3</t>
  </si>
  <si>
    <t>C039</t>
  </si>
  <si>
    <t>E0C3</t>
  </si>
  <si>
    <t>绵</t>
  </si>
  <si>
    <t>苍</t>
  </si>
  <si>
    <t>01EF</t>
  </si>
  <si>
    <t>B2D4</t>
  </si>
  <si>
    <t>E039</t>
  </si>
  <si>
    <t>E6C3</t>
  </si>
  <si>
    <t>面</t>
  </si>
  <si>
    <t>舱</t>
  </si>
  <si>
    <t>01F0</t>
  </si>
  <si>
    <t>B2D5</t>
  </si>
  <si>
    <t>003A</t>
  </si>
  <si>
    <t>A2C4</t>
  </si>
  <si>
    <t>蘑</t>
  </si>
  <si>
    <t>仓</t>
  </si>
  <si>
    <t>01F1</t>
  </si>
  <si>
    <t>B2D6</t>
  </si>
  <si>
    <t>203A</t>
  </si>
  <si>
    <t>A7C4</t>
  </si>
  <si>
    <t>魔</t>
  </si>
  <si>
    <t>沧</t>
  </si>
  <si>
    <t>01F2</t>
  </si>
  <si>
    <t>B2D7</t>
  </si>
  <si>
    <t>403A</t>
  </si>
  <si>
    <t>ABC4</t>
  </si>
  <si>
    <t>墨</t>
  </si>
  <si>
    <t>藏</t>
  </si>
  <si>
    <t>01F3</t>
  </si>
  <si>
    <t>B2D8</t>
  </si>
  <si>
    <t>603A</t>
  </si>
  <si>
    <t>AEC4</t>
  </si>
  <si>
    <t>漠</t>
  </si>
  <si>
    <t>操</t>
  </si>
  <si>
    <t>01F4</t>
  </si>
  <si>
    <t>B2D9</t>
  </si>
  <si>
    <t>803A</t>
  </si>
  <si>
    <t>B7C4</t>
  </si>
  <si>
    <t>姆</t>
  </si>
  <si>
    <t>糙</t>
  </si>
  <si>
    <t>01F5</t>
  </si>
  <si>
    <t>B2DA</t>
  </si>
  <si>
    <t>A1B0</t>
  </si>
  <si>
    <t>B8C4</t>
  </si>
  <si>
    <t>母</t>
  </si>
  <si>
    <t>槽</t>
  </si>
  <si>
    <t>01F6</t>
  </si>
  <si>
    <t>B2DB</t>
  </si>
  <si>
    <t>BBC4</t>
  </si>
  <si>
    <t>幕</t>
  </si>
  <si>
    <t>曹</t>
  </si>
  <si>
    <t>0200</t>
  </si>
  <si>
    <t>B2DC</t>
  </si>
  <si>
    <t>A3B0</t>
  </si>
  <si>
    <t>BEC4</t>
  </si>
  <si>
    <t>木</t>
  </si>
  <si>
    <t>0201</t>
  </si>
  <si>
    <t>B2DD</t>
  </si>
  <si>
    <t>A4B0</t>
  </si>
  <si>
    <t>C7C4</t>
  </si>
  <si>
    <t>那</t>
  </si>
  <si>
    <t>厕</t>
  </si>
  <si>
    <t>0202</t>
  </si>
  <si>
    <t>B2DE</t>
  </si>
  <si>
    <t>A5B0</t>
  </si>
  <si>
    <t>C9C4</t>
  </si>
  <si>
    <t>纳</t>
  </si>
  <si>
    <t>策</t>
  </si>
  <si>
    <t>0203</t>
  </si>
  <si>
    <t>B2DF</t>
  </si>
  <si>
    <t>A6B0</t>
  </si>
  <si>
    <t>CEC4</t>
  </si>
  <si>
    <t>奈</t>
  </si>
  <si>
    <t>侧</t>
  </si>
  <si>
    <t>0204</t>
  </si>
  <si>
    <t>B2E0</t>
  </si>
  <si>
    <t>A7B0</t>
  </si>
  <si>
    <t>E0C4</t>
  </si>
  <si>
    <t>泥</t>
  </si>
  <si>
    <t>册</t>
  </si>
  <si>
    <t>0205</t>
  </si>
  <si>
    <t>B2E1</t>
  </si>
  <si>
    <t>A8B0</t>
  </si>
  <si>
    <t>EEC4</t>
  </si>
  <si>
    <t>念</t>
  </si>
  <si>
    <t>测</t>
  </si>
  <si>
    <t>0206</t>
  </si>
  <si>
    <t>B2E2</t>
  </si>
  <si>
    <t>A9B0</t>
  </si>
  <si>
    <t>F1C4</t>
  </si>
  <si>
    <t>鸟</t>
  </si>
  <si>
    <t>层</t>
  </si>
  <si>
    <t>0207</t>
  </si>
  <si>
    <t>B2E3</t>
  </si>
  <si>
    <t>AAB0</t>
  </si>
  <si>
    <t>A3C5</t>
  </si>
  <si>
    <t>牛</t>
  </si>
  <si>
    <t>蹭</t>
  </si>
  <si>
    <t>0208</t>
  </si>
  <si>
    <t>B2E4</t>
  </si>
  <si>
    <t>ABB0</t>
  </si>
  <si>
    <t>B7C5</t>
  </si>
  <si>
    <t>欧</t>
  </si>
  <si>
    <t>插</t>
  </si>
  <si>
    <t>0209</t>
  </si>
  <si>
    <t>B2E5</t>
  </si>
  <si>
    <t>B8C5</t>
  </si>
  <si>
    <t>鸥</t>
  </si>
  <si>
    <t>020A</t>
  </si>
  <si>
    <t>B2E6</t>
  </si>
  <si>
    <t>ADB0</t>
  </si>
  <si>
    <t>BCC5</t>
  </si>
  <si>
    <t>偶</t>
  </si>
  <si>
    <t>茬</t>
  </si>
  <si>
    <t>020B</t>
  </si>
  <si>
    <t>B2E7</t>
  </si>
  <si>
    <t>C4C5</t>
  </si>
  <si>
    <t>拍</t>
  </si>
  <si>
    <t>茶</t>
  </si>
  <si>
    <t>020C</t>
  </si>
  <si>
    <t>B2E8</t>
  </si>
  <si>
    <t>AFB0</t>
  </si>
  <si>
    <t>D6C5</t>
  </si>
  <si>
    <t>胖</t>
  </si>
  <si>
    <t>查</t>
  </si>
  <si>
    <t>020D</t>
  </si>
  <si>
    <t>B2E9</t>
  </si>
  <si>
    <t>DDC5</t>
  </si>
  <si>
    <t>泡</t>
  </si>
  <si>
    <t>碴</t>
  </si>
  <si>
    <t>020E</t>
  </si>
  <si>
    <t>B2EA</t>
  </si>
  <si>
    <t>E7C5</t>
  </si>
  <si>
    <t>喷</t>
  </si>
  <si>
    <t>搽</t>
  </si>
  <si>
    <t>020F</t>
  </si>
  <si>
    <t>B2EB</t>
  </si>
  <si>
    <t>F9C5</t>
  </si>
  <si>
    <t>霹</t>
  </si>
  <si>
    <t>察</t>
  </si>
  <si>
    <t>0210</t>
  </si>
  <si>
    <t>B2EC</t>
  </si>
  <si>
    <t>B3B0</t>
  </si>
  <si>
    <t>A4C6</t>
  </si>
  <si>
    <t>岔</t>
  </si>
  <si>
    <t>0211</t>
  </si>
  <si>
    <t>B2ED</t>
  </si>
  <si>
    <t>B4B0</t>
  </si>
  <si>
    <t>AEC6</t>
  </si>
  <si>
    <t>飘</t>
  </si>
  <si>
    <t>差</t>
  </si>
  <si>
    <t>0212</t>
  </si>
  <si>
    <t>B2EE</t>
  </si>
  <si>
    <t>B5B0</t>
  </si>
  <si>
    <t>DFC6</t>
  </si>
  <si>
    <t>七</t>
  </si>
  <si>
    <t>诧</t>
  </si>
  <si>
    <t>0213</t>
  </si>
  <si>
    <t>B2EF</t>
  </si>
  <si>
    <t>B6B0</t>
  </si>
  <si>
    <t>E6C6</t>
  </si>
  <si>
    <t>奇</t>
  </si>
  <si>
    <t>拆</t>
  </si>
  <si>
    <t>0214</t>
  </si>
  <si>
    <t>B2F0</t>
  </si>
  <si>
    <t>B7B0</t>
  </si>
  <si>
    <t>EDC6</t>
  </si>
  <si>
    <t>祈</t>
  </si>
  <si>
    <t>柴</t>
  </si>
  <si>
    <t>0215</t>
  </si>
  <si>
    <t>B2F1</t>
  </si>
  <si>
    <t>B8B0</t>
  </si>
  <si>
    <t>A1C7</t>
  </si>
  <si>
    <t>恰</t>
  </si>
  <si>
    <t>豺</t>
  </si>
  <si>
    <t>0216</t>
  </si>
  <si>
    <t>B2F2</t>
  </si>
  <si>
    <t>B9B0</t>
  </si>
  <si>
    <t>BEC7</t>
  </si>
  <si>
    <t>蔷</t>
  </si>
  <si>
    <t>搀</t>
  </si>
  <si>
    <t>0217</t>
  </si>
  <si>
    <t>B2F3</t>
  </si>
  <si>
    <t>BAB0</t>
  </si>
  <si>
    <t>E0C7</t>
  </si>
  <si>
    <t>青</t>
  </si>
  <si>
    <t>掺</t>
  </si>
  <si>
    <t>0218</t>
  </si>
  <si>
    <t>B2F4</t>
  </si>
  <si>
    <t>BBB0</t>
  </si>
  <si>
    <t>EBC7</t>
  </si>
  <si>
    <t>请</t>
  </si>
  <si>
    <t>蝉</t>
  </si>
  <si>
    <t>0219</t>
  </si>
  <si>
    <t>B2F5</t>
  </si>
  <si>
    <t>BCB0</t>
  </si>
  <si>
    <t>F0C7</t>
  </si>
  <si>
    <t>丘</t>
  </si>
  <si>
    <t>馋</t>
  </si>
  <si>
    <t>021A</t>
  </si>
  <si>
    <t>B2F6</t>
  </si>
  <si>
    <t>BDB0</t>
  </si>
  <si>
    <t>F2C7</t>
  </si>
  <si>
    <t>谗</t>
  </si>
  <si>
    <t>021B</t>
  </si>
  <si>
    <t>B2F7</t>
  </si>
  <si>
    <t>BEB0</t>
  </si>
  <si>
    <t>ADC8</t>
  </si>
  <si>
    <t>拳</t>
  </si>
  <si>
    <t>缠</t>
  </si>
  <si>
    <t>021C</t>
  </si>
  <si>
    <t>B2F8</t>
  </si>
  <si>
    <t>BFB0</t>
  </si>
  <si>
    <t>AEC8</t>
  </si>
  <si>
    <t>犬</t>
  </si>
  <si>
    <t>铲</t>
  </si>
  <si>
    <t>021D</t>
  </si>
  <si>
    <t>B2F9</t>
  </si>
  <si>
    <t>C0B0</t>
  </si>
  <si>
    <t>B8C8</t>
  </si>
  <si>
    <t>雀</t>
  </si>
  <si>
    <t>产</t>
  </si>
  <si>
    <t>021E</t>
  </si>
  <si>
    <t>B2FA</t>
  </si>
  <si>
    <t>BBC8</t>
  </si>
  <si>
    <t>然</t>
  </si>
  <si>
    <t>阐</t>
  </si>
  <si>
    <t>021F</t>
  </si>
  <si>
    <t>B2FB</t>
  </si>
  <si>
    <t>C2B0</t>
  </si>
  <si>
    <t>C8C8</t>
  </si>
  <si>
    <t>热</t>
  </si>
  <si>
    <t>颤</t>
  </si>
  <si>
    <t>0220</t>
  </si>
  <si>
    <t>B2FC</t>
  </si>
  <si>
    <t>C3B0</t>
  </si>
  <si>
    <t>CBC8</t>
  </si>
  <si>
    <t>人</t>
  </si>
  <si>
    <t>昌</t>
  </si>
  <si>
    <t>0221</t>
  </si>
  <si>
    <t>B2FD</t>
  </si>
  <si>
    <t>C4B0</t>
  </si>
  <si>
    <t>CCC8</t>
  </si>
  <si>
    <t>忍</t>
  </si>
  <si>
    <t>猖</t>
  </si>
  <si>
    <t>0222</t>
  </si>
  <si>
    <t>B2FE</t>
  </si>
  <si>
    <t>C5B0</t>
  </si>
  <si>
    <t>DBC8</t>
  </si>
  <si>
    <t>熔</t>
  </si>
  <si>
    <t>0223</t>
  </si>
  <si>
    <t>B3A1</t>
  </si>
  <si>
    <t>C6B0</t>
  </si>
  <si>
    <t>DCC8</t>
  </si>
  <si>
    <t>溶</t>
  </si>
  <si>
    <t>尝</t>
  </si>
  <si>
    <t>0224</t>
  </si>
  <si>
    <t>B3A2</t>
  </si>
  <si>
    <t>C7B0</t>
  </si>
  <si>
    <t>FDC8</t>
  </si>
  <si>
    <t>三</t>
  </si>
  <si>
    <t>常</t>
  </si>
  <si>
    <t>0225</t>
  </si>
  <si>
    <t>B3A3</t>
  </si>
  <si>
    <t>C8B0</t>
  </si>
  <si>
    <t>ADC9</t>
  </si>
  <si>
    <t>森</t>
  </si>
  <si>
    <t>0226</t>
  </si>
  <si>
    <t>B3A4</t>
  </si>
  <si>
    <t>C9B0</t>
  </si>
  <si>
    <t>B3C9</t>
  </si>
  <si>
    <t>沙</t>
  </si>
  <si>
    <t>偿</t>
  </si>
  <si>
    <t>0227</t>
  </si>
  <si>
    <t>B3A5</t>
  </si>
  <si>
    <t>CAB0</t>
  </si>
  <si>
    <t>BAC9</t>
  </si>
  <si>
    <t>珊</t>
  </si>
  <si>
    <t>肠</t>
  </si>
  <si>
    <t>0228</t>
  </si>
  <si>
    <t>B3A6</t>
  </si>
  <si>
    <t>CBB0</t>
  </si>
  <si>
    <t>BDC9</t>
  </si>
  <si>
    <t>山</t>
  </si>
  <si>
    <t>厂</t>
  </si>
  <si>
    <t>0229</t>
  </si>
  <si>
    <t>B3A7</t>
  </si>
  <si>
    <t>CCB0</t>
  </si>
  <si>
    <t>DFC9</t>
  </si>
  <si>
    <t>蛇</t>
  </si>
  <si>
    <t>敞</t>
  </si>
  <si>
    <t>022A</t>
  </si>
  <si>
    <t>B3A8</t>
  </si>
  <si>
    <t>CDB0</t>
  </si>
  <si>
    <t>A8CA</t>
  </si>
  <si>
    <t>狮</t>
  </si>
  <si>
    <t>畅</t>
  </si>
  <si>
    <t>022B</t>
  </si>
  <si>
    <t>B3A9</t>
  </si>
  <si>
    <t>CEB0</t>
  </si>
  <si>
    <t>AFCA</t>
  </si>
  <si>
    <t>石</t>
  </si>
  <si>
    <t>唱</t>
  </si>
  <si>
    <t>022C</t>
  </si>
  <si>
    <t>B3AA</t>
  </si>
  <si>
    <t>CFB0</t>
  </si>
  <si>
    <t>B3CA</t>
  </si>
  <si>
    <t>食</t>
  </si>
  <si>
    <t>倡</t>
  </si>
  <si>
    <t>022D</t>
  </si>
  <si>
    <t>B3AB</t>
  </si>
  <si>
    <t>D0B0</t>
  </si>
  <si>
    <t>B5CA</t>
  </si>
  <si>
    <t>实</t>
  </si>
  <si>
    <t>022E</t>
  </si>
  <si>
    <t>B3AC</t>
  </si>
  <si>
    <t>D1B0</t>
  </si>
  <si>
    <t>BFCA</t>
  </si>
  <si>
    <t>士</t>
  </si>
  <si>
    <t>抄</t>
  </si>
  <si>
    <t>022F</t>
  </si>
  <si>
    <t>B3AD</t>
  </si>
  <si>
    <t>D2B0</t>
  </si>
  <si>
    <t>D6CA</t>
  </si>
  <si>
    <t>手</t>
  </si>
  <si>
    <t>钞</t>
  </si>
  <si>
    <t>0230</t>
  </si>
  <si>
    <t>B3AE</t>
  </si>
  <si>
    <t>D3B0</t>
  </si>
  <si>
    <t>D8CA</t>
  </si>
  <si>
    <t>守</t>
  </si>
  <si>
    <t>0231</t>
  </si>
  <si>
    <t>B3AF</t>
  </si>
  <si>
    <t>DECA</t>
  </si>
  <si>
    <t>兽</t>
  </si>
  <si>
    <t>嘲</t>
  </si>
  <si>
    <t>0232</t>
  </si>
  <si>
    <t>D5B0</t>
  </si>
  <si>
    <t>F3CA</t>
  </si>
  <si>
    <t>鼠</t>
  </si>
  <si>
    <t>潮</t>
  </si>
  <si>
    <t>0233</t>
  </si>
  <si>
    <t>B3B1</t>
  </si>
  <si>
    <t>D6B0</t>
  </si>
  <si>
    <t>F4CA</t>
  </si>
  <si>
    <t>属</t>
  </si>
  <si>
    <t>巢</t>
  </si>
  <si>
    <t>0234</t>
  </si>
  <si>
    <t>B3B2</t>
  </si>
  <si>
    <t>D7B0</t>
  </si>
  <si>
    <t>ABCB</t>
  </si>
  <si>
    <t>双</t>
  </si>
  <si>
    <t>吵</t>
  </si>
  <si>
    <t>0235</t>
  </si>
  <si>
    <t>B3B3</t>
  </si>
  <si>
    <t>D8B0</t>
  </si>
  <si>
    <t>AECB</t>
  </si>
  <si>
    <t>水</t>
  </si>
  <si>
    <t>炒</t>
  </si>
  <si>
    <t>0236</t>
  </si>
  <si>
    <t>B3B4</t>
  </si>
  <si>
    <t>B9CB</t>
  </si>
  <si>
    <t>斯</t>
  </si>
  <si>
    <t>车</t>
  </si>
  <si>
    <t>0237</t>
  </si>
  <si>
    <t>B3B5</t>
  </si>
  <si>
    <t>DAB0</t>
  </si>
  <si>
    <t>BFCB</t>
  </si>
  <si>
    <t>丝</t>
  </si>
  <si>
    <t>扯</t>
  </si>
  <si>
    <t>0238</t>
  </si>
  <si>
    <t>B3B6</t>
  </si>
  <si>
    <t>DBB0</t>
  </si>
  <si>
    <t>F3CB</t>
  </si>
  <si>
    <t>梭</t>
  </si>
  <si>
    <t>撤</t>
  </si>
  <si>
    <t>0239</t>
  </si>
  <si>
    <t>B3B7</t>
  </si>
  <si>
    <t>DCB0</t>
  </si>
  <si>
    <t>A1CC</t>
  </si>
  <si>
    <t>獭</t>
  </si>
  <si>
    <t>掣</t>
  </si>
  <si>
    <t>023A</t>
  </si>
  <si>
    <t>B3B8</t>
  </si>
  <si>
    <t>DDB0</t>
  </si>
  <si>
    <t>ABCC</t>
  </si>
  <si>
    <t>太</t>
  </si>
  <si>
    <t>彻</t>
  </si>
  <si>
    <t>023B</t>
  </si>
  <si>
    <t>B3B9</t>
  </si>
  <si>
    <t>DEB0</t>
  </si>
  <si>
    <t>BFCC</t>
  </si>
  <si>
    <t>炭</t>
  </si>
  <si>
    <t>澈</t>
  </si>
  <si>
    <t>023C</t>
  </si>
  <si>
    <t>B3BA</t>
  </si>
  <si>
    <t>C7CC</t>
  </si>
  <si>
    <t>糖</t>
  </si>
  <si>
    <t>郴</t>
  </si>
  <si>
    <t>023D</t>
  </si>
  <si>
    <t>B3BB</t>
  </si>
  <si>
    <t>E0B0</t>
  </si>
  <si>
    <t>ECCC</t>
  </si>
  <si>
    <t>天</t>
  </si>
  <si>
    <t>臣</t>
  </si>
  <si>
    <t>023E</t>
  </si>
  <si>
    <t>B3BC</t>
  </si>
  <si>
    <t>E1B0</t>
  </si>
  <si>
    <t>F0CC</t>
  </si>
  <si>
    <t>甜</t>
  </si>
  <si>
    <t>辰</t>
  </si>
  <si>
    <t>023F</t>
  </si>
  <si>
    <t>B3BD</t>
  </si>
  <si>
    <t>E2B0</t>
  </si>
  <si>
    <t>F8CC</t>
  </si>
  <si>
    <t>跳</t>
  </si>
  <si>
    <t>尘</t>
  </si>
  <si>
    <t>0240</t>
  </si>
  <si>
    <t>B3BE</t>
  </si>
  <si>
    <t>E3B0</t>
  </si>
  <si>
    <t>FACC</t>
  </si>
  <si>
    <t>铁</t>
  </si>
  <si>
    <t>晨</t>
  </si>
  <si>
    <t>0241</t>
  </si>
  <si>
    <t>B3BF</t>
  </si>
  <si>
    <t>E4B0</t>
  </si>
  <si>
    <t>AFCD</t>
  </si>
  <si>
    <t>童</t>
  </si>
  <si>
    <t>忱</t>
  </si>
  <si>
    <t>0242</t>
  </si>
  <si>
    <t>B3C0</t>
  </si>
  <si>
    <t>E5B0</t>
  </si>
  <si>
    <t>C1CD</t>
  </si>
  <si>
    <t>土</t>
  </si>
  <si>
    <t>沉</t>
  </si>
  <si>
    <t>0243</t>
  </si>
  <si>
    <t>B3C1</t>
  </si>
  <si>
    <t>E6B0</t>
  </si>
  <si>
    <t>CCCD</t>
  </si>
  <si>
    <t>吞</t>
  </si>
  <si>
    <t>陈</t>
  </si>
  <si>
    <t>0244</t>
  </si>
  <si>
    <t>E7B0</t>
  </si>
  <si>
    <t>D1CD</t>
  </si>
  <si>
    <t>脱</t>
  </si>
  <si>
    <t>趁</t>
  </si>
  <si>
    <t>0245</t>
  </si>
  <si>
    <t>B3C3</t>
  </si>
  <si>
    <t>E8B0</t>
  </si>
  <si>
    <t>D5CD</t>
  </si>
  <si>
    <t>驼</t>
  </si>
  <si>
    <t>衬</t>
  </si>
  <si>
    <t>0246</t>
  </si>
  <si>
    <t>B3C4</t>
  </si>
  <si>
    <t>E9B0</t>
  </si>
  <si>
    <t>DECD</t>
  </si>
  <si>
    <t>娃</t>
  </si>
  <si>
    <t>撑</t>
  </si>
  <si>
    <t>0247</t>
  </si>
  <si>
    <t>B3C5</t>
  </si>
  <si>
    <t>EAB0</t>
  </si>
  <si>
    <t>DFCD</t>
  </si>
  <si>
    <t>瓦</t>
  </si>
  <si>
    <t>称</t>
  </si>
  <si>
    <t>0248</t>
  </si>
  <si>
    <t>B3C6</t>
  </si>
  <si>
    <t>EBB0</t>
  </si>
  <si>
    <t>E7CD</t>
  </si>
  <si>
    <t>顽</t>
  </si>
  <si>
    <t>城</t>
  </si>
  <si>
    <t>0249</t>
  </si>
  <si>
    <t>B3C7</t>
  </si>
  <si>
    <t>ECB0</t>
  </si>
  <si>
    <t>F3CD</t>
  </si>
  <si>
    <t>腕</t>
  </si>
  <si>
    <t>橙</t>
  </si>
  <si>
    <t>024A</t>
  </si>
  <si>
    <t>B3C8</t>
  </si>
  <si>
    <t>EDB0</t>
  </si>
  <si>
    <t>F5CD</t>
  </si>
  <si>
    <t>王</t>
  </si>
  <si>
    <t>成</t>
  </si>
  <si>
    <t>024B</t>
  </si>
  <si>
    <t>EEB0</t>
  </si>
  <si>
    <t>尾</t>
  </si>
  <si>
    <t>呈</t>
  </si>
  <si>
    <t>024C</t>
  </si>
  <si>
    <t>EFB0</t>
  </si>
  <si>
    <t>C6CE</t>
  </si>
  <si>
    <t>纹</t>
  </si>
  <si>
    <t>024D</t>
  </si>
  <si>
    <t>B3CB</t>
  </si>
  <si>
    <t>F0B0</t>
  </si>
  <si>
    <t>CCCE</t>
  </si>
  <si>
    <t>翁</t>
  </si>
  <si>
    <t>程</t>
  </si>
  <si>
    <t>024E</t>
  </si>
  <si>
    <t>B3CC</t>
  </si>
  <si>
    <t>F1B0</t>
  </si>
  <si>
    <t>CFCE</t>
  </si>
  <si>
    <t>蜗</t>
  </si>
  <si>
    <t>惩</t>
  </si>
  <si>
    <t>024F</t>
  </si>
  <si>
    <t>B3CD</t>
  </si>
  <si>
    <t>F2B0</t>
  </si>
  <si>
    <t>F7CE</t>
  </si>
  <si>
    <t>西</t>
  </si>
  <si>
    <t>澄</t>
  </si>
  <si>
    <t>0250</t>
  </si>
  <si>
    <t>B3CE</t>
  </si>
  <si>
    <t>F3B0</t>
  </si>
  <si>
    <t>A6CF</t>
  </si>
  <si>
    <t>夕</t>
  </si>
  <si>
    <t>诚</t>
  </si>
  <si>
    <t>0251</t>
  </si>
  <si>
    <t>B3CF</t>
  </si>
  <si>
    <t>F4B0</t>
  </si>
  <si>
    <t>ACCF</t>
  </si>
  <si>
    <t>犀</t>
  </si>
  <si>
    <t>承</t>
  </si>
  <si>
    <t>0252</t>
  </si>
  <si>
    <t>B3D0</t>
  </si>
  <si>
    <t>F5B0</t>
  </si>
  <si>
    <t>BACF</t>
  </si>
  <si>
    <t>虾</t>
  </si>
  <si>
    <t>逞</t>
  </si>
  <si>
    <t>0253</t>
  </si>
  <si>
    <t>B3D1</t>
  </si>
  <si>
    <t>F6B0</t>
  </si>
  <si>
    <t>C2CF</t>
  </si>
  <si>
    <t>下</t>
  </si>
  <si>
    <t>骋</t>
  </si>
  <si>
    <t>0254</t>
  </si>
  <si>
    <t>B3D2</t>
  </si>
  <si>
    <t>F7B0</t>
  </si>
  <si>
    <t>C9CF</t>
  </si>
  <si>
    <t>仙</t>
  </si>
  <si>
    <t>0255</t>
  </si>
  <si>
    <t>B3D3</t>
  </si>
  <si>
    <t>F8B0</t>
  </si>
  <si>
    <t>F0CF</t>
  </si>
  <si>
    <t>橡</t>
  </si>
  <si>
    <t>吃</t>
  </si>
  <si>
    <t>0256</t>
  </si>
  <si>
    <t>B3D4</t>
  </si>
  <si>
    <t>F9B0</t>
  </si>
  <si>
    <t>F2CF</t>
  </si>
  <si>
    <t>向</t>
  </si>
  <si>
    <t>痴</t>
  </si>
  <si>
    <t>0257</t>
  </si>
  <si>
    <t>B3D5</t>
  </si>
  <si>
    <t>FAB0</t>
  </si>
  <si>
    <t>F3CF</t>
  </si>
  <si>
    <t>象</t>
  </si>
  <si>
    <t>持</t>
  </si>
  <si>
    <t>0258</t>
  </si>
  <si>
    <t>B3D6</t>
  </si>
  <si>
    <t>FBB0</t>
  </si>
  <si>
    <t>A1D0</t>
  </si>
  <si>
    <t>小</t>
  </si>
  <si>
    <t>0259</t>
  </si>
  <si>
    <t>B3D7</t>
  </si>
  <si>
    <t>FCB0</t>
  </si>
  <si>
    <t>C4D0</t>
  </si>
  <si>
    <t>心</t>
  </si>
  <si>
    <t>池</t>
  </si>
  <si>
    <t>025A</t>
  </si>
  <si>
    <t>B3D8</t>
  </si>
  <si>
    <t>FDB0</t>
  </si>
  <si>
    <t>C7D0</t>
  </si>
  <si>
    <t>星</t>
  </si>
  <si>
    <t>迟</t>
  </si>
  <si>
    <t>025B</t>
  </si>
  <si>
    <t>B3D9</t>
  </si>
  <si>
    <t>FEB0</t>
  </si>
  <si>
    <t>DCD0</t>
  </si>
  <si>
    <t>熊</t>
  </si>
  <si>
    <t>弛</t>
  </si>
  <si>
    <t>025C</t>
  </si>
  <si>
    <t>B3DA</t>
  </si>
  <si>
    <t>A1B1</t>
  </si>
  <si>
    <t>A9D1</t>
  </si>
  <si>
    <t>雪</t>
  </si>
  <si>
    <t>驰</t>
  </si>
  <si>
    <t>025D</t>
  </si>
  <si>
    <t>B3DB</t>
  </si>
  <si>
    <t>A2B1</t>
  </si>
  <si>
    <t>巡</t>
  </si>
  <si>
    <t>耻</t>
  </si>
  <si>
    <t>025E</t>
  </si>
  <si>
    <t>B3DC</t>
  </si>
  <si>
    <t>A3B1</t>
  </si>
  <si>
    <t>BCD1</t>
  </si>
  <si>
    <t>鸭</t>
  </si>
  <si>
    <t>齿</t>
  </si>
  <si>
    <t>025F</t>
  </si>
  <si>
    <t>B3DD</t>
  </si>
  <si>
    <t>A4B1</t>
  </si>
  <si>
    <t>C0D1</t>
  </si>
  <si>
    <t>牙</t>
  </si>
  <si>
    <t>侈</t>
  </si>
  <si>
    <t>0260</t>
  </si>
  <si>
    <t>B3DE</t>
  </si>
  <si>
    <t>A5B1</t>
  </si>
  <si>
    <t>C5D1</t>
  </si>
  <si>
    <t>雅</t>
  </si>
  <si>
    <t>尺</t>
  </si>
  <si>
    <t>0261</t>
  </si>
  <si>
    <t>B3DF</t>
  </si>
  <si>
    <t>C6D1</t>
  </si>
  <si>
    <t>哑</t>
  </si>
  <si>
    <t>赤</t>
  </si>
  <si>
    <t>0262</t>
  </si>
  <si>
    <t>B3E0</t>
  </si>
  <si>
    <t>A7B1</t>
  </si>
  <si>
    <t>C7D1</t>
  </si>
  <si>
    <t>亚</t>
  </si>
  <si>
    <t>0263</t>
  </si>
  <si>
    <t>B3E1</t>
  </si>
  <si>
    <t>A8B1</t>
  </si>
  <si>
    <t>D2D1</t>
  </si>
  <si>
    <t>岩</t>
  </si>
  <si>
    <t>斥</t>
  </si>
  <si>
    <t>0264</t>
  </si>
  <si>
    <t>B3E2</t>
  </si>
  <si>
    <t>DBD1</t>
  </si>
  <si>
    <t>眼</t>
  </si>
  <si>
    <t>炽</t>
  </si>
  <si>
    <t>0265</t>
  </si>
  <si>
    <t>B3E3</t>
  </si>
  <si>
    <t>E0D1</t>
  </si>
  <si>
    <t>燕</t>
  </si>
  <si>
    <t>充</t>
  </si>
  <si>
    <t>0266</t>
  </si>
  <si>
    <t>B3E4</t>
  </si>
  <si>
    <t>ABB1</t>
  </si>
  <si>
    <t>E6D1</t>
  </si>
  <si>
    <t>焰</t>
  </si>
  <si>
    <t>0267</t>
  </si>
  <si>
    <t>B3E5</t>
  </si>
  <si>
    <t>F4D1</t>
  </si>
  <si>
    <t>阳</t>
  </si>
  <si>
    <t>0268</t>
  </si>
  <si>
    <t>B3E6</t>
  </si>
  <si>
    <t>ADB1</t>
  </si>
  <si>
    <t>A1D2</t>
  </si>
  <si>
    <t>摇</t>
  </si>
  <si>
    <t>崇</t>
  </si>
  <si>
    <t>0269</t>
  </si>
  <si>
    <t>B3E7</t>
  </si>
  <si>
    <t>AEB1</t>
  </si>
  <si>
    <t>B6D2</t>
  </si>
  <si>
    <t>叶</t>
  </si>
  <si>
    <t>宠</t>
  </si>
  <si>
    <t>026A</t>
  </si>
  <si>
    <t>B3E8</t>
  </si>
  <si>
    <t>AFB1</t>
  </si>
  <si>
    <t>B9D2</t>
  </si>
  <si>
    <t>夜</t>
  </si>
  <si>
    <t>抽</t>
  </si>
  <si>
    <t>026B</t>
  </si>
  <si>
    <t>B3E9</t>
  </si>
  <si>
    <t>BBD2</t>
  </si>
  <si>
    <t>一</t>
  </si>
  <si>
    <t>酬</t>
  </si>
  <si>
    <t>026C</t>
  </si>
  <si>
    <t>B3EA</t>
  </si>
  <si>
    <t>CFD2</t>
  </si>
  <si>
    <t>蚁</t>
  </si>
  <si>
    <t>畴</t>
  </si>
  <si>
    <t>026D</t>
  </si>
  <si>
    <t>B3EB</t>
  </si>
  <si>
    <t>踌</t>
  </si>
  <si>
    <t>026E</t>
  </si>
  <si>
    <t>B3EC</t>
  </si>
  <si>
    <t>EDD2</t>
  </si>
  <si>
    <t>翼</t>
  </si>
  <si>
    <t>稠</t>
  </si>
  <si>
    <t>026F</t>
  </si>
  <si>
    <t>B3ED</t>
  </si>
  <si>
    <t>F4D2</t>
  </si>
  <si>
    <t>音</t>
  </si>
  <si>
    <t>愁</t>
  </si>
  <si>
    <t>0270</t>
  </si>
  <si>
    <t>B3EE</t>
  </si>
  <si>
    <t>B5B1</t>
  </si>
  <si>
    <t>FED2</t>
  </si>
  <si>
    <t>隐</t>
  </si>
  <si>
    <t>筹</t>
  </si>
  <si>
    <t>0271</t>
  </si>
  <si>
    <t>B3EF</t>
  </si>
  <si>
    <t>B6B1</t>
  </si>
  <si>
    <t>A3D3</t>
  </si>
  <si>
    <t>樱</t>
  </si>
  <si>
    <t>仇</t>
  </si>
  <si>
    <t>0272</t>
  </si>
  <si>
    <t>B3F0</t>
  </si>
  <si>
    <t>B7B1</t>
  </si>
  <si>
    <t>A9D3</t>
  </si>
  <si>
    <t>萤</t>
  </si>
  <si>
    <t>绸</t>
  </si>
  <si>
    <t>0273</t>
  </si>
  <si>
    <t>B3F1</t>
  </si>
  <si>
    <t>B8B1</t>
  </si>
  <si>
    <t>影</t>
  </si>
  <si>
    <t>瞅</t>
  </si>
  <si>
    <t>0274</t>
  </si>
  <si>
    <t>B3F2</t>
  </si>
  <si>
    <t>B9B1</t>
  </si>
  <si>
    <t>C2D3</t>
  </si>
  <si>
    <t>勇</t>
  </si>
  <si>
    <t>0275</t>
  </si>
  <si>
    <t>B3F3</t>
  </si>
  <si>
    <t>BAB1</t>
  </si>
  <si>
    <t>C5D3</t>
  </si>
  <si>
    <t>优</t>
  </si>
  <si>
    <t>0276</t>
  </si>
  <si>
    <t>B3F4</t>
  </si>
  <si>
    <t>BBB1</t>
  </si>
  <si>
    <t>D7D3</t>
  </si>
  <si>
    <t>幼</t>
  </si>
  <si>
    <t>初</t>
  </si>
  <si>
    <t>0277</t>
  </si>
  <si>
    <t>B3F5</t>
  </si>
  <si>
    <t>BCB1</t>
  </si>
  <si>
    <t>E3D3</t>
  </si>
  <si>
    <t>鱼</t>
  </si>
  <si>
    <t>出</t>
  </si>
  <si>
    <t>0278</t>
  </si>
  <si>
    <t>B3F6</t>
  </si>
  <si>
    <t>BDB1</t>
  </si>
  <si>
    <t>EAD3</t>
  </si>
  <si>
    <t>雨</t>
  </si>
  <si>
    <t>橱</t>
  </si>
  <si>
    <t>0279</t>
  </si>
  <si>
    <t>B3F7</t>
  </si>
  <si>
    <t>BEB1</t>
  </si>
  <si>
    <t>F0D3</t>
  </si>
  <si>
    <t>羽</t>
  </si>
  <si>
    <t>厨</t>
  </si>
  <si>
    <t>027A</t>
  </si>
  <si>
    <t>B3F8</t>
  </si>
  <si>
    <t>BFB1</t>
  </si>
  <si>
    <t>猿</t>
  </si>
  <si>
    <t>躇</t>
  </si>
  <si>
    <t>027B</t>
  </si>
  <si>
    <t>B3F9</t>
  </si>
  <si>
    <t>C0B1</t>
  </si>
  <si>
    <t>B9D4</t>
  </si>
  <si>
    <t>怨</t>
  </si>
  <si>
    <t>锄</t>
  </si>
  <si>
    <t>027C</t>
  </si>
  <si>
    <t>B3FA</t>
  </si>
  <si>
    <t>C1B1</t>
  </si>
  <si>
    <t>BED4</t>
  </si>
  <si>
    <t>跃</t>
  </si>
  <si>
    <t>雏</t>
  </si>
  <si>
    <t>027D</t>
  </si>
  <si>
    <t>B3FB</t>
  </si>
  <si>
    <t>C2B1</t>
  </si>
  <si>
    <t>C2D4</t>
  </si>
  <si>
    <t>月</t>
  </si>
  <si>
    <t>滁</t>
  </si>
  <si>
    <t>027E</t>
  </si>
  <si>
    <t>B3FC</t>
  </si>
  <si>
    <t>C3B1</t>
  </si>
  <si>
    <t>B6D5</t>
  </si>
  <si>
    <t>斩</t>
  </si>
  <si>
    <t>除</t>
  </si>
  <si>
    <t>027F</t>
  </si>
  <si>
    <t>B3FD</t>
  </si>
  <si>
    <t>C4B1</t>
  </si>
  <si>
    <t>C6D5</t>
  </si>
  <si>
    <t>掌</t>
  </si>
  <si>
    <t>楚</t>
  </si>
  <si>
    <t>0280</t>
  </si>
  <si>
    <t>B3FE</t>
  </si>
  <si>
    <t>C5B1</t>
  </si>
  <si>
    <t>D3D5</t>
  </si>
  <si>
    <t>沼</t>
  </si>
  <si>
    <t>础</t>
  </si>
  <si>
    <t>0281</t>
  </si>
  <si>
    <t>B4A1</t>
  </si>
  <si>
    <t>C6B1</t>
  </si>
  <si>
    <t>DFD5</t>
  </si>
  <si>
    <t>者</t>
  </si>
  <si>
    <t>储</t>
  </si>
  <si>
    <t>0282</t>
  </si>
  <si>
    <t>B4A2</t>
  </si>
  <si>
    <t>E4D5</t>
  </si>
  <si>
    <t>珍</t>
  </si>
  <si>
    <t>矗</t>
  </si>
  <si>
    <t>0283</t>
  </si>
  <si>
    <t>B4A3</t>
  </si>
  <si>
    <t>C8B1</t>
  </si>
  <si>
    <t>FDD5</t>
  </si>
  <si>
    <t>正</t>
  </si>
  <si>
    <t>搐</t>
  </si>
  <si>
    <t>0284</t>
  </si>
  <si>
    <t>B4A4</t>
  </si>
  <si>
    <t>C9B1</t>
  </si>
  <si>
    <t>直</t>
  </si>
  <si>
    <t>0285</t>
  </si>
  <si>
    <t>B4A5</t>
  </si>
  <si>
    <t>CAB1</t>
  </si>
  <si>
    <t>C9D6</t>
  </si>
  <si>
    <t>稚</t>
  </si>
  <si>
    <t>处</t>
  </si>
  <si>
    <t>0286</t>
  </si>
  <si>
    <t>B4A6</t>
  </si>
  <si>
    <t>CBB1</t>
  </si>
  <si>
    <t>E4D6</t>
  </si>
  <si>
    <t>咒</t>
  </si>
  <si>
    <t>揣</t>
  </si>
  <si>
    <t>0287</t>
  </si>
  <si>
    <t>B4A7</t>
  </si>
  <si>
    <t>CCB1</t>
  </si>
  <si>
    <t>E9D6</t>
  </si>
  <si>
    <t>珠</t>
  </si>
  <si>
    <t>川</t>
  </si>
  <si>
    <t>0288</t>
  </si>
  <si>
    <t>B4A8</t>
  </si>
  <si>
    <t>CDB1</t>
  </si>
  <si>
    <t>EDD6</t>
  </si>
  <si>
    <t>猪</t>
  </si>
  <si>
    <t>0289</t>
  </si>
  <si>
    <t>B4A9</t>
  </si>
  <si>
    <t>CEB1</t>
  </si>
  <si>
    <t>壮</t>
  </si>
  <si>
    <t>椽</t>
  </si>
  <si>
    <t>028A</t>
  </si>
  <si>
    <t>B4AA</t>
  </si>
  <si>
    <t>CFB1</t>
  </si>
  <si>
    <t>D3D7</t>
  </si>
  <si>
    <t>子</t>
  </si>
  <si>
    <t>传</t>
  </si>
  <si>
    <t>028B</t>
  </si>
  <si>
    <t>B4AB</t>
  </si>
  <si>
    <t>D0B1</t>
  </si>
  <si>
    <t>D6D7</t>
  </si>
  <si>
    <t>字</t>
  </si>
  <si>
    <t>船</t>
  </si>
  <si>
    <t>028C</t>
  </si>
  <si>
    <t>B4AC</t>
  </si>
  <si>
    <t>D1B1</t>
  </si>
  <si>
    <t>DFD7</t>
  </si>
  <si>
    <t>走</t>
  </si>
  <si>
    <t>喘</t>
  </si>
  <si>
    <t>028D</t>
  </si>
  <si>
    <t>B4AD</t>
  </si>
  <si>
    <t>D2B1</t>
  </si>
  <si>
    <t>E7D7</t>
  </si>
  <si>
    <t>诅</t>
  </si>
  <si>
    <t>串</t>
  </si>
  <si>
    <t>028E</t>
  </si>
  <si>
    <t>B4AE</t>
  </si>
  <si>
    <t>D3B1</t>
  </si>
  <si>
    <t>EAD7</t>
  </si>
  <si>
    <t>钻</t>
  </si>
  <si>
    <t>疮</t>
  </si>
  <si>
    <t>028F</t>
  </si>
  <si>
    <t>B4AF</t>
  </si>
  <si>
    <t>D4B1</t>
  </si>
  <si>
    <t>ECD7</t>
  </si>
  <si>
    <t>嘴</t>
  </si>
  <si>
    <t>窗</t>
  </si>
  <si>
    <t>0290</t>
  </si>
  <si>
    <t>D5B1</t>
  </si>
  <si>
    <t>F8D7</t>
  </si>
  <si>
    <t>坐</t>
  </si>
  <si>
    <t>幢</t>
  </si>
  <si>
    <t>0291</t>
  </si>
  <si>
    <t>D6B1</t>
  </si>
  <si>
    <t>薇</t>
  </si>
  <si>
    <t>床</t>
  </si>
  <si>
    <t>0292</t>
  </si>
  <si>
    <t>B4B2</t>
  </si>
  <si>
    <t>D7B1</t>
  </si>
  <si>
    <t>F7DF</t>
  </si>
  <si>
    <t>喵</t>
  </si>
  <si>
    <t>闯</t>
  </si>
  <si>
    <t>0293</t>
  </si>
  <si>
    <t>B4B3</t>
  </si>
  <si>
    <t>D8B1</t>
  </si>
  <si>
    <t>BDE0</t>
  </si>
  <si>
    <t>嘟</t>
  </si>
  <si>
    <t>创</t>
  </si>
  <si>
    <t>0294</t>
  </si>
  <si>
    <t>B4B4</t>
  </si>
  <si>
    <t>D9B1</t>
  </si>
  <si>
    <t>DBE0</t>
  </si>
  <si>
    <t>噗</t>
  </si>
  <si>
    <t>吹</t>
  </si>
  <si>
    <t>0295</t>
  </si>
  <si>
    <t>B4B5</t>
  </si>
  <si>
    <t>DAB1</t>
  </si>
  <si>
    <t>DDE1</t>
  </si>
  <si>
    <t>彷</t>
  </si>
  <si>
    <t>炊</t>
  </si>
  <si>
    <t>0296</t>
  </si>
  <si>
    <t>B4B6</t>
  </si>
  <si>
    <t>DBB1</t>
  </si>
  <si>
    <t>E5E1</t>
  </si>
  <si>
    <t>徨</t>
  </si>
  <si>
    <t>捶</t>
  </si>
  <si>
    <t>0297</t>
  </si>
  <si>
    <t>B4B7</t>
  </si>
  <si>
    <t>DCB1</t>
  </si>
  <si>
    <t>F7E1</t>
  </si>
  <si>
    <t>狩</t>
  </si>
  <si>
    <t>锤</t>
  </si>
  <si>
    <t>0298</t>
  </si>
  <si>
    <t>B4B8</t>
  </si>
  <si>
    <t>DDB1</t>
  </si>
  <si>
    <t>A4E6</t>
  </si>
  <si>
    <t>妞</t>
  </si>
  <si>
    <t>垂</t>
  </si>
  <si>
    <t>0299</t>
  </si>
  <si>
    <t>DEB1</t>
  </si>
  <si>
    <t>A7E8</t>
  </si>
  <si>
    <t>瑙</t>
  </si>
  <si>
    <t>春</t>
  </si>
  <si>
    <t>029A</t>
  </si>
  <si>
    <t>B4BA</t>
  </si>
  <si>
    <t>DFB1</t>
  </si>
  <si>
    <t>A6F2</t>
  </si>
  <si>
    <t>颚</t>
  </si>
  <si>
    <t>椿</t>
  </si>
  <si>
    <t>029B</t>
  </si>
  <si>
    <t>B4BB</t>
  </si>
  <si>
    <t>E0B1</t>
  </si>
  <si>
    <t>D1F2</t>
  </si>
  <si>
    <t>蜓</t>
  </si>
  <si>
    <t>醇</t>
  </si>
  <si>
    <t>029C</t>
  </si>
  <si>
    <t>B4BC</t>
  </si>
  <si>
    <t>E1B1</t>
  </si>
  <si>
    <t>DFF2</t>
  </si>
  <si>
    <t>蜻</t>
  </si>
  <si>
    <t>唇</t>
  </si>
  <si>
    <t>029D</t>
  </si>
  <si>
    <t>B4BD</t>
  </si>
  <si>
    <t>E2B1</t>
  </si>
  <si>
    <t>E1F2</t>
  </si>
  <si>
    <t>蜥</t>
  </si>
  <si>
    <t>淳</t>
  </si>
  <si>
    <t>029E</t>
  </si>
  <si>
    <t>B4BE</t>
  </si>
  <si>
    <t>E3B1</t>
  </si>
  <si>
    <t>E6F2</t>
  </si>
  <si>
    <t>蜴</t>
  </si>
  <si>
    <t>纯</t>
  </si>
  <si>
    <t>029F</t>
  </si>
  <si>
    <t>B4BF</t>
  </si>
  <si>
    <t>F0F2</t>
  </si>
  <si>
    <t>蝠</t>
  </si>
  <si>
    <t>蠢</t>
  </si>
  <si>
    <t>02A0</t>
  </si>
  <si>
    <t>B4C0</t>
  </si>
  <si>
    <t>E5B1</t>
  </si>
  <si>
    <t>FCF2</t>
  </si>
  <si>
    <t>螯</t>
  </si>
  <si>
    <t>戳</t>
  </si>
  <si>
    <t>02A1</t>
  </si>
  <si>
    <t>B4C1</t>
  </si>
  <si>
    <t>E6B1</t>
  </si>
  <si>
    <t>D2F3</t>
  </si>
  <si>
    <t>笠</t>
  </si>
  <si>
    <t>绰</t>
  </si>
  <si>
    <t>02A2</t>
  </si>
  <si>
    <t>B4C2</t>
  </si>
  <si>
    <t>E7B1</t>
  </si>
  <si>
    <t>A8F6</t>
  </si>
  <si>
    <t>雳</t>
  </si>
  <si>
    <t>疵</t>
  </si>
  <si>
    <t>02A3</t>
  </si>
  <si>
    <t>B4C3</t>
  </si>
  <si>
    <t>E8B1</t>
  </si>
  <si>
    <t>E8F6</t>
  </si>
  <si>
    <t>鲨</t>
  </si>
  <si>
    <t>茨</t>
  </si>
  <si>
    <t>02A4</t>
  </si>
  <si>
    <t>B4C4</t>
  </si>
  <si>
    <t>E9B1</t>
  </si>
  <si>
    <t>F3F6</t>
  </si>
  <si>
    <t>鲶</t>
  </si>
  <si>
    <t>02A5</t>
  </si>
  <si>
    <t>B4C5</t>
  </si>
  <si>
    <t>EAB1</t>
  </si>
  <si>
    <t>F9F6</t>
  </si>
  <si>
    <t>鳄</t>
  </si>
  <si>
    <t>雌</t>
  </si>
  <si>
    <t>02A6</t>
  </si>
  <si>
    <t>B4C6</t>
  </si>
  <si>
    <t>EBB1</t>
  </si>
  <si>
    <t>FAF6</t>
  </si>
  <si>
    <t>鳅</t>
  </si>
  <si>
    <t>辞</t>
  </si>
  <si>
    <t>02A7</t>
  </si>
  <si>
    <t>B4C7</t>
  </si>
  <si>
    <t>ECB1</t>
  </si>
  <si>
    <t>E8F7</t>
  </si>
  <si>
    <t>麒</t>
  </si>
  <si>
    <t>慈</t>
  </si>
  <si>
    <t>02A8</t>
  </si>
  <si>
    <t>B4C8</t>
  </si>
  <si>
    <t>EDB1</t>
  </si>
  <si>
    <t>EBF7</t>
  </si>
  <si>
    <t>麟</t>
  </si>
  <si>
    <t>瓷</t>
  </si>
  <si>
    <t>02A9</t>
  </si>
  <si>
    <t>B4C9</t>
  </si>
  <si>
    <t>EEB1</t>
  </si>
  <si>
    <t>F8F7</t>
  </si>
  <si>
    <t>鼬</t>
  </si>
  <si>
    <t>词</t>
  </si>
  <si>
    <t>02AA</t>
  </si>
  <si>
    <t>B4CA</t>
  </si>
  <si>
    <t>EFB1</t>
  </si>
  <si>
    <t>此</t>
  </si>
  <si>
    <t>02AB</t>
  </si>
  <si>
    <t>B4CB</t>
  </si>
  <si>
    <t>F0B1</t>
  </si>
  <si>
    <t>02AC</t>
  </si>
  <si>
    <t>B4CC</t>
  </si>
  <si>
    <t>F1B1</t>
  </si>
  <si>
    <t>赐</t>
  </si>
  <si>
    <t>02AD</t>
  </si>
  <si>
    <t>B4CD</t>
  </si>
  <si>
    <t>F2B1</t>
  </si>
  <si>
    <t>次</t>
  </si>
  <si>
    <t>02AE</t>
  </si>
  <si>
    <t>B4CE</t>
  </si>
  <si>
    <t>F3B1</t>
  </si>
  <si>
    <t>聪</t>
  </si>
  <si>
    <t>02AF</t>
  </si>
  <si>
    <t>B4CF</t>
  </si>
  <si>
    <t>F4B1</t>
  </si>
  <si>
    <t>葱</t>
  </si>
  <si>
    <t>02B0</t>
  </si>
  <si>
    <t>B4D0</t>
  </si>
  <si>
    <t>F5B1</t>
  </si>
  <si>
    <t>囱</t>
  </si>
  <si>
    <t>02B1</t>
  </si>
  <si>
    <t>B4D1</t>
  </si>
  <si>
    <t>F6B1</t>
  </si>
  <si>
    <t>匆</t>
  </si>
  <si>
    <t>02B2</t>
  </si>
  <si>
    <t>B4D2</t>
  </si>
  <si>
    <t>F7B1</t>
  </si>
  <si>
    <t>从</t>
  </si>
  <si>
    <t>02B3</t>
  </si>
  <si>
    <t>B4D3</t>
  </si>
  <si>
    <t>丛</t>
  </si>
  <si>
    <t>02B4</t>
  </si>
  <si>
    <t>B4D4</t>
  </si>
  <si>
    <t>凑</t>
  </si>
  <si>
    <t>02B5</t>
  </si>
  <si>
    <t>B4D5</t>
  </si>
  <si>
    <t>FAB1</t>
  </si>
  <si>
    <t>粗</t>
  </si>
  <si>
    <t>02B6</t>
  </si>
  <si>
    <t>B4D6</t>
  </si>
  <si>
    <t>FBB1</t>
  </si>
  <si>
    <t>醋</t>
  </si>
  <si>
    <t>02B7</t>
  </si>
  <si>
    <t>B4D7</t>
  </si>
  <si>
    <t>FCB1</t>
  </si>
  <si>
    <t>簇</t>
  </si>
  <si>
    <t>02B8</t>
  </si>
  <si>
    <t>B4D8</t>
  </si>
  <si>
    <t>FDB1</t>
  </si>
  <si>
    <t>促</t>
  </si>
  <si>
    <t>02B9</t>
  </si>
  <si>
    <t>B4D9</t>
  </si>
  <si>
    <t>FEB1</t>
  </si>
  <si>
    <t>蹿</t>
  </si>
  <si>
    <t>02BA</t>
  </si>
  <si>
    <t>B4DA</t>
  </si>
  <si>
    <t>A1B2</t>
  </si>
  <si>
    <t>篡</t>
  </si>
  <si>
    <t>02BB</t>
  </si>
  <si>
    <t>B4DB</t>
  </si>
  <si>
    <t>A2B2</t>
  </si>
  <si>
    <t>窜</t>
  </si>
  <si>
    <t>02BC</t>
  </si>
  <si>
    <t>B4DC</t>
  </si>
  <si>
    <t>A3B2</t>
  </si>
  <si>
    <t>摧</t>
  </si>
  <si>
    <t>02BD</t>
  </si>
  <si>
    <t>B4DD</t>
  </si>
  <si>
    <t>A4B2</t>
  </si>
  <si>
    <t>崔</t>
  </si>
  <si>
    <t>02BE</t>
  </si>
  <si>
    <t>B4DE</t>
  </si>
  <si>
    <t>A5B2</t>
  </si>
  <si>
    <t>催</t>
  </si>
  <si>
    <t>02BF</t>
  </si>
  <si>
    <t>B4DF</t>
  </si>
  <si>
    <t>A6B2</t>
  </si>
  <si>
    <t>脆</t>
  </si>
  <si>
    <t>02C0</t>
  </si>
  <si>
    <t>B4E0</t>
  </si>
  <si>
    <t>A7B2</t>
  </si>
  <si>
    <t>瘁</t>
  </si>
  <si>
    <t>02C1</t>
  </si>
  <si>
    <t>B4E1</t>
  </si>
  <si>
    <t>粹</t>
  </si>
  <si>
    <t>02C2</t>
  </si>
  <si>
    <t>B4E2</t>
  </si>
  <si>
    <t>A9B2</t>
  </si>
  <si>
    <t>淬</t>
  </si>
  <si>
    <t>02C3</t>
  </si>
  <si>
    <t>B4E3</t>
  </si>
  <si>
    <t>翠</t>
  </si>
  <si>
    <t>02C4</t>
  </si>
  <si>
    <t>B4E4</t>
  </si>
  <si>
    <t>ABB2</t>
  </si>
  <si>
    <t>村</t>
  </si>
  <si>
    <t>02C5</t>
  </si>
  <si>
    <t>B4E5</t>
  </si>
  <si>
    <t>ACB2</t>
  </si>
  <si>
    <t>存</t>
  </si>
  <si>
    <t>02C6</t>
  </si>
  <si>
    <t>B4E6</t>
  </si>
  <si>
    <t>ADB2</t>
  </si>
  <si>
    <t>寸</t>
  </si>
  <si>
    <t>02C7</t>
  </si>
  <si>
    <t>B4E7</t>
  </si>
  <si>
    <t>AEB2</t>
  </si>
  <si>
    <t>磋</t>
  </si>
  <si>
    <t>02C8</t>
  </si>
  <si>
    <t>B4E8</t>
  </si>
  <si>
    <t>AFB2</t>
  </si>
  <si>
    <t>撮</t>
  </si>
  <si>
    <t>02C9</t>
  </si>
  <si>
    <t>B4E9</t>
  </si>
  <si>
    <t>搓</t>
  </si>
  <si>
    <t>02CA</t>
  </si>
  <si>
    <t>B4EA</t>
  </si>
  <si>
    <t>措</t>
  </si>
  <si>
    <t>02CB</t>
  </si>
  <si>
    <t>B4EB</t>
  </si>
  <si>
    <t>挫</t>
  </si>
  <si>
    <t>02CC</t>
  </si>
  <si>
    <t>B4EC</t>
  </si>
  <si>
    <t>错</t>
  </si>
  <si>
    <t>02CD</t>
  </si>
  <si>
    <t>B4ED</t>
  </si>
  <si>
    <t>搭</t>
  </si>
  <si>
    <t>02CE</t>
  </si>
  <si>
    <t>B4EE</t>
  </si>
  <si>
    <t>B5B2</t>
  </si>
  <si>
    <t>02CF</t>
  </si>
  <si>
    <t>B4EF</t>
  </si>
  <si>
    <t>答</t>
  </si>
  <si>
    <t>02D0</t>
  </si>
  <si>
    <t>B4F0</t>
  </si>
  <si>
    <t>B7B2</t>
  </si>
  <si>
    <t>瘩</t>
  </si>
  <si>
    <t>02D1</t>
  </si>
  <si>
    <t>B4F1</t>
  </si>
  <si>
    <t>B8B2</t>
  </si>
  <si>
    <t>打</t>
  </si>
  <si>
    <t>02D2</t>
  </si>
  <si>
    <t>B4F2</t>
  </si>
  <si>
    <t>B9B2</t>
  </si>
  <si>
    <t>02D3</t>
  </si>
  <si>
    <t>B4F3</t>
  </si>
  <si>
    <t>BAB2</t>
  </si>
  <si>
    <t>02D4</t>
  </si>
  <si>
    <t>B4F4</t>
  </si>
  <si>
    <t>BBB2</t>
  </si>
  <si>
    <t>歹</t>
  </si>
  <si>
    <t>02D5</t>
  </si>
  <si>
    <t>B4F5</t>
  </si>
  <si>
    <t>BCB2</t>
  </si>
  <si>
    <t>傣</t>
  </si>
  <si>
    <t>02D6</t>
  </si>
  <si>
    <t>B4F6</t>
  </si>
  <si>
    <t>BDB2</t>
  </si>
  <si>
    <t>戴</t>
  </si>
  <si>
    <t>02D7</t>
  </si>
  <si>
    <t>B4F7</t>
  </si>
  <si>
    <t>BEB2</t>
  </si>
  <si>
    <t>02D8</t>
  </si>
  <si>
    <t>B4F8</t>
  </si>
  <si>
    <t>BFB2</t>
  </si>
  <si>
    <t>殆</t>
  </si>
  <si>
    <t>02D9</t>
  </si>
  <si>
    <t>B4F9</t>
  </si>
  <si>
    <t>C0B2</t>
  </si>
  <si>
    <t>代</t>
  </si>
  <si>
    <t>02DA</t>
  </si>
  <si>
    <t>B4FA</t>
  </si>
  <si>
    <t>C1B2</t>
  </si>
  <si>
    <t>贷</t>
  </si>
  <si>
    <t>02DB</t>
  </si>
  <si>
    <t>B4FB</t>
  </si>
  <si>
    <t>C2B2</t>
  </si>
  <si>
    <t>袋</t>
  </si>
  <si>
    <t>02DC</t>
  </si>
  <si>
    <t>B4FC</t>
  </si>
  <si>
    <t>C3B2</t>
  </si>
  <si>
    <t>待</t>
  </si>
  <si>
    <t>02DD</t>
  </si>
  <si>
    <t>B4FD</t>
  </si>
  <si>
    <t>C4B2</t>
  </si>
  <si>
    <t>逮</t>
  </si>
  <si>
    <t>02DE</t>
  </si>
  <si>
    <t>B4FE</t>
  </si>
  <si>
    <t>C5B2</t>
  </si>
  <si>
    <t>怠</t>
  </si>
  <si>
    <t>02DF</t>
  </si>
  <si>
    <t>B5A1</t>
  </si>
  <si>
    <t>C6B2</t>
  </si>
  <si>
    <t>耽</t>
  </si>
  <si>
    <t>02E0</t>
  </si>
  <si>
    <t>B5A2</t>
  </si>
  <si>
    <t>C7B2</t>
  </si>
  <si>
    <t>担</t>
  </si>
  <si>
    <t>02E1</t>
  </si>
  <si>
    <t>B5A3</t>
  </si>
  <si>
    <t>C8B2</t>
  </si>
  <si>
    <t>丹</t>
  </si>
  <si>
    <t>02E2</t>
  </si>
  <si>
    <t>B5A4</t>
  </si>
  <si>
    <t>C9B2</t>
  </si>
  <si>
    <t>单</t>
  </si>
  <si>
    <t>02E3</t>
  </si>
  <si>
    <t>B5A5</t>
  </si>
  <si>
    <t>CAB2</t>
  </si>
  <si>
    <t>郸</t>
  </si>
  <si>
    <t>02E4</t>
  </si>
  <si>
    <t>B5A6</t>
  </si>
  <si>
    <t>CBB2</t>
  </si>
  <si>
    <t>掸</t>
  </si>
  <si>
    <t>02E5</t>
  </si>
  <si>
    <t>B5A7</t>
  </si>
  <si>
    <t>CCB2</t>
  </si>
  <si>
    <t>胆</t>
  </si>
  <si>
    <t>02E6</t>
  </si>
  <si>
    <t>B5A8</t>
  </si>
  <si>
    <t>CDB2</t>
  </si>
  <si>
    <t>旦</t>
  </si>
  <si>
    <t>02E7</t>
  </si>
  <si>
    <t>B5A9</t>
  </si>
  <si>
    <t>CEB2</t>
  </si>
  <si>
    <t>氮</t>
  </si>
  <si>
    <t>02E8</t>
  </si>
  <si>
    <t>B5AA</t>
  </si>
  <si>
    <t>CFB2</t>
  </si>
  <si>
    <t>但</t>
  </si>
  <si>
    <t>02E9</t>
  </si>
  <si>
    <t>B5AB</t>
  </si>
  <si>
    <t>D0B2</t>
  </si>
  <si>
    <t>惮</t>
  </si>
  <si>
    <t>02EA</t>
  </si>
  <si>
    <t>B5AC</t>
  </si>
  <si>
    <t>D1B2</t>
  </si>
  <si>
    <t>淡</t>
  </si>
  <si>
    <t>02EB</t>
  </si>
  <si>
    <t>B5AD</t>
  </si>
  <si>
    <t>D2B2</t>
  </si>
  <si>
    <t>诞</t>
  </si>
  <si>
    <t>02EC</t>
  </si>
  <si>
    <t>B5AE</t>
  </si>
  <si>
    <t>D3B2</t>
  </si>
  <si>
    <t>02ED</t>
  </si>
  <si>
    <t>B5AF</t>
  </si>
  <si>
    <t>D4B2</t>
  </si>
  <si>
    <t>蛋</t>
  </si>
  <si>
    <t>02EE</t>
  </si>
  <si>
    <t>D5B2</t>
  </si>
  <si>
    <t>当</t>
  </si>
  <si>
    <t>02EF</t>
  </si>
  <si>
    <t>D6B2</t>
  </si>
  <si>
    <t>挡</t>
  </si>
  <si>
    <t>02F0</t>
  </si>
  <si>
    <t>D7B2</t>
  </si>
  <si>
    <t>党</t>
  </si>
  <si>
    <t>02F1</t>
  </si>
  <si>
    <t>B5B3</t>
  </si>
  <si>
    <t>D8B2</t>
  </si>
  <si>
    <t>荡</t>
  </si>
  <si>
    <t>02F2</t>
  </si>
  <si>
    <t>B5B4</t>
  </si>
  <si>
    <t>D9B2</t>
  </si>
  <si>
    <t>档</t>
  </si>
  <si>
    <t>02F3</t>
  </si>
  <si>
    <t>B5B5</t>
  </si>
  <si>
    <t>DAB2</t>
  </si>
  <si>
    <t>刀</t>
  </si>
  <si>
    <t>02F4</t>
  </si>
  <si>
    <t>B5B6</t>
  </si>
  <si>
    <t>DBB2</t>
  </si>
  <si>
    <t>捣</t>
  </si>
  <si>
    <t>02F5</t>
  </si>
  <si>
    <t>B5B7</t>
  </si>
  <si>
    <t>DCB2</t>
  </si>
  <si>
    <t>蹈</t>
  </si>
  <si>
    <t>02F6</t>
  </si>
  <si>
    <t>B5B8</t>
  </si>
  <si>
    <t>倒</t>
  </si>
  <si>
    <t>0300</t>
  </si>
  <si>
    <t>B5B9</t>
  </si>
  <si>
    <t>DEB2</t>
  </si>
  <si>
    <t>岛</t>
  </si>
  <si>
    <t>0301</t>
  </si>
  <si>
    <t>B5BA</t>
  </si>
  <si>
    <t>DFB2</t>
  </si>
  <si>
    <t>祷</t>
  </si>
  <si>
    <t>0302</t>
  </si>
  <si>
    <t>B5BB</t>
  </si>
  <si>
    <t>E0B2</t>
  </si>
  <si>
    <t>导</t>
  </si>
  <si>
    <t>0303</t>
  </si>
  <si>
    <t>B5BC</t>
  </si>
  <si>
    <t>E1B2</t>
  </si>
  <si>
    <t>到</t>
  </si>
  <si>
    <t>0304</t>
  </si>
  <si>
    <t>B5BD</t>
  </si>
  <si>
    <t>E2B2</t>
  </si>
  <si>
    <t>稻</t>
  </si>
  <si>
    <t>0305</t>
  </si>
  <si>
    <t>B5BE</t>
  </si>
  <si>
    <t>E3B2</t>
  </si>
  <si>
    <t>悼</t>
  </si>
  <si>
    <t>0306</t>
  </si>
  <si>
    <t>B5BF</t>
  </si>
  <si>
    <t>E4B2</t>
  </si>
  <si>
    <t>道</t>
  </si>
  <si>
    <t>0307</t>
  </si>
  <si>
    <t>B5C0</t>
  </si>
  <si>
    <t>E5B2</t>
  </si>
  <si>
    <t>盗</t>
  </si>
  <si>
    <t>0308</t>
  </si>
  <si>
    <t>B5C1</t>
  </si>
  <si>
    <t>德</t>
  </si>
  <si>
    <t>0309</t>
  </si>
  <si>
    <t>B5C2</t>
  </si>
  <si>
    <t>E7B2</t>
  </si>
  <si>
    <t>030A</t>
  </si>
  <si>
    <t>B5C3</t>
  </si>
  <si>
    <t>E8B2</t>
  </si>
  <si>
    <t>的</t>
  </si>
  <si>
    <t>030B</t>
  </si>
  <si>
    <t>B5C4</t>
  </si>
  <si>
    <t>E9B2</t>
  </si>
  <si>
    <t>蹬</t>
  </si>
  <si>
    <t>030C</t>
  </si>
  <si>
    <t>B5C5</t>
  </si>
  <si>
    <t>EAB2</t>
  </si>
  <si>
    <t>030D</t>
  </si>
  <si>
    <t>B5C6</t>
  </si>
  <si>
    <t>EBB2</t>
  </si>
  <si>
    <t>登</t>
  </si>
  <si>
    <t>030E</t>
  </si>
  <si>
    <t>B5C7</t>
  </si>
  <si>
    <t>ECB2</t>
  </si>
  <si>
    <t>等</t>
  </si>
  <si>
    <t>030F</t>
  </si>
  <si>
    <t>B5C8</t>
  </si>
  <si>
    <t>EDB2</t>
  </si>
  <si>
    <t>瞪</t>
  </si>
  <si>
    <t>0310</t>
  </si>
  <si>
    <t>B5C9</t>
  </si>
  <si>
    <t>EEB2</t>
  </si>
  <si>
    <t>凳</t>
  </si>
  <si>
    <t>0311</t>
  </si>
  <si>
    <t>EFB2</t>
  </si>
  <si>
    <t>邓</t>
  </si>
  <si>
    <t>0312</t>
  </si>
  <si>
    <t>B5CB</t>
  </si>
  <si>
    <t>F0B2</t>
  </si>
  <si>
    <t>堤</t>
  </si>
  <si>
    <t>0313</t>
  </si>
  <si>
    <t>B5CC</t>
  </si>
  <si>
    <t>F1B2</t>
  </si>
  <si>
    <t>低</t>
  </si>
  <si>
    <t>0314</t>
  </si>
  <si>
    <t>B5CD</t>
  </si>
  <si>
    <t>F2B2</t>
  </si>
  <si>
    <t>滴</t>
  </si>
  <si>
    <t>0315</t>
  </si>
  <si>
    <t>B5CE</t>
  </si>
  <si>
    <t>F3B2</t>
  </si>
  <si>
    <t>迪</t>
  </si>
  <si>
    <t>0316</t>
  </si>
  <si>
    <t>B5CF</t>
  </si>
  <si>
    <t>F4B2</t>
  </si>
  <si>
    <t>敌</t>
  </si>
  <si>
    <t>0317</t>
  </si>
  <si>
    <t>B5D0</t>
  </si>
  <si>
    <t>F5B2</t>
  </si>
  <si>
    <t>笛</t>
  </si>
  <si>
    <t>0318</t>
  </si>
  <si>
    <t>B5D1</t>
  </si>
  <si>
    <t>F6B2</t>
  </si>
  <si>
    <t>狄</t>
  </si>
  <si>
    <t>0319</t>
  </si>
  <si>
    <t>B5D2</t>
  </si>
  <si>
    <t>F7B2</t>
  </si>
  <si>
    <t>涤</t>
  </si>
  <si>
    <t>031A</t>
  </si>
  <si>
    <t>B5D3</t>
  </si>
  <si>
    <t>F8B2</t>
  </si>
  <si>
    <t>翟</t>
  </si>
  <si>
    <t>031B</t>
  </si>
  <si>
    <t>B5D4</t>
  </si>
  <si>
    <t>F9B2</t>
  </si>
  <si>
    <t>嫡</t>
  </si>
  <si>
    <t>031C</t>
  </si>
  <si>
    <t>B5D5</t>
  </si>
  <si>
    <t>FAB2</t>
  </si>
  <si>
    <t>抵</t>
  </si>
  <si>
    <t>031D</t>
  </si>
  <si>
    <t>B5D6</t>
  </si>
  <si>
    <t>FBB2</t>
  </si>
  <si>
    <t>底</t>
  </si>
  <si>
    <t>031E</t>
  </si>
  <si>
    <t>B5D7</t>
  </si>
  <si>
    <t>FCB2</t>
  </si>
  <si>
    <t>031F</t>
  </si>
  <si>
    <t>B5D8</t>
  </si>
  <si>
    <t>FDB2</t>
  </si>
  <si>
    <t>蒂</t>
  </si>
  <si>
    <t>0320</t>
  </si>
  <si>
    <t>B5D9</t>
  </si>
  <si>
    <t>FEB2</t>
  </si>
  <si>
    <t>第</t>
  </si>
  <si>
    <t>0321</t>
  </si>
  <si>
    <t>B5DA</t>
  </si>
  <si>
    <t>A1B3</t>
  </si>
  <si>
    <t>0322</t>
  </si>
  <si>
    <t>B5DB</t>
  </si>
  <si>
    <t>A2B3</t>
  </si>
  <si>
    <t>弟</t>
  </si>
  <si>
    <t>0323</t>
  </si>
  <si>
    <t>B5DC</t>
  </si>
  <si>
    <t>A3B3</t>
  </si>
  <si>
    <t>递</t>
  </si>
  <si>
    <t>0324</t>
  </si>
  <si>
    <t>B5DD</t>
  </si>
  <si>
    <t>缔</t>
  </si>
  <si>
    <t>0325</t>
  </si>
  <si>
    <t>B5DE</t>
  </si>
  <si>
    <t>A5B3</t>
  </si>
  <si>
    <t>颠</t>
  </si>
  <si>
    <t>0326</t>
  </si>
  <si>
    <t>B5DF</t>
  </si>
  <si>
    <t>A6B3</t>
  </si>
  <si>
    <t>掂</t>
  </si>
  <si>
    <t>0327</t>
  </si>
  <si>
    <t>B5E0</t>
  </si>
  <si>
    <t>A7B3</t>
  </si>
  <si>
    <t>滇</t>
  </si>
  <si>
    <t>0328</t>
  </si>
  <si>
    <t>B5E1</t>
  </si>
  <si>
    <t>A8B3</t>
  </si>
  <si>
    <t>碘</t>
  </si>
  <si>
    <t>0329</t>
  </si>
  <si>
    <t>B5E2</t>
  </si>
  <si>
    <t>A9B3</t>
  </si>
  <si>
    <t>点</t>
  </si>
  <si>
    <t>032A</t>
  </si>
  <si>
    <t>B5E3</t>
  </si>
  <si>
    <t>AAB3</t>
  </si>
  <si>
    <t>典</t>
  </si>
  <si>
    <t>032B</t>
  </si>
  <si>
    <t>B5E4</t>
  </si>
  <si>
    <t>ABB3</t>
  </si>
  <si>
    <t>靛</t>
  </si>
  <si>
    <t>032C</t>
  </si>
  <si>
    <t>B5E5</t>
  </si>
  <si>
    <t>垫</t>
  </si>
  <si>
    <t>032D</t>
  </si>
  <si>
    <t>B5E6</t>
  </si>
  <si>
    <t>ADB3</t>
  </si>
  <si>
    <t>032E</t>
  </si>
  <si>
    <t>B5E7</t>
  </si>
  <si>
    <t>AEB3</t>
  </si>
  <si>
    <t>佃</t>
  </si>
  <si>
    <t>032F</t>
  </si>
  <si>
    <t>B5E8</t>
  </si>
  <si>
    <t>甸</t>
  </si>
  <si>
    <t>0330</t>
  </si>
  <si>
    <t>B5E9</t>
  </si>
  <si>
    <t>店</t>
  </si>
  <si>
    <t>0331</t>
  </si>
  <si>
    <t>B5EA</t>
  </si>
  <si>
    <t>惦</t>
  </si>
  <si>
    <t>0332</t>
  </si>
  <si>
    <t>B5EB</t>
  </si>
  <si>
    <t>奠</t>
  </si>
  <si>
    <t>0333</t>
  </si>
  <si>
    <t>B5EC</t>
  </si>
  <si>
    <t>淀</t>
  </si>
  <si>
    <t>0334</t>
  </si>
  <si>
    <t>B5ED</t>
  </si>
  <si>
    <t>殿</t>
  </si>
  <si>
    <t>0335</t>
  </si>
  <si>
    <t>B5EE</t>
  </si>
  <si>
    <t>碉</t>
  </si>
  <si>
    <t>0336</t>
  </si>
  <si>
    <t>B5EF</t>
  </si>
  <si>
    <t>B6B3</t>
  </si>
  <si>
    <t>叼</t>
  </si>
  <si>
    <t>0337</t>
  </si>
  <si>
    <t>B5F0</t>
  </si>
  <si>
    <t>B7B3</t>
  </si>
  <si>
    <t>雕</t>
  </si>
  <si>
    <t>0338</t>
  </si>
  <si>
    <t>B5F1</t>
  </si>
  <si>
    <t>B8B3</t>
  </si>
  <si>
    <t>凋</t>
  </si>
  <si>
    <t>0339</t>
  </si>
  <si>
    <t>B5F2</t>
  </si>
  <si>
    <t>B9B3</t>
  </si>
  <si>
    <t>刁</t>
  </si>
  <si>
    <t>033A</t>
  </si>
  <si>
    <t>B5F3</t>
  </si>
  <si>
    <t>BAB3</t>
  </si>
  <si>
    <t>掉</t>
  </si>
  <si>
    <t>033B</t>
  </si>
  <si>
    <t>B5F4</t>
  </si>
  <si>
    <t>BBB3</t>
  </si>
  <si>
    <t>吊</t>
  </si>
  <si>
    <t>033C</t>
  </si>
  <si>
    <t>B5F5</t>
  </si>
  <si>
    <t>BCB3</t>
  </si>
  <si>
    <t>钓</t>
  </si>
  <si>
    <t>033D</t>
  </si>
  <si>
    <t>B5F6</t>
  </si>
  <si>
    <t>BDB3</t>
  </si>
  <si>
    <t>调</t>
  </si>
  <si>
    <t>033E</t>
  </si>
  <si>
    <t>B5F7</t>
  </si>
  <si>
    <t>BEB3</t>
  </si>
  <si>
    <t>跌</t>
  </si>
  <si>
    <t>033F</t>
  </si>
  <si>
    <t>B5F8</t>
  </si>
  <si>
    <t>BFB3</t>
  </si>
  <si>
    <t>爹</t>
  </si>
  <si>
    <t>0340</t>
  </si>
  <si>
    <t>B5F9</t>
  </si>
  <si>
    <t>C0B3</t>
  </si>
  <si>
    <t>碟</t>
  </si>
  <si>
    <t>0341</t>
  </si>
  <si>
    <t>B5FA</t>
  </si>
  <si>
    <t>C1B3</t>
  </si>
  <si>
    <t>0342</t>
  </si>
  <si>
    <t>B5FB</t>
  </si>
  <si>
    <t>C2B3</t>
  </si>
  <si>
    <t>迭</t>
  </si>
  <si>
    <t>0343</t>
  </si>
  <si>
    <t>B5FC</t>
  </si>
  <si>
    <t>C3B3</t>
  </si>
  <si>
    <t>谍</t>
  </si>
  <si>
    <t>0344</t>
  </si>
  <si>
    <t>B5FD</t>
  </si>
  <si>
    <t>C4B3</t>
  </si>
  <si>
    <t>叠</t>
  </si>
  <si>
    <t>0345</t>
  </si>
  <si>
    <t>B5FE</t>
  </si>
  <si>
    <t>C5B3</t>
  </si>
  <si>
    <t>0346</t>
  </si>
  <si>
    <t>B6A1</t>
  </si>
  <si>
    <t>C6B3</t>
  </si>
  <si>
    <t>盯</t>
  </si>
  <si>
    <t>0347</t>
  </si>
  <si>
    <t>B6A2</t>
  </si>
  <si>
    <t>C7B3</t>
  </si>
  <si>
    <t>叮</t>
  </si>
  <si>
    <t>0348</t>
  </si>
  <si>
    <t>B6A3</t>
  </si>
  <si>
    <t>C8B3</t>
  </si>
  <si>
    <t>钉</t>
  </si>
  <si>
    <t>0349</t>
  </si>
  <si>
    <t>B6A4</t>
  </si>
  <si>
    <t>C9B3</t>
  </si>
  <si>
    <t>顶</t>
  </si>
  <si>
    <t>034A</t>
  </si>
  <si>
    <t>B6A5</t>
  </si>
  <si>
    <t>CAB3</t>
  </si>
  <si>
    <t>鼎</t>
  </si>
  <si>
    <t>034B</t>
  </si>
  <si>
    <t>B6A6</t>
  </si>
  <si>
    <t>CBB3</t>
  </si>
  <si>
    <t>锭</t>
  </si>
  <si>
    <t>034C</t>
  </si>
  <si>
    <t>B6A7</t>
  </si>
  <si>
    <t>CCB3</t>
  </si>
  <si>
    <t>定</t>
  </si>
  <si>
    <t>034D</t>
  </si>
  <si>
    <t>B6A8</t>
  </si>
  <si>
    <t>CDB3</t>
  </si>
  <si>
    <t>订</t>
  </si>
  <si>
    <t>034E</t>
  </si>
  <si>
    <t>B6A9</t>
  </si>
  <si>
    <t>CEB3</t>
  </si>
  <si>
    <t>丢</t>
  </si>
  <si>
    <t>034F</t>
  </si>
  <si>
    <t>B6AA</t>
  </si>
  <si>
    <t>CFB3</t>
  </si>
  <si>
    <t>东</t>
  </si>
  <si>
    <t>0350</t>
  </si>
  <si>
    <t>B6AB</t>
  </si>
  <si>
    <t>D0B3</t>
  </si>
  <si>
    <t>冬</t>
  </si>
  <si>
    <t>0351</t>
  </si>
  <si>
    <t>B6AC</t>
  </si>
  <si>
    <t>D1B3</t>
  </si>
  <si>
    <t>董</t>
  </si>
  <si>
    <t>0352</t>
  </si>
  <si>
    <t>B6AD</t>
  </si>
  <si>
    <t>D2B3</t>
  </si>
  <si>
    <t>懂</t>
  </si>
  <si>
    <t>0353</t>
  </si>
  <si>
    <t>B6AE</t>
  </si>
  <si>
    <t>0354</t>
  </si>
  <si>
    <t>B6AF</t>
  </si>
  <si>
    <t>D4B3</t>
  </si>
  <si>
    <t>栋</t>
  </si>
  <si>
    <t>0355</t>
  </si>
  <si>
    <t>D5B3</t>
  </si>
  <si>
    <t>侗</t>
  </si>
  <si>
    <t>0356</t>
  </si>
  <si>
    <t>D6B3</t>
  </si>
  <si>
    <t>恫</t>
  </si>
  <si>
    <t>0357</t>
  </si>
  <si>
    <t>冻</t>
  </si>
  <si>
    <t>0358</t>
  </si>
  <si>
    <t>D8B3</t>
  </si>
  <si>
    <t>洞</t>
  </si>
  <si>
    <t>0359</t>
  </si>
  <si>
    <t>B6B4</t>
  </si>
  <si>
    <t>D9B3</t>
  </si>
  <si>
    <t>兜</t>
  </si>
  <si>
    <t>035A</t>
  </si>
  <si>
    <t>B6B5</t>
  </si>
  <si>
    <t>DAB3</t>
  </si>
  <si>
    <t>抖</t>
  </si>
  <si>
    <t>035B</t>
  </si>
  <si>
    <t>B6B6</t>
  </si>
  <si>
    <t>DBB3</t>
  </si>
  <si>
    <t>035C</t>
  </si>
  <si>
    <t>B6B7</t>
  </si>
  <si>
    <t>DCB3</t>
  </si>
  <si>
    <t>陡</t>
  </si>
  <si>
    <t>035D</t>
  </si>
  <si>
    <t>B6B8</t>
  </si>
  <si>
    <t>DDB3</t>
  </si>
  <si>
    <t>豆</t>
  </si>
  <si>
    <t>035E</t>
  </si>
  <si>
    <t>B6B9</t>
  </si>
  <si>
    <t>DEB3</t>
  </si>
  <si>
    <t>逗</t>
  </si>
  <si>
    <t>035F</t>
  </si>
  <si>
    <t>B6BA</t>
  </si>
  <si>
    <t>DFB3</t>
  </si>
  <si>
    <t>痘</t>
  </si>
  <si>
    <t>0360</t>
  </si>
  <si>
    <t>B6BB</t>
  </si>
  <si>
    <t>E0B3</t>
  </si>
  <si>
    <t>都</t>
  </si>
  <si>
    <t>0361</t>
  </si>
  <si>
    <t>B6BC</t>
  </si>
  <si>
    <t>督</t>
  </si>
  <si>
    <t>0362</t>
  </si>
  <si>
    <t>B6BD</t>
  </si>
  <si>
    <t>E2B3</t>
  </si>
  <si>
    <t>0363</t>
  </si>
  <si>
    <t>B6BE</t>
  </si>
  <si>
    <t>E3B3</t>
  </si>
  <si>
    <t>犊</t>
  </si>
  <si>
    <t>0364</t>
  </si>
  <si>
    <t>B6BF</t>
  </si>
  <si>
    <t>E4B3</t>
  </si>
  <si>
    <t>0365</t>
  </si>
  <si>
    <t>B6C0</t>
  </si>
  <si>
    <t>读</t>
  </si>
  <si>
    <t>0366</t>
  </si>
  <si>
    <t>B6C1</t>
  </si>
  <si>
    <t>堵</t>
  </si>
  <si>
    <t>0367</t>
  </si>
  <si>
    <t>E7B3</t>
  </si>
  <si>
    <t>睹</t>
  </si>
  <si>
    <t>0368</t>
  </si>
  <si>
    <t>B6C3</t>
  </si>
  <si>
    <t>E8B3</t>
  </si>
  <si>
    <t>赌</t>
  </si>
  <si>
    <t>0369</t>
  </si>
  <si>
    <t>B6C4</t>
  </si>
  <si>
    <t>E9B3</t>
  </si>
  <si>
    <t>杜</t>
  </si>
  <si>
    <t>036A</t>
  </si>
  <si>
    <t>B6C5</t>
  </si>
  <si>
    <t>EAB3</t>
  </si>
  <si>
    <t>镀</t>
  </si>
  <si>
    <t>036B</t>
  </si>
  <si>
    <t>B6C6</t>
  </si>
  <si>
    <t>EBB3</t>
  </si>
  <si>
    <t>肚</t>
  </si>
  <si>
    <t>036C</t>
  </si>
  <si>
    <t>B6C7</t>
  </si>
  <si>
    <t>ECB3</t>
  </si>
  <si>
    <t>度</t>
  </si>
  <si>
    <t>036D</t>
  </si>
  <si>
    <t>B6C8</t>
  </si>
  <si>
    <t>EDB3</t>
  </si>
  <si>
    <t>渡</t>
  </si>
  <si>
    <t>036E</t>
  </si>
  <si>
    <t>B6C9</t>
  </si>
  <si>
    <t>EEB3</t>
  </si>
  <si>
    <t>妒</t>
  </si>
  <si>
    <t>036F</t>
  </si>
  <si>
    <t>B6CA</t>
  </si>
  <si>
    <t>EFB3</t>
  </si>
  <si>
    <t>端</t>
  </si>
  <si>
    <t>0370</t>
  </si>
  <si>
    <t>B6CB</t>
  </si>
  <si>
    <t>F0B3</t>
  </si>
  <si>
    <t>短</t>
  </si>
  <si>
    <t>0371</t>
  </si>
  <si>
    <t>B6CC</t>
  </si>
  <si>
    <t>F1B3</t>
  </si>
  <si>
    <t>锻</t>
  </si>
  <si>
    <t>0372</t>
  </si>
  <si>
    <t>B6CD</t>
  </si>
  <si>
    <t>F2B3</t>
  </si>
  <si>
    <t>段</t>
  </si>
  <si>
    <t>0373</t>
  </si>
  <si>
    <t>B6CE</t>
  </si>
  <si>
    <t>断</t>
  </si>
  <si>
    <t>0374</t>
  </si>
  <si>
    <t>B6CF</t>
  </si>
  <si>
    <t>缎</t>
  </si>
  <si>
    <t>0375</t>
  </si>
  <si>
    <t>B6D0</t>
  </si>
  <si>
    <t>F5B3</t>
  </si>
  <si>
    <t>堆</t>
  </si>
  <si>
    <t>0376</t>
  </si>
  <si>
    <t>B6D1</t>
  </si>
  <si>
    <t>F6B3</t>
  </si>
  <si>
    <t>兑</t>
  </si>
  <si>
    <t>0377</t>
  </si>
  <si>
    <t>F7B3</t>
  </si>
  <si>
    <t>队</t>
  </si>
  <si>
    <t>0378</t>
  </si>
  <si>
    <t>B6D3</t>
  </si>
  <si>
    <t>F8B3</t>
  </si>
  <si>
    <t>对</t>
  </si>
  <si>
    <t>0379</t>
  </si>
  <si>
    <t>B6D4</t>
  </si>
  <si>
    <t>F9B3</t>
  </si>
  <si>
    <t>墩</t>
  </si>
  <si>
    <t>037A</t>
  </si>
  <si>
    <t>FAB3</t>
  </si>
  <si>
    <t>吨</t>
  </si>
  <si>
    <t>037B</t>
  </si>
  <si>
    <t>B6D6</t>
  </si>
  <si>
    <t>FBB3</t>
  </si>
  <si>
    <t>蹲</t>
  </si>
  <si>
    <t>037C</t>
  </si>
  <si>
    <t>B6D7</t>
  </si>
  <si>
    <t>FCB3</t>
  </si>
  <si>
    <t>敦</t>
  </si>
  <si>
    <t>037D</t>
  </si>
  <si>
    <t>B6D8</t>
  </si>
  <si>
    <t>FDB3</t>
  </si>
  <si>
    <t>037E</t>
  </si>
  <si>
    <t>B6D9</t>
  </si>
  <si>
    <t>FEB3</t>
  </si>
  <si>
    <t>囤</t>
  </si>
  <si>
    <t>037F</t>
  </si>
  <si>
    <t>B6DA</t>
  </si>
  <si>
    <t>A1B4</t>
  </si>
  <si>
    <t>钝</t>
  </si>
  <si>
    <t>0380</t>
  </si>
  <si>
    <t>B6DB</t>
  </si>
  <si>
    <t>A2B4</t>
  </si>
  <si>
    <t>0381</t>
  </si>
  <si>
    <t>B6DC</t>
  </si>
  <si>
    <t>A3B4</t>
  </si>
  <si>
    <t>遁</t>
  </si>
  <si>
    <t>0382</t>
  </si>
  <si>
    <t>B6DD</t>
  </si>
  <si>
    <t>A4B4</t>
  </si>
  <si>
    <t>掇</t>
  </si>
  <si>
    <t>0383</t>
  </si>
  <si>
    <t>B6DE</t>
  </si>
  <si>
    <t>哆</t>
  </si>
  <si>
    <t>0384</t>
  </si>
  <si>
    <t>B6DF</t>
  </si>
  <si>
    <t>A6B4</t>
  </si>
  <si>
    <t>0385</t>
  </si>
  <si>
    <t>B6E0</t>
  </si>
  <si>
    <t>A7B4</t>
  </si>
  <si>
    <t>夺</t>
  </si>
  <si>
    <t>0386</t>
  </si>
  <si>
    <t>B6E1</t>
  </si>
  <si>
    <t>A8B4</t>
  </si>
  <si>
    <t>垛</t>
  </si>
  <si>
    <t>0387</t>
  </si>
  <si>
    <t>B6E2</t>
  </si>
  <si>
    <t>躲</t>
  </si>
  <si>
    <t>0388</t>
  </si>
  <si>
    <t>B6E3</t>
  </si>
  <si>
    <t>AAB4</t>
  </si>
  <si>
    <t>0389</t>
  </si>
  <si>
    <t>B6E4</t>
  </si>
  <si>
    <t>ABB4</t>
  </si>
  <si>
    <t>跺</t>
  </si>
  <si>
    <t>038A</t>
  </si>
  <si>
    <t>B6E5</t>
  </si>
  <si>
    <t>ACB4</t>
  </si>
  <si>
    <t>舵</t>
  </si>
  <si>
    <t>038B</t>
  </si>
  <si>
    <t>B6E6</t>
  </si>
  <si>
    <t>ADB4</t>
  </si>
  <si>
    <t>剁</t>
  </si>
  <si>
    <t>038C</t>
  </si>
  <si>
    <t>B6E7</t>
  </si>
  <si>
    <t>AEB4</t>
  </si>
  <si>
    <t>惰</t>
  </si>
  <si>
    <t>038D</t>
  </si>
  <si>
    <t>B6E8</t>
  </si>
  <si>
    <t>AFB4</t>
  </si>
  <si>
    <t>堕</t>
  </si>
  <si>
    <t>038E</t>
  </si>
  <si>
    <t>B6E9</t>
  </si>
  <si>
    <t>038F</t>
  </si>
  <si>
    <t>B6EA</t>
  </si>
  <si>
    <t>峨</t>
  </si>
  <si>
    <t>0390</t>
  </si>
  <si>
    <t>B6EB</t>
  </si>
  <si>
    <t>鹅</t>
  </si>
  <si>
    <t>0391</t>
  </si>
  <si>
    <t>B6EC</t>
  </si>
  <si>
    <t>俄</t>
  </si>
  <si>
    <t>0392</t>
  </si>
  <si>
    <t>B6ED</t>
  </si>
  <si>
    <t>额</t>
  </si>
  <si>
    <t>0393</t>
  </si>
  <si>
    <t>B6EE</t>
  </si>
  <si>
    <t>讹</t>
  </si>
  <si>
    <t>0394</t>
  </si>
  <si>
    <t>B6EF</t>
  </si>
  <si>
    <t>娥</t>
  </si>
  <si>
    <t>0395</t>
  </si>
  <si>
    <t>B6F0</t>
  </si>
  <si>
    <t>B7B4</t>
  </si>
  <si>
    <t>恶</t>
  </si>
  <si>
    <t>0396</t>
  </si>
  <si>
    <t>B6F1</t>
  </si>
  <si>
    <t>B8B4</t>
  </si>
  <si>
    <t>厄</t>
  </si>
  <si>
    <t>0397</t>
  </si>
  <si>
    <t>B6F2</t>
  </si>
  <si>
    <t>B9B4</t>
  </si>
  <si>
    <t>扼</t>
  </si>
  <si>
    <t>0398</t>
  </si>
  <si>
    <t>B6F3</t>
  </si>
  <si>
    <t>BAB4</t>
  </si>
  <si>
    <t>遏</t>
  </si>
  <si>
    <t>0399</t>
  </si>
  <si>
    <t>B6F4</t>
  </si>
  <si>
    <t>BBB4</t>
  </si>
  <si>
    <t>鄂</t>
  </si>
  <si>
    <t>039A</t>
  </si>
  <si>
    <t>B6F5</t>
  </si>
  <si>
    <t>BCB4</t>
  </si>
  <si>
    <t>饿</t>
  </si>
  <si>
    <t>039B</t>
  </si>
  <si>
    <t>B6F6</t>
  </si>
  <si>
    <t>BDB4</t>
  </si>
  <si>
    <t>恩</t>
  </si>
  <si>
    <t>039C</t>
  </si>
  <si>
    <t>B6F7</t>
  </si>
  <si>
    <t>BEB4</t>
  </si>
  <si>
    <t>而</t>
  </si>
  <si>
    <t>039D</t>
  </si>
  <si>
    <t>B6F8</t>
  </si>
  <si>
    <t>BFB4</t>
  </si>
  <si>
    <t>儿</t>
  </si>
  <si>
    <t>039E</t>
  </si>
  <si>
    <t>B6F9</t>
  </si>
  <si>
    <t>C0B4</t>
  </si>
  <si>
    <t>耳</t>
  </si>
  <si>
    <t>039F</t>
  </si>
  <si>
    <t>B6FA</t>
  </si>
  <si>
    <t>C1B4</t>
  </si>
  <si>
    <t>尔</t>
  </si>
  <si>
    <t>03A0</t>
  </si>
  <si>
    <t>B6FB</t>
  </si>
  <si>
    <t>C2B4</t>
  </si>
  <si>
    <t>饵</t>
  </si>
  <si>
    <t>03A1</t>
  </si>
  <si>
    <t>B6FC</t>
  </si>
  <si>
    <t>C3B4</t>
  </si>
  <si>
    <t>洱</t>
  </si>
  <si>
    <t>03A2</t>
  </si>
  <si>
    <t>B6FD</t>
  </si>
  <si>
    <t>C4B4</t>
  </si>
  <si>
    <t>二</t>
  </si>
  <si>
    <t>03A3</t>
  </si>
  <si>
    <t>B6FE</t>
  </si>
  <si>
    <t>贰</t>
  </si>
  <si>
    <t>03A4</t>
  </si>
  <si>
    <t>B7A1</t>
  </si>
  <si>
    <t>C6B4</t>
  </si>
  <si>
    <t>发</t>
  </si>
  <si>
    <t>03A5</t>
  </si>
  <si>
    <t>B7A2</t>
  </si>
  <si>
    <t>C7B4</t>
  </si>
  <si>
    <t>罚</t>
  </si>
  <si>
    <t>03A6</t>
  </si>
  <si>
    <t>B7A3</t>
  </si>
  <si>
    <t>C8B4</t>
  </si>
  <si>
    <t>筏</t>
  </si>
  <si>
    <t>03A7</t>
  </si>
  <si>
    <t>B7A4</t>
  </si>
  <si>
    <t>C9B4</t>
  </si>
  <si>
    <t>伐</t>
  </si>
  <si>
    <t>03A8</t>
  </si>
  <si>
    <t>B7A5</t>
  </si>
  <si>
    <t>CAB4</t>
  </si>
  <si>
    <t>乏</t>
  </si>
  <si>
    <t>03A9</t>
  </si>
  <si>
    <t>B7A6</t>
  </si>
  <si>
    <t>CBB4</t>
  </si>
  <si>
    <t>阀</t>
  </si>
  <si>
    <t>03AA</t>
  </si>
  <si>
    <t>B7A7</t>
  </si>
  <si>
    <t>法</t>
  </si>
  <si>
    <t>03AB</t>
  </si>
  <si>
    <t>B7A8</t>
  </si>
  <si>
    <t>CDB4</t>
  </si>
  <si>
    <t>珐</t>
  </si>
  <si>
    <t>03AC</t>
  </si>
  <si>
    <t>B7A9</t>
  </si>
  <si>
    <t>CEB4</t>
  </si>
  <si>
    <t>藩</t>
  </si>
  <si>
    <t>03AD</t>
  </si>
  <si>
    <t>B7AA</t>
  </si>
  <si>
    <t>CFB4</t>
  </si>
  <si>
    <t>帆</t>
  </si>
  <si>
    <t>03AE</t>
  </si>
  <si>
    <t>B7AB</t>
  </si>
  <si>
    <t>D0B4</t>
  </si>
  <si>
    <t>番</t>
  </si>
  <si>
    <t>03AF</t>
  </si>
  <si>
    <t>B7AC</t>
  </si>
  <si>
    <t>D1B4</t>
  </si>
  <si>
    <t>翻</t>
  </si>
  <si>
    <t>03B0</t>
  </si>
  <si>
    <t>B7AD</t>
  </si>
  <si>
    <t>D2B4</t>
  </si>
  <si>
    <t>樊</t>
  </si>
  <si>
    <t>03B1</t>
  </si>
  <si>
    <t>B7AE</t>
  </si>
  <si>
    <t>D3B4</t>
  </si>
  <si>
    <t>矾</t>
  </si>
  <si>
    <t>03B2</t>
  </si>
  <si>
    <t>B7AF</t>
  </si>
  <si>
    <t>D4B4</t>
  </si>
  <si>
    <t>钒</t>
  </si>
  <si>
    <t>03B3</t>
  </si>
  <si>
    <t>D5B4</t>
  </si>
  <si>
    <t>繁</t>
  </si>
  <si>
    <t>03B4</t>
  </si>
  <si>
    <t>D6B4</t>
  </si>
  <si>
    <t>凡</t>
  </si>
  <si>
    <t>03B5</t>
  </si>
  <si>
    <t>D7B4</t>
  </si>
  <si>
    <t>烦</t>
  </si>
  <si>
    <t>03B6</t>
  </si>
  <si>
    <t>D8B4</t>
  </si>
  <si>
    <t>反</t>
  </si>
  <si>
    <t>03B7</t>
  </si>
  <si>
    <t>D9B4</t>
  </si>
  <si>
    <t>返</t>
  </si>
  <si>
    <t>03B8</t>
  </si>
  <si>
    <t>B7B5</t>
  </si>
  <si>
    <t>DAB4</t>
  </si>
  <si>
    <t>范</t>
  </si>
  <si>
    <t>03B9</t>
  </si>
  <si>
    <t>DBB4</t>
  </si>
  <si>
    <t>贩</t>
  </si>
  <si>
    <t>03BA</t>
  </si>
  <si>
    <t>B7B7</t>
  </si>
  <si>
    <t>DCB4</t>
  </si>
  <si>
    <t>犯</t>
  </si>
  <si>
    <t>03BB</t>
  </si>
  <si>
    <t>B7B8</t>
  </si>
  <si>
    <t>DDB4</t>
  </si>
  <si>
    <t>03BC</t>
  </si>
  <si>
    <t>DEB4</t>
  </si>
  <si>
    <t>泛</t>
  </si>
  <si>
    <t>03BD</t>
  </si>
  <si>
    <t>B7BA</t>
  </si>
  <si>
    <t>DFB4</t>
  </si>
  <si>
    <t>坊</t>
  </si>
  <si>
    <t>03BE</t>
  </si>
  <si>
    <t>B7BB</t>
  </si>
  <si>
    <t>E0B4</t>
  </si>
  <si>
    <t>芳</t>
  </si>
  <si>
    <t>03BF</t>
  </si>
  <si>
    <t>B7BC</t>
  </si>
  <si>
    <t>E1B4</t>
  </si>
  <si>
    <t>方</t>
  </si>
  <si>
    <t>03C0</t>
  </si>
  <si>
    <t>B7BD</t>
  </si>
  <si>
    <t>E2B4</t>
  </si>
  <si>
    <t>肪</t>
  </si>
  <si>
    <t>03C1</t>
  </si>
  <si>
    <t>B7BE</t>
  </si>
  <si>
    <t>E3B4</t>
  </si>
  <si>
    <t>房</t>
  </si>
  <si>
    <t>03C2</t>
  </si>
  <si>
    <t>B7BF</t>
  </si>
  <si>
    <t>E4B4</t>
  </si>
  <si>
    <t>防</t>
  </si>
  <si>
    <t>03C3</t>
  </si>
  <si>
    <t>B7C0</t>
  </si>
  <si>
    <t>E5B4</t>
  </si>
  <si>
    <t>妨</t>
  </si>
  <si>
    <t>03C4</t>
  </si>
  <si>
    <t>B7C1</t>
  </si>
  <si>
    <t>E6B4</t>
  </si>
  <si>
    <t>仿</t>
  </si>
  <si>
    <t>03C5</t>
  </si>
  <si>
    <t>E7B4</t>
  </si>
  <si>
    <t>访</t>
  </si>
  <si>
    <t>03C6</t>
  </si>
  <si>
    <t>B7C3</t>
  </si>
  <si>
    <t>E8B4</t>
  </si>
  <si>
    <t>纺</t>
  </si>
  <si>
    <t>03C7</t>
  </si>
  <si>
    <t>E9B4</t>
  </si>
  <si>
    <t>放</t>
  </si>
  <si>
    <t>03C8</t>
  </si>
  <si>
    <t>EAB4</t>
  </si>
  <si>
    <t>菲</t>
  </si>
  <si>
    <t>03C9</t>
  </si>
  <si>
    <t>B7C6</t>
  </si>
  <si>
    <t>EBB4</t>
  </si>
  <si>
    <t>非</t>
  </si>
  <si>
    <t>03CA</t>
  </si>
  <si>
    <t>B7C7</t>
  </si>
  <si>
    <t>ECB4</t>
  </si>
  <si>
    <t>啡</t>
  </si>
  <si>
    <t>03CB</t>
  </si>
  <si>
    <t>B7C8</t>
  </si>
  <si>
    <t>EDB4</t>
  </si>
  <si>
    <t>03CC</t>
  </si>
  <si>
    <t>B7C9</t>
  </si>
  <si>
    <t>EEB4</t>
  </si>
  <si>
    <t>肥</t>
  </si>
  <si>
    <t>03CD</t>
  </si>
  <si>
    <t>B7CA</t>
  </si>
  <si>
    <t>匪</t>
  </si>
  <si>
    <t>03CE</t>
  </si>
  <si>
    <t>B7CB</t>
  </si>
  <si>
    <t>F0B4</t>
  </si>
  <si>
    <t>诽</t>
  </si>
  <si>
    <t>03CF</t>
  </si>
  <si>
    <t>B7CC</t>
  </si>
  <si>
    <t>F1B4</t>
  </si>
  <si>
    <t>吠</t>
  </si>
  <si>
    <t>03D0</t>
  </si>
  <si>
    <t>B7CD</t>
  </si>
  <si>
    <t>F2B4</t>
  </si>
  <si>
    <t>肺</t>
  </si>
  <si>
    <t>03D1</t>
  </si>
  <si>
    <t>B7CE</t>
  </si>
  <si>
    <t>废</t>
  </si>
  <si>
    <t>03D2</t>
  </si>
  <si>
    <t>B7CF</t>
  </si>
  <si>
    <t>沸</t>
  </si>
  <si>
    <t>03D3</t>
  </si>
  <si>
    <t>B7D0</t>
  </si>
  <si>
    <t>F5B4</t>
  </si>
  <si>
    <t>费</t>
  </si>
  <si>
    <t>03D4</t>
  </si>
  <si>
    <t>B7D1</t>
  </si>
  <si>
    <t>F6B4</t>
  </si>
  <si>
    <t>芬</t>
  </si>
  <si>
    <t>03D5</t>
  </si>
  <si>
    <t>B7D2</t>
  </si>
  <si>
    <t>F7B4</t>
  </si>
  <si>
    <t>酚</t>
  </si>
  <si>
    <t>03D6</t>
  </si>
  <si>
    <t>B7D3</t>
  </si>
  <si>
    <t>吩</t>
  </si>
  <si>
    <t>03D7</t>
  </si>
  <si>
    <t>B7D4</t>
  </si>
  <si>
    <t>F9B4</t>
  </si>
  <si>
    <t>氛</t>
  </si>
  <si>
    <t>03D8</t>
  </si>
  <si>
    <t>B7D5</t>
  </si>
  <si>
    <t>FAB4</t>
  </si>
  <si>
    <t>03D9</t>
  </si>
  <si>
    <t>B7D6</t>
  </si>
  <si>
    <t>FBB4</t>
  </si>
  <si>
    <t>纷</t>
  </si>
  <si>
    <t>03DA</t>
  </si>
  <si>
    <t>B7D7</t>
  </si>
  <si>
    <t>FCB4</t>
  </si>
  <si>
    <t>坟</t>
  </si>
  <si>
    <t>03DB</t>
  </si>
  <si>
    <t>B7D8</t>
  </si>
  <si>
    <t>FDB4</t>
  </si>
  <si>
    <t>焚</t>
  </si>
  <si>
    <t>03DC</t>
  </si>
  <si>
    <t>B7D9</t>
  </si>
  <si>
    <t>FEB4</t>
  </si>
  <si>
    <t>汾</t>
  </si>
  <si>
    <t>03DD</t>
  </si>
  <si>
    <t>B7DA</t>
  </si>
  <si>
    <t>A1B5</t>
  </si>
  <si>
    <t>03DE</t>
  </si>
  <si>
    <t>B7DB</t>
  </si>
  <si>
    <t>A2B5</t>
  </si>
  <si>
    <t>奋</t>
  </si>
  <si>
    <t>03DF</t>
  </si>
  <si>
    <t>B7DC</t>
  </si>
  <si>
    <t>A3B5</t>
  </si>
  <si>
    <t>份</t>
  </si>
  <si>
    <t>03E0</t>
  </si>
  <si>
    <t>B7DD</t>
  </si>
  <si>
    <t>A4B5</t>
  </si>
  <si>
    <t>忿</t>
  </si>
  <si>
    <t>03E1</t>
  </si>
  <si>
    <t>B7DE</t>
  </si>
  <si>
    <t>A5B5</t>
  </si>
  <si>
    <t>愤</t>
  </si>
  <si>
    <t>03E2</t>
  </si>
  <si>
    <t>B7DF</t>
  </si>
  <si>
    <t>A6B5</t>
  </si>
  <si>
    <t>粪</t>
  </si>
  <si>
    <t>03E3</t>
  </si>
  <si>
    <t>B7E0</t>
  </si>
  <si>
    <t>A7B5</t>
  </si>
  <si>
    <t>丰</t>
  </si>
  <si>
    <t>03E4</t>
  </si>
  <si>
    <t>B7E1</t>
  </si>
  <si>
    <t>A8B5</t>
  </si>
  <si>
    <t>封</t>
  </si>
  <si>
    <t>03E5</t>
  </si>
  <si>
    <t>B7E2</t>
  </si>
  <si>
    <t>A9B5</t>
  </si>
  <si>
    <t>枫</t>
  </si>
  <si>
    <t>03E6</t>
  </si>
  <si>
    <t>B7E3</t>
  </si>
  <si>
    <t>AAB5</t>
  </si>
  <si>
    <t>蜂</t>
  </si>
  <si>
    <t>03E7</t>
  </si>
  <si>
    <t>B7E4</t>
  </si>
  <si>
    <t>ABB5</t>
  </si>
  <si>
    <t>峰</t>
  </si>
  <si>
    <t>03E8</t>
  </si>
  <si>
    <t>B7E5</t>
  </si>
  <si>
    <t>ACB5</t>
  </si>
  <si>
    <t>锋</t>
  </si>
  <si>
    <t>03E9</t>
  </si>
  <si>
    <t>B7E6</t>
  </si>
  <si>
    <t>ADB5</t>
  </si>
  <si>
    <t>03EA</t>
  </si>
  <si>
    <t>B7E7</t>
  </si>
  <si>
    <t>AEB5</t>
  </si>
  <si>
    <t>疯</t>
  </si>
  <si>
    <t>03EB</t>
  </si>
  <si>
    <t>B7E8</t>
  </si>
  <si>
    <t>烽</t>
  </si>
  <si>
    <t>03EC</t>
  </si>
  <si>
    <t>B7E9</t>
  </si>
  <si>
    <t>逢</t>
  </si>
  <si>
    <t>03ED</t>
  </si>
  <si>
    <t>B7EA</t>
  </si>
  <si>
    <t>冯</t>
  </si>
  <si>
    <t>03EE</t>
  </si>
  <si>
    <t>B7EB</t>
  </si>
  <si>
    <t>缝</t>
  </si>
  <si>
    <t>03EF</t>
  </si>
  <si>
    <t>B7EC</t>
  </si>
  <si>
    <t>讽</t>
  </si>
  <si>
    <t>03F0</t>
  </si>
  <si>
    <t>B7ED</t>
  </si>
  <si>
    <t>奉</t>
  </si>
  <si>
    <t>03F1</t>
  </si>
  <si>
    <t>B7EE</t>
  </si>
  <si>
    <t>03F2</t>
  </si>
  <si>
    <t>B7EF</t>
  </si>
  <si>
    <t>佛</t>
  </si>
  <si>
    <t>03F3</t>
  </si>
  <si>
    <t>B7F0</t>
  </si>
  <si>
    <t>否</t>
  </si>
  <si>
    <t>03F4</t>
  </si>
  <si>
    <t>B7F1</t>
  </si>
  <si>
    <t>B8B5</t>
  </si>
  <si>
    <t>夫</t>
  </si>
  <si>
    <t>03F5</t>
  </si>
  <si>
    <t>B7F2</t>
  </si>
  <si>
    <t>B9B5</t>
  </si>
  <si>
    <t>敷</t>
  </si>
  <si>
    <t>03F6</t>
  </si>
  <si>
    <t>B7F3</t>
  </si>
  <si>
    <t>BAB5</t>
  </si>
  <si>
    <t>肤</t>
  </si>
  <si>
    <t>0400</t>
  </si>
  <si>
    <t>B7F4</t>
  </si>
  <si>
    <t>BBB5</t>
  </si>
  <si>
    <t>孵</t>
  </si>
  <si>
    <t>0401</t>
  </si>
  <si>
    <t>B7F5</t>
  </si>
  <si>
    <t>BCB5</t>
  </si>
  <si>
    <t>扶</t>
  </si>
  <si>
    <t>0402</t>
  </si>
  <si>
    <t>B7F6</t>
  </si>
  <si>
    <t>BDB5</t>
  </si>
  <si>
    <t>拂</t>
  </si>
  <si>
    <t>0403</t>
  </si>
  <si>
    <t>B7F7</t>
  </si>
  <si>
    <t>BEB5</t>
  </si>
  <si>
    <t>辐</t>
  </si>
  <si>
    <t>0404</t>
  </si>
  <si>
    <t>B7F8</t>
  </si>
  <si>
    <t>BFB5</t>
  </si>
  <si>
    <t>幅</t>
  </si>
  <si>
    <t>0405</t>
  </si>
  <si>
    <t>B7F9</t>
  </si>
  <si>
    <t>C0B5</t>
  </si>
  <si>
    <t>氟</t>
  </si>
  <si>
    <t>0406</t>
  </si>
  <si>
    <t>B7FA</t>
  </si>
  <si>
    <t>C1B5</t>
  </si>
  <si>
    <t>符</t>
  </si>
  <si>
    <t>0407</t>
  </si>
  <si>
    <t>B7FB</t>
  </si>
  <si>
    <t>C2B5</t>
  </si>
  <si>
    <t>伏</t>
  </si>
  <si>
    <t>0408</t>
  </si>
  <si>
    <t>B7FC</t>
  </si>
  <si>
    <t>C3B5</t>
  </si>
  <si>
    <t>俘</t>
  </si>
  <si>
    <t>0409</t>
  </si>
  <si>
    <t>B7FD</t>
  </si>
  <si>
    <t>C4B5</t>
  </si>
  <si>
    <t>服</t>
  </si>
  <si>
    <t>040A</t>
  </si>
  <si>
    <t>B7FE</t>
  </si>
  <si>
    <t>C5B5</t>
  </si>
  <si>
    <t>040B</t>
  </si>
  <si>
    <t>B8A1</t>
  </si>
  <si>
    <t>涪</t>
  </si>
  <si>
    <t>040C</t>
  </si>
  <si>
    <t>B8A2</t>
  </si>
  <si>
    <t>C7B5</t>
  </si>
  <si>
    <t>福</t>
  </si>
  <si>
    <t>040D</t>
  </si>
  <si>
    <t>B8A3</t>
  </si>
  <si>
    <t>C8B5</t>
  </si>
  <si>
    <t>袱</t>
  </si>
  <si>
    <t>040E</t>
  </si>
  <si>
    <t>B8A4</t>
  </si>
  <si>
    <t>C9B5</t>
  </si>
  <si>
    <t>弗</t>
  </si>
  <si>
    <t>040F</t>
  </si>
  <si>
    <t>B8A5</t>
  </si>
  <si>
    <t>CAB5</t>
  </si>
  <si>
    <t>甫</t>
  </si>
  <si>
    <t>0410</t>
  </si>
  <si>
    <t>B8A6</t>
  </si>
  <si>
    <t>CBB5</t>
  </si>
  <si>
    <t>抚</t>
  </si>
  <si>
    <t>0411</t>
  </si>
  <si>
    <t>B8A7</t>
  </si>
  <si>
    <t>CCB5</t>
  </si>
  <si>
    <t>辅</t>
  </si>
  <si>
    <t>0412</t>
  </si>
  <si>
    <t>B8A8</t>
  </si>
  <si>
    <t>CDB5</t>
  </si>
  <si>
    <t>俯</t>
  </si>
  <si>
    <t>0413</t>
  </si>
  <si>
    <t>B8A9</t>
  </si>
  <si>
    <t>CEB5</t>
  </si>
  <si>
    <t>釜</t>
  </si>
  <si>
    <t>0414</t>
  </si>
  <si>
    <t>B8AA</t>
  </si>
  <si>
    <t>CFB5</t>
  </si>
  <si>
    <t>斧</t>
  </si>
  <si>
    <t>0415</t>
  </si>
  <si>
    <t>B8AB</t>
  </si>
  <si>
    <t>D0B5</t>
  </si>
  <si>
    <t>脯</t>
  </si>
  <si>
    <t>0416</t>
  </si>
  <si>
    <t>B8AC</t>
  </si>
  <si>
    <t>D1B5</t>
  </si>
  <si>
    <t>腑</t>
  </si>
  <si>
    <t>0417</t>
  </si>
  <si>
    <t>B8AD</t>
  </si>
  <si>
    <t>D2B5</t>
  </si>
  <si>
    <t>府</t>
  </si>
  <si>
    <t>0418</t>
  </si>
  <si>
    <t>B8AE</t>
  </si>
  <si>
    <t>D3B5</t>
  </si>
  <si>
    <t>腐</t>
  </si>
  <si>
    <t>0419</t>
  </si>
  <si>
    <t>B8AF</t>
  </si>
  <si>
    <t>D4B5</t>
  </si>
  <si>
    <t>赴</t>
  </si>
  <si>
    <t>041A</t>
  </si>
  <si>
    <t>D5B5</t>
  </si>
  <si>
    <t>副</t>
  </si>
  <si>
    <t>041B</t>
  </si>
  <si>
    <t>D6B5</t>
  </si>
  <si>
    <t>覆</t>
  </si>
  <si>
    <t>041C</t>
  </si>
  <si>
    <t>D7B5</t>
  </si>
  <si>
    <t>赋</t>
  </si>
  <si>
    <t>041D</t>
  </si>
  <si>
    <t>复</t>
  </si>
  <si>
    <t>041E</t>
  </si>
  <si>
    <t>D9B5</t>
  </si>
  <si>
    <t>傅</t>
  </si>
  <si>
    <t>041F</t>
  </si>
  <si>
    <t>DAB5</t>
  </si>
  <si>
    <t>付</t>
  </si>
  <si>
    <t>0420</t>
  </si>
  <si>
    <t>B8B6</t>
  </si>
  <si>
    <t>阜</t>
  </si>
  <si>
    <t>0421</t>
  </si>
  <si>
    <t>B8B7</t>
  </si>
  <si>
    <t>DCB5</t>
  </si>
  <si>
    <t>父</t>
  </si>
  <si>
    <t>0422</t>
  </si>
  <si>
    <t>B8B8</t>
  </si>
  <si>
    <t>DDB5</t>
  </si>
  <si>
    <t>腹</t>
  </si>
  <si>
    <t>0423</t>
  </si>
  <si>
    <t>B8B9</t>
  </si>
  <si>
    <t>DEB5</t>
  </si>
  <si>
    <t>0424</t>
  </si>
  <si>
    <t>B8BA</t>
  </si>
  <si>
    <t>DFB5</t>
  </si>
  <si>
    <t>富</t>
  </si>
  <si>
    <t>0425</t>
  </si>
  <si>
    <t>B8BB</t>
  </si>
  <si>
    <t>E0B5</t>
  </si>
  <si>
    <t>讣</t>
  </si>
  <si>
    <t>0426</t>
  </si>
  <si>
    <t>B8BC</t>
  </si>
  <si>
    <t>E1B5</t>
  </si>
  <si>
    <t>附</t>
  </si>
  <si>
    <t>0427</t>
  </si>
  <si>
    <t>B8BD</t>
  </si>
  <si>
    <t>E2B5</t>
  </si>
  <si>
    <t>妇</t>
  </si>
  <si>
    <t>0428</t>
  </si>
  <si>
    <t>B8BE</t>
  </si>
  <si>
    <t>E3B5</t>
  </si>
  <si>
    <t>缚</t>
  </si>
  <si>
    <t>0429</t>
  </si>
  <si>
    <t>B8BF</t>
  </si>
  <si>
    <t>E4B5</t>
  </si>
  <si>
    <t>咐</t>
  </si>
  <si>
    <t>042A</t>
  </si>
  <si>
    <t>B8C0</t>
  </si>
  <si>
    <t>E5B5</t>
  </si>
  <si>
    <t>噶</t>
  </si>
  <si>
    <t>042B</t>
  </si>
  <si>
    <t>B8C1</t>
  </si>
  <si>
    <t>E6B5</t>
  </si>
  <si>
    <t>嘎</t>
  </si>
  <si>
    <t>042C</t>
  </si>
  <si>
    <t>B8C2</t>
  </si>
  <si>
    <t>该</t>
  </si>
  <si>
    <t>042D</t>
  </si>
  <si>
    <t>B8C3</t>
  </si>
  <si>
    <t>E8B5</t>
  </si>
  <si>
    <t>改</t>
  </si>
  <si>
    <t>042E</t>
  </si>
  <si>
    <t>E9B5</t>
  </si>
  <si>
    <t>概</t>
  </si>
  <si>
    <t>042F</t>
  </si>
  <si>
    <t>EAB5</t>
  </si>
  <si>
    <t>钙</t>
  </si>
  <si>
    <t>0430</t>
  </si>
  <si>
    <t>B8C6</t>
  </si>
  <si>
    <t>EBB5</t>
  </si>
  <si>
    <t>0431</t>
  </si>
  <si>
    <t>B8C7</t>
  </si>
  <si>
    <t>ECB5</t>
  </si>
  <si>
    <t>溉</t>
  </si>
  <si>
    <t>0432</t>
  </si>
  <si>
    <t>EDB5</t>
  </si>
  <si>
    <t>干</t>
  </si>
  <si>
    <t>0433</t>
  </si>
  <si>
    <t>B8C9</t>
  </si>
  <si>
    <t>EEB5</t>
  </si>
  <si>
    <t>甘</t>
  </si>
  <si>
    <t>0434</t>
  </si>
  <si>
    <t>B8CA</t>
  </si>
  <si>
    <t>EFB5</t>
  </si>
  <si>
    <t>杆</t>
  </si>
  <si>
    <t>0435</t>
  </si>
  <si>
    <t>B8CB</t>
  </si>
  <si>
    <t>F0B5</t>
  </si>
  <si>
    <t>柑</t>
  </si>
  <si>
    <t>0436</t>
  </si>
  <si>
    <t>B8CC</t>
  </si>
  <si>
    <t>F1B5</t>
  </si>
  <si>
    <t>竿</t>
  </si>
  <si>
    <t>0437</t>
  </si>
  <si>
    <t>B8CD</t>
  </si>
  <si>
    <t>F2B5</t>
  </si>
  <si>
    <t>肝</t>
  </si>
  <si>
    <t>0438</t>
  </si>
  <si>
    <t>B8CE</t>
  </si>
  <si>
    <t>F3B5</t>
  </si>
  <si>
    <t>赶</t>
  </si>
  <si>
    <t>0439</t>
  </si>
  <si>
    <t>B8CF</t>
  </si>
  <si>
    <t>F4B5</t>
  </si>
  <si>
    <t>感</t>
  </si>
  <si>
    <t>043A</t>
  </si>
  <si>
    <t>B8D0</t>
  </si>
  <si>
    <t>F5B5</t>
  </si>
  <si>
    <t>秆</t>
  </si>
  <si>
    <t>043B</t>
  </si>
  <si>
    <t>B8D1</t>
  </si>
  <si>
    <t>F6B5</t>
  </si>
  <si>
    <t>敢</t>
  </si>
  <si>
    <t>043C</t>
  </si>
  <si>
    <t>B8D2</t>
  </si>
  <si>
    <t>F7B5</t>
  </si>
  <si>
    <t>赣</t>
  </si>
  <si>
    <t>043D</t>
  </si>
  <si>
    <t>B8D3</t>
  </si>
  <si>
    <t>F8B5</t>
  </si>
  <si>
    <t>冈</t>
  </si>
  <si>
    <t>043E</t>
  </si>
  <si>
    <t>B8D4</t>
  </si>
  <si>
    <t>F9B5</t>
  </si>
  <si>
    <t>刚</t>
  </si>
  <si>
    <t>043F</t>
  </si>
  <si>
    <t>B8D5</t>
  </si>
  <si>
    <t>FAB5</t>
  </si>
  <si>
    <t>钢</t>
  </si>
  <si>
    <t>0440</t>
  </si>
  <si>
    <t>B8D6</t>
  </si>
  <si>
    <t>缸</t>
  </si>
  <si>
    <t>0441</t>
  </si>
  <si>
    <t>B8D7</t>
  </si>
  <si>
    <t>FCB5</t>
  </si>
  <si>
    <t>肛</t>
  </si>
  <si>
    <t>0442</t>
  </si>
  <si>
    <t>B8D8</t>
  </si>
  <si>
    <t>FDB5</t>
  </si>
  <si>
    <t>纲</t>
  </si>
  <si>
    <t>0443</t>
  </si>
  <si>
    <t>B8D9</t>
  </si>
  <si>
    <t>FEB5</t>
  </si>
  <si>
    <t>岗</t>
  </si>
  <si>
    <t>0444</t>
  </si>
  <si>
    <t>B8DA</t>
  </si>
  <si>
    <t>港</t>
  </si>
  <si>
    <t>0445</t>
  </si>
  <si>
    <t>B8DB</t>
  </si>
  <si>
    <t>A2B6</t>
  </si>
  <si>
    <t>杠</t>
  </si>
  <si>
    <t>0446</t>
  </si>
  <si>
    <t>B8DC</t>
  </si>
  <si>
    <t>A3B6</t>
  </si>
  <si>
    <t>篙</t>
  </si>
  <si>
    <t>0447</t>
  </si>
  <si>
    <t>B8DD</t>
  </si>
  <si>
    <t>A4B6</t>
  </si>
  <si>
    <t>皋</t>
  </si>
  <si>
    <t>0448</t>
  </si>
  <si>
    <t>B8DE</t>
  </si>
  <si>
    <t>A5B6</t>
  </si>
  <si>
    <t>高</t>
  </si>
  <si>
    <t>0449</t>
  </si>
  <si>
    <t>B8DF</t>
  </si>
  <si>
    <t>A6B6</t>
  </si>
  <si>
    <t>膏</t>
  </si>
  <si>
    <t>044A</t>
  </si>
  <si>
    <t>B8E0</t>
  </si>
  <si>
    <t>A7B6</t>
  </si>
  <si>
    <t>羔</t>
  </si>
  <si>
    <t>044B</t>
  </si>
  <si>
    <t>B8E1</t>
  </si>
  <si>
    <t>A8B6</t>
  </si>
  <si>
    <t>糕</t>
  </si>
  <si>
    <t>044C</t>
  </si>
  <si>
    <t>B8E2</t>
  </si>
  <si>
    <t>A9B6</t>
  </si>
  <si>
    <t>搞</t>
  </si>
  <si>
    <t>044D</t>
  </si>
  <si>
    <t>B8E3</t>
  </si>
  <si>
    <t>AAB6</t>
  </si>
  <si>
    <t>镐</t>
  </si>
  <si>
    <t>044E</t>
  </si>
  <si>
    <t>B8E4</t>
  </si>
  <si>
    <t>ABB6</t>
  </si>
  <si>
    <t>稿</t>
  </si>
  <si>
    <t>044F</t>
  </si>
  <si>
    <t>B8E5</t>
  </si>
  <si>
    <t>ACB6</t>
  </si>
  <si>
    <t>告</t>
  </si>
  <si>
    <t>0450</t>
  </si>
  <si>
    <t>B8E6</t>
  </si>
  <si>
    <t>ADB6</t>
  </si>
  <si>
    <t>0451</t>
  </si>
  <si>
    <t>B8E7</t>
  </si>
  <si>
    <t>AEB6</t>
  </si>
  <si>
    <t>0452</t>
  </si>
  <si>
    <t>B8E8</t>
  </si>
  <si>
    <t>搁</t>
  </si>
  <si>
    <t>0453</t>
  </si>
  <si>
    <t>B8E9</t>
  </si>
  <si>
    <t>戈</t>
  </si>
  <si>
    <t>0454</t>
  </si>
  <si>
    <t>B8EA</t>
  </si>
  <si>
    <t>鸽</t>
  </si>
  <si>
    <t>0455</t>
  </si>
  <si>
    <t>B8EB</t>
  </si>
  <si>
    <t>胳</t>
  </si>
  <si>
    <t>0456</t>
  </si>
  <si>
    <t>B8EC</t>
  </si>
  <si>
    <t>疙</t>
  </si>
  <si>
    <t>0457</t>
  </si>
  <si>
    <t>B8ED</t>
  </si>
  <si>
    <t>割</t>
  </si>
  <si>
    <t>0458</t>
  </si>
  <si>
    <t>B8EE</t>
  </si>
  <si>
    <t>革</t>
  </si>
  <si>
    <t>0459</t>
  </si>
  <si>
    <t>B8EF</t>
  </si>
  <si>
    <t>葛</t>
  </si>
  <si>
    <t>045A</t>
  </si>
  <si>
    <t>B8F0</t>
  </si>
  <si>
    <t>格</t>
  </si>
  <si>
    <t>045B</t>
  </si>
  <si>
    <t>B8F1</t>
  </si>
  <si>
    <t>蛤</t>
  </si>
  <si>
    <t>045C</t>
  </si>
  <si>
    <t>B8F2</t>
  </si>
  <si>
    <t>B9B6</t>
  </si>
  <si>
    <t>阁</t>
  </si>
  <si>
    <t>045D</t>
  </si>
  <si>
    <t>B8F3</t>
  </si>
  <si>
    <t>BAB6</t>
  </si>
  <si>
    <t>隔</t>
  </si>
  <si>
    <t>045E</t>
  </si>
  <si>
    <t>B8F4</t>
  </si>
  <si>
    <t>BBB6</t>
  </si>
  <si>
    <t>铬</t>
  </si>
  <si>
    <t>045F</t>
  </si>
  <si>
    <t>B8F5</t>
  </si>
  <si>
    <t>BCB6</t>
  </si>
  <si>
    <t>个</t>
  </si>
  <si>
    <t>0460</t>
  </si>
  <si>
    <t>B8F6</t>
  </si>
  <si>
    <t>BDB6</t>
  </si>
  <si>
    <t>各</t>
  </si>
  <si>
    <t>0461</t>
  </si>
  <si>
    <t>B8F7</t>
  </si>
  <si>
    <t>给</t>
  </si>
  <si>
    <t>0462</t>
  </si>
  <si>
    <t>B8F8</t>
  </si>
  <si>
    <t>BFB6</t>
  </si>
  <si>
    <t>根</t>
  </si>
  <si>
    <t>0463</t>
  </si>
  <si>
    <t>B8F9</t>
  </si>
  <si>
    <t>跟</t>
  </si>
  <si>
    <t>0464</t>
  </si>
  <si>
    <t>B8FA</t>
  </si>
  <si>
    <t>C1B6</t>
  </si>
  <si>
    <t>耕</t>
  </si>
  <si>
    <t>0465</t>
  </si>
  <si>
    <t>B8FB</t>
  </si>
  <si>
    <t>C2B6</t>
  </si>
  <si>
    <t>更</t>
  </si>
  <si>
    <t>0466</t>
  </si>
  <si>
    <t>B8FC</t>
  </si>
  <si>
    <t>C3B6</t>
  </si>
  <si>
    <t>庚</t>
  </si>
  <si>
    <t>0467</t>
  </si>
  <si>
    <t>B8FD</t>
  </si>
  <si>
    <t>C4B6</t>
  </si>
  <si>
    <t>羹</t>
  </si>
  <si>
    <t>0468</t>
  </si>
  <si>
    <t>B8FE</t>
  </si>
  <si>
    <t>C5B6</t>
  </si>
  <si>
    <t>埂</t>
  </si>
  <si>
    <t>0469</t>
  </si>
  <si>
    <t>B9A1</t>
  </si>
  <si>
    <t>C6B6</t>
  </si>
  <si>
    <t>耿</t>
  </si>
  <si>
    <t>046A</t>
  </si>
  <si>
    <t>B9A2</t>
  </si>
  <si>
    <t>C7B6</t>
  </si>
  <si>
    <t>梗</t>
  </si>
  <si>
    <t>046B</t>
  </si>
  <si>
    <t>B9A3</t>
  </si>
  <si>
    <t>C8B6</t>
  </si>
  <si>
    <t>工</t>
  </si>
  <si>
    <t>046C</t>
  </si>
  <si>
    <t>B9A4</t>
  </si>
  <si>
    <t>C9B6</t>
  </si>
  <si>
    <t>攻</t>
  </si>
  <si>
    <t>046D</t>
  </si>
  <si>
    <t>B9A5</t>
  </si>
  <si>
    <t>CAB6</t>
  </si>
  <si>
    <t>功</t>
  </si>
  <si>
    <t>046E</t>
  </si>
  <si>
    <t>B9A6</t>
  </si>
  <si>
    <t>CBB6</t>
  </si>
  <si>
    <t>恭</t>
  </si>
  <si>
    <t>046F</t>
  </si>
  <si>
    <t>B9A7</t>
  </si>
  <si>
    <t>CCB6</t>
  </si>
  <si>
    <t>龚</t>
  </si>
  <si>
    <t>0470</t>
  </si>
  <si>
    <t>B9A8</t>
  </si>
  <si>
    <t>CDB6</t>
  </si>
  <si>
    <t>供</t>
  </si>
  <si>
    <t>0471</t>
  </si>
  <si>
    <t>B9A9</t>
  </si>
  <si>
    <t>CEB6</t>
  </si>
  <si>
    <t>躬</t>
  </si>
  <si>
    <t>0472</t>
  </si>
  <si>
    <t>B9AA</t>
  </si>
  <si>
    <t>CFB6</t>
  </si>
  <si>
    <t>公</t>
  </si>
  <si>
    <t>0473</t>
  </si>
  <si>
    <t>B9AB</t>
  </si>
  <si>
    <t>D0B6</t>
  </si>
  <si>
    <t>0474</t>
  </si>
  <si>
    <t>B9AC</t>
  </si>
  <si>
    <t>D1B6</t>
  </si>
  <si>
    <t>弓</t>
  </si>
  <si>
    <t>0475</t>
  </si>
  <si>
    <t>B9AD</t>
  </si>
  <si>
    <t>D2B6</t>
  </si>
  <si>
    <t>巩</t>
  </si>
  <si>
    <t>0476</t>
  </si>
  <si>
    <t>B9AE</t>
  </si>
  <si>
    <t>D3B6</t>
  </si>
  <si>
    <t>汞</t>
  </si>
  <si>
    <t>0477</t>
  </si>
  <si>
    <t>B9AF</t>
  </si>
  <si>
    <t>D4B6</t>
  </si>
  <si>
    <t>拱</t>
  </si>
  <si>
    <t>0478</t>
  </si>
  <si>
    <t>D5B6</t>
  </si>
  <si>
    <t>贡</t>
  </si>
  <si>
    <t>0479</t>
  </si>
  <si>
    <t>D6B6</t>
  </si>
  <si>
    <t>共</t>
  </si>
  <si>
    <t>047A</t>
  </si>
  <si>
    <t>D7B6</t>
  </si>
  <si>
    <t>钩</t>
  </si>
  <si>
    <t>047B</t>
  </si>
  <si>
    <t>D8B6</t>
  </si>
  <si>
    <t>047C</t>
  </si>
  <si>
    <t>沟</t>
  </si>
  <si>
    <t>047D</t>
  </si>
  <si>
    <t>DAB6</t>
  </si>
  <si>
    <t>苟</t>
  </si>
  <si>
    <t>047E</t>
  </si>
  <si>
    <t>DBB6</t>
  </si>
  <si>
    <t>047F</t>
  </si>
  <si>
    <t>垢</t>
  </si>
  <si>
    <t>0480</t>
  </si>
  <si>
    <t>B9B8</t>
  </si>
  <si>
    <t>DDB6</t>
  </si>
  <si>
    <t>构</t>
  </si>
  <si>
    <t>0481</t>
  </si>
  <si>
    <t>B9B9</t>
  </si>
  <si>
    <t>DEB6</t>
  </si>
  <si>
    <t>购</t>
  </si>
  <si>
    <t>0482</t>
  </si>
  <si>
    <t>B9BA</t>
  </si>
  <si>
    <t>DFB6</t>
  </si>
  <si>
    <t>够</t>
  </si>
  <si>
    <t>0483</t>
  </si>
  <si>
    <t>B9BB</t>
  </si>
  <si>
    <t>辜</t>
  </si>
  <si>
    <t>0484</t>
  </si>
  <si>
    <t>B9BC</t>
  </si>
  <si>
    <t>E1B6</t>
  </si>
  <si>
    <t>0485</t>
  </si>
  <si>
    <t>B9BD</t>
  </si>
  <si>
    <t>E2B6</t>
  </si>
  <si>
    <t>0486</t>
  </si>
  <si>
    <t>B9BE</t>
  </si>
  <si>
    <t>E3B6</t>
  </si>
  <si>
    <t>箍</t>
  </si>
  <si>
    <t>0487</t>
  </si>
  <si>
    <t>B9BF</t>
  </si>
  <si>
    <t>估</t>
  </si>
  <si>
    <t>0488</t>
  </si>
  <si>
    <t>B9C0</t>
  </si>
  <si>
    <t>E5B6</t>
  </si>
  <si>
    <t>沽</t>
  </si>
  <si>
    <t>0489</t>
  </si>
  <si>
    <t>B9C1</t>
  </si>
  <si>
    <t>E6B6</t>
  </si>
  <si>
    <t>孤</t>
  </si>
  <si>
    <t>048A</t>
  </si>
  <si>
    <t>B9C2</t>
  </si>
  <si>
    <t>E7B6</t>
  </si>
  <si>
    <t>姑</t>
  </si>
  <si>
    <t>048B</t>
  </si>
  <si>
    <t>B9C3</t>
  </si>
  <si>
    <t>E8B6</t>
  </si>
  <si>
    <t>鼓</t>
  </si>
  <si>
    <t>048C</t>
  </si>
  <si>
    <t>B9C4</t>
  </si>
  <si>
    <t>E9B6</t>
  </si>
  <si>
    <t>048D</t>
  </si>
  <si>
    <t>B9C5</t>
  </si>
  <si>
    <t>蛊</t>
  </si>
  <si>
    <t>048E</t>
  </si>
  <si>
    <t>B9C6</t>
  </si>
  <si>
    <t>EBB6</t>
  </si>
  <si>
    <t>048F</t>
  </si>
  <si>
    <t>B9C7</t>
  </si>
  <si>
    <t>ECB6</t>
  </si>
  <si>
    <t>谷</t>
  </si>
  <si>
    <t>0490</t>
  </si>
  <si>
    <t>B9C8</t>
  </si>
  <si>
    <t>EDB6</t>
  </si>
  <si>
    <t>股</t>
  </si>
  <si>
    <t>0491</t>
  </si>
  <si>
    <t>B9C9</t>
  </si>
  <si>
    <t>EEB6</t>
  </si>
  <si>
    <t>故</t>
  </si>
  <si>
    <t>0492</t>
  </si>
  <si>
    <t>B9CA</t>
  </si>
  <si>
    <t>EFB6</t>
  </si>
  <si>
    <t>顾</t>
  </si>
  <si>
    <t>0493</t>
  </si>
  <si>
    <t>F0B6</t>
  </si>
  <si>
    <t>0494</t>
  </si>
  <si>
    <t>B9CC</t>
  </si>
  <si>
    <t>F1B6</t>
  </si>
  <si>
    <t>雇</t>
  </si>
  <si>
    <t>0495</t>
  </si>
  <si>
    <t>B9CD</t>
  </si>
  <si>
    <t>F2B6</t>
  </si>
  <si>
    <t>刮</t>
  </si>
  <si>
    <t>0496</t>
  </si>
  <si>
    <t>B9CE</t>
  </si>
  <si>
    <t>F3B6</t>
  </si>
  <si>
    <t>瓜</t>
  </si>
  <si>
    <t>0497</t>
  </si>
  <si>
    <t>B9CF</t>
  </si>
  <si>
    <t>F4B6</t>
  </si>
  <si>
    <t>剐</t>
  </si>
  <si>
    <t>0498</t>
  </si>
  <si>
    <t>B9D0</t>
  </si>
  <si>
    <t>F5B6</t>
  </si>
  <si>
    <t>寡</t>
  </si>
  <si>
    <t>0499</t>
  </si>
  <si>
    <t>B9D1</t>
  </si>
  <si>
    <t>F6B6</t>
  </si>
  <si>
    <t>挂</t>
  </si>
  <si>
    <t>049A</t>
  </si>
  <si>
    <t>F7B6</t>
  </si>
  <si>
    <t>褂</t>
  </si>
  <si>
    <t>049B</t>
  </si>
  <si>
    <t>B9D3</t>
  </si>
  <si>
    <t>F8B6</t>
  </si>
  <si>
    <t>乖</t>
  </si>
  <si>
    <t>049C</t>
  </si>
  <si>
    <t>F9B6</t>
  </si>
  <si>
    <t>拐</t>
  </si>
  <si>
    <t>049D</t>
  </si>
  <si>
    <t>B9D5</t>
  </si>
  <si>
    <t>FAB6</t>
  </si>
  <si>
    <t>049E</t>
  </si>
  <si>
    <t>B9D6</t>
  </si>
  <si>
    <t>FBB6</t>
  </si>
  <si>
    <t>棺</t>
  </si>
  <si>
    <t>049F</t>
  </si>
  <si>
    <t>B9D7</t>
  </si>
  <si>
    <t>FCB6</t>
  </si>
  <si>
    <t>关</t>
  </si>
  <si>
    <t>04A0</t>
  </si>
  <si>
    <t>B9D8</t>
  </si>
  <si>
    <t>FDB6</t>
  </si>
  <si>
    <t>官</t>
  </si>
  <si>
    <t>04A1</t>
  </si>
  <si>
    <t>B9D9</t>
  </si>
  <si>
    <t>FEB6</t>
  </si>
  <si>
    <t>冠</t>
  </si>
  <si>
    <t>04A2</t>
  </si>
  <si>
    <t>B9DA</t>
  </si>
  <si>
    <t>A1B7</t>
  </si>
  <si>
    <t>观</t>
  </si>
  <si>
    <t>04A3</t>
  </si>
  <si>
    <t>B9DB</t>
  </si>
  <si>
    <t>A2B7</t>
  </si>
  <si>
    <t>管</t>
  </si>
  <si>
    <t>04A4</t>
  </si>
  <si>
    <t>B9DC</t>
  </si>
  <si>
    <t>A3B7</t>
  </si>
  <si>
    <t>馆</t>
  </si>
  <si>
    <t>04A5</t>
  </si>
  <si>
    <t>B9DD</t>
  </si>
  <si>
    <t>A4B7</t>
  </si>
  <si>
    <t>罐</t>
  </si>
  <si>
    <t>04A6</t>
  </si>
  <si>
    <t>B9DE</t>
  </si>
  <si>
    <t>A5B7</t>
  </si>
  <si>
    <t>惯</t>
  </si>
  <si>
    <t>04A7</t>
  </si>
  <si>
    <t>B9DF</t>
  </si>
  <si>
    <t>A6B7</t>
  </si>
  <si>
    <t>灌</t>
  </si>
  <si>
    <t>04A8</t>
  </si>
  <si>
    <t>B9E0</t>
  </si>
  <si>
    <t>A7B7</t>
  </si>
  <si>
    <t>贯</t>
  </si>
  <si>
    <t>04A9</t>
  </si>
  <si>
    <t>B9E1</t>
  </si>
  <si>
    <t>A8B7</t>
  </si>
  <si>
    <t>光</t>
  </si>
  <si>
    <t>04AA</t>
  </si>
  <si>
    <t>B9E2</t>
  </si>
  <si>
    <t>A9B7</t>
  </si>
  <si>
    <t>广</t>
  </si>
  <si>
    <t>04AB</t>
  </si>
  <si>
    <t>B9E3</t>
  </si>
  <si>
    <t>AAB7</t>
  </si>
  <si>
    <t>逛</t>
  </si>
  <si>
    <t>04AC</t>
  </si>
  <si>
    <t>B9E4</t>
  </si>
  <si>
    <t>ABB7</t>
  </si>
  <si>
    <t>瑰</t>
  </si>
  <si>
    <t>04AD</t>
  </si>
  <si>
    <t>B9E5</t>
  </si>
  <si>
    <t>ACB7</t>
  </si>
  <si>
    <t>规</t>
  </si>
  <si>
    <t>04AE</t>
  </si>
  <si>
    <t>B9E6</t>
  </si>
  <si>
    <t>ADB7</t>
  </si>
  <si>
    <t>圭</t>
  </si>
  <si>
    <t>04AF</t>
  </si>
  <si>
    <t>B9E7</t>
  </si>
  <si>
    <t>AEB7</t>
  </si>
  <si>
    <t>硅</t>
  </si>
  <si>
    <t>04B0</t>
  </si>
  <si>
    <t>B9E8</t>
  </si>
  <si>
    <t>AFB7</t>
  </si>
  <si>
    <t>归</t>
  </si>
  <si>
    <t>04B1</t>
  </si>
  <si>
    <t>B9E9</t>
  </si>
  <si>
    <t>04B2</t>
  </si>
  <si>
    <t>B9EA</t>
  </si>
  <si>
    <t>闺</t>
  </si>
  <si>
    <t>04B3</t>
  </si>
  <si>
    <t>B9EB</t>
  </si>
  <si>
    <t>轨</t>
  </si>
  <si>
    <t>04B4</t>
  </si>
  <si>
    <t>B9EC</t>
  </si>
  <si>
    <t>04B5</t>
  </si>
  <si>
    <t>B9ED</t>
  </si>
  <si>
    <t>诡</t>
  </si>
  <si>
    <t>04B6</t>
  </si>
  <si>
    <t>B9EE</t>
  </si>
  <si>
    <t>癸</t>
  </si>
  <si>
    <t>04B7</t>
  </si>
  <si>
    <t>B9EF</t>
  </si>
  <si>
    <t>桂</t>
  </si>
  <si>
    <t>04B8</t>
  </si>
  <si>
    <t>B9F0</t>
  </si>
  <si>
    <t>柜</t>
  </si>
  <si>
    <t>04B9</t>
  </si>
  <si>
    <t>B9F1</t>
  </si>
  <si>
    <t>跪</t>
  </si>
  <si>
    <t>04BA</t>
  </si>
  <si>
    <t>B9F2</t>
  </si>
  <si>
    <t>贵</t>
  </si>
  <si>
    <t>04BB</t>
  </si>
  <si>
    <t>B9F3</t>
  </si>
  <si>
    <t>BAB7</t>
  </si>
  <si>
    <t>刽</t>
  </si>
  <si>
    <t>04BC</t>
  </si>
  <si>
    <t>B9F4</t>
  </si>
  <si>
    <t>BBB7</t>
  </si>
  <si>
    <t>辊</t>
  </si>
  <si>
    <t>04BD</t>
  </si>
  <si>
    <t>B9F5</t>
  </si>
  <si>
    <t>BCB7</t>
  </si>
  <si>
    <t>滚</t>
  </si>
  <si>
    <t>04BE</t>
  </si>
  <si>
    <t>B9F6</t>
  </si>
  <si>
    <t>BDB7</t>
  </si>
  <si>
    <t>棍</t>
  </si>
  <si>
    <t>04BF</t>
  </si>
  <si>
    <t>B9F7</t>
  </si>
  <si>
    <t>BEB7</t>
  </si>
  <si>
    <t>锅</t>
  </si>
  <si>
    <t>04C0</t>
  </si>
  <si>
    <t>B9F8</t>
  </si>
  <si>
    <t>BFB7</t>
  </si>
  <si>
    <t>郭</t>
  </si>
  <si>
    <t>04C1</t>
  </si>
  <si>
    <t>B9F9</t>
  </si>
  <si>
    <t>C0B7</t>
  </si>
  <si>
    <t>国</t>
  </si>
  <si>
    <t>04C2</t>
  </si>
  <si>
    <t>B9FA</t>
  </si>
  <si>
    <t>C1B7</t>
  </si>
  <si>
    <t>04C3</t>
  </si>
  <si>
    <t>B9FB</t>
  </si>
  <si>
    <t>C2B7</t>
  </si>
  <si>
    <t>裹</t>
  </si>
  <si>
    <t>04C4</t>
  </si>
  <si>
    <t>B9FC</t>
  </si>
  <si>
    <t>C3B7</t>
  </si>
  <si>
    <t>04C5</t>
  </si>
  <si>
    <t>B9FD</t>
  </si>
  <si>
    <t>C4B7</t>
  </si>
  <si>
    <t>哈</t>
  </si>
  <si>
    <t>04C6</t>
  </si>
  <si>
    <t>B9FE</t>
  </si>
  <si>
    <t>C5B7</t>
  </si>
  <si>
    <t>骸</t>
  </si>
  <si>
    <t>04C7</t>
  </si>
  <si>
    <t>BAA1</t>
  </si>
  <si>
    <t>C6B7</t>
  </si>
  <si>
    <t>孩</t>
  </si>
  <si>
    <t>04C8</t>
  </si>
  <si>
    <t>BAA2</t>
  </si>
  <si>
    <t>C7B7</t>
  </si>
  <si>
    <t>04C9</t>
  </si>
  <si>
    <t>BAA3</t>
  </si>
  <si>
    <t>C8B7</t>
  </si>
  <si>
    <t>氦</t>
  </si>
  <si>
    <t>04CA</t>
  </si>
  <si>
    <t>BAA4</t>
  </si>
  <si>
    <t>亥</t>
  </si>
  <si>
    <t>04CB</t>
  </si>
  <si>
    <t>BAA5</t>
  </si>
  <si>
    <t>CAB7</t>
  </si>
  <si>
    <t>害</t>
  </si>
  <si>
    <t>04CC</t>
  </si>
  <si>
    <t>BAA6</t>
  </si>
  <si>
    <t>CBB7</t>
  </si>
  <si>
    <t>骇</t>
  </si>
  <si>
    <t>04CD</t>
  </si>
  <si>
    <t>BAA7</t>
  </si>
  <si>
    <t>CCB7</t>
  </si>
  <si>
    <t>酣</t>
  </si>
  <si>
    <t>04CE</t>
  </si>
  <si>
    <t>BAA8</t>
  </si>
  <si>
    <t>CDB7</t>
  </si>
  <si>
    <t>憨</t>
  </si>
  <si>
    <t>04CF</t>
  </si>
  <si>
    <t>BAA9</t>
  </si>
  <si>
    <t>CEB7</t>
  </si>
  <si>
    <t>邯</t>
  </si>
  <si>
    <t>04D0</t>
  </si>
  <si>
    <t>BAAA</t>
  </si>
  <si>
    <t>CFB7</t>
  </si>
  <si>
    <t>韩</t>
  </si>
  <si>
    <t>04D1</t>
  </si>
  <si>
    <t>BAAB</t>
  </si>
  <si>
    <t>D0B7</t>
  </si>
  <si>
    <t>含</t>
  </si>
  <si>
    <t>04D2</t>
  </si>
  <si>
    <t>BAAC</t>
  </si>
  <si>
    <t>D1B7</t>
  </si>
  <si>
    <t>涵</t>
  </si>
  <si>
    <t>04D3</t>
  </si>
  <si>
    <t>BAAD</t>
  </si>
  <si>
    <t>D2B7</t>
  </si>
  <si>
    <t>寒</t>
  </si>
  <si>
    <t>04D4</t>
  </si>
  <si>
    <t>BAAE</t>
  </si>
  <si>
    <t>D3B7</t>
  </si>
  <si>
    <t>函</t>
  </si>
  <si>
    <t>04D5</t>
  </si>
  <si>
    <t>BAAF</t>
  </si>
  <si>
    <t>D4B7</t>
  </si>
  <si>
    <t>喊</t>
  </si>
  <si>
    <t>04D6</t>
  </si>
  <si>
    <t>D5B7</t>
  </si>
  <si>
    <t>罕</t>
  </si>
  <si>
    <t>04D7</t>
  </si>
  <si>
    <t>D6B7</t>
  </si>
  <si>
    <t>翰</t>
  </si>
  <si>
    <t>04D8</t>
  </si>
  <si>
    <t>D7B7</t>
  </si>
  <si>
    <t>撼</t>
  </si>
  <si>
    <t>04D9</t>
  </si>
  <si>
    <t>D8B7</t>
  </si>
  <si>
    <t>捍</t>
  </si>
  <si>
    <t>04DA</t>
  </si>
  <si>
    <t>D9B7</t>
  </si>
  <si>
    <t>旱</t>
  </si>
  <si>
    <t>04DB</t>
  </si>
  <si>
    <t>DAB7</t>
  </si>
  <si>
    <t>憾</t>
  </si>
  <si>
    <t>04DC</t>
  </si>
  <si>
    <t>悍</t>
  </si>
  <si>
    <t>04DD</t>
  </si>
  <si>
    <t>DCB7</t>
  </si>
  <si>
    <t>焊</t>
  </si>
  <si>
    <t>04DE</t>
  </si>
  <si>
    <t>DDB7</t>
  </si>
  <si>
    <t>汗</t>
  </si>
  <si>
    <t>04DF</t>
  </si>
  <si>
    <t>BAB9</t>
  </si>
  <si>
    <t>DEB7</t>
  </si>
  <si>
    <t>汉</t>
  </si>
  <si>
    <t>04E0</t>
  </si>
  <si>
    <t>BABA</t>
  </si>
  <si>
    <t>DFB7</t>
  </si>
  <si>
    <t>夯</t>
  </si>
  <si>
    <t>04E1</t>
  </si>
  <si>
    <t>BABB</t>
  </si>
  <si>
    <t>E0B7</t>
  </si>
  <si>
    <t>杭</t>
  </si>
  <si>
    <t>04E2</t>
  </si>
  <si>
    <t>BABC</t>
  </si>
  <si>
    <t>E1B7</t>
  </si>
  <si>
    <t>航</t>
  </si>
  <si>
    <t>04E3</t>
  </si>
  <si>
    <t>BABD</t>
  </si>
  <si>
    <t>E2B7</t>
  </si>
  <si>
    <t>壕</t>
  </si>
  <si>
    <t>04E4</t>
  </si>
  <si>
    <t>BABE</t>
  </si>
  <si>
    <t>E3B7</t>
  </si>
  <si>
    <t>嚎</t>
  </si>
  <si>
    <t>04E5</t>
  </si>
  <si>
    <t>BABF</t>
  </si>
  <si>
    <t>E4B7</t>
  </si>
  <si>
    <t>04E6</t>
  </si>
  <si>
    <t>E5B7</t>
  </si>
  <si>
    <t>毫</t>
  </si>
  <si>
    <t>04E7</t>
  </si>
  <si>
    <t>BAC1</t>
  </si>
  <si>
    <t>E6B7</t>
  </si>
  <si>
    <t>郝</t>
  </si>
  <si>
    <t>04E8</t>
  </si>
  <si>
    <t>BAC2</t>
  </si>
  <si>
    <t>好</t>
  </si>
  <si>
    <t>04E9</t>
  </si>
  <si>
    <t>E8B7</t>
  </si>
  <si>
    <t>耗</t>
  </si>
  <si>
    <t>04EA</t>
  </si>
  <si>
    <t>BAC4</t>
  </si>
  <si>
    <t>E9B7</t>
  </si>
  <si>
    <t>号</t>
  </si>
  <si>
    <t>04EB</t>
  </si>
  <si>
    <t>BAC5</t>
  </si>
  <si>
    <t>EAB7</t>
  </si>
  <si>
    <t>浩</t>
  </si>
  <si>
    <t>04EC</t>
  </si>
  <si>
    <t>BAC6</t>
  </si>
  <si>
    <t>EBB7</t>
  </si>
  <si>
    <t>呵</t>
  </si>
  <si>
    <t>04ED</t>
  </si>
  <si>
    <t>BAC7</t>
  </si>
  <si>
    <t>ECB7</t>
  </si>
  <si>
    <t>喝</t>
  </si>
  <si>
    <t>04EE</t>
  </si>
  <si>
    <t>BAC8</t>
  </si>
  <si>
    <t>EDB7</t>
  </si>
  <si>
    <t>荷</t>
  </si>
  <si>
    <t>04EF</t>
  </si>
  <si>
    <t>EEB7</t>
  </si>
  <si>
    <t>菏</t>
  </si>
  <si>
    <t>04F0</t>
  </si>
  <si>
    <t>BACA</t>
  </si>
  <si>
    <t>核</t>
  </si>
  <si>
    <t>04F1</t>
  </si>
  <si>
    <t>BACB</t>
  </si>
  <si>
    <t>F0B7</t>
  </si>
  <si>
    <t>禾</t>
  </si>
  <si>
    <t>04F2</t>
  </si>
  <si>
    <t>BACC</t>
  </si>
  <si>
    <t>F1B7</t>
  </si>
  <si>
    <t>04F3</t>
  </si>
  <si>
    <t>BACD</t>
  </si>
  <si>
    <t>F2B7</t>
  </si>
  <si>
    <t>何</t>
  </si>
  <si>
    <t>04F4</t>
  </si>
  <si>
    <t>BACE</t>
  </si>
  <si>
    <t>F3B7</t>
  </si>
  <si>
    <t>04F5</t>
  </si>
  <si>
    <t>F4B7</t>
  </si>
  <si>
    <t>盒</t>
  </si>
  <si>
    <t>04F6</t>
  </si>
  <si>
    <t>BAD0</t>
  </si>
  <si>
    <t>F5B7</t>
  </si>
  <si>
    <t>貉</t>
  </si>
  <si>
    <t>0500</t>
  </si>
  <si>
    <t>BAD1</t>
  </si>
  <si>
    <t>F6B7</t>
  </si>
  <si>
    <t>阂</t>
  </si>
  <si>
    <t>0501</t>
  </si>
  <si>
    <t>BAD2</t>
  </si>
  <si>
    <t>F7B7</t>
  </si>
  <si>
    <t>0502</t>
  </si>
  <si>
    <t>BAD3</t>
  </si>
  <si>
    <t>F8B7</t>
  </si>
  <si>
    <t>涸</t>
  </si>
  <si>
    <t>0503</t>
  </si>
  <si>
    <t>BAD4</t>
  </si>
  <si>
    <t>F9B7</t>
  </si>
  <si>
    <t>0504</t>
  </si>
  <si>
    <t>BAD5</t>
  </si>
  <si>
    <t>FAB7</t>
  </si>
  <si>
    <t>褐</t>
  </si>
  <si>
    <t>0505</t>
  </si>
  <si>
    <t>BAD6</t>
  </si>
  <si>
    <t>FBB7</t>
  </si>
  <si>
    <t>鹤</t>
  </si>
  <si>
    <t>0506</t>
  </si>
  <si>
    <t>BAD7</t>
  </si>
  <si>
    <t>FCB7</t>
  </si>
  <si>
    <t>贺</t>
  </si>
  <si>
    <t>0507</t>
  </si>
  <si>
    <t>BAD8</t>
  </si>
  <si>
    <t>FDB7</t>
  </si>
  <si>
    <t>嘿</t>
  </si>
  <si>
    <t>0508</t>
  </si>
  <si>
    <t>BAD9</t>
  </si>
  <si>
    <t>FEB7</t>
  </si>
  <si>
    <t>黑</t>
  </si>
  <si>
    <t>0509</t>
  </si>
  <si>
    <t>BADA</t>
  </si>
  <si>
    <t>痕</t>
  </si>
  <si>
    <t>050A</t>
  </si>
  <si>
    <t>BADB</t>
  </si>
  <si>
    <t>A2B8</t>
  </si>
  <si>
    <t>很</t>
  </si>
  <si>
    <t>050B</t>
  </si>
  <si>
    <t>BADC</t>
  </si>
  <si>
    <t>A3B8</t>
  </si>
  <si>
    <t>狠</t>
  </si>
  <si>
    <t>050C</t>
  </si>
  <si>
    <t>BADD</t>
  </si>
  <si>
    <t>A4B8</t>
  </si>
  <si>
    <t>恨</t>
  </si>
  <si>
    <t>050D</t>
  </si>
  <si>
    <t>BADE</t>
  </si>
  <si>
    <t>A5B8</t>
  </si>
  <si>
    <t>哼</t>
  </si>
  <si>
    <t>050E</t>
  </si>
  <si>
    <t>BADF</t>
  </si>
  <si>
    <t>A6B8</t>
  </si>
  <si>
    <t>亨</t>
  </si>
  <si>
    <t>050F</t>
  </si>
  <si>
    <t>BAE0</t>
  </si>
  <si>
    <t>A7B8</t>
  </si>
  <si>
    <t>横</t>
  </si>
  <si>
    <t>0510</t>
  </si>
  <si>
    <t>BAE1</t>
  </si>
  <si>
    <t>A8B8</t>
  </si>
  <si>
    <t>衡</t>
  </si>
  <si>
    <t>0511</t>
  </si>
  <si>
    <t>BAE2</t>
  </si>
  <si>
    <t>A9B8</t>
  </si>
  <si>
    <t>恒</t>
  </si>
  <si>
    <t>0512</t>
  </si>
  <si>
    <t>BAE3</t>
  </si>
  <si>
    <t>AAB8</t>
  </si>
  <si>
    <t>轰</t>
  </si>
  <si>
    <t>0513</t>
  </si>
  <si>
    <t>BAE4</t>
  </si>
  <si>
    <t>ABB8</t>
  </si>
  <si>
    <t>哄</t>
  </si>
  <si>
    <t>0514</t>
  </si>
  <si>
    <t>BAE5</t>
  </si>
  <si>
    <t>ACB8</t>
  </si>
  <si>
    <t>烘</t>
  </si>
  <si>
    <t>0515</t>
  </si>
  <si>
    <t>BAE6</t>
  </si>
  <si>
    <t>ADB8</t>
  </si>
  <si>
    <t>虹</t>
  </si>
  <si>
    <t>0516</t>
  </si>
  <si>
    <t>BAE7</t>
  </si>
  <si>
    <t>AEB8</t>
  </si>
  <si>
    <t>鸿</t>
  </si>
  <si>
    <t>0517</t>
  </si>
  <si>
    <t>BAE8</t>
  </si>
  <si>
    <t>AFB8</t>
  </si>
  <si>
    <t>洪</t>
  </si>
  <si>
    <t>0518</t>
  </si>
  <si>
    <t>BAE9</t>
  </si>
  <si>
    <t>宏</t>
  </si>
  <si>
    <t>0519</t>
  </si>
  <si>
    <t>BAEA</t>
  </si>
  <si>
    <t>弘</t>
  </si>
  <si>
    <t>051A</t>
  </si>
  <si>
    <t>BAEB</t>
  </si>
  <si>
    <t>红</t>
  </si>
  <si>
    <t>051B</t>
  </si>
  <si>
    <t>BAEC</t>
  </si>
  <si>
    <t>喉</t>
  </si>
  <si>
    <t>051C</t>
  </si>
  <si>
    <t>BAED</t>
  </si>
  <si>
    <t>侯</t>
  </si>
  <si>
    <t>051D</t>
  </si>
  <si>
    <t>BAEE</t>
  </si>
  <si>
    <t>猴</t>
  </si>
  <si>
    <t>051E</t>
  </si>
  <si>
    <t>BAEF</t>
  </si>
  <si>
    <t>051F</t>
  </si>
  <si>
    <t>BAF0</t>
  </si>
  <si>
    <t>厚</t>
  </si>
  <si>
    <t>0520</t>
  </si>
  <si>
    <t>BAF1</t>
  </si>
  <si>
    <t>候</t>
  </si>
  <si>
    <t>0521</t>
  </si>
  <si>
    <t>BAF2</t>
  </si>
  <si>
    <t>后</t>
  </si>
  <si>
    <t>0522</t>
  </si>
  <si>
    <t>BAF3</t>
  </si>
  <si>
    <t>呼</t>
  </si>
  <si>
    <t>0523</t>
  </si>
  <si>
    <t>BAF4</t>
  </si>
  <si>
    <t>BBB8</t>
  </si>
  <si>
    <t>乎</t>
  </si>
  <si>
    <t>0524</t>
  </si>
  <si>
    <t>BAF5</t>
  </si>
  <si>
    <t>BCB8</t>
  </si>
  <si>
    <t>忽</t>
  </si>
  <si>
    <t>0525</t>
  </si>
  <si>
    <t>BAF6</t>
  </si>
  <si>
    <t>BDB8</t>
  </si>
  <si>
    <t>0526</t>
  </si>
  <si>
    <t>BAF7</t>
  </si>
  <si>
    <t>BEB8</t>
  </si>
  <si>
    <t>壶</t>
  </si>
  <si>
    <t>0527</t>
  </si>
  <si>
    <t>BAF8</t>
  </si>
  <si>
    <t>BFB8</t>
  </si>
  <si>
    <t>葫</t>
  </si>
  <si>
    <t>0528</t>
  </si>
  <si>
    <t>BAF9</t>
  </si>
  <si>
    <t>C0B8</t>
  </si>
  <si>
    <t>0529</t>
  </si>
  <si>
    <t>BAFA</t>
  </si>
  <si>
    <t>C1B8</t>
  </si>
  <si>
    <t>蝴</t>
  </si>
  <si>
    <t>052A</t>
  </si>
  <si>
    <t>BAFB</t>
  </si>
  <si>
    <t>C2B8</t>
  </si>
  <si>
    <t>狐</t>
  </si>
  <si>
    <t>052B</t>
  </si>
  <si>
    <t>BAFC</t>
  </si>
  <si>
    <t>C3B8</t>
  </si>
  <si>
    <t>糊</t>
  </si>
  <si>
    <t>052C</t>
  </si>
  <si>
    <t>BAFD</t>
  </si>
  <si>
    <t>C4B8</t>
  </si>
  <si>
    <t>湖</t>
  </si>
  <si>
    <t>052D</t>
  </si>
  <si>
    <t>BAFE</t>
  </si>
  <si>
    <t>C5B8</t>
  </si>
  <si>
    <t>弧</t>
  </si>
  <si>
    <t>052E</t>
  </si>
  <si>
    <t>BBA1</t>
  </si>
  <si>
    <t>C6B8</t>
  </si>
  <si>
    <t>052F</t>
  </si>
  <si>
    <t>BBA2</t>
  </si>
  <si>
    <t>唬</t>
  </si>
  <si>
    <t>0530</t>
  </si>
  <si>
    <t>BBA3</t>
  </si>
  <si>
    <t>C8B8</t>
  </si>
  <si>
    <t>0531</t>
  </si>
  <si>
    <t>BBA4</t>
  </si>
  <si>
    <t>C9B8</t>
  </si>
  <si>
    <t>互</t>
  </si>
  <si>
    <t>0532</t>
  </si>
  <si>
    <t>BBA5</t>
  </si>
  <si>
    <t>CAB8</t>
  </si>
  <si>
    <t>沪</t>
  </si>
  <si>
    <t>0533</t>
  </si>
  <si>
    <t>BBA6</t>
  </si>
  <si>
    <t>CBB8</t>
  </si>
  <si>
    <t>户</t>
  </si>
  <si>
    <t>0534</t>
  </si>
  <si>
    <t>BBA7</t>
  </si>
  <si>
    <t>CCB8</t>
  </si>
  <si>
    <t>0535</t>
  </si>
  <si>
    <t>BBA8</t>
  </si>
  <si>
    <t>CDB8</t>
  </si>
  <si>
    <t>哗</t>
  </si>
  <si>
    <t>0536</t>
  </si>
  <si>
    <t>BBA9</t>
  </si>
  <si>
    <t>CEB8</t>
  </si>
  <si>
    <t>华</t>
  </si>
  <si>
    <t>0537</t>
  </si>
  <si>
    <t>BBAA</t>
  </si>
  <si>
    <t>CFB8</t>
  </si>
  <si>
    <t>0538</t>
  </si>
  <si>
    <t>BBAB</t>
  </si>
  <si>
    <t>D0B8</t>
  </si>
  <si>
    <t>滑</t>
  </si>
  <si>
    <t>0539</t>
  </si>
  <si>
    <t>BBAC</t>
  </si>
  <si>
    <t>D1B8</t>
  </si>
  <si>
    <t>画</t>
  </si>
  <si>
    <t>053A</t>
  </si>
  <si>
    <t>BBAD</t>
  </si>
  <si>
    <t>D2B8</t>
  </si>
  <si>
    <t>划</t>
  </si>
  <si>
    <t>053B</t>
  </si>
  <si>
    <t>BBAE</t>
  </si>
  <si>
    <t>D3B8</t>
  </si>
  <si>
    <t>053C</t>
  </si>
  <si>
    <t>BBAF</t>
  </si>
  <si>
    <t>D4B8</t>
  </si>
  <si>
    <t>话</t>
  </si>
  <si>
    <t>053D</t>
  </si>
  <si>
    <t>D5B8</t>
  </si>
  <si>
    <t>槐</t>
  </si>
  <si>
    <t>053E</t>
  </si>
  <si>
    <t>D6B8</t>
  </si>
  <si>
    <t>徊</t>
  </si>
  <si>
    <t>053F</t>
  </si>
  <si>
    <t>D7B8</t>
  </si>
  <si>
    <t>怀</t>
  </si>
  <si>
    <t>0540</t>
  </si>
  <si>
    <t>D8B8</t>
  </si>
  <si>
    <t>淮</t>
  </si>
  <si>
    <t>0541</t>
  </si>
  <si>
    <t>D9B8</t>
  </si>
  <si>
    <t>坏</t>
  </si>
  <si>
    <t>0542</t>
  </si>
  <si>
    <t>DAB8</t>
  </si>
  <si>
    <t>欢</t>
  </si>
  <si>
    <t>0543</t>
  </si>
  <si>
    <t>DBB8</t>
  </si>
  <si>
    <t>环</t>
  </si>
  <si>
    <t>0544</t>
  </si>
  <si>
    <t>DCB8</t>
  </si>
  <si>
    <t>桓</t>
  </si>
  <si>
    <t>0545</t>
  </si>
  <si>
    <t>DDB8</t>
  </si>
  <si>
    <t>还</t>
  </si>
  <si>
    <t>0546</t>
  </si>
  <si>
    <t>BBB9</t>
  </si>
  <si>
    <t>DEB8</t>
  </si>
  <si>
    <t>缓</t>
  </si>
  <si>
    <t>0547</t>
  </si>
  <si>
    <t>BBBA</t>
  </si>
  <si>
    <t>DFB8</t>
  </si>
  <si>
    <t>0548</t>
  </si>
  <si>
    <t>BBBB</t>
  </si>
  <si>
    <t>E0B8</t>
  </si>
  <si>
    <t>患</t>
  </si>
  <si>
    <t>0549</t>
  </si>
  <si>
    <t>BBBC</t>
  </si>
  <si>
    <t>E1B8</t>
  </si>
  <si>
    <t>唤</t>
  </si>
  <si>
    <t>054A</t>
  </si>
  <si>
    <t>BBBD</t>
  </si>
  <si>
    <t>E2B8</t>
  </si>
  <si>
    <t>痪</t>
  </si>
  <si>
    <t>054B</t>
  </si>
  <si>
    <t>BBBE</t>
  </si>
  <si>
    <t>E3B8</t>
  </si>
  <si>
    <t>豢</t>
  </si>
  <si>
    <t>054C</t>
  </si>
  <si>
    <t>BBBF</t>
  </si>
  <si>
    <t>E4B8</t>
  </si>
  <si>
    <t>焕</t>
  </si>
  <si>
    <t>054D</t>
  </si>
  <si>
    <t>BBC0</t>
  </si>
  <si>
    <t>E5B8</t>
  </si>
  <si>
    <t>涣</t>
  </si>
  <si>
    <t>054E</t>
  </si>
  <si>
    <t>BBC1</t>
  </si>
  <si>
    <t>E6B8</t>
  </si>
  <si>
    <t>宦</t>
  </si>
  <si>
    <t>054F</t>
  </si>
  <si>
    <t>BBC2</t>
  </si>
  <si>
    <t>幻</t>
  </si>
  <si>
    <t>0550</t>
  </si>
  <si>
    <t>BBC3</t>
  </si>
  <si>
    <t>荒</t>
  </si>
  <si>
    <t>0551</t>
  </si>
  <si>
    <t>E9B8</t>
  </si>
  <si>
    <t>慌</t>
  </si>
  <si>
    <t>0552</t>
  </si>
  <si>
    <t>BBC5</t>
  </si>
  <si>
    <t>EAB8</t>
  </si>
  <si>
    <t>黄</t>
  </si>
  <si>
    <t>0553</t>
  </si>
  <si>
    <t>BBC6</t>
  </si>
  <si>
    <t>EBB8</t>
  </si>
  <si>
    <t>磺</t>
  </si>
  <si>
    <t>0554</t>
  </si>
  <si>
    <t>BBC7</t>
  </si>
  <si>
    <t>ECB8</t>
  </si>
  <si>
    <t>蝗</t>
  </si>
  <si>
    <t>0555</t>
  </si>
  <si>
    <t>EDB8</t>
  </si>
  <si>
    <t>簧</t>
  </si>
  <si>
    <t>0556</t>
  </si>
  <si>
    <t>BBC9</t>
  </si>
  <si>
    <t>EEB8</t>
  </si>
  <si>
    <t>皇</t>
  </si>
  <si>
    <t>0557</t>
  </si>
  <si>
    <t>BBCA</t>
  </si>
  <si>
    <t>EFB8</t>
  </si>
  <si>
    <t>凰</t>
  </si>
  <si>
    <t>0558</t>
  </si>
  <si>
    <t>BBCB</t>
  </si>
  <si>
    <t>F0B8</t>
  </si>
  <si>
    <t>惶</t>
  </si>
  <si>
    <t>0559</t>
  </si>
  <si>
    <t>BBCC</t>
  </si>
  <si>
    <t>F1B8</t>
  </si>
  <si>
    <t>煌</t>
  </si>
  <si>
    <t>055A</t>
  </si>
  <si>
    <t>BBCD</t>
  </si>
  <si>
    <t>F2B8</t>
  </si>
  <si>
    <t>055B</t>
  </si>
  <si>
    <t>BBCE</t>
  </si>
  <si>
    <t>F3B8</t>
  </si>
  <si>
    <t>幌</t>
  </si>
  <si>
    <t>055C</t>
  </si>
  <si>
    <t>BBCF</t>
  </si>
  <si>
    <t>F4B8</t>
  </si>
  <si>
    <t>恍</t>
  </si>
  <si>
    <t>055D</t>
  </si>
  <si>
    <t>BBD0</t>
  </si>
  <si>
    <t>F5B8</t>
  </si>
  <si>
    <t>谎</t>
  </si>
  <si>
    <t>055E</t>
  </si>
  <si>
    <t>BBD1</t>
  </si>
  <si>
    <t>F6B8</t>
  </si>
  <si>
    <t>灰</t>
  </si>
  <si>
    <t>055F</t>
  </si>
  <si>
    <t>F7B8</t>
  </si>
  <si>
    <t>挥</t>
  </si>
  <si>
    <t>0560</t>
  </si>
  <si>
    <t>BBD3</t>
  </si>
  <si>
    <t>F8B8</t>
  </si>
  <si>
    <t>辉</t>
  </si>
  <si>
    <t>0561</t>
  </si>
  <si>
    <t>BBD4</t>
  </si>
  <si>
    <t>F9B8</t>
  </si>
  <si>
    <t>徽</t>
  </si>
  <si>
    <t>0562</t>
  </si>
  <si>
    <t>BBD5</t>
  </si>
  <si>
    <t>FAB8</t>
  </si>
  <si>
    <t>恢</t>
  </si>
  <si>
    <t>0563</t>
  </si>
  <si>
    <t>BBD6</t>
  </si>
  <si>
    <t>FBB8</t>
  </si>
  <si>
    <t>蛔</t>
  </si>
  <si>
    <t>0564</t>
  </si>
  <si>
    <t>BBD7</t>
  </si>
  <si>
    <t>FCB8</t>
  </si>
  <si>
    <t>回</t>
  </si>
  <si>
    <t>0565</t>
  </si>
  <si>
    <t>BBD8</t>
  </si>
  <si>
    <t>FDB8</t>
  </si>
  <si>
    <t>毁</t>
  </si>
  <si>
    <t>0566</t>
  </si>
  <si>
    <t>BBD9</t>
  </si>
  <si>
    <t>FEB8</t>
  </si>
  <si>
    <t>悔</t>
  </si>
  <si>
    <t>0567</t>
  </si>
  <si>
    <t>BBDA</t>
  </si>
  <si>
    <t>A1B9</t>
  </si>
  <si>
    <t>慧</t>
  </si>
  <si>
    <t>0568</t>
  </si>
  <si>
    <t>BBDB</t>
  </si>
  <si>
    <t>A2B9</t>
  </si>
  <si>
    <t>卉</t>
  </si>
  <si>
    <t>0569</t>
  </si>
  <si>
    <t>BBDC</t>
  </si>
  <si>
    <t>A3B9</t>
  </si>
  <si>
    <t>惠</t>
  </si>
  <si>
    <t>056A</t>
  </si>
  <si>
    <t>BBDD</t>
  </si>
  <si>
    <t>A4B9</t>
  </si>
  <si>
    <t>晦</t>
  </si>
  <si>
    <t>056B</t>
  </si>
  <si>
    <t>BBDE</t>
  </si>
  <si>
    <t>A5B9</t>
  </si>
  <si>
    <t>贿</t>
  </si>
  <si>
    <t>056C</t>
  </si>
  <si>
    <t>BBDF</t>
  </si>
  <si>
    <t>A6B9</t>
  </si>
  <si>
    <t>秽</t>
  </si>
  <si>
    <t>056D</t>
  </si>
  <si>
    <t>BBE0</t>
  </si>
  <si>
    <t>A7B9</t>
  </si>
  <si>
    <t>会</t>
  </si>
  <si>
    <t>056E</t>
  </si>
  <si>
    <t>BBE1</t>
  </si>
  <si>
    <t>A8B9</t>
  </si>
  <si>
    <t>烩</t>
  </si>
  <si>
    <t>056F</t>
  </si>
  <si>
    <t>BBE2</t>
  </si>
  <si>
    <t>A9B9</t>
  </si>
  <si>
    <t>汇</t>
  </si>
  <si>
    <t>0570</t>
  </si>
  <si>
    <t>BBE3</t>
  </si>
  <si>
    <t>AAB9</t>
  </si>
  <si>
    <t>讳</t>
  </si>
  <si>
    <t>0571</t>
  </si>
  <si>
    <t>BBE4</t>
  </si>
  <si>
    <t>ABB9</t>
  </si>
  <si>
    <t>诲</t>
  </si>
  <si>
    <t>0572</t>
  </si>
  <si>
    <t>BBE5</t>
  </si>
  <si>
    <t>绘</t>
  </si>
  <si>
    <t>0573</t>
  </si>
  <si>
    <t>BBE6</t>
  </si>
  <si>
    <t>ADB9</t>
  </si>
  <si>
    <t>荤</t>
  </si>
  <si>
    <t>0574</t>
  </si>
  <si>
    <t>BBE7</t>
  </si>
  <si>
    <t>AEB9</t>
  </si>
  <si>
    <t>昏</t>
  </si>
  <si>
    <t>0575</t>
  </si>
  <si>
    <t>BBE8</t>
  </si>
  <si>
    <t>AFB9</t>
  </si>
  <si>
    <t>婚</t>
  </si>
  <si>
    <t>0576</t>
  </si>
  <si>
    <t>BBE9</t>
  </si>
  <si>
    <t>0577</t>
  </si>
  <si>
    <t>BBEA</t>
  </si>
  <si>
    <t>浑</t>
  </si>
  <si>
    <t>0578</t>
  </si>
  <si>
    <t>BBEB</t>
  </si>
  <si>
    <t>混</t>
  </si>
  <si>
    <t>0579</t>
  </si>
  <si>
    <t>BBEC</t>
  </si>
  <si>
    <t>豁</t>
  </si>
  <si>
    <t>057A</t>
  </si>
  <si>
    <t>BBED</t>
  </si>
  <si>
    <t>活</t>
  </si>
  <si>
    <t>057B</t>
  </si>
  <si>
    <t>BBEE</t>
  </si>
  <si>
    <t>伙</t>
  </si>
  <si>
    <t>057C</t>
  </si>
  <si>
    <t>BBEF</t>
  </si>
  <si>
    <t>057D</t>
  </si>
  <si>
    <t>BBF0</t>
  </si>
  <si>
    <t>057E</t>
  </si>
  <si>
    <t>BBF1</t>
  </si>
  <si>
    <t>或</t>
  </si>
  <si>
    <t>057F</t>
  </si>
  <si>
    <t>BBF2</t>
  </si>
  <si>
    <t>惑</t>
  </si>
  <si>
    <t>0580</t>
  </si>
  <si>
    <t>BBF3</t>
  </si>
  <si>
    <t>霍</t>
  </si>
  <si>
    <t>0581</t>
  </si>
  <si>
    <t>BBF4</t>
  </si>
  <si>
    <t>货</t>
  </si>
  <si>
    <t>0582</t>
  </si>
  <si>
    <t>BBF5</t>
  </si>
  <si>
    <t>BCB9</t>
  </si>
  <si>
    <t>祸</t>
  </si>
  <si>
    <t>0583</t>
  </si>
  <si>
    <t>BBF6</t>
  </si>
  <si>
    <t>击</t>
  </si>
  <si>
    <t>0584</t>
  </si>
  <si>
    <t>BBF7</t>
  </si>
  <si>
    <t>圾</t>
  </si>
  <si>
    <t>0585</t>
  </si>
  <si>
    <t>BBF8</t>
  </si>
  <si>
    <t>BFB9</t>
  </si>
  <si>
    <t>0586</t>
  </si>
  <si>
    <t>BBF9</t>
  </si>
  <si>
    <t>C0B9</t>
  </si>
  <si>
    <t>0587</t>
  </si>
  <si>
    <t>BBFA</t>
  </si>
  <si>
    <t>C1B9</t>
  </si>
  <si>
    <t>畸</t>
  </si>
  <si>
    <t>0588</t>
  </si>
  <si>
    <t>BBFB</t>
  </si>
  <si>
    <t>C2B9</t>
  </si>
  <si>
    <t>稽</t>
  </si>
  <si>
    <t>0589</t>
  </si>
  <si>
    <t>BBFC</t>
  </si>
  <si>
    <t>C3B9</t>
  </si>
  <si>
    <t>058A</t>
  </si>
  <si>
    <t>BBFD</t>
  </si>
  <si>
    <t>C4B9</t>
  </si>
  <si>
    <t>箕</t>
  </si>
  <si>
    <t>058B</t>
  </si>
  <si>
    <t>BBFE</t>
  </si>
  <si>
    <t>肌</t>
  </si>
  <si>
    <t>058C</t>
  </si>
  <si>
    <t>BCA1</t>
  </si>
  <si>
    <t>C6B9</t>
  </si>
  <si>
    <t>饥</t>
  </si>
  <si>
    <t>058D</t>
  </si>
  <si>
    <t>BCA2</t>
  </si>
  <si>
    <t>迹</t>
  </si>
  <si>
    <t>058E</t>
  </si>
  <si>
    <t>BCA3</t>
  </si>
  <si>
    <t>C8B9</t>
  </si>
  <si>
    <t>激</t>
  </si>
  <si>
    <t>058F</t>
  </si>
  <si>
    <t>BCA4</t>
  </si>
  <si>
    <t>C9B9</t>
  </si>
  <si>
    <t>讥</t>
  </si>
  <si>
    <t>0590</t>
  </si>
  <si>
    <t>BCA5</t>
  </si>
  <si>
    <t>CAB9</t>
  </si>
  <si>
    <t>0591</t>
  </si>
  <si>
    <t>BCA6</t>
  </si>
  <si>
    <t>CBB9</t>
  </si>
  <si>
    <t>姬</t>
  </si>
  <si>
    <t>0592</t>
  </si>
  <si>
    <t>BCA7</t>
  </si>
  <si>
    <t>绩</t>
  </si>
  <si>
    <t>0593</t>
  </si>
  <si>
    <t>BCA8</t>
  </si>
  <si>
    <t>CDB9</t>
  </si>
  <si>
    <t>缉</t>
  </si>
  <si>
    <t>0594</t>
  </si>
  <si>
    <t>BCA9</t>
  </si>
  <si>
    <t>CEB9</t>
  </si>
  <si>
    <t>0595</t>
  </si>
  <si>
    <t>BCAA</t>
  </si>
  <si>
    <t>CFB9</t>
  </si>
  <si>
    <t>极</t>
  </si>
  <si>
    <t>0596</t>
  </si>
  <si>
    <t>BCAB</t>
  </si>
  <si>
    <t>D0B9</t>
  </si>
  <si>
    <t>0597</t>
  </si>
  <si>
    <t>BCAC</t>
  </si>
  <si>
    <t>D1B9</t>
  </si>
  <si>
    <t>辑</t>
  </si>
  <si>
    <t>0598</t>
  </si>
  <si>
    <t>BCAD</t>
  </si>
  <si>
    <t>D2B9</t>
  </si>
  <si>
    <t>籍</t>
  </si>
  <si>
    <t>0599</t>
  </si>
  <si>
    <t>BCAE</t>
  </si>
  <si>
    <t>D3B9</t>
  </si>
  <si>
    <t>集</t>
  </si>
  <si>
    <t>059A</t>
  </si>
  <si>
    <t>BCAF</t>
  </si>
  <si>
    <t>D4B9</t>
  </si>
  <si>
    <t>及</t>
  </si>
  <si>
    <t>059B</t>
  </si>
  <si>
    <t>D5B9</t>
  </si>
  <si>
    <t>急</t>
  </si>
  <si>
    <t>059C</t>
  </si>
  <si>
    <t>疾</t>
  </si>
  <si>
    <t>059D</t>
  </si>
  <si>
    <t>D7B9</t>
  </si>
  <si>
    <t>汲</t>
  </si>
  <si>
    <t>059E</t>
  </si>
  <si>
    <t>D8B9</t>
  </si>
  <si>
    <t>即</t>
  </si>
  <si>
    <t>059F</t>
  </si>
  <si>
    <t>D9B9</t>
  </si>
  <si>
    <t>嫉</t>
  </si>
  <si>
    <t>05A0</t>
  </si>
  <si>
    <t>DAB9</t>
  </si>
  <si>
    <t>级</t>
  </si>
  <si>
    <t>05A1</t>
  </si>
  <si>
    <t>DBB9</t>
  </si>
  <si>
    <t>挤</t>
  </si>
  <si>
    <t>05A2</t>
  </si>
  <si>
    <t>DCB9</t>
  </si>
  <si>
    <t>几</t>
  </si>
  <si>
    <t>05A3</t>
  </si>
  <si>
    <t>DDB9</t>
  </si>
  <si>
    <t>脊</t>
  </si>
  <si>
    <t>05A4</t>
  </si>
  <si>
    <t>DEB9</t>
  </si>
  <si>
    <t>己</t>
  </si>
  <si>
    <t>05A5</t>
  </si>
  <si>
    <t>BCBA</t>
  </si>
  <si>
    <t>DFB9</t>
  </si>
  <si>
    <t>蓟</t>
  </si>
  <si>
    <t>05A6</t>
  </si>
  <si>
    <t>BCBB</t>
  </si>
  <si>
    <t>E0B9</t>
  </si>
  <si>
    <t>技</t>
  </si>
  <si>
    <t>05A7</t>
  </si>
  <si>
    <t>BCBC</t>
  </si>
  <si>
    <t>E1B9</t>
  </si>
  <si>
    <t>冀</t>
  </si>
  <si>
    <t>05A8</t>
  </si>
  <si>
    <t>BCBD</t>
  </si>
  <si>
    <t>E2B9</t>
  </si>
  <si>
    <t>季</t>
  </si>
  <si>
    <t>05A9</t>
  </si>
  <si>
    <t>BCBE</t>
  </si>
  <si>
    <t>E3B9</t>
  </si>
  <si>
    <t>伎</t>
  </si>
  <si>
    <t>05AA</t>
  </si>
  <si>
    <t>BCBF</t>
  </si>
  <si>
    <t>E4B9</t>
  </si>
  <si>
    <t>祭</t>
  </si>
  <si>
    <t>05AB</t>
  </si>
  <si>
    <t>BCC0</t>
  </si>
  <si>
    <t>E5B9</t>
  </si>
  <si>
    <t>剂</t>
  </si>
  <si>
    <t>05AC</t>
  </si>
  <si>
    <t>BCC1</t>
  </si>
  <si>
    <t>E6B9</t>
  </si>
  <si>
    <t>悸</t>
  </si>
  <si>
    <t>05AD</t>
  </si>
  <si>
    <t>BCC2</t>
  </si>
  <si>
    <t>E7B9</t>
  </si>
  <si>
    <t>济</t>
  </si>
  <si>
    <t>05AE</t>
  </si>
  <si>
    <t>BCC3</t>
  </si>
  <si>
    <t>E8B9</t>
  </si>
  <si>
    <t>寄</t>
  </si>
  <si>
    <t>05AF</t>
  </si>
  <si>
    <t>BCC4</t>
  </si>
  <si>
    <t>E9B9</t>
  </si>
  <si>
    <t>寂</t>
  </si>
  <si>
    <t>05B0</t>
  </si>
  <si>
    <t>计</t>
  </si>
  <si>
    <t>05B1</t>
  </si>
  <si>
    <t>BCC6</t>
  </si>
  <si>
    <t>EBB9</t>
  </si>
  <si>
    <t>记</t>
  </si>
  <si>
    <t>05B2</t>
  </si>
  <si>
    <t>BCC7</t>
  </si>
  <si>
    <t>ECB9</t>
  </si>
  <si>
    <t>既</t>
  </si>
  <si>
    <t>05B3</t>
  </si>
  <si>
    <t>BCC8</t>
  </si>
  <si>
    <t>忌</t>
  </si>
  <si>
    <t>05B4</t>
  </si>
  <si>
    <t>BCC9</t>
  </si>
  <si>
    <t>EEB9</t>
  </si>
  <si>
    <t>际</t>
  </si>
  <si>
    <t>05B5</t>
  </si>
  <si>
    <t>BCCA</t>
  </si>
  <si>
    <t>EFB9</t>
  </si>
  <si>
    <t>妓</t>
  </si>
  <si>
    <t>05B6</t>
  </si>
  <si>
    <t>BCCB</t>
  </si>
  <si>
    <t>F0B9</t>
  </si>
  <si>
    <t>继</t>
  </si>
  <si>
    <t>05B7</t>
  </si>
  <si>
    <t>BCCC</t>
  </si>
  <si>
    <t>F1B9</t>
  </si>
  <si>
    <t>纪</t>
  </si>
  <si>
    <t>05B8</t>
  </si>
  <si>
    <t>BCCD</t>
  </si>
  <si>
    <t>F2B9</t>
  </si>
  <si>
    <t>嘉</t>
  </si>
  <si>
    <t>05B9</t>
  </si>
  <si>
    <t>BCCE</t>
  </si>
  <si>
    <t>F3B9</t>
  </si>
  <si>
    <t>枷</t>
  </si>
  <si>
    <t>05BA</t>
  </si>
  <si>
    <t>BCCF</t>
  </si>
  <si>
    <t>F4B9</t>
  </si>
  <si>
    <t>夹</t>
  </si>
  <si>
    <t>05BB</t>
  </si>
  <si>
    <t>BCD0</t>
  </si>
  <si>
    <t>F5B9</t>
  </si>
  <si>
    <t>佳</t>
  </si>
  <si>
    <t>05BC</t>
  </si>
  <si>
    <t>F6B9</t>
  </si>
  <si>
    <t>家</t>
  </si>
  <si>
    <t>05BD</t>
  </si>
  <si>
    <t>BCD2</t>
  </si>
  <si>
    <t>F7B9</t>
  </si>
  <si>
    <t>加</t>
  </si>
  <si>
    <t>05BE</t>
  </si>
  <si>
    <t>BCD3</t>
  </si>
  <si>
    <t>F8B9</t>
  </si>
  <si>
    <t>荚</t>
  </si>
  <si>
    <t>05BF</t>
  </si>
  <si>
    <t>BCD4</t>
  </si>
  <si>
    <t>F9B9</t>
  </si>
  <si>
    <t>颊</t>
  </si>
  <si>
    <t>05C0</t>
  </si>
  <si>
    <t>BCD5</t>
  </si>
  <si>
    <t>FAB9</t>
  </si>
  <si>
    <t>贾</t>
  </si>
  <si>
    <t>05C1</t>
  </si>
  <si>
    <t>BCD6</t>
  </si>
  <si>
    <t>05C2</t>
  </si>
  <si>
    <t>BCD7</t>
  </si>
  <si>
    <t>FCB9</t>
  </si>
  <si>
    <t>钾</t>
  </si>
  <si>
    <t>05C3</t>
  </si>
  <si>
    <t>BCD8</t>
  </si>
  <si>
    <t>05C4</t>
  </si>
  <si>
    <t>BCD9</t>
  </si>
  <si>
    <t>FEB9</t>
  </si>
  <si>
    <t>稼</t>
  </si>
  <si>
    <t>05C5</t>
  </si>
  <si>
    <t>BCDA</t>
  </si>
  <si>
    <t>A1BA</t>
  </si>
  <si>
    <t>价</t>
  </si>
  <si>
    <t>05C6</t>
  </si>
  <si>
    <t>BCDB</t>
  </si>
  <si>
    <t>A2BA</t>
  </si>
  <si>
    <t>架</t>
  </si>
  <si>
    <t>05C7</t>
  </si>
  <si>
    <t>BCDC</t>
  </si>
  <si>
    <t>驾</t>
  </si>
  <si>
    <t>05C8</t>
  </si>
  <si>
    <t>BCDD</t>
  </si>
  <si>
    <t>A4BA</t>
  </si>
  <si>
    <t>嫁</t>
  </si>
  <si>
    <t>05C9</t>
  </si>
  <si>
    <t>BCDE</t>
  </si>
  <si>
    <t>A5BA</t>
  </si>
  <si>
    <t>歼</t>
  </si>
  <si>
    <t>05CA</t>
  </si>
  <si>
    <t>BCDF</t>
  </si>
  <si>
    <t>A6BA</t>
  </si>
  <si>
    <t>监</t>
  </si>
  <si>
    <t>05CB</t>
  </si>
  <si>
    <t>BCE0</t>
  </si>
  <si>
    <t>A7BA</t>
  </si>
  <si>
    <t>坚</t>
  </si>
  <si>
    <t>05CC</t>
  </si>
  <si>
    <t>BCE1</t>
  </si>
  <si>
    <t>A8BA</t>
  </si>
  <si>
    <t>尖</t>
  </si>
  <si>
    <t>05CD</t>
  </si>
  <si>
    <t>BCE2</t>
  </si>
  <si>
    <t>A9BA</t>
  </si>
  <si>
    <t>笺</t>
  </si>
  <si>
    <t>05CE</t>
  </si>
  <si>
    <t>BCE3</t>
  </si>
  <si>
    <t>AABA</t>
  </si>
  <si>
    <t>间</t>
  </si>
  <si>
    <t>05CF</t>
  </si>
  <si>
    <t>BCE4</t>
  </si>
  <si>
    <t>ABBA</t>
  </si>
  <si>
    <t>煎</t>
  </si>
  <si>
    <t>05D0</t>
  </si>
  <si>
    <t>BCE5</t>
  </si>
  <si>
    <t>ACBA</t>
  </si>
  <si>
    <t>兼</t>
  </si>
  <si>
    <t>05D1</t>
  </si>
  <si>
    <t>BCE6</t>
  </si>
  <si>
    <t>ADBA</t>
  </si>
  <si>
    <t>肩</t>
  </si>
  <si>
    <t>05D2</t>
  </si>
  <si>
    <t>BCE7</t>
  </si>
  <si>
    <t>AEBA</t>
  </si>
  <si>
    <t>艰</t>
  </si>
  <si>
    <t>05D3</t>
  </si>
  <si>
    <t>BCE8</t>
  </si>
  <si>
    <t>AFBA</t>
  </si>
  <si>
    <t>奸</t>
  </si>
  <si>
    <t>05D4</t>
  </si>
  <si>
    <t>BCE9</t>
  </si>
  <si>
    <t>缄</t>
  </si>
  <si>
    <t>05D5</t>
  </si>
  <si>
    <t>BCEA</t>
  </si>
  <si>
    <t>05D6</t>
  </si>
  <si>
    <t>BCEB</t>
  </si>
  <si>
    <t>检</t>
  </si>
  <si>
    <t>05D7</t>
  </si>
  <si>
    <t>BCEC</t>
  </si>
  <si>
    <t>柬</t>
  </si>
  <si>
    <t>05D8</t>
  </si>
  <si>
    <t>BCED</t>
  </si>
  <si>
    <t>碱</t>
  </si>
  <si>
    <t>05D9</t>
  </si>
  <si>
    <t>BCEE</t>
  </si>
  <si>
    <t>硷</t>
  </si>
  <si>
    <t>05DA</t>
  </si>
  <si>
    <t>BCEF</t>
  </si>
  <si>
    <t>拣</t>
  </si>
  <si>
    <t>05DB</t>
  </si>
  <si>
    <t>BCF0</t>
  </si>
  <si>
    <t>捡</t>
  </si>
  <si>
    <t>05DC</t>
  </si>
  <si>
    <t>BCF1</t>
  </si>
  <si>
    <t>简</t>
  </si>
  <si>
    <t>05DD</t>
  </si>
  <si>
    <t>BCF2</t>
  </si>
  <si>
    <t>俭</t>
  </si>
  <si>
    <t>05DE</t>
  </si>
  <si>
    <t>BCF3</t>
  </si>
  <si>
    <t>剪</t>
  </si>
  <si>
    <t>05DF</t>
  </si>
  <si>
    <t>BCF4</t>
  </si>
  <si>
    <t>减</t>
  </si>
  <si>
    <t>05E0</t>
  </si>
  <si>
    <t>BCF5</t>
  </si>
  <si>
    <t>荐</t>
  </si>
  <si>
    <t>05E1</t>
  </si>
  <si>
    <t>BCF6</t>
  </si>
  <si>
    <t>BDBA</t>
  </si>
  <si>
    <t>槛</t>
  </si>
  <si>
    <t>05E2</t>
  </si>
  <si>
    <t>BCF7</t>
  </si>
  <si>
    <t>BEBA</t>
  </si>
  <si>
    <t>鉴</t>
  </si>
  <si>
    <t>05E3</t>
  </si>
  <si>
    <t>BCF8</t>
  </si>
  <si>
    <t>BFBA</t>
  </si>
  <si>
    <t>践</t>
  </si>
  <si>
    <t>05E4</t>
  </si>
  <si>
    <t>BCF9</t>
  </si>
  <si>
    <t>贱</t>
  </si>
  <si>
    <t>05E5</t>
  </si>
  <si>
    <t>BCFA</t>
  </si>
  <si>
    <t>C1BA</t>
  </si>
  <si>
    <t>见</t>
  </si>
  <si>
    <t>05E6</t>
  </si>
  <si>
    <t>BCFB</t>
  </si>
  <si>
    <t>C2BA</t>
  </si>
  <si>
    <t>键</t>
  </si>
  <si>
    <t>05E7</t>
  </si>
  <si>
    <t>BCFC</t>
  </si>
  <si>
    <t>C3BA</t>
  </si>
  <si>
    <t>箭</t>
  </si>
  <si>
    <t>05E8</t>
  </si>
  <si>
    <t>BCFD</t>
  </si>
  <si>
    <t>C4BA</t>
  </si>
  <si>
    <t>件</t>
  </si>
  <si>
    <t>05E9</t>
  </si>
  <si>
    <t>BCFE</t>
  </si>
  <si>
    <t>C5BA</t>
  </si>
  <si>
    <t>健</t>
  </si>
  <si>
    <t>05EA</t>
  </si>
  <si>
    <t>BDA1</t>
  </si>
  <si>
    <t>C6BA</t>
  </si>
  <si>
    <t>舰</t>
  </si>
  <si>
    <t>05EB</t>
  </si>
  <si>
    <t>BDA2</t>
  </si>
  <si>
    <t>C7BA</t>
  </si>
  <si>
    <t>剑</t>
  </si>
  <si>
    <t>05EC</t>
  </si>
  <si>
    <t>BDA3</t>
  </si>
  <si>
    <t>C8BA</t>
  </si>
  <si>
    <t>饯</t>
  </si>
  <si>
    <t>05ED</t>
  </si>
  <si>
    <t>BDA4</t>
  </si>
  <si>
    <t>C9BA</t>
  </si>
  <si>
    <t>渐</t>
  </si>
  <si>
    <t>05EE</t>
  </si>
  <si>
    <t>BDA5</t>
  </si>
  <si>
    <t>CABA</t>
  </si>
  <si>
    <t>溅</t>
  </si>
  <si>
    <t>05EF</t>
  </si>
  <si>
    <t>BDA6</t>
  </si>
  <si>
    <t>CBBA</t>
  </si>
  <si>
    <t>涧</t>
  </si>
  <si>
    <t>05F0</t>
  </si>
  <si>
    <t>BDA7</t>
  </si>
  <si>
    <t>CCBA</t>
  </si>
  <si>
    <t>建</t>
  </si>
  <si>
    <t>05F1</t>
  </si>
  <si>
    <t>BDA8</t>
  </si>
  <si>
    <t>CDBA</t>
  </si>
  <si>
    <t>僵</t>
  </si>
  <si>
    <t>05F2</t>
  </si>
  <si>
    <t>BDA9</t>
  </si>
  <si>
    <t>CEBA</t>
  </si>
  <si>
    <t>姜</t>
  </si>
  <si>
    <t>05F3</t>
  </si>
  <si>
    <t>BDAA</t>
  </si>
  <si>
    <t>将</t>
  </si>
  <si>
    <t>05F4</t>
  </si>
  <si>
    <t>BDAB</t>
  </si>
  <si>
    <t>D0BA</t>
  </si>
  <si>
    <t>浆</t>
  </si>
  <si>
    <t>05F5</t>
  </si>
  <si>
    <t>BDAC</t>
  </si>
  <si>
    <t>D1BA</t>
  </si>
  <si>
    <t>江</t>
  </si>
  <si>
    <t>05F6</t>
  </si>
  <si>
    <t>BDAD</t>
  </si>
  <si>
    <t>D2BA</t>
  </si>
  <si>
    <t>疆</t>
  </si>
  <si>
    <t>0700</t>
  </si>
  <si>
    <t>BDAE</t>
  </si>
  <si>
    <t>蒋</t>
  </si>
  <si>
    <t>0701</t>
  </si>
  <si>
    <t>BDAF</t>
  </si>
  <si>
    <t>D4BA</t>
  </si>
  <si>
    <t>桨</t>
  </si>
  <si>
    <t>0702</t>
  </si>
  <si>
    <t>0703</t>
  </si>
  <si>
    <t>D6BA</t>
  </si>
  <si>
    <t>讲</t>
  </si>
  <si>
    <t>0704</t>
  </si>
  <si>
    <t>D7BA</t>
  </si>
  <si>
    <t>匠</t>
  </si>
  <si>
    <t>0705</t>
  </si>
  <si>
    <t>D8BA</t>
  </si>
  <si>
    <t>酱</t>
  </si>
  <si>
    <t>0706</t>
  </si>
  <si>
    <t>D9BA</t>
  </si>
  <si>
    <t>降</t>
  </si>
  <si>
    <t>0707</t>
  </si>
  <si>
    <t>DABA</t>
  </si>
  <si>
    <t>蕉</t>
  </si>
  <si>
    <t>0708</t>
  </si>
  <si>
    <t>DBBA</t>
  </si>
  <si>
    <t>椒</t>
  </si>
  <si>
    <t>0709</t>
  </si>
  <si>
    <t>DCBA</t>
  </si>
  <si>
    <t>礁</t>
  </si>
  <si>
    <t>070A</t>
  </si>
  <si>
    <t>DDBA</t>
  </si>
  <si>
    <t>焦</t>
  </si>
  <si>
    <t>070B</t>
  </si>
  <si>
    <t>DEBA</t>
  </si>
  <si>
    <t>胶</t>
  </si>
  <si>
    <t>070C</t>
  </si>
  <si>
    <t>DFBA</t>
  </si>
  <si>
    <t>交</t>
  </si>
  <si>
    <t>070D</t>
  </si>
  <si>
    <t>BDBB</t>
  </si>
  <si>
    <t>E0BA</t>
  </si>
  <si>
    <t>郊</t>
  </si>
  <si>
    <t>070E</t>
  </si>
  <si>
    <t>BDBC</t>
  </si>
  <si>
    <t>E1BA</t>
  </si>
  <si>
    <t>浇</t>
  </si>
  <si>
    <t>070F</t>
  </si>
  <si>
    <t>BDBD</t>
  </si>
  <si>
    <t>E2BA</t>
  </si>
  <si>
    <t>骄</t>
  </si>
  <si>
    <t>0710</t>
  </si>
  <si>
    <t>BDBE</t>
  </si>
  <si>
    <t>E3BA</t>
  </si>
  <si>
    <t>娇</t>
  </si>
  <si>
    <t>0711</t>
  </si>
  <si>
    <t>BDBF</t>
  </si>
  <si>
    <t>E4BA</t>
  </si>
  <si>
    <t>嚼</t>
  </si>
  <si>
    <t>0712</t>
  </si>
  <si>
    <t>BDC0</t>
  </si>
  <si>
    <t>E5BA</t>
  </si>
  <si>
    <t>搅</t>
  </si>
  <si>
    <t>0713</t>
  </si>
  <si>
    <t>BDC1</t>
  </si>
  <si>
    <t>E6BA</t>
  </si>
  <si>
    <t>铰</t>
  </si>
  <si>
    <t>0714</t>
  </si>
  <si>
    <t>BDC2</t>
  </si>
  <si>
    <t>E7BA</t>
  </si>
  <si>
    <t>矫</t>
  </si>
  <si>
    <t>0715</t>
  </si>
  <si>
    <t>BDC3</t>
  </si>
  <si>
    <t>E8BA</t>
  </si>
  <si>
    <t>侥</t>
  </si>
  <si>
    <t>0716</t>
  </si>
  <si>
    <t>BDC4</t>
  </si>
  <si>
    <t>E9BA</t>
  </si>
  <si>
    <t>脚</t>
  </si>
  <si>
    <t>0717</t>
  </si>
  <si>
    <t>BDC5</t>
  </si>
  <si>
    <t>EABA</t>
  </si>
  <si>
    <t>0718</t>
  </si>
  <si>
    <t>BDC6</t>
  </si>
  <si>
    <t>EBBA</t>
  </si>
  <si>
    <t>0719</t>
  </si>
  <si>
    <t>BDC7</t>
  </si>
  <si>
    <t>ECBA</t>
  </si>
  <si>
    <t>饺</t>
  </si>
  <si>
    <t>071A</t>
  </si>
  <si>
    <t>BDC8</t>
  </si>
  <si>
    <t>EDBA</t>
  </si>
  <si>
    <t>缴</t>
  </si>
  <si>
    <t>071B</t>
  </si>
  <si>
    <t>EEBA</t>
  </si>
  <si>
    <t>绞</t>
  </si>
  <si>
    <t>071C</t>
  </si>
  <si>
    <t>BDCA</t>
  </si>
  <si>
    <t>EFBA</t>
  </si>
  <si>
    <t>剿</t>
  </si>
  <si>
    <t>071D</t>
  </si>
  <si>
    <t>BDCB</t>
  </si>
  <si>
    <t>教</t>
  </si>
  <si>
    <t>071E</t>
  </si>
  <si>
    <t>BDCC</t>
  </si>
  <si>
    <t>F1BA</t>
  </si>
  <si>
    <t>酵</t>
  </si>
  <si>
    <t>071F</t>
  </si>
  <si>
    <t>BDCD</t>
  </si>
  <si>
    <t>F2BA</t>
  </si>
  <si>
    <t>轿</t>
  </si>
  <si>
    <t>0720</t>
  </si>
  <si>
    <t>BDCE</t>
  </si>
  <si>
    <t>F3BA</t>
  </si>
  <si>
    <t>较</t>
  </si>
  <si>
    <t>0721</t>
  </si>
  <si>
    <t>BDCF</t>
  </si>
  <si>
    <t>F4BA</t>
  </si>
  <si>
    <t>叫</t>
  </si>
  <si>
    <t>0722</t>
  </si>
  <si>
    <t>BDD0</t>
  </si>
  <si>
    <t>F5BA</t>
  </si>
  <si>
    <t>窖</t>
  </si>
  <si>
    <t>0723</t>
  </si>
  <si>
    <t>BDD1</t>
  </si>
  <si>
    <t>F6BA</t>
  </si>
  <si>
    <t>揭</t>
  </si>
  <si>
    <t>0724</t>
  </si>
  <si>
    <t>BDD2</t>
  </si>
  <si>
    <t>接</t>
  </si>
  <si>
    <t>0725</t>
  </si>
  <si>
    <t>BDD3</t>
  </si>
  <si>
    <t>F8BA</t>
  </si>
  <si>
    <t>皆</t>
  </si>
  <si>
    <t>0726</t>
  </si>
  <si>
    <t>BDD4</t>
  </si>
  <si>
    <t>F9BA</t>
  </si>
  <si>
    <t>秸</t>
  </si>
  <si>
    <t>0727</t>
  </si>
  <si>
    <t>BDD5</t>
  </si>
  <si>
    <t>街</t>
  </si>
  <si>
    <t>0728</t>
  </si>
  <si>
    <t>BDD6</t>
  </si>
  <si>
    <t>FBBA</t>
  </si>
  <si>
    <t>阶</t>
  </si>
  <si>
    <t>0729</t>
  </si>
  <si>
    <t>BDD7</t>
  </si>
  <si>
    <t>FCBA</t>
  </si>
  <si>
    <t>截</t>
  </si>
  <si>
    <t>072A</t>
  </si>
  <si>
    <t>BDD8</t>
  </si>
  <si>
    <t>FDBA</t>
  </si>
  <si>
    <t>劫</t>
  </si>
  <si>
    <t>072B</t>
  </si>
  <si>
    <t>BDD9</t>
  </si>
  <si>
    <t>FEBA</t>
  </si>
  <si>
    <t>节</t>
  </si>
  <si>
    <t>072C</t>
  </si>
  <si>
    <t>BDDA</t>
  </si>
  <si>
    <t>A1BB</t>
  </si>
  <si>
    <t>桔</t>
  </si>
  <si>
    <t>072D</t>
  </si>
  <si>
    <t>BDDB</t>
  </si>
  <si>
    <t>A2BB</t>
  </si>
  <si>
    <t>杰</t>
  </si>
  <si>
    <t>072E</t>
  </si>
  <si>
    <t>BDDC</t>
  </si>
  <si>
    <t>A3BB</t>
  </si>
  <si>
    <t>捷</t>
  </si>
  <si>
    <t>072F</t>
  </si>
  <si>
    <t>BDDD</t>
  </si>
  <si>
    <t>睫</t>
  </si>
  <si>
    <t>0730</t>
  </si>
  <si>
    <t>BDDE</t>
  </si>
  <si>
    <t>A5BB</t>
  </si>
  <si>
    <t>竭</t>
  </si>
  <si>
    <t>0731</t>
  </si>
  <si>
    <t>BDDF</t>
  </si>
  <si>
    <t>A6BB</t>
  </si>
  <si>
    <t>洁</t>
  </si>
  <si>
    <t>0732</t>
  </si>
  <si>
    <t>A7BB</t>
  </si>
  <si>
    <t>结</t>
  </si>
  <si>
    <t>0733</t>
  </si>
  <si>
    <t>BDE1</t>
  </si>
  <si>
    <t>解</t>
  </si>
  <si>
    <t>0734</t>
  </si>
  <si>
    <t>BDE2</t>
  </si>
  <si>
    <t>A9BB</t>
  </si>
  <si>
    <t>姐</t>
  </si>
  <si>
    <t>0735</t>
  </si>
  <si>
    <t>BDE3</t>
  </si>
  <si>
    <t>AABB</t>
  </si>
  <si>
    <t>戒</t>
  </si>
  <si>
    <t>0736</t>
  </si>
  <si>
    <t>BDE4</t>
  </si>
  <si>
    <t>藉</t>
  </si>
  <si>
    <t>0737</t>
  </si>
  <si>
    <t>BDE5</t>
  </si>
  <si>
    <t>ACBB</t>
  </si>
  <si>
    <t>芥</t>
  </si>
  <si>
    <t>0738</t>
  </si>
  <si>
    <t>BDE6</t>
  </si>
  <si>
    <t>ADBB</t>
  </si>
  <si>
    <t>界</t>
  </si>
  <si>
    <t>0739</t>
  </si>
  <si>
    <t>BDE7</t>
  </si>
  <si>
    <t>AEBB</t>
  </si>
  <si>
    <t>借</t>
  </si>
  <si>
    <t>073A</t>
  </si>
  <si>
    <t>BDE8</t>
  </si>
  <si>
    <t>介</t>
  </si>
  <si>
    <t>073B</t>
  </si>
  <si>
    <t>BDE9</t>
  </si>
  <si>
    <t>疥</t>
  </si>
  <si>
    <t>073C</t>
  </si>
  <si>
    <t>BDEA</t>
  </si>
  <si>
    <t>诫</t>
  </si>
  <si>
    <t>073D</t>
  </si>
  <si>
    <t>BDEB</t>
  </si>
  <si>
    <t>届</t>
  </si>
  <si>
    <t>073E</t>
  </si>
  <si>
    <t>BDEC</t>
  </si>
  <si>
    <t>巾</t>
  </si>
  <si>
    <t>073F</t>
  </si>
  <si>
    <t>BDED</t>
  </si>
  <si>
    <t>筋</t>
  </si>
  <si>
    <t>0740</t>
  </si>
  <si>
    <t>BDEE</t>
  </si>
  <si>
    <t>斤</t>
  </si>
  <si>
    <t>0741</t>
  </si>
  <si>
    <t>BDEF</t>
  </si>
  <si>
    <t>0742</t>
  </si>
  <si>
    <t>BDF0</t>
  </si>
  <si>
    <t>今</t>
  </si>
  <si>
    <t>0743</t>
  </si>
  <si>
    <t>BDF1</t>
  </si>
  <si>
    <t>津</t>
  </si>
  <si>
    <t>0744</t>
  </si>
  <si>
    <t>BDF2</t>
  </si>
  <si>
    <t>襟</t>
  </si>
  <si>
    <t>0745</t>
  </si>
  <si>
    <t>BDF3</t>
  </si>
  <si>
    <t>紧</t>
  </si>
  <si>
    <t>0746</t>
  </si>
  <si>
    <t>BDF4</t>
  </si>
  <si>
    <t>锦</t>
  </si>
  <si>
    <t>0747</t>
  </si>
  <si>
    <t>BDF5</t>
  </si>
  <si>
    <t>仅</t>
  </si>
  <si>
    <t>0748</t>
  </si>
  <si>
    <t>BDF6</t>
  </si>
  <si>
    <t>谨</t>
  </si>
  <si>
    <t>0749</t>
  </si>
  <si>
    <t>BDF7</t>
  </si>
  <si>
    <t>BEBB</t>
  </si>
  <si>
    <t>074A</t>
  </si>
  <si>
    <t>BDF8</t>
  </si>
  <si>
    <t>BFBB</t>
  </si>
  <si>
    <t>靳</t>
  </si>
  <si>
    <t>074B</t>
  </si>
  <si>
    <t>BDF9</t>
  </si>
  <si>
    <t>C0BB</t>
  </si>
  <si>
    <t>晋</t>
  </si>
  <si>
    <t>074C</t>
  </si>
  <si>
    <t>BDFA</t>
  </si>
  <si>
    <t>C1BB</t>
  </si>
  <si>
    <t>禁</t>
  </si>
  <si>
    <t>074D</t>
  </si>
  <si>
    <t>BDFB</t>
  </si>
  <si>
    <t>C2BB</t>
  </si>
  <si>
    <t>近</t>
  </si>
  <si>
    <t>074E</t>
  </si>
  <si>
    <t>BDFC</t>
  </si>
  <si>
    <t>C3BB</t>
  </si>
  <si>
    <t>烬</t>
  </si>
  <si>
    <t>074F</t>
  </si>
  <si>
    <t>BDFD</t>
  </si>
  <si>
    <t>C4BB</t>
  </si>
  <si>
    <t>浸</t>
  </si>
  <si>
    <t>0750</t>
  </si>
  <si>
    <t>BDFE</t>
  </si>
  <si>
    <t>C5BB</t>
  </si>
  <si>
    <t>尽</t>
  </si>
  <si>
    <t>0751</t>
  </si>
  <si>
    <t>BEA1</t>
  </si>
  <si>
    <t>C6BB</t>
  </si>
  <si>
    <t>劲</t>
  </si>
  <si>
    <t>0752</t>
  </si>
  <si>
    <t>BEA2</t>
  </si>
  <si>
    <t>C7BB</t>
  </si>
  <si>
    <t>荆</t>
  </si>
  <si>
    <t>0753</t>
  </si>
  <si>
    <t>BEA3</t>
  </si>
  <si>
    <t>C8BB</t>
  </si>
  <si>
    <t>兢</t>
  </si>
  <si>
    <t>0754</t>
  </si>
  <si>
    <t>BEA4</t>
  </si>
  <si>
    <t>C9BB</t>
  </si>
  <si>
    <t>茎</t>
  </si>
  <si>
    <t>0755</t>
  </si>
  <si>
    <t>BEA5</t>
  </si>
  <si>
    <t>CABB</t>
  </si>
  <si>
    <t>睛</t>
  </si>
  <si>
    <t>0756</t>
  </si>
  <si>
    <t>BEA6</t>
  </si>
  <si>
    <t>CBBB</t>
  </si>
  <si>
    <t>晶</t>
  </si>
  <si>
    <t>0757</t>
  </si>
  <si>
    <t>BEA7</t>
  </si>
  <si>
    <t>CCBB</t>
  </si>
  <si>
    <t>0758</t>
  </si>
  <si>
    <t>BEA8</t>
  </si>
  <si>
    <t>CDBB</t>
  </si>
  <si>
    <t>京</t>
  </si>
  <si>
    <t>0759</t>
  </si>
  <si>
    <t>BEA9</t>
  </si>
  <si>
    <t>惊</t>
  </si>
  <si>
    <t>075A</t>
  </si>
  <si>
    <t>BEAA</t>
  </si>
  <si>
    <t>CFBB</t>
  </si>
  <si>
    <t>精</t>
  </si>
  <si>
    <t>075B</t>
  </si>
  <si>
    <t>BEAB</t>
  </si>
  <si>
    <t>D0BB</t>
  </si>
  <si>
    <t>粳</t>
  </si>
  <si>
    <t>075C</t>
  </si>
  <si>
    <t>BEAC</t>
  </si>
  <si>
    <t>D1BB</t>
  </si>
  <si>
    <t>经</t>
  </si>
  <si>
    <t>075D</t>
  </si>
  <si>
    <t>BEAD</t>
  </si>
  <si>
    <t>D2BB</t>
  </si>
  <si>
    <t>井</t>
  </si>
  <si>
    <t>075E</t>
  </si>
  <si>
    <t>BEAE</t>
  </si>
  <si>
    <t>D3BB</t>
  </si>
  <si>
    <t>警</t>
  </si>
  <si>
    <t>075F</t>
  </si>
  <si>
    <t>BEAF</t>
  </si>
  <si>
    <t>D4BB</t>
  </si>
  <si>
    <t>0760</t>
  </si>
  <si>
    <t>D5BB</t>
  </si>
  <si>
    <t>颈</t>
  </si>
  <si>
    <t>0761</t>
  </si>
  <si>
    <t>D6BB</t>
  </si>
  <si>
    <t>静</t>
  </si>
  <si>
    <t>0762</t>
  </si>
  <si>
    <t>D7BB</t>
  </si>
  <si>
    <t>境</t>
  </si>
  <si>
    <t>0763</t>
  </si>
  <si>
    <t>D8BB</t>
  </si>
  <si>
    <t>敬</t>
  </si>
  <si>
    <t>0764</t>
  </si>
  <si>
    <t>D9BB</t>
  </si>
  <si>
    <t>镜</t>
  </si>
  <si>
    <t>0765</t>
  </si>
  <si>
    <t>DABB</t>
  </si>
  <si>
    <t>径</t>
  </si>
  <si>
    <t>0766</t>
  </si>
  <si>
    <t>DBBB</t>
  </si>
  <si>
    <t>痉</t>
  </si>
  <si>
    <t>0767</t>
  </si>
  <si>
    <t>DCBB</t>
  </si>
  <si>
    <t>靖</t>
  </si>
  <si>
    <t>0768</t>
  </si>
  <si>
    <t>DDBB</t>
  </si>
  <si>
    <t>竟</t>
  </si>
  <si>
    <t>0769</t>
  </si>
  <si>
    <t>DEBB</t>
  </si>
  <si>
    <t>竞</t>
  </si>
  <si>
    <t>076A</t>
  </si>
  <si>
    <t>DFBB</t>
  </si>
  <si>
    <t>净</t>
  </si>
  <si>
    <t>076B</t>
  </si>
  <si>
    <t>E0BB</t>
  </si>
  <si>
    <t>炯</t>
  </si>
  <si>
    <t>076C</t>
  </si>
  <si>
    <t>BEBC</t>
  </si>
  <si>
    <t>E1BB</t>
  </si>
  <si>
    <t>窘</t>
  </si>
  <si>
    <t>076D</t>
  </si>
  <si>
    <t>BEBD</t>
  </si>
  <si>
    <t>E2BB</t>
  </si>
  <si>
    <t>揪</t>
  </si>
  <si>
    <t>076E</t>
  </si>
  <si>
    <t>BEBE</t>
  </si>
  <si>
    <t>E3BB</t>
  </si>
  <si>
    <t>究</t>
  </si>
  <si>
    <t>076F</t>
  </si>
  <si>
    <t>BEBF</t>
  </si>
  <si>
    <t>E4BB</t>
  </si>
  <si>
    <t>纠</t>
  </si>
  <si>
    <t>0770</t>
  </si>
  <si>
    <t>BEC0</t>
  </si>
  <si>
    <t>E5BB</t>
  </si>
  <si>
    <t>玖</t>
  </si>
  <si>
    <t>0771</t>
  </si>
  <si>
    <t>BEC1</t>
  </si>
  <si>
    <t>E6BB</t>
  </si>
  <si>
    <t>韭</t>
  </si>
  <si>
    <t>0772</t>
  </si>
  <si>
    <t>BEC2</t>
  </si>
  <si>
    <t>E7BB</t>
  </si>
  <si>
    <t>久</t>
  </si>
  <si>
    <t>0773</t>
  </si>
  <si>
    <t>BEC3</t>
  </si>
  <si>
    <t>E8BB</t>
  </si>
  <si>
    <t>灸</t>
  </si>
  <si>
    <t>0774</t>
  </si>
  <si>
    <t>E9BB</t>
  </si>
  <si>
    <t>0775</t>
  </si>
  <si>
    <t>BEC5</t>
  </si>
  <si>
    <t>酒</t>
  </si>
  <si>
    <t>0776</t>
  </si>
  <si>
    <t>BEC6</t>
  </si>
  <si>
    <t>EBBB</t>
  </si>
  <si>
    <t>厩</t>
  </si>
  <si>
    <t>0777</t>
  </si>
  <si>
    <t>ECBB</t>
  </si>
  <si>
    <t>0778</t>
  </si>
  <si>
    <t>BEC8</t>
  </si>
  <si>
    <t>EDBB</t>
  </si>
  <si>
    <t>旧</t>
  </si>
  <si>
    <t>0779</t>
  </si>
  <si>
    <t>BEC9</t>
  </si>
  <si>
    <t>EEBB</t>
  </si>
  <si>
    <t>臼</t>
  </si>
  <si>
    <t>077A</t>
  </si>
  <si>
    <t>BECA</t>
  </si>
  <si>
    <t>EFBB</t>
  </si>
  <si>
    <t>舅</t>
  </si>
  <si>
    <t>077B</t>
  </si>
  <si>
    <t>BECB</t>
  </si>
  <si>
    <t>咎</t>
  </si>
  <si>
    <t>077C</t>
  </si>
  <si>
    <t>BECC</t>
  </si>
  <si>
    <t>就</t>
  </si>
  <si>
    <t>077D</t>
  </si>
  <si>
    <t>BECD</t>
  </si>
  <si>
    <t>F2BB</t>
  </si>
  <si>
    <t>疚</t>
  </si>
  <si>
    <t>077E</t>
  </si>
  <si>
    <t>BECE</t>
  </si>
  <si>
    <t>F3BB</t>
  </si>
  <si>
    <t>鞠</t>
  </si>
  <si>
    <t>077F</t>
  </si>
  <si>
    <t>BECF</t>
  </si>
  <si>
    <t>F4BB</t>
  </si>
  <si>
    <t>拘</t>
  </si>
  <si>
    <t>0780</t>
  </si>
  <si>
    <t>BED0</t>
  </si>
  <si>
    <t>F5BB</t>
  </si>
  <si>
    <t>狙</t>
  </si>
  <si>
    <t>0781</t>
  </si>
  <si>
    <t>BED1</t>
  </si>
  <si>
    <t>F6BB</t>
  </si>
  <si>
    <t>疽</t>
  </si>
  <si>
    <t>0782</t>
  </si>
  <si>
    <t>BED2</t>
  </si>
  <si>
    <t>F7BB</t>
  </si>
  <si>
    <t>0783</t>
  </si>
  <si>
    <t>BED3</t>
  </si>
  <si>
    <t>F8BB</t>
  </si>
  <si>
    <t>驹</t>
  </si>
  <si>
    <t>0784</t>
  </si>
  <si>
    <t>0785</t>
  </si>
  <si>
    <t>BED5</t>
  </si>
  <si>
    <t>FABB</t>
  </si>
  <si>
    <t>局</t>
  </si>
  <si>
    <t>0786</t>
  </si>
  <si>
    <t>BED6</t>
  </si>
  <si>
    <t>FBBB</t>
  </si>
  <si>
    <t>咀</t>
  </si>
  <si>
    <t>0787</t>
  </si>
  <si>
    <t>BED7</t>
  </si>
  <si>
    <t>FCBB</t>
  </si>
  <si>
    <t>矩</t>
  </si>
  <si>
    <t>0788</t>
  </si>
  <si>
    <t>BED8</t>
  </si>
  <si>
    <t>FDBB</t>
  </si>
  <si>
    <t>举</t>
  </si>
  <si>
    <t>0789</t>
  </si>
  <si>
    <t>BED9</t>
  </si>
  <si>
    <t>FEBB</t>
  </si>
  <si>
    <t>沮</t>
  </si>
  <si>
    <t>078A</t>
  </si>
  <si>
    <t>BEDA</t>
  </si>
  <si>
    <t>A1BC</t>
  </si>
  <si>
    <t>聚</t>
  </si>
  <si>
    <t>078B</t>
  </si>
  <si>
    <t>BEDB</t>
  </si>
  <si>
    <t>A2BC</t>
  </si>
  <si>
    <t>拒</t>
  </si>
  <si>
    <t>078C</t>
  </si>
  <si>
    <t>BEDC</t>
  </si>
  <si>
    <t>A3BC</t>
  </si>
  <si>
    <t>据</t>
  </si>
  <si>
    <t>078D</t>
  </si>
  <si>
    <t>BEDD</t>
  </si>
  <si>
    <t>A4BC</t>
  </si>
  <si>
    <t>078E</t>
  </si>
  <si>
    <t>BEDE</t>
  </si>
  <si>
    <t>A5BC</t>
  </si>
  <si>
    <t>具</t>
  </si>
  <si>
    <t>078F</t>
  </si>
  <si>
    <t>BEDF</t>
  </si>
  <si>
    <t>距</t>
  </si>
  <si>
    <t>0790</t>
  </si>
  <si>
    <t>BEE0</t>
  </si>
  <si>
    <t>A7BC</t>
  </si>
  <si>
    <t>踞</t>
  </si>
  <si>
    <t>0791</t>
  </si>
  <si>
    <t>BEE1</t>
  </si>
  <si>
    <t>A8BC</t>
  </si>
  <si>
    <t>0792</t>
  </si>
  <si>
    <t>BEE2</t>
  </si>
  <si>
    <t>A9BC</t>
  </si>
  <si>
    <t>俱</t>
  </si>
  <si>
    <t>0793</t>
  </si>
  <si>
    <t>BEE3</t>
  </si>
  <si>
    <t>句</t>
  </si>
  <si>
    <t>0794</t>
  </si>
  <si>
    <t>BEE4</t>
  </si>
  <si>
    <t>ABBC</t>
  </si>
  <si>
    <t>惧</t>
  </si>
  <si>
    <t>0795</t>
  </si>
  <si>
    <t>BEE5</t>
  </si>
  <si>
    <t>炬</t>
  </si>
  <si>
    <t>0796</t>
  </si>
  <si>
    <t>BEE6</t>
  </si>
  <si>
    <t>ADBC</t>
  </si>
  <si>
    <t>剧</t>
  </si>
  <si>
    <t>0797</t>
  </si>
  <si>
    <t>BEE7</t>
  </si>
  <si>
    <t>AEBC</t>
  </si>
  <si>
    <t>捐</t>
  </si>
  <si>
    <t>0798</t>
  </si>
  <si>
    <t>BEE8</t>
  </si>
  <si>
    <t>AFBC</t>
  </si>
  <si>
    <t>鹃</t>
  </si>
  <si>
    <t>0799</t>
  </si>
  <si>
    <t>BEE9</t>
  </si>
  <si>
    <t>娟</t>
  </si>
  <si>
    <t>079A</t>
  </si>
  <si>
    <t>BEEA</t>
  </si>
  <si>
    <t>倦</t>
  </si>
  <si>
    <t>079B</t>
  </si>
  <si>
    <t>BEEB</t>
  </si>
  <si>
    <t>眷</t>
  </si>
  <si>
    <t>079C</t>
  </si>
  <si>
    <t>BEEC</t>
  </si>
  <si>
    <t>卷</t>
  </si>
  <si>
    <t>079D</t>
  </si>
  <si>
    <t>BEED</t>
  </si>
  <si>
    <t>绢</t>
  </si>
  <si>
    <t>079E</t>
  </si>
  <si>
    <t>BEEE</t>
  </si>
  <si>
    <t>撅</t>
  </si>
  <si>
    <t>079F</t>
  </si>
  <si>
    <t>BEEF</t>
  </si>
  <si>
    <t>攫</t>
  </si>
  <si>
    <t>07A0</t>
  </si>
  <si>
    <t>BEF0</t>
  </si>
  <si>
    <t>抉</t>
  </si>
  <si>
    <t>07A1</t>
  </si>
  <si>
    <t>BEF1</t>
  </si>
  <si>
    <t>掘</t>
  </si>
  <si>
    <t>07A2</t>
  </si>
  <si>
    <t>BEF2</t>
  </si>
  <si>
    <t>倔</t>
  </si>
  <si>
    <t>07A3</t>
  </si>
  <si>
    <t>BEF3</t>
  </si>
  <si>
    <t>爵</t>
  </si>
  <si>
    <t>07A4</t>
  </si>
  <si>
    <t>BEF4</t>
  </si>
  <si>
    <t>觉</t>
  </si>
  <si>
    <t>07A5</t>
  </si>
  <si>
    <t>BEF5</t>
  </si>
  <si>
    <t>决</t>
  </si>
  <si>
    <t>07A6</t>
  </si>
  <si>
    <t>BEF6</t>
  </si>
  <si>
    <t>诀</t>
  </si>
  <si>
    <t>07A7</t>
  </si>
  <si>
    <t>BEF7</t>
  </si>
  <si>
    <t>绝</t>
  </si>
  <si>
    <t>07A8</t>
  </si>
  <si>
    <t>BEF8</t>
  </si>
  <si>
    <t>BFBC</t>
  </si>
  <si>
    <t>均</t>
  </si>
  <si>
    <t>07A9</t>
  </si>
  <si>
    <t>BEF9</t>
  </si>
  <si>
    <t>C0BC</t>
  </si>
  <si>
    <t>菌</t>
  </si>
  <si>
    <t>07AA</t>
  </si>
  <si>
    <t>BEFA</t>
  </si>
  <si>
    <t>C1BC</t>
  </si>
  <si>
    <t>钧</t>
  </si>
  <si>
    <t>07AB</t>
  </si>
  <si>
    <t>BEFB</t>
  </si>
  <si>
    <t>C2BC</t>
  </si>
  <si>
    <t>军</t>
  </si>
  <si>
    <t>07AC</t>
  </si>
  <si>
    <t>BEFC</t>
  </si>
  <si>
    <t>C3BC</t>
  </si>
  <si>
    <t>君</t>
  </si>
  <si>
    <t>07AD</t>
  </si>
  <si>
    <t>BEFD</t>
  </si>
  <si>
    <t>C4BC</t>
  </si>
  <si>
    <t>峻</t>
  </si>
  <si>
    <t>07AE</t>
  </si>
  <si>
    <t>BEFE</t>
  </si>
  <si>
    <t>C5BC</t>
  </si>
  <si>
    <t>俊</t>
  </si>
  <si>
    <t>07AF</t>
  </si>
  <si>
    <t>BFA1</t>
  </si>
  <si>
    <t>C6BC</t>
  </si>
  <si>
    <t>竣</t>
  </si>
  <si>
    <t>07B0</t>
  </si>
  <si>
    <t>BFA2</t>
  </si>
  <si>
    <t>C7BC</t>
  </si>
  <si>
    <t>浚</t>
  </si>
  <si>
    <t>07B1</t>
  </si>
  <si>
    <t>BFA3</t>
  </si>
  <si>
    <t>C8BC</t>
  </si>
  <si>
    <t>郡</t>
  </si>
  <si>
    <t>07B2</t>
  </si>
  <si>
    <t>BFA4</t>
  </si>
  <si>
    <t>C9BC</t>
  </si>
  <si>
    <t>骏</t>
  </si>
  <si>
    <t>07B3</t>
  </si>
  <si>
    <t>BFA5</t>
  </si>
  <si>
    <t>CABC</t>
  </si>
  <si>
    <t>喀</t>
  </si>
  <si>
    <t>07B4</t>
  </si>
  <si>
    <t>BFA6</t>
  </si>
  <si>
    <t>CBBC</t>
  </si>
  <si>
    <t>咖</t>
  </si>
  <si>
    <t>07B5</t>
  </si>
  <si>
    <t>BFA7</t>
  </si>
  <si>
    <t>CCBC</t>
  </si>
  <si>
    <t>07B6</t>
  </si>
  <si>
    <t>BFA8</t>
  </si>
  <si>
    <t>CDBC</t>
  </si>
  <si>
    <t>咯</t>
  </si>
  <si>
    <t>07B7</t>
  </si>
  <si>
    <t>BFA9</t>
  </si>
  <si>
    <t>CEBC</t>
  </si>
  <si>
    <t>开</t>
  </si>
  <si>
    <t>07B8</t>
  </si>
  <si>
    <t>BFAA</t>
  </si>
  <si>
    <t>CFBC</t>
  </si>
  <si>
    <t>揩</t>
  </si>
  <si>
    <t>07B9</t>
  </si>
  <si>
    <t>BFAB</t>
  </si>
  <si>
    <t>D0BC</t>
  </si>
  <si>
    <t>楷</t>
  </si>
  <si>
    <t>07BA</t>
  </si>
  <si>
    <t>BFAC</t>
  </si>
  <si>
    <t>D1BC</t>
  </si>
  <si>
    <t>07BB</t>
  </si>
  <si>
    <t>BFAD</t>
  </si>
  <si>
    <t>D2BC</t>
  </si>
  <si>
    <t>慨</t>
  </si>
  <si>
    <t>07BC</t>
  </si>
  <si>
    <t>BFAE</t>
  </si>
  <si>
    <t>D3BC</t>
  </si>
  <si>
    <t>刊</t>
  </si>
  <si>
    <t>07BD</t>
  </si>
  <si>
    <t>BFAF</t>
  </si>
  <si>
    <t>D4BC</t>
  </si>
  <si>
    <t>堪</t>
  </si>
  <si>
    <t>07BE</t>
  </si>
  <si>
    <t>D5BC</t>
  </si>
  <si>
    <t>勘</t>
  </si>
  <si>
    <t>07BF</t>
  </si>
  <si>
    <t>D6BC</t>
  </si>
  <si>
    <t>坎</t>
  </si>
  <si>
    <t>07C0</t>
  </si>
  <si>
    <t>砍</t>
  </si>
  <si>
    <t>07C1</t>
  </si>
  <si>
    <t>D8BC</t>
  </si>
  <si>
    <t>看</t>
  </si>
  <si>
    <t>07C2</t>
  </si>
  <si>
    <t>康</t>
  </si>
  <si>
    <t>07C3</t>
  </si>
  <si>
    <t>DABC</t>
  </si>
  <si>
    <t>慷</t>
  </si>
  <si>
    <t>07C4</t>
  </si>
  <si>
    <t>DBBC</t>
  </si>
  <si>
    <t>糠</t>
  </si>
  <si>
    <t>07C5</t>
  </si>
  <si>
    <t>DCBC</t>
  </si>
  <si>
    <t>扛</t>
  </si>
  <si>
    <t>07C6</t>
  </si>
  <si>
    <t>DDBC</t>
  </si>
  <si>
    <t>抗</t>
  </si>
  <si>
    <t>07C7</t>
  </si>
  <si>
    <t>DEBC</t>
  </si>
  <si>
    <t>亢</t>
  </si>
  <si>
    <t>07C8</t>
  </si>
  <si>
    <t>DFBC</t>
  </si>
  <si>
    <t>炕</t>
  </si>
  <si>
    <t>07C9</t>
  </si>
  <si>
    <t>E0BC</t>
  </si>
  <si>
    <t>考</t>
  </si>
  <si>
    <t>07CA</t>
  </si>
  <si>
    <t>E1BC</t>
  </si>
  <si>
    <t>拷</t>
  </si>
  <si>
    <t>07CB</t>
  </si>
  <si>
    <t>BFBD</t>
  </si>
  <si>
    <t>E2BC</t>
  </si>
  <si>
    <t>烤</t>
  </si>
  <si>
    <t>07CC</t>
  </si>
  <si>
    <t>BFBE</t>
  </si>
  <si>
    <t>E3BC</t>
  </si>
  <si>
    <t>靠</t>
  </si>
  <si>
    <t>07CD</t>
  </si>
  <si>
    <t>BFBF</t>
  </si>
  <si>
    <t>E4BC</t>
  </si>
  <si>
    <t>坷</t>
  </si>
  <si>
    <t>07CE</t>
  </si>
  <si>
    <t>BFC0</t>
  </si>
  <si>
    <t>E5BC</t>
  </si>
  <si>
    <t>苛</t>
  </si>
  <si>
    <t>07CF</t>
  </si>
  <si>
    <t>BFC1</t>
  </si>
  <si>
    <t>E6BC</t>
  </si>
  <si>
    <t>柯</t>
  </si>
  <si>
    <t>07D0</t>
  </si>
  <si>
    <t>BFC2</t>
  </si>
  <si>
    <t>E7BC</t>
  </si>
  <si>
    <t>棵</t>
  </si>
  <si>
    <t>07D1</t>
  </si>
  <si>
    <t>BFC3</t>
  </si>
  <si>
    <t>E8BC</t>
  </si>
  <si>
    <t>磕</t>
  </si>
  <si>
    <t>07D2</t>
  </si>
  <si>
    <t>BFC4</t>
  </si>
  <si>
    <t>E9BC</t>
  </si>
  <si>
    <t>颗</t>
  </si>
  <si>
    <t>07D3</t>
  </si>
  <si>
    <t>BFC5</t>
  </si>
  <si>
    <t>EABC</t>
  </si>
  <si>
    <t>科</t>
  </si>
  <si>
    <t>07D4</t>
  </si>
  <si>
    <t>BFC6</t>
  </si>
  <si>
    <t>07D5</t>
  </si>
  <si>
    <t>BFC7</t>
  </si>
  <si>
    <t>ECBC</t>
  </si>
  <si>
    <t>咳</t>
  </si>
  <si>
    <t>07D6</t>
  </si>
  <si>
    <t>BFC8</t>
  </si>
  <si>
    <t>EDBC</t>
  </si>
  <si>
    <t>07D7</t>
  </si>
  <si>
    <t>BFC9</t>
  </si>
  <si>
    <t>EEBC</t>
  </si>
  <si>
    <t>渴</t>
  </si>
  <si>
    <t>07D8</t>
  </si>
  <si>
    <t>EFBC</t>
  </si>
  <si>
    <t>07D9</t>
  </si>
  <si>
    <t>F0BC</t>
  </si>
  <si>
    <t>刻</t>
  </si>
  <si>
    <t>07DA</t>
  </si>
  <si>
    <t>F1BC</t>
  </si>
  <si>
    <t>客</t>
  </si>
  <si>
    <t>07DB</t>
  </si>
  <si>
    <t>BFCD</t>
  </si>
  <si>
    <t>F2BC</t>
  </si>
  <si>
    <t>课</t>
  </si>
  <si>
    <t>07DC</t>
  </si>
  <si>
    <t>BFCE</t>
  </si>
  <si>
    <t>F3BC</t>
  </si>
  <si>
    <t>肯</t>
  </si>
  <si>
    <t>07DD</t>
  </si>
  <si>
    <t>BFCF</t>
  </si>
  <si>
    <t>F4BC</t>
  </si>
  <si>
    <t>啃</t>
  </si>
  <si>
    <t>07DE</t>
  </si>
  <si>
    <t>BFD0</t>
  </si>
  <si>
    <t>F5BC</t>
  </si>
  <si>
    <t>垦</t>
  </si>
  <si>
    <t>07DF</t>
  </si>
  <si>
    <t>BFD1</t>
  </si>
  <si>
    <t>F6BC</t>
  </si>
  <si>
    <t>恳</t>
  </si>
  <si>
    <t>07E0</t>
  </si>
  <si>
    <t>BFD2</t>
  </si>
  <si>
    <t>F7BC</t>
  </si>
  <si>
    <t>坑</t>
  </si>
  <si>
    <t>07E1</t>
  </si>
  <si>
    <t>BFD3</t>
  </si>
  <si>
    <t>F8BC</t>
  </si>
  <si>
    <t>吭</t>
  </si>
  <si>
    <t>07E2</t>
  </si>
  <si>
    <t>BFD4</t>
  </si>
  <si>
    <t>F9BC</t>
  </si>
  <si>
    <t>07E3</t>
  </si>
  <si>
    <t>BFD5</t>
  </si>
  <si>
    <t>FABC</t>
  </si>
  <si>
    <t>恐</t>
  </si>
  <si>
    <t>07E4</t>
  </si>
  <si>
    <t>BFD6</t>
  </si>
  <si>
    <t>FBBC</t>
  </si>
  <si>
    <t>孔</t>
  </si>
  <si>
    <t>07E5</t>
  </si>
  <si>
    <t>BFD7</t>
  </si>
  <si>
    <t>FCBC</t>
  </si>
  <si>
    <t>控</t>
  </si>
  <si>
    <t>07E6</t>
  </si>
  <si>
    <t>BFD8</t>
  </si>
  <si>
    <t>FDBC</t>
  </si>
  <si>
    <t>抠</t>
  </si>
  <si>
    <t>07E7</t>
  </si>
  <si>
    <t>BFD9</t>
  </si>
  <si>
    <t>FEBC</t>
  </si>
  <si>
    <t>口</t>
  </si>
  <si>
    <t>07E8</t>
  </si>
  <si>
    <t>BFDA</t>
  </si>
  <si>
    <t>A1BD</t>
  </si>
  <si>
    <t>扣</t>
  </si>
  <si>
    <t>07E9</t>
  </si>
  <si>
    <t>BFDB</t>
  </si>
  <si>
    <t>A2BD</t>
  </si>
  <si>
    <t>寇</t>
  </si>
  <si>
    <t>07EA</t>
  </si>
  <si>
    <t>BFDC</t>
  </si>
  <si>
    <t>A3BD</t>
  </si>
  <si>
    <t>枯</t>
  </si>
  <si>
    <t>07EB</t>
  </si>
  <si>
    <t>BFDD</t>
  </si>
  <si>
    <t>A4BD</t>
  </si>
  <si>
    <t>哭</t>
  </si>
  <si>
    <t>07EC</t>
  </si>
  <si>
    <t>BFDE</t>
  </si>
  <si>
    <t>A5BD</t>
  </si>
  <si>
    <t>窟</t>
  </si>
  <si>
    <t>07ED</t>
  </si>
  <si>
    <t>BFDF</t>
  </si>
  <si>
    <t>A6BD</t>
  </si>
  <si>
    <t>苦</t>
  </si>
  <si>
    <t>07EE</t>
  </si>
  <si>
    <t>BFE0</t>
  </si>
  <si>
    <t>A7BD</t>
  </si>
  <si>
    <t>酷</t>
  </si>
  <si>
    <t>07EF</t>
  </si>
  <si>
    <t>BFE1</t>
  </si>
  <si>
    <t>A8BD</t>
  </si>
  <si>
    <t>库</t>
  </si>
  <si>
    <t>07F0</t>
  </si>
  <si>
    <t>BFE2</t>
  </si>
  <si>
    <t>A9BD</t>
  </si>
  <si>
    <t>裤</t>
  </si>
  <si>
    <t>07F1</t>
  </si>
  <si>
    <t>BFE3</t>
  </si>
  <si>
    <t>AABD</t>
  </si>
  <si>
    <t>夸</t>
  </si>
  <si>
    <t>07F2</t>
  </si>
  <si>
    <t>BFE4</t>
  </si>
  <si>
    <t>ABBD</t>
  </si>
  <si>
    <t>垮</t>
  </si>
  <si>
    <t>07F3</t>
  </si>
  <si>
    <t>BFE5</t>
  </si>
  <si>
    <t>ACBD</t>
  </si>
  <si>
    <t>挎</t>
  </si>
  <si>
    <t>07F4</t>
  </si>
  <si>
    <t>BFE6</t>
  </si>
  <si>
    <t>ADBD</t>
  </si>
  <si>
    <t>跨</t>
  </si>
  <si>
    <t>07F5</t>
  </si>
  <si>
    <t>BFE7</t>
  </si>
  <si>
    <t>AEBD</t>
  </si>
  <si>
    <t>胯</t>
  </si>
  <si>
    <t>07F6</t>
  </si>
  <si>
    <t>BFE8</t>
  </si>
  <si>
    <t>AFBD</t>
  </si>
  <si>
    <t>块</t>
  </si>
  <si>
    <t>0800</t>
  </si>
  <si>
    <t>BFE9</t>
  </si>
  <si>
    <t>筷</t>
  </si>
  <si>
    <t>0801</t>
  </si>
  <si>
    <t>BFEA</t>
  </si>
  <si>
    <t>侩</t>
  </si>
  <si>
    <t>0802</t>
  </si>
  <si>
    <t>BFEB</t>
  </si>
  <si>
    <t>快</t>
  </si>
  <si>
    <t>0803</t>
  </si>
  <si>
    <t>BFEC</t>
  </si>
  <si>
    <t>宽</t>
  </si>
  <si>
    <t>0804</t>
  </si>
  <si>
    <t>BFED</t>
  </si>
  <si>
    <t>款</t>
  </si>
  <si>
    <t>0805</t>
  </si>
  <si>
    <t>BFEE</t>
  </si>
  <si>
    <t>匡</t>
  </si>
  <si>
    <t>0806</t>
  </si>
  <si>
    <t>BFEF</t>
  </si>
  <si>
    <t>筐</t>
  </si>
  <si>
    <t>0807</t>
  </si>
  <si>
    <t>BFF0</t>
  </si>
  <si>
    <t>狂</t>
  </si>
  <si>
    <t>0808</t>
  </si>
  <si>
    <t>BFF1</t>
  </si>
  <si>
    <t>框</t>
  </si>
  <si>
    <t>0809</t>
  </si>
  <si>
    <t>BFF2</t>
  </si>
  <si>
    <t>矿</t>
  </si>
  <si>
    <t>080A</t>
  </si>
  <si>
    <t>BFF3</t>
  </si>
  <si>
    <t>眶</t>
  </si>
  <si>
    <t>080B</t>
  </si>
  <si>
    <t>BFF4</t>
  </si>
  <si>
    <t>旷</t>
  </si>
  <si>
    <t>080C</t>
  </si>
  <si>
    <t>BFF5</t>
  </si>
  <si>
    <t>况</t>
  </si>
  <si>
    <t>080D</t>
  </si>
  <si>
    <t>BFF6</t>
  </si>
  <si>
    <t>亏</t>
  </si>
  <si>
    <t>080E</t>
  </si>
  <si>
    <t>BFF7</t>
  </si>
  <si>
    <t>080F</t>
  </si>
  <si>
    <t>BFF8</t>
  </si>
  <si>
    <t>岿</t>
  </si>
  <si>
    <t>0810</t>
  </si>
  <si>
    <t>BFF9</t>
  </si>
  <si>
    <t>C0BD</t>
  </si>
  <si>
    <t>窥</t>
  </si>
  <si>
    <t>0811</t>
  </si>
  <si>
    <t>BFFA</t>
  </si>
  <si>
    <t>C1BD</t>
  </si>
  <si>
    <t>葵</t>
  </si>
  <si>
    <t>0812</t>
  </si>
  <si>
    <t>BFFB</t>
  </si>
  <si>
    <t>C2BD</t>
  </si>
  <si>
    <t>奎</t>
  </si>
  <si>
    <t>0813</t>
  </si>
  <si>
    <t>BFFC</t>
  </si>
  <si>
    <t>C3BD</t>
  </si>
  <si>
    <t>魁</t>
  </si>
  <si>
    <t>0814</t>
  </si>
  <si>
    <t>BFFD</t>
  </si>
  <si>
    <t>C4BD</t>
  </si>
  <si>
    <t>傀</t>
  </si>
  <si>
    <t>0815</t>
  </si>
  <si>
    <t>BFFE</t>
  </si>
  <si>
    <t>C5BD</t>
  </si>
  <si>
    <t>馈</t>
  </si>
  <si>
    <t>0816</t>
  </si>
  <si>
    <t>C0A1</t>
  </si>
  <si>
    <t>愧</t>
  </si>
  <si>
    <t>0817</t>
  </si>
  <si>
    <t>C0A2</t>
  </si>
  <si>
    <t>溃</t>
  </si>
  <si>
    <t>0818</t>
  </si>
  <si>
    <t>C0A3</t>
  </si>
  <si>
    <t>C8BD</t>
  </si>
  <si>
    <t>坤</t>
  </si>
  <si>
    <t>0819</t>
  </si>
  <si>
    <t>C0A4</t>
  </si>
  <si>
    <t>C9BD</t>
  </si>
  <si>
    <t>昆</t>
  </si>
  <si>
    <t>081A</t>
  </si>
  <si>
    <t>C0A5</t>
  </si>
  <si>
    <t>CABD</t>
  </si>
  <si>
    <t>捆</t>
  </si>
  <si>
    <t>081B</t>
  </si>
  <si>
    <t>C0A6</t>
  </si>
  <si>
    <t>CBBD</t>
  </si>
  <si>
    <t>困</t>
  </si>
  <si>
    <t>081C</t>
  </si>
  <si>
    <t>C0A7</t>
  </si>
  <si>
    <t>CCBD</t>
  </si>
  <si>
    <t>括</t>
  </si>
  <si>
    <t>081D</t>
  </si>
  <si>
    <t>C0A8</t>
  </si>
  <si>
    <t>CDBD</t>
  </si>
  <si>
    <t>扩</t>
  </si>
  <si>
    <t>081E</t>
  </si>
  <si>
    <t>C0A9</t>
  </si>
  <si>
    <t>CEBD</t>
  </si>
  <si>
    <t>廓</t>
  </si>
  <si>
    <t>081F</t>
  </si>
  <si>
    <t>C0AA</t>
  </si>
  <si>
    <t>CFBD</t>
  </si>
  <si>
    <t>阔</t>
  </si>
  <si>
    <t>0820</t>
  </si>
  <si>
    <t>C0AB</t>
  </si>
  <si>
    <t>D0BD</t>
  </si>
  <si>
    <t>垃</t>
  </si>
  <si>
    <t>0821</t>
  </si>
  <si>
    <t>C0AC</t>
  </si>
  <si>
    <t>D1BD</t>
  </si>
  <si>
    <t>0822</t>
  </si>
  <si>
    <t>C0AD</t>
  </si>
  <si>
    <t>D2BD</t>
  </si>
  <si>
    <t>喇</t>
  </si>
  <si>
    <t>0823</t>
  </si>
  <si>
    <t>C0AE</t>
  </si>
  <si>
    <t>D3BD</t>
  </si>
  <si>
    <t>蜡</t>
  </si>
  <si>
    <t>0824</t>
  </si>
  <si>
    <t>C0AF</t>
  </si>
  <si>
    <t>D4BD</t>
  </si>
  <si>
    <t>腊</t>
  </si>
  <si>
    <t>0825</t>
  </si>
  <si>
    <t>D5BD</t>
  </si>
  <si>
    <t>辣</t>
  </si>
  <si>
    <t>0826</t>
  </si>
  <si>
    <t>D6BD</t>
  </si>
  <si>
    <t>啦</t>
  </si>
  <si>
    <t>0827</t>
  </si>
  <si>
    <t>D7BD</t>
  </si>
  <si>
    <t>莱</t>
  </si>
  <si>
    <t>0828</t>
  </si>
  <si>
    <t>D8BD</t>
  </si>
  <si>
    <t>来</t>
  </si>
  <si>
    <t>0829</t>
  </si>
  <si>
    <t>D9BD</t>
  </si>
  <si>
    <t>赖</t>
  </si>
  <si>
    <t>082A</t>
  </si>
  <si>
    <t>DABD</t>
  </si>
  <si>
    <t>蓝</t>
  </si>
  <si>
    <t>082B</t>
  </si>
  <si>
    <t>DBBD</t>
  </si>
  <si>
    <t>婪</t>
  </si>
  <si>
    <t>082C</t>
  </si>
  <si>
    <t>DCBD</t>
  </si>
  <si>
    <t>栏</t>
  </si>
  <si>
    <t>082D</t>
  </si>
  <si>
    <t>DDBD</t>
  </si>
  <si>
    <t>拦</t>
  </si>
  <si>
    <t>082E</t>
  </si>
  <si>
    <t>DEBD</t>
  </si>
  <si>
    <t>082F</t>
  </si>
  <si>
    <t>DFBD</t>
  </si>
  <si>
    <t>阑</t>
  </si>
  <si>
    <t>0830</t>
  </si>
  <si>
    <t>E0BD</t>
  </si>
  <si>
    <t>兰</t>
  </si>
  <si>
    <t>0831</t>
  </si>
  <si>
    <t>E1BD</t>
  </si>
  <si>
    <t>澜</t>
  </si>
  <si>
    <t>0832</t>
  </si>
  <si>
    <t>E2BD</t>
  </si>
  <si>
    <t>谰</t>
  </si>
  <si>
    <t>0833</t>
  </si>
  <si>
    <t>C0BE</t>
  </si>
  <si>
    <t>E3BD</t>
  </si>
  <si>
    <t>揽</t>
  </si>
  <si>
    <t>0834</t>
  </si>
  <si>
    <t>C0BF</t>
  </si>
  <si>
    <t>E4BD</t>
  </si>
  <si>
    <t>览</t>
  </si>
  <si>
    <t>0835</t>
  </si>
  <si>
    <t>C0C0</t>
  </si>
  <si>
    <t>E5BD</t>
  </si>
  <si>
    <t>0836</t>
  </si>
  <si>
    <t>C0C1</t>
  </si>
  <si>
    <t>E6BD</t>
  </si>
  <si>
    <t>缆</t>
  </si>
  <si>
    <t>0837</t>
  </si>
  <si>
    <t>C0C2</t>
  </si>
  <si>
    <t>E7BD</t>
  </si>
  <si>
    <t>烂</t>
  </si>
  <si>
    <t>0838</t>
  </si>
  <si>
    <t>E8BD</t>
  </si>
  <si>
    <t>滥</t>
  </si>
  <si>
    <t>0839</t>
  </si>
  <si>
    <t>C0C4</t>
  </si>
  <si>
    <t>E9BD</t>
  </si>
  <si>
    <t>琅</t>
  </si>
  <si>
    <t>083A</t>
  </si>
  <si>
    <t>C0C5</t>
  </si>
  <si>
    <t>EABD</t>
  </si>
  <si>
    <t>榔</t>
  </si>
  <si>
    <t>083B</t>
  </si>
  <si>
    <t>C0C6</t>
  </si>
  <si>
    <t>EBBD</t>
  </si>
  <si>
    <t>083C</t>
  </si>
  <si>
    <t>C0C7</t>
  </si>
  <si>
    <t>ECBD</t>
  </si>
  <si>
    <t>廊</t>
  </si>
  <si>
    <t>083D</t>
  </si>
  <si>
    <t>C0C8</t>
  </si>
  <si>
    <t>EDBD</t>
  </si>
  <si>
    <t>郎</t>
  </si>
  <si>
    <t>083E</t>
  </si>
  <si>
    <t>C0C9</t>
  </si>
  <si>
    <t>EEBD</t>
  </si>
  <si>
    <t>朗</t>
  </si>
  <si>
    <t>083F</t>
  </si>
  <si>
    <t>C0CA</t>
  </si>
  <si>
    <t>EFBD</t>
  </si>
  <si>
    <t>浪</t>
  </si>
  <si>
    <t>0840</t>
  </si>
  <si>
    <t>C0CB</t>
  </si>
  <si>
    <t>捞</t>
  </si>
  <si>
    <t>0841</t>
  </si>
  <si>
    <t>C0CC</t>
  </si>
  <si>
    <t>F1BD</t>
  </si>
  <si>
    <t>劳</t>
  </si>
  <si>
    <t>0842</t>
  </si>
  <si>
    <t>C0CD</t>
  </si>
  <si>
    <t>F2BD</t>
  </si>
  <si>
    <t>牢</t>
  </si>
  <si>
    <t>0843</t>
  </si>
  <si>
    <t>C0CE</t>
  </si>
  <si>
    <t>F3BD</t>
  </si>
  <si>
    <t>0844</t>
  </si>
  <si>
    <t>C0CF</t>
  </si>
  <si>
    <t>F4BD</t>
  </si>
  <si>
    <t>佬</t>
  </si>
  <si>
    <t>0845</t>
  </si>
  <si>
    <t>C0D0</t>
  </si>
  <si>
    <t>F5BD</t>
  </si>
  <si>
    <t>姥</t>
  </si>
  <si>
    <t>0846</t>
  </si>
  <si>
    <t>F6BD</t>
  </si>
  <si>
    <t>酪</t>
  </si>
  <si>
    <t>0847</t>
  </si>
  <si>
    <t>C0D2</t>
  </si>
  <si>
    <t>F7BD</t>
  </si>
  <si>
    <t>烙</t>
  </si>
  <si>
    <t>0848</t>
  </si>
  <si>
    <t>C0D3</t>
  </si>
  <si>
    <t>F8BD</t>
  </si>
  <si>
    <t>涝</t>
  </si>
  <si>
    <t>0849</t>
  </si>
  <si>
    <t>C0D4</t>
  </si>
  <si>
    <t>F9BD</t>
  </si>
  <si>
    <t>勒</t>
  </si>
  <si>
    <t>084A</t>
  </si>
  <si>
    <t>C0D5</t>
  </si>
  <si>
    <t>FABD</t>
  </si>
  <si>
    <t>084B</t>
  </si>
  <si>
    <t>C0D6</t>
  </si>
  <si>
    <t>FBBD</t>
  </si>
  <si>
    <t>084C</t>
  </si>
  <si>
    <t>C0D7</t>
  </si>
  <si>
    <t>FCBD</t>
  </si>
  <si>
    <t>镭</t>
  </si>
  <si>
    <t>084D</t>
  </si>
  <si>
    <t>C0D8</t>
  </si>
  <si>
    <t>FDBD</t>
  </si>
  <si>
    <t>蕾</t>
  </si>
  <si>
    <t>084E</t>
  </si>
  <si>
    <t>C0D9</t>
  </si>
  <si>
    <t>FEBD</t>
  </si>
  <si>
    <t>磊</t>
  </si>
  <si>
    <t>084F</t>
  </si>
  <si>
    <t>C0DA</t>
  </si>
  <si>
    <t>A1BE</t>
  </si>
  <si>
    <t>累</t>
  </si>
  <si>
    <t>0850</t>
  </si>
  <si>
    <t>C0DB</t>
  </si>
  <si>
    <t>A2BE</t>
  </si>
  <si>
    <t>儡</t>
  </si>
  <si>
    <t>0851</t>
  </si>
  <si>
    <t>C0DC</t>
  </si>
  <si>
    <t>A3BE</t>
  </si>
  <si>
    <t>垒</t>
  </si>
  <si>
    <t>0852</t>
  </si>
  <si>
    <t>C0DD</t>
  </si>
  <si>
    <t>A4BE</t>
  </si>
  <si>
    <t>擂</t>
  </si>
  <si>
    <t>0853</t>
  </si>
  <si>
    <t>C0DE</t>
  </si>
  <si>
    <t>A5BE</t>
  </si>
  <si>
    <t>肋</t>
  </si>
  <si>
    <t>0854</t>
  </si>
  <si>
    <t>C0DF</t>
  </si>
  <si>
    <t>A6BE</t>
  </si>
  <si>
    <t>类</t>
  </si>
  <si>
    <t>0855</t>
  </si>
  <si>
    <t>C0E0</t>
  </si>
  <si>
    <t>A7BE</t>
  </si>
  <si>
    <t>泪</t>
  </si>
  <si>
    <t>0856</t>
  </si>
  <si>
    <t>C0E1</t>
  </si>
  <si>
    <t>棱</t>
  </si>
  <si>
    <t>0857</t>
  </si>
  <si>
    <t>C0E2</t>
  </si>
  <si>
    <t>A9BE</t>
  </si>
  <si>
    <t>楞</t>
  </si>
  <si>
    <t>0858</t>
  </si>
  <si>
    <t>C0E3</t>
  </si>
  <si>
    <t>AABE</t>
  </si>
  <si>
    <t>冷</t>
  </si>
  <si>
    <t>0859</t>
  </si>
  <si>
    <t>C0E4</t>
  </si>
  <si>
    <t>ABBE</t>
  </si>
  <si>
    <t>厘</t>
  </si>
  <si>
    <t>085A</t>
  </si>
  <si>
    <t>C0E5</t>
  </si>
  <si>
    <t>ACBE</t>
  </si>
  <si>
    <t>梨</t>
  </si>
  <si>
    <t>085B</t>
  </si>
  <si>
    <t>C0E6</t>
  </si>
  <si>
    <t>ADBE</t>
  </si>
  <si>
    <t>犁</t>
  </si>
  <si>
    <t>085C</t>
  </si>
  <si>
    <t>C0E7</t>
  </si>
  <si>
    <t>AEBE</t>
  </si>
  <si>
    <t>黎</t>
  </si>
  <si>
    <t>085D</t>
  </si>
  <si>
    <t>C0E8</t>
  </si>
  <si>
    <t>AFBE</t>
  </si>
  <si>
    <t>篱</t>
  </si>
  <si>
    <t>085E</t>
  </si>
  <si>
    <t>C0E9</t>
  </si>
  <si>
    <t>狸</t>
  </si>
  <si>
    <t>085F</t>
  </si>
  <si>
    <t>C0EA</t>
  </si>
  <si>
    <t>离</t>
  </si>
  <si>
    <t>0860</t>
  </si>
  <si>
    <t>C0EB</t>
  </si>
  <si>
    <t>漓</t>
  </si>
  <si>
    <t>0861</t>
  </si>
  <si>
    <t>C0EC</t>
  </si>
  <si>
    <t>理</t>
  </si>
  <si>
    <t>0862</t>
  </si>
  <si>
    <t>C0ED</t>
  </si>
  <si>
    <t>李</t>
  </si>
  <si>
    <t>0863</t>
  </si>
  <si>
    <t>C0EE</t>
  </si>
  <si>
    <t>里</t>
  </si>
  <si>
    <t>0864</t>
  </si>
  <si>
    <t>C0EF</t>
  </si>
  <si>
    <t>0865</t>
  </si>
  <si>
    <t>C0F0</t>
  </si>
  <si>
    <t>礼</t>
  </si>
  <si>
    <t>0866</t>
  </si>
  <si>
    <t>C0F1</t>
  </si>
  <si>
    <t>0867</t>
  </si>
  <si>
    <t>C0F2</t>
  </si>
  <si>
    <t>荔</t>
  </si>
  <si>
    <t>0868</t>
  </si>
  <si>
    <t>C0F3</t>
  </si>
  <si>
    <t>吏</t>
  </si>
  <si>
    <t>0869</t>
  </si>
  <si>
    <t>C0F4</t>
  </si>
  <si>
    <t>栗</t>
  </si>
  <si>
    <t>086A</t>
  </si>
  <si>
    <t>C0F5</t>
  </si>
  <si>
    <t>086B</t>
  </si>
  <si>
    <t>C0F6</t>
  </si>
  <si>
    <t>厉</t>
  </si>
  <si>
    <t>086C</t>
  </si>
  <si>
    <t>C0F7</t>
  </si>
  <si>
    <t>086D</t>
  </si>
  <si>
    <t>C0F8</t>
  </si>
  <si>
    <t>砾</t>
  </si>
  <si>
    <t>086E</t>
  </si>
  <si>
    <t>C0F9</t>
  </si>
  <si>
    <t>历</t>
  </si>
  <si>
    <t>086F</t>
  </si>
  <si>
    <t>C0FA</t>
  </si>
  <si>
    <t>C1BE</t>
  </si>
  <si>
    <t>0870</t>
  </si>
  <si>
    <t>C0FB</t>
  </si>
  <si>
    <t>C2BE</t>
  </si>
  <si>
    <t>傈</t>
  </si>
  <si>
    <t>0871</t>
  </si>
  <si>
    <t>C0FC</t>
  </si>
  <si>
    <t>C3BE</t>
  </si>
  <si>
    <t>例</t>
  </si>
  <si>
    <t>0872</t>
  </si>
  <si>
    <t>C0FD</t>
  </si>
  <si>
    <t>C4BE</t>
  </si>
  <si>
    <t>俐</t>
  </si>
  <si>
    <t>0873</t>
  </si>
  <si>
    <t>C0FE</t>
  </si>
  <si>
    <t>痢</t>
  </si>
  <si>
    <t>0874</t>
  </si>
  <si>
    <t>C1A1</t>
  </si>
  <si>
    <t>C6BE</t>
  </si>
  <si>
    <t>立</t>
  </si>
  <si>
    <t>0875</t>
  </si>
  <si>
    <t>C1A2</t>
  </si>
  <si>
    <t>C7BE</t>
  </si>
  <si>
    <t>粒</t>
  </si>
  <si>
    <t>0876</t>
  </si>
  <si>
    <t>C1A3</t>
  </si>
  <si>
    <t>C8BE</t>
  </si>
  <si>
    <t>沥</t>
  </si>
  <si>
    <t>0877</t>
  </si>
  <si>
    <t>C1A4</t>
  </si>
  <si>
    <t>C9BE</t>
  </si>
  <si>
    <t>隶</t>
  </si>
  <si>
    <t>0878</t>
  </si>
  <si>
    <t>C1A5</t>
  </si>
  <si>
    <t>CABE</t>
  </si>
  <si>
    <t>0879</t>
  </si>
  <si>
    <t>C1A6</t>
  </si>
  <si>
    <t>CBBE</t>
  </si>
  <si>
    <t>璃</t>
  </si>
  <si>
    <t>087A</t>
  </si>
  <si>
    <t>C1A7</t>
  </si>
  <si>
    <t>CCBE</t>
  </si>
  <si>
    <t>哩</t>
  </si>
  <si>
    <t>087B</t>
  </si>
  <si>
    <t>C1A8</t>
  </si>
  <si>
    <t>CDBE</t>
  </si>
  <si>
    <t>俩</t>
  </si>
  <si>
    <t>087C</t>
  </si>
  <si>
    <t>C1A9</t>
  </si>
  <si>
    <t>CEBE</t>
  </si>
  <si>
    <t>联</t>
  </si>
  <si>
    <t>087D</t>
  </si>
  <si>
    <t>C1AA</t>
  </si>
  <si>
    <t>CFBE</t>
  </si>
  <si>
    <t>087E</t>
  </si>
  <si>
    <t>C1AB</t>
  </si>
  <si>
    <t>D0BE</t>
  </si>
  <si>
    <t>连</t>
  </si>
  <si>
    <t>087F</t>
  </si>
  <si>
    <t>C1AC</t>
  </si>
  <si>
    <t>D1BE</t>
  </si>
  <si>
    <t>镰</t>
  </si>
  <si>
    <t>0880</t>
  </si>
  <si>
    <t>C1AD</t>
  </si>
  <si>
    <t>D2BE</t>
  </si>
  <si>
    <t>廉</t>
  </si>
  <si>
    <t>0881</t>
  </si>
  <si>
    <t>C1AE</t>
  </si>
  <si>
    <t>怜</t>
  </si>
  <si>
    <t>0882</t>
  </si>
  <si>
    <t>C1AF</t>
  </si>
  <si>
    <t>D4BE</t>
  </si>
  <si>
    <t>涟</t>
  </si>
  <si>
    <t>0883</t>
  </si>
  <si>
    <t>帘</t>
  </si>
  <si>
    <t>0884</t>
  </si>
  <si>
    <t>D6BE</t>
  </si>
  <si>
    <t>敛</t>
  </si>
  <si>
    <t>0885</t>
  </si>
  <si>
    <t>D7BE</t>
  </si>
  <si>
    <t>脸</t>
  </si>
  <si>
    <t>0886</t>
  </si>
  <si>
    <t>D8BE</t>
  </si>
  <si>
    <t>链</t>
  </si>
  <si>
    <t>0887</t>
  </si>
  <si>
    <t>D9BE</t>
  </si>
  <si>
    <t>恋</t>
  </si>
  <si>
    <t>0888</t>
  </si>
  <si>
    <t>DABE</t>
  </si>
  <si>
    <t>炼</t>
  </si>
  <si>
    <t>0889</t>
  </si>
  <si>
    <t>DBBE</t>
  </si>
  <si>
    <t>练</t>
  </si>
  <si>
    <t>088A</t>
  </si>
  <si>
    <t>DCBE</t>
  </si>
  <si>
    <t>粮</t>
  </si>
  <si>
    <t>088B</t>
  </si>
  <si>
    <t>DDBE</t>
  </si>
  <si>
    <t>凉</t>
  </si>
  <si>
    <t>088C</t>
  </si>
  <si>
    <t>梁</t>
  </si>
  <si>
    <t>088D</t>
  </si>
  <si>
    <t>DFBE</t>
  </si>
  <si>
    <t>粱</t>
  </si>
  <si>
    <t>088E</t>
  </si>
  <si>
    <t>E0BE</t>
  </si>
  <si>
    <t>良</t>
  </si>
  <si>
    <t>088F</t>
  </si>
  <si>
    <t>E1BE</t>
  </si>
  <si>
    <t>两</t>
  </si>
  <si>
    <t>0890</t>
  </si>
  <si>
    <t>辆</t>
  </si>
  <si>
    <t>0891</t>
  </si>
  <si>
    <t>E3BE</t>
  </si>
  <si>
    <t>量</t>
  </si>
  <si>
    <t>0892</t>
  </si>
  <si>
    <t>C1BF</t>
  </si>
  <si>
    <t>E4BE</t>
  </si>
  <si>
    <t>晾</t>
  </si>
  <si>
    <t>0893</t>
  </si>
  <si>
    <t>E5BE</t>
  </si>
  <si>
    <t>亮</t>
  </si>
  <si>
    <t>0894</t>
  </si>
  <si>
    <t>C1C1</t>
  </si>
  <si>
    <t>E6BE</t>
  </si>
  <si>
    <t>谅</t>
  </si>
  <si>
    <t>0895</t>
  </si>
  <si>
    <t>C1C2</t>
  </si>
  <si>
    <t>E7BE</t>
  </si>
  <si>
    <t>撩</t>
  </si>
  <si>
    <t>0896</t>
  </si>
  <si>
    <t>C1C3</t>
  </si>
  <si>
    <t>E8BE</t>
  </si>
  <si>
    <t>聊</t>
  </si>
  <si>
    <t>0897</t>
  </si>
  <si>
    <t>C1C4</t>
  </si>
  <si>
    <t>E9BE</t>
  </si>
  <si>
    <t>僚</t>
  </si>
  <si>
    <t>0898</t>
  </si>
  <si>
    <t>C1C5</t>
  </si>
  <si>
    <t>EABE</t>
  </si>
  <si>
    <t>疗</t>
  </si>
  <si>
    <t>0899</t>
  </si>
  <si>
    <t>C1C6</t>
  </si>
  <si>
    <t>EBBE</t>
  </si>
  <si>
    <t>燎</t>
  </si>
  <si>
    <t>089A</t>
  </si>
  <si>
    <t>C1C7</t>
  </si>
  <si>
    <t>ECBE</t>
  </si>
  <si>
    <t>寥</t>
  </si>
  <si>
    <t>089B</t>
  </si>
  <si>
    <t>C1C8</t>
  </si>
  <si>
    <t>EDBE</t>
  </si>
  <si>
    <t>辽</t>
  </si>
  <si>
    <t>089C</t>
  </si>
  <si>
    <t>C1C9</t>
  </si>
  <si>
    <t>EEBE</t>
  </si>
  <si>
    <t>潦</t>
  </si>
  <si>
    <t>089D</t>
  </si>
  <si>
    <t>C1CA</t>
  </si>
  <si>
    <t>EFBE</t>
  </si>
  <si>
    <t>了</t>
  </si>
  <si>
    <t>089E</t>
  </si>
  <si>
    <t>C1CB</t>
  </si>
  <si>
    <t>F0BE</t>
  </si>
  <si>
    <t>撂</t>
  </si>
  <si>
    <t>089F</t>
  </si>
  <si>
    <t>C1CC</t>
  </si>
  <si>
    <t>F1BE</t>
  </si>
  <si>
    <t>镣</t>
  </si>
  <si>
    <t>08A0</t>
  </si>
  <si>
    <t>F2BE</t>
  </si>
  <si>
    <t>廖</t>
  </si>
  <si>
    <t>08A1</t>
  </si>
  <si>
    <t>C1CE</t>
  </si>
  <si>
    <t>F3BE</t>
  </si>
  <si>
    <t>料</t>
  </si>
  <si>
    <t>08A2</t>
  </si>
  <si>
    <t>C1CF</t>
  </si>
  <si>
    <t>F4BE</t>
  </si>
  <si>
    <t>列</t>
  </si>
  <si>
    <t>08A3</t>
  </si>
  <si>
    <t>C1D0</t>
  </si>
  <si>
    <t>F5BE</t>
  </si>
  <si>
    <t>裂</t>
  </si>
  <si>
    <t>08A4</t>
  </si>
  <si>
    <t>C1D1</t>
  </si>
  <si>
    <t>F6BE</t>
  </si>
  <si>
    <t>08A5</t>
  </si>
  <si>
    <t>C1D2</t>
  </si>
  <si>
    <t>F7BE</t>
  </si>
  <si>
    <t>劣</t>
  </si>
  <si>
    <t>08A6</t>
  </si>
  <si>
    <t>C1D3</t>
  </si>
  <si>
    <t>F8BE</t>
  </si>
  <si>
    <t>08A7</t>
  </si>
  <si>
    <t>C1D4</t>
  </si>
  <si>
    <t>F9BE</t>
  </si>
  <si>
    <t>琳</t>
  </si>
  <si>
    <t>08A8</t>
  </si>
  <si>
    <t>C1D5</t>
  </si>
  <si>
    <t>FABE</t>
  </si>
  <si>
    <t>08A9</t>
  </si>
  <si>
    <t>C1D6</t>
  </si>
  <si>
    <t>FBBE</t>
  </si>
  <si>
    <t>磷</t>
  </si>
  <si>
    <t>08AA</t>
  </si>
  <si>
    <t>C1D7</t>
  </si>
  <si>
    <t>FCBE</t>
  </si>
  <si>
    <t>霖</t>
  </si>
  <si>
    <t>08AB</t>
  </si>
  <si>
    <t>C1D8</t>
  </si>
  <si>
    <t>FDBE</t>
  </si>
  <si>
    <t>临</t>
  </si>
  <si>
    <t>08AC</t>
  </si>
  <si>
    <t>C1D9</t>
  </si>
  <si>
    <t>FEBE</t>
  </si>
  <si>
    <t>邻</t>
  </si>
  <si>
    <t>08AD</t>
  </si>
  <si>
    <t>C1DA</t>
  </si>
  <si>
    <t>A1BF</t>
  </si>
  <si>
    <t>鳞</t>
  </si>
  <si>
    <t>08AE</t>
  </si>
  <si>
    <t>C1DB</t>
  </si>
  <si>
    <t>A2BF</t>
  </si>
  <si>
    <t>淋</t>
  </si>
  <si>
    <t>08AF</t>
  </si>
  <si>
    <t>C1DC</t>
  </si>
  <si>
    <t>A3BF</t>
  </si>
  <si>
    <t>凛</t>
  </si>
  <si>
    <t>08B0</t>
  </si>
  <si>
    <t>C1DD</t>
  </si>
  <si>
    <t>A4BF</t>
  </si>
  <si>
    <t>赁</t>
  </si>
  <si>
    <t>08B1</t>
  </si>
  <si>
    <t>C1DE</t>
  </si>
  <si>
    <t>A5BF</t>
  </si>
  <si>
    <t>吝</t>
  </si>
  <si>
    <t>08B2</t>
  </si>
  <si>
    <t>C1DF</t>
  </si>
  <si>
    <t>A6BF</t>
  </si>
  <si>
    <t>拎</t>
  </si>
  <si>
    <t>08B3</t>
  </si>
  <si>
    <t>C1E0</t>
  </si>
  <si>
    <t>A7BF</t>
  </si>
  <si>
    <t>玲</t>
  </si>
  <si>
    <t>08B4</t>
  </si>
  <si>
    <t>C1E1</t>
  </si>
  <si>
    <t>菱</t>
  </si>
  <si>
    <t>08B5</t>
  </si>
  <si>
    <t>C1E2</t>
  </si>
  <si>
    <t>A9BF</t>
  </si>
  <si>
    <t>零</t>
  </si>
  <si>
    <t>08B6</t>
  </si>
  <si>
    <t>C1E3</t>
  </si>
  <si>
    <t>AABF</t>
  </si>
  <si>
    <t>龄</t>
  </si>
  <si>
    <t>08B7</t>
  </si>
  <si>
    <t>C1E4</t>
  </si>
  <si>
    <t>ABBF</t>
  </si>
  <si>
    <t>08B8</t>
  </si>
  <si>
    <t>C1E5</t>
  </si>
  <si>
    <t>ACBF</t>
  </si>
  <si>
    <t>伶</t>
  </si>
  <si>
    <t>08B9</t>
  </si>
  <si>
    <t>C1E6</t>
  </si>
  <si>
    <t>羚</t>
  </si>
  <si>
    <t>08BA</t>
  </si>
  <si>
    <t>C1E7</t>
  </si>
  <si>
    <t>AEBF</t>
  </si>
  <si>
    <t>凌</t>
  </si>
  <si>
    <t>08BB</t>
  </si>
  <si>
    <t>C1E8</t>
  </si>
  <si>
    <t>AFBF</t>
  </si>
  <si>
    <t>08BC</t>
  </si>
  <si>
    <t>C1E9</t>
  </si>
  <si>
    <t>陵</t>
  </si>
  <si>
    <t>08BD</t>
  </si>
  <si>
    <t>C1EA</t>
  </si>
  <si>
    <t>岭</t>
  </si>
  <si>
    <t>08BE</t>
  </si>
  <si>
    <t>C1EB</t>
  </si>
  <si>
    <t>领</t>
  </si>
  <si>
    <t>08BF</t>
  </si>
  <si>
    <t>C1EC</t>
  </si>
  <si>
    <t>另</t>
  </si>
  <si>
    <t>08C0</t>
  </si>
  <si>
    <t>C1ED</t>
  </si>
  <si>
    <t>令</t>
  </si>
  <si>
    <t>08C1</t>
  </si>
  <si>
    <t>C1EE</t>
  </si>
  <si>
    <t>08C2</t>
  </si>
  <si>
    <t>C1EF</t>
  </si>
  <si>
    <t>琉</t>
  </si>
  <si>
    <t>08C3</t>
  </si>
  <si>
    <t>C1F0</t>
  </si>
  <si>
    <t>榴</t>
  </si>
  <si>
    <t>08C4</t>
  </si>
  <si>
    <t>C1F1</t>
  </si>
  <si>
    <t>硫</t>
  </si>
  <si>
    <t>08C5</t>
  </si>
  <si>
    <t>C1F2</t>
  </si>
  <si>
    <t>馏</t>
  </si>
  <si>
    <t>08C6</t>
  </si>
  <si>
    <t>C1F3</t>
  </si>
  <si>
    <t>留</t>
  </si>
  <si>
    <t>08C7</t>
  </si>
  <si>
    <t>C1F4</t>
  </si>
  <si>
    <t>刘</t>
  </si>
  <si>
    <t>08C8</t>
  </si>
  <si>
    <t>C1F5</t>
  </si>
  <si>
    <t>瘤</t>
  </si>
  <si>
    <t>08C9</t>
  </si>
  <si>
    <t>C1F6</t>
  </si>
  <si>
    <t>流</t>
  </si>
  <si>
    <t>08CA</t>
  </si>
  <si>
    <t>C1F7</t>
  </si>
  <si>
    <t>柳</t>
  </si>
  <si>
    <t>08CB</t>
  </si>
  <si>
    <t>C1F8</t>
  </si>
  <si>
    <t>08CC</t>
  </si>
  <si>
    <t>C1F9</t>
  </si>
  <si>
    <t>08CD</t>
  </si>
  <si>
    <t>C1FA</t>
  </si>
  <si>
    <t>聋</t>
  </si>
  <si>
    <t>08CE</t>
  </si>
  <si>
    <t>C1FB</t>
  </si>
  <si>
    <t>C2BF</t>
  </si>
  <si>
    <t>咙</t>
  </si>
  <si>
    <t>08CF</t>
  </si>
  <si>
    <t>C1FC</t>
  </si>
  <si>
    <t>C3BF</t>
  </si>
  <si>
    <t>08D0</t>
  </si>
  <si>
    <t>C1FD</t>
  </si>
  <si>
    <t>C4BF</t>
  </si>
  <si>
    <t>窿</t>
  </si>
  <si>
    <t>08D1</t>
  </si>
  <si>
    <t>C1FE</t>
  </si>
  <si>
    <t>C5BF</t>
  </si>
  <si>
    <t>08D2</t>
  </si>
  <si>
    <t>C2A1</t>
  </si>
  <si>
    <t>C6BF</t>
  </si>
  <si>
    <t>垄</t>
  </si>
  <si>
    <t>08D3</t>
  </si>
  <si>
    <t>C2A2</t>
  </si>
  <si>
    <t>拢</t>
  </si>
  <si>
    <t>08D4</t>
  </si>
  <si>
    <t>C2A3</t>
  </si>
  <si>
    <t>C8BF</t>
  </si>
  <si>
    <t>陇</t>
  </si>
  <si>
    <t>08D5</t>
  </si>
  <si>
    <t>C2A4</t>
  </si>
  <si>
    <t>楼</t>
  </si>
  <si>
    <t>08D6</t>
  </si>
  <si>
    <t>C2A5</t>
  </si>
  <si>
    <t>CABF</t>
  </si>
  <si>
    <t>娄</t>
  </si>
  <si>
    <t>08D7</t>
  </si>
  <si>
    <t>C2A6</t>
  </si>
  <si>
    <t>搂</t>
  </si>
  <si>
    <t>08D8</t>
  </si>
  <si>
    <t>C2A7</t>
  </si>
  <si>
    <t>CCBF</t>
  </si>
  <si>
    <t>篓</t>
  </si>
  <si>
    <t>08D9</t>
  </si>
  <si>
    <t>C2A8</t>
  </si>
  <si>
    <t>CDBF</t>
  </si>
  <si>
    <t>漏</t>
  </si>
  <si>
    <t>08DA</t>
  </si>
  <si>
    <t>C2A9</t>
  </si>
  <si>
    <t>CEBF</t>
  </si>
  <si>
    <t>陋</t>
  </si>
  <si>
    <t>08DB</t>
  </si>
  <si>
    <t>C2AA</t>
  </si>
  <si>
    <t>CFBF</t>
  </si>
  <si>
    <t>芦</t>
  </si>
  <si>
    <t>08DC</t>
  </si>
  <si>
    <t>C2AB</t>
  </si>
  <si>
    <t>D0BF</t>
  </si>
  <si>
    <t>卢</t>
  </si>
  <si>
    <t>08DD</t>
  </si>
  <si>
    <t>C2AC</t>
  </si>
  <si>
    <t>D1BF</t>
  </si>
  <si>
    <t>颅</t>
  </si>
  <si>
    <t>08DE</t>
  </si>
  <si>
    <t>C2AD</t>
  </si>
  <si>
    <t>D2BF</t>
  </si>
  <si>
    <t>庐</t>
  </si>
  <si>
    <t>08DF</t>
  </si>
  <si>
    <t>C2AE</t>
  </si>
  <si>
    <t>D3BF</t>
  </si>
  <si>
    <t>炉</t>
  </si>
  <si>
    <t>08E0</t>
  </si>
  <si>
    <t>C2AF</t>
  </si>
  <si>
    <t>D4BF</t>
  </si>
  <si>
    <t>掳</t>
  </si>
  <si>
    <t>08E1</t>
  </si>
  <si>
    <t>卤</t>
  </si>
  <si>
    <t>08E2</t>
  </si>
  <si>
    <t>D6BF</t>
  </si>
  <si>
    <t>虏</t>
  </si>
  <si>
    <t>08E3</t>
  </si>
  <si>
    <t>D7BF</t>
  </si>
  <si>
    <t>08E4</t>
  </si>
  <si>
    <t>D8BF</t>
  </si>
  <si>
    <t>麓</t>
  </si>
  <si>
    <t>08E5</t>
  </si>
  <si>
    <t>D9BF</t>
  </si>
  <si>
    <t>碌</t>
  </si>
  <si>
    <t>08E6</t>
  </si>
  <si>
    <t>DABF</t>
  </si>
  <si>
    <t>08E7</t>
  </si>
  <si>
    <t>DBBF</t>
  </si>
  <si>
    <t>08E8</t>
  </si>
  <si>
    <t>DCBF</t>
  </si>
  <si>
    <t>赂</t>
  </si>
  <si>
    <t>08E9</t>
  </si>
  <si>
    <t>DDBF</t>
  </si>
  <si>
    <t>鹿</t>
  </si>
  <si>
    <t>08EA</t>
  </si>
  <si>
    <t>DEBF</t>
  </si>
  <si>
    <t>潞</t>
  </si>
  <si>
    <t>08EB</t>
  </si>
  <si>
    <t>DFBF</t>
  </si>
  <si>
    <t>禄</t>
  </si>
  <si>
    <t>08EC</t>
  </si>
  <si>
    <t>E0BF</t>
  </si>
  <si>
    <t>录</t>
  </si>
  <si>
    <t>08ED</t>
  </si>
  <si>
    <t>E1BF</t>
  </si>
  <si>
    <t>陆</t>
  </si>
  <si>
    <t>08EE</t>
  </si>
  <si>
    <t>E2BF</t>
  </si>
  <si>
    <t>戮</t>
  </si>
  <si>
    <t>08EF</t>
  </si>
  <si>
    <t>E3BF</t>
  </si>
  <si>
    <t>驴</t>
  </si>
  <si>
    <t>08F0</t>
  </si>
  <si>
    <t>E4BF</t>
  </si>
  <si>
    <t>吕</t>
  </si>
  <si>
    <t>08F1</t>
  </si>
  <si>
    <t>C2C0</t>
  </si>
  <si>
    <t>E5BF</t>
  </si>
  <si>
    <t>铝</t>
  </si>
  <si>
    <t>08F2</t>
  </si>
  <si>
    <t>C2C1</t>
  </si>
  <si>
    <t>E6BF</t>
  </si>
  <si>
    <t>侣</t>
  </si>
  <si>
    <t>08F3</t>
  </si>
  <si>
    <t>C2C2</t>
  </si>
  <si>
    <t>E7BF</t>
  </si>
  <si>
    <t>旅</t>
  </si>
  <si>
    <t>08F4</t>
  </si>
  <si>
    <t>C2C3</t>
  </si>
  <si>
    <t>E8BF</t>
  </si>
  <si>
    <t>履</t>
  </si>
  <si>
    <t>08F5</t>
  </si>
  <si>
    <t>C2C4</t>
  </si>
  <si>
    <t>E9BF</t>
  </si>
  <si>
    <t>屡</t>
  </si>
  <si>
    <t>08F6</t>
  </si>
  <si>
    <t>C2C5</t>
  </si>
  <si>
    <t>EABF</t>
  </si>
  <si>
    <t>缕</t>
  </si>
  <si>
    <t>0900</t>
  </si>
  <si>
    <t>C2C6</t>
  </si>
  <si>
    <t>EBBF</t>
  </si>
  <si>
    <t>虑</t>
  </si>
  <si>
    <t>0901</t>
  </si>
  <si>
    <t>C2C7</t>
  </si>
  <si>
    <t>ECBF</t>
  </si>
  <si>
    <t>氯</t>
  </si>
  <si>
    <t>0902</t>
  </si>
  <si>
    <t>C2C8</t>
  </si>
  <si>
    <t>EDBF</t>
  </si>
  <si>
    <t>律</t>
  </si>
  <si>
    <t>0903</t>
  </si>
  <si>
    <t>C2C9</t>
  </si>
  <si>
    <t>EEBF</t>
  </si>
  <si>
    <t>0904</t>
  </si>
  <si>
    <t>C2CA</t>
  </si>
  <si>
    <t>EFBF</t>
  </si>
  <si>
    <t>滤</t>
  </si>
  <si>
    <t>0905</t>
  </si>
  <si>
    <t>C2CB</t>
  </si>
  <si>
    <t>F0BF</t>
  </si>
  <si>
    <t>绿</t>
  </si>
  <si>
    <t>0906</t>
  </si>
  <si>
    <t>C2CC</t>
  </si>
  <si>
    <t>F1BF</t>
  </si>
  <si>
    <t>峦</t>
  </si>
  <si>
    <t>0907</t>
  </si>
  <si>
    <t>C2CD</t>
  </si>
  <si>
    <t>F2BF</t>
  </si>
  <si>
    <t>挛</t>
  </si>
  <si>
    <t>0908</t>
  </si>
  <si>
    <t>C2CE</t>
  </si>
  <si>
    <t>F3BF</t>
  </si>
  <si>
    <t>孪</t>
  </si>
  <si>
    <t>0909</t>
  </si>
  <si>
    <t>F4BF</t>
  </si>
  <si>
    <t>滦</t>
  </si>
  <si>
    <t>090A</t>
  </si>
  <si>
    <t>C2D0</t>
  </si>
  <si>
    <t>F5BF</t>
  </si>
  <si>
    <t>卵</t>
  </si>
  <si>
    <t>090B</t>
  </si>
  <si>
    <t>C2D1</t>
  </si>
  <si>
    <t>F6BF</t>
  </si>
  <si>
    <t>乱</t>
  </si>
  <si>
    <t>090C</t>
  </si>
  <si>
    <t>C2D2</t>
  </si>
  <si>
    <t>F7BF</t>
  </si>
  <si>
    <t>掠</t>
  </si>
  <si>
    <t>090D</t>
  </si>
  <si>
    <t>略</t>
  </si>
  <si>
    <t>090E</t>
  </si>
  <si>
    <t>F9BF</t>
  </si>
  <si>
    <t>抡</t>
  </si>
  <si>
    <t>090F</t>
  </si>
  <si>
    <t>C2D5</t>
  </si>
  <si>
    <t>FABF</t>
  </si>
  <si>
    <t>轮</t>
  </si>
  <si>
    <t>0910</t>
  </si>
  <si>
    <t>C2D6</t>
  </si>
  <si>
    <t>FBBF</t>
  </si>
  <si>
    <t>伦</t>
  </si>
  <si>
    <t>0911</t>
  </si>
  <si>
    <t>C2D7</t>
  </si>
  <si>
    <t>FCBF</t>
  </si>
  <si>
    <t>仑</t>
  </si>
  <si>
    <t>0912</t>
  </si>
  <si>
    <t>C2D8</t>
  </si>
  <si>
    <t>FDBF</t>
  </si>
  <si>
    <t>沦</t>
  </si>
  <si>
    <t>0913</t>
  </si>
  <si>
    <t>C2D9</t>
  </si>
  <si>
    <t>FEBF</t>
  </si>
  <si>
    <t>纶</t>
  </si>
  <si>
    <t>0914</t>
  </si>
  <si>
    <t>C2DA</t>
  </si>
  <si>
    <t>A1C0</t>
  </si>
  <si>
    <t>论</t>
  </si>
  <si>
    <t>0915</t>
  </si>
  <si>
    <t>C2DB</t>
  </si>
  <si>
    <t>A2C0</t>
  </si>
  <si>
    <t>萝</t>
  </si>
  <si>
    <t>0916</t>
  </si>
  <si>
    <t>C2DC</t>
  </si>
  <si>
    <t>A3C0</t>
  </si>
  <si>
    <t>螺</t>
  </si>
  <si>
    <t>0917</t>
  </si>
  <si>
    <t>C2DD</t>
  </si>
  <si>
    <t>A4C0</t>
  </si>
  <si>
    <t>0918</t>
  </si>
  <si>
    <t>C2DE</t>
  </si>
  <si>
    <t>A5C0</t>
  </si>
  <si>
    <t>逻</t>
  </si>
  <si>
    <t>0919</t>
  </si>
  <si>
    <t>C2DF</t>
  </si>
  <si>
    <t>A6C0</t>
  </si>
  <si>
    <t>锣</t>
  </si>
  <si>
    <t>091A</t>
  </si>
  <si>
    <t>C2E0</t>
  </si>
  <si>
    <t>A7C0</t>
  </si>
  <si>
    <t>箩</t>
  </si>
  <si>
    <t>091B</t>
  </si>
  <si>
    <t>C2E1</t>
  </si>
  <si>
    <t>A8C0</t>
  </si>
  <si>
    <t>骡</t>
  </si>
  <si>
    <t>091C</t>
  </si>
  <si>
    <t>C2E2</t>
  </si>
  <si>
    <t>A9C0</t>
  </si>
  <si>
    <t>裸</t>
  </si>
  <si>
    <t>091D</t>
  </si>
  <si>
    <t>C2E3</t>
  </si>
  <si>
    <t>AAC0</t>
  </si>
  <si>
    <t>091E</t>
  </si>
  <si>
    <t>C2E4</t>
  </si>
  <si>
    <t>ABC0</t>
  </si>
  <si>
    <t>091F</t>
  </si>
  <si>
    <t>C2E5</t>
  </si>
  <si>
    <t>ACC0</t>
  </si>
  <si>
    <t>骆</t>
  </si>
  <si>
    <t>0920</t>
  </si>
  <si>
    <t>C2E6</t>
  </si>
  <si>
    <t>络</t>
  </si>
  <si>
    <t>0921</t>
  </si>
  <si>
    <t>C2E7</t>
  </si>
  <si>
    <t>AEC0</t>
  </si>
  <si>
    <t>妈</t>
  </si>
  <si>
    <t>0922</t>
  </si>
  <si>
    <t>C2E8</t>
  </si>
  <si>
    <t>AFC0</t>
  </si>
  <si>
    <t>麻</t>
  </si>
  <si>
    <t>0923</t>
  </si>
  <si>
    <t>C2E9</t>
  </si>
  <si>
    <t>0924</t>
  </si>
  <si>
    <t>C2EA</t>
  </si>
  <si>
    <t>码</t>
  </si>
  <si>
    <t>0925</t>
  </si>
  <si>
    <t>C2EB</t>
  </si>
  <si>
    <t>蚂</t>
  </si>
  <si>
    <t>0926</t>
  </si>
  <si>
    <t>C2EC</t>
  </si>
  <si>
    <t>0927</t>
  </si>
  <si>
    <t>C2ED</t>
  </si>
  <si>
    <t>骂</t>
  </si>
  <si>
    <t>0928</t>
  </si>
  <si>
    <t>C2EE</t>
  </si>
  <si>
    <t>嘛</t>
  </si>
  <si>
    <t>0929</t>
  </si>
  <si>
    <t>C2EF</t>
  </si>
  <si>
    <t>吗</t>
  </si>
  <si>
    <t>092A</t>
  </si>
  <si>
    <t>C2F0</t>
  </si>
  <si>
    <t>埋</t>
  </si>
  <si>
    <t>092B</t>
  </si>
  <si>
    <t>C2F1</t>
  </si>
  <si>
    <t>买</t>
  </si>
  <si>
    <t>092C</t>
  </si>
  <si>
    <t>C2F2</t>
  </si>
  <si>
    <t>麦</t>
  </si>
  <si>
    <t>092D</t>
  </si>
  <si>
    <t>C2F3</t>
  </si>
  <si>
    <t>卖</t>
  </si>
  <si>
    <t>092E</t>
  </si>
  <si>
    <t>C2F4</t>
  </si>
  <si>
    <t>迈</t>
  </si>
  <si>
    <t>092F</t>
  </si>
  <si>
    <t>C2F5</t>
  </si>
  <si>
    <t>脉</t>
  </si>
  <si>
    <t>0930</t>
  </si>
  <si>
    <t>C2F6</t>
  </si>
  <si>
    <t>瞒</t>
  </si>
  <si>
    <t>0931</t>
  </si>
  <si>
    <t>C2F7</t>
  </si>
  <si>
    <t>馒</t>
  </si>
  <si>
    <t>0932</t>
  </si>
  <si>
    <t>C2F8</t>
  </si>
  <si>
    <t>蛮</t>
  </si>
  <si>
    <t>0933</t>
  </si>
  <si>
    <t>C2F9</t>
  </si>
  <si>
    <t>满</t>
  </si>
  <si>
    <t>0934</t>
  </si>
  <si>
    <t>C2FA</t>
  </si>
  <si>
    <t>蔓</t>
  </si>
  <si>
    <t>0935</t>
  </si>
  <si>
    <t>C2FB</t>
  </si>
  <si>
    <t>曼</t>
  </si>
  <si>
    <t>0936</t>
  </si>
  <si>
    <t>C2FC</t>
  </si>
  <si>
    <t>C3C0</t>
  </si>
  <si>
    <t>慢</t>
  </si>
  <si>
    <t>0937</t>
  </si>
  <si>
    <t>C2FD</t>
  </si>
  <si>
    <t>C4C0</t>
  </si>
  <si>
    <t>漫</t>
  </si>
  <si>
    <t>0938</t>
  </si>
  <si>
    <t>C2FE</t>
  </si>
  <si>
    <t>C5C0</t>
  </si>
  <si>
    <t>谩</t>
  </si>
  <si>
    <t>0939</t>
  </si>
  <si>
    <t>C3A1</t>
  </si>
  <si>
    <t>C6C0</t>
  </si>
  <si>
    <t>芒</t>
  </si>
  <si>
    <t>093A</t>
  </si>
  <si>
    <t>C3A2</t>
  </si>
  <si>
    <t>茫</t>
  </si>
  <si>
    <t>093B</t>
  </si>
  <si>
    <t>C3A3</t>
  </si>
  <si>
    <t>C8C0</t>
  </si>
  <si>
    <t>盲</t>
  </si>
  <si>
    <t>093C</t>
  </si>
  <si>
    <t>C3A4</t>
  </si>
  <si>
    <t>C9C0</t>
  </si>
  <si>
    <t>氓</t>
  </si>
  <si>
    <t>093D</t>
  </si>
  <si>
    <t>C3A5</t>
  </si>
  <si>
    <t>CAC0</t>
  </si>
  <si>
    <t>忙</t>
  </si>
  <si>
    <t>093E</t>
  </si>
  <si>
    <t>C3A6</t>
  </si>
  <si>
    <t>CBC0</t>
  </si>
  <si>
    <t>莽</t>
  </si>
  <si>
    <t>093F</t>
  </si>
  <si>
    <t>C3A7</t>
  </si>
  <si>
    <t>CCC0</t>
  </si>
  <si>
    <t>0940</t>
  </si>
  <si>
    <t>C3A8</t>
  </si>
  <si>
    <t>CDC0</t>
  </si>
  <si>
    <t>茅</t>
  </si>
  <si>
    <t>0941</t>
  </si>
  <si>
    <t>C3A9</t>
  </si>
  <si>
    <t>CEC0</t>
  </si>
  <si>
    <t>锚</t>
  </si>
  <si>
    <t>0942</t>
  </si>
  <si>
    <t>C3AA</t>
  </si>
  <si>
    <t>CFC0</t>
  </si>
  <si>
    <t>毛</t>
  </si>
  <si>
    <t>0943</t>
  </si>
  <si>
    <t>C3AB</t>
  </si>
  <si>
    <t>D0C0</t>
  </si>
  <si>
    <t>矛</t>
  </si>
  <si>
    <t>0944</t>
  </si>
  <si>
    <t>C3AC</t>
  </si>
  <si>
    <t>D1C0</t>
  </si>
  <si>
    <t>铆</t>
  </si>
  <si>
    <t>0945</t>
  </si>
  <si>
    <t>C3AD</t>
  </si>
  <si>
    <t>D2C0</t>
  </si>
  <si>
    <t>卯</t>
  </si>
  <si>
    <t>0946</t>
  </si>
  <si>
    <t>C3AE</t>
  </si>
  <si>
    <t>D3C0</t>
  </si>
  <si>
    <t>茂</t>
  </si>
  <si>
    <t>0947</t>
  </si>
  <si>
    <t>C3AF</t>
  </si>
  <si>
    <t>D4C0</t>
  </si>
  <si>
    <t>冒</t>
  </si>
  <si>
    <t>0948</t>
  </si>
  <si>
    <t>D5C0</t>
  </si>
  <si>
    <t>0949</t>
  </si>
  <si>
    <t>貌</t>
  </si>
  <si>
    <t>094A</t>
  </si>
  <si>
    <t>贸</t>
  </si>
  <si>
    <t>094B</t>
  </si>
  <si>
    <t>D8C0</t>
  </si>
  <si>
    <t>么</t>
  </si>
  <si>
    <t>094C</t>
  </si>
  <si>
    <t>D9C0</t>
  </si>
  <si>
    <t>玫</t>
  </si>
  <si>
    <t>094D</t>
  </si>
  <si>
    <t>DAC0</t>
  </si>
  <si>
    <t>枚</t>
  </si>
  <si>
    <t>094E</t>
  </si>
  <si>
    <t>DBC0</t>
  </si>
  <si>
    <t>梅</t>
  </si>
  <si>
    <t>094F</t>
  </si>
  <si>
    <t>DCC0</t>
  </si>
  <si>
    <t>酶</t>
  </si>
  <si>
    <t>0950</t>
  </si>
  <si>
    <t>DDC0</t>
  </si>
  <si>
    <t>霉</t>
  </si>
  <si>
    <t>0951</t>
  </si>
  <si>
    <t>DEC0</t>
  </si>
  <si>
    <t>0952</t>
  </si>
  <si>
    <t>DFC0</t>
  </si>
  <si>
    <t>没</t>
  </si>
  <si>
    <t>0953</t>
  </si>
  <si>
    <t>E0C0</t>
  </si>
  <si>
    <t>眉</t>
  </si>
  <si>
    <t>0954</t>
  </si>
  <si>
    <t>E1C0</t>
  </si>
  <si>
    <t>媒</t>
  </si>
  <si>
    <t>0955</t>
  </si>
  <si>
    <t>E2C0</t>
  </si>
  <si>
    <t>镁</t>
  </si>
  <si>
    <t>0956</t>
  </si>
  <si>
    <t>E3C0</t>
  </si>
  <si>
    <t>每</t>
  </si>
  <si>
    <t>0957</t>
  </si>
  <si>
    <t>E4C0</t>
  </si>
  <si>
    <t>0958</t>
  </si>
  <si>
    <t>E5C0</t>
  </si>
  <si>
    <t>昧</t>
  </si>
  <si>
    <t>0959</t>
  </si>
  <si>
    <t>C3C1</t>
  </si>
  <si>
    <t>E6C0</t>
  </si>
  <si>
    <t>寐</t>
  </si>
  <si>
    <t>095A</t>
  </si>
  <si>
    <t>C3C2</t>
  </si>
  <si>
    <t>E7C0</t>
  </si>
  <si>
    <t>妹</t>
  </si>
  <si>
    <t>095B</t>
  </si>
  <si>
    <t>C3C3</t>
  </si>
  <si>
    <t>E8C0</t>
  </si>
  <si>
    <t>媚</t>
  </si>
  <si>
    <t>095C</t>
  </si>
  <si>
    <t>C3C4</t>
  </si>
  <si>
    <t>E9C0</t>
  </si>
  <si>
    <t>门</t>
  </si>
  <si>
    <t>095D</t>
  </si>
  <si>
    <t>C3C5</t>
  </si>
  <si>
    <t>EAC0</t>
  </si>
  <si>
    <t>闷</t>
  </si>
  <si>
    <t>095E</t>
  </si>
  <si>
    <t>C3C6</t>
  </si>
  <si>
    <t>EBC0</t>
  </si>
  <si>
    <t>们</t>
  </si>
  <si>
    <t>095F</t>
  </si>
  <si>
    <t>C3C7</t>
  </si>
  <si>
    <t>ECC0</t>
  </si>
  <si>
    <t>萌</t>
  </si>
  <si>
    <t>0960</t>
  </si>
  <si>
    <t>C3C8</t>
  </si>
  <si>
    <t>EDC0</t>
  </si>
  <si>
    <t>蒙</t>
  </si>
  <si>
    <t>0961</t>
  </si>
  <si>
    <t>C3C9</t>
  </si>
  <si>
    <t>EEC0</t>
  </si>
  <si>
    <t>檬</t>
  </si>
  <si>
    <t>0962</t>
  </si>
  <si>
    <t>C3CA</t>
  </si>
  <si>
    <t>EFC0</t>
  </si>
  <si>
    <t>盟</t>
  </si>
  <si>
    <t>0963</t>
  </si>
  <si>
    <t>C3CB</t>
  </si>
  <si>
    <t>锰</t>
  </si>
  <si>
    <t>0964</t>
  </si>
  <si>
    <t>C3CC</t>
  </si>
  <si>
    <t>F1C0</t>
  </si>
  <si>
    <t>猛</t>
  </si>
  <si>
    <t>0965</t>
  </si>
  <si>
    <t>C3CD</t>
  </si>
  <si>
    <t>0966</t>
  </si>
  <si>
    <t>C3CE</t>
  </si>
  <si>
    <t>F3C0</t>
  </si>
  <si>
    <t>孟</t>
  </si>
  <si>
    <t>0967</t>
  </si>
  <si>
    <t>C3CF</t>
  </si>
  <si>
    <t>F4C0</t>
  </si>
  <si>
    <t>眯</t>
  </si>
  <si>
    <t>0968</t>
  </si>
  <si>
    <t>C3D0</t>
  </si>
  <si>
    <t>F5C0</t>
  </si>
  <si>
    <t>醚</t>
  </si>
  <si>
    <t>0969</t>
  </si>
  <si>
    <t>C3D1</t>
  </si>
  <si>
    <t>靡</t>
  </si>
  <si>
    <t>096A</t>
  </si>
  <si>
    <t>C3D2</t>
  </si>
  <si>
    <t>F7C0</t>
  </si>
  <si>
    <t>糜</t>
  </si>
  <si>
    <t>096B</t>
  </si>
  <si>
    <t>C3D3</t>
  </si>
  <si>
    <t>F8C0</t>
  </si>
  <si>
    <t>迷</t>
  </si>
  <si>
    <t>096C</t>
  </si>
  <si>
    <t>C3D4</t>
  </si>
  <si>
    <t>F9C0</t>
  </si>
  <si>
    <t>谜</t>
  </si>
  <si>
    <t>096D</t>
  </si>
  <si>
    <t>C3D5</t>
  </si>
  <si>
    <t>FAC0</t>
  </si>
  <si>
    <t>弥</t>
  </si>
  <si>
    <t>096E</t>
  </si>
  <si>
    <t>C3D6</t>
  </si>
  <si>
    <t>米</t>
  </si>
  <si>
    <t>096F</t>
  </si>
  <si>
    <t>C3D7</t>
  </si>
  <si>
    <t>FCC0</t>
  </si>
  <si>
    <t>秘</t>
  </si>
  <si>
    <t>0970</t>
  </si>
  <si>
    <t>C3D8</t>
  </si>
  <si>
    <t>FDC0</t>
  </si>
  <si>
    <t>觅</t>
  </si>
  <si>
    <t>0971</t>
  </si>
  <si>
    <t>C3D9</t>
  </si>
  <si>
    <t>FEC0</t>
  </si>
  <si>
    <t>泌</t>
  </si>
  <si>
    <t>0972</t>
  </si>
  <si>
    <t>C3DA</t>
  </si>
  <si>
    <t>A1C1</t>
  </si>
  <si>
    <t>蜜</t>
  </si>
  <si>
    <t>0973</t>
  </si>
  <si>
    <t>C3DB</t>
  </si>
  <si>
    <t>A2C1</t>
  </si>
  <si>
    <t>密</t>
  </si>
  <si>
    <t>0974</t>
  </si>
  <si>
    <t>C3DC</t>
  </si>
  <si>
    <t>A3C1</t>
  </si>
  <si>
    <t>幂</t>
  </si>
  <si>
    <t>0975</t>
  </si>
  <si>
    <t>C3DD</t>
  </si>
  <si>
    <t>A4C1</t>
  </si>
  <si>
    <t>棉</t>
  </si>
  <si>
    <t>0976</t>
  </si>
  <si>
    <t>C3DE</t>
  </si>
  <si>
    <t>A5C1</t>
  </si>
  <si>
    <t>眠</t>
  </si>
  <si>
    <t>0977</t>
  </si>
  <si>
    <t>C3DF</t>
  </si>
  <si>
    <t>0978</t>
  </si>
  <si>
    <t>C3E0</t>
  </si>
  <si>
    <t>A7C1</t>
  </si>
  <si>
    <t>冕</t>
  </si>
  <si>
    <t>0979</t>
  </si>
  <si>
    <t>C3E1</t>
  </si>
  <si>
    <t>A8C1</t>
  </si>
  <si>
    <t>免</t>
  </si>
  <si>
    <t>097A</t>
  </si>
  <si>
    <t>C3E2</t>
  </si>
  <si>
    <t>A9C1</t>
  </si>
  <si>
    <t>勉</t>
  </si>
  <si>
    <t>097B</t>
  </si>
  <si>
    <t>C3E3</t>
  </si>
  <si>
    <t>AAC1</t>
  </si>
  <si>
    <t>娩</t>
  </si>
  <si>
    <t>097C</t>
  </si>
  <si>
    <t>C3E4</t>
  </si>
  <si>
    <t>缅</t>
  </si>
  <si>
    <t>097D</t>
  </si>
  <si>
    <t>C3E5</t>
  </si>
  <si>
    <t>ACC1</t>
  </si>
  <si>
    <t>097E</t>
  </si>
  <si>
    <t>C3E6</t>
  </si>
  <si>
    <t>ADC1</t>
  </si>
  <si>
    <t>苗</t>
  </si>
  <si>
    <t>097F</t>
  </si>
  <si>
    <t>C3E7</t>
  </si>
  <si>
    <t>AEC1</t>
  </si>
  <si>
    <t>描</t>
  </si>
  <si>
    <t>0980</t>
  </si>
  <si>
    <t>C3E8</t>
  </si>
  <si>
    <t>AFC1</t>
  </si>
  <si>
    <t>瞄</t>
  </si>
  <si>
    <t>0981</t>
  </si>
  <si>
    <t>C3E9</t>
  </si>
  <si>
    <t>藐</t>
  </si>
  <si>
    <t>0982</t>
  </si>
  <si>
    <t>C3EA</t>
  </si>
  <si>
    <t>秒</t>
  </si>
  <si>
    <t>0983</t>
  </si>
  <si>
    <t>C3EB</t>
  </si>
  <si>
    <t>渺</t>
  </si>
  <si>
    <t>0984</t>
  </si>
  <si>
    <t>C3EC</t>
  </si>
  <si>
    <t>庙</t>
  </si>
  <si>
    <t>0985</t>
  </si>
  <si>
    <t>C3ED</t>
  </si>
  <si>
    <t>妙</t>
  </si>
  <si>
    <t>0986</t>
  </si>
  <si>
    <t>C3EE</t>
  </si>
  <si>
    <t>蔑</t>
  </si>
  <si>
    <t>0987</t>
  </si>
  <si>
    <t>C3EF</t>
  </si>
  <si>
    <t>灭</t>
  </si>
  <si>
    <t>0988</t>
  </si>
  <si>
    <t>C3F0</t>
  </si>
  <si>
    <t>民</t>
  </si>
  <si>
    <t>0989</t>
  </si>
  <si>
    <t>C3F1</t>
  </si>
  <si>
    <t>抿</t>
  </si>
  <si>
    <t>098A</t>
  </si>
  <si>
    <t>C3F2</t>
  </si>
  <si>
    <t>皿</t>
  </si>
  <si>
    <t>098B</t>
  </si>
  <si>
    <t>C3F3</t>
  </si>
  <si>
    <t>敏</t>
  </si>
  <si>
    <t>098C</t>
  </si>
  <si>
    <t>C3F4</t>
  </si>
  <si>
    <t>悯</t>
  </si>
  <si>
    <t>098D</t>
  </si>
  <si>
    <t>C3F5</t>
  </si>
  <si>
    <t>闽</t>
  </si>
  <si>
    <t>098E</t>
  </si>
  <si>
    <t>C3F6</t>
  </si>
  <si>
    <t>明</t>
  </si>
  <si>
    <t>098F</t>
  </si>
  <si>
    <t>C3F7</t>
  </si>
  <si>
    <t>螟</t>
  </si>
  <si>
    <t>0990</t>
  </si>
  <si>
    <t>C3F8</t>
  </si>
  <si>
    <t>鸣</t>
  </si>
  <si>
    <t>0991</t>
  </si>
  <si>
    <t>C3F9</t>
  </si>
  <si>
    <t>铭</t>
  </si>
  <si>
    <t>0992</t>
  </si>
  <si>
    <t>C3FA</t>
  </si>
  <si>
    <t>名</t>
  </si>
  <si>
    <t>0993</t>
  </si>
  <si>
    <t>C3FB</t>
  </si>
  <si>
    <t>命</t>
  </si>
  <si>
    <t>0994</t>
  </si>
  <si>
    <t>C3FC</t>
  </si>
  <si>
    <t>谬</t>
  </si>
  <si>
    <t>0995</t>
  </si>
  <si>
    <t>C3FD</t>
  </si>
  <si>
    <t>C4C1</t>
  </si>
  <si>
    <t>摸</t>
  </si>
  <si>
    <t>0996</t>
  </si>
  <si>
    <t>C3FE</t>
  </si>
  <si>
    <t>C5C1</t>
  </si>
  <si>
    <t>摹</t>
  </si>
  <si>
    <t>0997</t>
  </si>
  <si>
    <t>C4A1</t>
  </si>
  <si>
    <t>C6C1</t>
  </si>
  <si>
    <t>0998</t>
  </si>
  <si>
    <t>C4A2</t>
  </si>
  <si>
    <t>C7C1</t>
  </si>
  <si>
    <t>模</t>
  </si>
  <si>
    <t>0999</t>
  </si>
  <si>
    <t>C4A3</t>
  </si>
  <si>
    <t>C8C1</t>
  </si>
  <si>
    <t>膜</t>
  </si>
  <si>
    <t>099A</t>
  </si>
  <si>
    <t>C4A4</t>
  </si>
  <si>
    <t>C9C1</t>
  </si>
  <si>
    <t>磨</t>
  </si>
  <si>
    <t>099B</t>
  </si>
  <si>
    <t>C4A5</t>
  </si>
  <si>
    <t>CAC1</t>
  </si>
  <si>
    <t>摩</t>
  </si>
  <si>
    <t>099C</t>
  </si>
  <si>
    <t>C4A6</t>
  </si>
  <si>
    <t>CBC1</t>
  </si>
  <si>
    <t>099D</t>
  </si>
  <si>
    <t>C4A7</t>
  </si>
  <si>
    <t>CCC1</t>
  </si>
  <si>
    <t>抹</t>
  </si>
  <si>
    <t>099E</t>
  </si>
  <si>
    <t>C4A8</t>
  </si>
  <si>
    <t>CDC1</t>
  </si>
  <si>
    <t>末</t>
  </si>
  <si>
    <t>099F</t>
  </si>
  <si>
    <t>C4A9</t>
  </si>
  <si>
    <t>CEC1</t>
  </si>
  <si>
    <t>莫</t>
  </si>
  <si>
    <t>09A0</t>
  </si>
  <si>
    <t>C4AA</t>
  </si>
  <si>
    <t>CFC1</t>
  </si>
  <si>
    <t>09A1</t>
  </si>
  <si>
    <t>C4AB</t>
  </si>
  <si>
    <t>D0C1</t>
  </si>
  <si>
    <t>默</t>
  </si>
  <si>
    <t>09A2</t>
  </si>
  <si>
    <t>C4AC</t>
  </si>
  <si>
    <t>D1C1</t>
  </si>
  <si>
    <t>沫</t>
  </si>
  <si>
    <t>09A3</t>
  </si>
  <si>
    <t>C4AD</t>
  </si>
  <si>
    <t>09A4</t>
  </si>
  <si>
    <t>C4AE</t>
  </si>
  <si>
    <t>D3C1</t>
  </si>
  <si>
    <t>寞</t>
  </si>
  <si>
    <t>09A5</t>
  </si>
  <si>
    <t>C4AF</t>
  </si>
  <si>
    <t>陌</t>
  </si>
  <si>
    <t>09A6</t>
  </si>
  <si>
    <t>D5C1</t>
  </si>
  <si>
    <t>谋</t>
  </si>
  <si>
    <t>09A7</t>
  </si>
  <si>
    <t>牟</t>
  </si>
  <si>
    <t>09A8</t>
  </si>
  <si>
    <t>D7C1</t>
  </si>
  <si>
    <t>某</t>
  </si>
  <si>
    <t>09A9</t>
  </si>
  <si>
    <t>D8C1</t>
  </si>
  <si>
    <t>拇</t>
  </si>
  <si>
    <t>09AA</t>
  </si>
  <si>
    <t>D9C1</t>
  </si>
  <si>
    <t>牡</t>
  </si>
  <si>
    <t>09AB</t>
  </si>
  <si>
    <t>DAC1</t>
  </si>
  <si>
    <t>亩</t>
  </si>
  <si>
    <t>09AC</t>
  </si>
  <si>
    <t>DBC1</t>
  </si>
  <si>
    <t>09AD</t>
  </si>
  <si>
    <t>DCC1</t>
  </si>
  <si>
    <t>09AE</t>
  </si>
  <si>
    <t>DDC1</t>
  </si>
  <si>
    <t>墓</t>
  </si>
  <si>
    <t>09AF</t>
  </si>
  <si>
    <t>DEC1</t>
  </si>
  <si>
    <t>暮</t>
  </si>
  <si>
    <t>09B0</t>
  </si>
  <si>
    <t>DFC1</t>
  </si>
  <si>
    <t>09B1</t>
  </si>
  <si>
    <t>E0C1</t>
  </si>
  <si>
    <t>募</t>
  </si>
  <si>
    <t>09B2</t>
  </si>
  <si>
    <t>E1C1</t>
  </si>
  <si>
    <t>慕</t>
  </si>
  <si>
    <t>09B3</t>
  </si>
  <si>
    <t>E2C1</t>
  </si>
  <si>
    <t>09B4</t>
  </si>
  <si>
    <t>E3C1</t>
  </si>
  <si>
    <t>目</t>
  </si>
  <si>
    <t>09B5</t>
  </si>
  <si>
    <t>E4C1</t>
  </si>
  <si>
    <t>睦</t>
  </si>
  <si>
    <t>09B6</t>
  </si>
  <si>
    <t>牧</t>
  </si>
  <si>
    <t>09B7</t>
  </si>
  <si>
    <t>E6C1</t>
  </si>
  <si>
    <t>穆</t>
  </si>
  <si>
    <t>09B8</t>
  </si>
  <si>
    <t>C4C2</t>
  </si>
  <si>
    <t>E7C1</t>
  </si>
  <si>
    <t>拿</t>
  </si>
  <si>
    <t>09B9</t>
  </si>
  <si>
    <t>C4C3</t>
  </si>
  <si>
    <t>E8C1</t>
  </si>
  <si>
    <t>哪</t>
  </si>
  <si>
    <t>09BA</t>
  </si>
  <si>
    <t>C4C4</t>
  </si>
  <si>
    <t>呐</t>
  </si>
  <si>
    <t>09BB</t>
  </si>
  <si>
    <t>EAC1</t>
  </si>
  <si>
    <t>钠</t>
  </si>
  <si>
    <t>09BC</t>
  </si>
  <si>
    <t>C4C6</t>
  </si>
  <si>
    <t>EBC1</t>
  </si>
  <si>
    <t>09BD</t>
  </si>
  <si>
    <t>C4C7</t>
  </si>
  <si>
    <t>ECC1</t>
  </si>
  <si>
    <t>娜</t>
  </si>
  <si>
    <t>09BE</t>
  </si>
  <si>
    <t>C4C8</t>
  </si>
  <si>
    <t>EDC1</t>
  </si>
  <si>
    <t>09BF</t>
  </si>
  <si>
    <t>C4C9</t>
  </si>
  <si>
    <t>EEC1</t>
  </si>
  <si>
    <t>氖</t>
  </si>
  <si>
    <t>09C0</t>
  </si>
  <si>
    <t>C4CA</t>
  </si>
  <si>
    <t>乃</t>
  </si>
  <si>
    <t>09C1</t>
  </si>
  <si>
    <t>C4CB</t>
  </si>
  <si>
    <t>F0C1</t>
  </si>
  <si>
    <t>奶</t>
  </si>
  <si>
    <t>09C2</t>
  </si>
  <si>
    <t>C4CC</t>
  </si>
  <si>
    <t>F1C1</t>
  </si>
  <si>
    <t>耐</t>
  </si>
  <si>
    <t>09C3</t>
  </si>
  <si>
    <t>C4CD</t>
  </si>
  <si>
    <t>F2C1</t>
  </si>
  <si>
    <t>09C4</t>
  </si>
  <si>
    <t>C4CE</t>
  </si>
  <si>
    <t>F3C1</t>
  </si>
  <si>
    <t>南</t>
  </si>
  <si>
    <t>09C5</t>
  </si>
  <si>
    <t>C4CF</t>
  </si>
  <si>
    <t>F4C1</t>
  </si>
  <si>
    <t>男</t>
  </si>
  <si>
    <t>09C6</t>
  </si>
  <si>
    <t>F5C1</t>
  </si>
  <si>
    <t>难</t>
  </si>
  <si>
    <t>09C7</t>
  </si>
  <si>
    <t>C4D1</t>
  </si>
  <si>
    <t>F6C1</t>
  </si>
  <si>
    <t>囊</t>
  </si>
  <si>
    <t>09C8</t>
  </si>
  <si>
    <t>C4D2</t>
  </si>
  <si>
    <t>F7C1</t>
  </si>
  <si>
    <t>挠</t>
  </si>
  <si>
    <t>09C9</t>
  </si>
  <si>
    <t>C4D3</t>
  </si>
  <si>
    <t>F8C1</t>
  </si>
  <si>
    <t>脑</t>
  </si>
  <si>
    <t>09CA</t>
  </si>
  <si>
    <t>C4D4</t>
  </si>
  <si>
    <t>恼</t>
  </si>
  <si>
    <t>09CB</t>
  </si>
  <si>
    <t>C4D5</t>
  </si>
  <si>
    <t>闹</t>
  </si>
  <si>
    <t>09CC</t>
  </si>
  <si>
    <t>C4D6</t>
  </si>
  <si>
    <t>FBC1</t>
  </si>
  <si>
    <t>淖</t>
  </si>
  <si>
    <t>09CD</t>
  </si>
  <si>
    <t>C4D7</t>
  </si>
  <si>
    <t>FCC1</t>
  </si>
  <si>
    <t>呢</t>
  </si>
  <si>
    <t>09CE</t>
  </si>
  <si>
    <t>C4D8</t>
  </si>
  <si>
    <t>馁</t>
  </si>
  <si>
    <t>09CF</t>
  </si>
  <si>
    <t>C4D9</t>
  </si>
  <si>
    <t>FEC1</t>
  </si>
  <si>
    <t>内</t>
  </si>
  <si>
    <t>09D0</t>
  </si>
  <si>
    <t>C4DA</t>
  </si>
  <si>
    <t>嫩</t>
  </si>
  <si>
    <t>09D1</t>
  </si>
  <si>
    <t>C4DB</t>
  </si>
  <si>
    <t>A2C2</t>
  </si>
  <si>
    <t>能</t>
  </si>
  <si>
    <t>09D2</t>
  </si>
  <si>
    <t>C4DC</t>
  </si>
  <si>
    <t>A3C2</t>
  </si>
  <si>
    <t>妮</t>
  </si>
  <si>
    <t>09D3</t>
  </si>
  <si>
    <t>C4DD</t>
  </si>
  <si>
    <t>A4C2</t>
  </si>
  <si>
    <t>霓</t>
  </si>
  <si>
    <t>09D4</t>
  </si>
  <si>
    <t>C4DE</t>
  </si>
  <si>
    <t>A5C2</t>
  </si>
  <si>
    <t>倪</t>
  </si>
  <si>
    <t>09D5</t>
  </si>
  <si>
    <t>C4DF</t>
  </si>
  <si>
    <t>A6C2</t>
  </si>
  <si>
    <t>09D6</t>
  </si>
  <si>
    <t>C4E0</t>
  </si>
  <si>
    <t>A7C2</t>
  </si>
  <si>
    <t>尼</t>
  </si>
  <si>
    <t>09D7</t>
  </si>
  <si>
    <t>C4E1</t>
  </si>
  <si>
    <t>A8C2</t>
  </si>
  <si>
    <t>拟</t>
  </si>
  <si>
    <t>09D8</t>
  </si>
  <si>
    <t>C4E2</t>
  </si>
  <si>
    <t>A9C2</t>
  </si>
  <si>
    <t>你</t>
  </si>
  <si>
    <t>09D9</t>
  </si>
  <si>
    <t>C4E3</t>
  </si>
  <si>
    <t>AAC2</t>
  </si>
  <si>
    <t>匿</t>
  </si>
  <si>
    <t>09DA</t>
  </si>
  <si>
    <t>C4E4</t>
  </si>
  <si>
    <t>ABC2</t>
  </si>
  <si>
    <t>腻</t>
  </si>
  <si>
    <t>09DB</t>
  </si>
  <si>
    <t>C4E5</t>
  </si>
  <si>
    <t>ACC2</t>
  </si>
  <si>
    <t>逆</t>
  </si>
  <si>
    <t>09DC</t>
  </si>
  <si>
    <t>C4E6</t>
  </si>
  <si>
    <t>ADC2</t>
  </si>
  <si>
    <t>溺</t>
  </si>
  <si>
    <t>09DD</t>
  </si>
  <si>
    <t>C4E7</t>
  </si>
  <si>
    <t>AEC2</t>
  </si>
  <si>
    <t>蔫</t>
  </si>
  <si>
    <t>09DE</t>
  </si>
  <si>
    <t>C4E8</t>
  </si>
  <si>
    <t>AFC2</t>
  </si>
  <si>
    <t>拈</t>
  </si>
  <si>
    <t>09DF</t>
  </si>
  <si>
    <t>C4E9</t>
  </si>
  <si>
    <t>年</t>
  </si>
  <si>
    <t>09E0</t>
  </si>
  <si>
    <t>C4EA</t>
  </si>
  <si>
    <t>碾</t>
  </si>
  <si>
    <t>09E1</t>
  </si>
  <si>
    <t>C4EB</t>
  </si>
  <si>
    <t>撵</t>
  </si>
  <si>
    <t>09E2</t>
  </si>
  <si>
    <t>C4EC</t>
  </si>
  <si>
    <t>捻</t>
  </si>
  <si>
    <t>09E3</t>
  </si>
  <si>
    <t>C4ED</t>
  </si>
  <si>
    <t>09E4</t>
  </si>
  <si>
    <t>C4EE</t>
  </si>
  <si>
    <t>娘</t>
  </si>
  <si>
    <t>09E5</t>
  </si>
  <si>
    <t>C4EF</t>
  </si>
  <si>
    <t>酿</t>
  </si>
  <si>
    <t>09E6</t>
  </si>
  <si>
    <t>C4F0</t>
  </si>
  <si>
    <t>09E7</t>
  </si>
  <si>
    <t>C4F1</t>
  </si>
  <si>
    <t>尿</t>
  </si>
  <si>
    <t>09E8</t>
  </si>
  <si>
    <t>C4F2</t>
  </si>
  <si>
    <t>捏</t>
  </si>
  <si>
    <t>09E9</t>
  </si>
  <si>
    <t>C4F3</t>
  </si>
  <si>
    <t>聂</t>
  </si>
  <si>
    <t>09EA</t>
  </si>
  <si>
    <t>C4F4</t>
  </si>
  <si>
    <t>孽</t>
  </si>
  <si>
    <t>09EB</t>
  </si>
  <si>
    <t>C4F5</t>
  </si>
  <si>
    <t>啮</t>
  </si>
  <si>
    <t>09EC</t>
  </si>
  <si>
    <t>C4F6</t>
  </si>
  <si>
    <t>镊</t>
  </si>
  <si>
    <t>09ED</t>
  </si>
  <si>
    <t>C4F7</t>
  </si>
  <si>
    <t>镍</t>
  </si>
  <si>
    <t>09EE</t>
  </si>
  <si>
    <t>C4F8</t>
  </si>
  <si>
    <t>涅</t>
  </si>
  <si>
    <t>09EF</t>
  </si>
  <si>
    <t>C4F9</t>
  </si>
  <si>
    <t>您</t>
  </si>
  <si>
    <t>09F0</t>
  </si>
  <si>
    <t>C4FA</t>
  </si>
  <si>
    <t>柠</t>
  </si>
  <si>
    <t>09F1</t>
  </si>
  <si>
    <t>C4FB</t>
  </si>
  <si>
    <t>狞</t>
  </si>
  <si>
    <t>09F2</t>
  </si>
  <si>
    <t>C4FC</t>
  </si>
  <si>
    <t>凝</t>
  </si>
  <si>
    <t>09F3</t>
  </si>
  <si>
    <t>C4FD</t>
  </si>
  <si>
    <t>宁</t>
  </si>
  <si>
    <t>09F4</t>
  </si>
  <si>
    <t>C4FE</t>
  </si>
  <si>
    <t>C5C2</t>
  </si>
  <si>
    <t>拧</t>
  </si>
  <si>
    <t>09F5</t>
  </si>
  <si>
    <t>C5A1</t>
  </si>
  <si>
    <t>C6C2</t>
  </si>
  <si>
    <t>泞</t>
  </si>
  <si>
    <t>09F6</t>
  </si>
  <si>
    <t>C5A2</t>
  </si>
  <si>
    <t>C7C2</t>
  </si>
  <si>
    <t>0A00</t>
  </si>
  <si>
    <t>C5A3</t>
  </si>
  <si>
    <t>C8C2</t>
  </si>
  <si>
    <t>扭</t>
  </si>
  <si>
    <t>0A01</t>
  </si>
  <si>
    <t>C5A4</t>
  </si>
  <si>
    <t>C9C2</t>
  </si>
  <si>
    <t>钮</t>
  </si>
  <si>
    <t>0A02</t>
  </si>
  <si>
    <t>C5A5</t>
  </si>
  <si>
    <t>CAC2</t>
  </si>
  <si>
    <t>纽</t>
  </si>
  <si>
    <t>0A03</t>
  </si>
  <si>
    <t>C5A6</t>
  </si>
  <si>
    <t>CBC2</t>
  </si>
  <si>
    <t>脓</t>
  </si>
  <si>
    <t>0A04</t>
  </si>
  <si>
    <t>C5A7</t>
  </si>
  <si>
    <t>CCC2</t>
  </si>
  <si>
    <t>浓</t>
  </si>
  <si>
    <t>0A05</t>
  </si>
  <si>
    <t>C5A8</t>
  </si>
  <si>
    <t>CDC2</t>
  </si>
  <si>
    <t>农</t>
  </si>
  <si>
    <t>0A06</t>
  </si>
  <si>
    <t>C5A9</t>
  </si>
  <si>
    <t>CEC2</t>
  </si>
  <si>
    <t>弄</t>
  </si>
  <si>
    <t>0A07</t>
  </si>
  <si>
    <t>C5AA</t>
  </si>
  <si>
    <t>CFC2</t>
  </si>
  <si>
    <t>奴</t>
  </si>
  <si>
    <t>0A08</t>
  </si>
  <si>
    <t>C5AB</t>
  </si>
  <si>
    <t>D0C2</t>
  </si>
  <si>
    <t>努</t>
  </si>
  <si>
    <t>0A09</t>
  </si>
  <si>
    <t>C5AC</t>
  </si>
  <si>
    <t>D1C2</t>
  </si>
  <si>
    <t>怒</t>
  </si>
  <si>
    <t>0A0A</t>
  </si>
  <si>
    <t>C5AD</t>
  </si>
  <si>
    <t>D2C2</t>
  </si>
  <si>
    <t>女</t>
  </si>
  <si>
    <t>0A0B</t>
  </si>
  <si>
    <t>C5AE</t>
  </si>
  <si>
    <t>D3C2</t>
  </si>
  <si>
    <t>暖</t>
  </si>
  <si>
    <t>0A0C</t>
  </si>
  <si>
    <t>C5AF</t>
  </si>
  <si>
    <t>D4C2</t>
  </si>
  <si>
    <t>虐</t>
  </si>
  <si>
    <t>0A0D</t>
  </si>
  <si>
    <t>D5C2</t>
  </si>
  <si>
    <t>疟</t>
  </si>
  <si>
    <t>0A0E</t>
  </si>
  <si>
    <t>D6C2</t>
  </si>
  <si>
    <t>挪</t>
  </si>
  <si>
    <t>0A0F</t>
  </si>
  <si>
    <t>D7C2</t>
  </si>
  <si>
    <t>懦</t>
  </si>
  <si>
    <t>0A10</t>
  </si>
  <si>
    <t>D8C2</t>
  </si>
  <si>
    <t>糯</t>
  </si>
  <si>
    <t>0A11</t>
  </si>
  <si>
    <t>D9C2</t>
  </si>
  <si>
    <t>诺</t>
  </si>
  <si>
    <t>0A12</t>
  </si>
  <si>
    <t>DAC2</t>
  </si>
  <si>
    <t>哦</t>
  </si>
  <si>
    <t>0A13</t>
  </si>
  <si>
    <t>DBC2</t>
  </si>
  <si>
    <t>0A14</t>
  </si>
  <si>
    <t>DCC2</t>
  </si>
  <si>
    <t>0A15</t>
  </si>
  <si>
    <t>DDC2</t>
  </si>
  <si>
    <t>殴</t>
  </si>
  <si>
    <t>0A16</t>
  </si>
  <si>
    <t>藕</t>
  </si>
  <si>
    <t>0A17</t>
  </si>
  <si>
    <t>DFC2</t>
  </si>
  <si>
    <t>呕</t>
  </si>
  <si>
    <t>0A18</t>
  </si>
  <si>
    <t>E0C2</t>
  </si>
  <si>
    <t>0A19</t>
  </si>
  <si>
    <t>E1C2</t>
  </si>
  <si>
    <t>沤</t>
  </si>
  <si>
    <t>0A1A</t>
  </si>
  <si>
    <t>E2C2</t>
  </si>
  <si>
    <t>啪</t>
  </si>
  <si>
    <t>0A1B</t>
  </si>
  <si>
    <t>E3C2</t>
  </si>
  <si>
    <t>趴</t>
  </si>
  <si>
    <t>0A1C</t>
  </si>
  <si>
    <t>爬</t>
  </si>
  <si>
    <t>0A1D</t>
  </si>
  <si>
    <t>帕</t>
  </si>
  <si>
    <t>0A1E</t>
  </si>
  <si>
    <t>E6C2</t>
  </si>
  <si>
    <t>怕</t>
  </si>
  <si>
    <t>0A1F</t>
  </si>
  <si>
    <t>E7C2</t>
  </si>
  <si>
    <t>琶</t>
  </si>
  <si>
    <t>0A20</t>
  </si>
  <si>
    <t>C5C3</t>
  </si>
  <si>
    <t>E8C2</t>
  </si>
  <si>
    <t>0A21</t>
  </si>
  <si>
    <t>C5C4</t>
  </si>
  <si>
    <t>E9C2</t>
  </si>
  <si>
    <t>排</t>
  </si>
  <si>
    <t>0A22</t>
  </si>
  <si>
    <t>C5C5</t>
  </si>
  <si>
    <t>牌</t>
  </si>
  <si>
    <t>0A23</t>
  </si>
  <si>
    <t>C5C6</t>
  </si>
  <si>
    <t>EBC2</t>
  </si>
  <si>
    <t>徘</t>
  </si>
  <si>
    <t>0A24</t>
  </si>
  <si>
    <t>C5C7</t>
  </si>
  <si>
    <t>ECC2</t>
  </si>
  <si>
    <t>湃</t>
  </si>
  <si>
    <t>0A25</t>
  </si>
  <si>
    <t>C5C8</t>
  </si>
  <si>
    <t>派</t>
  </si>
  <si>
    <t>0A26</t>
  </si>
  <si>
    <t>C5C9</t>
  </si>
  <si>
    <t>EEC2</t>
  </si>
  <si>
    <t>攀</t>
  </si>
  <si>
    <t>0A27</t>
  </si>
  <si>
    <t>C5CA</t>
  </si>
  <si>
    <t>EFC2</t>
  </si>
  <si>
    <t>潘</t>
  </si>
  <si>
    <t>0A28</t>
  </si>
  <si>
    <t>C5CB</t>
  </si>
  <si>
    <t>F0C2</t>
  </si>
  <si>
    <t>盘</t>
  </si>
  <si>
    <t>0A29</t>
  </si>
  <si>
    <t>C5CC</t>
  </si>
  <si>
    <t>F1C2</t>
  </si>
  <si>
    <t>磐</t>
  </si>
  <si>
    <t>0A2A</t>
  </si>
  <si>
    <t>C5CD</t>
  </si>
  <si>
    <t>F2C2</t>
  </si>
  <si>
    <t>盼</t>
  </si>
  <si>
    <t>0A2B</t>
  </si>
  <si>
    <t>C5CE</t>
  </si>
  <si>
    <t>F3C2</t>
  </si>
  <si>
    <t>畔</t>
  </si>
  <si>
    <t>0A2C</t>
  </si>
  <si>
    <t>C5CF</t>
  </si>
  <si>
    <t>F4C2</t>
  </si>
  <si>
    <t>判</t>
  </si>
  <si>
    <t>0A2D</t>
  </si>
  <si>
    <t>C5D0</t>
  </si>
  <si>
    <t>F5C2</t>
  </si>
  <si>
    <t>叛</t>
  </si>
  <si>
    <t>0A2E</t>
  </si>
  <si>
    <t>F6C2</t>
  </si>
  <si>
    <t>乓</t>
  </si>
  <si>
    <t>0A2F</t>
  </si>
  <si>
    <t>C5D2</t>
  </si>
  <si>
    <t>F7C2</t>
  </si>
  <si>
    <t>庞</t>
  </si>
  <si>
    <t>0A30</t>
  </si>
  <si>
    <t>F8C2</t>
  </si>
  <si>
    <t>旁</t>
  </si>
  <si>
    <t>0A31</t>
  </si>
  <si>
    <t>C5D4</t>
  </si>
  <si>
    <t>F9C2</t>
  </si>
  <si>
    <t>耪</t>
  </si>
  <si>
    <t>0A32</t>
  </si>
  <si>
    <t>C5D5</t>
  </si>
  <si>
    <t>FAC2</t>
  </si>
  <si>
    <t>0A33</t>
  </si>
  <si>
    <t>C5D6</t>
  </si>
  <si>
    <t>FBC2</t>
  </si>
  <si>
    <t>抛</t>
  </si>
  <si>
    <t>0A34</t>
  </si>
  <si>
    <t>C5D7</t>
  </si>
  <si>
    <t>FCC2</t>
  </si>
  <si>
    <t>咆</t>
  </si>
  <si>
    <t>0A35</t>
  </si>
  <si>
    <t>C5D8</t>
  </si>
  <si>
    <t>FDC2</t>
  </si>
  <si>
    <t>刨</t>
  </si>
  <si>
    <t>0A36</t>
  </si>
  <si>
    <t>C5D9</t>
  </si>
  <si>
    <t>FEC2</t>
  </si>
  <si>
    <t>炮</t>
  </si>
  <si>
    <t>0A37</t>
  </si>
  <si>
    <t>C5DA</t>
  </si>
  <si>
    <t>A1C3</t>
  </si>
  <si>
    <t>袍</t>
  </si>
  <si>
    <t>0A38</t>
  </si>
  <si>
    <t>C5DB</t>
  </si>
  <si>
    <t>A2C3</t>
  </si>
  <si>
    <t>跑</t>
  </si>
  <si>
    <t>0A39</t>
  </si>
  <si>
    <t>C5DC</t>
  </si>
  <si>
    <t>A3C3</t>
  </si>
  <si>
    <t>0A3A</t>
  </si>
  <si>
    <t>C5DD</t>
  </si>
  <si>
    <t>A4C3</t>
  </si>
  <si>
    <t>呸</t>
  </si>
  <si>
    <t>0A3B</t>
  </si>
  <si>
    <t>C5DE</t>
  </si>
  <si>
    <t>A5C3</t>
  </si>
  <si>
    <t>胚</t>
  </si>
  <si>
    <t>0A3C</t>
  </si>
  <si>
    <t>C5DF</t>
  </si>
  <si>
    <t>A6C3</t>
  </si>
  <si>
    <t>培</t>
  </si>
  <si>
    <t>0A3D</t>
  </si>
  <si>
    <t>C5E0</t>
  </si>
  <si>
    <t>A7C3</t>
  </si>
  <si>
    <t>裴</t>
  </si>
  <si>
    <t>0A3E</t>
  </si>
  <si>
    <t>C5E1</t>
  </si>
  <si>
    <t>赔</t>
  </si>
  <si>
    <t>0A3F</t>
  </si>
  <si>
    <t>C5E2</t>
  </si>
  <si>
    <t>A9C3</t>
  </si>
  <si>
    <t>陪</t>
  </si>
  <si>
    <t>0A40</t>
  </si>
  <si>
    <t>C5E3</t>
  </si>
  <si>
    <t>AAC3</t>
  </si>
  <si>
    <t>配</t>
  </si>
  <si>
    <t>0A41</t>
  </si>
  <si>
    <t>C5E4</t>
  </si>
  <si>
    <t>ABC3</t>
  </si>
  <si>
    <t>佩</t>
  </si>
  <si>
    <t>0A42</t>
  </si>
  <si>
    <t>C5E5</t>
  </si>
  <si>
    <t>ACC3</t>
  </si>
  <si>
    <t>沛</t>
  </si>
  <si>
    <t>0A43</t>
  </si>
  <si>
    <t>C5E6</t>
  </si>
  <si>
    <t>ADC3</t>
  </si>
  <si>
    <t>0A44</t>
  </si>
  <si>
    <t>C5E7</t>
  </si>
  <si>
    <t>AEC3</t>
  </si>
  <si>
    <t>盆</t>
  </si>
  <si>
    <t>0A45</t>
  </si>
  <si>
    <t>C5E8</t>
  </si>
  <si>
    <t>AFC3</t>
  </si>
  <si>
    <t>砰</t>
  </si>
  <si>
    <t>0A46</t>
  </si>
  <si>
    <t>C5E9</t>
  </si>
  <si>
    <t>抨</t>
  </si>
  <si>
    <t>0A47</t>
  </si>
  <si>
    <t>C5EA</t>
  </si>
  <si>
    <t>烹</t>
  </si>
  <si>
    <t>0A48</t>
  </si>
  <si>
    <t>C5EB</t>
  </si>
  <si>
    <t>澎</t>
  </si>
  <si>
    <t>0A49</t>
  </si>
  <si>
    <t>C5EC</t>
  </si>
  <si>
    <t>彭</t>
  </si>
  <si>
    <t>0A4A</t>
  </si>
  <si>
    <t>C5ED</t>
  </si>
  <si>
    <t>蓬</t>
  </si>
  <si>
    <t>0A4B</t>
  </si>
  <si>
    <t>C5EE</t>
  </si>
  <si>
    <t>棚</t>
  </si>
  <si>
    <t>0A4C</t>
  </si>
  <si>
    <t>C5EF</t>
  </si>
  <si>
    <t>硼</t>
  </si>
  <si>
    <t>0A4D</t>
  </si>
  <si>
    <t>C5F0</t>
  </si>
  <si>
    <t>篷</t>
  </si>
  <si>
    <t>0A4E</t>
  </si>
  <si>
    <t>C5F1</t>
  </si>
  <si>
    <t>膨</t>
  </si>
  <si>
    <t>0A4F</t>
  </si>
  <si>
    <t>C5F2</t>
  </si>
  <si>
    <t>朋</t>
  </si>
  <si>
    <t>0A50</t>
  </si>
  <si>
    <t>C5F3</t>
  </si>
  <si>
    <t>鹏</t>
  </si>
  <si>
    <t>0A51</t>
  </si>
  <si>
    <t>C5F4</t>
  </si>
  <si>
    <t>捧</t>
  </si>
  <si>
    <t>0A52</t>
  </si>
  <si>
    <t>C5F5</t>
  </si>
  <si>
    <t>碰</t>
  </si>
  <si>
    <t>0A53</t>
  </si>
  <si>
    <t>C5F6</t>
  </si>
  <si>
    <t>坯</t>
  </si>
  <si>
    <t>0A54</t>
  </si>
  <si>
    <t>C5F7</t>
  </si>
  <si>
    <t>砒</t>
  </si>
  <si>
    <t>0A55</t>
  </si>
  <si>
    <t>C5F8</t>
  </si>
  <si>
    <t>0A56</t>
  </si>
  <si>
    <t>C5F9</t>
  </si>
  <si>
    <t>批</t>
  </si>
  <si>
    <t>0A57</t>
  </si>
  <si>
    <t>C5FA</t>
  </si>
  <si>
    <t>披</t>
  </si>
  <si>
    <t>0A58</t>
  </si>
  <si>
    <t>C5FB</t>
  </si>
  <si>
    <t>劈</t>
  </si>
  <si>
    <t>0A59</t>
  </si>
  <si>
    <t>C5FC</t>
  </si>
  <si>
    <t>琵</t>
  </si>
  <si>
    <t>0A5A</t>
  </si>
  <si>
    <t>C5FD</t>
  </si>
  <si>
    <t>毗</t>
  </si>
  <si>
    <t>0A5B</t>
  </si>
  <si>
    <t>C5FE</t>
  </si>
  <si>
    <t>啤</t>
  </si>
  <si>
    <t>0A5C</t>
  </si>
  <si>
    <t>C6A1</t>
  </si>
  <si>
    <t>C6C3</t>
  </si>
  <si>
    <t>脾</t>
  </si>
  <si>
    <t>0A5D</t>
  </si>
  <si>
    <t>C6A2</t>
  </si>
  <si>
    <t>C7C3</t>
  </si>
  <si>
    <t>疲</t>
  </si>
  <si>
    <t>0A5E</t>
  </si>
  <si>
    <t>C6A3</t>
  </si>
  <si>
    <t>C8C3</t>
  </si>
  <si>
    <t>0A5F</t>
  </si>
  <si>
    <t>C6A4</t>
  </si>
  <si>
    <t>C9C3</t>
  </si>
  <si>
    <t>匹</t>
  </si>
  <si>
    <t>0A60</t>
  </si>
  <si>
    <t>C6A5</t>
  </si>
  <si>
    <t>CAC3</t>
  </si>
  <si>
    <t>痞</t>
  </si>
  <si>
    <t>0A61</t>
  </si>
  <si>
    <t>C6A6</t>
  </si>
  <si>
    <t>CBC3</t>
  </si>
  <si>
    <t>僻</t>
  </si>
  <si>
    <t>0A62</t>
  </si>
  <si>
    <t>C6A7</t>
  </si>
  <si>
    <t>CCC3</t>
  </si>
  <si>
    <t>屁</t>
  </si>
  <si>
    <t>0A63</t>
  </si>
  <si>
    <t>C6A8</t>
  </si>
  <si>
    <t>CDC3</t>
  </si>
  <si>
    <t>譬</t>
  </si>
  <si>
    <t>0A64</t>
  </si>
  <si>
    <t>C6A9</t>
  </si>
  <si>
    <t>篇</t>
  </si>
  <si>
    <t>0A65</t>
  </si>
  <si>
    <t>C6AA</t>
  </si>
  <si>
    <t>CFC3</t>
  </si>
  <si>
    <t>偏</t>
  </si>
  <si>
    <t>0A66</t>
  </si>
  <si>
    <t>C6AB</t>
  </si>
  <si>
    <t>D0C3</t>
  </si>
  <si>
    <t>片</t>
  </si>
  <si>
    <t>0A67</t>
  </si>
  <si>
    <t>C6AC</t>
  </si>
  <si>
    <t>D1C3</t>
  </si>
  <si>
    <t>骗</t>
  </si>
  <si>
    <t>0A68</t>
  </si>
  <si>
    <t>C6AD</t>
  </si>
  <si>
    <t>D2C3</t>
  </si>
  <si>
    <t>0A69</t>
  </si>
  <si>
    <t>C6AE</t>
  </si>
  <si>
    <t>D3C3</t>
  </si>
  <si>
    <t>漂</t>
  </si>
  <si>
    <t>0A6A</t>
  </si>
  <si>
    <t>C6AF</t>
  </si>
  <si>
    <t>D4C3</t>
  </si>
  <si>
    <t>瓢</t>
  </si>
  <si>
    <t>0A6B</t>
  </si>
  <si>
    <t>D5C3</t>
  </si>
  <si>
    <t>票</t>
  </si>
  <si>
    <t>0A6C</t>
  </si>
  <si>
    <t>D6C3</t>
  </si>
  <si>
    <t>撇</t>
  </si>
  <si>
    <t>0A6D</t>
  </si>
  <si>
    <t>D7C3</t>
  </si>
  <si>
    <t>瞥</t>
  </si>
  <si>
    <t>0A6E</t>
  </si>
  <si>
    <t>D8C3</t>
  </si>
  <si>
    <t>拼</t>
  </si>
  <si>
    <t>0A6F</t>
  </si>
  <si>
    <t>D9C3</t>
  </si>
  <si>
    <t>频</t>
  </si>
  <si>
    <t>0A70</t>
  </si>
  <si>
    <t>DAC3</t>
  </si>
  <si>
    <t>贫</t>
  </si>
  <si>
    <t>0A71</t>
  </si>
  <si>
    <t>DBC3</t>
  </si>
  <si>
    <t>品</t>
  </si>
  <si>
    <t>0A72</t>
  </si>
  <si>
    <t>DCC3</t>
  </si>
  <si>
    <t>聘</t>
  </si>
  <si>
    <t>0A73</t>
  </si>
  <si>
    <t>DDC3</t>
  </si>
  <si>
    <t>乒</t>
  </si>
  <si>
    <t>0A74</t>
  </si>
  <si>
    <t>DEC3</t>
  </si>
  <si>
    <t>坪</t>
  </si>
  <si>
    <t>0A75</t>
  </si>
  <si>
    <t>DFC3</t>
  </si>
  <si>
    <t>苹</t>
  </si>
  <si>
    <t>0A76</t>
  </si>
  <si>
    <t>萍</t>
  </si>
  <si>
    <t>0A77</t>
  </si>
  <si>
    <t>E1C3</t>
  </si>
  <si>
    <t>平</t>
  </si>
  <si>
    <t>0A78</t>
  </si>
  <si>
    <t>E2C3</t>
  </si>
  <si>
    <t>凭</t>
  </si>
  <si>
    <t>0A79</t>
  </si>
  <si>
    <t>E3C3</t>
  </si>
  <si>
    <t>瓶</t>
  </si>
  <si>
    <t>0A7A</t>
  </si>
  <si>
    <t>E4C3</t>
  </si>
  <si>
    <t>评</t>
  </si>
  <si>
    <t>0A7B</t>
  </si>
  <si>
    <t>E5C3</t>
  </si>
  <si>
    <t>屏</t>
  </si>
  <si>
    <t>0A7C</t>
  </si>
  <si>
    <t>坡</t>
  </si>
  <si>
    <t>0A7D</t>
  </si>
  <si>
    <t>E7C3</t>
  </si>
  <si>
    <t>泼</t>
  </si>
  <si>
    <t>0A7E</t>
  </si>
  <si>
    <t>E8C3</t>
  </si>
  <si>
    <t>颇</t>
  </si>
  <si>
    <t>0A7F</t>
  </si>
  <si>
    <t>C6C4</t>
  </si>
  <si>
    <t>E9C3</t>
  </si>
  <si>
    <t>婆</t>
  </si>
  <si>
    <t>0A80</t>
  </si>
  <si>
    <t>C6C5</t>
  </si>
  <si>
    <t>EAC3</t>
  </si>
  <si>
    <t>破</t>
  </si>
  <si>
    <t>0A81</t>
  </si>
  <si>
    <t>C6C6</t>
  </si>
  <si>
    <t>EBC3</t>
  </si>
  <si>
    <t>魄</t>
  </si>
  <si>
    <t>0A82</t>
  </si>
  <si>
    <t>C6C7</t>
  </si>
  <si>
    <t>ECC3</t>
  </si>
  <si>
    <t>迫</t>
  </si>
  <si>
    <t>0A83</t>
  </si>
  <si>
    <t>C6C8</t>
  </si>
  <si>
    <t>EDC3</t>
  </si>
  <si>
    <t>粕</t>
  </si>
  <si>
    <t>0A84</t>
  </si>
  <si>
    <t>C6C9</t>
  </si>
  <si>
    <t>EEC3</t>
  </si>
  <si>
    <t>剖</t>
  </si>
  <si>
    <t>0A85</t>
  </si>
  <si>
    <t>C6CA</t>
  </si>
  <si>
    <t>EFC3</t>
  </si>
  <si>
    <t>扑</t>
  </si>
  <si>
    <t>0A86</t>
  </si>
  <si>
    <t>C6CB</t>
  </si>
  <si>
    <t>F0C3</t>
  </si>
  <si>
    <t>铺</t>
  </si>
  <si>
    <t>0A87</t>
  </si>
  <si>
    <t>C6CC</t>
  </si>
  <si>
    <t>F1C3</t>
  </si>
  <si>
    <t>仆</t>
  </si>
  <si>
    <t>0A88</t>
  </si>
  <si>
    <t>C6CD</t>
  </si>
  <si>
    <t>F2C3</t>
  </si>
  <si>
    <t>莆</t>
  </si>
  <si>
    <t>0A89</t>
  </si>
  <si>
    <t>F3C3</t>
  </si>
  <si>
    <t>葡</t>
  </si>
  <si>
    <t>0A8A</t>
  </si>
  <si>
    <t>C6CF</t>
  </si>
  <si>
    <t>F4C3</t>
  </si>
  <si>
    <t>菩</t>
  </si>
  <si>
    <t>0A8B</t>
  </si>
  <si>
    <t>C6D0</t>
  </si>
  <si>
    <t>F5C3</t>
  </si>
  <si>
    <t>蒲</t>
  </si>
  <si>
    <t>0A8C</t>
  </si>
  <si>
    <t>F6C3</t>
  </si>
  <si>
    <t>埔</t>
  </si>
  <si>
    <t>0A8D</t>
  </si>
  <si>
    <t>C6D2</t>
  </si>
  <si>
    <t>F7C3</t>
  </si>
  <si>
    <t>朴</t>
  </si>
  <si>
    <t>0A8E</t>
  </si>
  <si>
    <t>C6D3</t>
  </si>
  <si>
    <t>F8C3</t>
  </si>
  <si>
    <t>圃</t>
  </si>
  <si>
    <t>0A8F</t>
  </si>
  <si>
    <t>C6D4</t>
  </si>
  <si>
    <t>F9C3</t>
  </si>
  <si>
    <t>普</t>
  </si>
  <si>
    <t>0A90</t>
  </si>
  <si>
    <t>FAC3</t>
  </si>
  <si>
    <t>浦</t>
  </si>
  <si>
    <t>0A91</t>
  </si>
  <si>
    <t>C6D6</t>
  </si>
  <si>
    <t>FBC3</t>
  </si>
  <si>
    <t>谱</t>
  </si>
  <si>
    <t>0A92</t>
  </si>
  <si>
    <t>C6D7</t>
  </si>
  <si>
    <t>FCC3</t>
  </si>
  <si>
    <t>曝</t>
  </si>
  <si>
    <t>0A93</t>
  </si>
  <si>
    <t>C6D8</t>
  </si>
  <si>
    <t>FDC3</t>
  </si>
  <si>
    <t>瀑</t>
  </si>
  <si>
    <t>0A94</t>
  </si>
  <si>
    <t>C6D9</t>
  </si>
  <si>
    <t>FEC3</t>
  </si>
  <si>
    <t>期</t>
  </si>
  <si>
    <t>0A95</t>
  </si>
  <si>
    <t>C6DA</t>
  </si>
  <si>
    <t>A1C4</t>
  </si>
  <si>
    <t>欺</t>
  </si>
  <si>
    <t>0A96</t>
  </si>
  <si>
    <t>C6DB</t>
  </si>
  <si>
    <t>栖</t>
  </si>
  <si>
    <t>0A97</t>
  </si>
  <si>
    <t>C6DC</t>
  </si>
  <si>
    <t>A3C4</t>
  </si>
  <si>
    <t>戚</t>
  </si>
  <si>
    <t>0A98</t>
  </si>
  <si>
    <t>C6DD</t>
  </si>
  <si>
    <t>A4C4</t>
  </si>
  <si>
    <t>妻</t>
  </si>
  <si>
    <t>0A99</t>
  </si>
  <si>
    <t>C6DE</t>
  </si>
  <si>
    <t>A5C4</t>
  </si>
  <si>
    <t>0A9A</t>
  </si>
  <si>
    <t>C6DF</t>
  </si>
  <si>
    <t>A6C4</t>
  </si>
  <si>
    <t>凄</t>
  </si>
  <si>
    <t>0A9B</t>
  </si>
  <si>
    <t>C6E0</t>
  </si>
  <si>
    <t>漆</t>
  </si>
  <si>
    <t>0A9C</t>
  </si>
  <si>
    <t>C6E1</t>
  </si>
  <si>
    <t>A8C4</t>
  </si>
  <si>
    <t>柒</t>
  </si>
  <si>
    <t>0A9D</t>
  </si>
  <si>
    <t>C6E2</t>
  </si>
  <si>
    <t>A9C4</t>
  </si>
  <si>
    <t>沏</t>
  </si>
  <si>
    <t>0A9E</t>
  </si>
  <si>
    <t>C6E3</t>
  </si>
  <si>
    <t>AAC4</t>
  </si>
  <si>
    <t>其</t>
  </si>
  <si>
    <t>0A9F</t>
  </si>
  <si>
    <t>C6E4</t>
  </si>
  <si>
    <t>棋</t>
  </si>
  <si>
    <t>0AA0</t>
  </si>
  <si>
    <t>C6E5</t>
  </si>
  <si>
    <t>ACC4</t>
  </si>
  <si>
    <t>0AA1</t>
  </si>
  <si>
    <t>C6E6</t>
  </si>
  <si>
    <t>ADC4</t>
  </si>
  <si>
    <t>歧</t>
  </si>
  <si>
    <t>0AA2</t>
  </si>
  <si>
    <t>C6E7</t>
  </si>
  <si>
    <t>畦</t>
  </si>
  <si>
    <t>0AA3</t>
  </si>
  <si>
    <t>C6E8</t>
  </si>
  <si>
    <t>AFC4</t>
  </si>
  <si>
    <t>崎</t>
  </si>
  <si>
    <t>0AA4</t>
  </si>
  <si>
    <t>C6E9</t>
  </si>
  <si>
    <t>脐</t>
  </si>
  <si>
    <t>0AA5</t>
  </si>
  <si>
    <t>C6EA</t>
  </si>
  <si>
    <t>齐</t>
  </si>
  <si>
    <t>0AA6</t>
  </si>
  <si>
    <t>C6EB</t>
  </si>
  <si>
    <t>旗</t>
  </si>
  <si>
    <t>0AA7</t>
  </si>
  <si>
    <t>C6EC</t>
  </si>
  <si>
    <t>0AA8</t>
  </si>
  <si>
    <t>C6ED</t>
  </si>
  <si>
    <t>祁</t>
  </si>
  <si>
    <t>0AA9</t>
  </si>
  <si>
    <t>C6EE</t>
  </si>
  <si>
    <t>骑</t>
  </si>
  <si>
    <t>0AAA</t>
  </si>
  <si>
    <t>C6EF</t>
  </si>
  <si>
    <t>起</t>
  </si>
  <si>
    <t>0AAB</t>
  </si>
  <si>
    <t>C6F0</t>
  </si>
  <si>
    <t>岂</t>
  </si>
  <si>
    <t>0AAC</t>
  </si>
  <si>
    <t>C6F1</t>
  </si>
  <si>
    <t>乞</t>
  </si>
  <si>
    <t>0AAD</t>
  </si>
  <si>
    <t>C6F2</t>
  </si>
  <si>
    <t>企</t>
  </si>
  <si>
    <t>0AAE</t>
  </si>
  <si>
    <t>C6F3</t>
  </si>
  <si>
    <t>启</t>
  </si>
  <si>
    <t>0AAF</t>
  </si>
  <si>
    <t>C6F4</t>
  </si>
  <si>
    <t>契</t>
  </si>
  <si>
    <t>0AB0</t>
  </si>
  <si>
    <t>C6F5</t>
  </si>
  <si>
    <t>砌</t>
  </si>
  <si>
    <t>0AB1</t>
  </si>
  <si>
    <t>C6F6</t>
  </si>
  <si>
    <t>器</t>
  </si>
  <si>
    <t>0AB2</t>
  </si>
  <si>
    <t>C6F7</t>
  </si>
  <si>
    <t>气</t>
  </si>
  <si>
    <t>0AB3</t>
  </si>
  <si>
    <t>C6F8</t>
  </si>
  <si>
    <t>迄</t>
  </si>
  <si>
    <t>0AB4</t>
  </si>
  <si>
    <t>C6F9</t>
  </si>
  <si>
    <t>弃</t>
  </si>
  <si>
    <t>0AB5</t>
  </si>
  <si>
    <t>C6FA</t>
  </si>
  <si>
    <t>汽</t>
  </si>
  <si>
    <t>0AB6</t>
  </si>
  <si>
    <t>C6FB</t>
  </si>
  <si>
    <t>泣</t>
  </si>
  <si>
    <t>0AB7</t>
  </si>
  <si>
    <t>C6FC</t>
  </si>
  <si>
    <t>讫</t>
  </si>
  <si>
    <t>0AB8</t>
  </si>
  <si>
    <t>C6FD</t>
  </si>
  <si>
    <t>掐</t>
  </si>
  <si>
    <t>0AB9</t>
  </si>
  <si>
    <t>C6FE</t>
  </si>
  <si>
    <t>0ABA</t>
  </si>
  <si>
    <t>C7A1</t>
  </si>
  <si>
    <t>洽</t>
  </si>
  <si>
    <t>0ABB</t>
  </si>
  <si>
    <t>C7A2</t>
  </si>
  <si>
    <t>牵</t>
  </si>
  <si>
    <t>0ABC</t>
  </si>
  <si>
    <t>C7A3</t>
  </si>
  <si>
    <t>C8C4</t>
  </si>
  <si>
    <t>扦</t>
  </si>
  <si>
    <t>0ABD</t>
  </si>
  <si>
    <t>C7A4</t>
  </si>
  <si>
    <t>钎</t>
  </si>
  <si>
    <t>0ABE</t>
  </si>
  <si>
    <t>C7A5</t>
  </si>
  <si>
    <t>CAC4</t>
  </si>
  <si>
    <t>铅</t>
  </si>
  <si>
    <t>0ABF</t>
  </si>
  <si>
    <t>C7A6</t>
  </si>
  <si>
    <t>CBC4</t>
  </si>
  <si>
    <t>千</t>
  </si>
  <si>
    <t>0AC0</t>
  </si>
  <si>
    <t>C7A7</t>
  </si>
  <si>
    <t>CCC4</t>
  </si>
  <si>
    <t>迁</t>
  </si>
  <si>
    <t>0AC1</t>
  </si>
  <si>
    <t>C7A8</t>
  </si>
  <si>
    <t>CDC4</t>
  </si>
  <si>
    <t>签</t>
  </si>
  <si>
    <t>0AC2</t>
  </si>
  <si>
    <t>C7A9</t>
  </si>
  <si>
    <t>仟</t>
  </si>
  <si>
    <t>0AC3</t>
  </si>
  <si>
    <t>C7AA</t>
  </si>
  <si>
    <t>CFC4</t>
  </si>
  <si>
    <t>谦</t>
  </si>
  <si>
    <t>0AC4</t>
  </si>
  <si>
    <t>C7AB</t>
  </si>
  <si>
    <t>D0C4</t>
  </si>
  <si>
    <t>乾</t>
  </si>
  <si>
    <t>0AC5</t>
  </si>
  <si>
    <t>C7AC</t>
  </si>
  <si>
    <t>D1C4</t>
  </si>
  <si>
    <t>黔</t>
  </si>
  <si>
    <t>0AC6</t>
  </si>
  <si>
    <t>C7AD</t>
  </si>
  <si>
    <t>D2C4</t>
  </si>
  <si>
    <t>钱</t>
  </si>
  <si>
    <t>0AC7</t>
  </si>
  <si>
    <t>C7AE</t>
  </si>
  <si>
    <t>D3C4</t>
  </si>
  <si>
    <t>钳</t>
  </si>
  <si>
    <t>0AC8</t>
  </si>
  <si>
    <t>C7AF</t>
  </si>
  <si>
    <t>D4C4</t>
  </si>
  <si>
    <t>前</t>
  </si>
  <si>
    <t>0AC9</t>
  </si>
  <si>
    <t>D5C4</t>
  </si>
  <si>
    <t>潜</t>
  </si>
  <si>
    <t>0ACA</t>
  </si>
  <si>
    <t>D6C4</t>
  </si>
  <si>
    <t>遣</t>
  </si>
  <si>
    <t>0ACB</t>
  </si>
  <si>
    <t>D7C4</t>
  </si>
  <si>
    <t>浅</t>
  </si>
  <si>
    <t>0ACC</t>
  </si>
  <si>
    <t>D8C4</t>
  </si>
  <si>
    <t>谴</t>
  </si>
  <si>
    <t>0ACD</t>
  </si>
  <si>
    <t>D9C4</t>
  </si>
  <si>
    <t>堑</t>
  </si>
  <si>
    <t>0ACE</t>
  </si>
  <si>
    <t>DAC4</t>
  </si>
  <si>
    <t>嵌</t>
  </si>
  <si>
    <t>0ACF</t>
  </si>
  <si>
    <t>DBC4</t>
  </si>
  <si>
    <t>欠</t>
  </si>
  <si>
    <t>0AD0</t>
  </si>
  <si>
    <t>DCC4</t>
  </si>
  <si>
    <t>歉</t>
  </si>
  <si>
    <t>0AD1</t>
  </si>
  <si>
    <t>DDC4</t>
  </si>
  <si>
    <t>枪</t>
  </si>
  <si>
    <t>0AD2</t>
  </si>
  <si>
    <t>DEC4</t>
  </si>
  <si>
    <t>呛</t>
  </si>
  <si>
    <t>0AD3</t>
  </si>
  <si>
    <t>DFC4</t>
  </si>
  <si>
    <t>腔</t>
  </si>
  <si>
    <t>0AD4</t>
  </si>
  <si>
    <t>羌</t>
  </si>
  <si>
    <t>0AD5</t>
  </si>
  <si>
    <t>E1C4</t>
  </si>
  <si>
    <t>墙</t>
  </si>
  <si>
    <t>0AD6</t>
  </si>
  <si>
    <t>E2C4</t>
  </si>
  <si>
    <t>0AD7</t>
  </si>
  <si>
    <t>E3C4</t>
  </si>
  <si>
    <t>强</t>
  </si>
  <si>
    <t>0AD8</t>
  </si>
  <si>
    <t>E4C4</t>
  </si>
  <si>
    <t>抢</t>
  </si>
  <si>
    <t>0AD9</t>
  </si>
  <si>
    <t>E5C4</t>
  </si>
  <si>
    <t>橇</t>
  </si>
  <si>
    <t>0ADA</t>
  </si>
  <si>
    <t>E6C4</t>
  </si>
  <si>
    <t>锹</t>
  </si>
  <si>
    <t>0ADB</t>
  </si>
  <si>
    <t>E7C4</t>
  </si>
  <si>
    <t>敲</t>
  </si>
  <si>
    <t>0ADC</t>
  </si>
  <si>
    <t>E8C4</t>
  </si>
  <si>
    <t>悄</t>
  </si>
  <si>
    <t>0ADD</t>
  </si>
  <si>
    <t>E9C4</t>
  </si>
  <si>
    <t>桥</t>
  </si>
  <si>
    <t>0ADE</t>
  </si>
  <si>
    <t>C7C5</t>
  </si>
  <si>
    <t>EAC4</t>
  </si>
  <si>
    <t>瞧</t>
  </si>
  <si>
    <t>0ADF</t>
  </si>
  <si>
    <t>C7C6</t>
  </si>
  <si>
    <t>EBC4</t>
  </si>
  <si>
    <t>乔</t>
  </si>
  <si>
    <t>0AE0</t>
  </si>
  <si>
    <t>C7C7</t>
  </si>
  <si>
    <t>ECC4</t>
  </si>
  <si>
    <t>侨</t>
  </si>
  <si>
    <t>0AE1</t>
  </si>
  <si>
    <t>C7C8</t>
  </si>
  <si>
    <t>EDC4</t>
  </si>
  <si>
    <t>巧</t>
  </si>
  <si>
    <t>0AE2</t>
  </si>
  <si>
    <t>C7C9</t>
  </si>
  <si>
    <t>鞘</t>
  </si>
  <si>
    <t>0AE3</t>
  </si>
  <si>
    <t>C7CA</t>
  </si>
  <si>
    <t>EFC4</t>
  </si>
  <si>
    <t>撬</t>
  </si>
  <si>
    <t>0AE4</t>
  </si>
  <si>
    <t>C7CB</t>
  </si>
  <si>
    <t>F0C4</t>
  </si>
  <si>
    <t>翘</t>
  </si>
  <si>
    <t>0AE5</t>
  </si>
  <si>
    <t>峭</t>
  </si>
  <si>
    <t>0AE6</t>
  </si>
  <si>
    <t>C7CD</t>
  </si>
  <si>
    <t>F2C4</t>
  </si>
  <si>
    <t>俏</t>
  </si>
  <si>
    <t>0AE7</t>
  </si>
  <si>
    <t>C7CE</t>
  </si>
  <si>
    <t>F3C4</t>
  </si>
  <si>
    <t>窍</t>
  </si>
  <si>
    <t>0AE8</t>
  </si>
  <si>
    <t>C7CF</t>
  </si>
  <si>
    <t>F4C4</t>
  </si>
  <si>
    <t>0AE9</t>
  </si>
  <si>
    <t>F5C4</t>
  </si>
  <si>
    <t>茄</t>
  </si>
  <si>
    <t>0AEA</t>
  </si>
  <si>
    <t>F6C4</t>
  </si>
  <si>
    <t>且</t>
  </si>
  <si>
    <t>0AEB</t>
  </si>
  <si>
    <t>C7D2</t>
  </si>
  <si>
    <t>F7C4</t>
  </si>
  <si>
    <t>怯</t>
  </si>
  <si>
    <t>0AEC</t>
  </si>
  <si>
    <t>C7D3</t>
  </si>
  <si>
    <t>F8C4</t>
  </si>
  <si>
    <t>窃</t>
  </si>
  <si>
    <t>0AED</t>
  </si>
  <si>
    <t>C7D4</t>
  </si>
  <si>
    <t>F9C4</t>
  </si>
  <si>
    <t>钦</t>
  </si>
  <si>
    <t>0AEE</t>
  </si>
  <si>
    <t>C7D5</t>
  </si>
  <si>
    <t>FAC4</t>
  </si>
  <si>
    <t>侵</t>
  </si>
  <si>
    <t>0AEF</t>
  </si>
  <si>
    <t>C7D6</t>
  </si>
  <si>
    <t>FBC4</t>
  </si>
  <si>
    <t>亲</t>
  </si>
  <si>
    <t>0AF0</t>
  </si>
  <si>
    <t>C7D7</t>
  </si>
  <si>
    <t>FCC4</t>
  </si>
  <si>
    <t>秦</t>
  </si>
  <si>
    <t>0AF1</t>
  </si>
  <si>
    <t>C7D8</t>
  </si>
  <si>
    <t>FDC4</t>
  </si>
  <si>
    <t>琴</t>
  </si>
  <si>
    <t>0AF2</t>
  </si>
  <si>
    <t>C7D9</t>
  </si>
  <si>
    <t>FEC4</t>
  </si>
  <si>
    <t>勤</t>
  </si>
  <si>
    <t>0AF3</t>
  </si>
  <si>
    <t>C7DA</t>
  </si>
  <si>
    <t>A1C5</t>
  </si>
  <si>
    <t>芹</t>
  </si>
  <si>
    <t>0AF4</t>
  </si>
  <si>
    <t>C7DB</t>
  </si>
  <si>
    <t>A2C5</t>
  </si>
  <si>
    <t>擒</t>
  </si>
  <si>
    <t>0AF5</t>
  </si>
  <si>
    <t>C7DC</t>
  </si>
  <si>
    <t>禽</t>
  </si>
  <si>
    <t>0AF6</t>
  </si>
  <si>
    <t>C7DD</t>
  </si>
  <si>
    <t>A4C5</t>
  </si>
  <si>
    <t>寝</t>
  </si>
  <si>
    <t>0B00</t>
  </si>
  <si>
    <t>C7DE</t>
  </si>
  <si>
    <t>A5C5</t>
  </si>
  <si>
    <t>沁</t>
  </si>
  <si>
    <t>0B01</t>
  </si>
  <si>
    <t>C7DF</t>
  </si>
  <si>
    <t>A6C5</t>
  </si>
  <si>
    <t>0B02</t>
  </si>
  <si>
    <t>C7E0</t>
  </si>
  <si>
    <t>A7C5</t>
  </si>
  <si>
    <t>轻</t>
  </si>
  <si>
    <t>0B03</t>
  </si>
  <si>
    <t>C7E1</t>
  </si>
  <si>
    <t>A8C5</t>
  </si>
  <si>
    <t>氢</t>
  </si>
  <si>
    <t>0B04</t>
  </si>
  <si>
    <t>C7E2</t>
  </si>
  <si>
    <t>A9C5</t>
  </si>
  <si>
    <t>倾</t>
  </si>
  <si>
    <t>0B05</t>
  </si>
  <si>
    <t>C7E3</t>
  </si>
  <si>
    <t>AAC5</t>
  </si>
  <si>
    <t>卿</t>
  </si>
  <si>
    <t>0B06</t>
  </si>
  <si>
    <t>C7E4</t>
  </si>
  <si>
    <t>ABC5</t>
  </si>
  <si>
    <t>清</t>
  </si>
  <si>
    <t>0B07</t>
  </si>
  <si>
    <t>C7E5</t>
  </si>
  <si>
    <t>ACC5</t>
  </si>
  <si>
    <t>擎</t>
  </si>
  <si>
    <t>0B08</t>
  </si>
  <si>
    <t>C7E6</t>
  </si>
  <si>
    <t>ADC5</t>
  </si>
  <si>
    <t>晴</t>
  </si>
  <si>
    <t>0B09</t>
  </si>
  <si>
    <t>C7E7</t>
  </si>
  <si>
    <t>AEC5</t>
  </si>
  <si>
    <t>氰</t>
  </si>
  <si>
    <t>0B0A</t>
  </si>
  <si>
    <t>C7E8</t>
  </si>
  <si>
    <t>AFC5</t>
  </si>
  <si>
    <t>情</t>
  </si>
  <si>
    <t>0B0B</t>
  </si>
  <si>
    <t>C7E9</t>
  </si>
  <si>
    <t>顷</t>
  </si>
  <si>
    <t>0B0C</t>
  </si>
  <si>
    <t>C7EA</t>
  </si>
  <si>
    <t>0B0D</t>
  </si>
  <si>
    <t>C7EB</t>
  </si>
  <si>
    <t>庆</t>
  </si>
  <si>
    <t>0B0E</t>
  </si>
  <si>
    <t>C7EC</t>
  </si>
  <si>
    <t>琼</t>
  </si>
  <si>
    <t>0B0F</t>
  </si>
  <si>
    <t>C7ED</t>
  </si>
  <si>
    <t>穷</t>
  </si>
  <si>
    <t>0B10</t>
  </si>
  <si>
    <t>C7EE</t>
  </si>
  <si>
    <t>秋</t>
  </si>
  <si>
    <t>0B11</t>
  </si>
  <si>
    <t>C7EF</t>
  </si>
  <si>
    <t>0B12</t>
  </si>
  <si>
    <t>C7F0</t>
  </si>
  <si>
    <t>邱</t>
  </si>
  <si>
    <t>0B13</t>
  </si>
  <si>
    <t>C7F1</t>
  </si>
  <si>
    <t>0B14</t>
  </si>
  <si>
    <t>C7F2</t>
  </si>
  <si>
    <t>求</t>
  </si>
  <si>
    <t>0B15</t>
  </si>
  <si>
    <t>C7F3</t>
  </si>
  <si>
    <t>囚</t>
  </si>
  <si>
    <t>0B16</t>
  </si>
  <si>
    <t>C7F4</t>
  </si>
  <si>
    <t>酋</t>
  </si>
  <si>
    <t>0B17</t>
  </si>
  <si>
    <t>C7F5</t>
  </si>
  <si>
    <t>泅</t>
  </si>
  <si>
    <t>0B18</t>
  </si>
  <si>
    <t>C7F6</t>
  </si>
  <si>
    <t>趋</t>
  </si>
  <si>
    <t>0B19</t>
  </si>
  <si>
    <t>C7F7</t>
  </si>
  <si>
    <t>区</t>
  </si>
  <si>
    <t>0B1A</t>
  </si>
  <si>
    <t>C7F8</t>
  </si>
  <si>
    <t>蛆</t>
  </si>
  <si>
    <t>0B1B</t>
  </si>
  <si>
    <t>C7F9</t>
  </si>
  <si>
    <t>曲</t>
  </si>
  <si>
    <t>0B1C</t>
  </si>
  <si>
    <t>C7FA</t>
  </si>
  <si>
    <t>躯</t>
  </si>
  <si>
    <t>0B1D</t>
  </si>
  <si>
    <t>C7FB</t>
  </si>
  <si>
    <t>屈</t>
  </si>
  <si>
    <t>0B1E</t>
  </si>
  <si>
    <t>C7FC</t>
  </si>
  <si>
    <t>驱</t>
  </si>
  <si>
    <t>0B1F</t>
  </si>
  <si>
    <t>C7FD</t>
  </si>
  <si>
    <t>渠</t>
  </si>
  <si>
    <t>0B20</t>
  </si>
  <si>
    <t>C7FE</t>
  </si>
  <si>
    <t>取</t>
  </si>
  <si>
    <t>0B21</t>
  </si>
  <si>
    <t>C8A1</t>
  </si>
  <si>
    <t>娶</t>
  </si>
  <si>
    <t>0B22</t>
  </si>
  <si>
    <t>C8A2</t>
  </si>
  <si>
    <t>龋</t>
  </si>
  <si>
    <t>0B23</t>
  </si>
  <si>
    <t>C8A3</t>
  </si>
  <si>
    <t>C8C5</t>
  </si>
  <si>
    <t>趣</t>
  </si>
  <si>
    <t>0B24</t>
  </si>
  <si>
    <t>C8A4</t>
  </si>
  <si>
    <t>C9C5</t>
  </si>
  <si>
    <t>去</t>
  </si>
  <si>
    <t>0B25</t>
  </si>
  <si>
    <t>C8A5</t>
  </si>
  <si>
    <t>CAC5</t>
  </si>
  <si>
    <t>圈</t>
  </si>
  <si>
    <t>0B26</t>
  </si>
  <si>
    <t>C8A6</t>
  </si>
  <si>
    <t>CBC5</t>
  </si>
  <si>
    <t>颧</t>
  </si>
  <si>
    <t>0B27</t>
  </si>
  <si>
    <t>C8A7</t>
  </si>
  <si>
    <t>CCC5</t>
  </si>
  <si>
    <t>权</t>
  </si>
  <si>
    <t>0B28</t>
  </si>
  <si>
    <t>C8A8</t>
  </si>
  <si>
    <t>CDC5</t>
  </si>
  <si>
    <t>醛</t>
  </si>
  <si>
    <t>0B29</t>
  </si>
  <si>
    <t>C8A9</t>
  </si>
  <si>
    <t>CEC5</t>
  </si>
  <si>
    <t>泉</t>
  </si>
  <si>
    <t>0B2A</t>
  </si>
  <si>
    <t>C8AA</t>
  </si>
  <si>
    <t>CFC5</t>
  </si>
  <si>
    <t>全</t>
  </si>
  <si>
    <t>0B2B</t>
  </si>
  <si>
    <t>C8AB</t>
  </si>
  <si>
    <t>D0C5</t>
  </si>
  <si>
    <t>痊</t>
  </si>
  <si>
    <t>0B2C</t>
  </si>
  <si>
    <t>C8AC</t>
  </si>
  <si>
    <t>D1C5</t>
  </si>
  <si>
    <t>0B2D</t>
  </si>
  <si>
    <t>C8AD</t>
  </si>
  <si>
    <t>D2C5</t>
  </si>
  <si>
    <t>0B2E</t>
  </si>
  <si>
    <t>C8AE</t>
  </si>
  <si>
    <t>D3C5</t>
  </si>
  <si>
    <t>券</t>
  </si>
  <si>
    <t>0B2F</t>
  </si>
  <si>
    <t>C8AF</t>
  </si>
  <si>
    <t>D4C5</t>
  </si>
  <si>
    <t>劝</t>
  </si>
  <si>
    <t>0B30</t>
  </si>
  <si>
    <t>D5C5</t>
  </si>
  <si>
    <t>缺</t>
  </si>
  <si>
    <t>0B31</t>
  </si>
  <si>
    <t>炔</t>
  </si>
  <si>
    <t>0B32</t>
  </si>
  <si>
    <t>D7C5</t>
  </si>
  <si>
    <t>瘸</t>
  </si>
  <si>
    <t>0B33</t>
  </si>
  <si>
    <t>D8C5</t>
  </si>
  <si>
    <t>却</t>
  </si>
  <si>
    <t>0B34</t>
  </si>
  <si>
    <t>D9C5</t>
  </si>
  <si>
    <t>鹊</t>
  </si>
  <si>
    <t>0B35</t>
  </si>
  <si>
    <t>DAC5</t>
  </si>
  <si>
    <t>榷</t>
  </si>
  <si>
    <t>0B36</t>
  </si>
  <si>
    <t>DBC5</t>
  </si>
  <si>
    <t>确</t>
  </si>
  <si>
    <t>0B37</t>
  </si>
  <si>
    <t>DCC5</t>
  </si>
  <si>
    <t>0B38</t>
  </si>
  <si>
    <t>裙</t>
  </si>
  <si>
    <t>0B39</t>
  </si>
  <si>
    <t>DEC5</t>
  </si>
  <si>
    <t>群</t>
  </si>
  <si>
    <t>0B3A</t>
  </si>
  <si>
    <t>DFC5</t>
  </si>
  <si>
    <t>0B3B</t>
  </si>
  <si>
    <t>E0C5</t>
  </si>
  <si>
    <t>燃</t>
  </si>
  <si>
    <t>0B3C</t>
  </si>
  <si>
    <t>E1C5</t>
  </si>
  <si>
    <t>冉</t>
  </si>
  <si>
    <t>0B3D</t>
  </si>
  <si>
    <t>E2C5</t>
  </si>
  <si>
    <t>染</t>
  </si>
  <si>
    <t>0B3E</t>
  </si>
  <si>
    <t>E3C5</t>
  </si>
  <si>
    <t>瓤</t>
  </si>
  <si>
    <t>0B3F</t>
  </si>
  <si>
    <t>E4C5</t>
  </si>
  <si>
    <t>壤</t>
  </si>
  <si>
    <t>0B40</t>
  </si>
  <si>
    <t>E5C5</t>
  </si>
  <si>
    <t>攘</t>
  </si>
  <si>
    <t>0B41</t>
  </si>
  <si>
    <t>E6C5</t>
  </si>
  <si>
    <t>嚷</t>
  </si>
  <si>
    <t>0B42</t>
  </si>
  <si>
    <t>让</t>
  </si>
  <si>
    <t>0B43</t>
  </si>
  <si>
    <t>E8C5</t>
  </si>
  <si>
    <t>饶</t>
  </si>
  <si>
    <t>0B44</t>
  </si>
  <si>
    <t>E9C5</t>
  </si>
  <si>
    <t>扰</t>
  </si>
  <si>
    <t>0B45</t>
  </si>
  <si>
    <t>EAC5</t>
  </si>
  <si>
    <t>绕</t>
  </si>
  <si>
    <t>0B46</t>
  </si>
  <si>
    <t>C8C6</t>
  </si>
  <si>
    <t>EBC5</t>
  </si>
  <si>
    <t>惹</t>
  </si>
  <si>
    <t>0B47</t>
  </si>
  <si>
    <t>C8C7</t>
  </si>
  <si>
    <t>ECC5</t>
  </si>
  <si>
    <t>0B48</t>
  </si>
  <si>
    <t>EDC5</t>
  </si>
  <si>
    <t>壬</t>
  </si>
  <si>
    <t>0B49</t>
  </si>
  <si>
    <t>C8C9</t>
  </si>
  <si>
    <t>EEC5</t>
  </si>
  <si>
    <t>仁</t>
  </si>
  <si>
    <t>0B4A</t>
  </si>
  <si>
    <t>C8CA</t>
  </si>
  <si>
    <t>EFC5</t>
  </si>
  <si>
    <t>0B4B</t>
  </si>
  <si>
    <t>C8CB</t>
  </si>
  <si>
    <t>F0C5</t>
  </si>
  <si>
    <t>0B4C</t>
  </si>
  <si>
    <t>C8CC</t>
  </si>
  <si>
    <t>F1C5</t>
  </si>
  <si>
    <t>韧</t>
  </si>
  <si>
    <t>0B4D</t>
  </si>
  <si>
    <t>C8CD</t>
  </si>
  <si>
    <t>F2C5</t>
  </si>
  <si>
    <t>任</t>
  </si>
  <si>
    <t>0B4E</t>
  </si>
  <si>
    <t>C8CE</t>
  </si>
  <si>
    <t>F3C5</t>
  </si>
  <si>
    <t>认</t>
  </si>
  <si>
    <t>0B4F</t>
  </si>
  <si>
    <t>C8CF</t>
  </si>
  <si>
    <t>F4C5</t>
  </si>
  <si>
    <t>刃</t>
  </si>
  <si>
    <t>0B50</t>
  </si>
  <si>
    <t>C8D0</t>
  </si>
  <si>
    <t>F5C5</t>
  </si>
  <si>
    <t>妊</t>
  </si>
  <si>
    <t>0B51</t>
  </si>
  <si>
    <t>C8D1</t>
  </si>
  <si>
    <t>F6C5</t>
  </si>
  <si>
    <t>纫</t>
  </si>
  <si>
    <t>0B52</t>
  </si>
  <si>
    <t>C8D2</t>
  </si>
  <si>
    <t>F7C5</t>
  </si>
  <si>
    <t>扔</t>
  </si>
  <si>
    <t>0B53</t>
  </si>
  <si>
    <t>C8D3</t>
  </si>
  <si>
    <t>F8C5</t>
  </si>
  <si>
    <t>仍</t>
  </si>
  <si>
    <t>0B54</t>
  </si>
  <si>
    <t>C8D4</t>
  </si>
  <si>
    <t>日</t>
  </si>
  <si>
    <t>0B55</t>
  </si>
  <si>
    <t>C8D5</t>
  </si>
  <si>
    <t>FAC5</t>
  </si>
  <si>
    <t>戎</t>
  </si>
  <si>
    <t>0B56</t>
  </si>
  <si>
    <t>C8D6</t>
  </si>
  <si>
    <t>FBC5</t>
  </si>
  <si>
    <t>茸</t>
  </si>
  <si>
    <t>0B57</t>
  </si>
  <si>
    <t>C8D7</t>
  </si>
  <si>
    <t>FCC5</t>
  </si>
  <si>
    <t>蓉</t>
  </si>
  <si>
    <t>0B58</t>
  </si>
  <si>
    <t>C8D8</t>
  </si>
  <si>
    <t>FDC5</t>
  </si>
  <si>
    <t>荣</t>
  </si>
  <si>
    <t>0B59</t>
  </si>
  <si>
    <t>C8D9</t>
  </si>
  <si>
    <t>FEC5</t>
  </si>
  <si>
    <t>融</t>
  </si>
  <si>
    <t>0B5A</t>
  </si>
  <si>
    <t>C8DA</t>
  </si>
  <si>
    <t>A1C6</t>
  </si>
  <si>
    <t>0B5B</t>
  </si>
  <si>
    <t>C8DB</t>
  </si>
  <si>
    <t>A2C6</t>
  </si>
  <si>
    <t>0B5C</t>
  </si>
  <si>
    <t>C8DC</t>
  </si>
  <si>
    <t>A3C6</t>
  </si>
  <si>
    <t>容</t>
  </si>
  <si>
    <t>0B5D</t>
  </si>
  <si>
    <t>C8DD</t>
  </si>
  <si>
    <t>绒</t>
  </si>
  <si>
    <t>0B5E</t>
  </si>
  <si>
    <t>C8DE</t>
  </si>
  <si>
    <t>A5C6</t>
  </si>
  <si>
    <t>冗</t>
  </si>
  <si>
    <t>0B5F</t>
  </si>
  <si>
    <t>C8DF</t>
  </si>
  <si>
    <t>A6C6</t>
  </si>
  <si>
    <t>揉</t>
  </si>
  <si>
    <t>0B60</t>
  </si>
  <si>
    <t>C8E0</t>
  </si>
  <si>
    <t>A7C6</t>
  </si>
  <si>
    <t>柔</t>
  </si>
  <si>
    <t>0B61</t>
  </si>
  <si>
    <t>C8E1</t>
  </si>
  <si>
    <t>A8C6</t>
  </si>
  <si>
    <t>肉</t>
  </si>
  <si>
    <t>0B62</t>
  </si>
  <si>
    <t>C8E2</t>
  </si>
  <si>
    <t>A9C6</t>
  </si>
  <si>
    <t>茹</t>
  </si>
  <si>
    <t>0B63</t>
  </si>
  <si>
    <t>C8E3</t>
  </si>
  <si>
    <t>AAC6</t>
  </si>
  <si>
    <t>蠕</t>
  </si>
  <si>
    <t>0B64</t>
  </si>
  <si>
    <t>C8E4</t>
  </si>
  <si>
    <t>ABC6</t>
  </si>
  <si>
    <t>儒</t>
  </si>
  <si>
    <t>0B65</t>
  </si>
  <si>
    <t>C8E5</t>
  </si>
  <si>
    <t>ACC6</t>
  </si>
  <si>
    <t>孺</t>
  </si>
  <si>
    <t>0B66</t>
  </si>
  <si>
    <t>C8E6</t>
  </si>
  <si>
    <t>ADC6</t>
  </si>
  <si>
    <t>如</t>
  </si>
  <si>
    <t>0B67</t>
  </si>
  <si>
    <t>C8E7</t>
  </si>
  <si>
    <t>辱</t>
  </si>
  <si>
    <t>0B68</t>
  </si>
  <si>
    <t>C8E8</t>
  </si>
  <si>
    <t>AFC6</t>
  </si>
  <si>
    <t>乳</t>
  </si>
  <si>
    <t>0B69</t>
  </si>
  <si>
    <t>C8E9</t>
  </si>
  <si>
    <t>汝</t>
  </si>
  <si>
    <t>0B6A</t>
  </si>
  <si>
    <t>C8EA</t>
  </si>
  <si>
    <t>入</t>
  </si>
  <si>
    <t>0B6B</t>
  </si>
  <si>
    <t>C8EB</t>
  </si>
  <si>
    <t>褥</t>
  </si>
  <si>
    <t>0B6C</t>
  </si>
  <si>
    <t>C8EC</t>
  </si>
  <si>
    <t>软</t>
  </si>
  <si>
    <t>0B6D</t>
  </si>
  <si>
    <t>C8ED</t>
  </si>
  <si>
    <t>阮</t>
  </si>
  <si>
    <t>0B6E</t>
  </si>
  <si>
    <t>C8EE</t>
  </si>
  <si>
    <t>蕊</t>
  </si>
  <si>
    <t>0B6F</t>
  </si>
  <si>
    <t>C8EF</t>
  </si>
  <si>
    <t>瑞</t>
  </si>
  <si>
    <t>0B70</t>
  </si>
  <si>
    <t>C8F0</t>
  </si>
  <si>
    <t>锐</t>
  </si>
  <si>
    <t>0B71</t>
  </si>
  <si>
    <t>C8F1</t>
  </si>
  <si>
    <t>闰</t>
  </si>
  <si>
    <t>0B72</t>
  </si>
  <si>
    <t>C8F2</t>
  </si>
  <si>
    <t>润</t>
  </si>
  <si>
    <t>0B73</t>
  </si>
  <si>
    <t>C8F3</t>
  </si>
  <si>
    <t>若</t>
  </si>
  <si>
    <t>0B74</t>
  </si>
  <si>
    <t>C8F4</t>
  </si>
  <si>
    <t>弱</t>
  </si>
  <si>
    <t>0B75</t>
  </si>
  <si>
    <t>C8F5</t>
  </si>
  <si>
    <t>撒</t>
  </si>
  <si>
    <t>0B76</t>
  </si>
  <si>
    <t>C8F6</t>
  </si>
  <si>
    <t>洒</t>
  </si>
  <si>
    <t>0B77</t>
  </si>
  <si>
    <t>C8F7</t>
  </si>
  <si>
    <t>萨</t>
  </si>
  <si>
    <t>0B78</t>
  </si>
  <si>
    <t>C8F8</t>
  </si>
  <si>
    <t>腮</t>
  </si>
  <si>
    <t>0B79</t>
  </si>
  <si>
    <t>C8F9</t>
  </si>
  <si>
    <t>鳃</t>
  </si>
  <si>
    <t>0B7A</t>
  </si>
  <si>
    <t>C8FA</t>
  </si>
  <si>
    <t>塞</t>
  </si>
  <si>
    <t>0B7B</t>
  </si>
  <si>
    <t>C8FB</t>
  </si>
  <si>
    <t>赛</t>
  </si>
  <si>
    <t>0B7C</t>
  </si>
  <si>
    <t>C8FC</t>
  </si>
  <si>
    <t>0B7D</t>
  </si>
  <si>
    <t>C8FD</t>
  </si>
  <si>
    <t>叁</t>
  </si>
  <si>
    <t>0B7E</t>
  </si>
  <si>
    <t>C8FE</t>
  </si>
  <si>
    <t>伞</t>
  </si>
  <si>
    <t>0B7F</t>
  </si>
  <si>
    <t>C9A1</t>
  </si>
  <si>
    <t>散</t>
  </si>
  <si>
    <t>0B80</t>
  </si>
  <si>
    <t>C9A2</t>
  </si>
  <si>
    <t>桑</t>
  </si>
  <si>
    <t>0B81</t>
  </si>
  <si>
    <t>C9A3</t>
  </si>
  <si>
    <t>嗓</t>
  </si>
  <si>
    <t>0B82</t>
  </si>
  <si>
    <t>C9A4</t>
  </si>
  <si>
    <t>C9C6</t>
  </si>
  <si>
    <t>丧</t>
  </si>
  <si>
    <t>0B83</t>
  </si>
  <si>
    <t>C9A5</t>
  </si>
  <si>
    <t>CAC6</t>
  </si>
  <si>
    <t>搔</t>
  </si>
  <si>
    <t>0B84</t>
  </si>
  <si>
    <t>C9A6</t>
  </si>
  <si>
    <t>CBC6</t>
  </si>
  <si>
    <t>骚</t>
  </si>
  <si>
    <t>0B85</t>
  </si>
  <si>
    <t>C9A7</t>
  </si>
  <si>
    <t>CCC6</t>
  </si>
  <si>
    <t>扫</t>
  </si>
  <si>
    <t>0B86</t>
  </si>
  <si>
    <t>C9A8</t>
  </si>
  <si>
    <t>CDC6</t>
  </si>
  <si>
    <t>嫂</t>
  </si>
  <si>
    <t>0B87</t>
  </si>
  <si>
    <t>C9A9</t>
  </si>
  <si>
    <t>CEC6</t>
  </si>
  <si>
    <t>瑟</t>
  </si>
  <si>
    <t>0B88</t>
  </si>
  <si>
    <t>C9AA</t>
  </si>
  <si>
    <t>CFC6</t>
  </si>
  <si>
    <t>色</t>
  </si>
  <si>
    <t>0B89</t>
  </si>
  <si>
    <t>C9AB</t>
  </si>
  <si>
    <t>D0C6</t>
  </si>
  <si>
    <t>涩</t>
  </si>
  <si>
    <t>0B8A</t>
  </si>
  <si>
    <t>C9AC</t>
  </si>
  <si>
    <t>D1C6</t>
  </si>
  <si>
    <t>0B8B</t>
  </si>
  <si>
    <t>C9AD</t>
  </si>
  <si>
    <t>D2C6</t>
  </si>
  <si>
    <t>僧</t>
  </si>
  <si>
    <t>0B8C</t>
  </si>
  <si>
    <t>C9AE</t>
  </si>
  <si>
    <t>D3C6</t>
  </si>
  <si>
    <t>莎</t>
  </si>
  <si>
    <t>0B8D</t>
  </si>
  <si>
    <t>C9AF</t>
  </si>
  <si>
    <t>D4C6</t>
  </si>
  <si>
    <t>砂</t>
  </si>
  <si>
    <t>0B8E</t>
  </si>
  <si>
    <t>D5C6</t>
  </si>
  <si>
    <t>杀</t>
  </si>
  <si>
    <t>0B8F</t>
  </si>
  <si>
    <t>D6C6</t>
  </si>
  <si>
    <t>刹</t>
  </si>
  <si>
    <t>0B90</t>
  </si>
  <si>
    <t>D7C6</t>
  </si>
  <si>
    <t>0B91</t>
  </si>
  <si>
    <t>D8C6</t>
  </si>
  <si>
    <t>纱</t>
  </si>
  <si>
    <t>0B92</t>
  </si>
  <si>
    <t>D9C6</t>
  </si>
  <si>
    <t>傻</t>
  </si>
  <si>
    <t>0B93</t>
  </si>
  <si>
    <t>DAC6</t>
  </si>
  <si>
    <t>啥</t>
  </si>
  <si>
    <t>0B94</t>
  </si>
  <si>
    <t>DBC6</t>
  </si>
  <si>
    <t>煞</t>
  </si>
  <si>
    <t>0B95</t>
  </si>
  <si>
    <t>DCC6</t>
  </si>
  <si>
    <t>筛</t>
  </si>
  <si>
    <t>0B96</t>
  </si>
  <si>
    <t>DDC6</t>
  </si>
  <si>
    <t>晒</t>
  </si>
  <si>
    <t>0B97</t>
  </si>
  <si>
    <t>DEC6</t>
  </si>
  <si>
    <t>0B98</t>
  </si>
  <si>
    <t>苫</t>
  </si>
  <si>
    <t>0B99</t>
  </si>
  <si>
    <t>E0C6</t>
  </si>
  <si>
    <t>杉</t>
  </si>
  <si>
    <t>0B9A</t>
  </si>
  <si>
    <t>E1C6</t>
  </si>
  <si>
    <t>0B9B</t>
  </si>
  <si>
    <t>E2C6</t>
  </si>
  <si>
    <t>删</t>
  </si>
  <si>
    <t>0B9C</t>
  </si>
  <si>
    <t>E3C6</t>
  </si>
  <si>
    <t>煽</t>
  </si>
  <si>
    <t>0B9D</t>
  </si>
  <si>
    <t>E4C6</t>
  </si>
  <si>
    <t>衫</t>
  </si>
  <si>
    <t>0B9E</t>
  </si>
  <si>
    <t>E5C6</t>
  </si>
  <si>
    <t>闪</t>
  </si>
  <si>
    <t>0B9F</t>
  </si>
  <si>
    <t>陕</t>
  </si>
  <si>
    <t>0BA0</t>
  </si>
  <si>
    <t>E7C6</t>
  </si>
  <si>
    <t>擅</t>
  </si>
  <si>
    <t>0BA1</t>
  </si>
  <si>
    <t>E8C6</t>
  </si>
  <si>
    <t>赡</t>
  </si>
  <si>
    <t>0BA2</t>
  </si>
  <si>
    <t>E9C6</t>
  </si>
  <si>
    <t>膳</t>
  </si>
  <si>
    <t>0BA3</t>
  </si>
  <si>
    <t>EAC6</t>
  </si>
  <si>
    <t>善</t>
  </si>
  <si>
    <t>0BA4</t>
  </si>
  <si>
    <t>EBC6</t>
  </si>
  <si>
    <t>汕</t>
  </si>
  <si>
    <t>0BA5</t>
  </si>
  <si>
    <t>C9C7</t>
  </si>
  <si>
    <t>ECC6</t>
  </si>
  <si>
    <t>扇</t>
  </si>
  <si>
    <t>0BA6</t>
  </si>
  <si>
    <t>C9C8</t>
  </si>
  <si>
    <t>缮</t>
  </si>
  <si>
    <t>0BA7</t>
  </si>
  <si>
    <t>C9C9</t>
  </si>
  <si>
    <t>EEC6</t>
  </si>
  <si>
    <t>墒</t>
  </si>
  <si>
    <t>0BA8</t>
  </si>
  <si>
    <t>C9CA</t>
  </si>
  <si>
    <t>EFC6</t>
  </si>
  <si>
    <t>伤</t>
  </si>
  <si>
    <t>0BA9</t>
  </si>
  <si>
    <t>C9CB</t>
  </si>
  <si>
    <t>F0C6</t>
  </si>
  <si>
    <t>商</t>
  </si>
  <si>
    <t>0BAA</t>
  </si>
  <si>
    <t>C9CC</t>
  </si>
  <si>
    <t>F1C6</t>
  </si>
  <si>
    <t>赏</t>
  </si>
  <si>
    <t>0BAB</t>
  </si>
  <si>
    <t>C9CD</t>
  </si>
  <si>
    <t>F2C6</t>
  </si>
  <si>
    <t>晌</t>
  </si>
  <si>
    <t>0BAC</t>
  </si>
  <si>
    <t>C9CE</t>
  </si>
  <si>
    <t>F3C6</t>
  </si>
  <si>
    <t>上</t>
  </si>
  <si>
    <t>0BAD</t>
  </si>
  <si>
    <t>F4C6</t>
  </si>
  <si>
    <t>尚</t>
  </si>
  <si>
    <t>0BAE</t>
  </si>
  <si>
    <t>C9D0</t>
  </si>
  <si>
    <t>F5C6</t>
  </si>
  <si>
    <t>裳</t>
  </si>
  <si>
    <t>0BAF</t>
  </si>
  <si>
    <t>C9D1</t>
  </si>
  <si>
    <t>F6C6</t>
  </si>
  <si>
    <t>梢</t>
  </si>
  <si>
    <t>0BB0</t>
  </si>
  <si>
    <t>C9D2</t>
  </si>
  <si>
    <t>F7C6</t>
  </si>
  <si>
    <t>捎</t>
  </si>
  <si>
    <t>0BB1</t>
  </si>
  <si>
    <t>C9D3</t>
  </si>
  <si>
    <t>F8C6</t>
  </si>
  <si>
    <t>稍</t>
  </si>
  <si>
    <t>0BB2</t>
  </si>
  <si>
    <t>C9D4</t>
  </si>
  <si>
    <t>F9C6</t>
  </si>
  <si>
    <t>烧</t>
  </si>
  <si>
    <t>0BB3</t>
  </si>
  <si>
    <t>C9D5</t>
  </si>
  <si>
    <t>FAC6</t>
  </si>
  <si>
    <t>芍</t>
  </si>
  <si>
    <t>0BB4</t>
  </si>
  <si>
    <t>FBC6</t>
  </si>
  <si>
    <t>勺</t>
  </si>
  <si>
    <t>0BB5</t>
  </si>
  <si>
    <t>C9D7</t>
  </si>
  <si>
    <t>FCC6</t>
  </si>
  <si>
    <t>韶</t>
  </si>
  <si>
    <t>0BB6</t>
  </si>
  <si>
    <t>C9D8</t>
  </si>
  <si>
    <t>FDC6</t>
  </si>
  <si>
    <t>少</t>
  </si>
  <si>
    <t>0BB7</t>
  </si>
  <si>
    <t>C9D9</t>
  </si>
  <si>
    <t>FEC6</t>
  </si>
  <si>
    <t>哨</t>
  </si>
  <si>
    <t>0BB8</t>
  </si>
  <si>
    <t>C9DA</t>
  </si>
  <si>
    <t>邵</t>
  </si>
  <si>
    <t>0BB9</t>
  </si>
  <si>
    <t>C9DB</t>
  </si>
  <si>
    <t>A2C7</t>
  </si>
  <si>
    <t>绍</t>
  </si>
  <si>
    <t>0BBA</t>
  </si>
  <si>
    <t>C9DC</t>
  </si>
  <si>
    <t>A3C7</t>
  </si>
  <si>
    <t>奢</t>
  </si>
  <si>
    <t>0BBB</t>
  </si>
  <si>
    <t>C9DD</t>
  </si>
  <si>
    <t>A4C7</t>
  </si>
  <si>
    <t>赊</t>
  </si>
  <si>
    <t>0BBC</t>
  </si>
  <si>
    <t>C9DE</t>
  </si>
  <si>
    <t>A5C7</t>
  </si>
  <si>
    <t>0BBD</t>
  </si>
  <si>
    <t>C9DF</t>
  </si>
  <si>
    <t>A6C7</t>
  </si>
  <si>
    <t>舌</t>
  </si>
  <si>
    <t>0BBE</t>
  </si>
  <si>
    <t>C9E0</t>
  </si>
  <si>
    <t>A7C7</t>
  </si>
  <si>
    <t>舍</t>
  </si>
  <si>
    <t>0BBF</t>
  </si>
  <si>
    <t>C9E1</t>
  </si>
  <si>
    <t>A8C7</t>
  </si>
  <si>
    <t>赦</t>
  </si>
  <si>
    <t>0BC0</t>
  </si>
  <si>
    <t>C9E2</t>
  </si>
  <si>
    <t>A9C7</t>
  </si>
  <si>
    <t>摄</t>
  </si>
  <si>
    <t>0BC1</t>
  </si>
  <si>
    <t>C9E3</t>
  </si>
  <si>
    <t>AAC7</t>
  </si>
  <si>
    <t>射</t>
  </si>
  <si>
    <t>0BC2</t>
  </si>
  <si>
    <t>C9E4</t>
  </si>
  <si>
    <t>ABC7</t>
  </si>
  <si>
    <t>慑</t>
  </si>
  <si>
    <t>0BC3</t>
  </si>
  <si>
    <t>C9E5</t>
  </si>
  <si>
    <t>ACC7</t>
  </si>
  <si>
    <t>涉</t>
  </si>
  <si>
    <t>0BC4</t>
  </si>
  <si>
    <t>C9E6</t>
  </si>
  <si>
    <t>ADC7</t>
  </si>
  <si>
    <t>社</t>
  </si>
  <si>
    <t>0BC5</t>
  </si>
  <si>
    <t>C9E7</t>
  </si>
  <si>
    <t>AEC7</t>
  </si>
  <si>
    <t>设</t>
  </si>
  <si>
    <t>0BC6</t>
  </si>
  <si>
    <t>C9E8</t>
  </si>
  <si>
    <t>AFC7</t>
  </si>
  <si>
    <t>砷</t>
  </si>
  <si>
    <t>0BC7</t>
  </si>
  <si>
    <t>C9E9</t>
  </si>
  <si>
    <t>申</t>
  </si>
  <si>
    <t>0BC8</t>
  </si>
  <si>
    <t>C9EA</t>
  </si>
  <si>
    <t>呻</t>
  </si>
  <si>
    <t>0BC9</t>
  </si>
  <si>
    <t>C9EB</t>
  </si>
  <si>
    <t>伸</t>
  </si>
  <si>
    <t>0BCA</t>
  </si>
  <si>
    <t>C9EC</t>
  </si>
  <si>
    <t>身</t>
  </si>
  <si>
    <t>0BCB</t>
  </si>
  <si>
    <t>C9ED</t>
  </si>
  <si>
    <t>深</t>
  </si>
  <si>
    <t>0BCC</t>
  </si>
  <si>
    <t>C9EE</t>
  </si>
  <si>
    <t>娠</t>
  </si>
  <si>
    <t>0BCD</t>
  </si>
  <si>
    <t>C9EF</t>
  </si>
  <si>
    <t>绅</t>
  </si>
  <si>
    <t>0BCE</t>
  </si>
  <si>
    <t>C9F0</t>
  </si>
  <si>
    <t>神</t>
  </si>
  <si>
    <t>0BCF</t>
  </si>
  <si>
    <t>C9F1</t>
  </si>
  <si>
    <t>沈</t>
  </si>
  <si>
    <t>0BD0</t>
  </si>
  <si>
    <t>C9F2</t>
  </si>
  <si>
    <t>审</t>
  </si>
  <si>
    <t>0BD1</t>
  </si>
  <si>
    <t>C9F3</t>
  </si>
  <si>
    <t>婶</t>
  </si>
  <si>
    <t>0BD2</t>
  </si>
  <si>
    <t>C9F4</t>
  </si>
  <si>
    <t>甚</t>
  </si>
  <si>
    <t>0BD3</t>
  </si>
  <si>
    <t>C9F5</t>
  </si>
  <si>
    <t>肾</t>
  </si>
  <si>
    <t>0BD4</t>
  </si>
  <si>
    <t>C9F6</t>
  </si>
  <si>
    <t>慎</t>
  </si>
  <si>
    <t>0BD5</t>
  </si>
  <si>
    <t>C9F7</t>
  </si>
  <si>
    <t>渗</t>
  </si>
  <si>
    <t>0BD6</t>
  </si>
  <si>
    <t>C9F8</t>
  </si>
  <si>
    <t>声</t>
  </si>
  <si>
    <t>0BD7</t>
  </si>
  <si>
    <t>C9F9</t>
  </si>
  <si>
    <t>生</t>
  </si>
  <si>
    <t>0BD8</t>
  </si>
  <si>
    <t>C9FA</t>
  </si>
  <si>
    <t>甥</t>
  </si>
  <si>
    <t>0BD9</t>
  </si>
  <si>
    <t>C9FB</t>
  </si>
  <si>
    <t>牲</t>
  </si>
  <si>
    <t>0BDA</t>
  </si>
  <si>
    <t>C9FC</t>
  </si>
  <si>
    <t>升</t>
  </si>
  <si>
    <t>0BDB</t>
  </si>
  <si>
    <t>C9FD</t>
  </si>
  <si>
    <t>绳</t>
  </si>
  <si>
    <t>0BDC</t>
  </si>
  <si>
    <t>C9FE</t>
  </si>
  <si>
    <t>省</t>
  </si>
  <si>
    <t>0BDD</t>
  </si>
  <si>
    <t>CAA1</t>
  </si>
  <si>
    <t>盛</t>
  </si>
  <si>
    <t>0BDE</t>
  </si>
  <si>
    <t>CAA2</t>
  </si>
  <si>
    <t>剩</t>
  </si>
  <si>
    <t>0BDF</t>
  </si>
  <si>
    <t>CAA3</t>
  </si>
  <si>
    <t>胜</t>
  </si>
  <si>
    <t>0BE0</t>
  </si>
  <si>
    <t>CAA4</t>
  </si>
  <si>
    <t>圣</t>
  </si>
  <si>
    <t>0BE1</t>
  </si>
  <si>
    <t>CAA5</t>
  </si>
  <si>
    <t>CAC7</t>
  </si>
  <si>
    <t>师</t>
  </si>
  <si>
    <t>0BE2</t>
  </si>
  <si>
    <t>CAA6</t>
  </si>
  <si>
    <t>CBC7</t>
  </si>
  <si>
    <t>失</t>
  </si>
  <si>
    <t>0BE3</t>
  </si>
  <si>
    <t>CAA7</t>
  </si>
  <si>
    <t>CCC7</t>
  </si>
  <si>
    <t>0BE4</t>
  </si>
  <si>
    <t>CAA8</t>
  </si>
  <si>
    <t>CDC7</t>
  </si>
  <si>
    <t>施</t>
  </si>
  <si>
    <t>0BE5</t>
  </si>
  <si>
    <t>CAA9</t>
  </si>
  <si>
    <t>CEC7</t>
  </si>
  <si>
    <t>湿</t>
  </si>
  <si>
    <t>0BE6</t>
  </si>
  <si>
    <t>CAAA</t>
  </si>
  <si>
    <t>CFC7</t>
  </si>
  <si>
    <t>诗</t>
  </si>
  <si>
    <t>0BE7</t>
  </si>
  <si>
    <t>CAAB</t>
  </si>
  <si>
    <t>D0C7</t>
  </si>
  <si>
    <t>尸</t>
  </si>
  <si>
    <t>0BE8</t>
  </si>
  <si>
    <t>CAAC</t>
  </si>
  <si>
    <t>D1C7</t>
  </si>
  <si>
    <t>虱</t>
  </si>
  <si>
    <t>0BE9</t>
  </si>
  <si>
    <t>CAAD</t>
  </si>
  <si>
    <t>D2C7</t>
  </si>
  <si>
    <t>十</t>
  </si>
  <si>
    <t>0BEA</t>
  </si>
  <si>
    <t>CAAE</t>
  </si>
  <si>
    <t>D3C7</t>
  </si>
  <si>
    <t>0BEB</t>
  </si>
  <si>
    <t>CAAF</t>
  </si>
  <si>
    <t>D4C7</t>
  </si>
  <si>
    <t>拾</t>
  </si>
  <si>
    <t>0BEC</t>
  </si>
  <si>
    <t>D5C7</t>
  </si>
  <si>
    <t>时</t>
  </si>
  <si>
    <t>0BED</t>
  </si>
  <si>
    <t>D6C7</t>
  </si>
  <si>
    <t>什</t>
  </si>
  <si>
    <t>0BEE</t>
  </si>
  <si>
    <t>D7C7</t>
  </si>
  <si>
    <t>0BEF</t>
  </si>
  <si>
    <t>D8C7</t>
  </si>
  <si>
    <t>蚀</t>
  </si>
  <si>
    <t>0BF0</t>
  </si>
  <si>
    <t>D9C7</t>
  </si>
  <si>
    <t>0BF1</t>
  </si>
  <si>
    <t>DAC7</t>
  </si>
  <si>
    <t>识</t>
  </si>
  <si>
    <t>0BF2</t>
  </si>
  <si>
    <t>DBC7</t>
  </si>
  <si>
    <t>史</t>
  </si>
  <si>
    <t>0BF3</t>
  </si>
  <si>
    <t>DCC7</t>
  </si>
  <si>
    <t>矢</t>
  </si>
  <si>
    <t>0BF4</t>
  </si>
  <si>
    <t>DDC7</t>
  </si>
  <si>
    <t>使</t>
  </si>
  <si>
    <t>0BF5</t>
  </si>
  <si>
    <t>DEC7</t>
  </si>
  <si>
    <t>屎</t>
  </si>
  <si>
    <t>0BF6</t>
  </si>
  <si>
    <t>DFC7</t>
  </si>
  <si>
    <t>驶</t>
  </si>
  <si>
    <t>0C00</t>
  </si>
  <si>
    <t>始</t>
  </si>
  <si>
    <t>0C01</t>
  </si>
  <si>
    <t>E1C7</t>
  </si>
  <si>
    <t>式</t>
  </si>
  <si>
    <t>0C02</t>
  </si>
  <si>
    <t>E2C7</t>
  </si>
  <si>
    <t>示</t>
  </si>
  <si>
    <t>0C03</t>
  </si>
  <si>
    <t>E3C7</t>
  </si>
  <si>
    <t>0C04</t>
  </si>
  <si>
    <t>E4C7</t>
  </si>
  <si>
    <t>世</t>
  </si>
  <si>
    <t>0C05</t>
  </si>
  <si>
    <t>E5C7</t>
  </si>
  <si>
    <t>柿</t>
  </si>
  <si>
    <t>0C06</t>
  </si>
  <si>
    <t>E6C7</t>
  </si>
  <si>
    <t>事</t>
  </si>
  <si>
    <t>0C07</t>
  </si>
  <si>
    <t>E7C7</t>
  </si>
  <si>
    <t>拭</t>
  </si>
  <si>
    <t>0C08</t>
  </si>
  <si>
    <t>E8C7</t>
  </si>
  <si>
    <t>誓</t>
  </si>
  <si>
    <t>0C09</t>
  </si>
  <si>
    <t>E9C7</t>
  </si>
  <si>
    <t>逝</t>
  </si>
  <si>
    <t>0C0A</t>
  </si>
  <si>
    <t>EAC7</t>
  </si>
  <si>
    <t>势</t>
  </si>
  <si>
    <t>0C0B</t>
  </si>
  <si>
    <t>是</t>
  </si>
  <si>
    <t>0C0C</t>
  </si>
  <si>
    <t>ECC7</t>
  </si>
  <si>
    <t>嗜</t>
  </si>
  <si>
    <t>0C0D</t>
  </si>
  <si>
    <t>CAC8</t>
  </si>
  <si>
    <t>EDC7</t>
  </si>
  <si>
    <t>噬</t>
  </si>
  <si>
    <t>0C0E</t>
  </si>
  <si>
    <t>CAC9</t>
  </si>
  <si>
    <t>EEC7</t>
  </si>
  <si>
    <t>适</t>
  </si>
  <si>
    <t>0C0F</t>
  </si>
  <si>
    <t>CACA</t>
  </si>
  <si>
    <t>EFC7</t>
  </si>
  <si>
    <t>仕</t>
  </si>
  <si>
    <t>0C10</t>
  </si>
  <si>
    <t>CACB</t>
  </si>
  <si>
    <t>侍</t>
  </si>
  <si>
    <t>0C11</t>
  </si>
  <si>
    <t>CACC</t>
  </si>
  <si>
    <t>F1C7</t>
  </si>
  <si>
    <t>释</t>
  </si>
  <si>
    <t>0C12</t>
  </si>
  <si>
    <t>CACD</t>
  </si>
  <si>
    <t>饰</t>
  </si>
  <si>
    <t>0C13</t>
  </si>
  <si>
    <t>CACE</t>
  </si>
  <si>
    <t>F3C7</t>
  </si>
  <si>
    <t>氏</t>
  </si>
  <si>
    <t>0C14</t>
  </si>
  <si>
    <t>CACF</t>
  </si>
  <si>
    <t>F4C7</t>
  </si>
  <si>
    <t>市</t>
  </si>
  <si>
    <t>0C15</t>
  </si>
  <si>
    <t>CAD0</t>
  </si>
  <si>
    <t>F5C7</t>
  </si>
  <si>
    <t>恃</t>
  </si>
  <si>
    <t>0C16</t>
  </si>
  <si>
    <t>CAD1</t>
  </si>
  <si>
    <t>F6C7</t>
  </si>
  <si>
    <t>室</t>
  </si>
  <si>
    <t>0C17</t>
  </si>
  <si>
    <t>CAD2</t>
  </si>
  <si>
    <t>F7C7</t>
  </si>
  <si>
    <t>视</t>
  </si>
  <si>
    <t>0C18</t>
  </si>
  <si>
    <t>CAD3</t>
  </si>
  <si>
    <t>F8C7</t>
  </si>
  <si>
    <t>试</t>
  </si>
  <si>
    <t>0C19</t>
  </si>
  <si>
    <t>CAD4</t>
  </si>
  <si>
    <t>F9C7</t>
  </si>
  <si>
    <t>收</t>
  </si>
  <si>
    <t>0C1A</t>
  </si>
  <si>
    <t>CAD5</t>
  </si>
  <si>
    <t>FAC7</t>
  </si>
  <si>
    <t>0C1B</t>
  </si>
  <si>
    <t>CAD6</t>
  </si>
  <si>
    <t>FBC7</t>
  </si>
  <si>
    <t>首</t>
  </si>
  <si>
    <t>0C1C</t>
  </si>
  <si>
    <t>CAD7</t>
  </si>
  <si>
    <t>FCC7</t>
  </si>
  <si>
    <t>0C1D</t>
  </si>
  <si>
    <t>CAD8</t>
  </si>
  <si>
    <t>FDC7</t>
  </si>
  <si>
    <t>寿</t>
  </si>
  <si>
    <t>0C1E</t>
  </si>
  <si>
    <t>CAD9</t>
  </si>
  <si>
    <t>FEC7</t>
  </si>
  <si>
    <t>授</t>
  </si>
  <si>
    <t>0C1F</t>
  </si>
  <si>
    <t>CADA</t>
  </si>
  <si>
    <t>A1C8</t>
  </si>
  <si>
    <t>售</t>
  </si>
  <si>
    <t>0C20</t>
  </si>
  <si>
    <t>CADB</t>
  </si>
  <si>
    <t>A2C8</t>
  </si>
  <si>
    <t>受</t>
  </si>
  <si>
    <t>0C21</t>
  </si>
  <si>
    <t>CADC</t>
  </si>
  <si>
    <t>A3C8</t>
  </si>
  <si>
    <t>瘦</t>
  </si>
  <si>
    <t>0C22</t>
  </si>
  <si>
    <t>CADD</t>
  </si>
  <si>
    <t>A4C8</t>
  </si>
  <si>
    <t>0C23</t>
  </si>
  <si>
    <t>CADE</t>
  </si>
  <si>
    <t>A5C8</t>
  </si>
  <si>
    <t>蔬</t>
  </si>
  <si>
    <t>0C24</t>
  </si>
  <si>
    <t>CADF</t>
  </si>
  <si>
    <t>A6C8</t>
  </si>
  <si>
    <t>枢</t>
  </si>
  <si>
    <t>0C25</t>
  </si>
  <si>
    <t>CAE0</t>
  </si>
  <si>
    <t>A7C8</t>
  </si>
  <si>
    <t>梳</t>
  </si>
  <si>
    <t>0C26</t>
  </si>
  <si>
    <t>CAE1</t>
  </si>
  <si>
    <t>A8C8</t>
  </si>
  <si>
    <t>殊</t>
  </si>
  <si>
    <t>0C27</t>
  </si>
  <si>
    <t>CAE2</t>
  </si>
  <si>
    <t>A9C8</t>
  </si>
  <si>
    <t>抒</t>
  </si>
  <si>
    <t>0C28</t>
  </si>
  <si>
    <t>CAE3</t>
  </si>
  <si>
    <t>AAC8</t>
  </si>
  <si>
    <t>输</t>
  </si>
  <si>
    <t>0C29</t>
  </si>
  <si>
    <t>CAE4</t>
  </si>
  <si>
    <t>ABC8</t>
  </si>
  <si>
    <t>叔</t>
  </si>
  <si>
    <t>0C2A</t>
  </si>
  <si>
    <t>CAE5</t>
  </si>
  <si>
    <t>ACC8</t>
  </si>
  <si>
    <t>舒</t>
  </si>
  <si>
    <t>0C2B</t>
  </si>
  <si>
    <t>CAE6</t>
  </si>
  <si>
    <t>淑</t>
  </si>
  <si>
    <t>0C2C</t>
  </si>
  <si>
    <t>CAE7</t>
  </si>
  <si>
    <t>疏</t>
  </si>
  <si>
    <t>0C2D</t>
  </si>
  <si>
    <t>CAE8</t>
  </si>
  <si>
    <t>AFC8</t>
  </si>
  <si>
    <t>书</t>
  </si>
  <si>
    <t>0C2E</t>
  </si>
  <si>
    <t>CAE9</t>
  </si>
  <si>
    <t>赎</t>
  </si>
  <si>
    <t>0C2F</t>
  </si>
  <si>
    <t>CAEA</t>
  </si>
  <si>
    <t>孰</t>
  </si>
  <si>
    <t>0C30</t>
  </si>
  <si>
    <t>CAEB</t>
  </si>
  <si>
    <t>熟</t>
  </si>
  <si>
    <t>0C31</t>
  </si>
  <si>
    <t>CAEC</t>
  </si>
  <si>
    <t>薯</t>
  </si>
  <si>
    <t>0C32</t>
  </si>
  <si>
    <t>CAED</t>
  </si>
  <si>
    <t>暑</t>
  </si>
  <si>
    <t>0C33</t>
  </si>
  <si>
    <t>CAEE</t>
  </si>
  <si>
    <t>曙</t>
  </si>
  <si>
    <t>0C34</t>
  </si>
  <si>
    <t>CAEF</t>
  </si>
  <si>
    <t>署</t>
  </si>
  <si>
    <t>0C35</t>
  </si>
  <si>
    <t>CAF0</t>
  </si>
  <si>
    <t>蜀</t>
  </si>
  <si>
    <t>0C36</t>
  </si>
  <si>
    <t>CAF1</t>
  </si>
  <si>
    <t>黍</t>
  </si>
  <si>
    <t>0C37</t>
  </si>
  <si>
    <t>CAF2</t>
  </si>
  <si>
    <t>0C38</t>
  </si>
  <si>
    <t>CAF3</t>
  </si>
  <si>
    <t>0C39</t>
  </si>
  <si>
    <t>CAF4</t>
  </si>
  <si>
    <t>术</t>
  </si>
  <si>
    <t>0C3A</t>
  </si>
  <si>
    <t>CAF5</t>
  </si>
  <si>
    <t>述</t>
  </si>
  <si>
    <t>0C3B</t>
  </si>
  <si>
    <t>CAF6</t>
  </si>
  <si>
    <t>树</t>
  </si>
  <si>
    <t>0C3C</t>
  </si>
  <si>
    <t>CAF7</t>
  </si>
  <si>
    <t>束</t>
  </si>
  <si>
    <t>0C3D</t>
  </si>
  <si>
    <t>CAF8</t>
  </si>
  <si>
    <t>戍</t>
  </si>
  <si>
    <t>0C3E</t>
  </si>
  <si>
    <t>CAF9</t>
  </si>
  <si>
    <t>竖</t>
  </si>
  <si>
    <t>0C3F</t>
  </si>
  <si>
    <t>CAFA</t>
  </si>
  <si>
    <t>墅</t>
  </si>
  <si>
    <t>0C40</t>
  </si>
  <si>
    <t>CAFB</t>
  </si>
  <si>
    <t>庶</t>
  </si>
  <si>
    <t>0C41</t>
  </si>
  <si>
    <t>CAFC</t>
  </si>
  <si>
    <t>数</t>
  </si>
  <si>
    <t>0C42</t>
  </si>
  <si>
    <t>CAFD</t>
  </si>
  <si>
    <t>漱</t>
  </si>
  <si>
    <t>0C43</t>
  </si>
  <si>
    <t>CAFE</t>
  </si>
  <si>
    <t>恕</t>
  </si>
  <si>
    <t>0C44</t>
  </si>
  <si>
    <t>CBA1</t>
  </si>
  <si>
    <t>刷</t>
  </si>
  <si>
    <t>0C45</t>
  </si>
  <si>
    <t>CBA2</t>
  </si>
  <si>
    <t>耍</t>
  </si>
  <si>
    <t>0C46</t>
  </si>
  <si>
    <t>CBA3</t>
  </si>
  <si>
    <t>摔</t>
  </si>
  <si>
    <t>0C47</t>
  </si>
  <si>
    <t>CBA4</t>
  </si>
  <si>
    <t>衰</t>
  </si>
  <si>
    <t>0C48</t>
  </si>
  <si>
    <t>CBA5</t>
  </si>
  <si>
    <t>甩</t>
  </si>
  <si>
    <t>0C49</t>
  </si>
  <si>
    <t>CBA6</t>
  </si>
  <si>
    <t>帅</t>
  </si>
  <si>
    <t>0C4A</t>
  </si>
  <si>
    <t>CBA7</t>
  </si>
  <si>
    <t>栓</t>
  </si>
  <si>
    <t>0C4B</t>
  </si>
  <si>
    <t>CBA8</t>
  </si>
  <si>
    <t>CDC8</t>
  </si>
  <si>
    <t>拴</t>
  </si>
  <si>
    <t>0C4C</t>
  </si>
  <si>
    <t>CBA9</t>
  </si>
  <si>
    <t>CEC8</t>
  </si>
  <si>
    <t>霜</t>
  </si>
  <si>
    <t>0C4D</t>
  </si>
  <si>
    <t>CBAA</t>
  </si>
  <si>
    <t>CFC8</t>
  </si>
  <si>
    <t>0C4E</t>
  </si>
  <si>
    <t>CBAB</t>
  </si>
  <si>
    <t>D0C8</t>
  </si>
  <si>
    <t>爽</t>
  </si>
  <si>
    <t>0C4F</t>
  </si>
  <si>
    <t>CBAC</t>
  </si>
  <si>
    <t>D1C8</t>
  </si>
  <si>
    <t>谁</t>
  </si>
  <si>
    <t>0C50</t>
  </si>
  <si>
    <t>CBAD</t>
  </si>
  <si>
    <t>D2C8</t>
  </si>
  <si>
    <t>0C51</t>
  </si>
  <si>
    <t>CBAE</t>
  </si>
  <si>
    <t>D3C8</t>
  </si>
  <si>
    <t>睡</t>
  </si>
  <si>
    <t>0C52</t>
  </si>
  <si>
    <t>CBAF</t>
  </si>
  <si>
    <t>D4C8</t>
  </si>
  <si>
    <t>税</t>
  </si>
  <si>
    <t>0C53</t>
  </si>
  <si>
    <t>D5C8</t>
  </si>
  <si>
    <t>吮</t>
  </si>
  <si>
    <t>0C54</t>
  </si>
  <si>
    <t>D6C8</t>
  </si>
  <si>
    <t>瞬</t>
  </si>
  <si>
    <t>0C55</t>
  </si>
  <si>
    <t>D7C8</t>
  </si>
  <si>
    <t>顺</t>
  </si>
  <si>
    <t>0C56</t>
  </si>
  <si>
    <t>D8C8</t>
  </si>
  <si>
    <t>舜</t>
  </si>
  <si>
    <t>0C57</t>
  </si>
  <si>
    <t>D9C8</t>
  </si>
  <si>
    <t>说</t>
  </si>
  <si>
    <t>0C58</t>
  </si>
  <si>
    <t>DAC8</t>
  </si>
  <si>
    <t>硕</t>
  </si>
  <si>
    <t>0C59</t>
  </si>
  <si>
    <t>朔</t>
  </si>
  <si>
    <t>0C5A</t>
  </si>
  <si>
    <t>烁</t>
  </si>
  <si>
    <t>0C5B</t>
  </si>
  <si>
    <t>DDC8</t>
  </si>
  <si>
    <t>0C5C</t>
  </si>
  <si>
    <t>DEC8</t>
  </si>
  <si>
    <t>撕</t>
  </si>
  <si>
    <t>0C5D</t>
  </si>
  <si>
    <t>DFC8</t>
  </si>
  <si>
    <t>嘶</t>
  </si>
  <si>
    <t>0C5E</t>
  </si>
  <si>
    <t>E0C8</t>
  </si>
  <si>
    <t>思</t>
  </si>
  <si>
    <t>0C5F</t>
  </si>
  <si>
    <t>E1C8</t>
  </si>
  <si>
    <t>私</t>
  </si>
  <si>
    <t>0C60</t>
  </si>
  <si>
    <t>E2C8</t>
  </si>
  <si>
    <t>司</t>
  </si>
  <si>
    <t>0C61</t>
  </si>
  <si>
    <t>E3C8</t>
  </si>
  <si>
    <t>0C62</t>
  </si>
  <si>
    <t>E4C8</t>
  </si>
  <si>
    <t>死</t>
  </si>
  <si>
    <t>0C63</t>
  </si>
  <si>
    <t>E5C8</t>
  </si>
  <si>
    <t>肆</t>
  </si>
  <si>
    <t>0C64</t>
  </si>
  <si>
    <t>E6C8</t>
  </si>
  <si>
    <t>寺</t>
  </si>
  <si>
    <t>0C65</t>
  </si>
  <si>
    <t>E7C8</t>
  </si>
  <si>
    <t>嗣</t>
  </si>
  <si>
    <t>0C66</t>
  </si>
  <si>
    <t>E8C8</t>
  </si>
  <si>
    <t>四</t>
  </si>
  <si>
    <t>0C67</t>
  </si>
  <si>
    <t>E9C8</t>
  </si>
  <si>
    <t>伺</t>
  </si>
  <si>
    <t>0C68</t>
  </si>
  <si>
    <t>EAC8</t>
  </si>
  <si>
    <t>似</t>
  </si>
  <si>
    <t>0C69</t>
  </si>
  <si>
    <t>EBC8</t>
  </si>
  <si>
    <t>饲</t>
  </si>
  <si>
    <t>0C6A</t>
  </si>
  <si>
    <t>ECC8</t>
  </si>
  <si>
    <t>巳</t>
  </si>
  <si>
    <t>0C6B</t>
  </si>
  <si>
    <t>EDC8</t>
  </si>
  <si>
    <t>松</t>
  </si>
  <si>
    <t>0C6C</t>
  </si>
  <si>
    <t>CBC9</t>
  </si>
  <si>
    <t>EEC8</t>
  </si>
  <si>
    <t>耸</t>
  </si>
  <si>
    <t>0C6D</t>
  </si>
  <si>
    <t>CBCA</t>
  </si>
  <si>
    <t>EFC8</t>
  </si>
  <si>
    <t>怂</t>
  </si>
  <si>
    <t>0C6E</t>
  </si>
  <si>
    <t>CBCB</t>
  </si>
  <si>
    <t>F0C8</t>
  </si>
  <si>
    <t>颂</t>
  </si>
  <si>
    <t>0C6F</t>
  </si>
  <si>
    <t>CBCC</t>
  </si>
  <si>
    <t>F1C8</t>
  </si>
  <si>
    <t>送</t>
  </si>
  <si>
    <t>0C70</t>
  </si>
  <si>
    <t>CBCD</t>
  </si>
  <si>
    <t>F2C8</t>
  </si>
  <si>
    <t>宋</t>
  </si>
  <si>
    <t>0C71</t>
  </si>
  <si>
    <t>CBCE</t>
  </si>
  <si>
    <t>F3C8</t>
  </si>
  <si>
    <t>讼</t>
  </si>
  <si>
    <t>0C72</t>
  </si>
  <si>
    <t>CBCF</t>
  </si>
  <si>
    <t>F4C8</t>
  </si>
  <si>
    <t>诵</t>
  </si>
  <si>
    <t>0C73</t>
  </si>
  <si>
    <t>CBD0</t>
  </si>
  <si>
    <t>F5C8</t>
  </si>
  <si>
    <t>搜</t>
  </si>
  <si>
    <t>0C74</t>
  </si>
  <si>
    <t>CBD1</t>
  </si>
  <si>
    <t>F6C8</t>
  </si>
  <si>
    <t>艘</t>
  </si>
  <si>
    <t>0C75</t>
  </si>
  <si>
    <t>CBD2</t>
  </si>
  <si>
    <t>F7C8</t>
  </si>
  <si>
    <t>擞</t>
  </si>
  <si>
    <t>0C76</t>
  </si>
  <si>
    <t>CBD3</t>
  </si>
  <si>
    <t>F8C8</t>
  </si>
  <si>
    <t>嗽</t>
  </si>
  <si>
    <t>0C77</t>
  </si>
  <si>
    <t>CBD4</t>
  </si>
  <si>
    <t>F9C8</t>
  </si>
  <si>
    <t>苏</t>
  </si>
  <si>
    <t>0C78</t>
  </si>
  <si>
    <t>CBD5</t>
  </si>
  <si>
    <t>FAC8</t>
  </si>
  <si>
    <t>酥</t>
  </si>
  <si>
    <t>0C79</t>
  </si>
  <si>
    <t>CBD6</t>
  </si>
  <si>
    <t>FBC8</t>
  </si>
  <si>
    <t>俗</t>
  </si>
  <si>
    <t>0C7A</t>
  </si>
  <si>
    <t>CBD7</t>
  </si>
  <si>
    <t>FCC8</t>
  </si>
  <si>
    <t>素</t>
  </si>
  <si>
    <t>0C7B</t>
  </si>
  <si>
    <t>CBD8</t>
  </si>
  <si>
    <t>速</t>
  </si>
  <si>
    <t>0C7C</t>
  </si>
  <si>
    <t>CBD9</t>
  </si>
  <si>
    <t>FEC8</t>
  </si>
  <si>
    <t>粟</t>
  </si>
  <si>
    <t>0C7D</t>
  </si>
  <si>
    <t>CBDA</t>
  </si>
  <si>
    <t>A1C9</t>
  </si>
  <si>
    <t>僳</t>
  </si>
  <si>
    <t>0C7E</t>
  </si>
  <si>
    <t>CBDB</t>
  </si>
  <si>
    <t>A2C9</t>
  </si>
  <si>
    <t>塑</t>
  </si>
  <si>
    <t>0C7F</t>
  </si>
  <si>
    <t>CBDC</t>
  </si>
  <si>
    <t>A3C9</t>
  </si>
  <si>
    <t>溯</t>
  </si>
  <si>
    <t>0C80</t>
  </si>
  <si>
    <t>CBDD</t>
  </si>
  <si>
    <t>A4C9</t>
  </si>
  <si>
    <t>宿</t>
  </si>
  <si>
    <t>0C81</t>
  </si>
  <si>
    <t>CBDE</t>
  </si>
  <si>
    <t>A5C9</t>
  </si>
  <si>
    <t>诉</t>
  </si>
  <si>
    <t>0C82</t>
  </si>
  <si>
    <t>CBDF</t>
  </si>
  <si>
    <t>A6C9</t>
  </si>
  <si>
    <t>肃</t>
  </si>
  <si>
    <t>0C83</t>
  </si>
  <si>
    <t>CBE0</t>
  </si>
  <si>
    <t>A7C9</t>
  </si>
  <si>
    <t>酸</t>
  </si>
  <si>
    <t>0C84</t>
  </si>
  <si>
    <t>CBE1</t>
  </si>
  <si>
    <t>A8C9</t>
  </si>
  <si>
    <t>蒜</t>
  </si>
  <si>
    <t>0C85</t>
  </si>
  <si>
    <t>CBE2</t>
  </si>
  <si>
    <t>A9C9</t>
  </si>
  <si>
    <t>算</t>
  </si>
  <si>
    <t>0C86</t>
  </si>
  <si>
    <t>CBE3</t>
  </si>
  <si>
    <t>AAC9</t>
  </si>
  <si>
    <t>虽</t>
  </si>
  <si>
    <t>0C87</t>
  </si>
  <si>
    <t>CBE4</t>
  </si>
  <si>
    <t>ABC9</t>
  </si>
  <si>
    <t>隋</t>
  </si>
  <si>
    <t>0C88</t>
  </si>
  <si>
    <t>CBE5</t>
  </si>
  <si>
    <t>ACC9</t>
  </si>
  <si>
    <t>随</t>
  </si>
  <si>
    <t>0C89</t>
  </si>
  <si>
    <t>CBE6</t>
  </si>
  <si>
    <t>绥</t>
  </si>
  <si>
    <t>0C8A</t>
  </si>
  <si>
    <t>CBE7</t>
  </si>
  <si>
    <t>AEC9</t>
  </si>
  <si>
    <t>髓</t>
  </si>
  <si>
    <t>0C8B</t>
  </si>
  <si>
    <t>CBE8</t>
  </si>
  <si>
    <t>AFC9</t>
  </si>
  <si>
    <t>碎</t>
  </si>
  <si>
    <t>0C8C</t>
  </si>
  <si>
    <t>CBE9</t>
  </si>
  <si>
    <t>岁</t>
  </si>
  <si>
    <t>0C8D</t>
  </si>
  <si>
    <t>CBEA</t>
  </si>
  <si>
    <t>穗</t>
  </si>
  <si>
    <t>0C8E</t>
  </si>
  <si>
    <t>CBEB</t>
  </si>
  <si>
    <t>遂</t>
  </si>
  <si>
    <t>0C8F</t>
  </si>
  <si>
    <t>CBEC</t>
  </si>
  <si>
    <t>隧</t>
  </si>
  <si>
    <t>0C90</t>
  </si>
  <si>
    <t>CBED</t>
  </si>
  <si>
    <t>祟</t>
  </si>
  <si>
    <t>0C91</t>
  </si>
  <si>
    <t>CBEE</t>
  </si>
  <si>
    <t>孙</t>
  </si>
  <si>
    <t>0C92</t>
  </si>
  <si>
    <t>CBEF</t>
  </si>
  <si>
    <t>损</t>
  </si>
  <si>
    <t>0C93</t>
  </si>
  <si>
    <t>CBF0</t>
  </si>
  <si>
    <t>笋</t>
  </si>
  <si>
    <t>0C94</t>
  </si>
  <si>
    <t>CBF1</t>
  </si>
  <si>
    <t>蓑</t>
  </si>
  <si>
    <t>0C95</t>
  </si>
  <si>
    <t>CBF2</t>
  </si>
  <si>
    <t>0C96</t>
  </si>
  <si>
    <t>CBF3</t>
  </si>
  <si>
    <t>唆</t>
  </si>
  <si>
    <t>0C97</t>
  </si>
  <si>
    <t>CBF4</t>
  </si>
  <si>
    <t>缩</t>
  </si>
  <si>
    <t>0C98</t>
  </si>
  <si>
    <t>CBF5</t>
  </si>
  <si>
    <t>琐</t>
  </si>
  <si>
    <t>0C99</t>
  </si>
  <si>
    <t>CBF6</t>
  </si>
  <si>
    <t>索</t>
  </si>
  <si>
    <t>0C9A</t>
  </si>
  <si>
    <t>CBF7</t>
  </si>
  <si>
    <t>锁</t>
  </si>
  <si>
    <t>0C9B</t>
  </si>
  <si>
    <t>CBF8</t>
  </si>
  <si>
    <t>所</t>
  </si>
  <si>
    <t>0C9C</t>
  </si>
  <si>
    <t>CBF9</t>
  </si>
  <si>
    <t>塌</t>
  </si>
  <si>
    <t>0C9D</t>
  </si>
  <si>
    <t>CBFA</t>
  </si>
  <si>
    <t>他</t>
  </si>
  <si>
    <t>0C9E</t>
  </si>
  <si>
    <t>CBFB</t>
  </si>
  <si>
    <t>它</t>
  </si>
  <si>
    <t>0C9F</t>
  </si>
  <si>
    <t>CBFC</t>
  </si>
  <si>
    <t>她</t>
  </si>
  <si>
    <t>0CA0</t>
  </si>
  <si>
    <t>CBFD</t>
  </si>
  <si>
    <t>塔</t>
  </si>
  <si>
    <t>0CA1</t>
  </si>
  <si>
    <t>CBFE</t>
  </si>
  <si>
    <t>0CA2</t>
  </si>
  <si>
    <t>CCA1</t>
  </si>
  <si>
    <t>挞</t>
  </si>
  <si>
    <t>0CA3</t>
  </si>
  <si>
    <t>CCA2</t>
  </si>
  <si>
    <t>蹋</t>
  </si>
  <si>
    <t>0CA4</t>
  </si>
  <si>
    <t>CCA3</t>
  </si>
  <si>
    <t>踏</t>
  </si>
  <si>
    <t>0CA5</t>
  </si>
  <si>
    <t>CCA4</t>
  </si>
  <si>
    <t>胎</t>
  </si>
  <si>
    <t>0CA6</t>
  </si>
  <si>
    <t>CCA5</t>
  </si>
  <si>
    <t>苔</t>
  </si>
  <si>
    <t>0CA7</t>
  </si>
  <si>
    <t>CCA6</t>
  </si>
  <si>
    <t>抬</t>
  </si>
  <si>
    <t>0CA8</t>
  </si>
  <si>
    <t>CCA7</t>
  </si>
  <si>
    <t>CCC9</t>
  </si>
  <si>
    <t>台</t>
  </si>
  <si>
    <t>0CA9</t>
  </si>
  <si>
    <t>CCA8</t>
  </si>
  <si>
    <t>CDC9</t>
  </si>
  <si>
    <t>泰</t>
  </si>
  <si>
    <t>0CAA</t>
  </si>
  <si>
    <t>CCA9</t>
  </si>
  <si>
    <t>CEC9</t>
  </si>
  <si>
    <t>酞</t>
  </si>
  <si>
    <t>0CAB</t>
  </si>
  <si>
    <t>CCAA</t>
  </si>
  <si>
    <t>CFC9</t>
  </si>
  <si>
    <t>0CAC</t>
  </si>
  <si>
    <t>CCAB</t>
  </si>
  <si>
    <t>D0C9</t>
  </si>
  <si>
    <t>态</t>
  </si>
  <si>
    <t>0CAD</t>
  </si>
  <si>
    <t>CCAC</t>
  </si>
  <si>
    <t>D1C9</t>
  </si>
  <si>
    <t>汰</t>
  </si>
  <si>
    <t>0CAE</t>
  </si>
  <si>
    <t>CCAD</t>
  </si>
  <si>
    <t>D2C9</t>
  </si>
  <si>
    <t>坍</t>
  </si>
  <si>
    <t>0CAF</t>
  </si>
  <si>
    <t>CCAE</t>
  </si>
  <si>
    <t>D3C9</t>
  </si>
  <si>
    <t>摊</t>
  </si>
  <si>
    <t>0CB0</t>
  </si>
  <si>
    <t>CCAF</t>
  </si>
  <si>
    <t>D4C9</t>
  </si>
  <si>
    <t>贪</t>
  </si>
  <si>
    <t>0CB1</t>
  </si>
  <si>
    <t>D5C9</t>
  </si>
  <si>
    <t>瘫</t>
  </si>
  <si>
    <t>0CB2</t>
  </si>
  <si>
    <t>D6C9</t>
  </si>
  <si>
    <t>滩</t>
  </si>
  <si>
    <t>0CB3</t>
  </si>
  <si>
    <t>D7C9</t>
  </si>
  <si>
    <t>坛</t>
  </si>
  <si>
    <t>0CB4</t>
  </si>
  <si>
    <t>D8C9</t>
  </si>
  <si>
    <t>檀</t>
  </si>
  <si>
    <t>0CB5</t>
  </si>
  <si>
    <t>D9C9</t>
  </si>
  <si>
    <t>痰</t>
  </si>
  <si>
    <t>0CB6</t>
  </si>
  <si>
    <t>DAC9</t>
  </si>
  <si>
    <t>潭</t>
  </si>
  <si>
    <t>0CB7</t>
  </si>
  <si>
    <t>DBC9</t>
  </si>
  <si>
    <t>谭</t>
  </si>
  <si>
    <t>0CB8</t>
  </si>
  <si>
    <t>DCC9</t>
  </si>
  <si>
    <t>谈</t>
  </si>
  <si>
    <t>0CB9</t>
  </si>
  <si>
    <t>DDC9</t>
  </si>
  <si>
    <t>坦</t>
  </si>
  <si>
    <t>0CBA</t>
  </si>
  <si>
    <t>DEC9</t>
  </si>
  <si>
    <t>毯</t>
  </si>
  <si>
    <t>0CBB</t>
  </si>
  <si>
    <t>袒</t>
  </si>
  <si>
    <t>0CBC</t>
  </si>
  <si>
    <t>E0C9</t>
  </si>
  <si>
    <t>碳</t>
  </si>
  <si>
    <t>0CBD</t>
  </si>
  <si>
    <t>E1C9</t>
  </si>
  <si>
    <t>探</t>
  </si>
  <si>
    <t>0CBE</t>
  </si>
  <si>
    <t>E2C9</t>
  </si>
  <si>
    <t>叹</t>
  </si>
  <si>
    <t>0CBF</t>
  </si>
  <si>
    <t>E3C9</t>
  </si>
  <si>
    <t>0CC0</t>
  </si>
  <si>
    <t>E4C9</t>
  </si>
  <si>
    <t>汤</t>
  </si>
  <si>
    <t>0CC1</t>
  </si>
  <si>
    <t>E5C9</t>
  </si>
  <si>
    <t>塘</t>
  </si>
  <si>
    <t>0CC2</t>
  </si>
  <si>
    <t>E6C9</t>
  </si>
  <si>
    <t>搪</t>
  </si>
  <si>
    <t>0CC3</t>
  </si>
  <si>
    <t>E7C9</t>
  </si>
  <si>
    <t>堂</t>
  </si>
  <si>
    <t>0CC4</t>
  </si>
  <si>
    <t>E8C9</t>
  </si>
  <si>
    <t>棠</t>
  </si>
  <si>
    <t>0CC5</t>
  </si>
  <si>
    <t>E9C9</t>
  </si>
  <si>
    <t>膛</t>
  </si>
  <si>
    <t>0CC6</t>
  </si>
  <si>
    <t>EAC9</t>
  </si>
  <si>
    <t>唐</t>
  </si>
  <si>
    <t>0CC7</t>
  </si>
  <si>
    <t>EBC9</t>
  </si>
  <si>
    <t>0CC8</t>
  </si>
  <si>
    <t>ECC9</t>
  </si>
  <si>
    <t>倘</t>
  </si>
  <si>
    <t>0CC9</t>
  </si>
  <si>
    <t>EDC9</t>
  </si>
  <si>
    <t>躺</t>
  </si>
  <si>
    <t>0CCA</t>
  </si>
  <si>
    <t>EEC9</t>
  </si>
  <si>
    <t>淌</t>
  </si>
  <si>
    <t>0CCB</t>
  </si>
  <si>
    <t>CCCA</t>
  </si>
  <si>
    <t>EFC9</t>
  </si>
  <si>
    <t>趟</t>
  </si>
  <si>
    <t>0CCC</t>
  </si>
  <si>
    <t>CCCB</t>
  </si>
  <si>
    <t>F0C9</t>
  </si>
  <si>
    <t>烫</t>
  </si>
  <si>
    <t>0CCD</t>
  </si>
  <si>
    <t>CCCC</t>
  </si>
  <si>
    <t>F1C9</t>
  </si>
  <si>
    <t>掏</t>
  </si>
  <si>
    <t>0CCE</t>
  </si>
  <si>
    <t>F2C9</t>
  </si>
  <si>
    <t>涛</t>
  </si>
  <si>
    <t>0CCF</t>
  </si>
  <si>
    <t>F3C9</t>
  </si>
  <si>
    <t>滔</t>
  </si>
  <si>
    <t>0CD0</t>
  </si>
  <si>
    <t>CCCF</t>
  </si>
  <si>
    <t>F4C9</t>
  </si>
  <si>
    <t>绦</t>
  </si>
  <si>
    <t>0CD1</t>
  </si>
  <si>
    <t>CCD0</t>
  </si>
  <si>
    <t>F5C9</t>
  </si>
  <si>
    <t>萄</t>
  </si>
  <si>
    <t>0CD2</t>
  </si>
  <si>
    <t>CCD1</t>
  </si>
  <si>
    <t>F6C9</t>
  </si>
  <si>
    <t>桃</t>
  </si>
  <si>
    <t>0CD3</t>
  </si>
  <si>
    <t>CCD2</t>
  </si>
  <si>
    <t>F7C9</t>
  </si>
  <si>
    <t>逃</t>
  </si>
  <si>
    <t>0CD4</t>
  </si>
  <si>
    <t>CCD3</t>
  </si>
  <si>
    <t>F8C9</t>
  </si>
  <si>
    <t>淘</t>
  </si>
  <si>
    <t>0CD5</t>
  </si>
  <si>
    <t>CCD4</t>
  </si>
  <si>
    <t>F9C9</t>
  </si>
  <si>
    <t>陶</t>
  </si>
  <si>
    <t>0CD6</t>
  </si>
  <si>
    <t>CCD5</t>
  </si>
  <si>
    <t>FAC9</t>
  </si>
  <si>
    <t>讨</t>
  </si>
  <si>
    <t>0CD7</t>
  </si>
  <si>
    <t>CCD6</t>
  </si>
  <si>
    <t>FBC9</t>
  </si>
  <si>
    <t>套</t>
  </si>
  <si>
    <t>0CD8</t>
  </si>
  <si>
    <t>CCD7</t>
  </si>
  <si>
    <t>FCC9</t>
  </si>
  <si>
    <t>特</t>
  </si>
  <si>
    <t>0CD9</t>
  </si>
  <si>
    <t>CCD8</t>
  </si>
  <si>
    <t>FDC9</t>
  </si>
  <si>
    <t>藤</t>
  </si>
  <si>
    <t>0CDA</t>
  </si>
  <si>
    <t>CCD9</t>
  </si>
  <si>
    <t>FEC9</t>
  </si>
  <si>
    <t>腾</t>
  </si>
  <si>
    <t>0CDB</t>
  </si>
  <si>
    <t>CCDA</t>
  </si>
  <si>
    <t>A1CA</t>
  </si>
  <si>
    <t>疼</t>
  </si>
  <si>
    <t>0CDC</t>
  </si>
  <si>
    <t>CCDB</t>
  </si>
  <si>
    <t>A2CA</t>
  </si>
  <si>
    <t>誊</t>
  </si>
  <si>
    <t>0CDD</t>
  </si>
  <si>
    <t>CCDC</t>
  </si>
  <si>
    <t>A3CA</t>
  </si>
  <si>
    <t>梯</t>
  </si>
  <si>
    <t>0CDE</t>
  </si>
  <si>
    <t>CCDD</t>
  </si>
  <si>
    <t>A4CA</t>
  </si>
  <si>
    <t>剔</t>
  </si>
  <si>
    <t>0CDF</t>
  </si>
  <si>
    <t>CCDE</t>
  </si>
  <si>
    <t>A5CA</t>
  </si>
  <si>
    <t>踢</t>
  </si>
  <si>
    <t>0CE0</t>
  </si>
  <si>
    <t>CCDF</t>
  </si>
  <si>
    <t>A6CA</t>
  </si>
  <si>
    <t>锑</t>
  </si>
  <si>
    <t>0CE1</t>
  </si>
  <si>
    <t>CCE0</t>
  </si>
  <si>
    <t>A7CA</t>
  </si>
  <si>
    <t>提</t>
  </si>
  <si>
    <t>0CE2</t>
  </si>
  <si>
    <t>CCE1</t>
  </si>
  <si>
    <t>题</t>
  </si>
  <si>
    <t>0CE3</t>
  </si>
  <si>
    <t>CCE2</t>
  </si>
  <si>
    <t>A9CA</t>
  </si>
  <si>
    <t>蹄</t>
  </si>
  <si>
    <t>0CE4</t>
  </si>
  <si>
    <t>CCE3</t>
  </si>
  <si>
    <t>AACA</t>
  </si>
  <si>
    <t>啼</t>
  </si>
  <si>
    <t>0CE5</t>
  </si>
  <si>
    <t>CCE4</t>
  </si>
  <si>
    <t>ABCA</t>
  </si>
  <si>
    <t>体</t>
  </si>
  <si>
    <t>0CE6</t>
  </si>
  <si>
    <t>CCE5</t>
  </si>
  <si>
    <t>ACCA</t>
  </si>
  <si>
    <t>替</t>
  </si>
  <si>
    <t>0CE7</t>
  </si>
  <si>
    <t>CCE6</t>
  </si>
  <si>
    <t>ADCA</t>
  </si>
  <si>
    <t>嚏</t>
  </si>
  <si>
    <t>0CE8</t>
  </si>
  <si>
    <t>CCE7</t>
  </si>
  <si>
    <t>AECA</t>
  </si>
  <si>
    <t>惕</t>
  </si>
  <si>
    <t>0CE9</t>
  </si>
  <si>
    <t>CCE8</t>
  </si>
  <si>
    <t>涕</t>
  </si>
  <si>
    <t>0CEA</t>
  </si>
  <si>
    <t>CCE9</t>
  </si>
  <si>
    <t>剃</t>
  </si>
  <si>
    <t>0CEB</t>
  </si>
  <si>
    <t>CCEA</t>
  </si>
  <si>
    <t>屉</t>
  </si>
  <si>
    <t>0CEC</t>
  </si>
  <si>
    <t>CCEB</t>
  </si>
  <si>
    <t>0CED</t>
  </si>
  <si>
    <t>CCEC</t>
  </si>
  <si>
    <t>添</t>
  </si>
  <si>
    <t>0CEE</t>
  </si>
  <si>
    <t>CCED</t>
  </si>
  <si>
    <t>填</t>
  </si>
  <si>
    <t>0CEF</t>
  </si>
  <si>
    <t>CCEE</t>
  </si>
  <si>
    <t>田</t>
  </si>
  <si>
    <t>0CF0</t>
  </si>
  <si>
    <t>CCEF</t>
  </si>
  <si>
    <t>0CF1</t>
  </si>
  <si>
    <t>CCF0</t>
  </si>
  <si>
    <t>恬</t>
  </si>
  <si>
    <t>0CF2</t>
  </si>
  <si>
    <t>CCF1</t>
  </si>
  <si>
    <t>舔</t>
  </si>
  <si>
    <t>0CF3</t>
  </si>
  <si>
    <t>CCF2</t>
  </si>
  <si>
    <t>腆</t>
  </si>
  <si>
    <t>0CF4</t>
  </si>
  <si>
    <t>CCF3</t>
  </si>
  <si>
    <t>挑</t>
  </si>
  <si>
    <t>0CF5</t>
  </si>
  <si>
    <t>CCF4</t>
  </si>
  <si>
    <t>条</t>
  </si>
  <si>
    <t>0CF6</t>
  </si>
  <si>
    <t>CCF5</t>
  </si>
  <si>
    <t>迢</t>
  </si>
  <si>
    <t>0D00</t>
  </si>
  <si>
    <t>CCF6</t>
  </si>
  <si>
    <t>眺</t>
  </si>
  <si>
    <t>0D01</t>
  </si>
  <si>
    <t>CCF7</t>
  </si>
  <si>
    <t>0D02</t>
  </si>
  <si>
    <t>CCF8</t>
  </si>
  <si>
    <t>贴</t>
  </si>
  <si>
    <t>0D03</t>
  </si>
  <si>
    <t>CCF9</t>
  </si>
  <si>
    <t>0D04</t>
  </si>
  <si>
    <t>CCFA</t>
  </si>
  <si>
    <t>帖</t>
  </si>
  <si>
    <t>0D05</t>
  </si>
  <si>
    <t>CCFB</t>
  </si>
  <si>
    <t>厅</t>
  </si>
  <si>
    <t>0D06</t>
  </si>
  <si>
    <t>CCFC</t>
  </si>
  <si>
    <t>听</t>
  </si>
  <si>
    <t>0D07</t>
  </si>
  <si>
    <t>CCFD</t>
  </si>
  <si>
    <t>烃</t>
  </si>
  <si>
    <t>0D08</t>
  </si>
  <si>
    <t>CCFE</t>
  </si>
  <si>
    <t>汀</t>
  </si>
  <si>
    <t>0D09</t>
  </si>
  <si>
    <t>CDA1</t>
  </si>
  <si>
    <t>廷</t>
  </si>
  <si>
    <t>CDA2</t>
  </si>
  <si>
    <t>停</t>
  </si>
  <si>
    <t>0D0B</t>
  </si>
  <si>
    <t>CDA3</t>
  </si>
  <si>
    <t>亭</t>
  </si>
  <si>
    <t>0D0C</t>
  </si>
  <si>
    <t>CDA4</t>
  </si>
  <si>
    <t>庭</t>
  </si>
  <si>
    <t>0D0D</t>
  </si>
  <si>
    <t>CDA5</t>
  </si>
  <si>
    <t>挺</t>
  </si>
  <si>
    <t>0D0E</t>
  </si>
  <si>
    <t>CDA6</t>
  </si>
  <si>
    <t>艇</t>
  </si>
  <si>
    <t>0D0F</t>
  </si>
  <si>
    <t>CDA7</t>
  </si>
  <si>
    <t>通</t>
  </si>
  <si>
    <t>0D10</t>
  </si>
  <si>
    <t>CDA8</t>
  </si>
  <si>
    <t>CDCA</t>
  </si>
  <si>
    <t>桐</t>
  </si>
  <si>
    <t>0D11</t>
  </si>
  <si>
    <t>CDA9</t>
  </si>
  <si>
    <t>CECA</t>
  </si>
  <si>
    <t>酮</t>
  </si>
  <si>
    <t>0D12</t>
  </si>
  <si>
    <t>CDAA</t>
  </si>
  <si>
    <t>CFCA</t>
  </si>
  <si>
    <t>瞳</t>
  </si>
  <si>
    <t>0D13</t>
  </si>
  <si>
    <t>CDAB</t>
  </si>
  <si>
    <t>D0CA</t>
  </si>
  <si>
    <t>同</t>
  </si>
  <si>
    <t>0D14</t>
  </si>
  <si>
    <t>CDAC</t>
  </si>
  <si>
    <t>D1CA</t>
  </si>
  <si>
    <t>铜</t>
  </si>
  <si>
    <t>0D15</t>
  </si>
  <si>
    <t>CDAD</t>
  </si>
  <si>
    <t>D2CA</t>
  </si>
  <si>
    <t>彤</t>
  </si>
  <si>
    <t>0D16</t>
  </si>
  <si>
    <t>CDAE</t>
  </si>
  <si>
    <t>D3CA</t>
  </si>
  <si>
    <t>0D17</t>
  </si>
  <si>
    <t>CDAF</t>
  </si>
  <si>
    <t>D4CA</t>
  </si>
  <si>
    <t>桶</t>
  </si>
  <si>
    <t>0D18</t>
  </si>
  <si>
    <t>D5CA</t>
  </si>
  <si>
    <t>捅</t>
  </si>
  <si>
    <t>0D19</t>
  </si>
  <si>
    <t>筒</t>
  </si>
  <si>
    <t>0D1A</t>
  </si>
  <si>
    <t>D7CA</t>
  </si>
  <si>
    <t>统</t>
  </si>
  <si>
    <t>0D1B</t>
  </si>
  <si>
    <t>痛</t>
  </si>
  <si>
    <t>0D1C</t>
  </si>
  <si>
    <t>D9CA</t>
  </si>
  <si>
    <t>偷</t>
  </si>
  <si>
    <t>0D1D</t>
  </si>
  <si>
    <t>DACA</t>
  </si>
  <si>
    <t>投</t>
  </si>
  <si>
    <t>0D1E</t>
  </si>
  <si>
    <t>DBCA</t>
  </si>
  <si>
    <t>头</t>
  </si>
  <si>
    <t>0D1F</t>
  </si>
  <si>
    <t>DCCA</t>
  </si>
  <si>
    <t>透</t>
  </si>
  <si>
    <t>0D20</t>
  </si>
  <si>
    <t>DDCA</t>
  </si>
  <si>
    <t>凸</t>
  </si>
  <si>
    <t>0D21</t>
  </si>
  <si>
    <t>秃</t>
  </si>
  <si>
    <t>0D22</t>
  </si>
  <si>
    <t>DFCA</t>
  </si>
  <si>
    <t>突</t>
  </si>
  <si>
    <t>0D23</t>
  </si>
  <si>
    <t>E0CA</t>
  </si>
  <si>
    <t>图</t>
  </si>
  <si>
    <t>0D24</t>
  </si>
  <si>
    <t>E1CA</t>
  </si>
  <si>
    <t>徒</t>
  </si>
  <si>
    <t>0D25</t>
  </si>
  <si>
    <t>E2CA</t>
  </si>
  <si>
    <t>途</t>
  </si>
  <si>
    <t>0D26</t>
  </si>
  <si>
    <t>E3CA</t>
  </si>
  <si>
    <t>涂</t>
  </si>
  <si>
    <t>0D27</t>
  </si>
  <si>
    <t>E4CA</t>
  </si>
  <si>
    <t>屠</t>
  </si>
  <si>
    <t>0D28</t>
  </si>
  <si>
    <t>E5CA</t>
  </si>
  <si>
    <t>0D29</t>
  </si>
  <si>
    <t>E6CA</t>
  </si>
  <si>
    <t>吐</t>
  </si>
  <si>
    <t>0D2A</t>
  </si>
  <si>
    <t>E7CA</t>
  </si>
  <si>
    <t>兔</t>
  </si>
  <si>
    <t>0D2B</t>
  </si>
  <si>
    <t>E8CA</t>
  </si>
  <si>
    <t>湍</t>
  </si>
  <si>
    <t>0D2C</t>
  </si>
  <si>
    <t>E9CA</t>
  </si>
  <si>
    <t>团</t>
  </si>
  <si>
    <t>0D2D</t>
  </si>
  <si>
    <t>EACA</t>
  </si>
  <si>
    <t>推</t>
  </si>
  <si>
    <t>0D2E</t>
  </si>
  <si>
    <t>EBCA</t>
  </si>
  <si>
    <t>颓</t>
  </si>
  <si>
    <t>0D2F</t>
  </si>
  <si>
    <t>ECCA</t>
  </si>
  <si>
    <t>腿</t>
  </si>
  <si>
    <t>0D30</t>
  </si>
  <si>
    <t>EDCA</t>
  </si>
  <si>
    <t>蜕</t>
  </si>
  <si>
    <t>0D31</t>
  </si>
  <si>
    <t>EECA</t>
  </si>
  <si>
    <t>褪</t>
  </si>
  <si>
    <t>0D32</t>
  </si>
  <si>
    <t>EFCA</t>
  </si>
  <si>
    <t>退</t>
  </si>
  <si>
    <t>0D33</t>
  </si>
  <si>
    <t>CDCB</t>
  </si>
  <si>
    <t>F0CA</t>
  </si>
  <si>
    <t>0D34</t>
  </si>
  <si>
    <t>CDCC</t>
  </si>
  <si>
    <t>F1CA</t>
  </si>
  <si>
    <t>屯</t>
  </si>
  <si>
    <t>0D35</t>
  </si>
  <si>
    <t>CDCD</t>
  </si>
  <si>
    <t>F2CA</t>
  </si>
  <si>
    <t>臀</t>
  </si>
  <si>
    <t>0D36</t>
  </si>
  <si>
    <t>CDCE</t>
  </si>
  <si>
    <t>拖</t>
  </si>
  <si>
    <t>0D37</t>
  </si>
  <si>
    <t>CDCF</t>
  </si>
  <si>
    <t>托</t>
  </si>
  <si>
    <t>0D38</t>
  </si>
  <si>
    <t>CDD0</t>
  </si>
  <si>
    <t>F5CA</t>
  </si>
  <si>
    <t>0D39</t>
  </si>
  <si>
    <t>CDD1</t>
  </si>
  <si>
    <t>F6CA</t>
  </si>
  <si>
    <t>鸵</t>
  </si>
  <si>
    <t>0D3A</t>
  </si>
  <si>
    <t>CDD2</t>
  </si>
  <si>
    <t>F7CA</t>
  </si>
  <si>
    <t>陀</t>
  </si>
  <si>
    <t>0D3B</t>
  </si>
  <si>
    <t>CDD3</t>
  </si>
  <si>
    <t>F8CA</t>
  </si>
  <si>
    <t>驮</t>
  </si>
  <si>
    <t>0D3C</t>
  </si>
  <si>
    <t>CDD4</t>
  </si>
  <si>
    <t>F9CA</t>
  </si>
  <si>
    <t>0D3D</t>
  </si>
  <si>
    <t>CDD5</t>
  </si>
  <si>
    <t>FACA</t>
  </si>
  <si>
    <t>椭</t>
  </si>
  <si>
    <t>0D3E</t>
  </si>
  <si>
    <t>CDD6</t>
  </si>
  <si>
    <t>FBCA</t>
  </si>
  <si>
    <t>妥</t>
  </si>
  <si>
    <t>0D3F</t>
  </si>
  <si>
    <t>CDD7</t>
  </si>
  <si>
    <t>FCCA</t>
  </si>
  <si>
    <t>拓</t>
  </si>
  <si>
    <t>0D40</t>
  </si>
  <si>
    <t>CDD8</t>
  </si>
  <si>
    <t>FDCA</t>
  </si>
  <si>
    <t>唾</t>
  </si>
  <si>
    <t>0D41</t>
  </si>
  <si>
    <t>CDD9</t>
  </si>
  <si>
    <t>FECA</t>
  </si>
  <si>
    <t>挖</t>
  </si>
  <si>
    <t>0D42</t>
  </si>
  <si>
    <t>CDDA</t>
  </si>
  <si>
    <t>A1CB</t>
  </si>
  <si>
    <t>哇</t>
  </si>
  <si>
    <t>0D43</t>
  </si>
  <si>
    <t>CDDB</t>
  </si>
  <si>
    <t>A2CB</t>
  </si>
  <si>
    <t>蛙</t>
  </si>
  <si>
    <t>0D44</t>
  </si>
  <si>
    <t>CDDC</t>
  </si>
  <si>
    <t>A3CB</t>
  </si>
  <si>
    <t>洼</t>
  </si>
  <si>
    <t>0D45</t>
  </si>
  <si>
    <t>CDDD</t>
  </si>
  <si>
    <t>A4CB</t>
  </si>
  <si>
    <t>0D46</t>
  </si>
  <si>
    <t>CDDE</t>
  </si>
  <si>
    <t>A5CB</t>
  </si>
  <si>
    <t>0D47</t>
  </si>
  <si>
    <t>CDDF</t>
  </si>
  <si>
    <t>A6CB</t>
  </si>
  <si>
    <t>袜</t>
  </si>
  <si>
    <t>0D48</t>
  </si>
  <si>
    <t>CDE0</t>
  </si>
  <si>
    <t>A7CB</t>
  </si>
  <si>
    <t>歪</t>
  </si>
  <si>
    <t>0D49</t>
  </si>
  <si>
    <t>CDE1</t>
  </si>
  <si>
    <t>A8CB</t>
  </si>
  <si>
    <t>外</t>
  </si>
  <si>
    <t>0D4A</t>
  </si>
  <si>
    <t>CDE2</t>
  </si>
  <si>
    <t>A9CB</t>
  </si>
  <si>
    <t>豌</t>
  </si>
  <si>
    <t>0D4B</t>
  </si>
  <si>
    <t>CDE3</t>
  </si>
  <si>
    <t>AACB</t>
  </si>
  <si>
    <t>弯</t>
  </si>
  <si>
    <t>0D4C</t>
  </si>
  <si>
    <t>CDE4</t>
  </si>
  <si>
    <t>湾</t>
  </si>
  <si>
    <t>0D4D</t>
  </si>
  <si>
    <t>CDE5</t>
  </si>
  <si>
    <t>ACCB</t>
  </si>
  <si>
    <t>0D4E</t>
  </si>
  <si>
    <t>CDE6</t>
  </si>
  <si>
    <t>ADCB</t>
  </si>
  <si>
    <t>0D4F</t>
  </si>
  <si>
    <t>CDE7</t>
  </si>
  <si>
    <t>丸</t>
  </si>
  <si>
    <t>0D50</t>
  </si>
  <si>
    <t>CDE8</t>
  </si>
  <si>
    <t>AFCB</t>
  </si>
  <si>
    <t>烷</t>
  </si>
  <si>
    <t>0D51</t>
  </si>
  <si>
    <t>CDE9</t>
  </si>
  <si>
    <t>完</t>
  </si>
  <si>
    <t>0D52</t>
  </si>
  <si>
    <t>CDEA</t>
  </si>
  <si>
    <t>碗</t>
  </si>
  <si>
    <t>0D53</t>
  </si>
  <si>
    <t>CDEB</t>
  </si>
  <si>
    <t>挽</t>
  </si>
  <si>
    <t>0D54</t>
  </si>
  <si>
    <t>CDEC</t>
  </si>
  <si>
    <t>晚</t>
  </si>
  <si>
    <t>0D55</t>
  </si>
  <si>
    <t>CDED</t>
  </si>
  <si>
    <t>皖</t>
  </si>
  <si>
    <t>0D56</t>
  </si>
  <si>
    <t>CDEE</t>
  </si>
  <si>
    <t>惋</t>
  </si>
  <si>
    <t>0D57</t>
  </si>
  <si>
    <t>CDEF</t>
  </si>
  <si>
    <t>宛</t>
  </si>
  <si>
    <t>0D58</t>
  </si>
  <si>
    <t>CDF0</t>
  </si>
  <si>
    <t>婉</t>
  </si>
  <si>
    <t>0D59</t>
  </si>
  <si>
    <t>CDF1</t>
  </si>
  <si>
    <t>万</t>
  </si>
  <si>
    <t>0D5A</t>
  </si>
  <si>
    <t>CDF2</t>
  </si>
  <si>
    <t>0D5B</t>
  </si>
  <si>
    <t>CDF3</t>
  </si>
  <si>
    <t>汪</t>
  </si>
  <si>
    <t>0D5C</t>
  </si>
  <si>
    <t>CDF4</t>
  </si>
  <si>
    <t>0D5D</t>
  </si>
  <si>
    <t>CDF5</t>
  </si>
  <si>
    <t>亡</t>
  </si>
  <si>
    <t>0D5E</t>
  </si>
  <si>
    <t>CDF6</t>
  </si>
  <si>
    <t>枉</t>
  </si>
  <si>
    <t>0D5F</t>
  </si>
  <si>
    <t>CDF7</t>
  </si>
  <si>
    <t>网</t>
  </si>
  <si>
    <t>0D60</t>
  </si>
  <si>
    <t>CDF8</t>
  </si>
  <si>
    <t>往</t>
  </si>
  <si>
    <t>0D61</t>
  </si>
  <si>
    <t>CDF9</t>
  </si>
  <si>
    <t>旺</t>
  </si>
  <si>
    <t>0D62</t>
  </si>
  <si>
    <t>CDFA</t>
  </si>
  <si>
    <t>望</t>
  </si>
  <si>
    <t>0D63</t>
  </si>
  <si>
    <t>CDFB</t>
  </si>
  <si>
    <t>忘</t>
  </si>
  <si>
    <t>0D64</t>
  </si>
  <si>
    <t>CDFC</t>
  </si>
  <si>
    <t>妄</t>
  </si>
  <si>
    <t>0D65</t>
  </si>
  <si>
    <t>CDFD</t>
  </si>
  <si>
    <t>威</t>
  </si>
  <si>
    <t>0D66</t>
  </si>
  <si>
    <t>CDFE</t>
  </si>
  <si>
    <t>巍</t>
  </si>
  <si>
    <t>0D67</t>
  </si>
  <si>
    <t>CEA1</t>
  </si>
  <si>
    <t>微</t>
  </si>
  <si>
    <t>0D68</t>
  </si>
  <si>
    <t>CEA2</t>
  </si>
  <si>
    <t>危</t>
  </si>
  <si>
    <t>0D69</t>
  </si>
  <si>
    <t>CEA3</t>
  </si>
  <si>
    <t>韦</t>
  </si>
  <si>
    <t>0D6A</t>
  </si>
  <si>
    <t>CEA4</t>
  </si>
  <si>
    <t>违</t>
  </si>
  <si>
    <t>0D6B</t>
  </si>
  <si>
    <t>CEA5</t>
  </si>
  <si>
    <t>桅</t>
  </si>
  <si>
    <t>0D6C</t>
  </si>
  <si>
    <t>CEA6</t>
  </si>
  <si>
    <t>围</t>
  </si>
  <si>
    <t>0D6D</t>
  </si>
  <si>
    <t>CEA7</t>
  </si>
  <si>
    <t>唯</t>
  </si>
  <si>
    <t>0D6E</t>
  </si>
  <si>
    <t>CEA8</t>
  </si>
  <si>
    <t>惟</t>
  </si>
  <si>
    <t>0D6F</t>
  </si>
  <si>
    <t>CEA9</t>
  </si>
  <si>
    <t>CECB</t>
  </si>
  <si>
    <t>为</t>
  </si>
  <si>
    <t>0D70</t>
  </si>
  <si>
    <t>CEAA</t>
  </si>
  <si>
    <t>CFCB</t>
  </si>
  <si>
    <t>潍</t>
  </si>
  <si>
    <t>0D71</t>
  </si>
  <si>
    <t>CEAB</t>
  </si>
  <si>
    <t>D0CB</t>
  </si>
  <si>
    <t>维</t>
  </si>
  <si>
    <t>0D72</t>
  </si>
  <si>
    <t>CEAC</t>
  </si>
  <si>
    <t>D1CB</t>
  </si>
  <si>
    <t>苇</t>
  </si>
  <si>
    <t>0D73</t>
  </si>
  <si>
    <t>CEAD</t>
  </si>
  <si>
    <t>D2CB</t>
  </si>
  <si>
    <t>萎</t>
  </si>
  <si>
    <t>0D74</t>
  </si>
  <si>
    <t>CEAE</t>
  </si>
  <si>
    <t>D3CB</t>
  </si>
  <si>
    <t>委</t>
  </si>
  <si>
    <t>0D75</t>
  </si>
  <si>
    <t>CEAF</t>
  </si>
  <si>
    <t>D4CB</t>
  </si>
  <si>
    <t>伟</t>
  </si>
  <si>
    <t>0D76</t>
  </si>
  <si>
    <t>D5CB</t>
  </si>
  <si>
    <t>伪</t>
  </si>
  <si>
    <t>0D77</t>
  </si>
  <si>
    <t>D6CB</t>
  </si>
  <si>
    <t>0D78</t>
  </si>
  <si>
    <t>D7CB</t>
  </si>
  <si>
    <t>纬</t>
  </si>
  <si>
    <t>0D79</t>
  </si>
  <si>
    <t>D8CB</t>
  </si>
  <si>
    <t>未</t>
  </si>
  <si>
    <t>0D7A</t>
  </si>
  <si>
    <t>D9CB</t>
  </si>
  <si>
    <t>蔚</t>
  </si>
  <si>
    <t>0D7B</t>
  </si>
  <si>
    <t>DACB</t>
  </si>
  <si>
    <t>味</t>
  </si>
  <si>
    <t>0D7C</t>
  </si>
  <si>
    <t>DBCB</t>
  </si>
  <si>
    <t>畏</t>
  </si>
  <si>
    <t>0D7D</t>
  </si>
  <si>
    <t>DCCB</t>
  </si>
  <si>
    <t>胃</t>
  </si>
  <si>
    <t>0D7E</t>
  </si>
  <si>
    <t>DDCB</t>
  </si>
  <si>
    <t>喂</t>
  </si>
  <si>
    <t>0D7F</t>
  </si>
  <si>
    <t>DECB</t>
  </si>
  <si>
    <t>魏</t>
  </si>
  <si>
    <t>0D80</t>
  </si>
  <si>
    <t>DFCB</t>
  </si>
  <si>
    <t>位</t>
  </si>
  <si>
    <t>0D81</t>
  </si>
  <si>
    <t>E0CB</t>
  </si>
  <si>
    <t>渭</t>
  </si>
  <si>
    <t>0D82</t>
  </si>
  <si>
    <t>E1CB</t>
  </si>
  <si>
    <t>谓</t>
  </si>
  <si>
    <t>0D83</t>
  </si>
  <si>
    <t>E2CB</t>
  </si>
  <si>
    <t>尉</t>
  </si>
  <si>
    <t>0D84</t>
  </si>
  <si>
    <t>E3CB</t>
  </si>
  <si>
    <t>慰</t>
  </si>
  <si>
    <t>0D85</t>
  </si>
  <si>
    <t>E4CB</t>
  </si>
  <si>
    <t>卫</t>
  </si>
  <si>
    <t>0D86</t>
  </si>
  <si>
    <t>E5CB</t>
  </si>
  <si>
    <t>瘟</t>
  </si>
  <si>
    <t>0D87</t>
  </si>
  <si>
    <t>E6CB</t>
  </si>
  <si>
    <t>温</t>
  </si>
  <si>
    <t>0D88</t>
  </si>
  <si>
    <t>E7CB</t>
  </si>
  <si>
    <t>蚊</t>
  </si>
  <si>
    <t>0D89</t>
  </si>
  <si>
    <t>E8CB</t>
  </si>
  <si>
    <t>文</t>
  </si>
  <si>
    <t>0D8A</t>
  </si>
  <si>
    <t>E9CB</t>
  </si>
  <si>
    <t>闻</t>
  </si>
  <si>
    <t>0D8B</t>
  </si>
  <si>
    <t>EACB</t>
  </si>
  <si>
    <t>0D8C</t>
  </si>
  <si>
    <t>EBCB</t>
  </si>
  <si>
    <t>吻</t>
  </si>
  <si>
    <t>0D8D</t>
  </si>
  <si>
    <t>ECCB</t>
  </si>
  <si>
    <t>稳</t>
  </si>
  <si>
    <t>0D8E</t>
  </si>
  <si>
    <t>EDCB</t>
  </si>
  <si>
    <t>紊</t>
  </si>
  <si>
    <t>0D8F</t>
  </si>
  <si>
    <t>EECB</t>
  </si>
  <si>
    <t>问</t>
  </si>
  <si>
    <t>0D90</t>
  </si>
  <si>
    <t>EFCB</t>
  </si>
  <si>
    <t>嗡</t>
  </si>
  <si>
    <t>0D91</t>
  </si>
  <si>
    <t>F0CB</t>
  </si>
  <si>
    <t>0D92</t>
  </si>
  <si>
    <t>CECC</t>
  </si>
  <si>
    <t>F1CB</t>
  </si>
  <si>
    <t>瓮</t>
  </si>
  <si>
    <t>0D93</t>
  </si>
  <si>
    <t>CECD</t>
  </si>
  <si>
    <t>F2CB</t>
  </si>
  <si>
    <t>挝</t>
  </si>
  <si>
    <t>0D94</t>
  </si>
  <si>
    <t>CECE</t>
  </si>
  <si>
    <t>0D95</t>
  </si>
  <si>
    <t>CECF</t>
  </si>
  <si>
    <t>F4CB</t>
  </si>
  <si>
    <t>涡</t>
  </si>
  <si>
    <t>0D96</t>
  </si>
  <si>
    <t>CED0</t>
  </si>
  <si>
    <t>F5CB</t>
  </si>
  <si>
    <t>窝</t>
  </si>
  <si>
    <t>0D97</t>
  </si>
  <si>
    <t>CED1</t>
  </si>
  <si>
    <t>F6CB</t>
  </si>
  <si>
    <t>我</t>
  </si>
  <si>
    <t>0D98</t>
  </si>
  <si>
    <t>CED2</t>
  </si>
  <si>
    <t>F7CB</t>
  </si>
  <si>
    <t>斡</t>
  </si>
  <si>
    <t>0D99</t>
  </si>
  <si>
    <t>CED3</t>
  </si>
  <si>
    <t>F8CB</t>
  </si>
  <si>
    <t>卧</t>
  </si>
  <si>
    <t>0D9A</t>
  </si>
  <si>
    <t>CED4</t>
  </si>
  <si>
    <t>F9CB</t>
  </si>
  <si>
    <t>握</t>
  </si>
  <si>
    <t>0D9B</t>
  </si>
  <si>
    <t>CED5</t>
  </si>
  <si>
    <t>FACB</t>
  </si>
  <si>
    <t>沃</t>
  </si>
  <si>
    <t>0D9C</t>
  </si>
  <si>
    <t>CED6</t>
  </si>
  <si>
    <t>FBCB</t>
  </si>
  <si>
    <t>巫</t>
  </si>
  <si>
    <t>0D9D</t>
  </si>
  <si>
    <t>CED7</t>
  </si>
  <si>
    <t>FCCB</t>
  </si>
  <si>
    <t>呜</t>
  </si>
  <si>
    <t>0D9E</t>
  </si>
  <si>
    <t>CED8</t>
  </si>
  <si>
    <t>FDCB</t>
  </si>
  <si>
    <t>钨</t>
  </si>
  <si>
    <t>0D9F</t>
  </si>
  <si>
    <t>CED9</t>
  </si>
  <si>
    <t>FECB</t>
  </si>
  <si>
    <t>乌</t>
  </si>
  <si>
    <t>0DA0</t>
  </si>
  <si>
    <t>CEDA</t>
  </si>
  <si>
    <t>污</t>
  </si>
  <si>
    <t>0DA1</t>
  </si>
  <si>
    <t>CEDB</t>
  </si>
  <si>
    <t>A2CC</t>
  </si>
  <si>
    <t>诬</t>
  </si>
  <si>
    <t>0DA2</t>
  </si>
  <si>
    <t>CEDC</t>
  </si>
  <si>
    <t>A3CC</t>
  </si>
  <si>
    <t>屋</t>
  </si>
  <si>
    <t>0DA3</t>
  </si>
  <si>
    <t>CEDD</t>
  </si>
  <si>
    <t>A4CC</t>
  </si>
  <si>
    <t>无</t>
  </si>
  <si>
    <t>0DA4</t>
  </si>
  <si>
    <t>CEDE</t>
  </si>
  <si>
    <t>A5CC</t>
  </si>
  <si>
    <t>芜</t>
  </si>
  <si>
    <t>0DA5</t>
  </si>
  <si>
    <t>CEDF</t>
  </si>
  <si>
    <t>A6CC</t>
  </si>
  <si>
    <t>梧</t>
  </si>
  <si>
    <t>0DA6</t>
  </si>
  <si>
    <t>CEE0</t>
  </si>
  <si>
    <t>A7CC</t>
  </si>
  <si>
    <t>吾</t>
  </si>
  <si>
    <t>0DA7</t>
  </si>
  <si>
    <t>CEE1</t>
  </si>
  <si>
    <t>A8CC</t>
  </si>
  <si>
    <t>吴</t>
  </si>
  <si>
    <t>0DA8</t>
  </si>
  <si>
    <t>CEE2</t>
  </si>
  <si>
    <t>A9CC</t>
  </si>
  <si>
    <t>毋</t>
  </si>
  <si>
    <t>0DA9</t>
  </si>
  <si>
    <t>CEE3</t>
  </si>
  <si>
    <t>AACC</t>
  </si>
  <si>
    <t>武</t>
  </si>
  <si>
    <t>0DAA</t>
  </si>
  <si>
    <t>CEE4</t>
  </si>
  <si>
    <t>五</t>
  </si>
  <si>
    <t>0DAB</t>
  </si>
  <si>
    <t>CEE5</t>
  </si>
  <si>
    <t>ACCC</t>
  </si>
  <si>
    <t>捂</t>
  </si>
  <si>
    <t>0DAC</t>
  </si>
  <si>
    <t>CEE6</t>
  </si>
  <si>
    <t>ADCC</t>
  </si>
  <si>
    <t>午</t>
  </si>
  <si>
    <t>0DAD</t>
  </si>
  <si>
    <t>CEE7</t>
  </si>
  <si>
    <t>AECC</t>
  </si>
  <si>
    <t>舞</t>
  </si>
  <si>
    <t>0DAE</t>
  </si>
  <si>
    <t>CEE8</t>
  </si>
  <si>
    <t>AFCC</t>
  </si>
  <si>
    <t>伍</t>
  </si>
  <si>
    <t>0DAF</t>
  </si>
  <si>
    <t>CEE9</t>
  </si>
  <si>
    <t>侮</t>
  </si>
  <si>
    <t>0DB0</t>
  </si>
  <si>
    <t>CEEA</t>
  </si>
  <si>
    <t>坞</t>
  </si>
  <si>
    <t>0DB1</t>
  </si>
  <si>
    <t>CEEB</t>
  </si>
  <si>
    <t>戊</t>
  </si>
  <si>
    <t>0DB2</t>
  </si>
  <si>
    <t>CEEC</t>
  </si>
  <si>
    <t>雾</t>
  </si>
  <si>
    <t>0DB3</t>
  </si>
  <si>
    <t>CEED</t>
  </si>
  <si>
    <t>晤</t>
  </si>
  <si>
    <t>0DB4</t>
  </si>
  <si>
    <t>CEEE</t>
  </si>
  <si>
    <t>物</t>
  </si>
  <si>
    <t>0DB5</t>
  </si>
  <si>
    <t>CEEF</t>
  </si>
  <si>
    <t>勿</t>
  </si>
  <si>
    <t>0DB6</t>
  </si>
  <si>
    <t>CEF0</t>
  </si>
  <si>
    <t>务</t>
  </si>
  <si>
    <t>0DB7</t>
  </si>
  <si>
    <t>CEF1</t>
  </si>
  <si>
    <t>悟</t>
  </si>
  <si>
    <t>0DB8</t>
  </si>
  <si>
    <t>CEF2</t>
  </si>
  <si>
    <t>误</t>
  </si>
  <si>
    <t>0DB9</t>
  </si>
  <si>
    <t>CEF3</t>
  </si>
  <si>
    <t>昔</t>
  </si>
  <si>
    <t>0DBA</t>
  </si>
  <si>
    <t>CEF4</t>
  </si>
  <si>
    <t>熙</t>
  </si>
  <si>
    <t>0DBB</t>
  </si>
  <si>
    <t>CEF5</t>
  </si>
  <si>
    <t>析</t>
  </si>
  <si>
    <t>0DBC</t>
  </si>
  <si>
    <t>CEF6</t>
  </si>
  <si>
    <t>0DBD</t>
  </si>
  <si>
    <t>CEF7</t>
  </si>
  <si>
    <t>硒</t>
  </si>
  <si>
    <t>0DBE</t>
  </si>
  <si>
    <t>CEF8</t>
  </si>
  <si>
    <t>矽</t>
  </si>
  <si>
    <t>0DBF</t>
  </si>
  <si>
    <t>CEF9</t>
  </si>
  <si>
    <t>晰</t>
  </si>
  <si>
    <t>0DC0</t>
  </si>
  <si>
    <t>CEFA</t>
  </si>
  <si>
    <t>嘻</t>
  </si>
  <si>
    <t>0DC1</t>
  </si>
  <si>
    <t>CEFB</t>
  </si>
  <si>
    <t>吸</t>
  </si>
  <si>
    <t>0DC2</t>
  </si>
  <si>
    <t>CEFC</t>
  </si>
  <si>
    <t>锡</t>
  </si>
  <si>
    <t>0DC3</t>
  </si>
  <si>
    <t>CEFD</t>
  </si>
  <si>
    <t>牺</t>
  </si>
  <si>
    <t>0DC4</t>
  </si>
  <si>
    <t>CEFE</t>
  </si>
  <si>
    <t>稀</t>
  </si>
  <si>
    <t>0DC5</t>
  </si>
  <si>
    <t>CFA1</t>
  </si>
  <si>
    <t>息</t>
  </si>
  <si>
    <t>0DC6</t>
  </si>
  <si>
    <t>CFA2</t>
  </si>
  <si>
    <t>希</t>
  </si>
  <si>
    <t>0DC7</t>
  </si>
  <si>
    <t>CFA3</t>
  </si>
  <si>
    <t>悉</t>
  </si>
  <si>
    <t>0DC8</t>
  </si>
  <si>
    <t>CFA4</t>
  </si>
  <si>
    <t>膝</t>
  </si>
  <si>
    <t>0DC9</t>
  </si>
  <si>
    <t>CFA5</t>
  </si>
  <si>
    <t>0DCA</t>
  </si>
  <si>
    <t>CFA6</t>
  </si>
  <si>
    <t>惜</t>
  </si>
  <si>
    <t>0DCB</t>
  </si>
  <si>
    <t>CFA7</t>
  </si>
  <si>
    <t>熄</t>
  </si>
  <si>
    <t>0DCC</t>
  </si>
  <si>
    <t>CFA8</t>
  </si>
  <si>
    <t>烯</t>
  </si>
  <si>
    <t>0DCD</t>
  </si>
  <si>
    <t>CFA9</t>
  </si>
  <si>
    <t>溪</t>
  </si>
  <si>
    <t>0DCE</t>
  </si>
  <si>
    <t>CFAA</t>
  </si>
  <si>
    <t>CFCC</t>
  </si>
  <si>
    <t>汐</t>
  </si>
  <si>
    <t>0DCF</t>
  </si>
  <si>
    <t>CFAB</t>
  </si>
  <si>
    <t>D0CC</t>
  </si>
  <si>
    <t>0DD0</t>
  </si>
  <si>
    <t>CFAC</t>
  </si>
  <si>
    <t>D1CC</t>
  </si>
  <si>
    <t>檄</t>
  </si>
  <si>
    <t>0DD1</t>
  </si>
  <si>
    <t>CFAD</t>
  </si>
  <si>
    <t>D2CC</t>
  </si>
  <si>
    <t>袭</t>
  </si>
  <si>
    <t>0DD2</t>
  </si>
  <si>
    <t>CFAE</t>
  </si>
  <si>
    <t>D3CC</t>
  </si>
  <si>
    <t>席</t>
  </si>
  <si>
    <t>0DD3</t>
  </si>
  <si>
    <t>CFAF</t>
  </si>
  <si>
    <t>D4CC</t>
  </si>
  <si>
    <t>习</t>
  </si>
  <si>
    <t>0DD4</t>
  </si>
  <si>
    <t>D5CC</t>
  </si>
  <si>
    <t>媳</t>
  </si>
  <si>
    <t>0DD5</t>
  </si>
  <si>
    <t>D6CC</t>
  </si>
  <si>
    <t>喜</t>
  </si>
  <si>
    <t>0DD6</t>
  </si>
  <si>
    <t>D7CC</t>
  </si>
  <si>
    <t>铣</t>
  </si>
  <si>
    <t>0DD7</t>
  </si>
  <si>
    <t>D8CC</t>
  </si>
  <si>
    <t>洗</t>
  </si>
  <si>
    <t>0DD8</t>
  </si>
  <si>
    <t>D9CC</t>
  </si>
  <si>
    <t>系</t>
  </si>
  <si>
    <t>0DD9</t>
  </si>
  <si>
    <t>DACC</t>
  </si>
  <si>
    <t>隙</t>
  </si>
  <si>
    <t>0DDA</t>
  </si>
  <si>
    <t>DBCC</t>
  </si>
  <si>
    <t>戏</t>
  </si>
  <si>
    <t>0DDB</t>
  </si>
  <si>
    <t>DCCC</t>
  </si>
  <si>
    <t>细</t>
  </si>
  <si>
    <t>0DDC</t>
  </si>
  <si>
    <t>DDCC</t>
  </si>
  <si>
    <t>瞎</t>
  </si>
  <si>
    <t>0DDD</t>
  </si>
  <si>
    <t>DECC</t>
  </si>
  <si>
    <t>0DDE</t>
  </si>
  <si>
    <t>DFCC</t>
  </si>
  <si>
    <t>匣</t>
  </si>
  <si>
    <t>0DDF</t>
  </si>
  <si>
    <t>E0CC</t>
  </si>
  <si>
    <t>霞</t>
  </si>
  <si>
    <t>0DE0</t>
  </si>
  <si>
    <t>E1CC</t>
  </si>
  <si>
    <t>辖</t>
  </si>
  <si>
    <t>0DE1</t>
  </si>
  <si>
    <t>E2CC</t>
  </si>
  <si>
    <t>暇</t>
  </si>
  <si>
    <t>0DE2</t>
  </si>
  <si>
    <t>E3CC</t>
  </si>
  <si>
    <t>峡</t>
  </si>
  <si>
    <t>0DE3</t>
  </si>
  <si>
    <t>E4CC</t>
  </si>
  <si>
    <t>侠</t>
  </si>
  <si>
    <t>0DE4</t>
  </si>
  <si>
    <t>E5CC</t>
  </si>
  <si>
    <t>狭</t>
  </si>
  <si>
    <t>0DE5</t>
  </si>
  <si>
    <t>E6CC</t>
  </si>
  <si>
    <t>0DE6</t>
  </si>
  <si>
    <t>E7CC</t>
  </si>
  <si>
    <t>厦</t>
  </si>
  <si>
    <t>0DE7</t>
  </si>
  <si>
    <t>E8CC</t>
  </si>
  <si>
    <t>夏</t>
  </si>
  <si>
    <t>0DE8</t>
  </si>
  <si>
    <t>E9CC</t>
  </si>
  <si>
    <t>吓</t>
  </si>
  <si>
    <t>0DE9</t>
  </si>
  <si>
    <t>EACC</t>
  </si>
  <si>
    <t>掀</t>
  </si>
  <si>
    <t>0DEA</t>
  </si>
  <si>
    <t>EBCC</t>
  </si>
  <si>
    <t>锨</t>
  </si>
  <si>
    <t>0DEB</t>
  </si>
  <si>
    <t>先</t>
  </si>
  <si>
    <t>0DEC</t>
  </si>
  <si>
    <t>EDCC</t>
  </si>
  <si>
    <t>0DED</t>
  </si>
  <si>
    <t>EECC</t>
  </si>
  <si>
    <t>鲜</t>
  </si>
  <si>
    <t>0DEE</t>
  </si>
  <si>
    <t>EFCC</t>
  </si>
  <si>
    <t>纤</t>
  </si>
  <si>
    <t>0DEF</t>
  </si>
  <si>
    <t>咸</t>
  </si>
  <si>
    <t>0DF0</t>
  </si>
  <si>
    <t>F1CC</t>
  </si>
  <si>
    <t>贤</t>
  </si>
  <si>
    <t>0DF1</t>
  </si>
  <si>
    <t>CFCD</t>
  </si>
  <si>
    <t>F2CC</t>
  </si>
  <si>
    <t>衔</t>
  </si>
  <si>
    <t>0DF2</t>
  </si>
  <si>
    <t>F3CC</t>
  </si>
  <si>
    <t>舷</t>
  </si>
  <si>
    <t>0DF3</t>
  </si>
  <si>
    <t>CFCF</t>
  </si>
  <si>
    <t>F4CC</t>
  </si>
  <si>
    <t>闲</t>
  </si>
  <si>
    <t>0DF4</t>
  </si>
  <si>
    <t>CFD0</t>
  </si>
  <si>
    <t>F5CC</t>
  </si>
  <si>
    <t>涎</t>
  </si>
  <si>
    <t>0DF5</t>
  </si>
  <si>
    <t>CFD1</t>
  </si>
  <si>
    <t>F6CC</t>
  </si>
  <si>
    <t>弦</t>
  </si>
  <si>
    <t>0DF6</t>
  </si>
  <si>
    <t>F7CC</t>
  </si>
  <si>
    <t>嫌</t>
  </si>
  <si>
    <t>0E00</t>
  </si>
  <si>
    <t>CFD3</t>
  </si>
  <si>
    <t>显</t>
  </si>
  <si>
    <t>0E01</t>
  </si>
  <si>
    <t>CFD4</t>
  </si>
  <si>
    <t>F9CC</t>
  </si>
  <si>
    <t>险</t>
  </si>
  <si>
    <t>0E02</t>
  </si>
  <si>
    <t>CFD5</t>
  </si>
  <si>
    <t>现</t>
  </si>
  <si>
    <t>0E03</t>
  </si>
  <si>
    <t>CFD6</t>
  </si>
  <si>
    <t>FBCC</t>
  </si>
  <si>
    <t>献</t>
  </si>
  <si>
    <t>0E04</t>
  </si>
  <si>
    <t>CFD7</t>
  </si>
  <si>
    <t>FCCC</t>
  </si>
  <si>
    <t>县</t>
  </si>
  <si>
    <t>0E05</t>
  </si>
  <si>
    <t>CFD8</t>
  </si>
  <si>
    <t>FDCC</t>
  </si>
  <si>
    <t>腺</t>
  </si>
  <si>
    <t>0E06</t>
  </si>
  <si>
    <t>CFD9</t>
  </si>
  <si>
    <t>FECC</t>
  </si>
  <si>
    <t>馅</t>
  </si>
  <si>
    <t>0E07</t>
  </si>
  <si>
    <t>CFDA</t>
  </si>
  <si>
    <t>A1CD</t>
  </si>
  <si>
    <t>羡</t>
  </si>
  <si>
    <t>0E08</t>
  </si>
  <si>
    <t>CFDB</t>
  </si>
  <si>
    <t>A2CD</t>
  </si>
  <si>
    <t>宪</t>
  </si>
  <si>
    <t>0E09</t>
  </si>
  <si>
    <t>CFDC</t>
  </si>
  <si>
    <t>A3CD</t>
  </si>
  <si>
    <t>陷</t>
  </si>
  <si>
    <t>0E0A</t>
  </si>
  <si>
    <t>CFDD</t>
  </si>
  <si>
    <t>A4CD</t>
  </si>
  <si>
    <t>限</t>
  </si>
  <si>
    <t>0E0B</t>
  </si>
  <si>
    <t>CFDE</t>
  </si>
  <si>
    <t>A5CD</t>
  </si>
  <si>
    <t>线</t>
  </si>
  <si>
    <t>0E0C</t>
  </si>
  <si>
    <t>CFDF</t>
  </si>
  <si>
    <t>A6CD</t>
  </si>
  <si>
    <t>相</t>
  </si>
  <si>
    <t>0E0D</t>
  </si>
  <si>
    <t>CFE0</t>
  </si>
  <si>
    <t>A7CD</t>
  </si>
  <si>
    <t>厢</t>
  </si>
  <si>
    <t>0E0E</t>
  </si>
  <si>
    <t>CFE1</t>
  </si>
  <si>
    <t>A8CD</t>
  </si>
  <si>
    <t>镶</t>
  </si>
  <si>
    <t>0E0F</t>
  </si>
  <si>
    <t>CFE2</t>
  </si>
  <si>
    <t>A9CD</t>
  </si>
  <si>
    <t>香</t>
  </si>
  <si>
    <t>0E10</t>
  </si>
  <si>
    <t>CFE3</t>
  </si>
  <si>
    <t>AACD</t>
  </si>
  <si>
    <t>箱</t>
  </si>
  <si>
    <t>0E11</t>
  </si>
  <si>
    <t>CFE4</t>
  </si>
  <si>
    <t>ABCD</t>
  </si>
  <si>
    <t>襄</t>
  </si>
  <si>
    <t>0E12</t>
  </si>
  <si>
    <t>CFE5</t>
  </si>
  <si>
    <t>ACCD</t>
  </si>
  <si>
    <t>湘</t>
  </si>
  <si>
    <t>0E13</t>
  </si>
  <si>
    <t>CFE6</t>
  </si>
  <si>
    <t>ADCD</t>
  </si>
  <si>
    <t>乡</t>
  </si>
  <si>
    <t>0E14</t>
  </si>
  <si>
    <t>CFE7</t>
  </si>
  <si>
    <t>AECD</t>
  </si>
  <si>
    <t>翔</t>
  </si>
  <si>
    <t>0E15</t>
  </si>
  <si>
    <t>CFE8</t>
  </si>
  <si>
    <t>祥</t>
  </si>
  <si>
    <t>0E16</t>
  </si>
  <si>
    <t>CFE9</t>
  </si>
  <si>
    <t>详</t>
  </si>
  <si>
    <t>0E17</t>
  </si>
  <si>
    <t>CFEA</t>
  </si>
  <si>
    <t>想</t>
  </si>
  <si>
    <t>0E18</t>
  </si>
  <si>
    <t>CFEB</t>
  </si>
  <si>
    <t>响</t>
  </si>
  <si>
    <t>0E19</t>
  </si>
  <si>
    <t>CFEC</t>
  </si>
  <si>
    <t>享</t>
  </si>
  <si>
    <t>0E1A</t>
  </si>
  <si>
    <t>CFED</t>
  </si>
  <si>
    <t>0E1B</t>
  </si>
  <si>
    <t>CFEE</t>
  </si>
  <si>
    <t>巷</t>
  </si>
  <si>
    <t>0E1C</t>
  </si>
  <si>
    <t>CFEF</t>
  </si>
  <si>
    <t>0E1D</t>
  </si>
  <si>
    <t>CFF0</t>
  </si>
  <si>
    <t>像</t>
  </si>
  <si>
    <t>0E1E</t>
  </si>
  <si>
    <t>CFF1</t>
  </si>
  <si>
    <t>0E1F</t>
  </si>
  <si>
    <t>CFF2</t>
  </si>
  <si>
    <t>0E20</t>
  </si>
  <si>
    <t>CFF3</t>
  </si>
  <si>
    <t>萧</t>
  </si>
  <si>
    <t>0E21</t>
  </si>
  <si>
    <t>CFF4</t>
  </si>
  <si>
    <t>硝</t>
  </si>
  <si>
    <t>0E22</t>
  </si>
  <si>
    <t>CFF5</t>
  </si>
  <si>
    <t>霄</t>
  </si>
  <si>
    <t>0E23</t>
  </si>
  <si>
    <t>CFF6</t>
  </si>
  <si>
    <t>削</t>
  </si>
  <si>
    <t>0E24</t>
  </si>
  <si>
    <t>CFF7</t>
  </si>
  <si>
    <t>哮</t>
  </si>
  <si>
    <t>0E25</t>
  </si>
  <si>
    <t>CFF8</t>
  </si>
  <si>
    <t>嚣</t>
  </si>
  <si>
    <t>0E26</t>
  </si>
  <si>
    <t>CFF9</t>
  </si>
  <si>
    <t>销</t>
  </si>
  <si>
    <t>0E27</t>
  </si>
  <si>
    <t>CFFA</t>
  </si>
  <si>
    <t>消</t>
  </si>
  <si>
    <t>0E28</t>
  </si>
  <si>
    <t>CFFB</t>
  </si>
  <si>
    <t>宵</t>
  </si>
  <si>
    <t>0E29</t>
  </si>
  <si>
    <t>CFFC</t>
  </si>
  <si>
    <t>淆</t>
  </si>
  <si>
    <t>0E2A</t>
  </si>
  <si>
    <t>CFFD</t>
  </si>
  <si>
    <t>晓</t>
  </si>
  <si>
    <t>0E2B</t>
  </si>
  <si>
    <t>CFFE</t>
  </si>
  <si>
    <t>0E2C</t>
  </si>
  <si>
    <t>D0A1</t>
  </si>
  <si>
    <t>孝</t>
  </si>
  <si>
    <t>0E2D</t>
  </si>
  <si>
    <t>D0A2</t>
  </si>
  <si>
    <t>校</t>
  </si>
  <si>
    <t>0E2E</t>
  </si>
  <si>
    <t>D0A3</t>
  </si>
  <si>
    <t>肖</t>
  </si>
  <si>
    <t>0E2F</t>
  </si>
  <si>
    <t>D0A4</t>
  </si>
  <si>
    <t>啸</t>
  </si>
  <si>
    <t>0E30</t>
  </si>
  <si>
    <t>D0A5</t>
  </si>
  <si>
    <t>笑</t>
  </si>
  <si>
    <t>0E31</t>
  </si>
  <si>
    <t>D0A6</t>
  </si>
  <si>
    <t>效</t>
  </si>
  <si>
    <t>0E32</t>
  </si>
  <si>
    <t>D0A7</t>
  </si>
  <si>
    <t>楔</t>
  </si>
  <si>
    <t>0E33</t>
  </si>
  <si>
    <t>D0A8</t>
  </si>
  <si>
    <t>些</t>
  </si>
  <si>
    <t>0E34</t>
  </si>
  <si>
    <t>D0A9</t>
  </si>
  <si>
    <t>歇</t>
  </si>
  <si>
    <t>0E35</t>
  </si>
  <si>
    <t>D0AA</t>
  </si>
  <si>
    <t>蝎</t>
  </si>
  <si>
    <t>0E36</t>
  </si>
  <si>
    <t>D0AB</t>
  </si>
  <si>
    <t>D0CD</t>
  </si>
  <si>
    <t>鞋</t>
  </si>
  <si>
    <t>0E37</t>
  </si>
  <si>
    <t>D0AC</t>
  </si>
  <si>
    <t>协</t>
  </si>
  <si>
    <t>0E38</t>
  </si>
  <si>
    <t>D0AD</t>
  </si>
  <si>
    <t>D2CD</t>
  </si>
  <si>
    <t>挟</t>
  </si>
  <si>
    <t>0E39</t>
  </si>
  <si>
    <t>D0AE</t>
  </si>
  <si>
    <t>D3CD</t>
  </si>
  <si>
    <t>携</t>
  </si>
  <si>
    <t>0E3A</t>
  </si>
  <si>
    <t>D0AF</t>
  </si>
  <si>
    <t>D4CD</t>
  </si>
  <si>
    <t>邪</t>
  </si>
  <si>
    <t>0E3B</t>
  </si>
  <si>
    <t>斜</t>
  </si>
  <si>
    <t>0E3C</t>
  </si>
  <si>
    <t>D6CD</t>
  </si>
  <si>
    <t>胁</t>
  </si>
  <si>
    <t>0E3D</t>
  </si>
  <si>
    <t>D7CD</t>
  </si>
  <si>
    <t>谐</t>
  </si>
  <si>
    <t>0E3E</t>
  </si>
  <si>
    <t>D8CD</t>
  </si>
  <si>
    <t>写</t>
  </si>
  <si>
    <t>0E3F</t>
  </si>
  <si>
    <t>D9CD</t>
  </si>
  <si>
    <t>械</t>
  </si>
  <si>
    <t>0E40</t>
  </si>
  <si>
    <t>DACD</t>
  </si>
  <si>
    <t>卸</t>
  </si>
  <si>
    <t>0E41</t>
  </si>
  <si>
    <t>DBCD</t>
  </si>
  <si>
    <t>蟹</t>
  </si>
  <si>
    <t>0E42</t>
  </si>
  <si>
    <t>DCCD</t>
  </si>
  <si>
    <t>懈</t>
  </si>
  <si>
    <t>0E43</t>
  </si>
  <si>
    <t>DDCD</t>
  </si>
  <si>
    <t>泄</t>
  </si>
  <si>
    <t>0E44</t>
  </si>
  <si>
    <t>泻</t>
  </si>
  <si>
    <t>0E45</t>
  </si>
  <si>
    <t>谢</t>
  </si>
  <si>
    <t>0E46</t>
  </si>
  <si>
    <t>E0CD</t>
  </si>
  <si>
    <t>屑</t>
  </si>
  <si>
    <t>0E47</t>
  </si>
  <si>
    <t>E1CD</t>
  </si>
  <si>
    <t>薪</t>
  </si>
  <si>
    <t>0E48</t>
  </si>
  <si>
    <t>E2CD</t>
  </si>
  <si>
    <t>芯</t>
  </si>
  <si>
    <t>0E49</t>
  </si>
  <si>
    <t>E3CD</t>
  </si>
  <si>
    <t>锌</t>
  </si>
  <si>
    <t>0E4A</t>
  </si>
  <si>
    <t>E4CD</t>
  </si>
  <si>
    <t>欣</t>
  </si>
  <si>
    <t>0E4B</t>
  </si>
  <si>
    <t>E5CD</t>
  </si>
  <si>
    <t>辛</t>
  </si>
  <si>
    <t>0E4C</t>
  </si>
  <si>
    <t>E6CD</t>
  </si>
  <si>
    <t>新</t>
  </si>
  <si>
    <t>0E4D</t>
  </si>
  <si>
    <t>忻</t>
  </si>
  <si>
    <t>0E4E</t>
  </si>
  <si>
    <t>E8CD</t>
  </si>
  <si>
    <t>0E4F</t>
  </si>
  <si>
    <t>E9CD</t>
  </si>
  <si>
    <t>信</t>
  </si>
  <si>
    <t>0E50</t>
  </si>
  <si>
    <t>EACD</t>
  </si>
  <si>
    <t>衅</t>
  </si>
  <si>
    <t>0E51</t>
  </si>
  <si>
    <t>EBCD</t>
  </si>
  <si>
    <t>0E52</t>
  </si>
  <si>
    <t>ECCD</t>
  </si>
  <si>
    <t>腥</t>
  </si>
  <si>
    <t>0E53</t>
  </si>
  <si>
    <t>EDCD</t>
  </si>
  <si>
    <t>猩</t>
  </si>
  <si>
    <t>0E54</t>
  </si>
  <si>
    <t>EECD</t>
  </si>
  <si>
    <t>惺</t>
  </si>
  <si>
    <t>0E55</t>
  </si>
  <si>
    <t>EFCD</t>
  </si>
  <si>
    <t>兴</t>
  </si>
  <si>
    <t>0E56</t>
  </si>
  <si>
    <t>F0CD</t>
  </si>
  <si>
    <t>刑</t>
  </si>
  <si>
    <t>0E57</t>
  </si>
  <si>
    <t>F1CD</t>
  </si>
  <si>
    <t>型</t>
  </si>
  <si>
    <t>0E58</t>
  </si>
  <si>
    <t>F2CD</t>
  </si>
  <si>
    <t>形</t>
  </si>
  <si>
    <t>0E59</t>
  </si>
  <si>
    <t>D0CE</t>
  </si>
  <si>
    <t>邢</t>
  </si>
  <si>
    <t>0E5A</t>
  </si>
  <si>
    <t>D0CF</t>
  </si>
  <si>
    <t>F4CD</t>
  </si>
  <si>
    <t>行</t>
  </si>
  <si>
    <t>0E5B</t>
  </si>
  <si>
    <t>D0D0</t>
  </si>
  <si>
    <t>醒</t>
  </si>
  <si>
    <t>0E5C</t>
  </si>
  <si>
    <t>D0D1</t>
  </si>
  <si>
    <t>F6CD</t>
  </si>
  <si>
    <t>幸</t>
  </si>
  <si>
    <t>0E5D</t>
  </si>
  <si>
    <t>D0D2</t>
  </si>
  <si>
    <t>F7CD</t>
  </si>
  <si>
    <t>杏</t>
  </si>
  <si>
    <t>0E5E</t>
  </si>
  <si>
    <t>D0D3</t>
  </si>
  <si>
    <t>F8CD</t>
  </si>
  <si>
    <t>性</t>
  </si>
  <si>
    <t>0E5F</t>
  </si>
  <si>
    <t>D0D4</t>
  </si>
  <si>
    <t>F9CD</t>
  </si>
  <si>
    <t>姓</t>
  </si>
  <si>
    <t>0E60</t>
  </si>
  <si>
    <t>D0D5</t>
  </si>
  <si>
    <t>FACD</t>
  </si>
  <si>
    <t>兄</t>
  </si>
  <si>
    <t>0E61</t>
  </si>
  <si>
    <t>D0D6</t>
  </si>
  <si>
    <t>FBCD</t>
  </si>
  <si>
    <t>凶</t>
  </si>
  <si>
    <t>0E62</t>
  </si>
  <si>
    <t>D0D7</t>
  </si>
  <si>
    <t>FCCD</t>
  </si>
  <si>
    <t>胸</t>
  </si>
  <si>
    <t>0E63</t>
  </si>
  <si>
    <t>D0D8</t>
  </si>
  <si>
    <t>FDCD</t>
  </si>
  <si>
    <t>匈</t>
  </si>
  <si>
    <t>0E64</t>
  </si>
  <si>
    <t>D0D9</t>
  </si>
  <si>
    <t>FECD</t>
  </si>
  <si>
    <t>汹</t>
  </si>
  <si>
    <t>0E65</t>
  </si>
  <si>
    <t>D0DA</t>
  </si>
  <si>
    <t>A1CE</t>
  </si>
  <si>
    <t>雄</t>
  </si>
  <si>
    <t>0E66</t>
  </si>
  <si>
    <t>D0DB</t>
  </si>
  <si>
    <t>A2CE</t>
  </si>
  <si>
    <t>0E67</t>
  </si>
  <si>
    <t>D0DC</t>
  </si>
  <si>
    <t>A3CE</t>
  </si>
  <si>
    <t>休</t>
  </si>
  <si>
    <t>0E68</t>
  </si>
  <si>
    <t>D0DD</t>
  </si>
  <si>
    <t>A4CE</t>
  </si>
  <si>
    <t>修</t>
  </si>
  <si>
    <t>0E69</t>
  </si>
  <si>
    <t>D0DE</t>
  </si>
  <si>
    <t>A5CE</t>
  </si>
  <si>
    <t>羞</t>
  </si>
  <si>
    <t>0E6A</t>
  </si>
  <si>
    <t>D0DF</t>
  </si>
  <si>
    <t>A6CE</t>
  </si>
  <si>
    <t>朽</t>
  </si>
  <si>
    <t>0E6B</t>
  </si>
  <si>
    <t>D0E0</t>
  </si>
  <si>
    <t>A7CE</t>
  </si>
  <si>
    <t>嗅</t>
  </si>
  <si>
    <t>0E6C</t>
  </si>
  <si>
    <t>D0E1</t>
  </si>
  <si>
    <t>A8CE</t>
  </si>
  <si>
    <t>锈</t>
  </si>
  <si>
    <t>0E6D</t>
  </si>
  <si>
    <t>D0E2</t>
  </si>
  <si>
    <t>A9CE</t>
  </si>
  <si>
    <t>秀</t>
  </si>
  <si>
    <t>0E6E</t>
  </si>
  <si>
    <t>D0E3</t>
  </si>
  <si>
    <t>AACE</t>
  </si>
  <si>
    <t>袖</t>
  </si>
  <si>
    <t>0E6F</t>
  </si>
  <si>
    <t>D0E4</t>
  </si>
  <si>
    <t>ABCE</t>
  </si>
  <si>
    <t>绣</t>
  </si>
  <si>
    <t>0E70</t>
  </si>
  <si>
    <t>D0E5</t>
  </si>
  <si>
    <t>ACCE</t>
  </si>
  <si>
    <t>墟</t>
  </si>
  <si>
    <t>0E71</t>
  </si>
  <si>
    <t>D0E6</t>
  </si>
  <si>
    <t>ADCE</t>
  </si>
  <si>
    <t>戌</t>
  </si>
  <si>
    <t>0E72</t>
  </si>
  <si>
    <t>D0E7</t>
  </si>
  <si>
    <t>AECE</t>
  </si>
  <si>
    <t>需</t>
  </si>
  <si>
    <t>0E73</t>
  </si>
  <si>
    <t>D0E8</t>
  </si>
  <si>
    <t>AFCE</t>
  </si>
  <si>
    <t>虚</t>
  </si>
  <si>
    <t>0E74</t>
  </si>
  <si>
    <t>D0E9</t>
  </si>
  <si>
    <t>嘘</t>
  </si>
  <si>
    <t>0E75</t>
  </si>
  <si>
    <t>D0EA</t>
  </si>
  <si>
    <t>须</t>
  </si>
  <si>
    <t>0E76</t>
  </si>
  <si>
    <t>D0EB</t>
  </si>
  <si>
    <t>徐</t>
  </si>
  <si>
    <t>0E77</t>
  </si>
  <si>
    <t>D0EC</t>
  </si>
  <si>
    <t>许</t>
  </si>
  <si>
    <t>0E78</t>
  </si>
  <si>
    <t>D0ED</t>
  </si>
  <si>
    <t>蓄</t>
  </si>
  <si>
    <t>0E79</t>
  </si>
  <si>
    <t>D0EE</t>
  </si>
  <si>
    <t>酗</t>
  </si>
  <si>
    <t>0E7A</t>
  </si>
  <si>
    <t>D0EF</t>
  </si>
  <si>
    <t>叙</t>
  </si>
  <si>
    <t>0E7B</t>
  </si>
  <si>
    <t>D0F0</t>
  </si>
  <si>
    <t>旭</t>
  </si>
  <si>
    <t>0E7C</t>
  </si>
  <si>
    <t>D0F1</t>
  </si>
  <si>
    <t>序</t>
  </si>
  <si>
    <t>0E7D</t>
  </si>
  <si>
    <t>D0F2</t>
  </si>
  <si>
    <t>畜</t>
  </si>
  <si>
    <t>0E7E</t>
  </si>
  <si>
    <t>D0F3</t>
  </si>
  <si>
    <t>恤</t>
  </si>
  <si>
    <t>0E7F</t>
  </si>
  <si>
    <t>D0F4</t>
  </si>
  <si>
    <t>絮</t>
  </si>
  <si>
    <t>0E80</t>
  </si>
  <si>
    <t>D0F5</t>
  </si>
  <si>
    <t>婿</t>
  </si>
  <si>
    <t>0E81</t>
  </si>
  <si>
    <t>D0F6</t>
  </si>
  <si>
    <t>绪</t>
  </si>
  <si>
    <t>0E82</t>
  </si>
  <si>
    <t>D0F7</t>
  </si>
  <si>
    <t>续</t>
  </si>
  <si>
    <t>0E83</t>
  </si>
  <si>
    <t>D0F8</t>
  </si>
  <si>
    <t>轩</t>
  </si>
  <si>
    <t>0E84</t>
  </si>
  <si>
    <t>D0F9</t>
  </si>
  <si>
    <t>喧</t>
  </si>
  <si>
    <t>0E85</t>
  </si>
  <si>
    <t>D0FA</t>
  </si>
  <si>
    <t>宣</t>
  </si>
  <si>
    <t>0E86</t>
  </si>
  <si>
    <t>D0FB</t>
  </si>
  <si>
    <t>悬</t>
  </si>
  <si>
    <t>0E87</t>
  </si>
  <si>
    <t>D0FC</t>
  </si>
  <si>
    <t>旋</t>
  </si>
  <si>
    <t>0E88</t>
  </si>
  <si>
    <t>D0FD</t>
  </si>
  <si>
    <t>玄</t>
  </si>
  <si>
    <t>0E89</t>
  </si>
  <si>
    <t>D0FE</t>
  </si>
  <si>
    <t>选</t>
  </si>
  <si>
    <t>0E8A</t>
  </si>
  <si>
    <t>D1A1</t>
  </si>
  <si>
    <t>癣</t>
  </si>
  <si>
    <t>0E8B</t>
  </si>
  <si>
    <t>D1A2</t>
  </si>
  <si>
    <t>眩</t>
  </si>
  <si>
    <t>0E8C</t>
  </si>
  <si>
    <t>D1A3</t>
  </si>
  <si>
    <t>绚</t>
  </si>
  <si>
    <t>0E8D</t>
  </si>
  <si>
    <t>D1A4</t>
  </si>
  <si>
    <t>靴</t>
  </si>
  <si>
    <t>0E8E</t>
  </si>
  <si>
    <t>D1A5</t>
  </si>
  <si>
    <t>薛</t>
  </si>
  <si>
    <t>0E8F</t>
  </si>
  <si>
    <t>D1A6</t>
  </si>
  <si>
    <t>学</t>
  </si>
  <si>
    <t>0E90</t>
  </si>
  <si>
    <t>D1A7</t>
  </si>
  <si>
    <t>穴</t>
  </si>
  <si>
    <t>0E91</t>
  </si>
  <si>
    <t>D1A8</t>
  </si>
  <si>
    <t>0E92</t>
  </si>
  <si>
    <t>D1A9</t>
  </si>
  <si>
    <t>血</t>
  </si>
  <si>
    <t>0E93</t>
  </si>
  <si>
    <t>D1AA</t>
  </si>
  <si>
    <t>勋</t>
  </si>
  <si>
    <t>0E94</t>
  </si>
  <si>
    <t>D1AB</t>
  </si>
  <si>
    <t>熏</t>
  </si>
  <si>
    <t>0E95</t>
  </si>
  <si>
    <t>D1AC</t>
  </si>
  <si>
    <t>D1CE</t>
  </si>
  <si>
    <t>循</t>
  </si>
  <si>
    <t>0E96</t>
  </si>
  <si>
    <t>D1AD</t>
  </si>
  <si>
    <t>D2CE</t>
  </si>
  <si>
    <t>旬</t>
  </si>
  <si>
    <t>0E97</t>
  </si>
  <si>
    <t>D1AE</t>
  </si>
  <si>
    <t>D3CE</t>
  </si>
  <si>
    <t>询</t>
  </si>
  <si>
    <t>0E98</t>
  </si>
  <si>
    <t>D1AF</t>
  </si>
  <si>
    <t>D4CE</t>
  </si>
  <si>
    <t>寻</t>
  </si>
  <si>
    <t>0E99</t>
  </si>
  <si>
    <t>D5CE</t>
  </si>
  <si>
    <t>驯</t>
  </si>
  <si>
    <t>0E9A</t>
  </si>
  <si>
    <t>D6CE</t>
  </si>
  <si>
    <t>0E9B</t>
  </si>
  <si>
    <t>D7CE</t>
  </si>
  <si>
    <t>殉</t>
  </si>
  <si>
    <t>0E9C</t>
  </si>
  <si>
    <t>D8CE</t>
  </si>
  <si>
    <t>汛</t>
  </si>
  <si>
    <t>0E9D</t>
  </si>
  <si>
    <t>D9CE</t>
  </si>
  <si>
    <t>训</t>
  </si>
  <si>
    <t>0E9E</t>
  </si>
  <si>
    <t>DACE</t>
  </si>
  <si>
    <t>讯</t>
  </si>
  <si>
    <t>0E9F</t>
  </si>
  <si>
    <t>DBCE</t>
  </si>
  <si>
    <t>逊</t>
  </si>
  <si>
    <t>0EA0</t>
  </si>
  <si>
    <t>DCCE</t>
  </si>
  <si>
    <t>迅</t>
  </si>
  <si>
    <t>0EA1</t>
  </si>
  <si>
    <t>DDCE</t>
  </si>
  <si>
    <t>压</t>
  </si>
  <si>
    <t>0EA2</t>
  </si>
  <si>
    <t>DECE</t>
  </si>
  <si>
    <t>押</t>
  </si>
  <si>
    <t>0EA3</t>
  </si>
  <si>
    <t>DFCE</t>
  </si>
  <si>
    <t>鸦</t>
  </si>
  <si>
    <t>0EA4</t>
  </si>
  <si>
    <t>E0CE</t>
  </si>
  <si>
    <t>0EA5</t>
  </si>
  <si>
    <t>E1CE</t>
  </si>
  <si>
    <t>呀</t>
  </si>
  <si>
    <t>0EA6</t>
  </si>
  <si>
    <t>E2CE</t>
  </si>
  <si>
    <t>丫</t>
  </si>
  <si>
    <t>0EA7</t>
  </si>
  <si>
    <t>E3CE</t>
  </si>
  <si>
    <t>芽</t>
  </si>
  <si>
    <t>0EA8</t>
  </si>
  <si>
    <t>E4CE</t>
  </si>
  <si>
    <t>0EA9</t>
  </si>
  <si>
    <t>E5CE</t>
  </si>
  <si>
    <t>蚜</t>
  </si>
  <si>
    <t>0EAA</t>
  </si>
  <si>
    <t>E6CE</t>
  </si>
  <si>
    <t>崖</t>
  </si>
  <si>
    <t>0EAB</t>
  </si>
  <si>
    <t>E7CE</t>
  </si>
  <si>
    <t>衙</t>
  </si>
  <si>
    <t>0EAC</t>
  </si>
  <si>
    <t>E8CE</t>
  </si>
  <si>
    <t>涯</t>
  </si>
  <si>
    <t>0EAD</t>
  </si>
  <si>
    <t>E9CE</t>
  </si>
  <si>
    <t>0EAE</t>
  </si>
  <si>
    <t>EACE</t>
  </si>
  <si>
    <t>0EAF</t>
  </si>
  <si>
    <t>EBCE</t>
  </si>
  <si>
    <t>0EB0</t>
  </si>
  <si>
    <t>ECCE</t>
  </si>
  <si>
    <t>讶</t>
  </si>
  <si>
    <t>0EB1</t>
  </si>
  <si>
    <t>EDCE</t>
  </si>
  <si>
    <t>焉</t>
  </si>
  <si>
    <t>0EB2</t>
  </si>
  <si>
    <t>EECE</t>
  </si>
  <si>
    <t>咽</t>
  </si>
  <si>
    <t>0EB3</t>
  </si>
  <si>
    <t>EFCE</t>
  </si>
  <si>
    <t>阉</t>
  </si>
  <si>
    <t>0EB4</t>
  </si>
  <si>
    <t>F0CE</t>
  </si>
  <si>
    <t>烟</t>
  </si>
  <si>
    <t>0EB5</t>
  </si>
  <si>
    <t>F1CE</t>
  </si>
  <si>
    <t>淹</t>
  </si>
  <si>
    <t>0EB6</t>
  </si>
  <si>
    <t>F2CE</t>
  </si>
  <si>
    <t>盐</t>
  </si>
  <si>
    <t>0EB7</t>
  </si>
  <si>
    <t>F3CE</t>
  </si>
  <si>
    <t>严</t>
  </si>
  <si>
    <t>0EB8</t>
  </si>
  <si>
    <t>D1CF</t>
  </si>
  <si>
    <t>F4CE</t>
  </si>
  <si>
    <t>研</t>
  </si>
  <si>
    <t>0EB9</t>
  </si>
  <si>
    <t>D1D0</t>
  </si>
  <si>
    <t>F5CE</t>
  </si>
  <si>
    <t>蜒</t>
  </si>
  <si>
    <t>0EBA</t>
  </si>
  <si>
    <t>D1D1</t>
  </si>
  <si>
    <t>F6CE</t>
  </si>
  <si>
    <t>0EBB</t>
  </si>
  <si>
    <t>延</t>
  </si>
  <si>
    <t>0EBC</t>
  </si>
  <si>
    <t>D1D3</t>
  </si>
  <si>
    <t>F8CE</t>
  </si>
  <si>
    <t>言</t>
  </si>
  <si>
    <t>0EBD</t>
  </si>
  <si>
    <t>D1D4</t>
  </si>
  <si>
    <t>F9CE</t>
  </si>
  <si>
    <t>颜</t>
  </si>
  <si>
    <t>0EBE</t>
  </si>
  <si>
    <t>D1D5</t>
  </si>
  <si>
    <t>FACE</t>
  </si>
  <si>
    <t>阎</t>
  </si>
  <si>
    <t>0EBF</t>
  </si>
  <si>
    <t>D1D6</t>
  </si>
  <si>
    <t>FBCE</t>
  </si>
  <si>
    <t>炎</t>
  </si>
  <si>
    <t>0EC0</t>
  </si>
  <si>
    <t>D1D7</t>
  </si>
  <si>
    <t>FCCE</t>
  </si>
  <si>
    <t>沿</t>
  </si>
  <si>
    <t>0EC1</t>
  </si>
  <si>
    <t>D1D8</t>
  </si>
  <si>
    <t>FDCE</t>
  </si>
  <si>
    <t>奄</t>
  </si>
  <si>
    <t>0EC2</t>
  </si>
  <si>
    <t>D1D9</t>
  </si>
  <si>
    <t>FECE</t>
  </si>
  <si>
    <t>掩</t>
  </si>
  <si>
    <t>0EC3</t>
  </si>
  <si>
    <t>D1DA</t>
  </si>
  <si>
    <t>A1CF</t>
  </si>
  <si>
    <t>0EC4</t>
  </si>
  <si>
    <t>D1DB</t>
  </si>
  <si>
    <t>A2CF</t>
  </si>
  <si>
    <t>衍</t>
  </si>
  <si>
    <t>0EC5</t>
  </si>
  <si>
    <t>D1DC</t>
  </si>
  <si>
    <t>A3CF</t>
  </si>
  <si>
    <t>演</t>
  </si>
  <si>
    <t>0EC6</t>
  </si>
  <si>
    <t>D1DD</t>
  </si>
  <si>
    <t>A4CF</t>
  </si>
  <si>
    <t>艳</t>
  </si>
  <si>
    <t>0EC7</t>
  </si>
  <si>
    <t>D1DE</t>
  </si>
  <si>
    <t>A5CF</t>
  </si>
  <si>
    <t>堰</t>
  </si>
  <si>
    <t>0EC8</t>
  </si>
  <si>
    <t>D1DF</t>
  </si>
  <si>
    <t>0EC9</t>
  </si>
  <si>
    <t>D1E0</t>
  </si>
  <si>
    <t>A7CF</t>
  </si>
  <si>
    <t>厌</t>
  </si>
  <si>
    <t>0ECA</t>
  </si>
  <si>
    <t>D1E1</t>
  </si>
  <si>
    <t>A8CF</t>
  </si>
  <si>
    <t>砚</t>
  </si>
  <si>
    <t>0ECB</t>
  </si>
  <si>
    <t>D1E2</t>
  </si>
  <si>
    <t>A9CF</t>
  </si>
  <si>
    <t>雁</t>
  </si>
  <si>
    <t>0ECC</t>
  </si>
  <si>
    <t>D1E3</t>
  </si>
  <si>
    <t>AACF</t>
  </si>
  <si>
    <t>唁</t>
  </si>
  <si>
    <t>0ECD</t>
  </si>
  <si>
    <t>D1E4</t>
  </si>
  <si>
    <t>ABCF</t>
  </si>
  <si>
    <t>彦</t>
  </si>
  <si>
    <t>0ECE</t>
  </si>
  <si>
    <t>D1E5</t>
  </si>
  <si>
    <t>0ECF</t>
  </si>
  <si>
    <t>D1E6</t>
  </si>
  <si>
    <t>ADCF</t>
  </si>
  <si>
    <t>宴</t>
  </si>
  <si>
    <t>0ED0</t>
  </si>
  <si>
    <t>D1E7</t>
  </si>
  <si>
    <t>AECF</t>
  </si>
  <si>
    <t>谚</t>
  </si>
  <si>
    <t>0ED1</t>
  </si>
  <si>
    <t>D1E8</t>
  </si>
  <si>
    <t>AFCF</t>
  </si>
  <si>
    <t>验</t>
  </si>
  <si>
    <t>0ED2</t>
  </si>
  <si>
    <t>D1E9</t>
  </si>
  <si>
    <t>殃</t>
  </si>
  <si>
    <t>0ED3</t>
  </si>
  <si>
    <t>D1EA</t>
  </si>
  <si>
    <t>央</t>
  </si>
  <si>
    <t>0ED4</t>
  </si>
  <si>
    <t>D1EB</t>
  </si>
  <si>
    <t>鸯</t>
  </si>
  <si>
    <t>0ED5</t>
  </si>
  <si>
    <t>D1EC</t>
  </si>
  <si>
    <t>秧</t>
  </si>
  <si>
    <t>0ED6</t>
  </si>
  <si>
    <t>D1ED</t>
  </si>
  <si>
    <t>杨</t>
  </si>
  <si>
    <t>0ED7</t>
  </si>
  <si>
    <t>D1EE</t>
  </si>
  <si>
    <t>扬</t>
  </si>
  <si>
    <t>0ED8</t>
  </si>
  <si>
    <t>D1EF</t>
  </si>
  <si>
    <t>佯</t>
  </si>
  <si>
    <t>0ED9</t>
  </si>
  <si>
    <t>D1F0</t>
  </si>
  <si>
    <t>疡</t>
  </si>
  <si>
    <t>0EDA</t>
  </si>
  <si>
    <t>D1F1</t>
  </si>
  <si>
    <t>羊</t>
  </si>
  <si>
    <t>0EDB</t>
  </si>
  <si>
    <t>洋</t>
  </si>
  <si>
    <t>0EDC</t>
  </si>
  <si>
    <t>D1F3</t>
  </si>
  <si>
    <t>0EDD</t>
  </si>
  <si>
    <t>D1F4</t>
  </si>
  <si>
    <t>氧</t>
  </si>
  <si>
    <t>0EDE</t>
  </si>
  <si>
    <t>D1F5</t>
  </si>
  <si>
    <t>仰</t>
  </si>
  <si>
    <t>0EDF</t>
  </si>
  <si>
    <t>D1F6</t>
  </si>
  <si>
    <t>痒</t>
  </si>
  <si>
    <t>0EE0</t>
  </si>
  <si>
    <t>D1F7</t>
  </si>
  <si>
    <t>养</t>
  </si>
  <si>
    <t>0EE1</t>
  </si>
  <si>
    <t>D1F8</t>
  </si>
  <si>
    <t>样</t>
  </si>
  <si>
    <t>0EE2</t>
  </si>
  <si>
    <t>D1F9</t>
  </si>
  <si>
    <t>漾</t>
  </si>
  <si>
    <t>0EE3</t>
  </si>
  <si>
    <t>D1FA</t>
  </si>
  <si>
    <t>邀</t>
  </si>
  <si>
    <t>0EE4</t>
  </si>
  <si>
    <t>D1FB</t>
  </si>
  <si>
    <t>腰</t>
  </si>
  <si>
    <t>0EE5</t>
  </si>
  <si>
    <t>D1FC</t>
  </si>
  <si>
    <t>妖</t>
  </si>
  <si>
    <t>0EE6</t>
  </si>
  <si>
    <t>D1FD</t>
  </si>
  <si>
    <t>瑶</t>
  </si>
  <si>
    <t>0EE7</t>
  </si>
  <si>
    <t>D1FE</t>
  </si>
  <si>
    <t>0EE8</t>
  </si>
  <si>
    <t>D2A1</t>
  </si>
  <si>
    <t>尧</t>
  </si>
  <si>
    <t>0EE9</t>
  </si>
  <si>
    <t>D2A2</t>
  </si>
  <si>
    <t>遥</t>
  </si>
  <si>
    <t>0EEA</t>
  </si>
  <si>
    <t>D2A3</t>
  </si>
  <si>
    <t>窑</t>
  </si>
  <si>
    <t>0EEB</t>
  </si>
  <si>
    <t>D2A4</t>
  </si>
  <si>
    <t>谣</t>
  </si>
  <si>
    <t>0EEC</t>
  </si>
  <si>
    <t>D2A5</t>
  </si>
  <si>
    <t>姚</t>
  </si>
  <si>
    <t>0EED</t>
  </si>
  <si>
    <t>D2A6</t>
  </si>
  <si>
    <t>咬</t>
  </si>
  <si>
    <t>0EEE</t>
  </si>
  <si>
    <t>D2A7</t>
  </si>
  <si>
    <t>舀</t>
  </si>
  <si>
    <t>0EEF</t>
  </si>
  <si>
    <t>D2A8</t>
  </si>
  <si>
    <t>药</t>
  </si>
  <si>
    <t>0EF0</t>
  </si>
  <si>
    <t>D2A9</t>
  </si>
  <si>
    <t>要</t>
  </si>
  <si>
    <t>0EF1</t>
  </si>
  <si>
    <t>D2AA</t>
  </si>
  <si>
    <t>耀</t>
  </si>
  <si>
    <t>0EF2</t>
  </si>
  <si>
    <t>D2AB</t>
  </si>
  <si>
    <t>椰</t>
  </si>
  <si>
    <t>0EF3</t>
  </si>
  <si>
    <t>D2AC</t>
  </si>
  <si>
    <t>噎</t>
  </si>
  <si>
    <t>0EF4</t>
  </si>
  <si>
    <t>D2AD</t>
  </si>
  <si>
    <t>D2CF</t>
  </si>
  <si>
    <t>耶</t>
  </si>
  <si>
    <t>0EF5</t>
  </si>
  <si>
    <t>D2AE</t>
  </si>
  <si>
    <t>D3CF</t>
  </si>
  <si>
    <t>爷</t>
  </si>
  <si>
    <t>0EF6</t>
  </si>
  <si>
    <t>D2AF</t>
  </si>
  <si>
    <t>D4CF</t>
  </si>
  <si>
    <t>野</t>
  </si>
  <si>
    <t>0F00</t>
  </si>
  <si>
    <t>D5CF</t>
  </si>
  <si>
    <t>冶</t>
  </si>
  <si>
    <t>0F01</t>
  </si>
  <si>
    <t>D6CF</t>
  </si>
  <si>
    <t>也</t>
  </si>
  <si>
    <t>0F02</t>
  </si>
  <si>
    <t>D7CF</t>
  </si>
  <si>
    <t>页</t>
  </si>
  <si>
    <t>0F03</t>
  </si>
  <si>
    <t>D8CF</t>
  </si>
  <si>
    <t>掖</t>
  </si>
  <si>
    <t>0F04</t>
  </si>
  <si>
    <t>D9CF</t>
  </si>
  <si>
    <t>业</t>
  </si>
  <si>
    <t>0F05</t>
  </si>
  <si>
    <t>DACF</t>
  </si>
  <si>
    <t>0F06</t>
  </si>
  <si>
    <t>DBCF</t>
  </si>
  <si>
    <t>曳</t>
  </si>
  <si>
    <t>0F07</t>
  </si>
  <si>
    <t>DCCF</t>
  </si>
  <si>
    <t>腋</t>
  </si>
  <si>
    <t>0F08</t>
  </si>
  <si>
    <t>DDCF</t>
  </si>
  <si>
    <t>0F09</t>
  </si>
  <si>
    <t>DECF</t>
  </si>
  <si>
    <t>液</t>
  </si>
  <si>
    <t>0F0A</t>
  </si>
  <si>
    <t>DFCF</t>
  </si>
  <si>
    <t>0F0B</t>
  </si>
  <si>
    <t>E0CF</t>
  </si>
  <si>
    <t>壹</t>
  </si>
  <si>
    <t>0F0C</t>
  </si>
  <si>
    <t>E1CF</t>
  </si>
  <si>
    <t>医</t>
  </si>
  <si>
    <t>0F0D</t>
  </si>
  <si>
    <t>E2CF</t>
  </si>
  <si>
    <t>揖</t>
  </si>
  <si>
    <t>0F0E</t>
  </si>
  <si>
    <t>E3CF</t>
  </si>
  <si>
    <t>铱</t>
  </si>
  <si>
    <t>0F0F</t>
  </si>
  <si>
    <t>E4CF</t>
  </si>
  <si>
    <t>依</t>
  </si>
  <si>
    <t>0F10</t>
  </si>
  <si>
    <t>E5CF</t>
  </si>
  <si>
    <t>伊</t>
  </si>
  <si>
    <t>0F11</t>
  </si>
  <si>
    <t>E6CF</t>
  </si>
  <si>
    <t>衣</t>
  </si>
  <si>
    <t>0F12</t>
  </si>
  <si>
    <t>E7CF</t>
  </si>
  <si>
    <t>颐</t>
  </si>
  <si>
    <t>0F13</t>
  </si>
  <si>
    <t>E8CF</t>
  </si>
  <si>
    <t>夷</t>
  </si>
  <si>
    <t>0F14</t>
  </si>
  <si>
    <t>E9CF</t>
  </si>
  <si>
    <t>遗</t>
  </si>
  <si>
    <t>0F15</t>
  </si>
  <si>
    <t>EACF</t>
  </si>
  <si>
    <t>移</t>
  </si>
  <si>
    <t>0F16</t>
  </si>
  <si>
    <t>EBCF</t>
  </si>
  <si>
    <t>仪</t>
  </si>
  <si>
    <t>0F17</t>
  </si>
  <si>
    <t>ECCF</t>
  </si>
  <si>
    <t>胰</t>
  </si>
  <si>
    <t>0F18</t>
  </si>
  <si>
    <t>EDCF</t>
  </si>
  <si>
    <t>疑</t>
  </si>
  <si>
    <t>0F19</t>
  </si>
  <si>
    <t>EECF</t>
  </si>
  <si>
    <t>沂</t>
  </si>
  <si>
    <t>0F1A</t>
  </si>
  <si>
    <t>EFCF</t>
  </si>
  <si>
    <t>宜</t>
  </si>
  <si>
    <t>0F1B</t>
  </si>
  <si>
    <t>姨</t>
  </si>
  <si>
    <t>0F1C</t>
  </si>
  <si>
    <t>F1CF</t>
  </si>
  <si>
    <t>彝</t>
  </si>
  <si>
    <t>0F1D</t>
  </si>
  <si>
    <t>椅</t>
  </si>
  <si>
    <t>0F1E</t>
  </si>
  <si>
    <t>0F1F</t>
  </si>
  <si>
    <t>F4CF</t>
  </si>
  <si>
    <t>倚</t>
  </si>
  <si>
    <t>0F20</t>
  </si>
  <si>
    <t>D2D0</t>
  </si>
  <si>
    <t>F5CF</t>
  </si>
  <si>
    <t>0F21</t>
  </si>
  <si>
    <t>F6CF</t>
  </si>
  <si>
    <t>乙</t>
  </si>
  <si>
    <t>0F22</t>
  </si>
  <si>
    <t>D2D2</t>
  </si>
  <si>
    <t>F7CF</t>
  </si>
  <si>
    <t>矣</t>
  </si>
  <si>
    <t>0F23</t>
  </si>
  <si>
    <t>D2D3</t>
  </si>
  <si>
    <t>F8CF</t>
  </si>
  <si>
    <t>以</t>
  </si>
  <si>
    <t>0F24</t>
  </si>
  <si>
    <t>D2D4</t>
  </si>
  <si>
    <t>F9CF</t>
  </si>
  <si>
    <t>艺</t>
  </si>
  <si>
    <t>0F25</t>
  </si>
  <si>
    <t>D2D5</t>
  </si>
  <si>
    <t>FACF</t>
  </si>
  <si>
    <t>抑</t>
  </si>
  <si>
    <t>0F26</t>
  </si>
  <si>
    <t>D2D6</t>
  </si>
  <si>
    <t>FBCF</t>
  </si>
  <si>
    <t>易</t>
  </si>
  <si>
    <t>0F27</t>
  </si>
  <si>
    <t>D2D7</t>
  </si>
  <si>
    <t>FCCF</t>
  </si>
  <si>
    <t>邑</t>
  </si>
  <si>
    <t>0F28</t>
  </si>
  <si>
    <t>D2D8</t>
  </si>
  <si>
    <t>FDCF</t>
  </si>
  <si>
    <t>屹</t>
  </si>
  <si>
    <t>0F29</t>
  </si>
  <si>
    <t>D2D9</t>
  </si>
  <si>
    <t>FECF</t>
  </si>
  <si>
    <t>亿</t>
  </si>
  <si>
    <t>0F2A</t>
  </si>
  <si>
    <t>D2DA</t>
  </si>
  <si>
    <t>役</t>
  </si>
  <si>
    <t>0F2B</t>
  </si>
  <si>
    <t>D2DB</t>
  </si>
  <si>
    <t>A2D0</t>
  </si>
  <si>
    <t>臆</t>
  </si>
  <si>
    <t>0F2C</t>
  </si>
  <si>
    <t>D2DC</t>
  </si>
  <si>
    <t>A3D0</t>
  </si>
  <si>
    <t>逸</t>
  </si>
  <si>
    <t>0F2D</t>
  </si>
  <si>
    <t>D2DD</t>
  </si>
  <si>
    <t>A4D0</t>
  </si>
  <si>
    <t>肄</t>
  </si>
  <si>
    <t>0F2E</t>
  </si>
  <si>
    <t>D2DE</t>
  </si>
  <si>
    <t>A5D0</t>
  </si>
  <si>
    <t>疫</t>
  </si>
  <si>
    <t>0F2F</t>
  </si>
  <si>
    <t>D2DF</t>
  </si>
  <si>
    <t>A6D0</t>
  </si>
  <si>
    <t>亦</t>
  </si>
  <si>
    <t>0F30</t>
  </si>
  <si>
    <t>D2E0</t>
  </si>
  <si>
    <t>A7D0</t>
  </si>
  <si>
    <t>裔</t>
  </si>
  <si>
    <t>0F31</t>
  </si>
  <si>
    <t>D2E1</t>
  </si>
  <si>
    <t>A8D0</t>
  </si>
  <si>
    <t>意</t>
  </si>
  <si>
    <t>0F32</t>
  </si>
  <si>
    <t>D2E2</t>
  </si>
  <si>
    <t>A9D0</t>
  </si>
  <si>
    <t>毅</t>
  </si>
  <si>
    <t>0F33</t>
  </si>
  <si>
    <t>D2E3</t>
  </si>
  <si>
    <t>AAD0</t>
  </si>
  <si>
    <t>忆</t>
  </si>
  <si>
    <t>0F34</t>
  </si>
  <si>
    <t>D2E4</t>
  </si>
  <si>
    <t>ABD0</t>
  </si>
  <si>
    <t>义</t>
  </si>
  <si>
    <t>0F35</t>
  </si>
  <si>
    <t>D2E5</t>
  </si>
  <si>
    <t>ACD0</t>
  </si>
  <si>
    <t>益</t>
  </si>
  <si>
    <t>0F36</t>
  </si>
  <si>
    <t>D2E6</t>
  </si>
  <si>
    <t>ADD0</t>
  </si>
  <si>
    <t>溢</t>
  </si>
  <si>
    <t>0F37</t>
  </si>
  <si>
    <t>D2E7</t>
  </si>
  <si>
    <t>AED0</t>
  </si>
  <si>
    <t>诣</t>
  </si>
  <si>
    <t>0F38</t>
  </si>
  <si>
    <t>D2E8</t>
  </si>
  <si>
    <t>AFD0</t>
  </si>
  <si>
    <t>议</t>
  </si>
  <si>
    <t>0F39</t>
  </si>
  <si>
    <t>D2E9</t>
  </si>
  <si>
    <t>谊</t>
  </si>
  <si>
    <t>0F3A</t>
  </si>
  <si>
    <t>D2EA</t>
  </si>
  <si>
    <t>译</t>
  </si>
  <si>
    <t>0F3B</t>
  </si>
  <si>
    <t>D2EB</t>
  </si>
  <si>
    <t>异</t>
  </si>
  <si>
    <t>0F3C</t>
  </si>
  <si>
    <t>D2EC</t>
  </si>
  <si>
    <t>0F3D</t>
  </si>
  <si>
    <t>D2ED</t>
  </si>
  <si>
    <t>翌</t>
  </si>
  <si>
    <t>0F3E</t>
  </si>
  <si>
    <t>D2EE</t>
  </si>
  <si>
    <t>绎</t>
  </si>
  <si>
    <t>0F3F</t>
  </si>
  <si>
    <t>D2EF</t>
  </si>
  <si>
    <t>茵</t>
  </si>
  <si>
    <t>0F40</t>
  </si>
  <si>
    <t>D2F0</t>
  </si>
  <si>
    <t>荫</t>
  </si>
  <si>
    <t>0F41</t>
  </si>
  <si>
    <t>D2F1</t>
  </si>
  <si>
    <t>因</t>
  </si>
  <si>
    <t>0F42</t>
  </si>
  <si>
    <t>D2F2</t>
  </si>
  <si>
    <t>殷</t>
  </si>
  <si>
    <t>0F43</t>
  </si>
  <si>
    <t>0F44</t>
  </si>
  <si>
    <t>D2F4</t>
  </si>
  <si>
    <t>阴</t>
  </si>
  <si>
    <t>0F45</t>
  </si>
  <si>
    <t>D2F5</t>
  </si>
  <si>
    <t>姻</t>
  </si>
  <si>
    <t>0F46</t>
  </si>
  <si>
    <t>D2F6</t>
  </si>
  <si>
    <t>吟</t>
  </si>
  <si>
    <t>0F47</t>
  </si>
  <si>
    <t>D2F7</t>
  </si>
  <si>
    <t>银</t>
  </si>
  <si>
    <t>0F48</t>
  </si>
  <si>
    <t>D2F8</t>
  </si>
  <si>
    <t>淫</t>
  </si>
  <si>
    <t>0F49</t>
  </si>
  <si>
    <t>D2F9</t>
  </si>
  <si>
    <t>寅</t>
  </si>
  <si>
    <t>0F4A</t>
  </si>
  <si>
    <t>D2FA</t>
  </si>
  <si>
    <t>饮</t>
  </si>
  <si>
    <t>0F4B</t>
  </si>
  <si>
    <t>D2FB</t>
  </si>
  <si>
    <t>尹</t>
  </si>
  <si>
    <t>0F4C</t>
  </si>
  <si>
    <t>D2FC</t>
  </si>
  <si>
    <t>引</t>
  </si>
  <si>
    <t>0F4D</t>
  </si>
  <si>
    <t>D2FD</t>
  </si>
  <si>
    <t>0F4E</t>
  </si>
  <si>
    <t>D2FE</t>
  </si>
  <si>
    <t>印</t>
  </si>
  <si>
    <t>0F4F</t>
  </si>
  <si>
    <t>D3A1</t>
  </si>
  <si>
    <t>英</t>
  </si>
  <si>
    <t>0F50</t>
  </si>
  <si>
    <t>D3A2</t>
  </si>
  <si>
    <t>0F51</t>
  </si>
  <si>
    <t>D3A3</t>
  </si>
  <si>
    <t>婴</t>
  </si>
  <si>
    <t>0F52</t>
  </si>
  <si>
    <t>D3A4</t>
  </si>
  <si>
    <t>鹰</t>
  </si>
  <si>
    <t>0F53</t>
  </si>
  <si>
    <t>D3A5</t>
  </si>
  <si>
    <t>应</t>
  </si>
  <si>
    <t>0F54</t>
  </si>
  <si>
    <t>D3A6</t>
  </si>
  <si>
    <t>缨</t>
  </si>
  <si>
    <t>0F55</t>
  </si>
  <si>
    <t>D3A7</t>
  </si>
  <si>
    <t>莹</t>
  </si>
  <si>
    <t>0F56</t>
  </si>
  <si>
    <t>D3A8</t>
  </si>
  <si>
    <t>0F57</t>
  </si>
  <si>
    <t>D3A9</t>
  </si>
  <si>
    <t>营</t>
  </si>
  <si>
    <t>0F58</t>
  </si>
  <si>
    <t>D3AA</t>
  </si>
  <si>
    <t>荧</t>
  </si>
  <si>
    <t>0F59</t>
  </si>
  <si>
    <t>D3AB</t>
  </si>
  <si>
    <t>蝇</t>
  </si>
  <si>
    <t>0F5A</t>
  </si>
  <si>
    <t>D3AC</t>
  </si>
  <si>
    <t>迎</t>
  </si>
  <si>
    <t>0F5B</t>
  </si>
  <si>
    <t>D3AD</t>
  </si>
  <si>
    <t>赢</t>
  </si>
  <si>
    <t>0F5C</t>
  </si>
  <si>
    <t>D3AE</t>
  </si>
  <si>
    <t>D3D0</t>
  </si>
  <si>
    <t>盈</t>
  </si>
  <si>
    <t>0F5D</t>
  </si>
  <si>
    <t>D3AF</t>
  </si>
  <si>
    <t>D4D0</t>
  </si>
  <si>
    <t>0F5E</t>
  </si>
  <si>
    <t>D5D0</t>
  </si>
  <si>
    <t>颖</t>
  </si>
  <si>
    <t>0F5F</t>
  </si>
  <si>
    <t>D6D0</t>
  </si>
  <si>
    <t>硬</t>
  </si>
  <si>
    <t>0F60</t>
  </si>
  <si>
    <t>D7D0</t>
  </si>
  <si>
    <t>映</t>
  </si>
  <si>
    <t>0F61</t>
  </si>
  <si>
    <t>D8D0</t>
  </si>
  <si>
    <t>哟</t>
  </si>
  <si>
    <t>0F62</t>
  </si>
  <si>
    <t>D9D0</t>
  </si>
  <si>
    <t>拥</t>
  </si>
  <si>
    <t>0F63</t>
  </si>
  <si>
    <t>DAD0</t>
  </si>
  <si>
    <t>佣</t>
  </si>
  <si>
    <t>0F64</t>
  </si>
  <si>
    <t>DBD0</t>
  </si>
  <si>
    <t>臃</t>
  </si>
  <si>
    <t>0F65</t>
  </si>
  <si>
    <t>痈</t>
  </si>
  <si>
    <t>0F66</t>
  </si>
  <si>
    <t>DDD0</t>
  </si>
  <si>
    <t>庸</t>
  </si>
  <si>
    <t>0F67</t>
  </si>
  <si>
    <t>DED0</t>
  </si>
  <si>
    <t>雍</t>
  </si>
  <si>
    <t>0F68</t>
  </si>
  <si>
    <t>DFD0</t>
  </si>
  <si>
    <t>踊</t>
  </si>
  <si>
    <t>0F69</t>
  </si>
  <si>
    <t>E0D0</t>
  </si>
  <si>
    <t>蛹</t>
  </si>
  <si>
    <t>0F6A</t>
  </si>
  <si>
    <t>E1D0</t>
  </si>
  <si>
    <t>咏</t>
  </si>
  <si>
    <t>0F6B</t>
  </si>
  <si>
    <t>E2D0</t>
  </si>
  <si>
    <t>泳</t>
  </si>
  <si>
    <t>0F6C</t>
  </si>
  <si>
    <t>E3D0</t>
  </si>
  <si>
    <t>涌</t>
  </si>
  <si>
    <t>0F6D</t>
  </si>
  <si>
    <t>E4D0</t>
  </si>
  <si>
    <t>永</t>
  </si>
  <si>
    <t>0F6E</t>
  </si>
  <si>
    <t>E5D0</t>
  </si>
  <si>
    <t>恿</t>
  </si>
  <si>
    <t>0F6F</t>
  </si>
  <si>
    <t>E6D0</t>
  </si>
  <si>
    <t>0F70</t>
  </si>
  <si>
    <t>E7D0</t>
  </si>
  <si>
    <t>用</t>
  </si>
  <si>
    <t>0F71</t>
  </si>
  <si>
    <t>E8D0</t>
  </si>
  <si>
    <t>幽</t>
  </si>
  <si>
    <t>0F72</t>
  </si>
  <si>
    <t>E9D0</t>
  </si>
  <si>
    <t>0F73</t>
  </si>
  <si>
    <t>EAD0</t>
  </si>
  <si>
    <t>悠</t>
  </si>
  <si>
    <t>0F74</t>
  </si>
  <si>
    <t>EBD0</t>
  </si>
  <si>
    <t>忧</t>
  </si>
  <si>
    <t>0F75</t>
  </si>
  <si>
    <t>ECD0</t>
  </si>
  <si>
    <t>尤</t>
  </si>
  <si>
    <t>0F76</t>
  </si>
  <si>
    <t>EDD0</t>
  </si>
  <si>
    <t>由</t>
  </si>
  <si>
    <t>0F77</t>
  </si>
  <si>
    <t>EED0</t>
  </si>
  <si>
    <t>邮</t>
  </si>
  <si>
    <t>0F78</t>
  </si>
  <si>
    <t>EFD0</t>
  </si>
  <si>
    <t>铀</t>
  </si>
  <si>
    <t>0F79</t>
  </si>
  <si>
    <t>F0D0</t>
  </si>
  <si>
    <t>犹</t>
  </si>
  <si>
    <t>0F7A</t>
  </si>
  <si>
    <t>F1D0</t>
  </si>
  <si>
    <t>油</t>
  </si>
  <si>
    <t>0F7B</t>
  </si>
  <si>
    <t>F2D0</t>
  </si>
  <si>
    <t>0F7C</t>
  </si>
  <si>
    <t>F3D0</t>
  </si>
  <si>
    <t>酉</t>
  </si>
  <si>
    <t>0F7D</t>
  </si>
  <si>
    <t>F4D0</t>
  </si>
  <si>
    <t>有</t>
  </si>
  <si>
    <t>0F7E</t>
  </si>
  <si>
    <t>F5D0</t>
  </si>
  <si>
    <t>友</t>
  </si>
  <si>
    <t>0F7F</t>
  </si>
  <si>
    <t>D3D1</t>
  </si>
  <si>
    <t>F6D0</t>
  </si>
  <si>
    <t>右</t>
  </si>
  <si>
    <t>0F80</t>
  </si>
  <si>
    <t>D3D2</t>
  </si>
  <si>
    <t>F7D0</t>
  </si>
  <si>
    <t>佑</t>
  </si>
  <si>
    <t>0F81</t>
  </si>
  <si>
    <t>D3D3</t>
  </si>
  <si>
    <t>F8D0</t>
  </si>
  <si>
    <t>釉</t>
  </si>
  <si>
    <t>0F82</t>
  </si>
  <si>
    <t>D3D4</t>
  </si>
  <si>
    <t>F9D0</t>
  </si>
  <si>
    <t>诱</t>
  </si>
  <si>
    <t>0F83</t>
  </si>
  <si>
    <t>FAD0</t>
  </si>
  <si>
    <t>又</t>
  </si>
  <si>
    <t>0F84</t>
  </si>
  <si>
    <t>D3D6</t>
  </si>
  <si>
    <t>FBD0</t>
  </si>
  <si>
    <t>0F85</t>
  </si>
  <si>
    <t>FCD0</t>
  </si>
  <si>
    <t>迂</t>
  </si>
  <si>
    <t>0F86</t>
  </si>
  <si>
    <t>D3D8</t>
  </si>
  <si>
    <t>FDD0</t>
  </si>
  <si>
    <t>淤</t>
  </si>
  <si>
    <t>0F87</t>
  </si>
  <si>
    <t>D3D9</t>
  </si>
  <si>
    <t>FED0</t>
  </si>
  <si>
    <t>于</t>
  </si>
  <si>
    <t>0F88</t>
  </si>
  <si>
    <t>D3DA</t>
  </si>
  <si>
    <t>A1D1</t>
  </si>
  <si>
    <t>盂</t>
  </si>
  <si>
    <t>0F89</t>
  </si>
  <si>
    <t>D3DB</t>
  </si>
  <si>
    <t>A2D1</t>
  </si>
  <si>
    <t>榆</t>
  </si>
  <si>
    <t>0F8A</t>
  </si>
  <si>
    <t>D3DC</t>
  </si>
  <si>
    <t>A3D1</t>
  </si>
  <si>
    <t>虞</t>
  </si>
  <si>
    <t>0F8B</t>
  </si>
  <si>
    <t>D3DD</t>
  </si>
  <si>
    <t>A4D1</t>
  </si>
  <si>
    <t>愚</t>
  </si>
  <si>
    <t>0F8C</t>
  </si>
  <si>
    <t>D3DE</t>
  </si>
  <si>
    <t>A5D1</t>
  </si>
  <si>
    <t>舆</t>
  </si>
  <si>
    <t>0F8D</t>
  </si>
  <si>
    <t>D3DF</t>
  </si>
  <si>
    <t>A6D1</t>
  </si>
  <si>
    <t>余</t>
  </si>
  <si>
    <t>0F8E</t>
  </si>
  <si>
    <t>D3E0</t>
  </si>
  <si>
    <t>A7D1</t>
  </si>
  <si>
    <t>俞</t>
  </si>
  <si>
    <t>0F8F</t>
  </si>
  <si>
    <t>D3E1</t>
  </si>
  <si>
    <t>A8D1</t>
  </si>
  <si>
    <t>逾</t>
  </si>
  <si>
    <t>0F90</t>
  </si>
  <si>
    <t>D3E2</t>
  </si>
  <si>
    <t>0F91</t>
  </si>
  <si>
    <t>D3E3</t>
  </si>
  <si>
    <t>AAD1</t>
  </si>
  <si>
    <t>愉</t>
  </si>
  <si>
    <t>0F92</t>
  </si>
  <si>
    <t>D3E4</t>
  </si>
  <si>
    <t>ABD1</t>
  </si>
  <si>
    <t>渝</t>
  </si>
  <si>
    <t>0F93</t>
  </si>
  <si>
    <t>D3E5</t>
  </si>
  <si>
    <t>ACD1</t>
  </si>
  <si>
    <t>渔</t>
  </si>
  <si>
    <t>0F94</t>
  </si>
  <si>
    <t>D3E6</t>
  </si>
  <si>
    <t>ADD1</t>
  </si>
  <si>
    <t>隅</t>
  </si>
  <si>
    <t>0F95</t>
  </si>
  <si>
    <t>D3E7</t>
  </si>
  <si>
    <t>AED1</t>
  </si>
  <si>
    <t>予</t>
  </si>
  <si>
    <t>0F96</t>
  </si>
  <si>
    <t>D3E8</t>
  </si>
  <si>
    <t>AFD1</t>
  </si>
  <si>
    <t>娱</t>
  </si>
  <si>
    <t>0F97</t>
  </si>
  <si>
    <t>D3E9</t>
  </si>
  <si>
    <t>0F98</t>
  </si>
  <si>
    <t>D3EA</t>
  </si>
  <si>
    <t>与</t>
  </si>
  <si>
    <t>0F99</t>
  </si>
  <si>
    <t>D3EB</t>
  </si>
  <si>
    <t>屿</t>
  </si>
  <si>
    <t>0F9A</t>
  </si>
  <si>
    <t>D3EC</t>
  </si>
  <si>
    <t>禹</t>
  </si>
  <si>
    <t>0F9B</t>
  </si>
  <si>
    <t>D3ED</t>
  </si>
  <si>
    <t>宇</t>
  </si>
  <si>
    <t>0F9C</t>
  </si>
  <si>
    <t>D3EE</t>
  </si>
  <si>
    <t>语</t>
  </si>
  <si>
    <t>0F9D</t>
  </si>
  <si>
    <t>D3EF</t>
  </si>
  <si>
    <t>0F9E</t>
  </si>
  <si>
    <t>D3F0</t>
  </si>
  <si>
    <t>玉</t>
  </si>
  <si>
    <t>0F9F</t>
  </si>
  <si>
    <t>D3F1</t>
  </si>
  <si>
    <t>域</t>
  </si>
  <si>
    <t>0FA0</t>
  </si>
  <si>
    <t>D3F2</t>
  </si>
  <si>
    <t>芋</t>
  </si>
  <si>
    <t>0FA1</t>
  </si>
  <si>
    <t>D3F3</t>
  </si>
  <si>
    <t>郁</t>
  </si>
  <si>
    <t>0FA2</t>
  </si>
  <si>
    <t>D3F4</t>
  </si>
  <si>
    <t>吁</t>
  </si>
  <si>
    <t>0FA3</t>
  </si>
  <si>
    <t>D3F5</t>
  </si>
  <si>
    <t>遇</t>
  </si>
  <si>
    <t>0FA4</t>
  </si>
  <si>
    <t>D3F6</t>
  </si>
  <si>
    <t>喻</t>
  </si>
  <si>
    <t>0FA5</t>
  </si>
  <si>
    <t>D3F7</t>
  </si>
  <si>
    <t>峪</t>
  </si>
  <si>
    <t>0FA6</t>
  </si>
  <si>
    <t>D3F8</t>
  </si>
  <si>
    <t>御</t>
  </si>
  <si>
    <t>0FA7</t>
  </si>
  <si>
    <t>D3F9</t>
  </si>
  <si>
    <t>愈</t>
  </si>
  <si>
    <t>0FA8</t>
  </si>
  <si>
    <t>D3FA</t>
  </si>
  <si>
    <t>欲</t>
  </si>
  <si>
    <t>0FA9</t>
  </si>
  <si>
    <t>D3FB</t>
  </si>
  <si>
    <t>狱</t>
  </si>
  <si>
    <t>0FAA</t>
  </si>
  <si>
    <t>D3FC</t>
  </si>
  <si>
    <t>育</t>
  </si>
  <si>
    <t>0FAB</t>
  </si>
  <si>
    <t>D3FD</t>
  </si>
  <si>
    <t>誉</t>
  </si>
  <si>
    <t>0FAC</t>
  </si>
  <si>
    <t>D3FE</t>
  </si>
  <si>
    <t>浴</t>
  </si>
  <si>
    <t>0FAD</t>
  </si>
  <si>
    <t>D4A1</t>
  </si>
  <si>
    <t>寓</t>
  </si>
  <si>
    <t>0FAE</t>
  </si>
  <si>
    <t>D4A2</t>
  </si>
  <si>
    <t>裕</t>
  </si>
  <si>
    <t>0FAF</t>
  </si>
  <si>
    <t>D4A3</t>
  </si>
  <si>
    <t>预</t>
  </si>
  <si>
    <t>0FB0</t>
  </si>
  <si>
    <t>D4A4</t>
  </si>
  <si>
    <t>豫</t>
  </si>
  <si>
    <t>0FB1</t>
  </si>
  <si>
    <t>D4A5</t>
  </si>
  <si>
    <t>驭</t>
  </si>
  <si>
    <t>0FB2</t>
  </si>
  <si>
    <t>D4A6</t>
  </si>
  <si>
    <t>鸳</t>
  </si>
  <si>
    <t>0FB3</t>
  </si>
  <si>
    <t>D4A7</t>
  </si>
  <si>
    <t>渊</t>
  </si>
  <si>
    <t>0FB4</t>
  </si>
  <si>
    <t>D4A8</t>
  </si>
  <si>
    <t>冤</t>
  </si>
  <si>
    <t>0FB5</t>
  </si>
  <si>
    <t>D4A9</t>
  </si>
  <si>
    <t>元</t>
  </si>
  <si>
    <t>0FB6</t>
  </si>
  <si>
    <t>D4AA</t>
  </si>
  <si>
    <t>垣</t>
  </si>
  <si>
    <t>0FB7</t>
  </si>
  <si>
    <t>D4AB</t>
  </si>
  <si>
    <t>袁</t>
  </si>
  <si>
    <t>0FB8</t>
  </si>
  <si>
    <t>D4AC</t>
  </si>
  <si>
    <t>原</t>
  </si>
  <si>
    <t>0FB9</t>
  </si>
  <si>
    <t>D4AD</t>
  </si>
  <si>
    <t>援</t>
  </si>
  <si>
    <t>0FBA</t>
  </si>
  <si>
    <t>D4AE</t>
  </si>
  <si>
    <t>辕</t>
  </si>
  <si>
    <t>0FBB</t>
  </si>
  <si>
    <t>D4AF</t>
  </si>
  <si>
    <t>D4D1</t>
  </si>
  <si>
    <t>园</t>
  </si>
  <si>
    <t>0FBC</t>
  </si>
  <si>
    <t>D5D1</t>
  </si>
  <si>
    <t>员</t>
  </si>
  <si>
    <t>0FBD</t>
  </si>
  <si>
    <t>D6D1</t>
  </si>
  <si>
    <t>圆</t>
  </si>
  <si>
    <t>0FBE</t>
  </si>
  <si>
    <t>D7D1</t>
  </si>
  <si>
    <t>0FBF</t>
  </si>
  <si>
    <t>D8D1</t>
  </si>
  <si>
    <t>源</t>
  </si>
  <si>
    <t>0FC0</t>
  </si>
  <si>
    <t>D9D1</t>
  </si>
  <si>
    <t>缘</t>
  </si>
  <si>
    <t>0FC1</t>
  </si>
  <si>
    <t>DAD1</t>
  </si>
  <si>
    <t>远</t>
  </si>
  <si>
    <t>0FC2</t>
  </si>
  <si>
    <t>苑</t>
  </si>
  <si>
    <t>0FC3</t>
  </si>
  <si>
    <t>DCD1</t>
  </si>
  <si>
    <t>愿</t>
  </si>
  <si>
    <t>0FC4</t>
  </si>
  <si>
    <t>DDD1</t>
  </si>
  <si>
    <t>0FC5</t>
  </si>
  <si>
    <t>DED1</t>
  </si>
  <si>
    <t>院</t>
  </si>
  <si>
    <t>0FC6</t>
  </si>
  <si>
    <t>DFD1</t>
  </si>
  <si>
    <t>曰</t>
  </si>
  <si>
    <t>0FC7</t>
  </si>
  <si>
    <t>约</t>
  </si>
  <si>
    <t>0FC8</t>
  </si>
  <si>
    <t>E1D1</t>
  </si>
  <si>
    <t>越</t>
  </si>
  <si>
    <t>0FC9</t>
  </si>
  <si>
    <t>E2D1</t>
  </si>
  <si>
    <t>0FCA</t>
  </si>
  <si>
    <t>E3D1</t>
  </si>
  <si>
    <t>钥</t>
  </si>
  <si>
    <t>0FCB</t>
  </si>
  <si>
    <t>E4D1</t>
  </si>
  <si>
    <t>岳</t>
  </si>
  <si>
    <t>0FCC</t>
  </si>
  <si>
    <t>E5D1</t>
  </si>
  <si>
    <t>粤</t>
  </si>
  <si>
    <t>0FCD</t>
  </si>
  <si>
    <t>0FCE</t>
  </si>
  <si>
    <t>E7D1</t>
  </si>
  <si>
    <t>悦</t>
  </si>
  <si>
    <t>0FCF</t>
  </si>
  <si>
    <t>E8D1</t>
  </si>
  <si>
    <t>阅</t>
  </si>
  <si>
    <t>0FD0</t>
  </si>
  <si>
    <t>E9D1</t>
  </si>
  <si>
    <t>耘</t>
  </si>
  <si>
    <t>0FD1</t>
  </si>
  <si>
    <t>EAD1</t>
  </si>
  <si>
    <t>云</t>
  </si>
  <si>
    <t>0FD2</t>
  </si>
  <si>
    <t>EBD1</t>
  </si>
  <si>
    <t>郧</t>
  </si>
  <si>
    <t>0FD3</t>
  </si>
  <si>
    <t>ECD1</t>
  </si>
  <si>
    <t>匀</t>
  </si>
  <si>
    <t>0FD4</t>
  </si>
  <si>
    <t>EDD1</t>
  </si>
  <si>
    <t>陨</t>
  </si>
  <si>
    <t>0FD5</t>
  </si>
  <si>
    <t>EED1</t>
  </si>
  <si>
    <t>允</t>
  </si>
  <si>
    <t>0FD6</t>
  </si>
  <si>
    <t>EFD1</t>
  </si>
  <si>
    <t>运</t>
  </si>
  <si>
    <t>0FD7</t>
  </si>
  <si>
    <t>F0D1</t>
  </si>
  <si>
    <t>蕴</t>
  </si>
  <si>
    <t>0FD8</t>
  </si>
  <si>
    <t>F1D1</t>
  </si>
  <si>
    <t>酝</t>
  </si>
  <si>
    <t>0FD9</t>
  </si>
  <si>
    <t>F2D1</t>
  </si>
  <si>
    <t>晕</t>
  </si>
  <si>
    <t>0FDA</t>
  </si>
  <si>
    <t>F3D1</t>
  </si>
  <si>
    <t>韵</t>
  </si>
  <si>
    <t>0FDB</t>
  </si>
  <si>
    <t>孕</t>
  </si>
  <si>
    <t>0FDC</t>
  </si>
  <si>
    <t>F5D1</t>
  </si>
  <si>
    <t>匝</t>
  </si>
  <si>
    <t>0FDD</t>
  </si>
  <si>
    <t>F6D1</t>
  </si>
  <si>
    <t>砸</t>
  </si>
  <si>
    <t>0FDE</t>
  </si>
  <si>
    <t>D4D2</t>
  </si>
  <si>
    <t>F7D1</t>
  </si>
  <si>
    <t>杂</t>
  </si>
  <si>
    <t>0FDF</t>
  </si>
  <si>
    <t>D4D3</t>
  </si>
  <si>
    <t>F8D1</t>
  </si>
  <si>
    <t>栽</t>
  </si>
  <si>
    <t>0FE0</t>
  </si>
  <si>
    <t>D4D4</t>
  </si>
  <si>
    <t>F9D1</t>
  </si>
  <si>
    <t>哉</t>
  </si>
  <si>
    <t>0FE1</t>
  </si>
  <si>
    <t>D4D5</t>
  </si>
  <si>
    <t>FAD1</t>
  </si>
  <si>
    <t>灾</t>
  </si>
  <si>
    <t>0FE2</t>
  </si>
  <si>
    <t>D4D6</t>
  </si>
  <si>
    <t>FBD1</t>
  </si>
  <si>
    <t>宰</t>
  </si>
  <si>
    <t>0FE3</t>
  </si>
  <si>
    <t>D4D7</t>
  </si>
  <si>
    <t>FCD1</t>
  </si>
  <si>
    <t>载</t>
  </si>
  <si>
    <t>0FE4</t>
  </si>
  <si>
    <t>D4D8</t>
  </si>
  <si>
    <t>FDD1</t>
  </si>
  <si>
    <t>再</t>
  </si>
  <si>
    <t>0FE5</t>
  </si>
  <si>
    <t>D4D9</t>
  </si>
  <si>
    <t>FED1</t>
  </si>
  <si>
    <t>在</t>
  </si>
  <si>
    <t>0FE6</t>
  </si>
  <si>
    <t>D4DA</t>
  </si>
  <si>
    <t>咱</t>
  </si>
  <si>
    <t>0FE7</t>
  </si>
  <si>
    <t>D4DB</t>
  </si>
  <si>
    <t>A2D2</t>
  </si>
  <si>
    <t>攒</t>
  </si>
  <si>
    <t>0FE8</t>
  </si>
  <si>
    <t>D4DC</t>
  </si>
  <si>
    <t>A3D2</t>
  </si>
  <si>
    <t>暂</t>
  </si>
  <si>
    <t>0FE9</t>
  </si>
  <si>
    <t>D4DD</t>
  </si>
  <si>
    <t>A4D2</t>
  </si>
  <si>
    <t>赞</t>
  </si>
  <si>
    <t>0FEA</t>
  </si>
  <si>
    <t>D4DE</t>
  </si>
  <si>
    <t>A5D2</t>
  </si>
  <si>
    <t>赃</t>
  </si>
  <si>
    <t>0FEB</t>
  </si>
  <si>
    <t>D4DF</t>
  </si>
  <si>
    <t>A6D2</t>
  </si>
  <si>
    <t>脏</t>
  </si>
  <si>
    <t>0FEC</t>
  </si>
  <si>
    <t>D4E0</t>
  </si>
  <si>
    <t>A7D2</t>
  </si>
  <si>
    <t>葬</t>
  </si>
  <si>
    <t>0FED</t>
  </si>
  <si>
    <t>D4E1</t>
  </si>
  <si>
    <t>A8D2</t>
  </si>
  <si>
    <t>遭</t>
  </si>
  <si>
    <t>0FEE</t>
  </si>
  <si>
    <t>D4E2</t>
  </si>
  <si>
    <t>A9D2</t>
  </si>
  <si>
    <t>糟</t>
  </si>
  <si>
    <t>0FEF</t>
  </si>
  <si>
    <t>D4E3</t>
  </si>
  <si>
    <t>AAD2</t>
  </si>
  <si>
    <t>凿</t>
  </si>
  <si>
    <t>0FF0</t>
  </si>
  <si>
    <t>D4E4</t>
  </si>
  <si>
    <t>ABD2</t>
  </si>
  <si>
    <t>藻</t>
  </si>
  <si>
    <t>0FF1</t>
  </si>
  <si>
    <t>D4E5</t>
  </si>
  <si>
    <t>ACD2</t>
  </si>
  <si>
    <t>枣</t>
  </si>
  <si>
    <t>0FF2</t>
  </si>
  <si>
    <t>D4E6</t>
  </si>
  <si>
    <t>ADD2</t>
  </si>
  <si>
    <t>早</t>
  </si>
  <si>
    <t>0FF3</t>
  </si>
  <si>
    <t>D4E7</t>
  </si>
  <si>
    <t>AED2</t>
  </si>
  <si>
    <t>澡</t>
  </si>
  <si>
    <t>0FF4</t>
  </si>
  <si>
    <t>D4E8</t>
  </si>
  <si>
    <t>AFD2</t>
  </si>
  <si>
    <t>蚤</t>
  </si>
  <si>
    <t>0FF5</t>
  </si>
  <si>
    <t>D4E9</t>
  </si>
  <si>
    <t>躁</t>
  </si>
  <si>
    <t>0FF6</t>
  </si>
  <si>
    <t>D4EA</t>
  </si>
  <si>
    <t>噪</t>
  </si>
  <si>
    <t>1000</t>
  </si>
  <si>
    <t>D4EB</t>
  </si>
  <si>
    <t>造</t>
  </si>
  <si>
    <t>1001</t>
  </si>
  <si>
    <t>D4EC</t>
  </si>
  <si>
    <t>皂</t>
  </si>
  <si>
    <t>1002</t>
  </si>
  <si>
    <t>D4ED</t>
  </si>
  <si>
    <t>灶</t>
  </si>
  <si>
    <t>1003</t>
  </si>
  <si>
    <t>D4EE</t>
  </si>
  <si>
    <t>燥</t>
  </si>
  <si>
    <t>1004</t>
  </si>
  <si>
    <t>D4EF</t>
  </si>
  <si>
    <t>责</t>
  </si>
  <si>
    <t>1005</t>
  </si>
  <si>
    <t>D4F0</t>
  </si>
  <si>
    <t>择</t>
  </si>
  <si>
    <t>1006</t>
  </si>
  <si>
    <t>D4F1</t>
  </si>
  <si>
    <t>则</t>
  </si>
  <si>
    <t>1007</t>
  </si>
  <si>
    <t>D4F2</t>
  </si>
  <si>
    <t>泽</t>
  </si>
  <si>
    <t>1008</t>
  </si>
  <si>
    <t>D4F3</t>
  </si>
  <si>
    <t>贼</t>
  </si>
  <si>
    <t>1009</t>
  </si>
  <si>
    <t>D4F4</t>
  </si>
  <si>
    <t>怎</t>
  </si>
  <si>
    <t>100A</t>
  </si>
  <si>
    <t>D4F5</t>
  </si>
  <si>
    <t>增</t>
  </si>
  <si>
    <t>100B</t>
  </si>
  <si>
    <t>D4F6</t>
  </si>
  <si>
    <t>憎</t>
  </si>
  <si>
    <t>100C</t>
  </si>
  <si>
    <t>D4F7</t>
  </si>
  <si>
    <t>曾</t>
  </si>
  <si>
    <t>100D</t>
  </si>
  <si>
    <t>D4F8</t>
  </si>
  <si>
    <t>赠</t>
  </si>
  <si>
    <t>100E</t>
  </si>
  <si>
    <t>D4F9</t>
  </si>
  <si>
    <t>扎</t>
  </si>
  <si>
    <t>100F</t>
  </si>
  <si>
    <t>D4FA</t>
  </si>
  <si>
    <t>喳</t>
  </si>
  <si>
    <t>1010</t>
  </si>
  <si>
    <t>D4FB</t>
  </si>
  <si>
    <t>渣</t>
  </si>
  <si>
    <t>1011</t>
  </si>
  <si>
    <t>D4FC</t>
  </si>
  <si>
    <t>札</t>
  </si>
  <si>
    <t>1012</t>
  </si>
  <si>
    <t>D4FD</t>
  </si>
  <si>
    <t>轧</t>
  </si>
  <si>
    <t>1013</t>
  </si>
  <si>
    <t>D4FE</t>
  </si>
  <si>
    <t>铡</t>
  </si>
  <si>
    <t>1014</t>
  </si>
  <si>
    <t>D5A1</t>
  </si>
  <si>
    <t>闸</t>
  </si>
  <si>
    <t>1015</t>
  </si>
  <si>
    <t>D5A2</t>
  </si>
  <si>
    <t>眨</t>
  </si>
  <si>
    <t>1016</t>
  </si>
  <si>
    <t>D5A3</t>
  </si>
  <si>
    <t>栅</t>
  </si>
  <si>
    <t>1017</t>
  </si>
  <si>
    <t>D5A4</t>
  </si>
  <si>
    <t>榨</t>
  </si>
  <si>
    <t>1018</t>
  </si>
  <si>
    <t>D5A5</t>
  </si>
  <si>
    <t>咋</t>
  </si>
  <si>
    <t>1019</t>
  </si>
  <si>
    <t>D5A6</t>
  </si>
  <si>
    <t>乍</t>
  </si>
  <si>
    <t>101A</t>
  </si>
  <si>
    <t>D5A7</t>
  </si>
  <si>
    <t>炸</t>
  </si>
  <si>
    <t>101B</t>
  </si>
  <si>
    <t>D5A8</t>
  </si>
  <si>
    <t>诈</t>
  </si>
  <si>
    <t>101C</t>
  </si>
  <si>
    <t>D5A9</t>
  </si>
  <si>
    <t>摘</t>
  </si>
  <si>
    <t>101D</t>
  </si>
  <si>
    <t>D5AA</t>
  </si>
  <si>
    <t>斋</t>
  </si>
  <si>
    <t>101E</t>
  </si>
  <si>
    <t>D5AB</t>
  </si>
  <si>
    <t>宅</t>
  </si>
  <si>
    <t>101F</t>
  </si>
  <si>
    <t>D5AC</t>
  </si>
  <si>
    <t>窄</t>
  </si>
  <si>
    <t>1020</t>
  </si>
  <si>
    <t>D5AD</t>
  </si>
  <si>
    <t>债</t>
  </si>
  <si>
    <t>1021</t>
  </si>
  <si>
    <t>D5AE</t>
  </si>
  <si>
    <t>寨</t>
  </si>
  <si>
    <t>1022</t>
  </si>
  <si>
    <t>D5AF</t>
  </si>
  <si>
    <t>瞻</t>
  </si>
  <si>
    <t>1023</t>
  </si>
  <si>
    <t>D5D2</t>
  </si>
  <si>
    <t>毡</t>
  </si>
  <si>
    <t>1024</t>
  </si>
  <si>
    <t>D6D2</t>
  </si>
  <si>
    <t>詹</t>
  </si>
  <si>
    <t>1025</t>
  </si>
  <si>
    <t>D7D2</t>
  </si>
  <si>
    <t>粘</t>
  </si>
  <si>
    <t>1026</t>
  </si>
  <si>
    <t>D8D2</t>
  </si>
  <si>
    <t>沾</t>
  </si>
  <si>
    <t>1027</t>
  </si>
  <si>
    <t>D9D2</t>
  </si>
  <si>
    <t>盏</t>
  </si>
  <si>
    <t>1028</t>
  </si>
  <si>
    <t>DAD2</t>
  </si>
  <si>
    <t>1029</t>
  </si>
  <si>
    <t>DBD2</t>
  </si>
  <si>
    <t>辗</t>
  </si>
  <si>
    <t>102A</t>
  </si>
  <si>
    <t>DCD2</t>
  </si>
  <si>
    <t>崭</t>
  </si>
  <si>
    <t>102B</t>
  </si>
  <si>
    <t>DDD2</t>
  </si>
  <si>
    <t>展</t>
  </si>
  <si>
    <t>102C</t>
  </si>
  <si>
    <t>DED2</t>
  </si>
  <si>
    <t>蘸</t>
  </si>
  <si>
    <t>102D</t>
  </si>
  <si>
    <t>DFD2</t>
  </si>
  <si>
    <t>栈</t>
  </si>
  <si>
    <t>102E</t>
  </si>
  <si>
    <t>E0D2</t>
  </si>
  <si>
    <t>占</t>
  </si>
  <si>
    <t>102F</t>
  </si>
  <si>
    <t>E1D2</t>
  </si>
  <si>
    <t>战</t>
  </si>
  <si>
    <t>1030</t>
  </si>
  <si>
    <t>E2D2</t>
  </si>
  <si>
    <t>站</t>
  </si>
  <si>
    <t>1031</t>
  </si>
  <si>
    <t>E3D2</t>
  </si>
  <si>
    <t>湛</t>
  </si>
  <si>
    <t>1032</t>
  </si>
  <si>
    <t>E4D2</t>
  </si>
  <si>
    <t>绽</t>
  </si>
  <si>
    <t>1033</t>
  </si>
  <si>
    <t>E5D2</t>
  </si>
  <si>
    <t>樟</t>
  </si>
  <si>
    <t>1034</t>
  </si>
  <si>
    <t>E6D2</t>
  </si>
  <si>
    <t>章</t>
  </si>
  <si>
    <t>1035</t>
  </si>
  <si>
    <t>E7D2</t>
  </si>
  <si>
    <t>彰</t>
  </si>
  <si>
    <t>1036</t>
  </si>
  <si>
    <t>E8D2</t>
  </si>
  <si>
    <t>漳</t>
  </si>
  <si>
    <t>1037</t>
  </si>
  <si>
    <t>E9D2</t>
  </si>
  <si>
    <t>张</t>
  </si>
  <si>
    <t>1038</t>
  </si>
  <si>
    <t>EAD2</t>
  </si>
  <si>
    <t>1039</t>
  </si>
  <si>
    <t>EBD2</t>
  </si>
  <si>
    <t>涨</t>
  </si>
  <si>
    <t>103A</t>
  </si>
  <si>
    <t>ECD2</t>
  </si>
  <si>
    <t>杖</t>
  </si>
  <si>
    <t>103B</t>
  </si>
  <si>
    <t>丈</t>
  </si>
  <si>
    <t>103C</t>
  </si>
  <si>
    <t>EED2</t>
  </si>
  <si>
    <t>帐</t>
  </si>
  <si>
    <t>103D</t>
  </si>
  <si>
    <t>EFD2</t>
  </si>
  <si>
    <t>账</t>
  </si>
  <si>
    <t>103E</t>
  </si>
  <si>
    <t>F0D2</t>
  </si>
  <si>
    <t>仗</t>
  </si>
  <si>
    <t>103F</t>
  </si>
  <si>
    <t>F1D2</t>
  </si>
  <si>
    <t>胀</t>
  </si>
  <si>
    <t>1040</t>
  </si>
  <si>
    <t>F2D2</t>
  </si>
  <si>
    <t>瘴</t>
  </si>
  <si>
    <t>1041</t>
  </si>
  <si>
    <t>F3D2</t>
  </si>
  <si>
    <t>障</t>
  </si>
  <si>
    <t>1042</t>
  </si>
  <si>
    <t>招</t>
  </si>
  <si>
    <t>1043</t>
  </si>
  <si>
    <t>F5D2</t>
  </si>
  <si>
    <t>昭</t>
  </si>
  <si>
    <t>1044</t>
  </si>
  <si>
    <t>F6D2</t>
  </si>
  <si>
    <t>找</t>
  </si>
  <si>
    <t>1045</t>
  </si>
  <si>
    <t>F7D2</t>
  </si>
  <si>
    <t>1046</t>
  </si>
  <si>
    <t>D5D3</t>
  </si>
  <si>
    <t>F8D2</t>
  </si>
  <si>
    <t>赵</t>
  </si>
  <si>
    <t>1047</t>
  </si>
  <si>
    <t>D5D4</t>
  </si>
  <si>
    <t>F9D2</t>
  </si>
  <si>
    <t>照</t>
  </si>
  <si>
    <t>1048</t>
  </si>
  <si>
    <t>D5D5</t>
  </si>
  <si>
    <t>FAD2</t>
  </si>
  <si>
    <t>罩</t>
  </si>
  <si>
    <t>1049</t>
  </si>
  <si>
    <t>D5D6</t>
  </si>
  <si>
    <t>FBD2</t>
  </si>
  <si>
    <t>兆</t>
  </si>
  <si>
    <t>104A</t>
  </si>
  <si>
    <t>D5D7</t>
  </si>
  <si>
    <t>FCD2</t>
  </si>
  <si>
    <t>肇</t>
  </si>
  <si>
    <t>104B</t>
  </si>
  <si>
    <t>D5D8</t>
  </si>
  <si>
    <t>FDD2</t>
  </si>
  <si>
    <t>召</t>
  </si>
  <si>
    <t>104C</t>
  </si>
  <si>
    <t>D5D9</t>
  </si>
  <si>
    <t>遮</t>
  </si>
  <si>
    <t>104D</t>
  </si>
  <si>
    <t>D5DA</t>
  </si>
  <si>
    <t>A1D3</t>
  </si>
  <si>
    <t>折</t>
  </si>
  <si>
    <t>104E</t>
  </si>
  <si>
    <t>D5DB</t>
  </si>
  <si>
    <t>A2D3</t>
  </si>
  <si>
    <t>哲</t>
  </si>
  <si>
    <t>104F</t>
  </si>
  <si>
    <t>D5DC</t>
  </si>
  <si>
    <t>蛰</t>
  </si>
  <si>
    <t>1050</t>
  </si>
  <si>
    <t>D5DD</t>
  </si>
  <si>
    <t>A4D3</t>
  </si>
  <si>
    <t>辙</t>
  </si>
  <si>
    <t>1051</t>
  </si>
  <si>
    <t>D5DE</t>
  </si>
  <si>
    <t>A5D3</t>
  </si>
  <si>
    <t>1052</t>
  </si>
  <si>
    <t>D5DF</t>
  </si>
  <si>
    <t>A6D3</t>
  </si>
  <si>
    <t>锗</t>
  </si>
  <si>
    <t>1053</t>
  </si>
  <si>
    <t>D5E0</t>
  </si>
  <si>
    <t>A7D3</t>
  </si>
  <si>
    <t>蔗</t>
  </si>
  <si>
    <t>1054</t>
  </si>
  <si>
    <t>D5E1</t>
  </si>
  <si>
    <t>A8D3</t>
  </si>
  <si>
    <t>这</t>
  </si>
  <si>
    <t>1055</t>
  </si>
  <si>
    <t>D5E2</t>
  </si>
  <si>
    <t>浙</t>
  </si>
  <si>
    <t>1056</t>
  </si>
  <si>
    <t>D5E3</t>
  </si>
  <si>
    <t>AAD3</t>
  </si>
  <si>
    <t>1057</t>
  </si>
  <si>
    <t>D5E4</t>
  </si>
  <si>
    <t>ABD3</t>
  </si>
  <si>
    <t>斟</t>
  </si>
  <si>
    <t>1058</t>
  </si>
  <si>
    <t>D5E5</t>
  </si>
  <si>
    <t>ACD3</t>
  </si>
  <si>
    <t>真</t>
  </si>
  <si>
    <t>1059</t>
  </si>
  <si>
    <t>D5E6</t>
  </si>
  <si>
    <t>ADD3</t>
  </si>
  <si>
    <t>甄</t>
  </si>
  <si>
    <t>105A</t>
  </si>
  <si>
    <t>D5E7</t>
  </si>
  <si>
    <t>AED3</t>
  </si>
  <si>
    <t>砧</t>
  </si>
  <si>
    <t>105B</t>
  </si>
  <si>
    <t>D5E8</t>
  </si>
  <si>
    <t>AFD3</t>
  </si>
  <si>
    <t>臻</t>
  </si>
  <si>
    <t>105C</t>
  </si>
  <si>
    <t>D5E9</t>
  </si>
  <si>
    <t>贞</t>
  </si>
  <si>
    <t>105D</t>
  </si>
  <si>
    <t>D5EA</t>
  </si>
  <si>
    <t>针</t>
  </si>
  <si>
    <t>105E</t>
  </si>
  <si>
    <t>D5EB</t>
  </si>
  <si>
    <t>侦</t>
  </si>
  <si>
    <t>105F</t>
  </si>
  <si>
    <t>D5EC</t>
  </si>
  <si>
    <t>枕</t>
  </si>
  <si>
    <t>1060</t>
  </si>
  <si>
    <t>D5ED</t>
  </si>
  <si>
    <t>疹</t>
  </si>
  <si>
    <t>1061</t>
  </si>
  <si>
    <t>D5EE</t>
  </si>
  <si>
    <t>诊</t>
  </si>
  <si>
    <t>1062</t>
  </si>
  <si>
    <t>D5EF</t>
  </si>
  <si>
    <t>震</t>
  </si>
  <si>
    <t>1063</t>
  </si>
  <si>
    <t>D5F0</t>
  </si>
  <si>
    <t>振</t>
  </si>
  <si>
    <t>1064</t>
  </si>
  <si>
    <t>D5F1</t>
  </si>
  <si>
    <t>镇</t>
  </si>
  <si>
    <t>1065</t>
  </si>
  <si>
    <t>D5F2</t>
  </si>
  <si>
    <t>阵</t>
  </si>
  <si>
    <t>1066</t>
  </si>
  <si>
    <t>D5F3</t>
  </si>
  <si>
    <t>蒸</t>
  </si>
  <si>
    <t>1067</t>
  </si>
  <si>
    <t>D5F4</t>
  </si>
  <si>
    <t>挣</t>
  </si>
  <si>
    <t>1068</t>
  </si>
  <si>
    <t>D5F5</t>
  </si>
  <si>
    <t>睁</t>
  </si>
  <si>
    <t>1069</t>
  </si>
  <si>
    <t>D5F6</t>
  </si>
  <si>
    <t>征</t>
  </si>
  <si>
    <t>106A</t>
  </si>
  <si>
    <t>D5F7</t>
  </si>
  <si>
    <t>狰</t>
  </si>
  <si>
    <t>106B</t>
  </si>
  <si>
    <t>D5F8</t>
  </si>
  <si>
    <t>争</t>
  </si>
  <si>
    <t>106C</t>
  </si>
  <si>
    <t>D5F9</t>
  </si>
  <si>
    <t>怔</t>
  </si>
  <si>
    <t>106D</t>
  </si>
  <si>
    <t>D5FA</t>
  </si>
  <si>
    <t>整</t>
  </si>
  <si>
    <t>106E</t>
  </si>
  <si>
    <t>D5FB</t>
  </si>
  <si>
    <t>拯</t>
  </si>
  <si>
    <t>106F</t>
  </si>
  <si>
    <t>D5FC</t>
  </si>
  <si>
    <t>1070</t>
  </si>
  <si>
    <t>D5FD</t>
  </si>
  <si>
    <t>政</t>
  </si>
  <si>
    <t>1071</t>
  </si>
  <si>
    <t>D5FE</t>
  </si>
  <si>
    <t>帧</t>
  </si>
  <si>
    <t>1072</t>
  </si>
  <si>
    <t>D6A1</t>
  </si>
  <si>
    <t>症</t>
  </si>
  <si>
    <t>1073</t>
  </si>
  <si>
    <t>D6A2</t>
  </si>
  <si>
    <t>郑</t>
  </si>
  <si>
    <t>1074</t>
  </si>
  <si>
    <t>D6A3</t>
  </si>
  <si>
    <t>证</t>
  </si>
  <si>
    <t>1075</t>
  </si>
  <si>
    <t>D6A4</t>
  </si>
  <si>
    <t>芝</t>
  </si>
  <si>
    <t>1076</t>
  </si>
  <si>
    <t>D6A5</t>
  </si>
  <si>
    <t>枝</t>
  </si>
  <si>
    <t>1077</t>
  </si>
  <si>
    <t>D6A6</t>
  </si>
  <si>
    <t>支</t>
  </si>
  <si>
    <t>1078</t>
  </si>
  <si>
    <t>D6A7</t>
  </si>
  <si>
    <t>吱</t>
  </si>
  <si>
    <t>1079</t>
  </si>
  <si>
    <t>D6A8</t>
  </si>
  <si>
    <t>蜘</t>
  </si>
  <si>
    <t>107A</t>
  </si>
  <si>
    <t>D6A9</t>
  </si>
  <si>
    <t>知</t>
  </si>
  <si>
    <t>107B</t>
  </si>
  <si>
    <t>D6AA</t>
  </si>
  <si>
    <t>肢</t>
  </si>
  <si>
    <t>107C</t>
  </si>
  <si>
    <t>D6AB</t>
  </si>
  <si>
    <t>脂</t>
  </si>
  <si>
    <t>107D</t>
  </si>
  <si>
    <t>D6AC</t>
  </si>
  <si>
    <t>汁</t>
  </si>
  <si>
    <t>107E</t>
  </si>
  <si>
    <t>D6AD</t>
  </si>
  <si>
    <t>之</t>
  </si>
  <si>
    <t>107F</t>
  </si>
  <si>
    <t>D6AE</t>
  </si>
  <si>
    <t>织</t>
  </si>
  <si>
    <t>1080</t>
  </si>
  <si>
    <t>D6AF</t>
  </si>
  <si>
    <t>职</t>
  </si>
  <si>
    <t>1081</t>
  </si>
  <si>
    <t>1082</t>
  </si>
  <si>
    <t>D6D3</t>
  </si>
  <si>
    <t>植</t>
  </si>
  <si>
    <t>1083</t>
  </si>
  <si>
    <t>殖</t>
  </si>
  <si>
    <t>1084</t>
  </si>
  <si>
    <t>D8D3</t>
  </si>
  <si>
    <t>执</t>
  </si>
  <si>
    <t>1085</t>
  </si>
  <si>
    <t>D9D3</t>
  </si>
  <si>
    <t>值</t>
  </si>
  <si>
    <t>1086</t>
  </si>
  <si>
    <t>DAD3</t>
  </si>
  <si>
    <t>侄</t>
  </si>
  <si>
    <t>1087</t>
  </si>
  <si>
    <t>DBD3</t>
  </si>
  <si>
    <t>址</t>
  </si>
  <si>
    <t>1088</t>
  </si>
  <si>
    <t>DCD3</t>
  </si>
  <si>
    <t>指</t>
  </si>
  <si>
    <t>1089</t>
  </si>
  <si>
    <t>DDD3</t>
  </si>
  <si>
    <t>止</t>
  </si>
  <si>
    <t>108A</t>
  </si>
  <si>
    <t>DED3</t>
  </si>
  <si>
    <t>趾</t>
  </si>
  <si>
    <t>108B</t>
  </si>
  <si>
    <t>DFD3</t>
  </si>
  <si>
    <t>只</t>
  </si>
  <si>
    <t>108C</t>
  </si>
  <si>
    <t>E0D3</t>
  </si>
  <si>
    <t>旨</t>
  </si>
  <si>
    <t>108D</t>
  </si>
  <si>
    <t>E1D3</t>
  </si>
  <si>
    <t>纸</t>
  </si>
  <si>
    <t>108E</t>
  </si>
  <si>
    <t>E2D3</t>
  </si>
  <si>
    <t>志</t>
  </si>
  <si>
    <t>108F</t>
  </si>
  <si>
    <t>挚</t>
  </si>
  <si>
    <t>1090</t>
  </si>
  <si>
    <t>E4D3</t>
  </si>
  <si>
    <t>掷</t>
  </si>
  <si>
    <t>1091</t>
  </si>
  <si>
    <t>E5D3</t>
  </si>
  <si>
    <t>至</t>
  </si>
  <si>
    <t>1092</t>
  </si>
  <si>
    <t>E6D3</t>
  </si>
  <si>
    <t>致</t>
  </si>
  <si>
    <t>1093</t>
  </si>
  <si>
    <t>E7D3</t>
  </si>
  <si>
    <t>置</t>
  </si>
  <si>
    <t>1094</t>
  </si>
  <si>
    <t>E8D3</t>
  </si>
  <si>
    <t>帜</t>
  </si>
  <si>
    <t>1095</t>
  </si>
  <si>
    <t>E9D3</t>
  </si>
  <si>
    <t>峙</t>
  </si>
  <si>
    <t>1096</t>
  </si>
  <si>
    <t>制</t>
  </si>
  <si>
    <t>1097</t>
  </si>
  <si>
    <t>EBD3</t>
  </si>
  <si>
    <t>智</t>
  </si>
  <si>
    <t>1098</t>
  </si>
  <si>
    <t>ECD3</t>
  </si>
  <si>
    <t>秩</t>
  </si>
  <si>
    <t>1099</t>
  </si>
  <si>
    <t>EDD3</t>
  </si>
  <si>
    <t>109A</t>
  </si>
  <si>
    <t>EED3</t>
  </si>
  <si>
    <t>质</t>
  </si>
  <si>
    <t>109B</t>
  </si>
  <si>
    <t>EFD3</t>
  </si>
  <si>
    <t>炙</t>
  </si>
  <si>
    <t>109C</t>
  </si>
  <si>
    <t>痔</t>
  </si>
  <si>
    <t>109D</t>
  </si>
  <si>
    <t>F1D3</t>
  </si>
  <si>
    <t>滞</t>
  </si>
  <si>
    <t>109E</t>
  </si>
  <si>
    <t>F2D3</t>
  </si>
  <si>
    <t>治</t>
  </si>
  <si>
    <t>109F</t>
  </si>
  <si>
    <t>F3D3</t>
  </si>
  <si>
    <t>窒</t>
  </si>
  <si>
    <t>10A0</t>
  </si>
  <si>
    <t>F4D3</t>
  </si>
  <si>
    <t>中</t>
  </si>
  <si>
    <t>10A1</t>
  </si>
  <si>
    <t>F5D3</t>
  </si>
  <si>
    <t>盅</t>
  </si>
  <si>
    <t>10A2</t>
  </si>
  <si>
    <t>F6D3</t>
  </si>
  <si>
    <t>忠</t>
  </si>
  <si>
    <t>10A3</t>
  </si>
  <si>
    <t>F7D3</t>
  </si>
  <si>
    <t>钟</t>
  </si>
  <si>
    <t>10A4</t>
  </si>
  <si>
    <t>F8D3</t>
  </si>
  <si>
    <t>衷</t>
  </si>
  <si>
    <t>10A5</t>
  </si>
  <si>
    <t>D6D4</t>
  </si>
  <si>
    <t>F9D3</t>
  </si>
  <si>
    <t>终</t>
  </si>
  <si>
    <t>10A6</t>
  </si>
  <si>
    <t>D6D5</t>
  </si>
  <si>
    <t>FAD3</t>
  </si>
  <si>
    <t>种</t>
  </si>
  <si>
    <t>10A7</t>
  </si>
  <si>
    <t>D6D6</t>
  </si>
  <si>
    <t>FBD3</t>
  </si>
  <si>
    <t>肿</t>
  </si>
  <si>
    <t>10A8</t>
  </si>
  <si>
    <t>FCD3</t>
  </si>
  <si>
    <t>重</t>
  </si>
  <si>
    <t>10A9</t>
  </si>
  <si>
    <t>D6D8</t>
  </si>
  <si>
    <t>FDD3</t>
  </si>
  <si>
    <t>仲</t>
  </si>
  <si>
    <t>10AA</t>
  </si>
  <si>
    <t>D6D9</t>
  </si>
  <si>
    <t>FED3</t>
  </si>
  <si>
    <t>众</t>
  </si>
  <si>
    <t>10AB</t>
  </si>
  <si>
    <t>D6DA</t>
  </si>
  <si>
    <t>A1D4</t>
  </si>
  <si>
    <t>舟</t>
  </si>
  <si>
    <t>10AC</t>
  </si>
  <si>
    <t>D6DB</t>
  </si>
  <si>
    <t>A2D4</t>
  </si>
  <si>
    <t>周</t>
  </si>
  <si>
    <t>10AD</t>
  </si>
  <si>
    <t>D6DC</t>
  </si>
  <si>
    <t>A3D4</t>
  </si>
  <si>
    <t>州</t>
  </si>
  <si>
    <t>10AE</t>
  </si>
  <si>
    <t>D6DD</t>
  </si>
  <si>
    <t>A4D4</t>
  </si>
  <si>
    <t>洲</t>
  </si>
  <si>
    <t>10AF</t>
  </si>
  <si>
    <t>D6DE</t>
  </si>
  <si>
    <t>A5D4</t>
  </si>
  <si>
    <t>诌</t>
  </si>
  <si>
    <t>10B0</t>
  </si>
  <si>
    <t>D6DF</t>
  </si>
  <si>
    <t>A6D4</t>
  </si>
  <si>
    <t>粥</t>
  </si>
  <si>
    <t>10B1</t>
  </si>
  <si>
    <t>D6E0</t>
  </si>
  <si>
    <t>A7D4</t>
  </si>
  <si>
    <t>轴</t>
  </si>
  <si>
    <t>10B2</t>
  </si>
  <si>
    <t>D6E1</t>
  </si>
  <si>
    <t>A8D4</t>
  </si>
  <si>
    <t>肘</t>
  </si>
  <si>
    <t>10B3</t>
  </si>
  <si>
    <t>D6E2</t>
  </si>
  <si>
    <t>A9D4</t>
  </si>
  <si>
    <t>帚</t>
  </si>
  <si>
    <t>10B4</t>
  </si>
  <si>
    <t>D6E3</t>
  </si>
  <si>
    <t>AAD4</t>
  </si>
  <si>
    <t>10B5</t>
  </si>
  <si>
    <t>D6E4</t>
  </si>
  <si>
    <t>ABD4</t>
  </si>
  <si>
    <t>皱</t>
  </si>
  <si>
    <t>10B6</t>
  </si>
  <si>
    <t>D6E5</t>
  </si>
  <si>
    <t>ACD4</t>
  </si>
  <si>
    <t>宙</t>
  </si>
  <si>
    <t>10B7</t>
  </si>
  <si>
    <t>D6E6</t>
  </si>
  <si>
    <t>ADD4</t>
  </si>
  <si>
    <t>昼</t>
  </si>
  <si>
    <t>10B8</t>
  </si>
  <si>
    <t>D6E7</t>
  </si>
  <si>
    <t>AED4</t>
  </si>
  <si>
    <t>骤</t>
  </si>
  <si>
    <t>10B9</t>
  </si>
  <si>
    <t>D6E8</t>
  </si>
  <si>
    <t>AFD4</t>
  </si>
  <si>
    <t>10BA</t>
  </si>
  <si>
    <t>D6E9</t>
  </si>
  <si>
    <t>株</t>
  </si>
  <si>
    <t>10BB</t>
  </si>
  <si>
    <t>D6EA</t>
  </si>
  <si>
    <t>蛛</t>
  </si>
  <si>
    <t>10BC</t>
  </si>
  <si>
    <t>D6EB</t>
  </si>
  <si>
    <t>朱</t>
  </si>
  <si>
    <t>10BD</t>
  </si>
  <si>
    <t>D6EC</t>
  </si>
  <si>
    <t>10BE</t>
  </si>
  <si>
    <t>D6ED</t>
  </si>
  <si>
    <t>诸</t>
  </si>
  <si>
    <t>10BF</t>
  </si>
  <si>
    <t>D6EE</t>
  </si>
  <si>
    <t>诛</t>
  </si>
  <si>
    <t>10C0</t>
  </si>
  <si>
    <t>D6EF</t>
  </si>
  <si>
    <t>逐</t>
  </si>
  <si>
    <t>10C1</t>
  </si>
  <si>
    <t>D6F0</t>
  </si>
  <si>
    <t>竹</t>
  </si>
  <si>
    <t>10C2</t>
  </si>
  <si>
    <t>D6F1</t>
  </si>
  <si>
    <t>烛</t>
  </si>
  <si>
    <t>10C3</t>
  </si>
  <si>
    <t>D6F2</t>
  </si>
  <si>
    <t>煮</t>
  </si>
  <si>
    <t>10C4</t>
  </si>
  <si>
    <t>D6F3</t>
  </si>
  <si>
    <t>拄</t>
  </si>
  <si>
    <t>10C5</t>
  </si>
  <si>
    <t>D6F4</t>
  </si>
  <si>
    <t>瞩</t>
  </si>
  <si>
    <t>10C6</t>
  </si>
  <si>
    <t>D6F5</t>
  </si>
  <si>
    <t>嘱</t>
  </si>
  <si>
    <t>10C7</t>
  </si>
  <si>
    <t>D6F6</t>
  </si>
  <si>
    <t>主</t>
  </si>
  <si>
    <t>10C8</t>
  </si>
  <si>
    <t>D6F7</t>
  </si>
  <si>
    <t>著</t>
  </si>
  <si>
    <t>10C9</t>
  </si>
  <si>
    <t>D6F8</t>
  </si>
  <si>
    <t>柱</t>
  </si>
  <si>
    <t>10CA</t>
  </si>
  <si>
    <t>D6F9</t>
  </si>
  <si>
    <t>助</t>
  </si>
  <si>
    <t>10CB</t>
  </si>
  <si>
    <t>D6FA</t>
  </si>
  <si>
    <t>蛀</t>
  </si>
  <si>
    <t>10CC</t>
  </si>
  <si>
    <t>D6FB</t>
  </si>
  <si>
    <t>贮</t>
  </si>
  <si>
    <t>10CD</t>
  </si>
  <si>
    <t>D6FC</t>
  </si>
  <si>
    <t>铸</t>
  </si>
  <si>
    <t>10CE</t>
  </si>
  <si>
    <t>D6FD</t>
  </si>
  <si>
    <t>筑</t>
  </si>
  <si>
    <t>10CF</t>
  </si>
  <si>
    <t>D6FE</t>
  </si>
  <si>
    <t>住</t>
  </si>
  <si>
    <t>10D0</t>
  </si>
  <si>
    <t>D7A1</t>
  </si>
  <si>
    <t>注</t>
  </si>
  <si>
    <t>10D1</t>
  </si>
  <si>
    <t>D7A2</t>
  </si>
  <si>
    <t>祝</t>
  </si>
  <si>
    <t>10D2</t>
  </si>
  <si>
    <t>D7A3</t>
  </si>
  <si>
    <t>驻</t>
  </si>
  <si>
    <t>10D3</t>
  </si>
  <si>
    <t>D7A4</t>
  </si>
  <si>
    <t>抓</t>
  </si>
  <si>
    <t>10D4</t>
  </si>
  <si>
    <t>D7A5</t>
  </si>
  <si>
    <t>爪</t>
  </si>
  <si>
    <t>10D5</t>
  </si>
  <si>
    <t>D7A6</t>
  </si>
  <si>
    <t>拽</t>
  </si>
  <si>
    <t>10D6</t>
  </si>
  <si>
    <t>D7A7</t>
  </si>
  <si>
    <t>专</t>
  </si>
  <si>
    <t>10D7</t>
  </si>
  <si>
    <t>D7A8</t>
  </si>
  <si>
    <t>砖</t>
  </si>
  <si>
    <t>10D8</t>
  </si>
  <si>
    <t>D7A9</t>
  </si>
  <si>
    <t>转</t>
  </si>
  <si>
    <t>10D9</t>
  </si>
  <si>
    <t>D7AA</t>
  </si>
  <si>
    <t>撰</t>
  </si>
  <si>
    <t>10DA</t>
  </si>
  <si>
    <t>D7AB</t>
  </si>
  <si>
    <t>赚</t>
  </si>
  <si>
    <t>10DB</t>
  </si>
  <si>
    <t>D7AC</t>
  </si>
  <si>
    <t>篆</t>
  </si>
  <si>
    <t>10DC</t>
  </si>
  <si>
    <t>D7AD</t>
  </si>
  <si>
    <t>桩</t>
  </si>
  <si>
    <t>10DD</t>
  </si>
  <si>
    <t>D7AE</t>
  </si>
  <si>
    <t>庄</t>
  </si>
  <si>
    <t>10DE</t>
  </si>
  <si>
    <t>D7AF</t>
  </si>
  <si>
    <t>装</t>
  </si>
  <si>
    <t>10DF</t>
  </si>
  <si>
    <t>妆</t>
  </si>
  <si>
    <t>10E0</t>
  </si>
  <si>
    <t>撞</t>
  </si>
  <si>
    <t>10E1</t>
  </si>
  <si>
    <t>D7D4</t>
  </si>
  <si>
    <t>10E2</t>
  </si>
  <si>
    <t>D8D4</t>
  </si>
  <si>
    <t>状</t>
  </si>
  <si>
    <t>10E3</t>
  </si>
  <si>
    <t>D9D4</t>
  </si>
  <si>
    <t>椎</t>
  </si>
  <si>
    <t>10E4</t>
  </si>
  <si>
    <t>DAD4</t>
  </si>
  <si>
    <t>锥</t>
  </si>
  <si>
    <t>10E5</t>
  </si>
  <si>
    <t>DBD4</t>
  </si>
  <si>
    <t>追</t>
  </si>
  <si>
    <t>10E6</t>
  </si>
  <si>
    <t>DCD4</t>
  </si>
  <si>
    <t>赘</t>
  </si>
  <si>
    <t>10E7</t>
  </si>
  <si>
    <t>DDD4</t>
  </si>
  <si>
    <t>坠</t>
  </si>
  <si>
    <t>10E8</t>
  </si>
  <si>
    <t>DED4</t>
  </si>
  <si>
    <t>缀</t>
  </si>
  <si>
    <t>10E9</t>
  </si>
  <si>
    <t>DFD4</t>
  </si>
  <si>
    <t>谆</t>
  </si>
  <si>
    <t>10EA</t>
  </si>
  <si>
    <t>E0D4</t>
  </si>
  <si>
    <t>准</t>
  </si>
  <si>
    <t>10EB</t>
  </si>
  <si>
    <t>E1D4</t>
  </si>
  <si>
    <t>捉</t>
  </si>
  <si>
    <t>10EC</t>
  </si>
  <si>
    <t>E2D4</t>
  </si>
  <si>
    <t>拙</t>
  </si>
  <si>
    <t>10ED</t>
  </si>
  <si>
    <t>E3D4</t>
  </si>
  <si>
    <t>卓</t>
  </si>
  <si>
    <t>10EE</t>
  </si>
  <si>
    <t>E4D4</t>
  </si>
  <si>
    <t>桌</t>
  </si>
  <si>
    <t>10EF</t>
  </si>
  <si>
    <t>E5D4</t>
  </si>
  <si>
    <t>琢</t>
  </si>
  <si>
    <t>10F0</t>
  </si>
  <si>
    <t>E6D4</t>
  </si>
  <si>
    <t>茁</t>
  </si>
  <si>
    <t>10F1</t>
  </si>
  <si>
    <t>E7D4</t>
  </si>
  <si>
    <t>酌</t>
  </si>
  <si>
    <t>10F2</t>
  </si>
  <si>
    <t>E8D4</t>
  </si>
  <si>
    <t>啄</t>
  </si>
  <si>
    <t>10F3</t>
  </si>
  <si>
    <t>E9D4</t>
  </si>
  <si>
    <t>着</t>
  </si>
  <si>
    <t>10F4</t>
  </si>
  <si>
    <t>EAD4</t>
  </si>
  <si>
    <t>灼</t>
  </si>
  <si>
    <t>10F5</t>
  </si>
  <si>
    <t>EBD4</t>
  </si>
  <si>
    <t>浊</t>
  </si>
  <si>
    <t>10F6</t>
  </si>
  <si>
    <t>ECD4</t>
  </si>
  <si>
    <t>兹</t>
  </si>
  <si>
    <t>1100</t>
  </si>
  <si>
    <t>EDD4</t>
  </si>
  <si>
    <t>咨</t>
  </si>
  <si>
    <t>1101</t>
  </si>
  <si>
    <t>EED4</t>
  </si>
  <si>
    <t>资</t>
  </si>
  <si>
    <t>1102</t>
  </si>
  <si>
    <t>EFD4</t>
  </si>
  <si>
    <t>姿</t>
  </si>
  <si>
    <t>1103</t>
  </si>
  <si>
    <t>F0D4</t>
  </si>
  <si>
    <t>滋</t>
  </si>
  <si>
    <t>1104</t>
  </si>
  <si>
    <t>F1D4</t>
  </si>
  <si>
    <t>淄</t>
  </si>
  <si>
    <t>1105</t>
  </si>
  <si>
    <t>F2D4</t>
  </si>
  <si>
    <t>孜</t>
  </si>
  <si>
    <t>1106</t>
  </si>
  <si>
    <t>F3D4</t>
  </si>
  <si>
    <t>紫</t>
  </si>
  <si>
    <t>1107</t>
  </si>
  <si>
    <t>F4D4</t>
  </si>
  <si>
    <t>仔</t>
  </si>
  <si>
    <t>1108</t>
  </si>
  <si>
    <t>F5D4</t>
  </si>
  <si>
    <t>籽</t>
  </si>
  <si>
    <t>1109</t>
  </si>
  <si>
    <t>F6D4</t>
  </si>
  <si>
    <t>滓</t>
  </si>
  <si>
    <t>110A</t>
  </si>
  <si>
    <t>F7D4</t>
  </si>
  <si>
    <t>110B</t>
  </si>
  <si>
    <t>F8D4</t>
  </si>
  <si>
    <t>自</t>
  </si>
  <si>
    <t>110C</t>
  </si>
  <si>
    <t>F9D4</t>
  </si>
  <si>
    <t>渍</t>
  </si>
  <si>
    <t>110D</t>
  </si>
  <si>
    <t>D7D5</t>
  </si>
  <si>
    <t>FAD4</t>
  </si>
  <si>
    <t>110E</t>
  </si>
  <si>
    <t>D7D6</t>
  </si>
  <si>
    <t>FBD4</t>
  </si>
  <si>
    <t>鬃</t>
  </si>
  <si>
    <t>110F</t>
  </si>
  <si>
    <t>D7D7</t>
  </si>
  <si>
    <t>FCD4</t>
  </si>
  <si>
    <t>棕</t>
  </si>
  <si>
    <t>1110</t>
  </si>
  <si>
    <t>D7D8</t>
  </si>
  <si>
    <t>FDD4</t>
  </si>
  <si>
    <t>踪</t>
  </si>
  <si>
    <t>1111</t>
  </si>
  <si>
    <t>D7D9</t>
  </si>
  <si>
    <t>FED4</t>
  </si>
  <si>
    <t>宗</t>
  </si>
  <si>
    <t>1112</t>
  </si>
  <si>
    <t>D7DA</t>
  </si>
  <si>
    <t>A1D5</t>
  </si>
  <si>
    <t>综</t>
  </si>
  <si>
    <t>1113</t>
  </si>
  <si>
    <t>D7DB</t>
  </si>
  <si>
    <t>A2D5</t>
  </si>
  <si>
    <t>1114</t>
  </si>
  <si>
    <t>D7DC</t>
  </si>
  <si>
    <t>A3D5</t>
  </si>
  <si>
    <t>纵</t>
  </si>
  <si>
    <t>1115</t>
  </si>
  <si>
    <t>D7DD</t>
  </si>
  <si>
    <t>A4D5</t>
  </si>
  <si>
    <t>邹</t>
  </si>
  <si>
    <t>1116</t>
  </si>
  <si>
    <t>D7DE</t>
  </si>
  <si>
    <t>A5D5</t>
  </si>
  <si>
    <t>1117</t>
  </si>
  <si>
    <t>D7DF</t>
  </si>
  <si>
    <t>A6D5</t>
  </si>
  <si>
    <t>奏</t>
  </si>
  <si>
    <t>1118</t>
  </si>
  <si>
    <t>D7E0</t>
  </si>
  <si>
    <t>A7D5</t>
  </si>
  <si>
    <t>揍</t>
  </si>
  <si>
    <t>1119</t>
  </si>
  <si>
    <t>D7E1</t>
  </si>
  <si>
    <t>A8D5</t>
  </si>
  <si>
    <t>租</t>
  </si>
  <si>
    <t>111A</t>
  </si>
  <si>
    <t>D7E2</t>
  </si>
  <si>
    <t>A9D5</t>
  </si>
  <si>
    <t>足</t>
  </si>
  <si>
    <t>111B</t>
  </si>
  <si>
    <t>D7E3</t>
  </si>
  <si>
    <t>AAD5</t>
  </si>
  <si>
    <t>卒</t>
  </si>
  <si>
    <t>111C</t>
  </si>
  <si>
    <t>D7E4</t>
  </si>
  <si>
    <t>ABD5</t>
  </si>
  <si>
    <t>族</t>
  </si>
  <si>
    <t>111D</t>
  </si>
  <si>
    <t>D7E5</t>
  </si>
  <si>
    <t>ACD5</t>
  </si>
  <si>
    <t>祖</t>
  </si>
  <si>
    <t>111E</t>
  </si>
  <si>
    <t>D7E6</t>
  </si>
  <si>
    <t>ADD5</t>
  </si>
  <si>
    <t>111F</t>
  </si>
  <si>
    <t>D7E7</t>
  </si>
  <si>
    <t>AED5</t>
  </si>
  <si>
    <t>阻</t>
  </si>
  <si>
    <t>1120</t>
  </si>
  <si>
    <t>D7E8</t>
  </si>
  <si>
    <t>AFD5</t>
  </si>
  <si>
    <t>组</t>
  </si>
  <si>
    <t>1121</t>
  </si>
  <si>
    <t>D7E9</t>
  </si>
  <si>
    <t>1122</t>
  </si>
  <si>
    <t>D7EA</t>
  </si>
  <si>
    <t>纂</t>
  </si>
  <si>
    <t>1123</t>
  </si>
  <si>
    <t>D7EB</t>
  </si>
  <si>
    <t>1124</t>
  </si>
  <si>
    <t>D7EC</t>
  </si>
  <si>
    <t>醉</t>
  </si>
  <si>
    <t>1125</t>
  </si>
  <si>
    <t>D7ED</t>
  </si>
  <si>
    <t>最</t>
  </si>
  <si>
    <t>1126</t>
  </si>
  <si>
    <t>D7EE</t>
  </si>
  <si>
    <t>罪</t>
  </si>
  <si>
    <t>1127</t>
  </si>
  <si>
    <t>D7EF</t>
  </si>
  <si>
    <t>尊</t>
  </si>
  <si>
    <t>1128</t>
  </si>
  <si>
    <t>D7F0</t>
  </si>
  <si>
    <t>遵</t>
  </si>
  <si>
    <t>1129</t>
  </si>
  <si>
    <t>D7F1</t>
  </si>
  <si>
    <t>昨</t>
  </si>
  <si>
    <t>112A</t>
  </si>
  <si>
    <t>D7F2</t>
  </si>
  <si>
    <t>左</t>
  </si>
  <si>
    <t>112B</t>
  </si>
  <si>
    <t>D7F3</t>
  </si>
  <si>
    <t>佐</t>
  </si>
  <si>
    <t>112C</t>
  </si>
  <si>
    <t>D7F4</t>
  </si>
  <si>
    <t>柞</t>
  </si>
  <si>
    <t>112D</t>
  </si>
  <si>
    <t>D7F5</t>
  </si>
  <si>
    <t>做</t>
  </si>
  <si>
    <t>112E</t>
  </si>
  <si>
    <t>D7F6</t>
  </si>
  <si>
    <t>作</t>
  </si>
  <si>
    <t>112F</t>
  </si>
  <si>
    <t>D7F7</t>
  </si>
  <si>
    <t>1130</t>
  </si>
  <si>
    <t>D7F8</t>
  </si>
  <si>
    <t>座</t>
  </si>
  <si>
    <t>1131</t>
  </si>
  <si>
    <t>D7F9</t>
  </si>
  <si>
    <t>亍</t>
  </si>
  <si>
    <t>1132</t>
  </si>
  <si>
    <t>D8A1</t>
  </si>
  <si>
    <t>丌</t>
  </si>
  <si>
    <t>1133</t>
  </si>
  <si>
    <t>D8A2</t>
  </si>
  <si>
    <t>兀</t>
  </si>
  <si>
    <t>1134</t>
  </si>
  <si>
    <t>D8A3</t>
  </si>
  <si>
    <t>丐</t>
  </si>
  <si>
    <t>1135</t>
  </si>
  <si>
    <t>D8A4</t>
  </si>
  <si>
    <t>廿</t>
  </si>
  <si>
    <t>1136</t>
  </si>
  <si>
    <t>D8A5</t>
  </si>
  <si>
    <t>卅</t>
  </si>
  <si>
    <t>1137</t>
  </si>
  <si>
    <t>D8A6</t>
  </si>
  <si>
    <t>丕</t>
  </si>
  <si>
    <t>1138</t>
  </si>
  <si>
    <t>D8A7</t>
  </si>
  <si>
    <t>亘</t>
  </si>
  <si>
    <t>1139</t>
  </si>
  <si>
    <t>D8A8</t>
  </si>
  <si>
    <t>丞</t>
  </si>
  <si>
    <t>113A</t>
  </si>
  <si>
    <t>D8A9</t>
  </si>
  <si>
    <t>鬲</t>
  </si>
  <si>
    <t>113B</t>
  </si>
  <si>
    <t>D8AA</t>
  </si>
  <si>
    <t>孬</t>
  </si>
  <si>
    <t>113C</t>
  </si>
  <si>
    <t>D8AB</t>
  </si>
  <si>
    <t>噩</t>
  </si>
  <si>
    <t>113D</t>
  </si>
  <si>
    <t>D8AC</t>
  </si>
  <si>
    <t>丨</t>
  </si>
  <si>
    <t>113E</t>
  </si>
  <si>
    <t>D8AD</t>
  </si>
  <si>
    <t>禺</t>
  </si>
  <si>
    <t>113F</t>
  </si>
  <si>
    <t>D8AE</t>
  </si>
  <si>
    <t>丿</t>
  </si>
  <si>
    <t>1140</t>
  </si>
  <si>
    <t>D8AF</t>
  </si>
  <si>
    <t>匕</t>
  </si>
  <si>
    <t>1141</t>
  </si>
  <si>
    <t>乇</t>
  </si>
  <si>
    <t>1142</t>
  </si>
  <si>
    <t>夭</t>
  </si>
  <si>
    <t>1143</t>
  </si>
  <si>
    <t>爻</t>
  </si>
  <si>
    <t>1144</t>
  </si>
  <si>
    <t>卮</t>
  </si>
  <si>
    <t>1145</t>
  </si>
  <si>
    <t>氐</t>
  </si>
  <si>
    <t>1146</t>
  </si>
  <si>
    <t>囟</t>
  </si>
  <si>
    <t>1147</t>
  </si>
  <si>
    <t>胤</t>
  </si>
  <si>
    <t>1148</t>
  </si>
  <si>
    <t>馗</t>
  </si>
  <si>
    <t>1149</t>
  </si>
  <si>
    <t>D8D5</t>
  </si>
  <si>
    <t>毓</t>
  </si>
  <si>
    <t>114A</t>
  </si>
  <si>
    <t>D9D5</t>
  </si>
  <si>
    <t>睾</t>
  </si>
  <si>
    <t>114B</t>
  </si>
  <si>
    <t>DAD5</t>
  </si>
  <si>
    <t>鼗</t>
  </si>
  <si>
    <t>114C</t>
  </si>
  <si>
    <t>DBD5</t>
  </si>
  <si>
    <t>丶</t>
  </si>
  <si>
    <t>114D</t>
  </si>
  <si>
    <t>DCD5</t>
  </si>
  <si>
    <t>亟</t>
  </si>
  <si>
    <t>114E</t>
  </si>
  <si>
    <t>DDD5</t>
  </si>
  <si>
    <t>鼐</t>
  </si>
  <si>
    <t>114F</t>
  </si>
  <si>
    <t>DED5</t>
  </si>
  <si>
    <t>乜</t>
  </si>
  <si>
    <t>1150</t>
  </si>
  <si>
    <t>乩</t>
  </si>
  <si>
    <t>1151</t>
  </si>
  <si>
    <t>E0D5</t>
  </si>
  <si>
    <t>亓</t>
  </si>
  <si>
    <t>1152</t>
  </si>
  <si>
    <t>E1D5</t>
  </si>
  <si>
    <t>芈</t>
  </si>
  <si>
    <t>1153</t>
  </si>
  <si>
    <t>E2D5</t>
  </si>
  <si>
    <t>孛</t>
  </si>
  <si>
    <t>1154</t>
  </si>
  <si>
    <t>E3D5</t>
  </si>
  <si>
    <t>啬</t>
  </si>
  <si>
    <t>1155</t>
  </si>
  <si>
    <t>嘏</t>
  </si>
  <si>
    <t>1156</t>
  </si>
  <si>
    <t>E5D5</t>
  </si>
  <si>
    <t>仄</t>
  </si>
  <si>
    <t>1157</t>
  </si>
  <si>
    <t>E6D5</t>
  </si>
  <si>
    <t>厍</t>
  </si>
  <si>
    <t>1158</t>
  </si>
  <si>
    <t>E7D5</t>
  </si>
  <si>
    <t>厝</t>
  </si>
  <si>
    <t>1159</t>
  </si>
  <si>
    <t>E8D5</t>
  </si>
  <si>
    <t>厣</t>
  </si>
  <si>
    <t>115A</t>
  </si>
  <si>
    <t>E9D5</t>
  </si>
  <si>
    <t>厥</t>
  </si>
  <si>
    <t>115B</t>
  </si>
  <si>
    <t>EAD5</t>
  </si>
  <si>
    <t>厮</t>
  </si>
  <si>
    <t>115C</t>
  </si>
  <si>
    <t>EBD5</t>
  </si>
  <si>
    <t>靥</t>
  </si>
  <si>
    <t>115D</t>
  </si>
  <si>
    <t>ECD5</t>
  </si>
  <si>
    <t>赝</t>
  </si>
  <si>
    <t>115E</t>
  </si>
  <si>
    <t>EDD5</t>
  </si>
  <si>
    <t>匚</t>
  </si>
  <si>
    <t>115F</t>
  </si>
  <si>
    <t>EED5</t>
  </si>
  <si>
    <t>叵</t>
  </si>
  <si>
    <t>1160</t>
  </si>
  <si>
    <t>EFD5</t>
  </si>
  <si>
    <t>匦</t>
  </si>
  <si>
    <t>1161</t>
  </si>
  <si>
    <t>F0D5</t>
  </si>
  <si>
    <t>匮</t>
  </si>
  <si>
    <t>1162</t>
  </si>
  <si>
    <t>F1D5</t>
  </si>
  <si>
    <t>匾</t>
  </si>
  <si>
    <t>1163</t>
  </si>
  <si>
    <t>F2D5</t>
  </si>
  <si>
    <t>赜</t>
  </si>
  <si>
    <t>1164</t>
  </si>
  <si>
    <t>F3D5</t>
  </si>
  <si>
    <t>卦</t>
  </si>
  <si>
    <t>1165</t>
  </si>
  <si>
    <t>F4D5</t>
  </si>
  <si>
    <t>卣</t>
  </si>
  <si>
    <t>1166</t>
  </si>
  <si>
    <t>F5D5</t>
  </si>
  <si>
    <t>刂</t>
  </si>
  <si>
    <t>1167</t>
  </si>
  <si>
    <t>D8D6</t>
  </si>
  <si>
    <t>F6D5</t>
  </si>
  <si>
    <t>刈</t>
  </si>
  <si>
    <t>1168</t>
  </si>
  <si>
    <t>D8D7</t>
  </si>
  <si>
    <t>F7D5</t>
  </si>
  <si>
    <t>刎</t>
  </si>
  <si>
    <t>1169</t>
  </si>
  <si>
    <t>D8D8</t>
  </si>
  <si>
    <t>F8D5</t>
  </si>
  <si>
    <t>刭</t>
  </si>
  <si>
    <t>116A</t>
  </si>
  <si>
    <t>D8D9</t>
  </si>
  <si>
    <t>F9D5</t>
  </si>
  <si>
    <t>刳</t>
  </si>
  <si>
    <t>116B</t>
  </si>
  <si>
    <t>D8DA</t>
  </si>
  <si>
    <t>FAD5</t>
  </si>
  <si>
    <t>刿</t>
  </si>
  <si>
    <t>116C</t>
  </si>
  <si>
    <t>D8DB</t>
  </si>
  <si>
    <t>FBD5</t>
  </si>
  <si>
    <t>剀</t>
  </si>
  <si>
    <t>116D</t>
  </si>
  <si>
    <t>D8DC</t>
  </si>
  <si>
    <t>FCD5</t>
  </si>
  <si>
    <t>剌</t>
  </si>
  <si>
    <t>116E</t>
  </si>
  <si>
    <t>D8DD</t>
  </si>
  <si>
    <t>剞</t>
  </si>
  <si>
    <t>116F</t>
  </si>
  <si>
    <t>D8DE</t>
  </si>
  <si>
    <t>FED5</t>
  </si>
  <si>
    <t>剡</t>
  </si>
  <si>
    <t>1170</t>
  </si>
  <si>
    <t>D8DF</t>
  </si>
  <si>
    <t>A1D6</t>
  </si>
  <si>
    <t>剜</t>
  </si>
  <si>
    <t>1171</t>
  </si>
  <si>
    <t>D8E0</t>
  </si>
  <si>
    <t>A2D6</t>
  </si>
  <si>
    <t>蒯</t>
  </si>
  <si>
    <t>1172</t>
  </si>
  <si>
    <t>D8E1</t>
  </si>
  <si>
    <t>A3D6</t>
  </si>
  <si>
    <t>剽</t>
  </si>
  <si>
    <t>1173</t>
  </si>
  <si>
    <t>D8E2</t>
  </si>
  <si>
    <t>A4D6</t>
  </si>
  <si>
    <t>劂</t>
  </si>
  <si>
    <t>1174</t>
  </si>
  <si>
    <t>D8E3</t>
  </si>
  <si>
    <t>A5D6</t>
  </si>
  <si>
    <t>劁</t>
  </si>
  <si>
    <t>1175</t>
  </si>
  <si>
    <t>D8E4</t>
  </si>
  <si>
    <t>A6D6</t>
  </si>
  <si>
    <t>劐</t>
  </si>
  <si>
    <t>1176</t>
  </si>
  <si>
    <t>D8E5</t>
  </si>
  <si>
    <t>A7D6</t>
  </si>
  <si>
    <t>劓</t>
  </si>
  <si>
    <t>1177</t>
  </si>
  <si>
    <t>D8E6</t>
  </si>
  <si>
    <t>A8D6</t>
  </si>
  <si>
    <t>冂</t>
  </si>
  <si>
    <t>1178</t>
  </si>
  <si>
    <t>D8E7</t>
  </si>
  <si>
    <t>A9D6</t>
  </si>
  <si>
    <t>罔</t>
  </si>
  <si>
    <t>1179</t>
  </si>
  <si>
    <t>D8E8</t>
  </si>
  <si>
    <t>AAD6</t>
  </si>
  <si>
    <t>亻</t>
  </si>
  <si>
    <t>117A</t>
  </si>
  <si>
    <t>D8E9</t>
  </si>
  <si>
    <t>ABD6</t>
  </si>
  <si>
    <t>仃</t>
  </si>
  <si>
    <t>117B</t>
  </si>
  <si>
    <t>D8EA</t>
  </si>
  <si>
    <t>ACD6</t>
  </si>
  <si>
    <t>仉</t>
  </si>
  <si>
    <t>117C</t>
  </si>
  <si>
    <t>D8EB</t>
  </si>
  <si>
    <t>ADD6</t>
  </si>
  <si>
    <t>仂</t>
  </si>
  <si>
    <t>117D</t>
  </si>
  <si>
    <t>D8EC</t>
  </si>
  <si>
    <t>AED6</t>
  </si>
  <si>
    <t>仨</t>
  </si>
  <si>
    <t>117E</t>
  </si>
  <si>
    <t>D8ED</t>
  </si>
  <si>
    <t>AFD6</t>
  </si>
  <si>
    <t>仡</t>
  </si>
  <si>
    <t>117F</t>
  </si>
  <si>
    <t>D8EE</t>
  </si>
  <si>
    <t>仫</t>
  </si>
  <si>
    <t>1180</t>
  </si>
  <si>
    <t>D8EF</t>
  </si>
  <si>
    <t>仞</t>
  </si>
  <si>
    <t>1181</t>
  </si>
  <si>
    <t>D8F0</t>
  </si>
  <si>
    <t>伛</t>
  </si>
  <si>
    <t>1182</t>
  </si>
  <si>
    <t>D8F1</t>
  </si>
  <si>
    <t>仳</t>
  </si>
  <si>
    <t>1183</t>
  </si>
  <si>
    <t>D8F2</t>
  </si>
  <si>
    <t>伢</t>
  </si>
  <si>
    <t>1184</t>
  </si>
  <si>
    <t>D8F3</t>
  </si>
  <si>
    <t>佤</t>
  </si>
  <si>
    <t>1185</t>
  </si>
  <si>
    <t>D8F4</t>
  </si>
  <si>
    <t>仵</t>
  </si>
  <si>
    <t>1186</t>
  </si>
  <si>
    <t>D8F5</t>
  </si>
  <si>
    <t>伥</t>
  </si>
  <si>
    <t>1187</t>
  </si>
  <si>
    <t>D8F6</t>
  </si>
  <si>
    <t>伧</t>
  </si>
  <si>
    <t>1188</t>
  </si>
  <si>
    <t>D8F7</t>
  </si>
  <si>
    <t>伉</t>
  </si>
  <si>
    <t>1189</t>
  </si>
  <si>
    <t>D8F8</t>
  </si>
  <si>
    <t>伫</t>
  </si>
  <si>
    <t>118A</t>
  </si>
  <si>
    <t>D8F9</t>
  </si>
  <si>
    <t>佞</t>
  </si>
  <si>
    <t>118B</t>
  </si>
  <si>
    <t>D8FA</t>
  </si>
  <si>
    <t>佧</t>
  </si>
  <si>
    <t>118C</t>
  </si>
  <si>
    <t>D8FB</t>
  </si>
  <si>
    <t>攸</t>
  </si>
  <si>
    <t>118D</t>
  </si>
  <si>
    <t>D8FC</t>
  </si>
  <si>
    <t>佚</t>
  </si>
  <si>
    <t>118E</t>
  </si>
  <si>
    <t>D8FD</t>
  </si>
  <si>
    <t>佝</t>
  </si>
  <si>
    <t>118F</t>
  </si>
  <si>
    <t>D8FE</t>
  </si>
  <si>
    <t>佟</t>
  </si>
  <si>
    <t>1190</t>
  </si>
  <si>
    <t>D9A1</t>
  </si>
  <si>
    <t>佗</t>
  </si>
  <si>
    <t>1191</t>
  </si>
  <si>
    <t>D9A2</t>
  </si>
  <si>
    <t>伲</t>
  </si>
  <si>
    <t>1192</t>
  </si>
  <si>
    <t>D9A3</t>
  </si>
  <si>
    <t>伽</t>
  </si>
  <si>
    <t>1193</t>
  </si>
  <si>
    <t>D9A4</t>
  </si>
  <si>
    <t>佶</t>
  </si>
  <si>
    <t>1194</t>
  </si>
  <si>
    <t>D9A5</t>
  </si>
  <si>
    <t>佴</t>
  </si>
  <si>
    <t>1195</t>
  </si>
  <si>
    <t>D9A6</t>
  </si>
  <si>
    <t>侑</t>
  </si>
  <si>
    <t>1196</t>
  </si>
  <si>
    <t>D9A7</t>
  </si>
  <si>
    <t>侉</t>
  </si>
  <si>
    <t>1197</t>
  </si>
  <si>
    <t>D9A8</t>
  </si>
  <si>
    <t>侃</t>
  </si>
  <si>
    <t>1198</t>
  </si>
  <si>
    <t>D9A9</t>
  </si>
  <si>
    <t>侏</t>
  </si>
  <si>
    <t>1199</t>
  </si>
  <si>
    <t>D9AA</t>
  </si>
  <si>
    <t>佾</t>
  </si>
  <si>
    <t>119A</t>
  </si>
  <si>
    <t>D9AB</t>
  </si>
  <si>
    <t>佻</t>
  </si>
  <si>
    <t>119B</t>
  </si>
  <si>
    <t>D9AC</t>
  </si>
  <si>
    <t>侪</t>
  </si>
  <si>
    <t>119C</t>
  </si>
  <si>
    <t>D9AD</t>
  </si>
  <si>
    <t>佼</t>
  </si>
  <si>
    <t>119D</t>
  </si>
  <si>
    <t>D9AE</t>
  </si>
  <si>
    <t>侬</t>
  </si>
  <si>
    <t>119E</t>
  </si>
  <si>
    <t>D9AF</t>
  </si>
  <si>
    <t>侔</t>
  </si>
  <si>
    <t>119F</t>
  </si>
  <si>
    <t>俦</t>
  </si>
  <si>
    <t>11A0</t>
  </si>
  <si>
    <t>俨</t>
  </si>
  <si>
    <t>11A1</t>
  </si>
  <si>
    <t>俪</t>
  </si>
  <si>
    <t>11A2</t>
  </si>
  <si>
    <t>俅</t>
  </si>
  <si>
    <t>11A3</t>
  </si>
  <si>
    <t>俚</t>
  </si>
  <si>
    <t>11A4</t>
  </si>
  <si>
    <t>俣</t>
  </si>
  <si>
    <t>11A5</t>
  </si>
  <si>
    <t>俜</t>
  </si>
  <si>
    <t>11A6</t>
  </si>
  <si>
    <t>俑</t>
  </si>
  <si>
    <t>11A7</t>
  </si>
  <si>
    <t>俟</t>
  </si>
  <si>
    <t>11A8</t>
  </si>
  <si>
    <t>D9D6</t>
  </si>
  <si>
    <t>俸</t>
  </si>
  <si>
    <t>11A9</t>
  </si>
  <si>
    <t>DAD6</t>
  </si>
  <si>
    <t>倩</t>
  </si>
  <si>
    <t>11AA</t>
  </si>
  <si>
    <t>DBD6</t>
  </si>
  <si>
    <t>偌</t>
  </si>
  <si>
    <t>11AB</t>
  </si>
  <si>
    <t>DCD6</t>
  </si>
  <si>
    <t>俳</t>
  </si>
  <si>
    <t>11AC</t>
  </si>
  <si>
    <t>DDD6</t>
  </si>
  <si>
    <t>倬</t>
  </si>
  <si>
    <t>11AD</t>
  </si>
  <si>
    <t>DED6</t>
  </si>
  <si>
    <t>倏</t>
  </si>
  <si>
    <t>11AE</t>
  </si>
  <si>
    <t>DFD6</t>
  </si>
  <si>
    <t>倮</t>
  </si>
  <si>
    <t>11AF</t>
  </si>
  <si>
    <t>E0D6</t>
  </si>
  <si>
    <t>倭</t>
  </si>
  <si>
    <t>11B0</t>
  </si>
  <si>
    <t>E1D6</t>
  </si>
  <si>
    <t>俾</t>
  </si>
  <si>
    <t>11B1</t>
  </si>
  <si>
    <t>E2D6</t>
  </si>
  <si>
    <t>倜</t>
  </si>
  <si>
    <t>11B2</t>
  </si>
  <si>
    <t>E3D6</t>
  </si>
  <si>
    <t>倌</t>
  </si>
  <si>
    <t>11B3</t>
  </si>
  <si>
    <t>倥</t>
  </si>
  <si>
    <t>11B4</t>
  </si>
  <si>
    <t>E5D6</t>
  </si>
  <si>
    <t>倨</t>
  </si>
  <si>
    <t>11B5</t>
  </si>
  <si>
    <t>E6D6</t>
  </si>
  <si>
    <t>偾</t>
  </si>
  <si>
    <t>11B6</t>
  </si>
  <si>
    <t>E7D6</t>
  </si>
  <si>
    <t>偃</t>
  </si>
  <si>
    <t>11B7</t>
  </si>
  <si>
    <t>E8D6</t>
  </si>
  <si>
    <t>偕</t>
  </si>
  <si>
    <t>11B8</t>
  </si>
  <si>
    <t>偈</t>
  </si>
  <si>
    <t>11B9</t>
  </si>
  <si>
    <t>EAD6</t>
  </si>
  <si>
    <t>偎</t>
  </si>
  <si>
    <t>11BA</t>
  </si>
  <si>
    <t>EBD6</t>
  </si>
  <si>
    <t>偬</t>
  </si>
  <si>
    <t>11BB</t>
  </si>
  <si>
    <t>ECD6</t>
  </si>
  <si>
    <t>偻</t>
  </si>
  <si>
    <t>11BC</t>
  </si>
  <si>
    <t>傥</t>
  </si>
  <si>
    <t>11BD</t>
  </si>
  <si>
    <t>EED6</t>
  </si>
  <si>
    <t>傧</t>
  </si>
  <si>
    <t>11BE</t>
  </si>
  <si>
    <t>EFD6</t>
  </si>
  <si>
    <t>傩</t>
  </si>
  <si>
    <t>11BF</t>
  </si>
  <si>
    <t>F0D6</t>
  </si>
  <si>
    <t>傺</t>
  </si>
  <si>
    <t>11C0</t>
  </si>
  <si>
    <t>F1D6</t>
  </si>
  <si>
    <t>僖</t>
  </si>
  <si>
    <t>11C1</t>
  </si>
  <si>
    <t>F2D6</t>
  </si>
  <si>
    <t>儆</t>
  </si>
  <si>
    <t>11C2</t>
  </si>
  <si>
    <t>F3D6</t>
  </si>
  <si>
    <t>僭</t>
  </si>
  <si>
    <t>11C3</t>
  </si>
  <si>
    <t>F4D6</t>
  </si>
  <si>
    <t>僬</t>
  </si>
  <si>
    <t>11C4</t>
  </si>
  <si>
    <t>F5D6</t>
  </si>
  <si>
    <t>僦</t>
  </si>
  <si>
    <t>11C5</t>
  </si>
  <si>
    <t>F6D6</t>
  </si>
  <si>
    <t>僮</t>
  </si>
  <si>
    <t>11C6</t>
  </si>
  <si>
    <t>D9D7</t>
  </si>
  <si>
    <t>F7D6</t>
  </si>
  <si>
    <t>儇</t>
  </si>
  <si>
    <t>11C7</t>
  </si>
  <si>
    <t>D9D8</t>
  </si>
  <si>
    <t>F8D6</t>
  </si>
  <si>
    <t>儋</t>
  </si>
  <si>
    <t>11C8</t>
  </si>
  <si>
    <t>D9D9</t>
  </si>
  <si>
    <t>F9D6</t>
  </si>
  <si>
    <t>仝</t>
  </si>
  <si>
    <t>11C9</t>
  </si>
  <si>
    <t>D9DA</t>
  </si>
  <si>
    <t>FAD6</t>
  </si>
  <si>
    <t>氽</t>
  </si>
  <si>
    <t>11CA</t>
  </si>
  <si>
    <t>D9DB</t>
  </si>
  <si>
    <t>FBD6</t>
  </si>
  <si>
    <t>佘</t>
  </si>
  <si>
    <t>11CB</t>
  </si>
  <si>
    <t>D9DC</t>
  </si>
  <si>
    <t>FCD6</t>
  </si>
  <si>
    <t>佥</t>
  </si>
  <si>
    <t>11CC</t>
  </si>
  <si>
    <t>D9DD</t>
  </si>
  <si>
    <t>FDD6</t>
  </si>
  <si>
    <t>俎</t>
  </si>
  <si>
    <t>11CD</t>
  </si>
  <si>
    <t>D9DE</t>
  </si>
  <si>
    <t>FED6</t>
  </si>
  <si>
    <t>龠</t>
  </si>
  <si>
    <t>11CE</t>
  </si>
  <si>
    <t>D9DF</t>
  </si>
  <si>
    <t>A1D7</t>
  </si>
  <si>
    <t>汆</t>
  </si>
  <si>
    <t>11CF</t>
  </si>
  <si>
    <t>D9E0</t>
  </si>
  <si>
    <t>A2D7</t>
  </si>
  <si>
    <t>籴</t>
  </si>
  <si>
    <t>11D0</t>
  </si>
  <si>
    <t>D9E1</t>
  </si>
  <si>
    <t>A3D7</t>
  </si>
  <si>
    <t>兮</t>
  </si>
  <si>
    <t>11D1</t>
  </si>
  <si>
    <t>D9E2</t>
  </si>
  <si>
    <t>A4D7</t>
  </si>
  <si>
    <t>巽</t>
  </si>
  <si>
    <t>11D2</t>
  </si>
  <si>
    <t>D9E3</t>
  </si>
  <si>
    <t>A5D7</t>
  </si>
  <si>
    <t>黉</t>
  </si>
  <si>
    <t>11D3</t>
  </si>
  <si>
    <t>D9E4</t>
  </si>
  <si>
    <t>A6D7</t>
  </si>
  <si>
    <t>馘</t>
  </si>
  <si>
    <t>11D4</t>
  </si>
  <si>
    <t>D9E5</t>
  </si>
  <si>
    <t>A7D7</t>
  </si>
  <si>
    <t>冁</t>
  </si>
  <si>
    <t>11D5</t>
  </si>
  <si>
    <t>D9E6</t>
  </si>
  <si>
    <t>A8D7</t>
  </si>
  <si>
    <t>夔</t>
  </si>
  <si>
    <t>11D6</t>
  </si>
  <si>
    <t>D9E7</t>
  </si>
  <si>
    <t>A9D7</t>
  </si>
  <si>
    <t>勹</t>
  </si>
  <si>
    <t>11D7</t>
  </si>
  <si>
    <t>D9E8</t>
  </si>
  <si>
    <t>AAD7</t>
  </si>
  <si>
    <t>匍</t>
  </si>
  <si>
    <t>11D8</t>
  </si>
  <si>
    <t>D9E9</t>
  </si>
  <si>
    <t>ABD7</t>
  </si>
  <si>
    <t>訇</t>
  </si>
  <si>
    <t>11D9</t>
  </si>
  <si>
    <t>D9EA</t>
  </si>
  <si>
    <t>ACD7</t>
  </si>
  <si>
    <t>匐</t>
  </si>
  <si>
    <t>11DA</t>
  </si>
  <si>
    <t>D9EB</t>
  </si>
  <si>
    <t>ADD7</t>
  </si>
  <si>
    <t>凫</t>
  </si>
  <si>
    <t>11DB</t>
  </si>
  <si>
    <t>D9EC</t>
  </si>
  <si>
    <t>AED7</t>
  </si>
  <si>
    <t>夙</t>
  </si>
  <si>
    <t>11DC</t>
  </si>
  <si>
    <t>D9ED</t>
  </si>
  <si>
    <t>AFD7</t>
  </si>
  <si>
    <t>兕</t>
  </si>
  <si>
    <t>11DD</t>
  </si>
  <si>
    <t>D9EE</t>
  </si>
  <si>
    <t>亠</t>
  </si>
  <si>
    <t>11DE</t>
  </si>
  <si>
    <t>D9EF</t>
  </si>
  <si>
    <t>兖</t>
  </si>
  <si>
    <t>11DF</t>
  </si>
  <si>
    <t>D9F0</t>
  </si>
  <si>
    <t>亳</t>
  </si>
  <si>
    <t>11E0</t>
  </si>
  <si>
    <t>D9F1</t>
  </si>
  <si>
    <t>衮</t>
  </si>
  <si>
    <t>11E1</t>
  </si>
  <si>
    <t>D9F2</t>
  </si>
  <si>
    <t>袤</t>
  </si>
  <si>
    <t>11E2</t>
  </si>
  <si>
    <t>D9F3</t>
  </si>
  <si>
    <t>亵</t>
  </si>
  <si>
    <t>11E3</t>
  </si>
  <si>
    <t>D9F4</t>
  </si>
  <si>
    <t>脔</t>
  </si>
  <si>
    <t>11E4</t>
  </si>
  <si>
    <t>D9F5</t>
  </si>
  <si>
    <t>裒</t>
  </si>
  <si>
    <t>11E5</t>
  </si>
  <si>
    <t>D9F6</t>
  </si>
  <si>
    <t>禀</t>
  </si>
  <si>
    <t>11E6</t>
  </si>
  <si>
    <t>D9F7</t>
  </si>
  <si>
    <t>嬴</t>
  </si>
  <si>
    <t>11E7</t>
  </si>
  <si>
    <t>D9F8</t>
  </si>
  <si>
    <t>蠃</t>
  </si>
  <si>
    <t>11E8</t>
  </si>
  <si>
    <t>D9F9</t>
  </si>
  <si>
    <t>羸</t>
  </si>
  <si>
    <t>11E9</t>
  </si>
  <si>
    <t>D9FA</t>
  </si>
  <si>
    <t>冫</t>
  </si>
  <si>
    <t>11EA</t>
  </si>
  <si>
    <t>D9FB</t>
  </si>
  <si>
    <t>冱</t>
  </si>
  <si>
    <t>11EB</t>
  </si>
  <si>
    <t>D9FC</t>
  </si>
  <si>
    <t>冽</t>
  </si>
  <si>
    <t>11EC</t>
  </si>
  <si>
    <t>D9FD</t>
  </si>
  <si>
    <t>冼</t>
  </si>
  <si>
    <t>11ED</t>
  </si>
  <si>
    <t>D9FE</t>
  </si>
  <si>
    <t>凇</t>
  </si>
  <si>
    <t>11EE</t>
  </si>
  <si>
    <t>DAA1</t>
  </si>
  <si>
    <t>冖</t>
  </si>
  <si>
    <t>11EF</t>
  </si>
  <si>
    <t>DAA2</t>
  </si>
  <si>
    <t>冢</t>
  </si>
  <si>
    <t>11F0</t>
  </si>
  <si>
    <t>DAA3</t>
  </si>
  <si>
    <t>冥</t>
  </si>
  <si>
    <t>11F1</t>
  </si>
  <si>
    <t>DAA4</t>
  </si>
  <si>
    <t>讠</t>
  </si>
  <si>
    <t>11F2</t>
  </si>
  <si>
    <t>DAA5</t>
  </si>
  <si>
    <t>讦</t>
  </si>
  <si>
    <t>11F3</t>
  </si>
  <si>
    <t>DAA6</t>
  </si>
  <si>
    <t>讧</t>
  </si>
  <si>
    <t>11F4</t>
  </si>
  <si>
    <t>DAA7</t>
  </si>
  <si>
    <t>讪</t>
  </si>
  <si>
    <t>11F5</t>
  </si>
  <si>
    <t>DAA8</t>
  </si>
  <si>
    <t>讴</t>
  </si>
  <si>
    <t>11F6</t>
  </si>
  <si>
    <t>DAA9</t>
  </si>
  <si>
    <t>讵</t>
  </si>
  <si>
    <t>1200</t>
  </si>
  <si>
    <t>DAAA</t>
  </si>
  <si>
    <t>讷</t>
  </si>
  <si>
    <t>1201</t>
  </si>
  <si>
    <t>DAAB</t>
  </si>
  <si>
    <t>诂</t>
  </si>
  <si>
    <t>1202</t>
  </si>
  <si>
    <t>DAAC</t>
  </si>
  <si>
    <t>诃</t>
  </si>
  <si>
    <t>1203</t>
  </si>
  <si>
    <t>DAAD</t>
  </si>
  <si>
    <t>诋</t>
  </si>
  <si>
    <t>1204</t>
  </si>
  <si>
    <t>DAAE</t>
  </si>
  <si>
    <t>诏</t>
  </si>
  <si>
    <t>1205</t>
  </si>
  <si>
    <t>DAAF</t>
  </si>
  <si>
    <t>诎</t>
  </si>
  <si>
    <t>1206</t>
  </si>
  <si>
    <t>诒</t>
  </si>
  <si>
    <t>1207</t>
  </si>
  <si>
    <t>诓</t>
  </si>
  <si>
    <t>1208</t>
  </si>
  <si>
    <t>诔</t>
  </si>
  <si>
    <t>1209</t>
  </si>
  <si>
    <t>诖</t>
  </si>
  <si>
    <t>120A</t>
  </si>
  <si>
    <t>诘</t>
  </si>
  <si>
    <t>120B</t>
  </si>
  <si>
    <t>诙</t>
  </si>
  <si>
    <t>120C</t>
  </si>
  <si>
    <t>诜</t>
  </si>
  <si>
    <t>120D</t>
  </si>
  <si>
    <t>诟</t>
  </si>
  <si>
    <t>120E</t>
  </si>
  <si>
    <t>诠</t>
  </si>
  <si>
    <t>120F</t>
  </si>
  <si>
    <t>诤</t>
  </si>
  <si>
    <t>1210</t>
  </si>
  <si>
    <t>DAD7</t>
  </si>
  <si>
    <t>诨</t>
  </si>
  <si>
    <t>1211</t>
  </si>
  <si>
    <t>DBD7</t>
  </si>
  <si>
    <t>诩</t>
  </si>
  <si>
    <t>1212</t>
  </si>
  <si>
    <t>DCD7</t>
  </si>
  <si>
    <t>诮</t>
  </si>
  <si>
    <t>1213</t>
  </si>
  <si>
    <t>DDD7</t>
  </si>
  <si>
    <t>诰</t>
  </si>
  <si>
    <t>1214</t>
  </si>
  <si>
    <t>DED7</t>
  </si>
  <si>
    <t>诳</t>
  </si>
  <si>
    <t>1215</t>
  </si>
  <si>
    <t>诶</t>
  </si>
  <si>
    <t>1216</t>
  </si>
  <si>
    <t>E0D7</t>
  </si>
  <si>
    <t>诹</t>
  </si>
  <si>
    <t>1217</t>
  </si>
  <si>
    <t>E1D7</t>
  </si>
  <si>
    <t>诼</t>
  </si>
  <si>
    <t>1218</t>
  </si>
  <si>
    <t>E2D7</t>
  </si>
  <si>
    <t>诿</t>
  </si>
  <si>
    <t>1219</t>
  </si>
  <si>
    <t>E3D7</t>
  </si>
  <si>
    <t>谀</t>
  </si>
  <si>
    <t>121A</t>
  </si>
  <si>
    <t>E4D7</t>
  </si>
  <si>
    <t>谂</t>
  </si>
  <si>
    <t>121B</t>
  </si>
  <si>
    <t>E5D7</t>
  </si>
  <si>
    <t>谄</t>
  </si>
  <si>
    <t>121C</t>
  </si>
  <si>
    <t>E6D7</t>
  </si>
  <si>
    <t>谇</t>
  </si>
  <si>
    <t>121D</t>
  </si>
  <si>
    <t>谌</t>
  </si>
  <si>
    <t>121E</t>
  </si>
  <si>
    <t>E8D7</t>
  </si>
  <si>
    <t>谏</t>
  </si>
  <si>
    <t>121F</t>
  </si>
  <si>
    <t>E9D7</t>
  </si>
  <si>
    <t>谑</t>
  </si>
  <si>
    <t>1220</t>
  </si>
  <si>
    <t>谒</t>
  </si>
  <si>
    <t>1221</t>
  </si>
  <si>
    <t>EBD7</t>
  </si>
  <si>
    <t>谔</t>
  </si>
  <si>
    <t>1222</t>
  </si>
  <si>
    <t>谕</t>
  </si>
  <si>
    <t>1223</t>
  </si>
  <si>
    <t>EDD7</t>
  </si>
  <si>
    <t>谖</t>
  </si>
  <si>
    <t>1224</t>
  </si>
  <si>
    <t>EED7</t>
  </si>
  <si>
    <t>谙</t>
  </si>
  <si>
    <t>1225</t>
  </si>
  <si>
    <t>EFD7</t>
  </si>
  <si>
    <t>谛</t>
  </si>
  <si>
    <t>1226</t>
  </si>
  <si>
    <t>F0D7</t>
  </si>
  <si>
    <t>谘</t>
  </si>
  <si>
    <t>1227</t>
  </si>
  <si>
    <t>F1D7</t>
  </si>
  <si>
    <t>谝</t>
  </si>
  <si>
    <t>1228</t>
  </si>
  <si>
    <t>F2D7</t>
  </si>
  <si>
    <t>谟</t>
  </si>
  <si>
    <t>1229</t>
  </si>
  <si>
    <t>F3D7</t>
  </si>
  <si>
    <t>谠</t>
  </si>
  <si>
    <t>122A</t>
  </si>
  <si>
    <t>F4D7</t>
  </si>
  <si>
    <t>谡</t>
  </si>
  <si>
    <t>122B</t>
  </si>
  <si>
    <t>F5D7</t>
  </si>
  <si>
    <t>谥</t>
  </si>
  <si>
    <t>122C</t>
  </si>
  <si>
    <t>F6D7</t>
  </si>
  <si>
    <t>谧</t>
  </si>
  <si>
    <t>122D</t>
  </si>
  <si>
    <t>F7D7</t>
  </si>
  <si>
    <t>谪</t>
  </si>
  <si>
    <t>122E</t>
  </si>
  <si>
    <t>DAD8</t>
  </si>
  <si>
    <t>谫</t>
  </si>
  <si>
    <t>122F</t>
  </si>
  <si>
    <t>DAD9</t>
  </si>
  <si>
    <t>F9D7</t>
  </si>
  <si>
    <t>谮</t>
  </si>
  <si>
    <t>1230</t>
  </si>
  <si>
    <t>DADA</t>
  </si>
  <si>
    <t>A1D8</t>
  </si>
  <si>
    <t>谯</t>
  </si>
  <si>
    <t>1231</t>
  </si>
  <si>
    <t>DADB</t>
  </si>
  <si>
    <t>A2D8</t>
  </si>
  <si>
    <t>谲</t>
  </si>
  <si>
    <t>1232</t>
  </si>
  <si>
    <t>DADC</t>
  </si>
  <si>
    <t>A3D8</t>
  </si>
  <si>
    <t>谳</t>
  </si>
  <si>
    <t>1233</t>
  </si>
  <si>
    <t>DADD</t>
  </si>
  <si>
    <t>A4D8</t>
  </si>
  <si>
    <t>谵</t>
  </si>
  <si>
    <t>1234</t>
  </si>
  <si>
    <t>DADE</t>
  </si>
  <si>
    <t>A5D8</t>
  </si>
  <si>
    <t>谶</t>
  </si>
  <si>
    <t>1235</t>
  </si>
  <si>
    <t>DADF</t>
  </si>
  <si>
    <t>A6D8</t>
  </si>
  <si>
    <t>卩</t>
  </si>
  <si>
    <t>1236</t>
  </si>
  <si>
    <t>DAE0</t>
  </si>
  <si>
    <t>A7D8</t>
  </si>
  <si>
    <t>卺</t>
  </si>
  <si>
    <t>1237</t>
  </si>
  <si>
    <t>DAE1</t>
  </si>
  <si>
    <t>A8D8</t>
  </si>
  <si>
    <t>阝</t>
  </si>
  <si>
    <t>1238</t>
  </si>
  <si>
    <t>DAE2</t>
  </si>
  <si>
    <t>A9D8</t>
  </si>
  <si>
    <t>阢</t>
  </si>
  <si>
    <t>1239</t>
  </si>
  <si>
    <t>DAE3</t>
  </si>
  <si>
    <t>AAD8</t>
  </si>
  <si>
    <t>阡</t>
  </si>
  <si>
    <t>123A</t>
  </si>
  <si>
    <t>DAE4</t>
  </si>
  <si>
    <t>ABD8</t>
  </si>
  <si>
    <t>阱</t>
  </si>
  <si>
    <t>123B</t>
  </si>
  <si>
    <t>DAE5</t>
  </si>
  <si>
    <t>ACD8</t>
  </si>
  <si>
    <t>阪</t>
  </si>
  <si>
    <t>123C</t>
  </si>
  <si>
    <t>DAE6</t>
  </si>
  <si>
    <t>ADD8</t>
  </si>
  <si>
    <t>阽</t>
  </si>
  <si>
    <t>123D</t>
  </si>
  <si>
    <t>DAE7</t>
  </si>
  <si>
    <t>AED8</t>
  </si>
  <si>
    <t>阼</t>
  </si>
  <si>
    <t>123E</t>
  </si>
  <si>
    <t>DAE8</t>
  </si>
  <si>
    <t>AFD8</t>
  </si>
  <si>
    <t>陂</t>
  </si>
  <si>
    <t>123F</t>
  </si>
  <si>
    <t>DAE9</t>
  </si>
  <si>
    <t>陉</t>
  </si>
  <si>
    <t>1240</t>
  </si>
  <si>
    <t>DAEA</t>
  </si>
  <si>
    <t>陔</t>
  </si>
  <si>
    <t>1241</t>
  </si>
  <si>
    <t>DAEB</t>
  </si>
  <si>
    <t>陟</t>
  </si>
  <si>
    <t>1242</t>
  </si>
  <si>
    <t>DAEC</t>
  </si>
  <si>
    <t>陧</t>
  </si>
  <si>
    <t>1243</t>
  </si>
  <si>
    <t>DAED</t>
  </si>
  <si>
    <t>陬</t>
  </si>
  <si>
    <t>1244</t>
  </si>
  <si>
    <t>DAEE</t>
  </si>
  <si>
    <t>陲</t>
  </si>
  <si>
    <t>1245</t>
  </si>
  <si>
    <t>DAEF</t>
  </si>
  <si>
    <t>陴</t>
  </si>
  <si>
    <t>1246</t>
  </si>
  <si>
    <t>DAF0</t>
  </si>
  <si>
    <t>隈</t>
  </si>
  <si>
    <t>1247</t>
  </si>
  <si>
    <t>DAF1</t>
  </si>
  <si>
    <t>隍</t>
  </si>
  <si>
    <t>1248</t>
  </si>
  <si>
    <t>DAF2</t>
  </si>
  <si>
    <t>隗</t>
  </si>
  <si>
    <t>1249</t>
  </si>
  <si>
    <t>DAF3</t>
  </si>
  <si>
    <t>隰</t>
  </si>
  <si>
    <t>124A</t>
  </si>
  <si>
    <t>DAF4</t>
  </si>
  <si>
    <t>邗</t>
  </si>
  <si>
    <t>124B</t>
  </si>
  <si>
    <t>DAF5</t>
  </si>
  <si>
    <t>邛</t>
  </si>
  <si>
    <t>124C</t>
  </si>
  <si>
    <t>DAF6</t>
  </si>
  <si>
    <t>邝</t>
  </si>
  <si>
    <t>124D</t>
  </si>
  <si>
    <t>DAF7</t>
  </si>
  <si>
    <t>邙</t>
  </si>
  <si>
    <t>124E</t>
  </si>
  <si>
    <t>DAF8</t>
  </si>
  <si>
    <t>邬</t>
  </si>
  <si>
    <t>124F</t>
  </si>
  <si>
    <t>DAF9</t>
  </si>
  <si>
    <t>邡</t>
  </si>
  <si>
    <t>1250</t>
  </si>
  <si>
    <t>DAFA</t>
  </si>
  <si>
    <t>邴</t>
  </si>
  <si>
    <t>1251</t>
  </si>
  <si>
    <t>DAFB</t>
  </si>
  <si>
    <t>邳</t>
  </si>
  <si>
    <t>1252</t>
  </si>
  <si>
    <t>DAFC</t>
  </si>
  <si>
    <t>邶</t>
  </si>
  <si>
    <t>1253</t>
  </si>
  <si>
    <t>DAFD</t>
  </si>
  <si>
    <t>邺</t>
  </si>
  <si>
    <t>1254</t>
  </si>
  <si>
    <t>DAFE</t>
  </si>
  <si>
    <t>邸</t>
  </si>
  <si>
    <t>1255</t>
  </si>
  <si>
    <t>DBA1</t>
  </si>
  <si>
    <t>邰</t>
  </si>
  <si>
    <t>1256</t>
  </si>
  <si>
    <t>DBA2</t>
  </si>
  <si>
    <t>郏</t>
  </si>
  <si>
    <t>1257</t>
  </si>
  <si>
    <t>DBA3</t>
  </si>
  <si>
    <t>郅</t>
  </si>
  <si>
    <t>1258</t>
  </si>
  <si>
    <t>DBA4</t>
  </si>
  <si>
    <t>邾</t>
  </si>
  <si>
    <t>1259</t>
  </si>
  <si>
    <t>DBA5</t>
  </si>
  <si>
    <t>郐</t>
  </si>
  <si>
    <t>125A</t>
  </si>
  <si>
    <t>DBA6</t>
  </si>
  <si>
    <t>郄</t>
  </si>
  <si>
    <t>125B</t>
  </si>
  <si>
    <t>DBA7</t>
  </si>
  <si>
    <t>郇</t>
  </si>
  <si>
    <t>125C</t>
  </si>
  <si>
    <t>DBA8</t>
  </si>
  <si>
    <t>郓</t>
  </si>
  <si>
    <t>125D</t>
  </si>
  <si>
    <t>DBA9</t>
  </si>
  <si>
    <t>郦</t>
  </si>
  <si>
    <t>125E</t>
  </si>
  <si>
    <t>DBAA</t>
  </si>
  <si>
    <t>郢</t>
  </si>
  <si>
    <t>125F</t>
  </si>
  <si>
    <t>DBAB</t>
  </si>
  <si>
    <t>郜</t>
  </si>
  <si>
    <t>1260</t>
  </si>
  <si>
    <t>DBAC</t>
  </si>
  <si>
    <t>郗</t>
  </si>
  <si>
    <t>1261</t>
  </si>
  <si>
    <t>DBAD</t>
  </si>
  <si>
    <t>郛</t>
  </si>
  <si>
    <t>1262</t>
  </si>
  <si>
    <t>DBAE</t>
  </si>
  <si>
    <t>郫</t>
  </si>
  <si>
    <t>1263</t>
  </si>
  <si>
    <t>DBAF</t>
  </si>
  <si>
    <t>郯</t>
  </si>
  <si>
    <t>1264</t>
  </si>
  <si>
    <t>郾</t>
  </si>
  <si>
    <t>1265</t>
  </si>
  <si>
    <t>鄄</t>
  </si>
  <si>
    <t>1266</t>
  </si>
  <si>
    <t>鄢</t>
  </si>
  <si>
    <t>1267</t>
  </si>
  <si>
    <t>鄞</t>
  </si>
  <si>
    <t>1268</t>
  </si>
  <si>
    <t>鄣</t>
  </si>
  <si>
    <t>1269</t>
  </si>
  <si>
    <t>鄱</t>
  </si>
  <si>
    <t>126A</t>
  </si>
  <si>
    <t>DBD8</t>
  </si>
  <si>
    <t>鄯</t>
  </si>
  <si>
    <t>126B</t>
  </si>
  <si>
    <t>DCD8</t>
  </si>
  <si>
    <t>鄹</t>
  </si>
  <si>
    <t>126C</t>
  </si>
  <si>
    <t>DDD8</t>
  </si>
  <si>
    <t>酃</t>
  </si>
  <si>
    <t>126D</t>
  </si>
  <si>
    <t>DED8</t>
  </si>
  <si>
    <t>酆</t>
  </si>
  <si>
    <t>126E</t>
  </si>
  <si>
    <t>DFD8</t>
  </si>
  <si>
    <t>刍</t>
  </si>
  <si>
    <t>126F</t>
  </si>
  <si>
    <t>E0D8</t>
  </si>
  <si>
    <t>奂</t>
  </si>
  <si>
    <t>1270</t>
  </si>
  <si>
    <t>E1D8</t>
  </si>
  <si>
    <t>劢</t>
  </si>
  <si>
    <t>1271</t>
  </si>
  <si>
    <t>E2D8</t>
  </si>
  <si>
    <t>劬</t>
  </si>
  <si>
    <t>1272</t>
  </si>
  <si>
    <t>E3D8</t>
  </si>
  <si>
    <t>劭</t>
  </si>
  <si>
    <t>1273</t>
  </si>
  <si>
    <t>E4D8</t>
  </si>
  <si>
    <t>劾</t>
  </si>
  <si>
    <t>1274</t>
  </si>
  <si>
    <t>E5D8</t>
  </si>
  <si>
    <t>哿</t>
  </si>
  <si>
    <t>1275</t>
  </si>
  <si>
    <t>E6D8</t>
  </si>
  <si>
    <t>勐</t>
  </si>
  <si>
    <t>1276</t>
  </si>
  <si>
    <t>E7D8</t>
  </si>
  <si>
    <t>勖</t>
  </si>
  <si>
    <t>1277</t>
  </si>
  <si>
    <t>E8D8</t>
  </si>
  <si>
    <t>勰</t>
  </si>
  <si>
    <t>1278</t>
  </si>
  <si>
    <t>E9D8</t>
  </si>
  <si>
    <t>叟</t>
  </si>
  <si>
    <t>1279</t>
  </si>
  <si>
    <t>EAD8</t>
  </si>
  <si>
    <t>燮</t>
  </si>
  <si>
    <t>127A</t>
  </si>
  <si>
    <t>EBD8</t>
  </si>
  <si>
    <t>矍</t>
  </si>
  <si>
    <t>127B</t>
  </si>
  <si>
    <t>ECD8</t>
  </si>
  <si>
    <t>廴</t>
  </si>
  <si>
    <t>127C</t>
  </si>
  <si>
    <t>EDD8</t>
  </si>
  <si>
    <t>凵</t>
  </si>
  <si>
    <t>127D</t>
  </si>
  <si>
    <t>EED8</t>
  </si>
  <si>
    <t>凼</t>
  </si>
  <si>
    <t>127E</t>
  </si>
  <si>
    <t>EFD8</t>
  </si>
  <si>
    <t>鬯</t>
  </si>
  <si>
    <t>127F</t>
  </si>
  <si>
    <t>F0D8</t>
  </si>
  <si>
    <t>厶</t>
  </si>
  <si>
    <t>1280</t>
  </si>
  <si>
    <t>F1D8</t>
  </si>
  <si>
    <t>弁</t>
  </si>
  <si>
    <t>1281</t>
  </si>
  <si>
    <t>F2D8</t>
  </si>
  <si>
    <t>畚</t>
  </si>
  <si>
    <t>1282</t>
  </si>
  <si>
    <t>F3D8</t>
  </si>
  <si>
    <t>巯</t>
  </si>
  <si>
    <t>1283</t>
  </si>
  <si>
    <t>F4D8</t>
  </si>
  <si>
    <t>坌</t>
  </si>
  <si>
    <t>1284</t>
  </si>
  <si>
    <t>F5D8</t>
  </si>
  <si>
    <t>垩</t>
  </si>
  <si>
    <t>1285</t>
  </si>
  <si>
    <t>F6D8</t>
  </si>
  <si>
    <t>垡</t>
  </si>
  <si>
    <t>1286</t>
  </si>
  <si>
    <t>F7D8</t>
  </si>
  <si>
    <t>塾</t>
  </si>
  <si>
    <t>1287</t>
  </si>
  <si>
    <t>F8D8</t>
  </si>
  <si>
    <t>墼</t>
  </si>
  <si>
    <t>1288</t>
  </si>
  <si>
    <t>F9D8</t>
  </si>
  <si>
    <t>壅</t>
  </si>
  <si>
    <t>1289</t>
  </si>
  <si>
    <t>FAD8</t>
  </si>
  <si>
    <t>壑</t>
  </si>
  <si>
    <t>128A</t>
  </si>
  <si>
    <t>FBD8</t>
  </si>
  <si>
    <t>圩</t>
  </si>
  <si>
    <t>128B</t>
  </si>
  <si>
    <t>FCD8</t>
  </si>
  <si>
    <t>圬</t>
  </si>
  <si>
    <t>128C</t>
  </si>
  <si>
    <t>FDD8</t>
  </si>
  <si>
    <t>圪</t>
  </si>
  <si>
    <t>128D</t>
  </si>
  <si>
    <t>DBD9</t>
  </si>
  <si>
    <t>FED8</t>
  </si>
  <si>
    <t>圳</t>
  </si>
  <si>
    <t>128E</t>
  </si>
  <si>
    <t>DBDA</t>
  </si>
  <si>
    <t>A1D9</t>
  </si>
  <si>
    <t>圹</t>
  </si>
  <si>
    <t>128F</t>
  </si>
  <si>
    <t>DBDB</t>
  </si>
  <si>
    <t>A2D9</t>
  </si>
  <si>
    <t>圮</t>
  </si>
  <si>
    <t>1290</t>
  </si>
  <si>
    <t>DBDC</t>
  </si>
  <si>
    <t>A3D9</t>
  </si>
  <si>
    <t>圯</t>
  </si>
  <si>
    <t>1291</t>
  </si>
  <si>
    <t>DBDD</t>
  </si>
  <si>
    <t>A4D9</t>
  </si>
  <si>
    <t>坜</t>
  </si>
  <si>
    <t>1292</t>
  </si>
  <si>
    <t>DBDE</t>
  </si>
  <si>
    <t>A5D9</t>
  </si>
  <si>
    <t>圻</t>
  </si>
  <si>
    <t>1293</t>
  </si>
  <si>
    <t>DBDF</t>
  </si>
  <si>
    <t>A6D9</t>
  </si>
  <si>
    <t>坂</t>
  </si>
  <si>
    <t>1294</t>
  </si>
  <si>
    <t>A7D9</t>
  </si>
  <si>
    <t>坩</t>
  </si>
  <si>
    <t>1295</t>
  </si>
  <si>
    <t>DBE1</t>
  </si>
  <si>
    <t>A8D9</t>
  </si>
  <si>
    <t>垅</t>
  </si>
  <si>
    <t>1296</t>
  </si>
  <si>
    <t>DBE2</t>
  </si>
  <si>
    <t>A9D9</t>
  </si>
  <si>
    <t>坫</t>
  </si>
  <si>
    <t>1297</t>
  </si>
  <si>
    <t>DBE3</t>
  </si>
  <si>
    <t>AAD9</t>
  </si>
  <si>
    <t>垆</t>
  </si>
  <si>
    <t>1298</t>
  </si>
  <si>
    <t>DBE4</t>
  </si>
  <si>
    <t>ABD9</t>
  </si>
  <si>
    <t>坼</t>
  </si>
  <si>
    <t>1299</t>
  </si>
  <si>
    <t>DBE5</t>
  </si>
  <si>
    <t>ACD9</t>
  </si>
  <si>
    <t>坻</t>
  </si>
  <si>
    <t>129A</t>
  </si>
  <si>
    <t>DBE6</t>
  </si>
  <si>
    <t>ADD9</t>
  </si>
  <si>
    <t>坨</t>
  </si>
  <si>
    <t>129B</t>
  </si>
  <si>
    <t>DBE7</t>
  </si>
  <si>
    <t>AED9</t>
  </si>
  <si>
    <t>坭</t>
  </si>
  <si>
    <t>129C</t>
  </si>
  <si>
    <t>DBE8</t>
  </si>
  <si>
    <t>AFD9</t>
  </si>
  <si>
    <t>坶</t>
  </si>
  <si>
    <t>129D</t>
  </si>
  <si>
    <t>DBE9</t>
  </si>
  <si>
    <t>坳</t>
  </si>
  <si>
    <t>129E</t>
  </si>
  <si>
    <t>DBEA</t>
  </si>
  <si>
    <t>垭</t>
  </si>
  <si>
    <t>129F</t>
  </si>
  <si>
    <t>DBEB</t>
  </si>
  <si>
    <t>垤</t>
  </si>
  <si>
    <t>12A0</t>
  </si>
  <si>
    <t>DBEC</t>
  </si>
  <si>
    <t>垌</t>
  </si>
  <si>
    <t>12A1</t>
  </si>
  <si>
    <t>DBED</t>
  </si>
  <si>
    <t>垲</t>
  </si>
  <si>
    <t>12A2</t>
  </si>
  <si>
    <t>DBEE</t>
  </si>
  <si>
    <t>埏</t>
  </si>
  <si>
    <t>12A3</t>
  </si>
  <si>
    <t>DBEF</t>
  </si>
  <si>
    <t>垧</t>
  </si>
  <si>
    <t>12A4</t>
  </si>
  <si>
    <t>DBF0</t>
  </si>
  <si>
    <t>垴</t>
  </si>
  <si>
    <t>12A5</t>
  </si>
  <si>
    <t>DBF1</t>
  </si>
  <si>
    <t>垓</t>
  </si>
  <si>
    <t>12A6</t>
  </si>
  <si>
    <t>DBF2</t>
  </si>
  <si>
    <t>垠</t>
  </si>
  <si>
    <t>12A7</t>
  </si>
  <si>
    <t>DBF3</t>
  </si>
  <si>
    <t>埕</t>
  </si>
  <si>
    <t>12A8</t>
  </si>
  <si>
    <t>DBF4</t>
  </si>
  <si>
    <t>埘</t>
  </si>
  <si>
    <t>12A9</t>
  </si>
  <si>
    <t>DBF5</t>
  </si>
  <si>
    <t>埚</t>
  </si>
  <si>
    <t>12AA</t>
  </si>
  <si>
    <t>DBF6</t>
  </si>
  <si>
    <t>埙</t>
  </si>
  <si>
    <t>12AB</t>
  </si>
  <si>
    <t>DBF7</t>
  </si>
  <si>
    <t>埒</t>
  </si>
  <si>
    <t>12AC</t>
  </si>
  <si>
    <t>DBF8</t>
  </si>
  <si>
    <t>垸</t>
  </si>
  <si>
    <t>12AD</t>
  </si>
  <si>
    <t>DBF9</t>
  </si>
  <si>
    <t>埴</t>
  </si>
  <si>
    <t>12AE</t>
  </si>
  <si>
    <t>DBFA</t>
  </si>
  <si>
    <t>埯</t>
  </si>
  <si>
    <t>12AF</t>
  </si>
  <si>
    <t>DBFB</t>
  </si>
  <si>
    <t>埸</t>
  </si>
  <si>
    <t>12B0</t>
  </si>
  <si>
    <t>DBFC</t>
  </si>
  <si>
    <t>埤</t>
  </si>
  <si>
    <t>12B1</t>
  </si>
  <si>
    <t>DBFD</t>
  </si>
  <si>
    <t>埝</t>
  </si>
  <si>
    <t>12B2</t>
  </si>
  <si>
    <t>DBFE</t>
  </si>
  <si>
    <t>堋</t>
  </si>
  <si>
    <t>12B3</t>
  </si>
  <si>
    <t>DCA1</t>
  </si>
  <si>
    <t>堍</t>
  </si>
  <si>
    <t>12B4</t>
  </si>
  <si>
    <t>DCA2</t>
  </si>
  <si>
    <t>埽</t>
  </si>
  <si>
    <t>12B5</t>
  </si>
  <si>
    <t>DCA3</t>
  </si>
  <si>
    <t>埭</t>
  </si>
  <si>
    <t>12B6</t>
  </si>
  <si>
    <t>DCA4</t>
  </si>
  <si>
    <t>堀</t>
  </si>
  <si>
    <t>12B7</t>
  </si>
  <si>
    <t>DCA5</t>
  </si>
  <si>
    <t>堞</t>
  </si>
  <si>
    <t>12B8</t>
  </si>
  <si>
    <t>DCA6</t>
  </si>
  <si>
    <t>堙</t>
  </si>
  <si>
    <t>12B9</t>
  </si>
  <si>
    <t>DCA7</t>
  </si>
  <si>
    <t>塄</t>
  </si>
  <si>
    <t>12BA</t>
  </si>
  <si>
    <t>DCA8</t>
  </si>
  <si>
    <t>堠</t>
  </si>
  <si>
    <t>12BB</t>
  </si>
  <si>
    <t>DCA9</t>
  </si>
  <si>
    <t>塥</t>
  </si>
  <si>
    <t>12BC</t>
  </si>
  <si>
    <t>DCAA</t>
  </si>
  <si>
    <t>塬</t>
  </si>
  <si>
    <t>12BD</t>
  </si>
  <si>
    <t>DCAB</t>
  </si>
  <si>
    <t>墁</t>
  </si>
  <si>
    <t>12BE</t>
  </si>
  <si>
    <t>DCAC</t>
  </si>
  <si>
    <t>墉</t>
  </si>
  <si>
    <t>12BF</t>
  </si>
  <si>
    <t>DCAD</t>
  </si>
  <si>
    <t>墚</t>
  </si>
  <si>
    <t>12C0</t>
  </si>
  <si>
    <t>DCAE</t>
  </si>
  <si>
    <t>墀</t>
  </si>
  <si>
    <t>12C1</t>
  </si>
  <si>
    <t>DCAF</t>
  </si>
  <si>
    <t>馨</t>
  </si>
  <si>
    <t>12C2</t>
  </si>
  <si>
    <t>鼙</t>
  </si>
  <si>
    <t>12C3</t>
  </si>
  <si>
    <t>懿</t>
  </si>
  <si>
    <t>12C4</t>
  </si>
  <si>
    <t>艹</t>
  </si>
  <si>
    <t>12C5</t>
  </si>
  <si>
    <t>艽</t>
  </si>
  <si>
    <t>12C6</t>
  </si>
  <si>
    <t>艿</t>
  </si>
  <si>
    <t>12C7</t>
  </si>
  <si>
    <t>芏</t>
  </si>
  <si>
    <t>12C8</t>
  </si>
  <si>
    <t>芊</t>
  </si>
  <si>
    <t>12C9</t>
  </si>
  <si>
    <t>DCD9</t>
  </si>
  <si>
    <t>芨</t>
  </si>
  <si>
    <t>12CA</t>
  </si>
  <si>
    <t>DDD9</t>
  </si>
  <si>
    <t>芄</t>
  </si>
  <si>
    <t>12CB</t>
  </si>
  <si>
    <t>DED9</t>
  </si>
  <si>
    <t>芎</t>
  </si>
  <si>
    <t>12CC</t>
  </si>
  <si>
    <t>DFD9</t>
  </si>
  <si>
    <t>芑</t>
  </si>
  <si>
    <t>12CD</t>
  </si>
  <si>
    <t>E0D9</t>
  </si>
  <si>
    <t>芗</t>
  </si>
  <si>
    <t>12CE</t>
  </si>
  <si>
    <t>E1D9</t>
  </si>
  <si>
    <t>芙</t>
  </si>
  <si>
    <t>12CF</t>
  </si>
  <si>
    <t>E2D9</t>
  </si>
  <si>
    <t>芫</t>
  </si>
  <si>
    <t>12D0</t>
  </si>
  <si>
    <t>E3D9</t>
  </si>
  <si>
    <t>芸</t>
  </si>
  <si>
    <t>12D1</t>
  </si>
  <si>
    <t>E4D9</t>
  </si>
  <si>
    <t>芾</t>
  </si>
  <si>
    <t>12D2</t>
  </si>
  <si>
    <t>E5D9</t>
  </si>
  <si>
    <t>芰</t>
  </si>
  <si>
    <t>12D3</t>
  </si>
  <si>
    <t>E6D9</t>
  </si>
  <si>
    <t>苈</t>
  </si>
  <si>
    <t>12D4</t>
  </si>
  <si>
    <t>E7D9</t>
  </si>
  <si>
    <t>苊</t>
  </si>
  <si>
    <t>12D5</t>
  </si>
  <si>
    <t>E8D9</t>
  </si>
  <si>
    <t>苣</t>
  </si>
  <si>
    <t>12D6</t>
  </si>
  <si>
    <t>E9D9</t>
  </si>
  <si>
    <t>芘</t>
  </si>
  <si>
    <t>12D7</t>
  </si>
  <si>
    <t>EAD9</t>
  </si>
  <si>
    <t>芷</t>
  </si>
  <si>
    <t>12D8</t>
  </si>
  <si>
    <t>EBD9</t>
  </si>
  <si>
    <t>芮</t>
  </si>
  <si>
    <t>12D9</t>
  </si>
  <si>
    <t>ECD9</t>
  </si>
  <si>
    <t>苋</t>
  </si>
  <si>
    <t>12DA</t>
  </si>
  <si>
    <t>EDD9</t>
  </si>
  <si>
    <t>苌</t>
  </si>
  <si>
    <t>12DB</t>
  </si>
  <si>
    <t>EED9</t>
  </si>
  <si>
    <t>苁</t>
  </si>
  <si>
    <t>12DC</t>
  </si>
  <si>
    <t>EFD9</t>
  </si>
  <si>
    <t>芩</t>
  </si>
  <si>
    <t>12DD</t>
  </si>
  <si>
    <t>F0D9</t>
  </si>
  <si>
    <t>芴</t>
  </si>
  <si>
    <t>12DE</t>
  </si>
  <si>
    <t>F1D9</t>
  </si>
  <si>
    <t>芡</t>
  </si>
  <si>
    <t>12DF</t>
  </si>
  <si>
    <t>F2D9</t>
  </si>
  <si>
    <t>芪</t>
  </si>
  <si>
    <t>12E0</t>
  </si>
  <si>
    <t>F3D9</t>
  </si>
  <si>
    <t>芟</t>
  </si>
  <si>
    <t>12E1</t>
  </si>
  <si>
    <t>F4D9</t>
  </si>
  <si>
    <t>苄</t>
  </si>
  <si>
    <t>12E2</t>
  </si>
  <si>
    <t>F5D9</t>
  </si>
  <si>
    <t>苎</t>
  </si>
  <si>
    <t>12E3</t>
  </si>
  <si>
    <t>F6D9</t>
  </si>
  <si>
    <t>芤</t>
  </si>
  <si>
    <t>12E4</t>
  </si>
  <si>
    <t>F7D9</t>
  </si>
  <si>
    <t>苡</t>
  </si>
  <si>
    <t>12E5</t>
  </si>
  <si>
    <t>F8D9</t>
  </si>
  <si>
    <t>茉</t>
  </si>
  <si>
    <t>12E6</t>
  </si>
  <si>
    <t>F9D9</t>
  </si>
  <si>
    <t>苷</t>
  </si>
  <si>
    <t>12E7</t>
  </si>
  <si>
    <t>FAD9</t>
  </si>
  <si>
    <t>苤</t>
  </si>
  <si>
    <t>12E8</t>
  </si>
  <si>
    <t>FBD9</t>
  </si>
  <si>
    <t>茏</t>
  </si>
  <si>
    <t>12E9</t>
  </si>
  <si>
    <t>FCD9</t>
  </si>
  <si>
    <t>茇</t>
  </si>
  <si>
    <t>12EA</t>
  </si>
  <si>
    <t>FDD9</t>
  </si>
  <si>
    <t>苜</t>
  </si>
  <si>
    <t>12EB</t>
  </si>
  <si>
    <t>FED9</t>
  </si>
  <si>
    <t>苴</t>
  </si>
  <si>
    <t>12EC</t>
  </si>
  <si>
    <t>DCDA</t>
  </si>
  <si>
    <t>A1DA</t>
  </si>
  <si>
    <t>苒</t>
  </si>
  <si>
    <t>12ED</t>
  </si>
  <si>
    <t>DCDB</t>
  </si>
  <si>
    <t>A2DA</t>
  </si>
  <si>
    <t>苘</t>
  </si>
  <si>
    <t>12EE</t>
  </si>
  <si>
    <t>DCDC</t>
  </si>
  <si>
    <t>A3DA</t>
  </si>
  <si>
    <t>茌</t>
  </si>
  <si>
    <t>12EF</t>
  </si>
  <si>
    <t>DCDD</t>
  </si>
  <si>
    <t>A4DA</t>
  </si>
  <si>
    <t>苻</t>
  </si>
  <si>
    <t>12F0</t>
  </si>
  <si>
    <t>DCDE</t>
  </si>
  <si>
    <t>A5DA</t>
  </si>
  <si>
    <t>苓</t>
  </si>
  <si>
    <t>12F1</t>
  </si>
  <si>
    <t>DCDF</t>
  </si>
  <si>
    <t>A6DA</t>
  </si>
  <si>
    <t>茑</t>
  </si>
  <si>
    <t>12F2</t>
  </si>
  <si>
    <t>DCE0</t>
  </si>
  <si>
    <t>A7DA</t>
  </si>
  <si>
    <t>茚</t>
  </si>
  <si>
    <t>12F3</t>
  </si>
  <si>
    <t>DCE1</t>
  </si>
  <si>
    <t>A8DA</t>
  </si>
  <si>
    <t>茆</t>
  </si>
  <si>
    <t>12F4</t>
  </si>
  <si>
    <t>DCE2</t>
  </si>
  <si>
    <t>A9DA</t>
  </si>
  <si>
    <t>茔</t>
  </si>
  <si>
    <t>12F5</t>
  </si>
  <si>
    <t>DCE3</t>
  </si>
  <si>
    <t>AADA</t>
  </si>
  <si>
    <t>茕</t>
  </si>
  <si>
    <t>12F6</t>
  </si>
  <si>
    <t>DCE4</t>
  </si>
  <si>
    <t>ABDA</t>
  </si>
  <si>
    <t>苠</t>
  </si>
  <si>
    <t>1300</t>
  </si>
  <si>
    <t>DCE5</t>
  </si>
  <si>
    <t>ACDA</t>
  </si>
  <si>
    <t>苕</t>
  </si>
  <si>
    <t>1301</t>
  </si>
  <si>
    <t>DCE6</t>
  </si>
  <si>
    <t>ADDA</t>
  </si>
  <si>
    <t>茜</t>
  </si>
  <si>
    <t>1302</t>
  </si>
  <si>
    <t>DCE7</t>
  </si>
  <si>
    <t>AEDA</t>
  </si>
  <si>
    <t>荑</t>
  </si>
  <si>
    <t>1303</t>
  </si>
  <si>
    <t>DCE8</t>
  </si>
  <si>
    <t>AFDA</t>
  </si>
  <si>
    <t>荛</t>
  </si>
  <si>
    <t>1304</t>
  </si>
  <si>
    <t>DCE9</t>
  </si>
  <si>
    <t>荜</t>
  </si>
  <si>
    <t>1305</t>
  </si>
  <si>
    <t>DCEA</t>
  </si>
  <si>
    <t>茈</t>
  </si>
  <si>
    <t>1306</t>
  </si>
  <si>
    <t>DCEB</t>
  </si>
  <si>
    <t>莒</t>
  </si>
  <si>
    <t>1307</t>
  </si>
  <si>
    <t>DCEC</t>
  </si>
  <si>
    <t>茼</t>
  </si>
  <si>
    <t>1308</t>
  </si>
  <si>
    <t>DCED</t>
  </si>
  <si>
    <t>茴</t>
  </si>
  <si>
    <t>1309</t>
  </si>
  <si>
    <t>DCEE</t>
  </si>
  <si>
    <t>茱</t>
  </si>
  <si>
    <t>130A</t>
  </si>
  <si>
    <t>DCEF</t>
  </si>
  <si>
    <t>莛</t>
  </si>
  <si>
    <t>130B</t>
  </si>
  <si>
    <t>DCF0</t>
  </si>
  <si>
    <t>荞</t>
  </si>
  <si>
    <t>130C</t>
  </si>
  <si>
    <t>DCF1</t>
  </si>
  <si>
    <t>茯</t>
  </si>
  <si>
    <t>130D</t>
  </si>
  <si>
    <t>DCF2</t>
  </si>
  <si>
    <t>荏</t>
  </si>
  <si>
    <t>130E</t>
  </si>
  <si>
    <t>DCF3</t>
  </si>
  <si>
    <t>荇</t>
  </si>
  <si>
    <t>130F</t>
  </si>
  <si>
    <t>DCF4</t>
  </si>
  <si>
    <t>荃</t>
  </si>
  <si>
    <t>1310</t>
  </si>
  <si>
    <t>DCF5</t>
  </si>
  <si>
    <t>荟</t>
  </si>
  <si>
    <t>1311</t>
  </si>
  <si>
    <t>DCF6</t>
  </si>
  <si>
    <t>荀</t>
  </si>
  <si>
    <t>1312</t>
  </si>
  <si>
    <t>DCF7</t>
  </si>
  <si>
    <t>茗</t>
  </si>
  <si>
    <t>1313</t>
  </si>
  <si>
    <t>DCF8</t>
  </si>
  <si>
    <t>荠</t>
  </si>
  <si>
    <t>1314</t>
  </si>
  <si>
    <t>DCF9</t>
  </si>
  <si>
    <t>茭</t>
  </si>
  <si>
    <t>1315</t>
  </si>
  <si>
    <t>DCFA</t>
  </si>
  <si>
    <t>茺</t>
  </si>
  <si>
    <t>1316</t>
  </si>
  <si>
    <t>DCFB</t>
  </si>
  <si>
    <t>茳</t>
  </si>
  <si>
    <t>1317</t>
  </si>
  <si>
    <t>DCFC</t>
  </si>
  <si>
    <t>荦</t>
  </si>
  <si>
    <t>1318</t>
  </si>
  <si>
    <t>DCFD</t>
  </si>
  <si>
    <t>荥</t>
  </si>
  <si>
    <t>1319</t>
  </si>
  <si>
    <t>DCFE</t>
  </si>
  <si>
    <t>荨</t>
  </si>
  <si>
    <t>131A</t>
  </si>
  <si>
    <t>DDA1</t>
  </si>
  <si>
    <t>茛</t>
  </si>
  <si>
    <t>131B</t>
  </si>
  <si>
    <t>DDA2</t>
  </si>
  <si>
    <t>荩</t>
  </si>
  <si>
    <t>131C</t>
  </si>
  <si>
    <t>DDA3</t>
  </si>
  <si>
    <t>荬</t>
  </si>
  <si>
    <t>131D</t>
  </si>
  <si>
    <t>DDA4</t>
  </si>
  <si>
    <t>荪</t>
  </si>
  <si>
    <t>131E</t>
  </si>
  <si>
    <t>DDA5</t>
  </si>
  <si>
    <t>荭</t>
  </si>
  <si>
    <t>131F</t>
  </si>
  <si>
    <t>DDA6</t>
  </si>
  <si>
    <t>荮</t>
  </si>
  <si>
    <t>1320</t>
  </si>
  <si>
    <t>DDA7</t>
  </si>
  <si>
    <t>莰</t>
  </si>
  <si>
    <t>1321</t>
  </si>
  <si>
    <t>DDA8</t>
  </si>
  <si>
    <t>荸</t>
  </si>
  <si>
    <t>1322</t>
  </si>
  <si>
    <t>DDA9</t>
  </si>
  <si>
    <t>莳</t>
  </si>
  <si>
    <t>1323</t>
  </si>
  <si>
    <t>DDAA</t>
  </si>
  <si>
    <t>莴</t>
  </si>
  <si>
    <t>1324</t>
  </si>
  <si>
    <t>DDAB</t>
  </si>
  <si>
    <t>莠</t>
  </si>
  <si>
    <t>1325</t>
  </si>
  <si>
    <t>DDAC</t>
  </si>
  <si>
    <t>莪</t>
  </si>
  <si>
    <t>1326</t>
  </si>
  <si>
    <t>DDAD</t>
  </si>
  <si>
    <t>莓</t>
  </si>
  <si>
    <t>1327</t>
  </si>
  <si>
    <t>DDAE</t>
  </si>
  <si>
    <t>莜</t>
  </si>
  <si>
    <t>1328</t>
  </si>
  <si>
    <t>DDAF</t>
  </si>
  <si>
    <t>莅</t>
  </si>
  <si>
    <t>1329</t>
  </si>
  <si>
    <t>荼</t>
  </si>
  <si>
    <t>132A</t>
  </si>
  <si>
    <t>莶</t>
  </si>
  <si>
    <t>132B</t>
  </si>
  <si>
    <t>莩</t>
  </si>
  <si>
    <t>132C</t>
  </si>
  <si>
    <t>荽</t>
  </si>
  <si>
    <t>132D</t>
  </si>
  <si>
    <t>莸</t>
  </si>
  <si>
    <t>132E</t>
  </si>
  <si>
    <t>荻</t>
  </si>
  <si>
    <t>132F</t>
  </si>
  <si>
    <t>莘</t>
  </si>
  <si>
    <t>1330</t>
  </si>
  <si>
    <t>莞</t>
  </si>
  <si>
    <t>1331</t>
  </si>
  <si>
    <t>DDDA</t>
  </si>
  <si>
    <t>莨</t>
  </si>
  <si>
    <t>1332</t>
  </si>
  <si>
    <t>DEDA</t>
  </si>
  <si>
    <t>莺</t>
  </si>
  <si>
    <t>1333</t>
  </si>
  <si>
    <t>DFDA</t>
  </si>
  <si>
    <t>莼</t>
  </si>
  <si>
    <t>1334</t>
  </si>
  <si>
    <t>E0DA</t>
  </si>
  <si>
    <t>菁</t>
  </si>
  <si>
    <t>1335</t>
  </si>
  <si>
    <t>E1DA</t>
  </si>
  <si>
    <t>萁</t>
  </si>
  <si>
    <t>1336</t>
  </si>
  <si>
    <t>E2DA</t>
  </si>
  <si>
    <t>菥</t>
  </si>
  <si>
    <t>1337</t>
  </si>
  <si>
    <t>E3DA</t>
  </si>
  <si>
    <t>菘</t>
  </si>
  <si>
    <t>1338</t>
  </si>
  <si>
    <t>E4DA</t>
  </si>
  <si>
    <t>堇</t>
  </si>
  <si>
    <t>1339</t>
  </si>
  <si>
    <t>E5DA</t>
  </si>
  <si>
    <t>萘</t>
  </si>
  <si>
    <t>133A</t>
  </si>
  <si>
    <t>E6DA</t>
  </si>
  <si>
    <t>萋</t>
  </si>
  <si>
    <t>133B</t>
  </si>
  <si>
    <t>E7DA</t>
  </si>
  <si>
    <t>菝</t>
  </si>
  <si>
    <t>133C</t>
  </si>
  <si>
    <t>E8DA</t>
  </si>
  <si>
    <t>菽</t>
  </si>
  <si>
    <t>133D</t>
  </si>
  <si>
    <t>E9DA</t>
  </si>
  <si>
    <t>菖</t>
  </si>
  <si>
    <t>133E</t>
  </si>
  <si>
    <t>EADA</t>
  </si>
  <si>
    <t>萜</t>
  </si>
  <si>
    <t>133F</t>
  </si>
  <si>
    <t>EBDA</t>
  </si>
  <si>
    <t>萸</t>
  </si>
  <si>
    <t>1340</t>
  </si>
  <si>
    <t>ECDA</t>
  </si>
  <si>
    <t>萑</t>
  </si>
  <si>
    <t>1341</t>
  </si>
  <si>
    <t>EDDA</t>
  </si>
  <si>
    <t>萆</t>
  </si>
  <si>
    <t>1342</t>
  </si>
  <si>
    <t>EEDA</t>
  </si>
  <si>
    <t>菔</t>
  </si>
  <si>
    <t>1343</t>
  </si>
  <si>
    <t>EFDA</t>
  </si>
  <si>
    <t>菟</t>
  </si>
  <si>
    <t>1344</t>
  </si>
  <si>
    <t>F0DA</t>
  </si>
  <si>
    <t>萏</t>
  </si>
  <si>
    <t>1345</t>
  </si>
  <si>
    <t>F1DA</t>
  </si>
  <si>
    <t>萃</t>
  </si>
  <si>
    <t>1346</t>
  </si>
  <si>
    <t>F2DA</t>
  </si>
  <si>
    <t>菸</t>
  </si>
  <si>
    <t>1347</t>
  </si>
  <si>
    <t>F3DA</t>
  </si>
  <si>
    <t>菹</t>
  </si>
  <si>
    <t>1348</t>
  </si>
  <si>
    <t>F4DA</t>
  </si>
  <si>
    <t>菪</t>
  </si>
  <si>
    <t>1349</t>
  </si>
  <si>
    <t>F5DA</t>
  </si>
  <si>
    <t>菅</t>
  </si>
  <si>
    <t>134A</t>
  </si>
  <si>
    <t>F6DA</t>
  </si>
  <si>
    <t>菀</t>
  </si>
  <si>
    <t>134B</t>
  </si>
  <si>
    <t>F7DA</t>
  </si>
  <si>
    <t>萦</t>
  </si>
  <si>
    <t>134C</t>
  </si>
  <si>
    <t>F8DA</t>
  </si>
  <si>
    <t>菰</t>
  </si>
  <si>
    <t>134D</t>
  </si>
  <si>
    <t>F9DA</t>
  </si>
  <si>
    <t>菡</t>
  </si>
  <si>
    <t>134E</t>
  </si>
  <si>
    <t>FADA</t>
  </si>
  <si>
    <t>葜</t>
  </si>
  <si>
    <t>134F</t>
  </si>
  <si>
    <t>FBDA</t>
  </si>
  <si>
    <t>葑</t>
  </si>
  <si>
    <t>1350</t>
  </si>
  <si>
    <t>FCDA</t>
  </si>
  <si>
    <t>葚</t>
  </si>
  <si>
    <t>1351</t>
  </si>
  <si>
    <t>FDDA</t>
  </si>
  <si>
    <t>葙</t>
  </si>
  <si>
    <t>1352</t>
  </si>
  <si>
    <t>FEDA</t>
  </si>
  <si>
    <t>葳</t>
  </si>
  <si>
    <t>1353</t>
  </si>
  <si>
    <t>A1DB</t>
  </si>
  <si>
    <t>蒇</t>
  </si>
  <si>
    <t>1354</t>
  </si>
  <si>
    <t>DDDB</t>
  </si>
  <si>
    <t>A2DB</t>
  </si>
  <si>
    <t>蒈</t>
  </si>
  <si>
    <t>1355</t>
  </si>
  <si>
    <t>DDDC</t>
  </si>
  <si>
    <t>A3DB</t>
  </si>
  <si>
    <t>葺</t>
  </si>
  <si>
    <t>1356</t>
  </si>
  <si>
    <t>DDDD</t>
  </si>
  <si>
    <t>A4DB</t>
  </si>
  <si>
    <t>蒉</t>
  </si>
  <si>
    <t>1357</t>
  </si>
  <si>
    <t>DDDE</t>
  </si>
  <si>
    <t>A5DB</t>
  </si>
  <si>
    <t>葸</t>
  </si>
  <si>
    <t>1358</t>
  </si>
  <si>
    <t>DDDF</t>
  </si>
  <si>
    <t>A6DB</t>
  </si>
  <si>
    <t>萼</t>
  </si>
  <si>
    <t>1359</t>
  </si>
  <si>
    <t>DDE0</t>
  </si>
  <si>
    <t>A7DB</t>
  </si>
  <si>
    <t>葆</t>
  </si>
  <si>
    <t>135A</t>
  </si>
  <si>
    <t>A8DB</t>
  </si>
  <si>
    <t>葩</t>
  </si>
  <si>
    <t>135B</t>
  </si>
  <si>
    <t>DDE2</t>
  </si>
  <si>
    <t>A9DB</t>
  </si>
  <si>
    <t>葶</t>
  </si>
  <si>
    <t>135C</t>
  </si>
  <si>
    <t>DDE3</t>
  </si>
  <si>
    <t>AADB</t>
  </si>
  <si>
    <t>蒌</t>
  </si>
  <si>
    <t>135D</t>
  </si>
  <si>
    <t>DDE4</t>
  </si>
  <si>
    <t>ABDB</t>
  </si>
  <si>
    <t>蒎</t>
  </si>
  <si>
    <t>135E</t>
  </si>
  <si>
    <t>DDE5</t>
  </si>
  <si>
    <t>ACDB</t>
  </si>
  <si>
    <t>萱</t>
  </si>
  <si>
    <t>135F</t>
  </si>
  <si>
    <t>DDE6</t>
  </si>
  <si>
    <t>ADDB</t>
  </si>
  <si>
    <t>葭</t>
  </si>
  <si>
    <t>1360</t>
  </si>
  <si>
    <t>DDE7</t>
  </si>
  <si>
    <t>AEDB</t>
  </si>
  <si>
    <t>蓁</t>
  </si>
  <si>
    <t>1361</t>
  </si>
  <si>
    <t>DDE8</t>
  </si>
  <si>
    <t>AFDB</t>
  </si>
  <si>
    <t>蓍</t>
  </si>
  <si>
    <t>1362</t>
  </si>
  <si>
    <t>DDE9</t>
  </si>
  <si>
    <t>蓐</t>
  </si>
  <si>
    <t>1363</t>
  </si>
  <si>
    <t>DDEA</t>
  </si>
  <si>
    <t>蓦</t>
  </si>
  <si>
    <t>1364</t>
  </si>
  <si>
    <t>DDEB</t>
  </si>
  <si>
    <t>蒽</t>
  </si>
  <si>
    <t>1365</t>
  </si>
  <si>
    <t>DDEC</t>
  </si>
  <si>
    <t>蓓</t>
  </si>
  <si>
    <t>1366</t>
  </si>
  <si>
    <t>DDED</t>
  </si>
  <si>
    <t>蓊</t>
  </si>
  <si>
    <t>1367</t>
  </si>
  <si>
    <t>DDEE</t>
  </si>
  <si>
    <t>蒿</t>
  </si>
  <si>
    <t>1368</t>
  </si>
  <si>
    <t>DDEF</t>
  </si>
  <si>
    <t>蒺</t>
  </si>
  <si>
    <t>1369</t>
  </si>
  <si>
    <t>DDF0</t>
  </si>
  <si>
    <t>蓠</t>
  </si>
  <si>
    <t>136A</t>
  </si>
  <si>
    <t>DDF1</t>
  </si>
  <si>
    <t>蒡</t>
  </si>
  <si>
    <t>136B</t>
  </si>
  <si>
    <t>DDF2</t>
  </si>
  <si>
    <t>蒹</t>
  </si>
  <si>
    <t>136C</t>
  </si>
  <si>
    <t>DDF3</t>
  </si>
  <si>
    <t>蒴</t>
  </si>
  <si>
    <t>136D</t>
  </si>
  <si>
    <t>DDF4</t>
  </si>
  <si>
    <t>蒗</t>
  </si>
  <si>
    <t>136E</t>
  </si>
  <si>
    <t>DDF5</t>
  </si>
  <si>
    <t>蓥</t>
  </si>
  <si>
    <t>136F</t>
  </si>
  <si>
    <t>DDF6</t>
  </si>
  <si>
    <t>蓣</t>
  </si>
  <si>
    <t>1370</t>
  </si>
  <si>
    <t>DDF7</t>
  </si>
  <si>
    <t>蔌</t>
  </si>
  <si>
    <t>1371</t>
  </si>
  <si>
    <t>DDF8</t>
  </si>
  <si>
    <t>甍</t>
  </si>
  <si>
    <t>1372</t>
  </si>
  <si>
    <t>DDF9</t>
  </si>
  <si>
    <t>蔸</t>
  </si>
  <si>
    <t>1373</t>
  </si>
  <si>
    <t>DDFA</t>
  </si>
  <si>
    <t>蓰</t>
  </si>
  <si>
    <t>1374</t>
  </si>
  <si>
    <t>DDFB</t>
  </si>
  <si>
    <t>蔹</t>
  </si>
  <si>
    <t>1375</t>
  </si>
  <si>
    <t>DDFC</t>
  </si>
  <si>
    <t>蔟</t>
  </si>
  <si>
    <t>1376</t>
  </si>
  <si>
    <t>DDFD</t>
  </si>
  <si>
    <t>蔺</t>
  </si>
  <si>
    <t>1377</t>
  </si>
  <si>
    <t>DDFE</t>
  </si>
  <si>
    <t>蕖</t>
  </si>
  <si>
    <t>1378</t>
  </si>
  <si>
    <t>DEA1</t>
  </si>
  <si>
    <t>蔻</t>
  </si>
  <si>
    <t>1379</t>
  </si>
  <si>
    <t>DEA2</t>
  </si>
  <si>
    <t>蓿</t>
  </si>
  <si>
    <t>137A</t>
  </si>
  <si>
    <t>DEA3</t>
  </si>
  <si>
    <t>蓼</t>
  </si>
  <si>
    <t>137B</t>
  </si>
  <si>
    <t>DEA4</t>
  </si>
  <si>
    <t>蕙</t>
  </si>
  <si>
    <t>137C</t>
  </si>
  <si>
    <t>DEA5</t>
  </si>
  <si>
    <t>蕈</t>
  </si>
  <si>
    <t>137D</t>
  </si>
  <si>
    <t>DEA6</t>
  </si>
  <si>
    <t>蕨</t>
  </si>
  <si>
    <t>137E</t>
  </si>
  <si>
    <t>DEA7</t>
  </si>
  <si>
    <t>蕤</t>
  </si>
  <si>
    <t>137F</t>
  </si>
  <si>
    <t>DEA8</t>
  </si>
  <si>
    <t>蕞</t>
  </si>
  <si>
    <t>1380</t>
  </si>
  <si>
    <t>DEA9</t>
  </si>
  <si>
    <t>蕺</t>
  </si>
  <si>
    <t>1381</t>
  </si>
  <si>
    <t>DEAA</t>
  </si>
  <si>
    <t>瞢</t>
  </si>
  <si>
    <t>1382</t>
  </si>
  <si>
    <t>DEAB</t>
  </si>
  <si>
    <t>蕃</t>
  </si>
  <si>
    <t>1383</t>
  </si>
  <si>
    <t>DEAC</t>
  </si>
  <si>
    <t>蕲</t>
  </si>
  <si>
    <t>1384</t>
  </si>
  <si>
    <t>DEAD</t>
  </si>
  <si>
    <t>蕻</t>
  </si>
  <si>
    <t>1385</t>
  </si>
  <si>
    <t>DEAE</t>
  </si>
  <si>
    <t>薤</t>
  </si>
  <si>
    <t>1386</t>
  </si>
  <si>
    <t>DEAF</t>
  </si>
  <si>
    <t>薨</t>
  </si>
  <si>
    <t>1387</t>
  </si>
  <si>
    <t>1388</t>
  </si>
  <si>
    <t>薏</t>
  </si>
  <si>
    <t>1389</t>
  </si>
  <si>
    <t>蕹</t>
  </si>
  <si>
    <t>138A</t>
  </si>
  <si>
    <t>薮</t>
  </si>
  <si>
    <t>138B</t>
  </si>
  <si>
    <t>薜</t>
  </si>
  <si>
    <t>138C</t>
  </si>
  <si>
    <t>薅</t>
  </si>
  <si>
    <t>138D</t>
  </si>
  <si>
    <t>薹</t>
  </si>
  <si>
    <t>138E</t>
  </si>
  <si>
    <t>薷</t>
  </si>
  <si>
    <t>138F</t>
  </si>
  <si>
    <t>薰</t>
  </si>
  <si>
    <t>1390</t>
  </si>
  <si>
    <t>DEDB</t>
  </si>
  <si>
    <t>藓</t>
  </si>
  <si>
    <t>1391</t>
  </si>
  <si>
    <t>DFDB</t>
  </si>
  <si>
    <t>藁</t>
  </si>
  <si>
    <t>1392</t>
  </si>
  <si>
    <t>E0DB</t>
  </si>
  <si>
    <t>藜</t>
  </si>
  <si>
    <t>1393</t>
  </si>
  <si>
    <t>E1DB</t>
  </si>
  <si>
    <t>藿</t>
  </si>
  <si>
    <t>1394</t>
  </si>
  <si>
    <t>E2DB</t>
  </si>
  <si>
    <t>蘧</t>
  </si>
  <si>
    <t>1395</t>
  </si>
  <si>
    <t>E3DB</t>
  </si>
  <si>
    <t>蘅</t>
  </si>
  <si>
    <t>1396</t>
  </si>
  <si>
    <t>E4DB</t>
  </si>
  <si>
    <t>蘩</t>
  </si>
  <si>
    <t>1397</t>
  </si>
  <si>
    <t>E5DB</t>
  </si>
  <si>
    <t>蘖</t>
  </si>
  <si>
    <t>1398</t>
  </si>
  <si>
    <t>E6DB</t>
  </si>
  <si>
    <t>蘼</t>
  </si>
  <si>
    <t>1399</t>
  </si>
  <si>
    <t>E7DB</t>
  </si>
  <si>
    <t>廾</t>
  </si>
  <si>
    <t>139A</t>
  </si>
  <si>
    <t>E8DB</t>
  </si>
  <si>
    <t>弈</t>
  </si>
  <si>
    <t>139B</t>
  </si>
  <si>
    <t>E9DB</t>
  </si>
  <si>
    <t>夼</t>
  </si>
  <si>
    <t>139C</t>
  </si>
  <si>
    <t>EADB</t>
  </si>
  <si>
    <t>奁</t>
  </si>
  <si>
    <t>139D</t>
  </si>
  <si>
    <t>EBDB</t>
  </si>
  <si>
    <t>耷</t>
  </si>
  <si>
    <t>139E</t>
  </si>
  <si>
    <t>ECDB</t>
  </si>
  <si>
    <t>奕</t>
  </si>
  <si>
    <t>139F</t>
  </si>
  <si>
    <t>EDDB</t>
  </si>
  <si>
    <t>奚</t>
  </si>
  <si>
    <t>13A0</t>
  </si>
  <si>
    <t>EEDB</t>
  </si>
  <si>
    <t>奘</t>
  </si>
  <si>
    <t>13A1</t>
  </si>
  <si>
    <t>EFDB</t>
  </si>
  <si>
    <t>匏</t>
  </si>
  <si>
    <t>13A2</t>
  </si>
  <si>
    <t>F0DB</t>
  </si>
  <si>
    <t>尢</t>
  </si>
  <si>
    <t>13A3</t>
  </si>
  <si>
    <t>F1DB</t>
  </si>
  <si>
    <t>尥</t>
  </si>
  <si>
    <t>13A4</t>
  </si>
  <si>
    <t>F2DB</t>
  </si>
  <si>
    <t>尬</t>
  </si>
  <si>
    <t>13A5</t>
  </si>
  <si>
    <t>F3DB</t>
  </si>
  <si>
    <t>尴</t>
  </si>
  <si>
    <t>13A6</t>
  </si>
  <si>
    <t>F4DB</t>
  </si>
  <si>
    <t>扌</t>
  </si>
  <si>
    <t>13A7</t>
  </si>
  <si>
    <t>F5DB</t>
  </si>
  <si>
    <t>扪</t>
  </si>
  <si>
    <t>13A8</t>
  </si>
  <si>
    <t>F6DB</t>
  </si>
  <si>
    <t>抟</t>
  </si>
  <si>
    <t>13A9</t>
  </si>
  <si>
    <t>F7DB</t>
  </si>
  <si>
    <t>抻</t>
  </si>
  <si>
    <t>13AA</t>
  </si>
  <si>
    <t>F8DB</t>
  </si>
  <si>
    <t>拊</t>
  </si>
  <si>
    <t>13AB</t>
  </si>
  <si>
    <t>F9DB</t>
  </si>
  <si>
    <t>拚</t>
  </si>
  <si>
    <t>13AC</t>
  </si>
  <si>
    <t>FADB</t>
  </si>
  <si>
    <t>拗</t>
  </si>
  <si>
    <t>13AD</t>
  </si>
  <si>
    <t>FBDB</t>
  </si>
  <si>
    <t>拮</t>
  </si>
  <si>
    <t>13AE</t>
  </si>
  <si>
    <t>FCDB</t>
  </si>
  <si>
    <t>挢</t>
  </si>
  <si>
    <t>13AF</t>
  </si>
  <si>
    <t>FDDB</t>
  </si>
  <si>
    <t>拶</t>
  </si>
  <si>
    <t>13B0</t>
  </si>
  <si>
    <t>FEDB</t>
  </si>
  <si>
    <t>挹</t>
  </si>
  <si>
    <t>13B1</t>
  </si>
  <si>
    <t>A1DC</t>
  </si>
  <si>
    <t>捋</t>
  </si>
  <si>
    <t>13B2</t>
  </si>
  <si>
    <t>A2DC</t>
  </si>
  <si>
    <t>捃</t>
  </si>
  <si>
    <t>13B3</t>
  </si>
  <si>
    <t>DEDC</t>
  </si>
  <si>
    <t>A3DC</t>
  </si>
  <si>
    <t>掭</t>
  </si>
  <si>
    <t>13B4</t>
  </si>
  <si>
    <t>DEDD</t>
  </si>
  <si>
    <t>A4DC</t>
  </si>
  <si>
    <t>揶</t>
  </si>
  <si>
    <t>13B5</t>
  </si>
  <si>
    <t>DEDE</t>
  </si>
  <si>
    <t>A5DC</t>
  </si>
  <si>
    <t>捱</t>
  </si>
  <si>
    <t>13B6</t>
  </si>
  <si>
    <t>DEDF</t>
  </si>
  <si>
    <t>A6DC</t>
  </si>
  <si>
    <t>捺</t>
  </si>
  <si>
    <t>13B7</t>
  </si>
  <si>
    <t>DEE0</t>
  </si>
  <si>
    <t>A7DC</t>
  </si>
  <si>
    <t>掎</t>
  </si>
  <si>
    <t>13B8</t>
  </si>
  <si>
    <t>DEE1</t>
  </si>
  <si>
    <t>A8DC</t>
  </si>
  <si>
    <t>掴</t>
  </si>
  <si>
    <t>13B9</t>
  </si>
  <si>
    <t>DEE2</t>
  </si>
  <si>
    <t>A9DC</t>
  </si>
  <si>
    <t>捭</t>
  </si>
  <si>
    <t>13BA</t>
  </si>
  <si>
    <t>DEE3</t>
  </si>
  <si>
    <t>AADC</t>
  </si>
  <si>
    <t>掬</t>
  </si>
  <si>
    <t>13BB</t>
  </si>
  <si>
    <t>DEE4</t>
  </si>
  <si>
    <t>ABDC</t>
  </si>
  <si>
    <t>掊</t>
  </si>
  <si>
    <t>13BC</t>
  </si>
  <si>
    <t>DEE5</t>
  </si>
  <si>
    <t>ACDC</t>
  </si>
  <si>
    <t>捩</t>
  </si>
  <si>
    <t>13BD</t>
  </si>
  <si>
    <t>DEE6</t>
  </si>
  <si>
    <t>ADDC</t>
  </si>
  <si>
    <t>掮</t>
  </si>
  <si>
    <t>13BE</t>
  </si>
  <si>
    <t>DEE7</t>
  </si>
  <si>
    <t>AEDC</t>
  </si>
  <si>
    <t>掼</t>
  </si>
  <si>
    <t>13BF</t>
  </si>
  <si>
    <t>DEE8</t>
  </si>
  <si>
    <t>AFDC</t>
  </si>
  <si>
    <t>揲</t>
  </si>
  <si>
    <t>13C0</t>
  </si>
  <si>
    <t>DEE9</t>
  </si>
  <si>
    <t>揸</t>
  </si>
  <si>
    <t>13C1</t>
  </si>
  <si>
    <t>DEEA</t>
  </si>
  <si>
    <t>揠</t>
  </si>
  <si>
    <t>13C2</t>
  </si>
  <si>
    <t>DEEB</t>
  </si>
  <si>
    <t>揿</t>
  </si>
  <si>
    <t>13C3</t>
  </si>
  <si>
    <t>DEEC</t>
  </si>
  <si>
    <t>揄</t>
  </si>
  <si>
    <t>13C4</t>
  </si>
  <si>
    <t>DEED</t>
  </si>
  <si>
    <t>揞</t>
  </si>
  <si>
    <t>13C5</t>
  </si>
  <si>
    <t>DEEE</t>
  </si>
  <si>
    <t>揎</t>
  </si>
  <si>
    <t>13C6</t>
  </si>
  <si>
    <t>DEEF</t>
  </si>
  <si>
    <t>摒</t>
  </si>
  <si>
    <t>13C7</t>
  </si>
  <si>
    <t>DEF0</t>
  </si>
  <si>
    <t>揆</t>
  </si>
  <si>
    <t>13C8</t>
  </si>
  <si>
    <t>DEF1</t>
  </si>
  <si>
    <t>掾</t>
  </si>
  <si>
    <t>13C9</t>
  </si>
  <si>
    <t>DEF2</t>
  </si>
  <si>
    <t>摅</t>
  </si>
  <si>
    <t>13CA</t>
  </si>
  <si>
    <t>DEF3</t>
  </si>
  <si>
    <t>摁</t>
  </si>
  <si>
    <t>13CB</t>
  </si>
  <si>
    <t>DEF4</t>
  </si>
  <si>
    <t>搋</t>
  </si>
  <si>
    <t>13CC</t>
  </si>
  <si>
    <t>DEF5</t>
  </si>
  <si>
    <t>搛</t>
  </si>
  <si>
    <t>13CD</t>
  </si>
  <si>
    <t>DEF6</t>
  </si>
  <si>
    <t>搠</t>
  </si>
  <si>
    <t>13CE</t>
  </si>
  <si>
    <t>DEF7</t>
  </si>
  <si>
    <t>搌</t>
  </si>
  <si>
    <t>13CF</t>
  </si>
  <si>
    <t>DEF8</t>
  </si>
  <si>
    <t>搦</t>
  </si>
  <si>
    <t>13D0</t>
  </si>
  <si>
    <t>DEF9</t>
  </si>
  <si>
    <t>搡</t>
  </si>
  <si>
    <t>13D1</t>
  </si>
  <si>
    <t>DEFA</t>
  </si>
  <si>
    <t>摞</t>
  </si>
  <si>
    <t>13D2</t>
  </si>
  <si>
    <t>DEFB</t>
  </si>
  <si>
    <t>撄</t>
  </si>
  <si>
    <t>13D3</t>
  </si>
  <si>
    <t>DEFC</t>
  </si>
  <si>
    <t>摭</t>
  </si>
  <si>
    <t>13D4</t>
  </si>
  <si>
    <t>DEFD</t>
  </si>
  <si>
    <t>撖</t>
  </si>
  <si>
    <t>13D5</t>
  </si>
  <si>
    <t>DEFE</t>
  </si>
  <si>
    <t>摺</t>
  </si>
  <si>
    <t>13D6</t>
  </si>
  <si>
    <t>DFA1</t>
  </si>
  <si>
    <t>撷</t>
  </si>
  <si>
    <t>13D7</t>
  </si>
  <si>
    <t>DFA2</t>
  </si>
  <si>
    <t>撸</t>
  </si>
  <si>
    <t>13D8</t>
  </si>
  <si>
    <t>DFA3</t>
  </si>
  <si>
    <t>撙</t>
  </si>
  <si>
    <t>13D9</t>
  </si>
  <si>
    <t>DFA4</t>
  </si>
  <si>
    <t>撺</t>
  </si>
  <si>
    <t>13DA</t>
  </si>
  <si>
    <t>DFA5</t>
  </si>
  <si>
    <t>擀</t>
  </si>
  <si>
    <t>13DB</t>
  </si>
  <si>
    <t>DFA6</t>
  </si>
  <si>
    <t>擐</t>
  </si>
  <si>
    <t>13DC</t>
  </si>
  <si>
    <t>DFA7</t>
  </si>
  <si>
    <t>擗</t>
  </si>
  <si>
    <t>13DD</t>
  </si>
  <si>
    <t>DFA8</t>
  </si>
  <si>
    <t>擤</t>
  </si>
  <si>
    <t>13DE</t>
  </si>
  <si>
    <t>DFA9</t>
  </si>
  <si>
    <t>擢</t>
  </si>
  <si>
    <t>13DF</t>
  </si>
  <si>
    <t>DFAA</t>
  </si>
  <si>
    <t>攉</t>
  </si>
  <si>
    <t>13E0</t>
  </si>
  <si>
    <t>DFAB</t>
  </si>
  <si>
    <t>攥</t>
  </si>
  <si>
    <t>13E1</t>
  </si>
  <si>
    <t>DFAC</t>
  </si>
  <si>
    <t>攮</t>
  </si>
  <si>
    <t>13E2</t>
  </si>
  <si>
    <t>DFAD</t>
  </si>
  <si>
    <t>弋</t>
  </si>
  <si>
    <t>13E3</t>
  </si>
  <si>
    <t>DFAE</t>
  </si>
  <si>
    <t>忒</t>
  </si>
  <si>
    <t>13E4</t>
  </si>
  <si>
    <t>DFAF</t>
  </si>
  <si>
    <t>甙</t>
  </si>
  <si>
    <t>13E5</t>
  </si>
  <si>
    <t>弑</t>
  </si>
  <si>
    <t>13E6</t>
  </si>
  <si>
    <t>卟</t>
  </si>
  <si>
    <t>13E7</t>
  </si>
  <si>
    <t>叱</t>
  </si>
  <si>
    <t>13E8</t>
  </si>
  <si>
    <t>叽</t>
  </si>
  <si>
    <t>13E9</t>
  </si>
  <si>
    <t>叩</t>
  </si>
  <si>
    <t>13EA</t>
  </si>
  <si>
    <t>叨</t>
  </si>
  <si>
    <t>13EB</t>
  </si>
  <si>
    <t>叻</t>
  </si>
  <si>
    <t>13EC</t>
  </si>
  <si>
    <t>吒</t>
  </si>
  <si>
    <t>13ED</t>
  </si>
  <si>
    <t>吖</t>
  </si>
  <si>
    <t>13EE</t>
  </si>
  <si>
    <t>吆</t>
  </si>
  <si>
    <t>13EF</t>
  </si>
  <si>
    <t>DFDC</t>
  </si>
  <si>
    <t>呋</t>
  </si>
  <si>
    <t>13F0</t>
  </si>
  <si>
    <t>E0DC</t>
  </si>
  <si>
    <t>呒</t>
  </si>
  <si>
    <t>13F1</t>
  </si>
  <si>
    <t>E1DC</t>
  </si>
  <si>
    <t>呓</t>
  </si>
  <si>
    <t>13F2</t>
  </si>
  <si>
    <t>E2DC</t>
  </si>
  <si>
    <t>呔</t>
  </si>
  <si>
    <t>13F3</t>
  </si>
  <si>
    <t>E3DC</t>
  </si>
  <si>
    <t>呖</t>
  </si>
  <si>
    <t>13F4</t>
  </si>
  <si>
    <t>E4DC</t>
  </si>
  <si>
    <t>呃</t>
  </si>
  <si>
    <t>13F5</t>
  </si>
  <si>
    <t>E5DC</t>
  </si>
  <si>
    <t>吡</t>
  </si>
  <si>
    <t>13F6</t>
  </si>
  <si>
    <t>E6DC</t>
  </si>
  <si>
    <t>呗</t>
  </si>
  <si>
    <t>1400</t>
  </si>
  <si>
    <t>E7DC</t>
  </si>
  <si>
    <t>呙</t>
  </si>
  <si>
    <t>1401</t>
  </si>
  <si>
    <t>E8DC</t>
  </si>
  <si>
    <t>吣</t>
  </si>
  <si>
    <t>1402</t>
  </si>
  <si>
    <t>E9DC</t>
  </si>
  <si>
    <t>吲</t>
  </si>
  <si>
    <t>1403</t>
  </si>
  <si>
    <t>EADC</t>
  </si>
  <si>
    <t>咂</t>
  </si>
  <si>
    <t>1404</t>
  </si>
  <si>
    <t>EBDC</t>
  </si>
  <si>
    <t>咔</t>
  </si>
  <si>
    <t>1405</t>
  </si>
  <si>
    <t>ECDC</t>
  </si>
  <si>
    <t>呷</t>
  </si>
  <si>
    <t>1406</t>
  </si>
  <si>
    <t>EDDC</t>
  </si>
  <si>
    <t>呱</t>
  </si>
  <si>
    <t>1407</t>
  </si>
  <si>
    <t>EEDC</t>
  </si>
  <si>
    <t>呤</t>
  </si>
  <si>
    <t>1408</t>
  </si>
  <si>
    <t>EFDC</t>
  </si>
  <si>
    <t>咚</t>
  </si>
  <si>
    <t>1409</t>
  </si>
  <si>
    <t>F0DC</t>
  </si>
  <si>
    <t>咛</t>
  </si>
  <si>
    <t>140A</t>
  </si>
  <si>
    <t>F1DC</t>
  </si>
  <si>
    <t>咄</t>
  </si>
  <si>
    <t>140B</t>
  </si>
  <si>
    <t>F2DC</t>
  </si>
  <si>
    <t>呶</t>
  </si>
  <si>
    <t>140C</t>
  </si>
  <si>
    <t>F3DC</t>
  </si>
  <si>
    <t>呦</t>
  </si>
  <si>
    <t>140D</t>
  </si>
  <si>
    <t>F4DC</t>
  </si>
  <si>
    <t>咝</t>
  </si>
  <si>
    <t>140E</t>
  </si>
  <si>
    <t>F5DC</t>
  </si>
  <si>
    <t>哐</t>
  </si>
  <si>
    <t>140F</t>
  </si>
  <si>
    <t>F6DC</t>
  </si>
  <si>
    <t>咭</t>
  </si>
  <si>
    <t>1410</t>
  </si>
  <si>
    <t>F7DC</t>
  </si>
  <si>
    <t>哂</t>
  </si>
  <si>
    <t>1411</t>
  </si>
  <si>
    <t>F8DC</t>
  </si>
  <si>
    <t>咴</t>
  </si>
  <si>
    <t>1412</t>
  </si>
  <si>
    <t>F9DC</t>
  </si>
  <si>
    <t>哒</t>
  </si>
  <si>
    <t>1413</t>
  </si>
  <si>
    <t>FADC</t>
  </si>
  <si>
    <t>咧</t>
  </si>
  <si>
    <t>1414</t>
  </si>
  <si>
    <t>FBDC</t>
  </si>
  <si>
    <t>咦</t>
  </si>
  <si>
    <t>1415</t>
  </si>
  <si>
    <t>FCDC</t>
  </si>
  <si>
    <t>哓</t>
  </si>
  <si>
    <t>1416</t>
  </si>
  <si>
    <t>FDDC</t>
  </si>
  <si>
    <t>哔</t>
  </si>
  <si>
    <t>1417</t>
  </si>
  <si>
    <t>FEDC</t>
  </si>
  <si>
    <t>呲</t>
  </si>
  <si>
    <t>1418</t>
  </si>
  <si>
    <t>A1DD</t>
  </si>
  <si>
    <t>咣</t>
  </si>
  <si>
    <t>1419</t>
  </si>
  <si>
    <t>A2DD</t>
  </si>
  <si>
    <t>哕</t>
  </si>
  <si>
    <t>141A</t>
  </si>
  <si>
    <t>A3DD</t>
  </si>
  <si>
    <t>咻</t>
  </si>
  <si>
    <t>141B</t>
  </si>
  <si>
    <t>DFDD</t>
  </si>
  <si>
    <t>A4DD</t>
  </si>
  <si>
    <t>咿</t>
  </si>
  <si>
    <t>141C</t>
  </si>
  <si>
    <t>DFDE</t>
  </si>
  <si>
    <t>A5DD</t>
  </si>
  <si>
    <t>哌</t>
  </si>
  <si>
    <t>141D</t>
  </si>
  <si>
    <t>DFDF</t>
  </si>
  <si>
    <t>A6DD</t>
  </si>
  <si>
    <t>哙</t>
  </si>
  <si>
    <t>141E</t>
  </si>
  <si>
    <t>DFE0</t>
  </si>
  <si>
    <t>A7DD</t>
  </si>
  <si>
    <t>哚</t>
  </si>
  <si>
    <t>141F</t>
  </si>
  <si>
    <t>DFE1</t>
  </si>
  <si>
    <t>A8DD</t>
  </si>
  <si>
    <t>哜</t>
  </si>
  <si>
    <t>1420</t>
  </si>
  <si>
    <t>DFE2</t>
  </si>
  <si>
    <t>A9DD</t>
  </si>
  <si>
    <t>咩</t>
  </si>
  <si>
    <t>1421</t>
  </si>
  <si>
    <t>DFE3</t>
  </si>
  <si>
    <t>AADD</t>
  </si>
  <si>
    <t>咪</t>
  </si>
  <si>
    <t>1422</t>
  </si>
  <si>
    <t>DFE4</t>
  </si>
  <si>
    <t>ABDD</t>
  </si>
  <si>
    <t>咤</t>
  </si>
  <si>
    <t>1423</t>
  </si>
  <si>
    <t>DFE5</t>
  </si>
  <si>
    <t>ACDD</t>
  </si>
  <si>
    <t>哝</t>
  </si>
  <si>
    <t>1424</t>
  </si>
  <si>
    <t>DFE6</t>
  </si>
  <si>
    <t>ADDD</t>
  </si>
  <si>
    <t>哏</t>
  </si>
  <si>
    <t>1425</t>
  </si>
  <si>
    <t>DFE7</t>
  </si>
  <si>
    <t>AEDD</t>
  </si>
  <si>
    <t>哞</t>
  </si>
  <si>
    <t>1426</t>
  </si>
  <si>
    <t>DFE8</t>
  </si>
  <si>
    <t>AFDD</t>
  </si>
  <si>
    <t>唛</t>
  </si>
  <si>
    <t>1427</t>
  </si>
  <si>
    <t>DFE9</t>
  </si>
  <si>
    <t>哧</t>
  </si>
  <si>
    <t>1428</t>
  </si>
  <si>
    <t>DFEA</t>
  </si>
  <si>
    <t>唠</t>
  </si>
  <si>
    <t>1429</t>
  </si>
  <si>
    <t>DFEB</t>
  </si>
  <si>
    <t>哽</t>
  </si>
  <si>
    <t>142A</t>
  </si>
  <si>
    <t>DFEC</t>
  </si>
  <si>
    <t>唔</t>
  </si>
  <si>
    <t>142B</t>
  </si>
  <si>
    <t>DFED</t>
  </si>
  <si>
    <t>哳</t>
  </si>
  <si>
    <t>142C</t>
  </si>
  <si>
    <t>DFEE</t>
  </si>
  <si>
    <t>唢</t>
  </si>
  <si>
    <t>142D</t>
  </si>
  <si>
    <t>DFEF</t>
  </si>
  <si>
    <t>唣</t>
  </si>
  <si>
    <t>142E</t>
  </si>
  <si>
    <t>DFF0</t>
  </si>
  <si>
    <t>唏</t>
  </si>
  <si>
    <t>142F</t>
  </si>
  <si>
    <t>DFF1</t>
  </si>
  <si>
    <t>唑</t>
  </si>
  <si>
    <t>1430</t>
  </si>
  <si>
    <t>唧</t>
  </si>
  <si>
    <t>1431</t>
  </si>
  <si>
    <t>DFF3</t>
  </si>
  <si>
    <t>唪</t>
  </si>
  <si>
    <t>1432</t>
  </si>
  <si>
    <t>DFF4</t>
  </si>
  <si>
    <t>啧</t>
  </si>
  <si>
    <t>1433</t>
  </si>
  <si>
    <t>DFF5</t>
  </si>
  <si>
    <t>喏</t>
  </si>
  <si>
    <t>1434</t>
  </si>
  <si>
    <t>DFF6</t>
  </si>
  <si>
    <t>1435</t>
  </si>
  <si>
    <t>DFF7</t>
  </si>
  <si>
    <t>啉</t>
  </si>
  <si>
    <t>1436</t>
  </si>
  <si>
    <t>DFF8</t>
  </si>
  <si>
    <t>啭</t>
  </si>
  <si>
    <t>1437</t>
  </si>
  <si>
    <t>DFF9</t>
  </si>
  <si>
    <t>啁</t>
  </si>
  <si>
    <t>1438</t>
  </si>
  <si>
    <t>DFFA</t>
  </si>
  <si>
    <t>啕</t>
  </si>
  <si>
    <t>1439</t>
  </si>
  <si>
    <t>DFFB</t>
  </si>
  <si>
    <t>唿</t>
  </si>
  <si>
    <t>143A</t>
  </si>
  <si>
    <t>DFFC</t>
  </si>
  <si>
    <t>啐</t>
  </si>
  <si>
    <t>143B</t>
  </si>
  <si>
    <t>DFFD</t>
  </si>
  <si>
    <t>唼</t>
  </si>
  <si>
    <t>143C</t>
  </si>
  <si>
    <t>DFFE</t>
  </si>
  <si>
    <t>唷</t>
  </si>
  <si>
    <t>143D</t>
  </si>
  <si>
    <t>E0A1</t>
  </si>
  <si>
    <t>啖</t>
  </si>
  <si>
    <t>143E</t>
  </si>
  <si>
    <t>E0A2</t>
  </si>
  <si>
    <t>啵</t>
  </si>
  <si>
    <t>143F</t>
  </si>
  <si>
    <t>E0A3</t>
  </si>
  <si>
    <t>啶</t>
  </si>
  <si>
    <t>1440</t>
  </si>
  <si>
    <t>E0A4</t>
  </si>
  <si>
    <t>啷</t>
  </si>
  <si>
    <t>1441</t>
  </si>
  <si>
    <t>E0A5</t>
  </si>
  <si>
    <t>唳</t>
  </si>
  <si>
    <t>1442</t>
  </si>
  <si>
    <t>E0A6</t>
  </si>
  <si>
    <t>唰</t>
  </si>
  <si>
    <t>1443</t>
  </si>
  <si>
    <t>E0A7</t>
  </si>
  <si>
    <t>啜</t>
  </si>
  <si>
    <t>1444</t>
  </si>
  <si>
    <t>E0A8</t>
  </si>
  <si>
    <t>喋</t>
  </si>
  <si>
    <t>1445</t>
  </si>
  <si>
    <t>E0A9</t>
  </si>
  <si>
    <t>嗒</t>
  </si>
  <si>
    <t>1446</t>
  </si>
  <si>
    <t>E0AA</t>
  </si>
  <si>
    <t>喃</t>
  </si>
  <si>
    <t>1447</t>
  </si>
  <si>
    <t>E0AB</t>
  </si>
  <si>
    <t>喱</t>
  </si>
  <si>
    <t>1448</t>
  </si>
  <si>
    <t>E0AC</t>
  </si>
  <si>
    <t>喹</t>
  </si>
  <si>
    <t>1449</t>
  </si>
  <si>
    <t>E0AD</t>
  </si>
  <si>
    <t>喈</t>
  </si>
  <si>
    <t>144A</t>
  </si>
  <si>
    <t>E0AE</t>
  </si>
  <si>
    <t>喁</t>
  </si>
  <si>
    <t>144B</t>
  </si>
  <si>
    <t>E0AF</t>
  </si>
  <si>
    <t>喟</t>
  </si>
  <si>
    <t>144C</t>
  </si>
  <si>
    <t>啾</t>
  </si>
  <si>
    <t>144D</t>
  </si>
  <si>
    <t>嗖</t>
  </si>
  <si>
    <t>144E</t>
  </si>
  <si>
    <t>喑</t>
  </si>
  <si>
    <t>144F</t>
  </si>
  <si>
    <t>啻</t>
  </si>
  <si>
    <t>1450</t>
  </si>
  <si>
    <t>嗟</t>
  </si>
  <si>
    <t>1451</t>
  </si>
  <si>
    <t>喽</t>
  </si>
  <si>
    <t>1452</t>
  </si>
  <si>
    <t>喾</t>
  </si>
  <si>
    <t>1453</t>
  </si>
  <si>
    <t>喔</t>
  </si>
  <si>
    <t>1454</t>
  </si>
  <si>
    <t>喙</t>
  </si>
  <si>
    <t>1455</t>
  </si>
  <si>
    <t>嗪</t>
  </si>
  <si>
    <t>1456</t>
  </si>
  <si>
    <t>嗷</t>
  </si>
  <si>
    <t>1457</t>
  </si>
  <si>
    <t>E0DD</t>
  </si>
  <si>
    <t>嗉</t>
  </si>
  <si>
    <t>1458</t>
  </si>
  <si>
    <t>E1DD</t>
  </si>
  <si>
    <t>1459</t>
  </si>
  <si>
    <t>E2DD</t>
  </si>
  <si>
    <t>嗑</t>
  </si>
  <si>
    <t>145A</t>
  </si>
  <si>
    <t>E3DD</t>
  </si>
  <si>
    <t>嗫</t>
  </si>
  <si>
    <t>145B</t>
  </si>
  <si>
    <t>E4DD</t>
  </si>
  <si>
    <t>嗬</t>
  </si>
  <si>
    <t>145C</t>
  </si>
  <si>
    <t>E5DD</t>
  </si>
  <si>
    <t>嗔</t>
  </si>
  <si>
    <t>145D</t>
  </si>
  <si>
    <t>E6DD</t>
  </si>
  <si>
    <t>嗦</t>
  </si>
  <si>
    <t>145E</t>
  </si>
  <si>
    <t>E7DD</t>
  </si>
  <si>
    <t>嗝</t>
  </si>
  <si>
    <t>145F</t>
  </si>
  <si>
    <t>E8DD</t>
  </si>
  <si>
    <t>嗄</t>
  </si>
  <si>
    <t>1460</t>
  </si>
  <si>
    <t>E9DD</t>
  </si>
  <si>
    <t>嗯</t>
  </si>
  <si>
    <t>1461</t>
  </si>
  <si>
    <t>EADD</t>
  </si>
  <si>
    <t>嗥</t>
  </si>
  <si>
    <t>1462</t>
  </si>
  <si>
    <t>EBDD</t>
  </si>
  <si>
    <t>嗲</t>
  </si>
  <si>
    <t>1463</t>
  </si>
  <si>
    <t>ECDD</t>
  </si>
  <si>
    <t>嗳</t>
  </si>
  <si>
    <t>1464</t>
  </si>
  <si>
    <t>EDDD</t>
  </si>
  <si>
    <t>嗌</t>
  </si>
  <si>
    <t>1465</t>
  </si>
  <si>
    <t>EEDD</t>
  </si>
  <si>
    <t>嗍</t>
  </si>
  <si>
    <t>1466</t>
  </si>
  <si>
    <t>EFDD</t>
  </si>
  <si>
    <t>嗨</t>
  </si>
  <si>
    <t>1467</t>
  </si>
  <si>
    <t>F0DD</t>
  </si>
  <si>
    <t>嗵</t>
  </si>
  <si>
    <t>1468</t>
  </si>
  <si>
    <t>F1DD</t>
  </si>
  <si>
    <t>嗤</t>
  </si>
  <si>
    <t>1469</t>
  </si>
  <si>
    <t>F2DD</t>
  </si>
  <si>
    <t>辔</t>
  </si>
  <si>
    <t>146A</t>
  </si>
  <si>
    <t>F3DD</t>
  </si>
  <si>
    <t>嘞</t>
  </si>
  <si>
    <t>146B</t>
  </si>
  <si>
    <t>F4DD</t>
  </si>
  <si>
    <t>嘈</t>
  </si>
  <si>
    <t>146C</t>
  </si>
  <si>
    <t>F5DD</t>
  </si>
  <si>
    <t>嘌</t>
  </si>
  <si>
    <t>146D</t>
  </si>
  <si>
    <t>F6DD</t>
  </si>
  <si>
    <t>嘁</t>
  </si>
  <si>
    <t>146E</t>
  </si>
  <si>
    <t>F7DD</t>
  </si>
  <si>
    <t>嘤</t>
  </si>
  <si>
    <t>146F</t>
  </si>
  <si>
    <t>F8DD</t>
  </si>
  <si>
    <t>嘣</t>
  </si>
  <si>
    <t>1470</t>
  </si>
  <si>
    <t>F9DD</t>
  </si>
  <si>
    <t>嗾</t>
  </si>
  <si>
    <t>1471</t>
  </si>
  <si>
    <t>FADD</t>
  </si>
  <si>
    <t>嘀</t>
  </si>
  <si>
    <t>1472</t>
  </si>
  <si>
    <t>FBDD</t>
  </si>
  <si>
    <t>嘧</t>
  </si>
  <si>
    <t>1473</t>
  </si>
  <si>
    <t>FCDD</t>
  </si>
  <si>
    <t>嘭</t>
  </si>
  <si>
    <t>1474</t>
  </si>
  <si>
    <t>FDDD</t>
  </si>
  <si>
    <t>噘</t>
  </si>
  <si>
    <t>1475</t>
  </si>
  <si>
    <t>FEDD</t>
  </si>
  <si>
    <t>嘹</t>
  </si>
  <si>
    <t>1476</t>
  </si>
  <si>
    <t>A1DE</t>
  </si>
  <si>
    <t>1477</t>
  </si>
  <si>
    <t>A2DE</t>
  </si>
  <si>
    <t>嘬</t>
  </si>
  <si>
    <t>1478</t>
  </si>
  <si>
    <t>A3DE</t>
  </si>
  <si>
    <t>噍</t>
  </si>
  <si>
    <t>1479</t>
  </si>
  <si>
    <t>A4DE</t>
  </si>
  <si>
    <t>噢</t>
  </si>
  <si>
    <t>147A</t>
  </si>
  <si>
    <t>E0DE</t>
  </si>
  <si>
    <t>A5DE</t>
  </si>
  <si>
    <t>噙</t>
  </si>
  <si>
    <t>147B</t>
  </si>
  <si>
    <t>E0DF</t>
  </si>
  <si>
    <t>A6DE</t>
  </si>
  <si>
    <t>噜</t>
  </si>
  <si>
    <t>147C</t>
  </si>
  <si>
    <t>E0E0</t>
  </si>
  <si>
    <t>A7DE</t>
  </si>
  <si>
    <t>噌</t>
  </si>
  <si>
    <t>147D</t>
  </si>
  <si>
    <t>E0E1</t>
  </si>
  <si>
    <t>A8DE</t>
  </si>
  <si>
    <t>噔</t>
  </si>
  <si>
    <t>147E</t>
  </si>
  <si>
    <t>E0E2</t>
  </si>
  <si>
    <t>A9DE</t>
  </si>
  <si>
    <t>嚆</t>
  </si>
  <si>
    <t>147F</t>
  </si>
  <si>
    <t>E0E3</t>
  </si>
  <si>
    <t>AADE</t>
  </si>
  <si>
    <t>噤</t>
  </si>
  <si>
    <t>1480</t>
  </si>
  <si>
    <t>E0E4</t>
  </si>
  <si>
    <t>ABDE</t>
  </si>
  <si>
    <t>噱</t>
  </si>
  <si>
    <t>1481</t>
  </si>
  <si>
    <t>E0E5</t>
  </si>
  <si>
    <t>ACDE</t>
  </si>
  <si>
    <t>噫</t>
  </si>
  <si>
    <t>1482</t>
  </si>
  <si>
    <t>E0E6</t>
  </si>
  <si>
    <t>ADDE</t>
  </si>
  <si>
    <t>噻</t>
  </si>
  <si>
    <t>1483</t>
  </si>
  <si>
    <t>E0E7</t>
  </si>
  <si>
    <t>AEDE</t>
  </si>
  <si>
    <t>噼</t>
  </si>
  <si>
    <t>1484</t>
  </si>
  <si>
    <t>E0E8</t>
  </si>
  <si>
    <t>AFDE</t>
  </si>
  <si>
    <t>嚅</t>
  </si>
  <si>
    <t>1485</t>
  </si>
  <si>
    <t>E0E9</t>
  </si>
  <si>
    <t>嚓</t>
  </si>
  <si>
    <t>1486</t>
  </si>
  <si>
    <t>E0EA</t>
  </si>
  <si>
    <t>嚯</t>
  </si>
  <si>
    <t>1487</t>
  </si>
  <si>
    <t>E0EB</t>
  </si>
  <si>
    <t>囔</t>
  </si>
  <si>
    <t>1488</t>
  </si>
  <si>
    <t>E0EC</t>
  </si>
  <si>
    <t>囗</t>
  </si>
  <si>
    <t>1489</t>
  </si>
  <si>
    <t>E0ED</t>
  </si>
  <si>
    <t>囝</t>
  </si>
  <si>
    <t>148A</t>
  </si>
  <si>
    <t>E0EE</t>
  </si>
  <si>
    <t>囡</t>
  </si>
  <si>
    <t>148B</t>
  </si>
  <si>
    <t>E0EF</t>
  </si>
  <si>
    <t>囵</t>
  </si>
  <si>
    <t>148C</t>
  </si>
  <si>
    <t>E0F0</t>
  </si>
  <si>
    <t>囫</t>
  </si>
  <si>
    <t>148D</t>
  </si>
  <si>
    <t>E0F1</t>
  </si>
  <si>
    <t>囹</t>
  </si>
  <si>
    <t>148E</t>
  </si>
  <si>
    <t>E0F2</t>
  </si>
  <si>
    <t>囿</t>
  </si>
  <si>
    <t>148F</t>
  </si>
  <si>
    <t>E0F3</t>
  </si>
  <si>
    <t>圄</t>
  </si>
  <si>
    <t>1490</t>
  </si>
  <si>
    <t>E0F4</t>
  </si>
  <si>
    <t>圊</t>
  </si>
  <si>
    <t>1491</t>
  </si>
  <si>
    <t>E0F5</t>
  </si>
  <si>
    <t>圉</t>
  </si>
  <si>
    <t>1492</t>
  </si>
  <si>
    <t>E0F6</t>
  </si>
  <si>
    <t>圜</t>
  </si>
  <si>
    <t>1493</t>
  </si>
  <si>
    <t>E0F7</t>
  </si>
  <si>
    <t>帏</t>
  </si>
  <si>
    <t>1494</t>
  </si>
  <si>
    <t>E0F8</t>
  </si>
  <si>
    <t>帙</t>
  </si>
  <si>
    <t>1495</t>
  </si>
  <si>
    <t>E0F9</t>
  </si>
  <si>
    <t>帔</t>
  </si>
  <si>
    <t>1496</t>
  </si>
  <si>
    <t>E0FA</t>
  </si>
  <si>
    <t>帑</t>
  </si>
  <si>
    <t>1497</t>
  </si>
  <si>
    <t>E0FB</t>
  </si>
  <si>
    <t>帱</t>
  </si>
  <si>
    <t>1498</t>
  </si>
  <si>
    <t>E0FC</t>
  </si>
  <si>
    <t>帻</t>
  </si>
  <si>
    <t>1499</t>
  </si>
  <si>
    <t>E0FD</t>
  </si>
  <si>
    <t>帼</t>
  </si>
  <si>
    <t>149A</t>
  </si>
  <si>
    <t>E0FE</t>
  </si>
  <si>
    <t>帷</t>
  </si>
  <si>
    <t>149B</t>
  </si>
  <si>
    <t>E1A1</t>
  </si>
  <si>
    <t>幄</t>
  </si>
  <si>
    <t>149C</t>
  </si>
  <si>
    <t>E1A2</t>
  </si>
  <si>
    <t>幔</t>
  </si>
  <si>
    <t>149D</t>
  </si>
  <si>
    <t>E1A3</t>
  </si>
  <si>
    <t>幛</t>
  </si>
  <si>
    <t>149E</t>
  </si>
  <si>
    <t>E1A4</t>
  </si>
  <si>
    <t>幞</t>
  </si>
  <si>
    <t>149F</t>
  </si>
  <si>
    <t>E1A5</t>
  </si>
  <si>
    <t>幡</t>
  </si>
  <si>
    <t>14A0</t>
  </si>
  <si>
    <t>E1A6</t>
  </si>
  <si>
    <t>岌</t>
  </si>
  <si>
    <t>14A1</t>
  </si>
  <si>
    <t>E1A7</t>
  </si>
  <si>
    <t>屺</t>
  </si>
  <si>
    <t>14A2</t>
  </si>
  <si>
    <t>E1A8</t>
  </si>
  <si>
    <t>岍</t>
  </si>
  <si>
    <t>14A3</t>
  </si>
  <si>
    <t>E1A9</t>
  </si>
  <si>
    <t>岐</t>
  </si>
  <si>
    <t>14A4</t>
  </si>
  <si>
    <t>E1AA</t>
  </si>
  <si>
    <t>岖</t>
  </si>
  <si>
    <t>14A5</t>
  </si>
  <si>
    <t>E1AB</t>
  </si>
  <si>
    <t>岈</t>
  </si>
  <si>
    <t>14A6</t>
  </si>
  <si>
    <t>E1AC</t>
  </si>
  <si>
    <t>岘</t>
  </si>
  <si>
    <t>14A7</t>
  </si>
  <si>
    <t>E1AD</t>
  </si>
  <si>
    <t>岙</t>
  </si>
  <si>
    <t>14A8</t>
  </si>
  <si>
    <t>E1AE</t>
  </si>
  <si>
    <t>岑</t>
  </si>
  <si>
    <t>14A9</t>
  </si>
  <si>
    <t>E1AF</t>
  </si>
  <si>
    <t>岚</t>
  </si>
  <si>
    <t>14AA</t>
  </si>
  <si>
    <t>岜</t>
  </si>
  <si>
    <t>14AB</t>
  </si>
  <si>
    <t>岵</t>
  </si>
  <si>
    <t>14AC</t>
  </si>
  <si>
    <t>岢</t>
  </si>
  <si>
    <t>14AD</t>
  </si>
  <si>
    <t>岽</t>
  </si>
  <si>
    <t>14AE</t>
  </si>
  <si>
    <t>岬</t>
  </si>
  <si>
    <t>14AF</t>
  </si>
  <si>
    <t>岫</t>
  </si>
  <si>
    <t>14B0</t>
  </si>
  <si>
    <t>岱</t>
  </si>
  <si>
    <t>14B1</t>
  </si>
  <si>
    <t>岣</t>
  </si>
  <si>
    <t>14B2</t>
  </si>
  <si>
    <t>峁</t>
  </si>
  <si>
    <t>14B3</t>
  </si>
  <si>
    <t>岷</t>
  </si>
  <si>
    <t>14B4</t>
  </si>
  <si>
    <t>峄</t>
  </si>
  <si>
    <t>14B5</t>
  </si>
  <si>
    <t>峒</t>
  </si>
  <si>
    <t>14B6</t>
  </si>
  <si>
    <t>E1DE</t>
  </si>
  <si>
    <t>峤</t>
  </si>
  <si>
    <t>14B7</t>
  </si>
  <si>
    <t>E2DE</t>
  </si>
  <si>
    <t>峋</t>
  </si>
  <si>
    <t>14B8</t>
  </si>
  <si>
    <t>E3DE</t>
  </si>
  <si>
    <t>峥</t>
  </si>
  <si>
    <t>14B9</t>
  </si>
  <si>
    <t>E4DE</t>
  </si>
  <si>
    <t>崂</t>
  </si>
  <si>
    <t>14BA</t>
  </si>
  <si>
    <t>E5DE</t>
  </si>
  <si>
    <t>崃</t>
  </si>
  <si>
    <t>14BB</t>
  </si>
  <si>
    <t>E6DE</t>
  </si>
  <si>
    <t>崧</t>
  </si>
  <si>
    <t>14BC</t>
  </si>
  <si>
    <t>E7DE</t>
  </si>
  <si>
    <t>崦</t>
  </si>
  <si>
    <t>14BD</t>
  </si>
  <si>
    <t>E8DE</t>
  </si>
  <si>
    <t>崮</t>
  </si>
  <si>
    <t>14BE</t>
  </si>
  <si>
    <t>E9DE</t>
  </si>
  <si>
    <t>崤</t>
  </si>
  <si>
    <t>14BF</t>
  </si>
  <si>
    <t>EADE</t>
  </si>
  <si>
    <t>崞</t>
  </si>
  <si>
    <t>14C0</t>
  </si>
  <si>
    <t>EBDE</t>
  </si>
  <si>
    <t>崆</t>
  </si>
  <si>
    <t>14C1</t>
  </si>
  <si>
    <t>ECDE</t>
  </si>
  <si>
    <t>崛</t>
  </si>
  <si>
    <t>14C2</t>
  </si>
  <si>
    <t>EDDE</t>
  </si>
  <si>
    <t>嵘</t>
  </si>
  <si>
    <t>14C3</t>
  </si>
  <si>
    <t>EEDE</t>
  </si>
  <si>
    <t>崾</t>
  </si>
  <si>
    <t>14C4</t>
  </si>
  <si>
    <t>EFDE</t>
  </si>
  <si>
    <t>崴</t>
  </si>
  <si>
    <t>14C5</t>
  </si>
  <si>
    <t>F0DE</t>
  </si>
  <si>
    <t>崽</t>
  </si>
  <si>
    <t>14C6</t>
  </si>
  <si>
    <t>F1DE</t>
  </si>
  <si>
    <t>嵬</t>
  </si>
  <si>
    <t>14C7</t>
  </si>
  <si>
    <t>F2DE</t>
  </si>
  <si>
    <t>嵛</t>
  </si>
  <si>
    <t>14C8</t>
  </si>
  <si>
    <t>F3DE</t>
  </si>
  <si>
    <t>嵯</t>
  </si>
  <si>
    <t>14C9</t>
  </si>
  <si>
    <t>F4DE</t>
  </si>
  <si>
    <t>嵝</t>
  </si>
  <si>
    <t>14CA</t>
  </si>
  <si>
    <t>F5DE</t>
  </si>
  <si>
    <t>嵫</t>
  </si>
  <si>
    <t>14CB</t>
  </si>
  <si>
    <t>F6DE</t>
  </si>
  <si>
    <t>嵋</t>
  </si>
  <si>
    <t>14CC</t>
  </si>
  <si>
    <t>F7DE</t>
  </si>
  <si>
    <t>嵊</t>
  </si>
  <si>
    <t>14CD</t>
  </si>
  <si>
    <t>F8DE</t>
  </si>
  <si>
    <t>嵩</t>
  </si>
  <si>
    <t>14CE</t>
  </si>
  <si>
    <t>F9DE</t>
  </si>
  <si>
    <t>嵴</t>
  </si>
  <si>
    <t>14CF</t>
  </si>
  <si>
    <t>FADE</t>
  </si>
  <si>
    <t>嶂</t>
  </si>
  <si>
    <t>14D0</t>
  </si>
  <si>
    <t>FBDE</t>
  </si>
  <si>
    <t>嶙</t>
  </si>
  <si>
    <t>14D1</t>
  </si>
  <si>
    <t>FCDE</t>
  </si>
  <si>
    <t>嶝</t>
  </si>
  <si>
    <t>14D2</t>
  </si>
  <si>
    <t>FDDE</t>
  </si>
  <si>
    <t>豳</t>
  </si>
  <si>
    <t>14D3</t>
  </si>
  <si>
    <t>FEDE</t>
  </si>
  <si>
    <t>嶷</t>
  </si>
  <si>
    <t>14D4</t>
  </si>
  <si>
    <t>A1DF</t>
  </si>
  <si>
    <t>巅</t>
  </si>
  <si>
    <t>14D5</t>
  </si>
  <si>
    <t>A2DF</t>
  </si>
  <si>
    <t>彳</t>
  </si>
  <si>
    <t>14D6</t>
  </si>
  <si>
    <t>A3DF</t>
  </si>
  <si>
    <t>14D7</t>
  </si>
  <si>
    <t>A4DF</t>
  </si>
  <si>
    <t>徂</t>
  </si>
  <si>
    <t>14D8</t>
  </si>
  <si>
    <t>A5DF</t>
  </si>
  <si>
    <t>徇</t>
  </si>
  <si>
    <t>14D9</t>
  </si>
  <si>
    <t>E1DF</t>
  </si>
  <si>
    <t>A6DF</t>
  </si>
  <si>
    <t>徉</t>
  </si>
  <si>
    <t>14DA</t>
  </si>
  <si>
    <t>E1E0</t>
  </si>
  <si>
    <t>A7DF</t>
  </si>
  <si>
    <t>後</t>
  </si>
  <si>
    <t>14DB</t>
  </si>
  <si>
    <t>E1E1</t>
  </si>
  <si>
    <t>A8DF</t>
  </si>
  <si>
    <t>徕</t>
  </si>
  <si>
    <t>14DC</t>
  </si>
  <si>
    <t>E1E2</t>
  </si>
  <si>
    <t>A9DF</t>
  </si>
  <si>
    <t>徙</t>
  </si>
  <si>
    <t>14DD</t>
  </si>
  <si>
    <t>E1E3</t>
  </si>
  <si>
    <t>AADF</t>
  </si>
  <si>
    <t>徜</t>
  </si>
  <si>
    <t>14DE</t>
  </si>
  <si>
    <t>E1E4</t>
  </si>
  <si>
    <t>ABDF</t>
  </si>
  <si>
    <t>14DF</t>
  </si>
  <si>
    <t>E1E5</t>
  </si>
  <si>
    <t>ACDF</t>
  </si>
  <si>
    <t>徭</t>
  </si>
  <si>
    <t>14E0</t>
  </si>
  <si>
    <t>E1E6</t>
  </si>
  <si>
    <t>ADDF</t>
  </si>
  <si>
    <t>徵</t>
  </si>
  <si>
    <t>14E1</t>
  </si>
  <si>
    <t>E1E7</t>
  </si>
  <si>
    <t>AEDF</t>
  </si>
  <si>
    <t>徼</t>
  </si>
  <si>
    <t>14E2</t>
  </si>
  <si>
    <t>E1E8</t>
  </si>
  <si>
    <t>AFDF</t>
  </si>
  <si>
    <t>衢</t>
  </si>
  <si>
    <t>14E3</t>
  </si>
  <si>
    <t>E1E9</t>
  </si>
  <si>
    <t>彡</t>
  </si>
  <si>
    <t>14E4</t>
  </si>
  <si>
    <t>E1EA</t>
  </si>
  <si>
    <t>犭</t>
  </si>
  <si>
    <t>14E5</t>
  </si>
  <si>
    <t>E1EB</t>
  </si>
  <si>
    <t>犰</t>
  </si>
  <si>
    <t>14E6</t>
  </si>
  <si>
    <t>E1EC</t>
  </si>
  <si>
    <t>犴</t>
  </si>
  <si>
    <t>14E7</t>
  </si>
  <si>
    <t>E1ED</t>
  </si>
  <si>
    <t>犷</t>
  </si>
  <si>
    <t>14E8</t>
  </si>
  <si>
    <t>E1EE</t>
  </si>
  <si>
    <t>犸</t>
  </si>
  <si>
    <t>14E9</t>
  </si>
  <si>
    <t>E1EF</t>
  </si>
  <si>
    <t>狃</t>
  </si>
  <si>
    <t>14EA</t>
  </si>
  <si>
    <t>E1F0</t>
  </si>
  <si>
    <t>狁</t>
  </si>
  <si>
    <t>14EB</t>
  </si>
  <si>
    <t>E1F1</t>
  </si>
  <si>
    <t>狎</t>
  </si>
  <si>
    <t>14EC</t>
  </si>
  <si>
    <t>狍</t>
  </si>
  <si>
    <t>14ED</t>
  </si>
  <si>
    <t>E1F3</t>
  </si>
  <si>
    <t>狒</t>
  </si>
  <si>
    <t>14EE</t>
  </si>
  <si>
    <t>E1F4</t>
  </si>
  <si>
    <t>狨</t>
  </si>
  <si>
    <t>14EF</t>
  </si>
  <si>
    <t>E1F5</t>
  </si>
  <si>
    <t>狯</t>
  </si>
  <si>
    <t>14F0</t>
  </si>
  <si>
    <t>E1F6</t>
  </si>
  <si>
    <t>14F1</t>
  </si>
  <si>
    <t>E1F7</t>
  </si>
  <si>
    <t>狲</t>
  </si>
  <si>
    <t>14F2</t>
  </si>
  <si>
    <t>E1F8</t>
  </si>
  <si>
    <t>狴</t>
  </si>
  <si>
    <t>14F3</t>
  </si>
  <si>
    <t>E1F9</t>
  </si>
  <si>
    <t>狷</t>
  </si>
  <si>
    <t>14F4</t>
  </si>
  <si>
    <t>E1FA</t>
  </si>
  <si>
    <t>猁</t>
  </si>
  <si>
    <t>14F5</t>
  </si>
  <si>
    <t>E1FB</t>
  </si>
  <si>
    <t>狳</t>
  </si>
  <si>
    <t>14F6</t>
  </si>
  <si>
    <t>E1FC</t>
  </si>
  <si>
    <t>猃</t>
  </si>
  <si>
    <t>1500</t>
  </si>
  <si>
    <t>E1FD</t>
  </si>
  <si>
    <t>狺</t>
  </si>
  <si>
    <t>1501</t>
  </si>
  <si>
    <t>E1FE</t>
  </si>
  <si>
    <t>狻</t>
  </si>
  <si>
    <t>1502</t>
  </si>
  <si>
    <t>E2A1</t>
  </si>
  <si>
    <t>猗</t>
  </si>
  <si>
    <t>1503</t>
  </si>
  <si>
    <t>E2A2</t>
  </si>
  <si>
    <t>猓</t>
  </si>
  <si>
    <t>1504</t>
  </si>
  <si>
    <t>E2A3</t>
  </si>
  <si>
    <t>猡</t>
  </si>
  <si>
    <t>1505</t>
  </si>
  <si>
    <t>E2A4</t>
  </si>
  <si>
    <t>猊</t>
  </si>
  <si>
    <t>1506</t>
  </si>
  <si>
    <t>E2A5</t>
  </si>
  <si>
    <t>猞</t>
  </si>
  <si>
    <t>1507</t>
  </si>
  <si>
    <t>E2A6</t>
  </si>
  <si>
    <t>猝</t>
  </si>
  <si>
    <t>1508</t>
  </si>
  <si>
    <t>E2A7</t>
  </si>
  <si>
    <t>猕</t>
  </si>
  <si>
    <t>1509</t>
  </si>
  <si>
    <t>E2A8</t>
  </si>
  <si>
    <t>猢</t>
  </si>
  <si>
    <t>150A</t>
  </si>
  <si>
    <t>E2A9</t>
  </si>
  <si>
    <t>猹</t>
  </si>
  <si>
    <t>150B</t>
  </si>
  <si>
    <t>E2AA</t>
  </si>
  <si>
    <t>猥</t>
  </si>
  <si>
    <t>150C</t>
  </si>
  <si>
    <t>E2AB</t>
  </si>
  <si>
    <t>猬</t>
  </si>
  <si>
    <t>150D</t>
  </si>
  <si>
    <t>E2AC</t>
  </si>
  <si>
    <t>猸</t>
  </si>
  <si>
    <t>150E</t>
  </si>
  <si>
    <t>E2AD</t>
  </si>
  <si>
    <t>猱</t>
  </si>
  <si>
    <t>150F</t>
  </si>
  <si>
    <t>E2AE</t>
  </si>
  <si>
    <t>獐</t>
  </si>
  <si>
    <t>1510</t>
  </si>
  <si>
    <t>E2AF</t>
  </si>
  <si>
    <t>獍</t>
  </si>
  <si>
    <t>1511</t>
  </si>
  <si>
    <t>獗</t>
  </si>
  <si>
    <t>1512</t>
  </si>
  <si>
    <t>獠</t>
  </si>
  <si>
    <t>1513</t>
  </si>
  <si>
    <t>獬</t>
  </si>
  <si>
    <t>1514</t>
  </si>
  <si>
    <t>獯</t>
  </si>
  <si>
    <t>1515</t>
  </si>
  <si>
    <t>獾</t>
  </si>
  <si>
    <t>1516</t>
  </si>
  <si>
    <t>舛</t>
  </si>
  <si>
    <t>1517</t>
  </si>
  <si>
    <t>夥</t>
  </si>
  <si>
    <t>1518</t>
  </si>
  <si>
    <t>飧</t>
  </si>
  <si>
    <t>1519</t>
  </si>
  <si>
    <t>夤</t>
  </si>
  <si>
    <t>151A</t>
  </si>
  <si>
    <t>夂</t>
  </si>
  <si>
    <t>151B</t>
  </si>
  <si>
    <t>饣</t>
  </si>
  <si>
    <t>151C</t>
  </si>
  <si>
    <t>饧</t>
  </si>
  <si>
    <t>151D</t>
  </si>
  <si>
    <t>饨</t>
  </si>
  <si>
    <t>151E</t>
  </si>
  <si>
    <t>E2DF</t>
  </si>
  <si>
    <t>饩</t>
  </si>
  <si>
    <t>151F</t>
  </si>
  <si>
    <t>E3DF</t>
  </si>
  <si>
    <t>饪</t>
  </si>
  <si>
    <t>1520</t>
  </si>
  <si>
    <t>E4DF</t>
  </si>
  <si>
    <t>饫</t>
  </si>
  <si>
    <t>1521</t>
  </si>
  <si>
    <t>E5DF</t>
  </si>
  <si>
    <t>饬</t>
  </si>
  <si>
    <t>1522</t>
  </si>
  <si>
    <t>E6DF</t>
  </si>
  <si>
    <t>饴</t>
  </si>
  <si>
    <t>1523</t>
  </si>
  <si>
    <t>E7DF</t>
  </si>
  <si>
    <t>饷</t>
  </si>
  <si>
    <t>1524</t>
  </si>
  <si>
    <t>E8DF</t>
  </si>
  <si>
    <t>饽</t>
  </si>
  <si>
    <t>1525</t>
  </si>
  <si>
    <t>E9DF</t>
  </si>
  <si>
    <t>馀</t>
  </si>
  <si>
    <t>1526</t>
  </si>
  <si>
    <t>EADF</t>
  </si>
  <si>
    <t>馄</t>
  </si>
  <si>
    <t>1527</t>
  </si>
  <si>
    <t>EBDF</t>
  </si>
  <si>
    <t>馇</t>
  </si>
  <si>
    <t>1528</t>
  </si>
  <si>
    <t>ECDF</t>
  </si>
  <si>
    <t>馊</t>
  </si>
  <si>
    <t>1529</t>
  </si>
  <si>
    <t>EDDF</t>
  </si>
  <si>
    <t>馍</t>
  </si>
  <si>
    <t>152A</t>
  </si>
  <si>
    <t>EEDF</t>
  </si>
  <si>
    <t>馐</t>
  </si>
  <si>
    <t>152B</t>
  </si>
  <si>
    <t>EFDF</t>
  </si>
  <si>
    <t>馑</t>
  </si>
  <si>
    <t>152C</t>
  </si>
  <si>
    <t>F0DF</t>
  </si>
  <si>
    <t>馓</t>
  </si>
  <si>
    <t>152D</t>
  </si>
  <si>
    <t>F1DF</t>
  </si>
  <si>
    <t>馔</t>
  </si>
  <si>
    <t>152E</t>
  </si>
  <si>
    <t>F2DF</t>
  </si>
  <si>
    <t>馕</t>
  </si>
  <si>
    <t>152F</t>
  </si>
  <si>
    <t>F3DF</t>
  </si>
  <si>
    <t>庀</t>
  </si>
  <si>
    <t>1530</t>
  </si>
  <si>
    <t>F4DF</t>
  </si>
  <si>
    <t>庑</t>
  </si>
  <si>
    <t>1531</t>
  </si>
  <si>
    <t>F5DF</t>
  </si>
  <si>
    <t>庋</t>
  </si>
  <si>
    <t>1532</t>
  </si>
  <si>
    <t>F6DF</t>
  </si>
  <si>
    <t>庖</t>
  </si>
  <si>
    <t>1533</t>
  </si>
  <si>
    <t>庥</t>
  </si>
  <si>
    <t>1534</t>
  </si>
  <si>
    <t>F8DF</t>
  </si>
  <si>
    <t>庠</t>
  </si>
  <si>
    <t>1535</t>
  </si>
  <si>
    <t>F9DF</t>
  </si>
  <si>
    <t>庹</t>
  </si>
  <si>
    <t>1536</t>
  </si>
  <si>
    <t>FADF</t>
  </si>
  <si>
    <t>庵</t>
  </si>
  <si>
    <t>1537</t>
  </si>
  <si>
    <t>FBDF</t>
  </si>
  <si>
    <t>庾</t>
  </si>
  <si>
    <t>1538</t>
  </si>
  <si>
    <t>FCDF</t>
  </si>
  <si>
    <t>庳</t>
  </si>
  <si>
    <t>1539</t>
  </si>
  <si>
    <t>FDDF</t>
  </si>
  <si>
    <t>赓</t>
  </si>
  <si>
    <t>153A</t>
  </si>
  <si>
    <t>FEDF</t>
  </si>
  <si>
    <t>廒</t>
  </si>
  <si>
    <t>153B</t>
  </si>
  <si>
    <t>A1E0</t>
  </si>
  <si>
    <t>廑</t>
  </si>
  <si>
    <t>153C</t>
  </si>
  <si>
    <t>A2E0</t>
  </si>
  <si>
    <t>廛</t>
  </si>
  <si>
    <t>153D</t>
  </si>
  <si>
    <t>A3E0</t>
  </si>
  <si>
    <t>廨</t>
  </si>
  <si>
    <t>153E</t>
  </si>
  <si>
    <t>A4E0</t>
  </si>
  <si>
    <t>廪</t>
  </si>
  <si>
    <t>153F</t>
  </si>
  <si>
    <t>A5E0</t>
  </si>
  <si>
    <t>膺</t>
  </si>
  <si>
    <t>1540</t>
  </si>
  <si>
    <t>A6E0</t>
  </si>
  <si>
    <t>忄</t>
  </si>
  <si>
    <t>1541</t>
  </si>
  <si>
    <t>E2E0</t>
  </si>
  <si>
    <t>A7E0</t>
  </si>
  <si>
    <t>忉</t>
  </si>
  <si>
    <t>1542</t>
  </si>
  <si>
    <t>E2E1</t>
  </si>
  <si>
    <t>A8E0</t>
  </si>
  <si>
    <t>忖</t>
  </si>
  <si>
    <t>1543</t>
  </si>
  <si>
    <t>E2E2</t>
  </si>
  <si>
    <t>A9E0</t>
  </si>
  <si>
    <t>忏</t>
  </si>
  <si>
    <t>1544</t>
  </si>
  <si>
    <t>E2E3</t>
  </si>
  <si>
    <t>AAE0</t>
  </si>
  <si>
    <t>怃</t>
  </si>
  <si>
    <t>1545</t>
  </si>
  <si>
    <t>E2E4</t>
  </si>
  <si>
    <t>ABE0</t>
  </si>
  <si>
    <t>忮</t>
  </si>
  <si>
    <t>1546</t>
  </si>
  <si>
    <t>E2E5</t>
  </si>
  <si>
    <t>ACE0</t>
  </si>
  <si>
    <t>怄</t>
  </si>
  <si>
    <t>1547</t>
  </si>
  <si>
    <t>E2E6</t>
  </si>
  <si>
    <t>ADE0</t>
  </si>
  <si>
    <t>忡</t>
  </si>
  <si>
    <t>1548</t>
  </si>
  <si>
    <t>E2E7</t>
  </si>
  <si>
    <t>AEE0</t>
  </si>
  <si>
    <t>忤</t>
  </si>
  <si>
    <t>1549</t>
  </si>
  <si>
    <t>E2E8</t>
  </si>
  <si>
    <t>AFE0</t>
  </si>
  <si>
    <t>忾</t>
  </si>
  <si>
    <t>154A</t>
  </si>
  <si>
    <t>E2E9</t>
  </si>
  <si>
    <t>怅</t>
  </si>
  <si>
    <t>154B</t>
  </si>
  <si>
    <t>E2EA</t>
  </si>
  <si>
    <t>怆</t>
  </si>
  <si>
    <t>154C</t>
  </si>
  <si>
    <t>E2EB</t>
  </si>
  <si>
    <t>忪</t>
  </si>
  <si>
    <t>154D</t>
  </si>
  <si>
    <t>E2EC</t>
  </si>
  <si>
    <t>忭</t>
  </si>
  <si>
    <t>154E</t>
  </si>
  <si>
    <t>E2ED</t>
  </si>
  <si>
    <t>忸</t>
  </si>
  <si>
    <t>154F</t>
  </si>
  <si>
    <t>E2EE</t>
  </si>
  <si>
    <t>怙</t>
  </si>
  <si>
    <t>1550</t>
  </si>
  <si>
    <t>E2EF</t>
  </si>
  <si>
    <t>怵</t>
  </si>
  <si>
    <t>1551</t>
  </si>
  <si>
    <t>E2F0</t>
  </si>
  <si>
    <t>怦</t>
  </si>
  <si>
    <t>1552</t>
  </si>
  <si>
    <t>E2F1</t>
  </si>
  <si>
    <t>怛</t>
  </si>
  <si>
    <t>1553</t>
  </si>
  <si>
    <t>E2F2</t>
  </si>
  <si>
    <t>怏</t>
  </si>
  <si>
    <t>1554</t>
  </si>
  <si>
    <t>E2F3</t>
  </si>
  <si>
    <t>怍</t>
  </si>
  <si>
    <t>1555</t>
  </si>
  <si>
    <t>E2F4</t>
  </si>
  <si>
    <t>怩</t>
  </si>
  <si>
    <t>1556</t>
  </si>
  <si>
    <t>E2F5</t>
  </si>
  <si>
    <t>怫</t>
  </si>
  <si>
    <t>1557</t>
  </si>
  <si>
    <t>E2F6</t>
  </si>
  <si>
    <t>怊</t>
  </si>
  <si>
    <t>1558</t>
  </si>
  <si>
    <t>E2F7</t>
  </si>
  <si>
    <t>怿</t>
  </si>
  <si>
    <t>1559</t>
  </si>
  <si>
    <t>E2F8</t>
  </si>
  <si>
    <t>怡</t>
  </si>
  <si>
    <t>155A</t>
  </si>
  <si>
    <t>E2F9</t>
  </si>
  <si>
    <t>恸</t>
  </si>
  <si>
    <t>155B</t>
  </si>
  <si>
    <t>E2FA</t>
  </si>
  <si>
    <t>恹</t>
  </si>
  <si>
    <t>155C</t>
  </si>
  <si>
    <t>E2FB</t>
  </si>
  <si>
    <t>恻</t>
  </si>
  <si>
    <t>155D</t>
  </si>
  <si>
    <t>E2FC</t>
  </si>
  <si>
    <t>恺</t>
  </si>
  <si>
    <t>155E</t>
  </si>
  <si>
    <t>E2FD</t>
  </si>
  <si>
    <t>恂</t>
  </si>
  <si>
    <t>155F</t>
  </si>
  <si>
    <t>E2FE</t>
  </si>
  <si>
    <t>恪</t>
  </si>
  <si>
    <t>1560</t>
  </si>
  <si>
    <t>E3A1</t>
  </si>
  <si>
    <t>恽</t>
  </si>
  <si>
    <t>1561</t>
  </si>
  <si>
    <t>E3A2</t>
  </si>
  <si>
    <t>悖</t>
  </si>
  <si>
    <t>1562</t>
  </si>
  <si>
    <t>E3A3</t>
  </si>
  <si>
    <t>悚</t>
  </si>
  <si>
    <t>1563</t>
  </si>
  <si>
    <t>E3A4</t>
  </si>
  <si>
    <t>悭</t>
  </si>
  <si>
    <t>1564</t>
  </si>
  <si>
    <t>E3A5</t>
  </si>
  <si>
    <t>悝</t>
  </si>
  <si>
    <t>1565</t>
  </si>
  <si>
    <t>E3A6</t>
  </si>
  <si>
    <t>悃</t>
  </si>
  <si>
    <t>1566</t>
  </si>
  <si>
    <t>E3A7</t>
  </si>
  <si>
    <t>悒</t>
  </si>
  <si>
    <t>1567</t>
  </si>
  <si>
    <t>E3A8</t>
  </si>
  <si>
    <t>悌</t>
  </si>
  <si>
    <t>1568</t>
  </si>
  <si>
    <t>E3A9</t>
  </si>
  <si>
    <t>悛</t>
  </si>
  <si>
    <t>1569</t>
  </si>
  <si>
    <t>E3AA</t>
  </si>
  <si>
    <t>惬</t>
  </si>
  <si>
    <t>156A</t>
  </si>
  <si>
    <t>E3AB</t>
  </si>
  <si>
    <t>悻</t>
  </si>
  <si>
    <t>156B</t>
  </si>
  <si>
    <t>E3AC</t>
  </si>
  <si>
    <t>悱</t>
  </si>
  <si>
    <t>156C</t>
  </si>
  <si>
    <t>E3AD</t>
  </si>
  <si>
    <t>惝</t>
  </si>
  <si>
    <t>156D</t>
  </si>
  <si>
    <t>E3AE</t>
  </si>
  <si>
    <t>惘</t>
  </si>
  <si>
    <t>156E</t>
  </si>
  <si>
    <t>E3AF</t>
  </si>
  <si>
    <t>惆</t>
  </si>
  <si>
    <t>156F</t>
  </si>
  <si>
    <t>惚</t>
  </si>
  <si>
    <t>1570</t>
  </si>
  <si>
    <t>悴</t>
  </si>
  <si>
    <t>1571</t>
  </si>
  <si>
    <t>愠</t>
  </si>
  <si>
    <t>1572</t>
  </si>
  <si>
    <t>愦</t>
  </si>
  <si>
    <t>1573</t>
  </si>
  <si>
    <t>愕</t>
  </si>
  <si>
    <t>1574</t>
  </si>
  <si>
    <t>愣</t>
  </si>
  <si>
    <t>1575</t>
  </si>
  <si>
    <t>惴</t>
  </si>
  <si>
    <t>1576</t>
  </si>
  <si>
    <t>愀</t>
  </si>
  <si>
    <t>1577</t>
  </si>
  <si>
    <t>愎</t>
  </si>
  <si>
    <t>1578</t>
  </si>
  <si>
    <t>愫</t>
  </si>
  <si>
    <t>1579</t>
  </si>
  <si>
    <t>慊</t>
  </si>
  <si>
    <t>157A</t>
  </si>
  <si>
    <t>慵</t>
  </si>
  <si>
    <t>157B</t>
  </si>
  <si>
    <t>憬</t>
  </si>
  <si>
    <t>157C</t>
  </si>
  <si>
    <t>憔</t>
  </si>
  <si>
    <t>157D</t>
  </si>
  <si>
    <t>E3E0</t>
  </si>
  <si>
    <t>憧</t>
  </si>
  <si>
    <t>157E</t>
  </si>
  <si>
    <t>E4E0</t>
  </si>
  <si>
    <t>憷</t>
  </si>
  <si>
    <t>157F</t>
  </si>
  <si>
    <t>E5E0</t>
  </si>
  <si>
    <t>懔</t>
  </si>
  <si>
    <t>1580</t>
  </si>
  <si>
    <t>E6E0</t>
  </si>
  <si>
    <t>懵</t>
  </si>
  <si>
    <t>1581</t>
  </si>
  <si>
    <t>E7E0</t>
  </si>
  <si>
    <t>忝</t>
  </si>
  <si>
    <t>1582</t>
  </si>
  <si>
    <t>E8E0</t>
  </si>
  <si>
    <t>隳</t>
  </si>
  <si>
    <t>1583</t>
  </si>
  <si>
    <t>E9E0</t>
  </si>
  <si>
    <t>闩</t>
  </si>
  <si>
    <t>1584</t>
  </si>
  <si>
    <t>EAE0</t>
  </si>
  <si>
    <t>闫</t>
  </si>
  <si>
    <t>1585</t>
  </si>
  <si>
    <t>EBE0</t>
  </si>
  <si>
    <t>闱</t>
  </si>
  <si>
    <t>1586</t>
  </si>
  <si>
    <t>ECE0</t>
  </si>
  <si>
    <t>闳</t>
  </si>
  <si>
    <t>1587</t>
  </si>
  <si>
    <t>EDE0</t>
  </si>
  <si>
    <t>闵</t>
  </si>
  <si>
    <t>1588</t>
  </si>
  <si>
    <t>EEE0</t>
  </si>
  <si>
    <t>闶</t>
  </si>
  <si>
    <t>1589</t>
  </si>
  <si>
    <t>EFE0</t>
  </si>
  <si>
    <t>闼</t>
  </si>
  <si>
    <t>158A</t>
  </si>
  <si>
    <t>F0E0</t>
  </si>
  <si>
    <t>闾</t>
  </si>
  <si>
    <t>158B</t>
  </si>
  <si>
    <t>F1E0</t>
  </si>
  <si>
    <t>阃</t>
  </si>
  <si>
    <t>158C</t>
  </si>
  <si>
    <t>F2E0</t>
  </si>
  <si>
    <t>阄</t>
  </si>
  <si>
    <t>158D</t>
  </si>
  <si>
    <t>F3E0</t>
  </si>
  <si>
    <t>阆</t>
  </si>
  <si>
    <t>158E</t>
  </si>
  <si>
    <t>F4E0</t>
  </si>
  <si>
    <t>阈</t>
  </si>
  <si>
    <t>158F</t>
  </si>
  <si>
    <t>F5E0</t>
  </si>
  <si>
    <t>阊</t>
  </si>
  <si>
    <t>1590</t>
  </si>
  <si>
    <t>F6E0</t>
  </si>
  <si>
    <t>阋</t>
  </si>
  <si>
    <t>1591</t>
  </si>
  <si>
    <t>F7E0</t>
  </si>
  <si>
    <t>阌</t>
  </si>
  <si>
    <t>1592</t>
  </si>
  <si>
    <t>F8E0</t>
  </si>
  <si>
    <t>阍</t>
  </si>
  <si>
    <t>1593</t>
  </si>
  <si>
    <t>F9E0</t>
  </si>
  <si>
    <t>阏</t>
  </si>
  <si>
    <t>1594</t>
  </si>
  <si>
    <t>FAE0</t>
  </si>
  <si>
    <t>阒</t>
  </si>
  <si>
    <t>1595</t>
  </si>
  <si>
    <t>FBE0</t>
  </si>
  <si>
    <t>阕</t>
  </si>
  <si>
    <t>1596</t>
  </si>
  <si>
    <t>FCE0</t>
  </si>
  <si>
    <t>阖</t>
  </si>
  <si>
    <t>1597</t>
  </si>
  <si>
    <t>FDE0</t>
  </si>
  <si>
    <t>阗</t>
  </si>
  <si>
    <t>1598</t>
  </si>
  <si>
    <t>FEE0</t>
  </si>
  <si>
    <t>阙</t>
  </si>
  <si>
    <t>1599</t>
  </si>
  <si>
    <t>A1E1</t>
  </si>
  <si>
    <t>阚</t>
  </si>
  <si>
    <t>159A</t>
  </si>
  <si>
    <t>A2E1</t>
  </si>
  <si>
    <t>丬</t>
  </si>
  <si>
    <t>159B</t>
  </si>
  <si>
    <t>A3E1</t>
  </si>
  <si>
    <t>爿</t>
  </si>
  <si>
    <t>159C</t>
  </si>
  <si>
    <t>A4E1</t>
  </si>
  <si>
    <t>戕</t>
  </si>
  <si>
    <t>159D</t>
  </si>
  <si>
    <t>A5E1</t>
  </si>
  <si>
    <t>氵</t>
  </si>
  <si>
    <t>159E</t>
  </si>
  <si>
    <t>A6E1</t>
  </si>
  <si>
    <t>汔</t>
  </si>
  <si>
    <t>159F</t>
  </si>
  <si>
    <t>A7E1</t>
  </si>
  <si>
    <t>汜</t>
  </si>
  <si>
    <t>15A0</t>
  </si>
  <si>
    <t>E3E1</t>
  </si>
  <si>
    <t>A8E1</t>
  </si>
  <si>
    <t>汊</t>
  </si>
  <si>
    <t>15A1</t>
  </si>
  <si>
    <t>E3E2</t>
  </si>
  <si>
    <t>A9E1</t>
  </si>
  <si>
    <t>沣</t>
  </si>
  <si>
    <t>15A2</t>
  </si>
  <si>
    <t>E3E3</t>
  </si>
  <si>
    <t>AAE1</t>
  </si>
  <si>
    <t>沅</t>
  </si>
  <si>
    <t>15A3</t>
  </si>
  <si>
    <t>E3E4</t>
  </si>
  <si>
    <t>ABE1</t>
  </si>
  <si>
    <t>沐</t>
  </si>
  <si>
    <t>15A4</t>
  </si>
  <si>
    <t>E3E5</t>
  </si>
  <si>
    <t>ACE1</t>
  </si>
  <si>
    <t>沔</t>
  </si>
  <si>
    <t>15A5</t>
  </si>
  <si>
    <t>E3E6</t>
  </si>
  <si>
    <t>ADE1</t>
  </si>
  <si>
    <t>沌</t>
  </si>
  <si>
    <t>15A6</t>
  </si>
  <si>
    <t>E3E7</t>
  </si>
  <si>
    <t>AEE1</t>
  </si>
  <si>
    <t>汨</t>
  </si>
  <si>
    <t>15A7</t>
  </si>
  <si>
    <t>E3E8</t>
  </si>
  <si>
    <t>AFE1</t>
  </si>
  <si>
    <t>汩</t>
  </si>
  <si>
    <t>15A8</t>
  </si>
  <si>
    <t>E3E9</t>
  </si>
  <si>
    <t>汴</t>
  </si>
  <si>
    <t>15A9</t>
  </si>
  <si>
    <t>E3EA</t>
  </si>
  <si>
    <t>汶</t>
  </si>
  <si>
    <t>15AA</t>
  </si>
  <si>
    <t>E3EB</t>
  </si>
  <si>
    <t>沆</t>
  </si>
  <si>
    <t>15AB</t>
  </si>
  <si>
    <t>E3EC</t>
  </si>
  <si>
    <t>沩</t>
  </si>
  <si>
    <t>15AC</t>
  </si>
  <si>
    <t>E3ED</t>
  </si>
  <si>
    <t>泐</t>
  </si>
  <si>
    <t>15AD</t>
  </si>
  <si>
    <t>E3EE</t>
  </si>
  <si>
    <t>泔</t>
  </si>
  <si>
    <t>15AE</t>
  </si>
  <si>
    <t>E3EF</t>
  </si>
  <si>
    <t>沭</t>
  </si>
  <si>
    <t>15AF</t>
  </si>
  <si>
    <t>E3F0</t>
  </si>
  <si>
    <t>泷</t>
  </si>
  <si>
    <t>15B0</t>
  </si>
  <si>
    <t>E3F1</t>
  </si>
  <si>
    <t>泸</t>
  </si>
  <si>
    <t>15B1</t>
  </si>
  <si>
    <t>E3F2</t>
  </si>
  <si>
    <t>泱</t>
  </si>
  <si>
    <t>15B2</t>
  </si>
  <si>
    <t>E3F3</t>
  </si>
  <si>
    <t>泗</t>
  </si>
  <si>
    <t>15B3</t>
  </si>
  <si>
    <t>E3F4</t>
  </si>
  <si>
    <t>沲</t>
  </si>
  <si>
    <t>15B4</t>
  </si>
  <si>
    <t>E3F5</t>
  </si>
  <si>
    <t>泠</t>
  </si>
  <si>
    <t>15B5</t>
  </si>
  <si>
    <t>E3F6</t>
  </si>
  <si>
    <t>泖</t>
  </si>
  <si>
    <t>15B6</t>
  </si>
  <si>
    <t>E3F7</t>
  </si>
  <si>
    <t>泺</t>
  </si>
  <si>
    <t>15B7</t>
  </si>
  <si>
    <t>E3F8</t>
  </si>
  <si>
    <t>泫</t>
  </si>
  <si>
    <t>15B8</t>
  </si>
  <si>
    <t>E3F9</t>
  </si>
  <si>
    <t>泮</t>
  </si>
  <si>
    <t>15B9</t>
  </si>
  <si>
    <t>E3FA</t>
  </si>
  <si>
    <t>沱</t>
  </si>
  <si>
    <t>15BA</t>
  </si>
  <si>
    <t>E3FB</t>
  </si>
  <si>
    <t>泓</t>
  </si>
  <si>
    <t>15BB</t>
  </si>
  <si>
    <t>E3FC</t>
  </si>
  <si>
    <t>泯</t>
  </si>
  <si>
    <t>15BC</t>
  </si>
  <si>
    <t>E3FD</t>
  </si>
  <si>
    <t>泾</t>
  </si>
  <si>
    <t>15BD</t>
  </si>
  <si>
    <t>E3FE</t>
  </si>
  <si>
    <t>洹</t>
  </si>
  <si>
    <t>15BE</t>
  </si>
  <si>
    <t>E4A1</t>
  </si>
  <si>
    <t>洧</t>
  </si>
  <si>
    <t>15BF</t>
  </si>
  <si>
    <t>E4A2</t>
  </si>
  <si>
    <t>洌</t>
  </si>
  <si>
    <t>15C0</t>
  </si>
  <si>
    <t>E4A3</t>
  </si>
  <si>
    <t>浃</t>
  </si>
  <si>
    <t>15C1</t>
  </si>
  <si>
    <t>E4A4</t>
  </si>
  <si>
    <t>浈</t>
  </si>
  <si>
    <t>15C2</t>
  </si>
  <si>
    <t>E4A5</t>
  </si>
  <si>
    <t>洇</t>
  </si>
  <si>
    <t>15C3</t>
  </si>
  <si>
    <t>E4A6</t>
  </si>
  <si>
    <t>洄</t>
  </si>
  <si>
    <t>15C4</t>
  </si>
  <si>
    <t>E4A7</t>
  </si>
  <si>
    <t>洙</t>
  </si>
  <si>
    <t>15C5</t>
  </si>
  <si>
    <t>E4A8</t>
  </si>
  <si>
    <t>洎</t>
  </si>
  <si>
    <t>15C6</t>
  </si>
  <si>
    <t>E4A9</t>
  </si>
  <si>
    <t>洫</t>
  </si>
  <si>
    <t>15C7</t>
  </si>
  <si>
    <t>E4AA</t>
  </si>
  <si>
    <t>浍</t>
  </si>
  <si>
    <t>15C8</t>
  </si>
  <si>
    <t>E4AB</t>
  </si>
  <si>
    <t>洮</t>
  </si>
  <si>
    <t>15C9</t>
  </si>
  <si>
    <t>E4AC</t>
  </si>
  <si>
    <t>洵</t>
  </si>
  <si>
    <t>15CA</t>
  </si>
  <si>
    <t>E4AD</t>
  </si>
  <si>
    <t>洚</t>
  </si>
  <si>
    <t>15CB</t>
  </si>
  <si>
    <t>E4AE</t>
  </si>
  <si>
    <t>浏</t>
  </si>
  <si>
    <t>15CC</t>
  </si>
  <si>
    <t>E4AF</t>
  </si>
  <si>
    <t>浒</t>
  </si>
  <si>
    <t>15CD</t>
  </si>
  <si>
    <t>浔</t>
  </si>
  <si>
    <t>15CE</t>
  </si>
  <si>
    <t>洳</t>
  </si>
  <si>
    <t>15CF</t>
  </si>
  <si>
    <t>涑</t>
  </si>
  <si>
    <t>15D0</t>
  </si>
  <si>
    <t>浯</t>
  </si>
  <si>
    <t>15D1</t>
  </si>
  <si>
    <t>涞</t>
  </si>
  <si>
    <t>15D2</t>
  </si>
  <si>
    <t>涠</t>
  </si>
  <si>
    <t>15D3</t>
  </si>
  <si>
    <t>浞</t>
  </si>
  <si>
    <t>15D4</t>
  </si>
  <si>
    <t>涓</t>
  </si>
  <si>
    <t>15D5</t>
  </si>
  <si>
    <t>涔</t>
  </si>
  <si>
    <t>15D6</t>
  </si>
  <si>
    <t>浜</t>
  </si>
  <si>
    <t>15D7</t>
  </si>
  <si>
    <t>浠</t>
  </si>
  <si>
    <t>15D8</t>
  </si>
  <si>
    <t>浼</t>
  </si>
  <si>
    <t>15D9</t>
  </si>
  <si>
    <t>浣</t>
  </si>
  <si>
    <t>15DA</t>
  </si>
  <si>
    <t>渚</t>
  </si>
  <si>
    <t>15DB</t>
  </si>
  <si>
    <t>淇</t>
  </si>
  <si>
    <t>15DC</t>
  </si>
  <si>
    <t>E4E1</t>
  </si>
  <si>
    <t>淅</t>
  </si>
  <si>
    <t>15DD</t>
  </si>
  <si>
    <t>淞</t>
  </si>
  <si>
    <t>15DE</t>
  </si>
  <si>
    <t>E6E1</t>
  </si>
  <si>
    <t>渎</t>
  </si>
  <si>
    <t>15DF</t>
  </si>
  <si>
    <t>E7E1</t>
  </si>
  <si>
    <t>涿</t>
  </si>
  <si>
    <t>15E0</t>
  </si>
  <si>
    <t>E8E1</t>
  </si>
  <si>
    <t>淠</t>
  </si>
  <si>
    <t>15E1</t>
  </si>
  <si>
    <t>E9E1</t>
  </si>
  <si>
    <t>渑</t>
  </si>
  <si>
    <t>15E2</t>
  </si>
  <si>
    <t>EAE1</t>
  </si>
  <si>
    <t>淦</t>
  </si>
  <si>
    <t>15E3</t>
  </si>
  <si>
    <t>EBE1</t>
  </si>
  <si>
    <t>淝</t>
  </si>
  <si>
    <t>15E4</t>
  </si>
  <si>
    <t>ECE1</t>
  </si>
  <si>
    <t>淙</t>
  </si>
  <si>
    <t>15E5</t>
  </si>
  <si>
    <t>EDE1</t>
  </si>
  <si>
    <t>渖</t>
  </si>
  <si>
    <t>15E6</t>
  </si>
  <si>
    <t>EEE1</t>
  </si>
  <si>
    <t>涫</t>
  </si>
  <si>
    <t>15E7</t>
  </si>
  <si>
    <t>EFE1</t>
  </si>
  <si>
    <t>渌</t>
  </si>
  <si>
    <t>15E8</t>
  </si>
  <si>
    <t>F0E1</t>
  </si>
  <si>
    <t>涮</t>
  </si>
  <si>
    <t>15E9</t>
  </si>
  <si>
    <t>F1E1</t>
  </si>
  <si>
    <t>渫</t>
  </si>
  <si>
    <t>15EA</t>
  </si>
  <si>
    <t>F2E1</t>
  </si>
  <si>
    <t>湮</t>
  </si>
  <si>
    <t>15EB</t>
  </si>
  <si>
    <t>F3E1</t>
  </si>
  <si>
    <t>湎</t>
  </si>
  <si>
    <t>15EC</t>
  </si>
  <si>
    <t>F4E1</t>
  </si>
  <si>
    <t>湫</t>
  </si>
  <si>
    <t>15ED</t>
  </si>
  <si>
    <t>F5E1</t>
  </si>
  <si>
    <t>溲</t>
  </si>
  <si>
    <t>15EE</t>
  </si>
  <si>
    <t>F6E1</t>
  </si>
  <si>
    <t>湟</t>
  </si>
  <si>
    <t>15EF</t>
  </si>
  <si>
    <t>溆</t>
  </si>
  <si>
    <t>15F0</t>
  </si>
  <si>
    <t>F8E1</t>
  </si>
  <si>
    <t>湓</t>
  </si>
  <si>
    <t>15F1</t>
  </si>
  <si>
    <t>F9E1</t>
  </si>
  <si>
    <t>湔</t>
  </si>
  <si>
    <t>15F2</t>
  </si>
  <si>
    <t>FAE1</t>
  </si>
  <si>
    <t>渲</t>
  </si>
  <si>
    <t>15F3</t>
  </si>
  <si>
    <t>FBE1</t>
  </si>
  <si>
    <t>渥</t>
  </si>
  <si>
    <t>15F4</t>
  </si>
  <si>
    <t>FCE1</t>
  </si>
  <si>
    <t>湄</t>
  </si>
  <si>
    <t>15F5</t>
  </si>
  <si>
    <t>FDE1</t>
  </si>
  <si>
    <t>滟</t>
  </si>
  <si>
    <t>15F6</t>
  </si>
  <si>
    <t>FEE1</t>
  </si>
  <si>
    <t>溱</t>
  </si>
  <si>
    <t>1600</t>
  </si>
  <si>
    <t>A1E2</t>
  </si>
  <si>
    <t>溘</t>
  </si>
  <si>
    <t>1601</t>
  </si>
  <si>
    <t>A2E2</t>
  </si>
  <si>
    <t>滠</t>
  </si>
  <si>
    <t>1602</t>
  </si>
  <si>
    <t>A3E2</t>
  </si>
  <si>
    <t>漭</t>
  </si>
  <si>
    <t>1603</t>
  </si>
  <si>
    <t>A4E2</t>
  </si>
  <si>
    <t>滢</t>
  </si>
  <si>
    <t>1604</t>
  </si>
  <si>
    <t>A5E2</t>
  </si>
  <si>
    <t>溥</t>
  </si>
  <si>
    <t>1605</t>
  </si>
  <si>
    <t>A6E2</t>
  </si>
  <si>
    <t>溧</t>
  </si>
  <si>
    <t>1606</t>
  </si>
  <si>
    <t>A7E2</t>
  </si>
  <si>
    <t>溽</t>
  </si>
  <si>
    <t>1607</t>
  </si>
  <si>
    <t>A8E2</t>
  </si>
  <si>
    <t>溻</t>
  </si>
  <si>
    <t>1608</t>
  </si>
  <si>
    <t>E4E2</t>
  </si>
  <si>
    <t>A9E2</t>
  </si>
  <si>
    <t>溷</t>
  </si>
  <si>
    <t>1609</t>
  </si>
  <si>
    <t>E4E3</t>
  </si>
  <si>
    <t>AAE2</t>
  </si>
  <si>
    <t>滗</t>
  </si>
  <si>
    <t>160A</t>
  </si>
  <si>
    <t>E4E4</t>
  </si>
  <si>
    <t>ABE2</t>
  </si>
  <si>
    <t>溴</t>
  </si>
  <si>
    <t>160B</t>
  </si>
  <si>
    <t>E4E5</t>
  </si>
  <si>
    <t>ACE2</t>
  </si>
  <si>
    <t>滏</t>
  </si>
  <si>
    <t>160C</t>
  </si>
  <si>
    <t>E4E6</t>
  </si>
  <si>
    <t>ADE2</t>
  </si>
  <si>
    <t>溏</t>
  </si>
  <si>
    <t>160D</t>
  </si>
  <si>
    <t>E4E7</t>
  </si>
  <si>
    <t>AEE2</t>
  </si>
  <si>
    <t>滂</t>
  </si>
  <si>
    <t>160E</t>
  </si>
  <si>
    <t>E4E8</t>
  </si>
  <si>
    <t>AFE2</t>
  </si>
  <si>
    <t>溟</t>
  </si>
  <si>
    <t>160F</t>
  </si>
  <si>
    <t>E4E9</t>
  </si>
  <si>
    <t>潢</t>
  </si>
  <si>
    <t>1610</t>
  </si>
  <si>
    <t>E4EA</t>
  </si>
  <si>
    <t>潆</t>
  </si>
  <si>
    <t>1611</t>
  </si>
  <si>
    <t>E4EB</t>
  </si>
  <si>
    <t>潇</t>
  </si>
  <si>
    <t>1612</t>
  </si>
  <si>
    <t>E4EC</t>
  </si>
  <si>
    <t>漤</t>
  </si>
  <si>
    <t>1613</t>
  </si>
  <si>
    <t>E4ED</t>
  </si>
  <si>
    <t>漕</t>
  </si>
  <si>
    <t>1614</t>
  </si>
  <si>
    <t>E4EE</t>
  </si>
  <si>
    <t>滹</t>
  </si>
  <si>
    <t>1615</t>
  </si>
  <si>
    <t>E4EF</t>
  </si>
  <si>
    <t>漯</t>
  </si>
  <si>
    <t>1616</t>
  </si>
  <si>
    <t>E4F0</t>
  </si>
  <si>
    <t>漶</t>
  </si>
  <si>
    <t>1617</t>
  </si>
  <si>
    <t>E4F1</t>
  </si>
  <si>
    <t>潋</t>
  </si>
  <si>
    <t>1618</t>
  </si>
  <si>
    <t>E4F2</t>
  </si>
  <si>
    <t>潴</t>
  </si>
  <si>
    <t>1619</t>
  </si>
  <si>
    <t>E4F3</t>
  </si>
  <si>
    <t>漪</t>
  </si>
  <si>
    <t>161A</t>
  </si>
  <si>
    <t>E4F4</t>
  </si>
  <si>
    <t>漉</t>
  </si>
  <si>
    <t>161B</t>
  </si>
  <si>
    <t>E4F5</t>
  </si>
  <si>
    <t>漩</t>
  </si>
  <si>
    <t>161C</t>
  </si>
  <si>
    <t>E4F6</t>
  </si>
  <si>
    <t>澉</t>
  </si>
  <si>
    <t>161D</t>
  </si>
  <si>
    <t>E4F7</t>
  </si>
  <si>
    <t>澍</t>
  </si>
  <si>
    <t>161E</t>
  </si>
  <si>
    <t>E4F8</t>
  </si>
  <si>
    <t>澌</t>
  </si>
  <si>
    <t>161F</t>
  </si>
  <si>
    <t>E4F9</t>
  </si>
  <si>
    <t>潸</t>
  </si>
  <si>
    <t>1620</t>
  </si>
  <si>
    <t>E4FA</t>
  </si>
  <si>
    <t>潲</t>
  </si>
  <si>
    <t>1621</t>
  </si>
  <si>
    <t>E4FB</t>
  </si>
  <si>
    <t>潼</t>
  </si>
  <si>
    <t>1622</t>
  </si>
  <si>
    <t>E4FC</t>
  </si>
  <si>
    <t>潺</t>
  </si>
  <si>
    <t>1623</t>
  </si>
  <si>
    <t>E4FD</t>
  </si>
  <si>
    <t>濑</t>
  </si>
  <si>
    <t>1624</t>
  </si>
  <si>
    <t>E4FE</t>
  </si>
  <si>
    <t>濉</t>
  </si>
  <si>
    <t>1625</t>
  </si>
  <si>
    <t>E5A1</t>
  </si>
  <si>
    <t>澧</t>
  </si>
  <si>
    <t>1626</t>
  </si>
  <si>
    <t>E5A2</t>
  </si>
  <si>
    <t>澹</t>
  </si>
  <si>
    <t>1627</t>
  </si>
  <si>
    <t>E5A3</t>
  </si>
  <si>
    <t>澶</t>
  </si>
  <si>
    <t>1628</t>
  </si>
  <si>
    <t>E5A4</t>
  </si>
  <si>
    <t>濂</t>
  </si>
  <si>
    <t>1629</t>
  </si>
  <si>
    <t>E5A5</t>
  </si>
  <si>
    <t>濡</t>
  </si>
  <si>
    <t>162A</t>
  </si>
  <si>
    <t>E5A6</t>
  </si>
  <si>
    <t>濮</t>
  </si>
  <si>
    <t>162B</t>
  </si>
  <si>
    <t>E5A7</t>
  </si>
  <si>
    <t>濞</t>
  </si>
  <si>
    <t>162C</t>
  </si>
  <si>
    <t>E5A8</t>
  </si>
  <si>
    <t>濠</t>
  </si>
  <si>
    <t>162D</t>
  </si>
  <si>
    <t>E5A9</t>
  </si>
  <si>
    <t>濯</t>
  </si>
  <si>
    <t>162E</t>
  </si>
  <si>
    <t>E5AA</t>
  </si>
  <si>
    <t>瀚</t>
  </si>
  <si>
    <t>162F</t>
  </si>
  <si>
    <t>E5AB</t>
  </si>
  <si>
    <t>瀣</t>
  </si>
  <si>
    <t>1630</t>
  </si>
  <si>
    <t>E5AC</t>
  </si>
  <si>
    <t>瀛</t>
  </si>
  <si>
    <t>1631</t>
  </si>
  <si>
    <t>E5AD</t>
  </si>
  <si>
    <t>瀹</t>
  </si>
  <si>
    <t>1632</t>
  </si>
  <si>
    <t>E5AE</t>
  </si>
  <si>
    <t>瀵</t>
  </si>
  <si>
    <t>1633</t>
  </si>
  <si>
    <t>E5AF</t>
  </si>
  <si>
    <t>灏</t>
  </si>
  <si>
    <t>1634</t>
  </si>
  <si>
    <t>灞</t>
  </si>
  <si>
    <t>1635</t>
  </si>
  <si>
    <t>宀</t>
  </si>
  <si>
    <t>1636</t>
  </si>
  <si>
    <t>宄</t>
  </si>
  <si>
    <t>1637</t>
  </si>
  <si>
    <t>宕</t>
  </si>
  <si>
    <t>1638</t>
  </si>
  <si>
    <t>宓</t>
  </si>
  <si>
    <t>1639</t>
  </si>
  <si>
    <t>宥</t>
  </si>
  <si>
    <t>163A</t>
  </si>
  <si>
    <t>宸</t>
  </si>
  <si>
    <t>163B</t>
  </si>
  <si>
    <t>甯</t>
  </si>
  <si>
    <t>163C</t>
  </si>
  <si>
    <t>骞</t>
  </si>
  <si>
    <t>163D</t>
  </si>
  <si>
    <t>搴</t>
  </si>
  <si>
    <t>163E</t>
  </si>
  <si>
    <t>寤</t>
  </si>
  <si>
    <t>163F</t>
  </si>
  <si>
    <t>寮</t>
  </si>
  <si>
    <t>1640</t>
  </si>
  <si>
    <t>褰</t>
  </si>
  <si>
    <t>1641</t>
  </si>
  <si>
    <t>寰</t>
  </si>
  <si>
    <t>1642</t>
  </si>
  <si>
    <t>蹇</t>
  </si>
  <si>
    <t>1643</t>
  </si>
  <si>
    <t>謇</t>
  </si>
  <si>
    <t>1644</t>
  </si>
  <si>
    <t>E5E2</t>
  </si>
  <si>
    <t>辶</t>
  </si>
  <si>
    <t>1645</t>
  </si>
  <si>
    <t>E6E2</t>
  </si>
  <si>
    <t>迓</t>
  </si>
  <si>
    <t>1646</t>
  </si>
  <si>
    <t>E7E2</t>
  </si>
  <si>
    <t>迕</t>
  </si>
  <si>
    <t>1647</t>
  </si>
  <si>
    <t>E8E2</t>
  </si>
  <si>
    <t>迥</t>
  </si>
  <si>
    <t>1648</t>
  </si>
  <si>
    <t>E9E2</t>
  </si>
  <si>
    <t>迮</t>
  </si>
  <si>
    <t>1649</t>
  </si>
  <si>
    <t>EAE2</t>
  </si>
  <si>
    <t>迤</t>
  </si>
  <si>
    <t>164A</t>
  </si>
  <si>
    <t>EBE2</t>
  </si>
  <si>
    <t>迩</t>
  </si>
  <si>
    <t>164B</t>
  </si>
  <si>
    <t>ECE2</t>
  </si>
  <si>
    <t>迦</t>
  </si>
  <si>
    <t>164C</t>
  </si>
  <si>
    <t>EDE2</t>
  </si>
  <si>
    <t>迳</t>
  </si>
  <si>
    <t>164D</t>
  </si>
  <si>
    <t>EEE2</t>
  </si>
  <si>
    <t>迨</t>
  </si>
  <si>
    <t>164E</t>
  </si>
  <si>
    <t>EFE2</t>
  </si>
  <si>
    <t>逅</t>
  </si>
  <si>
    <t>164F</t>
  </si>
  <si>
    <t>F0E2</t>
  </si>
  <si>
    <t>逄</t>
  </si>
  <si>
    <t>1650</t>
  </si>
  <si>
    <t>F1E2</t>
  </si>
  <si>
    <t>逋</t>
  </si>
  <si>
    <t>1651</t>
  </si>
  <si>
    <t>F2E2</t>
  </si>
  <si>
    <t>逦</t>
  </si>
  <si>
    <t>1652</t>
  </si>
  <si>
    <t>F3E2</t>
  </si>
  <si>
    <t>逑</t>
  </si>
  <si>
    <t>1653</t>
  </si>
  <si>
    <t>F4E2</t>
  </si>
  <si>
    <t>逍</t>
  </si>
  <si>
    <t>1654</t>
  </si>
  <si>
    <t>F5E2</t>
  </si>
  <si>
    <t>逖</t>
  </si>
  <si>
    <t>1655</t>
  </si>
  <si>
    <t>F6E2</t>
  </si>
  <si>
    <t>逡</t>
  </si>
  <si>
    <t>1656</t>
  </si>
  <si>
    <t>F7E2</t>
  </si>
  <si>
    <t>逵</t>
  </si>
  <si>
    <t>1657</t>
  </si>
  <si>
    <t>F8E2</t>
  </si>
  <si>
    <t>逶</t>
  </si>
  <si>
    <t>1658</t>
  </si>
  <si>
    <t>F9E2</t>
  </si>
  <si>
    <t>逭</t>
  </si>
  <si>
    <t>1659</t>
  </si>
  <si>
    <t>FAE2</t>
  </si>
  <si>
    <t>逯</t>
  </si>
  <si>
    <t>165A</t>
  </si>
  <si>
    <t>FBE2</t>
  </si>
  <si>
    <t>遄</t>
  </si>
  <si>
    <t>165B</t>
  </si>
  <si>
    <t>FCE2</t>
  </si>
  <si>
    <t>遑</t>
  </si>
  <si>
    <t>165C</t>
  </si>
  <si>
    <t>FDE2</t>
  </si>
  <si>
    <t>遒</t>
  </si>
  <si>
    <t>165D</t>
  </si>
  <si>
    <t>FEE2</t>
  </si>
  <si>
    <t>遐</t>
  </si>
  <si>
    <t>165E</t>
  </si>
  <si>
    <t>A1E3</t>
  </si>
  <si>
    <t>遨</t>
  </si>
  <si>
    <t>165F</t>
  </si>
  <si>
    <t>A2E3</t>
  </si>
  <si>
    <t>遘</t>
  </si>
  <si>
    <t>1660</t>
  </si>
  <si>
    <t>A3E3</t>
  </si>
  <si>
    <t>遢</t>
  </si>
  <si>
    <t>1661</t>
  </si>
  <si>
    <t>A4E3</t>
  </si>
  <si>
    <t>遛</t>
  </si>
  <si>
    <t>1662</t>
  </si>
  <si>
    <t>A5E3</t>
  </si>
  <si>
    <t>暹</t>
  </si>
  <si>
    <t>1663</t>
  </si>
  <si>
    <t>A6E3</t>
  </si>
  <si>
    <t>遴</t>
  </si>
  <si>
    <t>1664</t>
  </si>
  <si>
    <t>A7E3</t>
  </si>
  <si>
    <t>遽</t>
  </si>
  <si>
    <t>1665</t>
  </si>
  <si>
    <t>A8E3</t>
  </si>
  <si>
    <t>邂</t>
  </si>
  <si>
    <t>1666</t>
  </si>
  <si>
    <t>A9E3</t>
  </si>
  <si>
    <t>邈</t>
  </si>
  <si>
    <t>1667</t>
  </si>
  <si>
    <t>E5E3</t>
  </si>
  <si>
    <t>AAE3</t>
  </si>
  <si>
    <t>邃</t>
  </si>
  <si>
    <t>1668</t>
  </si>
  <si>
    <t>E5E4</t>
  </si>
  <si>
    <t>ABE3</t>
  </si>
  <si>
    <t>邋</t>
  </si>
  <si>
    <t>1669</t>
  </si>
  <si>
    <t>E5E5</t>
  </si>
  <si>
    <t>ACE3</t>
  </si>
  <si>
    <t>彐</t>
  </si>
  <si>
    <t>166A</t>
  </si>
  <si>
    <t>E5E6</t>
  </si>
  <si>
    <t>ADE3</t>
  </si>
  <si>
    <t>彗</t>
  </si>
  <si>
    <t>166B</t>
  </si>
  <si>
    <t>E5E7</t>
  </si>
  <si>
    <t>AEE3</t>
  </si>
  <si>
    <t>彖</t>
  </si>
  <si>
    <t>166C</t>
  </si>
  <si>
    <t>E5E8</t>
  </si>
  <si>
    <t>AFE3</t>
  </si>
  <si>
    <t>彘</t>
  </si>
  <si>
    <t>166D</t>
  </si>
  <si>
    <t>E5E9</t>
  </si>
  <si>
    <t>尻</t>
  </si>
  <si>
    <t>166E</t>
  </si>
  <si>
    <t>E5EA</t>
  </si>
  <si>
    <t>咫</t>
  </si>
  <si>
    <t>166F</t>
  </si>
  <si>
    <t>E5EB</t>
  </si>
  <si>
    <t>屐</t>
  </si>
  <si>
    <t>1670</t>
  </si>
  <si>
    <t>E5EC</t>
  </si>
  <si>
    <t>屙</t>
  </si>
  <si>
    <t>1671</t>
  </si>
  <si>
    <t>E5ED</t>
  </si>
  <si>
    <t>孱</t>
  </si>
  <si>
    <t>1672</t>
  </si>
  <si>
    <t>E5EE</t>
  </si>
  <si>
    <t>屣</t>
  </si>
  <si>
    <t>1673</t>
  </si>
  <si>
    <t>E5EF</t>
  </si>
  <si>
    <t>屦</t>
  </si>
  <si>
    <t>1674</t>
  </si>
  <si>
    <t>E5F0</t>
  </si>
  <si>
    <t>羼</t>
  </si>
  <si>
    <t>1675</t>
  </si>
  <si>
    <t>E5F1</t>
  </si>
  <si>
    <t>弪</t>
  </si>
  <si>
    <t>1676</t>
  </si>
  <si>
    <t>E5F2</t>
  </si>
  <si>
    <t>弩</t>
  </si>
  <si>
    <t>1677</t>
  </si>
  <si>
    <t>E5F3</t>
  </si>
  <si>
    <t>弭</t>
  </si>
  <si>
    <t>1678</t>
  </si>
  <si>
    <t>E5F4</t>
  </si>
  <si>
    <t>艴</t>
  </si>
  <si>
    <t>1679</t>
  </si>
  <si>
    <t>E5F5</t>
  </si>
  <si>
    <t>弼</t>
  </si>
  <si>
    <t>167A</t>
  </si>
  <si>
    <t>E5F6</t>
  </si>
  <si>
    <t>鬻</t>
  </si>
  <si>
    <t>167B</t>
  </si>
  <si>
    <t>E5F7</t>
  </si>
  <si>
    <t>屮</t>
  </si>
  <si>
    <t>167C</t>
  </si>
  <si>
    <t>E5F8</t>
  </si>
  <si>
    <t>妁</t>
  </si>
  <si>
    <t>167D</t>
  </si>
  <si>
    <t>E5F9</t>
  </si>
  <si>
    <t>妃</t>
  </si>
  <si>
    <t>167E</t>
  </si>
  <si>
    <t>E5FA</t>
  </si>
  <si>
    <t>妍</t>
  </si>
  <si>
    <t>167F</t>
  </si>
  <si>
    <t>E5FB</t>
  </si>
  <si>
    <t>妩</t>
  </si>
  <si>
    <t>1680</t>
  </si>
  <si>
    <t>E5FC</t>
  </si>
  <si>
    <t>妪</t>
  </si>
  <si>
    <t>1681</t>
  </si>
  <si>
    <t>E5FD</t>
  </si>
  <si>
    <t>妣</t>
  </si>
  <si>
    <t>1682</t>
  </si>
  <si>
    <t>E5FE</t>
  </si>
  <si>
    <t>妗</t>
  </si>
  <si>
    <t>1683</t>
  </si>
  <si>
    <t>E6A1</t>
  </si>
  <si>
    <t>姊</t>
  </si>
  <si>
    <t>1684</t>
  </si>
  <si>
    <t>E6A2</t>
  </si>
  <si>
    <t>妫</t>
  </si>
  <si>
    <t>1685</t>
  </si>
  <si>
    <t>E6A3</t>
  </si>
  <si>
    <t>1686</t>
  </si>
  <si>
    <t>E6A4</t>
  </si>
  <si>
    <t>妤</t>
  </si>
  <si>
    <t>1687</t>
  </si>
  <si>
    <t>E6A5</t>
  </si>
  <si>
    <t>姒</t>
  </si>
  <si>
    <t>1688</t>
  </si>
  <si>
    <t>E6A6</t>
  </si>
  <si>
    <t>妲</t>
  </si>
  <si>
    <t>1689</t>
  </si>
  <si>
    <t>E6A7</t>
  </si>
  <si>
    <t>妯</t>
  </si>
  <si>
    <t>168A</t>
  </si>
  <si>
    <t>E6A8</t>
  </si>
  <si>
    <t>姗</t>
  </si>
  <si>
    <t>168B</t>
  </si>
  <si>
    <t>E6A9</t>
  </si>
  <si>
    <t>妾</t>
  </si>
  <si>
    <t>168C</t>
  </si>
  <si>
    <t>E6AA</t>
  </si>
  <si>
    <t>娅</t>
  </si>
  <si>
    <t>168D</t>
  </si>
  <si>
    <t>E6AB</t>
  </si>
  <si>
    <t>娆</t>
  </si>
  <si>
    <t>168E</t>
  </si>
  <si>
    <t>E6AC</t>
  </si>
  <si>
    <t>姝</t>
  </si>
  <si>
    <t>168F</t>
  </si>
  <si>
    <t>E6AD</t>
  </si>
  <si>
    <t>娈</t>
  </si>
  <si>
    <t>1690</t>
  </si>
  <si>
    <t>E6AE</t>
  </si>
  <si>
    <t>姣</t>
  </si>
  <si>
    <t>1691</t>
  </si>
  <si>
    <t>E6AF</t>
  </si>
  <si>
    <t>姘</t>
  </si>
  <si>
    <t>1692</t>
  </si>
  <si>
    <t>姹</t>
  </si>
  <si>
    <t>1693</t>
  </si>
  <si>
    <t>娌</t>
  </si>
  <si>
    <t>1694</t>
  </si>
  <si>
    <t>娉</t>
  </si>
  <si>
    <t>1695</t>
  </si>
  <si>
    <t>娲</t>
  </si>
  <si>
    <t>1696</t>
  </si>
  <si>
    <t>娴</t>
  </si>
  <si>
    <t>1697</t>
  </si>
  <si>
    <t>娑</t>
  </si>
  <si>
    <t>1698</t>
  </si>
  <si>
    <t>娣</t>
  </si>
  <si>
    <t>1699</t>
  </si>
  <si>
    <t>娓</t>
  </si>
  <si>
    <t>169A</t>
  </si>
  <si>
    <t>婀</t>
  </si>
  <si>
    <t>169B</t>
  </si>
  <si>
    <t>婧</t>
  </si>
  <si>
    <t>169C</t>
  </si>
  <si>
    <t>婊</t>
  </si>
  <si>
    <t>169D</t>
  </si>
  <si>
    <t>婕</t>
  </si>
  <si>
    <t>169E</t>
  </si>
  <si>
    <t>娼</t>
  </si>
  <si>
    <t>169F</t>
  </si>
  <si>
    <t>婢</t>
  </si>
  <si>
    <t>16A0</t>
  </si>
  <si>
    <t>婵</t>
  </si>
  <si>
    <t>16A1</t>
  </si>
  <si>
    <t>胬</t>
  </si>
  <si>
    <t>16A2</t>
  </si>
  <si>
    <t>媪</t>
  </si>
  <si>
    <t>16A3</t>
  </si>
  <si>
    <t>E6E3</t>
  </si>
  <si>
    <t>媛</t>
  </si>
  <si>
    <t>16A4</t>
  </si>
  <si>
    <t>E7E3</t>
  </si>
  <si>
    <t>婷</t>
  </si>
  <si>
    <t>16A5</t>
  </si>
  <si>
    <t>E8E3</t>
  </si>
  <si>
    <t>婺</t>
  </si>
  <si>
    <t>16A6</t>
  </si>
  <si>
    <t>E9E3</t>
  </si>
  <si>
    <t>媾</t>
  </si>
  <si>
    <t>16A7</t>
  </si>
  <si>
    <t>EAE3</t>
  </si>
  <si>
    <t>嫫</t>
  </si>
  <si>
    <t>16A8</t>
  </si>
  <si>
    <t>EBE3</t>
  </si>
  <si>
    <t>媲</t>
  </si>
  <si>
    <t>16A9</t>
  </si>
  <si>
    <t>ECE3</t>
  </si>
  <si>
    <t>嫒</t>
  </si>
  <si>
    <t>16AA</t>
  </si>
  <si>
    <t>EDE3</t>
  </si>
  <si>
    <t>嫔</t>
  </si>
  <si>
    <t>16AB</t>
  </si>
  <si>
    <t>EEE3</t>
  </si>
  <si>
    <t>媸</t>
  </si>
  <si>
    <t>16AC</t>
  </si>
  <si>
    <t>EFE3</t>
  </si>
  <si>
    <t>嫠</t>
  </si>
  <si>
    <t>16AD</t>
  </si>
  <si>
    <t>F0E3</t>
  </si>
  <si>
    <t>嫣</t>
  </si>
  <si>
    <t>16AE</t>
  </si>
  <si>
    <t>F1E3</t>
  </si>
  <si>
    <t>嫱</t>
  </si>
  <si>
    <t>16AF</t>
  </si>
  <si>
    <t>F2E3</t>
  </si>
  <si>
    <t>嫖</t>
  </si>
  <si>
    <t>16B0</t>
  </si>
  <si>
    <t>F3E3</t>
  </si>
  <si>
    <t>嫦</t>
  </si>
  <si>
    <t>16B1</t>
  </si>
  <si>
    <t>F4E3</t>
  </si>
  <si>
    <t>嫘</t>
  </si>
  <si>
    <t>16B2</t>
  </si>
  <si>
    <t>F5E3</t>
  </si>
  <si>
    <t>嫜</t>
  </si>
  <si>
    <t>16B3</t>
  </si>
  <si>
    <t>F6E3</t>
  </si>
  <si>
    <t>嬉</t>
  </si>
  <si>
    <t>16B4</t>
  </si>
  <si>
    <t>F7E3</t>
  </si>
  <si>
    <t>嬗</t>
  </si>
  <si>
    <t>16B5</t>
  </si>
  <si>
    <t>F8E3</t>
  </si>
  <si>
    <t>嬖</t>
  </si>
  <si>
    <t>16B6</t>
  </si>
  <si>
    <t>F9E3</t>
  </si>
  <si>
    <t>嬲</t>
  </si>
  <si>
    <t>16B7</t>
  </si>
  <si>
    <t>FAE3</t>
  </si>
  <si>
    <t>嬷</t>
  </si>
  <si>
    <t>16B8</t>
  </si>
  <si>
    <t>FBE3</t>
  </si>
  <si>
    <t>孀</t>
  </si>
  <si>
    <t>16B9</t>
  </si>
  <si>
    <t>FCE3</t>
  </si>
  <si>
    <t>尕</t>
  </si>
  <si>
    <t>16BA</t>
  </si>
  <si>
    <t>FDE3</t>
  </si>
  <si>
    <t>尜</t>
  </si>
  <si>
    <t>16BB</t>
  </si>
  <si>
    <t>FEE3</t>
  </si>
  <si>
    <t>孚</t>
  </si>
  <si>
    <t>16BC</t>
  </si>
  <si>
    <t>A1E4</t>
  </si>
  <si>
    <t>孥</t>
  </si>
  <si>
    <t>16BD</t>
  </si>
  <si>
    <t>A2E4</t>
  </si>
  <si>
    <t>孳</t>
  </si>
  <si>
    <t>16BE</t>
  </si>
  <si>
    <t>A3E4</t>
  </si>
  <si>
    <t>孑</t>
  </si>
  <si>
    <t>16BF</t>
  </si>
  <si>
    <t>A4E4</t>
  </si>
  <si>
    <t>孓</t>
  </si>
  <si>
    <t>16C0</t>
  </si>
  <si>
    <t>A5E4</t>
  </si>
  <si>
    <t>孢</t>
  </si>
  <si>
    <t>16C1</t>
  </si>
  <si>
    <t>A6E4</t>
  </si>
  <si>
    <t>驵</t>
  </si>
  <si>
    <t>16C2</t>
  </si>
  <si>
    <t>A7E4</t>
  </si>
  <si>
    <t>驷</t>
  </si>
  <si>
    <t>16C3</t>
  </si>
  <si>
    <t>A8E4</t>
  </si>
  <si>
    <t>驸</t>
  </si>
  <si>
    <t>16C4</t>
  </si>
  <si>
    <t>A9E4</t>
  </si>
  <si>
    <t>驺</t>
  </si>
  <si>
    <t>16C5</t>
  </si>
  <si>
    <t>AAE4</t>
  </si>
  <si>
    <t>驿</t>
  </si>
  <si>
    <t>16C6</t>
  </si>
  <si>
    <t>E6E4</t>
  </si>
  <si>
    <t>ABE4</t>
  </si>
  <si>
    <t>驽</t>
  </si>
  <si>
    <t>16C7</t>
  </si>
  <si>
    <t>E6E5</t>
  </si>
  <si>
    <t>ACE4</t>
  </si>
  <si>
    <t>骀</t>
  </si>
  <si>
    <t>16C8</t>
  </si>
  <si>
    <t>E6E6</t>
  </si>
  <si>
    <t>ADE4</t>
  </si>
  <si>
    <t>骁</t>
  </si>
  <si>
    <t>16C9</t>
  </si>
  <si>
    <t>E6E7</t>
  </si>
  <si>
    <t>AEE4</t>
  </si>
  <si>
    <t>骅</t>
  </si>
  <si>
    <t>16CA</t>
  </si>
  <si>
    <t>E6E8</t>
  </si>
  <si>
    <t>AFE4</t>
  </si>
  <si>
    <t>骈</t>
  </si>
  <si>
    <t>16CB</t>
  </si>
  <si>
    <t>E6E9</t>
  </si>
  <si>
    <t>骊</t>
  </si>
  <si>
    <t>16CC</t>
  </si>
  <si>
    <t>E6EA</t>
  </si>
  <si>
    <t>骐</t>
  </si>
  <si>
    <t>16CD</t>
  </si>
  <si>
    <t>E6EB</t>
  </si>
  <si>
    <t>骒</t>
  </si>
  <si>
    <t>16CE</t>
  </si>
  <si>
    <t>E6EC</t>
  </si>
  <si>
    <t>骓</t>
  </si>
  <si>
    <t>16CF</t>
  </si>
  <si>
    <t>E6ED</t>
  </si>
  <si>
    <t>骖</t>
  </si>
  <si>
    <t>16D0</t>
  </si>
  <si>
    <t>E6EE</t>
  </si>
  <si>
    <t>骘</t>
  </si>
  <si>
    <t>16D1</t>
  </si>
  <si>
    <t>E6EF</t>
  </si>
  <si>
    <t>骛</t>
  </si>
  <si>
    <t>16D2</t>
  </si>
  <si>
    <t>E6F0</t>
  </si>
  <si>
    <t>骜</t>
  </si>
  <si>
    <t>16D3</t>
  </si>
  <si>
    <t>E6F1</t>
  </si>
  <si>
    <t>骝</t>
  </si>
  <si>
    <t>16D4</t>
  </si>
  <si>
    <t>骟</t>
  </si>
  <si>
    <t>16D5</t>
  </si>
  <si>
    <t>E6F3</t>
  </si>
  <si>
    <t>骠</t>
  </si>
  <si>
    <t>16D6</t>
  </si>
  <si>
    <t>E6F4</t>
  </si>
  <si>
    <t>骢</t>
  </si>
  <si>
    <t>16D7</t>
  </si>
  <si>
    <t>E6F5</t>
  </si>
  <si>
    <t>骣</t>
  </si>
  <si>
    <t>16D8</t>
  </si>
  <si>
    <t>E6F6</t>
  </si>
  <si>
    <t>骥</t>
  </si>
  <si>
    <t>16D9</t>
  </si>
  <si>
    <t>E6F7</t>
  </si>
  <si>
    <t>骧</t>
  </si>
  <si>
    <t>16DA</t>
  </si>
  <si>
    <t>E6F8</t>
  </si>
  <si>
    <t>纟</t>
  </si>
  <si>
    <t>16DB</t>
  </si>
  <si>
    <t>E6F9</t>
  </si>
  <si>
    <t>纡</t>
  </si>
  <si>
    <t>16DC</t>
  </si>
  <si>
    <t>E6FA</t>
  </si>
  <si>
    <t>纣</t>
  </si>
  <si>
    <t>16DD</t>
  </si>
  <si>
    <t>E6FB</t>
  </si>
  <si>
    <t>纥</t>
  </si>
  <si>
    <t>16DE</t>
  </si>
  <si>
    <t>E6FC</t>
  </si>
  <si>
    <t>纨</t>
  </si>
  <si>
    <t>16DF</t>
  </si>
  <si>
    <t>E6FD</t>
  </si>
  <si>
    <t>纩</t>
  </si>
  <si>
    <t>16E0</t>
  </si>
  <si>
    <t>E6FE</t>
  </si>
  <si>
    <t>纭</t>
  </si>
  <si>
    <t>16E1</t>
  </si>
  <si>
    <t>E7A1</t>
  </si>
  <si>
    <t>纰</t>
  </si>
  <si>
    <t>16E2</t>
  </si>
  <si>
    <t>E7A2</t>
  </si>
  <si>
    <t>纾</t>
  </si>
  <si>
    <t>16E3</t>
  </si>
  <si>
    <t>E7A3</t>
  </si>
  <si>
    <t>绀</t>
  </si>
  <si>
    <t>16E4</t>
  </si>
  <si>
    <t>E7A4</t>
  </si>
  <si>
    <t>绁</t>
  </si>
  <si>
    <t>16E5</t>
  </si>
  <si>
    <t>E7A5</t>
  </si>
  <si>
    <t>绂</t>
  </si>
  <si>
    <t>16E6</t>
  </si>
  <si>
    <t>E7A6</t>
  </si>
  <si>
    <t>绉</t>
  </si>
  <si>
    <t>16E7</t>
  </si>
  <si>
    <t>E7A7</t>
  </si>
  <si>
    <t>绋</t>
  </si>
  <si>
    <t>16E8</t>
  </si>
  <si>
    <t>E7A8</t>
  </si>
  <si>
    <t>绌</t>
  </si>
  <si>
    <t>16E9</t>
  </si>
  <si>
    <t>E7A9</t>
  </si>
  <si>
    <t>绐</t>
  </si>
  <si>
    <t>16EA</t>
  </si>
  <si>
    <t>E7AA</t>
  </si>
  <si>
    <t>绔</t>
  </si>
  <si>
    <t>16EB</t>
  </si>
  <si>
    <t>E7AB</t>
  </si>
  <si>
    <t>绗</t>
  </si>
  <si>
    <t>16EC</t>
  </si>
  <si>
    <t>E7AC</t>
  </si>
  <si>
    <t>绛</t>
  </si>
  <si>
    <t>16ED</t>
  </si>
  <si>
    <t>E7AD</t>
  </si>
  <si>
    <t>绠</t>
  </si>
  <si>
    <t>16EE</t>
  </si>
  <si>
    <t>E7AE</t>
  </si>
  <si>
    <t>绡</t>
  </si>
  <si>
    <t>16EF</t>
  </si>
  <si>
    <t>E7AF</t>
  </si>
  <si>
    <t>绨</t>
  </si>
  <si>
    <t>16F0</t>
  </si>
  <si>
    <t>绫</t>
  </si>
  <si>
    <t>16F1</t>
  </si>
  <si>
    <t>绮</t>
  </si>
  <si>
    <t>16F2</t>
  </si>
  <si>
    <t>绯</t>
  </si>
  <si>
    <t>16F3</t>
  </si>
  <si>
    <t>绱</t>
  </si>
  <si>
    <t>16F4</t>
  </si>
  <si>
    <t>绲</t>
  </si>
  <si>
    <t>16F5</t>
  </si>
  <si>
    <t>缍</t>
  </si>
  <si>
    <t>16F6</t>
  </si>
  <si>
    <t>绶</t>
  </si>
  <si>
    <t>1700</t>
  </si>
  <si>
    <t>绺</t>
  </si>
  <si>
    <t>1701</t>
  </si>
  <si>
    <t>绻</t>
  </si>
  <si>
    <t>1702</t>
  </si>
  <si>
    <t>绾</t>
  </si>
  <si>
    <t>1703</t>
  </si>
  <si>
    <t>缁</t>
  </si>
  <si>
    <t>1704</t>
  </si>
  <si>
    <t>缂</t>
  </si>
  <si>
    <t>1705</t>
  </si>
  <si>
    <t>缃</t>
  </si>
  <si>
    <t>1706</t>
  </si>
  <si>
    <t>缇</t>
  </si>
  <si>
    <t>1707</t>
  </si>
  <si>
    <t>缈</t>
  </si>
  <si>
    <t>1708</t>
  </si>
  <si>
    <t>缋</t>
  </si>
  <si>
    <t>1709</t>
  </si>
  <si>
    <t>缌</t>
  </si>
  <si>
    <t>170A</t>
  </si>
  <si>
    <t>缏</t>
  </si>
  <si>
    <t>170B</t>
  </si>
  <si>
    <t>E7E4</t>
  </si>
  <si>
    <t>缑</t>
  </si>
  <si>
    <t>170C</t>
  </si>
  <si>
    <t>E8E4</t>
  </si>
  <si>
    <t>缒</t>
  </si>
  <si>
    <t>170D</t>
  </si>
  <si>
    <t>E9E4</t>
  </si>
  <si>
    <t>缗</t>
  </si>
  <si>
    <t>170E</t>
  </si>
  <si>
    <t>EAE4</t>
  </si>
  <si>
    <t>缙</t>
  </si>
  <si>
    <t>170F</t>
  </si>
  <si>
    <t>EBE4</t>
  </si>
  <si>
    <t>缜</t>
  </si>
  <si>
    <t>1710</t>
  </si>
  <si>
    <t>ECE4</t>
  </si>
  <si>
    <t>缛</t>
  </si>
  <si>
    <t>1711</t>
  </si>
  <si>
    <t>EDE4</t>
  </si>
  <si>
    <t>缟</t>
  </si>
  <si>
    <t>1712</t>
  </si>
  <si>
    <t>EEE4</t>
  </si>
  <si>
    <t>缡</t>
  </si>
  <si>
    <t>1713</t>
  </si>
  <si>
    <t>EFE4</t>
  </si>
  <si>
    <t>缢</t>
  </si>
  <si>
    <t>1714</t>
  </si>
  <si>
    <t>F0E4</t>
  </si>
  <si>
    <t>缣</t>
  </si>
  <si>
    <t>1715</t>
  </si>
  <si>
    <t>F1E4</t>
  </si>
  <si>
    <t>缤</t>
  </si>
  <si>
    <t>1716</t>
  </si>
  <si>
    <t>F2E4</t>
  </si>
  <si>
    <t>缥</t>
  </si>
  <si>
    <t>1717</t>
  </si>
  <si>
    <t>F3E4</t>
  </si>
  <si>
    <t>缦</t>
  </si>
  <si>
    <t>1718</t>
  </si>
  <si>
    <t>F4E4</t>
  </si>
  <si>
    <t>缧</t>
  </si>
  <si>
    <t>1719</t>
  </si>
  <si>
    <t>F5E4</t>
  </si>
  <si>
    <t>缪</t>
  </si>
  <si>
    <t>171A</t>
  </si>
  <si>
    <t>F6E4</t>
  </si>
  <si>
    <t>缫</t>
  </si>
  <si>
    <t>171B</t>
  </si>
  <si>
    <t>F7E4</t>
  </si>
  <si>
    <t>缬</t>
  </si>
  <si>
    <t>171C</t>
  </si>
  <si>
    <t>F8E4</t>
  </si>
  <si>
    <t>缭</t>
  </si>
  <si>
    <t>171D</t>
  </si>
  <si>
    <t>F9E4</t>
  </si>
  <si>
    <t>缯</t>
  </si>
  <si>
    <t>171E</t>
  </si>
  <si>
    <t>FAE4</t>
  </si>
  <si>
    <t>缰</t>
  </si>
  <si>
    <t>171F</t>
  </si>
  <si>
    <t>FBE4</t>
  </si>
  <si>
    <t>缱</t>
  </si>
  <si>
    <t>1720</t>
  </si>
  <si>
    <t>FCE4</t>
  </si>
  <si>
    <t>缲</t>
  </si>
  <si>
    <t>1721</t>
  </si>
  <si>
    <t>FDE4</t>
  </si>
  <si>
    <t>缳</t>
  </si>
  <si>
    <t>1722</t>
  </si>
  <si>
    <t>FEE4</t>
  </si>
  <si>
    <t>缵</t>
  </si>
  <si>
    <t>1723</t>
  </si>
  <si>
    <t>A1E5</t>
  </si>
  <si>
    <t>幺</t>
  </si>
  <si>
    <t>1724</t>
  </si>
  <si>
    <t>A2E5</t>
  </si>
  <si>
    <t>畿</t>
  </si>
  <si>
    <t>1725</t>
  </si>
  <si>
    <t>A3E5</t>
  </si>
  <si>
    <t>巛</t>
  </si>
  <si>
    <t>1726</t>
  </si>
  <si>
    <t>A4E5</t>
  </si>
  <si>
    <t>甾</t>
  </si>
  <si>
    <t>1727</t>
  </si>
  <si>
    <t>A5E5</t>
  </si>
  <si>
    <t>邕</t>
  </si>
  <si>
    <t>1728</t>
  </si>
  <si>
    <t>A6E5</t>
  </si>
  <si>
    <t>玎</t>
  </si>
  <si>
    <t>1729</t>
  </si>
  <si>
    <t>A7E5</t>
  </si>
  <si>
    <t>玑</t>
  </si>
  <si>
    <t>172A</t>
  </si>
  <si>
    <t>A8E5</t>
  </si>
  <si>
    <t>玮</t>
  </si>
  <si>
    <t>172B</t>
  </si>
  <si>
    <t>A9E5</t>
  </si>
  <si>
    <t>玢</t>
  </si>
  <si>
    <t>172C</t>
  </si>
  <si>
    <t>AAE5</t>
  </si>
  <si>
    <t>玟</t>
  </si>
  <si>
    <t>172D</t>
  </si>
  <si>
    <t>ABE5</t>
  </si>
  <si>
    <t>珏</t>
  </si>
  <si>
    <t>172E</t>
  </si>
  <si>
    <t>E7E5</t>
  </si>
  <si>
    <t>ACE5</t>
  </si>
  <si>
    <t>珂</t>
  </si>
  <si>
    <t>172F</t>
  </si>
  <si>
    <t>E7E6</t>
  </si>
  <si>
    <t>ADE5</t>
  </si>
  <si>
    <t>珑</t>
  </si>
  <si>
    <t>1730</t>
  </si>
  <si>
    <t>E7E7</t>
  </si>
  <si>
    <t>AEE5</t>
  </si>
  <si>
    <t>玷</t>
  </si>
  <si>
    <t>1731</t>
  </si>
  <si>
    <t>E7E8</t>
  </si>
  <si>
    <t>AFE5</t>
  </si>
  <si>
    <t>玳</t>
  </si>
  <si>
    <t>1732</t>
  </si>
  <si>
    <t>E7E9</t>
  </si>
  <si>
    <t>珀</t>
  </si>
  <si>
    <t>1733</t>
  </si>
  <si>
    <t>E7EA</t>
  </si>
  <si>
    <t>珉</t>
  </si>
  <si>
    <t>1734</t>
  </si>
  <si>
    <t>E7EB</t>
  </si>
  <si>
    <t>珈</t>
  </si>
  <si>
    <t>1735</t>
  </si>
  <si>
    <t>E7EC</t>
  </si>
  <si>
    <t>珥</t>
  </si>
  <si>
    <t>1736</t>
  </si>
  <si>
    <t>E7ED</t>
  </si>
  <si>
    <t>珙</t>
  </si>
  <si>
    <t>1737</t>
  </si>
  <si>
    <t>E7EE</t>
  </si>
  <si>
    <t>顼</t>
  </si>
  <si>
    <t>1738</t>
  </si>
  <si>
    <t>E7EF</t>
  </si>
  <si>
    <t>琊</t>
  </si>
  <si>
    <t>1739</t>
  </si>
  <si>
    <t>E7F0</t>
  </si>
  <si>
    <t>珩</t>
  </si>
  <si>
    <t>173A</t>
  </si>
  <si>
    <t>E7F1</t>
  </si>
  <si>
    <t>珧</t>
  </si>
  <si>
    <t>173B</t>
  </si>
  <si>
    <t>E7F2</t>
  </si>
  <si>
    <t>珞</t>
  </si>
  <si>
    <t>173C</t>
  </si>
  <si>
    <t>E7F3</t>
  </si>
  <si>
    <t>玺</t>
  </si>
  <si>
    <t>173D</t>
  </si>
  <si>
    <t>E7F4</t>
  </si>
  <si>
    <t>珲</t>
  </si>
  <si>
    <t>173E</t>
  </si>
  <si>
    <t>E7F5</t>
  </si>
  <si>
    <t>琏</t>
  </si>
  <si>
    <t>173F</t>
  </si>
  <si>
    <t>E7F6</t>
  </si>
  <si>
    <t>琪</t>
  </si>
  <si>
    <t>1740</t>
  </si>
  <si>
    <t>E7F7</t>
  </si>
  <si>
    <t>瑛</t>
  </si>
  <si>
    <t>1741</t>
  </si>
  <si>
    <t>E7F8</t>
  </si>
  <si>
    <t>琦</t>
  </si>
  <si>
    <t>1742</t>
  </si>
  <si>
    <t>E7F9</t>
  </si>
  <si>
    <t>琥</t>
  </si>
  <si>
    <t>1743</t>
  </si>
  <si>
    <t>E7FA</t>
  </si>
  <si>
    <t>琨</t>
  </si>
  <si>
    <t>1744</t>
  </si>
  <si>
    <t>E7FB</t>
  </si>
  <si>
    <t>琰</t>
  </si>
  <si>
    <t>1745</t>
  </si>
  <si>
    <t>E7FC</t>
  </si>
  <si>
    <t>琮</t>
  </si>
  <si>
    <t>1746</t>
  </si>
  <si>
    <t>E7FD</t>
  </si>
  <si>
    <t>琬</t>
  </si>
  <si>
    <t>1747</t>
  </si>
  <si>
    <t>E7FE</t>
  </si>
  <si>
    <t>琛</t>
  </si>
  <si>
    <t>1748</t>
  </si>
  <si>
    <t>E8A1</t>
  </si>
  <si>
    <t>琚</t>
  </si>
  <si>
    <t>1749</t>
  </si>
  <si>
    <t>E8A2</t>
  </si>
  <si>
    <t>瑁</t>
  </si>
  <si>
    <t>174A</t>
  </si>
  <si>
    <t>E8A3</t>
  </si>
  <si>
    <t>瑜</t>
  </si>
  <si>
    <t>174B</t>
  </si>
  <si>
    <t>E8A4</t>
  </si>
  <si>
    <t>瑗</t>
  </si>
  <si>
    <t>174C</t>
  </si>
  <si>
    <t>E8A5</t>
  </si>
  <si>
    <t>瑕</t>
  </si>
  <si>
    <t>174D</t>
  </si>
  <si>
    <t>E8A6</t>
  </si>
  <si>
    <t>174E</t>
  </si>
  <si>
    <t>E8A7</t>
  </si>
  <si>
    <t>瑷</t>
  </si>
  <si>
    <t>174F</t>
  </si>
  <si>
    <t>E8A8</t>
  </si>
  <si>
    <t>瑭</t>
  </si>
  <si>
    <t>1750</t>
  </si>
  <si>
    <t>E8A9</t>
  </si>
  <si>
    <t>瑾</t>
  </si>
  <si>
    <t>1751</t>
  </si>
  <si>
    <t>E8AA</t>
  </si>
  <si>
    <t>璜</t>
  </si>
  <si>
    <t>1752</t>
  </si>
  <si>
    <t>E8AB</t>
  </si>
  <si>
    <t>璎</t>
  </si>
  <si>
    <t>1753</t>
  </si>
  <si>
    <t>E8AC</t>
  </si>
  <si>
    <t>璀</t>
  </si>
  <si>
    <t>1754</t>
  </si>
  <si>
    <t>E8AD</t>
  </si>
  <si>
    <t>璁</t>
  </si>
  <si>
    <t>1755</t>
  </si>
  <si>
    <t>E8AE</t>
  </si>
  <si>
    <t>璇</t>
  </si>
  <si>
    <t>1756</t>
  </si>
  <si>
    <t>E8AF</t>
  </si>
  <si>
    <t>璋</t>
  </si>
  <si>
    <t>1757</t>
  </si>
  <si>
    <t>璞</t>
  </si>
  <si>
    <t>1758</t>
  </si>
  <si>
    <t>璨</t>
  </si>
  <si>
    <t>1759</t>
  </si>
  <si>
    <t>璩</t>
  </si>
  <si>
    <t>175A</t>
  </si>
  <si>
    <t>璐</t>
  </si>
  <si>
    <t>175B</t>
  </si>
  <si>
    <t>璧</t>
  </si>
  <si>
    <t>175C</t>
  </si>
  <si>
    <t>瓒</t>
  </si>
  <si>
    <t>175D</t>
  </si>
  <si>
    <t>璺</t>
  </si>
  <si>
    <t>175E</t>
  </si>
  <si>
    <t>韪</t>
  </si>
  <si>
    <t>175F</t>
  </si>
  <si>
    <t>韫</t>
  </si>
  <si>
    <t>1760</t>
  </si>
  <si>
    <t>韬</t>
  </si>
  <si>
    <t>1761</t>
  </si>
  <si>
    <t>杌</t>
  </si>
  <si>
    <t>1762</t>
  </si>
  <si>
    <t>杓</t>
  </si>
  <si>
    <t>1763</t>
  </si>
  <si>
    <t>杞</t>
  </si>
  <si>
    <t>1764</t>
  </si>
  <si>
    <t>杈</t>
  </si>
  <si>
    <t>1765</t>
  </si>
  <si>
    <t>杩</t>
  </si>
  <si>
    <t>1766</t>
  </si>
  <si>
    <t>枥</t>
  </si>
  <si>
    <t>1767</t>
  </si>
  <si>
    <t>枇</t>
  </si>
  <si>
    <t>1768</t>
  </si>
  <si>
    <t>杪</t>
  </si>
  <si>
    <t>1769</t>
  </si>
  <si>
    <t>杳</t>
  </si>
  <si>
    <t>176A</t>
  </si>
  <si>
    <t>E8E5</t>
  </si>
  <si>
    <t>枘</t>
  </si>
  <si>
    <t>176B</t>
  </si>
  <si>
    <t>E9E5</t>
  </si>
  <si>
    <t>枧</t>
  </si>
  <si>
    <t>176C</t>
  </si>
  <si>
    <t>EAE5</t>
  </si>
  <si>
    <t>杵</t>
  </si>
  <si>
    <t>176D</t>
  </si>
  <si>
    <t>EBE5</t>
  </si>
  <si>
    <t>枨</t>
  </si>
  <si>
    <t>176E</t>
  </si>
  <si>
    <t>ECE5</t>
  </si>
  <si>
    <t>枞</t>
  </si>
  <si>
    <t>176F</t>
  </si>
  <si>
    <t>EDE5</t>
  </si>
  <si>
    <t>枭</t>
  </si>
  <si>
    <t>1770</t>
  </si>
  <si>
    <t>EEE5</t>
  </si>
  <si>
    <t>枋</t>
  </si>
  <si>
    <t>1771</t>
  </si>
  <si>
    <t>EFE5</t>
  </si>
  <si>
    <t>杷</t>
  </si>
  <si>
    <t>1772</t>
  </si>
  <si>
    <t>F0E5</t>
  </si>
  <si>
    <t>杼</t>
  </si>
  <si>
    <t>1773</t>
  </si>
  <si>
    <t>F1E5</t>
  </si>
  <si>
    <t>柰</t>
  </si>
  <si>
    <t>1774</t>
  </si>
  <si>
    <t>F2E5</t>
  </si>
  <si>
    <t>栉</t>
  </si>
  <si>
    <t>1775</t>
  </si>
  <si>
    <t>F3E5</t>
  </si>
  <si>
    <t>柘</t>
  </si>
  <si>
    <t>1776</t>
  </si>
  <si>
    <t>F4E5</t>
  </si>
  <si>
    <t>栊</t>
  </si>
  <si>
    <t>1777</t>
  </si>
  <si>
    <t>F5E5</t>
  </si>
  <si>
    <t>柩</t>
  </si>
  <si>
    <t>1778</t>
  </si>
  <si>
    <t>F6E5</t>
  </si>
  <si>
    <t>枰</t>
  </si>
  <si>
    <t>1779</t>
  </si>
  <si>
    <t>F7E5</t>
  </si>
  <si>
    <t>栌</t>
  </si>
  <si>
    <t>177A</t>
  </si>
  <si>
    <t>F8E5</t>
  </si>
  <si>
    <t>柙</t>
  </si>
  <si>
    <t>177B</t>
  </si>
  <si>
    <t>F9E5</t>
  </si>
  <si>
    <t>枵</t>
  </si>
  <si>
    <t>177C</t>
  </si>
  <si>
    <t>FAE5</t>
  </si>
  <si>
    <t>柚</t>
  </si>
  <si>
    <t>177D</t>
  </si>
  <si>
    <t>FBE5</t>
  </si>
  <si>
    <t>枳</t>
  </si>
  <si>
    <t>177E</t>
  </si>
  <si>
    <t>FCE5</t>
  </si>
  <si>
    <t>柝</t>
  </si>
  <si>
    <t>177F</t>
  </si>
  <si>
    <t>FDE5</t>
  </si>
  <si>
    <t>栀</t>
  </si>
  <si>
    <t>1780</t>
  </si>
  <si>
    <t>FEE5</t>
  </si>
  <si>
    <t>柃</t>
  </si>
  <si>
    <t>1781</t>
  </si>
  <si>
    <t>A1E6</t>
  </si>
  <si>
    <t>枸</t>
  </si>
  <si>
    <t>1782</t>
  </si>
  <si>
    <t>A2E6</t>
  </si>
  <si>
    <t>柢</t>
  </si>
  <si>
    <t>1783</t>
  </si>
  <si>
    <t>A3E6</t>
  </si>
  <si>
    <t>栎</t>
  </si>
  <si>
    <t>1784</t>
  </si>
  <si>
    <t>柁</t>
  </si>
  <si>
    <t>1785</t>
  </si>
  <si>
    <t>A5E6</t>
  </si>
  <si>
    <t>柽</t>
  </si>
  <si>
    <t>1786</t>
  </si>
  <si>
    <t>A6E6</t>
  </si>
  <si>
    <t>栲</t>
  </si>
  <si>
    <t>1787</t>
  </si>
  <si>
    <t>A7E6</t>
  </si>
  <si>
    <t>栳</t>
  </si>
  <si>
    <t>1788</t>
  </si>
  <si>
    <t>A8E6</t>
  </si>
  <si>
    <t>桠</t>
  </si>
  <si>
    <t>1789</t>
  </si>
  <si>
    <t>A9E6</t>
  </si>
  <si>
    <t>桡</t>
  </si>
  <si>
    <t>178A</t>
  </si>
  <si>
    <t>AAE6</t>
  </si>
  <si>
    <t>桎</t>
  </si>
  <si>
    <t>178B</t>
  </si>
  <si>
    <t>ABE6</t>
  </si>
  <si>
    <t>桢</t>
  </si>
  <si>
    <t>178C</t>
  </si>
  <si>
    <t>ACE6</t>
  </si>
  <si>
    <t>桄</t>
  </si>
  <si>
    <t>178D</t>
  </si>
  <si>
    <t>E8E6</t>
  </si>
  <si>
    <t>ADE6</t>
  </si>
  <si>
    <t>桤</t>
  </si>
  <si>
    <t>178E</t>
  </si>
  <si>
    <t>E8E7</t>
  </si>
  <si>
    <t>AEE6</t>
  </si>
  <si>
    <t>梃</t>
  </si>
  <si>
    <t>178F</t>
  </si>
  <si>
    <t>E8E8</t>
  </si>
  <si>
    <t>AFE6</t>
  </si>
  <si>
    <t>栝</t>
  </si>
  <si>
    <t>1790</t>
  </si>
  <si>
    <t>E8E9</t>
  </si>
  <si>
    <t>桕</t>
  </si>
  <si>
    <t>1791</t>
  </si>
  <si>
    <t>E8EA</t>
  </si>
  <si>
    <t>桦</t>
  </si>
  <si>
    <t>1792</t>
  </si>
  <si>
    <t>E8EB</t>
  </si>
  <si>
    <t>桁</t>
  </si>
  <si>
    <t>1793</t>
  </si>
  <si>
    <t>E8EC</t>
  </si>
  <si>
    <t>桧</t>
  </si>
  <si>
    <t>1794</t>
  </si>
  <si>
    <t>E8ED</t>
  </si>
  <si>
    <t>桀</t>
  </si>
  <si>
    <t>1795</t>
  </si>
  <si>
    <t>E8EE</t>
  </si>
  <si>
    <t>栾</t>
  </si>
  <si>
    <t>1796</t>
  </si>
  <si>
    <t>E8EF</t>
  </si>
  <si>
    <t>桊</t>
  </si>
  <si>
    <t>1797</t>
  </si>
  <si>
    <t>E8F0</t>
  </si>
  <si>
    <t>桉</t>
  </si>
  <si>
    <t>1798</t>
  </si>
  <si>
    <t>E8F1</t>
  </si>
  <si>
    <t>栩</t>
  </si>
  <si>
    <t>1799</t>
  </si>
  <si>
    <t>E8F2</t>
  </si>
  <si>
    <t>梵</t>
  </si>
  <si>
    <t>179A</t>
  </si>
  <si>
    <t>E8F3</t>
  </si>
  <si>
    <t>梏</t>
  </si>
  <si>
    <t>179B</t>
  </si>
  <si>
    <t>E8F4</t>
  </si>
  <si>
    <t>桴</t>
  </si>
  <si>
    <t>179C</t>
  </si>
  <si>
    <t>E8F5</t>
  </si>
  <si>
    <t>桷</t>
  </si>
  <si>
    <t>179D</t>
  </si>
  <si>
    <t>梓</t>
  </si>
  <si>
    <t>179E</t>
  </si>
  <si>
    <t>桫</t>
  </si>
  <si>
    <t>179F</t>
  </si>
  <si>
    <t>E8F8</t>
  </si>
  <si>
    <t>棂</t>
  </si>
  <si>
    <t>17A0</t>
  </si>
  <si>
    <t>E8F9</t>
  </si>
  <si>
    <t>楮</t>
  </si>
  <si>
    <t>17A1</t>
  </si>
  <si>
    <t>E8FA</t>
  </si>
  <si>
    <t>棼</t>
  </si>
  <si>
    <t>17A2</t>
  </si>
  <si>
    <t>E8FB</t>
  </si>
  <si>
    <t>椟</t>
  </si>
  <si>
    <t>17A3</t>
  </si>
  <si>
    <t>E8FC</t>
  </si>
  <si>
    <t>椠</t>
  </si>
  <si>
    <t>17A4</t>
  </si>
  <si>
    <t>E8FD</t>
  </si>
  <si>
    <t>棹</t>
  </si>
  <si>
    <t>17A5</t>
  </si>
  <si>
    <t>E8FE</t>
  </si>
  <si>
    <t>椤</t>
  </si>
  <si>
    <t>17A6</t>
  </si>
  <si>
    <t>E9A1</t>
  </si>
  <si>
    <t>棰</t>
  </si>
  <si>
    <t>17A7</t>
  </si>
  <si>
    <t>E9A2</t>
  </si>
  <si>
    <t>椋</t>
  </si>
  <si>
    <t>17A8</t>
  </si>
  <si>
    <t>E9A3</t>
  </si>
  <si>
    <t>椁</t>
  </si>
  <si>
    <t>17A9</t>
  </si>
  <si>
    <t>E9A4</t>
  </si>
  <si>
    <t>楗</t>
  </si>
  <si>
    <t>17AA</t>
  </si>
  <si>
    <t>E9A5</t>
  </si>
  <si>
    <t>棣</t>
  </si>
  <si>
    <t>17AB</t>
  </si>
  <si>
    <t>E9A6</t>
  </si>
  <si>
    <t>椐</t>
  </si>
  <si>
    <t>17AC</t>
  </si>
  <si>
    <t>E9A7</t>
  </si>
  <si>
    <t>楱</t>
  </si>
  <si>
    <t>17AD</t>
  </si>
  <si>
    <t>E9A8</t>
  </si>
  <si>
    <t>椹</t>
  </si>
  <si>
    <t>17AE</t>
  </si>
  <si>
    <t>E9A9</t>
  </si>
  <si>
    <t>楠</t>
  </si>
  <si>
    <t>17AF</t>
  </si>
  <si>
    <t>E9AA</t>
  </si>
  <si>
    <t>楂</t>
  </si>
  <si>
    <t>17B0</t>
  </si>
  <si>
    <t>E9AB</t>
  </si>
  <si>
    <t>楝</t>
  </si>
  <si>
    <t>17B1</t>
  </si>
  <si>
    <t>E9AC</t>
  </si>
  <si>
    <t>榄</t>
  </si>
  <si>
    <t>17B2</t>
  </si>
  <si>
    <t>E9AD</t>
  </si>
  <si>
    <t>楫</t>
  </si>
  <si>
    <t>17B3</t>
  </si>
  <si>
    <t>E9AE</t>
  </si>
  <si>
    <t>榀</t>
  </si>
  <si>
    <t>17B4</t>
  </si>
  <si>
    <t>E9AF</t>
  </si>
  <si>
    <t>榘</t>
  </si>
  <si>
    <t>17B5</t>
  </si>
  <si>
    <t>楸</t>
  </si>
  <si>
    <t>17B6</t>
  </si>
  <si>
    <t>椴</t>
  </si>
  <si>
    <t>17B7</t>
  </si>
  <si>
    <t>槌</t>
  </si>
  <si>
    <t>17B8</t>
  </si>
  <si>
    <t>榇</t>
  </si>
  <si>
    <t>17B9</t>
  </si>
  <si>
    <t>榈</t>
  </si>
  <si>
    <t>17BA</t>
  </si>
  <si>
    <t>槎</t>
  </si>
  <si>
    <t>17BB</t>
  </si>
  <si>
    <t>榉</t>
  </si>
  <si>
    <t>17BC</t>
  </si>
  <si>
    <t>楦</t>
  </si>
  <si>
    <t>17BD</t>
  </si>
  <si>
    <t>楣</t>
  </si>
  <si>
    <t>17BE</t>
  </si>
  <si>
    <t>楹</t>
  </si>
  <si>
    <t>17BF</t>
  </si>
  <si>
    <t>榛</t>
  </si>
  <si>
    <t>17C0</t>
  </si>
  <si>
    <t>榧</t>
  </si>
  <si>
    <t>17C1</t>
  </si>
  <si>
    <t>榻</t>
  </si>
  <si>
    <t>17C2</t>
  </si>
  <si>
    <t>榫</t>
  </si>
  <si>
    <t>17C3</t>
  </si>
  <si>
    <t>榭</t>
  </si>
  <si>
    <t>17C4</t>
  </si>
  <si>
    <t>槔</t>
  </si>
  <si>
    <t>17C5</t>
  </si>
  <si>
    <t>榱</t>
  </si>
  <si>
    <t>17C6</t>
  </si>
  <si>
    <t>槁</t>
  </si>
  <si>
    <t>17C7</t>
  </si>
  <si>
    <t>槊</t>
  </si>
  <si>
    <t>17C8</t>
  </si>
  <si>
    <t>槟</t>
  </si>
  <si>
    <t>17C9</t>
  </si>
  <si>
    <t>E9E6</t>
  </si>
  <si>
    <t>榕</t>
  </si>
  <si>
    <t>17CA</t>
  </si>
  <si>
    <t>EAE6</t>
  </si>
  <si>
    <t>槠</t>
  </si>
  <si>
    <t>17CB</t>
  </si>
  <si>
    <t>EBE6</t>
  </si>
  <si>
    <t>榍</t>
  </si>
  <si>
    <t>17CC</t>
  </si>
  <si>
    <t>ECE6</t>
  </si>
  <si>
    <t>槿</t>
  </si>
  <si>
    <t>17CD</t>
  </si>
  <si>
    <t>EDE6</t>
  </si>
  <si>
    <t>樯</t>
  </si>
  <si>
    <t>17CE</t>
  </si>
  <si>
    <t>EEE6</t>
  </si>
  <si>
    <t>槭</t>
  </si>
  <si>
    <t>17CF</t>
  </si>
  <si>
    <t>EFE6</t>
  </si>
  <si>
    <t>樗</t>
  </si>
  <si>
    <t>17D0</t>
  </si>
  <si>
    <t>F0E6</t>
  </si>
  <si>
    <t>樘</t>
  </si>
  <si>
    <t>17D1</t>
  </si>
  <si>
    <t>F1E6</t>
  </si>
  <si>
    <t>橥</t>
  </si>
  <si>
    <t>17D2</t>
  </si>
  <si>
    <t>F2E6</t>
  </si>
  <si>
    <t>槲</t>
  </si>
  <si>
    <t>17D3</t>
  </si>
  <si>
    <t>F3E6</t>
  </si>
  <si>
    <t>橄</t>
  </si>
  <si>
    <t>17D4</t>
  </si>
  <si>
    <t>F4E6</t>
  </si>
  <si>
    <t>樾</t>
  </si>
  <si>
    <t>17D5</t>
  </si>
  <si>
    <t>F5E6</t>
  </si>
  <si>
    <t>檠</t>
  </si>
  <si>
    <t>17D6</t>
  </si>
  <si>
    <t>F6E6</t>
  </si>
  <si>
    <t>橐</t>
  </si>
  <si>
    <t>17D7</t>
  </si>
  <si>
    <t>F7E6</t>
  </si>
  <si>
    <t>橛</t>
  </si>
  <si>
    <t>17D8</t>
  </si>
  <si>
    <t>F8E6</t>
  </si>
  <si>
    <t>樵</t>
  </si>
  <si>
    <t>17D9</t>
  </si>
  <si>
    <t>F9E6</t>
  </si>
  <si>
    <t>檎</t>
  </si>
  <si>
    <t>17DA</t>
  </si>
  <si>
    <t>FAE6</t>
  </si>
  <si>
    <t>橹</t>
  </si>
  <si>
    <t>17DB</t>
  </si>
  <si>
    <t>FBE6</t>
  </si>
  <si>
    <t>樽</t>
  </si>
  <si>
    <t>17DC</t>
  </si>
  <si>
    <t>FCE6</t>
  </si>
  <si>
    <t>樨</t>
  </si>
  <si>
    <t>17DD</t>
  </si>
  <si>
    <t>FDE6</t>
  </si>
  <si>
    <t>橘</t>
  </si>
  <si>
    <t>17DE</t>
  </si>
  <si>
    <t>FEE6</t>
  </si>
  <si>
    <t>橼</t>
  </si>
  <si>
    <t>17DF</t>
  </si>
  <si>
    <t>A1E7</t>
  </si>
  <si>
    <t>檑</t>
  </si>
  <si>
    <t>17E0</t>
  </si>
  <si>
    <t>A2E7</t>
  </si>
  <si>
    <t>檐</t>
  </si>
  <si>
    <t>17E1</t>
  </si>
  <si>
    <t>A3E7</t>
  </si>
  <si>
    <t>檩</t>
  </si>
  <si>
    <t>17E2</t>
  </si>
  <si>
    <t>A4E7</t>
  </si>
  <si>
    <t>檗</t>
  </si>
  <si>
    <t>17E3</t>
  </si>
  <si>
    <t>A5E7</t>
  </si>
  <si>
    <t>檫</t>
  </si>
  <si>
    <t>17E4</t>
  </si>
  <si>
    <t>A6E7</t>
  </si>
  <si>
    <t>猷</t>
  </si>
  <si>
    <t>17E5</t>
  </si>
  <si>
    <t>A7E7</t>
  </si>
  <si>
    <t>獒</t>
  </si>
  <si>
    <t>17E6</t>
  </si>
  <si>
    <t>A8E7</t>
  </si>
  <si>
    <t>殁</t>
  </si>
  <si>
    <t>17E7</t>
  </si>
  <si>
    <t>A9E7</t>
  </si>
  <si>
    <t>殂</t>
  </si>
  <si>
    <t>17E8</t>
  </si>
  <si>
    <t>AAE7</t>
  </si>
  <si>
    <t>殇</t>
  </si>
  <si>
    <t>17E9</t>
  </si>
  <si>
    <t>ABE7</t>
  </si>
  <si>
    <t>殄</t>
  </si>
  <si>
    <t>17EA</t>
  </si>
  <si>
    <t>ACE7</t>
  </si>
  <si>
    <t>殒</t>
  </si>
  <si>
    <t>17EB</t>
  </si>
  <si>
    <t>ADE7</t>
  </si>
  <si>
    <t>殓</t>
  </si>
  <si>
    <t>17EC</t>
  </si>
  <si>
    <t>E9E7</t>
  </si>
  <si>
    <t>AEE7</t>
  </si>
  <si>
    <t>殍</t>
  </si>
  <si>
    <t>17ED</t>
  </si>
  <si>
    <t>E9E8</t>
  </si>
  <si>
    <t>AFE7</t>
  </si>
  <si>
    <t>殚</t>
  </si>
  <si>
    <t>17EE</t>
  </si>
  <si>
    <t>E9E9</t>
  </si>
  <si>
    <t>殛</t>
  </si>
  <si>
    <t>17EF</t>
  </si>
  <si>
    <t>E9EA</t>
  </si>
  <si>
    <t>殡</t>
  </si>
  <si>
    <t>17F0</t>
  </si>
  <si>
    <t>E9EB</t>
  </si>
  <si>
    <t>殪</t>
  </si>
  <si>
    <t>17F1</t>
  </si>
  <si>
    <t>E9EC</t>
  </si>
  <si>
    <t>轫</t>
  </si>
  <si>
    <t>17F2</t>
  </si>
  <si>
    <t>E9ED</t>
  </si>
  <si>
    <t>轭</t>
  </si>
  <si>
    <t>17F3</t>
  </si>
  <si>
    <t>E9EE</t>
  </si>
  <si>
    <t>轱</t>
  </si>
  <si>
    <t>17F4</t>
  </si>
  <si>
    <t>E9EF</t>
  </si>
  <si>
    <t>轲</t>
  </si>
  <si>
    <t>17F5</t>
  </si>
  <si>
    <t>E9F0</t>
  </si>
  <si>
    <t>轳</t>
  </si>
  <si>
    <t>17F6</t>
  </si>
  <si>
    <t>E9F1</t>
  </si>
  <si>
    <t>轵</t>
  </si>
  <si>
    <t>1800</t>
  </si>
  <si>
    <t>E9F2</t>
  </si>
  <si>
    <t>轶</t>
  </si>
  <si>
    <t>1801</t>
  </si>
  <si>
    <t>E9F3</t>
  </si>
  <si>
    <t>轸</t>
  </si>
  <si>
    <t>1802</t>
  </si>
  <si>
    <t>E9F4</t>
  </si>
  <si>
    <t>轷</t>
  </si>
  <si>
    <t>1803</t>
  </si>
  <si>
    <t>E9F5</t>
  </si>
  <si>
    <t>轹</t>
  </si>
  <si>
    <t>1804</t>
  </si>
  <si>
    <t>E9F6</t>
  </si>
  <si>
    <t>轺</t>
  </si>
  <si>
    <t>1805</t>
  </si>
  <si>
    <t>E9F7</t>
  </si>
  <si>
    <t>轼</t>
  </si>
  <si>
    <t>1806</t>
  </si>
  <si>
    <t>E9F8</t>
  </si>
  <si>
    <t>轾</t>
  </si>
  <si>
    <t>1807</t>
  </si>
  <si>
    <t>E9F9</t>
  </si>
  <si>
    <t>辁</t>
  </si>
  <si>
    <t>1808</t>
  </si>
  <si>
    <t>E9FA</t>
  </si>
  <si>
    <t>辂</t>
  </si>
  <si>
    <t>1809</t>
  </si>
  <si>
    <t>E9FB</t>
  </si>
  <si>
    <t>辄</t>
  </si>
  <si>
    <t>180A</t>
  </si>
  <si>
    <t>E9FC</t>
  </si>
  <si>
    <t>辇</t>
  </si>
  <si>
    <t>180B</t>
  </si>
  <si>
    <t>E9FD</t>
  </si>
  <si>
    <t>辋</t>
  </si>
  <si>
    <t>180C</t>
  </si>
  <si>
    <t>E9FE</t>
  </si>
  <si>
    <t>辍</t>
  </si>
  <si>
    <t>180D</t>
  </si>
  <si>
    <t>EAA1</t>
  </si>
  <si>
    <t>辎</t>
  </si>
  <si>
    <t>180E</t>
  </si>
  <si>
    <t>EAA2</t>
  </si>
  <si>
    <t>辏</t>
  </si>
  <si>
    <t>180F</t>
  </si>
  <si>
    <t>EAA3</t>
  </si>
  <si>
    <t>辘</t>
  </si>
  <si>
    <t>1810</t>
  </si>
  <si>
    <t>EAA4</t>
  </si>
  <si>
    <t>辚</t>
  </si>
  <si>
    <t>1811</t>
  </si>
  <si>
    <t>EAA5</t>
  </si>
  <si>
    <t>軎</t>
  </si>
  <si>
    <t>1812</t>
  </si>
  <si>
    <t>EAA6</t>
  </si>
  <si>
    <t>戋</t>
  </si>
  <si>
    <t>1813</t>
  </si>
  <si>
    <t>EAA7</t>
  </si>
  <si>
    <t>戗</t>
  </si>
  <si>
    <t>1814</t>
  </si>
  <si>
    <t>EAA8</t>
  </si>
  <si>
    <t>戛</t>
  </si>
  <si>
    <t>1815</t>
  </si>
  <si>
    <t>EAA9</t>
  </si>
  <si>
    <t>戟</t>
  </si>
  <si>
    <t>1816</t>
  </si>
  <si>
    <t>EAAA</t>
  </si>
  <si>
    <t>戢</t>
  </si>
  <si>
    <t>1817</t>
  </si>
  <si>
    <t>EAAB</t>
  </si>
  <si>
    <t>戡</t>
  </si>
  <si>
    <t>1818</t>
  </si>
  <si>
    <t>EAAC</t>
  </si>
  <si>
    <t>戥</t>
  </si>
  <si>
    <t>1819</t>
  </si>
  <si>
    <t>EAAD</t>
  </si>
  <si>
    <t>戤</t>
  </si>
  <si>
    <t>181A</t>
  </si>
  <si>
    <t>EAAE</t>
  </si>
  <si>
    <t>戬</t>
  </si>
  <si>
    <t>181B</t>
  </si>
  <si>
    <t>EAAF</t>
  </si>
  <si>
    <t>臧</t>
  </si>
  <si>
    <t>181C</t>
  </si>
  <si>
    <t>瓯</t>
  </si>
  <si>
    <t>181D</t>
  </si>
  <si>
    <t>瓴</t>
  </si>
  <si>
    <t>181E</t>
  </si>
  <si>
    <t>瓿</t>
  </si>
  <si>
    <t>181F</t>
  </si>
  <si>
    <t>甏</t>
  </si>
  <si>
    <t>1820</t>
  </si>
  <si>
    <t>甑</t>
  </si>
  <si>
    <t>1821</t>
  </si>
  <si>
    <t>甓</t>
  </si>
  <si>
    <t>1822</t>
  </si>
  <si>
    <t>攴</t>
  </si>
  <si>
    <t>1823</t>
  </si>
  <si>
    <t>旮</t>
  </si>
  <si>
    <t>1824</t>
  </si>
  <si>
    <t>旯</t>
  </si>
  <si>
    <t>1825</t>
  </si>
  <si>
    <t>旰</t>
  </si>
  <si>
    <t>1826</t>
  </si>
  <si>
    <t>昊</t>
  </si>
  <si>
    <t>1827</t>
  </si>
  <si>
    <t>昙</t>
  </si>
  <si>
    <t>1828</t>
  </si>
  <si>
    <t>杲</t>
  </si>
  <si>
    <t>1829</t>
  </si>
  <si>
    <t>昃</t>
  </si>
  <si>
    <t>182A</t>
  </si>
  <si>
    <t>昕</t>
  </si>
  <si>
    <t>182B</t>
  </si>
  <si>
    <t>昀</t>
  </si>
  <si>
    <t>182C</t>
  </si>
  <si>
    <t>炅</t>
  </si>
  <si>
    <t>182D</t>
  </si>
  <si>
    <t>曷</t>
  </si>
  <si>
    <t>182E</t>
  </si>
  <si>
    <t>昝</t>
  </si>
  <si>
    <t>182F</t>
  </si>
  <si>
    <t>昴</t>
  </si>
  <si>
    <t>1830</t>
  </si>
  <si>
    <t>昱</t>
  </si>
  <si>
    <t>1831</t>
  </si>
  <si>
    <t>EAE7</t>
  </si>
  <si>
    <t>昶</t>
  </si>
  <si>
    <t>1832</t>
  </si>
  <si>
    <t>EBE7</t>
  </si>
  <si>
    <t>昵</t>
  </si>
  <si>
    <t>1833</t>
  </si>
  <si>
    <t>ECE7</t>
  </si>
  <si>
    <t>耆</t>
  </si>
  <si>
    <t>1834</t>
  </si>
  <si>
    <t>EDE7</t>
  </si>
  <si>
    <t>晟</t>
  </si>
  <si>
    <t>1835</t>
  </si>
  <si>
    <t>EEE7</t>
  </si>
  <si>
    <t>晔</t>
  </si>
  <si>
    <t>1836</t>
  </si>
  <si>
    <t>EFE7</t>
  </si>
  <si>
    <t>晁</t>
  </si>
  <si>
    <t>1837</t>
  </si>
  <si>
    <t>F0E7</t>
  </si>
  <si>
    <t>晏</t>
  </si>
  <si>
    <t>1838</t>
  </si>
  <si>
    <t>F1E7</t>
  </si>
  <si>
    <t>晖</t>
  </si>
  <si>
    <t>1839</t>
  </si>
  <si>
    <t>F2E7</t>
  </si>
  <si>
    <t>晡</t>
  </si>
  <si>
    <t>183A</t>
  </si>
  <si>
    <t>F3E7</t>
  </si>
  <si>
    <t>晗</t>
  </si>
  <si>
    <t>183B</t>
  </si>
  <si>
    <t>F4E7</t>
  </si>
  <si>
    <t>晷</t>
  </si>
  <si>
    <t>183C</t>
  </si>
  <si>
    <t>F5E7</t>
  </si>
  <si>
    <t>暄</t>
  </si>
  <si>
    <t>183D</t>
  </si>
  <si>
    <t>F6E7</t>
  </si>
  <si>
    <t>暌</t>
  </si>
  <si>
    <t>183E</t>
  </si>
  <si>
    <t>F7E7</t>
  </si>
  <si>
    <t>暧</t>
  </si>
  <si>
    <t>183F</t>
  </si>
  <si>
    <t>F8E7</t>
  </si>
  <si>
    <t>暝</t>
  </si>
  <si>
    <t>1840</t>
  </si>
  <si>
    <t>F9E7</t>
  </si>
  <si>
    <t>暾</t>
  </si>
  <si>
    <t>1841</t>
  </si>
  <si>
    <t>FAE7</t>
  </si>
  <si>
    <t>曛</t>
  </si>
  <si>
    <t>1842</t>
  </si>
  <si>
    <t>FBE7</t>
  </si>
  <si>
    <t>曜</t>
  </si>
  <si>
    <t>1843</t>
  </si>
  <si>
    <t>FCE7</t>
  </si>
  <si>
    <t>曦</t>
  </si>
  <si>
    <t>1844</t>
  </si>
  <si>
    <t>FDE7</t>
  </si>
  <si>
    <t>曩</t>
  </si>
  <si>
    <t>1845</t>
  </si>
  <si>
    <t>FEE7</t>
  </si>
  <si>
    <t>贲</t>
  </si>
  <si>
    <t>1846</t>
  </si>
  <si>
    <t>A1E8</t>
  </si>
  <si>
    <t>贳</t>
  </si>
  <si>
    <t>1847</t>
  </si>
  <si>
    <t>A2E8</t>
  </si>
  <si>
    <t>贶</t>
  </si>
  <si>
    <t>1848</t>
  </si>
  <si>
    <t>A3E8</t>
  </si>
  <si>
    <t>贻</t>
  </si>
  <si>
    <t>1849</t>
  </si>
  <si>
    <t>A4E8</t>
  </si>
  <si>
    <t>贽</t>
  </si>
  <si>
    <t>184A</t>
  </si>
  <si>
    <t>A5E8</t>
  </si>
  <si>
    <t>赀</t>
  </si>
  <si>
    <t>184B</t>
  </si>
  <si>
    <t>A6E8</t>
  </si>
  <si>
    <t>赅</t>
  </si>
  <si>
    <t>184C</t>
  </si>
  <si>
    <t>赆</t>
  </si>
  <si>
    <t>184D</t>
  </si>
  <si>
    <t>A8E8</t>
  </si>
  <si>
    <t>赈</t>
  </si>
  <si>
    <t>184E</t>
  </si>
  <si>
    <t>A9E8</t>
  </si>
  <si>
    <t>赉</t>
  </si>
  <si>
    <t>184F</t>
  </si>
  <si>
    <t>AAE8</t>
  </si>
  <si>
    <t>赇</t>
  </si>
  <si>
    <t>1850</t>
  </si>
  <si>
    <t>ABE8</t>
  </si>
  <si>
    <t>赍</t>
  </si>
  <si>
    <t>1851</t>
  </si>
  <si>
    <t>ACE8</t>
  </si>
  <si>
    <t>赕</t>
  </si>
  <si>
    <t>1852</t>
  </si>
  <si>
    <t>ADE8</t>
  </si>
  <si>
    <t>赙</t>
  </si>
  <si>
    <t>1853</t>
  </si>
  <si>
    <t>AEE8</t>
  </si>
  <si>
    <t>觇</t>
  </si>
  <si>
    <t>1854</t>
  </si>
  <si>
    <t>EAE8</t>
  </si>
  <si>
    <t>AFE8</t>
  </si>
  <si>
    <t>觊</t>
  </si>
  <si>
    <t>1855</t>
  </si>
  <si>
    <t>EAE9</t>
  </si>
  <si>
    <t>觋</t>
  </si>
  <si>
    <t>1856</t>
  </si>
  <si>
    <t>EAEA</t>
  </si>
  <si>
    <t>觌</t>
  </si>
  <si>
    <t>1857</t>
  </si>
  <si>
    <t>EAEB</t>
  </si>
  <si>
    <t>觎</t>
  </si>
  <si>
    <t>1858</t>
  </si>
  <si>
    <t>EAEC</t>
  </si>
  <si>
    <t>觏</t>
  </si>
  <si>
    <t>1859</t>
  </si>
  <si>
    <t>EAED</t>
  </si>
  <si>
    <t>觐</t>
  </si>
  <si>
    <t>185A</t>
  </si>
  <si>
    <t>EAEE</t>
  </si>
  <si>
    <t>觑</t>
  </si>
  <si>
    <t>185B</t>
  </si>
  <si>
    <t>EAEF</t>
  </si>
  <si>
    <t>牮</t>
  </si>
  <si>
    <t>185C</t>
  </si>
  <si>
    <t>EAF0</t>
  </si>
  <si>
    <t>犟</t>
  </si>
  <si>
    <t>185D</t>
  </si>
  <si>
    <t>EAF1</t>
  </si>
  <si>
    <t>牝</t>
  </si>
  <si>
    <t>185E</t>
  </si>
  <si>
    <t>EAF2</t>
  </si>
  <si>
    <t>牦</t>
  </si>
  <si>
    <t>185F</t>
  </si>
  <si>
    <t>EAF3</t>
  </si>
  <si>
    <t>牯</t>
  </si>
  <si>
    <t>1860</t>
  </si>
  <si>
    <t>EAF4</t>
  </si>
  <si>
    <t>牾</t>
  </si>
  <si>
    <t>1861</t>
  </si>
  <si>
    <t>EAF5</t>
  </si>
  <si>
    <t>牿</t>
  </si>
  <si>
    <t>1862</t>
  </si>
  <si>
    <t>EAF6</t>
  </si>
  <si>
    <t>犄</t>
  </si>
  <si>
    <t>1863</t>
  </si>
  <si>
    <t>EAF7</t>
  </si>
  <si>
    <t>犋</t>
  </si>
  <si>
    <t>1864</t>
  </si>
  <si>
    <t>EAF8</t>
  </si>
  <si>
    <t>犍</t>
  </si>
  <si>
    <t>1865</t>
  </si>
  <si>
    <t>EAF9</t>
  </si>
  <si>
    <t>犏</t>
  </si>
  <si>
    <t>1866</t>
  </si>
  <si>
    <t>EAFA</t>
  </si>
  <si>
    <t>犒</t>
  </si>
  <si>
    <t>1867</t>
  </si>
  <si>
    <t>EAFB</t>
  </si>
  <si>
    <t>挈</t>
  </si>
  <si>
    <t>1868</t>
  </si>
  <si>
    <t>EAFC</t>
  </si>
  <si>
    <t>挲</t>
  </si>
  <si>
    <t>1869</t>
  </si>
  <si>
    <t>EAFD</t>
  </si>
  <si>
    <t>掰</t>
  </si>
  <si>
    <t>186A</t>
  </si>
  <si>
    <t>EAFE</t>
  </si>
  <si>
    <t>搿</t>
  </si>
  <si>
    <t>186B</t>
  </si>
  <si>
    <t>EBA1</t>
  </si>
  <si>
    <t>擘</t>
  </si>
  <si>
    <t>186C</t>
  </si>
  <si>
    <t>EBA2</t>
  </si>
  <si>
    <t>耄</t>
  </si>
  <si>
    <t>186D</t>
  </si>
  <si>
    <t>EBA3</t>
  </si>
  <si>
    <t>毪</t>
  </si>
  <si>
    <t>186E</t>
  </si>
  <si>
    <t>EBA4</t>
  </si>
  <si>
    <t>毳</t>
  </si>
  <si>
    <t>186F</t>
  </si>
  <si>
    <t>EBA5</t>
  </si>
  <si>
    <t>毽</t>
  </si>
  <si>
    <t>1870</t>
  </si>
  <si>
    <t>EBA6</t>
  </si>
  <si>
    <t>毵</t>
  </si>
  <si>
    <t>1871</t>
  </si>
  <si>
    <t>EBA7</t>
  </si>
  <si>
    <t>毹</t>
  </si>
  <si>
    <t>1872</t>
  </si>
  <si>
    <t>EBA8</t>
  </si>
  <si>
    <t>氅</t>
  </si>
  <si>
    <t>1873</t>
  </si>
  <si>
    <t>EBA9</t>
  </si>
  <si>
    <t>氇</t>
  </si>
  <si>
    <t>1874</t>
  </si>
  <si>
    <t>EBAA</t>
  </si>
  <si>
    <t>氆</t>
  </si>
  <si>
    <t>1875</t>
  </si>
  <si>
    <t>EBAB</t>
  </si>
  <si>
    <t>氍</t>
  </si>
  <si>
    <t>1876</t>
  </si>
  <si>
    <t>EBAC</t>
  </si>
  <si>
    <t>氕</t>
  </si>
  <si>
    <t>1877</t>
  </si>
  <si>
    <t>EBAD</t>
  </si>
  <si>
    <t>氘</t>
  </si>
  <si>
    <t>1878</t>
  </si>
  <si>
    <t>EBAE</t>
  </si>
  <si>
    <t>氙</t>
  </si>
  <si>
    <t>1879</t>
  </si>
  <si>
    <t>EBAF</t>
  </si>
  <si>
    <t>氚</t>
  </si>
  <si>
    <t>187A</t>
  </si>
  <si>
    <t>氡</t>
  </si>
  <si>
    <t>187B</t>
  </si>
  <si>
    <t>氩</t>
  </si>
  <si>
    <t>187C</t>
  </si>
  <si>
    <t>氤</t>
  </si>
  <si>
    <t>187D</t>
  </si>
  <si>
    <t>氪</t>
  </si>
  <si>
    <t>187E</t>
  </si>
  <si>
    <t>氲</t>
  </si>
  <si>
    <t>187F</t>
  </si>
  <si>
    <t>攵</t>
  </si>
  <si>
    <t>1880</t>
  </si>
  <si>
    <t>敕</t>
  </si>
  <si>
    <t>1881</t>
  </si>
  <si>
    <t>敫</t>
  </si>
  <si>
    <t>1882</t>
  </si>
  <si>
    <t>牍</t>
  </si>
  <si>
    <t>1883</t>
  </si>
  <si>
    <t>牒</t>
  </si>
  <si>
    <t>1884</t>
  </si>
  <si>
    <t>牖</t>
  </si>
  <si>
    <t>1885</t>
  </si>
  <si>
    <t>爰</t>
  </si>
  <si>
    <t>1886</t>
  </si>
  <si>
    <t>虢</t>
  </si>
  <si>
    <t>1887</t>
  </si>
  <si>
    <t>刖</t>
  </si>
  <si>
    <t>1888</t>
  </si>
  <si>
    <t>肟</t>
  </si>
  <si>
    <t>1889</t>
  </si>
  <si>
    <t>肜</t>
  </si>
  <si>
    <t>188A</t>
  </si>
  <si>
    <t>肓</t>
  </si>
  <si>
    <t>188B</t>
  </si>
  <si>
    <t>肼</t>
  </si>
  <si>
    <t>188C</t>
  </si>
  <si>
    <t>朊</t>
  </si>
  <si>
    <t>188D</t>
  </si>
  <si>
    <t>肽</t>
  </si>
  <si>
    <t>188E</t>
  </si>
  <si>
    <t>肱</t>
  </si>
  <si>
    <t>188F</t>
  </si>
  <si>
    <t>肫</t>
  </si>
  <si>
    <t>1890</t>
  </si>
  <si>
    <t>EBE8</t>
  </si>
  <si>
    <t>肭</t>
  </si>
  <si>
    <t>1891</t>
  </si>
  <si>
    <t>ECE8</t>
  </si>
  <si>
    <t>肴</t>
  </si>
  <si>
    <t>1892</t>
  </si>
  <si>
    <t>EDE8</t>
  </si>
  <si>
    <t>肷</t>
  </si>
  <si>
    <t>1893</t>
  </si>
  <si>
    <t>EEE8</t>
  </si>
  <si>
    <t>胧</t>
  </si>
  <si>
    <t>1894</t>
  </si>
  <si>
    <t>EFE8</t>
  </si>
  <si>
    <t>胨</t>
  </si>
  <si>
    <t>1895</t>
  </si>
  <si>
    <t>F0E8</t>
  </si>
  <si>
    <t>胩</t>
  </si>
  <si>
    <t>1896</t>
  </si>
  <si>
    <t>F1E8</t>
  </si>
  <si>
    <t>胪</t>
  </si>
  <si>
    <t>1897</t>
  </si>
  <si>
    <t>F2E8</t>
  </si>
  <si>
    <t>胛</t>
  </si>
  <si>
    <t>1898</t>
  </si>
  <si>
    <t>F3E8</t>
  </si>
  <si>
    <t>胂</t>
  </si>
  <si>
    <t>1899</t>
  </si>
  <si>
    <t>F4E8</t>
  </si>
  <si>
    <t>胄</t>
  </si>
  <si>
    <t>189A</t>
  </si>
  <si>
    <t>F5E8</t>
  </si>
  <si>
    <t>胙</t>
  </si>
  <si>
    <t>189B</t>
  </si>
  <si>
    <t>F6E8</t>
  </si>
  <si>
    <t>胍</t>
  </si>
  <si>
    <t>189C</t>
  </si>
  <si>
    <t>F7E8</t>
  </si>
  <si>
    <t>胗</t>
  </si>
  <si>
    <t>189D</t>
  </si>
  <si>
    <t>F8E8</t>
  </si>
  <si>
    <t>朐</t>
  </si>
  <si>
    <t>189E</t>
  </si>
  <si>
    <t>F9E8</t>
  </si>
  <si>
    <t>胝</t>
  </si>
  <si>
    <t>189F</t>
  </si>
  <si>
    <t>FAE8</t>
  </si>
  <si>
    <t>胫</t>
  </si>
  <si>
    <t>18A0</t>
  </si>
  <si>
    <t>FBE8</t>
  </si>
  <si>
    <t>胱</t>
  </si>
  <si>
    <t>18A1</t>
  </si>
  <si>
    <t>FCE8</t>
  </si>
  <si>
    <t>胴</t>
  </si>
  <si>
    <t>18A2</t>
  </si>
  <si>
    <t>FDE8</t>
  </si>
  <si>
    <t>胭</t>
  </si>
  <si>
    <t>18A3</t>
  </si>
  <si>
    <t>FEE8</t>
  </si>
  <si>
    <t>脍</t>
  </si>
  <si>
    <t>18A4</t>
  </si>
  <si>
    <t>A1E9</t>
  </si>
  <si>
    <t>脎</t>
  </si>
  <si>
    <t>18A5</t>
  </si>
  <si>
    <t>A2E9</t>
  </si>
  <si>
    <t>胲</t>
  </si>
  <si>
    <t>18A6</t>
  </si>
  <si>
    <t>A3E9</t>
  </si>
  <si>
    <t>胼</t>
  </si>
  <si>
    <t>18A7</t>
  </si>
  <si>
    <t>A4E9</t>
  </si>
  <si>
    <t>朕</t>
  </si>
  <si>
    <t>18A8</t>
  </si>
  <si>
    <t>A5E9</t>
  </si>
  <si>
    <t>脒</t>
  </si>
  <si>
    <t>18A9</t>
  </si>
  <si>
    <t>A6E9</t>
  </si>
  <si>
    <t>豚</t>
  </si>
  <si>
    <t>18AA</t>
  </si>
  <si>
    <t>A7E9</t>
  </si>
  <si>
    <t>脶</t>
  </si>
  <si>
    <t>18AB</t>
  </si>
  <si>
    <t>A8E9</t>
  </si>
  <si>
    <t>脞</t>
  </si>
  <si>
    <t>18AC</t>
  </si>
  <si>
    <t>A9E9</t>
  </si>
  <si>
    <t>脬</t>
  </si>
  <si>
    <t>18AD</t>
  </si>
  <si>
    <t>AAE9</t>
  </si>
  <si>
    <t>脘</t>
  </si>
  <si>
    <t>18AE</t>
  </si>
  <si>
    <t>ABE9</t>
  </si>
  <si>
    <t>脲</t>
  </si>
  <si>
    <t>18AF</t>
  </si>
  <si>
    <t>ACE9</t>
  </si>
  <si>
    <t>腈</t>
  </si>
  <si>
    <t>18B0</t>
  </si>
  <si>
    <t>ADE9</t>
  </si>
  <si>
    <t>腌</t>
  </si>
  <si>
    <t>18B1</t>
  </si>
  <si>
    <t>AEE9</t>
  </si>
  <si>
    <t>腓</t>
  </si>
  <si>
    <t>18B2</t>
  </si>
  <si>
    <t>AFE9</t>
  </si>
  <si>
    <t>腴</t>
  </si>
  <si>
    <t>18B3</t>
  </si>
  <si>
    <t>EBE9</t>
  </si>
  <si>
    <t>腙</t>
  </si>
  <si>
    <t>18B4</t>
  </si>
  <si>
    <t>EBEA</t>
  </si>
  <si>
    <t>腚</t>
  </si>
  <si>
    <t>18B5</t>
  </si>
  <si>
    <t>EBEB</t>
  </si>
  <si>
    <t>腱</t>
  </si>
  <si>
    <t>18B6</t>
  </si>
  <si>
    <t>EBEC</t>
  </si>
  <si>
    <t>腠</t>
  </si>
  <si>
    <t>18B7</t>
  </si>
  <si>
    <t>EBED</t>
  </si>
  <si>
    <t>腩</t>
  </si>
  <si>
    <t>18B8</t>
  </si>
  <si>
    <t>EBEE</t>
  </si>
  <si>
    <t>腼</t>
  </si>
  <si>
    <t>18B9</t>
  </si>
  <si>
    <t>EBEF</t>
  </si>
  <si>
    <t>腽</t>
  </si>
  <si>
    <t>18BA</t>
  </si>
  <si>
    <t>EBF0</t>
  </si>
  <si>
    <t>腭</t>
  </si>
  <si>
    <t>18BB</t>
  </si>
  <si>
    <t>EBF1</t>
  </si>
  <si>
    <t>腧</t>
  </si>
  <si>
    <t>18BC</t>
  </si>
  <si>
    <t>EBF2</t>
  </si>
  <si>
    <t>塍</t>
  </si>
  <si>
    <t>18BD</t>
  </si>
  <si>
    <t>EBF3</t>
  </si>
  <si>
    <t>媵</t>
  </si>
  <si>
    <t>18BE</t>
  </si>
  <si>
    <t>EBF4</t>
  </si>
  <si>
    <t>膈</t>
  </si>
  <si>
    <t>18BF</t>
  </si>
  <si>
    <t>EBF5</t>
  </si>
  <si>
    <t>膂</t>
  </si>
  <si>
    <t>18C0</t>
  </si>
  <si>
    <t>EBF6</t>
  </si>
  <si>
    <t>膑</t>
  </si>
  <si>
    <t>18C1</t>
  </si>
  <si>
    <t>滕</t>
  </si>
  <si>
    <t>18C2</t>
  </si>
  <si>
    <t>EBF8</t>
  </si>
  <si>
    <t>膣</t>
  </si>
  <si>
    <t>18C3</t>
  </si>
  <si>
    <t>EBF9</t>
  </si>
  <si>
    <t>膪</t>
  </si>
  <si>
    <t>18C4</t>
  </si>
  <si>
    <t>EBFA</t>
  </si>
  <si>
    <t>臌</t>
  </si>
  <si>
    <t>18C5</t>
  </si>
  <si>
    <t>EBFB</t>
  </si>
  <si>
    <t>朦</t>
  </si>
  <si>
    <t>18C6</t>
  </si>
  <si>
    <t>EBFC</t>
  </si>
  <si>
    <t>臊</t>
  </si>
  <si>
    <t>18C7</t>
  </si>
  <si>
    <t>EBFD</t>
  </si>
  <si>
    <t>膻</t>
  </si>
  <si>
    <t>18C8</t>
  </si>
  <si>
    <t>EBFE</t>
  </si>
  <si>
    <t>臁</t>
  </si>
  <si>
    <t>18C9</t>
  </si>
  <si>
    <t>ECA1</t>
  </si>
  <si>
    <t>膦</t>
  </si>
  <si>
    <t>18CA</t>
  </si>
  <si>
    <t>ECA2</t>
  </si>
  <si>
    <t>欤</t>
  </si>
  <si>
    <t>18CB</t>
  </si>
  <si>
    <t>ECA3</t>
  </si>
  <si>
    <t>欷</t>
  </si>
  <si>
    <t>18CC</t>
  </si>
  <si>
    <t>ECA4</t>
  </si>
  <si>
    <t>欹</t>
  </si>
  <si>
    <t>18CD</t>
  </si>
  <si>
    <t>ECA5</t>
  </si>
  <si>
    <t>歃</t>
  </si>
  <si>
    <t>18CE</t>
  </si>
  <si>
    <t>ECA6</t>
  </si>
  <si>
    <t>歆</t>
  </si>
  <si>
    <t>18CF</t>
  </si>
  <si>
    <t>ECA7</t>
  </si>
  <si>
    <t>歙</t>
  </si>
  <si>
    <t>18D0</t>
  </si>
  <si>
    <t>ECA8</t>
  </si>
  <si>
    <t>飑</t>
  </si>
  <si>
    <t>18D1</t>
  </si>
  <si>
    <t>ECA9</t>
  </si>
  <si>
    <t>飒</t>
  </si>
  <si>
    <t>18D2</t>
  </si>
  <si>
    <t>ECAA</t>
  </si>
  <si>
    <t>飓</t>
  </si>
  <si>
    <t>18D3</t>
  </si>
  <si>
    <t>ECAB</t>
  </si>
  <si>
    <t>飕</t>
  </si>
  <si>
    <t>18D4</t>
  </si>
  <si>
    <t>ECAC</t>
  </si>
  <si>
    <t>飙</t>
  </si>
  <si>
    <t>18D5</t>
  </si>
  <si>
    <t>ECAD</t>
  </si>
  <si>
    <t>飚</t>
  </si>
  <si>
    <t>18D6</t>
  </si>
  <si>
    <t>ECAE</t>
  </si>
  <si>
    <t>殳</t>
  </si>
  <si>
    <t>18D7</t>
  </si>
  <si>
    <t>ECAF</t>
  </si>
  <si>
    <t>彀</t>
  </si>
  <si>
    <t>18D8</t>
  </si>
  <si>
    <t>毂</t>
  </si>
  <si>
    <t>18D9</t>
  </si>
  <si>
    <t>觳</t>
  </si>
  <si>
    <t>18DA</t>
  </si>
  <si>
    <t>斐</t>
  </si>
  <si>
    <t>18DB</t>
  </si>
  <si>
    <t>齑</t>
  </si>
  <si>
    <t>18DC</t>
  </si>
  <si>
    <t>斓</t>
  </si>
  <si>
    <t>18DD</t>
  </si>
  <si>
    <t>於</t>
  </si>
  <si>
    <t>18DE</t>
  </si>
  <si>
    <t>旆</t>
  </si>
  <si>
    <t>18DF</t>
  </si>
  <si>
    <t>旄</t>
  </si>
  <si>
    <t>18E0</t>
  </si>
  <si>
    <t>旃</t>
  </si>
  <si>
    <t>18E1</t>
  </si>
  <si>
    <t>旌</t>
  </si>
  <si>
    <t>18E2</t>
  </si>
  <si>
    <t>旎</t>
  </si>
  <si>
    <t>18E3</t>
  </si>
  <si>
    <t>旒</t>
  </si>
  <si>
    <t>18E4</t>
  </si>
  <si>
    <t>旖</t>
  </si>
  <si>
    <t>18E5</t>
  </si>
  <si>
    <t>炀</t>
  </si>
  <si>
    <t>18E6</t>
  </si>
  <si>
    <t>炜</t>
  </si>
  <si>
    <t>18E7</t>
  </si>
  <si>
    <t>炖</t>
  </si>
  <si>
    <t>18E8</t>
  </si>
  <si>
    <t>炝</t>
  </si>
  <si>
    <t>18E9</t>
  </si>
  <si>
    <t>炻</t>
  </si>
  <si>
    <t>18EA</t>
  </si>
  <si>
    <t>烀</t>
  </si>
  <si>
    <t>18EB</t>
  </si>
  <si>
    <t>炷</t>
  </si>
  <si>
    <t>18EC</t>
  </si>
  <si>
    <t>炫</t>
  </si>
  <si>
    <t>18ED</t>
  </si>
  <si>
    <t>炱</t>
  </si>
  <si>
    <t>18EE</t>
  </si>
  <si>
    <t>烨</t>
  </si>
  <si>
    <t>18EF</t>
  </si>
  <si>
    <t>ECE9</t>
  </si>
  <si>
    <t>烊</t>
  </si>
  <si>
    <t>18F0</t>
  </si>
  <si>
    <t>EDE9</t>
  </si>
  <si>
    <t>焐</t>
  </si>
  <si>
    <t>18F1</t>
  </si>
  <si>
    <t>EEE9</t>
  </si>
  <si>
    <t>焓</t>
  </si>
  <si>
    <t>18F2</t>
  </si>
  <si>
    <t>EFE9</t>
  </si>
  <si>
    <t>焖</t>
  </si>
  <si>
    <t>18F3</t>
  </si>
  <si>
    <t>F0E9</t>
  </si>
  <si>
    <t>焯</t>
  </si>
  <si>
    <t>18F4</t>
  </si>
  <si>
    <t>F1E9</t>
  </si>
  <si>
    <t>焱</t>
  </si>
  <si>
    <t>18F5</t>
  </si>
  <si>
    <t>F2E9</t>
  </si>
  <si>
    <t>煳</t>
  </si>
  <si>
    <t>18F6</t>
  </si>
  <si>
    <t>F3E9</t>
  </si>
  <si>
    <t>煜</t>
  </si>
  <si>
    <t>1900</t>
  </si>
  <si>
    <t>F4E9</t>
  </si>
  <si>
    <t>煨</t>
  </si>
  <si>
    <t>1901</t>
  </si>
  <si>
    <t>F5E9</t>
  </si>
  <si>
    <t>煅</t>
  </si>
  <si>
    <t>1902</t>
  </si>
  <si>
    <t>F6E9</t>
  </si>
  <si>
    <t>煲</t>
  </si>
  <si>
    <t>1903</t>
  </si>
  <si>
    <t>F7E9</t>
  </si>
  <si>
    <t>煊</t>
  </si>
  <si>
    <t>1904</t>
  </si>
  <si>
    <t>F8E9</t>
  </si>
  <si>
    <t>煸</t>
  </si>
  <si>
    <t>1905</t>
  </si>
  <si>
    <t>F9E9</t>
  </si>
  <si>
    <t>煺</t>
  </si>
  <si>
    <t>1906</t>
  </si>
  <si>
    <t>FAE9</t>
  </si>
  <si>
    <t>熘</t>
  </si>
  <si>
    <t>1907</t>
  </si>
  <si>
    <t>FBE9</t>
  </si>
  <si>
    <t>熳</t>
  </si>
  <si>
    <t>1908</t>
  </si>
  <si>
    <t>FCE9</t>
  </si>
  <si>
    <t>熵</t>
  </si>
  <si>
    <t>1909</t>
  </si>
  <si>
    <t>FDE9</t>
  </si>
  <si>
    <t>熨</t>
  </si>
  <si>
    <t>190A</t>
  </si>
  <si>
    <t>FEE9</t>
  </si>
  <si>
    <t>熠</t>
  </si>
  <si>
    <t>190B</t>
  </si>
  <si>
    <t>A1EA</t>
  </si>
  <si>
    <t>燠</t>
  </si>
  <si>
    <t>190C</t>
  </si>
  <si>
    <t>A2EA</t>
  </si>
  <si>
    <t>燔</t>
  </si>
  <si>
    <t>190D</t>
  </si>
  <si>
    <t>A3EA</t>
  </si>
  <si>
    <t>燧</t>
  </si>
  <si>
    <t>190E</t>
  </si>
  <si>
    <t>A4EA</t>
  </si>
  <si>
    <t>燹</t>
  </si>
  <si>
    <t>190F</t>
  </si>
  <si>
    <t>A5EA</t>
  </si>
  <si>
    <t>爝</t>
  </si>
  <si>
    <t>1910</t>
  </si>
  <si>
    <t>A6EA</t>
  </si>
  <si>
    <t>爨</t>
  </si>
  <si>
    <t>1911</t>
  </si>
  <si>
    <t>A7EA</t>
  </si>
  <si>
    <t>灬</t>
  </si>
  <si>
    <t>1912</t>
  </si>
  <si>
    <t>A8EA</t>
  </si>
  <si>
    <t>焘</t>
  </si>
  <si>
    <t>1913</t>
  </si>
  <si>
    <t>A9EA</t>
  </si>
  <si>
    <t>煦</t>
  </si>
  <si>
    <t>1914</t>
  </si>
  <si>
    <t>AAEA</t>
  </si>
  <si>
    <t>熹</t>
  </si>
  <si>
    <t>1915</t>
  </si>
  <si>
    <t>ABEA</t>
  </si>
  <si>
    <t>戾</t>
  </si>
  <si>
    <t>1916</t>
  </si>
  <si>
    <t>ACEA</t>
  </si>
  <si>
    <t>戽</t>
  </si>
  <si>
    <t>1917</t>
  </si>
  <si>
    <t>ADEA</t>
  </si>
  <si>
    <t>扃</t>
  </si>
  <si>
    <t>1918</t>
  </si>
  <si>
    <t>AEEA</t>
  </si>
  <si>
    <t>扈</t>
  </si>
  <si>
    <t>1919</t>
  </si>
  <si>
    <t>AFEA</t>
  </si>
  <si>
    <t>扉</t>
  </si>
  <si>
    <t>191A</t>
  </si>
  <si>
    <t>礻</t>
  </si>
  <si>
    <t>191B</t>
  </si>
  <si>
    <t>ECEA</t>
  </si>
  <si>
    <t>祀</t>
  </si>
  <si>
    <t>191C</t>
  </si>
  <si>
    <t>ECEB</t>
  </si>
  <si>
    <t>祆</t>
  </si>
  <si>
    <t>191D</t>
  </si>
  <si>
    <t>ECEC</t>
  </si>
  <si>
    <t>祉</t>
  </si>
  <si>
    <t>191E</t>
  </si>
  <si>
    <t>ECED</t>
  </si>
  <si>
    <t>祛</t>
  </si>
  <si>
    <t>191F</t>
  </si>
  <si>
    <t>ECEE</t>
  </si>
  <si>
    <t>祜</t>
  </si>
  <si>
    <t>1920</t>
  </si>
  <si>
    <t>ECEF</t>
  </si>
  <si>
    <t>祓</t>
  </si>
  <si>
    <t>1921</t>
  </si>
  <si>
    <t>ECF0</t>
  </si>
  <si>
    <t>祚</t>
  </si>
  <si>
    <t>1922</t>
  </si>
  <si>
    <t>ECF1</t>
  </si>
  <si>
    <t>祢</t>
  </si>
  <si>
    <t>1923</t>
  </si>
  <si>
    <t>ECF2</t>
  </si>
  <si>
    <t>祗</t>
  </si>
  <si>
    <t>1924</t>
  </si>
  <si>
    <t>ECF3</t>
  </si>
  <si>
    <t>祠</t>
  </si>
  <si>
    <t>1925</t>
  </si>
  <si>
    <t>ECF4</t>
  </si>
  <si>
    <t>祯</t>
  </si>
  <si>
    <t>1926</t>
  </si>
  <si>
    <t>ECF5</t>
  </si>
  <si>
    <t>祧</t>
  </si>
  <si>
    <t>1927</t>
  </si>
  <si>
    <t>ECF6</t>
  </si>
  <si>
    <t>祺</t>
  </si>
  <si>
    <t>1928</t>
  </si>
  <si>
    <t>ECF7</t>
  </si>
  <si>
    <t>禅</t>
  </si>
  <si>
    <t>1929</t>
  </si>
  <si>
    <t>ECF8</t>
  </si>
  <si>
    <t>禊</t>
  </si>
  <si>
    <t>192A</t>
  </si>
  <si>
    <t>ECF9</t>
  </si>
  <si>
    <t>禚</t>
  </si>
  <si>
    <t>192B</t>
  </si>
  <si>
    <t>ECFA</t>
  </si>
  <si>
    <t>禧</t>
  </si>
  <si>
    <t>192C</t>
  </si>
  <si>
    <t>ECFB</t>
  </si>
  <si>
    <t>禳</t>
  </si>
  <si>
    <t>192D</t>
  </si>
  <si>
    <t>ECFC</t>
  </si>
  <si>
    <t>忑</t>
  </si>
  <si>
    <t>192E</t>
  </si>
  <si>
    <t>ECFD</t>
  </si>
  <si>
    <t>忐</t>
  </si>
  <si>
    <t>192F</t>
  </si>
  <si>
    <t>ECFE</t>
  </si>
  <si>
    <t>怼</t>
  </si>
  <si>
    <t>1930</t>
  </si>
  <si>
    <t>EDA1</t>
  </si>
  <si>
    <t>恝</t>
  </si>
  <si>
    <t>1931</t>
  </si>
  <si>
    <t>EDA2</t>
  </si>
  <si>
    <t>恚</t>
  </si>
  <si>
    <t>1932</t>
  </si>
  <si>
    <t>EDA3</t>
  </si>
  <si>
    <t>恧</t>
  </si>
  <si>
    <t>1933</t>
  </si>
  <si>
    <t>EDA4</t>
  </si>
  <si>
    <t>恁</t>
  </si>
  <si>
    <t>1934</t>
  </si>
  <si>
    <t>EDA5</t>
  </si>
  <si>
    <t>恙</t>
  </si>
  <si>
    <t>1935</t>
  </si>
  <si>
    <t>EDA6</t>
  </si>
  <si>
    <t>恣</t>
  </si>
  <si>
    <t>1936</t>
  </si>
  <si>
    <t>EDA7</t>
  </si>
  <si>
    <t>悫</t>
  </si>
  <si>
    <t>1937</t>
  </si>
  <si>
    <t>EDA8</t>
  </si>
  <si>
    <t>愆</t>
  </si>
  <si>
    <t>1938</t>
  </si>
  <si>
    <t>EDA9</t>
  </si>
  <si>
    <t>愍</t>
  </si>
  <si>
    <t>1939</t>
  </si>
  <si>
    <t>EDAA</t>
  </si>
  <si>
    <t>慝</t>
  </si>
  <si>
    <t>193A</t>
  </si>
  <si>
    <t>EDAB</t>
  </si>
  <si>
    <t>憩</t>
  </si>
  <si>
    <t>193B</t>
  </si>
  <si>
    <t>EDAC</t>
  </si>
  <si>
    <t>憝</t>
  </si>
  <si>
    <t>193C</t>
  </si>
  <si>
    <t>EDAD</t>
  </si>
  <si>
    <t>懋</t>
  </si>
  <si>
    <t>193D</t>
  </si>
  <si>
    <t>EDAE</t>
  </si>
  <si>
    <t>懑</t>
  </si>
  <si>
    <t>193E</t>
  </si>
  <si>
    <t>EDAF</t>
  </si>
  <si>
    <t>戆</t>
  </si>
  <si>
    <t>193F</t>
  </si>
  <si>
    <t>肀</t>
  </si>
  <si>
    <t>1940</t>
  </si>
  <si>
    <t>聿</t>
  </si>
  <si>
    <t>1941</t>
  </si>
  <si>
    <t>沓</t>
  </si>
  <si>
    <t>1942</t>
  </si>
  <si>
    <t>泶</t>
  </si>
  <si>
    <t>1943</t>
  </si>
  <si>
    <t>淼</t>
  </si>
  <si>
    <t>1944</t>
  </si>
  <si>
    <t>矶</t>
  </si>
  <si>
    <t>1945</t>
  </si>
  <si>
    <t>矸</t>
  </si>
  <si>
    <t>1946</t>
  </si>
  <si>
    <t>砀</t>
  </si>
  <si>
    <t>1947</t>
  </si>
  <si>
    <t>砉</t>
  </si>
  <si>
    <t>1948</t>
  </si>
  <si>
    <t>砗</t>
  </si>
  <si>
    <t>1949</t>
  </si>
  <si>
    <t>砘</t>
  </si>
  <si>
    <t>194A</t>
  </si>
  <si>
    <t>砑</t>
  </si>
  <si>
    <t>194B</t>
  </si>
  <si>
    <t>斫</t>
  </si>
  <si>
    <t>194C</t>
  </si>
  <si>
    <t>砭</t>
  </si>
  <si>
    <t>194D</t>
  </si>
  <si>
    <t>砜</t>
  </si>
  <si>
    <t>194E</t>
  </si>
  <si>
    <t>砝</t>
  </si>
  <si>
    <t>194F</t>
  </si>
  <si>
    <t>砹</t>
  </si>
  <si>
    <t>1950</t>
  </si>
  <si>
    <t>砺</t>
  </si>
  <si>
    <t>1951</t>
  </si>
  <si>
    <t>砻</t>
  </si>
  <si>
    <t>1952</t>
  </si>
  <si>
    <t>砟</t>
  </si>
  <si>
    <t>1953</t>
  </si>
  <si>
    <t>砼</t>
  </si>
  <si>
    <t>1954</t>
  </si>
  <si>
    <t>砥</t>
  </si>
  <si>
    <t>1955</t>
  </si>
  <si>
    <t>砬</t>
  </si>
  <si>
    <t>1956</t>
  </si>
  <si>
    <t>砣</t>
  </si>
  <si>
    <t>1957</t>
  </si>
  <si>
    <t>EDEA</t>
  </si>
  <si>
    <t>砩</t>
  </si>
  <si>
    <t>1958</t>
  </si>
  <si>
    <t>EEEA</t>
  </si>
  <si>
    <t>硎</t>
  </si>
  <si>
    <t>1959</t>
  </si>
  <si>
    <t>EFEA</t>
  </si>
  <si>
    <t>硭</t>
  </si>
  <si>
    <t>195A</t>
  </si>
  <si>
    <t>F0EA</t>
  </si>
  <si>
    <t>硖</t>
  </si>
  <si>
    <t>195B</t>
  </si>
  <si>
    <t>F1EA</t>
  </si>
  <si>
    <t>硗</t>
  </si>
  <si>
    <t>195C</t>
  </si>
  <si>
    <t>F2EA</t>
  </si>
  <si>
    <t>砦</t>
  </si>
  <si>
    <t>195D</t>
  </si>
  <si>
    <t>F3EA</t>
  </si>
  <si>
    <t>硐</t>
  </si>
  <si>
    <t>195E</t>
  </si>
  <si>
    <t>F4EA</t>
  </si>
  <si>
    <t>硇</t>
  </si>
  <si>
    <t>195F</t>
  </si>
  <si>
    <t>F5EA</t>
  </si>
  <si>
    <t>硌</t>
  </si>
  <si>
    <t>1960</t>
  </si>
  <si>
    <t>F6EA</t>
  </si>
  <si>
    <t>硪</t>
  </si>
  <si>
    <t>1961</t>
  </si>
  <si>
    <t>F7EA</t>
  </si>
  <si>
    <t>碛</t>
  </si>
  <si>
    <t>1962</t>
  </si>
  <si>
    <t>F8EA</t>
  </si>
  <si>
    <t>碓</t>
  </si>
  <si>
    <t>1963</t>
  </si>
  <si>
    <t>F9EA</t>
  </si>
  <si>
    <t>碚</t>
  </si>
  <si>
    <t>1964</t>
  </si>
  <si>
    <t>FAEA</t>
  </si>
  <si>
    <t>碇</t>
  </si>
  <si>
    <t>1965</t>
  </si>
  <si>
    <t>FBEA</t>
  </si>
  <si>
    <t>碜</t>
  </si>
  <si>
    <t>1966</t>
  </si>
  <si>
    <t>FCEA</t>
  </si>
  <si>
    <t>碡</t>
  </si>
  <si>
    <t>1967</t>
  </si>
  <si>
    <t>FDEA</t>
  </si>
  <si>
    <t>碣</t>
  </si>
  <si>
    <t>1968</t>
  </si>
  <si>
    <t>FEEA</t>
  </si>
  <si>
    <t>碲</t>
  </si>
  <si>
    <t>1969</t>
  </si>
  <si>
    <t>A1EB</t>
  </si>
  <si>
    <t>碹</t>
  </si>
  <si>
    <t>196A</t>
  </si>
  <si>
    <t>A2EB</t>
  </si>
  <si>
    <t>碥</t>
  </si>
  <si>
    <t>196B</t>
  </si>
  <si>
    <t>A3EB</t>
  </si>
  <si>
    <t>磔</t>
  </si>
  <si>
    <t>196C</t>
  </si>
  <si>
    <t>A4EB</t>
  </si>
  <si>
    <t>磙</t>
  </si>
  <si>
    <t>196D</t>
  </si>
  <si>
    <t>A5EB</t>
  </si>
  <si>
    <t>磉</t>
  </si>
  <si>
    <t>196E</t>
  </si>
  <si>
    <t>A6EB</t>
  </si>
  <si>
    <t>磬</t>
  </si>
  <si>
    <t>196F</t>
  </si>
  <si>
    <t>A7EB</t>
  </si>
  <si>
    <t>磲</t>
  </si>
  <si>
    <t>1970</t>
  </si>
  <si>
    <t>A8EB</t>
  </si>
  <si>
    <t>礅</t>
  </si>
  <si>
    <t>1971</t>
  </si>
  <si>
    <t>A9EB</t>
  </si>
  <si>
    <t>磴</t>
  </si>
  <si>
    <t>1972</t>
  </si>
  <si>
    <t>AAEB</t>
  </si>
  <si>
    <t>礓</t>
  </si>
  <si>
    <t>1973</t>
  </si>
  <si>
    <t>ABEB</t>
  </si>
  <si>
    <t>礤</t>
  </si>
  <si>
    <t>1974</t>
  </si>
  <si>
    <t>ACEB</t>
  </si>
  <si>
    <t>礞</t>
  </si>
  <si>
    <t>1975</t>
  </si>
  <si>
    <t>ADEB</t>
  </si>
  <si>
    <t>礴</t>
  </si>
  <si>
    <t>1976</t>
  </si>
  <si>
    <t>AEEB</t>
  </si>
  <si>
    <t>龛</t>
  </si>
  <si>
    <t>1977</t>
  </si>
  <si>
    <t>AFEB</t>
  </si>
  <si>
    <t>黹</t>
  </si>
  <si>
    <t>1978</t>
  </si>
  <si>
    <t>黻</t>
  </si>
  <si>
    <t>1979</t>
  </si>
  <si>
    <t>黼</t>
  </si>
  <si>
    <t>197A</t>
  </si>
  <si>
    <t>EDEB</t>
  </si>
  <si>
    <t>盱</t>
  </si>
  <si>
    <t>197B</t>
  </si>
  <si>
    <t>EDEC</t>
  </si>
  <si>
    <t>眄</t>
  </si>
  <si>
    <t>197C</t>
  </si>
  <si>
    <t>EDED</t>
  </si>
  <si>
    <t>眍</t>
  </si>
  <si>
    <t>197D</t>
  </si>
  <si>
    <t>EDEE</t>
  </si>
  <si>
    <t>盹</t>
  </si>
  <si>
    <t>197E</t>
  </si>
  <si>
    <t>EDEF</t>
  </si>
  <si>
    <t>眇</t>
  </si>
  <si>
    <t>197F</t>
  </si>
  <si>
    <t>EDF0</t>
  </si>
  <si>
    <t>眈</t>
  </si>
  <si>
    <t>1980</t>
  </si>
  <si>
    <t>EDF1</t>
  </si>
  <si>
    <t>眚</t>
  </si>
  <si>
    <t>1981</t>
  </si>
  <si>
    <t>EDF2</t>
  </si>
  <si>
    <t>眢</t>
  </si>
  <si>
    <t>1982</t>
  </si>
  <si>
    <t>EDF3</t>
  </si>
  <si>
    <t>眙</t>
  </si>
  <si>
    <t>1983</t>
  </si>
  <si>
    <t>EDF4</t>
  </si>
  <si>
    <t>眭</t>
  </si>
  <si>
    <t>1984</t>
  </si>
  <si>
    <t>EDF5</t>
  </si>
  <si>
    <t>眦</t>
  </si>
  <si>
    <t>1985</t>
  </si>
  <si>
    <t>EDF6</t>
  </si>
  <si>
    <t>眵</t>
  </si>
  <si>
    <t>1986</t>
  </si>
  <si>
    <t>EDF7</t>
  </si>
  <si>
    <t>眸</t>
  </si>
  <si>
    <t>1987</t>
  </si>
  <si>
    <t>EDF8</t>
  </si>
  <si>
    <t>睐</t>
  </si>
  <si>
    <t>1988</t>
  </si>
  <si>
    <t>EDF9</t>
  </si>
  <si>
    <t>睑</t>
  </si>
  <si>
    <t>1989</t>
  </si>
  <si>
    <t>EDFA</t>
  </si>
  <si>
    <t>睇</t>
  </si>
  <si>
    <t>198A</t>
  </si>
  <si>
    <t>EDFB</t>
  </si>
  <si>
    <t>睃</t>
  </si>
  <si>
    <t>198B</t>
  </si>
  <si>
    <t>EDFC</t>
  </si>
  <si>
    <t>睚</t>
  </si>
  <si>
    <t>198C</t>
  </si>
  <si>
    <t>EDFD</t>
  </si>
  <si>
    <t>睨</t>
  </si>
  <si>
    <t>198D</t>
  </si>
  <si>
    <t>EDFE</t>
  </si>
  <si>
    <t>睢</t>
  </si>
  <si>
    <t>198E</t>
  </si>
  <si>
    <t>EEA1</t>
  </si>
  <si>
    <t>睥</t>
  </si>
  <si>
    <t>198F</t>
  </si>
  <si>
    <t>EEA2</t>
  </si>
  <si>
    <t>睿</t>
  </si>
  <si>
    <t>1990</t>
  </si>
  <si>
    <t>EEA3</t>
  </si>
  <si>
    <t>瞍</t>
  </si>
  <si>
    <t>1991</t>
  </si>
  <si>
    <t>EEA4</t>
  </si>
  <si>
    <t>睽</t>
  </si>
  <si>
    <t>1992</t>
  </si>
  <si>
    <t>EEA5</t>
  </si>
  <si>
    <t>瞀</t>
  </si>
  <si>
    <t>1993</t>
  </si>
  <si>
    <t>EEA6</t>
  </si>
  <si>
    <t>瞌</t>
  </si>
  <si>
    <t>1994</t>
  </si>
  <si>
    <t>EEA7</t>
  </si>
  <si>
    <t>瞑</t>
  </si>
  <si>
    <t>1995</t>
  </si>
  <si>
    <t>EEA8</t>
  </si>
  <si>
    <t>瞟</t>
  </si>
  <si>
    <t>1996</t>
  </si>
  <si>
    <t>EEA9</t>
  </si>
  <si>
    <t>瞠</t>
  </si>
  <si>
    <t>1997</t>
  </si>
  <si>
    <t>EEAA</t>
  </si>
  <si>
    <t>瞰</t>
  </si>
  <si>
    <t>1998</t>
  </si>
  <si>
    <t>EEAB</t>
  </si>
  <si>
    <t>瞵</t>
  </si>
  <si>
    <t>1999</t>
  </si>
  <si>
    <t>EEAC</t>
  </si>
  <si>
    <t>瞽</t>
  </si>
  <si>
    <t>199A</t>
  </si>
  <si>
    <t>EEAD</t>
  </si>
  <si>
    <t>町</t>
  </si>
  <si>
    <t>199B</t>
  </si>
  <si>
    <t>EEAE</t>
  </si>
  <si>
    <t>畀</t>
  </si>
  <si>
    <t>199C</t>
  </si>
  <si>
    <t>EEAF</t>
  </si>
  <si>
    <t>畎</t>
  </si>
  <si>
    <t>199D</t>
  </si>
  <si>
    <t>畋</t>
  </si>
  <si>
    <t>199E</t>
  </si>
  <si>
    <t>畈</t>
  </si>
  <si>
    <t>199F</t>
  </si>
  <si>
    <t>畛</t>
  </si>
  <si>
    <t>19A0</t>
  </si>
  <si>
    <t>畲</t>
  </si>
  <si>
    <t>19A1</t>
  </si>
  <si>
    <t>畹</t>
  </si>
  <si>
    <t>19A2</t>
  </si>
  <si>
    <t>疃</t>
  </si>
  <si>
    <t>19A3</t>
  </si>
  <si>
    <t>罘</t>
  </si>
  <si>
    <t>19A4</t>
  </si>
  <si>
    <t>罡</t>
  </si>
  <si>
    <t>19A5</t>
  </si>
  <si>
    <t>罟</t>
  </si>
  <si>
    <t>19A6</t>
  </si>
  <si>
    <t>詈</t>
  </si>
  <si>
    <t>19A7</t>
  </si>
  <si>
    <t>罨</t>
  </si>
  <si>
    <t>19A8</t>
  </si>
  <si>
    <t>罴</t>
  </si>
  <si>
    <t>19A9</t>
  </si>
  <si>
    <t>罱</t>
  </si>
  <si>
    <t>19AA</t>
  </si>
  <si>
    <t>罹</t>
  </si>
  <si>
    <t>19AB</t>
  </si>
  <si>
    <t>羁</t>
  </si>
  <si>
    <t>19AC</t>
  </si>
  <si>
    <t>罾</t>
  </si>
  <si>
    <t>19AD</t>
  </si>
  <si>
    <t>盍</t>
  </si>
  <si>
    <t>19AE</t>
  </si>
  <si>
    <t>盥</t>
  </si>
  <si>
    <t>19AF</t>
  </si>
  <si>
    <t>蠲</t>
  </si>
  <si>
    <t>19B0</t>
  </si>
  <si>
    <t>钅</t>
  </si>
  <si>
    <t>19B1</t>
  </si>
  <si>
    <t>钆</t>
  </si>
  <si>
    <t>19B2</t>
  </si>
  <si>
    <t>钇</t>
  </si>
  <si>
    <t>19B3</t>
  </si>
  <si>
    <t>钋</t>
  </si>
  <si>
    <t>19B4</t>
  </si>
  <si>
    <t>钊</t>
  </si>
  <si>
    <t>19B5</t>
  </si>
  <si>
    <t>钌</t>
  </si>
  <si>
    <t>19B6</t>
  </si>
  <si>
    <t>EEEB</t>
  </si>
  <si>
    <t>钍</t>
  </si>
  <si>
    <t>19B7</t>
  </si>
  <si>
    <t>EFEB</t>
  </si>
  <si>
    <t>钏</t>
  </si>
  <si>
    <t>19B8</t>
  </si>
  <si>
    <t>F0EB</t>
  </si>
  <si>
    <t>钐</t>
  </si>
  <si>
    <t>19B9</t>
  </si>
  <si>
    <t>F1EB</t>
  </si>
  <si>
    <t>钔</t>
  </si>
  <si>
    <t>19BA</t>
  </si>
  <si>
    <t>F2EB</t>
  </si>
  <si>
    <t>钗</t>
  </si>
  <si>
    <t>19BB</t>
  </si>
  <si>
    <t>F3EB</t>
  </si>
  <si>
    <t>钕</t>
  </si>
  <si>
    <t>19BC</t>
  </si>
  <si>
    <t>F4EB</t>
  </si>
  <si>
    <t>钚</t>
  </si>
  <si>
    <t>19BD</t>
  </si>
  <si>
    <t>F5EB</t>
  </si>
  <si>
    <t>钛</t>
  </si>
  <si>
    <t>19BE</t>
  </si>
  <si>
    <t>F6EB</t>
  </si>
  <si>
    <t>钜</t>
  </si>
  <si>
    <t>19BF</t>
  </si>
  <si>
    <t>F7EB</t>
  </si>
  <si>
    <t>钣</t>
  </si>
  <si>
    <t>19C0</t>
  </si>
  <si>
    <t>F8EB</t>
  </si>
  <si>
    <t>钤</t>
  </si>
  <si>
    <t>19C1</t>
  </si>
  <si>
    <t>F9EB</t>
  </si>
  <si>
    <t>钫</t>
  </si>
  <si>
    <t>19C2</t>
  </si>
  <si>
    <t>FAEB</t>
  </si>
  <si>
    <t>钪</t>
  </si>
  <si>
    <t>19C3</t>
  </si>
  <si>
    <t>FBEB</t>
  </si>
  <si>
    <t>钭</t>
  </si>
  <si>
    <t>19C4</t>
  </si>
  <si>
    <t>FCEB</t>
  </si>
  <si>
    <t>钬</t>
  </si>
  <si>
    <t>19C5</t>
  </si>
  <si>
    <t>FDEB</t>
  </si>
  <si>
    <t>钯</t>
  </si>
  <si>
    <t>19C6</t>
  </si>
  <si>
    <t>FEEB</t>
  </si>
  <si>
    <t>钰</t>
  </si>
  <si>
    <t>19C7</t>
  </si>
  <si>
    <t>A1EC</t>
  </si>
  <si>
    <t>钲</t>
  </si>
  <si>
    <t>19C8</t>
  </si>
  <si>
    <t>A2EC</t>
  </si>
  <si>
    <t>钴</t>
  </si>
  <si>
    <t>19C9</t>
  </si>
  <si>
    <t>A3EC</t>
  </si>
  <si>
    <t>钶</t>
  </si>
  <si>
    <t>19CA</t>
  </si>
  <si>
    <t>A4EC</t>
  </si>
  <si>
    <t>钷</t>
  </si>
  <si>
    <t>19CB</t>
  </si>
  <si>
    <t>A5EC</t>
  </si>
  <si>
    <t>钸</t>
  </si>
  <si>
    <t>19CC</t>
  </si>
  <si>
    <t>A6EC</t>
  </si>
  <si>
    <t>钹</t>
  </si>
  <si>
    <t>19CD</t>
  </si>
  <si>
    <t>A7EC</t>
  </si>
  <si>
    <t>钺</t>
  </si>
  <si>
    <t>19CE</t>
  </si>
  <si>
    <t>A8EC</t>
  </si>
  <si>
    <t>钼</t>
  </si>
  <si>
    <t>19CF</t>
  </si>
  <si>
    <t>A9EC</t>
  </si>
  <si>
    <t>钽</t>
  </si>
  <si>
    <t>19D0</t>
  </si>
  <si>
    <t>AAEC</t>
  </si>
  <si>
    <t>钿</t>
  </si>
  <si>
    <t>19D1</t>
  </si>
  <si>
    <t>ABEC</t>
  </si>
  <si>
    <t>铄</t>
  </si>
  <si>
    <t>19D2</t>
  </si>
  <si>
    <t>ACEC</t>
  </si>
  <si>
    <t>铈</t>
  </si>
  <si>
    <t>19D3</t>
  </si>
  <si>
    <t>ADEC</t>
  </si>
  <si>
    <t>铉</t>
  </si>
  <si>
    <t>19D4</t>
  </si>
  <si>
    <t>AEEC</t>
  </si>
  <si>
    <t>铊</t>
  </si>
  <si>
    <t>19D5</t>
  </si>
  <si>
    <t>AFEC</t>
  </si>
  <si>
    <t>铋</t>
  </si>
  <si>
    <t>19D6</t>
  </si>
  <si>
    <t>铌</t>
  </si>
  <si>
    <t>19D7</t>
  </si>
  <si>
    <t>铍</t>
  </si>
  <si>
    <t>19D8</t>
  </si>
  <si>
    <t>铎</t>
  </si>
  <si>
    <t>19D9</t>
  </si>
  <si>
    <t>EEEC</t>
  </si>
  <si>
    <t>铐</t>
  </si>
  <si>
    <t>19DA</t>
  </si>
  <si>
    <t>EEED</t>
  </si>
  <si>
    <t>铑</t>
  </si>
  <si>
    <t>19DB</t>
  </si>
  <si>
    <t>EEEE</t>
  </si>
  <si>
    <t>铒</t>
  </si>
  <si>
    <t>19DC</t>
  </si>
  <si>
    <t>EEEF</t>
  </si>
  <si>
    <t>铕</t>
  </si>
  <si>
    <t>19DD</t>
  </si>
  <si>
    <t>EEF0</t>
  </si>
  <si>
    <t>铖</t>
  </si>
  <si>
    <t>19DE</t>
  </si>
  <si>
    <t>EEF1</t>
  </si>
  <si>
    <t>铗</t>
  </si>
  <si>
    <t>19DF</t>
  </si>
  <si>
    <t>EEF2</t>
  </si>
  <si>
    <t>铙</t>
  </si>
  <si>
    <t>19E0</t>
  </si>
  <si>
    <t>EEF3</t>
  </si>
  <si>
    <t>铘</t>
  </si>
  <si>
    <t>19E1</t>
  </si>
  <si>
    <t>EEF4</t>
  </si>
  <si>
    <t>铛</t>
  </si>
  <si>
    <t>19E2</t>
  </si>
  <si>
    <t>EEF5</t>
  </si>
  <si>
    <t>铞</t>
  </si>
  <si>
    <t>19E3</t>
  </si>
  <si>
    <t>EEF6</t>
  </si>
  <si>
    <t>铟</t>
  </si>
  <si>
    <t>19E4</t>
  </si>
  <si>
    <t>EEF7</t>
  </si>
  <si>
    <t>铠</t>
  </si>
  <si>
    <t>19E5</t>
  </si>
  <si>
    <t>EEF8</t>
  </si>
  <si>
    <t>铢</t>
  </si>
  <si>
    <t>19E6</t>
  </si>
  <si>
    <t>EEF9</t>
  </si>
  <si>
    <t>铤</t>
  </si>
  <si>
    <t>19E7</t>
  </si>
  <si>
    <t>EEFA</t>
  </si>
  <si>
    <t>铥</t>
  </si>
  <si>
    <t>19E8</t>
  </si>
  <si>
    <t>EEFB</t>
  </si>
  <si>
    <t>铧</t>
  </si>
  <si>
    <t>19E9</t>
  </si>
  <si>
    <t>EEFC</t>
  </si>
  <si>
    <t>铨</t>
  </si>
  <si>
    <t>19EA</t>
  </si>
  <si>
    <t>EEFD</t>
  </si>
  <si>
    <t>铪</t>
  </si>
  <si>
    <t>19EB</t>
  </si>
  <si>
    <t>EEFE</t>
  </si>
  <si>
    <t>铩</t>
  </si>
  <si>
    <t>19EC</t>
  </si>
  <si>
    <t>EFA1</t>
  </si>
  <si>
    <t>铫</t>
  </si>
  <si>
    <t>19ED</t>
  </si>
  <si>
    <t>EFA2</t>
  </si>
  <si>
    <t>铮</t>
  </si>
  <si>
    <t>19EE</t>
  </si>
  <si>
    <t>EFA3</t>
  </si>
  <si>
    <t>铯</t>
  </si>
  <si>
    <t>19EF</t>
  </si>
  <si>
    <t>EFA4</t>
  </si>
  <si>
    <t>铳</t>
  </si>
  <si>
    <t>19F0</t>
  </si>
  <si>
    <t>EFA5</t>
  </si>
  <si>
    <t>铴</t>
  </si>
  <si>
    <t>19F1</t>
  </si>
  <si>
    <t>EFA6</t>
  </si>
  <si>
    <t>铵</t>
  </si>
  <si>
    <t>19F2</t>
  </si>
  <si>
    <t>EFA7</t>
  </si>
  <si>
    <t>铷</t>
  </si>
  <si>
    <t>19F3</t>
  </si>
  <si>
    <t>EFA8</t>
  </si>
  <si>
    <t>铹</t>
  </si>
  <si>
    <t>19F4</t>
  </si>
  <si>
    <t>EFA9</t>
  </si>
  <si>
    <t>铼</t>
  </si>
  <si>
    <t>19F5</t>
  </si>
  <si>
    <t>EFAA</t>
  </si>
  <si>
    <t>铽</t>
  </si>
  <si>
    <t>19F6</t>
  </si>
  <si>
    <t>EFAB</t>
  </si>
  <si>
    <t>铿</t>
  </si>
  <si>
    <t>1A00</t>
  </si>
  <si>
    <t>EFAC</t>
  </si>
  <si>
    <t>锃</t>
  </si>
  <si>
    <t>1A01</t>
  </si>
  <si>
    <t>EFAD</t>
  </si>
  <si>
    <t>锂</t>
  </si>
  <si>
    <t>1A02</t>
  </si>
  <si>
    <t>EFAE</t>
  </si>
  <si>
    <t>锆</t>
  </si>
  <si>
    <t>1A03</t>
  </si>
  <si>
    <t>EFAF</t>
  </si>
  <si>
    <t>锇</t>
  </si>
  <si>
    <t>1A04</t>
  </si>
  <si>
    <t>锉</t>
  </si>
  <si>
    <t>1A05</t>
  </si>
  <si>
    <t>锊</t>
  </si>
  <si>
    <t>1A06</t>
  </si>
  <si>
    <t>锍</t>
  </si>
  <si>
    <t>1A07</t>
  </si>
  <si>
    <t>锎</t>
  </si>
  <si>
    <t>1A08</t>
  </si>
  <si>
    <t>锏</t>
  </si>
  <si>
    <t>1A09</t>
  </si>
  <si>
    <t>锒</t>
  </si>
  <si>
    <t>1A0A</t>
  </si>
  <si>
    <t>锓</t>
  </si>
  <si>
    <t>1A0B</t>
  </si>
  <si>
    <t>锔</t>
  </si>
  <si>
    <t>1A0C</t>
  </si>
  <si>
    <t>锕</t>
  </si>
  <si>
    <t>1A0D</t>
  </si>
  <si>
    <t>锖</t>
  </si>
  <si>
    <t>1A0E</t>
  </si>
  <si>
    <t>锘</t>
  </si>
  <si>
    <t>1A0F</t>
  </si>
  <si>
    <t>锛</t>
  </si>
  <si>
    <t>1A10</t>
  </si>
  <si>
    <t>锝</t>
  </si>
  <si>
    <t>1A11</t>
  </si>
  <si>
    <t>锞</t>
  </si>
  <si>
    <t>1A12</t>
  </si>
  <si>
    <t>锟</t>
  </si>
  <si>
    <t>1A13</t>
  </si>
  <si>
    <t>锢</t>
  </si>
  <si>
    <t>1A14</t>
  </si>
  <si>
    <t>锪</t>
  </si>
  <si>
    <t>1A15</t>
  </si>
  <si>
    <t>锫</t>
  </si>
  <si>
    <t>1A16</t>
  </si>
  <si>
    <t>锩</t>
  </si>
  <si>
    <t>1A17</t>
  </si>
  <si>
    <t>锬</t>
  </si>
  <si>
    <t>1A18</t>
  </si>
  <si>
    <t>锱</t>
  </si>
  <si>
    <t>1A19</t>
  </si>
  <si>
    <t>锲</t>
  </si>
  <si>
    <t>1A1A</t>
  </si>
  <si>
    <t>锴</t>
  </si>
  <si>
    <t>1A1B</t>
  </si>
  <si>
    <t>锶</t>
  </si>
  <si>
    <t>1A1C</t>
  </si>
  <si>
    <t>锷</t>
  </si>
  <si>
    <t>1A1D</t>
  </si>
  <si>
    <t>锸</t>
  </si>
  <si>
    <t>1A1E</t>
  </si>
  <si>
    <t>EFEC</t>
  </si>
  <si>
    <t>锼</t>
  </si>
  <si>
    <t>1A1F</t>
  </si>
  <si>
    <t>F0EC</t>
  </si>
  <si>
    <t>锾</t>
  </si>
  <si>
    <t>1A20</t>
  </si>
  <si>
    <t>F1EC</t>
  </si>
  <si>
    <t>锿</t>
  </si>
  <si>
    <t>1A21</t>
  </si>
  <si>
    <t>F2EC</t>
  </si>
  <si>
    <t>镂</t>
  </si>
  <si>
    <t>1A22</t>
  </si>
  <si>
    <t>F3EC</t>
  </si>
  <si>
    <t>锵</t>
  </si>
  <si>
    <t>1A23</t>
  </si>
  <si>
    <t>F4EC</t>
  </si>
  <si>
    <t>镄</t>
  </si>
  <si>
    <t>1A24</t>
  </si>
  <si>
    <t>F5EC</t>
  </si>
  <si>
    <t>镅</t>
  </si>
  <si>
    <t>1A25</t>
  </si>
  <si>
    <t>F6EC</t>
  </si>
  <si>
    <t>镆</t>
  </si>
  <si>
    <t>1A26</t>
  </si>
  <si>
    <t>F7EC</t>
  </si>
  <si>
    <t>镉</t>
  </si>
  <si>
    <t>1A27</t>
  </si>
  <si>
    <t>F8EC</t>
  </si>
  <si>
    <t>镌</t>
  </si>
  <si>
    <t>1A28</t>
  </si>
  <si>
    <t>F9EC</t>
  </si>
  <si>
    <t>镎</t>
  </si>
  <si>
    <t>1A29</t>
  </si>
  <si>
    <t>FAEC</t>
  </si>
  <si>
    <t>镏</t>
  </si>
  <si>
    <t>1A2A</t>
  </si>
  <si>
    <t>FBEC</t>
  </si>
  <si>
    <t>镒</t>
  </si>
  <si>
    <t>1A2B</t>
  </si>
  <si>
    <t>FCEC</t>
  </si>
  <si>
    <t>镓</t>
  </si>
  <si>
    <t>1A2C</t>
  </si>
  <si>
    <t>FDEC</t>
  </si>
  <si>
    <t>镔</t>
  </si>
  <si>
    <t>1A2D</t>
  </si>
  <si>
    <t>FEEC</t>
  </si>
  <si>
    <t>镖</t>
  </si>
  <si>
    <t>1A2E</t>
  </si>
  <si>
    <t>A1ED</t>
  </si>
  <si>
    <t>镗</t>
  </si>
  <si>
    <t>1A2F</t>
  </si>
  <si>
    <t>A2ED</t>
  </si>
  <si>
    <t>镘</t>
  </si>
  <si>
    <t>1A30</t>
  </si>
  <si>
    <t>A3ED</t>
  </si>
  <si>
    <t>镙</t>
  </si>
  <si>
    <t>1A31</t>
  </si>
  <si>
    <t>A4ED</t>
  </si>
  <si>
    <t>镛</t>
  </si>
  <si>
    <t>1A32</t>
  </si>
  <si>
    <t>A5ED</t>
  </si>
  <si>
    <t>镞</t>
  </si>
  <si>
    <t>1A33</t>
  </si>
  <si>
    <t>A6ED</t>
  </si>
  <si>
    <t>镟</t>
  </si>
  <si>
    <t>1A34</t>
  </si>
  <si>
    <t>A7ED</t>
  </si>
  <si>
    <t>镝</t>
  </si>
  <si>
    <t>1A35</t>
  </si>
  <si>
    <t>A8ED</t>
  </si>
  <si>
    <t>镡</t>
  </si>
  <si>
    <t>1A36</t>
  </si>
  <si>
    <t>A9ED</t>
  </si>
  <si>
    <t>镢</t>
  </si>
  <si>
    <t>1A37</t>
  </si>
  <si>
    <t>AAED</t>
  </si>
  <si>
    <t>镤</t>
  </si>
  <si>
    <t>1A38</t>
  </si>
  <si>
    <t>ABED</t>
  </si>
  <si>
    <t>镥</t>
  </si>
  <si>
    <t>1A39</t>
  </si>
  <si>
    <t>ACED</t>
  </si>
  <si>
    <t>镦</t>
  </si>
  <si>
    <t>1A3A</t>
  </si>
  <si>
    <t>ADED</t>
  </si>
  <si>
    <t>镧</t>
  </si>
  <si>
    <t>1A3B</t>
  </si>
  <si>
    <t>AEED</t>
  </si>
  <si>
    <t>镨</t>
  </si>
  <si>
    <t>1A3C</t>
  </si>
  <si>
    <t>AFED</t>
  </si>
  <si>
    <t>镩</t>
  </si>
  <si>
    <t>1A3D</t>
  </si>
  <si>
    <t>镪</t>
  </si>
  <si>
    <t>1A3E</t>
  </si>
  <si>
    <t>镫</t>
  </si>
  <si>
    <t>1A3F</t>
  </si>
  <si>
    <t>镬</t>
  </si>
  <si>
    <t>1A40</t>
  </si>
  <si>
    <t>镯</t>
  </si>
  <si>
    <t>1A41</t>
  </si>
  <si>
    <t>EFED</t>
  </si>
  <si>
    <t>镱</t>
  </si>
  <si>
    <t>1A42</t>
  </si>
  <si>
    <t>EFEE</t>
  </si>
  <si>
    <t>镲</t>
  </si>
  <si>
    <t>1A43</t>
  </si>
  <si>
    <t>EFEF</t>
  </si>
  <si>
    <t>镳</t>
  </si>
  <si>
    <t>1A44</t>
  </si>
  <si>
    <t>EFF0</t>
  </si>
  <si>
    <t>锺</t>
  </si>
  <si>
    <t>1A45</t>
  </si>
  <si>
    <t>EFF1</t>
  </si>
  <si>
    <t>矧</t>
  </si>
  <si>
    <t>1A46</t>
  </si>
  <si>
    <t>EFF2</t>
  </si>
  <si>
    <t>矬</t>
  </si>
  <si>
    <t>1A47</t>
  </si>
  <si>
    <t>EFF3</t>
  </si>
  <si>
    <t>雉</t>
  </si>
  <si>
    <t>1A48</t>
  </si>
  <si>
    <t>EFF4</t>
  </si>
  <si>
    <t>秕</t>
  </si>
  <si>
    <t>1A49</t>
  </si>
  <si>
    <t>EFF5</t>
  </si>
  <si>
    <t>秭</t>
  </si>
  <si>
    <t>1A4A</t>
  </si>
  <si>
    <t>EFF6</t>
  </si>
  <si>
    <t>秣</t>
  </si>
  <si>
    <t>1A4B</t>
  </si>
  <si>
    <t>EFF7</t>
  </si>
  <si>
    <t>秫</t>
  </si>
  <si>
    <t>1A4C</t>
  </si>
  <si>
    <t>EFF8</t>
  </si>
  <si>
    <t>稆</t>
  </si>
  <si>
    <t>1A4D</t>
  </si>
  <si>
    <t>EFF9</t>
  </si>
  <si>
    <t>嵇</t>
  </si>
  <si>
    <t>1A4E</t>
  </si>
  <si>
    <t>EFFA</t>
  </si>
  <si>
    <t>稃</t>
  </si>
  <si>
    <t>1A4F</t>
  </si>
  <si>
    <t>EFFB</t>
  </si>
  <si>
    <t>稂</t>
  </si>
  <si>
    <t>1A50</t>
  </si>
  <si>
    <t>EFFC</t>
  </si>
  <si>
    <t>稞</t>
  </si>
  <si>
    <t>1A51</t>
  </si>
  <si>
    <t>EFFD</t>
  </si>
  <si>
    <t>稔</t>
  </si>
  <si>
    <t>1A52</t>
  </si>
  <si>
    <t>EFFE</t>
  </si>
  <si>
    <t>稹</t>
  </si>
  <si>
    <t>1A53</t>
  </si>
  <si>
    <t>F0A1</t>
  </si>
  <si>
    <t>稷</t>
  </si>
  <si>
    <t>1A54</t>
  </si>
  <si>
    <t>F0A2</t>
  </si>
  <si>
    <t>穑</t>
  </si>
  <si>
    <t>1A55</t>
  </si>
  <si>
    <t>F0A3</t>
  </si>
  <si>
    <t>黏</t>
  </si>
  <si>
    <t>1A56</t>
  </si>
  <si>
    <t>F0A4</t>
  </si>
  <si>
    <t>馥</t>
  </si>
  <si>
    <t>1A57</t>
  </si>
  <si>
    <t>F0A5</t>
  </si>
  <si>
    <t>穰</t>
  </si>
  <si>
    <t>1A58</t>
  </si>
  <si>
    <t>F0A6</t>
  </si>
  <si>
    <t>皈</t>
  </si>
  <si>
    <t>1A59</t>
  </si>
  <si>
    <t>F0A7</t>
  </si>
  <si>
    <t>皎</t>
  </si>
  <si>
    <t>1A5A</t>
  </si>
  <si>
    <t>F0A8</t>
  </si>
  <si>
    <t>皓</t>
  </si>
  <si>
    <t>1A5B</t>
  </si>
  <si>
    <t>F0A9</t>
  </si>
  <si>
    <t>皙</t>
  </si>
  <si>
    <t>1A5C</t>
  </si>
  <si>
    <t>F0AA</t>
  </si>
  <si>
    <t>皤</t>
  </si>
  <si>
    <t>1A5D</t>
  </si>
  <si>
    <t>F0AB</t>
  </si>
  <si>
    <t>瓞</t>
  </si>
  <si>
    <t>1A5E</t>
  </si>
  <si>
    <t>F0AC</t>
  </si>
  <si>
    <t>瓠</t>
  </si>
  <si>
    <t>1A5F</t>
  </si>
  <si>
    <t>F0AD</t>
  </si>
  <si>
    <t>甬</t>
  </si>
  <si>
    <t>1A60</t>
  </si>
  <si>
    <t>F0AE</t>
  </si>
  <si>
    <t>鸠</t>
  </si>
  <si>
    <t>1A61</t>
  </si>
  <si>
    <t>F0AF</t>
  </si>
  <si>
    <t>鸢</t>
  </si>
  <si>
    <t>1A62</t>
  </si>
  <si>
    <t>鸨</t>
  </si>
  <si>
    <t>1A63</t>
  </si>
  <si>
    <t>鸩</t>
  </si>
  <si>
    <t>1A64</t>
  </si>
  <si>
    <t>鸪</t>
  </si>
  <si>
    <t>1A65</t>
  </si>
  <si>
    <t>鸫</t>
  </si>
  <si>
    <t>1A66</t>
  </si>
  <si>
    <t>鸬</t>
  </si>
  <si>
    <t>1A67</t>
  </si>
  <si>
    <t>鸲</t>
  </si>
  <si>
    <t>1A68</t>
  </si>
  <si>
    <t>鸱</t>
  </si>
  <si>
    <t>1A69</t>
  </si>
  <si>
    <t>鸶</t>
  </si>
  <si>
    <t>1A6A</t>
  </si>
  <si>
    <t>鸸</t>
  </si>
  <si>
    <t>1A6B</t>
  </si>
  <si>
    <t>鸷</t>
  </si>
  <si>
    <t>1A6C</t>
  </si>
  <si>
    <t>鸹</t>
  </si>
  <si>
    <t>1A6D</t>
  </si>
  <si>
    <t>鸺</t>
  </si>
  <si>
    <t>1A6E</t>
  </si>
  <si>
    <t>鸾</t>
  </si>
  <si>
    <t>1A6F</t>
  </si>
  <si>
    <t>鹁</t>
  </si>
  <si>
    <t>1A70</t>
  </si>
  <si>
    <t>鹂</t>
  </si>
  <si>
    <t>1A71</t>
  </si>
  <si>
    <t>鹄</t>
  </si>
  <si>
    <t>1A72</t>
  </si>
  <si>
    <t>鹆</t>
  </si>
  <si>
    <t>1A73</t>
  </si>
  <si>
    <t>鹇</t>
  </si>
  <si>
    <t>1A74</t>
  </si>
  <si>
    <t>鹈</t>
  </si>
  <si>
    <t>1A75</t>
  </si>
  <si>
    <t>鹉</t>
  </si>
  <si>
    <t>1A76</t>
  </si>
  <si>
    <t>鹋</t>
  </si>
  <si>
    <t>1A77</t>
  </si>
  <si>
    <t>鹌</t>
  </si>
  <si>
    <t>1A78</t>
  </si>
  <si>
    <t>鹎</t>
  </si>
  <si>
    <t>1A79</t>
  </si>
  <si>
    <t>鹑</t>
  </si>
  <si>
    <t>1A7A</t>
  </si>
  <si>
    <t>鹕</t>
  </si>
  <si>
    <t>1A7B</t>
  </si>
  <si>
    <t>鹗</t>
  </si>
  <si>
    <t>1A7C</t>
  </si>
  <si>
    <t>鹚</t>
  </si>
  <si>
    <t>1A7D</t>
  </si>
  <si>
    <t>F0ED</t>
  </si>
  <si>
    <t>鹛</t>
  </si>
  <si>
    <t>1A7E</t>
  </si>
  <si>
    <t>F1ED</t>
  </si>
  <si>
    <t>鹜</t>
  </si>
  <si>
    <t>1A7F</t>
  </si>
  <si>
    <t>F2ED</t>
  </si>
  <si>
    <t>鹞</t>
  </si>
  <si>
    <t>1A80</t>
  </si>
  <si>
    <t>F3ED</t>
  </si>
  <si>
    <t>鹣</t>
  </si>
  <si>
    <t>1A81</t>
  </si>
  <si>
    <t>F4ED</t>
  </si>
  <si>
    <t>鹦</t>
  </si>
  <si>
    <t>1A82</t>
  </si>
  <si>
    <t>F5ED</t>
  </si>
  <si>
    <t>鹧</t>
  </si>
  <si>
    <t>1A83</t>
  </si>
  <si>
    <t>F6ED</t>
  </si>
  <si>
    <t>鹨</t>
  </si>
  <si>
    <t>1A84</t>
  </si>
  <si>
    <t>F7ED</t>
  </si>
  <si>
    <t>鹩</t>
  </si>
  <si>
    <t>1A85</t>
  </si>
  <si>
    <t>F8ED</t>
  </si>
  <si>
    <t>鹪</t>
  </si>
  <si>
    <t>1A86</t>
  </si>
  <si>
    <t>F9ED</t>
  </si>
  <si>
    <t>鹫</t>
  </si>
  <si>
    <t>1A87</t>
  </si>
  <si>
    <t>FAED</t>
  </si>
  <si>
    <t>鹬</t>
  </si>
  <si>
    <t>1A88</t>
  </si>
  <si>
    <t>FBED</t>
  </si>
  <si>
    <t>鹱</t>
  </si>
  <si>
    <t>1A89</t>
  </si>
  <si>
    <t>FCED</t>
  </si>
  <si>
    <t>鹭</t>
  </si>
  <si>
    <t>1A8A</t>
  </si>
  <si>
    <t>FDED</t>
  </si>
  <si>
    <t>鹳</t>
  </si>
  <si>
    <t>1A8B</t>
  </si>
  <si>
    <t>FEED</t>
  </si>
  <si>
    <t>疒</t>
  </si>
  <si>
    <t>1A8C</t>
  </si>
  <si>
    <t>A1EE</t>
  </si>
  <si>
    <t>疔</t>
  </si>
  <si>
    <t>1A8D</t>
  </si>
  <si>
    <t>A2EE</t>
  </si>
  <si>
    <t>疖</t>
  </si>
  <si>
    <t>1A8E</t>
  </si>
  <si>
    <t>A3EE</t>
  </si>
  <si>
    <t>疠</t>
  </si>
  <si>
    <t>1A8F</t>
  </si>
  <si>
    <t>A4EE</t>
  </si>
  <si>
    <t>疝</t>
  </si>
  <si>
    <t>1A90</t>
  </si>
  <si>
    <t>A5EE</t>
  </si>
  <si>
    <t>疬</t>
  </si>
  <si>
    <t>1A91</t>
  </si>
  <si>
    <t>A6EE</t>
  </si>
  <si>
    <t>疣</t>
  </si>
  <si>
    <t>1A92</t>
  </si>
  <si>
    <t>A7EE</t>
  </si>
  <si>
    <t>疳</t>
  </si>
  <si>
    <t>1A93</t>
  </si>
  <si>
    <t>A8EE</t>
  </si>
  <si>
    <t>疴</t>
  </si>
  <si>
    <t>1A94</t>
  </si>
  <si>
    <t>A9EE</t>
  </si>
  <si>
    <t>疸</t>
  </si>
  <si>
    <t>1A95</t>
  </si>
  <si>
    <t>AAEE</t>
  </si>
  <si>
    <t>痄</t>
  </si>
  <si>
    <t>1A96</t>
  </si>
  <si>
    <t>ABEE</t>
  </si>
  <si>
    <t>疱</t>
  </si>
  <si>
    <t>1A97</t>
  </si>
  <si>
    <t>ACEE</t>
  </si>
  <si>
    <t>疰</t>
  </si>
  <si>
    <t>1A98</t>
  </si>
  <si>
    <t>ADEE</t>
  </si>
  <si>
    <t>痃</t>
  </si>
  <si>
    <t>1A99</t>
  </si>
  <si>
    <t>AEEE</t>
  </si>
  <si>
    <t>痂</t>
  </si>
  <si>
    <t>1A9A</t>
  </si>
  <si>
    <t>AFEE</t>
  </si>
  <si>
    <t>痖</t>
  </si>
  <si>
    <t>1A9B</t>
  </si>
  <si>
    <t>痍</t>
  </si>
  <si>
    <t>1A9C</t>
  </si>
  <si>
    <t>痣</t>
  </si>
  <si>
    <t>1A9D</t>
  </si>
  <si>
    <t>痨</t>
  </si>
  <si>
    <t>1A9E</t>
  </si>
  <si>
    <t>痦</t>
  </si>
  <si>
    <t>1A9F</t>
  </si>
  <si>
    <t>痤</t>
  </si>
  <si>
    <t>1AA0</t>
  </si>
  <si>
    <t>F0EE</t>
  </si>
  <si>
    <t>痫</t>
  </si>
  <si>
    <t>1AA1</t>
  </si>
  <si>
    <t>F0EF</t>
  </si>
  <si>
    <t>痧</t>
  </si>
  <si>
    <t>1AA2</t>
  </si>
  <si>
    <t>F0F0</t>
  </si>
  <si>
    <t>瘃</t>
  </si>
  <si>
    <t>1AA3</t>
  </si>
  <si>
    <t>F0F1</t>
  </si>
  <si>
    <t>痱</t>
  </si>
  <si>
    <t>1AA4</t>
  </si>
  <si>
    <t>痼</t>
  </si>
  <si>
    <t>1AA5</t>
  </si>
  <si>
    <t>F0F3</t>
  </si>
  <si>
    <t>痿</t>
  </si>
  <si>
    <t>1AA6</t>
  </si>
  <si>
    <t>F0F4</t>
  </si>
  <si>
    <t>瘐</t>
  </si>
  <si>
    <t>1AA7</t>
  </si>
  <si>
    <t>F0F5</t>
  </si>
  <si>
    <t>瘀</t>
  </si>
  <si>
    <t>1AA8</t>
  </si>
  <si>
    <t>F0F6</t>
  </si>
  <si>
    <t>瘅</t>
  </si>
  <si>
    <t>1AA9</t>
  </si>
  <si>
    <t>F0F7</t>
  </si>
  <si>
    <t>瘌</t>
  </si>
  <si>
    <t>1AAA</t>
  </si>
  <si>
    <t>F0F8</t>
  </si>
  <si>
    <t>瘗</t>
  </si>
  <si>
    <t>1AAB</t>
  </si>
  <si>
    <t>F0F9</t>
  </si>
  <si>
    <t>瘊</t>
  </si>
  <si>
    <t>1AAC</t>
  </si>
  <si>
    <t>F0FA</t>
  </si>
  <si>
    <t>瘥</t>
  </si>
  <si>
    <t>1AAD</t>
  </si>
  <si>
    <t>F0FB</t>
  </si>
  <si>
    <t>瘘</t>
  </si>
  <si>
    <t>1AAE</t>
  </si>
  <si>
    <t>F0FC</t>
  </si>
  <si>
    <t>瘕</t>
  </si>
  <si>
    <t>1AAF</t>
  </si>
  <si>
    <t>F0FD</t>
  </si>
  <si>
    <t>瘙</t>
  </si>
  <si>
    <t>1AB0</t>
  </si>
  <si>
    <t>F0FE</t>
  </si>
  <si>
    <t>瘛</t>
  </si>
  <si>
    <t>1AB1</t>
  </si>
  <si>
    <t>F1A1</t>
  </si>
  <si>
    <t>瘼</t>
  </si>
  <si>
    <t>1AB2</t>
  </si>
  <si>
    <t>F1A2</t>
  </si>
  <si>
    <t>瘢</t>
  </si>
  <si>
    <t>1AB3</t>
  </si>
  <si>
    <t>F1A3</t>
  </si>
  <si>
    <t>瘠</t>
  </si>
  <si>
    <t>1AB4</t>
  </si>
  <si>
    <t>F1A4</t>
  </si>
  <si>
    <t>癀</t>
  </si>
  <si>
    <t>1AB5</t>
  </si>
  <si>
    <t>F1A5</t>
  </si>
  <si>
    <t>瘭</t>
  </si>
  <si>
    <t>1AB6</t>
  </si>
  <si>
    <t>F1A6</t>
  </si>
  <si>
    <t>瘰</t>
  </si>
  <si>
    <t>1AB7</t>
  </si>
  <si>
    <t>F1A7</t>
  </si>
  <si>
    <t>瘿</t>
  </si>
  <si>
    <t>1AB8</t>
  </si>
  <si>
    <t>F1A8</t>
  </si>
  <si>
    <t>瘵</t>
  </si>
  <si>
    <t>1AB9</t>
  </si>
  <si>
    <t>F1A9</t>
  </si>
  <si>
    <t>癃</t>
  </si>
  <si>
    <t>1ABA</t>
  </si>
  <si>
    <t>F1AA</t>
  </si>
  <si>
    <t>瘾</t>
  </si>
  <si>
    <t>1ABB</t>
  </si>
  <si>
    <t>F1AB</t>
  </si>
  <si>
    <t>瘳</t>
  </si>
  <si>
    <t>1ABC</t>
  </si>
  <si>
    <t>F1AC</t>
  </si>
  <si>
    <t>癍</t>
  </si>
  <si>
    <t>1ABD</t>
  </si>
  <si>
    <t>F1AD</t>
  </si>
  <si>
    <t>癞</t>
  </si>
  <si>
    <t>1ABE</t>
  </si>
  <si>
    <t>F1AE</t>
  </si>
  <si>
    <t>癔</t>
  </si>
  <si>
    <t>1ABF</t>
  </si>
  <si>
    <t>F1AF</t>
  </si>
  <si>
    <t>癜</t>
  </si>
  <si>
    <t>1AC0</t>
  </si>
  <si>
    <t>癖</t>
  </si>
  <si>
    <t>1AC1</t>
  </si>
  <si>
    <t>癫</t>
  </si>
  <si>
    <t>1AC2</t>
  </si>
  <si>
    <t>癯</t>
  </si>
  <si>
    <t>1AC3</t>
  </si>
  <si>
    <t>翊</t>
  </si>
  <si>
    <t>1AC4</t>
  </si>
  <si>
    <t>竦</t>
  </si>
  <si>
    <t>1AC5</t>
  </si>
  <si>
    <t>穸</t>
  </si>
  <si>
    <t>1AC6</t>
  </si>
  <si>
    <t>穹</t>
  </si>
  <si>
    <t>1AC7</t>
  </si>
  <si>
    <t>窀</t>
  </si>
  <si>
    <t>1AC8</t>
  </si>
  <si>
    <t>窆</t>
  </si>
  <si>
    <t>1AC9</t>
  </si>
  <si>
    <t>窈</t>
  </si>
  <si>
    <t>1ACA</t>
  </si>
  <si>
    <t>窕</t>
  </si>
  <si>
    <t>1ACB</t>
  </si>
  <si>
    <t>窦</t>
  </si>
  <si>
    <t>1ACC</t>
  </si>
  <si>
    <t>窠</t>
  </si>
  <si>
    <t>1ACD</t>
  </si>
  <si>
    <t>窬</t>
  </si>
  <si>
    <t>1ACE</t>
  </si>
  <si>
    <t>窨</t>
  </si>
  <si>
    <t>1ACF</t>
  </si>
  <si>
    <t>窭</t>
  </si>
  <si>
    <t>1AD0</t>
  </si>
  <si>
    <t>窳</t>
  </si>
  <si>
    <t>1AD1</t>
  </si>
  <si>
    <t>衤</t>
  </si>
  <si>
    <t>1AD2</t>
  </si>
  <si>
    <t>衩</t>
  </si>
  <si>
    <t>1AD3</t>
  </si>
  <si>
    <t>衲</t>
  </si>
  <si>
    <t>1AD4</t>
  </si>
  <si>
    <t>衽</t>
  </si>
  <si>
    <t>1AD5</t>
  </si>
  <si>
    <t>衿</t>
  </si>
  <si>
    <t>1AD6</t>
  </si>
  <si>
    <t>袂</t>
  </si>
  <si>
    <t>1AD7</t>
  </si>
  <si>
    <t>袢</t>
  </si>
  <si>
    <t>1AD8</t>
  </si>
  <si>
    <t>裆</t>
  </si>
  <si>
    <t>1AD9</t>
  </si>
  <si>
    <t>袷</t>
  </si>
  <si>
    <t>1ADA</t>
  </si>
  <si>
    <t>袼</t>
  </si>
  <si>
    <t>1ADB</t>
  </si>
  <si>
    <t>裉</t>
  </si>
  <si>
    <t>1ADC</t>
  </si>
  <si>
    <t>F1EE</t>
  </si>
  <si>
    <t>裢</t>
  </si>
  <si>
    <t>1ADD</t>
  </si>
  <si>
    <t>F2EE</t>
  </si>
  <si>
    <t>裎</t>
  </si>
  <si>
    <t>1ADE</t>
  </si>
  <si>
    <t>F3EE</t>
  </si>
  <si>
    <t>裣</t>
  </si>
  <si>
    <t>1ADF</t>
  </si>
  <si>
    <t>F4EE</t>
  </si>
  <si>
    <t>裥</t>
  </si>
  <si>
    <t>1AE0</t>
  </si>
  <si>
    <t>F5EE</t>
  </si>
  <si>
    <t>裱</t>
  </si>
  <si>
    <t>1AE1</t>
  </si>
  <si>
    <t>F6EE</t>
  </si>
  <si>
    <t>褚</t>
  </si>
  <si>
    <t>1AE2</t>
  </si>
  <si>
    <t>F7EE</t>
  </si>
  <si>
    <t>裼</t>
  </si>
  <si>
    <t>1AE3</t>
  </si>
  <si>
    <t>F8EE</t>
  </si>
  <si>
    <t>裨</t>
  </si>
  <si>
    <t>1AE4</t>
  </si>
  <si>
    <t>F9EE</t>
  </si>
  <si>
    <t>裾</t>
  </si>
  <si>
    <t>1AE5</t>
  </si>
  <si>
    <t>FAEE</t>
  </si>
  <si>
    <t>裰</t>
  </si>
  <si>
    <t>1AE6</t>
  </si>
  <si>
    <t>FBEE</t>
  </si>
  <si>
    <t>褡</t>
  </si>
  <si>
    <t>1AE7</t>
  </si>
  <si>
    <t>FCEE</t>
  </si>
  <si>
    <t>褙</t>
  </si>
  <si>
    <t>1AE8</t>
  </si>
  <si>
    <t>FDEE</t>
  </si>
  <si>
    <t>褓</t>
  </si>
  <si>
    <t>1AE9</t>
  </si>
  <si>
    <t>FEEE</t>
  </si>
  <si>
    <t>褛</t>
  </si>
  <si>
    <t>1AEA</t>
  </si>
  <si>
    <t>A1EF</t>
  </si>
  <si>
    <t>褊</t>
  </si>
  <si>
    <t>1AEB</t>
  </si>
  <si>
    <t>A2EF</t>
  </si>
  <si>
    <t>褴</t>
  </si>
  <si>
    <t>1AEC</t>
  </si>
  <si>
    <t>A3EF</t>
  </si>
  <si>
    <t>褫</t>
  </si>
  <si>
    <t>1AED</t>
  </si>
  <si>
    <t>A4EF</t>
  </si>
  <si>
    <t>褶</t>
  </si>
  <si>
    <t>1AEE</t>
  </si>
  <si>
    <t>A5EF</t>
  </si>
  <si>
    <t>襁</t>
  </si>
  <si>
    <t>1AEF</t>
  </si>
  <si>
    <t>A6EF</t>
  </si>
  <si>
    <t>襦</t>
  </si>
  <si>
    <t>1AF0</t>
  </si>
  <si>
    <t>A7EF</t>
  </si>
  <si>
    <t>襻</t>
  </si>
  <si>
    <t>1AF1</t>
  </si>
  <si>
    <t>A8EF</t>
  </si>
  <si>
    <t>疋</t>
  </si>
  <si>
    <t>1AF2</t>
  </si>
  <si>
    <t>A9EF</t>
  </si>
  <si>
    <t>胥</t>
  </si>
  <si>
    <t>1AF3</t>
  </si>
  <si>
    <t>AAEF</t>
  </si>
  <si>
    <t>皲</t>
  </si>
  <si>
    <t>1AF4</t>
  </si>
  <si>
    <t>ABEF</t>
  </si>
  <si>
    <t>皴</t>
  </si>
  <si>
    <t>1AF5</t>
  </si>
  <si>
    <t>ACEF</t>
  </si>
  <si>
    <t>矜</t>
  </si>
  <si>
    <t>1AF6</t>
  </si>
  <si>
    <t>ADEF</t>
  </si>
  <si>
    <t>耒</t>
  </si>
  <si>
    <t>1C00</t>
  </si>
  <si>
    <t>AEEF</t>
  </si>
  <si>
    <t>耔</t>
  </si>
  <si>
    <t>1C01</t>
  </si>
  <si>
    <t>AFEF</t>
  </si>
  <si>
    <t>耖</t>
  </si>
  <si>
    <t>1C02</t>
  </si>
  <si>
    <t>耜</t>
  </si>
  <si>
    <t>1C03</t>
  </si>
  <si>
    <t>耠</t>
  </si>
  <si>
    <t>1C04</t>
  </si>
  <si>
    <t>耢</t>
  </si>
  <si>
    <t>1C05</t>
  </si>
  <si>
    <t>耥</t>
  </si>
  <si>
    <t>1C06</t>
  </si>
  <si>
    <t>耦</t>
  </si>
  <si>
    <t>1C07</t>
  </si>
  <si>
    <t>耧</t>
  </si>
  <si>
    <t>1C08</t>
  </si>
  <si>
    <t>F1EF</t>
  </si>
  <si>
    <t>耩</t>
  </si>
  <si>
    <t>1C09</t>
  </si>
  <si>
    <t>F1F0</t>
  </si>
  <si>
    <t>耨</t>
  </si>
  <si>
    <t>1C0A</t>
  </si>
  <si>
    <t>F1F1</t>
  </si>
  <si>
    <t>耱</t>
  </si>
  <si>
    <t>1C0B</t>
  </si>
  <si>
    <t>F1F2</t>
  </si>
  <si>
    <t>耋</t>
  </si>
  <si>
    <t>1C0C</t>
  </si>
  <si>
    <t>F1F3</t>
  </si>
  <si>
    <t>耵</t>
  </si>
  <si>
    <t>1C0D</t>
  </si>
  <si>
    <t>F1F4</t>
  </si>
  <si>
    <t>聃</t>
  </si>
  <si>
    <t>1C0E</t>
  </si>
  <si>
    <t>F1F5</t>
  </si>
  <si>
    <t>聆</t>
  </si>
  <si>
    <t>1C0F</t>
  </si>
  <si>
    <t>F1F6</t>
  </si>
  <si>
    <t>聍</t>
  </si>
  <si>
    <t>1C10</t>
  </si>
  <si>
    <t>F1F7</t>
  </si>
  <si>
    <t>聒</t>
  </si>
  <si>
    <t>1C11</t>
  </si>
  <si>
    <t>F1F8</t>
  </si>
  <si>
    <t>聩</t>
  </si>
  <si>
    <t>1C12</t>
  </si>
  <si>
    <t>F1F9</t>
  </si>
  <si>
    <t>聱</t>
  </si>
  <si>
    <t>1C13</t>
  </si>
  <si>
    <t>F1FA</t>
  </si>
  <si>
    <t>覃</t>
  </si>
  <si>
    <t>1C14</t>
  </si>
  <si>
    <t>F1FB</t>
  </si>
  <si>
    <t>顸</t>
  </si>
  <si>
    <t>1C15</t>
  </si>
  <si>
    <t>F1FC</t>
  </si>
  <si>
    <t>颀</t>
  </si>
  <si>
    <t>1C16</t>
  </si>
  <si>
    <t>F1FD</t>
  </si>
  <si>
    <t>颃</t>
  </si>
  <si>
    <t>1C17</t>
  </si>
  <si>
    <t>F1FE</t>
  </si>
  <si>
    <t>颉</t>
  </si>
  <si>
    <t>1C18</t>
  </si>
  <si>
    <t>F2A1</t>
  </si>
  <si>
    <t>颌</t>
  </si>
  <si>
    <t>1C19</t>
  </si>
  <si>
    <t>F2A2</t>
  </si>
  <si>
    <t>颍</t>
  </si>
  <si>
    <t>1C1A</t>
  </si>
  <si>
    <t>F2A3</t>
  </si>
  <si>
    <t>颏</t>
  </si>
  <si>
    <t>1C1B</t>
  </si>
  <si>
    <t>F2A4</t>
  </si>
  <si>
    <t>颔</t>
  </si>
  <si>
    <t>1C1C</t>
  </si>
  <si>
    <t>F2A5</t>
  </si>
  <si>
    <t>1C1D</t>
  </si>
  <si>
    <t>F2A6</t>
  </si>
  <si>
    <t>颛</t>
  </si>
  <si>
    <t>1C1E</t>
  </si>
  <si>
    <t>F2A7</t>
  </si>
  <si>
    <t>颞</t>
  </si>
  <si>
    <t>1C1F</t>
  </si>
  <si>
    <t>F2A8</t>
  </si>
  <si>
    <t>颟</t>
  </si>
  <si>
    <t>1C20</t>
  </si>
  <si>
    <t>F2A9</t>
  </si>
  <si>
    <t>颡</t>
  </si>
  <si>
    <t>1C21</t>
  </si>
  <si>
    <t>F2AA</t>
  </si>
  <si>
    <t>颢</t>
  </si>
  <si>
    <t>1C22</t>
  </si>
  <si>
    <t>F2AB</t>
  </si>
  <si>
    <t>颥</t>
  </si>
  <si>
    <t>1C23</t>
  </si>
  <si>
    <t>F2AC</t>
  </si>
  <si>
    <t>颦</t>
  </si>
  <si>
    <t>1C24</t>
  </si>
  <si>
    <t>F2AD</t>
  </si>
  <si>
    <t>虍</t>
  </si>
  <si>
    <t>1C25</t>
  </si>
  <si>
    <t>F2AE</t>
  </si>
  <si>
    <t>虔</t>
  </si>
  <si>
    <t>1C26</t>
  </si>
  <si>
    <t>F2AF</t>
  </si>
  <si>
    <t>虬</t>
  </si>
  <si>
    <t>1C27</t>
  </si>
  <si>
    <t>虮</t>
  </si>
  <si>
    <t>1C28</t>
  </si>
  <si>
    <t>虿</t>
  </si>
  <si>
    <t>1C29</t>
  </si>
  <si>
    <t>虺</t>
  </si>
  <si>
    <t>1C2A</t>
  </si>
  <si>
    <t>虼</t>
  </si>
  <si>
    <t>1C2B</t>
  </si>
  <si>
    <t>虻</t>
  </si>
  <si>
    <t>1C2C</t>
  </si>
  <si>
    <t>蚨</t>
  </si>
  <si>
    <t>1C2D</t>
  </si>
  <si>
    <t>蚍</t>
  </si>
  <si>
    <t>1C2E</t>
  </si>
  <si>
    <t>蚋</t>
  </si>
  <si>
    <t>1C2F</t>
  </si>
  <si>
    <t>蚬</t>
  </si>
  <si>
    <t>1C30</t>
  </si>
  <si>
    <t>蚝</t>
  </si>
  <si>
    <t>1C31</t>
  </si>
  <si>
    <t>蚧</t>
  </si>
  <si>
    <t>1C32</t>
  </si>
  <si>
    <t>蚣</t>
  </si>
  <si>
    <t>1C33</t>
  </si>
  <si>
    <t>蚪</t>
  </si>
  <si>
    <t>1C34</t>
  </si>
  <si>
    <t>蚓</t>
  </si>
  <si>
    <t>1C35</t>
  </si>
  <si>
    <t>蚩</t>
  </si>
  <si>
    <t>1C36</t>
  </si>
  <si>
    <t>蚶</t>
  </si>
  <si>
    <t>1C37</t>
  </si>
  <si>
    <t>蛄</t>
  </si>
  <si>
    <t>1C38</t>
  </si>
  <si>
    <t>蚵</t>
  </si>
  <si>
    <t>1C39</t>
  </si>
  <si>
    <t>蛎</t>
  </si>
  <si>
    <t>1C3A</t>
  </si>
  <si>
    <t>蚰</t>
  </si>
  <si>
    <t>1C3B</t>
  </si>
  <si>
    <t>蚺</t>
  </si>
  <si>
    <t>1C3C</t>
  </si>
  <si>
    <t>蚱</t>
  </si>
  <si>
    <t>1C3D</t>
  </si>
  <si>
    <t>蚯</t>
  </si>
  <si>
    <t>1C3E</t>
  </si>
  <si>
    <t>蛉</t>
  </si>
  <si>
    <t>1C3F</t>
  </si>
  <si>
    <t>蛏</t>
  </si>
  <si>
    <t>1C40</t>
  </si>
  <si>
    <t>蚴</t>
  </si>
  <si>
    <t>1C41</t>
  </si>
  <si>
    <t>蛩</t>
  </si>
  <si>
    <t>1C42</t>
  </si>
  <si>
    <t>蛱</t>
  </si>
  <si>
    <t>1C43</t>
  </si>
  <si>
    <t>蛲</t>
  </si>
  <si>
    <t>1C44</t>
  </si>
  <si>
    <t>F2EF</t>
  </si>
  <si>
    <t>蛭</t>
  </si>
  <si>
    <t>1C45</t>
  </si>
  <si>
    <t>F3EF</t>
  </si>
  <si>
    <t>蛳</t>
  </si>
  <si>
    <t>1C46</t>
  </si>
  <si>
    <t>F4EF</t>
  </si>
  <si>
    <t>蛐</t>
  </si>
  <si>
    <t>1C47</t>
  </si>
  <si>
    <t>F5EF</t>
  </si>
  <si>
    <t>1C48</t>
  </si>
  <si>
    <t>F6EF</t>
  </si>
  <si>
    <t>蛞</t>
  </si>
  <si>
    <t>1C49</t>
  </si>
  <si>
    <t>F7EF</t>
  </si>
  <si>
    <t>蛴</t>
  </si>
  <si>
    <t>1C4A</t>
  </si>
  <si>
    <t>F8EF</t>
  </si>
  <si>
    <t>蛟</t>
  </si>
  <si>
    <t>1C4B</t>
  </si>
  <si>
    <t>F9EF</t>
  </si>
  <si>
    <t>蛘</t>
  </si>
  <si>
    <t>1C4C</t>
  </si>
  <si>
    <t>FAEF</t>
  </si>
  <si>
    <t>蛑</t>
  </si>
  <si>
    <t>1C4D</t>
  </si>
  <si>
    <t>FBEF</t>
  </si>
  <si>
    <t>蜃</t>
  </si>
  <si>
    <t>1C4E</t>
  </si>
  <si>
    <t>FCEF</t>
  </si>
  <si>
    <t>蜇</t>
  </si>
  <si>
    <t>1C4F</t>
  </si>
  <si>
    <t>FDEF</t>
  </si>
  <si>
    <t>蛸</t>
  </si>
  <si>
    <t>1C50</t>
  </si>
  <si>
    <t>FEEF</t>
  </si>
  <si>
    <t>蜈</t>
  </si>
  <si>
    <t>1C51</t>
  </si>
  <si>
    <t>A1F0</t>
  </si>
  <si>
    <t>蜊</t>
  </si>
  <si>
    <t>1C52</t>
  </si>
  <si>
    <t>A2F0</t>
  </si>
  <si>
    <t>蜍</t>
  </si>
  <si>
    <t>1C53</t>
  </si>
  <si>
    <t>A3F0</t>
  </si>
  <si>
    <t>蜉</t>
  </si>
  <si>
    <t>1C54</t>
  </si>
  <si>
    <t>A4F0</t>
  </si>
  <si>
    <t>蜣</t>
  </si>
  <si>
    <t>1C55</t>
  </si>
  <si>
    <t>A5F0</t>
  </si>
  <si>
    <t>1C56</t>
  </si>
  <si>
    <t>A6F0</t>
  </si>
  <si>
    <t>蜞</t>
  </si>
  <si>
    <t>1C57</t>
  </si>
  <si>
    <t>A7F0</t>
  </si>
  <si>
    <t>1C58</t>
  </si>
  <si>
    <t>A8F0</t>
  </si>
  <si>
    <t>蜮</t>
  </si>
  <si>
    <t>1C59</t>
  </si>
  <si>
    <t>A9F0</t>
  </si>
  <si>
    <t>蜚</t>
  </si>
  <si>
    <t>1C5A</t>
  </si>
  <si>
    <t>AAF0</t>
  </si>
  <si>
    <t>蜾</t>
  </si>
  <si>
    <t>1C5B</t>
  </si>
  <si>
    <t>ABF0</t>
  </si>
  <si>
    <t>蝈</t>
  </si>
  <si>
    <t>1C5C</t>
  </si>
  <si>
    <t>ACF0</t>
  </si>
  <si>
    <t>1C5D</t>
  </si>
  <si>
    <t>ADF0</t>
  </si>
  <si>
    <t>蜱</t>
  </si>
  <si>
    <t>1C5E</t>
  </si>
  <si>
    <t>AEF0</t>
  </si>
  <si>
    <t>蜩</t>
  </si>
  <si>
    <t>1C5F</t>
  </si>
  <si>
    <t>AFF0</t>
  </si>
  <si>
    <t>蜷</t>
  </si>
  <si>
    <t>1C60</t>
  </si>
  <si>
    <t>蜿</t>
  </si>
  <si>
    <t>1C61</t>
  </si>
  <si>
    <t>螂</t>
  </si>
  <si>
    <t>1C62</t>
  </si>
  <si>
    <t>蜢</t>
  </si>
  <si>
    <t>1C63</t>
  </si>
  <si>
    <t>蝽</t>
  </si>
  <si>
    <t>1C64</t>
  </si>
  <si>
    <t>蝾</t>
  </si>
  <si>
    <t>1C65</t>
  </si>
  <si>
    <t>蝻</t>
  </si>
  <si>
    <t>1C66</t>
  </si>
  <si>
    <t>1C67</t>
  </si>
  <si>
    <t>F2F0</t>
  </si>
  <si>
    <t>蝰</t>
  </si>
  <si>
    <t>1C68</t>
  </si>
  <si>
    <t>F2F1</t>
  </si>
  <si>
    <t>蝌</t>
  </si>
  <si>
    <t>1C69</t>
  </si>
  <si>
    <t>F2F2</t>
  </si>
  <si>
    <t>蝮</t>
  </si>
  <si>
    <t>1C6A</t>
  </si>
  <si>
    <t>F2F3</t>
  </si>
  <si>
    <t>螋</t>
  </si>
  <si>
    <t>1C6B</t>
  </si>
  <si>
    <t>F2F4</t>
  </si>
  <si>
    <t>蝓</t>
  </si>
  <si>
    <t>1C6C</t>
  </si>
  <si>
    <t>F2F5</t>
  </si>
  <si>
    <t>蝣</t>
  </si>
  <si>
    <t>1C6D</t>
  </si>
  <si>
    <t>F2F6</t>
  </si>
  <si>
    <t>蝼</t>
  </si>
  <si>
    <t>1C6E</t>
  </si>
  <si>
    <t>F2F7</t>
  </si>
  <si>
    <t>蝤</t>
  </si>
  <si>
    <t>1C6F</t>
  </si>
  <si>
    <t>F2F8</t>
  </si>
  <si>
    <t>蝙</t>
  </si>
  <si>
    <t>1C70</t>
  </si>
  <si>
    <t>F2F9</t>
  </si>
  <si>
    <t>蝥</t>
  </si>
  <si>
    <t>1C71</t>
  </si>
  <si>
    <t>F2FA</t>
  </si>
  <si>
    <t>螓</t>
  </si>
  <si>
    <t>1C72</t>
  </si>
  <si>
    <t>F2FB</t>
  </si>
  <si>
    <t>1C73</t>
  </si>
  <si>
    <t>F2FC</t>
  </si>
  <si>
    <t>螨</t>
  </si>
  <si>
    <t>1C74</t>
  </si>
  <si>
    <t>F2FD</t>
  </si>
  <si>
    <t>蟒</t>
  </si>
  <si>
    <t>1C75</t>
  </si>
  <si>
    <t>F2FE</t>
  </si>
  <si>
    <t>蟆</t>
  </si>
  <si>
    <t>1C76</t>
  </si>
  <si>
    <t>F3A1</t>
  </si>
  <si>
    <t>螈</t>
  </si>
  <si>
    <t>1C77</t>
  </si>
  <si>
    <t>F3A2</t>
  </si>
  <si>
    <t>螅</t>
  </si>
  <si>
    <t>1C78</t>
  </si>
  <si>
    <t>F3A3</t>
  </si>
  <si>
    <t>螭</t>
  </si>
  <si>
    <t>1C79</t>
  </si>
  <si>
    <t>F3A4</t>
  </si>
  <si>
    <t>螗</t>
  </si>
  <si>
    <t>1C7A</t>
  </si>
  <si>
    <t>F3A5</t>
  </si>
  <si>
    <t>螃</t>
  </si>
  <si>
    <t>1C7B</t>
  </si>
  <si>
    <t>F3A6</t>
  </si>
  <si>
    <t>螫</t>
  </si>
  <si>
    <t>1C7C</t>
  </si>
  <si>
    <t>F3A7</t>
  </si>
  <si>
    <t>蟥</t>
  </si>
  <si>
    <t>1C7D</t>
  </si>
  <si>
    <t>F3A8</t>
  </si>
  <si>
    <t>螬</t>
  </si>
  <si>
    <t>1C7E</t>
  </si>
  <si>
    <t>F3A9</t>
  </si>
  <si>
    <t>螵</t>
  </si>
  <si>
    <t>1C7F</t>
  </si>
  <si>
    <t>F3AA</t>
  </si>
  <si>
    <t>螳</t>
  </si>
  <si>
    <t>1C80</t>
  </si>
  <si>
    <t>F3AB</t>
  </si>
  <si>
    <t>蟋</t>
  </si>
  <si>
    <t>1C81</t>
  </si>
  <si>
    <t>F3AC</t>
  </si>
  <si>
    <t>蟓</t>
  </si>
  <si>
    <t>1C82</t>
  </si>
  <si>
    <t>F3AD</t>
  </si>
  <si>
    <t>螽</t>
  </si>
  <si>
    <t>1C83</t>
  </si>
  <si>
    <t>F3AE</t>
  </si>
  <si>
    <t>蟑</t>
  </si>
  <si>
    <t>1C84</t>
  </si>
  <si>
    <t>F3AF</t>
  </si>
  <si>
    <t>蟀</t>
  </si>
  <si>
    <t>1C85</t>
  </si>
  <si>
    <t>蟊</t>
  </si>
  <si>
    <t>1C86</t>
  </si>
  <si>
    <t>蟛</t>
  </si>
  <si>
    <t>1C87</t>
  </si>
  <si>
    <t>蟪</t>
  </si>
  <si>
    <t>1C88</t>
  </si>
  <si>
    <t>蟠</t>
  </si>
  <si>
    <t>1C89</t>
  </si>
  <si>
    <t>蟮</t>
  </si>
  <si>
    <t>1C8A</t>
  </si>
  <si>
    <t>蠖</t>
  </si>
  <si>
    <t>1C8B</t>
  </si>
  <si>
    <t>蠓</t>
  </si>
  <si>
    <t>1C8C</t>
  </si>
  <si>
    <t>蟾</t>
  </si>
  <si>
    <t>1C8D</t>
  </si>
  <si>
    <t>蠊</t>
  </si>
  <si>
    <t>1C8E</t>
  </si>
  <si>
    <t>蠛</t>
  </si>
  <si>
    <t>1C8F</t>
  </si>
  <si>
    <t>蠡</t>
  </si>
  <si>
    <t>1C90</t>
  </si>
  <si>
    <t>蠹</t>
  </si>
  <si>
    <t>1C91</t>
  </si>
  <si>
    <t>蠼</t>
  </si>
  <si>
    <t>1C92</t>
  </si>
  <si>
    <t>缶</t>
  </si>
  <si>
    <t>1C93</t>
  </si>
  <si>
    <t>罂</t>
  </si>
  <si>
    <t>1C94</t>
  </si>
  <si>
    <t>罄</t>
  </si>
  <si>
    <t>1C95</t>
  </si>
  <si>
    <t>罅</t>
  </si>
  <si>
    <t>1C96</t>
  </si>
  <si>
    <t>舐</t>
  </si>
  <si>
    <t>1C97</t>
  </si>
  <si>
    <t>竺</t>
  </si>
  <si>
    <t>1C98</t>
  </si>
  <si>
    <t>竽</t>
  </si>
  <si>
    <t>1C99</t>
  </si>
  <si>
    <t>笈</t>
  </si>
  <si>
    <t>1C9A</t>
  </si>
  <si>
    <t>笃</t>
  </si>
  <si>
    <t>1C9B</t>
  </si>
  <si>
    <t>笄</t>
  </si>
  <si>
    <t>1C9C</t>
  </si>
  <si>
    <t>笕</t>
  </si>
  <si>
    <t>1C9D</t>
  </si>
  <si>
    <t>笊</t>
  </si>
  <si>
    <t>1C9E</t>
  </si>
  <si>
    <t>笫</t>
  </si>
  <si>
    <t>1C9F</t>
  </si>
  <si>
    <t>笏</t>
  </si>
  <si>
    <t>1CA0</t>
  </si>
  <si>
    <t>筇</t>
  </si>
  <si>
    <t>1CA1</t>
  </si>
  <si>
    <t>笸</t>
  </si>
  <si>
    <t>1CA2</t>
  </si>
  <si>
    <t>笪</t>
  </si>
  <si>
    <t>1CA3</t>
  </si>
  <si>
    <t>F3F0</t>
  </si>
  <si>
    <t>笙</t>
  </si>
  <si>
    <t>1CA4</t>
  </si>
  <si>
    <t>F4F0</t>
  </si>
  <si>
    <t>笮</t>
  </si>
  <si>
    <t>1CA5</t>
  </si>
  <si>
    <t>F5F0</t>
  </si>
  <si>
    <t>笱</t>
  </si>
  <si>
    <t>1CA6</t>
  </si>
  <si>
    <t>F6F0</t>
  </si>
  <si>
    <t>1CA7</t>
  </si>
  <si>
    <t>F7F0</t>
  </si>
  <si>
    <t>笥</t>
  </si>
  <si>
    <t>1CA8</t>
  </si>
  <si>
    <t>F8F0</t>
  </si>
  <si>
    <t>笤</t>
  </si>
  <si>
    <t>1CA9</t>
  </si>
  <si>
    <t>F9F0</t>
  </si>
  <si>
    <t>笳</t>
  </si>
  <si>
    <t>1CAA</t>
  </si>
  <si>
    <t>FAF0</t>
  </si>
  <si>
    <t>笾</t>
  </si>
  <si>
    <t>1CAB</t>
  </si>
  <si>
    <t>FBF0</t>
  </si>
  <si>
    <t>笞</t>
  </si>
  <si>
    <t>1CAC</t>
  </si>
  <si>
    <t>FCF0</t>
  </si>
  <si>
    <t>筘</t>
  </si>
  <si>
    <t>1CAD</t>
  </si>
  <si>
    <t>FDF0</t>
  </si>
  <si>
    <t>筚</t>
  </si>
  <si>
    <t>1CAE</t>
  </si>
  <si>
    <t>FEF0</t>
  </si>
  <si>
    <t>筅</t>
  </si>
  <si>
    <t>1CAF</t>
  </si>
  <si>
    <t>A1F1</t>
  </si>
  <si>
    <t>筵</t>
  </si>
  <si>
    <t>1CB0</t>
  </si>
  <si>
    <t>A2F1</t>
  </si>
  <si>
    <t>筌</t>
  </si>
  <si>
    <t>1CB1</t>
  </si>
  <si>
    <t>A3F1</t>
  </si>
  <si>
    <t>筝</t>
  </si>
  <si>
    <t>1CB2</t>
  </si>
  <si>
    <t>A4F1</t>
  </si>
  <si>
    <t>筠</t>
  </si>
  <si>
    <t>1CB3</t>
  </si>
  <si>
    <t>A5F1</t>
  </si>
  <si>
    <t>筮</t>
  </si>
  <si>
    <t>1CB4</t>
  </si>
  <si>
    <t>A6F1</t>
  </si>
  <si>
    <t>筻</t>
  </si>
  <si>
    <t>1CB5</t>
  </si>
  <si>
    <t>A7F1</t>
  </si>
  <si>
    <t>筢</t>
  </si>
  <si>
    <t>1CB6</t>
  </si>
  <si>
    <t>A8F1</t>
  </si>
  <si>
    <t>筲</t>
  </si>
  <si>
    <t>1CB7</t>
  </si>
  <si>
    <t>A9F1</t>
  </si>
  <si>
    <t>筱</t>
  </si>
  <si>
    <t>1CB8</t>
  </si>
  <si>
    <t>AAF1</t>
  </si>
  <si>
    <t>箐</t>
  </si>
  <si>
    <t>1CB9</t>
  </si>
  <si>
    <t>ABF1</t>
  </si>
  <si>
    <t>箦</t>
  </si>
  <si>
    <t>1CBA</t>
  </si>
  <si>
    <t>ACF1</t>
  </si>
  <si>
    <t>箧</t>
  </si>
  <si>
    <t>1CBB</t>
  </si>
  <si>
    <t>ADF1</t>
  </si>
  <si>
    <t>箸</t>
  </si>
  <si>
    <t>1CBC</t>
  </si>
  <si>
    <t>AEF1</t>
  </si>
  <si>
    <t>箬</t>
  </si>
  <si>
    <t>1CBD</t>
  </si>
  <si>
    <t>AFF1</t>
  </si>
  <si>
    <t>箝</t>
  </si>
  <si>
    <t>1CBE</t>
  </si>
  <si>
    <t>箨</t>
  </si>
  <si>
    <t>1CBF</t>
  </si>
  <si>
    <t>箅</t>
  </si>
  <si>
    <t>1CC0</t>
  </si>
  <si>
    <t>箪</t>
  </si>
  <si>
    <t>1CC1</t>
  </si>
  <si>
    <t>箜</t>
  </si>
  <si>
    <t>1CC2</t>
  </si>
  <si>
    <t>箢</t>
  </si>
  <si>
    <t>1CC3</t>
  </si>
  <si>
    <t>箫</t>
  </si>
  <si>
    <t>1CC4</t>
  </si>
  <si>
    <t>箴</t>
  </si>
  <si>
    <t>1CC5</t>
  </si>
  <si>
    <t>篑</t>
  </si>
  <si>
    <t>1CC6</t>
  </si>
  <si>
    <t>F3F1</t>
  </si>
  <si>
    <t>篁</t>
  </si>
  <si>
    <t>1CC7</t>
  </si>
  <si>
    <t>F3F2</t>
  </si>
  <si>
    <t>篌</t>
  </si>
  <si>
    <t>1CC8</t>
  </si>
  <si>
    <t>F3F3</t>
  </si>
  <si>
    <t>篝</t>
  </si>
  <si>
    <t>1CC9</t>
  </si>
  <si>
    <t>F3F4</t>
  </si>
  <si>
    <t>篚</t>
  </si>
  <si>
    <t>1CCA</t>
  </si>
  <si>
    <t>F3F5</t>
  </si>
  <si>
    <t>篥</t>
  </si>
  <si>
    <t>1CCB</t>
  </si>
  <si>
    <t>篦</t>
  </si>
  <si>
    <t>1CCC</t>
  </si>
  <si>
    <t>F3F7</t>
  </si>
  <si>
    <t>篪</t>
  </si>
  <si>
    <t>1CCD</t>
  </si>
  <si>
    <t>F3F8</t>
  </si>
  <si>
    <t>簌</t>
  </si>
  <si>
    <t>1CCE</t>
  </si>
  <si>
    <t>F3F9</t>
  </si>
  <si>
    <t>篾</t>
  </si>
  <si>
    <t>1CCF</t>
  </si>
  <si>
    <t>F3FA</t>
  </si>
  <si>
    <t>篼</t>
  </si>
  <si>
    <t>1CD0</t>
  </si>
  <si>
    <t>F3FB</t>
  </si>
  <si>
    <t>簏</t>
  </si>
  <si>
    <t>1CD1</t>
  </si>
  <si>
    <t>F3FC</t>
  </si>
  <si>
    <t>簖</t>
  </si>
  <si>
    <t>1CD2</t>
  </si>
  <si>
    <t>F3FD</t>
  </si>
  <si>
    <t>簋</t>
  </si>
  <si>
    <t>1CD3</t>
  </si>
  <si>
    <t>F3FE</t>
  </si>
  <si>
    <t>簟</t>
  </si>
  <si>
    <t>1CD4</t>
  </si>
  <si>
    <t>F4A1</t>
  </si>
  <si>
    <t>簪</t>
  </si>
  <si>
    <t>1CD5</t>
  </si>
  <si>
    <t>F4A2</t>
  </si>
  <si>
    <t>簦</t>
  </si>
  <si>
    <t>1CD6</t>
  </si>
  <si>
    <t>F4A3</t>
  </si>
  <si>
    <t>簸</t>
  </si>
  <si>
    <t>1CD7</t>
  </si>
  <si>
    <t>F4A4</t>
  </si>
  <si>
    <t>籁</t>
  </si>
  <si>
    <t>1CD8</t>
  </si>
  <si>
    <t>F4A5</t>
  </si>
  <si>
    <t>籀</t>
  </si>
  <si>
    <t>1CD9</t>
  </si>
  <si>
    <t>F4A6</t>
  </si>
  <si>
    <t>臾</t>
  </si>
  <si>
    <t>1CDA</t>
  </si>
  <si>
    <t>F4A7</t>
  </si>
  <si>
    <t>舁</t>
  </si>
  <si>
    <t>1CDB</t>
  </si>
  <si>
    <t>F4A8</t>
  </si>
  <si>
    <t>舂</t>
  </si>
  <si>
    <t>1CDC</t>
  </si>
  <si>
    <t>F4A9</t>
  </si>
  <si>
    <t>舄</t>
  </si>
  <si>
    <t>1CDD</t>
  </si>
  <si>
    <t>F4AA</t>
  </si>
  <si>
    <t>臬</t>
  </si>
  <si>
    <t>1CDE</t>
  </si>
  <si>
    <t>F4AB</t>
  </si>
  <si>
    <t>衄</t>
  </si>
  <si>
    <t>1CDF</t>
  </si>
  <si>
    <t>F4AC</t>
  </si>
  <si>
    <t>舡</t>
  </si>
  <si>
    <t>1CE0</t>
  </si>
  <si>
    <t>F4AD</t>
  </si>
  <si>
    <t>舢</t>
  </si>
  <si>
    <t>1CE1</t>
  </si>
  <si>
    <t>F4AE</t>
  </si>
  <si>
    <t>舣</t>
  </si>
  <si>
    <t>1CE2</t>
  </si>
  <si>
    <t>F4AF</t>
  </si>
  <si>
    <t>舭</t>
  </si>
  <si>
    <t>1CE3</t>
  </si>
  <si>
    <t>舯</t>
  </si>
  <si>
    <t>1CE4</t>
  </si>
  <si>
    <t>舨</t>
  </si>
  <si>
    <t>1CE5</t>
  </si>
  <si>
    <t>舫</t>
  </si>
  <si>
    <t>1CE6</t>
  </si>
  <si>
    <t>舸</t>
  </si>
  <si>
    <t>1CE7</t>
  </si>
  <si>
    <t>舻</t>
  </si>
  <si>
    <t>1CE8</t>
  </si>
  <si>
    <t>舳</t>
  </si>
  <si>
    <t>1CE9</t>
  </si>
  <si>
    <t>舴</t>
  </si>
  <si>
    <t>1CEA</t>
  </si>
  <si>
    <t>舾</t>
  </si>
  <si>
    <t>1CEB</t>
  </si>
  <si>
    <t>艄</t>
  </si>
  <si>
    <t>1CEC</t>
  </si>
  <si>
    <t>艉</t>
  </si>
  <si>
    <t>1CED</t>
  </si>
  <si>
    <t>艋</t>
  </si>
  <si>
    <t>1CEE</t>
  </si>
  <si>
    <t>艏</t>
  </si>
  <si>
    <t>1CEF</t>
  </si>
  <si>
    <t>艚</t>
  </si>
  <si>
    <t>1CF0</t>
  </si>
  <si>
    <t>艟</t>
  </si>
  <si>
    <t>1CF1</t>
  </si>
  <si>
    <t>艨</t>
  </si>
  <si>
    <t>1CF2</t>
  </si>
  <si>
    <t>衾</t>
  </si>
  <si>
    <t>1CF3</t>
  </si>
  <si>
    <t>袅</t>
  </si>
  <si>
    <t>1CF4</t>
  </si>
  <si>
    <t>袈</t>
  </si>
  <si>
    <t>1CF5</t>
  </si>
  <si>
    <t>裘</t>
  </si>
  <si>
    <t>1CF6</t>
  </si>
  <si>
    <t>裟</t>
  </si>
  <si>
    <t>1D00</t>
  </si>
  <si>
    <t>襞</t>
  </si>
  <si>
    <t>1D01</t>
  </si>
  <si>
    <t>羝</t>
  </si>
  <si>
    <t>1D02</t>
  </si>
  <si>
    <t>羟</t>
  </si>
  <si>
    <t>1D03</t>
  </si>
  <si>
    <t>羧</t>
  </si>
  <si>
    <t>1D04</t>
  </si>
  <si>
    <t>羯</t>
  </si>
  <si>
    <t>1D05</t>
  </si>
  <si>
    <t>羰</t>
  </si>
  <si>
    <t>1D06</t>
  </si>
  <si>
    <t>羲</t>
  </si>
  <si>
    <t>1D07</t>
  </si>
  <si>
    <t>籼</t>
  </si>
  <si>
    <t>1D08</t>
  </si>
  <si>
    <t>敉</t>
  </si>
  <si>
    <t>1D09</t>
  </si>
  <si>
    <t>粑</t>
  </si>
  <si>
    <t>1D0A</t>
  </si>
  <si>
    <t>粝</t>
  </si>
  <si>
    <t>1D0B</t>
  </si>
  <si>
    <t>F4F1</t>
  </si>
  <si>
    <t>粜</t>
  </si>
  <si>
    <t>1D0C</t>
  </si>
  <si>
    <t>F5F1</t>
  </si>
  <si>
    <t>粞</t>
  </si>
  <si>
    <t>1D0D</t>
  </si>
  <si>
    <t>F6F1</t>
  </si>
  <si>
    <t>粢</t>
  </si>
  <si>
    <t>1D0E</t>
  </si>
  <si>
    <t>F7F1</t>
  </si>
  <si>
    <t>粲</t>
  </si>
  <si>
    <t>1D0F</t>
  </si>
  <si>
    <t>F8F1</t>
  </si>
  <si>
    <t>粼</t>
  </si>
  <si>
    <t>1D10</t>
  </si>
  <si>
    <t>F9F1</t>
  </si>
  <si>
    <t>粽</t>
  </si>
  <si>
    <t>1D11</t>
  </si>
  <si>
    <t>FAF1</t>
  </si>
  <si>
    <t>糁</t>
  </si>
  <si>
    <t>1D12</t>
  </si>
  <si>
    <t>FBF1</t>
  </si>
  <si>
    <t>糇</t>
  </si>
  <si>
    <t>1D13</t>
  </si>
  <si>
    <t>FCF1</t>
  </si>
  <si>
    <t>糌</t>
  </si>
  <si>
    <t>1D14</t>
  </si>
  <si>
    <t>FDF1</t>
  </si>
  <si>
    <t>糍</t>
  </si>
  <si>
    <t>1D15</t>
  </si>
  <si>
    <t>FEF1</t>
  </si>
  <si>
    <t>糈</t>
  </si>
  <si>
    <t>1D16</t>
  </si>
  <si>
    <t>A1F2</t>
  </si>
  <si>
    <t>糅</t>
  </si>
  <si>
    <t>1D17</t>
  </si>
  <si>
    <t>A2F2</t>
  </si>
  <si>
    <t>糗</t>
  </si>
  <si>
    <t>1D18</t>
  </si>
  <si>
    <t>A3F2</t>
  </si>
  <si>
    <t>糨</t>
  </si>
  <si>
    <t>1D19</t>
  </si>
  <si>
    <t>A4F2</t>
  </si>
  <si>
    <t>艮</t>
  </si>
  <si>
    <t>1D1A</t>
  </si>
  <si>
    <t>A5F2</t>
  </si>
  <si>
    <t>暨</t>
  </si>
  <si>
    <t>1D1B</t>
  </si>
  <si>
    <t>羿</t>
  </si>
  <si>
    <t>1D1C</t>
  </si>
  <si>
    <t>A7F2</t>
  </si>
  <si>
    <t>翎</t>
  </si>
  <si>
    <t>1D1D</t>
  </si>
  <si>
    <t>A8F2</t>
  </si>
  <si>
    <t>翕</t>
  </si>
  <si>
    <t>1D1E</t>
  </si>
  <si>
    <t>A9F2</t>
  </si>
  <si>
    <t>翥</t>
  </si>
  <si>
    <t>1D1F</t>
  </si>
  <si>
    <t>AAF2</t>
  </si>
  <si>
    <t>翡</t>
  </si>
  <si>
    <t>1D20</t>
  </si>
  <si>
    <t>ABF2</t>
  </si>
  <si>
    <t>翦</t>
  </si>
  <si>
    <t>1D21</t>
  </si>
  <si>
    <t>ACF2</t>
  </si>
  <si>
    <t>翩</t>
  </si>
  <si>
    <t>1D22</t>
  </si>
  <si>
    <t>ADF2</t>
  </si>
  <si>
    <t>翮</t>
  </si>
  <si>
    <t>1D23</t>
  </si>
  <si>
    <t>AEF2</t>
  </si>
  <si>
    <t>翳</t>
  </si>
  <si>
    <t>1D24</t>
  </si>
  <si>
    <t>AFF2</t>
  </si>
  <si>
    <t>糸</t>
  </si>
  <si>
    <t>1D25</t>
  </si>
  <si>
    <t>絷</t>
  </si>
  <si>
    <t>1D26</t>
  </si>
  <si>
    <t>綦</t>
  </si>
  <si>
    <t>1D27</t>
  </si>
  <si>
    <t>綮</t>
  </si>
  <si>
    <t>1D28</t>
  </si>
  <si>
    <t>繇</t>
  </si>
  <si>
    <t>1D29</t>
  </si>
  <si>
    <t>纛</t>
  </si>
  <si>
    <t>1D2A</t>
  </si>
  <si>
    <t>麸</t>
  </si>
  <si>
    <t>1D2B</t>
  </si>
  <si>
    <t>麴</t>
  </si>
  <si>
    <t>1D2C</t>
  </si>
  <si>
    <t>赳</t>
  </si>
  <si>
    <t>1D2D</t>
  </si>
  <si>
    <t>趄</t>
  </si>
  <si>
    <t>1D2E</t>
  </si>
  <si>
    <t>F4F2</t>
  </si>
  <si>
    <t>趔</t>
  </si>
  <si>
    <t>1D2F</t>
  </si>
  <si>
    <t>F4F3</t>
  </si>
  <si>
    <t>趑</t>
  </si>
  <si>
    <t>1D30</t>
  </si>
  <si>
    <t>F4F4</t>
  </si>
  <si>
    <t>趱</t>
  </si>
  <si>
    <t>1D31</t>
  </si>
  <si>
    <t>F4F5</t>
  </si>
  <si>
    <t>赧</t>
  </si>
  <si>
    <t>1D32</t>
  </si>
  <si>
    <t>F4F6</t>
  </si>
  <si>
    <t>赭</t>
  </si>
  <si>
    <t>1D33</t>
  </si>
  <si>
    <t>F4F7</t>
  </si>
  <si>
    <t>豇</t>
  </si>
  <si>
    <t>1D34</t>
  </si>
  <si>
    <t>F4F8</t>
  </si>
  <si>
    <t>豉</t>
  </si>
  <si>
    <t>1D35</t>
  </si>
  <si>
    <t>F4F9</t>
  </si>
  <si>
    <t>酊</t>
  </si>
  <si>
    <t>1D36</t>
  </si>
  <si>
    <t>F4FA</t>
  </si>
  <si>
    <t>酐</t>
  </si>
  <si>
    <t>1D37</t>
  </si>
  <si>
    <t>F4FB</t>
  </si>
  <si>
    <t>酎</t>
  </si>
  <si>
    <t>1D38</t>
  </si>
  <si>
    <t>F4FC</t>
  </si>
  <si>
    <t>酏</t>
  </si>
  <si>
    <t>1D39</t>
  </si>
  <si>
    <t>F4FD</t>
  </si>
  <si>
    <t>酤</t>
  </si>
  <si>
    <t>1D3A</t>
  </si>
  <si>
    <t>F4FE</t>
  </si>
  <si>
    <t>酢</t>
  </si>
  <si>
    <t>1D3B</t>
  </si>
  <si>
    <t>F5A1</t>
  </si>
  <si>
    <t>酡</t>
  </si>
  <si>
    <t>1D3C</t>
  </si>
  <si>
    <t>F5A2</t>
  </si>
  <si>
    <t>酰</t>
  </si>
  <si>
    <t>1D3D</t>
  </si>
  <si>
    <t>F5A3</t>
  </si>
  <si>
    <t>酩</t>
  </si>
  <si>
    <t>1D3E</t>
  </si>
  <si>
    <t>F5A4</t>
  </si>
  <si>
    <t>酯</t>
  </si>
  <si>
    <t>1D3F</t>
  </si>
  <si>
    <t>F5A5</t>
  </si>
  <si>
    <t>酽</t>
  </si>
  <si>
    <t>1D40</t>
  </si>
  <si>
    <t>F5A6</t>
  </si>
  <si>
    <t>酾</t>
  </si>
  <si>
    <t>1D41</t>
  </si>
  <si>
    <t>F5A7</t>
  </si>
  <si>
    <t>酲</t>
  </si>
  <si>
    <t>1D42</t>
  </si>
  <si>
    <t>F5A8</t>
  </si>
  <si>
    <t>酴</t>
  </si>
  <si>
    <t>1D43</t>
  </si>
  <si>
    <t>F5A9</t>
  </si>
  <si>
    <t>酹</t>
  </si>
  <si>
    <t>1D44</t>
  </si>
  <si>
    <t>F5AA</t>
  </si>
  <si>
    <t>醌</t>
  </si>
  <si>
    <t>1D45</t>
  </si>
  <si>
    <t>F5AB</t>
  </si>
  <si>
    <t>醅</t>
  </si>
  <si>
    <t>1D46</t>
  </si>
  <si>
    <t>F5AC</t>
  </si>
  <si>
    <t>醐</t>
  </si>
  <si>
    <t>1D47</t>
  </si>
  <si>
    <t>F5AD</t>
  </si>
  <si>
    <t>醍</t>
  </si>
  <si>
    <t>1D48</t>
  </si>
  <si>
    <t>F5AE</t>
  </si>
  <si>
    <t>醑</t>
  </si>
  <si>
    <t>1D49</t>
  </si>
  <si>
    <t>F5AF</t>
  </si>
  <si>
    <t>醢</t>
  </si>
  <si>
    <t>1D4A</t>
  </si>
  <si>
    <t>醣</t>
  </si>
  <si>
    <t>1D4B</t>
  </si>
  <si>
    <t>醪</t>
  </si>
  <si>
    <t>1D4C</t>
  </si>
  <si>
    <t>醭</t>
  </si>
  <si>
    <t>1D4D</t>
  </si>
  <si>
    <t>醮</t>
  </si>
  <si>
    <t>1D4E</t>
  </si>
  <si>
    <t>醯</t>
  </si>
  <si>
    <t>1D4F</t>
  </si>
  <si>
    <t>醵</t>
  </si>
  <si>
    <t>1D50</t>
  </si>
  <si>
    <t>醴</t>
  </si>
  <si>
    <t>1D51</t>
  </si>
  <si>
    <t>醺</t>
  </si>
  <si>
    <t>1D52</t>
  </si>
  <si>
    <t>豕</t>
  </si>
  <si>
    <t>1D53</t>
  </si>
  <si>
    <t>鹾</t>
  </si>
  <si>
    <t>1D54</t>
  </si>
  <si>
    <t>趸</t>
  </si>
  <si>
    <t>1D55</t>
  </si>
  <si>
    <t>跫</t>
  </si>
  <si>
    <t>1D56</t>
  </si>
  <si>
    <t>踅</t>
  </si>
  <si>
    <t>1D57</t>
  </si>
  <si>
    <t>蹙</t>
  </si>
  <si>
    <t>1D58</t>
  </si>
  <si>
    <t>蹩</t>
  </si>
  <si>
    <t>1D59</t>
  </si>
  <si>
    <t>趵</t>
  </si>
  <si>
    <t>1D5A</t>
  </si>
  <si>
    <t>趿</t>
  </si>
  <si>
    <t>1D5B</t>
  </si>
  <si>
    <t>趼</t>
  </si>
  <si>
    <t>1D5C</t>
  </si>
  <si>
    <t>趺</t>
  </si>
  <si>
    <t>1D5D</t>
  </si>
  <si>
    <t>跄</t>
  </si>
  <si>
    <t>1D5E</t>
  </si>
  <si>
    <t>跖</t>
  </si>
  <si>
    <t>1D5F</t>
  </si>
  <si>
    <t>跗</t>
  </si>
  <si>
    <t>1D60</t>
  </si>
  <si>
    <t>跚</t>
  </si>
  <si>
    <t>1D61</t>
  </si>
  <si>
    <t>跞</t>
  </si>
  <si>
    <t>1D62</t>
  </si>
  <si>
    <t>跎</t>
  </si>
  <si>
    <t>1D63</t>
  </si>
  <si>
    <t>跏</t>
  </si>
  <si>
    <t>1D64</t>
  </si>
  <si>
    <t>跛</t>
  </si>
  <si>
    <t>1D65</t>
  </si>
  <si>
    <t>跆</t>
  </si>
  <si>
    <t>1D66</t>
  </si>
  <si>
    <t>跬</t>
  </si>
  <si>
    <t>1D67</t>
  </si>
  <si>
    <t>跷</t>
  </si>
  <si>
    <t>1D68</t>
  </si>
  <si>
    <t>跸</t>
  </si>
  <si>
    <t>1D69</t>
  </si>
  <si>
    <t>跣</t>
  </si>
  <si>
    <t>1D6A</t>
  </si>
  <si>
    <t>F5F2</t>
  </si>
  <si>
    <t>跹</t>
  </si>
  <si>
    <t>1D6B</t>
  </si>
  <si>
    <t>F6F2</t>
  </si>
  <si>
    <t>跻</t>
  </si>
  <si>
    <t>1D6C</t>
  </si>
  <si>
    <t>F7F2</t>
  </si>
  <si>
    <t>跤</t>
  </si>
  <si>
    <t>1D6D</t>
  </si>
  <si>
    <t>F8F2</t>
  </si>
  <si>
    <t>踉</t>
  </si>
  <si>
    <t>1D6E</t>
  </si>
  <si>
    <t>F9F2</t>
  </si>
  <si>
    <t>跽</t>
  </si>
  <si>
    <t>1D6F</t>
  </si>
  <si>
    <t>FAF2</t>
  </si>
  <si>
    <t>踔</t>
  </si>
  <si>
    <t>1D70</t>
  </si>
  <si>
    <t>FBF2</t>
  </si>
  <si>
    <t>踝</t>
  </si>
  <si>
    <t>1D71</t>
  </si>
  <si>
    <t>踟</t>
  </si>
  <si>
    <t>1D72</t>
  </si>
  <si>
    <t>FDF2</t>
  </si>
  <si>
    <t>踬</t>
  </si>
  <si>
    <t>1D73</t>
  </si>
  <si>
    <t>FEF2</t>
  </si>
  <si>
    <t>踮</t>
  </si>
  <si>
    <t>1D74</t>
  </si>
  <si>
    <t>A1F3</t>
  </si>
  <si>
    <t>踣</t>
  </si>
  <si>
    <t>1D75</t>
  </si>
  <si>
    <t>A2F3</t>
  </si>
  <si>
    <t>踯</t>
  </si>
  <si>
    <t>1D76</t>
  </si>
  <si>
    <t>A3F3</t>
  </si>
  <si>
    <t>踺</t>
  </si>
  <si>
    <t>1D77</t>
  </si>
  <si>
    <t>A4F3</t>
  </si>
  <si>
    <t>蹀</t>
  </si>
  <si>
    <t>1D78</t>
  </si>
  <si>
    <t>A5F3</t>
  </si>
  <si>
    <t>踹</t>
  </si>
  <si>
    <t>1D79</t>
  </si>
  <si>
    <t>A6F3</t>
  </si>
  <si>
    <t>踵</t>
  </si>
  <si>
    <t>1D7A</t>
  </si>
  <si>
    <t>A7F3</t>
  </si>
  <si>
    <t>踽</t>
  </si>
  <si>
    <t>1D7B</t>
  </si>
  <si>
    <t>A8F3</t>
  </si>
  <si>
    <t>踱</t>
  </si>
  <si>
    <t>1D7C</t>
  </si>
  <si>
    <t>A9F3</t>
  </si>
  <si>
    <t>蹉</t>
  </si>
  <si>
    <t>1D7D</t>
  </si>
  <si>
    <t>AAF3</t>
  </si>
  <si>
    <t>蹁</t>
  </si>
  <si>
    <t>1D7E</t>
  </si>
  <si>
    <t>ABF3</t>
  </si>
  <si>
    <t>蹂</t>
  </si>
  <si>
    <t>1D7F</t>
  </si>
  <si>
    <t>ACF3</t>
  </si>
  <si>
    <t>蹑</t>
  </si>
  <si>
    <t>1D80</t>
  </si>
  <si>
    <t>ADF3</t>
  </si>
  <si>
    <t>蹒</t>
  </si>
  <si>
    <t>1D81</t>
  </si>
  <si>
    <t>AEF3</t>
  </si>
  <si>
    <t>蹊</t>
  </si>
  <si>
    <t>1D82</t>
  </si>
  <si>
    <t>AFF3</t>
  </si>
  <si>
    <t>蹰</t>
  </si>
  <si>
    <t>1D83</t>
  </si>
  <si>
    <t>蹶</t>
  </si>
  <si>
    <t>1D84</t>
  </si>
  <si>
    <t>蹼</t>
  </si>
  <si>
    <t>1D85</t>
  </si>
  <si>
    <t>蹯</t>
  </si>
  <si>
    <t>1D86</t>
  </si>
  <si>
    <t>蹴</t>
  </si>
  <si>
    <t>1D87</t>
  </si>
  <si>
    <t>躅</t>
  </si>
  <si>
    <t>1D88</t>
  </si>
  <si>
    <t>躏</t>
  </si>
  <si>
    <t>1D89</t>
  </si>
  <si>
    <t>躔</t>
  </si>
  <si>
    <t>1D8A</t>
  </si>
  <si>
    <t>躐</t>
  </si>
  <si>
    <t>1D8B</t>
  </si>
  <si>
    <t>躜</t>
  </si>
  <si>
    <t>1D8C</t>
  </si>
  <si>
    <t>躞</t>
  </si>
  <si>
    <t>1D8D</t>
  </si>
  <si>
    <t>F5F3</t>
  </si>
  <si>
    <t>豸</t>
  </si>
  <si>
    <t>1D8E</t>
  </si>
  <si>
    <t>F5F4</t>
  </si>
  <si>
    <t>貂</t>
  </si>
  <si>
    <t>1D8F</t>
  </si>
  <si>
    <t>F5F5</t>
  </si>
  <si>
    <t>貊</t>
  </si>
  <si>
    <t>1D90</t>
  </si>
  <si>
    <t>F5F6</t>
  </si>
  <si>
    <t>貅</t>
  </si>
  <si>
    <t>1D91</t>
  </si>
  <si>
    <t>F5F7</t>
  </si>
  <si>
    <t>貘</t>
  </si>
  <si>
    <t>1D92</t>
  </si>
  <si>
    <t>F5F8</t>
  </si>
  <si>
    <t>貔</t>
  </si>
  <si>
    <t>1D93</t>
  </si>
  <si>
    <t>F5F9</t>
  </si>
  <si>
    <t>斛</t>
  </si>
  <si>
    <t>1D94</t>
  </si>
  <si>
    <t>F5FA</t>
  </si>
  <si>
    <t>觖</t>
  </si>
  <si>
    <t>1D95</t>
  </si>
  <si>
    <t>F5FB</t>
  </si>
  <si>
    <t>觞</t>
  </si>
  <si>
    <t>1D96</t>
  </si>
  <si>
    <t>F5FC</t>
  </si>
  <si>
    <t>觚</t>
  </si>
  <si>
    <t>1D97</t>
  </si>
  <si>
    <t>F5FD</t>
  </si>
  <si>
    <t>觜</t>
  </si>
  <si>
    <t>1D98</t>
  </si>
  <si>
    <t>F5FE</t>
  </si>
  <si>
    <t>觥</t>
  </si>
  <si>
    <t>1D99</t>
  </si>
  <si>
    <t>F6A1</t>
  </si>
  <si>
    <t>觫</t>
  </si>
  <si>
    <t>1D9A</t>
  </si>
  <si>
    <t>F6A2</t>
  </si>
  <si>
    <t>觯</t>
  </si>
  <si>
    <t>1D9B</t>
  </si>
  <si>
    <t>F6A3</t>
  </si>
  <si>
    <t>訾</t>
  </si>
  <si>
    <t>1D9C</t>
  </si>
  <si>
    <t>F6A4</t>
  </si>
  <si>
    <t>謦</t>
  </si>
  <si>
    <t>1D9D</t>
  </si>
  <si>
    <t>F6A5</t>
  </si>
  <si>
    <t>靓</t>
  </si>
  <si>
    <t>1D9E</t>
  </si>
  <si>
    <t>F6A6</t>
  </si>
  <si>
    <t>雩</t>
  </si>
  <si>
    <t>1D9F</t>
  </si>
  <si>
    <t>F6A7</t>
  </si>
  <si>
    <t>1DA0</t>
  </si>
  <si>
    <t>F6A8</t>
  </si>
  <si>
    <t>雯</t>
  </si>
  <si>
    <t>1DA1</t>
  </si>
  <si>
    <t>F6A9</t>
  </si>
  <si>
    <t>霆</t>
  </si>
  <si>
    <t>1DA2</t>
  </si>
  <si>
    <t>F6AA</t>
  </si>
  <si>
    <t>霁</t>
  </si>
  <si>
    <t>1DA3</t>
  </si>
  <si>
    <t>F6AB</t>
  </si>
  <si>
    <t>霈</t>
  </si>
  <si>
    <t>1DA4</t>
  </si>
  <si>
    <t>F6AC</t>
  </si>
  <si>
    <t>霏</t>
  </si>
  <si>
    <t>1DA5</t>
  </si>
  <si>
    <t>F6AD</t>
  </si>
  <si>
    <t>霎</t>
  </si>
  <si>
    <t>1DA6</t>
  </si>
  <si>
    <t>F6AE</t>
  </si>
  <si>
    <t>霪</t>
  </si>
  <si>
    <t>1DA7</t>
  </si>
  <si>
    <t>F6AF</t>
  </si>
  <si>
    <t>霭</t>
  </si>
  <si>
    <t>1DA8</t>
  </si>
  <si>
    <t>霰</t>
  </si>
  <si>
    <t>1DA9</t>
  </si>
  <si>
    <t>霾</t>
  </si>
  <si>
    <t>1DAA</t>
  </si>
  <si>
    <t>龀</t>
  </si>
  <si>
    <t>1DAB</t>
  </si>
  <si>
    <t>龃</t>
  </si>
  <si>
    <t>1DAC</t>
  </si>
  <si>
    <t>龅</t>
  </si>
  <si>
    <t>1DAD</t>
  </si>
  <si>
    <t>龆</t>
  </si>
  <si>
    <t>1DAE</t>
  </si>
  <si>
    <t>龇</t>
  </si>
  <si>
    <t>1DAF</t>
  </si>
  <si>
    <t>龈</t>
  </si>
  <si>
    <t>1DB0</t>
  </si>
  <si>
    <t>龉</t>
  </si>
  <si>
    <t>1DB1</t>
  </si>
  <si>
    <t>龊</t>
  </si>
  <si>
    <t>1DB2</t>
  </si>
  <si>
    <t>龌</t>
  </si>
  <si>
    <t>1DB3</t>
  </si>
  <si>
    <t>黾</t>
  </si>
  <si>
    <t>1DB4</t>
  </si>
  <si>
    <t>鼋</t>
  </si>
  <si>
    <t>1DB5</t>
  </si>
  <si>
    <t>鼍</t>
  </si>
  <si>
    <t>1DB6</t>
  </si>
  <si>
    <t>隹</t>
  </si>
  <si>
    <t>1DB7</t>
  </si>
  <si>
    <t>隼</t>
  </si>
  <si>
    <t>1DB8</t>
  </si>
  <si>
    <t>隽</t>
  </si>
  <si>
    <t>1DB9</t>
  </si>
  <si>
    <t>雎</t>
  </si>
  <si>
    <t>1DBA</t>
  </si>
  <si>
    <t>雒</t>
  </si>
  <si>
    <t>1DBB</t>
  </si>
  <si>
    <t>瞿</t>
  </si>
  <si>
    <t>1DBC</t>
  </si>
  <si>
    <t>雠</t>
  </si>
  <si>
    <t>1DBD</t>
  </si>
  <si>
    <t>銎</t>
  </si>
  <si>
    <t>1DBE</t>
  </si>
  <si>
    <t>銮</t>
  </si>
  <si>
    <t>1DBF</t>
  </si>
  <si>
    <t>鋈</t>
  </si>
  <si>
    <t>1DC0</t>
  </si>
  <si>
    <t>錾</t>
  </si>
  <si>
    <t>1DC1</t>
  </si>
  <si>
    <t>鍪</t>
  </si>
  <si>
    <t>1DC2</t>
  </si>
  <si>
    <t>鏊</t>
  </si>
  <si>
    <t>1DC3</t>
  </si>
  <si>
    <t>鎏</t>
  </si>
  <si>
    <t>1DC4</t>
  </si>
  <si>
    <t>鐾</t>
  </si>
  <si>
    <t>1DC5</t>
  </si>
  <si>
    <t>鑫</t>
  </si>
  <si>
    <t>1DC6</t>
  </si>
  <si>
    <t>鱿</t>
  </si>
  <si>
    <t>1DC7</t>
  </si>
  <si>
    <t>鲂</t>
  </si>
  <si>
    <t>1DC8</t>
  </si>
  <si>
    <t>鲅</t>
  </si>
  <si>
    <t>1DC9</t>
  </si>
  <si>
    <t>F6F3</t>
  </si>
  <si>
    <t>鲆</t>
  </si>
  <si>
    <t>1DCA</t>
  </si>
  <si>
    <t>F7F3</t>
  </si>
  <si>
    <t>鲇</t>
  </si>
  <si>
    <t>1DCB</t>
  </si>
  <si>
    <t>F8F3</t>
  </si>
  <si>
    <t>鲈</t>
  </si>
  <si>
    <t>1DCC</t>
  </si>
  <si>
    <t>F9F3</t>
  </si>
  <si>
    <t>稣</t>
  </si>
  <si>
    <t>1DCD</t>
  </si>
  <si>
    <t>FAF3</t>
  </si>
  <si>
    <t>鲋</t>
  </si>
  <si>
    <t>1DCE</t>
  </si>
  <si>
    <t>FBF3</t>
  </si>
  <si>
    <t>鲎</t>
  </si>
  <si>
    <t>1DCF</t>
  </si>
  <si>
    <t>FCF3</t>
  </si>
  <si>
    <t>鲐</t>
  </si>
  <si>
    <t>1DD0</t>
  </si>
  <si>
    <t>FDF3</t>
  </si>
  <si>
    <t>鲑</t>
  </si>
  <si>
    <t>1DD1</t>
  </si>
  <si>
    <t>FEF3</t>
  </si>
  <si>
    <t>鲒</t>
  </si>
  <si>
    <t>1DD2</t>
  </si>
  <si>
    <t>A1F4</t>
  </si>
  <si>
    <t>鲔</t>
  </si>
  <si>
    <t>1DD3</t>
  </si>
  <si>
    <t>A2F4</t>
  </si>
  <si>
    <t>鲕</t>
  </si>
  <si>
    <t>1DD4</t>
  </si>
  <si>
    <t>A3F4</t>
  </si>
  <si>
    <t>鲚</t>
  </si>
  <si>
    <t>1DD5</t>
  </si>
  <si>
    <t>A4F4</t>
  </si>
  <si>
    <t>鲛</t>
  </si>
  <si>
    <t>1DD6</t>
  </si>
  <si>
    <t>A5F4</t>
  </si>
  <si>
    <t>鲞</t>
  </si>
  <si>
    <t>1DD7</t>
  </si>
  <si>
    <t>A6F4</t>
  </si>
  <si>
    <t>鲟</t>
  </si>
  <si>
    <t>1DD8</t>
  </si>
  <si>
    <t>A7F4</t>
  </si>
  <si>
    <t>鲠</t>
  </si>
  <si>
    <t>1DD9</t>
  </si>
  <si>
    <t>A8F4</t>
  </si>
  <si>
    <t>鲡</t>
  </si>
  <si>
    <t>1DDA</t>
  </si>
  <si>
    <t>A9F4</t>
  </si>
  <si>
    <t>鲢</t>
  </si>
  <si>
    <t>1DDB</t>
  </si>
  <si>
    <t>AAF4</t>
  </si>
  <si>
    <t>鲣</t>
  </si>
  <si>
    <t>1DDC</t>
  </si>
  <si>
    <t>ABF4</t>
  </si>
  <si>
    <t>鲥</t>
  </si>
  <si>
    <t>1DDD</t>
  </si>
  <si>
    <t>ACF4</t>
  </si>
  <si>
    <t>鲦</t>
  </si>
  <si>
    <t>1DDE</t>
  </si>
  <si>
    <t>ADF4</t>
  </si>
  <si>
    <t>鲧</t>
  </si>
  <si>
    <t>1DDF</t>
  </si>
  <si>
    <t>AEF4</t>
  </si>
  <si>
    <t>1DE0</t>
  </si>
  <si>
    <t>AFF4</t>
  </si>
  <si>
    <t>鲩</t>
  </si>
  <si>
    <t>1DE1</t>
  </si>
  <si>
    <t>鲫</t>
  </si>
  <si>
    <t>1DE2</t>
  </si>
  <si>
    <t>鲭</t>
  </si>
  <si>
    <t>1DE3</t>
  </si>
  <si>
    <t>鲮</t>
  </si>
  <si>
    <t>1DE4</t>
  </si>
  <si>
    <t>鲰</t>
  </si>
  <si>
    <t>1DE5</t>
  </si>
  <si>
    <t>鲱</t>
  </si>
  <si>
    <t>1DE6</t>
  </si>
  <si>
    <t>鲲</t>
  </si>
  <si>
    <t>1DE7</t>
  </si>
  <si>
    <t>鲳</t>
  </si>
  <si>
    <t>1DE8</t>
  </si>
  <si>
    <t>鲴</t>
  </si>
  <si>
    <t>1DE9</t>
  </si>
  <si>
    <t>鲵</t>
  </si>
  <si>
    <t>1DEA</t>
  </si>
  <si>
    <t>1DEB</t>
  </si>
  <si>
    <t>鲷</t>
  </si>
  <si>
    <t>1DEC</t>
  </si>
  <si>
    <t>F6F4</t>
  </si>
  <si>
    <t>鲺</t>
  </si>
  <si>
    <t>1DED</t>
  </si>
  <si>
    <t>F6F5</t>
  </si>
  <si>
    <t>鲻</t>
  </si>
  <si>
    <t>1DEE</t>
  </si>
  <si>
    <t>F6F6</t>
  </si>
  <si>
    <t>鲼</t>
  </si>
  <si>
    <t>1DEF</t>
  </si>
  <si>
    <t>F6F7</t>
  </si>
  <si>
    <t>鲽</t>
  </si>
  <si>
    <t>1DF0</t>
  </si>
  <si>
    <t>F6F8</t>
  </si>
  <si>
    <t>1DF1</t>
  </si>
  <si>
    <t>F6F9</t>
  </si>
  <si>
    <t>1DF2</t>
  </si>
  <si>
    <t>F6FA</t>
  </si>
  <si>
    <t>鳆</t>
  </si>
  <si>
    <t>1DF3</t>
  </si>
  <si>
    <t>F6FB</t>
  </si>
  <si>
    <t>鳇</t>
  </si>
  <si>
    <t>1DF4</t>
  </si>
  <si>
    <t>F6FC</t>
  </si>
  <si>
    <t>鳊</t>
  </si>
  <si>
    <t>1DF5</t>
  </si>
  <si>
    <t>F6FD</t>
  </si>
  <si>
    <t>鳋</t>
  </si>
  <si>
    <t>1DF6</t>
  </si>
  <si>
    <t>F6FE</t>
  </si>
  <si>
    <t>鳌</t>
  </si>
  <si>
    <t>1E00</t>
  </si>
  <si>
    <t>F7A1</t>
  </si>
  <si>
    <t>鳍</t>
  </si>
  <si>
    <t>1E01</t>
  </si>
  <si>
    <t>F7A2</t>
  </si>
  <si>
    <t>鳎</t>
  </si>
  <si>
    <t>1E02</t>
  </si>
  <si>
    <t>F7A3</t>
  </si>
  <si>
    <t>鳏</t>
  </si>
  <si>
    <t>1E03</t>
  </si>
  <si>
    <t>F7A4</t>
  </si>
  <si>
    <t>鳐</t>
  </si>
  <si>
    <t>1E04</t>
  </si>
  <si>
    <t>F7A5</t>
  </si>
  <si>
    <t>鳓</t>
  </si>
  <si>
    <t>1E05</t>
  </si>
  <si>
    <t>F7A6</t>
  </si>
  <si>
    <t>鳔</t>
  </si>
  <si>
    <t>1E06</t>
  </si>
  <si>
    <t>F7A7</t>
  </si>
  <si>
    <t>鳕</t>
  </si>
  <si>
    <t>1E07</t>
  </si>
  <si>
    <t>F7A8</t>
  </si>
  <si>
    <t>鳗</t>
  </si>
  <si>
    <t>1E08</t>
  </si>
  <si>
    <t>F7A9</t>
  </si>
  <si>
    <t>鳘</t>
  </si>
  <si>
    <t>1E09</t>
  </si>
  <si>
    <t>F7AA</t>
  </si>
  <si>
    <t>鳙</t>
  </si>
  <si>
    <t>1E0A</t>
  </si>
  <si>
    <t>F7AB</t>
  </si>
  <si>
    <t>鳜</t>
  </si>
  <si>
    <t>1E0B</t>
  </si>
  <si>
    <t>F7AC</t>
  </si>
  <si>
    <t>鳝</t>
  </si>
  <si>
    <t>1E0C</t>
  </si>
  <si>
    <t>F7AD</t>
  </si>
  <si>
    <t>鳟</t>
  </si>
  <si>
    <t>1E0D</t>
  </si>
  <si>
    <t>F7AE</t>
  </si>
  <si>
    <t>鳢</t>
  </si>
  <si>
    <t>1E0E</t>
  </si>
  <si>
    <t>F7AF</t>
  </si>
  <si>
    <t>靼</t>
  </si>
  <si>
    <t>1E0F</t>
  </si>
  <si>
    <t>鞅</t>
  </si>
  <si>
    <t>1E10</t>
  </si>
  <si>
    <t>鞑</t>
  </si>
  <si>
    <t>1E11</t>
  </si>
  <si>
    <t>鞒</t>
  </si>
  <si>
    <t>1E12</t>
  </si>
  <si>
    <t>鞔</t>
  </si>
  <si>
    <t>1E13</t>
  </si>
  <si>
    <t>鞯</t>
  </si>
  <si>
    <t>1E14</t>
  </si>
  <si>
    <t>鞫</t>
  </si>
  <si>
    <t>1E15</t>
  </si>
  <si>
    <t>鞣</t>
  </si>
  <si>
    <t>1E16</t>
  </si>
  <si>
    <t>鞲</t>
  </si>
  <si>
    <t>1E17</t>
  </si>
  <si>
    <t>鞴</t>
  </si>
  <si>
    <t>1E18</t>
  </si>
  <si>
    <t>骱</t>
  </si>
  <si>
    <t>1E19</t>
  </si>
  <si>
    <t>骰</t>
  </si>
  <si>
    <t>1E1A</t>
  </si>
  <si>
    <t>骷</t>
  </si>
  <si>
    <t>1E1B</t>
  </si>
  <si>
    <t>鹘</t>
  </si>
  <si>
    <t>1E1C</t>
  </si>
  <si>
    <t>骶</t>
  </si>
  <si>
    <t>1E1D</t>
  </si>
  <si>
    <t>骺</t>
  </si>
  <si>
    <t>1E1E</t>
  </si>
  <si>
    <t>骼</t>
  </si>
  <si>
    <t>1E1F</t>
  </si>
  <si>
    <t>髁</t>
  </si>
  <si>
    <t>1E20</t>
  </si>
  <si>
    <t>髀</t>
  </si>
  <si>
    <t>1E21</t>
  </si>
  <si>
    <t>髅</t>
  </si>
  <si>
    <t>1E22</t>
  </si>
  <si>
    <t>髂</t>
  </si>
  <si>
    <t>1E23</t>
  </si>
  <si>
    <t>髋</t>
  </si>
  <si>
    <t>1E24</t>
  </si>
  <si>
    <t>髌</t>
  </si>
  <si>
    <t>1E25</t>
  </si>
  <si>
    <t>髑</t>
  </si>
  <si>
    <t>1E26</t>
  </si>
  <si>
    <t>魅</t>
  </si>
  <si>
    <t>1E27</t>
  </si>
  <si>
    <t>魃</t>
  </si>
  <si>
    <t>1E28</t>
  </si>
  <si>
    <t>魇</t>
  </si>
  <si>
    <t>1E29</t>
  </si>
  <si>
    <t>魉</t>
  </si>
  <si>
    <t>1E2A</t>
  </si>
  <si>
    <t>魈</t>
  </si>
  <si>
    <t>1E2B</t>
  </si>
  <si>
    <t>魍</t>
  </si>
  <si>
    <t>1E2C</t>
  </si>
  <si>
    <t>魑</t>
  </si>
  <si>
    <t>1E2D</t>
  </si>
  <si>
    <t>飨</t>
  </si>
  <si>
    <t>1E2E</t>
  </si>
  <si>
    <t>餍</t>
  </si>
  <si>
    <t>1E2F</t>
  </si>
  <si>
    <t>餮</t>
  </si>
  <si>
    <t>1E30</t>
  </si>
  <si>
    <t>饕</t>
  </si>
  <si>
    <t>1E31</t>
  </si>
  <si>
    <t>F7F4</t>
  </si>
  <si>
    <t>饔</t>
  </si>
  <si>
    <t>1E32</t>
  </si>
  <si>
    <t>F8F4</t>
  </si>
  <si>
    <t>髟</t>
  </si>
  <si>
    <t>1E33</t>
  </si>
  <si>
    <t>F9F4</t>
  </si>
  <si>
    <t>髡</t>
  </si>
  <si>
    <t>1E34</t>
  </si>
  <si>
    <t>FAF4</t>
  </si>
  <si>
    <t>髦</t>
  </si>
  <si>
    <t>1E35</t>
  </si>
  <si>
    <t>FBF4</t>
  </si>
  <si>
    <t>髯</t>
  </si>
  <si>
    <t>1E36</t>
  </si>
  <si>
    <t>FCF4</t>
  </si>
  <si>
    <t>髫</t>
  </si>
  <si>
    <t>1E37</t>
  </si>
  <si>
    <t>FDF4</t>
  </si>
  <si>
    <t>髻</t>
  </si>
  <si>
    <t>1E38</t>
  </si>
  <si>
    <t>FEF4</t>
  </si>
  <si>
    <t>髭</t>
  </si>
  <si>
    <t>1E39</t>
  </si>
  <si>
    <t>A1F5</t>
  </si>
  <si>
    <t>髹</t>
  </si>
  <si>
    <t>1E3A</t>
  </si>
  <si>
    <t>A2F5</t>
  </si>
  <si>
    <t>鬈</t>
  </si>
  <si>
    <t>1E3B</t>
  </si>
  <si>
    <t>A3F5</t>
  </si>
  <si>
    <t>鬏</t>
  </si>
  <si>
    <t>1E3C</t>
  </si>
  <si>
    <t>A4F5</t>
  </si>
  <si>
    <t>鬓</t>
  </si>
  <si>
    <t>1E3D</t>
  </si>
  <si>
    <t>A5F5</t>
  </si>
  <si>
    <t>鬟</t>
  </si>
  <si>
    <t>1E3E</t>
  </si>
  <si>
    <t>A6F5</t>
  </si>
  <si>
    <t>鬣</t>
  </si>
  <si>
    <t>1E3F</t>
  </si>
  <si>
    <t>A7F5</t>
  </si>
  <si>
    <t>麽</t>
  </si>
  <si>
    <t>1E40</t>
  </si>
  <si>
    <t>A8F5</t>
  </si>
  <si>
    <t>麾</t>
  </si>
  <si>
    <t>1E41</t>
  </si>
  <si>
    <t>A9F5</t>
  </si>
  <si>
    <t>縻</t>
  </si>
  <si>
    <t>1E42</t>
  </si>
  <si>
    <t>AAF5</t>
  </si>
  <si>
    <t>麂</t>
  </si>
  <si>
    <t>1E43</t>
  </si>
  <si>
    <t>ABF5</t>
  </si>
  <si>
    <t>麇</t>
  </si>
  <si>
    <t>1E44</t>
  </si>
  <si>
    <t>ACF5</t>
  </si>
  <si>
    <t>麈</t>
  </si>
  <si>
    <t>1E45</t>
  </si>
  <si>
    <t>ADF5</t>
  </si>
  <si>
    <t>麋</t>
  </si>
  <si>
    <t>1E46</t>
  </si>
  <si>
    <t>AEF5</t>
  </si>
  <si>
    <t>1E47</t>
  </si>
  <si>
    <t>AFF5</t>
  </si>
  <si>
    <t>鏖</t>
  </si>
  <si>
    <t>1E48</t>
  </si>
  <si>
    <t>麝</t>
  </si>
  <si>
    <t>1E49</t>
  </si>
  <si>
    <t>1E4A</t>
  </si>
  <si>
    <t>黛</t>
  </si>
  <si>
    <t>1E4B</t>
  </si>
  <si>
    <t>黜</t>
  </si>
  <si>
    <t>1E4C</t>
  </si>
  <si>
    <t>黝</t>
  </si>
  <si>
    <t>1E4D</t>
  </si>
  <si>
    <t>黠</t>
  </si>
  <si>
    <t>1E4E</t>
  </si>
  <si>
    <t>黟</t>
  </si>
  <si>
    <t>1E4F</t>
  </si>
  <si>
    <t>黢</t>
  </si>
  <si>
    <t>1E50</t>
  </si>
  <si>
    <t>黩</t>
  </si>
  <si>
    <t>1E51</t>
  </si>
  <si>
    <t>黧</t>
  </si>
  <si>
    <t>1E52</t>
  </si>
  <si>
    <t>黥</t>
  </si>
  <si>
    <t>1E53</t>
  </si>
  <si>
    <t>黪</t>
  </si>
  <si>
    <t>1E54</t>
  </si>
  <si>
    <t>F7F5</t>
  </si>
  <si>
    <t>黯</t>
  </si>
  <si>
    <t>1E55</t>
  </si>
  <si>
    <t>F7F6</t>
  </si>
  <si>
    <t>鼢</t>
  </si>
  <si>
    <t>1E56</t>
  </si>
  <si>
    <t>F7F7</t>
  </si>
  <si>
    <t>1E57</t>
  </si>
  <si>
    <t>F7F8</t>
  </si>
  <si>
    <t>鼯</t>
  </si>
  <si>
    <t>1E58</t>
  </si>
  <si>
    <t>F7F9</t>
  </si>
  <si>
    <t>鼹</t>
  </si>
  <si>
    <t>1E59</t>
  </si>
  <si>
    <t>F7FA</t>
  </si>
  <si>
    <t>鼷</t>
  </si>
  <si>
    <t>1E5A</t>
  </si>
  <si>
    <t>F7FB</t>
  </si>
  <si>
    <t>鼽</t>
  </si>
  <si>
    <t>1E5B</t>
  </si>
  <si>
    <t>F7FC</t>
  </si>
  <si>
    <t>鼾</t>
  </si>
  <si>
    <t>1E5C</t>
  </si>
  <si>
    <t>F7FD</t>
  </si>
  <si>
    <t>齄</t>
  </si>
  <si>
    <t>1E5D</t>
  </si>
  <si>
    <t>F7FE</t>
  </si>
  <si>
    <t>　</t>
  </si>
  <si>
    <t>1E60</t>
  </si>
  <si>
    <t>F8A1</t>
  </si>
  <si>
    <t>—</t>
  </si>
  <si>
    <t>1E61</t>
  </si>
  <si>
    <t>F8A2</t>
  </si>
  <si>
    <t>F8F5</t>
  </si>
  <si>
    <t>F9F5</t>
  </si>
  <si>
    <t>FAF5</t>
  </si>
  <si>
    <t>FBF5</t>
  </si>
  <si>
    <t>FCF5</t>
  </si>
  <si>
    <t>FDF5</t>
  </si>
  <si>
    <t>FEF5</t>
  </si>
  <si>
    <t>A1F6</t>
  </si>
  <si>
    <t>A2F6</t>
  </si>
  <si>
    <t>A3F6</t>
  </si>
  <si>
    <t>A4F6</t>
  </si>
  <si>
    <t>A5F6</t>
  </si>
  <si>
    <t>A6F6</t>
  </si>
  <si>
    <t>A7F6</t>
  </si>
  <si>
    <t>A9F6</t>
  </si>
  <si>
    <t>AAF6</t>
  </si>
  <si>
    <t>ABF6</t>
  </si>
  <si>
    <t>ACF6</t>
  </si>
  <si>
    <t>ADF6</t>
  </si>
  <si>
    <t>AEF6</t>
  </si>
  <si>
    <t>AFF6</t>
  </si>
  <si>
    <t>F8F6</t>
  </si>
  <si>
    <t>FBF6</t>
  </si>
  <si>
    <t>FCF6</t>
  </si>
  <si>
    <t>FDF6</t>
  </si>
  <si>
    <t>FEF6</t>
  </si>
  <si>
    <t>A1F7</t>
  </si>
  <si>
    <t>A2F7</t>
  </si>
  <si>
    <t>A3F7</t>
  </si>
  <si>
    <t>A4F7</t>
  </si>
  <si>
    <t>A5F7</t>
  </si>
  <si>
    <t>A6F7</t>
  </si>
  <si>
    <t>A7F7</t>
  </si>
  <si>
    <t>A8F7</t>
  </si>
  <si>
    <t>A9F7</t>
  </si>
  <si>
    <t>AAF7</t>
  </si>
  <si>
    <t>ABF7</t>
  </si>
  <si>
    <t>ACF7</t>
  </si>
  <si>
    <t>ADF7</t>
  </si>
  <si>
    <t>AEF7</t>
  </si>
  <si>
    <t>AFF7</t>
  </si>
  <si>
    <t>F9F7</t>
  </si>
  <si>
    <t>FAF7</t>
  </si>
  <si>
    <t>FBF7</t>
  </si>
  <si>
    <t>FCF7</t>
  </si>
  <si>
    <t>FDF7</t>
  </si>
  <si>
    <t>FEF7</t>
  </si>
  <si>
    <t>A1F8</t>
  </si>
  <si>
    <t>A2F8</t>
  </si>
  <si>
    <t>0000000000000000000000000000000000040000444444040004040000444400</t>
  </si>
  <si>
    <t>4004040404040404040404040444000440044000000000000000000000000000</t>
  </si>
  <si>
    <t>0000000001000A000A00000005000A000A0005000000E012601A001B00000000600800098018C012602120008001200300006000E00820030000200240006001A002000080186021A00900006003E009C0002001600200000000A00140002002E00A000120030000C0124023A009000020036011200940018002000BA010E0002009803800000000000080038002400000008001E0090012A009000000020002E000400220016002000040016000600BE000A00120098038000000000000000002000A000A00000009000A00020001000600C021C020C0238018201B600800098018C0126021C000E0084010C000E008000040038000000200004003E0098011400300006008000920030000A002C000A010000000006002E000C000E0080000A001000B0002A0090000C0000001A00100008002E000C00200004011C0090009803800000000000840020009C009C0020001E008A0010000E00020036011000920030000400840008001C00A8038000000000000000000000000000003000A000A00010007000A00050002000200C021C020C0124012C01B0000000840020009C009C000E0084010C002000040038000000200004003E009801140030000A0012009C01040000000E00040092000C00B8038A001E010800840000000000820034001A0028001A0100000E0002003000080004010A009000080020011E003800900096002E00020030000E00BC00BE00A60008008000040034000800BC000E0080000A000E0014000C000C00020092010803800000000000004000A000A00000004000A000A000200050020122018A020601A0000000000006003C00840018018401B2028A0182028C00200000001E00940024000600200002002E00A40012002E00A40010000200020090001803800012002C000E00800008002E010A0010000C0032003A00040030000C001E00980010000A028802880288028C0108038200040006002A00900000001600940136021C002A001200900008001A00A000100034002200300000002E0034010803800000000000005000A000A00000009000A00010009000500801BC0128013A020601A00008009C000C010000920038008E003A0090000400380010009E0038009E009600200002000800140018001A0090000E0000002800020098038A013A0232028C022800200008023801B2028A0090000C0000003E001A002800000020000200080014003000000000000A0280011E00A6000C000C009C0020000A02880288011400220030000E012E01B0013A0090000000100094010A001803800000000000006000A000A00010009000A00050002000000E0228013A0202028601A0000000060086000C00000020002C0004000C0020000A002200980020000600200010011C000E00800008001A00A000100034002200300000000C0032003A000A00900008003E0002000600B0000A0086000C000C009C00200004000C0100008C000C000200980380000200040006002000B00006002800B80094000C003C01000004003600B800100010000600880002000000B20098038000000000000000007000A000A00000004000A000A0007000600001AE0218021601B60120000E002E0036000A000A00140002002C00A6000A01040030000C003E009E011200300008012E01AA01000004001E000C00A6000A00120098038A023C01B2018C0020000A002200980020000C000E0084010C00800090000A000A000E000A002000040008009A00900004001A002800BA002C002000000014010000100008023801B2028A00900004003E009E000A0012009803800000000000000000000000008000A000A00000007000A00020008000000E018E0190013601B20280000E002E0036000A000A00140002002C00A6000A0090000A000C008400BC00800090000C010600920030000A002C000A0090000000000000000A001A00120080000C0036000000B00004010C0090010C009000040038008000100004000C0106000A010E000200980382000800140018001000B00004003E00900024002800160020000C028C003C00920008001A0100000200020090001803800000000000009000A000A00010005000A00080001000900E01A4021E01A2028C0210000E002E0036000A000E01A4021E01A2028C02140030000A0020008A0008002800800008001A000C0000010200300008009E00BC000A00200002002000B4000A00900006019401BA0100000C000C009C00B00002000E0088001A0090000C008C000C009A001200980382000E0088001C002A00220098002000040008009A0090000400200082000600B0000A001A0090000E00360082009803800000000010000000A000A00000005000A00010003000600002820188012A01800000000C00000084002E0006000800B0001000060082003A0090000000840022001200980020000A001400BC0020000C00000084002000180380000800060082003000B0000A0198018A0198018C0020000A0022009E003A0100000A0004000C0002001E0038009A001000B4003C009600BE0006001400920098002000080010009800B0008A00120090000400180026008000020002009C008803800000000010001000A000A00010000000A000300070000004021E01A8012A01800000000C00000084002E000C010600060086000A00200006000A0020009800B8000A00900002000600BA002000BE00800008001C0014000A00900006003000100010000800160024000200900008002E0004003000040016000600BE00020030000E0038000201140098038A0012009C010000100008002000BE00900020000E012E022A0100000000B2011000980020000C000000840020001803800000000010002000A000A00000004000A00010007000500C0214021A0214021E019E00340084010E002E00040004002600800002000E009200200004001E0092002A0030000C0214021A0214021000020002009000120034003000040016000E0008001C009000B000080026002600800004002C0080001600200004008C00200006000400220090000000040006009C009A002000060082003C0020000E000E00A60000008A009000060084002C000E0084010803800000000000000000000010003000A000A00000005000A00030002000500E019E01BA0134021E01900008002E0098001C009E003E009A001400BC00200004002E00980118001000900008001E00A6000000B400020114002000B00002000200900008002E000400300002002E00AE009C0000001C0020000A0004009E003000BE00960020000C00820012009803800000000A00820098008C000C0020000C0122028202380010002000000082002000B00008002600260080000C002000B6002803800000000010004000A000A00000003000A000A00030006002013201AE01BE01300000000400060082008800180126013C0028001C0086000800200004002C000E0038000C002E00000020000A012A012A013E022401AC00200000000A000800100092003000080186021A009000020082001600200006002400040016000A001200980380000000000000000800100084010800100020000C0100001A0100000200040006002A0090000C0088009E008C0012009201080380000000000000000010005000A000A00000006000A00010000000000C012E01A6013001BA013000000006001A002200B8001C009C000A0012009E003A0100000A002C0026008000000024011E00BC00200000002800060024000200980020000C000C009000B8000E0084009600240000002000B0000C01060008008E008000040008002C002000040024000000200002000E0030008E00BA0100000C0008009E000A0090000400080088001600240002009E00880014000803800000000000000000000010006000A000A00010000000A00020008000400201260214019C01B80182002E00A60002002E00A00012009000980020000E0034000000200004003000920030000C0086000A0020000A002000B40000000000120024003C0008003C009A0090000200040024008200900008002E000C002000080026002600800004011C009000980380000000040032009C0000010C00200002003E00960020000C0008003C009A009000020004002400860020000E00380092009803800000000010007000A000A00000007000A00010001000500E019A01A201BC0220000000000006001A002200B6000800B0001800200004002C00840000000C000E0084010C00200008001C009C0000000A010E000A00240002003A010C010C009A002C002000040000002400840022001E0084009600260080000C00BE0098002000080016002400020098038E00120038002E0000000600020010002000040000002000840030000E00BE009800200008009A0014009A0024000803800000000010008000A000A00010002000A00030001000600C022001320134012201B00000000C0100001000B4003E01000020001800200004001E003C000400000004001A002000B0000E00340002000000B20098038000000000000A00140004001200880020000C023601B401BA013E01A202860080000000340012008000060086000C0100001401080388001E00AE009C000000120030000401B202840222028A010000080126013A00900006001000BA001803800000000000000000000010009000A000A00000005000A000A00020006004019A01360232028000000006000E000000160016008800260088002400300002002C00BE00A6000A0100000C0014000C00040028001600240000002000B00000000000020000002E003200300004003E0098011000B0000A00060080001A002E00900022003A01000000008E00BC002000000006000C000C009A01000000001E008A001C0086000C002A002E0090002800200004000800940096002400020098038000000000000020000000A000A00010002000A000300020005004019A0132023401B601B00000000C0086000E000C000E0084010C00BC00A60000000E018201BE018201B8001000200000003C0098000E000A0100000A000A00080094009E001200300006002A010000060018009E00840092009800200008002600260080000E000600820028009200940008038C002C009600BC009200300004001C010600880020000C00800010000E0032002000B8000E0084009200980380000000000000000020001000A000A00010005000A00050005000000201BC01B8023E01B8023200360006002C009E000C0086000E000A0020000001BE021201AA0090000E000000180020000C000E0084010200300006001400060116000000BC000E00980114002C0020000C0004002C0106000A00900004003C00B400820090000000240008001400280380000000000020002C0004000A01060080000A001800B400000008023801B2028A00900004003E009E000A001200920108038000000000000020002000A000A00000005000A000A0004000000001800196023202800000000C010C009400B000920000002E003200300006002E009E011C009A0090000E0002003000080004010C00200000001E00940022001600200002011E0086001000B00090000A002000BE0080000A00140002011C009A0090000A00140008002E00960024000200980380008E00BA009000020032008C003C0100000C000E0084010000B00004018801A4018801A00006003C00020098038000000000000020003000A000A00010000000A00020008000000401320194019A018000000004000C00B800920096000E009E0016000800200008001600BE0090002000060080009C0020000A0012008000000282013601AC01B803800000002E003C002000060080009A0090000A01060024003000060038002A0090000A000C0106009C000C001200980380000A002000B400000004003A002A00900004002C000E0034009200920034003000040104000E000E008400080380000000000000000020004000A000A00010003000A00050009000600402220286018C01B40210000C00840018001E003C00BC00A400940000000A0288028802880280003C009A0090000400180000002000000024000601100012003000000006002E009E011C009C0020000A00120088002000040008009400920090000A00220102003000000282013601AC01B80384003E009801120030000600020028009A0100000E000E00A600080036000A0090000E003E000A0004001A0018038000000000000020005000A000A00000003000A000A0002000300A013E022401A00000000000040014018E022401AC010C009A00200004002C00840000000200040006002A01060080000A0086000C000C009C00200004000C01020088038E0032001600260080000A003400100024009A002400000004001C009C00BE00A60002003000060082002E00280018038A000A002C000000B0000A001000180020000A000A000800B8000A0100000A0024000600200008001E00360008038000000000000020006000A000A00000007000A00010009000800A012A012A013E022401A000000004018E022401A40032009C0000000C00BE00A600000016000A00900008000C009A00900008000000B00010000C0086000C0020000000080020011E003800900090000800060082003A0090000000840022001200980020000E000C00A600040016000C000803820008001200300004018401AA0100000000BE0098001000900004002C000C009A0100000C002000B6001A0024000803800000000020007000A000A00000006000A000A0009000500E012A020601A401A000000006000000800034001801260138008000040104000C00BA002000060082003A009000000012002E0108001C00200004003600100080000000040006009C009A0020000E0108001E00AC0020000C0000001A00100008001C00A6000C0014000A0090000600840028038C0000010C00200002003E00960020000A001401120090000C0086000C0020000E001E008A0090000800220118038000000000000020008000A000A00010002000A00020008000000E023001BE01B8023202800000008E00BC0100009200240006001A002000000282013601AC01B800800000018E0198021A009000000132018E0228013C00200000000000040004009600200004003400120110000E001E008200300004003400100118008401080380000000000000000000000006000000840112003000020018009800140000000000B2001C0020000A001A0090000400200012009803800000000000000000000020009000A000A00000004000A000A0006000600E01A201B8018A013000000000000E0006008200220000002E0032003000040182019A01000006003800220030000E00060082002A0090000C000C009C00B80022009803860038002E0038000C002400300004008E0090002C0020000A001000B0002A00900002000E00880096001A0024000000BE00380002008E000A0020000E00060082002A0090000E012A020E01B2018A0012009800200002002C000C0082009803800000000030000000A000A00000008000A00020000000200E012201B001B20120000C000C009C00BE00A60008018401B2028A0182028200300002000C000200940000000C000C009C00BE00A6000C002000080034009600240002009E012201B001B201240030000600040020001800100010000C00140002002E00A6000A0012009800200004000600080384003E0090002400280010002000020036000A01000006013401240138023801B2028A00900002000800840022009803800000000030001000A000A00010006000A0004000800040060132028A018401280180000C0036000C00860000008E0084000A0090000C0082002A00120090000200360000009E00A0001A01000008018401B2028A018202820030000E0002001C009A00900006001E0092002800100028002E0000000600140004010400000008023801B202820030000000060134012401380120019201B20212028A00900004002C00060008002000040008009400960024000200980380000000000000000030002000A000A00000005000A000A00010007002012401A0018E0190000000020004008C0096011E0002001C009A0090000C000C009C00B20098002000020000002E003200300006001E000E0090012C000E008000000000008E00B200040082003C0086000A00200002000E003400000008000E00000024000A00900004010A00180380000000040014009000B000040016000201140022003000000282013601AC01B6008000040002009C0088038000000000000000000000000030003000A000A00000008000A000A00030006002012401A601A2028A0130000000040084010E003A0004001E009000200006003E00A6000C00BE00A60002003000040084010E00300006008C0086000000B000000000000C000A0028001E0016000C0020000000240096001000BE00960024000200900008002E000400300000000000000000000A00860004010200220030000800300094010A00100000010C0092002E00A60008002000040008009400920098038000000000000030004000A000A00000004000A000A0004000500E012201940134013000000000000E000200340018003C00040000000600800092003000080014008E00900020000C00B4008C009C0020000C0014000E001000180380000A0002002E0102003000080010002A0100000C00BE0098002800160024000200940018002000B0000A000A00040008038A0002002E010000B000040026008E00960020000A010E000000200008003C0086000C010A0090000000240112009803800000000030005000A000A00010002000A00030009000200E01220190021E01B601300000000E00020034001C00060098008C000A00200008019E01B8018801B20280013A01000006002E000C00200002002C0008010E0000000000020030011200260100008A001200900006000A010A01000008023C01B2018A0090000000100094010A00180380000000060230013601320280000C000A000E00320012003000060180013C018E01B00132003000060082002E00280018038000000000000030006000A000A00000008000A00020004000000A018E0192013601B0000A002E0032001600820038001C00920106000200300004001C010600040030000A028C011C009C000C009C0020000A028C00040008038000000008002C002C00000010000C00BE009800200000003E0014011E009600240002009000000282013601AC01BA010000000006000800B00010000A001000B0002A0090000000820094001800240030000C0038002C009C0100000A00240008038000000000000030007000A000A00010004000A00040006000500801A201BE012601A20192000E0104009A021201BC00BE00980028001600240002009000040018002000B0000A010E000A0024000000000282013601AC01B401080380000000320086009600080028001600260080000C000E0084010200300002002000B00000002200BE00960028001E003400060080009C00BC00A6000A0090000C0002001E0038009E008A002400080020000A0006001E003E008A00240008038000000000000030008000A000A000200000001000300000005002013E01BE012C01B4021000060082003400B6001E0016000600BC009C0020000E000A00BE0034009000200004003C009200140000000A028401A20288018201B200300008009E009C000400300002013E01BE012C01B4021000B00000003E0014011E0090002E003E0030000E00380090009200300016001A00900000002401140020001800160020000A010E0000002000060082003401080380000000000000000000000000000030009000A000A00000009000A000100090005002013202880132020000000000003C0090009E000E0034000C00220020000A0288029C00BC000C009000000032008E008A00240008002000000032011E0010001A01000002002E00A6000200360000009E00A0001000B00004002C0008000A0020001A002E00960028001E0036000803800000000A000E0018009400920098002000000030002E003E00300006018401B002820288018A0100000C002600B20098038000000000000040000000A000A00010003000A00050006000500A01AC01B6021E01A202800000003C0090009E000200BC00920030000A013C0232028C01B400300002012201B801900204003A00900000002C00040082009803800000000A013C0232028C01B000B0000A002400080020000400040026008200300004003C0092011C0098001C0000000000000002002E00A6000200360000009E00A0001A00900004002C0008000A0020001A0022009800200004000600080380000000000000000040001000A000A00010005000A0004000800000080192028A0222020C01B00000003C0090009E0002008600BC009C00200008003800020090000200360006001400060116000000B00002002200360008001A00160000000202980288028802820030000A013202880232028E00B20036000A0090000400200010009401080010002803800000000C001C000400020030000A010E000800B8002A0090000A001401160020000E000A000000180016002400020098038000000000000040002000A000A00000005000A000A000500050040182018C018C01B000000008001000280100008A002C0090003C00960080000E003E0090001E008A00200004002200220030000A002C000A01000000001E008A0018038E000200300000003E0094001C000E008000080004000C0086000A0090000E000C00A60008001C00A6000800160020000C00BE009800200006000800BC000E00B00008001C009C000200300008002E000A0090000E003E009600240002009803800000000040003000A000A00000008000A000100020000006018E01BC012C018C01B0000000080012003001140016000E0010001A01000006000800BE000E003800900090000A001000B0002000B000000088000A002400080380000A002E000800B80008001C0000000E00040018000600200004001A00240002003A0100000A002000B40002000400040108002600040084000A002000000282013601AC01B80020000C000C009000B8000E008400960024000000280380000000000000000040004000A000A00000008000A000A0001000200E0182013C018C01B00000000E0022001000BE008C000000240000000C000E008401040030000A011000100098002600800006000800BC000A00240008038000000000000C001A002C000C000E0080000C000E00840102003000000016000C0106000A009000020032010000180020000000000000002E00380014000A0090000A00140008002E00840092009800200008001C009C00BE00840096002400020098038000000000000040005000A000A00000006000A000100060003008021C018E020C018E0200000600160018008E00060038002000200110000A000A000800B8000A0100000A002E0004010A00180020000C00B2011C009200300000000000040018000C00200000011E009000100098001600200006001E008C00200004003600B800100010000A002000180380000A002E00080082008800200004002C00040096002000000032008E00960028001E003600080380000000000000000000000000000040006000A000A00010000000A00040000000500C02280212028201A00000000A000A000800B800020008001A009000080030008A002E0088001A002000BE0080000A000A000800B8000A00900004010A001803800000000A000A000800B8000A009000040108001000220008002400300008001E010E00800012003000020004000401000000000A002C00260080000E00040018000A0020001A002E00960028001E00360002003000B0000C00BA00A00016002C009803800000000040007000A000A00010005000A00080004000000E0220013A012C01B40210000E0016000A000C009C000E0084010200300002000A002C000E00800008003800020030000C0086000A0020000A0008002A0090000000000004010800160020000A002C000E003C0020000E00060082002A00900004002000280006002400020098038000000000000A000A000800B80004003000000020002C000600000008002E0008001C000000040106001A0024000200340108038000000000000040008000A000A00010000000A00080006000400E01900132019801300184001C009C00BE00A60000010E00900024000C00200002000E000E0084008A002400000004001C009C00BE00A6000A00900006008400280380000000200016001C0090000000240110000C008000100000003600200006000C009C0106000A0012009000040018002A010C000E008401020030000A002C000C002000080120019201B20212028000B0000C00BC00A6000E003C009A0012009803800000000040009000A000A000200030002000500030008004019001B6018801AE01900004002E0098011000980038002E00900020000C000E008401040030000E000C009C002000120030000C0000002E00300098038000000000000400B400BE009800200000010C0098001C009C00200002002C000E008A009000040014008200980020000000000000000E000C009C0020001400300004000800980020000A000A002C00B0000C00000026001C002A0022009201080380000000000000000050000000A000A00000006000A0001000500000080186013E012C01B80180000E000C009200BE00AC00080098008000040002001A0090000A000C008400B000040018002000B000040104000A001E000A0022003A0100000A0014000E00160000000A002C009C000C002000040004009600240000002E008000020112000400240000000000000000021E01AA013600800004018201920030000600380024002E000A01000008009E00960020000C002600B20092010803800000000050001000A000A00010003000A000300090000002012E021E019A01260120000E000C009200BE00A0018E0198021A0090000E00360082009000240080000A012A01380020000401AA013400300004001600000024000A010A00120030000E00380090009A0090000A000C008200BE00380090009000080238018601B2028201BA0012009803800000018E0198021000B0000C00080002009E003A0100000600380024002E0004000C00BE00A60000000400280100001803800000000050002000A000A00000009000A0001000000000040134012E012C01B4021000000006001C000A00240030003600240002009000040102001A0100000E003C00920100001C002000000020002C0008000A002400000024008C0088009400080020000A000600880094009600240002009000B0000C010C009A002C0020000C008800B4009000200000008E00BA010600800000001E008C001200900008001201180024000000000282013601AC01BA002200340108038000000000000050003000A000A000600050002000300050000002021A020E01AC022A013E000E00A60002000000140002002C01000002000E01040094003C00B4008200980020000A00140116002A0090000600880086001A00240008002E000E00A600060116000A00200002002000B0000A0006001E003E008A00200010000A002E00960028001E00360008038600380024002E00000002000E010400940028010200100020000E00060090001000B000020034001200980380000000000000000050004000A000A00000002000A000A0002000000201B001B001B0000000000000008E00B0002E0038001E0090012C00240030000C00140002002E00A6000A0012009000000024008C002000060034002C0086000A002000080004000C0086000000B00000002E009C011000900004002E003E00960024000200920108038000000000000000000004010C0090009E00A0001200300002000200900008001E0090012C00200002003E009600200002000E00120118038000000000000050005000A000A00000004000A000A0008000500E019001B201B000000000008E00B0003E00B0008A002000B4009200300004003800840000000C0008009A010000080126013A00900008002200900008002E000400300008001E0090012A0090000C00080094011000920030000E000200300000008E000C0020000E003E00040022001200980388001E0090012400300004010C0090009E00A0001000B2000E0096002000020030011200900008001000100088038000000000000050006000A000A00000008000A00020008000500E019001B201B001B00000008E00B60006001200B00016000E0002003000080036000C001C009A0090000400200012009000040018002000B0000A010E00020098038000000282013601AC01B000B0000A000601140096002400020098002000000016000E0004010E003A00900004010800160024001E000C00A6000000B0000A010E00020090000C0086000C0020000800160022000600B20092003401080380000000000000000050007000A000A00000004000A00020000000000401280134018202360180000000BC009C001E000C00B4008C009C00200004003C0092011C00900006000E00300090000400BE009A00100090000000320082009803800008002A00BC0098001A00AC00200008003E0034009600260080000E003E009000200010000A000E000A0024000C008803820006001000080126013A00900006001000B8001600200006001C000A009000040016009000B0009A00020022009803800000000050008000A000A000100000001000000050000008021601B2028C01B00000000000BC009C001E0008008E00320030000800360088002C000E00800006001C0092002E00A6000E003A0100000200360112009000000000000200040004010C002000040104000A001E000A002000040008009A00900000021001B0021001B000000024011200980382002E00A6000C00BE00A6000C00200004002000180020000E0030002000040016009000B0009A000200220098038000000000000050009000A000A0001000400030000000</t>
  </si>
  <si>
    <t>0000050009000A000A000100040003000000000000008021601B2028C018A0200000401A00218018C01B8008E003200300008001A00A4008C009C0020000C003E0096002200020090000000820104003000040016009000B0009A00020026002E000000200008021601B2028C018A020000B00000008C009C000C002000020114002C000E008A0024000C0086000C0020000A001200900024008200300008002A000000900082002C0020000A002E0096002400020092010803800000000060000000A000A00010000000A000900070000002019E0218023A013000000004013C01B8023A013C00B8001A00A0001200300004003A002400300004000400260080000E0000002A00900002008400060024000200980382019E0218023A013C0106000800140030000C00B8001A00A0001000B00004003C00980114002800120006000000240082002C0000001A0100000C000A000A009000020008009C0012009000040018002000B0000A010E000A00240008038000000000000060001000A000A00000006000A0001000100000080120019401300000000000000004001000340016000800B0001000060082003A009000000084002200120098002000020082002C00A6000C0020000A002E00960020000A0004000C0002001E0038009A00100008001C00A6000C0014000A009000060084002000000282013601AC01B80380000C00B2011C009200300008013E01B0028A0090000A0004000C0002001600200004008A0090000E0038009A0018038000000000000060002000A000A00010001000A00030002000600801200194013601B601B0000A000A001E0038001E0194012E0232028A013A0100000C00BA0086000E000E003E003A00200000001E0088001A00900004001200320088038E000200320080001E003E003000080126013A00900000002401100020009000000032008E0090002000900000000000080016002400020092003A0100000A028C002200220030000001BE021201A000B0000E022E01AE022E01A40108038000000000000060003000A000A00000008000A000A0007000500E021E022E01B801800000000400160006008000900024000C0086000200300006003C0000009A009000020000011200980020000000240002002E00A6000000B00000000800920090001A00220092003A010000060032009E00340030000C010600000014002800800008003200900110002000040008000200300002003E00080010002C00200002011E0086001000BE00960020000000360024000200980380000000000000000060004000A000A00010006000A000500050000008021201BE022E01B8018000040016000600800090029C003C00920030000E012E022A0100000C00000084002E0000000200140028000E000A009000020032008803800004002E00020030000A0106002A00240000000E003E0090001E008A0020000C008200940030000C000E00980114002C00280020011E003800900090000600380028008000000282013601AC01BA0090000A000E00160002010803800000000000000000000060005000A000A00010008000A000700050000000013601BE022E01B80180000400160006008000900080008A0090000A001E0036001A002400080020000E00040018000A0024000C003C0100000200240006001A00200004003A0008002A01000000003E008E00900020000800060082003C0020000800120030011C00820092010803800000000600080016009200080012003000040190019A010000080004010C00200004002C000E003000900008008A0012008803800000000060006000A000A00000009000A00040005000500401A20190013E01A6021000000000001E008600BC000E008401020030000C0038002C009C010000B00000008E00BA0100000A010E0006002400020092003A0100000000060000008C000E0080000A010200980020000C000E008C000E008C00200006003C000E008001160028001E003600080386003C000E0080011000200008002E0004003000060000008C00200006008C010800160022000600BC00860008038000000000000060007000A000A00010006000A00050005000000C02200130013E01A6021000000000001E008600B20000002E003200300002000C000400000000002E003000B00006003C00020098002E00000004003600B8001400000002002E00A6000A000C0098011000B0000200000020009C00200004003E0098001A00A0000600140092009803800000000E00120038002E0000000C00040004008C009000B00004003600B800100010000A002000860004002800240006000803800000000060008000A000A00000005000A00010001000000801A001AE01A001A000000000001E00880080008A0012009C010400000004018401AA010000040022002A0090000C0030009000040008001A0090000000240112009803840008001C002000080030001E003400900020000C00140002011C009400300002001E0098001E00A60008002A0020009C000E0084010200300006003E00A60004008C009C00200006000C00000112000000BE00960020001200980380000000000000000060009000A000A00000006000A000100010005000013201820288018000000002000A00B2008E0004003000B00032003000040182019000B0000A003C00920014000800100020000A000A000E000A00200002000800B8038A0008002A0028001E0016000A0020000C000A000C0020000A0084010C009A00900008001600240002009800200000000800240020010C0090000800300092008E0000000E0220013001B80020000C00000084002C0004009200920108038000000000000070000000A000A00000004000A0006000000000040134013C022E01A000060024002C01A601B4012400160006002400220030000C000E0084010A0100000A00060084000E009E0000009000020114002C0004009E0100000A000A000E000A00200004022C01BC023C01220286008000040002002600BE000A0100000E022E01AE022E01A40108038400180094009000200004022C01BC023C0122028A009000020088001A00A20088001A00A00000002401120092010803800000000070001000A000A000000090001000200000000004013C022E01A0000000060024002C01A601B401240008001800800000008E00BC002000080030001E003400920090000600240022011C009A009000000024011200980386002E00940016000C001E00020030000600060084009000200008008E003C0020000A001A0090000400200012009000B60024002A009000080020009C002000120090000C002C009600BC009800200002000E008E0014000C002A0022009803800000000070002000A000A000200010003000600000000006023A0138021C022E01A60024002C01A601B4012C0108001A00A0001E00B4009800800008008E003C000C00BA01000008008E003000B0000200040092009800200000000C001E009C0018002000040022002A00900004003400100110000E00020030000A0028000A00900006000800060020000C00B2011C00920030000A0028009E0100009A0090000E00040094000C0020000E0016000C00BA001200980380000000000000000070003000A000A00000008000A00010009000500801BC01B001BE01220280000C00040000009E000C010C009A002C00200006000C009C0106000A00900008001600260080000400000020001A002E008A0024000000000008002000140114002A0020000E000C009C0020001A009000060084002000000282013601AC01B80380000000000000000A0008002A0020000A02880288028C002C009A0090000A002600B8002E010A00100008023801B2028803800000000000000000000070004000A000A00010005000A0007000000050080212028001BE01220280000C00040000009E000E000000280002000600B00020000E000C009C0020001400300004003000B000320030000C00000026001803800000000A001600860008002000920030000C000E008401060080000A00800110000A0280012C009A0100000E0080001E0080001600820022000600B60028001E00360000000C00040000009E0002003000000282013601AC01B4010803800000000000000000000070005000A000A00010006000100030000000000C0124012001BE01220280000C00040000009E000A002C009A01060080000A002600B8002E010A00100008023801B2028A009000060084002000B00004001E003C00040006001200BE00A6000A0090000A0012009800200006000A010000B0000C000E008E003E00960028001E003600080380000C000C009000B800020090000C0080009600800006001E000C0020000C000E0084010000B00006000800B00018038000000000000070006000A000A00000006000A0001000100020020126013A018C01B0000000040084000E001600040084000E0016000A0100000C00140008001C00980120019201B20212028A00900000002C00040086002400020098038A028C0022002C0020000E00020030008A0090000A0284001401020018001C000000000024011A00240008038000000002000E0030009000000024011A0024000000040018002600800008001C00A200BE00A600020030000600380024002803800000000070007000A000A00010003000A000300010005002018A0202028401B201A000040084000E0016000C01A0021200300002002C000E008A0100000401040004029C000C009000B00004003E0090002400280016002000000006013401240138023801B2028A0090000200080084002400920090000C0086000C0020000A002E0090002803800000000A028C000600B4002C000C0090000A002C0026008000000024011E00BC002000040084000E0016000A00120098038000000000000070008000A000A00000006000A00010005000200E01A0013E01A4012000000004000A002E00BE003A002000B400000000002400060086000C0020000A010C009E000A0090000000240086002400020098038000000000000A010C0090009C00A6000A01000002000800120030000E000C009C0020001A00900008001600BE0008001600200000000E0100001400340026002E000A00200008001C00AC009801140020009E00A0001A0090000600000084010A0018038000000000000070009000A000A00010005000A00040000000200E01A40126023201B80180000C0036000A010C00900026002000B0008C000E00800004000400260080000C0036000A010C0098001600240002009000240080000000000006003E010A002A01000008008E003C000C00BA0090000A0004001800160028001E003600000004001800260088038000000020002C0004000C0020000A002200980020000C0000008A0020009400B6008A00900004002000100094010A001803800000000080000000A000A00000004000A000A0004000200C023E01AA013201B00000000A00060008000C0094000400260080000A002C000E003A0090000A00060008000C0098001600240002009000000282013601AC01B80380000A002C000E003000B0000000BC009E010200980020000C000E0084010A00900008013E020202880186001C001600200008023201880232018800200006003E010A00220030000A0008002A00900000002600260020000C008600940012011803800000000080001000A000A00000004000A000A0004000200E0194012A018C01B00000000A00060008000C009C00B2011C009C008000960080000A002C000E00320030000A00060008000C009000B000040104000C00B803800000000C000E0084010C000E00800004003E009A00120090000A010C009E000A00900008013E020202880186001C001600200004003A010C00200006003E010A002A009000040108001A002000BE0080000A00060008000C009A001200920108038000000000000080002000A000A00000003000A000A000600000040134012201B000000000000C00B8001A00A00016001A008600020030000A01AC018E01B8018C000E0080000A010C009C00B4003A00900004010A001000040018002A010C00BC00A60000009E00A0001A009000060018000200B00090000000160002002C00A6000C00200006000C0002011803800024000A002400020030000A010C009E000000B0000A0020001A00220098002000080024011A0020001A0022009803800000000080003000A000A00010000000A00060000000000401B201240134012201B0000C00B8001A00A0001E000E00A60000009E00A0001A0020000C00B0009E00A0001C001C009A0100000C001400000084002E000C0004000A00940018009800160028001E0036000000240080000601AC01BA0130018202860232028201BC00200004000400960020000A000C000A0024000800200002002C00A600040006001400920090000E00320026008000020002009800240006000803800000000080004000A000A00000005000A000100000004000023001B001B4022E0190000000060232028201B601AC01BA0130018202860232028201BA009000040020001E0096002400020090000C00040008001A00AA010000000004003C00B4008600200004003E0092001C00960014009000200004001800280020000A001000B0002C00000022002000BC00260024000200900004001800220030000C000C0092001400040030000E00340100000A0182022A01020002009803800000000080005000A000A00010002000A00060006000600E019201BE0194012C01B0000000060232028201B00016000E0002002C00A600020030000A010C009E00080120019201B20212028A0090000000240112009803800000000C012001AA018001B20030000A000200220090000600340030000A010C009E000A009000000024011A001200B00020000E019201BE0194012C01B000B000020002002E00840012002E008A010000040104000E010000140034002A0012009803800000000080006000A000A00000007000A00010007000700E022201B00232028801800000000C003000220098001E0090012200300002000C0000009A00900004002C000E009600200008001C00A60004010C009A010000000000000C0082010E008C0020000E000C000000B00016002E000A0020000E00B20014000A00900008000000B00018038000000004012201B001A20280022200300004010A00100002000E00340000000C000A0000009000B000040104000A001E000803800000000080007000A000A00000006000A000100070007004012201B001A2028002200000000C003000220092000E00340000000C000A0000009A0100000E022201B002320288018A00900006003E000C008C0012009803800000000000200016001C009000020004002E003E00900020000E022201B002320288018A0090000A0086000C010600080016002C0082010E008C0020000E000C000000B00016002E000A0020000E00B20014000A00900008000000B000120108038000000000000080008000A000A00000005000A000A0005000400A01820222019001360130000A00BE009E001600080004000C008600000000002E009C01100092003000040022002A00900006001000B8001600200006000E0032009803860032009E003000040022002C00200006000E003E00960024000200900008002E000C0024003000020008001000B0000E000200300000003E00940012003C0086000A0020000C00000022002A00900008001600240002009E00880014000803800000000080009000A000A00000008000A000A00080006000013601340124019A0180000A00BE009E0016000C01060008008E00800000013601340124019A0184003000000012002C000E00800000002E008800160024000200900006008600040094002C00200000001600140000000C018A0124012000B000040104000A001E0000000E008800140008038C018A0124012A0090000C0004000A01000006001E008C002000000084002A00900002000800340096001C0012009803800000000090000000A000A00010002000A00010008000600E01A8019401B8013201200008019E01A801B2028C001C0004000400020020000A000A000E000A00200004003A0020011E008A0100000800060082003A009000000000000A0000011E000C008C0010000C010000120030000C0008003C009A009000020000011C001C000200120098038000000006000800B2001A0020001A002E00900020000800060082003A00900004002C000E003800060020000000240112009803800000000090001000A000A00000004000A000A0005000800E012401B40124019A01800008019E01A801B2028C0080009000000016001400000000013601340124019A018C000E00800008001C009C000800100020000C0036000000BE00040094000A00200004003A002A00900004002200100020000E012401B40124019A018C0020000A0022009C0088038C0082009C0020000A0022009800200004003A0020011E008A0090000400260114008600200000003200820098038000000000000090002000A000A00010004000A00030009000200C0222028C0222028000080030002800BC0100009C02840022003000020000002E003000B0000C0106000C00BC00200000003200820094001800240030000A00240008038000360024000200900008002E00000006002E000C000E0080000A000E00180094009A00240000000C0086000C0020000C00080090009E010C0094001A0100000000840030009A00900008001600240002009C000E0084010803800000000000000000000090003000A000A00010008000A00080005000200C0222028C022001BA01200084002800BC0100009E02840022003000020000002E003000B0000401140024011400220030000C003600040016000A00900000000000000002008400060024000200900008002E0004003000020014000C0004000800160024000200900008001E00A6000400180386000C0004002C00200002002C000C00820098002000000012002E0108001A010000040024002C000400920092010803800000000090004000A000A00000003000A000A0002000000601B0022001B20120000000000004000E010E008800B00010000E0034009C00200004008E00BE00880014000000040006009200300004003A002A00900000000000000006001C000C0016002400020090000601B0022001B2012000B00004000200980020000400080094009200980380000000020000002E00320030000801860214003000060086000C0100001A00900006008E009600240002009201080380000000000000000090005000A000A00000004000A0001000000030080210013001BC01B000000004000201100016009C000E0084010200300004010400020112011C009000B00004000201100016009A0100000A010E00060024000600200008001C0092010600080080000200360000008E00140030000800260026008000020024000600140008038000000000000A002C009A010600800008002C000A0010000800200018001C00AA002000040008000E000A0090000600840028038000000000000090006000A000A00010007000A00080000000000E019201B20192028201AC01000012011000160094003000B0000A0280012C00960080000A00240002003A0100000A002C009A01060080000E003200920030008803800004000E00980114000C0020000200020010002000000012002400300008002600260080000A000A000E000000100000000C00BC01060008001A00A2003000000184012801A4010E00960020000A001E0090012000900004003400020092010803800000000090007000A000A00000008000A00020000000800E012E022C018201200000000C0106000600860004003E009000240028001000200002012802180020000A0012009C010000100008002000BE00900020000E012E02240038003A00220104001A0090000C00000082002200B20090000C003C010200300004003C00040000009E00A000180380000E012E022C0182012C0020000A000E0018009400900008001E00BC009401000008003000340030000A000A0004000803800000000090008000A000A00010008000A000800080008006013401A401940222028E000E00A6000601160006000000820032021A020C01B402180020000C008E01040090000A000E0014009E0084009600240002009803800000000A0004009600260080000A001400BC002000040038000C000800920090000E012E022A009000060082002000000000000A000A000000B00020018C01BC012202860080000A028A011E000A0100000E022E01AE022E01AC0020000A0012009803800000000090009000A000A00020000000100030000000000C0198012201B401300000002E0030001C00BE00840082003000060008000C00200004002400060024000200900004003A002200300002000A002C000E008000000000000C000E0084010C00200000002400800020000C0004000A0014000A00900008003E000401080010000000000000000000060038002A0090000A000C0106009C000A0012003000B000040104000A001E000A002000000282013601AC01B4010803800000100000000000A000100040005000300090008000000C0198012201BA01220286000E0000001C00BE00800084002C000E00900020000A002C000A0104003000060014000401040002003000000282013601AC01B803800000000A000A0006000A002E010E008A0090000A008E0090002000980020000A000C008200B0000A000A000E000A0020000000000012002A01000004000E009E000C0020000000240000009E00A60002003000080126013A0090000000240112009803800000100000001000A000A00000007000A00020004000000C022C01B401A201B00000000C010C009C000C00900020002C0004009600260080000E000000B00004002C000A00240000000C0022011600100004010000B000000000000000160008003000140030000A0280011E00A6000A01060080000000BE003C0090000A010E000A0024000803800000000C000E008401020030000A002C000A01040030000E0194021E019000B0000C00280000002200BE009600240002009803800000100000002000A000A00010009000200020000000000E0220013202840220000000000008003C009C000C000E008401020030000A002C000C0020000C000A00BC009A009000060084002000000282013601AC01B401080380000C000E0084010C00200000002E003E00900020000C001E00980010000A028E003C009C01020030000E0194021E019A0098002E000C010E0000000C001A002C0002003000040132023C000E00800008003E0002000600B6002400020098038000000000100000003000A000A00000007000A00030005000000E0194021E019E01B40210000C0086000000BC009C000E008401020030000A002C000A010400300008001A00A00010003400220030000C0086000000BC009000B000000006000E00BE0034000600240002009000B000060038000200980020000C0000002E003E009600200008001E003400000000001E00B400960020000C000E0084010000B000020024000600100010000A002E009600240000001803800000000000000000100000004000A000A00000008000A00050005000000E0194021C012201B80210000C0086000000BC009C012E01A4003000060038003000B00006003800060020000C0000002E003E0090002000060082003803800000000000060018009E0090002000040102001A01000006023601B6023601B800200000001E00B4009600200008001E00360008038E0194021E019C0020000400340002009800200006008800220030000A000A000E0006001C00200006008C0102009803800000100000005000A000A00000005000A00080000000400401320280018A01300000000C001E0000002C0098008E003A0090000C003E00960020000C001E0000002C009A0090000000840022001600240030000C001E009C001800240016000E0082003000000016000C0106000C0020000400040096002000060088008A001000000282013601AC01B8038A000E001800940092009800200000001600940000000200120080009A00900004010800160020000C002600B2009803800000100000006000A000A00000009000A000300000000004023801840230018202800000000A019C022601BA000C001C0096001400900020000C00040006002400020030000A019C022601BC000E00800006000E003400900028038E0000002A0024000000060082003000B000040104000A001E000A0100000C000E0084010C00BC00A6000C000E0080000E0224012E012C01B4010E0082001200300008000E00000024000A009000000024009A002000B8001600240002009803800000100000007000A000A00010002000A000300000000004023801840238018C01B00000000A019C022601BE0000002A0024000000060082003000B0000401040004001600020114002A0022003A01000008021001AA0090000000000082002E0100002C0020000A001600220090000C0086000A002000060038002000B0000A001C009A010400020090000E0032002C002400300004023801840238018C01B000B000020004002E003E0096002000120092010803800000000000000000100000008000A000A00000006000A000A0001000000C02200212028A01300000000C01000010021A0138001600BE000A00900002000000280002009800200000021A01320030000C0100001E001000B00004002C008E0030009C000E0084010200300002000200240012002C000E00800004000E000A0004000C008000100008003E0004010A0018038E003C009E0032009C002000080030001E008C0094010000020008002000040104000E010000140034002A0012009803800000100000009000A000A00010002000A000A0009000500E0190018C0220021A0130000C01000010021A01300016001E00900020000A002E0038021001AC000E0080000A010200900000021A013000B000040104000A001E0008038E0016000C00BA00900008001A0024000000040008000C0020000A00100084002E0000000C00020100001000B0000000000038001E00BE003E00900020000E003C008A002C00000008021001AE0104001A009000020006001200980380000000000000100010000000A000A00000007000A00030000000600E0220019202320280000000080020011400300038013E01B0028A01000000011E00AC0090011E00AC009000080020011400300032009000000282013601AC01B803800008002001140030003200900008001C009C0106000A01000008001C00920106000A00900006000800BC000800160020000400020092003A0100000800200114003000320090000400180024003000080084008E0084009A002400020034010803800000100010001000A000A00000009000A0007000100050020232028A023E01B4021000020008008400200096013401240138023801B2028200300004003C0106000A0090000000160098001C009C00BC00AA01000004002C0084008C00BA0086000C00BA00B4000C0020000200040006002A00900002000800840022009000000282013601AC01B803800002002C000E008A00900004002C00060008002E00000004003A0024000E000000B00002000E0080001A00220092010803800000100010002000A000A00000006000A000100020000006013C01BC02200000000000000000003E00B0008C000E008C000E008C0020000C000800940000002000060038003400300008002600260080000C0000002000100000000E00320090001A002200980020000C010C009A002000040016000600BE000A0106008000040030003C0008000A0018038C008A002C000400300006001E010000120030000A001A002C00200006008400BE009600200000003200820098038000000000100010003000A000A00010000000A000200090005006013C01BC0228023C01B000000000003E00B0008C001A002C000A0090000E0032009400820098002000080186021801860212003000060232028201B000800024000803880186021C00200006001600140096002000060032009C00940100000200040006002C002000080020011C000C0000009A0012009C010400000004018401AA0100000E0100009E010000900006003E009C000E000E0030001200920108038000000000100010004000A000A00010001000A000A00050000008023E01B20182028201B201120028023C01B4022C0082003A002C000C00200004000200900008023E01B20182028201B400300000008C009A00200002002000B60000000800240016009C0020000202320186008C0086000000B0000200020098002000040008009400960024000200980380000A00060114002C000A002400000002000A0080008000B0000A000C01000092003C0086000C0020000000880002009803800000100010005000A000A00010007000A00050000000500801220122028201AC022C00860094000C01000090010C0098001C009000B0000C000000240000000C01A601B4012C0020000A000A0008009400960024000200980380000C00BE00100010000E02880288028E012601B20030000A013A0232028C022A0100000E001E008A0090000800200110000C0000002A00220030000E00040092000C00BA009000060084002000040190019A0100000E0000009600100018038000000000100010006000A000A00000007000A00010005000000A018E01B0013E01A202820000009C00B800B00014010E0098001C00A400200008003C00020036000A00200002000A002A00900006001E0100001C0020000400200010009800060082003000B0000000120092003A009000060030002A001E0080000E0032002C000E003800060024000200980380008E00B000B0000A0020001600260080000A0288001C00A6000C000C00940030000A003E0092002A00AE0088038000000000100010007000A000A00010001000A0001000</t>
  </si>
  <si>
    <t>0100010007000A000A00010001000A0001000500030000232023E01A2028E02200008001C009C010600000232023E01A2028E022200300004019001940030000E00340100000C00140002002E00A600080022002C00A60008038A002000B40000000E000E00A0009A0090000800220110000C0080009600800008001C009C01060006001C001600200002002E00A6000A000C0098011A00900004010A0010000C0036000000B0000800200014000A0022003401080380000000000000100010008000A000A00020000000A000800020000008019E01A40128021C01B0000C0014000400940004003E0100002E000A0100000A0004001A0010000A001A0022000E008800120030000A002C000C000E00800000000000060000002800B800020030000C0086000A00200004003A0008002000040102001000B0000E000400180002009000240088019E01A40128021C01B400300006001E010000120030000C0014000400940008002000040008009400900028038000000000100010009000A000A00000004000A00050001000300601360230019201200000000601360236018C01B2000400820030000A0010001A00240000000E0000011800140000000C000C009E000E00A60000000C003C01000000000E00040094000A0100000C000A0000009200300004002C008400000004003A002A00900006001C000C001200980380000801860212003000040024000000200006000A010A009000080030009E003800980016002000000020002C0006000803800000100020000000A000A00010003000A00070007000400201900130018A0130000C012C0128013400B6001E003C008A002C00000006001E0100001A00900002000200900010000000200110011800220030000600080016009A0092010600920106009800200008001C00A60004010C009A01000000001E0094002400060020000200020090001803800004002C0004009600200006000800B2001A00200010000A00220092003A0090000E003E00960024000200920034010803800000100020001000A000A00000004000A000A00010002002018201BE01B80180000000080090002C0100009C008800B4009000260082003A009000000082009800200008009000220030000C0086000A00200004002E0106001A010C001E009C001800200008003E000800220090000E00040094000E00BE000A002000000282013601AC01B4010803800004002E0106001000B0000C008800B4009200980020000C0008009A01000000008E00B20000011A0090000A0012009803800000100020002000A000A00010001000A000200000006002018201B0018001BA01300004019001AC01B4021600040020001800140000000E013C023E01A2019A0100000600000026000000000282013601AC01B803800000000000080090002400B600820030000C0086000A00200004002E0106001A0100000C00BE00A60008001E00A6000000000000000E0000009C00A6000A00900006000200160020000A000A0002010E008A0030000E00340002000000B200980380000000000000100020003000A000A00010003000A00040000000300A021C01B40212028A013001940134012001820188001C00A00016002E00000004019202300192028001380022003000000020002C000400020030000E000A0000001000BC000E0084010C00BC00A6000200300006001400060116000C0020000E000A00B00084001E003400960024000200980380011C0098001E00A6000A0020000000820034001A0028001A010000040016000600BE000A0090000C0008009A001803800000100020004000A000A00020007000A00050002000500401920230019202800130000E012E022A0030011C0000002A00220030000C0086000A00200008001E0090012400300006002E000A0090000E00000096001000120038002C0106000C00BC002000080010008401080010002000060086000C0100001A009000020000011C00120092010803800008001C00A00016002E0000000A021C01B40212028A0138002000000020002C0004000000040028010200120098038000000000100020005000A000A00010000000100060008000000201BA01880182028C01B00004000C009C001E000E003C009600B400220030000C00BE0000000C000E00980114002C002A002200900008001C00A6000C001400080380000000160002002C00A6000C002000060004000600200004000C0106000800100002000C000400000006003800200084003000800026008200320030000C000E0084010A0090000A0010001E003C00120090000400300010009E00A00018038000000000100020006000A000A00010002000100050004000000E013201B601BE01B001300004000C009C001E00060002002C00A6000C000E0080000A00020026002E000000280020000400080094009200900008001C0098001C00A8038000160002002C00A6000C00200006000C00000110000A00080026008A002000100004000C0106000A00120098038000000020002C0004000C0020000A0022009800200004002C008400000006003C0000009A00900004003A00240028038000000000100020007000A000A00000004000A000A0001000900C022C021E020E01B201800006003600B6000A000C000E0084010000B0000E018201BE018201B20030000E0030001A0100000A000A000800940096002400020092003A0106002E000C00200004002C000E0034009600260080000E018201B001B80020000C002600B4010C0012009200340108038E018201BE018201B000B0000C0008009000180020000C000E0084010000B0000C0088009E00960028001E0036000803800000100020008000A000A00000009000A00020003000600A018E019E021C01B000000006003600B6000A000A000A0002000E01040090000A001200980020000E002E003200300008001C00A6000400000002029E012601B200300004003C0094000A0100000C00B8001C00920030000C0086000A0020000A0084009000B0000A00040012009803800000000C003C0098002600020030000C00B8001C009A0090000C0082002A001200900002002C000E0086008000060084002803800000100020009000A000A00000006000A00010001000500A01940120021C01800000000800B60094002E000A0012009C0104000000040196013001AA0100000800060082003A00900004002C000E003800020098038000000000000A001E0000000E000E0084000000B0000A00240002003A0100000A002C009A01060080000000240112009201080380000E0000002A002400000000008E00BA01060080000A003E0092002A00AE008A002000000282013601AC01B80380000000000000100030000000A000A00010001000A000300020008008013A021001B00212028A002E008E00B600820034010E009A0118001000200002002E00A0001800B4003000040016000E008000B000080088009E008C00040008038000040016000E008000B0000C00000020001A0022009E003A01000006002E0002003000040016000600BE000A00900000000600120012009000240080000C000800920104001200300002000A002C0020000C000000140096002400020098038000000000100030001000A000A00000005000A00020001000500801AC021601BC01B000000000000C010400B6000A002C000E003A0090000000840022001200980020000A001400BC002000020004002E003E00960020000E000600200004000E009C0014000C0020000A002E000800B8000A00900002000600B20092003A01000006000200960014000803800004000E0090012C00920008001A0100000E000C0086000C00200000002E0090002E003E00300000003200820098038000000000100030002000A000A000100050001000000080000000019C01BC0222028201B00000000C010400B6000C028E003C0090003C009E0038000C00200006001C00080000002000040014010400000002011C0094008400020030000C0106009C002C009200BE00A6000C000E00800006000E003400900020000A01820222003000000282013601AC01B80380009E00A60006002C000E008000000232028201AA00900004003E0098001A00AA001200920108038000000000000000000000100030003000A000A00010000000A00020003000800001B001B2028E01A000000006012001AA01A001B800800010000A028A00000010003C009E0038000C0020000001040024008400280010002000000282013601AC01B8038C0004000600240002003000040008009C00200000001E0094002E00000004003A0020011E00820030000C0086000A0028001E00A00018001C00AA0100000C008E0096002E00000020000800060082003A00900004002C000E00380002009803800000100030004000A000A00010005000A00060000000400A01A401B4012C022201B000040008009400260116000000820030000E0014001A010000080126013A00900006001000B80016002000020002009E000E003800920098038E000200300008000401020030000C0086000A002000000010011A0090000C00BA00B4000C00200002003E010800160028029E0034000200300008001E00A00018001C00AA0100000800060082003A00900004002C000E003800020098038000000000100030005000A000A00000007000A0001000200050020122019C023A01300002008C00080018012002300282013601AC01B20030000C001C0092010200300004000E0098001C00A800200004000800940096002400020098038C000E008401020030000C0084001C002000040024000000200008029E00340002003000040030003A00900000000000000010003E008C001600200000002400040012003000060000008A0090000A000C0084000A0104000000280380000000000000100030006000A000A00010005000A0006000800020020122028E019201BC022C000E0092002C00A6000A000A0002008C00080010000001040024008400280010002000000282013601AC01B200300004000E0098001C00A80382002C00BE00A6000A01000000001E008A0018002E00000004011C0090009A0020000C0086000C0020000000000000000C028C003C0092003000020008001A0100000200020090001C0086000C0020000A002E00900028002000040006000803800000100030007000A000A00000003000A000A0001000000C023C023001BC01B0000000080036000C001C009E0198013C020E019601B0000000800024000A0020000600180090009800B4001200220030000C000E0084010C000E008C003C0092003000900002000E00340000000C002A0004000000B000000024010C008E009600200012009C00880380000C002A0004000400300006002E00020030000E00060082002A0090000A00040108008C000C002A001200980380000000000000100030008000A000A00000005000A000A0005000500C023001BC01B00000000000080036000C001C00960000002600000008002E0004003000040002002C010600800004000E0004002200BA0098001A0024000803800000000A002C000A002C000000000032008E008A002400000006002E000A0090000200040006002C002000080010002000000008002E000400300004000E000A0090000A010E000A00240000000C023001BC01B60080000400020032002000B2001803800000100030009000A000A00010000000A00010002000000C0230013001BC01B0000000080036000C001C0094010C0090009E00A0001C0014000C0020000A001400B400900020000C000E008401040030000A000A000E000000100004000E000A0090000A00140004001200880020000C0104001E003A010600800008003000140096002400000018038000080030001E008C00940100000C0230013001BC01B400300008003C009800900090000400300032009C00880380000000000000100040000000A000A00000006000A000A00070004006019C01BE022A0130000000000006001C000A002C000E0084010400300006023601B6023601B4010000B0000C0104001A010600800004000E0006002400020012009000080012011800240000000C0014000400840000009E00A0001A009000060084002000000282013601AC01B8038000000008001C000800100002019601BE019A0022003A0100000A001400BC00200004002C000E003E00960028001E0036000803800000100040001000A000A00060002000100060002000000001A601BC012601BA01340004002000180010008A000A000E000A00200000008E00B6000000820030000E0014001C0020000A001C009A010400020098038000000000000C000E0084010000B00002000A00B8008C000A0020000A023C01B001340006009C0020000C000000B800800018002E000A0016001C00940100000400140016009A009000040008008A00100004003C0106000A00900004003A00240028038000000000100040002000A000A00000003000A000A00000008000028801B201BC01B0000000000006002C009E00080010010C009200300002002C000E008A0090000600020016002000000024000C008600000002000E0030008E00B0000A008E000400B6008C0020000A001000B0002A0090000C00080002009000000282013601AC01B80380000000000000000E0008001E00A6000000B0000C0008009200980020000E0008001E00A600060080000C00080092009201080380000000000000100040003000A000A00000008000A0003000400050060198018A022E019C01B0000C0038001000B0002A002400220030000A00080090009800B60090000C0082009C0020000A001A0024003E003A003000040000001800200004013201280020000C008E010400920090000E000C000C009A00900002000C000000100006003C000E008C0010002000060198018A022E019C01B000B0000C003800120030000C0086000C0020000000880002009C0088038000000000000000000000100040004000A000A00010001000A00080000000000A01300182028001A202800000000A00220102003C000E0084010200300002002C00A60008001C009C00200002000200900004013201280020000C008E01040092009000020112011C009000B0000A002A00240006009C0020000C000000B80080001000040018002C000E0080000000000000000600000082003C0036000C001E000000080024000600000004011400240084000A009000040022001E00840090002803800000100040005000A000A00010000000A00020002000000C0120013401BA012C01B40006009A003C009600BC000E0084010A009000020018001E00080020000A000A002C00B000040006009C0020000C00080006002000000000000800060082003C0020000E0008010C0004009A00240000000C0086000C0020000800120030011C0082009803800000000A002000B0001000020030011200900004023601BA0100000A001E0108008000100004002C000E003800020098038000000000100040006000A000A00000006000A000A0002000300C012602160236012E021C002C009200BE00A600000030002000800006000E008000820030000C000C009C00BE00A6000C00200006003E000C008C001E00840092009803840104009C000A00900006000E00820080000400140016009000B00004002C00800010000A00220098002000000000000C012602160236012E021000B00002003E00080010002C0020000E00BE008000980020000A002E008201120108038000000000100040007000A000A00010001000A00010002000500C021C020E023E01B0018E0024000400B20090008C00B2011C00920030000C000E0084010A009000040030009A0100000E012E02140022001200900008002E000000000004002C008400000002003600940002003000080120019201B20212028000B00004003E009C0014000A0012009803800006008800240030000A0016002E008400900020000C00080094000E0016000A0020000E0024000400B200900088038000000000100040008000A000A00000008000A00010005000000C01AE019801B201B00000000A0002008C0008000E003C008A002C000000080080008C0020000E003200B4009600200006001E003C008E009600240002009803800000000E019E019C00200008001C000E00840092009C0086000A0020000800920094000400140030000C01AE019801B201BC0026001E008800940092009800240006000000040004000400200028000000B000020034001E0096002400020098038000000000100040009000A000A00010006000A000300000006006013E019C01A2028201B00006002E0030003E000C010C009A0020000A000A000E0006001200300006008200360080000A00140004001C009A01000008001E00360008038200080088001600BA00200006002200300006000800BE000800200006003800240024008200300002002C000E008A010200040006002A0090000600140000008C0090000C00BE00A600000024000C0028001600200002000800840022009803800000100050000000A000A000200000001000000000000008018601BA0236012A01300008019201B20284018A002C009800B0001200300004001C010600800022002400300008018601BA0236012A0132003000000010011C0020000A002E0090002000000014010600820032003000080196013A0090000A00080084002C0020000000240112009C0088038C001A002C000200300004003E0098011A00900004003E0100002C000C00160020000E001E008A009000080022011803800000100050001000A000A00000006000A000A00010000002018001B2028C01B00000000800360000009C009C0000010000B00004002C0080001A002200980020000E0002003000080004010800800002003E00080010002C002000020000002E00320030000E000C00A6000E010C009A01000002011E0086001000B00090000A002E0004010A00180380000A002000B400000008013E01B0028A0100000E00020030008A00900004002E003C009A01000000002401120098038000000000100050002000A000A00010002000A0004000700000020122023E013201B000000008009A00B8009400080010010C00960014000000B4000A0090000E012A020E01B2018A001200900002002C000E008A0090000600840028038200180098001400000006001C009000B0001200200024000C0020000C0014000E00100018001000000000000000000004008E0090002C00200008008E00320030000800360088002C00240030000A000000960024001A002400080380000000000000100050003000A000A00000006000A000A0009000900601B4013C01B0000000000000000E000400200036000E0034009000200008002E000400300008001600940000000A0280012C009200300008001E009001280380000000020004000C00BE00A6000A00900000002E009C01100090000600020012009800200008001E0090012400300000000000040290012C009C00200008009C0004009600200000008800B8002A0020000E003E000600BC002A002200980380000000000000100050004000A000A00010001000A00010009000900E012C02060124013C01B00000000E00040020003E003E009C000A002000060038002000840030000200080088001400000006003C0000009A00900004003A0022002000020004000600220030000400140016009A0090000C00BA00B4000C0020000200080084002200980380000000000000000A0288028802880280003C009C000C00900004000E000200980020000400080094009600240002009803800000000000000000100050005000A000A00000003000A000A0002000000A0232018C02020280000000040010003E00B0008C0000008A0020009400B6008000B0000A01060024000200900008002E0008008000000016000E0002003000000000000C000C009E0016000800100020000600340030000A010C009E000000B00000002E00300098008A001400080380000000080232018802320180000C0014000A010C009E00020030000A0008002000B0000A002E009600240002009C0088038000000000100050006000A000A00000004000A000A0006000000A023C0122018C0206012000000000003E00B00084003C00B40086002000000082009000060082003C00240030000A010C009600BE000A009000020006002200980380000000160094001600B20030000E00020030008000B0000A0002002600240000002E0080000E00140094003000000000000A010C009600BE000200300004002C0086001A0090000E0032002000B8000000200008001E00A600040014010C008803800000100050007000A000A00000008000A00030000000000E01A40122018C0206012000000000003E00B0008A010C009E000201100016009C0020000A010C009E000000B00000002E0030009A001200B000200008002E000400300008001E0090012A0090000C00B4008C009C00200004002200160020000C0036000A010C009A00120098038000000000000A0010000200300002002C0000001C00240030000C00B4008C009C0020000800820014001600B000B000020002009803800000100050008000A000A00000008000A0001000900060040134022E01B001300000000000020006003200980038001200BA00200002002C000E008A00900004003E009E0008001600240002009000040134022E01B0013C000E00800032008E00960024000200900008002E000C002401020010000A01020094003E00B20030000200360004003000B0000C000C009E00100016001400960020000000BE009C000400020030000800940104000C0020000A002E00900028038000000000100050009000A000A00010007000A000700060006008021201B4022E01B001300000000200060032009600220008001200300000008E00BC000E000800200000009C00A6000C001C0092001400020030000C000E0084010000BA00140002002C00A6000A0100000A000E00120094011E0000000A013A0232028C022A0090000600000084010A0018038E000C009401A4022001BA01380180000C0080009600800004010C0090010C0090000400380084000201080380000000000000100060000000A000A00000006000A00010004000000E0132028A018201900000000C003000BE008C0004000400260080000C0184013C018401300008000000BA00020030000E0132028A0182019803800000000000000000000A0004001E0096002400020098002E000400300008001E0090012C00200002002C00A6000600800018038000000000000C00B4008C009A0090000802300188023001800000002000240006002400020092010803800000000000000000000000000000100060001000A000A00010003000A00020008000500E0132028A018C01BA01300000000000BE003C009C0286003E00000004000C00BE00A6000000020004002E003200980020000000BE003C00900000001E0084011A00900004003C00B40082009000B00000001600080030001A0090000000BE003C0098001600200008001E00360002003A0100000E0132028A018C01BA01300008018401B2028A0182028400300002002C00A60004000000B000060034002C0086000803800000100060002000A000A00000002000A000A0002000000001940126018202000000000000040018002000940030003000B0000E00340100000E0014010E009600200004000A00240002003A010000080024011A0024000803800004008A009000020008009C001200980020000C00BE009800200000008400240082009000B0000200040006002000B0000A00140018001A010600800006000800B000180020000800200114003000360020000C002600B6002400000018038000000000100060003000A000A00010005000A000100050000000019401260182020A0120000C00140004009400040002002C0022002C00BC00A600000000019401260182020A012000B0000C00BE00980028001600240002009200340030008E0084000C0082002A01000008009C000E00900020000A000E0016009800140000000A010E000800B8002C0020000A00000118000600240002009C000E0084010800200008001C009C00BE00840096002400020098038000000000000000000000100060004000A000A00010005000A00040001000500E012001BC01B001BE012000000010011A002000B8013E01B00282003000020000002E003C00260080000200240006001A002000020036000000B00002000200980380000C002A000400080080000A0008002C00200004003C0092003600080016002000040016000600BE000A00120092003A010600080016009C000E00800002002C000C0082009800200004000E000A00200090000C00000084002C00040092009803800000100060005000A000A00000005000A000300030005008021E0192022601200000000A002000B4003A002A002000B400000004003A002A00900004002C000E009600200000008E00B20000011A0090000A0012009803800000000A002C000E003000B000020004002E003E009600200012009800200000008E00BA0090000C00020012000600080380000E00B2011E002400920030000C000E0084010A00900000008E00B4011A0100000C0008009C000A001C00880380000000000000100060006000A000A00010001000100020000000000C022C01B80190020C01B00000000C00860094000C000000240000000C000E0084010A010000020114002C0004009E0100000400080006008000040018009400920098038E001200300002002C000E008A00900004002C000E009600200008008E00300082002A009000080036001400040100000C0108001A00A0001E00B4009A0090000C010C000A00100008001800B8002A00900006002400240106000C0088038000000000100060007000A000A00010005000A00050005000000C0124012601BA0130000000000018009000B0002C00B2011C0092003000000024000C00BC00A600020030000C028E010400060080000200020090000200040006002A00940182019A01000004003600100080000C0002009000B20090000600820022000600B20090000C00040000009E00080386001200840000000E0108001E00AA01040030000C000E0084010200300006000800BE000000B0000C00220112009803800000100060008000A000A00010005000A00050004000000A019E01A0013601BA013A0280012C009802220194000E0092002E00A0001C001C009C00200006002E000200300008003800240016009C00200006008400B00094001000800020001E00380014000000040182019A0100000A001000140002000600B0000A002600B8002E010A00180380000000000024000601100016008000000034001E001200B00000002A000A0010000C003C010200300008023801B20284010803800000100060009000A000A0001000000010001000500000060134012C0192028C01B00008002600B8002600B60030002A001E0080000E003E009A001400B00004002E000A001A00100080000400180098001E0030001200980380000400160006002400220030000C0000002E0030009C002000020114002C000E009600260080000A0034000E0004010000BA028C0022002000000024002800200002002E00AE00980020000400000020008A0090000C000C009C00B20098038000000000100070000000A000A0001000900010002000000000060134012C022C01B000000000000C022001B201B401820194003000040224012801A601AC01BC02220030000600BC009C001E000A009000000014010E0000000000000008001E00900122003000040002002600BE000400300000023201BA0090000A002200B0002A000A0018038000000000000C000000240000000600380034003000000024000C0036000A01060080000E012E0214002C000A002400080380000000000000100070001000A000A00000007000A00010006000800A01AE012801BE01A80130000A008E000C0006001A008E00020030000A000A0004000000080022002A01000000001E008A001000000282013601AC01B80380000000000004003200980080000A002400220030000A008E000200300008003E008A00240000000E000C0014002C0024003000000008001E00A6000C002C00A6000C010600020030000A0000001A01000008001E00BC000C00200000001E008A0018038000000000100070002000A000A00010005000200050006000500A012C01880212028001B0000000BC0094008C0094000800920030000C000E0084010A00900004001A000000920030000C00860094000A0100000C000000240080002803800016000E0002002C00A600020030000A00140002011C009A00900004001A000E008C00160020000C00BA0086000A002C00000022002C0020000C000800020090000200360000009E00A0001A009000060084002000000282013601AC01B803800000100070003000A000A00000008000A000300090005000018E019A021E01A80130000600200020002E000200020090001C0080009000040016009000B20090000C0036000000B00004010C0090010C009000040038008400080388001E00A0001C00B20030000C00BC000C009400300000008C009A002000B00004000E009C0014000C00200006002A00900020002400060020000C0086009400120112003A01000002001E009400160000000600020096001400020034010803800000100070004000A000A00010001000A000800070006008018C0224021E01A20280002E003E003800980014003C00B4008600200004008C0028001000200006008200340030000C000A002E008E00B00004003A002A010000000000013201B0013201B0000E0038009800160020008200900008001C00A6000C0014000A0090000600840028038000000000018E019A021E01A8013A0090000E00380098001600200002000E0012011000040018002000B0000200020098038000000000100070005000A000A0001000400010005000</t>
  </si>
  <si>
    <t>0100070005000A000A000100040001000500000006008018C0220022201B00214001A0000009800900094003E00900024002800100020000C028C003C00920030000E012E02240030000A02880288018C01B60080000200020096003E00A6000A00BC009A009000040002002600BE000A01000008003C00960014000A001200980380000000000000000800160116000000B0000201120004002000100006003E00A60006002C009C000A01060080000A0034000E0008038000000000100070006000A000A00000004000A0005000200050080232028201B201B0000C028E0034000000B4000C000000240000000C0004000000BE008C0020000E0036008E008400960020000C00140002002E00A6000A00120098038C003C00900024000000B0000C012E01AC0020000A0006001E00300090000E000E008A0020001A00220098002000000008001C009C000200300008001C00AC009C000C009000B00002002C00080104000000200008001E00A600040018038000000000100070007000A000A00010007000A000200070000004019C01B60182028201B00008001C009C00040006001C000A00220030000C00000022002A0098001000200008013E01B0028A0100000A0000011E000C008C00100000000A000A000E000A002000000012002A010000080126013A0090000E0032009200300080000A00120098038000000000000A01900232003C0086000C0020000C000E0084010A009000000010003E008C00160020000A000C008400B80380000000000000100070008000A000A00010008000A0002000200060060130013E01A0023A0130000A002C009C0004000A000C008400B0000A001000B000240030000A0086000000BA01000008002600260080000E000400940004010000B0000800060082003A0090000000840022001200980020000C003E0014000000000012002A0090000C000E0084010C0020000600180014001C009A0100000000240008000E000A0090000E00B2009E00B20090000A001A0012009201080380000000000000100070009000A000A00010000000A00020003000400C0212028E01AC01BA0132002E00A6000C00BC00AA028A00000010003C00920030000A002000B400000002000400040100000E003E009000200010000A001000B0002000BC0008009E008E00BC00200008001C009C0004000A01000000001E0088001600240000002000000282013601AC01B8038400320030000A0024000000000012002A01000000011C00140002011400240102001A00900000002401120098038000000000100080000000A000A00000006000A000A00050000006013C018202880210000000000006001C009800B200000020002C0004000000060000008C002000020004002E003E009000200006013C0182028802140030000000000002002400060014000000000282013601AC01B0002200220030000C00000014009000BC0020000A0022009803800000000A0014000A000C009000B00006001000B2009800200000008A0020008A00300004000C0106000A001200980380000000000000100080001000A000A00000005000A000100020000002018E020C01B2018202800002000C009400160004002C00840000000A010C009E000A00900004003E009C00140006001C001200900006001400060116000000B00000000C028C003C009200300008001E00A00018001C00A20030000A002C000C00200004002E003E00960024000200980380000C00B2011C009600800002002E00AE00980020000A023001BA023001B00008001001140092009E008800140008038000000000100080002000A000A00010002000A00020002000500E01AC01B00182028C01B00000000E01A40128018C008A002C000C002000080030003C000E00800000001E0084000000060000008A009000020032010E0004001200880028001C009C0004000A0090000A000C008400B0000E01AC01B00182028C01B200300006003C0000009000B000000000000C00380012010E00820030000C0086000C0020000000880002009000040018002000B000020002009C00880380000000000000100080003000A000A00000006000A000A0008000700E01A2023C012A0130000E01AC01BA022202320280003E0090002400020030000200060014000000060000008A01000000001E00880016002400020098038000000000000C012E01BC023201BA0090000000840022001200980020000600080016009C00200000001E00940024000600200000000A000C008400B000040018002C000E0080000400120030000A002E0038000000B000040022001E008400900028038000000000100080004000A000A00000004000A000A00080000000018E01B4018202800000000C022E01A8021C01BE0002001C009A0090000C000C009C00B2009800200004003C0098001A00A6002E000C002000000012002C000E0080000E003E0090001600940000000A013001AA00900004003E0004010800160020000C002600B200920108038000000000000C00100114009A0090000E000C0086000C00200006000800BC000800160020000A000C008400B8038000000000000000000000100080005000A000A00010002000A0002000500000080132028C022E01A00000000C022E01A8021C01BC000E0084010A0090000C00040006002C0096001C001600200006000E00BE003E000A009000040020001200980380000200BE00AC001C00960080000200300084001E003400920090000C003C01020030000600BE0000009C00A6000A0100000800060082003A0090000C0088009E008C0016002C000E0080000E0032009800B8002000020030008400120088038000000000100080006000A000A00010008000100050002000000E012C01B4021C022E01A0000C022E01A8021C01B4000E0006008200320030000A001E003A00240000000C000400060024000A010000000032008E00960024000200980380002400080036000000B00008008E009600200012009800200004008A00900006001E003800160020000000000000000800060082003A00900006001000B8001C0020000600060094002E000E00380092009800200004000800940092009803800000100080007000A000A00000006000A00040002000100001840184023401200004000800120000002E003A000A0002010E008A00900008002201140018002A0090000A008400800086002000000010009C00080008001000000004010C009000B4000C000E008000080020011A0000009600240002009000060002002C002000020000002E003000B0000E00000028000E00840090000400160006002400220030000C0086000C0020000C000000200010000A002E0090002803800000100080008000A000A000100010001000100000005004013601A201B202800000000C002C00900024000C000000240000000C012E01A20030000A00240002011400300006001400060116000000B0000A003C009C0008001600220000002E008800140000000C000E0084010A009000040020001E0096002400020090000600140002002C00A60008038C012E01A000B00008002600260080000A000600840002003A01000006000800BE00040030000C002201140002010803800000100080009000A000A0001000500010000000200060060232028E019C01B40220000C022E01A8021C01B4002E0106001000B0000C00380014000800200004002C00800010000A0006008400000004002801020016002E00000022001E009C0000000C000E0084010200300006001400060116000000B0000800240020010C009A003C0094000A0090000A0004001800100000008800B8002A00200004002E0106001000B0000400380006002E00000028002000040006000803800000100090000000A000A00000006000A000900050002004022C01BE022201B00006002E009E000C00A6000C000E0084010C000E0080000A0106002400020090000C00B0009E00A0001800200002002E000C00A6000200300000000C00B0009E00A0001A00900004003C009801140026001C001600200002002C00A6000C00200006000C000201180380000A00080010009200300004018401AA0090000000B2001C0020000000140004001E003C00160020000000320082009803800000100090001000A000A00010002000200000002000500401A0018C01B402100000000600240024018401AC0286003E000200300004022C01BE022201B000B0000000BE00900024000800100028002E0000000C02840022003000020036000000B0000C00B0009E00A0001200300008001C00920014000A01000002008A001E010400920098038000000006000A010A0090000600080016009A0030000E00380098001000040016000E0010001A01000004000C01060008038000000000100090002000A000A00010006000500050000000000401A00184021601BA01300006002400220008001C0286003E00020030000401A0018C01B4021000B0000000BE00900024000800100020000A001000B0002803800000000E000E00A00024000A0100000800060082003A0090000A0006001800040022001A002000BE00800000000000000000000A000A002C000C0020000200020090000A000A000E000A002000000012002A0100000000240112009200340108038000000000100090003000A000A00010007000200030000000000401BC021601BE01B00130000400080098008E0032008C0008001000060038002C0020000800360004000C009600140090002000000282013601AC01B803800000000000000020002C0004000A0100000C000E0084010000B00000001E00B4009200980020000C00B2011C009A01000000000000020000002E00880014000000040008009A00900006001000B800160020000A002A000A00180020000400060008038000000000100090004000A000A00010008000100070005000000401BC02120124012A0136003E00A6000A00BC009E0194012A018A013C02880288028C0102003000040094000E000000B0000C000E0084010A009000040024002200880382002C000801040000002000040102001A010600800004001A000000940024000600200008001E0036000201080380000E0194021E019A0106008000080022001A002400000004001A000000920030000C000E0084010A009000060084002803800000100090005000A000A00010009000200000005000000401BC021A0132018201B000000016009000B0003C010C009A0020000E000C00920100001C008000960080000C000000240000000C000E0084010A0090000600840028038C000E008401020030000A002C0004003000000016000C0106000C0020000A002E009600240002009E00880010001000000024011600240002009000060082003600800008009C000E008A0024000000000282013601AC01B401080380000000000000100090006000A000A00010004000A00040000000000E01A601820202012A013000000002008600BC009200220036000000B00000002C00000010000600380022003000040018002E010A00900000009C0004000A001200980380021E01AA01320030000C0086000A0020000600060086000A0100000C000E0084010A0090000400240020008400100086003C0000009A00900000001E009C00140026001C00160020000A001000B0002A0090000C0008000200980380000000000000100090007000A000A00020000000A00060000000000E01A60182020A012A013000000002008600BC0090008000200006008200380080000C000C009000B8000000200004012401A2028C021A0090000200040006002C0020000800040002010600080028001600200000008C00120090000200360000009E00A0001A009000060084002803800000000C002C009600BC0092003000040018002E010A00900000009C0004000A001200940018002000B0000A010E0002009803800000100090008000A000A00040005000300050002000000C0124012A012202800210000C000400060024000A000A0002000400880020000A000A000A0020008A0100000401040002002A0090000A000A0004000000060000008A00960036009600B0002000000282013601AC01B800200008001C0098009A0100000C0000002E008400960024000200980384021E01A2028C022C01B8002000080018002600020030000A00180000000000320080009C0020000400240000002803800000100090009000A000A000300050009000500000000004021E01A2028C022C01B00000002400000090001401040002002A0090000600800092000600B600200000002400000090001A009000060036009600B000200000000000000282013601AC01B800200008001C0098009A0100000C0000002000900004002000B4009600240002009803800000000C0124012A012202800218002000080018002600020030000A00180000000000320080009C0020000400240000002803800000200000000000A000A00070000000200000006000500401BE01B00136012A02100006002C00900016000A002C009A00000010003C009600800004000E00040028010200160024000200980020000400080094009200980380000000160082003000060008000C002000060036009000B20090000A0122022C01BE001600020030000A002C000A00900008002C009A0104000200900024008000040104009600800004003E0092001C0090000A010E000A002C000E0090002803800000200000001000A000A00000003000A000A0001000100C021E01A2028201800000003000B4000800B80024008A00B4008000200008002E000000020000002E003200300000002C009A00B0001C0020000C000C0004009000200000003000B4000A0090000C000A0028000200980020000400060000000A010C009C0014002A00900006008400280380000E0002001C009A0090000C000C009C00B20098002000000032008E0090002E003E003000000020002C00060008038000000000A000A000A000A000A00000009000A000A000600040020184013001B20280018000000004003E0098011201B0023202840104000C0020000800200014011400200008001C00A40028000C009000080016002400020098038000000000000000000000000000000000000000000000000000000000000000000000000000000000000000000000000000000000000000000000000000000000000000000000000000000000000000000000000000000000000000000000000000000000A000A000A000A000A00000005000A000A0007000900601920192012E01A8013000060030003E00B0008201B0023202840104000C0020000800200014011400200008001C00A40028000C009000080016002400020098038000000000000000000000000000000000000000000000000000000000000000000000000000000000000000000000000000000000000000000000000000000000000000000000000000000000000000000000000000000000000000000000000000000000A000A000A000A000A00000006000A000A0009000500801BC0182019401300000000A000A0002000800B201B0023202840104000C0020000800200014011400200008001C00A40028000C009000080016002400020098038000000000000000000000000000000000000000000000000000000000000000000000000000000000000000000000000000000000000000000000000000000000000000000000000000000000000000000000000000000000000000000000000000000000A000A000A000A000A00010008000A00050009000000C0236018E01A0000000000000000C000C001E000201B0023202840104000C0020000800200014011400200008001C00A40028000C00900008001600240002009803800000000000000000000000000000000000000000000000000000000000000000000000000000000000000000000000000000000000000000000000000000000000000000000000000000000000000000000000000000000000000000000000000000000</t>
  </si>
  <si>
    <t>编号</t>
  </si>
  <si>
    <t>身高</t>
  </si>
  <si>
    <t>体重</t>
  </si>
  <si>
    <t>名字</t>
  </si>
  <si>
    <t>分类</t>
  </si>
  <si>
    <t>描述</t>
  </si>
  <si>
    <t>木守宫</t>
  </si>
  <si>
    <t>林蜥</t>
  </si>
  <si>
    <t>木守宫森林蜥蜴蜥蜴王火稚鸡力壮鸡火焰鸡水跃鱼沼跃鱼巨沼怪土狼犬大狼犬蛇纹熊直冲熊刺尾虫甲壳茧狩猎凤蝶盾甲茧毒粉蛾莲叶童子莲帽小童乐天河童橡实果长鼻叶狡猾天狗傲骨燕大王燕长翅鸥大嘴鸥拉鲁拉丝奇鲁莉安沙奈朵溜溜糖球雨翅蛾蘑蘑菇斗笠菇懒人獭过动猿请假王凯西勇基拉胡地土居忍士铁面忍者脱壳忍者咕妞妞吼爆弹爆音怪幕下力士铁掌力士角金鱼金鱼王鲤鱼王暴鲤龙露力丽玛力露玛力露丽小拳石隆隆石隆隆岩朝北鼻向尾喵优雅猫超音蝠大嘴蝠叉字蝠玛瑙水母毒刺水母勾魂眼大嘴娃可可多拉可多拉波士可多拉腕力豪力怪力玛沙那恰雷姆落雷兽雷电兽正电拍拍负电拍拍小磁怪三合一磁怪霹雳电球顽皮雷弹电萤虫甜甜萤走路草臭臭花霸王花美丽花嘟嘟嘟嘟利毒蔷薇溶食兽吞食兽利牙鱼巨牙鲨吼吼鲸吼鲸王呆火驼喷火驼熔岩虫熔岩蜗牛煤炭龟臭泥臭臭泥瓦斯弹双弹瓦斯跳跳猪噗噗猪穿山鼠穿山王晃晃斑盔甲鸟大颚蚁超音波幼虫沙漠蜻蜓刺球仙人掌梦歌仙人掌青绵鸟七夕青鸟猫鼬斩饭匙蛇月石太阳岩泥泥鳅鲶鱼王龙虾小兵铁螯龙虾天秤偶念力土偶触手百合摇篮百合太古羽虫太古盔甲宝宝丁胖丁胖可丁丑丑鱼美纳斯飘浮泡泡海星星宝石海星变隐龙怨影娃娃诅咒娃娃夜巡灵彷徨夜灵热带龙风铃铃阿勃梭鲁六尾九尾皮丘皮卡丘雷丘可达鸭哥达鸭小果然果然翁天然雀天然鸟麒麟奇小小象顿甲凯罗斯赫拉克罗斯独角犀牛钻角犀兽雪童子冰鬼护海豹球海魔狮帝牙海狮珍珠贝猎斑鱼樱花鱼古空棘鱼太阳珊瑚灯笼鱼电灯怪爱心鱼墨海马海刺龙刺龙王宝贝龙甲壳龙暴飞龙铁哑铃金属怪巨金怪雷吉洛克雷吉艾斯雷吉斯奇鲁拉帝亚斯拉帝欧斯盖欧卡固拉多烈空坐基拉祈菊草叶火球鼠小锯鳄化石翼龙</t>
  </si>
  <si>
    <t>阿艾爱安傲霸百斑宝暴豹爆北贝鼻变兵冰波勃草叉长超朝秤匙翅冲虫丑臭触穿磁刺达大呆带弹灯地帝电蝶丁动斗毒独顿盾多朵蛾饭飞粉风凤浮负盖哥歌宫勾狗菇咕古骨固怪龟鬼果过海豪合河赫吼瑚胡护花猾化晃魂火基鸡吉棘甲假茧狡角金鲸九居菊巨锯卡凯壳可克空盔拉篮懒狼乐雷鲤莉丽利力莲烈猎林铃灵溜六龙笼隆鲁露路罗落洛玛马猫帽煤美梦绵面蘑魔墨漠姆母幕木那纳奈泥念鸟牛欧鸥偶拍胖泡喷霹皮飘七奇祈恰蔷青请丘球拳犬雀然热人忍熔溶三森沙珊山蛇狮石食实士手守兽鼠属双水斯丝梭獭太炭糖天甜跳铁童土吞脱驼娃瓦顽腕王尾纹翁蜗西夕犀虾下仙橡向象小心星熊雪巡鸭牙雅哑亚岩眼燕焰阳摇叶夜一蚁翼音隐樱萤影勇优幼鱼雨羽猿怨跃月斩掌沼者珍正直稚咒珠猪壮子字走诅钻嘴坐薇喵嘟噗彷徨狩妞瑙颚蜓蜻蜥蜴蝠螯笠雳鲨鲶鳄鳅麒麟鼬</t>
  </si>
  <si>
    <t>森林蜥蜴</t>
  </si>
  <si>
    <t>蜥蜴王</t>
  </si>
  <si>
    <t>密林</t>
  </si>
  <si>
    <t>火稚鸡</t>
  </si>
  <si>
    <t>雏鸡</t>
  </si>
  <si>
    <t>力壮鸡</t>
  </si>
  <si>
    <t>幼鸡</t>
  </si>
  <si>
    <t>火焰鸡</t>
  </si>
  <si>
    <t>猛火</t>
  </si>
  <si>
    <t>水跃鱼</t>
  </si>
  <si>
    <t>沼鱼</t>
  </si>
  <si>
    <t>沼跃鱼</t>
  </si>
  <si>
    <t>巨沼怪</t>
  </si>
  <si>
    <t>土狼犬</t>
  </si>
  <si>
    <t>紧咬</t>
  </si>
  <si>
    <t>大狼犬</t>
  </si>
  <si>
    <t>蛇纹熊</t>
  </si>
  <si>
    <t>豆狸</t>
  </si>
  <si>
    <t>直冲熊</t>
  </si>
  <si>
    <t>猛冲</t>
  </si>
  <si>
    <t>刺尾虫</t>
  </si>
  <si>
    <t>虫宝宝</t>
  </si>
  <si>
    <t>甲壳茧</t>
  </si>
  <si>
    <t>狩猎凤蝶</t>
  </si>
  <si>
    <t>蝴蝶</t>
  </si>
  <si>
    <t>盾甲茧</t>
  </si>
  <si>
    <t>毒粉蛾</t>
  </si>
  <si>
    <t>毒蛾</t>
  </si>
  <si>
    <t>莲叶童子</t>
  </si>
  <si>
    <t>浮萍</t>
  </si>
  <si>
    <t>莲帽小童</t>
  </si>
  <si>
    <t>爽朗</t>
  </si>
  <si>
    <t>乐天河童</t>
  </si>
  <si>
    <t>乐天</t>
  </si>
  <si>
    <t>橡实果</t>
  </si>
  <si>
    <t>橡实</t>
  </si>
  <si>
    <t>长鼻叶</t>
  </si>
  <si>
    <t>捉弄</t>
  </si>
  <si>
    <t>狡猾天狗</t>
  </si>
  <si>
    <t>邪恶</t>
  </si>
  <si>
    <t>傲骨燕</t>
  </si>
  <si>
    <t>幼燕</t>
  </si>
  <si>
    <t>大王燕</t>
  </si>
  <si>
    <t>燕子</t>
  </si>
  <si>
    <t>长翅鸥</t>
  </si>
  <si>
    <t>海鸥</t>
  </si>
  <si>
    <t>大嘴鸥</t>
  </si>
  <si>
    <t>水鸟</t>
  </si>
  <si>
    <t>拉鲁拉丝</t>
  </si>
  <si>
    <t>心情</t>
  </si>
  <si>
    <t>奇鲁莉安</t>
  </si>
  <si>
    <t>感情</t>
  </si>
  <si>
    <t>沙奈朵</t>
  </si>
  <si>
    <t>包容</t>
  </si>
  <si>
    <t>溜溜糖球</t>
  </si>
  <si>
    <t>水黾</t>
  </si>
  <si>
    <t>雨翅蛾</t>
  </si>
  <si>
    <t>眼珠</t>
  </si>
  <si>
    <t>蘑蘑菇</t>
  </si>
  <si>
    <t>蘑菇</t>
  </si>
  <si>
    <t>斗笠菇</t>
  </si>
  <si>
    <t>懒人獭</t>
  </si>
  <si>
    <t>懒人</t>
  </si>
  <si>
    <t>过动猿</t>
  </si>
  <si>
    <t>暴猿</t>
  </si>
  <si>
    <t>请假王</t>
  </si>
  <si>
    <t>怕麻烦</t>
  </si>
  <si>
    <t>凯西</t>
  </si>
  <si>
    <t>念力</t>
  </si>
  <si>
    <t>勇基拉</t>
  </si>
  <si>
    <t>胡地</t>
  </si>
  <si>
    <t>土居忍士</t>
  </si>
  <si>
    <t>入门</t>
  </si>
  <si>
    <t>铁面忍者</t>
  </si>
  <si>
    <t>忍者</t>
  </si>
  <si>
    <t>脱壳忍者</t>
  </si>
  <si>
    <t>空壳</t>
  </si>
  <si>
    <t>咕妞妞</t>
  </si>
  <si>
    <t>细语</t>
  </si>
  <si>
    <t>吼爆弹</t>
  </si>
  <si>
    <t>大声</t>
  </si>
  <si>
    <t>爆音怪</t>
  </si>
  <si>
    <t>噪音</t>
  </si>
  <si>
    <t>幕下力士</t>
  </si>
  <si>
    <t>毅力</t>
  </si>
  <si>
    <t>铁掌力士</t>
  </si>
  <si>
    <t>猛推</t>
  </si>
  <si>
    <t>角金鱼</t>
  </si>
  <si>
    <t>金鱼</t>
  </si>
  <si>
    <t>金鱼王</t>
  </si>
  <si>
    <t>鲤鱼王</t>
  </si>
  <si>
    <t>暴鲤龙</t>
  </si>
  <si>
    <t>凶恶</t>
  </si>
  <si>
    <t>露力丽</t>
  </si>
  <si>
    <t>水珠</t>
  </si>
  <si>
    <t>玛力露</t>
  </si>
  <si>
    <t>水鼠</t>
  </si>
  <si>
    <t>玛力露丽</t>
  </si>
  <si>
    <t>水兔</t>
  </si>
  <si>
    <t>小拳石</t>
  </si>
  <si>
    <t>岩石</t>
  </si>
  <si>
    <t>隆隆石</t>
  </si>
  <si>
    <t>隆隆岩</t>
  </si>
  <si>
    <t>重量级</t>
  </si>
  <si>
    <t>朝北鼻</t>
  </si>
  <si>
    <t>罗盘</t>
  </si>
  <si>
    <t>向尾喵</t>
  </si>
  <si>
    <t>小猫</t>
  </si>
  <si>
    <t>优雅猫</t>
  </si>
  <si>
    <t>清高</t>
  </si>
  <si>
    <t>超音蝠</t>
  </si>
  <si>
    <t>蝙蝠</t>
  </si>
  <si>
    <t>大嘴蝠</t>
  </si>
  <si>
    <t>叉字蝠</t>
  </si>
  <si>
    <t>玛瑙水母</t>
  </si>
  <si>
    <t>水母</t>
  </si>
  <si>
    <t>毒刺水母</t>
  </si>
  <si>
    <t>勾魂眼</t>
  </si>
  <si>
    <t>黑暗</t>
  </si>
  <si>
    <t>大嘴娃</t>
  </si>
  <si>
    <t>欺骗</t>
  </si>
  <si>
    <t>可可多拉</t>
  </si>
  <si>
    <t>铁铠</t>
  </si>
  <si>
    <t>可多拉</t>
  </si>
  <si>
    <t>波士可多拉</t>
  </si>
  <si>
    <t>腕力</t>
  </si>
  <si>
    <t>怪力</t>
  </si>
  <si>
    <t>豪力</t>
  </si>
  <si>
    <t>玛沙那</t>
  </si>
  <si>
    <t>冥想</t>
  </si>
  <si>
    <t>恰雷姆</t>
  </si>
  <si>
    <t>落雷兽</t>
  </si>
  <si>
    <t>闪电</t>
  </si>
  <si>
    <t>雷电兽</t>
  </si>
  <si>
    <t>放电</t>
  </si>
  <si>
    <t>正电拍拍</t>
  </si>
  <si>
    <t>加油</t>
  </si>
  <si>
    <t>负电拍拍</t>
  </si>
  <si>
    <t>小磁怪</t>
  </si>
  <si>
    <t>磁铁</t>
  </si>
  <si>
    <t>三合一磁怪</t>
  </si>
  <si>
    <t>霹雳电球</t>
  </si>
  <si>
    <t>顽皮雷弹</t>
  </si>
  <si>
    <t>电萤虫</t>
  </si>
  <si>
    <t>萤火虫</t>
  </si>
  <si>
    <t>甜甜萤</t>
  </si>
  <si>
    <t>走路草</t>
  </si>
  <si>
    <t>杂草</t>
  </si>
  <si>
    <t>臭臭花</t>
  </si>
  <si>
    <t>霸王花</t>
  </si>
  <si>
    <t>美丽花</t>
  </si>
  <si>
    <t>嘟嘟</t>
  </si>
  <si>
    <t>两头鸟</t>
  </si>
  <si>
    <t>嘟嘟利</t>
  </si>
  <si>
    <t>三头鸟</t>
  </si>
  <si>
    <t>毒蔷薇</t>
  </si>
  <si>
    <t>荆棘</t>
  </si>
  <si>
    <t>溶食兽</t>
  </si>
  <si>
    <t>胃袋</t>
  </si>
  <si>
    <t>吞食兽</t>
  </si>
  <si>
    <t>毒袋</t>
  </si>
  <si>
    <t>利牙鱼</t>
  </si>
  <si>
    <t>凶猛</t>
  </si>
  <si>
    <t>巨牙鲨</t>
  </si>
  <si>
    <t>凶暴</t>
  </si>
  <si>
    <t>吼吼鲸</t>
  </si>
  <si>
    <t>球鲸</t>
  </si>
  <si>
    <t>吼鲸王</t>
  </si>
  <si>
    <t>浮鲸</t>
  </si>
  <si>
    <t>呆火驼</t>
  </si>
  <si>
    <t>迟钝</t>
  </si>
  <si>
    <t>喷火驼</t>
  </si>
  <si>
    <t>喷火</t>
  </si>
  <si>
    <t>熔岩虫</t>
  </si>
  <si>
    <t>熔岩</t>
  </si>
  <si>
    <t>熔岩蜗牛</t>
  </si>
  <si>
    <t>煤炭龟</t>
  </si>
  <si>
    <t>煤炭</t>
  </si>
  <si>
    <t>臭泥</t>
  </si>
  <si>
    <t>污泥</t>
  </si>
  <si>
    <t>臭臭泥</t>
  </si>
  <si>
    <t>瓦斯弹</t>
  </si>
  <si>
    <t>毒气</t>
  </si>
  <si>
    <t>双弹瓦斯</t>
  </si>
  <si>
    <t>跳跳猪</t>
  </si>
  <si>
    <t>弹跳</t>
  </si>
  <si>
    <t>噗噗猪</t>
  </si>
  <si>
    <t>操纵</t>
  </si>
  <si>
    <t>穿山鼠</t>
  </si>
  <si>
    <t>穿山王</t>
  </si>
  <si>
    <t>晃晃斑</t>
  </si>
  <si>
    <t>斑点熊猫</t>
  </si>
  <si>
    <t>盔甲鸟</t>
  </si>
  <si>
    <t>钢甲鸟</t>
  </si>
  <si>
    <t>大颚蚁</t>
  </si>
  <si>
    <t>蚁狮</t>
  </si>
  <si>
    <t>超音波幼虫</t>
  </si>
  <si>
    <t>震动</t>
  </si>
  <si>
    <t>沙漠蜻蜓</t>
  </si>
  <si>
    <t>神秘</t>
  </si>
  <si>
    <t>刺球仙人掌</t>
  </si>
  <si>
    <t>仙人掌</t>
  </si>
  <si>
    <t>梦歌仙人掌</t>
  </si>
  <si>
    <t>稻草人</t>
  </si>
  <si>
    <t>青绵鸟</t>
  </si>
  <si>
    <t>绵鸟</t>
  </si>
  <si>
    <t>七夕青鸟</t>
  </si>
  <si>
    <t>哼唱</t>
  </si>
  <si>
    <t>猫鼬斩</t>
  </si>
  <si>
    <t>猫鼬</t>
  </si>
  <si>
    <t>饭匙蛇</t>
  </si>
  <si>
    <t>牙蛇</t>
  </si>
  <si>
    <t>月石</t>
  </si>
  <si>
    <t>陨石</t>
  </si>
  <si>
    <t>太阳岩</t>
  </si>
  <si>
    <t>泥泥鳅</t>
  </si>
  <si>
    <t>须鱼</t>
  </si>
  <si>
    <t>鲶鱼王</t>
  </si>
  <si>
    <t>龙虾小兵</t>
  </si>
  <si>
    <t>无赖</t>
  </si>
  <si>
    <t>铁螯龙虾</t>
  </si>
  <si>
    <t>流氓</t>
  </si>
  <si>
    <t>天秤偶</t>
  </si>
  <si>
    <t>泥偶</t>
  </si>
  <si>
    <t>念力土偶</t>
  </si>
  <si>
    <t>触手百合</t>
  </si>
  <si>
    <t>海百合</t>
  </si>
  <si>
    <t>摇篮百合</t>
  </si>
  <si>
    <t>藤壶</t>
  </si>
  <si>
    <t>太古羽虫</t>
  </si>
  <si>
    <t>古虾</t>
  </si>
  <si>
    <t>太古盔甲</t>
  </si>
  <si>
    <t>甲胄</t>
  </si>
  <si>
    <t>宝宝丁</t>
  </si>
  <si>
    <t>气球</t>
  </si>
  <si>
    <t>胖丁</t>
  </si>
  <si>
    <t>胖可丁</t>
  </si>
  <si>
    <t>丑丑鱼</t>
  </si>
  <si>
    <t>美纳斯</t>
  </si>
  <si>
    <t>慈爱</t>
  </si>
  <si>
    <t>飘浮泡泡</t>
  </si>
  <si>
    <t>天气</t>
  </si>
  <si>
    <t>海星星</t>
  </si>
  <si>
    <t>星形</t>
  </si>
  <si>
    <t>宝石海星</t>
  </si>
  <si>
    <t>变隐龙</t>
  </si>
  <si>
    <t>变色</t>
  </si>
  <si>
    <t>怨影娃娃</t>
  </si>
  <si>
    <t>人偶</t>
  </si>
  <si>
    <t>诅咒娃娃</t>
  </si>
  <si>
    <t>布偶</t>
  </si>
  <si>
    <t>夜巡灵</t>
  </si>
  <si>
    <t>渡魂</t>
  </si>
  <si>
    <t>彷徨夜灵</t>
  </si>
  <si>
    <t>招手</t>
  </si>
  <si>
    <t>热带龙</t>
  </si>
  <si>
    <t>水果</t>
  </si>
  <si>
    <t>风铃铃</t>
  </si>
  <si>
    <t>风铃</t>
  </si>
  <si>
    <t>阿勃梭鲁</t>
  </si>
  <si>
    <t>灾祸</t>
  </si>
  <si>
    <t>六尾</t>
  </si>
  <si>
    <t>狐狸</t>
  </si>
  <si>
    <t>九尾</t>
  </si>
  <si>
    <t>皮丘</t>
  </si>
  <si>
    <t>小鼠</t>
  </si>
  <si>
    <t>皮卡丘</t>
  </si>
  <si>
    <t>雷丘</t>
  </si>
  <si>
    <t>可达鸭</t>
  </si>
  <si>
    <t>哥达鸭</t>
  </si>
  <si>
    <t>小果然</t>
  </si>
  <si>
    <t>开朗</t>
  </si>
  <si>
    <t>果然翁</t>
  </si>
  <si>
    <t>忍耐</t>
  </si>
  <si>
    <t>天然雀</t>
  </si>
  <si>
    <t>小鸟</t>
  </si>
  <si>
    <t>天然鸟</t>
  </si>
  <si>
    <t>麒麟奇</t>
  </si>
  <si>
    <t>长颈</t>
  </si>
  <si>
    <t>小小象</t>
  </si>
  <si>
    <t>长鼻</t>
  </si>
  <si>
    <t>顿甲</t>
  </si>
  <si>
    <t>铠甲</t>
  </si>
  <si>
    <t>凯罗斯</t>
  </si>
  <si>
    <t>锹形虫</t>
  </si>
  <si>
    <t>赫拉克罗斯</t>
  </si>
  <si>
    <t>独角</t>
  </si>
  <si>
    <t>独角犀牛</t>
  </si>
  <si>
    <t>尖尖</t>
  </si>
  <si>
    <t>钻角犀兽</t>
  </si>
  <si>
    <t>钻锥</t>
  </si>
  <si>
    <t>雪童子</t>
  </si>
  <si>
    <t>雪笠</t>
  </si>
  <si>
    <t>冰鬼护</t>
  </si>
  <si>
    <t>脸面</t>
  </si>
  <si>
    <t>海豹球</t>
  </si>
  <si>
    <t>拍手</t>
  </si>
  <si>
    <t>海魔狮</t>
  </si>
  <si>
    <t>滚球</t>
  </si>
  <si>
    <t>帝牙海狮</t>
  </si>
  <si>
    <t>破冰</t>
  </si>
  <si>
    <t>珍珠贝</t>
  </si>
  <si>
    <t>双壳贝</t>
  </si>
  <si>
    <t>猎斑鱼</t>
  </si>
  <si>
    <t>深海</t>
  </si>
  <si>
    <t>樱花鱼</t>
  </si>
  <si>
    <t>南海</t>
  </si>
  <si>
    <t>古空棘鱼</t>
  </si>
  <si>
    <t>长寿</t>
  </si>
  <si>
    <t>太阳珊瑚</t>
  </si>
  <si>
    <t>珊瑚</t>
  </si>
  <si>
    <t>灯笼鱼</t>
  </si>
  <si>
    <t>琵琶鱼</t>
  </si>
  <si>
    <t>电灯怪</t>
  </si>
  <si>
    <t>爱心鱼</t>
  </si>
  <si>
    <t>相随</t>
  </si>
  <si>
    <t>墨海马</t>
  </si>
  <si>
    <t>海刺龙</t>
  </si>
  <si>
    <t>刺龙王</t>
  </si>
  <si>
    <t>宝贝龙</t>
  </si>
  <si>
    <t>坚硬脑袋</t>
  </si>
  <si>
    <t>甲壳龙</t>
  </si>
  <si>
    <t>耐力</t>
  </si>
  <si>
    <t>暴飞龙</t>
  </si>
  <si>
    <t>铁哑铃</t>
  </si>
  <si>
    <t>铁球</t>
  </si>
  <si>
    <t>金属怪</t>
  </si>
  <si>
    <t>铁爪</t>
  </si>
  <si>
    <t>巨金怪</t>
  </si>
  <si>
    <t>铁足</t>
  </si>
  <si>
    <t>雷吉洛克</t>
  </si>
  <si>
    <t>岩山</t>
  </si>
  <si>
    <t>雷吉艾斯</t>
  </si>
  <si>
    <t>冰山</t>
  </si>
  <si>
    <t>雷吉斯奇鲁</t>
  </si>
  <si>
    <t>黑金</t>
  </si>
  <si>
    <t>拉帝亚斯</t>
  </si>
  <si>
    <t>无限</t>
  </si>
  <si>
    <t>拉帝欧斯</t>
  </si>
  <si>
    <t>盖欧卡</t>
  </si>
  <si>
    <t>海底</t>
  </si>
  <si>
    <t>固拉多</t>
  </si>
  <si>
    <t>大陆</t>
  </si>
  <si>
    <t>烈空坐</t>
  </si>
  <si>
    <t>天空</t>
  </si>
  <si>
    <t>基拉祈</t>
  </si>
  <si>
    <t>祈愿</t>
  </si>
  <si>
    <t>菊草叶</t>
  </si>
  <si>
    <t>叶子</t>
  </si>
  <si>
    <t>火球鼠</t>
  </si>
  <si>
    <t>火鼠</t>
  </si>
  <si>
    <t>小锯鳄</t>
  </si>
  <si>
    <t>大颚</t>
  </si>
  <si>
    <t>化石翼龙</t>
  </si>
  <si>
    <t>化石</t>
  </si>
  <si>
    <t xml:space="preserve">能够用脚底的小刺钩住垂直的墙壁 攀爬。会甩动粗粗的尾巴进行摔打。                 </t>
  </si>
  <si>
    <t>=</t>
  </si>
  <si>
    <t xml:space="preserve">靠着体内长出的叶子,可以方便地在森林里隐藏身形躲避敌人。是生活在密林里的爬树高手。       </t>
  </si>
  <si>
    <t xml:space="preserve">体内长出的叶子非常锋利。会用敏捷的动作在树枝间跳来跳去,从敌人的头上或背后猛扑过去。      </t>
  </si>
  <si>
    <t xml:space="preserve">会紧贴着训练家摇摇晃晃地走路。 能从嘴里喷出摄氏1000度的灼热火球把对手烧焦。         </t>
  </si>
  <si>
    <t xml:space="preserve">会在山野上跑来跑去锻炼腰腿。能用兼具速度和力量的腿在1秒内连踢 10次。             </t>
  </si>
  <si>
    <t xml:space="preserve">战斗时会从手腕喷出灼热的火焰, 勇敢地迎战对手。对手越强,火焰就会烧得越旺。           </t>
  </si>
  <si>
    <t xml:space="preserve">在水里时会用脸颊上的腮呼吸。如果遇到危险,会发挥出惊人的力量,能击碎比自己身体还大的岩石。   </t>
  </si>
  <si>
    <t xml:space="preserve">能在烂泥中快速移动。这绝对比在 水中游动要来的更快。腰腿很发达,可以用2条腿走路。        </t>
  </si>
  <si>
    <t xml:space="preserve">巨沼怪能通过用鳍感知波涛声和海风的细微变化来预测暴风雨。发生  暴风雨时,会堆积岩石保护巢穴。   </t>
  </si>
  <si>
    <t>找到动的东西会立刻咬上去。虽然在猎物精疲力尽之前会一直追着不放,但受到反击的话,有时也会被吓退。</t>
  </si>
  <si>
    <t xml:space="preserve">发出凶猛的吼声并压低身体的时候,就是它准备发动攻击的前兆。会用 锋利的尖牙一口咬住对手。     </t>
  </si>
  <si>
    <t xml:space="preserve">之所以会一直之字形地到处乱走, 是因为它的好奇心太过旺盛,对看到的各种东西都很感兴趣。      </t>
  </si>
  <si>
    <t xml:space="preserve">会笔直地猛跑,发现障碍物时就会 通过直角转弯来躲避。非常不擅长 慢慢转弯的道路。          </t>
  </si>
  <si>
    <t xml:space="preserve">会把尾部的刺对准想捉自己当食物的大王燕进行抵抗。能用渗出的毒来 削弱对方。            </t>
  </si>
  <si>
    <t xml:space="preserve">虽然过去它被认为在进化之前会忍着什么都不吃,但实际上它好像会喝 挂在丝线上的雨水解渴。      </t>
  </si>
  <si>
    <t xml:space="preserve">像针一样的长长嘴巴圆圆卷起,  在采集花粉时非常方便。会随着春风四处采集花粉。           </t>
  </si>
  <si>
    <t>一旦动了就无法进化出强壮的身体,所以无论受到怎样痛击都不会动。不过那时受到的疼痛它永远不会忘记。</t>
  </si>
  <si>
    <t xml:space="preserve">扇动翅膀会扬起细小的剧毒粉末。一旦吸入连职业摔角手也会卧病不起。会用像雷达一样的触角寻找食物。        </t>
  </si>
  <si>
    <t xml:space="preserve">据说原本是生活在陆地上的,但因为头上的叶子变重了,所以变成了浮在水面上生活。          </t>
  </si>
  <si>
    <t xml:space="preserve">全身覆盖着黏糊糊的粘液,如果被它的手摸到,就会感觉很恶心。经常被误认为是人类的孩子。      </t>
  </si>
  <si>
    <t xml:space="preserve">它有着听到欢快的节奏,身上的细胞就会活跃起来的体质。这让它在战斗时也能发挥出强大的力量。    </t>
  </si>
  <si>
    <t xml:space="preserve">会把头顶粘在树枝上悬挂着吸收水分水喝得越多,身体就会越滑越光亮。                </t>
  </si>
  <si>
    <t xml:space="preserve">住在茂密繁盛的森林里的宝可梦。 偶尔从森林里出来吓唬人。非常讨厌有谁抓自己的长鼻子。       </t>
  </si>
  <si>
    <t xml:space="preserve">据说是在树龄超过1000年的大树顶上居住的谜之宝可梦。会用叶子 团扇掀起强风。          </t>
  </si>
  <si>
    <t xml:space="preserve">不管是怎样强大的对手都会勇敢地 前去挑战。有着就算输了也不会气馁的毅力。肚子饿了就会大声痛哭。  </t>
  </si>
  <si>
    <t xml:space="preserve">会盘旋在遥远的高空,发现猎物后就会俯冲而下,用脚爪紧紧抓住猎物 令其无法逃脱。          </t>
  </si>
  <si>
    <t xml:space="preserve">有用鸟嘴衔着食物和重要的东西, 并把它们藏到各处的习性。会乘着风滑翔般地在空中飞行。       </t>
  </si>
  <si>
    <t xml:space="preserve">把小型宝可梦和蛋放进鸟嘴里   运送的空中运送员。会在海边的  峭壁上筑巢。               </t>
  </si>
  <si>
    <t xml:space="preserve">能用头上的角感知人的情绪。虽然 几乎不会出现在人的面前,但感受到积极向上的情绪后就会靠过来。   </t>
  </si>
  <si>
    <t xml:space="preserve">据说经常接触训练家开朗情绪的  奇鲁莉安会成长得十分美丽。会用 发达的头脑来操纵精神力量。      </t>
  </si>
  <si>
    <t xml:space="preserve">据说在使用预知未来的能力察觉到 训练家有危险时,就会使出最强的 精神能量。             </t>
  </si>
  <si>
    <t xml:space="preserve">感觉到危险的时候会从头顶上的尖端处分泌出像糖稀一样的甜甜液体。 也有喜欢这液体的宝可梦哦。    </t>
  </si>
  <si>
    <t xml:space="preserve">据说怒目而视般的眼珠花纹看起来 悲伤且下垂的时候,就是傍晚要下雨的前兆。             </t>
  </si>
  <si>
    <t xml:space="preserve">栖息在森林深处潮湿的地面上。经常会一动不动地待在落叶下面。会以落叶堆积起来后形成的腐叶土为食。 </t>
  </si>
  <si>
    <t xml:space="preserve">会用轻巧的步法接近敌人,然后用 能伸缩的手臂出拳。有着能令拳击手汗颜的技术。           </t>
  </si>
  <si>
    <t xml:space="preserve">心脏每分钟只跳动1次。因为是不管怎样都会一直趴着的宝可梦,所以 几乎不会看到它动的样子。     </t>
  </si>
  <si>
    <t xml:space="preserve">一刻也停不下来的宝可梦。就算想 睡觉了,全身血液也还会沸腾,不去森林里到处奔跑就无法平息下来。  </t>
  </si>
  <si>
    <t xml:space="preserve">刻在草原上半径1米的圆圈,是由 请假王横躺着吃光了身边的草后  所形成的。              </t>
  </si>
  <si>
    <t xml:space="preserve">每天不睡够18个小时的话,就会因睡眠不足而无法使用超能力。受到 袭击会睡着使用瞬间移动逃走。   </t>
  </si>
  <si>
    <t xml:space="preserve">银汤匙可以增强阿尔法波。据说如果没有汤匙的话,就只能使出平时一半的超能力。           </t>
  </si>
  <si>
    <t xml:space="preserve">无限增多的脑细胞造就了智商高达 5000的超级大脑。会记住世上 发生的所有事。           </t>
  </si>
  <si>
    <t xml:space="preserve">长年生活在漆黑的土里。会从树根处吸取营养,一动不动地等待进化时刻的到来。            </t>
  </si>
  <si>
    <t xml:space="preserve">会在四周飞快地移动,无法看见身影因为只能听见叫声,所以很长一段时间里一直被认为是透明的宝可梦。 </t>
  </si>
  <si>
    <t xml:space="preserve">坚硬的身体一动都不会动。人们相信如果从背上窥视它体内的空洞,灵魂就会被吸走。          </t>
  </si>
  <si>
    <t xml:space="preserve">一旦大叫起来,就会被自己的声音 吓到,然后以更大的声音大吼大叫 起来。停止大叫后就会累得睡着。   </t>
  </si>
  <si>
    <t xml:space="preserve">会一边跺脚一边大叫。大叫后的一段时间内无法听到任何声音是其弱点。                </t>
  </si>
  <si>
    <t xml:space="preserve">会从身上的洞里传出笛声一样的声音并以此来将向伙伴传递感情。只有在战斗时才会发出大叫声。     </t>
  </si>
  <si>
    <t xml:space="preserve">有着决不放弃的毅力。通过多吃饭、好好睡觉以及足够的运动,体内就会充满能量。           </t>
  </si>
  <si>
    <t xml:space="preserve">肥大的身体里面全是肌肉块。如果 使劲将力量聚集到全身的话,肌肉就会变得和岩石一样坚硬。      </t>
  </si>
  <si>
    <t>非常喜欢在河流或池塘里游动,若把它放入水槽之类的话,就算是厚厚的玻璃,它也能用角一击撞碎后逃走。</t>
  </si>
  <si>
    <t xml:space="preserve">为了保护蛋,雄鱼和雌鱼会轮流在巢的周围来回游动进行巡逻。这样的行为会持续一个月以上直到蛋孵化。 </t>
  </si>
  <si>
    <t xml:space="preserve">虽然只会一直地跳,无法尽力战斗的它被认为很弱,但它却是能在任何污水里生活的顽强宝可梦。     </t>
  </si>
  <si>
    <t xml:space="preserve">一旦发起狂来,不烧尽世间一切, 体内的暴戾之气就无法平息。   有留下持续发狂一个月的记录。      </t>
  </si>
  <si>
    <t xml:space="preserve">尾巴里贮满了成长时所需的营养。 会坐在充满弹性的尾巴上玩耍。                   </t>
  </si>
  <si>
    <t xml:space="preserve">在水流湍急的河中捕食的时候,会用尾巴缠住岸边的树干。尾巴有弹性,有着可以伸长的构造。      </t>
  </si>
  <si>
    <t xml:space="preserve">可以制造空气球。如果碰到溺水的 宝可梦,就会把空气球拿出来给它,以便让它能够呼吸。        </t>
  </si>
  <si>
    <t xml:space="preserve">会把一半的身体埋入地下熟睡。就算被登山者踩到也完全不会醒来哦。 早上为了觅食会从坡道上滚下去。  </t>
  </si>
  <si>
    <t xml:space="preserve">在从山脚爬到山顶的过程中,会嘎嘣嘎嘣地吃自己非常爱吃的岩石。到达山顶后就会再滚下来。      </t>
  </si>
  <si>
    <t xml:space="preserve">山坡上那些挖好的沟槽其实是人们 为了不让滚下来的隆隆岩撞到民房 而准备好的通道。          </t>
  </si>
  <si>
    <t xml:space="preserve">磁铁鼻子总是朝向北方。由于磁铁 同极会相斥,因此朝北鼻之间无法将脸靠在一起。           </t>
  </si>
  <si>
    <t xml:space="preserve">该宝可梦有看到动的东西就会不顾 一切追着到处跑的习性。会追自己的尾巴追得头晕眼花。        </t>
  </si>
  <si>
    <t xml:space="preserve">我行我素喜欢自由散漫的生活。因为会想吃就吃,想睡就睡,所以每天都毫无规律可言。         </t>
  </si>
  <si>
    <t xml:space="preserve">受到阳光照射身体就会不适,所以 白天它会倒挂在洞窟里或老房子的 屋檐下睡觉。            </t>
  </si>
  <si>
    <t xml:space="preserve">会用4颗尖牙咬住对手吸食血液。 在没有月亮的漆黑夜晚,会频繁地 飞来飞去袭击人和宝可梦。      </t>
  </si>
  <si>
    <t xml:space="preserve">能用小到不仔细听就无法听到的振翅声悄悄接近它盯上的猎物。能用相当于后肢的翅膀抓住树枝休息。   </t>
  </si>
  <si>
    <t>因为身体绝大部分都是水组成,所以离开大海后就会变得干巴巴。它变得干巴巴时,就把它放回大海里去吧。</t>
  </si>
  <si>
    <t xml:space="preserve">头上的红色珠子发光时,会向周围 发射强烈的超音波。据说那时海面就会掀起巨大的波浪。        </t>
  </si>
  <si>
    <t xml:space="preserve">会用锋利的爪子从泥土中挖石头吃。石头中含有的成分会变成结晶,浮现在它身体的表面。        </t>
  </si>
  <si>
    <t xml:space="preserve">钢角变化成了一张大颚。如果因为它温顺的长相而大意的话,就会被它 突然转过来的大颚咬住。      </t>
  </si>
  <si>
    <t xml:space="preserve">如果用钢铁之躯全力撞击,就连  翻斗车也能一次撞碎。会大口大口地将被撞坏的翻斗车吃掉。       </t>
  </si>
  <si>
    <t xml:space="preserve">会吃石头或水中含有的铁质。在埋藏有铁矿石的山上筑巢,会和那些前来挖铁矿的人争斗。        </t>
  </si>
  <si>
    <t xml:space="preserve">当山体因滑坡或山火而变得荒芜起来时,它就会不断地运土、种上树苗,将自己的领地打扫得漂漂亮亮的。 </t>
  </si>
  <si>
    <t xml:space="preserve">拥有特殊肌肉的宝可梦。不管怎样 运动都不会疼。有着可以扔飞100个成年人的力量。         </t>
  </si>
  <si>
    <t xml:space="preserve">锻炼过的肌肉硬如钢铁。它是有着 怪力,只需1根手指就能轻松举起 相扑力士的宝可梦。         </t>
  </si>
  <si>
    <t xml:space="preserve">有着可以扔飞一切东西的力量,但 如果是做细活,手臂就会缠在一起。身体会比大脑先一步行动。     </t>
  </si>
  <si>
    <t xml:space="preserve">会通过冥想来提高精神能量。1天 只吃1个树果。少吃也是修行的一个环节。              </t>
  </si>
  <si>
    <t xml:space="preserve">因瑜伽的力量第6感得到了提高, 自己也变得可以操纵精神力量。会在1个月里不吃任何东西进行冥想。  </t>
  </si>
  <si>
    <t xml:space="preserve">长长的体毛中积蓄着电。会用电流 刺激脚部的肌肉,以此产生强大的 瞬间爆发力。            </t>
  </si>
  <si>
    <t xml:space="preserve">因为一直在从鬃毛中放电,所以有时也会因火花而引发山火。开始战斗后就会制造出雷云。        </t>
  </si>
  <si>
    <t xml:space="preserve">一直在给伙伴加油的宝可梦。伙伴 加油努力的话,它就会让身体短路,产生噼里啪啦的火花声来表达喜悦。 </t>
  </si>
  <si>
    <t xml:space="preserve">比起自己来,给伙伴加油更重要。 会通过让体内发出的电流短路,一边放出华丽的火花,一边给伙伴加油。 </t>
  </si>
  <si>
    <t xml:space="preserve">会从左右的组件里放出电磁波屏蔽 重力浮在空中。体内的电力消失了就飞不起来了。           </t>
  </si>
  <si>
    <t xml:space="preserve">会用强力的磁力破坏精密机器,所以据说在有些城镇不将其放入精灵球,就会受到警告。         </t>
  </si>
  <si>
    <t xml:space="preserve">最早在制造精灵球的公司被发现, 以及它的外观十分酷似精灵球,  这两点之间的联系至今还是个谜。    </t>
  </si>
  <si>
    <t xml:space="preserve">会吃空气中的电能。在有雷落下的 日子里,吃下过多电力的顽皮雷弹 会在各处大爆炸。          </t>
  </si>
  <si>
    <t xml:space="preserve">会利用尾巴的亮光,成群结队地  在夜空中描绘几何图形。非常喜欢 甜甜萤放出的甜甜香气。        </t>
  </si>
  <si>
    <t xml:space="preserve">会利用甜甜的香气引诱电萤虫。然后诱导大量聚集而来的电萤虫,让它们在夜空中描绘几何图形。     </t>
  </si>
  <si>
    <t xml:space="preserve">找到肥沃的土地后会把自己埋进去。白天埋在土里的时候,脚好像会变成像是树根那样的形状。      </t>
  </si>
  <si>
    <t xml:space="preserve">臭臭花好像特别喜欢从嘴里流出的 强烈臭味。闻到那味道后会分泌出 更多的花蜜。            </t>
  </si>
  <si>
    <t xml:space="preserve">会用世界上最大的花瓣引诱猎物靠近然后将毒花粉撒在它的身上。等猎物不能动后,就会将它抓起来吃掉。 </t>
  </si>
  <si>
    <t xml:space="preserve">进化前的臭臭花越臭,就越是能进化为带着美丽花儿的美丽花哦。到了 晚上就会合上花瓣睡觉。      </t>
  </si>
  <si>
    <t xml:space="preserve">2个脑袋从来不会同时睡着。   为了防止在睡着时受到敌人袭击, 所以它们会轮流望风。          </t>
  </si>
  <si>
    <t xml:space="preserve">3个脑袋朝着不同方向时,就是它在进行警戒的证明。不小心靠近的话就会被鸟嘴啄。          </t>
  </si>
  <si>
    <t xml:space="preserve">据说有极个别的毒蔷薇会开出色彩 罕见的花朵。头上的刺带有剧毒。                  </t>
  </si>
  <si>
    <t xml:space="preserve">身体的大部分都是胃,心脏和大脑 非常小。有着能溶化任何东西的特殊胃液。              </t>
  </si>
  <si>
    <t xml:space="preserve">嘴里1颗牙齿都没有,所以会吞食 任何东西。嘴巴完全张开的时候非常大,可以将汽车轮胎整个塞进去。  </t>
  </si>
  <si>
    <t xml:space="preserve">发达的颚与尖锐的牙齿有着能咬碎 船底的破坏力。有很多船只因遭到 利牙鱼的袭击而沉没。        </t>
  </si>
  <si>
    <t xml:space="preserve">被称为大海恶霸而让人闻风丧胆。有着折断后可以迅速再生的牙齿,单枪匹马就能把大型油船咬得稀巴烂。 </t>
  </si>
  <si>
    <t xml:space="preserve">它是很喜欢将体内储存的海水,从 眼睛上面的鼻孔中喷出来吓唬人的 宝可梦。              </t>
  </si>
  <si>
    <t xml:space="preserve">已发现的最大的宝可梦。会悠然地在汪洋大海中游动,并用大嘴一口气 吃掉大量的食物。         </t>
  </si>
  <si>
    <t xml:space="preserve">虽然迟钝到被人敲打也不会察觉, 但是对于饥饿1秒都无法忍耐。  体内的熔岩一直在沸腾。        </t>
  </si>
  <si>
    <t xml:space="preserve">体内有着火山的宝可梦。时不时  会从背上的驼峰里喷出体内储存的 1万摄氏度的熔岩。          </t>
  </si>
  <si>
    <t xml:space="preserve">虽然体内有灼热的熔岩不断卷动, 但变冷后就会凝固崩裂,     身体也会变小。               </t>
  </si>
  <si>
    <t xml:space="preserve">壳是由皮肤冷却后凝固而成的。只要碰一下就会崩裂成碎片。进入熔岩中就会恢复到原来的大小。     </t>
  </si>
  <si>
    <t xml:space="preserve">会不停地在山上挖煤,然后将它们 放入甲壳的洞里燃烧的宝可梦。  遭到袭击后会喷出黑烟逃走。      </t>
  </si>
  <si>
    <t xml:space="preserve">诞生于被污染的海底污泥。非常喜欢脏东西,会从体内流出全是细菌的 液体。              </t>
  </si>
  <si>
    <t xml:space="preserve">因为十分喜欢脏东西,所以臭臭泥 会聚集在有人往街边乱扔垃圾的城镇里。               </t>
  </si>
  <si>
    <t xml:space="preserve">刺激它的话,瓦斯的毒素就会变强,并会从身体各处猛烈喷出。胀成一个圆圆的球后会发生大爆炸。    </t>
  </si>
  <si>
    <t xml:space="preserve">非常喜欢腐烂湿垃圾所产生的瓦斯。会定居在不打扫卫生的人家中,并在夜深人静时去垃圾箱中寻找瓦斯。 </t>
  </si>
  <si>
    <t xml:space="preserve">会用尾巴蹦来蹦去弹跳的宝可梦。 靠着跳跃的震动来使心脏跳动,所以不能停止弹跳。          </t>
  </si>
  <si>
    <t xml:space="preserve">会用黑珍珠增强精神力量的波动, 并能随意操纵对手的宝可梦。   使出力量的时候鼻息会变得粗重。     </t>
  </si>
  <si>
    <t xml:space="preserve">干巴巴的皮肤非常坚硬,蜷成一团后可以反弹任何攻击。深夜会钻入沙漠的沙子里睡觉。         </t>
  </si>
  <si>
    <t xml:space="preserve">将背部蜷起时,看上去就像个刺球。它会扑向因被刺到而畏缩的对手, 然后用锋利的爪子不停地抓挠对手。 </t>
  </si>
  <si>
    <t xml:space="preserve">据说世上所有晃晃斑的斑点花纹都长在不一样的地方。摇摆不定的步伐看起来好像在跳舞。        </t>
  </si>
  <si>
    <t xml:space="preserve">全身覆盖着坚硬的铠甲。会以时速 300公里的速度在空中飞行,并用锋利如刀的翅膀切割对手。     </t>
  </si>
  <si>
    <t xml:space="preserve">在沙漠里建造了猎物无法逃脱的洞穴并在洞穴里一心等着猎物的到来。 即使1周不喝水,也完全没问题。 </t>
  </si>
  <si>
    <t xml:space="preserve">超音波幼虫的翅膀还在发育中。比起长距离飞行,它更擅长振动翅膀发出超音波。            </t>
  </si>
  <si>
    <t xml:space="preserve">由于从挥动翅膀掀起的沙暴中传来了像歌声一样的振翅声,因此沙漠蜻蜓被称为沙漠精灵。        </t>
  </si>
  <si>
    <t xml:space="preserve">越是在少雨严酷的环境中,就越是会绽放出美丽且香味浓郁的花朵。  会挥舞带刺的手臂战斗。       </t>
  </si>
  <si>
    <t xml:space="preserve">深夜会成群结队紧紧跟在行走在沙漠上的旅行者身后。会一直等到他累得无法动弹为止。         </t>
  </si>
  <si>
    <t xml:space="preserve">看到脏东西就会用棉花一样的翅膀 不停地擦拭,是爱干净的宝可梦。 翅膀脏了的话就会去河里冲洗干净。  </t>
  </si>
  <si>
    <t xml:space="preserve">会用优美的高音歌唱的宝可梦。能用棉花云一样的翅膀借助上升气流飞向高空。             </t>
  </si>
  <si>
    <t xml:space="preserve">与宿敌饭匙蛇战斗的记忆已被刻入它体内的细胞中。会用敏捷的身手来 躲避攻击。            </t>
  </si>
  <si>
    <t xml:space="preserve">在用刀刃般的尾巴切开敌人的同时,会将渗出的剧毒撒向对方。一直在和宿敌猫鼬斩战斗。        </t>
  </si>
  <si>
    <t>有着会在满月期间活跃起来的习性。会飘浮在空中移动,红色的眼睛充满魄力,能让看到它的对方心生恐惧。</t>
  </si>
  <si>
    <t xml:space="preserve">据说是从宇宙中落下来的新品种。 会飘浮在空中无声无息地移动。  在战斗中会放出强光。         </t>
  </si>
  <si>
    <t xml:space="preserve">身上覆盖着黏糊糊的膜,所以就算被敌人捉住也可以哧溜一下挣脱出来。粘液干掉后身体就会变弱。    </t>
  </si>
  <si>
    <t xml:space="preserve">如果狂暴起来的话,沼泽周围5公里的范围内就会产生类似地震的晃动。也有着能预知真正地震的能力。  </t>
  </si>
  <si>
    <t xml:space="preserve">会用锋利的钳子捕捉猎物。不挑食,所以什么都吃。住在脏水里也无所谓的宝可梦。           </t>
  </si>
  <si>
    <t xml:space="preserve">刚蜕完皮时的甲壳是软的。在甲壳 变硬之前,为了躲避敌人的攻击会 藏身在河底的洞穴中。        </t>
  </si>
  <si>
    <t xml:space="preserve">发现伙伴后就会马上聚集起来一起 发出叫声,所以很吵。能灵活地用 单脚站着睡觉。           </t>
  </si>
  <si>
    <t xml:space="preserve">从2万年前繁华一时的古文明泥偶中诞生的谜之宝可梦。双手会发射出 光束。              </t>
  </si>
  <si>
    <t xml:space="preserve">它是大约1亿年前灭绝了的宝可梦。会吸附在海底岩石上,用花瓣一样的触手捕捉接近自己的猎物。    </t>
  </si>
  <si>
    <t xml:space="preserve">会在海底来回走动寻找食物。会随意地伸长如同树枝般的脖子,然后再用8只触手捕捉猎物。       </t>
  </si>
  <si>
    <t xml:space="preserve">据说是宝可梦的某个先祖。会通过 扭动长在体侧的8根翅膀在远古的 大海里游动。            </t>
  </si>
  <si>
    <t xml:space="preserve">很久以前就灭绝了的某种宝可梦。 据说为了能在地上更便利地生活, 变成了用双脚走路。         </t>
  </si>
  <si>
    <t xml:space="preserve">摸起来像棉花糖一样的身上会飘出 微甜的气味哦。这香味会抚平敌人的情绪。              </t>
  </si>
  <si>
    <t xml:space="preserve">唱歌时一口气都不会换。所以当遇上不容易睡着的对手时,唱歌不换气的胖丁也相当于是在拼命了。    </t>
  </si>
  <si>
    <t xml:space="preserve">能通过深深地吸气,让充满弹性的 身体越胀越大。胀大后的胖可丁会 轻飘飘地跳起来哦。         </t>
  </si>
  <si>
    <t xml:space="preserve">该宝可梦虽然身上破破烂烂的,  但有着在哪都能生存的顽强生命力。不过它行动迟缓,很容易被捉住。   </t>
  </si>
  <si>
    <t xml:space="preserve">居住在大湖的湖底。身上发出鲜艳的粉红色光辉时,就会放出能安抚暴躁之心的波动。          </t>
  </si>
  <si>
    <t xml:space="preserve">受到自然之力,就会把样子变成  太阳、雨水或雪云的宝可梦。   天气变化的话,脾气也会变化。       </t>
  </si>
  <si>
    <t>在夏天快结束的晚上前往沙滩就能看到海星星让身上被称为核心的器官发出红光,变得像天上的星星一样哦。</t>
  </si>
  <si>
    <t xml:space="preserve">因为位于身体中间被称为核心的部分会发出七彩光芒,所以它被冠上了 海之宝石这一别名。        </t>
  </si>
  <si>
    <t xml:space="preserve">将身体的颜色变得和周围景色相同,神不知鬼不觉地靠近猎物。能把舌头伸得长长的,飞快地捕捉猎物。  </t>
  </si>
  <si>
    <t xml:space="preserve">会被嫉妒怨恨的感情所吸引。如果 有人怨恨心变强,怨影娃娃就会成排地挂在那人的屋檐下。       </t>
  </si>
  <si>
    <t xml:space="preserve">用针刺伤自己的身体时,就会产生 强烈的诅咒能量。原本是个被丢弃的可怜玩偶。            </t>
  </si>
  <si>
    <t xml:space="preserve">隐匿在深夜的黑暗中,四处游荡着。传说,那些被妈妈斥责的坏孩子会被夜巡灵给拐走。         </t>
  </si>
  <si>
    <t xml:space="preserve">无论多大的东西都能吸进去。会用 怪异的手部动作和独眼的力量让对手陷入催眠状态,将其控制。     </t>
  </si>
  <si>
    <t xml:space="preserve">南国的孩子们会把热带龙脖子上结出的一串水果当零食吃哦。会挥动背上的叶子在空中飞翔。       </t>
  </si>
  <si>
    <t xml:space="preserve">风力变强的话,会用头部的吸盘悬挂在树枝或是屋檐下,发出叫声。  用长长的尾巴抓住树果食用。     </t>
  </si>
  <si>
    <t xml:space="preserve">拥有感知自然灾害的力量。栖息在险峻的山岳地带,很少会到山脚下来。                </t>
  </si>
  <si>
    <t xml:space="preserve">出生的时候是1根白色的尾巴。  受到足够的爱情滋润后,     就会分成6根漂亮的卷毛尾。          </t>
  </si>
  <si>
    <t xml:space="preserve">能从鲜红的眼睛里放出奇异之光, 自由操纵对手的心灵。      据说它可以活上1000年。          </t>
  </si>
  <si>
    <t xml:space="preserve">在有雷云出现的时候或空气干燥的 日子里比较容易蓄电。      会发出噼里啪啦的静电声音哦。         </t>
  </si>
  <si>
    <t xml:space="preserve">会用电去电击它第一次看到的东西。如果有烧焦的树果落下,那就是它 搞错了电击强度的证明哦。     </t>
  </si>
  <si>
    <t xml:space="preserve">电力袋中的电力储存过多时,就会把尾巴贴着地面放电。因此巢穴附近的地面上会有烧焦的痕迹。     </t>
  </si>
  <si>
    <t xml:space="preserve">从发挥着神奇力量的可达鸭身上, 观测到了本应只在睡着时才会出现的脑波,因此成为了学术界的话题。   </t>
  </si>
  <si>
    <t xml:space="preserve">手脚上的蹼和流线型的身体使它能以惊人的速度在水里游动。速度绝对比金牌运动员快得多。       </t>
  </si>
  <si>
    <t xml:space="preserve">小果然总是一脸笑眯眯的。    生气的时候,注意看尾巴,    会啪嗒啪嗒地敲击地面。             </t>
  </si>
  <si>
    <t>2只以上聚在一起就会开始比拼忍耐就算肚子饿了也会一直忍耐下去,所以果然翁的训练家对此要多加注意。</t>
  </si>
  <si>
    <t>因为翅膀还没发育成熟所以无法飞行对上视线后就会一直盯着对方,只要对方有一点动作就会立刻跳起逃走。</t>
  </si>
  <si>
    <t xml:space="preserve">人们相信天然鸟之所以会整天一动不动,是因为它被预知到的未来要发生的可怕事情吓到了。       </t>
  </si>
  <si>
    <t>尾巴上的脑袋里也有着小小的大脑。会对臭味和声音产生反应进行攻击,因此从后面靠近的话会被突然咬住。</t>
  </si>
  <si>
    <t xml:space="preserve">会用长鼻子冲凉。伙伴们聚集起来后就会互相喷水。会在岸边晒干湿透的身体哦。            </t>
  </si>
  <si>
    <t xml:space="preserve">就算是房屋都会被它那坚硬的身体 撞毁。会用这种力量帮忙把山体滑坡中滚落下来阻塞山路的泥石移开哦。 </t>
  </si>
  <si>
    <t xml:space="preserve">具有能将自己2倍重的对手用角夹住并轻松举起的怪力。在寒冷的地方身体会变得迟钝。         </t>
  </si>
  <si>
    <t xml:space="preserve">会笔直地钻进对手的怀里,然后用 强壮的角将其顶起后再抛出去。  有着连大树都可以连根拔起的力量。   </t>
  </si>
  <si>
    <t xml:space="preserve">会一个劲儿地向前直冲不停地破坏。即使是撞上钢块也完全没事,但过了1天会感到稍微有点疼。     </t>
  </si>
  <si>
    <t xml:space="preserve">角能粉碎钻石原石,尾巴能一击扫塌大楼。坚硬的皮肤连大炮也无法伤及分毫。             </t>
  </si>
  <si>
    <t xml:space="preserve">该宝可梦生活在经常下雪的地方。 在不下雪的春夏季节,会安静地生活在钟乳石洞的深处。        </t>
  </si>
  <si>
    <t xml:space="preserve">用冰之铠甲加固自己的岩石身体。 该宝可梦拥有令空气中的水分冻结成任何形状的能力。         </t>
  </si>
  <si>
    <t xml:space="preserve">翻滚的话会比走路快很多。吃饭的 时候会大家一起高兴地拍手,所以会相当的吵。            </t>
  </si>
  <si>
    <t xml:space="preserve">有着遇上第一次看到的物体时,  必定会用鼻子顶着转转看的习性。 有时候也会转海豹球玩。        </t>
  </si>
  <si>
    <t xml:space="preserve">2根发达的獠牙连10吨重的冰山也能一击粉碎。脂肪丰厚,即使在冰点下也很淡定。          </t>
  </si>
  <si>
    <t xml:space="preserve">被坚硬的贝壳保护着长大。    如果身体无法再藏进壳里了,   就证明进化的时刻快到了。           </t>
  </si>
  <si>
    <t xml:space="preserve">用形如小鱼的尾巴引诱猎物靠近 ,然后用大嘴一口吞下。      像蛇一样扭动着身体游泳。           </t>
  </si>
  <si>
    <t xml:space="preserve">游泳的样子非常优雅漂亮,但如果 发现猎物,就会用细细的嘴刺入对方身体,咻咻地吸取体液。      </t>
  </si>
  <si>
    <t xml:space="preserve">在漫长的1亿年间,样子完全没变,一直生活在深海的宝可梦。用没有 牙齿的嘴只吃微生物。       </t>
  </si>
  <si>
    <t xml:space="preserve">聚集在温暖的大海里的太阳珊瑚会 成为小型宝可梦们的藏身处。   水温下降后就会向南方移动。       </t>
  </si>
  <si>
    <t xml:space="preserve">2根触手中长满了可以产生强电的 细胞。好像连它自己也会感觉有点 麻麻的。              </t>
  </si>
  <si>
    <t>如果深夜从船上向漆黑的海里望去,在深海游动的电灯怪所发出的亮光有时看起来就像星空里的星星一样哦。</t>
  </si>
  <si>
    <t xml:space="preserve">生活在热带的浅海。如果发现情侣就会紧跟在后面游泳,因此而得名。                 </t>
  </si>
  <si>
    <t xml:space="preserve">如果感到危险,就会条件反射地从 嘴里吐出漆黑的墨汁逃跑。能灵巧地摆动背鳍游动。          </t>
  </si>
  <si>
    <t xml:space="preserve">会通过旋转身体制造漩涡。    在用强到连渔船都会被卷入的激流让猎物变弱后,会将其整个吞掉。      </t>
  </si>
  <si>
    <t xml:space="preserve">沉睡在没有生物居住的海底。   据说台风来到时就会醒来,四处徘徊寻找猎物。              </t>
  </si>
  <si>
    <t xml:space="preserve">梦想着在天空翱翔,反复练习从悬崖上跳下来,在此过程中头部被锻炼得如钢铁般坚硬。         </t>
  </si>
  <si>
    <t xml:space="preserve">在坚硬的壳内部,细胞正在变化, 并形成崭新的身体。因为壳非常重,所以动作迟缓。          </t>
  </si>
  <si>
    <t xml:space="preserve">听说因为一直都强烈渴望着拥有翅膀结果导致体内的细胞发生了突变, 长出了华丽的翅膀。       </t>
  </si>
  <si>
    <t xml:space="preserve">让身上放出的磁力和地球的磁力相互排斥,从而浮在空中。睡觉时会用 尾部的爪子勾住悬崖。       </t>
  </si>
  <si>
    <t xml:space="preserve">2只铁哑铃组合起来时,2个大脑会通过磁力神经连接起来。会向后转动手臂高速移动。         </t>
  </si>
  <si>
    <t xml:space="preserve">2只金属怪组合起来的样子。一边用巨大的身体按住猎物,一边用腹部的大嘴来吃。           </t>
  </si>
  <si>
    <t xml:space="preserve">过去曾被人封印的宝可梦。    听说,如果身体在战斗中损坏,  就会自己寻找新的岩石来修复。        </t>
  </si>
  <si>
    <t xml:space="preserve">身体被零下200度的冷气包裹着。哪怕只是接近也会被冻住。冰构成的身体即使在熔岩中也无法融化。  </t>
  </si>
  <si>
    <t xml:space="preserve">拥有比任何金属都坚硬的身体。  身体内部好像成为了空洞,    不清楚该宝可梦以什么为食。         </t>
  </si>
  <si>
    <t xml:space="preserve">智商很高,能理解人类的语言。  会用玻璃般的羽毛包裹身体,   令光发生折射来改变自己的样子。      </t>
  </si>
  <si>
    <t xml:space="preserve">拥有将所见所思         用影像展现给对方的能力。    能理解人类的语言。                    </t>
  </si>
  <si>
    <t>盖欧卡在神话中被称作以大雨和巨浪淹没陆地来扩张海洋的宝可梦。在和固拉多殊死战斗之后就陷入了沉睡。</t>
  </si>
  <si>
    <t xml:space="preserve">固拉多在神话中都被描述为创造土地扩张大陆的宝可梦。这只宝可梦在和盖欧卡殊死战斗后就陷入了沉睡。 </t>
  </si>
  <si>
    <t xml:space="preserve">据说烈空坐在云层之上的臭氧层中 生活了数亿年。由于它居住在极高的高空,它的存在一直都不为人所知。 </t>
  </si>
  <si>
    <t xml:space="preserve">传说,它会在醒来时实现写在它头部许愿笺上的愿望。如果感知到危险,会在睡梦中战斗。        </t>
  </si>
  <si>
    <t xml:space="preserve">在红宝石台桌特别客串。                                      </t>
  </si>
  <si>
    <t>4001400140030000C0122028C022A03180020000400260008001C009A0090000A00120090002400820030000A0038008A010A00180380000C00BC00AC0090011000B0000A010E0000002E0080000E02960230018C01BA0090000A0008001600200014010600140008038803A000000000000000000000000000000000000000000000000000000000000000000000000400260008001C009C0020000C0014000400160008001E003800100024039803A00000000000000000000000000000000000000000000000000000000000000000000000000000000000000000000000000000000000000000000000000000000000000000000000000000000000000000000000000000000000000000000000000000000000000000000000000000000A02A602A4030601A2028C022A009000040034002C010600000006001C0012009800200008002000140114002000000008001C00A40028000C0098001600240002009000000282013601AC01B000B000080026000C00BE00A60000000000000008001E003A0018038803A0000000000000000000000000000000000000000000000000000000000000000000000000000400260008001C009C0020000C0014000400160008001E003800100024039803A00000000000000000000000000000000000000000000000000000000000000000000000000000000000000000000000000000000000000000000000000000000000000000000000000000000000000000000000000000000000000000000000000000000000000000000000000000000A02A602A4030601A2028C022A01000008001C00A4002600BC00980018010E0084000000000282013601AC01B000B0000A0108008A00100010000A0020009E003800100024039803A000000000000000000000000000000000000000000000000000000000000000000000000000000000000000000000000000000000000000000000000000000000000000000000000400260008001C009C0020000C0014000400160008001E003800100024039803A00000000000000000000000000000000000000000000000000000000000000000000000000000000000000000000000000000000000000000000000000000000000000000000000000000000000000000000000000000000000000000000000000000000000000000000000000000000A022E01AE01B0013A013601A2028C022C0020000A0020009E003800100024039803A0000000000000000000000000000000000000000000000000000000000000000000000000000000000000000000000000000000000000000000000000000000000000000000000000000000000000000000000000000000000000000000000000000000000000000000000000000003A60232028201B000B0000A0294001C000E00800004003C00BE0030009E003A0018038000000000000000000000000003AE019A0130018202860232028201BC000E00800004003C00BE0030009E003A0018038803A00000000000000000000000000000000000000000000000000000000000000000000000000000000000000000000000000000000000000000000003A40134012C01B000B0000A029A0294001C000E00800004003C00BE0030009E003A001803800000000000000000000003A40020003C0020000A0232018C0202028C0134012E0222028000B000040034002C01060008001600200000000000000004000E003A0018038803A000000000000000000000000000000000000000000000000000000000000000000000000400260008001C009C0020000C0014000400160008001E003800100024039803A00000000000000000000000000000000000000000000000000000000000000000000000000000000000000000000000000000000000000000000000000000000000000000000000000000000000000000000000000000000000000000000000000000000000000000000000000000000003A4000C001E0008012001B2012C000E00800004003C00BE0030009E003A00180380000000000000000000000000000003A600140008001E00A2003000060232028A018A013A01360182028C021000B000000000000000000000000000000000000401BE01B00136012A021A01360182028C021C0020000A0020009E003A0018038803A000000000000000000000000400260008001C009C0020000C0014000400160008001E003800100024039803A0000000000000000000000000000000000000000000000000000000000000000000000000000000000000000000000000000000000000000000000000000000000000000000000000000000000000000000000000000000000000000000000000000000000000000000000000000000060232028A018A013A01360182028C021A0090000C001C009000200018001600200002000E0014011E003A0018038803A000000000000000000000000000000000000000000000000000000000000000000000000000000000000000000000000000000000000000000000000000000000000000000000000000000000000000000000000000000000000000000000000400260008001C009C00200008001E009801140008001E003800100028038803A000000000000000000000000000000000000000000000000000000000000000000000000000000000000000000000000000000000000000000000000000000000000000000000000000000000000000000000000000000000000000000000000000000000000000000000000000000006008600040002002C0100000C001400220100001A0090000C0000001C002C00980016002C000E0080000000000000000400260008001C009A009000080080009A002A0008001600200014010600140008038803A000000000000000000000000000000000000000000000000000000000000000000000000000000000000000000000000000000000000000000000000</t>
  </si>
  <si>
    <t xml:space="preserve">这里是与e卡读卡器                        </t>
  </si>
  <si>
    <t xml:space="preserve">进行通讯的房间。                        </t>
  </si>
  <si>
    <t xml:space="preserve">请在准备好后按A键确认。↓                        </t>
  </si>
  <si>
    <t xml:space="preserve">通讯成功！↓                        </t>
  </si>
  <si>
    <t xml:space="preserve">                        </t>
  </si>
  <si>
    <t xml:space="preserve">将在捕获模式中激活                        </t>
  </si>
  <si>
    <t xml:space="preserve">特别客串的宝可梦。↓                        </t>
  </si>
  <si>
    <t>A005</t>
  </si>
  <si>
    <t xml:space="preserve">在捕获模式将更容易遇见                        </t>
  </si>
  <si>
    <t xml:space="preserve">稀有的宝可梦。↓                        </t>
  </si>
  <si>
    <t>A004</t>
  </si>
  <si>
    <t xml:space="preserve">开启豪华模式。↓                        </t>
  </si>
  <si>
    <t xml:space="preserve">•将以9球的数量开局。                        </t>
  </si>
  <si>
    <t xml:space="preserve">•将以大师球的等级开局。↓                        </t>
  </si>
  <si>
    <t xml:space="preserve">•将以99金币的数量开局。                        </t>
  </si>
  <si>
    <t xml:space="preserve">•将以皮丘救球辅助开局。↓                        </t>
  </si>
  <si>
    <t xml:space="preserve">•将在遗迹场景开局。                        </t>
  </si>
  <si>
    <t xml:space="preserve">•第一个奖励关卡将为                        </t>
  </si>
  <si>
    <t xml:space="preserve"> 烈空坐的关卡。↓                        </t>
  </si>
  <si>
    <t xml:space="preserve">可选择并游玩奖励关卡。↓                        </t>
  </si>
  <si>
    <t xml:space="preserve">通讯失败。↓                        </t>
  </si>
  <si>
    <t xml:space="preserve">请检查连接并                        </t>
  </si>
  <si>
    <t xml:space="preserve">重新尝试通讯。↓                        </t>
  </si>
  <si>
    <t>062227535300000001011601354F45132800000001021701354F05012D00000000CD180100104E2253010000010419012B050B4E2200000001051A013E0B4E512200000000CD1B011F36332A0202000001071C01161E072A5100000001081D01263126513500000000CD1E014710031453030000010A1F01312603145300000000CD2001353134311E040000010C21011E4D0C311E00000000CD220108204D0E530000000B0E230105260A270C050000010F24010032192D1300000000CD25011E24283D53060000011126013D0708012800000000CD2701190C42515300010001132801190C40292A07000006142901282D434D4300000000CD2A010F1742515300020001162B01091819145308000002172C013951122D3100000000CD30010C3E2153530900000119310104040C3E2100000000CD3501064E2221530A0000011B360146274D435100000000CD88012628130C53000300011D89010628270053000000011E8A010A5114011300000000CD370100210F1E5300040001203801002122510C00000000CD320106180909530005000122330106182F4D0A00000000CD6C01141E082A530B000001246D01232806221800000001256E01084D062D3100000000CD3F0008510B49530C000001274000242D322651000000042841001B513C492D00000000CD2D011110152D530D0000012A2E01124D05152D00000000CD2F011608152D5300000000CD72013315501550000600012D73013D335120530E0000012E74013E07042D3100000000CD4F011E07180B0F0F000001305001192712231E00000000CD7600130A062D131000000132770000361E040200000000CD81000901062D3111000001348200304E263D0C00000000CD5E0128272753530007010936B7001E272853531200000137B8001E2728275300000000CD4A00010B11401213000001394B00332A512D53000000043A4C00332A51154E00000000CD40011836430C5314000000CD3B010317095353000801053D3C010317092A2A00000000CD2900363E4D1353000901013F2A0033283E4D130000000940A900072A3E4D1300000000CD48002118072632150000014249003D0707263200000000CD4201231F261F5316000000CD6301071051135317000000CD7E0109093D2653000A0001467F01093D26535300000001478001420C333D2600000000CD42002B2D270651180000014943003351270651000000044A4400050127065100000000CD6401000A142D53190000014C6501104E51292000000000CD510126072601531A0000014E5201260142281300000000CD610145260C2853000B0100CD62011E01142D53000C0100CD510009012853531B000001525200290009012800000000CD64003F2727391E1C0000015465001E281E012D00000000CD82013E283F51131D000000CD830101281F51371E000000CD2B00143818070A000D0001582C00070A0119140000000B592D00261B290B0000000000CDB600062901191400000000CD54003D513D51531F0000015C55003D513D270400000000CD6B012A3727005320000000CD6F013307272D53000E00015F70011E2818512000000000CD4A01063E15005321000001614B010A2119395100000000CD39011D0328095322000001633A011D0328045100000000CD53013D2D212853230000016554013E0751395300000000CDDA001E311E4D312400000167DB001E3105283300000000CD410109510F0C5325000000CD58004113410F51260000016A5900411341132D00000000CD6D003D2F510C53270000016C6E001E0F3D2F0C00000000CD5F013E17405153000F00016E60014051444D3100000000CD1B000A2D3D535300100001701C000A2D3D432D00000000CD3401434D10512800110000CDE300030051203D28000000CD4C01144D07265100120001744D013F4026513E29000001754E011B2601332D00000000CD58010A421700532A00000177590118070F0C5300000000CD660110284D13532B00000179670110280F270C00000000CD7C01342D31510C2C000000CD7B0119401751072D000000CD5C01281413512D2E000000CD5D010E282A4D072F000000CD43013D35504D10300000017F4401141E362D5300000000CD46011C012F1553310000018147010B34272F5100000000CD3E0123352A2D5332000001833F01172D3D512800000000CD84012727512653330000018585012429013D2800000000CD86010018450C533400000187870100511E283D00000000CDAE004545272D530013010989270045272D5353350000058A28004507272D5300000000CD48011A2D3E0C533600000A8C49011F2A052A0C00000000CD8101472B282D5337000000CD78001A133C1E2D380000068F79000C0F511F5100000000CD3D01050729042D39000000CD7901053242023600140101927A01354F464D0F00000000CD6901251E2B28533A000001946A010A1E25512800000000CD7101132A44020C3B000000CD9B011027512D5300150100CD780100400E28533C000000CD25002A092D53533D000003992600064F02092D00000000CDAC0044104F5153001601099B19004405104F023E0000079C1A002601104F0200000000CD360009394D07533F0000019E37003328394D0700000000CD68010E5114185300170001A0CA000E51142D0C40000000CDB100170112495300180101A2B200170112490400000000CDCB0006272D270641000000CDE700331E38025300190001A5E8003D2D1B482D00000000CD7F0005012A0C5342000000CDD6001C26072A0C43000000CD6F000A011D512D44000001A970000A013D2D5300000000CD5A0124062B260B001A0001AB5B01041533512700000000CD55010F1E34260B001B0001AD5601133D31265100000001AE5701133D37282F00000000CD750143512828534500000BB07601192D12512800000000CD77010A07263F0C00000000CD7D013551262D0C46000000CDDE000A15513353001C0000CDAA0010502D1051001D0001B5AB00262D0F512D00000000CD45012640050C5347000000CD74000F4D115153001E0001B875000B513D265300000004B9E600062D313D2600000000CD8B010F11410153001F0001BB8C01092228515348000001BC8D0142511E2D3900000000CD8E01392D3E285349000001BE8F01210F2D315300000001BF9001210F312A0C00000000CD910129352A4D074A000000CD9201293500010C4B000000CD930129350C10284C000000CD9701261249000C4D000000CD9801261249040C4E000000CD9401050104512F00000000CD95013126513D2D00000000CD9601294D07023400000000CD990135265110534F000000CD9800100927510F50000000CD9B001A1800260B51000000CD9E002B1518095352000000CD8E00451226535353000000CD0D001500</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</si>
</sst>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
      <left style="thin">
        <color auto="1"/>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4" borderId="0" applyNumberFormat="0" applyBorder="0" applyAlignment="0" applyProtection="0">
      <alignment vertical="center"/>
    </xf>
    <xf numFmtId="0" fontId="2" fillId="5" borderId="1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6" borderId="0" applyNumberFormat="0" applyBorder="0" applyAlignment="0" applyProtection="0">
      <alignment vertical="center"/>
    </xf>
    <xf numFmtId="0" fontId="3" fillId="7" borderId="0" applyNumberFormat="0" applyBorder="0" applyAlignment="0" applyProtection="0">
      <alignment vertical="center"/>
    </xf>
    <xf numFmtId="43" fontId="0" fillId="0" borderId="0" applyFont="0" applyFill="0" applyBorder="0" applyAlignment="0" applyProtection="0">
      <alignment vertical="center"/>
    </xf>
    <xf numFmtId="0" fontId="4" fillId="8"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9" borderId="13" applyNumberFormat="0" applyFont="0" applyAlignment="0" applyProtection="0">
      <alignment vertical="center"/>
    </xf>
    <xf numFmtId="0" fontId="4" fillId="10"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14" applyNumberFormat="0" applyFill="0" applyAlignment="0" applyProtection="0">
      <alignment vertical="center"/>
    </xf>
    <xf numFmtId="0" fontId="12" fillId="0" borderId="14" applyNumberFormat="0" applyFill="0" applyAlignment="0" applyProtection="0">
      <alignment vertical="center"/>
    </xf>
    <xf numFmtId="0" fontId="4" fillId="11" borderId="0" applyNumberFormat="0" applyBorder="0" applyAlignment="0" applyProtection="0">
      <alignment vertical="center"/>
    </xf>
    <xf numFmtId="0" fontId="7" fillId="0" borderId="15" applyNumberFormat="0" applyFill="0" applyAlignment="0" applyProtection="0">
      <alignment vertical="center"/>
    </xf>
    <xf numFmtId="0" fontId="4" fillId="12" borderId="0" applyNumberFormat="0" applyBorder="0" applyAlignment="0" applyProtection="0">
      <alignment vertical="center"/>
    </xf>
    <xf numFmtId="0" fontId="13" fillId="13" borderId="16" applyNumberFormat="0" applyAlignment="0" applyProtection="0">
      <alignment vertical="center"/>
    </xf>
    <xf numFmtId="0" fontId="14" fillId="13" borderId="12" applyNumberFormat="0" applyAlignment="0" applyProtection="0">
      <alignment vertical="center"/>
    </xf>
    <xf numFmtId="0" fontId="15" fillId="14" borderId="17" applyNumberFormat="0" applyAlignment="0" applyProtection="0">
      <alignment vertical="center"/>
    </xf>
    <xf numFmtId="0" fontId="1" fillId="15" borderId="0" applyNumberFormat="0" applyBorder="0" applyAlignment="0" applyProtection="0">
      <alignment vertical="center"/>
    </xf>
    <xf numFmtId="0" fontId="4" fillId="16" borderId="0" applyNumberFormat="0" applyBorder="0" applyAlignment="0" applyProtection="0">
      <alignment vertical="center"/>
    </xf>
    <xf numFmtId="0" fontId="16" fillId="0" borderId="18" applyNumberFormat="0" applyFill="0" applyAlignment="0" applyProtection="0">
      <alignment vertical="center"/>
    </xf>
    <xf numFmtId="0" fontId="17" fillId="0" borderId="19" applyNumberFormat="0" applyFill="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 fillId="19" borderId="0" applyNumberFormat="0" applyBorder="0" applyAlignment="0" applyProtection="0">
      <alignment vertical="center"/>
    </xf>
    <xf numFmtId="0" fontId="4"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4" fillId="29" borderId="0" applyNumberFormat="0" applyBorder="0" applyAlignment="0" applyProtection="0">
      <alignment vertical="center"/>
    </xf>
    <xf numFmtId="0" fontId="1" fillId="30" borderId="0" applyNumberFormat="0" applyBorder="0" applyAlignment="0" applyProtection="0">
      <alignment vertical="center"/>
    </xf>
    <xf numFmtId="0" fontId="4" fillId="31" borderId="0" applyNumberFormat="0" applyBorder="0" applyAlignment="0" applyProtection="0">
      <alignment vertical="center"/>
    </xf>
    <xf numFmtId="0" fontId="4" fillId="32" borderId="0" applyNumberFormat="0" applyBorder="0" applyAlignment="0" applyProtection="0">
      <alignment vertical="center"/>
    </xf>
    <xf numFmtId="0" fontId="1" fillId="33" borderId="0" applyNumberFormat="0" applyBorder="0" applyAlignment="0" applyProtection="0">
      <alignment vertical="center"/>
    </xf>
    <xf numFmtId="0" fontId="4" fillId="34" borderId="0" applyNumberFormat="0" applyBorder="0" applyAlignment="0" applyProtection="0">
      <alignment vertical="center"/>
    </xf>
  </cellStyleXfs>
  <cellXfs count="38">
    <xf numFmtId="0" fontId="0" fillId="0" borderId="0" xfId="0">
      <alignment vertical="center"/>
    </xf>
    <xf numFmtId="0" fontId="0" fillId="2" borderId="1" xfId="0" applyFill="1" applyBorder="1">
      <alignment vertical="center"/>
    </xf>
    <xf numFmtId="49" fontId="0" fillId="0" borderId="0" xfId="0" applyNumberFormat="1">
      <alignment vertical="center"/>
    </xf>
    <xf numFmtId="0" fontId="0" fillId="2" borderId="0" xfId="0" applyFill="1">
      <alignment vertical="center"/>
    </xf>
    <xf numFmtId="0" fontId="0" fillId="0" borderId="0" xfId="0" applyFill="1">
      <alignment vertical="center"/>
    </xf>
    <xf numFmtId="0" fontId="0" fillId="0" borderId="0" xfId="0" applyAlignment="1">
      <alignment horizontal="center" vertical="center"/>
    </xf>
    <xf numFmtId="0" fontId="0" fillId="0" borderId="1" xfId="0" applyFill="1" applyBorder="1">
      <alignment vertical="center"/>
    </xf>
    <xf numFmtId="0" fontId="0" fillId="0" borderId="2" xfId="0" applyBorder="1">
      <alignment vertical="center"/>
    </xf>
    <xf numFmtId="0" fontId="0" fillId="0" borderId="3" xfId="0" applyBorder="1">
      <alignment vertical="center"/>
    </xf>
    <xf numFmtId="0" fontId="0" fillId="0" borderId="0" xfId="0" applyBorder="1">
      <alignment vertical="center"/>
    </xf>
    <xf numFmtId="0" fontId="0" fillId="0" borderId="2" xfId="0" applyFont="1" applyBorder="1">
      <alignment vertical="center"/>
    </xf>
    <xf numFmtId="0" fontId="0" fillId="0" borderId="0" xfId="0" applyFont="1" applyBorder="1">
      <alignment vertical="center"/>
    </xf>
    <xf numFmtId="0" fontId="0" fillId="0" borderId="3" xfId="0" applyFont="1" applyBorder="1">
      <alignment vertical="center"/>
    </xf>
    <xf numFmtId="0" fontId="0" fillId="0" borderId="4" xfId="0" applyBorder="1">
      <alignment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0" xfId="0" applyBorder="1" applyAlignment="1">
      <alignment horizontal="center" vertical="center"/>
    </xf>
    <xf numFmtId="0" fontId="0" fillId="0" borderId="2" xfId="0" applyFont="1" applyBorder="1" applyAlignment="1">
      <alignment horizontal="center" vertical="center"/>
    </xf>
    <xf numFmtId="0" fontId="0" fillId="0" borderId="0" xfId="0" applyFont="1" applyBorder="1" applyAlignment="1">
      <alignment horizontal="center" vertical="center"/>
    </xf>
    <xf numFmtId="0" fontId="0" fillId="0" borderId="3" xfId="0" applyFont="1" applyBorder="1" applyAlignment="1">
      <alignment horizontal="center"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2" borderId="2" xfId="0" applyFill="1" applyBorder="1">
      <alignment vertical="center"/>
    </xf>
    <xf numFmtId="0" fontId="0" fillId="2" borderId="0" xfId="0" applyFill="1" applyBorder="1">
      <alignment vertical="center"/>
    </xf>
    <xf numFmtId="0" fontId="0" fillId="0" borderId="0" xfId="0" applyFill="1" applyBorder="1">
      <alignment vertical="center"/>
    </xf>
    <xf numFmtId="0" fontId="0" fillId="0" borderId="3" xfId="0" applyFill="1" applyBorder="1">
      <alignment vertical="center"/>
    </xf>
    <xf numFmtId="0" fontId="0" fillId="2" borderId="5" xfId="0" applyFill="1" applyBorder="1">
      <alignment vertical="center"/>
    </xf>
    <xf numFmtId="0" fontId="0" fillId="2" borderId="6" xfId="0" applyFill="1" applyBorder="1">
      <alignment vertical="center"/>
    </xf>
    <xf numFmtId="0" fontId="0" fillId="0" borderId="0" xfId="0" applyAlignment="1">
      <alignment vertical="center"/>
    </xf>
    <xf numFmtId="0" fontId="0" fillId="0" borderId="6" xfId="0" applyFill="1" applyBorder="1">
      <alignment vertical="center"/>
    </xf>
    <xf numFmtId="0" fontId="0" fillId="2" borderId="8" xfId="0" applyFill="1" applyBorder="1">
      <alignment vertical="center"/>
    </xf>
    <xf numFmtId="0" fontId="0" fillId="2" borderId="9" xfId="0" applyFill="1" applyBorder="1">
      <alignment vertical="center"/>
    </xf>
    <xf numFmtId="0" fontId="0" fillId="0" borderId="7" xfId="0" applyFill="1" applyBorder="1">
      <alignment vertical="center"/>
    </xf>
    <xf numFmtId="0" fontId="0" fillId="2" borderId="10" xfId="0" applyFill="1" applyBorder="1">
      <alignment vertical="center"/>
    </xf>
    <xf numFmtId="0" fontId="0" fillId="2" borderId="11" xfId="0" applyFill="1" applyBorder="1">
      <alignment vertical="center"/>
    </xf>
    <xf numFmtId="0" fontId="0" fillId="3" borderId="1" xfId="0" applyFill="1" applyBorder="1">
      <alignment vertical="center"/>
    </xf>
    <xf numFmtId="0" fontId="0" fillId="0" borderId="1" xfId="0" applyBorder="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636"/>
  <sheetViews>
    <sheetView topLeftCell="F1" workbookViewId="0">
      <selection activeCell="F1" sqref="F1"/>
    </sheetView>
  </sheetViews>
  <sheetFormatPr defaultColWidth="9" defaultRowHeight="13.5"/>
  <cols>
    <col min="1" max="2" width="5" customWidth="1"/>
    <col min="11" max="11" width="10.125" customWidth="1"/>
    <col min="15" max="15" width="9" style="2"/>
  </cols>
  <sheetData>
    <row r="1" spans="1:17">
      <c r="A1" t="s">
        <v>0</v>
      </c>
      <c r="E1" t="s">
        <v>1</v>
      </c>
      <c r="H1" t="s">
        <v>2</v>
      </c>
      <c r="I1" t="s">
        <v>3</v>
      </c>
      <c r="K1" t="s">
        <v>4</v>
      </c>
      <c r="L1" t="s">
        <v>5</v>
      </c>
      <c r="N1" t="s">
        <v>6</v>
      </c>
      <c r="O1" s="2" t="s">
        <v>2</v>
      </c>
      <c r="P1" t="s">
        <v>7</v>
      </c>
      <c r="Q1" t="s">
        <v>8</v>
      </c>
    </row>
    <row r="2" spans="1:17">
      <c r="A2" s="2" t="s">
        <v>9</v>
      </c>
      <c r="B2" s="2" t="s">
        <v>10</v>
      </c>
      <c r="C2" t="str">
        <f>A2&amp;"="&amp;B2</f>
        <v>00=ア</v>
      </c>
      <c r="E2" s="2" t="s">
        <v>9</v>
      </c>
      <c r="F2" s="2" t="s">
        <v>11</v>
      </c>
      <c r="G2" s="2"/>
      <c r="H2" t="str">
        <f t="shared" ref="H2:H11" si="0">DEC2HEX((ROW()-1)*32+INT((ROW()-1)/32)*1024,4)</f>
        <v>0020</v>
      </c>
      <c r="I2" t="str">
        <f>MID(H2,3,2)&amp;MID(H2,1,2)&amp;"="&amp;F2</f>
        <v>2000= </v>
      </c>
      <c r="L2" t="str">
        <f>DEC2HEX(HEX2DEC(H2)+K2,4)</f>
        <v>0020</v>
      </c>
      <c r="M2" t="str">
        <f>MID(L2,3,2)&amp;MID(L2,1,2)&amp;"="&amp;F2</f>
        <v>2000= </v>
      </c>
      <c r="O2" s="2" t="s">
        <v>12</v>
      </c>
      <c r="P2" t="str">
        <f>DEC2HEX(ROW()-2,2)</f>
        <v>00</v>
      </c>
      <c r="Q2" t="str">
        <f>DEC2HEX(ROW()-2+65,2)</f>
        <v>41</v>
      </c>
    </row>
    <row r="3" spans="1:17">
      <c r="A3" s="2" t="s">
        <v>13</v>
      </c>
      <c r="B3" s="2" t="s">
        <v>14</v>
      </c>
      <c r="C3" t="str">
        <f t="shared" ref="C3:C34" si="1">A3&amp;"="&amp;B3</f>
        <v>01=イ</v>
      </c>
      <c r="E3" s="2" t="s">
        <v>13</v>
      </c>
      <c r="F3" s="2" t="s">
        <v>15</v>
      </c>
      <c r="G3" s="2"/>
      <c r="H3" t="str">
        <f t="shared" si="0"/>
        <v>0040</v>
      </c>
      <c r="I3" t="str">
        <f t="shared" ref="I3:I29" si="2">MID(H3,3,2)&amp;MID(H3,1,2)&amp;"="&amp;F3</f>
        <v>4000=あ</v>
      </c>
      <c r="K3">
        <v>8</v>
      </c>
      <c r="L3" t="str">
        <f t="shared" ref="L3:L66" si="3">DEC2HEX(HEX2DEC(H3)+K3,4)</f>
        <v>0048</v>
      </c>
      <c r="M3" t="str">
        <f t="shared" ref="M3:M33" si="4">MID(L3,3,2)&amp;MID(L3,1,2)&amp;"="&amp;F3</f>
        <v>4800=あ</v>
      </c>
      <c r="O3" s="2" t="s">
        <v>16</v>
      </c>
      <c r="P3" t="str">
        <f t="shared" ref="P3:P12" si="5">DEC2HEX(ROW()-2,2)</f>
        <v>01</v>
      </c>
      <c r="Q3" t="str">
        <f t="shared" ref="Q3:Q12" si="6">DEC2HEX(ROW()-2+65,2)</f>
        <v>42</v>
      </c>
    </row>
    <row r="4" spans="1:17">
      <c r="A4" s="2" t="s">
        <v>17</v>
      </c>
      <c r="B4" s="2" t="s">
        <v>18</v>
      </c>
      <c r="C4" t="str">
        <f t="shared" si="1"/>
        <v>02=ウ</v>
      </c>
      <c r="E4" s="2" t="s">
        <v>17</v>
      </c>
      <c r="F4" s="2" t="s">
        <v>19</v>
      </c>
      <c r="G4" s="2"/>
      <c r="H4" t="str">
        <f t="shared" si="0"/>
        <v>0060</v>
      </c>
      <c r="I4" t="str">
        <f t="shared" si="2"/>
        <v>6000=い</v>
      </c>
      <c r="K4">
        <v>8</v>
      </c>
      <c r="L4" t="str">
        <f t="shared" si="3"/>
        <v>0068</v>
      </c>
      <c r="M4" t="str">
        <f t="shared" si="4"/>
        <v>6800=い</v>
      </c>
      <c r="O4" s="2" t="s">
        <v>20</v>
      </c>
      <c r="P4" t="str">
        <f t="shared" si="5"/>
        <v>02</v>
      </c>
      <c r="Q4" t="str">
        <f t="shared" si="6"/>
        <v>43</v>
      </c>
    </row>
    <row r="5" spans="1:17">
      <c r="A5" s="2" t="s">
        <v>21</v>
      </c>
      <c r="B5" s="2" t="s">
        <v>22</v>
      </c>
      <c r="C5" t="str">
        <f t="shared" si="1"/>
        <v>03=エ</v>
      </c>
      <c r="E5" s="2" t="s">
        <v>21</v>
      </c>
      <c r="F5" s="2" t="s">
        <v>23</v>
      </c>
      <c r="G5" s="2"/>
      <c r="H5" t="str">
        <f t="shared" si="0"/>
        <v>0080</v>
      </c>
      <c r="I5" t="str">
        <f t="shared" si="2"/>
        <v>8000=う</v>
      </c>
      <c r="K5">
        <v>8</v>
      </c>
      <c r="L5" t="str">
        <f t="shared" si="3"/>
        <v>0088</v>
      </c>
      <c r="M5" t="str">
        <f t="shared" si="4"/>
        <v>8800=う</v>
      </c>
      <c r="O5" s="2" t="s">
        <v>24</v>
      </c>
      <c r="P5" t="str">
        <f t="shared" si="5"/>
        <v>03</v>
      </c>
      <c r="Q5" t="str">
        <f t="shared" si="6"/>
        <v>44</v>
      </c>
    </row>
    <row r="6" spans="1:17">
      <c r="A6" s="2" t="s">
        <v>25</v>
      </c>
      <c r="B6" s="2" t="s">
        <v>26</v>
      </c>
      <c r="C6" t="str">
        <f t="shared" si="1"/>
        <v>04=オ</v>
      </c>
      <c r="E6" s="2" t="s">
        <v>25</v>
      </c>
      <c r="F6" s="2" t="s">
        <v>27</v>
      </c>
      <c r="G6" s="2"/>
      <c r="H6" t="str">
        <f t="shared" si="0"/>
        <v>00A0</v>
      </c>
      <c r="I6" t="str">
        <f t="shared" si="2"/>
        <v>A000=え</v>
      </c>
      <c r="K6">
        <v>8</v>
      </c>
      <c r="L6" t="str">
        <f t="shared" si="3"/>
        <v>00A8</v>
      </c>
      <c r="M6" t="str">
        <f t="shared" si="4"/>
        <v>A800=え</v>
      </c>
      <c r="O6" s="2" t="s">
        <v>28</v>
      </c>
      <c r="P6" t="str">
        <f t="shared" si="5"/>
        <v>04</v>
      </c>
      <c r="Q6" t="str">
        <f t="shared" si="6"/>
        <v>45</v>
      </c>
    </row>
    <row r="7" spans="1:17">
      <c r="A7" s="2" t="s">
        <v>29</v>
      </c>
      <c r="B7" s="2" t="s">
        <v>30</v>
      </c>
      <c r="C7" t="str">
        <f t="shared" si="1"/>
        <v>05=カ</v>
      </c>
      <c r="E7" s="2" t="s">
        <v>29</v>
      </c>
      <c r="F7" s="2" t="s">
        <v>31</v>
      </c>
      <c r="G7" s="2"/>
      <c r="H7" t="str">
        <f t="shared" si="0"/>
        <v>00C0</v>
      </c>
      <c r="I7" t="str">
        <f t="shared" si="2"/>
        <v>C000=お</v>
      </c>
      <c r="K7">
        <v>8</v>
      </c>
      <c r="L7" t="str">
        <f t="shared" si="3"/>
        <v>00C8</v>
      </c>
      <c r="M7" t="str">
        <f t="shared" si="4"/>
        <v>C800=お</v>
      </c>
      <c r="O7" s="2" t="s">
        <v>32</v>
      </c>
      <c r="P7" t="str">
        <f t="shared" si="5"/>
        <v>05</v>
      </c>
      <c r="Q7" t="str">
        <f t="shared" si="6"/>
        <v>46</v>
      </c>
    </row>
    <row r="8" spans="1:17">
      <c r="A8" s="2" t="s">
        <v>33</v>
      </c>
      <c r="B8" s="2" t="s">
        <v>34</v>
      </c>
      <c r="C8" t="str">
        <f t="shared" si="1"/>
        <v>06=キ</v>
      </c>
      <c r="E8" s="2" t="s">
        <v>33</v>
      </c>
      <c r="F8" s="2" t="s">
        <v>35</v>
      </c>
      <c r="G8" s="2"/>
      <c r="H8" t="str">
        <f t="shared" si="0"/>
        <v>00E0</v>
      </c>
      <c r="I8" t="str">
        <f t="shared" si="2"/>
        <v>E000=か</v>
      </c>
      <c r="K8">
        <v>8</v>
      </c>
      <c r="L8" t="str">
        <f t="shared" si="3"/>
        <v>00E8</v>
      </c>
      <c r="M8" t="str">
        <f t="shared" si="4"/>
        <v>E800=か</v>
      </c>
      <c r="O8" s="2" t="s">
        <v>36</v>
      </c>
      <c r="P8" t="str">
        <f t="shared" si="5"/>
        <v>06</v>
      </c>
      <c r="Q8" t="str">
        <f t="shared" si="6"/>
        <v>47</v>
      </c>
    </row>
    <row r="9" spans="1:17">
      <c r="A9" s="2" t="s">
        <v>37</v>
      </c>
      <c r="B9" s="2" t="s">
        <v>38</v>
      </c>
      <c r="C9" t="str">
        <f t="shared" si="1"/>
        <v>07=ク</v>
      </c>
      <c r="E9" s="2" t="s">
        <v>37</v>
      </c>
      <c r="F9" s="2" t="s">
        <v>39</v>
      </c>
      <c r="G9" s="2"/>
      <c r="H9" t="str">
        <f t="shared" si="0"/>
        <v>0100</v>
      </c>
      <c r="I9" t="str">
        <f t="shared" si="2"/>
        <v>0001=き</v>
      </c>
      <c r="K9">
        <v>8</v>
      </c>
      <c r="L9" t="str">
        <f t="shared" si="3"/>
        <v>0108</v>
      </c>
      <c r="M9" t="str">
        <f t="shared" si="4"/>
        <v>0801=き</v>
      </c>
      <c r="O9" s="2" t="s">
        <v>40</v>
      </c>
      <c r="P9" t="str">
        <f t="shared" si="5"/>
        <v>07</v>
      </c>
      <c r="Q9" t="str">
        <f t="shared" si="6"/>
        <v>48</v>
      </c>
    </row>
    <row r="10" spans="1:17">
      <c r="A10" s="2" t="s">
        <v>41</v>
      </c>
      <c r="B10" s="2" t="s">
        <v>42</v>
      </c>
      <c r="C10" t="str">
        <f t="shared" si="1"/>
        <v>08=ケ</v>
      </c>
      <c r="E10" s="2" t="s">
        <v>41</v>
      </c>
      <c r="F10" s="2" t="s">
        <v>43</v>
      </c>
      <c r="G10" s="2"/>
      <c r="H10" t="str">
        <f t="shared" si="0"/>
        <v>0120</v>
      </c>
      <c r="I10" t="str">
        <f t="shared" si="2"/>
        <v>2001=く</v>
      </c>
      <c r="K10">
        <v>8</v>
      </c>
      <c r="L10" t="str">
        <f t="shared" si="3"/>
        <v>0128</v>
      </c>
      <c r="M10" t="str">
        <f t="shared" si="4"/>
        <v>2801=く</v>
      </c>
      <c r="O10" s="2" t="s">
        <v>44</v>
      </c>
      <c r="P10" t="str">
        <f t="shared" si="5"/>
        <v>08</v>
      </c>
      <c r="Q10" t="str">
        <f t="shared" si="6"/>
        <v>49</v>
      </c>
    </row>
    <row r="11" spans="1:17">
      <c r="A11" s="2" t="s">
        <v>45</v>
      </c>
      <c r="B11" s="2" t="s">
        <v>46</v>
      </c>
      <c r="C11" t="str">
        <f t="shared" si="1"/>
        <v>09=コ</v>
      </c>
      <c r="E11" s="2" t="s">
        <v>45</v>
      </c>
      <c r="F11" s="2" t="s">
        <v>47</v>
      </c>
      <c r="G11" s="2"/>
      <c r="H11" t="str">
        <f t="shared" si="0"/>
        <v>0140</v>
      </c>
      <c r="I11" t="str">
        <f t="shared" si="2"/>
        <v>4001=け</v>
      </c>
      <c r="K11">
        <v>8</v>
      </c>
      <c r="L11" t="str">
        <f t="shared" si="3"/>
        <v>0148</v>
      </c>
      <c r="M11" t="str">
        <f t="shared" si="4"/>
        <v>4801=け</v>
      </c>
      <c r="O11" s="2" t="s">
        <v>48</v>
      </c>
      <c r="P11" t="str">
        <f t="shared" si="5"/>
        <v>09</v>
      </c>
      <c r="Q11" t="str">
        <f t="shared" si="6"/>
        <v>4A</v>
      </c>
    </row>
    <row r="12" spans="1:17">
      <c r="A12" s="2" t="s">
        <v>49</v>
      </c>
      <c r="B12" s="2" t="s">
        <v>50</v>
      </c>
      <c r="C12" t="str">
        <f t="shared" si="1"/>
        <v>0A=サ</v>
      </c>
      <c r="E12" s="2" t="s">
        <v>49</v>
      </c>
      <c r="F12" s="2" t="s">
        <v>51</v>
      </c>
      <c r="G12" s="2"/>
      <c r="H12" t="str">
        <f t="shared" ref="H12:H21" si="7">DEC2HEX((ROW()-1)*32+INT((ROW()-1)/32)*1024,4)</f>
        <v>0160</v>
      </c>
      <c r="I12" t="str">
        <f t="shared" si="2"/>
        <v>6001=こ</v>
      </c>
      <c r="K12">
        <v>8</v>
      </c>
      <c r="L12" t="str">
        <f t="shared" si="3"/>
        <v>0168</v>
      </c>
      <c r="M12" t="str">
        <f t="shared" si="4"/>
        <v>6801=こ</v>
      </c>
      <c r="O12" s="2" t="s">
        <v>52</v>
      </c>
      <c r="P12" t="str">
        <f t="shared" si="5"/>
        <v>0A</v>
      </c>
      <c r="Q12" t="str">
        <f t="shared" si="6"/>
        <v>4B</v>
      </c>
    </row>
    <row r="13" spans="1:17">
      <c r="A13" s="2" t="s">
        <v>53</v>
      </c>
      <c r="B13" s="2" t="s">
        <v>54</v>
      </c>
      <c r="C13" t="str">
        <f t="shared" si="1"/>
        <v>0B=シ</v>
      </c>
      <c r="E13" s="2" t="s">
        <v>53</v>
      </c>
      <c r="F13" s="2" t="s">
        <v>55</v>
      </c>
      <c r="G13" s="2"/>
      <c r="H13" t="str">
        <f t="shared" si="7"/>
        <v>0180</v>
      </c>
      <c r="I13" t="str">
        <f t="shared" si="2"/>
        <v>8001=さ</v>
      </c>
      <c r="K13">
        <v>8</v>
      </c>
      <c r="L13" t="str">
        <f t="shared" si="3"/>
        <v>0188</v>
      </c>
      <c r="M13" t="str">
        <f t="shared" si="4"/>
        <v>8801=さ</v>
      </c>
      <c r="O13" s="2" t="s">
        <v>56</v>
      </c>
      <c r="P13" t="str">
        <f t="shared" ref="P13:P27" si="8">DEC2HEX(ROW()-2,2)</f>
        <v>0B</v>
      </c>
      <c r="Q13" t="str">
        <f t="shared" ref="Q13:Q27" si="9">DEC2HEX(ROW()-2+65,2)</f>
        <v>4C</v>
      </c>
    </row>
    <row r="14" spans="1:17">
      <c r="A14" s="2" t="s">
        <v>57</v>
      </c>
      <c r="B14" s="2" t="s">
        <v>58</v>
      </c>
      <c r="C14" t="str">
        <f t="shared" si="1"/>
        <v>0C=ス</v>
      </c>
      <c r="E14" s="2" t="s">
        <v>57</v>
      </c>
      <c r="F14" s="2" t="s">
        <v>59</v>
      </c>
      <c r="G14" s="2"/>
      <c r="H14" t="str">
        <f t="shared" si="7"/>
        <v>01A0</v>
      </c>
      <c r="I14" t="str">
        <f t="shared" si="2"/>
        <v>A001=し</v>
      </c>
      <c r="K14">
        <v>8</v>
      </c>
      <c r="L14" t="str">
        <f t="shared" si="3"/>
        <v>01A8</v>
      </c>
      <c r="M14" t="str">
        <f t="shared" si="4"/>
        <v>A801=し</v>
      </c>
      <c r="O14" s="2" t="s">
        <v>60</v>
      </c>
      <c r="P14" t="str">
        <f t="shared" si="8"/>
        <v>0C</v>
      </c>
      <c r="Q14" t="str">
        <f t="shared" si="9"/>
        <v>4D</v>
      </c>
    </row>
    <row r="15" spans="1:17">
      <c r="A15" s="2" t="s">
        <v>61</v>
      </c>
      <c r="B15" s="2" t="s">
        <v>62</v>
      </c>
      <c r="C15" t="str">
        <f t="shared" si="1"/>
        <v>0D=セ</v>
      </c>
      <c r="E15" s="2" t="s">
        <v>61</v>
      </c>
      <c r="F15" s="2" t="s">
        <v>63</v>
      </c>
      <c r="G15" s="2"/>
      <c r="H15" t="str">
        <f t="shared" si="7"/>
        <v>01C0</v>
      </c>
      <c r="I15" t="str">
        <f t="shared" si="2"/>
        <v>C001=す</v>
      </c>
      <c r="K15">
        <v>8</v>
      </c>
      <c r="L15" t="str">
        <f t="shared" si="3"/>
        <v>01C8</v>
      </c>
      <c r="M15" t="str">
        <f t="shared" si="4"/>
        <v>C801=す</v>
      </c>
      <c r="O15" s="2" t="s">
        <v>64</v>
      </c>
      <c r="P15" t="str">
        <f t="shared" si="8"/>
        <v>0D</v>
      </c>
      <c r="Q15" t="str">
        <f t="shared" si="9"/>
        <v>4E</v>
      </c>
    </row>
    <row r="16" spans="1:17">
      <c r="A16" s="2" t="s">
        <v>65</v>
      </c>
      <c r="B16" s="2" t="s">
        <v>66</v>
      </c>
      <c r="C16" t="str">
        <f t="shared" si="1"/>
        <v>0E=ソ</v>
      </c>
      <c r="E16" s="2" t="s">
        <v>65</v>
      </c>
      <c r="F16" s="2" t="s">
        <v>67</v>
      </c>
      <c r="G16" s="2"/>
      <c r="H16" t="str">
        <f t="shared" si="7"/>
        <v>01E0</v>
      </c>
      <c r="I16" t="str">
        <f t="shared" si="2"/>
        <v>E001=せ</v>
      </c>
      <c r="K16">
        <v>8</v>
      </c>
      <c r="L16" t="str">
        <f t="shared" si="3"/>
        <v>01E8</v>
      </c>
      <c r="M16" t="str">
        <f t="shared" si="4"/>
        <v>E801=せ</v>
      </c>
      <c r="O16" s="2" t="s">
        <v>68</v>
      </c>
      <c r="P16" t="str">
        <f t="shared" si="8"/>
        <v>0E</v>
      </c>
      <c r="Q16" t="str">
        <f t="shared" si="9"/>
        <v>4F</v>
      </c>
    </row>
    <row r="17" spans="1:17">
      <c r="A17" s="2" t="s">
        <v>69</v>
      </c>
      <c r="B17" s="2" t="s">
        <v>70</v>
      </c>
      <c r="C17" t="str">
        <f t="shared" si="1"/>
        <v>0F=タ</v>
      </c>
      <c r="E17" s="2" t="s">
        <v>69</v>
      </c>
      <c r="F17" s="2" t="s">
        <v>71</v>
      </c>
      <c r="G17" s="2"/>
      <c r="H17" t="str">
        <f t="shared" si="7"/>
        <v>0200</v>
      </c>
      <c r="I17" t="str">
        <f t="shared" si="2"/>
        <v>0002=そ</v>
      </c>
      <c r="K17">
        <v>8</v>
      </c>
      <c r="L17" t="str">
        <f t="shared" si="3"/>
        <v>0208</v>
      </c>
      <c r="M17" t="str">
        <f t="shared" si="4"/>
        <v>0802=そ</v>
      </c>
      <c r="O17" s="2" t="s">
        <v>72</v>
      </c>
      <c r="P17" t="str">
        <f t="shared" si="8"/>
        <v>0F</v>
      </c>
      <c r="Q17" t="str">
        <f t="shared" si="9"/>
        <v>50</v>
      </c>
    </row>
    <row r="18" spans="1:17">
      <c r="A18" s="2" t="s">
        <v>73</v>
      </c>
      <c r="B18" s="2" t="s">
        <v>74</v>
      </c>
      <c r="C18" t="str">
        <f t="shared" si="1"/>
        <v>10=チ</v>
      </c>
      <c r="E18" s="2" t="s">
        <v>73</v>
      </c>
      <c r="F18" s="2" t="s">
        <v>75</v>
      </c>
      <c r="G18" s="2"/>
      <c r="H18" t="str">
        <f t="shared" si="7"/>
        <v>0220</v>
      </c>
      <c r="I18" t="str">
        <f t="shared" si="2"/>
        <v>2002=た</v>
      </c>
      <c r="K18">
        <v>8</v>
      </c>
      <c r="L18" t="str">
        <f t="shared" si="3"/>
        <v>0228</v>
      </c>
      <c r="M18" t="str">
        <f t="shared" si="4"/>
        <v>2802=た</v>
      </c>
      <c r="O18" s="2" t="s">
        <v>76</v>
      </c>
      <c r="P18" t="str">
        <f t="shared" si="8"/>
        <v>10</v>
      </c>
      <c r="Q18" t="str">
        <f t="shared" si="9"/>
        <v>51</v>
      </c>
    </row>
    <row r="19" spans="1:17">
      <c r="A19" s="2" t="s">
        <v>77</v>
      </c>
      <c r="B19" s="2" t="s">
        <v>78</v>
      </c>
      <c r="C19" t="str">
        <f t="shared" si="1"/>
        <v>11=ツ</v>
      </c>
      <c r="E19" s="2" t="s">
        <v>77</v>
      </c>
      <c r="F19" s="2" t="s">
        <v>79</v>
      </c>
      <c r="G19" s="2"/>
      <c r="H19" t="str">
        <f t="shared" si="7"/>
        <v>0240</v>
      </c>
      <c r="I19" t="str">
        <f t="shared" si="2"/>
        <v>4002=ち</v>
      </c>
      <c r="K19">
        <v>8</v>
      </c>
      <c r="L19" t="str">
        <f t="shared" si="3"/>
        <v>0248</v>
      </c>
      <c r="M19" t="str">
        <f t="shared" si="4"/>
        <v>4802=ち</v>
      </c>
      <c r="O19" s="2" t="s">
        <v>80</v>
      </c>
      <c r="P19" t="str">
        <f t="shared" si="8"/>
        <v>11</v>
      </c>
      <c r="Q19" t="str">
        <f t="shared" si="9"/>
        <v>52</v>
      </c>
    </row>
    <row r="20" spans="1:17">
      <c r="A20" s="2" t="s">
        <v>81</v>
      </c>
      <c r="B20" s="2" t="s">
        <v>82</v>
      </c>
      <c r="C20" t="str">
        <f t="shared" si="1"/>
        <v>12=テ</v>
      </c>
      <c r="E20" s="2" t="s">
        <v>81</v>
      </c>
      <c r="F20" s="2" t="s">
        <v>83</v>
      </c>
      <c r="G20" s="2"/>
      <c r="H20" t="str">
        <f t="shared" si="7"/>
        <v>0260</v>
      </c>
      <c r="I20" t="str">
        <f t="shared" si="2"/>
        <v>6002=つ</v>
      </c>
      <c r="K20">
        <v>8</v>
      </c>
      <c r="L20" t="str">
        <f t="shared" si="3"/>
        <v>0268</v>
      </c>
      <c r="M20" t="str">
        <f t="shared" si="4"/>
        <v>6802=つ</v>
      </c>
      <c r="O20" s="2" t="s">
        <v>84</v>
      </c>
      <c r="P20" t="str">
        <f t="shared" si="8"/>
        <v>12</v>
      </c>
      <c r="Q20" t="str">
        <f t="shared" si="9"/>
        <v>53</v>
      </c>
    </row>
    <row r="21" spans="1:17">
      <c r="A21" s="2" t="s">
        <v>85</v>
      </c>
      <c r="B21" s="2" t="s">
        <v>86</v>
      </c>
      <c r="C21" t="str">
        <f t="shared" si="1"/>
        <v>13=ト</v>
      </c>
      <c r="E21" s="2" t="s">
        <v>85</v>
      </c>
      <c r="F21" s="2" t="s">
        <v>87</v>
      </c>
      <c r="G21" s="2"/>
      <c r="H21" t="str">
        <f t="shared" si="7"/>
        <v>0280</v>
      </c>
      <c r="I21" t="str">
        <f t="shared" si="2"/>
        <v>8002=て</v>
      </c>
      <c r="K21">
        <v>8</v>
      </c>
      <c r="L21" t="str">
        <f t="shared" si="3"/>
        <v>0288</v>
      </c>
      <c r="M21" t="str">
        <f t="shared" si="4"/>
        <v>8802=て</v>
      </c>
      <c r="O21" s="2" t="s">
        <v>88</v>
      </c>
      <c r="P21" t="str">
        <f t="shared" si="8"/>
        <v>13</v>
      </c>
      <c r="Q21" t="str">
        <f t="shared" si="9"/>
        <v>54</v>
      </c>
    </row>
    <row r="22" spans="1:17">
      <c r="A22" s="2" t="s">
        <v>89</v>
      </c>
      <c r="B22" s="2" t="s">
        <v>90</v>
      </c>
      <c r="C22" t="str">
        <f t="shared" si="1"/>
        <v>14=ナ</v>
      </c>
      <c r="E22" s="2" t="s">
        <v>89</v>
      </c>
      <c r="F22" s="2" t="s">
        <v>91</v>
      </c>
      <c r="G22" s="2"/>
      <c r="H22" t="str">
        <f t="shared" ref="H22:H34" si="10">DEC2HEX((ROW()-1)*32+INT((ROW()-1)/32)*1024,4)</f>
        <v>02A0</v>
      </c>
      <c r="I22" t="str">
        <f t="shared" si="2"/>
        <v>A002=と</v>
      </c>
      <c r="K22">
        <v>8</v>
      </c>
      <c r="L22" t="str">
        <f t="shared" si="3"/>
        <v>02A8</v>
      </c>
      <c r="M22" t="str">
        <f t="shared" si="4"/>
        <v>A802=と</v>
      </c>
      <c r="O22" s="2" t="s">
        <v>92</v>
      </c>
      <c r="P22" t="str">
        <f t="shared" si="8"/>
        <v>14</v>
      </c>
      <c r="Q22" t="str">
        <f t="shared" si="9"/>
        <v>55</v>
      </c>
    </row>
    <row r="23" spans="1:17">
      <c r="A23" s="2" t="s">
        <v>93</v>
      </c>
      <c r="B23" s="2" t="s">
        <v>94</v>
      </c>
      <c r="C23" t="str">
        <f t="shared" si="1"/>
        <v>15=ニ</v>
      </c>
      <c r="E23" s="2" t="s">
        <v>93</v>
      </c>
      <c r="F23" s="2" t="s">
        <v>95</v>
      </c>
      <c r="G23" s="2"/>
      <c r="H23" t="str">
        <f t="shared" si="10"/>
        <v>02C0</v>
      </c>
      <c r="I23" t="str">
        <f t="shared" si="2"/>
        <v>C002=な</v>
      </c>
      <c r="K23">
        <v>8</v>
      </c>
      <c r="L23" t="str">
        <f t="shared" si="3"/>
        <v>02C8</v>
      </c>
      <c r="M23" t="str">
        <f t="shared" si="4"/>
        <v>C802=な</v>
      </c>
      <c r="O23" s="2" t="s">
        <v>96</v>
      </c>
      <c r="P23" t="str">
        <f t="shared" si="8"/>
        <v>15</v>
      </c>
      <c r="Q23" t="str">
        <f t="shared" si="9"/>
        <v>56</v>
      </c>
    </row>
    <row r="24" spans="1:17">
      <c r="A24" s="2" t="s">
        <v>97</v>
      </c>
      <c r="B24" s="2" t="s">
        <v>98</v>
      </c>
      <c r="C24" t="str">
        <f t="shared" si="1"/>
        <v>16=ヌ</v>
      </c>
      <c r="E24" s="2" t="s">
        <v>97</v>
      </c>
      <c r="F24" s="2" t="s">
        <v>99</v>
      </c>
      <c r="G24" s="2"/>
      <c r="H24" t="str">
        <f t="shared" si="10"/>
        <v>02E0</v>
      </c>
      <c r="I24" t="str">
        <f t="shared" si="2"/>
        <v>E002=に</v>
      </c>
      <c r="K24">
        <v>8</v>
      </c>
      <c r="L24" t="str">
        <f t="shared" si="3"/>
        <v>02E8</v>
      </c>
      <c r="M24" t="str">
        <f t="shared" si="4"/>
        <v>E802=に</v>
      </c>
      <c r="O24" s="2" t="s">
        <v>100</v>
      </c>
      <c r="P24" t="str">
        <f t="shared" si="8"/>
        <v>16</v>
      </c>
      <c r="Q24" t="str">
        <f t="shared" si="9"/>
        <v>57</v>
      </c>
    </row>
    <row r="25" spans="1:17">
      <c r="A25" s="2" t="s">
        <v>101</v>
      </c>
      <c r="B25" s="2" t="s">
        <v>102</v>
      </c>
      <c r="C25" t="str">
        <f t="shared" si="1"/>
        <v>17=ネ</v>
      </c>
      <c r="E25" s="2" t="s">
        <v>101</v>
      </c>
      <c r="F25" s="2" t="s">
        <v>103</v>
      </c>
      <c r="G25" s="2"/>
      <c r="H25" t="str">
        <f t="shared" si="10"/>
        <v>0300</v>
      </c>
      <c r="I25" t="str">
        <f t="shared" si="2"/>
        <v>0003=ぬ</v>
      </c>
      <c r="K25">
        <v>8</v>
      </c>
      <c r="L25" t="str">
        <f t="shared" si="3"/>
        <v>0308</v>
      </c>
      <c r="M25" t="str">
        <f t="shared" si="4"/>
        <v>0803=ぬ</v>
      </c>
      <c r="O25" s="2" t="s">
        <v>104</v>
      </c>
      <c r="P25" t="str">
        <f t="shared" si="8"/>
        <v>17</v>
      </c>
      <c r="Q25" t="str">
        <f t="shared" si="9"/>
        <v>58</v>
      </c>
    </row>
    <row r="26" spans="1:17">
      <c r="A26" s="2" t="s">
        <v>105</v>
      </c>
      <c r="B26" s="2" t="s">
        <v>106</v>
      </c>
      <c r="C26" t="str">
        <f t="shared" si="1"/>
        <v>18=ノ</v>
      </c>
      <c r="E26" s="2" t="s">
        <v>105</v>
      </c>
      <c r="F26" s="2" t="s">
        <v>107</v>
      </c>
      <c r="G26" s="2"/>
      <c r="H26" t="str">
        <f t="shared" si="10"/>
        <v>0320</v>
      </c>
      <c r="I26" t="str">
        <f t="shared" si="2"/>
        <v>2003=ね</v>
      </c>
      <c r="K26">
        <v>8</v>
      </c>
      <c r="L26" t="str">
        <f t="shared" si="3"/>
        <v>0328</v>
      </c>
      <c r="M26" t="str">
        <f t="shared" si="4"/>
        <v>2803=ね</v>
      </c>
      <c r="O26" s="2" t="s">
        <v>108</v>
      </c>
      <c r="P26" t="str">
        <f t="shared" si="8"/>
        <v>18</v>
      </c>
      <c r="Q26" t="str">
        <f t="shared" si="9"/>
        <v>59</v>
      </c>
    </row>
    <row r="27" spans="1:17">
      <c r="A27" s="2" t="s">
        <v>109</v>
      </c>
      <c r="B27" s="2" t="s">
        <v>110</v>
      </c>
      <c r="C27" t="str">
        <f t="shared" si="1"/>
        <v>19=ハ</v>
      </c>
      <c r="E27" s="2" t="s">
        <v>109</v>
      </c>
      <c r="F27" s="2" t="s">
        <v>111</v>
      </c>
      <c r="G27" s="2"/>
      <c r="H27" t="str">
        <f t="shared" si="10"/>
        <v>0340</v>
      </c>
      <c r="I27" t="str">
        <f t="shared" si="2"/>
        <v>4003=の</v>
      </c>
      <c r="K27">
        <v>8</v>
      </c>
      <c r="L27" t="str">
        <f t="shared" si="3"/>
        <v>0348</v>
      </c>
      <c r="M27" t="str">
        <f t="shared" si="4"/>
        <v>4803=の</v>
      </c>
      <c r="O27" s="2" t="s">
        <v>112</v>
      </c>
      <c r="P27" t="str">
        <f t="shared" si="8"/>
        <v>19</v>
      </c>
      <c r="Q27" t="str">
        <f t="shared" si="9"/>
        <v>5A</v>
      </c>
    </row>
    <row r="28" spans="1:18">
      <c r="A28" s="2" t="s">
        <v>113</v>
      </c>
      <c r="B28" s="2" t="s">
        <v>114</v>
      </c>
      <c r="C28" t="str">
        <f t="shared" si="1"/>
        <v>1A=ヒ</v>
      </c>
      <c r="E28" s="2" t="s">
        <v>113</v>
      </c>
      <c r="F28" s="2" t="s">
        <v>115</v>
      </c>
      <c r="G28" s="2"/>
      <c r="H28" t="str">
        <f t="shared" si="10"/>
        <v>0360</v>
      </c>
      <c r="I28" t="str">
        <f t="shared" si="2"/>
        <v>6003=は</v>
      </c>
      <c r="K28">
        <v>8</v>
      </c>
      <c r="L28" t="str">
        <f t="shared" si="3"/>
        <v>0368</v>
      </c>
      <c r="M28" t="str">
        <f t="shared" si="4"/>
        <v>6803=は</v>
      </c>
      <c r="O28" s="2" t="s">
        <v>116</v>
      </c>
      <c r="P28" t="str">
        <f t="shared" ref="P28:P37" si="11">DEC2HEX(ROW()-2,2)</f>
        <v>1A</v>
      </c>
      <c r="Q28" s="3" t="str">
        <f t="shared" ref="Q28:Q37" si="12">DEC2HEX(ROW()-2+65,2)</f>
        <v>5B</v>
      </c>
      <c r="R28" t="s">
        <v>117</v>
      </c>
    </row>
    <row r="29" spans="1:18">
      <c r="A29" s="2" t="s">
        <v>118</v>
      </c>
      <c r="B29" s="2" t="s">
        <v>119</v>
      </c>
      <c r="C29" t="str">
        <f t="shared" si="1"/>
        <v>1B=フ</v>
      </c>
      <c r="E29" s="2" t="s">
        <v>118</v>
      </c>
      <c r="F29" s="2" t="s">
        <v>120</v>
      </c>
      <c r="G29" s="2"/>
      <c r="H29" t="str">
        <f t="shared" si="10"/>
        <v>0380</v>
      </c>
      <c r="I29" t="str">
        <f t="shared" si="2"/>
        <v>8003=ひ</v>
      </c>
      <c r="K29">
        <v>8</v>
      </c>
      <c r="L29" t="str">
        <f t="shared" si="3"/>
        <v>0388</v>
      </c>
      <c r="M29" t="str">
        <f t="shared" si="4"/>
        <v>8803=ひ</v>
      </c>
      <c r="O29" s="2">
        <v>0</v>
      </c>
      <c r="P29" t="str">
        <f t="shared" si="11"/>
        <v>1B</v>
      </c>
      <c r="Q29" s="3" t="str">
        <f t="shared" si="12"/>
        <v>5C</v>
      </c>
      <c r="R29" t="s">
        <v>117</v>
      </c>
    </row>
    <row r="30" spans="1:18">
      <c r="A30" s="2" t="s">
        <v>121</v>
      </c>
      <c r="B30" s="2" t="s">
        <v>122</v>
      </c>
      <c r="C30" t="str">
        <f t="shared" si="1"/>
        <v>1C=ヘ</v>
      </c>
      <c r="E30" s="2" t="s">
        <v>121</v>
      </c>
      <c r="F30" s="2" t="s">
        <v>123</v>
      </c>
      <c r="G30" s="2"/>
      <c r="H30" t="str">
        <f t="shared" si="10"/>
        <v>03A0</v>
      </c>
      <c r="I30" t="str">
        <f t="shared" ref="I30:I93" si="13">MID(H30,3,2)&amp;MID(H30,1,2)&amp;"="&amp;F30</f>
        <v>A003=ふ</v>
      </c>
      <c r="K30">
        <v>8</v>
      </c>
      <c r="L30" t="str">
        <f t="shared" si="3"/>
        <v>03A8</v>
      </c>
      <c r="M30" t="str">
        <f t="shared" si="4"/>
        <v>A803=ふ</v>
      </c>
      <c r="O30" s="2">
        <v>1</v>
      </c>
      <c r="P30" t="str">
        <f t="shared" si="11"/>
        <v>1C</v>
      </c>
      <c r="Q30" s="3" t="str">
        <f t="shared" si="12"/>
        <v>5D</v>
      </c>
      <c r="R30" t="s">
        <v>117</v>
      </c>
    </row>
    <row r="31" spans="1:18">
      <c r="A31" s="2" t="s">
        <v>124</v>
      </c>
      <c r="B31" s="2" t="s">
        <v>125</v>
      </c>
      <c r="C31" t="str">
        <f t="shared" si="1"/>
        <v>1D=ホ</v>
      </c>
      <c r="E31" s="2" t="s">
        <v>124</v>
      </c>
      <c r="F31" s="2" t="s">
        <v>126</v>
      </c>
      <c r="G31" s="2"/>
      <c r="H31" t="str">
        <f t="shared" si="10"/>
        <v>03C0</v>
      </c>
      <c r="I31" t="str">
        <f t="shared" si="13"/>
        <v>C003=へ</v>
      </c>
      <c r="K31">
        <v>8</v>
      </c>
      <c r="L31" t="str">
        <f t="shared" si="3"/>
        <v>03C8</v>
      </c>
      <c r="M31" t="str">
        <f t="shared" si="4"/>
        <v>C803=へ</v>
      </c>
      <c r="O31" s="2">
        <v>2</v>
      </c>
      <c r="P31" t="str">
        <f t="shared" si="11"/>
        <v>1D</v>
      </c>
      <c r="Q31" s="3" t="str">
        <f t="shared" si="12"/>
        <v>5E</v>
      </c>
      <c r="R31" t="s">
        <v>117</v>
      </c>
    </row>
    <row r="32" spans="1:18">
      <c r="A32" s="2" t="s">
        <v>127</v>
      </c>
      <c r="B32" s="2" t="s">
        <v>128</v>
      </c>
      <c r="C32" t="str">
        <f t="shared" si="1"/>
        <v>1E=マ</v>
      </c>
      <c r="E32" s="2" t="s">
        <v>127</v>
      </c>
      <c r="F32" s="2" t="s">
        <v>129</v>
      </c>
      <c r="G32" s="2"/>
      <c r="H32" t="str">
        <f t="shared" si="10"/>
        <v>03E0</v>
      </c>
      <c r="I32" t="str">
        <f t="shared" si="13"/>
        <v>E003=ほ</v>
      </c>
      <c r="K32">
        <v>8</v>
      </c>
      <c r="L32" t="str">
        <f t="shared" si="3"/>
        <v>03E8</v>
      </c>
      <c r="M32" t="str">
        <f t="shared" si="4"/>
        <v>E803=ほ</v>
      </c>
      <c r="O32" s="2">
        <v>3</v>
      </c>
      <c r="P32" t="str">
        <f t="shared" si="11"/>
        <v>1E</v>
      </c>
      <c r="Q32" s="3" t="str">
        <f t="shared" si="12"/>
        <v>5F</v>
      </c>
      <c r="R32" t="s">
        <v>117</v>
      </c>
    </row>
    <row r="33" spans="1:18">
      <c r="A33" s="2" t="s">
        <v>130</v>
      </c>
      <c r="B33" s="2" t="s">
        <v>131</v>
      </c>
      <c r="C33" t="str">
        <f t="shared" si="1"/>
        <v>1F=ミ</v>
      </c>
      <c r="E33" s="2" t="s">
        <v>130</v>
      </c>
      <c r="F33" s="2" t="s">
        <v>132</v>
      </c>
      <c r="G33" s="2"/>
      <c r="H33" t="str">
        <f t="shared" si="10"/>
        <v>0800</v>
      </c>
      <c r="I33" t="str">
        <f t="shared" si="13"/>
        <v>0008=ま</v>
      </c>
      <c r="K33">
        <v>8</v>
      </c>
      <c r="L33" t="str">
        <f t="shared" si="3"/>
        <v>0808</v>
      </c>
      <c r="M33" t="str">
        <f t="shared" si="4"/>
        <v>0808=ま</v>
      </c>
      <c r="O33" s="2">
        <v>4</v>
      </c>
      <c r="P33" t="str">
        <f t="shared" si="11"/>
        <v>1F</v>
      </c>
      <c r="Q33" s="3" t="str">
        <f t="shared" si="12"/>
        <v>60</v>
      </c>
      <c r="R33" t="s">
        <v>117</v>
      </c>
    </row>
    <row r="34" spans="1:18">
      <c r="A34" s="2" t="s">
        <v>133</v>
      </c>
      <c r="B34" s="2" t="s">
        <v>134</v>
      </c>
      <c r="C34" t="str">
        <f t="shared" si="1"/>
        <v>20=ム</v>
      </c>
      <c r="E34" s="2" t="s">
        <v>133</v>
      </c>
      <c r="F34" s="2" t="s">
        <v>135</v>
      </c>
      <c r="G34" s="2"/>
      <c r="H34" t="str">
        <f t="shared" si="10"/>
        <v>0820</v>
      </c>
      <c r="I34" t="str">
        <f t="shared" si="13"/>
        <v>2008=み</v>
      </c>
      <c r="K34">
        <v>8</v>
      </c>
      <c r="L34" t="str">
        <f t="shared" si="3"/>
        <v>0828</v>
      </c>
      <c r="M34" t="str">
        <f t="shared" ref="M34:M64" si="14">MID(L34,3,2)&amp;MID(L34,1,2)&amp;"="&amp;F34</f>
        <v>2808=み</v>
      </c>
      <c r="O34" s="2">
        <v>5</v>
      </c>
      <c r="P34" t="str">
        <f t="shared" si="11"/>
        <v>20</v>
      </c>
      <c r="Q34" s="3" t="str">
        <f t="shared" si="12"/>
        <v>61</v>
      </c>
      <c r="R34" t="s">
        <v>117</v>
      </c>
    </row>
    <row r="35" spans="1:18">
      <c r="A35" s="2" t="s">
        <v>136</v>
      </c>
      <c r="B35" s="2" t="s">
        <v>137</v>
      </c>
      <c r="C35" t="str">
        <f t="shared" ref="C35:C66" si="15">A35&amp;"="&amp;B35</f>
        <v>21=メ</v>
      </c>
      <c r="E35" s="2" t="s">
        <v>136</v>
      </c>
      <c r="F35" s="2" t="s">
        <v>138</v>
      </c>
      <c r="G35" s="2"/>
      <c r="H35" t="str">
        <f t="shared" ref="H35:H41" si="16">DEC2HEX((ROW()-1)*32+INT((ROW()-1)/32)*1024,4)</f>
        <v>0840</v>
      </c>
      <c r="I35" t="str">
        <f t="shared" si="13"/>
        <v>4008=む</v>
      </c>
      <c r="K35">
        <v>8</v>
      </c>
      <c r="L35" t="str">
        <f t="shared" si="3"/>
        <v>0848</v>
      </c>
      <c r="M35" t="str">
        <f t="shared" si="14"/>
        <v>4808=む</v>
      </c>
      <c r="O35" s="2">
        <v>6</v>
      </c>
      <c r="P35" t="str">
        <f t="shared" si="11"/>
        <v>21</v>
      </c>
      <c r="Q35" s="3" t="str">
        <f t="shared" si="12"/>
        <v>62</v>
      </c>
      <c r="R35" t="s">
        <v>117</v>
      </c>
    </row>
    <row r="36" spans="1:18">
      <c r="A36" s="2" t="s">
        <v>139</v>
      </c>
      <c r="B36" s="2" t="s">
        <v>140</v>
      </c>
      <c r="C36" t="str">
        <f t="shared" si="15"/>
        <v>22=モ</v>
      </c>
      <c r="E36" s="2" t="s">
        <v>139</v>
      </c>
      <c r="F36" s="2" t="s">
        <v>141</v>
      </c>
      <c r="G36" s="2"/>
      <c r="H36" t="str">
        <f t="shared" si="16"/>
        <v>0860</v>
      </c>
      <c r="I36" t="str">
        <f t="shared" si="13"/>
        <v>6008=め</v>
      </c>
      <c r="K36">
        <v>8</v>
      </c>
      <c r="L36" t="str">
        <f t="shared" si="3"/>
        <v>0868</v>
      </c>
      <c r="M36" t="str">
        <f t="shared" si="14"/>
        <v>6808=め</v>
      </c>
      <c r="O36" s="2">
        <v>7</v>
      </c>
      <c r="P36" t="str">
        <f t="shared" si="11"/>
        <v>22</v>
      </c>
      <c r="Q36" s="3" t="str">
        <f t="shared" si="12"/>
        <v>63</v>
      </c>
      <c r="R36" t="s">
        <v>117</v>
      </c>
    </row>
    <row r="37" spans="1:18">
      <c r="A37" s="2" t="s">
        <v>142</v>
      </c>
      <c r="B37" s="2" t="s">
        <v>143</v>
      </c>
      <c r="C37" t="str">
        <f t="shared" si="15"/>
        <v>23=ヤ</v>
      </c>
      <c r="E37" s="2" t="s">
        <v>142</v>
      </c>
      <c r="F37" s="2" t="s">
        <v>144</v>
      </c>
      <c r="G37" s="2"/>
      <c r="H37" t="str">
        <f t="shared" si="16"/>
        <v>0880</v>
      </c>
      <c r="I37" t="str">
        <f t="shared" si="13"/>
        <v>8008=も</v>
      </c>
      <c r="K37">
        <v>8</v>
      </c>
      <c r="L37" t="str">
        <f t="shared" si="3"/>
        <v>0888</v>
      </c>
      <c r="M37" t="str">
        <f t="shared" si="14"/>
        <v>8808=も</v>
      </c>
      <c r="O37" s="2">
        <v>8</v>
      </c>
      <c r="P37" t="str">
        <f t="shared" si="11"/>
        <v>23</v>
      </c>
      <c r="Q37" s="3" t="str">
        <f t="shared" si="12"/>
        <v>64</v>
      </c>
      <c r="R37" t="s">
        <v>117</v>
      </c>
    </row>
    <row r="38" spans="1:18">
      <c r="A38" s="2" t="s">
        <v>145</v>
      </c>
      <c r="B38" s="2" t="s">
        <v>146</v>
      </c>
      <c r="C38" t="str">
        <f t="shared" si="15"/>
        <v>24=ユ</v>
      </c>
      <c r="E38" s="2" t="s">
        <v>145</v>
      </c>
      <c r="F38" s="2" t="s">
        <v>147</v>
      </c>
      <c r="G38" s="2"/>
      <c r="H38" t="str">
        <f t="shared" si="16"/>
        <v>08A0</v>
      </c>
      <c r="I38" t="str">
        <f t="shared" si="13"/>
        <v>A008=や</v>
      </c>
      <c r="K38">
        <v>8</v>
      </c>
      <c r="L38" t="str">
        <f t="shared" si="3"/>
        <v>08A8</v>
      </c>
      <c r="M38" t="str">
        <f t="shared" si="14"/>
        <v>A808=や</v>
      </c>
      <c r="O38" s="2">
        <v>9</v>
      </c>
      <c r="P38" t="str">
        <f t="shared" ref="P38:P49" si="17">DEC2HEX(ROW()-2,2)</f>
        <v>24</v>
      </c>
      <c r="Q38" s="3" t="str">
        <f t="shared" ref="Q38:Q49" si="18">DEC2HEX(ROW()-2+65,2)</f>
        <v>65</v>
      </c>
      <c r="R38" t="s">
        <v>117</v>
      </c>
    </row>
    <row r="39" spans="1:18">
      <c r="A39" s="2" t="s">
        <v>148</v>
      </c>
      <c r="B39" s="2" t="s">
        <v>149</v>
      </c>
      <c r="C39" t="str">
        <f t="shared" si="15"/>
        <v>25=ヨ</v>
      </c>
      <c r="E39" s="2" t="s">
        <v>148</v>
      </c>
      <c r="F39" s="2" t="s">
        <v>150</v>
      </c>
      <c r="G39" s="2"/>
      <c r="H39" t="str">
        <f t="shared" si="16"/>
        <v>08C0</v>
      </c>
      <c r="I39" t="str">
        <f t="shared" si="13"/>
        <v>C008=ゆ</v>
      </c>
      <c r="K39">
        <v>8</v>
      </c>
      <c r="L39" t="str">
        <f t="shared" si="3"/>
        <v>08C8</v>
      </c>
      <c r="M39" t="str">
        <f t="shared" si="14"/>
        <v>C808=ゆ</v>
      </c>
      <c r="O39" s="2" t="s">
        <v>151</v>
      </c>
      <c r="P39" t="str">
        <f t="shared" si="17"/>
        <v>25</v>
      </c>
      <c r="Q39" s="3" t="str">
        <f t="shared" si="18"/>
        <v>66</v>
      </c>
      <c r="R39" t="s">
        <v>117</v>
      </c>
    </row>
    <row r="40" spans="1:18">
      <c r="A40" s="2" t="s">
        <v>152</v>
      </c>
      <c r="B40" s="2" t="s">
        <v>153</v>
      </c>
      <c r="C40" t="str">
        <f t="shared" si="15"/>
        <v>26=ラ</v>
      </c>
      <c r="E40" s="2" t="s">
        <v>152</v>
      </c>
      <c r="F40" s="2" t="s">
        <v>154</v>
      </c>
      <c r="G40" s="2"/>
      <c r="H40" t="str">
        <f t="shared" si="16"/>
        <v>08E0</v>
      </c>
      <c r="I40" t="str">
        <f t="shared" si="13"/>
        <v>E008=よ</v>
      </c>
      <c r="K40">
        <v>8</v>
      </c>
      <c r="L40" t="str">
        <f t="shared" si="3"/>
        <v>08E8</v>
      </c>
      <c r="M40" t="str">
        <f t="shared" si="14"/>
        <v>E808=よ</v>
      </c>
      <c r="O40" s="2" t="s">
        <v>155</v>
      </c>
      <c r="P40" t="str">
        <f t="shared" si="17"/>
        <v>26</v>
      </c>
      <c r="Q40" s="3" t="str">
        <f t="shared" si="18"/>
        <v>67</v>
      </c>
      <c r="R40" t="s">
        <v>117</v>
      </c>
    </row>
    <row r="41" spans="1:18">
      <c r="A41" s="2" t="s">
        <v>156</v>
      </c>
      <c r="B41" s="2" t="s">
        <v>157</v>
      </c>
      <c r="C41" t="str">
        <f t="shared" si="15"/>
        <v>27=リ</v>
      </c>
      <c r="E41" s="2" t="s">
        <v>156</v>
      </c>
      <c r="F41" s="2" t="s">
        <v>158</v>
      </c>
      <c r="G41" s="2"/>
      <c r="H41" t="str">
        <f t="shared" si="16"/>
        <v>0900</v>
      </c>
      <c r="I41" t="str">
        <f t="shared" si="13"/>
        <v>0009=ら</v>
      </c>
      <c r="K41">
        <v>8</v>
      </c>
      <c r="L41" t="str">
        <f t="shared" si="3"/>
        <v>0908</v>
      </c>
      <c r="M41" t="str">
        <f t="shared" si="14"/>
        <v>0809=ら</v>
      </c>
      <c r="O41" s="2" t="s">
        <v>159</v>
      </c>
      <c r="P41" t="str">
        <f t="shared" si="17"/>
        <v>27</v>
      </c>
      <c r="Q41" s="3" t="str">
        <f t="shared" si="18"/>
        <v>68</v>
      </c>
      <c r="R41" t="s">
        <v>117</v>
      </c>
    </row>
    <row r="42" spans="1:18">
      <c r="A42" s="2" t="s">
        <v>160</v>
      </c>
      <c r="B42" s="2" t="s">
        <v>161</v>
      </c>
      <c r="C42" t="str">
        <f t="shared" si="15"/>
        <v>28=ル</v>
      </c>
      <c r="E42" s="2" t="s">
        <v>160</v>
      </c>
      <c r="F42" s="2" t="s">
        <v>162</v>
      </c>
      <c r="G42" s="2"/>
      <c r="H42" t="str">
        <f t="shared" ref="H42:H51" si="19">DEC2HEX((ROW()-1)*32+INT((ROW()-1)/32)*1024,4)</f>
        <v>0920</v>
      </c>
      <c r="I42" t="str">
        <f t="shared" si="13"/>
        <v>2009=り</v>
      </c>
      <c r="K42">
        <v>8</v>
      </c>
      <c r="L42" t="str">
        <f t="shared" si="3"/>
        <v>0928</v>
      </c>
      <c r="M42" t="str">
        <f t="shared" si="14"/>
        <v>2809=り</v>
      </c>
      <c r="O42" s="2" t="s">
        <v>163</v>
      </c>
      <c r="P42" t="str">
        <f t="shared" si="17"/>
        <v>28</v>
      </c>
      <c r="Q42" s="3" t="str">
        <f t="shared" si="18"/>
        <v>69</v>
      </c>
      <c r="R42" t="s">
        <v>117</v>
      </c>
    </row>
    <row r="43" spans="1:18">
      <c r="A43" s="2" t="s">
        <v>164</v>
      </c>
      <c r="B43" s="2" t="s">
        <v>165</v>
      </c>
      <c r="C43" t="str">
        <f t="shared" si="15"/>
        <v>29=レ</v>
      </c>
      <c r="E43" s="2" t="s">
        <v>164</v>
      </c>
      <c r="F43" s="2" t="s">
        <v>166</v>
      </c>
      <c r="G43" s="2"/>
      <c r="H43" t="str">
        <f t="shared" si="19"/>
        <v>0940</v>
      </c>
      <c r="I43" t="str">
        <f t="shared" si="13"/>
        <v>4009=る</v>
      </c>
      <c r="K43">
        <v>8</v>
      </c>
      <c r="L43" t="str">
        <f t="shared" si="3"/>
        <v>0948</v>
      </c>
      <c r="M43" t="str">
        <f t="shared" si="14"/>
        <v>4809=る</v>
      </c>
      <c r="O43" s="2" t="s">
        <v>167</v>
      </c>
      <c r="P43" t="str">
        <f t="shared" si="17"/>
        <v>29</v>
      </c>
      <c r="Q43" s="3" t="str">
        <f t="shared" si="18"/>
        <v>6A</v>
      </c>
      <c r="R43" t="s">
        <v>117</v>
      </c>
    </row>
    <row r="44" spans="1:18">
      <c r="A44" s="2" t="s">
        <v>168</v>
      </c>
      <c r="B44" s="2" t="s">
        <v>169</v>
      </c>
      <c r="C44" t="str">
        <f t="shared" si="15"/>
        <v>2A=ロ</v>
      </c>
      <c r="E44" s="2" t="s">
        <v>168</v>
      </c>
      <c r="F44" s="2" t="s">
        <v>170</v>
      </c>
      <c r="G44" s="2"/>
      <c r="H44" t="str">
        <f t="shared" si="19"/>
        <v>0960</v>
      </c>
      <c r="I44" t="str">
        <f t="shared" si="13"/>
        <v>6009=れ</v>
      </c>
      <c r="K44">
        <v>8</v>
      </c>
      <c r="L44" t="str">
        <f t="shared" si="3"/>
        <v>0968</v>
      </c>
      <c r="M44" t="str">
        <f t="shared" si="14"/>
        <v>6809=れ</v>
      </c>
      <c r="O44" s="2" t="s">
        <v>171</v>
      </c>
      <c r="P44" t="str">
        <f t="shared" si="17"/>
        <v>2A</v>
      </c>
      <c r="Q44" s="3" t="str">
        <f t="shared" si="18"/>
        <v>6B</v>
      </c>
      <c r="R44" t="s">
        <v>117</v>
      </c>
    </row>
    <row r="45" spans="1:18">
      <c r="A45" s="2" t="s">
        <v>172</v>
      </c>
      <c r="B45" s="2" t="s">
        <v>173</v>
      </c>
      <c r="C45" t="str">
        <f t="shared" si="15"/>
        <v>2B=ワ</v>
      </c>
      <c r="E45" s="2" t="s">
        <v>172</v>
      </c>
      <c r="F45" s="2" t="s">
        <v>174</v>
      </c>
      <c r="G45" s="2"/>
      <c r="H45" t="str">
        <f t="shared" si="19"/>
        <v>0980</v>
      </c>
      <c r="I45" t="str">
        <f t="shared" si="13"/>
        <v>8009=ろ</v>
      </c>
      <c r="K45">
        <v>8</v>
      </c>
      <c r="L45" t="str">
        <f t="shared" si="3"/>
        <v>0988</v>
      </c>
      <c r="M45" t="str">
        <f t="shared" si="14"/>
        <v>8809=ろ</v>
      </c>
      <c r="O45" s="2" t="s">
        <v>175</v>
      </c>
      <c r="P45" t="str">
        <f t="shared" si="17"/>
        <v>2B</v>
      </c>
      <c r="Q45" s="3" t="str">
        <f t="shared" si="18"/>
        <v>6C</v>
      </c>
      <c r="R45" t="s">
        <v>117</v>
      </c>
    </row>
    <row r="46" spans="1:18">
      <c r="A46" s="2" t="s">
        <v>176</v>
      </c>
      <c r="B46" s="2" t="s">
        <v>177</v>
      </c>
      <c r="C46" t="str">
        <f t="shared" si="15"/>
        <v>2C=ヲ</v>
      </c>
      <c r="E46" s="2" t="s">
        <v>176</v>
      </c>
      <c r="F46" s="2" t="s">
        <v>178</v>
      </c>
      <c r="G46" s="2"/>
      <c r="H46" t="str">
        <f t="shared" si="19"/>
        <v>09A0</v>
      </c>
      <c r="I46" t="str">
        <f t="shared" si="13"/>
        <v>A009=わ</v>
      </c>
      <c r="K46">
        <v>8</v>
      </c>
      <c r="L46" t="str">
        <f t="shared" si="3"/>
        <v>09A8</v>
      </c>
      <c r="M46" t="str">
        <f t="shared" si="14"/>
        <v>A809=わ</v>
      </c>
      <c r="O46" s="2" t="s">
        <v>179</v>
      </c>
      <c r="P46" t="str">
        <f t="shared" si="17"/>
        <v>2C</v>
      </c>
      <c r="Q46" s="3" t="str">
        <f t="shared" si="18"/>
        <v>6D</v>
      </c>
      <c r="R46" t="s">
        <v>117</v>
      </c>
    </row>
    <row r="47" spans="1:18">
      <c r="A47" s="2" t="s">
        <v>180</v>
      </c>
      <c r="B47" s="2" t="s">
        <v>181</v>
      </c>
      <c r="C47" t="str">
        <f t="shared" si="15"/>
        <v>2D=ン</v>
      </c>
      <c r="E47" s="2" t="s">
        <v>180</v>
      </c>
      <c r="F47" s="2" t="s">
        <v>182</v>
      </c>
      <c r="G47" s="2"/>
      <c r="H47" t="str">
        <f t="shared" si="19"/>
        <v>09C0</v>
      </c>
      <c r="I47" t="str">
        <f t="shared" si="13"/>
        <v>C009=を</v>
      </c>
      <c r="K47">
        <v>8</v>
      </c>
      <c r="L47" t="str">
        <f t="shared" si="3"/>
        <v>09C8</v>
      </c>
      <c r="M47" t="str">
        <f t="shared" si="14"/>
        <v>C809=を</v>
      </c>
      <c r="O47" s="2" t="s">
        <v>183</v>
      </c>
      <c r="P47" t="str">
        <f t="shared" si="17"/>
        <v>2D</v>
      </c>
      <c r="Q47" s="3" t="str">
        <f t="shared" si="18"/>
        <v>6E</v>
      </c>
      <c r="R47" t="s">
        <v>117</v>
      </c>
    </row>
    <row r="48" spans="1:18">
      <c r="A48" s="2" t="s">
        <v>184</v>
      </c>
      <c r="B48" t="s">
        <v>185</v>
      </c>
      <c r="C48" t="str">
        <f t="shared" si="15"/>
        <v>2E=ヴ</v>
      </c>
      <c r="E48" s="2" t="s">
        <v>184</v>
      </c>
      <c r="F48" s="2" t="s">
        <v>186</v>
      </c>
      <c r="G48" s="2"/>
      <c r="H48" t="str">
        <f t="shared" si="19"/>
        <v>09E0</v>
      </c>
      <c r="I48" t="str">
        <f t="shared" si="13"/>
        <v>E009=ん</v>
      </c>
      <c r="K48">
        <v>8</v>
      </c>
      <c r="L48" t="str">
        <f t="shared" si="3"/>
        <v>09E8</v>
      </c>
      <c r="M48" t="str">
        <f t="shared" si="14"/>
        <v>E809=ん</v>
      </c>
      <c r="O48" s="2" t="s">
        <v>187</v>
      </c>
      <c r="P48" t="str">
        <f t="shared" si="17"/>
        <v>2E</v>
      </c>
      <c r="Q48" s="3" t="str">
        <f t="shared" si="18"/>
        <v>6F</v>
      </c>
      <c r="R48" t="s">
        <v>117</v>
      </c>
    </row>
    <row r="49" spans="1:18">
      <c r="A49" s="2" t="s">
        <v>188</v>
      </c>
      <c r="B49" s="2" t="s">
        <v>189</v>
      </c>
      <c r="C49" t="str">
        <f t="shared" si="15"/>
        <v>2F=ガ</v>
      </c>
      <c r="E49" s="2" t="s">
        <v>188</v>
      </c>
      <c r="F49" s="2" t="s">
        <v>190</v>
      </c>
      <c r="G49" s="2"/>
      <c r="H49" t="str">
        <f t="shared" si="19"/>
        <v>0A00</v>
      </c>
      <c r="I49" t="str">
        <f t="shared" si="13"/>
        <v>000A=っ</v>
      </c>
      <c r="K49">
        <v>8</v>
      </c>
      <c r="L49" t="str">
        <f t="shared" si="3"/>
        <v>0A08</v>
      </c>
      <c r="M49" t="str">
        <f t="shared" si="14"/>
        <v>080A=っ</v>
      </c>
      <c r="O49" s="2" t="s">
        <v>11</v>
      </c>
      <c r="P49" t="str">
        <f t="shared" si="17"/>
        <v>2F</v>
      </c>
      <c r="Q49" s="3" t="str">
        <f t="shared" si="18"/>
        <v>70</v>
      </c>
      <c r="R49" t="s">
        <v>117</v>
      </c>
    </row>
    <row r="50" spans="1:17">
      <c r="A50" s="2" t="s">
        <v>191</v>
      </c>
      <c r="B50" s="2" t="s">
        <v>192</v>
      </c>
      <c r="C50" t="str">
        <f t="shared" si="15"/>
        <v>30=ギ</v>
      </c>
      <c r="E50" s="2" t="s">
        <v>191</v>
      </c>
      <c r="F50" s="2" t="s">
        <v>193</v>
      </c>
      <c r="G50" s="2"/>
      <c r="H50" t="str">
        <f t="shared" si="19"/>
        <v>0A20</v>
      </c>
      <c r="I50" t="str">
        <f t="shared" si="13"/>
        <v>200A=ぁ</v>
      </c>
      <c r="K50">
        <v>8</v>
      </c>
      <c r="L50" t="str">
        <f t="shared" si="3"/>
        <v>0A28</v>
      </c>
      <c r="M50" t="str">
        <f t="shared" si="14"/>
        <v>280A=ぁ</v>
      </c>
      <c r="O50" s="2" t="s">
        <v>194</v>
      </c>
      <c r="P50" t="s">
        <v>188</v>
      </c>
      <c r="Q50" t="s">
        <v>195</v>
      </c>
    </row>
    <row r="51" spans="1:17">
      <c r="A51" s="2" t="s">
        <v>196</v>
      </c>
      <c r="B51" s="2" t="s">
        <v>197</v>
      </c>
      <c r="C51" t="str">
        <f t="shared" si="15"/>
        <v>31=グ</v>
      </c>
      <c r="E51" s="2" t="s">
        <v>196</v>
      </c>
      <c r="F51" s="2" t="s">
        <v>198</v>
      </c>
      <c r="G51" s="2"/>
      <c r="H51" t="str">
        <f t="shared" si="19"/>
        <v>0A40</v>
      </c>
      <c r="I51" t="str">
        <f t="shared" si="13"/>
        <v>400A=ぃ</v>
      </c>
      <c r="K51">
        <v>8</v>
      </c>
      <c r="L51" t="str">
        <f t="shared" si="3"/>
        <v>0A48</v>
      </c>
      <c r="M51" t="str">
        <f t="shared" si="14"/>
        <v>480A=ぃ</v>
      </c>
      <c r="Q51" s="4"/>
    </row>
    <row r="52" spans="1:13">
      <c r="A52" s="2" t="s">
        <v>199</v>
      </c>
      <c r="B52" s="2" t="s">
        <v>200</v>
      </c>
      <c r="C52" t="str">
        <f t="shared" si="15"/>
        <v>32=ゲ</v>
      </c>
      <c r="E52" s="2" t="s">
        <v>199</v>
      </c>
      <c r="F52" s="2" t="s">
        <v>201</v>
      </c>
      <c r="G52" s="2"/>
      <c r="H52" t="str">
        <f t="shared" ref="H52:H61" si="20">DEC2HEX((ROW()-1)*32+INT((ROW()-1)/32)*1024,4)</f>
        <v>0A60</v>
      </c>
      <c r="I52" t="str">
        <f t="shared" si="13"/>
        <v>600A=ぅ</v>
      </c>
      <c r="K52">
        <v>8</v>
      </c>
      <c r="L52" t="str">
        <f t="shared" si="3"/>
        <v>0A68</v>
      </c>
      <c r="M52" t="str">
        <f t="shared" si="14"/>
        <v>680A=ぅ</v>
      </c>
    </row>
    <row r="53" spans="1:13">
      <c r="A53" s="2" t="s">
        <v>202</v>
      </c>
      <c r="B53" s="2" t="s">
        <v>203</v>
      </c>
      <c r="C53" t="str">
        <f t="shared" si="15"/>
        <v>33=ゴ</v>
      </c>
      <c r="E53" s="2" t="s">
        <v>202</v>
      </c>
      <c r="F53" s="2" t="s">
        <v>204</v>
      </c>
      <c r="G53" s="2"/>
      <c r="H53" t="str">
        <f t="shared" si="20"/>
        <v>0A80</v>
      </c>
      <c r="I53" t="str">
        <f t="shared" si="13"/>
        <v>800A=ぇ</v>
      </c>
      <c r="K53">
        <v>8</v>
      </c>
      <c r="L53" t="str">
        <f t="shared" si="3"/>
        <v>0A88</v>
      </c>
      <c r="M53" t="str">
        <f t="shared" si="14"/>
        <v>880A=ぇ</v>
      </c>
    </row>
    <row r="54" spans="1:13">
      <c r="A54" s="2" t="s">
        <v>205</v>
      </c>
      <c r="B54" s="2" t="s">
        <v>206</v>
      </c>
      <c r="C54" t="str">
        <f t="shared" si="15"/>
        <v>34=ザ</v>
      </c>
      <c r="E54" s="2" t="s">
        <v>205</v>
      </c>
      <c r="F54" s="2" t="s">
        <v>207</v>
      </c>
      <c r="G54" s="2"/>
      <c r="H54" t="str">
        <f t="shared" si="20"/>
        <v>0AA0</v>
      </c>
      <c r="I54" t="str">
        <f t="shared" si="13"/>
        <v>A00A=ぉ</v>
      </c>
      <c r="K54">
        <v>8</v>
      </c>
      <c r="L54" t="str">
        <f t="shared" si="3"/>
        <v>0AA8</v>
      </c>
      <c r="M54" t="str">
        <f t="shared" si="14"/>
        <v>A80A=ぉ</v>
      </c>
    </row>
    <row r="55" spans="1:13">
      <c r="A55" s="2" t="s">
        <v>208</v>
      </c>
      <c r="B55" s="2" t="s">
        <v>209</v>
      </c>
      <c r="C55" t="str">
        <f t="shared" si="15"/>
        <v>35=ジ</v>
      </c>
      <c r="E55" s="2" t="s">
        <v>208</v>
      </c>
      <c r="F55" s="2" t="s">
        <v>210</v>
      </c>
      <c r="G55" s="2"/>
      <c r="H55" t="str">
        <f t="shared" si="20"/>
        <v>0AC0</v>
      </c>
      <c r="I55" t="str">
        <f t="shared" si="13"/>
        <v>C00A=ゃ</v>
      </c>
      <c r="K55">
        <v>8</v>
      </c>
      <c r="L55" t="str">
        <f t="shared" si="3"/>
        <v>0AC8</v>
      </c>
      <c r="M55" t="str">
        <f t="shared" si="14"/>
        <v>C80A=ゃ</v>
      </c>
    </row>
    <row r="56" spans="1:13">
      <c r="A56" s="2" t="s">
        <v>211</v>
      </c>
      <c r="B56" s="2" t="s">
        <v>212</v>
      </c>
      <c r="C56" t="str">
        <f t="shared" si="15"/>
        <v>36=ズ</v>
      </c>
      <c r="E56" s="2" t="s">
        <v>211</v>
      </c>
      <c r="F56" s="2" t="s">
        <v>213</v>
      </c>
      <c r="G56" s="2"/>
      <c r="H56" t="str">
        <f t="shared" si="20"/>
        <v>0AE0</v>
      </c>
      <c r="I56" t="str">
        <f t="shared" si="13"/>
        <v>E00A=ゅ</v>
      </c>
      <c r="K56">
        <v>8</v>
      </c>
      <c r="L56" t="str">
        <f t="shared" si="3"/>
        <v>0AE8</v>
      </c>
      <c r="M56" t="str">
        <f t="shared" si="14"/>
        <v>E80A=ゅ</v>
      </c>
    </row>
    <row r="57" spans="1:13">
      <c r="A57" s="2" t="s">
        <v>214</v>
      </c>
      <c r="B57" s="2" t="s">
        <v>215</v>
      </c>
      <c r="C57" t="str">
        <f t="shared" si="15"/>
        <v>37=ゼ</v>
      </c>
      <c r="E57" s="2" t="s">
        <v>214</v>
      </c>
      <c r="F57" s="2" t="s">
        <v>216</v>
      </c>
      <c r="G57" s="2"/>
      <c r="H57" t="str">
        <f t="shared" si="20"/>
        <v>0B00</v>
      </c>
      <c r="I57" t="str">
        <f t="shared" si="13"/>
        <v>000B=ょ</v>
      </c>
      <c r="K57">
        <v>8</v>
      </c>
      <c r="L57" t="str">
        <f t="shared" si="3"/>
        <v>0B08</v>
      </c>
      <c r="M57" t="str">
        <f t="shared" si="14"/>
        <v>080B=ょ</v>
      </c>
    </row>
    <row r="58" spans="1:13">
      <c r="A58" s="2" t="s">
        <v>217</v>
      </c>
      <c r="B58" s="2" t="s">
        <v>218</v>
      </c>
      <c r="C58" t="str">
        <f t="shared" si="15"/>
        <v>38=ゾ</v>
      </c>
      <c r="E58" s="2" t="s">
        <v>217</v>
      </c>
      <c r="F58" s="2" t="s">
        <v>219</v>
      </c>
      <c r="G58" s="2"/>
      <c r="H58" t="str">
        <f t="shared" si="20"/>
        <v>0B20</v>
      </c>
      <c r="I58" t="str">
        <f t="shared" si="13"/>
        <v>200B=が</v>
      </c>
      <c r="K58">
        <v>8</v>
      </c>
      <c r="L58" t="str">
        <f t="shared" si="3"/>
        <v>0B28</v>
      </c>
      <c r="M58" t="str">
        <f t="shared" si="14"/>
        <v>280B=が</v>
      </c>
    </row>
    <row r="59" spans="1:13">
      <c r="A59" s="2" t="s">
        <v>220</v>
      </c>
      <c r="B59" s="2" t="s">
        <v>221</v>
      </c>
      <c r="C59" t="str">
        <f t="shared" si="15"/>
        <v>39=ダ</v>
      </c>
      <c r="E59" s="2" t="s">
        <v>220</v>
      </c>
      <c r="F59" s="2" t="s">
        <v>222</v>
      </c>
      <c r="G59" s="2"/>
      <c r="H59" t="str">
        <f t="shared" si="20"/>
        <v>0B40</v>
      </c>
      <c r="I59" t="str">
        <f t="shared" si="13"/>
        <v>400B=ぎ</v>
      </c>
      <c r="K59">
        <v>8</v>
      </c>
      <c r="L59" t="str">
        <f t="shared" si="3"/>
        <v>0B48</v>
      </c>
      <c r="M59" t="str">
        <f t="shared" si="14"/>
        <v>480B=ぎ</v>
      </c>
    </row>
    <row r="60" spans="1:13">
      <c r="A60" s="2" t="s">
        <v>223</v>
      </c>
      <c r="B60" s="2" t="s">
        <v>224</v>
      </c>
      <c r="C60" t="str">
        <f t="shared" si="15"/>
        <v>3A=ヂ</v>
      </c>
      <c r="E60" s="2" t="s">
        <v>223</v>
      </c>
      <c r="F60" s="2" t="s">
        <v>225</v>
      </c>
      <c r="G60" s="2"/>
      <c r="H60" t="str">
        <f t="shared" si="20"/>
        <v>0B60</v>
      </c>
      <c r="I60" t="str">
        <f t="shared" si="13"/>
        <v>600B=ぐ</v>
      </c>
      <c r="K60">
        <v>8</v>
      </c>
      <c r="L60" t="str">
        <f t="shared" si="3"/>
        <v>0B68</v>
      </c>
      <c r="M60" t="str">
        <f t="shared" si="14"/>
        <v>680B=ぐ</v>
      </c>
    </row>
    <row r="61" spans="1:13">
      <c r="A61" s="2" t="s">
        <v>226</v>
      </c>
      <c r="B61" s="2" t="s">
        <v>227</v>
      </c>
      <c r="C61" t="str">
        <f t="shared" si="15"/>
        <v>3B=ヅ</v>
      </c>
      <c r="E61" s="2" t="s">
        <v>226</v>
      </c>
      <c r="F61" s="2" t="s">
        <v>228</v>
      </c>
      <c r="G61" s="2"/>
      <c r="H61" t="str">
        <f t="shared" si="20"/>
        <v>0B80</v>
      </c>
      <c r="I61" t="str">
        <f t="shared" si="13"/>
        <v>800B=げ</v>
      </c>
      <c r="K61">
        <v>8</v>
      </c>
      <c r="L61" t="str">
        <f t="shared" si="3"/>
        <v>0B88</v>
      </c>
      <c r="M61" t="str">
        <f t="shared" si="14"/>
        <v>880B=げ</v>
      </c>
    </row>
    <row r="62" spans="1:13">
      <c r="A62" s="2" t="s">
        <v>229</v>
      </c>
      <c r="B62" s="2" t="s">
        <v>230</v>
      </c>
      <c r="C62" t="str">
        <f t="shared" si="15"/>
        <v>3C=デ</v>
      </c>
      <c r="E62" s="2" t="s">
        <v>229</v>
      </c>
      <c r="F62" s="2" t="s">
        <v>231</v>
      </c>
      <c r="G62" s="2"/>
      <c r="H62" t="str">
        <f t="shared" ref="H62:H71" si="21">DEC2HEX((ROW()-1)*32+INT((ROW()-1)/32)*1024,4)</f>
        <v>0BA0</v>
      </c>
      <c r="I62" t="str">
        <f t="shared" si="13"/>
        <v>A00B=ご</v>
      </c>
      <c r="K62">
        <v>8</v>
      </c>
      <c r="L62" t="str">
        <f t="shared" si="3"/>
        <v>0BA8</v>
      </c>
      <c r="M62" t="str">
        <f t="shared" si="14"/>
        <v>A80B=ご</v>
      </c>
    </row>
    <row r="63" spans="1:13">
      <c r="A63" s="2" t="s">
        <v>232</v>
      </c>
      <c r="B63" s="2" t="s">
        <v>233</v>
      </c>
      <c r="C63" t="str">
        <f t="shared" si="15"/>
        <v>3D=ド</v>
      </c>
      <c r="E63" s="2" t="s">
        <v>232</v>
      </c>
      <c r="F63" s="2" t="s">
        <v>234</v>
      </c>
      <c r="G63" s="2"/>
      <c r="H63" t="str">
        <f t="shared" si="21"/>
        <v>0BC0</v>
      </c>
      <c r="I63" t="str">
        <f t="shared" si="13"/>
        <v>C00B=ざ</v>
      </c>
      <c r="K63">
        <v>8</v>
      </c>
      <c r="L63" t="str">
        <f t="shared" si="3"/>
        <v>0BC8</v>
      </c>
      <c r="M63" t="str">
        <f t="shared" si="14"/>
        <v>C80B=ざ</v>
      </c>
    </row>
    <row r="64" spans="1:13">
      <c r="A64" s="2" t="s">
        <v>235</v>
      </c>
      <c r="B64" s="2" t="s">
        <v>236</v>
      </c>
      <c r="C64" t="str">
        <f t="shared" si="15"/>
        <v>3E=バ</v>
      </c>
      <c r="E64" s="2" t="s">
        <v>235</v>
      </c>
      <c r="F64" s="2" t="s">
        <v>237</v>
      </c>
      <c r="G64" s="2"/>
      <c r="H64" t="str">
        <f t="shared" si="21"/>
        <v>0BE0</v>
      </c>
      <c r="I64" t="str">
        <f t="shared" si="13"/>
        <v>E00B=じ</v>
      </c>
      <c r="K64">
        <v>8</v>
      </c>
      <c r="L64" t="str">
        <f t="shared" si="3"/>
        <v>0BE8</v>
      </c>
      <c r="M64" t="str">
        <f t="shared" si="14"/>
        <v>E80B=じ</v>
      </c>
    </row>
    <row r="65" spans="1:13">
      <c r="A65" s="2" t="s">
        <v>238</v>
      </c>
      <c r="B65" s="2" t="s">
        <v>239</v>
      </c>
      <c r="C65" t="str">
        <f t="shared" si="15"/>
        <v>3F=ビ</v>
      </c>
      <c r="E65" s="2" t="s">
        <v>238</v>
      </c>
      <c r="F65" s="2" t="s">
        <v>240</v>
      </c>
      <c r="G65" s="2"/>
      <c r="H65" t="str">
        <f t="shared" si="21"/>
        <v>1000</v>
      </c>
      <c r="I65" t="str">
        <f t="shared" si="13"/>
        <v>0010=ず</v>
      </c>
      <c r="K65">
        <v>8</v>
      </c>
      <c r="L65" t="str">
        <f t="shared" si="3"/>
        <v>1008</v>
      </c>
      <c r="M65" t="str">
        <f t="shared" ref="M65:M96" si="22">MID(L65,3,2)&amp;MID(L65,1,2)&amp;"="&amp;F65</f>
        <v>0810=ず</v>
      </c>
    </row>
    <row r="66" spans="1:13">
      <c r="A66" s="2" t="s">
        <v>241</v>
      </c>
      <c r="B66" s="2" t="s">
        <v>242</v>
      </c>
      <c r="C66" t="str">
        <f t="shared" si="15"/>
        <v>40=ブ</v>
      </c>
      <c r="E66" s="2" t="s">
        <v>241</v>
      </c>
      <c r="F66" s="2" t="s">
        <v>243</v>
      </c>
      <c r="G66" s="2"/>
      <c r="H66" t="str">
        <f t="shared" si="21"/>
        <v>1020</v>
      </c>
      <c r="I66" t="str">
        <f t="shared" si="13"/>
        <v>2010=ぜ</v>
      </c>
      <c r="K66">
        <v>8</v>
      </c>
      <c r="L66" t="str">
        <f t="shared" si="3"/>
        <v>1028</v>
      </c>
      <c r="M66" t="str">
        <f t="shared" si="22"/>
        <v>2810=ぜ</v>
      </c>
    </row>
    <row r="67" spans="1:13">
      <c r="A67" s="2" t="s">
        <v>244</v>
      </c>
      <c r="B67" s="2" t="s">
        <v>245</v>
      </c>
      <c r="C67" t="str">
        <f t="shared" ref="C67:C85" si="23">A67&amp;"="&amp;B67</f>
        <v>41=ベ</v>
      </c>
      <c r="E67" s="2" t="s">
        <v>244</v>
      </c>
      <c r="F67" s="2" t="s">
        <v>246</v>
      </c>
      <c r="G67" s="2"/>
      <c r="H67" t="str">
        <f t="shared" si="21"/>
        <v>1040</v>
      </c>
      <c r="I67" t="str">
        <f t="shared" si="13"/>
        <v>4010=ぞ</v>
      </c>
      <c r="K67">
        <v>8</v>
      </c>
      <c r="L67" t="str">
        <f t="shared" ref="L67:L130" si="24">DEC2HEX(HEX2DEC(H67)+K67,4)</f>
        <v>1048</v>
      </c>
      <c r="M67" t="str">
        <f t="shared" si="22"/>
        <v>4810=ぞ</v>
      </c>
    </row>
    <row r="68" spans="1:13">
      <c r="A68" s="2" t="s">
        <v>247</v>
      </c>
      <c r="B68" s="2" t="s">
        <v>248</v>
      </c>
      <c r="C68" t="str">
        <f t="shared" si="23"/>
        <v>42=ボ</v>
      </c>
      <c r="E68" s="2" t="s">
        <v>247</v>
      </c>
      <c r="F68" s="2" t="s">
        <v>249</v>
      </c>
      <c r="G68" s="2"/>
      <c r="H68" t="str">
        <f t="shared" si="21"/>
        <v>1060</v>
      </c>
      <c r="I68" t="str">
        <f t="shared" si="13"/>
        <v>6010=だ</v>
      </c>
      <c r="K68">
        <v>8</v>
      </c>
      <c r="L68" t="str">
        <f t="shared" si="24"/>
        <v>1068</v>
      </c>
      <c r="M68" t="str">
        <f t="shared" si="22"/>
        <v>6810=だ</v>
      </c>
    </row>
    <row r="69" spans="1:13">
      <c r="A69" s="2" t="s">
        <v>250</v>
      </c>
      <c r="B69" s="2" t="s">
        <v>251</v>
      </c>
      <c r="C69" t="str">
        <f t="shared" si="23"/>
        <v>43=パ</v>
      </c>
      <c r="E69" s="2" t="s">
        <v>250</v>
      </c>
      <c r="F69" s="2" t="s">
        <v>252</v>
      </c>
      <c r="G69" s="2"/>
      <c r="H69" t="str">
        <f t="shared" si="21"/>
        <v>1080</v>
      </c>
      <c r="I69" t="str">
        <f t="shared" si="13"/>
        <v>8010=ぢ</v>
      </c>
      <c r="K69">
        <v>8</v>
      </c>
      <c r="L69" t="str">
        <f t="shared" si="24"/>
        <v>1088</v>
      </c>
      <c r="M69" t="str">
        <f t="shared" si="22"/>
        <v>8810=ぢ</v>
      </c>
    </row>
    <row r="70" spans="1:13">
      <c r="A70" s="2" t="s">
        <v>253</v>
      </c>
      <c r="B70" s="2" t="s">
        <v>254</v>
      </c>
      <c r="C70" t="str">
        <f t="shared" si="23"/>
        <v>44=ピ</v>
      </c>
      <c r="E70" s="2" t="s">
        <v>253</v>
      </c>
      <c r="F70" s="2" t="s">
        <v>255</v>
      </c>
      <c r="G70" s="2"/>
      <c r="H70" t="str">
        <f t="shared" si="21"/>
        <v>10A0</v>
      </c>
      <c r="I70" t="str">
        <f t="shared" si="13"/>
        <v>A010=づ</v>
      </c>
      <c r="K70">
        <v>8</v>
      </c>
      <c r="L70" t="str">
        <f t="shared" si="24"/>
        <v>10A8</v>
      </c>
      <c r="M70" t="str">
        <f t="shared" si="22"/>
        <v>A810=づ</v>
      </c>
    </row>
    <row r="71" spans="1:13">
      <c r="A71" s="2" t="s">
        <v>256</v>
      </c>
      <c r="B71" s="2" t="s">
        <v>257</v>
      </c>
      <c r="C71" t="str">
        <f t="shared" si="23"/>
        <v>45=プ</v>
      </c>
      <c r="E71" s="2" t="s">
        <v>256</v>
      </c>
      <c r="F71" s="2" t="s">
        <v>258</v>
      </c>
      <c r="G71" s="2"/>
      <c r="H71" t="str">
        <f t="shared" si="21"/>
        <v>10C0</v>
      </c>
      <c r="I71" t="str">
        <f t="shared" si="13"/>
        <v>C010=で</v>
      </c>
      <c r="K71">
        <v>8</v>
      </c>
      <c r="L71" t="str">
        <f t="shared" si="24"/>
        <v>10C8</v>
      </c>
      <c r="M71" t="str">
        <f t="shared" si="22"/>
        <v>C810=で</v>
      </c>
    </row>
    <row r="72" spans="1:13">
      <c r="A72" s="2" t="s">
        <v>259</v>
      </c>
      <c r="B72" s="2" t="s">
        <v>260</v>
      </c>
      <c r="C72" t="str">
        <f t="shared" si="23"/>
        <v>46=ペ</v>
      </c>
      <c r="E72" s="2" t="s">
        <v>259</v>
      </c>
      <c r="F72" s="2" t="s">
        <v>261</v>
      </c>
      <c r="G72" s="2"/>
      <c r="H72" t="str">
        <f t="shared" ref="H72:H81" si="25">DEC2HEX((ROW()-1)*32+INT((ROW()-1)/32)*1024,4)</f>
        <v>10E0</v>
      </c>
      <c r="I72" t="str">
        <f t="shared" si="13"/>
        <v>E010=ど</v>
      </c>
      <c r="K72">
        <v>8</v>
      </c>
      <c r="L72" t="str">
        <f t="shared" si="24"/>
        <v>10E8</v>
      </c>
      <c r="M72" t="str">
        <f t="shared" si="22"/>
        <v>E810=ど</v>
      </c>
    </row>
    <row r="73" spans="1:13">
      <c r="A73" s="2" t="s">
        <v>262</v>
      </c>
      <c r="B73" s="2" t="s">
        <v>263</v>
      </c>
      <c r="C73" t="str">
        <f t="shared" si="23"/>
        <v>47=ポ</v>
      </c>
      <c r="E73" s="2" t="s">
        <v>262</v>
      </c>
      <c r="F73" s="2" t="s">
        <v>264</v>
      </c>
      <c r="G73" s="2"/>
      <c r="H73" t="str">
        <f t="shared" si="25"/>
        <v>1100</v>
      </c>
      <c r="I73" t="str">
        <f t="shared" si="13"/>
        <v>0011=ば</v>
      </c>
      <c r="K73">
        <v>8</v>
      </c>
      <c r="L73" t="str">
        <f t="shared" si="24"/>
        <v>1108</v>
      </c>
      <c r="M73" t="str">
        <f t="shared" si="22"/>
        <v>0811=ば</v>
      </c>
    </row>
    <row r="74" spans="1:13">
      <c r="A74" s="2" t="s">
        <v>265</v>
      </c>
      <c r="B74" s="2" t="s">
        <v>266</v>
      </c>
      <c r="C74" t="str">
        <f t="shared" si="23"/>
        <v>48=ァ</v>
      </c>
      <c r="E74" s="2" t="s">
        <v>265</v>
      </c>
      <c r="F74" s="2" t="s">
        <v>267</v>
      </c>
      <c r="G74" s="2"/>
      <c r="H74" t="str">
        <f t="shared" si="25"/>
        <v>1120</v>
      </c>
      <c r="I74" t="str">
        <f t="shared" si="13"/>
        <v>2011=び</v>
      </c>
      <c r="K74">
        <v>8</v>
      </c>
      <c r="L74" t="str">
        <f t="shared" si="24"/>
        <v>1128</v>
      </c>
      <c r="M74" t="str">
        <f t="shared" si="22"/>
        <v>2811=び</v>
      </c>
    </row>
    <row r="75" spans="1:13">
      <c r="A75" s="2" t="s">
        <v>268</v>
      </c>
      <c r="B75" s="2" t="s">
        <v>269</v>
      </c>
      <c r="C75" t="str">
        <f t="shared" si="23"/>
        <v>49=ィ</v>
      </c>
      <c r="E75" s="2" t="s">
        <v>268</v>
      </c>
      <c r="F75" s="2" t="s">
        <v>270</v>
      </c>
      <c r="G75" s="2"/>
      <c r="H75" t="str">
        <f t="shared" si="25"/>
        <v>1140</v>
      </c>
      <c r="I75" t="str">
        <f t="shared" si="13"/>
        <v>4011=ぶ</v>
      </c>
      <c r="K75">
        <v>8</v>
      </c>
      <c r="L75" t="str">
        <f t="shared" si="24"/>
        <v>1148</v>
      </c>
      <c r="M75" t="str">
        <f t="shared" si="22"/>
        <v>4811=ぶ</v>
      </c>
    </row>
    <row r="76" spans="1:13">
      <c r="A76" s="2" t="s">
        <v>271</v>
      </c>
      <c r="B76" s="2" t="s">
        <v>272</v>
      </c>
      <c r="C76" t="str">
        <f t="shared" si="23"/>
        <v>4A=ゥ</v>
      </c>
      <c r="E76" s="2" t="s">
        <v>271</v>
      </c>
      <c r="F76" s="2" t="s">
        <v>273</v>
      </c>
      <c r="G76" s="2"/>
      <c r="H76" t="str">
        <f t="shared" si="25"/>
        <v>1160</v>
      </c>
      <c r="I76" t="str">
        <f t="shared" si="13"/>
        <v>6011=べ</v>
      </c>
      <c r="K76">
        <v>8</v>
      </c>
      <c r="L76" t="str">
        <f t="shared" si="24"/>
        <v>1168</v>
      </c>
      <c r="M76" t="str">
        <f t="shared" si="22"/>
        <v>6811=べ</v>
      </c>
    </row>
    <row r="77" spans="1:13">
      <c r="A77" s="2" t="s">
        <v>274</v>
      </c>
      <c r="B77" s="2" t="s">
        <v>275</v>
      </c>
      <c r="C77" t="str">
        <f t="shared" si="23"/>
        <v>4B=ェ</v>
      </c>
      <c r="E77" s="2" t="s">
        <v>274</v>
      </c>
      <c r="F77" s="2" t="s">
        <v>276</v>
      </c>
      <c r="G77" s="2"/>
      <c r="H77" t="str">
        <f t="shared" si="25"/>
        <v>1180</v>
      </c>
      <c r="I77" t="str">
        <f t="shared" si="13"/>
        <v>8011=ぼ</v>
      </c>
      <c r="K77">
        <v>8</v>
      </c>
      <c r="L77" t="str">
        <f t="shared" si="24"/>
        <v>1188</v>
      </c>
      <c r="M77" t="str">
        <f t="shared" si="22"/>
        <v>8811=ぼ</v>
      </c>
    </row>
    <row r="78" spans="1:13">
      <c r="A78" s="2" t="s">
        <v>277</v>
      </c>
      <c r="B78" s="2" t="s">
        <v>278</v>
      </c>
      <c r="C78" t="str">
        <f t="shared" si="23"/>
        <v>4C=ォ</v>
      </c>
      <c r="E78" s="2" t="s">
        <v>277</v>
      </c>
      <c r="F78" s="2" t="s">
        <v>279</v>
      </c>
      <c r="G78" s="2"/>
      <c r="H78" t="str">
        <f t="shared" si="25"/>
        <v>11A0</v>
      </c>
      <c r="I78" t="str">
        <f t="shared" si="13"/>
        <v>A011=ぱ</v>
      </c>
      <c r="K78">
        <v>8</v>
      </c>
      <c r="L78" t="str">
        <f t="shared" si="24"/>
        <v>11A8</v>
      </c>
      <c r="M78" t="str">
        <f t="shared" si="22"/>
        <v>A811=ぱ</v>
      </c>
    </row>
    <row r="79" spans="1:13">
      <c r="A79" s="2" t="s">
        <v>280</v>
      </c>
      <c r="B79" s="2" t="s">
        <v>281</v>
      </c>
      <c r="C79" t="str">
        <f t="shared" si="23"/>
        <v>4D=ッ</v>
      </c>
      <c r="E79" s="2" t="s">
        <v>280</v>
      </c>
      <c r="F79" s="2" t="s">
        <v>282</v>
      </c>
      <c r="G79" s="2"/>
      <c r="H79" t="str">
        <f t="shared" si="25"/>
        <v>11C0</v>
      </c>
      <c r="I79" t="str">
        <f t="shared" si="13"/>
        <v>C011=ぴ</v>
      </c>
      <c r="K79">
        <v>8</v>
      </c>
      <c r="L79" t="str">
        <f t="shared" si="24"/>
        <v>11C8</v>
      </c>
      <c r="M79" t="str">
        <f t="shared" si="22"/>
        <v>C811=ぴ</v>
      </c>
    </row>
    <row r="80" spans="1:13">
      <c r="A80" s="2" t="s">
        <v>283</v>
      </c>
      <c r="B80" s="2" t="s">
        <v>284</v>
      </c>
      <c r="C80" t="str">
        <f t="shared" si="23"/>
        <v>4E=ャ</v>
      </c>
      <c r="E80" s="2" t="s">
        <v>283</v>
      </c>
      <c r="F80" s="2" t="s">
        <v>285</v>
      </c>
      <c r="G80" s="2"/>
      <c r="H80" t="str">
        <f t="shared" si="25"/>
        <v>11E0</v>
      </c>
      <c r="I80" t="str">
        <f t="shared" si="13"/>
        <v>E011=ぷ</v>
      </c>
      <c r="K80">
        <v>8</v>
      </c>
      <c r="L80" t="str">
        <f t="shared" si="24"/>
        <v>11E8</v>
      </c>
      <c r="M80" t="str">
        <f t="shared" si="22"/>
        <v>E811=ぷ</v>
      </c>
    </row>
    <row r="81" spans="1:13">
      <c r="A81" s="2" t="s">
        <v>286</v>
      </c>
      <c r="B81" s="2" t="s">
        <v>287</v>
      </c>
      <c r="C81" t="str">
        <f t="shared" si="23"/>
        <v>4F=ュ</v>
      </c>
      <c r="E81" s="2" t="s">
        <v>286</v>
      </c>
      <c r="F81" s="2" t="s">
        <v>288</v>
      </c>
      <c r="G81" s="2"/>
      <c r="H81" t="str">
        <f t="shared" si="25"/>
        <v>1200</v>
      </c>
      <c r="I81" t="str">
        <f t="shared" si="13"/>
        <v>0012=ぺ</v>
      </c>
      <c r="K81">
        <v>8</v>
      </c>
      <c r="L81" t="str">
        <f t="shared" si="24"/>
        <v>1208</v>
      </c>
      <c r="M81" t="str">
        <f t="shared" si="22"/>
        <v>0812=ぺ</v>
      </c>
    </row>
    <row r="82" spans="1:13">
      <c r="A82" s="2" t="s">
        <v>289</v>
      </c>
      <c r="B82" s="2" t="s">
        <v>290</v>
      </c>
      <c r="C82" t="str">
        <f t="shared" si="23"/>
        <v>50=ョ</v>
      </c>
      <c r="E82" s="2" t="s">
        <v>289</v>
      </c>
      <c r="F82" s="2" t="s">
        <v>291</v>
      </c>
      <c r="G82" s="2"/>
      <c r="H82" t="str">
        <f t="shared" ref="H82:H91" si="26">DEC2HEX((ROW()-1)*32+INT((ROW()-1)/32)*1024,4)</f>
        <v>1220</v>
      </c>
      <c r="I82" t="str">
        <f t="shared" si="13"/>
        <v>2012=ぽ</v>
      </c>
      <c r="K82">
        <v>8</v>
      </c>
      <c r="L82" t="str">
        <f t="shared" si="24"/>
        <v>1228</v>
      </c>
      <c r="M82" t="str">
        <f t="shared" si="22"/>
        <v>2812=ぽ</v>
      </c>
    </row>
    <row r="83" spans="1:13">
      <c r="A83" s="2" t="s">
        <v>292</v>
      </c>
      <c r="B83" s="2" t="s">
        <v>293</v>
      </c>
      <c r="C83" t="str">
        <f t="shared" si="23"/>
        <v>51=-</v>
      </c>
      <c r="E83" s="2" t="s">
        <v>292</v>
      </c>
      <c r="F83" s="2" t="s">
        <v>10</v>
      </c>
      <c r="G83" s="2"/>
      <c r="H83" t="str">
        <f t="shared" si="26"/>
        <v>1240</v>
      </c>
      <c r="I83" t="str">
        <f t="shared" si="13"/>
        <v>4012=ア</v>
      </c>
      <c r="K83">
        <v>8</v>
      </c>
      <c r="L83" t="str">
        <f t="shared" si="24"/>
        <v>1248</v>
      </c>
      <c r="M83" t="str">
        <f t="shared" si="22"/>
        <v>4812=ア</v>
      </c>
    </row>
    <row r="84" spans="1:13">
      <c r="A84" s="2" t="s">
        <v>294</v>
      </c>
      <c r="B84" s="2" t="s">
        <v>295</v>
      </c>
      <c r="C84" t="str">
        <f t="shared" si="23"/>
        <v>52=!</v>
      </c>
      <c r="E84" s="2" t="s">
        <v>294</v>
      </c>
      <c r="F84" s="2" t="s">
        <v>14</v>
      </c>
      <c r="G84" s="2"/>
      <c r="H84" t="str">
        <f t="shared" si="26"/>
        <v>1260</v>
      </c>
      <c r="I84" t="str">
        <f t="shared" si="13"/>
        <v>6012=イ</v>
      </c>
      <c r="K84">
        <v>8</v>
      </c>
      <c r="L84" t="str">
        <f t="shared" si="24"/>
        <v>1268</v>
      </c>
      <c r="M84" t="str">
        <f t="shared" si="22"/>
        <v>6812=イ</v>
      </c>
    </row>
    <row r="85" spans="1:13">
      <c r="A85" s="2" t="s">
        <v>296</v>
      </c>
      <c r="B85" s="2" t="s">
        <v>11</v>
      </c>
      <c r="C85" t="str">
        <f t="shared" si="23"/>
        <v>53= </v>
      </c>
      <c r="E85" s="2" t="s">
        <v>296</v>
      </c>
      <c r="F85" s="2" t="s">
        <v>18</v>
      </c>
      <c r="G85" s="2"/>
      <c r="H85" t="str">
        <f t="shared" si="26"/>
        <v>1280</v>
      </c>
      <c r="I85" t="str">
        <f t="shared" si="13"/>
        <v>8012=ウ</v>
      </c>
      <c r="K85">
        <v>8</v>
      </c>
      <c r="L85" t="str">
        <f t="shared" si="24"/>
        <v>1288</v>
      </c>
      <c r="M85" t="str">
        <f t="shared" si="22"/>
        <v>8812=ウ</v>
      </c>
    </row>
    <row r="86" spans="1:13">
      <c r="A86" s="2"/>
      <c r="B86" s="2"/>
      <c r="E86" s="2" t="s">
        <v>297</v>
      </c>
      <c r="F86" s="2" t="s">
        <v>22</v>
      </c>
      <c r="G86" s="2"/>
      <c r="H86" t="str">
        <f t="shared" si="26"/>
        <v>12A0</v>
      </c>
      <c r="I86" t="str">
        <f t="shared" si="13"/>
        <v>A012=エ</v>
      </c>
      <c r="K86">
        <v>8</v>
      </c>
      <c r="L86" t="str">
        <f t="shared" si="24"/>
        <v>12A8</v>
      </c>
      <c r="M86" t="str">
        <f t="shared" si="22"/>
        <v>A812=エ</v>
      </c>
    </row>
    <row r="87" spans="1:13">
      <c r="A87" s="2"/>
      <c r="B87" s="2"/>
      <c r="E87" s="2" t="s">
        <v>298</v>
      </c>
      <c r="F87" s="2" t="s">
        <v>26</v>
      </c>
      <c r="G87" s="2"/>
      <c r="H87" t="str">
        <f t="shared" si="26"/>
        <v>12C0</v>
      </c>
      <c r="I87" t="str">
        <f t="shared" si="13"/>
        <v>C012=オ</v>
      </c>
      <c r="K87">
        <v>8</v>
      </c>
      <c r="L87" t="str">
        <f t="shared" si="24"/>
        <v>12C8</v>
      </c>
      <c r="M87" t="str">
        <f t="shared" si="22"/>
        <v>C812=オ</v>
      </c>
    </row>
    <row r="88" spans="1:13">
      <c r="A88" s="2"/>
      <c r="B88" s="2"/>
      <c r="E88" s="2" t="s">
        <v>299</v>
      </c>
      <c r="F88" s="2" t="s">
        <v>30</v>
      </c>
      <c r="G88" s="2"/>
      <c r="H88" t="str">
        <f t="shared" si="26"/>
        <v>12E0</v>
      </c>
      <c r="I88" t="str">
        <f t="shared" si="13"/>
        <v>E012=カ</v>
      </c>
      <c r="K88">
        <v>8</v>
      </c>
      <c r="L88" t="str">
        <f t="shared" si="24"/>
        <v>12E8</v>
      </c>
      <c r="M88" t="str">
        <f t="shared" si="22"/>
        <v>E812=カ</v>
      </c>
    </row>
    <row r="89" spans="1:13">
      <c r="A89" s="2"/>
      <c r="B89" s="2"/>
      <c r="E89" s="2" t="s">
        <v>300</v>
      </c>
      <c r="F89" s="2" t="s">
        <v>34</v>
      </c>
      <c r="G89" s="2"/>
      <c r="H89" t="str">
        <f t="shared" si="26"/>
        <v>1300</v>
      </c>
      <c r="I89" t="str">
        <f t="shared" si="13"/>
        <v>0013=キ</v>
      </c>
      <c r="K89">
        <v>8</v>
      </c>
      <c r="L89" t="str">
        <f t="shared" si="24"/>
        <v>1308</v>
      </c>
      <c r="M89" t="str">
        <f t="shared" si="22"/>
        <v>0813=キ</v>
      </c>
    </row>
    <row r="90" spans="1:13">
      <c r="A90" s="2"/>
      <c r="B90" s="2"/>
      <c r="E90" s="2" t="s">
        <v>301</v>
      </c>
      <c r="F90" s="2" t="s">
        <v>38</v>
      </c>
      <c r="G90" s="2"/>
      <c r="H90" t="str">
        <f t="shared" si="26"/>
        <v>1320</v>
      </c>
      <c r="I90" t="str">
        <f t="shared" si="13"/>
        <v>2013=ク</v>
      </c>
      <c r="K90">
        <v>8</v>
      </c>
      <c r="L90" t="str">
        <f t="shared" si="24"/>
        <v>1328</v>
      </c>
      <c r="M90" t="str">
        <f t="shared" si="22"/>
        <v>2813=ク</v>
      </c>
    </row>
    <row r="91" spans="1:13">
      <c r="A91" s="2"/>
      <c r="B91" s="2"/>
      <c r="E91" s="2" t="s">
        <v>302</v>
      </c>
      <c r="F91" s="2" t="s">
        <v>42</v>
      </c>
      <c r="G91" s="2"/>
      <c r="H91" t="str">
        <f t="shared" si="26"/>
        <v>1340</v>
      </c>
      <c r="I91" t="str">
        <f t="shared" si="13"/>
        <v>4013=ケ</v>
      </c>
      <c r="K91">
        <v>8</v>
      </c>
      <c r="L91" t="str">
        <f t="shared" si="24"/>
        <v>1348</v>
      </c>
      <c r="M91" t="str">
        <f t="shared" si="22"/>
        <v>4813=ケ</v>
      </c>
    </row>
    <row r="92" spans="1:13">
      <c r="A92" s="2"/>
      <c r="B92" s="2"/>
      <c r="E92" s="2" t="s">
        <v>303</v>
      </c>
      <c r="F92" s="2" t="s">
        <v>46</v>
      </c>
      <c r="G92" s="2"/>
      <c r="H92" t="str">
        <f t="shared" ref="H92:H101" si="27">DEC2HEX((ROW()-1)*32+INT((ROW()-1)/32)*1024,4)</f>
        <v>1360</v>
      </c>
      <c r="I92" t="str">
        <f t="shared" si="13"/>
        <v>6013=コ</v>
      </c>
      <c r="K92">
        <v>8</v>
      </c>
      <c r="L92" t="str">
        <f t="shared" si="24"/>
        <v>1368</v>
      </c>
      <c r="M92" t="str">
        <f t="shared" si="22"/>
        <v>6813=コ</v>
      </c>
    </row>
    <row r="93" spans="1:13">
      <c r="A93" s="2"/>
      <c r="B93" s="2"/>
      <c r="E93" s="2" t="s">
        <v>304</v>
      </c>
      <c r="F93" s="2" t="s">
        <v>50</v>
      </c>
      <c r="G93" s="2"/>
      <c r="H93" t="str">
        <f t="shared" si="27"/>
        <v>1380</v>
      </c>
      <c r="I93" t="str">
        <f t="shared" si="13"/>
        <v>8013=サ</v>
      </c>
      <c r="K93">
        <v>8</v>
      </c>
      <c r="L93" t="str">
        <f t="shared" si="24"/>
        <v>1388</v>
      </c>
      <c r="M93" t="str">
        <f t="shared" si="22"/>
        <v>8813=サ</v>
      </c>
    </row>
    <row r="94" spans="1:13">
      <c r="A94" s="2"/>
      <c r="B94" s="2"/>
      <c r="E94" s="2" t="s">
        <v>305</v>
      </c>
      <c r="F94" s="2" t="s">
        <v>54</v>
      </c>
      <c r="G94" s="2"/>
      <c r="H94" t="str">
        <f t="shared" si="27"/>
        <v>13A0</v>
      </c>
      <c r="I94" t="str">
        <f t="shared" ref="I94:I157" si="28">MID(H94,3,2)&amp;MID(H94,1,2)&amp;"="&amp;F94</f>
        <v>A013=シ</v>
      </c>
      <c r="K94">
        <v>8</v>
      </c>
      <c r="L94" t="str">
        <f t="shared" si="24"/>
        <v>13A8</v>
      </c>
      <c r="M94" t="str">
        <f t="shared" si="22"/>
        <v>A813=シ</v>
      </c>
    </row>
    <row r="95" spans="1:13">
      <c r="A95" s="2"/>
      <c r="B95" s="2"/>
      <c r="E95" s="2" t="s">
        <v>306</v>
      </c>
      <c r="F95" s="2" t="s">
        <v>58</v>
      </c>
      <c r="G95" s="2"/>
      <c r="H95" t="str">
        <f t="shared" si="27"/>
        <v>13C0</v>
      </c>
      <c r="I95" t="str">
        <f t="shared" si="28"/>
        <v>C013=ス</v>
      </c>
      <c r="K95">
        <v>8</v>
      </c>
      <c r="L95" t="str">
        <f t="shared" si="24"/>
        <v>13C8</v>
      </c>
      <c r="M95" t="str">
        <f t="shared" si="22"/>
        <v>C813=ス</v>
      </c>
    </row>
    <row r="96" spans="1:13">
      <c r="A96" s="2"/>
      <c r="B96" s="2"/>
      <c r="E96" s="2" t="s">
        <v>307</v>
      </c>
      <c r="F96" s="2" t="s">
        <v>62</v>
      </c>
      <c r="G96" s="2"/>
      <c r="H96" t="str">
        <f t="shared" si="27"/>
        <v>13E0</v>
      </c>
      <c r="I96" t="str">
        <f t="shared" si="28"/>
        <v>E013=セ</v>
      </c>
      <c r="K96">
        <v>8</v>
      </c>
      <c r="L96" t="str">
        <f t="shared" si="24"/>
        <v>13E8</v>
      </c>
      <c r="M96" t="str">
        <f t="shared" si="22"/>
        <v>E813=セ</v>
      </c>
    </row>
    <row r="97" spans="1:13">
      <c r="A97" s="2"/>
      <c r="B97" s="2"/>
      <c r="E97" s="2" t="s">
        <v>195</v>
      </c>
      <c r="F97" s="2" t="s">
        <v>66</v>
      </c>
      <c r="G97" s="2"/>
      <c r="H97" t="str">
        <f t="shared" si="27"/>
        <v>1800</v>
      </c>
      <c r="I97" t="str">
        <f t="shared" si="28"/>
        <v>0018=ソ</v>
      </c>
      <c r="K97">
        <v>8</v>
      </c>
      <c r="L97" t="str">
        <f t="shared" si="24"/>
        <v>1808</v>
      </c>
      <c r="M97" t="str">
        <f t="shared" ref="M97:M128" si="29">MID(L97,3,2)&amp;MID(L97,1,2)&amp;"="&amp;F97</f>
        <v>0818=ソ</v>
      </c>
    </row>
    <row r="98" spans="1:13">
      <c r="A98" s="2"/>
      <c r="B98" s="2"/>
      <c r="E98" s="2" t="s">
        <v>308</v>
      </c>
      <c r="F98" s="2" t="s">
        <v>70</v>
      </c>
      <c r="G98" s="2"/>
      <c r="H98" t="str">
        <f t="shared" si="27"/>
        <v>1820</v>
      </c>
      <c r="I98" t="str">
        <f t="shared" si="28"/>
        <v>2018=タ</v>
      </c>
      <c r="K98">
        <v>8</v>
      </c>
      <c r="L98" t="str">
        <f t="shared" si="24"/>
        <v>1828</v>
      </c>
      <c r="M98" t="str">
        <f t="shared" si="29"/>
        <v>2818=タ</v>
      </c>
    </row>
    <row r="99" spans="1:13">
      <c r="A99" s="2"/>
      <c r="B99" s="2"/>
      <c r="E99" s="2" t="s">
        <v>309</v>
      </c>
      <c r="F99" s="2" t="s">
        <v>74</v>
      </c>
      <c r="G99" s="2"/>
      <c r="H99" t="str">
        <f t="shared" si="27"/>
        <v>1840</v>
      </c>
      <c r="I99" t="str">
        <f t="shared" si="28"/>
        <v>4018=チ</v>
      </c>
      <c r="K99">
        <v>8</v>
      </c>
      <c r="L99" t="str">
        <f t="shared" si="24"/>
        <v>1848</v>
      </c>
      <c r="M99" t="str">
        <f t="shared" si="29"/>
        <v>4818=チ</v>
      </c>
    </row>
    <row r="100" spans="1:13">
      <c r="A100" s="2"/>
      <c r="B100" s="2"/>
      <c r="E100" s="2" t="s">
        <v>310</v>
      </c>
      <c r="F100" s="2" t="s">
        <v>78</v>
      </c>
      <c r="G100" s="2"/>
      <c r="H100" t="str">
        <f t="shared" si="27"/>
        <v>1860</v>
      </c>
      <c r="I100" t="str">
        <f t="shared" si="28"/>
        <v>6018=ツ</v>
      </c>
      <c r="K100">
        <v>8</v>
      </c>
      <c r="L100" t="str">
        <f t="shared" si="24"/>
        <v>1868</v>
      </c>
      <c r="M100" t="str">
        <f t="shared" si="29"/>
        <v>6818=ツ</v>
      </c>
    </row>
    <row r="101" spans="1:13">
      <c r="A101" s="2"/>
      <c r="B101" s="2"/>
      <c r="E101" s="2" t="s">
        <v>311</v>
      </c>
      <c r="F101" s="2" t="s">
        <v>82</v>
      </c>
      <c r="G101" s="2"/>
      <c r="H101" t="str">
        <f t="shared" si="27"/>
        <v>1880</v>
      </c>
      <c r="I101" t="str">
        <f t="shared" si="28"/>
        <v>8018=テ</v>
      </c>
      <c r="K101">
        <v>8</v>
      </c>
      <c r="L101" t="str">
        <f t="shared" si="24"/>
        <v>1888</v>
      </c>
      <c r="M101" t="str">
        <f t="shared" si="29"/>
        <v>8818=テ</v>
      </c>
    </row>
    <row r="102" spans="1:13">
      <c r="A102" s="2"/>
      <c r="B102" s="2"/>
      <c r="E102" s="2" t="s">
        <v>312</v>
      </c>
      <c r="F102" s="2" t="s">
        <v>86</v>
      </c>
      <c r="G102" s="2"/>
      <c r="H102" t="str">
        <f t="shared" ref="H102:H111" si="30">DEC2HEX((ROW()-1)*32+INT((ROW()-1)/32)*1024,4)</f>
        <v>18A0</v>
      </c>
      <c r="I102" t="str">
        <f t="shared" si="28"/>
        <v>A018=ト</v>
      </c>
      <c r="K102">
        <v>8</v>
      </c>
      <c r="L102" t="str">
        <f t="shared" si="24"/>
        <v>18A8</v>
      </c>
      <c r="M102" t="str">
        <f t="shared" si="29"/>
        <v>A818=ト</v>
      </c>
    </row>
    <row r="103" spans="1:13">
      <c r="A103" s="2"/>
      <c r="B103" s="2"/>
      <c r="E103" s="2" t="s">
        <v>313</v>
      </c>
      <c r="F103" s="2" t="s">
        <v>90</v>
      </c>
      <c r="G103" s="2"/>
      <c r="H103" t="str">
        <f t="shared" si="30"/>
        <v>18C0</v>
      </c>
      <c r="I103" t="str">
        <f t="shared" si="28"/>
        <v>C018=ナ</v>
      </c>
      <c r="K103">
        <v>8</v>
      </c>
      <c r="L103" t="str">
        <f t="shared" si="24"/>
        <v>18C8</v>
      </c>
      <c r="M103" t="str">
        <f t="shared" si="29"/>
        <v>C818=ナ</v>
      </c>
    </row>
    <row r="104" spans="1:13">
      <c r="A104" s="2"/>
      <c r="B104" s="2"/>
      <c r="E104" s="2" t="s">
        <v>314</v>
      </c>
      <c r="F104" s="2" t="s">
        <v>94</v>
      </c>
      <c r="G104" s="2"/>
      <c r="H104" t="str">
        <f t="shared" si="30"/>
        <v>18E0</v>
      </c>
      <c r="I104" t="str">
        <f t="shared" si="28"/>
        <v>E018=ニ</v>
      </c>
      <c r="K104">
        <v>8</v>
      </c>
      <c r="L104" t="str">
        <f t="shared" si="24"/>
        <v>18E8</v>
      </c>
      <c r="M104" t="str">
        <f t="shared" si="29"/>
        <v>E818=ニ</v>
      </c>
    </row>
    <row r="105" spans="1:13">
      <c r="A105" s="2"/>
      <c r="B105" s="2"/>
      <c r="E105" s="2" t="s">
        <v>315</v>
      </c>
      <c r="F105" s="2" t="s">
        <v>98</v>
      </c>
      <c r="G105" s="2"/>
      <c r="H105" t="str">
        <f t="shared" si="30"/>
        <v>1900</v>
      </c>
      <c r="I105" t="str">
        <f t="shared" si="28"/>
        <v>0019=ヌ</v>
      </c>
      <c r="K105">
        <v>8</v>
      </c>
      <c r="L105" t="str">
        <f t="shared" si="24"/>
        <v>1908</v>
      </c>
      <c r="M105" t="str">
        <f t="shared" si="29"/>
        <v>0819=ヌ</v>
      </c>
    </row>
    <row r="106" spans="1:13">
      <c r="A106" s="2"/>
      <c r="B106" s="2"/>
      <c r="E106" s="2" t="s">
        <v>316</v>
      </c>
      <c r="F106" s="2" t="s">
        <v>102</v>
      </c>
      <c r="G106" s="2"/>
      <c r="H106" t="str">
        <f t="shared" si="30"/>
        <v>1920</v>
      </c>
      <c r="I106" t="str">
        <f t="shared" si="28"/>
        <v>2019=ネ</v>
      </c>
      <c r="K106">
        <v>8</v>
      </c>
      <c r="L106" t="str">
        <f t="shared" si="24"/>
        <v>1928</v>
      </c>
      <c r="M106" t="str">
        <f t="shared" si="29"/>
        <v>2819=ネ</v>
      </c>
    </row>
    <row r="107" spans="1:13">
      <c r="A107" s="2"/>
      <c r="B107" s="2"/>
      <c r="E107" s="2" t="s">
        <v>317</v>
      </c>
      <c r="F107" s="2" t="s">
        <v>106</v>
      </c>
      <c r="G107" s="2"/>
      <c r="H107" t="str">
        <f t="shared" si="30"/>
        <v>1940</v>
      </c>
      <c r="I107" t="str">
        <f t="shared" si="28"/>
        <v>4019=ノ</v>
      </c>
      <c r="K107">
        <v>8</v>
      </c>
      <c r="L107" t="str">
        <f t="shared" si="24"/>
        <v>1948</v>
      </c>
      <c r="M107" t="str">
        <f t="shared" si="29"/>
        <v>4819=ノ</v>
      </c>
    </row>
    <row r="108" spans="1:13">
      <c r="A108" s="2"/>
      <c r="B108" s="2"/>
      <c r="E108" s="2" t="s">
        <v>318</v>
      </c>
      <c r="F108" s="2" t="s">
        <v>110</v>
      </c>
      <c r="G108" s="2"/>
      <c r="H108" t="str">
        <f t="shared" si="30"/>
        <v>1960</v>
      </c>
      <c r="I108" t="str">
        <f t="shared" si="28"/>
        <v>6019=ハ</v>
      </c>
      <c r="K108">
        <v>8</v>
      </c>
      <c r="L108" t="str">
        <f t="shared" si="24"/>
        <v>1968</v>
      </c>
      <c r="M108" t="str">
        <f t="shared" si="29"/>
        <v>6819=ハ</v>
      </c>
    </row>
    <row r="109" spans="1:13">
      <c r="A109" s="2"/>
      <c r="B109" s="2"/>
      <c r="E109" s="2" t="s">
        <v>319</v>
      </c>
      <c r="F109" s="2" t="s">
        <v>114</v>
      </c>
      <c r="G109" s="2"/>
      <c r="H109" t="str">
        <f t="shared" si="30"/>
        <v>1980</v>
      </c>
      <c r="I109" t="str">
        <f t="shared" si="28"/>
        <v>8019=ヒ</v>
      </c>
      <c r="K109">
        <v>8</v>
      </c>
      <c r="L109" t="str">
        <f t="shared" si="24"/>
        <v>1988</v>
      </c>
      <c r="M109" t="str">
        <f t="shared" si="29"/>
        <v>8819=ヒ</v>
      </c>
    </row>
    <row r="110" spans="1:13">
      <c r="A110" s="2"/>
      <c r="B110" s="2"/>
      <c r="E110" s="2" t="s">
        <v>320</v>
      </c>
      <c r="F110" s="2" t="s">
        <v>119</v>
      </c>
      <c r="G110" s="2"/>
      <c r="H110" t="str">
        <f t="shared" si="30"/>
        <v>19A0</v>
      </c>
      <c r="I110" t="str">
        <f t="shared" si="28"/>
        <v>A019=フ</v>
      </c>
      <c r="K110">
        <v>8</v>
      </c>
      <c r="L110" t="str">
        <f t="shared" si="24"/>
        <v>19A8</v>
      </c>
      <c r="M110" t="str">
        <f t="shared" si="29"/>
        <v>A819=フ</v>
      </c>
    </row>
    <row r="111" spans="1:13">
      <c r="A111" s="2"/>
      <c r="B111" s="2"/>
      <c r="E111" s="2" t="s">
        <v>321</v>
      </c>
      <c r="F111" s="2" t="s">
        <v>122</v>
      </c>
      <c r="G111" s="2"/>
      <c r="H111" t="str">
        <f t="shared" si="30"/>
        <v>19C0</v>
      </c>
      <c r="I111" t="str">
        <f t="shared" si="28"/>
        <v>C019=ヘ</v>
      </c>
      <c r="K111">
        <v>8</v>
      </c>
      <c r="L111" t="str">
        <f t="shared" si="24"/>
        <v>19C8</v>
      </c>
      <c r="M111" t="str">
        <f t="shared" si="29"/>
        <v>C819=ヘ</v>
      </c>
    </row>
    <row r="112" spans="1:13">
      <c r="A112" s="2"/>
      <c r="B112" s="2"/>
      <c r="E112" s="2" t="s">
        <v>322</v>
      </c>
      <c r="F112" s="2" t="s">
        <v>125</v>
      </c>
      <c r="G112" s="2"/>
      <c r="H112" t="str">
        <f t="shared" ref="H112:H121" si="31">DEC2HEX((ROW()-1)*32+INT((ROW()-1)/32)*1024,4)</f>
        <v>19E0</v>
      </c>
      <c r="I112" t="str">
        <f t="shared" si="28"/>
        <v>E019=ホ</v>
      </c>
      <c r="K112">
        <v>8</v>
      </c>
      <c r="L112" t="str">
        <f t="shared" si="24"/>
        <v>19E8</v>
      </c>
      <c r="M112" t="str">
        <f t="shared" si="29"/>
        <v>E819=ホ</v>
      </c>
    </row>
    <row r="113" spans="1:13">
      <c r="A113" s="2"/>
      <c r="B113" s="2"/>
      <c r="E113" s="2" t="s">
        <v>323</v>
      </c>
      <c r="F113" s="2" t="s">
        <v>128</v>
      </c>
      <c r="G113" s="2"/>
      <c r="H113" t="str">
        <f t="shared" si="31"/>
        <v>1A00</v>
      </c>
      <c r="I113" t="str">
        <f t="shared" si="28"/>
        <v>001A=マ</v>
      </c>
      <c r="K113">
        <v>8</v>
      </c>
      <c r="L113" t="str">
        <f t="shared" si="24"/>
        <v>1A08</v>
      </c>
      <c r="M113" t="str">
        <f t="shared" si="29"/>
        <v>081A=マ</v>
      </c>
    </row>
    <row r="114" spans="1:13">
      <c r="A114" s="2"/>
      <c r="B114" s="2"/>
      <c r="E114" s="2" t="s">
        <v>324</v>
      </c>
      <c r="F114" s="2" t="s">
        <v>131</v>
      </c>
      <c r="G114" s="2"/>
      <c r="H114" t="str">
        <f t="shared" si="31"/>
        <v>1A20</v>
      </c>
      <c r="I114" t="str">
        <f t="shared" si="28"/>
        <v>201A=ミ</v>
      </c>
      <c r="K114">
        <v>8</v>
      </c>
      <c r="L114" t="str">
        <f t="shared" si="24"/>
        <v>1A28</v>
      </c>
      <c r="M114" t="str">
        <f t="shared" si="29"/>
        <v>281A=ミ</v>
      </c>
    </row>
    <row r="115" spans="1:13">
      <c r="A115" s="2"/>
      <c r="B115" s="2"/>
      <c r="E115" s="2" t="s">
        <v>325</v>
      </c>
      <c r="F115" s="2" t="s">
        <v>134</v>
      </c>
      <c r="G115" s="2"/>
      <c r="H115" t="str">
        <f t="shared" si="31"/>
        <v>1A40</v>
      </c>
      <c r="I115" t="str">
        <f t="shared" si="28"/>
        <v>401A=ム</v>
      </c>
      <c r="K115">
        <v>8</v>
      </c>
      <c r="L115" t="str">
        <f t="shared" si="24"/>
        <v>1A48</v>
      </c>
      <c r="M115" t="str">
        <f t="shared" si="29"/>
        <v>481A=ム</v>
      </c>
    </row>
    <row r="116" spans="1:13">
      <c r="A116" s="2"/>
      <c r="B116" s="2"/>
      <c r="E116" s="2" t="s">
        <v>326</v>
      </c>
      <c r="F116" s="2" t="s">
        <v>137</v>
      </c>
      <c r="G116" s="2"/>
      <c r="H116" t="str">
        <f t="shared" si="31"/>
        <v>1A60</v>
      </c>
      <c r="I116" t="str">
        <f t="shared" si="28"/>
        <v>601A=メ</v>
      </c>
      <c r="K116">
        <v>8</v>
      </c>
      <c r="L116" t="str">
        <f t="shared" si="24"/>
        <v>1A68</v>
      </c>
      <c r="M116" t="str">
        <f t="shared" si="29"/>
        <v>681A=メ</v>
      </c>
    </row>
    <row r="117" spans="1:13">
      <c r="A117" s="2"/>
      <c r="B117" s="2"/>
      <c r="E117" s="2" t="s">
        <v>327</v>
      </c>
      <c r="F117" s="2" t="s">
        <v>140</v>
      </c>
      <c r="G117" s="2"/>
      <c r="H117" t="str">
        <f t="shared" si="31"/>
        <v>1A80</v>
      </c>
      <c r="I117" t="str">
        <f t="shared" si="28"/>
        <v>801A=モ</v>
      </c>
      <c r="K117">
        <v>8</v>
      </c>
      <c r="L117" t="str">
        <f t="shared" si="24"/>
        <v>1A88</v>
      </c>
      <c r="M117" t="str">
        <f t="shared" si="29"/>
        <v>881A=モ</v>
      </c>
    </row>
    <row r="118" spans="1:13">
      <c r="A118" s="2"/>
      <c r="B118" s="2"/>
      <c r="E118" s="2" t="s">
        <v>328</v>
      </c>
      <c r="F118" s="2" t="s">
        <v>143</v>
      </c>
      <c r="G118" s="2"/>
      <c r="H118" t="str">
        <f t="shared" si="31"/>
        <v>1AA0</v>
      </c>
      <c r="I118" t="str">
        <f t="shared" si="28"/>
        <v>A01A=ヤ</v>
      </c>
      <c r="K118">
        <v>8</v>
      </c>
      <c r="L118" t="str">
        <f t="shared" si="24"/>
        <v>1AA8</v>
      </c>
      <c r="M118" t="str">
        <f t="shared" si="29"/>
        <v>A81A=ヤ</v>
      </c>
    </row>
    <row r="119" spans="1:13">
      <c r="A119" s="2"/>
      <c r="B119" s="2"/>
      <c r="E119" s="2" t="s">
        <v>329</v>
      </c>
      <c r="F119" s="2" t="s">
        <v>146</v>
      </c>
      <c r="G119" s="2"/>
      <c r="H119" t="str">
        <f t="shared" si="31"/>
        <v>1AC0</v>
      </c>
      <c r="I119" t="str">
        <f t="shared" si="28"/>
        <v>C01A=ユ</v>
      </c>
      <c r="K119">
        <v>8</v>
      </c>
      <c r="L119" t="str">
        <f t="shared" si="24"/>
        <v>1AC8</v>
      </c>
      <c r="M119" t="str">
        <f t="shared" si="29"/>
        <v>C81A=ユ</v>
      </c>
    </row>
    <row r="120" spans="1:13">
      <c r="A120" s="2"/>
      <c r="B120" s="2"/>
      <c r="E120" s="2" t="s">
        <v>330</v>
      </c>
      <c r="F120" s="2" t="s">
        <v>149</v>
      </c>
      <c r="G120" s="2"/>
      <c r="H120" t="str">
        <f t="shared" si="31"/>
        <v>1AE0</v>
      </c>
      <c r="I120" t="str">
        <f t="shared" si="28"/>
        <v>E01A=ヨ</v>
      </c>
      <c r="K120">
        <v>8</v>
      </c>
      <c r="L120" t="str">
        <f t="shared" si="24"/>
        <v>1AE8</v>
      </c>
      <c r="M120" t="str">
        <f t="shared" si="29"/>
        <v>E81A=ヨ</v>
      </c>
    </row>
    <row r="121" spans="1:13">
      <c r="A121" s="2"/>
      <c r="B121" s="2"/>
      <c r="E121" s="2" t="s">
        <v>331</v>
      </c>
      <c r="F121" s="2" t="s">
        <v>153</v>
      </c>
      <c r="G121" s="2"/>
      <c r="H121" t="str">
        <f t="shared" si="31"/>
        <v>1B00</v>
      </c>
      <c r="I121" t="str">
        <f t="shared" si="28"/>
        <v>001B=ラ</v>
      </c>
      <c r="K121">
        <v>8</v>
      </c>
      <c r="L121" t="str">
        <f t="shared" si="24"/>
        <v>1B08</v>
      </c>
      <c r="M121" t="str">
        <f t="shared" si="29"/>
        <v>081B=ラ</v>
      </c>
    </row>
    <row r="122" spans="1:13">
      <c r="A122" s="2"/>
      <c r="B122" s="2"/>
      <c r="E122" s="2" t="s">
        <v>332</v>
      </c>
      <c r="F122" s="2" t="s">
        <v>157</v>
      </c>
      <c r="G122" s="2"/>
      <c r="H122" t="str">
        <f t="shared" ref="H122:H131" si="32">DEC2HEX((ROW()-1)*32+INT((ROW()-1)/32)*1024,4)</f>
        <v>1B20</v>
      </c>
      <c r="I122" t="str">
        <f t="shared" si="28"/>
        <v>201B=リ</v>
      </c>
      <c r="K122">
        <v>8</v>
      </c>
      <c r="L122" t="str">
        <f t="shared" si="24"/>
        <v>1B28</v>
      </c>
      <c r="M122" t="str">
        <f t="shared" si="29"/>
        <v>281B=リ</v>
      </c>
    </row>
    <row r="123" spans="1:13">
      <c r="A123" s="2"/>
      <c r="B123" s="2"/>
      <c r="E123" s="2" t="s">
        <v>333</v>
      </c>
      <c r="F123" s="2" t="s">
        <v>161</v>
      </c>
      <c r="G123" s="2"/>
      <c r="H123" t="str">
        <f t="shared" si="32"/>
        <v>1B40</v>
      </c>
      <c r="I123" t="str">
        <f t="shared" si="28"/>
        <v>401B=ル</v>
      </c>
      <c r="K123">
        <v>8</v>
      </c>
      <c r="L123" t="str">
        <f t="shared" si="24"/>
        <v>1B48</v>
      </c>
      <c r="M123" t="str">
        <f t="shared" si="29"/>
        <v>481B=ル</v>
      </c>
    </row>
    <row r="124" spans="1:13">
      <c r="A124" s="2"/>
      <c r="B124" s="2"/>
      <c r="E124" s="2" t="s">
        <v>334</v>
      </c>
      <c r="F124" s="2" t="s">
        <v>165</v>
      </c>
      <c r="G124" s="2"/>
      <c r="H124" t="str">
        <f t="shared" si="32"/>
        <v>1B60</v>
      </c>
      <c r="I124" t="str">
        <f t="shared" si="28"/>
        <v>601B=レ</v>
      </c>
      <c r="K124">
        <v>8</v>
      </c>
      <c r="L124" t="str">
        <f t="shared" si="24"/>
        <v>1B68</v>
      </c>
      <c r="M124" t="str">
        <f t="shared" si="29"/>
        <v>681B=レ</v>
      </c>
    </row>
    <row r="125" spans="1:13">
      <c r="A125" s="2"/>
      <c r="B125" s="2"/>
      <c r="E125" s="2" t="s">
        <v>335</v>
      </c>
      <c r="F125" s="2" t="s">
        <v>169</v>
      </c>
      <c r="G125" s="2"/>
      <c r="H125" t="str">
        <f t="shared" si="32"/>
        <v>1B80</v>
      </c>
      <c r="I125" t="str">
        <f t="shared" si="28"/>
        <v>801B=ロ</v>
      </c>
      <c r="K125">
        <v>8</v>
      </c>
      <c r="L125" t="str">
        <f t="shared" si="24"/>
        <v>1B88</v>
      </c>
      <c r="M125" t="str">
        <f t="shared" si="29"/>
        <v>881B=ロ</v>
      </c>
    </row>
    <row r="126" spans="1:13">
      <c r="A126" s="2"/>
      <c r="B126" s="2"/>
      <c r="E126" s="2" t="s">
        <v>336</v>
      </c>
      <c r="F126" s="2" t="s">
        <v>173</v>
      </c>
      <c r="G126" s="2"/>
      <c r="H126" t="str">
        <f t="shared" si="32"/>
        <v>1BA0</v>
      </c>
      <c r="I126" t="str">
        <f t="shared" si="28"/>
        <v>A01B=ワ</v>
      </c>
      <c r="K126">
        <v>8</v>
      </c>
      <c r="L126" t="str">
        <f t="shared" si="24"/>
        <v>1BA8</v>
      </c>
      <c r="M126" t="str">
        <f t="shared" si="29"/>
        <v>A81B=ワ</v>
      </c>
    </row>
    <row r="127" spans="1:13">
      <c r="A127" s="2"/>
      <c r="B127" s="2"/>
      <c r="E127" s="2" t="s">
        <v>337</v>
      </c>
      <c r="F127" s="2" t="s">
        <v>177</v>
      </c>
      <c r="G127" s="2"/>
      <c r="H127" t="str">
        <f t="shared" si="32"/>
        <v>1BC0</v>
      </c>
      <c r="I127" t="str">
        <f t="shared" si="28"/>
        <v>C01B=ヲ</v>
      </c>
      <c r="K127">
        <v>8</v>
      </c>
      <c r="L127" t="str">
        <f t="shared" si="24"/>
        <v>1BC8</v>
      </c>
      <c r="M127" t="str">
        <f t="shared" si="29"/>
        <v>C81B=ヲ</v>
      </c>
    </row>
    <row r="128" spans="1:13">
      <c r="A128" s="2"/>
      <c r="B128" s="2"/>
      <c r="E128" s="2" t="s">
        <v>338</v>
      </c>
      <c r="F128" s="2" t="s">
        <v>181</v>
      </c>
      <c r="G128" s="2"/>
      <c r="H128" t="str">
        <f t="shared" si="32"/>
        <v>1BE0</v>
      </c>
      <c r="I128" t="str">
        <f t="shared" si="28"/>
        <v>E01B=ン</v>
      </c>
      <c r="K128">
        <v>8</v>
      </c>
      <c r="L128" t="str">
        <f t="shared" si="24"/>
        <v>1BE8</v>
      </c>
      <c r="M128" t="str">
        <f t="shared" si="29"/>
        <v>E81B=ン</v>
      </c>
    </row>
    <row r="129" spans="1:13">
      <c r="A129" s="2"/>
      <c r="B129" s="2"/>
      <c r="E129" s="2" t="s">
        <v>339</v>
      </c>
      <c r="F129" s="2" t="s">
        <v>281</v>
      </c>
      <c r="G129" s="2"/>
      <c r="H129" t="str">
        <f t="shared" si="32"/>
        <v>2000</v>
      </c>
      <c r="I129" t="str">
        <f t="shared" si="28"/>
        <v>0020=ッ</v>
      </c>
      <c r="K129">
        <v>8</v>
      </c>
      <c r="L129" t="str">
        <f t="shared" si="24"/>
        <v>2008</v>
      </c>
      <c r="M129" t="str">
        <f t="shared" ref="M129:M160" si="33">MID(L129,3,2)&amp;MID(L129,1,2)&amp;"="&amp;F129</f>
        <v>0820=ッ</v>
      </c>
    </row>
    <row r="130" spans="1:13">
      <c r="A130" s="2"/>
      <c r="B130" s="2"/>
      <c r="E130" s="2" t="s">
        <v>340</v>
      </c>
      <c r="F130" s="2" t="s">
        <v>266</v>
      </c>
      <c r="G130" s="2"/>
      <c r="H130" t="str">
        <f t="shared" si="32"/>
        <v>2020</v>
      </c>
      <c r="I130" t="str">
        <f t="shared" si="28"/>
        <v>2020=ァ</v>
      </c>
      <c r="K130">
        <v>8</v>
      </c>
      <c r="L130" t="str">
        <f t="shared" si="24"/>
        <v>2028</v>
      </c>
      <c r="M130" t="str">
        <f t="shared" si="33"/>
        <v>2820=ァ</v>
      </c>
    </row>
    <row r="131" spans="1:13">
      <c r="A131" s="2"/>
      <c r="B131" s="2"/>
      <c r="E131" s="2" t="s">
        <v>341</v>
      </c>
      <c r="F131" s="2" t="s">
        <v>269</v>
      </c>
      <c r="G131" s="2"/>
      <c r="H131" t="str">
        <f t="shared" si="32"/>
        <v>2040</v>
      </c>
      <c r="I131" t="str">
        <f t="shared" si="28"/>
        <v>4020=ィ</v>
      </c>
      <c r="K131">
        <v>8</v>
      </c>
      <c r="L131" t="str">
        <f t="shared" ref="L131:L194" si="34">DEC2HEX(HEX2DEC(H131)+K131,4)</f>
        <v>2048</v>
      </c>
      <c r="M131" t="str">
        <f t="shared" si="33"/>
        <v>4820=ィ</v>
      </c>
    </row>
    <row r="132" spans="1:13">
      <c r="A132" s="2"/>
      <c r="B132" s="2"/>
      <c r="E132" s="2" t="s">
        <v>342</v>
      </c>
      <c r="F132" s="2" t="s">
        <v>272</v>
      </c>
      <c r="G132" s="2"/>
      <c r="H132" t="str">
        <f t="shared" ref="H132:H141" si="35">DEC2HEX((ROW()-1)*32+INT((ROW()-1)/32)*1024,4)</f>
        <v>2060</v>
      </c>
      <c r="I132" t="str">
        <f t="shared" si="28"/>
        <v>6020=ゥ</v>
      </c>
      <c r="K132">
        <v>8</v>
      </c>
      <c r="L132" t="str">
        <f t="shared" si="34"/>
        <v>2068</v>
      </c>
      <c r="M132" t="str">
        <f t="shared" si="33"/>
        <v>6820=ゥ</v>
      </c>
    </row>
    <row r="133" spans="1:13">
      <c r="A133" s="2"/>
      <c r="B133" s="2"/>
      <c r="E133" s="2" t="s">
        <v>343</v>
      </c>
      <c r="F133" s="2" t="s">
        <v>275</v>
      </c>
      <c r="G133" s="2"/>
      <c r="H133" t="str">
        <f t="shared" si="35"/>
        <v>2080</v>
      </c>
      <c r="I133" t="str">
        <f t="shared" si="28"/>
        <v>8020=ェ</v>
      </c>
      <c r="K133">
        <v>8</v>
      </c>
      <c r="L133" t="str">
        <f t="shared" si="34"/>
        <v>2088</v>
      </c>
      <c r="M133" t="str">
        <f t="shared" si="33"/>
        <v>8820=ェ</v>
      </c>
    </row>
    <row r="134" spans="1:13">
      <c r="A134" s="2"/>
      <c r="B134" s="2"/>
      <c r="E134" s="2" t="s">
        <v>344</v>
      </c>
      <c r="F134" s="2" t="s">
        <v>278</v>
      </c>
      <c r="G134" s="2"/>
      <c r="H134" t="str">
        <f t="shared" si="35"/>
        <v>20A0</v>
      </c>
      <c r="I134" t="str">
        <f t="shared" si="28"/>
        <v>A020=ォ</v>
      </c>
      <c r="K134">
        <v>8</v>
      </c>
      <c r="L134" t="str">
        <f t="shared" si="34"/>
        <v>20A8</v>
      </c>
      <c r="M134" t="str">
        <f t="shared" si="33"/>
        <v>A820=ォ</v>
      </c>
    </row>
    <row r="135" spans="1:13">
      <c r="A135" s="2"/>
      <c r="B135" s="2"/>
      <c r="E135" s="2" t="s">
        <v>345</v>
      </c>
      <c r="F135" s="2" t="s">
        <v>284</v>
      </c>
      <c r="G135" s="2"/>
      <c r="H135" t="str">
        <f t="shared" si="35"/>
        <v>20C0</v>
      </c>
      <c r="I135" t="str">
        <f t="shared" si="28"/>
        <v>C020=ャ</v>
      </c>
      <c r="K135">
        <v>8</v>
      </c>
      <c r="L135" t="str">
        <f t="shared" si="34"/>
        <v>20C8</v>
      </c>
      <c r="M135" t="str">
        <f t="shared" si="33"/>
        <v>C820=ャ</v>
      </c>
    </row>
    <row r="136" spans="1:13">
      <c r="A136" s="2"/>
      <c r="B136" s="2"/>
      <c r="E136" s="2" t="s">
        <v>346</v>
      </c>
      <c r="F136" s="2" t="s">
        <v>287</v>
      </c>
      <c r="G136" s="2"/>
      <c r="H136" t="str">
        <f t="shared" si="35"/>
        <v>20E0</v>
      </c>
      <c r="I136" t="str">
        <f t="shared" si="28"/>
        <v>E020=ュ</v>
      </c>
      <c r="K136">
        <v>8</v>
      </c>
      <c r="L136" t="str">
        <f t="shared" si="34"/>
        <v>20E8</v>
      </c>
      <c r="M136" t="str">
        <f t="shared" si="33"/>
        <v>E820=ュ</v>
      </c>
    </row>
    <row r="137" spans="1:13">
      <c r="A137" s="2"/>
      <c r="B137" s="2"/>
      <c r="E137" s="2" t="s">
        <v>347</v>
      </c>
      <c r="F137" s="2" t="s">
        <v>290</v>
      </c>
      <c r="G137" s="2"/>
      <c r="H137" t="str">
        <f t="shared" si="35"/>
        <v>2100</v>
      </c>
      <c r="I137" t="str">
        <f t="shared" si="28"/>
        <v>0021=ョ</v>
      </c>
      <c r="K137">
        <v>8</v>
      </c>
      <c r="L137" t="str">
        <f t="shared" si="34"/>
        <v>2108</v>
      </c>
      <c r="M137" t="str">
        <f t="shared" si="33"/>
        <v>0821=ョ</v>
      </c>
    </row>
    <row r="138" spans="1:13">
      <c r="A138" s="2"/>
      <c r="B138" s="2"/>
      <c r="E138" s="2" t="s">
        <v>348</v>
      </c>
      <c r="F138" s="2" t="s">
        <v>189</v>
      </c>
      <c r="G138" s="2"/>
      <c r="H138" t="str">
        <f t="shared" si="35"/>
        <v>2120</v>
      </c>
      <c r="I138" t="str">
        <f t="shared" si="28"/>
        <v>2021=ガ</v>
      </c>
      <c r="K138">
        <v>8</v>
      </c>
      <c r="L138" t="str">
        <f t="shared" si="34"/>
        <v>2128</v>
      </c>
      <c r="M138" t="str">
        <f t="shared" si="33"/>
        <v>2821=ガ</v>
      </c>
    </row>
    <row r="139" spans="1:13">
      <c r="A139" s="2"/>
      <c r="B139" s="2"/>
      <c r="E139" s="2" t="s">
        <v>349</v>
      </c>
      <c r="F139" s="2" t="s">
        <v>192</v>
      </c>
      <c r="G139" s="2"/>
      <c r="H139" t="str">
        <f t="shared" si="35"/>
        <v>2140</v>
      </c>
      <c r="I139" t="str">
        <f t="shared" si="28"/>
        <v>4021=ギ</v>
      </c>
      <c r="K139">
        <v>8</v>
      </c>
      <c r="L139" t="str">
        <f t="shared" si="34"/>
        <v>2148</v>
      </c>
      <c r="M139" t="str">
        <f t="shared" si="33"/>
        <v>4821=ギ</v>
      </c>
    </row>
    <row r="140" spans="1:13">
      <c r="A140" s="2"/>
      <c r="B140" s="2"/>
      <c r="E140" s="2" t="s">
        <v>350</v>
      </c>
      <c r="F140" s="2" t="s">
        <v>197</v>
      </c>
      <c r="G140" s="2"/>
      <c r="H140" t="str">
        <f t="shared" si="35"/>
        <v>2160</v>
      </c>
      <c r="I140" t="str">
        <f t="shared" si="28"/>
        <v>6021=グ</v>
      </c>
      <c r="K140">
        <v>8</v>
      </c>
      <c r="L140" t="str">
        <f t="shared" si="34"/>
        <v>2168</v>
      </c>
      <c r="M140" t="str">
        <f t="shared" si="33"/>
        <v>6821=グ</v>
      </c>
    </row>
    <row r="141" spans="1:13">
      <c r="A141" s="2"/>
      <c r="B141" s="2"/>
      <c r="E141" s="2" t="s">
        <v>351</v>
      </c>
      <c r="F141" s="2" t="s">
        <v>200</v>
      </c>
      <c r="G141" s="2"/>
      <c r="H141" t="str">
        <f t="shared" si="35"/>
        <v>2180</v>
      </c>
      <c r="I141" t="str">
        <f t="shared" si="28"/>
        <v>8021=ゲ</v>
      </c>
      <c r="K141">
        <v>8</v>
      </c>
      <c r="L141" t="str">
        <f t="shared" si="34"/>
        <v>2188</v>
      </c>
      <c r="M141" t="str">
        <f t="shared" si="33"/>
        <v>8821=ゲ</v>
      </c>
    </row>
    <row r="142" spans="1:13">
      <c r="A142" s="2"/>
      <c r="B142" s="2"/>
      <c r="E142" s="2" t="s">
        <v>352</v>
      </c>
      <c r="F142" s="2" t="s">
        <v>203</v>
      </c>
      <c r="G142" s="2"/>
      <c r="H142" t="str">
        <f t="shared" ref="H142:H151" si="36">DEC2HEX((ROW()-1)*32+INT((ROW()-1)/32)*1024,4)</f>
        <v>21A0</v>
      </c>
      <c r="I142" t="str">
        <f t="shared" si="28"/>
        <v>A021=ゴ</v>
      </c>
      <c r="K142">
        <v>8</v>
      </c>
      <c r="L142" t="str">
        <f t="shared" si="34"/>
        <v>21A8</v>
      </c>
      <c r="M142" t="str">
        <f t="shared" si="33"/>
        <v>A821=ゴ</v>
      </c>
    </row>
    <row r="143" spans="1:13">
      <c r="A143" s="2"/>
      <c r="B143" s="2"/>
      <c r="E143" s="2" t="s">
        <v>353</v>
      </c>
      <c r="F143" s="2" t="s">
        <v>206</v>
      </c>
      <c r="G143" s="2"/>
      <c r="H143" t="str">
        <f t="shared" si="36"/>
        <v>21C0</v>
      </c>
      <c r="I143" t="str">
        <f t="shared" si="28"/>
        <v>C021=ザ</v>
      </c>
      <c r="K143">
        <v>8</v>
      </c>
      <c r="L143" t="str">
        <f t="shared" si="34"/>
        <v>21C8</v>
      </c>
      <c r="M143" t="str">
        <f t="shared" si="33"/>
        <v>C821=ザ</v>
      </c>
    </row>
    <row r="144" spans="1:13">
      <c r="A144" s="2"/>
      <c r="B144" s="2"/>
      <c r="E144" s="2" t="s">
        <v>354</v>
      </c>
      <c r="F144" s="2" t="s">
        <v>209</v>
      </c>
      <c r="G144" s="2"/>
      <c r="H144" t="str">
        <f t="shared" si="36"/>
        <v>21E0</v>
      </c>
      <c r="I144" t="str">
        <f t="shared" si="28"/>
        <v>E021=ジ</v>
      </c>
      <c r="K144">
        <v>8</v>
      </c>
      <c r="L144" t="str">
        <f t="shared" si="34"/>
        <v>21E8</v>
      </c>
      <c r="M144" t="str">
        <f t="shared" si="33"/>
        <v>E821=ジ</v>
      </c>
    </row>
    <row r="145" spans="1:13">
      <c r="A145" s="2"/>
      <c r="B145" s="2"/>
      <c r="E145" s="2" t="s">
        <v>355</v>
      </c>
      <c r="F145" s="2" t="s">
        <v>212</v>
      </c>
      <c r="G145" s="2"/>
      <c r="H145" t="str">
        <f t="shared" si="36"/>
        <v>2200</v>
      </c>
      <c r="I145" t="str">
        <f t="shared" si="28"/>
        <v>0022=ズ</v>
      </c>
      <c r="K145">
        <v>8</v>
      </c>
      <c r="L145" t="str">
        <f t="shared" si="34"/>
        <v>2208</v>
      </c>
      <c r="M145" t="str">
        <f t="shared" si="33"/>
        <v>0822=ズ</v>
      </c>
    </row>
    <row r="146" spans="1:13">
      <c r="A146" s="2"/>
      <c r="B146" s="2"/>
      <c r="E146" s="2" t="s">
        <v>356</v>
      </c>
      <c r="F146" s="2" t="s">
        <v>215</v>
      </c>
      <c r="G146" s="2"/>
      <c r="H146" t="str">
        <f t="shared" si="36"/>
        <v>2220</v>
      </c>
      <c r="I146" t="str">
        <f t="shared" si="28"/>
        <v>2022=ゼ</v>
      </c>
      <c r="K146">
        <v>8</v>
      </c>
      <c r="L146" t="str">
        <f t="shared" si="34"/>
        <v>2228</v>
      </c>
      <c r="M146" t="str">
        <f t="shared" si="33"/>
        <v>2822=ゼ</v>
      </c>
    </row>
    <row r="147" spans="1:13">
      <c r="A147" s="2"/>
      <c r="B147" s="2"/>
      <c r="E147" s="2" t="s">
        <v>357</v>
      </c>
      <c r="F147" s="2" t="s">
        <v>218</v>
      </c>
      <c r="G147" s="2"/>
      <c r="H147" t="str">
        <f t="shared" si="36"/>
        <v>2240</v>
      </c>
      <c r="I147" t="str">
        <f t="shared" si="28"/>
        <v>4022=ゾ</v>
      </c>
      <c r="K147">
        <v>8</v>
      </c>
      <c r="L147" t="str">
        <f t="shared" si="34"/>
        <v>2248</v>
      </c>
      <c r="M147" t="str">
        <f t="shared" si="33"/>
        <v>4822=ゾ</v>
      </c>
    </row>
    <row r="148" spans="1:13">
      <c r="A148" s="2"/>
      <c r="B148" s="2"/>
      <c r="E148" s="2" t="s">
        <v>358</v>
      </c>
      <c r="F148" s="2" t="s">
        <v>221</v>
      </c>
      <c r="G148" s="2"/>
      <c r="H148" t="str">
        <f t="shared" si="36"/>
        <v>2260</v>
      </c>
      <c r="I148" t="str">
        <f t="shared" si="28"/>
        <v>6022=ダ</v>
      </c>
      <c r="K148">
        <v>8</v>
      </c>
      <c r="L148" t="str">
        <f t="shared" si="34"/>
        <v>2268</v>
      </c>
      <c r="M148" t="str">
        <f t="shared" si="33"/>
        <v>6822=ダ</v>
      </c>
    </row>
    <row r="149" spans="1:13">
      <c r="A149" s="2"/>
      <c r="B149" s="2"/>
      <c r="E149" s="2" t="s">
        <v>359</v>
      </c>
      <c r="F149" s="2" t="s">
        <v>224</v>
      </c>
      <c r="G149" s="2"/>
      <c r="H149" t="str">
        <f t="shared" si="36"/>
        <v>2280</v>
      </c>
      <c r="I149" t="str">
        <f t="shared" si="28"/>
        <v>8022=ヂ</v>
      </c>
      <c r="K149">
        <v>8</v>
      </c>
      <c r="L149" t="str">
        <f t="shared" si="34"/>
        <v>2288</v>
      </c>
      <c r="M149" t="str">
        <f t="shared" si="33"/>
        <v>8822=ヂ</v>
      </c>
    </row>
    <row r="150" spans="1:13">
      <c r="A150" s="2"/>
      <c r="B150" s="2"/>
      <c r="E150" s="2" t="s">
        <v>360</v>
      </c>
      <c r="F150" s="2" t="s">
        <v>227</v>
      </c>
      <c r="G150" s="2"/>
      <c r="H150" t="str">
        <f t="shared" si="36"/>
        <v>22A0</v>
      </c>
      <c r="I150" t="str">
        <f t="shared" si="28"/>
        <v>A022=ヅ</v>
      </c>
      <c r="K150">
        <v>8</v>
      </c>
      <c r="L150" t="str">
        <f t="shared" si="34"/>
        <v>22A8</v>
      </c>
      <c r="M150" t="str">
        <f t="shared" si="33"/>
        <v>A822=ヅ</v>
      </c>
    </row>
    <row r="151" spans="1:13">
      <c r="A151" s="2"/>
      <c r="B151" s="2"/>
      <c r="E151" s="2" t="s">
        <v>361</v>
      </c>
      <c r="F151" s="2" t="s">
        <v>230</v>
      </c>
      <c r="G151" s="2"/>
      <c r="H151" t="str">
        <f t="shared" si="36"/>
        <v>22C0</v>
      </c>
      <c r="I151" t="str">
        <f t="shared" si="28"/>
        <v>C022=デ</v>
      </c>
      <c r="K151">
        <v>8</v>
      </c>
      <c r="L151" t="str">
        <f t="shared" si="34"/>
        <v>22C8</v>
      </c>
      <c r="M151" t="str">
        <f t="shared" si="33"/>
        <v>C822=デ</v>
      </c>
    </row>
    <row r="152" spans="1:13">
      <c r="A152" s="2"/>
      <c r="B152" s="2"/>
      <c r="E152" s="2" t="s">
        <v>362</v>
      </c>
      <c r="F152" s="2" t="s">
        <v>233</v>
      </c>
      <c r="G152" s="2"/>
      <c r="H152" t="str">
        <f t="shared" ref="H152:H161" si="37">DEC2HEX((ROW()-1)*32+INT((ROW()-1)/32)*1024,4)</f>
        <v>22E0</v>
      </c>
      <c r="I152" t="str">
        <f t="shared" si="28"/>
        <v>E022=ド</v>
      </c>
      <c r="K152">
        <v>8</v>
      </c>
      <c r="L152" t="str">
        <f t="shared" si="34"/>
        <v>22E8</v>
      </c>
      <c r="M152" t="str">
        <f t="shared" si="33"/>
        <v>E822=ド</v>
      </c>
    </row>
    <row r="153" spans="1:13">
      <c r="A153" s="2"/>
      <c r="B153" s="2"/>
      <c r="E153" s="2" t="s">
        <v>363</v>
      </c>
      <c r="F153" s="2" t="s">
        <v>236</v>
      </c>
      <c r="G153" s="2"/>
      <c r="H153" t="str">
        <f t="shared" si="37"/>
        <v>2300</v>
      </c>
      <c r="I153" t="str">
        <f t="shared" si="28"/>
        <v>0023=バ</v>
      </c>
      <c r="K153">
        <v>8</v>
      </c>
      <c r="L153" t="str">
        <f t="shared" si="34"/>
        <v>2308</v>
      </c>
      <c r="M153" t="str">
        <f t="shared" si="33"/>
        <v>0823=バ</v>
      </c>
    </row>
    <row r="154" spans="1:13">
      <c r="A154" s="2"/>
      <c r="B154" s="2"/>
      <c r="E154" s="2" t="s">
        <v>364</v>
      </c>
      <c r="F154" s="2" t="s">
        <v>239</v>
      </c>
      <c r="G154" s="2"/>
      <c r="H154" t="str">
        <f t="shared" si="37"/>
        <v>2320</v>
      </c>
      <c r="I154" t="str">
        <f t="shared" si="28"/>
        <v>2023=ビ</v>
      </c>
      <c r="K154">
        <v>8</v>
      </c>
      <c r="L154" t="str">
        <f t="shared" si="34"/>
        <v>2328</v>
      </c>
      <c r="M154" t="str">
        <f t="shared" si="33"/>
        <v>2823=ビ</v>
      </c>
    </row>
    <row r="155" spans="1:13">
      <c r="A155" s="2"/>
      <c r="B155" s="2"/>
      <c r="E155" s="2" t="s">
        <v>365</v>
      </c>
      <c r="F155" s="2" t="s">
        <v>242</v>
      </c>
      <c r="G155" s="2"/>
      <c r="H155" t="str">
        <f t="shared" si="37"/>
        <v>2340</v>
      </c>
      <c r="I155" t="str">
        <f t="shared" si="28"/>
        <v>4023=ブ</v>
      </c>
      <c r="K155">
        <v>8</v>
      </c>
      <c r="L155" t="str">
        <f t="shared" si="34"/>
        <v>2348</v>
      </c>
      <c r="M155" t="str">
        <f t="shared" si="33"/>
        <v>4823=ブ</v>
      </c>
    </row>
    <row r="156" spans="1:13">
      <c r="A156" s="2"/>
      <c r="B156" s="2"/>
      <c r="E156" s="2" t="s">
        <v>366</v>
      </c>
      <c r="F156" s="2" t="s">
        <v>245</v>
      </c>
      <c r="G156" s="2"/>
      <c r="H156" t="str">
        <f t="shared" si="37"/>
        <v>2360</v>
      </c>
      <c r="I156" t="str">
        <f t="shared" si="28"/>
        <v>6023=ベ</v>
      </c>
      <c r="K156">
        <v>8</v>
      </c>
      <c r="L156" t="str">
        <f t="shared" si="34"/>
        <v>2368</v>
      </c>
      <c r="M156" t="str">
        <f t="shared" si="33"/>
        <v>6823=ベ</v>
      </c>
    </row>
    <row r="157" spans="1:13">
      <c r="A157" s="2"/>
      <c r="B157" s="2"/>
      <c r="E157" s="2" t="s">
        <v>367</v>
      </c>
      <c r="F157" s="2" t="s">
        <v>248</v>
      </c>
      <c r="G157" s="2"/>
      <c r="H157" t="str">
        <f t="shared" si="37"/>
        <v>2380</v>
      </c>
      <c r="I157" t="str">
        <f t="shared" si="28"/>
        <v>8023=ボ</v>
      </c>
      <c r="K157">
        <v>8</v>
      </c>
      <c r="L157" t="str">
        <f t="shared" si="34"/>
        <v>2388</v>
      </c>
      <c r="M157" t="str">
        <f t="shared" si="33"/>
        <v>8823=ボ</v>
      </c>
    </row>
    <row r="158" spans="1:13">
      <c r="A158" s="2"/>
      <c r="B158" s="2"/>
      <c r="E158" s="2" t="s">
        <v>368</v>
      </c>
      <c r="F158" s="2" t="s">
        <v>251</v>
      </c>
      <c r="G158" s="2"/>
      <c r="H158" t="str">
        <f t="shared" si="37"/>
        <v>23A0</v>
      </c>
      <c r="I158" t="str">
        <f t="shared" ref="I158:I221" si="38">MID(H158,3,2)&amp;MID(H158,1,2)&amp;"="&amp;F158</f>
        <v>A023=パ</v>
      </c>
      <c r="K158">
        <v>8</v>
      </c>
      <c r="L158" t="str">
        <f t="shared" si="34"/>
        <v>23A8</v>
      </c>
      <c r="M158" t="str">
        <f t="shared" si="33"/>
        <v>A823=パ</v>
      </c>
    </row>
    <row r="159" spans="1:13">
      <c r="A159" s="2"/>
      <c r="B159" s="2"/>
      <c r="E159" s="2" t="s">
        <v>369</v>
      </c>
      <c r="F159" s="2" t="s">
        <v>254</v>
      </c>
      <c r="G159" s="2"/>
      <c r="H159" t="str">
        <f t="shared" si="37"/>
        <v>23C0</v>
      </c>
      <c r="I159" t="str">
        <f t="shared" si="38"/>
        <v>C023=ピ</v>
      </c>
      <c r="K159">
        <v>8</v>
      </c>
      <c r="L159" t="str">
        <f t="shared" si="34"/>
        <v>23C8</v>
      </c>
      <c r="M159" t="str">
        <f t="shared" si="33"/>
        <v>C823=ピ</v>
      </c>
    </row>
    <row r="160" spans="1:13">
      <c r="A160" s="2"/>
      <c r="B160" s="2"/>
      <c r="E160" s="2" t="s">
        <v>370</v>
      </c>
      <c r="F160" s="2" t="s">
        <v>257</v>
      </c>
      <c r="G160" s="2"/>
      <c r="H160" t="str">
        <f t="shared" si="37"/>
        <v>23E0</v>
      </c>
      <c r="I160" t="str">
        <f t="shared" si="38"/>
        <v>E023=プ</v>
      </c>
      <c r="K160">
        <v>8</v>
      </c>
      <c r="L160" t="str">
        <f t="shared" si="34"/>
        <v>23E8</v>
      </c>
      <c r="M160" t="str">
        <f t="shared" si="33"/>
        <v>E823=プ</v>
      </c>
    </row>
    <row r="161" spans="1:13">
      <c r="A161" s="2"/>
      <c r="B161" s="2"/>
      <c r="E161" s="2" t="s">
        <v>371</v>
      </c>
      <c r="F161" s="2" t="s">
        <v>260</v>
      </c>
      <c r="G161" s="2"/>
      <c r="H161" t="str">
        <f t="shared" si="37"/>
        <v>2800</v>
      </c>
      <c r="I161" t="str">
        <f t="shared" si="38"/>
        <v>0028=ペ</v>
      </c>
      <c r="K161">
        <v>8</v>
      </c>
      <c r="L161" t="str">
        <f t="shared" si="34"/>
        <v>2808</v>
      </c>
      <c r="M161" t="str">
        <f t="shared" ref="M161:M192" si="39">MID(L161,3,2)&amp;MID(L161,1,2)&amp;"="&amp;F161</f>
        <v>0828=ペ</v>
      </c>
    </row>
    <row r="162" spans="1:13">
      <c r="A162" s="2"/>
      <c r="B162" s="2"/>
      <c r="E162" s="2" t="s">
        <v>372</v>
      </c>
      <c r="F162" s="2" t="s">
        <v>263</v>
      </c>
      <c r="G162" s="2"/>
      <c r="H162" t="str">
        <f t="shared" ref="H162:H171" si="40">DEC2HEX((ROW()-1)*32+INT((ROW()-1)/32)*1024,4)</f>
        <v>2820</v>
      </c>
      <c r="I162" t="str">
        <f t="shared" si="38"/>
        <v>2028=ポ</v>
      </c>
      <c r="K162">
        <v>8</v>
      </c>
      <c r="L162" t="str">
        <f t="shared" si="34"/>
        <v>2828</v>
      </c>
      <c r="M162" t="str">
        <f t="shared" si="39"/>
        <v>2828=ポ</v>
      </c>
    </row>
    <row r="163" spans="1:13">
      <c r="A163" s="2"/>
      <c r="B163" s="2"/>
      <c r="E163" s="2" t="s">
        <v>373</v>
      </c>
      <c r="F163" s="2" t="s">
        <v>293</v>
      </c>
      <c r="G163" s="2"/>
      <c r="H163" t="str">
        <f t="shared" si="40"/>
        <v>2840</v>
      </c>
      <c r="I163" t="str">
        <f t="shared" si="38"/>
        <v>4028=-</v>
      </c>
      <c r="K163">
        <v>6</v>
      </c>
      <c r="L163" t="str">
        <f t="shared" si="34"/>
        <v>2846</v>
      </c>
      <c r="M163" t="str">
        <f t="shared" si="39"/>
        <v>4628=-</v>
      </c>
    </row>
    <row r="164" spans="1:13">
      <c r="A164" s="2"/>
      <c r="B164" s="2"/>
      <c r="E164" s="2" t="s">
        <v>374</v>
      </c>
      <c r="F164" s="2" t="s">
        <v>375</v>
      </c>
      <c r="G164" s="2"/>
      <c r="H164" t="str">
        <f t="shared" si="40"/>
        <v>2860</v>
      </c>
      <c r="I164" t="str">
        <f t="shared" si="38"/>
        <v>6028=♀</v>
      </c>
      <c r="K164">
        <v>6</v>
      </c>
      <c r="L164" t="str">
        <f t="shared" si="34"/>
        <v>2866</v>
      </c>
      <c r="M164" t="str">
        <f t="shared" si="39"/>
        <v>6628=♀</v>
      </c>
    </row>
    <row r="165" spans="1:13">
      <c r="A165" s="2"/>
      <c r="B165" s="2"/>
      <c r="E165" s="2" t="s">
        <v>376</v>
      </c>
      <c r="F165" s="2" t="s">
        <v>377</v>
      </c>
      <c r="G165" s="2"/>
      <c r="H165" t="str">
        <f t="shared" si="40"/>
        <v>2880</v>
      </c>
      <c r="I165" t="str">
        <f t="shared" si="38"/>
        <v>8028=♂</v>
      </c>
      <c r="K165">
        <v>6</v>
      </c>
      <c r="L165" t="str">
        <f t="shared" si="34"/>
        <v>2886</v>
      </c>
      <c r="M165" t="str">
        <f t="shared" si="39"/>
        <v>8628=♂</v>
      </c>
    </row>
    <row r="166" spans="1:13">
      <c r="A166" s="2"/>
      <c r="B166" s="2"/>
      <c r="E166" s="2" t="s">
        <v>378</v>
      </c>
      <c r="F166" s="2" t="s">
        <v>379</v>
      </c>
      <c r="G166" s="2"/>
      <c r="H166" t="str">
        <f t="shared" si="40"/>
        <v>28A0</v>
      </c>
      <c r="I166" t="str">
        <f t="shared" si="38"/>
        <v>A028=0</v>
      </c>
      <c r="K166">
        <v>6</v>
      </c>
      <c r="L166" t="str">
        <f t="shared" si="34"/>
        <v>28A6</v>
      </c>
      <c r="M166" t="str">
        <f t="shared" si="39"/>
        <v>A628=0</v>
      </c>
    </row>
    <row r="167" spans="1:13">
      <c r="A167" s="2"/>
      <c r="B167" s="2"/>
      <c r="E167" s="2" t="s">
        <v>380</v>
      </c>
      <c r="F167" s="2" t="s">
        <v>381</v>
      </c>
      <c r="G167" s="2"/>
      <c r="H167" t="str">
        <f t="shared" si="40"/>
        <v>28C0</v>
      </c>
      <c r="I167" t="str">
        <f t="shared" si="38"/>
        <v>C028=1</v>
      </c>
      <c r="K167">
        <v>6</v>
      </c>
      <c r="L167" t="str">
        <f t="shared" si="34"/>
        <v>28C6</v>
      </c>
      <c r="M167" t="str">
        <f t="shared" si="39"/>
        <v>C628=1</v>
      </c>
    </row>
    <row r="168" spans="1:13">
      <c r="A168" s="2"/>
      <c r="B168" s="2"/>
      <c r="E168" s="2" t="s">
        <v>382</v>
      </c>
      <c r="F168" s="2" t="s">
        <v>383</v>
      </c>
      <c r="G168" s="2"/>
      <c r="H168" t="str">
        <f t="shared" si="40"/>
        <v>28E0</v>
      </c>
      <c r="I168" t="str">
        <f t="shared" si="38"/>
        <v>E028=2</v>
      </c>
      <c r="K168">
        <v>6</v>
      </c>
      <c r="L168" t="str">
        <f t="shared" si="34"/>
        <v>28E6</v>
      </c>
      <c r="M168" t="str">
        <f t="shared" si="39"/>
        <v>E628=2</v>
      </c>
    </row>
    <row r="169" spans="1:13">
      <c r="A169" s="2"/>
      <c r="B169" s="2"/>
      <c r="E169" s="2" t="s">
        <v>384</v>
      </c>
      <c r="F169" s="2" t="s">
        <v>385</v>
      </c>
      <c r="G169" s="2"/>
      <c r="H169" t="str">
        <f t="shared" si="40"/>
        <v>2900</v>
      </c>
      <c r="I169" t="str">
        <f t="shared" si="38"/>
        <v>0029=3</v>
      </c>
      <c r="K169">
        <v>6</v>
      </c>
      <c r="L169" t="str">
        <f t="shared" si="34"/>
        <v>2906</v>
      </c>
      <c r="M169" t="str">
        <f t="shared" si="39"/>
        <v>0629=3</v>
      </c>
    </row>
    <row r="170" spans="1:13">
      <c r="A170" s="2"/>
      <c r="B170" s="2"/>
      <c r="E170" s="2" t="s">
        <v>386</v>
      </c>
      <c r="F170" s="2" t="s">
        <v>387</v>
      </c>
      <c r="G170" s="2"/>
      <c r="H170" t="str">
        <f t="shared" si="40"/>
        <v>2920</v>
      </c>
      <c r="I170" t="str">
        <f t="shared" si="38"/>
        <v>2029=4</v>
      </c>
      <c r="K170">
        <v>6</v>
      </c>
      <c r="L170" t="str">
        <f t="shared" si="34"/>
        <v>2926</v>
      </c>
      <c r="M170" t="str">
        <f t="shared" si="39"/>
        <v>2629=4</v>
      </c>
    </row>
    <row r="171" spans="1:13">
      <c r="A171" s="2"/>
      <c r="B171" s="2"/>
      <c r="E171" s="2" t="s">
        <v>388</v>
      </c>
      <c r="F171" s="2" t="s">
        <v>389</v>
      </c>
      <c r="G171" s="2"/>
      <c r="H171" t="str">
        <f t="shared" si="40"/>
        <v>2940</v>
      </c>
      <c r="I171" t="str">
        <f t="shared" si="38"/>
        <v>4029=5</v>
      </c>
      <c r="K171">
        <v>6</v>
      </c>
      <c r="L171" t="str">
        <f t="shared" si="34"/>
        <v>2946</v>
      </c>
      <c r="M171" t="str">
        <f t="shared" si="39"/>
        <v>4629=5</v>
      </c>
    </row>
    <row r="172" spans="1:13">
      <c r="A172" s="2"/>
      <c r="B172" s="2"/>
      <c r="E172" s="2" t="s">
        <v>390</v>
      </c>
      <c r="F172" s="2" t="s">
        <v>391</v>
      </c>
      <c r="G172" s="2"/>
      <c r="H172" t="str">
        <f t="shared" ref="H172:H181" si="41">DEC2HEX((ROW()-1)*32+INT((ROW()-1)/32)*1024,4)</f>
        <v>2960</v>
      </c>
      <c r="I172" t="str">
        <f t="shared" si="38"/>
        <v>6029=6</v>
      </c>
      <c r="K172">
        <v>6</v>
      </c>
      <c r="L172" t="str">
        <f t="shared" si="34"/>
        <v>2966</v>
      </c>
      <c r="M172" t="str">
        <f t="shared" si="39"/>
        <v>6629=6</v>
      </c>
    </row>
    <row r="173" spans="1:13">
      <c r="A173" s="2"/>
      <c r="E173" s="2" t="s">
        <v>392</v>
      </c>
      <c r="F173" s="2" t="s">
        <v>393</v>
      </c>
      <c r="G173" s="2"/>
      <c r="H173" t="str">
        <f t="shared" si="41"/>
        <v>2980</v>
      </c>
      <c r="I173" t="str">
        <f t="shared" si="38"/>
        <v>8029=7</v>
      </c>
      <c r="K173">
        <v>6</v>
      </c>
      <c r="L173" t="str">
        <f t="shared" si="34"/>
        <v>2986</v>
      </c>
      <c r="M173" t="str">
        <f t="shared" si="39"/>
        <v>8629=7</v>
      </c>
    </row>
    <row r="174" spans="1:13">
      <c r="A174" s="2"/>
      <c r="E174" s="2" t="s">
        <v>394</v>
      </c>
      <c r="F174" s="2" t="s">
        <v>395</v>
      </c>
      <c r="G174" s="2"/>
      <c r="H174" t="str">
        <f t="shared" si="41"/>
        <v>29A0</v>
      </c>
      <c r="I174" t="str">
        <f t="shared" si="38"/>
        <v>A029=8</v>
      </c>
      <c r="K174">
        <v>6</v>
      </c>
      <c r="L174" t="str">
        <f t="shared" si="34"/>
        <v>29A6</v>
      </c>
      <c r="M174" t="str">
        <f t="shared" si="39"/>
        <v>A629=8</v>
      </c>
    </row>
    <row r="175" spans="1:13">
      <c r="A175" s="2"/>
      <c r="E175" s="2" t="s">
        <v>396</v>
      </c>
      <c r="F175" s="2" t="s">
        <v>397</v>
      </c>
      <c r="G175" s="2"/>
      <c r="H175" t="str">
        <f t="shared" si="41"/>
        <v>29C0</v>
      </c>
      <c r="I175" t="str">
        <f t="shared" si="38"/>
        <v>C029=9</v>
      </c>
      <c r="K175">
        <v>6</v>
      </c>
      <c r="L175" t="str">
        <f t="shared" si="34"/>
        <v>29C6</v>
      </c>
      <c r="M175" t="str">
        <f t="shared" si="39"/>
        <v>C629=9</v>
      </c>
    </row>
    <row r="176" spans="1:13">
      <c r="A176" s="2"/>
      <c r="E176" s="2" t="s">
        <v>398</v>
      </c>
      <c r="F176" s="2" t="s">
        <v>399</v>
      </c>
      <c r="G176" s="2"/>
      <c r="H176" t="str">
        <f t="shared" si="41"/>
        <v>29E0</v>
      </c>
      <c r="I176" t="str">
        <f t="shared" si="38"/>
        <v>E029=ー</v>
      </c>
      <c r="K176">
        <v>6</v>
      </c>
      <c r="L176" t="str">
        <f t="shared" si="34"/>
        <v>29E6</v>
      </c>
      <c r="M176" t="str">
        <f t="shared" si="39"/>
        <v>E629=ー</v>
      </c>
    </row>
    <row r="177" spans="1:13">
      <c r="A177" s="2"/>
      <c r="E177" s="2" t="s">
        <v>400</v>
      </c>
      <c r="F177" s="2" t="s">
        <v>12</v>
      </c>
      <c r="G177" s="2"/>
      <c r="H177" t="str">
        <f t="shared" si="41"/>
        <v>2A00</v>
      </c>
      <c r="I177" t="str">
        <f t="shared" si="38"/>
        <v>002A=A</v>
      </c>
      <c r="K177">
        <v>6</v>
      </c>
      <c r="L177" t="str">
        <f t="shared" si="34"/>
        <v>2A06</v>
      </c>
      <c r="M177" t="str">
        <f t="shared" si="39"/>
        <v>062A=A</v>
      </c>
    </row>
    <row r="178" spans="1:13">
      <c r="A178" s="2"/>
      <c r="E178" s="2" t="s">
        <v>401</v>
      </c>
      <c r="F178" s="2" t="s">
        <v>16</v>
      </c>
      <c r="G178" s="2"/>
      <c r="H178" t="str">
        <f t="shared" si="41"/>
        <v>2A20</v>
      </c>
      <c r="I178" t="str">
        <f t="shared" si="38"/>
        <v>202A=B</v>
      </c>
      <c r="K178">
        <v>6</v>
      </c>
      <c r="L178" t="str">
        <f t="shared" si="34"/>
        <v>2A26</v>
      </c>
      <c r="M178" t="str">
        <f t="shared" si="39"/>
        <v>262A=B</v>
      </c>
    </row>
    <row r="179" spans="1:13">
      <c r="A179" s="2"/>
      <c r="E179" s="2" t="s">
        <v>402</v>
      </c>
      <c r="F179" s="2" t="s">
        <v>20</v>
      </c>
      <c r="G179" s="2"/>
      <c r="H179" t="str">
        <f t="shared" si="41"/>
        <v>2A40</v>
      </c>
      <c r="I179" t="str">
        <f t="shared" si="38"/>
        <v>402A=C</v>
      </c>
      <c r="K179">
        <v>6</v>
      </c>
      <c r="L179" t="str">
        <f t="shared" si="34"/>
        <v>2A46</v>
      </c>
      <c r="M179" t="str">
        <f t="shared" si="39"/>
        <v>462A=C</v>
      </c>
    </row>
    <row r="180" spans="1:13">
      <c r="A180" s="2"/>
      <c r="E180" s="2" t="s">
        <v>403</v>
      </c>
      <c r="F180" s="2" t="s">
        <v>24</v>
      </c>
      <c r="G180" s="2"/>
      <c r="H180" t="str">
        <f t="shared" si="41"/>
        <v>2A60</v>
      </c>
      <c r="I180" t="str">
        <f t="shared" si="38"/>
        <v>602A=D</v>
      </c>
      <c r="K180">
        <v>6</v>
      </c>
      <c r="L180" t="str">
        <f t="shared" si="34"/>
        <v>2A66</v>
      </c>
      <c r="M180" t="str">
        <f t="shared" si="39"/>
        <v>662A=D</v>
      </c>
    </row>
    <row r="181" spans="1:13">
      <c r="A181" s="2"/>
      <c r="E181" s="2" t="s">
        <v>404</v>
      </c>
      <c r="F181" s="2" t="s">
        <v>28</v>
      </c>
      <c r="G181" s="2"/>
      <c r="H181" t="str">
        <f t="shared" si="41"/>
        <v>2A80</v>
      </c>
      <c r="I181" t="str">
        <f t="shared" si="38"/>
        <v>802A=E</v>
      </c>
      <c r="K181">
        <v>6</v>
      </c>
      <c r="L181" t="str">
        <f t="shared" si="34"/>
        <v>2A86</v>
      </c>
      <c r="M181" t="str">
        <f t="shared" si="39"/>
        <v>862A=E</v>
      </c>
    </row>
    <row r="182" spans="1:13">
      <c r="A182" s="2"/>
      <c r="E182" s="2" t="s">
        <v>405</v>
      </c>
      <c r="F182" s="2" t="s">
        <v>32</v>
      </c>
      <c r="G182" s="2"/>
      <c r="H182" t="str">
        <f t="shared" ref="H182:H191" si="42">DEC2HEX((ROW()-1)*32+INT((ROW()-1)/32)*1024,4)</f>
        <v>2AA0</v>
      </c>
      <c r="I182" t="str">
        <f t="shared" si="38"/>
        <v>A02A=F</v>
      </c>
      <c r="K182">
        <v>6</v>
      </c>
      <c r="L182" t="str">
        <f t="shared" si="34"/>
        <v>2AA6</v>
      </c>
      <c r="M182" t="str">
        <f t="shared" si="39"/>
        <v>A62A=F</v>
      </c>
    </row>
    <row r="183" spans="1:13">
      <c r="A183" s="2"/>
      <c r="E183" s="2" t="s">
        <v>406</v>
      </c>
      <c r="F183" s="2" t="s">
        <v>36</v>
      </c>
      <c r="G183" s="2"/>
      <c r="H183" t="str">
        <f t="shared" si="42"/>
        <v>2AC0</v>
      </c>
      <c r="I183" t="str">
        <f t="shared" si="38"/>
        <v>C02A=G</v>
      </c>
      <c r="K183">
        <v>6</v>
      </c>
      <c r="L183" t="str">
        <f t="shared" si="34"/>
        <v>2AC6</v>
      </c>
      <c r="M183" t="str">
        <f t="shared" si="39"/>
        <v>C62A=G</v>
      </c>
    </row>
    <row r="184" spans="1:13">
      <c r="A184" s="2"/>
      <c r="E184" s="2" t="s">
        <v>407</v>
      </c>
      <c r="F184" s="2" t="s">
        <v>40</v>
      </c>
      <c r="G184" s="2"/>
      <c r="H184" t="str">
        <f t="shared" si="42"/>
        <v>2AE0</v>
      </c>
      <c r="I184" t="str">
        <f t="shared" si="38"/>
        <v>E02A=H</v>
      </c>
      <c r="K184">
        <v>6</v>
      </c>
      <c r="L184" t="str">
        <f t="shared" si="34"/>
        <v>2AE6</v>
      </c>
      <c r="M184" t="str">
        <f t="shared" si="39"/>
        <v>E62A=H</v>
      </c>
    </row>
    <row r="185" spans="1:13">
      <c r="A185" s="2"/>
      <c r="E185" s="2" t="s">
        <v>408</v>
      </c>
      <c r="F185" s="2" t="s">
        <v>44</v>
      </c>
      <c r="G185" s="2"/>
      <c r="H185" t="str">
        <f t="shared" si="42"/>
        <v>2B00</v>
      </c>
      <c r="I185" t="str">
        <f t="shared" si="38"/>
        <v>002B=I</v>
      </c>
      <c r="K185">
        <v>6</v>
      </c>
      <c r="L185" t="str">
        <f t="shared" si="34"/>
        <v>2B06</v>
      </c>
      <c r="M185" t="str">
        <f t="shared" si="39"/>
        <v>062B=I</v>
      </c>
    </row>
    <row r="186" spans="1:13">
      <c r="A186" s="2"/>
      <c r="E186" s="2" t="s">
        <v>409</v>
      </c>
      <c r="F186" s="2" t="s">
        <v>48</v>
      </c>
      <c r="G186" s="2"/>
      <c r="H186" t="str">
        <f t="shared" si="42"/>
        <v>2B20</v>
      </c>
      <c r="I186" t="str">
        <f t="shared" si="38"/>
        <v>202B=J</v>
      </c>
      <c r="K186">
        <v>6</v>
      </c>
      <c r="L186" t="str">
        <f t="shared" si="34"/>
        <v>2B26</v>
      </c>
      <c r="M186" t="str">
        <f t="shared" si="39"/>
        <v>262B=J</v>
      </c>
    </row>
    <row r="187" spans="1:13">
      <c r="A187" s="2"/>
      <c r="E187" s="2" t="s">
        <v>410</v>
      </c>
      <c r="F187" s="2" t="s">
        <v>52</v>
      </c>
      <c r="G187" s="2"/>
      <c r="H187" t="str">
        <f t="shared" si="42"/>
        <v>2B40</v>
      </c>
      <c r="I187" t="str">
        <f t="shared" si="38"/>
        <v>402B=K</v>
      </c>
      <c r="K187">
        <v>6</v>
      </c>
      <c r="L187" t="str">
        <f t="shared" si="34"/>
        <v>2B46</v>
      </c>
      <c r="M187" t="str">
        <f t="shared" si="39"/>
        <v>462B=K</v>
      </c>
    </row>
    <row r="188" spans="1:13">
      <c r="A188" s="2"/>
      <c r="E188" s="2" t="s">
        <v>411</v>
      </c>
      <c r="F188" s="2" t="s">
        <v>56</v>
      </c>
      <c r="G188" s="2"/>
      <c r="H188" t="str">
        <f t="shared" si="42"/>
        <v>2B60</v>
      </c>
      <c r="I188" t="str">
        <f t="shared" si="38"/>
        <v>602B=L</v>
      </c>
      <c r="K188">
        <v>6</v>
      </c>
      <c r="L188" t="str">
        <f t="shared" si="34"/>
        <v>2B66</v>
      </c>
      <c r="M188" t="str">
        <f t="shared" si="39"/>
        <v>662B=L</v>
      </c>
    </row>
    <row r="189" spans="1:13">
      <c r="A189" s="2"/>
      <c r="E189" s="2" t="s">
        <v>412</v>
      </c>
      <c r="F189" s="2" t="s">
        <v>60</v>
      </c>
      <c r="G189" s="2"/>
      <c r="H189" t="str">
        <f t="shared" si="42"/>
        <v>2B80</v>
      </c>
      <c r="I189" t="str">
        <f t="shared" si="38"/>
        <v>802B=M</v>
      </c>
      <c r="K189">
        <v>6</v>
      </c>
      <c r="L189" t="str">
        <f t="shared" si="34"/>
        <v>2B86</v>
      </c>
      <c r="M189" t="str">
        <f t="shared" si="39"/>
        <v>862B=M</v>
      </c>
    </row>
    <row r="190" spans="1:13">
      <c r="A190" s="2"/>
      <c r="E190" s="2" t="s">
        <v>413</v>
      </c>
      <c r="F190" s="2" t="s">
        <v>64</v>
      </c>
      <c r="G190" s="2"/>
      <c r="H190" t="str">
        <f t="shared" si="42"/>
        <v>2BA0</v>
      </c>
      <c r="I190" t="str">
        <f t="shared" si="38"/>
        <v>A02B=N</v>
      </c>
      <c r="K190">
        <v>6</v>
      </c>
      <c r="L190" t="str">
        <f t="shared" si="34"/>
        <v>2BA6</v>
      </c>
      <c r="M190" t="str">
        <f t="shared" si="39"/>
        <v>A62B=N</v>
      </c>
    </row>
    <row r="191" spans="1:13">
      <c r="A191" s="2"/>
      <c r="E191" s="2" t="s">
        <v>414</v>
      </c>
      <c r="F191" s="2" t="s">
        <v>68</v>
      </c>
      <c r="G191" s="2"/>
      <c r="H191" t="str">
        <f t="shared" si="42"/>
        <v>2BC0</v>
      </c>
      <c r="I191" t="str">
        <f t="shared" si="38"/>
        <v>C02B=O</v>
      </c>
      <c r="K191">
        <v>6</v>
      </c>
      <c r="L191" t="str">
        <f t="shared" si="34"/>
        <v>2BC6</v>
      </c>
      <c r="M191" t="str">
        <f t="shared" si="39"/>
        <v>C62B=O</v>
      </c>
    </row>
    <row r="192" spans="1:13">
      <c r="A192" s="2"/>
      <c r="E192" s="2" t="s">
        <v>415</v>
      </c>
      <c r="F192" s="2" t="s">
        <v>72</v>
      </c>
      <c r="G192" s="2"/>
      <c r="H192" t="str">
        <f t="shared" ref="H192:H201" si="43">DEC2HEX((ROW()-1)*32+INT((ROW()-1)/32)*1024,4)</f>
        <v>2BE0</v>
      </c>
      <c r="I192" t="str">
        <f t="shared" si="38"/>
        <v>E02B=P</v>
      </c>
      <c r="K192">
        <v>6</v>
      </c>
      <c r="L192" t="str">
        <f t="shared" si="34"/>
        <v>2BE6</v>
      </c>
      <c r="M192" t="str">
        <f t="shared" si="39"/>
        <v>E62B=P</v>
      </c>
    </row>
    <row r="193" spans="1:13">
      <c r="A193" s="2"/>
      <c r="E193" s="2" t="s">
        <v>416</v>
      </c>
      <c r="F193" s="2" t="s">
        <v>76</v>
      </c>
      <c r="G193" s="2"/>
      <c r="H193" t="str">
        <f t="shared" si="43"/>
        <v>3000</v>
      </c>
      <c r="I193" t="str">
        <f t="shared" si="38"/>
        <v>0030=Q</v>
      </c>
      <c r="K193">
        <v>6</v>
      </c>
      <c r="L193" t="str">
        <f t="shared" si="34"/>
        <v>3006</v>
      </c>
      <c r="M193" t="str">
        <f t="shared" ref="M193:M231" si="44">MID(L193,3,2)&amp;MID(L193,1,2)&amp;"="&amp;F193</f>
        <v>0630=Q</v>
      </c>
    </row>
    <row r="194" spans="1:13">
      <c r="A194" s="2"/>
      <c r="E194" s="2" t="s">
        <v>417</v>
      </c>
      <c r="F194" s="2" t="s">
        <v>80</v>
      </c>
      <c r="G194" s="2"/>
      <c r="H194" t="str">
        <f t="shared" si="43"/>
        <v>3020</v>
      </c>
      <c r="I194" t="str">
        <f t="shared" si="38"/>
        <v>2030=R</v>
      </c>
      <c r="K194">
        <v>6</v>
      </c>
      <c r="L194" t="str">
        <f t="shared" si="34"/>
        <v>3026</v>
      </c>
      <c r="M194" t="str">
        <f t="shared" si="44"/>
        <v>2630=R</v>
      </c>
    </row>
    <row r="195" spans="1:13">
      <c r="A195" s="2"/>
      <c r="E195" s="2" t="s">
        <v>418</v>
      </c>
      <c r="F195" s="2" t="s">
        <v>84</v>
      </c>
      <c r="G195" s="2"/>
      <c r="H195" t="str">
        <f t="shared" si="43"/>
        <v>3040</v>
      </c>
      <c r="I195" t="str">
        <f t="shared" si="38"/>
        <v>4030=S</v>
      </c>
      <c r="K195">
        <v>6</v>
      </c>
      <c r="L195" t="str">
        <f t="shared" ref="L195:L250" si="45">DEC2HEX(HEX2DEC(H195)+K195,4)</f>
        <v>3046</v>
      </c>
      <c r="M195" t="str">
        <f t="shared" si="44"/>
        <v>4630=S</v>
      </c>
    </row>
    <row r="196" spans="1:13">
      <c r="A196" s="2"/>
      <c r="E196" s="2" t="s">
        <v>419</v>
      </c>
      <c r="F196" s="2" t="s">
        <v>88</v>
      </c>
      <c r="G196" s="2"/>
      <c r="H196" t="str">
        <f t="shared" si="43"/>
        <v>3060</v>
      </c>
      <c r="I196" t="str">
        <f t="shared" si="38"/>
        <v>6030=T</v>
      </c>
      <c r="K196">
        <v>6</v>
      </c>
      <c r="L196" t="str">
        <f t="shared" si="45"/>
        <v>3066</v>
      </c>
      <c r="M196" t="str">
        <f t="shared" si="44"/>
        <v>6630=T</v>
      </c>
    </row>
    <row r="197" spans="1:13">
      <c r="A197" s="2"/>
      <c r="E197" s="2" t="s">
        <v>420</v>
      </c>
      <c r="F197" s="2" t="s">
        <v>92</v>
      </c>
      <c r="G197" s="2"/>
      <c r="H197" t="str">
        <f t="shared" si="43"/>
        <v>3080</v>
      </c>
      <c r="I197" t="str">
        <f t="shared" si="38"/>
        <v>8030=U</v>
      </c>
      <c r="K197">
        <v>6</v>
      </c>
      <c r="L197" t="str">
        <f t="shared" si="45"/>
        <v>3086</v>
      </c>
      <c r="M197" t="str">
        <f t="shared" si="44"/>
        <v>8630=U</v>
      </c>
    </row>
    <row r="198" spans="1:13">
      <c r="A198" s="2"/>
      <c r="E198" s="2" t="s">
        <v>421</v>
      </c>
      <c r="F198" s="2" t="s">
        <v>96</v>
      </c>
      <c r="G198" s="2"/>
      <c r="H198" t="str">
        <f t="shared" si="43"/>
        <v>30A0</v>
      </c>
      <c r="I198" t="str">
        <f t="shared" si="38"/>
        <v>A030=V</v>
      </c>
      <c r="K198">
        <v>6</v>
      </c>
      <c r="L198" t="str">
        <f t="shared" si="45"/>
        <v>30A6</v>
      </c>
      <c r="M198" t="str">
        <f t="shared" si="44"/>
        <v>A630=V</v>
      </c>
    </row>
    <row r="199" spans="1:13">
      <c r="A199" s="2"/>
      <c r="E199" s="2" t="s">
        <v>422</v>
      </c>
      <c r="F199" s="2" t="s">
        <v>100</v>
      </c>
      <c r="G199" s="2"/>
      <c r="H199" t="str">
        <f t="shared" si="43"/>
        <v>30C0</v>
      </c>
      <c r="I199" t="str">
        <f t="shared" si="38"/>
        <v>C030=W</v>
      </c>
      <c r="K199">
        <v>6</v>
      </c>
      <c r="L199" t="str">
        <f t="shared" si="45"/>
        <v>30C6</v>
      </c>
      <c r="M199" t="str">
        <f t="shared" si="44"/>
        <v>C630=W</v>
      </c>
    </row>
    <row r="200" spans="1:13">
      <c r="A200" s="2"/>
      <c r="E200" s="2" t="s">
        <v>423</v>
      </c>
      <c r="F200" s="2" t="s">
        <v>104</v>
      </c>
      <c r="G200" s="2"/>
      <c r="H200" t="str">
        <f t="shared" si="43"/>
        <v>30E0</v>
      </c>
      <c r="I200" t="str">
        <f t="shared" si="38"/>
        <v>E030=X</v>
      </c>
      <c r="K200">
        <v>6</v>
      </c>
      <c r="L200" t="str">
        <f t="shared" si="45"/>
        <v>30E6</v>
      </c>
      <c r="M200" t="str">
        <f t="shared" si="44"/>
        <v>E630=X</v>
      </c>
    </row>
    <row r="201" spans="1:13">
      <c r="A201" s="2"/>
      <c r="E201" s="2" t="s">
        <v>424</v>
      </c>
      <c r="F201" s="2" t="s">
        <v>108</v>
      </c>
      <c r="G201" s="2"/>
      <c r="H201" t="str">
        <f t="shared" si="43"/>
        <v>3100</v>
      </c>
      <c r="I201" t="str">
        <f t="shared" si="38"/>
        <v>0031=Y</v>
      </c>
      <c r="K201">
        <v>6</v>
      </c>
      <c r="L201" t="str">
        <f t="shared" si="45"/>
        <v>3106</v>
      </c>
      <c r="M201" t="str">
        <f t="shared" si="44"/>
        <v>0631=Y</v>
      </c>
    </row>
    <row r="202" spans="1:13">
      <c r="A202" s="2"/>
      <c r="E202" s="2" t="s">
        <v>425</v>
      </c>
      <c r="F202" s="2" t="s">
        <v>112</v>
      </c>
      <c r="G202" s="2"/>
      <c r="H202" t="str">
        <f t="shared" ref="H202:H211" si="46">DEC2HEX((ROW()-1)*32+INT((ROW()-1)/32)*1024,4)</f>
        <v>3120</v>
      </c>
      <c r="I202" t="str">
        <f t="shared" si="38"/>
        <v>2031=Z</v>
      </c>
      <c r="K202">
        <v>6</v>
      </c>
      <c r="L202" t="str">
        <f t="shared" si="45"/>
        <v>3126</v>
      </c>
      <c r="M202" t="str">
        <f t="shared" si="44"/>
        <v>2631=Z</v>
      </c>
    </row>
    <row r="203" spans="1:13">
      <c r="A203" s="2"/>
      <c r="E203" s="2" t="s">
        <v>426</v>
      </c>
      <c r="F203" s="2" t="s">
        <v>427</v>
      </c>
      <c r="G203" s="2"/>
      <c r="H203" t="str">
        <f t="shared" si="46"/>
        <v>3140</v>
      </c>
      <c r="I203" t="str">
        <f t="shared" si="38"/>
        <v>4031=a</v>
      </c>
      <c r="K203">
        <v>6</v>
      </c>
      <c r="L203" t="str">
        <f t="shared" si="45"/>
        <v>3146</v>
      </c>
      <c r="M203" t="str">
        <f t="shared" si="44"/>
        <v>4631=a</v>
      </c>
    </row>
    <row r="204" spans="1:13">
      <c r="A204" s="2"/>
      <c r="E204" s="2" t="s">
        <v>428</v>
      </c>
      <c r="F204" s="2" t="s">
        <v>429</v>
      </c>
      <c r="G204" s="2"/>
      <c r="H204" t="str">
        <f t="shared" si="46"/>
        <v>3160</v>
      </c>
      <c r="I204" t="str">
        <f t="shared" si="38"/>
        <v>6031=b</v>
      </c>
      <c r="K204">
        <v>6</v>
      </c>
      <c r="L204" t="str">
        <f t="shared" si="45"/>
        <v>3166</v>
      </c>
      <c r="M204" t="str">
        <f t="shared" si="44"/>
        <v>6631=b</v>
      </c>
    </row>
    <row r="205" spans="1:13">
      <c r="A205" s="2"/>
      <c r="E205" s="2" t="s">
        <v>430</v>
      </c>
      <c r="F205" s="2" t="s">
        <v>431</v>
      </c>
      <c r="G205" s="2"/>
      <c r="H205" t="str">
        <f t="shared" si="46"/>
        <v>3180</v>
      </c>
      <c r="I205" t="str">
        <f t="shared" si="38"/>
        <v>8031=c</v>
      </c>
      <c r="K205">
        <v>6</v>
      </c>
      <c r="L205" t="str">
        <f t="shared" si="45"/>
        <v>3186</v>
      </c>
      <c r="M205" t="str">
        <f t="shared" si="44"/>
        <v>8631=c</v>
      </c>
    </row>
    <row r="206" spans="1:13">
      <c r="A206" s="2"/>
      <c r="E206" s="2" t="s">
        <v>432</v>
      </c>
      <c r="F206" s="2" t="s">
        <v>433</v>
      </c>
      <c r="G206" s="2"/>
      <c r="H206" t="str">
        <f t="shared" si="46"/>
        <v>31A0</v>
      </c>
      <c r="I206" t="str">
        <f t="shared" si="38"/>
        <v>A031=d</v>
      </c>
      <c r="K206">
        <v>6</v>
      </c>
      <c r="L206" t="str">
        <f t="shared" si="45"/>
        <v>31A6</v>
      </c>
      <c r="M206" t="str">
        <f t="shared" si="44"/>
        <v>A631=d</v>
      </c>
    </row>
    <row r="207" spans="1:13">
      <c r="A207" s="2"/>
      <c r="E207" s="2" t="s">
        <v>434</v>
      </c>
      <c r="F207" s="2" t="s">
        <v>435</v>
      </c>
      <c r="G207" s="2"/>
      <c r="H207" t="str">
        <f t="shared" si="46"/>
        <v>31C0</v>
      </c>
      <c r="I207" t="str">
        <f t="shared" si="38"/>
        <v>C031=e</v>
      </c>
      <c r="K207">
        <v>6</v>
      </c>
      <c r="L207" t="str">
        <f t="shared" si="45"/>
        <v>31C6</v>
      </c>
      <c r="M207" t="str">
        <f t="shared" si="44"/>
        <v>C631=e</v>
      </c>
    </row>
    <row r="208" spans="1:13">
      <c r="A208" s="2"/>
      <c r="E208" s="2" t="s">
        <v>436</v>
      </c>
      <c r="F208" s="2" t="s">
        <v>437</v>
      </c>
      <c r="G208" s="2"/>
      <c r="H208" t="str">
        <f t="shared" si="46"/>
        <v>31E0</v>
      </c>
      <c r="I208" t="str">
        <f t="shared" si="38"/>
        <v>E031=f</v>
      </c>
      <c r="K208">
        <v>6</v>
      </c>
      <c r="L208" t="str">
        <f t="shared" si="45"/>
        <v>31E6</v>
      </c>
      <c r="M208" t="str">
        <f t="shared" si="44"/>
        <v>E631=f</v>
      </c>
    </row>
    <row r="209" spans="1:13">
      <c r="A209" s="2"/>
      <c r="E209" s="2" t="s">
        <v>438</v>
      </c>
      <c r="F209" s="2" t="s">
        <v>439</v>
      </c>
      <c r="G209" s="2"/>
      <c r="H209" t="str">
        <f t="shared" si="46"/>
        <v>3200</v>
      </c>
      <c r="I209" t="str">
        <f t="shared" si="38"/>
        <v>0032=g</v>
      </c>
      <c r="K209">
        <v>6</v>
      </c>
      <c r="L209" t="str">
        <f t="shared" si="45"/>
        <v>3206</v>
      </c>
      <c r="M209" t="str">
        <f t="shared" si="44"/>
        <v>0632=g</v>
      </c>
    </row>
    <row r="210" spans="1:13">
      <c r="A210" s="2"/>
      <c r="E210" s="2" t="s">
        <v>440</v>
      </c>
      <c r="F210" s="2" t="s">
        <v>441</v>
      </c>
      <c r="G210" s="2"/>
      <c r="H210" t="str">
        <f t="shared" si="46"/>
        <v>3220</v>
      </c>
      <c r="I210" t="str">
        <f t="shared" si="38"/>
        <v>2032=h</v>
      </c>
      <c r="K210">
        <v>6</v>
      </c>
      <c r="L210" t="str">
        <f t="shared" si="45"/>
        <v>3226</v>
      </c>
      <c r="M210" t="str">
        <f t="shared" si="44"/>
        <v>2632=h</v>
      </c>
    </row>
    <row r="211" spans="1:13">
      <c r="A211" s="2"/>
      <c r="E211" s="2" t="s">
        <v>442</v>
      </c>
      <c r="F211" s="2" t="s">
        <v>443</v>
      </c>
      <c r="G211" s="2"/>
      <c r="H211" t="str">
        <f t="shared" si="46"/>
        <v>3240</v>
      </c>
      <c r="I211" t="str">
        <f t="shared" si="38"/>
        <v>4032=i</v>
      </c>
      <c r="K211">
        <v>2</v>
      </c>
      <c r="L211" t="str">
        <f t="shared" si="45"/>
        <v>3242</v>
      </c>
      <c r="M211" t="str">
        <f t="shared" si="44"/>
        <v>4232=i</v>
      </c>
    </row>
    <row r="212" spans="1:13">
      <c r="A212" s="2"/>
      <c r="E212" s="2" t="s">
        <v>444</v>
      </c>
      <c r="F212" s="2" t="s">
        <v>445</v>
      </c>
      <c r="G212" s="2"/>
      <c r="H212" t="str">
        <f t="shared" ref="H212:H221" si="47">DEC2HEX((ROW()-1)*32+INT((ROW()-1)/32)*1024,4)</f>
        <v>3260</v>
      </c>
      <c r="I212" t="str">
        <f t="shared" si="38"/>
        <v>6032=j</v>
      </c>
      <c r="L212" t="str">
        <f t="shared" si="45"/>
        <v>3260</v>
      </c>
      <c r="M212" t="str">
        <f t="shared" si="44"/>
        <v>6032=j</v>
      </c>
    </row>
    <row r="213" spans="1:13">
      <c r="A213" s="2"/>
      <c r="E213" s="2" t="s">
        <v>446</v>
      </c>
      <c r="F213" s="2" t="s">
        <v>447</v>
      </c>
      <c r="G213" s="2"/>
      <c r="H213" t="str">
        <f t="shared" si="47"/>
        <v>3280</v>
      </c>
      <c r="I213" t="str">
        <f t="shared" si="38"/>
        <v>8032=k</v>
      </c>
      <c r="K213">
        <v>6</v>
      </c>
      <c r="L213" t="str">
        <f t="shared" si="45"/>
        <v>3286</v>
      </c>
      <c r="M213" t="str">
        <f t="shared" si="44"/>
        <v>8632=k</v>
      </c>
    </row>
    <row r="214" spans="1:13">
      <c r="A214" s="2"/>
      <c r="E214" s="2" t="s">
        <v>448</v>
      </c>
      <c r="F214" s="2" t="s">
        <v>449</v>
      </c>
      <c r="G214" s="2"/>
      <c r="H214" t="str">
        <f t="shared" si="47"/>
        <v>32A0</v>
      </c>
      <c r="I214" t="str">
        <f t="shared" si="38"/>
        <v>A032=l</v>
      </c>
      <c r="K214">
        <v>4</v>
      </c>
      <c r="L214" t="str">
        <f t="shared" si="45"/>
        <v>32A4</v>
      </c>
      <c r="M214" t="str">
        <f t="shared" si="44"/>
        <v>A432=l</v>
      </c>
    </row>
    <row r="215" spans="1:13">
      <c r="A215" s="2"/>
      <c r="E215" s="2" t="s">
        <v>450</v>
      </c>
      <c r="F215" s="2" t="s">
        <v>451</v>
      </c>
      <c r="G215" s="2"/>
      <c r="H215" t="str">
        <f t="shared" si="47"/>
        <v>32C0</v>
      </c>
      <c r="I215" t="str">
        <f t="shared" si="38"/>
        <v>C032=m</v>
      </c>
      <c r="K215">
        <v>6</v>
      </c>
      <c r="L215" t="str">
        <f t="shared" si="45"/>
        <v>32C6</v>
      </c>
      <c r="M215" t="str">
        <f t="shared" si="44"/>
        <v>C632=m</v>
      </c>
    </row>
    <row r="216" spans="1:13">
      <c r="A216" s="2"/>
      <c r="E216" s="2" t="s">
        <v>452</v>
      </c>
      <c r="F216" s="2" t="s">
        <v>453</v>
      </c>
      <c r="G216" s="2"/>
      <c r="H216" t="str">
        <f t="shared" si="47"/>
        <v>32E0</v>
      </c>
      <c r="I216" t="str">
        <f t="shared" si="38"/>
        <v>E032=n</v>
      </c>
      <c r="K216">
        <v>5</v>
      </c>
      <c r="L216" t="str">
        <f t="shared" si="45"/>
        <v>32E5</v>
      </c>
      <c r="M216" t="str">
        <f t="shared" si="44"/>
        <v>E532=n</v>
      </c>
    </row>
    <row r="217" spans="1:13">
      <c r="A217" s="2"/>
      <c r="E217" s="2" t="s">
        <v>454</v>
      </c>
      <c r="F217" s="2" t="s">
        <v>455</v>
      </c>
      <c r="G217" s="2"/>
      <c r="H217" t="str">
        <f t="shared" si="47"/>
        <v>3300</v>
      </c>
      <c r="I217" t="str">
        <f t="shared" si="38"/>
        <v>0033=o</v>
      </c>
      <c r="K217">
        <v>6</v>
      </c>
      <c r="L217" t="str">
        <f t="shared" si="45"/>
        <v>3306</v>
      </c>
      <c r="M217" t="str">
        <f t="shared" si="44"/>
        <v>0633=o</v>
      </c>
    </row>
    <row r="218" spans="1:13">
      <c r="A218" s="2"/>
      <c r="E218" s="2" t="s">
        <v>456</v>
      </c>
      <c r="F218" s="2" t="s">
        <v>457</v>
      </c>
      <c r="G218" s="2"/>
      <c r="H218" t="str">
        <f t="shared" si="47"/>
        <v>3320</v>
      </c>
      <c r="I218" t="str">
        <f t="shared" si="38"/>
        <v>2033=p</v>
      </c>
      <c r="K218">
        <v>6</v>
      </c>
      <c r="L218" t="str">
        <f t="shared" si="45"/>
        <v>3326</v>
      </c>
      <c r="M218" t="str">
        <f t="shared" si="44"/>
        <v>2633=p</v>
      </c>
    </row>
    <row r="219" spans="1:13">
      <c r="A219" s="2"/>
      <c r="E219" s="2" t="s">
        <v>458</v>
      </c>
      <c r="F219" s="2" t="s">
        <v>459</v>
      </c>
      <c r="G219" s="2"/>
      <c r="H219" t="str">
        <f t="shared" si="47"/>
        <v>3340</v>
      </c>
      <c r="I219" t="str">
        <f t="shared" si="38"/>
        <v>4033=q</v>
      </c>
      <c r="L219" t="str">
        <f t="shared" si="45"/>
        <v>3340</v>
      </c>
      <c r="M219" t="str">
        <f t="shared" si="44"/>
        <v>4033=q</v>
      </c>
    </row>
    <row r="220" spans="1:13">
      <c r="A220" s="2"/>
      <c r="E220" s="2" t="s">
        <v>460</v>
      </c>
      <c r="F220" s="2" t="s">
        <v>461</v>
      </c>
      <c r="G220" s="2"/>
      <c r="H220" t="str">
        <f t="shared" si="47"/>
        <v>3360</v>
      </c>
      <c r="I220" t="str">
        <f t="shared" si="38"/>
        <v>6033=r</v>
      </c>
      <c r="K220">
        <v>6</v>
      </c>
      <c r="L220" t="str">
        <f t="shared" si="45"/>
        <v>3366</v>
      </c>
      <c r="M220" t="str">
        <f t="shared" si="44"/>
        <v>6633=r</v>
      </c>
    </row>
    <row r="221" spans="1:13">
      <c r="A221" s="2"/>
      <c r="E221" s="2" t="s">
        <v>462</v>
      </c>
      <c r="F221" s="2" t="s">
        <v>463</v>
      </c>
      <c r="G221" s="2"/>
      <c r="H221" t="str">
        <f t="shared" si="47"/>
        <v>3380</v>
      </c>
      <c r="I221" t="str">
        <f t="shared" si="38"/>
        <v>8033=s</v>
      </c>
      <c r="K221">
        <v>6</v>
      </c>
      <c r="L221" t="str">
        <f t="shared" si="45"/>
        <v>3386</v>
      </c>
      <c r="M221" t="str">
        <f t="shared" si="44"/>
        <v>8633=s</v>
      </c>
    </row>
    <row r="222" spans="1:13">
      <c r="A222" s="2"/>
      <c r="E222" s="2" t="s">
        <v>464</v>
      </c>
      <c r="F222" s="2" t="s">
        <v>465</v>
      </c>
      <c r="G222" s="2"/>
      <c r="H222" t="str">
        <f t="shared" ref="H222:H231" si="48">DEC2HEX((ROW()-1)*32+INT((ROW()-1)/32)*1024,4)</f>
        <v>33A0</v>
      </c>
      <c r="I222" t="str">
        <f t="shared" ref="I222:I231" si="49">MID(H222,3,2)&amp;MID(H222,1,2)&amp;"="&amp;F222</f>
        <v>A033=t</v>
      </c>
      <c r="K222">
        <v>6</v>
      </c>
      <c r="L222" t="str">
        <f t="shared" si="45"/>
        <v>33A6</v>
      </c>
      <c r="M222" t="str">
        <f t="shared" si="44"/>
        <v>A633=t</v>
      </c>
    </row>
    <row r="223" spans="1:13">
      <c r="A223" s="2"/>
      <c r="E223" s="2" t="s">
        <v>466</v>
      </c>
      <c r="F223" s="2" t="s">
        <v>467</v>
      </c>
      <c r="G223" s="2"/>
      <c r="H223" t="str">
        <f t="shared" si="48"/>
        <v>33C0</v>
      </c>
      <c r="I223" t="str">
        <f t="shared" si="49"/>
        <v>C033=u</v>
      </c>
      <c r="K223">
        <v>6</v>
      </c>
      <c r="L223" t="str">
        <f t="shared" si="45"/>
        <v>33C6</v>
      </c>
      <c r="M223" t="str">
        <f t="shared" si="44"/>
        <v>C633=u</v>
      </c>
    </row>
    <row r="224" spans="1:13">
      <c r="A224" s="2"/>
      <c r="E224" s="2" t="s">
        <v>468</v>
      </c>
      <c r="F224" s="2" t="s">
        <v>469</v>
      </c>
      <c r="G224" s="2"/>
      <c r="H224" t="str">
        <f t="shared" si="48"/>
        <v>33E0</v>
      </c>
      <c r="I224" t="str">
        <f t="shared" si="49"/>
        <v>E033=v</v>
      </c>
      <c r="K224">
        <v>6</v>
      </c>
      <c r="L224" t="str">
        <f t="shared" si="45"/>
        <v>33E6</v>
      </c>
      <c r="M224" t="str">
        <f t="shared" si="44"/>
        <v>E633=v</v>
      </c>
    </row>
    <row r="225" spans="1:13">
      <c r="A225" s="2"/>
      <c r="E225" s="2" t="s">
        <v>470</v>
      </c>
      <c r="F225" s="2" t="s">
        <v>471</v>
      </c>
      <c r="G225" s="2"/>
      <c r="H225" t="str">
        <f t="shared" si="48"/>
        <v>3800</v>
      </c>
      <c r="I225" t="str">
        <f t="shared" si="49"/>
        <v>0038=w</v>
      </c>
      <c r="K225">
        <v>6</v>
      </c>
      <c r="L225" t="str">
        <f t="shared" si="45"/>
        <v>3806</v>
      </c>
      <c r="M225" t="str">
        <f t="shared" si="44"/>
        <v>0638=w</v>
      </c>
    </row>
    <row r="226" spans="1:13">
      <c r="A226" s="2"/>
      <c r="E226" s="2" t="s">
        <v>472</v>
      </c>
      <c r="F226" s="2" t="s">
        <v>473</v>
      </c>
      <c r="G226" s="2"/>
      <c r="H226" t="str">
        <f t="shared" si="48"/>
        <v>3820</v>
      </c>
      <c r="I226" t="str">
        <f t="shared" si="49"/>
        <v>2038=x</v>
      </c>
      <c r="L226" t="str">
        <f t="shared" si="45"/>
        <v>3820</v>
      </c>
      <c r="M226" t="str">
        <f t="shared" si="44"/>
        <v>2038=x</v>
      </c>
    </row>
    <row r="227" spans="1:13">
      <c r="A227" s="2"/>
      <c r="E227" s="2" t="s">
        <v>474</v>
      </c>
      <c r="F227" s="2" t="s">
        <v>475</v>
      </c>
      <c r="G227" s="2"/>
      <c r="H227" t="str">
        <f t="shared" si="48"/>
        <v>3840</v>
      </c>
      <c r="I227" t="str">
        <f t="shared" si="49"/>
        <v>4038=y</v>
      </c>
      <c r="K227">
        <v>6</v>
      </c>
      <c r="L227" t="str">
        <f t="shared" si="45"/>
        <v>3846</v>
      </c>
      <c r="M227" t="str">
        <f t="shared" si="44"/>
        <v>4638=y</v>
      </c>
    </row>
    <row r="228" spans="1:13">
      <c r="A228" s="2"/>
      <c r="E228" s="2" t="s">
        <v>476</v>
      </c>
      <c r="F228" s="2" t="s">
        <v>477</v>
      </c>
      <c r="G228" s="2"/>
      <c r="H228" t="str">
        <f t="shared" si="48"/>
        <v>3860</v>
      </c>
      <c r="I228" t="str">
        <f t="shared" si="49"/>
        <v>6038=z</v>
      </c>
      <c r="L228" t="str">
        <f t="shared" si="45"/>
        <v>3860</v>
      </c>
      <c r="M228" t="str">
        <f t="shared" si="44"/>
        <v>6038=z</v>
      </c>
    </row>
    <row r="229" spans="1:13">
      <c r="A229" s="2"/>
      <c r="E229" s="2" t="s">
        <v>478</v>
      </c>
      <c r="F229" s="2" t="s">
        <v>479</v>
      </c>
      <c r="G229" s="2"/>
      <c r="H229" t="str">
        <f t="shared" si="48"/>
        <v>3880</v>
      </c>
      <c r="I229" t="str">
        <f t="shared" si="49"/>
        <v>8038=、</v>
      </c>
      <c r="L229" t="str">
        <f t="shared" si="45"/>
        <v>3880</v>
      </c>
      <c r="M229" t="str">
        <f t="shared" si="44"/>
        <v>8038=、</v>
      </c>
    </row>
    <row r="230" spans="1:13">
      <c r="A230" s="2"/>
      <c r="E230" s="2" t="s">
        <v>480</v>
      </c>
      <c r="F230" t="s">
        <v>481</v>
      </c>
      <c r="H230" t="str">
        <f t="shared" si="48"/>
        <v>38A0</v>
      </c>
      <c r="I230" t="str">
        <f t="shared" si="49"/>
        <v>A038=。</v>
      </c>
      <c r="L230" t="str">
        <f t="shared" si="45"/>
        <v>38A0</v>
      </c>
      <c r="M230" t="str">
        <f t="shared" si="44"/>
        <v>A038=。</v>
      </c>
    </row>
    <row r="231" spans="1:13">
      <c r="A231" s="2"/>
      <c r="E231" s="2" t="s">
        <v>482</v>
      </c>
      <c r="F231" s="2" t="s">
        <v>483</v>
      </c>
      <c r="G231" s="2"/>
      <c r="H231" t="str">
        <f t="shared" si="48"/>
        <v>38C0</v>
      </c>
      <c r="I231" t="str">
        <f t="shared" si="49"/>
        <v>C038=『</v>
      </c>
      <c r="L231" t="str">
        <f t="shared" si="45"/>
        <v>38C0</v>
      </c>
      <c r="M231" t="str">
        <f t="shared" si="44"/>
        <v>C038=『</v>
      </c>
    </row>
    <row r="232" spans="1:13">
      <c r="A232" s="2"/>
      <c r="E232" s="2" t="s">
        <v>484</v>
      </c>
      <c r="F232" s="2" t="s">
        <v>485</v>
      </c>
      <c r="G232" s="2"/>
      <c r="H232" t="str">
        <f t="shared" ref="H232:H241" si="50">DEC2HEX((ROW()-1)*32+INT((ROW()-1)/32)*1024,4)</f>
        <v>38E0</v>
      </c>
      <c r="I232" t="str">
        <f t="shared" ref="I232:I248" si="51">MID(H232,3,2)&amp;MID(H232,1,2)&amp;"="&amp;F232</f>
        <v>E038=』</v>
      </c>
      <c r="L232" t="str">
        <f t="shared" si="45"/>
        <v>38E0</v>
      </c>
      <c r="M232" t="str">
        <f t="shared" ref="M232:M248" si="52">MID(L232,3,2)&amp;MID(L232,1,2)&amp;"="&amp;F232</f>
        <v>E038=』</v>
      </c>
    </row>
    <row r="233" spans="1:13">
      <c r="A233" s="2"/>
      <c r="E233" s="2" t="s">
        <v>486</v>
      </c>
      <c r="F233" s="2" t="s">
        <v>116</v>
      </c>
      <c r="G233" s="2"/>
      <c r="H233" t="str">
        <f t="shared" si="50"/>
        <v>3900</v>
      </c>
      <c r="I233" t="str">
        <f t="shared" si="51"/>
        <v>0039=×</v>
      </c>
      <c r="L233" t="str">
        <f t="shared" si="45"/>
        <v>3900</v>
      </c>
      <c r="M233" t="str">
        <f t="shared" si="52"/>
        <v>0039=×</v>
      </c>
    </row>
    <row r="234" spans="1:13">
      <c r="A234" s="2"/>
      <c r="E234" s="2" t="s">
        <v>487</v>
      </c>
      <c r="F234" s="2" t="s">
        <v>488</v>
      </c>
      <c r="G234" s="2"/>
      <c r="H234" t="str">
        <f t="shared" si="50"/>
        <v>3920</v>
      </c>
      <c r="I234" t="str">
        <f t="shared" si="51"/>
        <v>2039=“</v>
      </c>
      <c r="L234" t="str">
        <f t="shared" si="45"/>
        <v>3920</v>
      </c>
      <c r="M234" t="str">
        <f t="shared" si="52"/>
        <v>2039=“</v>
      </c>
    </row>
    <row r="235" spans="1:13">
      <c r="A235" s="2"/>
      <c r="E235" s="2" t="s">
        <v>489</v>
      </c>
      <c r="F235" s="2" t="s">
        <v>490</v>
      </c>
      <c r="G235" s="2"/>
      <c r="H235" t="str">
        <f t="shared" si="50"/>
        <v>3940</v>
      </c>
      <c r="I235" t="str">
        <f t="shared" si="51"/>
        <v>4039=”</v>
      </c>
      <c r="L235" t="str">
        <f t="shared" si="45"/>
        <v>3940</v>
      </c>
      <c r="M235" t="str">
        <f t="shared" si="52"/>
        <v>4039=”</v>
      </c>
    </row>
    <row r="236" spans="1:13">
      <c r="A236" s="2"/>
      <c r="E236" s="2" t="s">
        <v>491</v>
      </c>
      <c r="F236" s="2" t="s">
        <v>492</v>
      </c>
      <c r="G236" s="2"/>
      <c r="H236" t="str">
        <f t="shared" si="50"/>
        <v>3960</v>
      </c>
      <c r="I236" t="str">
        <f t="shared" si="51"/>
        <v>6039=！</v>
      </c>
      <c r="K236">
        <v>6</v>
      </c>
      <c r="L236" t="str">
        <f t="shared" si="45"/>
        <v>3966</v>
      </c>
      <c r="M236" t="str">
        <f t="shared" si="52"/>
        <v>6639=！</v>
      </c>
    </row>
    <row r="237" spans="1:13">
      <c r="A237" s="2"/>
      <c r="E237" s="2" t="s">
        <v>493</v>
      </c>
      <c r="F237" s="2" t="s">
        <v>494</v>
      </c>
      <c r="G237" s="2"/>
      <c r="H237" t="str">
        <f t="shared" si="50"/>
        <v>3980</v>
      </c>
      <c r="I237" t="str">
        <f t="shared" si="51"/>
        <v>8039=？</v>
      </c>
      <c r="L237" t="str">
        <f t="shared" si="45"/>
        <v>3980</v>
      </c>
      <c r="M237" t="str">
        <f t="shared" si="52"/>
        <v>8039=？</v>
      </c>
    </row>
    <row r="238" spans="1:13">
      <c r="A238" s="2"/>
      <c r="E238" s="2" t="s">
        <v>495</v>
      </c>
      <c r="F238" s="2" t="s">
        <v>496</v>
      </c>
      <c r="G238" s="2"/>
      <c r="H238" t="str">
        <f t="shared" si="50"/>
        <v>39A0</v>
      </c>
      <c r="I238" t="str">
        <f t="shared" si="51"/>
        <v>A039=：</v>
      </c>
      <c r="L238" t="str">
        <f t="shared" si="45"/>
        <v>39A0</v>
      </c>
      <c r="M238" t="str">
        <f t="shared" si="52"/>
        <v>A039=：</v>
      </c>
    </row>
    <row r="239" spans="1:13">
      <c r="A239" s="2"/>
      <c r="E239" s="2" t="s">
        <v>497</v>
      </c>
      <c r="F239" s="2" t="s">
        <v>498</v>
      </c>
      <c r="G239" s="2"/>
      <c r="H239" t="str">
        <f t="shared" si="50"/>
        <v>39C0</v>
      </c>
      <c r="I239" t="str">
        <f t="shared" si="51"/>
        <v>C039=；</v>
      </c>
      <c r="L239" t="str">
        <f t="shared" si="45"/>
        <v>39C0</v>
      </c>
      <c r="M239" t="str">
        <f t="shared" si="52"/>
        <v>C039=；</v>
      </c>
    </row>
    <row r="240" spans="1:13">
      <c r="A240" s="2"/>
      <c r="E240" s="2" t="s">
        <v>499</v>
      </c>
      <c r="F240" s="2" t="s">
        <v>500</v>
      </c>
      <c r="G240" s="2"/>
      <c r="H240" t="str">
        <f t="shared" si="50"/>
        <v>39E0</v>
      </c>
      <c r="I240" t="str">
        <f t="shared" si="51"/>
        <v>E039=,</v>
      </c>
      <c r="K240">
        <v>4</v>
      </c>
      <c r="L240" t="str">
        <f t="shared" si="45"/>
        <v>39E4</v>
      </c>
      <c r="M240" t="str">
        <f t="shared" si="52"/>
        <v>E439=,</v>
      </c>
    </row>
    <row r="241" spans="1:13">
      <c r="A241" s="2"/>
      <c r="E241" s="2" t="s">
        <v>501</v>
      </c>
      <c r="F241" s="2" t="s">
        <v>502</v>
      </c>
      <c r="G241" s="2"/>
      <c r="H241" t="str">
        <f t="shared" si="50"/>
        <v>3A00</v>
      </c>
      <c r="I241" t="str">
        <f t="shared" si="51"/>
        <v>003A=.</v>
      </c>
      <c r="K241">
        <v>4</v>
      </c>
      <c r="L241" t="str">
        <f t="shared" si="45"/>
        <v>3A04</v>
      </c>
      <c r="M241" t="str">
        <f t="shared" si="52"/>
        <v>043A=.</v>
      </c>
    </row>
    <row r="242" spans="1:13">
      <c r="A242" s="2"/>
      <c r="E242" s="2" t="s">
        <v>503</v>
      </c>
      <c r="F242" s="2" t="s">
        <v>504</v>
      </c>
      <c r="G242" s="2"/>
      <c r="H242" t="str">
        <f t="shared" ref="H242:H251" si="53">DEC2HEX((ROW()-1)*32+INT((ROW()-1)/32)*1024,4)</f>
        <v>3A20</v>
      </c>
      <c r="I242" t="str">
        <f t="shared" si="51"/>
        <v>203A=•</v>
      </c>
      <c r="L242" t="str">
        <f t="shared" si="45"/>
        <v>3A20</v>
      </c>
      <c r="M242" t="str">
        <f t="shared" si="52"/>
        <v>203A=•</v>
      </c>
    </row>
    <row r="243" spans="1:13">
      <c r="A243" s="2"/>
      <c r="E243" s="2" t="s">
        <v>505</v>
      </c>
      <c r="F243" s="2" t="s">
        <v>506</v>
      </c>
      <c r="G243" s="2"/>
      <c r="H243" t="str">
        <f t="shared" si="53"/>
        <v>3A40</v>
      </c>
      <c r="I243" t="str">
        <f t="shared" si="51"/>
        <v>403A=（</v>
      </c>
      <c r="L243" t="str">
        <f t="shared" si="45"/>
        <v>3A40</v>
      </c>
      <c r="M243" t="str">
        <f t="shared" si="52"/>
        <v>403A=（</v>
      </c>
    </row>
    <row r="244" spans="1:13">
      <c r="A244" s="2"/>
      <c r="E244" s="2" t="s">
        <v>507</v>
      </c>
      <c r="F244" s="2" t="s">
        <v>508</v>
      </c>
      <c r="G244" s="2"/>
      <c r="H244" t="str">
        <f t="shared" si="53"/>
        <v>3A60</v>
      </c>
      <c r="I244" t="str">
        <f t="shared" si="51"/>
        <v>603A=）</v>
      </c>
      <c r="L244" t="str">
        <f t="shared" si="45"/>
        <v>3A60</v>
      </c>
      <c r="M244" t="str">
        <f t="shared" si="52"/>
        <v>603A=）</v>
      </c>
    </row>
    <row r="245" spans="1:13">
      <c r="A245" s="2"/>
      <c r="E245" s="2" t="s">
        <v>509</v>
      </c>
      <c r="F245" s="2" t="s">
        <v>510</v>
      </c>
      <c r="G245" s="2"/>
      <c r="H245" t="str">
        <f t="shared" si="53"/>
        <v>3A80</v>
      </c>
      <c r="I245" t="str">
        <f t="shared" si="51"/>
        <v>803A=~</v>
      </c>
      <c r="L245" t="str">
        <f t="shared" si="45"/>
        <v>3A80</v>
      </c>
      <c r="M245" t="str">
        <f t="shared" si="52"/>
        <v>803A=~</v>
      </c>
    </row>
    <row r="246" spans="1:13">
      <c r="A246" s="2"/>
      <c r="E246" s="2" t="s">
        <v>511</v>
      </c>
      <c r="F246" s="2" t="s">
        <v>512</v>
      </c>
      <c r="G246" s="2"/>
      <c r="H246" t="str">
        <f t="shared" si="53"/>
        <v>3AA0</v>
      </c>
      <c r="I246" t="str">
        <f t="shared" si="51"/>
        <v>A03A=↓</v>
      </c>
      <c r="L246" t="str">
        <f t="shared" si="45"/>
        <v>3AA0</v>
      </c>
      <c r="M246" t="str">
        <f t="shared" si="52"/>
        <v>A03A=↓</v>
      </c>
    </row>
    <row r="247" spans="1:13">
      <c r="A247" s="2"/>
      <c r="E247" s="2" t="s">
        <v>513</v>
      </c>
      <c r="F247" s="2" t="s">
        <v>514</v>
      </c>
      <c r="G247" s="2"/>
      <c r="H247" t="str">
        <f t="shared" si="53"/>
        <v>3AC0</v>
      </c>
      <c r="J247" t="s">
        <v>515</v>
      </c>
      <c r="K247">
        <v>6</v>
      </c>
      <c r="L247" t="str">
        <f t="shared" si="45"/>
        <v>3AC6</v>
      </c>
      <c r="M247" t="str">
        <f>MID(L247,3,2)&amp;MID(L247,1,2)&amp;"="&amp;J247</f>
        <v>C63A=é</v>
      </c>
    </row>
    <row r="248" spans="1:13">
      <c r="A248" s="2"/>
      <c r="E248" s="2" t="s">
        <v>516</v>
      </c>
      <c r="F248" s="2" t="s">
        <v>517</v>
      </c>
      <c r="G248" s="2"/>
      <c r="H248" t="str">
        <f t="shared" si="53"/>
        <v>3AE0</v>
      </c>
      <c r="J248" t="s">
        <v>518</v>
      </c>
      <c r="K248">
        <v>4</v>
      </c>
      <c r="L248" t="str">
        <f t="shared" si="45"/>
        <v>3AE4</v>
      </c>
      <c r="M248" t="str">
        <f>MID(L248,3,2)&amp;MID(L248,1,2)&amp;"="&amp;J248</f>
        <v>E43A=’</v>
      </c>
    </row>
    <row r="249" spans="1:13">
      <c r="A249" s="2"/>
      <c r="E249" s="2" t="s">
        <v>519</v>
      </c>
      <c r="F249" s="2" t="s">
        <v>520</v>
      </c>
      <c r="G249" s="2"/>
      <c r="H249" t="str">
        <f t="shared" si="53"/>
        <v>3B00</v>
      </c>
      <c r="J249" t="s">
        <v>521</v>
      </c>
      <c r="L249" t="str">
        <f t="shared" si="45"/>
        <v>3B00</v>
      </c>
      <c r="M249" t="str">
        <f>MID(L249,3,2)&amp;MID(L249,1,2)&amp;"="&amp;J249</f>
        <v>003B=‘</v>
      </c>
    </row>
    <row r="250" spans="1:13">
      <c r="A250" s="2"/>
      <c r="E250" s="2" t="s">
        <v>522</v>
      </c>
      <c r="H250" t="str">
        <f t="shared" si="53"/>
        <v>3B20</v>
      </c>
      <c r="J250" t="s">
        <v>523</v>
      </c>
      <c r="L250" t="str">
        <f t="shared" si="45"/>
        <v>3B20</v>
      </c>
      <c r="M250" t="str">
        <f>MID(L250,3,2)&amp;MID(L250,1,2)&amp;"="&amp;J250</f>
        <v>203B=#</v>
      </c>
    </row>
    <row r="251" spans="1:13">
      <c r="A251" s="2"/>
      <c r="E251" s="2" t="s">
        <v>524</v>
      </c>
      <c r="H251" t="str">
        <f t="shared" si="53"/>
        <v>3B40</v>
      </c>
      <c r="M251" t="s">
        <v>525</v>
      </c>
    </row>
    <row r="252" spans="1:8">
      <c r="A252" s="2"/>
      <c r="E252" s="2" t="s">
        <v>526</v>
      </c>
      <c r="H252" t="str">
        <f t="shared" ref="H252:H261" si="54">DEC2HEX((ROW()-1)*32+INT((ROW()-1)/32)*1024,4)</f>
        <v>3B60</v>
      </c>
    </row>
    <row r="253" spans="1:8">
      <c r="A253" s="2"/>
      <c r="E253" s="2" t="s">
        <v>527</v>
      </c>
      <c r="H253" t="str">
        <f t="shared" si="54"/>
        <v>3B80</v>
      </c>
    </row>
    <row r="254" spans="8:8">
      <c r="H254" t="str">
        <f t="shared" si="54"/>
        <v>3BA0</v>
      </c>
    </row>
    <row r="255" spans="8:8">
      <c r="H255" t="str">
        <f t="shared" si="54"/>
        <v>3BC0</v>
      </c>
    </row>
    <row r="256" spans="8:8">
      <c r="H256" t="str">
        <f t="shared" si="54"/>
        <v>3BE0</v>
      </c>
    </row>
    <row r="257" spans="8:8">
      <c r="H257" t="str">
        <f t="shared" si="54"/>
        <v>4000</v>
      </c>
    </row>
    <row r="258" spans="8:8">
      <c r="H258" t="str">
        <f t="shared" si="54"/>
        <v>4020</v>
      </c>
    </row>
    <row r="260" spans="8:8">
      <c r="H260" t="str">
        <f t="shared" ref="H259:H268" si="55">DEC2HEX((ROW()-1)*32+INT((ROW()-1)/32)*1024,4)</f>
        <v>4060</v>
      </c>
    </row>
    <row r="261" spans="8:8">
      <c r="H261" t="str">
        <f t="shared" si="55"/>
        <v>4080</v>
      </c>
    </row>
    <row r="262" spans="8:8">
      <c r="H262" t="str">
        <f t="shared" si="55"/>
        <v>40A0</v>
      </c>
    </row>
    <row r="263" spans="8:8">
      <c r="H263" t="str">
        <f t="shared" si="55"/>
        <v>40C0</v>
      </c>
    </row>
    <row r="264" spans="8:8">
      <c r="H264" t="str">
        <f t="shared" si="55"/>
        <v>40E0</v>
      </c>
    </row>
    <row r="265" spans="8:8">
      <c r="H265" t="str">
        <f t="shared" si="55"/>
        <v>4100</v>
      </c>
    </row>
    <row r="266" spans="8:8">
      <c r="H266" t="str">
        <f t="shared" si="55"/>
        <v>4120</v>
      </c>
    </row>
    <row r="267" spans="8:8">
      <c r="H267" t="str">
        <f t="shared" si="55"/>
        <v>4140</v>
      </c>
    </row>
    <row r="268" spans="8:8">
      <c r="H268" t="str">
        <f t="shared" si="55"/>
        <v>4160</v>
      </c>
    </row>
    <row r="269" spans="8:8">
      <c r="H269" t="str">
        <f t="shared" ref="H269:H278" si="56">DEC2HEX((ROW()-1)*32+INT((ROW()-1)/32)*1024,4)</f>
        <v>4180</v>
      </c>
    </row>
    <row r="270" spans="8:8">
      <c r="H270" t="str">
        <f t="shared" si="56"/>
        <v>41A0</v>
      </c>
    </row>
    <row r="271" spans="8:8">
      <c r="H271" t="str">
        <f t="shared" si="56"/>
        <v>41C0</v>
      </c>
    </row>
    <row r="272" spans="8:8">
      <c r="H272" t="str">
        <f t="shared" si="56"/>
        <v>41E0</v>
      </c>
    </row>
    <row r="273" spans="8:8">
      <c r="H273" t="str">
        <f t="shared" si="56"/>
        <v>4200</v>
      </c>
    </row>
    <row r="274" spans="8:8">
      <c r="H274" t="str">
        <f t="shared" si="56"/>
        <v>4220</v>
      </c>
    </row>
    <row r="275" spans="8:8">
      <c r="H275" t="str">
        <f t="shared" si="56"/>
        <v>4240</v>
      </c>
    </row>
    <row r="276" spans="8:8">
      <c r="H276" t="str">
        <f t="shared" si="56"/>
        <v>4260</v>
      </c>
    </row>
    <row r="277" spans="8:8">
      <c r="H277" t="str">
        <f t="shared" si="56"/>
        <v>4280</v>
      </c>
    </row>
    <row r="278" spans="8:8">
      <c r="H278" t="str">
        <f t="shared" si="56"/>
        <v>42A0</v>
      </c>
    </row>
    <row r="279" spans="8:8">
      <c r="H279" t="str">
        <f t="shared" ref="H279:H288" si="57">DEC2HEX((ROW()-1)*32+INT((ROW()-1)/32)*1024,4)</f>
        <v>42C0</v>
      </c>
    </row>
    <row r="280" spans="8:8">
      <c r="H280" t="str">
        <f t="shared" si="57"/>
        <v>42E0</v>
      </c>
    </row>
    <row r="281" spans="8:8">
      <c r="H281" t="str">
        <f t="shared" si="57"/>
        <v>4300</v>
      </c>
    </row>
    <row r="282" spans="8:8">
      <c r="H282" t="str">
        <f t="shared" si="57"/>
        <v>4320</v>
      </c>
    </row>
    <row r="283" spans="8:8">
      <c r="H283" t="str">
        <f t="shared" si="57"/>
        <v>4340</v>
      </c>
    </row>
    <row r="284" spans="8:8">
      <c r="H284" t="str">
        <f t="shared" si="57"/>
        <v>4360</v>
      </c>
    </row>
    <row r="285" spans="8:8">
      <c r="H285" t="str">
        <f t="shared" si="57"/>
        <v>4380</v>
      </c>
    </row>
    <row r="286" spans="8:8">
      <c r="H286" t="str">
        <f t="shared" si="57"/>
        <v>43A0</v>
      </c>
    </row>
    <row r="287" spans="8:8">
      <c r="H287" t="str">
        <f t="shared" si="57"/>
        <v>43C0</v>
      </c>
    </row>
    <row r="288" spans="8:8">
      <c r="H288" t="str">
        <f t="shared" si="57"/>
        <v>43E0</v>
      </c>
    </row>
    <row r="289" spans="8:8">
      <c r="H289" t="str">
        <f t="shared" ref="H289:H298" si="58">DEC2HEX((ROW()-1)*32+INT((ROW()-1)/32)*1024,4)</f>
        <v>4800</v>
      </c>
    </row>
    <row r="290" spans="8:8">
      <c r="H290" t="str">
        <f t="shared" si="58"/>
        <v>4820</v>
      </c>
    </row>
    <row r="291" spans="8:8">
      <c r="H291" t="str">
        <f t="shared" si="58"/>
        <v>4840</v>
      </c>
    </row>
    <row r="292" spans="8:8">
      <c r="H292" t="str">
        <f t="shared" si="58"/>
        <v>4860</v>
      </c>
    </row>
    <row r="293" spans="8:8">
      <c r="H293" t="str">
        <f t="shared" si="58"/>
        <v>4880</v>
      </c>
    </row>
    <row r="294" spans="8:8">
      <c r="H294" t="str">
        <f t="shared" si="58"/>
        <v>48A0</v>
      </c>
    </row>
    <row r="295" spans="8:8">
      <c r="H295" t="str">
        <f t="shared" si="58"/>
        <v>48C0</v>
      </c>
    </row>
    <row r="296" spans="8:8">
      <c r="H296" t="str">
        <f t="shared" si="58"/>
        <v>48E0</v>
      </c>
    </row>
    <row r="297" spans="8:8">
      <c r="H297" t="str">
        <f t="shared" si="58"/>
        <v>4900</v>
      </c>
    </row>
    <row r="298" spans="8:8">
      <c r="H298" t="str">
        <f t="shared" si="58"/>
        <v>4920</v>
      </c>
    </row>
    <row r="299" spans="8:8">
      <c r="H299" t="str">
        <f t="shared" ref="H299:H308" si="59">DEC2HEX((ROW()-1)*32+INT((ROW()-1)/32)*1024,4)</f>
        <v>4940</v>
      </c>
    </row>
    <row r="300" spans="8:8">
      <c r="H300" t="str">
        <f t="shared" si="59"/>
        <v>4960</v>
      </c>
    </row>
    <row r="301" spans="8:8">
      <c r="H301" t="str">
        <f t="shared" si="59"/>
        <v>4980</v>
      </c>
    </row>
    <row r="302" spans="8:8">
      <c r="H302" t="str">
        <f t="shared" si="59"/>
        <v>49A0</v>
      </c>
    </row>
    <row r="303" spans="8:8">
      <c r="H303" t="str">
        <f t="shared" si="59"/>
        <v>49C0</v>
      </c>
    </row>
    <row r="304" spans="8:8">
      <c r="H304" t="str">
        <f t="shared" si="59"/>
        <v>49E0</v>
      </c>
    </row>
    <row r="305" spans="8:8">
      <c r="H305" t="str">
        <f t="shared" si="59"/>
        <v>4A00</v>
      </c>
    </row>
    <row r="306" spans="8:8">
      <c r="H306" t="str">
        <f t="shared" si="59"/>
        <v>4A20</v>
      </c>
    </row>
    <row r="307" spans="8:8">
      <c r="H307" t="str">
        <f t="shared" si="59"/>
        <v>4A40</v>
      </c>
    </row>
    <row r="308" spans="8:8">
      <c r="H308" t="str">
        <f t="shared" si="59"/>
        <v>4A60</v>
      </c>
    </row>
    <row r="309" spans="8:8">
      <c r="H309" t="str">
        <f t="shared" ref="H309:H318" si="60">DEC2HEX((ROW()-1)*32+INT((ROW()-1)/32)*1024,4)</f>
        <v>4A80</v>
      </c>
    </row>
    <row r="310" spans="8:8">
      <c r="H310" t="str">
        <f t="shared" si="60"/>
        <v>4AA0</v>
      </c>
    </row>
    <row r="311" spans="8:8">
      <c r="H311" t="str">
        <f t="shared" si="60"/>
        <v>4AC0</v>
      </c>
    </row>
    <row r="312" spans="8:8">
      <c r="H312" t="str">
        <f t="shared" si="60"/>
        <v>4AE0</v>
      </c>
    </row>
    <row r="313" spans="8:8">
      <c r="H313" t="str">
        <f t="shared" si="60"/>
        <v>4B00</v>
      </c>
    </row>
    <row r="314" spans="8:8">
      <c r="H314" t="str">
        <f t="shared" si="60"/>
        <v>4B20</v>
      </c>
    </row>
    <row r="315" spans="8:8">
      <c r="H315" t="str">
        <f t="shared" si="60"/>
        <v>4B40</v>
      </c>
    </row>
    <row r="316" spans="8:8">
      <c r="H316" t="str">
        <f t="shared" si="60"/>
        <v>4B60</v>
      </c>
    </row>
    <row r="317" spans="8:8">
      <c r="H317" t="str">
        <f t="shared" si="60"/>
        <v>4B80</v>
      </c>
    </row>
    <row r="318" spans="8:8">
      <c r="H318" t="str">
        <f t="shared" si="60"/>
        <v>4BA0</v>
      </c>
    </row>
    <row r="319" spans="8:8">
      <c r="H319" t="str">
        <f t="shared" ref="H319:H332" si="61">DEC2HEX((ROW()-1)*32+INT((ROW()-1)/32)*1024,4)</f>
        <v>4BC0</v>
      </c>
    </row>
    <row r="320" spans="8:8">
      <c r="H320" t="str">
        <f t="shared" si="61"/>
        <v>4BE0</v>
      </c>
    </row>
    <row r="321" spans="8:8">
      <c r="H321" t="str">
        <f t="shared" si="61"/>
        <v>5000</v>
      </c>
    </row>
    <row r="322" spans="8:8">
      <c r="H322" t="str">
        <f t="shared" si="61"/>
        <v>5020</v>
      </c>
    </row>
    <row r="323" spans="8:8">
      <c r="H323" t="str">
        <f t="shared" si="61"/>
        <v>5040</v>
      </c>
    </row>
    <row r="324" spans="8:8">
      <c r="H324" t="str">
        <f t="shared" si="61"/>
        <v>5060</v>
      </c>
    </row>
    <row r="325" spans="8:8">
      <c r="H325" t="str">
        <f t="shared" si="61"/>
        <v>5080</v>
      </c>
    </row>
    <row r="326" spans="8:8">
      <c r="H326" t="str">
        <f t="shared" si="61"/>
        <v>50A0</v>
      </c>
    </row>
    <row r="327" spans="8:8">
      <c r="H327" t="str">
        <f t="shared" si="61"/>
        <v>50C0</v>
      </c>
    </row>
    <row r="328" spans="8:8">
      <c r="H328" t="str">
        <f t="shared" si="61"/>
        <v>50E0</v>
      </c>
    </row>
    <row r="329" spans="8:8">
      <c r="H329" t="str">
        <f t="shared" si="61"/>
        <v>5100</v>
      </c>
    </row>
    <row r="330" spans="8:8">
      <c r="H330" t="str">
        <f t="shared" si="61"/>
        <v>5120</v>
      </c>
    </row>
    <row r="331" spans="8:8">
      <c r="H331" t="str">
        <f t="shared" si="61"/>
        <v>5140</v>
      </c>
    </row>
    <row r="332" spans="8:8">
      <c r="H332" t="str">
        <f t="shared" si="61"/>
        <v>5160</v>
      </c>
    </row>
    <row r="333" spans="8:8">
      <c r="H333" t="str">
        <f t="shared" ref="H333:H347" si="62">DEC2HEX((ROW()-1)*32+INT((ROW()-1)/32)*1024,4)</f>
        <v>5180</v>
      </c>
    </row>
    <row r="334" spans="8:8">
      <c r="H334" t="str">
        <f t="shared" si="62"/>
        <v>51A0</v>
      </c>
    </row>
    <row r="335" spans="8:8">
      <c r="H335" t="str">
        <f t="shared" si="62"/>
        <v>51C0</v>
      </c>
    </row>
    <row r="336" spans="8:8">
      <c r="H336" t="str">
        <f t="shared" si="62"/>
        <v>51E0</v>
      </c>
    </row>
    <row r="337" spans="8:8">
      <c r="H337" t="str">
        <f t="shared" si="62"/>
        <v>5200</v>
      </c>
    </row>
    <row r="338" spans="8:8">
      <c r="H338" t="str">
        <f t="shared" si="62"/>
        <v>5220</v>
      </c>
    </row>
    <row r="339" spans="8:8">
      <c r="H339" t="str">
        <f t="shared" si="62"/>
        <v>5240</v>
      </c>
    </row>
    <row r="340" spans="8:8">
      <c r="H340" t="str">
        <f t="shared" si="62"/>
        <v>5260</v>
      </c>
    </row>
    <row r="341" spans="8:8">
      <c r="H341" t="str">
        <f t="shared" si="62"/>
        <v>5280</v>
      </c>
    </row>
    <row r="342" spans="8:8">
      <c r="H342" t="str">
        <f t="shared" si="62"/>
        <v>52A0</v>
      </c>
    </row>
    <row r="343" spans="8:8">
      <c r="H343" t="str">
        <f t="shared" si="62"/>
        <v>52C0</v>
      </c>
    </row>
    <row r="344" spans="8:8">
      <c r="H344" t="str">
        <f t="shared" si="62"/>
        <v>52E0</v>
      </c>
    </row>
    <row r="345" spans="8:8">
      <c r="H345" t="str">
        <f t="shared" si="62"/>
        <v>5300</v>
      </c>
    </row>
    <row r="346" spans="8:8">
      <c r="H346" t="str">
        <f t="shared" si="62"/>
        <v>5320</v>
      </c>
    </row>
    <row r="347" spans="8:8">
      <c r="H347" t="str">
        <f t="shared" si="62"/>
        <v>5340</v>
      </c>
    </row>
    <row r="348" spans="8:8">
      <c r="H348" t="str">
        <f t="shared" ref="H348:H357" si="63">DEC2HEX((ROW()-1)*32+INT((ROW()-1)/32)*1024,4)</f>
        <v>5360</v>
      </c>
    </row>
    <row r="349" spans="8:8">
      <c r="H349" t="str">
        <f t="shared" si="63"/>
        <v>5380</v>
      </c>
    </row>
    <row r="350" spans="8:8">
      <c r="H350" t="str">
        <f t="shared" si="63"/>
        <v>53A0</v>
      </c>
    </row>
    <row r="351" spans="8:8">
      <c r="H351" t="str">
        <f t="shared" si="63"/>
        <v>53C0</v>
      </c>
    </row>
    <row r="352" spans="8:8">
      <c r="H352" t="str">
        <f t="shared" si="63"/>
        <v>53E0</v>
      </c>
    </row>
    <row r="353" spans="8:8">
      <c r="H353" t="str">
        <f t="shared" si="63"/>
        <v>5800</v>
      </c>
    </row>
    <row r="354" spans="8:8">
      <c r="H354" t="str">
        <f t="shared" si="63"/>
        <v>5820</v>
      </c>
    </row>
    <row r="355" spans="8:8">
      <c r="H355" t="str">
        <f t="shared" si="63"/>
        <v>5840</v>
      </c>
    </row>
    <row r="356" spans="8:8">
      <c r="H356" t="str">
        <f t="shared" si="63"/>
        <v>5860</v>
      </c>
    </row>
    <row r="357" spans="8:8">
      <c r="H357" t="str">
        <f t="shared" si="63"/>
        <v>5880</v>
      </c>
    </row>
    <row r="358" spans="8:8">
      <c r="H358" t="str">
        <f t="shared" ref="H358:H367" si="64">DEC2HEX((ROW()-1)*32+INT((ROW()-1)/32)*1024,4)</f>
        <v>58A0</v>
      </c>
    </row>
    <row r="359" spans="8:8">
      <c r="H359" t="str">
        <f t="shared" si="64"/>
        <v>58C0</v>
      </c>
    </row>
    <row r="360" spans="8:8">
      <c r="H360" t="str">
        <f t="shared" si="64"/>
        <v>58E0</v>
      </c>
    </row>
    <row r="361" spans="8:8">
      <c r="H361" t="str">
        <f t="shared" si="64"/>
        <v>5900</v>
      </c>
    </row>
    <row r="362" spans="8:8">
      <c r="H362" t="str">
        <f t="shared" si="64"/>
        <v>5920</v>
      </c>
    </row>
    <row r="363" spans="8:8">
      <c r="H363" t="str">
        <f t="shared" si="64"/>
        <v>5940</v>
      </c>
    </row>
    <row r="364" spans="8:8">
      <c r="H364" t="str">
        <f t="shared" si="64"/>
        <v>5960</v>
      </c>
    </row>
    <row r="365" spans="8:8">
      <c r="H365" t="str">
        <f t="shared" si="64"/>
        <v>5980</v>
      </c>
    </row>
    <row r="366" spans="8:8">
      <c r="H366" t="str">
        <f t="shared" si="64"/>
        <v>59A0</v>
      </c>
    </row>
    <row r="367" spans="8:8">
      <c r="H367" t="str">
        <f t="shared" si="64"/>
        <v>59C0</v>
      </c>
    </row>
    <row r="368" spans="8:8">
      <c r="H368" t="str">
        <f t="shared" ref="H368:H377" si="65">DEC2HEX((ROW()-1)*32+INT((ROW()-1)/32)*1024,4)</f>
        <v>59E0</v>
      </c>
    </row>
    <row r="369" spans="8:8">
      <c r="H369" t="str">
        <f t="shared" si="65"/>
        <v>5A00</v>
      </c>
    </row>
    <row r="370" spans="8:8">
      <c r="H370" t="str">
        <f t="shared" si="65"/>
        <v>5A20</v>
      </c>
    </row>
    <row r="371" spans="8:8">
      <c r="H371" t="str">
        <f t="shared" si="65"/>
        <v>5A40</v>
      </c>
    </row>
    <row r="372" spans="8:8">
      <c r="H372" t="str">
        <f t="shared" si="65"/>
        <v>5A60</v>
      </c>
    </row>
    <row r="373" spans="8:8">
      <c r="H373" t="str">
        <f t="shared" si="65"/>
        <v>5A80</v>
      </c>
    </row>
    <row r="374" spans="8:8">
      <c r="H374" t="str">
        <f t="shared" si="65"/>
        <v>5AA0</v>
      </c>
    </row>
    <row r="375" spans="8:8">
      <c r="H375" t="str">
        <f t="shared" si="65"/>
        <v>5AC0</v>
      </c>
    </row>
    <row r="376" spans="8:8">
      <c r="H376" t="str">
        <f t="shared" si="65"/>
        <v>5AE0</v>
      </c>
    </row>
    <row r="377" spans="8:8">
      <c r="H377" t="str">
        <f t="shared" si="65"/>
        <v>5B00</v>
      </c>
    </row>
    <row r="378" spans="8:8">
      <c r="H378" t="str">
        <f t="shared" ref="H378:H387" si="66">DEC2HEX((ROW()-1)*32+INT((ROW()-1)/32)*1024,4)</f>
        <v>5B20</v>
      </c>
    </row>
    <row r="379" spans="8:8">
      <c r="H379" t="str">
        <f t="shared" si="66"/>
        <v>5B40</v>
      </c>
    </row>
    <row r="380" spans="8:8">
      <c r="H380" t="str">
        <f t="shared" si="66"/>
        <v>5B60</v>
      </c>
    </row>
    <row r="381" spans="8:8">
      <c r="H381" t="str">
        <f t="shared" si="66"/>
        <v>5B80</v>
      </c>
    </row>
    <row r="382" spans="8:8">
      <c r="H382" t="str">
        <f t="shared" si="66"/>
        <v>5BA0</v>
      </c>
    </row>
    <row r="383" spans="8:8">
      <c r="H383" t="str">
        <f t="shared" si="66"/>
        <v>5BC0</v>
      </c>
    </row>
    <row r="384" spans="8:8">
      <c r="H384" t="str">
        <f t="shared" si="66"/>
        <v>5BE0</v>
      </c>
    </row>
    <row r="385" spans="8:8">
      <c r="H385" t="str">
        <f t="shared" si="66"/>
        <v>6000</v>
      </c>
    </row>
    <row r="386" spans="8:8">
      <c r="H386" t="str">
        <f t="shared" si="66"/>
        <v>6020</v>
      </c>
    </row>
    <row r="387" spans="8:8">
      <c r="H387" t="str">
        <f t="shared" si="66"/>
        <v>6040</v>
      </c>
    </row>
    <row r="388" spans="8:8">
      <c r="H388" t="str">
        <f t="shared" ref="H388:H397" si="67">DEC2HEX((ROW()-1)*32+INT((ROW()-1)/32)*1024,4)</f>
        <v>6060</v>
      </c>
    </row>
    <row r="389" spans="8:8">
      <c r="H389" t="str">
        <f t="shared" si="67"/>
        <v>6080</v>
      </c>
    </row>
    <row r="390" spans="8:8">
      <c r="H390" t="str">
        <f t="shared" si="67"/>
        <v>60A0</v>
      </c>
    </row>
    <row r="391" spans="8:8">
      <c r="H391" t="str">
        <f t="shared" si="67"/>
        <v>60C0</v>
      </c>
    </row>
    <row r="392" spans="8:8">
      <c r="H392" t="str">
        <f t="shared" si="67"/>
        <v>60E0</v>
      </c>
    </row>
    <row r="393" spans="8:8">
      <c r="H393" t="str">
        <f t="shared" si="67"/>
        <v>6100</v>
      </c>
    </row>
    <row r="394" spans="8:8">
      <c r="H394" t="str">
        <f t="shared" si="67"/>
        <v>6120</v>
      </c>
    </row>
    <row r="395" spans="8:8">
      <c r="H395" t="str">
        <f t="shared" si="67"/>
        <v>6140</v>
      </c>
    </row>
    <row r="396" spans="8:8">
      <c r="H396" t="str">
        <f t="shared" si="67"/>
        <v>6160</v>
      </c>
    </row>
    <row r="397" spans="8:8">
      <c r="H397" t="str">
        <f t="shared" si="67"/>
        <v>6180</v>
      </c>
    </row>
    <row r="398" spans="8:8">
      <c r="H398" t="str">
        <f t="shared" ref="H398:H407" si="68">DEC2HEX((ROW()-1)*32+INT((ROW()-1)/32)*1024,4)</f>
        <v>61A0</v>
      </c>
    </row>
    <row r="399" spans="8:8">
      <c r="H399" t="str">
        <f t="shared" si="68"/>
        <v>61C0</v>
      </c>
    </row>
    <row r="400" spans="8:8">
      <c r="H400" t="str">
        <f t="shared" si="68"/>
        <v>61E0</v>
      </c>
    </row>
    <row r="401" spans="8:8">
      <c r="H401" t="str">
        <f t="shared" si="68"/>
        <v>6200</v>
      </c>
    </row>
    <row r="402" spans="8:8">
      <c r="H402" t="str">
        <f t="shared" si="68"/>
        <v>6220</v>
      </c>
    </row>
    <row r="403" spans="8:8">
      <c r="H403" t="str">
        <f t="shared" si="68"/>
        <v>6240</v>
      </c>
    </row>
    <row r="404" spans="8:8">
      <c r="H404" t="str">
        <f t="shared" si="68"/>
        <v>6260</v>
      </c>
    </row>
    <row r="405" spans="8:8">
      <c r="H405" t="str">
        <f t="shared" si="68"/>
        <v>6280</v>
      </c>
    </row>
    <row r="406" spans="8:8">
      <c r="H406" t="str">
        <f t="shared" si="68"/>
        <v>62A0</v>
      </c>
    </row>
    <row r="407" spans="8:8">
      <c r="H407" t="str">
        <f t="shared" si="68"/>
        <v>62C0</v>
      </c>
    </row>
    <row r="408" spans="8:8">
      <c r="H408" t="str">
        <f t="shared" ref="H408:H417" si="69">DEC2HEX((ROW()-1)*32+INT((ROW()-1)/32)*1024,4)</f>
        <v>62E0</v>
      </c>
    </row>
    <row r="409" spans="8:8">
      <c r="H409" t="str">
        <f t="shared" si="69"/>
        <v>6300</v>
      </c>
    </row>
    <row r="410" spans="8:8">
      <c r="H410" t="str">
        <f t="shared" si="69"/>
        <v>6320</v>
      </c>
    </row>
    <row r="411" spans="8:8">
      <c r="H411" t="str">
        <f t="shared" si="69"/>
        <v>6340</v>
      </c>
    </row>
    <row r="412" spans="8:8">
      <c r="H412" t="str">
        <f t="shared" si="69"/>
        <v>6360</v>
      </c>
    </row>
    <row r="413" spans="8:8">
      <c r="H413" t="str">
        <f t="shared" si="69"/>
        <v>6380</v>
      </c>
    </row>
    <row r="414" spans="8:8">
      <c r="H414" t="str">
        <f t="shared" si="69"/>
        <v>63A0</v>
      </c>
    </row>
    <row r="415" spans="8:8">
      <c r="H415" t="str">
        <f t="shared" si="69"/>
        <v>63C0</v>
      </c>
    </row>
    <row r="416" spans="8:8">
      <c r="H416" t="str">
        <f t="shared" si="69"/>
        <v>63E0</v>
      </c>
    </row>
    <row r="417" spans="8:8">
      <c r="H417" t="str">
        <f t="shared" si="69"/>
        <v>6800</v>
      </c>
    </row>
    <row r="418" spans="8:8">
      <c r="H418" t="str">
        <f t="shared" ref="H418:H430" si="70">DEC2HEX((ROW()-1)*32+INT((ROW()-1)/32)*1024,4)</f>
        <v>6820</v>
      </c>
    </row>
    <row r="419" spans="8:8">
      <c r="H419" t="str">
        <f t="shared" si="70"/>
        <v>6840</v>
      </c>
    </row>
    <row r="420" spans="8:8">
      <c r="H420" t="str">
        <f t="shared" si="70"/>
        <v>6860</v>
      </c>
    </row>
    <row r="421" spans="8:8">
      <c r="H421" t="str">
        <f t="shared" si="70"/>
        <v>6880</v>
      </c>
    </row>
    <row r="422" spans="8:8">
      <c r="H422" t="str">
        <f t="shared" si="70"/>
        <v>68A0</v>
      </c>
    </row>
    <row r="423" spans="8:8">
      <c r="H423" t="str">
        <f t="shared" si="70"/>
        <v>68C0</v>
      </c>
    </row>
    <row r="424" spans="8:8">
      <c r="H424" t="str">
        <f t="shared" si="70"/>
        <v>68E0</v>
      </c>
    </row>
    <row r="425" spans="8:8">
      <c r="H425" t="str">
        <f t="shared" si="70"/>
        <v>6900</v>
      </c>
    </row>
    <row r="426" spans="8:8">
      <c r="H426" t="str">
        <f t="shared" si="70"/>
        <v>6920</v>
      </c>
    </row>
    <row r="427" spans="8:8">
      <c r="H427" t="str">
        <f t="shared" si="70"/>
        <v>6940</v>
      </c>
    </row>
    <row r="428" spans="8:8">
      <c r="H428" t="str">
        <f t="shared" si="70"/>
        <v>6960</v>
      </c>
    </row>
    <row r="429" spans="8:8">
      <c r="H429" t="str">
        <f t="shared" si="70"/>
        <v>6980</v>
      </c>
    </row>
    <row r="430" spans="8:8">
      <c r="H430" t="str">
        <f t="shared" si="70"/>
        <v>69A0</v>
      </c>
    </row>
    <row r="431" spans="8:8">
      <c r="H431" t="str">
        <f t="shared" ref="H431:H440" si="71">DEC2HEX((ROW()-1)*32+INT((ROW()-1)/32)*1024,4)</f>
        <v>69C0</v>
      </c>
    </row>
    <row r="432" spans="8:8">
      <c r="H432" t="str">
        <f t="shared" si="71"/>
        <v>69E0</v>
      </c>
    </row>
    <row r="433" spans="8:8">
      <c r="H433" t="str">
        <f t="shared" si="71"/>
        <v>6A00</v>
      </c>
    </row>
    <row r="434" spans="8:8">
      <c r="H434" t="str">
        <f t="shared" si="71"/>
        <v>6A20</v>
      </c>
    </row>
    <row r="435" spans="8:8">
      <c r="H435" t="str">
        <f t="shared" si="71"/>
        <v>6A40</v>
      </c>
    </row>
    <row r="436" spans="8:8">
      <c r="H436" t="str">
        <f t="shared" si="71"/>
        <v>6A60</v>
      </c>
    </row>
    <row r="437" spans="8:8">
      <c r="H437" t="str">
        <f t="shared" si="71"/>
        <v>6A80</v>
      </c>
    </row>
    <row r="438" spans="8:8">
      <c r="H438" t="str">
        <f t="shared" si="71"/>
        <v>6AA0</v>
      </c>
    </row>
    <row r="439" spans="8:8">
      <c r="H439" t="str">
        <f t="shared" si="71"/>
        <v>6AC0</v>
      </c>
    </row>
    <row r="440" spans="8:8">
      <c r="H440" t="str">
        <f t="shared" si="71"/>
        <v>6AE0</v>
      </c>
    </row>
    <row r="441" spans="8:8">
      <c r="H441" t="str">
        <f t="shared" ref="H441:H450" si="72">DEC2HEX((ROW()-1)*32+INT((ROW()-1)/32)*1024,4)</f>
        <v>6B00</v>
      </c>
    </row>
    <row r="442" spans="8:8">
      <c r="H442" t="str">
        <f t="shared" si="72"/>
        <v>6B20</v>
      </c>
    </row>
    <row r="443" spans="8:8">
      <c r="H443" t="str">
        <f t="shared" si="72"/>
        <v>6B40</v>
      </c>
    </row>
    <row r="444" spans="8:8">
      <c r="H444" t="str">
        <f t="shared" si="72"/>
        <v>6B60</v>
      </c>
    </row>
    <row r="445" spans="8:8">
      <c r="H445" t="str">
        <f t="shared" si="72"/>
        <v>6B80</v>
      </c>
    </row>
    <row r="446" spans="8:8">
      <c r="H446" t="str">
        <f t="shared" si="72"/>
        <v>6BA0</v>
      </c>
    </row>
    <row r="447" spans="8:8">
      <c r="H447" t="str">
        <f t="shared" si="72"/>
        <v>6BC0</v>
      </c>
    </row>
    <row r="448" spans="8:8">
      <c r="H448" t="str">
        <f t="shared" si="72"/>
        <v>6BE0</v>
      </c>
    </row>
    <row r="449" spans="8:8">
      <c r="H449" t="str">
        <f t="shared" si="72"/>
        <v>7000</v>
      </c>
    </row>
    <row r="450" spans="8:8">
      <c r="H450" t="str">
        <f t="shared" si="72"/>
        <v>7020</v>
      </c>
    </row>
    <row r="451" spans="8:8">
      <c r="H451" t="str">
        <f t="shared" ref="H451:H460" si="73">DEC2HEX((ROW()-1)*32+INT((ROW()-1)/32)*1024,4)</f>
        <v>7040</v>
      </c>
    </row>
    <row r="452" spans="8:8">
      <c r="H452" t="str">
        <f t="shared" si="73"/>
        <v>7060</v>
      </c>
    </row>
    <row r="453" spans="8:8">
      <c r="H453" t="str">
        <f t="shared" si="73"/>
        <v>7080</v>
      </c>
    </row>
    <row r="454" spans="8:8">
      <c r="H454" t="str">
        <f t="shared" si="73"/>
        <v>70A0</v>
      </c>
    </row>
    <row r="455" spans="8:8">
      <c r="H455" t="str">
        <f t="shared" si="73"/>
        <v>70C0</v>
      </c>
    </row>
    <row r="456" spans="8:8">
      <c r="H456" t="str">
        <f t="shared" si="73"/>
        <v>70E0</v>
      </c>
    </row>
    <row r="457" spans="8:8">
      <c r="H457" t="str">
        <f t="shared" si="73"/>
        <v>7100</v>
      </c>
    </row>
    <row r="458" spans="8:8">
      <c r="H458" t="str">
        <f t="shared" si="73"/>
        <v>7120</v>
      </c>
    </row>
    <row r="459" spans="8:8">
      <c r="H459" t="str">
        <f t="shared" si="73"/>
        <v>7140</v>
      </c>
    </row>
    <row r="460" spans="8:8">
      <c r="H460" t="str">
        <f t="shared" si="73"/>
        <v>7160</v>
      </c>
    </row>
    <row r="461" spans="8:8">
      <c r="H461" t="str">
        <f t="shared" ref="H461:H472" si="74">DEC2HEX((ROW()-1)*32+INT((ROW()-1)/32)*1024,4)</f>
        <v>7180</v>
      </c>
    </row>
    <row r="462" spans="8:8">
      <c r="H462" t="str">
        <f t="shared" si="74"/>
        <v>71A0</v>
      </c>
    </row>
    <row r="463" spans="8:8">
      <c r="H463" t="str">
        <f t="shared" si="74"/>
        <v>71C0</v>
      </c>
    </row>
    <row r="464" spans="8:8">
      <c r="H464" t="str">
        <f t="shared" si="74"/>
        <v>71E0</v>
      </c>
    </row>
    <row r="465" spans="8:8">
      <c r="H465" t="str">
        <f t="shared" si="74"/>
        <v>7200</v>
      </c>
    </row>
    <row r="466" spans="8:8">
      <c r="H466" t="str">
        <f t="shared" si="74"/>
        <v>7220</v>
      </c>
    </row>
    <row r="467" spans="8:8">
      <c r="H467" t="str">
        <f t="shared" si="74"/>
        <v>7240</v>
      </c>
    </row>
    <row r="468" spans="8:8">
      <c r="H468" t="str">
        <f t="shared" si="74"/>
        <v>7260</v>
      </c>
    </row>
    <row r="469" spans="8:8">
      <c r="H469" t="str">
        <f t="shared" si="74"/>
        <v>7280</v>
      </c>
    </row>
    <row r="470" spans="8:8">
      <c r="H470" t="str">
        <f t="shared" si="74"/>
        <v>72A0</v>
      </c>
    </row>
    <row r="471" spans="8:8">
      <c r="H471" t="str">
        <f t="shared" si="74"/>
        <v>72C0</v>
      </c>
    </row>
    <row r="472" spans="8:8">
      <c r="H472" t="str">
        <f t="shared" si="74"/>
        <v>72E0</v>
      </c>
    </row>
    <row r="473" spans="8:8">
      <c r="H473" t="str">
        <f t="shared" ref="H473:H482" si="75">DEC2HEX((ROW()-1)*32+INT((ROW()-1)/32)*1024,4)</f>
        <v>7300</v>
      </c>
    </row>
    <row r="474" spans="8:8">
      <c r="H474" t="str">
        <f t="shared" si="75"/>
        <v>7320</v>
      </c>
    </row>
    <row r="475" spans="8:8">
      <c r="H475" t="str">
        <f t="shared" si="75"/>
        <v>7340</v>
      </c>
    </row>
    <row r="476" spans="8:8">
      <c r="H476" t="str">
        <f t="shared" si="75"/>
        <v>7360</v>
      </c>
    </row>
    <row r="477" spans="8:8">
      <c r="H477" t="str">
        <f t="shared" si="75"/>
        <v>7380</v>
      </c>
    </row>
    <row r="478" spans="8:8">
      <c r="H478" t="str">
        <f t="shared" si="75"/>
        <v>73A0</v>
      </c>
    </row>
    <row r="479" spans="8:8">
      <c r="H479" t="str">
        <f t="shared" si="75"/>
        <v>73C0</v>
      </c>
    </row>
    <row r="480" spans="8:8">
      <c r="H480" t="str">
        <f t="shared" si="75"/>
        <v>73E0</v>
      </c>
    </row>
    <row r="481" spans="8:8">
      <c r="H481" t="str">
        <f t="shared" si="75"/>
        <v>7800</v>
      </c>
    </row>
    <row r="482" spans="8:8">
      <c r="H482" t="str">
        <f t="shared" si="75"/>
        <v>7820</v>
      </c>
    </row>
    <row r="483" spans="8:8">
      <c r="H483" t="str">
        <f t="shared" ref="H483:H492" si="76">DEC2HEX((ROW()-1)*32+INT((ROW()-1)/32)*1024,4)</f>
        <v>7840</v>
      </c>
    </row>
    <row r="484" spans="8:8">
      <c r="H484" t="str">
        <f t="shared" si="76"/>
        <v>7860</v>
      </c>
    </row>
    <row r="485" spans="8:8">
      <c r="H485" t="str">
        <f t="shared" si="76"/>
        <v>7880</v>
      </c>
    </row>
    <row r="486" spans="8:8">
      <c r="H486" t="str">
        <f t="shared" si="76"/>
        <v>78A0</v>
      </c>
    </row>
    <row r="487" spans="8:8">
      <c r="H487" t="str">
        <f t="shared" si="76"/>
        <v>78C0</v>
      </c>
    </row>
    <row r="488" spans="8:8">
      <c r="H488" t="str">
        <f t="shared" si="76"/>
        <v>78E0</v>
      </c>
    </row>
    <row r="489" spans="8:8">
      <c r="H489" t="str">
        <f t="shared" si="76"/>
        <v>7900</v>
      </c>
    </row>
    <row r="490" spans="8:8">
      <c r="H490" t="str">
        <f t="shared" si="76"/>
        <v>7920</v>
      </c>
    </row>
    <row r="491" spans="8:8">
      <c r="H491" t="str">
        <f t="shared" si="76"/>
        <v>7940</v>
      </c>
    </row>
    <row r="492" spans="8:8">
      <c r="H492" t="str">
        <f t="shared" si="76"/>
        <v>7960</v>
      </c>
    </row>
    <row r="493" spans="8:8">
      <c r="H493" t="str">
        <f t="shared" ref="H493:H502" si="77">DEC2HEX((ROW()-1)*32+INT((ROW()-1)/32)*1024,4)</f>
        <v>7980</v>
      </c>
    </row>
    <row r="494" spans="8:8">
      <c r="H494" t="str">
        <f t="shared" si="77"/>
        <v>79A0</v>
      </c>
    </row>
    <row r="495" spans="8:8">
      <c r="H495" t="str">
        <f t="shared" si="77"/>
        <v>79C0</v>
      </c>
    </row>
    <row r="496" spans="8:8">
      <c r="H496" t="str">
        <f t="shared" si="77"/>
        <v>79E0</v>
      </c>
    </row>
    <row r="497" spans="8:8">
      <c r="H497" t="str">
        <f t="shared" si="77"/>
        <v>7A00</v>
      </c>
    </row>
    <row r="498" spans="8:8">
      <c r="H498" t="str">
        <f t="shared" si="77"/>
        <v>7A20</v>
      </c>
    </row>
    <row r="499" spans="8:8">
      <c r="H499" t="str">
        <f t="shared" si="77"/>
        <v>7A40</v>
      </c>
    </row>
    <row r="500" spans="8:8">
      <c r="H500" t="str">
        <f t="shared" si="77"/>
        <v>7A60</v>
      </c>
    </row>
    <row r="501" spans="8:8">
      <c r="H501" t="str">
        <f t="shared" si="77"/>
        <v>7A80</v>
      </c>
    </row>
    <row r="502" spans="8:8">
      <c r="H502" t="str">
        <f t="shared" si="77"/>
        <v>7AA0</v>
      </c>
    </row>
    <row r="503" spans="8:8">
      <c r="H503" t="str">
        <f t="shared" ref="H503:H512" si="78">DEC2HEX((ROW()-1)*32+INT((ROW()-1)/32)*1024,4)</f>
        <v>7AC0</v>
      </c>
    </row>
    <row r="504" spans="8:8">
      <c r="H504" t="str">
        <f t="shared" si="78"/>
        <v>7AE0</v>
      </c>
    </row>
    <row r="505" spans="8:8">
      <c r="H505" t="str">
        <f t="shared" si="78"/>
        <v>7B00</v>
      </c>
    </row>
    <row r="506" spans="8:8">
      <c r="H506" t="str">
        <f t="shared" si="78"/>
        <v>7B20</v>
      </c>
    </row>
    <row r="507" spans="8:8">
      <c r="H507" t="str">
        <f t="shared" si="78"/>
        <v>7B40</v>
      </c>
    </row>
    <row r="508" spans="8:8">
      <c r="H508" t="str">
        <f t="shared" si="78"/>
        <v>7B60</v>
      </c>
    </row>
    <row r="509" spans="8:8">
      <c r="H509" t="str">
        <f t="shared" si="78"/>
        <v>7B80</v>
      </c>
    </row>
    <row r="510" spans="8:8">
      <c r="H510" t="str">
        <f t="shared" si="78"/>
        <v>7BA0</v>
      </c>
    </row>
    <row r="511" spans="8:8">
      <c r="H511" t="str">
        <f t="shared" si="78"/>
        <v>7BC0</v>
      </c>
    </row>
    <row r="512" spans="8:8">
      <c r="H512" t="str">
        <f t="shared" si="78"/>
        <v>7BE0</v>
      </c>
    </row>
    <row r="513" spans="8:8">
      <c r="H513" t="str">
        <f t="shared" ref="H513:H522" si="79">DEC2HEX((ROW()-1)*32+INT((ROW()-1)/32)*1024,4)</f>
        <v>8000</v>
      </c>
    </row>
    <row r="514" spans="8:8">
      <c r="H514" t="str">
        <f t="shared" si="79"/>
        <v>8020</v>
      </c>
    </row>
    <row r="515" spans="8:8">
      <c r="H515" t="str">
        <f t="shared" si="79"/>
        <v>8040</v>
      </c>
    </row>
    <row r="516" spans="8:8">
      <c r="H516" t="str">
        <f t="shared" si="79"/>
        <v>8060</v>
      </c>
    </row>
    <row r="517" spans="8:8">
      <c r="H517" t="str">
        <f t="shared" si="79"/>
        <v>8080</v>
      </c>
    </row>
    <row r="518" spans="8:8">
      <c r="H518" t="str">
        <f t="shared" si="79"/>
        <v>80A0</v>
      </c>
    </row>
    <row r="519" spans="8:8">
      <c r="H519" t="str">
        <f t="shared" si="79"/>
        <v>80C0</v>
      </c>
    </row>
    <row r="520" spans="8:8">
      <c r="H520" t="str">
        <f t="shared" si="79"/>
        <v>80E0</v>
      </c>
    </row>
    <row r="521" spans="8:8">
      <c r="H521" t="str">
        <f t="shared" si="79"/>
        <v>8100</v>
      </c>
    </row>
    <row r="522" spans="8:8">
      <c r="H522" t="str">
        <f t="shared" si="79"/>
        <v>8120</v>
      </c>
    </row>
    <row r="523" spans="8:8">
      <c r="H523" t="str">
        <f t="shared" ref="H523:H528" si="80">DEC2HEX((ROW()-1)*32+INT((ROW()-1)/32)*1024,4)</f>
        <v>8140</v>
      </c>
    </row>
    <row r="524" spans="8:8">
      <c r="H524" t="str">
        <f t="shared" si="80"/>
        <v>8160</v>
      </c>
    </row>
    <row r="525" spans="8:8">
      <c r="H525" t="str">
        <f t="shared" si="80"/>
        <v>8180</v>
      </c>
    </row>
    <row r="526" spans="8:8">
      <c r="H526" t="str">
        <f t="shared" si="80"/>
        <v>81A0</v>
      </c>
    </row>
    <row r="527" spans="8:8">
      <c r="H527" t="str">
        <f t="shared" si="80"/>
        <v>81C0</v>
      </c>
    </row>
    <row r="528" spans="8:8">
      <c r="H528" t="str">
        <f t="shared" si="80"/>
        <v>81E0</v>
      </c>
    </row>
    <row r="529" spans="8:8">
      <c r="H529" t="str">
        <f t="shared" ref="H529:H538" si="81">DEC2HEX((ROW()-1)*32+INT((ROW()-1)/32)*1024,4)</f>
        <v>8200</v>
      </c>
    </row>
    <row r="530" spans="8:8">
      <c r="H530" t="str">
        <f t="shared" si="81"/>
        <v>8220</v>
      </c>
    </row>
    <row r="531" spans="8:8">
      <c r="H531" t="str">
        <f t="shared" si="81"/>
        <v>8240</v>
      </c>
    </row>
    <row r="532" spans="8:8">
      <c r="H532" t="str">
        <f t="shared" si="81"/>
        <v>8260</v>
      </c>
    </row>
    <row r="533" spans="8:8">
      <c r="H533" t="str">
        <f t="shared" si="81"/>
        <v>8280</v>
      </c>
    </row>
    <row r="534" spans="8:8">
      <c r="H534" t="str">
        <f t="shared" si="81"/>
        <v>82A0</v>
      </c>
    </row>
    <row r="535" spans="8:8">
      <c r="H535" t="str">
        <f t="shared" si="81"/>
        <v>82C0</v>
      </c>
    </row>
    <row r="536" spans="8:8">
      <c r="H536" t="str">
        <f t="shared" si="81"/>
        <v>82E0</v>
      </c>
    </row>
    <row r="537" spans="8:8">
      <c r="H537" t="str">
        <f t="shared" si="81"/>
        <v>8300</v>
      </c>
    </row>
    <row r="538" spans="8:8">
      <c r="H538" t="str">
        <f t="shared" si="81"/>
        <v>8320</v>
      </c>
    </row>
    <row r="539" spans="8:8">
      <c r="H539" t="str">
        <f t="shared" ref="H539:H548" si="82">DEC2HEX((ROW()-1)*32+INT((ROW()-1)/32)*1024,4)</f>
        <v>8340</v>
      </c>
    </row>
    <row r="540" spans="8:8">
      <c r="H540" t="str">
        <f t="shared" si="82"/>
        <v>8360</v>
      </c>
    </row>
    <row r="541" spans="8:8">
      <c r="H541" t="str">
        <f t="shared" si="82"/>
        <v>8380</v>
      </c>
    </row>
    <row r="542" spans="8:8">
      <c r="H542" t="str">
        <f t="shared" si="82"/>
        <v>83A0</v>
      </c>
    </row>
    <row r="543" spans="8:8">
      <c r="H543" t="str">
        <f t="shared" si="82"/>
        <v>83C0</v>
      </c>
    </row>
    <row r="544" spans="8:8">
      <c r="H544" t="str">
        <f t="shared" si="82"/>
        <v>83E0</v>
      </c>
    </row>
    <row r="545" spans="8:8">
      <c r="H545" t="str">
        <f t="shared" si="82"/>
        <v>8800</v>
      </c>
    </row>
    <row r="546" spans="8:8">
      <c r="H546" t="str">
        <f t="shared" si="82"/>
        <v>8820</v>
      </c>
    </row>
    <row r="547" spans="8:8">
      <c r="H547" t="str">
        <f t="shared" si="82"/>
        <v>8840</v>
      </c>
    </row>
    <row r="548" spans="8:8">
      <c r="H548" t="str">
        <f t="shared" si="82"/>
        <v>8860</v>
      </c>
    </row>
    <row r="549" spans="8:8">
      <c r="H549" t="str">
        <f t="shared" ref="H549:H558" si="83">DEC2HEX((ROW()-1)*32+INT((ROW()-1)/32)*1024,4)</f>
        <v>8880</v>
      </c>
    </row>
    <row r="550" spans="8:8">
      <c r="H550" t="str">
        <f t="shared" si="83"/>
        <v>88A0</v>
      </c>
    </row>
    <row r="551" spans="8:8">
      <c r="H551" t="str">
        <f t="shared" si="83"/>
        <v>88C0</v>
      </c>
    </row>
    <row r="552" spans="8:8">
      <c r="H552" t="str">
        <f t="shared" si="83"/>
        <v>88E0</v>
      </c>
    </row>
    <row r="553" spans="8:8">
      <c r="H553" t="str">
        <f t="shared" si="83"/>
        <v>8900</v>
      </c>
    </row>
    <row r="554" spans="8:8">
      <c r="H554" t="str">
        <f t="shared" si="83"/>
        <v>8920</v>
      </c>
    </row>
    <row r="555" spans="8:8">
      <c r="H555" t="str">
        <f t="shared" si="83"/>
        <v>8940</v>
      </c>
    </row>
    <row r="556" spans="8:8">
      <c r="H556" t="str">
        <f t="shared" si="83"/>
        <v>8960</v>
      </c>
    </row>
    <row r="557" spans="8:8">
      <c r="H557" t="str">
        <f t="shared" si="83"/>
        <v>8980</v>
      </c>
    </row>
    <row r="558" spans="8:8">
      <c r="H558" t="str">
        <f t="shared" si="83"/>
        <v>89A0</v>
      </c>
    </row>
    <row r="559" spans="8:8">
      <c r="H559" t="str">
        <f t="shared" ref="H559:H568" si="84">DEC2HEX((ROW()-1)*32+INT((ROW()-1)/32)*1024,4)</f>
        <v>89C0</v>
      </c>
    </row>
    <row r="560" spans="8:8">
      <c r="H560" t="str">
        <f t="shared" si="84"/>
        <v>89E0</v>
      </c>
    </row>
    <row r="561" spans="8:8">
      <c r="H561" t="str">
        <f t="shared" si="84"/>
        <v>8A00</v>
      </c>
    </row>
    <row r="562" spans="8:8">
      <c r="H562" t="str">
        <f t="shared" si="84"/>
        <v>8A20</v>
      </c>
    </row>
    <row r="563" spans="8:8">
      <c r="H563" t="str">
        <f t="shared" si="84"/>
        <v>8A40</v>
      </c>
    </row>
    <row r="564" spans="8:8">
      <c r="H564" t="str">
        <f t="shared" si="84"/>
        <v>8A60</v>
      </c>
    </row>
    <row r="565" spans="8:8">
      <c r="H565" t="str">
        <f t="shared" si="84"/>
        <v>8A80</v>
      </c>
    </row>
    <row r="566" spans="8:8">
      <c r="H566" t="str">
        <f t="shared" si="84"/>
        <v>8AA0</v>
      </c>
    </row>
    <row r="567" spans="8:8">
      <c r="H567" t="str">
        <f t="shared" si="84"/>
        <v>8AC0</v>
      </c>
    </row>
    <row r="568" spans="8:8">
      <c r="H568" t="str">
        <f t="shared" si="84"/>
        <v>8AE0</v>
      </c>
    </row>
    <row r="569" spans="8:8">
      <c r="H569" t="str">
        <f t="shared" ref="H569:H578" si="85">DEC2HEX((ROW()-1)*32+INT((ROW()-1)/32)*1024,4)</f>
        <v>8B00</v>
      </c>
    </row>
    <row r="570" spans="8:8">
      <c r="H570" t="str">
        <f t="shared" si="85"/>
        <v>8B20</v>
      </c>
    </row>
    <row r="571" spans="8:8">
      <c r="H571" t="str">
        <f t="shared" si="85"/>
        <v>8B40</v>
      </c>
    </row>
    <row r="572" spans="8:8">
      <c r="H572" t="str">
        <f t="shared" si="85"/>
        <v>8B60</v>
      </c>
    </row>
    <row r="573" spans="8:8">
      <c r="H573" t="str">
        <f t="shared" si="85"/>
        <v>8B80</v>
      </c>
    </row>
    <row r="574" spans="8:8">
      <c r="H574" t="str">
        <f t="shared" si="85"/>
        <v>8BA0</v>
      </c>
    </row>
    <row r="575" spans="8:8">
      <c r="H575" t="str">
        <f t="shared" si="85"/>
        <v>8BC0</v>
      </c>
    </row>
    <row r="576" spans="8:8">
      <c r="H576" t="str">
        <f t="shared" si="85"/>
        <v>8BE0</v>
      </c>
    </row>
    <row r="577" spans="8:8">
      <c r="H577" t="str">
        <f t="shared" si="85"/>
        <v>9000</v>
      </c>
    </row>
    <row r="578" spans="8:8">
      <c r="H578" t="str">
        <f t="shared" si="85"/>
        <v>9020</v>
      </c>
    </row>
    <row r="579" spans="8:8">
      <c r="H579" t="str">
        <f t="shared" ref="H579:H588" si="86">DEC2HEX((ROW()-1)*32+INT((ROW()-1)/32)*1024,4)</f>
        <v>9040</v>
      </c>
    </row>
    <row r="580" spans="8:8">
      <c r="H580" t="str">
        <f t="shared" si="86"/>
        <v>9060</v>
      </c>
    </row>
    <row r="581" spans="8:8">
      <c r="H581" t="str">
        <f t="shared" si="86"/>
        <v>9080</v>
      </c>
    </row>
    <row r="582" spans="8:8">
      <c r="H582" t="str">
        <f t="shared" si="86"/>
        <v>90A0</v>
      </c>
    </row>
    <row r="583" spans="8:8">
      <c r="H583" t="str">
        <f t="shared" si="86"/>
        <v>90C0</v>
      </c>
    </row>
    <row r="584" spans="8:8">
      <c r="H584" t="str">
        <f t="shared" si="86"/>
        <v>90E0</v>
      </c>
    </row>
    <row r="585" spans="8:8">
      <c r="H585" t="str">
        <f t="shared" si="86"/>
        <v>9100</v>
      </c>
    </row>
    <row r="586" spans="8:8">
      <c r="H586" t="str">
        <f t="shared" si="86"/>
        <v>9120</v>
      </c>
    </row>
    <row r="587" spans="8:8">
      <c r="H587" t="str">
        <f t="shared" si="86"/>
        <v>9140</v>
      </c>
    </row>
    <row r="588" spans="8:8">
      <c r="H588" t="str">
        <f t="shared" si="86"/>
        <v>9160</v>
      </c>
    </row>
    <row r="589" spans="8:8">
      <c r="H589" t="str">
        <f t="shared" ref="H589:H598" si="87">DEC2HEX((ROW()-1)*32+INT((ROW()-1)/32)*1024,4)</f>
        <v>9180</v>
      </c>
    </row>
    <row r="590" spans="8:8">
      <c r="H590" t="str">
        <f t="shared" si="87"/>
        <v>91A0</v>
      </c>
    </row>
    <row r="591" spans="8:8">
      <c r="H591" t="str">
        <f t="shared" si="87"/>
        <v>91C0</v>
      </c>
    </row>
    <row r="592" spans="8:8">
      <c r="H592" t="str">
        <f t="shared" si="87"/>
        <v>91E0</v>
      </c>
    </row>
    <row r="593" spans="8:8">
      <c r="H593" t="str">
        <f t="shared" si="87"/>
        <v>9200</v>
      </c>
    </row>
    <row r="594" spans="8:8">
      <c r="H594" t="str">
        <f t="shared" si="87"/>
        <v>9220</v>
      </c>
    </row>
    <row r="595" spans="8:8">
      <c r="H595" t="str">
        <f t="shared" si="87"/>
        <v>9240</v>
      </c>
    </row>
    <row r="596" spans="8:8">
      <c r="H596" t="str">
        <f t="shared" si="87"/>
        <v>9260</v>
      </c>
    </row>
    <row r="597" spans="8:8">
      <c r="H597" t="str">
        <f t="shared" si="87"/>
        <v>9280</v>
      </c>
    </row>
    <row r="598" spans="8:8">
      <c r="H598" t="str">
        <f t="shared" si="87"/>
        <v>92A0</v>
      </c>
    </row>
    <row r="599" spans="8:8">
      <c r="H599" t="str">
        <f t="shared" ref="H599:H608" si="88">DEC2HEX((ROW()-1)*32+INT((ROW()-1)/32)*1024,4)</f>
        <v>92C0</v>
      </c>
    </row>
    <row r="600" spans="8:8">
      <c r="H600" t="str">
        <f t="shared" si="88"/>
        <v>92E0</v>
      </c>
    </row>
    <row r="601" spans="8:8">
      <c r="H601" t="str">
        <f t="shared" si="88"/>
        <v>9300</v>
      </c>
    </row>
    <row r="602" spans="8:8">
      <c r="H602" t="str">
        <f t="shared" si="88"/>
        <v>9320</v>
      </c>
    </row>
    <row r="603" spans="8:8">
      <c r="H603" t="str">
        <f t="shared" si="88"/>
        <v>9340</v>
      </c>
    </row>
    <row r="604" spans="8:8">
      <c r="H604" t="str">
        <f t="shared" si="88"/>
        <v>9360</v>
      </c>
    </row>
    <row r="605" spans="8:8">
      <c r="H605" t="str">
        <f t="shared" si="88"/>
        <v>9380</v>
      </c>
    </row>
    <row r="606" spans="8:8">
      <c r="H606" t="str">
        <f t="shared" si="88"/>
        <v>93A0</v>
      </c>
    </row>
    <row r="607" spans="8:8">
      <c r="H607" t="str">
        <f t="shared" si="88"/>
        <v>93C0</v>
      </c>
    </row>
    <row r="608" spans="8:8">
      <c r="H608" t="str">
        <f t="shared" si="88"/>
        <v>93E0</v>
      </c>
    </row>
    <row r="609" spans="8:8">
      <c r="H609" t="str">
        <f t="shared" ref="H609:H614" si="89">DEC2HEX((ROW()-1)*32+INT((ROW()-1)/32)*1024,4)</f>
        <v>9800</v>
      </c>
    </row>
    <row r="610" spans="8:8">
      <c r="H610" t="str">
        <f t="shared" si="89"/>
        <v>9820</v>
      </c>
    </row>
    <row r="611" spans="8:8">
      <c r="H611" t="str">
        <f t="shared" si="89"/>
        <v>9840</v>
      </c>
    </row>
    <row r="612" spans="8:8">
      <c r="H612" t="str">
        <f t="shared" si="89"/>
        <v>9860</v>
      </c>
    </row>
    <row r="613" spans="8:8">
      <c r="H613" t="str">
        <f t="shared" si="89"/>
        <v>9880</v>
      </c>
    </row>
    <row r="614" spans="8:8">
      <c r="H614" t="str">
        <f t="shared" si="89"/>
        <v>98A0</v>
      </c>
    </row>
    <row r="615" spans="8:8">
      <c r="H615" t="str">
        <f t="shared" ref="H615:H624" si="90">DEC2HEX((ROW()-1)*32+INT((ROW()-1)/32)*1024,4)</f>
        <v>98C0</v>
      </c>
    </row>
    <row r="616" spans="8:8">
      <c r="H616" t="str">
        <f t="shared" si="90"/>
        <v>98E0</v>
      </c>
    </row>
    <row r="617" spans="8:8">
      <c r="H617" t="str">
        <f t="shared" si="90"/>
        <v>9900</v>
      </c>
    </row>
    <row r="618" spans="8:8">
      <c r="H618" t="str">
        <f t="shared" si="90"/>
        <v>9920</v>
      </c>
    </row>
    <row r="619" spans="8:8">
      <c r="H619" t="str">
        <f t="shared" si="90"/>
        <v>9940</v>
      </c>
    </row>
    <row r="620" spans="8:8">
      <c r="H620" t="str">
        <f t="shared" si="90"/>
        <v>9960</v>
      </c>
    </row>
    <row r="621" spans="8:8">
      <c r="H621" t="str">
        <f t="shared" si="90"/>
        <v>9980</v>
      </c>
    </row>
    <row r="622" spans="8:8">
      <c r="H622" t="str">
        <f t="shared" si="90"/>
        <v>99A0</v>
      </c>
    </row>
    <row r="623" spans="8:8">
      <c r="H623" t="str">
        <f t="shared" si="90"/>
        <v>99C0</v>
      </c>
    </row>
    <row r="624" spans="8:8">
      <c r="H624" t="str">
        <f t="shared" si="90"/>
        <v>99E0</v>
      </c>
    </row>
    <row r="625" spans="8:8">
      <c r="H625" t="str">
        <f t="shared" ref="H625:H636" si="91">DEC2HEX((ROW()-1)*32+INT((ROW()-1)/32)*1024,4)</f>
        <v>9A00</v>
      </c>
    </row>
    <row r="626" spans="8:8">
      <c r="H626" t="str">
        <f t="shared" si="91"/>
        <v>9A20</v>
      </c>
    </row>
    <row r="627" spans="8:8">
      <c r="H627" t="str">
        <f t="shared" si="91"/>
        <v>9A40</v>
      </c>
    </row>
    <row r="628" spans="8:8">
      <c r="H628" t="str">
        <f t="shared" si="91"/>
        <v>9A60</v>
      </c>
    </row>
    <row r="629" spans="8:8">
      <c r="H629" t="str">
        <f t="shared" si="91"/>
        <v>9A80</v>
      </c>
    </row>
    <row r="630" spans="8:8">
      <c r="H630" t="str">
        <f t="shared" si="91"/>
        <v>9AA0</v>
      </c>
    </row>
    <row r="631" spans="8:8">
      <c r="H631" t="str">
        <f t="shared" si="91"/>
        <v>9AC0</v>
      </c>
    </row>
    <row r="632" spans="8:8">
      <c r="H632" t="str">
        <f t="shared" si="91"/>
        <v>9AE0</v>
      </c>
    </row>
    <row r="633" spans="8:8">
      <c r="H633" t="str">
        <f t="shared" si="91"/>
        <v>9B00</v>
      </c>
    </row>
    <row r="634" spans="8:8">
      <c r="H634" t="str">
        <f t="shared" si="91"/>
        <v>9B20</v>
      </c>
    </row>
    <row r="635" spans="8:8">
      <c r="H635" t="str">
        <f t="shared" si="91"/>
        <v>9B40</v>
      </c>
    </row>
    <row r="636" spans="8:8">
      <c r="H636" t="str">
        <f t="shared" si="91"/>
        <v>9B60</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K7011"/>
  <sheetViews>
    <sheetView workbookViewId="0">
      <selection activeCell="D32" sqref="D32"/>
    </sheetView>
  </sheetViews>
  <sheetFormatPr defaultColWidth="9" defaultRowHeight="13.5"/>
  <cols>
    <col min="1" max="1" width="6" customWidth="1"/>
    <col min="2" max="2" width="5.5" customWidth="1"/>
    <col min="3" max="3" width="5.375" customWidth="1"/>
    <col min="4" max="5" width="4.625" customWidth="1"/>
    <col min="6" max="6" width="7.375" customWidth="1"/>
    <col min="8" max="8" width="5.5" customWidth="1"/>
    <col min="9" max="9" width="6.625" customWidth="1"/>
    <col min="10" max="10" width="6.5" customWidth="1"/>
    <col min="11" max="11" width="12.625" customWidth="1"/>
    <col min="12" max="12" width="11.75" customWidth="1"/>
    <col min="13" max="13" width="18.5" customWidth="1"/>
    <col min="16" max="16" width="6.25" customWidth="1"/>
    <col min="17" max="17" width="4.875" customWidth="1"/>
    <col min="21" max="21" width="4" customWidth="1"/>
    <col min="22" max="22" width="6.875" customWidth="1"/>
    <col min="23" max="23" width="5.875" customWidth="1"/>
    <col min="24" max="24" width="12.5" customWidth="1"/>
    <col min="25" max="25" width="11.125" customWidth="1"/>
    <col min="26" max="26" width="17.5" customWidth="1"/>
    <col min="30" max="30" width="5.875" customWidth="1"/>
    <col min="31" max="31" width="4.25" customWidth="1"/>
    <col min="46" max="46" width="10.375" customWidth="1"/>
    <col min="48" max="48" width="24.75" customWidth="1"/>
    <col min="49" max="68" width="2.375" customWidth="1"/>
    <col min="69" max="69" width="4.25" customWidth="1"/>
    <col min="70" max="89" width="2.75" customWidth="1"/>
  </cols>
  <sheetData>
    <row r="1" spans="1:43">
      <c r="A1" t="s">
        <v>3</v>
      </c>
      <c r="B1" t="s">
        <v>1</v>
      </c>
      <c r="G1" t="s">
        <v>528</v>
      </c>
      <c r="H1" t="s">
        <v>529</v>
      </c>
      <c r="I1" t="s">
        <v>530</v>
      </c>
      <c r="J1" t="s">
        <v>531</v>
      </c>
      <c r="K1" t="s">
        <v>532</v>
      </c>
      <c r="L1" t="s">
        <v>533</v>
      </c>
      <c r="M1" t="s">
        <v>534</v>
      </c>
      <c r="O1" t="s">
        <v>3</v>
      </c>
      <c r="P1" t="s">
        <v>535</v>
      </c>
      <c r="Q1" t="s">
        <v>536</v>
      </c>
      <c r="T1" t="s">
        <v>0</v>
      </c>
      <c r="U1" t="s">
        <v>537</v>
      </c>
      <c r="V1" t="s">
        <v>531</v>
      </c>
      <c r="W1" t="s">
        <v>528</v>
      </c>
      <c r="X1" t="s">
        <v>532</v>
      </c>
      <c r="Y1" t="s">
        <v>538</v>
      </c>
      <c r="Z1" t="s">
        <v>534</v>
      </c>
      <c r="AC1" t="s">
        <v>0</v>
      </c>
      <c r="AD1" t="s">
        <v>535</v>
      </c>
      <c r="AE1" t="s">
        <v>536</v>
      </c>
      <c r="AN1" t="s">
        <v>6</v>
      </c>
      <c r="AO1" s="2" t="s">
        <v>2</v>
      </c>
      <c r="AP1" t="s">
        <v>7</v>
      </c>
      <c r="AQ1" t="s">
        <v>8</v>
      </c>
    </row>
    <row r="2" spans="1:45">
      <c r="A2" s="2" t="s">
        <v>539</v>
      </c>
      <c r="B2" s="2" t="s">
        <v>540</v>
      </c>
      <c r="C2">
        <f>HEX2DEC(B2)</f>
        <v>256</v>
      </c>
      <c r="D2">
        <f>C2-256</f>
        <v>0</v>
      </c>
      <c r="E2">
        <f>INT(D2/16)*16</f>
        <v>0</v>
      </c>
      <c r="F2">
        <f>(D2+E2)*64</f>
        <v>0</v>
      </c>
      <c r="G2" t="str">
        <f>DEC2HEX(F2+16384,8)</f>
        <v>00004000</v>
      </c>
      <c r="H2" t="str">
        <f>MID($H$1,(ROW()-2)*4+1,4)</f>
        <v>B0A1</v>
      </c>
      <c r="I2" t="str">
        <f>MID($I$1,(ROW()-2)*4+1,4)</f>
        <v>EAAE</v>
      </c>
      <c r="J2" t="s">
        <v>541</v>
      </c>
      <c r="K2" t="str">
        <f>MID(J2,3,2)&amp;MID(J2,1,2)&amp;"0000"</f>
        <v>A1B00000</v>
      </c>
      <c r="L2" t="str">
        <f>MID(G2,7,2)&amp;MID(G2,5,2)&amp;MID(G2,3,2)&amp;MID(G2,1,2)</f>
        <v>00400000</v>
      </c>
      <c r="M2" t="str">
        <f>K2&amp;L2</f>
        <v>A1B0000000400000</v>
      </c>
      <c r="N2" t="str">
        <f>MID(J2,3,2)&amp;MID(J2,1,2)&amp;"="&amp;A2</f>
        <v>A1B0=啊</v>
      </c>
      <c r="P2" s="2" t="s">
        <v>542</v>
      </c>
      <c r="Q2" s="2" t="s">
        <v>11</v>
      </c>
      <c r="R2" t="str">
        <f>P2&amp;"="&amp;Q2</f>
        <v>0000= </v>
      </c>
      <c r="U2" t="str">
        <f>MID($U$1,(ROW()-2)*1+1,1)</f>
        <v>阿</v>
      </c>
      <c r="V2" t="str">
        <f>INDEX(新汉化!J:J,MATCH(U2,新汉化!A:A,0))</f>
        <v>B0A2</v>
      </c>
      <c r="W2" t="str">
        <f t="shared" ref="W2:W65" si="0">DEC2HEX(96+ROW()-2,4)</f>
        <v>0060</v>
      </c>
      <c r="X2" t="str">
        <f t="shared" ref="X2:X65" si="1">MID(V2,3,2)&amp;MID(V2,1,2)&amp;"0000"</f>
        <v>A2B00000</v>
      </c>
      <c r="Y2" t="str">
        <f t="shared" ref="Y2:Y65" si="2">MID(W2,3,2)&amp;MID(W2,1,2)&amp;"0000"</f>
        <v>60000000</v>
      </c>
      <c r="Z2" t="str">
        <f t="shared" ref="Z2:Z65" si="3">X2&amp;Y2</f>
        <v>A2B0000060000000</v>
      </c>
      <c r="AA2" t="str">
        <f>LEFT(X2,4)&amp;"="&amp;U2</f>
        <v>A2B0=阿</v>
      </c>
      <c r="AD2" s="2" t="s">
        <v>9</v>
      </c>
      <c r="AE2" s="2" t="s">
        <v>10</v>
      </c>
      <c r="AF2" t="str">
        <f>AD2&amp;"="&amp;AE2</f>
        <v>00=ア</v>
      </c>
      <c r="AG2" t="str">
        <f>AD2&amp;"00="&amp;AE2</f>
        <v>0000=ア</v>
      </c>
      <c r="AI2" t="s">
        <v>543</v>
      </c>
      <c r="AO2" s="2" t="s">
        <v>12</v>
      </c>
      <c r="AP2" t="str">
        <f t="shared" ref="AP2:AP49" si="4">DEC2HEX(ROW()-2,2)</f>
        <v>00</v>
      </c>
      <c r="AQ2" t="str">
        <f t="shared" ref="AQ2:AQ49" si="5">DEC2HEX(ROW()-2+65,2)</f>
        <v>41</v>
      </c>
      <c r="AS2" t="str">
        <f>AQ2&amp;"="&amp;AO2</f>
        <v>41=A</v>
      </c>
    </row>
    <row r="3" spans="1:45">
      <c r="A3" s="2" t="s">
        <v>544</v>
      </c>
      <c r="B3" s="2" t="s">
        <v>545</v>
      </c>
      <c r="C3">
        <f t="shared" ref="C3:C66" si="6">HEX2DEC(B3)</f>
        <v>257</v>
      </c>
      <c r="D3">
        <f t="shared" ref="D3:D66" si="7">C3-256</f>
        <v>1</v>
      </c>
      <c r="E3">
        <f t="shared" ref="E3:E66" si="8">INT(D3/16)*16</f>
        <v>0</v>
      </c>
      <c r="F3">
        <f t="shared" ref="F3:F66" si="9">(D3+E3)*64</f>
        <v>64</v>
      </c>
      <c r="G3" t="str">
        <f t="shared" ref="G3:G66" si="10">DEC2HEX(F3+16384,8)</f>
        <v>00004040</v>
      </c>
      <c r="H3" t="str">
        <f>MID($H$1,(ROW()-2)*4+1,4)</f>
        <v>B0A2</v>
      </c>
      <c r="I3" t="str">
        <f t="shared" ref="I3:I12" si="11">MID($I$1,(ROW()-2)*4+1,4)</f>
        <v>EAAF</v>
      </c>
      <c r="J3" t="s">
        <v>546</v>
      </c>
      <c r="K3" t="str">
        <f t="shared" ref="K3:K66" si="12">MID(J3,3,2)&amp;MID(J3,1,2)&amp;"0000"</f>
        <v>A2B00000</v>
      </c>
      <c r="L3" t="str">
        <f t="shared" ref="L3:L66" si="13">MID(G3,7,2)&amp;MID(G3,5,2)&amp;MID(G3,3,2)&amp;MID(G3,1,2)</f>
        <v>40400000</v>
      </c>
      <c r="M3" t="str">
        <f t="shared" ref="M3:M66" si="14">K3&amp;L3</f>
        <v>A2B0000040400000</v>
      </c>
      <c r="N3" t="str">
        <f t="shared" ref="N3:N66" si="15">MID(J3,3,2)&amp;MID(J3,1,2)&amp;"="&amp;A3</f>
        <v>A2B0=阿</v>
      </c>
      <c r="P3" s="2" t="s">
        <v>547</v>
      </c>
      <c r="Q3" s="2" t="s">
        <v>15</v>
      </c>
      <c r="R3" t="str">
        <f t="shared" ref="R3:R66" si="16">P3&amp;"="&amp;Q3</f>
        <v>2000=あ</v>
      </c>
      <c r="U3" t="str">
        <f>MID($U$1,(ROW()-2)*1+1,1)</f>
        <v>艾</v>
      </c>
      <c r="V3" t="str">
        <f>INDEX(新汉化!J:J,MATCH(U3,新汉化!A:A,0))</f>
        <v>B0AC</v>
      </c>
      <c r="W3" t="str">
        <f t="shared" si="0"/>
        <v>0061</v>
      </c>
      <c r="X3" t="str">
        <f t="shared" si="1"/>
        <v>ACB00000</v>
      </c>
      <c r="Y3" t="str">
        <f t="shared" si="2"/>
        <v>61000000</v>
      </c>
      <c r="Z3" t="str">
        <f t="shared" si="3"/>
        <v>ACB0000061000000</v>
      </c>
      <c r="AA3" t="str">
        <f t="shared" ref="AA3:AA66" si="17">LEFT(X3,4)&amp;"="&amp;U3</f>
        <v>ACB0=艾</v>
      </c>
      <c r="AD3" s="2" t="s">
        <v>13</v>
      </c>
      <c r="AE3" s="2" t="s">
        <v>14</v>
      </c>
      <c r="AF3" t="str">
        <f t="shared" ref="AF3:AF34" si="18">AD3&amp;"="&amp;AE3</f>
        <v>01=イ</v>
      </c>
      <c r="AG3" t="str">
        <f t="shared" ref="AG3:AG34" si="19">AD3&amp;"00="&amp;AE3</f>
        <v>0100=イ</v>
      </c>
      <c r="AI3" t="s">
        <v>548</v>
      </c>
      <c r="AJ3" s="2" t="s">
        <v>549</v>
      </c>
      <c r="AK3" s="2" t="s">
        <v>200</v>
      </c>
      <c r="AL3" s="2">
        <v>3200</v>
      </c>
      <c r="AO3" s="2" t="s">
        <v>16</v>
      </c>
      <c r="AP3" t="str">
        <f t="shared" si="4"/>
        <v>01</v>
      </c>
      <c r="AQ3" t="str">
        <f t="shared" si="5"/>
        <v>42</v>
      </c>
      <c r="AS3" t="str">
        <f t="shared" ref="AS3:AS27" si="20">AQ3&amp;"="&amp;AO3</f>
        <v>42=B</v>
      </c>
    </row>
    <row r="4" spans="1:45">
      <c r="A4" s="2" t="s">
        <v>550</v>
      </c>
      <c r="B4" s="2" t="s">
        <v>551</v>
      </c>
      <c r="C4">
        <f t="shared" si="6"/>
        <v>258</v>
      </c>
      <c r="D4">
        <f t="shared" si="7"/>
        <v>2</v>
      </c>
      <c r="E4">
        <f t="shared" si="8"/>
        <v>0</v>
      </c>
      <c r="F4">
        <f t="shared" si="9"/>
        <v>128</v>
      </c>
      <c r="G4" t="str">
        <f t="shared" si="10"/>
        <v>00004080</v>
      </c>
      <c r="H4" t="str">
        <f>MID($H$1,(ROW()-2)*4+1,4)</f>
        <v>B0A3</v>
      </c>
      <c r="I4" t="str">
        <f t="shared" si="11"/>
        <v>EAB0</v>
      </c>
      <c r="J4" t="s">
        <v>552</v>
      </c>
      <c r="K4" t="str">
        <f t="shared" si="12"/>
        <v>A3B00000</v>
      </c>
      <c r="L4" t="str">
        <f t="shared" si="13"/>
        <v>80400000</v>
      </c>
      <c r="M4" t="str">
        <f t="shared" si="14"/>
        <v>A3B0000080400000</v>
      </c>
      <c r="N4" t="str">
        <f t="shared" si="15"/>
        <v>A3B0=埃</v>
      </c>
      <c r="P4" s="2" t="s">
        <v>553</v>
      </c>
      <c r="Q4" s="2" t="s">
        <v>19</v>
      </c>
      <c r="R4" t="str">
        <f t="shared" si="16"/>
        <v>4000=い</v>
      </c>
      <c r="U4" t="str">
        <f>MID($U$1,(ROW()-2)*1+1,1)</f>
        <v>爱</v>
      </c>
      <c r="V4" t="str">
        <f>INDEX(新汉化!J:J,MATCH(U4,新汉化!A:A,0))</f>
        <v>B0AE</v>
      </c>
      <c r="W4" t="str">
        <f t="shared" si="0"/>
        <v>0062</v>
      </c>
      <c r="X4" t="str">
        <f t="shared" si="1"/>
        <v>AEB00000</v>
      </c>
      <c r="Y4" t="str">
        <f t="shared" si="2"/>
        <v>62000000</v>
      </c>
      <c r="Z4" t="str">
        <f t="shared" si="3"/>
        <v>AEB0000062000000</v>
      </c>
      <c r="AA4" t="str">
        <f t="shared" si="17"/>
        <v>AEB0=爱</v>
      </c>
      <c r="AD4" s="2" t="s">
        <v>17</v>
      </c>
      <c r="AE4" s="2" t="s">
        <v>18</v>
      </c>
      <c r="AF4" t="str">
        <f t="shared" si="18"/>
        <v>02=ウ</v>
      </c>
      <c r="AG4" t="str">
        <f t="shared" si="19"/>
        <v>0200=ウ</v>
      </c>
      <c r="AI4" t="s">
        <v>554</v>
      </c>
      <c r="AJ4" s="2" t="s">
        <v>555</v>
      </c>
      <c r="AK4" s="2" t="s">
        <v>281</v>
      </c>
      <c r="AL4" s="2" t="s">
        <v>556</v>
      </c>
      <c r="AO4" s="2" t="s">
        <v>20</v>
      </c>
      <c r="AP4" t="str">
        <f t="shared" si="4"/>
        <v>02</v>
      </c>
      <c r="AQ4" t="str">
        <f t="shared" si="5"/>
        <v>43</v>
      </c>
      <c r="AS4" t="str">
        <f t="shared" si="20"/>
        <v>43=C</v>
      </c>
    </row>
    <row r="5" spans="1:45">
      <c r="A5" s="2" t="s">
        <v>557</v>
      </c>
      <c r="B5" s="2" t="s">
        <v>558</v>
      </c>
      <c r="C5">
        <f t="shared" si="6"/>
        <v>259</v>
      </c>
      <c r="D5">
        <f t="shared" si="7"/>
        <v>3</v>
      </c>
      <c r="E5">
        <f t="shared" si="8"/>
        <v>0</v>
      </c>
      <c r="F5">
        <f t="shared" si="9"/>
        <v>192</v>
      </c>
      <c r="G5" t="str">
        <f t="shared" si="10"/>
        <v>000040C0</v>
      </c>
      <c r="H5" t="str">
        <f>MID($H$1,(ROW()-2)*4+1,4)</f>
        <v>B0A4</v>
      </c>
      <c r="I5" t="str">
        <f t="shared" si="11"/>
        <v>EAB1</v>
      </c>
      <c r="J5" t="s">
        <v>559</v>
      </c>
      <c r="K5" t="str">
        <f t="shared" si="12"/>
        <v>A4B00000</v>
      </c>
      <c r="L5" t="str">
        <f t="shared" si="13"/>
        <v>C0400000</v>
      </c>
      <c r="M5" t="str">
        <f t="shared" si="14"/>
        <v>A4B00000C0400000</v>
      </c>
      <c r="N5" t="str">
        <f t="shared" si="15"/>
        <v>A4B0=挨</v>
      </c>
      <c r="P5" s="2" t="s">
        <v>560</v>
      </c>
      <c r="Q5" s="2" t="s">
        <v>23</v>
      </c>
      <c r="R5" t="str">
        <f t="shared" si="16"/>
        <v>6000=う</v>
      </c>
      <c r="U5" t="str">
        <f>MID($U$1,(ROW()-2)*1+1,1)</f>
        <v>安</v>
      </c>
      <c r="V5" t="str">
        <f>INDEX(新汉化!J:J,MATCH(U5,新汉化!A:A,0))</f>
        <v>B0B2</v>
      </c>
      <c r="W5" t="str">
        <f t="shared" si="0"/>
        <v>0063</v>
      </c>
      <c r="X5" t="str">
        <f t="shared" si="1"/>
        <v>B2B00000</v>
      </c>
      <c r="Y5" t="str">
        <f t="shared" si="2"/>
        <v>63000000</v>
      </c>
      <c r="Z5" t="str">
        <f t="shared" si="3"/>
        <v>B2B0000063000000</v>
      </c>
      <c r="AA5" t="str">
        <f t="shared" si="17"/>
        <v>B2B0=安</v>
      </c>
      <c r="AD5" s="2" t="s">
        <v>21</v>
      </c>
      <c r="AE5" s="2" t="s">
        <v>22</v>
      </c>
      <c r="AF5" t="str">
        <f t="shared" si="18"/>
        <v>03=エ</v>
      </c>
      <c r="AG5" t="str">
        <f t="shared" si="19"/>
        <v>0300=エ</v>
      </c>
      <c r="AI5" t="s">
        <v>561</v>
      </c>
      <c r="AJ5" s="2" t="s">
        <v>562</v>
      </c>
      <c r="AK5" s="2" t="s">
        <v>86</v>
      </c>
      <c r="AL5" s="2">
        <v>1300</v>
      </c>
      <c r="AO5" s="2" t="s">
        <v>24</v>
      </c>
      <c r="AP5" t="str">
        <f t="shared" si="4"/>
        <v>03</v>
      </c>
      <c r="AQ5" t="str">
        <f t="shared" si="5"/>
        <v>44</v>
      </c>
      <c r="AS5" t="str">
        <f t="shared" si="20"/>
        <v>44=D</v>
      </c>
    </row>
    <row r="6" spans="1:45">
      <c r="A6" s="2" t="s">
        <v>563</v>
      </c>
      <c r="B6" s="2" t="s">
        <v>564</v>
      </c>
      <c r="C6">
        <f t="shared" si="6"/>
        <v>260</v>
      </c>
      <c r="D6">
        <f t="shared" si="7"/>
        <v>4</v>
      </c>
      <c r="E6">
        <f t="shared" si="8"/>
        <v>0</v>
      </c>
      <c r="F6">
        <f t="shared" si="9"/>
        <v>256</v>
      </c>
      <c r="G6" t="str">
        <f t="shared" si="10"/>
        <v>00004100</v>
      </c>
      <c r="H6" t="str">
        <f>MID($H$1,(ROW()-2)*4+1,4)</f>
        <v>B0A5</v>
      </c>
      <c r="I6" t="str">
        <f t="shared" si="11"/>
        <v>EAB2</v>
      </c>
      <c r="J6" t="s">
        <v>565</v>
      </c>
      <c r="K6" t="str">
        <f t="shared" si="12"/>
        <v>A5B00000</v>
      </c>
      <c r="L6" t="str">
        <f t="shared" si="13"/>
        <v>00410000</v>
      </c>
      <c r="M6" t="str">
        <f t="shared" si="14"/>
        <v>A5B0000000410000</v>
      </c>
      <c r="N6" t="str">
        <f t="shared" si="15"/>
        <v>A5B0=哎</v>
      </c>
      <c r="P6" s="2" t="s">
        <v>566</v>
      </c>
      <c r="Q6" s="2" t="s">
        <v>27</v>
      </c>
      <c r="R6" t="str">
        <f t="shared" si="16"/>
        <v>8000=え</v>
      </c>
      <c r="U6" t="str">
        <f>MID($U$1,(ROW()-2)*1+1,1)</f>
        <v>傲</v>
      </c>
      <c r="V6" t="str">
        <f>INDEX(新汉化!J:J,MATCH(U6,新汉化!A:A,0))</f>
        <v>B0C1</v>
      </c>
      <c r="W6" t="str">
        <f t="shared" si="0"/>
        <v>0064</v>
      </c>
      <c r="X6" t="str">
        <f t="shared" si="1"/>
        <v>C1B00000</v>
      </c>
      <c r="Y6" t="str">
        <f t="shared" si="2"/>
        <v>64000000</v>
      </c>
      <c r="Z6" t="str">
        <f t="shared" si="3"/>
        <v>C1B0000064000000</v>
      </c>
      <c r="AA6" t="str">
        <f t="shared" si="17"/>
        <v>C1B0=傲</v>
      </c>
      <c r="AD6" s="2" t="s">
        <v>25</v>
      </c>
      <c r="AE6" s="2" t="s">
        <v>26</v>
      </c>
      <c r="AF6" t="str">
        <f t="shared" si="18"/>
        <v>04=オ</v>
      </c>
      <c r="AG6" t="str">
        <f t="shared" si="19"/>
        <v>0400=オ</v>
      </c>
      <c r="AI6" t="s">
        <v>492</v>
      </c>
      <c r="AJ6" s="2">
        <v>5200</v>
      </c>
      <c r="AK6" s="2" t="s">
        <v>492</v>
      </c>
      <c r="AL6" s="2">
        <v>5200</v>
      </c>
      <c r="AO6" s="2" t="s">
        <v>28</v>
      </c>
      <c r="AP6" t="str">
        <f t="shared" si="4"/>
        <v>04</v>
      </c>
      <c r="AQ6" t="str">
        <f t="shared" si="5"/>
        <v>45</v>
      </c>
      <c r="AS6" t="str">
        <f t="shared" si="20"/>
        <v>45=E</v>
      </c>
    </row>
    <row r="7" spans="1:45">
      <c r="A7" s="2" t="s">
        <v>567</v>
      </c>
      <c r="B7" s="2" t="s">
        <v>568</v>
      </c>
      <c r="C7">
        <f t="shared" si="6"/>
        <v>261</v>
      </c>
      <c r="D7">
        <f t="shared" si="7"/>
        <v>5</v>
      </c>
      <c r="E7">
        <f t="shared" si="8"/>
        <v>0</v>
      </c>
      <c r="F7">
        <f t="shared" si="9"/>
        <v>320</v>
      </c>
      <c r="G7" t="str">
        <f t="shared" si="10"/>
        <v>00004140</v>
      </c>
      <c r="H7" t="str">
        <f t="shared" ref="H7:H16" si="21">MID($H$1,(ROW()-2)*4+1,4)</f>
        <v>B0A6</v>
      </c>
      <c r="I7" t="str">
        <f t="shared" si="11"/>
        <v>EAB3</v>
      </c>
      <c r="J7" t="s">
        <v>569</v>
      </c>
      <c r="K7" t="str">
        <f t="shared" si="12"/>
        <v>A6B00000</v>
      </c>
      <c r="L7" t="str">
        <f t="shared" si="13"/>
        <v>40410000</v>
      </c>
      <c r="M7" t="str">
        <f t="shared" si="14"/>
        <v>A6B0000040410000</v>
      </c>
      <c r="N7" t="str">
        <f t="shared" si="15"/>
        <v>A6B0=唉</v>
      </c>
      <c r="P7" s="2" t="s">
        <v>570</v>
      </c>
      <c r="Q7" s="2" t="s">
        <v>31</v>
      </c>
      <c r="R7" t="str">
        <f t="shared" si="16"/>
        <v>A000=お</v>
      </c>
      <c r="U7" t="str">
        <f>MID($U$1,(ROW()-2)*1+1,1)</f>
        <v>霸</v>
      </c>
      <c r="V7" t="str">
        <f>INDEX(新汉化!J:J,MATCH(U7,新汉化!A:A,0))</f>
        <v>B0D4</v>
      </c>
      <c r="W7" t="str">
        <f t="shared" si="0"/>
        <v>0065</v>
      </c>
      <c r="X7" t="str">
        <f t="shared" si="1"/>
        <v>D4B00000</v>
      </c>
      <c r="Y7" t="str">
        <f t="shared" si="2"/>
        <v>65000000</v>
      </c>
      <c r="Z7" t="str">
        <f t="shared" si="3"/>
        <v>D4B0000065000000</v>
      </c>
      <c r="AA7" t="str">
        <f t="shared" si="17"/>
        <v>D4B0=霸</v>
      </c>
      <c r="AD7" s="2" t="s">
        <v>29</v>
      </c>
      <c r="AE7" s="2" t="s">
        <v>30</v>
      </c>
      <c r="AF7" t="str">
        <f t="shared" si="18"/>
        <v>05=カ</v>
      </c>
      <c r="AG7" t="str">
        <f t="shared" si="19"/>
        <v>0500=カ</v>
      </c>
      <c r="AO7" s="2" t="s">
        <v>32</v>
      </c>
      <c r="AP7" t="str">
        <f t="shared" si="4"/>
        <v>05</v>
      </c>
      <c r="AQ7" t="str">
        <f t="shared" si="5"/>
        <v>46</v>
      </c>
      <c r="AS7" t="str">
        <f t="shared" si="20"/>
        <v>46=F</v>
      </c>
    </row>
    <row r="8" spans="1:45">
      <c r="A8" s="2" t="s">
        <v>571</v>
      </c>
      <c r="B8" s="2" t="s">
        <v>572</v>
      </c>
      <c r="C8">
        <f t="shared" si="6"/>
        <v>262</v>
      </c>
      <c r="D8">
        <f t="shared" si="7"/>
        <v>6</v>
      </c>
      <c r="E8">
        <f t="shared" si="8"/>
        <v>0</v>
      </c>
      <c r="F8">
        <f t="shared" si="9"/>
        <v>384</v>
      </c>
      <c r="G8" t="str">
        <f t="shared" si="10"/>
        <v>00004180</v>
      </c>
      <c r="H8" t="str">
        <f t="shared" si="21"/>
        <v>B0A7</v>
      </c>
      <c r="I8" t="str">
        <f t="shared" si="11"/>
        <v>EAB4</v>
      </c>
      <c r="J8" t="s">
        <v>573</v>
      </c>
      <c r="K8" t="str">
        <f t="shared" si="12"/>
        <v>A7B00000</v>
      </c>
      <c r="L8" t="str">
        <f t="shared" si="13"/>
        <v>80410000</v>
      </c>
      <c r="M8" t="str">
        <f t="shared" si="14"/>
        <v>A7B0000080410000</v>
      </c>
      <c r="N8" t="str">
        <f t="shared" si="15"/>
        <v>A7B0=哀</v>
      </c>
      <c r="P8" s="2" t="s">
        <v>574</v>
      </c>
      <c r="Q8" s="2" t="s">
        <v>35</v>
      </c>
      <c r="R8" t="str">
        <f t="shared" si="16"/>
        <v>C000=か</v>
      </c>
      <c r="U8" t="str">
        <f>MID($U$1,(ROW()-2)*1+1,1)</f>
        <v>百</v>
      </c>
      <c r="V8" t="str">
        <f>INDEX(新汉化!J:J,MATCH(U8,新汉化!A:A,0))</f>
        <v>B0D9</v>
      </c>
      <c r="W8" t="str">
        <f t="shared" si="0"/>
        <v>0066</v>
      </c>
      <c r="X8" t="str">
        <f t="shared" si="1"/>
        <v>D9B00000</v>
      </c>
      <c r="Y8" t="str">
        <f t="shared" si="2"/>
        <v>66000000</v>
      </c>
      <c r="Z8" t="str">
        <f t="shared" si="3"/>
        <v>D9B0000066000000</v>
      </c>
      <c r="AA8" t="str">
        <f t="shared" si="17"/>
        <v>D9B0=百</v>
      </c>
      <c r="AD8" s="2" t="s">
        <v>33</v>
      </c>
      <c r="AE8" s="2" t="s">
        <v>34</v>
      </c>
      <c r="AF8" t="str">
        <f t="shared" si="18"/>
        <v>06=キ</v>
      </c>
      <c r="AG8" t="str">
        <f t="shared" si="19"/>
        <v>0600=キ</v>
      </c>
      <c r="AO8" s="2" t="s">
        <v>36</v>
      </c>
      <c r="AP8" t="str">
        <f t="shared" si="4"/>
        <v>06</v>
      </c>
      <c r="AQ8" t="str">
        <f t="shared" si="5"/>
        <v>47</v>
      </c>
      <c r="AS8" t="str">
        <f t="shared" si="20"/>
        <v>47=G</v>
      </c>
    </row>
    <row r="9" spans="1:45">
      <c r="A9" s="2" t="s">
        <v>575</v>
      </c>
      <c r="B9" s="2" t="s">
        <v>576</v>
      </c>
      <c r="C9">
        <f t="shared" si="6"/>
        <v>263</v>
      </c>
      <c r="D9">
        <f t="shared" si="7"/>
        <v>7</v>
      </c>
      <c r="E9">
        <f t="shared" si="8"/>
        <v>0</v>
      </c>
      <c r="F9">
        <f t="shared" si="9"/>
        <v>448</v>
      </c>
      <c r="G9" t="str">
        <f t="shared" si="10"/>
        <v>000041C0</v>
      </c>
      <c r="H9" t="str">
        <f t="shared" si="21"/>
        <v>B0A8</v>
      </c>
      <c r="I9" t="str">
        <f t="shared" si="11"/>
        <v>EAB5</v>
      </c>
      <c r="J9" t="s">
        <v>577</v>
      </c>
      <c r="K9" t="str">
        <f t="shared" si="12"/>
        <v>A8B00000</v>
      </c>
      <c r="L9" t="str">
        <f t="shared" si="13"/>
        <v>C0410000</v>
      </c>
      <c r="M9" t="str">
        <f t="shared" si="14"/>
        <v>A8B00000C0410000</v>
      </c>
      <c r="N9" t="str">
        <f t="shared" si="15"/>
        <v>A8B0=皑</v>
      </c>
      <c r="P9" s="2" t="s">
        <v>578</v>
      </c>
      <c r="Q9" s="2" t="s">
        <v>39</v>
      </c>
      <c r="R9" t="str">
        <f t="shared" si="16"/>
        <v>E000=き</v>
      </c>
      <c r="U9" t="str">
        <f>MID($U$1,(ROW()-2)*1+1,1)</f>
        <v>斑</v>
      </c>
      <c r="V9" t="str">
        <f>INDEX(新汉化!J:J,MATCH(U9,新汉化!A:A,0))</f>
        <v>B0DF</v>
      </c>
      <c r="W9" t="str">
        <f t="shared" si="0"/>
        <v>0067</v>
      </c>
      <c r="X9" t="str">
        <f t="shared" si="1"/>
        <v>DFB00000</v>
      </c>
      <c r="Y9" t="str">
        <f t="shared" si="2"/>
        <v>67000000</v>
      </c>
      <c r="Z9" t="str">
        <f t="shared" si="3"/>
        <v>DFB0000067000000</v>
      </c>
      <c r="AA9" t="str">
        <f t="shared" si="17"/>
        <v>DFB0=斑</v>
      </c>
      <c r="AD9" s="2" t="s">
        <v>37</v>
      </c>
      <c r="AE9" s="2" t="s">
        <v>38</v>
      </c>
      <c r="AF9" t="str">
        <f t="shared" si="18"/>
        <v>07=ク</v>
      </c>
      <c r="AG9" t="str">
        <f t="shared" si="19"/>
        <v>0700=ク</v>
      </c>
      <c r="AO9" s="2" t="s">
        <v>40</v>
      </c>
      <c r="AP9" t="str">
        <f t="shared" si="4"/>
        <v>07</v>
      </c>
      <c r="AQ9" t="str">
        <f t="shared" si="5"/>
        <v>48</v>
      </c>
      <c r="AS9" t="str">
        <f t="shared" si="20"/>
        <v>48=H</v>
      </c>
    </row>
    <row r="10" spans="1:45">
      <c r="A10" s="2" t="s">
        <v>579</v>
      </c>
      <c r="B10" s="2" t="s">
        <v>580</v>
      </c>
      <c r="C10">
        <f t="shared" si="6"/>
        <v>264</v>
      </c>
      <c r="D10">
        <f t="shared" si="7"/>
        <v>8</v>
      </c>
      <c r="E10">
        <f t="shared" si="8"/>
        <v>0</v>
      </c>
      <c r="F10">
        <f t="shared" si="9"/>
        <v>512</v>
      </c>
      <c r="G10" t="str">
        <f t="shared" si="10"/>
        <v>00004200</v>
      </c>
      <c r="H10" t="str">
        <f t="shared" si="21"/>
        <v>B0A9</v>
      </c>
      <c r="I10" t="str">
        <f t="shared" si="11"/>
        <v>EAB6</v>
      </c>
      <c r="J10" t="s">
        <v>581</v>
      </c>
      <c r="K10" t="str">
        <f t="shared" si="12"/>
        <v>A9B00000</v>
      </c>
      <c r="L10" t="str">
        <f t="shared" si="13"/>
        <v>00420000</v>
      </c>
      <c r="M10" t="str">
        <f t="shared" si="14"/>
        <v>A9B0000000420000</v>
      </c>
      <c r="N10" t="str">
        <f t="shared" si="15"/>
        <v>A9B0=癌</v>
      </c>
      <c r="P10" s="2" t="s">
        <v>582</v>
      </c>
      <c r="Q10" s="2" t="s">
        <v>43</v>
      </c>
      <c r="R10" t="str">
        <f t="shared" si="16"/>
        <v>0001=く</v>
      </c>
      <c r="U10" t="str">
        <f>MID($U$1,(ROW()-2)*1+1,1)</f>
        <v>宝</v>
      </c>
      <c r="V10" t="str">
        <f>INDEX(新汉化!J:J,MATCH(U10,新汉化!A:A,0))</f>
        <v>B1A6</v>
      </c>
      <c r="W10" t="str">
        <f t="shared" si="0"/>
        <v>0068</v>
      </c>
      <c r="X10" t="str">
        <f t="shared" si="1"/>
        <v>A6B10000</v>
      </c>
      <c r="Y10" t="str">
        <f t="shared" si="2"/>
        <v>68000000</v>
      </c>
      <c r="Z10" t="str">
        <f t="shared" si="3"/>
        <v>A6B1000068000000</v>
      </c>
      <c r="AA10" t="str">
        <f t="shared" si="17"/>
        <v>A6B1=宝</v>
      </c>
      <c r="AD10" s="2" t="s">
        <v>41</v>
      </c>
      <c r="AE10" s="2" t="s">
        <v>42</v>
      </c>
      <c r="AF10" t="str">
        <f t="shared" si="18"/>
        <v>08=ケ</v>
      </c>
      <c r="AG10" t="str">
        <f t="shared" si="19"/>
        <v>0800=ケ</v>
      </c>
      <c r="AO10" s="2" t="s">
        <v>44</v>
      </c>
      <c r="AP10" t="str">
        <f t="shared" si="4"/>
        <v>08</v>
      </c>
      <c r="AQ10" t="str">
        <f t="shared" si="5"/>
        <v>49</v>
      </c>
      <c r="AS10" t="str">
        <f t="shared" si="20"/>
        <v>49=I</v>
      </c>
    </row>
    <row r="11" spans="1:45">
      <c r="A11" s="2" t="s">
        <v>583</v>
      </c>
      <c r="B11" s="2" t="s">
        <v>584</v>
      </c>
      <c r="C11">
        <f t="shared" si="6"/>
        <v>265</v>
      </c>
      <c r="D11">
        <f t="shared" si="7"/>
        <v>9</v>
      </c>
      <c r="E11">
        <f t="shared" si="8"/>
        <v>0</v>
      </c>
      <c r="F11">
        <f t="shared" si="9"/>
        <v>576</v>
      </c>
      <c r="G11" t="str">
        <f t="shared" si="10"/>
        <v>00004240</v>
      </c>
      <c r="H11" t="str">
        <f t="shared" si="21"/>
        <v>B0AA</v>
      </c>
      <c r="I11" t="str">
        <f t="shared" si="11"/>
        <v>EAB7</v>
      </c>
      <c r="J11" t="s">
        <v>585</v>
      </c>
      <c r="K11" t="str">
        <f t="shared" si="12"/>
        <v>AAB00000</v>
      </c>
      <c r="L11" t="str">
        <f t="shared" si="13"/>
        <v>40420000</v>
      </c>
      <c r="M11" t="str">
        <f t="shared" si="14"/>
        <v>AAB0000040420000</v>
      </c>
      <c r="N11" t="str">
        <f t="shared" si="15"/>
        <v>AAB0=蔼</v>
      </c>
      <c r="P11" s="2" t="s">
        <v>586</v>
      </c>
      <c r="Q11" s="2" t="s">
        <v>47</v>
      </c>
      <c r="R11" t="str">
        <f t="shared" si="16"/>
        <v>2001=け</v>
      </c>
      <c r="U11" t="str">
        <f>MID($U$1,(ROW()-2)*1+1,1)</f>
        <v>暴</v>
      </c>
      <c r="V11" t="str">
        <f>INDEX(新汉化!J:J,MATCH(U11,新汉化!A:A,0))</f>
        <v>B1A9</v>
      </c>
      <c r="W11" t="str">
        <f t="shared" si="0"/>
        <v>0069</v>
      </c>
      <c r="X11" t="str">
        <f t="shared" si="1"/>
        <v>A9B10000</v>
      </c>
      <c r="Y11" t="str">
        <f t="shared" si="2"/>
        <v>69000000</v>
      </c>
      <c r="Z11" t="str">
        <f t="shared" si="3"/>
        <v>A9B1000069000000</v>
      </c>
      <c r="AA11" t="str">
        <f t="shared" si="17"/>
        <v>A9B1=暴</v>
      </c>
      <c r="AD11" s="2" t="s">
        <v>45</v>
      </c>
      <c r="AE11" s="2" t="s">
        <v>46</v>
      </c>
      <c r="AF11" t="str">
        <f t="shared" si="18"/>
        <v>09=コ</v>
      </c>
      <c r="AG11" t="str">
        <f t="shared" si="19"/>
        <v>0900=コ</v>
      </c>
      <c r="AO11" s="2" t="s">
        <v>48</v>
      </c>
      <c r="AP11" t="str">
        <f t="shared" si="4"/>
        <v>09</v>
      </c>
      <c r="AQ11" t="str">
        <f t="shared" si="5"/>
        <v>4A</v>
      </c>
      <c r="AS11" t="str">
        <f t="shared" si="20"/>
        <v>4A=J</v>
      </c>
    </row>
    <row r="12" spans="1:45">
      <c r="A12" s="2" t="s">
        <v>587</v>
      </c>
      <c r="B12" s="2" t="s">
        <v>588</v>
      </c>
      <c r="C12">
        <f t="shared" si="6"/>
        <v>266</v>
      </c>
      <c r="D12">
        <f t="shared" si="7"/>
        <v>10</v>
      </c>
      <c r="E12">
        <f t="shared" si="8"/>
        <v>0</v>
      </c>
      <c r="F12">
        <f t="shared" si="9"/>
        <v>640</v>
      </c>
      <c r="G12" t="str">
        <f t="shared" si="10"/>
        <v>00004280</v>
      </c>
      <c r="H12" t="str">
        <f t="shared" si="21"/>
        <v>B0AB</v>
      </c>
      <c r="I12" t="str">
        <f t="shared" si="11"/>
        <v>EAB8</v>
      </c>
      <c r="J12" t="s">
        <v>589</v>
      </c>
      <c r="K12" t="str">
        <f t="shared" si="12"/>
        <v>ABB00000</v>
      </c>
      <c r="L12" t="str">
        <f t="shared" si="13"/>
        <v>80420000</v>
      </c>
      <c r="M12" t="str">
        <f t="shared" si="14"/>
        <v>ABB0000080420000</v>
      </c>
      <c r="N12" t="str">
        <f t="shared" si="15"/>
        <v>ABB0=矮</v>
      </c>
      <c r="P12" s="2" t="s">
        <v>590</v>
      </c>
      <c r="Q12" s="2" t="s">
        <v>51</v>
      </c>
      <c r="R12" t="str">
        <f t="shared" si="16"/>
        <v>4001=こ</v>
      </c>
      <c r="U12" t="str">
        <f>MID($U$1,(ROW()-2)*1+1,1)</f>
        <v>豹</v>
      </c>
      <c r="V12" t="str">
        <f>INDEX(新汉化!J:J,MATCH(U12,新汉化!A:A,0))</f>
        <v>B1AA</v>
      </c>
      <c r="W12" t="str">
        <f t="shared" si="0"/>
        <v>006A</v>
      </c>
      <c r="X12" t="str">
        <f t="shared" si="1"/>
        <v>AAB10000</v>
      </c>
      <c r="Y12" t="str">
        <f t="shared" si="2"/>
        <v>6A000000</v>
      </c>
      <c r="Z12" t="str">
        <f t="shared" si="3"/>
        <v>AAB100006A000000</v>
      </c>
      <c r="AA12" t="str">
        <f t="shared" si="17"/>
        <v>AAB1=豹</v>
      </c>
      <c r="AD12" s="2" t="s">
        <v>49</v>
      </c>
      <c r="AE12" s="2" t="s">
        <v>50</v>
      </c>
      <c r="AF12" t="str">
        <f t="shared" si="18"/>
        <v>0A=サ</v>
      </c>
      <c r="AG12" t="str">
        <f t="shared" si="19"/>
        <v>0A00=サ</v>
      </c>
      <c r="AO12" s="2" t="s">
        <v>52</v>
      </c>
      <c r="AP12" t="str">
        <f t="shared" si="4"/>
        <v>0A</v>
      </c>
      <c r="AQ12" t="str">
        <f t="shared" si="5"/>
        <v>4B</v>
      </c>
      <c r="AS12" t="str">
        <f t="shared" si="20"/>
        <v>4B=K</v>
      </c>
    </row>
    <row r="13" spans="1:45">
      <c r="A13" s="2" t="s">
        <v>591</v>
      </c>
      <c r="B13" s="2" t="s">
        <v>592</v>
      </c>
      <c r="C13">
        <f t="shared" si="6"/>
        <v>267</v>
      </c>
      <c r="D13">
        <f t="shared" si="7"/>
        <v>11</v>
      </c>
      <c r="E13">
        <f t="shared" si="8"/>
        <v>0</v>
      </c>
      <c r="F13">
        <f t="shared" si="9"/>
        <v>704</v>
      </c>
      <c r="G13" t="str">
        <f t="shared" si="10"/>
        <v>000042C0</v>
      </c>
      <c r="H13" t="str">
        <f t="shared" si="21"/>
        <v>B0AC</v>
      </c>
      <c r="I13" t="str">
        <f t="shared" ref="I13:I22" si="22">MID($I$1,(ROW()-2)*4+1,4)</f>
        <v>EAB9</v>
      </c>
      <c r="J13" t="s">
        <v>593</v>
      </c>
      <c r="K13" t="str">
        <f t="shared" si="12"/>
        <v>ACB00000</v>
      </c>
      <c r="L13" t="str">
        <f t="shared" si="13"/>
        <v>C0420000</v>
      </c>
      <c r="M13" t="str">
        <f t="shared" si="14"/>
        <v>ACB00000C0420000</v>
      </c>
      <c r="N13" t="str">
        <f t="shared" si="15"/>
        <v>ACB0=艾</v>
      </c>
      <c r="P13" s="2" t="s">
        <v>594</v>
      </c>
      <c r="Q13" s="2" t="s">
        <v>55</v>
      </c>
      <c r="R13" t="str">
        <f t="shared" si="16"/>
        <v>6001=さ</v>
      </c>
      <c r="U13" t="str">
        <f>MID($U$1,(ROW()-2)*1+1,1)</f>
        <v>爆</v>
      </c>
      <c r="V13" t="str">
        <f>INDEX(新汉化!J:J,MATCH(U13,新汉化!A:A,0))</f>
        <v>B1AC</v>
      </c>
      <c r="W13" t="str">
        <f t="shared" si="0"/>
        <v>006B</v>
      </c>
      <c r="X13" t="str">
        <f t="shared" si="1"/>
        <v>ACB10000</v>
      </c>
      <c r="Y13" t="str">
        <f t="shared" si="2"/>
        <v>6B000000</v>
      </c>
      <c r="Z13" t="str">
        <f t="shared" si="3"/>
        <v>ACB100006B000000</v>
      </c>
      <c r="AA13" t="str">
        <f t="shared" si="17"/>
        <v>ACB1=爆</v>
      </c>
      <c r="AD13" s="2" t="s">
        <v>53</v>
      </c>
      <c r="AE13" s="2" t="s">
        <v>54</v>
      </c>
      <c r="AF13" t="str">
        <f t="shared" si="18"/>
        <v>0B=シ</v>
      </c>
      <c r="AG13" t="str">
        <f t="shared" si="19"/>
        <v>0B00=シ</v>
      </c>
      <c r="AO13" s="2" t="s">
        <v>56</v>
      </c>
      <c r="AP13" t="str">
        <f t="shared" si="4"/>
        <v>0B</v>
      </c>
      <c r="AQ13" t="str">
        <f t="shared" si="5"/>
        <v>4C</v>
      </c>
      <c r="AS13" t="str">
        <f t="shared" si="20"/>
        <v>4C=L</v>
      </c>
    </row>
    <row r="14" spans="1:45">
      <c r="A14" s="2" t="s">
        <v>595</v>
      </c>
      <c r="B14" s="2" t="s">
        <v>596</v>
      </c>
      <c r="C14">
        <f t="shared" si="6"/>
        <v>268</v>
      </c>
      <c r="D14">
        <f t="shared" si="7"/>
        <v>12</v>
      </c>
      <c r="E14">
        <f t="shared" si="8"/>
        <v>0</v>
      </c>
      <c r="F14">
        <f t="shared" si="9"/>
        <v>768</v>
      </c>
      <c r="G14" t="str">
        <f t="shared" si="10"/>
        <v>00004300</v>
      </c>
      <c r="H14" t="str">
        <f t="shared" si="21"/>
        <v>B0AD</v>
      </c>
      <c r="I14" t="str">
        <f t="shared" si="22"/>
        <v>EABA</v>
      </c>
      <c r="J14" t="s">
        <v>597</v>
      </c>
      <c r="K14" t="str">
        <f t="shared" si="12"/>
        <v>ADB00000</v>
      </c>
      <c r="L14" t="str">
        <f t="shared" si="13"/>
        <v>00430000</v>
      </c>
      <c r="M14" t="str">
        <f t="shared" si="14"/>
        <v>ADB0000000430000</v>
      </c>
      <c r="N14" t="str">
        <f t="shared" si="15"/>
        <v>ADB0=碍</v>
      </c>
      <c r="P14" s="2" t="s">
        <v>598</v>
      </c>
      <c r="Q14" s="2" t="s">
        <v>59</v>
      </c>
      <c r="R14" t="str">
        <f t="shared" si="16"/>
        <v>8001=し</v>
      </c>
      <c r="U14" t="str">
        <f>MID($U$1,(ROW()-2)*1+1,1)</f>
        <v>北</v>
      </c>
      <c r="V14" t="str">
        <f>INDEX(新汉化!J:J,MATCH(U14,新汉化!A:A,0))</f>
        <v>B1B1</v>
      </c>
      <c r="W14" t="str">
        <f t="shared" si="0"/>
        <v>006C</v>
      </c>
      <c r="X14" t="str">
        <f t="shared" si="1"/>
        <v>B1B10000</v>
      </c>
      <c r="Y14" t="str">
        <f t="shared" si="2"/>
        <v>6C000000</v>
      </c>
      <c r="Z14" t="str">
        <f t="shared" si="3"/>
        <v>B1B100006C000000</v>
      </c>
      <c r="AA14" t="str">
        <f t="shared" si="17"/>
        <v>B1B1=北</v>
      </c>
      <c r="AD14" s="2" t="s">
        <v>57</v>
      </c>
      <c r="AE14" s="2" t="s">
        <v>58</v>
      </c>
      <c r="AF14" t="str">
        <f t="shared" si="18"/>
        <v>0C=ス</v>
      </c>
      <c r="AG14" t="str">
        <f t="shared" si="19"/>
        <v>0C00=ス</v>
      </c>
      <c r="AO14" s="2" t="s">
        <v>60</v>
      </c>
      <c r="AP14" t="str">
        <f t="shared" si="4"/>
        <v>0C</v>
      </c>
      <c r="AQ14" t="str">
        <f t="shared" si="5"/>
        <v>4D</v>
      </c>
      <c r="AS14" t="str">
        <f t="shared" si="20"/>
        <v>4D=M</v>
      </c>
    </row>
    <row r="15" spans="1:45">
      <c r="A15" s="2" t="s">
        <v>599</v>
      </c>
      <c r="B15" s="2" t="s">
        <v>600</v>
      </c>
      <c r="C15">
        <f t="shared" si="6"/>
        <v>269</v>
      </c>
      <c r="D15">
        <f t="shared" si="7"/>
        <v>13</v>
      </c>
      <c r="E15">
        <f t="shared" si="8"/>
        <v>0</v>
      </c>
      <c r="F15">
        <f t="shared" si="9"/>
        <v>832</v>
      </c>
      <c r="G15" t="str">
        <f t="shared" si="10"/>
        <v>00004340</v>
      </c>
      <c r="H15" t="str">
        <f t="shared" si="21"/>
        <v>B0AE</v>
      </c>
      <c r="I15" t="str">
        <f t="shared" si="22"/>
        <v>EABB</v>
      </c>
      <c r="J15" t="s">
        <v>601</v>
      </c>
      <c r="K15" t="str">
        <f t="shared" si="12"/>
        <v>AEB00000</v>
      </c>
      <c r="L15" t="str">
        <f t="shared" si="13"/>
        <v>40430000</v>
      </c>
      <c r="M15" t="str">
        <f t="shared" si="14"/>
        <v>AEB0000040430000</v>
      </c>
      <c r="N15" t="str">
        <f t="shared" si="15"/>
        <v>AEB0=爱</v>
      </c>
      <c r="P15" s="2" t="s">
        <v>602</v>
      </c>
      <c r="Q15" s="2" t="s">
        <v>63</v>
      </c>
      <c r="R15" t="str">
        <f t="shared" si="16"/>
        <v>A001=す</v>
      </c>
      <c r="U15" t="str">
        <f>MID($U$1,(ROW()-2)*1+1,1)</f>
        <v>贝</v>
      </c>
      <c r="V15" t="str">
        <f>INDEX(新汉化!J:J,MATCH(U15,新汉化!A:A,0))</f>
        <v>B1B4</v>
      </c>
      <c r="W15" t="str">
        <f t="shared" si="0"/>
        <v>006D</v>
      </c>
      <c r="X15" t="str">
        <f t="shared" si="1"/>
        <v>B4B10000</v>
      </c>
      <c r="Y15" t="str">
        <f t="shared" si="2"/>
        <v>6D000000</v>
      </c>
      <c r="Z15" t="str">
        <f t="shared" si="3"/>
        <v>B4B100006D000000</v>
      </c>
      <c r="AA15" t="str">
        <f t="shared" si="17"/>
        <v>B4B1=贝</v>
      </c>
      <c r="AD15" s="2" t="s">
        <v>61</v>
      </c>
      <c r="AE15" s="2" t="s">
        <v>62</v>
      </c>
      <c r="AF15" t="str">
        <f t="shared" si="18"/>
        <v>0D=セ</v>
      </c>
      <c r="AG15" t="str">
        <f t="shared" si="19"/>
        <v>0D00=セ</v>
      </c>
      <c r="AO15" s="2" t="s">
        <v>64</v>
      </c>
      <c r="AP15" t="str">
        <f t="shared" si="4"/>
        <v>0D</v>
      </c>
      <c r="AQ15" t="str">
        <f t="shared" si="5"/>
        <v>4E</v>
      </c>
      <c r="AS15" t="str">
        <f t="shared" si="20"/>
        <v>4E=N</v>
      </c>
    </row>
    <row r="16" spans="1:45">
      <c r="A16" s="2" t="s">
        <v>603</v>
      </c>
      <c r="B16" s="2" t="s">
        <v>604</v>
      </c>
      <c r="C16">
        <f t="shared" si="6"/>
        <v>270</v>
      </c>
      <c r="D16">
        <f t="shared" si="7"/>
        <v>14</v>
      </c>
      <c r="E16">
        <f t="shared" si="8"/>
        <v>0</v>
      </c>
      <c r="F16">
        <f t="shared" si="9"/>
        <v>896</v>
      </c>
      <c r="G16" t="str">
        <f t="shared" si="10"/>
        <v>00004380</v>
      </c>
      <c r="H16" t="str">
        <f t="shared" si="21"/>
        <v>B0AF</v>
      </c>
      <c r="I16" t="str">
        <f t="shared" si="22"/>
        <v>EABC</v>
      </c>
      <c r="J16" t="s">
        <v>605</v>
      </c>
      <c r="K16" t="str">
        <f t="shared" si="12"/>
        <v>AFB00000</v>
      </c>
      <c r="L16" t="str">
        <f t="shared" si="13"/>
        <v>80430000</v>
      </c>
      <c r="M16" t="str">
        <f t="shared" si="14"/>
        <v>AFB0000080430000</v>
      </c>
      <c r="N16" t="str">
        <f t="shared" si="15"/>
        <v>AFB0=隘</v>
      </c>
      <c r="P16" s="2" t="s">
        <v>606</v>
      </c>
      <c r="Q16" s="2" t="s">
        <v>67</v>
      </c>
      <c r="R16" t="str">
        <f t="shared" si="16"/>
        <v>C001=せ</v>
      </c>
      <c r="U16" t="str">
        <f>MID($U$1,(ROW()-2)*1+1,1)</f>
        <v>鼻</v>
      </c>
      <c r="V16" t="str">
        <f>INDEX(新汉化!J:J,MATCH(U16,新汉化!A:A,0))</f>
        <v>B1C7</v>
      </c>
      <c r="W16" t="str">
        <f t="shared" si="0"/>
        <v>006E</v>
      </c>
      <c r="X16" t="str">
        <f t="shared" si="1"/>
        <v>C7B10000</v>
      </c>
      <c r="Y16" t="str">
        <f t="shared" si="2"/>
        <v>6E000000</v>
      </c>
      <c r="Z16" t="str">
        <f t="shared" si="3"/>
        <v>C7B100006E000000</v>
      </c>
      <c r="AA16" t="str">
        <f t="shared" si="17"/>
        <v>C7B1=鼻</v>
      </c>
      <c r="AD16" s="2" t="s">
        <v>65</v>
      </c>
      <c r="AE16" s="2" t="s">
        <v>66</v>
      </c>
      <c r="AF16" t="str">
        <f t="shared" si="18"/>
        <v>0E=ソ</v>
      </c>
      <c r="AG16" t="str">
        <f t="shared" si="19"/>
        <v>0E00=ソ</v>
      </c>
      <c r="AO16" s="2" t="s">
        <v>68</v>
      </c>
      <c r="AP16" t="str">
        <f t="shared" si="4"/>
        <v>0E</v>
      </c>
      <c r="AQ16" t="str">
        <f t="shared" si="5"/>
        <v>4F</v>
      </c>
      <c r="AS16" t="str">
        <f t="shared" si="20"/>
        <v>4F=O</v>
      </c>
    </row>
    <row r="17" spans="1:45">
      <c r="A17" s="2" t="s">
        <v>607</v>
      </c>
      <c r="B17" s="2" t="s">
        <v>608</v>
      </c>
      <c r="C17">
        <f t="shared" si="6"/>
        <v>271</v>
      </c>
      <c r="D17">
        <f t="shared" si="7"/>
        <v>15</v>
      </c>
      <c r="E17">
        <f t="shared" si="8"/>
        <v>0</v>
      </c>
      <c r="F17">
        <f t="shared" si="9"/>
        <v>960</v>
      </c>
      <c r="G17" t="str">
        <f t="shared" si="10"/>
        <v>000043C0</v>
      </c>
      <c r="H17" t="str">
        <f t="shared" ref="H17:H26" si="23">MID($H$1,(ROW()-2)*4+1,4)</f>
        <v>B0B0</v>
      </c>
      <c r="I17" t="str">
        <f t="shared" si="22"/>
        <v>EABD</v>
      </c>
      <c r="J17" t="s">
        <v>609</v>
      </c>
      <c r="K17" t="str">
        <f t="shared" si="12"/>
        <v>B0B00000</v>
      </c>
      <c r="L17" t="str">
        <f t="shared" si="13"/>
        <v>C0430000</v>
      </c>
      <c r="M17" t="str">
        <f t="shared" si="14"/>
        <v>B0B00000C0430000</v>
      </c>
      <c r="N17" t="str">
        <f t="shared" si="15"/>
        <v>B0B0=鞍</v>
      </c>
      <c r="P17" s="2" t="s">
        <v>610</v>
      </c>
      <c r="Q17" s="2" t="s">
        <v>71</v>
      </c>
      <c r="R17" t="str">
        <f t="shared" si="16"/>
        <v>E001=そ</v>
      </c>
      <c r="U17" t="str">
        <f>MID($U$1,(ROW()-2)*1+1,1)</f>
        <v>变</v>
      </c>
      <c r="V17" t="str">
        <f>INDEX(新汉化!J:J,MATCH(U17,新汉化!A:A,0))</f>
        <v>B1E4</v>
      </c>
      <c r="W17" t="str">
        <f t="shared" si="0"/>
        <v>006F</v>
      </c>
      <c r="X17" t="str">
        <f t="shared" si="1"/>
        <v>E4B10000</v>
      </c>
      <c r="Y17" t="str">
        <f t="shared" si="2"/>
        <v>6F000000</v>
      </c>
      <c r="Z17" t="str">
        <f t="shared" si="3"/>
        <v>E4B100006F000000</v>
      </c>
      <c r="AA17" t="str">
        <f t="shared" si="17"/>
        <v>E4B1=变</v>
      </c>
      <c r="AD17" s="2" t="s">
        <v>69</v>
      </c>
      <c r="AE17" s="2" t="s">
        <v>70</v>
      </c>
      <c r="AF17" t="str">
        <f t="shared" si="18"/>
        <v>0F=タ</v>
      </c>
      <c r="AG17" t="str">
        <f t="shared" si="19"/>
        <v>0F00=タ</v>
      </c>
      <c r="AO17" s="2" t="s">
        <v>72</v>
      </c>
      <c r="AP17" t="str">
        <f t="shared" si="4"/>
        <v>0F</v>
      </c>
      <c r="AQ17" t="str">
        <f t="shared" si="5"/>
        <v>50</v>
      </c>
      <c r="AS17" t="str">
        <f t="shared" si="20"/>
        <v>50=P</v>
      </c>
    </row>
    <row r="18" spans="1:45">
      <c r="A18" s="2" t="s">
        <v>611</v>
      </c>
      <c r="B18" s="2" t="s">
        <v>612</v>
      </c>
      <c r="C18">
        <f t="shared" si="6"/>
        <v>272</v>
      </c>
      <c r="D18">
        <f t="shared" si="7"/>
        <v>16</v>
      </c>
      <c r="E18">
        <f t="shared" si="8"/>
        <v>16</v>
      </c>
      <c r="F18">
        <f t="shared" si="9"/>
        <v>2048</v>
      </c>
      <c r="G18" t="str">
        <f t="shared" si="10"/>
        <v>00004800</v>
      </c>
      <c r="H18" t="str">
        <f t="shared" si="23"/>
        <v>B0B1</v>
      </c>
      <c r="I18" t="str">
        <f t="shared" si="22"/>
        <v>EABE</v>
      </c>
      <c r="J18" t="s">
        <v>613</v>
      </c>
      <c r="K18" t="str">
        <f t="shared" si="12"/>
        <v>B1B00000</v>
      </c>
      <c r="L18" t="str">
        <f t="shared" si="13"/>
        <v>00480000</v>
      </c>
      <c r="M18" t="str">
        <f t="shared" si="14"/>
        <v>B1B0000000480000</v>
      </c>
      <c r="N18" t="str">
        <f t="shared" si="15"/>
        <v>B1B0=氨</v>
      </c>
      <c r="P18" s="2" t="s">
        <v>614</v>
      </c>
      <c r="Q18" s="2" t="s">
        <v>75</v>
      </c>
      <c r="R18" t="str">
        <f t="shared" si="16"/>
        <v>0002=た</v>
      </c>
      <c r="U18" t="str">
        <f>MID($U$1,(ROW()-2)*1+1,1)</f>
        <v>兵</v>
      </c>
      <c r="V18" t="str">
        <f>INDEX(新汉化!J:J,MATCH(U18,新汉化!A:A,0))</f>
        <v>B1F8</v>
      </c>
      <c r="W18" t="str">
        <f t="shared" si="0"/>
        <v>0070</v>
      </c>
      <c r="X18" t="str">
        <f t="shared" si="1"/>
        <v>F8B10000</v>
      </c>
      <c r="Y18" t="str">
        <f t="shared" si="2"/>
        <v>70000000</v>
      </c>
      <c r="Z18" t="str">
        <f t="shared" si="3"/>
        <v>F8B1000070000000</v>
      </c>
      <c r="AA18" t="str">
        <f t="shared" si="17"/>
        <v>F8B1=兵</v>
      </c>
      <c r="AD18" s="2" t="s">
        <v>73</v>
      </c>
      <c r="AE18" s="2" t="s">
        <v>74</v>
      </c>
      <c r="AF18" t="str">
        <f t="shared" si="18"/>
        <v>10=チ</v>
      </c>
      <c r="AG18" t="str">
        <f t="shared" si="19"/>
        <v>1000=チ</v>
      </c>
      <c r="AO18" s="2" t="s">
        <v>76</v>
      </c>
      <c r="AP18" t="str">
        <f t="shared" si="4"/>
        <v>10</v>
      </c>
      <c r="AQ18" t="str">
        <f t="shared" si="5"/>
        <v>51</v>
      </c>
      <c r="AS18" t="str">
        <f t="shared" si="20"/>
        <v>51=Q</v>
      </c>
    </row>
    <row r="19" spans="1:45">
      <c r="A19" s="2" t="s">
        <v>615</v>
      </c>
      <c r="B19" s="2" t="s">
        <v>616</v>
      </c>
      <c r="C19">
        <f t="shared" si="6"/>
        <v>273</v>
      </c>
      <c r="D19">
        <f t="shared" si="7"/>
        <v>17</v>
      </c>
      <c r="E19">
        <f t="shared" si="8"/>
        <v>16</v>
      </c>
      <c r="F19">
        <f t="shared" si="9"/>
        <v>2112</v>
      </c>
      <c r="G19" t="str">
        <f t="shared" si="10"/>
        <v>00004840</v>
      </c>
      <c r="H19" t="str">
        <f t="shared" si="23"/>
        <v>B0B2</v>
      </c>
      <c r="I19" t="str">
        <f t="shared" si="22"/>
        <v>EABF</v>
      </c>
      <c r="J19" t="s">
        <v>617</v>
      </c>
      <c r="K19" t="str">
        <f t="shared" si="12"/>
        <v>B2B00000</v>
      </c>
      <c r="L19" t="str">
        <f t="shared" si="13"/>
        <v>40480000</v>
      </c>
      <c r="M19" t="str">
        <f t="shared" si="14"/>
        <v>B2B0000040480000</v>
      </c>
      <c r="N19" t="str">
        <f t="shared" si="15"/>
        <v>B2B0=安</v>
      </c>
      <c r="P19" s="2" t="s">
        <v>618</v>
      </c>
      <c r="Q19" s="2" t="s">
        <v>79</v>
      </c>
      <c r="R19" t="str">
        <f t="shared" si="16"/>
        <v>2002=ち</v>
      </c>
      <c r="U19" t="str">
        <f>MID($U$1,(ROW()-2)*1+1,1)</f>
        <v>冰</v>
      </c>
      <c r="V19" t="str">
        <f>INDEX(新汉化!J:J,MATCH(U19,新汉化!A:A,0))</f>
        <v>B1F9</v>
      </c>
      <c r="W19" t="str">
        <f t="shared" si="0"/>
        <v>0071</v>
      </c>
      <c r="X19" t="str">
        <f t="shared" si="1"/>
        <v>F9B10000</v>
      </c>
      <c r="Y19" t="str">
        <f t="shared" si="2"/>
        <v>71000000</v>
      </c>
      <c r="Z19" t="str">
        <f t="shared" si="3"/>
        <v>F9B1000071000000</v>
      </c>
      <c r="AA19" t="str">
        <f t="shared" si="17"/>
        <v>F9B1=冰</v>
      </c>
      <c r="AD19" s="2" t="s">
        <v>77</v>
      </c>
      <c r="AE19" s="2" t="s">
        <v>78</v>
      </c>
      <c r="AF19" t="str">
        <f t="shared" si="18"/>
        <v>11=ツ</v>
      </c>
      <c r="AG19" t="str">
        <f t="shared" si="19"/>
        <v>1100=ツ</v>
      </c>
      <c r="AO19" s="2" t="s">
        <v>80</v>
      </c>
      <c r="AP19" t="str">
        <f t="shared" si="4"/>
        <v>11</v>
      </c>
      <c r="AQ19" t="str">
        <f t="shared" si="5"/>
        <v>52</v>
      </c>
      <c r="AS19" t="str">
        <f t="shared" si="20"/>
        <v>52=R</v>
      </c>
    </row>
    <row r="20" spans="1:45">
      <c r="A20" s="2" t="s">
        <v>619</v>
      </c>
      <c r="B20" s="2" t="s">
        <v>620</v>
      </c>
      <c r="C20">
        <f t="shared" si="6"/>
        <v>274</v>
      </c>
      <c r="D20">
        <f t="shared" si="7"/>
        <v>18</v>
      </c>
      <c r="E20">
        <f t="shared" si="8"/>
        <v>16</v>
      </c>
      <c r="F20">
        <f t="shared" si="9"/>
        <v>2176</v>
      </c>
      <c r="G20" t="str">
        <f t="shared" si="10"/>
        <v>00004880</v>
      </c>
      <c r="H20" t="str">
        <f t="shared" si="23"/>
        <v>B0B3</v>
      </c>
      <c r="I20" t="str">
        <f t="shared" si="22"/>
        <v>EAC0</v>
      </c>
      <c r="J20" t="s">
        <v>621</v>
      </c>
      <c r="K20" t="str">
        <f t="shared" si="12"/>
        <v>B3B00000</v>
      </c>
      <c r="L20" t="str">
        <f t="shared" si="13"/>
        <v>80480000</v>
      </c>
      <c r="M20" t="str">
        <f t="shared" si="14"/>
        <v>B3B0000080480000</v>
      </c>
      <c r="N20" t="str">
        <f t="shared" si="15"/>
        <v>B3B0=俺</v>
      </c>
      <c r="P20" s="2" t="s">
        <v>622</v>
      </c>
      <c r="Q20" s="2" t="s">
        <v>83</v>
      </c>
      <c r="R20" t="str">
        <f t="shared" si="16"/>
        <v>4002=つ</v>
      </c>
      <c r="U20" t="str">
        <f>MID($U$1,(ROW()-2)*1+1,1)</f>
        <v>波</v>
      </c>
      <c r="V20" t="str">
        <f>INDEX(新汉化!J:J,MATCH(U20,新汉化!A:A,0))</f>
        <v>B2A8</v>
      </c>
      <c r="W20" t="str">
        <f t="shared" si="0"/>
        <v>0072</v>
      </c>
      <c r="X20" t="str">
        <f t="shared" si="1"/>
        <v>A8B20000</v>
      </c>
      <c r="Y20" t="str">
        <f t="shared" si="2"/>
        <v>72000000</v>
      </c>
      <c r="Z20" t="str">
        <f t="shared" si="3"/>
        <v>A8B2000072000000</v>
      </c>
      <c r="AA20" t="str">
        <f t="shared" si="17"/>
        <v>A8B2=波</v>
      </c>
      <c r="AD20" s="2" t="s">
        <v>81</v>
      </c>
      <c r="AE20" s="2" t="s">
        <v>82</v>
      </c>
      <c r="AF20" t="str">
        <f t="shared" si="18"/>
        <v>12=テ</v>
      </c>
      <c r="AG20" t="str">
        <f t="shared" si="19"/>
        <v>1200=テ</v>
      </c>
      <c r="AO20" s="2" t="s">
        <v>84</v>
      </c>
      <c r="AP20" t="str">
        <f t="shared" si="4"/>
        <v>12</v>
      </c>
      <c r="AQ20" t="str">
        <f t="shared" si="5"/>
        <v>53</v>
      </c>
      <c r="AS20" t="str">
        <f t="shared" si="20"/>
        <v>53=S</v>
      </c>
    </row>
    <row r="21" spans="1:45">
      <c r="A21" s="2" t="s">
        <v>623</v>
      </c>
      <c r="B21" s="2" t="s">
        <v>624</v>
      </c>
      <c r="C21">
        <f t="shared" si="6"/>
        <v>275</v>
      </c>
      <c r="D21">
        <f t="shared" si="7"/>
        <v>19</v>
      </c>
      <c r="E21">
        <f t="shared" si="8"/>
        <v>16</v>
      </c>
      <c r="F21">
        <f t="shared" si="9"/>
        <v>2240</v>
      </c>
      <c r="G21" t="str">
        <f t="shared" si="10"/>
        <v>000048C0</v>
      </c>
      <c r="H21" t="str">
        <f t="shared" si="23"/>
        <v>B0B4</v>
      </c>
      <c r="I21" t="str">
        <f t="shared" si="22"/>
        <v>EAC1</v>
      </c>
      <c r="J21" t="s">
        <v>625</v>
      </c>
      <c r="K21" t="str">
        <f t="shared" si="12"/>
        <v>B4B00000</v>
      </c>
      <c r="L21" t="str">
        <f t="shared" si="13"/>
        <v>C0480000</v>
      </c>
      <c r="M21" t="str">
        <f t="shared" si="14"/>
        <v>B4B00000C0480000</v>
      </c>
      <c r="N21" t="str">
        <f t="shared" si="15"/>
        <v>B4B0=按</v>
      </c>
      <c r="P21" s="2" t="s">
        <v>626</v>
      </c>
      <c r="Q21" s="2" t="s">
        <v>87</v>
      </c>
      <c r="R21" t="str">
        <f t="shared" si="16"/>
        <v>6002=て</v>
      </c>
      <c r="U21" t="str">
        <f>MID($U$1,(ROW()-2)*1+1,1)</f>
        <v>勃</v>
      </c>
      <c r="V21" t="str">
        <f>INDEX(新汉化!J:J,MATCH(U21,新汉化!A:A,0))</f>
        <v>B2AA</v>
      </c>
      <c r="W21" t="str">
        <f t="shared" si="0"/>
        <v>0073</v>
      </c>
      <c r="X21" t="str">
        <f t="shared" si="1"/>
        <v>AAB20000</v>
      </c>
      <c r="Y21" t="str">
        <f t="shared" si="2"/>
        <v>73000000</v>
      </c>
      <c r="Z21" t="str">
        <f t="shared" si="3"/>
        <v>AAB2000073000000</v>
      </c>
      <c r="AA21" t="str">
        <f t="shared" si="17"/>
        <v>AAB2=勃</v>
      </c>
      <c r="AD21" s="2" t="s">
        <v>85</v>
      </c>
      <c r="AE21" s="2" t="s">
        <v>86</v>
      </c>
      <c r="AF21" t="str">
        <f t="shared" si="18"/>
        <v>13=ト</v>
      </c>
      <c r="AG21" t="str">
        <f t="shared" si="19"/>
        <v>1300=ト</v>
      </c>
      <c r="AO21" s="2" t="s">
        <v>88</v>
      </c>
      <c r="AP21" t="str">
        <f t="shared" si="4"/>
        <v>13</v>
      </c>
      <c r="AQ21" t="str">
        <f t="shared" si="5"/>
        <v>54</v>
      </c>
      <c r="AS21" t="str">
        <f t="shared" si="20"/>
        <v>54=T</v>
      </c>
    </row>
    <row r="22" spans="1:45">
      <c r="A22" s="2" t="s">
        <v>627</v>
      </c>
      <c r="B22" s="2" t="s">
        <v>628</v>
      </c>
      <c r="C22">
        <f t="shared" si="6"/>
        <v>276</v>
      </c>
      <c r="D22">
        <f t="shared" si="7"/>
        <v>20</v>
      </c>
      <c r="E22">
        <f t="shared" si="8"/>
        <v>16</v>
      </c>
      <c r="F22">
        <f t="shared" si="9"/>
        <v>2304</v>
      </c>
      <c r="G22" t="str">
        <f t="shared" si="10"/>
        <v>00004900</v>
      </c>
      <c r="H22" t="str">
        <f t="shared" si="23"/>
        <v>B0B5</v>
      </c>
      <c r="I22" t="str">
        <f t="shared" si="22"/>
        <v>EAC2</v>
      </c>
      <c r="J22" t="s">
        <v>629</v>
      </c>
      <c r="K22" t="str">
        <f t="shared" si="12"/>
        <v>B5B00000</v>
      </c>
      <c r="L22" t="str">
        <f t="shared" si="13"/>
        <v>00490000</v>
      </c>
      <c r="M22" t="str">
        <f t="shared" si="14"/>
        <v>B5B0000000490000</v>
      </c>
      <c r="N22" t="str">
        <f t="shared" si="15"/>
        <v>B5B0=暗</v>
      </c>
      <c r="P22" s="2" t="s">
        <v>630</v>
      </c>
      <c r="Q22" s="2" t="s">
        <v>91</v>
      </c>
      <c r="R22" t="str">
        <f t="shared" si="16"/>
        <v>8002=と</v>
      </c>
      <c r="U22" t="str">
        <f>MID($U$1,(ROW()-2)*1+1,1)</f>
        <v>捕</v>
      </c>
      <c r="V22" t="str">
        <f>INDEX(新汉化!J:J,MATCH(U22,新汉化!A:A,0))</f>
        <v>B2B6</v>
      </c>
      <c r="W22" t="str">
        <f t="shared" si="0"/>
        <v>0074</v>
      </c>
      <c r="X22" t="str">
        <f t="shared" si="1"/>
        <v>B6B20000</v>
      </c>
      <c r="Y22" t="str">
        <f t="shared" si="2"/>
        <v>74000000</v>
      </c>
      <c r="Z22" t="str">
        <f t="shared" si="3"/>
        <v>B6B2000074000000</v>
      </c>
      <c r="AA22" t="str">
        <f t="shared" si="17"/>
        <v>B6B2=捕</v>
      </c>
      <c r="AD22" s="2" t="s">
        <v>89</v>
      </c>
      <c r="AE22" s="2" t="s">
        <v>90</v>
      </c>
      <c r="AF22" t="str">
        <f t="shared" si="18"/>
        <v>14=ナ</v>
      </c>
      <c r="AG22" t="str">
        <f t="shared" si="19"/>
        <v>1400=ナ</v>
      </c>
      <c r="AO22" s="2" t="s">
        <v>92</v>
      </c>
      <c r="AP22" t="str">
        <f t="shared" si="4"/>
        <v>14</v>
      </c>
      <c r="AQ22" t="str">
        <f t="shared" si="5"/>
        <v>55</v>
      </c>
      <c r="AS22" t="str">
        <f t="shared" si="20"/>
        <v>55=U</v>
      </c>
    </row>
    <row r="23" spans="1:45">
      <c r="A23" s="2" t="s">
        <v>631</v>
      </c>
      <c r="B23" s="2" t="s">
        <v>632</v>
      </c>
      <c r="C23">
        <f t="shared" si="6"/>
        <v>277</v>
      </c>
      <c r="D23">
        <f t="shared" si="7"/>
        <v>21</v>
      </c>
      <c r="E23">
        <f t="shared" si="8"/>
        <v>16</v>
      </c>
      <c r="F23">
        <f t="shared" si="9"/>
        <v>2368</v>
      </c>
      <c r="G23" t="str">
        <f t="shared" si="10"/>
        <v>00004940</v>
      </c>
      <c r="H23" t="str">
        <f t="shared" si="23"/>
        <v>B0B6</v>
      </c>
      <c r="I23" t="str">
        <f t="shared" ref="I23:I32" si="24">MID($I$1,(ROW()-2)*4+1,4)</f>
        <v>EAC3</v>
      </c>
      <c r="J23" t="s">
        <v>633</v>
      </c>
      <c r="K23" t="str">
        <f t="shared" si="12"/>
        <v>B6B00000</v>
      </c>
      <c r="L23" t="str">
        <f t="shared" si="13"/>
        <v>40490000</v>
      </c>
      <c r="M23" t="str">
        <f t="shared" si="14"/>
        <v>B6B0000040490000</v>
      </c>
      <c r="N23" t="str">
        <f t="shared" si="15"/>
        <v>B6B0=岸</v>
      </c>
      <c r="P23" s="2" t="s">
        <v>634</v>
      </c>
      <c r="Q23" s="2" t="s">
        <v>95</v>
      </c>
      <c r="R23" t="str">
        <f t="shared" si="16"/>
        <v>A002=な</v>
      </c>
      <c r="U23" t="str">
        <f>MID($U$1,(ROW()-2)*1+1,1)</f>
        <v>草</v>
      </c>
      <c r="V23" t="str">
        <f>INDEX(新汉化!J:J,MATCH(U23,新汉化!A:A,0))</f>
        <v>B2DD</v>
      </c>
      <c r="W23" t="str">
        <f t="shared" si="0"/>
        <v>0075</v>
      </c>
      <c r="X23" t="str">
        <f t="shared" si="1"/>
        <v>DDB20000</v>
      </c>
      <c r="Y23" t="str">
        <f t="shared" si="2"/>
        <v>75000000</v>
      </c>
      <c r="Z23" t="str">
        <f t="shared" si="3"/>
        <v>DDB2000075000000</v>
      </c>
      <c r="AA23" t="str">
        <f t="shared" si="17"/>
        <v>DDB2=草</v>
      </c>
      <c r="AD23" s="2" t="s">
        <v>93</v>
      </c>
      <c r="AE23" s="2" t="s">
        <v>94</v>
      </c>
      <c r="AF23" t="str">
        <f t="shared" si="18"/>
        <v>15=ニ</v>
      </c>
      <c r="AG23" t="str">
        <f t="shared" si="19"/>
        <v>1500=ニ</v>
      </c>
      <c r="AO23" s="2" t="s">
        <v>96</v>
      </c>
      <c r="AP23" t="str">
        <f t="shared" si="4"/>
        <v>15</v>
      </c>
      <c r="AQ23" t="str">
        <f t="shared" si="5"/>
        <v>56</v>
      </c>
      <c r="AS23" t="str">
        <f t="shared" si="20"/>
        <v>56=V</v>
      </c>
    </row>
    <row r="24" spans="1:45">
      <c r="A24" s="2" t="s">
        <v>635</v>
      </c>
      <c r="B24" s="2" t="s">
        <v>636</v>
      </c>
      <c r="C24">
        <f t="shared" si="6"/>
        <v>278</v>
      </c>
      <c r="D24">
        <f t="shared" si="7"/>
        <v>22</v>
      </c>
      <c r="E24">
        <f t="shared" si="8"/>
        <v>16</v>
      </c>
      <c r="F24">
        <f t="shared" si="9"/>
        <v>2432</v>
      </c>
      <c r="G24" t="str">
        <f t="shared" si="10"/>
        <v>00004980</v>
      </c>
      <c r="H24" t="str">
        <f t="shared" si="23"/>
        <v>B0B7</v>
      </c>
      <c r="I24" t="str">
        <f t="shared" si="24"/>
        <v>EAC4</v>
      </c>
      <c r="J24" t="s">
        <v>637</v>
      </c>
      <c r="K24" t="str">
        <f t="shared" si="12"/>
        <v>B7B00000</v>
      </c>
      <c r="L24" t="str">
        <f t="shared" si="13"/>
        <v>80490000</v>
      </c>
      <c r="M24" t="str">
        <f t="shared" si="14"/>
        <v>B7B0000080490000</v>
      </c>
      <c r="N24" t="str">
        <f t="shared" si="15"/>
        <v>B7B0=胺</v>
      </c>
      <c r="P24" s="2" t="s">
        <v>638</v>
      </c>
      <c r="Q24" s="2" t="s">
        <v>99</v>
      </c>
      <c r="R24" t="str">
        <f t="shared" si="16"/>
        <v>C002=に</v>
      </c>
      <c r="U24" t="str">
        <f>MID($U$1,(ROW()-2)*1+1,1)</f>
        <v>叉</v>
      </c>
      <c r="V24" t="str">
        <f>INDEX(新汉化!J:J,MATCH(U24,新汉化!A:A,0))</f>
        <v>B2E6</v>
      </c>
      <c r="W24" t="str">
        <f t="shared" si="0"/>
        <v>0076</v>
      </c>
      <c r="X24" t="str">
        <f t="shared" si="1"/>
        <v>E6B20000</v>
      </c>
      <c r="Y24" t="str">
        <f t="shared" si="2"/>
        <v>76000000</v>
      </c>
      <c r="Z24" t="str">
        <f t="shared" si="3"/>
        <v>E6B2000076000000</v>
      </c>
      <c r="AA24" t="str">
        <f t="shared" si="17"/>
        <v>E6B2=叉</v>
      </c>
      <c r="AD24" s="2" t="s">
        <v>97</v>
      </c>
      <c r="AE24" s="2" t="s">
        <v>98</v>
      </c>
      <c r="AF24" t="str">
        <f t="shared" si="18"/>
        <v>16=ヌ</v>
      </c>
      <c r="AG24" t="str">
        <f t="shared" si="19"/>
        <v>1600=ヌ</v>
      </c>
      <c r="AO24" s="2" t="s">
        <v>100</v>
      </c>
      <c r="AP24" t="str">
        <f t="shared" si="4"/>
        <v>16</v>
      </c>
      <c r="AQ24" t="str">
        <f t="shared" si="5"/>
        <v>57</v>
      </c>
      <c r="AS24" t="str">
        <f t="shared" si="20"/>
        <v>57=W</v>
      </c>
    </row>
    <row r="25" spans="1:45">
      <c r="A25" s="2" t="s">
        <v>639</v>
      </c>
      <c r="B25" s="2" t="s">
        <v>640</v>
      </c>
      <c r="C25">
        <f t="shared" si="6"/>
        <v>279</v>
      </c>
      <c r="D25">
        <f t="shared" si="7"/>
        <v>23</v>
      </c>
      <c r="E25">
        <f t="shared" si="8"/>
        <v>16</v>
      </c>
      <c r="F25">
        <f t="shared" si="9"/>
        <v>2496</v>
      </c>
      <c r="G25" t="str">
        <f t="shared" si="10"/>
        <v>000049C0</v>
      </c>
      <c r="H25" t="str">
        <f t="shared" si="23"/>
        <v>B0B8</v>
      </c>
      <c r="I25" t="str">
        <f t="shared" si="24"/>
        <v>EAC5</v>
      </c>
      <c r="J25" t="s">
        <v>641</v>
      </c>
      <c r="K25" t="str">
        <f t="shared" si="12"/>
        <v>B8B00000</v>
      </c>
      <c r="L25" t="str">
        <f t="shared" si="13"/>
        <v>C0490000</v>
      </c>
      <c r="M25" t="str">
        <f t="shared" si="14"/>
        <v>B8B00000C0490000</v>
      </c>
      <c r="N25" t="str">
        <f t="shared" si="15"/>
        <v>B8B0=案</v>
      </c>
      <c r="P25" s="2" t="s">
        <v>642</v>
      </c>
      <c r="Q25" s="2" t="s">
        <v>103</v>
      </c>
      <c r="R25" t="str">
        <f t="shared" si="16"/>
        <v>E002=ぬ</v>
      </c>
      <c r="U25" t="str">
        <f>MID($U$1,(ROW()-2)*1+1,1)</f>
        <v>长</v>
      </c>
      <c r="V25" t="str">
        <f>INDEX(新汉化!J:J,MATCH(U25,新汉化!A:A,0))</f>
        <v>B3A4</v>
      </c>
      <c r="W25" t="str">
        <f t="shared" si="0"/>
        <v>0077</v>
      </c>
      <c r="X25" t="str">
        <f t="shared" si="1"/>
        <v>A4B30000</v>
      </c>
      <c r="Y25" t="str">
        <f t="shared" si="2"/>
        <v>77000000</v>
      </c>
      <c r="Z25" t="str">
        <f t="shared" si="3"/>
        <v>A4B3000077000000</v>
      </c>
      <c r="AA25" t="str">
        <f t="shared" si="17"/>
        <v>A4B3=长</v>
      </c>
      <c r="AD25" s="2" t="s">
        <v>101</v>
      </c>
      <c r="AE25" s="2" t="s">
        <v>102</v>
      </c>
      <c r="AF25" t="str">
        <f t="shared" si="18"/>
        <v>17=ネ</v>
      </c>
      <c r="AG25" t="str">
        <f t="shared" si="19"/>
        <v>1700=ネ</v>
      </c>
      <c r="AO25" s="2" t="s">
        <v>104</v>
      </c>
      <c r="AP25" t="str">
        <f t="shared" si="4"/>
        <v>17</v>
      </c>
      <c r="AQ25" t="str">
        <f t="shared" si="5"/>
        <v>58</v>
      </c>
      <c r="AS25" t="str">
        <f t="shared" si="20"/>
        <v>58=X</v>
      </c>
    </row>
    <row r="26" spans="1:45">
      <c r="A26" s="2" t="s">
        <v>643</v>
      </c>
      <c r="B26" s="2" t="s">
        <v>644</v>
      </c>
      <c r="C26">
        <f t="shared" si="6"/>
        <v>280</v>
      </c>
      <c r="D26">
        <f t="shared" si="7"/>
        <v>24</v>
      </c>
      <c r="E26">
        <f t="shared" si="8"/>
        <v>16</v>
      </c>
      <c r="F26">
        <f t="shared" si="9"/>
        <v>2560</v>
      </c>
      <c r="G26" t="str">
        <f t="shared" si="10"/>
        <v>00004A00</v>
      </c>
      <c r="H26" t="str">
        <f t="shared" si="23"/>
        <v>B0B9</v>
      </c>
      <c r="I26" t="str">
        <f t="shared" si="24"/>
        <v>EAC6</v>
      </c>
      <c r="J26" t="s">
        <v>645</v>
      </c>
      <c r="K26" t="str">
        <f t="shared" si="12"/>
        <v>B9B00000</v>
      </c>
      <c r="L26" t="str">
        <f t="shared" si="13"/>
        <v>004A0000</v>
      </c>
      <c r="M26" t="str">
        <f t="shared" si="14"/>
        <v>B9B00000004A0000</v>
      </c>
      <c r="N26" t="str">
        <f t="shared" si="15"/>
        <v>B9B0=肮</v>
      </c>
      <c r="P26" s="2" t="s">
        <v>646</v>
      </c>
      <c r="Q26" s="2" t="s">
        <v>107</v>
      </c>
      <c r="R26" t="str">
        <f t="shared" si="16"/>
        <v>0003=ね</v>
      </c>
      <c r="U26" t="str">
        <f>MID($U$1,(ROW()-2)*1+1,1)</f>
        <v>超</v>
      </c>
      <c r="V26" t="str">
        <f>INDEX(新汉化!J:J,MATCH(U26,新汉化!A:A,0))</f>
        <v>B3AC</v>
      </c>
      <c r="W26" t="str">
        <f t="shared" si="0"/>
        <v>0078</v>
      </c>
      <c r="X26" t="str">
        <f t="shared" si="1"/>
        <v>ACB30000</v>
      </c>
      <c r="Y26" t="str">
        <f t="shared" si="2"/>
        <v>78000000</v>
      </c>
      <c r="Z26" t="str">
        <f t="shared" si="3"/>
        <v>ACB3000078000000</v>
      </c>
      <c r="AA26" t="str">
        <f t="shared" si="17"/>
        <v>ACB3=超</v>
      </c>
      <c r="AD26" s="2" t="s">
        <v>105</v>
      </c>
      <c r="AE26" s="2" t="s">
        <v>106</v>
      </c>
      <c r="AF26" t="str">
        <f t="shared" si="18"/>
        <v>18=ノ</v>
      </c>
      <c r="AG26" t="str">
        <f t="shared" si="19"/>
        <v>1800=ノ</v>
      </c>
      <c r="AO26" s="2" t="s">
        <v>108</v>
      </c>
      <c r="AP26" t="str">
        <f t="shared" si="4"/>
        <v>18</v>
      </c>
      <c r="AQ26" t="str">
        <f t="shared" si="5"/>
        <v>59</v>
      </c>
      <c r="AS26" t="str">
        <f t="shared" si="20"/>
        <v>59=Y</v>
      </c>
    </row>
    <row r="27" spans="1:45">
      <c r="A27" s="2" t="s">
        <v>647</v>
      </c>
      <c r="B27" s="2" t="s">
        <v>648</v>
      </c>
      <c r="C27">
        <f t="shared" si="6"/>
        <v>281</v>
      </c>
      <c r="D27">
        <f t="shared" si="7"/>
        <v>25</v>
      </c>
      <c r="E27">
        <f t="shared" si="8"/>
        <v>16</v>
      </c>
      <c r="F27">
        <f t="shared" si="9"/>
        <v>2624</v>
      </c>
      <c r="G27" t="str">
        <f t="shared" si="10"/>
        <v>00004A40</v>
      </c>
      <c r="H27" t="str">
        <f t="shared" ref="H27:H36" si="25">MID($H$1,(ROW()-2)*4+1,4)</f>
        <v>B0BA</v>
      </c>
      <c r="I27" t="str">
        <f t="shared" si="24"/>
        <v>EAC7</v>
      </c>
      <c r="J27" t="s">
        <v>649</v>
      </c>
      <c r="K27" t="str">
        <f t="shared" si="12"/>
        <v>BAB00000</v>
      </c>
      <c r="L27" t="str">
        <f t="shared" si="13"/>
        <v>404A0000</v>
      </c>
      <c r="M27" t="str">
        <f t="shared" si="14"/>
        <v>BAB00000404A0000</v>
      </c>
      <c r="N27" t="str">
        <f t="shared" si="15"/>
        <v>BAB0=昂</v>
      </c>
      <c r="P27" s="2" t="s">
        <v>650</v>
      </c>
      <c r="Q27" s="2" t="s">
        <v>111</v>
      </c>
      <c r="R27" t="str">
        <f t="shared" si="16"/>
        <v>2003=の</v>
      </c>
      <c r="U27" t="str">
        <f>MID($U$1,(ROW()-2)*1+1,1)</f>
        <v>朝</v>
      </c>
      <c r="V27" t="str">
        <f>INDEX(新汉化!J:J,MATCH(U27,新汉化!A:A,0))</f>
        <v>B3AF</v>
      </c>
      <c r="W27" t="str">
        <f t="shared" si="0"/>
        <v>0079</v>
      </c>
      <c r="X27" t="str">
        <f t="shared" si="1"/>
        <v>AFB30000</v>
      </c>
      <c r="Y27" t="str">
        <f t="shared" si="2"/>
        <v>79000000</v>
      </c>
      <c r="Z27" t="str">
        <f t="shared" si="3"/>
        <v>AFB3000079000000</v>
      </c>
      <c r="AA27" t="str">
        <f t="shared" si="17"/>
        <v>AFB3=朝</v>
      </c>
      <c r="AD27" s="2" t="s">
        <v>109</v>
      </c>
      <c r="AE27" s="2" t="s">
        <v>110</v>
      </c>
      <c r="AF27" t="str">
        <f t="shared" si="18"/>
        <v>19=ハ</v>
      </c>
      <c r="AG27" t="str">
        <f t="shared" si="19"/>
        <v>1900=ハ</v>
      </c>
      <c r="AO27" s="2" t="s">
        <v>112</v>
      </c>
      <c r="AP27" t="str">
        <f t="shared" si="4"/>
        <v>19</v>
      </c>
      <c r="AQ27" t="str">
        <f t="shared" si="5"/>
        <v>5A</v>
      </c>
      <c r="AS27" t="str">
        <f t="shared" si="20"/>
        <v>5A=Z</v>
      </c>
    </row>
    <row r="28" spans="1:44">
      <c r="A28" s="2" t="s">
        <v>651</v>
      </c>
      <c r="B28" s="2" t="s">
        <v>652</v>
      </c>
      <c r="C28">
        <f t="shared" si="6"/>
        <v>282</v>
      </c>
      <c r="D28">
        <f t="shared" si="7"/>
        <v>26</v>
      </c>
      <c r="E28">
        <f t="shared" si="8"/>
        <v>16</v>
      </c>
      <c r="F28">
        <f t="shared" si="9"/>
        <v>2688</v>
      </c>
      <c r="G28" t="str">
        <f t="shared" si="10"/>
        <v>00004A80</v>
      </c>
      <c r="H28" t="str">
        <f t="shared" si="25"/>
        <v>B0BB</v>
      </c>
      <c r="I28" t="str">
        <f t="shared" si="24"/>
        <v>EAC8</v>
      </c>
      <c r="J28" t="s">
        <v>653</v>
      </c>
      <c r="K28" t="str">
        <f t="shared" si="12"/>
        <v>BBB00000</v>
      </c>
      <c r="L28" t="str">
        <f t="shared" si="13"/>
        <v>804A0000</v>
      </c>
      <c r="M28" t="str">
        <f t="shared" si="14"/>
        <v>BBB00000804A0000</v>
      </c>
      <c r="N28" t="str">
        <f t="shared" si="15"/>
        <v>BBB0=盎</v>
      </c>
      <c r="P28" s="2" t="s">
        <v>654</v>
      </c>
      <c r="Q28" s="2" t="s">
        <v>115</v>
      </c>
      <c r="R28" t="str">
        <f t="shared" si="16"/>
        <v>4003=は</v>
      </c>
      <c r="U28" t="str">
        <f>MID($U$1,(ROW()-2)*1+1,1)</f>
        <v>秤</v>
      </c>
      <c r="V28" t="str">
        <f>INDEX(新汉化!J:J,MATCH(U28,新汉化!A:A,0))</f>
        <v>B3D3</v>
      </c>
      <c r="W28" t="str">
        <f t="shared" si="0"/>
        <v>007A</v>
      </c>
      <c r="X28" t="str">
        <f t="shared" si="1"/>
        <v>D3B30000</v>
      </c>
      <c r="Y28" t="str">
        <f t="shared" si="2"/>
        <v>7A000000</v>
      </c>
      <c r="Z28" t="str">
        <f t="shared" si="3"/>
        <v>D3B300007A000000</v>
      </c>
      <c r="AA28" t="str">
        <f t="shared" si="17"/>
        <v>D3B3=秤</v>
      </c>
      <c r="AD28" s="2" t="s">
        <v>113</v>
      </c>
      <c r="AE28" s="2" t="s">
        <v>114</v>
      </c>
      <c r="AF28" t="str">
        <f t="shared" si="18"/>
        <v>1A=ヒ</v>
      </c>
      <c r="AG28" t="str">
        <f t="shared" si="19"/>
        <v>1A00=ヒ</v>
      </c>
      <c r="AO28" s="2" t="s">
        <v>116</v>
      </c>
      <c r="AP28" t="str">
        <f t="shared" si="4"/>
        <v>1A</v>
      </c>
      <c r="AQ28" s="3" t="str">
        <f t="shared" si="5"/>
        <v>5B</v>
      </c>
      <c r="AR28" t="s">
        <v>117</v>
      </c>
    </row>
    <row r="29" spans="1:44">
      <c r="A29" s="2" t="s">
        <v>655</v>
      </c>
      <c r="B29" s="2" t="s">
        <v>656</v>
      </c>
      <c r="C29">
        <f t="shared" si="6"/>
        <v>283</v>
      </c>
      <c r="D29">
        <f t="shared" si="7"/>
        <v>27</v>
      </c>
      <c r="E29">
        <f t="shared" si="8"/>
        <v>16</v>
      </c>
      <c r="F29">
        <f t="shared" si="9"/>
        <v>2752</v>
      </c>
      <c r="G29" t="str">
        <f t="shared" si="10"/>
        <v>00004AC0</v>
      </c>
      <c r="H29" t="str">
        <f t="shared" si="25"/>
        <v>B0BC</v>
      </c>
      <c r="I29" t="str">
        <f t="shared" si="24"/>
        <v>EAC9</v>
      </c>
      <c r="J29" t="s">
        <v>657</v>
      </c>
      <c r="K29" t="str">
        <f t="shared" si="12"/>
        <v>BCB00000</v>
      </c>
      <c r="L29" t="str">
        <f t="shared" si="13"/>
        <v>C04A0000</v>
      </c>
      <c r="M29" t="str">
        <f t="shared" si="14"/>
        <v>BCB00000C04A0000</v>
      </c>
      <c r="N29" t="str">
        <f t="shared" si="15"/>
        <v>BCB0=凹</v>
      </c>
      <c r="P29" s="2" t="s">
        <v>658</v>
      </c>
      <c r="Q29" s="2" t="s">
        <v>120</v>
      </c>
      <c r="R29" t="str">
        <f t="shared" si="16"/>
        <v>6003=ひ</v>
      </c>
      <c r="U29" t="str">
        <f>MID($U$1,(ROW()-2)*1+1,1)</f>
        <v>匙</v>
      </c>
      <c r="V29" t="str">
        <f>INDEX(新汉化!J:J,MATCH(U29,新汉化!A:A,0))</f>
        <v>B3D7</v>
      </c>
      <c r="W29" t="str">
        <f t="shared" si="0"/>
        <v>007B</v>
      </c>
      <c r="X29" t="str">
        <f t="shared" si="1"/>
        <v>D7B30000</v>
      </c>
      <c r="Y29" t="str">
        <f t="shared" si="2"/>
        <v>7B000000</v>
      </c>
      <c r="Z29" t="str">
        <f t="shared" si="3"/>
        <v>D7B300007B000000</v>
      </c>
      <c r="AA29" t="str">
        <f t="shared" si="17"/>
        <v>D7B3=匙</v>
      </c>
      <c r="AD29" s="2" t="s">
        <v>118</v>
      </c>
      <c r="AE29" s="2" t="s">
        <v>119</v>
      </c>
      <c r="AF29" t="str">
        <f t="shared" si="18"/>
        <v>1B=フ</v>
      </c>
      <c r="AG29" t="str">
        <f t="shared" si="19"/>
        <v>1B00=フ</v>
      </c>
      <c r="AO29" s="2">
        <v>0</v>
      </c>
      <c r="AP29" t="str">
        <f t="shared" si="4"/>
        <v>1B</v>
      </c>
      <c r="AQ29" s="3" t="str">
        <f t="shared" si="5"/>
        <v>5C</v>
      </c>
      <c r="AR29" t="s">
        <v>117</v>
      </c>
    </row>
    <row r="30" spans="1:44">
      <c r="A30" s="2" t="s">
        <v>659</v>
      </c>
      <c r="B30" s="2" t="s">
        <v>660</v>
      </c>
      <c r="C30">
        <f t="shared" si="6"/>
        <v>284</v>
      </c>
      <c r="D30">
        <f t="shared" si="7"/>
        <v>28</v>
      </c>
      <c r="E30">
        <f t="shared" si="8"/>
        <v>16</v>
      </c>
      <c r="F30">
        <f t="shared" si="9"/>
        <v>2816</v>
      </c>
      <c r="G30" t="str">
        <f t="shared" si="10"/>
        <v>00004B00</v>
      </c>
      <c r="H30" t="str">
        <f t="shared" si="25"/>
        <v>B0BD</v>
      </c>
      <c r="I30" t="str">
        <f t="shared" si="24"/>
        <v>EACA</v>
      </c>
      <c r="J30" t="s">
        <v>661</v>
      </c>
      <c r="K30" t="str">
        <f t="shared" si="12"/>
        <v>BDB00000</v>
      </c>
      <c r="L30" t="str">
        <f t="shared" si="13"/>
        <v>004B0000</v>
      </c>
      <c r="M30" t="str">
        <f t="shared" si="14"/>
        <v>BDB00000004B0000</v>
      </c>
      <c r="N30" t="str">
        <f t="shared" si="15"/>
        <v>BDB0=敖</v>
      </c>
      <c r="P30" s="2" t="s">
        <v>662</v>
      </c>
      <c r="Q30" s="2" t="s">
        <v>123</v>
      </c>
      <c r="R30" t="str">
        <f t="shared" si="16"/>
        <v>8003=ふ</v>
      </c>
      <c r="U30" t="str">
        <f>MID($U$1,(ROW()-2)*1+1,1)</f>
        <v>翅</v>
      </c>
      <c r="V30" t="str">
        <f>INDEX(新汉化!J:J,MATCH(U30,新汉化!A:A,0))</f>
        <v>B3E1</v>
      </c>
      <c r="W30" t="str">
        <f t="shared" si="0"/>
        <v>007C</v>
      </c>
      <c r="X30" t="str">
        <f t="shared" si="1"/>
        <v>E1B30000</v>
      </c>
      <c r="Y30" t="str">
        <f t="shared" si="2"/>
        <v>7C000000</v>
      </c>
      <c r="Z30" t="str">
        <f t="shared" si="3"/>
        <v>E1B300007C000000</v>
      </c>
      <c r="AA30" t="str">
        <f t="shared" si="17"/>
        <v>E1B3=翅</v>
      </c>
      <c r="AD30" s="2" t="s">
        <v>121</v>
      </c>
      <c r="AE30" s="2" t="s">
        <v>122</v>
      </c>
      <c r="AF30" t="str">
        <f t="shared" si="18"/>
        <v>1C=ヘ</v>
      </c>
      <c r="AG30" t="str">
        <f t="shared" si="19"/>
        <v>1C00=ヘ</v>
      </c>
      <c r="AO30" s="2">
        <v>1</v>
      </c>
      <c r="AP30" t="str">
        <f t="shared" si="4"/>
        <v>1C</v>
      </c>
      <c r="AQ30" s="3" t="str">
        <f t="shared" si="5"/>
        <v>5D</v>
      </c>
      <c r="AR30" t="s">
        <v>117</v>
      </c>
    </row>
    <row r="31" spans="1:44">
      <c r="A31" s="2" t="s">
        <v>663</v>
      </c>
      <c r="B31" s="2" t="s">
        <v>664</v>
      </c>
      <c r="C31">
        <f t="shared" si="6"/>
        <v>285</v>
      </c>
      <c r="D31">
        <f t="shared" si="7"/>
        <v>29</v>
      </c>
      <c r="E31">
        <f t="shared" si="8"/>
        <v>16</v>
      </c>
      <c r="F31">
        <f t="shared" si="9"/>
        <v>2880</v>
      </c>
      <c r="G31" t="str">
        <f t="shared" si="10"/>
        <v>00004B40</v>
      </c>
      <c r="H31" t="str">
        <f t="shared" si="25"/>
        <v>B0BE</v>
      </c>
      <c r="I31" t="str">
        <f t="shared" si="24"/>
        <v>EACB</v>
      </c>
      <c r="J31" t="s">
        <v>665</v>
      </c>
      <c r="K31" t="str">
        <f t="shared" si="12"/>
        <v>BEB00000</v>
      </c>
      <c r="L31" t="str">
        <f t="shared" si="13"/>
        <v>404B0000</v>
      </c>
      <c r="M31" t="str">
        <f t="shared" si="14"/>
        <v>BEB00000404B0000</v>
      </c>
      <c r="N31" t="str">
        <f t="shared" si="15"/>
        <v>BEB0=熬</v>
      </c>
      <c r="P31" s="2" t="s">
        <v>666</v>
      </c>
      <c r="Q31" s="2" t="s">
        <v>126</v>
      </c>
      <c r="R31" t="str">
        <f t="shared" si="16"/>
        <v>A003=へ</v>
      </c>
      <c r="U31" t="str">
        <f>MID($U$1,(ROW()-2)*1+1,1)</f>
        <v>冲</v>
      </c>
      <c r="V31" t="str">
        <f>INDEX(新汉化!J:J,MATCH(U31,新汉化!A:A,0))</f>
        <v>B3E5</v>
      </c>
      <c r="W31" t="str">
        <f t="shared" si="0"/>
        <v>007D</v>
      </c>
      <c r="X31" t="str">
        <f t="shared" si="1"/>
        <v>E5B30000</v>
      </c>
      <c r="Y31" t="str">
        <f t="shared" si="2"/>
        <v>7D000000</v>
      </c>
      <c r="Z31" t="str">
        <f t="shared" si="3"/>
        <v>E5B300007D000000</v>
      </c>
      <c r="AA31" t="str">
        <f t="shared" si="17"/>
        <v>E5B3=冲</v>
      </c>
      <c r="AD31" s="2" t="s">
        <v>124</v>
      </c>
      <c r="AE31" s="2" t="s">
        <v>125</v>
      </c>
      <c r="AF31" t="str">
        <f t="shared" si="18"/>
        <v>1D=ホ</v>
      </c>
      <c r="AG31" t="str">
        <f t="shared" si="19"/>
        <v>1D00=ホ</v>
      </c>
      <c r="AO31" s="2">
        <v>2</v>
      </c>
      <c r="AP31" t="str">
        <f t="shared" si="4"/>
        <v>1D</v>
      </c>
      <c r="AQ31" s="3" t="str">
        <f t="shared" si="5"/>
        <v>5E</v>
      </c>
      <c r="AR31" t="s">
        <v>117</v>
      </c>
    </row>
    <row r="32" spans="1:44">
      <c r="A32" s="2" t="s">
        <v>667</v>
      </c>
      <c r="B32" s="2" t="s">
        <v>668</v>
      </c>
      <c r="C32">
        <f t="shared" si="6"/>
        <v>286</v>
      </c>
      <c r="D32">
        <f t="shared" si="7"/>
        <v>30</v>
      </c>
      <c r="E32">
        <f t="shared" si="8"/>
        <v>16</v>
      </c>
      <c r="F32">
        <f t="shared" si="9"/>
        <v>2944</v>
      </c>
      <c r="G32" t="str">
        <f t="shared" si="10"/>
        <v>00004B80</v>
      </c>
      <c r="H32" t="str">
        <f t="shared" si="25"/>
        <v>B0BF</v>
      </c>
      <c r="I32" t="str">
        <f t="shared" si="24"/>
        <v>EACC</v>
      </c>
      <c r="J32" t="s">
        <v>669</v>
      </c>
      <c r="K32" t="str">
        <f t="shared" si="12"/>
        <v>BFB00000</v>
      </c>
      <c r="L32" t="str">
        <f t="shared" si="13"/>
        <v>804B0000</v>
      </c>
      <c r="M32" t="str">
        <f t="shared" si="14"/>
        <v>BFB00000804B0000</v>
      </c>
      <c r="N32" t="str">
        <f t="shared" si="15"/>
        <v>BFB0=翱</v>
      </c>
      <c r="P32" s="2" t="s">
        <v>670</v>
      </c>
      <c r="Q32" s="2" t="s">
        <v>129</v>
      </c>
      <c r="R32" t="str">
        <f t="shared" si="16"/>
        <v>C003=ほ</v>
      </c>
      <c r="U32" t="str">
        <f>MID($U$1,(ROW()-2)*1+1,1)</f>
        <v>虫</v>
      </c>
      <c r="V32" t="str">
        <f>INDEX(新汉化!J:J,MATCH(U32,新汉化!A:A,0))</f>
        <v>B3E6</v>
      </c>
      <c r="W32" t="str">
        <f t="shared" si="0"/>
        <v>007E</v>
      </c>
      <c r="X32" t="str">
        <f t="shared" si="1"/>
        <v>E6B30000</v>
      </c>
      <c r="Y32" t="str">
        <f t="shared" si="2"/>
        <v>7E000000</v>
      </c>
      <c r="Z32" t="str">
        <f t="shared" si="3"/>
        <v>E6B300007E000000</v>
      </c>
      <c r="AA32" t="str">
        <f t="shared" si="17"/>
        <v>E6B3=虫</v>
      </c>
      <c r="AD32" s="2" t="s">
        <v>127</v>
      </c>
      <c r="AE32" s="2" t="s">
        <v>128</v>
      </c>
      <c r="AF32" t="str">
        <f t="shared" si="18"/>
        <v>1E=マ</v>
      </c>
      <c r="AG32" t="str">
        <f t="shared" si="19"/>
        <v>1E00=マ</v>
      </c>
      <c r="AO32" s="2">
        <v>3</v>
      </c>
      <c r="AP32" t="str">
        <f t="shared" si="4"/>
        <v>1E</v>
      </c>
      <c r="AQ32" s="3" t="str">
        <f t="shared" si="5"/>
        <v>5F</v>
      </c>
      <c r="AR32" t="s">
        <v>117</v>
      </c>
    </row>
    <row r="33" spans="1:44">
      <c r="A33" s="2" t="s">
        <v>671</v>
      </c>
      <c r="B33" s="2" t="s">
        <v>672</v>
      </c>
      <c r="C33">
        <f t="shared" si="6"/>
        <v>287</v>
      </c>
      <c r="D33">
        <f t="shared" si="7"/>
        <v>31</v>
      </c>
      <c r="E33">
        <f t="shared" si="8"/>
        <v>16</v>
      </c>
      <c r="F33">
        <f t="shared" si="9"/>
        <v>3008</v>
      </c>
      <c r="G33" t="str">
        <f t="shared" si="10"/>
        <v>00004BC0</v>
      </c>
      <c r="H33" t="str">
        <f t="shared" si="25"/>
        <v>B0C0</v>
      </c>
      <c r="I33" t="str">
        <f t="shared" ref="I33:I42" si="26">MID($I$1,(ROW()-2)*4+1,4)</f>
        <v>EACD</v>
      </c>
      <c r="J33" t="s">
        <v>673</v>
      </c>
      <c r="K33" t="str">
        <f t="shared" si="12"/>
        <v>C0B00000</v>
      </c>
      <c r="L33" t="str">
        <f t="shared" si="13"/>
        <v>C04B0000</v>
      </c>
      <c r="M33" t="str">
        <f t="shared" si="14"/>
        <v>C0B00000C04B0000</v>
      </c>
      <c r="N33" t="str">
        <f t="shared" si="15"/>
        <v>C0B0=袄</v>
      </c>
      <c r="P33" s="2" t="s">
        <v>674</v>
      </c>
      <c r="Q33" s="2" t="s">
        <v>132</v>
      </c>
      <c r="R33" t="str">
        <f t="shared" si="16"/>
        <v>E003=ま</v>
      </c>
      <c r="U33" t="str">
        <f>MID($U$1,(ROW()-2)*1+1,1)</f>
        <v>丑</v>
      </c>
      <c r="V33" t="str">
        <f>INDEX(新汉化!J:J,MATCH(U33,新汉化!A:A,0))</f>
        <v>B3F3</v>
      </c>
      <c r="W33" t="str">
        <f t="shared" si="0"/>
        <v>007F</v>
      </c>
      <c r="X33" t="str">
        <f t="shared" si="1"/>
        <v>F3B30000</v>
      </c>
      <c r="Y33" t="str">
        <f t="shared" si="2"/>
        <v>7F000000</v>
      </c>
      <c r="Z33" t="str">
        <f t="shared" si="3"/>
        <v>F3B300007F000000</v>
      </c>
      <c r="AA33" t="str">
        <f t="shared" si="17"/>
        <v>F3B3=丑</v>
      </c>
      <c r="AD33" s="2" t="s">
        <v>130</v>
      </c>
      <c r="AE33" s="2" t="s">
        <v>131</v>
      </c>
      <c r="AF33" t="str">
        <f t="shared" si="18"/>
        <v>1F=ミ</v>
      </c>
      <c r="AG33" t="str">
        <f t="shared" si="19"/>
        <v>1F00=ミ</v>
      </c>
      <c r="AO33" s="2">
        <v>4</v>
      </c>
      <c r="AP33" t="str">
        <f t="shared" si="4"/>
        <v>1F</v>
      </c>
      <c r="AQ33" s="3" t="str">
        <f t="shared" si="5"/>
        <v>60</v>
      </c>
      <c r="AR33" t="s">
        <v>117</v>
      </c>
    </row>
    <row r="34" spans="1:44">
      <c r="A34" s="2" t="s">
        <v>675</v>
      </c>
      <c r="B34" s="2" t="s">
        <v>676</v>
      </c>
      <c r="C34">
        <f t="shared" si="6"/>
        <v>288</v>
      </c>
      <c r="D34">
        <f t="shared" si="7"/>
        <v>32</v>
      </c>
      <c r="E34">
        <f t="shared" si="8"/>
        <v>32</v>
      </c>
      <c r="F34">
        <f t="shared" si="9"/>
        <v>4096</v>
      </c>
      <c r="G34" t="str">
        <f t="shared" si="10"/>
        <v>00005000</v>
      </c>
      <c r="H34" t="str">
        <f t="shared" si="25"/>
        <v>B0C1</v>
      </c>
      <c r="I34" t="str">
        <f t="shared" si="26"/>
        <v>EACE</v>
      </c>
      <c r="J34" t="s">
        <v>677</v>
      </c>
      <c r="K34" t="str">
        <f t="shared" si="12"/>
        <v>C1B00000</v>
      </c>
      <c r="L34" t="str">
        <f t="shared" si="13"/>
        <v>00500000</v>
      </c>
      <c r="M34" t="str">
        <f t="shared" si="14"/>
        <v>C1B0000000500000</v>
      </c>
      <c r="N34" t="str">
        <f t="shared" si="15"/>
        <v>C1B0=傲</v>
      </c>
      <c r="P34" s="2" t="s">
        <v>678</v>
      </c>
      <c r="Q34" s="2" t="s">
        <v>135</v>
      </c>
      <c r="R34" t="str">
        <f t="shared" si="16"/>
        <v>0008=み</v>
      </c>
      <c r="U34" t="str">
        <f>MID($U$1,(ROW()-2)*1+1,1)</f>
        <v>臭</v>
      </c>
      <c r="V34" t="str">
        <f>INDEX(新汉化!J:J,MATCH(U34,新汉化!A:A,0))</f>
        <v>B3F4</v>
      </c>
      <c r="W34" t="str">
        <f t="shared" si="0"/>
        <v>0080</v>
      </c>
      <c r="X34" t="str">
        <f t="shared" si="1"/>
        <v>F4B30000</v>
      </c>
      <c r="Y34" t="str">
        <f t="shared" si="2"/>
        <v>80000000</v>
      </c>
      <c r="Z34" t="str">
        <f t="shared" si="3"/>
        <v>F4B3000080000000</v>
      </c>
      <c r="AA34" t="str">
        <f t="shared" si="17"/>
        <v>F4B3=臭</v>
      </c>
      <c r="AD34" s="2" t="s">
        <v>133</v>
      </c>
      <c r="AE34" s="2" t="s">
        <v>134</v>
      </c>
      <c r="AF34" t="str">
        <f t="shared" si="18"/>
        <v>20=ム</v>
      </c>
      <c r="AG34" t="str">
        <f t="shared" si="19"/>
        <v>2000=ム</v>
      </c>
      <c r="AO34" s="2">
        <v>5</v>
      </c>
      <c r="AP34" t="str">
        <f t="shared" si="4"/>
        <v>20</v>
      </c>
      <c r="AQ34" s="3" t="str">
        <f t="shared" si="5"/>
        <v>61</v>
      </c>
      <c r="AR34" t="s">
        <v>117</v>
      </c>
    </row>
    <row r="35" spans="1:44">
      <c r="A35" s="2" t="s">
        <v>679</v>
      </c>
      <c r="B35" s="2" t="s">
        <v>680</v>
      </c>
      <c r="C35">
        <f t="shared" si="6"/>
        <v>289</v>
      </c>
      <c r="D35">
        <f t="shared" si="7"/>
        <v>33</v>
      </c>
      <c r="E35">
        <f t="shared" si="8"/>
        <v>32</v>
      </c>
      <c r="F35">
        <f t="shared" si="9"/>
        <v>4160</v>
      </c>
      <c r="G35" t="str">
        <f t="shared" si="10"/>
        <v>00005040</v>
      </c>
      <c r="H35" t="str">
        <f t="shared" si="25"/>
        <v>B0C2</v>
      </c>
      <c r="I35" t="str">
        <f t="shared" si="26"/>
        <v>EACF</v>
      </c>
      <c r="J35" t="s">
        <v>681</v>
      </c>
      <c r="K35" t="str">
        <f t="shared" si="12"/>
        <v>C2B00000</v>
      </c>
      <c r="L35" t="str">
        <f t="shared" si="13"/>
        <v>40500000</v>
      </c>
      <c r="M35" t="str">
        <f t="shared" si="14"/>
        <v>C2B0000040500000</v>
      </c>
      <c r="N35" t="str">
        <f t="shared" si="15"/>
        <v>C2B0=奥</v>
      </c>
      <c r="P35" s="2" t="s">
        <v>682</v>
      </c>
      <c r="Q35" s="2" t="s">
        <v>138</v>
      </c>
      <c r="R35" t="str">
        <f t="shared" si="16"/>
        <v>2008=む</v>
      </c>
      <c r="U35" t="str">
        <f>MID($U$1,(ROW()-2)*1+1,1)</f>
        <v>触</v>
      </c>
      <c r="V35" t="str">
        <f>INDEX(新汉化!J:J,MATCH(U35,新汉化!A:A,0))</f>
        <v>B4A5</v>
      </c>
      <c r="W35" t="str">
        <f t="shared" si="0"/>
        <v>0081</v>
      </c>
      <c r="X35" t="str">
        <f t="shared" si="1"/>
        <v>A5B40000</v>
      </c>
      <c r="Y35" t="str">
        <f t="shared" si="2"/>
        <v>81000000</v>
      </c>
      <c r="Z35" t="str">
        <f t="shared" si="3"/>
        <v>A5B4000081000000</v>
      </c>
      <c r="AA35" t="str">
        <f t="shared" si="17"/>
        <v>A5B4=触</v>
      </c>
      <c r="AD35" s="2" t="s">
        <v>136</v>
      </c>
      <c r="AE35" s="2" t="s">
        <v>137</v>
      </c>
      <c r="AF35" t="str">
        <f t="shared" ref="AF35:AF66" si="27">AD35&amp;"="&amp;AE35</f>
        <v>21=メ</v>
      </c>
      <c r="AG35" t="str">
        <f t="shared" ref="AG35:AG66" si="28">AD35&amp;"00="&amp;AE35</f>
        <v>2100=メ</v>
      </c>
      <c r="AO35" s="2">
        <v>6</v>
      </c>
      <c r="AP35" t="str">
        <f t="shared" si="4"/>
        <v>21</v>
      </c>
      <c r="AQ35" s="3" t="str">
        <f t="shared" si="5"/>
        <v>62</v>
      </c>
      <c r="AR35" t="s">
        <v>117</v>
      </c>
    </row>
    <row r="36" spans="1:44">
      <c r="A36" s="2" t="s">
        <v>683</v>
      </c>
      <c r="B36" s="2" t="s">
        <v>684</v>
      </c>
      <c r="C36">
        <f t="shared" si="6"/>
        <v>290</v>
      </c>
      <c r="D36">
        <f t="shared" si="7"/>
        <v>34</v>
      </c>
      <c r="E36">
        <f t="shared" si="8"/>
        <v>32</v>
      </c>
      <c r="F36">
        <f t="shared" si="9"/>
        <v>4224</v>
      </c>
      <c r="G36" t="str">
        <f t="shared" si="10"/>
        <v>00005080</v>
      </c>
      <c r="H36" t="str">
        <f t="shared" si="25"/>
        <v>B0C3</v>
      </c>
      <c r="I36" t="str">
        <f t="shared" si="26"/>
        <v>EAD0</v>
      </c>
      <c r="J36" t="s">
        <v>685</v>
      </c>
      <c r="K36" t="str">
        <f t="shared" si="12"/>
        <v>C3B00000</v>
      </c>
      <c r="L36" t="str">
        <f t="shared" si="13"/>
        <v>80500000</v>
      </c>
      <c r="M36" t="str">
        <f t="shared" si="14"/>
        <v>C3B0000080500000</v>
      </c>
      <c r="N36" t="str">
        <f t="shared" si="15"/>
        <v>C3B0=懊</v>
      </c>
      <c r="P36" s="2" t="s">
        <v>686</v>
      </c>
      <c r="Q36" s="2" t="s">
        <v>141</v>
      </c>
      <c r="R36" t="str">
        <f t="shared" si="16"/>
        <v>4008=め</v>
      </c>
      <c r="U36" t="str">
        <f>MID($U$1,(ROW()-2)*1+1,1)</f>
        <v>穿</v>
      </c>
      <c r="V36" t="str">
        <f>INDEX(新汉化!J:J,MATCH(U36,新汉化!A:A,0))</f>
        <v>B4A9</v>
      </c>
      <c r="W36" t="str">
        <f t="shared" si="0"/>
        <v>0082</v>
      </c>
      <c r="X36" t="str">
        <f t="shared" si="1"/>
        <v>A9B40000</v>
      </c>
      <c r="Y36" t="str">
        <f t="shared" si="2"/>
        <v>82000000</v>
      </c>
      <c r="Z36" t="str">
        <f t="shared" si="3"/>
        <v>A9B4000082000000</v>
      </c>
      <c r="AA36" t="str">
        <f t="shared" si="17"/>
        <v>A9B4=穿</v>
      </c>
      <c r="AD36" s="2" t="s">
        <v>139</v>
      </c>
      <c r="AE36" s="2" t="s">
        <v>140</v>
      </c>
      <c r="AF36" t="str">
        <f t="shared" si="27"/>
        <v>22=モ</v>
      </c>
      <c r="AG36" t="str">
        <f t="shared" si="28"/>
        <v>2200=モ</v>
      </c>
      <c r="AO36" s="2">
        <v>7</v>
      </c>
      <c r="AP36" t="str">
        <f t="shared" si="4"/>
        <v>22</v>
      </c>
      <c r="AQ36" s="3" t="str">
        <f t="shared" si="5"/>
        <v>63</v>
      </c>
      <c r="AR36" t="s">
        <v>117</v>
      </c>
    </row>
    <row r="37" spans="1:44">
      <c r="A37" s="2" t="s">
        <v>687</v>
      </c>
      <c r="B37" s="2" t="s">
        <v>688</v>
      </c>
      <c r="C37">
        <f t="shared" si="6"/>
        <v>291</v>
      </c>
      <c r="D37">
        <f t="shared" si="7"/>
        <v>35</v>
      </c>
      <c r="E37">
        <f t="shared" si="8"/>
        <v>32</v>
      </c>
      <c r="F37">
        <f t="shared" si="9"/>
        <v>4288</v>
      </c>
      <c r="G37" t="str">
        <f t="shared" si="10"/>
        <v>000050C0</v>
      </c>
      <c r="H37" t="str">
        <f t="shared" ref="H37:H46" si="29">MID($H$1,(ROW()-2)*4+1,4)</f>
        <v>B0C4</v>
      </c>
      <c r="I37" t="str">
        <f t="shared" si="26"/>
        <v>EAD1</v>
      </c>
      <c r="J37" t="s">
        <v>689</v>
      </c>
      <c r="K37" t="str">
        <f t="shared" si="12"/>
        <v>C4B00000</v>
      </c>
      <c r="L37" t="str">
        <f t="shared" si="13"/>
        <v>C0500000</v>
      </c>
      <c r="M37" t="str">
        <f t="shared" si="14"/>
        <v>C4B00000C0500000</v>
      </c>
      <c r="N37" t="str">
        <f t="shared" si="15"/>
        <v>C4B0=澳</v>
      </c>
      <c r="P37" s="2" t="s">
        <v>690</v>
      </c>
      <c r="Q37" s="2" t="s">
        <v>144</v>
      </c>
      <c r="R37" t="str">
        <f t="shared" si="16"/>
        <v>6008=も</v>
      </c>
      <c r="U37" t="str">
        <f>MID($U$1,(ROW()-2)*1+1,1)</f>
        <v>磁</v>
      </c>
      <c r="V37" t="str">
        <f>INDEX(新汉化!J:J,MATCH(U37,新汉化!A:A,0))</f>
        <v>B4C5</v>
      </c>
      <c r="W37" t="str">
        <f t="shared" si="0"/>
        <v>0083</v>
      </c>
      <c r="X37" t="str">
        <f t="shared" si="1"/>
        <v>C5B40000</v>
      </c>
      <c r="Y37" t="str">
        <f t="shared" si="2"/>
        <v>83000000</v>
      </c>
      <c r="Z37" t="str">
        <f t="shared" si="3"/>
        <v>C5B4000083000000</v>
      </c>
      <c r="AA37" t="str">
        <f t="shared" si="17"/>
        <v>C5B4=磁</v>
      </c>
      <c r="AD37" s="2" t="s">
        <v>142</v>
      </c>
      <c r="AE37" s="2" t="s">
        <v>143</v>
      </c>
      <c r="AF37" t="str">
        <f t="shared" si="27"/>
        <v>23=ヤ</v>
      </c>
      <c r="AG37" t="str">
        <f t="shared" si="28"/>
        <v>2300=ヤ</v>
      </c>
      <c r="AO37" s="2">
        <v>8</v>
      </c>
      <c r="AP37" t="str">
        <f t="shared" si="4"/>
        <v>23</v>
      </c>
      <c r="AQ37" s="3" t="str">
        <f t="shared" si="5"/>
        <v>64</v>
      </c>
      <c r="AR37" t="s">
        <v>117</v>
      </c>
    </row>
    <row r="38" spans="1:44">
      <c r="A38" s="2" t="s">
        <v>691</v>
      </c>
      <c r="B38" s="2" t="s">
        <v>692</v>
      </c>
      <c r="C38">
        <f t="shared" si="6"/>
        <v>292</v>
      </c>
      <c r="D38">
        <f t="shared" si="7"/>
        <v>36</v>
      </c>
      <c r="E38">
        <f t="shared" si="8"/>
        <v>32</v>
      </c>
      <c r="F38">
        <f t="shared" si="9"/>
        <v>4352</v>
      </c>
      <c r="G38" t="str">
        <f t="shared" si="10"/>
        <v>00005100</v>
      </c>
      <c r="H38" t="str">
        <f t="shared" si="29"/>
        <v>B0C5</v>
      </c>
      <c r="I38" t="str">
        <f t="shared" si="26"/>
        <v>EAD2</v>
      </c>
      <c r="J38" t="s">
        <v>693</v>
      </c>
      <c r="K38" t="str">
        <f t="shared" si="12"/>
        <v>C5B00000</v>
      </c>
      <c r="L38" t="str">
        <f t="shared" si="13"/>
        <v>00510000</v>
      </c>
      <c r="M38" t="str">
        <f t="shared" si="14"/>
        <v>C5B0000000510000</v>
      </c>
      <c r="N38" t="str">
        <f t="shared" si="15"/>
        <v>C5B0=芭</v>
      </c>
      <c r="P38" s="2" t="s">
        <v>694</v>
      </c>
      <c r="Q38" s="2" t="s">
        <v>147</v>
      </c>
      <c r="R38" t="str">
        <f t="shared" si="16"/>
        <v>8008=や</v>
      </c>
      <c r="U38" t="str">
        <f>MID($U$1,(ROW()-2)*1+1,1)</f>
        <v>刺</v>
      </c>
      <c r="V38" t="str">
        <f>INDEX(新汉化!J:J,MATCH(U38,新汉化!A:A,0))</f>
        <v>B4CC</v>
      </c>
      <c r="W38" t="str">
        <f t="shared" si="0"/>
        <v>0084</v>
      </c>
      <c r="X38" t="str">
        <f t="shared" si="1"/>
        <v>CCB40000</v>
      </c>
      <c r="Y38" t="str">
        <f t="shared" si="2"/>
        <v>84000000</v>
      </c>
      <c r="Z38" t="str">
        <f t="shared" si="3"/>
        <v>CCB4000084000000</v>
      </c>
      <c r="AA38" t="str">
        <f t="shared" si="17"/>
        <v>CCB4=刺</v>
      </c>
      <c r="AD38" s="2" t="s">
        <v>145</v>
      </c>
      <c r="AE38" s="2" t="s">
        <v>146</v>
      </c>
      <c r="AF38" t="str">
        <f t="shared" si="27"/>
        <v>24=ユ</v>
      </c>
      <c r="AG38" t="str">
        <f t="shared" si="28"/>
        <v>2400=ユ</v>
      </c>
      <c r="AO38" s="2">
        <v>9</v>
      </c>
      <c r="AP38" t="str">
        <f t="shared" si="4"/>
        <v>24</v>
      </c>
      <c r="AQ38" s="3" t="str">
        <f t="shared" si="5"/>
        <v>65</v>
      </c>
      <c r="AR38" t="s">
        <v>117</v>
      </c>
    </row>
    <row r="39" spans="1:44">
      <c r="A39" s="2" t="s">
        <v>695</v>
      </c>
      <c r="B39" s="2" t="s">
        <v>696</v>
      </c>
      <c r="C39">
        <f t="shared" si="6"/>
        <v>293</v>
      </c>
      <c r="D39">
        <f t="shared" si="7"/>
        <v>37</v>
      </c>
      <c r="E39">
        <f t="shared" si="8"/>
        <v>32</v>
      </c>
      <c r="F39">
        <f t="shared" si="9"/>
        <v>4416</v>
      </c>
      <c r="G39" t="str">
        <f t="shared" si="10"/>
        <v>00005140</v>
      </c>
      <c r="H39" t="str">
        <f t="shared" si="29"/>
        <v>B0C6</v>
      </c>
      <c r="I39" t="str">
        <f t="shared" si="26"/>
        <v>EAD3</v>
      </c>
      <c r="J39" t="s">
        <v>697</v>
      </c>
      <c r="K39" t="str">
        <f t="shared" si="12"/>
        <v>C6B00000</v>
      </c>
      <c r="L39" t="str">
        <f t="shared" si="13"/>
        <v>40510000</v>
      </c>
      <c r="M39" t="str">
        <f t="shared" si="14"/>
        <v>C6B0000040510000</v>
      </c>
      <c r="N39" t="str">
        <f t="shared" si="15"/>
        <v>C6B0=捌</v>
      </c>
      <c r="P39" s="2" t="s">
        <v>698</v>
      </c>
      <c r="Q39" s="2" t="s">
        <v>150</v>
      </c>
      <c r="R39" t="str">
        <f t="shared" si="16"/>
        <v>A008=ゆ</v>
      </c>
      <c r="U39" t="str">
        <f>MID($U$1,(ROW()-2)*1+1,1)</f>
        <v>达</v>
      </c>
      <c r="V39" t="str">
        <f>INDEX(新汉化!J:J,MATCH(U39,新汉化!A:A,0))</f>
        <v>B4EF</v>
      </c>
      <c r="W39" t="str">
        <f t="shared" si="0"/>
        <v>0085</v>
      </c>
      <c r="X39" t="str">
        <f t="shared" si="1"/>
        <v>EFB40000</v>
      </c>
      <c r="Y39" t="str">
        <f t="shared" si="2"/>
        <v>85000000</v>
      </c>
      <c r="Z39" t="str">
        <f t="shared" si="3"/>
        <v>EFB4000085000000</v>
      </c>
      <c r="AA39" t="str">
        <f t="shared" si="17"/>
        <v>EFB4=达</v>
      </c>
      <c r="AD39" s="2" t="s">
        <v>148</v>
      </c>
      <c r="AE39" s="2" t="s">
        <v>149</v>
      </c>
      <c r="AF39" t="str">
        <f t="shared" si="27"/>
        <v>25=ヨ</v>
      </c>
      <c r="AG39" t="str">
        <f t="shared" si="28"/>
        <v>2500=ヨ</v>
      </c>
      <c r="AO39" s="2" t="s">
        <v>151</v>
      </c>
      <c r="AP39" t="str">
        <f t="shared" si="4"/>
        <v>25</v>
      </c>
      <c r="AQ39" s="3" t="str">
        <f t="shared" si="5"/>
        <v>66</v>
      </c>
      <c r="AR39" t="s">
        <v>117</v>
      </c>
    </row>
    <row r="40" spans="1:44">
      <c r="A40" s="2" t="s">
        <v>699</v>
      </c>
      <c r="B40" s="2" t="s">
        <v>700</v>
      </c>
      <c r="C40">
        <f t="shared" si="6"/>
        <v>294</v>
      </c>
      <c r="D40">
        <f t="shared" si="7"/>
        <v>38</v>
      </c>
      <c r="E40">
        <f t="shared" si="8"/>
        <v>32</v>
      </c>
      <c r="F40">
        <f t="shared" si="9"/>
        <v>4480</v>
      </c>
      <c r="G40" t="str">
        <f t="shared" si="10"/>
        <v>00005180</v>
      </c>
      <c r="H40" t="str">
        <f t="shared" si="29"/>
        <v>B0C7</v>
      </c>
      <c r="I40" t="str">
        <f t="shared" si="26"/>
        <v>EAD4</v>
      </c>
      <c r="J40" t="s">
        <v>701</v>
      </c>
      <c r="K40" t="str">
        <f t="shared" si="12"/>
        <v>C7B00000</v>
      </c>
      <c r="L40" t="str">
        <f t="shared" si="13"/>
        <v>80510000</v>
      </c>
      <c r="M40" t="str">
        <f t="shared" si="14"/>
        <v>C7B0000080510000</v>
      </c>
      <c r="N40" t="str">
        <f t="shared" si="15"/>
        <v>C7B0=扒</v>
      </c>
      <c r="P40" s="2" t="s">
        <v>702</v>
      </c>
      <c r="Q40" s="2" t="s">
        <v>154</v>
      </c>
      <c r="R40" t="str">
        <f t="shared" si="16"/>
        <v>C008=よ</v>
      </c>
      <c r="U40" t="str">
        <f>MID($U$1,(ROW()-2)*1+1,1)</f>
        <v>大</v>
      </c>
      <c r="V40" t="str">
        <f>INDEX(新汉化!J:J,MATCH(U40,新汉化!A:A,0))</f>
        <v>B4F3</v>
      </c>
      <c r="W40" t="str">
        <f t="shared" si="0"/>
        <v>0086</v>
      </c>
      <c r="X40" t="str">
        <f t="shared" si="1"/>
        <v>F3B40000</v>
      </c>
      <c r="Y40" t="str">
        <f t="shared" si="2"/>
        <v>86000000</v>
      </c>
      <c r="Z40" t="str">
        <f t="shared" si="3"/>
        <v>F3B4000086000000</v>
      </c>
      <c r="AA40" t="str">
        <f t="shared" si="17"/>
        <v>F3B4=大</v>
      </c>
      <c r="AD40" s="2" t="s">
        <v>152</v>
      </c>
      <c r="AE40" s="2" t="s">
        <v>153</v>
      </c>
      <c r="AF40" t="str">
        <f t="shared" si="27"/>
        <v>26=ラ</v>
      </c>
      <c r="AG40" t="str">
        <f t="shared" si="28"/>
        <v>2600=ラ</v>
      </c>
      <c r="AO40" s="2" t="s">
        <v>155</v>
      </c>
      <c r="AP40" t="str">
        <f t="shared" si="4"/>
        <v>26</v>
      </c>
      <c r="AQ40" s="3" t="str">
        <f t="shared" si="5"/>
        <v>67</v>
      </c>
      <c r="AR40" t="s">
        <v>117</v>
      </c>
    </row>
    <row r="41" spans="1:44">
      <c r="A41" s="2" t="s">
        <v>703</v>
      </c>
      <c r="B41" s="2" t="s">
        <v>704</v>
      </c>
      <c r="C41">
        <f t="shared" si="6"/>
        <v>295</v>
      </c>
      <c r="D41">
        <f t="shared" si="7"/>
        <v>39</v>
      </c>
      <c r="E41">
        <f t="shared" si="8"/>
        <v>32</v>
      </c>
      <c r="F41">
        <f t="shared" si="9"/>
        <v>4544</v>
      </c>
      <c r="G41" t="str">
        <f t="shared" si="10"/>
        <v>000051C0</v>
      </c>
      <c r="H41" t="str">
        <f t="shared" si="29"/>
        <v>B0C8</v>
      </c>
      <c r="I41" t="str">
        <f t="shared" si="26"/>
        <v>EAD5</v>
      </c>
      <c r="J41" t="s">
        <v>705</v>
      </c>
      <c r="K41" t="str">
        <f t="shared" si="12"/>
        <v>C8B00000</v>
      </c>
      <c r="L41" t="str">
        <f t="shared" si="13"/>
        <v>C0510000</v>
      </c>
      <c r="M41" t="str">
        <f t="shared" si="14"/>
        <v>C8B00000C0510000</v>
      </c>
      <c r="N41" t="str">
        <f t="shared" si="15"/>
        <v>C8B0=叭</v>
      </c>
      <c r="P41" s="2" t="s">
        <v>706</v>
      </c>
      <c r="Q41" s="2" t="s">
        <v>158</v>
      </c>
      <c r="R41" t="str">
        <f t="shared" si="16"/>
        <v>E008=ら</v>
      </c>
      <c r="U41" t="str">
        <f>MID($U$1,(ROW()-2)*1+1,1)</f>
        <v>呆</v>
      </c>
      <c r="V41" t="str">
        <f>INDEX(新汉化!J:J,MATCH(U41,新汉化!A:A,0))</f>
        <v>B4F4</v>
      </c>
      <c r="W41" t="str">
        <f t="shared" si="0"/>
        <v>0087</v>
      </c>
      <c r="X41" t="str">
        <f t="shared" si="1"/>
        <v>F4B40000</v>
      </c>
      <c r="Y41" t="str">
        <f t="shared" si="2"/>
        <v>87000000</v>
      </c>
      <c r="Z41" t="str">
        <f t="shared" si="3"/>
        <v>F4B4000087000000</v>
      </c>
      <c r="AA41" t="str">
        <f t="shared" si="17"/>
        <v>F4B4=呆</v>
      </c>
      <c r="AD41" s="2" t="s">
        <v>156</v>
      </c>
      <c r="AE41" s="2" t="s">
        <v>157</v>
      </c>
      <c r="AF41" t="str">
        <f t="shared" si="27"/>
        <v>27=リ</v>
      </c>
      <c r="AG41" t="str">
        <f t="shared" si="28"/>
        <v>2700=リ</v>
      </c>
      <c r="AO41" s="2" t="s">
        <v>159</v>
      </c>
      <c r="AP41" t="str">
        <f t="shared" si="4"/>
        <v>27</v>
      </c>
      <c r="AQ41" s="3" t="str">
        <f t="shared" si="5"/>
        <v>68</v>
      </c>
      <c r="AR41" t="s">
        <v>117</v>
      </c>
    </row>
    <row r="42" spans="1:44">
      <c r="A42" s="2" t="s">
        <v>707</v>
      </c>
      <c r="B42" s="2" t="s">
        <v>708</v>
      </c>
      <c r="C42">
        <f t="shared" si="6"/>
        <v>296</v>
      </c>
      <c r="D42">
        <f t="shared" si="7"/>
        <v>40</v>
      </c>
      <c r="E42">
        <f t="shared" si="8"/>
        <v>32</v>
      </c>
      <c r="F42">
        <f t="shared" si="9"/>
        <v>4608</v>
      </c>
      <c r="G42" t="str">
        <f t="shared" si="10"/>
        <v>00005200</v>
      </c>
      <c r="H42" t="str">
        <f t="shared" si="29"/>
        <v>B0C9</v>
      </c>
      <c r="I42" t="str">
        <f t="shared" si="26"/>
        <v>EAD6</v>
      </c>
      <c r="J42" t="s">
        <v>709</v>
      </c>
      <c r="K42" t="str">
        <f t="shared" si="12"/>
        <v>C9B00000</v>
      </c>
      <c r="L42" t="str">
        <f t="shared" si="13"/>
        <v>00520000</v>
      </c>
      <c r="M42" t="str">
        <f t="shared" si="14"/>
        <v>C9B0000000520000</v>
      </c>
      <c r="N42" t="str">
        <f t="shared" si="15"/>
        <v>C9B0=吧</v>
      </c>
      <c r="P42" s="2" t="s">
        <v>710</v>
      </c>
      <c r="Q42" s="2" t="s">
        <v>162</v>
      </c>
      <c r="R42" t="str">
        <f t="shared" si="16"/>
        <v>0009=り</v>
      </c>
      <c r="U42" t="str">
        <f>MID($U$1,(ROW()-2)*1+1,1)</f>
        <v>带</v>
      </c>
      <c r="V42" t="str">
        <f>INDEX(新汉化!J:J,MATCH(U42,新汉化!A:A,0))</f>
        <v>B4F8</v>
      </c>
      <c r="W42" t="str">
        <f t="shared" si="0"/>
        <v>0088</v>
      </c>
      <c r="X42" t="str">
        <f t="shared" si="1"/>
        <v>F8B40000</v>
      </c>
      <c r="Y42" t="str">
        <f t="shared" si="2"/>
        <v>88000000</v>
      </c>
      <c r="Z42" t="str">
        <f t="shared" si="3"/>
        <v>F8B4000088000000</v>
      </c>
      <c r="AA42" t="str">
        <f t="shared" si="17"/>
        <v>F8B4=带</v>
      </c>
      <c r="AD42" s="2" t="s">
        <v>160</v>
      </c>
      <c r="AE42" s="2" t="s">
        <v>161</v>
      </c>
      <c r="AF42" t="str">
        <f t="shared" si="27"/>
        <v>28=ル</v>
      </c>
      <c r="AG42" t="str">
        <f t="shared" si="28"/>
        <v>2800=ル</v>
      </c>
      <c r="AO42" s="2" t="s">
        <v>163</v>
      </c>
      <c r="AP42" t="str">
        <f t="shared" si="4"/>
        <v>28</v>
      </c>
      <c r="AQ42" s="3" t="str">
        <f t="shared" si="5"/>
        <v>69</v>
      </c>
      <c r="AR42" t="s">
        <v>117</v>
      </c>
    </row>
    <row r="43" spans="1:44">
      <c r="A43" s="2" t="s">
        <v>711</v>
      </c>
      <c r="B43" s="2" t="s">
        <v>712</v>
      </c>
      <c r="C43">
        <f t="shared" si="6"/>
        <v>297</v>
      </c>
      <c r="D43">
        <f t="shared" si="7"/>
        <v>41</v>
      </c>
      <c r="E43">
        <f t="shared" si="8"/>
        <v>32</v>
      </c>
      <c r="F43">
        <f t="shared" si="9"/>
        <v>4672</v>
      </c>
      <c r="G43" t="str">
        <f t="shared" si="10"/>
        <v>00005240</v>
      </c>
      <c r="H43" t="str">
        <f t="shared" si="29"/>
        <v>B0CA</v>
      </c>
      <c r="I43" t="str">
        <f t="shared" ref="I43:I55" si="30">MID($I$1,(ROW()-2)*4+1,4)</f>
        <v>EAD7</v>
      </c>
      <c r="J43" t="s">
        <v>713</v>
      </c>
      <c r="K43" t="str">
        <f t="shared" si="12"/>
        <v>CAB00000</v>
      </c>
      <c r="L43" t="str">
        <f t="shared" si="13"/>
        <v>40520000</v>
      </c>
      <c r="M43" t="str">
        <f t="shared" si="14"/>
        <v>CAB0000040520000</v>
      </c>
      <c r="N43" t="str">
        <f t="shared" si="15"/>
        <v>CAB0=笆</v>
      </c>
      <c r="P43" s="2" t="s">
        <v>714</v>
      </c>
      <c r="Q43" s="2" t="s">
        <v>166</v>
      </c>
      <c r="R43" t="str">
        <f t="shared" si="16"/>
        <v>2009=る</v>
      </c>
      <c r="U43" t="str">
        <f>MID($U$1,(ROW()-2)*1+1,1)</f>
        <v>弹</v>
      </c>
      <c r="V43" t="str">
        <f>INDEX(新汉化!J:J,MATCH(U43,新汉化!A:A,0))</f>
        <v>B5AF</v>
      </c>
      <c r="W43" t="str">
        <f t="shared" si="0"/>
        <v>0089</v>
      </c>
      <c r="X43" t="str">
        <f t="shared" si="1"/>
        <v>AFB50000</v>
      </c>
      <c r="Y43" t="str">
        <f t="shared" si="2"/>
        <v>89000000</v>
      </c>
      <c r="Z43" t="str">
        <f t="shared" si="3"/>
        <v>AFB5000089000000</v>
      </c>
      <c r="AA43" t="str">
        <f t="shared" si="17"/>
        <v>AFB5=弹</v>
      </c>
      <c r="AD43" s="2" t="s">
        <v>164</v>
      </c>
      <c r="AE43" s="2" t="s">
        <v>165</v>
      </c>
      <c r="AF43" t="str">
        <f t="shared" si="27"/>
        <v>29=レ</v>
      </c>
      <c r="AG43" t="str">
        <f t="shared" si="28"/>
        <v>2900=レ</v>
      </c>
      <c r="AO43" s="2" t="s">
        <v>167</v>
      </c>
      <c r="AP43" t="str">
        <f t="shared" si="4"/>
        <v>29</v>
      </c>
      <c r="AQ43" s="3" t="str">
        <f t="shared" si="5"/>
        <v>6A</v>
      </c>
      <c r="AR43" t="s">
        <v>117</v>
      </c>
    </row>
    <row r="44" spans="1:44">
      <c r="A44" s="2" t="s">
        <v>715</v>
      </c>
      <c r="B44" s="2" t="s">
        <v>716</v>
      </c>
      <c r="C44">
        <f t="shared" si="6"/>
        <v>298</v>
      </c>
      <c r="D44">
        <f t="shared" si="7"/>
        <v>42</v>
      </c>
      <c r="E44">
        <f t="shared" si="8"/>
        <v>32</v>
      </c>
      <c r="F44">
        <f t="shared" si="9"/>
        <v>4736</v>
      </c>
      <c r="G44" t="str">
        <f t="shared" si="10"/>
        <v>00005280</v>
      </c>
      <c r="H44" t="str">
        <f t="shared" si="29"/>
        <v>B0CB</v>
      </c>
      <c r="I44" t="str">
        <f t="shared" si="30"/>
        <v>EAD8</v>
      </c>
      <c r="J44" t="s">
        <v>717</v>
      </c>
      <c r="K44" t="str">
        <f t="shared" si="12"/>
        <v>CBB00000</v>
      </c>
      <c r="L44" t="str">
        <f t="shared" si="13"/>
        <v>80520000</v>
      </c>
      <c r="M44" t="str">
        <f t="shared" si="14"/>
        <v>CBB0000080520000</v>
      </c>
      <c r="N44" t="str">
        <f t="shared" si="15"/>
        <v>CBB0=八</v>
      </c>
      <c r="P44" s="2" t="s">
        <v>718</v>
      </c>
      <c r="Q44" s="2" t="s">
        <v>170</v>
      </c>
      <c r="R44" t="str">
        <f t="shared" si="16"/>
        <v>4009=れ</v>
      </c>
      <c r="U44" t="str">
        <f>MID($U$1,(ROW()-2)*1+1,1)</f>
        <v>灯</v>
      </c>
      <c r="V44" t="str">
        <f>INDEX(新汉化!J:J,MATCH(U44,新汉化!A:A,0))</f>
        <v>B5C6</v>
      </c>
      <c r="W44" t="str">
        <f t="shared" si="0"/>
        <v>008A</v>
      </c>
      <c r="X44" t="str">
        <f t="shared" si="1"/>
        <v>C6B50000</v>
      </c>
      <c r="Y44" t="str">
        <f t="shared" si="2"/>
        <v>8A000000</v>
      </c>
      <c r="Z44" t="str">
        <f t="shared" si="3"/>
        <v>C6B500008A000000</v>
      </c>
      <c r="AA44" t="str">
        <f t="shared" si="17"/>
        <v>C6B5=灯</v>
      </c>
      <c r="AD44" s="2" t="s">
        <v>168</v>
      </c>
      <c r="AE44" s="2" t="s">
        <v>169</v>
      </c>
      <c r="AF44" t="str">
        <f t="shared" si="27"/>
        <v>2A=ロ</v>
      </c>
      <c r="AG44" t="str">
        <f t="shared" si="28"/>
        <v>2A00=ロ</v>
      </c>
      <c r="AO44" s="2" t="s">
        <v>171</v>
      </c>
      <c r="AP44" t="str">
        <f t="shared" si="4"/>
        <v>2A</v>
      </c>
      <c r="AQ44" s="3" t="str">
        <f t="shared" si="5"/>
        <v>6B</v>
      </c>
      <c r="AR44" t="s">
        <v>117</v>
      </c>
    </row>
    <row r="45" spans="1:44">
      <c r="A45" s="2" t="s">
        <v>719</v>
      </c>
      <c r="B45" s="2" t="s">
        <v>720</v>
      </c>
      <c r="C45">
        <f t="shared" si="6"/>
        <v>299</v>
      </c>
      <c r="D45">
        <f t="shared" si="7"/>
        <v>43</v>
      </c>
      <c r="E45">
        <f t="shared" si="8"/>
        <v>32</v>
      </c>
      <c r="F45">
        <f t="shared" si="9"/>
        <v>4800</v>
      </c>
      <c r="G45" t="str">
        <f t="shared" si="10"/>
        <v>000052C0</v>
      </c>
      <c r="H45" t="str">
        <f t="shared" si="29"/>
        <v>B0CC</v>
      </c>
      <c r="I45" t="str">
        <f t="shared" si="30"/>
        <v>EAD9</v>
      </c>
      <c r="J45" t="s">
        <v>721</v>
      </c>
      <c r="K45" t="str">
        <f t="shared" si="12"/>
        <v>CCB00000</v>
      </c>
      <c r="L45" t="str">
        <f t="shared" si="13"/>
        <v>C0520000</v>
      </c>
      <c r="M45" t="str">
        <f t="shared" si="14"/>
        <v>CCB00000C0520000</v>
      </c>
      <c r="N45" t="str">
        <f t="shared" si="15"/>
        <v>CCB0=疤</v>
      </c>
      <c r="P45" s="2" t="s">
        <v>722</v>
      </c>
      <c r="Q45" s="2" t="s">
        <v>174</v>
      </c>
      <c r="R45" t="str">
        <f t="shared" si="16"/>
        <v>6009=ろ</v>
      </c>
      <c r="U45" t="str">
        <f>MID($U$1,(ROW()-2)*1+1,1)</f>
        <v>地</v>
      </c>
      <c r="V45" t="str">
        <f>INDEX(新汉化!J:J,MATCH(U45,新汉化!A:A,0))</f>
        <v>B5D8</v>
      </c>
      <c r="W45" t="str">
        <f t="shared" si="0"/>
        <v>008B</v>
      </c>
      <c r="X45" t="str">
        <f t="shared" si="1"/>
        <v>D8B50000</v>
      </c>
      <c r="Y45" t="str">
        <f t="shared" si="2"/>
        <v>8B000000</v>
      </c>
      <c r="Z45" t="str">
        <f t="shared" si="3"/>
        <v>D8B500008B000000</v>
      </c>
      <c r="AA45" t="str">
        <f t="shared" si="17"/>
        <v>D8B5=地</v>
      </c>
      <c r="AD45" s="2" t="s">
        <v>172</v>
      </c>
      <c r="AE45" s="2" t="s">
        <v>173</v>
      </c>
      <c r="AF45" t="str">
        <f t="shared" si="27"/>
        <v>2B=ワ</v>
      </c>
      <c r="AG45" t="str">
        <f t="shared" si="28"/>
        <v>2B00=ワ</v>
      </c>
      <c r="AO45" s="2" t="s">
        <v>175</v>
      </c>
      <c r="AP45" t="str">
        <f t="shared" si="4"/>
        <v>2B</v>
      </c>
      <c r="AQ45" s="3" t="str">
        <f t="shared" si="5"/>
        <v>6C</v>
      </c>
      <c r="AR45" t="s">
        <v>117</v>
      </c>
    </row>
    <row r="46" spans="1:44">
      <c r="A46" s="2" t="s">
        <v>723</v>
      </c>
      <c r="B46" s="2" t="s">
        <v>724</v>
      </c>
      <c r="C46">
        <f t="shared" si="6"/>
        <v>300</v>
      </c>
      <c r="D46">
        <f t="shared" si="7"/>
        <v>44</v>
      </c>
      <c r="E46">
        <f t="shared" si="8"/>
        <v>32</v>
      </c>
      <c r="F46">
        <f t="shared" si="9"/>
        <v>4864</v>
      </c>
      <c r="G46" t="str">
        <f t="shared" si="10"/>
        <v>00005300</v>
      </c>
      <c r="H46" t="str">
        <f t="shared" si="29"/>
        <v>B0CD</v>
      </c>
      <c r="I46" t="str">
        <f t="shared" si="30"/>
        <v>EADA</v>
      </c>
      <c r="J46" t="s">
        <v>725</v>
      </c>
      <c r="K46" t="str">
        <f t="shared" si="12"/>
        <v>CDB00000</v>
      </c>
      <c r="L46" t="str">
        <f t="shared" si="13"/>
        <v>00530000</v>
      </c>
      <c r="M46" t="str">
        <f t="shared" si="14"/>
        <v>CDB0000000530000</v>
      </c>
      <c r="N46" t="str">
        <f t="shared" si="15"/>
        <v>CDB0=巴</v>
      </c>
      <c r="P46" s="2" t="s">
        <v>726</v>
      </c>
      <c r="Q46" s="2" t="s">
        <v>178</v>
      </c>
      <c r="R46" t="str">
        <f t="shared" si="16"/>
        <v>8009=わ</v>
      </c>
      <c r="U46" t="str">
        <f>MID($U$1,(ROW()-2)*1+1,1)</f>
        <v>帝</v>
      </c>
      <c r="V46" t="str">
        <f>INDEX(新汉化!J:J,MATCH(U46,新汉化!A:A,0))</f>
        <v>B5DB</v>
      </c>
      <c r="W46" t="str">
        <f t="shared" si="0"/>
        <v>008C</v>
      </c>
      <c r="X46" t="str">
        <f t="shared" si="1"/>
        <v>DBB50000</v>
      </c>
      <c r="Y46" t="str">
        <f t="shared" si="2"/>
        <v>8C000000</v>
      </c>
      <c r="Z46" t="str">
        <f t="shared" si="3"/>
        <v>DBB500008C000000</v>
      </c>
      <c r="AA46" t="str">
        <f t="shared" si="17"/>
        <v>DBB5=帝</v>
      </c>
      <c r="AD46" s="2" t="s">
        <v>176</v>
      </c>
      <c r="AE46" s="2" t="s">
        <v>177</v>
      </c>
      <c r="AF46" t="str">
        <f t="shared" si="27"/>
        <v>2C=ヲ</v>
      </c>
      <c r="AG46" t="str">
        <f t="shared" si="28"/>
        <v>2C00=ヲ</v>
      </c>
      <c r="AO46" s="2" t="s">
        <v>179</v>
      </c>
      <c r="AP46" t="str">
        <f t="shared" si="4"/>
        <v>2C</v>
      </c>
      <c r="AQ46" s="3" t="str">
        <f t="shared" si="5"/>
        <v>6D</v>
      </c>
      <c r="AR46" t="s">
        <v>117</v>
      </c>
    </row>
    <row r="47" spans="1:44">
      <c r="A47" s="2" t="s">
        <v>727</v>
      </c>
      <c r="B47" s="2" t="s">
        <v>728</v>
      </c>
      <c r="C47">
        <f t="shared" si="6"/>
        <v>301</v>
      </c>
      <c r="D47">
        <f t="shared" si="7"/>
        <v>45</v>
      </c>
      <c r="E47">
        <f t="shared" si="8"/>
        <v>32</v>
      </c>
      <c r="F47">
        <f t="shared" si="9"/>
        <v>4928</v>
      </c>
      <c r="G47" t="str">
        <f t="shared" si="10"/>
        <v>00005340</v>
      </c>
      <c r="H47" t="str">
        <f t="shared" ref="H47:H56" si="31">MID($H$1,(ROW()-2)*4+1,4)</f>
        <v>B0CE</v>
      </c>
      <c r="I47" t="str">
        <f t="shared" si="30"/>
        <v>EADB</v>
      </c>
      <c r="J47" t="s">
        <v>729</v>
      </c>
      <c r="K47" t="str">
        <f t="shared" si="12"/>
        <v>CEB00000</v>
      </c>
      <c r="L47" t="str">
        <f t="shared" si="13"/>
        <v>40530000</v>
      </c>
      <c r="M47" t="str">
        <f t="shared" si="14"/>
        <v>CEB0000040530000</v>
      </c>
      <c r="N47" t="str">
        <f t="shared" si="15"/>
        <v>CEB0=拔</v>
      </c>
      <c r="P47" s="2" t="s">
        <v>730</v>
      </c>
      <c r="Q47" s="2" t="s">
        <v>182</v>
      </c>
      <c r="R47" t="str">
        <f t="shared" si="16"/>
        <v>A009=を</v>
      </c>
      <c r="U47" t="str">
        <f>MID($U$1,(ROW()-2)*1+1,1)</f>
        <v>电</v>
      </c>
      <c r="V47" t="str">
        <f>INDEX(新汉化!J:J,MATCH(U47,新汉化!A:A,0))</f>
        <v>B5E7</v>
      </c>
      <c r="W47" t="str">
        <f t="shared" si="0"/>
        <v>008D</v>
      </c>
      <c r="X47" t="str">
        <f t="shared" si="1"/>
        <v>E7B50000</v>
      </c>
      <c r="Y47" t="str">
        <f t="shared" si="2"/>
        <v>8D000000</v>
      </c>
      <c r="Z47" t="str">
        <f t="shared" si="3"/>
        <v>E7B500008D000000</v>
      </c>
      <c r="AA47" t="str">
        <f t="shared" si="17"/>
        <v>E7B5=电</v>
      </c>
      <c r="AD47" s="2" t="s">
        <v>180</v>
      </c>
      <c r="AE47" s="2" t="s">
        <v>181</v>
      </c>
      <c r="AF47" t="str">
        <f t="shared" si="27"/>
        <v>2D=ン</v>
      </c>
      <c r="AG47" t="str">
        <f t="shared" si="28"/>
        <v>2D00=ン</v>
      </c>
      <c r="AO47" s="2" t="s">
        <v>183</v>
      </c>
      <c r="AP47" t="str">
        <f t="shared" si="4"/>
        <v>2D</v>
      </c>
      <c r="AQ47" s="3" t="str">
        <f t="shared" si="5"/>
        <v>6E</v>
      </c>
      <c r="AR47" t="s">
        <v>117</v>
      </c>
    </row>
    <row r="48" spans="1:44">
      <c r="A48" s="2" t="s">
        <v>731</v>
      </c>
      <c r="B48" s="2" t="s">
        <v>732</v>
      </c>
      <c r="C48">
        <f t="shared" si="6"/>
        <v>302</v>
      </c>
      <c r="D48">
        <f t="shared" si="7"/>
        <v>46</v>
      </c>
      <c r="E48">
        <f t="shared" si="8"/>
        <v>32</v>
      </c>
      <c r="F48">
        <f t="shared" si="9"/>
        <v>4992</v>
      </c>
      <c r="G48" t="str">
        <f t="shared" si="10"/>
        <v>00005380</v>
      </c>
      <c r="H48" t="str">
        <f t="shared" si="31"/>
        <v>B0CF</v>
      </c>
      <c r="I48" t="str">
        <f t="shared" si="30"/>
        <v>EADC</v>
      </c>
      <c r="J48" t="s">
        <v>733</v>
      </c>
      <c r="K48" t="str">
        <f t="shared" si="12"/>
        <v>CFB00000</v>
      </c>
      <c r="L48" t="str">
        <f t="shared" si="13"/>
        <v>80530000</v>
      </c>
      <c r="M48" t="str">
        <f t="shared" si="14"/>
        <v>CFB0000080530000</v>
      </c>
      <c r="N48" t="str">
        <f t="shared" si="15"/>
        <v>CFB0=跋</v>
      </c>
      <c r="P48" s="2" t="s">
        <v>734</v>
      </c>
      <c r="Q48" s="2" t="s">
        <v>186</v>
      </c>
      <c r="R48" t="str">
        <f t="shared" si="16"/>
        <v>C009=ん</v>
      </c>
      <c r="U48" t="str">
        <f>MID($U$1,(ROW()-2)*1+1,1)</f>
        <v>蝶</v>
      </c>
      <c r="V48" t="str">
        <f>INDEX(新汉化!J:J,MATCH(U48,新汉化!A:A,0))</f>
        <v>B5FB</v>
      </c>
      <c r="W48" t="str">
        <f t="shared" si="0"/>
        <v>008E</v>
      </c>
      <c r="X48" t="str">
        <f t="shared" si="1"/>
        <v>FBB50000</v>
      </c>
      <c r="Y48" t="str">
        <f t="shared" si="2"/>
        <v>8E000000</v>
      </c>
      <c r="Z48" t="str">
        <f t="shared" si="3"/>
        <v>FBB500008E000000</v>
      </c>
      <c r="AA48" t="str">
        <f t="shared" si="17"/>
        <v>FBB5=蝶</v>
      </c>
      <c r="AD48" s="2" t="s">
        <v>184</v>
      </c>
      <c r="AE48" t="s">
        <v>185</v>
      </c>
      <c r="AF48" t="str">
        <f t="shared" si="27"/>
        <v>2E=ヴ</v>
      </c>
      <c r="AG48" t="str">
        <f t="shared" si="28"/>
        <v>2E00=ヴ</v>
      </c>
      <c r="AO48" s="2" t="s">
        <v>187</v>
      </c>
      <c r="AP48" t="str">
        <f t="shared" si="4"/>
        <v>2E</v>
      </c>
      <c r="AQ48" s="3" t="str">
        <f t="shared" si="5"/>
        <v>6F</v>
      </c>
      <c r="AR48" t="s">
        <v>117</v>
      </c>
    </row>
    <row r="49" spans="1:44">
      <c r="A49" s="2" t="s">
        <v>735</v>
      </c>
      <c r="B49" s="2" t="s">
        <v>736</v>
      </c>
      <c r="C49">
        <f t="shared" si="6"/>
        <v>303</v>
      </c>
      <c r="D49">
        <f t="shared" si="7"/>
        <v>47</v>
      </c>
      <c r="E49">
        <f t="shared" si="8"/>
        <v>32</v>
      </c>
      <c r="F49">
        <f t="shared" si="9"/>
        <v>5056</v>
      </c>
      <c r="G49" t="str">
        <f t="shared" si="10"/>
        <v>000053C0</v>
      </c>
      <c r="H49" t="str">
        <f t="shared" si="31"/>
        <v>B0D0</v>
      </c>
      <c r="I49" t="str">
        <f t="shared" si="30"/>
        <v>EADD</v>
      </c>
      <c r="J49" t="s">
        <v>737</v>
      </c>
      <c r="K49" t="str">
        <f t="shared" si="12"/>
        <v>D0B00000</v>
      </c>
      <c r="L49" t="str">
        <f t="shared" si="13"/>
        <v>C0530000</v>
      </c>
      <c r="M49" t="str">
        <f t="shared" si="14"/>
        <v>D0B00000C0530000</v>
      </c>
      <c r="N49" t="str">
        <f t="shared" si="15"/>
        <v>D0B0=靶</v>
      </c>
      <c r="P49" s="2" t="s">
        <v>738</v>
      </c>
      <c r="Q49" s="2" t="s">
        <v>190</v>
      </c>
      <c r="R49" t="str">
        <f t="shared" si="16"/>
        <v>E009=っ</v>
      </c>
      <c r="U49" t="str">
        <f>MID($U$1,(ROW()-2)*1+1,1)</f>
        <v>丁</v>
      </c>
      <c r="V49" t="str">
        <f>INDEX(新汉化!J:J,MATCH(U49,新汉化!A:A,0))</f>
        <v>B6A1</v>
      </c>
      <c r="W49" t="str">
        <f t="shared" si="0"/>
        <v>008F</v>
      </c>
      <c r="X49" t="str">
        <f t="shared" si="1"/>
        <v>A1B60000</v>
      </c>
      <c r="Y49" t="str">
        <f t="shared" si="2"/>
        <v>8F000000</v>
      </c>
      <c r="Z49" t="str">
        <f t="shared" si="3"/>
        <v>A1B600008F000000</v>
      </c>
      <c r="AA49" t="str">
        <f t="shared" si="17"/>
        <v>A1B6=丁</v>
      </c>
      <c r="AD49" s="2" t="s">
        <v>188</v>
      </c>
      <c r="AE49" s="2" t="s">
        <v>189</v>
      </c>
      <c r="AF49" t="str">
        <f t="shared" si="27"/>
        <v>2F=ガ</v>
      </c>
      <c r="AG49" t="str">
        <f t="shared" si="28"/>
        <v>2F00=ガ</v>
      </c>
      <c r="AO49" s="2" t="s">
        <v>11</v>
      </c>
      <c r="AP49" t="str">
        <f t="shared" si="4"/>
        <v>2F</v>
      </c>
      <c r="AQ49" s="3" t="str">
        <f t="shared" si="5"/>
        <v>70</v>
      </c>
      <c r="AR49" t="s">
        <v>117</v>
      </c>
    </row>
    <row r="50" spans="1:45">
      <c r="A50" s="2" t="s">
        <v>739</v>
      </c>
      <c r="B50" s="2" t="s">
        <v>740</v>
      </c>
      <c r="C50">
        <f t="shared" si="6"/>
        <v>304</v>
      </c>
      <c r="D50">
        <f t="shared" si="7"/>
        <v>48</v>
      </c>
      <c r="E50">
        <f t="shared" si="8"/>
        <v>48</v>
      </c>
      <c r="F50">
        <f t="shared" si="9"/>
        <v>6144</v>
      </c>
      <c r="G50" t="str">
        <f t="shared" si="10"/>
        <v>00005800</v>
      </c>
      <c r="H50" t="str">
        <f t="shared" si="31"/>
        <v>B0D1</v>
      </c>
      <c r="I50" t="str">
        <f t="shared" si="30"/>
        <v>EADE</v>
      </c>
      <c r="J50" t="s">
        <v>741</v>
      </c>
      <c r="K50" t="str">
        <f t="shared" si="12"/>
        <v>D1B00000</v>
      </c>
      <c r="L50" t="str">
        <f t="shared" si="13"/>
        <v>00580000</v>
      </c>
      <c r="M50" t="str">
        <f t="shared" si="14"/>
        <v>D1B0000000580000</v>
      </c>
      <c r="N50" t="str">
        <f t="shared" si="15"/>
        <v>D1B0=把</v>
      </c>
      <c r="P50" s="2" t="s">
        <v>742</v>
      </c>
      <c r="Q50" s="2" t="s">
        <v>193</v>
      </c>
      <c r="R50" t="str">
        <f t="shared" si="16"/>
        <v>000A=ぁ</v>
      </c>
      <c r="U50" t="str">
        <f>MID($U$1,(ROW()-2)*1+1,1)</f>
        <v>动</v>
      </c>
      <c r="V50" t="str">
        <f>INDEX(新汉化!J:J,MATCH(U50,新汉化!A:A,0))</f>
        <v>B6AF</v>
      </c>
      <c r="W50" t="str">
        <f t="shared" si="0"/>
        <v>0090</v>
      </c>
      <c r="X50" t="str">
        <f t="shared" si="1"/>
        <v>AFB60000</v>
      </c>
      <c r="Y50" t="str">
        <f t="shared" si="2"/>
        <v>90000000</v>
      </c>
      <c r="Z50" t="str">
        <f t="shared" si="3"/>
        <v>AFB6000090000000</v>
      </c>
      <c r="AA50" t="str">
        <f t="shared" si="17"/>
        <v>AFB6=动</v>
      </c>
      <c r="AD50" s="2" t="s">
        <v>191</v>
      </c>
      <c r="AE50" s="2" t="s">
        <v>192</v>
      </c>
      <c r="AF50" t="str">
        <f t="shared" si="27"/>
        <v>30=ギ</v>
      </c>
      <c r="AG50" t="str">
        <f t="shared" si="28"/>
        <v>3000=ギ</v>
      </c>
      <c r="AO50" s="2" t="s">
        <v>194</v>
      </c>
      <c r="AP50" t="s">
        <v>188</v>
      </c>
      <c r="AQ50" t="s">
        <v>195</v>
      </c>
      <c r="AS50" t="str">
        <f>AQ50&amp;"="&amp;AO50</f>
        <v>5F=_</v>
      </c>
    </row>
    <row r="51" spans="1:89">
      <c r="A51" s="2" t="s">
        <v>743</v>
      </c>
      <c r="B51" s="2" t="s">
        <v>744</v>
      </c>
      <c r="C51">
        <f t="shared" si="6"/>
        <v>305</v>
      </c>
      <c r="D51">
        <f t="shared" si="7"/>
        <v>49</v>
      </c>
      <c r="E51">
        <f t="shared" si="8"/>
        <v>48</v>
      </c>
      <c r="F51">
        <f t="shared" si="9"/>
        <v>6208</v>
      </c>
      <c r="G51" t="str">
        <f t="shared" si="10"/>
        <v>00005840</v>
      </c>
      <c r="H51" t="str">
        <f t="shared" si="31"/>
        <v>B0D2</v>
      </c>
      <c r="I51" t="str">
        <f t="shared" si="30"/>
        <v>EADF</v>
      </c>
      <c r="J51" t="s">
        <v>745</v>
      </c>
      <c r="K51" t="str">
        <f t="shared" si="12"/>
        <v>D2B00000</v>
      </c>
      <c r="L51" t="str">
        <f t="shared" si="13"/>
        <v>40580000</v>
      </c>
      <c r="M51" t="str">
        <f t="shared" si="14"/>
        <v>D2B0000040580000</v>
      </c>
      <c r="N51" t="str">
        <f t="shared" si="15"/>
        <v>D2B0=耙</v>
      </c>
      <c r="P51" s="2" t="s">
        <v>746</v>
      </c>
      <c r="Q51" s="2" t="s">
        <v>198</v>
      </c>
      <c r="R51" t="str">
        <f t="shared" si="16"/>
        <v>200A=ぃ</v>
      </c>
      <c r="U51" t="str">
        <f>MID($U$1,(ROW()-2)*1+1,1)</f>
        <v>斗</v>
      </c>
      <c r="V51" t="str">
        <f>INDEX(新汉化!J:J,MATCH(U51,新汉化!A:A,0))</f>
        <v>B6B7</v>
      </c>
      <c r="W51" t="str">
        <f t="shared" si="0"/>
        <v>0091</v>
      </c>
      <c r="X51" t="str">
        <f t="shared" si="1"/>
        <v>B7B60000</v>
      </c>
      <c r="Y51" t="str">
        <f t="shared" si="2"/>
        <v>91000000</v>
      </c>
      <c r="Z51" t="str">
        <f t="shared" si="3"/>
        <v>B7B6000091000000</v>
      </c>
      <c r="AA51" t="str">
        <f t="shared" si="17"/>
        <v>B7B6=斗</v>
      </c>
      <c r="AD51" s="2" t="s">
        <v>196</v>
      </c>
      <c r="AE51" s="2" t="s">
        <v>197</v>
      </c>
      <c r="AF51" t="str">
        <f t="shared" si="27"/>
        <v>31=グ</v>
      </c>
      <c r="AG51" t="str">
        <f t="shared" si="28"/>
        <v>3100=グ</v>
      </c>
      <c r="AN51" t="s">
        <v>747</v>
      </c>
      <c r="AO51" s="37" t="s">
        <v>554</v>
      </c>
      <c r="AP51" s="37" t="str">
        <f>DEC2HEX(ROW()-3,2)</f>
        <v>30</v>
      </c>
      <c r="AQ51" s="6" t="str">
        <f>DEC2HEX(ROW()-3+65,2)</f>
        <v>71</v>
      </c>
      <c r="AS51" t="str">
        <f t="shared" ref="AS51:AS81" si="32">AQ51&amp;"="&amp;AO51</f>
        <v>71=捕</v>
      </c>
      <c r="AT51" t="s">
        <v>748</v>
      </c>
      <c r="AU51" t="s">
        <v>749</v>
      </c>
      <c r="AV51" t="str">
        <f>LEFT(AT51&amp;AU51,20)</f>
        <v>捕获宝可梦_______________</v>
      </c>
      <c r="AW51" t="str">
        <f>MID($AV51,COLUMN()-48,1)</f>
        <v>捕</v>
      </c>
      <c r="AX51" t="str">
        <f t="shared" ref="AX51:BP51" si="33">MID($AV51,COLUMN()-48,1)</f>
        <v>获</v>
      </c>
      <c r="AY51" t="str">
        <f t="shared" si="33"/>
        <v>宝</v>
      </c>
      <c r="AZ51" t="str">
        <f t="shared" si="33"/>
        <v>可</v>
      </c>
      <c r="BA51" t="str">
        <f t="shared" si="33"/>
        <v>梦</v>
      </c>
      <c r="BB51" t="str">
        <f t="shared" si="33"/>
        <v>_</v>
      </c>
      <c r="BC51" t="str">
        <f t="shared" si="33"/>
        <v>_</v>
      </c>
      <c r="BD51" t="str">
        <f t="shared" si="33"/>
        <v>_</v>
      </c>
      <c r="BE51" t="str">
        <f t="shared" si="33"/>
        <v>_</v>
      </c>
      <c r="BF51" t="str">
        <f t="shared" si="33"/>
        <v>_</v>
      </c>
      <c r="BG51" t="str">
        <f t="shared" si="33"/>
        <v>_</v>
      </c>
      <c r="BH51" t="str">
        <f t="shared" si="33"/>
        <v>_</v>
      </c>
      <c r="BI51" t="str">
        <f t="shared" si="33"/>
        <v>_</v>
      </c>
      <c r="BJ51" t="str">
        <f t="shared" si="33"/>
        <v>_</v>
      </c>
      <c r="BK51" t="str">
        <f t="shared" si="33"/>
        <v>_</v>
      </c>
      <c r="BL51" t="str">
        <f t="shared" si="33"/>
        <v>_</v>
      </c>
      <c r="BM51" t="str">
        <f t="shared" si="33"/>
        <v>_</v>
      </c>
      <c r="BN51" t="str">
        <f t="shared" si="33"/>
        <v>_</v>
      </c>
      <c r="BO51" t="str">
        <f t="shared" si="33"/>
        <v>_</v>
      </c>
      <c r="BP51" t="str">
        <f t="shared" si="33"/>
        <v>_</v>
      </c>
      <c r="BR51" t="str">
        <f>INDEX($AQ:$AQ,MATCH(AW51,$AO:$AO,0))</f>
        <v>71</v>
      </c>
      <c r="BS51" t="str">
        <f t="shared" ref="BS51:CL51" si="34">INDEX($AQ:$AQ,MATCH(AX51,$AO:$AO,0))</f>
        <v>72</v>
      </c>
      <c r="BT51" t="str">
        <f t="shared" si="34"/>
        <v>73</v>
      </c>
      <c r="BU51" t="str">
        <f t="shared" si="34"/>
        <v>74</v>
      </c>
      <c r="BV51" t="str">
        <f t="shared" si="34"/>
        <v>75</v>
      </c>
      <c r="BW51" t="str">
        <f t="shared" si="34"/>
        <v>5F</v>
      </c>
      <c r="BX51" t="str">
        <f t="shared" si="34"/>
        <v>5F</v>
      </c>
      <c r="BY51" t="str">
        <f t="shared" si="34"/>
        <v>5F</v>
      </c>
      <c r="BZ51" t="str">
        <f t="shared" si="34"/>
        <v>5F</v>
      </c>
      <c r="CA51" t="str">
        <f t="shared" si="34"/>
        <v>5F</v>
      </c>
      <c r="CB51" t="str">
        <f t="shared" si="34"/>
        <v>5F</v>
      </c>
      <c r="CC51" t="str">
        <f t="shared" si="34"/>
        <v>5F</v>
      </c>
      <c r="CD51" t="str">
        <f t="shared" si="34"/>
        <v>5F</v>
      </c>
      <c r="CE51" t="str">
        <f t="shared" si="34"/>
        <v>5F</v>
      </c>
      <c r="CF51" t="str">
        <f t="shared" si="34"/>
        <v>5F</v>
      </c>
      <c r="CG51" t="str">
        <f t="shared" si="34"/>
        <v>5F</v>
      </c>
      <c r="CH51" t="str">
        <f t="shared" si="34"/>
        <v>5F</v>
      </c>
      <c r="CI51" t="str">
        <f t="shared" si="34"/>
        <v>5F</v>
      </c>
      <c r="CJ51" t="str">
        <f t="shared" si="34"/>
        <v>5F</v>
      </c>
      <c r="CK51" t="str">
        <f t="shared" si="34"/>
        <v>5F</v>
      </c>
    </row>
    <row r="52" spans="1:89">
      <c r="A52" s="2" t="s">
        <v>750</v>
      </c>
      <c r="B52" s="2" t="s">
        <v>751</v>
      </c>
      <c r="C52">
        <f t="shared" si="6"/>
        <v>306</v>
      </c>
      <c r="D52">
        <f t="shared" si="7"/>
        <v>50</v>
      </c>
      <c r="E52">
        <f t="shared" si="8"/>
        <v>48</v>
      </c>
      <c r="F52">
        <f t="shared" si="9"/>
        <v>6272</v>
      </c>
      <c r="G52" t="str">
        <f t="shared" si="10"/>
        <v>00005880</v>
      </c>
      <c r="H52" t="str">
        <f t="shared" si="31"/>
        <v>B0D3</v>
      </c>
      <c r="I52" t="str">
        <f t="shared" si="30"/>
        <v>EAE0</v>
      </c>
      <c r="J52" t="s">
        <v>752</v>
      </c>
      <c r="K52" t="str">
        <f t="shared" si="12"/>
        <v>D3B00000</v>
      </c>
      <c r="L52" t="str">
        <f t="shared" si="13"/>
        <v>80580000</v>
      </c>
      <c r="M52" t="str">
        <f t="shared" si="14"/>
        <v>D3B0000080580000</v>
      </c>
      <c r="N52" t="str">
        <f t="shared" si="15"/>
        <v>D3B0=坝</v>
      </c>
      <c r="P52" s="2" t="s">
        <v>753</v>
      </c>
      <c r="Q52" s="2" t="s">
        <v>201</v>
      </c>
      <c r="R52" t="str">
        <f t="shared" si="16"/>
        <v>400A=ぅ</v>
      </c>
      <c r="U52" t="str">
        <f>MID($U$1,(ROW()-2)*1+1,1)</f>
        <v>毒</v>
      </c>
      <c r="V52" t="str">
        <f>INDEX(新汉化!J:J,MATCH(U52,新汉化!A:A,0))</f>
        <v>B6BE</v>
      </c>
      <c r="W52" t="str">
        <f t="shared" si="0"/>
        <v>0092</v>
      </c>
      <c r="X52" t="str">
        <f t="shared" si="1"/>
        <v>BEB60000</v>
      </c>
      <c r="Y52" t="str">
        <f t="shared" si="2"/>
        <v>92000000</v>
      </c>
      <c r="Z52" t="str">
        <f t="shared" si="3"/>
        <v>BEB6000092000000</v>
      </c>
      <c r="AA52" t="str">
        <f t="shared" si="17"/>
        <v>BEB6=毒</v>
      </c>
      <c r="AD52" s="2" t="s">
        <v>199</v>
      </c>
      <c r="AE52" s="2" t="s">
        <v>200</v>
      </c>
      <c r="AF52" t="str">
        <f t="shared" si="27"/>
        <v>32=ゲ</v>
      </c>
      <c r="AG52" t="str">
        <f t="shared" si="28"/>
        <v>3200=ゲ</v>
      </c>
      <c r="AO52" s="37" t="s">
        <v>561</v>
      </c>
      <c r="AP52" s="37" t="str">
        <f t="shared" ref="AP52:AP66" si="35">DEC2HEX(ROW()-3,2)</f>
        <v>31</v>
      </c>
      <c r="AQ52" s="6" t="str">
        <f t="shared" ref="AQ52:AQ61" si="36">DEC2HEX(ROW()-3+65,2)</f>
        <v>72</v>
      </c>
      <c r="AS52" t="str">
        <f t="shared" si="32"/>
        <v>72=获</v>
      </c>
      <c r="AT52" t="s">
        <v>754</v>
      </c>
      <c r="AU52" t="s">
        <v>749</v>
      </c>
      <c r="AV52" t="str">
        <f t="shared" ref="AV52:AV71" si="37">LEFT(AT52&amp;AU52,20)</f>
        <v>奖励得分________________</v>
      </c>
      <c r="AW52" t="str">
        <f t="shared" ref="AW52:AW71" si="38">MID($AV52,COLUMN()-48,1)</f>
        <v>奖</v>
      </c>
      <c r="AX52" t="str">
        <f t="shared" ref="AX52:AX71" si="39">MID($AV52,COLUMN()-48,1)</f>
        <v>励</v>
      </c>
      <c r="AY52" t="str">
        <f t="shared" ref="AY52:AY71" si="40">MID($AV52,COLUMN()-48,1)</f>
        <v>得</v>
      </c>
      <c r="AZ52" t="str">
        <f t="shared" ref="AZ52:AZ71" si="41">MID($AV52,COLUMN()-48,1)</f>
        <v>分</v>
      </c>
      <c r="BA52" t="str">
        <f t="shared" ref="BA52:BA71" si="42">MID($AV52,COLUMN()-48,1)</f>
        <v>_</v>
      </c>
      <c r="BB52" t="str">
        <f t="shared" ref="BB52:BB71" si="43">MID($AV52,COLUMN()-48,1)</f>
        <v>_</v>
      </c>
      <c r="BC52" t="str">
        <f t="shared" ref="BC52:BC71" si="44">MID($AV52,COLUMN()-48,1)</f>
        <v>_</v>
      </c>
      <c r="BD52" t="str">
        <f t="shared" ref="BD52:BD71" si="45">MID($AV52,COLUMN()-48,1)</f>
        <v>_</v>
      </c>
      <c r="BE52" t="str">
        <f t="shared" ref="BE52:BE71" si="46">MID($AV52,COLUMN()-48,1)</f>
        <v>_</v>
      </c>
      <c r="BF52" t="str">
        <f t="shared" ref="BF52:BF71" si="47">MID($AV52,COLUMN()-48,1)</f>
        <v>_</v>
      </c>
      <c r="BG52" t="str">
        <f t="shared" ref="BG52:BG71" si="48">MID($AV52,COLUMN()-48,1)</f>
        <v>_</v>
      </c>
      <c r="BH52" t="str">
        <f t="shared" ref="BH52:BH71" si="49">MID($AV52,COLUMN()-48,1)</f>
        <v>_</v>
      </c>
      <c r="BI52" t="str">
        <f t="shared" ref="BI52:BI71" si="50">MID($AV52,COLUMN()-48,1)</f>
        <v>_</v>
      </c>
      <c r="BJ52" t="str">
        <f t="shared" ref="BJ52:BJ71" si="51">MID($AV52,COLUMN()-48,1)</f>
        <v>_</v>
      </c>
      <c r="BK52" t="str">
        <f t="shared" ref="BK52:BK71" si="52">MID($AV52,COLUMN()-48,1)</f>
        <v>_</v>
      </c>
      <c r="BL52" t="str">
        <f t="shared" ref="BL52:BL71" si="53">MID($AV52,COLUMN()-48,1)</f>
        <v>_</v>
      </c>
      <c r="BM52" t="str">
        <f t="shared" ref="BM52:BM71" si="54">MID($AV52,COLUMN()-48,1)</f>
        <v>_</v>
      </c>
      <c r="BN52" t="str">
        <f t="shared" ref="BN52:BN71" si="55">MID($AV52,COLUMN()-48,1)</f>
        <v>_</v>
      </c>
      <c r="BO52" t="str">
        <f t="shared" ref="BO52:BO71" si="56">MID($AV52,COLUMN()-48,1)</f>
        <v>_</v>
      </c>
      <c r="BP52" t="str">
        <f t="shared" ref="BP52:BP71" si="57">MID($AV52,COLUMN()-48,1)</f>
        <v>_</v>
      </c>
      <c r="BR52" t="str">
        <f t="shared" ref="BR52:BR71" si="58">INDEX($AQ:$AQ,MATCH(AW52,$AO:$AO,0))</f>
        <v>76</v>
      </c>
      <c r="BS52" t="str">
        <f t="shared" ref="BS52:BS71" si="59">INDEX($AQ:$AQ,MATCH(AX52,$AO:$AO,0))</f>
        <v>77</v>
      </c>
      <c r="BT52" t="str">
        <f t="shared" ref="BT52:BT71" si="60">INDEX($AQ:$AQ,MATCH(AY52,$AO:$AO,0))</f>
        <v>78</v>
      </c>
      <c r="BU52" t="str">
        <f t="shared" ref="BU52:BU71" si="61">INDEX($AQ:$AQ,MATCH(AZ52,$AO:$AO,0))</f>
        <v>79</v>
      </c>
      <c r="BV52" t="str">
        <f t="shared" ref="BV52:BV71" si="62">INDEX($AQ:$AQ,MATCH(BA52,$AO:$AO,0))</f>
        <v>5F</v>
      </c>
      <c r="BW52" t="str">
        <f t="shared" ref="BW52:BW71" si="63">INDEX($AQ:$AQ,MATCH(BB52,$AO:$AO,0))</f>
        <v>5F</v>
      </c>
      <c r="BX52" t="str">
        <f t="shared" ref="BX52:BX71" si="64">INDEX($AQ:$AQ,MATCH(BC52,$AO:$AO,0))</f>
        <v>5F</v>
      </c>
      <c r="BY52" t="str">
        <f t="shared" ref="BY52:BY71" si="65">INDEX($AQ:$AQ,MATCH(BD52,$AO:$AO,0))</f>
        <v>5F</v>
      </c>
      <c r="BZ52" t="str">
        <f t="shared" ref="BZ52:BZ71" si="66">INDEX($AQ:$AQ,MATCH(BE52,$AO:$AO,0))</f>
        <v>5F</v>
      </c>
      <c r="CA52" t="str">
        <f t="shared" ref="CA52:CA71" si="67">INDEX($AQ:$AQ,MATCH(BF52,$AO:$AO,0))</f>
        <v>5F</v>
      </c>
      <c r="CB52" t="str">
        <f t="shared" ref="CB52:CB71" si="68">INDEX($AQ:$AQ,MATCH(BG52,$AO:$AO,0))</f>
        <v>5F</v>
      </c>
      <c r="CC52" t="str">
        <f t="shared" ref="CC52:CC71" si="69">INDEX($AQ:$AQ,MATCH(BH52,$AO:$AO,0))</f>
        <v>5F</v>
      </c>
      <c r="CD52" t="str">
        <f t="shared" ref="CD52:CD71" si="70">INDEX($AQ:$AQ,MATCH(BI52,$AO:$AO,0))</f>
        <v>5F</v>
      </c>
      <c r="CE52" t="str">
        <f t="shared" ref="CE52:CE71" si="71">INDEX($AQ:$AQ,MATCH(BJ52,$AO:$AO,0))</f>
        <v>5F</v>
      </c>
      <c r="CF52" t="str">
        <f t="shared" ref="CF52:CF71" si="72">INDEX($AQ:$AQ,MATCH(BK52,$AO:$AO,0))</f>
        <v>5F</v>
      </c>
      <c r="CG52" t="str">
        <f t="shared" ref="CG52:CG71" si="73">INDEX($AQ:$AQ,MATCH(BL52,$AO:$AO,0))</f>
        <v>5F</v>
      </c>
      <c r="CH52" t="str">
        <f t="shared" ref="CH52:CH71" si="74">INDEX($AQ:$AQ,MATCH(BM52,$AO:$AO,0))</f>
        <v>5F</v>
      </c>
      <c r="CI52" t="str">
        <f t="shared" ref="CI52:CI71" si="75">INDEX($AQ:$AQ,MATCH(BN52,$AO:$AO,0))</f>
        <v>5F</v>
      </c>
      <c r="CJ52" t="str">
        <f t="shared" ref="CJ52:CJ71" si="76">INDEX($AQ:$AQ,MATCH(BO52,$AO:$AO,0))</f>
        <v>5F</v>
      </c>
      <c r="CK52" t="str">
        <f t="shared" ref="CK52:CK71" si="77">INDEX($AQ:$AQ,MATCH(BP52,$AO:$AO,0))</f>
        <v>5F</v>
      </c>
    </row>
    <row r="53" spans="1:89">
      <c r="A53" s="2" t="s">
        <v>755</v>
      </c>
      <c r="B53" s="2" t="s">
        <v>756</v>
      </c>
      <c r="C53">
        <f t="shared" si="6"/>
        <v>307</v>
      </c>
      <c r="D53">
        <f t="shared" si="7"/>
        <v>51</v>
      </c>
      <c r="E53">
        <f t="shared" si="8"/>
        <v>48</v>
      </c>
      <c r="F53">
        <f t="shared" si="9"/>
        <v>6336</v>
      </c>
      <c r="G53" t="str">
        <f t="shared" si="10"/>
        <v>000058C0</v>
      </c>
      <c r="H53" t="str">
        <f t="shared" si="31"/>
        <v>B0D4</v>
      </c>
      <c r="I53" t="str">
        <f t="shared" si="30"/>
        <v>EAE1</v>
      </c>
      <c r="J53" t="s">
        <v>757</v>
      </c>
      <c r="K53" t="str">
        <f t="shared" si="12"/>
        <v>D4B00000</v>
      </c>
      <c r="L53" t="str">
        <f t="shared" si="13"/>
        <v>C0580000</v>
      </c>
      <c r="M53" t="str">
        <f t="shared" si="14"/>
        <v>D4B00000C0580000</v>
      </c>
      <c r="N53" t="str">
        <f t="shared" si="15"/>
        <v>D4B0=霸</v>
      </c>
      <c r="P53" s="2" t="s">
        <v>758</v>
      </c>
      <c r="Q53" s="2" t="s">
        <v>204</v>
      </c>
      <c r="R53" t="str">
        <f t="shared" si="16"/>
        <v>600A=ぇ</v>
      </c>
      <c r="U53" t="str">
        <f>MID($U$1,(ROW()-2)*1+1,1)</f>
        <v>独</v>
      </c>
      <c r="V53" t="str">
        <f>INDEX(新汉化!J:J,MATCH(U53,新汉化!A:A,0))</f>
        <v>B6C0</v>
      </c>
      <c r="W53" t="str">
        <f t="shared" si="0"/>
        <v>0093</v>
      </c>
      <c r="X53" t="str">
        <f t="shared" si="1"/>
        <v>C0B60000</v>
      </c>
      <c r="Y53" t="str">
        <f t="shared" si="2"/>
        <v>93000000</v>
      </c>
      <c r="Z53" t="str">
        <f t="shared" si="3"/>
        <v>C0B6000093000000</v>
      </c>
      <c r="AA53" t="str">
        <f t="shared" si="17"/>
        <v>C0B6=独</v>
      </c>
      <c r="AD53" s="2" t="s">
        <v>202</v>
      </c>
      <c r="AE53" s="2" t="s">
        <v>203</v>
      </c>
      <c r="AF53" t="str">
        <f t="shared" si="27"/>
        <v>33=ゴ</v>
      </c>
      <c r="AG53" t="str">
        <f t="shared" si="28"/>
        <v>3300=ゴ</v>
      </c>
      <c r="AO53" s="37" t="s">
        <v>759</v>
      </c>
      <c r="AP53" s="37" t="str">
        <f t="shared" si="35"/>
        <v>32</v>
      </c>
      <c r="AQ53" s="6" t="str">
        <f t="shared" si="36"/>
        <v>73</v>
      </c>
      <c r="AS53" t="str">
        <f t="shared" si="32"/>
        <v>73=宝</v>
      </c>
      <c r="AT53" t="s">
        <v>760</v>
      </c>
      <c r="AU53" t="s">
        <v>749</v>
      </c>
      <c r="AV53" t="str">
        <f t="shared" si="37"/>
        <v>分项得分________________</v>
      </c>
      <c r="AW53" t="str">
        <f t="shared" si="38"/>
        <v>分</v>
      </c>
      <c r="AX53" t="str">
        <f t="shared" si="39"/>
        <v>项</v>
      </c>
      <c r="AY53" t="str">
        <f t="shared" si="40"/>
        <v>得</v>
      </c>
      <c r="AZ53" t="str">
        <f t="shared" si="41"/>
        <v>分</v>
      </c>
      <c r="BA53" t="str">
        <f t="shared" si="42"/>
        <v>_</v>
      </c>
      <c r="BB53" t="str">
        <f t="shared" si="43"/>
        <v>_</v>
      </c>
      <c r="BC53" t="str">
        <f t="shared" si="44"/>
        <v>_</v>
      </c>
      <c r="BD53" t="str">
        <f t="shared" si="45"/>
        <v>_</v>
      </c>
      <c r="BE53" t="str">
        <f t="shared" si="46"/>
        <v>_</v>
      </c>
      <c r="BF53" t="str">
        <f t="shared" si="47"/>
        <v>_</v>
      </c>
      <c r="BG53" t="str">
        <f t="shared" si="48"/>
        <v>_</v>
      </c>
      <c r="BH53" t="str">
        <f t="shared" si="49"/>
        <v>_</v>
      </c>
      <c r="BI53" t="str">
        <f t="shared" si="50"/>
        <v>_</v>
      </c>
      <c r="BJ53" t="str">
        <f t="shared" si="51"/>
        <v>_</v>
      </c>
      <c r="BK53" t="str">
        <f t="shared" si="52"/>
        <v>_</v>
      </c>
      <c r="BL53" t="str">
        <f t="shared" si="53"/>
        <v>_</v>
      </c>
      <c r="BM53" t="str">
        <f t="shared" si="54"/>
        <v>_</v>
      </c>
      <c r="BN53" t="str">
        <f t="shared" si="55"/>
        <v>_</v>
      </c>
      <c r="BO53" t="str">
        <f t="shared" si="56"/>
        <v>_</v>
      </c>
      <c r="BP53" t="str">
        <f t="shared" si="57"/>
        <v>_</v>
      </c>
      <c r="BR53" t="str">
        <f t="shared" si="58"/>
        <v>79</v>
      </c>
      <c r="BS53" t="str">
        <f t="shared" si="59"/>
        <v>7A</v>
      </c>
      <c r="BT53" t="str">
        <f t="shared" si="60"/>
        <v>78</v>
      </c>
      <c r="BU53" t="str">
        <f t="shared" si="61"/>
        <v>79</v>
      </c>
      <c r="BV53" t="str">
        <f t="shared" si="62"/>
        <v>5F</v>
      </c>
      <c r="BW53" t="str">
        <f t="shared" si="63"/>
        <v>5F</v>
      </c>
      <c r="BX53" t="str">
        <f t="shared" si="64"/>
        <v>5F</v>
      </c>
      <c r="BY53" t="str">
        <f t="shared" si="65"/>
        <v>5F</v>
      </c>
      <c r="BZ53" t="str">
        <f t="shared" si="66"/>
        <v>5F</v>
      </c>
      <c r="CA53" t="str">
        <f t="shared" si="67"/>
        <v>5F</v>
      </c>
      <c r="CB53" t="str">
        <f t="shared" si="68"/>
        <v>5F</v>
      </c>
      <c r="CC53" t="str">
        <f t="shared" si="69"/>
        <v>5F</v>
      </c>
      <c r="CD53" t="str">
        <f t="shared" si="70"/>
        <v>5F</v>
      </c>
      <c r="CE53" t="str">
        <f t="shared" si="71"/>
        <v>5F</v>
      </c>
      <c r="CF53" t="str">
        <f t="shared" si="72"/>
        <v>5F</v>
      </c>
      <c r="CG53" t="str">
        <f t="shared" si="73"/>
        <v>5F</v>
      </c>
      <c r="CH53" t="str">
        <f t="shared" si="74"/>
        <v>5F</v>
      </c>
      <c r="CI53" t="str">
        <f t="shared" si="75"/>
        <v>5F</v>
      </c>
      <c r="CJ53" t="str">
        <f t="shared" si="76"/>
        <v>5F</v>
      </c>
      <c r="CK53" t="str">
        <f t="shared" si="77"/>
        <v>5F</v>
      </c>
    </row>
    <row r="54" spans="1:89">
      <c r="A54" s="2" t="s">
        <v>761</v>
      </c>
      <c r="B54" s="2" t="s">
        <v>762</v>
      </c>
      <c r="C54">
        <f t="shared" si="6"/>
        <v>308</v>
      </c>
      <c r="D54">
        <f t="shared" si="7"/>
        <v>52</v>
      </c>
      <c r="E54">
        <f t="shared" si="8"/>
        <v>48</v>
      </c>
      <c r="F54">
        <f t="shared" si="9"/>
        <v>6400</v>
      </c>
      <c r="G54" t="str">
        <f t="shared" si="10"/>
        <v>00005900</v>
      </c>
      <c r="H54" t="str">
        <f t="shared" si="31"/>
        <v>B0D5</v>
      </c>
      <c r="I54" t="str">
        <f t="shared" si="30"/>
        <v>EAE2</v>
      </c>
      <c r="J54" t="s">
        <v>763</v>
      </c>
      <c r="K54" t="str">
        <f t="shared" si="12"/>
        <v>D5B00000</v>
      </c>
      <c r="L54" t="str">
        <f t="shared" si="13"/>
        <v>00590000</v>
      </c>
      <c r="M54" t="str">
        <f t="shared" si="14"/>
        <v>D5B0000000590000</v>
      </c>
      <c r="N54" t="str">
        <f t="shared" si="15"/>
        <v>D5B0=罢</v>
      </c>
      <c r="P54" s="2" t="s">
        <v>764</v>
      </c>
      <c r="Q54" s="2" t="s">
        <v>207</v>
      </c>
      <c r="R54" t="str">
        <f t="shared" si="16"/>
        <v>800A=ぉ</v>
      </c>
      <c r="U54" t="str">
        <f>MID($U$1,(ROW()-2)*1+1,1)</f>
        <v>顿</v>
      </c>
      <c r="V54" t="str">
        <f>INDEX(新汉化!J:J,MATCH(U54,新汉化!A:A,0))</f>
        <v>B6D9</v>
      </c>
      <c r="W54" t="str">
        <f t="shared" si="0"/>
        <v>0094</v>
      </c>
      <c r="X54" t="str">
        <f t="shared" si="1"/>
        <v>D9B60000</v>
      </c>
      <c r="Y54" t="str">
        <f t="shared" si="2"/>
        <v>94000000</v>
      </c>
      <c r="Z54" t="str">
        <f t="shared" si="3"/>
        <v>D9B6000094000000</v>
      </c>
      <c r="AA54" t="str">
        <f t="shared" si="17"/>
        <v>D9B6=顿</v>
      </c>
      <c r="AD54" s="2" t="s">
        <v>205</v>
      </c>
      <c r="AE54" s="2" t="s">
        <v>206</v>
      </c>
      <c r="AF54" t="str">
        <f t="shared" si="27"/>
        <v>34=ザ</v>
      </c>
      <c r="AG54" t="str">
        <f t="shared" si="28"/>
        <v>3400=ザ</v>
      </c>
      <c r="AO54" s="37" t="s">
        <v>765</v>
      </c>
      <c r="AP54" s="37" t="str">
        <f t="shared" si="35"/>
        <v>33</v>
      </c>
      <c r="AQ54" s="6" t="str">
        <f t="shared" si="36"/>
        <v>74</v>
      </c>
      <c r="AS54" t="str">
        <f t="shared" si="32"/>
        <v>74=可</v>
      </c>
      <c r="AT54" t="s">
        <v>766</v>
      </c>
      <c r="AU54" t="s">
        <v>749</v>
      </c>
      <c r="AV54" t="str">
        <f t="shared" si="37"/>
        <v>进化宝可梦_______________</v>
      </c>
      <c r="AW54" t="str">
        <f t="shared" si="38"/>
        <v>进</v>
      </c>
      <c r="AX54" t="str">
        <f t="shared" si="39"/>
        <v>化</v>
      </c>
      <c r="AY54" t="str">
        <f t="shared" si="40"/>
        <v>宝</v>
      </c>
      <c r="AZ54" t="str">
        <f t="shared" si="41"/>
        <v>可</v>
      </c>
      <c r="BA54" t="str">
        <f t="shared" si="42"/>
        <v>梦</v>
      </c>
      <c r="BB54" t="str">
        <f t="shared" si="43"/>
        <v>_</v>
      </c>
      <c r="BC54" t="str">
        <f t="shared" si="44"/>
        <v>_</v>
      </c>
      <c r="BD54" t="str">
        <f t="shared" si="45"/>
        <v>_</v>
      </c>
      <c r="BE54" t="str">
        <f t="shared" si="46"/>
        <v>_</v>
      </c>
      <c r="BF54" t="str">
        <f t="shared" si="47"/>
        <v>_</v>
      </c>
      <c r="BG54" t="str">
        <f t="shared" si="48"/>
        <v>_</v>
      </c>
      <c r="BH54" t="str">
        <f t="shared" si="49"/>
        <v>_</v>
      </c>
      <c r="BI54" t="str">
        <f t="shared" si="50"/>
        <v>_</v>
      </c>
      <c r="BJ54" t="str">
        <f t="shared" si="51"/>
        <v>_</v>
      </c>
      <c r="BK54" t="str">
        <f t="shared" si="52"/>
        <v>_</v>
      </c>
      <c r="BL54" t="str">
        <f t="shared" si="53"/>
        <v>_</v>
      </c>
      <c r="BM54" t="str">
        <f t="shared" si="54"/>
        <v>_</v>
      </c>
      <c r="BN54" t="str">
        <f t="shared" si="55"/>
        <v>_</v>
      </c>
      <c r="BO54" t="str">
        <f t="shared" si="56"/>
        <v>_</v>
      </c>
      <c r="BP54" t="str">
        <f t="shared" si="57"/>
        <v>_</v>
      </c>
      <c r="BR54" t="str">
        <f t="shared" si="58"/>
        <v>7B</v>
      </c>
      <c r="BS54" t="str">
        <f t="shared" si="59"/>
        <v>7C</v>
      </c>
      <c r="BT54" t="str">
        <f t="shared" si="60"/>
        <v>73</v>
      </c>
      <c r="BU54" t="str">
        <f t="shared" si="61"/>
        <v>74</v>
      </c>
      <c r="BV54" t="str">
        <f t="shared" si="62"/>
        <v>75</v>
      </c>
      <c r="BW54" t="str">
        <f t="shared" si="63"/>
        <v>5F</v>
      </c>
      <c r="BX54" t="str">
        <f t="shared" si="64"/>
        <v>5F</v>
      </c>
      <c r="BY54" t="str">
        <f t="shared" si="65"/>
        <v>5F</v>
      </c>
      <c r="BZ54" t="str">
        <f t="shared" si="66"/>
        <v>5F</v>
      </c>
      <c r="CA54" t="str">
        <f t="shared" si="67"/>
        <v>5F</v>
      </c>
      <c r="CB54" t="str">
        <f t="shared" si="68"/>
        <v>5F</v>
      </c>
      <c r="CC54" t="str">
        <f t="shared" si="69"/>
        <v>5F</v>
      </c>
      <c r="CD54" t="str">
        <f t="shared" si="70"/>
        <v>5F</v>
      </c>
      <c r="CE54" t="str">
        <f t="shared" si="71"/>
        <v>5F</v>
      </c>
      <c r="CF54" t="str">
        <f t="shared" si="72"/>
        <v>5F</v>
      </c>
      <c r="CG54" t="str">
        <f t="shared" si="73"/>
        <v>5F</v>
      </c>
      <c r="CH54" t="str">
        <f t="shared" si="74"/>
        <v>5F</v>
      </c>
      <c r="CI54" t="str">
        <f t="shared" si="75"/>
        <v>5F</v>
      </c>
      <c r="CJ54" t="str">
        <f t="shared" si="76"/>
        <v>5F</v>
      </c>
      <c r="CK54" t="str">
        <f t="shared" si="77"/>
        <v>5F</v>
      </c>
    </row>
    <row r="55" spans="1:89">
      <c r="A55" s="2" t="s">
        <v>767</v>
      </c>
      <c r="B55" s="2" t="s">
        <v>768</v>
      </c>
      <c r="C55">
        <f t="shared" si="6"/>
        <v>309</v>
      </c>
      <c r="D55">
        <f t="shared" si="7"/>
        <v>53</v>
      </c>
      <c r="E55">
        <f t="shared" si="8"/>
        <v>48</v>
      </c>
      <c r="F55">
        <f t="shared" si="9"/>
        <v>6464</v>
      </c>
      <c r="G55" t="str">
        <f t="shared" si="10"/>
        <v>00005940</v>
      </c>
      <c r="H55" t="str">
        <f t="shared" si="31"/>
        <v>B0D6</v>
      </c>
      <c r="I55" t="str">
        <f t="shared" si="30"/>
        <v>EAE3</v>
      </c>
      <c r="J55" t="s">
        <v>769</v>
      </c>
      <c r="K55" t="str">
        <f t="shared" si="12"/>
        <v>D6B00000</v>
      </c>
      <c r="L55" t="str">
        <f t="shared" si="13"/>
        <v>40590000</v>
      </c>
      <c r="M55" t="str">
        <f t="shared" si="14"/>
        <v>D6B0000040590000</v>
      </c>
      <c r="N55" t="str">
        <f t="shared" si="15"/>
        <v>D6B0=爸</v>
      </c>
      <c r="P55" s="2" t="s">
        <v>770</v>
      </c>
      <c r="Q55" s="2" t="s">
        <v>210</v>
      </c>
      <c r="R55" t="str">
        <f t="shared" si="16"/>
        <v>A00A=ゃ</v>
      </c>
      <c r="U55" t="str">
        <f>MID($U$1,(ROW()-2)*1+1,1)</f>
        <v>盾</v>
      </c>
      <c r="V55" t="str">
        <f>INDEX(新汉化!J:J,MATCH(U55,新汉化!A:A,0))</f>
        <v>B6DC</v>
      </c>
      <c r="W55" t="str">
        <f t="shared" si="0"/>
        <v>0095</v>
      </c>
      <c r="X55" t="str">
        <f t="shared" si="1"/>
        <v>DCB60000</v>
      </c>
      <c r="Y55" t="str">
        <f t="shared" si="2"/>
        <v>95000000</v>
      </c>
      <c r="Z55" t="str">
        <f t="shared" si="3"/>
        <v>DCB6000095000000</v>
      </c>
      <c r="AA55" t="str">
        <f t="shared" si="17"/>
        <v>DCB6=盾</v>
      </c>
      <c r="AD55" s="2" t="s">
        <v>208</v>
      </c>
      <c r="AE55" s="2" t="s">
        <v>209</v>
      </c>
      <c r="AF55" t="str">
        <f t="shared" si="27"/>
        <v>35=ジ</v>
      </c>
      <c r="AG55" t="str">
        <f t="shared" si="28"/>
        <v>3500=ジ</v>
      </c>
      <c r="AO55" s="37" t="s">
        <v>771</v>
      </c>
      <c r="AP55" s="37" t="str">
        <f t="shared" si="35"/>
        <v>34</v>
      </c>
      <c r="AQ55" s="6" t="str">
        <f t="shared" si="36"/>
        <v>75</v>
      </c>
      <c r="AS55" t="str">
        <f t="shared" si="32"/>
        <v>75=梦</v>
      </c>
      <c r="AT55" t="s">
        <v>754</v>
      </c>
      <c r="AU55" t="s">
        <v>749</v>
      </c>
      <c r="AV55" t="str">
        <f t="shared" si="37"/>
        <v>奖励得分________________</v>
      </c>
      <c r="AW55" t="str">
        <f t="shared" si="38"/>
        <v>奖</v>
      </c>
      <c r="AX55" t="str">
        <f t="shared" si="39"/>
        <v>励</v>
      </c>
      <c r="AY55" t="str">
        <f t="shared" si="40"/>
        <v>得</v>
      </c>
      <c r="AZ55" t="str">
        <f t="shared" si="41"/>
        <v>分</v>
      </c>
      <c r="BA55" t="str">
        <f t="shared" si="42"/>
        <v>_</v>
      </c>
      <c r="BB55" t="str">
        <f t="shared" si="43"/>
        <v>_</v>
      </c>
      <c r="BC55" t="str">
        <f t="shared" si="44"/>
        <v>_</v>
      </c>
      <c r="BD55" t="str">
        <f t="shared" si="45"/>
        <v>_</v>
      </c>
      <c r="BE55" t="str">
        <f t="shared" si="46"/>
        <v>_</v>
      </c>
      <c r="BF55" t="str">
        <f t="shared" si="47"/>
        <v>_</v>
      </c>
      <c r="BG55" t="str">
        <f t="shared" si="48"/>
        <v>_</v>
      </c>
      <c r="BH55" t="str">
        <f t="shared" si="49"/>
        <v>_</v>
      </c>
      <c r="BI55" t="str">
        <f t="shared" si="50"/>
        <v>_</v>
      </c>
      <c r="BJ55" t="str">
        <f t="shared" si="51"/>
        <v>_</v>
      </c>
      <c r="BK55" t="str">
        <f t="shared" si="52"/>
        <v>_</v>
      </c>
      <c r="BL55" t="str">
        <f t="shared" si="53"/>
        <v>_</v>
      </c>
      <c r="BM55" t="str">
        <f t="shared" si="54"/>
        <v>_</v>
      </c>
      <c r="BN55" t="str">
        <f t="shared" si="55"/>
        <v>_</v>
      </c>
      <c r="BO55" t="str">
        <f t="shared" si="56"/>
        <v>_</v>
      </c>
      <c r="BP55" t="str">
        <f t="shared" si="57"/>
        <v>_</v>
      </c>
      <c r="BR55" t="str">
        <f t="shared" si="58"/>
        <v>76</v>
      </c>
      <c r="BS55" t="str">
        <f t="shared" si="59"/>
        <v>77</v>
      </c>
      <c r="BT55" t="str">
        <f t="shared" si="60"/>
        <v>78</v>
      </c>
      <c r="BU55" t="str">
        <f t="shared" si="61"/>
        <v>79</v>
      </c>
      <c r="BV55" t="str">
        <f t="shared" si="62"/>
        <v>5F</v>
      </c>
      <c r="BW55" t="str">
        <f t="shared" si="63"/>
        <v>5F</v>
      </c>
      <c r="BX55" t="str">
        <f t="shared" si="64"/>
        <v>5F</v>
      </c>
      <c r="BY55" t="str">
        <f t="shared" si="65"/>
        <v>5F</v>
      </c>
      <c r="BZ55" t="str">
        <f t="shared" si="66"/>
        <v>5F</v>
      </c>
      <c r="CA55" t="str">
        <f t="shared" si="67"/>
        <v>5F</v>
      </c>
      <c r="CB55" t="str">
        <f t="shared" si="68"/>
        <v>5F</v>
      </c>
      <c r="CC55" t="str">
        <f t="shared" si="69"/>
        <v>5F</v>
      </c>
      <c r="CD55" t="str">
        <f t="shared" si="70"/>
        <v>5F</v>
      </c>
      <c r="CE55" t="str">
        <f t="shared" si="71"/>
        <v>5F</v>
      </c>
      <c r="CF55" t="str">
        <f t="shared" si="72"/>
        <v>5F</v>
      </c>
      <c r="CG55" t="str">
        <f t="shared" si="73"/>
        <v>5F</v>
      </c>
      <c r="CH55" t="str">
        <f t="shared" si="74"/>
        <v>5F</v>
      </c>
      <c r="CI55" t="str">
        <f t="shared" si="75"/>
        <v>5F</v>
      </c>
      <c r="CJ55" t="str">
        <f t="shared" si="76"/>
        <v>5F</v>
      </c>
      <c r="CK55" t="str">
        <f t="shared" si="77"/>
        <v>5F</v>
      </c>
    </row>
    <row r="56" spans="1:89">
      <c r="A56" s="2" t="s">
        <v>772</v>
      </c>
      <c r="B56" s="2" t="s">
        <v>773</v>
      </c>
      <c r="C56">
        <f t="shared" si="6"/>
        <v>310</v>
      </c>
      <c r="D56">
        <f t="shared" si="7"/>
        <v>54</v>
      </c>
      <c r="E56">
        <f t="shared" si="8"/>
        <v>48</v>
      </c>
      <c r="F56">
        <f t="shared" si="9"/>
        <v>6528</v>
      </c>
      <c r="G56" t="str">
        <f t="shared" si="10"/>
        <v>00005980</v>
      </c>
      <c r="H56" t="str">
        <f t="shared" si="31"/>
        <v>B0D7</v>
      </c>
      <c r="I56" t="str">
        <f t="shared" ref="I56:I65" si="78">MID($I$1,(ROW()-2)*4+1,4)</f>
        <v>EAE4</v>
      </c>
      <c r="J56" t="s">
        <v>774</v>
      </c>
      <c r="K56" t="str">
        <f t="shared" si="12"/>
        <v>D7B00000</v>
      </c>
      <c r="L56" t="str">
        <f t="shared" si="13"/>
        <v>80590000</v>
      </c>
      <c r="M56" t="str">
        <f t="shared" si="14"/>
        <v>D7B0000080590000</v>
      </c>
      <c r="N56" t="str">
        <f t="shared" si="15"/>
        <v>D7B0=白</v>
      </c>
      <c r="P56" s="2" t="s">
        <v>775</v>
      </c>
      <c r="Q56" s="2" t="s">
        <v>213</v>
      </c>
      <c r="R56" t="str">
        <f t="shared" si="16"/>
        <v>C00A=ゅ</v>
      </c>
      <c r="U56" t="str">
        <f>MID($U$1,(ROW()-2)*1+1,1)</f>
        <v>多</v>
      </c>
      <c r="V56" t="str">
        <f>INDEX(新汉化!J:J,MATCH(U56,新汉化!A:A,0))</f>
        <v>B6E0</v>
      </c>
      <c r="W56" t="str">
        <f t="shared" si="0"/>
        <v>0096</v>
      </c>
      <c r="X56" t="str">
        <f t="shared" si="1"/>
        <v>E0B60000</v>
      </c>
      <c r="Y56" t="str">
        <f t="shared" si="2"/>
        <v>96000000</v>
      </c>
      <c r="Z56" t="str">
        <f t="shared" si="3"/>
        <v>E0B6000096000000</v>
      </c>
      <c r="AA56" t="str">
        <f t="shared" si="17"/>
        <v>E0B6=多</v>
      </c>
      <c r="AD56" s="2" t="s">
        <v>211</v>
      </c>
      <c r="AE56" s="2" t="s">
        <v>212</v>
      </c>
      <c r="AF56" t="str">
        <f t="shared" si="27"/>
        <v>36=ズ</v>
      </c>
      <c r="AG56" t="str">
        <f t="shared" si="28"/>
        <v>3600=ズ</v>
      </c>
      <c r="AO56" s="37" t="s">
        <v>776</v>
      </c>
      <c r="AP56" s="37" t="str">
        <f t="shared" si="35"/>
        <v>35</v>
      </c>
      <c r="AQ56" s="6" t="str">
        <f t="shared" si="36"/>
        <v>76</v>
      </c>
      <c r="AS56" t="str">
        <f t="shared" si="32"/>
        <v>76=奖</v>
      </c>
      <c r="AT56" t="s">
        <v>760</v>
      </c>
      <c r="AU56" t="s">
        <v>749</v>
      </c>
      <c r="AV56" t="str">
        <f t="shared" si="37"/>
        <v>分项得分________________</v>
      </c>
      <c r="AW56" t="str">
        <f t="shared" si="38"/>
        <v>分</v>
      </c>
      <c r="AX56" t="str">
        <f t="shared" si="39"/>
        <v>项</v>
      </c>
      <c r="AY56" t="str">
        <f t="shared" si="40"/>
        <v>得</v>
      </c>
      <c r="AZ56" t="str">
        <f t="shared" si="41"/>
        <v>分</v>
      </c>
      <c r="BA56" t="str">
        <f t="shared" si="42"/>
        <v>_</v>
      </c>
      <c r="BB56" t="str">
        <f t="shared" si="43"/>
        <v>_</v>
      </c>
      <c r="BC56" t="str">
        <f t="shared" si="44"/>
        <v>_</v>
      </c>
      <c r="BD56" t="str">
        <f t="shared" si="45"/>
        <v>_</v>
      </c>
      <c r="BE56" t="str">
        <f t="shared" si="46"/>
        <v>_</v>
      </c>
      <c r="BF56" t="str">
        <f t="shared" si="47"/>
        <v>_</v>
      </c>
      <c r="BG56" t="str">
        <f t="shared" si="48"/>
        <v>_</v>
      </c>
      <c r="BH56" t="str">
        <f t="shared" si="49"/>
        <v>_</v>
      </c>
      <c r="BI56" t="str">
        <f t="shared" si="50"/>
        <v>_</v>
      </c>
      <c r="BJ56" t="str">
        <f t="shared" si="51"/>
        <v>_</v>
      </c>
      <c r="BK56" t="str">
        <f t="shared" si="52"/>
        <v>_</v>
      </c>
      <c r="BL56" t="str">
        <f t="shared" si="53"/>
        <v>_</v>
      </c>
      <c r="BM56" t="str">
        <f t="shared" si="54"/>
        <v>_</v>
      </c>
      <c r="BN56" t="str">
        <f t="shared" si="55"/>
        <v>_</v>
      </c>
      <c r="BO56" t="str">
        <f t="shared" si="56"/>
        <v>_</v>
      </c>
      <c r="BP56" t="str">
        <f t="shared" si="57"/>
        <v>_</v>
      </c>
      <c r="BR56" t="str">
        <f t="shared" si="58"/>
        <v>79</v>
      </c>
      <c r="BS56" t="str">
        <f t="shared" si="59"/>
        <v>7A</v>
      </c>
      <c r="BT56" t="str">
        <f t="shared" si="60"/>
        <v>78</v>
      </c>
      <c r="BU56" t="str">
        <f t="shared" si="61"/>
        <v>79</v>
      </c>
      <c r="BV56" t="str">
        <f t="shared" si="62"/>
        <v>5F</v>
      </c>
      <c r="BW56" t="str">
        <f t="shared" si="63"/>
        <v>5F</v>
      </c>
      <c r="BX56" t="str">
        <f t="shared" si="64"/>
        <v>5F</v>
      </c>
      <c r="BY56" t="str">
        <f t="shared" si="65"/>
        <v>5F</v>
      </c>
      <c r="BZ56" t="str">
        <f t="shared" si="66"/>
        <v>5F</v>
      </c>
      <c r="CA56" t="str">
        <f t="shared" si="67"/>
        <v>5F</v>
      </c>
      <c r="CB56" t="str">
        <f t="shared" si="68"/>
        <v>5F</v>
      </c>
      <c r="CC56" t="str">
        <f t="shared" si="69"/>
        <v>5F</v>
      </c>
      <c r="CD56" t="str">
        <f t="shared" si="70"/>
        <v>5F</v>
      </c>
      <c r="CE56" t="str">
        <f t="shared" si="71"/>
        <v>5F</v>
      </c>
      <c r="CF56" t="str">
        <f t="shared" si="72"/>
        <v>5F</v>
      </c>
      <c r="CG56" t="str">
        <f t="shared" si="73"/>
        <v>5F</v>
      </c>
      <c r="CH56" t="str">
        <f t="shared" si="74"/>
        <v>5F</v>
      </c>
      <c r="CI56" t="str">
        <f t="shared" si="75"/>
        <v>5F</v>
      </c>
      <c r="CJ56" t="str">
        <f t="shared" si="76"/>
        <v>5F</v>
      </c>
      <c r="CK56" t="str">
        <f t="shared" si="77"/>
        <v>5F</v>
      </c>
    </row>
    <row r="57" spans="1:89">
      <c r="A57" s="2" t="s">
        <v>777</v>
      </c>
      <c r="B57" s="2" t="s">
        <v>778</v>
      </c>
      <c r="C57">
        <f t="shared" si="6"/>
        <v>311</v>
      </c>
      <c r="D57">
        <f t="shared" si="7"/>
        <v>55</v>
      </c>
      <c r="E57">
        <f t="shared" si="8"/>
        <v>48</v>
      </c>
      <c r="F57">
        <f t="shared" si="9"/>
        <v>6592</v>
      </c>
      <c r="G57" t="str">
        <f t="shared" si="10"/>
        <v>000059C0</v>
      </c>
      <c r="H57" t="str">
        <f t="shared" ref="H57:H66" si="79">MID($H$1,(ROW()-2)*4+1,4)</f>
        <v>B0D8</v>
      </c>
      <c r="I57" t="str">
        <f t="shared" si="78"/>
        <v>EAE5</v>
      </c>
      <c r="J57" t="s">
        <v>779</v>
      </c>
      <c r="K57" t="str">
        <f t="shared" si="12"/>
        <v>D8B00000</v>
      </c>
      <c r="L57" t="str">
        <f t="shared" si="13"/>
        <v>C0590000</v>
      </c>
      <c r="M57" t="str">
        <f t="shared" si="14"/>
        <v>D8B00000C0590000</v>
      </c>
      <c r="N57" t="str">
        <f t="shared" si="15"/>
        <v>D8B0=柏</v>
      </c>
      <c r="P57" s="2" t="s">
        <v>780</v>
      </c>
      <c r="Q57" s="2" t="s">
        <v>216</v>
      </c>
      <c r="R57" t="str">
        <f t="shared" si="16"/>
        <v>E00A=ょ</v>
      </c>
      <c r="U57" t="str">
        <f>MID($U$1,(ROW()-2)*1+1,1)</f>
        <v>朵</v>
      </c>
      <c r="V57" t="str">
        <f>INDEX(新汉化!J:J,MATCH(U57,新汉化!A:A,0))</f>
        <v>B6E4</v>
      </c>
      <c r="W57" t="str">
        <f t="shared" si="0"/>
        <v>0097</v>
      </c>
      <c r="X57" t="str">
        <f t="shared" si="1"/>
        <v>E4B60000</v>
      </c>
      <c r="Y57" t="str">
        <f t="shared" si="2"/>
        <v>97000000</v>
      </c>
      <c r="Z57" t="str">
        <f t="shared" si="3"/>
        <v>E4B6000097000000</v>
      </c>
      <c r="AA57" t="str">
        <f t="shared" si="17"/>
        <v>E4B6=朵</v>
      </c>
      <c r="AD57" s="2" t="s">
        <v>214</v>
      </c>
      <c r="AE57" s="2" t="s">
        <v>215</v>
      </c>
      <c r="AF57" t="str">
        <f t="shared" si="27"/>
        <v>37=ゼ</v>
      </c>
      <c r="AG57" t="str">
        <f t="shared" si="28"/>
        <v>3700=ゼ</v>
      </c>
      <c r="AO57" s="37" t="s">
        <v>781</v>
      </c>
      <c r="AP57" s="37" t="str">
        <f t="shared" si="35"/>
        <v>36</v>
      </c>
      <c r="AQ57" s="6" t="str">
        <f t="shared" si="36"/>
        <v>77</v>
      </c>
      <c r="AS57" t="str">
        <f t="shared" si="32"/>
        <v>77=励</v>
      </c>
      <c r="AT57" t="s">
        <v>782</v>
      </c>
      <c r="AU57" t="s">
        <v>749</v>
      </c>
      <c r="AV57" t="str">
        <f t="shared" si="37"/>
        <v>场景切换________________</v>
      </c>
      <c r="AW57" t="str">
        <f t="shared" si="38"/>
        <v>场</v>
      </c>
      <c r="AX57" t="str">
        <f t="shared" si="39"/>
        <v>景</v>
      </c>
      <c r="AY57" t="str">
        <f t="shared" si="40"/>
        <v>切</v>
      </c>
      <c r="AZ57" t="str">
        <f t="shared" si="41"/>
        <v>换</v>
      </c>
      <c r="BA57" t="str">
        <f t="shared" si="42"/>
        <v>_</v>
      </c>
      <c r="BB57" t="str">
        <f t="shared" si="43"/>
        <v>_</v>
      </c>
      <c r="BC57" t="str">
        <f t="shared" si="44"/>
        <v>_</v>
      </c>
      <c r="BD57" t="str">
        <f t="shared" si="45"/>
        <v>_</v>
      </c>
      <c r="BE57" t="str">
        <f t="shared" si="46"/>
        <v>_</v>
      </c>
      <c r="BF57" t="str">
        <f t="shared" si="47"/>
        <v>_</v>
      </c>
      <c r="BG57" t="str">
        <f t="shared" si="48"/>
        <v>_</v>
      </c>
      <c r="BH57" t="str">
        <f t="shared" si="49"/>
        <v>_</v>
      </c>
      <c r="BI57" t="str">
        <f t="shared" si="50"/>
        <v>_</v>
      </c>
      <c r="BJ57" t="str">
        <f t="shared" si="51"/>
        <v>_</v>
      </c>
      <c r="BK57" t="str">
        <f t="shared" si="52"/>
        <v>_</v>
      </c>
      <c r="BL57" t="str">
        <f t="shared" si="53"/>
        <v>_</v>
      </c>
      <c r="BM57" t="str">
        <f t="shared" si="54"/>
        <v>_</v>
      </c>
      <c r="BN57" t="str">
        <f t="shared" si="55"/>
        <v>_</v>
      </c>
      <c r="BO57" t="str">
        <f t="shared" si="56"/>
        <v>_</v>
      </c>
      <c r="BP57" t="str">
        <f t="shared" si="57"/>
        <v>_</v>
      </c>
      <c r="BR57" t="str">
        <f t="shared" si="58"/>
        <v>7D</v>
      </c>
      <c r="BS57" t="str">
        <f t="shared" si="59"/>
        <v>7E</v>
      </c>
      <c r="BT57" t="str">
        <f t="shared" si="60"/>
        <v>7F</v>
      </c>
      <c r="BU57" t="str">
        <f t="shared" si="61"/>
        <v>80</v>
      </c>
      <c r="BV57" t="str">
        <f t="shared" si="62"/>
        <v>5F</v>
      </c>
      <c r="BW57" t="str">
        <f t="shared" si="63"/>
        <v>5F</v>
      </c>
      <c r="BX57" t="str">
        <f t="shared" si="64"/>
        <v>5F</v>
      </c>
      <c r="BY57" t="str">
        <f t="shared" si="65"/>
        <v>5F</v>
      </c>
      <c r="BZ57" t="str">
        <f t="shared" si="66"/>
        <v>5F</v>
      </c>
      <c r="CA57" t="str">
        <f t="shared" si="67"/>
        <v>5F</v>
      </c>
      <c r="CB57" t="str">
        <f t="shared" si="68"/>
        <v>5F</v>
      </c>
      <c r="CC57" t="str">
        <f t="shared" si="69"/>
        <v>5F</v>
      </c>
      <c r="CD57" t="str">
        <f t="shared" si="70"/>
        <v>5F</v>
      </c>
      <c r="CE57" t="str">
        <f t="shared" si="71"/>
        <v>5F</v>
      </c>
      <c r="CF57" t="str">
        <f t="shared" si="72"/>
        <v>5F</v>
      </c>
      <c r="CG57" t="str">
        <f t="shared" si="73"/>
        <v>5F</v>
      </c>
      <c r="CH57" t="str">
        <f t="shared" si="74"/>
        <v>5F</v>
      </c>
      <c r="CI57" t="str">
        <f t="shared" si="75"/>
        <v>5F</v>
      </c>
      <c r="CJ57" t="str">
        <f t="shared" si="76"/>
        <v>5F</v>
      </c>
      <c r="CK57" t="str">
        <f t="shared" si="77"/>
        <v>5F</v>
      </c>
    </row>
    <row r="58" spans="1:89">
      <c r="A58" s="2" t="s">
        <v>783</v>
      </c>
      <c r="B58" s="2" t="s">
        <v>784</v>
      </c>
      <c r="C58">
        <f t="shared" si="6"/>
        <v>312</v>
      </c>
      <c r="D58">
        <f t="shared" si="7"/>
        <v>56</v>
      </c>
      <c r="E58">
        <f t="shared" si="8"/>
        <v>48</v>
      </c>
      <c r="F58">
        <f t="shared" si="9"/>
        <v>6656</v>
      </c>
      <c r="G58" t="str">
        <f t="shared" si="10"/>
        <v>00005A00</v>
      </c>
      <c r="H58" t="str">
        <f t="shared" si="79"/>
        <v>B0D9</v>
      </c>
      <c r="I58" t="str">
        <f t="shared" si="78"/>
        <v>EAE6</v>
      </c>
      <c r="J58" t="s">
        <v>785</v>
      </c>
      <c r="K58" t="str">
        <f t="shared" si="12"/>
        <v>D9B00000</v>
      </c>
      <c r="L58" t="str">
        <f t="shared" si="13"/>
        <v>005A0000</v>
      </c>
      <c r="M58" t="str">
        <f t="shared" si="14"/>
        <v>D9B00000005A0000</v>
      </c>
      <c r="N58" t="str">
        <f t="shared" si="15"/>
        <v>D9B0=百</v>
      </c>
      <c r="P58" s="2" t="s">
        <v>786</v>
      </c>
      <c r="Q58" s="2" t="s">
        <v>219</v>
      </c>
      <c r="R58" t="str">
        <f t="shared" si="16"/>
        <v>000B=が</v>
      </c>
      <c r="U58" t="str">
        <f>MID($U$1,(ROW()-2)*1+1,1)</f>
        <v>蛾</v>
      </c>
      <c r="V58" t="str">
        <f>INDEX(新汉化!J:J,MATCH(U58,新汉化!A:A,0))</f>
        <v>B6EA</v>
      </c>
      <c r="W58" t="str">
        <f t="shared" si="0"/>
        <v>0098</v>
      </c>
      <c r="X58" t="str">
        <f t="shared" si="1"/>
        <v>EAB60000</v>
      </c>
      <c r="Y58" t="str">
        <f t="shared" si="2"/>
        <v>98000000</v>
      </c>
      <c r="Z58" t="str">
        <f t="shared" si="3"/>
        <v>EAB6000098000000</v>
      </c>
      <c r="AA58" t="str">
        <f t="shared" si="17"/>
        <v>EAB6=蛾</v>
      </c>
      <c r="AD58" s="2" t="s">
        <v>217</v>
      </c>
      <c r="AE58" s="2" t="s">
        <v>218</v>
      </c>
      <c r="AF58" t="str">
        <f t="shared" si="27"/>
        <v>38=ゾ</v>
      </c>
      <c r="AG58" t="str">
        <f t="shared" si="28"/>
        <v>3800=ゾ</v>
      </c>
      <c r="AO58" s="37" t="s">
        <v>787</v>
      </c>
      <c r="AP58" s="37" t="str">
        <f t="shared" si="35"/>
        <v>37</v>
      </c>
      <c r="AQ58" s="6" t="str">
        <f t="shared" si="36"/>
        <v>78</v>
      </c>
      <c r="AS58" t="str">
        <f t="shared" si="32"/>
        <v>78=得</v>
      </c>
      <c r="AT58" t="s">
        <v>754</v>
      </c>
      <c r="AU58" t="s">
        <v>749</v>
      </c>
      <c r="AV58" t="str">
        <f t="shared" si="37"/>
        <v>奖励得分________________</v>
      </c>
      <c r="AW58" t="str">
        <f t="shared" si="38"/>
        <v>奖</v>
      </c>
      <c r="AX58" t="str">
        <f t="shared" si="39"/>
        <v>励</v>
      </c>
      <c r="AY58" t="str">
        <f t="shared" si="40"/>
        <v>得</v>
      </c>
      <c r="AZ58" t="str">
        <f t="shared" si="41"/>
        <v>分</v>
      </c>
      <c r="BA58" t="str">
        <f t="shared" si="42"/>
        <v>_</v>
      </c>
      <c r="BB58" t="str">
        <f t="shared" si="43"/>
        <v>_</v>
      </c>
      <c r="BC58" t="str">
        <f t="shared" si="44"/>
        <v>_</v>
      </c>
      <c r="BD58" t="str">
        <f t="shared" si="45"/>
        <v>_</v>
      </c>
      <c r="BE58" t="str">
        <f t="shared" si="46"/>
        <v>_</v>
      </c>
      <c r="BF58" t="str">
        <f t="shared" si="47"/>
        <v>_</v>
      </c>
      <c r="BG58" t="str">
        <f t="shared" si="48"/>
        <v>_</v>
      </c>
      <c r="BH58" t="str">
        <f t="shared" si="49"/>
        <v>_</v>
      </c>
      <c r="BI58" t="str">
        <f t="shared" si="50"/>
        <v>_</v>
      </c>
      <c r="BJ58" t="str">
        <f t="shared" si="51"/>
        <v>_</v>
      </c>
      <c r="BK58" t="str">
        <f t="shared" si="52"/>
        <v>_</v>
      </c>
      <c r="BL58" t="str">
        <f t="shared" si="53"/>
        <v>_</v>
      </c>
      <c r="BM58" t="str">
        <f t="shared" si="54"/>
        <v>_</v>
      </c>
      <c r="BN58" t="str">
        <f t="shared" si="55"/>
        <v>_</v>
      </c>
      <c r="BO58" t="str">
        <f t="shared" si="56"/>
        <v>_</v>
      </c>
      <c r="BP58" t="str">
        <f t="shared" si="57"/>
        <v>_</v>
      </c>
      <c r="BR58" t="str">
        <f t="shared" si="58"/>
        <v>76</v>
      </c>
      <c r="BS58" t="str">
        <f t="shared" si="59"/>
        <v>77</v>
      </c>
      <c r="BT58" t="str">
        <f t="shared" si="60"/>
        <v>78</v>
      </c>
      <c r="BU58" t="str">
        <f t="shared" si="61"/>
        <v>79</v>
      </c>
      <c r="BV58" t="str">
        <f t="shared" si="62"/>
        <v>5F</v>
      </c>
      <c r="BW58" t="str">
        <f t="shared" si="63"/>
        <v>5F</v>
      </c>
      <c r="BX58" t="str">
        <f t="shared" si="64"/>
        <v>5F</v>
      </c>
      <c r="BY58" t="str">
        <f t="shared" si="65"/>
        <v>5F</v>
      </c>
      <c r="BZ58" t="str">
        <f t="shared" si="66"/>
        <v>5F</v>
      </c>
      <c r="CA58" t="str">
        <f t="shared" si="67"/>
        <v>5F</v>
      </c>
      <c r="CB58" t="str">
        <f t="shared" si="68"/>
        <v>5F</v>
      </c>
      <c r="CC58" t="str">
        <f t="shared" si="69"/>
        <v>5F</v>
      </c>
      <c r="CD58" t="str">
        <f t="shared" si="70"/>
        <v>5F</v>
      </c>
      <c r="CE58" t="str">
        <f t="shared" si="71"/>
        <v>5F</v>
      </c>
      <c r="CF58" t="str">
        <f t="shared" si="72"/>
        <v>5F</v>
      </c>
      <c r="CG58" t="str">
        <f t="shared" si="73"/>
        <v>5F</v>
      </c>
      <c r="CH58" t="str">
        <f t="shared" si="74"/>
        <v>5F</v>
      </c>
      <c r="CI58" t="str">
        <f t="shared" si="75"/>
        <v>5F</v>
      </c>
      <c r="CJ58" t="str">
        <f t="shared" si="76"/>
        <v>5F</v>
      </c>
      <c r="CK58" t="str">
        <f t="shared" si="77"/>
        <v>5F</v>
      </c>
    </row>
    <row r="59" spans="1:89">
      <c r="A59" s="2" t="s">
        <v>788</v>
      </c>
      <c r="B59" s="2" t="s">
        <v>789</v>
      </c>
      <c r="C59">
        <f t="shared" si="6"/>
        <v>313</v>
      </c>
      <c r="D59">
        <f t="shared" si="7"/>
        <v>57</v>
      </c>
      <c r="E59">
        <f t="shared" si="8"/>
        <v>48</v>
      </c>
      <c r="F59">
        <f t="shared" si="9"/>
        <v>6720</v>
      </c>
      <c r="G59" t="str">
        <f t="shared" si="10"/>
        <v>00005A40</v>
      </c>
      <c r="H59" t="str">
        <f t="shared" si="79"/>
        <v>B0DA</v>
      </c>
      <c r="I59" t="str">
        <f t="shared" si="78"/>
        <v>EAE7</v>
      </c>
      <c r="J59" t="s">
        <v>790</v>
      </c>
      <c r="K59" t="str">
        <f t="shared" si="12"/>
        <v>DAB00000</v>
      </c>
      <c r="L59" t="str">
        <f t="shared" si="13"/>
        <v>405A0000</v>
      </c>
      <c r="M59" t="str">
        <f t="shared" si="14"/>
        <v>DAB00000405A0000</v>
      </c>
      <c r="N59" t="str">
        <f t="shared" si="15"/>
        <v>DAB0=摆</v>
      </c>
      <c r="P59" s="2" t="s">
        <v>791</v>
      </c>
      <c r="Q59" s="2" t="s">
        <v>222</v>
      </c>
      <c r="R59" t="str">
        <f t="shared" si="16"/>
        <v>200B=ぎ</v>
      </c>
      <c r="U59" t="str">
        <f>MID($U$1,(ROW()-2)*1+1,1)</f>
        <v>饭</v>
      </c>
      <c r="V59" t="str">
        <f>INDEX(新汉化!J:J,MATCH(U59,新汉化!A:A,0))</f>
        <v>B7B9</v>
      </c>
      <c r="W59" t="str">
        <f t="shared" si="0"/>
        <v>0099</v>
      </c>
      <c r="X59" t="str">
        <f t="shared" si="1"/>
        <v>B9B70000</v>
      </c>
      <c r="Y59" t="str">
        <f t="shared" si="2"/>
        <v>99000000</v>
      </c>
      <c r="Z59" t="str">
        <f t="shared" si="3"/>
        <v>B9B7000099000000</v>
      </c>
      <c r="AA59" t="str">
        <f t="shared" si="17"/>
        <v>B9B7=饭</v>
      </c>
      <c r="AD59" s="2" t="s">
        <v>220</v>
      </c>
      <c r="AE59" s="2" t="s">
        <v>221</v>
      </c>
      <c r="AF59" t="str">
        <f t="shared" si="27"/>
        <v>39=ダ</v>
      </c>
      <c r="AG59" t="str">
        <f t="shared" si="28"/>
        <v>3900=ダ</v>
      </c>
      <c r="AO59" s="37" t="s">
        <v>792</v>
      </c>
      <c r="AP59" s="37" t="str">
        <f t="shared" si="35"/>
        <v>38</v>
      </c>
      <c r="AQ59" s="6" t="str">
        <f t="shared" si="36"/>
        <v>79</v>
      </c>
      <c r="AS59" t="str">
        <f t="shared" si="32"/>
        <v>79=分</v>
      </c>
      <c r="AT59" t="s">
        <v>760</v>
      </c>
      <c r="AU59" t="s">
        <v>749</v>
      </c>
      <c r="AV59" t="str">
        <f t="shared" si="37"/>
        <v>分项得分________________</v>
      </c>
      <c r="AW59" t="str">
        <f t="shared" si="38"/>
        <v>分</v>
      </c>
      <c r="AX59" t="str">
        <f t="shared" si="39"/>
        <v>项</v>
      </c>
      <c r="AY59" t="str">
        <f t="shared" si="40"/>
        <v>得</v>
      </c>
      <c r="AZ59" t="str">
        <f t="shared" si="41"/>
        <v>分</v>
      </c>
      <c r="BA59" t="str">
        <f t="shared" si="42"/>
        <v>_</v>
      </c>
      <c r="BB59" t="str">
        <f t="shared" si="43"/>
        <v>_</v>
      </c>
      <c r="BC59" t="str">
        <f t="shared" si="44"/>
        <v>_</v>
      </c>
      <c r="BD59" t="str">
        <f t="shared" si="45"/>
        <v>_</v>
      </c>
      <c r="BE59" t="str">
        <f t="shared" si="46"/>
        <v>_</v>
      </c>
      <c r="BF59" t="str">
        <f t="shared" si="47"/>
        <v>_</v>
      </c>
      <c r="BG59" t="str">
        <f t="shared" si="48"/>
        <v>_</v>
      </c>
      <c r="BH59" t="str">
        <f t="shared" si="49"/>
        <v>_</v>
      </c>
      <c r="BI59" t="str">
        <f t="shared" si="50"/>
        <v>_</v>
      </c>
      <c r="BJ59" t="str">
        <f t="shared" si="51"/>
        <v>_</v>
      </c>
      <c r="BK59" t="str">
        <f t="shared" si="52"/>
        <v>_</v>
      </c>
      <c r="BL59" t="str">
        <f t="shared" si="53"/>
        <v>_</v>
      </c>
      <c r="BM59" t="str">
        <f t="shared" si="54"/>
        <v>_</v>
      </c>
      <c r="BN59" t="str">
        <f t="shared" si="55"/>
        <v>_</v>
      </c>
      <c r="BO59" t="str">
        <f t="shared" si="56"/>
        <v>_</v>
      </c>
      <c r="BP59" t="str">
        <f t="shared" si="57"/>
        <v>_</v>
      </c>
      <c r="BR59" t="str">
        <f t="shared" si="58"/>
        <v>79</v>
      </c>
      <c r="BS59" t="str">
        <f t="shared" si="59"/>
        <v>7A</v>
      </c>
      <c r="BT59" t="str">
        <f t="shared" si="60"/>
        <v>78</v>
      </c>
      <c r="BU59" t="str">
        <f t="shared" si="61"/>
        <v>79</v>
      </c>
      <c r="BV59" t="str">
        <f t="shared" si="62"/>
        <v>5F</v>
      </c>
      <c r="BW59" t="str">
        <f t="shared" si="63"/>
        <v>5F</v>
      </c>
      <c r="BX59" t="str">
        <f t="shared" si="64"/>
        <v>5F</v>
      </c>
      <c r="BY59" t="str">
        <f t="shared" si="65"/>
        <v>5F</v>
      </c>
      <c r="BZ59" t="str">
        <f t="shared" si="66"/>
        <v>5F</v>
      </c>
      <c r="CA59" t="str">
        <f t="shared" si="67"/>
        <v>5F</v>
      </c>
      <c r="CB59" t="str">
        <f t="shared" si="68"/>
        <v>5F</v>
      </c>
      <c r="CC59" t="str">
        <f t="shared" si="69"/>
        <v>5F</v>
      </c>
      <c r="CD59" t="str">
        <f t="shared" si="70"/>
        <v>5F</v>
      </c>
      <c r="CE59" t="str">
        <f t="shared" si="71"/>
        <v>5F</v>
      </c>
      <c r="CF59" t="str">
        <f t="shared" si="72"/>
        <v>5F</v>
      </c>
      <c r="CG59" t="str">
        <f t="shared" si="73"/>
        <v>5F</v>
      </c>
      <c r="CH59" t="str">
        <f t="shared" si="74"/>
        <v>5F</v>
      </c>
      <c r="CI59" t="str">
        <f t="shared" si="75"/>
        <v>5F</v>
      </c>
      <c r="CJ59" t="str">
        <f t="shared" si="76"/>
        <v>5F</v>
      </c>
      <c r="CK59" t="str">
        <f t="shared" si="77"/>
        <v>5F</v>
      </c>
    </row>
    <row r="60" spans="1:89">
      <c r="A60" s="2" t="s">
        <v>793</v>
      </c>
      <c r="B60" s="2" t="s">
        <v>794</v>
      </c>
      <c r="C60">
        <f t="shared" si="6"/>
        <v>314</v>
      </c>
      <c r="D60">
        <f t="shared" si="7"/>
        <v>58</v>
      </c>
      <c r="E60">
        <f t="shared" si="8"/>
        <v>48</v>
      </c>
      <c r="F60">
        <f t="shared" si="9"/>
        <v>6784</v>
      </c>
      <c r="G60" t="str">
        <f t="shared" si="10"/>
        <v>00005A80</v>
      </c>
      <c r="H60" t="str">
        <f t="shared" si="79"/>
        <v>B0DB</v>
      </c>
      <c r="I60" t="str">
        <f t="shared" si="78"/>
        <v>EAE8</v>
      </c>
      <c r="J60" t="s">
        <v>795</v>
      </c>
      <c r="K60" t="str">
        <f t="shared" si="12"/>
        <v>DBB00000</v>
      </c>
      <c r="L60" t="str">
        <f t="shared" si="13"/>
        <v>805A0000</v>
      </c>
      <c r="M60" t="str">
        <f t="shared" si="14"/>
        <v>DBB00000805A0000</v>
      </c>
      <c r="N60" t="str">
        <f t="shared" si="15"/>
        <v>DBB0=佰</v>
      </c>
      <c r="P60" s="2" t="s">
        <v>796</v>
      </c>
      <c r="Q60" s="2" t="s">
        <v>225</v>
      </c>
      <c r="R60" t="str">
        <f t="shared" si="16"/>
        <v>400B=ぐ</v>
      </c>
      <c r="U60" t="str">
        <f>MID($U$1,(ROW()-2)*1+1,1)</f>
        <v>飞</v>
      </c>
      <c r="V60" t="str">
        <f>INDEX(新汉化!J:J,MATCH(U60,新汉化!A:A,0))</f>
        <v>B7C9</v>
      </c>
      <c r="W60" t="str">
        <f t="shared" si="0"/>
        <v>009A</v>
      </c>
      <c r="X60" t="str">
        <f t="shared" si="1"/>
        <v>C9B70000</v>
      </c>
      <c r="Y60" t="str">
        <f t="shared" si="2"/>
        <v>9A000000</v>
      </c>
      <c r="Z60" t="str">
        <f t="shared" si="3"/>
        <v>C9B700009A000000</v>
      </c>
      <c r="AA60" t="str">
        <f t="shared" si="17"/>
        <v>C9B7=飞</v>
      </c>
      <c r="AD60" s="2" t="s">
        <v>223</v>
      </c>
      <c r="AE60" s="2" t="s">
        <v>224</v>
      </c>
      <c r="AF60" t="str">
        <f t="shared" si="27"/>
        <v>3A=ヂ</v>
      </c>
      <c r="AG60" t="str">
        <f t="shared" si="28"/>
        <v>3A00=ヂ</v>
      </c>
      <c r="AO60" s="37" t="s">
        <v>797</v>
      </c>
      <c r="AP60" s="37" t="str">
        <f t="shared" si="35"/>
        <v>39</v>
      </c>
      <c r="AQ60" s="6" t="str">
        <f t="shared" si="36"/>
        <v>7A</v>
      </c>
      <c r="AS60" t="str">
        <f t="shared" si="32"/>
        <v>7A=项</v>
      </c>
      <c r="AT60" t="s">
        <v>798</v>
      </c>
      <c r="AU60" t="s">
        <v>749</v>
      </c>
      <c r="AV60" t="str">
        <f t="shared" si="37"/>
        <v>游玩老虎机_______________</v>
      </c>
      <c r="AW60" t="str">
        <f t="shared" si="38"/>
        <v>游</v>
      </c>
      <c r="AX60" t="str">
        <f t="shared" si="39"/>
        <v>玩</v>
      </c>
      <c r="AY60" t="str">
        <f t="shared" si="40"/>
        <v>老</v>
      </c>
      <c r="AZ60" t="str">
        <f t="shared" si="41"/>
        <v>虎</v>
      </c>
      <c r="BA60" t="str">
        <f t="shared" si="42"/>
        <v>机</v>
      </c>
      <c r="BB60" t="str">
        <f t="shared" si="43"/>
        <v>_</v>
      </c>
      <c r="BC60" t="str">
        <f t="shared" si="44"/>
        <v>_</v>
      </c>
      <c r="BD60" t="str">
        <f t="shared" si="45"/>
        <v>_</v>
      </c>
      <c r="BE60" t="str">
        <f t="shared" si="46"/>
        <v>_</v>
      </c>
      <c r="BF60" t="str">
        <f t="shared" si="47"/>
        <v>_</v>
      </c>
      <c r="BG60" t="str">
        <f t="shared" si="48"/>
        <v>_</v>
      </c>
      <c r="BH60" t="str">
        <f t="shared" si="49"/>
        <v>_</v>
      </c>
      <c r="BI60" t="str">
        <f t="shared" si="50"/>
        <v>_</v>
      </c>
      <c r="BJ60" t="str">
        <f t="shared" si="51"/>
        <v>_</v>
      </c>
      <c r="BK60" t="str">
        <f t="shared" si="52"/>
        <v>_</v>
      </c>
      <c r="BL60" t="str">
        <f t="shared" si="53"/>
        <v>_</v>
      </c>
      <c r="BM60" t="str">
        <f t="shared" si="54"/>
        <v>_</v>
      </c>
      <c r="BN60" t="str">
        <f t="shared" si="55"/>
        <v>_</v>
      </c>
      <c r="BO60" t="str">
        <f t="shared" si="56"/>
        <v>_</v>
      </c>
      <c r="BP60" t="str">
        <f t="shared" si="57"/>
        <v>_</v>
      </c>
      <c r="BR60" t="str">
        <f t="shared" si="58"/>
        <v>81</v>
      </c>
      <c r="BS60" t="str">
        <f t="shared" si="59"/>
        <v>82</v>
      </c>
      <c r="BT60" t="str">
        <f t="shared" si="60"/>
        <v>83</v>
      </c>
      <c r="BU60" t="str">
        <f t="shared" si="61"/>
        <v>84</v>
      </c>
      <c r="BV60" t="str">
        <f t="shared" si="62"/>
        <v>85</v>
      </c>
      <c r="BW60" t="str">
        <f t="shared" si="63"/>
        <v>5F</v>
      </c>
      <c r="BX60" t="str">
        <f t="shared" si="64"/>
        <v>5F</v>
      </c>
      <c r="BY60" t="str">
        <f t="shared" si="65"/>
        <v>5F</v>
      </c>
      <c r="BZ60" t="str">
        <f t="shared" si="66"/>
        <v>5F</v>
      </c>
      <c r="CA60" t="str">
        <f t="shared" si="67"/>
        <v>5F</v>
      </c>
      <c r="CB60" t="str">
        <f t="shared" si="68"/>
        <v>5F</v>
      </c>
      <c r="CC60" t="str">
        <f t="shared" si="69"/>
        <v>5F</v>
      </c>
      <c r="CD60" t="str">
        <f t="shared" si="70"/>
        <v>5F</v>
      </c>
      <c r="CE60" t="str">
        <f t="shared" si="71"/>
        <v>5F</v>
      </c>
      <c r="CF60" t="str">
        <f t="shared" si="72"/>
        <v>5F</v>
      </c>
      <c r="CG60" t="str">
        <f t="shared" si="73"/>
        <v>5F</v>
      </c>
      <c r="CH60" t="str">
        <f t="shared" si="74"/>
        <v>5F</v>
      </c>
      <c r="CI60" t="str">
        <f t="shared" si="75"/>
        <v>5F</v>
      </c>
      <c r="CJ60" t="str">
        <f t="shared" si="76"/>
        <v>5F</v>
      </c>
      <c r="CK60" t="str">
        <f t="shared" si="77"/>
        <v>5F</v>
      </c>
    </row>
    <row r="61" spans="1:89">
      <c r="A61" s="2" t="s">
        <v>799</v>
      </c>
      <c r="B61" s="2" t="s">
        <v>800</v>
      </c>
      <c r="C61">
        <f t="shared" si="6"/>
        <v>315</v>
      </c>
      <c r="D61">
        <f t="shared" si="7"/>
        <v>59</v>
      </c>
      <c r="E61">
        <f t="shared" si="8"/>
        <v>48</v>
      </c>
      <c r="F61">
        <f t="shared" si="9"/>
        <v>6848</v>
      </c>
      <c r="G61" t="str">
        <f t="shared" si="10"/>
        <v>00005AC0</v>
      </c>
      <c r="H61" t="str">
        <f t="shared" si="79"/>
        <v>B0DC</v>
      </c>
      <c r="I61" t="str">
        <f t="shared" si="78"/>
        <v>EAE9</v>
      </c>
      <c r="J61" t="s">
        <v>801</v>
      </c>
      <c r="K61" t="str">
        <f t="shared" si="12"/>
        <v>DCB00000</v>
      </c>
      <c r="L61" t="str">
        <f t="shared" si="13"/>
        <v>C05A0000</v>
      </c>
      <c r="M61" t="str">
        <f t="shared" si="14"/>
        <v>DCB00000C05A0000</v>
      </c>
      <c r="N61" t="str">
        <f t="shared" si="15"/>
        <v>DCB0=败</v>
      </c>
      <c r="P61" s="2" t="s">
        <v>802</v>
      </c>
      <c r="Q61" s="2" t="s">
        <v>228</v>
      </c>
      <c r="R61" t="str">
        <f t="shared" si="16"/>
        <v>600B=げ</v>
      </c>
      <c r="U61" t="str">
        <f>MID($U$1,(ROW()-2)*1+1,1)</f>
        <v>粉</v>
      </c>
      <c r="V61" t="str">
        <f>INDEX(新汉化!J:J,MATCH(U61,新汉化!A:A,0))</f>
        <v>B7DB</v>
      </c>
      <c r="W61" t="str">
        <f t="shared" si="0"/>
        <v>009B</v>
      </c>
      <c r="X61" t="str">
        <f t="shared" si="1"/>
        <v>DBB70000</v>
      </c>
      <c r="Y61" t="str">
        <f t="shared" si="2"/>
        <v>9B000000</v>
      </c>
      <c r="Z61" t="str">
        <f t="shared" si="3"/>
        <v>DBB700009B000000</v>
      </c>
      <c r="AA61" t="str">
        <f t="shared" si="17"/>
        <v>DBB7=粉</v>
      </c>
      <c r="AD61" s="2" t="s">
        <v>226</v>
      </c>
      <c r="AE61" s="2" t="s">
        <v>227</v>
      </c>
      <c r="AF61" t="str">
        <f t="shared" si="27"/>
        <v>3B=ヅ</v>
      </c>
      <c r="AG61" t="str">
        <f t="shared" si="28"/>
        <v>3B00=ヅ</v>
      </c>
      <c r="AO61" s="37" t="s">
        <v>803</v>
      </c>
      <c r="AP61" s="37" t="str">
        <f t="shared" si="35"/>
        <v>3A</v>
      </c>
      <c r="AQ61" s="6" t="str">
        <f t="shared" si="36"/>
        <v>7B</v>
      </c>
      <c r="AS61" t="str">
        <f t="shared" si="32"/>
        <v>7B=进</v>
      </c>
      <c r="AT61" t="s">
        <v>754</v>
      </c>
      <c r="AU61" t="s">
        <v>749</v>
      </c>
      <c r="AV61" t="str">
        <f t="shared" si="37"/>
        <v>奖励得分________________</v>
      </c>
      <c r="AW61" t="str">
        <f t="shared" si="38"/>
        <v>奖</v>
      </c>
      <c r="AX61" t="str">
        <f t="shared" si="39"/>
        <v>励</v>
      </c>
      <c r="AY61" t="str">
        <f t="shared" si="40"/>
        <v>得</v>
      </c>
      <c r="AZ61" t="str">
        <f t="shared" si="41"/>
        <v>分</v>
      </c>
      <c r="BA61" t="str">
        <f t="shared" si="42"/>
        <v>_</v>
      </c>
      <c r="BB61" t="str">
        <f t="shared" si="43"/>
        <v>_</v>
      </c>
      <c r="BC61" t="str">
        <f t="shared" si="44"/>
        <v>_</v>
      </c>
      <c r="BD61" t="str">
        <f t="shared" si="45"/>
        <v>_</v>
      </c>
      <c r="BE61" t="str">
        <f t="shared" si="46"/>
        <v>_</v>
      </c>
      <c r="BF61" t="str">
        <f t="shared" si="47"/>
        <v>_</v>
      </c>
      <c r="BG61" t="str">
        <f t="shared" si="48"/>
        <v>_</v>
      </c>
      <c r="BH61" t="str">
        <f t="shared" si="49"/>
        <v>_</v>
      </c>
      <c r="BI61" t="str">
        <f t="shared" si="50"/>
        <v>_</v>
      </c>
      <c r="BJ61" t="str">
        <f t="shared" si="51"/>
        <v>_</v>
      </c>
      <c r="BK61" t="str">
        <f t="shared" si="52"/>
        <v>_</v>
      </c>
      <c r="BL61" t="str">
        <f t="shared" si="53"/>
        <v>_</v>
      </c>
      <c r="BM61" t="str">
        <f t="shared" si="54"/>
        <v>_</v>
      </c>
      <c r="BN61" t="str">
        <f t="shared" si="55"/>
        <v>_</v>
      </c>
      <c r="BO61" t="str">
        <f t="shared" si="56"/>
        <v>_</v>
      </c>
      <c r="BP61" t="str">
        <f t="shared" si="57"/>
        <v>_</v>
      </c>
      <c r="BR61" t="str">
        <f t="shared" si="58"/>
        <v>76</v>
      </c>
      <c r="BS61" t="str">
        <f t="shared" si="59"/>
        <v>77</v>
      </c>
      <c r="BT61" t="str">
        <f t="shared" si="60"/>
        <v>78</v>
      </c>
      <c r="BU61" t="str">
        <f t="shared" si="61"/>
        <v>79</v>
      </c>
      <c r="BV61" t="str">
        <f t="shared" si="62"/>
        <v>5F</v>
      </c>
      <c r="BW61" t="str">
        <f t="shared" si="63"/>
        <v>5F</v>
      </c>
      <c r="BX61" t="str">
        <f t="shared" si="64"/>
        <v>5F</v>
      </c>
      <c r="BY61" t="str">
        <f t="shared" si="65"/>
        <v>5F</v>
      </c>
      <c r="BZ61" t="str">
        <f t="shared" si="66"/>
        <v>5F</v>
      </c>
      <c r="CA61" t="str">
        <f t="shared" si="67"/>
        <v>5F</v>
      </c>
      <c r="CB61" t="str">
        <f t="shared" si="68"/>
        <v>5F</v>
      </c>
      <c r="CC61" t="str">
        <f t="shared" si="69"/>
        <v>5F</v>
      </c>
      <c r="CD61" t="str">
        <f t="shared" si="70"/>
        <v>5F</v>
      </c>
      <c r="CE61" t="str">
        <f t="shared" si="71"/>
        <v>5F</v>
      </c>
      <c r="CF61" t="str">
        <f t="shared" si="72"/>
        <v>5F</v>
      </c>
      <c r="CG61" t="str">
        <f t="shared" si="73"/>
        <v>5F</v>
      </c>
      <c r="CH61" t="str">
        <f t="shared" si="74"/>
        <v>5F</v>
      </c>
      <c r="CI61" t="str">
        <f t="shared" si="75"/>
        <v>5F</v>
      </c>
      <c r="CJ61" t="str">
        <f t="shared" si="76"/>
        <v>5F</v>
      </c>
      <c r="CK61" t="str">
        <f t="shared" si="77"/>
        <v>5F</v>
      </c>
    </row>
    <row r="62" spans="1:89">
      <c r="A62" s="2" t="s">
        <v>804</v>
      </c>
      <c r="B62" s="2" t="s">
        <v>805</v>
      </c>
      <c r="C62">
        <f t="shared" si="6"/>
        <v>316</v>
      </c>
      <c r="D62">
        <f t="shared" si="7"/>
        <v>60</v>
      </c>
      <c r="E62">
        <f t="shared" si="8"/>
        <v>48</v>
      </c>
      <c r="F62">
        <f t="shared" si="9"/>
        <v>6912</v>
      </c>
      <c r="G62" t="str">
        <f t="shared" si="10"/>
        <v>00005B00</v>
      </c>
      <c r="H62" t="str">
        <f t="shared" si="79"/>
        <v>B0DD</v>
      </c>
      <c r="I62" t="str">
        <f t="shared" si="78"/>
        <v>EAEA</v>
      </c>
      <c r="J62" t="s">
        <v>806</v>
      </c>
      <c r="K62" t="str">
        <f t="shared" si="12"/>
        <v>DDB00000</v>
      </c>
      <c r="L62" t="str">
        <f t="shared" si="13"/>
        <v>005B0000</v>
      </c>
      <c r="M62" t="str">
        <f t="shared" si="14"/>
        <v>DDB00000005B0000</v>
      </c>
      <c r="N62" t="str">
        <f t="shared" si="15"/>
        <v>DDB0=拜</v>
      </c>
      <c r="P62" s="2" t="s">
        <v>807</v>
      </c>
      <c r="Q62" s="2" t="s">
        <v>231</v>
      </c>
      <c r="R62" t="str">
        <f t="shared" si="16"/>
        <v>800B=ご</v>
      </c>
      <c r="U62" t="str">
        <f>MID($U$1,(ROW()-2)*1+1,1)</f>
        <v>风</v>
      </c>
      <c r="V62" t="str">
        <f>INDEX(新汉化!J:J,MATCH(U62,新汉化!A:A,0))</f>
        <v>B7E7</v>
      </c>
      <c r="W62" t="str">
        <f t="shared" si="0"/>
        <v>009C</v>
      </c>
      <c r="X62" t="str">
        <f t="shared" si="1"/>
        <v>E7B70000</v>
      </c>
      <c r="Y62" t="str">
        <f t="shared" si="2"/>
        <v>9C000000</v>
      </c>
      <c r="Z62" t="str">
        <f t="shared" si="3"/>
        <v>E7B700009C000000</v>
      </c>
      <c r="AA62" t="str">
        <f t="shared" si="17"/>
        <v>E7B7=风</v>
      </c>
      <c r="AD62" s="2" t="s">
        <v>229</v>
      </c>
      <c r="AE62" s="2" t="s">
        <v>230</v>
      </c>
      <c r="AF62" t="str">
        <f t="shared" si="27"/>
        <v>3C=デ</v>
      </c>
      <c r="AG62" t="str">
        <f t="shared" si="28"/>
        <v>3C00=デ</v>
      </c>
      <c r="AO62" s="37" t="s">
        <v>808</v>
      </c>
      <c r="AP62" s="37" t="str">
        <f t="shared" si="35"/>
        <v>3B</v>
      </c>
      <c r="AQ62" s="6" t="str">
        <f t="shared" ref="AQ62:AQ69" si="80">DEC2HEX(ROW()-3+65,2)</f>
        <v>7C</v>
      </c>
      <c r="AS62" t="str">
        <f t="shared" si="32"/>
        <v>7C=化</v>
      </c>
      <c r="AT62" t="s">
        <v>760</v>
      </c>
      <c r="AU62" t="s">
        <v>749</v>
      </c>
      <c r="AV62" t="str">
        <f t="shared" si="37"/>
        <v>分项得分________________</v>
      </c>
      <c r="AW62" t="str">
        <f t="shared" si="38"/>
        <v>分</v>
      </c>
      <c r="AX62" t="str">
        <f t="shared" si="39"/>
        <v>项</v>
      </c>
      <c r="AY62" t="str">
        <f t="shared" si="40"/>
        <v>得</v>
      </c>
      <c r="AZ62" t="str">
        <f t="shared" si="41"/>
        <v>分</v>
      </c>
      <c r="BA62" t="str">
        <f t="shared" si="42"/>
        <v>_</v>
      </c>
      <c r="BB62" t="str">
        <f t="shared" si="43"/>
        <v>_</v>
      </c>
      <c r="BC62" t="str">
        <f t="shared" si="44"/>
        <v>_</v>
      </c>
      <c r="BD62" t="str">
        <f t="shared" si="45"/>
        <v>_</v>
      </c>
      <c r="BE62" t="str">
        <f t="shared" si="46"/>
        <v>_</v>
      </c>
      <c r="BF62" t="str">
        <f t="shared" si="47"/>
        <v>_</v>
      </c>
      <c r="BG62" t="str">
        <f t="shared" si="48"/>
        <v>_</v>
      </c>
      <c r="BH62" t="str">
        <f t="shared" si="49"/>
        <v>_</v>
      </c>
      <c r="BI62" t="str">
        <f t="shared" si="50"/>
        <v>_</v>
      </c>
      <c r="BJ62" t="str">
        <f t="shared" si="51"/>
        <v>_</v>
      </c>
      <c r="BK62" t="str">
        <f t="shared" si="52"/>
        <v>_</v>
      </c>
      <c r="BL62" t="str">
        <f t="shared" si="53"/>
        <v>_</v>
      </c>
      <c r="BM62" t="str">
        <f t="shared" si="54"/>
        <v>_</v>
      </c>
      <c r="BN62" t="str">
        <f t="shared" si="55"/>
        <v>_</v>
      </c>
      <c r="BO62" t="str">
        <f t="shared" si="56"/>
        <v>_</v>
      </c>
      <c r="BP62" t="str">
        <f t="shared" si="57"/>
        <v>_</v>
      </c>
      <c r="BR62" t="str">
        <f t="shared" si="58"/>
        <v>79</v>
      </c>
      <c r="BS62" t="str">
        <f t="shared" si="59"/>
        <v>7A</v>
      </c>
      <c r="BT62" t="str">
        <f t="shared" si="60"/>
        <v>78</v>
      </c>
      <c r="BU62" t="str">
        <f t="shared" si="61"/>
        <v>79</v>
      </c>
      <c r="BV62" t="str">
        <f t="shared" si="62"/>
        <v>5F</v>
      </c>
      <c r="BW62" t="str">
        <f t="shared" si="63"/>
        <v>5F</v>
      </c>
      <c r="BX62" t="str">
        <f t="shared" si="64"/>
        <v>5F</v>
      </c>
      <c r="BY62" t="str">
        <f t="shared" si="65"/>
        <v>5F</v>
      </c>
      <c r="BZ62" t="str">
        <f t="shared" si="66"/>
        <v>5F</v>
      </c>
      <c r="CA62" t="str">
        <f t="shared" si="67"/>
        <v>5F</v>
      </c>
      <c r="CB62" t="str">
        <f t="shared" si="68"/>
        <v>5F</v>
      </c>
      <c r="CC62" t="str">
        <f t="shared" si="69"/>
        <v>5F</v>
      </c>
      <c r="CD62" t="str">
        <f t="shared" si="70"/>
        <v>5F</v>
      </c>
      <c r="CE62" t="str">
        <f t="shared" si="71"/>
        <v>5F</v>
      </c>
      <c r="CF62" t="str">
        <f t="shared" si="72"/>
        <v>5F</v>
      </c>
      <c r="CG62" t="str">
        <f t="shared" si="73"/>
        <v>5F</v>
      </c>
      <c r="CH62" t="str">
        <f t="shared" si="74"/>
        <v>5F</v>
      </c>
      <c r="CI62" t="str">
        <f t="shared" si="75"/>
        <v>5F</v>
      </c>
      <c r="CJ62" t="str">
        <f t="shared" si="76"/>
        <v>5F</v>
      </c>
      <c r="CK62" t="str">
        <f t="shared" si="77"/>
        <v>5F</v>
      </c>
    </row>
    <row r="63" spans="1:89">
      <c r="A63" s="2" t="s">
        <v>809</v>
      </c>
      <c r="B63" s="2" t="s">
        <v>810</v>
      </c>
      <c r="C63">
        <f t="shared" si="6"/>
        <v>317</v>
      </c>
      <c r="D63">
        <f t="shared" si="7"/>
        <v>61</v>
      </c>
      <c r="E63">
        <f t="shared" si="8"/>
        <v>48</v>
      </c>
      <c r="F63">
        <f t="shared" si="9"/>
        <v>6976</v>
      </c>
      <c r="G63" t="str">
        <f t="shared" si="10"/>
        <v>00005B40</v>
      </c>
      <c r="H63" t="str">
        <f t="shared" si="79"/>
        <v>B0DE</v>
      </c>
      <c r="I63" t="str">
        <f t="shared" si="78"/>
        <v>EAEB</v>
      </c>
      <c r="J63" t="s">
        <v>811</v>
      </c>
      <c r="K63" t="str">
        <f t="shared" si="12"/>
        <v>DEB00000</v>
      </c>
      <c r="L63" t="str">
        <f t="shared" si="13"/>
        <v>405B0000</v>
      </c>
      <c r="M63" t="str">
        <f t="shared" si="14"/>
        <v>DEB00000405B0000</v>
      </c>
      <c r="N63" t="str">
        <f t="shared" si="15"/>
        <v>DEB0=稗</v>
      </c>
      <c r="P63" s="2" t="s">
        <v>812</v>
      </c>
      <c r="Q63" s="2" t="s">
        <v>234</v>
      </c>
      <c r="R63" t="str">
        <f t="shared" si="16"/>
        <v>A00B=ざ</v>
      </c>
      <c r="U63" t="str">
        <f>MID($U$1,(ROW()-2)*1+1,1)</f>
        <v>凤</v>
      </c>
      <c r="V63" t="str">
        <f>INDEX(新汉化!J:J,MATCH(U63,新汉化!A:A,0))</f>
        <v>B7EF</v>
      </c>
      <c r="W63" t="str">
        <f t="shared" si="0"/>
        <v>009D</v>
      </c>
      <c r="X63" t="str">
        <f t="shared" si="1"/>
        <v>EFB70000</v>
      </c>
      <c r="Y63" t="str">
        <f t="shared" si="2"/>
        <v>9D000000</v>
      </c>
      <c r="Z63" t="str">
        <f t="shared" si="3"/>
        <v>EFB700009D000000</v>
      </c>
      <c r="AA63" t="str">
        <f t="shared" si="17"/>
        <v>EFB7=凤</v>
      </c>
      <c r="AD63" s="2" t="s">
        <v>232</v>
      </c>
      <c r="AE63" s="2" t="s">
        <v>233</v>
      </c>
      <c r="AF63" t="str">
        <f t="shared" si="27"/>
        <v>3D=ド</v>
      </c>
      <c r="AG63" t="str">
        <f t="shared" si="28"/>
        <v>3D00=ド</v>
      </c>
      <c r="AO63" s="37" t="s">
        <v>813</v>
      </c>
      <c r="AP63" s="37" t="str">
        <f t="shared" si="35"/>
        <v>3C</v>
      </c>
      <c r="AQ63" s="6" t="str">
        <f t="shared" si="80"/>
        <v>7D</v>
      </c>
      <c r="AS63" t="str">
        <f t="shared" si="32"/>
        <v>7D=场</v>
      </c>
      <c r="AT63" t="s">
        <v>814</v>
      </c>
      <c r="AU63" t="s">
        <v>749</v>
      </c>
      <c r="AV63" t="str">
        <f t="shared" si="37"/>
        <v>皮卡救球________________</v>
      </c>
      <c r="AW63" t="str">
        <f t="shared" si="38"/>
        <v>皮</v>
      </c>
      <c r="AX63" t="str">
        <f t="shared" si="39"/>
        <v>卡</v>
      </c>
      <c r="AY63" t="str">
        <f t="shared" si="40"/>
        <v>救</v>
      </c>
      <c r="AZ63" t="str">
        <f t="shared" si="41"/>
        <v>球</v>
      </c>
      <c r="BA63" t="str">
        <f t="shared" si="42"/>
        <v>_</v>
      </c>
      <c r="BB63" t="str">
        <f t="shared" si="43"/>
        <v>_</v>
      </c>
      <c r="BC63" t="str">
        <f t="shared" si="44"/>
        <v>_</v>
      </c>
      <c r="BD63" t="str">
        <f t="shared" si="45"/>
        <v>_</v>
      </c>
      <c r="BE63" t="str">
        <f t="shared" si="46"/>
        <v>_</v>
      </c>
      <c r="BF63" t="str">
        <f t="shared" si="47"/>
        <v>_</v>
      </c>
      <c r="BG63" t="str">
        <f t="shared" si="48"/>
        <v>_</v>
      </c>
      <c r="BH63" t="str">
        <f t="shared" si="49"/>
        <v>_</v>
      </c>
      <c r="BI63" t="str">
        <f t="shared" si="50"/>
        <v>_</v>
      </c>
      <c r="BJ63" t="str">
        <f t="shared" si="51"/>
        <v>_</v>
      </c>
      <c r="BK63" t="str">
        <f t="shared" si="52"/>
        <v>_</v>
      </c>
      <c r="BL63" t="str">
        <f t="shared" si="53"/>
        <v>_</v>
      </c>
      <c r="BM63" t="str">
        <f t="shared" si="54"/>
        <v>_</v>
      </c>
      <c r="BN63" t="str">
        <f t="shared" si="55"/>
        <v>_</v>
      </c>
      <c r="BO63" t="str">
        <f t="shared" si="56"/>
        <v>_</v>
      </c>
      <c r="BP63" t="str">
        <f t="shared" si="57"/>
        <v>_</v>
      </c>
      <c r="BR63" t="str">
        <f t="shared" si="58"/>
        <v>86</v>
      </c>
      <c r="BS63" t="str">
        <f t="shared" si="59"/>
        <v>87</v>
      </c>
      <c r="BT63" t="str">
        <f t="shared" si="60"/>
        <v>88</v>
      </c>
      <c r="BU63" t="str">
        <f t="shared" si="61"/>
        <v>89</v>
      </c>
      <c r="BV63" t="str">
        <f t="shared" si="62"/>
        <v>5F</v>
      </c>
      <c r="BW63" t="str">
        <f t="shared" si="63"/>
        <v>5F</v>
      </c>
      <c r="BX63" t="str">
        <f t="shared" si="64"/>
        <v>5F</v>
      </c>
      <c r="BY63" t="str">
        <f t="shared" si="65"/>
        <v>5F</v>
      </c>
      <c r="BZ63" t="str">
        <f t="shared" si="66"/>
        <v>5F</v>
      </c>
      <c r="CA63" t="str">
        <f t="shared" si="67"/>
        <v>5F</v>
      </c>
      <c r="CB63" t="str">
        <f t="shared" si="68"/>
        <v>5F</v>
      </c>
      <c r="CC63" t="str">
        <f t="shared" si="69"/>
        <v>5F</v>
      </c>
      <c r="CD63" t="str">
        <f t="shared" si="70"/>
        <v>5F</v>
      </c>
      <c r="CE63" t="str">
        <f t="shared" si="71"/>
        <v>5F</v>
      </c>
      <c r="CF63" t="str">
        <f t="shared" si="72"/>
        <v>5F</v>
      </c>
      <c r="CG63" t="str">
        <f t="shared" si="73"/>
        <v>5F</v>
      </c>
      <c r="CH63" t="str">
        <f t="shared" si="74"/>
        <v>5F</v>
      </c>
      <c r="CI63" t="str">
        <f t="shared" si="75"/>
        <v>5F</v>
      </c>
      <c r="CJ63" t="str">
        <f t="shared" si="76"/>
        <v>5F</v>
      </c>
      <c r="CK63" t="str">
        <f t="shared" si="77"/>
        <v>5F</v>
      </c>
    </row>
    <row r="64" spans="1:89">
      <c r="A64" s="2" t="s">
        <v>815</v>
      </c>
      <c r="B64" s="2" t="s">
        <v>816</v>
      </c>
      <c r="C64">
        <f t="shared" si="6"/>
        <v>318</v>
      </c>
      <c r="D64">
        <f t="shared" si="7"/>
        <v>62</v>
      </c>
      <c r="E64">
        <f t="shared" si="8"/>
        <v>48</v>
      </c>
      <c r="F64">
        <f t="shared" si="9"/>
        <v>7040</v>
      </c>
      <c r="G64" t="str">
        <f t="shared" si="10"/>
        <v>00005B80</v>
      </c>
      <c r="H64" t="str">
        <f t="shared" si="79"/>
        <v>B0DF</v>
      </c>
      <c r="I64" t="str">
        <f t="shared" si="78"/>
        <v>EAEC</v>
      </c>
      <c r="J64" t="s">
        <v>817</v>
      </c>
      <c r="K64" t="str">
        <f t="shared" si="12"/>
        <v>DFB00000</v>
      </c>
      <c r="L64" t="str">
        <f t="shared" si="13"/>
        <v>805B0000</v>
      </c>
      <c r="M64" t="str">
        <f t="shared" si="14"/>
        <v>DFB00000805B0000</v>
      </c>
      <c r="N64" t="str">
        <f t="shared" si="15"/>
        <v>DFB0=斑</v>
      </c>
      <c r="P64" s="2" t="s">
        <v>818</v>
      </c>
      <c r="Q64" s="2" t="s">
        <v>237</v>
      </c>
      <c r="R64" t="str">
        <f t="shared" si="16"/>
        <v>C00B=じ</v>
      </c>
      <c r="U64" t="str">
        <f>MID($U$1,(ROW()-2)*1+1,1)</f>
        <v>浮</v>
      </c>
      <c r="V64" t="str">
        <f>INDEX(新汉化!J:J,MATCH(U64,新汉化!A:A,0))</f>
        <v>B8A1</v>
      </c>
      <c r="W64" t="str">
        <f t="shared" si="0"/>
        <v>009E</v>
      </c>
      <c r="X64" t="str">
        <f t="shared" si="1"/>
        <v>A1B80000</v>
      </c>
      <c r="Y64" t="str">
        <f t="shared" si="2"/>
        <v>9E000000</v>
      </c>
      <c r="Z64" t="str">
        <f t="shared" si="3"/>
        <v>A1B800009E000000</v>
      </c>
      <c r="AA64" t="str">
        <f t="shared" si="17"/>
        <v>A1B8=浮</v>
      </c>
      <c r="AD64" s="2" t="s">
        <v>235</v>
      </c>
      <c r="AE64" s="2" t="s">
        <v>236</v>
      </c>
      <c r="AF64" t="str">
        <f t="shared" si="27"/>
        <v>3E=バ</v>
      </c>
      <c r="AG64" t="str">
        <f t="shared" si="28"/>
        <v>3E00=バ</v>
      </c>
      <c r="AO64" s="37" t="s">
        <v>819</v>
      </c>
      <c r="AP64" s="37" t="str">
        <f t="shared" si="35"/>
        <v>3D</v>
      </c>
      <c r="AQ64" s="6" t="str">
        <f t="shared" si="80"/>
        <v>7E</v>
      </c>
      <c r="AS64" t="str">
        <f t="shared" si="32"/>
        <v>7E=景</v>
      </c>
      <c r="AT64" t="s">
        <v>754</v>
      </c>
      <c r="AU64" t="s">
        <v>749</v>
      </c>
      <c r="AV64" t="str">
        <f t="shared" si="37"/>
        <v>奖励得分________________</v>
      </c>
      <c r="AW64" t="str">
        <f t="shared" si="38"/>
        <v>奖</v>
      </c>
      <c r="AX64" t="str">
        <f t="shared" si="39"/>
        <v>励</v>
      </c>
      <c r="AY64" t="str">
        <f t="shared" si="40"/>
        <v>得</v>
      </c>
      <c r="AZ64" t="str">
        <f t="shared" si="41"/>
        <v>分</v>
      </c>
      <c r="BA64" t="str">
        <f t="shared" si="42"/>
        <v>_</v>
      </c>
      <c r="BB64" t="str">
        <f t="shared" si="43"/>
        <v>_</v>
      </c>
      <c r="BC64" t="str">
        <f t="shared" si="44"/>
        <v>_</v>
      </c>
      <c r="BD64" t="str">
        <f t="shared" si="45"/>
        <v>_</v>
      </c>
      <c r="BE64" t="str">
        <f t="shared" si="46"/>
        <v>_</v>
      </c>
      <c r="BF64" t="str">
        <f t="shared" si="47"/>
        <v>_</v>
      </c>
      <c r="BG64" t="str">
        <f t="shared" si="48"/>
        <v>_</v>
      </c>
      <c r="BH64" t="str">
        <f t="shared" si="49"/>
        <v>_</v>
      </c>
      <c r="BI64" t="str">
        <f t="shared" si="50"/>
        <v>_</v>
      </c>
      <c r="BJ64" t="str">
        <f t="shared" si="51"/>
        <v>_</v>
      </c>
      <c r="BK64" t="str">
        <f t="shared" si="52"/>
        <v>_</v>
      </c>
      <c r="BL64" t="str">
        <f t="shared" si="53"/>
        <v>_</v>
      </c>
      <c r="BM64" t="str">
        <f t="shared" si="54"/>
        <v>_</v>
      </c>
      <c r="BN64" t="str">
        <f t="shared" si="55"/>
        <v>_</v>
      </c>
      <c r="BO64" t="str">
        <f t="shared" si="56"/>
        <v>_</v>
      </c>
      <c r="BP64" t="str">
        <f t="shared" si="57"/>
        <v>_</v>
      </c>
      <c r="BR64" t="str">
        <f t="shared" si="58"/>
        <v>76</v>
      </c>
      <c r="BS64" t="str">
        <f t="shared" si="59"/>
        <v>77</v>
      </c>
      <c r="BT64" t="str">
        <f t="shared" si="60"/>
        <v>78</v>
      </c>
      <c r="BU64" t="str">
        <f t="shared" si="61"/>
        <v>79</v>
      </c>
      <c r="BV64" t="str">
        <f t="shared" si="62"/>
        <v>5F</v>
      </c>
      <c r="BW64" t="str">
        <f t="shared" si="63"/>
        <v>5F</v>
      </c>
      <c r="BX64" t="str">
        <f t="shared" si="64"/>
        <v>5F</v>
      </c>
      <c r="BY64" t="str">
        <f t="shared" si="65"/>
        <v>5F</v>
      </c>
      <c r="BZ64" t="str">
        <f t="shared" si="66"/>
        <v>5F</v>
      </c>
      <c r="CA64" t="str">
        <f t="shared" si="67"/>
        <v>5F</v>
      </c>
      <c r="CB64" t="str">
        <f t="shared" si="68"/>
        <v>5F</v>
      </c>
      <c r="CC64" t="str">
        <f t="shared" si="69"/>
        <v>5F</v>
      </c>
      <c r="CD64" t="str">
        <f t="shared" si="70"/>
        <v>5F</v>
      </c>
      <c r="CE64" t="str">
        <f t="shared" si="71"/>
        <v>5F</v>
      </c>
      <c r="CF64" t="str">
        <f t="shared" si="72"/>
        <v>5F</v>
      </c>
      <c r="CG64" t="str">
        <f t="shared" si="73"/>
        <v>5F</v>
      </c>
      <c r="CH64" t="str">
        <f t="shared" si="74"/>
        <v>5F</v>
      </c>
      <c r="CI64" t="str">
        <f t="shared" si="75"/>
        <v>5F</v>
      </c>
      <c r="CJ64" t="str">
        <f t="shared" si="76"/>
        <v>5F</v>
      </c>
      <c r="CK64" t="str">
        <f t="shared" si="77"/>
        <v>5F</v>
      </c>
    </row>
    <row r="65" spans="1:89">
      <c r="A65" s="2" t="s">
        <v>820</v>
      </c>
      <c r="B65" s="2" t="s">
        <v>821</v>
      </c>
      <c r="C65">
        <f t="shared" si="6"/>
        <v>319</v>
      </c>
      <c r="D65">
        <f t="shared" si="7"/>
        <v>63</v>
      </c>
      <c r="E65">
        <f t="shared" si="8"/>
        <v>48</v>
      </c>
      <c r="F65">
        <f t="shared" si="9"/>
        <v>7104</v>
      </c>
      <c r="G65" t="str">
        <f t="shared" si="10"/>
        <v>00005BC0</v>
      </c>
      <c r="H65" t="str">
        <f t="shared" si="79"/>
        <v>B0E0</v>
      </c>
      <c r="I65" t="str">
        <f t="shared" si="78"/>
        <v>EAED</v>
      </c>
      <c r="J65" t="s">
        <v>822</v>
      </c>
      <c r="K65" t="str">
        <f t="shared" si="12"/>
        <v>E0B00000</v>
      </c>
      <c r="L65" t="str">
        <f t="shared" si="13"/>
        <v>C05B0000</v>
      </c>
      <c r="M65" t="str">
        <f t="shared" si="14"/>
        <v>E0B00000C05B0000</v>
      </c>
      <c r="N65" t="str">
        <f t="shared" si="15"/>
        <v>E0B0=班</v>
      </c>
      <c r="P65" s="2" t="s">
        <v>823</v>
      </c>
      <c r="Q65" s="2" t="s">
        <v>240</v>
      </c>
      <c r="R65" t="str">
        <f t="shared" si="16"/>
        <v>E00B=ず</v>
      </c>
      <c r="U65" t="str">
        <f>MID($U$1,(ROW()-2)*1+1,1)</f>
        <v>负</v>
      </c>
      <c r="V65" t="str">
        <f>INDEX(新汉化!J:J,MATCH(U65,新汉化!A:A,0))</f>
        <v>B8BA</v>
      </c>
      <c r="W65" t="str">
        <f t="shared" si="0"/>
        <v>009F</v>
      </c>
      <c r="X65" t="str">
        <f t="shared" si="1"/>
        <v>BAB80000</v>
      </c>
      <c r="Y65" t="str">
        <f t="shared" si="2"/>
        <v>9F000000</v>
      </c>
      <c r="Z65" t="str">
        <f t="shared" si="3"/>
        <v>BAB800009F000000</v>
      </c>
      <c r="AA65" t="str">
        <f t="shared" si="17"/>
        <v>BAB8=负</v>
      </c>
      <c r="AD65" s="2" t="s">
        <v>238</v>
      </c>
      <c r="AE65" s="2" t="s">
        <v>239</v>
      </c>
      <c r="AF65" t="str">
        <f t="shared" si="27"/>
        <v>3F=ビ</v>
      </c>
      <c r="AG65" t="str">
        <f t="shared" si="28"/>
        <v>3F00=ビ</v>
      </c>
      <c r="AO65" s="37" t="s">
        <v>824</v>
      </c>
      <c r="AP65" s="37" t="str">
        <f t="shared" si="35"/>
        <v>3E</v>
      </c>
      <c r="AQ65" s="6" t="str">
        <f t="shared" si="80"/>
        <v>7F</v>
      </c>
      <c r="AS65" t="str">
        <f t="shared" si="32"/>
        <v>7F=切</v>
      </c>
      <c r="AT65" t="s">
        <v>760</v>
      </c>
      <c r="AU65" t="s">
        <v>749</v>
      </c>
      <c r="AV65" t="str">
        <f t="shared" si="37"/>
        <v>分项得分________________</v>
      </c>
      <c r="AW65" t="str">
        <f t="shared" si="38"/>
        <v>分</v>
      </c>
      <c r="AX65" t="str">
        <f t="shared" si="39"/>
        <v>项</v>
      </c>
      <c r="AY65" t="str">
        <f t="shared" si="40"/>
        <v>得</v>
      </c>
      <c r="AZ65" t="str">
        <f t="shared" si="41"/>
        <v>分</v>
      </c>
      <c r="BA65" t="str">
        <f t="shared" si="42"/>
        <v>_</v>
      </c>
      <c r="BB65" t="str">
        <f t="shared" si="43"/>
        <v>_</v>
      </c>
      <c r="BC65" t="str">
        <f t="shared" si="44"/>
        <v>_</v>
      </c>
      <c r="BD65" t="str">
        <f t="shared" si="45"/>
        <v>_</v>
      </c>
      <c r="BE65" t="str">
        <f t="shared" si="46"/>
        <v>_</v>
      </c>
      <c r="BF65" t="str">
        <f t="shared" si="47"/>
        <v>_</v>
      </c>
      <c r="BG65" t="str">
        <f t="shared" si="48"/>
        <v>_</v>
      </c>
      <c r="BH65" t="str">
        <f t="shared" si="49"/>
        <v>_</v>
      </c>
      <c r="BI65" t="str">
        <f t="shared" si="50"/>
        <v>_</v>
      </c>
      <c r="BJ65" t="str">
        <f t="shared" si="51"/>
        <v>_</v>
      </c>
      <c r="BK65" t="str">
        <f t="shared" si="52"/>
        <v>_</v>
      </c>
      <c r="BL65" t="str">
        <f t="shared" si="53"/>
        <v>_</v>
      </c>
      <c r="BM65" t="str">
        <f t="shared" si="54"/>
        <v>_</v>
      </c>
      <c r="BN65" t="str">
        <f t="shared" si="55"/>
        <v>_</v>
      </c>
      <c r="BO65" t="str">
        <f t="shared" si="56"/>
        <v>_</v>
      </c>
      <c r="BP65" t="str">
        <f t="shared" si="57"/>
        <v>_</v>
      </c>
      <c r="BR65" t="str">
        <f t="shared" si="58"/>
        <v>79</v>
      </c>
      <c r="BS65" t="str">
        <f t="shared" si="59"/>
        <v>7A</v>
      </c>
      <c r="BT65" t="str">
        <f t="shared" si="60"/>
        <v>78</v>
      </c>
      <c r="BU65" t="str">
        <f t="shared" si="61"/>
        <v>79</v>
      </c>
      <c r="BV65" t="str">
        <f t="shared" si="62"/>
        <v>5F</v>
      </c>
      <c r="BW65" t="str">
        <f t="shared" si="63"/>
        <v>5F</v>
      </c>
      <c r="BX65" t="str">
        <f t="shared" si="64"/>
        <v>5F</v>
      </c>
      <c r="BY65" t="str">
        <f t="shared" si="65"/>
        <v>5F</v>
      </c>
      <c r="BZ65" t="str">
        <f t="shared" si="66"/>
        <v>5F</v>
      </c>
      <c r="CA65" t="str">
        <f t="shared" si="67"/>
        <v>5F</v>
      </c>
      <c r="CB65" t="str">
        <f t="shared" si="68"/>
        <v>5F</v>
      </c>
      <c r="CC65" t="str">
        <f t="shared" si="69"/>
        <v>5F</v>
      </c>
      <c r="CD65" t="str">
        <f t="shared" si="70"/>
        <v>5F</v>
      </c>
      <c r="CE65" t="str">
        <f t="shared" si="71"/>
        <v>5F</v>
      </c>
      <c r="CF65" t="str">
        <f t="shared" si="72"/>
        <v>5F</v>
      </c>
      <c r="CG65" t="str">
        <f t="shared" si="73"/>
        <v>5F</v>
      </c>
      <c r="CH65" t="str">
        <f t="shared" si="74"/>
        <v>5F</v>
      </c>
      <c r="CI65" t="str">
        <f t="shared" si="75"/>
        <v>5F</v>
      </c>
      <c r="CJ65" t="str">
        <f t="shared" si="76"/>
        <v>5F</v>
      </c>
      <c r="CK65" t="str">
        <f t="shared" si="77"/>
        <v>5F</v>
      </c>
    </row>
    <row r="66" spans="1:89">
      <c r="A66" s="2" t="s">
        <v>825</v>
      </c>
      <c r="B66" s="2" t="s">
        <v>826</v>
      </c>
      <c r="C66">
        <f t="shared" si="6"/>
        <v>320</v>
      </c>
      <c r="D66">
        <f t="shared" si="7"/>
        <v>64</v>
      </c>
      <c r="E66">
        <f t="shared" si="8"/>
        <v>64</v>
      </c>
      <c r="F66">
        <f t="shared" si="9"/>
        <v>8192</v>
      </c>
      <c r="G66" t="str">
        <f t="shared" si="10"/>
        <v>00006000</v>
      </c>
      <c r="H66" t="str">
        <f t="shared" si="79"/>
        <v>B0E1</v>
      </c>
      <c r="I66" t="str">
        <f t="shared" ref="I66:I75" si="81">MID($I$1,(ROW()-2)*4+1,4)</f>
        <v>EAEE</v>
      </c>
      <c r="J66" t="s">
        <v>827</v>
      </c>
      <c r="K66" t="str">
        <f t="shared" si="12"/>
        <v>E1B00000</v>
      </c>
      <c r="L66" t="str">
        <f t="shared" si="13"/>
        <v>00600000</v>
      </c>
      <c r="M66" t="str">
        <f t="shared" si="14"/>
        <v>E1B0000000600000</v>
      </c>
      <c r="N66" t="str">
        <f t="shared" si="15"/>
        <v>E1B0=搬</v>
      </c>
      <c r="P66" s="2" t="s">
        <v>828</v>
      </c>
      <c r="Q66" s="2" t="s">
        <v>243</v>
      </c>
      <c r="R66" t="str">
        <f t="shared" si="16"/>
        <v>0010=ぜ</v>
      </c>
      <c r="U66" t="str">
        <f>MID($U$1,(ROW()-2)*1+1,1)</f>
        <v>盖</v>
      </c>
      <c r="V66" t="str">
        <f>INDEX(新汉化!J:J,MATCH(U66,新汉化!A:A,0))</f>
        <v>B8C7</v>
      </c>
      <c r="W66" t="str">
        <f t="shared" ref="W66:W129" si="82">DEC2HEX(96+ROW()-2,4)</f>
        <v>00A0</v>
      </c>
      <c r="X66" t="str">
        <f t="shared" ref="X66:X129" si="83">MID(V66,3,2)&amp;MID(V66,1,2)&amp;"0000"</f>
        <v>C7B80000</v>
      </c>
      <c r="Y66" t="str">
        <f t="shared" ref="Y66:Y129" si="84">MID(W66,3,2)&amp;MID(W66,1,2)&amp;"0000"</f>
        <v>A0000000</v>
      </c>
      <c r="Z66" t="str">
        <f t="shared" ref="Z66:Z129" si="85">X66&amp;Y66</f>
        <v>C7B80000A0000000</v>
      </c>
      <c r="AA66" t="str">
        <f t="shared" si="17"/>
        <v>C7B8=盖</v>
      </c>
      <c r="AD66" s="2" t="s">
        <v>241</v>
      </c>
      <c r="AE66" s="2" t="s">
        <v>242</v>
      </c>
      <c r="AF66" t="str">
        <f t="shared" si="27"/>
        <v>40=ブ</v>
      </c>
      <c r="AG66" t="str">
        <f t="shared" si="28"/>
        <v>4000=ブ</v>
      </c>
      <c r="AO66" s="37" t="s">
        <v>829</v>
      </c>
      <c r="AP66" s="37" t="str">
        <f t="shared" si="35"/>
        <v>3F</v>
      </c>
      <c r="AQ66" s="6" t="str">
        <f t="shared" si="80"/>
        <v>80</v>
      </c>
      <c r="AS66" t="str">
        <f t="shared" si="32"/>
        <v>80=换</v>
      </c>
      <c r="AT66" t="s">
        <v>760</v>
      </c>
      <c r="AU66" t="s">
        <v>749</v>
      </c>
      <c r="AV66" t="str">
        <f t="shared" si="37"/>
        <v>分项得分________________</v>
      </c>
      <c r="AW66" t="str">
        <f t="shared" si="38"/>
        <v>分</v>
      </c>
      <c r="AX66" t="str">
        <f t="shared" si="39"/>
        <v>项</v>
      </c>
      <c r="AY66" t="str">
        <f t="shared" si="40"/>
        <v>得</v>
      </c>
      <c r="AZ66" t="str">
        <f t="shared" si="41"/>
        <v>分</v>
      </c>
      <c r="BA66" t="str">
        <f t="shared" si="42"/>
        <v>_</v>
      </c>
      <c r="BB66" t="str">
        <f t="shared" si="43"/>
        <v>_</v>
      </c>
      <c r="BC66" t="str">
        <f t="shared" si="44"/>
        <v>_</v>
      </c>
      <c r="BD66" t="str">
        <f t="shared" si="45"/>
        <v>_</v>
      </c>
      <c r="BE66" t="str">
        <f t="shared" si="46"/>
        <v>_</v>
      </c>
      <c r="BF66" t="str">
        <f t="shared" si="47"/>
        <v>_</v>
      </c>
      <c r="BG66" t="str">
        <f t="shared" si="48"/>
        <v>_</v>
      </c>
      <c r="BH66" t="str">
        <f t="shared" si="49"/>
        <v>_</v>
      </c>
      <c r="BI66" t="str">
        <f t="shared" si="50"/>
        <v>_</v>
      </c>
      <c r="BJ66" t="str">
        <f t="shared" si="51"/>
        <v>_</v>
      </c>
      <c r="BK66" t="str">
        <f t="shared" si="52"/>
        <v>_</v>
      </c>
      <c r="BL66" t="str">
        <f t="shared" si="53"/>
        <v>_</v>
      </c>
      <c r="BM66" t="str">
        <f t="shared" si="54"/>
        <v>_</v>
      </c>
      <c r="BN66" t="str">
        <f t="shared" si="55"/>
        <v>_</v>
      </c>
      <c r="BO66" t="str">
        <f t="shared" si="56"/>
        <v>_</v>
      </c>
      <c r="BP66" t="str">
        <f t="shared" si="57"/>
        <v>_</v>
      </c>
      <c r="BR66" t="str">
        <f t="shared" si="58"/>
        <v>79</v>
      </c>
      <c r="BS66" t="str">
        <f t="shared" si="59"/>
        <v>7A</v>
      </c>
      <c r="BT66" t="str">
        <f t="shared" si="60"/>
        <v>78</v>
      </c>
      <c r="BU66" t="str">
        <f t="shared" si="61"/>
        <v>79</v>
      </c>
      <c r="BV66" t="str">
        <f t="shared" si="62"/>
        <v>5F</v>
      </c>
      <c r="BW66" t="str">
        <f t="shared" si="63"/>
        <v>5F</v>
      </c>
      <c r="BX66" t="str">
        <f t="shared" si="64"/>
        <v>5F</v>
      </c>
      <c r="BY66" t="str">
        <f t="shared" si="65"/>
        <v>5F</v>
      </c>
      <c r="BZ66" t="str">
        <f t="shared" si="66"/>
        <v>5F</v>
      </c>
      <c r="CA66" t="str">
        <f t="shared" si="67"/>
        <v>5F</v>
      </c>
      <c r="CB66" t="str">
        <f t="shared" si="68"/>
        <v>5F</v>
      </c>
      <c r="CC66" t="str">
        <f t="shared" si="69"/>
        <v>5F</v>
      </c>
      <c r="CD66" t="str">
        <f t="shared" si="70"/>
        <v>5F</v>
      </c>
      <c r="CE66" t="str">
        <f t="shared" si="71"/>
        <v>5F</v>
      </c>
      <c r="CF66" t="str">
        <f t="shared" si="72"/>
        <v>5F</v>
      </c>
      <c r="CG66" t="str">
        <f t="shared" si="73"/>
        <v>5F</v>
      </c>
      <c r="CH66" t="str">
        <f t="shared" si="74"/>
        <v>5F</v>
      </c>
      <c r="CI66" t="str">
        <f t="shared" si="75"/>
        <v>5F</v>
      </c>
      <c r="CJ66" t="str">
        <f t="shared" si="76"/>
        <v>5F</v>
      </c>
      <c r="CK66" t="str">
        <f t="shared" si="77"/>
        <v>5F</v>
      </c>
    </row>
    <row r="67" spans="1:89">
      <c r="A67" s="2" t="s">
        <v>830</v>
      </c>
      <c r="B67" s="2" t="s">
        <v>831</v>
      </c>
      <c r="C67">
        <f t="shared" ref="C67:C130" si="86">HEX2DEC(B67)</f>
        <v>321</v>
      </c>
      <c r="D67">
        <f t="shared" ref="D67:D130" si="87">C67-256</f>
        <v>65</v>
      </c>
      <c r="E67">
        <f t="shared" ref="E67:E130" si="88">INT(D67/16)*16</f>
        <v>64</v>
      </c>
      <c r="F67">
        <f t="shared" ref="F67:F130" si="89">(D67+E67)*64</f>
        <v>8256</v>
      </c>
      <c r="G67" t="str">
        <f t="shared" ref="G67:G130" si="90">DEC2HEX(F67+16384,8)</f>
        <v>00006040</v>
      </c>
      <c r="H67" t="str">
        <f t="shared" ref="H67:H76" si="91">MID($H$1,(ROW()-2)*4+1,4)</f>
        <v>B0E2</v>
      </c>
      <c r="I67" t="str">
        <f t="shared" si="81"/>
        <v>EAEF</v>
      </c>
      <c r="J67" t="s">
        <v>832</v>
      </c>
      <c r="K67" t="str">
        <f t="shared" ref="K67:K130" si="92">MID(J67,3,2)&amp;MID(J67,1,2)&amp;"0000"</f>
        <v>E2B00000</v>
      </c>
      <c r="L67" t="str">
        <f t="shared" ref="L67:L130" si="93">MID(G67,7,2)&amp;MID(G67,5,2)&amp;MID(G67,3,2)&amp;MID(G67,1,2)</f>
        <v>40600000</v>
      </c>
      <c r="M67" t="str">
        <f t="shared" ref="M67:M130" si="94">K67&amp;L67</f>
        <v>E2B0000040600000</v>
      </c>
      <c r="N67" t="str">
        <f t="shared" ref="N67:N130" si="95">MID(J67,3,2)&amp;MID(J67,1,2)&amp;"="&amp;A67</f>
        <v>E2B0=扳</v>
      </c>
      <c r="P67" s="2" t="s">
        <v>833</v>
      </c>
      <c r="Q67" s="2" t="s">
        <v>246</v>
      </c>
      <c r="R67" t="str">
        <f t="shared" ref="R67:R130" si="96">P67&amp;"="&amp;Q67</f>
        <v>2010=ぞ</v>
      </c>
      <c r="U67" t="str">
        <f>MID($U$1,(ROW()-2)*1+1,1)</f>
        <v>哥</v>
      </c>
      <c r="V67" t="str">
        <f>INDEX(新汉化!J:J,MATCH(U67,新汉化!A:A,0))</f>
        <v>B8E7</v>
      </c>
      <c r="W67" t="str">
        <f t="shared" si="82"/>
        <v>00A1</v>
      </c>
      <c r="X67" t="str">
        <f t="shared" si="83"/>
        <v>E7B80000</v>
      </c>
      <c r="Y67" t="str">
        <f t="shared" si="84"/>
        <v>A1000000</v>
      </c>
      <c r="Z67" t="str">
        <f t="shared" si="85"/>
        <v>E7B80000A1000000</v>
      </c>
      <c r="AA67" t="str">
        <f t="shared" ref="AA67:AA130" si="97">LEFT(X67,4)&amp;"="&amp;U67</f>
        <v>E7B8=哥</v>
      </c>
      <c r="AD67" s="2" t="s">
        <v>244</v>
      </c>
      <c r="AE67" s="2" t="s">
        <v>245</v>
      </c>
      <c r="AF67" t="str">
        <f t="shared" ref="AF67:AF86" si="98">AD67&amp;"="&amp;AE67</f>
        <v>41=ベ</v>
      </c>
      <c r="AG67" t="str">
        <f t="shared" ref="AG67:AG85" si="99">AD67&amp;"00="&amp;AE67</f>
        <v>4100=ベ</v>
      </c>
      <c r="AO67" s="37" t="s">
        <v>834</v>
      </c>
      <c r="AP67" s="37" t="str">
        <f t="shared" ref="AP67:AP76" si="100">DEC2HEX(ROW()-3,2)</f>
        <v>40</v>
      </c>
      <c r="AQ67" s="6" t="str">
        <f t="shared" si="80"/>
        <v>81</v>
      </c>
      <c r="AS67" t="str">
        <f t="shared" si="32"/>
        <v>81=游</v>
      </c>
      <c r="AT67" t="s">
        <v>760</v>
      </c>
      <c r="AU67" t="s">
        <v>749</v>
      </c>
      <c r="AV67" t="str">
        <f t="shared" si="37"/>
        <v>分项得分________________</v>
      </c>
      <c r="AW67" t="str">
        <f t="shared" si="38"/>
        <v>分</v>
      </c>
      <c r="AX67" t="str">
        <f t="shared" si="39"/>
        <v>项</v>
      </c>
      <c r="AY67" t="str">
        <f t="shared" si="40"/>
        <v>得</v>
      </c>
      <c r="AZ67" t="str">
        <f t="shared" si="41"/>
        <v>分</v>
      </c>
      <c r="BA67" t="str">
        <f t="shared" si="42"/>
        <v>_</v>
      </c>
      <c r="BB67" t="str">
        <f t="shared" si="43"/>
        <v>_</v>
      </c>
      <c r="BC67" t="str">
        <f t="shared" si="44"/>
        <v>_</v>
      </c>
      <c r="BD67" t="str">
        <f t="shared" si="45"/>
        <v>_</v>
      </c>
      <c r="BE67" t="str">
        <f t="shared" si="46"/>
        <v>_</v>
      </c>
      <c r="BF67" t="str">
        <f t="shared" si="47"/>
        <v>_</v>
      </c>
      <c r="BG67" t="str">
        <f t="shared" si="48"/>
        <v>_</v>
      </c>
      <c r="BH67" t="str">
        <f t="shared" si="49"/>
        <v>_</v>
      </c>
      <c r="BI67" t="str">
        <f t="shared" si="50"/>
        <v>_</v>
      </c>
      <c r="BJ67" t="str">
        <f t="shared" si="51"/>
        <v>_</v>
      </c>
      <c r="BK67" t="str">
        <f t="shared" si="52"/>
        <v>_</v>
      </c>
      <c r="BL67" t="str">
        <f t="shared" si="53"/>
        <v>_</v>
      </c>
      <c r="BM67" t="str">
        <f t="shared" si="54"/>
        <v>_</v>
      </c>
      <c r="BN67" t="str">
        <f t="shared" si="55"/>
        <v>_</v>
      </c>
      <c r="BO67" t="str">
        <f t="shared" si="56"/>
        <v>_</v>
      </c>
      <c r="BP67" t="str">
        <f t="shared" si="57"/>
        <v>_</v>
      </c>
      <c r="BR67" t="str">
        <f t="shared" si="58"/>
        <v>79</v>
      </c>
      <c r="BS67" t="str">
        <f t="shared" si="59"/>
        <v>7A</v>
      </c>
      <c r="BT67" t="str">
        <f t="shared" si="60"/>
        <v>78</v>
      </c>
      <c r="BU67" t="str">
        <f t="shared" si="61"/>
        <v>79</v>
      </c>
      <c r="BV67" t="str">
        <f t="shared" si="62"/>
        <v>5F</v>
      </c>
      <c r="BW67" t="str">
        <f t="shared" si="63"/>
        <v>5F</v>
      </c>
      <c r="BX67" t="str">
        <f t="shared" si="64"/>
        <v>5F</v>
      </c>
      <c r="BY67" t="str">
        <f t="shared" si="65"/>
        <v>5F</v>
      </c>
      <c r="BZ67" t="str">
        <f t="shared" si="66"/>
        <v>5F</v>
      </c>
      <c r="CA67" t="str">
        <f t="shared" si="67"/>
        <v>5F</v>
      </c>
      <c r="CB67" t="str">
        <f t="shared" si="68"/>
        <v>5F</v>
      </c>
      <c r="CC67" t="str">
        <f t="shared" si="69"/>
        <v>5F</v>
      </c>
      <c r="CD67" t="str">
        <f t="shared" si="70"/>
        <v>5F</v>
      </c>
      <c r="CE67" t="str">
        <f t="shared" si="71"/>
        <v>5F</v>
      </c>
      <c r="CF67" t="str">
        <f t="shared" si="72"/>
        <v>5F</v>
      </c>
      <c r="CG67" t="str">
        <f t="shared" si="73"/>
        <v>5F</v>
      </c>
      <c r="CH67" t="str">
        <f t="shared" si="74"/>
        <v>5F</v>
      </c>
      <c r="CI67" t="str">
        <f t="shared" si="75"/>
        <v>5F</v>
      </c>
      <c r="CJ67" t="str">
        <f t="shared" si="76"/>
        <v>5F</v>
      </c>
      <c r="CK67" t="str">
        <f t="shared" si="77"/>
        <v>5F</v>
      </c>
    </row>
    <row r="68" spans="1:89">
      <c r="A68" s="2" t="s">
        <v>835</v>
      </c>
      <c r="B68" s="2" t="s">
        <v>836</v>
      </c>
      <c r="C68">
        <f t="shared" si="86"/>
        <v>322</v>
      </c>
      <c r="D68">
        <f t="shared" si="87"/>
        <v>66</v>
      </c>
      <c r="E68">
        <f t="shared" si="88"/>
        <v>64</v>
      </c>
      <c r="F68">
        <f t="shared" si="89"/>
        <v>8320</v>
      </c>
      <c r="G68" t="str">
        <f t="shared" si="90"/>
        <v>00006080</v>
      </c>
      <c r="H68" t="str">
        <f t="shared" si="91"/>
        <v>B0E3</v>
      </c>
      <c r="I68" t="str">
        <f t="shared" si="81"/>
        <v>EAF0</v>
      </c>
      <c r="J68" t="s">
        <v>837</v>
      </c>
      <c r="K68" t="str">
        <f t="shared" si="92"/>
        <v>E3B00000</v>
      </c>
      <c r="L68" t="str">
        <f t="shared" si="93"/>
        <v>80600000</v>
      </c>
      <c r="M68" t="str">
        <f t="shared" si="94"/>
        <v>E3B0000080600000</v>
      </c>
      <c r="N68" t="str">
        <f t="shared" si="95"/>
        <v>E3B0=般</v>
      </c>
      <c r="P68" s="2" t="s">
        <v>838</v>
      </c>
      <c r="Q68" s="2" t="s">
        <v>249</v>
      </c>
      <c r="R68" t="str">
        <f t="shared" si="96"/>
        <v>4010=だ</v>
      </c>
      <c r="U68" t="str">
        <f>MID($U$1,(ROW()-2)*1+1,1)</f>
        <v>歌</v>
      </c>
      <c r="V68" t="str">
        <f>INDEX(新汉化!J:J,MATCH(U68,新汉化!A:A,0))</f>
        <v>B8E8</v>
      </c>
      <c r="W68" t="str">
        <f t="shared" si="82"/>
        <v>00A2</v>
      </c>
      <c r="X68" t="str">
        <f t="shared" si="83"/>
        <v>E8B80000</v>
      </c>
      <c r="Y68" t="str">
        <f t="shared" si="84"/>
        <v>A2000000</v>
      </c>
      <c r="Z68" t="str">
        <f t="shared" si="85"/>
        <v>E8B80000A2000000</v>
      </c>
      <c r="AA68" t="str">
        <f t="shared" si="97"/>
        <v>E8B8=歌</v>
      </c>
      <c r="AD68" s="2" t="s">
        <v>247</v>
      </c>
      <c r="AE68" s="2" t="s">
        <v>248</v>
      </c>
      <c r="AF68" t="str">
        <f t="shared" si="98"/>
        <v>42=ボ</v>
      </c>
      <c r="AG68" t="str">
        <f t="shared" si="99"/>
        <v>4200=ボ</v>
      </c>
      <c r="AO68" s="37" t="s">
        <v>839</v>
      </c>
      <c r="AP68" s="37" t="str">
        <f t="shared" si="100"/>
        <v>41</v>
      </c>
      <c r="AQ68" s="6" t="str">
        <f t="shared" si="80"/>
        <v>82</v>
      </c>
      <c r="AS68" t="str">
        <f t="shared" si="32"/>
        <v>82=玩</v>
      </c>
      <c r="AT68" t="s">
        <v>760</v>
      </c>
      <c r="AU68" t="s">
        <v>749</v>
      </c>
      <c r="AV68" t="str">
        <f t="shared" si="37"/>
        <v>分项得分________________</v>
      </c>
      <c r="AW68" t="str">
        <f t="shared" si="38"/>
        <v>分</v>
      </c>
      <c r="AX68" t="str">
        <f t="shared" si="39"/>
        <v>项</v>
      </c>
      <c r="AY68" t="str">
        <f t="shared" si="40"/>
        <v>得</v>
      </c>
      <c r="AZ68" t="str">
        <f t="shared" si="41"/>
        <v>分</v>
      </c>
      <c r="BA68" t="str">
        <f t="shared" si="42"/>
        <v>_</v>
      </c>
      <c r="BB68" t="str">
        <f t="shared" si="43"/>
        <v>_</v>
      </c>
      <c r="BC68" t="str">
        <f t="shared" si="44"/>
        <v>_</v>
      </c>
      <c r="BD68" t="str">
        <f t="shared" si="45"/>
        <v>_</v>
      </c>
      <c r="BE68" t="str">
        <f t="shared" si="46"/>
        <v>_</v>
      </c>
      <c r="BF68" t="str">
        <f t="shared" si="47"/>
        <v>_</v>
      </c>
      <c r="BG68" t="str">
        <f t="shared" si="48"/>
        <v>_</v>
      </c>
      <c r="BH68" t="str">
        <f t="shared" si="49"/>
        <v>_</v>
      </c>
      <c r="BI68" t="str">
        <f t="shared" si="50"/>
        <v>_</v>
      </c>
      <c r="BJ68" t="str">
        <f t="shared" si="51"/>
        <v>_</v>
      </c>
      <c r="BK68" t="str">
        <f t="shared" si="52"/>
        <v>_</v>
      </c>
      <c r="BL68" t="str">
        <f t="shared" si="53"/>
        <v>_</v>
      </c>
      <c r="BM68" t="str">
        <f t="shared" si="54"/>
        <v>_</v>
      </c>
      <c r="BN68" t="str">
        <f t="shared" si="55"/>
        <v>_</v>
      </c>
      <c r="BO68" t="str">
        <f t="shared" si="56"/>
        <v>_</v>
      </c>
      <c r="BP68" t="str">
        <f t="shared" si="57"/>
        <v>_</v>
      </c>
      <c r="BR68" t="str">
        <f t="shared" si="58"/>
        <v>79</v>
      </c>
      <c r="BS68" t="str">
        <f t="shared" si="59"/>
        <v>7A</v>
      </c>
      <c r="BT68" t="str">
        <f t="shared" si="60"/>
        <v>78</v>
      </c>
      <c r="BU68" t="str">
        <f t="shared" si="61"/>
        <v>79</v>
      </c>
      <c r="BV68" t="str">
        <f t="shared" si="62"/>
        <v>5F</v>
      </c>
      <c r="BW68" t="str">
        <f t="shared" si="63"/>
        <v>5F</v>
      </c>
      <c r="BX68" t="str">
        <f t="shared" si="64"/>
        <v>5F</v>
      </c>
      <c r="BY68" t="str">
        <f t="shared" si="65"/>
        <v>5F</v>
      </c>
      <c r="BZ68" t="str">
        <f t="shared" si="66"/>
        <v>5F</v>
      </c>
      <c r="CA68" t="str">
        <f t="shared" si="67"/>
        <v>5F</v>
      </c>
      <c r="CB68" t="str">
        <f t="shared" si="68"/>
        <v>5F</v>
      </c>
      <c r="CC68" t="str">
        <f t="shared" si="69"/>
        <v>5F</v>
      </c>
      <c r="CD68" t="str">
        <f t="shared" si="70"/>
        <v>5F</v>
      </c>
      <c r="CE68" t="str">
        <f t="shared" si="71"/>
        <v>5F</v>
      </c>
      <c r="CF68" t="str">
        <f t="shared" si="72"/>
        <v>5F</v>
      </c>
      <c r="CG68" t="str">
        <f t="shared" si="73"/>
        <v>5F</v>
      </c>
      <c r="CH68" t="str">
        <f t="shared" si="74"/>
        <v>5F</v>
      </c>
      <c r="CI68" t="str">
        <f t="shared" si="75"/>
        <v>5F</v>
      </c>
      <c r="CJ68" t="str">
        <f t="shared" si="76"/>
        <v>5F</v>
      </c>
      <c r="CK68" t="str">
        <f t="shared" si="77"/>
        <v>5F</v>
      </c>
    </row>
    <row r="69" spans="1:89">
      <c r="A69" s="2" t="s">
        <v>840</v>
      </c>
      <c r="B69" s="2" t="s">
        <v>841</v>
      </c>
      <c r="C69">
        <f t="shared" si="86"/>
        <v>323</v>
      </c>
      <c r="D69">
        <f t="shared" si="87"/>
        <v>67</v>
      </c>
      <c r="E69">
        <f t="shared" si="88"/>
        <v>64</v>
      </c>
      <c r="F69">
        <f t="shared" si="89"/>
        <v>8384</v>
      </c>
      <c r="G69" t="str">
        <f t="shared" si="90"/>
        <v>000060C0</v>
      </c>
      <c r="H69" t="str">
        <f t="shared" si="91"/>
        <v>B0E4</v>
      </c>
      <c r="I69" t="str">
        <f t="shared" si="81"/>
        <v>EAF1</v>
      </c>
      <c r="J69" t="s">
        <v>842</v>
      </c>
      <c r="K69" t="str">
        <f t="shared" si="92"/>
        <v>E4B00000</v>
      </c>
      <c r="L69" t="str">
        <f t="shared" si="93"/>
        <v>C0600000</v>
      </c>
      <c r="M69" t="str">
        <f t="shared" si="94"/>
        <v>E4B00000C0600000</v>
      </c>
      <c r="N69" t="str">
        <f t="shared" si="95"/>
        <v>E4B0=颁</v>
      </c>
      <c r="P69" s="2" t="s">
        <v>843</v>
      </c>
      <c r="Q69" s="2" t="s">
        <v>252</v>
      </c>
      <c r="R69" t="str">
        <f t="shared" si="96"/>
        <v>6010=ぢ</v>
      </c>
      <c r="U69" t="str">
        <f>MID($U$1,(ROW()-2)*1+1,1)</f>
        <v>宫</v>
      </c>
      <c r="V69" t="str">
        <f>INDEX(新汉化!J:J,MATCH(U69,新汉化!A:A,0))</f>
        <v>B9AC</v>
      </c>
      <c r="W69" t="str">
        <f t="shared" si="82"/>
        <v>00A3</v>
      </c>
      <c r="X69" t="str">
        <f t="shared" si="83"/>
        <v>ACB90000</v>
      </c>
      <c r="Y69" t="str">
        <f t="shared" si="84"/>
        <v>A3000000</v>
      </c>
      <c r="Z69" t="str">
        <f t="shared" si="85"/>
        <v>ACB90000A3000000</v>
      </c>
      <c r="AA69" t="str">
        <f t="shared" si="97"/>
        <v>ACB9=宫</v>
      </c>
      <c r="AD69" s="2" t="s">
        <v>250</v>
      </c>
      <c r="AE69" s="2" t="s">
        <v>251</v>
      </c>
      <c r="AF69" t="str">
        <f t="shared" si="98"/>
        <v>43=パ</v>
      </c>
      <c r="AG69" t="str">
        <f t="shared" si="99"/>
        <v>4300=パ</v>
      </c>
      <c r="AO69" s="37" t="s">
        <v>844</v>
      </c>
      <c r="AP69" s="37" t="str">
        <f t="shared" si="100"/>
        <v>42</v>
      </c>
      <c r="AQ69" s="6" t="str">
        <f t="shared" si="80"/>
        <v>83</v>
      </c>
      <c r="AS69" t="str">
        <f t="shared" si="32"/>
        <v>83=老</v>
      </c>
      <c r="AT69" t="s">
        <v>760</v>
      </c>
      <c r="AU69" t="s">
        <v>749</v>
      </c>
      <c r="AV69" t="str">
        <f t="shared" si="37"/>
        <v>分项得分________________</v>
      </c>
      <c r="AW69" t="str">
        <f t="shared" si="38"/>
        <v>分</v>
      </c>
      <c r="AX69" t="str">
        <f t="shared" si="39"/>
        <v>项</v>
      </c>
      <c r="AY69" t="str">
        <f t="shared" si="40"/>
        <v>得</v>
      </c>
      <c r="AZ69" t="str">
        <f t="shared" si="41"/>
        <v>分</v>
      </c>
      <c r="BA69" t="str">
        <f t="shared" si="42"/>
        <v>_</v>
      </c>
      <c r="BB69" t="str">
        <f t="shared" si="43"/>
        <v>_</v>
      </c>
      <c r="BC69" t="str">
        <f t="shared" si="44"/>
        <v>_</v>
      </c>
      <c r="BD69" t="str">
        <f t="shared" si="45"/>
        <v>_</v>
      </c>
      <c r="BE69" t="str">
        <f t="shared" si="46"/>
        <v>_</v>
      </c>
      <c r="BF69" t="str">
        <f t="shared" si="47"/>
        <v>_</v>
      </c>
      <c r="BG69" t="str">
        <f t="shared" si="48"/>
        <v>_</v>
      </c>
      <c r="BH69" t="str">
        <f t="shared" si="49"/>
        <v>_</v>
      </c>
      <c r="BI69" t="str">
        <f t="shared" si="50"/>
        <v>_</v>
      </c>
      <c r="BJ69" t="str">
        <f t="shared" si="51"/>
        <v>_</v>
      </c>
      <c r="BK69" t="str">
        <f t="shared" si="52"/>
        <v>_</v>
      </c>
      <c r="BL69" t="str">
        <f t="shared" si="53"/>
        <v>_</v>
      </c>
      <c r="BM69" t="str">
        <f t="shared" si="54"/>
        <v>_</v>
      </c>
      <c r="BN69" t="str">
        <f t="shared" si="55"/>
        <v>_</v>
      </c>
      <c r="BO69" t="str">
        <f t="shared" si="56"/>
        <v>_</v>
      </c>
      <c r="BP69" t="str">
        <f t="shared" si="57"/>
        <v>_</v>
      </c>
      <c r="BR69" t="str">
        <f t="shared" si="58"/>
        <v>79</v>
      </c>
      <c r="BS69" t="str">
        <f t="shared" si="59"/>
        <v>7A</v>
      </c>
      <c r="BT69" t="str">
        <f t="shared" si="60"/>
        <v>78</v>
      </c>
      <c r="BU69" t="str">
        <f t="shared" si="61"/>
        <v>79</v>
      </c>
      <c r="BV69" t="str">
        <f t="shared" si="62"/>
        <v>5F</v>
      </c>
      <c r="BW69" t="str">
        <f t="shared" si="63"/>
        <v>5F</v>
      </c>
      <c r="BX69" t="str">
        <f t="shared" si="64"/>
        <v>5F</v>
      </c>
      <c r="BY69" t="str">
        <f t="shared" si="65"/>
        <v>5F</v>
      </c>
      <c r="BZ69" t="str">
        <f t="shared" si="66"/>
        <v>5F</v>
      </c>
      <c r="CA69" t="str">
        <f t="shared" si="67"/>
        <v>5F</v>
      </c>
      <c r="CB69" t="str">
        <f t="shared" si="68"/>
        <v>5F</v>
      </c>
      <c r="CC69" t="str">
        <f t="shared" si="69"/>
        <v>5F</v>
      </c>
      <c r="CD69" t="str">
        <f t="shared" si="70"/>
        <v>5F</v>
      </c>
      <c r="CE69" t="str">
        <f t="shared" si="71"/>
        <v>5F</v>
      </c>
      <c r="CF69" t="str">
        <f t="shared" si="72"/>
        <v>5F</v>
      </c>
      <c r="CG69" t="str">
        <f t="shared" si="73"/>
        <v>5F</v>
      </c>
      <c r="CH69" t="str">
        <f t="shared" si="74"/>
        <v>5F</v>
      </c>
      <c r="CI69" t="str">
        <f t="shared" si="75"/>
        <v>5F</v>
      </c>
      <c r="CJ69" t="str">
        <f t="shared" si="76"/>
        <v>5F</v>
      </c>
      <c r="CK69" t="str">
        <f t="shared" si="77"/>
        <v>5F</v>
      </c>
    </row>
    <row r="70" spans="1:89">
      <c r="A70" s="2" t="s">
        <v>845</v>
      </c>
      <c r="B70" s="2" t="s">
        <v>846</v>
      </c>
      <c r="C70">
        <f t="shared" si="86"/>
        <v>324</v>
      </c>
      <c r="D70">
        <f t="shared" si="87"/>
        <v>68</v>
      </c>
      <c r="E70">
        <f t="shared" si="88"/>
        <v>64</v>
      </c>
      <c r="F70">
        <f t="shared" si="89"/>
        <v>8448</v>
      </c>
      <c r="G70" t="str">
        <f t="shared" si="90"/>
        <v>00006100</v>
      </c>
      <c r="H70" t="str">
        <f t="shared" si="91"/>
        <v>B0E5</v>
      </c>
      <c r="I70" t="str">
        <f t="shared" si="81"/>
        <v>EAF2</v>
      </c>
      <c r="J70" t="s">
        <v>847</v>
      </c>
      <c r="K70" t="str">
        <f t="shared" si="92"/>
        <v>E5B00000</v>
      </c>
      <c r="L70" t="str">
        <f t="shared" si="93"/>
        <v>00610000</v>
      </c>
      <c r="M70" t="str">
        <f t="shared" si="94"/>
        <v>E5B0000000610000</v>
      </c>
      <c r="N70" t="str">
        <f t="shared" si="95"/>
        <v>E5B0=板</v>
      </c>
      <c r="P70" s="2" t="s">
        <v>848</v>
      </c>
      <c r="Q70" s="2" t="s">
        <v>255</v>
      </c>
      <c r="R70" t="str">
        <f t="shared" si="96"/>
        <v>8010=づ</v>
      </c>
      <c r="U70" t="str">
        <f>MID($U$1,(ROW()-2)*1+1,1)</f>
        <v>勾</v>
      </c>
      <c r="V70" t="str">
        <f>INDEX(新汉化!J:J,MATCH(U70,新汉化!A:A,0))</f>
        <v>B9B4</v>
      </c>
      <c r="W70" t="str">
        <f t="shared" si="82"/>
        <v>00A4</v>
      </c>
      <c r="X70" t="str">
        <f t="shared" si="83"/>
        <v>B4B90000</v>
      </c>
      <c r="Y70" t="str">
        <f t="shared" si="84"/>
        <v>A4000000</v>
      </c>
      <c r="Z70" t="str">
        <f t="shared" si="85"/>
        <v>B4B90000A4000000</v>
      </c>
      <c r="AA70" t="str">
        <f t="shared" si="97"/>
        <v>B4B9=勾</v>
      </c>
      <c r="AD70" s="2" t="s">
        <v>253</v>
      </c>
      <c r="AE70" s="2" t="s">
        <v>254</v>
      </c>
      <c r="AF70" t="str">
        <f t="shared" si="98"/>
        <v>44=ピ</v>
      </c>
      <c r="AG70" t="str">
        <f t="shared" si="99"/>
        <v>4400=ピ</v>
      </c>
      <c r="AO70" s="37" t="s">
        <v>849</v>
      </c>
      <c r="AP70" s="37" t="str">
        <f t="shared" si="100"/>
        <v>43</v>
      </c>
      <c r="AQ70" s="6" t="str">
        <f t="shared" ref="AQ70:AQ79" si="101">DEC2HEX(ROW()-3+65,2)</f>
        <v>84</v>
      </c>
      <c r="AS70" t="str">
        <f t="shared" si="32"/>
        <v>84=虎</v>
      </c>
      <c r="AT70" t="s">
        <v>850</v>
      </c>
      <c r="AU70" t="s">
        <v>749</v>
      </c>
      <c r="AV70" t="str">
        <f t="shared" si="37"/>
        <v>乘积倍率________________</v>
      </c>
      <c r="AW70" t="str">
        <f t="shared" si="38"/>
        <v>乘</v>
      </c>
      <c r="AX70" t="str">
        <f t="shared" si="39"/>
        <v>积</v>
      </c>
      <c r="AY70" t="str">
        <f t="shared" si="40"/>
        <v>倍</v>
      </c>
      <c r="AZ70" t="str">
        <f t="shared" si="41"/>
        <v>率</v>
      </c>
      <c r="BA70" t="str">
        <f t="shared" si="42"/>
        <v>_</v>
      </c>
      <c r="BB70" t="str">
        <f t="shared" si="43"/>
        <v>_</v>
      </c>
      <c r="BC70" t="str">
        <f t="shared" si="44"/>
        <v>_</v>
      </c>
      <c r="BD70" t="str">
        <f t="shared" si="45"/>
        <v>_</v>
      </c>
      <c r="BE70" t="str">
        <f t="shared" si="46"/>
        <v>_</v>
      </c>
      <c r="BF70" t="str">
        <f t="shared" si="47"/>
        <v>_</v>
      </c>
      <c r="BG70" t="str">
        <f t="shared" si="48"/>
        <v>_</v>
      </c>
      <c r="BH70" t="str">
        <f t="shared" si="49"/>
        <v>_</v>
      </c>
      <c r="BI70" t="str">
        <f t="shared" si="50"/>
        <v>_</v>
      </c>
      <c r="BJ70" t="str">
        <f t="shared" si="51"/>
        <v>_</v>
      </c>
      <c r="BK70" t="str">
        <f t="shared" si="52"/>
        <v>_</v>
      </c>
      <c r="BL70" t="str">
        <f t="shared" si="53"/>
        <v>_</v>
      </c>
      <c r="BM70" t="str">
        <f t="shared" si="54"/>
        <v>_</v>
      </c>
      <c r="BN70" t="str">
        <f t="shared" si="55"/>
        <v>_</v>
      </c>
      <c r="BO70" t="str">
        <f t="shared" si="56"/>
        <v>_</v>
      </c>
      <c r="BP70" t="str">
        <f t="shared" si="57"/>
        <v>_</v>
      </c>
      <c r="BR70" t="str">
        <f t="shared" si="58"/>
        <v>8A</v>
      </c>
      <c r="BS70" t="str">
        <f t="shared" si="59"/>
        <v>8B</v>
      </c>
      <c r="BT70" t="str">
        <f t="shared" si="60"/>
        <v>8C</v>
      </c>
      <c r="BU70" t="str">
        <f t="shared" si="61"/>
        <v>8D</v>
      </c>
      <c r="BV70" t="str">
        <f t="shared" si="62"/>
        <v>5F</v>
      </c>
      <c r="BW70" t="str">
        <f t="shared" si="63"/>
        <v>5F</v>
      </c>
      <c r="BX70" t="str">
        <f t="shared" si="64"/>
        <v>5F</v>
      </c>
      <c r="BY70" t="str">
        <f t="shared" si="65"/>
        <v>5F</v>
      </c>
      <c r="BZ70" t="str">
        <f t="shared" si="66"/>
        <v>5F</v>
      </c>
      <c r="CA70" t="str">
        <f t="shared" si="67"/>
        <v>5F</v>
      </c>
      <c r="CB70" t="str">
        <f t="shared" si="68"/>
        <v>5F</v>
      </c>
      <c r="CC70" t="str">
        <f t="shared" si="69"/>
        <v>5F</v>
      </c>
      <c r="CD70" t="str">
        <f t="shared" si="70"/>
        <v>5F</v>
      </c>
      <c r="CE70" t="str">
        <f t="shared" si="71"/>
        <v>5F</v>
      </c>
      <c r="CF70" t="str">
        <f t="shared" si="72"/>
        <v>5F</v>
      </c>
      <c r="CG70" t="str">
        <f t="shared" si="73"/>
        <v>5F</v>
      </c>
      <c r="CH70" t="str">
        <f t="shared" si="74"/>
        <v>5F</v>
      </c>
      <c r="CI70" t="str">
        <f t="shared" si="75"/>
        <v>5F</v>
      </c>
      <c r="CJ70" t="str">
        <f t="shared" si="76"/>
        <v>5F</v>
      </c>
      <c r="CK70" t="str">
        <f t="shared" si="77"/>
        <v>5F</v>
      </c>
    </row>
    <row r="71" spans="1:89">
      <c r="A71" s="2" t="s">
        <v>851</v>
      </c>
      <c r="B71" s="2" t="s">
        <v>852</v>
      </c>
      <c r="C71">
        <f t="shared" si="86"/>
        <v>325</v>
      </c>
      <c r="D71">
        <f t="shared" si="87"/>
        <v>69</v>
      </c>
      <c r="E71">
        <f t="shared" si="88"/>
        <v>64</v>
      </c>
      <c r="F71">
        <f t="shared" si="89"/>
        <v>8512</v>
      </c>
      <c r="G71" t="str">
        <f t="shared" si="90"/>
        <v>00006140</v>
      </c>
      <c r="H71" t="str">
        <f t="shared" si="91"/>
        <v>B0E6</v>
      </c>
      <c r="I71" t="str">
        <f t="shared" si="81"/>
        <v>EAF3</v>
      </c>
      <c r="J71" t="s">
        <v>853</v>
      </c>
      <c r="K71" t="str">
        <f t="shared" si="92"/>
        <v>E6B00000</v>
      </c>
      <c r="L71" t="str">
        <f t="shared" si="93"/>
        <v>40610000</v>
      </c>
      <c r="M71" t="str">
        <f t="shared" si="94"/>
        <v>E6B0000040610000</v>
      </c>
      <c r="N71" t="str">
        <f t="shared" si="95"/>
        <v>E6B0=版</v>
      </c>
      <c r="P71" s="2" t="s">
        <v>854</v>
      </c>
      <c r="Q71" s="2" t="s">
        <v>258</v>
      </c>
      <c r="R71" t="str">
        <f t="shared" si="96"/>
        <v>A010=で</v>
      </c>
      <c r="U71" t="str">
        <f>MID($U$1,(ROW()-2)*1+1,1)</f>
        <v>狗</v>
      </c>
      <c r="V71" t="str">
        <f>INDEX(新汉化!J:J,MATCH(U71,新汉化!A:A,0))</f>
        <v>B9B7</v>
      </c>
      <c r="W71" t="str">
        <f t="shared" si="82"/>
        <v>00A5</v>
      </c>
      <c r="X71" t="str">
        <f t="shared" si="83"/>
        <v>B7B90000</v>
      </c>
      <c r="Y71" t="str">
        <f t="shared" si="84"/>
        <v>A5000000</v>
      </c>
      <c r="Z71" t="str">
        <f t="shared" si="85"/>
        <v>B7B90000A5000000</v>
      </c>
      <c r="AA71" t="str">
        <f t="shared" si="97"/>
        <v>B7B9=狗</v>
      </c>
      <c r="AD71" s="2" t="s">
        <v>256</v>
      </c>
      <c r="AE71" s="2" t="s">
        <v>257</v>
      </c>
      <c r="AF71" t="str">
        <f t="shared" si="98"/>
        <v>45=プ</v>
      </c>
      <c r="AG71" t="str">
        <f t="shared" si="99"/>
        <v>4500=プ</v>
      </c>
      <c r="AO71" s="37" t="s">
        <v>855</v>
      </c>
      <c r="AP71" s="37" t="str">
        <f t="shared" si="100"/>
        <v>44</v>
      </c>
      <c r="AQ71" s="6" t="str">
        <f t="shared" si="101"/>
        <v>85</v>
      </c>
      <c r="AS71" t="str">
        <f t="shared" si="32"/>
        <v>85=机</v>
      </c>
      <c r="AT71" t="s">
        <v>856</v>
      </c>
      <c r="AU71" t="s">
        <v>749</v>
      </c>
      <c r="AV71" t="str">
        <f t="shared" si="37"/>
        <v>总和得分________________</v>
      </c>
      <c r="AW71" t="str">
        <f t="shared" si="38"/>
        <v>总</v>
      </c>
      <c r="AX71" t="str">
        <f t="shared" si="39"/>
        <v>和</v>
      </c>
      <c r="AY71" t="str">
        <f t="shared" si="40"/>
        <v>得</v>
      </c>
      <c r="AZ71" t="str">
        <f t="shared" si="41"/>
        <v>分</v>
      </c>
      <c r="BA71" t="str">
        <f t="shared" si="42"/>
        <v>_</v>
      </c>
      <c r="BB71" t="str">
        <f t="shared" si="43"/>
        <v>_</v>
      </c>
      <c r="BC71" t="str">
        <f t="shared" si="44"/>
        <v>_</v>
      </c>
      <c r="BD71" t="str">
        <f t="shared" si="45"/>
        <v>_</v>
      </c>
      <c r="BE71" t="str">
        <f t="shared" si="46"/>
        <v>_</v>
      </c>
      <c r="BF71" t="str">
        <f t="shared" si="47"/>
        <v>_</v>
      </c>
      <c r="BG71" t="str">
        <f t="shared" si="48"/>
        <v>_</v>
      </c>
      <c r="BH71" t="str">
        <f t="shared" si="49"/>
        <v>_</v>
      </c>
      <c r="BI71" t="str">
        <f t="shared" si="50"/>
        <v>_</v>
      </c>
      <c r="BJ71" t="str">
        <f t="shared" si="51"/>
        <v>_</v>
      </c>
      <c r="BK71" t="str">
        <f t="shared" si="52"/>
        <v>_</v>
      </c>
      <c r="BL71" t="str">
        <f t="shared" si="53"/>
        <v>_</v>
      </c>
      <c r="BM71" t="str">
        <f t="shared" si="54"/>
        <v>_</v>
      </c>
      <c r="BN71" t="str">
        <f t="shared" si="55"/>
        <v>_</v>
      </c>
      <c r="BO71" t="str">
        <f t="shared" si="56"/>
        <v>_</v>
      </c>
      <c r="BP71" t="str">
        <f t="shared" si="57"/>
        <v>_</v>
      </c>
      <c r="BR71" t="str">
        <f t="shared" si="58"/>
        <v>8E</v>
      </c>
      <c r="BS71" t="str">
        <f t="shared" si="59"/>
        <v>8F</v>
      </c>
      <c r="BT71" t="str">
        <f t="shared" si="60"/>
        <v>78</v>
      </c>
      <c r="BU71" t="str">
        <f t="shared" si="61"/>
        <v>79</v>
      </c>
      <c r="BV71" t="str">
        <f t="shared" si="62"/>
        <v>5F</v>
      </c>
      <c r="BW71" t="str">
        <f t="shared" si="63"/>
        <v>5F</v>
      </c>
      <c r="BX71" t="str">
        <f t="shared" si="64"/>
        <v>5F</v>
      </c>
      <c r="BY71" t="str">
        <f t="shared" si="65"/>
        <v>5F</v>
      </c>
      <c r="BZ71" t="str">
        <f t="shared" si="66"/>
        <v>5F</v>
      </c>
      <c r="CA71" t="str">
        <f t="shared" si="67"/>
        <v>5F</v>
      </c>
      <c r="CB71" t="str">
        <f t="shared" si="68"/>
        <v>5F</v>
      </c>
      <c r="CC71" t="str">
        <f t="shared" si="69"/>
        <v>5F</v>
      </c>
      <c r="CD71" t="str">
        <f t="shared" si="70"/>
        <v>5F</v>
      </c>
      <c r="CE71" t="str">
        <f t="shared" si="71"/>
        <v>5F</v>
      </c>
      <c r="CF71" t="str">
        <f t="shared" si="72"/>
        <v>5F</v>
      </c>
      <c r="CG71" t="str">
        <f t="shared" si="73"/>
        <v>5F</v>
      </c>
      <c r="CH71" t="str">
        <f t="shared" si="74"/>
        <v>5F</v>
      </c>
      <c r="CI71" t="str">
        <f t="shared" si="75"/>
        <v>5F</v>
      </c>
      <c r="CJ71" t="str">
        <f t="shared" si="76"/>
        <v>5F</v>
      </c>
      <c r="CK71" t="str">
        <f t="shared" si="77"/>
        <v>5F</v>
      </c>
    </row>
    <row r="72" spans="1:45">
      <c r="A72" s="2" t="s">
        <v>857</v>
      </c>
      <c r="B72" s="2" t="s">
        <v>858</v>
      </c>
      <c r="C72">
        <f t="shared" si="86"/>
        <v>326</v>
      </c>
      <c r="D72">
        <f t="shared" si="87"/>
        <v>70</v>
      </c>
      <c r="E72">
        <f t="shared" si="88"/>
        <v>64</v>
      </c>
      <c r="F72">
        <f t="shared" si="89"/>
        <v>8576</v>
      </c>
      <c r="G72" t="str">
        <f t="shared" si="90"/>
        <v>00006180</v>
      </c>
      <c r="H72" t="str">
        <f t="shared" si="91"/>
        <v>B0E7</v>
      </c>
      <c r="I72" t="str">
        <f t="shared" si="81"/>
        <v>EAF4</v>
      </c>
      <c r="J72" t="s">
        <v>859</v>
      </c>
      <c r="K72" t="str">
        <f t="shared" si="92"/>
        <v>E7B00000</v>
      </c>
      <c r="L72" t="str">
        <f t="shared" si="93"/>
        <v>80610000</v>
      </c>
      <c r="M72" t="str">
        <f t="shared" si="94"/>
        <v>E7B0000080610000</v>
      </c>
      <c r="N72" t="str">
        <f t="shared" si="95"/>
        <v>E7B0=扮</v>
      </c>
      <c r="P72" s="2" t="s">
        <v>860</v>
      </c>
      <c r="Q72" s="2" t="s">
        <v>261</v>
      </c>
      <c r="R72" t="str">
        <f t="shared" si="96"/>
        <v>C010=ど</v>
      </c>
      <c r="U72" t="str">
        <f>MID($U$1,(ROW()-2)*1+1,1)</f>
        <v>菇</v>
      </c>
      <c r="V72" t="str">
        <f>INDEX(新汉化!J:J,MATCH(U72,新汉化!A:A,0))</f>
        <v>B9BD</v>
      </c>
      <c r="W72" t="str">
        <f t="shared" si="82"/>
        <v>00A6</v>
      </c>
      <c r="X72" t="str">
        <f t="shared" si="83"/>
        <v>BDB90000</v>
      </c>
      <c r="Y72" t="str">
        <f t="shared" si="84"/>
        <v>A6000000</v>
      </c>
      <c r="Z72" t="str">
        <f t="shared" si="85"/>
        <v>BDB90000A6000000</v>
      </c>
      <c r="AA72" t="str">
        <f t="shared" si="97"/>
        <v>BDB9=菇</v>
      </c>
      <c r="AD72" s="2" t="s">
        <v>259</v>
      </c>
      <c r="AE72" s="2" t="s">
        <v>260</v>
      </c>
      <c r="AF72" t="str">
        <f t="shared" si="98"/>
        <v>46=ペ</v>
      </c>
      <c r="AG72" t="str">
        <f t="shared" si="99"/>
        <v>4600=ペ</v>
      </c>
      <c r="AO72" s="37" t="s">
        <v>861</v>
      </c>
      <c r="AP72" s="37" t="str">
        <f t="shared" si="100"/>
        <v>45</v>
      </c>
      <c r="AQ72" s="6" t="str">
        <f t="shared" si="101"/>
        <v>86</v>
      </c>
      <c r="AS72" t="str">
        <f t="shared" si="32"/>
        <v>86=皮</v>
      </c>
    </row>
    <row r="73" spans="1:46">
      <c r="A73" s="2" t="s">
        <v>862</v>
      </c>
      <c r="B73" s="2" t="s">
        <v>863</v>
      </c>
      <c r="C73">
        <f t="shared" si="86"/>
        <v>327</v>
      </c>
      <c r="D73">
        <f t="shared" si="87"/>
        <v>71</v>
      </c>
      <c r="E73">
        <f t="shared" si="88"/>
        <v>64</v>
      </c>
      <c r="F73">
        <f t="shared" si="89"/>
        <v>8640</v>
      </c>
      <c r="G73" t="str">
        <f t="shared" si="90"/>
        <v>000061C0</v>
      </c>
      <c r="H73" t="str">
        <f t="shared" si="91"/>
        <v>B0E8</v>
      </c>
      <c r="I73" t="str">
        <f t="shared" si="81"/>
        <v>EAF5</v>
      </c>
      <c r="J73" t="s">
        <v>864</v>
      </c>
      <c r="K73" t="str">
        <f t="shared" si="92"/>
        <v>E8B00000</v>
      </c>
      <c r="L73" t="str">
        <f t="shared" si="93"/>
        <v>C0610000</v>
      </c>
      <c r="M73" t="str">
        <f t="shared" si="94"/>
        <v>E8B00000C0610000</v>
      </c>
      <c r="N73" t="str">
        <f t="shared" si="95"/>
        <v>E8B0=拌</v>
      </c>
      <c r="P73" s="2" t="s">
        <v>865</v>
      </c>
      <c r="Q73" s="2" t="s">
        <v>264</v>
      </c>
      <c r="R73" t="str">
        <f t="shared" si="96"/>
        <v>E010=ば</v>
      </c>
      <c r="U73" t="str">
        <f>MID($U$1,(ROW()-2)*1+1,1)</f>
        <v>咕</v>
      </c>
      <c r="V73" t="str">
        <f>INDEX(新汉化!J:J,MATCH(U73,新汉化!A:A,0))</f>
        <v>B9BE</v>
      </c>
      <c r="W73" t="str">
        <f t="shared" si="82"/>
        <v>00A7</v>
      </c>
      <c r="X73" t="str">
        <f t="shared" si="83"/>
        <v>BEB90000</v>
      </c>
      <c r="Y73" t="str">
        <f t="shared" si="84"/>
        <v>A7000000</v>
      </c>
      <c r="Z73" t="str">
        <f t="shared" si="85"/>
        <v>BEB90000A7000000</v>
      </c>
      <c r="AA73" t="str">
        <f t="shared" si="97"/>
        <v>BEB9=咕</v>
      </c>
      <c r="AD73" s="2" t="s">
        <v>262</v>
      </c>
      <c r="AE73" s="2" t="s">
        <v>263</v>
      </c>
      <c r="AF73" t="str">
        <f t="shared" si="98"/>
        <v>47=ポ</v>
      </c>
      <c r="AG73" t="str">
        <f t="shared" si="99"/>
        <v>4700=ポ</v>
      </c>
      <c r="AO73" s="37" t="s">
        <v>866</v>
      </c>
      <c r="AP73" s="37" t="str">
        <f t="shared" si="100"/>
        <v>46</v>
      </c>
      <c r="AQ73" s="6" t="str">
        <f t="shared" si="101"/>
        <v>87</v>
      </c>
      <c r="AS73" t="str">
        <f t="shared" si="32"/>
        <v>87=卡</v>
      </c>
      <c r="AT73" t="s">
        <v>867</v>
      </c>
    </row>
    <row r="74" spans="1:46">
      <c r="A74" s="2" t="s">
        <v>868</v>
      </c>
      <c r="B74" s="2" t="s">
        <v>869</v>
      </c>
      <c r="C74">
        <f t="shared" si="86"/>
        <v>328</v>
      </c>
      <c r="D74">
        <f t="shared" si="87"/>
        <v>72</v>
      </c>
      <c r="E74">
        <f t="shared" si="88"/>
        <v>64</v>
      </c>
      <c r="F74">
        <f t="shared" si="89"/>
        <v>8704</v>
      </c>
      <c r="G74" t="str">
        <f t="shared" si="90"/>
        <v>00006200</v>
      </c>
      <c r="H74" t="str">
        <f t="shared" si="91"/>
        <v>B0E9</v>
      </c>
      <c r="I74" t="str">
        <f t="shared" si="81"/>
        <v>EAF6</v>
      </c>
      <c r="J74" t="s">
        <v>870</v>
      </c>
      <c r="K74" t="str">
        <f t="shared" si="92"/>
        <v>E9B00000</v>
      </c>
      <c r="L74" t="str">
        <f t="shared" si="93"/>
        <v>00620000</v>
      </c>
      <c r="M74" t="str">
        <f t="shared" si="94"/>
        <v>E9B0000000620000</v>
      </c>
      <c r="N74" t="str">
        <f t="shared" si="95"/>
        <v>E9B0=伴</v>
      </c>
      <c r="P74" s="2" t="s">
        <v>871</v>
      </c>
      <c r="Q74" s="2" t="s">
        <v>267</v>
      </c>
      <c r="R74" t="str">
        <f t="shared" si="96"/>
        <v>0011=び</v>
      </c>
      <c r="U74" t="str">
        <f>MID($U$1,(ROW()-2)*1+1,1)</f>
        <v>古</v>
      </c>
      <c r="V74" t="str">
        <f>INDEX(新汉化!J:J,MATCH(U74,新汉化!A:A,0))</f>
        <v>B9C5</v>
      </c>
      <c r="W74" t="str">
        <f t="shared" si="82"/>
        <v>00A8</v>
      </c>
      <c r="X74" t="str">
        <f t="shared" si="83"/>
        <v>C5B90000</v>
      </c>
      <c r="Y74" t="str">
        <f t="shared" si="84"/>
        <v>A8000000</v>
      </c>
      <c r="Z74" t="str">
        <f t="shared" si="85"/>
        <v>C5B90000A8000000</v>
      </c>
      <c r="AA74" t="str">
        <f t="shared" si="97"/>
        <v>C5B9=古</v>
      </c>
      <c r="AD74" s="2" t="s">
        <v>265</v>
      </c>
      <c r="AE74" s="2" t="s">
        <v>266</v>
      </c>
      <c r="AF74" t="str">
        <f t="shared" si="98"/>
        <v>48=ァ</v>
      </c>
      <c r="AG74" t="str">
        <f t="shared" si="99"/>
        <v>4800=ァ</v>
      </c>
      <c r="AO74" s="37" t="s">
        <v>872</v>
      </c>
      <c r="AP74" s="37" t="str">
        <f t="shared" si="100"/>
        <v>47</v>
      </c>
      <c r="AQ74" s="6" t="str">
        <f t="shared" si="101"/>
        <v>88</v>
      </c>
      <c r="AS74" t="str">
        <f t="shared" si="32"/>
        <v>88=救</v>
      </c>
      <c r="AT74" t="s">
        <v>873</v>
      </c>
    </row>
    <row r="75" spans="1:45">
      <c r="A75" s="2" t="s">
        <v>874</v>
      </c>
      <c r="B75" s="2" t="s">
        <v>875</v>
      </c>
      <c r="C75">
        <f t="shared" si="86"/>
        <v>329</v>
      </c>
      <c r="D75">
        <f t="shared" si="87"/>
        <v>73</v>
      </c>
      <c r="E75">
        <f t="shared" si="88"/>
        <v>64</v>
      </c>
      <c r="F75">
        <f t="shared" si="89"/>
        <v>8768</v>
      </c>
      <c r="G75" t="str">
        <f t="shared" si="90"/>
        <v>00006240</v>
      </c>
      <c r="H75" t="str">
        <f t="shared" si="91"/>
        <v>B0EA</v>
      </c>
      <c r="I75" t="str">
        <f t="shared" si="81"/>
        <v>EAF7</v>
      </c>
      <c r="J75" t="s">
        <v>876</v>
      </c>
      <c r="K75" t="str">
        <f t="shared" si="92"/>
        <v>EAB00000</v>
      </c>
      <c r="L75" t="str">
        <f t="shared" si="93"/>
        <v>40620000</v>
      </c>
      <c r="M75" t="str">
        <f t="shared" si="94"/>
        <v>EAB0000040620000</v>
      </c>
      <c r="N75" t="str">
        <f t="shared" si="95"/>
        <v>EAB0=瓣</v>
      </c>
      <c r="P75" s="2" t="s">
        <v>877</v>
      </c>
      <c r="Q75" s="2" t="s">
        <v>270</v>
      </c>
      <c r="R75" t="str">
        <f t="shared" si="96"/>
        <v>2011=ぶ</v>
      </c>
      <c r="U75" t="str">
        <f>MID($U$1,(ROW()-2)*1+1,1)</f>
        <v>骨</v>
      </c>
      <c r="V75" t="str">
        <f>INDEX(新汉化!J:J,MATCH(U75,新汉化!A:A,0))</f>
        <v>B9C7</v>
      </c>
      <c r="W75" t="str">
        <f t="shared" si="82"/>
        <v>00A9</v>
      </c>
      <c r="X75" t="str">
        <f t="shared" si="83"/>
        <v>C7B90000</v>
      </c>
      <c r="Y75" t="str">
        <f t="shared" si="84"/>
        <v>A9000000</v>
      </c>
      <c r="Z75" t="str">
        <f t="shared" si="85"/>
        <v>C7B90000A9000000</v>
      </c>
      <c r="AA75" t="str">
        <f t="shared" si="97"/>
        <v>C7B9=骨</v>
      </c>
      <c r="AD75" s="2" t="s">
        <v>268</v>
      </c>
      <c r="AE75" s="2" t="s">
        <v>269</v>
      </c>
      <c r="AF75" t="str">
        <f t="shared" si="98"/>
        <v>49=ィ</v>
      </c>
      <c r="AG75" t="str">
        <f t="shared" si="99"/>
        <v>4900=ィ</v>
      </c>
      <c r="AO75" s="37" t="s">
        <v>878</v>
      </c>
      <c r="AP75" s="37" t="str">
        <f t="shared" si="100"/>
        <v>48</v>
      </c>
      <c r="AQ75" s="6" t="str">
        <f t="shared" si="101"/>
        <v>89</v>
      </c>
      <c r="AS75" t="str">
        <f t="shared" si="32"/>
        <v>89=球</v>
      </c>
    </row>
    <row r="76" spans="1:45">
      <c r="A76" s="2" t="s">
        <v>879</v>
      </c>
      <c r="B76" s="2" t="s">
        <v>880</v>
      </c>
      <c r="C76">
        <f t="shared" si="86"/>
        <v>330</v>
      </c>
      <c r="D76">
        <f t="shared" si="87"/>
        <v>74</v>
      </c>
      <c r="E76">
        <f t="shared" si="88"/>
        <v>64</v>
      </c>
      <c r="F76">
        <f t="shared" si="89"/>
        <v>8832</v>
      </c>
      <c r="G76" t="str">
        <f t="shared" si="90"/>
        <v>00006280</v>
      </c>
      <c r="H76" t="str">
        <f t="shared" si="91"/>
        <v>B0EB</v>
      </c>
      <c r="I76" t="str">
        <f t="shared" ref="I76:I85" si="102">MID($I$1,(ROW()-2)*4+1,4)</f>
        <v>EAF8</v>
      </c>
      <c r="J76" t="s">
        <v>881</v>
      </c>
      <c r="K76" t="str">
        <f t="shared" si="92"/>
        <v>EBB00000</v>
      </c>
      <c r="L76" t="str">
        <f t="shared" si="93"/>
        <v>80620000</v>
      </c>
      <c r="M76" t="str">
        <f t="shared" si="94"/>
        <v>EBB0000080620000</v>
      </c>
      <c r="N76" t="str">
        <f t="shared" si="95"/>
        <v>EBB0=半</v>
      </c>
      <c r="P76" s="2" t="s">
        <v>882</v>
      </c>
      <c r="Q76" s="2" t="s">
        <v>273</v>
      </c>
      <c r="R76" t="str">
        <f t="shared" si="96"/>
        <v>4011=べ</v>
      </c>
      <c r="U76" t="str">
        <f>MID($U$1,(ROW()-2)*1+1,1)</f>
        <v>固</v>
      </c>
      <c r="V76" t="str">
        <f>INDEX(新汉化!J:J,MATCH(U76,新汉化!A:A,0))</f>
        <v>B9CC</v>
      </c>
      <c r="W76" t="str">
        <f t="shared" si="82"/>
        <v>00AA</v>
      </c>
      <c r="X76" t="str">
        <f t="shared" si="83"/>
        <v>CCB90000</v>
      </c>
      <c r="Y76" t="str">
        <f t="shared" si="84"/>
        <v>AA000000</v>
      </c>
      <c r="Z76" t="str">
        <f t="shared" si="85"/>
        <v>CCB90000AA000000</v>
      </c>
      <c r="AA76" t="str">
        <f t="shared" si="97"/>
        <v>CCB9=固</v>
      </c>
      <c r="AD76" s="2" t="s">
        <v>271</v>
      </c>
      <c r="AE76" s="2" t="s">
        <v>272</v>
      </c>
      <c r="AF76" t="str">
        <f t="shared" si="98"/>
        <v>4A=ゥ</v>
      </c>
      <c r="AG76" t="str">
        <f t="shared" si="99"/>
        <v>4A00=ゥ</v>
      </c>
      <c r="AO76" s="37" t="s">
        <v>883</v>
      </c>
      <c r="AP76" s="37" t="str">
        <f t="shared" si="100"/>
        <v>49</v>
      </c>
      <c r="AQ76" s="6" t="str">
        <f t="shared" si="101"/>
        <v>8A</v>
      </c>
      <c r="AS76" t="str">
        <f t="shared" si="32"/>
        <v>8A=乘</v>
      </c>
    </row>
    <row r="77" spans="1:45">
      <c r="A77" s="2" t="s">
        <v>884</v>
      </c>
      <c r="B77" s="2" t="s">
        <v>885</v>
      </c>
      <c r="C77">
        <f t="shared" si="86"/>
        <v>331</v>
      </c>
      <c r="D77">
        <f t="shared" si="87"/>
        <v>75</v>
      </c>
      <c r="E77">
        <f t="shared" si="88"/>
        <v>64</v>
      </c>
      <c r="F77">
        <f t="shared" si="89"/>
        <v>8896</v>
      </c>
      <c r="G77" t="str">
        <f t="shared" si="90"/>
        <v>000062C0</v>
      </c>
      <c r="H77" t="str">
        <f t="shared" ref="H77:H86" si="103">MID($H$1,(ROW()-2)*4+1,4)</f>
        <v>B0EC</v>
      </c>
      <c r="I77" t="str">
        <f t="shared" si="102"/>
        <v>EAF9</v>
      </c>
      <c r="J77" t="s">
        <v>886</v>
      </c>
      <c r="K77" t="str">
        <f t="shared" si="92"/>
        <v>ECB00000</v>
      </c>
      <c r="L77" t="str">
        <f t="shared" si="93"/>
        <v>C0620000</v>
      </c>
      <c r="M77" t="str">
        <f t="shared" si="94"/>
        <v>ECB00000C0620000</v>
      </c>
      <c r="N77" t="str">
        <f t="shared" si="95"/>
        <v>ECB0=办</v>
      </c>
      <c r="P77" s="2" t="s">
        <v>887</v>
      </c>
      <c r="Q77" s="2" t="s">
        <v>276</v>
      </c>
      <c r="R77" t="str">
        <f t="shared" si="96"/>
        <v>6011=ぼ</v>
      </c>
      <c r="U77" t="str">
        <f>MID($U$1,(ROW()-2)*1+1,1)</f>
        <v>怪</v>
      </c>
      <c r="V77" t="str">
        <f>INDEX(新汉化!J:J,MATCH(U77,新汉化!A:A,0))</f>
        <v>B9D6</v>
      </c>
      <c r="W77" t="str">
        <f t="shared" si="82"/>
        <v>00AB</v>
      </c>
      <c r="X77" t="str">
        <f t="shared" si="83"/>
        <v>D6B90000</v>
      </c>
      <c r="Y77" t="str">
        <f t="shared" si="84"/>
        <v>AB000000</v>
      </c>
      <c r="Z77" t="str">
        <f t="shared" si="85"/>
        <v>D6B90000AB000000</v>
      </c>
      <c r="AA77" t="str">
        <f t="shared" si="97"/>
        <v>D6B9=怪</v>
      </c>
      <c r="AD77" s="2" t="s">
        <v>274</v>
      </c>
      <c r="AE77" s="2" t="s">
        <v>275</v>
      </c>
      <c r="AF77" t="str">
        <f t="shared" si="98"/>
        <v>4B=ェ</v>
      </c>
      <c r="AG77" t="str">
        <f t="shared" si="99"/>
        <v>4B00=ェ</v>
      </c>
      <c r="AO77" s="37" t="s">
        <v>888</v>
      </c>
      <c r="AP77" s="37" t="str">
        <f t="shared" ref="AP77:AP86" si="104">DEC2HEX(ROW()-3,2)</f>
        <v>4A</v>
      </c>
      <c r="AQ77" s="6" t="str">
        <f t="shared" si="101"/>
        <v>8B</v>
      </c>
      <c r="AS77" t="str">
        <f t="shared" si="32"/>
        <v>8B=积</v>
      </c>
    </row>
    <row r="78" spans="1:45">
      <c r="A78" s="2" t="s">
        <v>889</v>
      </c>
      <c r="B78" s="2" t="s">
        <v>890</v>
      </c>
      <c r="C78">
        <f t="shared" si="86"/>
        <v>332</v>
      </c>
      <c r="D78">
        <f t="shared" si="87"/>
        <v>76</v>
      </c>
      <c r="E78">
        <f t="shared" si="88"/>
        <v>64</v>
      </c>
      <c r="F78">
        <f t="shared" si="89"/>
        <v>8960</v>
      </c>
      <c r="G78" t="str">
        <f t="shared" si="90"/>
        <v>00006300</v>
      </c>
      <c r="H78" t="str">
        <f t="shared" si="103"/>
        <v>B0ED</v>
      </c>
      <c r="I78" t="str">
        <f t="shared" si="102"/>
        <v>EAFA</v>
      </c>
      <c r="J78" t="s">
        <v>891</v>
      </c>
      <c r="K78" t="str">
        <f t="shared" si="92"/>
        <v>EDB00000</v>
      </c>
      <c r="L78" t="str">
        <f t="shared" si="93"/>
        <v>00630000</v>
      </c>
      <c r="M78" t="str">
        <f t="shared" si="94"/>
        <v>EDB0000000630000</v>
      </c>
      <c r="N78" t="str">
        <f t="shared" si="95"/>
        <v>EDB0=绊</v>
      </c>
      <c r="P78" s="2" t="s">
        <v>892</v>
      </c>
      <c r="Q78" s="2" t="s">
        <v>279</v>
      </c>
      <c r="R78" t="str">
        <f t="shared" si="96"/>
        <v>8011=ぱ</v>
      </c>
      <c r="U78" t="str">
        <f>MID($U$1,(ROW()-2)*1+1,1)</f>
        <v>龟</v>
      </c>
      <c r="V78" t="str">
        <f>INDEX(新汉化!J:J,MATCH(U78,新汉化!A:A,0))</f>
        <v>B9EA</v>
      </c>
      <c r="W78" t="str">
        <f t="shared" si="82"/>
        <v>00AC</v>
      </c>
      <c r="X78" t="str">
        <f t="shared" si="83"/>
        <v>EAB90000</v>
      </c>
      <c r="Y78" t="str">
        <f t="shared" si="84"/>
        <v>AC000000</v>
      </c>
      <c r="Z78" t="str">
        <f t="shared" si="85"/>
        <v>EAB90000AC000000</v>
      </c>
      <c r="AA78" t="str">
        <f t="shared" si="97"/>
        <v>EAB9=龟</v>
      </c>
      <c r="AD78" s="2" t="s">
        <v>277</v>
      </c>
      <c r="AE78" s="2" t="s">
        <v>278</v>
      </c>
      <c r="AF78" t="str">
        <f t="shared" si="98"/>
        <v>4C=ォ</v>
      </c>
      <c r="AG78" t="str">
        <f t="shared" si="99"/>
        <v>4C00=ォ</v>
      </c>
      <c r="AO78" s="37" t="s">
        <v>893</v>
      </c>
      <c r="AP78" s="37" t="str">
        <f t="shared" si="104"/>
        <v>4B</v>
      </c>
      <c r="AQ78" s="6" t="str">
        <f t="shared" si="101"/>
        <v>8C</v>
      </c>
      <c r="AS78" t="str">
        <f t="shared" si="32"/>
        <v>8C=倍</v>
      </c>
    </row>
    <row r="79" spans="1:45">
      <c r="A79" s="2" t="s">
        <v>894</v>
      </c>
      <c r="B79" s="2" t="s">
        <v>895</v>
      </c>
      <c r="C79">
        <f t="shared" si="86"/>
        <v>333</v>
      </c>
      <c r="D79">
        <f t="shared" si="87"/>
        <v>77</v>
      </c>
      <c r="E79">
        <f t="shared" si="88"/>
        <v>64</v>
      </c>
      <c r="F79">
        <f t="shared" si="89"/>
        <v>9024</v>
      </c>
      <c r="G79" t="str">
        <f t="shared" si="90"/>
        <v>00006340</v>
      </c>
      <c r="H79" t="str">
        <f t="shared" si="103"/>
        <v>B0EE</v>
      </c>
      <c r="I79" t="str">
        <f t="shared" si="102"/>
        <v>EAFB</v>
      </c>
      <c r="J79" t="s">
        <v>896</v>
      </c>
      <c r="K79" t="str">
        <f t="shared" si="92"/>
        <v>EEB00000</v>
      </c>
      <c r="L79" t="str">
        <f t="shared" si="93"/>
        <v>40630000</v>
      </c>
      <c r="M79" t="str">
        <f t="shared" si="94"/>
        <v>EEB0000040630000</v>
      </c>
      <c r="N79" t="str">
        <f t="shared" si="95"/>
        <v>EEB0=邦</v>
      </c>
      <c r="P79" s="2" t="s">
        <v>897</v>
      </c>
      <c r="Q79" s="2" t="s">
        <v>282</v>
      </c>
      <c r="R79" t="str">
        <f t="shared" si="96"/>
        <v>A011=ぴ</v>
      </c>
      <c r="U79" t="str">
        <f>MID($U$1,(ROW()-2)*1+1,1)</f>
        <v>鬼</v>
      </c>
      <c r="V79" t="str">
        <f>INDEX(新汉化!J:J,MATCH(U79,新汉化!A:A,0))</f>
        <v>B9ED</v>
      </c>
      <c r="W79" t="str">
        <f t="shared" si="82"/>
        <v>00AD</v>
      </c>
      <c r="X79" t="str">
        <f t="shared" si="83"/>
        <v>EDB90000</v>
      </c>
      <c r="Y79" t="str">
        <f t="shared" si="84"/>
        <v>AD000000</v>
      </c>
      <c r="Z79" t="str">
        <f t="shared" si="85"/>
        <v>EDB90000AD000000</v>
      </c>
      <c r="AA79" t="str">
        <f t="shared" si="97"/>
        <v>EDB9=鬼</v>
      </c>
      <c r="AD79" s="2" t="s">
        <v>280</v>
      </c>
      <c r="AE79" s="2" t="s">
        <v>281</v>
      </c>
      <c r="AF79" t="str">
        <f t="shared" si="98"/>
        <v>4D=ッ</v>
      </c>
      <c r="AG79" t="str">
        <f t="shared" si="99"/>
        <v>4D00=ッ</v>
      </c>
      <c r="AO79" s="37" t="s">
        <v>898</v>
      </c>
      <c r="AP79" s="37" t="str">
        <f t="shared" si="104"/>
        <v>4C</v>
      </c>
      <c r="AQ79" s="6" t="str">
        <f t="shared" si="101"/>
        <v>8D</v>
      </c>
      <c r="AS79" t="str">
        <f t="shared" si="32"/>
        <v>8D=率</v>
      </c>
    </row>
    <row r="80" spans="1:45">
      <c r="A80" s="2" t="s">
        <v>899</v>
      </c>
      <c r="B80" s="2" t="s">
        <v>900</v>
      </c>
      <c r="C80">
        <f t="shared" si="86"/>
        <v>334</v>
      </c>
      <c r="D80">
        <f t="shared" si="87"/>
        <v>78</v>
      </c>
      <c r="E80">
        <f t="shared" si="88"/>
        <v>64</v>
      </c>
      <c r="F80">
        <f t="shared" si="89"/>
        <v>9088</v>
      </c>
      <c r="G80" t="str">
        <f t="shared" si="90"/>
        <v>00006380</v>
      </c>
      <c r="H80" t="str">
        <f t="shared" si="103"/>
        <v>B0EF</v>
      </c>
      <c r="I80" t="str">
        <f t="shared" si="102"/>
        <v>EAFC</v>
      </c>
      <c r="J80" t="s">
        <v>901</v>
      </c>
      <c r="K80" t="str">
        <f t="shared" si="92"/>
        <v>EFB00000</v>
      </c>
      <c r="L80" t="str">
        <f t="shared" si="93"/>
        <v>80630000</v>
      </c>
      <c r="M80" t="str">
        <f t="shared" si="94"/>
        <v>EFB0000080630000</v>
      </c>
      <c r="N80" t="str">
        <f t="shared" si="95"/>
        <v>EFB0=帮</v>
      </c>
      <c r="P80" s="2" t="s">
        <v>902</v>
      </c>
      <c r="Q80" s="2" t="s">
        <v>285</v>
      </c>
      <c r="R80" t="str">
        <f t="shared" si="96"/>
        <v>C011=ぷ</v>
      </c>
      <c r="U80" t="str">
        <f>MID($U$1,(ROW()-2)*1+1,1)</f>
        <v>果</v>
      </c>
      <c r="V80" t="str">
        <f>INDEX(新汉化!J:J,MATCH(U80,新汉化!A:A,0))</f>
        <v>B9FB</v>
      </c>
      <c r="W80" t="str">
        <f t="shared" si="82"/>
        <v>00AE</v>
      </c>
      <c r="X80" t="str">
        <f t="shared" si="83"/>
        <v>FBB90000</v>
      </c>
      <c r="Y80" t="str">
        <f t="shared" si="84"/>
        <v>AE000000</v>
      </c>
      <c r="Z80" t="str">
        <f t="shared" si="85"/>
        <v>FBB90000AE000000</v>
      </c>
      <c r="AA80" t="str">
        <f t="shared" si="97"/>
        <v>FBB9=果</v>
      </c>
      <c r="AD80" s="2" t="s">
        <v>283</v>
      </c>
      <c r="AE80" s="2" t="s">
        <v>284</v>
      </c>
      <c r="AF80" t="str">
        <f t="shared" si="98"/>
        <v>4E=ャ</v>
      </c>
      <c r="AG80" t="str">
        <f t="shared" si="99"/>
        <v>4E00=ャ</v>
      </c>
      <c r="AO80" s="37" t="s">
        <v>903</v>
      </c>
      <c r="AP80" s="37" t="str">
        <f t="shared" si="104"/>
        <v>4D</v>
      </c>
      <c r="AQ80" s="6" t="str">
        <f t="shared" ref="AQ80:AQ86" si="105">DEC2HEX(ROW()-3+65,2)</f>
        <v>8E</v>
      </c>
      <c r="AS80" t="str">
        <f t="shared" si="32"/>
        <v>8E=总</v>
      </c>
    </row>
    <row r="81" spans="1:45">
      <c r="A81" s="2" t="s">
        <v>904</v>
      </c>
      <c r="B81" s="2" t="s">
        <v>905</v>
      </c>
      <c r="C81">
        <f t="shared" si="86"/>
        <v>335</v>
      </c>
      <c r="D81">
        <f t="shared" si="87"/>
        <v>79</v>
      </c>
      <c r="E81">
        <f t="shared" si="88"/>
        <v>64</v>
      </c>
      <c r="F81">
        <f t="shared" si="89"/>
        <v>9152</v>
      </c>
      <c r="G81" t="str">
        <f t="shared" si="90"/>
        <v>000063C0</v>
      </c>
      <c r="H81" t="str">
        <f t="shared" si="103"/>
        <v>B0F0</v>
      </c>
      <c r="I81" t="str">
        <f t="shared" si="102"/>
        <v>EAFD</v>
      </c>
      <c r="J81" t="s">
        <v>906</v>
      </c>
      <c r="K81" t="str">
        <f t="shared" si="92"/>
        <v>F0B00000</v>
      </c>
      <c r="L81" t="str">
        <f t="shared" si="93"/>
        <v>C0630000</v>
      </c>
      <c r="M81" t="str">
        <f t="shared" si="94"/>
        <v>F0B00000C0630000</v>
      </c>
      <c r="N81" t="str">
        <f t="shared" si="95"/>
        <v>F0B0=梆</v>
      </c>
      <c r="P81" s="2" t="s">
        <v>907</v>
      </c>
      <c r="Q81" s="2" t="s">
        <v>288</v>
      </c>
      <c r="R81" t="str">
        <f t="shared" si="96"/>
        <v>E011=ぺ</v>
      </c>
      <c r="U81" t="str">
        <f>MID($U$1,(ROW()-2)*1+1,1)</f>
        <v>过</v>
      </c>
      <c r="V81" t="str">
        <f>INDEX(新汉化!J:J,MATCH(U81,新汉化!A:A,0))</f>
        <v>B9FD</v>
      </c>
      <c r="W81" t="str">
        <f t="shared" si="82"/>
        <v>00AF</v>
      </c>
      <c r="X81" t="str">
        <f t="shared" si="83"/>
        <v>FDB90000</v>
      </c>
      <c r="Y81" t="str">
        <f t="shared" si="84"/>
        <v>AF000000</v>
      </c>
      <c r="Z81" t="str">
        <f t="shared" si="85"/>
        <v>FDB90000AF000000</v>
      </c>
      <c r="AA81" t="str">
        <f t="shared" si="97"/>
        <v>FDB9=过</v>
      </c>
      <c r="AD81" s="2" t="s">
        <v>286</v>
      </c>
      <c r="AE81" s="2" t="s">
        <v>287</v>
      </c>
      <c r="AF81" t="str">
        <f t="shared" si="98"/>
        <v>4F=ュ</v>
      </c>
      <c r="AG81" t="str">
        <f t="shared" si="99"/>
        <v>4F00=ュ</v>
      </c>
      <c r="AO81" s="37" t="s">
        <v>908</v>
      </c>
      <c r="AP81" s="37" t="str">
        <f t="shared" si="104"/>
        <v>4E</v>
      </c>
      <c r="AQ81" s="6" t="str">
        <f t="shared" si="105"/>
        <v>8F</v>
      </c>
      <c r="AS81" t="str">
        <f t="shared" si="32"/>
        <v>8F=和</v>
      </c>
    </row>
    <row r="82" spans="1:43">
      <c r="A82" s="2" t="s">
        <v>909</v>
      </c>
      <c r="B82" s="2" t="s">
        <v>910</v>
      </c>
      <c r="C82">
        <f t="shared" si="86"/>
        <v>336</v>
      </c>
      <c r="D82">
        <f t="shared" si="87"/>
        <v>80</v>
      </c>
      <c r="E82">
        <f t="shared" si="88"/>
        <v>80</v>
      </c>
      <c r="F82">
        <f t="shared" si="89"/>
        <v>10240</v>
      </c>
      <c r="G82" t="str">
        <f t="shared" si="90"/>
        <v>00006800</v>
      </c>
      <c r="H82" t="str">
        <f t="shared" si="103"/>
        <v>B0F1</v>
      </c>
      <c r="I82" t="str">
        <f t="shared" si="102"/>
        <v>EAFE</v>
      </c>
      <c r="J82" t="s">
        <v>911</v>
      </c>
      <c r="K82" t="str">
        <f t="shared" si="92"/>
        <v>F1B00000</v>
      </c>
      <c r="L82" t="str">
        <f t="shared" si="93"/>
        <v>00680000</v>
      </c>
      <c r="M82" t="str">
        <f t="shared" si="94"/>
        <v>F1B0000000680000</v>
      </c>
      <c r="N82" t="str">
        <f t="shared" si="95"/>
        <v>F1B0=榜</v>
      </c>
      <c r="P82" s="2" t="s">
        <v>912</v>
      </c>
      <c r="Q82" s="2" t="s">
        <v>291</v>
      </c>
      <c r="R82" t="str">
        <f t="shared" si="96"/>
        <v>0012=ぽ</v>
      </c>
      <c r="U82" t="str">
        <f>MID($U$1,(ROW()-2)*1+1,1)</f>
        <v>海</v>
      </c>
      <c r="V82" t="str">
        <f>INDEX(新汉化!J:J,MATCH(U82,新汉化!A:A,0))</f>
        <v>BAA3</v>
      </c>
      <c r="W82" t="str">
        <f t="shared" si="82"/>
        <v>00B0</v>
      </c>
      <c r="X82" t="str">
        <f t="shared" si="83"/>
        <v>A3BA0000</v>
      </c>
      <c r="Y82" t="str">
        <f t="shared" si="84"/>
        <v>B0000000</v>
      </c>
      <c r="Z82" t="str">
        <f t="shared" si="85"/>
        <v>A3BA0000B0000000</v>
      </c>
      <c r="AA82" t="str">
        <f t="shared" si="97"/>
        <v>A3BA=海</v>
      </c>
      <c r="AD82" s="2" t="s">
        <v>289</v>
      </c>
      <c r="AE82" s="2" t="s">
        <v>290</v>
      </c>
      <c r="AF82" t="str">
        <f t="shared" si="98"/>
        <v>50=ョ</v>
      </c>
      <c r="AG82" t="str">
        <f t="shared" si="99"/>
        <v>5000=ョ</v>
      </c>
      <c r="AO82" s="37"/>
      <c r="AP82" s="37" t="str">
        <f t="shared" si="104"/>
        <v>4F</v>
      </c>
      <c r="AQ82" s="6" t="str">
        <f t="shared" si="105"/>
        <v>90</v>
      </c>
    </row>
    <row r="83" spans="1:43">
      <c r="A83" s="2" t="s">
        <v>913</v>
      </c>
      <c r="B83" s="2" t="s">
        <v>914</v>
      </c>
      <c r="C83">
        <f t="shared" si="86"/>
        <v>337</v>
      </c>
      <c r="D83">
        <f t="shared" si="87"/>
        <v>81</v>
      </c>
      <c r="E83">
        <f t="shared" si="88"/>
        <v>80</v>
      </c>
      <c r="F83">
        <f t="shared" si="89"/>
        <v>10304</v>
      </c>
      <c r="G83" t="str">
        <f t="shared" si="90"/>
        <v>00006840</v>
      </c>
      <c r="H83" t="str">
        <f t="shared" si="103"/>
        <v>B0F2</v>
      </c>
      <c r="I83" t="str">
        <f t="shared" si="102"/>
        <v>EBA1</v>
      </c>
      <c r="J83" t="s">
        <v>915</v>
      </c>
      <c r="K83" t="str">
        <f t="shared" si="92"/>
        <v>F2B00000</v>
      </c>
      <c r="L83" t="str">
        <f t="shared" si="93"/>
        <v>40680000</v>
      </c>
      <c r="M83" t="str">
        <f t="shared" si="94"/>
        <v>F2B0000040680000</v>
      </c>
      <c r="N83" t="str">
        <f t="shared" si="95"/>
        <v>F2B0=膀</v>
      </c>
      <c r="P83" s="2" t="s">
        <v>916</v>
      </c>
      <c r="Q83" s="2" t="s">
        <v>10</v>
      </c>
      <c r="R83" t="str">
        <f t="shared" si="96"/>
        <v>2012=ア</v>
      </c>
      <c r="U83" t="str">
        <f>MID($U$1,(ROW()-2)*1+1,1)</f>
        <v>豪</v>
      </c>
      <c r="V83" t="str">
        <f>INDEX(新汉化!J:J,MATCH(U83,新汉化!A:A,0))</f>
        <v>BAC0</v>
      </c>
      <c r="W83" t="str">
        <f t="shared" si="82"/>
        <v>00B1</v>
      </c>
      <c r="X83" t="str">
        <f t="shared" si="83"/>
        <v>C0BA0000</v>
      </c>
      <c r="Y83" t="str">
        <f t="shared" si="84"/>
        <v>B1000000</v>
      </c>
      <c r="Z83" t="str">
        <f t="shared" si="85"/>
        <v>C0BA0000B1000000</v>
      </c>
      <c r="AA83" t="str">
        <f t="shared" si="97"/>
        <v>C0BA=豪</v>
      </c>
      <c r="AD83" s="2" t="s">
        <v>292</v>
      </c>
      <c r="AE83" s="2" t="s">
        <v>293</v>
      </c>
      <c r="AF83" t="str">
        <f t="shared" si="98"/>
        <v>51=-</v>
      </c>
      <c r="AG83" t="str">
        <f t="shared" si="99"/>
        <v>5100=-</v>
      </c>
      <c r="AO83" s="37"/>
      <c r="AP83" s="37" t="str">
        <f t="shared" si="104"/>
        <v>50</v>
      </c>
      <c r="AQ83" s="6" t="str">
        <f t="shared" si="105"/>
        <v>91</v>
      </c>
    </row>
    <row r="84" spans="1:43">
      <c r="A84" s="2" t="s">
        <v>917</v>
      </c>
      <c r="B84" s="2" t="s">
        <v>918</v>
      </c>
      <c r="C84">
        <f t="shared" si="86"/>
        <v>338</v>
      </c>
      <c r="D84">
        <f t="shared" si="87"/>
        <v>82</v>
      </c>
      <c r="E84">
        <f t="shared" si="88"/>
        <v>80</v>
      </c>
      <c r="F84">
        <f t="shared" si="89"/>
        <v>10368</v>
      </c>
      <c r="G84" t="str">
        <f t="shared" si="90"/>
        <v>00006880</v>
      </c>
      <c r="H84" t="str">
        <f t="shared" si="103"/>
        <v>B0F3</v>
      </c>
      <c r="I84" t="str">
        <f t="shared" si="102"/>
        <v>EBA2</v>
      </c>
      <c r="J84" t="s">
        <v>919</v>
      </c>
      <c r="K84" t="str">
        <f t="shared" si="92"/>
        <v>F3B00000</v>
      </c>
      <c r="L84" t="str">
        <f t="shared" si="93"/>
        <v>80680000</v>
      </c>
      <c r="M84" t="str">
        <f t="shared" si="94"/>
        <v>F3B0000080680000</v>
      </c>
      <c r="N84" t="str">
        <f t="shared" si="95"/>
        <v>F3B0=绑</v>
      </c>
      <c r="P84" s="2" t="s">
        <v>920</v>
      </c>
      <c r="Q84" s="2" t="s">
        <v>14</v>
      </c>
      <c r="R84" t="str">
        <f t="shared" si="96"/>
        <v>4012=イ</v>
      </c>
      <c r="U84" t="str">
        <f>MID($U$1,(ROW()-2)*1+1,1)</f>
        <v>合</v>
      </c>
      <c r="V84" t="str">
        <f>INDEX(新汉化!J:J,MATCH(U84,新汉化!A:A,0))</f>
        <v>BACF</v>
      </c>
      <c r="W84" t="str">
        <f t="shared" si="82"/>
        <v>00B2</v>
      </c>
      <c r="X84" t="str">
        <f t="shared" si="83"/>
        <v>CFBA0000</v>
      </c>
      <c r="Y84" t="str">
        <f t="shared" si="84"/>
        <v>B2000000</v>
      </c>
      <c r="Z84" t="str">
        <f t="shared" si="85"/>
        <v>CFBA0000B2000000</v>
      </c>
      <c r="AA84" t="str">
        <f t="shared" si="97"/>
        <v>CFBA=合</v>
      </c>
      <c r="AD84" s="2" t="s">
        <v>294</v>
      </c>
      <c r="AE84" s="2" t="s">
        <v>295</v>
      </c>
      <c r="AF84" t="str">
        <f t="shared" si="98"/>
        <v>52=!</v>
      </c>
      <c r="AG84" t="str">
        <f t="shared" si="99"/>
        <v>5200=!</v>
      </c>
      <c r="AO84" s="37"/>
      <c r="AP84" s="37" t="str">
        <f t="shared" si="104"/>
        <v>51</v>
      </c>
      <c r="AQ84" s="6" t="str">
        <f t="shared" si="105"/>
        <v>92</v>
      </c>
    </row>
    <row r="85" spans="1:43">
      <c r="A85" s="2" t="s">
        <v>921</v>
      </c>
      <c r="B85" s="2" t="s">
        <v>922</v>
      </c>
      <c r="C85">
        <f t="shared" si="86"/>
        <v>339</v>
      </c>
      <c r="D85">
        <f t="shared" si="87"/>
        <v>83</v>
      </c>
      <c r="E85">
        <f t="shared" si="88"/>
        <v>80</v>
      </c>
      <c r="F85">
        <f t="shared" si="89"/>
        <v>10432</v>
      </c>
      <c r="G85" t="str">
        <f t="shared" si="90"/>
        <v>000068C0</v>
      </c>
      <c r="H85" t="str">
        <f t="shared" si="103"/>
        <v>B0F4</v>
      </c>
      <c r="I85" t="str">
        <f t="shared" si="102"/>
        <v>EBA3</v>
      </c>
      <c r="J85" t="s">
        <v>923</v>
      </c>
      <c r="K85" t="str">
        <f t="shared" si="92"/>
        <v>F4B00000</v>
      </c>
      <c r="L85" t="str">
        <f t="shared" si="93"/>
        <v>C0680000</v>
      </c>
      <c r="M85" t="str">
        <f t="shared" si="94"/>
        <v>F4B00000C0680000</v>
      </c>
      <c r="N85" t="str">
        <f t="shared" si="95"/>
        <v>F4B0=棒</v>
      </c>
      <c r="P85" s="2" t="s">
        <v>924</v>
      </c>
      <c r="Q85" s="2" t="s">
        <v>18</v>
      </c>
      <c r="R85" t="str">
        <f t="shared" si="96"/>
        <v>6012=ウ</v>
      </c>
      <c r="U85" t="str">
        <f>MID($U$1,(ROW()-2)*1+1,1)</f>
        <v>河</v>
      </c>
      <c r="V85" t="str">
        <f>INDEX(新汉化!J:J,MATCH(U85,新汉化!A:A,0))</f>
        <v>BAD3</v>
      </c>
      <c r="W85" t="str">
        <f t="shared" si="82"/>
        <v>00B3</v>
      </c>
      <c r="X85" t="str">
        <f t="shared" si="83"/>
        <v>D3BA0000</v>
      </c>
      <c r="Y85" t="str">
        <f t="shared" si="84"/>
        <v>B3000000</v>
      </c>
      <c r="Z85" t="str">
        <f t="shared" si="85"/>
        <v>D3BA0000B3000000</v>
      </c>
      <c r="AA85" t="str">
        <f t="shared" si="97"/>
        <v>D3BA=河</v>
      </c>
      <c r="AD85" s="2" t="s">
        <v>296</v>
      </c>
      <c r="AE85" s="2" t="s">
        <v>11</v>
      </c>
      <c r="AF85" t="str">
        <f t="shared" si="98"/>
        <v>53= </v>
      </c>
      <c r="AG85" t="str">
        <f t="shared" si="99"/>
        <v>5300= </v>
      </c>
      <c r="AO85" s="37"/>
      <c r="AP85" s="37" t="str">
        <f t="shared" si="104"/>
        <v>52</v>
      </c>
      <c r="AQ85" s="6" t="str">
        <f t="shared" si="105"/>
        <v>93</v>
      </c>
    </row>
    <row r="86" spans="1:43">
      <c r="A86" s="2" t="s">
        <v>925</v>
      </c>
      <c r="B86" s="2" t="s">
        <v>926</v>
      </c>
      <c r="C86">
        <f t="shared" si="86"/>
        <v>340</v>
      </c>
      <c r="D86">
        <f t="shared" si="87"/>
        <v>84</v>
      </c>
      <c r="E86">
        <f t="shared" si="88"/>
        <v>80</v>
      </c>
      <c r="F86">
        <f t="shared" si="89"/>
        <v>10496</v>
      </c>
      <c r="G86" t="str">
        <f t="shared" si="90"/>
        <v>00006900</v>
      </c>
      <c r="H86" t="str">
        <f t="shared" si="103"/>
        <v>B0F5</v>
      </c>
      <c r="I86" t="str">
        <f t="shared" ref="I86:I95" si="106">MID($I$1,(ROW()-2)*4+1,4)</f>
        <v>EBA4</v>
      </c>
      <c r="J86" t="s">
        <v>927</v>
      </c>
      <c r="K86" t="str">
        <f t="shared" si="92"/>
        <v>F5B00000</v>
      </c>
      <c r="L86" t="str">
        <f t="shared" si="93"/>
        <v>00690000</v>
      </c>
      <c r="M86" t="str">
        <f t="shared" si="94"/>
        <v>F5B0000000690000</v>
      </c>
      <c r="N86" t="str">
        <f t="shared" si="95"/>
        <v>F5B0=磅</v>
      </c>
      <c r="P86" s="2" t="s">
        <v>928</v>
      </c>
      <c r="Q86" s="2" t="s">
        <v>22</v>
      </c>
      <c r="R86" t="str">
        <f t="shared" si="96"/>
        <v>8012=エ</v>
      </c>
      <c r="U86" t="str">
        <f>MID($U$1,(ROW()-2)*1+1,1)</f>
        <v>赫</v>
      </c>
      <c r="V86" t="str">
        <f>INDEX(新汉化!J:J,MATCH(U86,新汉化!A:A,0))</f>
        <v>BAD5</v>
      </c>
      <c r="W86" t="str">
        <f t="shared" si="82"/>
        <v>00B4</v>
      </c>
      <c r="X86" t="str">
        <f t="shared" si="83"/>
        <v>D5BA0000</v>
      </c>
      <c r="Y86" t="str">
        <f t="shared" si="84"/>
        <v>B4000000</v>
      </c>
      <c r="Z86" t="str">
        <f t="shared" si="85"/>
        <v>D5BA0000B4000000</v>
      </c>
      <c r="AA86" t="str">
        <f t="shared" si="97"/>
        <v>D5BA=赫</v>
      </c>
      <c r="AD86" t="s">
        <v>929</v>
      </c>
      <c r="AE86" t="s">
        <v>544</v>
      </c>
      <c r="AF86" t="str">
        <f t="shared" si="98"/>
        <v>A2B0=阿</v>
      </c>
      <c r="AG86" t="str">
        <f>AD86&amp;"="&amp;AE86</f>
        <v>A2B0=阿</v>
      </c>
      <c r="AO86" s="37"/>
      <c r="AP86" s="37" t="str">
        <f t="shared" si="104"/>
        <v>53</v>
      </c>
      <c r="AQ86" s="6" t="str">
        <f t="shared" si="105"/>
        <v>94</v>
      </c>
    </row>
    <row r="87" spans="1:33">
      <c r="A87" s="2" t="s">
        <v>930</v>
      </c>
      <c r="B87" s="2" t="s">
        <v>931</v>
      </c>
      <c r="C87">
        <f t="shared" si="86"/>
        <v>341</v>
      </c>
      <c r="D87">
        <f t="shared" si="87"/>
        <v>85</v>
      </c>
      <c r="E87">
        <f t="shared" si="88"/>
        <v>80</v>
      </c>
      <c r="F87">
        <f t="shared" si="89"/>
        <v>10560</v>
      </c>
      <c r="G87" t="str">
        <f t="shared" si="90"/>
        <v>00006940</v>
      </c>
      <c r="H87" t="str">
        <f t="shared" ref="H87:H96" si="107">MID($H$1,(ROW()-2)*4+1,4)</f>
        <v>B0F6</v>
      </c>
      <c r="I87" t="str">
        <f t="shared" si="106"/>
        <v>EBA5</v>
      </c>
      <c r="J87" t="s">
        <v>932</v>
      </c>
      <c r="K87" t="str">
        <f t="shared" si="92"/>
        <v>F6B00000</v>
      </c>
      <c r="L87" t="str">
        <f t="shared" si="93"/>
        <v>40690000</v>
      </c>
      <c r="M87" t="str">
        <f t="shared" si="94"/>
        <v>F6B0000040690000</v>
      </c>
      <c r="N87" t="str">
        <f t="shared" si="95"/>
        <v>F6B0=蚌</v>
      </c>
      <c r="P87" s="2" t="s">
        <v>933</v>
      </c>
      <c r="Q87" s="2" t="s">
        <v>26</v>
      </c>
      <c r="R87" t="str">
        <f t="shared" si="96"/>
        <v>A012=オ</v>
      </c>
      <c r="U87" t="str">
        <f>MID($U$1,(ROW()-2)*1+1,1)</f>
        <v>吼</v>
      </c>
      <c r="V87" t="str">
        <f>INDEX(新汉化!J:J,MATCH(U87,新汉化!A:A,0))</f>
        <v>BAF0</v>
      </c>
      <c r="W87" t="str">
        <f t="shared" si="82"/>
        <v>00B5</v>
      </c>
      <c r="X87" t="str">
        <f t="shared" si="83"/>
        <v>F0BA0000</v>
      </c>
      <c r="Y87" t="str">
        <f t="shared" si="84"/>
        <v>B5000000</v>
      </c>
      <c r="Z87" t="str">
        <f t="shared" si="85"/>
        <v>F0BA0000B5000000</v>
      </c>
      <c r="AA87" t="str">
        <f t="shared" si="97"/>
        <v>F0BA=吼</v>
      </c>
      <c r="AD87" t="s">
        <v>934</v>
      </c>
      <c r="AE87" t="s">
        <v>591</v>
      </c>
      <c r="AF87" t="str">
        <f t="shared" ref="AF87:AF150" si="108">AD87&amp;"="&amp;AE87</f>
        <v>ACB0=艾</v>
      </c>
      <c r="AG87" t="str">
        <f t="shared" ref="AG87:AG150" si="109">AD87&amp;"="&amp;AE87</f>
        <v>ACB0=艾</v>
      </c>
    </row>
    <row r="88" spans="1:33">
      <c r="A88" s="2" t="s">
        <v>935</v>
      </c>
      <c r="B88" s="2" t="s">
        <v>936</v>
      </c>
      <c r="C88">
        <f t="shared" si="86"/>
        <v>342</v>
      </c>
      <c r="D88">
        <f t="shared" si="87"/>
        <v>86</v>
      </c>
      <c r="E88">
        <f t="shared" si="88"/>
        <v>80</v>
      </c>
      <c r="F88">
        <f t="shared" si="89"/>
        <v>10624</v>
      </c>
      <c r="G88" t="str">
        <f t="shared" si="90"/>
        <v>00006980</v>
      </c>
      <c r="H88" t="str">
        <f t="shared" si="107"/>
        <v>B0F7</v>
      </c>
      <c r="I88" t="str">
        <f t="shared" si="106"/>
        <v>EBA6</v>
      </c>
      <c r="J88" t="s">
        <v>937</v>
      </c>
      <c r="K88" t="str">
        <f t="shared" si="92"/>
        <v>F7B00000</v>
      </c>
      <c r="L88" t="str">
        <f t="shared" si="93"/>
        <v>80690000</v>
      </c>
      <c r="M88" t="str">
        <f t="shared" si="94"/>
        <v>F7B0000080690000</v>
      </c>
      <c r="N88" t="str">
        <f t="shared" si="95"/>
        <v>F7B0=镑</v>
      </c>
      <c r="P88" s="2" t="s">
        <v>938</v>
      </c>
      <c r="Q88" s="2" t="s">
        <v>30</v>
      </c>
      <c r="R88" t="str">
        <f t="shared" si="96"/>
        <v>C012=カ</v>
      </c>
      <c r="U88" t="str">
        <f>MID($U$1,(ROW()-2)*1+1,1)</f>
        <v>瑚</v>
      </c>
      <c r="V88" t="str">
        <f>INDEX(新汉化!J:J,MATCH(U88,新汉化!A:A,0))</f>
        <v>BAF7</v>
      </c>
      <c r="W88" t="str">
        <f t="shared" si="82"/>
        <v>00B6</v>
      </c>
      <c r="X88" t="str">
        <f t="shared" si="83"/>
        <v>F7BA0000</v>
      </c>
      <c r="Y88" t="str">
        <f t="shared" si="84"/>
        <v>B6000000</v>
      </c>
      <c r="Z88" t="str">
        <f t="shared" si="85"/>
        <v>F7BA0000B6000000</v>
      </c>
      <c r="AA88" t="str">
        <f t="shared" si="97"/>
        <v>F7BA=瑚</v>
      </c>
      <c r="AD88" t="s">
        <v>939</v>
      </c>
      <c r="AE88" t="s">
        <v>599</v>
      </c>
      <c r="AF88" t="str">
        <f t="shared" si="108"/>
        <v>AEB0=爱</v>
      </c>
      <c r="AG88" t="str">
        <f t="shared" si="109"/>
        <v>AEB0=爱</v>
      </c>
    </row>
    <row r="89" spans="1:33">
      <c r="A89" s="2" t="s">
        <v>940</v>
      </c>
      <c r="B89" s="2" t="s">
        <v>941</v>
      </c>
      <c r="C89">
        <f t="shared" si="86"/>
        <v>343</v>
      </c>
      <c r="D89">
        <f t="shared" si="87"/>
        <v>87</v>
      </c>
      <c r="E89">
        <f t="shared" si="88"/>
        <v>80</v>
      </c>
      <c r="F89">
        <f t="shared" si="89"/>
        <v>10688</v>
      </c>
      <c r="G89" t="str">
        <f t="shared" si="90"/>
        <v>000069C0</v>
      </c>
      <c r="H89" t="str">
        <f t="shared" si="107"/>
        <v>B0F8</v>
      </c>
      <c r="I89" t="str">
        <f t="shared" si="106"/>
        <v>EBA7</v>
      </c>
      <c r="J89" t="s">
        <v>942</v>
      </c>
      <c r="K89" t="str">
        <f t="shared" si="92"/>
        <v>F8B00000</v>
      </c>
      <c r="L89" t="str">
        <f t="shared" si="93"/>
        <v>C0690000</v>
      </c>
      <c r="M89" t="str">
        <f t="shared" si="94"/>
        <v>F8B00000C0690000</v>
      </c>
      <c r="N89" t="str">
        <f t="shared" si="95"/>
        <v>F8B0=傍</v>
      </c>
      <c r="P89" s="2" t="s">
        <v>943</v>
      </c>
      <c r="Q89" s="2" t="s">
        <v>34</v>
      </c>
      <c r="R89" t="str">
        <f t="shared" si="96"/>
        <v>E012=キ</v>
      </c>
      <c r="U89" t="str">
        <f>MID($U$1,(ROW()-2)*1+1,1)</f>
        <v>胡</v>
      </c>
      <c r="V89" t="str">
        <f>INDEX(新汉化!J:J,MATCH(U89,新汉化!A:A,0))</f>
        <v>BAFA</v>
      </c>
      <c r="W89" t="str">
        <f t="shared" si="82"/>
        <v>00B7</v>
      </c>
      <c r="X89" t="str">
        <f t="shared" si="83"/>
        <v>FABA0000</v>
      </c>
      <c r="Y89" t="str">
        <f t="shared" si="84"/>
        <v>B7000000</v>
      </c>
      <c r="Z89" t="str">
        <f t="shared" si="85"/>
        <v>FABA0000B7000000</v>
      </c>
      <c r="AA89" t="str">
        <f t="shared" si="97"/>
        <v>FABA=胡</v>
      </c>
      <c r="AD89" t="s">
        <v>944</v>
      </c>
      <c r="AE89" t="s">
        <v>615</v>
      </c>
      <c r="AF89" t="str">
        <f t="shared" si="108"/>
        <v>B2B0=安</v>
      </c>
      <c r="AG89" t="str">
        <f t="shared" si="109"/>
        <v>B2B0=安</v>
      </c>
    </row>
    <row r="90" spans="1:33">
      <c r="A90" s="2" t="s">
        <v>945</v>
      </c>
      <c r="B90" s="2" t="s">
        <v>946</v>
      </c>
      <c r="C90">
        <f t="shared" si="86"/>
        <v>344</v>
      </c>
      <c r="D90">
        <f t="shared" si="87"/>
        <v>88</v>
      </c>
      <c r="E90">
        <f t="shared" si="88"/>
        <v>80</v>
      </c>
      <c r="F90">
        <f t="shared" si="89"/>
        <v>10752</v>
      </c>
      <c r="G90" t="str">
        <f t="shared" si="90"/>
        <v>00006A00</v>
      </c>
      <c r="H90" t="str">
        <f t="shared" si="107"/>
        <v>B0F9</v>
      </c>
      <c r="I90" t="str">
        <f t="shared" si="106"/>
        <v>EBA8</v>
      </c>
      <c r="J90" t="s">
        <v>947</v>
      </c>
      <c r="K90" t="str">
        <f t="shared" si="92"/>
        <v>F9B00000</v>
      </c>
      <c r="L90" t="str">
        <f t="shared" si="93"/>
        <v>006A0000</v>
      </c>
      <c r="M90" t="str">
        <f t="shared" si="94"/>
        <v>F9B00000006A0000</v>
      </c>
      <c r="N90" t="str">
        <f t="shared" si="95"/>
        <v>F9B0=谤</v>
      </c>
      <c r="P90" s="2" t="s">
        <v>948</v>
      </c>
      <c r="Q90" s="2" t="s">
        <v>38</v>
      </c>
      <c r="R90" t="str">
        <f t="shared" si="96"/>
        <v>0013=ク</v>
      </c>
      <c r="U90" t="str">
        <f>MID($U$1,(ROW()-2)*1+1,1)</f>
        <v>护</v>
      </c>
      <c r="V90" t="str">
        <f>INDEX(新汉化!J:J,MATCH(U90,新汉化!A:A,0))</f>
        <v>BBA4</v>
      </c>
      <c r="W90" t="str">
        <f t="shared" si="82"/>
        <v>00B8</v>
      </c>
      <c r="X90" t="str">
        <f t="shared" si="83"/>
        <v>A4BB0000</v>
      </c>
      <c r="Y90" t="str">
        <f t="shared" si="84"/>
        <v>B8000000</v>
      </c>
      <c r="Z90" t="str">
        <f t="shared" si="85"/>
        <v>A4BB0000B8000000</v>
      </c>
      <c r="AA90" t="str">
        <f t="shared" si="97"/>
        <v>A4BB=护</v>
      </c>
      <c r="AD90" t="s">
        <v>949</v>
      </c>
      <c r="AE90" t="s">
        <v>675</v>
      </c>
      <c r="AF90" t="str">
        <f t="shared" si="108"/>
        <v>C1B0=傲</v>
      </c>
      <c r="AG90" t="str">
        <f t="shared" si="109"/>
        <v>C1B0=傲</v>
      </c>
    </row>
    <row r="91" spans="1:33">
      <c r="A91" s="2" t="s">
        <v>950</v>
      </c>
      <c r="B91" s="2" t="s">
        <v>951</v>
      </c>
      <c r="C91">
        <f t="shared" si="86"/>
        <v>345</v>
      </c>
      <c r="D91">
        <f t="shared" si="87"/>
        <v>89</v>
      </c>
      <c r="E91">
        <f t="shared" si="88"/>
        <v>80</v>
      </c>
      <c r="F91">
        <f t="shared" si="89"/>
        <v>10816</v>
      </c>
      <c r="G91" t="str">
        <f t="shared" si="90"/>
        <v>00006A40</v>
      </c>
      <c r="H91" t="str">
        <f t="shared" si="107"/>
        <v>B0FA</v>
      </c>
      <c r="I91" t="str">
        <f t="shared" si="106"/>
        <v>EBA9</v>
      </c>
      <c r="J91" t="s">
        <v>952</v>
      </c>
      <c r="K91" t="str">
        <f t="shared" si="92"/>
        <v>FAB00000</v>
      </c>
      <c r="L91" t="str">
        <f t="shared" si="93"/>
        <v>406A0000</v>
      </c>
      <c r="M91" t="str">
        <f t="shared" si="94"/>
        <v>FAB00000406A0000</v>
      </c>
      <c r="N91" t="str">
        <f t="shared" si="95"/>
        <v>FAB0=苞</v>
      </c>
      <c r="P91" s="2" t="s">
        <v>953</v>
      </c>
      <c r="Q91" s="2" t="s">
        <v>42</v>
      </c>
      <c r="R91" t="str">
        <f t="shared" si="96"/>
        <v>2013=ケ</v>
      </c>
      <c r="U91" t="str">
        <f>MID($U$1,(ROW()-2)*1+1,1)</f>
        <v>花</v>
      </c>
      <c r="V91" t="str">
        <f>INDEX(新汉化!J:J,MATCH(U91,新汉化!A:A,0))</f>
        <v>BBA8</v>
      </c>
      <c r="W91" t="str">
        <f t="shared" si="82"/>
        <v>00B9</v>
      </c>
      <c r="X91" t="str">
        <f t="shared" si="83"/>
        <v>A8BB0000</v>
      </c>
      <c r="Y91" t="str">
        <f t="shared" si="84"/>
        <v>B9000000</v>
      </c>
      <c r="Z91" t="str">
        <f t="shared" si="85"/>
        <v>A8BB0000B9000000</v>
      </c>
      <c r="AA91" t="str">
        <f t="shared" si="97"/>
        <v>A8BB=花</v>
      </c>
      <c r="AD91" t="s">
        <v>954</v>
      </c>
      <c r="AE91" t="s">
        <v>755</v>
      </c>
      <c r="AF91" t="str">
        <f t="shared" si="108"/>
        <v>D4B0=霸</v>
      </c>
      <c r="AG91" t="str">
        <f t="shared" si="109"/>
        <v>D4B0=霸</v>
      </c>
    </row>
    <row r="92" spans="1:33">
      <c r="A92" s="2" t="s">
        <v>955</v>
      </c>
      <c r="B92" s="2" t="s">
        <v>956</v>
      </c>
      <c r="C92">
        <f t="shared" si="86"/>
        <v>346</v>
      </c>
      <c r="D92">
        <f t="shared" si="87"/>
        <v>90</v>
      </c>
      <c r="E92">
        <f t="shared" si="88"/>
        <v>80</v>
      </c>
      <c r="F92">
        <f t="shared" si="89"/>
        <v>10880</v>
      </c>
      <c r="G92" t="str">
        <f t="shared" si="90"/>
        <v>00006A80</v>
      </c>
      <c r="H92" t="str">
        <f t="shared" si="107"/>
        <v>B0FB</v>
      </c>
      <c r="I92" t="str">
        <f t="shared" si="106"/>
        <v>EBAA</v>
      </c>
      <c r="J92" t="s">
        <v>957</v>
      </c>
      <c r="K92" t="str">
        <f t="shared" si="92"/>
        <v>FBB00000</v>
      </c>
      <c r="L92" t="str">
        <f t="shared" si="93"/>
        <v>806A0000</v>
      </c>
      <c r="M92" t="str">
        <f t="shared" si="94"/>
        <v>FBB00000806A0000</v>
      </c>
      <c r="N92" t="str">
        <f t="shared" si="95"/>
        <v>FBB0=胞</v>
      </c>
      <c r="P92" s="2" t="s">
        <v>958</v>
      </c>
      <c r="Q92" s="2" t="s">
        <v>46</v>
      </c>
      <c r="R92" t="str">
        <f t="shared" si="96"/>
        <v>4013=コ</v>
      </c>
      <c r="U92" t="str">
        <f>MID($U$1,(ROW()-2)*1+1,1)</f>
        <v>猾</v>
      </c>
      <c r="V92" t="str">
        <f>INDEX(新汉化!J:J,MATCH(U92,新汉化!A:A,0))</f>
        <v>BBAB</v>
      </c>
      <c r="W92" t="str">
        <f t="shared" si="82"/>
        <v>00BA</v>
      </c>
      <c r="X92" t="str">
        <f t="shared" si="83"/>
        <v>ABBB0000</v>
      </c>
      <c r="Y92" t="str">
        <f t="shared" si="84"/>
        <v>BA000000</v>
      </c>
      <c r="Z92" t="str">
        <f t="shared" si="85"/>
        <v>ABBB0000BA000000</v>
      </c>
      <c r="AA92" t="str">
        <f t="shared" si="97"/>
        <v>ABBB=猾</v>
      </c>
      <c r="AD92" t="s">
        <v>959</v>
      </c>
      <c r="AE92" t="s">
        <v>783</v>
      </c>
      <c r="AF92" t="str">
        <f t="shared" si="108"/>
        <v>D9B0=百</v>
      </c>
      <c r="AG92" t="str">
        <f t="shared" si="109"/>
        <v>D9B0=百</v>
      </c>
    </row>
    <row r="93" spans="1:33">
      <c r="A93" s="2" t="s">
        <v>960</v>
      </c>
      <c r="B93" s="2" t="s">
        <v>961</v>
      </c>
      <c r="C93">
        <f t="shared" si="86"/>
        <v>347</v>
      </c>
      <c r="D93">
        <f t="shared" si="87"/>
        <v>91</v>
      </c>
      <c r="E93">
        <f t="shared" si="88"/>
        <v>80</v>
      </c>
      <c r="F93">
        <f t="shared" si="89"/>
        <v>10944</v>
      </c>
      <c r="G93" t="str">
        <f t="shared" si="90"/>
        <v>00006AC0</v>
      </c>
      <c r="H93" t="str">
        <f t="shared" si="107"/>
        <v>B0FC</v>
      </c>
      <c r="I93" t="str">
        <f t="shared" si="106"/>
        <v>EBAB</v>
      </c>
      <c r="J93" t="s">
        <v>962</v>
      </c>
      <c r="K93" t="str">
        <f t="shared" si="92"/>
        <v>FCB00000</v>
      </c>
      <c r="L93" t="str">
        <f t="shared" si="93"/>
        <v>C06A0000</v>
      </c>
      <c r="M93" t="str">
        <f t="shared" si="94"/>
        <v>FCB00000C06A0000</v>
      </c>
      <c r="N93" t="str">
        <f t="shared" si="95"/>
        <v>FCB0=包</v>
      </c>
      <c r="P93" s="2" t="s">
        <v>963</v>
      </c>
      <c r="Q93" s="2" t="s">
        <v>50</v>
      </c>
      <c r="R93" t="str">
        <f t="shared" si="96"/>
        <v>6013=サ</v>
      </c>
      <c r="U93" t="str">
        <f>MID($U$1,(ROW()-2)*1+1,1)</f>
        <v>化</v>
      </c>
      <c r="V93" t="str">
        <f>INDEX(新汉化!J:J,MATCH(U93,新汉化!A:A,0))</f>
        <v>BBAF</v>
      </c>
      <c r="W93" t="str">
        <f t="shared" si="82"/>
        <v>00BB</v>
      </c>
      <c r="X93" t="str">
        <f t="shared" si="83"/>
        <v>AFBB0000</v>
      </c>
      <c r="Y93" t="str">
        <f t="shared" si="84"/>
        <v>BB000000</v>
      </c>
      <c r="Z93" t="str">
        <f t="shared" si="85"/>
        <v>AFBB0000BB000000</v>
      </c>
      <c r="AA93" t="str">
        <f t="shared" si="97"/>
        <v>AFBB=化</v>
      </c>
      <c r="AD93" t="s">
        <v>964</v>
      </c>
      <c r="AE93" t="s">
        <v>815</v>
      </c>
      <c r="AF93" t="str">
        <f t="shared" si="108"/>
        <v>DFB0=斑</v>
      </c>
      <c r="AG93" t="str">
        <f t="shared" si="109"/>
        <v>DFB0=斑</v>
      </c>
    </row>
    <row r="94" spans="1:33">
      <c r="A94" s="2" t="s">
        <v>965</v>
      </c>
      <c r="B94" s="2" t="s">
        <v>966</v>
      </c>
      <c r="C94">
        <f t="shared" si="86"/>
        <v>348</v>
      </c>
      <c r="D94">
        <f t="shared" si="87"/>
        <v>92</v>
      </c>
      <c r="E94">
        <f t="shared" si="88"/>
        <v>80</v>
      </c>
      <c r="F94">
        <f t="shared" si="89"/>
        <v>11008</v>
      </c>
      <c r="G94" t="str">
        <f t="shared" si="90"/>
        <v>00006B00</v>
      </c>
      <c r="H94" t="str">
        <f t="shared" si="107"/>
        <v>B0FD</v>
      </c>
      <c r="I94" t="str">
        <f t="shared" si="106"/>
        <v>EBAC</v>
      </c>
      <c r="J94" t="s">
        <v>967</v>
      </c>
      <c r="K94" t="str">
        <f t="shared" si="92"/>
        <v>FDB00000</v>
      </c>
      <c r="L94" t="str">
        <f t="shared" si="93"/>
        <v>006B0000</v>
      </c>
      <c r="M94" t="str">
        <f t="shared" si="94"/>
        <v>FDB00000006B0000</v>
      </c>
      <c r="N94" t="str">
        <f t="shared" si="95"/>
        <v>FDB0=褒</v>
      </c>
      <c r="P94" s="2" t="s">
        <v>968</v>
      </c>
      <c r="Q94" s="2" t="s">
        <v>54</v>
      </c>
      <c r="R94" t="str">
        <f t="shared" si="96"/>
        <v>8013=シ</v>
      </c>
      <c r="U94" t="str">
        <f>MID($U$1,(ROW()-2)*1+1,1)</f>
        <v>晃</v>
      </c>
      <c r="V94" t="str">
        <f>INDEX(新汉化!J:J,MATCH(U94,新汉化!A:A,0))</f>
        <v>BBCE</v>
      </c>
      <c r="W94" t="str">
        <f t="shared" si="82"/>
        <v>00BC</v>
      </c>
      <c r="X94" t="str">
        <f t="shared" si="83"/>
        <v>CEBB0000</v>
      </c>
      <c r="Y94" t="str">
        <f t="shared" si="84"/>
        <v>BC000000</v>
      </c>
      <c r="Z94" t="str">
        <f t="shared" si="85"/>
        <v>CEBB0000BC000000</v>
      </c>
      <c r="AA94" t="str">
        <f t="shared" si="97"/>
        <v>CEBB=晃</v>
      </c>
      <c r="AD94" t="s">
        <v>969</v>
      </c>
      <c r="AE94" t="s">
        <v>759</v>
      </c>
      <c r="AF94" t="str">
        <f t="shared" si="108"/>
        <v>A6B1=宝</v>
      </c>
      <c r="AG94" t="str">
        <f t="shared" si="109"/>
        <v>A6B1=宝</v>
      </c>
    </row>
    <row r="95" spans="1:33">
      <c r="A95" s="2" t="s">
        <v>970</v>
      </c>
      <c r="B95" s="2" t="s">
        <v>971</v>
      </c>
      <c r="C95">
        <f t="shared" si="86"/>
        <v>349</v>
      </c>
      <c r="D95">
        <f t="shared" si="87"/>
        <v>93</v>
      </c>
      <c r="E95">
        <f t="shared" si="88"/>
        <v>80</v>
      </c>
      <c r="F95">
        <f t="shared" si="89"/>
        <v>11072</v>
      </c>
      <c r="G95" t="str">
        <f t="shared" si="90"/>
        <v>00006B40</v>
      </c>
      <c r="H95" t="str">
        <f t="shared" si="107"/>
        <v>B0FE</v>
      </c>
      <c r="I95" t="str">
        <f t="shared" si="106"/>
        <v>EBAD</v>
      </c>
      <c r="J95" t="s">
        <v>972</v>
      </c>
      <c r="K95" t="str">
        <f t="shared" si="92"/>
        <v>FEB00000</v>
      </c>
      <c r="L95" t="str">
        <f t="shared" si="93"/>
        <v>406B0000</v>
      </c>
      <c r="M95" t="str">
        <f t="shared" si="94"/>
        <v>FEB00000406B0000</v>
      </c>
      <c r="N95" t="str">
        <f t="shared" si="95"/>
        <v>FEB0=剥</v>
      </c>
      <c r="P95" s="2" t="s">
        <v>973</v>
      </c>
      <c r="Q95" s="2" t="s">
        <v>58</v>
      </c>
      <c r="R95" t="str">
        <f t="shared" si="96"/>
        <v>A013=ス</v>
      </c>
      <c r="U95" t="str">
        <f>MID($U$1,(ROW()-2)*1+1,1)</f>
        <v>魂</v>
      </c>
      <c r="V95" t="str">
        <f>INDEX(新汉化!J:J,MATCH(U95,新汉化!A:A,0))</f>
        <v>BBEA</v>
      </c>
      <c r="W95" t="str">
        <f t="shared" si="82"/>
        <v>00BD</v>
      </c>
      <c r="X95" t="str">
        <f t="shared" si="83"/>
        <v>EABB0000</v>
      </c>
      <c r="Y95" t="str">
        <f t="shared" si="84"/>
        <v>BD000000</v>
      </c>
      <c r="Z95" t="str">
        <f t="shared" si="85"/>
        <v>EABB0000BD000000</v>
      </c>
      <c r="AA95" t="str">
        <f t="shared" si="97"/>
        <v>EABB=魂</v>
      </c>
      <c r="AD95" t="s">
        <v>974</v>
      </c>
      <c r="AE95" t="s">
        <v>975</v>
      </c>
      <c r="AF95" t="str">
        <f t="shared" si="108"/>
        <v>A9B1=暴</v>
      </c>
      <c r="AG95" t="str">
        <f t="shared" si="109"/>
        <v>A9B1=暴</v>
      </c>
    </row>
    <row r="96" spans="1:33">
      <c r="A96" s="2" t="s">
        <v>976</v>
      </c>
      <c r="B96" s="2" t="s">
        <v>977</v>
      </c>
      <c r="C96">
        <f t="shared" si="86"/>
        <v>350</v>
      </c>
      <c r="D96">
        <f t="shared" si="87"/>
        <v>94</v>
      </c>
      <c r="E96">
        <f t="shared" si="88"/>
        <v>80</v>
      </c>
      <c r="F96">
        <f t="shared" si="89"/>
        <v>11136</v>
      </c>
      <c r="G96" t="str">
        <f t="shared" si="90"/>
        <v>00006B80</v>
      </c>
      <c r="H96" t="str">
        <f t="shared" si="107"/>
        <v>B1A1</v>
      </c>
      <c r="I96" t="str">
        <f t="shared" ref="I96:I110" si="110">MID($I$1,(ROW()-2)*4+1,4)</f>
        <v>EBAE</v>
      </c>
      <c r="J96" t="s">
        <v>978</v>
      </c>
      <c r="K96" t="str">
        <f t="shared" si="92"/>
        <v>A1B10000</v>
      </c>
      <c r="L96" t="str">
        <f t="shared" si="93"/>
        <v>806B0000</v>
      </c>
      <c r="M96" t="str">
        <f t="shared" si="94"/>
        <v>A1B10000806B0000</v>
      </c>
      <c r="N96" t="str">
        <f t="shared" si="95"/>
        <v>A1B1=薄</v>
      </c>
      <c r="P96" s="2" t="s">
        <v>979</v>
      </c>
      <c r="Q96" s="2" t="s">
        <v>62</v>
      </c>
      <c r="R96" t="str">
        <f t="shared" si="96"/>
        <v>C013=セ</v>
      </c>
      <c r="U96" t="str">
        <f>MID($U$1,(ROW()-2)*1+1,1)</f>
        <v>火</v>
      </c>
      <c r="V96" t="str">
        <f>INDEX(新汉化!J:J,MATCH(U96,新汉化!A:A,0))</f>
        <v>BBF0</v>
      </c>
      <c r="W96" t="str">
        <f t="shared" si="82"/>
        <v>00BE</v>
      </c>
      <c r="X96" t="str">
        <f t="shared" si="83"/>
        <v>F0BB0000</v>
      </c>
      <c r="Y96" t="str">
        <f t="shared" si="84"/>
        <v>BE000000</v>
      </c>
      <c r="Z96" t="str">
        <f t="shared" si="85"/>
        <v>F0BB0000BE000000</v>
      </c>
      <c r="AA96" t="str">
        <f t="shared" si="97"/>
        <v>F0BB=火</v>
      </c>
      <c r="AD96" t="s">
        <v>980</v>
      </c>
      <c r="AE96" t="s">
        <v>981</v>
      </c>
      <c r="AF96" t="str">
        <f t="shared" si="108"/>
        <v>AAB1=豹</v>
      </c>
      <c r="AG96" t="str">
        <f t="shared" si="109"/>
        <v>AAB1=豹</v>
      </c>
    </row>
    <row r="97" spans="1:33">
      <c r="A97" s="2" t="s">
        <v>982</v>
      </c>
      <c r="B97" s="2" t="s">
        <v>983</v>
      </c>
      <c r="C97">
        <f t="shared" si="86"/>
        <v>351</v>
      </c>
      <c r="D97">
        <f t="shared" si="87"/>
        <v>95</v>
      </c>
      <c r="E97">
        <f t="shared" si="88"/>
        <v>80</v>
      </c>
      <c r="F97">
        <f t="shared" si="89"/>
        <v>11200</v>
      </c>
      <c r="G97" t="str">
        <f t="shared" si="90"/>
        <v>00006BC0</v>
      </c>
      <c r="H97" t="str">
        <f t="shared" ref="H97:H106" si="111">MID($H$1,(ROW()-2)*4+1,4)</f>
        <v>B1A2</v>
      </c>
      <c r="I97" t="str">
        <f t="shared" si="110"/>
        <v>EBAF</v>
      </c>
      <c r="J97" t="s">
        <v>984</v>
      </c>
      <c r="K97" t="str">
        <f t="shared" si="92"/>
        <v>A2B10000</v>
      </c>
      <c r="L97" t="str">
        <f t="shared" si="93"/>
        <v>C06B0000</v>
      </c>
      <c r="M97" t="str">
        <f t="shared" si="94"/>
        <v>A2B10000C06B0000</v>
      </c>
      <c r="N97" t="str">
        <f t="shared" si="95"/>
        <v>A2B1=雹</v>
      </c>
      <c r="P97" s="2" t="s">
        <v>985</v>
      </c>
      <c r="Q97" s="2" t="s">
        <v>66</v>
      </c>
      <c r="R97" t="str">
        <f t="shared" si="96"/>
        <v>E013=ソ</v>
      </c>
      <c r="U97" t="str">
        <f>MID($U$1,(ROW()-2)*1+1,1)</f>
        <v>获</v>
      </c>
      <c r="V97" t="str">
        <f>INDEX(新汉化!J:J,MATCH(U97,新汉化!A:A,0))</f>
        <v>BBF1</v>
      </c>
      <c r="W97" t="str">
        <f t="shared" si="82"/>
        <v>00BF</v>
      </c>
      <c r="X97" t="str">
        <f t="shared" si="83"/>
        <v>F1BB0000</v>
      </c>
      <c r="Y97" t="str">
        <f t="shared" si="84"/>
        <v>BF000000</v>
      </c>
      <c r="Z97" t="str">
        <f t="shared" si="85"/>
        <v>F1BB0000BF000000</v>
      </c>
      <c r="AA97" t="str">
        <f t="shared" si="97"/>
        <v>F1BB=获</v>
      </c>
      <c r="AD97" t="s">
        <v>986</v>
      </c>
      <c r="AE97" t="s">
        <v>987</v>
      </c>
      <c r="AF97" t="str">
        <f t="shared" si="108"/>
        <v>ACB1=爆</v>
      </c>
      <c r="AG97" t="str">
        <f t="shared" si="109"/>
        <v>ACB1=爆</v>
      </c>
    </row>
    <row r="98" spans="1:33">
      <c r="A98" s="2" t="s">
        <v>988</v>
      </c>
      <c r="B98" s="2" t="s">
        <v>989</v>
      </c>
      <c r="C98">
        <f t="shared" si="86"/>
        <v>352</v>
      </c>
      <c r="D98">
        <f t="shared" si="87"/>
        <v>96</v>
      </c>
      <c r="E98">
        <f t="shared" si="88"/>
        <v>96</v>
      </c>
      <c r="F98">
        <f t="shared" si="89"/>
        <v>12288</v>
      </c>
      <c r="G98" t="str">
        <f t="shared" si="90"/>
        <v>00007000</v>
      </c>
      <c r="H98" t="str">
        <f t="shared" si="111"/>
        <v>B1A3</v>
      </c>
      <c r="I98" t="str">
        <f t="shared" si="110"/>
        <v>EBB0</v>
      </c>
      <c r="J98" t="s">
        <v>990</v>
      </c>
      <c r="K98" t="str">
        <f t="shared" si="92"/>
        <v>A3B10000</v>
      </c>
      <c r="L98" t="str">
        <f t="shared" si="93"/>
        <v>00700000</v>
      </c>
      <c r="M98" t="str">
        <f t="shared" si="94"/>
        <v>A3B1000000700000</v>
      </c>
      <c r="N98" t="str">
        <f t="shared" si="95"/>
        <v>A3B1=保</v>
      </c>
      <c r="P98" s="2" t="s">
        <v>991</v>
      </c>
      <c r="Q98" s="2" t="s">
        <v>70</v>
      </c>
      <c r="R98" t="str">
        <f t="shared" si="96"/>
        <v>0018=タ</v>
      </c>
      <c r="U98" t="str">
        <f>MID($U$1,(ROW()-2)*1+1,1)</f>
        <v>基</v>
      </c>
      <c r="V98" t="str">
        <f>INDEX(新汉化!J:J,MATCH(U98,新汉化!A:A,0))</f>
        <v>BBF9</v>
      </c>
      <c r="W98" t="str">
        <f t="shared" si="82"/>
        <v>00C0</v>
      </c>
      <c r="X98" t="str">
        <f t="shared" si="83"/>
        <v>F9BB0000</v>
      </c>
      <c r="Y98" t="str">
        <f t="shared" si="84"/>
        <v>C0000000</v>
      </c>
      <c r="Z98" t="str">
        <f t="shared" si="85"/>
        <v>F9BB0000C0000000</v>
      </c>
      <c r="AA98" t="str">
        <f t="shared" si="97"/>
        <v>F9BB=基</v>
      </c>
      <c r="AD98" t="s">
        <v>992</v>
      </c>
      <c r="AE98" t="s">
        <v>993</v>
      </c>
      <c r="AF98" t="str">
        <f t="shared" si="108"/>
        <v>B1B1=北</v>
      </c>
      <c r="AG98" t="str">
        <f t="shared" si="109"/>
        <v>B1B1=北</v>
      </c>
    </row>
    <row r="99" spans="1:33">
      <c r="A99" s="2" t="s">
        <v>994</v>
      </c>
      <c r="B99" s="2" t="s">
        <v>995</v>
      </c>
      <c r="C99">
        <f t="shared" si="86"/>
        <v>353</v>
      </c>
      <c r="D99">
        <f t="shared" si="87"/>
        <v>97</v>
      </c>
      <c r="E99">
        <f t="shared" si="88"/>
        <v>96</v>
      </c>
      <c r="F99">
        <f t="shared" si="89"/>
        <v>12352</v>
      </c>
      <c r="G99" t="str">
        <f t="shared" si="90"/>
        <v>00007040</v>
      </c>
      <c r="H99" t="str">
        <f t="shared" si="111"/>
        <v>B1A4</v>
      </c>
      <c r="I99" t="str">
        <f t="shared" si="110"/>
        <v>EBB1</v>
      </c>
      <c r="J99" t="s">
        <v>996</v>
      </c>
      <c r="K99" t="str">
        <f t="shared" si="92"/>
        <v>A4B10000</v>
      </c>
      <c r="L99" t="str">
        <f t="shared" si="93"/>
        <v>40700000</v>
      </c>
      <c r="M99" t="str">
        <f t="shared" si="94"/>
        <v>A4B1000040700000</v>
      </c>
      <c r="N99" t="str">
        <f t="shared" si="95"/>
        <v>A4B1=堡</v>
      </c>
      <c r="P99" s="2" t="s">
        <v>997</v>
      </c>
      <c r="Q99" s="2" t="s">
        <v>74</v>
      </c>
      <c r="R99" t="str">
        <f t="shared" si="96"/>
        <v>2018=チ</v>
      </c>
      <c r="U99" t="str">
        <f>MID($U$1,(ROW()-2)*1+1,1)</f>
        <v>鸡</v>
      </c>
      <c r="V99" t="str">
        <f>INDEX(新汉化!J:J,MATCH(U99,新汉化!A:A,0))</f>
        <v>BCA6</v>
      </c>
      <c r="W99" t="str">
        <f t="shared" si="82"/>
        <v>00C1</v>
      </c>
      <c r="X99" t="str">
        <f t="shared" si="83"/>
        <v>A6BC0000</v>
      </c>
      <c r="Y99" t="str">
        <f t="shared" si="84"/>
        <v>C1000000</v>
      </c>
      <c r="Z99" t="str">
        <f t="shared" si="85"/>
        <v>A6BC0000C1000000</v>
      </c>
      <c r="AA99" t="str">
        <f t="shared" si="97"/>
        <v>A6BC=鸡</v>
      </c>
      <c r="AD99" t="s">
        <v>998</v>
      </c>
      <c r="AE99" t="s">
        <v>999</v>
      </c>
      <c r="AF99" t="str">
        <f t="shared" si="108"/>
        <v>B4B1=贝</v>
      </c>
      <c r="AG99" t="str">
        <f t="shared" si="109"/>
        <v>B4B1=贝</v>
      </c>
    </row>
    <row r="100" spans="1:33">
      <c r="A100" s="2" t="s">
        <v>1000</v>
      </c>
      <c r="B100" s="2" t="s">
        <v>1001</v>
      </c>
      <c r="C100">
        <f t="shared" si="86"/>
        <v>354</v>
      </c>
      <c r="D100">
        <f t="shared" si="87"/>
        <v>98</v>
      </c>
      <c r="E100">
        <f t="shared" si="88"/>
        <v>96</v>
      </c>
      <c r="F100">
        <f t="shared" si="89"/>
        <v>12416</v>
      </c>
      <c r="G100" t="str">
        <f t="shared" si="90"/>
        <v>00007080</v>
      </c>
      <c r="H100" t="str">
        <f t="shared" si="111"/>
        <v>B1A5</v>
      </c>
      <c r="I100" t="str">
        <f t="shared" si="110"/>
        <v>EBB2</v>
      </c>
      <c r="J100" t="s">
        <v>1002</v>
      </c>
      <c r="K100" t="str">
        <f t="shared" si="92"/>
        <v>A5B10000</v>
      </c>
      <c r="L100" t="str">
        <f t="shared" si="93"/>
        <v>80700000</v>
      </c>
      <c r="M100" t="str">
        <f t="shared" si="94"/>
        <v>A5B1000080700000</v>
      </c>
      <c r="N100" t="str">
        <f t="shared" si="95"/>
        <v>A5B1=饱</v>
      </c>
      <c r="P100" s="2" t="s">
        <v>1003</v>
      </c>
      <c r="Q100" s="2" t="s">
        <v>78</v>
      </c>
      <c r="R100" t="str">
        <f t="shared" si="96"/>
        <v>4018=ツ</v>
      </c>
      <c r="U100" t="str">
        <f>MID($U$1,(ROW()-2)*1+1,1)</f>
        <v>吉</v>
      </c>
      <c r="V100" t="str">
        <f>INDEX(新汉化!J:J,MATCH(U100,新汉化!A:A,0))</f>
        <v>BCAA</v>
      </c>
      <c r="W100" t="str">
        <f t="shared" si="82"/>
        <v>00C2</v>
      </c>
      <c r="X100" t="str">
        <f t="shared" si="83"/>
        <v>AABC0000</v>
      </c>
      <c r="Y100" t="str">
        <f t="shared" si="84"/>
        <v>C2000000</v>
      </c>
      <c r="Z100" t="str">
        <f t="shared" si="85"/>
        <v>AABC0000C2000000</v>
      </c>
      <c r="AA100" t="str">
        <f t="shared" si="97"/>
        <v>AABC=吉</v>
      </c>
      <c r="AD100" t="s">
        <v>1004</v>
      </c>
      <c r="AE100" t="s">
        <v>1005</v>
      </c>
      <c r="AF100" t="str">
        <f t="shared" si="108"/>
        <v>C7B1=鼻</v>
      </c>
      <c r="AG100" t="str">
        <f t="shared" si="109"/>
        <v>C7B1=鼻</v>
      </c>
    </row>
    <row r="101" spans="1:33">
      <c r="A101" s="2" t="s">
        <v>759</v>
      </c>
      <c r="B101" s="2" t="s">
        <v>1006</v>
      </c>
      <c r="C101">
        <f t="shared" si="86"/>
        <v>355</v>
      </c>
      <c r="D101">
        <f t="shared" si="87"/>
        <v>99</v>
      </c>
      <c r="E101">
        <f t="shared" si="88"/>
        <v>96</v>
      </c>
      <c r="F101">
        <f t="shared" si="89"/>
        <v>12480</v>
      </c>
      <c r="G101" t="str">
        <f t="shared" si="90"/>
        <v>000070C0</v>
      </c>
      <c r="H101" t="str">
        <f t="shared" si="111"/>
        <v>B1A6</v>
      </c>
      <c r="I101" t="str">
        <f t="shared" si="110"/>
        <v>EBB3</v>
      </c>
      <c r="J101" t="s">
        <v>1007</v>
      </c>
      <c r="K101" t="str">
        <f t="shared" si="92"/>
        <v>A6B10000</v>
      </c>
      <c r="L101" t="str">
        <f t="shared" si="93"/>
        <v>C0700000</v>
      </c>
      <c r="M101" t="str">
        <f t="shared" si="94"/>
        <v>A6B10000C0700000</v>
      </c>
      <c r="N101" t="str">
        <f t="shared" si="95"/>
        <v>A6B1=宝</v>
      </c>
      <c r="P101" s="2" t="s">
        <v>1008</v>
      </c>
      <c r="Q101" s="2" t="s">
        <v>82</v>
      </c>
      <c r="R101" t="str">
        <f t="shared" si="96"/>
        <v>6018=テ</v>
      </c>
      <c r="U101" t="str">
        <f>MID($U$1,(ROW()-2)*1+1,1)</f>
        <v>棘</v>
      </c>
      <c r="V101" t="str">
        <f>INDEX(新汉化!J:J,MATCH(U101,新汉化!A:A,0))</f>
        <v>BCAC</v>
      </c>
      <c r="W101" t="str">
        <f t="shared" si="82"/>
        <v>00C3</v>
      </c>
      <c r="X101" t="str">
        <f t="shared" si="83"/>
        <v>ACBC0000</v>
      </c>
      <c r="Y101" t="str">
        <f t="shared" si="84"/>
        <v>C3000000</v>
      </c>
      <c r="Z101" t="str">
        <f t="shared" si="85"/>
        <v>ACBC0000C3000000</v>
      </c>
      <c r="AA101" t="str">
        <f t="shared" si="97"/>
        <v>ACBC=棘</v>
      </c>
      <c r="AD101" t="s">
        <v>1009</v>
      </c>
      <c r="AE101" t="s">
        <v>1010</v>
      </c>
      <c r="AF101" t="str">
        <f t="shared" si="108"/>
        <v>E4B1=变</v>
      </c>
      <c r="AG101" t="str">
        <f t="shared" si="109"/>
        <v>E4B1=变</v>
      </c>
    </row>
    <row r="102" spans="1:33">
      <c r="A102" s="2" t="s">
        <v>1011</v>
      </c>
      <c r="B102" s="2" t="s">
        <v>1012</v>
      </c>
      <c r="C102">
        <f t="shared" si="86"/>
        <v>356</v>
      </c>
      <c r="D102">
        <f t="shared" si="87"/>
        <v>100</v>
      </c>
      <c r="E102">
        <f t="shared" si="88"/>
        <v>96</v>
      </c>
      <c r="F102">
        <f t="shared" si="89"/>
        <v>12544</v>
      </c>
      <c r="G102" t="str">
        <f t="shared" si="90"/>
        <v>00007100</v>
      </c>
      <c r="H102" t="str">
        <f t="shared" si="111"/>
        <v>B1A7</v>
      </c>
      <c r="I102" t="str">
        <f t="shared" si="110"/>
        <v>EBB4</v>
      </c>
      <c r="J102" t="s">
        <v>1013</v>
      </c>
      <c r="K102" t="str">
        <f t="shared" si="92"/>
        <v>A7B10000</v>
      </c>
      <c r="L102" t="str">
        <f t="shared" si="93"/>
        <v>00710000</v>
      </c>
      <c r="M102" t="str">
        <f t="shared" si="94"/>
        <v>A7B1000000710000</v>
      </c>
      <c r="N102" t="str">
        <f t="shared" si="95"/>
        <v>A7B1=抱</v>
      </c>
      <c r="P102" s="2" t="s">
        <v>1014</v>
      </c>
      <c r="Q102" s="2" t="s">
        <v>86</v>
      </c>
      <c r="R102" t="str">
        <f t="shared" si="96"/>
        <v>8018=ト</v>
      </c>
      <c r="U102" t="str">
        <f>MID($U$1,(ROW()-2)*1+1,1)</f>
        <v>甲</v>
      </c>
      <c r="V102" t="str">
        <f>INDEX(新汉化!J:J,MATCH(U102,新汉化!A:A,0))</f>
        <v>BCD7</v>
      </c>
      <c r="W102" t="str">
        <f t="shared" si="82"/>
        <v>00C4</v>
      </c>
      <c r="X102" t="str">
        <f t="shared" si="83"/>
        <v>D7BC0000</v>
      </c>
      <c r="Y102" t="str">
        <f t="shared" si="84"/>
        <v>C4000000</v>
      </c>
      <c r="Z102" t="str">
        <f t="shared" si="85"/>
        <v>D7BC0000C4000000</v>
      </c>
      <c r="AA102" t="str">
        <f t="shared" si="97"/>
        <v>D7BC=甲</v>
      </c>
      <c r="AD102" t="s">
        <v>1015</v>
      </c>
      <c r="AE102" t="s">
        <v>1016</v>
      </c>
      <c r="AF102" t="str">
        <f t="shared" si="108"/>
        <v>F8B1=兵</v>
      </c>
      <c r="AG102" t="str">
        <f t="shared" si="109"/>
        <v>F8B1=兵</v>
      </c>
    </row>
    <row r="103" spans="1:33">
      <c r="A103" s="2" t="s">
        <v>1017</v>
      </c>
      <c r="B103" s="2" t="s">
        <v>1018</v>
      </c>
      <c r="C103">
        <f t="shared" si="86"/>
        <v>357</v>
      </c>
      <c r="D103">
        <f t="shared" si="87"/>
        <v>101</v>
      </c>
      <c r="E103">
        <f t="shared" si="88"/>
        <v>96</v>
      </c>
      <c r="F103">
        <f t="shared" si="89"/>
        <v>12608</v>
      </c>
      <c r="G103" t="str">
        <f t="shared" si="90"/>
        <v>00007140</v>
      </c>
      <c r="H103" t="str">
        <f t="shared" si="111"/>
        <v>B1A8</v>
      </c>
      <c r="I103" t="str">
        <f t="shared" si="110"/>
        <v>EBB5</v>
      </c>
      <c r="J103" t="s">
        <v>1019</v>
      </c>
      <c r="K103" t="str">
        <f t="shared" si="92"/>
        <v>A8B10000</v>
      </c>
      <c r="L103" t="str">
        <f t="shared" si="93"/>
        <v>40710000</v>
      </c>
      <c r="M103" t="str">
        <f t="shared" si="94"/>
        <v>A8B1000040710000</v>
      </c>
      <c r="N103" t="str">
        <f t="shared" si="95"/>
        <v>A8B1=报</v>
      </c>
      <c r="P103" s="2" t="s">
        <v>1020</v>
      </c>
      <c r="Q103" s="2" t="s">
        <v>90</v>
      </c>
      <c r="R103" t="str">
        <f t="shared" si="96"/>
        <v>A018=ナ</v>
      </c>
      <c r="U103" t="str">
        <f>MID($U$1,(ROW()-2)*1+1,1)</f>
        <v>假</v>
      </c>
      <c r="V103" t="str">
        <f>INDEX(新汉化!J:J,MATCH(U103,新汉化!A:A,0))</f>
        <v>BCD9</v>
      </c>
      <c r="W103" t="str">
        <f t="shared" si="82"/>
        <v>00C5</v>
      </c>
      <c r="X103" t="str">
        <f t="shared" si="83"/>
        <v>D9BC0000</v>
      </c>
      <c r="Y103" t="str">
        <f t="shared" si="84"/>
        <v>C5000000</v>
      </c>
      <c r="Z103" t="str">
        <f t="shared" si="85"/>
        <v>D9BC0000C5000000</v>
      </c>
      <c r="AA103" t="str">
        <f t="shared" si="97"/>
        <v>D9BC=假</v>
      </c>
      <c r="AD103" t="s">
        <v>1021</v>
      </c>
      <c r="AE103" t="s">
        <v>1022</v>
      </c>
      <c r="AF103" t="str">
        <f t="shared" si="108"/>
        <v>F9B1=冰</v>
      </c>
      <c r="AG103" t="str">
        <f t="shared" si="109"/>
        <v>F9B1=冰</v>
      </c>
    </row>
    <row r="104" spans="1:33">
      <c r="A104" s="2" t="s">
        <v>975</v>
      </c>
      <c r="B104" s="2" t="s">
        <v>1023</v>
      </c>
      <c r="C104">
        <f t="shared" si="86"/>
        <v>358</v>
      </c>
      <c r="D104">
        <f t="shared" si="87"/>
        <v>102</v>
      </c>
      <c r="E104">
        <f t="shared" si="88"/>
        <v>96</v>
      </c>
      <c r="F104">
        <f t="shared" si="89"/>
        <v>12672</v>
      </c>
      <c r="G104" t="str">
        <f t="shared" si="90"/>
        <v>00007180</v>
      </c>
      <c r="H104" t="str">
        <f t="shared" si="111"/>
        <v>B1A9</v>
      </c>
      <c r="I104" t="str">
        <f t="shared" si="110"/>
        <v>EBB6</v>
      </c>
      <c r="J104" t="s">
        <v>1024</v>
      </c>
      <c r="K104" t="str">
        <f t="shared" si="92"/>
        <v>A9B10000</v>
      </c>
      <c r="L104" t="str">
        <f t="shared" si="93"/>
        <v>80710000</v>
      </c>
      <c r="M104" t="str">
        <f t="shared" si="94"/>
        <v>A9B1000080710000</v>
      </c>
      <c r="N104" t="str">
        <f t="shared" si="95"/>
        <v>A9B1=暴</v>
      </c>
      <c r="P104" s="2" t="s">
        <v>1025</v>
      </c>
      <c r="Q104" s="2" t="s">
        <v>94</v>
      </c>
      <c r="R104" t="str">
        <f t="shared" si="96"/>
        <v>C018=ニ</v>
      </c>
      <c r="U104" t="str">
        <f>MID($U$1,(ROW()-2)*1+1,1)</f>
        <v>茧</v>
      </c>
      <c r="V104" t="str">
        <f>INDEX(新汉化!J:J,MATCH(U104,新汉化!A:A,0))</f>
        <v>BCEB</v>
      </c>
      <c r="W104" t="str">
        <f t="shared" si="82"/>
        <v>00C6</v>
      </c>
      <c r="X104" t="str">
        <f t="shared" si="83"/>
        <v>EBBC0000</v>
      </c>
      <c r="Y104" t="str">
        <f t="shared" si="84"/>
        <v>C6000000</v>
      </c>
      <c r="Z104" t="str">
        <f t="shared" si="85"/>
        <v>EBBC0000C6000000</v>
      </c>
      <c r="AA104" t="str">
        <f t="shared" si="97"/>
        <v>EBBC=茧</v>
      </c>
      <c r="AD104" t="s">
        <v>1026</v>
      </c>
      <c r="AE104" t="s">
        <v>1027</v>
      </c>
      <c r="AF104" t="str">
        <f t="shared" si="108"/>
        <v>A8B2=波</v>
      </c>
      <c r="AG104" t="str">
        <f t="shared" si="109"/>
        <v>A8B2=波</v>
      </c>
    </row>
    <row r="105" spans="1:33">
      <c r="A105" s="2" t="s">
        <v>981</v>
      </c>
      <c r="B105" s="2" t="s">
        <v>1028</v>
      </c>
      <c r="C105">
        <f t="shared" si="86"/>
        <v>359</v>
      </c>
      <c r="D105">
        <f t="shared" si="87"/>
        <v>103</v>
      </c>
      <c r="E105">
        <f t="shared" si="88"/>
        <v>96</v>
      </c>
      <c r="F105">
        <f t="shared" si="89"/>
        <v>12736</v>
      </c>
      <c r="G105" t="str">
        <f t="shared" si="90"/>
        <v>000071C0</v>
      </c>
      <c r="H105" t="str">
        <f t="shared" si="111"/>
        <v>B1AA</v>
      </c>
      <c r="I105" t="str">
        <f t="shared" si="110"/>
        <v>EBB7</v>
      </c>
      <c r="J105" t="s">
        <v>1029</v>
      </c>
      <c r="K105" t="str">
        <f t="shared" si="92"/>
        <v>AAB10000</v>
      </c>
      <c r="L105" t="str">
        <f t="shared" si="93"/>
        <v>C0710000</v>
      </c>
      <c r="M105" t="str">
        <f t="shared" si="94"/>
        <v>AAB10000C0710000</v>
      </c>
      <c r="N105" t="str">
        <f t="shared" si="95"/>
        <v>AAB1=豹</v>
      </c>
      <c r="P105" s="2" t="s">
        <v>1030</v>
      </c>
      <c r="Q105" s="2" t="s">
        <v>98</v>
      </c>
      <c r="R105" t="str">
        <f t="shared" si="96"/>
        <v>E018=ヌ</v>
      </c>
      <c r="U105" t="str">
        <f>MID($U$1,(ROW()-2)*1+1,1)</f>
        <v>狡</v>
      </c>
      <c r="V105" t="str">
        <f>INDEX(新汉化!J:J,MATCH(U105,新汉化!A:A,0))</f>
        <v>BDC6</v>
      </c>
      <c r="W105" t="str">
        <f t="shared" si="82"/>
        <v>00C7</v>
      </c>
      <c r="X105" t="str">
        <f t="shared" si="83"/>
        <v>C6BD0000</v>
      </c>
      <c r="Y105" t="str">
        <f t="shared" si="84"/>
        <v>C7000000</v>
      </c>
      <c r="Z105" t="str">
        <f t="shared" si="85"/>
        <v>C6BD0000C7000000</v>
      </c>
      <c r="AA105" t="str">
        <f t="shared" si="97"/>
        <v>C6BD=狡</v>
      </c>
      <c r="AD105" t="s">
        <v>1031</v>
      </c>
      <c r="AE105" t="s">
        <v>1032</v>
      </c>
      <c r="AF105" t="str">
        <f t="shared" si="108"/>
        <v>AAB2=勃</v>
      </c>
      <c r="AG105" t="str">
        <f t="shared" si="109"/>
        <v>AAB2=勃</v>
      </c>
    </row>
    <row r="106" spans="1:33">
      <c r="A106" s="2" t="s">
        <v>1033</v>
      </c>
      <c r="B106" s="2" t="s">
        <v>1034</v>
      </c>
      <c r="C106">
        <f t="shared" si="86"/>
        <v>360</v>
      </c>
      <c r="D106">
        <f t="shared" si="87"/>
        <v>104</v>
      </c>
      <c r="E106">
        <f t="shared" si="88"/>
        <v>96</v>
      </c>
      <c r="F106">
        <f t="shared" si="89"/>
        <v>12800</v>
      </c>
      <c r="G106" t="str">
        <f t="shared" si="90"/>
        <v>00007200</v>
      </c>
      <c r="H106" t="str">
        <f t="shared" si="111"/>
        <v>B1AB</v>
      </c>
      <c r="I106" t="str">
        <f t="shared" si="110"/>
        <v>EBB8</v>
      </c>
      <c r="J106" t="s">
        <v>1035</v>
      </c>
      <c r="K106" t="str">
        <f t="shared" si="92"/>
        <v>ABB10000</v>
      </c>
      <c r="L106" t="str">
        <f t="shared" si="93"/>
        <v>00720000</v>
      </c>
      <c r="M106" t="str">
        <f t="shared" si="94"/>
        <v>ABB1000000720000</v>
      </c>
      <c r="N106" t="str">
        <f t="shared" si="95"/>
        <v>ABB1=鲍</v>
      </c>
      <c r="P106" s="2" t="s">
        <v>1036</v>
      </c>
      <c r="Q106" s="2" t="s">
        <v>102</v>
      </c>
      <c r="R106" t="str">
        <f t="shared" si="96"/>
        <v>0019=ネ</v>
      </c>
      <c r="U106" t="str">
        <f>MID($U$1,(ROW()-2)*1+1,1)</f>
        <v>角</v>
      </c>
      <c r="V106" t="str">
        <f>INDEX(新汉化!J:J,MATCH(U106,新汉化!A:A,0))</f>
        <v>BDC7</v>
      </c>
      <c r="W106" t="str">
        <f t="shared" si="82"/>
        <v>00C8</v>
      </c>
      <c r="X106" t="str">
        <f t="shared" si="83"/>
        <v>C7BD0000</v>
      </c>
      <c r="Y106" t="str">
        <f t="shared" si="84"/>
        <v>C8000000</v>
      </c>
      <c r="Z106" t="str">
        <f t="shared" si="85"/>
        <v>C7BD0000C8000000</v>
      </c>
      <c r="AA106" t="str">
        <f t="shared" si="97"/>
        <v>C7BD=角</v>
      </c>
      <c r="AD106" t="s">
        <v>555</v>
      </c>
      <c r="AE106" t="s">
        <v>554</v>
      </c>
      <c r="AF106" t="str">
        <f t="shared" si="108"/>
        <v>B6B2=捕</v>
      </c>
      <c r="AG106" t="str">
        <f t="shared" si="109"/>
        <v>B6B2=捕</v>
      </c>
    </row>
    <row r="107" spans="1:33">
      <c r="A107" s="2" t="s">
        <v>987</v>
      </c>
      <c r="B107" s="2" t="s">
        <v>1037</v>
      </c>
      <c r="C107">
        <f t="shared" si="86"/>
        <v>361</v>
      </c>
      <c r="D107">
        <f t="shared" si="87"/>
        <v>105</v>
      </c>
      <c r="E107">
        <f t="shared" si="88"/>
        <v>96</v>
      </c>
      <c r="F107">
        <f t="shared" si="89"/>
        <v>12864</v>
      </c>
      <c r="G107" t="str">
        <f t="shared" si="90"/>
        <v>00007240</v>
      </c>
      <c r="H107" t="str">
        <f t="shared" ref="H107:H116" si="112">MID($H$1,(ROW()-2)*4+1,4)</f>
        <v>B1AC</v>
      </c>
      <c r="I107" t="str">
        <f t="shared" si="110"/>
        <v>EBB9</v>
      </c>
      <c r="J107" t="s">
        <v>1038</v>
      </c>
      <c r="K107" t="str">
        <f t="shared" si="92"/>
        <v>ACB10000</v>
      </c>
      <c r="L107" t="str">
        <f t="shared" si="93"/>
        <v>40720000</v>
      </c>
      <c r="M107" t="str">
        <f t="shared" si="94"/>
        <v>ACB1000040720000</v>
      </c>
      <c r="N107" t="str">
        <f t="shared" si="95"/>
        <v>ACB1=爆</v>
      </c>
      <c r="P107" s="2" t="s">
        <v>1039</v>
      </c>
      <c r="Q107" s="2" t="s">
        <v>106</v>
      </c>
      <c r="R107" t="str">
        <f t="shared" si="96"/>
        <v>2019=ノ</v>
      </c>
      <c r="U107" t="str">
        <f>MID($U$1,(ROW()-2)*1+1,1)</f>
        <v>金</v>
      </c>
      <c r="V107" t="str">
        <f>INDEX(新汉化!J:J,MATCH(U107,新汉化!A:A,0))</f>
        <v>BDF0</v>
      </c>
      <c r="W107" t="str">
        <f t="shared" si="82"/>
        <v>00C9</v>
      </c>
      <c r="X107" t="str">
        <f t="shared" si="83"/>
        <v>F0BD0000</v>
      </c>
      <c r="Y107" t="str">
        <f t="shared" si="84"/>
        <v>C9000000</v>
      </c>
      <c r="Z107" t="str">
        <f t="shared" si="85"/>
        <v>F0BD0000C9000000</v>
      </c>
      <c r="AA107" t="str">
        <f t="shared" si="97"/>
        <v>F0BD=金</v>
      </c>
      <c r="AD107" t="s">
        <v>1040</v>
      </c>
      <c r="AE107" t="s">
        <v>1041</v>
      </c>
      <c r="AF107" t="str">
        <f t="shared" si="108"/>
        <v>DDB2=草</v>
      </c>
      <c r="AG107" t="str">
        <f t="shared" si="109"/>
        <v>DDB2=草</v>
      </c>
    </row>
    <row r="108" spans="1:33">
      <c r="A108" s="2" t="s">
        <v>1042</v>
      </c>
      <c r="B108" s="2" t="s">
        <v>1043</v>
      </c>
      <c r="C108">
        <f t="shared" si="86"/>
        <v>362</v>
      </c>
      <c r="D108">
        <f t="shared" si="87"/>
        <v>106</v>
      </c>
      <c r="E108">
        <f t="shared" si="88"/>
        <v>96</v>
      </c>
      <c r="F108">
        <f t="shared" si="89"/>
        <v>12928</v>
      </c>
      <c r="G108" t="str">
        <f t="shared" si="90"/>
        <v>00007280</v>
      </c>
      <c r="H108" t="str">
        <f t="shared" si="112"/>
        <v>B1AD</v>
      </c>
      <c r="I108" t="str">
        <f t="shared" si="110"/>
        <v>EBBA</v>
      </c>
      <c r="J108" t="s">
        <v>1044</v>
      </c>
      <c r="K108" t="str">
        <f t="shared" si="92"/>
        <v>ADB10000</v>
      </c>
      <c r="L108" t="str">
        <f t="shared" si="93"/>
        <v>80720000</v>
      </c>
      <c r="M108" t="str">
        <f t="shared" si="94"/>
        <v>ADB1000080720000</v>
      </c>
      <c r="N108" t="str">
        <f t="shared" si="95"/>
        <v>ADB1=杯</v>
      </c>
      <c r="P108" s="2" t="s">
        <v>1045</v>
      </c>
      <c r="Q108" s="2" t="s">
        <v>110</v>
      </c>
      <c r="R108" t="str">
        <f t="shared" si="96"/>
        <v>4019=ハ</v>
      </c>
      <c r="U108" t="str">
        <f>MID($U$1,(ROW()-2)*1+1,1)</f>
        <v>鲸</v>
      </c>
      <c r="V108" t="str">
        <f>INDEX(新汉化!J:J,MATCH(U108,新汉化!A:A,0))</f>
        <v>BEA8</v>
      </c>
      <c r="W108" t="str">
        <f t="shared" si="82"/>
        <v>00CA</v>
      </c>
      <c r="X108" t="str">
        <f t="shared" si="83"/>
        <v>A8BE0000</v>
      </c>
      <c r="Y108" t="str">
        <f t="shared" si="84"/>
        <v>CA000000</v>
      </c>
      <c r="Z108" t="str">
        <f t="shared" si="85"/>
        <v>A8BE0000CA000000</v>
      </c>
      <c r="AA108" t="str">
        <f t="shared" si="97"/>
        <v>A8BE=鲸</v>
      </c>
      <c r="AD108" t="s">
        <v>1046</v>
      </c>
      <c r="AE108" t="s">
        <v>1047</v>
      </c>
      <c r="AF108" t="str">
        <f t="shared" si="108"/>
        <v>E6B2=叉</v>
      </c>
      <c r="AG108" t="str">
        <f t="shared" si="109"/>
        <v>E6B2=叉</v>
      </c>
    </row>
    <row r="109" spans="1:33">
      <c r="A109" s="2" t="s">
        <v>1048</v>
      </c>
      <c r="B109" s="2" t="s">
        <v>1049</v>
      </c>
      <c r="C109">
        <f t="shared" si="86"/>
        <v>363</v>
      </c>
      <c r="D109">
        <f t="shared" si="87"/>
        <v>107</v>
      </c>
      <c r="E109">
        <f t="shared" si="88"/>
        <v>96</v>
      </c>
      <c r="F109">
        <f t="shared" si="89"/>
        <v>12992</v>
      </c>
      <c r="G109" t="str">
        <f t="shared" si="90"/>
        <v>000072C0</v>
      </c>
      <c r="H109" t="str">
        <f t="shared" si="112"/>
        <v>B1AE</v>
      </c>
      <c r="I109" t="str">
        <f t="shared" si="110"/>
        <v>EBBB</v>
      </c>
      <c r="J109" t="s">
        <v>1050</v>
      </c>
      <c r="K109" t="str">
        <f t="shared" si="92"/>
        <v>AEB10000</v>
      </c>
      <c r="L109" t="str">
        <f t="shared" si="93"/>
        <v>C0720000</v>
      </c>
      <c r="M109" t="str">
        <f t="shared" si="94"/>
        <v>AEB10000C0720000</v>
      </c>
      <c r="N109" t="str">
        <f t="shared" si="95"/>
        <v>AEB1=碑</v>
      </c>
      <c r="P109" s="2" t="s">
        <v>1051</v>
      </c>
      <c r="Q109" s="2" t="s">
        <v>114</v>
      </c>
      <c r="R109" t="str">
        <f t="shared" si="96"/>
        <v>6019=ヒ</v>
      </c>
      <c r="U109" t="str">
        <f>MID($U$1,(ROW()-2)*1+1,1)</f>
        <v>九</v>
      </c>
      <c r="V109" t="str">
        <f>INDEX(新汉化!J:J,MATCH(U109,新汉化!A:A,0))</f>
        <v>BEC5</v>
      </c>
      <c r="W109" t="str">
        <f t="shared" si="82"/>
        <v>00CB</v>
      </c>
      <c r="X109" t="str">
        <f t="shared" si="83"/>
        <v>C5BE0000</v>
      </c>
      <c r="Y109" t="str">
        <f t="shared" si="84"/>
        <v>CB000000</v>
      </c>
      <c r="Z109" t="str">
        <f t="shared" si="85"/>
        <v>C5BE0000CB000000</v>
      </c>
      <c r="AA109" t="str">
        <f t="shared" si="97"/>
        <v>C5BE=九</v>
      </c>
      <c r="AD109" t="s">
        <v>1052</v>
      </c>
      <c r="AE109" t="s">
        <v>1053</v>
      </c>
      <c r="AF109" t="str">
        <f t="shared" si="108"/>
        <v>A4B3=长</v>
      </c>
      <c r="AG109" t="str">
        <f t="shared" si="109"/>
        <v>A4B3=长</v>
      </c>
    </row>
    <row r="110" spans="1:33">
      <c r="A110" s="2" t="s">
        <v>1054</v>
      </c>
      <c r="B110" s="2" t="s">
        <v>1055</v>
      </c>
      <c r="C110">
        <f t="shared" si="86"/>
        <v>364</v>
      </c>
      <c r="D110">
        <f t="shared" si="87"/>
        <v>108</v>
      </c>
      <c r="E110">
        <f t="shared" si="88"/>
        <v>96</v>
      </c>
      <c r="F110">
        <f t="shared" si="89"/>
        <v>13056</v>
      </c>
      <c r="G110" t="str">
        <f t="shared" si="90"/>
        <v>00007300</v>
      </c>
      <c r="H110" t="str">
        <f t="shared" si="112"/>
        <v>B1AF</v>
      </c>
      <c r="I110" t="str">
        <f t="shared" si="110"/>
        <v>EBBC</v>
      </c>
      <c r="J110" t="s">
        <v>1056</v>
      </c>
      <c r="K110" t="str">
        <f t="shared" si="92"/>
        <v>AFB10000</v>
      </c>
      <c r="L110" t="str">
        <f t="shared" si="93"/>
        <v>00730000</v>
      </c>
      <c r="M110" t="str">
        <f t="shared" si="94"/>
        <v>AFB1000000730000</v>
      </c>
      <c r="N110" t="str">
        <f t="shared" si="95"/>
        <v>AFB1=悲</v>
      </c>
      <c r="P110" s="2" t="s">
        <v>1057</v>
      </c>
      <c r="Q110" s="2" t="s">
        <v>119</v>
      </c>
      <c r="R110" t="str">
        <f t="shared" si="96"/>
        <v>8019=フ</v>
      </c>
      <c r="U110" t="str">
        <f>MID($U$1,(ROW()-2)*1+1,1)</f>
        <v>居</v>
      </c>
      <c r="V110" t="str">
        <f>INDEX(新汉化!J:J,MATCH(U110,新汉化!A:A,0))</f>
        <v>BED3</v>
      </c>
      <c r="W110" t="str">
        <f t="shared" si="82"/>
        <v>00CC</v>
      </c>
      <c r="X110" t="str">
        <f t="shared" si="83"/>
        <v>D3BE0000</v>
      </c>
      <c r="Y110" t="str">
        <f t="shared" si="84"/>
        <v>CC000000</v>
      </c>
      <c r="Z110" t="str">
        <f t="shared" si="85"/>
        <v>D3BE0000CC000000</v>
      </c>
      <c r="AA110" t="str">
        <f t="shared" si="97"/>
        <v>D3BE=居</v>
      </c>
      <c r="AD110" t="s">
        <v>1058</v>
      </c>
      <c r="AE110" t="s">
        <v>1059</v>
      </c>
      <c r="AF110" t="str">
        <f t="shared" si="108"/>
        <v>ACB3=超</v>
      </c>
      <c r="AG110" t="str">
        <f t="shared" si="109"/>
        <v>ACB3=超</v>
      </c>
    </row>
    <row r="111" spans="1:33">
      <c r="A111" s="2" t="s">
        <v>1060</v>
      </c>
      <c r="B111" s="2" t="s">
        <v>1061</v>
      </c>
      <c r="C111">
        <f t="shared" si="86"/>
        <v>365</v>
      </c>
      <c r="D111">
        <f t="shared" si="87"/>
        <v>109</v>
      </c>
      <c r="E111">
        <f t="shared" si="88"/>
        <v>96</v>
      </c>
      <c r="F111">
        <f t="shared" si="89"/>
        <v>13120</v>
      </c>
      <c r="G111" t="str">
        <f t="shared" si="90"/>
        <v>00007340</v>
      </c>
      <c r="H111" t="str">
        <f t="shared" si="112"/>
        <v>B1B0</v>
      </c>
      <c r="I111" t="str">
        <f t="shared" ref="I111:I120" si="113">MID($I$1,(ROW()-2)*4+1,4)</f>
        <v>EBBD</v>
      </c>
      <c r="J111" t="s">
        <v>1062</v>
      </c>
      <c r="K111" t="str">
        <f t="shared" si="92"/>
        <v>B0B10000</v>
      </c>
      <c r="L111" t="str">
        <f t="shared" si="93"/>
        <v>40730000</v>
      </c>
      <c r="M111" t="str">
        <f t="shared" si="94"/>
        <v>B0B1000040730000</v>
      </c>
      <c r="N111" t="str">
        <f t="shared" si="95"/>
        <v>B0B1=卑</v>
      </c>
      <c r="P111" s="2" t="s">
        <v>1063</v>
      </c>
      <c r="Q111" s="2" t="s">
        <v>122</v>
      </c>
      <c r="R111" t="str">
        <f t="shared" si="96"/>
        <v>A019=ヘ</v>
      </c>
      <c r="U111" t="str">
        <f>MID($U$1,(ROW()-2)*1+1,1)</f>
        <v>菊</v>
      </c>
      <c r="V111" t="str">
        <f>INDEX(新汉化!J:J,MATCH(U111,新汉化!A:A,0))</f>
        <v>BED5</v>
      </c>
      <c r="W111" t="str">
        <f t="shared" si="82"/>
        <v>00CD</v>
      </c>
      <c r="X111" t="str">
        <f t="shared" si="83"/>
        <v>D5BE0000</v>
      </c>
      <c r="Y111" t="str">
        <f t="shared" si="84"/>
        <v>CD000000</v>
      </c>
      <c r="Z111" t="str">
        <f t="shared" si="85"/>
        <v>D5BE0000CD000000</v>
      </c>
      <c r="AA111" t="str">
        <f t="shared" si="97"/>
        <v>D5BE=菊</v>
      </c>
      <c r="AD111" t="s">
        <v>1064</v>
      </c>
      <c r="AE111" t="s">
        <v>1065</v>
      </c>
      <c r="AF111" t="str">
        <f t="shared" si="108"/>
        <v>AFB3=朝</v>
      </c>
      <c r="AG111" t="str">
        <f t="shared" si="109"/>
        <v>AFB3=朝</v>
      </c>
    </row>
    <row r="112" spans="1:33">
      <c r="A112" s="2" t="s">
        <v>993</v>
      </c>
      <c r="B112" s="2" t="s">
        <v>1066</v>
      </c>
      <c r="C112">
        <f t="shared" si="86"/>
        <v>366</v>
      </c>
      <c r="D112">
        <f t="shared" si="87"/>
        <v>110</v>
      </c>
      <c r="E112">
        <f t="shared" si="88"/>
        <v>96</v>
      </c>
      <c r="F112">
        <f t="shared" si="89"/>
        <v>13184</v>
      </c>
      <c r="G112" t="str">
        <f t="shared" si="90"/>
        <v>00007380</v>
      </c>
      <c r="H112" t="str">
        <f t="shared" si="112"/>
        <v>B1B1</v>
      </c>
      <c r="I112" t="str">
        <f t="shared" si="113"/>
        <v>EBBE</v>
      </c>
      <c r="J112" t="s">
        <v>992</v>
      </c>
      <c r="K112" t="str">
        <f t="shared" si="92"/>
        <v>B1B10000</v>
      </c>
      <c r="L112" t="str">
        <f t="shared" si="93"/>
        <v>80730000</v>
      </c>
      <c r="M112" t="str">
        <f t="shared" si="94"/>
        <v>B1B1000080730000</v>
      </c>
      <c r="N112" t="str">
        <f t="shared" si="95"/>
        <v>B1B1=北</v>
      </c>
      <c r="P112" s="2" t="s">
        <v>1067</v>
      </c>
      <c r="Q112" s="2" t="s">
        <v>125</v>
      </c>
      <c r="R112" t="str">
        <f t="shared" si="96"/>
        <v>C019=ホ</v>
      </c>
      <c r="U112" t="str">
        <f>MID($U$1,(ROW()-2)*1+1,1)</f>
        <v>巨</v>
      </c>
      <c r="V112" t="str">
        <f>INDEX(新汉化!J:J,MATCH(U112,新汉化!A:A,0))</f>
        <v>BEDE</v>
      </c>
      <c r="W112" t="str">
        <f t="shared" si="82"/>
        <v>00CE</v>
      </c>
      <c r="X112" t="str">
        <f t="shared" si="83"/>
        <v>DEBE0000</v>
      </c>
      <c r="Y112" t="str">
        <f t="shared" si="84"/>
        <v>CE000000</v>
      </c>
      <c r="Z112" t="str">
        <f t="shared" si="85"/>
        <v>DEBE0000CE000000</v>
      </c>
      <c r="AA112" t="str">
        <f t="shared" si="97"/>
        <v>DEBE=巨</v>
      </c>
      <c r="AD112" t="s">
        <v>1068</v>
      </c>
      <c r="AE112" t="s">
        <v>1069</v>
      </c>
      <c r="AF112" t="str">
        <f t="shared" si="108"/>
        <v>D3B3=秤</v>
      </c>
      <c r="AG112" t="str">
        <f t="shared" si="109"/>
        <v>D3B3=秤</v>
      </c>
    </row>
    <row r="113" spans="1:33">
      <c r="A113" s="2" t="s">
        <v>1070</v>
      </c>
      <c r="B113" s="2" t="s">
        <v>1071</v>
      </c>
      <c r="C113">
        <f t="shared" si="86"/>
        <v>367</v>
      </c>
      <c r="D113">
        <f t="shared" si="87"/>
        <v>111</v>
      </c>
      <c r="E113">
        <f t="shared" si="88"/>
        <v>96</v>
      </c>
      <c r="F113">
        <f t="shared" si="89"/>
        <v>13248</v>
      </c>
      <c r="G113" t="str">
        <f t="shared" si="90"/>
        <v>000073C0</v>
      </c>
      <c r="H113" t="str">
        <f t="shared" si="112"/>
        <v>B1B2</v>
      </c>
      <c r="I113" t="str">
        <f t="shared" si="113"/>
        <v>EBBF</v>
      </c>
      <c r="J113" t="s">
        <v>1072</v>
      </c>
      <c r="K113" t="str">
        <f t="shared" si="92"/>
        <v>B2B10000</v>
      </c>
      <c r="L113" t="str">
        <f t="shared" si="93"/>
        <v>C0730000</v>
      </c>
      <c r="M113" t="str">
        <f t="shared" si="94"/>
        <v>B2B10000C0730000</v>
      </c>
      <c r="N113" t="str">
        <f t="shared" si="95"/>
        <v>B2B1=辈</v>
      </c>
      <c r="P113" s="2" t="s">
        <v>1073</v>
      </c>
      <c r="Q113" s="2" t="s">
        <v>128</v>
      </c>
      <c r="R113" t="str">
        <f t="shared" si="96"/>
        <v>E019=マ</v>
      </c>
      <c r="U113" t="str">
        <f>MID($U$1,(ROW()-2)*1+1,1)</f>
        <v>锯</v>
      </c>
      <c r="V113" t="str">
        <f>INDEX(新汉化!J:J,MATCH(U113,新汉化!A:A,0))</f>
        <v>BEE2</v>
      </c>
      <c r="W113" t="str">
        <f t="shared" si="82"/>
        <v>00CF</v>
      </c>
      <c r="X113" t="str">
        <f t="shared" si="83"/>
        <v>E2BE0000</v>
      </c>
      <c r="Y113" t="str">
        <f t="shared" si="84"/>
        <v>CF000000</v>
      </c>
      <c r="Z113" t="str">
        <f t="shared" si="85"/>
        <v>E2BE0000CF000000</v>
      </c>
      <c r="AA113" t="str">
        <f t="shared" si="97"/>
        <v>E2BE=锯</v>
      </c>
      <c r="AD113" t="s">
        <v>1074</v>
      </c>
      <c r="AE113" t="s">
        <v>1075</v>
      </c>
      <c r="AF113" t="str">
        <f t="shared" si="108"/>
        <v>D7B3=匙</v>
      </c>
      <c r="AG113" t="str">
        <f t="shared" si="109"/>
        <v>D7B3=匙</v>
      </c>
    </row>
    <row r="114" spans="1:33">
      <c r="A114" s="2" t="s">
        <v>1076</v>
      </c>
      <c r="B114" s="2" t="s">
        <v>1077</v>
      </c>
      <c r="C114">
        <f t="shared" si="86"/>
        <v>368</v>
      </c>
      <c r="D114">
        <f t="shared" si="87"/>
        <v>112</v>
      </c>
      <c r="E114">
        <f t="shared" si="88"/>
        <v>112</v>
      </c>
      <c r="F114">
        <f t="shared" si="89"/>
        <v>14336</v>
      </c>
      <c r="G114" t="str">
        <f t="shared" si="90"/>
        <v>00007800</v>
      </c>
      <c r="H114" t="str">
        <f t="shared" si="112"/>
        <v>B1B3</v>
      </c>
      <c r="I114" t="str">
        <f t="shared" si="113"/>
        <v>EBC0</v>
      </c>
      <c r="J114" t="s">
        <v>1078</v>
      </c>
      <c r="K114" t="str">
        <f t="shared" si="92"/>
        <v>B3B10000</v>
      </c>
      <c r="L114" t="str">
        <f t="shared" si="93"/>
        <v>00780000</v>
      </c>
      <c r="M114" t="str">
        <f t="shared" si="94"/>
        <v>B3B1000000780000</v>
      </c>
      <c r="N114" t="str">
        <f t="shared" si="95"/>
        <v>B3B1=背</v>
      </c>
      <c r="P114" s="2" t="s">
        <v>1079</v>
      </c>
      <c r="Q114" s="2" t="s">
        <v>131</v>
      </c>
      <c r="R114" t="str">
        <f t="shared" si="96"/>
        <v>001A=ミ</v>
      </c>
      <c r="U114" t="str">
        <f>MID($U$1,(ROW()-2)*1+1,1)</f>
        <v>卡</v>
      </c>
      <c r="V114" t="str">
        <f>INDEX(新汉化!J:J,MATCH(U114,新汉化!A:A,0))</f>
        <v>BFA8</v>
      </c>
      <c r="W114" t="str">
        <f t="shared" si="82"/>
        <v>00D0</v>
      </c>
      <c r="X114" t="str">
        <f t="shared" si="83"/>
        <v>A8BF0000</v>
      </c>
      <c r="Y114" t="str">
        <f t="shared" si="84"/>
        <v>D0000000</v>
      </c>
      <c r="Z114" t="str">
        <f t="shared" si="85"/>
        <v>A8BF0000D0000000</v>
      </c>
      <c r="AA114" t="str">
        <f t="shared" si="97"/>
        <v>A8BF=卡</v>
      </c>
      <c r="AD114" t="s">
        <v>1080</v>
      </c>
      <c r="AE114" t="s">
        <v>1081</v>
      </c>
      <c r="AF114" t="str">
        <f t="shared" si="108"/>
        <v>E1B3=翅</v>
      </c>
      <c r="AG114" t="str">
        <f t="shared" si="109"/>
        <v>E1B3=翅</v>
      </c>
    </row>
    <row r="115" spans="1:33">
      <c r="A115" s="2" t="s">
        <v>999</v>
      </c>
      <c r="B115" s="2" t="s">
        <v>1082</v>
      </c>
      <c r="C115">
        <f t="shared" si="86"/>
        <v>369</v>
      </c>
      <c r="D115">
        <f t="shared" si="87"/>
        <v>113</v>
      </c>
      <c r="E115">
        <f t="shared" si="88"/>
        <v>112</v>
      </c>
      <c r="F115">
        <f t="shared" si="89"/>
        <v>14400</v>
      </c>
      <c r="G115" t="str">
        <f t="shared" si="90"/>
        <v>00007840</v>
      </c>
      <c r="H115" t="str">
        <f t="shared" si="112"/>
        <v>B1B4</v>
      </c>
      <c r="I115" t="str">
        <f t="shared" si="113"/>
        <v>EBC1</v>
      </c>
      <c r="J115" t="s">
        <v>1083</v>
      </c>
      <c r="K115" t="str">
        <f t="shared" si="92"/>
        <v>B4B10000</v>
      </c>
      <c r="L115" t="str">
        <f t="shared" si="93"/>
        <v>40780000</v>
      </c>
      <c r="M115" t="str">
        <f t="shared" si="94"/>
        <v>B4B1000040780000</v>
      </c>
      <c r="N115" t="str">
        <f t="shared" si="95"/>
        <v>B4B1=贝</v>
      </c>
      <c r="P115" s="2" t="s">
        <v>1084</v>
      </c>
      <c r="Q115" s="2" t="s">
        <v>134</v>
      </c>
      <c r="R115" t="str">
        <f t="shared" si="96"/>
        <v>201A=ム</v>
      </c>
      <c r="U115" t="str">
        <f>MID($U$1,(ROW()-2)*1+1,1)</f>
        <v>凯</v>
      </c>
      <c r="V115" t="str">
        <f>INDEX(新汉化!J:J,MATCH(U115,新汉化!A:A,0))</f>
        <v>BFAD</v>
      </c>
      <c r="W115" t="str">
        <f t="shared" si="82"/>
        <v>00D1</v>
      </c>
      <c r="X115" t="str">
        <f t="shared" si="83"/>
        <v>ADBF0000</v>
      </c>
      <c r="Y115" t="str">
        <f t="shared" si="84"/>
        <v>D1000000</v>
      </c>
      <c r="Z115" t="str">
        <f t="shared" si="85"/>
        <v>ADBF0000D1000000</v>
      </c>
      <c r="AA115" t="str">
        <f t="shared" si="97"/>
        <v>ADBF=凯</v>
      </c>
      <c r="AD115" t="s">
        <v>1085</v>
      </c>
      <c r="AE115" t="s">
        <v>1086</v>
      </c>
      <c r="AF115" t="str">
        <f t="shared" si="108"/>
        <v>E5B3=冲</v>
      </c>
      <c r="AG115" t="str">
        <f t="shared" si="109"/>
        <v>E5B3=冲</v>
      </c>
    </row>
    <row r="116" spans="1:33">
      <c r="A116" s="2" t="s">
        <v>1087</v>
      </c>
      <c r="B116" s="2" t="s">
        <v>1088</v>
      </c>
      <c r="C116">
        <f t="shared" si="86"/>
        <v>370</v>
      </c>
      <c r="D116">
        <f t="shared" si="87"/>
        <v>114</v>
      </c>
      <c r="E116">
        <f t="shared" si="88"/>
        <v>112</v>
      </c>
      <c r="F116">
        <f t="shared" si="89"/>
        <v>14464</v>
      </c>
      <c r="G116" t="str">
        <f t="shared" si="90"/>
        <v>00007880</v>
      </c>
      <c r="H116" t="str">
        <f t="shared" si="112"/>
        <v>B1B5</v>
      </c>
      <c r="I116" t="str">
        <f t="shared" si="113"/>
        <v>EBC2</v>
      </c>
      <c r="J116" t="s">
        <v>1089</v>
      </c>
      <c r="K116" t="str">
        <f t="shared" si="92"/>
        <v>B5B10000</v>
      </c>
      <c r="L116" t="str">
        <f t="shared" si="93"/>
        <v>80780000</v>
      </c>
      <c r="M116" t="str">
        <f t="shared" si="94"/>
        <v>B5B1000080780000</v>
      </c>
      <c r="N116" t="str">
        <f t="shared" si="95"/>
        <v>B5B1=钡</v>
      </c>
      <c r="P116" s="2" t="s">
        <v>1090</v>
      </c>
      <c r="Q116" s="2" t="s">
        <v>137</v>
      </c>
      <c r="R116" t="str">
        <f t="shared" si="96"/>
        <v>401A=メ</v>
      </c>
      <c r="U116" t="str">
        <f>MID($U$1,(ROW()-2)*1+1,1)</f>
        <v>壳</v>
      </c>
      <c r="V116" t="str">
        <f>INDEX(新汉化!J:J,MATCH(U116,新汉化!A:A,0))</f>
        <v>BFC7</v>
      </c>
      <c r="W116" t="str">
        <f t="shared" si="82"/>
        <v>00D2</v>
      </c>
      <c r="X116" t="str">
        <f t="shared" si="83"/>
        <v>C7BF0000</v>
      </c>
      <c r="Y116" t="str">
        <f t="shared" si="84"/>
        <v>D2000000</v>
      </c>
      <c r="Z116" t="str">
        <f t="shared" si="85"/>
        <v>C7BF0000D2000000</v>
      </c>
      <c r="AA116" t="str">
        <f t="shared" si="97"/>
        <v>C7BF=壳</v>
      </c>
      <c r="AD116" t="s">
        <v>1091</v>
      </c>
      <c r="AE116" t="s">
        <v>1092</v>
      </c>
      <c r="AF116" t="str">
        <f t="shared" si="108"/>
        <v>E6B3=虫</v>
      </c>
      <c r="AG116" t="str">
        <f t="shared" si="109"/>
        <v>E6B3=虫</v>
      </c>
    </row>
    <row r="117" spans="1:33">
      <c r="A117" s="2" t="s">
        <v>893</v>
      </c>
      <c r="B117" s="2" t="s">
        <v>1093</v>
      </c>
      <c r="C117">
        <f t="shared" si="86"/>
        <v>371</v>
      </c>
      <c r="D117">
        <f t="shared" si="87"/>
        <v>115</v>
      </c>
      <c r="E117">
        <f t="shared" si="88"/>
        <v>112</v>
      </c>
      <c r="F117">
        <f t="shared" si="89"/>
        <v>14528</v>
      </c>
      <c r="G117" t="str">
        <f t="shared" si="90"/>
        <v>000078C0</v>
      </c>
      <c r="H117" t="str">
        <f t="shared" ref="H117:H126" si="114">MID($H$1,(ROW()-2)*4+1,4)</f>
        <v>B1B6</v>
      </c>
      <c r="I117" t="str">
        <f t="shared" si="113"/>
        <v>EBC3</v>
      </c>
      <c r="J117" t="s">
        <v>1094</v>
      </c>
      <c r="K117" t="str">
        <f t="shared" si="92"/>
        <v>B6B10000</v>
      </c>
      <c r="L117" t="str">
        <f t="shared" si="93"/>
        <v>C0780000</v>
      </c>
      <c r="M117" t="str">
        <f t="shared" si="94"/>
        <v>B6B10000C0780000</v>
      </c>
      <c r="N117" t="str">
        <f t="shared" si="95"/>
        <v>B6B1=倍</v>
      </c>
      <c r="P117" s="2" t="s">
        <v>1095</v>
      </c>
      <c r="Q117" s="2" t="s">
        <v>140</v>
      </c>
      <c r="R117" t="str">
        <f t="shared" si="96"/>
        <v>601A=モ</v>
      </c>
      <c r="U117" t="str">
        <f>MID($U$1,(ROW()-2)*1+1,1)</f>
        <v>可</v>
      </c>
      <c r="V117" t="str">
        <f>INDEX(新汉化!J:J,MATCH(U117,新汉化!A:A,0))</f>
        <v>BFC9</v>
      </c>
      <c r="W117" t="str">
        <f t="shared" si="82"/>
        <v>00D3</v>
      </c>
      <c r="X117" t="str">
        <f t="shared" si="83"/>
        <v>C9BF0000</v>
      </c>
      <c r="Y117" t="str">
        <f t="shared" si="84"/>
        <v>D3000000</v>
      </c>
      <c r="Z117" t="str">
        <f t="shared" si="85"/>
        <v>C9BF0000D3000000</v>
      </c>
      <c r="AA117" t="str">
        <f t="shared" si="97"/>
        <v>C9BF=可</v>
      </c>
      <c r="AD117" t="s">
        <v>1096</v>
      </c>
      <c r="AE117" t="s">
        <v>1097</v>
      </c>
      <c r="AF117" t="str">
        <f t="shared" si="108"/>
        <v>F3B3=丑</v>
      </c>
      <c r="AG117" t="str">
        <f t="shared" si="109"/>
        <v>F3B3=丑</v>
      </c>
    </row>
    <row r="118" spans="1:33">
      <c r="A118" s="2" t="s">
        <v>1098</v>
      </c>
      <c r="B118" s="2" t="s">
        <v>1099</v>
      </c>
      <c r="C118">
        <f t="shared" si="86"/>
        <v>372</v>
      </c>
      <c r="D118">
        <f t="shared" si="87"/>
        <v>116</v>
      </c>
      <c r="E118">
        <f t="shared" si="88"/>
        <v>112</v>
      </c>
      <c r="F118">
        <f t="shared" si="89"/>
        <v>14592</v>
      </c>
      <c r="G118" t="str">
        <f t="shared" si="90"/>
        <v>00007900</v>
      </c>
      <c r="H118" t="str">
        <f t="shared" si="114"/>
        <v>B1B7</v>
      </c>
      <c r="I118" t="str">
        <f t="shared" si="113"/>
        <v>EBC4</v>
      </c>
      <c r="J118" t="s">
        <v>1100</v>
      </c>
      <c r="K118" t="str">
        <f t="shared" si="92"/>
        <v>B7B10000</v>
      </c>
      <c r="L118" t="str">
        <f t="shared" si="93"/>
        <v>00790000</v>
      </c>
      <c r="M118" t="str">
        <f t="shared" si="94"/>
        <v>B7B1000000790000</v>
      </c>
      <c r="N118" t="str">
        <f t="shared" si="95"/>
        <v>B7B1=狈</v>
      </c>
      <c r="P118" s="2" t="s">
        <v>1101</v>
      </c>
      <c r="Q118" s="2" t="s">
        <v>143</v>
      </c>
      <c r="R118" t="str">
        <f t="shared" si="96"/>
        <v>801A=ヤ</v>
      </c>
      <c r="U118" t="str">
        <f>MID($U$1,(ROW()-2)*1+1,1)</f>
        <v>克</v>
      </c>
      <c r="V118" t="str">
        <f>INDEX(新汉化!J:J,MATCH(U118,新汉化!A:A,0))</f>
        <v>BFCB</v>
      </c>
      <c r="W118" t="str">
        <f t="shared" si="82"/>
        <v>00D4</v>
      </c>
      <c r="X118" t="str">
        <f t="shared" si="83"/>
        <v>CBBF0000</v>
      </c>
      <c r="Y118" t="str">
        <f t="shared" si="84"/>
        <v>D4000000</v>
      </c>
      <c r="Z118" t="str">
        <f t="shared" si="85"/>
        <v>CBBF0000D4000000</v>
      </c>
      <c r="AA118" t="str">
        <f t="shared" si="97"/>
        <v>CBBF=克</v>
      </c>
      <c r="AD118" t="s">
        <v>1102</v>
      </c>
      <c r="AE118" t="s">
        <v>1103</v>
      </c>
      <c r="AF118" t="str">
        <f t="shared" si="108"/>
        <v>F4B3=臭</v>
      </c>
      <c r="AG118" t="str">
        <f t="shared" si="109"/>
        <v>F4B3=臭</v>
      </c>
    </row>
    <row r="119" spans="1:33">
      <c r="A119" s="2" t="s">
        <v>1104</v>
      </c>
      <c r="B119" s="2" t="s">
        <v>1105</v>
      </c>
      <c r="C119">
        <f t="shared" si="86"/>
        <v>373</v>
      </c>
      <c r="D119">
        <f t="shared" si="87"/>
        <v>117</v>
      </c>
      <c r="E119">
        <f t="shared" si="88"/>
        <v>112</v>
      </c>
      <c r="F119">
        <f t="shared" si="89"/>
        <v>14656</v>
      </c>
      <c r="G119" t="str">
        <f t="shared" si="90"/>
        <v>00007940</v>
      </c>
      <c r="H119" t="str">
        <f t="shared" si="114"/>
        <v>B1B8</v>
      </c>
      <c r="I119" t="str">
        <f t="shared" si="113"/>
        <v>EBC5</v>
      </c>
      <c r="J119" t="s">
        <v>1106</v>
      </c>
      <c r="K119" t="str">
        <f t="shared" si="92"/>
        <v>B8B10000</v>
      </c>
      <c r="L119" t="str">
        <f t="shared" si="93"/>
        <v>40790000</v>
      </c>
      <c r="M119" t="str">
        <f t="shared" si="94"/>
        <v>B8B1000040790000</v>
      </c>
      <c r="N119" t="str">
        <f t="shared" si="95"/>
        <v>B8B1=备</v>
      </c>
      <c r="P119" s="2" t="s">
        <v>1107</v>
      </c>
      <c r="Q119" s="2" t="s">
        <v>146</v>
      </c>
      <c r="R119" t="str">
        <f t="shared" si="96"/>
        <v>A01A=ユ</v>
      </c>
      <c r="U119" t="str">
        <f>MID($U$1,(ROW()-2)*1+1,1)</f>
        <v>空</v>
      </c>
      <c r="V119" t="str">
        <f>INDEX(新汉化!J:J,MATCH(U119,新汉化!A:A,0))</f>
        <v>BFD5</v>
      </c>
      <c r="W119" t="str">
        <f t="shared" si="82"/>
        <v>00D5</v>
      </c>
      <c r="X119" t="str">
        <f t="shared" si="83"/>
        <v>D5BF0000</v>
      </c>
      <c r="Y119" t="str">
        <f t="shared" si="84"/>
        <v>D5000000</v>
      </c>
      <c r="Z119" t="str">
        <f t="shared" si="85"/>
        <v>D5BF0000D5000000</v>
      </c>
      <c r="AA119" t="str">
        <f t="shared" si="97"/>
        <v>D5BF=空</v>
      </c>
      <c r="AD119" t="s">
        <v>1108</v>
      </c>
      <c r="AE119" t="s">
        <v>1109</v>
      </c>
      <c r="AF119" t="str">
        <f t="shared" si="108"/>
        <v>A5B4=触</v>
      </c>
      <c r="AG119" t="str">
        <f t="shared" si="109"/>
        <v>A5B4=触</v>
      </c>
    </row>
    <row r="120" spans="1:33">
      <c r="A120" s="2" t="s">
        <v>1110</v>
      </c>
      <c r="B120" s="2" t="s">
        <v>1111</v>
      </c>
      <c r="C120">
        <f t="shared" si="86"/>
        <v>374</v>
      </c>
      <c r="D120">
        <f t="shared" si="87"/>
        <v>118</v>
      </c>
      <c r="E120">
        <f t="shared" si="88"/>
        <v>112</v>
      </c>
      <c r="F120">
        <f t="shared" si="89"/>
        <v>14720</v>
      </c>
      <c r="G120" t="str">
        <f t="shared" si="90"/>
        <v>00007980</v>
      </c>
      <c r="H120" t="str">
        <f t="shared" si="114"/>
        <v>B1B9</v>
      </c>
      <c r="I120" t="str">
        <f t="shared" si="113"/>
        <v>EBC6</v>
      </c>
      <c r="J120" t="s">
        <v>1112</v>
      </c>
      <c r="K120" t="str">
        <f t="shared" si="92"/>
        <v>B9B10000</v>
      </c>
      <c r="L120" t="str">
        <f t="shared" si="93"/>
        <v>80790000</v>
      </c>
      <c r="M120" t="str">
        <f t="shared" si="94"/>
        <v>B9B1000080790000</v>
      </c>
      <c r="N120" t="str">
        <f t="shared" si="95"/>
        <v>B9B1=惫</v>
      </c>
      <c r="P120" s="2" t="s">
        <v>1113</v>
      </c>
      <c r="Q120" s="2" t="s">
        <v>149</v>
      </c>
      <c r="R120" t="str">
        <f t="shared" si="96"/>
        <v>C01A=ヨ</v>
      </c>
      <c r="U120" t="str">
        <f>MID($U$1,(ROW()-2)*1+1,1)</f>
        <v>盔</v>
      </c>
      <c r="V120" t="str">
        <f>INDEX(新汉化!J:J,MATCH(U120,新汉化!A:A,0))</f>
        <v>BFF8</v>
      </c>
      <c r="W120" t="str">
        <f t="shared" si="82"/>
        <v>00D6</v>
      </c>
      <c r="X120" t="str">
        <f t="shared" si="83"/>
        <v>F8BF0000</v>
      </c>
      <c r="Y120" t="str">
        <f t="shared" si="84"/>
        <v>D6000000</v>
      </c>
      <c r="Z120" t="str">
        <f t="shared" si="85"/>
        <v>F8BF0000D6000000</v>
      </c>
      <c r="AA120" t="str">
        <f t="shared" si="97"/>
        <v>F8BF=盔</v>
      </c>
      <c r="AD120" t="s">
        <v>1114</v>
      </c>
      <c r="AE120" t="s">
        <v>1115</v>
      </c>
      <c r="AF120" t="str">
        <f t="shared" si="108"/>
        <v>A9B4=穿</v>
      </c>
      <c r="AG120" t="str">
        <f t="shared" si="109"/>
        <v>A9B4=穿</v>
      </c>
    </row>
    <row r="121" spans="1:33">
      <c r="A121" s="2" t="s">
        <v>1116</v>
      </c>
      <c r="B121" s="2" t="s">
        <v>1117</v>
      </c>
      <c r="C121">
        <f t="shared" si="86"/>
        <v>375</v>
      </c>
      <c r="D121">
        <f t="shared" si="87"/>
        <v>119</v>
      </c>
      <c r="E121">
        <f t="shared" si="88"/>
        <v>112</v>
      </c>
      <c r="F121">
        <f t="shared" si="89"/>
        <v>14784</v>
      </c>
      <c r="G121" t="str">
        <f t="shared" si="90"/>
        <v>000079C0</v>
      </c>
      <c r="H121" t="str">
        <f t="shared" si="114"/>
        <v>B1BA</v>
      </c>
      <c r="I121" t="str">
        <f t="shared" ref="I121:I130" si="115">MID($I$1,(ROW()-2)*4+1,4)</f>
        <v>EBC7</v>
      </c>
      <c r="J121" t="s">
        <v>1118</v>
      </c>
      <c r="K121" t="str">
        <f t="shared" si="92"/>
        <v>BAB10000</v>
      </c>
      <c r="L121" t="str">
        <f t="shared" si="93"/>
        <v>C0790000</v>
      </c>
      <c r="M121" t="str">
        <f t="shared" si="94"/>
        <v>BAB10000C0790000</v>
      </c>
      <c r="N121" t="str">
        <f t="shared" si="95"/>
        <v>BAB1=焙</v>
      </c>
      <c r="P121" s="2" t="s">
        <v>1119</v>
      </c>
      <c r="Q121" s="2" t="s">
        <v>153</v>
      </c>
      <c r="R121" t="str">
        <f t="shared" si="96"/>
        <v>E01A=ラ</v>
      </c>
      <c r="U121" t="str">
        <f>MID($U$1,(ROW()-2)*1+1,1)</f>
        <v>拉</v>
      </c>
      <c r="V121" t="str">
        <f>INDEX(新汉化!J:J,MATCH(U121,新汉化!A:A,0))</f>
        <v>C0AD</v>
      </c>
      <c r="W121" t="str">
        <f t="shared" si="82"/>
        <v>00D7</v>
      </c>
      <c r="X121" t="str">
        <f t="shared" si="83"/>
        <v>ADC00000</v>
      </c>
      <c r="Y121" t="str">
        <f t="shared" si="84"/>
        <v>D7000000</v>
      </c>
      <c r="Z121" t="str">
        <f t="shared" si="85"/>
        <v>ADC00000D7000000</v>
      </c>
      <c r="AA121" t="str">
        <f t="shared" si="97"/>
        <v>ADC0=拉</v>
      </c>
      <c r="AD121" t="s">
        <v>1120</v>
      </c>
      <c r="AE121" t="s">
        <v>1121</v>
      </c>
      <c r="AF121" t="str">
        <f t="shared" si="108"/>
        <v>C5B4=磁</v>
      </c>
      <c r="AG121" t="str">
        <f t="shared" si="109"/>
        <v>C5B4=磁</v>
      </c>
    </row>
    <row r="122" spans="1:33">
      <c r="A122" s="2" t="s">
        <v>1122</v>
      </c>
      <c r="B122" s="2" t="s">
        <v>1123</v>
      </c>
      <c r="C122">
        <f t="shared" si="86"/>
        <v>376</v>
      </c>
      <c r="D122">
        <f t="shared" si="87"/>
        <v>120</v>
      </c>
      <c r="E122">
        <f t="shared" si="88"/>
        <v>112</v>
      </c>
      <c r="F122">
        <f t="shared" si="89"/>
        <v>14848</v>
      </c>
      <c r="G122" t="str">
        <f t="shared" si="90"/>
        <v>00007A00</v>
      </c>
      <c r="H122" t="str">
        <f t="shared" si="114"/>
        <v>B1BB</v>
      </c>
      <c r="I122" t="str">
        <f t="shared" si="115"/>
        <v>EBC8</v>
      </c>
      <c r="J122" t="s">
        <v>1124</v>
      </c>
      <c r="K122" t="str">
        <f t="shared" si="92"/>
        <v>BBB10000</v>
      </c>
      <c r="L122" t="str">
        <f t="shared" si="93"/>
        <v>007A0000</v>
      </c>
      <c r="M122" t="str">
        <f t="shared" si="94"/>
        <v>BBB10000007A0000</v>
      </c>
      <c r="N122" t="str">
        <f t="shared" si="95"/>
        <v>BBB1=被</v>
      </c>
      <c r="P122" s="2" t="s">
        <v>1125</v>
      </c>
      <c r="Q122" s="2" t="s">
        <v>157</v>
      </c>
      <c r="R122" t="str">
        <f t="shared" si="96"/>
        <v>001B=リ</v>
      </c>
      <c r="U122" t="str">
        <f>MID($U$1,(ROW()-2)*1+1,1)</f>
        <v>篮</v>
      </c>
      <c r="V122" t="str">
        <f>INDEX(新汉化!J:J,MATCH(U122,新汉化!A:A,0))</f>
        <v>C0BA</v>
      </c>
      <c r="W122" t="str">
        <f t="shared" si="82"/>
        <v>00D8</v>
      </c>
      <c r="X122" t="str">
        <f t="shared" si="83"/>
        <v>BAC00000</v>
      </c>
      <c r="Y122" t="str">
        <f t="shared" si="84"/>
        <v>D8000000</v>
      </c>
      <c r="Z122" t="str">
        <f t="shared" si="85"/>
        <v>BAC00000D8000000</v>
      </c>
      <c r="AA122" t="str">
        <f t="shared" si="97"/>
        <v>BAC0=篮</v>
      </c>
      <c r="AD122" t="s">
        <v>1126</v>
      </c>
      <c r="AE122" t="s">
        <v>1127</v>
      </c>
      <c r="AF122" t="str">
        <f t="shared" si="108"/>
        <v>CCB4=刺</v>
      </c>
      <c r="AG122" t="str">
        <f t="shared" si="109"/>
        <v>CCB4=刺</v>
      </c>
    </row>
    <row r="123" spans="1:33">
      <c r="A123" s="2" t="s">
        <v>1128</v>
      </c>
      <c r="B123" s="2" t="s">
        <v>1129</v>
      </c>
      <c r="C123">
        <f t="shared" si="86"/>
        <v>377</v>
      </c>
      <c r="D123">
        <f t="shared" si="87"/>
        <v>121</v>
      </c>
      <c r="E123">
        <f t="shared" si="88"/>
        <v>112</v>
      </c>
      <c r="F123">
        <f t="shared" si="89"/>
        <v>14912</v>
      </c>
      <c r="G123" t="str">
        <f t="shared" si="90"/>
        <v>00007A40</v>
      </c>
      <c r="H123" t="str">
        <f t="shared" si="114"/>
        <v>B1BC</v>
      </c>
      <c r="I123" t="str">
        <f t="shared" si="115"/>
        <v>EBC9</v>
      </c>
      <c r="J123" t="s">
        <v>1130</v>
      </c>
      <c r="K123" t="str">
        <f t="shared" si="92"/>
        <v>BCB10000</v>
      </c>
      <c r="L123" t="str">
        <f t="shared" si="93"/>
        <v>407A0000</v>
      </c>
      <c r="M123" t="str">
        <f t="shared" si="94"/>
        <v>BCB10000407A0000</v>
      </c>
      <c r="N123" t="str">
        <f t="shared" si="95"/>
        <v>BCB1=奔</v>
      </c>
      <c r="P123" s="2" t="s">
        <v>1131</v>
      </c>
      <c r="Q123" s="2" t="s">
        <v>161</v>
      </c>
      <c r="R123" t="str">
        <f t="shared" si="96"/>
        <v>201B=ル</v>
      </c>
      <c r="U123" t="str">
        <f>MID($U$1,(ROW()-2)*1+1,1)</f>
        <v>懒</v>
      </c>
      <c r="V123" t="str">
        <f>INDEX(新汉化!J:J,MATCH(U123,新汉化!A:A,0))</f>
        <v>C0C1</v>
      </c>
      <c r="W123" t="str">
        <f t="shared" si="82"/>
        <v>00D9</v>
      </c>
      <c r="X123" t="str">
        <f t="shared" si="83"/>
        <v>C1C00000</v>
      </c>
      <c r="Y123" t="str">
        <f t="shared" si="84"/>
        <v>D9000000</v>
      </c>
      <c r="Z123" t="str">
        <f t="shared" si="85"/>
        <v>C1C00000D9000000</v>
      </c>
      <c r="AA123" t="str">
        <f t="shared" si="97"/>
        <v>C1C0=懒</v>
      </c>
      <c r="AD123" t="s">
        <v>1132</v>
      </c>
      <c r="AE123" t="s">
        <v>1133</v>
      </c>
      <c r="AF123" t="str">
        <f t="shared" si="108"/>
        <v>EFB4=达</v>
      </c>
      <c r="AG123" t="str">
        <f t="shared" si="109"/>
        <v>EFB4=达</v>
      </c>
    </row>
    <row r="124" spans="1:33">
      <c r="A124" s="2" t="s">
        <v>1134</v>
      </c>
      <c r="B124" s="2" t="s">
        <v>1135</v>
      </c>
      <c r="C124">
        <f t="shared" si="86"/>
        <v>378</v>
      </c>
      <c r="D124">
        <f t="shared" si="87"/>
        <v>122</v>
      </c>
      <c r="E124">
        <f t="shared" si="88"/>
        <v>112</v>
      </c>
      <c r="F124">
        <f t="shared" si="89"/>
        <v>14976</v>
      </c>
      <c r="G124" t="str">
        <f t="shared" si="90"/>
        <v>00007A80</v>
      </c>
      <c r="H124" t="str">
        <f t="shared" si="114"/>
        <v>B1BD</v>
      </c>
      <c r="I124" t="str">
        <f t="shared" si="115"/>
        <v>EBCA</v>
      </c>
      <c r="J124" t="s">
        <v>1136</v>
      </c>
      <c r="K124" t="str">
        <f t="shared" si="92"/>
        <v>BDB10000</v>
      </c>
      <c r="L124" t="str">
        <f t="shared" si="93"/>
        <v>807A0000</v>
      </c>
      <c r="M124" t="str">
        <f t="shared" si="94"/>
        <v>BDB10000807A0000</v>
      </c>
      <c r="N124" t="str">
        <f t="shared" si="95"/>
        <v>BDB1=苯</v>
      </c>
      <c r="P124" s="2" t="s">
        <v>1137</v>
      </c>
      <c r="Q124" s="2" t="s">
        <v>165</v>
      </c>
      <c r="R124" t="str">
        <f t="shared" si="96"/>
        <v>401B=レ</v>
      </c>
      <c r="U124" t="str">
        <f>MID($U$1,(ROW()-2)*1+1,1)</f>
        <v>狼</v>
      </c>
      <c r="V124" t="str">
        <f>INDEX(新汉化!J:J,MATCH(U124,新汉化!A:A,0))</f>
        <v>C0C7</v>
      </c>
      <c r="W124" t="str">
        <f t="shared" si="82"/>
        <v>00DA</v>
      </c>
      <c r="X124" t="str">
        <f t="shared" si="83"/>
        <v>C7C00000</v>
      </c>
      <c r="Y124" t="str">
        <f t="shared" si="84"/>
        <v>DA000000</v>
      </c>
      <c r="Z124" t="str">
        <f t="shared" si="85"/>
        <v>C7C00000DA000000</v>
      </c>
      <c r="AA124" t="str">
        <f t="shared" si="97"/>
        <v>C7C0=狼</v>
      </c>
      <c r="AD124" t="s">
        <v>1138</v>
      </c>
      <c r="AE124" t="s">
        <v>1139</v>
      </c>
      <c r="AF124" t="str">
        <f t="shared" si="108"/>
        <v>F3B4=大</v>
      </c>
      <c r="AG124" t="str">
        <f t="shared" si="109"/>
        <v>F3B4=大</v>
      </c>
    </row>
    <row r="125" spans="1:33">
      <c r="A125" s="2" t="s">
        <v>1140</v>
      </c>
      <c r="B125" s="2" t="s">
        <v>1141</v>
      </c>
      <c r="C125">
        <f t="shared" si="86"/>
        <v>379</v>
      </c>
      <c r="D125">
        <f t="shared" si="87"/>
        <v>123</v>
      </c>
      <c r="E125">
        <f t="shared" si="88"/>
        <v>112</v>
      </c>
      <c r="F125">
        <f t="shared" si="89"/>
        <v>15040</v>
      </c>
      <c r="G125" t="str">
        <f t="shared" si="90"/>
        <v>00007AC0</v>
      </c>
      <c r="H125" t="str">
        <f t="shared" si="114"/>
        <v>B1BE</v>
      </c>
      <c r="I125" t="str">
        <f t="shared" si="115"/>
        <v>EBCB</v>
      </c>
      <c r="J125" t="s">
        <v>1142</v>
      </c>
      <c r="K125" t="str">
        <f t="shared" si="92"/>
        <v>BEB10000</v>
      </c>
      <c r="L125" t="str">
        <f t="shared" si="93"/>
        <v>C07A0000</v>
      </c>
      <c r="M125" t="str">
        <f t="shared" si="94"/>
        <v>BEB10000C07A0000</v>
      </c>
      <c r="N125" t="str">
        <f t="shared" si="95"/>
        <v>BEB1=本</v>
      </c>
      <c r="P125" s="2" t="s">
        <v>1143</v>
      </c>
      <c r="Q125" s="2" t="s">
        <v>169</v>
      </c>
      <c r="R125" t="str">
        <f t="shared" si="96"/>
        <v>601B=ロ</v>
      </c>
      <c r="U125" t="str">
        <f>MID($U$1,(ROW()-2)*1+1,1)</f>
        <v>乐</v>
      </c>
      <c r="V125" t="str">
        <f>INDEX(新汉化!J:J,MATCH(U125,新汉化!A:A,0))</f>
        <v>C0D6</v>
      </c>
      <c r="W125" t="str">
        <f t="shared" si="82"/>
        <v>00DB</v>
      </c>
      <c r="X125" t="str">
        <f t="shared" si="83"/>
        <v>D6C00000</v>
      </c>
      <c r="Y125" t="str">
        <f t="shared" si="84"/>
        <v>DB000000</v>
      </c>
      <c r="Z125" t="str">
        <f t="shared" si="85"/>
        <v>D6C00000DB000000</v>
      </c>
      <c r="AA125" t="str">
        <f t="shared" si="97"/>
        <v>D6C0=乐</v>
      </c>
      <c r="AD125" t="s">
        <v>1144</v>
      </c>
      <c r="AE125" t="s">
        <v>1145</v>
      </c>
      <c r="AF125" t="str">
        <f t="shared" si="108"/>
        <v>F4B4=呆</v>
      </c>
      <c r="AG125" t="str">
        <f t="shared" si="109"/>
        <v>F4B4=呆</v>
      </c>
    </row>
    <row r="126" spans="1:33">
      <c r="A126" s="2" t="s">
        <v>1146</v>
      </c>
      <c r="B126" s="2" t="s">
        <v>1147</v>
      </c>
      <c r="C126">
        <f t="shared" si="86"/>
        <v>380</v>
      </c>
      <c r="D126">
        <f t="shared" si="87"/>
        <v>124</v>
      </c>
      <c r="E126">
        <f t="shared" si="88"/>
        <v>112</v>
      </c>
      <c r="F126">
        <f t="shared" si="89"/>
        <v>15104</v>
      </c>
      <c r="G126" t="str">
        <f t="shared" si="90"/>
        <v>00007B00</v>
      </c>
      <c r="H126" t="str">
        <f t="shared" si="114"/>
        <v>B1BF</v>
      </c>
      <c r="I126" t="str">
        <f t="shared" si="115"/>
        <v>EBCC</v>
      </c>
      <c r="J126" t="s">
        <v>1148</v>
      </c>
      <c r="K126" t="str">
        <f t="shared" si="92"/>
        <v>BFB10000</v>
      </c>
      <c r="L126" t="str">
        <f t="shared" si="93"/>
        <v>007B0000</v>
      </c>
      <c r="M126" t="str">
        <f t="shared" si="94"/>
        <v>BFB10000007B0000</v>
      </c>
      <c r="N126" t="str">
        <f t="shared" si="95"/>
        <v>BFB1=笨</v>
      </c>
      <c r="P126" s="2" t="s">
        <v>1149</v>
      </c>
      <c r="Q126" s="2" t="s">
        <v>173</v>
      </c>
      <c r="R126" t="str">
        <f t="shared" si="96"/>
        <v>801B=ワ</v>
      </c>
      <c r="U126" t="str">
        <f>MID($U$1,(ROW()-2)*1+1,1)</f>
        <v>雷</v>
      </c>
      <c r="V126" t="str">
        <f>INDEX(新汉化!J:J,MATCH(U126,新汉化!A:A,0))</f>
        <v>C0D7</v>
      </c>
      <c r="W126" t="str">
        <f t="shared" si="82"/>
        <v>00DC</v>
      </c>
      <c r="X126" t="str">
        <f t="shared" si="83"/>
        <v>D7C00000</v>
      </c>
      <c r="Y126" t="str">
        <f t="shared" si="84"/>
        <v>DC000000</v>
      </c>
      <c r="Z126" t="str">
        <f t="shared" si="85"/>
        <v>D7C00000DC000000</v>
      </c>
      <c r="AA126" t="str">
        <f t="shared" si="97"/>
        <v>D7C0=雷</v>
      </c>
      <c r="AD126" t="s">
        <v>1150</v>
      </c>
      <c r="AE126" t="s">
        <v>1151</v>
      </c>
      <c r="AF126" t="str">
        <f t="shared" si="108"/>
        <v>F8B4=带</v>
      </c>
      <c r="AG126" t="str">
        <f t="shared" si="109"/>
        <v>F8B4=带</v>
      </c>
    </row>
    <row r="127" spans="1:33">
      <c r="A127" s="2" t="s">
        <v>1152</v>
      </c>
      <c r="B127" s="2" t="s">
        <v>1153</v>
      </c>
      <c r="C127">
        <f t="shared" si="86"/>
        <v>381</v>
      </c>
      <c r="D127">
        <f t="shared" si="87"/>
        <v>125</v>
      </c>
      <c r="E127">
        <f t="shared" si="88"/>
        <v>112</v>
      </c>
      <c r="F127">
        <f t="shared" si="89"/>
        <v>15168</v>
      </c>
      <c r="G127" t="str">
        <f t="shared" si="90"/>
        <v>00007B40</v>
      </c>
      <c r="H127" t="str">
        <f t="shared" ref="H127:H136" si="116">MID($H$1,(ROW()-2)*4+1,4)</f>
        <v>B1C0</v>
      </c>
      <c r="I127" t="str">
        <f t="shared" si="115"/>
        <v>EBCD</v>
      </c>
      <c r="J127" t="s">
        <v>1154</v>
      </c>
      <c r="K127" t="str">
        <f t="shared" si="92"/>
        <v>C0B10000</v>
      </c>
      <c r="L127" t="str">
        <f t="shared" si="93"/>
        <v>407B0000</v>
      </c>
      <c r="M127" t="str">
        <f t="shared" si="94"/>
        <v>C0B10000407B0000</v>
      </c>
      <c r="N127" t="str">
        <f t="shared" si="95"/>
        <v>C0B1=崩</v>
      </c>
      <c r="P127" s="2" t="s">
        <v>1155</v>
      </c>
      <c r="Q127" s="2" t="s">
        <v>177</v>
      </c>
      <c r="R127" t="str">
        <f t="shared" si="96"/>
        <v>A01B=ヲ</v>
      </c>
      <c r="U127" t="str">
        <f>MID($U$1,(ROW()-2)*1+1,1)</f>
        <v>鲤</v>
      </c>
      <c r="V127" t="str">
        <f>INDEX(新汉化!J:J,MATCH(U127,新汉化!A:A,0))</f>
        <v>C0F0</v>
      </c>
      <c r="W127" t="str">
        <f t="shared" si="82"/>
        <v>00DD</v>
      </c>
      <c r="X127" t="str">
        <f t="shared" si="83"/>
        <v>F0C00000</v>
      </c>
      <c r="Y127" t="str">
        <f t="shared" si="84"/>
        <v>DD000000</v>
      </c>
      <c r="Z127" t="str">
        <f t="shared" si="85"/>
        <v>F0C00000DD000000</v>
      </c>
      <c r="AA127" t="str">
        <f t="shared" si="97"/>
        <v>F0C0=鲤</v>
      </c>
      <c r="AD127" t="s">
        <v>1156</v>
      </c>
      <c r="AE127" t="s">
        <v>1157</v>
      </c>
      <c r="AF127" t="str">
        <f t="shared" si="108"/>
        <v>AFB5=弹</v>
      </c>
      <c r="AG127" t="str">
        <f t="shared" si="109"/>
        <v>AFB5=弹</v>
      </c>
    </row>
    <row r="128" spans="1:33">
      <c r="A128" s="2" t="s">
        <v>1158</v>
      </c>
      <c r="B128" s="2" t="s">
        <v>1159</v>
      </c>
      <c r="C128">
        <f t="shared" si="86"/>
        <v>382</v>
      </c>
      <c r="D128">
        <f t="shared" si="87"/>
        <v>126</v>
      </c>
      <c r="E128">
        <f t="shared" si="88"/>
        <v>112</v>
      </c>
      <c r="F128">
        <f t="shared" si="89"/>
        <v>15232</v>
      </c>
      <c r="G128" t="str">
        <f t="shared" si="90"/>
        <v>00007B80</v>
      </c>
      <c r="H128" t="str">
        <f t="shared" si="116"/>
        <v>B1C1</v>
      </c>
      <c r="I128" t="str">
        <f t="shared" si="115"/>
        <v>EBCE</v>
      </c>
      <c r="J128" t="s">
        <v>1160</v>
      </c>
      <c r="K128" t="str">
        <f t="shared" si="92"/>
        <v>C1B10000</v>
      </c>
      <c r="L128" t="str">
        <f t="shared" si="93"/>
        <v>807B0000</v>
      </c>
      <c r="M128" t="str">
        <f t="shared" si="94"/>
        <v>C1B10000807B0000</v>
      </c>
      <c r="N128" t="str">
        <f t="shared" si="95"/>
        <v>C1B1=绷</v>
      </c>
      <c r="P128" s="2" t="s">
        <v>1161</v>
      </c>
      <c r="Q128" s="2" t="s">
        <v>181</v>
      </c>
      <c r="R128" t="str">
        <f t="shared" si="96"/>
        <v>C01B=ン</v>
      </c>
      <c r="U128" t="str">
        <f>MID($U$1,(ROW()-2)*1+1,1)</f>
        <v>莉</v>
      </c>
      <c r="V128" t="str">
        <f>INDEX(新汉化!J:J,MATCH(U128,新汉化!A:A,0))</f>
        <v>C0F2</v>
      </c>
      <c r="W128" t="str">
        <f t="shared" si="82"/>
        <v>00DE</v>
      </c>
      <c r="X128" t="str">
        <f t="shared" si="83"/>
        <v>F2C00000</v>
      </c>
      <c r="Y128" t="str">
        <f t="shared" si="84"/>
        <v>DE000000</v>
      </c>
      <c r="Z128" t="str">
        <f t="shared" si="85"/>
        <v>F2C00000DE000000</v>
      </c>
      <c r="AA128" t="str">
        <f t="shared" si="97"/>
        <v>F2C0=莉</v>
      </c>
      <c r="AD128" t="s">
        <v>1162</v>
      </c>
      <c r="AE128" t="s">
        <v>1163</v>
      </c>
      <c r="AF128" t="str">
        <f t="shared" si="108"/>
        <v>C6B5=灯</v>
      </c>
      <c r="AG128" t="str">
        <f t="shared" si="109"/>
        <v>C6B5=灯</v>
      </c>
    </row>
    <row r="129" spans="1:33">
      <c r="A129" s="2" t="s">
        <v>1164</v>
      </c>
      <c r="B129" s="2" t="s">
        <v>1165</v>
      </c>
      <c r="C129">
        <f t="shared" si="86"/>
        <v>383</v>
      </c>
      <c r="D129">
        <f t="shared" si="87"/>
        <v>127</v>
      </c>
      <c r="E129">
        <f t="shared" si="88"/>
        <v>112</v>
      </c>
      <c r="F129">
        <f t="shared" si="89"/>
        <v>15296</v>
      </c>
      <c r="G129" t="str">
        <f t="shared" si="90"/>
        <v>00007BC0</v>
      </c>
      <c r="H129" t="str">
        <f t="shared" si="116"/>
        <v>B1C2</v>
      </c>
      <c r="I129" t="str">
        <f t="shared" si="115"/>
        <v>EBCF</v>
      </c>
      <c r="J129" t="s">
        <v>1166</v>
      </c>
      <c r="K129" t="str">
        <f t="shared" si="92"/>
        <v>C2B10000</v>
      </c>
      <c r="L129" t="str">
        <f t="shared" si="93"/>
        <v>C07B0000</v>
      </c>
      <c r="M129" t="str">
        <f t="shared" si="94"/>
        <v>C2B10000C07B0000</v>
      </c>
      <c r="N129" t="str">
        <f t="shared" si="95"/>
        <v>C2B1=甭</v>
      </c>
      <c r="P129" s="2" t="s">
        <v>1167</v>
      </c>
      <c r="Q129" s="2" t="s">
        <v>281</v>
      </c>
      <c r="R129" t="str">
        <f t="shared" si="96"/>
        <v>E01B=ッ</v>
      </c>
      <c r="U129" t="str">
        <f>MID($U$1,(ROW()-2)*1+1,1)</f>
        <v>丽</v>
      </c>
      <c r="V129" t="str">
        <f>INDEX(新汉化!J:J,MATCH(U129,新汉化!A:A,0))</f>
        <v>C0F6</v>
      </c>
      <c r="W129" t="str">
        <f t="shared" si="82"/>
        <v>00DF</v>
      </c>
      <c r="X129" t="str">
        <f t="shared" si="83"/>
        <v>F6C00000</v>
      </c>
      <c r="Y129" t="str">
        <f t="shared" si="84"/>
        <v>DF000000</v>
      </c>
      <c r="Z129" t="str">
        <f t="shared" si="85"/>
        <v>F6C00000DF000000</v>
      </c>
      <c r="AA129" t="str">
        <f t="shared" si="97"/>
        <v>F6C0=丽</v>
      </c>
      <c r="AD129" t="s">
        <v>1168</v>
      </c>
      <c r="AE129" t="s">
        <v>1169</v>
      </c>
      <c r="AF129" t="str">
        <f t="shared" si="108"/>
        <v>D8B5=地</v>
      </c>
      <c r="AG129" t="str">
        <f t="shared" si="109"/>
        <v>D8B5=地</v>
      </c>
    </row>
    <row r="130" spans="1:33">
      <c r="A130" s="2" t="s">
        <v>1170</v>
      </c>
      <c r="B130" s="2" t="s">
        <v>1171</v>
      </c>
      <c r="C130">
        <f t="shared" si="86"/>
        <v>384</v>
      </c>
      <c r="D130">
        <f t="shared" si="87"/>
        <v>128</v>
      </c>
      <c r="E130">
        <f t="shared" si="88"/>
        <v>128</v>
      </c>
      <c r="F130">
        <f t="shared" si="89"/>
        <v>16384</v>
      </c>
      <c r="G130" t="str">
        <f t="shared" si="90"/>
        <v>00008000</v>
      </c>
      <c r="H130" t="str">
        <f t="shared" si="116"/>
        <v>B1C3</v>
      </c>
      <c r="I130" t="str">
        <f t="shared" si="115"/>
        <v>EBD0</v>
      </c>
      <c r="J130" t="s">
        <v>1172</v>
      </c>
      <c r="K130" t="str">
        <f t="shared" si="92"/>
        <v>C3B10000</v>
      </c>
      <c r="L130" t="str">
        <f t="shared" si="93"/>
        <v>00800000</v>
      </c>
      <c r="M130" t="str">
        <f t="shared" si="94"/>
        <v>C3B1000000800000</v>
      </c>
      <c r="N130" t="str">
        <f t="shared" si="95"/>
        <v>C3B1=泵</v>
      </c>
      <c r="P130" s="2" t="s">
        <v>1173</v>
      </c>
      <c r="Q130" s="2" t="s">
        <v>266</v>
      </c>
      <c r="R130" t="str">
        <f t="shared" si="96"/>
        <v>0020=ァ</v>
      </c>
      <c r="U130" t="str">
        <f>MID($U$1,(ROW()-2)*1+1,1)</f>
        <v>利</v>
      </c>
      <c r="V130" t="str">
        <f>INDEX(新汉化!J:J,MATCH(U130,新汉化!A:A,0))</f>
        <v>C0FB</v>
      </c>
      <c r="W130" t="str">
        <f t="shared" ref="W130:W193" si="117">DEC2HEX(96+ROW()-2,4)</f>
        <v>00E0</v>
      </c>
      <c r="X130" t="str">
        <f t="shared" ref="X130:X193" si="118">MID(V130,3,2)&amp;MID(V130,1,2)&amp;"0000"</f>
        <v>FBC00000</v>
      </c>
      <c r="Y130" t="str">
        <f t="shared" ref="Y130:Y193" si="119">MID(W130,3,2)&amp;MID(W130,1,2)&amp;"0000"</f>
        <v>E0000000</v>
      </c>
      <c r="Z130" t="str">
        <f t="shared" ref="Z130:Z193" si="120">X130&amp;Y130</f>
        <v>FBC00000E0000000</v>
      </c>
      <c r="AA130" t="str">
        <f t="shared" si="97"/>
        <v>FBC0=利</v>
      </c>
      <c r="AD130" t="s">
        <v>1174</v>
      </c>
      <c r="AE130" t="s">
        <v>1175</v>
      </c>
      <c r="AF130" t="str">
        <f t="shared" si="108"/>
        <v>DBB5=帝</v>
      </c>
      <c r="AG130" t="str">
        <f t="shared" si="109"/>
        <v>DBB5=帝</v>
      </c>
    </row>
    <row r="131" spans="1:33">
      <c r="A131" s="2" t="s">
        <v>1176</v>
      </c>
      <c r="B131" s="2" t="s">
        <v>1177</v>
      </c>
      <c r="C131">
        <f t="shared" ref="C131:C194" si="121">HEX2DEC(B131)</f>
        <v>385</v>
      </c>
      <c r="D131">
        <f t="shared" ref="D131:D194" si="122">C131-256</f>
        <v>129</v>
      </c>
      <c r="E131">
        <f t="shared" ref="E131:E194" si="123">INT(D131/16)*16</f>
        <v>128</v>
      </c>
      <c r="F131">
        <f t="shared" ref="F131:F194" si="124">(D131+E131)*64</f>
        <v>16448</v>
      </c>
      <c r="G131" t="str">
        <f t="shared" ref="G131:G194" si="125">DEC2HEX(F131+16384,8)</f>
        <v>00008040</v>
      </c>
      <c r="H131" t="str">
        <f t="shared" si="116"/>
        <v>B1C4</v>
      </c>
      <c r="I131" t="str">
        <f t="shared" ref="I131:I140" si="126">MID($I$1,(ROW()-2)*4+1,4)</f>
        <v>EBD1</v>
      </c>
      <c r="J131" t="s">
        <v>1178</v>
      </c>
      <c r="K131" t="str">
        <f t="shared" ref="K131:K194" si="127">MID(J131,3,2)&amp;MID(J131,1,2)&amp;"0000"</f>
        <v>C4B10000</v>
      </c>
      <c r="L131" t="str">
        <f t="shared" ref="L131:L194" si="128">MID(G131,7,2)&amp;MID(G131,5,2)&amp;MID(G131,3,2)&amp;MID(G131,1,2)</f>
        <v>40800000</v>
      </c>
      <c r="M131" t="str">
        <f t="shared" ref="M131:M194" si="129">K131&amp;L131</f>
        <v>C4B1000040800000</v>
      </c>
      <c r="N131" t="str">
        <f t="shared" ref="N131:N194" si="130">MID(J131,3,2)&amp;MID(J131,1,2)&amp;"="&amp;A131</f>
        <v>C4B1=蹦</v>
      </c>
      <c r="P131" s="2" t="s">
        <v>1179</v>
      </c>
      <c r="Q131" s="2" t="s">
        <v>269</v>
      </c>
      <c r="R131" t="str">
        <f t="shared" ref="R131:R194" si="131">P131&amp;"="&amp;Q131</f>
        <v>2020=ィ</v>
      </c>
      <c r="U131" t="str">
        <f>MID($U$1,(ROW()-2)*1+1,1)</f>
        <v>力</v>
      </c>
      <c r="V131" t="str">
        <f>INDEX(新汉化!J:J,MATCH(U131,新汉化!A:A,0))</f>
        <v>C1A6</v>
      </c>
      <c r="W131" t="str">
        <f t="shared" si="117"/>
        <v>00E1</v>
      </c>
      <c r="X131" t="str">
        <f t="shared" si="118"/>
        <v>A6C10000</v>
      </c>
      <c r="Y131" t="str">
        <f t="shared" si="119"/>
        <v>E1000000</v>
      </c>
      <c r="Z131" t="str">
        <f t="shared" si="120"/>
        <v>A6C10000E1000000</v>
      </c>
      <c r="AA131" t="str">
        <f t="shared" ref="AA131:AA194" si="132">LEFT(X131,4)&amp;"="&amp;U131</f>
        <v>A6C1=力</v>
      </c>
      <c r="AD131" t="s">
        <v>1180</v>
      </c>
      <c r="AE131" t="s">
        <v>1181</v>
      </c>
      <c r="AF131" t="str">
        <f t="shared" si="108"/>
        <v>E7B5=电</v>
      </c>
      <c r="AG131" t="str">
        <f t="shared" si="109"/>
        <v>E7B5=电</v>
      </c>
    </row>
    <row r="132" spans="1:33">
      <c r="A132" s="2" t="s">
        <v>1182</v>
      </c>
      <c r="B132" s="2" t="s">
        <v>1183</v>
      </c>
      <c r="C132">
        <f t="shared" si="121"/>
        <v>386</v>
      </c>
      <c r="D132">
        <f t="shared" si="122"/>
        <v>130</v>
      </c>
      <c r="E132">
        <f t="shared" si="123"/>
        <v>128</v>
      </c>
      <c r="F132">
        <f t="shared" si="124"/>
        <v>16512</v>
      </c>
      <c r="G132" t="str">
        <f t="shared" si="125"/>
        <v>00008080</v>
      </c>
      <c r="H132" t="str">
        <f t="shared" si="116"/>
        <v>B1C5</v>
      </c>
      <c r="I132" t="str">
        <f t="shared" si="126"/>
        <v>EBD2</v>
      </c>
      <c r="J132" t="s">
        <v>1184</v>
      </c>
      <c r="K132" t="str">
        <f t="shared" si="127"/>
        <v>C5B10000</v>
      </c>
      <c r="L132" t="str">
        <f t="shared" si="128"/>
        <v>80800000</v>
      </c>
      <c r="M132" t="str">
        <f t="shared" si="129"/>
        <v>C5B1000080800000</v>
      </c>
      <c r="N132" t="str">
        <f t="shared" si="130"/>
        <v>C5B1=迸</v>
      </c>
      <c r="P132" s="2" t="s">
        <v>1185</v>
      </c>
      <c r="Q132" s="2" t="s">
        <v>272</v>
      </c>
      <c r="R132" t="str">
        <f t="shared" si="131"/>
        <v>4020=ゥ</v>
      </c>
      <c r="U132" t="str">
        <f>MID($U$1,(ROW()-2)*1+1,1)</f>
        <v>莲</v>
      </c>
      <c r="V132" t="str">
        <f>INDEX(新汉化!J:J,MATCH(U132,新汉化!A:A,0))</f>
        <v>C1AB</v>
      </c>
      <c r="W132" t="str">
        <f t="shared" si="117"/>
        <v>00E2</v>
      </c>
      <c r="X132" t="str">
        <f t="shared" si="118"/>
        <v>ABC10000</v>
      </c>
      <c r="Y132" t="str">
        <f t="shared" si="119"/>
        <v>E2000000</v>
      </c>
      <c r="Z132" t="str">
        <f t="shared" si="120"/>
        <v>ABC10000E2000000</v>
      </c>
      <c r="AA132" t="str">
        <f t="shared" si="132"/>
        <v>ABC1=莲</v>
      </c>
      <c r="AD132" t="s">
        <v>1186</v>
      </c>
      <c r="AE132" t="s">
        <v>1187</v>
      </c>
      <c r="AF132" t="str">
        <f t="shared" si="108"/>
        <v>FBB5=蝶</v>
      </c>
      <c r="AG132" t="str">
        <f t="shared" si="109"/>
        <v>FBB5=蝶</v>
      </c>
    </row>
    <row r="133" spans="1:33">
      <c r="A133" s="2" t="s">
        <v>1188</v>
      </c>
      <c r="B133" s="2" t="s">
        <v>1189</v>
      </c>
      <c r="C133">
        <f t="shared" si="121"/>
        <v>387</v>
      </c>
      <c r="D133">
        <f t="shared" si="122"/>
        <v>131</v>
      </c>
      <c r="E133">
        <f t="shared" si="123"/>
        <v>128</v>
      </c>
      <c r="F133">
        <f t="shared" si="124"/>
        <v>16576</v>
      </c>
      <c r="G133" t="str">
        <f t="shared" si="125"/>
        <v>000080C0</v>
      </c>
      <c r="H133" t="str">
        <f t="shared" si="116"/>
        <v>B1C6</v>
      </c>
      <c r="I133" t="str">
        <f t="shared" si="126"/>
        <v>EBD3</v>
      </c>
      <c r="J133" t="s">
        <v>1190</v>
      </c>
      <c r="K133" t="str">
        <f t="shared" si="127"/>
        <v>C6B10000</v>
      </c>
      <c r="L133" t="str">
        <f t="shared" si="128"/>
        <v>C0800000</v>
      </c>
      <c r="M133" t="str">
        <f t="shared" si="129"/>
        <v>C6B10000C0800000</v>
      </c>
      <c r="N133" t="str">
        <f t="shared" si="130"/>
        <v>C6B1=逼</v>
      </c>
      <c r="P133" s="2" t="s">
        <v>1191</v>
      </c>
      <c r="Q133" s="2" t="s">
        <v>275</v>
      </c>
      <c r="R133" t="str">
        <f t="shared" si="131"/>
        <v>6020=ェ</v>
      </c>
      <c r="U133" t="str">
        <f>MID($U$1,(ROW()-2)*1+1,1)</f>
        <v>烈</v>
      </c>
      <c r="V133" t="str">
        <f>INDEX(新汉化!J:J,MATCH(U133,新汉化!A:A,0))</f>
        <v>C1D2</v>
      </c>
      <c r="W133" t="str">
        <f t="shared" si="117"/>
        <v>00E3</v>
      </c>
      <c r="X133" t="str">
        <f t="shared" si="118"/>
        <v>D2C10000</v>
      </c>
      <c r="Y133" t="str">
        <f t="shared" si="119"/>
        <v>E3000000</v>
      </c>
      <c r="Z133" t="str">
        <f t="shared" si="120"/>
        <v>D2C10000E3000000</v>
      </c>
      <c r="AA133" t="str">
        <f t="shared" si="132"/>
        <v>D2C1=烈</v>
      </c>
      <c r="AD133" t="s">
        <v>1192</v>
      </c>
      <c r="AE133" t="s">
        <v>1193</v>
      </c>
      <c r="AF133" t="str">
        <f t="shared" si="108"/>
        <v>A1B6=丁</v>
      </c>
      <c r="AG133" t="str">
        <f t="shared" si="109"/>
        <v>A1B6=丁</v>
      </c>
    </row>
    <row r="134" spans="1:33">
      <c r="A134" s="2" t="s">
        <v>1005</v>
      </c>
      <c r="B134" s="2" t="s">
        <v>1194</v>
      </c>
      <c r="C134">
        <f t="shared" si="121"/>
        <v>388</v>
      </c>
      <c r="D134">
        <f t="shared" si="122"/>
        <v>132</v>
      </c>
      <c r="E134">
        <f t="shared" si="123"/>
        <v>128</v>
      </c>
      <c r="F134">
        <f t="shared" si="124"/>
        <v>16640</v>
      </c>
      <c r="G134" t="str">
        <f t="shared" si="125"/>
        <v>00008100</v>
      </c>
      <c r="H134" t="str">
        <f t="shared" si="116"/>
        <v>B1C7</v>
      </c>
      <c r="I134" t="str">
        <f t="shared" si="126"/>
        <v>EBD4</v>
      </c>
      <c r="J134" t="s">
        <v>1195</v>
      </c>
      <c r="K134" t="str">
        <f t="shared" si="127"/>
        <v>C7B10000</v>
      </c>
      <c r="L134" t="str">
        <f t="shared" si="128"/>
        <v>00810000</v>
      </c>
      <c r="M134" t="str">
        <f t="shared" si="129"/>
        <v>C7B1000000810000</v>
      </c>
      <c r="N134" t="str">
        <f t="shared" si="130"/>
        <v>C7B1=鼻</v>
      </c>
      <c r="P134" s="2" t="s">
        <v>1196</v>
      </c>
      <c r="Q134" s="2" t="s">
        <v>278</v>
      </c>
      <c r="R134" t="str">
        <f t="shared" si="131"/>
        <v>8020=ォ</v>
      </c>
      <c r="U134" t="str">
        <f>MID($U$1,(ROW()-2)*1+1,1)</f>
        <v>猎</v>
      </c>
      <c r="V134" t="str">
        <f>INDEX(新汉化!J:J,MATCH(U134,新汉化!A:A,0))</f>
        <v>C1D4</v>
      </c>
      <c r="W134" t="str">
        <f t="shared" si="117"/>
        <v>00E4</v>
      </c>
      <c r="X134" t="str">
        <f t="shared" si="118"/>
        <v>D4C10000</v>
      </c>
      <c r="Y134" t="str">
        <f t="shared" si="119"/>
        <v>E4000000</v>
      </c>
      <c r="Z134" t="str">
        <f t="shared" si="120"/>
        <v>D4C10000E4000000</v>
      </c>
      <c r="AA134" t="str">
        <f t="shared" si="132"/>
        <v>D4C1=猎</v>
      </c>
      <c r="AD134" t="s">
        <v>1197</v>
      </c>
      <c r="AE134" t="s">
        <v>1198</v>
      </c>
      <c r="AF134" t="str">
        <f t="shared" si="108"/>
        <v>AFB6=动</v>
      </c>
      <c r="AG134" t="str">
        <f t="shared" si="109"/>
        <v>AFB6=动</v>
      </c>
    </row>
    <row r="135" spans="1:33">
      <c r="A135" s="2" t="s">
        <v>1199</v>
      </c>
      <c r="B135" s="2" t="s">
        <v>1200</v>
      </c>
      <c r="C135">
        <f t="shared" si="121"/>
        <v>389</v>
      </c>
      <c r="D135">
        <f t="shared" si="122"/>
        <v>133</v>
      </c>
      <c r="E135">
        <f t="shared" si="123"/>
        <v>128</v>
      </c>
      <c r="F135">
        <f t="shared" si="124"/>
        <v>16704</v>
      </c>
      <c r="G135" t="str">
        <f t="shared" si="125"/>
        <v>00008140</v>
      </c>
      <c r="H135" t="str">
        <f t="shared" si="116"/>
        <v>B1C8</v>
      </c>
      <c r="I135" t="str">
        <f t="shared" si="126"/>
        <v>EBD5</v>
      </c>
      <c r="J135" t="s">
        <v>1201</v>
      </c>
      <c r="K135" t="str">
        <f t="shared" si="127"/>
        <v>C8B10000</v>
      </c>
      <c r="L135" t="str">
        <f t="shared" si="128"/>
        <v>40810000</v>
      </c>
      <c r="M135" t="str">
        <f t="shared" si="129"/>
        <v>C8B1000040810000</v>
      </c>
      <c r="N135" t="str">
        <f t="shared" si="130"/>
        <v>C8B1=比</v>
      </c>
      <c r="P135" s="2" t="s">
        <v>1202</v>
      </c>
      <c r="Q135" s="2" t="s">
        <v>284</v>
      </c>
      <c r="R135" t="str">
        <f t="shared" si="131"/>
        <v>A020=ャ</v>
      </c>
      <c r="U135" t="str">
        <f>MID($U$1,(ROW()-2)*1+1,1)</f>
        <v>林</v>
      </c>
      <c r="V135" t="str">
        <f>INDEX(新汉化!J:J,MATCH(U135,新汉化!A:A,0))</f>
        <v>C1D6</v>
      </c>
      <c r="W135" t="str">
        <f t="shared" si="117"/>
        <v>00E5</v>
      </c>
      <c r="X135" t="str">
        <f t="shared" si="118"/>
        <v>D6C10000</v>
      </c>
      <c r="Y135" t="str">
        <f t="shared" si="119"/>
        <v>E5000000</v>
      </c>
      <c r="Z135" t="str">
        <f t="shared" si="120"/>
        <v>D6C10000E5000000</v>
      </c>
      <c r="AA135" t="str">
        <f t="shared" si="132"/>
        <v>D6C1=林</v>
      </c>
      <c r="AD135" t="s">
        <v>1203</v>
      </c>
      <c r="AE135" t="s">
        <v>1204</v>
      </c>
      <c r="AF135" t="str">
        <f t="shared" si="108"/>
        <v>B7B6=斗</v>
      </c>
      <c r="AG135" t="str">
        <f t="shared" si="109"/>
        <v>B7B6=斗</v>
      </c>
    </row>
    <row r="136" spans="1:33">
      <c r="A136" s="2" t="s">
        <v>1205</v>
      </c>
      <c r="B136" s="2" t="s">
        <v>1206</v>
      </c>
      <c r="C136">
        <f t="shared" si="121"/>
        <v>390</v>
      </c>
      <c r="D136">
        <f t="shared" si="122"/>
        <v>134</v>
      </c>
      <c r="E136">
        <f t="shared" si="123"/>
        <v>128</v>
      </c>
      <c r="F136">
        <f t="shared" si="124"/>
        <v>16768</v>
      </c>
      <c r="G136" t="str">
        <f t="shared" si="125"/>
        <v>00008180</v>
      </c>
      <c r="H136" t="str">
        <f t="shared" si="116"/>
        <v>B1C9</v>
      </c>
      <c r="I136" t="str">
        <f t="shared" si="126"/>
        <v>EBD6</v>
      </c>
      <c r="J136" t="s">
        <v>1207</v>
      </c>
      <c r="K136" t="str">
        <f t="shared" si="127"/>
        <v>C9B10000</v>
      </c>
      <c r="L136" t="str">
        <f t="shared" si="128"/>
        <v>80810000</v>
      </c>
      <c r="M136" t="str">
        <f t="shared" si="129"/>
        <v>C9B1000080810000</v>
      </c>
      <c r="N136" t="str">
        <f t="shared" si="130"/>
        <v>C9B1=鄙</v>
      </c>
      <c r="P136" s="2" t="s">
        <v>1208</v>
      </c>
      <c r="Q136" s="2" t="s">
        <v>287</v>
      </c>
      <c r="R136" t="str">
        <f t="shared" si="131"/>
        <v>C020=ュ</v>
      </c>
      <c r="U136" t="str">
        <f>MID($U$1,(ROW()-2)*1+1,1)</f>
        <v>铃</v>
      </c>
      <c r="V136" t="str">
        <f>INDEX(新汉化!J:J,MATCH(U136,新汉化!A:A,0))</f>
        <v>C1E5</v>
      </c>
      <c r="W136" t="str">
        <f t="shared" si="117"/>
        <v>00E6</v>
      </c>
      <c r="X136" t="str">
        <f t="shared" si="118"/>
        <v>E5C10000</v>
      </c>
      <c r="Y136" t="str">
        <f t="shared" si="119"/>
        <v>E6000000</v>
      </c>
      <c r="Z136" t="str">
        <f t="shared" si="120"/>
        <v>E5C10000E6000000</v>
      </c>
      <c r="AA136" t="str">
        <f t="shared" si="132"/>
        <v>E5C1=铃</v>
      </c>
      <c r="AD136" t="s">
        <v>1209</v>
      </c>
      <c r="AE136" t="s">
        <v>1210</v>
      </c>
      <c r="AF136" t="str">
        <f t="shared" si="108"/>
        <v>BEB6=毒</v>
      </c>
      <c r="AG136" t="str">
        <f t="shared" si="109"/>
        <v>BEB6=毒</v>
      </c>
    </row>
    <row r="137" spans="1:33">
      <c r="A137" s="2" t="s">
        <v>1211</v>
      </c>
      <c r="B137" s="2" t="s">
        <v>1212</v>
      </c>
      <c r="C137">
        <f t="shared" si="121"/>
        <v>391</v>
      </c>
      <c r="D137">
        <f t="shared" si="122"/>
        <v>135</v>
      </c>
      <c r="E137">
        <f t="shared" si="123"/>
        <v>128</v>
      </c>
      <c r="F137">
        <f t="shared" si="124"/>
        <v>16832</v>
      </c>
      <c r="G137" t="str">
        <f t="shared" si="125"/>
        <v>000081C0</v>
      </c>
      <c r="H137" t="str">
        <f t="shared" ref="H137:H146" si="133">MID($H$1,(ROW()-2)*4+1,4)</f>
        <v>B1CA</v>
      </c>
      <c r="I137" t="str">
        <f t="shared" si="126"/>
        <v>EBD7</v>
      </c>
      <c r="J137" t="s">
        <v>1213</v>
      </c>
      <c r="K137" t="str">
        <f t="shared" si="127"/>
        <v>CAB10000</v>
      </c>
      <c r="L137" t="str">
        <f t="shared" si="128"/>
        <v>C0810000</v>
      </c>
      <c r="M137" t="str">
        <f t="shared" si="129"/>
        <v>CAB10000C0810000</v>
      </c>
      <c r="N137" t="str">
        <f t="shared" si="130"/>
        <v>CAB1=笔</v>
      </c>
      <c r="P137" s="2" t="s">
        <v>1214</v>
      </c>
      <c r="Q137" s="2" t="s">
        <v>290</v>
      </c>
      <c r="R137" t="str">
        <f t="shared" si="131"/>
        <v>E020=ョ</v>
      </c>
      <c r="U137" t="str">
        <f>MID($U$1,(ROW()-2)*1+1,1)</f>
        <v>灵</v>
      </c>
      <c r="V137" t="str">
        <f>INDEX(新汉化!J:J,MATCH(U137,新汉化!A:A,0))</f>
        <v>C1E9</v>
      </c>
      <c r="W137" t="str">
        <f t="shared" si="117"/>
        <v>00E7</v>
      </c>
      <c r="X137" t="str">
        <f t="shared" si="118"/>
        <v>E9C10000</v>
      </c>
      <c r="Y137" t="str">
        <f t="shared" si="119"/>
        <v>E7000000</v>
      </c>
      <c r="Z137" t="str">
        <f t="shared" si="120"/>
        <v>E9C10000E7000000</v>
      </c>
      <c r="AA137" t="str">
        <f t="shared" si="132"/>
        <v>E9C1=灵</v>
      </c>
      <c r="AD137" t="s">
        <v>1215</v>
      </c>
      <c r="AE137" t="s">
        <v>1216</v>
      </c>
      <c r="AF137" t="str">
        <f t="shared" si="108"/>
        <v>C0B6=独</v>
      </c>
      <c r="AG137" t="str">
        <f t="shared" si="109"/>
        <v>C0B6=独</v>
      </c>
    </row>
    <row r="138" spans="1:33">
      <c r="A138" s="2" t="s">
        <v>1217</v>
      </c>
      <c r="B138" s="2" t="s">
        <v>1218</v>
      </c>
      <c r="C138">
        <f t="shared" si="121"/>
        <v>392</v>
      </c>
      <c r="D138">
        <f t="shared" si="122"/>
        <v>136</v>
      </c>
      <c r="E138">
        <f t="shared" si="123"/>
        <v>128</v>
      </c>
      <c r="F138">
        <f t="shared" si="124"/>
        <v>16896</v>
      </c>
      <c r="G138" t="str">
        <f t="shared" si="125"/>
        <v>00008200</v>
      </c>
      <c r="H138" t="str">
        <f t="shared" si="133"/>
        <v>B1CB</v>
      </c>
      <c r="I138" t="str">
        <f t="shared" si="126"/>
        <v>EBD8</v>
      </c>
      <c r="J138" t="s">
        <v>1219</v>
      </c>
      <c r="K138" t="str">
        <f t="shared" si="127"/>
        <v>CBB10000</v>
      </c>
      <c r="L138" t="str">
        <f t="shared" si="128"/>
        <v>00820000</v>
      </c>
      <c r="M138" t="str">
        <f t="shared" si="129"/>
        <v>CBB1000000820000</v>
      </c>
      <c r="N138" t="str">
        <f t="shared" si="130"/>
        <v>CBB1=彼</v>
      </c>
      <c r="P138" s="2" t="s">
        <v>1220</v>
      </c>
      <c r="Q138" s="2" t="s">
        <v>189</v>
      </c>
      <c r="R138" t="str">
        <f t="shared" si="131"/>
        <v>0021=ガ</v>
      </c>
      <c r="U138" t="str">
        <f>MID($U$1,(ROW()-2)*1+1,1)</f>
        <v>溜</v>
      </c>
      <c r="V138" t="str">
        <f>INDEX(新汉化!J:J,MATCH(U138,新汉化!A:A,0))</f>
        <v>C1EF</v>
      </c>
      <c r="W138" t="str">
        <f t="shared" si="117"/>
        <v>00E8</v>
      </c>
      <c r="X138" t="str">
        <f t="shared" si="118"/>
        <v>EFC10000</v>
      </c>
      <c r="Y138" t="str">
        <f t="shared" si="119"/>
        <v>E8000000</v>
      </c>
      <c r="Z138" t="str">
        <f t="shared" si="120"/>
        <v>EFC10000E8000000</v>
      </c>
      <c r="AA138" t="str">
        <f t="shared" si="132"/>
        <v>EFC1=溜</v>
      </c>
      <c r="AD138" t="s">
        <v>1221</v>
      </c>
      <c r="AE138" t="s">
        <v>1222</v>
      </c>
      <c r="AF138" t="str">
        <f t="shared" si="108"/>
        <v>D9B6=顿</v>
      </c>
      <c r="AG138" t="str">
        <f t="shared" si="109"/>
        <v>D9B6=顿</v>
      </c>
    </row>
    <row r="139" spans="1:33">
      <c r="A139" s="2" t="s">
        <v>1223</v>
      </c>
      <c r="B139" s="2" t="s">
        <v>1224</v>
      </c>
      <c r="C139">
        <f t="shared" si="121"/>
        <v>393</v>
      </c>
      <c r="D139">
        <f t="shared" si="122"/>
        <v>137</v>
      </c>
      <c r="E139">
        <f t="shared" si="123"/>
        <v>128</v>
      </c>
      <c r="F139">
        <f t="shared" si="124"/>
        <v>16960</v>
      </c>
      <c r="G139" t="str">
        <f t="shared" si="125"/>
        <v>00008240</v>
      </c>
      <c r="H139" t="str">
        <f t="shared" si="133"/>
        <v>B1CC</v>
      </c>
      <c r="I139" t="str">
        <f t="shared" si="126"/>
        <v>EBD9</v>
      </c>
      <c r="J139" t="s">
        <v>1225</v>
      </c>
      <c r="K139" t="str">
        <f t="shared" si="127"/>
        <v>CCB10000</v>
      </c>
      <c r="L139" t="str">
        <f t="shared" si="128"/>
        <v>40820000</v>
      </c>
      <c r="M139" t="str">
        <f t="shared" si="129"/>
        <v>CCB1000040820000</v>
      </c>
      <c r="N139" t="str">
        <f t="shared" si="130"/>
        <v>CCB1=碧</v>
      </c>
      <c r="P139" s="2" t="s">
        <v>1226</v>
      </c>
      <c r="Q139" s="2" t="s">
        <v>192</v>
      </c>
      <c r="R139" t="str">
        <f t="shared" si="131"/>
        <v>2021=ギ</v>
      </c>
      <c r="U139" t="str">
        <f>MID($U$1,(ROW()-2)*1+1,1)</f>
        <v>六</v>
      </c>
      <c r="V139" t="str">
        <f>INDEX(新汉化!J:J,MATCH(U139,新汉化!A:A,0))</f>
        <v>C1F9</v>
      </c>
      <c r="W139" t="str">
        <f t="shared" si="117"/>
        <v>00E9</v>
      </c>
      <c r="X139" t="str">
        <f t="shared" si="118"/>
        <v>F9C10000</v>
      </c>
      <c r="Y139" t="str">
        <f t="shared" si="119"/>
        <v>E9000000</v>
      </c>
      <c r="Z139" t="str">
        <f t="shared" si="120"/>
        <v>F9C10000E9000000</v>
      </c>
      <c r="AA139" t="str">
        <f t="shared" si="132"/>
        <v>F9C1=六</v>
      </c>
      <c r="AD139" t="s">
        <v>1227</v>
      </c>
      <c r="AE139" t="s">
        <v>1228</v>
      </c>
      <c r="AF139" t="str">
        <f t="shared" si="108"/>
        <v>DCB6=盾</v>
      </c>
      <c r="AG139" t="str">
        <f t="shared" si="109"/>
        <v>DCB6=盾</v>
      </c>
    </row>
    <row r="140" spans="1:33">
      <c r="A140" s="2" t="s">
        <v>1229</v>
      </c>
      <c r="B140" s="2" t="s">
        <v>1230</v>
      </c>
      <c r="C140">
        <f t="shared" si="121"/>
        <v>394</v>
      </c>
      <c r="D140">
        <f t="shared" si="122"/>
        <v>138</v>
      </c>
      <c r="E140">
        <f t="shared" si="123"/>
        <v>128</v>
      </c>
      <c r="F140">
        <f t="shared" si="124"/>
        <v>17024</v>
      </c>
      <c r="G140" t="str">
        <f t="shared" si="125"/>
        <v>00008280</v>
      </c>
      <c r="H140" t="str">
        <f t="shared" si="133"/>
        <v>B1CD</v>
      </c>
      <c r="I140" t="str">
        <f t="shared" si="126"/>
        <v>EBDA</v>
      </c>
      <c r="J140" t="s">
        <v>1231</v>
      </c>
      <c r="K140" t="str">
        <f t="shared" si="127"/>
        <v>CDB10000</v>
      </c>
      <c r="L140" t="str">
        <f t="shared" si="128"/>
        <v>80820000</v>
      </c>
      <c r="M140" t="str">
        <f t="shared" si="129"/>
        <v>CDB1000080820000</v>
      </c>
      <c r="N140" t="str">
        <f t="shared" si="130"/>
        <v>CDB1=蓖</v>
      </c>
      <c r="P140" s="2" t="s">
        <v>1232</v>
      </c>
      <c r="Q140" s="2" t="s">
        <v>197</v>
      </c>
      <c r="R140" t="str">
        <f t="shared" si="131"/>
        <v>4021=グ</v>
      </c>
      <c r="U140" t="str">
        <f>MID($U$1,(ROW()-2)*1+1,1)</f>
        <v>龙</v>
      </c>
      <c r="V140" t="str">
        <f>INDEX(新汉化!J:J,MATCH(U140,新汉化!A:A,0))</f>
        <v>C1FA</v>
      </c>
      <c r="W140" t="str">
        <f t="shared" si="117"/>
        <v>00EA</v>
      </c>
      <c r="X140" t="str">
        <f t="shared" si="118"/>
        <v>FAC10000</v>
      </c>
      <c r="Y140" t="str">
        <f t="shared" si="119"/>
        <v>EA000000</v>
      </c>
      <c r="Z140" t="str">
        <f t="shared" si="120"/>
        <v>FAC10000EA000000</v>
      </c>
      <c r="AA140" t="str">
        <f t="shared" si="132"/>
        <v>FAC1=龙</v>
      </c>
      <c r="AD140" t="s">
        <v>1233</v>
      </c>
      <c r="AE140" t="s">
        <v>1234</v>
      </c>
      <c r="AF140" t="str">
        <f t="shared" si="108"/>
        <v>E0B6=多</v>
      </c>
      <c r="AG140" t="str">
        <f t="shared" si="109"/>
        <v>E0B6=多</v>
      </c>
    </row>
    <row r="141" spans="1:33">
      <c r="A141" s="2" t="s">
        <v>1235</v>
      </c>
      <c r="B141" s="2" t="s">
        <v>1236</v>
      </c>
      <c r="C141">
        <f t="shared" si="121"/>
        <v>395</v>
      </c>
      <c r="D141">
        <f t="shared" si="122"/>
        <v>139</v>
      </c>
      <c r="E141">
        <f t="shared" si="123"/>
        <v>128</v>
      </c>
      <c r="F141">
        <f t="shared" si="124"/>
        <v>17088</v>
      </c>
      <c r="G141" t="str">
        <f t="shared" si="125"/>
        <v>000082C0</v>
      </c>
      <c r="H141" t="str">
        <f t="shared" si="133"/>
        <v>B1CE</v>
      </c>
      <c r="I141" t="str">
        <f t="shared" ref="I141:I150" si="134">MID($I$1,(ROW()-2)*4+1,4)</f>
        <v>EBDB</v>
      </c>
      <c r="J141" t="s">
        <v>1237</v>
      </c>
      <c r="K141" t="str">
        <f t="shared" si="127"/>
        <v>CEB10000</v>
      </c>
      <c r="L141" t="str">
        <f t="shared" si="128"/>
        <v>C0820000</v>
      </c>
      <c r="M141" t="str">
        <f t="shared" si="129"/>
        <v>CEB10000C0820000</v>
      </c>
      <c r="N141" t="str">
        <f t="shared" si="130"/>
        <v>CEB1=蔽</v>
      </c>
      <c r="P141" s="2" t="s">
        <v>1238</v>
      </c>
      <c r="Q141" s="2" t="s">
        <v>200</v>
      </c>
      <c r="R141" t="str">
        <f t="shared" si="131"/>
        <v>6021=ゲ</v>
      </c>
      <c r="U141" t="str">
        <f>MID($U$1,(ROW()-2)*1+1,1)</f>
        <v>笼</v>
      </c>
      <c r="V141" t="str">
        <f>INDEX(新汉化!J:J,MATCH(U141,新汉化!A:A,0))</f>
        <v>C1FD</v>
      </c>
      <c r="W141" t="str">
        <f t="shared" si="117"/>
        <v>00EB</v>
      </c>
      <c r="X141" t="str">
        <f t="shared" si="118"/>
        <v>FDC10000</v>
      </c>
      <c r="Y141" t="str">
        <f t="shared" si="119"/>
        <v>EB000000</v>
      </c>
      <c r="Z141" t="str">
        <f t="shared" si="120"/>
        <v>FDC10000EB000000</v>
      </c>
      <c r="AA141" t="str">
        <f t="shared" si="132"/>
        <v>FDC1=笼</v>
      </c>
      <c r="AD141" t="s">
        <v>1239</v>
      </c>
      <c r="AE141" t="s">
        <v>1240</v>
      </c>
      <c r="AF141" t="str">
        <f t="shared" si="108"/>
        <v>E4B6=朵</v>
      </c>
      <c r="AG141" t="str">
        <f t="shared" si="109"/>
        <v>E4B6=朵</v>
      </c>
    </row>
    <row r="142" spans="1:33">
      <c r="A142" s="2" t="s">
        <v>1241</v>
      </c>
      <c r="B142" s="2" t="s">
        <v>1242</v>
      </c>
      <c r="C142">
        <f t="shared" si="121"/>
        <v>396</v>
      </c>
      <c r="D142">
        <f t="shared" si="122"/>
        <v>140</v>
      </c>
      <c r="E142">
        <f t="shared" si="123"/>
        <v>128</v>
      </c>
      <c r="F142">
        <f t="shared" si="124"/>
        <v>17152</v>
      </c>
      <c r="G142" t="str">
        <f t="shared" si="125"/>
        <v>00008300</v>
      </c>
      <c r="H142" t="str">
        <f t="shared" si="133"/>
        <v>B1CF</v>
      </c>
      <c r="I142" t="str">
        <f t="shared" si="134"/>
        <v>EBDC</v>
      </c>
      <c r="J142" t="s">
        <v>1243</v>
      </c>
      <c r="K142" t="str">
        <f t="shared" si="127"/>
        <v>CFB10000</v>
      </c>
      <c r="L142" t="str">
        <f t="shared" si="128"/>
        <v>00830000</v>
      </c>
      <c r="M142" t="str">
        <f t="shared" si="129"/>
        <v>CFB1000000830000</v>
      </c>
      <c r="N142" t="str">
        <f t="shared" si="130"/>
        <v>CFB1=毕</v>
      </c>
      <c r="P142" s="2" t="s">
        <v>1244</v>
      </c>
      <c r="Q142" s="2" t="s">
        <v>203</v>
      </c>
      <c r="R142" t="str">
        <f t="shared" si="131"/>
        <v>8021=ゴ</v>
      </c>
      <c r="U142" t="str">
        <f>MID($U$1,(ROW()-2)*1+1,1)</f>
        <v>隆</v>
      </c>
      <c r="V142" t="str">
        <f>INDEX(新汉化!J:J,MATCH(U142,新汉化!A:A,0))</f>
        <v>C2A1</v>
      </c>
      <c r="W142" t="str">
        <f t="shared" si="117"/>
        <v>00EC</v>
      </c>
      <c r="X142" t="str">
        <f t="shared" si="118"/>
        <v>A1C20000</v>
      </c>
      <c r="Y142" t="str">
        <f t="shared" si="119"/>
        <v>EC000000</v>
      </c>
      <c r="Z142" t="str">
        <f t="shared" si="120"/>
        <v>A1C20000EC000000</v>
      </c>
      <c r="AA142" t="str">
        <f t="shared" si="132"/>
        <v>A1C2=隆</v>
      </c>
      <c r="AD142" t="s">
        <v>1245</v>
      </c>
      <c r="AE142" t="s">
        <v>1246</v>
      </c>
      <c r="AF142" t="str">
        <f t="shared" si="108"/>
        <v>EAB6=蛾</v>
      </c>
      <c r="AG142" t="str">
        <f t="shared" si="109"/>
        <v>EAB6=蛾</v>
      </c>
    </row>
    <row r="143" spans="1:33">
      <c r="A143" s="2" t="s">
        <v>1247</v>
      </c>
      <c r="B143" s="2" t="s">
        <v>1248</v>
      </c>
      <c r="C143">
        <f t="shared" si="121"/>
        <v>397</v>
      </c>
      <c r="D143">
        <f t="shared" si="122"/>
        <v>141</v>
      </c>
      <c r="E143">
        <f t="shared" si="123"/>
        <v>128</v>
      </c>
      <c r="F143">
        <f t="shared" si="124"/>
        <v>17216</v>
      </c>
      <c r="G143" t="str">
        <f t="shared" si="125"/>
        <v>00008340</v>
      </c>
      <c r="H143" t="str">
        <f t="shared" si="133"/>
        <v>B1D0</v>
      </c>
      <c r="I143" t="str">
        <f t="shared" si="134"/>
        <v>EBDD</v>
      </c>
      <c r="J143" t="s">
        <v>1249</v>
      </c>
      <c r="K143" t="str">
        <f t="shared" si="127"/>
        <v>D0B10000</v>
      </c>
      <c r="L143" t="str">
        <f t="shared" si="128"/>
        <v>40830000</v>
      </c>
      <c r="M143" t="str">
        <f t="shared" si="129"/>
        <v>D0B1000040830000</v>
      </c>
      <c r="N143" t="str">
        <f t="shared" si="130"/>
        <v>D0B1=毙</v>
      </c>
      <c r="P143" s="2" t="s">
        <v>1250</v>
      </c>
      <c r="Q143" s="2" t="s">
        <v>206</v>
      </c>
      <c r="R143" t="str">
        <f t="shared" si="131"/>
        <v>A021=ザ</v>
      </c>
      <c r="U143" t="str">
        <f>MID($U$1,(ROW()-2)*1+1,1)</f>
        <v>鲁</v>
      </c>
      <c r="V143" t="str">
        <f>INDEX(新汉化!J:J,MATCH(U143,新汉化!A:A,0))</f>
        <v>C2B3</v>
      </c>
      <c r="W143" t="str">
        <f t="shared" si="117"/>
        <v>00ED</v>
      </c>
      <c r="X143" t="str">
        <f t="shared" si="118"/>
        <v>B3C20000</v>
      </c>
      <c r="Y143" t="str">
        <f t="shared" si="119"/>
        <v>ED000000</v>
      </c>
      <c r="Z143" t="str">
        <f t="shared" si="120"/>
        <v>B3C20000ED000000</v>
      </c>
      <c r="AA143" t="str">
        <f t="shared" si="132"/>
        <v>B3C2=鲁</v>
      </c>
      <c r="AD143" t="s">
        <v>1251</v>
      </c>
      <c r="AE143" t="s">
        <v>1252</v>
      </c>
      <c r="AF143" t="str">
        <f t="shared" si="108"/>
        <v>B9B7=饭</v>
      </c>
      <c r="AG143" t="str">
        <f t="shared" si="109"/>
        <v>B9B7=饭</v>
      </c>
    </row>
    <row r="144" spans="1:33">
      <c r="A144" s="2" t="s">
        <v>1253</v>
      </c>
      <c r="B144" s="2" t="s">
        <v>1254</v>
      </c>
      <c r="C144">
        <f t="shared" si="121"/>
        <v>398</v>
      </c>
      <c r="D144">
        <f t="shared" si="122"/>
        <v>142</v>
      </c>
      <c r="E144">
        <f t="shared" si="123"/>
        <v>128</v>
      </c>
      <c r="F144">
        <f t="shared" si="124"/>
        <v>17280</v>
      </c>
      <c r="G144" t="str">
        <f t="shared" si="125"/>
        <v>00008380</v>
      </c>
      <c r="H144" t="str">
        <f t="shared" si="133"/>
        <v>B1D1</v>
      </c>
      <c r="I144" t="str">
        <f t="shared" si="134"/>
        <v>EBDE</v>
      </c>
      <c r="J144" t="s">
        <v>1255</v>
      </c>
      <c r="K144" t="str">
        <f t="shared" si="127"/>
        <v>D1B10000</v>
      </c>
      <c r="L144" t="str">
        <f t="shared" si="128"/>
        <v>80830000</v>
      </c>
      <c r="M144" t="str">
        <f t="shared" si="129"/>
        <v>D1B1000080830000</v>
      </c>
      <c r="N144" t="str">
        <f t="shared" si="130"/>
        <v>D1B1=毖</v>
      </c>
      <c r="P144" s="2" t="s">
        <v>1256</v>
      </c>
      <c r="Q144" s="2" t="s">
        <v>209</v>
      </c>
      <c r="R144" t="str">
        <f t="shared" si="131"/>
        <v>C021=ジ</v>
      </c>
      <c r="U144" t="str">
        <f>MID($U$1,(ROW()-2)*1+1,1)</f>
        <v>露</v>
      </c>
      <c r="V144" t="str">
        <f>INDEX(新汉化!J:J,MATCH(U144,新汉化!A:A,0))</f>
        <v>C2B6</v>
      </c>
      <c r="W144" t="str">
        <f t="shared" si="117"/>
        <v>00EE</v>
      </c>
      <c r="X144" t="str">
        <f t="shared" si="118"/>
        <v>B6C20000</v>
      </c>
      <c r="Y144" t="str">
        <f t="shared" si="119"/>
        <v>EE000000</v>
      </c>
      <c r="Z144" t="str">
        <f t="shared" si="120"/>
        <v>B6C20000EE000000</v>
      </c>
      <c r="AA144" t="str">
        <f t="shared" si="132"/>
        <v>B6C2=露</v>
      </c>
      <c r="AD144" t="s">
        <v>1257</v>
      </c>
      <c r="AE144" t="s">
        <v>1258</v>
      </c>
      <c r="AF144" t="str">
        <f t="shared" si="108"/>
        <v>C9B7=飞</v>
      </c>
      <c r="AG144" t="str">
        <f t="shared" si="109"/>
        <v>C9B7=飞</v>
      </c>
    </row>
    <row r="145" spans="1:33">
      <c r="A145" s="2" t="s">
        <v>1259</v>
      </c>
      <c r="B145" s="2" t="s">
        <v>1260</v>
      </c>
      <c r="C145">
        <f t="shared" si="121"/>
        <v>399</v>
      </c>
      <c r="D145">
        <f t="shared" si="122"/>
        <v>143</v>
      </c>
      <c r="E145">
        <f t="shared" si="123"/>
        <v>128</v>
      </c>
      <c r="F145">
        <f t="shared" si="124"/>
        <v>17344</v>
      </c>
      <c r="G145" t="str">
        <f t="shared" si="125"/>
        <v>000083C0</v>
      </c>
      <c r="H145" t="str">
        <f t="shared" si="133"/>
        <v>B1D2</v>
      </c>
      <c r="I145" t="str">
        <f t="shared" si="134"/>
        <v>EBDF</v>
      </c>
      <c r="J145" t="s">
        <v>1261</v>
      </c>
      <c r="K145" t="str">
        <f t="shared" si="127"/>
        <v>D2B10000</v>
      </c>
      <c r="L145" t="str">
        <f t="shared" si="128"/>
        <v>C0830000</v>
      </c>
      <c r="M145" t="str">
        <f t="shared" si="129"/>
        <v>D2B10000C0830000</v>
      </c>
      <c r="N145" t="str">
        <f t="shared" si="130"/>
        <v>D2B1=币</v>
      </c>
      <c r="P145" s="2" t="s">
        <v>1262</v>
      </c>
      <c r="Q145" s="2" t="s">
        <v>212</v>
      </c>
      <c r="R145" t="str">
        <f t="shared" si="131"/>
        <v>E021=ズ</v>
      </c>
      <c r="U145" t="str">
        <f>MID($U$1,(ROW()-2)*1+1,1)</f>
        <v>路</v>
      </c>
      <c r="V145" t="str">
        <f>INDEX(新汉化!J:J,MATCH(U145,新汉化!A:A,0))</f>
        <v>C2B7</v>
      </c>
      <c r="W145" t="str">
        <f t="shared" si="117"/>
        <v>00EF</v>
      </c>
      <c r="X145" t="str">
        <f t="shared" si="118"/>
        <v>B7C20000</v>
      </c>
      <c r="Y145" t="str">
        <f t="shared" si="119"/>
        <v>EF000000</v>
      </c>
      <c r="Z145" t="str">
        <f t="shared" si="120"/>
        <v>B7C20000EF000000</v>
      </c>
      <c r="AA145" t="str">
        <f t="shared" si="132"/>
        <v>B7C2=路</v>
      </c>
      <c r="AD145" t="s">
        <v>1263</v>
      </c>
      <c r="AE145" t="s">
        <v>1264</v>
      </c>
      <c r="AF145" t="str">
        <f t="shared" si="108"/>
        <v>DBB7=粉</v>
      </c>
      <c r="AG145" t="str">
        <f t="shared" si="109"/>
        <v>DBB7=粉</v>
      </c>
    </row>
    <row r="146" spans="1:33">
      <c r="A146" s="2" t="s">
        <v>1265</v>
      </c>
      <c r="B146" s="2" t="s">
        <v>1266</v>
      </c>
      <c r="C146">
        <f t="shared" si="121"/>
        <v>400</v>
      </c>
      <c r="D146">
        <f t="shared" si="122"/>
        <v>144</v>
      </c>
      <c r="E146">
        <f t="shared" si="123"/>
        <v>144</v>
      </c>
      <c r="F146">
        <f t="shared" si="124"/>
        <v>18432</v>
      </c>
      <c r="G146" t="str">
        <f t="shared" si="125"/>
        <v>00008800</v>
      </c>
      <c r="H146" t="str">
        <f t="shared" si="133"/>
        <v>B1D3</v>
      </c>
      <c r="I146" t="str">
        <f t="shared" si="134"/>
        <v>EBE0</v>
      </c>
      <c r="J146" t="s">
        <v>1267</v>
      </c>
      <c r="K146" t="str">
        <f t="shared" si="127"/>
        <v>D3B10000</v>
      </c>
      <c r="L146" t="str">
        <f t="shared" si="128"/>
        <v>00880000</v>
      </c>
      <c r="M146" t="str">
        <f t="shared" si="129"/>
        <v>D3B1000000880000</v>
      </c>
      <c r="N146" t="str">
        <f t="shared" si="130"/>
        <v>D3B1=庇</v>
      </c>
      <c r="P146" s="2" t="s">
        <v>1268</v>
      </c>
      <c r="Q146" s="2" t="s">
        <v>215</v>
      </c>
      <c r="R146" t="str">
        <f t="shared" si="131"/>
        <v>0022=ゼ</v>
      </c>
      <c r="U146" t="str">
        <f>MID($U$1,(ROW()-2)*1+1,1)</f>
        <v>罗</v>
      </c>
      <c r="V146" t="str">
        <f>INDEX(新汉化!J:J,MATCH(U146,新汉化!A:A,0))</f>
        <v>C2DE</v>
      </c>
      <c r="W146" t="str">
        <f t="shared" si="117"/>
        <v>00F0</v>
      </c>
      <c r="X146" t="str">
        <f t="shared" si="118"/>
        <v>DEC20000</v>
      </c>
      <c r="Y146" t="str">
        <f t="shared" si="119"/>
        <v>F0000000</v>
      </c>
      <c r="Z146" t="str">
        <f t="shared" si="120"/>
        <v>DEC20000F0000000</v>
      </c>
      <c r="AA146" t="str">
        <f t="shared" si="132"/>
        <v>DEC2=罗</v>
      </c>
      <c r="AD146" t="s">
        <v>1269</v>
      </c>
      <c r="AE146" t="s">
        <v>1270</v>
      </c>
      <c r="AF146" t="str">
        <f t="shared" si="108"/>
        <v>E7B7=风</v>
      </c>
      <c r="AG146" t="str">
        <f t="shared" si="109"/>
        <v>E7B7=风</v>
      </c>
    </row>
    <row r="147" spans="1:33">
      <c r="A147" s="2" t="s">
        <v>1271</v>
      </c>
      <c r="B147" s="2" t="s">
        <v>1272</v>
      </c>
      <c r="C147">
        <f t="shared" si="121"/>
        <v>401</v>
      </c>
      <c r="D147">
        <f t="shared" si="122"/>
        <v>145</v>
      </c>
      <c r="E147">
        <f t="shared" si="123"/>
        <v>144</v>
      </c>
      <c r="F147">
        <f t="shared" si="124"/>
        <v>18496</v>
      </c>
      <c r="G147" t="str">
        <f t="shared" si="125"/>
        <v>00008840</v>
      </c>
      <c r="H147" t="str">
        <f t="shared" ref="H147:H156" si="135">MID($H$1,(ROW()-2)*4+1,4)</f>
        <v>B1D4</v>
      </c>
      <c r="I147" t="str">
        <f t="shared" si="134"/>
        <v>EBE1</v>
      </c>
      <c r="J147" t="s">
        <v>1273</v>
      </c>
      <c r="K147" t="str">
        <f t="shared" si="127"/>
        <v>D4B10000</v>
      </c>
      <c r="L147" t="str">
        <f t="shared" si="128"/>
        <v>40880000</v>
      </c>
      <c r="M147" t="str">
        <f t="shared" si="129"/>
        <v>D4B1000040880000</v>
      </c>
      <c r="N147" t="str">
        <f t="shared" si="130"/>
        <v>D4B1=痹</v>
      </c>
      <c r="P147" s="2" t="s">
        <v>1274</v>
      </c>
      <c r="Q147" s="2" t="s">
        <v>218</v>
      </c>
      <c r="R147" t="str">
        <f t="shared" si="131"/>
        <v>2022=ゾ</v>
      </c>
      <c r="U147" t="str">
        <f>MID($U$1,(ROW()-2)*1+1,1)</f>
        <v>落</v>
      </c>
      <c r="V147" t="str">
        <f>INDEX(新汉化!J:J,MATCH(U147,新汉化!A:A,0))</f>
        <v>C2E4</v>
      </c>
      <c r="W147" t="str">
        <f t="shared" si="117"/>
        <v>00F1</v>
      </c>
      <c r="X147" t="str">
        <f t="shared" si="118"/>
        <v>E4C20000</v>
      </c>
      <c r="Y147" t="str">
        <f t="shared" si="119"/>
        <v>F1000000</v>
      </c>
      <c r="Z147" t="str">
        <f t="shared" si="120"/>
        <v>E4C20000F1000000</v>
      </c>
      <c r="AA147" t="str">
        <f t="shared" si="132"/>
        <v>E4C2=落</v>
      </c>
      <c r="AD147" t="s">
        <v>1275</v>
      </c>
      <c r="AE147" t="s">
        <v>1276</v>
      </c>
      <c r="AF147" t="str">
        <f t="shared" si="108"/>
        <v>EFB7=凤</v>
      </c>
      <c r="AG147" t="str">
        <f t="shared" si="109"/>
        <v>EFB7=凤</v>
      </c>
    </row>
    <row r="148" spans="1:33">
      <c r="A148" s="2" t="s">
        <v>1277</v>
      </c>
      <c r="B148" s="2" t="s">
        <v>1278</v>
      </c>
      <c r="C148">
        <f t="shared" si="121"/>
        <v>402</v>
      </c>
      <c r="D148">
        <f t="shared" si="122"/>
        <v>146</v>
      </c>
      <c r="E148">
        <f t="shared" si="123"/>
        <v>144</v>
      </c>
      <c r="F148">
        <f t="shared" si="124"/>
        <v>18560</v>
      </c>
      <c r="G148" t="str">
        <f t="shared" si="125"/>
        <v>00008880</v>
      </c>
      <c r="H148" t="str">
        <f t="shared" si="135"/>
        <v>B1D5</v>
      </c>
      <c r="I148" t="str">
        <f t="shared" si="134"/>
        <v>EBE2</v>
      </c>
      <c r="J148" t="s">
        <v>1279</v>
      </c>
      <c r="K148" t="str">
        <f t="shared" si="127"/>
        <v>D5B10000</v>
      </c>
      <c r="L148" t="str">
        <f t="shared" si="128"/>
        <v>80880000</v>
      </c>
      <c r="M148" t="str">
        <f t="shared" si="129"/>
        <v>D5B1000080880000</v>
      </c>
      <c r="N148" t="str">
        <f t="shared" si="130"/>
        <v>D5B1=闭</v>
      </c>
      <c r="P148" s="2" t="s">
        <v>1280</v>
      </c>
      <c r="Q148" s="2" t="s">
        <v>221</v>
      </c>
      <c r="R148" t="str">
        <f t="shared" si="131"/>
        <v>4022=ダ</v>
      </c>
      <c r="U148" t="str">
        <f>MID($U$1,(ROW()-2)*1+1,1)</f>
        <v>洛</v>
      </c>
      <c r="V148" t="str">
        <f>INDEX(新汉化!J:J,MATCH(U148,新汉化!A:A,0))</f>
        <v>C2E5</v>
      </c>
      <c r="W148" t="str">
        <f t="shared" si="117"/>
        <v>00F2</v>
      </c>
      <c r="X148" t="str">
        <f t="shared" si="118"/>
        <v>E5C20000</v>
      </c>
      <c r="Y148" t="str">
        <f t="shared" si="119"/>
        <v>F2000000</v>
      </c>
      <c r="Z148" t="str">
        <f t="shared" si="120"/>
        <v>E5C20000F2000000</v>
      </c>
      <c r="AA148" t="str">
        <f t="shared" si="132"/>
        <v>E5C2=洛</v>
      </c>
      <c r="AD148" t="s">
        <v>1281</v>
      </c>
      <c r="AE148" t="s">
        <v>1282</v>
      </c>
      <c r="AF148" t="str">
        <f t="shared" si="108"/>
        <v>A1B8=浮</v>
      </c>
      <c r="AG148" t="str">
        <f t="shared" si="109"/>
        <v>A1B8=浮</v>
      </c>
    </row>
    <row r="149" spans="1:33">
      <c r="A149" s="2" t="s">
        <v>1283</v>
      </c>
      <c r="B149" s="2" t="s">
        <v>1284</v>
      </c>
      <c r="C149">
        <f t="shared" si="121"/>
        <v>403</v>
      </c>
      <c r="D149">
        <f t="shared" si="122"/>
        <v>147</v>
      </c>
      <c r="E149">
        <f t="shared" si="123"/>
        <v>144</v>
      </c>
      <c r="F149">
        <f t="shared" si="124"/>
        <v>18624</v>
      </c>
      <c r="G149" t="str">
        <f t="shared" si="125"/>
        <v>000088C0</v>
      </c>
      <c r="H149" t="str">
        <f t="shared" si="135"/>
        <v>B1D6</v>
      </c>
      <c r="I149" t="str">
        <f t="shared" si="134"/>
        <v>EBE3</v>
      </c>
      <c r="J149" t="s">
        <v>1285</v>
      </c>
      <c r="K149" t="str">
        <f t="shared" si="127"/>
        <v>D6B10000</v>
      </c>
      <c r="L149" t="str">
        <f t="shared" si="128"/>
        <v>C0880000</v>
      </c>
      <c r="M149" t="str">
        <f t="shared" si="129"/>
        <v>D6B10000C0880000</v>
      </c>
      <c r="N149" t="str">
        <f t="shared" si="130"/>
        <v>D6B1=敝</v>
      </c>
      <c r="P149" s="2" t="s">
        <v>1286</v>
      </c>
      <c r="Q149" s="2" t="s">
        <v>224</v>
      </c>
      <c r="R149" t="str">
        <f t="shared" si="131"/>
        <v>6022=ヂ</v>
      </c>
      <c r="U149" t="str">
        <f>MID($U$1,(ROW()-2)*1+1,1)</f>
        <v>玛</v>
      </c>
      <c r="V149" t="str">
        <f>INDEX(新汉化!J:J,MATCH(U149,新汉化!A:A,0))</f>
        <v>C2EA</v>
      </c>
      <c r="W149" t="str">
        <f t="shared" si="117"/>
        <v>00F3</v>
      </c>
      <c r="X149" t="str">
        <f t="shared" si="118"/>
        <v>EAC20000</v>
      </c>
      <c r="Y149" t="str">
        <f t="shared" si="119"/>
        <v>F3000000</v>
      </c>
      <c r="Z149" t="str">
        <f t="shared" si="120"/>
        <v>EAC20000F3000000</v>
      </c>
      <c r="AA149" t="str">
        <f t="shared" si="132"/>
        <v>EAC2=玛</v>
      </c>
      <c r="AD149" t="s">
        <v>1287</v>
      </c>
      <c r="AE149" t="s">
        <v>1288</v>
      </c>
      <c r="AF149" t="str">
        <f t="shared" si="108"/>
        <v>BAB8=负</v>
      </c>
      <c r="AG149" t="str">
        <f t="shared" si="109"/>
        <v>BAB8=负</v>
      </c>
    </row>
    <row r="150" spans="1:33">
      <c r="A150" s="2" t="s">
        <v>1289</v>
      </c>
      <c r="B150" s="2" t="s">
        <v>1290</v>
      </c>
      <c r="C150">
        <f t="shared" si="121"/>
        <v>404</v>
      </c>
      <c r="D150">
        <f t="shared" si="122"/>
        <v>148</v>
      </c>
      <c r="E150">
        <f t="shared" si="123"/>
        <v>144</v>
      </c>
      <c r="F150">
        <f t="shared" si="124"/>
        <v>18688</v>
      </c>
      <c r="G150" t="str">
        <f t="shared" si="125"/>
        <v>00008900</v>
      </c>
      <c r="H150" t="str">
        <f t="shared" si="135"/>
        <v>B1D7</v>
      </c>
      <c r="I150" t="str">
        <f t="shared" si="134"/>
        <v>EBE4</v>
      </c>
      <c r="J150" t="s">
        <v>1291</v>
      </c>
      <c r="K150" t="str">
        <f t="shared" si="127"/>
        <v>D7B10000</v>
      </c>
      <c r="L150" t="str">
        <f t="shared" si="128"/>
        <v>00890000</v>
      </c>
      <c r="M150" t="str">
        <f t="shared" si="129"/>
        <v>D7B1000000890000</v>
      </c>
      <c r="N150" t="str">
        <f t="shared" si="130"/>
        <v>D7B1=弊</v>
      </c>
      <c r="P150" s="2" t="s">
        <v>1292</v>
      </c>
      <c r="Q150" s="2" t="s">
        <v>227</v>
      </c>
      <c r="R150" t="str">
        <f t="shared" si="131"/>
        <v>8022=ヅ</v>
      </c>
      <c r="U150" t="str">
        <f>MID($U$1,(ROW()-2)*1+1,1)</f>
        <v>马</v>
      </c>
      <c r="V150" t="str">
        <f>INDEX(新汉化!J:J,MATCH(U150,新汉化!A:A,0))</f>
        <v>C2ED</v>
      </c>
      <c r="W150" t="str">
        <f t="shared" si="117"/>
        <v>00F4</v>
      </c>
      <c r="X150" t="str">
        <f t="shared" si="118"/>
        <v>EDC20000</v>
      </c>
      <c r="Y150" t="str">
        <f t="shared" si="119"/>
        <v>F4000000</v>
      </c>
      <c r="Z150" t="str">
        <f t="shared" si="120"/>
        <v>EDC20000F4000000</v>
      </c>
      <c r="AA150" t="str">
        <f t="shared" si="132"/>
        <v>EDC2=马</v>
      </c>
      <c r="AD150" t="s">
        <v>1293</v>
      </c>
      <c r="AE150" t="s">
        <v>1294</v>
      </c>
      <c r="AF150" t="str">
        <f t="shared" si="108"/>
        <v>C7B8=盖</v>
      </c>
      <c r="AG150" t="str">
        <f t="shared" si="109"/>
        <v>C7B8=盖</v>
      </c>
    </row>
    <row r="151" spans="1:33">
      <c r="A151" s="2" t="s">
        <v>1295</v>
      </c>
      <c r="B151" s="2" t="s">
        <v>1296</v>
      </c>
      <c r="C151">
        <f t="shared" si="121"/>
        <v>405</v>
      </c>
      <c r="D151">
        <f t="shared" si="122"/>
        <v>149</v>
      </c>
      <c r="E151">
        <f t="shared" si="123"/>
        <v>144</v>
      </c>
      <c r="F151">
        <f t="shared" si="124"/>
        <v>18752</v>
      </c>
      <c r="G151" t="str">
        <f t="shared" si="125"/>
        <v>00008940</v>
      </c>
      <c r="H151" t="str">
        <f t="shared" si="135"/>
        <v>B1D8</v>
      </c>
      <c r="I151" t="str">
        <f t="shared" ref="I151:I160" si="136">MID($I$1,(ROW()-2)*4+1,4)</f>
        <v>EBE5</v>
      </c>
      <c r="J151" t="s">
        <v>1297</v>
      </c>
      <c r="K151" t="str">
        <f t="shared" si="127"/>
        <v>D8B10000</v>
      </c>
      <c r="L151" t="str">
        <f t="shared" si="128"/>
        <v>40890000</v>
      </c>
      <c r="M151" t="str">
        <f t="shared" si="129"/>
        <v>D8B1000040890000</v>
      </c>
      <c r="N151" t="str">
        <f t="shared" si="130"/>
        <v>D8B1=必</v>
      </c>
      <c r="P151" s="2" t="s">
        <v>1298</v>
      </c>
      <c r="Q151" s="2" t="s">
        <v>230</v>
      </c>
      <c r="R151" t="str">
        <f t="shared" si="131"/>
        <v>A022=デ</v>
      </c>
      <c r="U151" t="str">
        <f>MID($U$1,(ROW()-2)*1+1,1)</f>
        <v>猫</v>
      </c>
      <c r="V151" t="str">
        <f>INDEX(新汉化!J:J,MATCH(U151,新汉化!A:A,0))</f>
        <v>C3A8</v>
      </c>
      <c r="W151" t="str">
        <f t="shared" si="117"/>
        <v>00F5</v>
      </c>
      <c r="X151" t="str">
        <f t="shared" si="118"/>
        <v>A8C30000</v>
      </c>
      <c r="Y151" t="str">
        <f t="shared" si="119"/>
        <v>F5000000</v>
      </c>
      <c r="Z151" t="str">
        <f t="shared" si="120"/>
        <v>A8C30000F5000000</v>
      </c>
      <c r="AA151" t="str">
        <f t="shared" si="132"/>
        <v>A8C3=猫</v>
      </c>
      <c r="AD151" t="s">
        <v>1299</v>
      </c>
      <c r="AE151" t="s">
        <v>1300</v>
      </c>
      <c r="AF151" t="str">
        <f t="shared" ref="AF151:AF214" si="137">AD151&amp;"="&amp;AE151</f>
        <v>E7B8=哥</v>
      </c>
      <c r="AG151" t="str">
        <f t="shared" ref="AG151:AG214" si="138">AD151&amp;"="&amp;AE151</f>
        <v>E7B8=哥</v>
      </c>
    </row>
    <row r="152" spans="1:33">
      <c r="A152" s="2" t="s">
        <v>1301</v>
      </c>
      <c r="B152" s="2" t="s">
        <v>1302</v>
      </c>
      <c r="C152">
        <f t="shared" si="121"/>
        <v>406</v>
      </c>
      <c r="D152">
        <f t="shared" si="122"/>
        <v>150</v>
      </c>
      <c r="E152">
        <f t="shared" si="123"/>
        <v>144</v>
      </c>
      <c r="F152">
        <f t="shared" si="124"/>
        <v>18816</v>
      </c>
      <c r="G152" t="str">
        <f t="shared" si="125"/>
        <v>00008980</v>
      </c>
      <c r="H152" t="str">
        <f t="shared" si="135"/>
        <v>B1D9</v>
      </c>
      <c r="I152" t="str">
        <f t="shared" si="136"/>
        <v>EBE6</v>
      </c>
      <c r="J152" t="s">
        <v>1303</v>
      </c>
      <c r="K152" t="str">
        <f t="shared" si="127"/>
        <v>D9B10000</v>
      </c>
      <c r="L152" t="str">
        <f t="shared" si="128"/>
        <v>80890000</v>
      </c>
      <c r="M152" t="str">
        <f t="shared" si="129"/>
        <v>D9B1000080890000</v>
      </c>
      <c r="N152" t="str">
        <f t="shared" si="130"/>
        <v>D9B1=辟</v>
      </c>
      <c r="P152" s="2" t="s">
        <v>1304</v>
      </c>
      <c r="Q152" s="2" t="s">
        <v>233</v>
      </c>
      <c r="R152" t="str">
        <f t="shared" si="131"/>
        <v>C022=ド</v>
      </c>
      <c r="U152" t="str">
        <f>MID($U$1,(ROW()-2)*1+1,1)</f>
        <v>帽</v>
      </c>
      <c r="V152" t="str">
        <f>INDEX(新汉化!J:J,MATCH(U152,新汉化!A:A,0))</f>
        <v>C3B1</v>
      </c>
      <c r="W152" t="str">
        <f t="shared" si="117"/>
        <v>00F6</v>
      </c>
      <c r="X152" t="str">
        <f t="shared" si="118"/>
        <v>B1C30000</v>
      </c>
      <c r="Y152" t="str">
        <f t="shared" si="119"/>
        <v>F6000000</v>
      </c>
      <c r="Z152" t="str">
        <f t="shared" si="120"/>
        <v>B1C30000F6000000</v>
      </c>
      <c r="AA152" t="str">
        <f t="shared" si="132"/>
        <v>B1C3=帽</v>
      </c>
      <c r="AD152" t="s">
        <v>1305</v>
      </c>
      <c r="AE152" t="s">
        <v>1306</v>
      </c>
      <c r="AF152" t="str">
        <f t="shared" si="137"/>
        <v>E8B8=歌</v>
      </c>
      <c r="AG152" t="str">
        <f t="shared" si="138"/>
        <v>E8B8=歌</v>
      </c>
    </row>
    <row r="153" spans="1:33">
      <c r="A153" s="2" t="s">
        <v>1307</v>
      </c>
      <c r="B153" s="2" t="s">
        <v>1308</v>
      </c>
      <c r="C153">
        <f t="shared" si="121"/>
        <v>407</v>
      </c>
      <c r="D153">
        <f t="shared" si="122"/>
        <v>151</v>
      </c>
      <c r="E153">
        <f t="shared" si="123"/>
        <v>144</v>
      </c>
      <c r="F153">
        <f t="shared" si="124"/>
        <v>18880</v>
      </c>
      <c r="G153" t="str">
        <f t="shared" si="125"/>
        <v>000089C0</v>
      </c>
      <c r="H153" t="str">
        <f t="shared" si="135"/>
        <v>B1DA</v>
      </c>
      <c r="I153" t="str">
        <f t="shared" si="136"/>
        <v>EBE7</v>
      </c>
      <c r="J153" t="s">
        <v>1309</v>
      </c>
      <c r="K153" t="str">
        <f t="shared" si="127"/>
        <v>DAB10000</v>
      </c>
      <c r="L153" t="str">
        <f t="shared" si="128"/>
        <v>C0890000</v>
      </c>
      <c r="M153" t="str">
        <f t="shared" si="129"/>
        <v>DAB10000C0890000</v>
      </c>
      <c r="N153" t="str">
        <f t="shared" si="130"/>
        <v>DAB1=壁</v>
      </c>
      <c r="P153" s="2" t="s">
        <v>1310</v>
      </c>
      <c r="Q153" s="2" t="s">
        <v>236</v>
      </c>
      <c r="R153" t="str">
        <f t="shared" si="131"/>
        <v>E022=バ</v>
      </c>
      <c r="U153" t="str">
        <f>MID($U$1,(ROW()-2)*1+1,1)</f>
        <v>煤</v>
      </c>
      <c r="V153" t="str">
        <f>INDEX(新汉化!J:J,MATCH(U153,新汉化!A:A,0))</f>
        <v>C3BA</v>
      </c>
      <c r="W153" t="str">
        <f t="shared" si="117"/>
        <v>00F7</v>
      </c>
      <c r="X153" t="str">
        <f t="shared" si="118"/>
        <v>BAC30000</v>
      </c>
      <c r="Y153" t="str">
        <f t="shared" si="119"/>
        <v>F7000000</v>
      </c>
      <c r="Z153" t="str">
        <f t="shared" si="120"/>
        <v>BAC30000F7000000</v>
      </c>
      <c r="AA153" t="str">
        <f t="shared" si="132"/>
        <v>BAC3=煤</v>
      </c>
      <c r="AD153" t="s">
        <v>1311</v>
      </c>
      <c r="AE153" t="s">
        <v>1312</v>
      </c>
      <c r="AF153" t="str">
        <f t="shared" si="137"/>
        <v>ACB9=宫</v>
      </c>
      <c r="AG153" t="str">
        <f t="shared" si="138"/>
        <v>ACB9=宫</v>
      </c>
    </row>
    <row r="154" spans="1:33">
      <c r="A154" s="2" t="s">
        <v>1313</v>
      </c>
      <c r="B154" s="2" t="s">
        <v>1314</v>
      </c>
      <c r="C154">
        <f t="shared" si="121"/>
        <v>408</v>
      </c>
      <c r="D154">
        <f t="shared" si="122"/>
        <v>152</v>
      </c>
      <c r="E154">
        <f t="shared" si="123"/>
        <v>144</v>
      </c>
      <c r="F154">
        <f t="shared" si="124"/>
        <v>18944</v>
      </c>
      <c r="G154" t="str">
        <f t="shared" si="125"/>
        <v>00008A00</v>
      </c>
      <c r="H154" t="str">
        <f t="shared" si="135"/>
        <v>B1DB</v>
      </c>
      <c r="I154" t="str">
        <f t="shared" si="136"/>
        <v>EBE8</v>
      </c>
      <c r="J154" t="s">
        <v>1315</v>
      </c>
      <c r="K154" t="str">
        <f t="shared" si="127"/>
        <v>DBB10000</v>
      </c>
      <c r="L154" t="str">
        <f t="shared" si="128"/>
        <v>008A0000</v>
      </c>
      <c r="M154" t="str">
        <f t="shared" si="129"/>
        <v>DBB10000008A0000</v>
      </c>
      <c r="N154" t="str">
        <f t="shared" si="130"/>
        <v>DBB1=臂</v>
      </c>
      <c r="P154" s="2" t="s">
        <v>1316</v>
      </c>
      <c r="Q154" s="2" t="s">
        <v>239</v>
      </c>
      <c r="R154" t="str">
        <f t="shared" si="131"/>
        <v>0023=ビ</v>
      </c>
      <c r="U154" t="str">
        <f>MID($U$1,(ROW()-2)*1+1,1)</f>
        <v>美</v>
      </c>
      <c r="V154" t="str">
        <f>INDEX(新汉化!J:J,MATCH(U154,新汉化!A:A,0))</f>
        <v>C3C0</v>
      </c>
      <c r="W154" t="str">
        <f t="shared" si="117"/>
        <v>00F8</v>
      </c>
      <c r="X154" t="str">
        <f t="shared" si="118"/>
        <v>C0C30000</v>
      </c>
      <c r="Y154" t="str">
        <f t="shared" si="119"/>
        <v>F8000000</v>
      </c>
      <c r="Z154" t="str">
        <f t="shared" si="120"/>
        <v>C0C30000F8000000</v>
      </c>
      <c r="AA154" t="str">
        <f t="shared" si="132"/>
        <v>C0C3=美</v>
      </c>
      <c r="AD154" t="s">
        <v>1317</v>
      </c>
      <c r="AE154" t="s">
        <v>1318</v>
      </c>
      <c r="AF154" t="str">
        <f t="shared" si="137"/>
        <v>B4B9=勾</v>
      </c>
      <c r="AG154" t="str">
        <f t="shared" si="138"/>
        <v>B4B9=勾</v>
      </c>
    </row>
    <row r="155" spans="1:33">
      <c r="A155" s="2" t="s">
        <v>1319</v>
      </c>
      <c r="B155" s="2" t="s">
        <v>1320</v>
      </c>
      <c r="C155">
        <f t="shared" si="121"/>
        <v>409</v>
      </c>
      <c r="D155">
        <f t="shared" si="122"/>
        <v>153</v>
      </c>
      <c r="E155">
        <f t="shared" si="123"/>
        <v>144</v>
      </c>
      <c r="F155">
        <f t="shared" si="124"/>
        <v>19008</v>
      </c>
      <c r="G155" t="str">
        <f t="shared" si="125"/>
        <v>00008A40</v>
      </c>
      <c r="H155" t="str">
        <f t="shared" si="135"/>
        <v>B1DC</v>
      </c>
      <c r="I155" t="str">
        <f t="shared" si="136"/>
        <v>EBE9</v>
      </c>
      <c r="J155" t="s">
        <v>1321</v>
      </c>
      <c r="K155" t="str">
        <f t="shared" si="127"/>
        <v>DCB10000</v>
      </c>
      <c r="L155" t="str">
        <f t="shared" si="128"/>
        <v>408A0000</v>
      </c>
      <c r="M155" t="str">
        <f t="shared" si="129"/>
        <v>DCB10000408A0000</v>
      </c>
      <c r="N155" t="str">
        <f t="shared" si="130"/>
        <v>DCB1=避</v>
      </c>
      <c r="P155" s="2" t="s">
        <v>1322</v>
      </c>
      <c r="Q155" s="2" t="s">
        <v>242</v>
      </c>
      <c r="R155" t="str">
        <f t="shared" si="131"/>
        <v>2023=ブ</v>
      </c>
      <c r="U155" t="str">
        <f>MID($U$1,(ROW()-2)*1+1,1)</f>
        <v>梦</v>
      </c>
      <c r="V155" t="str">
        <f>INDEX(新汉化!J:J,MATCH(U155,新汉化!A:A,0))</f>
        <v>C3CE</v>
      </c>
      <c r="W155" t="str">
        <f t="shared" si="117"/>
        <v>00F9</v>
      </c>
      <c r="X155" t="str">
        <f t="shared" si="118"/>
        <v>CEC30000</v>
      </c>
      <c r="Y155" t="str">
        <f t="shared" si="119"/>
        <v>F9000000</v>
      </c>
      <c r="Z155" t="str">
        <f t="shared" si="120"/>
        <v>CEC30000F9000000</v>
      </c>
      <c r="AA155" t="str">
        <f t="shared" si="132"/>
        <v>CEC3=梦</v>
      </c>
      <c r="AD155" t="s">
        <v>1323</v>
      </c>
      <c r="AE155" t="s">
        <v>1324</v>
      </c>
      <c r="AF155" t="str">
        <f t="shared" si="137"/>
        <v>B7B9=狗</v>
      </c>
      <c r="AG155" t="str">
        <f t="shared" si="138"/>
        <v>B7B9=狗</v>
      </c>
    </row>
    <row r="156" spans="1:33">
      <c r="A156" s="2" t="s">
        <v>1325</v>
      </c>
      <c r="B156" s="2" t="s">
        <v>1326</v>
      </c>
      <c r="C156">
        <f t="shared" si="121"/>
        <v>410</v>
      </c>
      <c r="D156">
        <f t="shared" si="122"/>
        <v>154</v>
      </c>
      <c r="E156">
        <f t="shared" si="123"/>
        <v>144</v>
      </c>
      <c r="F156">
        <f t="shared" si="124"/>
        <v>19072</v>
      </c>
      <c r="G156" t="str">
        <f t="shared" si="125"/>
        <v>00008A80</v>
      </c>
      <c r="H156" t="str">
        <f t="shared" si="135"/>
        <v>B1DD</v>
      </c>
      <c r="I156" t="str">
        <f t="shared" si="136"/>
        <v>EBEA</v>
      </c>
      <c r="J156" t="s">
        <v>1327</v>
      </c>
      <c r="K156" t="str">
        <f t="shared" si="127"/>
        <v>DDB10000</v>
      </c>
      <c r="L156" t="str">
        <f t="shared" si="128"/>
        <v>808A0000</v>
      </c>
      <c r="M156" t="str">
        <f t="shared" si="129"/>
        <v>DDB10000808A0000</v>
      </c>
      <c r="N156" t="str">
        <f t="shared" si="130"/>
        <v>DDB1=陛</v>
      </c>
      <c r="P156" s="2" t="s">
        <v>1328</v>
      </c>
      <c r="Q156" s="2" t="s">
        <v>245</v>
      </c>
      <c r="R156" t="str">
        <f t="shared" si="131"/>
        <v>4023=ベ</v>
      </c>
      <c r="U156" t="str">
        <f>MID($U$1,(ROW()-2)*1+1,1)</f>
        <v>绵</v>
      </c>
      <c r="V156" t="str">
        <f>INDEX(新汉化!J:J,MATCH(U156,新汉化!A:A,0))</f>
        <v>C3E0</v>
      </c>
      <c r="W156" t="str">
        <f t="shared" si="117"/>
        <v>00FA</v>
      </c>
      <c r="X156" t="str">
        <f t="shared" si="118"/>
        <v>E0C30000</v>
      </c>
      <c r="Y156" t="str">
        <f t="shared" si="119"/>
        <v>FA000000</v>
      </c>
      <c r="Z156" t="str">
        <f t="shared" si="120"/>
        <v>E0C30000FA000000</v>
      </c>
      <c r="AA156" t="str">
        <f t="shared" si="132"/>
        <v>E0C3=绵</v>
      </c>
      <c r="AD156" t="s">
        <v>1329</v>
      </c>
      <c r="AE156" t="s">
        <v>1330</v>
      </c>
      <c r="AF156" t="str">
        <f t="shared" si="137"/>
        <v>BDB9=菇</v>
      </c>
      <c r="AG156" t="str">
        <f t="shared" si="138"/>
        <v>BDB9=菇</v>
      </c>
    </row>
    <row r="157" spans="1:33">
      <c r="A157" s="2" t="s">
        <v>1331</v>
      </c>
      <c r="B157" s="2" t="s">
        <v>1332</v>
      </c>
      <c r="C157">
        <f t="shared" si="121"/>
        <v>411</v>
      </c>
      <c r="D157">
        <f t="shared" si="122"/>
        <v>155</v>
      </c>
      <c r="E157">
        <f t="shared" si="123"/>
        <v>144</v>
      </c>
      <c r="F157">
        <f t="shared" si="124"/>
        <v>19136</v>
      </c>
      <c r="G157" t="str">
        <f t="shared" si="125"/>
        <v>00008AC0</v>
      </c>
      <c r="H157" t="str">
        <f t="shared" ref="H157:H166" si="139">MID($H$1,(ROW()-2)*4+1,4)</f>
        <v>B1DE</v>
      </c>
      <c r="I157" t="str">
        <f t="shared" si="136"/>
        <v>EBEB</v>
      </c>
      <c r="J157" t="s">
        <v>1333</v>
      </c>
      <c r="K157" t="str">
        <f t="shared" si="127"/>
        <v>DEB10000</v>
      </c>
      <c r="L157" t="str">
        <f t="shared" si="128"/>
        <v>C08A0000</v>
      </c>
      <c r="M157" t="str">
        <f t="shared" si="129"/>
        <v>DEB10000C08A0000</v>
      </c>
      <c r="N157" t="str">
        <f t="shared" si="130"/>
        <v>DEB1=鞭</v>
      </c>
      <c r="P157" s="2" t="s">
        <v>1334</v>
      </c>
      <c r="Q157" s="2" t="s">
        <v>248</v>
      </c>
      <c r="R157" t="str">
        <f t="shared" si="131"/>
        <v>6023=ボ</v>
      </c>
      <c r="U157" t="str">
        <f>MID($U$1,(ROW()-2)*1+1,1)</f>
        <v>面</v>
      </c>
      <c r="V157" t="str">
        <f>INDEX(新汉化!J:J,MATCH(U157,新汉化!A:A,0))</f>
        <v>C3E6</v>
      </c>
      <c r="W157" t="str">
        <f t="shared" si="117"/>
        <v>00FB</v>
      </c>
      <c r="X157" t="str">
        <f t="shared" si="118"/>
        <v>E6C30000</v>
      </c>
      <c r="Y157" t="str">
        <f t="shared" si="119"/>
        <v>FB000000</v>
      </c>
      <c r="Z157" t="str">
        <f t="shared" si="120"/>
        <v>E6C30000FB000000</v>
      </c>
      <c r="AA157" t="str">
        <f t="shared" si="132"/>
        <v>E6C3=面</v>
      </c>
      <c r="AD157" t="s">
        <v>1335</v>
      </c>
      <c r="AE157" t="s">
        <v>1336</v>
      </c>
      <c r="AF157" t="str">
        <f t="shared" si="137"/>
        <v>BEB9=咕</v>
      </c>
      <c r="AG157" t="str">
        <f t="shared" si="138"/>
        <v>BEB9=咕</v>
      </c>
    </row>
    <row r="158" spans="1:33">
      <c r="A158" s="2" t="s">
        <v>1337</v>
      </c>
      <c r="B158" s="2" t="s">
        <v>1338</v>
      </c>
      <c r="C158">
        <f t="shared" si="121"/>
        <v>412</v>
      </c>
      <c r="D158">
        <f t="shared" si="122"/>
        <v>156</v>
      </c>
      <c r="E158">
        <f t="shared" si="123"/>
        <v>144</v>
      </c>
      <c r="F158">
        <f t="shared" si="124"/>
        <v>19200</v>
      </c>
      <c r="G158" t="str">
        <f t="shared" si="125"/>
        <v>00008B00</v>
      </c>
      <c r="H158" t="str">
        <f t="shared" si="139"/>
        <v>B1DF</v>
      </c>
      <c r="I158" t="str">
        <f t="shared" si="136"/>
        <v>EBEC</v>
      </c>
      <c r="J158" t="s">
        <v>1339</v>
      </c>
      <c r="K158" t="str">
        <f t="shared" si="127"/>
        <v>DFB10000</v>
      </c>
      <c r="L158" t="str">
        <f t="shared" si="128"/>
        <v>008B0000</v>
      </c>
      <c r="M158" t="str">
        <f t="shared" si="129"/>
        <v>DFB10000008B0000</v>
      </c>
      <c r="N158" t="str">
        <f t="shared" si="130"/>
        <v>DFB1=边</v>
      </c>
      <c r="P158" s="2" t="s">
        <v>1340</v>
      </c>
      <c r="Q158" s="2" t="s">
        <v>251</v>
      </c>
      <c r="R158" t="str">
        <f t="shared" si="131"/>
        <v>8023=パ</v>
      </c>
      <c r="U158" t="str">
        <f>MID($U$1,(ROW()-2)*1+1,1)</f>
        <v>蘑</v>
      </c>
      <c r="V158" t="str">
        <f>INDEX(新汉化!J:J,MATCH(U158,新汉化!A:A,0))</f>
        <v>C4A2</v>
      </c>
      <c r="W158" t="str">
        <f t="shared" si="117"/>
        <v>00FC</v>
      </c>
      <c r="X158" t="str">
        <f t="shared" si="118"/>
        <v>A2C40000</v>
      </c>
      <c r="Y158" t="str">
        <f t="shared" si="119"/>
        <v>FC000000</v>
      </c>
      <c r="Z158" t="str">
        <f t="shared" si="120"/>
        <v>A2C40000FC000000</v>
      </c>
      <c r="AA158" t="str">
        <f t="shared" si="132"/>
        <v>A2C4=蘑</v>
      </c>
      <c r="AD158" t="s">
        <v>1341</v>
      </c>
      <c r="AE158" t="s">
        <v>1342</v>
      </c>
      <c r="AF158" t="str">
        <f t="shared" si="137"/>
        <v>C5B9=古</v>
      </c>
      <c r="AG158" t="str">
        <f t="shared" si="138"/>
        <v>C5B9=古</v>
      </c>
    </row>
    <row r="159" spans="1:33">
      <c r="A159" s="2" t="s">
        <v>1343</v>
      </c>
      <c r="B159" s="2" t="s">
        <v>1344</v>
      </c>
      <c r="C159">
        <f t="shared" si="121"/>
        <v>413</v>
      </c>
      <c r="D159">
        <f t="shared" si="122"/>
        <v>157</v>
      </c>
      <c r="E159">
        <f t="shared" si="123"/>
        <v>144</v>
      </c>
      <c r="F159">
        <f t="shared" si="124"/>
        <v>19264</v>
      </c>
      <c r="G159" t="str">
        <f t="shared" si="125"/>
        <v>00008B40</v>
      </c>
      <c r="H159" t="str">
        <f t="shared" si="139"/>
        <v>B1E0</v>
      </c>
      <c r="I159" t="str">
        <f t="shared" si="136"/>
        <v>EBED</v>
      </c>
      <c r="J159" t="s">
        <v>1345</v>
      </c>
      <c r="K159" t="str">
        <f t="shared" si="127"/>
        <v>E0B10000</v>
      </c>
      <c r="L159" t="str">
        <f t="shared" si="128"/>
        <v>408B0000</v>
      </c>
      <c r="M159" t="str">
        <f t="shared" si="129"/>
        <v>E0B10000408B0000</v>
      </c>
      <c r="N159" t="str">
        <f t="shared" si="130"/>
        <v>E0B1=编</v>
      </c>
      <c r="P159" s="2" t="s">
        <v>1346</v>
      </c>
      <c r="Q159" s="2" t="s">
        <v>254</v>
      </c>
      <c r="R159" t="str">
        <f t="shared" si="131"/>
        <v>A023=ピ</v>
      </c>
      <c r="U159" t="str">
        <f>MID($U$1,(ROW()-2)*1+1,1)</f>
        <v>魔</v>
      </c>
      <c r="V159" t="str">
        <f>INDEX(新汉化!J:J,MATCH(U159,新汉化!A:A,0))</f>
        <v>C4A7</v>
      </c>
      <c r="W159" t="str">
        <f t="shared" si="117"/>
        <v>00FD</v>
      </c>
      <c r="X159" t="str">
        <f t="shared" si="118"/>
        <v>A7C40000</v>
      </c>
      <c r="Y159" t="str">
        <f t="shared" si="119"/>
        <v>FD000000</v>
      </c>
      <c r="Z159" t="str">
        <f t="shared" si="120"/>
        <v>A7C40000FD000000</v>
      </c>
      <c r="AA159" t="str">
        <f t="shared" si="132"/>
        <v>A7C4=魔</v>
      </c>
      <c r="AD159" t="s">
        <v>1347</v>
      </c>
      <c r="AE159" t="s">
        <v>1348</v>
      </c>
      <c r="AF159" t="str">
        <f t="shared" si="137"/>
        <v>C7B9=骨</v>
      </c>
      <c r="AG159" t="str">
        <f t="shared" si="138"/>
        <v>C7B9=骨</v>
      </c>
    </row>
    <row r="160" spans="1:33">
      <c r="A160" s="2" t="s">
        <v>1349</v>
      </c>
      <c r="B160" s="2" t="s">
        <v>1350</v>
      </c>
      <c r="C160">
        <f t="shared" si="121"/>
        <v>414</v>
      </c>
      <c r="D160">
        <f t="shared" si="122"/>
        <v>158</v>
      </c>
      <c r="E160">
        <f t="shared" si="123"/>
        <v>144</v>
      </c>
      <c r="F160">
        <f t="shared" si="124"/>
        <v>19328</v>
      </c>
      <c r="G160" t="str">
        <f t="shared" si="125"/>
        <v>00008B80</v>
      </c>
      <c r="H160" t="str">
        <f t="shared" si="139"/>
        <v>B1E1</v>
      </c>
      <c r="I160" t="str">
        <f t="shared" si="136"/>
        <v>EBEE</v>
      </c>
      <c r="J160" t="s">
        <v>1351</v>
      </c>
      <c r="K160" t="str">
        <f t="shared" si="127"/>
        <v>E1B10000</v>
      </c>
      <c r="L160" t="str">
        <f t="shared" si="128"/>
        <v>808B0000</v>
      </c>
      <c r="M160" t="str">
        <f t="shared" si="129"/>
        <v>E1B10000808B0000</v>
      </c>
      <c r="N160" t="str">
        <f t="shared" si="130"/>
        <v>E1B1=贬</v>
      </c>
      <c r="P160" s="2" t="s">
        <v>1352</v>
      </c>
      <c r="Q160" s="2" t="s">
        <v>257</v>
      </c>
      <c r="R160" t="str">
        <f t="shared" si="131"/>
        <v>C023=プ</v>
      </c>
      <c r="U160" t="str">
        <f>MID($U$1,(ROW()-2)*1+1,1)</f>
        <v>墨</v>
      </c>
      <c r="V160" t="str">
        <f>INDEX(新汉化!J:J,MATCH(U160,新汉化!A:A,0))</f>
        <v>C4AB</v>
      </c>
      <c r="W160" t="str">
        <f t="shared" si="117"/>
        <v>00FE</v>
      </c>
      <c r="X160" t="str">
        <f t="shared" si="118"/>
        <v>ABC40000</v>
      </c>
      <c r="Y160" t="str">
        <f t="shared" si="119"/>
        <v>FE000000</v>
      </c>
      <c r="Z160" t="str">
        <f t="shared" si="120"/>
        <v>ABC40000FE000000</v>
      </c>
      <c r="AA160" t="str">
        <f t="shared" si="132"/>
        <v>ABC4=墨</v>
      </c>
      <c r="AD160" t="s">
        <v>1353</v>
      </c>
      <c r="AE160" t="s">
        <v>1354</v>
      </c>
      <c r="AF160" t="str">
        <f t="shared" si="137"/>
        <v>CCB9=固</v>
      </c>
      <c r="AG160" t="str">
        <f t="shared" si="138"/>
        <v>CCB9=固</v>
      </c>
    </row>
    <row r="161" spans="1:33">
      <c r="A161" s="2" t="s">
        <v>1355</v>
      </c>
      <c r="B161" s="2" t="s">
        <v>1356</v>
      </c>
      <c r="C161">
        <f t="shared" si="121"/>
        <v>415</v>
      </c>
      <c r="D161">
        <f t="shared" si="122"/>
        <v>159</v>
      </c>
      <c r="E161">
        <f t="shared" si="123"/>
        <v>144</v>
      </c>
      <c r="F161">
        <f t="shared" si="124"/>
        <v>19392</v>
      </c>
      <c r="G161" t="str">
        <f t="shared" si="125"/>
        <v>00008BC0</v>
      </c>
      <c r="H161" t="str">
        <f t="shared" si="139"/>
        <v>B1E2</v>
      </c>
      <c r="I161" t="str">
        <f t="shared" ref="I161:I170" si="140">MID($I$1,(ROW()-2)*4+1,4)</f>
        <v>EBEF</v>
      </c>
      <c r="J161" t="s">
        <v>1357</v>
      </c>
      <c r="K161" t="str">
        <f t="shared" si="127"/>
        <v>E2B10000</v>
      </c>
      <c r="L161" t="str">
        <f t="shared" si="128"/>
        <v>C08B0000</v>
      </c>
      <c r="M161" t="str">
        <f t="shared" si="129"/>
        <v>E2B10000C08B0000</v>
      </c>
      <c r="N161" t="str">
        <f t="shared" si="130"/>
        <v>E2B1=扁</v>
      </c>
      <c r="P161" s="2" t="s">
        <v>1358</v>
      </c>
      <c r="Q161" s="2" t="s">
        <v>260</v>
      </c>
      <c r="R161" t="str">
        <f t="shared" si="131"/>
        <v>E023=ペ</v>
      </c>
      <c r="U161" t="str">
        <f>MID($U$1,(ROW()-2)*1+1,1)</f>
        <v>漠</v>
      </c>
      <c r="V161" t="str">
        <f>INDEX(新汉化!J:J,MATCH(U161,新汉化!A:A,0))</f>
        <v>C4AE</v>
      </c>
      <c r="W161" t="str">
        <f t="shared" si="117"/>
        <v>00FF</v>
      </c>
      <c r="X161" t="str">
        <f t="shared" si="118"/>
        <v>AEC40000</v>
      </c>
      <c r="Y161" t="str">
        <f t="shared" si="119"/>
        <v>FF000000</v>
      </c>
      <c r="Z161" t="str">
        <f t="shared" si="120"/>
        <v>AEC40000FF000000</v>
      </c>
      <c r="AA161" t="str">
        <f t="shared" si="132"/>
        <v>AEC4=漠</v>
      </c>
      <c r="AD161" t="s">
        <v>1359</v>
      </c>
      <c r="AE161" t="s">
        <v>1360</v>
      </c>
      <c r="AF161" t="str">
        <f t="shared" si="137"/>
        <v>D6B9=怪</v>
      </c>
      <c r="AG161" t="str">
        <f t="shared" si="138"/>
        <v>D6B9=怪</v>
      </c>
    </row>
    <row r="162" spans="1:33">
      <c r="A162" s="2" t="s">
        <v>1361</v>
      </c>
      <c r="B162" s="2" t="s">
        <v>1362</v>
      </c>
      <c r="C162">
        <f t="shared" si="121"/>
        <v>416</v>
      </c>
      <c r="D162">
        <f t="shared" si="122"/>
        <v>160</v>
      </c>
      <c r="E162">
        <f t="shared" si="123"/>
        <v>160</v>
      </c>
      <c r="F162">
        <f t="shared" si="124"/>
        <v>20480</v>
      </c>
      <c r="G162" t="str">
        <f t="shared" si="125"/>
        <v>00009000</v>
      </c>
      <c r="H162" t="str">
        <f t="shared" si="139"/>
        <v>B1E3</v>
      </c>
      <c r="I162" t="str">
        <f t="shared" si="140"/>
        <v>EBF0</v>
      </c>
      <c r="J162" t="s">
        <v>1363</v>
      </c>
      <c r="K162" t="str">
        <f t="shared" si="127"/>
        <v>E3B10000</v>
      </c>
      <c r="L162" t="str">
        <f t="shared" si="128"/>
        <v>00900000</v>
      </c>
      <c r="M162" t="str">
        <f t="shared" si="129"/>
        <v>E3B1000000900000</v>
      </c>
      <c r="N162" t="str">
        <f t="shared" si="130"/>
        <v>E3B1=便</v>
      </c>
      <c r="P162" s="2" t="s">
        <v>1364</v>
      </c>
      <c r="Q162" s="2" t="s">
        <v>263</v>
      </c>
      <c r="R162" t="str">
        <f t="shared" si="131"/>
        <v>0028=ポ</v>
      </c>
      <c r="U162" t="str">
        <f>MID($U$1,(ROW()-2)*1+1,1)</f>
        <v>姆</v>
      </c>
      <c r="V162" t="str">
        <f>INDEX(新汉化!J:J,MATCH(U162,新汉化!A:A,0))</f>
        <v>C4B7</v>
      </c>
      <c r="W162" t="str">
        <f t="shared" si="117"/>
        <v>0100</v>
      </c>
      <c r="X162" t="str">
        <f t="shared" si="118"/>
        <v>B7C40000</v>
      </c>
      <c r="Y162" t="str">
        <f t="shared" si="119"/>
        <v>00010000</v>
      </c>
      <c r="Z162" t="str">
        <f t="shared" si="120"/>
        <v>B7C4000000010000</v>
      </c>
      <c r="AA162" t="str">
        <f t="shared" si="132"/>
        <v>B7C4=姆</v>
      </c>
      <c r="AD162" t="s">
        <v>1365</v>
      </c>
      <c r="AE162" t="s">
        <v>1366</v>
      </c>
      <c r="AF162" t="str">
        <f t="shared" si="137"/>
        <v>EAB9=龟</v>
      </c>
      <c r="AG162" t="str">
        <f t="shared" si="138"/>
        <v>EAB9=龟</v>
      </c>
    </row>
    <row r="163" spans="1:33">
      <c r="A163" s="2" t="s">
        <v>1010</v>
      </c>
      <c r="B163" s="2" t="s">
        <v>1367</v>
      </c>
      <c r="C163">
        <f t="shared" si="121"/>
        <v>417</v>
      </c>
      <c r="D163">
        <f t="shared" si="122"/>
        <v>161</v>
      </c>
      <c r="E163">
        <f t="shared" si="123"/>
        <v>160</v>
      </c>
      <c r="F163">
        <f t="shared" si="124"/>
        <v>20544</v>
      </c>
      <c r="G163" t="str">
        <f t="shared" si="125"/>
        <v>00009040</v>
      </c>
      <c r="H163" t="str">
        <f t="shared" si="139"/>
        <v>B1E4</v>
      </c>
      <c r="I163" t="str">
        <f t="shared" si="140"/>
        <v>EBF1</v>
      </c>
      <c r="J163" t="s">
        <v>1368</v>
      </c>
      <c r="K163" t="str">
        <f t="shared" si="127"/>
        <v>E4B10000</v>
      </c>
      <c r="L163" t="str">
        <f t="shared" si="128"/>
        <v>40900000</v>
      </c>
      <c r="M163" t="str">
        <f t="shared" si="129"/>
        <v>E4B1000040900000</v>
      </c>
      <c r="N163" t="str">
        <f t="shared" si="130"/>
        <v>E4B1=变</v>
      </c>
      <c r="P163" s="2" t="s">
        <v>1369</v>
      </c>
      <c r="Q163" s="2" t="s">
        <v>293</v>
      </c>
      <c r="R163" t="str">
        <f t="shared" si="131"/>
        <v>2028=-</v>
      </c>
      <c r="U163" t="str">
        <f>MID($U$1,(ROW()-2)*1+1,1)</f>
        <v>母</v>
      </c>
      <c r="V163" t="str">
        <f>INDEX(新汉化!J:J,MATCH(U163,新汉化!A:A,0))</f>
        <v>C4B8</v>
      </c>
      <c r="W163" t="str">
        <f t="shared" si="117"/>
        <v>0101</v>
      </c>
      <c r="X163" t="str">
        <f t="shared" si="118"/>
        <v>B8C40000</v>
      </c>
      <c r="Y163" t="str">
        <f t="shared" si="119"/>
        <v>01010000</v>
      </c>
      <c r="Z163" t="str">
        <f t="shared" si="120"/>
        <v>B8C4000001010000</v>
      </c>
      <c r="AA163" t="str">
        <f t="shared" si="132"/>
        <v>B8C4=母</v>
      </c>
      <c r="AD163" t="s">
        <v>1370</v>
      </c>
      <c r="AE163" t="s">
        <v>1371</v>
      </c>
      <c r="AF163" t="str">
        <f t="shared" si="137"/>
        <v>EDB9=鬼</v>
      </c>
      <c r="AG163" t="str">
        <f t="shared" si="138"/>
        <v>EDB9=鬼</v>
      </c>
    </row>
    <row r="164" spans="1:33">
      <c r="A164" s="2" t="s">
        <v>1372</v>
      </c>
      <c r="B164" s="2" t="s">
        <v>1373</v>
      </c>
      <c r="C164">
        <f t="shared" si="121"/>
        <v>418</v>
      </c>
      <c r="D164">
        <f t="shared" si="122"/>
        <v>162</v>
      </c>
      <c r="E164">
        <f t="shared" si="123"/>
        <v>160</v>
      </c>
      <c r="F164">
        <f t="shared" si="124"/>
        <v>20608</v>
      </c>
      <c r="G164" t="str">
        <f t="shared" si="125"/>
        <v>00009080</v>
      </c>
      <c r="H164" t="str">
        <f t="shared" si="139"/>
        <v>B1E5</v>
      </c>
      <c r="I164" t="str">
        <f t="shared" si="140"/>
        <v>EBF2</v>
      </c>
      <c r="J164" t="s">
        <v>1374</v>
      </c>
      <c r="K164" t="str">
        <f t="shared" si="127"/>
        <v>E5B10000</v>
      </c>
      <c r="L164" t="str">
        <f t="shared" si="128"/>
        <v>80900000</v>
      </c>
      <c r="M164" t="str">
        <f t="shared" si="129"/>
        <v>E5B1000080900000</v>
      </c>
      <c r="N164" t="str">
        <f t="shared" si="130"/>
        <v>E5B1=卞</v>
      </c>
      <c r="P164" s="2" t="s">
        <v>1375</v>
      </c>
      <c r="Q164" s="2" t="s">
        <v>375</v>
      </c>
      <c r="R164" t="str">
        <f t="shared" si="131"/>
        <v>4028=♀</v>
      </c>
      <c r="U164" t="str">
        <f>MID($U$1,(ROW()-2)*1+1,1)</f>
        <v>幕</v>
      </c>
      <c r="V164" t="str">
        <f>INDEX(新汉化!J:J,MATCH(U164,新汉化!A:A,0))</f>
        <v>C4BB</v>
      </c>
      <c r="W164" t="str">
        <f t="shared" si="117"/>
        <v>0102</v>
      </c>
      <c r="X164" t="str">
        <f t="shared" si="118"/>
        <v>BBC40000</v>
      </c>
      <c r="Y164" t="str">
        <f t="shared" si="119"/>
        <v>02010000</v>
      </c>
      <c r="Z164" t="str">
        <f t="shared" si="120"/>
        <v>BBC4000002010000</v>
      </c>
      <c r="AA164" t="str">
        <f t="shared" si="132"/>
        <v>BBC4=幕</v>
      </c>
      <c r="AD164" t="s">
        <v>1376</v>
      </c>
      <c r="AE164" t="s">
        <v>1377</v>
      </c>
      <c r="AF164" t="str">
        <f t="shared" si="137"/>
        <v>FBB9=果</v>
      </c>
      <c r="AG164" t="str">
        <f t="shared" si="138"/>
        <v>FBB9=果</v>
      </c>
    </row>
    <row r="165" spans="1:33">
      <c r="A165" s="2" t="s">
        <v>1378</v>
      </c>
      <c r="B165" s="2" t="s">
        <v>1379</v>
      </c>
      <c r="C165">
        <f t="shared" si="121"/>
        <v>419</v>
      </c>
      <c r="D165">
        <f t="shared" si="122"/>
        <v>163</v>
      </c>
      <c r="E165">
        <f t="shared" si="123"/>
        <v>160</v>
      </c>
      <c r="F165">
        <f t="shared" si="124"/>
        <v>20672</v>
      </c>
      <c r="G165" t="str">
        <f t="shared" si="125"/>
        <v>000090C0</v>
      </c>
      <c r="H165" t="str">
        <f t="shared" si="139"/>
        <v>B1E6</v>
      </c>
      <c r="I165" t="str">
        <f t="shared" si="140"/>
        <v>EBF3</v>
      </c>
      <c r="J165" t="s">
        <v>1380</v>
      </c>
      <c r="K165" t="str">
        <f t="shared" si="127"/>
        <v>E6B10000</v>
      </c>
      <c r="L165" t="str">
        <f t="shared" si="128"/>
        <v>C0900000</v>
      </c>
      <c r="M165" t="str">
        <f t="shared" si="129"/>
        <v>E6B10000C0900000</v>
      </c>
      <c r="N165" t="str">
        <f t="shared" si="130"/>
        <v>E6B1=辨</v>
      </c>
      <c r="P165" s="2" t="s">
        <v>1381</v>
      </c>
      <c r="Q165" s="2" t="s">
        <v>377</v>
      </c>
      <c r="R165" t="str">
        <f t="shared" si="131"/>
        <v>6028=♂</v>
      </c>
      <c r="U165" t="str">
        <f>MID($U$1,(ROW()-2)*1+1,1)</f>
        <v>木</v>
      </c>
      <c r="V165" t="str">
        <f>INDEX(新汉化!J:J,MATCH(U165,新汉化!A:A,0))</f>
        <v>C4BE</v>
      </c>
      <c r="W165" t="str">
        <f t="shared" si="117"/>
        <v>0103</v>
      </c>
      <c r="X165" t="str">
        <f t="shared" si="118"/>
        <v>BEC40000</v>
      </c>
      <c r="Y165" t="str">
        <f t="shared" si="119"/>
        <v>03010000</v>
      </c>
      <c r="Z165" t="str">
        <f t="shared" si="120"/>
        <v>BEC4000003010000</v>
      </c>
      <c r="AA165" t="str">
        <f t="shared" si="132"/>
        <v>BEC4=木</v>
      </c>
      <c r="AD165" t="s">
        <v>1382</v>
      </c>
      <c r="AE165" t="s">
        <v>1383</v>
      </c>
      <c r="AF165" t="str">
        <f t="shared" si="137"/>
        <v>FDB9=过</v>
      </c>
      <c r="AG165" t="str">
        <f t="shared" si="138"/>
        <v>FDB9=过</v>
      </c>
    </row>
    <row r="166" spans="1:33">
      <c r="A166" s="2" t="s">
        <v>1384</v>
      </c>
      <c r="B166" s="2" t="s">
        <v>1385</v>
      </c>
      <c r="C166">
        <f t="shared" si="121"/>
        <v>420</v>
      </c>
      <c r="D166">
        <f t="shared" si="122"/>
        <v>164</v>
      </c>
      <c r="E166">
        <f t="shared" si="123"/>
        <v>160</v>
      </c>
      <c r="F166">
        <f t="shared" si="124"/>
        <v>20736</v>
      </c>
      <c r="G166" t="str">
        <f t="shared" si="125"/>
        <v>00009100</v>
      </c>
      <c r="H166" t="str">
        <f t="shared" si="139"/>
        <v>B1E7</v>
      </c>
      <c r="I166" t="str">
        <f t="shared" si="140"/>
        <v>EBF4</v>
      </c>
      <c r="J166" t="s">
        <v>1386</v>
      </c>
      <c r="K166" t="str">
        <f t="shared" si="127"/>
        <v>E7B10000</v>
      </c>
      <c r="L166" t="str">
        <f t="shared" si="128"/>
        <v>00910000</v>
      </c>
      <c r="M166" t="str">
        <f t="shared" si="129"/>
        <v>E7B1000000910000</v>
      </c>
      <c r="N166" t="str">
        <f t="shared" si="130"/>
        <v>E7B1=辩</v>
      </c>
      <c r="P166" s="2" t="s">
        <v>1387</v>
      </c>
      <c r="Q166" s="2" t="s">
        <v>379</v>
      </c>
      <c r="R166" t="str">
        <f t="shared" si="131"/>
        <v>8028=0</v>
      </c>
      <c r="U166" t="str">
        <f>MID($U$1,(ROW()-2)*1+1,1)</f>
        <v>那</v>
      </c>
      <c r="V166" t="str">
        <f>INDEX(新汉化!J:J,MATCH(U166,新汉化!A:A,0))</f>
        <v>C4C7</v>
      </c>
      <c r="W166" t="str">
        <f t="shared" si="117"/>
        <v>0104</v>
      </c>
      <c r="X166" t="str">
        <f t="shared" si="118"/>
        <v>C7C40000</v>
      </c>
      <c r="Y166" t="str">
        <f t="shared" si="119"/>
        <v>04010000</v>
      </c>
      <c r="Z166" t="str">
        <f t="shared" si="120"/>
        <v>C7C4000004010000</v>
      </c>
      <c r="AA166" t="str">
        <f t="shared" si="132"/>
        <v>C7C4=那</v>
      </c>
      <c r="AD166" t="s">
        <v>1388</v>
      </c>
      <c r="AE166" t="s">
        <v>1389</v>
      </c>
      <c r="AF166" t="str">
        <f t="shared" si="137"/>
        <v>A3BA=海</v>
      </c>
      <c r="AG166" t="str">
        <f t="shared" si="138"/>
        <v>A3BA=海</v>
      </c>
    </row>
    <row r="167" spans="1:33">
      <c r="A167" s="2" t="s">
        <v>1390</v>
      </c>
      <c r="B167" s="2" t="s">
        <v>1391</v>
      </c>
      <c r="C167">
        <f t="shared" si="121"/>
        <v>421</v>
      </c>
      <c r="D167">
        <f t="shared" si="122"/>
        <v>165</v>
      </c>
      <c r="E167">
        <f t="shared" si="123"/>
        <v>160</v>
      </c>
      <c r="F167">
        <f t="shared" si="124"/>
        <v>20800</v>
      </c>
      <c r="G167" t="str">
        <f t="shared" si="125"/>
        <v>00009140</v>
      </c>
      <c r="H167" t="str">
        <f t="shared" ref="H167:H176" si="141">MID($H$1,(ROW()-2)*4+1,4)</f>
        <v>B1E8</v>
      </c>
      <c r="I167" t="str">
        <f t="shared" si="140"/>
        <v>EBF5</v>
      </c>
      <c r="J167" t="s">
        <v>1392</v>
      </c>
      <c r="K167" t="str">
        <f t="shared" si="127"/>
        <v>E8B10000</v>
      </c>
      <c r="L167" t="str">
        <f t="shared" si="128"/>
        <v>40910000</v>
      </c>
      <c r="M167" t="str">
        <f t="shared" si="129"/>
        <v>E8B1000040910000</v>
      </c>
      <c r="N167" t="str">
        <f t="shared" si="130"/>
        <v>E8B1=辫</v>
      </c>
      <c r="P167" s="2" t="s">
        <v>1393</v>
      </c>
      <c r="Q167" s="2" t="s">
        <v>381</v>
      </c>
      <c r="R167" t="str">
        <f t="shared" si="131"/>
        <v>A028=1</v>
      </c>
      <c r="U167" t="str">
        <f>MID($U$1,(ROW()-2)*1+1,1)</f>
        <v>纳</v>
      </c>
      <c r="V167" t="str">
        <f>INDEX(新汉化!J:J,MATCH(U167,新汉化!A:A,0))</f>
        <v>C4C9</v>
      </c>
      <c r="W167" t="str">
        <f t="shared" si="117"/>
        <v>0105</v>
      </c>
      <c r="X167" t="str">
        <f t="shared" si="118"/>
        <v>C9C40000</v>
      </c>
      <c r="Y167" t="str">
        <f t="shared" si="119"/>
        <v>05010000</v>
      </c>
      <c r="Z167" t="str">
        <f t="shared" si="120"/>
        <v>C9C4000005010000</v>
      </c>
      <c r="AA167" t="str">
        <f t="shared" si="132"/>
        <v>C9C4=纳</v>
      </c>
      <c r="AD167" t="s">
        <v>1394</v>
      </c>
      <c r="AE167" t="s">
        <v>1395</v>
      </c>
      <c r="AF167" t="str">
        <f t="shared" si="137"/>
        <v>C0BA=豪</v>
      </c>
      <c r="AG167" t="str">
        <f t="shared" si="138"/>
        <v>C0BA=豪</v>
      </c>
    </row>
    <row r="168" spans="1:33">
      <c r="A168" s="2" t="s">
        <v>1396</v>
      </c>
      <c r="B168" s="2" t="s">
        <v>1397</v>
      </c>
      <c r="C168">
        <f t="shared" si="121"/>
        <v>422</v>
      </c>
      <c r="D168">
        <f t="shared" si="122"/>
        <v>166</v>
      </c>
      <c r="E168">
        <f t="shared" si="123"/>
        <v>160</v>
      </c>
      <c r="F168">
        <f t="shared" si="124"/>
        <v>20864</v>
      </c>
      <c r="G168" t="str">
        <f t="shared" si="125"/>
        <v>00009180</v>
      </c>
      <c r="H168" t="str">
        <f t="shared" si="141"/>
        <v>B1E9</v>
      </c>
      <c r="I168" t="str">
        <f t="shared" si="140"/>
        <v>EBF6</v>
      </c>
      <c r="J168" t="s">
        <v>1398</v>
      </c>
      <c r="K168" t="str">
        <f t="shared" si="127"/>
        <v>E9B10000</v>
      </c>
      <c r="L168" t="str">
        <f t="shared" si="128"/>
        <v>80910000</v>
      </c>
      <c r="M168" t="str">
        <f t="shared" si="129"/>
        <v>E9B1000080910000</v>
      </c>
      <c r="N168" t="str">
        <f t="shared" si="130"/>
        <v>E9B1=遍</v>
      </c>
      <c r="P168" s="2" t="s">
        <v>1399</v>
      </c>
      <c r="Q168" s="2" t="s">
        <v>383</v>
      </c>
      <c r="R168" t="str">
        <f t="shared" si="131"/>
        <v>C028=2</v>
      </c>
      <c r="U168" t="str">
        <f>MID($U$1,(ROW()-2)*1+1,1)</f>
        <v>奈</v>
      </c>
      <c r="V168" t="str">
        <f>INDEX(新汉化!J:J,MATCH(U168,新汉化!A:A,0))</f>
        <v>C4CE</v>
      </c>
      <c r="W168" t="str">
        <f t="shared" si="117"/>
        <v>0106</v>
      </c>
      <c r="X168" t="str">
        <f t="shared" si="118"/>
        <v>CEC40000</v>
      </c>
      <c r="Y168" t="str">
        <f t="shared" si="119"/>
        <v>06010000</v>
      </c>
      <c r="Z168" t="str">
        <f t="shared" si="120"/>
        <v>CEC4000006010000</v>
      </c>
      <c r="AA168" t="str">
        <f t="shared" si="132"/>
        <v>CEC4=奈</v>
      </c>
      <c r="AD168" t="s">
        <v>1400</v>
      </c>
      <c r="AE168" t="s">
        <v>1401</v>
      </c>
      <c r="AF168" t="str">
        <f t="shared" si="137"/>
        <v>CFBA=合</v>
      </c>
      <c r="AG168" t="str">
        <f t="shared" si="138"/>
        <v>CFBA=合</v>
      </c>
    </row>
    <row r="169" spans="1:33">
      <c r="A169" s="2" t="s">
        <v>1402</v>
      </c>
      <c r="B169" s="2" t="s">
        <v>1403</v>
      </c>
      <c r="C169">
        <f t="shared" si="121"/>
        <v>423</v>
      </c>
      <c r="D169">
        <f t="shared" si="122"/>
        <v>167</v>
      </c>
      <c r="E169">
        <f t="shared" si="123"/>
        <v>160</v>
      </c>
      <c r="F169">
        <f t="shared" si="124"/>
        <v>20928</v>
      </c>
      <c r="G169" t="str">
        <f t="shared" si="125"/>
        <v>000091C0</v>
      </c>
      <c r="H169" t="str">
        <f t="shared" si="141"/>
        <v>B1EA</v>
      </c>
      <c r="I169" t="str">
        <f t="shared" si="140"/>
        <v>EBF7</v>
      </c>
      <c r="J169" t="s">
        <v>1404</v>
      </c>
      <c r="K169" t="str">
        <f t="shared" si="127"/>
        <v>EAB10000</v>
      </c>
      <c r="L169" t="str">
        <f t="shared" si="128"/>
        <v>C0910000</v>
      </c>
      <c r="M169" t="str">
        <f t="shared" si="129"/>
        <v>EAB10000C0910000</v>
      </c>
      <c r="N169" t="str">
        <f t="shared" si="130"/>
        <v>EAB1=标</v>
      </c>
      <c r="P169" s="2" t="s">
        <v>1405</v>
      </c>
      <c r="Q169" s="2" t="s">
        <v>385</v>
      </c>
      <c r="R169" t="str">
        <f t="shared" si="131"/>
        <v>E028=3</v>
      </c>
      <c r="U169" t="str">
        <f>MID($U$1,(ROW()-2)*1+1,1)</f>
        <v>泥</v>
      </c>
      <c r="V169" t="str">
        <f>INDEX(新汉化!J:J,MATCH(U169,新汉化!A:A,0))</f>
        <v>C4E0</v>
      </c>
      <c r="W169" t="str">
        <f t="shared" si="117"/>
        <v>0107</v>
      </c>
      <c r="X169" t="str">
        <f t="shared" si="118"/>
        <v>E0C40000</v>
      </c>
      <c r="Y169" t="str">
        <f t="shared" si="119"/>
        <v>07010000</v>
      </c>
      <c r="Z169" t="str">
        <f t="shared" si="120"/>
        <v>E0C4000007010000</v>
      </c>
      <c r="AA169" t="str">
        <f t="shared" si="132"/>
        <v>E0C4=泥</v>
      </c>
      <c r="AD169" t="s">
        <v>1406</v>
      </c>
      <c r="AE169" t="s">
        <v>1407</v>
      </c>
      <c r="AF169" t="str">
        <f t="shared" si="137"/>
        <v>D3BA=河</v>
      </c>
      <c r="AG169" t="str">
        <f t="shared" si="138"/>
        <v>D3BA=河</v>
      </c>
    </row>
    <row r="170" spans="1:33">
      <c r="A170" s="2" t="s">
        <v>1408</v>
      </c>
      <c r="B170" s="2" t="s">
        <v>1409</v>
      </c>
      <c r="C170">
        <f t="shared" si="121"/>
        <v>424</v>
      </c>
      <c r="D170">
        <f t="shared" si="122"/>
        <v>168</v>
      </c>
      <c r="E170">
        <f t="shared" si="123"/>
        <v>160</v>
      </c>
      <c r="F170">
        <f t="shared" si="124"/>
        <v>20992</v>
      </c>
      <c r="G170" t="str">
        <f t="shared" si="125"/>
        <v>00009200</v>
      </c>
      <c r="H170" t="str">
        <f t="shared" si="141"/>
        <v>B1EB</v>
      </c>
      <c r="I170" t="str">
        <f t="shared" si="140"/>
        <v>EBF8</v>
      </c>
      <c r="J170" t="s">
        <v>1410</v>
      </c>
      <c r="K170" t="str">
        <f t="shared" si="127"/>
        <v>EBB10000</v>
      </c>
      <c r="L170" t="str">
        <f t="shared" si="128"/>
        <v>00920000</v>
      </c>
      <c r="M170" t="str">
        <f t="shared" si="129"/>
        <v>EBB1000000920000</v>
      </c>
      <c r="N170" t="str">
        <f t="shared" si="130"/>
        <v>EBB1=彪</v>
      </c>
      <c r="P170" s="2" t="s">
        <v>1411</v>
      </c>
      <c r="Q170" s="2" t="s">
        <v>387</v>
      </c>
      <c r="R170" t="str">
        <f t="shared" si="131"/>
        <v>0029=4</v>
      </c>
      <c r="U170" t="str">
        <f>MID($U$1,(ROW()-2)*1+1,1)</f>
        <v>念</v>
      </c>
      <c r="V170" t="str">
        <f>INDEX(新汉化!J:J,MATCH(U170,新汉化!A:A,0))</f>
        <v>C4EE</v>
      </c>
      <c r="W170" t="str">
        <f t="shared" si="117"/>
        <v>0108</v>
      </c>
      <c r="X170" t="str">
        <f t="shared" si="118"/>
        <v>EEC40000</v>
      </c>
      <c r="Y170" t="str">
        <f t="shared" si="119"/>
        <v>08010000</v>
      </c>
      <c r="Z170" t="str">
        <f t="shared" si="120"/>
        <v>EEC4000008010000</v>
      </c>
      <c r="AA170" t="str">
        <f t="shared" si="132"/>
        <v>EEC4=念</v>
      </c>
      <c r="AD170" t="s">
        <v>1412</v>
      </c>
      <c r="AE170" t="s">
        <v>1413</v>
      </c>
      <c r="AF170" t="str">
        <f t="shared" si="137"/>
        <v>D5BA=赫</v>
      </c>
      <c r="AG170" t="str">
        <f t="shared" si="138"/>
        <v>D5BA=赫</v>
      </c>
    </row>
    <row r="171" spans="1:33">
      <c r="A171" s="2" t="s">
        <v>1414</v>
      </c>
      <c r="B171" s="2" t="s">
        <v>1415</v>
      </c>
      <c r="C171">
        <f t="shared" si="121"/>
        <v>425</v>
      </c>
      <c r="D171">
        <f t="shared" si="122"/>
        <v>169</v>
      </c>
      <c r="E171">
        <f t="shared" si="123"/>
        <v>160</v>
      </c>
      <c r="F171">
        <f t="shared" si="124"/>
        <v>21056</v>
      </c>
      <c r="G171" t="str">
        <f t="shared" si="125"/>
        <v>00009240</v>
      </c>
      <c r="H171" t="str">
        <f t="shared" si="141"/>
        <v>B1EC</v>
      </c>
      <c r="I171" t="str">
        <f t="shared" ref="I171:I180" si="142">MID($I$1,(ROW()-2)*4+1,4)</f>
        <v>EBF9</v>
      </c>
      <c r="J171" t="s">
        <v>1416</v>
      </c>
      <c r="K171" t="str">
        <f t="shared" si="127"/>
        <v>ECB10000</v>
      </c>
      <c r="L171" t="str">
        <f t="shared" si="128"/>
        <v>40920000</v>
      </c>
      <c r="M171" t="str">
        <f t="shared" si="129"/>
        <v>ECB1000040920000</v>
      </c>
      <c r="N171" t="str">
        <f t="shared" si="130"/>
        <v>ECB1=膘</v>
      </c>
      <c r="P171" s="2" t="s">
        <v>1417</v>
      </c>
      <c r="Q171" s="2" t="s">
        <v>389</v>
      </c>
      <c r="R171" t="str">
        <f t="shared" si="131"/>
        <v>2029=5</v>
      </c>
      <c r="U171" t="str">
        <f>MID($U$1,(ROW()-2)*1+1,1)</f>
        <v>鸟</v>
      </c>
      <c r="V171" t="str">
        <f>INDEX(新汉化!J:J,MATCH(U171,新汉化!A:A,0))</f>
        <v>C4F1</v>
      </c>
      <c r="W171" t="str">
        <f t="shared" si="117"/>
        <v>0109</v>
      </c>
      <c r="X171" t="str">
        <f t="shared" si="118"/>
        <v>F1C40000</v>
      </c>
      <c r="Y171" t="str">
        <f t="shared" si="119"/>
        <v>09010000</v>
      </c>
      <c r="Z171" t="str">
        <f t="shared" si="120"/>
        <v>F1C4000009010000</v>
      </c>
      <c r="AA171" t="str">
        <f t="shared" si="132"/>
        <v>F1C4=鸟</v>
      </c>
      <c r="AD171" t="s">
        <v>1418</v>
      </c>
      <c r="AE171" t="s">
        <v>1419</v>
      </c>
      <c r="AF171" t="str">
        <f t="shared" si="137"/>
        <v>F0BA=吼</v>
      </c>
      <c r="AG171" t="str">
        <f t="shared" si="138"/>
        <v>F0BA=吼</v>
      </c>
    </row>
    <row r="172" spans="1:33">
      <c r="A172" s="2" t="s">
        <v>1420</v>
      </c>
      <c r="B172" s="2" t="s">
        <v>1421</v>
      </c>
      <c r="C172">
        <f t="shared" si="121"/>
        <v>426</v>
      </c>
      <c r="D172">
        <f t="shared" si="122"/>
        <v>170</v>
      </c>
      <c r="E172">
        <f t="shared" si="123"/>
        <v>160</v>
      </c>
      <c r="F172">
        <f t="shared" si="124"/>
        <v>21120</v>
      </c>
      <c r="G172" t="str">
        <f t="shared" si="125"/>
        <v>00009280</v>
      </c>
      <c r="H172" t="str">
        <f t="shared" si="141"/>
        <v>B1ED</v>
      </c>
      <c r="I172" t="str">
        <f t="shared" si="142"/>
        <v>EBFA</v>
      </c>
      <c r="J172" t="s">
        <v>1422</v>
      </c>
      <c r="K172" t="str">
        <f t="shared" si="127"/>
        <v>EDB10000</v>
      </c>
      <c r="L172" t="str">
        <f t="shared" si="128"/>
        <v>80920000</v>
      </c>
      <c r="M172" t="str">
        <f t="shared" si="129"/>
        <v>EDB1000080920000</v>
      </c>
      <c r="N172" t="str">
        <f t="shared" si="130"/>
        <v>EDB1=表</v>
      </c>
      <c r="P172" s="2" t="s">
        <v>1423</v>
      </c>
      <c r="Q172" s="2" t="s">
        <v>391</v>
      </c>
      <c r="R172" t="str">
        <f t="shared" si="131"/>
        <v>4029=6</v>
      </c>
      <c r="U172" t="str">
        <f>MID($U$1,(ROW()-2)*1+1,1)</f>
        <v>牛</v>
      </c>
      <c r="V172" t="str">
        <f>INDEX(新汉化!J:J,MATCH(U172,新汉化!A:A,0))</f>
        <v>C5A3</v>
      </c>
      <c r="W172" t="str">
        <f t="shared" si="117"/>
        <v>010A</v>
      </c>
      <c r="X172" t="str">
        <f t="shared" si="118"/>
        <v>A3C50000</v>
      </c>
      <c r="Y172" t="str">
        <f t="shared" si="119"/>
        <v>0A010000</v>
      </c>
      <c r="Z172" t="str">
        <f t="shared" si="120"/>
        <v>A3C500000A010000</v>
      </c>
      <c r="AA172" t="str">
        <f t="shared" si="132"/>
        <v>A3C5=牛</v>
      </c>
      <c r="AD172" t="s">
        <v>1424</v>
      </c>
      <c r="AE172" t="s">
        <v>1425</v>
      </c>
      <c r="AF172" t="str">
        <f t="shared" si="137"/>
        <v>F7BA=瑚</v>
      </c>
      <c r="AG172" t="str">
        <f t="shared" si="138"/>
        <v>F7BA=瑚</v>
      </c>
    </row>
    <row r="173" spans="1:33">
      <c r="A173" s="2" t="s">
        <v>1426</v>
      </c>
      <c r="B173" s="2" t="s">
        <v>1427</v>
      </c>
      <c r="C173">
        <f t="shared" si="121"/>
        <v>427</v>
      </c>
      <c r="D173">
        <f t="shared" si="122"/>
        <v>171</v>
      </c>
      <c r="E173">
        <f t="shared" si="123"/>
        <v>160</v>
      </c>
      <c r="F173">
        <f t="shared" si="124"/>
        <v>21184</v>
      </c>
      <c r="G173" t="str">
        <f t="shared" si="125"/>
        <v>000092C0</v>
      </c>
      <c r="H173" t="str">
        <f t="shared" si="141"/>
        <v>B1EE</v>
      </c>
      <c r="I173" t="str">
        <f t="shared" si="142"/>
        <v>EBFB</v>
      </c>
      <c r="J173" t="s">
        <v>1428</v>
      </c>
      <c r="K173" t="str">
        <f t="shared" si="127"/>
        <v>EEB10000</v>
      </c>
      <c r="L173" t="str">
        <f t="shared" si="128"/>
        <v>C0920000</v>
      </c>
      <c r="M173" t="str">
        <f t="shared" si="129"/>
        <v>EEB10000C0920000</v>
      </c>
      <c r="N173" t="str">
        <f t="shared" si="130"/>
        <v>EEB1=鳖</v>
      </c>
      <c r="P173" s="2" t="s">
        <v>1429</v>
      </c>
      <c r="Q173" s="2" t="s">
        <v>393</v>
      </c>
      <c r="R173" t="str">
        <f t="shared" si="131"/>
        <v>6029=7</v>
      </c>
      <c r="U173" t="str">
        <f>MID($U$1,(ROW()-2)*1+1,1)</f>
        <v>欧</v>
      </c>
      <c r="V173" t="str">
        <f>INDEX(新汉化!J:J,MATCH(U173,新汉化!A:A,0))</f>
        <v>C5B7</v>
      </c>
      <c r="W173" t="str">
        <f t="shared" si="117"/>
        <v>010B</v>
      </c>
      <c r="X173" t="str">
        <f t="shared" si="118"/>
        <v>B7C50000</v>
      </c>
      <c r="Y173" t="str">
        <f t="shared" si="119"/>
        <v>0B010000</v>
      </c>
      <c r="Z173" t="str">
        <f t="shared" si="120"/>
        <v>B7C500000B010000</v>
      </c>
      <c r="AA173" t="str">
        <f t="shared" si="132"/>
        <v>B7C5=欧</v>
      </c>
      <c r="AD173" t="s">
        <v>1430</v>
      </c>
      <c r="AE173" t="s">
        <v>1431</v>
      </c>
      <c r="AF173" t="str">
        <f t="shared" si="137"/>
        <v>FABA=胡</v>
      </c>
      <c r="AG173" t="str">
        <f t="shared" si="138"/>
        <v>FABA=胡</v>
      </c>
    </row>
    <row r="174" spans="1:33">
      <c r="A174" s="2" t="s">
        <v>1432</v>
      </c>
      <c r="B174" s="2" t="s">
        <v>1433</v>
      </c>
      <c r="C174">
        <f t="shared" si="121"/>
        <v>428</v>
      </c>
      <c r="D174">
        <f t="shared" si="122"/>
        <v>172</v>
      </c>
      <c r="E174">
        <f t="shared" si="123"/>
        <v>160</v>
      </c>
      <c r="F174">
        <f t="shared" si="124"/>
        <v>21248</v>
      </c>
      <c r="G174" t="str">
        <f t="shared" si="125"/>
        <v>00009300</v>
      </c>
      <c r="H174" t="str">
        <f t="shared" si="141"/>
        <v>B1EF</v>
      </c>
      <c r="I174" t="str">
        <f t="shared" si="142"/>
        <v>EBFC</v>
      </c>
      <c r="J174" t="s">
        <v>1434</v>
      </c>
      <c r="K174" t="str">
        <f t="shared" si="127"/>
        <v>EFB10000</v>
      </c>
      <c r="L174" t="str">
        <f t="shared" si="128"/>
        <v>00930000</v>
      </c>
      <c r="M174" t="str">
        <f t="shared" si="129"/>
        <v>EFB1000000930000</v>
      </c>
      <c r="N174" t="str">
        <f t="shared" si="130"/>
        <v>EFB1=憋</v>
      </c>
      <c r="P174" s="2" t="s">
        <v>1435</v>
      </c>
      <c r="Q174" s="2" t="s">
        <v>395</v>
      </c>
      <c r="R174" t="str">
        <f t="shared" si="131"/>
        <v>8029=8</v>
      </c>
      <c r="U174" t="str">
        <f>MID($U$1,(ROW()-2)*1+1,1)</f>
        <v>鸥</v>
      </c>
      <c r="V174" t="str">
        <f>INDEX(新汉化!J:J,MATCH(U174,新汉化!A:A,0))</f>
        <v>C5B8</v>
      </c>
      <c r="W174" t="str">
        <f t="shared" si="117"/>
        <v>010C</v>
      </c>
      <c r="X174" t="str">
        <f t="shared" si="118"/>
        <v>B8C50000</v>
      </c>
      <c r="Y174" t="str">
        <f t="shared" si="119"/>
        <v>0C010000</v>
      </c>
      <c r="Z174" t="str">
        <f t="shared" si="120"/>
        <v>B8C500000C010000</v>
      </c>
      <c r="AA174" t="str">
        <f t="shared" si="132"/>
        <v>B8C5=鸥</v>
      </c>
      <c r="AD174" t="s">
        <v>1436</v>
      </c>
      <c r="AE174" t="s">
        <v>1437</v>
      </c>
      <c r="AF174" t="str">
        <f t="shared" si="137"/>
        <v>A4BB=护</v>
      </c>
      <c r="AG174" t="str">
        <f t="shared" si="138"/>
        <v>A4BB=护</v>
      </c>
    </row>
    <row r="175" spans="1:33">
      <c r="A175" s="2" t="s">
        <v>1438</v>
      </c>
      <c r="B175" s="2" t="s">
        <v>1439</v>
      </c>
      <c r="C175">
        <f t="shared" si="121"/>
        <v>429</v>
      </c>
      <c r="D175">
        <f t="shared" si="122"/>
        <v>173</v>
      </c>
      <c r="E175">
        <f t="shared" si="123"/>
        <v>160</v>
      </c>
      <c r="F175">
        <f t="shared" si="124"/>
        <v>21312</v>
      </c>
      <c r="G175" t="str">
        <f t="shared" si="125"/>
        <v>00009340</v>
      </c>
      <c r="H175" t="str">
        <f t="shared" si="141"/>
        <v>B1F0</v>
      </c>
      <c r="I175" t="str">
        <f t="shared" si="142"/>
        <v>EBFD</v>
      </c>
      <c r="J175" t="s">
        <v>1440</v>
      </c>
      <c r="K175" t="str">
        <f t="shared" si="127"/>
        <v>F0B10000</v>
      </c>
      <c r="L175" t="str">
        <f t="shared" si="128"/>
        <v>40930000</v>
      </c>
      <c r="M175" t="str">
        <f t="shared" si="129"/>
        <v>F0B1000040930000</v>
      </c>
      <c r="N175" t="str">
        <f t="shared" si="130"/>
        <v>F0B1=别</v>
      </c>
      <c r="P175" s="2" t="s">
        <v>1441</v>
      </c>
      <c r="Q175" s="2" t="s">
        <v>397</v>
      </c>
      <c r="R175" t="str">
        <f t="shared" si="131"/>
        <v>A029=9</v>
      </c>
      <c r="U175" t="str">
        <f>MID($U$1,(ROW()-2)*1+1,1)</f>
        <v>偶</v>
      </c>
      <c r="V175" t="str">
        <f>INDEX(新汉化!J:J,MATCH(U175,新汉化!A:A,0))</f>
        <v>C5BC</v>
      </c>
      <c r="W175" t="str">
        <f t="shared" si="117"/>
        <v>010D</v>
      </c>
      <c r="X175" t="str">
        <f t="shared" si="118"/>
        <v>BCC50000</v>
      </c>
      <c r="Y175" t="str">
        <f t="shared" si="119"/>
        <v>0D010000</v>
      </c>
      <c r="Z175" t="str">
        <f t="shared" si="120"/>
        <v>BCC500000D010000</v>
      </c>
      <c r="AA175" t="str">
        <f t="shared" si="132"/>
        <v>BCC5=偶</v>
      </c>
      <c r="AD175" t="s">
        <v>1442</v>
      </c>
      <c r="AE175" t="s">
        <v>1443</v>
      </c>
      <c r="AF175" t="str">
        <f t="shared" si="137"/>
        <v>A8BB=花</v>
      </c>
      <c r="AG175" t="str">
        <f t="shared" si="138"/>
        <v>A8BB=花</v>
      </c>
    </row>
    <row r="176" spans="1:33">
      <c r="A176" s="2" t="s">
        <v>1444</v>
      </c>
      <c r="B176" s="2" t="s">
        <v>1445</v>
      </c>
      <c r="C176">
        <f t="shared" si="121"/>
        <v>430</v>
      </c>
      <c r="D176">
        <f t="shared" si="122"/>
        <v>174</v>
      </c>
      <c r="E176">
        <f t="shared" si="123"/>
        <v>160</v>
      </c>
      <c r="F176">
        <f t="shared" si="124"/>
        <v>21376</v>
      </c>
      <c r="G176" t="str">
        <f t="shared" si="125"/>
        <v>00009380</v>
      </c>
      <c r="H176" t="str">
        <f t="shared" si="141"/>
        <v>B1F1</v>
      </c>
      <c r="I176" t="str">
        <f t="shared" si="142"/>
        <v>EBFE</v>
      </c>
      <c r="J176" t="s">
        <v>1446</v>
      </c>
      <c r="K176" t="str">
        <f t="shared" si="127"/>
        <v>F1B10000</v>
      </c>
      <c r="L176" t="str">
        <f t="shared" si="128"/>
        <v>80930000</v>
      </c>
      <c r="M176" t="str">
        <f t="shared" si="129"/>
        <v>F1B1000080930000</v>
      </c>
      <c r="N176" t="str">
        <f t="shared" si="130"/>
        <v>F1B1=瘪</v>
      </c>
      <c r="P176" s="2" t="s">
        <v>1447</v>
      </c>
      <c r="Q176" s="2" t="s">
        <v>399</v>
      </c>
      <c r="R176" t="str">
        <f t="shared" si="131"/>
        <v>C029=ー</v>
      </c>
      <c r="U176" t="str">
        <f>MID($U$1,(ROW()-2)*1+1,1)</f>
        <v>拍</v>
      </c>
      <c r="V176" t="str">
        <f>INDEX(新汉化!J:J,MATCH(U176,新汉化!A:A,0))</f>
        <v>C5C4</v>
      </c>
      <c r="W176" t="str">
        <f t="shared" si="117"/>
        <v>010E</v>
      </c>
      <c r="X176" t="str">
        <f t="shared" si="118"/>
        <v>C4C50000</v>
      </c>
      <c r="Y176" t="str">
        <f t="shared" si="119"/>
        <v>0E010000</v>
      </c>
      <c r="Z176" t="str">
        <f t="shared" si="120"/>
        <v>C4C500000E010000</v>
      </c>
      <c r="AA176" t="str">
        <f t="shared" si="132"/>
        <v>C4C5=拍</v>
      </c>
      <c r="AD176" t="s">
        <v>1448</v>
      </c>
      <c r="AE176" t="s">
        <v>1449</v>
      </c>
      <c r="AF176" t="str">
        <f t="shared" si="137"/>
        <v>ABBB=猾</v>
      </c>
      <c r="AG176" t="str">
        <f t="shared" si="138"/>
        <v>ABBB=猾</v>
      </c>
    </row>
    <row r="177" spans="1:33">
      <c r="A177" s="2" t="s">
        <v>1450</v>
      </c>
      <c r="B177" s="2" t="s">
        <v>1451</v>
      </c>
      <c r="C177">
        <f t="shared" si="121"/>
        <v>431</v>
      </c>
      <c r="D177">
        <f t="shared" si="122"/>
        <v>175</v>
      </c>
      <c r="E177">
        <f t="shared" si="123"/>
        <v>160</v>
      </c>
      <c r="F177">
        <f t="shared" si="124"/>
        <v>21440</v>
      </c>
      <c r="G177" t="str">
        <f t="shared" si="125"/>
        <v>000093C0</v>
      </c>
      <c r="H177" t="str">
        <f t="shared" ref="H177:H186" si="143">MID($H$1,(ROW()-2)*4+1,4)</f>
        <v>B1F2</v>
      </c>
      <c r="I177" t="str">
        <f t="shared" si="142"/>
        <v>ECA1</v>
      </c>
      <c r="J177" t="s">
        <v>1452</v>
      </c>
      <c r="K177" t="str">
        <f t="shared" si="127"/>
        <v>F2B10000</v>
      </c>
      <c r="L177" t="str">
        <f t="shared" si="128"/>
        <v>C0930000</v>
      </c>
      <c r="M177" t="str">
        <f t="shared" si="129"/>
        <v>F2B10000C0930000</v>
      </c>
      <c r="N177" t="str">
        <f t="shared" si="130"/>
        <v>F2B1=彬</v>
      </c>
      <c r="P177" s="2" t="s">
        <v>1453</v>
      </c>
      <c r="Q177" s="2" t="s">
        <v>12</v>
      </c>
      <c r="R177" t="str">
        <f t="shared" si="131"/>
        <v>E029=A</v>
      </c>
      <c r="U177" t="str">
        <f>MID($U$1,(ROW()-2)*1+1,1)</f>
        <v>胖</v>
      </c>
      <c r="V177" t="str">
        <f>INDEX(新汉化!J:J,MATCH(U177,新汉化!A:A,0))</f>
        <v>C5D6</v>
      </c>
      <c r="W177" t="str">
        <f t="shared" si="117"/>
        <v>010F</v>
      </c>
      <c r="X177" t="str">
        <f t="shared" si="118"/>
        <v>D6C50000</v>
      </c>
      <c r="Y177" t="str">
        <f t="shared" si="119"/>
        <v>0F010000</v>
      </c>
      <c r="Z177" t="str">
        <f t="shared" si="120"/>
        <v>D6C500000F010000</v>
      </c>
      <c r="AA177" t="str">
        <f t="shared" si="132"/>
        <v>D6C5=胖</v>
      </c>
      <c r="AD177" t="s">
        <v>1454</v>
      </c>
      <c r="AE177" t="s">
        <v>808</v>
      </c>
      <c r="AF177" t="str">
        <f t="shared" si="137"/>
        <v>AFBB=化</v>
      </c>
      <c r="AG177" t="str">
        <f t="shared" si="138"/>
        <v>AFBB=化</v>
      </c>
    </row>
    <row r="178" spans="1:33">
      <c r="A178" s="2" t="s">
        <v>1455</v>
      </c>
      <c r="B178" s="2" t="s">
        <v>1456</v>
      </c>
      <c r="C178">
        <f t="shared" si="121"/>
        <v>432</v>
      </c>
      <c r="D178">
        <f t="shared" si="122"/>
        <v>176</v>
      </c>
      <c r="E178">
        <f t="shared" si="123"/>
        <v>176</v>
      </c>
      <c r="F178">
        <f t="shared" si="124"/>
        <v>22528</v>
      </c>
      <c r="G178" t="str">
        <f t="shared" si="125"/>
        <v>00009800</v>
      </c>
      <c r="H178" t="str">
        <f t="shared" si="143"/>
        <v>B1F3</v>
      </c>
      <c r="I178" t="str">
        <f t="shared" si="142"/>
        <v>ECA2</v>
      </c>
      <c r="J178" t="s">
        <v>1457</v>
      </c>
      <c r="K178" t="str">
        <f t="shared" si="127"/>
        <v>F3B10000</v>
      </c>
      <c r="L178" t="str">
        <f t="shared" si="128"/>
        <v>00980000</v>
      </c>
      <c r="M178" t="str">
        <f t="shared" si="129"/>
        <v>F3B1000000980000</v>
      </c>
      <c r="N178" t="str">
        <f t="shared" si="130"/>
        <v>F3B1=斌</v>
      </c>
      <c r="P178" s="2" t="s">
        <v>1458</v>
      </c>
      <c r="Q178" s="2" t="s">
        <v>16</v>
      </c>
      <c r="R178" t="str">
        <f t="shared" si="131"/>
        <v>002A=B</v>
      </c>
      <c r="U178" t="str">
        <f>MID($U$1,(ROW()-2)*1+1,1)</f>
        <v>泡</v>
      </c>
      <c r="V178" t="str">
        <f>INDEX(新汉化!J:J,MATCH(U178,新汉化!A:A,0))</f>
        <v>C5DD</v>
      </c>
      <c r="W178" t="str">
        <f t="shared" si="117"/>
        <v>0110</v>
      </c>
      <c r="X178" t="str">
        <f t="shared" si="118"/>
        <v>DDC50000</v>
      </c>
      <c r="Y178" t="str">
        <f t="shared" si="119"/>
        <v>10010000</v>
      </c>
      <c r="Z178" t="str">
        <f t="shared" si="120"/>
        <v>DDC5000010010000</v>
      </c>
      <c r="AA178" t="str">
        <f t="shared" si="132"/>
        <v>DDC5=泡</v>
      </c>
      <c r="AD178" t="s">
        <v>1459</v>
      </c>
      <c r="AE178" t="s">
        <v>1460</v>
      </c>
      <c r="AF178" t="str">
        <f t="shared" si="137"/>
        <v>CEBB=晃</v>
      </c>
      <c r="AG178" t="str">
        <f t="shared" si="138"/>
        <v>CEBB=晃</v>
      </c>
    </row>
    <row r="179" spans="1:33">
      <c r="A179" s="2" t="s">
        <v>1461</v>
      </c>
      <c r="B179" s="2" t="s">
        <v>1462</v>
      </c>
      <c r="C179">
        <f t="shared" si="121"/>
        <v>433</v>
      </c>
      <c r="D179">
        <f t="shared" si="122"/>
        <v>177</v>
      </c>
      <c r="E179">
        <f t="shared" si="123"/>
        <v>176</v>
      </c>
      <c r="F179">
        <f t="shared" si="124"/>
        <v>22592</v>
      </c>
      <c r="G179" t="str">
        <f t="shared" si="125"/>
        <v>00009840</v>
      </c>
      <c r="H179" t="str">
        <f t="shared" si="143"/>
        <v>B1F4</v>
      </c>
      <c r="I179" t="str">
        <f t="shared" si="142"/>
        <v>ECA3</v>
      </c>
      <c r="J179" t="s">
        <v>1463</v>
      </c>
      <c r="K179" t="str">
        <f t="shared" si="127"/>
        <v>F4B10000</v>
      </c>
      <c r="L179" t="str">
        <f t="shared" si="128"/>
        <v>40980000</v>
      </c>
      <c r="M179" t="str">
        <f t="shared" si="129"/>
        <v>F4B1000040980000</v>
      </c>
      <c r="N179" t="str">
        <f t="shared" si="130"/>
        <v>F4B1=濒</v>
      </c>
      <c r="P179" s="2" t="s">
        <v>1464</v>
      </c>
      <c r="Q179" s="2" t="s">
        <v>20</v>
      </c>
      <c r="R179" t="str">
        <f t="shared" si="131"/>
        <v>202A=C</v>
      </c>
      <c r="U179" t="str">
        <f>MID($U$1,(ROW()-2)*1+1,1)</f>
        <v>喷</v>
      </c>
      <c r="V179" t="str">
        <f>INDEX(新汉化!J:J,MATCH(U179,新汉化!A:A,0))</f>
        <v>C5E7</v>
      </c>
      <c r="W179" t="str">
        <f t="shared" si="117"/>
        <v>0111</v>
      </c>
      <c r="X179" t="str">
        <f t="shared" si="118"/>
        <v>E7C50000</v>
      </c>
      <c r="Y179" t="str">
        <f t="shared" si="119"/>
        <v>11010000</v>
      </c>
      <c r="Z179" t="str">
        <f t="shared" si="120"/>
        <v>E7C5000011010000</v>
      </c>
      <c r="AA179" t="str">
        <f t="shared" si="132"/>
        <v>E7C5=喷</v>
      </c>
      <c r="AD179" t="s">
        <v>1465</v>
      </c>
      <c r="AE179" t="s">
        <v>1466</v>
      </c>
      <c r="AF179" t="str">
        <f t="shared" si="137"/>
        <v>EABB=魂</v>
      </c>
      <c r="AG179" t="str">
        <f t="shared" si="138"/>
        <v>EABB=魂</v>
      </c>
    </row>
    <row r="180" spans="1:33">
      <c r="A180" s="2" t="s">
        <v>1467</v>
      </c>
      <c r="B180" s="2" t="s">
        <v>1468</v>
      </c>
      <c r="C180">
        <f t="shared" si="121"/>
        <v>434</v>
      </c>
      <c r="D180">
        <f t="shared" si="122"/>
        <v>178</v>
      </c>
      <c r="E180">
        <f t="shared" si="123"/>
        <v>176</v>
      </c>
      <c r="F180">
        <f t="shared" si="124"/>
        <v>22656</v>
      </c>
      <c r="G180" t="str">
        <f t="shared" si="125"/>
        <v>00009880</v>
      </c>
      <c r="H180" t="str">
        <f t="shared" si="143"/>
        <v>B1F5</v>
      </c>
      <c r="I180" t="str">
        <f t="shared" si="142"/>
        <v>ECA4</v>
      </c>
      <c r="J180" t="s">
        <v>1469</v>
      </c>
      <c r="K180" t="str">
        <f t="shared" si="127"/>
        <v>F5B10000</v>
      </c>
      <c r="L180" t="str">
        <f t="shared" si="128"/>
        <v>80980000</v>
      </c>
      <c r="M180" t="str">
        <f t="shared" si="129"/>
        <v>F5B1000080980000</v>
      </c>
      <c r="N180" t="str">
        <f t="shared" si="130"/>
        <v>F5B1=滨</v>
      </c>
      <c r="P180" s="2" t="s">
        <v>1470</v>
      </c>
      <c r="Q180" s="2" t="s">
        <v>24</v>
      </c>
      <c r="R180" t="str">
        <f t="shared" si="131"/>
        <v>402A=D</v>
      </c>
      <c r="U180" t="str">
        <f>MID($U$1,(ROW()-2)*1+1,1)</f>
        <v>霹</v>
      </c>
      <c r="V180" t="str">
        <f>INDEX(新汉化!J:J,MATCH(U180,新汉化!A:A,0))</f>
        <v>C5F9</v>
      </c>
      <c r="W180" t="str">
        <f t="shared" si="117"/>
        <v>0112</v>
      </c>
      <c r="X180" t="str">
        <f t="shared" si="118"/>
        <v>F9C50000</v>
      </c>
      <c r="Y180" t="str">
        <f t="shared" si="119"/>
        <v>12010000</v>
      </c>
      <c r="Z180" t="str">
        <f t="shared" si="120"/>
        <v>F9C5000012010000</v>
      </c>
      <c r="AA180" t="str">
        <f t="shared" si="132"/>
        <v>F9C5=霹</v>
      </c>
      <c r="AD180" t="s">
        <v>1471</v>
      </c>
      <c r="AE180" t="s">
        <v>1472</v>
      </c>
      <c r="AF180" t="str">
        <f t="shared" si="137"/>
        <v>F0BB=火</v>
      </c>
      <c r="AG180" t="str">
        <f t="shared" si="138"/>
        <v>F0BB=火</v>
      </c>
    </row>
    <row r="181" spans="1:33">
      <c r="A181" s="2" t="s">
        <v>1473</v>
      </c>
      <c r="B181" s="2" t="s">
        <v>1474</v>
      </c>
      <c r="C181">
        <f t="shared" si="121"/>
        <v>435</v>
      </c>
      <c r="D181">
        <f t="shared" si="122"/>
        <v>179</v>
      </c>
      <c r="E181">
        <f t="shared" si="123"/>
        <v>176</v>
      </c>
      <c r="F181">
        <f t="shared" si="124"/>
        <v>22720</v>
      </c>
      <c r="G181" t="str">
        <f t="shared" si="125"/>
        <v>000098C0</v>
      </c>
      <c r="H181" t="str">
        <f t="shared" si="143"/>
        <v>B1F6</v>
      </c>
      <c r="I181" t="str">
        <f t="shared" ref="I181:I190" si="144">MID($I$1,(ROW()-2)*4+1,4)</f>
        <v>ECA5</v>
      </c>
      <c r="J181" t="s">
        <v>1475</v>
      </c>
      <c r="K181" t="str">
        <f t="shared" si="127"/>
        <v>F6B10000</v>
      </c>
      <c r="L181" t="str">
        <f t="shared" si="128"/>
        <v>C0980000</v>
      </c>
      <c r="M181" t="str">
        <f t="shared" si="129"/>
        <v>F6B10000C0980000</v>
      </c>
      <c r="N181" t="str">
        <f t="shared" si="130"/>
        <v>F6B1=宾</v>
      </c>
      <c r="P181" s="2" t="s">
        <v>1476</v>
      </c>
      <c r="Q181" s="2" t="s">
        <v>28</v>
      </c>
      <c r="R181" t="str">
        <f t="shared" si="131"/>
        <v>602A=E</v>
      </c>
      <c r="U181" t="str">
        <f>MID($U$1,(ROW()-2)*1+1,1)</f>
        <v>皮</v>
      </c>
      <c r="V181" t="str">
        <f>INDEX(新汉化!J:J,MATCH(U181,新汉化!A:A,0))</f>
        <v>C6A4</v>
      </c>
      <c r="W181" t="str">
        <f t="shared" si="117"/>
        <v>0113</v>
      </c>
      <c r="X181" t="str">
        <f t="shared" si="118"/>
        <v>A4C60000</v>
      </c>
      <c r="Y181" t="str">
        <f t="shared" si="119"/>
        <v>13010000</v>
      </c>
      <c r="Z181" t="str">
        <f t="shared" si="120"/>
        <v>A4C6000013010000</v>
      </c>
      <c r="AA181" t="str">
        <f t="shared" si="132"/>
        <v>A4C6=皮</v>
      </c>
      <c r="AD181" t="s">
        <v>562</v>
      </c>
      <c r="AE181" t="s">
        <v>561</v>
      </c>
      <c r="AF181" t="str">
        <f t="shared" si="137"/>
        <v>F1BB=获</v>
      </c>
      <c r="AG181" t="str">
        <f t="shared" si="138"/>
        <v>F1BB=获</v>
      </c>
    </row>
    <row r="182" spans="1:33">
      <c r="A182" s="2" t="s">
        <v>1477</v>
      </c>
      <c r="B182" s="2" t="s">
        <v>1478</v>
      </c>
      <c r="C182">
        <f t="shared" si="121"/>
        <v>436</v>
      </c>
      <c r="D182">
        <f t="shared" si="122"/>
        <v>180</v>
      </c>
      <c r="E182">
        <f t="shared" si="123"/>
        <v>176</v>
      </c>
      <c r="F182">
        <f t="shared" si="124"/>
        <v>22784</v>
      </c>
      <c r="G182" t="str">
        <f t="shared" si="125"/>
        <v>00009900</v>
      </c>
      <c r="H182" t="str">
        <f t="shared" si="143"/>
        <v>B1F7</v>
      </c>
      <c r="I182" t="str">
        <f t="shared" si="144"/>
        <v>ECA6</v>
      </c>
      <c r="J182" t="s">
        <v>1479</v>
      </c>
      <c r="K182" t="str">
        <f t="shared" si="127"/>
        <v>F7B10000</v>
      </c>
      <c r="L182" t="str">
        <f t="shared" si="128"/>
        <v>00990000</v>
      </c>
      <c r="M182" t="str">
        <f t="shared" si="129"/>
        <v>F7B1000000990000</v>
      </c>
      <c r="N182" t="str">
        <f t="shared" si="130"/>
        <v>F7B1=摈</v>
      </c>
      <c r="P182" s="2" t="s">
        <v>1480</v>
      </c>
      <c r="Q182" s="2" t="s">
        <v>32</v>
      </c>
      <c r="R182" t="str">
        <f t="shared" si="131"/>
        <v>802A=F</v>
      </c>
      <c r="U182" t="str">
        <f>MID($U$1,(ROW()-2)*1+1,1)</f>
        <v>飘</v>
      </c>
      <c r="V182" t="str">
        <f>INDEX(新汉化!J:J,MATCH(U182,新汉化!A:A,0))</f>
        <v>C6AE</v>
      </c>
      <c r="W182" t="str">
        <f t="shared" si="117"/>
        <v>0114</v>
      </c>
      <c r="X182" t="str">
        <f t="shared" si="118"/>
        <v>AEC60000</v>
      </c>
      <c r="Y182" t="str">
        <f t="shared" si="119"/>
        <v>14010000</v>
      </c>
      <c r="Z182" t="str">
        <f t="shared" si="120"/>
        <v>AEC6000014010000</v>
      </c>
      <c r="AA182" t="str">
        <f t="shared" si="132"/>
        <v>AEC6=飘</v>
      </c>
      <c r="AD182" t="s">
        <v>1481</v>
      </c>
      <c r="AE182" t="s">
        <v>1482</v>
      </c>
      <c r="AF182" t="str">
        <f t="shared" si="137"/>
        <v>F9BB=基</v>
      </c>
      <c r="AG182" t="str">
        <f t="shared" si="138"/>
        <v>F9BB=基</v>
      </c>
    </row>
    <row r="183" spans="1:33">
      <c r="A183" s="2" t="s">
        <v>1016</v>
      </c>
      <c r="B183" s="2" t="s">
        <v>1483</v>
      </c>
      <c r="C183">
        <f t="shared" si="121"/>
        <v>437</v>
      </c>
      <c r="D183">
        <f t="shared" si="122"/>
        <v>181</v>
      </c>
      <c r="E183">
        <f t="shared" si="123"/>
        <v>176</v>
      </c>
      <c r="F183">
        <f t="shared" si="124"/>
        <v>22848</v>
      </c>
      <c r="G183" t="str">
        <f t="shared" si="125"/>
        <v>00009940</v>
      </c>
      <c r="H183" t="str">
        <f t="shared" si="143"/>
        <v>B1F8</v>
      </c>
      <c r="I183" t="str">
        <f t="shared" si="144"/>
        <v>ECA7</v>
      </c>
      <c r="J183" t="s">
        <v>1484</v>
      </c>
      <c r="K183" t="str">
        <f t="shared" si="127"/>
        <v>F8B10000</v>
      </c>
      <c r="L183" t="str">
        <f t="shared" si="128"/>
        <v>40990000</v>
      </c>
      <c r="M183" t="str">
        <f t="shared" si="129"/>
        <v>F8B1000040990000</v>
      </c>
      <c r="N183" t="str">
        <f t="shared" si="130"/>
        <v>F8B1=兵</v>
      </c>
      <c r="P183" s="2" t="s">
        <v>1485</v>
      </c>
      <c r="Q183" s="2" t="s">
        <v>36</v>
      </c>
      <c r="R183" t="str">
        <f t="shared" si="131"/>
        <v>A02A=G</v>
      </c>
      <c r="U183" t="str">
        <f>MID($U$1,(ROW()-2)*1+1,1)</f>
        <v>七</v>
      </c>
      <c r="V183" t="str">
        <f>INDEX(新汉化!J:J,MATCH(U183,新汉化!A:A,0))</f>
        <v>C6DF</v>
      </c>
      <c r="W183" t="str">
        <f t="shared" si="117"/>
        <v>0115</v>
      </c>
      <c r="X183" t="str">
        <f t="shared" si="118"/>
        <v>DFC60000</v>
      </c>
      <c r="Y183" t="str">
        <f t="shared" si="119"/>
        <v>15010000</v>
      </c>
      <c r="Z183" t="str">
        <f t="shared" si="120"/>
        <v>DFC6000015010000</v>
      </c>
      <c r="AA183" t="str">
        <f t="shared" si="132"/>
        <v>DFC6=七</v>
      </c>
      <c r="AD183" t="s">
        <v>1486</v>
      </c>
      <c r="AE183" t="s">
        <v>1487</v>
      </c>
      <c r="AF183" t="str">
        <f t="shared" si="137"/>
        <v>A6BC=鸡</v>
      </c>
      <c r="AG183" t="str">
        <f t="shared" si="138"/>
        <v>A6BC=鸡</v>
      </c>
    </row>
    <row r="184" spans="1:33">
      <c r="A184" s="2" t="s">
        <v>1022</v>
      </c>
      <c r="B184" s="2" t="s">
        <v>1488</v>
      </c>
      <c r="C184">
        <f t="shared" si="121"/>
        <v>438</v>
      </c>
      <c r="D184">
        <f t="shared" si="122"/>
        <v>182</v>
      </c>
      <c r="E184">
        <f t="shared" si="123"/>
        <v>176</v>
      </c>
      <c r="F184">
        <f t="shared" si="124"/>
        <v>22912</v>
      </c>
      <c r="G184" t="str">
        <f t="shared" si="125"/>
        <v>00009980</v>
      </c>
      <c r="H184" t="str">
        <f t="shared" si="143"/>
        <v>B1F9</v>
      </c>
      <c r="I184" t="str">
        <f t="shared" si="144"/>
        <v>ECA8</v>
      </c>
      <c r="J184" t="s">
        <v>1489</v>
      </c>
      <c r="K184" t="str">
        <f t="shared" si="127"/>
        <v>F9B10000</v>
      </c>
      <c r="L184" t="str">
        <f t="shared" si="128"/>
        <v>80990000</v>
      </c>
      <c r="M184" t="str">
        <f t="shared" si="129"/>
        <v>F9B1000080990000</v>
      </c>
      <c r="N184" t="str">
        <f t="shared" si="130"/>
        <v>F9B1=冰</v>
      </c>
      <c r="P184" s="2" t="s">
        <v>1490</v>
      </c>
      <c r="Q184" s="2" t="s">
        <v>40</v>
      </c>
      <c r="R184" t="str">
        <f t="shared" si="131"/>
        <v>C02A=H</v>
      </c>
      <c r="U184" t="str">
        <f>MID($U$1,(ROW()-2)*1+1,1)</f>
        <v>奇</v>
      </c>
      <c r="V184" t="str">
        <f>INDEX(新汉化!J:J,MATCH(U184,新汉化!A:A,0))</f>
        <v>C6E6</v>
      </c>
      <c r="W184" t="str">
        <f t="shared" si="117"/>
        <v>0116</v>
      </c>
      <c r="X184" t="str">
        <f t="shared" si="118"/>
        <v>E6C60000</v>
      </c>
      <c r="Y184" t="str">
        <f t="shared" si="119"/>
        <v>16010000</v>
      </c>
      <c r="Z184" t="str">
        <f t="shared" si="120"/>
        <v>E6C6000016010000</v>
      </c>
      <c r="AA184" t="str">
        <f t="shared" si="132"/>
        <v>E6C6=奇</v>
      </c>
      <c r="AD184" t="s">
        <v>1491</v>
      </c>
      <c r="AE184" t="s">
        <v>1492</v>
      </c>
      <c r="AF184" t="str">
        <f t="shared" si="137"/>
        <v>AABC=吉</v>
      </c>
      <c r="AG184" t="str">
        <f t="shared" si="138"/>
        <v>AABC=吉</v>
      </c>
    </row>
    <row r="185" spans="1:33">
      <c r="A185" s="2" t="s">
        <v>1493</v>
      </c>
      <c r="B185" s="2" t="s">
        <v>1494</v>
      </c>
      <c r="C185">
        <f t="shared" si="121"/>
        <v>439</v>
      </c>
      <c r="D185">
        <f t="shared" si="122"/>
        <v>183</v>
      </c>
      <c r="E185">
        <f t="shared" si="123"/>
        <v>176</v>
      </c>
      <c r="F185">
        <f t="shared" si="124"/>
        <v>22976</v>
      </c>
      <c r="G185" t="str">
        <f t="shared" si="125"/>
        <v>000099C0</v>
      </c>
      <c r="H185" t="str">
        <f t="shared" si="143"/>
        <v>B1FA</v>
      </c>
      <c r="I185" t="str">
        <f t="shared" si="144"/>
        <v>ECA9</v>
      </c>
      <c r="J185" t="s">
        <v>1495</v>
      </c>
      <c r="K185" t="str">
        <f t="shared" si="127"/>
        <v>FAB10000</v>
      </c>
      <c r="L185" t="str">
        <f t="shared" si="128"/>
        <v>C0990000</v>
      </c>
      <c r="M185" t="str">
        <f t="shared" si="129"/>
        <v>FAB10000C0990000</v>
      </c>
      <c r="N185" t="str">
        <f t="shared" si="130"/>
        <v>FAB1=柄</v>
      </c>
      <c r="P185" s="2" t="s">
        <v>1496</v>
      </c>
      <c r="Q185" s="2" t="s">
        <v>44</v>
      </c>
      <c r="R185" t="str">
        <f t="shared" si="131"/>
        <v>E02A=I</v>
      </c>
      <c r="U185" t="str">
        <f>MID($U$1,(ROW()-2)*1+1,1)</f>
        <v>祈</v>
      </c>
      <c r="V185" t="str">
        <f>INDEX(新汉化!J:J,MATCH(U185,新汉化!A:A,0))</f>
        <v>C6ED</v>
      </c>
      <c r="W185" t="str">
        <f t="shared" si="117"/>
        <v>0117</v>
      </c>
      <c r="X185" t="str">
        <f t="shared" si="118"/>
        <v>EDC60000</v>
      </c>
      <c r="Y185" t="str">
        <f t="shared" si="119"/>
        <v>17010000</v>
      </c>
      <c r="Z185" t="str">
        <f t="shared" si="120"/>
        <v>EDC6000017010000</v>
      </c>
      <c r="AA185" t="str">
        <f t="shared" si="132"/>
        <v>EDC6=祈</v>
      </c>
      <c r="AD185" t="s">
        <v>1497</v>
      </c>
      <c r="AE185" t="s">
        <v>1498</v>
      </c>
      <c r="AF185" t="str">
        <f t="shared" si="137"/>
        <v>ACBC=棘</v>
      </c>
      <c r="AG185" t="str">
        <f t="shared" si="138"/>
        <v>ACBC=棘</v>
      </c>
    </row>
    <row r="186" spans="1:33">
      <c r="A186" s="2" t="s">
        <v>1499</v>
      </c>
      <c r="B186" s="2" t="s">
        <v>1500</v>
      </c>
      <c r="C186">
        <f t="shared" si="121"/>
        <v>440</v>
      </c>
      <c r="D186">
        <f t="shared" si="122"/>
        <v>184</v>
      </c>
      <c r="E186">
        <f t="shared" si="123"/>
        <v>176</v>
      </c>
      <c r="F186">
        <f t="shared" si="124"/>
        <v>23040</v>
      </c>
      <c r="G186" t="str">
        <f t="shared" si="125"/>
        <v>00009A00</v>
      </c>
      <c r="H186" t="str">
        <f t="shared" si="143"/>
        <v>B1FB</v>
      </c>
      <c r="I186" t="str">
        <f t="shared" si="144"/>
        <v>ECAA</v>
      </c>
      <c r="J186" t="s">
        <v>1501</v>
      </c>
      <c r="K186" t="str">
        <f t="shared" si="127"/>
        <v>FBB10000</v>
      </c>
      <c r="L186" t="str">
        <f t="shared" si="128"/>
        <v>009A0000</v>
      </c>
      <c r="M186" t="str">
        <f t="shared" si="129"/>
        <v>FBB10000009A0000</v>
      </c>
      <c r="N186" t="str">
        <f t="shared" si="130"/>
        <v>FBB1=丙</v>
      </c>
      <c r="P186" s="2" t="s">
        <v>1502</v>
      </c>
      <c r="Q186" s="2" t="s">
        <v>48</v>
      </c>
      <c r="R186" t="str">
        <f t="shared" si="131"/>
        <v>002B=J</v>
      </c>
      <c r="U186" t="str">
        <f>MID($U$1,(ROW()-2)*1+1,1)</f>
        <v>恰</v>
      </c>
      <c r="V186" t="str">
        <f>INDEX(新汉化!J:J,MATCH(U186,新汉化!A:A,0))</f>
        <v>C7A1</v>
      </c>
      <c r="W186" t="str">
        <f t="shared" si="117"/>
        <v>0118</v>
      </c>
      <c r="X186" t="str">
        <f t="shared" si="118"/>
        <v>A1C70000</v>
      </c>
      <c r="Y186" t="str">
        <f t="shared" si="119"/>
        <v>18010000</v>
      </c>
      <c r="Z186" t="str">
        <f t="shared" si="120"/>
        <v>A1C7000018010000</v>
      </c>
      <c r="AA186" t="str">
        <f t="shared" si="132"/>
        <v>A1C7=恰</v>
      </c>
      <c r="AD186" t="s">
        <v>1503</v>
      </c>
      <c r="AE186" t="s">
        <v>1504</v>
      </c>
      <c r="AF186" t="str">
        <f t="shared" si="137"/>
        <v>D7BC=甲</v>
      </c>
      <c r="AG186" t="str">
        <f t="shared" si="138"/>
        <v>D7BC=甲</v>
      </c>
    </row>
    <row r="187" spans="1:33">
      <c r="A187" s="2" t="s">
        <v>1505</v>
      </c>
      <c r="B187" s="2" t="s">
        <v>1506</v>
      </c>
      <c r="C187">
        <f t="shared" si="121"/>
        <v>441</v>
      </c>
      <c r="D187">
        <f t="shared" si="122"/>
        <v>185</v>
      </c>
      <c r="E187">
        <f t="shared" si="123"/>
        <v>176</v>
      </c>
      <c r="F187">
        <f t="shared" si="124"/>
        <v>23104</v>
      </c>
      <c r="G187" t="str">
        <f t="shared" si="125"/>
        <v>00009A40</v>
      </c>
      <c r="H187" t="str">
        <f t="shared" ref="H187:H196" si="145">MID($H$1,(ROW()-2)*4+1,4)</f>
        <v>B1FC</v>
      </c>
      <c r="I187" t="str">
        <f t="shared" si="144"/>
        <v>ECAB</v>
      </c>
      <c r="J187" t="s">
        <v>1507</v>
      </c>
      <c r="K187" t="str">
        <f t="shared" si="127"/>
        <v>FCB10000</v>
      </c>
      <c r="L187" t="str">
        <f t="shared" si="128"/>
        <v>409A0000</v>
      </c>
      <c r="M187" t="str">
        <f t="shared" si="129"/>
        <v>FCB10000409A0000</v>
      </c>
      <c r="N187" t="str">
        <f t="shared" si="130"/>
        <v>FCB1=秉</v>
      </c>
      <c r="P187" s="2" t="s">
        <v>1508</v>
      </c>
      <c r="Q187" s="2" t="s">
        <v>52</v>
      </c>
      <c r="R187" t="str">
        <f t="shared" si="131"/>
        <v>202B=K</v>
      </c>
      <c r="U187" t="str">
        <f>MID($U$1,(ROW()-2)*1+1,1)</f>
        <v>蔷</v>
      </c>
      <c r="V187" t="str">
        <f>INDEX(新汉化!J:J,MATCH(U187,新汉化!A:A,0))</f>
        <v>C7BE</v>
      </c>
      <c r="W187" t="str">
        <f t="shared" si="117"/>
        <v>0119</v>
      </c>
      <c r="X187" t="str">
        <f t="shared" si="118"/>
        <v>BEC70000</v>
      </c>
      <c r="Y187" t="str">
        <f t="shared" si="119"/>
        <v>19010000</v>
      </c>
      <c r="Z187" t="str">
        <f t="shared" si="120"/>
        <v>BEC7000019010000</v>
      </c>
      <c r="AA187" t="str">
        <f t="shared" si="132"/>
        <v>BEC7=蔷</v>
      </c>
      <c r="AD187" t="s">
        <v>1509</v>
      </c>
      <c r="AE187" t="s">
        <v>1510</v>
      </c>
      <c r="AF187" t="str">
        <f t="shared" si="137"/>
        <v>D9BC=假</v>
      </c>
      <c r="AG187" t="str">
        <f t="shared" si="138"/>
        <v>D9BC=假</v>
      </c>
    </row>
    <row r="188" spans="1:33">
      <c r="A188" s="2" t="s">
        <v>1511</v>
      </c>
      <c r="B188" s="2" t="s">
        <v>1512</v>
      </c>
      <c r="C188">
        <f t="shared" si="121"/>
        <v>442</v>
      </c>
      <c r="D188">
        <f t="shared" si="122"/>
        <v>186</v>
      </c>
      <c r="E188">
        <f t="shared" si="123"/>
        <v>176</v>
      </c>
      <c r="F188">
        <f t="shared" si="124"/>
        <v>23168</v>
      </c>
      <c r="G188" t="str">
        <f t="shared" si="125"/>
        <v>00009A80</v>
      </c>
      <c r="H188" t="str">
        <f t="shared" si="145"/>
        <v>B1FD</v>
      </c>
      <c r="I188" t="str">
        <f t="shared" si="144"/>
        <v>ECAC</v>
      </c>
      <c r="J188" t="s">
        <v>1513</v>
      </c>
      <c r="K188" t="str">
        <f t="shared" si="127"/>
        <v>FDB10000</v>
      </c>
      <c r="L188" t="str">
        <f t="shared" si="128"/>
        <v>809A0000</v>
      </c>
      <c r="M188" t="str">
        <f t="shared" si="129"/>
        <v>FDB10000809A0000</v>
      </c>
      <c r="N188" t="str">
        <f t="shared" si="130"/>
        <v>FDB1=饼</v>
      </c>
      <c r="P188" s="2" t="s">
        <v>1514</v>
      </c>
      <c r="Q188" s="2" t="s">
        <v>56</v>
      </c>
      <c r="R188" t="str">
        <f t="shared" si="131"/>
        <v>402B=L</v>
      </c>
      <c r="U188" t="str">
        <f>MID($U$1,(ROW()-2)*1+1,1)</f>
        <v>青</v>
      </c>
      <c r="V188" t="str">
        <f>INDEX(新汉化!J:J,MATCH(U188,新汉化!A:A,0))</f>
        <v>C7E0</v>
      </c>
      <c r="W188" t="str">
        <f t="shared" si="117"/>
        <v>011A</v>
      </c>
      <c r="X188" t="str">
        <f t="shared" si="118"/>
        <v>E0C70000</v>
      </c>
      <c r="Y188" t="str">
        <f t="shared" si="119"/>
        <v>1A010000</v>
      </c>
      <c r="Z188" t="str">
        <f t="shared" si="120"/>
        <v>E0C700001A010000</v>
      </c>
      <c r="AA188" t="str">
        <f t="shared" si="132"/>
        <v>E0C7=青</v>
      </c>
      <c r="AD188" t="s">
        <v>1515</v>
      </c>
      <c r="AE188" t="s">
        <v>1516</v>
      </c>
      <c r="AF188" t="str">
        <f t="shared" si="137"/>
        <v>EBBC=茧</v>
      </c>
      <c r="AG188" t="str">
        <f t="shared" si="138"/>
        <v>EBBC=茧</v>
      </c>
    </row>
    <row r="189" spans="1:33">
      <c r="A189" s="2" t="s">
        <v>1517</v>
      </c>
      <c r="B189" s="2" t="s">
        <v>1518</v>
      </c>
      <c r="C189">
        <f t="shared" si="121"/>
        <v>443</v>
      </c>
      <c r="D189">
        <f t="shared" si="122"/>
        <v>187</v>
      </c>
      <c r="E189">
        <f t="shared" si="123"/>
        <v>176</v>
      </c>
      <c r="F189">
        <f t="shared" si="124"/>
        <v>23232</v>
      </c>
      <c r="G189" t="str">
        <f t="shared" si="125"/>
        <v>00009AC0</v>
      </c>
      <c r="H189" t="str">
        <f t="shared" si="145"/>
        <v>B1FE</v>
      </c>
      <c r="I189" t="str">
        <f t="shared" si="144"/>
        <v>ECAD</v>
      </c>
      <c r="J189" t="s">
        <v>1519</v>
      </c>
      <c r="K189" t="str">
        <f t="shared" si="127"/>
        <v>FEB10000</v>
      </c>
      <c r="L189" t="str">
        <f t="shared" si="128"/>
        <v>C09A0000</v>
      </c>
      <c r="M189" t="str">
        <f t="shared" si="129"/>
        <v>FEB10000C09A0000</v>
      </c>
      <c r="N189" t="str">
        <f t="shared" si="130"/>
        <v>FEB1=炳</v>
      </c>
      <c r="P189" s="2" t="s">
        <v>1520</v>
      </c>
      <c r="Q189" s="2" t="s">
        <v>60</v>
      </c>
      <c r="R189" t="str">
        <f t="shared" si="131"/>
        <v>602B=M</v>
      </c>
      <c r="U189" t="str">
        <f>MID($U$1,(ROW()-2)*1+1,1)</f>
        <v>请</v>
      </c>
      <c r="V189" t="str">
        <f>INDEX(新汉化!J:J,MATCH(U189,新汉化!A:A,0))</f>
        <v>C7EB</v>
      </c>
      <c r="W189" t="str">
        <f t="shared" si="117"/>
        <v>011B</v>
      </c>
      <c r="X189" t="str">
        <f t="shared" si="118"/>
        <v>EBC70000</v>
      </c>
      <c r="Y189" t="str">
        <f t="shared" si="119"/>
        <v>1B010000</v>
      </c>
      <c r="Z189" t="str">
        <f t="shared" si="120"/>
        <v>EBC700001B010000</v>
      </c>
      <c r="AA189" t="str">
        <f t="shared" si="132"/>
        <v>EBC7=请</v>
      </c>
      <c r="AD189" t="s">
        <v>1521</v>
      </c>
      <c r="AE189" t="s">
        <v>1522</v>
      </c>
      <c r="AF189" t="str">
        <f t="shared" si="137"/>
        <v>C6BD=狡</v>
      </c>
      <c r="AG189" t="str">
        <f t="shared" si="138"/>
        <v>C6BD=狡</v>
      </c>
    </row>
    <row r="190" spans="1:33">
      <c r="A190" s="2" t="s">
        <v>1523</v>
      </c>
      <c r="B190" s="2" t="s">
        <v>1524</v>
      </c>
      <c r="C190">
        <f t="shared" si="121"/>
        <v>444</v>
      </c>
      <c r="D190">
        <f t="shared" si="122"/>
        <v>188</v>
      </c>
      <c r="E190">
        <f t="shared" si="123"/>
        <v>176</v>
      </c>
      <c r="F190">
        <f t="shared" si="124"/>
        <v>23296</v>
      </c>
      <c r="G190" t="str">
        <f t="shared" si="125"/>
        <v>00009B00</v>
      </c>
      <c r="H190" t="str">
        <f t="shared" si="145"/>
        <v>B2A1</v>
      </c>
      <c r="I190" t="str">
        <f t="shared" si="144"/>
        <v>ECAE</v>
      </c>
      <c r="J190" t="s">
        <v>1525</v>
      </c>
      <c r="K190" t="str">
        <f t="shared" si="127"/>
        <v>A1B20000</v>
      </c>
      <c r="L190" t="str">
        <f t="shared" si="128"/>
        <v>009B0000</v>
      </c>
      <c r="M190" t="str">
        <f t="shared" si="129"/>
        <v>A1B20000009B0000</v>
      </c>
      <c r="N190" t="str">
        <f t="shared" si="130"/>
        <v>A1B2=病</v>
      </c>
      <c r="P190" s="2" t="s">
        <v>1526</v>
      </c>
      <c r="Q190" s="2" t="s">
        <v>64</v>
      </c>
      <c r="R190" t="str">
        <f t="shared" si="131"/>
        <v>802B=N</v>
      </c>
      <c r="U190" t="str">
        <f>MID($U$1,(ROW()-2)*1+1,1)</f>
        <v>丘</v>
      </c>
      <c r="V190" t="str">
        <f>INDEX(新汉化!J:J,MATCH(U190,新汉化!A:A,0))</f>
        <v>C7F0</v>
      </c>
      <c r="W190" t="str">
        <f t="shared" si="117"/>
        <v>011C</v>
      </c>
      <c r="X190" t="str">
        <f t="shared" si="118"/>
        <v>F0C70000</v>
      </c>
      <c r="Y190" t="str">
        <f t="shared" si="119"/>
        <v>1C010000</v>
      </c>
      <c r="Z190" t="str">
        <f t="shared" si="120"/>
        <v>F0C700001C010000</v>
      </c>
      <c r="AA190" t="str">
        <f t="shared" si="132"/>
        <v>F0C7=丘</v>
      </c>
      <c r="AD190" t="s">
        <v>1527</v>
      </c>
      <c r="AE190" t="s">
        <v>1528</v>
      </c>
      <c r="AF190" t="str">
        <f t="shared" si="137"/>
        <v>C7BD=角</v>
      </c>
      <c r="AG190" t="str">
        <f t="shared" si="138"/>
        <v>C7BD=角</v>
      </c>
    </row>
    <row r="191" spans="1:33">
      <c r="A191" s="2" t="s">
        <v>1529</v>
      </c>
      <c r="B191" s="2" t="s">
        <v>1530</v>
      </c>
      <c r="C191">
        <f t="shared" si="121"/>
        <v>445</v>
      </c>
      <c r="D191">
        <f t="shared" si="122"/>
        <v>189</v>
      </c>
      <c r="E191">
        <f t="shared" si="123"/>
        <v>176</v>
      </c>
      <c r="F191">
        <f t="shared" si="124"/>
        <v>23360</v>
      </c>
      <c r="G191" t="str">
        <f t="shared" si="125"/>
        <v>00009B40</v>
      </c>
      <c r="H191" t="str">
        <f t="shared" si="145"/>
        <v>B2A2</v>
      </c>
      <c r="I191" t="str">
        <f t="shared" ref="I191:I200" si="146">MID($I$1,(ROW()-2)*4+1,4)</f>
        <v>ECAF</v>
      </c>
      <c r="J191" t="s">
        <v>1531</v>
      </c>
      <c r="K191" t="str">
        <f t="shared" si="127"/>
        <v>A2B20000</v>
      </c>
      <c r="L191" t="str">
        <f t="shared" si="128"/>
        <v>409B0000</v>
      </c>
      <c r="M191" t="str">
        <f t="shared" si="129"/>
        <v>A2B20000409B0000</v>
      </c>
      <c r="N191" t="str">
        <f t="shared" si="130"/>
        <v>A2B2=并</v>
      </c>
      <c r="P191" s="2" t="s">
        <v>1532</v>
      </c>
      <c r="Q191" s="2" t="s">
        <v>68</v>
      </c>
      <c r="R191" t="str">
        <f t="shared" si="131"/>
        <v>A02B=O</v>
      </c>
      <c r="U191" t="str">
        <f>MID($U$1,(ROW()-2)*1+1,1)</f>
        <v>球</v>
      </c>
      <c r="V191" t="str">
        <f>INDEX(新汉化!J:J,MATCH(U191,新汉化!A:A,0))</f>
        <v>C7F2</v>
      </c>
      <c r="W191" t="str">
        <f t="shared" si="117"/>
        <v>011D</v>
      </c>
      <c r="X191" t="str">
        <f t="shared" si="118"/>
        <v>F2C70000</v>
      </c>
      <c r="Y191" t="str">
        <f t="shared" si="119"/>
        <v>1D010000</v>
      </c>
      <c r="Z191" t="str">
        <f t="shared" si="120"/>
        <v>F2C700001D010000</v>
      </c>
      <c r="AA191" t="str">
        <f t="shared" si="132"/>
        <v>F2C7=球</v>
      </c>
      <c r="AD191" t="s">
        <v>1533</v>
      </c>
      <c r="AE191" t="s">
        <v>1534</v>
      </c>
      <c r="AF191" t="str">
        <f t="shared" si="137"/>
        <v>F0BD=金</v>
      </c>
      <c r="AG191" t="str">
        <f t="shared" si="138"/>
        <v>F0BD=金</v>
      </c>
    </row>
    <row r="192" spans="1:33">
      <c r="A192" s="2" t="s">
        <v>1535</v>
      </c>
      <c r="B192" s="2" t="s">
        <v>1536</v>
      </c>
      <c r="C192">
        <f t="shared" si="121"/>
        <v>446</v>
      </c>
      <c r="D192">
        <f t="shared" si="122"/>
        <v>190</v>
      </c>
      <c r="E192">
        <f t="shared" si="123"/>
        <v>176</v>
      </c>
      <c r="F192">
        <f t="shared" si="124"/>
        <v>23424</v>
      </c>
      <c r="G192" t="str">
        <f t="shared" si="125"/>
        <v>00009B80</v>
      </c>
      <c r="H192" t="str">
        <f t="shared" si="145"/>
        <v>B2A3</v>
      </c>
      <c r="I192" t="str">
        <f t="shared" si="146"/>
        <v>ECB0</v>
      </c>
      <c r="J192" t="s">
        <v>1537</v>
      </c>
      <c r="K192" t="str">
        <f t="shared" si="127"/>
        <v>A3B20000</v>
      </c>
      <c r="L192" t="str">
        <f t="shared" si="128"/>
        <v>809B0000</v>
      </c>
      <c r="M192" t="str">
        <f t="shared" si="129"/>
        <v>A3B20000809B0000</v>
      </c>
      <c r="N192" t="str">
        <f t="shared" si="130"/>
        <v>A3B2=玻</v>
      </c>
      <c r="P192" s="2" t="s">
        <v>1538</v>
      </c>
      <c r="Q192" s="2" t="s">
        <v>72</v>
      </c>
      <c r="R192" t="str">
        <f t="shared" si="131"/>
        <v>C02B=P</v>
      </c>
      <c r="U192" t="str">
        <f>MID($U$1,(ROW()-2)*1+1,1)</f>
        <v>拳</v>
      </c>
      <c r="V192" t="str">
        <f>INDEX(新汉化!J:J,MATCH(U192,新汉化!A:A,0))</f>
        <v>C8AD</v>
      </c>
      <c r="W192" t="str">
        <f t="shared" si="117"/>
        <v>011E</v>
      </c>
      <c r="X192" t="str">
        <f t="shared" si="118"/>
        <v>ADC80000</v>
      </c>
      <c r="Y192" t="str">
        <f t="shared" si="119"/>
        <v>1E010000</v>
      </c>
      <c r="Z192" t="str">
        <f t="shared" si="120"/>
        <v>ADC800001E010000</v>
      </c>
      <c r="AA192" t="str">
        <f t="shared" si="132"/>
        <v>ADC8=拳</v>
      </c>
      <c r="AD192" t="s">
        <v>1539</v>
      </c>
      <c r="AE192" t="s">
        <v>1540</v>
      </c>
      <c r="AF192" t="str">
        <f t="shared" si="137"/>
        <v>A8BE=鲸</v>
      </c>
      <c r="AG192" t="str">
        <f t="shared" si="138"/>
        <v>A8BE=鲸</v>
      </c>
    </row>
    <row r="193" spans="1:33">
      <c r="A193" s="2" t="s">
        <v>1541</v>
      </c>
      <c r="B193" s="2" t="s">
        <v>1542</v>
      </c>
      <c r="C193">
        <f t="shared" si="121"/>
        <v>447</v>
      </c>
      <c r="D193">
        <f t="shared" si="122"/>
        <v>191</v>
      </c>
      <c r="E193">
        <f t="shared" si="123"/>
        <v>176</v>
      </c>
      <c r="F193">
        <f t="shared" si="124"/>
        <v>23488</v>
      </c>
      <c r="G193" t="str">
        <f t="shared" si="125"/>
        <v>00009BC0</v>
      </c>
      <c r="H193" t="str">
        <f t="shared" si="145"/>
        <v>B2A4</v>
      </c>
      <c r="I193" t="str">
        <f t="shared" si="146"/>
        <v>ECB1</v>
      </c>
      <c r="J193" t="s">
        <v>1543</v>
      </c>
      <c r="K193" t="str">
        <f t="shared" si="127"/>
        <v>A4B20000</v>
      </c>
      <c r="L193" t="str">
        <f t="shared" si="128"/>
        <v>C09B0000</v>
      </c>
      <c r="M193" t="str">
        <f t="shared" si="129"/>
        <v>A4B20000C09B0000</v>
      </c>
      <c r="N193" t="str">
        <f t="shared" si="130"/>
        <v>A4B2=菠</v>
      </c>
      <c r="P193" s="2" t="s">
        <v>1544</v>
      </c>
      <c r="Q193" s="2" t="s">
        <v>76</v>
      </c>
      <c r="R193" t="str">
        <f t="shared" si="131"/>
        <v>E02B=Q</v>
      </c>
      <c r="U193" t="str">
        <f>MID($U$1,(ROW()-2)*1+1,1)</f>
        <v>犬</v>
      </c>
      <c r="V193" t="str">
        <f>INDEX(新汉化!J:J,MATCH(U193,新汉化!A:A,0))</f>
        <v>C8AE</v>
      </c>
      <c r="W193" t="str">
        <f t="shared" si="117"/>
        <v>011F</v>
      </c>
      <c r="X193" t="str">
        <f t="shared" si="118"/>
        <v>AEC80000</v>
      </c>
      <c r="Y193" t="str">
        <f t="shared" si="119"/>
        <v>1F010000</v>
      </c>
      <c r="Z193" t="str">
        <f t="shared" si="120"/>
        <v>AEC800001F010000</v>
      </c>
      <c r="AA193" t="str">
        <f t="shared" si="132"/>
        <v>AEC8=犬</v>
      </c>
      <c r="AD193" t="s">
        <v>1545</v>
      </c>
      <c r="AE193" t="s">
        <v>1546</v>
      </c>
      <c r="AF193" t="str">
        <f t="shared" si="137"/>
        <v>C5BE=九</v>
      </c>
      <c r="AG193" t="str">
        <f t="shared" si="138"/>
        <v>C5BE=九</v>
      </c>
    </row>
    <row r="194" spans="1:33">
      <c r="A194" s="2" t="s">
        <v>1547</v>
      </c>
      <c r="B194" s="2" t="s">
        <v>1548</v>
      </c>
      <c r="C194">
        <f t="shared" si="121"/>
        <v>448</v>
      </c>
      <c r="D194">
        <f t="shared" si="122"/>
        <v>192</v>
      </c>
      <c r="E194">
        <f t="shared" si="123"/>
        <v>192</v>
      </c>
      <c r="F194">
        <f t="shared" si="124"/>
        <v>24576</v>
      </c>
      <c r="G194" t="str">
        <f t="shared" si="125"/>
        <v>0000A000</v>
      </c>
      <c r="H194" t="str">
        <f t="shared" si="145"/>
        <v>B2A5</v>
      </c>
      <c r="I194" t="str">
        <f t="shared" si="146"/>
        <v>ECB2</v>
      </c>
      <c r="J194" t="s">
        <v>1549</v>
      </c>
      <c r="K194" t="str">
        <f t="shared" si="127"/>
        <v>A5B20000</v>
      </c>
      <c r="L194" t="str">
        <f t="shared" si="128"/>
        <v>00A00000</v>
      </c>
      <c r="M194" t="str">
        <f t="shared" si="129"/>
        <v>A5B2000000A00000</v>
      </c>
      <c r="N194" t="str">
        <f t="shared" si="130"/>
        <v>A5B2=播</v>
      </c>
      <c r="P194" s="2" t="s">
        <v>1550</v>
      </c>
      <c r="Q194" s="2" t="s">
        <v>80</v>
      </c>
      <c r="R194" t="str">
        <f t="shared" si="131"/>
        <v>0030=R</v>
      </c>
      <c r="U194" t="str">
        <f>MID($U$1,(ROW()-2)*1+1,1)</f>
        <v>雀</v>
      </c>
      <c r="V194" t="str">
        <f>INDEX(新汉化!J:J,MATCH(U194,新汉化!A:A,0))</f>
        <v>C8B8</v>
      </c>
      <c r="W194" t="str">
        <f t="shared" ref="W194:W257" si="147">DEC2HEX(96+ROW()-2,4)</f>
        <v>0120</v>
      </c>
      <c r="X194" t="str">
        <f t="shared" ref="X194:X257" si="148">MID(V194,3,2)&amp;MID(V194,1,2)&amp;"0000"</f>
        <v>B8C80000</v>
      </c>
      <c r="Y194" t="str">
        <f t="shared" ref="Y194:Y257" si="149">MID(W194,3,2)&amp;MID(W194,1,2)&amp;"0000"</f>
        <v>20010000</v>
      </c>
      <c r="Z194" t="str">
        <f t="shared" ref="Z194:Z257" si="150">X194&amp;Y194</f>
        <v>B8C8000020010000</v>
      </c>
      <c r="AA194" t="str">
        <f t="shared" si="132"/>
        <v>B8C8=雀</v>
      </c>
      <c r="AD194" t="s">
        <v>1551</v>
      </c>
      <c r="AE194" t="s">
        <v>1552</v>
      </c>
      <c r="AF194" t="str">
        <f t="shared" si="137"/>
        <v>D3BE=居</v>
      </c>
      <c r="AG194" t="str">
        <f t="shared" si="138"/>
        <v>D3BE=居</v>
      </c>
    </row>
    <row r="195" spans="1:33">
      <c r="A195" s="2" t="s">
        <v>1553</v>
      </c>
      <c r="B195" s="2" t="s">
        <v>1554</v>
      </c>
      <c r="C195">
        <f t="shared" ref="C195:C258" si="151">HEX2DEC(B195)</f>
        <v>449</v>
      </c>
      <c r="D195">
        <f t="shared" ref="D195:D258" si="152">C195-256</f>
        <v>193</v>
      </c>
      <c r="E195">
        <f t="shared" ref="E195:E258" si="153">INT(D195/16)*16</f>
        <v>192</v>
      </c>
      <c r="F195">
        <f t="shared" ref="F195:F258" si="154">(D195+E195)*64</f>
        <v>24640</v>
      </c>
      <c r="G195" t="str">
        <f t="shared" ref="G195:G258" si="155">DEC2HEX(F195+16384,8)</f>
        <v>0000A040</v>
      </c>
      <c r="H195" t="str">
        <f t="shared" si="145"/>
        <v>B2A6</v>
      </c>
      <c r="I195" t="str">
        <f t="shared" si="146"/>
        <v>ECB3</v>
      </c>
      <c r="J195" t="s">
        <v>1555</v>
      </c>
      <c r="K195" t="str">
        <f t="shared" ref="K195:K258" si="156">MID(J195,3,2)&amp;MID(J195,1,2)&amp;"0000"</f>
        <v>A6B20000</v>
      </c>
      <c r="L195" t="str">
        <f t="shared" ref="L195:L258" si="157">MID(G195,7,2)&amp;MID(G195,5,2)&amp;MID(G195,3,2)&amp;MID(G195,1,2)</f>
        <v>40A00000</v>
      </c>
      <c r="M195" t="str">
        <f t="shared" ref="M195:M258" si="158">K195&amp;L195</f>
        <v>A6B2000040A00000</v>
      </c>
      <c r="N195" t="str">
        <f t="shared" ref="N195:N258" si="159">MID(J195,3,2)&amp;MID(J195,1,2)&amp;"="&amp;A195</f>
        <v>A6B2=拨</v>
      </c>
      <c r="P195" s="2" t="s">
        <v>1556</v>
      </c>
      <c r="Q195" s="2" t="s">
        <v>84</v>
      </c>
      <c r="R195" t="str">
        <f t="shared" ref="R195:R258" si="160">P195&amp;"="&amp;Q195</f>
        <v>2030=S</v>
      </c>
      <c r="U195" t="str">
        <f>MID($U$1,(ROW()-2)*1+1,1)</f>
        <v>然</v>
      </c>
      <c r="V195" t="str">
        <f>INDEX(新汉化!J:J,MATCH(U195,新汉化!A:A,0))</f>
        <v>C8BB</v>
      </c>
      <c r="W195" t="str">
        <f t="shared" si="147"/>
        <v>0121</v>
      </c>
      <c r="X195" t="str">
        <f t="shared" si="148"/>
        <v>BBC80000</v>
      </c>
      <c r="Y195" t="str">
        <f t="shared" si="149"/>
        <v>21010000</v>
      </c>
      <c r="Z195" t="str">
        <f t="shared" si="150"/>
        <v>BBC8000021010000</v>
      </c>
      <c r="AA195" t="str">
        <f t="shared" ref="AA195:AA258" si="161">LEFT(X195,4)&amp;"="&amp;U195</f>
        <v>BBC8=然</v>
      </c>
      <c r="AD195" t="s">
        <v>1557</v>
      </c>
      <c r="AE195" t="s">
        <v>1558</v>
      </c>
      <c r="AF195" t="str">
        <f t="shared" si="137"/>
        <v>D5BE=菊</v>
      </c>
      <c r="AG195" t="str">
        <f t="shared" si="138"/>
        <v>D5BE=菊</v>
      </c>
    </row>
    <row r="196" spans="1:33">
      <c r="A196" s="2" t="s">
        <v>1559</v>
      </c>
      <c r="B196" s="2" t="s">
        <v>1560</v>
      </c>
      <c r="C196">
        <f t="shared" si="151"/>
        <v>450</v>
      </c>
      <c r="D196">
        <f t="shared" si="152"/>
        <v>194</v>
      </c>
      <c r="E196">
        <f t="shared" si="153"/>
        <v>192</v>
      </c>
      <c r="F196">
        <f t="shared" si="154"/>
        <v>24704</v>
      </c>
      <c r="G196" t="str">
        <f t="shared" si="155"/>
        <v>0000A080</v>
      </c>
      <c r="H196" t="str">
        <f t="shared" si="145"/>
        <v>B2A7</v>
      </c>
      <c r="I196" t="str">
        <f t="shared" si="146"/>
        <v>ECB4</v>
      </c>
      <c r="J196" t="s">
        <v>1561</v>
      </c>
      <c r="K196" t="str">
        <f t="shared" si="156"/>
        <v>A7B20000</v>
      </c>
      <c r="L196" t="str">
        <f t="shared" si="157"/>
        <v>80A00000</v>
      </c>
      <c r="M196" t="str">
        <f t="shared" si="158"/>
        <v>A7B2000080A00000</v>
      </c>
      <c r="N196" t="str">
        <f t="shared" si="159"/>
        <v>A7B2=钵</v>
      </c>
      <c r="P196" s="2" t="s">
        <v>1562</v>
      </c>
      <c r="Q196" s="2" t="s">
        <v>88</v>
      </c>
      <c r="R196" t="str">
        <f t="shared" si="160"/>
        <v>4030=T</v>
      </c>
      <c r="U196" t="str">
        <f>MID($U$1,(ROW()-2)*1+1,1)</f>
        <v>热</v>
      </c>
      <c r="V196" t="str">
        <f>INDEX(新汉化!J:J,MATCH(U196,新汉化!A:A,0))</f>
        <v>C8C8</v>
      </c>
      <c r="W196" t="str">
        <f t="shared" si="147"/>
        <v>0122</v>
      </c>
      <c r="X196" t="str">
        <f t="shared" si="148"/>
        <v>C8C80000</v>
      </c>
      <c r="Y196" t="str">
        <f t="shared" si="149"/>
        <v>22010000</v>
      </c>
      <c r="Z196" t="str">
        <f t="shared" si="150"/>
        <v>C8C8000022010000</v>
      </c>
      <c r="AA196" t="str">
        <f t="shared" si="161"/>
        <v>C8C8=热</v>
      </c>
      <c r="AD196" t="s">
        <v>1563</v>
      </c>
      <c r="AE196" t="s">
        <v>1564</v>
      </c>
      <c r="AF196" t="str">
        <f t="shared" si="137"/>
        <v>DEBE=巨</v>
      </c>
      <c r="AG196" t="str">
        <f t="shared" si="138"/>
        <v>DEBE=巨</v>
      </c>
    </row>
    <row r="197" spans="1:33">
      <c r="A197" s="2" t="s">
        <v>1027</v>
      </c>
      <c r="B197" s="2" t="s">
        <v>1565</v>
      </c>
      <c r="C197">
        <f t="shared" si="151"/>
        <v>451</v>
      </c>
      <c r="D197">
        <f t="shared" si="152"/>
        <v>195</v>
      </c>
      <c r="E197">
        <f t="shared" si="153"/>
        <v>192</v>
      </c>
      <c r="F197">
        <f t="shared" si="154"/>
        <v>24768</v>
      </c>
      <c r="G197" t="str">
        <f t="shared" si="155"/>
        <v>0000A0C0</v>
      </c>
      <c r="H197" t="str">
        <f t="shared" ref="H197:H206" si="162">MID($H$1,(ROW()-2)*4+1,4)</f>
        <v>B2A8</v>
      </c>
      <c r="I197" t="str">
        <f t="shared" si="146"/>
        <v>ECB5</v>
      </c>
      <c r="J197" t="s">
        <v>1566</v>
      </c>
      <c r="K197" t="str">
        <f t="shared" si="156"/>
        <v>A8B20000</v>
      </c>
      <c r="L197" t="str">
        <f t="shared" si="157"/>
        <v>C0A00000</v>
      </c>
      <c r="M197" t="str">
        <f t="shared" si="158"/>
        <v>A8B20000C0A00000</v>
      </c>
      <c r="N197" t="str">
        <f t="shared" si="159"/>
        <v>A8B2=波</v>
      </c>
      <c r="P197" s="2" t="s">
        <v>1567</v>
      </c>
      <c r="Q197" s="2" t="s">
        <v>92</v>
      </c>
      <c r="R197" t="str">
        <f t="shared" si="160"/>
        <v>6030=U</v>
      </c>
      <c r="U197" t="str">
        <f>MID($U$1,(ROW()-2)*1+1,1)</f>
        <v>人</v>
      </c>
      <c r="V197" t="str">
        <f>INDEX(新汉化!J:J,MATCH(U197,新汉化!A:A,0))</f>
        <v>C8CB</v>
      </c>
      <c r="W197" t="str">
        <f t="shared" si="147"/>
        <v>0123</v>
      </c>
      <c r="X197" t="str">
        <f t="shared" si="148"/>
        <v>CBC80000</v>
      </c>
      <c r="Y197" t="str">
        <f t="shared" si="149"/>
        <v>23010000</v>
      </c>
      <c r="Z197" t="str">
        <f t="shared" si="150"/>
        <v>CBC8000023010000</v>
      </c>
      <c r="AA197" t="str">
        <f t="shared" si="161"/>
        <v>CBC8=人</v>
      </c>
      <c r="AD197" t="s">
        <v>1568</v>
      </c>
      <c r="AE197" t="s">
        <v>1569</v>
      </c>
      <c r="AF197" t="str">
        <f t="shared" si="137"/>
        <v>E2BE=锯</v>
      </c>
      <c r="AG197" t="str">
        <f t="shared" si="138"/>
        <v>E2BE=锯</v>
      </c>
    </row>
    <row r="198" spans="1:33">
      <c r="A198" s="2" t="s">
        <v>1570</v>
      </c>
      <c r="B198" s="2" t="s">
        <v>1571</v>
      </c>
      <c r="C198">
        <f t="shared" si="151"/>
        <v>452</v>
      </c>
      <c r="D198">
        <f t="shared" si="152"/>
        <v>196</v>
      </c>
      <c r="E198">
        <f t="shared" si="153"/>
        <v>192</v>
      </c>
      <c r="F198">
        <f t="shared" si="154"/>
        <v>24832</v>
      </c>
      <c r="G198" t="str">
        <f t="shared" si="155"/>
        <v>0000A100</v>
      </c>
      <c r="H198" t="str">
        <f t="shared" si="162"/>
        <v>B2A9</v>
      </c>
      <c r="I198" t="str">
        <f t="shared" si="146"/>
        <v>ECB6</v>
      </c>
      <c r="J198" t="s">
        <v>1572</v>
      </c>
      <c r="K198" t="str">
        <f t="shared" si="156"/>
        <v>A9B20000</v>
      </c>
      <c r="L198" t="str">
        <f t="shared" si="157"/>
        <v>00A10000</v>
      </c>
      <c r="M198" t="str">
        <f t="shared" si="158"/>
        <v>A9B2000000A10000</v>
      </c>
      <c r="N198" t="str">
        <f t="shared" si="159"/>
        <v>A9B2=博</v>
      </c>
      <c r="P198" s="2" t="s">
        <v>1573</v>
      </c>
      <c r="Q198" s="2" t="s">
        <v>96</v>
      </c>
      <c r="R198" t="str">
        <f t="shared" si="160"/>
        <v>8030=V</v>
      </c>
      <c r="U198" t="str">
        <f>MID($U$1,(ROW()-2)*1+1,1)</f>
        <v>忍</v>
      </c>
      <c r="V198" t="str">
        <f>INDEX(新汉化!J:J,MATCH(U198,新汉化!A:A,0))</f>
        <v>C8CC</v>
      </c>
      <c r="W198" t="str">
        <f t="shared" si="147"/>
        <v>0124</v>
      </c>
      <c r="X198" t="str">
        <f t="shared" si="148"/>
        <v>CCC80000</v>
      </c>
      <c r="Y198" t="str">
        <f t="shared" si="149"/>
        <v>24010000</v>
      </c>
      <c r="Z198" t="str">
        <f t="shared" si="150"/>
        <v>CCC8000024010000</v>
      </c>
      <c r="AA198" t="str">
        <f t="shared" si="161"/>
        <v>CCC8=忍</v>
      </c>
      <c r="AD198" t="s">
        <v>1574</v>
      </c>
      <c r="AE198" t="s">
        <v>866</v>
      </c>
      <c r="AF198" t="str">
        <f t="shared" si="137"/>
        <v>A8BF=卡</v>
      </c>
      <c r="AG198" t="str">
        <f t="shared" si="138"/>
        <v>A8BF=卡</v>
      </c>
    </row>
    <row r="199" spans="1:33">
      <c r="A199" s="2" t="s">
        <v>1032</v>
      </c>
      <c r="B199" s="2" t="s">
        <v>1575</v>
      </c>
      <c r="C199">
        <f t="shared" si="151"/>
        <v>453</v>
      </c>
      <c r="D199">
        <f t="shared" si="152"/>
        <v>197</v>
      </c>
      <c r="E199">
        <f t="shared" si="153"/>
        <v>192</v>
      </c>
      <c r="F199">
        <f t="shared" si="154"/>
        <v>24896</v>
      </c>
      <c r="G199" t="str">
        <f t="shared" si="155"/>
        <v>0000A140</v>
      </c>
      <c r="H199" t="str">
        <f t="shared" si="162"/>
        <v>B2AA</v>
      </c>
      <c r="I199" t="str">
        <f t="shared" si="146"/>
        <v>ECB7</v>
      </c>
      <c r="J199" t="s">
        <v>1576</v>
      </c>
      <c r="K199" t="str">
        <f t="shared" si="156"/>
        <v>AAB20000</v>
      </c>
      <c r="L199" t="str">
        <f t="shared" si="157"/>
        <v>40A10000</v>
      </c>
      <c r="M199" t="str">
        <f t="shared" si="158"/>
        <v>AAB2000040A10000</v>
      </c>
      <c r="N199" t="str">
        <f t="shared" si="159"/>
        <v>AAB2=勃</v>
      </c>
      <c r="P199" s="2" t="s">
        <v>1577</v>
      </c>
      <c r="Q199" s="2" t="s">
        <v>100</v>
      </c>
      <c r="R199" t="str">
        <f t="shared" si="160"/>
        <v>A030=W</v>
      </c>
      <c r="U199" t="str">
        <f>MID($U$1,(ROW()-2)*1+1,1)</f>
        <v>熔</v>
      </c>
      <c r="V199" t="str">
        <f>INDEX(新汉化!J:J,MATCH(U199,新汉化!A:A,0))</f>
        <v>C8DB</v>
      </c>
      <c r="W199" t="str">
        <f t="shared" si="147"/>
        <v>0125</v>
      </c>
      <c r="X199" t="str">
        <f t="shared" si="148"/>
        <v>DBC80000</v>
      </c>
      <c r="Y199" t="str">
        <f t="shared" si="149"/>
        <v>25010000</v>
      </c>
      <c r="Z199" t="str">
        <f t="shared" si="150"/>
        <v>DBC8000025010000</v>
      </c>
      <c r="AA199" t="str">
        <f t="shared" si="161"/>
        <v>DBC8=熔</v>
      </c>
      <c r="AD199" t="s">
        <v>1578</v>
      </c>
      <c r="AE199" t="s">
        <v>1579</v>
      </c>
      <c r="AF199" t="str">
        <f t="shared" si="137"/>
        <v>ADBF=凯</v>
      </c>
      <c r="AG199" t="str">
        <f t="shared" si="138"/>
        <v>ADBF=凯</v>
      </c>
    </row>
    <row r="200" spans="1:33">
      <c r="A200" s="2" t="s">
        <v>1580</v>
      </c>
      <c r="B200" s="2" t="s">
        <v>1581</v>
      </c>
      <c r="C200">
        <f t="shared" si="151"/>
        <v>454</v>
      </c>
      <c r="D200">
        <f t="shared" si="152"/>
        <v>198</v>
      </c>
      <c r="E200">
        <f t="shared" si="153"/>
        <v>192</v>
      </c>
      <c r="F200">
        <f t="shared" si="154"/>
        <v>24960</v>
      </c>
      <c r="G200" t="str">
        <f t="shared" si="155"/>
        <v>0000A180</v>
      </c>
      <c r="H200" t="str">
        <f t="shared" si="162"/>
        <v>B2AB</v>
      </c>
      <c r="I200" t="str">
        <f t="shared" si="146"/>
        <v>ECB8</v>
      </c>
      <c r="J200" t="s">
        <v>1582</v>
      </c>
      <c r="K200" t="str">
        <f t="shared" si="156"/>
        <v>ABB20000</v>
      </c>
      <c r="L200" t="str">
        <f t="shared" si="157"/>
        <v>80A10000</v>
      </c>
      <c r="M200" t="str">
        <f t="shared" si="158"/>
        <v>ABB2000080A10000</v>
      </c>
      <c r="N200" t="str">
        <f t="shared" si="159"/>
        <v>ABB2=搏</v>
      </c>
      <c r="P200" s="2" t="s">
        <v>1583</v>
      </c>
      <c r="Q200" s="2" t="s">
        <v>104</v>
      </c>
      <c r="R200" t="str">
        <f t="shared" si="160"/>
        <v>C030=X</v>
      </c>
      <c r="U200" t="str">
        <f>MID($U$1,(ROW()-2)*1+1,1)</f>
        <v>溶</v>
      </c>
      <c r="V200" t="str">
        <f>INDEX(新汉化!J:J,MATCH(U200,新汉化!A:A,0))</f>
        <v>C8DC</v>
      </c>
      <c r="W200" t="str">
        <f t="shared" si="147"/>
        <v>0126</v>
      </c>
      <c r="X200" t="str">
        <f t="shared" si="148"/>
        <v>DCC80000</v>
      </c>
      <c r="Y200" t="str">
        <f t="shared" si="149"/>
        <v>26010000</v>
      </c>
      <c r="Z200" t="str">
        <f t="shared" si="150"/>
        <v>DCC8000026010000</v>
      </c>
      <c r="AA200" t="str">
        <f t="shared" si="161"/>
        <v>DCC8=溶</v>
      </c>
      <c r="AD200" t="s">
        <v>1584</v>
      </c>
      <c r="AE200" t="s">
        <v>1585</v>
      </c>
      <c r="AF200" t="str">
        <f t="shared" si="137"/>
        <v>C7BF=壳</v>
      </c>
      <c r="AG200" t="str">
        <f t="shared" si="138"/>
        <v>C7BF=壳</v>
      </c>
    </row>
    <row r="201" spans="1:33">
      <c r="A201" s="2" t="s">
        <v>1586</v>
      </c>
      <c r="B201" s="2" t="s">
        <v>1587</v>
      </c>
      <c r="C201">
        <f t="shared" si="151"/>
        <v>455</v>
      </c>
      <c r="D201">
        <f t="shared" si="152"/>
        <v>199</v>
      </c>
      <c r="E201">
        <f t="shared" si="153"/>
        <v>192</v>
      </c>
      <c r="F201">
        <f t="shared" si="154"/>
        <v>25024</v>
      </c>
      <c r="G201" t="str">
        <f t="shared" si="155"/>
        <v>0000A1C0</v>
      </c>
      <c r="H201" t="str">
        <f t="shared" si="162"/>
        <v>B2AC</v>
      </c>
      <c r="I201" t="str">
        <f t="shared" ref="I201:I210" si="163">MID($I$1,(ROW()-2)*4+1,4)</f>
        <v>ECB9</v>
      </c>
      <c r="J201" t="s">
        <v>1588</v>
      </c>
      <c r="K201" t="str">
        <f t="shared" si="156"/>
        <v>ACB20000</v>
      </c>
      <c r="L201" t="str">
        <f t="shared" si="157"/>
        <v>C0A10000</v>
      </c>
      <c r="M201" t="str">
        <f t="shared" si="158"/>
        <v>ACB20000C0A10000</v>
      </c>
      <c r="N201" t="str">
        <f t="shared" si="159"/>
        <v>ACB2=铂</v>
      </c>
      <c r="P201" s="2" t="s">
        <v>1589</v>
      </c>
      <c r="Q201" s="2" t="s">
        <v>108</v>
      </c>
      <c r="R201" t="str">
        <f t="shared" si="160"/>
        <v>E030=Y</v>
      </c>
      <c r="U201" t="str">
        <f>MID($U$1,(ROW()-2)*1+1,1)</f>
        <v>三</v>
      </c>
      <c r="V201" t="str">
        <f>INDEX(新汉化!J:J,MATCH(U201,新汉化!A:A,0))</f>
        <v>C8FD</v>
      </c>
      <c r="W201" t="str">
        <f t="shared" si="147"/>
        <v>0127</v>
      </c>
      <c r="X201" t="str">
        <f t="shared" si="148"/>
        <v>FDC80000</v>
      </c>
      <c r="Y201" t="str">
        <f t="shared" si="149"/>
        <v>27010000</v>
      </c>
      <c r="Z201" t="str">
        <f t="shared" si="150"/>
        <v>FDC8000027010000</v>
      </c>
      <c r="AA201" t="str">
        <f t="shared" si="161"/>
        <v>FDC8=三</v>
      </c>
      <c r="AD201" t="s">
        <v>1590</v>
      </c>
      <c r="AE201" t="s">
        <v>765</v>
      </c>
      <c r="AF201" t="str">
        <f t="shared" si="137"/>
        <v>C9BF=可</v>
      </c>
      <c r="AG201" t="str">
        <f t="shared" si="138"/>
        <v>C9BF=可</v>
      </c>
    </row>
    <row r="202" spans="1:33">
      <c r="A202" s="2" t="s">
        <v>1591</v>
      </c>
      <c r="B202" s="2" t="s">
        <v>1592</v>
      </c>
      <c r="C202">
        <f t="shared" si="151"/>
        <v>456</v>
      </c>
      <c r="D202">
        <f t="shared" si="152"/>
        <v>200</v>
      </c>
      <c r="E202">
        <f t="shared" si="153"/>
        <v>192</v>
      </c>
      <c r="F202">
        <f t="shared" si="154"/>
        <v>25088</v>
      </c>
      <c r="G202" t="str">
        <f t="shared" si="155"/>
        <v>0000A200</v>
      </c>
      <c r="H202" t="str">
        <f t="shared" si="162"/>
        <v>B2AD</v>
      </c>
      <c r="I202" t="str">
        <f t="shared" si="163"/>
        <v>ECBA</v>
      </c>
      <c r="J202" t="s">
        <v>1593</v>
      </c>
      <c r="K202" t="str">
        <f t="shared" si="156"/>
        <v>ADB20000</v>
      </c>
      <c r="L202" t="str">
        <f t="shared" si="157"/>
        <v>00A20000</v>
      </c>
      <c r="M202" t="str">
        <f t="shared" si="158"/>
        <v>ADB2000000A20000</v>
      </c>
      <c r="N202" t="str">
        <f t="shared" si="159"/>
        <v>ADB2=箔</v>
      </c>
      <c r="P202" s="2" t="s">
        <v>1594</v>
      </c>
      <c r="Q202" s="2" t="s">
        <v>112</v>
      </c>
      <c r="R202" t="str">
        <f t="shared" si="160"/>
        <v>0031=Z</v>
      </c>
      <c r="U202" t="str">
        <f>MID($U$1,(ROW()-2)*1+1,1)</f>
        <v>森</v>
      </c>
      <c r="V202" t="str">
        <f>INDEX(新汉化!J:J,MATCH(U202,新汉化!A:A,0))</f>
        <v>C9AD</v>
      </c>
      <c r="W202" t="str">
        <f t="shared" si="147"/>
        <v>0128</v>
      </c>
      <c r="X202" t="str">
        <f t="shared" si="148"/>
        <v>ADC90000</v>
      </c>
      <c r="Y202" t="str">
        <f t="shared" si="149"/>
        <v>28010000</v>
      </c>
      <c r="Z202" t="str">
        <f t="shared" si="150"/>
        <v>ADC9000028010000</v>
      </c>
      <c r="AA202" t="str">
        <f t="shared" si="161"/>
        <v>ADC9=森</v>
      </c>
      <c r="AD202" t="s">
        <v>1595</v>
      </c>
      <c r="AE202" t="s">
        <v>1596</v>
      </c>
      <c r="AF202" t="str">
        <f t="shared" si="137"/>
        <v>CBBF=克</v>
      </c>
      <c r="AG202" t="str">
        <f t="shared" si="138"/>
        <v>CBBF=克</v>
      </c>
    </row>
    <row r="203" spans="1:33">
      <c r="A203" s="2" t="s">
        <v>1597</v>
      </c>
      <c r="B203" s="2" t="s">
        <v>1598</v>
      </c>
      <c r="C203">
        <f t="shared" si="151"/>
        <v>457</v>
      </c>
      <c r="D203">
        <f t="shared" si="152"/>
        <v>201</v>
      </c>
      <c r="E203">
        <f t="shared" si="153"/>
        <v>192</v>
      </c>
      <c r="F203">
        <f t="shared" si="154"/>
        <v>25152</v>
      </c>
      <c r="G203" t="str">
        <f t="shared" si="155"/>
        <v>0000A240</v>
      </c>
      <c r="H203" t="str">
        <f t="shared" si="162"/>
        <v>B2AE</v>
      </c>
      <c r="I203" t="str">
        <f t="shared" si="163"/>
        <v>ECBB</v>
      </c>
      <c r="J203" t="s">
        <v>1599</v>
      </c>
      <c r="K203" t="str">
        <f t="shared" si="156"/>
        <v>AEB20000</v>
      </c>
      <c r="L203" t="str">
        <f t="shared" si="157"/>
        <v>40A20000</v>
      </c>
      <c r="M203" t="str">
        <f t="shared" si="158"/>
        <v>AEB2000040A20000</v>
      </c>
      <c r="N203" t="str">
        <f t="shared" si="159"/>
        <v>AEB2=伯</v>
      </c>
      <c r="P203" s="2" t="s">
        <v>1600</v>
      </c>
      <c r="Q203" s="2" t="s">
        <v>427</v>
      </c>
      <c r="R203" t="str">
        <f t="shared" si="160"/>
        <v>2031=a</v>
      </c>
      <c r="U203" t="str">
        <f>MID($U$1,(ROW()-2)*1+1,1)</f>
        <v>沙</v>
      </c>
      <c r="V203" t="str">
        <f>INDEX(新汉化!J:J,MATCH(U203,新汉化!A:A,0))</f>
        <v>C9B3</v>
      </c>
      <c r="W203" t="str">
        <f t="shared" si="147"/>
        <v>0129</v>
      </c>
      <c r="X203" t="str">
        <f t="shared" si="148"/>
        <v>B3C90000</v>
      </c>
      <c r="Y203" t="str">
        <f t="shared" si="149"/>
        <v>29010000</v>
      </c>
      <c r="Z203" t="str">
        <f t="shared" si="150"/>
        <v>B3C9000029010000</v>
      </c>
      <c r="AA203" t="str">
        <f t="shared" si="161"/>
        <v>B3C9=沙</v>
      </c>
      <c r="AD203" t="s">
        <v>1601</v>
      </c>
      <c r="AE203" t="s">
        <v>1602</v>
      </c>
      <c r="AF203" t="str">
        <f t="shared" si="137"/>
        <v>D5BF=空</v>
      </c>
      <c r="AG203" t="str">
        <f t="shared" si="138"/>
        <v>D5BF=空</v>
      </c>
    </row>
    <row r="204" spans="1:33">
      <c r="A204" s="2" t="s">
        <v>1603</v>
      </c>
      <c r="B204" s="2" t="s">
        <v>1604</v>
      </c>
      <c r="C204">
        <f t="shared" si="151"/>
        <v>458</v>
      </c>
      <c r="D204">
        <f t="shared" si="152"/>
        <v>202</v>
      </c>
      <c r="E204">
        <f t="shared" si="153"/>
        <v>192</v>
      </c>
      <c r="F204">
        <f t="shared" si="154"/>
        <v>25216</v>
      </c>
      <c r="G204" t="str">
        <f t="shared" si="155"/>
        <v>0000A280</v>
      </c>
      <c r="H204" t="str">
        <f t="shared" si="162"/>
        <v>B2AF</v>
      </c>
      <c r="I204" t="str">
        <f t="shared" si="163"/>
        <v>ECBC</v>
      </c>
      <c r="J204" t="s">
        <v>1605</v>
      </c>
      <c r="K204" t="str">
        <f t="shared" si="156"/>
        <v>AFB20000</v>
      </c>
      <c r="L204" t="str">
        <f t="shared" si="157"/>
        <v>80A20000</v>
      </c>
      <c r="M204" t="str">
        <f t="shared" si="158"/>
        <v>AFB2000080A20000</v>
      </c>
      <c r="N204" t="str">
        <f t="shared" si="159"/>
        <v>AFB2=帛</v>
      </c>
      <c r="P204" s="2" t="s">
        <v>1606</v>
      </c>
      <c r="Q204" s="2" t="s">
        <v>429</v>
      </c>
      <c r="R204" t="str">
        <f t="shared" si="160"/>
        <v>4031=b</v>
      </c>
      <c r="U204" t="str">
        <f>MID($U$1,(ROW()-2)*1+1,1)</f>
        <v>珊</v>
      </c>
      <c r="V204" t="str">
        <f>INDEX(新汉化!J:J,MATCH(U204,新汉化!A:A,0))</f>
        <v>C9BA</v>
      </c>
      <c r="W204" t="str">
        <f t="shared" si="147"/>
        <v>012A</v>
      </c>
      <c r="X204" t="str">
        <f t="shared" si="148"/>
        <v>BAC90000</v>
      </c>
      <c r="Y204" t="str">
        <f t="shared" si="149"/>
        <v>2A010000</v>
      </c>
      <c r="Z204" t="str">
        <f t="shared" si="150"/>
        <v>BAC900002A010000</v>
      </c>
      <c r="AA204" t="str">
        <f t="shared" si="161"/>
        <v>BAC9=珊</v>
      </c>
      <c r="AD204" t="s">
        <v>1607</v>
      </c>
      <c r="AE204" t="s">
        <v>1608</v>
      </c>
      <c r="AF204" t="str">
        <f t="shared" si="137"/>
        <v>F8BF=盔</v>
      </c>
      <c r="AG204" t="str">
        <f t="shared" si="138"/>
        <v>F8BF=盔</v>
      </c>
    </row>
    <row r="205" spans="1:33">
      <c r="A205" s="2" t="s">
        <v>1609</v>
      </c>
      <c r="B205" s="2" t="s">
        <v>1610</v>
      </c>
      <c r="C205">
        <f t="shared" si="151"/>
        <v>459</v>
      </c>
      <c r="D205">
        <f t="shared" si="152"/>
        <v>203</v>
      </c>
      <c r="E205">
        <f t="shared" si="153"/>
        <v>192</v>
      </c>
      <c r="F205">
        <f t="shared" si="154"/>
        <v>25280</v>
      </c>
      <c r="G205" t="str">
        <f t="shared" si="155"/>
        <v>0000A2C0</v>
      </c>
      <c r="H205" t="str">
        <f t="shared" si="162"/>
        <v>B2B0</v>
      </c>
      <c r="I205" t="str">
        <f t="shared" si="163"/>
        <v>ECBD</v>
      </c>
      <c r="J205" t="s">
        <v>944</v>
      </c>
      <c r="K205" t="str">
        <f t="shared" si="156"/>
        <v>B0B20000</v>
      </c>
      <c r="L205" t="str">
        <f t="shared" si="157"/>
        <v>C0A20000</v>
      </c>
      <c r="M205" t="str">
        <f t="shared" si="158"/>
        <v>B0B20000C0A20000</v>
      </c>
      <c r="N205" t="str">
        <f t="shared" si="159"/>
        <v>B0B2=舶</v>
      </c>
      <c r="P205" s="2" t="s">
        <v>1611</v>
      </c>
      <c r="Q205" s="2" t="s">
        <v>431</v>
      </c>
      <c r="R205" t="str">
        <f t="shared" si="160"/>
        <v>6031=c</v>
      </c>
      <c r="U205" t="str">
        <f>MID($U$1,(ROW()-2)*1+1,1)</f>
        <v>山</v>
      </c>
      <c r="V205" t="str">
        <f>INDEX(新汉化!J:J,MATCH(U205,新汉化!A:A,0))</f>
        <v>C9BD</v>
      </c>
      <c r="W205" t="str">
        <f t="shared" si="147"/>
        <v>012B</v>
      </c>
      <c r="X205" t="str">
        <f t="shared" si="148"/>
        <v>BDC90000</v>
      </c>
      <c r="Y205" t="str">
        <f t="shared" si="149"/>
        <v>2B010000</v>
      </c>
      <c r="Z205" t="str">
        <f t="shared" si="150"/>
        <v>BDC900002B010000</v>
      </c>
      <c r="AA205" t="str">
        <f t="shared" si="161"/>
        <v>BDC9=山</v>
      </c>
      <c r="AD205" t="s">
        <v>1612</v>
      </c>
      <c r="AE205" t="s">
        <v>1613</v>
      </c>
      <c r="AF205" t="str">
        <f t="shared" si="137"/>
        <v>ADC0=拉</v>
      </c>
      <c r="AG205" t="str">
        <f t="shared" si="138"/>
        <v>ADC0=拉</v>
      </c>
    </row>
    <row r="206" spans="1:33">
      <c r="A206" s="2" t="s">
        <v>1614</v>
      </c>
      <c r="B206" s="2" t="s">
        <v>1615</v>
      </c>
      <c r="C206">
        <f t="shared" si="151"/>
        <v>460</v>
      </c>
      <c r="D206">
        <f t="shared" si="152"/>
        <v>204</v>
      </c>
      <c r="E206">
        <f t="shared" si="153"/>
        <v>192</v>
      </c>
      <c r="F206">
        <f t="shared" si="154"/>
        <v>25344</v>
      </c>
      <c r="G206" t="str">
        <f t="shared" si="155"/>
        <v>0000A300</v>
      </c>
      <c r="H206" t="str">
        <f t="shared" si="162"/>
        <v>B2B1</v>
      </c>
      <c r="I206" t="str">
        <f t="shared" si="163"/>
        <v>ECBE</v>
      </c>
      <c r="J206" t="s">
        <v>1616</v>
      </c>
      <c r="K206" t="str">
        <f t="shared" si="156"/>
        <v>B1B20000</v>
      </c>
      <c r="L206" t="str">
        <f t="shared" si="157"/>
        <v>00A30000</v>
      </c>
      <c r="M206" t="str">
        <f t="shared" si="158"/>
        <v>B1B2000000A30000</v>
      </c>
      <c r="N206" t="str">
        <f t="shared" si="159"/>
        <v>B1B2=脖</v>
      </c>
      <c r="P206" s="2" t="s">
        <v>1617</v>
      </c>
      <c r="Q206" s="2" t="s">
        <v>433</v>
      </c>
      <c r="R206" t="str">
        <f t="shared" si="160"/>
        <v>8031=d</v>
      </c>
      <c r="U206" t="str">
        <f>MID($U$1,(ROW()-2)*1+1,1)</f>
        <v>蛇</v>
      </c>
      <c r="V206" t="str">
        <f>INDEX(新汉化!J:J,MATCH(U206,新汉化!A:A,0))</f>
        <v>C9DF</v>
      </c>
      <c r="W206" t="str">
        <f t="shared" si="147"/>
        <v>012C</v>
      </c>
      <c r="X206" t="str">
        <f t="shared" si="148"/>
        <v>DFC90000</v>
      </c>
      <c r="Y206" t="str">
        <f t="shared" si="149"/>
        <v>2C010000</v>
      </c>
      <c r="Z206" t="str">
        <f t="shared" si="150"/>
        <v>DFC900002C010000</v>
      </c>
      <c r="AA206" t="str">
        <f t="shared" si="161"/>
        <v>DFC9=蛇</v>
      </c>
      <c r="AD206" t="s">
        <v>1618</v>
      </c>
      <c r="AE206" t="s">
        <v>1619</v>
      </c>
      <c r="AF206" t="str">
        <f t="shared" si="137"/>
        <v>BAC0=篮</v>
      </c>
      <c r="AG206" t="str">
        <f t="shared" si="138"/>
        <v>BAC0=篮</v>
      </c>
    </row>
    <row r="207" spans="1:33">
      <c r="A207" s="2" t="s">
        <v>1620</v>
      </c>
      <c r="B207" s="2" t="s">
        <v>1621</v>
      </c>
      <c r="C207">
        <f t="shared" si="151"/>
        <v>461</v>
      </c>
      <c r="D207">
        <f t="shared" si="152"/>
        <v>205</v>
      </c>
      <c r="E207">
        <f t="shared" si="153"/>
        <v>192</v>
      </c>
      <c r="F207">
        <f t="shared" si="154"/>
        <v>25408</v>
      </c>
      <c r="G207" t="str">
        <f t="shared" si="155"/>
        <v>0000A340</v>
      </c>
      <c r="H207" t="str">
        <f t="shared" ref="H207:H216" si="164">MID($H$1,(ROW()-2)*4+1,4)</f>
        <v>B2B2</v>
      </c>
      <c r="I207" t="str">
        <f t="shared" si="163"/>
        <v>ECBF</v>
      </c>
      <c r="J207" t="s">
        <v>1622</v>
      </c>
      <c r="K207" t="str">
        <f t="shared" si="156"/>
        <v>B2B20000</v>
      </c>
      <c r="L207" t="str">
        <f t="shared" si="157"/>
        <v>40A30000</v>
      </c>
      <c r="M207" t="str">
        <f t="shared" si="158"/>
        <v>B2B2000040A30000</v>
      </c>
      <c r="N207" t="str">
        <f t="shared" si="159"/>
        <v>B2B2=膊</v>
      </c>
      <c r="P207" s="2" t="s">
        <v>1623</v>
      </c>
      <c r="Q207" s="2" t="s">
        <v>435</v>
      </c>
      <c r="R207" t="str">
        <f t="shared" si="160"/>
        <v>A031=e</v>
      </c>
      <c r="U207" t="str">
        <f>MID($U$1,(ROW()-2)*1+1,1)</f>
        <v>狮</v>
      </c>
      <c r="V207" t="str">
        <f>INDEX(新汉化!J:J,MATCH(U207,新汉化!A:A,0))</f>
        <v>CAA8</v>
      </c>
      <c r="W207" t="str">
        <f t="shared" si="147"/>
        <v>012D</v>
      </c>
      <c r="X207" t="str">
        <f t="shared" si="148"/>
        <v>A8CA0000</v>
      </c>
      <c r="Y207" t="str">
        <f t="shared" si="149"/>
        <v>2D010000</v>
      </c>
      <c r="Z207" t="str">
        <f t="shared" si="150"/>
        <v>A8CA00002D010000</v>
      </c>
      <c r="AA207" t="str">
        <f t="shared" si="161"/>
        <v>A8CA=狮</v>
      </c>
      <c r="AD207" t="s">
        <v>1624</v>
      </c>
      <c r="AE207" t="s">
        <v>1625</v>
      </c>
      <c r="AF207" t="str">
        <f t="shared" si="137"/>
        <v>C1C0=懒</v>
      </c>
      <c r="AG207" t="str">
        <f t="shared" si="138"/>
        <v>C1C0=懒</v>
      </c>
    </row>
    <row r="208" spans="1:33">
      <c r="A208" s="2" t="s">
        <v>1626</v>
      </c>
      <c r="B208" s="2" t="s">
        <v>1627</v>
      </c>
      <c r="C208">
        <f t="shared" si="151"/>
        <v>462</v>
      </c>
      <c r="D208">
        <f t="shared" si="152"/>
        <v>206</v>
      </c>
      <c r="E208">
        <f t="shared" si="153"/>
        <v>192</v>
      </c>
      <c r="F208">
        <f t="shared" si="154"/>
        <v>25472</v>
      </c>
      <c r="G208" t="str">
        <f t="shared" si="155"/>
        <v>0000A380</v>
      </c>
      <c r="H208" t="str">
        <f t="shared" si="164"/>
        <v>B2B3</v>
      </c>
      <c r="I208" t="str">
        <f t="shared" si="163"/>
        <v>ECC0</v>
      </c>
      <c r="J208" t="s">
        <v>1628</v>
      </c>
      <c r="K208" t="str">
        <f t="shared" si="156"/>
        <v>B3B20000</v>
      </c>
      <c r="L208" t="str">
        <f t="shared" si="157"/>
        <v>80A30000</v>
      </c>
      <c r="M208" t="str">
        <f t="shared" si="158"/>
        <v>B3B2000080A30000</v>
      </c>
      <c r="N208" t="str">
        <f t="shared" si="159"/>
        <v>B3B2=渤</v>
      </c>
      <c r="P208" s="2" t="s">
        <v>1629</v>
      </c>
      <c r="Q208" s="2" t="s">
        <v>437</v>
      </c>
      <c r="R208" t="str">
        <f t="shared" si="160"/>
        <v>C031=f</v>
      </c>
      <c r="U208" t="str">
        <f>MID($U$1,(ROW()-2)*1+1,1)</f>
        <v>石</v>
      </c>
      <c r="V208" t="str">
        <f>INDEX(新汉化!J:J,MATCH(U208,新汉化!A:A,0))</f>
        <v>CAAF</v>
      </c>
      <c r="W208" t="str">
        <f t="shared" si="147"/>
        <v>012E</v>
      </c>
      <c r="X208" t="str">
        <f t="shared" si="148"/>
        <v>AFCA0000</v>
      </c>
      <c r="Y208" t="str">
        <f t="shared" si="149"/>
        <v>2E010000</v>
      </c>
      <c r="Z208" t="str">
        <f t="shared" si="150"/>
        <v>AFCA00002E010000</v>
      </c>
      <c r="AA208" t="str">
        <f t="shared" si="161"/>
        <v>AFCA=石</v>
      </c>
      <c r="AD208" t="s">
        <v>1630</v>
      </c>
      <c r="AE208" t="s">
        <v>1631</v>
      </c>
      <c r="AF208" t="str">
        <f t="shared" si="137"/>
        <v>C7C0=狼</v>
      </c>
      <c r="AG208" t="str">
        <f t="shared" si="138"/>
        <v>C7C0=狼</v>
      </c>
    </row>
    <row r="209" spans="1:33">
      <c r="A209" s="2" t="s">
        <v>1632</v>
      </c>
      <c r="B209" s="2" t="s">
        <v>1633</v>
      </c>
      <c r="C209">
        <f t="shared" si="151"/>
        <v>463</v>
      </c>
      <c r="D209">
        <f t="shared" si="152"/>
        <v>207</v>
      </c>
      <c r="E209">
        <f t="shared" si="153"/>
        <v>192</v>
      </c>
      <c r="F209">
        <f t="shared" si="154"/>
        <v>25536</v>
      </c>
      <c r="G209" t="str">
        <f t="shared" si="155"/>
        <v>0000A3C0</v>
      </c>
      <c r="H209" t="str">
        <f t="shared" si="164"/>
        <v>B2B4</v>
      </c>
      <c r="I209" t="str">
        <f t="shared" si="163"/>
        <v>ECC1</v>
      </c>
      <c r="J209" t="s">
        <v>1634</v>
      </c>
      <c r="K209" t="str">
        <f t="shared" si="156"/>
        <v>B4B20000</v>
      </c>
      <c r="L209" t="str">
        <f t="shared" si="157"/>
        <v>C0A30000</v>
      </c>
      <c r="M209" t="str">
        <f t="shared" si="158"/>
        <v>B4B20000C0A30000</v>
      </c>
      <c r="N209" t="str">
        <f t="shared" si="159"/>
        <v>B4B2=泊</v>
      </c>
      <c r="P209" s="2" t="s">
        <v>1635</v>
      </c>
      <c r="Q209" s="2" t="s">
        <v>439</v>
      </c>
      <c r="R209" t="str">
        <f t="shared" si="160"/>
        <v>E031=g</v>
      </c>
      <c r="U209" t="str">
        <f>MID($U$1,(ROW()-2)*1+1,1)</f>
        <v>食</v>
      </c>
      <c r="V209" t="str">
        <f>INDEX(新汉化!J:J,MATCH(U209,新汉化!A:A,0))</f>
        <v>CAB3</v>
      </c>
      <c r="W209" t="str">
        <f t="shared" si="147"/>
        <v>012F</v>
      </c>
      <c r="X209" t="str">
        <f t="shared" si="148"/>
        <v>B3CA0000</v>
      </c>
      <c r="Y209" t="str">
        <f t="shared" si="149"/>
        <v>2F010000</v>
      </c>
      <c r="Z209" t="str">
        <f t="shared" si="150"/>
        <v>B3CA00002F010000</v>
      </c>
      <c r="AA209" t="str">
        <f t="shared" si="161"/>
        <v>B3CA=食</v>
      </c>
      <c r="AD209" t="s">
        <v>1636</v>
      </c>
      <c r="AE209" t="s">
        <v>1637</v>
      </c>
      <c r="AF209" t="str">
        <f t="shared" si="137"/>
        <v>D6C0=乐</v>
      </c>
      <c r="AG209" t="str">
        <f t="shared" si="138"/>
        <v>D6C0=乐</v>
      </c>
    </row>
    <row r="210" spans="1:33">
      <c r="A210" s="2" t="s">
        <v>1638</v>
      </c>
      <c r="B210" s="2" t="s">
        <v>1639</v>
      </c>
      <c r="C210">
        <f t="shared" si="151"/>
        <v>464</v>
      </c>
      <c r="D210">
        <f t="shared" si="152"/>
        <v>208</v>
      </c>
      <c r="E210">
        <f t="shared" si="153"/>
        <v>208</v>
      </c>
      <c r="F210">
        <f t="shared" si="154"/>
        <v>26624</v>
      </c>
      <c r="G210" t="str">
        <f t="shared" si="155"/>
        <v>0000A800</v>
      </c>
      <c r="H210" t="str">
        <f t="shared" si="164"/>
        <v>B2B5</v>
      </c>
      <c r="I210" t="str">
        <f t="shared" si="163"/>
        <v>ECC2</v>
      </c>
      <c r="J210" t="s">
        <v>1640</v>
      </c>
      <c r="K210" t="str">
        <f t="shared" si="156"/>
        <v>B5B20000</v>
      </c>
      <c r="L210" t="str">
        <f t="shared" si="157"/>
        <v>00A80000</v>
      </c>
      <c r="M210" t="str">
        <f t="shared" si="158"/>
        <v>B5B2000000A80000</v>
      </c>
      <c r="N210" t="str">
        <f t="shared" si="159"/>
        <v>B5B2=驳</v>
      </c>
      <c r="P210" s="2" t="s">
        <v>1641</v>
      </c>
      <c r="Q210" s="2" t="s">
        <v>441</v>
      </c>
      <c r="R210" t="str">
        <f t="shared" si="160"/>
        <v>0032=h</v>
      </c>
      <c r="U210" t="str">
        <f>MID($U$1,(ROW()-2)*1+1,1)</f>
        <v>实</v>
      </c>
      <c r="V210" t="str">
        <f>INDEX(新汉化!J:J,MATCH(U210,新汉化!A:A,0))</f>
        <v>CAB5</v>
      </c>
      <c r="W210" t="str">
        <f t="shared" si="147"/>
        <v>0130</v>
      </c>
      <c r="X210" t="str">
        <f t="shared" si="148"/>
        <v>B5CA0000</v>
      </c>
      <c r="Y210" t="str">
        <f t="shared" si="149"/>
        <v>30010000</v>
      </c>
      <c r="Z210" t="str">
        <f t="shared" si="150"/>
        <v>B5CA000030010000</v>
      </c>
      <c r="AA210" t="str">
        <f t="shared" si="161"/>
        <v>B5CA=实</v>
      </c>
      <c r="AD210" t="s">
        <v>1642</v>
      </c>
      <c r="AE210" t="s">
        <v>1643</v>
      </c>
      <c r="AF210" t="str">
        <f t="shared" si="137"/>
        <v>D7C0=雷</v>
      </c>
      <c r="AG210" t="str">
        <f t="shared" si="138"/>
        <v>D7C0=雷</v>
      </c>
    </row>
    <row r="211" spans="1:33">
      <c r="A211" s="2" t="s">
        <v>554</v>
      </c>
      <c r="B211" s="2" t="s">
        <v>1644</v>
      </c>
      <c r="C211">
        <f t="shared" si="151"/>
        <v>465</v>
      </c>
      <c r="D211">
        <f t="shared" si="152"/>
        <v>209</v>
      </c>
      <c r="E211">
        <f t="shared" si="153"/>
        <v>208</v>
      </c>
      <c r="F211">
        <f t="shared" si="154"/>
        <v>26688</v>
      </c>
      <c r="G211" t="str">
        <f t="shared" si="155"/>
        <v>0000A840</v>
      </c>
      <c r="H211" t="str">
        <f t="shared" si="164"/>
        <v>B2B6</v>
      </c>
      <c r="I211" t="str">
        <f t="shared" ref="I211:I220" si="165">MID($I$1,(ROW()-2)*4+1,4)</f>
        <v>ECC3</v>
      </c>
      <c r="J211" t="s">
        <v>1645</v>
      </c>
      <c r="K211" t="str">
        <f t="shared" si="156"/>
        <v>B6B20000</v>
      </c>
      <c r="L211" t="str">
        <f t="shared" si="157"/>
        <v>40A80000</v>
      </c>
      <c r="M211" t="str">
        <f t="shared" si="158"/>
        <v>B6B2000040A80000</v>
      </c>
      <c r="N211" t="str">
        <f t="shared" si="159"/>
        <v>B6B2=捕</v>
      </c>
      <c r="P211" s="2" t="s">
        <v>1646</v>
      </c>
      <c r="Q211" s="2" t="s">
        <v>443</v>
      </c>
      <c r="R211" t="str">
        <f t="shared" si="160"/>
        <v>2032=i</v>
      </c>
      <c r="U211" t="str">
        <f>MID($U$1,(ROW()-2)*1+1,1)</f>
        <v>士</v>
      </c>
      <c r="V211" t="str">
        <f>INDEX(新汉化!J:J,MATCH(U211,新汉化!A:A,0))</f>
        <v>CABF</v>
      </c>
      <c r="W211" t="str">
        <f t="shared" si="147"/>
        <v>0131</v>
      </c>
      <c r="X211" t="str">
        <f t="shared" si="148"/>
        <v>BFCA0000</v>
      </c>
      <c r="Y211" t="str">
        <f t="shared" si="149"/>
        <v>31010000</v>
      </c>
      <c r="Z211" t="str">
        <f t="shared" si="150"/>
        <v>BFCA000031010000</v>
      </c>
      <c r="AA211" t="str">
        <f t="shared" si="161"/>
        <v>BFCA=士</v>
      </c>
      <c r="AD211" t="s">
        <v>1647</v>
      </c>
      <c r="AE211" t="s">
        <v>1648</v>
      </c>
      <c r="AF211" t="str">
        <f t="shared" si="137"/>
        <v>F0C0=鲤</v>
      </c>
      <c r="AG211" t="str">
        <f t="shared" si="138"/>
        <v>F0C0=鲤</v>
      </c>
    </row>
    <row r="212" spans="1:33">
      <c r="A212" s="2" t="s">
        <v>1649</v>
      </c>
      <c r="B212" s="2" t="s">
        <v>1650</v>
      </c>
      <c r="C212">
        <f t="shared" si="151"/>
        <v>466</v>
      </c>
      <c r="D212">
        <f t="shared" si="152"/>
        <v>210</v>
      </c>
      <c r="E212">
        <f t="shared" si="153"/>
        <v>208</v>
      </c>
      <c r="F212">
        <f t="shared" si="154"/>
        <v>26752</v>
      </c>
      <c r="G212" t="str">
        <f t="shared" si="155"/>
        <v>0000A880</v>
      </c>
      <c r="H212" t="str">
        <f t="shared" si="164"/>
        <v>B2B7</v>
      </c>
      <c r="I212" t="str">
        <f t="shared" si="165"/>
        <v>ECC4</v>
      </c>
      <c r="J212" t="s">
        <v>1651</v>
      </c>
      <c r="K212" t="str">
        <f t="shared" si="156"/>
        <v>B7B20000</v>
      </c>
      <c r="L212" t="str">
        <f t="shared" si="157"/>
        <v>80A80000</v>
      </c>
      <c r="M212" t="str">
        <f t="shared" si="158"/>
        <v>B7B2000080A80000</v>
      </c>
      <c r="N212" t="str">
        <f t="shared" si="159"/>
        <v>B7B2=卜</v>
      </c>
      <c r="P212" s="2" t="s">
        <v>1652</v>
      </c>
      <c r="Q212" s="2" t="s">
        <v>445</v>
      </c>
      <c r="R212" t="str">
        <f t="shared" si="160"/>
        <v>4032=j</v>
      </c>
      <c r="U212" t="str">
        <f>MID($U$1,(ROW()-2)*1+1,1)</f>
        <v>手</v>
      </c>
      <c r="V212" t="str">
        <f>INDEX(新汉化!J:J,MATCH(U212,新汉化!A:A,0))</f>
        <v>CAD6</v>
      </c>
      <c r="W212" t="str">
        <f t="shared" si="147"/>
        <v>0132</v>
      </c>
      <c r="X212" t="str">
        <f t="shared" si="148"/>
        <v>D6CA0000</v>
      </c>
      <c r="Y212" t="str">
        <f t="shared" si="149"/>
        <v>32010000</v>
      </c>
      <c r="Z212" t="str">
        <f t="shared" si="150"/>
        <v>D6CA000032010000</v>
      </c>
      <c r="AA212" t="str">
        <f t="shared" si="161"/>
        <v>D6CA=手</v>
      </c>
      <c r="AD212" t="s">
        <v>1653</v>
      </c>
      <c r="AE212" t="s">
        <v>1654</v>
      </c>
      <c r="AF212" t="str">
        <f t="shared" si="137"/>
        <v>F2C0=莉</v>
      </c>
      <c r="AG212" t="str">
        <f t="shared" si="138"/>
        <v>F2C0=莉</v>
      </c>
    </row>
    <row r="213" spans="1:33">
      <c r="A213" s="2" t="s">
        <v>1655</v>
      </c>
      <c r="B213" s="2" t="s">
        <v>1656</v>
      </c>
      <c r="C213">
        <f t="shared" si="151"/>
        <v>467</v>
      </c>
      <c r="D213">
        <f t="shared" si="152"/>
        <v>211</v>
      </c>
      <c r="E213">
        <f t="shared" si="153"/>
        <v>208</v>
      </c>
      <c r="F213">
        <f t="shared" si="154"/>
        <v>26816</v>
      </c>
      <c r="G213" t="str">
        <f t="shared" si="155"/>
        <v>0000A8C0</v>
      </c>
      <c r="H213" t="str">
        <f t="shared" si="164"/>
        <v>B2B8</v>
      </c>
      <c r="I213" t="str">
        <f t="shared" si="165"/>
        <v>ECC5</v>
      </c>
      <c r="J213" t="s">
        <v>1657</v>
      </c>
      <c r="K213" t="str">
        <f t="shared" si="156"/>
        <v>B8B20000</v>
      </c>
      <c r="L213" t="str">
        <f t="shared" si="157"/>
        <v>C0A80000</v>
      </c>
      <c r="M213" t="str">
        <f t="shared" si="158"/>
        <v>B8B20000C0A80000</v>
      </c>
      <c r="N213" t="str">
        <f t="shared" si="159"/>
        <v>B8B2=哺</v>
      </c>
      <c r="P213" s="2" t="s">
        <v>1658</v>
      </c>
      <c r="Q213" s="2" t="s">
        <v>447</v>
      </c>
      <c r="R213" t="str">
        <f t="shared" si="160"/>
        <v>6032=k</v>
      </c>
      <c r="U213" t="str">
        <f>MID($U$1,(ROW()-2)*1+1,1)</f>
        <v>守</v>
      </c>
      <c r="V213" t="str">
        <f>INDEX(新汉化!J:J,MATCH(U213,新汉化!A:A,0))</f>
        <v>CAD8</v>
      </c>
      <c r="W213" t="str">
        <f t="shared" si="147"/>
        <v>0133</v>
      </c>
      <c r="X213" t="str">
        <f t="shared" si="148"/>
        <v>D8CA0000</v>
      </c>
      <c r="Y213" t="str">
        <f t="shared" si="149"/>
        <v>33010000</v>
      </c>
      <c r="Z213" t="str">
        <f t="shared" si="150"/>
        <v>D8CA000033010000</v>
      </c>
      <c r="AA213" t="str">
        <f t="shared" si="161"/>
        <v>D8CA=守</v>
      </c>
      <c r="AD213" t="s">
        <v>1659</v>
      </c>
      <c r="AE213" t="s">
        <v>1660</v>
      </c>
      <c r="AF213" t="str">
        <f t="shared" si="137"/>
        <v>F6C0=丽</v>
      </c>
      <c r="AG213" t="str">
        <f t="shared" si="138"/>
        <v>F6C0=丽</v>
      </c>
    </row>
    <row r="214" spans="1:33">
      <c r="A214" s="2" t="s">
        <v>1661</v>
      </c>
      <c r="B214" s="2" t="s">
        <v>1662</v>
      </c>
      <c r="C214">
        <f t="shared" si="151"/>
        <v>468</v>
      </c>
      <c r="D214">
        <f t="shared" si="152"/>
        <v>212</v>
      </c>
      <c r="E214">
        <f t="shared" si="153"/>
        <v>208</v>
      </c>
      <c r="F214">
        <f t="shared" si="154"/>
        <v>26880</v>
      </c>
      <c r="G214" t="str">
        <f t="shared" si="155"/>
        <v>0000A900</v>
      </c>
      <c r="H214" t="str">
        <f t="shared" si="164"/>
        <v>B2B9</v>
      </c>
      <c r="I214" t="str">
        <f t="shared" si="165"/>
        <v>ECC6</v>
      </c>
      <c r="J214" t="s">
        <v>1663</v>
      </c>
      <c r="K214" t="str">
        <f t="shared" si="156"/>
        <v>B9B20000</v>
      </c>
      <c r="L214" t="str">
        <f t="shared" si="157"/>
        <v>00A90000</v>
      </c>
      <c r="M214" t="str">
        <f t="shared" si="158"/>
        <v>B9B2000000A90000</v>
      </c>
      <c r="N214" t="str">
        <f t="shared" si="159"/>
        <v>B9B2=补</v>
      </c>
      <c r="P214" s="2" t="s">
        <v>1664</v>
      </c>
      <c r="Q214" s="2" t="s">
        <v>449</v>
      </c>
      <c r="R214" t="str">
        <f t="shared" si="160"/>
        <v>8032=l</v>
      </c>
      <c r="U214" t="str">
        <f>MID($U$1,(ROW()-2)*1+1,1)</f>
        <v>兽</v>
      </c>
      <c r="V214" t="str">
        <f>INDEX(新汉化!J:J,MATCH(U214,新汉化!A:A,0))</f>
        <v>CADE</v>
      </c>
      <c r="W214" t="str">
        <f t="shared" si="147"/>
        <v>0134</v>
      </c>
      <c r="X214" t="str">
        <f t="shared" si="148"/>
        <v>DECA0000</v>
      </c>
      <c r="Y214" t="str">
        <f t="shared" si="149"/>
        <v>34010000</v>
      </c>
      <c r="Z214" t="str">
        <f t="shared" si="150"/>
        <v>DECA000034010000</v>
      </c>
      <c r="AA214" t="str">
        <f t="shared" si="161"/>
        <v>DECA=兽</v>
      </c>
      <c r="AD214" t="s">
        <v>1665</v>
      </c>
      <c r="AE214" t="s">
        <v>1666</v>
      </c>
      <c r="AF214" t="str">
        <f t="shared" si="137"/>
        <v>FBC0=利</v>
      </c>
      <c r="AG214" t="str">
        <f t="shared" si="138"/>
        <v>FBC0=利</v>
      </c>
    </row>
    <row r="215" spans="1:33">
      <c r="A215" s="2" t="s">
        <v>1667</v>
      </c>
      <c r="B215" s="2" t="s">
        <v>1668</v>
      </c>
      <c r="C215">
        <f t="shared" si="151"/>
        <v>469</v>
      </c>
      <c r="D215">
        <f t="shared" si="152"/>
        <v>213</v>
      </c>
      <c r="E215">
        <f t="shared" si="153"/>
        <v>208</v>
      </c>
      <c r="F215">
        <f t="shared" si="154"/>
        <v>26944</v>
      </c>
      <c r="G215" t="str">
        <f t="shared" si="155"/>
        <v>0000A940</v>
      </c>
      <c r="H215" t="str">
        <f t="shared" si="164"/>
        <v>B2BA</v>
      </c>
      <c r="I215" t="str">
        <f t="shared" si="165"/>
        <v>ECC7</v>
      </c>
      <c r="J215" t="s">
        <v>1669</v>
      </c>
      <c r="K215" t="str">
        <f t="shared" si="156"/>
        <v>BAB20000</v>
      </c>
      <c r="L215" t="str">
        <f t="shared" si="157"/>
        <v>40A90000</v>
      </c>
      <c r="M215" t="str">
        <f t="shared" si="158"/>
        <v>BAB2000040A90000</v>
      </c>
      <c r="N215" t="str">
        <f t="shared" si="159"/>
        <v>BAB2=埠</v>
      </c>
      <c r="P215" s="2" t="s">
        <v>1670</v>
      </c>
      <c r="Q215" s="2" t="s">
        <v>451</v>
      </c>
      <c r="R215" t="str">
        <f t="shared" si="160"/>
        <v>A032=m</v>
      </c>
      <c r="U215" t="str">
        <f>MID($U$1,(ROW()-2)*1+1,1)</f>
        <v>鼠</v>
      </c>
      <c r="V215" t="str">
        <f>INDEX(新汉化!J:J,MATCH(U215,新汉化!A:A,0))</f>
        <v>CAF3</v>
      </c>
      <c r="W215" t="str">
        <f t="shared" si="147"/>
        <v>0135</v>
      </c>
      <c r="X215" t="str">
        <f t="shared" si="148"/>
        <v>F3CA0000</v>
      </c>
      <c r="Y215" t="str">
        <f t="shared" si="149"/>
        <v>35010000</v>
      </c>
      <c r="Z215" t="str">
        <f t="shared" si="150"/>
        <v>F3CA000035010000</v>
      </c>
      <c r="AA215" t="str">
        <f t="shared" si="161"/>
        <v>F3CA=鼠</v>
      </c>
      <c r="AD215" t="s">
        <v>1671</v>
      </c>
      <c r="AE215" t="s">
        <v>1672</v>
      </c>
      <c r="AF215" t="str">
        <f t="shared" ref="AF215:AF278" si="166">AD215&amp;"="&amp;AE215</f>
        <v>A6C1=力</v>
      </c>
      <c r="AG215" t="str">
        <f t="shared" ref="AG215:AG278" si="167">AD215&amp;"="&amp;AE215</f>
        <v>A6C1=力</v>
      </c>
    </row>
    <row r="216" spans="1:33">
      <c r="A216" s="2" t="s">
        <v>1673</v>
      </c>
      <c r="B216" s="2" t="s">
        <v>1674</v>
      </c>
      <c r="C216">
        <f t="shared" si="151"/>
        <v>470</v>
      </c>
      <c r="D216">
        <f t="shared" si="152"/>
        <v>214</v>
      </c>
      <c r="E216">
        <f t="shared" si="153"/>
        <v>208</v>
      </c>
      <c r="F216">
        <f t="shared" si="154"/>
        <v>27008</v>
      </c>
      <c r="G216" t="str">
        <f t="shared" si="155"/>
        <v>0000A980</v>
      </c>
      <c r="H216" t="str">
        <f t="shared" si="164"/>
        <v>B2BB</v>
      </c>
      <c r="I216" t="str">
        <f t="shared" si="165"/>
        <v>ECC8</v>
      </c>
      <c r="J216" t="s">
        <v>1675</v>
      </c>
      <c r="K216" t="str">
        <f t="shared" si="156"/>
        <v>BBB20000</v>
      </c>
      <c r="L216" t="str">
        <f t="shared" si="157"/>
        <v>80A90000</v>
      </c>
      <c r="M216" t="str">
        <f t="shared" si="158"/>
        <v>BBB2000080A90000</v>
      </c>
      <c r="N216" t="str">
        <f t="shared" si="159"/>
        <v>BBB2=不</v>
      </c>
      <c r="P216" s="2" t="s">
        <v>1676</v>
      </c>
      <c r="Q216" s="2" t="s">
        <v>453</v>
      </c>
      <c r="R216" t="str">
        <f t="shared" si="160"/>
        <v>C032=n</v>
      </c>
      <c r="U216" t="str">
        <f>MID($U$1,(ROW()-2)*1+1,1)</f>
        <v>属</v>
      </c>
      <c r="V216" t="str">
        <f>INDEX(新汉化!J:J,MATCH(U216,新汉化!A:A,0))</f>
        <v>CAF4</v>
      </c>
      <c r="W216" t="str">
        <f t="shared" si="147"/>
        <v>0136</v>
      </c>
      <c r="X216" t="str">
        <f t="shared" si="148"/>
        <v>F4CA0000</v>
      </c>
      <c r="Y216" t="str">
        <f t="shared" si="149"/>
        <v>36010000</v>
      </c>
      <c r="Z216" t="str">
        <f t="shared" si="150"/>
        <v>F4CA000036010000</v>
      </c>
      <c r="AA216" t="str">
        <f t="shared" si="161"/>
        <v>F4CA=属</v>
      </c>
      <c r="AD216" t="s">
        <v>1677</v>
      </c>
      <c r="AE216" t="s">
        <v>1678</v>
      </c>
      <c r="AF216" t="str">
        <f t="shared" si="166"/>
        <v>ABC1=莲</v>
      </c>
      <c r="AG216" t="str">
        <f t="shared" si="167"/>
        <v>ABC1=莲</v>
      </c>
    </row>
    <row r="217" spans="1:33">
      <c r="A217" s="2" t="s">
        <v>1679</v>
      </c>
      <c r="B217" s="2" t="s">
        <v>1680</v>
      </c>
      <c r="C217">
        <f t="shared" si="151"/>
        <v>471</v>
      </c>
      <c r="D217">
        <f t="shared" si="152"/>
        <v>215</v>
      </c>
      <c r="E217">
        <f t="shared" si="153"/>
        <v>208</v>
      </c>
      <c r="F217">
        <f t="shared" si="154"/>
        <v>27072</v>
      </c>
      <c r="G217" t="str">
        <f t="shared" si="155"/>
        <v>0000A9C0</v>
      </c>
      <c r="H217" t="str">
        <f t="shared" ref="H217:H226" si="168">MID($H$1,(ROW()-2)*4+1,4)</f>
        <v>B2BC</v>
      </c>
      <c r="I217" t="str">
        <f t="shared" si="165"/>
        <v>ECC9</v>
      </c>
      <c r="J217" t="s">
        <v>1681</v>
      </c>
      <c r="K217" t="str">
        <f t="shared" si="156"/>
        <v>BCB20000</v>
      </c>
      <c r="L217" t="str">
        <f t="shared" si="157"/>
        <v>C0A90000</v>
      </c>
      <c r="M217" t="str">
        <f t="shared" si="158"/>
        <v>BCB20000C0A90000</v>
      </c>
      <c r="N217" t="str">
        <f t="shared" si="159"/>
        <v>BCB2=布</v>
      </c>
      <c r="P217" s="2" t="s">
        <v>1682</v>
      </c>
      <c r="Q217" s="2" t="s">
        <v>455</v>
      </c>
      <c r="R217" t="str">
        <f t="shared" si="160"/>
        <v>E032=o</v>
      </c>
      <c r="U217" t="str">
        <f>MID($U$1,(ROW()-2)*1+1,1)</f>
        <v>双</v>
      </c>
      <c r="V217" t="str">
        <f>INDEX(新汉化!J:J,MATCH(U217,新汉化!A:A,0))</f>
        <v>CBAB</v>
      </c>
      <c r="W217" t="str">
        <f t="shared" si="147"/>
        <v>0137</v>
      </c>
      <c r="X217" t="str">
        <f t="shared" si="148"/>
        <v>ABCB0000</v>
      </c>
      <c r="Y217" t="str">
        <f t="shared" si="149"/>
        <v>37010000</v>
      </c>
      <c r="Z217" t="str">
        <f t="shared" si="150"/>
        <v>ABCB000037010000</v>
      </c>
      <c r="AA217" t="str">
        <f t="shared" si="161"/>
        <v>ABCB=双</v>
      </c>
      <c r="AD217" t="s">
        <v>1683</v>
      </c>
      <c r="AE217" t="s">
        <v>1684</v>
      </c>
      <c r="AF217" t="str">
        <f t="shared" si="166"/>
        <v>D2C1=烈</v>
      </c>
      <c r="AG217" t="str">
        <f t="shared" si="167"/>
        <v>D2C1=烈</v>
      </c>
    </row>
    <row r="218" spans="1:33">
      <c r="A218" s="2" t="s">
        <v>1685</v>
      </c>
      <c r="B218" s="2" t="s">
        <v>1686</v>
      </c>
      <c r="C218">
        <f t="shared" si="151"/>
        <v>472</v>
      </c>
      <c r="D218">
        <f t="shared" si="152"/>
        <v>216</v>
      </c>
      <c r="E218">
        <f t="shared" si="153"/>
        <v>208</v>
      </c>
      <c r="F218">
        <f t="shared" si="154"/>
        <v>27136</v>
      </c>
      <c r="G218" t="str">
        <f t="shared" si="155"/>
        <v>0000AA00</v>
      </c>
      <c r="H218" t="str">
        <f t="shared" si="168"/>
        <v>B2BD</v>
      </c>
      <c r="I218" t="str">
        <f t="shared" si="165"/>
        <v>ECCA</v>
      </c>
      <c r="J218" t="s">
        <v>1687</v>
      </c>
      <c r="K218" t="str">
        <f t="shared" si="156"/>
        <v>BDB20000</v>
      </c>
      <c r="L218" t="str">
        <f t="shared" si="157"/>
        <v>00AA0000</v>
      </c>
      <c r="M218" t="str">
        <f t="shared" si="158"/>
        <v>BDB2000000AA0000</v>
      </c>
      <c r="N218" t="str">
        <f t="shared" si="159"/>
        <v>BDB2=步</v>
      </c>
      <c r="P218" s="2" t="s">
        <v>1688</v>
      </c>
      <c r="Q218" s="2" t="s">
        <v>457</v>
      </c>
      <c r="R218" t="str">
        <f t="shared" si="160"/>
        <v>0033=p</v>
      </c>
      <c r="U218" t="str">
        <f>MID($U$1,(ROW()-2)*1+1,1)</f>
        <v>水</v>
      </c>
      <c r="V218" t="str">
        <f>INDEX(新汉化!J:J,MATCH(U218,新汉化!A:A,0))</f>
        <v>CBAE</v>
      </c>
      <c r="W218" t="str">
        <f t="shared" si="147"/>
        <v>0138</v>
      </c>
      <c r="X218" t="str">
        <f t="shared" si="148"/>
        <v>AECB0000</v>
      </c>
      <c r="Y218" t="str">
        <f t="shared" si="149"/>
        <v>38010000</v>
      </c>
      <c r="Z218" t="str">
        <f t="shared" si="150"/>
        <v>AECB000038010000</v>
      </c>
      <c r="AA218" t="str">
        <f t="shared" si="161"/>
        <v>AECB=水</v>
      </c>
      <c r="AD218" t="s">
        <v>1689</v>
      </c>
      <c r="AE218" t="s">
        <v>1690</v>
      </c>
      <c r="AF218" t="str">
        <f t="shared" si="166"/>
        <v>D4C1=猎</v>
      </c>
      <c r="AG218" t="str">
        <f t="shared" si="167"/>
        <v>D4C1=猎</v>
      </c>
    </row>
    <row r="219" spans="1:33">
      <c r="A219" s="2" t="s">
        <v>1691</v>
      </c>
      <c r="B219" s="2" t="s">
        <v>1692</v>
      </c>
      <c r="C219">
        <f t="shared" si="151"/>
        <v>473</v>
      </c>
      <c r="D219">
        <f t="shared" si="152"/>
        <v>217</v>
      </c>
      <c r="E219">
        <f t="shared" si="153"/>
        <v>208</v>
      </c>
      <c r="F219">
        <f t="shared" si="154"/>
        <v>27200</v>
      </c>
      <c r="G219" t="str">
        <f t="shared" si="155"/>
        <v>0000AA40</v>
      </c>
      <c r="H219" t="str">
        <f t="shared" si="168"/>
        <v>B2BE</v>
      </c>
      <c r="I219" t="str">
        <f t="shared" si="165"/>
        <v>ECCB</v>
      </c>
      <c r="J219" t="s">
        <v>1693</v>
      </c>
      <c r="K219" t="str">
        <f t="shared" si="156"/>
        <v>BEB20000</v>
      </c>
      <c r="L219" t="str">
        <f t="shared" si="157"/>
        <v>40AA0000</v>
      </c>
      <c r="M219" t="str">
        <f t="shared" si="158"/>
        <v>BEB2000040AA0000</v>
      </c>
      <c r="N219" t="str">
        <f t="shared" si="159"/>
        <v>BEB2=簿</v>
      </c>
      <c r="P219" s="2" t="s">
        <v>1694</v>
      </c>
      <c r="Q219" s="2" t="s">
        <v>459</v>
      </c>
      <c r="R219" t="str">
        <f t="shared" si="160"/>
        <v>2033=q</v>
      </c>
      <c r="U219" t="str">
        <f>MID($U$1,(ROW()-2)*1+1,1)</f>
        <v>斯</v>
      </c>
      <c r="V219" t="str">
        <f>INDEX(新汉化!J:J,MATCH(U219,新汉化!A:A,0))</f>
        <v>CBB9</v>
      </c>
      <c r="W219" t="str">
        <f t="shared" si="147"/>
        <v>0139</v>
      </c>
      <c r="X219" t="str">
        <f t="shared" si="148"/>
        <v>B9CB0000</v>
      </c>
      <c r="Y219" t="str">
        <f t="shared" si="149"/>
        <v>39010000</v>
      </c>
      <c r="Z219" t="str">
        <f t="shared" si="150"/>
        <v>B9CB000039010000</v>
      </c>
      <c r="AA219" t="str">
        <f t="shared" si="161"/>
        <v>B9CB=斯</v>
      </c>
      <c r="AD219" t="s">
        <v>1695</v>
      </c>
      <c r="AE219" t="s">
        <v>1696</v>
      </c>
      <c r="AF219" t="str">
        <f t="shared" si="166"/>
        <v>D6C1=林</v>
      </c>
      <c r="AG219" t="str">
        <f t="shared" si="167"/>
        <v>D6C1=林</v>
      </c>
    </row>
    <row r="220" spans="1:33">
      <c r="A220" s="2" t="s">
        <v>1697</v>
      </c>
      <c r="B220" s="2" t="s">
        <v>1698</v>
      </c>
      <c r="C220">
        <f t="shared" si="151"/>
        <v>474</v>
      </c>
      <c r="D220">
        <f t="shared" si="152"/>
        <v>218</v>
      </c>
      <c r="E220">
        <f t="shared" si="153"/>
        <v>208</v>
      </c>
      <c r="F220">
        <f t="shared" si="154"/>
        <v>27264</v>
      </c>
      <c r="G220" t="str">
        <f t="shared" si="155"/>
        <v>0000AA80</v>
      </c>
      <c r="H220" t="str">
        <f t="shared" si="168"/>
        <v>B2BF</v>
      </c>
      <c r="I220" t="str">
        <f t="shared" si="165"/>
        <v>ECCC</v>
      </c>
      <c r="J220" t="s">
        <v>1699</v>
      </c>
      <c r="K220" t="str">
        <f t="shared" si="156"/>
        <v>BFB20000</v>
      </c>
      <c r="L220" t="str">
        <f t="shared" si="157"/>
        <v>80AA0000</v>
      </c>
      <c r="M220" t="str">
        <f t="shared" si="158"/>
        <v>BFB2000080AA0000</v>
      </c>
      <c r="N220" t="str">
        <f t="shared" si="159"/>
        <v>BFB2=部</v>
      </c>
      <c r="P220" s="2" t="s">
        <v>1700</v>
      </c>
      <c r="Q220" s="2" t="s">
        <v>461</v>
      </c>
      <c r="R220" t="str">
        <f t="shared" si="160"/>
        <v>4033=r</v>
      </c>
      <c r="U220" t="str">
        <f>MID($U$1,(ROW()-2)*1+1,1)</f>
        <v>丝</v>
      </c>
      <c r="V220" t="str">
        <f>INDEX(新汉化!J:J,MATCH(U220,新汉化!A:A,0))</f>
        <v>CBBF</v>
      </c>
      <c r="W220" t="str">
        <f t="shared" si="147"/>
        <v>013A</v>
      </c>
      <c r="X220" t="str">
        <f t="shared" si="148"/>
        <v>BFCB0000</v>
      </c>
      <c r="Y220" t="str">
        <f t="shared" si="149"/>
        <v>3A010000</v>
      </c>
      <c r="Z220" t="str">
        <f t="shared" si="150"/>
        <v>BFCB00003A010000</v>
      </c>
      <c r="AA220" t="str">
        <f t="shared" si="161"/>
        <v>BFCB=丝</v>
      </c>
      <c r="AD220" t="s">
        <v>1701</v>
      </c>
      <c r="AE220" t="s">
        <v>1702</v>
      </c>
      <c r="AF220" t="str">
        <f t="shared" si="166"/>
        <v>E5C1=铃</v>
      </c>
      <c r="AG220" t="str">
        <f t="shared" si="167"/>
        <v>E5C1=铃</v>
      </c>
    </row>
    <row r="221" spans="1:33">
      <c r="A221" s="2" t="s">
        <v>1703</v>
      </c>
      <c r="B221" s="2" t="s">
        <v>1704</v>
      </c>
      <c r="C221">
        <f t="shared" si="151"/>
        <v>475</v>
      </c>
      <c r="D221">
        <f t="shared" si="152"/>
        <v>219</v>
      </c>
      <c r="E221">
        <f t="shared" si="153"/>
        <v>208</v>
      </c>
      <c r="F221">
        <f t="shared" si="154"/>
        <v>27328</v>
      </c>
      <c r="G221" t="str">
        <f t="shared" si="155"/>
        <v>0000AAC0</v>
      </c>
      <c r="H221" t="str">
        <f t="shared" si="168"/>
        <v>B2C0</v>
      </c>
      <c r="I221" t="str">
        <f t="shared" ref="I221:I230" si="169">MID($I$1,(ROW()-2)*4+1,4)</f>
        <v>ECCD</v>
      </c>
      <c r="J221" t="s">
        <v>1705</v>
      </c>
      <c r="K221" t="str">
        <f t="shared" si="156"/>
        <v>C0B20000</v>
      </c>
      <c r="L221" t="str">
        <f t="shared" si="157"/>
        <v>C0AA0000</v>
      </c>
      <c r="M221" t="str">
        <f t="shared" si="158"/>
        <v>C0B20000C0AA0000</v>
      </c>
      <c r="N221" t="str">
        <f t="shared" si="159"/>
        <v>C0B2=怖</v>
      </c>
      <c r="P221" s="2" t="s">
        <v>1706</v>
      </c>
      <c r="Q221" s="2" t="s">
        <v>463</v>
      </c>
      <c r="R221" t="str">
        <f t="shared" si="160"/>
        <v>6033=s</v>
      </c>
      <c r="U221" t="str">
        <f>MID($U$1,(ROW()-2)*1+1,1)</f>
        <v>梭</v>
      </c>
      <c r="V221" t="str">
        <f>INDEX(新汉化!J:J,MATCH(U221,新汉化!A:A,0))</f>
        <v>CBF3</v>
      </c>
      <c r="W221" t="str">
        <f t="shared" si="147"/>
        <v>013B</v>
      </c>
      <c r="X221" t="str">
        <f t="shared" si="148"/>
        <v>F3CB0000</v>
      </c>
      <c r="Y221" t="str">
        <f t="shared" si="149"/>
        <v>3B010000</v>
      </c>
      <c r="Z221" t="str">
        <f t="shared" si="150"/>
        <v>F3CB00003B010000</v>
      </c>
      <c r="AA221" t="str">
        <f t="shared" si="161"/>
        <v>F3CB=梭</v>
      </c>
      <c r="AD221" t="s">
        <v>1707</v>
      </c>
      <c r="AE221" t="s">
        <v>1708</v>
      </c>
      <c r="AF221" t="str">
        <f t="shared" si="166"/>
        <v>E9C1=灵</v>
      </c>
      <c r="AG221" t="str">
        <f t="shared" si="167"/>
        <v>E9C1=灵</v>
      </c>
    </row>
    <row r="222" spans="1:33">
      <c r="A222" s="2" t="s">
        <v>1709</v>
      </c>
      <c r="B222" s="2" t="s">
        <v>1710</v>
      </c>
      <c r="C222">
        <f t="shared" si="151"/>
        <v>476</v>
      </c>
      <c r="D222">
        <f t="shared" si="152"/>
        <v>220</v>
      </c>
      <c r="E222">
        <f t="shared" si="153"/>
        <v>208</v>
      </c>
      <c r="F222">
        <f t="shared" si="154"/>
        <v>27392</v>
      </c>
      <c r="G222" t="str">
        <f t="shared" si="155"/>
        <v>0000AB00</v>
      </c>
      <c r="H222" t="str">
        <f t="shared" si="168"/>
        <v>B2C1</v>
      </c>
      <c r="I222" t="str">
        <f t="shared" si="169"/>
        <v>ECCE</v>
      </c>
      <c r="J222" t="s">
        <v>1711</v>
      </c>
      <c r="K222" t="str">
        <f t="shared" si="156"/>
        <v>C1B20000</v>
      </c>
      <c r="L222" t="str">
        <f t="shared" si="157"/>
        <v>00AB0000</v>
      </c>
      <c r="M222" t="str">
        <f t="shared" si="158"/>
        <v>C1B2000000AB0000</v>
      </c>
      <c r="N222" t="str">
        <f t="shared" si="159"/>
        <v>C1B2=擦</v>
      </c>
      <c r="P222" s="2" t="s">
        <v>1712</v>
      </c>
      <c r="Q222" s="2" t="s">
        <v>465</v>
      </c>
      <c r="R222" t="str">
        <f t="shared" si="160"/>
        <v>8033=t</v>
      </c>
      <c r="U222" t="str">
        <f>MID($U$1,(ROW()-2)*1+1,1)</f>
        <v>獭</v>
      </c>
      <c r="V222" t="str">
        <f>INDEX(新汉化!J:J,MATCH(U222,新汉化!A:A,0))</f>
        <v>CCA1</v>
      </c>
      <c r="W222" t="str">
        <f t="shared" si="147"/>
        <v>013C</v>
      </c>
      <c r="X222" t="str">
        <f t="shared" si="148"/>
        <v>A1CC0000</v>
      </c>
      <c r="Y222" t="str">
        <f t="shared" si="149"/>
        <v>3C010000</v>
      </c>
      <c r="Z222" t="str">
        <f t="shared" si="150"/>
        <v>A1CC00003C010000</v>
      </c>
      <c r="AA222" t="str">
        <f t="shared" si="161"/>
        <v>A1CC=獭</v>
      </c>
      <c r="AD222" t="s">
        <v>1713</v>
      </c>
      <c r="AE222" t="s">
        <v>1714</v>
      </c>
      <c r="AF222" t="str">
        <f t="shared" si="166"/>
        <v>EFC1=溜</v>
      </c>
      <c r="AG222" t="str">
        <f t="shared" si="167"/>
        <v>EFC1=溜</v>
      </c>
    </row>
    <row r="223" spans="1:33">
      <c r="A223" s="2" t="s">
        <v>1715</v>
      </c>
      <c r="B223" s="2" t="s">
        <v>1716</v>
      </c>
      <c r="C223">
        <f t="shared" si="151"/>
        <v>477</v>
      </c>
      <c r="D223">
        <f t="shared" si="152"/>
        <v>221</v>
      </c>
      <c r="E223">
        <f t="shared" si="153"/>
        <v>208</v>
      </c>
      <c r="F223">
        <f t="shared" si="154"/>
        <v>27456</v>
      </c>
      <c r="G223" t="str">
        <f t="shared" si="155"/>
        <v>0000AB40</v>
      </c>
      <c r="H223" t="str">
        <f t="shared" si="168"/>
        <v>B2C2</v>
      </c>
      <c r="I223" t="str">
        <f t="shared" si="169"/>
        <v>ECCF</v>
      </c>
      <c r="J223" t="s">
        <v>1717</v>
      </c>
      <c r="K223" t="str">
        <f t="shared" si="156"/>
        <v>C2B20000</v>
      </c>
      <c r="L223" t="str">
        <f t="shared" si="157"/>
        <v>40AB0000</v>
      </c>
      <c r="M223" t="str">
        <f t="shared" si="158"/>
        <v>C2B2000040AB0000</v>
      </c>
      <c r="N223" t="str">
        <f t="shared" si="159"/>
        <v>C2B2=猜</v>
      </c>
      <c r="P223" s="2" t="s">
        <v>1718</v>
      </c>
      <c r="Q223" s="2" t="s">
        <v>467</v>
      </c>
      <c r="R223" t="str">
        <f t="shared" si="160"/>
        <v>A033=u</v>
      </c>
      <c r="U223" t="str">
        <f>MID($U$1,(ROW()-2)*1+1,1)</f>
        <v>太</v>
      </c>
      <c r="V223" t="str">
        <f>INDEX(新汉化!J:J,MATCH(U223,新汉化!A:A,0))</f>
        <v>CCAB</v>
      </c>
      <c r="W223" t="str">
        <f t="shared" si="147"/>
        <v>013D</v>
      </c>
      <c r="X223" t="str">
        <f t="shared" si="148"/>
        <v>ABCC0000</v>
      </c>
      <c r="Y223" t="str">
        <f t="shared" si="149"/>
        <v>3D010000</v>
      </c>
      <c r="Z223" t="str">
        <f t="shared" si="150"/>
        <v>ABCC00003D010000</v>
      </c>
      <c r="AA223" t="str">
        <f t="shared" si="161"/>
        <v>ABCC=太</v>
      </c>
      <c r="AD223" t="s">
        <v>1719</v>
      </c>
      <c r="AE223" t="s">
        <v>1720</v>
      </c>
      <c r="AF223" t="str">
        <f t="shared" si="166"/>
        <v>F9C1=六</v>
      </c>
      <c r="AG223" t="str">
        <f t="shared" si="167"/>
        <v>F9C1=六</v>
      </c>
    </row>
    <row r="224" spans="1:33">
      <c r="A224" s="2" t="s">
        <v>1721</v>
      </c>
      <c r="B224" s="2" t="s">
        <v>1722</v>
      </c>
      <c r="C224">
        <f t="shared" si="151"/>
        <v>478</v>
      </c>
      <c r="D224">
        <f t="shared" si="152"/>
        <v>222</v>
      </c>
      <c r="E224">
        <f t="shared" si="153"/>
        <v>208</v>
      </c>
      <c r="F224">
        <f t="shared" si="154"/>
        <v>27520</v>
      </c>
      <c r="G224" t="str">
        <f t="shared" si="155"/>
        <v>0000AB80</v>
      </c>
      <c r="H224" t="str">
        <f t="shared" si="168"/>
        <v>B2C3</v>
      </c>
      <c r="I224" t="str">
        <f t="shared" si="169"/>
        <v>ECD0</v>
      </c>
      <c r="J224" t="s">
        <v>1723</v>
      </c>
      <c r="K224" t="str">
        <f t="shared" si="156"/>
        <v>C3B20000</v>
      </c>
      <c r="L224" t="str">
        <f t="shared" si="157"/>
        <v>80AB0000</v>
      </c>
      <c r="M224" t="str">
        <f t="shared" si="158"/>
        <v>C3B2000080AB0000</v>
      </c>
      <c r="N224" t="str">
        <f t="shared" si="159"/>
        <v>C3B2=裁</v>
      </c>
      <c r="P224" s="2" t="s">
        <v>1724</v>
      </c>
      <c r="Q224" s="2" t="s">
        <v>469</v>
      </c>
      <c r="R224" t="str">
        <f t="shared" si="160"/>
        <v>C033=v</v>
      </c>
      <c r="U224" t="str">
        <f>MID($U$1,(ROW()-2)*1+1,1)</f>
        <v>炭</v>
      </c>
      <c r="V224" t="str">
        <f>INDEX(新汉化!J:J,MATCH(U224,新汉化!A:A,0))</f>
        <v>CCBF</v>
      </c>
      <c r="W224" t="str">
        <f t="shared" si="147"/>
        <v>013E</v>
      </c>
      <c r="X224" t="str">
        <f t="shared" si="148"/>
        <v>BFCC0000</v>
      </c>
      <c r="Y224" t="str">
        <f t="shared" si="149"/>
        <v>3E010000</v>
      </c>
      <c r="Z224" t="str">
        <f t="shared" si="150"/>
        <v>BFCC00003E010000</v>
      </c>
      <c r="AA224" t="str">
        <f t="shared" si="161"/>
        <v>BFCC=炭</v>
      </c>
      <c r="AD224" t="s">
        <v>1725</v>
      </c>
      <c r="AE224" t="s">
        <v>1726</v>
      </c>
      <c r="AF224" t="str">
        <f t="shared" si="166"/>
        <v>FAC1=龙</v>
      </c>
      <c r="AG224" t="str">
        <f t="shared" si="167"/>
        <v>FAC1=龙</v>
      </c>
    </row>
    <row r="225" spans="1:33">
      <c r="A225" s="2" t="s">
        <v>1727</v>
      </c>
      <c r="B225" s="2" t="s">
        <v>1728</v>
      </c>
      <c r="C225">
        <f t="shared" si="151"/>
        <v>479</v>
      </c>
      <c r="D225">
        <f t="shared" si="152"/>
        <v>223</v>
      </c>
      <c r="E225">
        <f t="shared" si="153"/>
        <v>208</v>
      </c>
      <c r="F225">
        <f t="shared" si="154"/>
        <v>27584</v>
      </c>
      <c r="G225" t="str">
        <f t="shared" si="155"/>
        <v>0000ABC0</v>
      </c>
      <c r="H225" t="str">
        <f t="shared" si="168"/>
        <v>B2C4</v>
      </c>
      <c r="I225" t="str">
        <f t="shared" si="169"/>
        <v>ECD1</v>
      </c>
      <c r="J225" t="s">
        <v>1729</v>
      </c>
      <c r="K225" t="str">
        <f t="shared" si="156"/>
        <v>C4B20000</v>
      </c>
      <c r="L225" t="str">
        <f t="shared" si="157"/>
        <v>C0AB0000</v>
      </c>
      <c r="M225" t="str">
        <f t="shared" si="158"/>
        <v>C4B20000C0AB0000</v>
      </c>
      <c r="N225" t="str">
        <f t="shared" si="159"/>
        <v>C4B2=材</v>
      </c>
      <c r="P225" s="2" t="s">
        <v>1730</v>
      </c>
      <c r="Q225" s="2" t="s">
        <v>471</v>
      </c>
      <c r="R225" t="str">
        <f t="shared" si="160"/>
        <v>E033=w</v>
      </c>
      <c r="U225" t="str">
        <f>MID($U$1,(ROW()-2)*1+1,1)</f>
        <v>糖</v>
      </c>
      <c r="V225" t="str">
        <f>INDEX(新汉化!J:J,MATCH(U225,新汉化!A:A,0))</f>
        <v>CCC7</v>
      </c>
      <c r="W225" t="str">
        <f t="shared" si="147"/>
        <v>013F</v>
      </c>
      <c r="X225" t="str">
        <f t="shared" si="148"/>
        <v>C7CC0000</v>
      </c>
      <c r="Y225" t="str">
        <f t="shared" si="149"/>
        <v>3F010000</v>
      </c>
      <c r="Z225" t="str">
        <f t="shared" si="150"/>
        <v>C7CC00003F010000</v>
      </c>
      <c r="AA225" t="str">
        <f t="shared" si="161"/>
        <v>C7CC=糖</v>
      </c>
      <c r="AD225" t="s">
        <v>1731</v>
      </c>
      <c r="AE225" t="s">
        <v>1732</v>
      </c>
      <c r="AF225" t="str">
        <f t="shared" si="166"/>
        <v>FDC1=笼</v>
      </c>
      <c r="AG225" t="str">
        <f t="shared" si="167"/>
        <v>FDC1=笼</v>
      </c>
    </row>
    <row r="226" spans="1:33">
      <c r="A226" s="2" t="s">
        <v>1733</v>
      </c>
      <c r="B226" s="2" t="s">
        <v>1734</v>
      </c>
      <c r="C226">
        <f t="shared" si="151"/>
        <v>480</v>
      </c>
      <c r="D226">
        <f t="shared" si="152"/>
        <v>224</v>
      </c>
      <c r="E226">
        <f t="shared" si="153"/>
        <v>224</v>
      </c>
      <c r="F226">
        <f t="shared" si="154"/>
        <v>28672</v>
      </c>
      <c r="G226" t="str">
        <f t="shared" si="155"/>
        <v>0000B000</v>
      </c>
      <c r="H226" t="str">
        <f t="shared" si="168"/>
        <v>B2C5</v>
      </c>
      <c r="I226" t="str">
        <f t="shared" si="169"/>
        <v>ECD2</v>
      </c>
      <c r="J226" t="s">
        <v>1735</v>
      </c>
      <c r="K226" t="str">
        <f t="shared" si="156"/>
        <v>C5B20000</v>
      </c>
      <c r="L226" t="str">
        <f t="shared" si="157"/>
        <v>00B00000</v>
      </c>
      <c r="M226" t="str">
        <f t="shared" si="158"/>
        <v>C5B2000000B00000</v>
      </c>
      <c r="N226" t="str">
        <f t="shared" si="159"/>
        <v>C5B2=才</v>
      </c>
      <c r="P226" s="2" t="s">
        <v>1736</v>
      </c>
      <c r="Q226" s="2" t="s">
        <v>473</v>
      </c>
      <c r="R226" t="str">
        <f t="shared" si="160"/>
        <v>0038=x</v>
      </c>
      <c r="U226" t="str">
        <f>MID($U$1,(ROW()-2)*1+1,1)</f>
        <v>天</v>
      </c>
      <c r="V226" t="str">
        <f>INDEX(新汉化!J:J,MATCH(U226,新汉化!A:A,0))</f>
        <v>CCEC</v>
      </c>
      <c r="W226" t="str">
        <f t="shared" si="147"/>
        <v>0140</v>
      </c>
      <c r="X226" t="str">
        <f t="shared" si="148"/>
        <v>ECCC0000</v>
      </c>
      <c r="Y226" t="str">
        <f t="shared" si="149"/>
        <v>40010000</v>
      </c>
      <c r="Z226" t="str">
        <f t="shared" si="150"/>
        <v>ECCC000040010000</v>
      </c>
      <c r="AA226" t="str">
        <f t="shared" si="161"/>
        <v>ECCC=天</v>
      </c>
      <c r="AD226" t="s">
        <v>1737</v>
      </c>
      <c r="AE226" t="s">
        <v>1738</v>
      </c>
      <c r="AF226" t="str">
        <f t="shared" si="166"/>
        <v>A1C2=隆</v>
      </c>
      <c r="AG226" t="str">
        <f t="shared" si="167"/>
        <v>A1C2=隆</v>
      </c>
    </row>
    <row r="227" spans="1:33">
      <c r="A227" s="2" t="s">
        <v>1739</v>
      </c>
      <c r="B227" s="2" t="s">
        <v>1740</v>
      </c>
      <c r="C227">
        <f t="shared" si="151"/>
        <v>481</v>
      </c>
      <c r="D227">
        <f t="shared" si="152"/>
        <v>225</v>
      </c>
      <c r="E227">
        <f t="shared" si="153"/>
        <v>224</v>
      </c>
      <c r="F227">
        <f t="shared" si="154"/>
        <v>28736</v>
      </c>
      <c r="G227" t="str">
        <f t="shared" si="155"/>
        <v>0000B040</v>
      </c>
      <c r="H227" t="str">
        <f t="shared" ref="H227:H236" si="170">MID($H$1,(ROW()-2)*4+1,4)</f>
        <v>B2C6</v>
      </c>
      <c r="I227" t="str">
        <f t="shared" si="169"/>
        <v>ECD3</v>
      </c>
      <c r="J227" t="s">
        <v>1741</v>
      </c>
      <c r="K227" t="str">
        <f t="shared" si="156"/>
        <v>C6B20000</v>
      </c>
      <c r="L227" t="str">
        <f t="shared" si="157"/>
        <v>40B00000</v>
      </c>
      <c r="M227" t="str">
        <f t="shared" si="158"/>
        <v>C6B2000040B00000</v>
      </c>
      <c r="N227" t="str">
        <f t="shared" si="159"/>
        <v>C6B2=财</v>
      </c>
      <c r="P227" s="2" t="s">
        <v>1742</v>
      </c>
      <c r="Q227" s="2" t="s">
        <v>475</v>
      </c>
      <c r="R227" t="str">
        <f t="shared" si="160"/>
        <v>2038=y</v>
      </c>
      <c r="U227" t="str">
        <f>MID($U$1,(ROW()-2)*1+1,1)</f>
        <v>甜</v>
      </c>
      <c r="V227" t="str">
        <f>INDEX(新汉化!J:J,MATCH(U227,新汉化!A:A,0))</f>
        <v>CCF0</v>
      </c>
      <c r="W227" t="str">
        <f t="shared" si="147"/>
        <v>0141</v>
      </c>
      <c r="X227" t="str">
        <f t="shared" si="148"/>
        <v>F0CC0000</v>
      </c>
      <c r="Y227" t="str">
        <f t="shared" si="149"/>
        <v>41010000</v>
      </c>
      <c r="Z227" t="str">
        <f t="shared" si="150"/>
        <v>F0CC000041010000</v>
      </c>
      <c r="AA227" t="str">
        <f t="shared" si="161"/>
        <v>F0CC=甜</v>
      </c>
      <c r="AD227" t="s">
        <v>1743</v>
      </c>
      <c r="AE227" t="s">
        <v>1744</v>
      </c>
      <c r="AF227" t="str">
        <f t="shared" si="166"/>
        <v>B3C2=鲁</v>
      </c>
      <c r="AG227" t="str">
        <f t="shared" si="167"/>
        <v>B3C2=鲁</v>
      </c>
    </row>
    <row r="228" spans="1:33">
      <c r="A228" s="2" t="s">
        <v>1745</v>
      </c>
      <c r="B228" s="2" t="s">
        <v>1746</v>
      </c>
      <c r="C228">
        <f t="shared" si="151"/>
        <v>482</v>
      </c>
      <c r="D228">
        <f t="shared" si="152"/>
        <v>226</v>
      </c>
      <c r="E228">
        <f t="shared" si="153"/>
        <v>224</v>
      </c>
      <c r="F228">
        <f t="shared" si="154"/>
        <v>28800</v>
      </c>
      <c r="G228" t="str">
        <f t="shared" si="155"/>
        <v>0000B080</v>
      </c>
      <c r="H228" t="str">
        <f t="shared" si="170"/>
        <v>B2C7</v>
      </c>
      <c r="I228" t="str">
        <f t="shared" si="169"/>
        <v>ECD4</v>
      </c>
      <c r="J228" t="s">
        <v>1747</v>
      </c>
      <c r="K228" t="str">
        <f t="shared" si="156"/>
        <v>C7B20000</v>
      </c>
      <c r="L228" t="str">
        <f t="shared" si="157"/>
        <v>80B00000</v>
      </c>
      <c r="M228" t="str">
        <f t="shared" si="158"/>
        <v>C7B2000080B00000</v>
      </c>
      <c r="N228" t="str">
        <f t="shared" si="159"/>
        <v>C7B2=睬</v>
      </c>
      <c r="P228" s="2" t="s">
        <v>1748</v>
      </c>
      <c r="Q228" s="2" t="s">
        <v>477</v>
      </c>
      <c r="R228" t="str">
        <f t="shared" si="160"/>
        <v>4038=z</v>
      </c>
      <c r="U228" t="str">
        <f>MID($U$1,(ROW()-2)*1+1,1)</f>
        <v>跳</v>
      </c>
      <c r="V228" t="str">
        <f>INDEX(新汉化!J:J,MATCH(U228,新汉化!A:A,0))</f>
        <v>CCF8</v>
      </c>
      <c r="W228" t="str">
        <f t="shared" si="147"/>
        <v>0142</v>
      </c>
      <c r="X228" t="str">
        <f t="shared" si="148"/>
        <v>F8CC0000</v>
      </c>
      <c r="Y228" t="str">
        <f t="shared" si="149"/>
        <v>42010000</v>
      </c>
      <c r="Z228" t="str">
        <f t="shared" si="150"/>
        <v>F8CC000042010000</v>
      </c>
      <c r="AA228" t="str">
        <f t="shared" si="161"/>
        <v>F8CC=跳</v>
      </c>
      <c r="AD228" t="s">
        <v>1749</v>
      </c>
      <c r="AE228" t="s">
        <v>1750</v>
      </c>
      <c r="AF228" t="str">
        <f t="shared" si="166"/>
        <v>B6C2=露</v>
      </c>
      <c r="AG228" t="str">
        <f t="shared" si="167"/>
        <v>B6C2=露</v>
      </c>
    </row>
    <row r="229" spans="1:33">
      <c r="A229" s="2" t="s">
        <v>1751</v>
      </c>
      <c r="B229" s="2" t="s">
        <v>1752</v>
      </c>
      <c r="C229">
        <f t="shared" si="151"/>
        <v>483</v>
      </c>
      <c r="D229">
        <f t="shared" si="152"/>
        <v>227</v>
      </c>
      <c r="E229">
        <f t="shared" si="153"/>
        <v>224</v>
      </c>
      <c r="F229">
        <f t="shared" si="154"/>
        <v>28864</v>
      </c>
      <c r="G229" t="str">
        <f t="shared" si="155"/>
        <v>0000B0C0</v>
      </c>
      <c r="H229" t="str">
        <f t="shared" si="170"/>
        <v>B2C8</v>
      </c>
      <c r="I229" t="str">
        <f t="shared" si="169"/>
        <v>ECD5</v>
      </c>
      <c r="J229" t="s">
        <v>1753</v>
      </c>
      <c r="K229" t="str">
        <f t="shared" si="156"/>
        <v>C8B20000</v>
      </c>
      <c r="L229" t="str">
        <f t="shared" si="157"/>
        <v>C0B00000</v>
      </c>
      <c r="M229" t="str">
        <f t="shared" si="158"/>
        <v>C8B20000C0B00000</v>
      </c>
      <c r="N229" t="str">
        <f t="shared" si="159"/>
        <v>C8B2=踩</v>
      </c>
      <c r="P229" s="2" t="s">
        <v>1754</v>
      </c>
      <c r="Q229" s="2" t="s">
        <v>479</v>
      </c>
      <c r="R229" t="str">
        <f t="shared" si="160"/>
        <v>6038=、</v>
      </c>
      <c r="U229" t="str">
        <f>MID($U$1,(ROW()-2)*1+1,1)</f>
        <v>铁</v>
      </c>
      <c r="V229" t="str">
        <f>INDEX(新汉化!J:J,MATCH(U229,新汉化!A:A,0))</f>
        <v>CCFA</v>
      </c>
      <c r="W229" t="str">
        <f t="shared" si="147"/>
        <v>0143</v>
      </c>
      <c r="X229" t="str">
        <f t="shared" si="148"/>
        <v>FACC0000</v>
      </c>
      <c r="Y229" t="str">
        <f t="shared" si="149"/>
        <v>43010000</v>
      </c>
      <c r="Z229" t="str">
        <f t="shared" si="150"/>
        <v>FACC000043010000</v>
      </c>
      <c r="AA229" t="str">
        <f t="shared" si="161"/>
        <v>FACC=铁</v>
      </c>
      <c r="AD229" t="s">
        <v>1755</v>
      </c>
      <c r="AE229" t="s">
        <v>1756</v>
      </c>
      <c r="AF229" t="str">
        <f t="shared" si="166"/>
        <v>B7C2=路</v>
      </c>
      <c r="AG229" t="str">
        <f t="shared" si="167"/>
        <v>B7C2=路</v>
      </c>
    </row>
    <row r="230" spans="1:33">
      <c r="A230" s="2" t="s">
        <v>1757</v>
      </c>
      <c r="B230" s="2" t="s">
        <v>1758</v>
      </c>
      <c r="C230">
        <f t="shared" si="151"/>
        <v>484</v>
      </c>
      <c r="D230">
        <f t="shared" si="152"/>
        <v>228</v>
      </c>
      <c r="E230">
        <f t="shared" si="153"/>
        <v>224</v>
      </c>
      <c r="F230">
        <f t="shared" si="154"/>
        <v>28928</v>
      </c>
      <c r="G230" t="str">
        <f t="shared" si="155"/>
        <v>0000B100</v>
      </c>
      <c r="H230" t="str">
        <f t="shared" si="170"/>
        <v>B2C9</v>
      </c>
      <c r="I230" t="str">
        <f t="shared" si="169"/>
        <v>ECD6</v>
      </c>
      <c r="J230" t="s">
        <v>1759</v>
      </c>
      <c r="K230" t="str">
        <f t="shared" si="156"/>
        <v>C9B20000</v>
      </c>
      <c r="L230" t="str">
        <f t="shared" si="157"/>
        <v>00B10000</v>
      </c>
      <c r="M230" t="str">
        <f t="shared" si="158"/>
        <v>C9B2000000B10000</v>
      </c>
      <c r="N230" t="str">
        <f t="shared" si="159"/>
        <v>C9B2=采</v>
      </c>
      <c r="P230" s="2" t="s">
        <v>1760</v>
      </c>
      <c r="Q230" s="2" t="s">
        <v>481</v>
      </c>
      <c r="R230" t="str">
        <f t="shared" si="160"/>
        <v>8038=。</v>
      </c>
      <c r="U230" t="str">
        <f>MID($U$1,(ROW()-2)*1+1,1)</f>
        <v>童</v>
      </c>
      <c r="V230" t="str">
        <f>INDEX(新汉化!J:J,MATCH(U230,新汉化!A:A,0))</f>
        <v>CDAF</v>
      </c>
      <c r="W230" t="str">
        <f t="shared" si="147"/>
        <v>0144</v>
      </c>
      <c r="X230" t="str">
        <f t="shared" si="148"/>
        <v>AFCD0000</v>
      </c>
      <c r="Y230" t="str">
        <f t="shared" si="149"/>
        <v>44010000</v>
      </c>
      <c r="Z230" t="str">
        <f t="shared" si="150"/>
        <v>AFCD000044010000</v>
      </c>
      <c r="AA230" t="str">
        <f t="shared" si="161"/>
        <v>AFCD=童</v>
      </c>
      <c r="AD230" t="s">
        <v>1761</v>
      </c>
      <c r="AE230" t="s">
        <v>1762</v>
      </c>
      <c r="AF230" t="str">
        <f t="shared" si="166"/>
        <v>DEC2=罗</v>
      </c>
      <c r="AG230" t="str">
        <f t="shared" si="167"/>
        <v>DEC2=罗</v>
      </c>
    </row>
    <row r="231" spans="1:33">
      <c r="A231" s="2" t="s">
        <v>1763</v>
      </c>
      <c r="B231" s="2" t="s">
        <v>1764</v>
      </c>
      <c r="C231">
        <f t="shared" si="151"/>
        <v>485</v>
      </c>
      <c r="D231">
        <f t="shared" si="152"/>
        <v>229</v>
      </c>
      <c r="E231">
        <f t="shared" si="153"/>
        <v>224</v>
      </c>
      <c r="F231">
        <f t="shared" si="154"/>
        <v>28992</v>
      </c>
      <c r="G231" t="str">
        <f t="shared" si="155"/>
        <v>0000B140</v>
      </c>
      <c r="H231" t="str">
        <f t="shared" si="170"/>
        <v>B2CA</v>
      </c>
      <c r="I231" t="str">
        <f t="shared" ref="I231:I240" si="171">MID($I$1,(ROW()-2)*4+1,4)</f>
        <v>ECD7</v>
      </c>
      <c r="J231" t="s">
        <v>1765</v>
      </c>
      <c r="K231" t="str">
        <f t="shared" si="156"/>
        <v>CAB20000</v>
      </c>
      <c r="L231" t="str">
        <f t="shared" si="157"/>
        <v>40B10000</v>
      </c>
      <c r="M231" t="str">
        <f t="shared" si="158"/>
        <v>CAB2000040B10000</v>
      </c>
      <c r="N231" t="str">
        <f t="shared" si="159"/>
        <v>CAB2=彩</v>
      </c>
      <c r="P231" s="2" t="s">
        <v>1766</v>
      </c>
      <c r="Q231" s="2" t="s">
        <v>483</v>
      </c>
      <c r="R231" t="str">
        <f t="shared" si="160"/>
        <v>A038=『</v>
      </c>
      <c r="U231" t="str">
        <f>MID($U$1,(ROW()-2)*1+1,1)</f>
        <v>土</v>
      </c>
      <c r="V231" t="str">
        <f>INDEX(新汉化!J:J,MATCH(U231,新汉化!A:A,0))</f>
        <v>CDC1</v>
      </c>
      <c r="W231" t="str">
        <f t="shared" si="147"/>
        <v>0145</v>
      </c>
      <c r="X231" t="str">
        <f t="shared" si="148"/>
        <v>C1CD0000</v>
      </c>
      <c r="Y231" t="str">
        <f t="shared" si="149"/>
        <v>45010000</v>
      </c>
      <c r="Z231" t="str">
        <f t="shared" si="150"/>
        <v>C1CD000045010000</v>
      </c>
      <c r="AA231" t="str">
        <f t="shared" si="161"/>
        <v>C1CD=土</v>
      </c>
      <c r="AD231" t="s">
        <v>1767</v>
      </c>
      <c r="AE231" t="s">
        <v>1768</v>
      </c>
      <c r="AF231" t="str">
        <f t="shared" si="166"/>
        <v>E4C2=落</v>
      </c>
      <c r="AG231" t="str">
        <f t="shared" si="167"/>
        <v>E4C2=落</v>
      </c>
    </row>
    <row r="232" spans="1:33">
      <c r="A232" s="2" t="s">
        <v>1769</v>
      </c>
      <c r="B232" s="2" t="s">
        <v>1770</v>
      </c>
      <c r="C232">
        <f t="shared" si="151"/>
        <v>486</v>
      </c>
      <c r="D232">
        <f t="shared" si="152"/>
        <v>230</v>
      </c>
      <c r="E232">
        <f t="shared" si="153"/>
        <v>224</v>
      </c>
      <c r="F232">
        <f t="shared" si="154"/>
        <v>29056</v>
      </c>
      <c r="G232" t="str">
        <f t="shared" si="155"/>
        <v>0000B180</v>
      </c>
      <c r="H232" t="str">
        <f t="shared" si="170"/>
        <v>B2CB</v>
      </c>
      <c r="I232" t="str">
        <f t="shared" si="171"/>
        <v>ECD8</v>
      </c>
      <c r="J232" t="s">
        <v>1771</v>
      </c>
      <c r="K232" t="str">
        <f t="shared" si="156"/>
        <v>CBB20000</v>
      </c>
      <c r="L232" t="str">
        <f t="shared" si="157"/>
        <v>80B10000</v>
      </c>
      <c r="M232" t="str">
        <f t="shared" si="158"/>
        <v>CBB2000080B10000</v>
      </c>
      <c r="N232" t="str">
        <f t="shared" si="159"/>
        <v>CBB2=菜</v>
      </c>
      <c r="P232" s="2" t="s">
        <v>1772</v>
      </c>
      <c r="Q232" s="2" t="s">
        <v>485</v>
      </c>
      <c r="R232" t="str">
        <f t="shared" si="160"/>
        <v>C038=』</v>
      </c>
      <c r="U232" t="str">
        <f>MID($U$1,(ROW()-2)*1+1,1)</f>
        <v>吞</v>
      </c>
      <c r="V232" t="str">
        <f>INDEX(新汉化!J:J,MATCH(U232,新汉化!A:A,0))</f>
        <v>CDCC</v>
      </c>
      <c r="W232" t="str">
        <f t="shared" si="147"/>
        <v>0146</v>
      </c>
      <c r="X232" t="str">
        <f t="shared" si="148"/>
        <v>CCCD0000</v>
      </c>
      <c r="Y232" t="str">
        <f t="shared" si="149"/>
        <v>46010000</v>
      </c>
      <c r="Z232" t="str">
        <f t="shared" si="150"/>
        <v>CCCD000046010000</v>
      </c>
      <c r="AA232" t="str">
        <f t="shared" si="161"/>
        <v>CCCD=吞</v>
      </c>
      <c r="AD232" t="s">
        <v>1773</v>
      </c>
      <c r="AE232" t="s">
        <v>1774</v>
      </c>
      <c r="AF232" t="str">
        <f t="shared" si="166"/>
        <v>E5C2=洛</v>
      </c>
      <c r="AG232" t="str">
        <f t="shared" si="167"/>
        <v>E5C2=洛</v>
      </c>
    </row>
    <row r="233" spans="1:33">
      <c r="A233" s="2" t="s">
        <v>1775</v>
      </c>
      <c r="B233" s="2" t="s">
        <v>1776</v>
      </c>
      <c r="C233">
        <f t="shared" si="151"/>
        <v>487</v>
      </c>
      <c r="D233">
        <f t="shared" si="152"/>
        <v>231</v>
      </c>
      <c r="E233">
        <f t="shared" si="153"/>
        <v>224</v>
      </c>
      <c r="F233">
        <f t="shared" si="154"/>
        <v>29120</v>
      </c>
      <c r="G233" t="str">
        <f t="shared" si="155"/>
        <v>0000B1C0</v>
      </c>
      <c r="H233" t="str">
        <f t="shared" si="170"/>
        <v>B2CC</v>
      </c>
      <c r="I233" t="str">
        <f t="shared" si="171"/>
        <v>ECD9</v>
      </c>
      <c r="J233" t="s">
        <v>1777</v>
      </c>
      <c r="K233" t="str">
        <f t="shared" si="156"/>
        <v>CCB20000</v>
      </c>
      <c r="L233" t="str">
        <f t="shared" si="157"/>
        <v>C0B10000</v>
      </c>
      <c r="M233" t="str">
        <f t="shared" si="158"/>
        <v>CCB20000C0B10000</v>
      </c>
      <c r="N233" t="str">
        <f t="shared" si="159"/>
        <v>CCB2=蔡</v>
      </c>
      <c r="P233" s="2" t="s">
        <v>1778</v>
      </c>
      <c r="Q233" s="2" t="s">
        <v>116</v>
      </c>
      <c r="R233" t="str">
        <f t="shared" si="160"/>
        <v>E038=×</v>
      </c>
      <c r="U233" t="str">
        <f>MID($U$1,(ROW()-2)*1+1,1)</f>
        <v>脱</v>
      </c>
      <c r="V233" t="str">
        <f>INDEX(新汉化!J:J,MATCH(U233,新汉化!A:A,0))</f>
        <v>CDD1</v>
      </c>
      <c r="W233" t="str">
        <f t="shared" si="147"/>
        <v>0147</v>
      </c>
      <c r="X233" t="str">
        <f t="shared" si="148"/>
        <v>D1CD0000</v>
      </c>
      <c r="Y233" t="str">
        <f t="shared" si="149"/>
        <v>47010000</v>
      </c>
      <c r="Z233" t="str">
        <f t="shared" si="150"/>
        <v>D1CD000047010000</v>
      </c>
      <c r="AA233" t="str">
        <f t="shared" si="161"/>
        <v>D1CD=脱</v>
      </c>
      <c r="AD233" t="s">
        <v>1779</v>
      </c>
      <c r="AE233" t="s">
        <v>1780</v>
      </c>
      <c r="AF233" t="str">
        <f t="shared" si="166"/>
        <v>EAC2=玛</v>
      </c>
      <c r="AG233" t="str">
        <f t="shared" si="167"/>
        <v>EAC2=玛</v>
      </c>
    </row>
    <row r="234" spans="1:33">
      <c r="A234" s="2" t="s">
        <v>1781</v>
      </c>
      <c r="B234" s="2" t="s">
        <v>1782</v>
      </c>
      <c r="C234">
        <f t="shared" si="151"/>
        <v>488</v>
      </c>
      <c r="D234">
        <f t="shared" si="152"/>
        <v>232</v>
      </c>
      <c r="E234">
        <f t="shared" si="153"/>
        <v>224</v>
      </c>
      <c r="F234">
        <f t="shared" si="154"/>
        <v>29184</v>
      </c>
      <c r="G234" t="str">
        <f t="shared" si="155"/>
        <v>0000B200</v>
      </c>
      <c r="H234" t="str">
        <f t="shared" si="170"/>
        <v>B2CD</v>
      </c>
      <c r="I234" t="str">
        <f t="shared" si="171"/>
        <v>ECDA</v>
      </c>
      <c r="J234" t="s">
        <v>1783</v>
      </c>
      <c r="K234" t="str">
        <f t="shared" si="156"/>
        <v>CDB20000</v>
      </c>
      <c r="L234" t="str">
        <f t="shared" si="157"/>
        <v>00B20000</v>
      </c>
      <c r="M234" t="str">
        <f t="shared" si="158"/>
        <v>CDB2000000B20000</v>
      </c>
      <c r="N234" t="str">
        <f t="shared" si="159"/>
        <v>CDB2=餐</v>
      </c>
      <c r="P234" s="2" t="s">
        <v>1784</v>
      </c>
      <c r="Q234" s="2" t="s">
        <v>488</v>
      </c>
      <c r="R234" t="str">
        <f t="shared" si="160"/>
        <v>0039=“</v>
      </c>
      <c r="U234" t="str">
        <f>MID($U$1,(ROW()-2)*1+1,1)</f>
        <v>驼</v>
      </c>
      <c r="V234" t="str">
        <f>INDEX(新汉化!J:J,MATCH(U234,新汉化!A:A,0))</f>
        <v>CDD5</v>
      </c>
      <c r="W234" t="str">
        <f t="shared" si="147"/>
        <v>0148</v>
      </c>
      <c r="X234" t="str">
        <f t="shared" si="148"/>
        <v>D5CD0000</v>
      </c>
      <c r="Y234" t="str">
        <f t="shared" si="149"/>
        <v>48010000</v>
      </c>
      <c r="Z234" t="str">
        <f t="shared" si="150"/>
        <v>D5CD000048010000</v>
      </c>
      <c r="AA234" t="str">
        <f t="shared" si="161"/>
        <v>D5CD=驼</v>
      </c>
      <c r="AD234" t="s">
        <v>1785</v>
      </c>
      <c r="AE234" t="s">
        <v>1786</v>
      </c>
      <c r="AF234" t="str">
        <f t="shared" si="166"/>
        <v>EDC2=马</v>
      </c>
      <c r="AG234" t="str">
        <f t="shared" si="167"/>
        <v>EDC2=马</v>
      </c>
    </row>
    <row r="235" spans="1:33">
      <c r="A235" s="2" t="s">
        <v>1787</v>
      </c>
      <c r="B235" s="2" t="s">
        <v>1788</v>
      </c>
      <c r="C235">
        <f t="shared" si="151"/>
        <v>489</v>
      </c>
      <c r="D235">
        <f t="shared" si="152"/>
        <v>233</v>
      </c>
      <c r="E235">
        <f t="shared" si="153"/>
        <v>224</v>
      </c>
      <c r="F235">
        <f t="shared" si="154"/>
        <v>29248</v>
      </c>
      <c r="G235" t="str">
        <f t="shared" si="155"/>
        <v>0000B240</v>
      </c>
      <c r="H235" t="str">
        <f t="shared" si="170"/>
        <v>B2CE</v>
      </c>
      <c r="I235" t="str">
        <f t="shared" si="171"/>
        <v>ECDB</v>
      </c>
      <c r="J235" t="s">
        <v>1789</v>
      </c>
      <c r="K235" t="str">
        <f t="shared" si="156"/>
        <v>CEB20000</v>
      </c>
      <c r="L235" t="str">
        <f t="shared" si="157"/>
        <v>40B20000</v>
      </c>
      <c r="M235" t="str">
        <f t="shared" si="158"/>
        <v>CEB2000040B20000</v>
      </c>
      <c r="N235" t="str">
        <f t="shared" si="159"/>
        <v>CEB2=参</v>
      </c>
      <c r="P235" s="2" t="s">
        <v>1790</v>
      </c>
      <c r="Q235" s="2" t="s">
        <v>490</v>
      </c>
      <c r="R235" t="str">
        <f t="shared" si="160"/>
        <v>2039=”</v>
      </c>
      <c r="U235" t="str">
        <f>MID($U$1,(ROW()-2)*1+1,1)</f>
        <v>娃</v>
      </c>
      <c r="V235" t="str">
        <f>INDEX(新汉化!J:J,MATCH(U235,新汉化!A:A,0))</f>
        <v>CDDE</v>
      </c>
      <c r="W235" t="str">
        <f t="shared" si="147"/>
        <v>0149</v>
      </c>
      <c r="X235" t="str">
        <f t="shared" si="148"/>
        <v>DECD0000</v>
      </c>
      <c r="Y235" t="str">
        <f t="shared" si="149"/>
        <v>49010000</v>
      </c>
      <c r="Z235" t="str">
        <f t="shared" si="150"/>
        <v>DECD000049010000</v>
      </c>
      <c r="AA235" t="str">
        <f t="shared" si="161"/>
        <v>DECD=娃</v>
      </c>
      <c r="AD235" t="s">
        <v>1791</v>
      </c>
      <c r="AE235" t="s">
        <v>1792</v>
      </c>
      <c r="AF235" t="str">
        <f t="shared" si="166"/>
        <v>A8C3=猫</v>
      </c>
      <c r="AG235" t="str">
        <f t="shared" si="167"/>
        <v>A8C3=猫</v>
      </c>
    </row>
    <row r="236" spans="1:33">
      <c r="A236" s="2" t="s">
        <v>1793</v>
      </c>
      <c r="B236" s="2" t="s">
        <v>1794</v>
      </c>
      <c r="C236">
        <f t="shared" si="151"/>
        <v>490</v>
      </c>
      <c r="D236">
        <f t="shared" si="152"/>
        <v>234</v>
      </c>
      <c r="E236">
        <f t="shared" si="153"/>
        <v>224</v>
      </c>
      <c r="F236">
        <f t="shared" si="154"/>
        <v>29312</v>
      </c>
      <c r="G236" t="str">
        <f t="shared" si="155"/>
        <v>0000B280</v>
      </c>
      <c r="H236" t="str">
        <f t="shared" si="170"/>
        <v>B2CF</v>
      </c>
      <c r="I236" t="str">
        <f t="shared" si="171"/>
        <v>ECDC</v>
      </c>
      <c r="J236" t="s">
        <v>1795</v>
      </c>
      <c r="K236" t="str">
        <f t="shared" si="156"/>
        <v>CFB20000</v>
      </c>
      <c r="L236" t="str">
        <f t="shared" si="157"/>
        <v>80B20000</v>
      </c>
      <c r="M236" t="str">
        <f t="shared" si="158"/>
        <v>CFB2000080B20000</v>
      </c>
      <c r="N236" t="str">
        <f t="shared" si="159"/>
        <v>CFB2=蚕</v>
      </c>
      <c r="P236" s="2" t="s">
        <v>1796</v>
      </c>
      <c r="Q236" s="2" t="s">
        <v>492</v>
      </c>
      <c r="R236" t="str">
        <f t="shared" si="160"/>
        <v>4039=！</v>
      </c>
      <c r="U236" t="str">
        <f>MID($U$1,(ROW()-2)*1+1,1)</f>
        <v>瓦</v>
      </c>
      <c r="V236" t="str">
        <f>INDEX(新汉化!J:J,MATCH(U236,新汉化!A:A,0))</f>
        <v>CDDF</v>
      </c>
      <c r="W236" t="str">
        <f t="shared" si="147"/>
        <v>014A</v>
      </c>
      <c r="X236" t="str">
        <f t="shared" si="148"/>
        <v>DFCD0000</v>
      </c>
      <c r="Y236" t="str">
        <f t="shared" si="149"/>
        <v>4A010000</v>
      </c>
      <c r="Z236" t="str">
        <f t="shared" si="150"/>
        <v>DFCD00004A010000</v>
      </c>
      <c r="AA236" t="str">
        <f t="shared" si="161"/>
        <v>DFCD=瓦</v>
      </c>
      <c r="AD236" t="s">
        <v>1172</v>
      </c>
      <c r="AE236" t="s">
        <v>1797</v>
      </c>
      <c r="AF236" t="str">
        <f t="shared" si="166"/>
        <v>B1C3=帽</v>
      </c>
      <c r="AG236" t="str">
        <f t="shared" si="167"/>
        <v>B1C3=帽</v>
      </c>
    </row>
    <row r="237" spans="1:33">
      <c r="A237" s="2" t="s">
        <v>1798</v>
      </c>
      <c r="B237" s="2" t="s">
        <v>1799</v>
      </c>
      <c r="C237">
        <f t="shared" si="151"/>
        <v>491</v>
      </c>
      <c r="D237">
        <f t="shared" si="152"/>
        <v>235</v>
      </c>
      <c r="E237">
        <f t="shared" si="153"/>
        <v>224</v>
      </c>
      <c r="F237">
        <f t="shared" si="154"/>
        <v>29376</v>
      </c>
      <c r="G237" t="str">
        <f t="shared" si="155"/>
        <v>0000B2C0</v>
      </c>
      <c r="H237" t="str">
        <f t="shared" ref="H237:H246" si="172">MID($H$1,(ROW()-2)*4+1,4)</f>
        <v>B2D0</v>
      </c>
      <c r="I237" t="str">
        <f t="shared" si="171"/>
        <v>ECDD</v>
      </c>
      <c r="J237" t="s">
        <v>1800</v>
      </c>
      <c r="K237" t="str">
        <f t="shared" si="156"/>
        <v>D0B20000</v>
      </c>
      <c r="L237" t="str">
        <f t="shared" si="157"/>
        <v>C0B20000</v>
      </c>
      <c r="M237" t="str">
        <f t="shared" si="158"/>
        <v>D0B20000C0B20000</v>
      </c>
      <c r="N237" t="str">
        <f t="shared" si="159"/>
        <v>D0B2=残</v>
      </c>
      <c r="P237" s="2" t="s">
        <v>1801</v>
      </c>
      <c r="Q237" s="2" t="s">
        <v>494</v>
      </c>
      <c r="R237" t="str">
        <f t="shared" si="160"/>
        <v>6039=？</v>
      </c>
      <c r="U237" t="str">
        <f>MID($U$1,(ROW()-2)*1+1,1)</f>
        <v>顽</v>
      </c>
      <c r="V237" t="str">
        <f>INDEX(新汉化!J:J,MATCH(U237,新汉化!A:A,0))</f>
        <v>CDE7</v>
      </c>
      <c r="W237" t="str">
        <f t="shared" si="147"/>
        <v>014B</v>
      </c>
      <c r="X237" t="str">
        <f t="shared" si="148"/>
        <v>E7CD0000</v>
      </c>
      <c r="Y237" t="str">
        <f t="shared" si="149"/>
        <v>4B010000</v>
      </c>
      <c r="Z237" t="str">
        <f t="shared" si="150"/>
        <v>E7CD00004B010000</v>
      </c>
      <c r="AA237" t="str">
        <f t="shared" si="161"/>
        <v>E7CD=顽</v>
      </c>
      <c r="AD237" t="s">
        <v>1802</v>
      </c>
      <c r="AE237" t="s">
        <v>1803</v>
      </c>
      <c r="AF237" t="str">
        <f t="shared" si="166"/>
        <v>BAC3=煤</v>
      </c>
      <c r="AG237" t="str">
        <f t="shared" si="167"/>
        <v>BAC3=煤</v>
      </c>
    </row>
    <row r="238" spans="1:33">
      <c r="A238" s="2" t="s">
        <v>1804</v>
      </c>
      <c r="B238" s="2" t="s">
        <v>1805</v>
      </c>
      <c r="C238">
        <f t="shared" si="151"/>
        <v>492</v>
      </c>
      <c r="D238">
        <f t="shared" si="152"/>
        <v>236</v>
      </c>
      <c r="E238">
        <f t="shared" si="153"/>
        <v>224</v>
      </c>
      <c r="F238">
        <f t="shared" si="154"/>
        <v>29440</v>
      </c>
      <c r="G238" t="str">
        <f t="shared" si="155"/>
        <v>0000B300</v>
      </c>
      <c r="H238" t="str">
        <f t="shared" si="172"/>
        <v>B2D1</v>
      </c>
      <c r="I238" t="str">
        <f t="shared" si="171"/>
        <v>ECDE</v>
      </c>
      <c r="J238" t="s">
        <v>1806</v>
      </c>
      <c r="K238" t="str">
        <f t="shared" si="156"/>
        <v>D1B20000</v>
      </c>
      <c r="L238" t="str">
        <f t="shared" si="157"/>
        <v>00B30000</v>
      </c>
      <c r="M238" t="str">
        <f t="shared" si="158"/>
        <v>D1B2000000B30000</v>
      </c>
      <c r="N238" t="str">
        <f t="shared" si="159"/>
        <v>D1B2=惭</v>
      </c>
      <c r="P238" s="2" t="s">
        <v>1807</v>
      </c>
      <c r="Q238" s="2" t="s">
        <v>496</v>
      </c>
      <c r="R238" t="str">
        <f t="shared" si="160"/>
        <v>8039=：</v>
      </c>
      <c r="U238" t="str">
        <f>MID($U$1,(ROW()-2)*1+1,1)</f>
        <v>腕</v>
      </c>
      <c r="V238" t="str">
        <f>INDEX(新汉化!J:J,MATCH(U238,新汉化!A:A,0))</f>
        <v>CDF3</v>
      </c>
      <c r="W238" t="str">
        <f t="shared" si="147"/>
        <v>014C</v>
      </c>
      <c r="X238" t="str">
        <f t="shared" si="148"/>
        <v>F3CD0000</v>
      </c>
      <c r="Y238" t="str">
        <f t="shared" si="149"/>
        <v>4C010000</v>
      </c>
      <c r="Z238" t="str">
        <f t="shared" si="150"/>
        <v>F3CD00004C010000</v>
      </c>
      <c r="AA238" t="str">
        <f t="shared" si="161"/>
        <v>F3CD=腕</v>
      </c>
      <c r="AD238" t="s">
        <v>1808</v>
      </c>
      <c r="AE238" t="s">
        <v>1809</v>
      </c>
      <c r="AF238" t="str">
        <f t="shared" si="166"/>
        <v>C0C3=美</v>
      </c>
      <c r="AG238" t="str">
        <f t="shared" si="167"/>
        <v>C0C3=美</v>
      </c>
    </row>
    <row r="239" spans="1:33">
      <c r="A239" s="2" t="s">
        <v>1810</v>
      </c>
      <c r="B239" s="2" t="s">
        <v>1811</v>
      </c>
      <c r="C239">
        <f t="shared" si="151"/>
        <v>493</v>
      </c>
      <c r="D239">
        <f t="shared" si="152"/>
        <v>237</v>
      </c>
      <c r="E239">
        <f t="shared" si="153"/>
        <v>224</v>
      </c>
      <c r="F239">
        <f t="shared" si="154"/>
        <v>29504</v>
      </c>
      <c r="G239" t="str">
        <f t="shared" si="155"/>
        <v>0000B340</v>
      </c>
      <c r="H239" t="str">
        <f t="shared" si="172"/>
        <v>B2D2</v>
      </c>
      <c r="I239" t="str">
        <f t="shared" si="171"/>
        <v>ECDF</v>
      </c>
      <c r="J239" t="s">
        <v>1812</v>
      </c>
      <c r="K239" t="str">
        <f t="shared" si="156"/>
        <v>D2B20000</v>
      </c>
      <c r="L239" t="str">
        <f t="shared" si="157"/>
        <v>40B30000</v>
      </c>
      <c r="M239" t="str">
        <f t="shared" si="158"/>
        <v>D2B2000040B30000</v>
      </c>
      <c r="N239" t="str">
        <f t="shared" si="159"/>
        <v>D2B2=惨</v>
      </c>
      <c r="P239" s="2" t="s">
        <v>1813</v>
      </c>
      <c r="Q239" s="2" t="s">
        <v>498</v>
      </c>
      <c r="R239" t="str">
        <f t="shared" si="160"/>
        <v>A039=；</v>
      </c>
      <c r="U239" t="str">
        <f>MID($U$1,(ROW()-2)*1+1,1)</f>
        <v>王</v>
      </c>
      <c r="V239" t="str">
        <f>INDEX(新汉化!J:J,MATCH(U239,新汉化!A:A,0))</f>
        <v>CDF5</v>
      </c>
      <c r="W239" t="str">
        <f t="shared" si="147"/>
        <v>014D</v>
      </c>
      <c r="X239" t="str">
        <f t="shared" si="148"/>
        <v>F5CD0000</v>
      </c>
      <c r="Y239" t="str">
        <f t="shared" si="149"/>
        <v>4D010000</v>
      </c>
      <c r="Z239" t="str">
        <f t="shared" si="150"/>
        <v>F5CD00004D010000</v>
      </c>
      <c r="AA239" t="str">
        <f t="shared" si="161"/>
        <v>F5CD=王</v>
      </c>
      <c r="AD239" t="s">
        <v>1814</v>
      </c>
      <c r="AE239" t="s">
        <v>771</v>
      </c>
      <c r="AF239" t="str">
        <f t="shared" si="166"/>
        <v>CEC3=梦</v>
      </c>
      <c r="AG239" t="str">
        <f t="shared" si="167"/>
        <v>CEC3=梦</v>
      </c>
    </row>
    <row r="240" spans="1:33">
      <c r="A240" s="2" t="s">
        <v>1815</v>
      </c>
      <c r="B240" s="2" t="s">
        <v>1816</v>
      </c>
      <c r="C240">
        <f t="shared" si="151"/>
        <v>494</v>
      </c>
      <c r="D240">
        <f t="shared" si="152"/>
        <v>238</v>
      </c>
      <c r="E240">
        <f t="shared" si="153"/>
        <v>224</v>
      </c>
      <c r="F240">
        <f t="shared" si="154"/>
        <v>29568</v>
      </c>
      <c r="G240" t="str">
        <f t="shared" si="155"/>
        <v>0000B380</v>
      </c>
      <c r="H240" t="str">
        <f t="shared" si="172"/>
        <v>B2D3</v>
      </c>
      <c r="I240" t="str">
        <f t="shared" si="171"/>
        <v>ECE0</v>
      </c>
      <c r="J240" t="s">
        <v>1817</v>
      </c>
      <c r="K240" t="str">
        <f t="shared" si="156"/>
        <v>D3B20000</v>
      </c>
      <c r="L240" t="str">
        <f t="shared" si="157"/>
        <v>80B30000</v>
      </c>
      <c r="M240" t="str">
        <f t="shared" si="158"/>
        <v>D3B2000080B30000</v>
      </c>
      <c r="N240" t="str">
        <f t="shared" si="159"/>
        <v>D3B2=灿</v>
      </c>
      <c r="P240" s="2" t="s">
        <v>1818</v>
      </c>
      <c r="Q240" s="2" t="s">
        <v>500</v>
      </c>
      <c r="R240" t="str">
        <f t="shared" si="160"/>
        <v>C039=,</v>
      </c>
      <c r="U240" t="str">
        <f>MID($U$1,(ROW()-2)*1+1,1)</f>
        <v>尾</v>
      </c>
      <c r="V240" t="str">
        <f>INDEX(新汉化!J:J,MATCH(U240,新汉化!A:A,0))</f>
        <v>CEB2</v>
      </c>
      <c r="W240" t="str">
        <f t="shared" si="147"/>
        <v>014E</v>
      </c>
      <c r="X240" t="str">
        <f t="shared" si="148"/>
        <v>B2CE0000</v>
      </c>
      <c r="Y240" t="str">
        <f t="shared" si="149"/>
        <v>4E010000</v>
      </c>
      <c r="Z240" t="str">
        <f t="shared" si="150"/>
        <v>B2CE00004E010000</v>
      </c>
      <c r="AA240" t="str">
        <f t="shared" si="161"/>
        <v>B2CE=尾</v>
      </c>
      <c r="AD240" t="s">
        <v>1819</v>
      </c>
      <c r="AE240" t="s">
        <v>1820</v>
      </c>
      <c r="AF240" t="str">
        <f t="shared" si="166"/>
        <v>E0C3=绵</v>
      </c>
      <c r="AG240" t="str">
        <f t="shared" si="167"/>
        <v>E0C3=绵</v>
      </c>
    </row>
    <row r="241" spans="1:33">
      <c r="A241" s="2" t="s">
        <v>1821</v>
      </c>
      <c r="B241" s="2" t="s">
        <v>1822</v>
      </c>
      <c r="C241">
        <f t="shared" si="151"/>
        <v>495</v>
      </c>
      <c r="D241">
        <f t="shared" si="152"/>
        <v>239</v>
      </c>
      <c r="E241">
        <f t="shared" si="153"/>
        <v>224</v>
      </c>
      <c r="F241">
        <f t="shared" si="154"/>
        <v>29632</v>
      </c>
      <c r="G241" t="str">
        <f t="shared" si="155"/>
        <v>0000B3C0</v>
      </c>
      <c r="H241" t="str">
        <f t="shared" si="172"/>
        <v>B2D4</v>
      </c>
      <c r="I241" t="str">
        <f t="shared" ref="I241:I250" si="173">MID($I$1,(ROW()-2)*4+1,4)</f>
        <v>ECE1</v>
      </c>
      <c r="J241" t="s">
        <v>1823</v>
      </c>
      <c r="K241" t="str">
        <f t="shared" si="156"/>
        <v>D4B20000</v>
      </c>
      <c r="L241" t="str">
        <f t="shared" si="157"/>
        <v>C0B30000</v>
      </c>
      <c r="M241" t="str">
        <f t="shared" si="158"/>
        <v>D4B20000C0B30000</v>
      </c>
      <c r="N241" t="str">
        <f t="shared" si="159"/>
        <v>D4B2=苍</v>
      </c>
      <c r="P241" s="2" t="s">
        <v>1824</v>
      </c>
      <c r="Q241" s="2" t="s">
        <v>502</v>
      </c>
      <c r="R241" t="str">
        <f t="shared" si="160"/>
        <v>E039=.</v>
      </c>
      <c r="U241" t="str">
        <f>MID($U$1,(ROW()-2)*1+1,1)</f>
        <v>纹</v>
      </c>
      <c r="V241" t="str">
        <f>INDEX(新汉化!J:J,MATCH(U241,新汉化!A:A,0))</f>
        <v>CEC6</v>
      </c>
      <c r="W241" t="str">
        <f t="shared" si="147"/>
        <v>014F</v>
      </c>
      <c r="X241" t="str">
        <f t="shared" si="148"/>
        <v>C6CE0000</v>
      </c>
      <c r="Y241" t="str">
        <f t="shared" si="149"/>
        <v>4F010000</v>
      </c>
      <c r="Z241" t="str">
        <f t="shared" si="150"/>
        <v>C6CE00004F010000</v>
      </c>
      <c r="AA241" t="str">
        <f t="shared" si="161"/>
        <v>C6CE=纹</v>
      </c>
      <c r="AD241" t="s">
        <v>1825</v>
      </c>
      <c r="AE241" t="s">
        <v>1826</v>
      </c>
      <c r="AF241" t="str">
        <f t="shared" si="166"/>
        <v>E6C3=面</v>
      </c>
      <c r="AG241" t="str">
        <f t="shared" si="167"/>
        <v>E6C3=面</v>
      </c>
    </row>
    <row r="242" spans="1:33">
      <c r="A242" s="2" t="s">
        <v>1827</v>
      </c>
      <c r="B242" s="2" t="s">
        <v>1828</v>
      </c>
      <c r="C242">
        <f t="shared" si="151"/>
        <v>496</v>
      </c>
      <c r="D242">
        <f t="shared" si="152"/>
        <v>240</v>
      </c>
      <c r="E242">
        <f t="shared" si="153"/>
        <v>240</v>
      </c>
      <c r="F242">
        <f t="shared" si="154"/>
        <v>30720</v>
      </c>
      <c r="G242" t="str">
        <f t="shared" si="155"/>
        <v>0000B800</v>
      </c>
      <c r="H242" t="str">
        <f t="shared" si="172"/>
        <v>B2D5</v>
      </c>
      <c r="I242" t="str">
        <f t="shared" si="173"/>
        <v>ECE2</v>
      </c>
      <c r="J242" t="s">
        <v>1829</v>
      </c>
      <c r="K242" t="str">
        <f t="shared" si="156"/>
        <v>D5B20000</v>
      </c>
      <c r="L242" t="str">
        <f t="shared" si="157"/>
        <v>00B80000</v>
      </c>
      <c r="M242" t="str">
        <f t="shared" si="158"/>
        <v>D5B2000000B80000</v>
      </c>
      <c r="N242" t="str">
        <f t="shared" si="159"/>
        <v>D5B2=舱</v>
      </c>
      <c r="P242" s="2" t="s">
        <v>1830</v>
      </c>
      <c r="Q242" s="2" t="s">
        <v>504</v>
      </c>
      <c r="R242" t="str">
        <f t="shared" si="160"/>
        <v>003A=•</v>
      </c>
      <c r="U242" t="str">
        <f>MID($U$1,(ROW()-2)*1+1,1)</f>
        <v>翁</v>
      </c>
      <c r="V242" t="str">
        <f>INDEX(新汉化!J:J,MATCH(U242,新汉化!A:A,0))</f>
        <v>CECC</v>
      </c>
      <c r="W242" t="str">
        <f t="shared" si="147"/>
        <v>0150</v>
      </c>
      <c r="X242" t="str">
        <f t="shared" si="148"/>
        <v>CCCE0000</v>
      </c>
      <c r="Y242" t="str">
        <f t="shared" si="149"/>
        <v>50010000</v>
      </c>
      <c r="Z242" t="str">
        <f t="shared" si="150"/>
        <v>CCCE000050010000</v>
      </c>
      <c r="AA242" t="str">
        <f t="shared" si="161"/>
        <v>CCCE=翁</v>
      </c>
      <c r="AD242" t="s">
        <v>1831</v>
      </c>
      <c r="AE242" t="s">
        <v>1832</v>
      </c>
      <c r="AF242" t="str">
        <f t="shared" si="166"/>
        <v>A2C4=蘑</v>
      </c>
      <c r="AG242" t="str">
        <f t="shared" si="167"/>
        <v>A2C4=蘑</v>
      </c>
    </row>
    <row r="243" spans="1:33">
      <c r="A243" s="2" t="s">
        <v>1833</v>
      </c>
      <c r="B243" s="2" t="s">
        <v>1834</v>
      </c>
      <c r="C243">
        <f t="shared" si="151"/>
        <v>497</v>
      </c>
      <c r="D243">
        <f t="shared" si="152"/>
        <v>241</v>
      </c>
      <c r="E243">
        <f t="shared" si="153"/>
        <v>240</v>
      </c>
      <c r="F243">
        <f t="shared" si="154"/>
        <v>30784</v>
      </c>
      <c r="G243" t="str">
        <f t="shared" si="155"/>
        <v>0000B840</v>
      </c>
      <c r="H243" t="str">
        <f t="shared" si="172"/>
        <v>B2D6</v>
      </c>
      <c r="I243" t="str">
        <f t="shared" si="173"/>
        <v>ECE3</v>
      </c>
      <c r="J243" t="s">
        <v>1835</v>
      </c>
      <c r="K243" t="str">
        <f t="shared" si="156"/>
        <v>D6B20000</v>
      </c>
      <c r="L243" t="str">
        <f t="shared" si="157"/>
        <v>40B80000</v>
      </c>
      <c r="M243" t="str">
        <f t="shared" si="158"/>
        <v>D6B2000040B80000</v>
      </c>
      <c r="N243" t="str">
        <f t="shared" si="159"/>
        <v>D6B2=仓</v>
      </c>
      <c r="P243" s="2" t="s">
        <v>1836</v>
      </c>
      <c r="Q243" s="2" t="s">
        <v>506</v>
      </c>
      <c r="R243" t="str">
        <f t="shared" si="160"/>
        <v>203A=（</v>
      </c>
      <c r="U243" t="str">
        <f>MID($U$1,(ROW()-2)*1+1,1)</f>
        <v>蜗</v>
      </c>
      <c r="V243" t="str">
        <f>INDEX(新汉化!J:J,MATCH(U243,新汉化!A:A,0))</f>
        <v>CECF</v>
      </c>
      <c r="W243" t="str">
        <f t="shared" si="147"/>
        <v>0151</v>
      </c>
      <c r="X243" t="str">
        <f t="shared" si="148"/>
        <v>CFCE0000</v>
      </c>
      <c r="Y243" t="str">
        <f t="shared" si="149"/>
        <v>51010000</v>
      </c>
      <c r="Z243" t="str">
        <f t="shared" si="150"/>
        <v>CFCE000051010000</v>
      </c>
      <c r="AA243" t="str">
        <f t="shared" si="161"/>
        <v>CFCE=蜗</v>
      </c>
      <c r="AD243" t="s">
        <v>1837</v>
      </c>
      <c r="AE243" t="s">
        <v>1838</v>
      </c>
      <c r="AF243" t="str">
        <f t="shared" si="166"/>
        <v>A7C4=魔</v>
      </c>
      <c r="AG243" t="str">
        <f t="shared" si="167"/>
        <v>A7C4=魔</v>
      </c>
    </row>
    <row r="244" spans="1:33">
      <c r="A244" s="2" t="s">
        <v>1839</v>
      </c>
      <c r="B244" s="2" t="s">
        <v>1840</v>
      </c>
      <c r="C244">
        <f t="shared" si="151"/>
        <v>498</v>
      </c>
      <c r="D244">
        <f t="shared" si="152"/>
        <v>242</v>
      </c>
      <c r="E244">
        <f t="shared" si="153"/>
        <v>240</v>
      </c>
      <c r="F244">
        <f t="shared" si="154"/>
        <v>30848</v>
      </c>
      <c r="G244" t="str">
        <f t="shared" si="155"/>
        <v>0000B880</v>
      </c>
      <c r="H244" t="str">
        <f t="shared" si="172"/>
        <v>B2D7</v>
      </c>
      <c r="I244" t="str">
        <f t="shared" si="173"/>
        <v>ECE4</v>
      </c>
      <c r="J244" t="s">
        <v>1841</v>
      </c>
      <c r="K244" t="str">
        <f t="shared" si="156"/>
        <v>D7B20000</v>
      </c>
      <c r="L244" t="str">
        <f t="shared" si="157"/>
        <v>80B80000</v>
      </c>
      <c r="M244" t="str">
        <f t="shared" si="158"/>
        <v>D7B2000080B80000</v>
      </c>
      <c r="N244" t="str">
        <f t="shared" si="159"/>
        <v>D7B2=沧</v>
      </c>
      <c r="P244" s="2" t="s">
        <v>1842</v>
      </c>
      <c r="Q244" s="2" t="s">
        <v>508</v>
      </c>
      <c r="R244" t="str">
        <f t="shared" si="160"/>
        <v>403A=）</v>
      </c>
      <c r="U244" t="str">
        <f>MID($U$1,(ROW()-2)*1+1,1)</f>
        <v>西</v>
      </c>
      <c r="V244" t="str">
        <f>INDEX(新汉化!J:J,MATCH(U244,新汉化!A:A,0))</f>
        <v>CEF7</v>
      </c>
      <c r="W244" t="str">
        <f t="shared" si="147"/>
        <v>0152</v>
      </c>
      <c r="X244" t="str">
        <f t="shared" si="148"/>
        <v>F7CE0000</v>
      </c>
      <c r="Y244" t="str">
        <f t="shared" si="149"/>
        <v>52010000</v>
      </c>
      <c r="Z244" t="str">
        <f t="shared" si="150"/>
        <v>F7CE000052010000</v>
      </c>
      <c r="AA244" t="str">
        <f t="shared" si="161"/>
        <v>F7CE=西</v>
      </c>
      <c r="AD244" t="s">
        <v>1843</v>
      </c>
      <c r="AE244" t="s">
        <v>1844</v>
      </c>
      <c r="AF244" t="str">
        <f t="shared" si="166"/>
        <v>ABC4=墨</v>
      </c>
      <c r="AG244" t="str">
        <f t="shared" si="167"/>
        <v>ABC4=墨</v>
      </c>
    </row>
    <row r="245" spans="1:33">
      <c r="A245" s="2" t="s">
        <v>1845</v>
      </c>
      <c r="B245" s="2" t="s">
        <v>1846</v>
      </c>
      <c r="C245">
        <f t="shared" si="151"/>
        <v>499</v>
      </c>
      <c r="D245">
        <f t="shared" si="152"/>
        <v>243</v>
      </c>
      <c r="E245">
        <f t="shared" si="153"/>
        <v>240</v>
      </c>
      <c r="F245">
        <f t="shared" si="154"/>
        <v>30912</v>
      </c>
      <c r="G245" t="str">
        <f t="shared" si="155"/>
        <v>0000B8C0</v>
      </c>
      <c r="H245" t="str">
        <f t="shared" si="172"/>
        <v>B2D8</v>
      </c>
      <c r="I245" t="str">
        <f t="shared" si="173"/>
        <v>ECE5</v>
      </c>
      <c r="J245" t="s">
        <v>1847</v>
      </c>
      <c r="K245" t="str">
        <f t="shared" si="156"/>
        <v>D8B20000</v>
      </c>
      <c r="L245" t="str">
        <f t="shared" si="157"/>
        <v>C0B80000</v>
      </c>
      <c r="M245" t="str">
        <f t="shared" si="158"/>
        <v>D8B20000C0B80000</v>
      </c>
      <c r="N245" t="str">
        <f t="shared" si="159"/>
        <v>D8B2=藏</v>
      </c>
      <c r="P245" s="2" t="s">
        <v>1848</v>
      </c>
      <c r="Q245" s="2" t="s">
        <v>510</v>
      </c>
      <c r="R245" t="str">
        <f t="shared" si="160"/>
        <v>603A=~</v>
      </c>
      <c r="U245" t="str">
        <f>MID($U$1,(ROW()-2)*1+1,1)</f>
        <v>夕</v>
      </c>
      <c r="V245" t="str">
        <f>INDEX(新汉化!J:J,MATCH(U245,新汉化!A:A,0))</f>
        <v>CFA6</v>
      </c>
      <c r="W245" t="str">
        <f t="shared" si="147"/>
        <v>0153</v>
      </c>
      <c r="X245" t="str">
        <f t="shared" si="148"/>
        <v>A6CF0000</v>
      </c>
      <c r="Y245" t="str">
        <f t="shared" si="149"/>
        <v>53010000</v>
      </c>
      <c r="Z245" t="str">
        <f t="shared" si="150"/>
        <v>A6CF000053010000</v>
      </c>
      <c r="AA245" t="str">
        <f t="shared" si="161"/>
        <v>A6CF=夕</v>
      </c>
      <c r="AD245" t="s">
        <v>1849</v>
      </c>
      <c r="AE245" t="s">
        <v>1850</v>
      </c>
      <c r="AF245" t="str">
        <f t="shared" si="166"/>
        <v>AEC4=漠</v>
      </c>
      <c r="AG245" t="str">
        <f t="shared" si="167"/>
        <v>AEC4=漠</v>
      </c>
    </row>
    <row r="246" spans="1:33">
      <c r="A246" s="2" t="s">
        <v>1851</v>
      </c>
      <c r="B246" s="2" t="s">
        <v>1852</v>
      </c>
      <c r="C246">
        <f t="shared" si="151"/>
        <v>500</v>
      </c>
      <c r="D246">
        <f t="shared" si="152"/>
        <v>244</v>
      </c>
      <c r="E246">
        <f t="shared" si="153"/>
        <v>240</v>
      </c>
      <c r="F246">
        <f t="shared" si="154"/>
        <v>30976</v>
      </c>
      <c r="G246" t="str">
        <f t="shared" si="155"/>
        <v>0000B900</v>
      </c>
      <c r="H246" t="str">
        <f t="shared" si="172"/>
        <v>B2D9</v>
      </c>
      <c r="I246" t="str">
        <f t="shared" si="173"/>
        <v>ECE6</v>
      </c>
      <c r="J246" t="s">
        <v>1853</v>
      </c>
      <c r="K246" t="str">
        <f t="shared" si="156"/>
        <v>D9B20000</v>
      </c>
      <c r="L246" t="str">
        <f t="shared" si="157"/>
        <v>00B90000</v>
      </c>
      <c r="M246" t="str">
        <f t="shared" si="158"/>
        <v>D9B2000000B90000</v>
      </c>
      <c r="N246" t="str">
        <f t="shared" si="159"/>
        <v>D9B2=操</v>
      </c>
      <c r="P246" s="2" t="s">
        <v>1854</v>
      </c>
      <c r="Q246" s="2" t="s">
        <v>512</v>
      </c>
      <c r="R246" t="str">
        <f t="shared" si="160"/>
        <v>803A=↓</v>
      </c>
      <c r="U246" t="str">
        <f>MID($U$1,(ROW()-2)*1+1,1)</f>
        <v>犀</v>
      </c>
      <c r="V246" t="str">
        <f>INDEX(新汉化!J:J,MATCH(U246,新汉化!A:A,0))</f>
        <v>CFAC</v>
      </c>
      <c r="W246" t="str">
        <f t="shared" si="147"/>
        <v>0154</v>
      </c>
      <c r="X246" t="str">
        <f t="shared" si="148"/>
        <v>ACCF0000</v>
      </c>
      <c r="Y246" t="str">
        <f t="shared" si="149"/>
        <v>54010000</v>
      </c>
      <c r="Z246" t="str">
        <f t="shared" si="150"/>
        <v>ACCF000054010000</v>
      </c>
      <c r="AA246" t="str">
        <f t="shared" si="161"/>
        <v>ACCF=犀</v>
      </c>
      <c r="AD246" t="s">
        <v>1855</v>
      </c>
      <c r="AE246" t="s">
        <v>1856</v>
      </c>
      <c r="AF246" t="str">
        <f t="shared" si="166"/>
        <v>B7C4=姆</v>
      </c>
      <c r="AG246" t="str">
        <f t="shared" si="167"/>
        <v>B7C4=姆</v>
      </c>
    </row>
    <row r="247" spans="1:33">
      <c r="A247" s="2" t="s">
        <v>1857</v>
      </c>
      <c r="B247" s="2" t="s">
        <v>1858</v>
      </c>
      <c r="C247">
        <f t="shared" si="151"/>
        <v>501</v>
      </c>
      <c r="D247">
        <f t="shared" si="152"/>
        <v>245</v>
      </c>
      <c r="E247">
        <f t="shared" si="153"/>
        <v>240</v>
      </c>
      <c r="F247">
        <f t="shared" si="154"/>
        <v>31040</v>
      </c>
      <c r="G247" t="str">
        <f t="shared" si="155"/>
        <v>0000B940</v>
      </c>
      <c r="H247" t="str">
        <f t="shared" ref="H247:H256" si="174">MID($H$1,(ROW()-2)*4+1,4)</f>
        <v>B2DA</v>
      </c>
      <c r="I247" t="str">
        <f t="shared" si="173"/>
        <v>ECE7</v>
      </c>
      <c r="J247" t="s">
        <v>1859</v>
      </c>
      <c r="K247" t="str">
        <f t="shared" si="156"/>
        <v>DAB20000</v>
      </c>
      <c r="L247" t="str">
        <f t="shared" si="157"/>
        <v>40B90000</v>
      </c>
      <c r="M247" t="str">
        <f t="shared" si="158"/>
        <v>DAB2000040B90000</v>
      </c>
      <c r="N247" t="str">
        <f t="shared" si="159"/>
        <v>DAB2=糙</v>
      </c>
      <c r="P247" s="2" t="s">
        <v>1860</v>
      </c>
      <c r="Q247" s="2" t="s">
        <v>539</v>
      </c>
      <c r="R247" t="str">
        <f t="shared" si="160"/>
        <v>A1B0=啊</v>
      </c>
      <c r="U247" t="str">
        <f>MID($U$1,(ROW()-2)*1+1,1)</f>
        <v>虾</v>
      </c>
      <c r="V247" t="str">
        <f>INDEX(新汉化!J:J,MATCH(U247,新汉化!A:A,0))</f>
        <v>CFBA</v>
      </c>
      <c r="W247" t="str">
        <f t="shared" si="147"/>
        <v>0155</v>
      </c>
      <c r="X247" t="str">
        <f t="shared" si="148"/>
        <v>BACF0000</v>
      </c>
      <c r="Y247" t="str">
        <f t="shared" si="149"/>
        <v>55010000</v>
      </c>
      <c r="Z247" t="str">
        <f t="shared" si="150"/>
        <v>BACF000055010000</v>
      </c>
      <c r="AA247" t="str">
        <f t="shared" si="161"/>
        <v>BACF=虾</v>
      </c>
      <c r="AD247" t="s">
        <v>1861</v>
      </c>
      <c r="AE247" t="s">
        <v>1862</v>
      </c>
      <c r="AF247" t="str">
        <f t="shared" si="166"/>
        <v>B8C4=母</v>
      </c>
      <c r="AG247" t="str">
        <f t="shared" si="167"/>
        <v>B8C4=母</v>
      </c>
    </row>
    <row r="248" spans="1:33">
      <c r="A248" s="2" t="s">
        <v>1863</v>
      </c>
      <c r="B248" s="2" t="s">
        <v>1864</v>
      </c>
      <c r="C248">
        <f t="shared" si="151"/>
        <v>502</v>
      </c>
      <c r="D248">
        <f t="shared" si="152"/>
        <v>246</v>
      </c>
      <c r="E248">
        <f t="shared" si="153"/>
        <v>240</v>
      </c>
      <c r="F248">
        <f t="shared" si="154"/>
        <v>31104</v>
      </c>
      <c r="G248" t="str">
        <f t="shared" si="155"/>
        <v>0000B980</v>
      </c>
      <c r="H248" t="str">
        <f t="shared" si="174"/>
        <v>B2DB</v>
      </c>
      <c r="I248" t="str">
        <f t="shared" si="173"/>
        <v>ECE8</v>
      </c>
      <c r="J248" t="s">
        <v>1865</v>
      </c>
      <c r="K248" t="str">
        <f t="shared" si="156"/>
        <v>DBB20000</v>
      </c>
      <c r="L248" t="str">
        <f t="shared" si="157"/>
        <v>80B90000</v>
      </c>
      <c r="M248" t="str">
        <f t="shared" si="158"/>
        <v>DBB2000080B90000</v>
      </c>
      <c r="N248" t="str">
        <f t="shared" si="159"/>
        <v>DBB2=槽</v>
      </c>
      <c r="P248" s="2" t="s">
        <v>929</v>
      </c>
      <c r="Q248" s="2" t="s">
        <v>544</v>
      </c>
      <c r="R248" t="str">
        <f t="shared" si="160"/>
        <v>A2B0=阿</v>
      </c>
      <c r="U248" t="str">
        <f>MID($U$1,(ROW()-2)*1+1,1)</f>
        <v>下</v>
      </c>
      <c r="V248" t="str">
        <f>INDEX(新汉化!J:J,MATCH(U248,新汉化!A:A,0))</f>
        <v>CFC2</v>
      </c>
      <c r="W248" t="str">
        <f t="shared" si="147"/>
        <v>0156</v>
      </c>
      <c r="X248" t="str">
        <f t="shared" si="148"/>
        <v>C2CF0000</v>
      </c>
      <c r="Y248" t="str">
        <f t="shared" si="149"/>
        <v>56010000</v>
      </c>
      <c r="Z248" t="str">
        <f t="shared" si="150"/>
        <v>C2CF000056010000</v>
      </c>
      <c r="AA248" t="str">
        <f t="shared" si="161"/>
        <v>C2CF=下</v>
      </c>
      <c r="AD248" t="s">
        <v>1866</v>
      </c>
      <c r="AE248" t="s">
        <v>1867</v>
      </c>
      <c r="AF248" t="str">
        <f t="shared" si="166"/>
        <v>BBC4=幕</v>
      </c>
      <c r="AG248" t="str">
        <f t="shared" si="167"/>
        <v>BBC4=幕</v>
      </c>
    </row>
    <row r="249" spans="1:33">
      <c r="A249" s="2" t="s">
        <v>1868</v>
      </c>
      <c r="B249" s="2" t="s">
        <v>1869</v>
      </c>
      <c r="C249">
        <f t="shared" si="151"/>
        <v>512</v>
      </c>
      <c r="D249">
        <f t="shared" si="152"/>
        <v>256</v>
      </c>
      <c r="E249">
        <f t="shared" si="153"/>
        <v>256</v>
      </c>
      <c r="F249">
        <f t="shared" si="154"/>
        <v>32768</v>
      </c>
      <c r="G249" t="str">
        <f t="shared" si="155"/>
        <v>0000C000</v>
      </c>
      <c r="H249" t="str">
        <f t="shared" si="174"/>
        <v>B2DC</v>
      </c>
      <c r="I249" t="str">
        <f t="shared" si="173"/>
        <v>ECE9</v>
      </c>
      <c r="J249" t="s">
        <v>1870</v>
      </c>
      <c r="K249" t="str">
        <f t="shared" si="156"/>
        <v>DCB20000</v>
      </c>
      <c r="L249" t="str">
        <f t="shared" si="157"/>
        <v>00C00000</v>
      </c>
      <c r="M249" t="str">
        <f t="shared" si="158"/>
        <v>DCB2000000C00000</v>
      </c>
      <c r="N249" t="str">
        <f t="shared" si="159"/>
        <v>DCB2=曹</v>
      </c>
      <c r="P249" s="2" t="s">
        <v>1871</v>
      </c>
      <c r="Q249" s="2" t="s">
        <v>550</v>
      </c>
      <c r="R249" t="str">
        <f t="shared" si="160"/>
        <v>A3B0=埃</v>
      </c>
      <c r="U249" t="str">
        <f>MID($U$1,(ROW()-2)*1+1,1)</f>
        <v>仙</v>
      </c>
      <c r="V249" t="str">
        <f>INDEX(新汉化!J:J,MATCH(U249,新汉化!A:A,0))</f>
        <v>CFC9</v>
      </c>
      <c r="W249" t="str">
        <f t="shared" si="147"/>
        <v>0157</v>
      </c>
      <c r="X249" t="str">
        <f t="shared" si="148"/>
        <v>C9CF0000</v>
      </c>
      <c r="Y249" t="str">
        <f t="shared" si="149"/>
        <v>57010000</v>
      </c>
      <c r="Z249" t="str">
        <f t="shared" si="150"/>
        <v>C9CF000057010000</v>
      </c>
      <c r="AA249" t="str">
        <f t="shared" si="161"/>
        <v>C9CF=仙</v>
      </c>
      <c r="AD249" t="s">
        <v>1872</v>
      </c>
      <c r="AE249" t="s">
        <v>1873</v>
      </c>
      <c r="AF249" t="str">
        <f t="shared" si="166"/>
        <v>BEC4=木</v>
      </c>
      <c r="AG249" t="str">
        <f t="shared" si="167"/>
        <v>BEC4=木</v>
      </c>
    </row>
    <row r="250" spans="1:33">
      <c r="A250" s="2" t="s">
        <v>1041</v>
      </c>
      <c r="B250" s="2" t="s">
        <v>1874</v>
      </c>
      <c r="C250">
        <f t="shared" si="151"/>
        <v>513</v>
      </c>
      <c r="D250">
        <f t="shared" si="152"/>
        <v>257</v>
      </c>
      <c r="E250">
        <f t="shared" si="153"/>
        <v>256</v>
      </c>
      <c r="F250">
        <f t="shared" si="154"/>
        <v>32832</v>
      </c>
      <c r="G250" t="str">
        <f t="shared" si="155"/>
        <v>0000C040</v>
      </c>
      <c r="H250" t="str">
        <f t="shared" si="174"/>
        <v>B2DD</v>
      </c>
      <c r="I250" t="str">
        <f t="shared" si="173"/>
        <v>ECEA</v>
      </c>
      <c r="J250" t="s">
        <v>1875</v>
      </c>
      <c r="K250" t="str">
        <f t="shared" si="156"/>
        <v>DDB20000</v>
      </c>
      <c r="L250" t="str">
        <f t="shared" si="157"/>
        <v>40C00000</v>
      </c>
      <c r="M250" t="str">
        <f t="shared" si="158"/>
        <v>DDB2000040C00000</v>
      </c>
      <c r="N250" t="str">
        <f t="shared" si="159"/>
        <v>DDB2=草</v>
      </c>
      <c r="P250" s="2" t="s">
        <v>1876</v>
      </c>
      <c r="Q250" s="2" t="s">
        <v>557</v>
      </c>
      <c r="R250" t="str">
        <f t="shared" si="160"/>
        <v>A4B0=挨</v>
      </c>
      <c r="U250" t="str">
        <f>MID($U$1,(ROW()-2)*1+1,1)</f>
        <v>橡</v>
      </c>
      <c r="V250" t="str">
        <f>INDEX(新汉化!J:J,MATCH(U250,新汉化!A:A,0))</f>
        <v>CFF0</v>
      </c>
      <c r="W250" t="str">
        <f t="shared" si="147"/>
        <v>0158</v>
      </c>
      <c r="X250" t="str">
        <f t="shared" si="148"/>
        <v>F0CF0000</v>
      </c>
      <c r="Y250" t="str">
        <f t="shared" si="149"/>
        <v>58010000</v>
      </c>
      <c r="Z250" t="str">
        <f t="shared" si="150"/>
        <v>F0CF000058010000</v>
      </c>
      <c r="AA250" t="str">
        <f t="shared" si="161"/>
        <v>F0CF=橡</v>
      </c>
      <c r="AD250" t="s">
        <v>1877</v>
      </c>
      <c r="AE250" t="s">
        <v>1878</v>
      </c>
      <c r="AF250" t="str">
        <f t="shared" si="166"/>
        <v>C7C4=那</v>
      </c>
      <c r="AG250" t="str">
        <f t="shared" si="167"/>
        <v>C7C4=那</v>
      </c>
    </row>
    <row r="251" spans="1:33">
      <c r="A251" s="2" t="s">
        <v>1879</v>
      </c>
      <c r="B251" s="2" t="s">
        <v>1880</v>
      </c>
      <c r="C251">
        <f t="shared" si="151"/>
        <v>514</v>
      </c>
      <c r="D251">
        <f t="shared" si="152"/>
        <v>258</v>
      </c>
      <c r="E251">
        <f t="shared" si="153"/>
        <v>256</v>
      </c>
      <c r="F251">
        <f t="shared" si="154"/>
        <v>32896</v>
      </c>
      <c r="G251" t="str">
        <f t="shared" si="155"/>
        <v>0000C080</v>
      </c>
      <c r="H251" t="str">
        <f t="shared" si="174"/>
        <v>B2DE</v>
      </c>
      <c r="I251" t="str">
        <f t="shared" ref="I251:I260" si="175">MID($I$1,(ROW()-2)*4+1,4)</f>
        <v>ECEB</v>
      </c>
      <c r="J251" t="s">
        <v>1881</v>
      </c>
      <c r="K251" t="str">
        <f t="shared" si="156"/>
        <v>DEB20000</v>
      </c>
      <c r="L251" t="str">
        <f t="shared" si="157"/>
        <v>80C00000</v>
      </c>
      <c r="M251" t="str">
        <f t="shared" si="158"/>
        <v>DEB2000080C00000</v>
      </c>
      <c r="N251" t="str">
        <f t="shared" si="159"/>
        <v>DEB2=厕</v>
      </c>
      <c r="P251" s="2" t="s">
        <v>1882</v>
      </c>
      <c r="Q251" s="2" t="s">
        <v>563</v>
      </c>
      <c r="R251" t="str">
        <f t="shared" si="160"/>
        <v>A5B0=哎</v>
      </c>
      <c r="U251" t="str">
        <f>MID($U$1,(ROW()-2)*1+1,1)</f>
        <v>向</v>
      </c>
      <c r="V251" t="str">
        <f>INDEX(新汉化!J:J,MATCH(U251,新汉化!A:A,0))</f>
        <v>CFF2</v>
      </c>
      <c r="W251" t="str">
        <f t="shared" si="147"/>
        <v>0159</v>
      </c>
      <c r="X251" t="str">
        <f t="shared" si="148"/>
        <v>F2CF0000</v>
      </c>
      <c r="Y251" t="str">
        <f t="shared" si="149"/>
        <v>59010000</v>
      </c>
      <c r="Z251" t="str">
        <f t="shared" si="150"/>
        <v>F2CF000059010000</v>
      </c>
      <c r="AA251" t="str">
        <f t="shared" si="161"/>
        <v>F2CF=向</v>
      </c>
      <c r="AD251" t="s">
        <v>1883</v>
      </c>
      <c r="AE251" t="s">
        <v>1884</v>
      </c>
      <c r="AF251" t="str">
        <f t="shared" si="166"/>
        <v>C9C4=纳</v>
      </c>
      <c r="AG251" t="str">
        <f t="shared" si="167"/>
        <v>C9C4=纳</v>
      </c>
    </row>
    <row r="252" spans="1:33">
      <c r="A252" s="2" t="s">
        <v>1885</v>
      </c>
      <c r="B252" s="2" t="s">
        <v>1886</v>
      </c>
      <c r="C252">
        <f t="shared" si="151"/>
        <v>515</v>
      </c>
      <c r="D252">
        <f t="shared" si="152"/>
        <v>259</v>
      </c>
      <c r="E252">
        <f t="shared" si="153"/>
        <v>256</v>
      </c>
      <c r="F252">
        <f t="shared" si="154"/>
        <v>32960</v>
      </c>
      <c r="G252" t="str">
        <f t="shared" si="155"/>
        <v>0000C0C0</v>
      </c>
      <c r="H252" t="str">
        <f t="shared" si="174"/>
        <v>B2DF</v>
      </c>
      <c r="I252" t="str">
        <f t="shared" si="175"/>
        <v>ECEC</v>
      </c>
      <c r="J252" t="s">
        <v>1887</v>
      </c>
      <c r="K252" t="str">
        <f t="shared" si="156"/>
        <v>DFB20000</v>
      </c>
      <c r="L252" t="str">
        <f t="shared" si="157"/>
        <v>C0C00000</v>
      </c>
      <c r="M252" t="str">
        <f t="shared" si="158"/>
        <v>DFB20000C0C00000</v>
      </c>
      <c r="N252" t="str">
        <f t="shared" si="159"/>
        <v>DFB2=策</v>
      </c>
      <c r="P252" s="2" t="s">
        <v>1888</v>
      </c>
      <c r="Q252" s="2" t="s">
        <v>567</v>
      </c>
      <c r="R252" t="str">
        <f t="shared" si="160"/>
        <v>A6B0=唉</v>
      </c>
      <c r="U252" t="str">
        <f>MID($U$1,(ROW()-2)*1+1,1)</f>
        <v>象</v>
      </c>
      <c r="V252" t="str">
        <f>INDEX(新汉化!J:J,MATCH(U252,新汉化!A:A,0))</f>
        <v>CFF3</v>
      </c>
      <c r="W252" t="str">
        <f t="shared" si="147"/>
        <v>015A</v>
      </c>
      <c r="X252" t="str">
        <f t="shared" si="148"/>
        <v>F3CF0000</v>
      </c>
      <c r="Y252" t="str">
        <f t="shared" si="149"/>
        <v>5A010000</v>
      </c>
      <c r="Z252" t="str">
        <f t="shared" si="150"/>
        <v>F3CF00005A010000</v>
      </c>
      <c r="AA252" t="str">
        <f t="shared" si="161"/>
        <v>F3CF=象</v>
      </c>
      <c r="AD252" t="s">
        <v>1889</v>
      </c>
      <c r="AE252" t="s">
        <v>1890</v>
      </c>
      <c r="AF252" t="str">
        <f t="shared" si="166"/>
        <v>CEC4=奈</v>
      </c>
      <c r="AG252" t="str">
        <f t="shared" si="167"/>
        <v>CEC4=奈</v>
      </c>
    </row>
    <row r="253" spans="1:33">
      <c r="A253" s="2" t="s">
        <v>1891</v>
      </c>
      <c r="B253" s="2" t="s">
        <v>1892</v>
      </c>
      <c r="C253">
        <f t="shared" si="151"/>
        <v>516</v>
      </c>
      <c r="D253">
        <f t="shared" si="152"/>
        <v>260</v>
      </c>
      <c r="E253">
        <f t="shared" si="153"/>
        <v>256</v>
      </c>
      <c r="F253">
        <f t="shared" si="154"/>
        <v>33024</v>
      </c>
      <c r="G253" t="str">
        <f t="shared" si="155"/>
        <v>0000C100</v>
      </c>
      <c r="H253" t="str">
        <f t="shared" si="174"/>
        <v>B2E0</v>
      </c>
      <c r="I253" t="str">
        <f t="shared" si="175"/>
        <v>ECED</v>
      </c>
      <c r="J253" t="s">
        <v>1893</v>
      </c>
      <c r="K253" t="str">
        <f t="shared" si="156"/>
        <v>E0B20000</v>
      </c>
      <c r="L253" t="str">
        <f t="shared" si="157"/>
        <v>00C10000</v>
      </c>
      <c r="M253" t="str">
        <f t="shared" si="158"/>
        <v>E0B2000000C10000</v>
      </c>
      <c r="N253" t="str">
        <f t="shared" si="159"/>
        <v>E0B2=侧</v>
      </c>
      <c r="P253" s="2" t="s">
        <v>1894</v>
      </c>
      <c r="Q253" s="2" t="s">
        <v>571</v>
      </c>
      <c r="R253" t="str">
        <f t="shared" si="160"/>
        <v>A7B0=哀</v>
      </c>
      <c r="U253" t="str">
        <f>MID($U$1,(ROW()-2)*1+1,1)</f>
        <v>小</v>
      </c>
      <c r="V253" t="str">
        <f>INDEX(新汉化!J:J,MATCH(U253,新汉化!A:A,0))</f>
        <v>D0A1</v>
      </c>
      <c r="W253" t="str">
        <f t="shared" si="147"/>
        <v>015B</v>
      </c>
      <c r="X253" t="str">
        <f t="shared" si="148"/>
        <v>A1D00000</v>
      </c>
      <c r="Y253" t="str">
        <f t="shared" si="149"/>
        <v>5B010000</v>
      </c>
      <c r="Z253" t="str">
        <f t="shared" si="150"/>
        <v>A1D000005B010000</v>
      </c>
      <c r="AA253" t="str">
        <f t="shared" si="161"/>
        <v>A1D0=小</v>
      </c>
      <c r="AD253" t="s">
        <v>1895</v>
      </c>
      <c r="AE253" t="s">
        <v>1896</v>
      </c>
      <c r="AF253" t="str">
        <f t="shared" si="166"/>
        <v>E0C4=泥</v>
      </c>
      <c r="AG253" t="str">
        <f t="shared" si="167"/>
        <v>E0C4=泥</v>
      </c>
    </row>
    <row r="254" spans="1:33">
      <c r="A254" s="2" t="s">
        <v>1897</v>
      </c>
      <c r="B254" s="2" t="s">
        <v>1898</v>
      </c>
      <c r="C254">
        <f t="shared" si="151"/>
        <v>517</v>
      </c>
      <c r="D254">
        <f t="shared" si="152"/>
        <v>261</v>
      </c>
      <c r="E254">
        <f t="shared" si="153"/>
        <v>256</v>
      </c>
      <c r="F254">
        <f t="shared" si="154"/>
        <v>33088</v>
      </c>
      <c r="G254" t="str">
        <f t="shared" si="155"/>
        <v>0000C140</v>
      </c>
      <c r="H254" t="str">
        <f t="shared" si="174"/>
        <v>B2E1</v>
      </c>
      <c r="I254" t="str">
        <f t="shared" si="175"/>
        <v>ECEE</v>
      </c>
      <c r="J254" t="s">
        <v>1899</v>
      </c>
      <c r="K254" t="str">
        <f t="shared" si="156"/>
        <v>E1B20000</v>
      </c>
      <c r="L254" t="str">
        <f t="shared" si="157"/>
        <v>40C10000</v>
      </c>
      <c r="M254" t="str">
        <f t="shared" si="158"/>
        <v>E1B2000040C10000</v>
      </c>
      <c r="N254" t="str">
        <f t="shared" si="159"/>
        <v>E1B2=册</v>
      </c>
      <c r="P254" s="2" t="s">
        <v>1900</v>
      </c>
      <c r="Q254" s="2" t="s">
        <v>575</v>
      </c>
      <c r="R254" t="str">
        <f t="shared" si="160"/>
        <v>A8B0=皑</v>
      </c>
      <c r="U254" t="str">
        <f>MID($U$1,(ROW()-2)*1+1,1)</f>
        <v>心</v>
      </c>
      <c r="V254" t="str">
        <f>INDEX(新汉化!J:J,MATCH(U254,新汉化!A:A,0))</f>
        <v>D0C4</v>
      </c>
      <c r="W254" t="str">
        <f t="shared" si="147"/>
        <v>015C</v>
      </c>
      <c r="X254" t="str">
        <f t="shared" si="148"/>
        <v>C4D00000</v>
      </c>
      <c r="Y254" t="str">
        <f t="shared" si="149"/>
        <v>5C010000</v>
      </c>
      <c r="Z254" t="str">
        <f t="shared" si="150"/>
        <v>C4D000005C010000</v>
      </c>
      <c r="AA254" t="str">
        <f t="shared" si="161"/>
        <v>C4D0=心</v>
      </c>
      <c r="AD254" t="s">
        <v>1901</v>
      </c>
      <c r="AE254" t="s">
        <v>1902</v>
      </c>
      <c r="AF254" t="str">
        <f t="shared" si="166"/>
        <v>EEC4=念</v>
      </c>
      <c r="AG254" t="str">
        <f t="shared" si="167"/>
        <v>EEC4=念</v>
      </c>
    </row>
    <row r="255" spans="1:33">
      <c r="A255" s="2" t="s">
        <v>1903</v>
      </c>
      <c r="B255" s="2" t="s">
        <v>1904</v>
      </c>
      <c r="C255">
        <f t="shared" si="151"/>
        <v>518</v>
      </c>
      <c r="D255">
        <f t="shared" si="152"/>
        <v>262</v>
      </c>
      <c r="E255">
        <f t="shared" si="153"/>
        <v>256</v>
      </c>
      <c r="F255">
        <f t="shared" si="154"/>
        <v>33152</v>
      </c>
      <c r="G255" t="str">
        <f t="shared" si="155"/>
        <v>0000C180</v>
      </c>
      <c r="H255" t="str">
        <f t="shared" si="174"/>
        <v>B2E2</v>
      </c>
      <c r="I255" t="str">
        <f t="shared" si="175"/>
        <v>ECEF</v>
      </c>
      <c r="J255" t="s">
        <v>1905</v>
      </c>
      <c r="K255" t="str">
        <f t="shared" si="156"/>
        <v>E2B20000</v>
      </c>
      <c r="L255" t="str">
        <f t="shared" si="157"/>
        <v>80C10000</v>
      </c>
      <c r="M255" t="str">
        <f t="shared" si="158"/>
        <v>E2B2000080C10000</v>
      </c>
      <c r="N255" t="str">
        <f t="shared" si="159"/>
        <v>E2B2=测</v>
      </c>
      <c r="P255" s="2" t="s">
        <v>1906</v>
      </c>
      <c r="Q255" s="2" t="s">
        <v>579</v>
      </c>
      <c r="R255" t="str">
        <f t="shared" si="160"/>
        <v>A9B0=癌</v>
      </c>
      <c r="U255" t="str">
        <f>MID($U$1,(ROW()-2)*1+1,1)</f>
        <v>星</v>
      </c>
      <c r="V255" t="str">
        <f>INDEX(新汉化!J:J,MATCH(U255,新汉化!A:A,0))</f>
        <v>D0C7</v>
      </c>
      <c r="W255" t="str">
        <f t="shared" si="147"/>
        <v>015D</v>
      </c>
      <c r="X255" t="str">
        <f t="shared" si="148"/>
        <v>C7D00000</v>
      </c>
      <c r="Y255" t="str">
        <f t="shared" si="149"/>
        <v>5D010000</v>
      </c>
      <c r="Z255" t="str">
        <f t="shared" si="150"/>
        <v>C7D000005D010000</v>
      </c>
      <c r="AA255" t="str">
        <f t="shared" si="161"/>
        <v>C7D0=星</v>
      </c>
      <c r="AD255" t="s">
        <v>1907</v>
      </c>
      <c r="AE255" t="s">
        <v>1908</v>
      </c>
      <c r="AF255" t="str">
        <f t="shared" si="166"/>
        <v>F1C4=鸟</v>
      </c>
      <c r="AG255" t="str">
        <f t="shared" si="167"/>
        <v>F1C4=鸟</v>
      </c>
    </row>
    <row r="256" spans="1:33">
      <c r="A256" s="2" t="s">
        <v>1909</v>
      </c>
      <c r="B256" s="2" t="s">
        <v>1910</v>
      </c>
      <c r="C256">
        <f t="shared" si="151"/>
        <v>519</v>
      </c>
      <c r="D256">
        <f t="shared" si="152"/>
        <v>263</v>
      </c>
      <c r="E256">
        <f t="shared" si="153"/>
        <v>256</v>
      </c>
      <c r="F256">
        <f t="shared" si="154"/>
        <v>33216</v>
      </c>
      <c r="G256" t="str">
        <f t="shared" si="155"/>
        <v>0000C1C0</v>
      </c>
      <c r="H256" t="str">
        <f t="shared" si="174"/>
        <v>B2E3</v>
      </c>
      <c r="I256" t="str">
        <f t="shared" si="175"/>
        <v>ECF0</v>
      </c>
      <c r="J256" t="s">
        <v>1911</v>
      </c>
      <c r="K256" t="str">
        <f t="shared" si="156"/>
        <v>E3B20000</v>
      </c>
      <c r="L256" t="str">
        <f t="shared" si="157"/>
        <v>C0C10000</v>
      </c>
      <c r="M256" t="str">
        <f t="shared" si="158"/>
        <v>E3B20000C0C10000</v>
      </c>
      <c r="N256" t="str">
        <f t="shared" si="159"/>
        <v>E3B2=层</v>
      </c>
      <c r="P256" s="2" t="s">
        <v>1912</v>
      </c>
      <c r="Q256" s="2" t="s">
        <v>583</v>
      </c>
      <c r="R256" t="str">
        <f t="shared" si="160"/>
        <v>AAB0=蔼</v>
      </c>
      <c r="U256" t="str">
        <f>MID($U$1,(ROW()-2)*1+1,1)</f>
        <v>熊</v>
      </c>
      <c r="V256" t="str">
        <f>INDEX(新汉化!J:J,MATCH(U256,新汉化!A:A,0))</f>
        <v>D0DC</v>
      </c>
      <c r="W256" t="str">
        <f t="shared" si="147"/>
        <v>015E</v>
      </c>
      <c r="X256" t="str">
        <f t="shared" si="148"/>
        <v>DCD00000</v>
      </c>
      <c r="Y256" t="str">
        <f t="shared" si="149"/>
        <v>5E010000</v>
      </c>
      <c r="Z256" t="str">
        <f t="shared" si="150"/>
        <v>DCD000005E010000</v>
      </c>
      <c r="AA256" t="str">
        <f t="shared" si="161"/>
        <v>DCD0=熊</v>
      </c>
      <c r="AD256" t="s">
        <v>1913</v>
      </c>
      <c r="AE256" t="s">
        <v>1914</v>
      </c>
      <c r="AF256" t="str">
        <f t="shared" si="166"/>
        <v>A3C5=牛</v>
      </c>
      <c r="AG256" t="str">
        <f t="shared" si="167"/>
        <v>A3C5=牛</v>
      </c>
    </row>
    <row r="257" spans="1:33">
      <c r="A257" s="2" t="s">
        <v>1915</v>
      </c>
      <c r="B257" s="2" t="s">
        <v>1916</v>
      </c>
      <c r="C257">
        <f t="shared" si="151"/>
        <v>520</v>
      </c>
      <c r="D257">
        <f t="shared" si="152"/>
        <v>264</v>
      </c>
      <c r="E257">
        <f t="shared" si="153"/>
        <v>256</v>
      </c>
      <c r="F257">
        <f t="shared" si="154"/>
        <v>33280</v>
      </c>
      <c r="G257" t="str">
        <f t="shared" si="155"/>
        <v>0000C200</v>
      </c>
      <c r="H257" t="str">
        <f t="shared" ref="H257:H266" si="176">MID($H$1,(ROW()-2)*4+1,4)</f>
        <v>B2E4</v>
      </c>
      <c r="I257" t="str">
        <f t="shared" si="175"/>
        <v>ECF1</v>
      </c>
      <c r="J257" t="s">
        <v>1917</v>
      </c>
      <c r="K257" t="str">
        <f t="shared" si="156"/>
        <v>E4B20000</v>
      </c>
      <c r="L257" t="str">
        <f t="shared" si="157"/>
        <v>00C20000</v>
      </c>
      <c r="M257" t="str">
        <f t="shared" si="158"/>
        <v>E4B2000000C20000</v>
      </c>
      <c r="N257" t="str">
        <f t="shared" si="159"/>
        <v>E4B2=蹭</v>
      </c>
      <c r="P257" s="2" t="s">
        <v>1918</v>
      </c>
      <c r="Q257" s="2" t="s">
        <v>587</v>
      </c>
      <c r="R257" t="str">
        <f t="shared" si="160"/>
        <v>ABB0=矮</v>
      </c>
      <c r="U257" t="str">
        <f>MID($U$1,(ROW()-2)*1+1,1)</f>
        <v>雪</v>
      </c>
      <c r="V257" t="str">
        <f>INDEX(新汉化!J:J,MATCH(U257,新汉化!A:A,0))</f>
        <v>D1A9</v>
      </c>
      <c r="W257" t="str">
        <f t="shared" si="147"/>
        <v>015F</v>
      </c>
      <c r="X257" t="str">
        <f t="shared" si="148"/>
        <v>A9D10000</v>
      </c>
      <c r="Y257" t="str">
        <f t="shared" si="149"/>
        <v>5F010000</v>
      </c>
      <c r="Z257" t="str">
        <f t="shared" si="150"/>
        <v>A9D100005F010000</v>
      </c>
      <c r="AA257" t="str">
        <f t="shared" si="161"/>
        <v>A9D1=雪</v>
      </c>
      <c r="AD257" t="s">
        <v>1919</v>
      </c>
      <c r="AE257" t="s">
        <v>1920</v>
      </c>
      <c r="AF257" t="str">
        <f t="shared" si="166"/>
        <v>B7C5=欧</v>
      </c>
      <c r="AG257" t="str">
        <f t="shared" si="167"/>
        <v>B7C5=欧</v>
      </c>
    </row>
    <row r="258" spans="1:33">
      <c r="A258" s="2" t="s">
        <v>1921</v>
      </c>
      <c r="B258" s="2" t="s">
        <v>1922</v>
      </c>
      <c r="C258">
        <f t="shared" si="151"/>
        <v>521</v>
      </c>
      <c r="D258">
        <f t="shared" si="152"/>
        <v>265</v>
      </c>
      <c r="E258">
        <f t="shared" si="153"/>
        <v>256</v>
      </c>
      <c r="F258">
        <f t="shared" si="154"/>
        <v>33344</v>
      </c>
      <c r="G258" t="str">
        <f t="shared" si="155"/>
        <v>0000C240</v>
      </c>
      <c r="H258" t="str">
        <f t="shared" si="176"/>
        <v>B2E5</v>
      </c>
      <c r="I258" t="str">
        <f t="shared" si="175"/>
        <v>ECF2</v>
      </c>
      <c r="J258" t="s">
        <v>1923</v>
      </c>
      <c r="K258" t="str">
        <f t="shared" si="156"/>
        <v>E5B20000</v>
      </c>
      <c r="L258" t="str">
        <f t="shared" si="157"/>
        <v>40C20000</v>
      </c>
      <c r="M258" t="str">
        <f t="shared" si="158"/>
        <v>E5B2000040C20000</v>
      </c>
      <c r="N258" t="str">
        <f t="shared" si="159"/>
        <v>E5B2=插</v>
      </c>
      <c r="P258" s="2" t="s">
        <v>934</v>
      </c>
      <c r="Q258" s="2" t="s">
        <v>591</v>
      </c>
      <c r="R258" t="str">
        <f t="shared" si="160"/>
        <v>ACB0=艾</v>
      </c>
      <c r="U258" t="str">
        <f>MID($U$1,(ROW()-2)*1+1,1)</f>
        <v>巡</v>
      </c>
      <c r="V258" t="str">
        <f>INDEX(新汉化!J:J,MATCH(U258,新汉化!A:A,0))</f>
        <v>D1B2</v>
      </c>
      <c r="W258" t="str">
        <f t="shared" ref="W258:W321" si="177">DEC2HEX(96+ROW()-2,4)</f>
        <v>0160</v>
      </c>
      <c r="X258" t="str">
        <f t="shared" ref="X258:X321" si="178">MID(V258,3,2)&amp;MID(V258,1,2)&amp;"0000"</f>
        <v>B2D10000</v>
      </c>
      <c r="Y258" t="str">
        <f t="shared" ref="Y258:Y321" si="179">MID(W258,3,2)&amp;MID(W258,1,2)&amp;"0000"</f>
        <v>60010000</v>
      </c>
      <c r="Z258" t="str">
        <f t="shared" ref="Z258:Z321" si="180">X258&amp;Y258</f>
        <v>B2D1000060010000</v>
      </c>
      <c r="AA258" t="str">
        <f t="shared" si="161"/>
        <v>B2D1=巡</v>
      </c>
      <c r="AD258" t="s">
        <v>1924</v>
      </c>
      <c r="AE258" t="s">
        <v>1925</v>
      </c>
      <c r="AF258" t="str">
        <f t="shared" si="166"/>
        <v>B8C5=鸥</v>
      </c>
      <c r="AG258" t="str">
        <f t="shared" si="167"/>
        <v>B8C5=鸥</v>
      </c>
    </row>
    <row r="259" spans="1:33">
      <c r="A259" s="2" t="s">
        <v>1047</v>
      </c>
      <c r="B259" s="2" t="s">
        <v>1926</v>
      </c>
      <c r="C259">
        <f t="shared" ref="C259:C322" si="181">HEX2DEC(B259)</f>
        <v>522</v>
      </c>
      <c r="D259">
        <f t="shared" ref="D259:D322" si="182">C259-256</f>
        <v>266</v>
      </c>
      <c r="E259">
        <f t="shared" ref="E259:E322" si="183">INT(D259/16)*16</f>
        <v>256</v>
      </c>
      <c r="F259">
        <f t="shared" ref="F259:F322" si="184">(D259+E259)*64</f>
        <v>33408</v>
      </c>
      <c r="G259" t="str">
        <f t="shared" ref="G259:G322" si="185">DEC2HEX(F259+16384,8)</f>
        <v>0000C280</v>
      </c>
      <c r="H259" t="str">
        <f t="shared" si="176"/>
        <v>B2E6</v>
      </c>
      <c r="I259" t="str">
        <f t="shared" si="175"/>
        <v>ECF3</v>
      </c>
      <c r="J259" t="s">
        <v>1927</v>
      </c>
      <c r="K259" t="str">
        <f t="shared" ref="K259:K322" si="186">MID(J259,3,2)&amp;MID(J259,1,2)&amp;"0000"</f>
        <v>E6B20000</v>
      </c>
      <c r="L259" t="str">
        <f t="shared" ref="L259:L322" si="187">MID(G259,7,2)&amp;MID(G259,5,2)&amp;MID(G259,3,2)&amp;MID(G259,1,2)</f>
        <v>80C20000</v>
      </c>
      <c r="M259" t="str">
        <f t="shared" ref="M259:M322" si="188">K259&amp;L259</f>
        <v>E6B2000080C20000</v>
      </c>
      <c r="N259" t="str">
        <f t="shared" ref="N259:N322" si="189">MID(J259,3,2)&amp;MID(J259,1,2)&amp;"="&amp;A259</f>
        <v>E6B2=叉</v>
      </c>
      <c r="P259" s="2" t="s">
        <v>1928</v>
      </c>
      <c r="Q259" s="2" t="s">
        <v>595</v>
      </c>
      <c r="R259" t="str">
        <f t="shared" ref="R259:R322" si="190">P259&amp;"="&amp;Q259</f>
        <v>ADB0=碍</v>
      </c>
      <c r="U259" t="str">
        <f>MID($U$1,(ROW()-2)*1+1,1)</f>
        <v>鸭</v>
      </c>
      <c r="V259" t="str">
        <f>INDEX(新汉化!J:J,MATCH(U259,新汉化!A:A,0))</f>
        <v>D1BC</v>
      </c>
      <c r="W259" t="str">
        <f t="shared" si="177"/>
        <v>0161</v>
      </c>
      <c r="X259" t="str">
        <f t="shared" si="178"/>
        <v>BCD10000</v>
      </c>
      <c r="Y259" t="str">
        <f t="shared" si="179"/>
        <v>61010000</v>
      </c>
      <c r="Z259" t="str">
        <f t="shared" si="180"/>
        <v>BCD1000061010000</v>
      </c>
      <c r="AA259" t="str">
        <f t="shared" ref="AA259:AA322" si="191">LEFT(X259,4)&amp;"="&amp;U259</f>
        <v>BCD1=鸭</v>
      </c>
      <c r="AD259" t="s">
        <v>1929</v>
      </c>
      <c r="AE259" t="s">
        <v>1930</v>
      </c>
      <c r="AF259" t="str">
        <f t="shared" si="166"/>
        <v>BCC5=偶</v>
      </c>
      <c r="AG259" t="str">
        <f t="shared" si="167"/>
        <v>BCC5=偶</v>
      </c>
    </row>
    <row r="260" spans="1:33">
      <c r="A260" s="2" t="s">
        <v>1931</v>
      </c>
      <c r="B260" s="2" t="s">
        <v>1932</v>
      </c>
      <c r="C260">
        <f t="shared" si="181"/>
        <v>523</v>
      </c>
      <c r="D260">
        <f t="shared" si="182"/>
        <v>267</v>
      </c>
      <c r="E260">
        <f t="shared" si="183"/>
        <v>256</v>
      </c>
      <c r="F260">
        <f t="shared" si="184"/>
        <v>33472</v>
      </c>
      <c r="G260" t="str">
        <f t="shared" si="185"/>
        <v>0000C2C0</v>
      </c>
      <c r="H260" t="str">
        <f t="shared" si="176"/>
        <v>B2E7</v>
      </c>
      <c r="I260" t="str">
        <f t="shared" si="175"/>
        <v>ECF4</v>
      </c>
      <c r="J260" t="s">
        <v>1933</v>
      </c>
      <c r="K260" t="str">
        <f t="shared" si="186"/>
        <v>E7B20000</v>
      </c>
      <c r="L260" t="str">
        <f t="shared" si="187"/>
        <v>C0C20000</v>
      </c>
      <c r="M260" t="str">
        <f t="shared" si="188"/>
        <v>E7B20000C0C20000</v>
      </c>
      <c r="N260" t="str">
        <f t="shared" si="189"/>
        <v>E7B2=茬</v>
      </c>
      <c r="P260" s="2" t="s">
        <v>939</v>
      </c>
      <c r="Q260" s="2" t="s">
        <v>599</v>
      </c>
      <c r="R260" t="str">
        <f t="shared" si="190"/>
        <v>AEB0=爱</v>
      </c>
      <c r="U260" t="str">
        <f>MID($U$1,(ROW()-2)*1+1,1)</f>
        <v>牙</v>
      </c>
      <c r="V260" t="str">
        <f>INDEX(新汉化!J:J,MATCH(U260,新汉化!A:A,0))</f>
        <v>D1C0</v>
      </c>
      <c r="W260" t="str">
        <f t="shared" si="177"/>
        <v>0162</v>
      </c>
      <c r="X260" t="str">
        <f t="shared" si="178"/>
        <v>C0D10000</v>
      </c>
      <c r="Y260" t="str">
        <f t="shared" si="179"/>
        <v>62010000</v>
      </c>
      <c r="Z260" t="str">
        <f t="shared" si="180"/>
        <v>C0D1000062010000</v>
      </c>
      <c r="AA260" t="str">
        <f t="shared" si="191"/>
        <v>C0D1=牙</v>
      </c>
      <c r="AD260" t="s">
        <v>1934</v>
      </c>
      <c r="AE260" t="s">
        <v>1935</v>
      </c>
      <c r="AF260" t="str">
        <f t="shared" si="166"/>
        <v>C4C5=拍</v>
      </c>
      <c r="AG260" t="str">
        <f t="shared" si="167"/>
        <v>C4C5=拍</v>
      </c>
    </row>
    <row r="261" spans="1:33">
      <c r="A261" s="2" t="s">
        <v>1936</v>
      </c>
      <c r="B261" s="2" t="s">
        <v>1937</v>
      </c>
      <c r="C261">
        <f t="shared" si="181"/>
        <v>524</v>
      </c>
      <c r="D261">
        <f t="shared" si="182"/>
        <v>268</v>
      </c>
      <c r="E261">
        <f t="shared" si="183"/>
        <v>256</v>
      </c>
      <c r="F261">
        <f t="shared" si="184"/>
        <v>33536</v>
      </c>
      <c r="G261" t="str">
        <f t="shared" si="185"/>
        <v>0000C300</v>
      </c>
      <c r="H261" t="str">
        <f t="shared" si="176"/>
        <v>B2E8</v>
      </c>
      <c r="I261" t="str">
        <f t="shared" ref="I261:I270" si="192">MID($I$1,(ROW()-2)*4+1,4)</f>
        <v>ECF5</v>
      </c>
      <c r="J261" t="s">
        <v>1938</v>
      </c>
      <c r="K261" t="str">
        <f t="shared" si="186"/>
        <v>E8B20000</v>
      </c>
      <c r="L261" t="str">
        <f t="shared" si="187"/>
        <v>00C30000</v>
      </c>
      <c r="M261" t="str">
        <f t="shared" si="188"/>
        <v>E8B2000000C30000</v>
      </c>
      <c r="N261" t="str">
        <f t="shared" si="189"/>
        <v>E8B2=茶</v>
      </c>
      <c r="P261" s="2" t="s">
        <v>1939</v>
      </c>
      <c r="Q261" s="2" t="s">
        <v>603</v>
      </c>
      <c r="R261" t="str">
        <f t="shared" si="190"/>
        <v>AFB0=隘</v>
      </c>
      <c r="U261" t="str">
        <f>MID($U$1,(ROW()-2)*1+1,1)</f>
        <v>雅</v>
      </c>
      <c r="V261" t="str">
        <f>INDEX(新汉化!J:J,MATCH(U261,新汉化!A:A,0))</f>
        <v>D1C5</v>
      </c>
      <c r="W261" t="str">
        <f t="shared" si="177"/>
        <v>0163</v>
      </c>
      <c r="X261" t="str">
        <f t="shared" si="178"/>
        <v>C5D10000</v>
      </c>
      <c r="Y261" t="str">
        <f t="shared" si="179"/>
        <v>63010000</v>
      </c>
      <c r="Z261" t="str">
        <f t="shared" si="180"/>
        <v>C5D1000063010000</v>
      </c>
      <c r="AA261" t="str">
        <f t="shared" si="191"/>
        <v>C5D1=雅</v>
      </c>
      <c r="AD261" t="s">
        <v>1940</v>
      </c>
      <c r="AE261" t="s">
        <v>1941</v>
      </c>
      <c r="AF261" t="str">
        <f t="shared" si="166"/>
        <v>D6C5=胖</v>
      </c>
      <c r="AG261" t="str">
        <f t="shared" si="167"/>
        <v>D6C5=胖</v>
      </c>
    </row>
    <row r="262" spans="1:33">
      <c r="A262" s="2" t="s">
        <v>1942</v>
      </c>
      <c r="B262" s="2" t="s">
        <v>1943</v>
      </c>
      <c r="C262">
        <f t="shared" si="181"/>
        <v>525</v>
      </c>
      <c r="D262">
        <f t="shared" si="182"/>
        <v>269</v>
      </c>
      <c r="E262">
        <f t="shared" si="183"/>
        <v>256</v>
      </c>
      <c r="F262">
        <f t="shared" si="184"/>
        <v>33600</v>
      </c>
      <c r="G262" t="str">
        <f t="shared" si="185"/>
        <v>0000C340</v>
      </c>
      <c r="H262" t="str">
        <f t="shared" si="176"/>
        <v>B2E9</v>
      </c>
      <c r="I262" t="str">
        <f t="shared" si="192"/>
        <v>ECF6</v>
      </c>
      <c r="J262" t="s">
        <v>1944</v>
      </c>
      <c r="K262" t="str">
        <f t="shared" si="186"/>
        <v>E9B20000</v>
      </c>
      <c r="L262" t="str">
        <f t="shared" si="187"/>
        <v>40C30000</v>
      </c>
      <c r="M262" t="str">
        <f t="shared" si="188"/>
        <v>E9B2000040C30000</v>
      </c>
      <c r="N262" t="str">
        <f t="shared" si="189"/>
        <v>E9B2=查</v>
      </c>
      <c r="P262" s="2" t="s">
        <v>609</v>
      </c>
      <c r="Q262" s="2" t="s">
        <v>607</v>
      </c>
      <c r="R262" t="str">
        <f t="shared" si="190"/>
        <v>B0B0=鞍</v>
      </c>
      <c r="U262" t="str">
        <f>MID($U$1,(ROW()-2)*1+1,1)</f>
        <v>哑</v>
      </c>
      <c r="V262" t="str">
        <f>INDEX(新汉化!J:J,MATCH(U262,新汉化!A:A,0))</f>
        <v>D1C6</v>
      </c>
      <c r="W262" t="str">
        <f t="shared" si="177"/>
        <v>0164</v>
      </c>
      <c r="X262" t="str">
        <f t="shared" si="178"/>
        <v>C6D10000</v>
      </c>
      <c r="Y262" t="str">
        <f t="shared" si="179"/>
        <v>64010000</v>
      </c>
      <c r="Z262" t="str">
        <f t="shared" si="180"/>
        <v>C6D1000064010000</v>
      </c>
      <c r="AA262" t="str">
        <f t="shared" si="191"/>
        <v>C6D1=哑</v>
      </c>
      <c r="AD262" t="s">
        <v>1945</v>
      </c>
      <c r="AE262" t="s">
        <v>1946</v>
      </c>
      <c r="AF262" t="str">
        <f t="shared" si="166"/>
        <v>DDC5=泡</v>
      </c>
      <c r="AG262" t="str">
        <f t="shared" si="167"/>
        <v>DDC5=泡</v>
      </c>
    </row>
    <row r="263" spans="1:33">
      <c r="A263" s="2" t="s">
        <v>1947</v>
      </c>
      <c r="B263" s="2" t="s">
        <v>1948</v>
      </c>
      <c r="C263">
        <f t="shared" si="181"/>
        <v>526</v>
      </c>
      <c r="D263">
        <f t="shared" si="182"/>
        <v>270</v>
      </c>
      <c r="E263">
        <f t="shared" si="183"/>
        <v>256</v>
      </c>
      <c r="F263">
        <f t="shared" si="184"/>
        <v>33664</v>
      </c>
      <c r="G263" t="str">
        <f t="shared" si="185"/>
        <v>0000C380</v>
      </c>
      <c r="H263" t="str">
        <f t="shared" si="176"/>
        <v>B2EA</v>
      </c>
      <c r="I263" t="str">
        <f t="shared" si="192"/>
        <v>ECF7</v>
      </c>
      <c r="J263" t="s">
        <v>1949</v>
      </c>
      <c r="K263" t="str">
        <f t="shared" si="186"/>
        <v>EAB20000</v>
      </c>
      <c r="L263" t="str">
        <f t="shared" si="187"/>
        <v>80C30000</v>
      </c>
      <c r="M263" t="str">
        <f t="shared" si="188"/>
        <v>EAB2000080C30000</v>
      </c>
      <c r="N263" t="str">
        <f t="shared" si="189"/>
        <v>EAB2=碴</v>
      </c>
      <c r="P263" s="2" t="s">
        <v>1062</v>
      </c>
      <c r="Q263" s="2" t="s">
        <v>611</v>
      </c>
      <c r="R263" t="str">
        <f t="shared" si="190"/>
        <v>B1B0=氨</v>
      </c>
      <c r="U263" t="str">
        <f>MID($U$1,(ROW()-2)*1+1,1)</f>
        <v>亚</v>
      </c>
      <c r="V263" t="str">
        <f>INDEX(新汉化!J:J,MATCH(U263,新汉化!A:A,0))</f>
        <v>D1C7</v>
      </c>
      <c r="W263" t="str">
        <f t="shared" si="177"/>
        <v>0165</v>
      </c>
      <c r="X263" t="str">
        <f t="shared" si="178"/>
        <v>C7D10000</v>
      </c>
      <c r="Y263" t="str">
        <f t="shared" si="179"/>
        <v>65010000</v>
      </c>
      <c r="Z263" t="str">
        <f t="shared" si="180"/>
        <v>C7D1000065010000</v>
      </c>
      <c r="AA263" t="str">
        <f t="shared" si="191"/>
        <v>C7D1=亚</v>
      </c>
      <c r="AD263" t="s">
        <v>1950</v>
      </c>
      <c r="AE263" t="s">
        <v>1951</v>
      </c>
      <c r="AF263" t="str">
        <f t="shared" si="166"/>
        <v>E7C5=喷</v>
      </c>
      <c r="AG263" t="str">
        <f t="shared" si="167"/>
        <v>E7C5=喷</v>
      </c>
    </row>
    <row r="264" spans="1:33">
      <c r="A264" s="2" t="s">
        <v>1952</v>
      </c>
      <c r="B264" s="2" t="s">
        <v>1953</v>
      </c>
      <c r="C264">
        <f t="shared" si="181"/>
        <v>527</v>
      </c>
      <c r="D264">
        <f t="shared" si="182"/>
        <v>271</v>
      </c>
      <c r="E264">
        <f t="shared" si="183"/>
        <v>256</v>
      </c>
      <c r="F264">
        <f t="shared" si="184"/>
        <v>33728</v>
      </c>
      <c r="G264" t="str">
        <f t="shared" si="185"/>
        <v>0000C3C0</v>
      </c>
      <c r="H264" t="str">
        <f t="shared" si="176"/>
        <v>B2EB</v>
      </c>
      <c r="I264" t="str">
        <f t="shared" si="192"/>
        <v>ECF8</v>
      </c>
      <c r="J264" t="s">
        <v>1954</v>
      </c>
      <c r="K264" t="str">
        <f t="shared" si="186"/>
        <v>EBB20000</v>
      </c>
      <c r="L264" t="str">
        <f t="shared" si="187"/>
        <v>C0C30000</v>
      </c>
      <c r="M264" t="str">
        <f t="shared" si="188"/>
        <v>EBB20000C0C30000</v>
      </c>
      <c r="N264" t="str">
        <f t="shared" si="189"/>
        <v>EBB2=搽</v>
      </c>
      <c r="P264" s="2" t="s">
        <v>944</v>
      </c>
      <c r="Q264" s="2" t="s">
        <v>615</v>
      </c>
      <c r="R264" t="str">
        <f t="shared" si="190"/>
        <v>B2B0=安</v>
      </c>
      <c r="U264" t="str">
        <f>MID($U$1,(ROW()-2)*1+1,1)</f>
        <v>岩</v>
      </c>
      <c r="V264" t="str">
        <f>INDEX(新汉化!J:J,MATCH(U264,新汉化!A:A,0))</f>
        <v>D1D2</v>
      </c>
      <c r="W264" t="str">
        <f t="shared" si="177"/>
        <v>0166</v>
      </c>
      <c r="X264" t="str">
        <f t="shared" si="178"/>
        <v>D2D10000</v>
      </c>
      <c r="Y264" t="str">
        <f t="shared" si="179"/>
        <v>66010000</v>
      </c>
      <c r="Z264" t="str">
        <f t="shared" si="180"/>
        <v>D2D1000066010000</v>
      </c>
      <c r="AA264" t="str">
        <f t="shared" si="191"/>
        <v>D2D1=岩</v>
      </c>
      <c r="AD264" t="s">
        <v>1955</v>
      </c>
      <c r="AE264" t="s">
        <v>1956</v>
      </c>
      <c r="AF264" t="str">
        <f t="shared" si="166"/>
        <v>F9C5=霹</v>
      </c>
      <c r="AG264" t="str">
        <f t="shared" si="167"/>
        <v>F9C5=霹</v>
      </c>
    </row>
    <row r="265" spans="1:33">
      <c r="A265" s="2" t="s">
        <v>1957</v>
      </c>
      <c r="B265" s="2" t="s">
        <v>1958</v>
      </c>
      <c r="C265">
        <f t="shared" si="181"/>
        <v>528</v>
      </c>
      <c r="D265">
        <f t="shared" si="182"/>
        <v>272</v>
      </c>
      <c r="E265">
        <f t="shared" si="183"/>
        <v>272</v>
      </c>
      <c r="F265">
        <f t="shared" si="184"/>
        <v>34816</v>
      </c>
      <c r="G265" t="str">
        <f t="shared" si="185"/>
        <v>0000C800</v>
      </c>
      <c r="H265" t="str">
        <f t="shared" si="176"/>
        <v>B2EC</v>
      </c>
      <c r="I265" t="str">
        <f t="shared" si="192"/>
        <v>ECF9</v>
      </c>
      <c r="J265" t="s">
        <v>1959</v>
      </c>
      <c r="K265" t="str">
        <f t="shared" si="186"/>
        <v>ECB20000</v>
      </c>
      <c r="L265" t="str">
        <f t="shared" si="187"/>
        <v>00C80000</v>
      </c>
      <c r="M265" t="str">
        <f t="shared" si="188"/>
        <v>ECB2000000C80000</v>
      </c>
      <c r="N265" t="str">
        <f t="shared" si="189"/>
        <v>ECB2=察</v>
      </c>
      <c r="P265" s="2" t="s">
        <v>1960</v>
      </c>
      <c r="Q265" s="2" t="s">
        <v>619</v>
      </c>
      <c r="R265" t="str">
        <f t="shared" si="190"/>
        <v>B3B0=俺</v>
      </c>
      <c r="U265" t="str">
        <f>MID($U$1,(ROW()-2)*1+1,1)</f>
        <v>眼</v>
      </c>
      <c r="V265" t="str">
        <f>INDEX(新汉化!J:J,MATCH(U265,新汉化!A:A,0))</f>
        <v>D1DB</v>
      </c>
      <c r="W265" t="str">
        <f t="shared" si="177"/>
        <v>0167</v>
      </c>
      <c r="X265" t="str">
        <f t="shared" si="178"/>
        <v>DBD10000</v>
      </c>
      <c r="Y265" t="str">
        <f t="shared" si="179"/>
        <v>67010000</v>
      </c>
      <c r="Z265" t="str">
        <f t="shared" si="180"/>
        <v>DBD1000067010000</v>
      </c>
      <c r="AA265" t="str">
        <f t="shared" si="191"/>
        <v>DBD1=眼</v>
      </c>
      <c r="AD265" t="s">
        <v>1961</v>
      </c>
      <c r="AE265" t="s">
        <v>861</v>
      </c>
      <c r="AF265" t="str">
        <f t="shared" si="166"/>
        <v>A4C6=皮</v>
      </c>
      <c r="AG265" t="str">
        <f t="shared" si="167"/>
        <v>A4C6=皮</v>
      </c>
    </row>
    <row r="266" spans="1:33">
      <c r="A266" s="2" t="s">
        <v>1962</v>
      </c>
      <c r="B266" s="2" t="s">
        <v>1963</v>
      </c>
      <c r="C266">
        <f t="shared" si="181"/>
        <v>529</v>
      </c>
      <c r="D266">
        <f t="shared" si="182"/>
        <v>273</v>
      </c>
      <c r="E266">
        <f t="shared" si="183"/>
        <v>272</v>
      </c>
      <c r="F266">
        <f t="shared" si="184"/>
        <v>34880</v>
      </c>
      <c r="G266" t="str">
        <f t="shared" si="185"/>
        <v>0000C840</v>
      </c>
      <c r="H266" t="str">
        <f t="shared" si="176"/>
        <v>B2ED</v>
      </c>
      <c r="I266" t="str">
        <f t="shared" si="192"/>
        <v>ECFA</v>
      </c>
      <c r="J266" t="s">
        <v>1964</v>
      </c>
      <c r="K266" t="str">
        <f t="shared" si="186"/>
        <v>EDB20000</v>
      </c>
      <c r="L266" t="str">
        <f t="shared" si="187"/>
        <v>40C80000</v>
      </c>
      <c r="M266" t="str">
        <f t="shared" si="188"/>
        <v>EDB2000040C80000</v>
      </c>
      <c r="N266" t="str">
        <f t="shared" si="189"/>
        <v>EDB2=岔</v>
      </c>
      <c r="P266" s="2" t="s">
        <v>1965</v>
      </c>
      <c r="Q266" s="2" t="s">
        <v>623</v>
      </c>
      <c r="R266" t="str">
        <f t="shared" si="190"/>
        <v>B4B0=按</v>
      </c>
      <c r="U266" t="str">
        <f>MID($U$1,(ROW()-2)*1+1,1)</f>
        <v>燕</v>
      </c>
      <c r="V266" t="str">
        <f>INDEX(新汉化!J:J,MATCH(U266,新汉化!A:A,0))</f>
        <v>D1E0</v>
      </c>
      <c r="W266" t="str">
        <f t="shared" si="177"/>
        <v>0168</v>
      </c>
      <c r="X266" t="str">
        <f t="shared" si="178"/>
        <v>E0D10000</v>
      </c>
      <c r="Y266" t="str">
        <f t="shared" si="179"/>
        <v>68010000</v>
      </c>
      <c r="Z266" t="str">
        <f t="shared" si="180"/>
        <v>E0D1000068010000</v>
      </c>
      <c r="AA266" t="str">
        <f t="shared" si="191"/>
        <v>E0D1=燕</v>
      </c>
      <c r="AD266" t="s">
        <v>1966</v>
      </c>
      <c r="AE266" t="s">
        <v>1967</v>
      </c>
      <c r="AF266" t="str">
        <f t="shared" si="166"/>
        <v>AEC6=飘</v>
      </c>
      <c r="AG266" t="str">
        <f t="shared" si="167"/>
        <v>AEC6=飘</v>
      </c>
    </row>
    <row r="267" spans="1:33">
      <c r="A267" s="2" t="s">
        <v>1968</v>
      </c>
      <c r="B267" s="2" t="s">
        <v>1969</v>
      </c>
      <c r="C267">
        <f t="shared" si="181"/>
        <v>530</v>
      </c>
      <c r="D267">
        <f t="shared" si="182"/>
        <v>274</v>
      </c>
      <c r="E267">
        <f t="shared" si="183"/>
        <v>272</v>
      </c>
      <c r="F267">
        <f t="shared" si="184"/>
        <v>34944</v>
      </c>
      <c r="G267" t="str">
        <f t="shared" si="185"/>
        <v>0000C880</v>
      </c>
      <c r="H267" t="str">
        <f t="shared" ref="H267:H276" si="193">MID($H$1,(ROW()-2)*4+1,4)</f>
        <v>B2EE</v>
      </c>
      <c r="I267" t="str">
        <f t="shared" si="192"/>
        <v>ECFB</v>
      </c>
      <c r="J267" t="s">
        <v>1970</v>
      </c>
      <c r="K267" t="str">
        <f t="shared" si="186"/>
        <v>EEB20000</v>
      </c>
      <c r="L267" t="str">
        <f t="shared" si="187"/>
        <v>80C80000</v>
      </c>
      <c r="M267" t="str">
        <f t="shared" si="188"/>
        <v>EEB2000080C80000</v>
      </c>
      <c r="N267" t="str">
        <f t="shared" si="189"/>
        <v>EEB2=差</v>
      </c>
      <c r="P267" s="2" t="s">
        <v>1971</v>
      </c>
      <c r="Q267" s="2" t="s">
        <v>627</v>
      </c>
      <c r="R267" t="str">
        <f t="shared" si="190"/>
        <v>B5B0=暗</v>
      </c>
      <c r="U267" t="str">
        <f>MID($U$1,(ROW()-2)*1+1,1)</f>
        <v>焰</v>
      </c>
      <c r="V267" t="str">
        <f>INDEX(新汉化!J:J,MATCH(U267,新汉化!A:A,0))</f>
        <v>D1E6</v>
      </c>
      <c r="W267" t="str">
        <f t="shared" si="177"/>
        <v>0169</v>
      </c>
      <c r="X267" t="str">
        <f t="shared" si="178"/>
        <v>E6D10000</v>
      </c>
      <c r="Y267" t="str">
        <f t="shared" si="179"/>
        <v>69010000</v>
      </c>
      <c r="Z267" t="str">
        <f t="shared" si="180"/>
        <v>E6D1000069010000</v>
      </c>
      <c r="AA267" t="str">
        <f t="shared" si="191"/>
        <v>E6D1=焰</v>
      </c>
      <c r="AD267" t="s">
        <v>1972</v>
      </c>
      <c r="AE267" t="s">
        <v>1973</v>
      </c>
      <c r="AF267" t="str">
        <f t="shared" si="166"/>
        <v>DFC6=七</v>
      </c>
      <c r="AG267" t="str">
        <f t="shared" si="167"/>
        <v>DFC6=七</v>
      </c>
    </row>
    <row r="268" spans="1:33">
      <c r="A268" s="2" t="s">
        <v>1974</v>
      </c>
      <c r="B268" s="2" t="s">
        <v>1975</v>
      </c>
      <c r="C268">
        <f t="shared" si="181"/>
        <v>531</v>
      </c>
      <c r="D268">
        <f t="shared" si="182"/>
        <v>275</v>
      </c>
      <c r="E268">
        <f t="shared" si="183"/>
        <v>272</v>
      </c>
      <c r="F268">
        <f t="shared" si="184"/>
        <v>35008</v>
      </c>
      <c r="G268" t="str">
        <f t="shared" si="185"/>
        <v>0000C8C0</v>
      </c>
      <c r="H268" t="str">
        <f t="shared" si="193"/>
        <v>B2EF</v>
      </c>
      <c r="I268" t="str">
        <f t="shared" si="192"/>
        <v>ECFC</v>
      </c>
      <c r="J268" t="s">
        <v>1976</v>
      </c>
      <c r="K268" t="str">
        <f t="shared" si="186"/>
        <v>EFB20000</v>
      </c>
      <c r="L268" t="str">
        <f t="shared" si="187"/>
        <v>C0C80000</v>
      </c>
      <c r="M268" t="str">
        <f t="shared" si="188"/>
        <v>EFB20000C0C80000</v>
      </c>
      <c r="N268" t="str">
        <f t="shared" si="189"/>
        <v>EFB2=诧</v>
      </c>
      <c r="P268" s="2" t="s">
        <v>1977</v>
      </c>
      <c r="Q268" s="2" t="s">
        <v>631</v>
      </c>
      <c r="R268" t="str">
        <f t="shared" si="190"/>
        <v>B6B0=岸</v>
      </c>
      <c r="U268" t="str">
        <f>MID($U$1,(ROW()-2)*1+1,1)</f>
        <v>阳</v>
      </c>
      <c r="V268" t="str">
        <f>INDEX(新汉化!J:J,MATCH(U268,新汉化!A:A,0))</f>
        <v>D1F4</v>
      </c>
      <c r="W268" t="str">
        <f t="shared" si="177"/>
        <v>016A</v>
      </c>
      <c r="X268" t="str">
        <f t="shared" si="178"/>
        <v>F4D10000</v>
      </c>
      <c r="Y268" t="str">
        <f t="shared" si="179"/>
        <v>6A010000</v>
      </c>
      <c r="Z268" t="str">
        <f t="shared" si="180"/>
        <v>F4D100006A010000</v>
      </c>
      <c r="AA268" t="str">
        <f t="shared" si="191"/>
        <v>F4D1=阳</v>
      </c>
      <c r="AD268" t="s">
        <v>1978</v>
      </c>
      <c r="AE268" t="s">
        <v>1979</v>
      </c>
      <c r="AF268" t="str">
        <f t="shared" si="166"/>
        <v>E6C6=奇</v>
      </c>
      <c r="AG268" t="str">
        <f t="shared" si="167"/>
        <v>E6C6=奇</v>
      </c>
    </row>
    <row r="269" spans="1:33">
      <c r="A269" s="2" t="s">
        <v>1980</v>
      </c>
      <c r="B269" s="2" t="s">
        <v>1981</v>
      </c>
      <c r="C269">
        <f t="shared" si="181"/>
        <v>532</v>
      </c>
      <c r="D269">
        <f t="shared" si="182"/>
        <v>276</v>
      </c>
      <c r="E269">
        <f t="shared" si="183"/>
        <v>272</v>
      </c>
      <c r="F269">
        <f t="shared" si="184"/>
        <v>35072</v>
      </c>
      <c r="G269" t="str">
        <f t="shared" si="185"/>
        <v>0000C900</v>
      </c>
      <c r="H269" t="str">
        <f t="shared" si="193"/>
        <v>B2F0</v>
      </c>
      <c r="I269" t="str">
        <f t="shared" si="192"/>
        <v>ECFD</v>
      </c>
      <c r="J269" t="s">
        <v>1982</v>
      </c>
      <c r="K269" t="str">
        <f t="shared" si="186"/>
        <v>F0B20000</v>
      </c>
      <c r="L269" t="str">
        <f t="shared" si="187"/>
        <v>00C90000</v>
      </c>
      <c r="M269" t="str">
        <f t="shared" si="188"/>
        <v>F0B2000000C90000</v>
      </c>
      <c r="N269" t="str">
        <f t="shared" si="189"/>
        <v>F0B2=拆</v>
      </c>
      <c r="P269" s="2" t="s">
        <v>1983</v>
      </c>
      <c r="Q269" s="2" t="s">
        <v>635</v>
      </c>
      <c r="R269" t="str">
        <f t="shared" si="190"/>
        <v>B7B0=胺</v>
      </c>
      <c r="U269" t="str">
        <f>MID($U$1,(ROW()-2)*1+1,1)</f>
        <v>摇</v>
      </c>
      <c r="V269" t="str">
        <f>INDEX(新汉化!J:J,MATCH(U269,新汉化!A:A,0))</f>
        <v>D2A1</v>
      </c>
      <c r="W269" t="str">
        <f t="shared" si="177"/>
        <v>016B</v>
      </c>
      <c r="X269" t="str">
        <f t="shared" si="178"/>
        <v>A1D20000</v>
      </c>
      <c r="Y269" t="str">
        <f t="shared" si="179"/>
        <v>6B010000</v>
      </c>
      <c r="Z269" t="str">
        <f t="shared" si="180"/>
        <v>A1D200006B010000</v>
      </c>
      <c r="AA269" t="str">
        <f t="shared" si="191"/>
        <v>A1D2=摇</v>
      </c>
      <c r="AD269" t="s">
        <v>1984</v>
      </c>
      <c r="AE269" t="s">
        <v>1985</v>
      </c>
      <c r="AF269" t="str">
        <f t="shared" si="166"/>
        <v>EDC6=祈</v>
      </c>
      <c r="AG269" t="str">
        <f t="shared" si="167"/>
        <v>EDC6=祈</v>
      </c>
    </row>
    <row r="270" spans="1:33">
      <c r="A270" s="2" t="s">
        <v>1986</v>
      </c>
      <c r="B270" s="2" t="s">
        <v>1987</v>
      </c>
      <c r="C270">
        <f t="shared" si="181"/>
        <v>533</v>
      </c>
      <c r="D270">
        <f t="shared" si="182"/>
        <v>277</v>
      </c>
      <c r="E270">
        <f t="shared" si="183"/>
        <v>272</v>
      </c>
      <c r="F270">
        <f t="shared" si="184"/>
        <v>35136</v>
      </c>
      <c r="G270" t="str">
        <f t="shared" si="185"/>
        <v>0000C940</v>
      </c>
      <c r="H270" t="str">
        <f t="shared" si="193"/>
        <v>B2F1</v>
      </c>
      <c r="I270" t="str">
        <f t="shared" si="192"/>
        <v>ECFE</v>
      </c>
      <c r="J270" t="s">
        <v>1988</v>
      </c>
      <c r="K270" t="str">
        <f t="shared" si="186"/>
        <v>F1B20000</v>
      </c>
      <c r="L270" t="str">
        <f t="shared" si="187"/>
        <v>40C90000</v>
      </c>
      <c r="M270" t="str">
        <f t="shared" si="188"/>
        <v>F1B2000040C90000</v>
      </c>
      <c r="N270" t="str">
        <f t="shared" si="189"/>
        <v>F1B2=柴</v>
      </c>
      <c r="P270" s="2" t="s">
        <v>1989</v>
      </c>
      <c r="Q270" s="2" t="s">
        <v>639</v>
      </c>
      <c r="R270" t="str">
        <f t="shared" si="190"/>
        <v>B8B0=案</v>
      </c>
      <c r="U270" t="str">
        <f>MID($U$1,(ROW()-2)*1+1,1)</f>
        <v>叶</v>
      </c>
      <c r="V270" t="str">
        <f>INDEX(新汉化!J:J,MATCH(U270,新汉化!A:A,0))</f>
        <v>D2B6</v>
      </c>
      <c r="W270" t="str">
        <f t="shared" si="177"/>
        <v>016C</v>
      </c>
      <c r="X270" t="str">
        <f t="shared" si="178"/>
        <v>B6D20000</v>
      </c>
      <c r="Y270" t="str">
        <f t="shared" si="179"/>
        <v>6C010000</v>
      </c>
      <c r="Z270" t="str">
        <f t="shared" si="180"/>
        <v>B6D200006C010000</v>
      </c>
      <c r="AA270" t="str">
        <f t="shared" si="191"/>
        <v>B6D2=叶</v>
      </c>
      <c r="AD270" t="s">
        <v>1990</v>
      </c>
      <c r="AE270" t="s">
        <v>1991</v>
      </c>
      <c r="AF270" t="str">
        <f t="shared" si="166"/>
        <v>A1C7=恰</v>
      </c>
      <c r="AG270" t="str">
        <f t="shared" si="167"/>
        <v>A1C7=恰</v>
      </c>
    </row>
    <row r="271" spans="1:33">
      <c r="A271" s="2" t="s">
        <v>1992</v>
      </c>
      <c r="B271" s="2" t="s">
        <v>1993</v>
      </c>
      <c r="C271">
        <f t="shared" si="181"/>
        <v>534</v>
      </c>
      <c r="D271">
        <f t="shared" si="182"/>
        <v>278</v>
      </c>
      <c r="E271">
        <f t="shared" si="183"/>
        <v>272</v>
      </c>
      <c r="F271">
        <f t="shared" si="184"/>
        <v>35200</v>
      </c>
      <c r="G271" t="str">
        <f t="shared" si="185"/>
        <v>0000C980</v>
      </c>
      <c r="H271" t="str">
        <f t="shared" si="193"/>
        <v>B2F2</v>
      </c>
      <c r="I271" t="str">
        <f t="shared" ref="I271:I280" si="194">MID($I$1,(ROW()-2)*4+1,4)</f>
        <v>EDA1</v>
      </c>
      <c r="J271" t="s">
        <v>1994</v>
      </c>
      <c r="K271" t="str">
        <f t="shared" si="186"/>
        <v>F2B20000</v>
      </c>
      <c r="L271" t="str">
        <f t="shared" si="187"/>
        <v>80C90000</v>
      </c>
      <c r="M271" t="str">
        <f t="shared" si="188"/>
        <v>F2B2000080C90000</v>
      </c>
      <c r="N271" t="str">
        <f t="shared" si="189"/>
        <v>F2B2=豺</v>
      </c>
      <c r="P271" s="2" t="s">
        <v>1995</v>
      </c>
      <c r="Q271" s="2" t="s">
        <v>643</v>
      </c>
      <c r="R271" t="str">
        <f t="shared" si="190"/>
        <v>B9B0=肮</v>
      </c>
      <c r="U271" t="str">
        <f>MID($U$1,(ROW()-2)*1+1,1)</f>
        <v>夜</v>
      </c>
      <c r="V271" t="str">
        <f>INDEX(新汉化!J:J,MATCH(U271,新汉化!A:A,0))</f>
        <v>D2B9</v>
      </c>
      <c r="W271" t="str">
        <f t="shared" si="177"/>
        <v>016D</v>
      </c>
      <c r="X271" t="str">
        <f t="shared" si="178"/>
        <v>B9D20000</v>
      </c>
      <c r="Y271" t="str">
        <f t="shared" si="179"/>
        <v>6D010000</v>
      </c>
      <c r="Z271" t="str">
        <f t="shared" si="180"/>
        <v>B9D200006D010000</v>
      </c>
      <c r="AA271" t="str">
        <f t="shared" si="191"/>
        <v>B9D2=夜</v>
      </c>
      <c r="AD271" t="s">
        <v>1996</v>
      </c>
      <c r="AE271" t="s">
        <v>1997</v>
      </c>
      <c r="AF271" t="str">
        <f t="shared" si="166"/>
        <v>BEC7=蔷</v>
      </c>
      <c r="AG271" t="str">
        <f t="shared" si="167"/>
        <v>BEC7=蔷</v>
      </c>
    </row>
    <row r="272" spans="1:33">
      <c r="A272" s="2" t="s">
        <v>1998</v>
      </c>
      <c r="B272" s="2" t="s">
        <v>1999</v>
      </c>
      <c r="C272">
        <f t="shared" si="181"/>
        <v>535</v>
      </c>
      <c r="D272">
        <f t="shared" si="182"/>
        <v>279</v>
      </c>
      <c r="E272">
        <f t="shared" si="183"/>
        <v>272</v>
      </c>
      <c r="F272">
        <f t="shared" si="184"/>
        <v>35264</v>
      </c>
      <c r="G272" t="str">
        <f t="shared" si="185"/>
        <v>0000C9C0</v>
      </c>
      <c r="H272" t="str">
        <f t="shared" si="193"/>
        <v>B2F3</v>
      </c>
      <c r="I272" t="str">
        <f t="shared" si="194"/>
        <v>EDA2</v>
      </c>
      <c r="J272" t="s">
        <v>2000</v>
      </c>
      <c r="K272" t="str">
        <f t="shared" si="186"/>
        <v>F3B20000</v>
      </c>
      <c r="L272" t="str">
        <f t="shared" si="187"/>
        <v>C0C90000</v>
      </c>
      <c r="M272" t="str">
        <f t="shared" si="188"/>
        <v>F3B20000C0C90000</v>
      </c>
      <c r="N272" t="str">
        <f t="shared" si="189"/>
        <v>F3B2=搀</v>
      </c>
      <c r="P272" s="2" t="s">
        <v>2001</v>
      </c>
      <c r="Q272" s="2" t="s">
        <v>647</v>
      </c>
      <c r="R272" t="str">
        <f t="shared" si="190"/>
        <v>BAB0=昂</v>
      </c>
      <c r="U272" t="str">
        <f>MID($U$1,(ROW()-2)*1+1,1)</f>
        <v>一</v>
      </c>
      <c r="V272" t="str">
        <f>INDEX(新汉化!J:J,MATCH(U272,新汉化!A:A,0))</f>
        <v>D2BB</v>
      </c>
      <c r="W272" t="str">
        <f t="shared" si="177"/>
        <v>016E</v>
      </c>
      <c r="X272" t="str">
        <f t="shared" si="178"/>
        <v>BBD20000</v>
      </c>
      <c r="Y272" t="str">
        <f t="shared" si="179"/>
        <v>6E010000</v>
      </c>
      <c r="Z272" t="str">
        <f t="shared" si="180"/>
        <v>BBD200006E010000</v>
      </c>
      <c r="AA272" t="str">
        <f t="shared" si="191"/>
        <v>BBD2=一</v>
      </c>
      <c r="AD272" t="s">
        <v>2002</v>
      </c>
      <c r="AE272" t="s">
        <v>2003</v>
      </c>
      <c r="AF272" t="str">
        <f t="shared" si="166"/>
        <v>E0C7=青</v>
      </c>
      <c r="AG272" t="str">
        <f t="shared" si="167"/>
        <v>E0C7=青</v>
      </c>
    </row>
    <row r="273" spans="1:33">
      <c r="A273" s="2" t="s">
        <v>2004</v>
      </c>
      <c r="B273" s="2" t="s">
        <v>2005</v>
      </c>
      <c r="C273">
        <f t="shared" si="181"/>
        <v>536</v>
      </c>
      <c r="D273">
        <f t="shared" si="182"/>
        <v>280</v>
      </c>
      <c r="E273">
        <f t="shared" si="183"/>
        <v>272</v>
      </c>
      <c r="F273">
        <f t="shared" si="184"/>
        <v>35328</v>
      </c>
      <c r="G273" t="str">
        <f t="shared" si="185"/>
        <v>0000CA00</v>
      </c>
      <c r="H273" t="str">
        <f t="shared" si="193"/>
        <v>B2F4</v>
      </c>
      <c r="I273" t="str">
        <f t="shared" si="194"/>
        <v>EDA3</v>
      </c>
      <c r="J273" t="s">
        <v>2006</v>
      </c>
      <c r="K273" t="str">
        <f t="shared" si="186"/>
        <v>F4B20000</v>
      </c>
      <c r="L273" t="str">
        <f t="shared" si="187"/>
        <v>00CA0000</v>
      </c>
      <c r="M273" t="str">
        <f t="shared" si="188"/>
        <v>F4B2000000CA0000</v>
      </c>
      <c r="N273" t="str">
        <f t="shared" si="189"/>
        <v>F4B2=掺</v>
      </c>
      <c r="P273" s="2" t="s">
        <v>2007</v>
      </c>
      <c r="Q273" s="2" t="s">
        <v>651</v>
      </c>
      <c r="R273" t="str">
        <f t="shared" si="190"/>
        <v>BBB0=盎</v>
      </c>
      <c r="U273" t="str">
        <f>MID($U$1,(ROW()-2)*1+1,1)</f>
        <v>蚁</v>
      </c>
      <c r="V273" t="str">
        <f>INDEX(新汉化!J:J,MATCH(U273,新汉化!A:A,0))</f>
        <v>D2CF</v>
      </c>
      <c r="W273" t="str">
        <f t="shared" si="177"/>
        <v>016F</v>
      </c>
      <c r="X273" t="str">
        <f t="shared" si="178"/>
        <v>CFD20000</v>
      </c>
      <c r="Y273" t="str">
        <f t="shared" si="179"/>
        <v>6F010000</v>
      </c>
      <c r="Z273" t="str">
        <f t="shared" si="180"/>
        <v>CFD200006F010000</v>
      </c>
      <c r="AA273" t="str">
        <f t="shared" si="191"/>
        <v>CFD2=蚁</v>
      </c>
      <c r="AD273" t="s">
        <v>2008</v>
      </c>
      <c r="AE273" t="s">
        <v>2009</v>
      </c>
      <c r="AF273" t="str">
        <f t="shared" si="166"/>
        <v>EBC7=请</v>
      </c>
      <c r="AG273" t="str">
        <f t="shared" si="167"/>
        <v>EBC7=请</v>
      </c>
    </row>
    <row r="274" spans="1:33">
      <c r="A274" s="2" t="s">
        <v>2010</v>
      </c>
      <c r="B274" s="2" t="s">
        <v>2011</v>
      </c>
      <c r="C274">
        <f t="shared" si="181"/>
        <v>537</v>
      </c>
      <c r="D274">
        <f t="shared" si="182"/>
        <v>281</v>
      </c>
      <c r="E274">
        <f t="shared" si="183"/>
        <v>272</v>
      </c>
      <c r="F274">
        <f t="shared" si="184"/>
        <v>35392</v>
      </c>
      <c r="G274" t="str">
        <f t="shared" si="185"/>
        <v>0000CA40</v>
      </c>
      <c r="H274" t="str">
        <f t="shared" si="193"/>
        <v>B2F5</v>
      </c>
      <c r="I274" t="str">
        <f t="shared" si="194"/>
        <v>EDA4</v>
      </c>
      <c r="J274" t="s">
        <v>2012</v>
      </c>
      <c r="K274" t="str">
        <f t="shared" si="186"/>
        <v>F5B20000</v>
      </c>
      <c r="L274" t="str">
        <f t="shared" si="187"/>
        <v>40CA0000</v>
      </c>
      <c r="M274" t="str">
        <f t="shared" si="188"/>
        <v>F5B2000040CA0000</v>
      </c>
      <c r="N274" t="str">
        <f t="shared" si="189"/>
        <v>F5B2=蝉</v>
      </c>
      <c r="P274" s="2" t="s">
        <v>2013</v>
      </c>
      <c r="Q274" s="2" t="s">
        <v>655</v>
      </c>
      <c r="R274" t="str">
        <f t="shared" si="190"/>
        <v>BCB0=凹</v>
      </c>
      <c r="U274" t="str">
        <f>MID($U$1,(ROW()-2)*1+1,1)</f>
        <v>已</v>
      </c>
      <c r="V274" t="str">
        <f>INDEX(新汉化!J:J,MATCH(U274,新汉化!A:A,0))</f>
        <v>D2D1</v>
      </c>
      <c r="W274" t="str">
        <f t="shared" si="177"/>
        <v>0170</v>
      </c>
      <c r="X274" t="str">
        <f t="shared" si="178"/>
        <v>D1D20000</v>
      </c>
      <c r="Y274" t="str">
        <f t="shared" si="179"/>
        <v>70010000</v>
      </c>
      <c r="Z274" t="str">
        <f t="shared" si="180"/>
        <v>D1D2000070010000</v>
      </c>
      <c r="AA274" t="str">
        <f t="shared" si="191"/>
        <v>D1D2=已</v>
      </c>
      <c r="AD274" t="s">
        <v>2014</v>
      </c>
      <c r="AE274" t="s">
        <v>2015</v>
      </c>
      <c r="AF274" t="str">
        <f t="shared" si="166"/>
        <v>F0C7=丘</v>
      </c>
      <c r="AG274" t="str">
        <f t="shared" si="167"/>
        <v>F0C7=丘</v>
      </c>
    </row>
    <row r="275" spans="1:33">
      <c r="A275" s="2" t="s">
        <v>2016</v>
      </c>
      <c r="B275" s="2" t="s">
        <v>2017</v>
      </c>
      <c r="C275">
        <f t="shared" si="181"/>
        <v>538</v>
      </c>
      <c r="D275">
        <f t="shared" si="182"/>
        <v>282</v>
      </c>
      <c r="E275">
        <f t="shared" si="183"/>
        <v>272</v>
      </c>
      <c r="F275">
        <f t="shared" si="184"/>
        <v>35456</v>
      </c>
      <c r="G275" t="str">
        <f t="shared" si="185"/>
        <v>0000CA80</v>
      </c>
      <c r="H275" t="str">
        <f t="shared" si="193"/>
        <v>B2F6</v>
      </c>
      <c r="I275" t="str">
        <f t="shared" si="194"/>
        <v>EDA5</v>
      </c>
      <c r="J275" t="s">
        <v>2018</v>
      </c>
      <c r="K275" t="str">
        <f t="shared" si="186"/>
        <v>F6B20000</v>
      </c>
      <c r="L275" t="str">
        <f t="shared" si="187"/>
        <v>80CA0000</v>
      </c>
      <c r="M275" t="str">
        <f t="shared" si="188"/>
        <v>F6B2000080CA0000</v>
      </c>
      <c r="N275" t="str">
        <f t="shared" si="189"/>
        <v>F6B2=馋</v>
      </c>
      <c r="P275" s="2" t="s">
        <v>2019</v>
      </c>
      <c r="Q275" s="2" t="s">
        <v>659</v>
      </c>
      <c r="R275" t="str">
        <f t="shared" si="190"/>
        <v>BDB0=敖</v>
      </c>
      <c r="U275" t="str">
        <f>MID($U$1,(ROW()-2)*1+1,1)</f>
        <v>翼</v>
      </c>
      <c r="V275" t="str">
        <f>INDEX(新汉化!J:J,MATCH(U275,新汉化!A:A,0))</f>
        <v>D2ED</v>
      </c>
      <c r="W275" t="str">
        <f t="shared" si="177"/>
        <v>0171</v>
      </c>
      <c r="X275" t="str">
        <f t="shared" si="178"/>
        <v>EDD20000</v>
      </c>
      <c r="Y275" t="str">
        <f t="shared" si="179"/>
        <v>71010000</v>
      </c>
      <c r="Z275" t="str">
        <f t="shared" si="180"/>
        <v>EDD2000071010000</v>
      </c>
      <c r="AA275" t="str">
        <f t="shared" si="191"/>
        <v>EDD2=翼</v>
      </c>
      <c r="AD275" t="s">
        <v>2020</v>
      </c>
      <c r="AE275" t="s">
        <v>878</v>
      </c>
      <c r="AF275" t="str">
        <f t="shared" si="166"/>
        <v>F2C7=球</v>
      </c>
      <c r="AG275" t="str">
        <f t="shared" si="167"/>
        <v>F2C7=球</v>
      </c>
    </row>
    <row r="276" spans="1:33">
      <c r="A276" s="2" t="s">
        <v>2021</v>
      </c>
      <c r="B276" s="2" t="s">
        <v>2022</v>
      </c>
      <c r="C276">
        <f t="shared" si="181"/>
        <v>539</v>
      </c>
      <c r="D276">
        <f t="shared" si="182"/>
        <v>283</v>
      </c>
      <c r="E276">
        <f t="shared" si="183"/>
        <v>272</v>
      </c>
      <c r="F276">
        <f t="shared" si="184"/>
        <v>35520</v>
      </c>
      <c r="G276" t="str">
        <f t="shared" si="185"/>
        <v>0000CAC0</v>
      </c>
      <c r="H276" t="str">
        <f t="shared" si="193"/>
        <v>B2F7</v>
      </c>
      <c r="I276" t="str">
        <f t="shared" si="194"/>
        <v>EDA6</v>
      </c>
      <c r="J276" t="s">
        <v>2023</v>
      </c>
      <c r="K276" t="str">
        <f t="shared" si="186"/>
        <v>F7B20000</v>
      </c>
      <c r="L276" t="str">
        <f t="shared" si="187"/>
        <v>C0CA0000</v>
      </c>
      <c r="M276" t="str">
        <f t="shared" si="188"/>
        <v>F7B20000C0CA0000</v>
      </c>
      <c r="N276" t="str">
        <f t="shared" si="189"/>
        <v>F7B2=谗</v>
      </c>
      <c r="P276" s="2" t="s">
        <v>2024</v>
      </c>
      <c r="Q276" s="2" t="s">
        <v>663</v>
      </c>
      <c r="R276" t="str">
        <f t="shared" si="190"/>
        <v>BEB0=熬</v>
      </c>
      <c r="U276" t="str">
        <f>MID($U$1,(ROW()-2)*1+1,1)</f>
        <v>音</v>
      </c>
      <c r="V276" t="str">
        <f>INDEX(新汉化!J:J,MATCH(U276,新汉化!A:A,0))</f>
        <v>D2F4</v>
      </c>
      <c r="W276" t="str">
        <f t="shared" si="177"/>
        <v>0172</v>
      </c>
      <c r="X276" t="str">
        <f t="shared" si="178"/>
        <v>F4D20000</v>
      </c>
      <c r="Y276" t="str">
        <f t="shared" si="179"/>
        <v>72010000</v>
      </c>
      <c r="Z276" t="str">
        <f t="shared" si="180"/>
        <v>F4D2000072010000</v>
      </c>
      <c r="AA276" t="str">
        <f t="shared" si="191"/>
        <v>F4D2=音</v>
      </c>
      <c r="AD276" t="s">
        <v>2025</v>
      </c>
      <c r="AE276" t="s">
        <v>2026</v>
      </c>
      <c r="AF276" t="str">
        <f t="shared" si="166"/>
        <v>ADC8=拳</v>
      </c>
      <c r="AG276" t="str">
        <f t="shared" si="167"/>
        <v>ADC8=拳</v>
      </c>
    </row>
    <row r="277" spans="1:33">
      <c r="A277" s="2" t="s">
        <v>2027</v>
      </c>
      <c r="B277" s="2" t="s">
        <v>2028</v>
      </c>
      <c r="C277">
        <f t="shared" si="181"/>
        <v>540</v>
      </c>
      <c r="D277">
        <f t="shared" si="182"/>
        <v>284</v>
      </c>
      <c r="E277">
        <f t="shared" si="183"/>
        <v>272</v>
      </c>
      <c r="F277">
        <f t="shared" si="184"/>
        <v>35584</v>
      </c>
      <c r="G277" t="str">
        <f t="shared" si="185"/>
        <v>0000CB00</v>
      </c>
      <c r="H277" t="str">
        <f t="shared" ref="H277:H286" si="195">MID($H$1,(ROW()-2)*4+1,4)</f>
        <v>B2F8</v>
      </c>
      <c r="I277" t="str">
        <f t="shared" si="194"/>
        <v>EDA7</v>
      </c>
      <c r="J277" t="s">
        <v>2029</v>
      </c>
      <c r="K277" t="str">
        <f t="shared" si="186"/>
        <v>F8B20000</v>
      </c>
      <c r="L277" t="str">
        <f t="shared" si="187"/>
        <v>00CB0000</v>
      </c>
      <c r="M277" t="str">
        <f t="shared" si="188"/>
        <v>F8B2000000CB0000</v>
      </c>
      <c r="N277" t="str">
        <f t="shared" si="189"/>
        <v>F8B2=缠</v>
      </c>
      <c r="P277" s="2" t="s">
        <v>2030</v>
      </c>
      <c r="Q277" s="2" t="s">
        <v>667</v>
      </c>
      <c r="R277" t="str">
        <f t="shared" si="190"/>
        <v>BFB0=翱</v>
      </c>
      <c r="U277" t="str">
        <f>MID($U$1,(ROW()-2)*1+1,1)</f>
        <v>隐</v>
      </c>
      <c r="V277" t="str">
        <f>INDEX(新汉化!J:J,MATCH(U277,新汉化!A:A,0))</f>
        <v>D2FE</v>
      </c>
      <c r="W277" t="str">
        <f t="shared" si="177"/>
        <v>0173</v>
      </c>
      <c r="X277" t="str">
        <f t="shared" si="178"/>
        <v>FED20000</v>
      </c>
      <c r="Y277" t="str">
        <f t="shared" si="179"/>
        <v>73010000</v>
      </c>
      <c r="Z277" t="str">
        <f t="shared" si="180"/>
        <v>FED2000073010000</v>
      </c>
      <c r="AA277" t="str">
        <f t="shared" si="191"/>
        <v>FED2=隐</v>
      </c>
      <c r="AD277" t="s">
        <v>2031</v>
      </c>
      <c r="AE277" t="s">
        <v>2032</v>
      </c>
      <c r="AF277" t="str">
        <f t="shared" si="166"/>
        <v>AEC8=犬</v>
      </c>
      <c r="AG277" t="str">
        <f t="shared" si="167"/>
        <v>AEC8=犬</v>
      </c>
    </row>
    <row r="278" spans="1:33">
      <c r="A278" s="2" t="s">
        <v>2033</v>
      </c>
      <c r="B278" s="2" t="s">
        <v>2034</v>
      </c>
      <c r="C278">
        <f t="shared" si="181"/>
        <v>541</v>
      </c>
      <c r="D278">
        <f t="shared" si="182"/>
        <v>285</v>
      </c>
      <c r="E278">
        <f t="shared" si="183"/>
        <v>272</v>
      </c>
      <c r="F278">
        <f t="shared" si="184"/>
        <v>35648</v>
      </c>
      <c r="G278" t="str">
        <f t="shared" si="185"/>
        <v>0000CB40</v>
      </c>
      <c r="H278" t="str">
        <f t="shared" si="195"/>
        <v>B2F9</v>
      </c>
      <c r="I278" t="str">
        <f t="shared" si="194"/>
        <v>EDA8</v>
      </c>
      <c r="J278" t="s">
        <v>2035</v>
      </c>
      <c r="K278" t="str">
        <f t="shared" si="186"/>
        <v>F9B20000</v>
      </c>
      <c r="L278" t="str">
        <f t="shared" si="187"/>
        <v>40CB0000</v>
      </c>
      <c r="M278" t="str">
        <f t="shared" si="188"/>
        <v>F9B2000040CB0000</v>
      </c>
      <c r="N278" t="str">
        <f t="shared" si="189"/>
        <v>F9B2=铲</v>
      </c>
      <c r="P278" s="2" t="s">
        <v>2036</v>
      </c>
      <c r="Q278" s="2" t="s">
        <v>671</v>
      </c>
      <c r="R278" t="str">
        <f t="shared" si="190"/>
        <v>C0B0=袄</v>
      </c>
      <c r="U278" t="str">
        <f>MID($U$1,(ROW()-2)*1+1,1)</f>
        <v>樱</v>
      </c>
      <c r="V278" t="str">
        <f>INDEX(新汉化!J:J,MATCH(U278,新汉化!A:A,0))</f>
        <v>D3A3</v>
      </c>
      <c r="W278" t="str">
        <f t="shared" si="177"/>
        <v>0174</v>
      </c>
      <c r="X278" t="str">
        <f t="shared" si="178"/>
        <v>A3D30000</v>
      </c>
      <c r="Y278" t="str">
        <f t="shared" si="179"/>
        <v>74010000</v>
      </c>
      <c r="Z278" t="str">
        <f t="shared" si="180"/>
        <v>A3D3000074010000</v>
      </c>
      <c r="AA278" t="str">
        <f t="shared" si="191"/>
        <v>A3D3=樱</v>
      </c>
      <c r="AD278" t="s">
        <v>2037</v>
      </c>
      <c r="AE278" t="s">
        <v>2038</v>
      </c>
      <c r="AF278" t="str">
        <f t="shared" si="166"/>
        <v>B8C8=雀</v>
      </c>
      <c r="AG278" t="str">
        <f t="shared" si="167"/>
        <v>B8C8=雀</v>
      </c>
    </row>
    <row r="279" spans="1:33">
      <c r="A279" s="2" t="s">
        <v>2039</v>
      </c>
      <c r="B279" s="2" t="s">
        <v>2040</v>
      </c>
      <c r="C279">
        <f t="shared" si="181"/>
        <v>542</v>
      </c>
      <c r="D279">
        <f t="shared" si="182"/>
        <v>286</v>
      </c>
      <c r="E279">
        <f t="shared" si="183"/>
        <v>272</v>
      </c>
      <c r="F279">
        <f t="shared" si="184"/>
        <v>35712</v>
      </c>
      <c r="G279" t="str">
        <f t="shared" si="185"/>
        <v>0000CB80</v>
      </c>
      <c r="H279" t="str">
        <f t="shared" si="195"/>
        <v>B2FA</v>
      </c>
      <c r="I279" t="str">
        <f t="shared" si="194"/>
        <v>EDA9</v>
      </c>
      <c r="J279" t="s">
        <v>2041</v>
      </c>
      <c r="K279" t="str">
        <f t="shared" si="186"/>
        <v>FAB20000</v>
      </c>
      <c r="L279" t="str">
        <f t="shared" si="187"/>
        <v>80CB0000</v>
      </c>
      <c r="M279" t="str">
        <f t="shared" si="188"/>
        <v>FAB2000080CB0000</v>
      </c>
      <c r="N279" t="str">
        <f t="shared" si="189"/>
        <v>FAB2=产</v>
      </c>
      <c r="P279" s="2" t="s">
        <v>949</v>
      </c>
      <c r="Q279" s="2" t="s">
        <v>675</v>
      </c>
      <c r="R279" t="str">
        <f t="shared" si="190"/>
        <v>C1B0=傲</v>
      </c>
      <c r="U279" t="str">
        <f>MID($U$1,(ROW()-2)*1+1,1)</f>
        <v>萤</v>
      </c>
      <c r="V279" t="str">
        <f>INDEX(新汉化!J:J,MATCH(U279,新汉化!A:A,0))</f>
        <v>D3A9</v>
      </c>
      <c r="W279" t="str">
        <f t="shared" si="177"/>
        <v>0175</v>
      </c>
      <c r="X279" t="str">
        <f t="shared" si="178"/>
        <v>A9D30000</v>
      </c>
      <c r="Y279" t="str">
        <f t="shared" si="179"/>
        <v>75010000</v>
      </c>
      <c r="Z279" t="str">
        <f t="shared" si="180"/>
        <v>A9D3000075010000</v>
      </c>
      <c r="AA279" t="str">
        <f t="shared" si="191"/>
        <v>A9D3=萤</v>
      </c>
      <c r="AD279" t="s">
        <v>2042</v>
      </c>
      <c r="AE279" t="s">
        <v>2043</v>
      </c>
      <c r="AF279" t="str">
        <f t="shared" ref="AF279:AF342" si="196">AD279&amp;"="&amp;AE279</f>
        <v>BBC8=然</v>
      </c>
      <c r="AG279" t="str">
        <f t="shared" ref="AG279:AG342" si="197">AD279&amp;"="&amp;AE279</f>
        <v>BBC8=然</v>
      </c>
    </row>
    <row r="280" spans="1:33">
      <c r="A280" s="2" t="s">
        <v>2044</v>
      </c>
      <c r="B280" s="2" t="s">
        <v>2045</v>
      </c>
      <c r="C280">
        <f t="shared" si="181"/>
        <v>543</v>
      </c>
      <c r="D280">
        <f t="shared" si="182"/>
        <v>287</v>
      </c>
      <c r="E280">
        <f t="shared" si="183"/>
        <v>272</v>
      </c>
      <c r="F280">
        <f t="shared" si="184"/>
        <v>35776</v>
      </c>
      <c r="G280" t="str">
        <f t="shared" si="185"/>
        <v>0000CBC0</v>
      </c>
      <c r="H280" t="str">
        <f t="shared" si="195"/>
        <v>B2FB</v>
      </c>
      <c r="I280" t="str">
        <f t="shared" si="194"/>
        <v>EDAA</v>
      </c>
      <c r="J280" t="s">
        <v>2046</v>
      </c>
      <c r="K280" t="str">
        <f t="shared" si="186"/>
        <v>FBB20000</v>
      </c>
      <c r="L280" t="str">
        <f t="shared" si="187"/>
        <v>C0CB0000</v>
      </c>
      <c r="M280" t="str">
        <f t="shared" si="188"/>
        <v>FBB20000C0CB0000</v>
      </c>
      <c r="N280" t="str">
        <f t="shared" si="189"/>
        <v>FBB2=阐</v>
      </c>
      <c r="P280" s="2" t="s">
        <v>2047</v>
      </c>
      <c r="Q280" s="2" t="s">
        <v>679</v>
      </c>
      <c r="R280" t="str">
        <f t="shared" si="190"/>
        <v>C2B0=奥</v>
      </c>
      <c r="U280" t="str">
        <f>MID($U$1,(ROW()-2)*1+1,1)</f>
        <v>影</v>
      </c>
      <c r="V280" t="str">
        <f>INDEX(新汉化!J:J,MATCH(U280,新汉化!A:A,0))</f>
        <v>D3B0</v>
      </c>
      <c r="W280" t="str">
        <f t="shared" si="177"/>
        <v>0176</v>
      </c>
      <c r="X280" t="str">
        <f t="shared" si="178"/>
        <v>B0D30000</v>
      </c>
      <c r="Y280" t="str">
        <f t="shared" si="179"/>
        <v>76010000</v>
      </c>
      <c r="Z280" t="str">
        <f t="shared" si="180"/>
        <v>B0D3000076010000</v>
      </c>
      <c r="AA280" t="str">
        <f t="shared" si="191"/>
        <v>B0D3=影</v>
      </c>
      <c r="AD280" t="s">
        <v>2048</v>
      </c>
      <c r="AE280" t="s">
        <v>2049</v>
      </c>
      <c r="AF280" t="str">
        <f t="shared" si="196"/>
        <v>C8C8=热</v>
      </c>
      <c r="AG280" t="str">
        <f t="shared" si="197"/>
        <v>C8C8=热</v>
      </c>
    </row>
    <row r="281" spans="1:33">
      <c r="A281" s="2" t="s">
        <v>2050</v>
      </c>
      <c r="B281" s="2" t="s">
        <v>2051</v>
      </c>
      <c r="C281">
        <f t="shared" si="181"/>
        <v>544</v>
      </c>
      <c r="D281">
        <f t="shared" si="182"/>
        <v>288</v>
      </c>
      <c r="E281">
        <f t="shared" si="183"/>
        <v>288</v>
      </c>
      <c r="F281">
        <f t="shared" si="184"/>
        <v>36864</v>
      </c>
      <c r="G281" t="str">
        <f t="shared" si="185"/>
        <v>0000D000</v>
      </c>
      <c r="H281" t="str">
        <f t="shared" si="195"/>
        <v>B2FC</v>
      </c>
      <c r="I281" t="str">
        <f t="shared" ref="I281:I290" si="198">MID($I$1,(ROW()-2)*4+1,4)</f>
        <v>EDAB</v>
      </c>
      <c r="J281" t="s">
        <v>2052</v>
      </c>
      <c r="K281" t="str">
        <f t="shared" si="186"/>
        <v>FCB20000</v>
      </c>
      <c r="L281" t="str">
        <f t="shared" si="187"/>
        <v>00D00000</v>
      </c>
      <c r="M281" t="str">
        <f t="shared" si="188"/>
        <v>FCB2000000D00000</v>
      </c>
      <c r="N281" t="str">
        <f t="shared" si="189"/>
        <v>FCB2=颤</v>
      </c>
      <c r="P281" s="2" t="s">
        <v>2053</v>
      </c>
      <c r="Q281" s="2" t="s">
        <v>683</v>
      </c>
      <c r="R281" t="str">
        <f t="shared" si="190"/>
        <v>C3B0=懊</v>
      </c>
      <c r="U281" t="str">
        <f>MID($U$1,(ROW()-2)*1+1,1)</f>
        <v>勇</v>
      </c>
      <c r="V281" t="str">
        <f>INDEX(新汉化!J:J,MATCH(U281,新汉化!A:A,0))</f>
        <v>D3C2</v>
      </c>
      <c r="W281" t="str">
        <f t="shared" si="177"/>
        <v>0177</v>
      </c>
      <c r="X281" t="str">
        <f t="shared" si="178"/>
        <v>C2D30000</v>
      </c>
      <c r="Y281" t="str">
        <f t="shared" si="179"/>
        <v>77010000</v>
      </c>
      <c r="Z281" t="str">
        <f t="shared" si="180"/>
        <v>C2D3000077010000</v>
      </c>
      <c r="AA281" t="str">
        <f t="shared" si="191"/>
        <v>C2D3=勇</v>
      </c>
      <c r="AD281" t="s">
        <v>2054</v>
      </c>
      <c r="AE281" t="s">
        <v>2055</v>
      </c>
      <c r="AF281" t="str">
        <f t="shared" si="196"/>
        <v>CBC8=人</v>
      </c>
      <c r="AG281" t="str">
        <f t="shared" si="197"/>
        <v>CBC8=人</v>
      </c>
    </row>
    <row r="282" spans="1:33">
      <c r="A282" s="2" t="s">
        <v>2056</v>
      </c>
      <c r="B282" s="2" t="s">
        <v>2057</v>
      </c>
      <c r="C282">
        <f t="shared" si="181"/>
        <v>545</v>
      </c>
      <c r="D282">
        <f t="shared" si="182"/>
        <v>289</v>
      </c>
      <c r="E282">
        <f t="shared" si="183"/>
        <v>288</v>
      </c>
      <c r="F282">
        <f t="shared" si="184"/>
        <v>36928</v>
      </c>
      <c r="G282" t="str">
        <f t="shared" si="185"/>
        <v>0000D040</v>
      </c>
      <c r="H282" t="str">
        <f t="shared" si="195"/>
        <v>B2FD</v>
      </c>
      <c r="I282" t="str">
        <f t="shared" si="198"/>
        <v>EDAC</v>
      </c>
      <c r="J282" t="s">
        <v>2058</v>
      </c>
      <c r="K282" t="str">
        <f t="shared" si="186"/>
        <v>FDB20000</v>
      </c>
      <c r="L282" t="str">
        <f t="shared" si="187"/>
        <v>40D00000</v>
      </c>
      <c r="M282" t="str">
        <f t="shared" si="188"/>
        <v>FDB2000040D00000</v>
      </c>
      <c r="N282" t="str">
        <f t="shared" si="189"/>
        <v>FDB2=昌</v>
      </c>
      <c r="P282" s="2" t="s">
        <v>2059</v>
      </c>
      <c r="Q282" s="2" t="s">
        <v>687</v>
      </c>
      <c r="R282" t="str">
        <f t="shared" si="190"/>
        <v>C4B0=澳</v>
      </c>
      <c r="U282" t="str">
        <f>MID($U$1,(ROW()-2)*1+1,1)</f>
        <v>优</v>
      </c>
      <c r="V282" t="str">
        <f>INDEX(新汉化!J:J,MATCH(U282,新汉化!A:A,0))</f>
        <v>D3C5</v>
      </c>
      <c r="W282" t="str">
        <f t="shared" si="177"/>
        <v>0178</v>
      </c>
      <c r="X282" t="str">
        <f t="shared" si="178"/>
        <v>C5D30000</v>
      </c>
      <c r="Y282" t="str">
        <f t="shared" si="179"/>
        <v>78010000</v>
      </c>
      <c r="Z282" t="str">
        <f t="shared" si="180"/>
        <v>C5D3000078010000</v>
      </c>
      <c r="AA282" t="str">
        <f t="shared" si="191"/>
        <v>C5D3=优</v>
      </c>
      <c r="AD282" t="s">
        <v>2060</v>
      </c>
      <c r="AE282" t="s">
        <v>2061</v>
      </c>
      <c r="AF282" t="str">
        <f t="shared" si="196"/>
        <v>CCC8=忍</v>
      </c>
      <c r="AG282" t="str">
        <f t="shared" si="197"/>
        <v>CCC8=忍</v>
      </c>
    </row>
    <row r="283" spans="1:33">
      <c r="A283" s="2" t="s">
        <v>2062</v>
      </c>
      <c r="B283" s="2" t="s">
        <v>2063</v>
      </c>
      <c r="C283">
        <f t="shared" si="181"/>
        <v>546</v>
      </c>
      <c r="D283">
        <f t="shared" si="182"/>
        <v>290</v>
      </c>
      <c r="E283">
        <f t="shared" si="183"/>
        <v>288</v>
      </c>
      <c r="F283">
        <f t="shared" si="184"/>
        <v>36992</v>
      </c>
      <c r="G283" t="str">
        <f t="shared" si="185"/>
        <v>0000D080</v>
      </c>
      <c r="H283" t="str">
        <f t="shared" si="195"/>
        <v>B2FE</v>
      </c>
      <c r="I283" t="str">
        <f t="shared" si="198"/>
        <v>EDAD</v>
      </c>
      <c r="J283" t="s">
        <v>2064</v>
      </c>
      <c r="K283" t="str">
        <f t="shared" si="186"/>
        <v>FEB20000</v>
      </c>
      <c r="L283" t="str">
        <f t="shared" si="187"/>
        <v>80D00000</v>
      </c>
      <c r="M283" t="str">
        <f t="shared" si="188"/>
        <v>FEB2000080D00000</v>
      </c>
      <c r="N283" t="str">
        <f t="shared" si="189"/>
        <v>FEB2=猖</v>
      </c>
      <c r="P283" s="2" t="s">
        <v>2065</v>
      </c>
      <c r="Q283" s="2" t="s">
        <v>691</v>
      </c>
      <c r="R283" t="str">
        <f t="shared" si="190"/>
        <v>C5B0=芭</v>
      </c>
      <c r="U283" t="str">
        <f>MID($U$1,(ROW()-2)*1+1,1)</f>
        <v>幼</v>
      </c>
      <c r="V283" t="str">
        <f>INDEX(新汉化!J:J,MATCH(U283,新汉化!A:A,0))</f>
        <v>D3D7</v>
      </c>
      <c r="W283" t="str">
        <f t="shared" si="177"/>
        <v>0179</v>
      </c>
      <c r="X283" t="str">
        <f t="shared" si="178"/>
        <v>D7D30000</v>
      </c>
      <c r="Y283" t="str">
        <f t="shared" si="179"/>
        <v>79010000</v>
      </c>
      <c r="Z283" t="str">
        <f t="shared" si="180"/>
        <v>D7D3000079010000</v>
      </c>
      <c r="AA283" t="str">
        <f t="shared" si="191"/>
        <v>D7D3=幼</v>
      </c>
      <c r="AD283" t="s">
        <v>2066</v>
      </c>
      <c r="AE283" t="s">
        <v>2067</v>
      </c>
      <c r="AF283" t="str">
        <f t="shared" si="196"/>
        <v>DBC8=熔</v>
      </c>
      <c r="AG283" t="str">
        <f t="shared" si="197"/>
        <v>DBC8=熔</v>
      </c>
    </row>
    <row r="284" spans="1:33">
      <c r="A284" s="2" t="s">
        <v>813</v>
      </c>
      <c r="B284" s="2" t="s">
        <v>2068</v>
      </c>
      <c r="C284">
        <f t="shared" si="181"/>
        <v>547</v>
      </c>
      <c r="D284">
        <f t="shared" si="182"/>
        <v>291</v>
      </c>
      <c r="E284">
        <f t="shared" si="183"/>
        <v>288</v>
      </c>
      <c r="F284">
        <f t="shared" si="184"/>
        <v>37056</v>
      </c>
      <c r="G284" t="str">
        <f t="shared" si="185"/>
        <v>0000D0C0</v>
      </c>
      <c r="H284" t="str">
        <f t="shared" si="195"/>
        <v>B3A1</v>
      </c>
      <c r="I284" t="str">
        <f t="shared" si="198"/>
        <v>EDAE</v>
      </c>
      <c r="J284" t="s">
        <v>2069</v>
      </c>
      <c r="K284" t="str">
        <f t="shared" si="186"/>
        <v>A1B30000</v>
      </c>
      <c r="L284" t="str">
        <f t="shared" si="187"/>
        <v>C0D00000</v>
      </c>
      <c r="M284" t="str">
        <f t="shared" si="188"/>
        <v>A1B30000C0D00000</v>
      </c>
      <c r="N284" t="str">
        <f t="shared" si="189"/>
        <v>A1B3=场</v>
      </c>
      <c r="P284" s="2" t="s">
        <v>2070</v>
      </c>
      <c r="Q284" s="2" t="s">
        <v>695</v>
      </c>
      <c r="R284" t="str">
        <f t="shared" si="190"/>
        <v>C6B0=捌</v>
      </c>
      <c r="U284" t="str">
        <f>MID($U$1,(ROW()-2)*1+1,1)</f>
        <v>鱼</v>
      </c>
      <c r="V284" t="str">
        <f>INDEX(新汉化!J:J,MATCH(U284,新汉化!A:A,0))</f>
        <v>D3E3</v>
      </c>
      <c r="W284" t="str">
        <f t="shared" si="177"/>
        <v>017A</v>
      </c>
      <c r="X284" t="str">
        <f t="shared" si="178"/>
        <v>E3D30000</v>
      </c>
      <c r="Y284" t="str">
        <f t="shared" si="179"/>
        <v>7A010000</v>
      </c>
      <c r="Z284" t="str">
        <f t="shared" si="180"/>
        <v>E3D300007A010000</v>
      </c>
      <c r="AA284" t="str">
        <f t="shared" si="191"/>
        <v>E3D3=鱼</v>
      </c>
      <c r="AD284" t="s">
        <v>2071</v>
      </c>
      <c r="AE284" t="s">
        <v>2072</v>
      </c>
      <c r="AF284" t="str">
        <f t="shared" si="196"/>
        <v>DCC8=溶</v>
      </c>
      <c r="AG284" t="str">
        <f t="shared" si="197"/>
        <v>DCC8=溶</v>
      </c>
    </row>
    <row r="285" spans="1:33">
      <c r="A285" s="2" t="s">
        <v>2073</v>
      </c>
      <c r="B285" s="2" t="s">
        <v>2074</v>
      </c>
      <c r="C285">
        <f t="shared" si="181"/>
        <v>548</v>
      </c>
      <c r="D285">
        <f t="shared" si="182"/>
        <v>292</v>
      </c>
      <c r="E285">
        <f t="shared" si="183"/>
        <v>288</v>
      </c>
      <c r="F285">
        <f t="shared" si="184"/>
        <v>37120</v>
      </c>
      <c r="G285" t="str">
        <f t="shared" si="185"/>
        <v>0000D100</v>
      </c>
      <c r="H285" t="str">
        <f t="shared" si="195"/>
        <v>B3A2</v>
      </c>
      <c r="I285" t="str">
        <f t="shared" si="198"/>
        <v>EDAF</v>
      </c>
      <c r="J285" t="s">
        <v>2075</v>
      </c>
      <c r="K285" t="str">
        <f t="shared" si="186"/>
        <v>A2B30000</v>
      </c>
      <c r="L285" t="str">
        <f t="shared" si="187"/>
        <v>00D10000</v>
      </c>
      <c r="M285" t="str">
        <f t="shared" si="188"/>
        <v>A2B3000000D10000</v>
      </c>
      <c r="N285" t="str">
        <f t="shared" si="189"/>
        <v>A2B3=尝</v>
      </c>
      <c r="P285" s="2" t="s">
        <v>2076</v>
      </c>
      <c r="Q285" s="2" t="s">
        <v>699</v>
      </c>
      <c r="R285" t="str">
        <f t="shared" si="190"/>
        <v>C7B0=扒</v>
      </c>
      <c r="U285" t="str">
        <f>MID($U$1,(ROW()-2)*1+1,1)</f>
        <v>雨</v>
      </c>
      <c r="V285" t="str">
        <f>INDEX(新汉化!J:J,MATCH(U285,新汉化!A:A,0))</f>
        <v>D3EA</v>
      </c>
      <c r="W285" t="str">
        <f t="shared" si="177"/>
        <v>017B</v>
      </c>
      <c r="X285" t="str">
        <f t="shared" si="178"/>
        <v>EAD30000</v>
      </c>
      <c r="Y285" t="str">
        <f t="shared" si="179"/>
        <v>7B010000</v>
      </c>
      <c r="Z285" t="str">
        <f t="shared" si="180"/>
        <v>EAD300007B010000</v>
      </c>
      <c r="AA285" t="str">
        <f t="shared" si="191"/>
        <v>EAD3=雨</v>
      </c>
      <c r="AD285" t="s">
        <v>2077</v>
      </c>
      <c r="AE285" t="s">
        <v>2078</v>
      </c>
      <c r="AF285" t="str">
        <f t="shared" si="196"/>
        <v>FDC8=三</v>
      </c>
      <c r="AG285" t="str">
        <f t="shared" si="197"/>
        <v>FDC8=三</v>
      </c>
    </row>
    <row r="286" spans="1:33">
      <c r="A286" s="2" t="s">
        <v>2079</v>
      </c>
      <c r="B286" s="2" t="s">
        <v>2080</v>
      </c>
      <c r="C286">
        <f t="shared" si="181"/>
        <v>549</v>
      </c>
      <c r="D286">
        <f t="shared" si="182"/>
        <v>293</v>
      </c>
      <c r="E286">
        <f t="shared" si="183"/>
        <v>288</v>
      </c>
      <c r="F286">
        <f t="shared" si="184"/>
        <v>37184</v>
      </c>
      <c r="G286" t="str">
        <f t="shared" si="185"/>
        <v>0000D140</v>
      </c>
      <c r="H286" t="str">
        <f t="shared" si="195"/>
        <v>B3A3</v>
      </c>
      <c r="I286" t="str">
        <f t="shared" si="198"/>
        <v>EDB0</v>
      </c>
      <c r="J286" t="s">
        <v>2081</v>
      </c>
      <c r="K286" t="str">
        <f t="shared" si="186"/>
        <v>A3B30000</v>
      </c>
      <c r="L286" t="str">
        <f t="shared" si="187"/>
        <v>40D10000</v>
      </c>
      <c r="M286" t="str">
        <f t="shared" si="188"/>
        <v>A3B3000040D10000</v>
      </c>
      <c r="N286" t="str">
        <f t="shared" si="189"/>
        <v>A3B3=常</v>
      </c>
      <c r="P286" s="2" t="s">
        <v>2082</v>
      </c>
      <c r="Q286" s="2" t="s">
        <v>703</v>
      </c>
      <c r="R286" t="str">
        <f t="shared" si="190"/>
        <v>C8B0=叭</v>
      </c>
      <c r="U286" t="str">
        <f>MID($U$1,(ROW()-2)*1+1,1)</f>
        <v>羽</v>
      </c>
      <c r="V286" t="str">
        <f>INDEX(新汉化!J:J,MATCH(U286,新汉化!A:A,0))</f>
        <v>D3F0</v>
      </c>
      <c r="W286" t="str">
        <f t="shared" si="177"/>
        <v>017C</v>
      </c>
      <c r="X286" t="str">
        <f t="shared" si="178"/>
        <v>F0D30000</v>
      </c>
      <c r="Y286" t="str">
        <f t="shared" si="179"/>
        <v>7C010000</v>
      </c>
      <c r="Z286" t="str">
        <f t="shared" si="180"/>
        <v>F0D300007C010000</v>
      </c>
      <c r="AA286" t="str">
        <f t="shared" si="191"/>
        <v>F0D3=羽</v>
      </c>
      <c r="AD286" t="s">
        <v>2083</v>
      </c>
      <c r="AE286" t="s">
        <v>2084</v>
      </c>
      <c r="AF286" t="str">
        <f t="shared" si="196"/>
        <v>ADC9=森</v>
      </c>
      <c r="AG286" t="str">
        <f t="shared" si="197"/>
        <v>ADC9=森</v>
      </c>
    </row>
    <row r="287" spans="1:33">
      <c r="A287" s="2" t="s">
        <v>1053</v>
      </c>
      <c r="B287" s="2" t="s">
        <v>2085</v>
      </c>
      <c r="C287">
        <f t="shared" si="181"/>
        <v>550</v>
      </c>
      <c r="D287">
        <f t="shared" si="182"/>
        <v>294</v>
      </c>
      <c r="E287">
        <f t="shared" si="183"/>
        <v>288</v>
      </c>
      <c r="F287">
        <f t="shared" si="184"/>
        <v>37248</v>
      </c>
      <c r="G287" t="str">
        <f t="shared" si="185"/>
        <v>0000D180</v>
      </c>
      <c r="H287" t="str">
        <f t="shared" ref="H287:H296" si="199">MID($H$1,(ROW()-2)*4+1,4)</f>
        <v>B3A4</v>
      </c>
      <c r="I287" t="str">
        <f t="shared" si="198"/>
        <v>EDB1</v>
      </c>
      <c r="J287" t="s">
        <v>2086</v>
      </c>
      <c r="K287" t="str">
        <f t="shared" si="186"/>
        <v>A4B30000</v>
      </c>
      <c r="L287" t="str">
        <f t="shared" si="187"/>
        <v>80D10000</v>
      </c>
      <c r="M287" t="str">
        <f t="shared" si="188"/>
        <v>A4B3000080D10000</v>
      </c>
      <c r="N287" t="str">
        <f t="shared" si="189"/>
        <v>A4B3=长</v>
      </c>
      <c r="P287" s="2" t="s">
        <v>2087</v>
      </c>
      <c r="Q287" s="2" t="s">
        <v>707</v>
      </c>
      <c r="R287" t="str">
        <f t="shared" si="190"/>
        <v>C9B0=吧</v>
      </c>
      <c r="U287" t="str">
        <f>MID($U$1,(ROW()-2)*1+1,1)</f>
        <v>猿</v>
      </c>
      <c r="V287" t="str">
        <f>INDEX(新汉化!J:J,MATCH(U287,新汉化!A:A,0))</f>
        <v>D4B3</v>
      </c>
      <c r="W287" t="str">
        <f t="shared" si="177"/>
        <v>017D</v>
      </c>
      <c r="X287" t="str">
        <f t="shared" si="178"/>
        <v>B3D40000</v>
      </c>
      <c r="Y287" t="str">
        <f t="shared" si="179"/>
        <v>7D010000</v>
      </c>
      <c r="Z287" t="str">
        <f t="shared" si="180"/>
        <v>B3D400007D010000</v>
      </c>
      <c r="AA287" t="str">
        <f t="shared" si="191"/>
        <v>B3D4=猿</v>
      </c>
      <c r="AD287" t="s">
        <v>2088</v>
      </c>
      <c r="AE287" t="s">
        <v>2089</v>
      </c>
      <c r="AF287" t="str">
        <f t="shared" si="196"/>
        <v>B3C9=沙</v>
      </c>
      <c r="AG287" t="str">
        <f t="shared" si="197"/>
        <v>B3C9=沙</v>
      </c>
    </row>
    <row r="288" spans="1:33">
      <c r="A288" s="2" t="s">
        <v>2090</v>
      </c>
      <c r="B288" s="2" t="s">
        <v>2091</v>
      </c>
      <c r="C288">
        <f t="shared" si="181"/>
        <v>551</v>
      </c>
      <c r="D288">
        <f t="shared" si="182"/>
        <v>295</v>
      </c>
      <c r="E288">
        <f t="shared" si="183"/>
        <v>288</v>
      </c>
      <c r="F288">
        <f t="shared" si="184"/>
        <v>37312</v>
      </c>
      <c r="G288" t="str">
        <f t="shared" si="185"/>
        <v>0000D1C0</v>
      </c>
      <c r="H288" t="str">
        <f t="shared" si="199"/>
        <v>B3A5</v>
      </c>
      <c r="I288" t="str">
        <f t="shared" si="198"/>
        <v>EDB2</v>
      </c>
      <c r="J288" t="s">
        <v>2092</v>
      </c>
      <c r="K288" t="str">
        <f t="shared" si="186"/>
        <v>A5B30000</v>
      </c>
      <c r="L288" t="str">
        <f t="shared" si="187"/>
        <v>C0D10000</v>
      </c>
      <c r="M288" t="str">
        <f t="shared" si="188"/>
        <v>A5B30000C0D10000</v>
      </c>
      <c r="N288" t="str">
        <f t="shared" si="189"/>
        <v>A5B3=偿</v>
      </c>
      <c r="P288" s="2" t="s">
        <v>2093</v>
      </c>
      <c r="Q288" s="2" t="s">
        <v>711</v>
      </c>
      <c r="R288" t="str">
        <f t="shared" si="190"/>
        <v>CAB0=笆</v>
      </c>
      <c r="U288" t="str">
        <f>MID($U$1,(ROW()-2)*1+1,1)</f>
        <v>怨</v>
      </c>
      <c r="V288" t="str">
        <f>INDEX(新汉化!J:J,MATCH(U288,新汉化!A:A,0))</f>
        <v>D4B9</v>
      </c>
      <c r="W288" t="str">
        <f t="shared" si="177"/>
        <v>017E</v>
      </c>
      <c r="X288" t="str">
        <f t="shared" si="178"/>
        <v>B9D40000</v>
      </c>
      <c r="Y288" t="str">
        <f t="shared" si="179"/>
        <v>7E010000</v>
      </c>
      <c r="Z288" t="str">
        <f t="shared" si="180"/>
        <v>B9D400007E010000</v>
      </c>
      <c r="AA288" t="str">
        <f t="shared" si="191"/>
        <v>B9D4=怨</v>
      </c>
      <c r="AD288" t="s">
        <v>2094</v>
      </c>
      <c r="AE288" t="s">
        <v>2095</v>
      </c>
      <c r="AF288" t="str">
        <f t="shared" si="196"/>
        <v>BAC9=珊</v>
      </c>
      <c r="AG288" t="str">
        <f t="shared" si="197"/>
        <v>BAC9=珊</v>
      </c>
    </row>
    <row r="289" spans="1:33">
      <c r="A289" s="2" t="s">
        <v>2096</v>
      </c>
      <c r="B289" s="2" t="s">
        <v>2097</v>
      </c>
      <c r="C289">
        <f t="shared" si="181"/>
        <v>552</v>
      </c>
      <c r="D289">
        <f t="shared" si="182"/>
        <v>296</v>
      </c>
      <c r="E289">
        <f t="shared" si="183"/>
        <v>288</v>
      </c>
      <c r="F289">
        <f t="shared" si="184"/>
        <v>37376</v>
      </c>
      <c r="G289" t="str">
        <f t="shared" si="185"/>
        <v>0000D200</v>
      </c>
      <c r="H289" t="str">
        <f t="shared" si="199"/>
        <v>B3A6</v>
      </c>
      <c r="I289" t="str">
        <f t="shared" si="198"/>
        <v>EDB3</v>
      </c>
      <c r="J289" t="s">
        <v>2098</v>
      </c>
      <c r="K289" t="str">
        <f t="shared" si="186"/>
        <v>A6B30000</v>
      </c>
      <c r="L289" t="str">
        <f t="shared" si="187"/>
        <v>00D20000</v>
      </c>
      <c r="M289" t="str">
        <f t="shared" si="188"/>
        <v>A6B3000000D20000</v>
      </c>
      <c r="N289" t="str">
        <f t="shared" si="189"/>
        <v>A6B3=肠</v>
      </c>
      <c r="P289" s="2" t="s">
        <v>2099</v>
      </c>
      <c r="Q289" s="2" t="s">
        <v>715</v>
      </c>
      <c r="R289" t="str">
        <f t="shared" si="190"/>
        <v>CBB0=八</v>
      </c>
      <c r="U289" t="str">
        <f>MID($U$1,(ROW()-2)*1+1,1)</f>
        <v>跃</v>
      </c>
      <c r="V289" t="str">
        <f>INDEX(新汉化!J:J,MATCH(U289,新汉化!A:A,0))</f>
        <v>D4BE</v>
      </c>
      <c r="W289" t="str">
        <f t="shared" si="177"/>
        <v>017F</v>
      </c>
      <c r="X289" t="str">
        <f t="shared" si="178"/>
        <v>BED40000</v>
      </c>
      <c r="Y289" t="str">
        <f t="shared" si="179"/>
        <v>7F010000</v>
      </c>
      <c r="Z289" t="str">
        <f t="shared" si="180"/>
        <v>BED400007F010000</v>
      </c>
      <c r="AA289" t="str">
        <f t="shared" si="191"/>
        <v>BED4=跃</v>
      </c>
      <c r="AD289" t="s">
        <v>2100</v>
      </c>
      <c r="AE289" t="s">
        <v>2101</v>
      </c>
      <c r="AF289" t="str">
        <f t="shared" si="196"/>
        <v>BDC9=山</v>
      </c>
      <c r="AG289" t="str">
        <f t="shared" si="197"/>
        <v>BDC9=山</v>
      </c>
    </row>
    <row r="290" spans="1:33">
      <c r="A290" s="2" t="s">
        <v>2102</v>
      </c>
      <c r="B290" s="2" t="s">
        <v>2103</v>
      </c>
      <c r="C290">
        <f t="shared" si="181"/>
        <v>553</v>
      </c>
      <c r="D290">
        <f t="shared" si="182"/>
        <v>297</v>
      </c>
      <c r="E290">
        <f t="shared" si="183"/>
        <v>288</v>
      </c>
      <c r="F290">
        <f t="shared" si="184"/>
        <v>37440</v>
      </c>
      <c r="G290" t="str">
        <f t="shared" si="185"/>
        <v>0000D240</v>
      </c>
      <c r="H290" t="str">
        <f t="shared" si="199"/>
        <v>B3A7</v>
      </c>
      <c r="I290" t="str">
        <f t="shared" si="198"/>
        <v>EDB4</v>
      </c>
      <c r="J290" t="s">
        <v>2104</v>
      </c>
      <c r="K290" t="str">
        <f t="shared" si="186"/>
        <v>A7B30000</v>
      </c>
      <c r="L290" t="str">
        <f t="shared" si="187"/>
        <v>40D20000</v>
      </c>
      <c r="M290" t="str">
        <f t="shared" si="188"/>
        <v>A7B3000040D20000</v>
      </c>
      <c r="N290" t="str">
        <f t="shared" si="189"/>
        <v>A7B3=厂</v>
      </c>
      <c r="P290" s="2" t="s">
        <v>2105</v>
      </c>
      <c r="Q290" s="2" t="s">
        <v>719</v>
      </c>
      <c r="R290" t="str">
        <f t="shared" si="190"/>
        <v>CCB0=疤</v>
      </c>
      <c r="U290" t="str">
        <f>MID($U$1,(ROW()-2)*1+1,1)</f>
        <v>月</v>
      </c>
      <c r="V290" t="str">
        <f>INDEX(新汉化!J:J,MATCH(U290,新汉化!A:A,0))</f>
        <v>D4C2</v>
      </c>
      <c r="W290" t="str">
        <f t="shared" si="177"/>
        <v>0180</v>
      </c>
      <c r="X290" t="str">
        <f t="shared" si="178"/>
        <v>C2D40000</v>
      </c>
      <c r="Y290" t="str">
        <f t="shared" si="179"/>
        <v>80010000</v>
      </c>
      <c r="Z290" t="str">
        <f t="shared" si="180"/>
        <v>C2D4000080010000</v>
      </c>
      <c r="AA290" t="str">
        <f t="shared" si="191"/>
        <v>C2D4=月</v>
      </c>
      <c r="AD290" t="s">
        <v>2106</v>
      </c>
      <c r="AE290" t="s">
        <v>2107</v>
      </c>
      <c r="AF290" t="str">
        <f t="shared" si="196"/>
        <v>DFC9=蛇</v>
      </c>
      <c r="AG290" t="str">
        <f t="shared" si="197"/>
        <v>DFC9=蛇</v>
      </c>
    </row>
    <row r="291" spans="1:33">
      <c r="A291" s="2" t="s">
        <v>2108</v>
      </c>
      <c r="B291" s="2" t="s">
        <v>2109</v>
      </c>
      <c r="C291">
        <f t="shared" si="181"/>
        <v>554</v>
      </c>
      <c r="D291">
        <f t="shared" si="182"/>
        <v>298</v>
      </c>
      <c r="E291">
        <f t="shared" si="183"/>
        <v>288</v>
      </c>
      <c r="F291">
        <f t="shared" si="184"/>
        <v>37504</v>
      </c>
      <c r="G291" t="str">
        <f t="shared" si="185"/>
        <v>0000D280</v>
      </c>
      <c r="H291" t="str">
        <f t="shared" si="199"/>
        <v>B3A8</v>
      </c>
      <c r="I291" t="str">
        <f t="shared" ref="I291:I300" si="200">MID($I$1,(ROW()-2)*4+1,4)</f>
        <v>EDB5</v>
      </c>
      <c r="J291" t="s">
        <v>2110</v>
      </c>
      <c r="K291" t="str">
        <f t="shared" si="186"/>
        <v>A8B30000</v>
      </c>
      <c r="L291" t="str">
        <f t="shared" si="187"/>
        <v>80D20000</v>
      </c>
      <c r="M291" t="str">
        <f t="shared" si="188"/>
        <v>A8B3000080D20000</v>
      </c>
      <c r="N291" t="str">
        <f t="shared" si="189"/>
        <v>A8B3=敞</v>
      </c>
      <c r="P291" s="2" t="s">
        <v>2111</v>
      </c>
      <c r="Q291" s="2" t="s">
        <v>723</v>
      </c>
      <c r="R291" t="str">
        <f t="shared" si="190"/>
        <v>CDB0=巴</v>
      </c>
      <c r="U291" t="str">
        <f>MID($U$1,(ROW()-2)*1+1,1)</f>
        <v>斩</v>
      </c>
      <c r="V291" t="str">
        <f>INDEX(新汉化!J:J,MATCH(U291,新汉化!A:A,0))</f>
        <v>D5B6</v>
      </c>
      <c r="W291" t="str">
        <f t="shared" si="177"/>
        <v>0181</v>
      </c>
      <c r="X291" t="str">
        <f t="shared" si="178"/>
        <v>B6D50000</v>
      </c>
      <c r="Y291" t="str">
        <f t="shared" si="179"/>
        <v>81010000</v>
      </c>
      <c r="Z291" t="str">
        <f t="shared" si="180"/>
        <v>B6D5000081010000</v>
      </c>
      <c r="AA291" t="str">
        <f t="shared" si="191"/>
        <v>B6D5=斩</v>
      </c>
      <c r="AD291" t="s">
        <v>2112</v>
      </c>
      <c r="AE291" t="s">
        <v>2113</v>
      </c>
      <c r="AF291" t="str">
        <f t="shared" si="196"/>
        <v>A8CA=狮</v>
      </c>
      <c r="AG291" t="str">
        <f t="shared" si="197"/>
        <v>A8CA=狮</v>
      </c>
    </row>
    <row r="292" spans="1:33">
      <c r="A292" s="2" t="s">
        <v>2114</v>
      </c>
      <c r="B292" s="2" t="s">
        <v>2115</v>
      </c>
      <c r="C292">
        <f t="shared" si="181"/>
        <v>555</v>
      </c>
      <c r="D292">
        <f t="shared" si="182"/>
        <v>299</v>
      </c>
      <c r="E292">
        <f t="shared" si="183"/>
        <v>288</v>
      </c>
      <c r="F292">
        <f t="shared" si="184"/>
        <v>37568</v>
      </c>
      <c r="G292" t="str">
        <f t="shared" si="185"/>
        <v>0000D2C0</v>
      </c>
      <c r="H292" t="str">
        <f t="shared" si="199"/>
        <v>B3A9</v>
      </c>
      <c r="I292" t="str">
        <f t="shared" si="200"/>
        <v>EDB6</v>
      </c>
      <c r="J292" t="s">
        <v>2116</v>
      </c>
      <c r="K292" t="str">
        <f t="shared" si="186"/>
        <v>A9B30000</v>
      </c>
      <c r="L292" t="str">
        <f t="shared" si="187"/>
        <v>C0D20000</v>
      </c>
      <c r="M292" t="str">
        <f t="shared" si="188"/>
        <v>A9B30000C0D20000</v>
      </c>
      <c r="N292" t="str">
        <f t="shared" si="189"/>
        <v>A9B3=畅</v>
      </c>
      <c r="P292" s="2" t="s">
        <v>2117</v>
      </c>
      <c r="Q292" s="2" t="s">
        <v>727</v>
      </c>
      <c r="R292" t="str">
        <f t="shared" si="190"/>
        <v>CEB0=拔</v>
      </c>
      <c r="U292" t="str">
        <f>MID($U$1,(ROW()-2)*1+1,1)</f>
        <v>掌</v>
      </c>
      <c r="V292" t="str">
        <f>INDEX(新汉化!J:J,MATCH(U292,新汉化!A:A,0))</f>
        <v>D5C6</v>
      </c>
      <c r="W292" t="str">
        <f t="shared" si="177"/>
        <v>0182</v>
      </c>
      <c r="X292" t="str">
        <f t="shared" si="178"/>
        <v>C6D50000</v>
      </c>
      <c r="Y292" t="str">
        <f t="shared" si="179"/>
        <v>82010000</v>
      </c>
      <c r="Z292" t="str">
        <f t="shared" si="180"/>
        <v>C6D5000082010000</v>
      </c>
      <c r="AA292" t="str">
        <f t="shared" si="191"/>
        <v>C6D5=掌</v>
      </c>
      <c r="AD292" t="s">
        <v>2118</v>
      </c>
      <c r="AE292" t="s">
        <v>2119</v>
      </c>
      <c r="AF292" t="str">
        <f t="shared" si="196"/>
        <v>AFCA=石</v>
      </c>
      <c r="AG292" t="str">
        <f t="shared" si="197"/>
        <v>AFCA=石</v>
      </c>
    </row>
    <row r="293" spans="1:33">
      <c r="A293" s="2" t="s">
        <v>2120</v>
      </c>
      <c r="B293" s="2" t="s">
        <v>2121</v>
      </c>
      <c r="C293">
        <f t="shared" si="181"/>
        <v>556</v>
      </c>
      <c r="D293">
        <f t="shared" si="182"/>
        <v>300</v>
      </c>
      <c r="E293">
        <f t="shared" si="183"/>
        <v>288</v>
      </c>
      <c r="F293">
        <f t="shared" si="184"/>
        <v>37632</v>
      </c>
      <c r="G293" t="str">
        <f t="shared" si="185"/>
        <v>0000D300</v>
      </c>
      <c r="H293" t="str">
        <f t="shared" si="199"/>
        <v>B3AA</v>
      </c>
      <c r="I293" t="str">
        <f t="shared" si="200"/>
        <v>EDB7</v>
      </c>
      <c r="J293" t="s">
        <v>2122</v>
      </c>
      <c r="K293" t="str">
        <f t="shared" si="186"/>
        <v>AAB30000</v>
      </c>
      <c r="L293" t="str">
        <f t="shared" si="187"/>
        <v>00D30000</v>
      </c>
      <c r="M293" t="str">
        <f t="shared" si="188"/>
        <v>AAB3000000D30000</v>
      </c>
      <c r="N293" t="str">
        <f t="shared" si="189"/>
        <v>AAB3=唱</v>
      </c>
      <c r="P293" s="2" t="s">
        <v>2123</v>
      </c>
      <c r="Q293" s="2" t="s">
        <v>731</v>
      </c>
      <c r="R293" t="str">
        <f t="shared" si="190"/>
        <v>CFB0=跋</v>
      </c>
      <c r="U293" t="str">
        <f>MID($U$1,(ROW()-2)*1+1,1)</f>
        <v>沼</v>
      </c>
      <c r="V293" t="str">
        <f>INDEX(新汉化!J:J,MATCH(U293,新汉化!A:A,0))</f>
        <v>D5D3</v>
      </c>
      <c r="W293" t="str">
        <f t="shared" si="177"/>
        <v>0183</v>
      </c>
      <c r="X293" t="str">
        <f t="shared" si="178"/>
        <v>D3D50000</v>
      </c>
      <c r="Y293" t="str">
        <f t="shared" si="179"/>
        <v>83010000</v>
      </c>
      <c r="Z293" t="str">
        <f t="shared" si="180"/>
        <v>D3D5000083010000</v>
      </c>
      <c r="AA293" t="str">
        <f t="shared" si="191"/>
        <v>D3D5=沼</v>
      </c>
      <c r="AD293" t="s">
        <v>2124</v>
      </c>
      <c r="AE293" t="s">
        <v>2125</v>
      </c>
      <c r="AF293" t="str">
        <f t="shared" si="196"/>
        <v>B3CA=食</v>
      </c>
      <c r="AG293" t="str">
        <f t="shared" si="197"/>
        <v>B3CA=食</v>
      </c>
    </row>
    <row r="294" spans="1:33">
      <c r="A294" s="2" t="s">
        <v>2126</v>
      </c>
      <c r="B294" s="2" t="s">
        <v>2127</v>
      </c>
      <c r="C294">
        <f t="shared" si="181"/>
        <v>557</v>
      </c>
      <c r="D294">
        <f t="shared" si="182"/>
        <v>301</v>
      </c>
      <c r="E294">
        <f t="shared" si="183"/>
        <v>288</v>
      </c>
      <c r="F294">
        <f t="shared" si="184"/>
        <v>37696</v>
      </c>
      <c r="G294" t="str">
        <f t="shared" si="185"/>
        <v>0000D340</v>
      </c>
      <c r="H294" t="str">
        <f t="shared" si="199"/>
        <v>B3AB</v>
      </c>
      <c r="I294" t="str">
        <f t="shared" si="200"/>
        <v>EDB8</v>
      </c>
      <c r="J294" t="s">
        <v>2128</v>
      </c>
      <c r="K294" t="str">
        <f t="shared" si="186"/>
        <v>ABB30000</v>
      </c>
      <c r="L294" t="str">
        <f t="shared" si="187"/>
        <v>40D30000</v>
      </c>
      <c r="M294" t="str">
        <f t="shared" si="188"/>
        <v>ABB3000040D30000</v>
      </c>
      <c r="N294" t="str">
        <f t="shared" si="189"/>
        <v>ABB3=倡</v>
      </c>
      <c r="P294" s="2" t="s">
        <v>2129</v>
      </c>
      <c r="Q294" s="2" t="s">
        <v>735</v>
      </c>
      <c r="R294" t="str">
        <f t="shared" si="190"/>
        <v>D0B0=靶</v>
      </c>
      <c r="U294" t="str">
        <f>MID($U$1,(ROW()-2)*1+1,1)</f>
        <v>者</v>
      </c>
      <c r="V294" t="str">
        <f>INDEX(新汉化!J:J,MATCH(U294,新汉化!A:A,0))</f>
        <v>D5DF</v>
      </c>
      <c r="W294" t="str">
        <f t="shared" si="177"/>
        <v>0184</v>
      </c>
      <c r="X294" t="str">
        <f t="shared" si="178"/>
        <v>DFD50000</v>
      </c>
      <c r="Y294" t="str">
        <f t="shared" si="179"/>
        <v>84010000</v>
      </c>
      <c r="Z294" t="str">
        <f t="shared" si="180"/>
        <v>DFD5000084010000</v>
      </c>
      <c r="AA294" t="str">
        <f t="shared" si="191"/>
        <v>DFD5=者</v>
      </c>
      <c r="AD294" t="s">
        <v>2130</v>
      </c>
      <c r="AE294" t="s">
        <v>2131</v>
      </c>
      <c r="AF294" t="str">
        <f t="shared" si="196"/>
        <v>B5CA=实</v>
      </c>
      <c r="AG294" t="str">
        <f t="shared" si="197"/>
        <v>B5CA=实</v>
      </c>
    </row>
    <row r="295" spans="1:33">
      <c r="A295" s="2" t="s">
        <v>1059</v>
      </c>
      <c r="B295" s="2" t="s">
        <v>2132</v>
      </c>
      <c r="C295">
        <f t="shared" si="181"/>
        <v>558</v>
      </c>
      <c r="D295">
        <f t="shared" si="182"/>
        <v>302</v>
      </c>
      <c r="E295">
        <f t="shared" si="183"/>
        <v>288</v>
      </c>
      <c r="F295">
        <f t="shared" si="184"/>
        <v>37760</v>
      </c>
      <c r="G295" t="str">
        <f t="shared" si="185"/>
        <v>0000D380</v>
      </c>
      <c r="H295" t="str">
        <f t="shared" si="199"/>
        <v>B3AC</v>
      </c>
      <c r="I295" t="str">
        <f t="shared" si="200"/>
        <v>EDB9</v>
      </c>
      <c r="J295" t="s">
        <v>2133</v>
      </c>
      <c r="K295" t="str">
        <f t="shared" si="186"/>
        <v>ACB30000</v>
      </c>
      <c r="L295" t="str">
        <f t="shared" si="187"/>
        <v>80D30000</v>
      </c>
      <c r="M295" t="str">
        <f t="shared" si="188"/>
        <v>ACB3000080D30000</v>
      </c>
      <c r="N295" t="str">
        <f t="shared" si="189"/>
        <v>ACB3=超</v>
      </c>
      <c r="P295" s="2" t="s">
        <v>2134</v>
      </c>
      <c r="Q295" s="2" t="s">
        <v>739</v>
      </c>
      <c r="R295" t="str">
        <f t="shared" si="190"/>
        <v>D1B0=把</v>
      </c>
      <c r="U295" t="str">
        <f>MID($U$1,(ROW()-2)*1+1,1)</f>
        <v>珍</v>
      </c>
      <c r="V295" t="str">
        <f>INDEX(新汉化!J:J,MATCH(U295,新汉化!A:A,0))</f>
        <v>D5E4</v>
      </c>
      <c r="W295" t="str">
        <f t="shared" si="177"/>
        <v>0185</v>
      </c>
      <c r="X295" t="str">
        <f t="shared" si="178"/>
        <v>E4D50000</v>
      </c>
      <c r="Y295" t="str">
        <f t="shared" si="179"/>
        <v>85010000</v>
      </c>
      <c r="Z295" t="str">
        <f t="shared" si="180"/>
        <v>E4D5000085010000</v>
      </c>
      <c r="AA295" t="str">
        <f t="shared" si="191"/>
        <v>E4D5=珍</v>
      </c>
      <c r="AD295" t="s">
        <v>2135</v>
      </c>
      <c r="AE295" t="s">
        <v>2136</v>
      </c>
      <c r="AF295" t="str">
        <f t="shared" si="196"/>
        <v>BFCA=士</v>
      </c>
      <c r="AG295" t="str">
        <f t="shared" si="197"/>
        <v>BFCA=士</v>
      </c>
    </row>
    <row r="296" spans="1:33">
      <c r="A296" s="2" t="s">
        <v>2137</v>
      </c>
      <c r="B296" s="2" t="s">
        <v>2138</v>
      </c>
      <c r="C296">
        <f t="shared" si="181"/>
        <v>559</v>
      </c>
      <c r="D296">
        <f t="shared" si="182"/>
        <v>303</v>
      </c>
      <c r="E296">
        <f t="shared" si="183"/>
        <v>288</v>
      </c>
      <c r="F296">
        <f t="shared" si="184"/>
        <v>37824</v>
      </c>
      <c r="G296" t="str">
        <f t="shared" si="185"/>
        <v>0000D3C0</v>
      </c>
      <c r="H296" t="str">
        <f t="shared" si="199"/>
        <v>B3AD</v>
      </c>
      <c r="I296" t="str">
        <f t="shared" si="200"/>
        <v>EDBA</v>
      </c>
      <c r="J296" t="s">
        <v>2139</v>
      </c>
      <c r="K296" t="str">
        <f t="shared" si="186"/>
        <v>ADB30000</v>
      </c>
      <c r="L296" t="str">
        <f t="shared" si="187"/>
        <v>C0D30000</v>
      </c>
      <c r="M296" t="str">
        <f t="shared" si="188"/>
        <v>ADB30000C0D30000</v>
      </c>
      <c r="N296" t="str">
        <f t="shared" si="189"/>
        <v>ADB3=抄</v>
      </c>
      <c r="P296" s="2" t="s">
        <v>2140</v>
      </c>
      <c r="Q296" s="2" t="s">
        <v>743</v>
      </c>
      <c r="R296" t="str">
        <f t="shared" si="190"/>
        <v>D2B0=耙</v>
      </c>
      <c r="U296" t="str">
        <f>MID($U$1,(ROW()-2)*1+1,1)</f>
        <v>正</v>
      </c>
      <c r="V296" t="str">
        <f>INDEX(新汉化!J:J,MATCH(U296,新汉化!A:A,0))</f>
        <v>D5FD</v>
      </c>
      <c r="W296" t="str">
        <f t="shared" si="177"/>
        <v>0186</v>
      </c>
      <c r="X296" t="str">
        <f t="shared" si="178"/>
        <v>FDD50000</v>
      </c>
      <c r="Y296" t="str">
        <f t="shared" si="179"/>
        <v>86010000</v>
      </c>
      <c r="Z296" t="str">
        <f t="shared" si="180"/>
        <v>FDD5000086010000</v>
      </c>
      <c r="AA296" t="str">
        <f t="shared" si="191"/>
        <v>FDD5=正</v>
      </c>
      <c r="AD296" t="s">
        <v>2141</v>
      </c>
      <c r="AE296" t="s">
        <v>2142</v>
      </c>
      <c r="AF296" t="str">
        <f t="shared" si="196"/>
        <v>D6CA=手</v>
      </c>
      <c r="AG296" t="str">
        <f t="shared" si="197"/>
        <v>D6CA=手</v>
      </c>
    </row>
    <row r="297" spans="1:33">
      <c r="A297" s="2" t="s">
        <v>2143</v>
      </c>
      <c r="B297" s="2" t="s">
        <v>2144</v>
      </c>
      <c r="C297">
        <f t="shared" si="181"/>
        <v>560</v>
      </c>
      <c r="D297">
        <f t="shared" si="182"/>
        <v>304</v>
      </c>
      <c r="E297">
        <f t="shared" si="183"/>
        <v>304</v>
      </c>
      <c r="F297">
        <f t="shared" si="184"/>
        <v>38912</v>
      </c>
      <c r="G297" t="str">
        <f t="shared" si="185"/>
        <v>0000D800</v>
      </c>
      <c r="H297" t="str">
        <f t="shared" ref="H297:H306" si="201">MID($H$1,(ROW()-2)*4+1,4)</f>
        <v>B3AE</v>
      </c>
      <c r="I297" t="str">
        <f t="shared" si="200"/>
        <v>EDBB</v>
      </c>
      <c r="J297" t="s">
        <v>2145</v>
      </c>
      <c r="K297" t="str">
        <f t="shared" si="186"/>
        <v>AEB30000</v>
      </c>
      <c r="L297" t="str">
        <f t="shared" si="187"/>
        <v>00D80000</v>
      </c>
      <c r="M297" t="str">
        <f t="shared" si="188"/>
        <v>AEB3000000D80000</v>
      </c>
      <c r="N297" t="str">
        <f t="shared" si="189"/>
        <v>AEB3=钞</v>
      </c>
      <c r="P297" s="2" t="s">
        <v>2146</v>
      </c>
      <c r="Q297" s="2" t="s">
        <v>750</v>
      </c>
      <c r="R297" t="str">
        <f t="shared" si="190"/>
        <v>D3B0=坝</v>
      </c>
      <c r="U297" t="str">
        <f>MID($U$1,(ROW()-2)*1+1,1)</f>
        <v>直</v>
      </c>
      <c r="V297" t="str">
        <f>INDEX(新汉化!J:J,MATCH(U297,新汉化!A:A,0))</f>
        <v>D6B1</v>
      </c>
      <c r="W297" t="str">
        <f t="shared" si="177"/>
        <v>0187</v>
      </c>
      <c r="X297" t="str">
        <f t="shared" si="178"/>
        <v>B1D60000</v>
      </c>
      <c r="Y297" t="str">
        <f t="shared" si="179"/>
        <v>87010000</v>
      </c>
      <c r="Z297" t="str">
        <f t="shared" si="180"/>
        <v>B1D6000087010000</v>
      </c>
      <c r="AA297" t="str">
        <f t="shared" si="191"/>
        <v>B1D6=直</v>
      </c>
      <c r="AD297" t="s">
        <v>2147</v>
      </c>
      <c r="AE297" t="s">
        <v>2148</v>
      </c>
      <c r="AF297" t="str">
        <f t="shared" si="196"/>
        <v>D8CA=守</v>
      </c>
      <c r="AG297" t="str">
        <f t="shared" si="197"/>
        <v>D8CA=守</v>
      </c>
    </row>
    <row r="298" spans="1:33">
      <c r="A298" s="2" t="s">
        <v>1065</v>
      </c>
      <c r="B298" s="2" t="s">
        <v>2149</v>
      </c>
      <c r="C298">
        <f t="shared" si="181"/>
        <v>561</v>
      </c>
      <c r="D298">
        <f t="shared" si="182"/>
        <v>305</v>
      </c>
      <c r="E298">
        <f t="shared" si="183"/>
        <v>304</v>
      </c>
      <c r="F298">
        <f t="shared" si="184"/>
        <v>38976</v>
      </c>
      <c r="G298" t="str">
        <f t="shared" si="185"/>
        <v>0000D840</v>
      </c>
      <c r="H298" t="str">
        <f t="shared" si="201"/>
        <v>B3AF</v>
      </c>
      <c r="I298" t="str">
        <f t="shared" si="200"/>
        <v>EDBC</v>
      </c>
      <c r="J298" t="s">
        <v>2150</v>
      </c>
      <c r="K298" t="str">
        <f t="shared" si="186"/>
        <v>AFB30000</v>
      </c>
      <c r="L298" t="str">
        <f t="shared" si="187"/>
        <v>40D80000</v>
      </c>
      <c r="M298" t="str">
        <f t="shared" si="188"/>
        <v>AFB3000040D80000</v>
      </c>
      <c r="N298" t="str">
        <f t="shared" si="189"/>
        <v>AFB3=朝</v>
      </c>
      <c r="P298" s="2" t="s">
        <v>954</v>
      </c>
      <c r="Q298" s="2" t="s">
        <v>755</v>
      </c>
      <c r="R298" t="str">
        <f t="shared" si="190"/>
        <v>D4B0=霸</v>
      </c>
      <c r="U298" t="str">
        <f>MID($U$1,(ROW()-2)*1+1,1)</f>
        <v>稚</v>
      </c>
      <c r="V298" t="str">
        <f>INDEX(新汉化!J:J,MATCH(U298,新汉化!A:A,0))</f>
        <v>D6C9</v>
      </c>
      <c r="W298" t="str">
        <f t="shared" si="177"/>
        <v>0188</v>
      </c>
      <c r="X298" t="str">
        <f t="shared" si="178"/>
        <v>C9D60000</v>
      </c>
      <c r="Y298" t="str">
        <f t="shared" si="179"/>
        <v>88010000</v>
      </c>
      <c r="Z298" t="str">
        <f t="shared" si="180"/>
        <v>C9D6000088010000</v>
      </c>
      <c r="AA298" t="str">
        <f t="shared" si="191"/>
        <v>C9D6=稚</v>
      </c>
      <c r="AD298" t="s">
        <v>2151</v>
      </c>
      <c r="AE298" t="s">
        <v>2152</v>
      </c>
      <c r="AF298" t="str">
        <f t="shared" si="196"/>
        <v>DECA=兽</v>
      </c>
      <c r="AG298" t="str">
        <f t="shared" si="197"/>
        <v>DECA=兽</v>
      </c>
    </row>
    <row r="299" spans="1:33">
      <c r="A299" s="2" t="s">
        <v>2153</v>
      </c>
      <c r="B299" s="2" t="s">
        <v>2154</v>
      </c>
      <c r="C299">
        <f t="shared" si="181"/>
        <v>562</v>
      </c>
      <c r="D299">
        <f t="shared" si="182"/>
        <v>306</v>
      </c>
      <c r="E299">
        <f t="shared" si="183"/>
        <v>304</v>
      </c>
      <c r="F299">
        <f t="shared" si="184"/>
        <v>39040</v>
      </c>
      <c r="G299" t="str">
        <f t="shared" si="185"/>
        <v>0000D880</v>
      </c>
      <c r="H299" t="str">
        <f t="shared" si="201"/>
        <v>B3B0</v>
      </c>
      <c r="I299" t="str">
        <f t="shared" si="200"/>
        <v>EDBD</v>
      </c>
      <c r="J299" t="s">
        <v>1960</v>
      </c>
      <c r="K299" t="str">
        <f t="shared" si="186"/>
        <v>B0B30000</v>
      </c>
      <c r="L299" t="str">
        <f t="shared" si="187"/>
        <v>80D80000</v>
      </c>
      <c r="M299" t="str">
        <f t="shared" si="188"/>
        <v>B0B3000080D80000</v>
      </c>
      <c r="N299" t="str">
        <f t="shared" si="189"/>
        <v>B0B3=嘲</v>
      </c>
      <c r="P299" s="2" t="s">
        <v>2155</v>
      </c>
      <c r="Q299" s="2" t="s">
        <v>761</v>
      </c>
      <c r="R299" t="str">
        <f t="shared" si="190"/>
        <v>D5B0=罢</v>
      </c>
      <c r="U299" t="str">
        <f>MID($U$1,(ROW()-2)*1+1,1)</f>
        <v>咒</v>
      </c>
      <c r="V299" t="str">
        <f>INDEX(新汉化!J:J,MATCH(U299,新汉化!A:A,0))</f>
        <v>D6E4</v>
      </c>
      <c r="W299" t="str">
        <f t="shared" si="177"/>
        <v>0189</v>
      </c>
      <c r="X299" t="str">
        <f t="shared" si="178"/>
        <v>E4D60000</v>
      </c>
      <c r="Y299" t="str">
        <f t="shared" si="179"/>
        <v>89010000</v>
      </c>
      <c r="Z299" t="str">
        <f t="shared" si="180"/>
        <v>E4D6000089010000</v>
      </c>
      <c r="AA299" t="str">
        <f t="shared" si="191"/>
        <v>E4D6=咒</v>
      </c>
      <c r="AD299" t="s">
        <v>2156</v>
      </c>
      <c r="AE299" t="s">
        <v>2157</v>
      </c>
      <c r="AF299" t="str">
        <f t="shared" si="196"/>
        <v>F3CA=鼠</v>
      </c>
      <c r="AG299" t="str">
        <f t="shared" si="197"/>
        <v>F3CA=鼠</v>
      </c>
    </row>
    <row r="300" spans="1:33">
      <c r="A300" s="2" t="s">
        <v>2158</v>
      </c>
      <c r="B300" s="2" t="s">
        <v>2159</v>
      </c>
      <c r="C300">
        <f t="shared" si="181"/>
        <v>563</v>
      </c>
      <c r="D300">
        <f t="shared" si="182"/>
        <v>307</v>
      </c>
      <c r="E300">
        <f t="shared" si="183"/>
        <v>304</v>
      </c>
      <c r="F300">
        <f t="shared" si="184"/>
        <v>39104</v>
      </c>
      <c r="G300" t="str">
        <f t="shared" si="185"/>
        <v>0000D8C0</v>
      </c>
      <c r="H300" t="str">
        <f t="shared" si="201"/>
        <v>B3B1</v>
      </c>
      <c r="I300" t="str">
        <f t="shared" si="200"/>
        <v>EDBE</v>
      </c>
      <c r="J300" t="s">
        <v>2160</v>
      </c>
      <c r="K300" t="str">
        <f t="shared" si="186"/>
        <v>B1B30000</v>
      </c>
      <c r="L300" t="str">
        <f t="shared" si="187"/>
        <v>C0D80000</v>
      </c>
      <c r="M300" t="str">
        <f t="shared" si="188"/>
        <v>B1B30000C0D80000</v>
      </c>
      <c r="N300" t="str">
        <f t="shared" si="189"/>
        <v>B1B3=潮</v>
      </c>
      <c r="P300" s="2" t="s">
        <v>2161</v>
      </c>
      <c r="Q300" s="2" t="s">
        <v>767</v>
      </c>
      <c r="R300" t="str">
        <f t="shared" si="190"/>
        <v>D6B0=爸</v>
      </c>
      <c r="U300" t="str">
        <f>MID($U$1,(ROW()-2)*1+1,1)</f>
        <v>珠</v>
      </c>
      <c r="V300" t="str">
        <f>INDEX(新汉化!J:J,MATCH(U300,新汉化!A:A,0))</f>
        <v>D6E9</v>
      </c>
      <c r="W300" t="str">
        <f t="shared" si="177"/>
        <v>018A</v>
      </c>
      <c r="X300" t="str">
        <f t="shared" si="178"/>
        <v>E9D60000</v>
      </c>
      <c r="Y300" t="str">
        <f t="shared" si="179"/>
        <v>8A010000</v>
      </c>
      <c r="Z300" t="str">
        <f t="shared" si="180"/>
        <v>E9D600008A010000</v>
      </c>
      <c r="AA300" t="str">
        <f t="shared" si="191"/>
        <v>E9D6=珠</v>
      </c>
      <c r="AD300" t="s">
        <v>2162</v>
      </c>
      <c r="AE300" t="s">
        <v>2163</v>
      </c>
      <c r="AF300" t="str">
        <f t="shared" si="196"/>
        <v>F4CA=属</v>
      </c>
      <c r="AG300" t="str">
        <f t="shared" si="197"/>
        <v>F4CA=属</v>
      </c>
    </row>
    <row r="301" spans="1:33">
      <c r="A301" s="2" t="s">
        <v>2164</v>
      </c>
      <c r="B301" s="2" t="s">
        <v>2165</v>
      </c>
      <c r="C301">
        <f t="shared" si="181"/>
        <v>564</v>
      </c>
      <c r="D301">
        <f t="shared" si="182"/>
        <v>308</v>
      </c>
      <c r="E301">
        <f t="shared" si="183"/>
        <v>304</v>
      </c>
      <c r="F301">
        <f t="shared" si="184"/>
        <v>39168</v>
      </c>
      <c r="G301" t="str">
        <f t="shared" si="185"/>
        <v>0000D900</v>
      </c>
      <c r="H301" t="str">
        <f t="shared" si="201"/>
        <v>B3B2</v>
      </c>
      <c r="I301" t="str">
        <f t="shared" ref="I301:I310" si="202">MID($I$1,(ROW()-2)*4+1,4)</f>
        <v>EDBF</v>
      </c>
      <c r="J301" t="s">
        <v>2166</v>
      </c>
      <c r="K301" t="str">
        <f t="shared" si="186"/>
        <v>B2B30000</v>
      </c>
      <c r="L301" t="str">
        <f t="shared" si="187"/>
        <v>00D90000</v>
      </c>
      <c r="M301" t="str">
        <f t="shared" si="188"/>
        <v>B2B3000000D90000</v>
      </c>
      <c r="N301" t="str">
        <f t="shared" si="189"/>
        <v>B2B3=巢</v>
      </c>
      <c r="P301" s="2" t="s">
        <v>2167</v>
      </c>
      <c r="Q301" s="2" t="s">
        <v>772</v>
      </c>
      <c r="R301" t="str">
        <f t="shared" si="190"/>
        <v>D7B0=白</v>
      </c>
      <c r="U301" t="str">
        <f>MID($U$1,(ROW()-2)*1+1,1)</f>
        <v>猪</v>
      </c>
      <c r="V301" t="str">
        <f>INDEX(新汉化!J:J,MATCH(U301,新汉化!A:A,0))</f>
        <v>D6ED</v>
      </c>
      <c r="W301" t="str">
        <f t="shared" si="177"/>
        <v>018B</v>
      </c>
      <c r="X301" t="str">
        <f t="shared" si="178"/>
        <v>EDD60000</v>
      </c>
      <c r="Y301" t="str">
        <f t="shared" si="179"/>
        <v>8B010000</v>
      </c>
      <c r="Z301" t="str">
        <f t="shared" si="180"/>
        <v>EDD600008B010000</v>
      </c>
      <c r="AA301" t="str">
        <f t="shared" si="191"/>
        <v>EDD6=猪</v>
      </c>
      <c r="AD301" t="s">
        <v>2168</v>
      </c>
      <c r="AE301" t="s">
        <v>2169</v>
      </c>
      <c r="AF301" t="str">
        <f t="shared" si="196"/>
        <v>ABCB=双</v>
      </c>
      <c r="AG301" t="str">
        <f t="shared" si="197"/>
        <v>ABCB=双</v>
      </c>
    </row>
    <row r="302" spans="1:33">
      <c r="A302" s="2" t="s">
        <v>2170</v>
      </c>
      <c r="B302" s="2" t="s">
        <v>2171</v>
      </c>
      <c r="C302">
        <f t="shared" si="181"/>
        <v>565</v>
      </c>
      <c r="D302">
        <f t="shared" si="182"/>
        <v>309</v>
      </c>
      <c r="E302">
        <f t="shared" si="183"/>
        <v>304</v>
      </c>
      <c r="F302">
        <f t="shared" si="184"/>
        <v>39232</v>
      </c>
      <c r="G302" t="str">
        <f t="shared" si="185"/>
        <v>0000D940</v>
      </c>
      <c r="H302" t="str">
        <f t="shared" si="201"/>
        <v>B3B3</v>
      </c>
      <c r="I302" t="str">
        <f t="shared" si="202"/>
        <v>EDC0</v>
      </c>
      <c r="J302" t="s">
        <v>2172</v>
      </c>
      <c r="K302" t="str">
        <f t="shared" si="186"/>
        <v>B3B30000</v>
      </c>
      <c r="L302" t="str">
        <f t="shared" si="187"/>
        <v>40D90000</v>
      </c>
      <c r="M302" t="str">
        <f t="shared" si="188"/>
        <v>B3B3000040D90000</v>
      </c>
      <c r="N302" t="str">
        <f t="shared" si="189"/>
        <v>B3B3=吵</v>
      </c>
      <c r="P302" s="2" t="s">
        <v>2173</v>
      </c>
      <c r="Q302" s="2" t="s">
        <v>777</v>
      </c>
      <c r="R302" t="str">
        <f t="shared" si="190"/>
        <v>D8B0=柏</v>
      </c>
      <c r="U302" t="str">
        <f>MID($U$1,(ROW()-2)*1+1,1)</f>
        <v>壮</v>
      </c>
      <c r="V302" t="str">
        <f>INDEX(新汉化!J:J,MATCH(U302,新汉化!A:A,0))</f>
        <v>D7B3</v>
      </c>
      <c r="W302" t="str">
        <f t="shared" si="177"/>
        <v>018C</v>
      </c>
      <c r="X302" t="str">
        <f t="shared" si="178"/>
        <v>B3D70000</v>
      </c>
      <c r="Y302" t="str">
        <f t="shared" si="179"/>
        <v>8C010000</v>
      </c>
      <c r="Z302" t="str">
        <f t="shared" si="180"/>
        <v>B3D700008C010000</v>
      </c>
      <c r="AA302" t="str">
        <f t="shared" si="191"/>
        <v>B3D7=壮</v>
      </c>
      <c r="AD302" t="s">
        <v>2174</v>
      </c>
      <c r="AE302" t="s">
        <v>2175</v>
      </c>
      <c r="AF302" t="str">
        <f t="shared" si="196"/>
        <v>AECB=水</v>
      </c>
      <c r="AG302" t="str">
        <f t="shared" si="197"/>
        <v>AECB=水</v>
      </c>
    </row>
    <row r="303" spans="1:33">
      <c r="A303" s="2" t="s">
        <v>2176</v>
      </c>
      <c r="B303" s="2" t="s">
        <v>2177</v>
      </c>
      <c r="C303">
        <f t="shared" si="181"/>
        <v>566</v>
      </c>
      <c r="D303">
        <f t="shared" si="182"/>
        <v>310</v>
      </c>
      <c r="E303">
        <f t="shared" si="183"/>
        <v>304</v>
      </c>
      <c r="F303">
        <f t="shared" si="184"/>
        <v>39296</v>
      </c>
      <c r="G303" t="str">
        <f t="shared" si="185"/>
        <v>0000D980</v>
      </c>
      <c r="H303" t="str">
        <f t="shared" si="201"/>
        <v>B3B4</v>
      </c>
      <c r="I303" t="str">
        <f t="shared" si="202"/>
        <v>EDC1</v>
      </c>
      <c r="J303" t="s">
        <v>2178</v>
      </c>
      <c r="K303" t="str">
        <f t="shared" si="186"/>
        <v>B4B30000</v>
      </c>
      <c r="L303" t="str">
        <f t="shared" si="187"/>
        <v>80D90000</v>
      </c>
      <c r="M303" t="str">
        <f t="shared" si="188"/>
        <v>B4B3000080D90000</v>
      </c>
      <c r="N303" t="str">
        <f t="shared" si="189"/>
        <v>B4B3=炒</v>
      </c>
      <c r="P303" s="2" t="s">
        <v>959</v>
      </c>
      <c r="Q303" s="2" t="s">
        <v>783</v>
      </c>
      <c r="R303" t="str">
        <f t="shared" si="190"/>
        <v>D9B0=百</v>
      </c>
      <c r="U303" t="str">
        <f>MID($U$1,(ROW()-2)*1+1,1)</f>
        <v>子</v>
      </c>
      <c r="V303" t="str">
        <f>INDEX(新汉化!J:J,MATCH(U303,新汉化!A:A,0))</f>
        <v>D7D3</v>
      </c>
      <c r="W303" t="str">
        <f t="shared" si="177"/>
        <v>018D</v>
      </c>
      <c r="X303" t="str">
        <f t="shared" si="178"/>
        <v>D3D70000</v>
      </c>
      <c r="Y303" t="str">
        <f t="shared" si="179"/>
        <v>8D010000</v>
      </c>
      <c r="Z303" t="str">
        <f t="shared" si="180"/>
        <v>D3D700008D010000</v>
      </c>
      <c r="AA303" t="str">
        <f t="shared" si="191"/>
        <v>D3D7=子</v>
      </c>
      <c r="AD303" t="s">
        <v>2179</v>
      </c>
      <c r="AE303" t="s">
        <v>2180</v>
      </c>
      <c r="AF303" t="str">
        <f t="shared" si="196"/>
        <v>B9CB=斯</v>
      </c>
      <c r="AG303" t="str">
        <f t="shared" si="197"/>
        <v>B9CB=斯</v>
      </c>
    </row>
    <row r="304" spans="1:33">
      <c r="A304" s="2" t="s">
        <v>2181</v>
      </c>
      <c r="B304" s="2" t="s">
        <v>2182</v>
      </c>
      <c r="C304">
        <f t="shared" si="181"/>
        <v>567</v>
      </c>
      <c r="D304">
        <f t="shared" si="182"/>
        <v>311</v>
      </c>
      <c r="E304">
        <f t="shared" si="183"/>
        <v>304</v>
      </c>
      <c r="F304">
        <f t="shared" si="184"/>
        <v>39360</v>
      </c>
      <c r="G304" t="str">
        <f t="shared" si="185"/>
        <v>0000D9C0</v>
      </c>
      <c r="H304" t="str">
        <f t="shared" si="201"/>
        <v>B3B5</v>
      </c>
      <c r="I304" t="str">
        <f t="shared" si="202"/>
        <v>EDC2</v>
      </c>
      <c r="J304" t="s">
        <v>2183</v>
      </c>
      <c r="K304" t="str">
        <f t="shared" si="186"/>
        <v>B5B30000</v>
      </c>
      <c r="L304" t="str">
        <f t="shared" si="187"/>
        <v>C0D90000</v>
      </c>
      <c r="M304" t="str">
        <f t="shared" si="188"/>
        <v>B5B30000C0D90000</v>
      </c>
      <c r="N304" t="str">
        <f t="shared" si="189"/>
        <v>B5B3=车</v>
      </c>
      <c r="P304" s="2" t="s">
        <v>2184</v>
      </c>
      <c r="Q304" s="2" t="s">
        <v>788</v>
      </c>
      <c r="R304" t="str">
        <f t="shared" si="190"/>
        <v>DAB0=摆</v>
      </c>
      <c r="U304" t="str">
        <f>MID($U$1,(ROW()-2)*1+1,1)</f>
        <v>字</v>
      </c>
      <c r="V304" t="str">
        <f>INDEX(新汉化!J:J,MATCH(U304,新汉化!A:A,0))</f>
        <v>D7D6</v>
      </c>
      <c r="W304" t="str">
        <f t="shared" si="177"/>
        <v>018E</v>
      </c>
      <c r="X304" t="str">
        <f t="shared" si="178"/>
        <v>D6D70000</v>
      </c>
      <c r="Y304" t="str">
        <f t="shared" si="179"/>
        <v>8E010000</v>
      </c>
      <c r="Z304" t="str">
        <f t="shared" si="180"/>
        <v>D6D700008E010000</v>
      </c>
      <c r="AA304" t="str">
        <f t="shared" si="191"/>
        <v>D6D7=字</v>
      </c>
      <c r="AD304" t="s">
        <v>2185</v>
      </c>
      <c r="AE304" t="s">
        <v>2186</v>
      </c>
      <c r="AF304" t="str">
        <f t="shared" si="196"/>
        <v>BFCB=丝</v>
      </c>
      <c r="AG304" t="str">
        <f t="shared" si="197"/>
        <v>BFCB=丝</v>
      </c>
    </row>
    <row r="305" spans="1:33">
      <c r="A305" s="2" t="s">
        <v>2187</v>
      </c>
      <c r="B305" s="2" t="s">
        <v>2188</v>
      </c>
      <c r="C305">
        <f t="shared" si="181"/>
        <v>568</v>
      </c>
      <c r="D305">
        <f t="shared" si="182"/>
        <v>312</v>
      </c>
      <c r="E305">
        <f t="shared" si="183"/>
        <v>304</v>
      </c>
      <c r="F305">
        <f t="shared" si="184"/>
        <v>39424</v>
      </c>
      <c r="G305" t="str">
        <f t="shared" si="185"/>
        <v>0000DA00</v>
      </c>
      <c r="H305" t="str">
        <f t="shared" si="201"/>
        <v>B3B6</v>
      </c>
      <c r="I305" t="str">
        <f t="shared" si="202"/>
        <v>EDC3</v>
      </c>
      <c r="J305" t="s">
        <v>2189</v>
      </c>
      <c r="K305" t="str">
        <f t="shared" si="186"/>
        <v>B6B30000</v>
      </c>
      <c r="L305" t="str">
        <f t="shared" si="187"/>
        <v>00DA0000</v>
      </c>
      <c r="M305" t="str">
        <f t="shared" si="188"/>
        <v>B6B3000000DA0000</v>
      </c>
      <c r="N305" t="str">
        <f t="shared" si="189"/>
        <v>B6B3=扯</v>
      </c>
      <c r="P305" s="2" t="s">
        <v>2190</v>
      </c>
      <c r="Q305" s="2" t="s">
        <v>793</v>
      </c>
      <c r="R305" t="str">
        <f t="shared" si="190"/>
        <v>DBB0=佰</v>
      </c>
      <c r="U305" t="str">
        <f>MID($U$1,(ROW()-2)*1+1,1)</f>
        <v>走</v>
      </c>
      <c r="V305" t="str">
        <f>INDEX(新汉化!J:J,MATCH(U305,新汉化!A:A,0))</f>
        <v>D7DF</v>
      </c>
      <c r="W305" t="str">
        <f t="shared" si="177"/>
        <v>018F</v>
      </c>
      <c r="X305" t="str">
        <f t="shared" si="178"/>
        <v>DFD70000</v>
      </c>
      <c r="Y305" t="str">
        <f t="shared" si="179"/>
        <v>8F010000</v>
      </c>
      <c r="Z305" t="str">
        <f t="shared" si="180"/>
        <v>DFD700008F010000</v>
      </c>
      <c r="AA305" t="str">
        <f t="shared" si="191"/>
        <v>DFD7=走</v>
      </c>
      <c r="AD305" t="s">
        <v>2191</v>
      </c>
      <c r="AE305" t="s">
        <v>2192</v>
      </c>
      <c r="AF305" t="str">
        <f t="shared" si="196"/>
        <v>F3CB=梭</v>
      </c>
      <c r="AG305" t="str">
        <f t="shared" si="197"/>
        <v>F3CB=梭</v>
      </c>
    </row>
    <row r="306" spans="1:33">
      <c r="A306" s="2" t="s">
        <v>2193</v>
      </c>
      <c r="B306" s="2" t="s">
        <v>2194</v>
      </c>
      <c r="C306">
        <f t="shared" si="181"/>
        <v>569</v>
      </c>
      <c r="D306">
        <f t="shared" si="182"/>
        <v>313</v>
      </c>
      <c r="E306">
        <f t="shared" si="183"/>
        <v>304</v>
      </c>
      <c r="F306">
        <f t="shared" si="184"/>
        <v>39488</v>
      </c>
      <c r="G306" t="str">
        <f t="shared" si="185"/>
        <v>0000DA40</v>
      </c>
      <c r="H306" t="str">
        <f t="shared" si="201"/>
        <v>B3B7</v>
      </c>
      <c r="I306" t="str">
        <f t="shared" si="202"/>
        <v>EDC4</v>
      </c>
      <c r="J306" t="s">
        <v>2195</v>
      </c>
      <c r="K306" t="str">
        <f t="shared" si="186"/>
        <v>B7B30000</v>
      </c>
      <c r="L306" t="str">
        <f t="shared" si="187"/>
        <v>40DA0000</v>
      </c>
      <c r="M306" t="str">
        <f t="shared" si="188"/>
        <v>B7B3000040DA0000</v>
      </c>
      <c r="N306" t="str">
        <f t="shared" si="189"/>
        <v>B7B3=撤</v>
      </c>
      <c r="P306" s="2" t="s">
        <v>2196</v>
      </c>
      <c r="Q306" s="2" t="s">
        <v>799</v>
      </c>
      <c r="R306" t="str">
        <f t="shared" si="190"/>
        <v>DCB0=败</v>
      </c>
      <c r="U306" t="str">
        <f>MID($U$1,(ROW()-2)*1+1,1)</f>
        <v>诅</v>
      </c>
      <c r="V306" t="str">
        <f>INDEX(新汉化!J:J,MATCH(U306,新汉化!A:A,0))</f>
        <v>D7E7</v>
      </c>
      <c r="W306" t="str">
        <f t="shared" si="177"/>
        <v>0190</v>
      </c>
      <c r="X306" t="str">
        <f t="shared" si="178"/>
        <v>E7D70000</v>
      </c>
      <c r="Y306" t="str">
        <f t="shared" si="179"/>
        <v>90010000</v>
      </c>
      <c r="Z306" t="str">
        <f t="shared" si="180"/>
        <v>E7D7000090010000</v>
      </c>
      <c r="AA306" t="str">
        <f t="shared" si="191"/>
        <v>E7D7=诅</v>
      </c>
      <c r="AD306" t="s">
        <v>2197</v>
      </c>
      <c r="AE306" t="s">
        <v>2198</v>
      </c>
      <c r="AF306" t="str">
        <f t="shared" si="196"/>
        <v>A1CC=獭</v>
      </c>
      <c r="AG306" t="str">
        <f t="shared" si="197"/>
        <v>A1CC=獭</v>
      </c>
    </row>
    <row r="307" spans="1:33">
      <c r="A307" s="2" t="s">
        <v>2199</v>
      </c>
      <c r="B307" s="2" t="s">
        <v>2200</v>
      </c>
      <c r="C307">
        <f t="shared" si="181"/>
        <v>570</v>
      </c>
      <c r="D307">
        <f t="shared" si="182"/>
        <v>314</v>
      </c>
      <c r="E307">
        <f t="shared" si="183"/>
        <v>304</v>
      </c>
      <c r="F307">
        <f t="shared" si="184"/>
        <v>39552</v>
      </c>
      <c r="G307" t="str">
        <f t="shared" si="185"/>
        <v>0000DA80</v>
      </c>
      <c r="H307" t="str">
        <f t="shared" ref="H307:H316" si="203">MID($H$1,(ROW()-2)*4+1,4)</f>
        <v>B3B8</v>
      </c>
      <c r="I307" t="str">
        <f t="shared" si="202"/>
        <v>EDC5</v>
      </c>
      <c r="J307" t="s">
        <v>2201</v>
      </c>
      <c r="K307" t="str">
        <f t="shared" si="186"/>
        <v>B8B30000</v>
      </c>
      <c r="L307" t="str">
        <f t="shared" si="187"/>
        <v>80DA0000</v>
      </c>
      <c r="M307" t="str">
        <f t="shared" si="188"/>
        <v>B8B3000080DA0000</v>
      </c>
      <c r="N307" t="str">
        <f t="shared" si="189"/>
        <v>B8B3=掣</v>
      </c>
      <c r="P307" s="2" t="s">
        <v>2202</v>
      </c>
      <c r="Q307" s="2" t="s">
        <v>804</v>
      </c>
      <c r="R307" t="str">
        <f t="shared" si="190"/>
        <v>DDB0=拜</v>
      </c>
      <c r="U307" t="str">
        <f>MID($U$1,(ROW()-2)*1+1,1)</f>
        <v>钻</v>
      </c>
      <c r="V307" t="str">
        <f>INDEX(新汉化!J:J,MATCH(U307,新汉化!A:A,0))</f>
        <v>D7EA</v>
      </c>
      <c r="W307" t="str">
        <f t="shared" si="177"/>
        <v>0191</v>
      </c>
      <c r="X307" t="str">
        <f t="shared" si="178"/>
        <v>EAD70000</v>
      </c>
      <c r="Y307" t="str">
        <f t="shared" si="179"/>
        <v>91010000</v>
      </c>
      <c r="Z307" t="str">
        <f t="shared" si="180"/>
        <v>EAD7000091010000</v>
      </c>
      <c r="AA307" t="str">
        <f t="shared" si="191"/>
        <v>EAD7=钻</v>
      </c>
      <c r="AD307" t="s">
        <v>2203</v>
      </c>
      <c r="AE307" t="s">
        <v>2204</v>
      </c>
      <c r="AF307" t="str">
        <f t="shared" si="196"/>
        <v>ABCC=太</v>
      </c>
      <c r="AG307" t="str">
        <f t="shared" si="197"/>
        <v>ABCC=太</v>
      </c>
    </row>
    <row r="308" spans="1:33">
      <c r="A308" s="2" t="s">
        <v>2205</v>
      </c>
      <c r="B308" s="2" t="s">
        <v>2206</v>
      </c>
      <c r="C308">
        <f t="shared" si="181"/>
        <v>571</v>
      </c>
      <c r="D308">
        <f t="shared" si="182"/>
        <v>315</v>
      </c>
      <c r="E308">
        <f t="shared" si="183"/>
        <v>304</v>
      </c>
      <c r="F308">
        <f t="shared" si="184"/>
        <v>39616</v>
      </c>
      <c r="G308" t="str">
        <f t="shared" si="185"/>
        <v>0000DAC0</v>
      </c>
      <c r="H308" t="str">
        <f t="shared" si="203"/>
        <v>B3B9</v>
      </c>
      <c r="I308" t="str">
        <f t="shared" si="202"/>
        <v>EDC6</v>
      </c>
      <c r="J308" t="s">
        <v>2207</v>
      </c>
      <c r="K308" t="str">
        <f t="shared" si="186"/>
        <v>B9B30000</v>
      </c>
      <c r="L308" t="str">
        <f t="shared" si="187"/>
        <v>C0DA0000</v>
      </c>
      <c r="M308" t="str">
        <f t="shared" si="188"/>
        <v>B9B30000C0DA0000</v>
      </c>
      <c r="N308" t="str">
        <f t="shared" si="189"/>
        <v>B9B3=彻</v>
      </c>
      <c r="P308" s="2" t="s">
        <v>2208</v>
      </c>
      <c r="Q308" s="2" t="s">
        <v>809</v>
      </c>
      <c r="R308" t="str">
        <f t="shared" si="190"/>
        <v>DEB0=稗</v>
      </c>
      <c r="U308" t="str">
        <f>MID($U$1,(ROW()-2)*1+1,1)</f>
        <v>嘴</v>
      </c>
      <c r="V308" t="str">
        <f>INDEX(新汉化!J:J,MATCH(U308,新汉化!A:A,0))</f>
        <v>D7EC</v>
      </c>
      <c r="W308" t="str">
        <f t="shared" si="177"/>
        <v>0192</v>
      </c>
      <c r="X308" t="str">
        <f t="shared" si="178"/>
        <v>ECD70000</v>
      </c>
      <c r="Y308" t="str">
        <f t="shared" si="179"/>
        <v>92010000</v>
      </c>
      <c r="Z308" t="str">
        <f t="shared" si="180"/>
        <v>ECD7000092010000</v>
      </c>
      <c r="AA308" t="str">
        <f t="shared" si="191"/>
        <v>ECD7=嘴</v>
      </c>
      <c r="AD308" t="s">
        <v>2209</v>
      </c>
      <c r="AE308" t="s">
        <v>2210</v>
      </c>
      <c r="AF308" t="str">
        <f t="shared" si="196"/>
        <v>BFCC=炭</v>
      </c>
      <c r="AG308" t="str">
        <f t="shared" si="197"/>
        <v>BFCC=炭</v>
      </c>
    </row>
    <row r="309" spans="1:33">
      <c r="A309" s="2" t="s">
        <v>2211</v>
      </c>
      <c r="B309" s="2" t="s">
        <v>2212</v>
      </c>
      <c r="C309">
        <f t="shared" si="181"/>
        <v>572</v>
      </c>
      <c r="D309">
        <f t="shared" si="182"/>
        <v>316</v>
      </c>
      <c r="E309">
        <f t="shared" si="183"/>
        <v>304</v>
      </c>
      <c r="F309">
        <f t="shared" si="184"/>
        <v>39680</v>
      </c>
      <c r="G309" t="str">
        <f t="shared" si="185"/>
        <v>0000DB00</v>
      </c>
      <c r="H309" t="str">
        <f t="shared" si="203"/>
        <v>B3BA</v>
      </c>
      <c r="I309" t="str">
        <f t="shared" si="202"/>
        <v>EDC7</v>
      </c>
      <c r="J309" t="s">
        <v>2213</v>
      </c>
      <c r="K309" t="str">
        <f t="shared" si="186"/>
        <v>BAB30000</v>
      </c>
      <c r="L309" t="str">
        <f t="shared" si="187"/>
        <v>00DB0000</v>
      </c>
      <c r="M309" t="str">
        <f t="shared" si="188"/>
        <v>BAB3000000DB0000</v>
      </c>
      <c r="N309" t="str">
        <f t="shared" si="189"/>
        <v>BAB3=澈</v>
      </c>
      <c r="P309" s="2" t="s">
        <v>964</v>
      </c>
      <c r="Q309" s="2" t="s">
        <v>815</v>
      </c>
      <c r="R309" t="str">
        <f t="shared" si="190"/>
        <v>DFB0=斑</v>
      </c>
      <c r="U309" t="str">
        <f>MID($U$1,(ROW()-2)*1+1,1)</f>
        <v>坐</v>
      </c>
      <c r="V309" t="str">
        <f>INDEX(新汉化!J:J,MATCH(U309,新汉化!A:A,0))</f>
        <v>D7F8</v>
      </c>
      <c r="W309" t="str">
        <f t="shared" si="177"/>
        <v>0193</v>
      </c>
      <c r="X309" t="str">
        <f t="shared" si="178"/>
        <v>F8D70000</v>
      </c>
      <c r="Y309" t="str">
        <f t="shared" si="179"/>
        <v>93010000</v>
      </c>
      <c r="Z309" t="str">
        <f t="shared" si="180"/>
        <v>F8D7000093010000</v>
      </c>
      <c r="AA309" t="str">
        <f t="shared" si="191"/>
        <v>F8D7=坐</v>
      </c>
      <c r="AD309" t="s">
        <v>2214</v>
      </c>
      <c r="AE309" t="s">
        <v>2215</v>
      </c>
      <c r="AF309" t="str">
        <f t="shared" si="196"/>
        <v>C7CC=糖</v>
      </c>
      <c r="AG309" t="str">
        <f t="shared" si="197"/>
        <v>C7CC=糖</v>
      </c>
    </row>
    <row r="310" spans="1:33">
      <c r="A310" s="2" t="s">
        <v>2216</v>
      </c>
      <c r="B310" s="2" t="s">
        <v>2217</v>
      </c>
      <c r="C310">
        <f t="shared" si="181"/>
        <v>573</v>
      </c>
      <c r="D310">
        <f t="shared" si="182"/>
        <v>317</v>
      </c>
      <c r="E310">
        <f t="shared" si="183"/>
        <v>304</v>
      </c>
      <c r="F310">
        <f t="shared" si="184"/>
        <v>39744</v>
      </c>
      <c r="G310" t="str">
        <f t="shared" si="185"/>
        <v>0000DB40</v>
      </c>
      <c r="H310" t="str">
        <f t="shared" si="203"/>
        <v>B3BB</v>
      </c>
      <c r="I310" t="str">
        <f t="shared" si="202"/>
        <v>EDC8</v>
      </c>
      <c r="J310" t="s">
        <v>2218</v>
      </c>
      <c r="K310" t="str">
        <f t="shared" si="186"/>
        <v>BBB30000</v>
      </c>
      <c r="L310" t="str">
        <f t="shared" si="187"/>
        <v>40DB0000</v>
      </c>
      <c r="M310" t="str">
        <f t="shared" si="188"/>
        <v>BBB3000040DB0000</v>
      </c>
      <c r="N310" t="str">
        <f t="shared" si="189"/>
        <v>BBB3=郴</v>
      </c>
      <c r="P310" s="2" t="s">
        <v>2219</v>
      </c>
      <c r="Q310" s="2" t="s">
        <v>820</v>
      </c>
      <c r="R310" t="str">
        <f t="shared" si="190"/>
        <v>E0B0=班</v>
      </c>
      <c r="U310" t="str">
        <f>MID($U$1,(ROW()-2)*1+1,1)</f>
        <v>薇</v>
      </c>
      <c r="V310" t="str">
        <f>INDEX(新汉化!J:J,MATCH(U310,新汉化!A:A,0))</f>
        <v>DEB1</v>
      </c>
      <c r="W310" t="str">
        <f t="shared" si="177"/>
        <v>0194</v>
      </c>
      <c r="X310" t="str">
        <f t="shared" si="178"/>
        <v>B1DE0000</v>
      </c>
      <c r="Y310" t="str">
        <f t="shared" si="179"/>
        <v>94010000</v>
      </c>
      <c r="Z310" t="str">
        <f t="shared" si="180"/>
        <v>B1DE000094010000</v>
      </c>
      <c r="AA310" t="str">
        <f t="shared" si="191"/>
        <v>B1DE=薇</v>
      </c>
      <c r="AD310" t="s">
        <v>2220</v>
      </c>
      <c r="AE310" t="s">
        <v>2221</v>
      </c>
      <c r="AF310" t="str">
        <f t="shared" si="196"/>
        <v>ECCC=天</v>
      </c>
      <c r="AG310" t="str">
        <f t="shared" si="197"/>
        <v>ECCC=天</v>
      </c>
    </row>
    <row r="311" spans="1:33">
      <c r="A311" s="2" t="s">
        <v>2222</v>
      </c>
      <c r="B311" s="2" t="s">
        <v>2223</v>
      </c>
      <c r="C311">
        <f t="shared" si="181"/>
        <v>574</v>
      </c>
      <c r="D311">
        <f t="shared" si="182"/>
        <v>318</v>
      </c>
      <c r="E311">
        <f t="shared" si="183"/>
        <v>304</v>
      </c>
      <c r="F311">
        <f t="shared" si="184"/>
        <v>39808</v>
      </c>
      <c r="G311" t="str">
        <f t="shared" si="185"/>
        <v>0000DB80</v>
      </c>
      <c r="H311" t="str">
        <f t="shared" si="203"/>
        <v>B3BC</v>
      </c>
      <c r="I311" t="str">
        <f t="shared" ref="I311:I320" si="204">MID($I$1,(ROW()-2)*4+1,4)</f>
        <v>EDC9</v>
      </c>
      <c r="J311" t="s">
        <v>2224</v>
      </c>
      <c r="K311" t="str">
        <f t="shared" si="186"/>
        <v>BCB30000</v>
      </c>
      <c r="L311" t="str">
        <f t="shared" si="187"/>
        <v>80DB0000</v>
      </c>
      <c r="M311" t="str">
        <f t="shared" si="188"/>
        <v>BCB3000080DB0000</v>
      </c>
      <c r="N311" t="str">
        <f t="shared" si="189"/>
        <v>BCB3=臣</v>
      </c>
      <c r="P311" s="2" t="s">
        <v>2225</v>
      </c>
      <c r="Q311" s="2" t="s">
        <v>825</v>
      </c>
      <c r="R311" t="str">
        <f t="shared" si="190"/>
        <v>E1B0=搬</v>
      </c>
      <c r="U311" t="str">
        <f>MID($U$1,(ROW()-2)*1+1,1)</f>
        <v>喵</v>
      </c>
      <c r="V311" t="str">
        <f>INDEX(新汉化!J:J,MATCH(U311,新汉化!A:A,0))</f>
        <v>DFF7</v>
      </c>
      <c r="W311" t="str">
        <f t="shared" si="177"/>
        <v>0195</v>
      </c>
      <c r="X311" t="str">
        <f t="shared" si="178"/>
        <v>F7DF0000</v>
      </c>
      <c r="Y311" t="str">
        <f t="shared" si="179"/>
        <v>95010000</v>
      </c>
      <c r="Z311" t="str">
        <f t="shared" si="180"/>
        <v>F7DF000095010000</v>
      </c>
      <c r="AA311" t="str">
        <f t="shared" si="191"/>
        <v>F7DF=喵</v>
      </c>
      <c r="AD311" t="s">
        <v>2226</v>
      </c>
      <c r="AE311" t="s">
        <v>2227</v>
      </c>
      <c r="AF311" t="str">
        <f t="shared" si="196"/>
        <v>F0CC=甜</v>
      </c>
      <c r="AG311" t="str">
        <f t="shared" si="197"/>
        <v>F0CC=甜</v>
      </c>
    </row>
    <row r="312" spans="1:33">
      <c r="A312" s="2" t="s">
        <v>2228</v>
      </c>
      <c r="B312" s="2" t="s">
        <v>2229</v>
      </c>
      <c r="C312">
        <f t="shared" si="181"/>
        <v>575</v>
      </c>
      <c r="D312">
        <f t="shared" si="182"/>
        <v>319</v>
      </c>
      <c r="E312">
        <f t="shared" si="183"/>
        <v>304</v>
      </c>
      <c r="F312">
        <f t="shared" si="184"/>
        <v>39872</v>
      </c>
      <c r="G312" t="str">
        <f t="shared" si="185"/>
        <v>0000DBC0</v>
      </c>
      <c r="H312" t="str">
        <f t="shared" si="203"/>
        <v>B3BD</v>
      </c>
      <c r="I312" t="str">
        <f t="shared" si="204"/>
        <v>EDCA</v>
      </c>
      <c r="J312" t="s">
        <v>2230</v>
      </c>
      <c r="K312" t="str">
        <f t="shared" si="186"/>
        <v>BDB30000</v>
      </c>
      <c r="L312" t="str">
        <f t="shared" si="187"/>
        <v>C0DB0000</v>
      </c>
      <c r="M312" t="str">
        <f t="shared" si="188"/>
        <v>BDB30000C0DB0000</v>
      </c>
      <c r="N312" t="str">
        <f t="shared" si="189"/>
        <v>BDB3=辰</v>
      </c>
      <c r="P312" s="2" t="s">
        <v>2231</v>
      </c>
      <c r="Q312" s="2" t="s">
        <v>830</v>
      </c>
      <c r="R312" t="str">
        <f t="shared" si="190"/>
        <v>E2B0=扳</v>
      </c>
      <c r="U312" t="str">
        <f>MID($U$1,(ROW()-2)*1+1,1)</f>
        <v>嘟</v>
      </c>
      <c r="V312" t="str">
        <f>INDEX(新汉化!J:J,MATCH(U312,新汉化!A:A,0))</f>
        <v>E0BD</v>
      </c>
      <c r="W312" t="str">
        <f t="shared" si="177"/>
        <v>0196</v>
      </c>
      <c r="X312" t="str">
        <f t="shared" si="178"/>
        <v>BDE00000</v>
      </c>
      <c r="Y312" t="str">
        <f t="shared" si="179"/>
        <v>96010000</v>
      </c>
      <c r="Z312" t="str">
        <f t="shared" si="180"/>
        <v>BDE0000096010000</v>
      </c>
      <c r="AA312" t="str">
        <f t="shared" si="191"/>
        <v>BDE0=嘟</v>
      </c>
      <c r="AD312" t="s">
        <v>2232</v>
      </c>
      <c r="AE312" t="s">
        <v>2233</v>
      </c>
      <c r="AF312" t="str">
        <f t="shared" si="196"/>
        <v>F8CC=跳</v>
      </c>
      <c r="AG312" t="str">
        <f t="shared" si="197"/>
        <v>F8CC=跳</v>
      </c>
    </row>
    <row r="313" spans="1:33">
      <c r="A313" s="2" t="s">
        <v>2234</v>
      </c>
      <c r="B313" s="2" t="s">
        <v>2235</v>
      </c>
      <c r="C313">
        <f t="shared" si="181"/>
        <v>576</v>
      </c>
      <c r="D313">
        <f t="shared" si="182"/>
        <v>320</v>
      </c>
      <c r="E313">
        <f t="shared" si="183"/>
        <v>320</v>
      </c>
      <c r="F313">
        <f t="shared" si="184"/>
        <v>40960</v>
      </c>
      <c r="G313" t="str">
        <f t="shared" si="185"/>
        <v>0000E000</v>
      </c>
      <c r="H313" t="str">
        <f t="shared" si="203"/>
        <v>B3BE</v>
      </c>
      <c r="I313" t="str">
        <f t="shared" si="204"/>
        <v>EDCB</v>
      </c>
      <c r="J313" t="s">
        <v>2236</v>
      </c>
      <c r="K313" t="str">
        <f t="shared" si="186"/>
        <v>BEB30000</v>
      </c>
      <c r="L313" t="str">
        <f t="shared" si="187"/>
        <v>00E00000</v>
      </c>
      <c r="M313" t="str">
        <f t="shared" si="188"/>
        <v>BEB3000000E00000</v>
      </c>
      <c r="N313" t="str">
        <f t="shared" si="189"/>
        <v>BEB3=尘</v>
      </c>
      <c r="P313" s="2" t="s">
        <v>2237</v>
      </c>
      <c r="Q313" s="2" t="s">
        <v>835</v>
      </c>
      <c r="R313" t="str">
        <f t="shared" si="190"/>
        <v>E3B0=般</v>
      </c>
      <c r="U313" t="str">
        <f>MID($U$1,(ROW()-2)*1+1,1)</f>
        <v>噗</v>
      </c>
      <c r="V313" t="str">
        <f>INDEX(新汉化!J:J,MATCH(U313,新汉化!A:A,0))</f>
        <v>E0DB</v>
      </c>
      <c r="W313" t="str">
        <f t="shared" si="177"/>
        <v>0197</v>
      </c>
      <c r="X313" t="str">
        <f t="shared" si="178"/>
        <v>DBE00000</v>
      </c>
      <c r="Y313" t="str">
        <f t="shared" si="179"/>
        <v>97010000</v>
      </c>
      <c r="Z313" t="str">
        <f t="shared" si="180"/>
        <v>DBE0000097010000</v>
      </c>
      <c r="AA313" t="str">
        <f t="shared" si="191"/>
        <v>DBE0=噗</v>
      </c>
      <c r="AD313" t="s">
        <v>2238</v>
      </c>
      <c r="AE313" t="s">
        <v>2239</v>
      </c>
      <c r="AF313" t="str">
        <f t="shared" si="196"/>
        <v>FACC=铁</v>
      </c>
      <c r="AG313" t="str">
        <f t="shared" si="197"/>
        <v>FACC=铁</v>
      </c>
    </row>
    <row r="314" spans="1:33">
      <c r="A314" s="2" t="s">
        <v>2240</v>
      </c>
      <c r="B314" s="2" t="s">
        <v>2241</v>
      </c>
      <c r="C314">
        <f t="shared" si="181"/>
        <v>577</v>
      </c>
      <c r="D314">
        <f t="shared" si="182"/>
        <v>321</v>
      </c>
      <c r="E314">
        <f t="shared" si="183"/>
        <v>320</v>
      </c>
      <c r="F314">
        <f t="shared" si="184"/>
        <v>41024</v>
      </c>
      <c r="G314" t="str">
        <f t="shared" si="185"/>
        <v>0000E040</v>
      </c>
      <c r="H314" t="str">
        <f t="shared" si="203"/>
        <v>B3BF</v>
      </c>
      <c r="I314" t="str">
        <f t="shared" si="204"/>
        <v>EDCC</v>
      </c>
      <c r="J314" t="s">
        <v>2242</v>
      </c>
      <c r="K314" t="str">
        <f t="shared" si="186"/>
        <v>BFB30000</v>
      </c>
      <c r="L314" t="str">
        <f t="shared" si="187"/>
        <v>40E00000</v>
      </c>
      <c r="M314" t="str">
        <f t="shared" si="188"/>
        <v>BFB3000040E00000</v>
      </c>
      <c r="N314" t="str">
        <f t="shared" si="189"/>
        <v>BFB3=晨</v>
      </c>
      <c r="P314" s="2" t="s">
        <v>2243</v>
      </c>
      <c r="Q314" s="2" t="s">
        <v>840</v>
      </c>
      <c r="R314" t="str">
        <f t="shared" si="190"/>
        <v>E4B0=颁</v>
      </c>
      <c r="U314" t="str">
        <f>MID($U$1,(ROW()-2)*1+1,1)</f>
        <v>彷</v>
      </c>
      <c r="V314" t="str">
        <f>INDEX(新汉化!J:J,MATCH(U314,新汉化!A:A,0))</f>
        <v>E1DD</v>
      </c>
      <c r="W314" t="str">
        <f t="shared" si="177"/>
        <v>0198</v>
      </c>
      <c r="X314" t="str">
        <f t="shared" si="178"/>
        <v>DDE10000</v>
      </c>
      <c r="Y314" t="str">
        <f t="shared" si="179"/>
        <v>98010000</v>
      </c>
      <c r="Z314" t="str">
        <f t="shared" si="180"/>
        <v>DDE1000098010000</v>
      </c>
      <c r="AA314" t="str">
        <f t="shared" si="191"/>
        <v>DDE1=彷</v>
      </c>
      <c r="AD314" t="s">
        <v>2244</v>
      </c>
      <c r="AE314" t="s">
        <v>2245</v>
      </c>
      <c r="AF314" t="str">
        <f t="shared" si="196"/>
        <v>AFCD=童</v>
      </c>
      <c r="AG314" t="str">
        <f t="shared" si="197"/>
        <v>AFCD=童</v>
      </c>
    </row>
    <row r="315" spans="1:33">
      <c r="A315" s="2" t="s">
        <v>2246</v>
      </c>
      <c r="B315" s="2" t="s">
        <v>2247</v>
      </c>
      <c r="C315">
        <f t="shared" si="181"/>
        <v>578</v>
      </c>
      <c r="D315">
        <f t="shared" si="182"/>
        <v>322</v>
      </c>
      <c r="E315">
        <f t="shared" si="183"/>
        <v>320</v>
      </c>
      <c r="F315">
        <f t="shared" si="184"/>
        <v>41088</v>
      </c>
      <c r="G315" t="str">
        <f t="shared" si="185"/>
        <v>0000E080</v>
      </c>
      <c r="H315" t="str">
        <f t="shared" si="203"/>
        <v>B3C0</v>
      </c>
      <c r="I315" t="str">
        <f t="shared" si="204"/>
        <v>EDCD</v>
      </c>
      <c r="J315" t="s">
        <v>2248</v>
      </c>
      <c r="K315" t="str">
        <f t="shared" si="186"/>
        <v>C0B30000</v>
      </c>
      <c r="L315" t="str">
        <f t="shared" si="187"/>
        <v>80E00000</v>
      </c>
      <c r="M315" t="str">
        <f t="shared" si="188"/>
        <v>C0B3000080E00000</v>
      </c>
      <c r="N315" t="str">
        <f t="shared" si="189"/>
        <v>C0B3=忱</v>
      </c>
      <c r="P315" s="2" t="s">
        <v>2249</v>
      </c>
      <c r="Q315" s="2" t="s">
        <v>845</v>
      </c>
      <c r="R315" t="str">
        <f t="shared" si="190"/>
        <v>E5B0=板</v>
      </c>
      <c r="U315" t="str">
        <f>MID($U$1,(ROW()-2)*1+1,1)</f>
        <v>徨</v>
      </c>
      <c r="V315" t="str">
        <f>INDEX(新汉化!J:J,MATCH(U315,新汉化!A:A,0))</f>
        <v>E1E5</v>
      </c>
      <c r="W315" t="str">
        <f t="shared" si="177"/>
        <v>0199</v>
      </c>
      <c r="X315" t="str">
        <f t="shared" si="178"/>
        <v>E5E10000</v>
      </c>
      <c r="Y315" t="str">
        <f t="shared" si="179"/>
        <v>99010000</v>
      </c>
      <c r="Z315" t="str">
        <f t="shared" si="180"/>
        <v>E5E1000099010000</v>
      </c>
      <c r="AA315" t="str">
        <f t="shared" si="191"/>
        <v>E5E1=徨</v>
      </c>
      <c r="AD315" t="s">
        <v>2250</v>
      </c>
      <c r="AE315" t="s">
        <v>2251</v>
      </c>
      <c r="AF315" t="str">
        <f t="shared" si="196"/>
        <v>C1CD=土</v>
      </c>
      <c r="AG315" t="str">
        <f t="shared" si="197"/>
        <v>C1CD=土</v>
      </c>
    </row>
    <row r="316" spans="1:33">
      <c r="A316" s="2" t="s">
        <v>2252</v>
      </c>
      <c r="B316" s="2" t="s">
        <v>2253</v>
      </c>
      <c r="C316">
        <f t="shared" si="181"/>
        <v>579</v>
      </c>
      <c r="D316">
        <f t="shared" si="182"/>
        <v>323</v>
      </c>
      <c r="E316">
        <f t="shared" si="183"/>
        <v>320</v>
      </c>
      <c r="F316">
        <f t="shared" si="184"/>
        <v>41152</v>
      </c>
      <c r="G316" t="str">
        <f t="shared" si="185"/>
        <v>0000E0C0</v>
      </c>
      <c r="H316" t="str">
        <f t="shared" si="203"/>
        <v>B3C1</v>
      </c>
      <c r="I316" t="str">
        <f t="shared" si="204"/>
        <v>EDCE</v>
      </c>
      <c r="J316" t="s">
        <v>2254</v>
      </c>
      <c r="K316" t="str">
        <f t="shared" si="186"/>
        <v>C1B30000</v>
      </c>
      <c r="L316" t="str">
        <f t="shared" si="187"/>
        <v>C0E00000</v>
      </c>
      <c r="M316" t="str">
        <f t="shared" si="188"/>
        <v>C1B30000C0E00000</v>
      </c>
      <c r="N316" t="str">
        <f t="shared" si="189"/>
        <v>C1B3=沉</v>
      </c>
      <c r="P316" s="2" t="s">
        <v>2255</v>
      </c>
      <c r="Q316" s="2" t="s">
        <v>851</v>
      </c>
      <c r="R316" t="str">
        <f t="shared" si="190"/>
        <v>E6B0=版</v>
      </c>
      <c r="U316" t="str">
        <f>MID($U$1,(ROW()-2)*1+1,1)</f>
        <v>狩</v>
      </c>
      <c r="V316" t="str">
        <f>INDEX(新汉化!J:J,MATCH(U316,新汉化!A:A,0))</f>
        <v>E1F7</v>
      </c>
      <c r="W316" t="str">
        <f t="shared" si="177"/>
        <v>019A</v>
      </c>
      <c r="X316" t="str">
        <f t="shared" si="178"/>
        <v>F7E10000</v>
      </c>
      <c r="Y316" t="str">
        <f t="shared" si="179"/>
        <v>9A010000</v>
      </c>
      <c r="Z316" t="str">
        <f t="shared" si="180"/>
        <v>F7E100009A010000</v>
      </c>
      <c r="AA316" t="str">
        <f t="shared" si="191"/>
        <v>F7E1=狩</v>
      </c>
      <c r="AD316" t="s">
        <v>2256</v>
      </c>
      <c r="AE316" t="s">
        <v>2257</v>
      </c>
      <c r="AF316" t="str">
        <f t="shared" si="196"/>
        <v>CCCD=吞</v>
      </c>
      <c r="AG316" t="str">
        <f t="shared" si="197"/>
        <v>CCCD=吞</v>
      </c>
    </row>
    <row r="317" spans="1:33">
      <c r="A317" s="2" t="s">
        <v>2258</v>
      </c>
      <c r="B317" s="2" t="s">
        <v>2259</v>
      </c>
      <c r="C317">
        <f t="shared" si="181"/>
        <v>580</v>
      </c>
      <c r="D317">
        <f t="shared" si="182"/>
        <v>324</v>
      </c>
      <c r="E317">
        <f t="shared" si="183"/>
        <v>320</v>
      </c>
      <c r="F317">
        <f t="shared" si="184"/>
        <v>41216</v>
      </c>
      <c r="G317" t="str">
        <f t="shared" si="185"/>
        <v>0000E100</v>
      </c>
      <c r="H317" t="str">
        <f t="shared" ref="H317:H326" si="205">MID($H$1,(ROW()-2)*4+1,4)</f>
        <v>B3C2</v>
      </c>
      <c r="I317" t="str">
        <f t="shared" si="204"/>
        <v>EDCF</v>
      </c>
      <c r="J317" t="s">
        <v>1743</v>
      </c>
      <c r="K317" t="str">
        <f t="shared" si="186"/>
        <v>C2B30000</v>
      </c>
      <c r="L317" t="str">
        <f t="shared" si="187"/>
        <v>00E10000</v>
      </c>
      <c r="M317" t="str">
        <f t="shared" si="188"/>
        <v>C2B3000000E10000</v>
      </c>
      <c r="N317" t="str">
        <f t="shared" si="189"/>
        <v>C2B3=陈</v>
      </c>
      <c r="P317" s="2" t="s">
        <v>2260</v>
      </c>
      <c r="Q317" s="2" t="s">
        <v>857</v>
      </c>
      <c r="R317" t="str">
        <f t="shared" si="190"/>
        <v>E7B0=扮</v>
      </c>
      <c r="U317" t="str">
        <f>MID($U$1,(ROW()-2)*1+1,1)</f>
        <v>妞</v>
      </c>
      <c r="V317" t="str">
        <f>INDEX(新汉化!J:J,MATCH(U317,新汉化!A:A,0))</f>
        <v>E6A4</v>
      </c>
      <c r="W317" t="str">
        <f t="shared" si="177"/>
        <v>019B</v>
      </c>
      <c r="X317" t="str">
        <f t="shared" si="178"/>
        <v>A4E60000</v>
      </c>
      <c r="Y317" t="str">
        <f t="shared" si="179"/>
        <v>9B010000</v>
      </c>
      <c r="Z317" t="str">
        <f t="shared" si="180"/>
        <v>A4E600009B010000</v>
      </c>
      <c r="AA317" t="str">
        <f t="shared" si="191"/>
        <v>A4E6=妞</v>
      </c>
      <c r="AD317" t="s">
        <v>2261</v>
      </c>
      <c r="AE317" t="s">
        <v>2262</v>
      </c>
      <c r="AF317" t="str">
        <f t="shared" si="196"/>
        <v>D1CD=脱</v>
      </c>
      <c r="AG317" t="str">
        <f t="shared" si="197"/>
        <v>D1CD=脱</v>
      </c>
    </row>
    <row r="318" spans="1:33">
      <c r="A318" s="2" t="s">
        <v>2263</v>
      </c>
      <c r="B318" s="2" t="s">
        <v>2264</v>
      </c>
      <c r="C318">
        <f t="shared" si="181"/>
        <v>581</v>
      </c>
      <c r="D318">
        <f t="shared" si="182"/>
        <v>325</v>
      </c>
      <c r="E318">
        <f t="shared" si="183"/>
        <v>320</v>
      </c>
      <c r="F318">
        <f t="shared" si="184"/>
        <v>41280</v>
      </c>
      <c r="G318" t="str">
        <f t="shared" si="185"/>
        <v>0000E140</v>
      </c>
      <c r="H318" t="str">
        <f t="shared" si="205"/>
        <v>B3C3</v>
      </c>
      <c r="I318" t="str">
        <f t="shared" si="204"/>
        <v>EDD0</v>
      </c>
      <c r="J318" t="s">
        <v>2265</v>
      </c>
      <c r="K318" t="str">
        <f t="shared" si="186"/>
        <v>C3B30000</v>
      </c>
      <c r="L318" t="str">
        <f t="shared" si="187"/>
        <v>40E10000</v>
      </c>
      <c r="M318" t="str">
        <f t="shared" si="188"/>
        <v>C3B3000040E10000</v>
      </c>
      <c r="N318" t="str">
        <f t="shared" si="189"/>
        <v>C3B3=趁</v>
      </c>
      <c r="P318" s="2" t="s">
        <v>2266</v>
      </c>
      <c r="Q318" s="2" t="s">
        <v>862</v>
      </c>
      <c r="R318" t="str">
        <f t="shared" si="190"/>
        <v>E8B0=拌</v>
      </c>
      <c r="U318" t="str">
        <f>MID($U$1,(ROW()-2)*1+1,1)</f>
        <v>瑙</v>
      </c>
      <c r="V318" t="str">
        <f>INDEX(新汉化!J:J,MATCH(U318,新汉化!A:A,0))</f>
        <v>E8A7</v>
      </c>
      <c r="W318" t="str">
        <f t="shared" si="177"/>
        <v>019C</v>
      </c>
      <c r="X318" t="str">
        <f t="shared" si="178"/>
        <v>A7E80000</v>
      </c>
      <c r="Y318" t="str">
        <f t="shared" si="179"/>
        <v>9C010000</v>
      </c>
      <c r="Z318" t="str">
        <f t="shared" si="180"/>
        <v>A7E800009C010000</v>
      </c>
      <c r="AA318" t="str">
        <f t="shared" si="191"/>
        <v>A7E8=瑙</v>
      </c>
      <c r="AD318" t="s">
        <v>2267</v>
      </c>
      <c r="AE318" t="s">
        <v>2268</v>
      </c>
      <c r="AF318" t="str">
        <f t="shared" si="196"/>
        <v>D5CD=驼</v>
      </c>
      <c r="AG318" t="str">
        <f t="shared" si="197"/>
        <v>D5CD=驼</v>
      </c>
    </row>
    <row r="319" spans="1:33">
      <c r="A319" s="2" t="s">
        <v>2269</v>
      </c>
      <c r="B319" s="2" t="s">
        <v>2270</v>
      </c>
      <c r="C319">
        <f t="shared" si="181"/>
        <v>582</v>
      </c>
      <c r="D319">
        <f t="shared" si="182"/>
        <v>326</v>
      </c>
      <c r="E319">
        <f t="shared" si="183"/>
        <v>320</v>
      </c>
      <c r="F319">
        <f t="shared" si="184"/>
        <v>41344</v>
      </c>
      <c r="G319" t="str">
        <f t="shared" si="185"/>
        <v>0000E180</v>
      </c>
      <c r="H319" t="str">
        <f t="shared" si="205"/>
        <v>B3C4</v>
      </c>
      <c r="I319" t="str">
        <f t="shared" si="204"/>
        <v>EDD1</v>
      </c>
      <c r="J319" t="s">
        <v>2271</v>
      </c>
      <c r="K319" t="str">
        <f t="shared" si="186"/>
        <v>C4B30000</v>
      </c>
      <c r="L319" t="str">
        <f t="shared" si="187"/>
        <v>80E10000</v>
      </c>
      <c r="M319" t="str">
        <f t="shared" si="188"/>
        <v>C4B3000080E10000</v>
      </c>
      <c r="N319" t="str">
        <f t="shared" si="189"/>
        <v>C4B3=衬</v>
      </c>
      <c r="P319" s="2" t="s">
        <v>2272</v>
      </c>
      <c r="Q319" s="2" t="s">
        <v>868</v>
      </c>
      <c r="R319" t="str">
        <f t="shared" si="190"/>
        <v>E9B0=伴</v>
      </c>
      <c r="U319" t="str">
        <f>MID($U$1,(ROW()-2)*1+1,1)</f>
        <v>颚</v>
      </c>
      <c r="V319" t="str">
        <f>INDEX(新汉化!J:J,MATCH(U319,新汉化!A:A,0))</f>
        <v>F2A6</v>
      </c>
      <c r="W319" t="str">
        <f t="shared" si="177"/>
        <v>019D</v>
      </c>
      <c r="X319" t="str">
        <f t="shared" si="178"/>
        <v>A6F20000</v>
      </c>
      <c r="Y319" t="str">
        <f t="shared" si="179"/>
        <v>9D010000</v>
      </c>
      <c r="Z319" t="str">
        <f t="shared" si="180"/>
        <v>A6F200009D010000</v>
      </c>
      <c r="AA319" t="str">
        <f t="shared" si="191"/>
        <v>A6F2=颚</v>
      </c>
      <c r="AD319" t="s">
        <v>2273</v>
      </c>
      <c r="AE319" t="s">
        <v>2274</v>
      </c>
      <c r="AF319" t="str">
        <f t="shared" si="196"/>
        <v>DECD=娃</v>
      </c>
      <c r="AG319" t="str">
        <f t="shared" si="197"/>
        <v>DECD=娃</v>
      </c>
    </row>
    <row r="320" spans="1:33">
      <c r="A320" s="2" t="s">
        <v>2275</v>
      </c>
      <c r="B320" s="2" t="s">
        <v>2276</v>
      </c>
      <c r="C320">
        <f t="shared" si="181"/>
        <v>583</v>
      </c>
      <c r="D320">
        <f t="shared" si="182"/>
        <v>327</v>
      </c>
      <c r="E320">
        <f t="shared" si="183"/>
        <v>320</v>
      </c>
      <c r="F320">
        <f t="shared" si="184"/>
        <v>41408</v>
      </c>
      <c r="G320" t="str">
        <f t="shared" si="185"/>
        <v>0000E1C0</v>
      </c>
      <c r="H320" t="str">
        <f t="shared" si="205"/>
        <v>B3C5</v>
      </c>
      <c r="I320" t="str">
        <f t="shared" si="204"/>
        <v>EDD2</v>
      </c>
      <c r="J320" t="s">
        <v>2277</v>
      </c>
      <c r="K320" t="str">
        <f t="shared" si="186"/>
        <v>C5B30000</v>
      </c>
      <c r="L320" t="str">
        <f t="shared" si="187"/>
        <v>C0E10000</v>
      </c>
      <c r="M320" t="str">
        <f t="shared" si="188"/>
        <v>C5B30000C0E10000</v>
      </c>
      <c r="N320" t="str">
        <f t="shared" si="189"/>
        <v>C5B3=撑</v>
      </c>
      <c r="P320" s="2" t="s">
        <v>2278</v>
      </c>
      <c r="Q320" s="2" t="s">
        <v>874</v>
      </c>
      <c r="R320" t="str">
        <f t="shared" si="190"/>
        <v>EAB0=瓣</v>
      </c>
      <c r="U320" t="str">
        <f>MID($U$1,(ROW()-2)*1+1,1)</f>
        <v>蜓</v>
      </c>
      <c r="V320" t="str">
        <f>INDEX(新汉化!J:J,MATCH(U320,新汉化!A:A,0))</f>
        <v>F2D1</v>
      </c>
      <c r="W320" t="str">
        <f t="shared" si="177"/>
        <v>019E</v>
      </c>
      <c r="X320" t="str">
        <f t="shared" si="178"/>
        <v>D1F20000</v>
      </c>
      <c r="Y320" t="str">
        <f t="shared" si="179"/>
        <v>9E010000</v>
      </c>
      <c r="Z320" t="str">
        <f t="shared" si="180"/>
        <v>D1F200009E010000</v>
      </c>
      <c r="AA320" t="str">
        <f t="shared" si="191"/>
        <v>D1F2=蜓</v>
      </c>
      <c r="AD320" t="s">
        <v>2279</v>
      </c>
      <c r="AE320" t="s">
        <v>2280</v>
      </c>
      <c r="AF320" t="str">
        <f t="shared" si="196"/>
        <v>DFCD=瓦</v>
      </c>
      <c r="AG320" t="str">
        <f t="shared" si="197"/>
        <v>DFCD=瓦</v>
      </c>
    </row>
    <row r="321" spans="1:33">
      <c r="A321" s="2" t="s">
        <v>2281</v>
      </c>
      <c r="B321" s="2" t="s">
        <v>2282</v>
      </c>
      <c r="C321">
        <f t="shared" si="181"/>
        <v>584</v>
      </c>
      <c r="D321">
        <f t="shared" si="182"/>
        <v>328</v>
      </c>
      <c r="E321">
        <f t="shared" si="183"/>
        <v>320</v>
      </c>
      <c r="F321">
        <f t="shared" si="184"/>
        <v>41472</v>
      </c>
      <c r="G321" t="str">
        <f t="shared" si="185"/>
        <v>0000E200</v>
      </c>
      <c r="H321" t="str">
        <f t="shared" si="205"/>
        <v>B3C6</v>
      </c>
      <c r="I321" t="str">
        <f t="shared" ref="I321:I330" si="206">MID($I$1,(ROW()-2)*4+1,4)</f>
        <v>EDD3</v>
      </c>
      <c r="J321" t="s">
        <v>2283</v>
      </c>
      <c r="K321" t="str">
        <f t="shared" si="186"/>
        <v>C6B30000</v>
      </c>
      <c r="L321" t="str">
        <f t="shared" si="187"/>
        <v>00E20000</v>
      </c>
      <c r="M321" t="str">
        <f t="shared" si="188"/>
        <v>C6B3000000E20000</v>
      </c>
      <c r="N321" t="str">
        <f t="shared" si="189"/>
        <v>C6B3=称</v>
      </c>
      <c r="P321" s="2" t="s">
        <v>2284</v>
      </c>
      <c r="Q321" s="2" t="s">
        <v>879</v>
      </c>
      <c r="R321" t="str">
        <f t="shared" si="190"/>
        <v>EBB0=半</v>
      </c>
      <c r="U321" t="str">
        <f>MID($U$1,(ROW()-2)*1+1,1)</f>
        <v>蜻</v>
      </c>
      <c r="V321" t="str">
        <f>INDEX(新汉化!J:J,MATCH(U321,新汉化!A:A,0))</f>
        <v>F2DF</v>
      </c>
      <c r="W321" t="str">
        <f t="shared" si="177"/>
        <v>019F</v>
      </c>
      <c r="X321" t="str">
        <f t="shared" si="178"/>
        <v>DFF20000</v>
      </c>
      <c r="Y321" t="str">
        <f t="shared" si="179"/>
        <v>9F010000</v>
      </c>
      <c r="Z321" t="str">
        <f t="shared" si="180"/>
        <v>DFF200009F010000</v>
      </c>
      <c r="AA321" t="str">
        <f t="shared" si="191"/>
        <v>DFF2=蜻</v>
      </c>
      <c r="AD321" t="s">
        <v>2285</v>
      </c>
      <c r="AE321" t="s">
        <v>2286</v>
      </c>
      <c r="AF321" t="str">
        <f t="shared" si="196"/>
        <v>E7CD=顽</v>
      </c>
      <c r="AG321" t="str">
        <f t="shared" si="197"/>
        <v>E7CD=顽</v>
      </c>
    </row>
    <row r="322" spans="1:33">
      <c r="A322" s="2" t="s">
        <v>2287</v>
      </c>
      <c r="B322" s="2" t="s">
        <v>2288</v>
      </c>
      <c r="C322">
        <f t="shared" si="181"/>
        <v>585</v>
      </c>
      <c r="D322">
        <f t="shared" si="182"/>
        <v>329</v>
      </c>
      <c r="E322">
        <f t="shared" si="183"/>
        <v>320</v>
      </c>
      <c r="F322">
        <f t="shared" si="184"/>
        <v>41536</v>
      </c>
      <c r="G322" t="str">
        <f t="shared" si="185"/>
        <v>0000E240</v>
      </c>
      <c r="H322" t="str">
        <f t="shared" si="205"/>
        <v>B3C7</v>
      </c>
      <c r="I322" t="str">
        <f t="shared" si="206"/>
        <v>EDD4</v>
      </c>
      <c r="J322" t="s">
        <v>2289</v>
      </c>
      <c r="K322" t="str">
        <f t="shared" si="186"/>
        <v>C7B30000</v>
      </c>
      <c r="L322" t="str">
        <f t="shared" si="187"/>
        <v>40E20000</v>
      </c>
      <c r="M322" t="str">
        <f t="shared" si="188"/>
        <v>C7B3000040E20000</v>
      </c>
      <c r="N322" t="str">
        <f t="shared" si="189"/>
        <v>C7B3=城</v>
      </c>
      <c r="P322" s="2" t="s">
        <v>2290</v>
      </c>
      <c r="Q322" s="2" t="s">
        <v>884</v>
      </c>
      <c r="R322" t="str">
        <f t="shared" si="190"/>
        <v>ECB0=办</v>
      </c>
      <c r="U322" t="str">
        <f>MID($U$1,(ROW()-2)*1+1,1)</f>
        <v>蜥</v>
      </c>
      <c r="V322" t="str">
        <f>INDEX(新汉化!J:J,MATCH(U322,新汉化!A:A,0))</f>
        <v>F2E1</v>
      </c>
      <c r="W322" t="str">
        <f t="shared" ref="W322:W334" si="207">DEC2HEX(96+ROW()-2,4)</f>
        <v>01A0</v>
      </c>
      <c r="X322" t="str">
        <f t="shared" ref="X322:X334" si="208">MID(V322,3,2)&amp;MID(V322,1,2)&amp;"0000"</f>
        <v>E1F20000</v>
      </c>
      <c r="Y322" t="str">
        <f t="shared" ref="Y322:Y334" si="209">MID(W322,3,2)&amp;MID(W322,1,2)&amp;"0000"</f>
        <v>A0010000</v>
      </c>
      <c r="Z322" t="str">
        <f t="shared" ref="Z322:Z334" si="210">X322&amp;Y322</f>
        <v>E1F20000A0010000</v>
      </c>
      <c r="AA322" t="str">
        <f t="shared" si="191"/>
        <v>E1F2=蜥</v>
      </c>
      <c r="AD322" t="s">
        <v>2291</v>
      </c>
      <c r="AE322" t="s">
        <v>2292</v>
      </c>
      <c r="AF322" t="str">
        <f t="shared" si="196"/>
        <v>F3CD=腕</v>
      </c>
      <c r="AG322" t="str">
        <f t="shared" si="197"/>
        <v>F3CD=腕</v>
      </c>
    </row>
    <row r="323" spans="1:33">
      <c r="A323" s="2" t="s">
        <v>2293</v>
      </c>
      <c r="B323" s="2" t="s">
        <v>2294</v>
      </c>
      <c r="C323">
        <f t="shared" ref="C323:C386" si="211">HEX2DEC(B323)</f>
        <v>586</v>
      </c>
      <c r="D323">
        <f t="shared" ref="D323:D386" si="212">C323-256</f>
        <v>330</v>
      </c>
      <c r="E323">
        <f t="shared" ref="E323:E386" si="213">INT(D323/16)*16</f>
        <v>320</v>
      </c>
      <c r="F323">
        <f t="shared" ref="F323:F386" si="214">(D323+E323)*64</f>
        <v>41600</v>
      </c>
      <c r="G323" t="str">
        <f t="shared" ref="G323:G386" si="215">DEC2HEX(F323+16384,8)</f>
        <v>0000E280</v>
      </c>
      <c r="H323" t="str">
        <f t="shared" si="205"/>
        <v>B3C8</v>
      </c>
      <c r="I323" t="str">
        <f t="shared" si="206"/>
        <v>EDD5</v>
      </c>
      <c r="J323" t="s">
        <v>2295</v>
      </c>
      <c r="K323" t="str">
        <f t="shared" ref="K323:K386" si="216">MID(J323,3,2)&amp;MID(J323,1,2)&amp;"0000"</f>
        <v>C8B30000</v>
      </c>
      <c r="L323" t="str">
        <f t="shared" ref="L323:L386" si="217">MID(G323,7,2)&amp;MID(G323,5,2)&amp;MID(G323,3,2)&amp;MID(G323,1,2)</f>
        <v>80E20000</v>
      </c>
      <c r="M323" t="str">
        <f t="shared" ref="M323:M386" si="218">K323&amp;L323</f>
        <v>C8B3000080E20000</v>
      </c>
      <c r="N323" t="str">
        <f t="shared" ref="N323:N386" si="219">MID(J323,3,2)&amp;MID(J323,1,2)&amp;"="&amp;A323</f>
        <v>C8B3=橙</v>
      </c>
      <c r="P323" s="2" t="s">
        <v>2296</v>
      </c>
      <c r="Q323" s="2" t="s">
        <v>889</v>
      </c>
      <c r="R323" t="str">
        <f t="shared" ref="R323:R386" si="220">P323&amp;"="&amp;Q323</f>
        <v>EDB0=绊</v>
      </c>
      <c r="U323" t="str">
        <f>MID($U$1,(ROW()-2)*1+1,1)</f>
        <v>蜴</v>
      </c>
      <c r="V323" t="str">
        <f>INDEX(新汉化!J:J,MATCH(U323,新汉化!A:A,0))</f>
        <v>F2E6</v>
      </c>
      <c r="W323" t="str">
        <f t="shared" si="207"/>
        <v>01A1</v>
      </c>
      <c r="X323" t="str">
        <f t="shared" si="208"/>
        <v>E6F20000</v>
      </c>
      <c r="Y323" t="str">
        <f t="shared" si="209"/>
        <v>A1010000</v>
      </c>
      <c r="Z323" t="str">
        <f t="shared" si="210"/>
        <v>E6F20000A1010000</v>
      </c>
      <c r="AA323" t="str">
        <f t="shared" ref="AA323:AA334" si="221">LEFT(X323,4)&amp;"="&amp;U323</f>
        <v>E6F2=蜴</v>
      </c>
      <c r="AD323" t="s">
        <v>2297</v>
      </c>
      <c r="AE323" t="s">
        <v>2298</v>
      </c>
      <c r="AF323" t="str">
        <f t="shared" si="196"/>
        <v>F5CD=王</v>
      </c>
      <c r="AG323" t="str">
        <f t="shared" si="197"/>
        <v>F5CD=王</v>
      </c>
    </row>
    <row r="324" spans="1:33">
      <c r="A324" s="2" t="s">
        <v>2299</v>
      </c>
      <c r="B324" s="2" t="s">
        <v>2300</v>
      </c>
      <c r="C324">
        <f t="shared" si="211"/>
        <v>587</v>
      </c>
      <c r="D324">
        <f t="shared" si="212"/>
        <v>331</v>
      </c>
      <c r="E324">
        <f t="shared" si="213"/>
        <v>320</v>
      </c>
      <c r="F324">
        <f t="shared" si="214"/>
        <v>41664</v>
      </c>
      <c r="G324" t="str">
        <f t="shared" si="215"/>
        <v>0000E2C0</v>
      </c>
      <c r="H324" t="str">
        <f t="shared" si="205"/>
        <v>B3C9</v>
      </c>
      <c r="I324" t="str">
        <f t="shared" si="206"/>
        <v>EDD6</v>
      </c>
      <c r="J324" t="s">
        <v>2088</v>
      </c>
      <c r="K324" t="str">
        <f t="shared" si="216"/>
        <v>C9B30000</v>
      </c>
      <c r="L324" t="str">
        <f t="shared" si="217"/>
        <v>C0E20000</v>
      </c>
      <c r="M324" t="str">
        <f t="shared" si="218"/>
        <v>C9B30000C0E20000</v>
      </c>
      <c r="N324" t="str">
        <f t="shared" si="219"/>
        <v>C9B3=成</v>
      </c>
      <c r="P324" s="2" t="s">
        <v>2301</v>
      </c>
      <c r="Q324" s="2" t="s">
        <v>894</v>
      </c>
      <c r="R324" t="str">
        <f t="shared" si="220"/>
        <v>EEB0=邦</v>
      </c>
      <c r="U324" t="str">
        <f>MID($U$1,(ROW()-2)*1+1,1)</f>
        <v>蝠</v>
      </c>
      <c r="V324" t="str">
        <f>INDEX(新汉化!J:J,MATCH(U324,新汉化!A:A,0))</f>
        <v>F2F0</v>
      </c>
      <c r="W324" t="str">
        <f t="shared" si="207"/>
        <v>01A2</v>
      </c>
      <c r="X324" t="str">
        <f t="shared" si="208"/>
        <v>F0F20000</v>
      </c>
      <c r="Y324" t="str">
        <f t="shared" si="209"/>
        <v>A2010000</v>
      </c>
      <c r="Z324" t="str">
        <f t="shared" si="210"/>
        <v>F0F20000A2010000</v>
      </c>
      <c r="AA324" t="str">
        <f t="shared" si="221"/>
        <v>F0F2=蝠</v>
      </c>
      <c r="AD324" t="s">
        <v>1789</v>
      </c>
      <c r="AE324" t="s">
        <v>2302</v>
      </c>
      <c r="AF324" t="str">
        <f t="shared" si="196"/>
        <v>B2CE=尾</v>
      </c>
      <c r="AG324" t="str">
        <f t="shared" si="197"/>
        <v>B2CE=尾</v>
      </c>
    </row>
    <row r="325" spans="1:33">
      <c r="A325" s="2" t="s">
        <v>2303</v>
      </c>
      <c r="B325" s="2" t="s">
        <v>2304</v>
      </c>
      <c r="C325">
        <f t="shared" si="211"/>
        <v>588</v>
      </c>
      <c r="D325">
        <f t="shared" si="212"/>
        <v>332</v>
      </c>
      <c r="E325">
        <f t="shared" si="213"/>
        <v>320</v>
      </c>
      <c r="F325">
        <f t="shared" si="214"/>
        <v>41728</v>
      </c>
      <c r="G325" t="str">
        <f t="shared" si="215"/>
        <v>0000E300</v>
      </c>
      <c r="H325" t="str">
        <f t="shared" si="205"/>
        <v>B3CA</v>
      </c>
      <c r="I325" t="str">
        <f t="shared" si="206"/>
        <v>EDD7</v>
      </c>
      <c r="J325" t="s">
        <v>2124</v>
      </c>
      <c r="K325" t="str">
        <f t="shared" si="216"/>
        <v>CAB30000</v>
      </c>
      <c r="L325" t="str">
        <f t="shared" si="217"/>
        <v>00E30000</v>
      </c>
      <c r="M325" t="str">
        <f t="shared" si="218"/>
        <v>CAB3000000E30000</v>
      </c>
      <c r="N325" t="str">
        <f t="shared" si="219"/>
        <v>CAB3=呈</v>
      </c>
      <c r="P325" s="2" t="s">
        <v>2305</v>
      </c>
      <c r="Q325" s="2" t="s">
        <v>899</v>
      </c>
      <c r="R325" t="str">
        <f t="shared" si="220"/>
        <v>EFB0=帮</v>
      </c>
      <c r="U325" t="str">
        <f>MID($U$1,(ROW()-2)*1+1,1)</f>
        <v>螯</v>
      </c>
      <c r="V325" t="str">
        <f>INDEX(新汉化!J:J,MATCH(U325,新汉化!A:A,0))</f>
        <v>F2FC</v>
      </c>
      <c r="W325" t="str">
        <f t="shared" si="207"/>
        <v>01A3</v>
      </c>
      <c r="X325" t="str">
        <f t="shared" si="208"/>
        <v>FCF20000</v>
      </c>
      <c r="Y325" t="str">
        <f t="shared" si="209"/>
        <v>A3010000</v>
      </c>
      <c r="Z325" t="str">
        <f t="shared" si="210"/>
        <v>FCF20000A3010000</v>
      </c>
      <c r="AA325" t="str">
        <f t="shared" si="221"/>
        <v>FCF2=螯</v>
      </c>
      <c r="AD325" t="s">
        <v>2306</v>
      </c>
      <c r="AE325" t="s">
        <v>2307</v>
      </c>
      <c r="AF325" t="str">
        <f t="shared" si="196"/>
        <v>C6CE=纹</v>
      </c>
      <c r="AG325" t="str">
        <f t="shared" si="197"/>
        <v>C6CE=纹</v>
      </c>
    </row>
    <row r="326" spans="1:33">
      <c r="A326" s="2" t="s">
        <v>883</v>
      </c>
      <c r="B326" s="2" t="s">
        <v>2308</v>
      </c>
      <c r="C326">
        <f t="shared" si="211"/>
        <v>589</v>
      </c>
      <c r="D326">
        <f t="shared" si="212"/>
        <v>333</v>
      </c>
      <c r="E326">
        <f t="shared" si="213"/>
        <v>320</v>
      </c>
      <c r="F326">
        <f t="shared" si="214"/>
        <v>41792</v>
      </c>
      <c r="G326" t="str">
        <f t="shared" si="215"/>
        <v>0000E340</v>
      </c>
      <c r="H326" t="str">
        <f t="shared" si="205"/>
        <v>B3CB</v>
      </c>
      <c r="I326" t="str">
        <f t="shared" si="206"/>
        <v>EDD8</v>
      </c>
      <c r="J326" t="s">
        <v>2309</v>
      </c>
      <c r="K326" t="str">
        <f t="shared" si="216"/>
        <v>CBB30000</v>
      </c>
      <c r="L326" t="str">
        <f t="shared" si="217"/>
        <v>40E30000</v>
      </c>
      <c r="M326" t="str">
        <f t="shared" si="218"/>
        <v>CBB3000040E30000</v>
      </c>
      <c r="N326" t="str">
        <f t="shared" si="219"/>
        <v>CBB3=乘</v>
      </c>
      <c r="P326" s="2" t="s">
        <v>2310</v>
      </c>
      <c r="Q326" s="2" t="s">
        <v>904</v>
      </c>
      <c r="R326" t="str">
        <f t="shared" si="220"/>
        <v>F0B0=梆</v>
      </c>
      <c r="U326" t="str">
        <f>MID($U$1,(ROW()-2)*1+1,1)</f>
        <v>笠</v>
      </c>
      <c r="V326" t="str">
        <f>INDEX(新汉化!J:J,MATCH(U326,新汉化!A:A,0))</f>
        <v>F3D2</v>
      </c>
      <c r="W326" t="str">
        <f t="shared" si="207"/>
        <v>01A4</v>
      </c>
      <c r="X326" t="str">
        <f t="shared" si="208"/>
        <v>D2F30000</v>
      </c>
      <c r="Y326" t="str">
        <f t="shared" si="209"/>
        <v>A4010000</v>
      </c>
      <c r="Z326" t="str">
        <f t="shared" si="210"/>
        <v>D2F30000A4010000</v>
      </c>
      <c r="AA326" t="str">
        <f t="shared" si="221"/>
        <v>D2F3=笠</v>
      </c>
      <c r="AD326" t="s">
        <v>2311</v>
      </c>
      <c r="AE326" t="s">
        <v>2312</v>
      </c>
      <c r="AF326" t="str">
        <f t="shared" si="196"/>
        <v>CCCE=翁</v>
      </c>
      <c r="AG326" t="str">
        <f t="shared" si="197"/>
        <v>CCCE=翁</v>
      </c>
    </row>
    <row r="327" spans="1:33">
      <c r="A327" s="2" t="s">
        <v>2313</v>
      </c>
      <c r="B327" s="2" t="s">
        <v>2314</v>
      </c>
      <c r="C327">
        <f t="shared" si="211"/>
        <v>590</v>
      </c>
      <c r="D327">
        <f t="shared" si="212"/>
        <v>334</v>
      </c>
      <c r="E327">
        <f t="shared" si="213"/>
        <v>320</v>
      </c>
      <c r="F327">
        <f t="shared" si="214"/>
        <v>41856</v>
      </c>
      <c r="G327" t="str">
        <f t="shared" si="215"/>
        <v>0000E380</v>
      </c>
      <c r="H327" t="str">
        <f t="shared" ref="H327:H336" si="222">MID($H$1,(ROW()-2)*4+1,4)</f>
        <v>B3CC</v>
      </c>
      <c r="I327" t="str">
        <f t="shared" si="206"/>
        <v>EDD9</v>
      </c>
      <c r="J327" t="s">
        <v>2315</v>
      </c>
      <c r="K327" t="str">
        <f t="shared" si="216"/>
        <v>CCB30000</v>
      </c>
      <c r="L327" t="str">
        <f t="shared" si="217"/>
        <v>80E30000</v>
      </c>
      <c r="M327" t="str">
        <f t="shared" si="218"/>
        <v>CCB3000080E30000</v>
      </c>
      <c r="N327" t="str">
        <f t="shared" si="219"/>
        <v>CCB3=程</v>
      </c>
      <c r="P327" s="2" t="s">
        <v>2316</v>
      </c>
      <c r="Q327" s="2" t="s">
        <v>909</v>
      </c>
      <c r="R327" t="str">
        <f t="shared" si="220"/>
        <v>F1B0=榜</v>
      </c>
      <c r="U327" t="str">
        <f>MID($U$1,(ROW()-2)*1+1,1)</f>
        <v>雳</v>
      </c>
      <c r="V327" t="str">
        <f>INDEX(新汉化!J:J,MATCH(U327,新汉化!A:A,0))</f>
        <v>F6A8</v>
      </c>
      <c r="W327" t="str">
        <f t="shared" si="207"/>
        <v>01A5</v>
      </c>
      <c r="X327" t="str">
        <f t="shared" si="208"/>
        <v>A8F60000</v>
      </c>
      <c r="Y327" t="str">
        <f t="shared" si="209"/>
        <v>A5010000</v>
      </c>
      <c r="Z327" t="str">
        <f t="shared" si="210"/>
        <v>A8F60000A5010000</v>
      </c>
      <c r="AA327" t="str">
        <f t="shared" si="221"/>
        <v>A8F6=雳</v>
      </c>
      <c r="AD327" t="s">
        <v>2317</v>
      </c>
      <c r="AE327" t="s">
        <v>2318</v>
      </c>
      <c r="AF327" t="str">
        <f t="shared" si="196"/>
        <v>CFCE=蜗</v>
      </c>
      <c r="AG327" t="str">
        <f t="shared" si="197"/>
        <v>CFCE=蜗</v>
      </c>
    </row>
    <row r="328" spans="1:33">
      <c r="A328" s="2" t="s">
        <v>2319</v>
      </c>
      <c r="B328" s="2" t="s">
        <v>2320</v>
      </c>
      <c r="C328">
        <f t="shared" si="211"/>
        <v>591</v>
      </c>
      <c r="D328">
        <f t="shared" si="212"/>
        <v>335</v>
      </c>
      <c r="E328">
        <f t="shared" si="213"/>
        <v>320</v>
      </c>
      <c r="F328">
        <f t="shared" si="214"/>
        <v>41920</v>
      </c>
      <c r="G328" t="str">
        <f t="shared" si="215"/>
        <v>0000E3C0</v>
      </c>
      <c r="H328" t="str">
        <f t="shared" si="222"/>
        <v>B3CD</v>
      </c>
      <c r="I328" t="str">
        <f t="shared" si="206"/>
        <v>EDDA</v>
      </c>
      <c r="J328" t="s">
        <v>2321</v>
      </c>
      <c r="K328" t="str">
        <f t="shared" si="216"/>
        <v>CDB30000</v>
      </c>
      <c r="L328" t="str">
        <f t="shared" si="217"/>
        <v>C0E30000</v>
      </c>
      <c r="M328" t="str">
        <f t="shared" si="218"/>
        <v>CDB30000C0E30000</v>
      </c>
      <c r="N328" t="str">
        <f t="shared" si="219"/>
        <v>CDB3=惩</v>
      </c>
      <c r="P328" s="2" t="s">
        <v>2322</v>
      </c>
      <c r="Q328" s="2" t="s">
        <v>913</v>
      </c>
      <c r="R328" t="str">
        <f t="shared" si="220"/>
        <v>F2B0=膀</v>
      </c>
      <c r="U328" t="str">
        <f>MID($U$1,(ROW()-2)*1+1,1)</f>
        <v>鲨</v>
      </c>
      <c r="V328" t="str">
        <f>INDEX(新汉化!J:J,MATCH(U328,新汉化!A:A,0))</f>
        <v>F6E8</v>
      </c>
      <c r="W328" t="str">
        <f t="shared" si="207"/>
        <v>01A6</v>
      </c>
      <c r="X328" t="str">
        <f t="shared" si="208"/>
        <v>E8F60000</v>
      </c>
      <c r="Y328" t="str">
        <f t="shared" si="209"/>
        <v>A6010000</v>
      </c>
      <c r="Z328" t="str">
        <f t="shared" si="210"/>
        <v>E8F60000A6010000</v>
      </c>
      <c r="AA328" t="str">
        <f t="shared" si="221"/>
        <v>E8F6=鲨</v>
      </c>
      <c r="AD328" t="s">
        <v>2323</v>
      </c>
      <c r="AE328" t="s">
        <v>2324</v>
      </c>
      <c r="AF328" t="str">
        <f t="shared" si="196"/>
        <v>F7CE=西</v>
      </c>
      <c r="AG328" t="str">
        <f t="shared" si="197"/>
        <v>F7CE=西</v>
      </c>
    </row>
    <row r="329" spans="1:33">
      <c r="A329" s="2" t="s">
        <v>2325</v>
      </c>
      <c r="B329" s="2" t="s">
        <v>2326</v>
      </c>
      <c r="C329">
        <f t="shared" si="211"/>
        <v>592</v>
      </c>
      <c r="D329">
        <f t="shared" si="212"/>
        <v>336</v>
      </c>
      <c r="E329">
        <f t="shared" si="213"/>
        <v>336</v>
      </c>
      <c r="F329">
        <f t="shared" si="214"/>
        <v>43008</v>
      </c>
      <c r="G329" t="str">
        <f t="shared" si="215"/>
        <v>0000E800</v>
      </c>
      <c r="H329" t="str">
        <f t="shared" si="222"/>
        <v>B3CE</v>
      </c>
      <c r="I329" t="str">
        <f t="shared" si="206"/>
        <v>EDDB</v>
      </c>
      <c r="J329" t="s">
        <v>2327</v>
      </c>
      <c r="K329" t="str">
        <f t="shared" si="216"/>
        <v>CEB30000</v>
      </c>
      <c r="L329" t="str">
        <f t="shared" si="217"/>
        <v>00E80000</v>
      </c>
      <c r="M329" t="str">
        <f t="shared" si="218"/>
        <v>CEB3000000E80000</v>
      </c>
      <c r="N329" t="str">
        <f t="shared" si="219"/>
        <v>CEB3=澄</v>
      </c>
      <c r="P329" s="2" t="s">
        <v>2328</v>
      </c>
      <c r="Q329" s="2" t="s">
        <v>917</v>
      </c>
      <c r="R329" t="str">
        <f t="shared" si="220"/>
        <v>F3B0=绑</v>
      </c>
      <c r="U329" t="str">
        <f>MID($U$1,(ROW()-2)*1+1,1)</f>
        <v>鲶</v>
      </c>
      <c r="V329" t="str">
        <f>INDEX(新汉化!J:J,MATCH(U329,新汉化!A:A,0))</f>
        <v>F6F3</v>
      </c>
      <c r="W329" t="str">
        <f t="shared" si="207"/>
        <v>01A7</v>
      </c>
      <c r="X329" t="str">
        <f t="shared" si="208"/>
        <v>F3F60000</v>
      </c>
      <c r="Y329" t="str">
        <f t="shared" si="209"/>
        <v>A7010000</v>
      </c>
      <c r="Z329" t="str">
        <f t="shared" si="210"/>
        <v>F3F60000A7010000</v>
      </c>
      <c r="AA329" t="str">
        <f t="shared" si="221"/>
        <v>F3F6=鲶</v>
      </c>
      <c r="AD329" t="s">
        <v>2329</v>
      </c>
      <c r="AE329" t="s">
        <v>2330</v>
      </c>
      <c r="AF329" t="str">
        <f t="shared" si="196"/>
        <v>A6CF=夕</v>
      </c>
      <c r="AG329" t="str">
        <f t="shared" si="197"/>
        <v>A6CF=夕</v>
      </c>
    </row>
    <row r="330" spans="1:33">
      <c r="A330" s="2" t="s">
        <v>2331</v>
      </c>
      <c r="B330" s="2" t="s">
        <v>2332</v>
      </c>
      <c r="C330">
        <f t="shared" si="211"/>
        <v>593</v>
      </c>
      <c r="D330">
        <f t="shared" si="212"/>
        <v>337</v>
      </c>
      <c r="E330">
        <f t="shared" si="213"/>
        <v>336</v>
      </c>
      <c r="F330">
        <f t="shared" si="214"/>
        <v>43072</v>
      </c>
      <c r="G330" t="str">
        <f t="shared" si="215"/>
        <v>0000E840</v>
      </c>
      <c r="H330" t="str">
        <f t="shared" si="222"/>
        <v>B3CF</v>
      </c>
      <c r="I330" t="str">
        <f t="shared" si="206"/>
        <v>EDDC</v>
      </c>
      <c r="J330" t="s">
        <v>2333</v>
      </c>
      <c r="K330" t="str">
        <f t="shared" si="216"/>
        <v>CFB30000</v>
      </c>
      <c r="L330" t="str">
        <f t="shared" si="217"/>
        <v>40E80000</v>
      </c>
      <c r="M330" t="str">
        <f t="shared" si="218"/>
        <v>CFB3000040E80000</v>
      </c>
      <c r="N330" t="str">
        <f t="shared" si="219"/>
        <v>CFB3=诚</v>
      </c>
      <c r="P330" s="2" t="s">
        <v>2334</v>
      </c>
      <c r="Q330" s="2" t="s">
        <v>921</v>
      </c>
      <c r="R330" t="str">
        <f t="shared" si="220"/>
        <v>F4B0=棒</v>
      </c>
      <c r="U330" t="str">
        <f>MID($U$1,(ROW()-2)*1+1,1)</f>
        <v>鳄</v>
      </c>
      <c r="V330" t="str">
        <f>INDEX(新汉化!J:J,MATCH(U330,新汉化!A:A,0))</f>
        <v>F6F9</v>
      </c>
      <c r="W330" t="str">
        <f t="shared" si="207"/>
        <v>01A8</v>
      </c>
      <c r="X330" t="str">
        <f t="shared" si="208"/>
        <v>F9F60000</v>
      </c>
      <c r="Y330" t="str">
        <f t="shared" si="209"/>
        <v>A8010000</v>
      </c>
      <c r="Z330" t="str">
        <f t="shared" si="210"/>
        <v>F9F60000A8010000</v>
      </c>
      <c r="AA330" t="str">
        <f t="shared" si="221"/>
        <v>F9F6=鳄</v>
      </c>
      <c r="AD330" t="s">
        <v>2335</v>
      </c>
      <c r="AE330" t="s">
        <v>2336</v>
      </c>
      <c r="AF330" t="str">
        <f t="shared" si="196"/>
        <v>ACCF=犀</v>
      </c>
      <c r="AG330" t="str">
        <f t="shared" si="197"/>
        <v>ACCF=犀</v>
      </c>
    </row>
    <row r="331" spans="1:33">
      <c r="A331" s="2" t="s">
        <v>2337</v>
      </c>
      <c r="B331" s="2" t="s">
        <v>2338</v>
      </c>
      <c r="C331">
        <f t="shared" si="211"/>
        <v>594</v>
      </c>
      <c r="D331">
        <f t="shared" si="212"/>
        <v>338</v>
      </c>
      <c r="E331">
        <f t="shared" si="213"/>
        <v>336</v>
      </c>
      <c r="F331">
        <f t="shared" si="214"/>
        <v>43136</v>
      </c>
      <c r="G331" t="str">
        <f t="shared" si="215"/>
        <v>0000E880</v>
      </c>
      <c r="H331" t="str">
        <f t="shared" si="222"/>
        <v>B3D0</v>
      </c>
      <c r="I331" t="str">
        <f t="shared" ref="I331:I340" si="223">MID($I$1,(ROW()-2)*4+1,4)</f>
        <v>EDDD</v>
      </c>
      <c r="J331" t="s">
        <v>2339</v>
      </c>
      <c r="K331" t="str">
        <f t="shared" si="216"/>
        <v>D0B30000</v>
      </c>
      <c r="L331" t="str">
        <f t="shared" si="217"/>
        <v>80E80000</v>
      </c>
      <c r="M331" t="str">
        <f t="shared" si="218"/>
        <v>D0B3000080E80000</v>
      </c>
      <c r="N331" t="str">
        <f t="shared" si="219"/>
        <v>D0B3=承</v>
      </c>
      <c r="P331" s="2" t="s">
        <v>2340</v>
      </c>
      <c r="Q331" s="2" t="s">
        <v>925</v>
      </c>
      <c r="R331" t="str">
        <f t="shared" si="220"/>
        <v>F5B0=磅</v>
      </c>
      <c r="U331" t="str">
        <f>MID($U$1,(ROW()-2)*1+1,1)</f>
        <v>鳅</v>
      </c>
      <c r="V331" t="str">
        <f>INDEX(新汉化!J:J,MATCH(U331,新汉化!A:A,0))</f>
        <v>F6FA</v>
      </c>
      <c r="W331" t="str">
        <f t="shared" si="207"/>
        <v>01A9</v>
      </c>
      <c r="X331" t="str">
        <f t="shared" si="208"/>
        <v>FAF60000</v>
      </c>
      <c r="Y331" t="str">
        <f t="shared" si="209"/>
        <v>A9010000</v>
      </c>
      <c r="Z331" t="str">
        <f t="shared" si="210"/>
        <v>FAF60000A9010000</v>
      </c>
      <c r="AA331" t="str">
        <f t="shared" si="221"/>
        <v>FAF6=鳅</v>
      </c>
      <c r="AD331" t="s">
        <v>2341</v>
      </c>
      <c r="AE331" t="s">
        <v>2342</v>
      </c>
      <c r="AF331" t="str">
        <f t="shared" si="196"/>
        <v>BACF=虾</v>
      </c>
      <c r="AG331" t="str">
        <f t="shared" si="197"/>
        <v>BACF=虾</v>
      </c>
    </row>
    <row r="332" spans="1:33">
      <c r="A332" s="2" t="s">
        <v>2343</v>
      </c>
      <c r="B332" s="2" t="s">
        <v>2344</v>
      </c>
      <c r="C332">
        <f t="shared" si="211"/>
        <v>595</v>
      </c>
      <c r="D332">
        <f t="shared" si="212"/>
        <v>339</v>
      </c>
      <c r="E332">
        <f t="shared" si="213"/>
        <v>336</v>
      </c>
      <c r="F332">
        <f t="shared" si="214"/>
        <v>43200</v>
      </c>
      <c r="G332" t="str">
        <f t="shared" si="215"/>
        <v>0000E8C0</v>
      </c>
      <c r="H332" t="str">
        <f t="shared" si="222"/>
        <v>B3D1</v>
      </c>
      <c r="I332" t="str">
        <f t="shared" si="223"/>
        <v>EDDE</v>
      </c>
      <c r="J332" t="s">
        <v>2345</v>
      </c>
      <c r="K332" t="str">
        <f t="shared" si="216"/>
        <v>D1B30000</v>
      </c>
      <c r="L332" t="str">
        <f t="shared" si="217"/>
        <v>C0E80000</v>
      </c>
      <c r="M332" t="str">
        <f t="shared" si="218"/>
        <v>D1B30000C0E80000</v>
      </c>
      <c r="N332" t="str">
        <f t="shared" si="219"/>
        <v>D1B3=逞</v>
      </c>
      <c r="P332" s="2" t="s">
        <v>2346</v>
      </c>
      <c r="Q332" s="2" t="s">
        <v>930</v>
      </c>
      <c r="R332" t="str">
        <f t="shared" si="220"/>
        <v>F6B0=蚌</v>
      </c>
      <c r="U332" t="str">
        <f>MID($U$1,(ROW()-2)*1+1,1)</f>
        <v>麒</v>
      </c>
      <c r="V332" t="str">
        <f>INDEX(新汉化!J:J,MATCH(U332,新汉化!A:A,0))</f>
        <v>F7E8</v>
      </c>
      <c r="W332" t="str">
        <f t="shared" si="207"/>
        <v>01AA</v>
      </c>
      <c r="X332" t="str">
        <f t="shared" si="208"/>
        <v>E8F70000</v>
      </c>
      <c r="Y332" t="str">
        <f t="shared" si="209"/>
        <v>AA010000</v>
      </c>
      <c r="Z332" t="str">
        <f t="shared" si="210"/>
        <v>E8F70000AA010000</v>
      </c>
      <c r="AA332" t="str">
        <f t="shared" si="221"/>
        <v>E8F7=麒</v>
      </c>
      <c r="AD332" t="s">
        <v>2347</v>
      </c>
      <c r="AE332" t="s">
        <v>2348</v>
      </c>
      <c r="AF332" t="str">
        <f t="shared" si="196"/>
        <v>C2CF=下</v>
      </c>
      <c r="AG332" t="str">
        <f t="shared" si="197"/>
        <v>C2CF=下</v>
      </c>
    </row>
    <row r="333" spans="1:33">
      <c r="A333" s="2" t="s">
        <v>2349</v>
      </c>
      <c r="B333" s="2" t="s">
        <v>2350</v>
      </c>
      <c r="C333">
        <f t="shared" si="211"/>
        <v>596</v>
      </c>
      <c r="D333">
        <f t="shared" si="212"/>
        <v>340</v>
      </c>
      <c r="E333">
        <f t="shared" si="213"/>
        <v>336</v>
      </c>
      <c r="F333">
        <f t="shared" si="214"/>
        <v>43264</v>
      </c>
      <c r="G333" t="str">
        <f t="shared" si="215"/>
        <v>0000E900</v>
      </c>
      <c r="H333" t="str">
        <f t="shared" si="222"/>
        <v>B3D2</v>
      </c>
      <c r="I333" t="str">
        <f t="shared" si="223"/>
        <v>EDDF</v>
      </c>
      <c r="J333" t="s">
        <v>2351</v>
      </c>
      <c r="K333" t="str">
        <f t="shared" si="216"/>
        <v>D2B30000</v>
      </c>
      <c r="L333" t="str">
        <f t="shared" si="217"/>
        <v>00E90000</v>
      </c>
      <c r="M333" t="str">
        <f t="shared" si="218"/>
        <v>D2B3000000E90000</v>
      </c>
      <c r="N333" t="str">
        <f t="shared" si="219"/>
        <v>D2B3=骋</v>
      </c>
      <c r="P333" s="2" t="s">
        <v>2352</v>
      </c>
      <c r="Q333" s="2" t="s">
        <v>935</v>
      </c>
      <c r="R333" t="str">
        <f t="shared" si="220"/>
        <v>F7B0=镑</v>
      </c>
      <c r="U333" t="str">
        <f>MID($U$1,(ROW()-2)*1+1,1)</f>
        <v>麟</v>
      </c>
      <c r="V333" t="str">
        <f>INDEX(新汉化!J:J,MATCH(U333,新汉化!A:A,0))</f>
        <v>F7EB</v>
      </c>
      <c r="W333" t="str">
        <f t="shared" si="207"/>
        <v>01AB</v>
      </c>
      <c r="X333" t="str">
        <f t="shared" si="208"/>
        <v>EBF70000</v>
      </c>
      <c r="Y333" t="str">
        <f t="shared" si="209"/>
        <v>AB010000</v>
      </c>
      <c r="Z333" t="str">
        <f t="shared" si="210"/>
        <v>EBF70000AB010000</v>
      </c>
      <c r="AA333" t="str">
        <f t="shared" si="221"/>
        <v>EBF7=麟</v>
      </c>
      <c r="AD333" t="s">
        <v>2353</v>
      </c>
      <c r="AE333" t="s">
        <v>2354</v>
      </c>
      <c r="AF333" t="str">
        <f t="shared" si="196"/>
        <v>C9CF=仙</v>
      </c>
      <c r="AG333" t="str">
        <f t="shared" si="197"/>
        <v>C9CF=仙</v>
      </c>
    </row>
    <row r="334" spans="1:33">
      <c r="A334" s="2" t="s">
        <v>1069</v>
      </c>
      <c r="B334" s="2" t="s">
        <v>2355</v>
      </c>
      <c r="C334">
        <f t="shared" si="211"/>
        <v>597</v>
      </c>
      <c r="D334">
        <f t="shared" si="212"/>
        <v>341</v>
      </c>
      <c r="E334">
        <f t="shared" si="213"/>
        <v>336</v>
      </c>
      <c r="F334">
        <f t="shared" si="214"/>
        <v>43328</v>
      </c>
      <c r="G334" t="str">
        <f t="shared" si="215"/>
        <v>0000E940</v>
      </c>
      <c r="H334" t="str">
        <f t="shared" si="222"/>
        <v>B3D3</v>
      </c>
      <c r="I334" t="str">
        <f t="shared" si="223"/>
        <v>EDE0</v>
      </c>
      <c r="J334" t="s">
        <v>2356</v>
      </c>
      <c r="K334" t="str">
        <f t="shared" si="216"/>
        <v>D3B30000</v>
      </c>
      <c r="L334" t="str">
        <f t="shared" si="217"/>
        <v>40E90000</v>
      </c>
      <c r="M334" t="str">
        <f t="shared" si="218"/>
        <v>D3B3000040E90000</v>
      </c>
      <c r="N334" t="str">
        <f t="shared" si="219"/>
        <v>D3B3=秤</v>
      </c>
      <c r="P334" s="2" t="s">
        <v>2357</v>
      </c>
      <c r="Q334" s="2" t="s">
        <v>940</v>
      </c>
      <c r="R334" t="str">
        <f t="shared" si="220"/>
        <v>F8B0=傍</v>
      </c>
      <c r="U334" t="str">
        <f>MID($U$1,(ROW()-2)*1+1,1)</f>
        <v>鼬</v>
      </c>
      <c r="V334" t="str">
        <f>INDEX(新汉化!J:J,MATCH(U334,新汉化!A:A,0))</f>
        <v>F7F8</v>
      </c>
      <c r="W334" t="str">
        <f t="shared" si="207"/>
        <v>01AC</v>
      </c>
      <c r="X334" t="str">
        <f t="shared" si="208"/>
        <v>F8F70000</v>
      </c>
      <c r="Y334" t="str">
        <f t="shared" si="209"/>
        <v>AC010000</v>
      </c>
      <c r="Z334" t="str">
        <f t="shared" si="210"/>
        <v>F8F70000AC010000</v>
      </c>
      <c r="AA334" t="str">
        <f t="shared" si="221"/>
        <v>F8F7=鼬</v>
      </c>
      <c r="AD334" t="s">
        <v>2358</v>
      </c>
      <c r="AE334" t="s">
        <v>2359</v>
      </c>
      <c r="AF334" t="str">
        <f t="shared" si="196"/>
        <v>F0CF=橡</v>
      </c>
      <c r="AG334" t="str">
        <f t="shared" si="197"/>
        <v>F0CF=橡</v>
      </c>
    </row>
    <row r="335" spans="1:33">
      <c r="A335" s="2" t="s">
        <v>2360</v>
      </c>
      <c r="B335" s="2" t="s">
        <v>2361</v>
      </c>
      <c r="C335">
        <f t="shared" si="211"/>
        <v>598</v>
      </c>
      <c r="D335">
        <f t="shared" si="212"/>
        <v>342</v>
      </c>
      <c r="E335">
        <f t="shared" si="213"/>
        <v>336</v>
      </c>
      <c r="F335">
        <f t="shared" si="214"/>
        <v>43392</v>
      </c>
      <c r="G335" t="str">
        <f t="shared" si="215"/>
        <v>0000E980</v>
      </c>
      <c r="H335" t="str">
        <f t="shared" si="222"/>
        <v>B3D4</v>
      </c>
      <c r="I335" t="str">
        <f t="shared" si="223"/>
        <v>EDE1</v>
      </c>
      <c r="J335" t="s">
        <v>2362</v>
      </c>
      <c r="K335" t="str">
        <f t="shared" si="216"/>
        <v>D4B30000</v>
      </c>
      <c r="L335" t="str">
        <f t="shared" si="217"/>
        <v>80E90000</v>
      </c>
      <c r="M335" t="str">
        <f t="shared" si="218"/>
        <v>D4B3000080E90000</v>
      </c>
      <c r="N335" t="str">
        <f t="shared" si="219"/>
        <v>D4B3=吃</v>
      </c>
      <c r="P335" s="2" t="s">
        <v>2363</v>
      </c>
      <c r="Q335" s="2" t="s">
        <v>945</v>
      </c>
      <c r="R335" t="str">
        <f t="shared" si="220"/>
        <v>F9B0=谤</v>
      </c>
      <c r="AD335" t="s">
        <v>2364</v>
      </c>
      <c r="AE335" t="s">
        <v>2365</v>
      </c>
      <c r="AF335" t="str">
        <f t="shared" si="196"/>
        <v>F2CF=向</v>
      </c>
      <c r="AG335" t="str">
        <f t="shared" si="197"/>
        <v>F2CF=向</v>
      </c>
    </row>
    <row r="336" spans="1:33">
      <c r="A336" s="2" t="s">
        <v>2366</v>
      </c>
      <c r="B336" s="2" t="s">
        <v>2367</v>
      </c>
      <c r="C336">
        <f t="shared" si="211"/>
        <v>599</v>
      </c>
      <c r="D336">
        <f t="shared" si="212"/>
        <v>343</v>
      </c>
      <c r="E336">
        <f t="shared" si="213"/>
        <v>336</v>
      </c>
      <c r="F336">
        <f t="shared" si="214"/>
        <v>43456</v>
      </c>
      <c r="G336" t="str">
        <f t="shared" si="215"/>
        <v>0000E9C0</v>
      </c>
      <c r="H336" t="str">
        <f t="shared" si="222"/>
        <v>B3D5</v>
      </c>
      <c r="I336" t="str">
        <f t="shared" si="223"/>
        <v>EDE2</v>
      </c>
      <c r="J336" t="s">
        <v>2368</v>
      </c>
      <c r="K336" t="str">
        <f t="shared" si="216"/>
        <v>D5B30000</v>
      </c>
      <c r="L336" t="str">
        <f t="shared" si="217"/>
        <v>C0E90000</v>
      </c>
      <c r="M336" t="str">
        <f t="shared" si="218"/>
        <v>D5B30000C0E90000</v>
      </c>
      <c r="N336" t="str">
        <f t="shared" si="219"/>
        <v>D5B3=痴</v>
      </c>
      <c r="P336" s="2" t="s">
        <v>2369</v>
      </c>
      <c r="Q336" s="2" t="s">
        <v>950</v>
      </c>
      <c r="R336" t="str">
        <f t="shared" si="220"/>
        <v>FAB0=苞</v>
      </c>
      <c r="AD336" t="s">
        <v>2370</v>
      </c>
      <c r="AE336" t="s">
        <v>2371</v>
      </c>
      <c r="AF336" t="str">
        <f t="shared" si="196"/>
        <v>F3CF=象</v>
      </c>
      <c r="AG336" t="str">
        <f t="shared" si="197"/>
        <v>F3CF=象</v>
      </c>
    </row>
    <row r="337" spans="1:33">
      <c r="A337" s="2" t="s">
        <v>2372</v>
      </c>
      <c r="B337" s="2" t="s">
        <v>2373</v>
      </c>
      <c r="C337">
        <f t="shared" si="211"/>
        <v>600</v>
      </c>
      <c r="D337">
        <f t="shared" si="212"/>
        <v>344</v>
      </c>
      <c r="E337">
        <f t="shared" si="213"/>
        <v>336</v>
      </c>
      <c r="F337">
        <f t="shared" si="214"/>
        <v>43520</v>
      </c>
      <c r="G337" t="str">
        <f t="shared" si="215"/>
        <v>0000EA00</v>
      </c>
      <c r="H337" t="str">
        <f t="shared" ref="H337:H346" si="224">MID($H$1,(ROW()-2)*4+1,4)</f>
        <v>B3D6</v>
      </c>
      <c r="I337" t="str">
        <f t="shared" si="223"/>
        <v>EDE3</v>
      </c>
      <c r="J337" t="s">
        <v>2374</v>
      </c>
      <c r="K337" t="str">
        <f t="shared" si="216"/>
        <v>D6B30000</v>
      </c>
      <c r="L337" t="str">
        <f t="shared" si="217"/>
        <v>00EA0000</v>
      </c>
      <c r="M337" t="str">
        <f t="shared" si="218"/>
        <v>D6B3000000EA0000</v>
      </c>
      <c r="N337" t="str">
        <f t="shared" si="219"/>
        <v>D6B3=持</v>
      </c>
      <c r="P337" s="2" t="s">
        <v>2375</v>
      </c>
      <c r="Q337" s="2" t="s">
        <v>955</v>
      </c>
      <c r="R337" t="str">
        <f t="shared" si="220"/>
        <v>FBB0=胞</v>
      </c>
      <c r="AD337" t="s">
        <v>2376</v>
      </c>
      <c r="AE337" t="s">
        <v>2377</v>
      </c>
      <c r="AF337" t="str">
        <f t="shared" si="196"/>
        <v>A1D0=小</v>
      </c>
      <c r="AG337" t="str">
        <f t="shared" si="197"/>
        <v>A1D0=小</v>
      </c>
    </row>
    <row r="338" spans="1:33">
      <c r="A338" s="2" t="s">
        <v>1075</v>
      </c>
      <c r="B338" s="2" t="s">
        <v>2378</v>
      </c>
      <c r="C338">
        <f t="shared" si="211"/>
        <v>601</v>
      </c>
      <c r="D338">
        <f t="shared" si="212"/>
        <v>345</v>
      </c>
      <c r="E338">
        <f t="shared" si="213"/>
        <v>336</v>
      </c>
      <c r="F338">
        <f t="shared" si="214"/>
        <v>43584</v>
      </c>
      <c r="G338" t="str">
        <f t="shared" si="215"/>
        <v>0000EA40</v>
      </c>
      <c r="H338" t="str">
        <f t="shared" si="224"/>
        <v>B3D7</v>
      </c>
      <c r="I338" t="str">
        <f t="shared" si="223"/>
        <v>EDE4</v>
      </c>
      <c r="J338" t="s">
        <v>2379</v>
      </c>
      <c r="K338" t="str">
        <f t="shared" si="216"/>
        <v>D7B30000</v>
      </c>
      <c r="L338" t="str">
        <f t="shared" si="217"/>
        <v>40EA0000</v>
      </c>
      <c r="M338" t="str">
        <f t="shared" si="218"/>
        <v>D7B3000040EA0000</v>
      </c>
      <c r="N338" t="str">
        <f t="shared" si="219"/>
        <v>D7B3=匙</v>
      </c>
      <c r="P338" s="2" t="s">
        <v>2380</v>
      </c>
      <c r="Q338" s="2" t="s">
        <v>960</v>
      </c>
      <c r="R338" t="str">
        <f t="shared" si="220"/>
        <v>FCB0=包</v>
      </c>
      <c r="AD338" t="s">
        <v>2381</v>
      </c>
      <c r="AE338" t="s">
        <v>2382</v>
      </c>
      <c r="AF338" t="str">
        <f t="shared" si="196"/>
        <v>C4D0=心</v>
      </c>
      <c r="AG338" t="str">
        <f t="shared" si="197"/>
        <v>C4D0=心</v>
      </c>
    </row>
    <row r="339" spans="1:33">
      <c r="A339" s="2" t="s">
        <v>2383</v>
      </c>
      <c r="B339" s="2" t="s">
        <v>2384</v>
      </c>
      <c r="C339">
        <f t="shared" si="211"/>
        <v>602</v>
      </c>
      <c r="D339">
        <f t="shared" si="212"/>
        <v>346</v>
      </c>
      <c r="E339">
        <f t="shared" si="213"/>
        <v>336</v>
      </c>
      <c r="F339">
        <f t="shared" si="214"/>
        <v>43648</v>
      </c>
      <c r="G339" t="str">
        <f t="shared" si="215"/>
        <v>0000EA80</v>
      </c>
      <c r="H339" t="str">
        <f t="shared" si="224"/>
        <v>B3D8</v>
      </c>
      <c r="I339" t="str">
        <f t="shared" si="223"/>
        <v>EDE5</v>
      </c>
      <c r="J339" t="s">
        <v>2385</v>
      </c>
      <c r="K339" t="str">
        <f t="shared" si="216"/>
        <v>D8B30000</v>
      </c>
      <c r="L339" t="str">
        <f t="shared" si="217"/>
        <v>80EA0000</v>
      </c>
      <c r="M339" t="str">
        <f t="shared" si="218"/>
        <v>D8B3000080EA0000</v>
      </c>
      <c r="N339" t="str">
        <f t="shared" si="219"/>
        <v>D8B3=池</v>
      </c>
      <c r="P339" s="2" t="s">
        <v>2386</v>
      </c>
      <c r="Q339" s="2" t="s">
        <v>965</v>
      </c>
      <c r="R339" t="str">
        <f t="shared" si="220"/>
        <v>FDB0=褒</v>
      </c>
      <c r="AD339" t="s">
        <v>2387</v>
      </c>
      <c r="AE339" t="s">
        <v>2388</v>
      </c>
      <c r="AF339" t="str">
        <f t="shared" si="196"/>
        <v>C7D0=星</v>
      </c>
      <c r="AG339" t="str">
        <f t="shared" si="197"/>
        <v>C7D0=星</v>
      </c>
    </row>
    <row r="340" spans="1:33">
      <c r="A340" s="2" t="s">
        <v>2389</v>
      </c>
      <c r="B340" s="2" t="s">
        <v>2390</v>
      </c>
      <c r="C340">
        <f t="shared" si="211"/>
        <v>603</v>
      </c>
      <c r="D340">
        <f t="shared" si="212"/>
        <v>347</v>
      </c>
      <c r="E340">
        <f t="shared" si="213"/>
        <v>336</v>
      </c>
      <c r="F340">
        <f t="shared" si="214"/>
        <v>43712</v>
      </c>
      <c r="G340" t="str">
        <f t="shared" si="215"/>
        <v>0000EAC0</v>
      </c>
      <c r="H340" t="str">
        <f t="shared" si="224"/>
        <v>B3D9</v>
      </c>
      <c r="I340" t="str">
        <f t="shared" si="223"/>
        <v>EDE6</v>
      </c>
      <c r="J340" t="s">
        <v>2391</v>
      </c>
      <c r="K340" t="str">
        <f t="shared" si="216"/>
        <v>D9B30000</v>
      </c>
      <c r="L340" t="str">
        <f t="shared" si="217"/>
        <v>C0EA0000</v>
      </c>
      <c r="M340" t="str">
        <f t="shared" si="218"/>
        <v>D9B30000C0EA0000</v>
      </c>
      <c r="N340" t="str">
        <f t="shared" si="219"/>
        <v>D9B3=迟</v>
      </c>
      <c r="P340" s="2" t="s">
        <v>2392</v>
      </c>
      <c r="Q340" s="2" t="s">
        <v>970</v>
      </c>
      <c r="R340" t="str">
        <f t="shared" si="220"/>
        <v>FEB0=剥</v>
      </c>
      <c r="AD340" t="s">
        <v>2393</v>
      </c>
      <c r="AE340" t="s">
        <v>2394</v>
      </c>
      <c r="AF340" t="str">
        <f t="shared" si="196"/>
        <v>DCD0=熊</v>
      </c>
      <c r="AG340" t="str">
        <f t="shared" si="197"/>
        <v>DCD0=熊</v>
      </c>
    </row>
    <row r="341" spans="1:33">
      <c r="A341" s="2" t="s">
        <v>2395</v>
      </c>
      <c r="B341" s="2" t="s">
        <v>2396</v>
      </c>
      <c r="C341">
        <f t="shared" si="211"/>
        <v>604</v>
      </c>
      <c r="D341">
        <f t="shared" si="212"/>
        <v>348</v>
      </c>
      <c r="E341">
        <f t="shared" si="213"/>
        <v>336</v>
      </c>
      <c r="F341">
        <f t="shared" si="214"/>
        <v>43776</v>
      </c>
      <c r="G341" t="str">
        <f t="shared" si="215"/>
        <v>0000EB00</v>
      </c>
      <c r="H341" t="str">
        <f t="shared" si="224"/>
        <v>B3DA</v>
      </c>
      <c r="I341" t="str">
        <f t="shared" ref="I341:I350" si="225">MID($I$1,(ROW()-2)*4+1,4)</f>
        <v>EDE7</v>
      </c>
      <c r="J341" t="s">
        <v>2397</v>
      </c>
      <c r="K341" t="str">
        <f t="shared" si="216"/>
        <v>DAB30000</v>
      </c>
      <c r="L341" t="str">
        <f t="shared" si="217"/>
        <v>00EB0000</v>
      </c>
      <c r="M341" t="str">
        <f t="shared" si="218"/>
        <v>DAB3000000EB0000</v>
      </c>
      <c r="N341" t="str">
        <f t="shared" si="219"/>
        <v>DAB3=弛</v>
      </c>
      <c r="P341" s="2" t="s">
        <v>2398</v>
      </c>
      <c r="Q341" s="2" t="s">
        <v>976</v>
      </c>
      <c r="R341" t="str">
        <f t="shared" si="220"/>
        <v>A1B1=薄</v>
      </c>
      <c r="AD341" t="s">
        <v>2399</v>
      </c>
      <c r="AE341" t="s">
        <v>2400</v>
      </c>
      <c r="AF341" t="str">
        <f t="shared" si="196"/>
        <v>A9D1=雪</v>
      </c>
      <c r="AG341" t="str">
        <f t="shared" si="197"/>
        <v>A9D1=雪</v>
      </c>
    </row>
    <row r="342" spans="1:33">
      <c r="A342" s="2" t="s">
        <v>2401</v>
      </c>
      <c r="B342" s="2" t="s">
        <v>2402</v>
      </c>
      <c r="C342">
        <f t="shared" si="211"/>
        <v>605</v>
      </c>
      <c r="D342">
        <f t="shared" si="212"/>
        <v>349</v>
      </c>
      <c r="E342">
        <f t="shared" si="213"/>
        <v>336</v>
      </c>
      <c r="F342">
        <f t="shared" si="214"/>
        <v>43840</v>
      </c>
      <c r="G342" t="str">
        <f t="shared" si="215"/>
        <v>0000EB40</v>
      </c>
      <c r="H342" t="str">
        <f t="shared" si="224"/>
        <v>B3DB</v>
      </c>
      <c r="I342" t="str">
        <f t="shared" si="225"/>
        <v>EDE8</v>
      </c>
      <c r="J342" t="s">
        <v>2403</v>
      </c>
      <c r="K342" t="str">
        <f t="shared" si="216"/>
        <v>DBB30000</v>
      </c>
      <c r="L342" t="str">
        <f t="shared" si="217"/>
        <v>40EB0000</v>
      </c>
      <c r="M342" t="str">
        <f t="shared" si="218"/>
        <v>DBB3000040EB0000</v>
      </c>
      <c r="N342" t="str">
        <f t="shared" si="219"/>
        <v>DBB3=驰</v>
      </c>
      <c r="P342" s="2" t="s">
        <v>2404</v>
      </c>
      <c r="Q342" s="2" t="s">
        <v>982</v>
      </c>
      <c r="R342" t="str">
        <f t="shared" si="220"/>
        <v>A2B1=雹</v>
      </c>
      <c r="AD342" t="s">
        <v>1806</v>
      </c>
      <c r="AE342" t="s">
        <v>2405</v>
      </c>
      <c r="AF342" t="str">
        <f t="shared" si="196"/>
        <v>B2D1=巡</v>
      </c>
      <c r="AG342" t="str">
        <f t="shared" si="197"/>
        <v>B2D1=巡</v>
      </c>
    </row>
    <row r="343" spans="1:33">
      <c r="A343" s="2" t="s">
        <v>2406</v>
      </c>
      <c r="B343" s="2" t="s">
        <v>2407</v>
      </c>
      <c r="C343">
        <f t="shared" si="211"/>
        <v>606</v>
      </c>
      <c r="D343">
        <f t="shared" si="212"/>
        <v>350</v>
      </c>
      <c r="E343">
        <f t="shared" si="213"/>
        <v>336</v>
      </c>
      <c r="F343">
        <f t="shared" si="214"/>
        <v>43904</v>
      </c>
      <c r="G343" t="str">
        <f t="shared" si="215"/>
        <v>0000EB80</v>
      </c>
      <c r="H343" t="str">
        <f t="shared" si="224"/>
        <v>B3DC</v>
      </c>
      <c r="I343" t="str">
        <f t="shared" si="225"/>
        <v>EDE9</v>
      </c>
      <c r="J343" t="s">
        <v>2408</v>
      </c>
      <c r="K343" t="str">
        <f t="shared" si="216"/>
        <v>DCB30000</v>
      </c>
      <c r="L343" t="str">
        <f t="shared" si="217"/>
        <v>80EB0000</v>
      </c>
      <c r="M343" t="str">
        <f t="shared" si="218"/>
        <v>DCB3000080EB0000</v>
      </c>
      <c r="N343" t="str">
        <f t="shared" si="219"/>
        <v>DCB3=耻</v>
      </c>
      <c r="P343" s="2" t="s">
        <v>2409</v>
      </c>
      <c r="Q343" s="2" t="s">
        <v>988</v>
      </c>
      <c r="R343" t="str">
        <f t="shared" si="220"/>
        <v>A3B1=保</v>
      </c>
      <c r="AD343" t="s">
        <v>2410</v>
      </c>
      <c r="AE343" t="s">
        <v>2411</v>
      </c>
      <c r="AF343" t="str">
        <f t="shared" ref="AF343:AF406" si="226">AD343&amp;"="&amp;AE343</f>
        <v>BCD1=鸭</v>
      </c>
      <c r="AG343" t="str">
        <f t="shared" ref="AG343:AG406" si="227">AD343&amp;"="&amp;AE343</f>
        <v>BCD1=鸭</v>
      </c>
    </row>
    <row r="344" spans="1:33">
      <c r="A344" s="2" t="s">
        <v>2412</v>
      </c>
      <c r="B344" s="2" t="s">
        <v>2413</v>
      </c>
      <c r="C344">
        <f t="shared" si="211"/>
        <v>607</v>
      </c>
      <c r="D344">
        <f t="shared" si="212"/>
        <v>351</v>
      </c>
      <c r="E344">
        <f t="shared" si="213"/>
        <v>336</v>
      </c>
      <c r="F344">
        <f t="shared" si="214"/>
        <v>43968</v>
      </c>
      <c r="G344" t="str">
        <f t="shared" si="215"/>
        <v>0000EBC0</v>
      </c>
      <c r="H344" t="str">
        <f t="shared" si="224"/>
        <v>B3DD</v>
      </c>
      <c r="I344" t="str">
        <f t="shared" si="225"/>
        <v>EDEA</v>
      </c>
      <c r="J344" t="s">
        <v>2414</v>
      </c>
      <c r="K344" t="str">
        <f t="shared" si="216"/>
        <v>DDB30000</v>
      </c>
      <c r="L344" t="str">
        <f t="shared" si="217"/>
        <v>C0EB0000</v>
      </c>
      <c r="M344" t="str">
        <f t="shared" si="218"/>
        <v>DDB30000C0EB0000</v>
      </c>
      <c r="N344" t="str">
        <f t="shared" si="219"/>
        <v>DDB3=齿</v>
      </c>
      <c r="P344" s="2" t="s">
        <v>2415</v>
      </c>
      <c r="Q344" s="2" t="s">
        <v>994</v>
      </c>
      <c r="R344" t="str">
        <f t="shared" si="220"/>
        <v>A4B1=堡</v>
      </c>
      <c r="AD344" t="s">
        <v>2416</v>
      </c>
      <c r="AE344" t="s">
        <v>2417</v>
      </c>
      <c r="AF344" t="str">
        <f t="shared" si="226"/>
        <v>C0D1=牙</v>
      </c>
      <c r="AG344" t="str">
        <f t="shared" si="227"/>
        <v>C0D1=牙</v>
      </c>
    </row>
    <row r="345" spans="1:33">
      <c r="A345" s="2" t="s">
        <v>2418</v>
      </c>
      <c r="B345" s="2" t="s">
        <v>2419</v>
      </c>
      <c r="C345">
        <f t="shared" si="211"/>
        <v>608</v>
      </c>
      <c r="D345">
        <f t="shared" si="212"/>
        <v>352</v>
      </c>
      <c r="E345">
        <f t="shared" si="213"/>
        <v>352</v>
      </c>
      <c r="F345">
        <f t="shared" si="214"/>
        <v>45056</v>
      </c>
      <c r="G345" t="str">
        <f t="shared" si="215"/>
        <v>0000F000</v>
      </c>
      <c r="H345" t="str">
        <f t="shared" si="224"/>
        <v>B3DE</v>
      </c>
      <c r="I345" t="str">
        <f t="shared" si="225"/>
        <v>EDEB</v>
      </c>
      <c r="J345" t="s">
        <v>2420</v>
      </c>
      <c r="K345" t="str">
        <f t="shared" si="216"/>
        <v>DEB30000</v>
      </c>
      <c r="L345" t="str">
        <f t="shared" si="217"/>
        <v>00F00000</v>
      </c>
      <c r="M345" t="str">
        <f t="shared" si="218"/>
        <v>DEB3000000F00000</v>
      </c>
      <c r="N345" t="str">
        <f t="shared" si="219"/>
        <v>DEB3=侈</v>
      </c>
      <c r="P345" s="2" t="s">
        <v>2421</v>
      </c>
      <c r="Q345" s="2" t="s">
        <v>1000</v>
      </c>
      <c r="R345" t="str">
        <f t="shared" si="220"/>
        <v>A5B1=饱</v>
      </c>
      <c r="AD345" t="s">
        <v>2422</v>
      </c>
      <c r="AE345" t="s">
        <v>2423</v>
      </c>
      <c r="AF345" t="str">
        <f t="shared" si="226"/>
        <v>C5D1=雅</v>
      </c>
      <c r="AG345" t="str">
        <f t="shared" si="227"/>
        <v>C5D1=雅</v>
      </c>
    </row>
    <row r="346" spans="1:33">
      <c r="A346" s="2" t="s">
        <v>2424</v>
      </c>
      <c r="B346" s="2" t="s">
        <v>2425</v>
      </c>
      <c r="C346">
        <f t="shared" si="211"/>
        <v>609</v>
      </c>
      <c r="D346">
        <f t="shared" si="212"/>
        <v>353</v>
      </c>
      <c r="E346">
        <f t="shared" si="213"/>
        <v>352</v>
      </c>
      <c r="F346">
        <f t="shared" si="214"/>
        <v>45120</v>
      </c>
      <c r="G346" t="str">
        <f t="shared" si="215"/>
        <v>0000F040</v>
      </c>
      <c r="H346" t="str">
        <f t="shared" si="224"/>
        <v>B3DF</v>
      </c>
      <c r="I346" t="str">
        <f t="shared" si="225"/>
        <v>EDEC</v>
      </c>
      <c r="J346" t="s">
        <v>2426</v>
      </c>
      <c r="K346" t="str">
        <f t="shared" si="216"/>
        <v>DFB30000</v>
      </c>
      <c r="L346" t="str">
        <f t="shared" si="217"/>
        <v>40F00000</v>
      </c>
      <c r="M346" t="str">
        <f t="shared" si="218"/>
        <v>DFB3000040F00000</v>
      </c>
      <c r="N346" t="str">
        <f t="shared" si="219"/>
        <v>DFB3=尺</v>
      </c>
      <c r="P346" s="2" t="s">
        <v>969</v>
      </c>
      <c r="Q346" s="2" t="s">
        <v>759</v>
      </c>
      <c r="R346" t="str">
        <f t="shared" si="220"/>
        <v>A6B1=宝</v>
      </c>
      <c r="AD346" t="s">
        <v>2427</v>
      </c>
      <c r="AE346" t="s">
        <v>2428</v>
      </c>
      <c r="AF346" t="str">
        <f t="shared" si="226"/>
        <v>C6D1=哑</v>
      </c>
      <c r="AG346" t="str">
        <f t="shared" si="227"/>
        <v>C6D1=哑</v>
      </c>
    </row>
    <row r="347" spans="1:33">
      <c r="A347" s="2" t="s">
        <v>2429</v>
      </c>
      <c r="B347" s="2" t="s">
        <v>2430</v>
      </c>
      <c r="C347">
        <f t="shared" si="211"/>
        <v>610</v>
      </c>
      <c r="D347">
        <f t="shared" si="212"/>
        <v>354</v>
      </c>
      <c r="E347">
        <f t="shared" si="213"/>
        <v>352</v>
      </c>
      <c r="F347">
        <f t="shared" si="214"/>
        <v>45184</v>
      </c>
      <c r="G347" t="str">
        <f t="shared" si="215"/>
        <v>0000F080</v>
      </c>
      <c r="H347" t="str">
        <f t="shared" ref="H347:H356" si="228">MID($H$1,(ROW()-2)*4+1,4)</f>
        <v>B3E0</v>
      </c>
      <c r="I347" t="str">
        <f t="shared" si="225"/>
        <v>EDED</v>
      </c>
      <c r="J347" t="s">
        <v>2431</v>
      </c>
      <c r="K347" t="str">
        <f t="shared" si="216"/>
        <v>E0B30000</v>
      </c>
      <c r="L347" t="str">
        <f t="shared" si="217"/>
        <v>80F00000</v>
      </c>
      <c r="M347" t="str">
        <f t="shared" si="218"/>
        <v>E0B3000080F00000</v>
      </c>
      <c r="N347" t="str">
        <f t="shared" si="219"/>
        <v>E0B3=赤</v>
      </c>
      <c r="P347" s="2" t="s">
        <v>2432</v>
      </c>
      <c r="Q347" s="2" t="s">
        <v>1011</v>
      </c>
      <c r="R347" t="str">
        <f t="shared" si="220"/>
        <v>A7B1=抱</v>
      </c>
      <c r="AD347" t="s">
        <v>2433</v>
      </c>
      <c r="AE347" t="s">
        <v>2434</v>
      </c>
      <c r="AF347" t="str">
        <f t="shared" si="226"/>
        <v>C7D1=亚</v>
      </c>
      <c r="AG347" t="str">
        <f t="shared" si="227"/>
        <v>C7D1=亚</v>
      </c>
    </row>
    <row r="348" spans="1:33">
      <c r="A348" s="2" t="s">
        <v>1081</v>
      </c>
      <c r="B348" s="2" t="s">
        <v>2435</v>
      </c>
      <c r="C348">
        <f t="shared" si="211"/>
        <v>611</v>
      </c>
      <c r="D348">
        <f t="shared" si="212"/>
        <v>355</v>
      </c>
      <c r="E348">
        <f t="shared" si="213"/>
        <v>352</v>
      </c>
      <c r="F348">
        <f t="shared" si="214"/>
        <v>45248</v>
      </c>
      <c r="G348" t="str">
        <f t="shared" si="215"/>
        <v>0000F0C0</v>
      </c>
      <c r="H348" t="str">
        <f t="shared" si="228"/>
        <v>B3E1</v>
      </c>
      <c r="I348" t="str">
        <f t="shared" si="225"/>
        <v>EDEE</v>
      </c>
      <c r="J348" t="s">
        <v>2436</v>
      </c>
      <c r="K348" t="str">
        <f t="shared" si="216"/>
        <v>E1B30000</v>
      </c>
      <c r="L348" t="str">
        <f t="shared" si="217"/>
        <v>C0F00000</v>
      </c>
      <c r="M348" t="str">
        <f t="shared" si="218"/>
        <v>E1B30000C0F00000</v>
      </c>
      <c r="N348" t="str">
        <f t="shared" si="219"/>
        <v>E1B3=翅</v>
      </c>
      <c r="P348" s="2" t="s">
        <v>2437</v>
      </c>
      <c r="Q348" s="2" t="s">
        <v>1017</v>
      </c>
      <c r="R348" t="str">
        <f t="shared" si="220"/>
        <v>A8B1=报</v>
      </c>
      <c r="AD348" t="s">
        <v>2438</v>
      </c>
      <c r="AE348" t="s">
        <v>2439</v>
      </c>
      <c r="AF348" t="str">
        <f t="shared" si="226"/>
        <v>D2D1=岩</v>
      </c>
      <c r="AG348" t="str">
        <f t="shared" si="227"/>
        <v>D2D1=岩</v>
      </c>
    </row>
    <row r="349" spans="1:33">
      <c r="A349" s="2" t="s">
        <v>2440</v>
      </c>
      <c r="B349" s="2" t="s">
        <v>2441</v>
      </c>
      <c r="C349">
        <f t="shared" si="211"/>
        <v>612</v>
      </c>
      <c r="D349">
        <f t="shared" si="212"/>
        <v>356</v>
      </c>
      <c r="E349">
        <f t="shared" si="213"/>
        <v>352</v>
      </c>
      <c r="F349">
        <f t="shared" si="214"/>
        <v>45312</v>
      </c>
      <c r="G349" t="str">
        <f t="shared" si="215"/>
        <v>0000F100</v>
      </c>
      <c r="H349" t="str">
        <f t="shared" si="228"/>
        <v>B3E2</v>
      </c>
      <c r="I349" t="str">
        <f t="shared" si="225"/>
        <v>EDEF</v>
      </c>
      <c r="J349" t="s">
        <v>2442</v>
      </c>
      <c r="K349" t="str">
        <f t="shared" si="216"/>
        <v>E2B30000</v>
      </c>
      <c r="L349" t="str">
        <f t="shared" si="217"/>
        <v>00F10000</v>
      </c>
      <c r="M349" t="str">
        <f t="shared" si="218"/>
        <v>E2B3000000F10000</v>
      </c>
      <c r="N349" t="str">
        <f t="shared" si="219"/>
        <v>E2B3=斥</v>
      </c>
      <c r="P349" s="2" t="s">
        <v>974</v>
      </c>
      <c r="Q349" s="2" t="s">
        <v>975</v>
      </c>
      <c r="R349" t="str">
        <f t="shared" si="220"/>
        <v>A9B1=暴</v>
      </c>
      <c r="AD349" t="s">
        <v>2443</v>
      </c>
      <c r="AE349" t="s">
        <v>2444</v>
      </c>
      <c r="AF349" t="str">
        <f t="shared" si="226"/>
        <v>DBD1=眼</v>
      </c>
      <c r="AG349" t="str">
        <f t="shared" si="227"/>
        <v>DBD1=眼</v>
      </c>
    </row>
    <row r="350" spans="1:33">
      <c r="A350" s="2" t="s">
        <v>2445</v>
      </c>
      <c r="B350" s="2" t="s">
        <v>2446</v>
      </c>
      <c r="C350">
        <f t="shared" si="211"/>
        <v>613</v>
      </c>
      <c r="D350">
        <f t="shared" si="212"/>
        <v>357</v>
      </c>
      <c r="E350">
        <f t="shared" si="213"/>
        <v>352</v>
      </c>
      <c r="F350">
        <f t="shared" si="214"/>
        <v>45376</v>
      </c>
      <c r="G350" t="str">
        <f t="shared" si="215"/>
        <v>0000F140</v>
      </c>
      <c r="H350" t="str">
        <f t="shared" si="228"/>
        <v>B3E3</v>
      </c>
      <c r="I350" t="str">
        <f t="shared" si="225"/>
        <v>EDF0</v>
      </c>
      <c r="J350" t="s">
        <v>2447</v>
      </c>
      <c r="K350" t="str">
        <f t="shared" si="216"/>
        <v>E3B30000</v>
      </c>
      <c r="L350" t="str">
        <f t="shared" si="217"/>
        <v>40F10000</v>
      </c>
      <c r="M350" t="str">
        <f t="shared" si="218"/>
        <v>E3B3000040F10000</v>
      </c>
      <c r="N350" t="str">
        <f t="shared" si="219"/>
        <v>E3B3=炽</v>
      </c>
      <c r="P350" s="2" t="s">
        <v>980</v>
      </c>
      <c r="Q350" s="2" t="s">
        <v>981</v>
      </c>
      <c r="R350" t="str">
        <f t="shared" si="220"/>
        <v>AAB1=豹</v>
      </c>
      <c r="AD350" t="s">
        <v>2448</v>
      </c>
      <c r="AE350" t="s">
        <v>2449</v>
      </c>
      <c r="AF350" t="str">
        <f t="shared" si="226"/>
        <v>E0D1=燕</v>
      </c>
      <c r="AG350" t="str">
        <f t="shared" si="227"/>
        <v>E0D1=燕</v>
      </c>
    </row>
    <row r="351" spans="1:33">
      <c r="A351" s="2" t="s">
        <v>2450</v>
      </c>
      <c r="B351" s="2" t="s">
        <v>2451</v>
      </c>
      <c r="C351">
        <f t="shared" si="211"/>
        <v>614</v>
      </c>
      <c r="D351">
        <f t="shared" si="212"/>
        <v>358</v>
      </c>
      <c r="E351">
        <f t="shared" si="213"/>
        <v>352</v>
      </c>
      <c r="F351">
        <f t="shared" si="214"/>
        <v>45440</v>
      </c>
      <c r="G351" t="str">
        <f t="shared" si="215"/>
        <v>0000F180</v>
      </c>
      <c r="H351" t="str">
        <f t="shared" si="228"/>
        <v>B3E4</v>
      </c>
      <c r="I351" t="str">
        <f t="shared" ref="I351:I360" si="229">MID($I$1,(ROW()-2)*4+1,4)</f>
        <v>EDF1</v>
      </c>
      <c r="J351" t="s">
        <v>2452</v>
      </c>
      <c r="K351" t="str">
        <f t="shared" si="216"/>
        <v>E4B30000</v>
      </c>
      <c r="L351" t="str">
        <f t="shared" si="217"/>
        <v>80F10000</v>
      </c>
      <c r="M351" t="str">
        <f t="shared" si="218"/>
        <v>E4B3000080F10000</v>
      </c>
      <c r="N351" t="str">
        <f t="shared" si="219"/>
        <v>E4B3=充</v>
      </c>
      <c r="P351" s="2" t="s">
        <v>2453</v>
      </c>
      <c r="Q351" s="2" t="s">
        <v>1033</v>
      </c>
      <c r="R351" t="str">
        <f t="shared" si="220"/>
        <v>ABB1=鲍</v>
      </c>
      <c r="AD351" t="s">
        <v>2454</v>
      </c>
      <c r="AE351" t="s">
        <v>2455</v>
      </c>
      <c r="AF351" t="str">
        <f t="shared" si="226"/>
        <v>E6D1=焰</v>
      </c>
      <c r="AG351" t="str">
        <f t="shared" si="227"/>
        <v>E6D1=焰</v>
      </c>
    </row>
    <row r="352" spans="1:33">
      <c r="A352" s="2" t="s">
        <v>1086</v>
      </c>
      <c r="B352" s="2" t="s">
        <v>2456</v>
      </c>
      <c r="C352">
        <f t="shared" si="211"/>
        <v>615</v>
      </c>
      <c r="D352">
        <f t="shared" si="212"/>
        <v>359</v>
      </c>
      <c r="E352">
        <f t="shared" si="213"/>
        <v>352</v>
      </c>
      <c r="F352">
        <f t="shared" si="214"/>
        <v>45504</v>
      </c>
      <c r="G352" t="str">
        <f t="shared" si="215"/>
        <v>0000F1C0</v>
      </c>
      <c r="H352" t="str">
        <f t="shared" si="228"/>
        <v>B3E5</v>
      </c>
      <c r="I352" t="str">
        <f t="shared" si="229"/>
        <v>EDF2</v>
      </c>
      <c r="J352" t="s">
        <v>2457</v>
      </c>
      <c r="K352" t="str">
        <f t="shared" si="216"/>
        <v>E5B30000</v>
      </c>
      <c r="L352" t="str">
        <f t="shared" si="217"/>
        <v>C0F10000</v>
      </c>
      <c r="M352" t="str">
        <f t="shared" si="218"/>
        <v>E5B30000C0F10000</v>
      </c>
      <c r="N352" t="str">
        <f t="shared" si="219"/>
        <v>E5B3=冲</v>
      </c>
      <c r="P352" s="2" t="s">
        <v>986</v>
      </c>
      <c r="Q352" s="2" t="s">
        <v>987</v>
      </c>
      <c r="R352" t="str">
        <f t="shared" si="220"/>
        <v>ACB1=爆</v>
      </c>
      <c r="AD352" t="s">
        <v>2458</v>
      </c>
      <c r="AE352" t="s">
        <v>2459</v>
      </c>
      <c r="AF352" t="str">
        <f t="shared" si="226"/>
        <v>F4D1=阳</v>
      </c>
      <c r="AG352" t="str">
        <f t="shared" si="227"/>
        <v>F4D1=阳</v>
      </c>
    </row>
    <row r="353" spans="1:33">
      <c r="A353" s="2" t="s">
        <v>1092</v>
      </c>
      <c r="B353" s="2" t="s">
        <v>2460</v>
      </c>
      <c r="C353">
        <f t="shared" si="211"/>
        <v>616</v>
      </c>
      <c r="D353">
        <f t="shared" si="212"/>
        <v>360</v>
      </c>
      <c r="E353">
        <f t="shared" si="213"/>
        <v>352</v>
      </c>
      <c r="F353">
        <f t="shared" si="214"/>
        <v>45568</v>
      </c>
      <c r="G353" t="str">
        <f t="shared" si="215"/>
        <v>0000F200</v>
      </c>
      <c r="H353" t="str">
        <f t="shared" si="228"/>
        <v>B3E6</v>
      </c>
      <c r="I353" t="str">
        <f t="shared" si="229"/>
        <v>EDF3</v>
      </c>
      <c r="J353" t="s">
        <v>2461</v>
      </c>
      <c r="K353" t="str">
        <f t="shared" si="216"/>
        <v>E6B30000</v>
      </c>
      <c r="L353" t="str">
        <f t="shared" si="217"/>
        <v>00F20000</v>
      </c>
      <c r="M353" t="str">
        <f t="shared" si="218"/>
        <v>E6B3000000F20000</v>
      </c>
      <c r="N353" t="str">
        <f t="shared" si="219"/>
        <v>E6B3=虫</v>
      </c>
      <c r="P353" s="2" t="s">
        <v>2462</v>
      </c>
      <c r="Q353" s="2" t="s">
        <v>1042</v>
      </c>
      <c r="R353" t="str">
        <f t="shared" si="220"/>
        <v>ADB1=杯</v>
      </c>
      <c r="AD353" t="s">
        <v>2463</v>
      </c>
      <c r="AE353" t="s">
        <v>2464</v>
      </c>
      <c r="AF353" t="str">
        <f t="shared" si="226"/>
        <v>A1D2=摇</v>
      </c>
      <c r="AG353" t="str">
        <f t="shared" si="227"/>
        <v>A1D2=摇</v>
      </c>
    </row>
    <row r="354" spans="1:33">
      <c r="A354" s="2" t="s">
        <v>2465</v>
      </c>
      <c r="B354" s="2" t="s">
        <v>2466</v>
      </c>
      <c r="C354">
        <f t="shared" si="211"/>
        <v>617</v>
      </c>
      <c r="D354">
        <f t="shared" si="212"/>
        <v>361</v>
      </c>
      <c r="E354">
        <f t="shared" si="213"/>
        <v>352</v>
      </c>
      <c r="F354">
        <f t="shared" si="214"/>
        <v>45632</v>
      </c>
      <c r="G354" t="str">
        <f t="shared" si="215"/>
        <v>0000F240</v>
      </c>
      <c r="H354" t="str">
        <f t="shared" si="228"/>
        <v>B3E7</v>
      </c>
      <c r="I354" t="str">
        <f t="shared" si="229"/>
        <v>EDF4</v>
      </c>
      <c r="J354" t="s">
        <v>2467</v>
      </c>
      <c r="K354" t="str">
        <f t="shared" si="216"/>
        <v>E7B30000</v>
      </c>
      <c r="L354" t="str">
        <f t="shared" si="217"/>
        <v>40F20000</v>
      </c>
      <c r="M354" t="str">
        <f t="shared" si="218"/>
        <v>E7B3000040F20000</v>
      </c>
      <c r="N354" t="str">
        <f t="shared" si="219"/>
        <v>E7B3=崇</v>
      </c>
      <c r="P354" s="2" t="s">
        <v>2468</v>
      </c>
      <c r="Q354" s="2" t="s">
        <v>1048</v>
      </c>
      <c r="R354" t="str">
        <f t="shared" si="220"/>
        <v>AEB1=碑</v>
      </c>
      <c r="AD354" t="s">
        <v>2469</v>
      </c>
      <c r="AE354" t="s">
        <v>2470</v>
      </c>
      <c r="AF354" t="str">
        <f t="shared" si="226"/>
        <v>B6D2=叶</v>
      </c>
      <c r="AG354" t="str">
        <f t="shared" si="227"/>
        <v>B6D2=叶</v>
      </c>
    </row>
    <row r="355" spans="1:33">
      <c r="A355" s="2" t="s">
        <v>2471</v>
      </c>
      <c r="B355" s="2" t="s">
        <v>2472</v>
      </c>
      <c r="C355">
        <f t="shared" si="211"/>
        <v>618</v>
      </c>
      <c r="D355">
        <f t="shared" si="212"/>
        <v>362</v>
      </c>
      <c r="E355">
        <f t="shared" si="213"/>
        <v>352</v>
      </c>
      <c r="F355">
        <f t="shared" si="214"/>
        <v>45696</v>
      </c>
      <c r="G355" t="str">
        <f t="shared" si="215"/>
        <v>0000F280</v>
      </c>
      <c r="H355" t="str">
        <f t="shared" si="228"/>
        <v>B3E8</v>
      </c>
      <c r="I355" t="str">
        <f t="shared" si="229"/>
        <v>EDF5</v>
      </c>
      <c r="J355" t="s">
        <v>2473</v>
      </c>
      <c r="K355" t="str">
        <f t="shared" si="216"/>
        <v>E8B30000</v>
      </c>
      <c r="L355" t="str">
        <f t="shared" si="217"/>
        <v>80F20000</v>
      </c>
      <c r="M355" t="str">
        <f t="shared" si="218"/>
        <v>E8B3000080F20000</v>
      </c>
      <c r="N355" t="str">
        <f t="shared" si="219"/>
        <v>E8B3=宠</v>
      </c>
      <c r="P355" s="2" t="s">
        <v>2474</v>
      </c>
      <c r="Q355" s="2" t="s">
        <v>1054</v>
      </c>
      <c r="R355" t="str">
        <f t="shared" si="220"/>
        <v>AFB1=悲</v>
      </c>
      <c r="AD355" t="s">
        <v>2475</v>
      </c>
      <c r="AE355" t="s">
        <v>2476</v>
      </c>
      <c r="AF355" t="str">
        <f t="shared" si="226"/>
        <v>B9D2=夜</v>
      </c>
      <c r="AG355" t="str">
        <f t="shared" si="227"/>
        <v>B9D2=夜</v>
      </c>
    </row>
    <row r="356" spans="1:33">
      <c r="A356" s="2" t="s">
        <v>2477</v>
      </c>
      <c r="B356" s="2" t="s">
        <v>2478</v>
      </c>
      <c r="C356">
        <f t="shared" si="211"/>
        <v>619</v>
      </c>
      <c r="D356">
        <f t="shared" si="212"/>
        <v>363</v>
      </c>
      <c r="E356">
        <f t="shared" si="213"/>
        <v>352</v>
      </c>
      <c r="F356">
        <f t="shared" si="214"/>
        <v>45760</v>
      </c>
      <c r="G356" t="str">
        <f t="shared" si="215"/>
        <v>0000F2C0</v>
      </c>
      <c r="H356" t="str">
        <f t="shared" si="228"/>
        <v>B3E9</v>
      </c>
      <c r="I356" t="str">
        <f t="shared" si="229"/>
        <v>EDF6</v>
      </c>
      <c r="J356" t="s">
        <v>2479</v>
      </c>
      <c r="K356" t="str">
        <f t="shared" si="216"/>
        <v>E9B30000</v>
      </c>
      <c r="L356" t="str">
        <f t="shared" si="217"/>
        <v>C0F20000</v>
      </c>
      <c r="M356" t="str">
        <f t="shared" si="218"/>
        <v>E9B30000C0F20000</v>
      </c>
      <c r="N356" t="str">
        <f t="shared" si="219"/>
        <v>E9B3=抽</v>
      </c>
      <c r="P356" s="2" t="s">
        <v>613</v>
      </c>
      <c r="Q356" s="2" t="s">
        <v>1060</v>
      </c>
      <c r="R356" t="str">
        <f t="shared" si="220"/>
        <v>B0B1=卑</v>
      </c>
      <c r="AD356" t="s">
        <v>2480</v>
      </c>
      <c r="AE356" t="s">
        <v>2481</v>
      </c>
      <c r="AF356" t="str">
        <f t="shared" si="226"/>
        <v>BBD2=一</v>
      </c>
      <c r="AG356" t="str">
        <f t="shared" si="227"/>
        <v>BBD2=一</v>
      </c>
    </row>
    <row r="357" spans="1:33">
      <c r="A357" s="2" t="s">
        <v>2482</v>
      </c>
      <c r="B357" s="2" t="s">
        <v>2483</v>
      </c>
      <c r="C357">
        <f t="shared" si="211"/>
        <v>620</v>
      </c>
      <c r="D357">
        <f t="shared" si="212"/>
        <v>364</v>
      </c>
      <c r="E357">
        <f t="shared" si="213"/>
        <v>352</v>
      </c>
      <c r="F357">
        <f t="shared" si="214"/>
        <v>45824</v>
      </c>
      <c r="G357" t="str">
        <f t="shared" si="215"/>
        <v>0000F300</v>
      </c>
      <c r="H357" t="str">
        <f t="shared" ref="H357:H366" si="230">MID($H$1,(ROW()-2)*4+1,4)</f>
        <v>B3EA</v>
      </c>
      <c r="I357" t="str">
        <f t="shared" si="229"/>
        <v>EDF7</v>
      </c>
      <c r="J357" t="s">
        <v>2484</v>
      </c>
      <c r="K357" t="str">
        <f t="shared" si="216"/>
        <v>EAB30000</v>
      </c>
      <c r="L357" t="str">
        <f t="shared" si="217"/>
        <v>00F30000</v>
      </c>
      <c r="M357" t="str">
        <f t="shared" si="218"/>
        <v>EAB3000000F30000</v>
      </c>
      <c r="N357" t="str">
        <f t="shared" si="219"/>
        <v>EAB3=酬</v>
      </c>
      <c r="P357" s="2" t="s">
        <v>992</v>
      </c>
      <c r="Q357" s="2" t="s">
        <v>993</v>
      </c>
      <c r="R357" t="str">
        <f t="shared" si="220"/>
        <v>B1B1=北</v>
      </c>
      <c r="AD357" t="s">
        <v>2485</v>
      </c>
      <c r="AE357" t="s">
        <v>2486</v>
      </c>
      <c r="AF357" t="str">
        <f t="shared" si="226"/>
        <v>CFD2=蚁</v>
      </c>
      <c r="AG357" t="str">
        <f t="shared" si="227"/>
        <v>CFD2=蚁</v>
      </c>
    </row>
    <row r="358" spans="1:33">
      <c r="A358" s="2" t="s">
        <v>2487</v>
      </c>
      <c r="B358" s="2" t="s">
        <v>2488</v>
      </c>
      <c r="C358">
        <f t="shared" si="211"/>
        <v>621</v>
      </c>
      <c r="D358">
        <f t="shared" si="212"/>
        <v>365</v>
      </c>
      <c r="E358">
        <f t="shared" si="213"/>
        <v>352</v>
      </c>
      <c r="F358">
        <f t="shared" si="214"/>
        <v>45888</v>
      </c>
      <c r="G358" t="str">
        <f t="shared" si="215"/>
        <v>0000F340</v>
      </c>
      <c r="H358" t="str">
        <f t="shared" si="230"/>
        <v>B3EB</v>
      </c>
      <c r="I358" t="str">
        <f t="shared" si="229"/>
        <v>EDF8</v>
      </c>
      <c r="J358" t="s">
        <v>2489</v>
      </c>
      <c r="K358" t="str">
        <f t="shared" si="216"/>
        <v>EBB30000</v>
      </c>
      <c r="L358" t="str">
        <f t="shared" si="217"/>
        <v>40F30000</v>
      </c>
      <c r="M358" t="str">
        <f t="shared" si="218"/>
        <v>EBB3000040F30000</v>
      </c>
      <c r="N358" t="str">
        <f t="shared" si="219"/>
        <v>EBB3=畴</v>
      </c>
      <c r="P358" s="2" t="s">
        <v>1616</v>
      </c>
      <c r="Q358" s="2" t="s">
        <v>1070</v>
      </c>
      <c r="R358" t="str">
        <f t="shared" si="220"/>
        <v>B2B1=辈</v>
      </c>
      <c r="AD358" t="s">
        <v>549</v>
      </c>
      <c r="AE358" t="s">
        <v>548</v>
      </c>
      <c r="AF358" t="str">
        <f t="shared" si="226"/>
        <v>D1D2=已</v>
      </c>
      <c r="AG358" t="str">
        <f t="shared" si="227"/>
        <v>D1D2=已</v>
      </c>
    </row>
    <row r="359" spans="1:33">
      <c r="A359" s="2" t="s">
        <v>2490</v>
      </c>
      <c r="B359" s="2" t="s">
        <v>2491</v>
      </c>
      <c r="C359">
        <f t="shared" si="211"/>
        <v>622</v>
      </c>
      <c r="D359">
        <f t="shared" si="212"/>
        <v>366</v>
      </c>
      <c r="E359">
        <f t="shared" si="213"/>
        <v>352</v>
      </c>
      <c r="F359">
        <f t="shared" si="214"/>
        <v>45952</v>
      </c>
      <c r="G359" t="str">
        <f t="shared" si="215"/>
        <v>0000F380</v>
      </c>
      <c r="H359" t="str">
        <f t="shared" si="230"/>
        <v>B3EC</v>
      </c>
      <c r="I359" t="str">
        <f t="shared" si="229"/>
        <v>EDF9</v>
      </c>
      <c r="J359" t="s">
        <v>2492</v>
      </c>
      <c r="K359" t="str">
        <f t="shared" si="216"/>
        <v>ECB30000</v>
      </c>
      <c r="L359" t="str">
        <f t="shared" si="217"/>
        <v>80F30000</v>
      </c>
      <c r="M359" t="str">
        <f t="shared" si="218"/>
        <v>ECB3000080F30000</v>
      </c>
      <c r="N359" t="str">
        <f t="shared" si="219"/>
        <v>ECB3=踌</v>
      </c>
      <c r="P359" s="2" t="s">
        <v>2160</v>
      </c>
      <c r="Q359" s="2" t="s">
        <v>1076</v>
      </c>
      <c r="R359" t="str">
        <f t="shared" si="220"/>
        <v>B3B1=背</v>
      </c>
      <c r="AD359" t="s">
        <v>2493</v>
      </c>
      <c r="AE359" t="s">
        <v>2494</v>
      </c>
      <c r="AF359" t="str">
        <f t="shared" si="226"/>
        <v>EDD2=翼</v>
      </c>
      <c r="AG359" t="str">
        <f t="shared" si="227"/>
        <v>EDD2=翼</v>
      </c>
    </row>
    <row r="360" spans="1:33">
      <c r="A360" s="2" t="s">
        <v>2495</v>
      </c>
      <c r="B360" s="2" t="s">
        <v>2496</v>
      </c>
      <c r="C360">
        <f t="shared" si="211"/>
        <v>623</v>
      </c>
      <c r="D360">
        <f t="shared" si="212"/>
        <v>367</v>
      </c>
      <c r="E360">
        <f t="shared" si="213"/>
        <v>352</v>
      </c>
      <c r="F360">
        <f t="shared" si="214"/>
        <v>46016</v>
      </c>
      <c r="G360" t="str">
        <f t="shared" si="215"/>
        <v>0000F3C0</v>
      </c>
      <c r="H360" t="str">
        <f t="shared" si="230"/>
        <v>B3ED</v>
      </c>
      <c r="I360" t="str">
        <f t="shared" si="229"/>
        <v>EDFA</v>
      </c>
      <c r="J360" t="s">
        <v>2497</v>
      </c>
      <c r="K360" t="str">
        <f t="shared" si="216"/>
        <v>EDB30000</v>
      </c>
      <c r="L360" t="str">
        <f t="shared" si="217"/>
        <v>C0F30000</v>
      </c>
      <c r="M360" t="str">
        <f t="shared" si="218"/>
        <v>EDB30000C0F30000</v>
      </c>
      <c r="N360" t="str">
        <f t="shared" si="219"/>
        <v>EDB3=稠</v>
      </c>
      <c r="P360" s="2" t="s">
        <v>998</v>
      </c>
      <c r="Q360" s="2" t="s">
        <v>999</v>
      </c>
      <c r="R360" t="str">
        <f t="shared" si="220"/>
        <v>B4B1=贝</v>
      </c>
      <c r="AD360" t="s">
        <v>2498</v>
      </c>
      <c r="AE360" t="s">
        <v>2499</v>
      </c>
      <c r="AF360" t="str">
        <f t="shared" si="226"/>
        <v>F4D2=音</v>
      </c>
      <c r="AG360" t="str">
        <f t="shared" si="227"/>
        <v>F4D2=音</v>
      </c>
    </row>
    <row r="361" spans="1:33">
      <c r="A361" s="2" t="s">
        <v>2500</v>
      </c>
      <c r="B361" s="2" t="s">
        <v>2501</v>
      </c>
      <c r="C361">
        <f t="shared" si="211"/>
        <v>624</v>
      </c>
      <c r="D361">
        <f t="shared" si="212"/>
        <v>368</v>
      </c>
      <c r="E361">
        <f t="shared" si="213"/>
        <v>368</v>
      </c>
      <c r="F361">
        <f t="shared" si="214"/>
        <v>47104</v>
      </c>
      <c r="G361" t="str">
        <f t="shared" si="215"/>
        <v>0000F800</v>
      </c>
      <c r="H361" t="str">
        <f t="shared" si="230"/>
        <v>B3EE</v>
      </c>
      <c r="I361" t="str">
        <f t="shared" ref="I361:I370" si="231">MID($I$1,(ROW()-2)*4+1,4)</f>
        <v>EDFB</v>
      </c>
      <c r="J361" t="s">
        <v>2502</v>
      </c>
      <c r="K361" t="str">
        <f t="shared" si="216"/>
        <v>EEB30000</v>
      </c>
      <c r="L361" t="str">
        <f t="shared" si="217"/>
        <v>00F80000</v>
      </c>
      <c r="M361" t="str">
        <f t="shared" si="218"/>
        <v>EEB3000000F80000</v>
      </c>
      <c r="N361" t="str">
        <f t="shared" si="219"/>
        <v>EEB3=愁</v>
      </c>
      <c r="P361" s="2" t="s">
        <v>2503</v>
      </c>
      <c r="Q361" s="2" t="s">
        <v>1087</v>
      </c>
      <c r="R361" t="str">
        <f t="shared" si="220"/>
        <v>B5B1=钡</v>
      </c>
      <c r="AD361" t="s">
        <v>2504</v>
      </c>
      <c r="AE361" t="s">
        <v>2505</v>
      </c>
      <c r="AF361" t="str">
        <f t="shared" si="226"/>
        <v>FED2=隐</v>
      </c>
      <c r="AG361" t="str">
        <f t="shared" si="227"/>
        <v>FED2=隐</v>
      </c>
    </row>
    <row r="362" spans="1:33">
      <c r="A362" s="2" t="s">
        <v>2506</v>
      </c>
      <c r="B362" s="2" t="s">
        <v>2507</v>
      </c>
      <c r="C362">
        <f t="shared" si="211"/>
        <v>625</v>
      </c>
      <c r="D362">
        <f t="shared" si="212"/>
        <v>369</v>
      </c>
      <c r="E362">
        <f t="shared" si="213"/>
        <v>368</v>
      </c>
      <c r="F362">
        <f t="shared" si="214"/>
        <v>47168</v>
      </c>
      <c r="G362" t="str">
        <f t="shared" si="215"/>
        <v>0000F840</v>
      </c>
      <c r="H362" t="str">
        <f t="shared" si="230"/>
        <v>B3EF</v>
      </c>
      <c r="I362" t="str">
        <f t="shared" si="231"/>
        <v>EDFC</v>
      </c>
      <c r="J362" t="s">
        <v>2508</v>
      </c>
      <c r="K362" t="str">
        <f t="shared" si="216"/>
        <v>EFB30000</v>
      </c>
      <c r="L362" t="str">
        <f t="shared" si="217"/>
        <v>40F80000</v>
      </c>
      <c r="M362" t="str">
        <f t="shared" si="218"/>
        <v>EFB3000040F80000</v>
      </c>
      <c r="N362" t="str">
        <f t="shared" si="219"/>
        <v>EFB3=筹</v>
      </c>
      <c r="P362" s="2" t="s">
        <v>2509</v>
      </c>
      <c r="Q362" s="2" t="s">
        <v>893</v>
      </c>
      <c r="R362" t="str">
        <f t="shared" si="220"/>
        <v>B6B1=倍</v>
      </c>
      <c r="AD362" t="s">
        <v>2510</v>
      </c>
      <c r="AE362" t="s">
        <v>2511</v>
      </c>
      <c r="AF362" t="str">
        <f t="shared" si="226"/>
        <v>A3D3=樱</v>
      </c>
      <c r="AG362" t="str">
        <f t="shared" si="227"/>
        <v>A3D3=樱</v>
      </c>
    </row>
    <row r="363" spans="1:33">
      <c r="A363" s="2" t="s">
        <v>2512</v>
      </c>
      <c r="B363" s="2" t="s">
        <v>2513</v>
      </c>
      <c r="C363">
        <f t="shared" si="211"/>
        <v>626</v>
      </c>
      <c r="D363">
        <f t="shared" si="212"/>
        <v>370</v>
      </c>
      <c r="E363">
        <f t="shared" si="213"/>
        <v>368</v>
      </c>
      <c r="F363">
        <f t="shared" si="214"/>
        <v>47232</v>
      </c>
      <c r="G363" t="str">
        <f t="shared" si="215"/>
        <v>0000F880</v>
      </c>
      <c r="H363" t="str">
        <f t="shared" si="230"/>
        <v>B3F0</v>
      </c>
      <c r="I363" t="str">
        <f t="shared" si="231"/>
        <v>EDFD</v>
      </c>
      <c r="J363" t="s">
        <v>2514</v>
      </c>
      <c r="K363" t="str">
        <f t="shared" si="216"/>
        <v>F0B30000</v>
      </c>
      <c r="L363" t="str">
        <f t="shared" si="217"/>
        <v>80F80000</v>
      </c>
      <c r="M363" t="str">
        <f t="shared" si="218"/>
        <v>F0B3000080F80000</v>
      </c>
      <c r="N363" t="str">
        <f t="shared" si="219"/>
        <v>F0B3=仇</v>
      </c>
      <c r="P363" s="2" t="s">
        <v>2515</v>
      </c>
      <c r="Q363" s="2" t="s">
        <v>1098</v>
      </c>
      <c r="R363" t="str">
        <f t="shared" si="220"/>
        <v>B7B1=狈</v>
      </c>
      <c r="AD363" t="s">
        <v>2516</v>
      </c>
      <c r="AE363" t="s">
        <v>2517</v>
      </c>
      <c r="AF363" t="str">
        <f t="shared" si="226"/>
        <v>A9D3=萤</v>
      </c>
      <c r="AG363" t="str">
        <f t="shared" si="227"/>
        <v>A9D3=萤</v>
      </c>
    </row>
    <row r="364" spans="1:33">
      <c r="A364" s="2" t="s">
        <v>2518</v>
      </c>
      <c r="B364" s="2" t="s">
        <v>2519</v>
      </c>
      <c r="C364">
        <f t="shared" si="211"/>
        <v>627</v>
      </c>
      <c r="D364">
        <f t="shared" si="212"/>
        <v>371</v>
      </c>
      <c r="E364">
        <f t="shared" si="213"/>
        <v>368</v>
      </c>
      <c r="F364">
        <f t="shared" si="214"/>
        <v>47296</v>
      </c>
      <c r="G364" t="str">
        <f t="shared" si="215"/>
        <v>0000F8C0</v>
      </c>
      <c r="H364" t="str">
        <f t="shared" si="230"/>
        <v>B3F1</v>
      </c>
      <c r="I364" t="str">
        <f t="shared" si="231"/>
        <v>EDFE</v>
      </c>
      <c r="J364" t="s">
        <v>2520</v>
      </c>
      <c r="K364" t="str">
        <f t="shared" si="216"/>
        <v>F1B30000</v>
      </c>
      <c r="L364" t="str">
        <f t="shared" si="217"/>
        <v>C0F80000</v>
      </c>
      <c r="M364" t="str">
        <f t="shared" si="218"/>
        <v>F1B30000C0F80000</v>
      </c>
      <c r="N364" t="str">
        <f t="shared" si="219"/>
        <v>F1B3=绸</v>
      </c>
      <c r="P364" s="2" t="s">
        <v>2521</v>
      </c>
      <c r="Q364" s="2" t="s">
        <v>1104</v>
      </c>
      <c r="R364" t="str">
        <f t="shared" si="220"/>
        <v>B8B1=备</v>
      </c>
      <c r="AD364" t="s">
        <v>752</v>
      </c>
      <c r="AE364" t="s">
        <v>2522</v>
      </c>
      <c r="AF364" t="str">
        <f t="shared" si="226"/>
        <v>B0D3=影</v>
      </c>
      <c r="AG364" t="str">
        <f t="shared" si="227"/>
        <v>B0D3=影</v>
      </c>
    </row>
    <row r="365" spans="1:33">
      <c r="A365" s="2" t="s">
        <v>2523</v>
      </c>
      <c r="B365" s="2" t="s">
        <v>2524</v>
      </c>
      <c r="C365">
        <f t="shared" si="211"/>
        <v>628</v>
      </c>
      <c r="D365">
        <f t="shared" si="212"/>
        <v>372</v>
      </c>
      <c r="E365">
        <f t="shared" si="213"/>
        <v>368</v>
      </c>
      <c r="F365">
        <f t="shared" si="214"/>
        <v>47360</v>
      </c>
      <c r="G365" t="str">
        <f t="shared" si="215"/>
        <v>0000F900</v>
      </c>
      <c r="H365" t="str">
        <f t="shared" si="230"/>
        <v>B3F2</v>
      </c>
      <c r="I365" t="str">
        <f t="shared" si="231"/>
        <v>EEA1</v>
      </c>
      <c r="J365" t="s">
        <v>2525</v>
      </c>
      <c r="K365" t="str">
        <f t="shared" si="216"/>
        <v>F2B30000</v>
      </c>
      <c r="L365" t="str">
        <f t="shared" si="217"/>
        <v>00F90000</v>
      </c>
      <c r="M365" t="str">
        <f t="shared" si="218"/>
        <v>F2B3000000F90000</v>
      </c>
      <c r="N365" t="str">
        <f t="shared" si="219"/>
        <v>F2B3=瞅</v>
      </c>
      <c r="P365" s="2" t="s">
        <v>2526</v>
      </c>
      <c r="Q365" s="2" t="s">
        <v>1110</v>
      </c>
      <c r="R365" t="str">
        <f t="shared" si="220"/>
        <v>B9B1=惫</v>
      </c>
      <c r="AD365" t="s">
        <v>2527</v>
      </c>
      <c r="AE365" t="s">
        <v>2528</v>
      </c>
      <c r="AF365" t="str">
        <f t="shared" si="226"/>
        <v>C2D3=勇</v>
      </c>
      <c r="AG365" t="str">
        <f t="shared" si="227"/>
        <v>C2D3=勇</v>
      </c>
    </row>
    <row r="366" spans="1:33">
      <c r="A366" s="2" t="s">
        <v>1097</v>
      </c>
      <c r="B366" s="2" t="s">
        <v>2529</v>
      </c>
      <c r="C366">
        <f t="shared" si="211"/>
        <v>629</v>
      </c>
      <c r="D366">
        <f t="shared" si="212"/>
        <v>373</v>
      </c>
      <c r="E366">
        <f t="shared" si="213"/>
        <v>368</v>
      </c>
      <c r="F366">
        <f t="shared" si="214"/>
        <v>47424</v>
      </c>
      <c r="G366" t="str">
        <f t="shared" si="215"/>
        <v>0000F940</v>
      </c>
      <c r="H366" t="str">
        <f t="shared" si="230"/>
        <v>B3F3</v>
      </c>
      <c r="I366" t="str">
        <f t="shared" si="231"/>
        <v>EEA2</v>
      </c>
      <c r="J366" t="s">
        <v>2530</v>
      </c>
      <c r="K366" t="str">
        <f t="shared" si="216"/>
        <v>F3B30000</v>
      </c>
      <c r="L366" t="str">
        <f t="shared" si="217"/>
        <v>40F90000</v>
      </c>
      <c r="M366" t="str">
        <f t="shared" si="218"/>
        <v>F3B3000040F90000</v>
      </c>
      <c r="N366" t="str">
        <f t="shared" si="219"/>
        <v>F3B3=丑</v>
      </c>
      <c r="P366" s="2" t="s">
        <v>2531</v>
      </c>
      <c r="Q366" s="2" t="s">
        <v>1116</v>
      </c>
      <c r="R366" t="str">
        <f t="shared" si="220"/>
        <v>BAB1=焙</v>
      </c>
      <c r="AD366" t="s">
        <v>2532</v>
      </c>
      <c r="AE366" t="s">
        <v>2533</v>
      </c>
      <c r="AF366" t="str">
        <f t="shared" si="226"/>
        <v>C5D3=优</v>
      </c>
      <c r="AG366" t="str">
        <f t="shared" si="227"/>
        <v>C5D3=优</v>
      </c>
    </row>
    <row r="367" spans="1:33">
      <c r="A367" s="2" t="s">
        <v>1103</v>
      </c>
      <c r="B367" s="2" t="s">
        <v>2534</v>
      </c>
      <c r="C367">
        <f t="shared" si="211"/>
        <v>630</v>
      </c>
      <c r="D367">
        <f t="shared" si="212"/>
        <v>374</v>
      </c>
      <c r="E367">
        <f t="shared" si="213"/>
        <v>368</v>
      </c>
      <c r="F367">
        <f t="shared" si="214"/>
        <v>47488</v>
      </c>
      <c r="G367" t="str">
        <f t="shared" si="215"/>
        <v>0000F980</v>
      </c>
      <c r="H367" t="str">
        <f t="shared" ref="H367:H376" si="232">MID($H$1,(ROW()-2)*4+1,4)</f>
        <v>B3F4</v>
      </c>
      <c r="I367" t="str">
        <f t="shared" si="231"/>
        <v>EEA3</v>
      </c>
      <c r="J367" t="s">
        <v>2535</v>
      </c>
      <c r="K367" t="str">
        <f t="shared" si="216"/>
        <v>F4B30000</v>
      </c>
      <c r="L367" t="str">
        <f t="shared" si="217"/>
        <v>80F90000</v>
      </c>
      <c r="M367" t="str">
        <f t="shared" si="218"/>
        <v>F4B3000080F90000</v>
      </c>
      <c r="N367" t="str">
        <f t="shared" si="219"/>
        <v>F4B3=臭</v>
      </c>
      <c r="P367" s="2" t="s">
        <v>2536</v>
      </c>
      <c r="Q367" s="2" t="s">
        <v>1122</v>
      </c>
      <c r="R367" t="str">
        <f t="shared" si="220"/>
        <v>BBB1=被</v>
      </c>
      <c r="AD367" t="s">
        <v>2537</v>
      </c>
      <c r="AE367" t="s">
        <v>2538</v>
      </c>
      <c r="AF367" t="str">
        <f t="shared" si="226"/>
        <v>D7D3=幼</v>
      </c>
      <c r="AG367" t="str">
        <f t="shared" si="227"/>
        <v>D7D3=幼</v>
      </c>
    </row>
    <row r="368" spans="1:33">
      <c r="A368" s="2" t="s">
        <v>2539</v>
      </c>
      <c r="B368" s="2" t="s">
        <v>2540</v>
      </c>
      <c r="C368">
        <f t="shared" si="211"/>
        <v>631</v>
      </c>
      <c r="D368">
        <f t="shared" si="212"/>
        <v>375</v>
      </c>
      <c r="E368">
        <f t="shared" si="213"/>
        <v>368</v>
      </c>
      <c r="F368">
        <f t="shared" si="214"/>
        <v>47552</v>
      </c>
      <c r="G368" t="str">
        <f t="shared" si="215"/>
        <v>0000F9C0</v>
      </c>
      <c r="H368" t="str">
        <f t="shared" si="232"/>
        <v>B3F5</v>
      </c>
      <c r="I368" t="str">
        <f t="shared" si="231"/>
        <v>EEA4</v>
      </c>
      <c r="J368" t="s">
        <v>2541</v>
      </c>
      <c r="K368" t="str">
        <f t="shared" si="216"/>
        <v>F5B30000</v>
      </c>
      <c r="L368" t="str">
        <f t="shared" si="217"/>
        <v>C0F90000</v>
      </c>
      <c r="M368" t="str">
        <f t="shared" si="218"/>
        <v>F5B30000C0F90000</v>
      </c>
      <c r="N368" t="str">
        <f t="shared" si="219"/>
        <v>F5B3=初</v>
      </c>
      <c r="P368" s="2" t="s">
        <v>2542</v>
      </c>
      <c r="Q368" s="2" t="s">
        <v>1128</v>
      </c>
      <c r="R368" t="str">
        <f t="shared" si="220"/>
        <v>BCB1=奔</v>
      </c>
      <c r="AD368" t="s">
        <v>2543</v>
      </c>
      <c r="AE368" t="s">
        <v>2544</v>
      </c>
      <c r="AF368" t="str">
        <f t="shared" si="226"/>
        <v>E3D3=鱼</v>
      </c>
      <c r="AG368" t="str">
        <f t="shared" si="227"/>
        <v>E3D3=鱼</v>
      </c>
    </row>
    <row r="369" spans="1:33">
      <c r="A369" s="2" t="s">
        <v>2545</v>
      </c>
      <c r="B369" s="2" t="s">
        <v>2546</v>
      </c>
      <c r="C369">
        <f t="shared" si="211"/>
        <v>632</v>
      </c>
      <c r="D369">
        <f t="shared" si="212"/>
        <v>376</v>
      </c>
      <c r="E369">
        <f t="shared" si="213"/>
        <v>368</v>
      </c>
      <c r="F369">
        <f t="shared" si="214"/>
        <v>47616</v>
      </c>
      <c r="G369" t="str">
        <f t="shared" si="215"/>
        <v>0000FA00</v>
      </c>
      <c r="H369" t="str">
        <f t="shared" si="232"/>
        <v>B3F6</v>
      </c>
      <c r="I369" t="str">
        <f t="shared" si="231"/>
        <v>EEA5</v>
      </c>
      <c r="J369" t="s">
        <v>2547</v>
      </c>
      <c r="K369" t="str">
        <f t="shared" si="216"/>
        <v>F6B30000</v>
      </c>
      <c r="L369" t="str">
        <f t="shared" si="217"/>
        <v>00FA0000</v>
      </c>
      <c r="M369" t="str">
        <f t="shared" si="218"/>
        <v>F6B3000000FA0000</v>
      </c>
      <c r="N369" t="str">
        <f t="shared" si="219"/>
        <v>F6B3=出</v>
      </c>
      <c r="P369" s="2" t="s">
        <v>2548</v>
      </c>
      <c r="Q369" s="2" t="s">
        <v>1134</v>
      </c>
      <c r="R369" t="str">
        <f t="shared" si="220"/>
        <v>BDB1=苯</v>
      </c>
      <c r="AD369" t="s">
        <v>2549</v>
      </c>
      <c r="AE369" t="s">
        <v>2550</v>
      </c>
      <c r="AF369" t="str">
        <f t="shared" si="226"/>
        <v>EAD3=雨</v>
      </c>
      <c r="AG369" t="str">
        <f t="shared" si="227"/>
        <v>EAD3=雨</v>
      </c>
    </row>
    <row r="370" spans="1:33">
      <c r="A370" s="2" t="s">
        <v>2551</v>
      </c>
      <c r="B370" s="2" t="s">
        <v>2552</v>
      </c>
      <c r="C370">
        <f t="shared" si="211"/>
        <v>633</v>
      </c>
      <c r="D370">
        <f t="shared" si="212"/>
        <v>377</v>
      </c>
      <c r="E370">
        <f t="shared" si="213"/>
        <v>368</v>
      </c>
      <c r="F370">
        <f t="shared" si="214"/>
        <v>47680</v>
      </c>
      <c r="G370" t="str">
        <f t="shared" si="215"/>
        <v>0000FA40</v>
      </c>
      <c r="H370" t="str">
        <f t="shared" si="232"/>
        <v>B3F7</v>
      </c>
      <c r="I370" t="str">
        <f t="shared" si="231"/>
        <v>EEA6</v>
      </c>
      <c r="J370" t="s">
        <v>2553</v>
      </c>
      <c r="K370" t="str">
        <f t="shared" si="216"/>
        <v>F7B30000</v>
      </c>
      <c r="L370" t="str">
        <f t="shared" si="217"/>
        <v>40FA0000</v>
      </c>
      <c r="M370" t="str">
        <f t="shared" si="218"/>
        <v>F7B3000040FA0000</v>
      </c>
      <c r="N370" t="str">
        <f t="shared" si="219"/>
        <v>F7B3=橱</v>
      </c>
      <c r="P370" s="2" t="s">
        <v>2554</v>
      </c>
      <c r="Q370" s="2" t="s">
        <v>1140</v>
      </c>
      <c r="R370" t="str">
        <f t="shared" si="220"/>
        <v>BEB1=本</v>
      </c>
      <c r="AD370" t="s">
        <v>2555</v>
      </c>
      <c r="AE370" t="s">
        <v>2556</v>
      </c>
      <c r="AF370" t="str">
        <f t="shared" si="226"/>
        <v>F0D3=羽</v>
      </c>
      <c r="AG370" t="str">
        <f t="shared" si="227"/>
        <v>F0D3=羽</v>
      </c>
    </row>
    <row r="371" spans="1:33">
      <c r="A371" s="2" t="s">
        <v>2557</v>
      </c>
      <c r="B371" s="2" t="s">
        <v>2558</v>
      </c>
      <c r="C371">
        <f t="shared" si="211"/>
        <v>634</v>
      </c>
      <c r="D371">
        <f t="shared" si="212"/>
        <v>378</v>
      </c>
      <c r="E371">
        <f t="shared" si="213"/>
        <v>368</v>
      </c>
      <c r="F371">
        <f t="shared" si="214"/>
        <v>47744</v>
      </c>
      <c r="G371" t="str">
        <f t="shared" si="215"/>
        <v>0000FA80</v>
      </c>
      <c r="H371" t="str">
        <f t="shared" si="232"/>
        <v>B3F8</v>
      </c>
      <c r="I371" t="str">
        <f t="shared" ref="I371:I380" si="233">MID($I$1,(ROW()-2)*4+1,4)</f>
        <v>EEA7</v>
      </c>
      <c r="J371" t="s">
        <v>2559</v>
      </c>
      <c r="K371" t="str">
        <f t="shared" si="216"/>
        <v>F8B30000</v>
      </c>
      <c r="L371" t="str">
        <f t="shared" si="217"/>
        <v>80FA0000</v>
      </c>
      <c r="M371" t="str">
        <f t="shared" si="218"/>
        <v>F8B3000080FA0000</v>
      </c>
      <c r="N371" t="str">
        <f t="shared" si="219"/>
        <v>F8B3=厨</v>
      </c>
      <c r="P371" s="2" t="s">
        <v>2560</v>
      </c>
      <c r="Q371" s="2" t="s">
        <v>1146</v>
      </c>
      <c r="R371" t="str">
        <f t="shared" si="220"/>
        <v>BFB1=笨</v>
      </c>
      <c r="AD371" t="s">
        <v>2362</v>
      </c>
      <c r="AE371" t="s">
        <v>2561</v>
      </c>
      <c r="AF371" t="str">
        <f t="shared" si="226"/>
        <v>B3D4=猿</v>
      </c>
      <c r="AG371" t="str">
        <f t="shared" si="227"/>
        <v>B3D4=猿</v>
      </c>
    </row>
    <row r="372" spans="1:33">
      <c r="A372" s="2" t="s">
        <v>2562</v>
      </c>
      <c r="B372" s="2" t="s">
        <v>2563</v>
      </c>
      <c r="C372">
        <f t="shared" si="211"/>
        <v>635</v>
      </c>
      <c r="D372">
        <f t="shared" si="212"/>
        <v>379</v>
      </c>
      <c r="E372">
        <f t="shared" si="213"/>
        <v>368</v>
      </c>
      <c r="F372">
        <f t="shared" si="214"/>
        <v>47808</v>
      </c>
      <c r="G372" t="str">
        <f t="shared" si="215"/>
        <v>0000FAC0</v>
      </c>
      <c r="H372" t="str">
        <f t="shared" si="232"/>
        <v>B3F9</v>
      </c>
      <c r="I372" t="str">
        <f t="shared" si="233"/>
        <v>EEA8</v>
      </c>
      <c r="J372" t="s">
        <v>2564</v>
      </c>
      <c r="K372" t="str">
        <f t="shared" si="216"/>
        <v>F9B30000</v>
      </c>
      <c r="L372" t="str">
        <f t="shared" si="217"/>
        <v>C0FA0000</v>
      </c>
      <c r="M372" t="str">
        <f t="shared" si="218"/>
        <v>F9B30000C0FA0000</v>
      </c>
      <c r="N372" t="str">
        <f t="shared" si="219"/>
        <v>F9B3=躇</v>
      </c>
      <c r="P372" s="2" t="s">
        <v>2565</v>
      </c>
      <c r="Q372" s="2" t="s">
        <v>1152</v>
      </c>
      <c r="R372" t="str">
        <f t="shared" si="220"/>
        <v>C0B1=崩</v>
      </c>
      <c r="AD372" t="s">
        <v>2566</v>
      </c>
      <c r="AE372" t="s">
        <v>2567</v>
      </c>
      <c r="AF372" t="str">
        <f t="shared" si="226"/>
        <v>B9D4=怨</v>
      </c>
      <c r="AG372" t="str">
        <f t="shared" si="227"/>
        <v>B9D4=怨</v>
      </c>
    </row>
    <row r="373" spans="1:33">
      <c r="A373" s="2" t="s">
        <v>2568</v>
      </c>
      <c r="B373" s="2" t="s">
        <v>2569</v>
      </c>
      <c r="C373">
        <f t="shared" si="211"/>
        <v>636</v>
      </c>
      <c r="D373">
        <f t="shared" si="212"/>
        <v>380</v>
      </c>
      <c r="E373">
        <f t="shared" si="213"/>
        <v>368</v>
      </c>
      <c r="F373">
        <f t="shared" si="214"/>
        <v>47872</v>
      </c>
      <c r="G373" t="str">
        <f t="shared" si="215"/>
        <v>0000FB00</v>
      </c>
      <c r="H373" t="str">
        <f t="shared" si="232"/>
        <v>B3FA</v>
      </c>
      <c r="I373" t="str">
        <f t="shared" si="233"/>
        <v>EEA9</v>
      </c>
      <c r="J373" t="s">
        <v>2570</v>
      </c>
      <c r="K373" t="str">
        <f t="shared" si="216"/>
        <v>FAB30000</v>
      </c>
      <c r="L373" t="str">
        <f t="shared" si="217"/>
        <v>00FB0000</v>
      </c>
      <c r="M373" t="str">
        <f t="shared" si="218"/>
        <v>FAB3000000FB0000</v>
      </c>
      <c r="N373" t="str">
        <f t="shared" si="219"/>
        <v>FAB3=锄</v>
      </c>
      <c r="P373" s="2" t="s">
        <v>2571</v>
      </c>
      <c r="Q373" s="2" t="s">
        <v>1158</v>
      </c>
      <c r="R373" t="str">
        <f t="shared" si="220"/>
        <v>C1B1=绷</v>
      </c>
      <c r="AD373" t="s">
        <v>2572</v>
      </c>
      <c r="AE373" t="s">
        <v>2573</v>
      </c>
      <c r="AF373" t="str">
        <f t="shared" si="226"/>
        <v>BED4=跃</v>
      </c>
      <c r="AG373" t="str">
        <f t="shared" si="227"/>
        <v>BED4=跃</v>
      </c>
    </row>
    <row r="374" spans="1:33">
      <c r="A374" s="2" t="s">
        <v>2574</v>
      </c>
      <c r="B374" s="2" t="s">
        <v>2575</v>
      </c>
      <c r="C374">
        <f t="shared" si="211"/>
        <v>637</v>
      </c>
      <c r="D374">
        <f t="shared" si="212"/>
        <v>381</v>
      </c>
      <c r="E374">
        <f t="shared" si="213"/>
        <v>368</v>
      </c>
      <c r="F374">
        <f t="shared" si="214"/>
        <v>47936</v>
      </c>
      <c r="G374" t="str">
        <f t="shared" si="215"/>
        <v>0000FB40</v>
      </c>
      <c r="H374" t="str">
        <f t="shared" si="232"/>
        <v>B3FB</v>
      </c>
      <c r="I374" t="str">
        <f t="shared" si="233"/>
        <v>EEAA</v>
      </c>
      <c r="J374" t="s">
        <v>2576</v>
      </c>
      <c r="K374" t="str">
        <f t="shared" si="216"/>
        <v>FBB30000</v>
      </c>
      <c r="L374" t="str">
        <f t="shared" si="217"/>
        <v>40FB0000</v>
      </c>
      <c r="M374" t="str">
        <f t="shared" si="218"/>
        <v>FBB3000040FB0000</v>
      </c>
      <c r="N374" t="str">
        <f t="shared" si="219"/>
        <v>FBB3=雏</v>
      </c>
      <c r="P374" s="2" t="s">
        <v>2577</v>
      </c>
      <c r="Q374" s="2" t="s">
        <v>1164</v>
      </c>
      <c r="R374" t="str">
        <f t="shared" si="220"/>
        <v>C2B1=甭</v>
      </c>
      <c r="AD374" t="s">
        <v>2578</v>
      </c>
      <c r="AE374" t="s">
        <v>2579</v>
      </c>
      <c r="AF374" t="str">
        <f t="shared" si="226"/>
        <v>C2D4=月</v>
      </c>
      <c r="AG374" t="str">
        <f t="shared" si="227"/>
        <v>C2D4=月</v>
      </c>
    </row>
    <row r="375" spans="1:33">
      <c r="A375" s="2" t="s">
        <v>2580</v>
      </c>
      <c r="B375" s="2" t="s">
        <v>2581</v>
      </c>
      <c r="C375">
        <f t="shared" si="211"/>
        <v>638</v>
      </c>
      <c r="D375">
        <f t="shared" si="212"/>
        <v>382</v>
      </c>
      <c r="E375">
        <f t="shared" si="213"/>
        <v>368</v>
      </c>
      <c r="F375">
        <f t="shared" si="214"/>
        <v>48000</v>
      </c>
      <c r="G375" t="str">
        <f t="shared" si="215"/>
        <v>0000FB80</v>
      </c>
      <c r="H375" t="str">
        <f t="shared" si="232"/>
        <v>B3FC</v>
      </c>
      <c r="I375" t="str">
        <f t="shared" si="233"/>
        <v>EEAB</v>
      </c>
      <c r="J375" t="s">
        <v>2582</v>
      </c>
      <c r="K375" t="str">
        <f t="shared" si="216"/>
        <v>FCB30000</v>
      </c>
      <c r="L375" t="str">
        <f t="shared" si="217"/>
        <v>80FB0000</v>
      </c>
      <c r="M375" t="str">
        <f t="shared" si="218"/>
        <v>FCB3000080FB0000</v>
      </c>
      <c r="N375" t="str">
        <f t="shared" si="219"/>
        <v>FCB3=滁</v>
      </c>
      <c r="P375" s="2" t="s">
        <v>2583</v>
      </c>
      <c r="Q375" s="2" t="s">
        <v>1170</v>
      </c>
      <c r="R375" t="str">
        <f t="shared" si="220"/>
        <v>C3B1=泵</v>
      </c>
      <c r="AD375" t="s">
        <v>2584</v>
      </c>
      <c r="AE375" t="s">
        <v>2585</v>
      </c>
      <c r="AF375" t="str">
        <f t="shared" si="226"/>
        <v>B6D5=斩</v>
      </c>
      <c r="AG375" t="str">
        <f t="shared" si="227"/>
        <v>B6D5=斩</v>
      </c>
    </row>
    <row r="376" spans="1:33">
      <c r="A376" s="2" t="s">
        <v>2586</v>
      </c>
      <c r="B376" s="2" t="s">
        <v>2587</v>
      </c>
      <c r="C376">
        <f t="shared" si="211"/>
        <v>639</v>
      </c>
      <c r="D376">
        <f t="shared" si="212"/>
        <v>383</v>
      </c>
      <c r="E376">
        <f t="shared" si="213"/>
        <v>368</v>
      </c>
      <c r="F376">
        <f t="shared" si="214"/>
        <v>48064</v>
      </c>
      <c r="G376" t="str">
        <f t="shared" si="215"/>
        <v>0000FBC0</v>
      </c>
      <c r="H376" t="str">
        <f t="shared" si="232"/>
        <v>B3FD</v>
      </c>
      <c r="I376" t="str">
        <f t="shared" si="233"/>
        <v>EEAC</v>
      </c>
      <c r="J376" t="s">
        <v>2588</v>
      </c>
      <c r="K376" t="str">
        <f t="shared" si="216"/>
        <v>FDB30000</v>
      </c>
      <c r="L376" t="str">
        <f t="shared" si="217"/>
        <v>C0FB0000</v>
      </c>
      <c r="M376" t="str">
        <f t="shared" si="218"/>
        <v>FDB30000C0FB0000</v>
      </c>
      <c r="N376" t="str">
        <f t="shared" si="219"/>
        <v>FDB3=除</v>
      </c>
      <c r="P376" s="2" t="s">
        <v>2589</v>
      </c>
      <c r="Q376" s="2" t="s">
        <v>1176</v>
      </c>
      <c r="R376" t="str">
        <f t="shared" si="220"/>
        <v>C4B1=蹦</v>
      </c>
      <c r="AD376" t="s">
        <v>2590</v>
      </c>
      <c r="AE376" t="s">
        <v>2591</v>
      </c>
      <c r="AF376" t="str">
        <f t="shared" si="226"/>
        <v>C6D5=掌</v>
      </c>
      <c r="AG376" t="str">
        <f t="shared" si="227"/>
        <v>C6D5=掌</v>
      </c>
    </row>
    <row r="377" spans="1:33">
      <c r="A377" s="2" t="s">
        <v>2592</v>
      </c>
      <c r="B377" s="2" t="s">
        <v>2593</v>
      </c>
      <c r="C377">
        <f t="shared" si="211"/>
        <v>640</v>
      </c>
      <c r="D377">
        <f t="shared" si="212"/>
        <v>384</v>
      </c>
      <c r="E377">
        <f t="shared" si="213"/>
        <v>384</v>
      </c>
      <c r="F377">
        <f t="shared" si="214"/>
        <v>49152</v>
      </c>
      <c r="G377" t="str">
        <f t="shared" si="215"/>
        <v>00010000</v>
      </c>
      <c r="H377" t="str">
        <f t="shared" ref="H377:H386" si="234">MID($H$1,(ROW()-2)*4+1,4)</f>
        <v>B3FE</v>
      </c>
      <c r="I377" t="str">
        <f t="shared" si="233"/>
        <v>EEAD</v>
      </c>
      <c r="J377" t="s">
        <v>2594</v>
      </c>
      <c r="K377" t="str">
        <f t="shared" si="216"/>
        <v>FEB30000</v>
      </c>
      <c r="L377" t="str">
        <f t="shared" si="217"/>
        <v>00000100</v>
      </c>
      <c r="M377" t="str">
        <f t="shared" si="218"/>
        <v>FEB3000000000100</v>
      </c>
      <c r="N377" t="str">
        <f t="shared" si="219"/>
        <v>FEB3=楚</v>
      </c>
      <c r="P377" s="2" t="s">
        <v>2595</v>
      </c>
      <c r="Q377" s="2" t="s">
        <v>1182</v>
      </c>
      <c r="R377" t="str">
        <f t="shared" si="220"/>
        <v>C5B1=迸</v>
      </c>
      <c r="AD377" t="s">
        <v>2596</v>
      </c>
      <c r="AE377" t="s">
        <v>2597</v>
      </c>
      <c r="AF377" t="str">
        <f t="shared" si="226"/>
        <v>D3D5=沼</v>
      </c>
      <c r="AG377" t="str">
        <f t="shared" si="227"/>
        <v>D3D5=沼</v>
      </c>
    </row>
    <row r="378" spans="1:33">
      <c r="A378" s="2" t="s">
        <v>2598</v>
      </c>
      <c r="B378" s="2" t="s">
        <v>2599</v>
      </c>
      <c r="C378">
        <f t="shared" si="211"/>
        <v>641</v>
      </c>
      <c r="D378">
        <f t="shared" si="212"/>
        <v>385</v>
      </c>
      <c r="E378">
        <f t="shared" si="213"/>
        <v>384</v>
      </c>
      <c r="F378">
        <f t="shared" si="214"/>
        <v>49216</v>
      </c>
      <c r="G378" t="str">
        <f t="shared" si="215"/>
        <v>00010040</v>
      </c>
      <c r="H378" t="str">
        <f t="shared" si="234"/>
        <v>B4A1</v>
      </c>
      <c r="I378" t="str">
        <f t="shared" si="233"/>
        <v>EEAE</v>
      </c>
      <c r="J378" t="s">
        <v>2600</v>
      </c>
      <c r="K378" t="str">
        <f t="shared" si="216"/>
        <v>A1B40000</v>
      </c>
      <c r="L378" t="str">
        <f t="shared" si="217"/>
        <v>40000100</v>
      </c>
      <c r="M378" t="str">
        <f t="shared" si="218"/>
        <v>A1B4000040000100</v>
      </c>
      <c r="N378" t="str">
        <f t="shared" si="219"/>
        <v>A1B4=础</v>
      </c>
      <c r="P378" s="2" t="s">
        <v>2601</v>
      </c>
      <c r="Q378" s="2" t="s">
        <v>1188</v>
      </c>
      <c r="R378" t="str">
        <f t="shared" si="220"/>
        <v>C6B1=逼</v>
      </c>
      <c r="AD378" t="s">
        <v>2602</v>
      </c>
      <c r="AE378" t="s">
        <v>2603</v>
      </c>
      <c r="AF378" t="str">
        <f t="shared" si="226"/>
        <v>DFD5=者</v>
      </c>
      <c r="AG378" t="str">
        <f t="shared" si="227"/>
        <v>DFD5=者</v>
      </c>
    </row>
    <row r="379" spans="1:33">
      <c r="A379" s="2" t="s">
        <v>2604</v>
      </c>
      <c r="B379" s="2" t="s">
        <v>2605</v>
      </c>
      <c r="C379">
        <f t="shared" si="211"/>
        <v>642</v>
      </c>
      <c r="D379">
        <f t="shared" si="212"/>
        <v>386</v>
      </c>
      <c r="E379">
        <f t="shared" si="213"/>
        <v>384</v>
      </c>
      <c r="F379">
        <f t="shared" si="214"/>
        <v>49280</v>
      </c>
      <c r="G379" t="str">
        <f t="shared" si="215"/>
        <v>00010080</v>
      </c>
      <c r="H379" t="str">
        <f t="shared" si="234"/>
        <v>B4A2</v>
      </c>
      <c r="I379" t="str">
        <f t="shared" si="233"/>
        <v>EEAF</v>
      </c>
      <c r="J379" t="s">
        <v>2606</v>
      </c>
      <c r="K379" t="str">
        <f t="shared" si="216"/>
        <v>A2B40000</v>
      </c>
      <c r="L379" t="str">
        <f t="shared" si="217"/>
        <v>80000100</v>
      </c>
      <c r="M379" t="str">
        <f t="shared" si="218"/>
        <v>A2B4000080000100</v>
      </c>
      <c r="N379" t="str">
        <f t="shared" si="219"/>
        <v>A2B4=储</v>
      </c>
      <c r="P379" s="2" t="s">
        <v>1004</v>
      </c>
      <c r="Q379" s="2" t="s">
        <v>1005</v>
      </c>
      <c r="R379" t="str">
        <f t="shared" si="220"/>
        <v>C7B1=鼻</v>
      </c>
      <c r="AD379" t="s">
        <v>2607</v>
      </c>
      <c r="AE379" t="s">
        <v>2608</v>
      </c>
      <c r="AF379" t="str">
        <f t="shared" si="226"/>
        <v>E4D5=珍</v>
      </c>
      <c r="AG379" t="str">
        <f t="shared" si="227"/>
        <v>E4D5=珍</v>
      </c>
    </row>
    <row r="380" spans="1:33">
      <c r="A380" s="2" t="s">
        <v>2609</v>
      </c>
      <c r="B380" s="2" t="s">
        <v>2610</v>
      </c>
      <c r="C380">
        <f t="shared" si="211"/>
        <v>643</v>
      </c>
      <c r="D380">
        <f t="shared" si="212"/>
        <v>387</v>
      </c>
      <c r="E380">
        <f t="shared" si="213"/>
        <v>384</v>
      </c>
      <c r="F380">
        <f t="shared" si="214"/>
        <v>49344</v>
      </c>
      <c r="G380" t="str">
        <f t="shared" si="215"/>
        <v>000100C0</v>
      </c>
      <c r="H380" t="str">
        <f t="shared" si="234"/>
        <v>B4A3</v>
      </c>
      <c r="I380" t="str">
        <f t="shared" si="233"/>
        <v>EEB0</v>
      </c>
      <c r="J380" t="s">
        <v>2611</v>
      </c>
      <c r="K380" t="str">
        <f t="shared" si="216"/>
        <v>A3B40000</v>
      </c>
      <c r="L380" t="str">
        <f t="shared" si="217"/>
        <v>C0000100</v>
      </c>
      <c r="M380" t="str">
        <f t="shared" si="218"/>
        <v>A3B40000C0000100</v>
      </c>
      <c r="N380" t="str">
        <f t="shared" si="219"/>
        <v>A3B4=矗</v>
      </c>
      <c r="P380" s="2" t="s">
        <v>2612</v>
      </c>
      <c r="Q380" s="2" t="s">
        <v>1199</v>
      </c>
      <c r="R380" t="str">
        <f t="shared" si="220"/>
        <v>C8B1=比</v>
      </c>
      <c r="AD380" t="s">
        <v>2613</v>
      </c>
      <c r="AE380" t="s">
        <v>2614</v>
      </c>
      <c r="AF380" t="str">
        <f t="shared" si="226"/>
        <v>FDD5=正</v>
      </c>
      <c r="AG380" t="str">
        <f t="shared" si="227"/>
        <v>FDD5=正</v>
      </c>
    </row>
    <row r="381" spans="1:33">
      <c r="A381" s="2" t="s">
        <v>2615</v>
      </c>
      <c r="B381" s="2" t="s">
        <v>2616</v>
      </c>
      <c r="C381">
        <f t="shared" si="211"/>
        <v>644</v>
      </c>
      <c r="D381">
        <f t="shared" si="212"/>
        <v>388</v>
      </c>
      <c r="E381">
        <f t="shared" si="213"/>
        <v>384</v>
      </c>
      <c r="F381">
        <f t="shared" si="214"/>
        <v>49408</v>
      </c>
      <c r="G381" t="str">
        <f t="shared" si="215"/>
        <v>00010100</v>
      </c>
      <c r="H381" t="str">
        <f t="shared" si="234"/>
        <v>B4A4</v>
      </c>
      <c r="I381" t="str">
        <f t="shared" ref="I381:I390" si="235">MID($I$1,(ROW()-2)*4+1,4)</f>
        <v>EEB1</v>
      </c>
      <c r="J381" t="s">
        <v>2617</v>
      </c>
      <c r="K381" t="str">
        <f t="shared" si="216"/>
        <v>A4B40000</v>
      </c>
      <c r="L381" t="str">
        <f t="shared" si="217"/>
        <v>00010100</v>
      </c>
      <c r="M381" t="str">
        <f t="shared" si="218"/>
        <v>A4B4000000010100</v>
      </c>
      <c r="N381" t="str">
        <f t="shared" si="219"/>
        <v>A4B4=搐</v>
      </c>
      <c r="P381" s="2" t="s">
        <v>2618</v>
      </c>
      <c r="Q381" s="2" t="s">
        <v>1205</v>
      </c>
      <c r="R381" t="str">
        <f t="shared" si="220"/>
        <v>C9B1=鄙</v>
      </c>
      <c r="AD381" t="s">
        <v>1285</v>
      </c>
      <c r="AE381" t="s">
        <v>2619</v>
      </c>
      <c r="AF381" t="str">
        <f t="shared" si="226"/>
        <v>B1D6=直</v>
      </c>
      <c r="AG381" t="str">
        <f t="shared" si="227"/>
        <v>B1D6=直</v>
      </c>
    </row>
    <row r="382" spans="1:33">
      <c r="A382" s="2" t="s">
        <v>1109</v>
      </c>
      <c r="B382" s="2" t="s">
        <v>2620</v>
      </c>
      <c r="C382">
        <f t="shared" si="211"/>
        <v>645</v>
      </c>
      <c r="D382">
        <f t="shared" si="212"/>
        <v>389</v>
      </c>
      <c r="E382">
        <f t="shared" si="213"/>
        <v>384</v>
      </c>
      <c r="F382">
        <f t="shared" si="214"/>
        <v>49472</v>
      </c>
      <c r="G382" t="str">
        <f t="shared" si="215"/>
        <v>00010140</v>
      </c>
      <c r="H382" t="str">
        <f t="shared" si="234"/>
        <v>B4A5</v>
      </c>
      <c r="I382" t="str">
        <f t="shared" si="235"/>
        <v>EEB2</v>
      </c>
      <c r="J382" t="s">
        <v>2621</v>
      </c>
      <c r="K382" t="str">
        <f t="shared" si="216"/>
        <v>A5B40000</v>
      </c>
      <c r="L382" t="str">
        <f t="shared" si="217"/>
        <v>40010100</v>
      </c>
      <c r="M382" t="str">
        <f t="shared" si="218"/>
        <v>A5B4000040010100</v>
      </c>
      <c r="N382" t="str">
        <f t="shared" si="219"/>
        <v>A5B4=触</v>
      </c>
      <c r="P382" s="2" t="s">
        <v>2622</v>
      </c>
      <c r="Q382" s="2" t="s">
        <v>1211</v>
      </c>
      <c r="R382" t="str">
        <f t="shared" si="220"/>
        <v>CAB1=笔</v>
      </c>
      <c r="AD382" t="s">
        <v>2623</v>
      </c>
      <c r="AE382" t="s">
        <v>2624</v>
      </c>
      <c r="AF382" t="str">
        <f t="shared" si="226"/>
        <v>C9D6=稚</v>
      </c>
      <c r="AG382" t="str">
        <f t="shared" si="227"/>
        <v>C9D6=稚</v>
      </c>
    </row>
    <row r="383" spans="1:33">
      <c r="A383" s="2" t="s">
        <v>2625</v>
      </c>
      <c r="B383" s="2" t="s">
        <v>2626</v>
      </c>
      <c r="C383">
        <f t="shared" si="211"/>
        <v>646</v>
      </c>
      <c r="D383">
        <f t="shared" si="212"/>
        <v>390</v>
      </c>
      <c r="E383">
        <f t="shared" si="213"/>
        <v>384</v>
      </c>
      <c r="F383">
        <f t="shared" si="214"/>
        <v>49536</v>
      </c>
      <c r="G383" t="str">
        <f t="shared" si="215"/>
        <v>00010180</v>
      </c>
      <c r="H383" t="str">
        <f t="shared" si="234"/>
        <v>B4A6</v>
      </c>
      <c r="I383" t="str">
        <f t="shared" si="235"/>
        <v>EEB3</v>
      </c>
      <c r="J383" t="s">
        <v>2627</v>
      </c>
      <c r="K383" t="str">
        <f t="shared" si="216"/>
        <v>A6B40000</v>
      </c>
      <c r="L383" t="str">
        <f t="shared" si="217"/>
        <v>80010100</v>
      </c>
      <c r="M383" t="str">
        <f t="shared" si="218"/>
        <v>A6B4000080010100</v>
      </c>
      <c r="N383" t="str">
        <f t="shared" si="219"/>
        <v>A6B4=处</v>
      </c>
      <c r="P383" s="2" t="s">
        <v>2628</v>
      </c>
      <c r="Q383" s="2" t="s">
        <v>1217</v>
      </c>
      <c r="R383" t="str">
        <f t="shared" si="220"/>
        <v>CBB1=彼</v>
      </c>
      <c r="AD383" t="s">
        <v>2629</v>
      </c>
      <c r="AE383" t="s">
        <v>2630</v>
      </c>
      <c r="AF383" t="str">
        <f t="shared" si="226"/>
        <v>E4D6=咒</v>
      </c>
      <c r="AG383" t="str">
        <f t="shared" si="227"/>
        <v>E4D6=咒</v>
      </c>
    </row>
    <row r="384" spans="1:33">
      <c r="A384" s="2" t="s">
        <v>2631</v>
      </c>
      <c r="B384" s="2" t="s">
        <v>2632</v>
      </c>
      <c r="C384">
        <f t="shared" si="211"/>
        <v>647</v>
      </c>
      <c r="D384">
        <f t="shared" si="212"/>
        <v>391</v>
      </c>
      <c r="E384">
        <f t="shared" si="213"/>
        <v>384</v>
      </c>
      <c r="F384">
        <f t="shared" si="214"/>
        <v>49600</v>
      </c>
      <c r="G384" t="str">
        <f t="shared" si="215"/>
        <v>000101C0</v>
      </c>
      <c r="H384" t="str">
        <f t="shared" si="234"/>
        <v>B4A7</v>
      </c>
      <c r="I384" t="str">
        <f t="shared" si="235"/>
        <v>EEB4</v>
      </c>
      <c r="J384" t="s">
        <v>2633</v>
      </c>
      <c r="K384" t="str">
        <f t="shared" si="216"/>
        <v>A7B40000</v>
      </c>
      <c r="L384" t="str">
        <f t="shared" si="217"/>
        <v>C0010100</v>
      </c>
      <c r="M384" t="str">
        <f t="shared" si="218"/>
        <v>A7B40000C0010100</v>
      </c>
      <c r="N384" t="str">
        <f t="shared" si="219"/>
        <v>A7B4=揣</v>
      </c>
      <c r="P384" s="2" t="s">
        <v>2634</v>
      </c>
      <c r="Q384" s="2" t="s">
        <v>1223</v>
      </c>
      <c r="R384" t="str">
        <f t="shared" si="220"/>
        <v>CCB1=碧</v>
      </c>
      <c r="AD384" t="s">
        <v>2635</v>
      </c>
      <c r="AE384" t="s">
        <v>2636</v>
      </c>
      <c r="AF384" t="str">
        <f t="shared" si="226"/>
        <v>E9D6=珠</v>
      </c>
      <c r="AG384" t="str">
        <f t="shared" si="227"/>
        <v>E9D6=珠</v>
      </c>
    </row>
    <row r="385" spans="1:33">
      <c r="A385" s="2" t="s">
        <v>2637</v>
      </c>
      <c r="B385" s="2" t="s">
        <v>2638</v>
      </c>
      <c r="C385">
        <f t="shared" si="211"/>
        <v>648</v>
      </c>
      <c r="D385">
        <f t="shared" si="212"/>
        <v>392</v>
      </c>
      <c r="E385">
        <f t="shared" si="213"/>
        <v>384</v>
      </c>
      <c r="F385">
        <f t="shared" si="214"/>
        <v>49664</v>
      </c>
      <c r="G385" t="str">
        <f t="shared" si="215"/>
        <v>00010200</v>
      </c>
      <c r="H385" t="str">
        <f t="shared" si="234"/>
        <v>B4A8</v>
      </c>
      <c r="I385" t="str">
        <f t="shared" si="235"/>
        <v>EEB5</v>
      </c>
      <c r="J385" t="s">
        <v>2639</v>
      </c>
      <c r="K385" t="str">
        <f t="shared" si="216"/>
        <v>A8B40000</v>
      </c>
      <c r="L385" t="str">
        <f t="shared" si="217"/>
        <v>00020100</v>
      </c>
      <c r="M385" t="str">
        <f t="shared" si="218"/>
        <v>A8B4000000020100</v>
      </c>
      <c r="N385" t="str">
        <f t="shared" si="219"/>
        <v>A8B4=川</v>
      </c>
      <c r="P385" s="2" t="s">
        <v>2640</v>
      </c>
      <c r="Q385" s="2" t="s">
        <v>1229</v>
      </c>
      <c r="R385" t="str">
        <f t="shared" si="220"/>
        <v>CDB1=蓖</v>
      </c>
      <c r="AD385" t="s">
        <v>2641</v>
      </c>
      <c r="AE385" t="s">
        <v>2642</v>
      </c>
      <c r="AF385" t="str">
        <f t="shared" si="226"/>
        <v>EDD6=猪</v>
      </c>
      <c r="AG385" t="str">
        <f t="shared" si="227"/>
        <v>EDD6=猪</v>
      </c>
    </row>
    <row r="386" spans="1:33">
      <c r="A386" s="2" t="s">
        <v>1115</v>
      </c>
      <c r="B386" s="2" t="s">
        <v>2643</v>
      </c>
      <c r="C386">
        <f t="shared" si="211"/>
        <v>649</v>
      </c>
      <c r="D386">
        <f t="shared" si="212"/>
        <v>393</v>
      </c>
      <c r="E386">
        <f t="shared" si="213"/>
        <v>384</v>
      </c>
      <c r="F386">
        <f t="shared" si="214"/>
        <v>49728</v>
      </c>
      <c r="G386" t="str">
        <f t="shared" si="215"/>
        <v>00010240</v>
      </c>
      <c r="H386" t="str">
        <f t="shared" si="234"/>
        <v>B4A9</v>
      </c>
      <c r="I386" t="str">
        <f t="shared" si="235"/>
        <v>EEB6</v>
      </c>
      <c r="J386" t="s">
        <v>2644</v>
      </c>
      <c r="K386" t="str">
        <f t="shared" si="216"/>
        <v>A9B40000</v>
      </c>
      <c r="L386" t="str">
        <f t="shared" si="217"/>
        <v>40020100</v>
      </c>
      <c r="M386" t="str">
        <f t="shared" si="218"/>
        <v>A9B4000040020100</v>
      </c>
      <c r="N386" t="str">
        <f t="shared" si="219"/>
        <v>A9B4=穿</v>
      </c>
      <c r="P386" s="2" t="s">
        <v>2645</v>
      </c>
      <c r="Q386" s="2" t="s">
        <v>1235</v>
      </c>
      <c r="R386" t="str">
        <f t="shared" si="220"/>
        <v>CEB1=蔽</v>
      </c>
      <c r="AD386" t="s">
        <v>2379</v>
      </c>
      <c r="AE386" t="s">
        <v>2646</v>
      </c>
      <c r="AF386" t="str">
        <f t="shared" si="226"/>
        <v>B3D7=壮</v>
      </c>
      <c r="AG386" t="str">
        <f t="shared" si="227"/>
        <v>B3D7=壮</v>
      </c>
    </row>
    <row r="387" spans="1:33">
      <c r="A387" s="2" t="s">
        <v>2647</v>
      </c>
      <c r="B387" s="2" t="s">
        <v>2648</v>
      </c>
      <c r="C387">
        <f t="shared" ref="C387:C450" si="236">HEX2DEC(B387)</f>
        <v>650</v>
      </c>
      <c r="D387">
        <f t="shared" ref="D387:D450" si="237">C387-256</f>
        <v>394</v>
      </c>
      <c r="E387">
        <f t="shared" ref="E387:E450" si="238">INT(D387/16)*16</f>
        <v>384</v>
      </c>
      <c r="F387">
        <f t="shared" ref="F387:F450" si="239">(D387+E387)*64</f>
        <v>49792</v>
      </c>
      <c r="G387" t="str">
        <f t="shared" ref="G387:G450" si="240">DEC2HEX(F387+16384,8)</f>
        <v>00010280</v>
      </c>
      <c r="H387" t="str">
        <f t="shared" ref="H387:H396" si="241">MID($H$1,(ROW()-2)*4+1,4)</f>
        <v>B4AA</v>
      </c>
      <c r="I387" t="str">
        <f t="shared" si="235"/>
        <v>EEB7</v>
      </c>
      <c r="J387" t="s">
        <v>2649</v>
      </c>
      <c r="K387" t="str">
        <f t="shared" ref="K387:K450" si="242">MID(J387,3,2)&amp;MID(J387,1,2)&amp;"0000"</f>
        <v>AAB40000</v>
      </c>
      <c r="L387" t="str">
        <f t="shared" ref="L387:L450" si="243">MID(G387,7,2)&amp;MID(G387,5,2)&amp;MID(G387,3,2)&amp;MID(G387,1,2)</f>
        <v>80020100</v>
      </c>
      <c r="M387" t="str">
        <f t="shared" ref="M387:M450" si="244">K387&amp;L387</f>
        <v>AAB4000080020100</v>
      </c>
      <c r="N387" t="str">
        <f t="shared" ref="N387:N450" si="245">MID(J387,3,2)&amp;MID(J387,1,2)&amp;"="&amp;A387</f>
        <v>AAB4=椽</v>
      </c>
      <c r="P387" s="2" t="s">
        <v>2650</v>
      </c>
      <c r="Q387" s="2" t="s">
        <v>1241</v>
      </c>
      <c r="R387" t="str">
        <f t="shared" ref="R387:R450" si="246">P387&amp;"="&amp;Q387</f>
        <v>CFB1=毕</v>
      </c>
      <c r="AD387" t="s">
        <v>2651</v>
      </c>
      <c r="AE387" t="s">
        <v>2652</v>
      </c>
      <c r="AF387" t="str">
        <f t="shared" si="226"/>
        <v>D3D7=子</v>
      </c>
      <c r="AG387" t="str">
        <f t="shared" si="227"/>
        <v>D3D7=子</v>
      </c>
    </row>
    <row r="388" spans="1:33">
      <c r="A388" s="2" t="s">
        <v>2653</v>
      </c>
      <c r="B388" s="2" t="s">
        <v>2654</v>
      </c>
      <c r="C388">
        <f t="shared" si="236"/>
        <v>651</v>
      </c>
      <c r="D388">
        <f t="shared" si="237"/>
        <v>395</v>
      </c>
      <c r="E388">
        <f t="shared" si="238"/>
        <v>384</v>
      </c>
      <c r="F388">
        <f t="shared" si="239"/>
        <v>49856</v>
      </c>
      <c r="G388" t="str">
        <f t="shared" si="240"/>
        <v>000102C0</v>
      </c>
      <c r="H388" t="str">
        <f t="shared" si="241"/>
        <v>B4AB</v>
      </c>
      <c r="I388" t="str">
        <f t="shared" si="235"/>
        <v>EEB8</v>
      </c>
      <c r="J388" t="s">
        <v>2655</v>
      </c>
      <c r="K388" t="str">
        <f t="shared" si="242"/>
        <v>ABB40000</v>
      </c>
      <c r="L388" t="str">
        <f t="shared" si="243"/>
        <v>C0020100</v>
      </c>
      <c r="M388" t="str">
        <f t="shared" si="244"/>
        <v>ABB40000C0020100</v>
      </c>
      <c r="N388" t="str">
        <f t="shared" si="245"/>
        <v>ABB4=传</v>
      </c>
      <c r="P388" s="2" t="s">
        <v>2656</v>
      </c>
      <c r="Q388" s="2" t="s">
        <v>1247</v>
      </c>
      <c r="R388" t="str">
        <f t="shared" si="246"/>
        <v>D0B1=毙</v>
      </c>
      <c r="AD388" t="s">
        <v>2657</v>
      </c>
      <c r="AE388" t="s">
        <v>2658</v>
      </c>
      <c r="AF388" t="str">
        <f t="shared" si="226"/>
        <v>D6D7=字</v>
      </c>
      <c r="AG388" t="str">
        <f t="shared" si="227"/>
        <v>D6D7=字</v>
      </c>
    </row>
    <row r="389" spans="1:33">
      <c r="A389" s="2" t="s">
        <v>2659</v>
      </c>
      <c r="B389" s="2" t="s">
        <v>2660</v>
      </c>
      <c r="C389">
        <f t="shared" si="236"/>
        <v>652</v>
      </c>
      <c r="D389">
        <f t="shared" si="237"/>
        <v>396</v>
      </c>
      <c r="E389">
        <f t="shared" si="238"/>
        <v>384</v>
      </c>
      <c r="F389">
        <f t="shared" si="239"/>
        <v>49920</v>
      </c>
      <c r="G389" t="str">
        <f t="shared" si="240"/>
        <v>00010300</v>
      </c>
      <c r="H389" t="str">
        <f t="shared" si="241"/>
        <v>B4AC</v>
      </c>
      <c r="I389" t="str">
        <f t="shared" si="235"/>
        <v>EEB9</v>
      </c>
      <c r="J389" t="s">
        <v>2661</v>
      </c>
      <c r="K389" t="str">
        <f t="shared" si="242"/>
        <v>ACB40000</v>
      </c>
      <c r="L389" t="str">
        <f t="shared" si="243"/>
        <v>00030100</v>
      </c>
      <c r="M389" t="str">
        <f t="shared" si="244"/>
        <v>ACB4000000030100</v>
      </c>
      <c r="N389" t="str">
        <f t="shared" si="245"/>
        <v>ACB4=船</v>
      </c>
      <c r="P389" s="2" t="s">
        <v>2662</v>
      </c>
      <c r="Q389" s="2" t="s">
        <v>1253</v>
      </c>
      <c r="R389" t="str">
        <f t="shared" si="246"/>
        <v>D1B1=毖</v>
      </c>
      <c r="AD389" t="s">
        <v>2663</v>
      </c>
      <c r="AE389" t="s">
        <v>2664</v>
      </c>
      <c r="AF389" t="str">
        <f t="shared" si="226"/>
        <v>DFD7=走</v>
      </c>
      <c r="AG389" t="str">
        <f t="shared" si="227"/>
        <v>DFD7=走</v>
      </c>
    </row>
    <row r="390" spans="1:33">
      <c r="A390" s="2" t="s">
        <v>2665</v>
      </c>
      <c r="B390" s="2" t="s">
        <v>2666</v>
      </c>
      <c r="C390">
        <f t="shared" si="236"/>
        <v>653</v>
      </c>
      <c r="D390">
        <f t="shared" si="237"/>
        <v>397</v>
      </c>
      <c r="E390">
        <f t="shared" si="238"/>
        <v>384</v>
      </c>
      <c r="F390">
        <f t="shared" si="239"/>
        <v>49984</v>
      </c>
      <c r="G390" t="str">
        <f t="shared" si="240"/>
        <v>00010340</v>
      </c>
      <c r="H390" t="str">
        <f t="shared" si="241"/>
        <v>B4AD</v>
      </c>
      <c r="I390" t="str">
        <f t="shared" si="235"/>
        <v>EEBA</v>
      </c>
      <c r="J390" t="s">
        <v>2667</v>
      </c>
      <c r="K390" t="str">
        <f t="shared" si="242"/>
        <v>ADB40000</v>
      </c>
      <c r="L390" t="str">
        <f t="shared" si="243"/>
        <v>40030100</v>
      </c>
      <c r="M390" t="str">
        <f t="shared" si="244"/>
        <v>ADB4000040030100</v>
      </c>
      <c r="N390" t="str">
        <f t="shared" si="245"/>
        <v>ADB4=喘</v>
      </c>
      <c r="P390" s="2" t="s">
        <v>2668</v>
      </c>
      <c r="Q390" s="2" t="s">
        <v>1259</v>
      </c>
      <c r="R390" t="str">
        <f t="shared" si="246"/>
        <v>D2B1=币</v>
      </c>
      <c r="AD390" t="s">
        <v>2669</v>
      </c>
      <c r="AE390" t="s">
        <v>2670</v>
      </c>
      <c r="AF390" t="str">
        <f t="shared" si="226"/>
        <v>E7D7=诅</v>
      </c>
      <c r="AG390" t="str">
        <f t="shared" si="227"/>
        <v>E7D7=诅</v>
      </c>
    </row>
    <row r="391" spans="1:33">
      <c r="A391" s="2" t="s">
        <v>2671</v>
      </c>
      <c r="B391" s="2" t="s">
        <v>2672</v>
      </c>
      <c r="C391">
        <f t="shared" si="236"/>
        <v>654</v>
      </c>
      <c r="D391">
        <f t="shared" si="237"/>
        <v>398</v>
      </c>
      <c r="E391">
        <f t="shared" si="238"/>
        <v>384</v>
      </c>
      <c r="F391">
        <f t="shared" si="239"/>
        <v>50048</v>
      </c>
      <c r="G391" t="str">
        <f t="shared" si="240"/>
        <v>00010380</v>
      </c>
      <c r="H391" t="str">
        <f t="shared" si="241"/>
        <v>B4AE</v>
      </c>
      <c r="I391" t="str">
        <f t="shared" ref="I391:I400" si="247">MID($I$1,(ROW()-2)*4+1,4)</f>
        <v>EEBB</v>
      </c>
      <c r="J391" t="s">
        <v>2673</v>
      </c>
      <c r="K391" t="str">
        <f t="shared" si="242"/>
        <v>AEB40000</v>
      </c>
      <c r="L391" t="str">
        <f t="shared" si="243"/>
        <v>80030100</v>
      </c>
      <c r="M391" t="str">
        <f t="shared" si="244"/>
        <v>AEB4000080030100</v>
      </c>
      <c r="N391" t="str">
        <f t="shared" si="245"/>
        <v>AEB4=串</v>
      </c>
      <c r="P391" s="2" t="s">
        <v>2674</v>
      </c>
      <c r="Q391" s="2" t="s">
        <v>1265</v>
      </c>
      <c r="R391" t="str">
        <f t="shared" si="246"/>
        <v>D3B1=庇</v>
      </c>
      <c r="AD391" t="s">
        <v>2675</v>
      </c>
      <c r="AE391" t="s">
        <v>2676</v>
      </c>
      <c r="AF391" t="str">
        <f t="shared" si="226"/>
        <v>EAD7=钻</v>
      </c>
      <c r="AG391" t="str">
        <f t="shared" si="227"/>
        <v>EAD7=钻</v>
      </c>
    </row>
    <row r="392" spans="1:33">
      <c r="A392" s="2" t="s">
        <v>2677</v>
      </c>
      <c r="B392" s="2" t="s">
        <v>2678</v>
      </c>
      <c r="C392">
        <f t="shared" si="236"/>
        <v>655</v>
      </c>
      <c r="D392">
        <f t="shared" si="237"/>
        <v>399</v>
      </c>
      <c r="E392">
        <f t="shared" si="238"/>
        <v>384</v>
      </c>
      <c r="F392">
        <f t="shared" si="239"/>
        <v>50112</v>
      </c>
      <c r="G392" t="str">
        <f t="shared" si="240"/>
        <v>000103C0</v>
      </c>
      <c r="H392" t="str">
        <f t="shared" si="241"/>
        <v>B4AF</v>
      </c>
      <c r="I392" t="str">
        <f t="shared" si="247"/>
        <v>EEBC</v>
      </c>
      <c r="J392" t="s">
        <v>2679</v>
      </c>
      <c r="K392" t="str">
        <f t="shared" si="242"/>
        <v>AFB40000</v>
      </c>
      <c r="L392" t="str">
        <f t="shared" si="243"/>
        <v>C0030100</v>
      </c>
      <c r="M392" t="str">
        <f t="shared" si="244"/>
        <v>AFB40000C0030100</v>
      </c>
      <c r="N392" t="str">
        <f t="shared" si="245"/>
        <v>AFB4=疮</v>
      </c>
      <c r="P392" s="2" t="s">
        <v>2680</v>
      </c>
      <c r="Q392" s="2" t="s">
        <v>1271</v>
      </c>
      <c r="R392" t="str">
        <f t="shared" si="246"/>
        <v>D4B1=痹</v>
      </c>
      <c r="AD392" t="s">
        <v>2681</v>
      </c>
      <c r="AE392" t="s">
        <v>2682</v>
      </c>
      <c r="AF392" t="str">
        <f t="shared" si="226"/>
        <v>ECD7=嘴</v>
      </c>
      <c r="AG392" t="str">
        <f t="shared" si="227"/>
        <v>ECD7=嘴</v>
      </c>
    </row>
    <row r="393" spans="1:33">
      <c r="A393" s="2" t="s">
        <v>2683</v>
      </c>
      <c r="B393" s="2" t="s">
        <v>2684</v>
      </c>
      <c r="C393">
        <f t="shared" si="236"/>
        <v>656</v>
      </c>
      <c r="D393">
        <f t="shared" si="237"/>
        <v>400</v>
      </c>
      <c r="E393">
        <f t="shared" si="238"/>
        <v>400</v>
      </c>
      <c r="F393">
        <f t="shared" si="239"/>
        <v>51200</v>
      </c>
      <c r="G393" t="str">
        <f t="shared" si="240"/>
        <v>00010800</v>
      </c>
      <c r="H393" t="str">
        <f t="shared" si="241"/>
        <v>B4B0</v>
      </c>
      <c r="I393" t="str">
        <f t="shared" si="247"/>
        <v>EEBD</v>
      </c>
      <c r="J393" t="s">
        <v>1965</v>
      </c>
      <c r="K393" t="str">
        <f t="shared" si="242"/>
        <v>B0B40000</v>
      </c>
      <c r="L393" t="str">
        <f t="shared" si="243"/>
        <v>00080100</v>
      </c>
      <c r="M393" t="str">
        <f t="shared" si="244"/>
        <v>B0B4000000080100</v>
      </c>
      <c r="N393" t="str">
        <f t="shared" si="245"/>
        <v>B0B4=窗</v>
      </c>
      <c r="P393" s="2" t="s">
        <v>2685</v>
      </c>
      <c r="Q393" s="2" t="s">
        <v>1277</v>
      </c>
      <c r="R393" t="str">
        <f t="shared" si="246"/>
        <v>D5B1=闭</v>
      </c>
      <c r="AD393" t="s">
        <v>2686</v>
      </c>
      <c r="AE393" t="s">
        <v>2687</v>
      </c>
      <c r="AF393" t="str">
        <f t="shared" si="226"/>
        <v>F8D7=坐</v>
      </c>
      <c r="AG393" t="str">
        <f t="shared" si="227"/>
        <v>F8D7=坐</v>
      </c>
    </row>
    <row r="394" spans="1:33">
      <c r="A394" s="2" t="s">
        <v>2688</v>
      </c>
      <c r="B394" s="2" t="s">
        <v>2689</v>
      </c>
      <c r="C394">
        <f t="shared" si="236"/>
        <v>657</v>
      </c>
      <c r="D394">
        <f t="shared" si="237"/>
        <v>401</v>
      </c>
      <c r="E394">
        <f t="shared" si="238"/>
        <v>400</v>
      </c>
      <c r="F394">
        <f t="shared" si="239"/>
        <v>51264</v>
      </c>
      <c r="G394" t="str">
        <f t="shared" si="240"/>
        <v>00010840</v>
      </c>
      <c r="H394" t="str">
        <f t="shared" si="241"/>
        <v>B4B1</v>
      </c>
      <c r="I394" t="str">
        <f t="shared" si="247"/>
        <v>EEBE</v>
      </c>
      <c r="J394" t="s">
        <v>998</v>
      </c>
      <c r="K394" t="str">
        <f t="shared" si="242"/>
        <v>B1B40000</v>
      </c>
      <c r="L394" t="str">
        <f t="shared" si="243"/>
        <v>40080100</v>
      </c>
      <c r="M394" t="str">
        <f t="shared" si="244"/>
        <v>B1B4000040080100</v>
      </c>
      <c r="N394" t="str">
        <f t="shared" si="245"/>
        <v>B1B4=幢</v>
      </c>
      <c r="P394" s="2" t="s">
        <v>2690</v>
      </c>
      <c r="Q394" s="2" t="s">
        <v>1283</v>
      </c>
      <c r="R394" t="str">
        <f t="shared" si="246"/>
        <v>D6B1=敝</v>
      </c>
      <c r="AD394" t="s">
        <v>1333</v>
      </c>
      <c r="AE394" t="s">
        <v>2691</v>
      </c>
      <c r="AF394" t="str">
        <f t="shared" si="226"/>
        <v>B1DE=薇</v>
      </c>
      <c r="AG394" t="str">
        <f t="shared" si="227"/>
        <v>B1DE=薇</v>
      </c>
    </row>
    <row r="395" spans="1:33">
      <c r="A395" s="2" t="s">
        <v>2692</v>
      </c>
      <c r="B395" s="2" t="s">
        <v>2693</v>
      </c>
      <c r="C395">
        <f t="shared" si="236"/>
        <v>658</v>
      </c>
      <c r="D395">
        <f t="shared" si="237"/>
        <v>402</v>
      </c>
      <c r="E395">
        <f t="shared" si="238"/>
        <v>400</v>
      </c>
      <c r="F395">
        <f t="shared" si="239"/>
        <v>51328</v>
      </c>
      <c r="G395" t="str">
        <f t="shared" si="240"/>
        <v>00010880</v>
      </c>
      <c r="H395" t="str">
        <f t="shared" si="241"/>
        <v>B4B2</v>
      </c>
      <c r="I395" t="str">
        <f t="shared" si="247"/>
        <v>EEBF</v>
      </c>
      <c r="J395" t="s">
        <v>2694</v>
      </c>
      <c r="K395" t="str">
        <f t="shared" si="242"/>
        <v>B2B40000</v>
      </c>
      <c r="L395" t="str">
        <f t="shared" si="243"/>
        <v>80080100</v>
      </c>
      <c r="M395" t="str">
        <f t="shared" si="244"/>
        <v>B2B4000080080100</v>
      </c>
      <c r="N395" t="str">
        <f t="shared" si="245"/>
        <v>B2B4=床</v>
      </c>
      <c r="P395" s="2" t="s">
        <v>2695</v>
      </c>
      <c r="Q395" s="2" t="s">
        <v>1289</v>
      </c>
      <c r="R395" t="str">
        <f t="shared" si="246"/>
        <v>D7B1=弊</v>
      </c>
      <c r="AD395" t="s">
        <v>2696</v>
      </c>
      <c r="AE395" t="s">
        <v>2697</v>
      </c>
      <c r="AF395" t="str">
        <f t="shared" si="226"/>
        <v>F7DF=喵</v>
      </c>
      <c r="AG395" t="str">
        <f t="shared" si="227"/>
        <v>F7DF=喵</v>
      </c>
    </row>
    <row r="396" spans="1:33">
      <c r="A396" s="2" t="s">
        <v>2698</v>
      </c>
      <c r="B396" s="2" t="s">
        <v>2699</v>
      </c>
      <c r="C396">
        <f t="shared" si="236"/>
        <v>659</v>
      </c>
      <c r="D396">
        <f t="shared" si="237"/>
        <v>403</v>
      </c>
      <c r="E396">
        <f t="shared" si="238"/>
        <v>400</v>
      </c>
      <c r="F396">
        <f t="shared" si="239"/>
        <v>51392</v>
      </c>
      <c r="G396" t="str">
        <f t="shared" si="240"/>
        <v>000108C0</v>
      </c>
      <c r="H396" t="str">
        <f t="shared" si="241"/>
        <v>B4B3</v>
      </c>
      <c r="I396" t="str">
        <f t="shared" si="247"/>
        <v>EEC0</v>
      </c>
      <c r="J396" t="s">
        <v>2700</v>
      </c>
      <c r="K396" t="str">
        <f t="shared" si="242"/>
        <v>B3B40000</v>
      </c>
      <c r="L396" t="str">
        <f t="shared" si="243"/>
        <v>C0080100</v>
      </c>
      <c r="M396" t="str">
        <f t="shared" si="244"/>
        <v>B3B40000C0080100</v>
      </c>
      <c r="N396" t="str">
        <f t="shared" si="245"/>
        <v>B3B4=闯</v>
      </c>
      <c r="P396" s="2" t="s">
        <v>2701</v>
      </c>
      <c r="Q396" s="2" t="s">
        <v>1295</v>
      </c>
      <c r="R396" t="str">
        <f t="shared" si="246"/>
        <v>D8B1=必</v>
      </c>
      <c r="AD396" t="s">
        <v>2702</v>
      </c>
      <c r="AE396" t="s">
        <v>2703</v>
      </c>
      <c r="AF396" t="str">
        <f t="shared" si="226"/>
        <v>BDE0=嘟</v>
      </c>
      <c r="AG396" t="str">
        <f t="shared" si="227"/>
        <v>BDE0=嘟</v>
      </c>
    </row>
    <row r="397" spans="1:33">
      <c r="A397" s="2" t="s">
        <v>2704</v>
      </c>
      <c r="B397" s="2" t="s">
        <v>2705</v>
      </c>
      <c r="C397">
        <f t="shared" si="236"/>
        <v>660</v>
      </c>
      <c r="D397">
        <f t="shared" si="237"/>
        <v>404</v>
      </c>
      <c r="E397">
        <f t="shared" si="238"/>
        <v>400</v>
      </c>
      <c r="F397">
        <f t="shared" si="239"/>
        <v>51456</v>
      </c>
      <c r="G397" t="str">
        <f t="shared" si="240"/>
        <v>00010900</v>
      </c>
      <c r="H397" t="str">
        <f t="shared" ref="H397:H406" si="248">MID($H$1,(ROW()-2)*4+1,4)</f>
        <v>B4B4</v>
      </c>
      <c r="I397" t="str">
        <f t="shared" si="247"/>
        <v>EEC1</v>
      </c>
      <c r="J397" t="s">
        <v>2706</v>
      </c>
      <c r="K397" t="str">
        <f t="shared" si="242"/>
        <v>B4B40000</v>
      </c>
      <c r="L397" t="str">
        <f t="shared" si="243"/>
        <v>00090100</v>
      </c>
      <c r="M397" t="str">
        <f t="shared" si="244"/>
        <v>B4B4000000090100</v>
      </c>
      <c r="N397" t="str">
        <f t="shared" si="245"/>
        <v>B4B4=创</v>
      </c>
      <c r="P397" s="2" t="s">
        <v>2707</v>
      </c>
      <c r="Q397" s="2" t="s">
        <v>1301</v>
      </c>
      <c r="R397" t="str">
        <f t="shared" si="246"/>
        <v>D9B1=辟</v>
      </c>
      <c r="AD397" t="s">
        <v>2708</v>
      </c>
      <c r="AE397" t="s">
        <v>2709</v>
      </c>
      <c r="AF397" t="str">
        <f t="shared" si="226"/>
        <v>DBE0=噗</v>
      </c>
      <c r="AG397" t="str">
        <f t="shared" si="227"/>
        <v>DBE0=噗</v>
      </c>
    </row>
    <row r="398" spans="1:33">
      <c r="A398" s="2" t="s">
        <v>2710</v>
      </c>
      <c r="B398" s="2" t="s">
        <v>2711</v>
      </c>
      <c r="C398">
        <f t="shared" si="236"/>
        <v>661</v>
      </c>
      <c r="D398">
        <f t="shared" si="237"/>
        <v>405</v>
      </c>
      <c r="E398">
        <f t="shared" si="238"/>
        <v>400</v>
      </c>
      <c r="F398">
        <f t="shared" si="239"/>
        <v>51520</v>
      </c>
      <c r="G398" t="str">
        <f t="shared" si="240"/>
        <v>00010940</v>
      </c>
      <c r="H398" t="str">
        <f t="shared" si="248"/>
        <v>B4B5</v>
      </c>
      <c r="I398" t="str">
        <f t="shared" si="247"/>
        <v>EEC2</v>
      </c>
      <c r="J398" t="s">
        <v>2712</v>
      </c>
      <c r="K398" t="str">
        <f t="shared" si="242"/>
        <v>B5B40000</v>
      </c>
      <c r="L398" t="str">
        <f t="shared" si="243"/>
        <v>40090100</v>
      </c>
      <c r="M398" t="str">
        <f t="shared" si="244"/>
        <v>B5B4000040090100</v>
      </c>
      <c r="N398" t="str">
        <f t="shared" si="245"/>
        <v>B5B4=吹</v>
      </c>
      <c r="P398" s="2" t="s">
        <v>2713</v>
      </c>
      <c r="Q398" s="2" t="s">
        <v>1307</v>
      </c>
      <c r="R398" t="str">
        <f t="shared" si="246"/>
        <v>DAB1=壁</v>
      </c>
      <c r="AD398" t="s">
        <v>2714</v>
      </c>
      <c r="AE398" t="s">
        <v>2715</v>
      </c>
      <c r="AF398" t="str">
        <f t="shared" si="226"/>
        <v>DDE1=彷</v>
      </c>
      <c r="AG398" t="str">
        <f t="shared" si="227"/>
        <v>DDE1=彷</v>
      </c>
    </row>
    <row r="399" spans="1:33">
      <c r="A399" s="2" t="s">
        <v>2716</v>
      </c>
      <c r="B399" s="2" t="s">
        <v>2717</v>
      </c>
      <c r="C399">
        <f t="shared" si="236"/>
        <v>662</v>
      </c>
      <c r="D399">
        <f t="shared" si="237"/>
        <v>406</v>
      </c>
      <c r="E399">
        <f t="shared" si="238"/>
        <v>400</v>
      </c>
      <c r="F399">
        <f t="shared" si="239"/>
        <v>51584</v>
      </c>
      <c r="G399" t="str">
        <f t="shared" si="240"/>
        <v>00010980</v>
      </c>
      <c r="H399" t="str">
        <f t="shared" si="248"/>
        <v>B4B6</v>
      </c>
      <c r="I399" t="str">
        <f t="shared" si="247"/>
        <v>EEC3</v>
      </c>
      <c r="J399" t="s">
        <v>2718</v>
      </c>
      <c r="K399" t="str">
        <f t="shared" si="242"/>
        <v>B6B40000</v>
      </c>
      <c r="L399" t="str">
        <f t="shared" si="243"/>
        <v>80090100</v>
      </c>
      <c r="M399" t="str">
        <f t="shared" si="244"/>
        <v>B6B4000080090100</v>
      </c>
      <c r="N399" t="str">
        <f t="shared" si="245"/>
        <v>B6B4=炊</v>
      </c>
      <c r="P399" s="2" t="s">
        <v>2719</v>
      </c>
      <c r="Q399" s="2" t="s">
        <v>1313</v>
      </c>
      <c r="R399" t="str">
        <f t="shared" si="246"/>
        <v>DBB1=臂</v>
      </c>
      <c r="AD399" t="s">
        <v>2720</v>
      </c>
      <c r="AE399" t="s">
        <v>2721</v>
      </c>
      <c r="AF399" t="str">
        <f t="shared" si="226"/>
        <v>E5E1=徨</v>
      </c>
      <c r="AG399" t="str">
        <f t="shared" si="227"/>
        <v>E5E1=徨</v>
      </c>
    </row>
    <row r="400" spans="1:33">
      <c r="A400" s="2" t="s">
        <v>2722</v>
      </c>
      <c r="B400" s="2" t="s">
        <v>2723</v>
      </c>
      <c r="C400">
        <f t="shared" si="236"/>
        <v>663</v>
      </c>
      <c r="D400">
        <f t="shared" si="237"/>
        <v>407</v>
      </c>
      <c r="E400">
        <f t="shared" si="238"/>
        <v>400</v>
      </c>
      <c r="F400">
        <f t="shared" si="239"/>
        <v>51648</v>
      </c>
      <c r="G400" t="str">
        <f t="shared" si="240"/>
        <v>000109C0</v>
      </c>
      <c r="H400" t="str">
        <f t="shared" si="248"/>
        <v>B4B7</v>
      </c>
      <c r="I400" t="str">
        <f t="shared" si="247"/>
        <v>EEC4</v>
      </c>
      <c r="J400" t="s">
        <v>2724</v>
      </c>
      <c r="K400" t="str">
        <f t="shared" si="242"/>
        <v>B7B40000</v>
      </c>
      <c r="L400" t="str">
        <f t="shared" si="243"/>
        <v>C0090100</v>
      </c>
      <c r="M400" t="str">
        <f t="shared" si="244"/>
        <v>B7B40000C0090100</v>
      </c>
      <c r="N400" t="str">
        <f t="shared" si="245"/>
        <v>B7B4=捶</v>
      </c>
      <c r="P400" s="2" t="s">
        <v>2725</v>
      </c>
      <c r="Q400" s="2" t="s">
        <v>1319</v>
      </c>
      <c r="R400" t="str">
        <f t="shared" si="246"/>
        <v>DCB1=避</v>
      </c>
      <c r="AD400" t="s">
        <v>2726</v>
      </c>
      <c r="AE400" t="s">
        <v>2727</v>
      </c>
      <c r="AF400" t="str">
        <f t="shared" si="226"/>
        <v>F7E1=狩</v>
      </c>
      <c r="AG400" t="str">
        <f t="shared" si="227"/>
        <v>F7E1=狩</v>
      </c>
    </row>
    <row r="401" spans="1:33">
      <c r="A401" s="2" t="s">
        <v>2728</v>
      </c>
      <c r="B401" s="2" t="s">
        <v>2729</v>
      </c>
      <c r="C401">
        <f t="shared" si="236"/>
        <v>664</v>
      </c>
      <c r="D401">
        <f t="shared" si="237"/>
        <v>408</v>
      </c>
      <c r="E401">
        <f t="shared" si="238"/>
        <v>400</v>
      </c>
      <c r="F401">
        <f t="shared" si="239"/>
        <v>51712</v>
      </c>
      <c r="G401" t="str">
        <f t="shared" si="240"/>
        <v>00010A00</v>
      </c>
      <c r="H401" t="str">
        <f t="shared" si="248"/>
        <v>B4B8</v>
      </c>
      <c r="I401" t="str">
        <f t="shared" ref="I401:I410" si="249">MID($I$1,(ROW()-2)*4+1,4)</f>
        <v>EEC5</v>
      </c>
      <c r="J401" t="s">
        <v>2730</v>
      </c>
      <c r="K401" t="str">
        <f t="shared" si="242"/>
        <v>B8B40000</v>
      </c>
      <c r="L401" t="str">
        <f t="shared" si="243"/>
        <v>000A0100</v>
      </c>
      <c r="M401" t="str">
        <f t="shared" si="244"/>
        <v>B8B40000000A0100</v>
      </c>
      <c r="N401" t="str">
        <f t="shared" si="245"/>
        <v>B8B4=锤</v>
      </c>
      <c r="P401" s="2" t="s">
        <v>2731</v>
      </c>
      <c r="Q401" s="2" t="s">
        <v>1325</v>
      </c>
      <c r="R401" t="str">
        <f t="shared" si="246"/>
        <v>DDB1=陛</v>
      </c>
      <c r="AD401" t="s">
        <v>2732</v>
      </c>
      <c r="AE401" t="s">
        <v>2733</v>
      </c>
      <c r="AF401" t="str">
        <f t="shared" si="226"/>
        <v>A4E6=妞</v>
      </c>
      <c r="AG401" t="str">
        <f t="shared" si="227"/>
        <v>A4E6=妞</v>
      </c>
    </row>
    <row r="402" spans="1:33">
      <c r="A402" s="2" t="s">
        <v>2734</v>
      </c>
      <c r="B402" s="2" t="s">
        <v>2735</v>
      </c>
      <c r="C402">
        <f t="shared" si="236"/>
        <v>665</v>
      </c>
      <c r="D402">
        <f t="shared" si="237"/>
        <v>409</v>
      </c>
      <c r="E402">
        <f t="shared" si="238"/>
        <v>400</v>
      </c>
      <c r="F402">
        <f t="shared" si="239"/>
        <v>51776</v>
      </c>
      <c r="G402" t="str">
        <f t="shared" si="240"/>
        <v>00010A40</v>
      </c>
      <c r="H402" t="str">
        <f t="shared" si="248"/>
        <v>B4B9</v>
      </c>
      <c r="I402" t="str">
        <f t="shared" si="249"/>
        <v>EEC6</v>
      </c>
      <c r="J402" t="s">
        <v>1317</v>
      </c>
      <c r="K402" t="str">
        <f t="shared" si="242"/>
        <v>B9B40000</v>
      </c>
      <c r="L402" t="str">
        <f t="shared" si="243"/>
        <v>400A0100</v>
      </c>
      <c r="M402" t="str">
        <f t="shared" si="244"/>
        <v>B9B40000400A0100</v>
      </c>
      <c r="N402" t="str">
        <f t="shared" si="245"/>
        <v>B9B4=垂</v>
      </c>
      <c r="P402" s="2" t="s">
        <v>2736</v>
      </c>
      <c r="Q402" s="2" t="s">
        <v>1331</v>
      </c>
      <c r="R402" t="str">
        <f t="shared" si="246"/>
        <v>DEB1=鞭</v>
      </c>
      <c r="AD402" t="s">
        <v>2737</v>
      </c>
      <c r="AE402" t="s">
        <v>2738</v>
      </c>
      <c r="AF402" t="str">
        <f t="shared" si="226"/>
        <v>A7E8=瑙</v>
      </c>
      <c r="AG402" t="str">
        <f t="shared" si="227"/>
        <v>A7E8=瑙</v>
      </c>
    </row>
    <row r="403" spans="1:33">
      <c r="A403" s="2" t="s">
        <v>2739</v>
      </c>
      <c r="B403" s="2" t="s">
        <v>2740</v>
      </c>
      <c r="C403">
        <f t="shared" si="236"/>
        <v>666</v>
      </c>
      <c r="D403">
        <f t="shared" si="237"/>
        <v>410</v>
      </c>
      <c r="E403">
        <f t="shared" si="238"/>
        <v>400</v>
      </c>
      <c r="F403">
        <f t="shared" si="239"/>
        <v>51840</v>
      </c>
      <c r="G403" t="str">
        <f t="shared" si="240"/>
        <v>00010A80</v>
      </c>
      <c r="H403" t="str">
        <f t="shared" si="248"/>
        <v>B4BA</v>
      </c>
      <c r="I403" t="str">
        <f t="shared" si="249"/>
        <v>EEC7</v>
      </c>
      <c r="J403" t="s">
        <v>2741</v>
      </c>
      <c r="K403" t="str">
        <f t="shared" si="242"/>
        <v>BAB40000</v>
      </c>
      <c r="L403" t="str">
        <f t="shared" si="243"/>
        <v>800A0100</v>
      </c>
      <c r="M403" t="str">
        <f t="shared" si="244"/>
        <v>BAB40000800A0100</v>
      </c>
      <c r="N403" t="str">
        <f t="shared" si="245"/>
        <v>BAB4=春</v>
      </c>
      <c r="P403" s="2" t="s">
        <v>2742</v>
      </c>
      <c r="Q403" s="2" t="s">
        <v>1337</v>
      </c>
      <c r="R403" t="str">
        <f t="shared" si="246"/>
        <v>DFB1=边</v>
      </c>
      <c r="AD403" t="s">
        <v>2743</v>
      </c>
      <c r="AE403" t="s">
        <v>2744</v>
      </c>
      <c r="AF403" t="str">
        <f t="shared" si="226"/>
        <v>A6F2=颚</v>
      </c>
      <c r="AG403" t="str">
        <f t="shared" si="227"/>
        <v>A6F2=颚</v>
      </c>
    </row>
    <row r="404" spans="1:33">
      <c r="A404" s="2" t="s">
        <v>2745</v>
      </c>
      <c r="B404" s="2" t="s">
        <v>2746</v>
      </c>
      <c r="C404">
        <f t="shared" si="236"/>
        <v>667</v>
      </c>
      <c r="D404">
        <f t="shared" si="237"/>
        <v>411</v>
      </c>
      <c r="E404">
        <f t="shared" si="238"/>
        <v>400</v>
      </c>
      <c r="F404">
        <f t="shared" si="239"/>
        <v>51904</v>
      </c>
      <c r="G404" t="str">
        <f t="shared" si="240"/>
        <v>00010AC0</v>
      </c>
      <c r="H404" t="str">
        <f t="shared" si="248"/>
        <v>B4BB</v>
      </c>
      <c r="I404" t="str">
        <f t="shared" si="249"/>
        <v>EEC8</v>
      </c>
      <c r="J404" t="s">
        <v>2747</v>
      </c>
      <c r="K404" t="str">
        <f t="shared" si="242"/>
        <v>BBB40000</v>
      </c>
      <c r="L404" t="str">
        <f t="shared" si="243"/>
        <v>C00A0100</v>
      </c>
      <c r="M404" t="str">
        <f t="shared" si="244"/>
        <v>BBB40000C00A0100</v>
      </c>
      <c r="N404" t="str">
        <f t="shared" si="245"/>
        <v>BBB4=椿</v>
      </c>
      <c r="P404" s="2" t="s">
        <v>2748</v>
      </c>
      <c r="Q404" s="2" t="s">
        <v>1343</v>
      </c>
      <c r="R404" t="str">
        <f t="shared" si="246"/>
        <v>E0B1=编</v>
      </c>
      <c r="AD404" t="s">
        <v>2749</v>
      </c>
      <c r="AE404" t="s">
        <v>2750</v>
      </c>
      <c r="AF404" t="str">
        <f t="shared" si="226"/>
        <v>D1F2=蜓</v>
      </c>
      <c r="AG404" t="str">
        <f t="shared" si="227"/>
        <v>D1F2=蜓</v>
      </c>
    </row>
    <row r="405" spans="1:33">
      <c r="A405" s="2" t="s">
        <v>2751</v>
      </c>
      <c r="B405" s="2" t="s">
        <v>2752</v>
      </c>
      <c r="C405">
        <f t="shared" si="236"/>
        <v>668</v>
      </c>
      <c r="D405">
        <f t="shared" si="237"/>
        <v>412</v>
      </c>
      <c r="E405">
        <f t="shared" si="238"/>
        <v>400</v>
      </c>
      <c r="F405">
        <f t="shared" si="239"/>
        <v>51968</v>
      </c>
      <c r="G405" t="str">
        <f t="shared" si="240"/>
        <v>00010B00</v>
      </c>
      <c r="H405" t="str">
        <f t="shared" si="248"/>
        <v>B4BC</v>
      </c>
      <c r="I405" t="str">
        <f t="shared" si="249"/>
        <v>EEC9</v>
      </c>
      <c r="J405" t="s">
        <v>2753</v>
      </c>
      <c r="K405" t="str">
        <f t="shared" si="242"/>
        <v>BCB40000</v>
      </c>
      <c r="L405" t="str">
        <f t="shared" si="243"/>
        <v>000B0100</v>
      </c>
      <c r="M405" t="str">
        <f t="shared" si="244"/>
        <v>BCB40000000B0100</v>
      </c>
      <c r="N405" t="str">
        <f t="shared" si="245"/>
        <v>BCB4=醇</v>
      </c>
      <c r="P405" s="2" t="s">
        <v>2754</v>
      </c>
      <c r="Q405" s="2" t="s">
        <v>1349</v>
      </c>
      <c r="R405" t="str">
        <f t="shared" si="246"/>
        <v>E1B1=贬</v>
      </c>
      <c r="AD405" t="s">
        <v>2755</v>
      </c>
      <c r="AE405" t="s">
        <v>2756</v>
      </c>
      <c r="AF405" t="str">
        <f t="shared" si="226"/>
        <v>DFF2=蜻</v>
      </c>
      <c r="AG405" t="str">
        <f t="shared" si="227"/>
        <v>DFF2=蜻</v>
      </c>
    </row>
    <row r="406" spans="1:33">
      <c r="A406" s="2" t="s">
        <v>2757</v>
      </c>
      <c r="B406" s="2" t="s">
        <v>2758</v>
      </c>
      <c r="C406">
        <f t="shared" si="236"/>
        <v>669</v>
      </c>
      <c r="D406">
        <f t="shared" si="237"/>
        <v>413</v>
      </c>
      <c r="E406">
        <f t="shared" si="238"/>
        <v>400</v>
      </c>
      <c r="F406">
        <f t="shared" si="239"/>
        <v>52032</v>
      </c>
      <c r="G406" t="str">
        <f t="shared" si="240"/>
        <v>00010B40</v>
      </c>
      <c r="H406" t="str">
        <f t="shared" si="248"/>
        <v>B4BD</v>
      </c>
      <c r="I406" t="str">
        <f t="shared" si="249"/>
        <v>EECA</v>
      </c>
      <c r="J406" t="s">
        <v>2759</v>
      </c>
      <c r="K406" t="str">
        <f t="shared" si="242"/>
        <v>BDB40000</v>
      </c>
      <c r="L406" t="str">
        <f t="shared" si="243"/>
        <v>400B0100</v>
      </c>
      <c r="M406" t="str">
        <f t="shared" si="244"/>
        <v>BDB40000400B0100</v>
      </c>
      <c r="N406" t="str">
        <f t="shared" si="245"/>
        <v>BDB4=唇</v>
      </c>
      <c r="P406" s="2" t="s">
        <v>2760</v>
      </c>
      <c r="Q406" s="2" t="s">
        <v>1355</v>
      </c>
      <c r="R406" t="str">
        <f t="shared" si="246"/>
        <v>E2B1=扁</v>
      </c>
      <c r="AD406" t="s">
        <v>2761</v>
      </c>
      <c r="AE406" t="s">
        <v>2762</v>
      </c>
      <c r="AF406" t="str">
        <f t="shared" si="226"/>
        <v>E1F2=蜥</v>
      </c>
      <c r="AG406" t="str">
        <f t="shared" si="227"/>
        <v>E1F2=蜥</v>
      </c>
    </row>
    <row r="407" spans="1:33">
      <c r="A407" s="2" t="s">
        <v>2763</v>
      </c>
      <c r="B407" s="2" t="s">
        <v>2764</v>
      </c>
      <c r="C407">
        <f t="shared" si="236"/>
        <v>670</v>
      </c>
      <c r="D407">
        <f t="shared" si="237"/>
        <v>414</v>
      </c>
      <c r="E407">
        <f t="shared" si="238"/>
        <v>400</v>
      </c>
      <c r="F407">
        <f t="shared" si="239"/>
        <v>52096</v>
      </c>
      <c r="G407" t="str">
        <f t="shared" si="240"/>
        <v>00010B80</v>
      </c>
      <c r="H407" t="str">
        <f t="shared" ref="H407:H416" si="250">MID($H$1,(ROW()-2)*4+1,4)</f>
        <v>B4BE</v>
      </c>
      <c r="I407" t="str">
        <f t="shared" si="249"/>
        <v>EECB</v>
      </c>
      <c r="J407" t="s">
        <v>2765</v>
      </c>
      <c r="K407" t="str">
        <f t="shared" si="242"/>
        <v>BEB40000</v>
      </c>
      <c r="L407" t="str">
        <f t="shared" si="243"/>
        <v>800B0100</v>
      </c>
      <c r="M407" t="str">
        <f t="shared" si="244"/>
        <v>BEB40000800B0100</v>
      </c>
      <c r="N407" t="str">
        <f t="shared" si="245"/>
        <v>BEB4=淳</v>
      </c>
      <c r="P407" s="2" t="s">
        <v>2766</v>
      </c>
      <c r="Q407" s="2" t="s">
        <v>1361</v>
      </c>
      <c r="R407" t="str">
        <f t="shared" si="246"/>
        <v>E3B1=便</v>
      </c>
      <c r="AD407" t="s">
        <v>2767</v>
      </c>
      <c r="AE407" t="s">
        <v>2768</v>
      </c>
      <c r="AF407" t="str">
        <f t="shared" ref="AF407:AF418" si="251">AD407&amp;"="&amp;AE407</f>
        <v>E6F2=蜴</v>
      </c>
      <c r="AG407" t="str">
        <f t="shared" ref="AG407:AG418" si="252">AD407&amp;"="&amp;AE407</f>
        <v>E6F2=蜴</v>
      </c>
    </row>
    <row r="408" spans="1:33">
      <c r="A408" s="2" t="s">
        <v>2769</v>
      </c>
      <c r="B408" s="2" t="s">
        <v>2770</v>
      </c>
      <c r="C408">
        <f t="shared" si="236"/>
        <v>671</v>
      </c>
      <c r="D408">
        <f t="shared" si="237"/>
        <v>415</v>
      </c>
      <c r="E408">
        <f t="shared" si="238"/>
        <v>400</v>
      </c>
      <c r="F408">
        <f t="shared" si="239"/>
        <v>52160</v>
      </c>
      <c r="G408" t="str">
        <f t="shared" si="240"/>
        <v>00010BC0</v>
      </c>
      <c r="H408" t="str">
        <f t="shared" si="250"/>
        <v>B4BF</v>
      </c>
      <c r="I408" t="str">
        <f t="shared" si="249"/>
        <v>EECC</v>
      </c>
      <c r="J408" t="s">
        <v>2771</v>
      </c>
      <c r="K408" t="str">
        <f t="shared" si="242"/>
        <v>BFB40000</v>
      </c>
      <c r="L408" t="str">
        <f t="shared" si="243"/>
        <v>C00B0100</v>
      </c>
      <c r="M408" t="str">
        <f t="shared" si="244"/>
        <v>BFB40000C00B0100</v>
      </c>
      <c r="N408" t="str">
        <f t="shared" si="245"/>
        <v>BFB4=纯</v>
      </c>
      <c r="P408" s="2" t="s">
        <v>1009</v>
      </c>
      <c r="Q408" s="2" t="s">
        <v>1010</v>
      </c>
      <c r="R408" t="str">
        <f t="shared" si="246"/>
        <v>E4B1=变</v>
      </c>
      <c r="AD408" t="s">
        <v>2772</v>
      </c>
      <c r="AE408" t="s">
        <v>2773</v>
      </c>
      <c r="AF408" t="str">
        <f t="shared" si="251"/>
        <v>F0F2=蝠</v>
      </c>
      <c r="AG408" t="str">
        <f t="shared" si="252"/>
        <v>F0F2=蝠</v>
      </c>
    </row>
    <row r="409" spans="1:33">
      <c r="A409" s="2" t="s">
        <v>2774</v>
      </c>
      <c r="B409" s="2" t="s">
        <v>2775</v>
      </c>
      <c r="C409">
        <f t="shared" si="236"/>
        <v>672</v>
      </c>
      <c r="D409">
        <f t="shared" si="237"/>
        <v>416</v>
      </c>
      <c r="E409">
        <f t="shared" si="238"/>
        <v>416</v>
      </c>
      <c r="F409">
        <f t="shared" si="239"/>
        <v>53248</v>
      </c>
      <c r="G409" t="str">
        <f t="shared" si="240"/>
        <v>00011000</v>
      </c>
      <c r="H409" t="str">
        <f t="shared" si="250"/>
        <v>B4C0</v>
      </c>
      <c r="I409" t="str">
        <f t="shared" si="249"/>
        <v>EECD</v>
      </c>
      <c r="J409" t="s">
        <v>2776</v>
      </c>
      <c r="K409" t="str">
        <f t="shared" si="242"/>
        <v>C0B40000</v>
      </c>
      <c r="L409" t="str">
        <f t="shared" si="243"/>
        <v>00100100</v>
      </c>
      <c r="M409" t="str">
        <f t="shared" si="244"/>
        <v>C0B4000000100100</v>
      </c>
      <c r="N409" t="str">
        <f t="shared" si="245"/>
        <v>C0B4=蠢</v>
      </c>
      <c r="P409" s="2" t="s">
        <v>2777</v>
      </c>
      <c r="Q409" s="2" t="s">
        <v>1372</v>
      </c>
      <c r="R409" t="str">
        <f t="shared" si="246"/>
        <v>E5B1=卞</v>
      </c>
      <c r="AD409" t="s">
        <v>2778</v>
      </c>
      <c r="AE409" t="s">
        <v>2779</v>
      </c>
      <c r="AF409" t="str">
        <f t="shared" si="251"/>
        <v>FCF2=螯</v>
      </c>
      <c r="AG409" t="str">
        <f t="shared" si="252"/>
        <v>FCF2=螯</v>
      </c>
    </row>
    <row r="410" spans="1:33">
      <c r="A410" s="2" t="s">
        <v>2780</v>
      </c>
      <c r="B410" s="2" t="s">
        <v>2781</v>
      </c>
      <c r="C410">
        <f t="shared" si="236"/>
        <v>673</v>
      </c>
      <c r="D410">
        <f t="shared" si="237"/>
        <v>417</v>
      </c>
      <c r="E410">
        <f t="shared" si="238"/>
        <v>416</v>
      </c>
      <c r="F410">
        <f t="shared" si="239"/>
        <v>53312</v>
      </c>
      <c r="G410" t="str">
        <f t="shared" si="240"/>
        <v>00011040</v>
      </c>
      <c r="H410" t="str">
        <f t="shared" si="250"/>
        <v>B4C1</v>
      </c>
      <c r="I410" t="str">
        <f t="shared" si="249"/>
        <v>EECE</v>
      </c>
      <c r="J410" t="s">
        <v>2782</v>
      </c>
      <c r="K410" t="str">
        <f t="shared" si="242"/>
        <v>C1B40000</v>
      </c>
      <c r="L410" t="str">
        <f t="shared" si="243"/>
        <v>40100100</v>
      </c>
      <c r="M410" t="str">
        <f t="shared" si="244"/>
        <v>C1B4000040100100</v>
      </c>
      <c r="N410" t="str">
        <f t="shared" si="245"/>
        <v>C1B4=戳</v>
      </c>
      <c r="P410" s="2" t="s">
        <v>2783</v>
      </c>
      <c r="Q410" s="2" t="s">
        <v>1378</v>
      </c>
      <c r="R410" t="str">
        <f t="shared" si="246"/>
        <v>E6B1=辨</v>
      </c>
      <c r="AD410" t="s">
        <v>2784</v>
      </c>
      <c r="AE410" t="s">
        <v>2785</v>
      </c>
      <c r="AF410" t="str">
        <f t="shared" si="251"/>
        <v>D2F3=笠</v>
      </c>
      <c r="AG410" t="str">
        <f t="shared" si="252"/>
        <v>D2F3=笠</v>
      </c>
    </row>
    <row r="411" spans="1:33">
      <c r="A411" s="2" t="s">
        <v>2786</v>
      </c>
      <c r="B411" s="2" t="s">
        <v>2787</v>
      </c>
      <c r="C411">
        <f t="shared" si="236"/>
        <v>674</v>
      </c>
      <c r="D411">
        <f t="shared" si="237"/>
        <v>418</v>
      </c>
      <c r="E411">
        <f t="shared" si="238"/>
        <v>416</v>
      </c>
      <c r="F411">
        <f t="shared" si="239"/>
        <v>53376</v>
      </c>
      <c r="G411" t="str">
        <f t="shared" si="240"/>
        <v>00011080</v>
      </c>
      <c r="H411" t="str">
        <f t="shared" si="250"/>
        <v>B4C2</v>
      </c>
      <c r="I411" t="str">
        <f t="shared" ref="I411:I420" si="253">MID($I$1,(ROW()-2)*4+1,4)</f>
        <v>EECF</v>
      </c>
      <c r="J411" t="s">
        <v>2788</v>
      </c>
      <c r="K411" t="str">
        <f t="shared" si="242"/>
        <v>C2B40000</v>
      </c>
      <c r="L411" t="str">
        <f t="shared" si="243"/>
        <v>80100100</v>
      </c>
      <c r="M411" t="str">
        <f t="shared" si="244"/>
        <v>C2B4000080100100</v>
      </c>
      <c r="N411" t="str">
        <f t="shared" si="245"/>
        <v>C2B4=绰</v>
      </c>
      <c r="P411" s="2" t="s">
        <v>2789</v>
      </c>
      <c r="Q411" s="2" t="s">
        <v>1384</v>
      </c>
      <c r="R411" t="str">
        <f t="shared" si="246"/>
        <v>E7B1=辩</v>
      </c>
      <c r="AD411" t="s">
        <v>2790</v>
      </c>
      <c r="AE411" t="s">
        <v>2791</v>
      </c>
      <c r="AF411" t="str">
        <f t="shared" si="251"/>
        <v>A8F6=雳</v>
      </c>
      <c r="AG411" t="str">
        <f t="shared" si="252"/>
        <v>A8F6=雳</v>
      </c>
    </row>
    <row r="412" spans="1:33">
      <c r="A412" s="2" t="s">
        <v>2792</v>
      </c>
      <c r="B412" s="2" t="s">
        <v>2793</v>
      </c>
      <c r="C412">
        <f t="shared" si="236"/>
        <v>675</v>
      </c>
      <c r="D412">
        <f t="shared" si="237"/>
        <v>419</v>
      </c>
      <c r="E412">
        <f t="shared" si="238"/>
        <v>416</v>
      </c>
      <c r="F412">
        <f t="shared" si="239"/>
        <v>53440</v>
      </c>
      <c r="G412" t="str">
        <f t="shared" si="240"/>
        <v>000110C0</v>
      </c>
      <c r="H412" t="str">
        <f t="shared" si="250"/>
        <v>B4C3</v>
      </c>
      <c r="I412" t="str">
        <f t="shared" si="253"/>
        <v>EED0</v>
      </c>
      <c r="J412" t="s">
        <v>2794</v>
      </c>
      <c r="K412" t="str">
        <f t="shared" si="242"/>
        <v>C3B40000</v>
      </c>
      <c r="L412" t="str">
        <f t="shared" si="243"/>
        <v>C0100100</v>
      </c>
      <c r="M412" t="str">
        <f t="shared" si="244"/>
        <v>C3B40000C0100100</v>
      </c>
      <c r="N412" t="str">
        <f t="shared" si="245"/>
        <v>C3B4=疵</v>
      </c>
      <c r="P412" s="2" t="s">
        <v>2795</v>
      </c>
      <c r="Q412" s="2" t="s">
        <v>1390</v>
      </c>
      <c r="R412" t="str">
        <f t="shared" si="246"/>
        <v>E8B1=辫</v>
      </c>
      <c r="AD412" t="s">
        <v>2796</v>
      </c>
      <c r="AE412" t="s">
        <v>2797</v>
      </c>
      <c r="AF412" t="str">
        <f t="shared" si="251"/>
        <v>E8F6=鲨</v>
      </c>
      <c r="AG412" t="str">
        <f t="shared" si="252"/>
        <v>E8F6=鲨</v>
      </c>
    </row>
    <row r="413" spans="1:33">
      <c r="A413" s="2" t="s">
        <v>2798</v>
      </c>
      <c r="B413" s="2" t="s">
        <v>2799</v>
      </c>
      <c r="C413">
        <f t="shared" si="236"/>
        <v>676</v>
      </c>
      <c r="D413">
        <f t="shared" si="237"/>
        <v>420</v>
      </c>
      <c r="E413">
        <f t="shared" si="238"/>
        <v>416</v>
      </c>
      <c r="F413">
        <f t="shared" si="239"/>
        <v>53504</v>
      </c>
      <c r="G413" t="str">
        <f t="shared" si="240"/>
        <v>00011100</v>
      </c>
      <c r="H413" t="str">
        <f t="shared" si="250"/>
        <v>B4C4</v>
      </c>
      <c r="I413" t="str">
        <f t="shared" si="253"/>
        <v>EED1</v>
      </c>
      <c r="J413" t="s">
        <v>2800</v>
      </c>
      <c r="K413" t="str">
        <f t="shared" si="242"/>
        <v>C4B40000</v>
      </c>
      <c r="L413" t="str">
        <f t="shared" si="243"/>
        <v>00110100</v>
      </c>
      <c r="M413" t="str">
        <f t="shared" si="244"/>
        <v>C4B4000000110100</v>
      </c>
      <c r="N413" t="str">
        <f t="shared" si="245"/>
        <v>C4B4=茨</v>
      </c>
      <c r="P413" s="2" t="s">
        <v>2801</v>
      </c>
      <c r="Q413" s="2" t="s">
        <v>1396</v>
      </c>
      <c r="R413" t="str">
        <f t="shared" si="246"/>
        <v>E9B1=遍</v>
      </c>
      <c r="AD413" t="s">
        <v>2802</v>
      </c>
      <c r="AE413" t="s">
        <v>2803</v>
      </c>
      <c r="AF413" t="str">
        <f t="shared" si="251"/>
        <v>F3F6=鲶</v>
      </c>
      <c r="AG413" t="str">
        <f t="shared" si="252"/>
        <v>F3F6=鲶</v>
      </c>
    </row>
    <row r="414" spans="1:33">
      <c r="A414" s="2" t="s">
        <v>1121</v>
      </c>
      <c r="B414" s="2" t="s">
        <v>2804</v>
      </c>
      <c r="C414">
        <f t="shared" si="236"/>
        <v>677</v>
      </c>
      <c r="D414">
        <f t="shared" si="237"/>
        <v>421</v>
      </c>
      <c r="E414">
        <f t="shared" si="238"/>
        <v>416</v>
      </c>
      <c r="F414">
        <f t="shared" si="239"/>
        <v>53568</v>
      </c>
      <c r="G414" t="str">
        <f t="shared" si="240"/>
        <v>00011140</v>
      </c>
      <c r="H414" t="str">
        <f t="shared" si="250"/>
        <v>B4C5</v>
      </c>
      <c r="I414" t="str">
        <f t="shared" si="253"/>
        <v>EED2</v>
      </c>
      <c r="J414" t="s">
        <v>2805</v>
      </c>
      <c r="K414" t="str">
        <f t="shared" si="242"/>
        <v>C5B40000</v>
      </c>
      <c r="L414" t="str">
        <f t="shared" si="243"/>
        <v>40110100</v>
      </c>
      <c r="M414" t="str">
        <f t="shared" si="244"/>
        <v>C5B4000040110100</v>
      </c>
      <c r="N414" t="str">
        <f t="shared" si="245"/>
        <v>C5B4=磁</v>
      </c>
      <c r="P414" s="2" t="s">
        <v>2806</v>
      </c>
      <c r="Q414" s="2" t="s">
        <v>1402</v>
      </c>
      <c r="R414" t="str">
        <f t="shared" si="246"/>
        <v>EAB1=标</v>
      </c>
      <c r="AD414" t="s">
        <v>2807</v>
      </c>
      <c r="AE414" t="s">
        <v>2808</v>
      </c>
      <c r="AF414" t="str">
        <f t="shared" si="251"/>
        <v>F9F6=鳄</v>
      </c>
      <c r="AG414" t="str">
        <f t="shared" si="252"/>
        <v>F9F6=鳄</v>
      </c>
    </row>
    <row r="415" spans="1:33">
      <c r="A415" s="2" t="s">
        <v>2809</v>
      </c>
      <c r="B415" s="2" t="s">
        <v>2810</v>
      </c>
      <c r="C415">
        <f t="shared" si="236"/>
        <v>678</v>
      </c>
      <c r="D415">
        <f t="shared" si="237"/>
        <v>422</v>
      </c>
      <c r="E415">
        <f t="shared" si="238"/>
        <v>416</v>
      </c>
      <c r="F415">
        <f t="shared" si="239"/>
        <v>53632</v>
      </c>
      <c r="G415" t="str">
        <f t="shared" si="240"/>
        <v>00011180</v>
      </c>
      <c r="H415" t="str">
        <f t="shared" si="250"/>
        <v>B4C6</v>
      </c>
      <c r="I415" t="str">
        <f t="shared" si="253"/>
        <v>EED3</v>
      </c>
      <c r="J415" t="s">
        <v>2811</v>
      </c>
      <c r="K415" t="str">
        <f t="shared" si="242"/>
        <v>C6B40000</v>
      </c>
      <c r="L415" t="str">
        <f t="shared" si="243"/>
        <v>80110100</v>
      </c>
      <c r="M415" t="str">
        <f t="shared" si="244"/>
        <v>C6B4000080110100</v>
      </c>
      <c r="N415" t="str">
        <f t="shared" si="245"/>
        <v>C6B4=雌</v>
      </c>
      <c r="P415" s="2" t="s">
        <v>2812</v>
      </c>
      <c r="Q415" s="2" t="s">
        <v>1408</v>
      </c>
      <c r="R415" t="str">
        <f t="shared" si="246"/>
        <v>EBB1=彪</v>
      </c>
      <c r="AD415" t="s">
        <v>2813</v>
      </c>
      <c r="AE415" t="s">
        <v>2814</v>
      </c>
      <c r="AF415" t="str">
        <f t="shared" si="251"/>
        <v>FAF6=鳅</v>
      </c>
      <c r="AG415" t="str">
        <f t="shared" si="252"/>
        <v>FAF6=鳅</v>
      </c>
    </row>
    <row r="416" spans="1:33">
      <c r="A416" s="2" t="s">
        <v>2815</v>
      </c>
      <c r="B416" s="2" t="s">
        <v>2816</v>
      </c>
      <c r="C416">
        <f t="shared" si="236"/>
        <v>679</v>
      </c>
      <c r="D416">
        <f t="shared" si="237"/>
        <v>423</v>
      </c>
      <c r="E416">
        <f t="shared" si="238"/>
        <v>416</v>
      </c>
      <c r="F416">
        <f t="shared" si="239"/>
        <v>53696</v>
      </c>
      <c r="G416" t="str">
        <f t="shared" si="240"/>
        <v>000111C0</v>
      </c>
      <c r="H416" t="str">
        <f t="shared" si="250"/>
        <v>B4C7</v>
      </c>
      <c r="I416" t="str">
        <f t="shared" si="253"/>
        <v>EED4</v>
      </c>
      <c r="J416" t="s">
        <v>2817</v>
      </c>
      <c r="K416" t="str">
        <f t="shared" si="242"/>
        <v>C7B40000</v>
      </c>
      <c r="L416" t="str">
        <f t="shared" si="243"/>
        <v>C0110100</v>
      </c>
      <c r="M416" t="str">
        <f t="shared" si="244"/>
        <v>C7B40000C0110100</v>
      </c>
      <c r="N416" t="str">
        <f t="shared" si="245"/>
        <v>C7B4=辞</v>
      </c>
      <c r="P416" s="2" t="s">
        <v>2818</v>
      </c>
      <c r="Q416" s="2" t="s">
        <v>1414</v>
      </c>
      <c r="R416" t="str">
        <f t="shared" si="246"/>
        <v>ECB1=膘</v>
      </c>
      <c r="AD416" t="s">
        <v>2819</v>
      </c>
      <c r="AE416" t="s">
        <v>2820</v>
      </c>
      <c r="AF416" t="str">
        <f t="shared" si="251"/>
        <v>E8F7=麒</v>
      </c>
      <c r="AG416" t="str">
        <f t="shared" si="252"/>
        <v>E8F7=麒</v>
      </c>
    </row>
    <row r="417" spans="1:33">
      <c r="A417" s="2" t="s">
        <v>2821</v>
      </c>
      <c r="B417" s="2" t="s">
        <v>2822</v>
      </c>
      <c r="C417">
        <f t="shared" si="236"/>
        <v>680</v>
      </c>
      <c r="D417">
        <f t="shared" si="237"/>
        <v>424</v>
      </c>
      <c r="E417">
        <f t="shared" si="238"/>
        <v>416</v>
      </c>
      <c r="F417">
        <f t="shared" si="239"/>
        <v>53760</v>
      </c>
      <c r="G417" t="str">
        <f t="shared" si="240"/>
        <v>00011200</v>
      </c>
      <c r="H417" t="str">
        <f t="shared" ref="H417:H426" si="254">MID($H$1,(ROW()-2)*4+1,4)</f>
        <v>B4C8</v>
      </c>
      <c r="I417" t="str">
        <f t="shared" si="253"/>
        <v>EED5</v>
      </c>
      <c r="J417" t="s">
        <v>2823</v>
      </c>
      <c r="K417" t="str">
        <f t="shared" si="242"/>
        <v>C8B40000</v>
      </c>
      <c r="L417" t="str">
        <f t="shared" si="243"/>
        <v>00120100</v>
      </c>
      <c r="M417" t="str">
        <f t="shared" si="244"/>
        <v>C8B4000000120100</v>
      </c>
      <c r="N417" t="str">
        <f t="shared" si="245"/>
        <v>C8B4=慈</v>
      </c>
      <c r="P417" s="2" t="s">
        <v>2824</v>
      </c>
      <c r="Q417" s="2" t="s">
        <v>1420</v>
      </c>
      <c r="R417" t="str">
        <f t="shared" si="246"/>
        <v>EDB1=表</v>
      </c>
      <c r="AD417" t="s">
        <v>2825</v>
      </c>
      <c r="AE417" t="s">
        <v>2826</v>
      </c>
      <c r="AF417" t="str">
        <f t="shared" si="251"/>
        <v>EBF7=麟</v>
      </c>
      <c r="AG417" t="str">
        <f t="shared" si="252"/>
        <v>EBF7=麟</v>
      </c>
    </row>
    <row r="418" spans="1:33">
      <c r="A418" s="2" t="s">
        <v>2827</v>
      </c>
      <c r="B418" s="2" t="s">
        <v>2828</v>
      </c>
      <c r="C418">
        <f t="shared" si="236"/>
        <v>681</v>
      </c>
      <c r="D418">
        <f t="shared" si="237"/>
        <v>425</v>
      </c>
      <c r="E418">
        <f t="shared" si="238"/>
        <v>416</v>
      </c>
      <c r="F418">
        <f t="shared" si="239"/>
        <v>53824</v>
      </c>
      <c r="G418" t="str">
        <f t="shared" si="240"/>
        <v>00011240</v>
      </c>
      <c r="H418" t="str">
        <f t="shared" si="254"/>
        <v>B4C9</v>
      </c>
      <c r="I418" t="str">
        <f t="shared" si="253"/>
        <v>EED6</v>
      </c>
      <c r="J418" t="s">
        <v>2829</v>
      </c>
      <c r="K418" t="str">
        <f t="shared" si="242"/>
        <v>C9B40000</v>
      </c>
      <c r="L418" t="str">
        <f t="shared" si="243"/>
        <v>40120100</v>
      </c>
      <c r="M418" t="str">
        <f t="shared" si="244"/>
        <v>C9B4000040120100</v>
      </c>
      <c r="N418" t="str">
        <f t="shared" si="245"/>
        <v>C9B4=瓷</v>
      </c>
      <c r="P418" s="2" t="s">
        <v>2830</v>
      </c>
      <c r="Q418" s="2" t="s">
        <v>1426</v>
      </c>
      <c r="R418" t="str">
        <f t="shared" si="246"/>
        <v>EEB1=鳖</v>
      </c>
      <c r="AD418" t="s">
        <v>2831</v>
      </c>
      <c r="AE418" t="s">
        <v>2832</v>
      </c>
      <c r="AF418" t="str">
        <f t="shared" si="251"/>
        <v>F8F7=鼬</v>
      </c>
      <c r="AG418" t="str">
        <f t="shared" si="252"/>
        <v>F8F7=鼬</v>
      </c>
    </row>
    <row r="419" spans="1:18">
      <c r="A419" s="2" t="s">
        <v>2833</v>
      </c>
      <c r="B419" s="2" t="s">
        <v>2834</v>
      </c>
      <c r="C419">
        <f t="shared" si="236"/>
        <v>682</v>
      </c>
      <c r="D419">
        <f t="shared" si="237"/>
        <v>426</v>
      </c>
      <c r="E419">
        <f t="shared" si="238"/>
        <v>416</v>
      </c>
      <c r="F419">
        <f t="shared" si="239"/>
        <v>53888</v>
      </c>
      <c r="G419" t="str">
        <f t="shared" si="240"/>
        <v>00011280</v>
      </c>
      <c r="H419" t="str">
        <f t="shared" si="254"/>
        <v>B4CA</v>
      </c>
      <c r="I419" t="str">
        <f t="shared" si="253"/>
        <v>EED7</v>
      </c>
      <c r="J419" t="s">
        <v>2835</v>
      </c>
      <c r="K419" t="str">
        <f t="shared" si="242"/>
        <v>CAB40000</v>
      </c>
      <c r="L419" t="str">
        <f t="shared" si="243"/>
        <v>80120100</v>
      </c>
      <c r="M419" t="str">
        <f t="shared" si="244"/>
        <v>CAB4000080120100</v>
      </c>
      <c r="N419" t="str">
        <f t="shared" si="245"/>
        <v>CAB4=词</v>
      </c>
      <c r="P419" s="2" t="s">
        <v>2836</v>
      </c>
      <c r="Q419" s="2" t="s">
        <v>1432</v>
      </c>
      <c r="R419" t="str">
        <f t="shared" si="246"/>
        <v>EFB1=憋</v>
      </c>
    </row>
    <row r="420" spans="1:18">
      <c r="A420" s="2" t="s">
        <v>2837</v>
      </c>
      <c r="B420" s="2" t="s">
        <v>2838</v>
      </c>
      <c r="C420">
        <f t="shared" si="236"/>
        <v>683</v>
      </c>
      <c r="D420">
        <f t="shared" si="237"/>
        <v>427</v>
      </c>
      <c r="E420">
        <f t="shared" si="238"/>
        <v>416</v>
      </c>
      <c r="F420">
        <f t="shared" si="239"/>
        <v>53952</v>
      </c>
      <c r="G420" t="str">
        <f t="shared" si="240"/>
        <v>000112C0</v>
      </c>
      <c r="H420" t="str">
        <f t="shared" si="254"/>
        <v>B4CB</v>
      </c>
      <c r="I420" t="str">
        <f t="shared" si="253"/>
        <v>EED8</v>
      </c>
      <c r="J420" t="s">
        <v>2839</v>
      </c>
      <c r="K420" t="str">
        <f t="shared" si="242"/>
        <v>CBB40000</v>
      </c>
      <c r="L420" t="str">
        <f t="shared" si="243"/>
        <v>C0120100</v>
      </c>
      <c r="M420" t="str">
        <f t="shared" si="244"/>
        <v>CBB40000C0120100</v>
      </c>
      <c r="N420" t="str">
        <f t="shared" si="245"/>
        <v>CBB4=此</v>
      </c>
      <c r="P420" s="2" t="s">
        <v>2840</v>
      </c>
      <c r="Q420" s="2" t="s">
        <v>1438</v>
      </c>
      <c r="R420" t="str">
        <f t="shared" si="246"/>
        <v>F0B1=别</v>
      </c>
    </row>
    <row r="421" spans="1:18">
      <c r="A421" s="2" t="s">
        <v>1127</v>
      </c>
      <c r="B421" s="2" t="s">
        <v>2841</v>
      </c>
      <c r="C421">
        <f t="shared" si="236"/>
        <v>684</v>
      </c>
      <c r="D421">
        <f t="shared" si="237"/>
        <v>428</v>
      </c>
      <c r="E421">
        <f t="shared" si="238"/>
        <v>416</v>
      </c>
      <c r="F421">
        <f t="shared" si="239"/>
        <v>54016</v>
      </c>
      <c r="G421" t="str">
        <f t="shared" si="240"/>
        <v>00011300</v>
      </c>
      <c r="H421" t="str">
        <f t="shared" si="254"/>
        <v>B4CC</v>
      </c>
      <c r="I421" t="str">
        <f t="shared" ref="I421:I430" si="255">MID($I$1,(ROW()-2)*4+1,4)</f>
        <v>EED9</v>
      </c>
      <c r="J421" t="s">
        <v>2842</v>
      </c>
      <c r="K421" t="str">
        <f t="shared" si="242"/>
        <v>CCB40000</v>
      </c>
      <c r="L421" t="str">
        <f t="shared" si="243"/>
        <v>00130100</v>
      </c>
      <c r="M421" t="str">
        <f t="shared" si="244"/>
        <v>CCB4000000130100</v>
      </c>
      <c r="N421" t="str">
        <f t="shared" si="245"/>
        <v>CCB4=刺</v>
      </c>
      <c r="P421" s="2" t="s">
        <v>2843</v>
      </c>
      <c r="Q421" s="2" t="s">
        <v>1444</v>
      </c>
      <c r="R421" t="str">
        <f t="shared" si="246"/>
        <v>F1B1=瘪</v>
      </c>
    </row>
    <row r="422" spans="1:18">
      <c r="A422" s="2" t="s">
        <v>2844</v>
      </c>
      <c r="B422" s="2" t="s">
        <v>2845</v>
      </c>
      <c r="C422">
        <f t="shared" si="236"/>
        <v>685</v>
      </c>
      <c r="D422">
        <f t="shared" si="237"/>
        <v>429</v>
      </c>
      <c r="E422">
        <f t="shared" si="238"/>
        <v>416</v>
      </c>
      <c r="F422">
        <f t="shared" si="239"/>
        <v>54080</v>
      </c>
      <c r="G422" t="str">
        <f t="shared" si="240"/>
        <v>00011340</v>
      </c>
      <c r="H422" t="str">
        <f t="shared" si="254"/>
        <v>B4CD</v>
      </c>
      <c r="I422" t="str">
        <f t="shared" si="255"/>
        <v>EEDA</v>
      </c>
      <c r="J422" t="s">
        <v>2846</v>
      </c>
      <c r="K422" t="str">
        <f t="shared" si="242"/>
        <v>CDB40000</v>
      </c>
      <c r="L422" t="str">
        <f t="shared" si="243"/>
        <v>40130100</v>
      </c>
      <c r="M422" t="str">
        <f t="shared" si="244"/>
        <v>CDB4000040130100</v>
      </c>
      <c r="N422" t="str">
        <f t="shared" si="245"/>
        <v>CDB4=赐</v>
      </c>
      <c r="P422" s="2" t="s">
        <v>2847</v>
      </c>
      <c r="Q422" s="2" t="s">
        <v>1450</v>
      </c>
      <c r="R422" t="str">
        <f t="shared" si="246"/>
        <v>F2B1=彬</v>
      </c>
    </row>
    <row r="423" spans="1:18">
      <c r="A423" s="2" t="s">
        <v>2848</v>
      </c>
      <c r="B423" s="2" t="s">
        <v>2849</v>
      </c>
      <c r="C423">
        <f t="shared" si="236"/>
        <v>686</v>
      </c>
      <c r="D423">
        <f t="shared" si="237"/>
        <v>430</v>
      </c>
      <c r="E423">
        <f t="shared" si="238"/>
        <v>416</v>
      </c>
      <c r="F423">
        <f t="shared" si="239"/>
        <v>54144</v>
      </c>
      <c r="G423" t="str">
        <f t="shared" si="240"/>
        <v>00011380</v>
      </c>
      <c r="H423" t="str">
        <f t="shared" si="254"/>
        <v>B4CE</v>
      </c>
      <c r="I423" t="str">
        <f t="shared" si="255"/>
        <v>EEDB</v>
      </c>
      <c r="J423" t="s">
        <v>2850</v>
      </c>
      <c r="K423" t="str">
        <f t="shared" si="242"/>
        <v>CEB40000</v>
      </c>
      <c r="L423" t="str">
        <f t="shared" si="243"/>
        <v>80130100</v>
      </c>
      <c r="M423" t="str">
        <f t="shared" si="244"/>
        <v>CEB4000080130100</v>
      </c>
      <c r="N423" t="str">
        <f t="shared" si="245"/>
        <v>CEB4=次</v>
      </c>
      <c r="P423" s="2" t="s">
        <v>2851</v>
      </c>
      <c r="Q423" s="2" t="s">
        <v>1455</v>
      </c>
      <c r="R423" t="str">
        <f t="shared" si="246"/>
        <v>F3B1=斌</v>
      </c>
    </row>
    <row r="424" spans="1:18">
      <c r="A424" s="2" t="s">
        <v>2852</v>
      </c>
      <c r="B424" s="2" t="s">
        <v>2853</v>
      </c>
      <c r="C424">
        <f t="shared" si="236"/>
        <v>687</v>
      </c>
      <c r="D424">
        <f t="shared" si="237"/>
        <v>431</v>
      </c>
      <c r="E424">
        <f t="shared" si="238"/>
        <v>416</v>
      </c>
      <c r="F424">
        <f t="shared" si="239"/>
        <v>54208</v>
      </c>
      <c r="G424" t="str">
        <f t="shared" si="240"/>
        <v>000113C0</v>
      </c>
      <c r="H424" t="str">
        <f t="shared" si="254"/>
        <v>B4CF</v>
      </c>
      <c r="I424" t="str">
        <f t="shared" si="255"/>
        <v>EEDC</v>
      </c>
      <c r="J424" t="s">
        <v>2854</v>
      </c>
      <c r="K424" t="str">
        <f t="shared" si="242"/>
        <v>CFB40000</v>
      </c>
      <c r="L424" t="str">
        <f t="shared" si="243"/>
        <v>C0130100</v>
      </c>
      <c r="M424" t="str">
        <f t="shared" si="244"/>
        <v>CFB40000C0130100</v>
      </c>
      <c r="N424" t="str">
        <f t="shared" si="245"/>
        <v>CFB4=聪</v>
      </c>
      <c r="P424" s="2" t="s">
        <v>2855</v>
      </c>
      <c r="Q424" s="2" t="s">
        <v>1461</v>
      </c>
      <c r="R424" t="str">
        <f t="shared" si="246"/>
        <v>F4B1=濒</v>
      </c>
    </row>
    <row r="425" spans="1:18">
      <c r="A425" s="2" t="s">
        <v>2856</v>
      </c>
      <c r="B425" s="2" t="s">
        <v>2857</v>
      </c>
      <c r="C425">
        <f t="shared" si="236"/>
        <v>688</v>
      </c>
      <c r="D425">
        <f t="shared" si="237"/>
        <v>432</v>
      </c>
      <c r="E425">
        <f t="shared" si="238"/>
        <v>432</v>
      </c>
      <c r="F425">
        <f t="shared" si="239"/>
        <v>55296</v>
      </c>
      <c r="G425" t="str">
        <f t="shared" si="240"/>
        <v>00011800</v>
      </c>
      <c r="H425" t="str">
        <f t="shared" si="254"/>
        <v>B4D0</v>
      </c>
      <c r="I425" t="str">
        <f t="shared" si="255"/>
        <v>EEDD</v>
      </c>
      <c r="J425" t="s">
        <v>2858</v>
      </c>
      <c r="K425" t="str">
        <f t="shared" si="242"/>
        <v>D0B40000</v>
      </c>
      <c r="L425" t="str">
        <f t="shared" si="243"/>
        <v>00180100</v>
      </c>
      <c r="M425" t="str">
        <f t="shared" si="244"/>
        <v>D0B4000000180100</v>
      </c>
      <c r="N425" t="str">
        <f t="shared" si="245"/>
        <v>D0B4=葱</v>
      </c>
      <c r="P425" s="2" t="s">
        <v>2859</v>
      </c>
      <c r="Q425" s="2" t="s">
        <v>1467</v>
      </c>
      <c r="R425" t="str">
        <f t="shared" si="246"/>
        <v>F5B1=滨</v>
      </c>
    </row>
    <row r="426" spans="1:18">
      <c r="A426" s="2" t="s">
        <v>2860</v>
      </c>
      <c r="B426" s="2" t="s">
        <v>2861</v>
      </c>
      <c r="C426">
        <f t="shared" si="236"/>
        <v>689</v>
      </c>
      <c r="D426">
        <f t="shared" si="237"/>
        <v>433</v>
      </c>
      <c r="E426">
        <f t="shared" si="238"/>
        <v>432</v>
      </c>
      <c r="F426">
        <f t="shared" si="239"/>
        <v>55360</v>
      </c>
      <c r="G426" t="str">
        <f t="shared" si="240"/>
        <v>00011840</v>
      </c>
      <c r="H426" t="str">
        <f t="shared" si="254"/>
        <v>B4D1</v>
      </c>
      <c r="I426" t="str">
        <f t="shared" si="255"/>
        <v>EEDE</v>
      </c>
      <c r="J426" t="s">
        <v>2862</v>
      </c>
      <c r="K426" t="str">
        <f t="shared" si="242"/>
        <v>D1B40000</v>
      </c>
      <c r="L426" t="str">
        <f t="shared" si="243"/>
        <v>40180100</v>
      </c>
      <c r="M426" t="str">
        <f t="shared" si="244"/>
        <v>D1B4000040180100</v>
      </c>
      <c r="N426" t="str">
        <f t="shared" si="245"/>
        <v>D1B4=囱</v>
      </c>
      <c r="P426" s="2" t="s">
        <v>2863</v>
      </c>
      <c r="Q426" s="2" t="s">
        <v>1473</v>
      </c>
      <c r="R426" t="str">
        <f t="shared" si="246"/>
        <v>F6B1=宾</v>
      </c>
    </row>
    <row r="427" spans="1:18">
      <c r="A427" s="2" t="s">
        <v>2864</v>
      </c>
      <c r="B427" s="2" t="s">
        <v>2865</v>
      </c>
      <c r="C427">
        <f t="shared" si="236"/>
        <v>690</v>
      </c>
      <c r="D427">
        <f t="shared" si="237"/>
        <v>434</v>
      </c>
      <c r="E427">
        <f t="shared" si="238"/>
        <v>432</v>
      </c>
      <c r="F427">
        <f t="shared" si="239"/>
        <v>55424</v>
      </c>
      <c r="G427" t="str">
        <f t="shared" si="240"/>
        <v>00011880</v>
      </c>
      <c r="H427" t="str">
        <f t="shared" ref="H427:H436" si="256">MID($H$1,(ROW()-2)*4+1,4)</f>
        <v>B4D2</v>
      </c>
      <c r="I427" t="str">
        <f t="shared" si="255"/>
        <v>EEDF</v>
      </c>
      <c r="J427" t="s">
        <v>2866</v>
      </c>
      <c r="K427" t="str">
        <f t="shared" si="242"/>
        <v>D2B40000</v>
      </c>
      <c r="L427" t="str">
        <f t="shared" si="243"/>
        <v>80180100</v>
      </c>
      <c r="M427" t="str">
        <f t="shared" si="244"/>
        <v>D2B4000080180100</v>
      </c>
      <c r="N427" t="str">
        <f t="shared" si="245"/>
        <v>D2B4=匆</v>
      </c>
      <c r="P427" s="2" t="s">
        <v>2867</v>
      </c>
      <c r="Q427" s="2" t="s">
        <v>1477</v>
      </c>
      <c r="R427" t="str">
        <f t="shared" si="246"/>
        <v>F7B1=摈</v>
      </c>
    </row>
    <row r="428" spans="1:18">
      <c r="A428" s="2" t="s">
        <v>2868</v>
      </c>
      <c r="B428" s="2" t="s">
        <v>2869</v>
      </c>
      <c r="C428">
        <f t="shared" si="236"/>
        <v>691</v>
      </c>
      <c r="D428">
        <f t="shared" si="237"/>
        <v>435</v>
      </c>
      <c r="E428">
        <f t="shared" si="238"/>
        <v>432</v>
      </c>
      <c r="F428">
        <f t="shared" si="239"/>
        <v>55488</v>
      </c>
      <c r="G428" t="str">
        <f t="shared" si="240"/>
        <v>000118C0</v>
      </c>
      <c r="H428" t="str">
        <f t="shared" si="256"/>
        <v>B4D3</v>
      </c>
      <c r="I428" t="str">
        <f t="shared" si="255"/>
        <v>EEE0</v>
      </c>
      <c r="J428" t="s">
        <v>2870</v>
      </c>
      <c r="K428" t="str">
        <f t="shared" si="242"/>
        <v>D3B40000</v>
      </c>
      <c r="L428" t="str">
        <f t="shared" si="243"/>
        <v>C0180100</v>
      </c>
      <c r="M428" t="str">
        <f t="shared" si="244"/>
        <v>D3B40000C0180100</v>
      </c>
      <c r="N428" t="str">
        <f t="shared" si="245"/>
        <v>D3B4=从</v>
      </c>
      <c r="P428" s="2" t="s">
        <v>1015</v>
      </c>
      <c r="Q428" s="2" t="s">
        <v>1016</v>
      </c>
      <c r="R428" t="str">
        <f t="shared" si="246"/>
        <v>F8B1=兵</v>
      </c>
    </row>
    <row r="429" spans="1:18">
      <c r="A429" s="2" t="s">
        <v>2871</v>
      </c>
      <c r="B429" s="2" t="s">
        <v>2872</v>
      </c>
      <c r="C429">
        <f t="shared" si="236"/>
        <v>692</v>
      </c>
      <c r="D429">
        <f t="shared" si="237"/>
        <v>436</v>
      </c>
      <c r="E429">
        <f t="shared" si="238"/>
        <v>432</v>
      </c>
      <c r="F429">
        <f t="shared" si="239"/>
        <v>55552</v>
      </c>
      <c r="G429" t="str">
        <f t="shared" si="240"/>
        <v>00011900</v>
      </c>
      <c r="H429" t="str">
        <f t="shared" si="256"/>
        <v>B4D4</v>
      </c>
      <c r="I429" t="str">
        <f t="shared" si="255"/>
        <v>EEE1</v>
      </c>
      <c r="J429" t="s">
        <v>2873</v>
      </c>
      <c r="K429" t="str">
        <f t="shared" si="242"/>
        <v>D4B40000</v>
      </c>
      <c r="L429" t="str">
        <f t="shared" si="243"/>
        <v>00190100</v>
      </c>
      <c r="M429" t="str">
        <f t="shared" si="244"/>
        <v>D4B4000000190100</v>
      </c>
      <c r="N429" t="str">
        <f t="shared" si="245"/>
        <v>D4B4=丛</v>
      </c>
      <c r="P429" s="2" t="s">
        <v>1021</v>
      </c>
      <c r="Q429" s="2" t="s">
        <v>1022</v>
      </c>
      <c r="R429" t="str">
        <f t="shared" si="246"/>
        <v>F9B1=冰</v>
      </c>
    </row>
    <row r="430" spans="1:18">
      <c r="A430" s="2" t="s">
        <v>2874</v>
      </c>
      <c r="B430" s="2" t="s">
        <v>2875</v>
      </c>
      <c r="C430">
        <f t="shared" si="236"/>
        <v>693</v>
      </c>
      <c r="D430">
        <f t="shared" si="237"/>
        <v>437</v>
      </c>
      <c r="E430">
        <f t="shared" si="238"/>
        <v>432</v>
      </c>
      <c r="F430">
        <f t="shared" si="239"/>
        <v>55616</v>
      </c>
      <c r="G430" t="str">
        <f t="shared" si="240"/>
        <v>00011940</v>
      </c>
      <c r="H430" t="str">
        <f t="shared" si="256"/>
        <v>B4D5</v>
      </c>
      <c r="I430" t="str">
        <f t="shared" si="255"/>
        <v>EEE2</v>
      </c>
      <c r="J430" t="s">
        <v>2876</v>
      </c>
      <c r="K430" t="str">
        <f t="shared" si="242"/>
        <v>D5B40000</v>
      </c>
      <c r="L430" t="str">
        <f t="shared" si="243"/>
        <v>40190100</v>
      </c>
      <c r="M430" t="str">
        <f t="shared" si="244"/>
        <v>D5B4000040190100</v>
      </c>
      <c r="N430" t="str">
        <f t="shared" si="245"/>
        <v>D5B4=凑</v>
      </c>
      <c r="P430" s="2" t="s">
        <v>2877</v>
      </c>
      <c r="Q430" s="2" t="s">
        <v>1493</v>
      </c>
      <c r="R430" t="str">
        <f t="shared" si="246"/>
        <v>FAB1=柄</v>
      </c>
    </row>
    <row r="431" spans="1:18">
      <c r="A431" s="2" t="s">
        <v>2878</v>
      </c>
      <c r="B431" s="2" t="s">
        <v>2879</v>
      </c>
      <c r="C431">
        <f t="shared" si="236"/>
        <v>694</v>
      </c>
      <c r="D431">
        <f t="shared" si="237"/>
        <v>438</v>
      </c>
      <c r="E431">
        <f t="shared" si="238"/>
        <v>432</v>
      </c>
      <c r="F431">
        <f t="shared" si="239"/>
        <v>55680</v>
      </c>
      <c r="G431" t="str">
        <f t="shared" si="240"/>
        <v>00011980</v>
      </c>
      <c r="H431" t="str">
        <f t="shared" si="256"/>
        <v>B4D6</v>
      </c>
      <c r="I431" t="str">
        <f t="shared" ref="I431:I440" si="257">MID($I$1,(ROW()-2)*4+1,4)</f>
        <v>EEE3</v>
      </c>
      <c r="J431" t="s">
        <v>2880</v>
      </c>
      <c r="K431" t="str">
        <f t="shared" si="242"/>
        <v>D6B40000</v>
      </c>
      <c r="L431" t="str">
        <f t="shared" si="243"/>
        <v>80190100</v>
      </c>
      <c r="M431" t="str">
        <f t="shared" si="244"/>
        <v>D6B4000080190100</v>
      </c>
      <c r="N431" t="str">
        <f t="shared" si="245"/>
        <v>D6B4=粗</v>
      </c>
      <c r="P431" s="2" t="s">
        <v>2881</v>
      </c>
      <c r="Q431" s="2" t="s">
        <v>1499</v>
      </c>
      <c r="R431" t="str">
        <f t="shared" si="246"/>
        <v>FBB1=丙</v>
      </c>
    </row>
    <row r="432" spans="1:18">
      <c r="A432" s="2" t="s">
        <v>2882</v>
      </c>
      <c r="B432" s="2" t="s">
        <v>2883</v>
      </c>
      <c r="C432">
        <f t="shared" si="236"/>
        <v>695</v>
      </c>
      <c r="D432">
        <f t="shared" si="237"/>
        <v>439</v>
      </c>
      <c r="E432">
        <f t="shared" si="238"/>
        <v>432</v>
      </c>
      <c r="F432">
        <f t="shared" si="239"/>
        <v>55744</v>
      </c>
      <c r="G432" t="str">
        <f t="shared" si="240"/>
        <v>000119C0</v>
      </c>
      <c r="H432" t="str">
        <f t="shared" si="256"/>
        <v>B4D7</v>
      </c>
      <c r="I432" t="str">
        <f t="shared" si="257"/>
        <v>EEE4</v>
      </c>
      <c r="J432" t="s">
        <v>2884</v>
      </c>
      <c r="K432" t="str">
        <f t="shared" si="242"/>
        <v>D7B40000</v>
      </c>
      <c r="L432" t="str">
        <f t="shared" si="243"/>
        <v>C0190100</v>
      </c>
      <c r="M432" t="str">
        <f t="shared" si="244"/>
        <v>D7B40000C0190100</v>
      </c>
      <c r="N432" t="str">
        <f t="shared" si="245"/>
        <v>D7B4=醋</v>
      </c>
      <c r="P432" s="2" t="s">
        <v>2885</v>
      </c>
      <c r="Q432" s="2" t="s">
        <v>1505</v>
      </c>
      <c r="R432" t="str">
        <f t="shared" si="246"/>
        <v>FCB1=秉</v>
      </c>
    </row>
    <row r="433" spans="1:18">
      <c r="A433" s="2" t="s">
        <v>2886</v>
      </c>
      <c r="B433" s="2" t="s">
        <v>2887</v>
      </c>
      <c r="C433">
        <f t="shared" si="236"/>
        <v>696</v>
      </c>
      <c r="D433">
        <f t="shared" si="237"/>
        <v>440</v>
      </c>
      <c r="E433">
        <f t="shared" si="238"/>
        <v>432</v>
      </c>
      <c r="F433">
        <f t="shared" si="239"/>
        <v>55808</v>
      </c>
      <c r="G433" t="str">
        <f t="shared" si="240"/>
        <v>00011A00</v>
      </c>
      <c r="H433" t="str">
        <f t="shared" si="256"/>
        <v>B4D8</v>
      </c>
      <c r="I433" t="str">
        <f t="shared" si="257"/>
        <v>EEE5</v>
      </c>
      <c r="J433" t="s">
        <v>2888</v>
      </c>
      <c r="K433" t="str">
        <f t="shared" si="242"/>
        <v>D8B40000</v>
      </c>
      <c r="L433" t="str">
        <f t="shared" si="243"/>
        <v>001A0100</v>
      </c>
      <c r="M433" t="str">
        <f t="shared" si="244"/>
        <v>D8B40000001A0100</v>
      </c>
      <c r="N433" t="str">
        <f t="shared" si="245"/>
        <v>D8B4=簇</v>
      </c>
      <c r="P433" s="2" t="s">
        <v>2889</v>
      </c>
      <c r="Q433" s="2" t="s">
        <v>1511</v>
      </c>
      <c r="R433" t="str">
        <f t="shared" si="246"/>
        <v>FDB1=饼</v>
      </c>
    </row>
    <row r="434" spans="1:18">
      <c r="A434" s="2" t="s">
        <v>2890</v>
      </c>
      <c r="B434" s="2" t="s">
        <v>2891</v>
      </c>
      <c r="C434">
        <f t="shared" si="236"/>
        <v>697</v>
      </c>
      <c r="D434">
        <f t="shared" si="237"/>
        <v>441</v>
      </c>
      <c r="E434">
        <f t="shared" si="238"/>
        <v>432</v>
      </c>
      <c r="F434">
        <f t="shared" si="239"/>
        <v>55872</v>
      </c>
      <c r="G434" t="str">
        <f t="shared" si="240"/>
        <v>00011A40</v>
      </c>
      <c r="H434" t="str">
        <f t="shared" si="256"/>
        <v>B4D9</v>
      </c>
      <c r="I434" t="str">
        <f t="shared" si="257"/>
        <v>EEE6</v>
      </c>
      <c r="J434" t="s">
        <v>2892</v>
      </c>
      <c r="K434" t="str">
        <f t="shared" si="242"/>
        <v>D9B40000</v>
      </c>
      <c r="L434" t="str">
        <f t="shared" si="243"/>
        <v>401A0100</v>
      </c>
      <c r="M434" t="str">
        <f t="shared" si="244"/>
        <v>D9B40000401A0100</v>
      </c>
      <c r="N434" t="str">
        <f t="shared" si="245"/>
        <v>D9B4=促</v>
      </c>
      <c r="P434" s="2" t="s">
        <v>2893</v>
      </c>
      <c r="Q434" s="2" t="s">
        <v>1517</v>
      </c>
      <c r="R434" t="str">
        <f t="shared" si="246"/>
        <v>FEB1=炳</v>
      </c>
    </row>
    <row r="435" spans="1:18">
      <c r="A435" s="2" t="s">
        <v>2894</v>
      </c>
      <c r="B435" s="2" t="s">
        <v>2895</v>
      </c>
      <c r="C435">
        <f t="shared" si="236"/>
        <v>698</v>
      </c>
      <c r="D435">
        <f t="shared" si="237"/>
        <v>442</v>
      </c>
      <c r="E435">
        <f t="shared" si="238"/>
        <v>432</v>
      </c>
      <c r="F435">
        <f t="shared" si="239"/>
        <v>55936</v>
      </c>
      <c r="G435" t="str">
        <f t="shared" si="240"/>
        <v>00011A80</v>
      </c>
      <c r="H435" t="str">
        <f t="shared" si="256"/>
        <v>B4DA</v>
      </c>
      <c r="I435" t="str">
        <f t="shared" si="257"/>
        <v>EEE7</v>
      </c>
      <c r="J435" t="s">
        <v>2896</v>
      </c>
      <c r="K435" t="str">
        <f t="shared" si="242"/>
        <v>DAB40000</v>
      </c>
      <c r="L435" t="str">
        <f t="shared" si="243"/>
        <v>801A0100</v>
      </c>
      <c r="M435" t="str">
        <f t="shared" si="244"/>
        <v>DAB40000801A0100</v>
      </c>
      <c r="N435" t="str">
        <f t="shared" si="245"/>
        <v>DAB4=蹿</v>
      </c>
      <c r="P435" s="2" t="s">
        <v>2897</v>
      </c>
      <c r="Q435" s="2" t="s">
        <v>1523</v>
      </c>
      <c r="R435" t="str">
        <f t="shared" si="246"/>
        <v>A1B2=病</v>
      </c>
    </row>
    <row r="436" spans="1:18">
      <c r="A436" s="2" t="s">
        <v>2898</v>
      </c>
      <c r="B436" s="2" t="s">
        <v>2899</v>
      </c>
      <c r="C436">
        <f t="shared" si="236"/>
        <v>699</v>
      </c>
      <c r="D436">
        <f t="shared" si="237"/>
        <v>443</v>
      </c>
      <c r="E436">
        <f t="shared" si="238"/>
        <v>432</v>
      </c>
      <c r="F436">
        <f t="shared" si="239"/>
        <v>56000</v>
      </c>
      <c r="G436" t="str">
        <f t="shared" si="240"/>
        <v>00011AC0</v>
      </c>
      <c r="H436" t="str">
        <f t="shared" si="256"/>
        <v>B4DB</v>
      </c>
      <c r="I436" t="str">
        <f t="shared" si="257"/>
        <v>EEE8</v>
      </c>
      <c r="J436" t="s">
        <v>2900</v>
      </c>
      <c r="K436" t="str">
        <f t="shared" si="242"/>
        <v>DBB40000</v>
      </c>
      <c r="L436" t="str">
        <f t="shared" si="243"/>
        <v>C01A0100</v>
      </c>
      <c r="M436" t="str">
        <f t="shared" si="244"/>
        <v>DBB40000C01A0100</v>
      </c>
      <c r="N436" t="str">
        <f t="shared" si="245"/>
        <v>DBB4=篡</v>
      </c>
      <c r="P436" s="2" t="s">
        <v>2901</v>
      </c>
      <c r="Q436" s="2" t="s">
        <v>1529</v>
      </c>
      <c r="R436" t="str">
        <f t="shared" si="246"/>
        <v>A2B2=并</v>
      </c>
    </row>
    <row r="437" spans="1:18">
      <c r="A437" s="2" t="s">
        <v>2902</v>
      </c>
      <c r="B437" s="2" t="s">
        <v>2903</v>
      </c>
      <c r="C437">
        <f t="shared" si="236"/>
        <v>700</v>
      </c>
      <c r="D437">
        <f t="shared" si="237"/>
        <v>444</v>
      </c>
      <c r="E437">
        <f t="shared" si="238"/>
        <v>432</v>
      </c>
      <c r="F437">
        <f t="shared" si="239"/>
        <v>56064</v>
      </c>
      <c r="G437" t="str">
        <f t="shared" si="240"/>
        <v>00011B00</v>
      </c>
      <c r="H437" t="str">
        <f t="shared" ref="H437:H446" si="258">MID($H$1,(ROW()-2)*4+1,4)</f>
        <v>B4DC</v>
      </c>
      <c r="I437" t="str">
        <f t="shared" si="257"/>
        <v>EEE9</v>
      </c>
      <c r="J437" t="s">
        <v>2904</v>
      </c>
      <c r="K437" t="str">
        <f t="shared" si="242"/>
        <v>DCB40000</v>
      </c>
      <c r="L437" t="str">
        <f t="shared" si="243"/>
        <v>001B0100</v>
      </c>
      <c r="M437" t="str">
        <f t="shared" si="244"/>
        <v>DCB40000001B0100</v>
      </c>
      <c r="N437" t="str">
        <f t="shared" si="245"/>
        <v>DCB4=窜</v>
      </c>
      <c r="P437" s="2" t="s">
        <v>2905</v>
      </c>
      <c r="Q437" s="2" t="s">
        <v>1535</v>
      </c>
      <c r="R437" t="str">
        <f t="shared" si="246"/>
        <v>A3B2=玻</v>
      </c>
    </row>
    <row r="438" spans="1:18">
      <c r="A438" s="2" t="s">
        <v>2906</v>
      </c>
      <c r="B438" s="2" t="s">
        <v>2907</v>
      </c>
      <c r="C438">
        <f t="shared" si="236"/>
        <v>701</v>
      </c>
      <c r="D438">
        <f t="shared" si="237"/>
        <v>445</v>
      </c>
      <c r="E438">
        <f t="shared" si="238"/>
        <v>432</v>
      </c>
      <c r="F438">
        <f t="shared" si="239"/>
        <v>56128</v>
      </c>
      <c r="G438" t="str">
        <f t="shared" si="240"/>
        <v>00011B40</v>
      </c>
      <c r="H438" t="str">
        <f t="shared" si="258"/>
        <v>B4DD</v>
      </c>
      <c r="I438" t="str">
        <f t="shared" si="257"/>
        <v>EEEA</v>
      </c>
      <c r="J438" t="s">
        <v>2908</v>
      </c>
      <c r="K438" t="str">
        <f t="shared" si="242"/>
        <v>DDB40000</v>
      </c>
      <c r="L438" t="str">
        <f t="shared" si="243"/>
        <v>401B0100</v>
      </c>
      <c r="M438" t="str">
        <f t="shared" si="244"/>
        <v>DDB40000401B0100</v>
      </c>
      <c r="N438" t="str">
        <f t="shared" si="245"/>
        <v>DDB4=摧</v>
      </c>
      <c r="P438" s="2" t="s">
        <v>2909</v>
      </c>
      <c r="Q438" s="2" t="s">
        <v>1541</v>
      </c>
      <c r="R438" t="str">
        <f t="shared" si="246"/>
        <v>A4B2=菠</v>
      </c>
    </row>
    <row r="439" spans="1:18">
      <c r="A439" s="2" t="s">
        <v>2910</v>
      </c>
      <c r="B439" s="2" t="s">
        <v>2911</v>
      </c>
      <c r="C439">
        <f t="shared" si="236"/>
        <v>702</v>
      </c>
      <c r="D439">
        <f t="shared" si="237"/>
        <v>446</v>
      </c>
      <c r="E439">
        <f t="shared" si="238"/>
        <v>432</v>
      </c>
      <c r="F439">
        <f t="shared" si="239"/>
        <v>56192</v>
      </c>
      <c r="G439" t="str">
        <f t="shared" si="240"/>
        <v>00011B80</v>
      </c>
      <c r="H439" t="str">
        <f t="shared" si="258"/>
        <v>B4DE</v>
      </c>
      <c r="I439" t="str">
        <f t="shared" si="257"/>
        <v>EEEB</v>
      </c>
      <c r="J439" t="s">
        <v>2912</v>
      </c>
      <c r="K439" t="str">
        <f t="shared" si="242"/>
        <v>DEB40000</v>
      </c>
      <c r="L439" t="str">
        <f t="shared" si="243"/>
        <v>801B0100</v>
      </c>
      <c r="M439" t="str">
        <f t="shared" si="244"/>
        <v>DEB40000801B0100</v>
      </c>
      <c r="N439" t="str">
        <f t="shared" si="245"/>
        <v>DEB4=崔</v>
      </c>
      <c r="P439" s="2" t="s">
        <v>2913</v>
      </c>
      <c r="Q439" s="2" t="s">
        <v>1547</v>
      </c>
      <c r="R439" t="str">
        <f t="shared" si="246"/>
        <v>A5B2=播</v>
      </c>
    </row>
    <row r="440" spans="1:18">
      <c r="A440" s="2" t="s">
        <v>2914</v>
      </c>
      <c r="B440" s="2" t="s">
        <v>2915</v>
      </c>
      <c r="C440">
        <f t="shared" si="236"/>
        <v>703</v>
      </c>
      <c r="D440">
        <f t="shared" si="237"/>
        <v>447</v>
      </c>
      <c r="E440">
        <f t="shared" si="238"/>
        <v>432</v>
      </c>
      <c r="F440">
        <f t="shared" si="239"/>
        <v>56256</v>
      </c>
      <c r="G440" t="str">
        <f t="shared" si="240"/>
        <v>00011BC0</v>
      </c>
      <c r="H440" t="str">
        <f t="shared" si="258"/>
        <v>B4DF</v>
      </c>
      <c r="I440" t="str">
        <f t="shared" si="257"/>
        <v>EEEC</v>
      </c>
      <c r="J440" t="s">
        <v>2916</v>
      </c>
      <c r="K440" t="str">
        <f t="shared" si="242"/>
        <v>DFB40000</v>
      </c>
      <c r="L440" t="str">
        <f t="shared" si="243"/>
        <v>C01B0100</v>
      </c>
      <c r="M440" t="str">
        <f t="shared" si="244"/>
        <v>DFB40000C01B0100</v>
      </c>
      <c r="N440" t="str">
        <f t="shared" si="245"/>
        <v>DFB4=催</v>
      </c>
      <c r="P440" s="2" t="s">
        <v>2917</v>
      </c>
      <c r="Q440" s="2" t="s">
        <v>1553</v>
      </c>
      <c r="R440" t="str">
        <f t="shared" si="246"/>
        <v>A6B2=拨</v>
      </c>
    </row>
    <row r="441" spans="1:18">
      <c r="A441" s="2" t="s">
        <v>2918</v>
      </c>
      <c r="B441" s="2" t="s">
        <v>2919</v>
      </c>
      <c r="C441">
        <f t="shared" si="236"/>
        <v>704</v>
      </c>
      <c r="D441">
        <f t="shared" si="237"/>
        <v>448</v>
      </c>
      <c r="E441">
        <f t="shared" si="238"/>
        <v>448</v>
      </c>
      <c r="F441">
        <f t="shared" si="239"/>
        <v>57344</v>
      </c>
      <c r="G441" t="str">
        <f t="shared" si="240"/>
        <v>00012000</v>
      </c>
      <c r="H441" t="str">
        <f t="shared" si="258"/>
        <v>B4E0</v>
      </c>
      <c r="I441" t="str">
        <f t="shared" ref="I441:I450" si="259">MID($I$1,(ROW()-2)*4+1,4)</f>
        <v>EEED</v>
      </c>
      <c r="J441" t="s">
        <v>2920</v>
      </c>
      <c r="K441" t="str">
        <f t="shared" si="242"/>
        <v>E0B40000</v>
      </c>
      <c r="L441" t="str">
        <f t="shared" si="243"/>
        <v>00200100</v>
      </c>
      <c r="M441" t="str">
        <f t="shared" si="244"/>
        <v>E0B4000000200100</v>
      </c>
      <c r="N441" t="str">
        <f t="shared" si="245"/>
        <v>E0B4=脆</v>
      </c>
      <c r="P441" s="2" t="s">
        <v>2921</v>
      </c>
      <c r="Q441" s="2" t="s">
        <v>1559</v>
      </c>
      <c r="R441" t="str">
        <f t="shared" si="246"/>
        <v>A7B2=钵</v>
      </c>
    </row>
    <row r="442" spans="1:18">
      <c r="A442" s="2" t="s">
        <v>2922</v>
      </c>
      <c r="B442" s="2" t="s">
        <v>2923</v>
      </c>
      <c r="C442">
        <f t="shared" si="236"/>
        <v>705</v>
      </c>
      <c r="D442">
        <f t="shared" si="237"/>
        <v>449</v>
      </c>
      <c r="E442">
        <f t="shared" si="238"/>
        <v>448</v>
      </c>
      <c r="F442">
        <f t="shared" si="239"/>
        <v>57408</v>
      </c>
      <c r="G442" t="str">
        <f t="shared" si="240"/>
        <v>00012040</v>
      </c>
      <c r="H442" t="str">
        <f t="shared" si="258"/>
        <v>B4E1</v>
      </c>
      <c r="I442" t="str">
        <f t="shared" si="259"/>
        <v>EEEE</v>
      </c>
      <c r="J442" t="s">
        <v>2924</v>
      </c>
      <c r="K442" t="str">
        <f t="shared" si="242"/>
        <v>E1B40000</v>
      </c>
      <c r="L442" t="str">
        <f t="shared" si="243"/>
        <v>40200100</v>
      </c>
      <c r="M442" t="str">
        <f t="shared" si="244"/>
        <v>E1B4000040200100</v>
      </c>
      <c r="N442" t="str">
        <f t="shared" si="245"/>
        <v>E1B4=瘁</v>
      </c>
      <c r="P442" s="2" t="s">
        <v>1026</v>
      </c>
      <c r="Q442" s="2" t="s">
        <v>1027</v>
      </c>
      <c r="R442" t="str">
        <f t="shared" si="246"/>
        <v>A8B2=波</v>
      </c>
    </row>
    <row r="443" spans="1:18">
      <c r="A443" s="2" t="s">
        <v>2925</v>
      </c>
      <c r="B443" s="2" t="s">
        <v>2926</v>
      </c>
      <c r="C443">
        <f t="shared" si="236"/>
        <v>706</v>
      </c>
      <c r="D443">
        <f t="shared" si="237"/>
        <v>450</v>
      </c>
      <c r="E443">
        <f t="shared" si="238"/>
        <v>448</v>
      </c>
      <c r="F443">
        <f t="shared" si="239"/>
        <v>57472</v>
      </c>
      <c r="G443" t="str">
        <f t="shared" si="240"/>
        <v>00012080</v>
      </c>
      <c r="H443" t="str">
        <f t="shared" si="258"/>
        <v>B4E2</v>
      </c>
      <c r="I443" t="str">
        <f t="shared" si="259"/>
        <v>EEEF</v>
      </c>
      <c r="J443" t="s">
        <v>2927</v>
      </c>
      <c r="K443" t="str">
        <f t="shared" si="242"/>
        <v>E2B40000</v>
      </c>
      <c r="L443" t="str">
        <f t="shared" si="243"/>
        <v>80200100</v>
      </c>
      <c r="M443" t="str">
        <f t="shared" si="244"/>
        <v>E2B4000080200100</v>
      </c>
      <c r="N443" t="str">
        <f t="shared" si="245"/>
        <v>E2B4=粹</v>
      </c>
      <c r="P443" s="2" t="s">
        <v>2928</v>
      </c>
      <c r="Q443" s="2" t="s">
        <v>1570</v>
      </c>
      <c r="R443" t="str">
        <f t="shared" si="246"/>
        <v>A9B2=博</v>
      </c>
    </row>
    <row r="444" spans="1:18">
      <c r="A444" s="2" t="s">
        <v>2929</v>
      </c>
      <c r="B444" s="2" t="s">
        <v>2930</v>
      </c>
      <c r="C444">
        <f t="shared" si="236"/>
        <v>707</v>
      </c>
      <c r="D444">
        <f t="shared" si="237"/>
        <v>451</v>
      </c>
      <c r="E444">
        <f t="shared" si="238"/>
        <v>448</v>
      </c>
      <c r="F444">
        <f t="shared" si="239"/>
        <v>57536</v>
      </c>
      <c r="G444" t="str">
        <f t="shared" si="240"/>
        <v>000120C0</v>
      </c>
      <c r="H444" t="str">
        <f t="shared" si="258"/>
        <v>B4E3</v>
      </c>
      <c r="I444" t="str">
        <f t="shared" si="259"/>
        <v>EEF0</v>
      </c>
      <c r="J444" t="s">
        <v>2931</v>
      </c>
      <c r="K444" t="str">
        <f t="shared" si="242"/>
        <v>E3B40000</v>
      </c>
      <c r="L444" t="str">
        <f t="shared" si="243"/>
        <v>C0200100</v>
      </c>
      <c r="M444" t="str">
        <f t="shared" si="244"/>
        <v>E3B40000C0200100</v>
      </c>
      <c r="N444" t="str">
        <f t="shared" si="245"/>
        <v>E3B4=淬</v>
      </c>
      <c r="P444" s="2" t="s">
        <v>1031</v>
      </c>
      <c r="Q444" s="2" t="s">
        <v>1032</v>
      </c>
      <c r="R444" t="str">
        <f t="shared" si="246"/>
        <v>AAB2=勃</v>
      </c>
    </row>
    <row r="445" spans="1:18">
      <c r="A445" s="2" t="s">
        <v>2932</v>
      </c>
      <c r="B445" s="2" t="s">
        <v>2933</v>
      </c>
      <c r="C445">
        <f t="shared" si="236"/>
        <v>708</v>
      </c>
      <c r="D445">
        <f t="shared" si="237"/>
        <v>452</v>
      </c>
      <c r="E445">
        <f t="shared" si="238"/>
        <v>448</v>
      </c>
      <c r="F445">
        <f t="shared" si="239"/>
        <v>57600</v>
      </c>
      <c r="G445" t="str">
        <f t="shared" si="240"/>
        <v>00012100</v>
      </c>
      <c r="H445" t="str">
        <f t="shared" si="258"/>
        <v>B4E4</v>
      </c>
      <c r="I445" t="str">
        <f t="shared" si="259"/>
        <v>EEF1</v>
      </c>
      <c r="J445" t="s">
        <v>2934</v>
      </c>
      <c r="K445" t="str">
        <f t="shared" si="242"/>
        <v>E4B40000</v>
      </c>
      <c r="L445" t="str">
        <f t="shared" si="243"/>
        <v>00210100</v>
      </c>
      <c r="M445" t="str">
        <f t="shared" si="244"/>
        <v>E4B4000000210100</v>
      </c>
      <c r="N445" t="str">
        <f t="shared" si="245"/>
        <v>E4B4=翠</v>
      </c>
      <c r="P445" s="2" t="s">
        <v>2935</v>
      </c>
      <c r="Q445" s="2" t="s">
        <v>1580</v>
      </c>
      <c r="R445" t="str">
        <f t="shared" si="246"/>
        <v>ABB2=搏</v>
      </c>
    </row>
    <row r="446" spans="1:18">
      <c r="A446" s="2" t="s">
        <v>2936</v>
      </c>
      <c r="B446" s="2" t="s">
        <v>2937</v>
      </c>
      <c r="C446">
        <f t="shared" si="236"/>
        <v>709</v>
      </c>
      <c r="D446">
        <f t="shared" si="237"/>
        <v>453</v>
      </c>
      <c r="E446">
        <f t="shared" si="238"/>
        <v>448</v>
      </c>
      <c r="F446">
        <f t="shared" si="239"/>
        <v>57664</v>
      </c>
      <c r="G446" t="str">
        <f t="shared" si="240"/>
        <v>00012140</v>
      </c>
      <c r="H446" t="str">
        <f t="shared" si="258"/>
        <v>B4E5</v>
      </c>
      <c r="I446" t="str">
        <f t="shared" si="259"/>
        <v>EEF2</v>
      </c>
      <c r="J446" t="s">
        <v>2938</v>
      </c>
      <c r="K446" t="str">
        <f t="shared" si="242"/>
        <v>E5B40000</v>
      </c>
      <c r="L446" t="str">
        <f t="shared" si="243"/>
        <v>40210100</v>
      </c>
      <c r="M446" t="str">
        <f t="shared" si="244"/>
        <v>E5B4000040210100</v>
      </c>
      <c r="N446" t="str">
        <f t="shared" si="245"/>
        <v>E5B4=村</v>
      </c>
      <c r="P446" s="2" t="s">
        <v>2939</v>
      </c>
      <c r="Q446" s="2" t="s">
        <v>1586</v>
      </c>
      <c r="R446" t="str">
        <f t="shared" si="246"/>
        <v>ACB2=铂</v>
      </c>
    </row>
    <row r="447" spans="1:18">
      <c r="A447" s="2" t="s">
        <v>2940</v>
      </c>
      <c r="B447" s="2" t="s">
        <v>2941</v>
      </c>
      <c r="C447">
        <f t="shared" si="236"/>
        <v>710</v>
      </c>
      <c r="D447">
        <f t="shared" si="237"/>
        <v>454</v>
      </c>
      <c r="E447">
        <f t="shared" si="238"/>
        <v>448</v>
      </c>
      <c r="F447">
        <f t="shared" si="239"/>
        <v>57728</v>
      </c>
      <c r="G447" t="str">
        <f t="shared" si="240"/>
        <v>00012180</v>
      </c>
      <c r="H447" t="str">
        <f t="shared" ref="H447:H456" si="260">MID($H$1,(ROW()-2)*4+1,4)</f>
        <v>B4E6</v>
      </c>
      <c r="I447" t="str">
        <f t="shared" si="259"/>
        <v>EEF3</v>
      </c>
      <c r="J447" t="s">
        <v>2942</v>
      </c>
      <c r="K447" t="str">
        <f t="shared" si="242"/>
        <v>E6B40000</v>
      </c>
      <c r="L447" t="str">
        <f t="shared" si="243"/>
        <v>80210100</v>
      </c>
      <c r="M447" t="str">
        <f t="shared" si="244"/>
        <v>E6B4000080210100</v>
      </c>
      <c r="N447" t="str">
        <f t="shared" si="245"/>
        <v>E6B4=存</v>
      </c>
      <c r="P447" s="2" t="s">
        <v>2943</v>
      </c>
      <c r="Q447" s="2" t="s">
        <v>1591</v>
      </c>
      <c r="R447" t="str">
        <f t="shared" si="246"/>
        <v>ADB2=箔</v>
      </c>
    </row>
    <row r="448" spans="1:18">
      <c r="A448" s="2" t="s">
        <v>2944</v>
      </c>
      <c r="B448" s="2" t="s">
        <v>2945</v>
      </c>
      <c r="C448">
        <f t="shared" si="236"/>
        <v>711</v>
      </c>
      <c r="D448">
        <f t="shared" si="237"/>
        <v>455</v>
      </c>
      <c r="E448">
        <f t="shared" si="238"/>
        <v>448</v>
      </c>
      <c r="F448">
        <f t="shared" si="239"/>
        <v>57792</v>
      </c>
      <c r="G448" t="str">
        <f t="shared" si="240"/>
        <v>000121C0</v>
      </c>
      <c r="H448" t="str">
        <f t="shared" si="260"/>
        <v>B4E7</v>
      </c>
      <c r="I448" t="str">
        <f t="shared" si="259"/>
        <v>EEF4</v>
      </c>
      <c r="J448" t="s">
        <v>2946</v>
      </c>
      <c r="K448" t="str">
        <f t="shared" si="242"/>
        <v>E7B40000</v>
      </c>
      <c r="L448" t="str">
        <f t="shared" si="243"/>
        <v>C0210100</v>
      </c>
      <c r="M448" t="str">
        <f t="shared" si="244"/>
        <v>E7B40000C0210100</v>
      </c>
      <c r="N448" t="str">
        <f t="shared" si="245"/>
        <v>E7B4=寸</v>
      </c>
      <c r="P448" s="2" t="s">
        <v>2947</v>
      </c>
      <c r="Q448" s="2" t="s">
        <v>1597</v>
      </c>
      <c r="R448" t="str">
        <f t="shared" si="246"/>
        <v>AEB2=伯</v>
      </c>
    </row>
    <row r="449" spans="1:18">
      <c r="A449" s="2" t="s">
        <v>2948</v>
      </c>
      <c r="B449" s="2" t="s">
        <v>2949</v>
      </c>
      <c r="C449">
        <f t="shared" si="236"/>
        <v>712</v>
      </c>
      <c r="D449">
        <f t="shared" si="237"/>
        <v>456</v>
      </c>
      <c r="E449">
        <f t="shared" si="238"/>
        <v>448</v>
      </c>
      <c r="F449">
        <f t="shared" si="239"/>
        <v>57856</v>
      </c>
      <c r="G449" t="str">
        <f t="shared" si="240"/>
        <v>00012200</v>
      </c>
      <c r="H449" t="str">
        <f t="shared" si="260"/>
        <v>B4E8</v>
      </c>
      <c r="I449" t="str">
        <f t="shared" si="259"/>
        <v>EEF5</v>
      </c>
      <c r="J449" t="s">
        <v>2950</v>
      </c>
      <c r="K449" t="str">
        <f t="shared" si="242"/>
        <v>E8B40000</v>
      </c>
      <c r="L449" t="str">
        <f t="shared" si="243"/>
        <v>00220100</v>
      </c>
      <c r="M449" t="str">
        <f t="shared" si="244"/>
        <v>E8B4000000220100</v>
      </c>
      <c r="N449" t="str">
        <f t="shared" si="245"/>
        <v>E8B4=磋</v>
      </c>
      <c r="P449" s="2" t="s">
        <v>2951</v>
      </c>
      <c r="Q449" s="2" t="s">
        <v>1603</v>
      </c>
      <c r="R449" t="str">
        <f t="shared" si="246"/>
        <v>AFB2=帛</v>
      </c>
    </row>
    <row r="450" spans="1:18">
      <c r="A450" s="2" t="s">
        <v>2952</v>
      </c>
      <c r="B450" s="2" t="s">
        <v>2953</v>
      </c>
      <c r="C450">
        <f t="shared" si="236"/>
        <v>713</v>
      </c>
      <c r="D450">
        <f t="shared" si="237"/>
        <v>457</v>
      </c>
      <c r="E450">
        <f t="shared" si="238"/>
        <v>448</v>
      </c>
      <c r="F450">
        <f t="shared" si="239"/>
        <v>57920</v>
      </c>
      <c r="G450" t="str">
        <f t="shared" si="240"/>
        <v>00012240</v>
      </c>
      <c r="H450" t="str">
        <f t="shared" si="260"/>
        <v>B4E9</v>
      </c>
      <c r="I450" t="str">
        <f t="shared" si="259"/>
        <v>EEF6</v>
      </c>
      <c r="J450" t="s">
        <v>2954</v>
      </c>
      <c r="K450" t="str">
        <f t="shared" si="242"/>
        <v>E9B40000</v>
      </c>
      <c r="L450" t="str">
        <f t="shared" si="243"/>
        <v>40220100</v>
      </c>
      <c r="M450" t="str">
        <f t="shared" si="244"/>
        <v>E9B4000040220100</v>
      </c>
      <c r="N450" t="str">
        <f t="shared" si="245"/>
        <v>E9B4=撮</v>
      </c>
      <c r="P450" s="2" t="s">
        <v>617</v>
      </c>
      <c r="Q450" s="2" t="s">
        <v>1609</v>
      </c>
      <c r="R450" t="str">
        <f t="shared" si="246"/>
        <v>B0B2=舶</v>
      </c>
    </row>
    <row r="451" spans="1:18">
      <c r="A451" s="2" t="s">
        <v>2955</v>
      </c>
      <c r="B451" s="2" t="s">
        <v>2956</v>
      </c>
      <c r="C451">
        <f t="shared" ref="C451:C514" si="261">HEX2DEC(B451)</f>
        <v>714</v>
      </c>
      <c r="D451">
        <f t="shared" ref="D451:D514" si="262">C451-256</f>
        <v>458</v>
      </c>
      <c r="E451">
        <f t="shared" ref="E451:E514" si="263">INT(D451/16)*16</f>
        <v>448</v>
      </c>
      <c r="F451">
        <f t="shared" ref="F451:F514" si="264">(D451+E451)*64</f>
        <v>57984</v>
      </c>
      <c r="G451" t="str">
        <f t="shared" ref="G451:G514" si="265">DEC2HEX(F451+16384,8)</f>
        <v>00012280</v>
      </c>
      <c r="H451" t="str">
        <f t="shared" si="260"/>
        <v>B4EA</v>
      </c>
      <c r="I451" t="str">
        <f t="shared" ref="I451:I460" si="266">MID($I$1,(ROW()-2)*4+1,4)</f>
        <v>EEF7</v>
      </c>
      <c r="J451" t="s">
        <v>2957</v>
      </c>
      <c r="K451" t="str">
        <f t="shared" ref="K451:K514" si="267">MID(J451,3,2)&amp;MID(J451,1,2)&amp;"0000"</f>
        <v>EAB40000</v>
      </c>
      <c r="L451" t="str">
        <f t="shared" ref="L451:L514" si="268">MID(G451,7,2)&amp;MID(G451,5,2)&amp;MID(G451,3,2)&amp;MID(G451,1,2)</f>
        <v>80220100</v>
      </c>
      <c r="M451" t="str">
        <f t="shared" ref="M451:M514" si="269">K451&amp;L451</f>
        <v>EAB4000080220100</v>
      </c>
      <c r="N451" t="str">
        <f t="shared" ref="N451:N514" si="270">MID(J451,3,2)&amp;MID(J451,1,2)&amp;"="&amp;A451</f>
        <v>EAB4=搓</v>
      </c>
      <c r="P451" s="2" t="s">
        <v>1072</v>
      </c>
      <c r="Q451" s="2" t="s">
        <v>1614</v>
      </c>
      <c r="R451" t="str">
        <f t="shared" ref="R451:R514" si="271">P451&amp;"="&amp;Q451</f>
        <v>B1B2=脖</v>
      </c>
    </row>
    <row r="452" spans="1:18">
      <c r="A452" s="2" t="s">
        <v>2958</v>
      </c>
      <c r="B452" s="2" t="s">
        <v>2959</v>
      </c>
      <c r="C452">
        <f t="shared" si="261"/>
        <v>715</v>
      </c>
      <c r="D452">
        <f t="shared" si="262"/>
        <v>459</v>
      </c>
      <c r="E452">
        <f t="shared" si="263"/>
        <v>448</v>
      </c>
      <c r="F452">
        <f t="shared" si="264"/>
        <v>58048</v>
      </c>
      <c r="G452" t="str">
        <f t="shared" si="265"/>
        <v>000122C0</v>
      </c>
      <c r="H452" t="str">
        <f t="shared" si="260"/>
        <v>B4EB</v>
      </c>
      <c r="I452" t="str">
        <f t="shared" si="266"/>
        <v>EEF8</v>
      </c>
      <c r="J452" t="s">
        <v>2960</v>
      </c>
      <c r="K452" t="str">
        <f t="shared" si="267"/>
        <v>EBB40000</v>
      </c>
      <c r="L452" t="str">
        <f t="shared" si="268"/>
        <v>C0220100</v>
      </c>
      <c r="M452" t="str">
        <f t="shared" si="269"/>
        <v>EBB40000C0220100</v>
      </c>
      <c r="N452" t="str">
        <f t="shared" si="270"/>
        <v>EBB4=措</v>
      </c>
      <c r="P452" s="2" t="s">
        <v>1622</v>
      </c>
      <c r="Q452" s="2" t="s">
        <v>1620</v>
      </c>
      <c r="R452" t="str">
        <f t="shared" si="271"/>
        <v>B2B2=膊</v>
      </c>
    </row>
    <row r="453" spans="1:18">
      <c r="A453" s="2" t="s">
        <v>2961</v>
      </c>
      <c r="B453" s="2" t="s">
        <v>2962</v>
      </c>
      <c r="C453">
        <f t="shared" si="261"/>
        <v>716</v>
      </c>
      <c r="D453">
        <f t="shared" si="262"/>
        <v>460</v>
      </c>
      <c r="E453">
        <f t="shared" si="263"/>
        <v>448</v>
      </c>
      <c r="F453">
        <f t="shared" si="264"/>
        <v>58112</v>
      </c>
      <c r="G453" t="str">
        <f t="shared" si="265"/>
        <v>00012300</v>
      </c>
      <c r="H453" t="str">
        <f t="shared" si="260"/>
        <v>B4EC</v>
      </c>
      <c r="I453" t="str">
        <f t="shared" si="266"/>
        <v>EEF9</v>
      </c>
      <c r="J453" t="s">
        <v>2963</v>
      </c>
      <c r="K453" t="str">
        <f t="shared" si="267"/>
        <v>ECB40000</v>
      </c>
      <c r="L453" t="str">
        <f t="shared" si="268"/>
        <v>00230100</v>
      </c>
      <c r="M453" t="str">
        <f t="shared" si="269"/>
        <v>ECB4000000230100</v>
      </c>
      <c r="N453" t="str">
        <f t="shared" si="270"/>
        <v>ECB4=挫</v>
      </c>
      <c r="P453" s="2" t="s">
        <v>2166</v>
      </c>
      <c r="Q453" s="2" t="s">
        <v>1626</v>
      </c>
      <c r="R453" t="str">
        <f t="shared" si="271"/>
        <v>B3B2=渤</v>
      </c>
    </row>
    <row r="454" spans="1:18">
      <c r="A454" s="2" t="s">
        <v>2964</v>
      </c>
      <c r="B454" s="2" t="s">
        <v>2965</v>
      </c>
      <c r="C454">
        <f t="shared" si="261"/>
        <v>717</v>
      </c>
      <c r="D454">
        <f t="shared" si="262"/>
        <v>461</v>
      </c>
      <c r="E454">
        <f t="shared" si="263"/>
        <v>448</v>
      </c>
      <c r="F454">
        <f t="shared" si="264"/>
        <v>58176</v>
      </c>
      <c r="G454" t="str">
        <f t="shared" si="265"/>
        <v>00012340</v>
      </c>
      <c r="H454" t="str">
        <f t="shared" si="260"/>
        <v>B4ED</v>
      </c>
      <c r="I454" t="str">
        <f t="shared" si="266"/>
        <v>EEFA</v>
      </c>
      <c r="J454" t="s">
        <v>2966</v>
      </c>
      <c r="K454" t="str">
        <f t="shared" si="267"/>
        <v>EDB40000</v>
      </c>
      <c r="L454" t="str">
        <f t="shared" si="268"/>
        <v>40230100</v>
      </c>
      <c r="M454" t="str">
        <f t="shared" si="269"/>
        <v>EDB4000040230100</v>
      </c>
      <c r="N454" t="str">
        <f t="shared" si="270"/>
        <v>EDB4=错</v>
      </c>
      <c r="P454" s="2" t="s">
        <v>2694</v>
      </c>
      <c r="Q454" s="2" t="s">
        <v>1632</v>
      </c>
      <c r="R454" t="str">
        <f t="shared" si="271"/>
        <v>B4B2=泊</v>
      </c>
    </row>
    <row r="455" spans="1:18">
      <c r="A455" s="2" t="s">
        <v>2967</v>
      </c>
      <c r="B455" s="2" t="s">
        <v>2968</v>
      </c>
      <c r="C455">
        <f t="shared" si="261"/>
        <v>718</v>
      </c>
      <c r="D455">
        <f t="shared" si="262"/>
        <v>462</v>
      </c>
      <c r="E455">
        <f t="shared" si="263"/>
        <v>448</v>
      </c>
      <c r="F455">
        <f t="shared" si="264"/>
        <v>58240</v>
      </c>
      <c r="G455" t="str">
        <f t="shared" si="265"/>
        <v>00012380</v>
      </c>
      <c r="H455" t="str">
        <f t="shared" si="260"/>
        <v>B4EE</v>
      </c>
      <c r="I455" t="str">
        <f t="shared" si="266"/>
        <v>EEFB</v>
      </c>
      <c r="J455" t="s">
        <v>2969</v>
      </c>
      <c r="K455" t="str">
        <f t="shared" si="267"/>
        <v>EEB40000</v>
      </c>
      <c r="L455" t="str">
        <f t="shared" si="268"/>
        <v>80230100</v>
      </c>
      <c r="M455" t="str">
        <f t="shared" si="269"/>
        <v>EEB4000080230100</v>
      </c>
      <c r="N455" t="str">
        <f t="shared" si="270"/>
        <v>EEB4=搭</v>
      </c>
      <c r="P455" s="2" t="s">
        <v>2970</v>
      </c>
      <c r="Q455" s="2" t="s">
        <v>1638</v>
      </c>
      <c r="R455" t="str">
        <f t="shared" si="271"/>
        <v>B5B2=驳</v>
      </c>
    </row>
    <row r="456" spans="1:18">
      <c r="A456" s="2" t="s">
        <v>1133</v>
      </c>
      <c r="B456" s="2" t="s">
        <v>2971</v>
      </c>
      <c r="C456">
        <f t="shared" si="261"/>
        <v>719</v>
      </c>
      <c r="D456">
        <f t="shared" si="262"/>
        <v>463</v>
      </c>
      <c r="E456">
        <f t="shared" si="263"/>
        <v>448</v>
      </c>
      <c r="F456">
        <f t="shared" si="264"/>
        <v>58304</v>
      </c>
      <c r="G456" t="str">
        <f t="shared" si="265"/>
        <v>000123C0</v>
      </c>
      <c r="H456" t="str">
        <f t="shared" si="260"/>
        <v>B4EF</v>
      </c>
      <c r="I456" t="str">
        <f t="shared" si="266"/>
        <v>EEFC</v>
      </c>
      <c r="J456" t="s">
        <v>2972</v>
      </c>
      <c r="K456" t="str">
        <f t="shared" si="267"/>
        <v>EFB40000</v>
      </c>
      <c r="L456" t="str">
        <f t="shared" si="268"/>
        <v>C0230100</v>
      </c>
      <c r="M456" t="str">
        <f t="shared" si="269"/>
        <v>EFB40000C0230100</v>
      </c>
      <c r="N456" t="str">
        <f t="shared" si="270"/>
        <v>EFB4=达</v>
      </c>
      <c r="P456" s="2" t="s">
        <v>555</v>
      </c>
      <c r="Q456" s="2" t="s">
        <v>554</v>
      </c>
      <c r="R456" t="str">
        <f t="shared" si="271"/>
        <v>B6B2=捕</v>
      </c>
    </row>
    <row r="457" spans="1:18">
      <c r="A457" s="2" t="s">
        <v>2973</v>
      </c>
      <c r="B457" s="2" t="s">
        <v>2974</v>
      </c>
      <c r="C457">
        <f t="shared" si="261"/>
        <v>720</v>
      </c>
      <c r="D457">
        <f t="shared" si="262"/>
        <v>464</v>
      </c>
      <c r="E457">
        <f t="shared" si="263"/>
        <v>464</v>
      </c>
      <c r="F457">
        <f t="shared" si="264"/>
        <v>59392</v>
      </c>
      <c r="G457" t="str">
        <f t="shared" si="265"/>
        <v>00012800</v>
      </c>
      <c r="H457" t="str">
        <f t="shared" ref="H457:H466" si="272">MID($H$1,(ROW()-2)*4+1,4)</f>
        <v>B4F0</v>
      </c>
      <c r="I457" t="str">
        <f t="shared" si="266"/>
        <v>EEFD</v>
      </c>
      <c r="J457" t="s">
        <v>2975</v>
      </c>
      <c r="K457" t="str">
        <f t="shared" si="267"/>
        <v>F0B40000</v>
      </c>
      <c r="L457" t="str">
        <f t="shared" si="268"/>
        <v>00280100</v>
      </c>
      <c r="M457" t="str">
        <f t="shared" si="269"/>
        <v>F0B4000000280100</v>
      </c>
      <c r="N457" t="str">
        <f t="shared" si="270"/>
        <v>F0B4=答</v>
      </c>
      <c r="P457" s="2" t="s">
        <v>2976</v>
      </c>
      <c r="Q457" s="2" t="s">
        <v>1649</v>
      </c>
      <c r="R457" t="str">
        <f t="shared" si="271"/>
        <v>B7B2=卜</v>
      </c>
    </row>
    <row r="458" spans="1:18">
      <c r="A458" s="2" t="s">
        <v>2977</v>
      </c>
      <c r="B458" s="2" t="s">
        <v>2978</v>
      </c>
      <c r="C458">
        <f t="shared" si="261"/>
        <v>721</v>
      </c>
      <c r="D458">
        <f t="shared" si="262"/>
        <v>465</v>
      </c>
      <c r="E458">
        <f t="shared" si="263"/>
        <v>464</v>
      </c>
      <c r="F458">
        <f t="shared" si="264"/>
        <v>59456</v>
      </c>
      <c r="G458" t="str">
        <f t="shared" si="265"/>
        <v>00012840</v>
      </c>
      <c r="H458" t="str">
        <f t="shared" si="272"/>
        <v>B4F1</v>
      </c>
      <c r="I458" t="str">
        <f t="shared" si="266"/>
        <v>EEFE</v>
      </c>
      <c r="J458" t="s">
        <v>2979</v>
      </c>
      <c r="K458" t="str">
        <f t="shared" si="267"/>
        <v>F1B40000</v>
      </c>
      <c r="L458" t="str">
        <f t="shared" si="268"/>
        <v>40280100</v>
      </c>
      <c r="M458" t="str">
        <f t="shared" si="269"/>
        <v>F1B4000040280100</v>
      </c>
      <c r="N458" t="str">
        <f t="shared" si="270"/>
        <v>F1B4=瘩</v>
      </c>
      <c r="P458" s="2" t="s">
        <v>2980</v>
      </c>
      <c r="Q458" s="2" t="s">
        <v>1655</v>
      </c>
      <c r="R458" t="str">
        <f t="shared" si="271"/>
        <v>B8B2=哺</v>
      </c>
    </row>
    <row r="459" spans="1:18">
      <c r="A459" s="2" t="s">
        <v>2981</v>
      </c>
      <c r="B459" s="2" t="s">
        <v>2982</v>
      </c>
      <c r="C459">
        <f t="shared" si="261"/>
        <v>722</v>
      </c>
      <c r="D459">
        <f t="shared" si="262"/>
        <v>466</v>
      </c>
      <c r="E459">
        <f t="shared" si="263"/>
        <v>464</v>
      </c>
      <c r="F459">
        <f t="shared" si="264"/>
        <v>59520</v>
      </c>
      <c r="G459" t="str">
        <f t="shared" si="265"/>
        <v>00012880</v>
      </c>
      <c r="H459" t="str">
        <f t="shared" si="272"/>
        <v>B4F2</v>
      </c>
      <c r="I459" t="str">
        <f t="shared" si="266"/>
        <v>EFA1</v>
      </c>
      <c r="J459" t="s">
        <v>2983</v>
      </c>
      <c r="K459" t="str">
        <f t="shared" si="267"/>
        <v>F2B40000</v>
      </c>
      <c r="L459" t="str">
        <f t="shared" si="268"/>
        <v>80280100</v>
      </c>
      <c r="M459" t="str">
        <f t="shared" si="269"/>
        <v>F2B4000080280100</v>
      </c>
      <c r="N459" t="str">
        <f t="shared" si="270"/>
        <v>F2B4=打</v>
      </c>
      <c r="P459" s="2" t="s">
        <v>2984</v>
      </c>
      <c r="Q459" s="2" t="s">
        <v>1661</v>
      </c>
      <c r="R459" t="str">
        <f t="shared" si="271"/>
        <v>B9B2=补</v>
      </c>
    </row>
    <row r="460" spans="1:18">
      <c r="A460" s="2" t="s">
        <v>1139</v>
      </c>
      <c r="B460" s="2" t="s">
        <v>2985</v>
      </c>
      <c r="C460">
        <f t="shared" si="261"/>
        <v>723</v>
      </c>
      <c r="D460">
        <f t="shared" si="262"/>
        <v>467</v>
      </c>
      <c r="E460">
        <f t="shared" si="263"/>
        <v>464</v>
      </c>
      <c r="F460">
        <f t="shared" si="264"/>
        <v>59584</v>
      </c>
      <c r="G460" t="str">
        <f t="shared" si="265"/>
        <v>000128C0</v>
      </c>
      <c r="H460" t="str">
        <f t="shared" si="272"/>
        <v>B4F3</v>
      </c>
      <c r="I460" t="str">
        <f t="shared" si="266"/>
        <v>EFA2</v>
      </c>
      <c r="J460" t="s">
        <v>2986</v>
      </c>
      <c r="K460" t="str">
        <f t="shared" si="267"/>
        <v>F3B40000</v>
      </c>
      <c r="L460" t="str">
        <f t="shared" si="268"/>
        <v>C0280100</v>
      </c>
      <c r="M460" t="str">
        <f t="shared" si="269"/>
        <v>F3B40000C0280100</v>
      </c>
      <c r="N460" t="str">
        <f t="shared" si="270"/>
        <v>F3B4=大</v>
      </c>
      <c r="P460" s="2" t="s">
        <v>2987</v>
      </c>
      <c r="Q460" s="2" t="s">
        <v>1667</v>
      </c>
      <c r="R460" t="str">
        <f t="shared" si="271"/>
        <v>BAB2=埠</v>
      </c>
    </row>
    <row r="461" spans="1:18">
      <c r="A461" s="2" t="s">
        <v>1145</v>
      </c>
      <c r="B461" s="2" t="s">
        <v>2988</v>
      </c>
      <c r="C461">
        <f t="shared" si="261"/>
        <v>724</v>
      </c>
      <c r="D461">
        <f t="shared" si="262"/>
        <v>468</v>
      </c>
      <c r="E461">
        <f t="shared" si="263"/>
        <v>464</v>
      </c>
      <c r="F461">
        <f t="shared" si="264"/>
        <v>59648</v>
      </c>
      <c r="G461" t="str">
        <f t="shared" si="265"/>
        <v>00012900</v>
      </c>
      <c r="H461" t="str">
        <f t="shared" si="272"/>
        <v>B4F4</v>
      </c>
      <c r="I461" t="str">
        <f t="shared" ref="I461:I470" si="273">MID($I$1,(ROW()-2)*4+1,4)</f>
        <v>EFA3</v>
      </c>
      <c r="J461" t="s">
        <v>2989</v>
      </c>
      <c r="K461" t="str">
        <f t="shared" si="267"/>
        <v>F4B40000</v>
      </c>
      <c r="L461" t="str">
        <f t="shared" si="268"/>
        <v>00290100</v>
      </c>
      <c r="M461" t="str">
        <f t="shared" si="269"/>
        <v>F4B4000000290100</v>
      </c>
      <c r="N461" t="str">
        <f t="shared" si="270"/>
        <v>F4B4=呆</v>
      </c>
      <c r="P461" s="2" t="s">
        <v>2990</v>
      </c>
      <c r="Q461" s="2" t="s">
        <v>1673</v>
      </c>
      <c r="R461" t="str">
        <f t="shared" si="271"/>
        <v>BBB2=不</v>
      </c>
    </row>
    <row r="462" spans="1:18">
      <c r="A462" s="2" t="s">
        <v>2991</v>
      </c>
      <c r="B462" s="2" t="s">
        <v>2992</v>
      </c>
      <c r="C462">
        <f t="shared" si="261"/>
        <v>725</v>
      </c>
      <c r="D462">
        <f t="shared" si="262"/>
        <v>469</v>
      </c>
      <c r="E462">
        <f t="shared" si="263"/>
        <v>464</v>
      </c>
      <c r="F462">
        <f t="shared" si="264"/>
        <v>59712</v>
      </c>
      <c r="G462" t="str">
        <f t="shared" si="265"/>
        <v>00012940</v>
      </c>
      <c r="H462" t="str">
        <f t="shared" si="272"/>
        <v>B4F5</v>
      </c>
      <c r="I462" t="str">
        <f t="shared" si="273"/>
        <v>EFA4</v>
      </c>
      <c r="J462" t="s">
        <v>2993</v>
      </c>
      <c r="K462" t="str">
        <f t="shared" si="267"/>
        <v>F5B40000</v>
      </c>
      <c r="L462" t="str">
        <f t="shared" si="268"/>
        <v>40290100</v>
      </c>
      <c r="M462" t="str">
        <f t="shared" si="269"/>
        <v>F5B4000040290100</v>
      </c>
      <c r="N462" t="str">
        <f t="shared" si="270"/>
        <v>F5B4=歹</v>
      </c>
      <c r="P462" s="2" t="s">
        <v>2994</v>
      </c>
      <c r="Q462" s="2" t="s">
        <v>1679</v>
      </c>
      <c r="R462" t="str">
        <f t="shared" si="271"/>
        <v>BCB2=布</v>
      </c>
    </row>
    <row r="463" spans="1:18">
      <c r="A463" s="2" t="s">
        <v>2995</v>
      </c>
      <c r="B463" s="2" t="s">
        <v>2996</v>
      </c>
      <c r="C463">
        <f t="shared" si="261"/>
        <v>726</v>
      </c>
      <c r="D463">
        <f t="shared" si="262"/>
        <v>470</v>
      </c>
      <c r="E463">
        <f t="shared" si="263"/>
        <v>464</v>
      </c>
      <c r="F463">
        <f t="shared" si="264"/>
        <v>59776</v>
      </c>
      <c r="G463" t="str">
        <f t="shared" si="265"/>
        <v>00012980</v>
      </c>
      <c r="H463" t="str">
        <f t="shared" si="272"/>
        <v>B4F6</v>
      </c>
      <c r="I463" t="str">
        <f t="shared" si="273"/>
        <v>EFA5</v>
      </c>
      <c r="J463" t="s">
        <v>2997</v>
      </c>
      <c r="K463" t="str">
        <f t="shared" si="267"/>
        <v>F6B40000</v>
      </c>
      <c r="L463" t="str">
        <f t="shared" si="268"/>
        <v>80290100</v>
      </c>
      <c r="M463" t="str">
        <f t="shared" si="269"/>
        <v>F6B4000080290100</v>
      </c>
      <c r="N463" t="str">
        <f t="shared" si="270"/>
        <v>F6B4=傣</v>
      </c>
      <c r="P463" s="2" t="s">
        <v>2998</v>
      </c>
      <c r="Q463" s="2" t="s">
        <v>1685</v>
      </c>
      <c r="R463" t="str">
        <f t="shared" si="271"/>
        <v>BDB2=步</v>
      </c>
    </row>
    <row r="464" spans="1:18">
      <c r="A464" s="2" t="s">
        <v>2999</v>
      </c>
      <c r="B464" s="2" t="s">
        <v>3000</v>
      </c>
      <c r="C464">
        <f t="shared" si="261"/>
        <v>727</v>
      </c>
      <c r="D464">
        <f t="shared" si="262"/>
        <v>471</v>
      </c>
      <c r="E464">
        <f t="shared" si="263"/>
        <v>464</v>
      </c>
      <c r="F464">
        <f t="shared" si="264"/>
        <v>59840</v>
      </c>
      <c r="G464" t="str">
        <f t="shared" si="265"/>
        <v>000129C0</v>
      </c>
      <c r="H464" t="str">
        <f t="shared" si="272"/>
        <v>B4F7</v>
      </c>
      <c r="I464" t="str">
        <f t="shared" si="273"/>
        <v>EFA6</v>
      </c>
      <c r="J464" t="s">
        <v>3001</v>
      </c>
      <c r="K464" t="str">
        <f t="shared" si="267"/>
        <v>F7B40000</v>
      </c>
      <c r="L464" t="str">
        <f t="shared" si="268"/>
        <v>C0290100</v>
      </c>
      <c r="M464" t="str">
        <f t="shared" si="269"/>
        <v>F7B40000C0290100</v>
      </c>
      <c r="N464" t="str">
        <f t="shared" si="270"/>
        <v>F7B4=戴</v>
      </c>
      <c r="P464" s="2" t="s">
        <v>3002</v>
      </c>
      <c r="Q464" s="2" t="s">
        <v>1691</v>
      </c>
      <c r="R464" t="str">
        <f t="shared" si="271"/>
        <v>BEB2=簿</v>
      </c>
    </row>
    <row r="465" spans="1:18">
      <c r="A465" s="2" t="s">
        <v>1151</v>
      </c>
      <c r="B465" s="2" t="s">
        <v>3003</v>
      </c>
      <c r="C465">
        <f t="shared" si="261"/>
        <v>728</v>
      </c>
      <c r="D465">
        <f t="shared" si="262"/>
        <v>472</v>
      </c>
      <c r="E465">
        <f t="shared" si="263"/>
        <v>464</v>
      </c>
      <c r="F465">
        <f t="shared" si="264"/>
        <v>59904</v>
      </c>
      <c r="G465" t="str">
        <f t="shared" si="265"/>
        <v>00012A00</v>
      </c>
      <c r="H465" t="str">
        <f t="shared" si="272"/>
        <v>B4F8</v>
      </c>
      <c r="I465" t="str">
        <f t="shared" si="273"/>
        <v>EFA7</v>
      </c>
      <c r="J465" t="s">
        <v>3004</v>
      </c>
      <c r="K465" t="str">
        <f t="shared" si="267"/>
        <v>F8B40000</v>
      </c>
      <c r="L465" t="str">
        <f t="shared" si="268"/>
        <v>002A0100</v>
      </c>
      <c r="M465" t="str">
        <f t="shared" si="269"/>
        <v>F8B40000002A0100</v>
      </c>
      <c r="N465" t="str">
        <f t="shared" si="270"/>
        <v>F8B4=带</v>
      </c>
      <c r="P465" s="2" t="s">
        <v>3005</v>
      </c>
      <c r="Q465" s="2" t="s">
        <v>1697</v>
      </c>
      <c r="R465" t="str">
        <f t="shared" si="271"/>
        <v>BFB2=部</v>
      </c>
    </row>
    <row r="466" spans="1:18">
      <c r="A466" s="2" t="s">
        <v>3006</v>
      </c>
      <c r="B466" s="2" t="s">
        <v>3007</v>
      </c>
      <c r="C466">
        <f t="shared" si="261"/>
        <v>729</v>
      </c>
      <c r="D466">
        <f t="shared" si="262"/>
        <v>473</v>
      </c>
      <c r="E466">
        <f t="shared" si="263"/>
        <v>464</v>
      </c>
      <c r="F466">
        <f t="shared" si="264"/>
        <v>59968</v>
      </c>
      <c r="G466" t="str">
        <f t="shared" si="265"/>
        <v>00012A40</v>
      </c>
      <c r="H466" t="str">
        <f t="shared" si="272"/>
        <v>B4F9</v>
      </c>
      <c r="I466" t="str">
        <f t="shared" si="273"/>
        <v>EFA8</v>
      </c>
      <c r="J466" t="s">
        <v>3008</v>
      </c>
      <c r="K466" t="str">
        <f t="shared" si="267"/>
        <v>F9B40000</v>
      </c>
      <c r="L466" t="str">
        <f t="shared" si="268"/>
        <v>402A0100</v>
      </c>
      <c r="M466" t="str">
        <f t="shared" si="269"/>
        <v>F9B40000402A0100</v>
      </c>
      <c r="N466" t="str">
        <f t="shared" si="270"/>
        <v>F9B4=殆</v>
      </c>
      <c r="P466" s="2" t="s">
        <v>3009</v>
      </c>
      <c r="Q466" s="2" t="s">
        <v>1703</v>
      </c>
      <c r="R466" t="str">
        <f t="shared" si="271"/>
        <v>C0B2=怖</v>
      </c>
    </row>
    <row r="467" spans="1:18">
      <c r="A467" s="2" t="s">
        <v>3010</v>
      </c>
      <c r="B467" s="2" t="s">
        <v>3011</v>
      </c>
      <c r="C467">
        <f t="shared" si="261"/>
        <v>730</v>
      </c>
      <c r="D467">
        <f t="shared" si="262"/>
        <v>474</v>
      </c>
      <c r="E467">
        <f t="shared" si="263"/>
        <v>464</v>
      </c>
      <c r="F467">
        <f t="shared" si="264"/>
        <v>60032</v>
      </c>
      <c r="G467" t="str">
        <f t="shared" si="265"/>
        <v>00012A80</v>
      </c>
      <c r="H467" t="str">
        <f t="shared" ref="H467:H476" si="274">MID($H$1,(ROW()-2)*4+1,4)</f>
        <v>B4FA</v>
      </c>
      <c r="I467" t="str">
        <f t="shared" si="273"/>
        <v>EFA9</v>
      </c>
      <c r="J467" t="s">
        <v>3012</v>
      </c>
      <c r="K467" t="str">
        <f t="shared" si="267"/>
        <v>FAB40000</v>
      </c>
      <c r="L467" t="str">
        <f t="shared" si="268"/>
        <v>802A0100</v>
      </c>
      <c r="M467" t="str">
        <f t="shared" si="269"/>
        <v>FAB40000802A0100</v>
      </c>
      <c r="N467" t="str">
        <f t="shared" si="270"/>
        <v>FAB4=代</v>
      </c>
      <c r="P467" s="2" t="s">
        <v>3013</v>
      </c>
      <c r="Q467" s="2" t="s">
        <v>1709</v>
      </c>
      <c r="R467" t="str">
        <f t="shared" si="271"/>
        <v>C1B2=擦</v>
      </c>
    </row>
    <row r="468" spans="1:18">
      <c r="A468" s="2" t="s">
        <v>3014</v>
      </c>
      <c r="B468" s="2" t="s">
        <v>3015</v>
      </c>
      <c r="C468">
        <f t="shared" si="261"/>
        <v>731</v>
      </c>
      <c r="D468">
        <f t="shared" si="262"/>
        <v>475</v>
      </c>
      <c r="E468">
        <f t="shared" si="263"/>
        <v>464</v>
      </c>
      <c r="F468">
        <f t="shared" si="264"/>
        <v>60096</v>
      </c>
      <c r="G468" t="str">
        <f t="shared" si="265"/>
        <v>00012AC0</v>
      </c>
      <c r="H468" t="str">
        <f t="shared" si="274"/>
        <v>B4FB</v>
      </c>
      <c r="I468" t="str">
        <f t="shared" si="273"/>
        <v>EFAA</v>
      </c>
      <c r="J468" t="s">
        <v>3016</v>
      </c>
      <c r="K468" t="str">
        <f t="shared" si="267"/>
        <v>FBB40000</v>
      </c>
      <c r="L468" t="str">
        <f t="shared" si="268"/>
        <v>C02A0100</v>
      </c>
      <c r="M468" t="str">
        <f t="shared" si="269"/>
        <v>FBB40000C02A0100</v>
      </c>
      <c r="N468" t="str">
        <f t="shared" si="270"/>
        <v>FBB4=贷</v>
      </c>
      <c r="P468" s="2" t="s">
        <v>3017</v>
      </c>
      <c r="Q468" s="2" t="s">
        <v>1715</v>
      </c>
      <c r="R468" t="str">
        <f t="shared" si="271"/>
        <v>C2B2=猜</v>
      </c>
    </row>
    <row r="469" spans="1:18">
      <c r="A469" s="2" t="s">
        <v>3018</v>
      </c>
      <c r="B469" s="2" t="s">
        <v>3019</v>
      </c>
      <c r="C469">
        <f t="shared" si="261"/>
        <v>732</v>
      </c>
      <c r="D469">
        <f t="shared" si="262"/>
        <v>476</v>
      </c>
      <c r="E469">
        <f t="shared" si="263"/>
        <v>464</v>
      </c>
      <c r="F469">
        <f t="shared" si="264"/>
        <v>60160</v>
      </c>
      <c r="G469" t="str">
        <f t="shared" si="265"/>
        <v>00012B00</v>
      </c>
      <c r="H469" t="str">
        <f t="shared" si="274"/>
        <v>B4FC</v>
      </c>
      <c r="I469" t="str">
        <f t="shared" si="273"/>
        <v>EFAB</v>
      </c>
      <c r="J469" t="s">
        <v>3020</v>
      </c>
      <c r="K469" t="str">
        <f t="shared" si="267"/>
        <v>FCB40000</v>
      </c>
      <c r="L469" t="str">
        <f t="shared" si="268"/>
        <v>002B0100</v>
      </c>
      <c r="M469" t="str">
        <f t="shared" si="269"/>
        <v>FCB40000002B0100</v>
      </c>
      <c r="N469" t="str">
        <f t="shared" si="270"/>
        <v>FCB4=袋</v>
      </c>
      <c r="P469" s="2" t="s">
        <v>3021</v>
      </c>
      <c r="Q469" s="2" t="s">
        <v>1721</v>
      </c>
      <c r="R469" t="str">
        <f t="shared" si="271"/>
        <v>C3B2=裁</v>
      </c>
    </row>
    <row r="470" spans="1:18">
      <c r="A470" s="2" t="s">
        <v>3022</v>
      </c>
      <c r="B470" s="2" t="s">
        <v>3023</v>
      </c>
      <c r="C470">
        <f t="shared" si="261"/>
        <v>733</v>
      </c>
      <c r="D470">
        <f t="shared" si="262"/>
        <v>477</v>
      </c>
      <c r="E470">
        <f t="shared" si="263"/>
        <v>464</v>
      </c>
      <c r="F470">
        <f t="shared" si="264"/>
        <v>60224</v>
      </c>
      <c r="G470" t="str">
        <f t="shared" si="265"/>
        <v>00012B40</v>
      </c>
      <c r="H470" t="str">
        <f t="shared" si="274"/>
        <v>B4FD</v>
      </c>
      <c r="I470" t="str">
        <f t="shared" si="273"/>
        <v>EFAC</v>
      </c>
      <c r="J470" t="s">
        <v>3024</v>
      </c>
      <c r="K470" t="str">
        <f t="shared" si="267"/>
        <v>FDB40000</v>
      </c>
      <c r="L470" t="str">
        <f t="shared" si="268"/>
        <v>402B0100</v>
      </c>
      <c r="M470" t="str">
        <f t="shared" si="269"/>
        <v>FDB40000402B0100</v>
      </c>
      <c r="N470" t="str">
        <f t="shared" si="270"/>
        <v>FDB4=待</v>
      </c>
      <c r="P470" s="2" t="s">
        <v>3025</v>
      </c>
      <c r="Q470" s="2" t="s">
        <v>1727</v>
      </c>
      <c r="R470" t="str">
        <f t="shared" si="271"/>
        <v>C4B2=材</v>
      </c>
    </row>
    <row r="471" spans="1:18">
      <c r="A471" s="2" t="s">
        <v>3026</v>
      </c>
      <c r="B471" s="2" t="s">
        <v>3027</v>
      </c>
      <c r="C471">
        <f t="shared" si="261"/>
        <v>734</v>
      </c>
      <c r="D471">
        <f t="shared" si="262"/>
        <v>478</v>
      </c>
      <c r="E471">
        <f t="shared" si="263"/>
        <v>464</v>
      </c>
      <c r="F471">
        <f t="shared" si="264"/>
        <v>60288</v>
      </c>
      <c r="G471" t="str">
        <f t="shared" si="265"/>
        <v>00012B80</v>
      </c>
      <c r="H471" t="str">
        <f t="shared" si="274"/>
        <v>B4FE</v>
      </c>
      <c r="I471" t="str">
        <f t="shared" ref="I471:I480" si="275">MID($I$1,(ROW()-2)*4+1,4)</f>
        <v>EFAD</v>
      </c>
      <c r="J471" t="s">
        <v>3028</v>
      </c>
      <c r="K471" t="str">
        <f t="shared" si="267"/>
        <v>FEB40000</v>
      </c>
      <c r="L471" t="str">
        <f t="shared" si="268"/>
        <v>802B0100</v>
      </c>
      <c r="M471" t="str">
        <f t="shared" si="269"/>
        <v>FEB40000802B0100</v>
      </c>
      <c r="N471" t="str">
        <f t="shared" si="270"/>
        <v>FEB4=逮</v>
      </c>
      <c r="P471" s="2" t="s">
        <v>3029</v>
      </c>
      <c r="Q471" s="2" t="s">
        <v>1733</v>
      </c>
      <c r="R471" t="str">
        <f t="shared" si="271"/>
        <v>C5B2=才</v>
      </c>
    </row>
    <row r="472" spans="1:18">
      <c r="A472" s="2" t="s">
        <v>3030</v>
      </c>
      <c r="B472" s="2" t="s">
        <v>3031</v>
      </c>
      <c r="C472">
        <f t="shared" si="261"/>
        <v>735</v>
      </c>
      <c r="D472">
        <f t="shared" si="262"/>
        <v>479</v>
      </c>
      <c r="E472">
        <f t="shared" si="263"/>
        <v>464</v>
      </c>
      <c r="F472">
        <f t="shared" si="264"/>
        <v>60352</v>
      </c>
      <c r="G472" t="str">
        <f t="shared" si="265"/>
        <v>00012BC0</v>
      </c>
      <c r="H472" t="str">
        <f t="shared" si="274"/>
        <v>B5A1</v>
      </c>
      <c r="I472" t="str">
        <f t="shared" si="275"/>
        <v>EFAE</v>
      </c>
      <c r="J472" t="s">
        <v>3032</v>
      </c>
      <c r="K472" t="str">
        <f t="shared" si="267"/>
        <v>A1B50000</v>
      </c>
      <c r="L472" t="str">
        <f t="shared" si="268"/>
        <v>C02B0100</v>
      </c>
      <c r="M472" t="str">
        <f t="shared" si="269"/>
        <v>A1B50000C02B0100</v>
      </c>
      <c r="N472" t="str">
        <f t="shared" si="270"/>
        <v>A1B5=怠</v>
      </c>
      <c r="P472" s="2" t="s">
        <v>3033</v>
      </c>
      <c r="Q472" s="2" t="s">
        <v>1739</v>
      </c>
      <c r="R472" t="str">
        <f t="shared" si="271"/>
        <v>C6B2=财</v>
      </c>
    </row>
    <row r="473" spans="1:18">
      <c r="A473" s="2" t="s">
        <v>3034</v>
      </c>
      <c r="B473" s="2" t="s">
        <v>3035</v>
      </c>
      <c r="C473">
        <f t="shared" si="261"/>
        <v>736</v>
      </c>
      <c r="D473">
        <f t="shared" si="262"/>
        <v>480</v>
      </c>
      <c r="E473">
        <f t="shared" si="263"/>
        <v>480</v>
      </c>
      <c r="F473">
        <f t="shared" si="264"/>
        <v>61440</v>
      </c>
      <c r="G473" t="str">
        <f t="shared" si="265"/>
        <v>00013000</v>
      </c>
      <c r="H473" t="str">
        <f t="shared" si="274"/>
        <v>B5A2</v>
      </c>
      <c r="I473" t="str">
        <f t="shared" si="275"/>
        <v>EFAF</v>
      </c>
      <c r="J473" t="s">
        <v>3036</v>
      </c>
      <c r="K473" t="str">
        <f t="shared" si="267"/>
        <v>A2B50000</v>
      </c>
      <c r="L473" t="str">
        <f t="shared" si="268"/>
        <v>00300100</v>
      </c>
      <c r="M473" t="str">
        <f t="shared" si="269"/>
        <v>A2B5000000300100</v>
      </c>
      <c r="N473" t="str">
        <f t="shared" si="270"/>
        <v>A2B5=耽</v>
      </c>
      <c r="P473" s="2" t="s">
        <v>3037</v>
      </c>
      <c r="Q473" s="2" t="s">
        <v>1745</v>
      </c>
      <c r="R473" t="str">
        <f t="shared" si="271"/>
        <v>C7B2=睬</v>
      </c>
    </row>
    <row r="474" spans="1:18">
      <c r="A474" s="2" t="s">
        <v>3038</v>
      </c>
      <c r="B474" s="2" t="s">
        <v>3039</v>
      </c>
      <c r="C474">
        <f t="shared" si="261"/>
        <v>737</v>
      </c>
      <c r="D474">
        <f t="shared" si="262"/>
        <v>481</v>
      </c>
      <c r="E474">
        <f t="shared" si="263"/>
        <v>480</v>
      </c>
      <c r="F474">
        <f t="shared" si="264"/>
        <v>61504</v>
      </c>
      <c r="G474" t="str">
        <f t="shared" si="265"/>
        <v>00013040</v>
      </c>
      <c r="H474" t="str">
        <f t="shared" si="274"/>
        <v>B5A3</v>
      </c>
      <c r="I474" t="str">
        <f t="shared" si="275"/>
        <v>EFB0</v>
      </c>
      <c r="J474" t="s">
        <v>3040</v>
      </c>
      <c r="K474" t="str">
        <f t="shared" si="267"/>
        <v>A3B50000</v>
      </c>
      <c r="L474" t="str">
        <f t="shared" si="268"/>
        <v>40300100</v>
      </c>
      <c r="M474" t="str">
        <f t="shared" si="269"/>
        <v>A3B5000040300100</v>
      </c>
      <c r="N474" t="str">
        <f t="shared" si="270"/>
        <v>A3B5=担</v>
      </c>
      <c r="P474" s="2" t="s">
        <v>3041</v>
      </c>
      <c r="Q474" s="2" t="s">
        <v>1751</v>
      </c>
      <c r="R474" t="str">
        <f t="shared" si="271"/>
        <v>C8B2=踩</v>
      </c>
    </row>
    <row r="475" spans="1:18">
      <c r="A475" s="2" t="s">
        <v>3042</v>
      </c>
      <c r="B475" s="2" t="s">
        <v>3043</v>
      </c>
      <c r="C475">
        <f t="shared" si="261"/>
        <v>738</v>
      </c>
      <c r="D475">
        <f t="shared" si="262"/>
        <v>482</v>
      </c>
      <c r="E475">
        <f t="shared" si="263"/>
        <v>480</v>
      </c>
      <c r="F475">
        <f t="shared" si="264"/>
        <v>61568</v>
      </c>
      <c r="G475" t="str">
        <f t="shared" si="265"/>
        <v>00013080</v>
      </c>
      <c r="H475" t="str">
        <f t="shared" si="274"/>
        <v>B5A4</v>
      </c>
      <c r="I475" t="str">
        <f t="shared" si="275"/>
        <v>EFB1</v>
      </c>
      <c r="J475" t="s">
        <v>3044</v>
      </c>
      <c r="K475" t="str">
        <f t="shared" si="267"/>
        <v>A4B50000</v>
      </c>
      <c r="L475" t="str">
        <f t="shared" si="268"/>
        <v>80300100</v>
      </c>
      <c r="M475" t="str">
        <f t="shared" si="269"/>
        <v>A4B5000080300100</v>
      </c>
      <c r="N475" t="str">
        <f t="shared" si="270"/>
        <v>A4B5=丹</v>
      </c>
      <c r="P475" s="2" t="s">
        <v>3045</v>
      </c>
      <c r="Q475" s="2" t="s">
        <v>1757</v>
      </c>
      <c r="R475" t="str">
        <f t="shared" si="271"/>
        <v>C9B2=采</v>
      </c>
    </row>
    <row r="476" spans="1:18">
      <c r="A476" s="2" t="s">
        <v>3046</v>
      </c>
      <c r="B476" s="2" t="s">
        <v>3047</v>
      </c>
      <c r="C476">
        <f t="shared" si="261"/>
        <v>739</v>
      </c>
      <c r="D476">
        <f t="shared" si="262"/>
        <v>483</v>
      </c>
      <c r="E476">
        <f t="shared" si="263"/>
        <v>480</v>
      </c>
      <c r="F476">
        <f t="shared" si="264"/>
        <v>61632</v>
      </c>
      <c r="G476" t="str">
        <f t="shared" si="265"/>
        <v>000130C0</v>
      </c>
      <c r="H476" t="str">
        <f t="shared" si="274"/>
        <v>B5A5</v>
      </c>
      <c r="I476" t="str">
        <f t="shared" si="275"/>
        <v>EFB2</v>
      </c>
      <c r="J476" t="s">
        <v>3048</v>
      </c>
      <c r="K476" t="str">
        <f t="shared" si="267"/>
        <v>A5B50000</v>
      </c>
      <c r="L476" t="str">
        <f t="shared" si="268"/>
        <v>C0300100</v>
      </c>
      <c r="M476" t="str">
        <f t="shared" si="269"/>
        <v>A5B50000C0300100</v>
      </c>
      <c r="N476" t="str">
        <f t="shared" si="270"/>
        <v>A5B5=单</v>
      </c>
      <c r="P476" s="2" t="s">
        <v>3049</v>
      </c>
      <c r="Q476" s="2" t="s">
        <v>1763</v>
      </c>
      <c r="R476" t="str">
        <f t="shared" si="271"/>
        <v>CAB2=彩</v>
      </c>
    </row>
    <row r="477" spans="1:18">
      <c r="A477" s="2" t="s">
        <v>3050</v>
      </c>
      <c r="B477" s="2" t="s">
        <v>3051</v>
      </c>
      <c r="C477">
        <f t="shared" si="261"/>
        <v>740</v>
      </c>
      <c r="D477">
        <f t="shared" si="262"/>
        <v>484</v>
      </c>
      <c r="E477">
        <f t="shared" si="263"/>
        <v>480</v>
      </c>
      <c r="F477">
        <f t="shared" si="264"/>
        <v>61696</v>
      </c>
      <c r="G477" t="str">
        <f t="shared" si="265"/>
        <v>00013100</v>
      </c>
      <c r="H477" t="str">
        <f t="shared" ref="H477:H486" si="276">MID($H$1,(ROW()-2)*4+1,4)</f>
        <v>B5A6</v>
      </c>
      <c r="I477" t="str">
        <f t="shared" si="275"/>
        <v>EFB3</v>
      </c>
      <c r="J477" t="s">
        <v>3052</v>
      </c>
      <c r="K477" t="str">
        <f t="shared" si="267"/>
        <v>A6B50000</v>
      </c>
      <c r="L477" t="str">
        <f t="shared" si="268"/>
        <v>00310100</v>
      </c>
      <c r="M477" t="str">
        <f t="shared" si="269"/>
        <v>A6B5000000310100</v>
      </c>
      <c r="N477" t="str">
        <f t="shared" si="270"/>
        <v>A6B5=郸</v>
      </c>
      <c r="P477" s="2" t="s">
        <v>3053</v>
      </c>
      <c r="Q477" s="2" t="s">
        <v>1769</v>
      </c>
      <c r="R477" t="str">
        <f t="shared" si="271"/>
        <v>CBB2=菜</v>
      </c>
    </row>
    <row r="478" spans="1:18">
      <c r="A478" s="2" t="s">
        <v>3054</v>
      </c>
      <c r="B478" s="2" t="s">
        <v>3055</v>
      </c>
      <c r="C478">
        <f t="shared" si="261"/>
        <v>741</v>
      </c>
      <c r="D478">
        <f t="shared" si="262"/>
        <v>485</v>
      </c>
      <c r="E478">
        <f t="shared" si="263"/>
        <v>480</v>
      </c>
      <c r="F478">
        <f t="shared" si="264"/>
        <v>61760</v>
      </c>
      <c r="G478" t="str">
        <f t="shared" si="265"/>
        <v>00013140</v>
      </c>
      <c r="H478" t="str">
        <f t="shared" si="276"/>
        <v>B5A7</v>
      </c>
      <c r="I478" t="str">
        <f t="shared" si="275"/>
        <v>EFB4</v>
      </c>
      <c r="J478" t="s">
        <v>3056</v>
      </c>
      <c r="K478" t="str">
        <f t="shared" si="267"/>
        <v>A7B50000</v>
      </c>
      <c r="L478" t="str">
        <f t="shared" si="268"/>
        <v>40310100</v>
      </c>
      <c r="M478" t="str">
        <f t="shared" si="269"/>
        <v>A7B5000040310100</v>
      </c>
      <c r="N478" t="str">
        <f t="shared" si="270"/>
        <v>A7B5=掸</v>
      </c>
      <c r="P478" s="2" t="s">
        <v>3057</v>
      </c>
      <c r="Q478" s="2" t="s">
        <v>1775</v>
      </c>
      <c r="R478" t="str">
        <f t="shared" si="271"/>
        <v>CCB2=蔡</v>
      </c>
    </row>
    <row r="479" spans="1:18">
      <c r="A479" s="2" t="s">
        <v>3058</v>
      </c>
      <c r="B479" s="2" t="s">
        <v>3059</v>
      </c>
      <c r="C479">
        <f t="shared" si="261"/>
        <v>742</v>
      </c>
      <c r="D479">
        <f t="shared" si="262"/>
        <v>486</v>
      </c>
      <c r="E479">
        <f t="shared" si="263"/>
        <v>480</v>
      </c>
      <c r="F479">
        <f t="shared" si="264"/>
        <v>61824</v>
      </c>
      <c r="G479" t="str">
        <f t="shared" si="265"/>
        <v>00013180</v>
      </c>
      <c r="H479" t="str">
        <f t="shared" si="276"/>
        <v>B5A8</v>
      </c>
      <c r="I479" t="str">
        <f t="shared" si="275"/>
        <v>EFB5</v>
      </c>
      <c r="J479" t="s">
        <v>3060</v>
      </c>
      <c r="K479" t="str">
        <f t="shared" si="267"/>
        <v>A8B50000</v>
      </c>
      <c r="L479" t="str">
        <f t="shared" si="268"/>
        <v>80310100</v>
      </c>
      <c r="M479" t="str">
        <f t="shared" si="269"/>
        <v>A8B5000080310100</v>
      </c>
      <c r="N479" t="str">
        <f t="shared" si="270"/>
        <v>A8B5=胆</v>
      </c>
      <c r="P479" s="2" t="s">
        <v>3061</v>
      </c>
      <c r="Q479" s="2" t="s">
        <v>1781</v>
      </c>
      <c r="R479" t="str">
        <f t="shared" si="271"/>
        <v>CDB2=餐</v>
      </c>
    </row>
    <row r="480" spans="1:18">
      <c r="A480" s="2" t="s">
        <v>3062</v>
      </c>
      <c r="B480" s="2" t="s">
        <v>3063</v>
      </c>
      <c r="C480">
        <f t="shared" si="261"/>
        <v>743</v>
      </c>
      <c r="D480">
        <f t="shared" si="262"/>
        <v>487</v>
      </c>
      <c r="E480">
        <f t="shared" si="263"/>
        <v>480</v>
      </c>
      <c r="F480">
        <f t="shared" si="264"/>
        <v>61888</v>
      </c>
      <c r="G480" t="str">
        <f t="shared" si="265"/>
        <v>000131C0</v>
      </c>
      <c r="H480" t="str">
        <f t="shared" si="276"/>
        <v>B5A9</v>
      </c>
      <c r="I480" t="str">
        <f t="shared" si="275"/>
        <v>EFB6</v>
      </c>
      <c r="J480" t="s">
        <v>3064</v>
      </c>
      <c r="K480" t="str">
        <f t="shared" si="267"/>
        <v>A9B50000</v>
      </c>
      <c r="L480" t="str">
        <f t="shared" si="268"/>
        <v>C0310100</v>
      </c>
      <c r="M480" t="str">
        <f t="shared" si="269"/>
        <v>A9B50000C0310100</v>
      </c>
      <c r="N480" t="str">
        <f t="shared" si="270"/>
        <v>A9B5=旦</v>
      </c>
      <c r="P480" s="2" t="s">
        <v>3065</v>
      </c>
      <c r="Q480" s="2" t="s">
        <v>1787</v>
      </c>
      <c r="R480" t="str">
        <f t="shared" si="271"/>
        <v>CEB2=参</v>
      </c>
    </row>
    <row r="481" spans="1:18">
      <c r="A481" s="2" t="s">
        <v>3066</v>
      </c>
      <c r="B481" s="2" t="s">
        <v>3067</v>
      </c>
      <c r="C481">
        <f t="shared" si="261"/>
        <v>744</v>
      </c>
      <c r="D481">
        <f t="shared" si="262"/>
        <v>488</v>
      </c>
      <c r="E481">
        <f t="shared" si="263"/>
        <v>480</v>
      </c>
      <c r="F481">
        <f t="shared" si="264"/>
        <v>61952</v>
      </c>
      <c r="G481" t="str">
        <f t="shared" si="265"/>
        <v>00013200</v>
      </c>
      <c r="H481" t="str">
        <f t="shared" si="276"/>
        <v>B5AA</v>
      </c>
      <c r="I481" t="str">
        <f t="shared" ref="I481:I490" si="277">MID($I$1,(ROW()-2)*4+1,4)</f>
        <v>EFB7</v>
      </c>
      <c r="J481" t="s">
        <v>3068</v>
      </c>
      <c r="K481" t="str">
        <f t="shared" si="267"/>
        <v>AAB50000</v>
      </c>
      <c r="L481" t="str">
        <f t="shared" si="268"/>
        <v>00320100</v>
      </c>
      <c r="M481" t="str">
        <f t="shared" si="269"/>
        <v>AAB5000000320100</v>
      </c>
      <c r="N481" t="str">
        <f t="shared" si="270"/>
        <v>AAB5=氮</v>
      </c>
      <c r="P481" s="2" t="s">
        <v>3069</v>
      </c>
      <c r="Q481" s="2" t="s">
        <v>1793</v>
      </c>
      <c r="R481" t="str">
        <f t="shared" si="271"/>
        <v>CFB2=蚕</v>
      </c>
    </row>
    <row r="482" spans="1:18">
      <c r="A482" s="2" t="s">
        <v>3070</v>
      </c>
      <c r="B482" s="2" t="s">
        <v>3071</v>
      </c>
      <c r="C482">
        <f t="shared" si="261"/>
        <v>745</v>
      </c>
      <c r="D482">
        <f t="shared" si="262"/>
        <v>489</v>
      </c>
      <c r="E482">
        <f t="shared" si="263"/>
        <v>480</v>
      </c>
      <c r="F482">
        <f t="shared" si="264"/>
        <v>62016</v>
      </c>
      <c r="G482" t="str">
        <f t="shared" si="265"/>
        <v>00013240</v>
      </c>
      <c r="H482" t="str">
        <f t="shared" si="276"/>
        <v>B5AB</v>
      </c>
      <c r="I482" t="str">
        <f t="shared" si="277"/>
        <v>EFB8</v>
      </c>
      <c r="J482" t="s">
        <v>3072</v>
      </c>
      <c r="K482" t="str">
        <f t="shared" si="267"/>
        <v>ABB50000</v>
      </c>
      <c r="L482" t="str">
        <f t="shared" si="268"/>
        <v>40320100</v>
      </c>
      <c r="M482" t="str">
        <f t="shared" si="269"/>
        <v>ABB5000040320100</v>
      </c>
      <c r="N482" t="str">
        <f t="shared" si="270"/>
        <v>ABB5=但</v>
      </c>
      <c r="P482" s="2" t="s">
        <v>3073</v>
      </c>
      <c r="Q482" s="2" t="s">
        <v>1798</v>
      </c>
      <c r="R482" t="str">
        <f t="shared" si="271"/>
        <v>D0B2=残</v>
      </c>
    </row>
    <row r="483" spans="1:18">
      <c r="A483" s="2" t="s">
        <v>3074</v>
      </c>
      <c r="B483" s="2" t="s">
        <v>3075</v>
      </c>
      <c r="C483">
        <f t="shared" si="261"/>
        <v>746</v>
      </c>
      <c r="D483">
        <f t="shared" si="262"/>
        <v>490</v>
      </c>
      <c r="E483">
        <f t="shared" si="263"/>
        <v>480</v>
      </c>
      <c r="F483">
        <f t="shared" si="264"/>
        <v>62080</v>
      </c>
      <c r="G483" t="str">
        <f t="shared" si="265"/>
        <v>00013280</v>
      </c>
      <c r="H483" t="str">
        <f t="shared" si="276"/>
        <v>B5AC</v>
      </c>
      <c r="I483" t="str">
        <f t="shared" si="277"/>
        <v>EFB9</v>
      </c>
      <c r="J483" t="s">
        <v>3076</v>
      </c>
      <c r="K483" t="str">
        <f t="shared" si="267"/>
        <v>ACB50000</v>
      </c>
      <c r="L483" t="str">
        <f t="shared" si="268"/>
        <v>80320100</v>
      </c>
      <c r="M483" t="str">
        <f t="shared" si="269"/>
        <v>ACB5000080320100</v>
      </c>
      <c r="N483" t="str">
        <f t="shared" si="270"/>
        <v>ACB5=惮</v>
      </c>
      <c r="P483" s="2" t="s">
        <v>3077</v>
      </c>
      <c r="Q483" s="2" t="s">
        <v>1804</v>
      </c>
      <c r="R483" t="str">
        <f t="shared" si="271"/>
        <v>D1B2=惭</v>
      </c>
    </row>
    <row r="484" spans="1:18">
      <c r="A484" s="2" t="s">
        <v>3078</v>
      </c>
      <c r="B484" s="2" t="s">
        <v>3079</v>
      </c>
      <c r="C484">
        <f t="shared" si="261"/>
        <v>747</v>
      </c>
      <c r="D484">
        <f t="shared" si="262"/>
        <v>491</v>
      </c>
      <c r="E484">
        <f t="shared" si="263"/>
        <v>480</v>
      </c>
      <c r="F484">
        <f t="shared" si="264"/>
        <v>62144</v>
      </c>
      <c r="G484" t="str">
        <f t="shared" si="265"/>
        <v>000132C0</v>
      </c>
      <c r="H484" t="str">
        <f t="shared" si="276"/>
        <v>B5AD</v>
      </c>
      <c r="I484" t="str">
        <f t="shared" si="277"/>
        <v>EFBA</v>
      </c>
      <c r="J484" t="s">
        <v>3080</v>
      </c>
      <c r="K484" t="str">
        <f t="shared" si="267"/>
        <v>ADB50000</v>
      </c>
      <c r="L484" t="str">
        <f t="shared" si="268"/>
        <v>C0320100</v>
      </c>
      <c r="M484" t="str">
        <f t="shared" si="269"/>
        <v>ADB50000C0320100</v>
      </c>
      <c r="N484" t="str">
        <f t="shared" si="270"/>
        <v>ADB5=淡</v>
      </c>
      <c r="P484" s="2" t="s">
        <v>3081</v>
      </c>
      <c r="Q484" s="2" t="s">
        <v>1810</v>
      </c>
      <c r="R484" t="str">
        <f t="shared" si="271"/>
        <v>D2B2=惨</v>
      </c>
    </row>
    <row r="485" spans="1:18">
      <c r="A485" s="2" t="s">
        <v>3082</v>
      </c>
      <c r="B485" s="2" t="s">
        <v>3083</v>
      </c>
      <c r="C485">
        <f t="shared" si="261"/>
        <v>748</v>
      </c>
      <c r="D485">
        <f t="shared" si="262"/>
        <v>492</v>
      </c>
      <c r="E485">
        <f t="shared" si="263"/>
        <v>480</v>
      </c>
      <c r="F485">
        <f t="shared" si="264"/>
        <v>62208</v>
      </c>
      <c r="G485" t="str">
        <f t="shared" si="265"/>
        <v>00013300</v>
      </c>
      <c r="H485" t="str">
        <f t="shared" si="276"/>
        <v>B5AE</v>
      </c>
      <c r="I485" t="str">
        <f t="shared" si="277"/>
        <v>EFBB</v>
      </c>
      <c r="J485" t="s">
        <v>3084</v>
      </c>
      <c r="K485" t="str">
        <f t="shared" si="267"/>
        <v>AEB50000</v>
      </c>
      <c r="L485" t="str">
        <f t="shared" si="268"/>
        <v>00330100</v>
      </c>
      <c r="M485" t="str">
        <f t="shared" si="269"/>
        <v>AEB5000000330100</v>
      </c>
      <c r="N485" t="str">
        <f t="shared" si="270"/>
        <v>AEB5=诞</v>
      </c>
      <c r="P485" s="2" t="s">
        <v>3085</v>
      </c>
      <c r="Q485" s="2" t="s">
        <v>1815</v>
      </c>
      <c r="R485" t="str">
        <f t="shared" si="271"/>
        <v>D3B2=灿</v>
      </c>
    </row>
    <row r="486" spans="1:18">
      <c r="A486" s="2" t="s">
        <v>1157</v>
      </c>
      <c r="B486" s="2" t="s">
        <v>3086</v>
      </c>
      <c r="C486">
        <f t="shared" si="261"/>
        <v>749</v>
      </c>
      <c r="D486">
        <f t="shared" si="262"/>
        <v>493</v>
      </c>
      <c r="E486">
        <f t="shared" si="263"/>
        <v>480</v>
      </c>
      <c r="F486">
        <f t="shared" si="264"/>
        <v>62272</v>
      </c>
      <c r="G486" t="str">
        <f t="shared" si="265"/>
        <v>00013340</v>
      </c>
      <c r="H486" t="str">
        <f t="shared" si="276"/>
        <v>B5AF</v>
      </c>
      <c r="I486" t="str">
        <f t="shared" si="277"/>
        <v>EFBC</v>
      </c>
      <c r="J486" t="s">
        <v>3087</v>
      </c>
      <c r="K486" t="str">
        <f t="shared" si="267"/>
        <v>AFB50000</v>
      </c>
      <c r="L486" t="str">
        <f t="shared" si="268"/>
        <v>40330100</v>
      </c>
      <c r="M486" t="str">
        <f t="shared" si="269"/>
        <v>AFB5000040330100</v>
      </c>
      <c r="N486" t="str">
        <f t="shared" si="270"/>
        <v>AFB5=弹</v>
      </c>
      <c r="P486" s="2" t="s">
        <v>3088</v>
      </c>
      <c r="Q486" s="2" t="s">
        <v>1821</v>
      </c>
      <c r="R486" t="str">
        <f t="shared" si="271"/>
        <v>D4B2=苍</v>
      </c>
    </row>
    <row r="487" spans="1:18">
      <c r="A487" s="2" t="s">
        <v>3089</v>
      </c>
      <c r="B487" s="2" t="s">
        <v>3090</v>
      </c>
      <c r="C487">
        <f t="shared" si="261"/>
        <v>750</v>
      </c>
      <c r="D487">
        <f t="shared" si="262"/>
        <v>494</v>
      </c>
      <c r="E487">
        <f t="shared" si="263"/>
        <v>480</v>
      </c>
      <c r="F487">
        <f t="shared" si="264"/>
        <v>62336</v>
      </c>
      <c r="G487" t="str">
        <f t="shared" si="265"/>
        <v>00013380</v>
      </c>
      <c r="H487" t="str">
        <f t="shared" ref="H487:H496" si="278">MID($H$1,(ROW()-2)*4+1,4)</f>
        <v>B5B0</v>
      </c>
      <c r="I487" t="str">
        <f t="shared" si="277"/>
        <v>EFBD</v>
      </c>
      <c r="J487" t="s">
        <v>1971</v>
      </c>
      <c r="K487" t="str">
        <f t="shared" si="267"/>
        <v>B0B50000</v>
      </c>
      <c r="L487" t="str">
        <f t="shared" si="268"/>
        <v>80330100</v>
      </c>
      <c r="M487" t="str">
        <f t="shared" si="269"/>
        <v>B0B5000080330100</v>
      </c>
      <c r="N487" t="str">
        <f t="shared" si="270"/>
        <v>B0B5=蛋</v>
      </c>
      <c r="P487" s="2" t="s">
        <v>3091</v>
      </c>
      <c r="Q487" s="2" t="s">
        <v>1827</v>
      </c>
      <c r="R487" t="str">
        <f t="shared" si="271"/>
        <v>D5B2=舱</v>
      </c>
    </row>
    <row r="488" spans="1:18">
      <c r="A488" s="2" t="s">
        <v>3092</v>
      </c>
      <c r="B488" s="2" t="s">
        <v>3093</v>
      </c>
      <c r="C488">
        <f t="shared" si="261"/>
        <v>751</v>
      </c>
      <c r="D488">
        <f t="shared" si="262"/>
        <v>495</v>
      </c>
      <c r="E488">
        <f t="shared" si="263"/>
        <v>480</v>
      </c>
      <c r="F488">
        <f t="shared" si="264"/>
        <v>62400</v>
      </c>
      <c r="G488" t="str">
        <f t="shared" si="265"/>
        <v>000133C0</v>
      </c>
      <c r="H488" t="str">
        <f t="shared" si="278"/>
        <v>B5B1</v>
      </c>
      <c r="I488" t="str">
        <f t="shared" si="277"/>
        <v>EFBE</v>
      </c>
      <c r="J488" t="s">
        <v>2503</v>
      </c>
      <c r="K488" t="str">
        <f t="shared" si="267"/>
        <v>B1B50000</v>
      </c>
      <c r="L488" t="str">
        <f t="shared" si="268"/>
        <v>C0330100</v>
      </c>
      <c r="M488" t="str">
        <f t="shared" si="269"/>
        <v>B1B50000C0330100</v>
      </c>
      <c r="N488" t="str">
        <f t="shared" si="270"/>
        <v>B1B5=当</v>
      </c>
      <c r="P488" s="2" t="s">
        <v>3094</v>
      </c>
      <c r="Q488" s="2" t="s">
        <v>1833</v>
      </c>
      <c r="R488" t="str">
        <f t="shared" si="271"/>
        <v>D6B2=仓</v>
      </c>
    </row>
    <row r="489" spans="1:18">
      <c r="A489" s="2" t="s">
        <v>3095</v>
      </c>
      <c r="B489" s="2" t="s">
        <v>3096</v>
      </c>
      <c r="C489">
        <f t="shared" si="261"/>
        <v>752</v>
      </c>
      <c r="D489">
        <f t="shared" si="262"/>
        <v>496</v>
      </c>
      <c r="E489">
        <f t="shared" si="263"/>
        <v>496</v>
      </c>
      <c r="F489">
        <f t="shared" si="264"/>
        <v>63488</v>
      </c>
      <c r="G489" t="str">
        <f t="shared" si="265"/>
        <v>00013800</v>
      </c>
      <c r="H489" t="str">
        <f t="shared" si="278"/>
        <v>B5B2</v>
      </c>
      <c r="I489" t="str">
        <f t="shared" si="277"/>
        <v>EFBF</v>
      </c>
      <c r="J489" t="s">
        <v>2970</v>
      </c>
      <c r="K489" t="str">
        <f t="shared" si="267"/>
        <v>B2B50000</v>
      </c>
      <c r="L489" t="str">
        <f t="shared" si="268"/>
        <v>00380100</v>
      </c>
      <c r="M489" t="str">
        <f t="shared" si="269"/>
        <v>B2B5000000380100</v>
      </c>
      <c r="N489" t="str">
        <f t="shared" si="270"/>
        <v>B2B5=挡</v>
      </c>
      <c r="P489" s="2" t="s">
        <v>3097</v>
      </c>
      <c r="Q489" s="2" t="s">
        <v>1839</v>
      </c>
      <c r="R489" t="str">
        <f t="shared" si="271"/>
        <v>D7B2=沧</v>
      </c>
    </row>
    <row r="490" spans="1:18">
      <c r="A490" s="2" t="s">
        <v>3098</v>
      </c>
      <c r="B490" s="2" t="s">
        <v>3099</v>
      </c>
      <c r="C490">
        <f t="shared" si="261"/>
        <v>753</v>
      </c>
      <c r="D490">
        <f t="shared" si="262"/>
        <v>497</v>
      </c>
      <c r="E490">
        <f t="shared" si="263"/>
        <v>496</v>
      </c>
      <c r="F490">
        <f t="shared" si="264"/>
        <v>63552</v>
      </c>
      <c r="G490" t="str">
        <f t="shared" si="265"/>
        <v>00013840</v>
      </c>
      <c r="H490" t="str">
        <f t="shared" si="278"/>
        <v>B5B3</v>
      </c>
      <c r="I490" t="str">
        <f t="shared" si="277"/>
        <v>EFC0</v>
      </c>
      <c r="J490" t="s">
        <v>3100</v>
      </c>
      <c r="K490" t="str">
        <f t="shared" si="267"/>
        <v>B3B50000</v>
      </c>
      <c r="L490" t="str">
        <f t="shared" si="268"/>
        <v>40380100</v>
      </c>
      <c r="M490" t="str">
        <f t="shared" si="269"/>
        <v>B3B5000040380100</v>
      </c>
      <c r="N490" t="str">
        <f t="shared" si="270"/>
        <v>B3B5=党</v>
      </c>
      <c r="P490" s="2" t="s">
        <v>3101</v>
      </c>
      <c r="Q490" s="2" t="s">
        <v>1845</v>
      </c>
      <c r="R490" t="str">
        <f t="shared" si="271"/>
        <v>D8B2=藏</v>
      </c>
    </row>
    <row r="491" spans="1:18">
      <c r="A491" s="2" t="s">
        <v>3102</v>
      </c>
      <c r="B491" s="2" t="s">
        <v>3103</v>
      </c>
      <c r="C491">
        <f t="shared" si="261"/>
        <v>754</v>
      </c>
      <c r="D491">
        <f t="shared" si="262"/>
        <v>498</v>
      </c>
      <c r="E491">
        <f t="shared" si="263"/>
        <v>496</v>
      </c>
      <c r="F491">
        <f t="shared" si="264"/>
        <v>63616</v>
      </c>
      <c r="G491" t="str">
        <f t="shared" si="265"/>
        <v>00013880</v>
      </c>
      <c r="H491" t="str">
        <f t="shared" si="278"/>
        <v>B5B4</v>
      </c>
      <c r="I491" t="str">
        <f t="shared" ref="I491:I500" si="279">MID($I$1,(ROW()-2)*4+1,4)</f>
        <v>EFC1</v>
      </c>
      <c r="J491" t="s">
        <v>3104</v>
      </c>
      <c r="K491" t="str">
        <f t="shared" si="267"/>
        <v>B4B50000</v>
      </c>
      <c r="L491" t="str">
        <f t="shared" si="268"/>
        <v>80380100</v>
      </c>
      <c r="M491" t="str">
        <f t="shared" si="269"/>
        <v>B4B5000080380100</v>
      </c>
      <c r="N491" t="str">
        <f t="shared" si="270"/>
        <v>B4B5=荡</v>
      </c>
      <c r="P491" s="2" t="s">
        <v>3105</v>
      </c>
      <c r="Q491" s="2" t="s">
        <v>1851</v>
      </c>
      <c r="R491" t="str">
        <f t="shared" si="271"/>
        <v>D9B2=操</v>
      </c>
    </row>
    <row r="492" spans="1:18">
      <c r="A492" s="2" t="s">
        <v>3106</v>
      </c>
      <c r="B492" s="2" t="s">
        <v>3107</v>
      </c>
      <c r="C492">
        <f t="shared" si="261"/>
        <v>755</v>
      </c>
      <c r="D492">
        <f t="shared" si="262"/>
        <v>499</v>
      </c>
      <c r="E492">
        <f t="shared" si="263"/>
        <v>496</v>
      </c>
      <c r="F492">
        <f t="shared" si="264"/>
        <v>63680</v>
      </c>
      <c r="G492" t="str">
        <f t="shared" si="265"/>
        <v>000138C0</v>
      </c>
      <c r="H492" t="str">
        <f t="shared" si="278"/>
        <v>B5B5</v>
      </c>
      <c r="I492" t="str">
        <f t="shared" si="279"/>
        <v>EFC2</v>
      </c>
      <c r="J492" t="s">
        <v>3108</v>
      </c>
      <c r="K492" t="str">
        <f t="shared" si="267"/>
        <v>B5B50000</v>
      </c>
      <c r="L492" t="str">
        <f t="shared" si="268"/>
        <v>C0380100</v>
      </c>
      <c r="M492" t="str">
        <f t="shared" si="269"/>
        <v>B5B50000C0380100</v>
      </c>
      <c r="N492" t="str">
        <f t="shared" si="270"/>
        <v>B5B5=档</v>
      </c>
      <c r="P492" s="2" t="s">
        <v>3109</v>
      </c>
      <c r="Q492" s="2" t="s">
        <v>1857</v>
      </c>
      <c r="R492" t="str">
        <f t="shared" si="271"/>
        <v>DAB2=糙</v>
      </c>
    </row>
    <row r="493" spans="1:18">
      <c r="A493" s="2" t="s">
        <v>3110</v>
      </c>
      <c r="B493" s="2" t="s">
        <v>3111</v>
      </c>
      <c r="C493">
        <f t="shared" si="261"/>
        <v>756</v>
      </c>
      <c r="D493">
        <f t="shared" si="262"/>
        <v>500</v>
      </c>
      <c r="E493">
        <f t="shared" si="263"/>
        <v>496</v>
      </c>
      <c r="F493">
        <f t="shared" si="264"/>
        <v>63744</v>
      </c>
      <c r="G493" t="str">
        <f t="shared" si="265"/>
        <v>00013900</v>
      </c>
      <c r="H493" t="str">
        <f t="shared" si="278"/>
        <v>B5B6</v>
      </c>
      <c r="I493" t="str">
        <f t="shared" si="279"/>
        <v>EFC3</v>
      </c>
      <c r="J493" t="s">
        <v>3112</v>
      </c>
      <c r="K493" t="str">
        <f t="shared" si="267"/>
        <v>B6B50000</v>
      </c>
      <c r="L493" t="str">
        <f t="shared" si="268"/>
        <v>00390100</v>
      </c>
      <c r="M493" t="str">
        <f t="shared" si="269"/>
        <v>B6B5000000390100</v>
      </c>
      <c r="N493" t="str">
        <f t="shared" si="270"/>
        <v>B6B5=刀</v>
      </c>
      <c r="P493" s="2" t="s">
        <v>3113</v>
      </c>
      <c r="Q493" s="2" t="s">
        <v>1863</v>
      </c>
      <c r="R493" t="str">
        <f t="shared" si="271"/>
        <v>DBB2=槽</v>
      </c>
    </row>
    <row r="494" spans="1:18">
      <c r="A494" s="2" t="s">
        <v>3114</v>
      </c>
      <c r="B494" s="2" t="s">
        <v>3115</v>
      </c>
      <c r="C494">
        <f t="shared" si="261"/>
        <v>757</v>
      </c>
      <c r="D494">
        <f t="shared" si="262"/>
        <v>501</v>
      </c>
      <c r="E494">
        <f t="shared" si="263"/>
        <v>496</v>
      </c>
      <c r="F494">
        <f t="shared" si="264"/>
        <v>63808</v>
      </c>
      <c r="G494" t="str">
        <f t="shared" si="265"/>
        <v>00013940</v>
      </c>
      <c r="H494" t="str">
        <f t="shared" si="278"/>
        <v>B5B7</v>
      </c>
      <c r="I494" t="str">
        <f t="shared" si="279"/>
        <v>EFC4</v>
      </c>
      <c r="J494" t="s">
        <v>3116</v>
      </c>
      <c r="K494" t="str">
        <f t="shared" si="267"/>
        <v>B7B50000</v>
      </c>
      <c r="L494" t="str">
        <f t="shared" si="268"/>
        <v>40390100</v>
      </c>
      <c r="M494" t="str">
        <f t="shared" si="269"/>
        <v>B7B5000040390100</v>
      </c>
      <c r="N494" t="str">
        <f t="shared" si="270"/>
        <v>B7B5=捣</v>
      </c>
      <c r="P494" s="2" t="s">
        <v>3117</v>
      </c>
      <c r="Q494" s="2" t="s">
        <v>1868</v>
      </c>
      <c r="R494" t="str">
        <f t="shared" si="271"/>
        <v>DCB2=曹</v>
      </c>
    </row>
    <row r="495" spans="1:18">
      <c r="A495" s="2" t="s">
        <v>3118</v>
      </c>
      <c r="B495" s="2" t="s">
        <v>3119</v>
      </c>
      <c r="C495">
        <f t="shared" si="261"/>
        <v>758</v>
      </c>
      <c r="D495">
        <f t="shared" si="262"/>
        <v>502</v>
      </c>
      <c r="E495">
        <f t="shared" si="263"/>
        <v>496</v>
      </c>
      <c r="F495">
        <f t="shared" si="264"/>
        <v>63872</v>
      </c>
      <c r="G495" t="str">
        <f t="shared" si="265"/>
        <v>00013980</v>
      </c>
      <c r="H495" t="str">
        <f t="shared" si="278"/>
        <v>B5B8</v>
      </c>
      <c r="I495" t="str">
        <f t="shared" si="279"/>
        <v>EFC5</v>
      </c>
      <c r="J495" t="s">
        <v>3120</v>
      </c>
      <c r="K495" t="str">
        <f t="shared" si="267"/>
        <v>B8B50000</v>
      </c>
      <c r="L495" t="str">
        <f t="shared" si="268"/>
        <v>80390100</v>
      </c>
      <c r="M495" t="str">
        <f t="shared" si="269"/>
        <v>B8B5000080390100</v>
      </c>
      <c r="N495" t="str">
        <f t="shared" si="270"/>
        <v>B8B5=蹈</v>
      </c>
      <c r="P495" s="2" t="s">
        <v>1040</v>
      </c>
      <c r="Q495" s="2" t="s">
        <v>1041</v>
      </c>
      <c r="R495" t="str">
        <f t="shared" si="271"/>
        <v>DDB2=草</v>
      </c>
    </row>
    <row r="496" spans="1:18">
      <c r="A496" s="2" t="s">
        <v>3121</v>
      </c>
      <c r="B496" s="2" t="s">
        <v>3122</v>
      </c>
      <c r="C496">
        <f t="shared" si="261"/>
        <v>768</v>
      </c>
      <c r="D496">
        <f t="shared" si="262"/>
        <v>512</v>
      </c>
      <c r="E496">
        <f t="shared" si="263"/>
        <v>512</v>
      </c>
      <c r="F496">
        <f t="shared" si="264"/>
        <v>65536</v>
      </c>
      <c r="G496" t="str">
        <f t="shared" si="265"/>
        <v>00014000</v>
      </c>
      <c r="H496" t="str">
        <f t="shared" si="278"/>
        <v>B5B9</v>
      </c>
      <c r="I496" t="str">
        <f t="shared" si="279"/>
        <v>EFC6</v>
      </c>
      <c r="J496" t="s">
        <v>3123</v>
      </c>
      <c r="K496" t="str">
        <f t="shared" si="267"/>
        <v>B9B50000</v>
      </c>
      <c r="L496" t="str">
        <f t="shared" si="268"/>
        <v>00400100</v>
      </c>
      <c r="M496" t="str">
        <f t="shared" si="269"/>
        <v>B9B5000000400100</v>
      </c>
      <c r="N496" t="str">
        <f t="shared" si="270"/>
        <v>B9B5=倒</v>
      </c>
      <c r="P496" s="2" t="s">
        <v>3124</v>
      </c>
      <c r="Q496" s="2" t="s">
        <v>1879</v>
      </c>
      <c r="R496" t="str">
        <f t="shared" si="271"/>
        <v>DEB2=厕</v>
      </c>
    </row>
    <row r="497" spans="1:18">
      <c r="A497" s="2" t="s">
        <v>3125</v>
      </c>
      <c r="B497" s="2" t="s">
        <v>3126</v>
      </c>
      <c r="C497">
        <f t="shared" si="261"/>
        <v>769</v>
      </c>
      <c r="D497">
        <f t="shared" si="262"/>
        <v>513</v>
      </c>
      <c r="E497">
        <f t="shared" si="263"/>
        <v>512</v>
      </c>
      <c r="F497">
        <f t="shared" si="264"/>
        <v>65600</v>
      </c>
      <c r="G497" t="str">
        <f t="shared" si="265"/>
        <v>00014040</v>
      </c>
      <c r="H497" t="str">
        <f t="shared" ref="H497:H506" si="280">MID($H$1,(ROW()-2)*4+1,4)</f>
        <v>B5BA</v>
      </c>
      <c r="I497" t="str">
        <f t="shared" si="279"/>
        <v>EFC7</v>
      </c>
      <c r="J497" t="s">
        <v>3127</v>
      </c>
      <c r="K497" t="str">
        <f t="shared" si="267"/>
        <v>BAB50000</v>
      </c>
      <c r="L497" t="str">
        <f t="shared" si="268"/>
        <v>40400100</v>
      </c>
      <c r="M497" t="str">
        <f t="shared" si="269"/>
        <v>BAB5000040400100</v>
      </c>
      <c r="N497" t="str">
        <f t="shared" si="270"/>
        <v>BAB5=岛</v>
      </c>
      <c r="P497" s="2" t="s">
        <v>3128</v>
      </c>
      <c r="Q497" s="2" t="s">
        <v>1885</v>
      </c>
      <c r="R497" t="str">
        <f t="shared" si="271"/>
        <v>DFB2=策</v>
      </c>
    </row>
    <row r="498" spans="1:18">
      <c r="A498" s="2" t="s">
        <v>3129</v>
      </c>
      <c r="B498" s="2" t="s">
        <v>3130</v>
      </c>
      <c r="C498">
        <f t="shared" si="261"/>
        <v>770</v>
      </c>
      <c r="D498">
        <f t="shared" si="262"/>
        <v>514</v>
      </c>
      <c r="E498">
        <f t="shared" si="263"/>
        <v>512</v>
      </c>
      <c r="F498">
        <f t="shared" si="264"/>
        <v>65664</v>
      </c>
      <c r="G498" t="str">
        <f t="shared" si="265"/>
        <v>00014080</v>
      </c>
      <c r="H498" t="str">
        <f t="shared" si="280"/>
        <v>B5BB</v>
      </c>
      <c r="I498" t="str">
        <f t="shared" si="279"/>
        <v>EFC8</v>
      </c>
      <c r="J498" t="s">
        <v>3131</v>
      </c>
      <c r="K498" t="str">
        <f t="shared" si="267"/>
        <v>BBB50000</v>
      </c>
      <c r="L498" t="str">
        <f t="shared" si="268"/>
        <v>80400100</v>
      </c>
      <c r="M498" t="str">
        <f t="shared" si="269"/>
        <v>BBB5000080400100</v>
      </c>
      <c r="N498" t="str">
        <f t="shared" si="270"/>
        <v>BBB5=祷</v>
      </c>
      <c r="P498" s="2" t="s">
        <v>3132</v>
      </c>
      <c r="Q498" s="2" t="s">
        <v>1891</v>
      </c>
      <c r="R498" t="str">
        <f t="shared" si="271"/>
        <v>E0B2=侧</v>
      </c>
    </row>
    <row r="499" spans="1:18">
      <c r="A499" s="2" t="s">
        <v>3133</v>
      </c>
      <c r="B499" s="2" t="s">
        <v>3134</v>
      </c>
      <c r="C499">
        <f t="shared" si="261"/>
        <v>771</v>
      </c>
      <c r="D499">
        <f t="shared" si="262"/>
        <v>515</v>
      </c>
      <c r="E499">
        <f t="shared" si="263"/>
        <v>512</v>
      </c>
      <c r="F499">
        <f t="shared" si="264"/>
        <v>65728</v>
      </c>
      <c r="G499" t="str">
        <f t="shared" si="265"/>
        <v>000140C0</v>
      </c>
      <c r="H499" t="str">
        <f t="shared" si="280"/>
        <v>B5BC</v>
      </c>
      <c r="I499" t="str">
        <f t="shared" si="279"/>
        <v>EFC9</v>
      </c>
      <c r="J499" t="s">
        <v>3135</v>
      </c>
      <c r="K499" t="str">
        <f t="shared" si="267"/>
        <v>BCB50000</v>
      </c>
      <c r="L499" t="str">
        <f t="shared" si="268"/>
        <v>C0400100</v>
      </c>
      <c r="M499" t="str">
        <f t="shared" si="269"/>
        <v>BCB50000C0400100</v>
      </c>
      <c r="N499" t="str">
        <f t="shared" si="270"/>
        <v>BCB5=导</v>
      </c>
      <c r="P499" s="2" t="s">
        <v>3136</v>
      </c>
      <c r="Q499" s="2" t="s">
        <v>1897</v>
      </c>
      <c r="R499" t="str">
        <f t="shared" si="271"/>
        <v>E1B2=册</v>
      </c>
    </row>
    <row r="500" spans="1:18">
      <c r="A500" s="2" t="s">
        <v>3137</v>
      </c>
      <c r="B500" s="2" t="s">
        <v>3138</v>
      </c>
      <c r="C500">
        <f t="shared" si="261"/>
        <v>772</v>
      </c>
      <c r="D500">
        <f t="shared" si="262"/>
        <v>516</v>
      </c>
      <c r="E500">
        <f t="shared" si="263"/>
        <v>512</v>
      </c>
      <c r="F500">
        <f t="shared" si="264"/>
        <v>65792</v>
      </c>
      <c r="G500" t="str">
        <f t="shared" si="265"/>
        <v>00014100</v>
      </c>
      <c r="H500" t="str">
        <f t="shared" si="280"/>
        <v>B5BD</v>
      </c>
      <c r="I500" t="str">
        <f t="shared" si="279"/>
        <v>EFCA</v>
      </c>
      <c r="J500" t="s">
        <v>3139</v>
      </c>
      <c r="K500" t="str">
        <f t="shared" si="267"/>
        <v>BDB50000</v>
      </c>
      <c r="L500" t="str">
        <f t="shared" si="268"/>
        <v>00410100</v>
      </c>
      <c r="M500" t="str">
        <f t="shared" si="269"/>
        <v>BDB5000000410100</v>
      </c>
      <c r="N500" t="str">
        <f t="shared" si="270"/>
        <v>BDB5=到</v>
      </c>
      <c r="P500" s="2" t="s">
        <v>3140</v>
      </c>
      <c r="Q500" s="2" t="s">
        <v>1903</v>
      </c>
      <c r="R500" t="str">
        <f t="shared" si="271"/>
        <v>E2B2=测</v>
      </c>
    </row>
    <row r="501" spans="1:18">
      <c r="A501" s="2" t="s">
        <v>3141</v>
      </c>
      <c r="B501" s="2" t="s">
        <v>3142</v>
      </c>
      <c r="C501">
        <f t="shared" si="261"/>
        <v>773</v>
      </c>
      <c r="D501">
        <f t="shared" si="262"/>
        <v>517</v>
      </c>
      <c r="E501">
        <f t="shared" si="263"/>
        <v>512</v>
      </c>
      <c r="F501">
        <f t="shared" si="264"/>
        <v>65856</v>
      </c>
      <c r="G501" t="str">
        <f t="shared" si="265"/>
        <v>00014140</v>
      </c>
      <c r="H501" t="str">
        <f t="shared" si="280"/>
        <v>B5BE</v>
      </c>
      <c r="I501" t="str">
        <f t="shared" ref="I501:I510" si="281">MID($I$1,(ROW()-2)*4+1,4)</f>
        <v>EFCB</v>
      </c>
      <c r="J501" t="s">
        <v>3143</v>
      </c>
      <c r="K501" t="str">
        <f t="shared" si="267"/>
        <v>BEB50000</v>
      </c>
      <c r="L501" t="str">
        <f t="shared" si="268"/>
        <v>40410100</v>
      </c>
      <c r="M501" t="str">
        <f t="shared" si="269"/>
        <v>BEB5000040410100</v>
      </c>
      <c r="N501" t="str">
        <f t="shared" si="270"/>
        <v>BEB5=稻</v>
      </c>
      <c r="P501" s="2" t="s">
        <v>3144</v>
      </c>
      <c r="Q501" s="2" t="s">
        <v>1909</v>
      </c>
      <c r="R501" t="str">
        <f t="shared" si="271"/>
        <v>E3B2=层</v>
      </c>
    </row>
    <row r="502" spans="1:18">
      <c r="A502" s="2" t="s">
        <v>3145</v>
      </c>
      <c r="B502" s="2" t="s">
        <v>3146</v>
      </c>
      <c r="C502">
        <f t="shared" si="261"/>
        <v>774</v>
      </c>
      <c r="D502">
        <f t="shared" si="262"/>
        <v>518</v>
      </c>
      <c r="E502">
        <f t="shared" si="263"/>
        <v>512</v>
      </c>
      <c r="F502">
        <f t="shared" si="264"/>
        <v>65920</v>
      </c>
      <c r="G502" t="str">
        <f t="shared" si="265"/>
        <v>00014180</v>
      </c>
      <c r="H502" t="str">
        <f t="shared" si="280"/>
        <v>B5BF</v>
      </c>
      <c r="I502" t="str">
        <f t="shared" si="281"/>
        <v>EFCC</v>
      </c>
      <c r="J502" t="s">
        <v>3147</v>
      </c>
      <c r="K502" t="str">
        <f t="shared" si="267"/>
        <v>BFB50000</v>
      </c>
      <c r="L502" t="str">
        <f t="shared" si="268"/>
        <v>80410100</v>
      </c>
      <c r="M502" t="str">
        <f t="shared" si="269"/>
        <v>BFB5000080410100</v>
      </c>
      <c r="N502" t="str">
        <f t="shared" si="270"/>
        <v>BFB5=悼</v>
      </c>
      <c r="P502" s="2" t="s">
        <v>3148</v>
      </c>
      <c r="Q502" s="2" t="s">
        <v>1915</v>
      </c>
      <c r="R502" t="str">
        <f t="shared" si="271"/>
        <v>E4B2=蹭</v>
      </c>
    </row>
    <row r="503" spans="1:18">
      <c r="A503" s="2" t="s">
        <v>3149</v>
      </c>
      <c r="B503" s="2" t="s">
        <v>3150</v>
      </c>
      <c r="C503">
        <f t="shared" si="261"/>
        <v>775</v>
      </c>
      <c r="D503">
        <f t="shared" si="262"/>
        <v>519</v>
      </c>
      <c r="E503">
        <f t="shared" si="263"/>
        <v>512</v>
      </c>
      <c r="F503">
        <f t="shared" si="264"/>
        <v>65984</v>
      </c>
      <c r="G503" t="str">
        <f t="shared" si="265"/>
        <v>000141C0</v>
      </c>
      <c r="H503" t="str">
        <f t="shared" si="280"/>
        <v>B5C0</v>
      </c>
      <c r="I503" t="str">
        <f t="shared" si="281"/>
        <v>EFCD</v>
      </c>
      <c r="J503" t="s">
        <v>3151</v>
      </c>
      <c r="K503" t="str">
        <f t="shared" si="267"/>
        <v>C0B50000</v>
      </c>
      <c r="L503" t="str">
        <f t="shared" si="268"/>
        <v>C0410100</v>
      </c>
      <c r="M503" t="str">
        <f t="shared" si="269"/>
        <v>C0B50000C0410100</v>
      </c>
      <c r="N503" t="str">
        <f t="shared" si="270"/>
        <v>C0B5=道</v>
      </c>
      <c r="P503" s="2" t="s">
        <v>3152</v>
      </c>
      <c r="Q503" s="2" t="s">
        <v>1921</v>
      </c>
      <c r="R503" t="str">
        <f t="shared" si="271"/>
        <v>E5B2=插</v>
      </c>
    </row>
    <row r="504" spans="1:18">
      <c r="A504" s="2" t="s">
        <v>3153</v>
      </c>
      <c r="B504" s="2" t="s">
        <v>3154</v>
      </c>
      <c r="C504">
        <f t="shared" si="261"/>
        <v>776</v>
      </c>
      <c r="D504">
        <f t="shared" si="262"/>
        <v>520</v>
      </c>
      <c r="E504">
        <f t="shared" si="263"/>
        <v>512</v>
      </c>
      <c r="F504">
        <f t="shared" si="264"/>
        <v>66048</v>
      </c>
      <c r="G504" t="str">
        <f t="shared" si="265"/>
        <v>00014200</v>
      </c>
      <c r="H504" t="str">
        <f t="shared" si="280"/>
        <v>B5C1</v>
      </c>
      <c r="I504" t="str">
        <f t="shared" si="281"/>
        <v>EFCE</v>
      </c>
      <c r="J504" t="s">
        <v>3155</v>
      </c>
      <c r="K504" t="str">
        <f t="shared" si="267"/>
        <v>C1B50000</v>
      </c>
      <c r="L504" t="str">
        <f t="shared" si="268"/>
        <v>00420100</v>
      </c>
      <c r="M504" t="str">
        <f t="shared" si="269"/>
        <v>C1B5000000420100</v>
      </c>
      <c r="N504" t="str">
        <f t="shared" si="270"/>
        <v>C1B5=盗</v>
      </c>
      <c r="P504" s="2" t="s">
        <v>1046</v>
      </c>
      <c r="Q504" s="2" t="s">
        <v>1047</v>
      </c>
      <c r="R504" t="str">
        <f t="shared" si="271"/>
        <v>E6B2=叉</v>
      </c>
    </row>
    <row r="505" spans="1:18">
      <c r="A505" s="2" t="s">
        <v>3156</v>
      </c>
      <c r="B505" s="2" t="s">
        <v>3157</v>
      </c>
      <c r="C505">
        <f t="shared" si="261"/>
        <v>777</v>
      </c>
      <c r="D505">
        <f t="shared" si="262"/>
        <v>521</v>
      </c>
      <c r="E505">
        <f t="shared" si="263"/>
        <v>512</v>
      </c>
      <c r="F505">
        <f t="shared" si="264"/>
        <v>66112</v>
      </c>
      <c r="G505" t="str">
        <f t="shared" si="265"/>
        <v>00014240</v>
      </c>
      <c r="H505" t="str">
        <f t="shared" si="280"/>
        <v>B5C2</v>
      </c>
      <c r="I505" t="str">
        <f t="shared" si="281"/>
        <v>EFCF</v>
      </c>
      <c r="J505" t="s">
        <v>3158</v>
      </c>
      <c r="K505" t="str">
        <f t="shared" si="267"/>
        <v>C2B50000</v>
      </c>
      <c r="L505" t="str">
        <f t="shared" si="268"/>
        <v>40420100</v>
      </c>
      <c r="M505" t="str">
        <f t="shared" si="269"/>
        <v>C2B5000040420100</v>
      </c>
      <c r="N505" t="str">
        <f t="shared" si="270"/>
        <v>C2B5=德</v>
      </c>
      <c r="P505" s="2" t="s">
        <v>3159</v>
      </c>
      <c r="Q505" s="2" t="s">
        <v>1931</v>
      </c>
      <c r="R505" t="str">
        <f t="shared" si="271"/>
        <v>E7B2=茬</v>
      </c>
    </row>
    <row r="506" spans="1:18">
      <c r="A506" s="2" t="s">
        <v>787</v>
      </c>
      <c r="B506" s="2" t="s">
        <v>3160</v>
      </c>
      <c r="C506">
        <f t="shared" si="261"/>
        <v>778</v>
      </c>
      <c r="D506">
        <f t="shared" si="262"/>
        <v>522</v>
      </c>
      <c r="E506">
        <f t="shared" si="263"/>
        <v>512</v>
      </c>
      <c r="F506">
        <f t="shared" si="264"/>
        <v>66176</v>
      </c>
      <c r="G506" t="str">
        <f t="shared" si="265"/>
        <v>00014280</v>
      </c>
      <c r="H506" t="str">
        <f t="shared" si="280"/>
        <v>B5C3</v>
      </c>
      <c r="I506" t="str">
        <f t="shared" si="281"/>
        <v>EFD0</v>
      </c>
      <c r="J506" t="s">
        <v>3161</v>
      </c>
      <c r="K506" t="str">
        <f t="shared" si="267"/>
        <v>C3B50000</v>
      </c>
      <c r="L506" t="str">
        <f t="shared" si="268"/>
        <v>80420100</v>
      </c>
      <c r="M506" t="str">
        <f t="shared" si="269"/>
        <v>C3B5000080420100</v>
      </c>
      <c r="N506" t="str">
        <f t="shared" si="270"/>
        <v>C3B5=得</v>
      </c>
      <c r="P506" s="2" t="s">
        <v>3162</v>
      </c>
      <c r="Q506" s="2" t="s">
        <v>1936</v>
      </c>
      <c r="R506" t="str">
        <f t="shared" si="271"/>
        <v>E8B2=茶</v>
      </c>
    </row>
    <row r="507" spans="1:18">
      <c r="A507" s="2" t="s">
        <v>3163</v>
      </c>
      <c r="B507" s="2" t="s">
        <v>3164</v>
      </c>
      <c r="C507">
        <f t="shared" si="261"/>
        <v>779</v>
      </c>
      <c r="D507">
        <f t="shared" si="262"/>
        <v>523</v>
      </c>
      <c r="E507">
        <f t="shared" si="263"/>
        <v>512</v>
      </c>
      <c r="F507">
        <f t="shared" si="264"/>
        <v>66240</v>
      </c>
      <c r="G507" t="str">
        <f t="shared" si="265"/>
        <v>000142C0</v>
      </c>
      <c r="H507" t="str">
        <f t="shared" ref="H507:H516" si="282">MID($H$1,(ROW()-2)*4+1,4)</f>
        <v>B5C4</v>
      </c>
      <c r="I507" t="str">
        <f t="shared" si="281"/>
        <v>EFD1</v>
      </c>
      <c r="J507" t="s">
        <v>3165</v>
      </c>
      <c r="K507" t="str">
        <f t="shared" si="267"/>
        <v>C4B50000</v>
      </c>
      <c r="L507" t="str">
        <f t="shared" si="268"/>
        <v>C0420100</v>
      </c>
      <c r="M507" t="str">
        <f t="shared" si="269"/>
        <v>C4B50000C0420100</v>
      </c>
      <c r="N507" t="str">
        <f t="shared" si="270"/>
        <v>C4B5=的</v>
      </c>
      <c r="P507" s="2" t="s">
        <v>3166</v>
      </c>
      <c r="Q507" s="2" t="s">
        <v>1942</v>
      </c>
      <c r="R507" t="str">
        <f t="shared" si="271"/>
        <v>E9B2=查</v>
      </c>
    </row>
    <row r="508" spans="1:18">
      <c r="A508" s="2" t="s">
        <v>3167</v>
      </c>
      <c r="B508" s="2" t="s">
        <v>3168</v>
      </c>
      <c r="C508">
        <f t="shared" si="261"/>
        <v>780</v>
      </c>
      <c r="D508">
        <f t="shared" si="262"/>
        <v>524</v>
      </c>
      <c r="E508">
        <f t="shared" si="263"/>
        <v>512</v>
      </c>
      <c r="F508">
        <f t="shared" si="264"/>
        <v>66304</v>
      </c>
      <c r="G508" t="str">
        <f t="shared" si="265"/>
        <v>00014300</v>
      </c>
      <c r="H508" t="str">
        <f t="shared" si="282"/>
        <v>B5C5</v>
      </c>
      <c r="I508" t="str">
        <f t="shared" si="281"/>
        <v>EFD2</v>
      </c>
      <c r="J508" t="s">
        <v>3169</v>
      </c>
      <c r="K508" t="str">
        <f t="shared" si="267"/>
        <v>C5B50000</v>
      </c>
      <c r="L508" t="str">
        <f t="shared" si="268"/>
        <v>00430100</v>
      </c>
      <c r="M508" t="str">
        <f t="shared" si="269"/>
        <v>C5B5000000430100</v>
      </c>
      <c r="N508" t="str">
        <f t="shared" si="270"/>
        <v>C5B5=蹬</v>
      </c>
      <c r="P508" s="2" t="s">
        <v>3170</v>
      </c>
      <c r="Q508" s="2" t="s">
        <v>1947</v>
      </c>
      <c r="R508" t="str">
        <f t="shared" si="271"/>
        <v>EAB2=碴</v>
      </c>
    </row>
    <row r="509" spans="1:18">
      <c r="A509" s="2" t="s">
        <v>1163</v>
      </c>
      <c r="B509" s="2" t="s">
        <v>3171</v>
      </c>
      <c r="C509">
        <f t="shared" si="261"/>
        <v>781</v>
      </c>
      <c r="D509">
        <f t="shared" si="262"/>
        <v>525</v>
      </c>
      <c r="E509">
        <f t="shared" si="263"/>
        <v>512</v>
      </c>
      <c r="F509">
        <f t="shared" si="264"/>
        <v>66368</v>
      </c>
      <c r="G509" t="str">
        <f t="shared" si="265"/>
        <v>00014340</v>
      </c>
      <c r="H509" t="str">
        <f t="shared" si="282"/>
        <v>B5C6</v>
      </c>
      <c r="I509" t="str">
        <f t="shared" si="281"/>
        <v>EFD3</v>
      </c>
      <c r="J509" t="s">
        <v>3172</v>
      </c>
      <c r="K509" t="str">
        <f t="shared" si="267"/>
        <v>C6B50000</v>
      </c>
      <c r="L509" t="str">
        <f t="shared" si="268"/>
        <v>40430100</v>
      </c>
      <c r="M509" t="str">
        <f t="shared" si="269"/>
        <v>C6B5000040430100</v>
      </c>
      <c r="N509" t="str">
        <f t="shared" si="270"/>
        <v>C6B5=灯</v>
      </c>
      <c r="P509" s="2" t="s">
        <v>3173</v>
      </c>
      <c r="Q509" s="2" t="s">
        <v>1952</v>
      </c>
      <c r="R509" t="str">
        <f t="shared" si="271"/>
        <v>EBB2=搽</v>
      </c>
    </row>
    <row r="510" spans="1:18">
      <c r="A510" s="2" t="s">
        <v>3174</v>
      </c>
      <c r="B510" s="2" t="s">
        <v>3175</v>
      </c>
      <c r="C510">
        <f t="shared" si="261"/>
        <v>782</v>
      </c>
      <c r="D510">
        <f t="shared" si="262"/>
        <v>526</v>
      </c>
      <c r="E510">
        <f t="shared" si="263"/>
        <v>512</v>
      </c>
      <c r="F510">
        <f t="shared" si="264"/>
        <v>66432</v>
      </c>
      <c r="G510" t="str">
        <f t="shared" si="265"/>
        <v>00014380</v>
      </c>
      <c r="H510" t="str">
        <f t="shared" si="282"/>
        <v>B5C7</v>
      </c>
      <c r="I510" t="str">
        <f t="shared" si="281"/>
        <v>EFD4</v>
      </c>
      <c r="J510" t="s">
        <v>3176</v>
      </c>
      <c r="K510" t="str">
        <f t="shared" si="267"/>
        <v>C7B50000</v>
      </c>
      <c r="L510" t="str">
        <f t="shared" si="268"/>
        <v>80430100</v>
      </c>
      <c r="M510" t="str">
        <f t="shared" si="269"/>
        <v>C7B5000080430100</v>
      </c>
      <c r="N510" t="str">
        <f t="shared" si="270"/>
        <v>C7B5=登</v>
      </c>
      <c r="P510" s="2" t="s">
        <v>3177</v>
      </c>
      <c r="Q510" s="2" t="s">
        <v>1957</v>
      </c>
      <c r="R510" t="str">
        <f t="shared" si="271"/>
        <v>ECB2=察</v>
      </c>
    </row>
    <row r="511" spans="1:18">
      <c r="A511" s="2" t="s">
        <v>3178</v>
      </c>
      <c r="B511" s="2" t="s">
        <v>3179</v>
      </c>
      <c r="C511">
        <f t="shared" si="261"/>
        <v>783</v>
      </c>
      <c r="D511">
        <f t="shared" si="262"/>
        <v>527</v>
      </c>
      <c r="E511">
        <f t="shared" si="263"/>
        <v>512</v>
      </c>
      <c r="F511">
        <f t="shared" si="264"/>
        <v>66496</v>
      </c>
      <c r="G511" t="str">
        <f t="shared" si="265"/>
        <v>000143C0</v>
      </c>
      <c r="H511" t="str">
        <f t="shared" si="282"/>
        <v>B5C8</v>
      </c>
      <c r="I511" t="str">
        <f t="shared" ref="I511:I520" si="283">MID($I$1,(ROW()-2)*4+1,4)</f>
        <v>EFD5</v>
      </c>
      <c r="J511" t="s">
        <v>3180</v>
      </c>
      <c r="K511" t="str">
        <f t="shared" si="267"/>
        <v>C8B50000</v>
      </c>
      <c r="L511" t="str">
        <f t="shared" si="268"/>
        <v>C0430100</v>
      </c>
      <c r="M511" t="str">
        <f t="shared" si="269"/>
        <v>C8B50000C0430100</v>
      </c>
      <c r="N511" t="str">
        <f t="shared" si="270"/>
        <v>C8B5=等</v>
      </c>
      <c r="P511" s="2" t="s">
        <v>3181</v>
      </c>
      <c r="Q511" s="2" t="s">
        <v>1962</v>
      </c>
      <c r="R511" t="str">
        <f t="shared" si="271"/>
        <v>EDB2=岔</v>
      </c>
    </row>
    <row r="512" spans="1:18">
      <c r="A512" s="2" t="s">
        <v>3182</v>
      </c>
      <c r="B512" s="2" t="s">
        <v>3183</v>
      </c>
      <c r="C512">
        <f t="shared" si="261"/>
        <v>784</v>
      </c>
      <c r="D512">
        <f t="shared" si="262"/>
        <v>528</v>
      </c>
      <c r="E512">
        <f t="shared" si="263"/>
        <v>528</v>
      </c>
      <c r="F512">
        <f t="shared" si="264"/>
        <v>67584</v>
      </c>
      <c r="G512" t="str">
        <f t="shared" si="265"/>
        <v>00014800</v>
      </c>
      <c r="H512" t="str">
        <f t="shared" si="282"/>
        <v>B5C9</v>
      </c>
      <c r="I512" t="str">
        <f t="shared" si="283"/>
        <v>EFD6</v>
      </c>
      <c r="J512" t="s">
        <v>3184</v>
      </c>
      <c r="K512" t="str">
        <f t="shared" si="267"/>
        <v>C9B50000</v>
      </c>
      <c r="L512" t="str">
        <f t="shared" si="268"/>
        <v>00480100</v>
      </c>
      <c r="M512" t="str">
        <f t="shared" si="269"/>
        <v>C9B5000000480100</v>
      </c>
      <c r="N512" t="str">
        <f t="shared" si="270"/>
        <v>C9B5=瞪</v>
      </c>
      <c r="P512" s="2" t="s">
        <v>3185</v>
      </c>
      <c r="Q512" s="2" t="s">
        <v>1968</v>
      </c>
      <c r="R512" t="str">
        <f t="shared" si="271"/>
        <v>EEB2=差</v>
      </c>
    </row>
    <row r="513" spans="1:18">
      <c r="A513" s="2" t="s">
        <v>3186</v>
      </c>
      <c r="B513" s="2" t="s">
        <v>3187</v>
      </c>
      <c r="C513">
        <f t="shared" si="261"/>
        <v>785</v>
      </c>
      <c r="D513">
        <f t="shared" si="262"/>
        <v>529</v>
      </c>
      <c r="E513">
        <f t="shared" si="263"/>
        <v>528</v>
      </c>
      <c r="F513">
        <f t="shared" si="264"/>
        <v>67648</v>
      </c>
      <c r="G513" t="str">
        <f t="shared" si="265"/>
        <v>00014840</v>
      </c>
      <c r="H513" t="str">
        <f t="shared" si="282"/>
        <v>B5CA</v>
      </c>
      <c r="I513" t="str">
        <f t="shared" si="283"/>
        <v>EFD7</v>
      </c>
      <c r="J513" t="s">
        <v>2130</v>
      </c>
      <c r="K513" t="str">
        <f t="shared" si="267"/>
        <v>CAB50000</v>
      </c>
      <c r="L513" t="str">
        <f t="shared" si="268"/>
        <v>40480100</v>
      </c>
      <c r="M513" t="str">
        <f t="shared" si="269"/>
        <v>CAB5000040480100</v>
      </c>
      <c r="N513" t="str">
        <f t="shared" si="270"/>
        <v>CAB5=凳</v>
      </c>
      <c r="P513" s="2" t="s">
        <v>3188</v>
      </c>
      <c r="Q513" s="2" t="s">
        <v>1974</v>
      </c>
      <c r="R513" t="str">
        <f t="shared" si="271"/>
        <v>EFB2=诧</v>
      </c>
    </row>
    <row r="514" spans="1:18">
      <c r="A514" s="2" t="s">
        <v>3189</v>
      </c>
      <c r="B514" s="2" t="s">
        <v>3190</v>
      </c>
      <c r="C514">
        <f t="shared" si="261"/>
        <v>786</v>
      </c>
      <c r="D514">
        <f t="shared" si="262"/>
        <v>530</v>
      </c>
      <c r="E514">
        <f t="shared" si="263"/>
        <v>528</v>
      </c>
      <c r="F514">
        <f t="shared" si="264"/>
        <v>67712</v>
      </c>
      <c r="G514" t="str">
        <f t="shared" si="265"/>
        <v>00014880</v>
      </c>
      <c r="H514" t="str">
        <f t="shared" si="282"/>
        <v>B5CB</v>
      </c>
      <c r="I514" t="str">
        <f t="shared" si="283"/>
        <v>EFD8</v>
      </c>
      <c r="J514" t="s">
        <v>3191</v>
      </c>
      <c r="K514" t="str">
        <f t="shared" si="267"/>
        <v>CBB50000</v>
      </c>
      <c r="L514" t="str">
        <f t="shared" si="268"/>
        <v>80480100</v>
      </c>
      <c r="M514" t="str">
        <f t="shared" si="269"/>
        <v>CBB5000080480100</v>
      </c>
      <c r="N514" t="str">
        <f t="shared" si="270"/>
        <v>CBB5=邓</v>
      </c>
      <c r="P514" s="2" t="s">
        <v>3192</v>
      </c>
      <c r="Q514" s="2" t="s">
        <v>1980</v>
      </c>
      <c r="R514" t="str">
        <f t="shared" si="271"/>
        <v>F0B2=拆</v>
      </c>
    </row>
    <row r="515" spans="1:18">
      <c r="A515" s="2" t="s">
        <v>3193</v>
      </c>
      <c r="B515" s="2" t="s">
        <v>3194</v>
      </c>
      <c r="C515">
        <f t="shared" ref="C515:C578" si="284">HEX2DEC(B515)</f>
        <v>787</v>
      </c>
      <c r="D515">
        <f t="shared" ref="D515:D578" si="285">C515-256</f>
        <v>531</v>
      </c>
      <c r="E515">
        <f t="shared" ref="E515:E578" si="286">INT(D515/16)*16</f>
        <v>528</v>
      </c>
      <c r="F515">
        <f t="shared" ref="F515:F578" si="287">(D515+E515)*64</f>
        <v>67776</v>
      </c>
      <c r="G515" t="str">
        <f t="shared" ref="G515:G578" si="288">DEC2HEX(F515+16384,8)</f>
        <v>000148C0</v>
      </c>
      <c r="H515" t="str">
        <f t="shared" si="282"/>
        <v>B5CC</v>
      </c>
      <c r="I515" t="str">
        <f t="shared" si="283"/>
        <v>EFD9</v>
      </c>
      <c r="J515" t="s">
        <v>3195</v>
      </c>
      <c r="K515" t="str">
        <f t="shared" ref="K515:K578" si="289">MID(J515,3,2)&amp;MID(J515,1,2)&amp;"0000"</f>
        <v>CCB50000</v>
      </c>
      <c r="L515" t="str">
        <f t="shared" ref="L515:L578" si="290">MID(G515,7,2)&amp;MID(G515,5,2)&amp;MID(G515,3,2)&amp;MID(G515,1,2)</f>
        <v>C0480100</v>
      </c>
      <c r="M515" t="str">
        <f t="shared" ref="M515:M578" si="291">K515&amp;L515</f>
        <v>CCB50000C0480100</v>
      </c>
      <c r="N515" t="str">
        <f t="shared" ref="N515:N578" si="292">MID(J515,3,2)&amp;MID(J515,1,2)&amp;"="&amp;A515</f>
        <v>CCB5=堤</v>
      </c>
      <c r="P515" s="2" t="s">
        <v>3196</v>
      </c>
      <c r="Q515" s="2" t="s">
        <v>1986</v>
      </c>
      <c r="R515" t="str">
        <f t="shared" ref="R515:R578" si="293">P515&amp;"="&amp;Q515</f>
        <v>F1B2=柴</v>
      </c>
    </row>
    <row r="516" spans="1:18">
      <c r="A516" s="2" t="s">
        <v>3197</v>
      </c>
      <c r="B516" s="2" t="s">
        <v>3198</v>
      </c>
      <c r="C516">
        <f t="shared" si="284"/>
        <v>788</v>
      </c>
      <c r="D516">
        <f t="shared" si="285"/>
        <v>532</v>
      </c>
      <c r="E516">
        <f t="shared" si="286"/>
        <v>528</v>
      </c>
      <c r="F516">
        <f t="shared" si="287"/>
        <v>67840</v>
      </c>
      <c r="G516" t="str">
        <f t="shared" si="288"/>
        <v>00014900</v>
      </c>
      <c r="H516" t="str">
        <f t="shared" si="282"/>
        <v>B5CD</v>
      </c>
      <c r="I516" t="str">
        <f t="shared" si="283"/>
        <v>EFDA</v>
      </c>
      <c r="J516" t="s">
        <v>3199</v>
      </c>
      <c r="K516" t="str">
        <f t="shared" si="289"/>
        <v>CDB50000</v>
      </c>
      <c r="L516" t="str">
        <f t="shared" si="290"/>
        <v>00490100</v>
      </c>
      <c r="M516" t="str">
        <f t="shared" si="291"/>
        <v>CDB5000000490100</v>
      </c>
      <c r="N516" t="str">
        <f t="shared" si="292"/>
        <v>CDB5=低</v>
      </c>
      <c r="P516" s="2" t="s">
        <v>3200</v>
      </c>
      <c r="Q516" s="2" t="s">
        <v>1992</v>
      </c>
      <c r="R516" t="str">
        <f t="shared" si="293"/>
        <v>F2B2=豺</v>
      </c>
    </row>
    <row r="517" spans="1:18">
      <c r="A517" s="2" t="s">
        <v>3201</v>
      </c>
      <c r="B517" s="2" t="s">
        <v>3202</v>
      </c>
      <c r="C517">
        <f t="shared" si="284"/>
        <v>789</v>
      </c>
      <c r="D517">
        <f t="shared" si="285"/>
        <v>533</v>
      </c>
      <c r="E517">
        <f t="shared" si="286"/>
        <v>528</v>
      </c>
      <c r="F517">
        <f t="shared" si="287"/>
        <v>67904</v>
      </c>
      <c r="G517" t="str">
        <f t="shared" si="288"/>
        <v>00014940</v>
      </c>
      <c r="H517" t="str">
        <f t="shared" ref="H517:H526" si="294">MID($H$1,(ROW()-2)*4+1,4)</f>
        <v>B5CE</v>
      </c>
      <c r="I517" t="str">
        <f t="shared" si="283"/>
        <v>EFDB</v>
      </c>
      <c r="J517" t="s">
        <v>3203</v>
      </c>
      <c r="K517" t="str">
        <f t="shared" si="289"/>
        <v>CEB50000</v>
      </c>
      <c r="L517" t="str">
        <f t="shared" si="290"/>
        <v>40490100</v>
      </c>
      <c r="M517" t="str">
        <f t="shared" si="291"/>
        <v>CEB5000040490100</v>
      </c>
      <c r="N517" t="str">
        <f t="shared" si="292"/>
        <v>CEB5=滴</v>
      </c>
      <c r="P517" s="2" t="s">
        <v>3204</v>
      </c>
      <c r="Q517" s="2" t="s">
        <v>1998</v>
      </c>
      <c r="R517" t="str">
        <f t="shared" si="293"/>
        <v>F3B2=搀</v>
      </c>
    </row>
    <row r="518" spans="1:18">
      <c r="A518" s="2" t="s">
        <v>3205</v>
      </c>
      <c r="B518" s="2" t="s">
        <v>3206</v>
      </c>
      <c r="C518">
        <f t="shared" si="284"/>
        <v>790</v>
      </c>
      <c r="D518">
        <f t="shared" si="285"/>
        <v>534</v>
      </c>
      <c r="E518">
        <f t="shared" si="286"/>
        <v>528</v>
      </c>
      <c r="F518">
        <f t="shared" si="287"/>
        <v>67968</v>
      </c>
      <c r="G518" t="str">
        <f t="shared" si="288"/>
        <v>00014980</v>
      </c>
      <c r="H518" t="str">
        <f t="shared" si="294"/>
        <v>B5CF</v>
      </c>
      <c r="I518" t="str">
        <f t="shared" si="283"/>
        <v>EFDC</v>
      </c>
      <c r="J518" t="s">
        <v>3207</v>
      </c>
      <c r="K518" t="str">
        <f t="shared" si="289"/>
        <v>CFB50000</v>
      </c>
      <c r="L518" t="str">
        <f t="shared" si="290"/>
        <v>80490100</v>
      </c>
      <c r="M518" t="str">
        <f t="shared" si="291"/>
        <v>CFB5000080490100</v>
      </c>
      <c r="N518" t="str">
        <f t="shared" si="292"/>
        <v>CFB5=迪</v>
      </c>
      <c r="P518" s="2" t="s">
        <v>3208</v>
      </c>
      <c r="Q518" s="2" t="s">
        <v>2004</v>
      </c>
      <c r="R518" t="str">
        <f t="shared" si="293"/>
        <v>F4B2=掺</v>
      </c>
    </row>
    <row r="519" spans="1:18">
      <c r="A519" s="2" t="s">
        <v>3209</v>
      </c>
      <c r="B519" s="2" t="s">
        <v>3210</v>
      </c>
      <c r="C519">
        <f t="shared" si="284"/>
        <v>791</v>
      </c>
      <c r="D519">
        <f t="shared" si="285"/>
        <v>535</v>
      </c>
      <c r="E519">
        <f t="shared" si="286"/>
        <v>528</v>
      </c>
      <c r="F519">
        <f t="shared" si="287"/>
        <v>68032</v>
      </c>
      <c r="G519" t="str">
        <f t="shared" si="288"/>
        <v>000149C0</v>
      </c>
      <c r="H519" t="str">
        <f t="shared" si="294"/>
        <v>B5D0</v>
      </c>
      <c r="I519" t="str">
        <f t="shared" si="283"/>
        <v>EFDD</v>
      </c>
      <c r="J519" t="s">
        <v>3211</v>
      </c>
      <c r="K519" t="str">
        <f t="shared" si="289"/>
        <v>D0B50000</v>
      </c>
      <c r="L519" t="str">
        <f t="shared" si="290"/>
        <v>C0490100</v>
      </c>
      <c r="M519" t="str">
        <f t="shared" si="291"/>
        <v>D0B50000C0490100</v>
      </c>
      <c r="N519" t="str">
        <f t="shared" si="292"/>
        <v>D0B5=敌</v>
      </c>
      <c r="P519" s="2" t="s">
        <v>3212</v>
      </c>
      <c r="Q519" s="2" t="s">
        <v>2010</v>
      </c>
      <c r="R519" t="str">
        <f t="shared" si="293"/>
        <v>F5B2=蝉</v>
      </c>
    </row>
    <row r="520" spans="1:18">
      <c r="A520" s="2" t="s">
        <v>3213</v>
      </c>
      <c r="B520" s="2" t="s">
        <v>3214</v>
      </c>
      <c r="C520">
        <f t="shared" si="284"/>
        <v>792</v>
      </c>
      <c r="D520">
        <f t="shared" si="285"/>
        <v>536</v>
      </c>
      <c r="E520">
        <f t="shared" si="286"/>
        <v>528</v>
      </c>
      <c r="F520">
        <f t="shared" si="287"/>
        <v>68096</v>
      </c>
      <c r="G520" t="str">
        <f t="shared" si="288"/>
        <v>00014A00</v>
      </c>
      <c r="H520" t="str">
        <f t="shared" si="294"/>
        <v>B5D1</v>
      </c>
      <c r="I520" t="str">
        <f t="shared" si="283"/>
        <v>EFDE</v>
      </c>
      <c r="J520" t="s">
        <v>3215</v>
      </c>
      <c r="K520" t="str">
        <f t="shared" si="289"/>
        <v>D1B50000</v>
      </c>
      <c r="L520" t="str">
        <f t="shared" si="290"/>
        <v>004A0100</v>
      </c>
      <c r="M520" t="str">
        <f t="shared" si="291"/>
        <v>D1B50000004A0100</v>
      </c>
      <c r="N520" t="str">
        <f t="shared" si="292"/>
        <v>D1B5=笛</v>
      </c>
      <c r="P520" s="2" t="s">
        <v>3216</v>
      </c>
      <c r="Q520" s="2" t="s">
        <v>2016</v>
      </c>
      <c r="R520" t="str">
        <f t="shared" si="293"/>
        <v>F6B2=馋</v>
      </c>
    </row>
    <row r="521" spans="1:18">
      <c r="A521" s="2" t="s">
        <v>3217</v>
      </c>
      <c r="B521" s="2" t="s">
        <v>3218</v>
      </c>
      <c r="C521">
        <f t="shared" si="284"/>
        <v>793</v>
      </c>
      <c r="D521">
        <f t="shared" si="285"/>
        <v>537</v>
      </c>
      <c r="E521">
        <f t="shared" si="286"/>
        <v>528</v>
      </c>
      <c r="F521">
        <f t="shared" si="287"/>
        <v>68160</v>
      </c>
      <c r="G521" t="str">
        <f t="shared" si="288"/>
        <v>00014A40</v>
      </c>
      <c r="H521" t="str">
        <f t="shared" si="294"/>
        <v>B5D2</v>
      </c>
      <c r="I521" t="str">
        <f t="shared" ref="I521:I530" si="295">MID($I$1,(ROW()-2)*4+1,4)</f>
        <v>EFDF</v>
      </c>
      <c r="J521" t="s">
        <v>3219</v>
      </c>
      <c r="K521" t="str">
        <f t="shared" si="289"/>
        <v>D2B50000</v>
      </c>
      <c r="L521" t="str">
        <f t="shared" si="290"/>
        <v>404A0100</v>
      </c>
      <c r="M521" t="str">
        <f t="shared" si="291"/>
        <v>D2B50000404A0100</v>
      </c>
      <c r="N521" t="str">
        <f t="shared" si="292"/>
        <v>D2B5=狄</v>
      </c>
      <c r="P521" s="2" t="s">
        <v>3220</v>
      </c>
      <c r="Q521" s="2" t="s">
        <v>2021</v>
      </c>
      <c r="R521" t="str">
        <f t="shared" si="293"/>
        <v>F7B2=谗</v>
      </c>
    </row>
    <row r="522" spans="1:18">
      <c r="A522" s="2" t="s">
        <v>3221</v>
      </c>
      <c r="B522" s="2" t="s">
        <v>3222</v>
      </c>
      <c r="C522">
        <f t="shared" si="284"/>
        <v>794</v>
      </c>
      <c r="D522">
        <f t="shared" si="285"/>
        <v>538</v>
      </c>
      <c r="E522">
        <f t="shared" si="286"/>
        <v>528</v>
      </c>
      <c r="F522">
        <f t="shared" si="287"/>
        <v>68224</v>
      </c>
      <c r="G522" t="str">
        <f t="shared" si="288"/>
        <v>00014A80</v>
      </c>
      <c r="H522" t="str">
        <f t="shared" si="294"/>
        <v>B5D3</v>
      </c>
      <c r="I522" t="str">
        <f t="shared" si="295"/>
        <v>EFE0</v>
      </c>
      <c r="J522" t="s">
        <v>3223</v>
      </c>
      <c r="K522" t="str">
        <f t="shared" si="289"/>
        <v>D3B50000</v>
      </c>
      <c r="L522" t="str">
        <f t="shared" si="290"/>
        <v>804A0100</v>
      </c>
      <c r="M522" t="str">
        <f t="shared" si="291"/>
        <v>D3B50000804A0100</v>
      </c>
      <c r="N522" t="str">
        <f t="shared" si="292"/>
        <v>D3B5=涤</v>
      </c>
      <c r="P522" s="2" t="s">
        <v>3224</v>
      </c>
      <c r="Q522" s="2" t="s">
        <v>2027</v>
      </c>
      <c r="R522" t="str">
        <f t="shared" si="293"/>
        <v>F8B2=缠</v>
      </c>
    </row>
    <row r="523" spans="1:18">
      <c r="A523" s="2" t="s">
        <v>3225</v>
      </c>
      <c r="B523" s="2" t="s">
        <v>3226</v>
      </c>
      <c r="C523">
        <f t="shared" si="284"/>
        <v>795</v>
      </c>
      <c r="D523">
        <f t="shared" si="285"/>
        <v>539</v>
      </c>
      <c r="E523">
        <f t="shared" si="286"/>
        <v>528</v>
      </c>
      <c r="F523">
        <f t="shared" si="287"/>
        <v>68288</v>
      </c>
      <c r="G523" t="str">
        <f t="shared" si="288"/>
        <v>00014AC0</v>
      </c>
      <c r="H523" t="str">
        <f t="shared" si="294"/>
        <v>B5D4</v>
      </c>
      <c r="I523" t="str">
        <f t="shared" si="295"/>
        <v>EFE1</v>
      </c>
      <c r="J523" t="s">
        <v>3227</v>
      </c>
      <c r="K523" t="str">
        <f t="shared" si="289"/>
        <v>D4B50000</v>
      </c>
      <c r="L523" t="str">
        <f t="shared" si="290"/>
        <v>C04A0100</v>
      </c>
      <c r="M523" t="str">
        <f t="shared" si="291"/>
        <v>D4B50000C04A0100</v>
      </c>
      <c r="N523" t="str">
        <f t="shared" si="292"/>
        <v>D4B5=翟</v>
      </c>
      <c r="P523" s="2" t="s">
        <v>3228</v>
      </c>
      <c r="Q523" s="2" t="s">
        <v>2033</v>
      </c>
      <c r="R523" t="str">
        <f t="shared" si="293"/>
        <v>F9B2=铲</v>
      </c>
    </row>
    <row r="524" spans="1:18">
      <c r="A524" s="2" t="s">
        <v>3229</v>
      </c>
      <c r="B524" s="2" t="s">
        <v>3230</v>
      </c>
      <c r="C524">
        <f t="shared" si="284"/>
        <v>796</v>
      </c>
      <c r="D524">
        <f t="shared" si="285"/>
        <v>540</v>
      </c>
      <c r="E524">
        <f t="shared" si="286"/>
        <v>528</v>
      </c>
      <c r="F524">
        <f t="shared" si="287"/>
        <v>68352</v>
      </c>
      <c r="G524" t="str">
        <f t="shared" si="288"/>
        <v>00014B00</v>
      </c>
      <c r="H524" t="str">
        <f t="shared" si="294"/>
        <v>B5D5</v>
      </c>
      <c r="I524" t="str">
        <f t="shared" si="295"/>
        <v>EFE2</v>
      </c>
      <c r="J524" t="s">
        <v>3231</v>
      </c>
      <c r="K524" t="str">
        <f t="shared" si="289"/>
        <v>D5B50000</v>
      </c>
      <c r="L524" t="str">
        <f t="shared" si="290"/>
        <v>004B0100</v>
      </c>
      <c r="M524" t="str">
        <f t="shared" si="291"/>
        <v>D5B50000004B0100</v>
      </c>
      <c r="N524" t="str">
        <f t="shared" si="292"/>
        <v>D5B5=嫡</v>
      </c>
      <c r="P524" s="2" t="s">
        <v>3232</v>
      </c>
      <c r="Q524" s="2" t="s">
        <v>2039</v>
      </c>
      <c r="R524" t="str">
        <f t="shared" si="293"/>
        <v>FAB2=产</v>
      </c>
    </row>
    <row r="525" spans="1:18">
      <c r="A525" s="2" t="s">
        <v>3233</v>
      </c>
      <c r="B525" s="2" t="s">
        <v>3234</v>
      </c>
      <c r="C525">
        <f t="shared" si="284"/>
        <v>797</v>
      </c>
      <c r="D525">
        <f t="shared" si="285"/>
        <v>541</v>
      </c>
      <c r="E525">
        <f t="shared" si="286"/>
        <v>528</v>
      </c>
      <c r="F525">
        <f t="shared" si="287"/>
        <v>68416</v>
      </c>
      <c r="G525" t="str">
        <f t="shared" si="288"/>
        <v>00014B40</v>
      </c>
      <c r="H525" t="str">
        <f t="shared" si="294"/>
        <v>B5D6</v>
      </c>
      <c r="I525" t="str">
        <f t="shared" si="295"/>
        <v>EFE3</v>
      </c>
      <c r="J525" t="s">
        <v>3235</v>
      </c>
      <c r="K525" t="str">
        <f t="shared" si="289"/>
        <v>D6B50000</v>
      </c>
      <c r="L525" t="str">
        <f t="shared" si="290"/>
        <v>404B0100</v>
      </c>
      <c r="M525" t="str">
        <f t="shared" si="291"/>
        <v>D6B50000404B0100</v>
      </c>
      <c r="N525" t="str">
        <f t="shared" si="292"/>
        <v>D6B5=抵</v>
      </c>
      <c r="P525" s="2" t="s">
        <v>3236</v>
      </c>
      <c r="Q525" s="2" t="s">
        <v>2044</v>
      </c>
      <c r="R525" t="str">
        <f t="shared" si="293"/>
        <v>FBB2=阐</v>
      </c>
    </row>
    <row r="526" spans="1:18">
      <c r="A526" s="2" t="s">
        <v>3237</v>
      </c>
      <c r="B526" s="2" t="s">
        <v>3238</v>
      </c>
      <c r="C526">
        <f t="shared" si="284"/>
        <v>798</v>
      </c>
      <c r="D526">
        <f t="shared" si="285"/>
        <v>542</v>
      </c>
      <c r="E526">
        <f t="shared" si="286"/>
        <v>528</v>
      </c>
      <c r="F526">
        <f t="shared" si="287"/>
        <v>68480</v>
      </c>
      <c r="G526" t="str">
        <f t="shared" si="288"/>
        <v>00014B80</v>
      </c>
      <c r="H526" t="str">
        <f t="shared" si="294"/>
        <v>B5D7</v>
      </c>
      <c r="I526" t="str">
        <f t="shared" si="295"/>
        <v>EFE4</v>
      </c>
      <c r="J526" t="s">
        <v>3239</v>
      </c>
      <c r="K526" t="str">
        <f t="shared" si="289"/>
        <v>D7B50000</v>
      </c>
      <c r="L526" t="str">
        <f t="shared" si="290"/>
        <v>804B0100</v>
      </c>
      <c r="M526" t="str">
        <f t="shared" si="291"/>
        <v>D7B50000804B0100</v>
      </c>
      <c r="N526" t="str">
        <f t="shared" si="292"/>
        <v>D7B5=底</v>
      </c>
      <c r="P526" s="2" t="s">
        <v>3240</v>
      </c>
      <c r="Q526" s="2" t="s">
        <v>2050</v>
      </c>
      <c r="R526" t="str">
        <f t="shared" si="293"/>
        <v>FCB2=颤</v>
      </c>
    </row>
    <row r="527" spans="1:18">
      <c r="A527" s="2" t="s">
        <v>1169</v>
      </c>
      <c r="B527" s="2" t="s">
        <v>3241</v>
      </c>
      <c r="C527">
        <f t="shared" si="284"/>
        <v>799</v>
      </c>
      <c r="D527">
        <f t="shared" si="285"/>
        <v>543</v>
      </c>
      <c r="E527">
        <f t="shared" si="286"/>
        <v>528</v>
      </c>
      <c r="F527">
        <f t="shared" si="287"/>
        <v>68544</v>
      </c>
      <c r="G527" t="str">
        <f t="shared" si="288"/>
        <v>00014BC0</v>
      </c>
      <c r="H527" t="str">
        <f t="shared" ref="H527:H536" si="296">MID($H$1,(ROW()-2)*4+1,4)</f>
        <v>B5D8</v>
      </c>
      <c r="I527" t="str">
        <f t="shared" si="295"/>
        <v>EFE5</v>
      </c>
      <c r="J527" t="s">
        <v>3242</v>
      </c>
      <c r="K527" t="str">
        <f t="shared" si="289"/>
        <v>D8B50000</v>
      </c>
      <c r="L527" t="str">
        <f t="shared" si="290"/>
        <v>C04B0100</v>
      </c>
      <c r="M527" t="str">
        <f t="shared" si="291"/>
        <v>D8B50000C04B0100</v>
      </c>
      <c r="N527" t="str">
        <f t="shared" si="292"/>
        <v>D8B5=地</v>
      </c>
      <c r="P527" s="2" t="s">
        <v>3243</v>
      </c>
      <c r="Q527" s="2" t="s">
        <v>2056</v>
      </c>
      <c r="R527" t="str">
        <f t="shared" si="293"/>
        <v>FDB2=昌</v>
      </c>
    </row>
    <row r="528" spans="1:18">
      <c r="A528" s="2" t="s">
        <v>3244</v>
      </c>
      <c r="B528" s="2" t="s">
        <v>3245</v>
      </c>
      <c r="C528">
        <f t="shared" si="284"/>
        <v>800</v>
      </c>
      <c r="D528">
        <f t="shared" si="285"/>
        <v>544</v>
      </c>
      <c r="E528">
        <f t="shared" si="286"/>
        <v>544</v>
      </c>
      <c r="F528">
        <f t="shared" si="287"/>
        <v>69632</v>
      </c>
      <c r="G528" t="str">
        <f t="shared" si="288"/>
        <v>00015000</v>
      </c>
      <c r="H528" t="str">
        <f t="shared" si="296"/>
        <v>B5D9</v>
      </c>
      <c r="I528" t="str">
        <f t="shared" si="295"/>
        <v>EFE6</v>
      </c>
      <c r="J528" t="s">
        <v>3246</v>
      </c>
      <c r="K528" t="str">
        <f t="shared" si="289"/>
        <v>D9B50000</v>
      </c>
      <c r="L528" t="str">
        <f t="shared" si="290"/>
        <v>00500100</v>
      </c>
      <c r="M528" t="str">
        <f t="shared" si="291"/>
        <v>D9B5000000500100</v>
      </c>
      <c r="N528" t="str">
        <f t="shared" si="292"/>
        <v>D9B5=蒂</v>
      </c>
      <c r="P528" s="2" t="s">
        <v>3247</v>
      </c>
      <c r="Q528" s="2" t="s">
        <v>2062</v>
      </c>
      <c r="R528" t="str">
        <f t="shared" si="293"/>
        <v>FEB2=猖</v>
      </c>
    </row>
    <row r="529" spans="1:18">
      <c r="A529" s="2" t="s">
        <v>3248</v>
      </c>
      <c r="B529" s="2" t="s">
        <v>3249</v>
      </c>
      <c r="C529">
        <f t="shared" si="284"/>
        <v>801</v>
      </c>
      <c r="D529">
        <f t="shared" si="285"/>
        <v>545</v>
      </c>
      <c r="E529">
        <f t="shared" si="286"/>
        <v>544</v>
      </c>
      <c r="F529">
        <f t="shared" si="287"/>
        <v>69696</v>
      </c>
      <c r="G529" t="str">
        <f t="shared" si="288"/>
        <v>00015040</v>
      </c>
      <c r="H529" t="str">
        <f t="shared" si="296"/>
        <v>B5DA</v>
      </c>
      <c r="I529" t="str">
        <f t="shared" si="295"/>
        <v>EFE7</v>
      </c>
      <c r="J529" t="s">
        <v>3250</v>
      </c>
      <c r="K529" t="str">
        <f t="shared" si="289"/>
        <v>DAB50000</v>
      </c>
      <c r="L529" t="str">
        <f t="shared" si="290"/>
        <v>40500100</v>
      </c>
      <c r="M529" t="str">
        <f t="shared" si="291"/>
        <v>DAB5000040500100</v>
      </c>
      <c r="N529" t="str">
        <f t="shared" si="292"/>
        <v>DAB5=第</v>
      </c>
      <c r="P529" s="2" t="s">
        <v>3251</v>
      </c>
      <c r="Q529" s="2" t="s">
        <v>813</v>
      </c>
      <c r="R529" t="str">
        <f t="shared" si="293"/>
        <v>A1B3=场</v>
      </c>
    </row>
    <row r="530" spans="1:18">
      <c r="A530" s="2" t="s">
        <v>1175</v>
      </c>
      <c r="B530" s="2" t="s">
        <v>3252</v>
      </c>
      <c r="C530">
        <f t="shared" si="284"/>
        <v>802</v>
      </c>
      <c r="D530">
        <f t="shared" si="285"/>
        <v>546</v>
      </c>
      <c r="E530">
        <f t="shared" si="286"/>
        <v>544</v>
      </c>
      <c r="F530">
        <f t="shared" si="287"/>
        <v>69760</v>
      </c>
      <c r="G530" t="str">
        <f t="shared" si="288"/>
        <v>00015080</v>
      </c>
      <c r="H530" t="str">
        <f t="shared" si="296"/>
        <v>B5DB</v>
      </c>
      <c r="I530" t="str">
        <f t="shared" si="295"/>
        <v>EFE8</v>
      </c>
      <c r="J530" t="s">
        <v>3253</v>
      </c>
      <c r="K530" t="str">
        <f t="shared" si="289"/>
        <v>DBB50000</v>
      </c>
      <c r="L530" t="str">
        <f t="shared" si="290"/>
        <v>80500100</v>
      </c>
      <c r="M530" t="str">
        <f t="shared" si="291"/>
        <v>DBB5000080500100</v>
      </c>
      <c r="N530" t="str">
        <f t="shared" si="292"/>
        <v>DBB5=帝</v>
      </c>
      <c r="P530" s="2" t="s">
        <v>3254</v>
      </c>
      <c r="Q530" s="2" t="s">
        <v>2073</v>
      </c>
      <c r="R530" t="str">
        <f t="shared" si="293"/>
        <v>A2B3=尝</v>
      </c>
    </row>
    <row r="531" spans="1:18">
      <c r="A531" s="2" t="s">
        <v>3255</v>
      </c>
      <c r="B531" s="2" t="s">
        <v>3256</v>
      </c>
      <c r="C531">
        <f t="shared" si="284"/>
        <v>803</v>
      </c>
      <c r="D531">
        <f t="shared" si="285"/>
        <v>547</v>
      </c>
      <c r="E531">
        <f t="shared" si="286"/>
        <v>544</v>
      </c>
      <c r="F531">
        <f t="shared" si="287"/>
        <v>69824</v>
      </c>
      <c r="G531" t="str">
        <f t="shared" si="288"/>
        <v>000150C0</v>
      </c>
      <c r="H531" t="str">
        <f t="shared" si="296"/>
        <v>B5DC</v>
      </c>
      <c r="I531" t="str">
        <f t="shared" ref="I531:I540" si="297">MID($I$1,(ROW()-2)*4+1,4)</f>
        <v>EFE9</v>
      </c>
      <c r="J531" t="s">
        <v>3257</v>
      </c>
      <c r="K531" t="str">
        <f t="shared" si="289"/>
        <v>DCB50000</v>
      </c>
      <c r="L531" t="str">
        <f t="shared" si="290"/>
        <v>C0500100</v>
      </c>
      <c r="M531" t="str">
        <f t="shared" si="291"/>
        <v>DCB50000C0500100</v>
      </c>
      <c r="N531" t="str">
        <f t="shared" si="292"/>
        <v>DCB5=弟</v>
      </c>
      <c r="P531" s="2" t="s">
        <v>3258</v>
      </c>
      <c r="Q531" s="2" t="s">
        <v>2079</v>
      </c>
      <c r="R531" t="str">
        <f t="shared" si="293"/>
        <v>A3B3=常</v>
      </c>
    </row>
    <row r="532" spans="1:18">
      <c r="A532" s="2" t="s">
        <v>3259</v>
      </c>
      <c r="B532" s="2" t="s">
        <v>3260</v>
      </c>
      <c r="C532">
        <f t="shared" si="284"/>
        <v>804</v>
      </c>
      <c r="D532">
        <f t="shared" si="285"/>
        <v>548</v>
      </c>
      <c r="E532">
        <f t="shared" si="286"/>
        <v>544</v>
      </c>
      <c r="F532">
        <f t="shared" si="287"/>
        <v>69888</v>
      </c>
      <c r="G532" t="str">
        <f t="shared" si="288"/>
        <v>00015100</v>
      </c>
      <c r="H532" t="str">
        <f t="shared" si="296"/>
        <v>B5DD</v>
      </c>
      <c r="I532" t="str">
        <f t="shared" si="297"/>
        <v>EFEA</v>
      </c>
      <c r="J532" t="s">
        <v>3261</v>
      </c>
      <c r="K532" t="str">
        <f t="shared" si="289"/>
        <v>DDB50000</v>
      </c>
      <c r="L532" t="str">
        <f t="shared" si="290"/>
        <v>00510100</v>
      </c>
      <c r="M532" t="str">
        <f t="shared" si="291"/>
        <v>DDB5000000510100</v>
      </c>
      <c r="N532" t="str">
        <f t="shared" si="292"/>
        <v>DDB5=递</v>
      </c>
      <c r="P532" s="2" t="s">
        <v>1052</v>
      </c>
      <c r="Q532" s="2" t="s">
        <v>1053</v>
      </c>
      <c r="R532" t="str">
        <f t="shared" si="293"/>
        <v>A4B3=长</v>
      </c>
    </row>
    <row r="533" spans="1:18">
      <c r="A533" s="2" t="s">
        <v>3262</v>
      </c>
      <c r="B533" s="2" t="s">
        <v>3263</v>
      </c>
      <c r="C533">
        <f t="shared" si="284"/>
        <v>805</v>
      </c>
      <c r="D533">
        <f t="shared" si="285"/>
        <v>549</v>
      </c>
      <c r="E533">
        <f t="shared" si="286"/>
        <v>544</v>
      </c>
      <c r="F533">
        <f t="shared" si="287"/>
        <v>69952</v>
      </c>
      <c r="G533" t="str">
        <f t="shared" si="288"/>
        <v>00015140</v>
      </c>
      <c r="H533" t="str">
        <f t="shared" si="296"/>
        <v>B5DE</v>
      </c>
      <c r="I533" t="str">
        <f t="shared" si="297"/>
        <v>EFEB</v>
      </c>
      <c r="J533" t="s">
        <v>3264</v>
      </c>
      <c r="K533" t="str">
        <f t="shared" si="289"/>
        <v>DEB50000</v>
      </c>
      <c r="L533" t="str">
        <f t="shared" si="290"/>
        <v>40510100</v>
      </c>
      <c r="M533" t="str">
        <f t="shared" si="291"/>
        <v>DEB5000040510100</v>
      </c>
      <c r="N533" t="str">
        <f t="shared" si="292"/>
        <v>DEB5=缔</v>
      </c>
      <c r="P533" s="2" t="s">
        <v>3265</v>
      </c>
      <c r="Q533" s="2" t="s">
        <v>2090</v>
      </c>
      <c r="R533" t="str">
        <f t="shared" si="293"/>
        <v>A5B3=偿</v>
      </c>
    </row>
    <row r="534" spans="1:18">
      <c r="A534" s="2" t="s">
        <v>3266</v>
      </c>
      <c r="B534" s="2" t="s">
        <v>3267</v>
      </c>
      <c r="C534">
        <f t="shared" si="284"/>
        <v>806</v>
      </c>
      <c r="D534">
        <f t="shared" si="285"/>
        <v>550</v>
      </c>
      <c r="E534">
        <f t="shared" si="286"/>
        <v>544</v>
      </c>
      <c r="F534">
        <f t="shared" si="287"/>
        <v>70016</v>
      </c>
      <c r="G534" t="str">
        <f t="shared" si="288"/>
        <v>00015180</v>
      </c>
      <c r="H534" t="str">
        <f t="shared" si="296"/>
        <v>B5DF</v>
      </c>
      <c r="I534" t="str">
        <f t="shared" si="297"/>
        <v>EFEC</v>
      </c>
      <c r="J534" t="s">
        <v>3268</v>
      </c>
      <c r="K534" t="str">
        <f t="shared" si="289"/>
        <v>DFB50000</v>
      </c>
      <c r="L534" t="str">
        <f t="shared" si="290"/>
        <v>80510100</v>
      </c>
      <c r="M534" t="str">
        <f t="shared" si="291"/>
        <v>DFB5000080510100</v>
      </c>
      <c r="N534" t="str">
        <f t="shared" si="292"/>
        <v>DFB5=颠</v>
      </c>
      <c r="P534" s="2" t="s">
        <v>3269</v>
      </c>
      <c r="Q534" s="2" t="s">
        <v>2096</v>
      </c>
      <c r="R534" t="str">
        <f t="shared" si="293"/>
        <v>A6B3=肠</v>
      </c>
    </row>
    <row r="535" spans="1:18">
      <c r="A535" s="2" t="s">
        <v>3270</v>
      </c>
      <c r="B535" s="2" t="s">
        <v>3271</v>
      </c>
      <c r="C535">
        <f t="shared" si="284"/>
        <v>807</v>
      </c>
      <c r="D535">
        <f t="shared" si="285"/>
        <v>551</v>
      </c>
      <c r="E535">
        <f t="shared" si="286"/>
        <v>544</v>
      </c>
      <c r="F535">
        <f t="shared" si="287"/>
        <v>70080</v>
      </c>
      <c r="G535" t="str">
        <f t="shared" si="288"/>
        <v>000151C0</v>
      </c>
      <c r="H535" t="str">
        <f t="shared" si="296"/>
        <v>B5E0</v>
      </c>
      <c r="I535" t="str">
        <f t="shared" si="297"/>
        <v>EFED</v>
      </c>
      <c r="J535" t="s">
        <v>3272</v>
      </c>
      <c r="K535" t="str">
        <f t="shared" si="289"/>
        <v>E0B50000</v>
      </c>
      <c r="L535" t="str">
        <f t="shared" si="290"/>
        <v>C0510100</v>
      </c>
      <c r="M535" t="str">
        <f t="shared" si="291"/>
        <v>E0B50000C0510100</v>
      </c>
      <c r="N535" t="str">
        <f t="shared" si="292"/>
        <v>E0B5=掂</v>
      </c>
      <c r="P535" s="2" t="s">
        <v>3273</v>
      </c>
      <c r="Q535" s="2" t="s">
        <v>2102</v>
      </c>
      <c r="R535" t="str">
        <f t="shared" si="293"/>
        <v>A7B3=厂</v>
      </c>
    </row>
    <row r="536" spans="1:18">
      <c r="A536" s="2" t="s">
        <v>3274</v>
      </c>
      <c r="B536" s="2" t="s">
        <v>3275</v>
      </c>
      <c r="C536">
        <f t="shared" si="284"/>
        <v>808</v>
      </c>
      <c r="D536">
        <f t="shared" si="285"/>
        <v>552</v>
      </c>
      <c r="E536">
        <f t="shared" si="286"/>
        <v>544</v>
      </c>
      <c r="F536">
        <f t="shared" si="287"/>
        <v>70144</v>
      </c>
      <c r="G536" t="str">
        <f t="shared" si="288"/>
        <v>00015200</v>
      </c>
      <c r="H536" t="str">
        <f t="shared" si="296"/>
        <v>B5E1</v>
      </c>
      <c r="I536" t="str">
        <f t="shared" si="297"/>
        <v>EFEE</v>
      </c>
      <c r="J536" t="s">
        <v>3276</v>
      </c>
      <c r="K536" t="str">
        <f t="shared" si="289"/>
        <v>E1B50000</v>
      </c>
      <c r="L536" t="str">
        <f t="shared" si="290"/>
        <v>00520100</v>
      </c>
      <c r="M536" t="str">
        <f t="shared" si="291"/>
        <v>E1B5000000520100</v>
      </c>
      <c r="N536" t="str">
        <f t="shared" si="292"/>
        <v>E1B5=滇</v>
      </c>
      <c r="P536" s="2" t="s">
        <v>3277</v>
      </c>
      <c r="Q536" s="2" t="s">
        <v>2108</v>
      </c>
      <c r="R536" t="str">
        <f t="shared" si="293"/>
        <v>A8B3=敞</v>
      </c>
    </row>
    <row r="537" spans="1:18">
      <c r="A537" s="2" t="s">
        <v>3278</v>
      </c>
      <c r="B537" s="2" t="s">
        <v>3279</v>
      </c>
      <c r="C537">
        <f t="shared" si="284"/>
        <v>809</v>
      </c>
      <c r="D537">
        <f t="shared" si="285"/>
        <v>553</v>
      </c>
      <c r="E537">
        <f t="shared" si="286"/>
        <v>544</v>
      </c>
      <c r="F537">
        <f t="shared" si="287"/>
        <v>70208</v>
      </c>
      <c r="G537" t="str">
        <f t="shared" si="288"/>
        <v>00015240</v>
      </c>
      <c r="H537" t="str">
        <f t="shared" ref="H537:H546" si="298">MID($H$1,(ROW()-2)*4+1,4)</f>
        <v>B5E2</v>
      </c>
      <c r="I537" t="str">
        <f t="shared" si="297"/>
        <v>EFEF</v>
      </c>
      <c r="J537" t="s">
        <v>3280</v>
      </c>
      <c r="K537" t="str">
        <f t="shared" si="289"/>
        <v>E2B50000</v>
      </c>
      <c r="L537" t="str">
        <f t="shared" si="290"/>
        <v>40520100</v>
      </c>
      <c r="M537" t="str">
        <f t="shared" si="291"/>
        <v>E2B5000040520100</v>
      </c>
      <c r="N537" t="str">
        <f t="shared" si="292"/>
        <v>E2B5=碘</v>
      </c>
      <c r="P537" s="2" t="s">
        <v>3281</v>
      </c>
      <c r="Q537" s="2" t="s">
        <v>2114</v>
      </c>
      <c r="R537" t="str">
        <f t="shared" si="293"/>
        <v>A9B3=畅</v>
      </c>
    </row>
    <row r="538" spans="1:18">
      <c r="A538" s="2" t="s">
        <v>3282</v>
      </c>
      <c r="B538" s="2" t="s">
        <v>3283</v>
      </c>
      <c r="C538">
        <f t="shared" si="284"/>
        <v>810</v>
      </c>
      <c r="D538">
        <f t="shared" si="285"/>
        <v>554</v>
      </c>
      <c r="E538">
        <f t="shared" si="286"/>
        <v>544</v>
      </c>
      <c r="F538">
        <f t="shared" si="287"/>
        <v>70272</v>
      </c>
      <c r="G538" t="str">
        <f t="shared" si="288"/>
        <v>00015280</v>
      </c>
      <c r="H538" t="str">
        <f t="shared" si="298"/>
        <v>B5E3</v>
      </c>
      <c r="I538" t="str">
        <f t="shared" si="297"/>
        <v>EFF0</v>
      </c>
      <c r="J538" t="s">
        <v>3284</v>
      </c>
      <c r="K538" t="str">
        <f t="shared" si="289"/>
        <v>E3B50000</v>
      </c>
      <c r="L538" t="str">
        <f t="shared" si="290"/>
        <v>80520100</v>
      </c>
      <c r="M538" t="str">
        <f t="shared" si="291"/>
        <v>E3B5000080520100</v>
      </c>
      <c r="N538" t="str">
        <f t="shared" si="292"/>
        <v>E3B5=点</v>
      </c>
      <c r="P538" s="2" t="s">
        <v>3285</v>
      </c>
      <c r="Q538" s="2" t="s">
        <v>2120</v>
      </c>
      <c r="R538" t="str">
        <f t="shared" si="293"/>
        <v>AAB3=唱</v>
      </c>
    </row>
    <row r="539" spans="1:18">
      <c r="A539" s="2" t="s">
        <v>3286</v>
      </c>
      <c r="B539" s="2" t="s">
        <v>3287</v>
      </c>
      <c r="C539">
        <f t="shared" si="284"/>
        <v>811</v>
      </c>
      <c r="D539">
        <f t="shared" si="285"/>
        <v>555</v>
      </c>
      <c r="E539">
        <f t="shared" si="286"/>
        <v>544</v>
      </c>
      <c r="F539">
        <f t="shared" si="287"/>
        <v>70336</v>
      </c>
      <c r="G539" t="str">
        <f t="shared" si="288"/>
        <v>000152C0</v>
      </c>
      <c r="H539" t="str">
        <f t="shared" si="298"/>
        <v>B5E4</v>
      </c>
      <c r="I539" t="str">
        <f t="shared" si="297"/>
        <v>EFF1</v>
      </c>
      <c r="J539" t="s">
        <v>3288</v>
      </c>
      <c r="K539" t="str">
        <f t="shared" si="289"/>
        <v>E4B50000</v>
      </c>
      <c r="L539" t="str">
        <f t="shared" si="290"/>
        <v>C0520100</v>
      </c>
      <c r="M539" t="str">
        <f t="shared" si="291"/>
        <v>E4B50000C0520100</v>
      </c>
      <c r="N539" t="str">
        <f t="shared" si="292"/>
        <v>E4B5=典</v>
      </c>
      <c r="P539" s="2" t="s">
        <v>3289</v>
      </c>
      <c r="Q539" s="2" t="s">
        <v>2126</v>
      </c>
      <c r="R539" t="str">
        <f t="shared" si="293"/>
        <v>ABB3=倡</v>
      </c>
    </row>
    <row r="540" spans="1:18">
      <c r="A540" s="2" t="s">
        <v>3290</v>
      </c>
      <c r="B540" s="2" t="s">
        <v>3291</v>
      </c>
      <c r="C540">
        <f t="shared" si="284"/>
        <v>812</v>
      </c>
      <c r="D540">
        <f t="shared" si="285"/>
        <v>556</v>
      </c>
      <c r="E540">
        <f t="shared" si="286"/>
        <v>544</v>
      </c>
      <c r="F540">
        <f t="shared" si="287"/>
        <v>70400</v>
      </c>
      <c r="G540" t="str">
        <f t="shared" si="288"/>
        <v>00015300</v>
      </c>
      <c r="H540" t="str">
        <f t="shared" si="298"/>
        <v>B5E5</v>
      </c>
      <c r="I540" t="str">
        <f t="shared" si="297"/>
        <v>EFF2</v>
      </c>
      <c r="J540" t="s">
        <v>3292</v>
      </c>
      <c r="K540" t="str">
        <f t="shared" si="289"/>
        <v>E5B50000</v>
      </c>
      <c r="L540" t="str">
        <f t="shared" si="290"/>
        <v>00530100</v>
      </c>
      <c r="M540" t="str">
        <f t="shared" si="291"/>
        <v>E5B5000000530100</v>
      </c>
      <c r="N540" t="str">
        <f t="shared" si="292"/>
        <v>E5B5=靛</v>
      </c>
      <c r="P540" s="2" t="s">
        <v>1058</v>
      </c>
      <c r="Q540" s="2" t="s">
        <v>1059</v>
      </c>
      <c r="R540" t="str">
        <f t="shared" si="293"/>
        <v>ACB3=超</v>
      </c>
    </row>
    <row r="541" spans="1:18">
      <c r="A541" s="2" t="s">
        <v>3293</v>
      </c>
      <c r="B541" s="2" t="s">
        <v>3294</v>
      </c>
      <c r="C541">
        <f t="shared" si="284"/>
        <v>813</v>
      </c>
      <c r="D541">
        <f t="shared" si="285"/>
        <v>557</v>
      </c>
      <c r="E541">
        <f t="shared" si="286"/>
        <v>544</v>
      </c>
      <c r="F541">
        <f t="shared" si="287"/>
        <v>70464</v>
      </c>
      <c r="G541" t="str">
        <f t="shared" si="288"/>
        <v>00015340</v>
      </c>
      <c r="H541" t="str">
        <f t="shared" si="298"/>
        <v>B5E6</v>
      </c>
      <c r="I541" t="str">
        <f t="shared" ref="I541:I550" si="299">MID($I$1,(ROW()-2)*4+1,4)</f>
        <v>EFF3</v>
      </c>
      <c r="J541" t="s">
        <v>3295</v>
      </c>
      <c r="K541" t="str">
        <f t="shared" si="289"/>
        <v>E6B50000</v>
      </c>
      <c r="L541" t="str">
        <f t="shared" si="290"/>
        <v>40530100</v>
      </c>
      <c r="M541" t="str">
        <f t="shared" si="291"/>
        <v>E6B5000040530100</v>
      </c>
      <c r="N541" t="str">
        <f t="shared" si="292"/>
        <v>E6B5=垫</v>
      </c>
      <c r="P541" s="2" t="s">
        <v>3296</v>
      </c>
      <c r="Q541" s="2" t="s">
        <v>2137</v>
      </c>
      <c r="R541" t="str">
        <f t="shared" si="293"/>
        <v>ADB3=抄</v>
      </c>
    </row>
    <row r="542" spans="1:18">
      <c r="A542" s="2" t="s">
        <v>1181</v>
      </c>
      <c r="B542" s="2" t="s">
        <v>3297</v>
      </c>
      <c r="C542">
        <f t="shared" si="284"/>
        <v>814</v>
      </c>
      <c r="D542">
        <f t="shared" si="285"/>
        <v>558</v>
      </c>
      <c r="E542">
        <f t="shared" si="286"/>
        <v>544</v>
      </c>
      <c r="F542">
        <f t="shared" si="287"/>
        <v>70528</v>
      </c>
      <c r="G542" t="str">
        <f t="shared" si="288"/>
        <v>00015380</v>
      </c>
      <c r="H542" t="str">
        <f t="shared" si="298"/>
        <v>B5E7</v>
      </c>
      <c r="I542" t="str">
        <f t="shared" si="299"/>
        <v>EFF4</v>
      </c>
      <c r="J542" t="s">
        <v>3298</v>
      </c>
      <c r="K542" t="str">
        <f t="shared" si="289"/>
        <v>E7B50000</v>
      </c>
      <c r="L542" t="str">
        <f t="shared" si="290"/>
        <v>80530100</v>
      </c>
      <c r="M542" t="str">
        <f t="shared" si="291"/>
        <v>E7B5000080530100</v>
      </c>
      <c r="N542" t="str">
        <f t="shared" si="292"/>
        <v>E7B5=电</v>
      </c>
      <c r="P542" s="2" t="s">
        <v>3299</v>
      </c>
      <c r="Q542" s="2" t="s">
        <v>2143</v>
      </c>
      <c r="R542" t="str">
        <f t="shared" si="293"/>
        <v>AEB3=钞</v>
      </c>
    </row>
    <row r="543" spans="1:18">
      <c r="A543" s="2" t="s">
        <v>3300</v>
      </c>
      <c r="B543" s="2" t="s">
        <v>3301</v>
      </c>
      <c r="C543">
        <f t="shared" si="284"/>
        <v>815</v>
      </c>
      <c r="D543">
        <f t="shared" si="285"/>
        <v>559</v>
      </c>
      <c r="E543">
        <f t="shared" si="286"/>
        <v>544</v>
      </c>
      <c r="F543">
        <f t="shared" si="287"/>
        <v>70592</v>
      </c>
      <c r="G543" t="str">
        <f t="shared" si="288"/>
        <v>000153C0</v>
      </c>
      <c r="H543" t="str">
        <f t="shared" si="298"/>
        <v>B5E8</v>
      </c>
      <c r="I543" t="str">
        <f t="shared" si="299"/>
        <v>EFF5</v>
      </c>
      <c r="J543" t="s">
        <v>3302</v>
      </c>
      <c r="K543" t="str">
        <f t="shared" si="289"/>
        <v>E8B50000</v>
      </c>
      <c r="L543" t="str">
        <f t="shared" si="290"/>
        <v>C0530100</v>
      </c>
      <c r="M543" t="str">
        <f t="shared" si="291"/>
        <v>E8B50000C0530100</v>
      </c>
      <c r="N543" t="str">
        <f t="shared" si="292"/>
        <v>E8B5=佃</v>
      </c>
      <c r="P543" s="2" t="s">
        <v>1064</v>
      </c>
      <c r="Q543" s="2" t="s">
        <v>1065</v>
      </c>
      <c r="R543" t="str">
        <f t="shared" si="293"/>
        <v>AFB3=朝</v>
      </c>
    </row>
    <row r="544" spans="1:18">
      <c r="A544" s="2" t="s">
        <v>3303</v>
      </c>
      <c r="B544" s="2" t="s">
        <v>3304</v>
      </c>
      <c r="C544">
        <f t="shared" si="284"/>
        <v>816</v>
      </c>
      <c r="D544">
        <f t="shared" si="285"/>
        <v>560</v>
      </c>
      <c r="E544">
        <f t="shared" si="286"/>
        <v>560</v>
      </c>
      <c r="F544">
        <f t="shared" si="287"/>
        <v>71680</v>
      </c>
      <c r="G544" t="str">
        <f t="shared" si="288"/>
        <v>00015800</v>
      </c>
      <c r="H544" t="str">
        <f t="shared" si="298"/>
        <v>B5E9</v>
      </c>
      <c r="I544" t="str">
        <f t="shared" si="299"/>
        <v>EFF6</v>
      </c>
      <c r="J544" t="s">
        <v>3305</v>
      </c>
      <c r="K544" t="str">
        <f t="shared" si="289"/>
        <v>E9B50000</v>
      </c>
      <c r="L544" t="str">
        <f t="shared" si="290"/>
        <v>00580100</v>
      </c>
      <c r="M544" t="str">
        <f t="shared" si="291"/>
        <v>E9B5000000580100</v>
      </c>
      <c r="N544" t="str">
        <f t="shared" si="292"/>
        <v>E9B5=甸</v>
      </c>
      <c r="P544" s="2" t="s">
        <v>621</v>
      </c>
      <c r="Q544" s="2" t="s">
        <v>2153</v>
      </c>
      <c r="R544" t="str">
        <f t="shared" si="293"/>
        <v>B0B3=嘲</v>
      </c>
    </row>
    <row r="545" spans="1:18">
      <c r="A545" s="2" t="s">
        <v>3306</v>
      </c>
      <c r="B545" s="2" t="s">
        <v>3307</v>
      </c>
      <c r="C545">
        <f t="shared" si="284"/>
        <v>817</v>
      </c>
      <c r="D545">
        <f t="shared" si="285"/>
        <v>561</v>
      </c>
      <c r="E545">
        <f t="shared" si="286"/>
        <v>560</v>
      </c>
      <c r="F545">
        <f t="shared" si="287"/>
        <v>71744</v>
      </c>
      <c r="G545" t="str">
        <f t="shared" si="288"/>
        <v>00015840</v>
      </c>
      <c r="H545" t="str">
        <f t="shared" si="298"/>
        <v>B5EA</v>
      </c>
      <c r="I545" t="str">
        <f t="shared" si="299"/>
        <v>EFF7</v>
      </c>
      <c r="J545" t="s">
        <v>3308</v>
      </c>
      <c r="K545" t="str">
        <f t="shared" si="289"/>
        <v>EAB50000</v>
      </c>
      <c r="L545" t="str">
        <f t="shared" si="290"/>
        <v>40580100</v>
      </c>
      <c r="M545" t="str">
        <f t="shared" si="291"/>
        <v>EAB5000040580100</v>
      </c>
      <c r="N545" t="str">
        <f t="shared" si="292"/>
        <v>EAB5=店</v>
      </c>
      <c r="P545" s="2" t="s">
        <v>1078</v>
      </c>
      <c r="Q545" s="2" t="s">
        <v>2158</v>
      </c>
      <c r="R545" t="str">
        <f t="shared" si="293"/>
        <v>B1B3=潮</v>
      </c>
    </row>
    <row r="546" spans="1:18">
      <c r="A546" s="2" t="s">
        <v>3309</v>
      </c>
      <c r="B546" s="2" t="s">
        <v>3310</v>
      </c>
      <c r="C546">
        <f t="shared" si="284"/>
        <v>818</v>
      </c>
      <c r="D546">
        <f t="shared" si="285"/>
        <v>562</v>
      </c>
      <c r="E546">
        <f t="shared" si="286"/>
        <v>560</v>
      </c>
      <c r="F546">
        <f t="shared" si="287"/>
        <v>71808</v>
      </c>
      <c r="G546" t="str">
        <f t="shared" si="288"/>
        <v>00015880</v>
      </c>
      <c r="H546" t="str">
        <f t="shared" si="298"/>
        <v>B5EB</v>
      </c>
      <c r="I546" t="str">
        <f t="shared" si="299"/>
        <v>EFF8</v>
      </c>
      <c r="J546" t="s">
        <v>3311</v>
      </c>
      <c r="K546" t="str">
        <f t="shared" si="289"/>
        <v>EBB50000</v>
      </c>
      <c r="L546" t="str">
        <f t="shared" si="290"/>
        <v>80580100</v>
      </c>
      <c r="M546" t="str">
        <f t="shared" si="291"/>
        <v>EBB5000080580100</v>
      </c>
      <c r="N546" t="str">
        <f t="shared" si="292"/>
        <v>EBB5=惦</v>
      </c>
      <c r="P546" s="2" t="s">
        <v>1628</v>
      </c>
      <c r="Q546" s="2" t="s">
        <v>2164</v>
      </c>
      <c r="R546" t="str">
        <f t="shared" si="293"/>
        <v>B2B3=巢</v>
      </c>
    </row>
    <row r="547" spans="1:18">
      <c r="A547" s="2" t="s">
        <v>3312</v>
      </c>
      <c r="B547" s="2" t="s">
        <v>3313</v>
      </c>
      <c r="C547">
        <f t="shared" si="284"/>
        <v>819</v>
      </c>
      <c r="D547">
        <f t="shared" si="285"/>
        <v>563</v>
      </c>
      <c r="E547">
        <f t="shared" si="286"/>
        <v>560</v>
      </c>
      <c r="F547">
        <f t="shared" si="287"/>
        <v>71872</v>
      </c>
      <c r="G547" t="str">
        <f t="shared" si="288"/>
        <v>000158C0</v>
      </c>
      <c r="H547" t="str">
        <f t="shared" ref="H547:H556" si="300">MID($H$1,(ROW()-2)*4+1,4)</f>
        <v>B5EC</v>
      </c>
      <c r="I547" t="str">
        <f t="shared" si="299"/>
        <v>EFF9</v>
      </c>
      <c r="J547" t="s">
        <v>3314</v>
      </c>
      <c r="K547" t="str">
        <f t="shared" si="289"/>
        <v>ECB50000</v>
      </c>
      <c r="L547" t="str">
        <f t="shared" si="290"/>
        <v>C0580100</v>
      </c>
      <c r="M547" t="str">
        <f t="shared" si="291"/>
        <v>ECB50000C0580100</v>
      </c>
      <c r="N547" t="str">
        <f t="shared" si="292"/>
        <v>ECB5=奠</v>
      </c>
      <c r="P547" s="2" t="s">
        <v>2172</v>
      </c>
      <c r="Q547" s="2" t="s">
        <v>2170</v>
      </c>
      <c r="R547" t="str">
        <f t="shared" si="293"/>
        <v>B3B3=吵</v>
      </c>
    </row>
    <row r="548" spans="1:18">
      <c r="A548" s="2" t="s">
        <v>3315</v>
      </c>
      <c r="B548" s="2" t="s">
        <v>3316</v>
      </c>
      <c r="C548">
        <f t="shared" si="284"/>
        <v>820</v>
      </c>
      <c r="D548">
        <f t="shared" si="285"/>
        <v>564</v>
      </c>
      <c r="E548">
        <f t="shared" si="286"/>
        <v>560</v>
      </c>
      <c r="F548">
        <f t="shared" si="287"/>
        <v>71936</v>
      </c>
      <c r="G548" t="str">
        <f t="shared" si="288"/>
        <v>00015900</v>
      </c>
      <c r="H548" t="str">
        <f t="shared" si="300"/>
        <v>B5ED</v>
      </c>
      <c r="I548" t="str">
        <f t="shared" si="299"/>
        <v>EFFA</v>
      </c>
      <c r="J548" t="s">
        <v>3317</v>
      </c>
      <c r="K548" t="str">
        <f t="shared" si="289"/>
        <v>EDB50000</v>
      </c>
      <c r="L548" t="str">
        <f t="shared" si="290"/>
        <v>00590100</v>
      </c>
      <c r="M548" t="str">
        <f t="shared" si="291"/>
        <v>EDB5000000590100</v>
      </c>
      <c r="N548" t="str">
        <f t="shared" si="292"/>
        <v>EDB5=淀</v>
      </c>
      <c r="P548" s="2" t="s">
        <v>2700</v>
      </c>
      <c r="Q548" s="2" t="s">
        <v>2176</v>
      </c>
      <c r="R548" t="str">
        <f t="shared" si="293"/>
        <v>B4B3=炒</v>
      </c>
    </row>
    <row r="549" spans="1:18">
      <c r="A549" s="2" t="s">
        <v>3318</v>
      </c>
      <c r="B549" s="2" t="s">
        <v>3319</v>
      </c>
      <c r="C549">
        <f t="shared" si="284"/>
        <v>821</v>
      </c>
      <c r="D549">
        <f t="shared" si="285"/>
        <v>565</v>
      </c>
      <c r="E549">
        <f t="shared" si="286"/>
        <v>560</v>
      </c>
      <c r="F549">
        <f t="shared" si="287"/>
        <v>72000</v>
      </c>
      <c r="G549" t="str">
        <f t="shared" si="288"/>
        <v>00015940</v>
      </c>
      <c r="H549" t="str">
        <f t="shared" si="300"/>
        <v>B5EE</v>
      </c>
      <c r="I549" t="str">
        <f t="shared" si="299"/>
        <v>EFFB</v>
      </c>
      <c r="J549" t="s">
        <v>3320</v>
      </c>
      <c r="K549" t="str">
        <f t="shared" si="289"/>
        <v>EEB50000</v>
      </c>
      <c r="L549" t="str">
        <f t="shared" si="290"/>
        <v>40590100</v>
      </c>
      <c r="M549" t="str">
        <f t="shared" si="291"/>
        <v>EEB5000040590100</v>
      </c>
      <c r="N549" t="str">
        <f t="shared" si="292"/>
        <v>EEB5=殿</v>
      </c>
      <c r="P549" s="2" t="s">
        <v>3100</v>
      </c>
      <c r="Q549" s="2" t="s">
        <v>2181</v>
      </c>
      <c r="R549" t="str">
        <f t="shared" si="293"/>
        <v>B5B3=车</v>
      </c>
    </row>
    <row r="550" spans="1:18">
      <c r="A550" s="2" t="s">
        <v>3321</v>
      </c>
      <c r="B550" s="2" t="s">
        <v>3322</v>
      </c>
      <c r="C550">
        <f t="shared" si="284"/>
        <v>822</v>
      </c>
      <c r="D550">
        <f t="shared" si="285"/>
        <v>566</v>
      </c>
      <c r="E550">
        <f t="shared" si="286"/>
        <v>560</v>
      </c>
      <c r="F550">
        <f t="shared" si="287"/>
        <v>72064</v>
      </c>
      <c r="G550" t="str">
        <f t="shared" si="288"/>
        <v>00015980</v>
      </c>
      <c r="H550" t="str">
        <f t="shared" si="300"/>
        <v>B5EF</v>
      </c>
      <c r="I550" t="str">
        <f t="shared" si="299"/>
        <v>EFFC</v>
      </c>
      <c r="J550" t="s">
        <v>3323</v>
      </c>
      <c r="K550" t="str">
        <f t="shared" si="289"/>
        <v>EFB50000</v>
      </c>
      <c r="L550" t="str">
        <f t="shared" si="290"/>
        <v>80590100</v>
      </c>
      <c r="M550" t="str">
        <f t="shared" si="291"/>
        <v>EFB5000080590100</v>
      </c>
      <c r="N550" t="str">
        <f t="shared" si="292"/>
        <v>EFB5=碉</v>
      </c>
      <c r="P550" s="2" t="s">
        <v>3324</v>
      </c>
      <c r="Q550" s="2" t="s">
        <v>2187</v>
      </c>
      <c r="R550" t="str">
        <f t="shared" si="293"/>
        <v>B6B3=扯</v>
      </c>
    </row>
    <row r="551" spans="1:18">
      <c r="A551" s="2" t="s">
        <v>3325</v>
      </c>
      <c r="B551" s="2" t="s">
        <v>3326</v>
      </c>
      <c r="C551">
        <f t="shared" si="284"/>
        <v>823</v>
      </c>
      <c r="D551">
        <f t="shared" si="285"/>
        <v>567</v>
      </c>
      <c r="E551">
        <f t="shared" si="286"/>
        <v>560</v>
      </c>
      <c r="F551">
        <f t="shared" si="287"/>
        <v>72128</v>
      </c>
      <c r="G551" t="str">
        <f t="shared" si="288"/>
        <v>000159C0</v>
      </c>
      <c r="H551" t="str">
        <f t="shared" si="300"/>
        <v>B5F0</v>
      </c>
      <c r="I551" t="str">
        <f t="shared" ref="I551:I560" si="301">MID($I$1,(ROW()-2)*4+1,4)</f>
        <v>EFFD</v>
      </c>
      <c r="J551" t="s">
        <v>3327</v>
      </c>
      <c r="K551" t="str">
        <f t="shared" si="289"/>
        <v>F0B50000</v>
      </c>
      <c r="L551" t="str">
        <f t="shared" si="290"/>
        <v>C0590100</v>
      </c>
      <c r="M551" t="str">
        <f t="shared" si="291"/>
        <v>F0B50000C0590100</v>
      </c>
      <c r="N551" t="str">
        <f t="shared" si="292"/>
        <v>F0B5=叼</v>
      </c>
      <c r="P551" s="2" t="s">
        <v>3328</v>
      </c>
      <c r="Q551" s="2" t="s">
        <v>2193</v>
      </c>
      <c r="R551" t="str">
        <f t="shared" si="293"/>
        <v>B7B3=撤</v>
      </c>
    </row>
    <row r="552" spans="1:18">
      <c r="A552" s="2" t="s">
        <v>3329</v>
      </c>
      <c r="B552" s="2" t="s">
        <v>3330</v>
      </c>
      <c r="C552">
        <f t="shared" si="284"/>
        <v>824</v>
      </c>
      <c r="D552">
        <f t="shared" si="285"/>
        <v>568</v>
      </c>
      <c r="E552">
        <f t="shared" si="286"/>
        <v>560</v>
      </c>
      <c r="F552">
        <f t="shared" si="287"/>
        <v>72192</v>
      </c>
      <c r="G552" t="str">
        <f t="shared" si="288"/>
        <v>00015A00</v>
      </c>
      <c r="H552" t="str">
        <f t="shared" si="300"/>
        <v>B5F1</v>
      </c>
      <c r="I552" t="str">
        <f t="shared" si="301"/>
        <v>EFFE</v>
      </c>
      <c r="J552" t="s">
        <v>3331</v>
      </c>
      <c r="K552" t="str">
        <f t="shared" si="289"/>
        <v>F1B50000</v>
      </c>
      <c r="L552" t="str">
        <f t="shared" si="290"/>
        <v>005A0100</v>
      </c>
      <c r="M552" t="str">
        <f t="shared" si="291"/>
        <v>F1B50000005A0100</v>
      </c>
      <c r="N552" t="str">
        <f t="shared" si="292"/>
        <v>F1B5=雕</v>
      </c>
      <c r="P552" s="2" t="s">
        <v>3332</v>
      </c>
      <c r="Q552" s="2" t="s">
        <v>2199</v>
      </c>
      <c r="R552" t="str">
        <f t="shared" si="293"/>
        <v>B8B3=掣</v>
      </c>
    </row>
    <row r="553" spans="1:18">
      <c r="A553" s="2" t="s">
        <v>3333</v>
      </c>
      <c r="B553" s="2" t="s">
        <v>3334</v>
      </c>
      <c r="C553">
        <f t="shared" si="284"/>
        <v>825</v>
      </c>
      <c r="D553">
        <f t="shared" si="285"/>
        <v>569</v>
      </c>
      <c r="E553">
        <f t="shared" si="286"/>
        <v>560</v>
      </c>
      <c r="F553">
        <f t="shared" si="287"/>
        <v>72256</v>
      </c>
      <c r="G553" t="str">
        <f t="shared" si="288"/>
        <v>00015A40</v>
      </c>
      <c r="H553" t="str">
        <f t="shared" si="300"/>
        <v>B5F2</v>
      </c>
      <c r="I553" t="str">
        <f t="shared" si="301"/>
        <v>F0A1</v>
      </c>
      <c r="J553" t="s">
        <v>3335</v>
      </c>
      <c r="K553" t="str">
        <f t="shared" si="289"/>
        <v>F2B50000</v>
      </c>
      <c r="L553" t="str">
        <f t="shared" si="290"/>
        <v>405A0100</v>
      </c>
      <c r="M553" t="str">
        <f t="shared" si="291"/>
        <v>F2B50000405A0100</v>
      </c>
      <c r="N553" t="str">
        <f t="shared" si="292"/>
        <v>F2B5=凋</v>
      </c>
      <c r="P553" s="2" t="s">
        <v>3336</v>
      </c>
      <c r="Q553" s="2" t="s">
        <v>2205</v>
      </c>
      <c r="R553" t="str">
        <f t="shared" si="293"/>
        <v>B9B3=彻</v>
      </c>
    </row>
    <row r="554" spans="1:18">
      <c r="A554" s="2" t="s">
        <v>3337</v>
      </c>
      <c r="B554" s="2" t="s">
        <v>3338</v>
      </c>
      <c r="C554">
        <f t="shared" si="284"/>
        <v>826</v>
      </c>
      <c r="D554">
        <f t="shared" si="285"/>
        <v>570</v>
      </c>
      <c r="E554">
        <f t="shared" si="286"/>
        <v>560</v>
      </c>
      <c r="F554">
        <f t="shared" si="287"/>
        <v>72320</v>
      </c>
      <c r="G554" t="str">
        <f t="shared" si="288"/>
        <v>00015A80</v>
      </c>
      <c r="H554" t="str">
        <f t="shared" si="300"/>
        <v>B5F3</v>
      </c>
      <c r="I554" t="str">
        <f t="shared" si="301"/>
        <v>F0A2</v>
      </c>
      <c r="J554" t="s">
        <v>3339</v>
      </c>
      <c r="K554" t="str">
        <f t="shared" si="289"/>
        <v>F3B50000</v>
      </c>
      <c r="L554" t="str">
        <f t="shared" si="290"/>
        <v>805A0100</v>
      </c>
      <c r="M554" t="str">
        <f t="shared" si="291"/>
        <v>F3B50000805A0100</v>
      </c>
      <c r="N554" t="str">
        <f t="shared" si="292"/>
        <v>F3B5=刁</v>
      </c>
      <c r="P554" s="2" t="s">
        <v>3340</v>
      </c>
      <c r="Q554" s="2" t="s">
        <v>2211</v>
      </c>
      <c r="R554" t="str">
        <f t="shared" si="293"/>
        <v>BAB3=澈</v>
      </c>
    </row>
    <row r="555" spans="1:18">
      <c r="A555" s="2" t="s">
        <v>3341</v>
      </c>
      <c r="B555" s="2" t="s">
        <v>3342</v>
      </c>
      <c r="C555">
        <f t="shared" si="284"/>
        <v>827</v>
      </c>
      <c r="D555">
        <f t="shared" si="285"/>
        <v>571</v>
      </c>
      <c r="E555">
        <f t="shared" si="286"/>
        <v>560</v>
      </c>
      <c r="F555">
        <f t="shared" si="287"/>
        <v>72384</v>
      </c>
      <c r="G555" t="str">
        <f t="shared" si="288"/>
        <v>00015AC0</v>
      </c>
      <c r="H555" t="str">
        <f t="shared" si="300"/>
        <v>B5F4</v>
      </c>
      <c r="I555" t="str">
        <f t="shared" si="301"/>
        <v>F0A3</v>
      </c>
      <c r="J555" t="s">
        <v>3343</v>
      </c>
      <c r="K555" t="str">
        <f t="shared" si="289"/>
        <v>F4B50000</v>
      </c>
      <c r="L555" t="str">
        <f t="shared" si="290"/>
        <v>C05A0100</v>
      </c>
      <c r="M555" t="str">
        <f t="shared" si="291"/>
        <v>F4B50000C05A0100</v>
      </c>
      <c r="N555" t="str">
        <f t="shared" si="292"/>
        <v>F4B5=掉</v>
      </c>
      <c r="P555" s="2" t="s">
        <v>3344</v>
      </c>
      <c r="Q555" s="2" t="s">
        <v>2216</v>
      </c>
      <c r="R555" t="str">
        <f t="shared" si="293"/>
        <v>BBB3=郴</v>
      </c>
    </row>
    <row r="556" spans="1:18">
      <c r="A556" s="2" t="s">
        <v>3345</v>
      </c>
      <c r="B556" s="2" t="s">
        <v>3346</v>
      </c>
      <c r="C556">
        <f t="shared" si="284"/>
        <v>828</v>
      </c>
      <c r="D556">
        <f t="shared" si="285"/>
        <v>572</v>
      </c>
      <c r="E556">
        <f t="shared" si="286"/>
        <v>560</v>
      </c>
      <c r="F556">
        <f t="shared" si="287"/>
        <v>72448</v>
      </c>
      <c r="G556" t="str">
        <f t="shared" si="288"/>
        <v>00015B00</v>
      </c>
      <c r="H556" t="str">
        <f t="shared" si="300"/>
        <v>B5F5</v>
      </c>
      <c r="I556" t="str">
        <f t="shared" si="301"/>
        <v>F0A4</v>
      </c>
      <c r="J556" t="s">
        <v>3347</v>
      </c>
      <c r="K556" t="str">
        <f t="shared" si="289"/>
        <v>F5B50000</v>
      </c>
      <c r="L556" t="str">
        <f t="shared" si="290"/>
        <v>005B0100</v>
      </c>
      <c r="M556" t="str">
        <f t="shared" si="291"/>
        <v>F5B50000005B0100</v>
      </c>
      <c r="N556" t="str">
        <f t="shared" si="292"/>
        <v>F5B5=吊</v>
      </c>
      <c r="P556" s="2" t="s">
        <v>3348</v>
      </c>
      <c r="Q556" s="2" t="s">
        <v>2222</v>
      </c>
      <c r="R556" t="str">
        <f t="shared" si="293"/>
        <v>BCB3=臣</v>
      </c>
    </row>
    <row r="557" spans="1:18">
      <c r="A557" s="2" t="s">
        <v>3349</v>
      </c>
      <c r="B557" s="2" t="s">
        <v>3350</v>
      </c>
      <c r="C557">
        <f t="shared" si="284"/>
        <v>829</v>
      </c>
      <c r="D557">
        <f t="shared" si="285"/>
        <v>573</v>
      </c>
      <c r="E557">
        <f t="shared" si="286"/>
        <v>560</v>
      </c>
      <c r="F557">
        <f t="shared" si="287"/>
        <v>72512</v>
      </c>
      <c r="G557" t="str">
        <f t="shared" si="288"/>
        <v>00015B40</v>
      </c>
      <c r="H557" t="str">
        <f t="shared" ref="H557:H566" si="302">MID($H$1,(ROW()-2)*4+1,4)</f>
        <v>B5F6</v>
      </c>
      <c r="I557" t="str">
        <f t="shared" si="301"/>
        <v>F0A5</v>
      </c>
      <c r="J557" t="s">
        <v>3351</v>
      </c>
      <c r="K557" t="str">
        <f t="shared" si="289"/>
        <v>F6B50000</v>
      </c>
      <c r="L557" t="str">
        <f t="shared" si="290"/>
        <v>405B0100</v>
      </c>
      <c r="M557" t="str">
        <f t="shared" si="291"/>
        <v>F6B50000405B0100</v>
      </c>
      <c r="N557" t="str">
        <f t="shared" si="292"/>
        <v>F6B5=钓</v>
      </c>
      <c r="P557" s="2" t="s">
        <v>3352</v>
      </c>
      <c r="Q557" s="2" t="s">
        <v>2228</v>
      </c>
      <c r="R557" t="str">
        <f t="shared" si="293"/>
        <v>BDB3=辰</v>
      </c>
    </row>
    <row r="558" spans="1:18">
      <c r="A558" s="2" t="s">
        <v>3353</v>
      </c>
      <c r="B558" s="2" t="s">
        <v>3354</v>
      </c>
      <c r="C558">
        <f t="shared" si="284"/>
        <v>830</v>
      </c>
      <c r="D558">
        <f t="shared" si="285"/>
        <v>574</v>
      </c>
      <c r="E558">
        <f t="shared" si="286"/>
        <v>560</v>
      </c>
      <c r="F558">
        <f t="shared" si="287"/>
        <v>72576</v>
      </c>
      <c r="G558" t="str">
        <f t="shared" si="288"/>
        <v>00015B80</v>
      </c>
      <c r="H558" t="str">
        <f t="shared" si="302"/>
        <v>B5F7</v>
      </c>
      <c r="I558" t="str">
        <f t="shared" si="301"/>
        <v>F0A6</v>
      </c>
      <c r="J558" t="s">
        <v>3355</v>
      </c>
      <c r="K558" t="str">
        <f t="shared" si="289"/>
        <v>F7B50000</v>
      </c>
      <c r="L558" t="str">
        <f t="shared" si="290"/>
        <v>805B0100</v>
      </c>
      <c r="M558" t="str">
        <f t="shared" si="291"/>
        <v>F7B50000805B0100</v>
      </c>
      <c r="N558" t="str">
        <f t="shared" si="292"/>
        <v>F7B5=调</v>
      </c>
      <c r="P558" s="2" t="s">
        <v>3356</v>
      </c>
      <c r="Q558" s="2" t="s">
        <v>2234</v>
      </c>
      <c r="R558" t="str">
        <f t="shared" si="293"/>
        <v>BEB3=尘</v>
      </c>
    </row>
    <row r="559" spans="1:18">
      <c r="A559" s="2" t="s">
        <v>3357</v>
      </c>
      <c r="B559" s="2" t="s">
        <v>3358</v>
      </c>
      <c r="C559">
        <f t="shared" si="284"/>
        <v>831</v>
      </c>
      <c r="D559">
        <f t="shared" si="285"/>
        <v>575</v>
      </c>
      <c r="E559">
        <f t="shared" si="286"/>
        <v>560</v>
      </c>
      <c r="F559">
        <f t="shared" si="287"/>
        <v>72640</v>
      </c>
      <c r="G559" t="str">
        <f t="shared" si="288"/>
        <v>00015BC0</v>
      </c>
      <c r="H559" t="str">
        <f t="shared" si="302"/>
        <v>B5F8</v>
      </c>
      <c r="I559" t="str">
        <f t="shared" si="301"/>
        <v>F0A7</v>
      </c>
      <c r="J559" t="s">
        <v>3359</v>
      </c>
      <c r="K559" t="str">
        <f t="shared" si="289"/>
        <v>F8B50000</v>
      </c>
      <c r="L559" t="str">
        <f t="shared" si="290"/>
        <v>C05B0100</v>
      </c>
      <c r="M559" t="str">
        <f t="shared" si="291"/>
        <v>F8B50000C05B0100</v>
      </c>
      <c r="N559" t="str">
        <f t="shared" si="292"/>
        <v>F8B5=跌</v>
      </c>
      <c r="P559" s="2" t="s">
        <v>3360</v>
      </c>
      <c r="Q559" s="2" t="s">
        <v>2240</v>
      </c>
      <c r="R559" t="str">
        <f t="shared" si="293"/>
        <v>BFB3=晨</v>
      </c>
    </row>
    <row r="560" spans="1:18">
      <c r="A560" s="2" t="s">
        <v>3361</v>
      </c>
      <c r="B560" s="2" t="s">
        <v>3362</v>
      </c>
      <c r="C560">
        <f t="shared" si="284"/>
        <v>832</v>
      </c>
      <c r="D560">
        <f t="shared" si="285"/>
        <v>576</v>
      </c>
      <c r="E560">
        <f t="shared" si="286"/>
        <v>576</v>
      </c>
      <c r="F560">
        <f t="shared" si="287"/>
        <v>73728</v>
      </c>
      <c r="G560" t="str">
        <f t="shared" si="288"/>
        <v>00016000</v>
      </c>
      <c r="H560" t="str">
        <f t="shared" si="302"/>
        <v>B5F9</v>
      </c>
      <c r="I560" t="str">
        <f t="shared" si="301"/>
        <v>F0A8</v>
      </c>
      <c r="J560" t="s">
        <v>3363</v>
      </c>
      <c r="K560" t="str">
        <f t="shared" si="289"/>
        <v>F9B50000</v>
      </c>
      <c r="L560" t="str">
        <f t="shared" si="290"/>
        <v>00600100</v>
      </c>
      <c r="M560" t="str">
        <f t="shared" si="291"/>
        <v>F9B5000000600100</v>
      </c>
      <c r="N560" t="str">
        <f t="shared" si="292"/>
        <v>F9B5=爹</v>
      </c>
      <c r="P560" s="2" t="s">
        <v>3364</v>
      </c>
      <c r="Q560" s="2" t="s">
        <v>2246</v>
      </c>
      <c r="R560" t="str">
        <f t="shared" si="293"/>
        <v>C0B3=忱</v>
      </c>
    </row>
    <row r="561" spans="1:18">
      <c r="A561" s="2" t="s">
        <v>3365</v>
      </c>
      <c r="B561" s="2" t="s">
        <v>3366</v>
      </c>
      <c r="C561">
        <f t="shared" si="284"/>
        <v>833</v>
      </c>
      <c r="D561">
        <f t="shared" si="285"/>
        <v>577</v>
      </c>
      <c r="E561">
        <f t="shared" si="286"/>
        <v>576</v>
      </c>
      <c r="F561">
        <f t="shared" si="287"/>
        <v>73792</v>
      </c>
      <c r="G561" t="str">
        <f t="shared" si="288"/>
        <v>00016040</v>
      </c>
      <c r="H561" t="str">
        <f t="shared" si="302"/>
        <v>B5FA</v>
      </c>
      <c r="I561" t="str">
        <f t="shared" ref="I561:I570" si="303">MID($I$1,(ROW()-2)*4+1,4)</f>
        <v>F0A9</v>
      </c>
      <c r="J561" t="s">
        <v>3367</v>
      </c>
      <c r="K561" t="str">
        <f t="shared" si="289"/>
        <v>FAB50000</v>
      </c>
      <c r="L561" t="str">
        <f t="shared" si="290"/>
        <v>40600100</v>
      </c>
      <c r="M561" t="str">
        <f t="shared" si="291"/>
        <v>FAB5000040600100</v>
      </c>
      <c r="N561" t="str">
        <f t="shared" si="292"/>
        <v>FAB5=碟</v>
      </c>
      <c r="P561" s="2" t="s">
        <v>3368</v>
      </c>
      <c r="Q561" s="2" t="s">
        <v>2252</v>
      </c>
      <c r="R561" t="str">
        <f t="shared" si="293"/>
        <v>C1B3=沉</v>
      </c>
    </row>
    <row r="562" spans="1:18">
      <c r="A562" s="2" t="s">
        <v>1187</v>
      </c>
      <c r="B562" s="2" t="s">
        <v>3369</v>
      </c>
      <c r="C562">
        <f t="shared" si="284"/>
        <v>834</v>
      </c>
      <c r="D562">
        <f t="shared" si="285"/>
        <v>578</v>
      </c>
      <c r="E562">
        <f t="shared" si="286"/>
        <v>576</v>
      </c>
      <c r="F562">
        <f t="shared" si="287"/>
        <v>73856</v>
      </c>
      <c r="G562" t="str">
        <f t="shared" si="288"/>
        <v>00016080</v>
      </c>
      <c r="H562" t="str">
        <f t="shared" si="302"/>
        <v>B5FB</v>
      </c>
      <c r="I562" t="str">
        <f t="shared" si="303"/>
        <v>F0AA</v>
      </c>
      <c r="J562" t="s">
        <v>3370</v>
      </c>
      <c r="K562" t="str">
        <f t="shared" si="289"/>
        <v>FBB50000</v>
      </c>
      <c r="L562" t="str">
        <f t="shared" si="290"/>
        <v>80600100</v>
      </c>
      <c r="M562" t="str">
        <f t="shared" si="291"/>
        <v>FBB5000080600100</v>
      </c>
      <c r="N562" t="str">
        <f t="shared" si="292"/>
        <v>FBB5=蝶</v>
      </c>
      <c r="P562" s="2" t="s">
        <v>3371</v>
      </c>
      <c r="Q562" s="2" t="s">
        <v>2258</v>
      </c>
      <c r="R562" t="str">
        <f t="shared" si="293"/>
        <v>C2B3=陈</v>
      </c>
    </row>
    <row r="563" spans="1:18">
      <c r="A563" s="2" t="s">
        <v>3372</v>
      </c>
      <c r="B563" s="2" t="s">
        <v>3373</v>
      </c>
      <c r="C563">
        <f t="shared" si="284"/>
        <v>835</v>
      </c>
      <c r="D563">
        <f t="shared" si="285"/>
        <v>579</v>
      </c>
      <c r="E563">
        <f t="shared" si="286"/>
        <v>576</v>
      </c>
      <c r="F563">
        <f t="shared" si="287"/>
        <v>73920</v>
      </c>
      <c r="G563" t="str">
        <f t="shared" si="288"/>
        <v>000160C0</v>
      </c>
      <c r="H563" t="str">
        <f t="shared" si="302"/>
        <v>B5FC</v>
      </c>
      <c r="I563" t="str">
        <f t="shared" si="303"/>
        <v>F0AB</v>
      </c>
      <c r="J563" t="s">
        <v>3374</v>
      </c>
      <c r="K563" t="str">
        <f t="shared" si="289"/>
        <v>FCB50000</v>
      </c>
      <c r="L563" t="str">
        <f t="shared" si="290"/>
        <v>C0600100</v>
      </c>
      <c r="M563" t="str">
        <f t="shared" si="291"/>
        <v>FCB50000C0600100</v>
      </c>
      <c r="N563" t="str">
        <f t="shared" si="292"/>
        <v>FCB5=迭</v>
      </c>
      <c r="P563" s="2" t="s">
        <v>3375</v>
      </c>
      <c r="Q563" s="2" t="s">
        <v>2263</v>
      </c>
      <c r="R563" t="str">
        <f t="shared" si="293"/>
        <v>C3B3=趁</v>
      </c>
    </row>
    <row r="564" spans="1:18">
      <c r="A564" s="2" t="s">
        <v>3376</v>
      </c>
      <c r="B564" s="2" t="s">
        <v>3377</v>
      </c>
      <c r="C564">
        <f t="shared" si="284"/>
        <v>836</v>
      </c>
      <c r="D564">
        <f t="shared" si="285"/>
        <v>580</v>
      </c>
      <c r="E564">
        <f t="shared" si="286"/>
        <v>576</v>
      </c>
      <c r="F564">
        <f t="shared" si="287"/>
        <v>73984</v>
      </c>
      <c r="G564" t="str">
        <f t="shared" si="288"/>
        <v>00016100</v>
      </c>
      <c r="H564" t="str">
        <f t="shared" si="302"/>
        <v>B5FD</v>
      </c>
      <c r="I564" t="str">
        <f t="shared" si="303"/>
        <v>F0AC</v>
      </c>
      <c r="J564" t="s">
        <v>3378</v>
      </c>
      <c r="K564" t="str">
        <f t="shared" si="289"/>
        <v>FDB50000</v>
      </c>
      <c r="L564" t="str">
        <f t="shared" si="290"/>
        <v>00610100</v>
      </c>
      <c r="M564" t="str">
        <f t="shared" si="291"/>
        <v>FDB5000000610100</v>
      </c>
      <c r="N564" t="str">
        <f t="shared" si="292"/>
        <v>FDB5=谍</v>
      </c>
      <c r="P564" s="2" t="s">
        <v>3379</v>
      </c>
      <c r="Q564" s="2" t="s">
        <v>2269</v>
      </c>
      <c r="R564" t="str">
        <f t="shared" si="293"/>
        <v>C4B3=衬</v>
      </c>
    </row>
    <row r="565" spans="1:18">
      <c r="A565" s="2" t="s">
        <v>3380</v>
      </c>
      <c r="B565" s="2" t="s">
        <v>3381</v>
      </c>
      <c r="C565">
        <f t="shared" si="284"/>
        <v>837</v>
      </c>
      <c r="D565">
        <f t="shared" si="285"/>
        <v>581</v>
      </c>
      <c r="E565">
        <f t="shared" si="286"/>
        <v>576</v>
      </c>
      <c r="F565">
        <f t="shared" si="287"/>
        <v>74048</v>
      </c>
      <c r="G565" t="str">
        <f t="shared" si="288"/>
        <v>00016140</v>
      </c>
      <c r="H565" t="str">
        <f t="shared" si="302"/>
        <v>B5FE</v>
      </c>
      <c r="I565" t="str">
        <f t="shared" si="303"/>
        <v>F0AD</v>
      </c>
      <c r="J565" t="s">
        <v>3382</v>
      </c>
      <c r="K565" t="str">
        <f t="shared" si="289"/>
        <v>FEB50000</v>
      </c>
      <c r="L565" t="str">
        <f t="shared" si="290"/>
        <v>40610100</v>
      </c>
      <c r="M565" t="str">
        <f t="shared" si="291"/>
        <v>FEB5000040610100</v>
      </c>
      <c r="N565" t="str">
        <f t="shared" si="292"/>
        <v>FEB5=叠</v>
      </c>
      <c r="P565" s="2" t="s">
        <v>3383</v>
      </c>
      <c r="Q565" s="2" t="s">
        <v>2275</v>
      </c>
      <c r="R565" t="str">
        <f t="shared" si="293"/>
        <v>C5B3=撑</v>
      </c>
    </row>
    <row r="566" spans="1:18">
      <c r="A566" s="2" t="s">
        <v>1193</v>
      </c>
      <c r="B566" s="2" t="s">
        <v>3384</v>
      </c>
      <c r="C566">
        <f t="shared" si="284"/>
        <v>838</v>
      </c>
      <c r="D566">
        <f t="shared" si="285"/>
        <v>582</v>
      </c>
      <c r="E566">
        <f t="shared" si="286"/>
        <v>576</v>
      </c>
      <c r="F566">
        <f t="shared" si="287"/>
        <v>74112</v>
      </c>
      <c r="G566" t="str">
        <f t="shared" si="288"/>
        <v>00016180</v>
      </c>
      <c r="H566" t="str">
        <f t="shared" si="302"/>
        <v>B6A1</v>
      </c>
      <c r="I566" t="str">
        <f t="shared" si="303"/>
        <v>F0AE</v>
      </c>
      <c r="J566" t="s">
        <v>3385</v>
      </c>
      <c r="K566" t="str">
        <f t="shared" si="289"/>
        <v>A1B60000</v>
      </c>
      <c r="L566" t="str">
        <f t="shared" si="290"/>
        <v>80610100</v>
      </c>
      <c r="M566" t="str">
        <f t="shared" si="291"/>
        <v>A1B6000080610100</v>
      </c>
      <c r="N566" t="str">
        <f t="shared" si="292"/>
        <v>A1B6=丁</v>
      </c>
      <c r="P566" s="2" t="s">
        <v>3386</v>
      </c>
      <c r="Q566" s="2" t="s">
        <v>2281</v>
      </c>
      <c r="R566" t="str">
        <f t="shared" si="293"/>
        <v>C6B3=称</v>
      </c>
    </row>
    <row r="567" spans="1:18">
      <c r="A567" s="2" t="s">
        <v>3387</v>
      </c>
      <c r="B567" s="2" t="s">
        <v>3388</v>
      </c>
      <c r="C567">
        <f t="shared" si="284"/>
        <v>839</v>
      </c>
      <c r="D567">
        <f t="shared" si="285"/>
        <v>583</v>
      </c>
      <c r="E567">
        <f t="shared" si="286"/>
        <v>576</v>
      </c>
      <c r="F567">
        <f t="shared" si="287"/>
        <v>74176</v>
      </c>
      <c r="G567" t="str">
        <f t="shared" si="288"/>
        <v>000161C0</v>
      </c>
      <c r="H567" t="str">
        <f t="shared" ref="H567:H576" si="304">MID($H$1,(ROW()-2)*4+1,4)</f>
        <v>B6A2</v>
      </c>
      <c r="I567" t="str">
        <f t="shared" si="303"/>
        <v>F0AF</v>
      </c>
      <c r="J567" t="s">
        <v>3389</v>
      </c>
      <c r="K567" t="str">
        <f t="shared" si="289"/>
        <v>A2B60000</v>
      </c>
      <c r="L567" t="str">
        <f t="shared" si="290"/>
        <v>C0610100</v>
      </c>
      <c r="M567" t="str">
        <f t="shared" si="291"/>
        <v>A2B60000C0610100</v>
      </c>
      <c r="N567" t="str">
        <f t="shared" si="292"/>
        <v>A2B6=盯</v>
      </c>
      <c r="P567" s="2" t="s">
        <v>3390</v>
      </c>
      <c r="Q567" s="2" t="s">
        <v>2287</v>
      </c>
      <c r="R567" t="str">
        <f t="shared" si="293"/>
        <v>C7B3=城</v>
      </c>
    </row>
    <row r="568" spans="1:18">
      <c r="A568" s="2" t="s">
        <v>3391</v>
      </c>
      <c r="B568" s="2" t="s">
        <v>3392</v>
      </c>
      <c r="C568">
        <f t="shared" si="284"/>
        <v>840</v>
      </c>
      <c r="D568">
        <f t="shared" si="285"/>
        <v>584</v>
      </c>
      <c r="E568">
        <f t="shared" si="286"/>
        <v>576</v>
      </c>
      <c r="F568">
        <f t="shared" si="287"/>
        <v>74240</v>
      </c>
      <c r="G568" t="str">
        <f t="shared" si="288"/>
        <v>00016200</v>
      </c>
      <c r="H568" t="str">
        <f t="shared" si="304"/>
        <v>B6A3</v>
      </c>
      <c r="I568" t="str">
        <f t="shared" si="303"/>
        <v>F0B0</v>
      </c>
      <c r="J568" t="s">
        <v>3393</v>
      </c>
      <c r="K568" t="str">
        <f t="shared" si="289"/>
        <v>A3B60000</v>
      </c>
      <c r="L568" t="str">
        <f t="shared" si="290"/>
        <v>00620100</v>
      </c>
      <c r="M568" t="str">
        <f t="shared" si="291"/>
        <v>A3B6000000620100</v>
      </c>
      <c r="N568" t="str">
        <f t="shared" si="292"/>
        <v>A3B6=叮</v>
      </c>
      <c r="P568" s="2" t="s">
        <v>3394</v>
      </c>
      <c r="Q568" s="2" t="s">
        <v>2293</v>
      </c>
      <c r="R568" t="str">
        <f t="shared" si="293"/>
        <v>C8B3=橙</v>
      </c>
    </row>
    <row r="569" spans="1:18">
      <c r="A569" s="2" t="s">
        <v>3395</v>
      </c>
      <c r="B569" s="2" t="s">
        <v>3396</v>
      </c>
      <c r="C569">
        <f t="shared" si="284"/>
        <v>841</v>
      </c>
      <c r="D569">
        <f t="shared" si="285"/>
        <v>585</v>
      </c>
      <c r="E569">
        <f t="shared" si="286"/>
        <v>576</v>
      </c>
      <c r="F569">
        <f t="shared" si="287"/>
        <v>74304</v>
      </c>
      <c r="G569" t="str">
        <f t="shared" si="288"/>
        <v>00016240</v>
      </c>
      <c r="H569" t="str">
        <f t="shared" si="304"/>
        <v>B6A4</v>
      </c>
      <c r="I569" t="str">
        <f t="shared" si="303"/>
        <v>F0B1</v>
      </c>
      <c r="J569" t="s">
        <v>3397</v>
      </c>
      <c r="K569" t="str">
        <f t="shared" si="289"/>
        <v>A4B60000</v>
      </c>
      <c r="L569" t="str">
        <f t="shared" si="290"/>
        <v>40620100</v>
      </c>
      <c r="M569" t="str">
        <f t="shared" si="291"/>
        <v>A4B6000040620100</v>
      </c>
      <c r="N569" t="str">
        <f t="shared" si="292"/>
        <v>A4B6=钉</v>
      </c>
      <c r="P569" s="2" t="s">
        <v>3398</v>
      </c>
      <c r="Q569" s="2" t="s">
        <v>2299</v>
      </c>
      <c r="R569" t="str">
        <f t="shared" si="293"/>
        <v>C9B3=成</v>
      </c>
    </row>
    <row r="570" spans="1:18">
      <c r="A570" s="2" t="s">
        <v>3399</v>
      </c>
      <c r="B570" s="2" t="s">
        <v>3400</v>
      </c>
      <c r="C570">
        <f t="shared" si="284"/>
        <v>842</v>
      </c>
      <c r="D570">
        <f t="shared" si="285"/>
        <v>586</v>
      </c>
      <c r="E570">
        <f t="shared" si="286"/>
        <v>576</v>
      </c>
      <c r="F570">
        <f t="shared" si="287"/>
        <v>74368</v>
      </c>
      <c r="G570" t="str">
        <f t="shared" si="288"/>
        <v>00016280</v>
      </c>
      <c r="H570" t="str">
        <f t="shared" si="304"/>
        <v>B6A5</v>
      </c>
      <c r="I570" t="str">
        <f t="shared" si="303"/>
        <v>F0B2</v>
      </c>
      <c r="J570" t="s">
        <v>3401</v>
      </c>
      <c r="K570" t="str">
        <f t="shared" si="289"/>
        <v>A5B60000</v>
      </c>
      <c r="L570" t="str">
        <f t="shared" si="290"/>
        <v>80620100</v>
      </c>
      <c r="M570" t="str">
        <f t="shared" si="291"/>
        <v>A5B6000080620100</v>
      </c>
      <c r="N570" t="str">
        <f t="shared" si="292"/>
        <v>A5B6=顶</v>
      </c>
      <c r="P570" s="2" t="s">
        <v>3402</v>
      </c>
      <c r="Q570" s="2" t="s">
        <v>2303</v>
      </c>
      <c r="R570" t="str">
        <f t="shared" si="293"/>
        <v>CAB3=呈</v>
      </c>
    </row>
    <row r="571" spans="1:18">
      <c r="A571" s="2" t="s">
        <v>3403</v>
      </c>
      <c r="B571" s="2" t="s">
        <v>3404</v>
      </c>
      <c r="C571">
        <f t="shared" si="284"/>
        <v>843</v>
      </c>
      <c r="D571">
        <f t="shared" si="285"/>
        <v>587</v>
      </c>
      <c r="E571">
        <f t="shared" si="286"/>
        <v>576</v>
      </c>
      <c r="F571">
        <f t="shared" si="287"/>
        <v>74432</v>
      </c>
      <c r="G571" t="str">
        <f t="shared" si="288"/>
        <v>000162C0</v>
      </c>
      <c r="H571" t="str">
        <f t="shared" si="304"/>
        <v>B6A6</v>
      </c>
      <c r="I571" t="str">
        <f t="shared" ref="I571:I580" si="305">MID($I$1,(ROW()-2)*4+1,4)</f>
        <v>F0B3</v>
      </c>
      <c r="J571" t="s">
        <v>3405</v>
      </c>
      <c r="K571" t="str">
        <f t="shared" si="289"/>
        <v>A6B60000</v>
      </c>
      <c r="L571" t="str">
        <f t="shared" si="290"/>
        <v>C0620100</v>
      </c>
      <c r="M571" t="str">
        <f t="shared" si="291"/>
        <v>A6B60000C0620100</v>
      </c>
      <c r="N571" t="str">
        <f t="shared" si="292"/>
        <v>A6B6=鼎</v>
      </c>
      <c r="P571" s="2" t="s">
        <v>3406</v>
      </c>
      <c r="Q571" s="2" t="s">
        <v>883</v>
      </c>
      <c r="R571" t="str">
        <f t="shared" si="293"/>
        <v>CBB3=乘</v>
      </c>
    </row>
    <row r="572" spans="1:18">
      <c r="A572" s="2" t="s">
        <v>3407</v>
      </c>
      <c r="B572" s="2" t="s">
        <v>3408</v>
      </c>
      <c r="C572">
        <f t="shared" si="284"/>
        <v>844</v>
      </c>
      <c r="D572">
        <f t="shared" si="285"/>
        <v>588</v>
      </c>
      <c r="E572">
        <f t="shared" si="286"/>
        <v>576</v>
      </c>
      <c r="F572">
        <f t="shared" si="287"/>
        <v>74496</v>
      </c>
      <c r="G572" t="str">
        <f t="shared" si="288"/>
        <v>00016300</v>
      </c>
      <c r="H572" t="str">
        <f t="shared" si="304"/>
        <v>B6A7</v>
      </c>
      <c r="I572" t="str">
        <f t="shared" si="305"/>
        <v>F0B4</v>
      </c>
      <c r="J572" t="s">
        <v>3409</v>
      </c>
      <c r="K572" t="str">
        <f t="shared" si="289"/>
        <v>A7B60000</v>
      </c>
      <c r="L572" t="str">
        <f t="shared" si="290"/>
        <v>00630100</v>
      </c>
      <c r="M572" t="str">
        <f t="shared" si="291"/>
        <v>A7B6000000630100</v>
      </c>
      <c r="N572" t="str">
        <f t="shared" si="292"/>
        <v>A7B6=锭</v>
      </c>
      <c r="P572" s="2" t="s">
        <v>3410</v>
      </c>
      <c r="Q572" s="2" t="s">
        <v>2313</v>
      </c>
      <c r="R572" t="str">
        <f t="shared" si="293"/>
        <v>CCB3=程</v>
      </c>
    </row>
    <row r="573" spans="1:18">
      <c r="A573" s="2" t="s">
        <v>3411</v>
      </c>
      <c r="B573" s="2" t="s">
        <v>3412</v>
      </c>
      <c r="C573">
        <f t="shared" si="284"/>
        <v>845</v>
      </c>
      <c r="D573">
        <f t="shared" si="285"/>
        <v>589</v>
      </c>
      <c r="E573">
        <f t="shared" si="286"/>
        <v>576</v>
      </c>
      <c r="F573">
        <f t="shared" si="287"/>
        <v>74560</v>
      </c>
      <c r="G573" t="str">
        <f t="shared" si="288"/>
        <v>00016340</v>
      </c>
      <c r="H573" t="str">
        <f t="shared" si="304"/>
        <v>B6A8</v>
      </c>
      <c r="I573" t="str">
        <f t="shared" si="305"/>
        <v>F0B5</v>
      </c>
      <c r="J573" t="s">
        <v>3413</v>
      </c>
      <c r="K573" t="str">
        <f t="shared" si="289"/>
        <v>A8B60000</v>
      </c>
      <c r="L573" t="str">
        <f t="shared" si="290"/>
        <v>40630100</v>
      </c>
      <c r="M573" t="str">
        <f t="shared" si="291"/>
        <v>A8B6000040630100</v>
      </c>
      <c r="N573" t="str">
        <f t="shared" si="292"/>
        <v>A8B6=定</v>
      </c>
      <c r="P573" s="2" t="s">
        <v>3414</v>
      </c>
      <c r="Q573" s="2" t="s">
        <v>2319</v>
      </c>
      <c r="R573" t="str">
        <f t="shared" si="293"/>
        <v>CDB3=惩</v>
      </c>
    </row>
    <row r="574" spans="1:18">
      <c r="A574" s="2" t="s">
        <v>3415</v>
      </c>
      <c r="B574" s="2" t="s">
        <v>3416</v>
      </c>
      <c r="C574">
        <f t="shared" si="284"/>
        <v>846</v>
      </c>
      <c r="D574">
        <f t="shared" si="285"/>
        <v>590</v>
      </c>
      <c r="E574">
        <f t="shared" si="286"/>
        <v>576</v>
      </c>
      <c r="F574">
        <f t="shared" si="287"/>
        <v>74624</v>
      </c>
      <c r="G574" t="str">
        <f t="shared" si="288"/>
        <v>00016380</v>
      </c>
      <c r="H574" t="str">
        <f t="shared" si="304"/>
        <v>B6A9</v>
      </c>
      <c r="I574" t="str">
        <f t="shared" si="305"/>
        <v>F0B6</v>
      </c>
      <c r="J574" t="s">
        <v>3417</v>
      </c>
      <c r="K574" t="str">
        <f t="shared" si="289"/>
        <v>A9B60000</v>
      </c>
      <c r="L574" t="str">
        <f t="shared" si="290"/>
        <v>80630100</v>
      </c>
      <c r="M574" t="str">
        <f t="shared" si="291"/>
        <v>A9B6000080630100</v>
      </c>
      <c r="N574" t="str">
        <f t="shared" si="292"/>
        <v>A9B6=订</v>
      </c>
      <c r="P574" s="2" t="s">
        <v>3418</v>
      </c>
      <c r="Q574" s="2" t="s">
        <v>2325</v>
      </c>
      <c r="R574" t="str">
        <f t="shared" si="293"/>
        <v>CEB3=澄</v>
      </c>
    </row>
    <row r="575" spans="1:18">
      <c r="A575" s="2" t="s">
        <v>3419</v>
      </c>
      <c r="B575" s="2" t="s">
        <v>3420</v>
      </c>
      <c r="C575">
        <f t="shared" si="284"/>
        <v>847</v>
      </c>
      <c r="D575">
        <f t="shared" si="285"/>
        <v>591</v>
      </c>
      <c r="E575">
        <f t="shared" si="286"/>
        <v>576</v>
      </c>
      <c r="F575">
        <f t="shared" si="287"/>
        <v>74688</v>
      </c>
      <c r="G575" t="str">
        <f t="shared" si="288"/>
        <v>000163C0</v>
      </c>
      <c r="H575" t="str">
        <f t="shared" si="304"/>
        <v>B6AA</v>
      </c>
      <c r="I575" t="str">
        <f t="shared" si="305"/>
        <v>F0B7</v>
      </c>
      <c r="J575" t="s">
        <v>3421</v>
      </c>
      <c r="K575" t="str">
        <f t="shared" si="289"/>
        <v>AAB60000</v>
      </c>
      <c r="L575" t="str">
        <f t="shared" si="290"/>
        <v>C0630100</v>
      </c>
      <c r="M575" t="str">
        <f t="shared" si="291"/>
        <v>AAB60000C0630100</v>
      </c>
      <c r="N575" t="str">
        <f t="shared" si="292"/>
        <v>AAB6=丢</v>
      </c>
      <c r="P575" s="2" t="s">
        <v>3422</v>
      </c>
      <c r="Q575" s="2" t="s">
        <v>2331</v>
      </c>
      <c r="R575" t="str">
        <f t="shared" si="293"/>
        <v>CFB3=诚</v>
      </c>
    </row>
    <row r="576" spans="1:18">
      <c r="A576" s="2" t="s">
        <v>3423</v>
      </c>
      <c r="B576" s="2" t="s">
        <v>3424</v>
      </c>
      <c r="C576">
        <f t="shared" si="284"/>
        <v>848</v>
      </c>
      <c r="D576">
        <f t="shared" si="285"/>
        <v>592</v>
      </c>
      <c r="E576">
        <f t="shared" si="286"/>
        <v>592</v>
      </c>
      <c r="F576">
        <f t="shared" si="287"/>
        <v>75776</v>
      </c>
      <c r="G576" t="str">
        <f t="shared" si="288"/>
        <v>00016800</v>
      </c>
      <c r="H576" t="str">
        <f t="shared" si="304"/>
        <v>B6AB</v>
      </c>
      <c r="I576" t="str">
        <f t="shared" si="305"/>
        <v>F0B8</v>
      </c>
      <c r="J576" t="s">
        <v>3425</v>
      </c>
      <c r="K576" t="str">
        <f t="shared" si="289"/>
        <v>ABB60000</v>
      </c>
      <c r="L576" t="str">
        <f t="shared" si="290"/>
        <v>00680100</v>
      </c>
      <c r="M576" t="str">
        <f t="shared" si="291"/>
        <v>ABB6000000680100</v>
      </c>
      <c r="N576" t="str">
        <f t="shared" si="292"/>
        <v>ABB6=东</v>
      </c>
      <c r="P576" s="2" t="s">
        <v>3426</v>
      </c>
      <c r="Q576" s="2" t="s">
        <v>2337</v>
      </c>
      <c r="R576" t="str">
        <f t="shared" si="293"/>
        <v>D0B3=承</v>
      </c>
    </row>
    <row r="577" spans="1:18">
      <c r="A577" s="2" t="s">
        <v>3427</v>
      </c>
      <c r="B577" s="2" t="s">
        <v>3428</v>
      </c>
      <c r="C577">
        <f t="shared" si="284"/>
        <v>849</v>
      </c>
      <c r="D577">
        <f t="shared" si="285"/>
        <v>593</v>
      </c>
      <c r="E577">
        <f t="shared" si="286"/>
        <v>592</v>
      </c>
      <c r="F577">
        <f t="shared" si="287"/>
        <v>75840</v>
      </c>
      <c r="G577" t="str">
        <f t="shared" si="288"/>
        <v>00016840</v>
      </c>
      <c r="H577" t="str">
        <f t="shared" ref="H577:H586" si="306">MID($H$1,(ROW()-2)*4+1,4)</f>
        <v>B6AC</v>
      </c>
      <c r="I577" t="str">
        <f t="shared" si="305"/>
        <v>F0B9</v>
      </c>
      <c r="J577" t="s">
        <v>3429</v>
      </c>
      <c r="K577" t="str">
        <f t="shared" si="289"/>
        <v>ACB60000</v>
      </c>
      <c r="L577" t="str">
        <f t="shared" si="290"/>
        <v>40680100</v>
      </c>
      <c r="M577" t="str">
        <f t="shared" si="291"/>
        <v>ACB6000040680100</v>
      </c>
      <c r="N577" t="str">
        <f t="shared" si="292"/>
        <v>ACB6=冬</v>
      </c>
      <c r="P577" s="2" t="s">
        <v>3430</v>
      </c>
      <c r="Q577" s="2" t="s">
        <v>2343</v>
      </c>
      <c r="R577" t="str">
        <f t="shared" si="293"/>
        <v>D1B3=逞</v>
      </c>
    </row>
    <row r="578" spans="1:18">
      <c r="A578" s="2" t="s">
        <v>3431</v>
      </c>
      <c r="B578" s="2" t="s">
        <v>3432</v>
      </c>
      <c r="C578">
        <f t="shared" si="284"/>
        <v>850</v>
      </c>
      <c r="D578">
        <f t="shared" si="285"/>
        <v>594</v>
      </c>
      <c r="E578">
        <f t="shared" si="286"/>
        <v>592</v>
      </c>
      <c r="F578">
        <f t="shared" si="287"/>
        <v>75904</v>
      </c>
      <c r="G578" t="str">
        <f t="shared" si="288"/>
        <v>00016880</v>
      </c>
      <c r="H578" t="str">
        <f t="shared" si="306"/>
        <v>B6AD</v>
      </c>
      <c r="I578" t="str">
        <f t="shared" si="305"/>
        <v>F0BA</v>
      </c>
      <c r="J578" t="s">
        <v>3433</v>
      </c>
      <c r="K578" t="str">
        <f t="shared" si="289"/>
        <v>ADB60000</v>
      </c>
      <c r="L578" t="str">
        <f t="shared" si="290"/>
        <v>80680100</v>
      </c>
      <c r="M578" t="str">
        <f t="shared" si="291"/>
        <v>ADB6000080680100</v>
      </c>
      <c r="N578" t="str">
        <f t="shared" si="292"/>
        <v>ADB6=董</v>
      </c>
      <c r="P578" s="2" t="s">
        <v>3434</v>
      </c>
      <c r="Q578" s="2" t="s">
        <v>2349</v>
      </c>
      <c r="R578" t="str">
        <f t="shared" si="293"/>
        <v>D2B3=骋</v>
      </c>
    </row>
    <row r="579" spans="1:18">
      <c r="A579" s="2" t="s">
        <v>3435</v>
      </c>
      <c r="B579" s="2" t="s">
        <v>3436</v>
      </c>
      <c r="C579">
        <f t="shared" ref="C579:C642" si="307">HEX2DEC(B579)</f>
        <v>851</v>
      </c>
      <c r="D579">
        <f t="shared" ref="D579:D642" si="308">C579-256</f>
        <v>595</v>
      </c>
      <c r="E579">
        <f t="shared" ref="E579:E642" si="309">INT(D579/16)*16</f>
        <v>592</v>
      </c>
      <c r="F579">
        <f t="shared" ref="F579:F642" si="310">(D579+E579)*64</f>
        <v>75968</v>
      </c>
      <c r="G579" t="str">
        <f t="shared" ref="G579:G642" si="311">DEC2HEX(F579+16384,8)</f>
        <v>000168C0</v>
      </c>
      <c r="H579" t="str">
        <f t="shared" si="306"/>
        <v>B6AE</v>
      </c>
      <c r="I579" t="str">
        <f t="shared" si="305"/>
        <v>F0BB</v>
      </c>
      <c r="J579" t="s">
        <v>3437</v>
      </c>
      <c r="K579" t="str">
        <f t="shared" ref="K579:K642" si="312">MID(J579,3,2)&amp;MID(J579,1,2)&amp;"0000"</f>
        <v>AEB60000</v>
      </c>
      <c r="L579" t="str">
        <f t="shared" ref="L579:L642" si="313">MID(G579,7,2)&amp;MID(G579,5,2)&amp;MID(G579,3,2)&amp;MID(G579,1,2)</f>
        <v>C0680100</v>
      </c>
      <c r="M579" t="str">
        <f t="shared" ref="M579:M642" si="314">K579&amp;L579</f>
        <v>AEB60000C0680100</v>
      </c>
      <c r="N579" t="str">
        <f t="shared" ref="N579:N642" si="315">MID(J579,3,2)&amp;MID(J579,1,2)&amp;"="&amp;A579</f>
        <v>AEB6=懂</v>
      </c>
      <c r="P579" s="2" t="s">
        <v>1068</v>
      </c>
      <c r="Q579" s="2" t="s">
        <v>1069</v>
      </c>
      <c r="R579" t="str">
        <f t="shared" ref="R579:R642" si="316">P579&amp;"="&amp;Q579</f>
        <v>D3B3=秤</v>
      </c>
    </row>
    <row r="580" spans="1:18">
      <c r="A580" s="2" t="s">
        <v>1198</v>
      </c>
      <c r="B580" s="2" t="s">
        <v>3438</v>
      </c>
      <c r="C580">
        <f t="shared" si="307"/>
        <v>852</v>
      </c>
      <c r="D580">
        <f t="shared" si="308"/>
        <v>596</v>
      </c>
      <c r="E580">
        <f t="shared" si="309"/>
        <v>592</v>
      </c>
      <c r="F580">
        <f t="shared" si="310"/>
        <v>76032</v>
      </c>
      <c r="G580" t="str">
        <f t="shared" si="311"/>
        <v>00016900</v>
      </c>
      <c r="H580" t="str">
        <f t="shared" si="306"/>
        <v>B6AF</v>
      </c>
      <c r="I580" t="str">
        <f t="shared" si="305"/>
        <v>F0BC</v>
      </c>
      <c r="J580" t="s">
        <v>3439</v>
      </c>
      <c r="K580" t="str">
        <f t="shared" si="312"/>
        <v>AFB60000</v>
      </c>
      <c r="L580" t="str">
        <f t="shared" si="313"/>
        <v>00690100</v>
      </c>
      <c r="M580" t="str">
        <f t="shared" si="314"/>
        <v>AFB6000000690100</v>
      </c>
      <c r="N580" t="str">
        <f t="shared" si="315"/>
        <v>AFB6=动</v>
      </c>
      <c r="P580" s="2" t="s">
        <v>3440</v>
      </c>
      <c r="Q580" s="2" t="s">
        <v>2360</v>
      </c>
      <c r="R580" t="str">
        <f t="shared" si="316"/>
        <v>D4B3=吃</v>
      </c>
    </row>
    <row r="581" spans="1:18">
      <c r="A581" s="2" t="s">
        <v>3441</v>
      </c>
      <c r="B581" s="2" t="s">
        <v>3442</v>
      </c>
      <c r="C581">
        <f t="shared" si="307"/>
        <v>853</v>
      </c>
      <c r="D581">
        <f t="shared" si="308"/>
        <v>597</v>
      </c>
      <c r="E581">
        <f t="shared" si="309"/>
        <v>592</v>
      </c>
      <c r="F581">
        <f t="shared" si="310"/>
        <v>76096</v>
      </c>
      <c r="G581" t="str">
        <f t="shared" si="311"/>
        <v>00016940</v>
      </c>
      <c r="H581" t="str">
        <f t="shared" si="306"/>
        <v>B6B0</v>
      </c>
      <c r="I581" t="str">
        <f t="shared" ref="I581:I590" si="317">MID($I$1,(ROW()-2)*4+1,4)</f>
        <v>F0BD</v>
      </c>
      <c r="J581" t="s">
        <v>1977</v>
      </c>
      <c r="K581" t="str">
        <f t="shared" si="312"/>
        <v>B0B60000</v>
      </c>
      <c r="L581" t="str">
        <f t="shared" si="313"/>
        <v>40690100</v>
      </c>
      <c r="M581" t="str">
        <f t="shared" si="314"/>
        <v>B0B6000040690100</v>
      </c>
      <c r="N581" t="str">
        <f t="shared" si="315"/>
        <v>B0B6=栋</v>
      </c>
      <c r="P581" s="2" t="s">
        <v>3443</v>
      </c>
      <c r="Q581" s="2" t="s">
        <v>2366</v>
      </c>
      <c r="R581" t="str">
        <f t="shared" si="316"/>
        <v>D5B3=痴</v>
      </c>
    </row>
    <row r="582" spans="1:18">
      <c r="A582" s="2" t="s">
        <v>3444</v>
      </c>
      <c r="B582" s="2" t="s">
        <v>3445</v>
      </c>
      <c r="C582">
        <f t="shared" si="307"/>
        <v>854</v>
      </c>
      <c r="D582">
        <f t="shared" si="308"/>
        <v>598</v>
      </c>
      <c r="E582">
        <f t="shared" si="309"/>
        <v>592</v>
      </c>
      <c r="F582">
        <f t="shared" si="310"/>
        <v>76160</v>
      </c>
      <c r="G582" t="str">
        <f t="shared" si="311"/>
        <v>00016980</v>
      </c>
      <c r="H582" t="str">
        <f t="shared" si="306"/>
        <v>B6B1</v>
      </c>
      <c r="I582" t="str">
        <f t="shared" si="317"/>
        <v>F0BE</v>
      </c>
      <c r="J582" t="s">
        <v>2509</v>
      </c>
      <c r="K582" t="str">
        <f t="shared" si="312"/>
        <v>B1B60000</v>
      </c>
      <c r="L582" t="str">
        <f t="shared" si="313"/>
        <v>80690100</v>
      </c>
      <c r="M582" t="str">
        <f t="shared" si="314"/>
        <v>B1B6000080690100</v>
      </c>
      <c r="N582" t="str">
        <f t="shared" si="315"/>
        <v>B1B6=侗</v>
      </c>
      <c r="P582" s="2" t="s">
        <v>3446</v>
      </c>
      <c r="Q582" s="2" t="s">
        <v>2372</v>
      </c>
      <c r="R582" t="str">
        <f t="shared" si="316"/>
        <v>D6B3=持</v>
      </c>
    </row>
    <row r="583" spans="1:18">
      <c r="A583" s="2" t="s">
        <v>3447</v>
      </c>
      <c r="B583" s="2" t="s">
        <v>3448</v>
      </c>
      <c r="C583">
        <f t="shared" si="307"/>
        <v>855</v>
      </c>
      <c r="D583">
        <f t="shared" si="308"/>
        <v>599</v>
      </c>
      <c r="E583">
        <f t="shared" si="309"/>
        <v>592</v>
      </c>
      <c r="F583">
        <f t="shared" si="310"/>
        <v>76224</v>
      </c>
      <c r="G583" t="str">
        <f t="shared" si="311"/>
        <v>000169C0</v>
      </c>
      <c r="H583" t="str">
        <f t="shared" si="306"/>
        <v>B6B2</v>
      </c>
      <c r="I583" t="str">
        <f t="shared" si="317"/>
        <v>F0BF</v>
      </c>
      <c r="J583" t="s">
        <v>555</v>
      </c>
      <c r="K583" t="str">
        <f t="shared" si="312"/>
        <v>B2B60000</v>
      </c>
      <c r="L583" t="str">
        <f t="shared" si="313"/>
        <v>C0690100</v>
      </c>
      <c r="M583" t="str">
        <f t="shared" si="314"/>
        <v>B2B60000C0690100</v>
      </c>
      <c r="N583" t="str">
        <f t="shared" si="315"/>
        <v>B2B6=恫</v>
      </c>
      <c r="P583" s="2" t="s">
        <v>1074</v>
      </c>
      <c r="Q583" s="2" t="s">
        <v>1075</v>
      </c>
      <c r="R583" t="str">
        <f t="shared" si="316"/>
        <v>D7B3=匙</v>
      </c>
    </row>
    <row r="584" spans="1:18">
      <c r="A584" s="2" t="s">
        <v>3449</v>
      </c>
      <c r="B584" s="2" t="s">
        <v>3450</v>
      </c>
      <c r="C584">
        <f t="shared" si="307"/>
        <v>856</v>
      </c>
      <c r="D584">
        <f t="shared" si="308"/>
        <v>600</v>
      </c>
      <c r="E584">
        <f t="shared" si="309"/>
        <v>592</v>
      </c>
      <c r="F584">
        <f t="shared" si="310"/>
        <v>76288</v>
      </c>
      <c r="G584" t="str">
        <f t="shared" si="311"/>
        <v>00016A00</v>
      </c>
      <c r="H584" t="str">
        <f t="shared" si="306"/>
        <v>B6B3</v>
      </c>
      <c r="I584" t="str">
        <f t="shared" si="317"/>
        <v>F0C0</v>
      </c>
      <c r="J584" t="s">
        <v>3324</v>
      </c>
      <c r="K584" t="str">
        <f t="shared" si="312"/>
        <v>B3B60000</v>
      </c>
      <c r="L584" t="str">
        <f t="shared" si="313"/>
        <v>006A0100</v>
      </c>
      <c r="M584" t="str">
        <f t="shared" si="314"/>
        <v>B3B60000006A0100</v>
      </c>
      <c r="N584" t="str">
        <f t="shared" si="315"/>
        <v>B3B6=冻</v>
      </c>
      <c r="P584" s="2" t="s">
        <v>3451</v>
      </c>
      <c r="Q584" s="2" t="s">
        <v>2383</v>
      </c>
      <c r="R584" t="str">
        <f t="shared" si="316"/>
        <v>D8B3=池</v>
      </c>
    </row>
    <row r="585" spans="1:18">
      <c r="A585" s="2" t="s">
        <v>3452</v>
      </c>
      <c r="B585" s="2" t="s">
        <v>3453</v>
      </c>
      <c r="C585">
        <f t="shared" si="307"/>
        <v>857</v>
      </c>
      <c r="D585">
        <f t="shared" si="308"/>
        <v>601</v>
      </c>
      <c r="E585">
        <f t="shared" si="309"/>
        <v>592</v>
      </c>
      <c r="F585">
        <f t="shared" si="310"/>
        <v>76352</v>
      </c>
      <c r="G585" t="str">
        <f t="shared" si="311"/>
        <v>00016A40</v>
      </c>
      <c r="H585" t="str">
        <f t="shared" si="306"/>
        <v>B6B4</v>
      </c>
      <c r="I585" t="str">
        <f t="shared" si="317"/>
        <v>F0C1</v>
      </c>
      <c r="J585" t="s">
        <v>3454</v>
      </c>
      <c r="K585" t="str">
        <f t="shared" si="312"/>
        <v>B4B60000</v>
      </c>
      <c r="L585" t="str">
        <f t="shared" si="313"/>
        <v>406A0100</v>
      </c>
      <c r="M585" t="str">
        <f t="shared" si="314"/>
        <v>B4B60000406A0100</v>
      </c>
      <c r="N585" t="str">
        <f t="shared" si="315"/>
        <v>B4B6=洞</v>
      </c>
      <c r="P585" s="2" t="s">
        <v>3455</v>
      </c>
      <c r="Q585" s="2" t="s">
        <v>2389</v>
      </c>
      <c r="R585" t="str">
        <f t="shared" si="316"/>
        <v>D9B3=迟</v>
      </c>
    </row>
    <row r="586" spans="1:18">
      <c r="A586" s="2" t="s">
        <v>3456</v>
      </c>
      <c r="B586" s="2" t="s">
        <v>3457</v>
      </c>
      <c r="C586">
        <f t="shared" si="307"/>
        <v>858</v>
      </c>
      <c r="D586">
        <f t="shared" si="308"/>
        <v>602</v>
      </c>
      <c r="E586">
        <f t="shared" si="309"/>
        <v>592</v>
      </c>
      <c r="F586">
        <f t="shared" si="310"/>
        <v>76416</v>
      </c>
      <c r="G586" t="str">
        <f t="shared" si="311"/>
        <v>00016A80</v>
      </c>
      <c r="H586" t="str">
        <f t="shared" si="306"/>
        <v>B6B5</v>
      </c>
      <c r="I586" t="str">
        <f t="shared" si="317"/>
        <v>F0C2</v>
      </c>
      <c r="J586" t="s">
        <v>3458</v>
      </c>
      <c r="K586" t="str">
        <f t="shared" si="312"/>
        <v>B5B60000</v>
      </c>
      <c r="L586" t="str">
        <f t="shared" si="313"/>
        <v>806A0100</v>
      </c>
      <c r="M586" t="str">
        <f t="shared" si="314"/>
        <v>B5B60000806A0100</v>
      </c>
      <c r="N586" t="str">
        <f t="shared" si="315"/>
        <v>B5B6=兜</v>
      </c>
      <c r="P586" s="2" t="s">
        <v>3459</v>
      </c>
      <c r="Q586" s="2" t="s">
        <v>2395</v>
      </c>
      <c r="R586" t="str">
        <f t="shared" si="316"/>
        <v>DAB3=弛</v>
      </c>
    </row>
    <row r="587" spans="1:18">
      <c r="A587" s="2" t="s">
        <v>3460</v>
      </c>
      <c r="B587" s="2" t="s">
        <v>3461</v>
      </c>
      <c r="C587">
        <f t="shared" si="307"/>
        <v>859</v>
      </c>
      <c r="D587">
        <f t="shared" si="308"/>
        <v>603</v>
      </c>
      <c r="E587">
        <f t="shared" si="309"/>
        <v>592</v>
      </c>
      <c r="F587">
        <f t="shared" si="310"/>
        <v>76480</v>
      </c>
      <c r="G587" t="str">
        <f t="shared" si="311"/>
        <v>00016AC0</v>
      </c>
      <c r="H587" t="str">
        <f t="shared" ref="H587:H596" si="318">MID($H$1,(ROW()-2)*4+1,4)</f>
        <v>B6B6</v>
      </c>
      <c r="I587" t="str">
        <f t="shared" si="317"/>
        <v>F0C3</v>
      </c>
      <c r="J587" t="s">
        <v>3462</v>
      </c>
      <c r="K587" t="str">
        <f t="shared" si="312"/>
        <v>B6B60000</v>
      </c>
      <c r="L587" t="str">
        <f t="shared" si="313"/>
        <v>C06A0100</v>
      </c>
      <c r="M587" t="str">
        <f t="shared" si="314"/>
        <v>B6B60000C06A0100</v>
      </c>
      <c r="N587" t="str">
        <f t="shared" si="315"/>
        <v>B6B6=抖</v>
      </c>
      <c r="P587" s="2" t="s">
        <v>3463</v>
      </c>
      <c r="Q587" s="2" t="s">
        <v>2401</v>
      </c>
      <c r="R587" t="str">
        <f t="shared" si="316"/>
        <v>DBB3=驰</v>
      </c>
    </row>
    <row r="588" spans="1:18">
      <c r="A588" s="2" t="s">
        <v>1204</v>
      </c>
      <c r="B588" s="2" t="s">
        <v>3464</v>
      </c>
      <c r="C588">
        <f t="shared" si="307"/>
        <v>860</v>
      </c>
      <c r="D588">
        <f t="shared" si="308"/>
        <v>604</v>
      </c>
      <c r="E588">
        <f t="shared" si="309"/>
        <v>592</v>
      </c>
      <c r="F588">
        <f t="shared" si="310"/>
        <v>76544</v>
      </c>
      <c r="G588" t="str">
        <f t="shared" si="311"/>
        <v>00016B00</v>
      </c>
      <c r="H588" t="str">
        <f t="shared" si="318"/>
        <v>B6B7</v>
      </c>
      <c r="I588" t="str">
        <f t="shared" si="317"/>
        <v>F0C4</v>
      </c>
      <c r="J588" t="s">
        <v>3465</v>
      </c>
      <c r="K588" t="str">
        <f t="shared" si="312"/>
        <v>B7B60000</v>
      </c>
      <c r="L588" t="str">
        <f t="shared" si="313"/>
        <v>006B0100</v>
      </c>
      <c r="M588" t="str">
        <f t="shared" si="314"/>
        <v>B7B60000006B0100</v>
      </c>
      <c r="N588" t="str">
        <f t="shared" si="315"/>
        <v>B7B6=斗</v>
      </c>
      <c r="P588" s="2" t="s">
        <v>3466</v>
      </c>
      <c r="Q588" s="2" t="s">
        <v>2406</v>
      </c>
      <c r="R588" t="str">
        <f t="shared" si="316"/>
        <v>DCB3=耻</v>
      </c>
    </row>
    <row r="589" spans="1:18">
      <c r="A589" s="2" t="s">
        <v>3467</v>
      </c>
      <c r="B589" s="2" t="s">
        <v>3468</v>
      </c>
      <c r="C589">
        <f t="shared" si="307"/>
        <v>861</v>
      </c>
      <c r="D589">
        <f t="shared" si="308"/>
        <v>605</v>
      </c>
      <c r="E589">
        <f t="shared" si="309"/>
        <v>592</v>
      </c>
      <c r="F589">
        <f t="shared" si="310"/>
        <v>76608</v>
      </c>
      <c r="G589" t="str">
        <f t="shared" si="311"/>
        <v>00016B40</v>
      </c>
      <c r="H589" t="str">
        <f t="shared" si="318"/>
        <v>B6B8</v>
      </c>
      <c r="I589" t="str">
        <f t="shared" si="317"/>
        <v>F0C5</v>
      </c>
      <c r="J589" t="s">
        <v>3469</v>
      </c>
      <c r="K589" t="str">
        <f t="shared" si="312"/>
        <v>B8B60000</v>
      </c>
      <c r="L589" t="str">
        <f t="shared" si="313"/>
        <v>406B0100</v>
      </c>
      <c r="M589" t="str">
        <f t="shared" si="314"/>
        <v>B8B60000406B0100</v>
      </c>
      <c r="N589" t="str">
        <f t="shared" si="315"/>
        <v>B8B6=陡</v>
      </c>
      <c r="P589" s="2" t="s">
        <v>3470</v>
      </c>
      <c r="Q589" s="2" t="s">
        <v>2412</v>
      </c>
      <c r="R589" t="str">
        <f t="shared" si="316"/>
        <v>DDB3=齿</v>
      </c>
    </row>
    <row r="590" spans="1:18">
      <c r="A590" s="2" t="s">
        <v>3471</v>
      </c>
      <c r="B590" s="2" t="s">
        <v>3472</v>
      </c>
      <c r="C590">
        <f t="shared" si="307"/>
        <v>862</v>
      </c>
      <c r="D590">
        <f t="shared" si="308"/>
        <v>606</v>
      </c>
      <c r="E590">
        <f t="shared" si="309"/>
        <v>592</v>
      </c>
      <c r="F590">
        <f t="shared" si="310"/>
        <v>76672</v>
      </c>
      <c r="G590" t="str">
        <f t="shared" si="311"/>
        <v>00016B80</v>
      </c>
      <c r="H590" t="str">
        <f t="shared" si="318"/>
        <v>B6B9</v>
      </c>
      <c r="I590" t="str">
        <f t="shared" si="317"/>
        <v>F0C6</v>
      </c>
      <c r="J590" t="s">
        <v>3473</v>
      </c>
      <c r="K590" t="str">
        <f t="shared" si="312"/>
        <v>B9B60000</v>
      </c>
      <c r="L590" t="str">
        <f t="shared" si="313"/>
        <v>806B0100</v>
      </c>
      <c r="M590" t="str">
        <f t="shared" si="314"/>
        <v>B9B60000806B0100</v>
      </c>
      <c r="N590" t="str">
        <f t="shared" si="315"/>
        <v>B9B6=豆</v>
      </c>
      <c r="P590" s="2" t="s">
        <v>3474</v>
      </c>
      <c r="Q590" s="2" t="s">
        <v>2418</v>
      </c>
      <c r="R590" t="str">
        <f t="shared" si="316"/>
        <v>DEB3=侈</v>
      </c>
    </row>
    <row r="591" spans="1:18">
      <c r="A591" s="2" t="s">
        <v>3475</v>
      </c>
      <c r="B591" s="2" t="s">
        <v>3476</v>
      </c>
      <c r="C591">
        <f t="shared" si="307"/>
        <v>863</v>
      </c>
      <c r="D591">
        <f t="shared" si="308"/>
        <v>607</v>
      </c>
      <c r="E591">
        <f t="shared" si="309"/>
        <v>592</v>
      </c>
      <c r="F591">
        <f t="shared" si="310"/>
        <v>76736</v>
      </c>
      <c r="G591" t="str">
        <f t="shared" si="311"/>
        <v>00016BC0</v>
      </c>
      <c r="H591" t="str">
        <f t="shared" si="318"/>
        <v>B6BA</v>
      </c>
      <c r="I591" t="str">
        <f t="shared" ref="I591:I600" si="319">MID($I$1,(ROW()-2)*4+1,4)</f>
        <v>F0C7</v>
      </c>
      <c r="J591" t="s">
        <v>3477</v>
      </c>
      <c r="K591" t="str">
        <f t="shared" si="312"/>
        <v>BAB60000</v>
      </c>
      <c r="L591" t="str">
        <f t="shared" si="313"/>
        <v>C06B0100</v>
      </c>
      <c r="M591" t="str">
        <f t="shared" si="314"/>
        <v>BAB60000C06B0100</v>
      </c>
      <c r="N591" t="str">
        <f t="shared" si="315"/>
        <v>BAB6=逗</v>
      </c>
      <c r="P591" s="2" t="s">
        <v>3478</v>
      </c>
      <c r="Q591" s="2" t="s">
        <v>2424</v>
      </c>
      <c r="R591" t="str">
        <f t="shared" si="316"/>
        <v>DFB3=尺</v>
      </c>
    </row>
    <row r="592" spans="1:18">
      <c r="A592" s="2" t="s">
        <v>3479</v>
      </c>
      <c r="B592" s="2" t="s">
        <v>3480</v>
      </c>
      <c r="C592">
        <f t="shared" si="307"/>
        <v>864</v>
      </c>
      <c r="D592">
        <f t="shared" si="308"/>
        <v>608</v>
      </c>
      <c r="E592">
        <f t="shared" si="309"/>
        <v>608</v>
      </c>
      <c r="F592">
        <f t="shared" si="310"/>
        <v>77824</v>
      </c>
      <c r="G592" t="str">
        <f t="shared" si="311"/>
        <v>00017000</v>
      </c>
      <c r="H592" t="str">
        <f t="shared" si="318"/>
        <v>B6BB</v>
      </c>
      <c r="I592" t="str">
        <f t="shared" si="319"/>
        <v>F0C8</v>
      </c>
      <c r="J592" t="s">
        <v>3481</v>
      </c>
      <c r="K592" t="str">
        <f t="shared" si="312"/>
        <v>BBB60000</v>
      </c>
      <c r="L592" t="str">
        <f t="shared" si="313"/>
        <v>00700100</v>
      </c>
      <c r="M592" t="str">
        <f t="shared" si="314"/>
        <v>BBB6000000700100</v>
      </c>
      <c r="N592" t="str">
        <f t="shared" si="315"/>
        <v>BBB6=痘</v>
      </c>
      <c r="P592" s="2" t="s">
        <v>3482</v>
      </c>
      <c r="Q592" s="2" t="s">
        <v>2429</v>
      </c>
      <c r="R592" t="str">
        <f t="shared" si="316"/>
        <v>E0B3=赤</v>
      </c>
    </row>
    <row r="593" spans="1:18">
      <c r="A593" s="2" t="s">
        <v>3483</v>
      </c>
      <c r="B593" s="2" t="s">
        <v>3484</v>
      </c>
      <c r="C593">
        <f t="shared" si="307"/>
        <v>865</v>
      </c>
      <c r="D593">
        <f t="shared" si="308"/>
        <v>609</v>
      </c>
      <c r="E593">
        <f t="shared" si="309"/>
        <v>608</v>
      </c>
      <c r="F593">
        <f t="shared" si="310"/>
        <v>77888</v>
      </c>
      <c r="G593" t="str">
        <f t="shared" si="311"/>
        <v>00017040</v>
      </c>
      <c r="H593" t="str">
        <f t="shared" si="318"/>
        <v>B6BC</v>
      </c>
      <c r="I593" t="str">
        <f t="shared" si="319"/>
        <v>F0C9</v>
      </c>
      <c r="J593" t="s">
        <v>3485</v>
      </c>
      <c r="K593" t="str">
        <f t="shared" si="312"/>
        <v>BCB60000</v>
      </c>
      <c r="L593" t="str">
        <f t="shared" si="313"/>
        <v>40700100</v>
      </c>
      <c r="M593" t="str">
        <f t="shared" si="314"/>
        <v>BCB6000040700100</v>
      </c>
      <c r="N593" t="str">
        <f t="shared" si="315"/>
        <v>BCB6=都</v>
      </c>
      <c r="P593" s="2" t="s">
        <v>1080</v>
      </c>
      <c r="Q593" s="2" t="s">
        <v>1081</v>
      </c>
      <c r="R593" t="str">
        <f t="shared" si="316"/>
        <v>E1B3=翅</v>
      </c>
    </row>
    <row r="594" spans="1:18">
      <c r="A594" s="2" t="s">
        <v>3486</v>
      </c>
      <c r="B594" s="2" t="s">
        <v>3487</v>
      </c>
      <c r="C594">
        <f t="shared" si="307"/>
        <v>866</v>
      </c>
      <c r="D594">
        <f t="shared" si="308"/>
        <v>610</v>
      </c>
      <c r="E594">
        <f t="shared" si="309"/>
        <v>608</v>
      </c>
      <c r="F594">
        <f t="shared" si="310"/>
        <v>77952</v>
      </c>
      <c r="G594" t="str">
        <f t="shared" si="311"/>
        <v>00017080</v>
      </c>
      <c r="H594" t="str">
        <f t="shared" si="318"/>
        <v>B6BD</v>
      </c>
      <c r="I594" t="str">
        <f t="shared" si="319"/>
        <v>F0CA</v>
      </c>
      <c r="J594" t="s">
        <v>3488</v>
      </c>
      <c r="K594" t="str">
        <f t="shared" si="312"/>
        <v>BDB60000</v>
      </c>
      <c r="L594" t="str">
        <f t="shared" si="313"/>
        <v>80700100</v>
      </c>
      <c r="M594" t="str">
        <f t="shared" si="314"/>
        <v>BDB6000080700100</v>
      </c>
      <c r="N594" t="str">
        <f t="shared" si="315"/>
        <v>BDB6=督</v>
      </c>
      <c r="P594" s="2" t="s">
        <v>3489</v>
      </c>
      <c r="Q594" s="2" t="s">
        <v>2440</v>
      </c>
      <c r="R594" t="str">
        <f t="shared" si="316"/>
        <v>E2B3=斥</v>
      </c>
    </row>
    <row r="595" spans="1:18">
      <c r="A595" s="2" t="s">
        <v>1210</v>
      </c>
      <c r="B595" s="2" t="s">
        <v>3490</v>
      </c>
      <c r="C595">
        <f t="shared" si="307"/>
        <v>867</v>
      </c>
      <c r="D595">
        <f t="shared" si="308"/>
        <v>611</v>
      </c>
      <c r="E595">
        <f t="shared" si="309"/>
        <v>608</v>
      </c>
      <c r="F595">
        <f t="shared" si="310"/>
        <v>78016</v>
      </c>
      <c r="G595" t="str">
        <f t="shared" si="311"/>
        <v>000170C0</v>
      </c>
      <c r="H595" t="str">
        <f t="shared" si="318"/>
        <v>B6BE</v>
      </c>
      <c r="I595" t="str">
        <f t="shared" si="319"/>
        <v>F0CB</v>
      </c>
      <c r="J595" t="s">
        <v>3491</v>
      </c>
      <c r="K595" t="str">
        <f t="shared" si="312"/>
        <v>BEB60000</v>
      </c>
      <c r="L595" t="str">
        <f t="shared" si="313"/>
        <v>C0700100</v>
      </c>
      <c r="M595" t="str">
        <f t="shared" si="314"/>
        <v>BEB60000C0700100</v>
      </c>
      <c r="N595" t="str">
        <f t="shared" si="315"/>
        <v>BEB6=毒</v>
      </c>
      <c r="P595" s="2" t="s">
        <v>3492</v>
      </c>
      <c r="Q595" s="2" t="s">
        <v>2445</v>
      </c>
      <c r="R595" t="str">
        <f t="shared" si="316"/>
        <v>E3B3=炽</v>
      </c>
    </row>
    <row r="596" spans="1:18">
      <c r="A596" s="2" t="s">
        <v>3493</v>
      </c>
      <c r="B596" s="2" t="s">
        <v>3494</v>
      </c>
      <c r="C596">
        <f t="shared" si="307"/>
        <v>868</v>
      </c>
      <c r="D596">
        <f t="shared" si="308"/>
        <v>612</v>
      </c>
      <c r="E596">
        <f t="shared" si="309"/>
        <v>608</v>
      </c>
      <c r="F596">
        <f t="shared" si="310"/>
        <v>78080</v>
      </c>
      <c r="G596" t="str">
        <f t="shared" si="311"/>
        <v>00017100</v>
      </c>
      <c r="H596" t="str">
        <f t="shared" si="318"/>
        <v>B6BF</v>
      </c>
      <c r="I596" t="str">
        <f t="shared" si="319"/>
        <v>F0CC</v>
      </c>
      <c r="J596" t="s">
        <v>3495</v>
      </c>
      <c r="K596" t="str">
        <f t="shared" si="312"/>
        <v>BFB60000</v>
      </c>
      <c r="L596" t="str">
        <f t="shared" si="313"/>
        <v>00710100</v>
      </c>
      <c r="M596" t="str">
        <f t="shared" si="314"/>
        <v>BFB6000000710100</v>
      </c>
      <c r="N596" t="str">
        <f t="shared" si="315"/>
        <v>BFB6=犊</v>
      </c>
      <c r="P596" s="2" t="s">
        <v>3496</v>
      </c>
      <c r="Q596" s="2" t="s">
        <v>2450</v>
      </c>
      <c r="R596" t="str">
        <f t="shared" si="316"/>
        <v>E4B3=充</v>
      </c>
    </row>
    <row r="597" spans="1:18">
      <c r="A597" s="2" t="s">
        <v>1216</v>
      </c>
      <c r="B597" s="2" t="s">
        <v>3497</v>
      </c>
      <c r="C597">
        <f t="shared" si="307"/>
        <v>869</v>
      </c>
      <c r="D597">
        <f t="shared" si="308"/>
        <v>613</v>
      </c>
      <c r="E597">
        <f t="shared" si="309"/>
        <v>608</v>
      </c>
      <c r="F597">
        <f t="shared" si="310"/>
        <v>78144</v>
      </c>
      <c r="G597" t="str">
        <f t="shared" si="311"/>
        <v>00017140</v>
      </c>
      <c r="H597" t="str">
        <f t="shared" ref="H597:H606" si="320">MID($H$1,(ROW()-2)*4+1,4)</f>
        <v>B6C0</v>
      </c>
      <c r="I597" t="str">
        <f t="shared" si="319"/>
        <v>F0CD</v>
      </c>
      <c r="J597" t="s">
        <v>3498</v>
      </c>
      <c r="K597" t="str">
        <f t="shared" si="312"/>
        <v>C0B60000</v>
      </c>
      <c r="L597" t="str">
        <f t="shared" si="313"/>
        <v>40710100</v>
      </c>
      <c r="M597" t="str">
        <f t="shared" si="314"/>
        <v>C0B6000040710100</v>
      </c>
      <c r="N597" t="str">
        <f t="shared" si="315"/>
        <v>C0B6=独</v>
      </c>
      <c r="P597" s="2" t="s">
        <v>1085</v>
      </c>
      <c r="Q597" s="2" t="s">
        <v>1086</v>
      </c>
      <c r="R597" t="str">
        <f t="shared" si="316"/>
        <v>E5B3=冲</v>
      </c>
    </row>
    <row r="598" spans="1:18">
      <c r="A598" s="2" t="s">
        <v>3499</v>
      </c>
      <c r="B598" s="2" t="s">
        <v>3500</v>
      </c>
      <c r="C598">
        <f t="shared" si="307"/>
        <v>870</v>
      </c>
      <c r="D598">
        <f t="shared" si="308"/>
        <v>614</v>
      </c>
      <c r="E598">
        <f t="shared" si="309"/>
        <v>608</v>
      </c>
      <c r="F598">
        <f t="shared" si="310"/>
        <v>78208</v>
      </c>
      <c r="G598" t="str">
        <f t="shared" si="311"/>
        <v>00017180</v>
      </c>
      <c r="H598" t="str">
        <f t="shared" si="320"/>
        <v>B6C1</v>
      </c>
      <c r="I598" t="str">
        <f t="shared" si="319"/>
        <v>F0CE</v>
      </c>
      <c r="J598" t="s">
        <v>3501</v>
      </c>
      <c r="K598" t="str">
        <f t="shared" si="312"/>
        <v>C1B60000</v>
      </c>
      <c r="L598" t="str">
        <f t="shared" si="313"/>
        <v>80710100</v>
      </c>
      <c r="M598" t="str">
        <f t="shared" si="314"/>
        <v>C1B6000080710100</v>
      </c>
      <c r="N598" t="str">
        <f t="shared" si="315"/>
        <v>C1B6=读</v>
      </c>
      <c r="P598" s="2" t="s">
        <v>1091</v>
      </c>
      <c r="Q598" s="2" t="s">
        <v>1092</v>
      </c>
      <c r="R598" t="str">
        <f t="shared" si="316"/>
        <v>E6B3=虫</v>
      </c>
    </row>
    <row r="599" spans="1:18">
      <c r="A599" s="2" t="s">
        <v>3502</v>
      </c>
      <c r="B599" s="2" t="s">
        <v>3503</v>
      </c>
      <c r="C599">
        <f t="shared" si="307"/>
        <v>871</v>
      </c>
      <c r="D599">
        <f t="shared" si="308"/>
        <v>615</v>
      </c>
      <c r="E599">
        <f t="shared" si="309"/>
        <v>608</v>
      </c>
      <c r="F599">
        <f t="shared" si="310"/>
        <v>78272</v>
      </c>
      <c r="G599" t="str">
        <f t="shared" si="311"/>
        <v>000171C0</v>
      </c>
      <c r="H599" t="str">
        <f t="shared" si="320"/>
        <v>B6C2</v>
      </c>
      <c r="I599" t="str">
        <f t="shared" si="319"/>
        <v>F0CF</v>
      </c>
      <c r="J599" t="s">
        <v>1749</v>
      </c>
      <c r="K599" t="str">
        <f t="shared" si="312"/>
        <v>C2B60000</v>
      </c>
      <c r="L599" t="str">
        <f t="shared" si="313"/>
        <v>C0710100</v>
      </c>
      <c r="M599" t="str">
        <f t="shared" si="314"/>
        <v>C2B60000C0710100</v>
      </c>
      <c r="N599" t="str">
        <f t="shared" si="315"/>
        <v>C2B6=堵</v>
      </c>
      <c r="P599" s="2" t="s">
        <v>3504</v>
      </c>
      <c r="Q599" s="2" t="s">
        <v>2465</v>
      </c>
      <c r="R599" t="str">
        <f t="shared" si="316"/>
        <v>E7B3=崇</v>
      </c>
    </row>
    <row r="600" spans="1:18">
      <c r="A600" s="2" t="s">
        <v>3505</v>
      </c>
      <c r="B600" s="2" t="s">
        <v>3506</v>
      </c>
      <c r="C600">
        <f t="shared" si="307"/>
        <v>872</v>
      </c>
      <c r="D600">
        <f t="shared" si="308"/>
        <v>616</v>
      </c>
      <c r="E600">
        <f t="shared" si="309"/>
        <v>608</v>
      </c>
      <c r="F600">
        <f t="shared" si="310"/>
        <v>78336</v>
      </c>
      <c r="G600" t="str">
        <f t="shared" si="311"/>
        <v>00017200</v>
      </c>
      <c r="H600" t="str">
        <f t="shared" si="320"/>
        <v>B6C3</v>
      </c>
      <c r="I600" t="str">
        <f t="shared" si="319"/>
        <v>F0D0</v>
      </c>
      <c r="J600" t="s">
        <v>3507</v>
      </c>
      <c r="K600" t="str">
        <f t="shared" si="312"/>
        <v>C3B60000</v>
      </c>
      <c r="L600" t="str">
        <f t="shared" si="313"/>
        <v>00720100</v>
      </c>
      <c r="M600" t="str">
        <f t="shared" si="314"/>
        <v>C3B6000000720100</v>
      </c>
      <c r="N600" t="str">
        <f t="shared" si="315"/>
        <v>C3B6=睹</v>
      </c>
      <c r="P600" s="2" t="s">
        <v>3508</v>
      </c>
      <c r="Q600" s="2" t="s">
        <v>2471</v>
      </c>
      <c r="R600" t="str">
        <f t="shared" si="316"/>
        <v>E8B3=宠</v>
      </c>
    </row>
    <row r="601" spans="1:18">
      <c r="A601" s="2" t="s">
        <v>3509</v>
      </c>
      <c r="B601" s="2" t="s">
        <v>3510</v>
      </c>
      <c r="C601">
        <f t="shared" si="307"/>
        <v>873</v>
      </c>
      <c r="D601">
        <f t="shared" si="308"/>
        <v>617</v>
      </c>
      <c r="E601">
        <f t="shared" si="309"/>
        <v>608</v>
      </c>
      <c r="F601">
        <f t="shared" si="310"/>
        <v>78400</v>
      </c>
      <c r="G601" t="str">
        <f t="shared" si="311"/>
        <v>00017240</v>
      </c>
      <c r="H601" t="str">
        <f t="shared" si="320"/>
        <v>B6C4</v>
      </c>
      <c r="I601" t="str">
        <f t="shared" ref="I601:I610" si="321">MID($I$1,(ROW()-2)*4+1,4)</f>
        <v>F0D1</v>
      </c>
      <c r="J601" t="s">
        <v>3511</v>
      </c>
      <c r="K601" t="str">
        <f t="shared" si="312"/>
        <v>C4B60000</v>
      </c>
      <c r="L601" t="str">
        <f t="shared" si="313"/>
        <v>40720100</v>
      </c>
      <c r="M601" t="str">
        <f t="shared" si="314"/>
        <v>C4B6000040720100</v>
      </c>
      <c r="N601" t="str">
        <f t="shared" si="315"/>
        <v>C4B6=赌</v>
      </c>
      <c r="P601" s="2" t="s">
        <v>3512</v>
      </c>
      <c r="Q601" s="2" t="s">
        <v>2477</v>
      </c>
      <c r="R601" t="str">
        <f t="shared" si="316"/>
        <v>E9B3=抽</v>
      </c>
    </row>
    <row r="602" spans="1:18">
      <c r="A602" s="2" t="s">
        <v>3513</v>
      </c>
      <c r="B602" s="2" t="s">
        <v>3514</v>
      </c>
      <c r="C602">
        <f t="shared" si="307"/>
        <v>874</v>
      </c>
      <c r="D602">
        <f t="shared" si="308"/>
        <v>618</v>
      </c>
      <c r="E602">
        <f t="shared" si="309"/>
        <v>608</v>
      </c>
      <c r="F602">
        <f t="shared" si="310"/>
        <v>78464</v>
      </c>
      <c r="G602" t="str">
        <f t="shared" si="311"/>
        <v>00017280</v>
      </c>
      <c r="H602" t="str">
        <f t="shared" si="320"/>
        <v>B6C5</v>
      </c>
      <c r="I602" t="str">
        <f t="shared" si="321"/>
        <v>F0D2</v>
      </c>
      <c r="J602" t="s">
        <v>3515</v>
      </c>
      <c r="K602" t="str">
        <f t="shared" si="312"/>
        <v>C5B60000</v>
      </c>
      <c r="L602" t="str">
        <f t="shared" si="313"/>
        <v>80720100</v>
      </c>
      <c r="M602" t="str">
        <f t="shared" si="314"/>
        <v>C5B6000080720100</v>
      </c>
      <c r="N602" t="str">
        <f t="shared" si="315"/>
        <v>C5B6=杜</v>
      </c>
      <c r="P602" s="2" t="s">
        <v>3516</v>
      </c>
      <c r="Q602" s="2" t="s">
        <v>2482</v>
      </c>
      <c r="R602" t="str">
        <f t="shared" si="316"/>
        <v>EAB3=酬</v>
      </c>
    </row>
    <row r="603" spans="1:18">
      <c r="A603" s="2" t="s">
        <v>3517</v>
      </c>
      <c r="B603" s="2" t="s">
        <v>3518</v>
      </c>
      <c r="C603">
        <f t="shared" si="307"/>
        <v>875</v>
      </c>
      <c r="D603">
        <f t="shared" si="308"/>
        <v>619</v>
      </c>
      <c r="E603">
        <f t="shared" si="309"/>
        <v>608</v>
      </c>
      <c r="F603">
        <f t="shared" si="310"/>
        <v>78528</v>
      </c>
      <c r="G603" t="str">
        <f t="shared" si="311"/>
        <v>000172C0</v>
      </c>
      <c r="H603" t="str">
        <f t="shared" si="320"/>
        <v>B6C6</v>
      </c>
      <c r="I603" t="str">
        <f t="shared" si="321"/>
        <v>F0D3</v>
      </c>
      <c r="J603" t="s">
        <v>3519</v>
      </c>
      <c r="K603" t="str">
        <f t="shared" si="312"/>
        <v>C6B60000</v>
      </c>
      <c r="L603" t="str">
        <f t="shared" si="313"/>
        <v>C0720100</v>
      </c>
      <c r="M603" t="str">
        <f t="shared" si="314"/>
        <v>C6B60000C0720100</v>
      </c>
      <c r="N603" t="str">
        <f t="shared" si="315"/>
        <v>C6B6=镀</v>
      </c>
      <c r="P603" s="2" t="s">
        <v>3520</v>
      </c>
      <c r="Q603" s="2" t="s">
        <v>2487</v>
      </c>
      <c r="R603" t="str">
        <f t="shared" si="316"/>
        <v>EBB3=畴</v>
      </c>
    </row>
    <row r="604" spans="1:18">
      <c r="A604" s="2" t="s">
        <v>3521</v>
      </c>
      <c r="B604" s="2" t="s">
        <v>3522</v>
      </c>
      <c r="C604">
        <f t="shared" si="307"/>
        <v>876</v>
      </c>
      <c r="D604">
        <f t="shared" si="308"/>
        <v>620</v>
      </c>
      <c r="E604">
        <f t="shared" si="309"/>
        <v>608</v>
      </c>
      <c r="F604">
        <f t="shared" si="310"/>
        <v>78592</v>
      </c>
      <c r="G604" t="str">
        <f t="shared" si="311"/>
        <v>00017300</v>
      </c>
      <c r="H604" t="str">
        <f t="shared" si="320"/>
        <v>B6C7</v>
      </c>
      <c r="I604" t="str">
        <f t="shared" si="321"/>
        <v>F0D4</v>
      </c>
      <c r="J604" t="s">
        <v>3523</v>
      </c>
      <c r="K604" t="str">
        <f t="shared" si="312"/>
        <v>C7B60000</v>
      </c>
      <c r="L604" t="str">
        <f t="shared" si="313"/>
        <v>00730100</v>
      </c>
      <c r="M604" t="str">
        <f t="shared" si="314"/>
        <v>C7B6000000730100</v>
      </c>
      <c r="N604" t="str">
        <f t="shared" si="315"/>
        <v>C7B6=肚</v>
      </c>
      <c r="P604" s="2" t="s">
        <v>3524</v>
      </c>
      <c r="Q604" s="2" t="s">
        <v>2490</v>
      </c>
      <c r="R604" t="str">
        <f t="shared" si="316"/>
        <v>ECB3=踌</v>
      </c>
    </row>
    <row r="605" spans="1:18">
      <c r="A605" s="2" t="s">
        <v>3525</v>
      </c>
      <c r="B605" s="2" t="s">
        <v>3526</v>
      </c>
      <c r="C605">
        <f t="shared" si="307"/>
        <v>877</v>
      </c>
      <c r="D605">
        <f t="shared" si="308"/>
        <v>621</v>
      </c>
      <c r="E605">
        <f t="shared" si="309"/>
        <v>608</v>
      </c>
      <c r="F605">
        <f t="shared" si="310"/>
        <v>78656</v>
      </c>
      <c r="G605" t="str">
        <f t="shared" si="311"/>
        <v>00017340</v>
      </c>
      <c r="H605" t="str">
        <f t="shared" si="320"/>
        <v>B6C8</v>
      </c>
      <c r="I605" t="str">
        <f t="shared" si="321"/>
        <v>F0D5</v>
      </c>
      <c r="J605" t="s">
        <v>3527</v>
      </c>
      <c r="K605" t="str">
        <f t="shared" si="312"/>
        <v>C8B60000</v>
      </c>
      <c r="L605" t="str">
        <f t="shared" si="313"/>
        <v>40730100</v>
      </c>
      <c r="M605" t="str">
        <f t="shared" si="314"/>
        <v>C8B6000040730100</v>
      </c>
      <c r="N605" t="str">
        <f t="shared" si="315"/>
        <v>C8B6=度</v>
      </c>
      <c r="P605" s="2" t="s">
        <v>3528</v>
      </c>
      <c r="Q605" s="2" t="s">
        <v>2495</v>
      </c>
      <c r="R605" t="str">
        <f t="shared" si="316"/>
        <v>EDB3=稠</v>
      </c>
    </row>
    <row r="606" spans="1:18">
      <c r="A606" s="2" t="s">
        <v>3529</v>
      </c>
      <c r="B606" s="2" t="s">
        <v>3530</v>
      </c>
      <c r="C606">
        <f t="shared" si="307"/>
        <v>878</v>
      </c>
      <c r="D606">
        <f t="shared" si="308"/>
        <v>622</v>
      </c>
      <c r="E606">
        <f t="shared" si="309"/>
        <v>608</v>
      </c>
      <c r="F606">
        <f t="shared" si="310"/>
        <v>78720</v>
      </c>
      <c r="G606" t="str">
        <f t="shared" si="311"/>
        <v>00017380</v>
      </c>
      <c r="H606" t="str">
        <f t="shared" si="320"/>
        <v>B6C9</v>
      </c>
      <c r="I606" t="str">
        <f t="shared" si="321"/>
        <v>F0D6</v>
      </c>
      <c r="J606" t="s">
        <v>3531</v>
      </c>
      <c r="K606" t="str">
        <f t="shared" si="312"/>
        <v>C9B60000</v>
      </c>
      <c r="L606" t="str">
        <f t="shared" si="313"/>
        <v>80730100</v>
      </c>
      <c r="M606" t="str">
        <f t="shared" si="314"/>
        <v>C9B6000080730100</v>
      </c>
      <c r="N606" t="str">
        <f t="shared" si="315"/>
        <v>C9B6=渡</v>
      </c>
      <c r="P606" s="2" t="s">
        <v>3532</v>
      </c>
      <c r="Q606" s="2" t="s">
        <v>2500</v>
      </c>
      <c r="R606" t="str">
        <f t="shared" si="316"/>
        <v>EEB3=愁</v>
      </c>
    </row>
    <row r="607" spans="1:18">
      <c r="A607" s="2" t="s">
        <v>3533</v>
      </c>
      <c r="B607" s="2" t="s">
        <v>3534</v>
      </c>
      <c r="C607">
        <f t="shared" si="307"/>
        <v>879</v>
      </c>
      <c r="D607">
        <f t="shared" si="308"/>
        <v>623</v>
      </c>
      <c r="E607">
        <f t="shared" si="309"/>
        <v>608</v>
      </c>
      <c r="F607">
        <f t="shared" si="310"/>
        <v>78784</v>
      </c>
      <c r="G607" t="str">
        <f t="shared" si="311"/>
        <v>000173C0</v>
      </c>
      <c r="H607" t="str">
        <f t="shared" ref="H607:H616" si="322">MID($H$1,(ROW()-2)*4+1,4)</f>
        <v>B6CA</v>
      </c>
      <c r="I607" t="str">
        <f t="shared" si="321"/>
        <v>F0D7</v>
      </c>
      <c r="J607" t="s">
        <v>3535</v>
      </c>
      <c r="K607" t="str">
        <f t="shared" si="312"/>
        <v>CAB60000</v>
      </c>
      <c r="L607" t="str">
        <f t="shared" si="313"/>
        <v>C0730100</v>
      </c>
      <c r="M607" t="str">
        <f t="shared" si="314"/>
        <v>CAB60000C0730100</v>
      </c>
      <c r="N607" t="str">
        <f t="shared" si="315"/>
        <v>CAB6=妒</v>
      </c>
      <c r="P607" s="2" t="s">
        <v>3536</v>
      </c>
      <c r="Q607" s="2" t="s">
        <v>2506</v>
      </c>
      <c r="R607" t="str">
        <f t="shared" si="316"/>
        <v>EFB3=筹</v>
      </c>
    </row>
    <row r="608" spans="1:18">
      <c r="A608" s="2" t="s">
        <v>3537</v>
      </c>
      <c r="B608" s="2" t="s">
        <v>3538</v>
      </c>
      <c r="C608">
        <f t="shared" si="307"/>
        <v>880</v>
      </c>
      <c r="D608">
        <f t="shared" si="308"/>
        <v>624</v>
      </c>
      <c r="E608">
        <f t="shared" si="309"/>
        <v>624</v>
      </c>
      <c r="F608">
        <f t="shared" si="310"/>
        <v>79872</v>
      </c>
      <c r="G608" t="str">
        <f t="shared" si="311"/>
        <v>00017800</v>
      </c>
      <c r="H608" t="str">
        <f t="shared" si="322"/>
        <v>B6CB</v>
      </c>
      <c r="I608" t="str">
        <f t="shared" si="321"/>
        <v>F0D8</v>
      </c>
      <c r="J608" t="s">
        <v>3539</v>
      </c>
      <c r="K608" t="str">
        <f t="shared" si="312"/>
        <v>CBB60000</v>
      </c>
      <c r="L608" t="str">
        <f t="shared" si="313"/>
        <v>00780100</v>
      </c>
      <c r="M608" t="str">
        <f t="shared" si="314"/>
        <v>CBB6000000780100</v>
      </c>
      <c r="N608" t="str">
        <f t="shared" si="315"/>
        <v>CBB6=端</v>
      </c>
      <c r="P608" s="2" t="s">
        <v>3540</v>
      </c>
      <c r="Q608" s="2" t="s">
        <v>2512</v>
      </c>
      <c r="R608" t="str">
        <f t="shared" si="316"/>
        <v>F0B3=仇</v>
      </c>
    </row>
    <row r="609" spans="1:18">
      <c r="A609" s="2" t="s">
        <v>3541</v>
      </c>
      <c r="B609" s="2" t="s">
        <v>3542</v>
      </c>
      <c r="C609">
        <f t="shared" si="307"/>
        <v>881</v>
      </c>
      <c r="D609">
        <f t="shared" si="308"/>
        <v>625</v>
      </c>
      <c r="E609">
        <f t="shared" si="309"/>
        <v>624</v>
      </c>
      <c r="F609">
        <f t="shared" si="310"/>
        <v>79936</v>
      </c>
      <c r="G609" t="str">
        <f t="shared" si="311"/>
        <v>00017840</v>
      </c>
      <c r="H609" t="str">
        <f t="shared" si="322"/>
        <v>B6CC</v>
      </c>
      <c r="I609" t="str">
        <f t="shared" si="321"/>
        <v>F0D9</v>
      </c>
      <c r="J609" t="s">
        <v>3543</v>
      </c>
      <c r="K609" t="str">
        <f t="shared" si="312"/>
        <v>CCB60000</v>
      </c>
      <c r="L609" t="str">
        <f t="shared" si="313"/>
        <v>40780100</v>
      </c>
      <c r="M609" t="str">
        <f t="shared" si="314"/>
        <v>CCB6000040780100</v>
      </c>
      <c r="N609" t="str">
        <f t="shared" si="315"/>
        <v>CCB6=短</v>
      </c>
      <c r="P609" s="2" t="s">
        <v>3544</v>
      </c>
      <c r="Q609" s="2" t="s">
        <v>2518</v>
      </c>
      <c r="R609" t="str">
        <f t="shared" si="316"/>
        <v>F1B3=绸</v>
      </c>
    </row>
    <row r="610" spans="1:18">
      <c r="A610" s="2" t="s">
        <v>3545</v>
      </c>
      <c r="B610" s="2" t="s">
        <v>3546</v>
      </c>
      <c r="C610">
        <f t="shared" si="307"/>
        <v>882</v>
      </c>
      <c r="D610">
        <f t="shared" si="308"/>
        <v>626</v>
      </c>
      <c r="E610">
        <f t="shared" si="309"/>
        <v>624</v>
      </c>
      <c r="F610">
        <f t="shared" si="310"/>
        <v>80000</v>
      </c>
      <c r="G610" t="str">
        <f t="shared" si="311"/>
        <v>00017880</v>
      </c>
      <c r="H610" t="str">
        <f t="shared" si="322"/>
        <v>B6CD</v>
      </c>
      <c r="I610" t="str">
        <f t="shared" si="321"/>
        <v>F0DA</v>
      </c>
      <c r="J610" t="s">
        <v>3547</v>
      </c>
      <c r="K610" t="str">
        <f t="shared" si="312"/>
        <v>CDB60000</v>
      </c>
      <c r="L610" t="str">
        <f t="shared" si="313"/>
        <v>80780100</v>
      </c>
      <c r="M610" t="str">
        <f t="shared" si="314"/>
        <v>CDB6000080780100</v>
      </c>
      <c r="N610" t="str">
        <f t="shared" si="315"/>
        <v>CDB6=锻</v>
      </c>
      <c r="P610" s="2" t="s">
        <v>3548</v>
      </c>
      <c r="Q610" s="2" t="s">
        <v>2523</v>
      </c>
      <c r="R610" t="str">
        <f t="shared" si="316"/>
        <v>F2B3=瞅</v>
      </c>
    </row>
    <row r="611" spans="1:18">
      <c r="A611" s="2" t="s">
        <v>3549</v>
      </c>
      <c r="B611" s="2" t="s">
        <v>3550</v>
      </c>
      <c r="C611">
        <f t="shared" si="307"/>
        <v>883</v>
      </c>
      <c r="D611">
        <f t="shared" si="308"/>
        <v>627</v>
      </c>
      <c r="E611">
        <f t="shared" si="309"/>
        <v>624</v>
      </c>
      <c r="F611">
        <f t="shared" si="310"/>
        <v>80064</v>
      </c>
      <c r="G611" t="str">
        <f t="shared" si="311"/>
        <v>000178C0</v>
      </c>
      <c r="H611" t="str">
        <f t="shared" si="322"/>
        <v>B6CE</v>
      </c>
      <c r="I611" t="str">
        <f t="shared" ref="I611:I620" si="323">MID($I$1,(ROW()-2)*4+1,4)</f>
        <v>F0DB</v>
      </c>
      <c r="J611" t="s">
        <v>3551</v>
      </c>
      <c r="K611" t="str">
        <f t="shared" si="312"/>
        <v>CEB60000</v>
      </c>
      <c r="L611" t="str">
        <f t="shared" si="313"/>
        <v>C0780100</v>
      </c>
      <c r="M611" t="str">
        <f t="shared" si="314"/>
        <v>CEB60000C0780100</v>
      </c>
      <c r="N611" t="str">
        <f t="shared" si="315"/>
        <v>CEB6=段</v>
      </c>
      <c r="P611" s="2" t="s">
        <v>1096</v>
      </c>
      <c r="Q611" s="2" t="s">
        <v>1097</v>
      </c>
      <c r="R611" t="str">
        <f t="shared" si="316"/>
        <v>F3B3=丑</v>
      </c>
    </row>
    <row r="612" spans="1:18">
      <c r="A612" s="2" t="s">
        <v>3552</v>
      </c>
      <c r="B612" s="2" t="s">
        <v>3553</v>
      </c>
      <c r="C612">
        <f t="shared" si="307"/>
        <v>884</v>
      </c>
      <c r="D612">
        <f t="shared" si="308"/>
        <v>628</v>
      </c>
      <c r="E612">
        <f t="shared" si="309"/>
        <v>624</v>
      </c>
      <c r="F612">
        <f t="shared" si="310"/>
        <v>80128</v>
      </c>
      <c r="G612" t="str">
        <f t="shared" si="311"/>
        <v>00017900</v>
      </c>
      <c r="H612" t="str">
        <f t="shared" si="322"/>
        <v>B6CF</v>
      </c>
      <c r="I612" t="str">
        <f t="shared" si="323"/>
        <v>F0DC</v>
      </c>
      <c r="J612" t="s">
        <v>3554</v>
      </c>
      <c r="K612" t="str">
        <f t="shared" si="312"/>
        <v>CFB60000</v>
      </c>
      <c r="L612" t="str">
        <f t="shared" si="313"/>
        <v>00790100</v>
      </c>
      <c r="M612" t="str">
        <f t="shared" si="314"/>
        <v>CFB6000000790100</v>
      </c>
      <c r="N612" t="str">
        <f t="shared" si="315"/>
        <v>CFB6=断</v>
      </c>
      <c r="P612" s="2" t="s">
        <v>1102</v>
      </c>
      <c r="Q612" s="2" t="s">
        <v>1103</v>
      </c>
      <c r="R612" t="str">
        <f t="shared" si="316"/>
        <v>F4B3=臭</v>
      </c>
    </row>
    <row r="613" spans="1:18">
      <c r="A613" s="2" t="s">
        <v>3555</v>
      </c>
      <c r="B613" s="2" t="s">
        <v>3556</v>
      </c>
      <c r="C613">
        <f t="shared" si="307"/>
        <v>885</v>
      </c>
      <c r="D613">
        <f t="shared" si="308"/>
        <v>629</v>
      </c>
      <c r="E613">
        <f t="shared" si="309"/>
        <v>624</v>
      </c>
      <c r="F613">
        <f t="shared" si="310"/>
        <v>80192</v>
      </c>
      <c r="G613" t="str">
        <f t="shared" si="311"/>
        <v>00017940</v>
      </c>
      <c r="H613" t="str">
        <f t="shared" si="322"/>
        <v>B6D0</v>
      </c>
      <c r="I613" t="str">
        <f t="shared" si="323"/>
        <v>F0DD</v>
      </c>
      <c r="J613" t="s">
        <v>3557</v>
      </c>
      <c r="K613" t="str">
        <f t="shared" si="312"/>
        <v>D0B60000</v>
      </c>
      <c r="L613" t="str">
        <f t="shared" si="313"/>
        <v>40790100</v>
      </c>
      <c r="M613" t="str">
        <f t="shared" si="314"/>
        <v>D0B6000040790100</v>
      </c>
      <c r="N613" t="str">
        <f t="shared" si="315"/>
        <v>D0B6=缎</v>
      </c>
      <c r="P613" s="2" t="s">
        <v>3558</v>
      </c>
      <c r="Q613" s="2" t="s">
        <v>2539</v>
      </c>
      <c r="R613" t="str">
        <f t="shared" si="316"/>
        <v>F5B3=初</v>
      </c>
    </row>
    <row r="614" spans="1:18">
      <c r="A614" s="2" t="s">
        <v>3559</v>
      </c>
      <c r="B614" s="2" t="s">
        <v>3560</v>
      </c>
      <c r="C614">
        <f t="shared" si="307"/>
        <v>886</v>
      </c>
      <c r="D614">
        <f t="shared" si="308"/>
        <v>630</v>
      </c>
      <c r="E614">
        <f t="shared" si="309"/>
        <v>624</v>
      </c>
      <c r="F614">
        <f t="shared" si="310"/>
        <v>80256</v>
      </c>
      <c r="G614" t="str">
        <f t="shared" si="311"/>
        <v>00017980</v>
      </c>
      <c r="H614" t="str">
        <f t="shared" si="322"/>
        <v>B6D1</v>
      </c>
      <c r="I614" t="str">
        <f t="shared" si="323"/>
        <v>F0DE</v>
      </c>
      <c r="J614" t="s">
        <v>3561</v>
      </c>
      <c r="K614" t="str">
        <f t="shared" si="312"/>
        <v>D1B60000</v>
      </c>
      <c r="L614" t="str">
        <f t="shared" si="313"/>
        <v>80790100</v>
      </c>
      <c r="M614" t="str">
        <f t="shared" si="314"/>
        <v>D1B6000080790100</v>
      </c>
      <c r="N614" t="str">
        <f t="shared" si="315"/>
        <v>D1B6=堆</v>
      </c>
      <c r="P614" s="2" t="s">
        <v>3562</v>
      </c>
      <c r="Q614" s="2" t="s">
        <v>2545</v>
      </c>
      <c r="R614" t="str">
        <f t="shared" si="316"/>
        <v>F6B3=出</v>
      </c>
    </row>
    <row r="615" spans="1:18">
      <c r="A615" s="2" t="s">
        <v>3563</v>
      </c>
      <c r="B615" s="2" t="s">
        <v>3564</v>
      </c>
      <c r="C615">
        <f t="shared" si="307"/>
        <v>887</v>
      </c>
      <c r="D615">
        <f t="shared" si="308"/>
        <v>631</v>
      </c>
      <c r="E615">
        <f t="shared" si="309"/>
        <v>624</v>
      </c>
      <c r="F615">
        <f t="shared" si="310"/>
        <v>80320</v>
      </c>
      <c r="G615" t="str">
        <f t="shared" si="311"/>
        <v>000179C0</v>
      </c>
      <c r="H615" t="str">
        <f t="shared" si="322"/>
        <v>B6D2</v>
      </c>
      <c r="I615" t="str">
        <f t="shared" si="323"/>
        <v>F0DF</v>
      </c>
      <c r="J615" t="s">
        <v>2469</v>
      </c>
      <c r="K615" t="str">
        <f t="shared" si="312"/>
        <v>D2B60000</v>
      </c>
      <c r="L615" t="str">
        <f t="shared" si="313"/>
        <v>C0790100</v>
      </c>
      <c r="M615" t="str">
        <f t="shared" si="314"/>
        <v>D2B60000C0790100</v>
      </c>
      <c r="N615" t="str">
        <f t="shared" si="315"/>
        <v>D2B6=兑</v>
      </c>
      <c r="P615" s="2" t="s">
        <v>3565</v>
      </c>
      <c r="Q615" s="2" t="s">
        <v>2551</v>
      </c>
      <c r="R615" t="str">
        <f t="shared" si="316"/>
        <v>F7B3=橱</v>
      </c>
    </row>
    <row r="616" spans="1:18">
      <c r="A616" s="2" t="s">
        <v>3566</v>
      </c>
      <c r="B616" s="2" t="s">
        <v>3567</v>
      </c>
      <c r="C616">
        <f t="shared" si="307"/>
        <v>888</v>
      </c>
      <c r="D616">
        <f t="shared" si="308"/>
        <v>632</v>
      </c>
      <c r="E616">
        <f t="shared" si="309"/>
        <v>624</v>
      </c>
      <c r="F616">
        <f t="shared" si="310"/>
        <v>80384</v>
      </c>
      <c r="G616" t="str">
        <f t="shared" si="311"/>
        <v>00017A00</v>
      </c>
      <c r="H616" t="str">
        <f t="shared" si="322"/>
        <v>B6D3</v>
      </c>
      <c r="I616" t="str">
        <f t="shared" si="323"/>
        <v>F0E0</v>
      </c>
      <c r="J616" t="s">
        <v>3568</v>
      </c>
      <c r="K616" t="str">
        <f t="shared" si="312"/>
        <v>D3B60000</v>
      </c>
      <c r="L616" t="str">
        <f t="shared" si="313"/>
        <v>007A0100</v>
      </c>
      <c r="M616" t="str">
        <f t="shared" si="314"/>
        <v>D3B60000007A0100</v>
      </c>
      <c r="N616" t="str">
        <f t="shared" si="315"/>
        <v>D3B6=队</v>
      </c>
      <c r="P616" s="2" t="s">
        <v>3569</v>
      </c>
      <c r="Q616" s="2" t="s">
        <v>2557</v>
      </c>
      <c r="R616" t="str">
        <f t="shared" si="316"/>
        <v>F8B3=厨</v>
      </c>
    </row>
    <row r="617" spans="1:18">
      <c r="A617" s="2" t="s">
        <v>3570</v>
      </c>
      <c r="B617" s="2" t="s">
        <v>3571</v>
      </c>
      <c r="C617">
        <f t="shared" si="307"/>
        <v>889</v>
      </c>
      <c r="D617">
        <f t="shared" si="308"/>
        <v>633</v>
      </c>
      <c r="E617">
        <f t="shared" si="309"/>
        <v>624</v>
      </c>
      <c r="F617">
        <f t="shared" si="310"/>
        <v>80448</v>
      </c>
      <c r="G617" t="str">
        <f t="shared" si="311"/>
        <v>00017A40</v>
      </c>
      <c r="H617" t="str">
        <f t="shared" ref="H617:H626" si="324">MID($H$1,(ROW()-2)*4+1,4)</f>
        <v>B6D4</v>
      </c>
      <c r="I617" t="str">
        <f t="shared" si="323"/>
        <v>F0E1</v>
      </c>
      <c r="J617" t="s">
        <v>3572</v>
      </c>
      <c r="K617" t="str">
        <f t="shared" si="312"/>
        <v>D4B60000</v>
      </c>
      <c r="L617" t="str">
        <f t="shared" si="313"/>
        <v>407A0100</v>
      </c>
      <c r="M617" t="str">
        <f t="shared" si="314"/>
        <v>D4B60000407A0100</v>
      </c>
      <c r="N617" t="str">
        <f t="shared" si="315"/>
        <v>D4B6=对</v>
      </c>
      <c r="P617" s="2" t="s">
        <v>3573</v>
      </c>
      <c r="Q617" s="2" t="s">
        <v>2562</v>
      </c>
      <c r="R617" t="str">
        <f t="shared" si="316"/>
        <v>F9B3=躇</v>
      </c>
    </row>
    <row r="618" spans="1:18">
      <c r="A618" s="2" t="s">
        <v>3574</v>
      </c>
      <c r="B618" s="2" t="s">
        <v>3575</v>
      </c>
      <c r="C618">
        <f t="shared" si="307"/>
        <v>890</v>
      </c>
      <c r="D618">
        <f t="shared" si="308"/>
        <v>634</v>
      </c>
      <c r="E618">
        <f t="shared" si="309"/>
        <v>624</v>
      </c>
      <c r="F618">
        <f t="shared" si="310"/>
        <v>80512</v>
      </c>
      <c r="G618" t="str">
        <f t="shared" si="311"/>
        <v>00017A80</v>
      </c>
      <c r="H618" t="str">
        <f t="shared" si="324"/>
        <v>B6D5</v>
      </c>
      <c r="I618" t="str">
        <f t="shared" si="323"/>
        <v>F0E2</v>
      </c>
      <c r="J618" t="s">
        <v>2584</v>
      </c>
      <c r="K618" t="str">
        <f t="shared" si="312"/>
        <v>D5B60000</v>
      </c>
      <c r="L618" t="str">
        <f t="shared" si="313"/>
        <v>807A0100</v>
      </c>
      <c r="M618" t="str">
        <f t="shared" si="314"/>
        <v>D5B60000807A0100</v>
      </c>
      <c r="N618" t="str">
        <f t="shared" si="315"/>
        <v>D5B6=墩</v>
      </c>
      <c r="P618" s="2" t="s">
        <v>3576</v>
      </c>
      <c r="Q618" s="2" t="s">
        <v>2568</v>
      </c>
      <c r="R618" t="str">
        <f t="shared" si="316"/>
        <v>FAB3=锄</v>
      </c>
    </row>
    <row r="619" spans="1:18">
      <c r="A619" s="2" t="s">
        <v>3577</v>
      </c>
      <c r="B619" s="2" t="s">
        <v>3578</v>
      </c>
      <c r="C619">
        <f t="shared" si="307"/>
        <v>891</v>
      </c>
      <c r="D619">
        <f t="shared" si="308"/>
        <v>635</v>
      </c>
      <c r="E619">
        <f t="shared" si="309"/>
        <v>624</v>
      </c>
      <c r="F619">
        <f t="shared" si="310"/>
        <v>80576</v>
      </c>
      <c r="G619" t="str">
        <f t="shared" si="311"/>
        <v>00017AC0</v>
      </c>
      <c r="H619" t="str">
        <f t="shared" si="324"/>
        <v>B6D6</v>
      </c>
      <c r="I619" t="str">
        <f t="shared" si="323"/>
        <v>F0E3</v>
      </c>
      <c r="J619" t="s">
        <v>3579</v>
      </c>
      <c r="K619" t="str">
        <f t="shared" si="312"/>
        <v>D6B60000</v>
      </c>
      <c r="L619" t="str">
        <f t="shared" si="313"/>
        <v>C07A0100</v>
      </c>
      <c r="M619" t="str">
        <f t="shared" si="314"/>
        <v>D6B60000C07A0100</v>
      </c>
      <c r="N619" t="str">
        <f t="shared" si="315"/>
        <v>D6B6=吨</v>
      </c>
      <c r="P619" s="2" t="s">
        <v>3580</v>
      </c>
      <c r="Q619" s="2" t="s">
        <v>2574</v>
      </c>
      <c r="R619" t="str">
        <f t="shared" si="316"/>
        <v>FBB3=雏</v>
      </c>
    </row>
    <row r="620" spans="1:18">
      <c r="A620" s="2" t="s">
        <v>3581</v>
      </c>
      <c r="B620" s="2" t="s">
        <v>3582</v>
      </c>
      <c r="C620">
        <f t="shared" si="307"/>
        <v>892</v>
      </c>
      <c r="D620">
        <f t="shared" si="308"/>
        <v>636</v>
      </c>
      <c r="E620">
        <f t="shared" si="309"/>
        <v>624</v>
      </c>
      <c r="F620">
        <f t="shared" si="310"/>
        <v>80640</v>
      </c>
      <c r="G620" t="str">
        <f t="shared" si="311"/>
        <v>00017B00</v>
      </c>
      <c r="H620" t="str">
        <f t="shared" si="324"/>
        <v>B6D7</v>
      </c>
      <c r="I620" t="str">
        <f t="shared" si="323"/>
        <v>F0E4</v>
      </c>
      <c r="J620" t="s">
        <v>3583</v>
      </c>
      <c r="K620" t="str">
        <f t="shared" si="312"/>
        <v>D7B60000</v>
      </c>
      <c r="L620" t="str">
        <f t="shared" si="313"/>
        <v>007B0100</v>
      </c>
      <c r="M620" t="str">
        <f t="shared" si="314"/>
        <v>D7B60000007B0100</v>
      </c>
      <c r="N620" t="str">
        <f t="shared" si="315"/>
        <v>D7B6=蹲</v>
      </c>
      <c r="P620" s="2" t="s">
        <v>3584</v>
      </c>
      <c r="Q620" s="2" t="s">
        <v>2580</v>
      </c>
      <c r="R620" t="str">
        <f t="shared" si="316"/>
        <v>FCB3=滁</v>
      </c>
    </row>
    <row r="621" spans="1:18">
      <c r="A621" s="2" t="s">
        <v>3585</v>
      </c>
      <c r="B621" s="2" t="s">
        <v>3586</v>
      </c>
      <c r="C621">
        <f t="shared" si="307"/>
        <v>893</v>
      </c>
      <c r="D621">
        <f t="shared" si="308"/>
        <v>637</v>
      </c>
      <c r="E621">
        <f t="shared" si="309"/>
        <v>624</v>
      </c>
      <c r="F621">
        <f t="shared" si="310"/>
        <v>80704</v>
      </c>
      <c r="G621" t="str">
        <f t="shared" si="311"/>
        <v>00017B40</v>
      </c>
      <c r="H621" t="str">
        <f t="shared" si="324"/>
        <v>B6D8</v>
      </c>
      <c r="I621" t="str">
        <f t="shared" ref="I621:I630" si="325">MID($I$1,(ROW()-2)*4+1,4)</f>
        <v>F0E5</v>
      </c>
      <c r="J621" t="s">
        <v>3587</v>
      </c>
      <c r="K621" t="str">
        <f t="shared" si="312"/>
        <v>D8B60000</v>
      </c>
      <c r="L621" t="str">
        <f t="shared" si="313"/>
        <v>407B0100</v>
      </c>
      <c r="M621" t="str">
        <f t="shared" si="314"/>
        <v>D8B60000407B0100</v>
      </c>
      <c r="N621" t="str">
        <f t="shared" si="315"/>
        <v>D8B6=敦</v>
      </c>
      <c r="P621" s="2" t="s">
        <v>3588</v>
      </c>
      <c r="Q621" s="2" t="s">
        <v>2586</v>
      </c>
      <c r="R621" t="str">
        <f t="shared" si="316"/>
        <v>FDB3=除</v>
      </c>
    </row>
    <row r="622" spans="1:18">
      <c r="A622" s="2" t="s">
        <v>1222</v>
      </c>
      <c r="B622" s="2" t="s">
        <v>3589</v>
      </c>
      <c r="C622">
        <f t="shared" si="307"/>
        <v>894</v>
      </c>
      <c r="D622">
        <f t="shared" si="308"/>
        <v>638</v>
      </c>
      <c r="E622">
        <f t="shared" si="309"/>
        <v>624</v>
      </c>
      <c r="F622">
        <f t="shared" si="310"/>
        <v>80768</v>
      </c>
      <c r="G622" t="str">
        <f t="shared" si="311"/>
        <v>00017B80</v>
      </c>
      <c r="H622" t="str">
        <f t="shared" si="324"/>
        <v>B6D9</v>
      </c>
      <c r="I622" t="str">
        <f t="shared" si="325"/>
        <v>F0E6</v>
      </c>
      <c r="J622" t="s">
        <v>3590</v>
      </c>
      <c r="K622" t="str">
        <f t="shared" si="312"/>
        <v>D9B60000</v>
      </c>
      <c r="L622" t="str">
        <f t="shared" si="313"/>
        <v>807B0100</v>
      </c>
      <c r="M622" t="str">
        <f t="shared" si="314"/>
        <v>D9B60000807B0100</v>
      </c>
      <c r="N622" t="str">
        <f t="shared" si="315"/>
        <v>D9B6=顿</v>
      </c>
      <c r="P622" s="2" t="s">
        <v>3591</v>
      </c>
      <c r="Q622" s="2" t="s">
        <v>2592</v>
      </c>
      <c r="R622" t="str">
        <f t="shared" si="316"/>
        <v>FEB3=楚</v>
      </c>
    </row>
    <row r="623" spans="1:18">
      <c r="A623" s="2" t="s">
        <v>3592</v>
      </c>
      <c r="B623" s="2" t="s">
        <v>3593</v>
      </c>
      <c r="C623">
        <f t="shared" si="307"/>
        <v>895</v>
      </c>
      <c r="D623">
        <f t="shared" si="308"/>
        <v>639</v>
      </c>
      <c r="E623">
        <f t="shared" si="309"/>
        <v>624</v>
      </c>
      <c r="F623">
        <f t="shared" si="310"/>
        <v>80832</v>
      </c>
      <c r="G623" t="str">
        <f t="shared" si="311"/>
        <v>00017BC0</v>
      </c>
      <c r="H623" t="str">
        <f t="shared" si="324"/>
        <v>B6DA</v>
      </c>
      <c r="I623" t="str">
        <f t="shared" si="325"/>
        <v>F0E7</v>
      </c>
      <c r="J623" t="s">
        <v>3594</v>
      </c>
      <c r="K623" t="str">
        <f t="shared" si="312"/>
        <v>DAB60000</v>
      </c>
      <c r="L623" t="str">
        <f t="shared" si="313"/>
        <v>C07B0100</v>
      </c>
      <c r="M623" t="str">
        <f t="shared" si="314"/>
        <v>DAB60000C07B0100</v>
      </c>
      <c r="N623" t="str">
        <f t="shared" si="315"/>
        <v>DAB6=囤</v>
      </c>
      <c r="P623" s="2" t="s">
        <v>3595</v>
      </c>
      <c r="Q623" s="2" t="s">
        <v>2598</v>
      </c>
      <c r="R623" t="str">
        <f t="shared" si="316"/>
        <v>A1B4=础</v>
      </c>
    </row>
    <row r="624" spans="1:18">
      <c r="A624" s="2" t="s">
        <v>3596</v>
      </c>
      <c r="B624" s="2" t="s">
        <v>3597</v>
      </c>
      <c r="C624">
        <f t="shared" si="307"/>
        <v>896</v>
      </c>
      <c r="D624">
        <f t="shared" si="308"/>
        <v>640</v>
      </c>
      <c r="E624">
        <f t="shared" si="309"/>
        <v>640</v>
      </c>
      <c r="F624">
        <f t="shared" si="310"/>
        <v>81920</v>
      </c>
      <c r="G624" t="str">
        <f t="shared" si="311"/>
        <v>00018000</v>
      </c>
      <c r="H624" t="str">
        <f t="shared" si="324"/>
        <v>B6DB</v>
      </c>
      <c r="I624" t="str">
        <f t="shared" si="325"/>
        <v>F0E8</v>
      </c>
      <c r="J624" t="s">
        <v>3598</v>
      </c>
      <c r="K624" t="str">
        <f t="shared" si="312"/>
        <v>DBB60000</v>
      </c>
      <c r="L624" t="str">
        <f t="shared" si="313"/>
        <v>00800100</v>
      </c>
      <c r="M624" t="str">
        <f t="shared" si="314"/>
        <v>DBB6000000800100</v>
      </c>
      <c r="N624" t="str">
        <f t="shared" si="315"/>
        <v>DBB6=钝</v>
      </c>
      <c r="P624" s="2" t="s">
        <v>3599</v>
      </c>
      <c r="Q624" s="2" t="s">
        <v>2604</v>
      </c>
      <c r="R624" t="str">
        <f t="shared" si="316"/>
        <v>A2B4=储</v>
      </c>
    </row>
    <row r="625" spans="1:18">
      <c r="A625" s="2" t="s">
        <v>1228</v>
      </c>
      <c r="B625" s="2" t="s">
        <v>3600</v>
      </c>
      <c r="C625">
        <f t="shared" si="307"/>
        <v>897</v>
      </c>
      <c r="D625">
        <f t="shared" si="308"/>
        <v>641</v>
      </c>
      <c r="E625">
        <f t="shared" si="309"/>
        <v>640</v>
      </c>
      <c r="F625">
        <f t="shared" si="310"/>
        <v>81984</v>
      </c>
      <c r="G625" t="str">
        <f t="shared" si="311"/>
        <v>00018040</v>
      </c>
      <c r="H625" t="str">
        <f t="shared" si="324"/>
        <v>B6DC</v>
      </c>
      <c r="I625" t="str">
        <f t="shared" si="325"/>
        <v>F0E9</v>
      </c>
      <c r="J625" t="s">
        <v>3601</v>
      </c>
      <c r="K625" t="str">
        <f t="shared" si="312"/>
        <v>DCB60000</v>
      </c>
      <c r="L625" t="str">
        <f t="shared" si="313"/>
        <v>40800100</v>
      </c>
      <c r="M625" t="str">
        <f t="shared" si="314"/>
        <v>DCB6000040800100</v>
      </c>
      <c r="N625" t="str">
        <f t="shared" si="315"/>
        <v>DCB6=盾</v>
      </c>
      <c r="P625" s="2" t="s">
        <v>3602</v>
      </c>
      <c r="Q625" s="2" t="s">
        <v>2609</v>
      </c>
      <c r="R625" t="str">
        <f t="shared" si="316"/>
        <v>A3B4=矗</v>
      </c>
    </row>
    <row r="626" spans="1:18">
      <c r="A626" s="2" t="s">
        <v>3603</v>
      </c>
      <c r="B626" s="2" t="s">
        <v>3604</v>
      </c>
      <c r="C626">
        <f t="shared" si="307"/>
        <v>898</v>
      </c>
      <c r="D626">
        <f t="shared" si="308"/>
        <v>642</v>
      </c>
      <c r="E626">
        <f t="shared" si="309"/>
        <v>640</v>
      </c>
      <c r="F626">
        <f t="shared" si="310"/>
        <v>82048</v>
      </c>
      <c r="G626" t="str">
        <f t="shared" si="311"/>
        <v>00018080</v>
      </c>
      <c r="H626" t="str">
        <f t="shared" si="324"/>
        <v>B6DD</v>
      </c>
      <c r="I626" t="str">
        <f t="shared" si="325"/>
        <v>F0EA</v>
      </c>
      <c r="J626" t="s">
        <v>3605</v>
      </c>
      <c r="K626" t="str">
        <f t="shared" si="312"/>
        <v>DDB60000</v>
      </c>
      <c r="L626" t="str">
        <f t="shared" si="313"/>
        <v>80800100</v>
      </c>
      <c r="M626" t="str">
        <f t="shared" si="314"/>
        <v>DDB6000080800100</v>
      </c>
      <c r="N626" t="str">
        <f t="shared" si="315"/>
        <v>DDB6=遁</v>
      </c>
      <c r="P626" s="2" t="s">
        <v>3606</v>
      </c>
      <c r="Q626" s="2" t="s">
        <v>2615</v>
      </c>
      <c r="R626" t="str">
        <f t="shared" si="316"/>
        <v>A4B4=搐</v>
      </c>
    </row>
    <row r="627" spans="1:18">
      <c r="A627" s="2" t="s">
        <v>3607</v>
      </c>
      <c r="B627" s="2" t="s">
        <v>3608</v>
      </c>
      <c r="C627">
        <f t="shared" si="307"/>
        <v>899</v>
      </c>
      <c r="D627">
        <f t="shared" si="308"/>
        <v>643</v>
      </c>
      <c r="E627">
        <f t="shared" si="309"/>
        <v>640</v>
      </c>
      <c r="F627">
        <f t="shared" si="310"/>
        <v>82112</v>
      </c>
      <c r="G627" t="str">
        <f t="shared" si="311"/>
        <v>000180C0</v>
      </c>
      <c r="H627" t="str">
        <f t="shared" ref="H627:H636" si="326">MID($H$1,(ROW()-2)*4+1,4)</f>
        <v>B6DE</v>
      </c>
      <c r="I627" t="str">
        <f t="shared" si="325"/>
        <v>F0EB</v>
      </c>
      <c r="J627" t="s">
        <v>3609</v>
      </c>
      <c r="K627" t="str">
        <f t="shared" si="312"/>
        <v>DEB60000</v>
      </c>
      <c r="L627" t="str">
        <f t="shared" si="313"/>
        <v>C0800100</v>
      </c>
      <c r="M627" t="str">
        <f t="shared" si="314"/>
        <v>DEB60000C0800100</v>
      </c>
      <c r="N627" t="str">
        <f t="shared" si="315"/>
        <v>DEB6=掇</v>
      </c>
      <c r="P627" s="2" t="s">
        <v>1108</v>
      </c>
      <c r="Q627" s="2" t="s">
        <v>1109</v>
      </c>
      <c r="R627" t="str">
        <f t="shared" si="316"/>
        <v>A5B4=触</v>
      </c>
    </row>
    <row r="628" spans="1:18">
      <c r="A628" s="2" t="s">
        <v>3610</v>
      </c>
      <c r="B628" s="2" t="s">
        <v>3611</v>
      </c>
      <c r="C628">
        <f t="shared" si="307"/>
        <v>900</v>
      </c>
      <c r="D628">
        <f t="shared" si="308"/>
        <v>644</v>
      </c>
      <c r="E628">
        <f t="shared" si="309"/>
        <v>640</v>
      </c>
      <c r="F628">
        <f t="shared" si="310"/>
        <v>82176</v>
      </c>
      <c r="G628" t="str">
        <f t="shared" si="311"/>
        <v>00018100</v>
      </c>
      <c r="H628" t="str">
        <f t="shared" si="326"/>
        <v>B6DF</v>
      </c>
      <c r="I628" t="str">
        <f t="shared" si="325"/>
        <v>F0EC</v>
      </c>
      <c r="J628" t="s">
        <v>3612</v>
      </c>
      <c r="K628" t="str">
        <f t="shared" si="312"/>
        <v>DFB60000</v>
      </c>
      <c r="L628" t="str">
        <f t="shared" si="313"/>
        <v>00810100</v>
      </c>
      <c r="M628" t="str">
        <f t="shared" si="314"/>
        <v>DFB6000000810100</v>
      </c>
      <c r="N628" t="str">
        <f t="shared" si="315"/>
        <v>DFB6=哆</v>
      </c>
      <c r="P628" s="2" t="s">
        <v>3613</v>
      </c>
      <c r="Q628" s="2" t="s">
        <v>2625</v>
      </c>
      <c r="R628" t="str">
        <f t="shared" si="316"/>
        <v>A6B4=处</v>
      </c>
    </row>
    <row r="629" spans="1:18">
      <c r="A629" s="2" t="s">
        <v>1234</v>
      </c>
      <c r="B629" s="2" t="s">
        <v>3614</v>
      </c>
      <c r="C629">
        <f t="shared" si="307"/>
        <v>901</v>
      </c>
      <c r="D629">
        <f t="shared" si="308"/>
        <v>645</v>
      </c>
      <c r="E629">
        <f t="shared" si="309"/>
        <v>640</v>
      </c>
      <c r="F629">
        <f t="shared" si="310"/>
        <v>82240</v>
      </c>
      <c r="G629" t="str">
        <f t="shared" si="311"/>
        <v>00018140</v>
      </c>
      <c r="H629" t="str">
        <f t="shared" si="326"/>
        <v>B6E0</v>
      </c>
      <c r="I629" t="str">
        <f t="shared" si="325"/>
        <v>F0ED</v>
      </c>
      <c r="J629" t="s">
        <v>3615</v>
      </c>
      <c r="K629" t="str">
        <f t="shared" si="312"/>
        <v>E0B60000</v>
      </c>
      <c r="L629" t="str">
        <f t="shared" si="313"/>
        <v>40810100</v>
      </c>
      <c r="M629" t="str">
        <f t="shared" si="314"/>
        <v>E0B6000040810100</v>
      </c>
      <c r="N629" t="str">
        <f t="shared" si="315"/>
        <v>E0B6=多</v>
      </c>
      <c r="P629" s="2" t="s">
        <v>3616</v>
      </c>
      <c r="Q629" s="2" t="s">
        <v>2631</v>
      </c>
      <c r="R629" t="str">
        <f t="shared" si="316"/>
        <v>A7B4=揣</v>
      </c>
    </row>
    <row r="630" spans="1:18">
      <c r="A630" s="2" t="s">
        <v>3617</v>
      </c>
      <c r="B630" s="2" t="s">
        <v>3618</v>
      </c>
      <c r="C630">
        <f t="shared" si="307"/>
        <v>902</v>
      </c>
      <c r="D630">
        <f t="shared" si="308"/>
        <v>646</v>
      </c>
      <c r="E630">
        <f t="shared" si="309"/>
        <v>640</v>
      </c>
      <c r="F630">
        <f t="shared" si="310"/>
        <v>82304</v>
      </c>
      <c r="G630" t="str">
        <f t="shared" si="311"/>
        <v>00018180</v>
      </c>
      <c r="H630" t="str">
        <f t="shared" si="326"/>
        <v>B6E1</v>
      </c>
      <c r="I630" t="str">
        <f t="shared" si="325"/>
        <v>F0EE</v>
      </c>
      <c r="J630" t="s">
        <v>3619</v>
      </c>
      <c r="K630" t="str">
        <f t="shared" si="312"/>
        <v>E1B60000</v>
      </c>
      <c r="L630" t="str">
        <f t="shared" si="313"/>
        <v>80810100</v>
      </c>
      <c r="M630" t="str">
        <f t="shared" si="314"/>
        <v>E1B6000080810100</v>
      </c>
      <c r="N630" t="str">
        <f t="shared" si="315"/>
        <v>E1B6=夺</v>
      </c>
      <c r="P630" s="2" t="s">
        <v>3620</v>
      </c>
      <c r="Q630" s="2" t="s">
        <v>2637</v>
      </c>
      <c r="R630" t="str">
        <f t="shared" si="316"/>
        <v>A8B4=川</v>
      </c>
    </row>
    <row r="631" spans="1:18">
      <c r="A631" s="2" t="s">
        <v>3621</v>
      </c>
      <c r="B631" s="2" t="s">
        <v>3622</v>
      </c>
      <c r="C631">
        <f t="shared" si="307"/>
        <v>903</v>
      </c>
      <c r="D631">
        <f t="shared" si="308"/>
        <v>647</v>
      </c>
      <c r="E631">
        <f t="shared" si="309"/>
        <v>640</v>
      </c>
      <c r="F631">
        <f t="shared" si="310"/>
        <v>82368</v>
      </c>
      <c r="G631" t="str">
        <f t="shared" si="311"/>
        <v>000181C0</v>
      </c>
      <c r="H631" t="str">
        <f t="shared" si="326"/>
        <v>B6E2</v>
      </c>
      <c r="I631" t="str">
        <f t="shared" ref="I631:I640" si="327">MID($I$1,(ROW()-2)*4+1,4)</f>
        <v>F0EF</v>
      </c>
      <c r="J631" t="s">
        <v>3623</v>
      </c>
      <c r="K631" t="str">
        <f t="shared" si="312"/>
        <v>E2B60000</v>
      </c>
      <c r="L631" t="str">
        <f t="shared" si="313"/>
        <v>C0810100</v>
      </c>
      <c r="M631" t="str">
        <f t="shared" si="314"/>
        <v>E2B60000C0810100</v>
      </c>
      <c r="N631" t="str">
        <f t="shared" si="315"/>
        <v>E2B6=垛</v>
      </c>
      <c r="P631" s="2" t="s">
        <v>1114</v>
      </c>
      <c r="Q631" s="2" t="s">
        <v>1115</v>
      </c>
      <c r="R631" t="str">
        <f t="shared" si="316"/>
        <v>A9B4=穿</v>
      </c>
    </row>
    <row r="632" spans="1:18">
      <c r="A632" s="2" t="s">
        <v>3624</v>
      </c>
      <c r="B632" s="2" t="s">
        <v>3625</v>
      </c>
      <c r="C632">
        <f t="shared" si="307"/>
        <v>904</v>
      </c>
      <c r="D632">
        <f t="shared" si="308"/>
        <v>648</v>
      </c>
      <c r="E632">
        <f t="shared" si="309"/>
        <v>640</v>
      </c>
      <c r="F632">
        <f t="shared" si="310"/>
        <v>82432</v>
      </c>
      <c r="G632" t="str">
        <f t="shared" si="311"/>
        <v>00018200</v>
      </c>
      <c r="H632" t="str">
        <f t="shared" si="326"/>
        <v>B6E3</v>
      </c>
      <c r="I632" t="str">
        <f t="shared" si="327"/>
        <v>F0F0</v>
      </c>
      <c r="J632" t="s">
        <v>3626</v>
      </c>
      <c r="K632" t="str">
        <f t="shared" si="312"/>
        <v>E3B60000</v>
      </c>
      <c r="L632" t="str">
        <f t="shared" si="313"/>
        <v>00820100</v>
      </c>
      <c r="M632" t="str">
        <f t="shared" si="314"/>
        <v>E3B6000000820100</v>
      </c>
      <c r="N632" t="str">
        <f t="shared" si="315"/>
        <v>E3B6=躲</v>
      </c>
      <c r="P632" s="2" t="s">
        <v>3627</v>
      </c>
      <c r="Q632" s="2" t="s">
        <v>2647</v>
      </c>
      <c r="R632" t="str">
        <f t="shared" si="316"/>
        <v>AAB4=椽</v>
      </c>
    </row>
    <row r="633" spans="1:18">
      <c r="A633" s="2" t="s">
        <v>1240</v>
      </c>
      <c r="B633" s="2" t="s">
        <v>3628</v>
      </c>
      <c r="C633">
        <f t="shared" si="307"/>
        <v>905</v>
      </c>
      <c r="D633">
        <f t="shared" si="308"/>
        <v>649</v>
      </c>
      <c r="E633">
        <f t="shared" si="309"/>
        <v>640</v>
      </c>
      <c r="F633">
        <f t="shared" si="310"/>
        <v>82496</v>
      </c>
      <c r="G633" t="str">
        <f t="shared" si="311"/>
        <v>00018240</v>
      </c>
      <c r="H633" t="str">
        <f t="shared" si="326"/>
        <v>B6E4</v>
      </c>
      <c r="I633" t="str">
        <f t="shared" si="327"/>
        <v>F0F1</v>
      </c>
      <c r="J633" t="s">
        <v>3629</v>
      </c>
      <c r="K633" t="str">
        <f t="shared" si="312"/>
        <v>E4B60000</v>
      </c>
      <c r="L633" t="str">
        <f t="shared" si="313"/>
        <v>40820100</v>
      </c>
      <c r="M633" t="str">
        <f t="shared" si="314"/>
        <v>E4B6000040820100</v>
      </c>
      <c r="N633" t="str">
        <f t="shared" si="315"/>
        <v>E4B6=朵</v>
      </c>
      <c r="P633" s="2" t="s">
        <v>3630</v>
      </c>
      <c r="Q633" s="2" t="s">
        <v>2653</v>
      </c>
      <c r="R633" t="str">
        <f t="shared" si="316"/>
        <v>ABB4=传</v>
      </c>
    </row>
    <row r="634" spans="1:18">
      <c r="A634" s="2" t="s">
        <v>3631</v>
      </c>
      <c r="B634" s="2" t="s">
        <v>3632</v>
      </c>
      <c r="C634">
        <f t="shared" si="307"/>
        <v>906</v>
      </c>
      <c r="D634">
        <f t="shared" si="308"/>
        <v>650</v>
      </c>
      <c r="E634">
        <f t="shared" si="309"/>
        <v>640</v>
      </c>
      <c r="F634">
        <f t="shared" si="310"/>
        <v>82560</v>
      </c>
      <c r="G634" t="str">
        <f t="shared" si="311"/>
        <v>00018280</v>
      </c>
      <c r="H634" t="str">
        <f t="shared" si="326"/>
        <v>B6E5</v>
      </c>
      <c r="I634" t="str">
        <f t="shared" si="327"/>
        <v>F0F2</v>
      </c>
      <c r="J634" t="s">
        <v>3633</v>
      </c>
      <c r="K634" t="str">
        <f t="shared" si="312"/>
        <v>E5B60000</v>
      </c>
      <c r="L634" t="str">
        <f t="shared" si="313"/>
        <v>80820100</v>
      </c>
      <c r="M634" t="str">
        <f t="shared" si="314"/>
        <v>E5B6000080820100</v>
      </c>
      <c r="N634" t="str">
        <f t="shared" si="315"/>
        <v>E5B6=跺</v>
      </c>
      <c r="P634" s="2" t="s">
        <v>3634</v>
      </c>
      <c r="Q634" s="2" t="s">
        <v>2659</v>
      </c>
      <c r="R634" t="str">
        <f t="shared" si="316"/>
        <v>ACB4=船</v>
      </c>
    </row>
    <row r="635" spans="1:18">
      <c r="A635" s="2" t="s">
        <v>3635</v>
      </c>
      <c r="B635" s="2" t="s">
        <v>3636</v>
      </c>
      <c r="C635">
        <f t="shared" si="307"/>
        <v>907</v>
      </c>
      <c r="D635">
        <f t="shared" si="308"/>
        <v>651</v>
      </c>
      <c r="E635">
        <f t="shared" si="309"/>
        <v>640</v>
      </c>
      <c r="F635">
        <f t="shared" si="310"/>
        <v>82624</v>
      </c>
      <c r="G635" t="str">
        <f t="shared" si="311"/>
        <v>000182C0</v>
      </c>
      <c r="H635" t="str">
        <f t="shared" si="326"/>
        <v>B6E6</v>
      </c>
      <c r="I635" t="str">
        <f t="shared" si="327"/>
        <v>F0F3</v>
      </c>
      <c r="J635" t="s">
        <v>3637</v>
      </c>
      <c r="K635" t="str">
        <f t="shared" si="312"/>
        <v>E6B60000</v>
      </c>
      <c r="L635" t="str">
        <f t="shared" si="313"/>
        <v>C0820100</v>
      </c>
      <c r="M635" t="str">
        <f t="shared" si="314"/>
        <v>E6B60000C0820100</v>
      </c>
      <c r="N635" t="str">
        <f t="shared" si="315"/>
        <v>E6B6=舵</v>
      </c>
      <c r="P635" s="2" t="s">
        <v>3638</v>
      </c>
      <c r="Q635" s="2" t="s">
        <v>2665</v>
      </c>
      <c r="R635" t="str">
        <f t="shared" si="316"/>
        <v>ADB4=喘</v>
      </c>
    </row>
    <row r="636" spans="1:18">
      <c r="A636" s="2" t="s">
        <v>3639</v>
      </c>
      <c r="B636" s="2" t="s">
        <v>3640</v>
      </c>
      <c r="C636">
        <f t="shared" si="307"/>
        <v>908</v>
      </c>
      <c r="D636">
        <f t="shared" si="308"/>
        <v>652</v>
      </c>
      <c r="E636">
        <f t="shared" si="309"/>
        <v>640</v>
      </c>
      <c r="F636">
        <f t="shared" si="310"/>
        <v>82688</v>
      </c>
      <c r="G636" t="str">
        <f t="shared" si="311"/>
        <v>00018300</v>
      </c>
      <c r="H636" t="str">
        <f t="shared" si="326"/>
        <v>B6E7</v>
      </c>
      <c r="I636" t="str">
        <f t="shared" si="327"/>
        <v>F0F4</v>
      </c>
      <c r="J636" t="s">
        <v>3641</v>
      </c>
      <c r="K636" t="str">
        <f t="shared" si="312"/>
        <v>E7B60000</v>
      </c>
      <c r="L636" t="str">
        <f t="shared" si="313"/>
        <v>00830100</v>
      </c>
      <c r="M636" t="str">
        <f t="shared" si="314"/>
        <v>E7B6000000830100</v>
      </c>
      <c r="N636" t="str">
        <f t="shared" si="315"/>
        <v>E7B6=剁</v>
      </c>
      <c r="P636" s="2" t="s">
        <v>3642</v>
      </c>
      <c r="Q636" s="2" t="s">
        <v>2671</v>
      </c>
      <c r="R636" t="str">
        <f t="shared" si="316"/>
        <v>AEB4=串</v>
      </c>
    </row>
    <row r="637" spans="1:18">
      <c r="A637" s="2" t="s">
        <v>3643</v>
      </c>
      <c r="B637" s="2" t="s">
        <v>3644</v>
      </c>
      <c r="C637">
        <f t="shared" si="307"/>
        <v>909</v>
      </c>
      <c r="D637">
        <f t="shared" si="308"/>
        <v>653</v>
      </c>
      <c r="E637">
        <f t="shared" si="309"/>
        <v>640</v>
      </c>
      <c r="F637">
        <f t="shared" si="310"/>
        <v>82752</v>
      </c>
      <c r="G637" t="str">
        <f t="shared" si="311"/>
        <v>00018340</v>
      </c>
      <c r="H637" t="str">
        <f t="shared" ref="H637:H646" si="328">MID($H$1,(ROW()-2)*4+1,4)</f>
        <v>B6E8</v>
      </c>
      <c r="I637" t="str">
        <f t="shared" si="327"/>
        <v>F0F5</v>
      </c>
      <c r="J637" t="s">
        <v>3645</v>
      </c>
      <c r="K637" t="str">
        <f t="shared" si="312"/>
        <v>E8B60000</v>
      </c>
      <c r="L637" t="str">
        <f t="shared" si="313"/>
        <v>40830100</v>
      </c>
      <c r="M637" t="str">
        <f t="shared" si="314"/>
        <v>E8B6000040830100</v>
      </c>
      <c r="N637" t="str">
        <f t="shared" si="315"/>
        <v>E8B6=惰</v>
      </c>
      <c r="P637" s="2" t="s">
        <v>3646</v>
      </c>
      <c r="Q637" s="2" t="s">
        <v>2677</v>
      </c>
      <c r="R637" t="str">
        <f t="shared" si="316"/>
        <v>AFB4=疮</v>
      </c>
    </row>
    <row r="638" spans="1:18">
      <c r="A638" s="2" t="s">
        <v>3647</v>
      </c>
      <c r="B638" s="2" t="s">
        <v>3648</v>
      </c>
      <c r="C638">
        <f t="shared" si="307"/>
        <v>910</v>
      </c>
      <c r="D638">
        <f t="shared" si="308"/>
        <v>654</v>
      </c>
      <c r="E638">
        <f t="shared" si="309"/>
        <v>640</v>
      </c>
      <c r="F638">
        <f t="shared" si="310"/>
        <v>82816</v>
      </c>
      <c r="G638" t="str">
        <f t="shared" si="311"/>
        <v>00018380</v>
      </c>
      <c r="H638" t="str">
        <f t="shared" si="328"/>
        <v>B6E9</v>
      </c>
      <c r="I638" t="str">
        <f t="shared" si="327"/>
        <v>F0F6</v>
      </c>
      <c r="J638" t="s">
        <v>3649</v>
      </c>
      <c r="K638" t="str">
        <f t="shared" si="312"/>
        <v>E9B60000</v>
      </c>
      <c r="L638" t="str">
        <f t="shared" si="313"/>
        <v>80830100</v>
      </c>
      <c r="M638" t="str">
        <f t="shared" si="314"/>
        <v>E9B6000080830100</v>
      </c>
      <c r="N638" t="str">
        <f t="shared" si="315"/>
        <v>E9B6=堕</v>
      </c>
      <c r="P638" s="2" t="s">
        <v>625</v>
      </c>
      <c r="Q638" s="2" t="s">
        <v>2683</v>
      </c>
      <c r="R638" t="str">
        <f t="shared" si="316"/>
        <v>B0B4=窗</v>
      </c>
    </row>
    <row r="639" spans="1:18">
      <c r="A639" s="2" t="s">
        <v>1246</v>
      </c>
      <c r="B639" s="2" t="s">
        <v>3650</v>
      </c>
      <c r="C639">
        <f t="shared" si="307"/>
        <v>911</v>
      </c>
      <c r="D639">
        <f t="shared" si="308"/>
        <v>655</v>
      </c>
      <c r="E639">
        <f t="shared" si="309"/>
        <v>640</v>
      </c>
      <c r="F639">
        <f t="shared" si="310"/>
        <v>82880</v>
      </c>
      <c r="G639" t="str">
        <f t="shared" si="311"/>
        <v>000183C0</v>
      </c>
      <c r="H639" t="str">
        <f t="shared" si="328"/>
        <v>B6EA</v>
      </c>
      <c r="I639" t="str">
        <f t="shared" si="327"/>
        <v>F0F7</v>
      </c>
      <c r="J639" t="s">
        <v>3651</v>
      </c>
      <c r="K639" t="str">
        <f t="shared" si="312"/>
        <v>EAB60000</v>
      </c>
      <c r="L639" t="str">
        <f t="shared" si="313"/>
        <v>C0830100</v>
      </c>
      <c r="M639" t="str">
        <f t="shared" si="314"/>
        <v>EAB60000C0830100</v>
      </c>
      <c r="N639" t="str">
        <f t="shared" si="315"/>
        <v>EAB6=蛾</v>
      </c>
      <c r="P639" s="2" t="s">
        <v>1083</v>
      </c>
      <c r="Q639" s="2" t="s">
        <v>2688</v>
      </c>
      <c r="R639" t="str">
        <f t="shared" si="316"/>
        <v>B1B4=幢</v>
      </c>
    </row>
    <row r="640" spans="1:18">
      <c r="A640" s="2" t="s">
        <v>3652</v>
      </c>
      <c r="B640" s="2" t="s">
        <v>3653</v>
      </c>
      <c r="C640">
        <f t="shared" si="307"/>
        <v>912</v>
      </c>
      <c r="D640">
        <f t="shared" si="308"/>
        <v>656</v>
      </c>
      <c r="E640">
        <f t="shared" si="309"/>
        <v>656</v>
      </c>
      <c r="F640">
        <f t="shared" si="310"/>
        <v>83968</v>
      </c>
      <c r="G640" t="str">
        <f t="shared" si="311"/>
        <v>00018800</v>
      </c>
      <c r="H640" t="str">
        <f t="shared" si="328"/>
        <v>B6EB</v>
      </c>
      <c r="I640" t="str">
        <f t="shared" si="327"/>
        <v>F0F8</v>
      </c>
      <c r="J640" t="s">
        <v>3654</v>
      </c>
      <c r="K640" t="str">
        <f t="shared" si="312"/>
        <v>EBB60000</v>
      </c>
      <c r="L640" t="str">
        <f t="shared" si="313"/>
        <v>00880100</v>
      </c>
      <c r="M640" t="str">
        <f t="shared" si="314"/>
        <v>EBB6000000880100</v>
      </c>
      <c r="N640" t="str">
        <f t="shared" si="315"/>
        <v>EBB6=峨</v>
      </c>
      <c r="P640" s="2" t="s">
        <v>1634</v>
      </c>
      <c r="Q640" s="2" t="s">
        <v>2692</v>
      </c>
      <c r="R640" t="str">
        <f t="shared" si="316"/>
        <v>B2B4=床</v>
      </c>
    </row>
    <row r="641" spans="1:18">
      <c r="A641" s="2" t="s">
        <v>3655</v>
      </c>
      <c r="B641" s="2" t="s">
        <v>3656</v>
      </c>
      <c r="C641">
        <f t="shared" si="307"/>
        <v>913</v>
      </c>
      <c r="D641">
        <f t="shared" si="308"/>
        <v>657</v>
      </c>
      <c r="E641">
        <f t="shared" si="309"/>
        <v>656</v>
      </c>
      <c r="F641">
        <f t="shared" si="310"/>
        <v>84032</v>
      </c>
      <c r="G641" t="str">
        <f t="shared" si="311"/>
        <v>00018840</v>
      </c>
      <c r="H641" t="str">
        <f t="shared" si="328"/>
        <v>B6EC</v>
      </c>
      <c r="I641" t="str">
        <f t="shared" ref="I641:I650" si="329">MID($I$1,(ROW()-2)*4+1,4)</f>
        <v>F0F9</v>
      </c>
      <c r="J641" t="s">
        <v>3657</v>
      </c>
      <c r="K641" t="str">
        <f t="shared" si="312"/>
        <v>ECB60000</v>
      </c>
      <c r="L641" t="str">
        <f t="shared" si="313"/>
        <v>40880100</v>
      </c>
      <c r="M641" t="str">
        <f t="shared" si="314"/>
        <v>ECB6000040880100</v>
      </c>
      <c r="N641" t="str">
        <f t="shared" si="315"/>
        <v>ECB6=鹅</v>
      </c>
      <c r="P641" s="2" t="s">
        <v>2178</v>
      </c>
      <c r="Q641" s="2" t="s">
        <v>2698</v>
      </c>
      <c r="R641" t="str">
        <f t="shared" si="316"/>
        <v>B3B4=闯</v>
      </c>
    </row>
    <row r="642" spans="1:18">
      <c r="A642" s="2" t="s">
        <v>3658</v>
      </c>
      <c r="B642" s="2" t="s">
        <v>3659</v>
      </c>
      <c r="C642">
        <f t="shared" si="307"/>
        <v>914</v>
      </c>
      <c r="D642">
        <f t="shared" si="308"/>
        <v>658</v>
      </c>
      <c r="E642">
        <f t="shared" si="309"/>
        <v>656</v>
      </c>
      <c r="F642">
        <f t="shared" si="310"/>
        <v>84096</v>
      </c>
      <c r="G642" t="str">
        <f t="shared" si="311"/>
        <v>00018880</v>
      </c>
      <c r="H642" t="str">
        <f t="shared" si="328"/>
        <v>B6ED</v>
      </c>
      <c r="I642" t="str">
        <f t="shared" si="329"/>
        <v>F0FA</v>
      </c>
      <c r="J642" t="s">
        <v>3660</v>
      </c>
      <c r="K642" t="str">
        <f t="shared" si="312"/>
        <v>EDB60000</v>
      </c>
      <c r="L642" t="str">
        <f t="shared" si="313"/>
        <v>80880100</v>
      </c>
      <c r="M642" t="str">
        <f t="shared" si="314"/>
        <v>EDB6000080880100</v>
      </c>
      <c r="N642" t="str">
        <f t="shared" si="315"/>
        <v>EDB6=俄</v>
      </c>
      <c r="P642" s="2" t="s">
        <v>2706</v>
      </c>
      <c r="Q642" s="2" t="s">
        <v>2704</v>
      </c>
      <c r="R642" t="str">
        <f t="shared" si="316"/>
        <v>B4B4=创</v>
      </c>
    </row>
    <row r="643" spans="1:18">
      <c r="A643" s="2" t="s">
        <v>3661</v>
      </c>
      <c r="B643" s="2" t="s">
        <v>3662</v>
      </c>
      <c r="C643">
        <f t="shared" ref="C643:C706" si="330">HEX2DEC(B643)</f>
        <v>915</v>
      </c>
      <c r="D643">
        <f t="shared" ref="D643:D706" si="331">C643-256</f>
        <v>659</v>
      </c>
      <c r="E643">
        <f t="shared" ref="E643:E706" si="332">INT(D643/16)*16</f>
        <v>656</v>
      </c>
      <c r="F643">
        <f t="shared" ref="F643:F706" si="333">(D643+E643)*64</f>
        <v>84160</v>
      </c>
      <c r="G643" t="str">
        <f t="shared" ref="G643:G706" si="334">DEC2HEX(F643+16384,8)</f>
        <v>000188C0</v>
      </c>
      <c r="H643" t="str">
        <f t="shared" si="328"/>
        <v>B6EE</v>
      </c>
      <c r="I643" t="str">
        <f t="shared" si="329"/>
        <v>F0FB</v>
      </c>
      <c r="J643" t="s">
        <v>3663</v>
      </c>
      <c r="K643" t="str">
        <f t="shared" ref="K643:K706" si="335">MID(J643,3,2)&amp;MID(J643,1,2)&amp;"0000"</f>
        <v>EEB60000</v>
      </c>
      <c r="L643" t="str">
        <f t="shared" ref="L643:L706" si="336">MID(G643,7,2)&amp;MID(G643,5,2)&amp;MID(G643,3,2)&amp;MID(G643,1,2)</f>
        <v>C0880100</v>
      </c>
      <c r="M643" t="str">
        <f t="shared" ref="M643:M706" si="337">K643&amp;L643</f>
        <v>EEB60000C0880100</v>
      </c>
      <c r="N643" t="str">
        <f t="shared" ref="N643:N706" si="338">MID(J643,3,2)&amp;MID(J643,1,2)&amp;"="&amp;A643</f>
        <v>EEB6=额</v>
      </c>
      <c r="P643" s="2" t="s">
        <v>3104</v>
      </c>
      <c r="Q643" s="2" t="s">
        <v>2710</v>
      </c>
      <c r="R643" t="str">
        <f t="shared" ref="R643:R706" si="339">P643&amp;"="&amp;Q643</f>
        <v>B5B4=吹</v>
      </c>
    </row>
    <row r="644" spans="1:18">
      <c r="A644" s="2" t="s">
        <v>3664</v>
      </c>
      <c r="B644" s="2" t="s">
        <v>3665</v>
      </c>
      <c r="C644">
        <f t="shared" si="330"/>
        <v>916</v>
      </c>
      <c r="D644">
        <f t="shared" si="331"/>
        <v>660</v>
      </c>
      <c r="E644">
        <f t="shared" si="332"/>
        <v>656</v>
      </c>
      <c r="F644">
        <f t="shared" si="333"/>
        <v>84224</v>
      </c>
      <c r="G644" t="str">
        <f t="shared" si="334"/>
        <v>00018900</v>
      </c>
      <c r="H644" t="str">
        <f t="shared" si="328"/>
        <v>B6EF</v>
      </c>
      <c r="I644" t="str">
        <f t="shared" si="329"/>
        <v>F0FC</v>
      </c>
      <c r="J644" t="s">
        <v>3666</v>
      </c>
      <c r="K644" t="str">
        <f t="shared" si="335"/>
        <v>EFB60000</v>
      </c>
      <c r="L644" t="str">
        <f t="shared" si="336"/>
        <v>00890100</v>
      </c>
      <c r="M644" t="str">
        <f t="shared" si="337"/>
        <v>EFB6000000890100</v>
      </c>
      <c r="N644" t="str">
        <f t="shared" si="338"/>
        <v>EFB6=讹</v>
      </c>
      <c r="P644" s="2" t="s">
        <v>3454</v>
      </c>
      <c r="Q644" s="2" t="s">
        <v>2716</v>
      </c>
      <c r="R644" t="str">
        <f t="shared" si="339"/>
        <v>B6B4=炊</v>
      </c>
    </row>
    <row r="645" spans="1:18">
      <c r="A645" s="2" t="s">
        <v>3667</v>
      </c>
      <c r="B645" s="2" t="s">
        <v>3668</v>
      </c>
      <c r="C645">
        <f t="shared" si="330"/>
        <v>917</v>
      </c>
      <c r="D645">
        <f t="shared" si="331"/>
        <v>661</v>
      </c>
      <c r="E645">
        <f t="shared" si="332"/>
        <v>656</v>
      </c>
      <c r="F645">
        <f t="shared" si="333"/>
        <v>84288</v>
      </c>
      <c r="G645" t="str">
        <f t="shared" si="334"/>
        <v>00018940</v>
      </c>
      <c r="H645" t="str">
        <f t="shared" si="328"/>
        <v>B6F0</v>
      </c>
      <c r="I645" t="str">
        <f t="shared" si="329"/>
        <v>F0FD</v>
      </c>
      <c r="J645" t="s">
        <v>3669</v>
      </c>
      <c r="K645" t="str">
        <f t="shared" si="335"/>
        <v>F0B60000</v>
      </c>
      <c r="L645" t="str">
        <f t="shared" si="336"/>
        <v>40890100</v>
      </c>
      <c r="M645" t="str">
        <f t="shared" si="337"/>
        <v>F0B6000040890100</v>
      </c>
      <c r="N645" t="str">
        <f t="shared" si="338"/>
        <v>F0B6=娥</v>
      </c>
      <c r="P645" s="2" t="s">
        <v>3670</v>
      </c>
      <c r="Q645" s="2" t="s">
        <v>2722</v>
      </c>
      <c r="R645" t="str">
        <f t="shared" si="339"/>
        <v>B7B4=捶</v>
      </c>
    </row>
    <row r="646" spans="1:18">
      <c r="A646" s="2" t="s">
        <v>3671</v>
      </c>
      <c r="B646" s="2" t="s">
        <v>3672</v>
      </c>
      <c r="C646">
        <f t="shared" si="330"/>
        <v>918</v>
      </c>
      <c r="D646">
        <f t="shared" si="331"/>
        <v>662</v>
      </c>
      <c r="E646">
        <f t="shared" si="332"/>
        <v>656</v>
      </c>
      <c r="F646">
        <f t="shared" si="333"/>
        <v>84352</v>
      </c>
      <c r="G646" t="str">
        <f t="shared" si="334"/>
        <v>00018980</v>
      </c>
      <c r="H646" t="str">
        <f t="shared" si="328"/>
        <v>B6F1</v>
      </c>
      <c r="I646" t="str">
        <f t="shared" si="329"/>
        <v>F0FE</v>
      </c>
      <c r="J646" t="s">
        <v>3673</v>
      </c>
      <c r="K646" t="str">
        <f t="shared" si="335"/>
        <v>F1B60000</v>
      </c>
      <c r="L646" t="str">
        <f t="shared" si="336"/>
        <v>80890100</v>
      </c>
      <c r="M646" t="str">
        <f t="shared" si="337"/>
        <v>F1B6000080890100</v>
      </c>
      <c r="N646" t="str">
        <f t="shared" si="338"/>
        <v>F1B6=恶</v>
      </c>
      <c r="P646" s="2" t="s">
        <v>3674</v>
      </c>
      <c r="Q646" s="2" t="s">
        <v>2728</v>
      </c>
      <c r="R646" t="str">
        <f t="shared" si="339"/>
        <v>B8B4=锤</v>
      </c>
    </row>
    <row r="647" spans="1:18">
      <c r="A647" s="2" t="s">
        <v>3675</v>
      </c>
      <c r="B647" s="2" t="s">
        <v>3676</v>
      </c>
      <c r="C647">
        <f t="shared" si="330"/>
        <v>919</v>
      </c>
      <c r="D647">
        <f t="shared" si="331"/>
        <v>663</v>
      </c>
      <c r="E647">
        <f t="shared" si="332"/>
        <v>656</v>
      </c>
      <c r="F647">
        <f t="shared" si="333"/>
        <v>84416</v>
      </c>
      <c r="G647" t="str">
        <f t="shared" si="334"/>
        <v>000189C0</v>
      </c>
      <c r="H647" t="str">
        <f t="shared" ref="H647:H656" si="340">MID($H$1,(ROW()-2)*4+1,4)</f>
        <v>B6F2</v>
      </c>
      <c r="I647" t="str">
        <f t="shared" si="329"/>
        <v>F1A1</v>
      </c>
      <c r="J647" t="s">
        <v>3677</v>
      </c>
      <c r="K647" t="str">
        <f t="shared" si="335"/>
        <v>F2B60000</v>
      </c>
      <c r="L647" t="str">
        <f t="shared" si="336"/>
        <v>C0890100</v>
      </c>
      <c r="M647" t="str">
        <f t="shared" si="337"/>
        <v>F2B60000C0890100</v>
      </c>
      <c r="N647" t="str">
        <f t="shared" si="338"/>
        <v>F2B6=厄</v>
      </c>
      <c r="P647" s="2" t="s">
        <v>3678</v>
      </c>
      <c r="Q647" s="2" t="s">
        <v>2734</v>
      </c>
      <c r="R647" t="str">
        <f t="shared" si="339"/>
        <v>B9B4=垂</v>
      </c>
    </row>
    <row r="648" spans="1:18">
      <c r="A648" s="2" t="s">
        <v>3679</v>
      </c>
      <c r="B648" s="2" t="s">
        <v>3680</v>
      </c>
      <c r="C648">
        <f t="shared" si="330"/>
        <v>920</v>
      </c>
      <c r="D648">
        <f t="shared" si="331"/>
        <v>664</v>
      </c>
      <c r="E648">
        <f t="shared" si="332"/>
        <v>656</v>
      </c>
      <c r="F648">
        <f t="shared" si="333"/>
        <v>84480</v>
      </c>
      <c r="G648" t="str">
        <f t="shared" si="334"/>
        <v>00018A00</v>
      </c>
      <c r="H648" t="str">
        <f t="shared" si="340"/>
        <v>B6F3</v>
      </c>
      <c r="I648" t="str">
        <f t="shared" si="329"/>
        <v>F1A2</v>
      </c>
      <c r="J648" t="s">
        <v>3681</v>
      </c>
      <c r="K648" t="str">
        <f t="shared" si="335"/>
        <v>F3B60000</v>
      </c>
      <c r="L648" t="str">
        <f t="shared" si="336"/>
        <v>008A0100</v>
      </c>
      <c r="M648" t="str">
        <f t="shared" si="337"/>
        <v>F3B60000008A0100</v>
      </c>
      <c r="N648" t="str">
        <f t="shared" si="338"/>
        <v>F3B6=扼</v>
      </c>
      <c r="P648" s="2" t="s">
        <v>3682</v>
      </c>
      <c r="Q648" s="2" t="s">
        <v>2739</v>
      </c>
      <c r="R648" t="str">
        <f t="shared" si="339"/>
        <v>BAB4=春</v>
      </c>
    </row>
    <row r="649" spans="1:18">
      <c r="A649" s="2" t="s">
        <v>3683</v>
      </c>
      <c r="B649" s="2" t="s">
        <v>3684</v>
      </c>
      <c r="C649">
        <f t="shared" si="330"/>
        <v>921</v>
      </c>
      <c r="D649">
        <f t="shared" si="331"/>
        <v>665</v>
      </c>
      <c r="E649">
        <f t="shared" si="332"/>
        <v>656</v>
      </c>
      <c r="F649">
        <f t="shared" si="333"/>
        <v>84544</v>
      </c>
      <c r="G649" t="str">
        <f t="shared" si="334"/>
        <v>00018A40</v>
      </c>
      <c r="H649" t="str">
        <f t="shared" si="340"/>
        <v>B6F4</v>
      </c>
      <c r="I649" t="str">
        <f t="shared" si="329"/>
        <v>F1A3</v>
      </c>
      <c r="J649" t="s">
        <v>3685</v>
      </c>
      <c r="K649" t="str">
        <f t="shared" si="335"/>
        <v>F4B60000</v>
      </c>
      <c r="L649" t="str">
        <f t="shared" si="336"/>
        <v>408A0100</v>
      </c>
      <c r="M649" t="str">
        <f t="shared" si="337"/>
        <v>F4B60000408A0100</v>
      </c>
      <c r="N649" t="str">
        <f t="shared" si="338"/>
        <v>F4B6=遏</v>
      </c>
      <c r="P649" s="2" t="s">
        <v>3686</v>
      </c>
      <c r="Q649" s="2" t="s">
        <v>2745</v>
      </c>
      <c r="R649" t="str">
        <f t="shared" si="339"/>
        <v>BBB4=椿</v>
      </c>
    </row>
    <row r="650" spans="1:18">
      <c r="A650" s="2" t="s">
        <v>3687</v>
      </c>
      <c r="B650" s="2" t="s">
        <v>3688</v>
      </c>
      <c r="C650">
        <f t="shared" si="330"/>
        <v>922</v>
      </c>
      <c r="D650">
        <f t="shared" si="331"/>
        <v>666</v>
      </c>
      <c r="E650">
        <f t="shared" si="332"/>
        <v>656</v>
      </c>
      <c r="F650">
        <f t="shared" si="333"/>
        <v>84608</v>
      </c>
      <c r="G650" t="str">
        <f t="shared" si="334"/>
        <v>00018A80</v>
      </c>
      <c r="H650" t="str">
        <f t="shared" si="340"/>
        <v>B6F5</v>
      </c>
      <c r="I650" t="str">
        <f t="shared" si="329"/>
        <v>F1A4</v>
      </c>
      <c r="J650" t="s">
        <v>3689</v>
      </c>
      <c r="K650" t="str">
        <f t="shared" si="335"/>
        <v>F5B60000</v>
      </c>
      <c r="L650" t="str">
        <f t="shared" si="336"/>
        <v>808A0100</v>
      </c>
      <c r="M650" t="str">
        <f t="shared" si="337"/>
        <v>F5B60000808A0100</v>
      </c>
      <c r="N650" t="str">
        <f t="shared" si="338"/>
        <v>F5B6=鄂</v>
      </c>
      <c r="P650" s="2" t="s">
        <v>3690</v>
      </c>
      <c r="Q650" s="2" t="s">
        <v>2751</v>
      </c>
      <c r="R650" t="str">
        <f t="shared" si="339"/>
        <v>BCB4=醇</v>
      </c>
    </row>
    <row r="651" spans="1:18">
      <c r="A651" s="2" t="s">
        <v>3691</v>
      </c>
      <c r="B651" s="2" t="s">
        <v>3692</v>
      </c>
      <c r="C651">
        <f t="shared" si="330"/>
        <v>923</v>
      </c>
      <c r="D651">
        <f t="shared" si="331"/>
        <v>667</v>
      </c>
      <c r="E651">
        <f t="shared" si="332"/>
        <v>656</v>
      </c>
      <c r="F651">
        <f t="shared" si="333"/>
        <v>84672</v>
      </c>
      <c r="G651" t="str">
        <f t="shared" si="334"/>
        <v>00018AC0</v>
      </c>
      <c r="H651" t="str">
        <f t="shared" si="340"/>
        <v>B6F6</v>
      </c>
      <c r="I651" t="str">
        <f t="shared" ref="I651:I660" si="341">MID($I$1,(ROW()-2)*4+1,4)</f>
        <v>F1A5</v>
      </c>
      <c r="J651" t="s">
        <v>3693</v>
      </c>
      <c r="K651" t="str">
        <f t="shared" si="335"/>
        <v>F6B60000</v>
      </c>
      <c r="L651" t="str">
        <f t="shared" si="336"/>
        <v>C08A0100</v>
      </c>
      <c r="M651" t="str">
        <f t="shared" si="337"/>
        <v>F6B60000C08A0100</v>
      </c>
      <c r="N651" t="str">
        <f t="shared" si="338"/>
        <v>F6B6=饿</v>
      </c>
      <c r="P651" s="2" t="s">
        <v>3694</v>
      </c>
      <c r="Q651" s="2" t="s">
        <v>2757</v>
      </c>
      <c r="R651" t="str">
        <f t="shared" si="339"/>
        <v>BDB4=唇</v>
      </c>
    </row>
    <row r="652" spans="1:18">
      <c r="A652" s="2" t="s">
        <v>3695</v>
      </c>
      <c r="B652" s="2" t="s">
        <v>3696</v>
      </c>
      <c r="C652">
        <f t="shared" si="330"/>
        <v>924</v>
      </c>
      <c r="D652">
        <f t="shared" si="331"/>
        <v>668</v>
      </c>
      <c r="E652">
        <f t="shared" si="332"/>
        <v>656</v>
      </c>
      <c r="F652">
        <f t="shared" si="333"/>
        <v>84736</v>
      </c>
      <c r="G652" t="str">
        <f t="shared" si="334"/>
        <v>00018B00</v>
      </c>
      <c r="H652" t="str">
        <f t="shared" si="340"/>
        <v>B6F7</v>
      </c>
      <c r="I652" t="str">
        <f t="shared" si="341"/>
        <v>F1A6</v>
      </c>
      <c r="J652" t="s">
        <v>3697</v>
      </c>
      <c r="K652" t="str">
        <f t="shared" si="335"/>
        <v>F7B60000</v>
      </c>
      <c r="L652" t="str">
        <f t="shared" si="336"/>
        <v>008B0100</v>
      </c>
      <c r="M652" t="str">
        <f t="shared" si="337"/>
        <v>F7B60000008B0100</v>
      </c>
      <c r="N652" t="str">
        <f t="shared" si="338"/>
        <v>F7B6=恩</v>
      </c>
      <c r="P652" s="2" t="s">
        <v>3698</v>
      </c>
      <c r="Q652" s="2" t="s">
        <v>2763</v>
      </c>
      <c r="R652" t="str">
        <f t="shared" si="339"/>
        <v>BEB4=淳</v>
      </c>
    </row>
    <row r="653" spans="1:18">
      <c r="A653" s="2" t="s">
        <v>3699</v>
      </c>
      <c r="B653" s="2" t="s">
        <v>3700</v>
      </c>
      <c r="C653">
        <f t="shared" si="330"/>
        <v>925</v>
      </c>
      <c r="D653">
        <f t="shared" si="331"/>
        <v>669</v>
      </c>
      <c r="E653">
        <f t="shared" si="332"/>
        <v>656</v>
      </c>
      <c r="F653">
        <f t="shared" si="333"/>
        <v>84800</v>
      </c>
      <c r="G653" t="str">
        <f t="shared" si="334"/>
        <v>00018B40</v>
      </c>
      <c r="H653" t="str">
        <f t="shared" si="340"/>
        <v>B6F8</v>
      </c>
      <c r="I653" t="str">
        <f t="shared" si="341"/>
        <v>F1A7</v>
      </c>
      <c r="J653" t="s">
        <v>3701</v>
      </c>
      <c r="K653" t="str">
        <f t="shared" si="335"/>
        <v>F8B60000</v>
      </c>
      <c r="L653" t="str">
        <f t="shared" si="336"/>
        <v>408B0100</v>
      </c>
      <c r="M653" t="str">
        <f t="shared" si="337"/>
        <v>F8B60000408B0100</v>
      </c>
      <c r="N653" t="str">
        <f t="shared" si="338"/>
        <v>F8B6=而</v>
      </c>
      <c r="P653" s="2" t="s">
        <v>3702</v>
      </c>
      <c r="Q653" s="2" t="s">
        <v>2769</v>
      </c>
      <c r="R653" t="str">
        <f t="shared" si="339"/>
        <v>BFB4=纯</v>
      </c>
    </row>
    <row r="654" spans="1:18">
      <c r="A654" s="2" t="s">
        <v>3703</v>
      </c>
      <c r="B654" s="2" t="s">
        <v>3704</v>
      </c>
      <c r="C654">
        <f t="shared" si="330"/>
        <v>926</v>
      </c>
      <c r="D654">
        <f t="shared" si="331"/>
        <v>670</v>
      </c>
      <c r="E654">
        <f t="shared" si="332"/>
        <v>656</v>
      </c>
      <c r="F654">
        <f t="shared" si="333"/>
        <v>84864</v>
      </c>
      <c r="G654" t="str">
        <f t="shared" si="334"/>
        <v>00018B80</v>
      </c>
      <c r="H654" t="str">
        <f t="shared" si="340"/>
        <v>B6F9</v>
      </c>
      <c r="I654" t="str">
        <f t="shared" si="341"/>
        <v>F1A8</v>
      </c>
      <c r="J654" t="s">
        <v>3705</v>
      </c>
      <c r="K654" t="str">
        <f t="shared" si="335"/>
        <v>F9B60000</v>
      </c>
      <c r="L654" t="str">
        <f t="shared" si="336"/>
        <v>808B0100</v>
      </c>
      <c r="M654" t="str">
        <f t="shared" si="337"/>
        <v>F9B60000808B0100</v>
      </c>
      <c r="N654" t="str">
        <f t="shared" si="338"/>
        <v>F9B6=儿</v>
      </c>
      <c r="P654" s="2" t="s">
        <v>3706</v>
      </c>
      <c r="Q654" s="2" t="s">
        <v>2774</v>
      </c>
      <c r="R654" t="str">
        <f t="shared" si="339"/>
        <v>C0B4=蠢</v>
      </c>
    </row>
    <row r="655" spans="1:18">
      <c r="A655" s="2" t="s">
        <v>3707</v>
      </c>
      <c r="B655" s="2" t="s">
        <v>3708</v>
      </c>
      <c r="C655">
        <f t="shared" si="330"/>
        <v>927</v>
      </c>
      <c r="D655">
        <f t="shared" si="331"/>
        <v>671</v>
      </c>
      <c r="E655">
        <f t="shared" si="332"/>
        <v>656</v>
      </c>
      <c r="F655">
        <f t="shared" si="333"/>
        <v>84928</v>
      </c>
      <c r="G655" t="str">
        <f t="shared" si="334"/>
        <v>00018BC0</v>
      </c>
      <c r="H655" t="str">
        <f t="shared" si="340"/>
        <v>B6FA</v>
      </c>
      <c r="I655" t="str">
        <f t="shared" si="341"/>
        <v>F1A9</v>
      </c>
      <c r="J655" t="s">
        <v>3709</v>
      </c>
      <c r="K655" t="str">
        <f t="shared" si="335"/>
        <v>FAB60000</v>
      </c>
      <c r="L655" t="str">
        <f t="shared" si="336"/>
        <v>C08B0100</v>
      </c>
      <c r="M655" t="str">
        <f t="shared" si="337"/>
        <v>FAB60000C08B0100</v>
      </c>
      <c r="N655" t="str">
        <f t="shared" si="338"/>
        <v>FAB6=耳</v>
      </c>
      <c r="P655" s="2" t="s">
        <v>3710</v>
      </c>
      <c r="Q655" s="2" t="s">
        <v>2780</v>
      </c>
      <c r="R655" t="str">
        <f t="shared" si="339"/>
        <v>C1B4=戳</v>
      </c>
    </row>
    <row r="656" spans="1:18">
      <c r="A656" s="2" t="s">
        <v>3711</v>
      </c>
      <c r="B656" s="2" t="s">
        <v>3712</v>
      </c>
      <c r="C656">
        <f t="shared" si="330"/>
        <v>928</v>
      </c>
      <c r="D656">
        <f t="shared" si="331"/>
        <v>672</v>
      </c>
      <c r="E656">
        <f t="shared" si="332"/>
        <v>672</v>
      </c>
      <c r="F656">
        <f t="shared" si="333"/>
        <v>86016</v>
      </c>
      <c r="G656" t="str">
        <f t="shared" si="334"/>
        <v>00019000</v>
      </c>
      <c r="H656" t="str">
        <f t="shared" si="340"/>
        <v>B6FB</v>
      </c>
      <c r="I656" t="str">
        <f t="shared" si="341"/>
        <v>F1AA</v>
      </c>
      <c r="J656" t="s">
        <v>3713</v>
      </c>
      <c r="K656" t="str">
        <f t="shared" si="335"/>
        <v>FBB60000</v>
      </c>
      <c r="L656" t="str">
        <f t="shared" si="336"/>
        <v>00900100</v>
      </c>
      <c r="M656" t="str">
        <f t="shared" si="337"/>
        <v>FBB6000000900100</v>
      </c>
      <c r="N656" t="str">
        <f t="shared" si="338"/>
        <v>FBB6=尔</v>
      </c>
      <c r="P656" s="2" t="s">
        <v>3714</v>
      </c>
      <c r="Q656" s="2" t="s">
        <v>2786</v>
      </c>
      <c r="R656" t="str">
        <f t="shared" si="339"/>
        <v>C2B4=绰</v>
      </c>
    </row>
    <row r="657" spans="1:18">
      <c r="A657" s="2" t="s">
        <v>3715</v>
      </c>
      <c r="B657" s="2" t="s">
        <v>3716</v>
      </c>
      <c r="C657">
        <f t="shared" si="330"/>
        <v>929</v>
      </c>
      <c r="D657">
        <f t="shared" si="331"/>
        <v>673</v>
      </c>
      <c r="E657">
        <f t="shared" si="332"/>
        <v>672</v>
      </c>
      <c r="F657">
        <f t="shared" si="333"/>
        <v>86080</v>
      </c>
      <c r="G657" t="str">
        <f t="shared" si="334"/>
        <v>00019040</v>
      </c>
      <c r="H657" t="str">
        <f t="shared" ref="H657:H666" si="342">MID($H$1,(ROW()-2)*4+1,4)</f>
        <v>B6FC</v>
      </c>
      <c r="I657" t="str">
        <f t="shared" si="341"/>
        <v>F1AB</v>
      </c>
      <c r="J657" t="s">
        <v>3717</v>
      </c>
      <c r="K657" t="str">
        <f t="shared" si="335"/>
        <v>FCB60000</v>
      </c>
      <c r="L657" t="str">
        <f t="shared" si="336"/>
        <v>40900100</v>
      </c>
      <c r="M657" t="str">
        <f t="shared" si="337"/>
        <v>FCB6000040900100</v>
      </c>
      <c r="N657" t="str">
        <f t="shared" si="338"/>
        <v>FCB6=饵</v>
      </c>
      <c r="P657" s="2" t="s">
        <v>3718</v>
      </c>
      <c r="Q657" s="2" t="s">
        <v>2792</v>
      </c>
      <c r="R657" t="str">
        <f t="shared" si="339"/>
        <v>C3B4=疵</v>
      </c>
    </row>
    <row r="658" spans="1:18">
      <c r="A658" s="2" t="s">
        <v>3719</v>
      </c>
      <c r="B658" s="2" t="s">
        <v>3720</v>
      </c>
      <c r="C658">
        <f t="shared" si="330"/>
        <v>930</v>
      </c>
      <c r="D658">
        <f t="shared" si="331"/>
        <v>674</v>
      </c>
      <c r="E658">
        <f t="shared" si="332"/>
        <v>672</v>
      </c>
      <c r="F658">
        <f t="shared" si="333"/>
        <v>86144</v>
      </c>
      <c r="G658" t="str">
        <f t="shared" si="334"/>
        <v>00019080</v>
      </c>
      <c r="H658" t="str">
        <f t="shared" si="342"/>
        <v>B6FD</v>
      </c>
      <c r="I658" t="str">
        <f t="shared" si="341"/>
        <v>F1AC</v>
      </c>
      <c r="J658" t="s">
        <v>3721</v>
      </c>
      <c r="K658" t="str">
        <f t="shared" si="335"/>
        <v>FDB60000</v>
      </c>
      <c r="L658" t="str">
        <f t="shared" si="336"/>
        <v>80900100</v>
      </c>
      <c r="M658" t="str">
        <f t="shared" si="337"/>
        <v>FDB6000080900100</v>
      </c>
      <c r="N658" t="str">
        <f t="shared" si="338"/>
        <v>FDB6=洱</v>
      </c>
      <c r="P658" s="2" t="s">
        <v>3722</v>
      </c>
      <c r="Q658" s="2" t="s">
        <v>2798</v>
      </c>
      <c r="R658" t="str">
        <f t="shared" si="339"/>
        <v>C4B4=茨</v>
      </c>
    </row>
    <row r="659" spans="1:18">
      <c r="A659" s="2" t="s">
        <v>3723</v>
      </c>
      <c r="B659" s="2" t="s">
        <v>3724</v>
      </c>
      <c r="C659">
        <f t="shared" si="330"/>
        <v>931</v>
      </c>
      <c r="D659">
        <f t="shared" si="331"/>
        <v>675</v>
      </c>
      <c r="E659">
        <f t="shared" si="332"/>
        <v>672</v>
      </c>
      <c r="F659">
        <f t="shared" si="333"/>
        <v>86208</v>
      </c>
      <c r="G659" t="str">
        <f t="shared" si="334"/>
        <v>000190C0</v>
      </c>
      <c r="H659" t="str">
        <f t="shared" si="342"/>
        <v>B6FE</v>
      </c>
      <c r="I659" t="str">
        <f t="shared" si="341"/>
        <v>F1AD</v>
      </c>
      <c r="J659" t="s">
        <v>3725</v>
      </c>
      <c r="K659" t="str">
        <f t="shared" si="335"/>
        <v>FEB60000</v>
      </c>
      <c r="L659" t="str">
        <f t="shared" si="336"/>
        <v>C0900100</v>
      </c>
      <c r="M659" t="str">
        <f t="shared" si="337"/>
        <v>FEB60000C0900100</v>
      </c>
      <c r="N659" t="str">
        <f t="shared" si="338"/>
        <v>FEB6=二</v>
      </c>
      <c r="P659" s="2" t="s">
        <v>1120</v>
      </c>
      <c r="Q659" s="2" t="s">
        <v>1121</v>
      </c>
      <c r="R659" t="str">
        <f t="shared" si="339"/>
        <v>C5B4=磁</v>
      </c>
    </row>
    <row r="660" spans="1:18">
      <c r="A660" s="2" t="s">
        <v>3726</v>
      </c>
      <c r="B660" s="2" t="s">
        <v>3727</v>
      </c>
      <c r="C660">
        <f t="shared" si="330"/>
        <v>932</v>
      </c>
      <c r="D660">
        <f t="shared" si="331"/>
        <v>676</v>
      </c>
      <c r="E660">
        <f t="shared" si="332"/>
        <v>672</v>
      </c>
      <c r="F660">
        <f t="shared" si="333"/>
        <v>86272</v>
      </c>
      <c r="G660" t="str">
        <f t="shared" si="334"/>
        <v>00019100</v>
      </c>
      <c r="H660" t="str">
        <f t="shared" si="342"/>
        <v>B7A1</v>
      </c>
      <c r="I660" t="str">
        <f t="shared" si="341"/>
        <v>F1AE</v>
      </c>
      <c r="J660" t="s">
        <v>3728</v>
      </c>
      <c r="K660" t="str">
        <f t="shared" si="335"/>
        <v>A1B70000</v>
      </c>
      <c r="L660" t="str">
        <f t="shared" si="336"/>
        <v>00910100</v>
      </c>
      <c r="M660" t="str">
        <f t="shared" si="337"/>
        <v>A1B7000000910100</v>
      </c>
      <c r="N660" t="str">
        <f t="shared" si="338"/>
        <v>A1B7=贰</v>
      </c>
      <c r="P660" s="2" t="s">
        <v>3729</v>
      </c>
      <c r="Q660" s="2" t="s">
        <v>2809</v>
      </c>
      <c r="R660" t="str">
        <f t="shared" si="339"/>
        <v>C6B4=雌</v>
      </c>
    </row>
    <row r="661" spans="1:18">
      <c r="A661" s="2" t="s">
        <v>3730</v>
      </c>
      <c r="B661" s="2" t="s">
        <v>3731</v>
      </c>
      <c r="C661">
        <f t="shared" si="330"/>
        <v>933</v>
      </c>
      <c r="D661">
        <f t="shared" si="331"/>
        <v>677</v>
      </c>
      <c r="E661">
        <f t="shared" si="332"/>
        <v>672</v>
      </c>
      <c r="F661">
        <f t="shared" si="333"/>
        <v>86336</v>
      </c>
      <c r="G661" t="str">
        <f t="shared" si="334"/>
        <v>00019140</v>
      </c>
      <c r="H661" t="str">
        <f t="shared" si="342"/>
        <v>B7A2</v>
      </c>
      <c r="I661" t="str">
        <f t="shared" ref="I661:I670" si="343">MID($I$1,(ROW()-2)*4+1,4)</f>
        <v>F1AF</v>
      </c>
      <c r="J661" t="s">
        <v>3732</v>
      </c>
      <c r="K661" t="str">
        <f t="shared" si="335"/>
        <v>A2B70000</v>
      </c>
      <c r="L661" t="str">
        <f t="shared" si="336"/>
        <v>40910100</v>
      </c>
      <c r="M661" t="str">
        <f t="shared" si="337"/>
        <v>A2B7000040910100</v>
      </c>
      <c r="N661" t="str">
        <f t="shared" si="338"/>
        <v>A2B7=发</v>
      </c>
      <c r="P661" s="2" t="s">
        <v>3733</v>
      </c>
      <c r="Q661" s="2" t="s">
        <v>2815</v>
      </c>
      <c r="R661" t="str">
        <f t="shared" si="339"/>
        <v>C7B4=辞</v>
      </c>
    </row>
    <row r="662" spans="1:18">
      <c r="A662" s="2" t="s">
        <v>3734</v>
      </c>
      <c r="B662" s="2" t="s">
        <v>3735</v>
      </c>
      <c r="C662">
        <f t="shared" si="330"/>
        <v>934</v>
      </c>
      <c r="D662">
        <f t="shared" si="331"/>
        <v>678</v>
      </c>
      <c r="E662">
        <f t="shared" si="332"/>
        <v>672</v>
      </c>
      <c r="F662">
        <f t="shared" si="333"/>
        <v>86400</v>
      </c>
      <c r="G662" t="str">
        <f t="shared" si="334"/>
        <v>00019180</v>
      </c>
      <c r="H662" t="str">
        <f t="shared" si="342"/>
        <v>B7A3</v>
      </c>
      <c r="I662" t="str">
        <f t="shared" si="343"/>
        <v>F1B0</v>
      </c>
      <c r="J662" t="s">
        <v>3736</v>
      </c>
      <c r="K662" t="str">
        <f t="shared" si="335"/>
        <v>A3B70000</v>
      </c>
      <c r="L662" t="str">
        <f t="shared" si="336"/>
        <v>80910100</v>
      </c>
      <c r="M662" t="str">
        <f t="shared" si="337"/>
        <v>A3B7000080910100</v>
      </c>
      <c r="N662" t="str">
        <f t="shared" si="338"/>
        <v>A3B7=罚</v>
      </c>
      <c r="P662" s="2" t="s">
        <v>3737</v>
      </c>
      <c r="Q662" s="2" t="s">
        <v>2821</v>
      </c>
      <c r="R662" t="str">
        <f t="shared" si="339"/>
        <v>C8B4=慈</v>
      </c>
    </row>
    <row r="663" spans="1:18">
      <c r="A663" s="2" t="s">
        <v>3738</v>
      </c>
      <c r="B663" s="2" t="s">
        <v>3739</v>
      </c>
      <c r="C663">
        <f t="shared" si="330"/>
        <v>935</v>
      </c>
      <c r="D663">
        <f t="shared" si="331"/>
        <v>679</v>
      </c>
      <c r="E663">
        <f t="shared" si="332"/>
        <v>672</v>
      </c>
      <c r="F663">
        <f t="shared" si="333"/>
        <v>86464</v>
      </c>
      <c r="G663" t="str">
        <f t="shared" si="334"/>
        <v>000191C0</v>
      </c>
      <c r="H663" t="str">
        <f t="shared" si="342"/>
        <v>B7A4</v>
      </c>
      <c r="I663" t="str">
        <f t="shared" si="343"/>
        <v>F1B1</v>
      </c>
      <c r="J663" t="s">
        <v>3740</v>
      </c>
      <c r="K663" t="str">
        <f t="shared" si="335"/>
        <v>A4B70000</v>
      </c>
      <c r="L663" t="str">
        <f t="shared" si="336"/>
        <v>C0910100</v>
      </c>
      <c r="M663" t="str">
        <f t="shared" si="337"/>
        <v>A4B70000C0910100</v>
      </c>
      <c r="N663" t="str">
        <f t="shared" si="338"/>
        <v>A4B7=筏</v>
      </c>
      <c r="P663" s="2" t="s">
        <v>3741</v>
      </c>
      <c r="Q663" s="2" t="s">
        <v>2827</v>
      </c>
      <c r="R663" t="str">
        <f t="shared" si="339"/>
        <v>C9B4=瓷</v>
      </c>
    </row>
    <row r="664" spans="1:18">
      <c r="A664" s="2" t="s">
        <v>3742</v>
      </c>
      <c r="B664" s="2" t="s">
        <v>3743</v>
      </c>
      <c r="C664">
        <f t="shared" si="330"/>
        <v>936</v>
      </c>
      <c r="D664">
        <f t="shared" si="331"/>
        <v>680</v>
      </c>
      <c r="E664">
        <f t="shared" si="332"/>
        <v>672</v>
      </c>
      <c r="F664">
        <f t="shared" si="333"/>
        <v>86528</v>
      </c>
      <c r="G664" t="str">
        <f t="shared" si="334"/>
        <v>00019200</v>
      </c>
      <c r="H664" t="str">
        <f t="shared" si="342"/>
        <v>B7A5</v>
      </c>
      <c r="I664" t="str">
        <f t="shared" si="343"/>
        <v>F1B2</v>
      </c>
      <c r="J664" t="s">
        <v>3744</v>
      </c>
      <c r="K664" t="str">
        <f t="shared" si="335"/>
        <v>A5B70000</v>
      </c>
      <c r="L664" t="str">
        <f t="shared" si="336"/>
        <v>00920100</v>
      </c>
      <c r="M664" t="str">
        <f t="shared" si="337"/>
        <v>A5B7000000920100</v>
      </c>
      <c r="N664" t="str">
        <f t="shared" si="338"/>
        <v>A5B7=伐</v>
      </c>
      <c r="P664" s="2" t="s">
        <v>3745</v>
      </c>
      <c r="Q664" s="2" t="s">
        <v>2833</v>
      </c>
      <c r="R664" t="str">
        <f t="shared" si="339"/>
        <v>CAB4=词</v>
      </c>
    </row>
    <row r="665" spans="1:18">
      <c r="A665" s="2" t="s">
        <v>3746</v>
      </c>
      <c r="B665" s="2" t="s">
        <v>3747</v>
      </c>
      <c r="C665">
        <f t="shared" si="330"/>
        <v>937</v>
      </c>
      <c r="D665">
        <f t="shared" si="331"/>
        <v>681</v>
      </c>
      <c r="E665">
        <f t="shared" si="332"/>
        <v>672</v>
      </c>
      <c r="F665">
        <f t="shared" si="333"/>
        <v>86592</v>
      </c>
      <c r="G665" t="str">
        <f t="shared" si="334"/>
        <v>00019240</v>
      </c>
      <c r="H665" t="str">
        <f t="shared" si="342"/>
        <v>B7A6</v>
      </c>
      <c r="I665" t="str">
        <f t="shared" si="343"/>
        <v>F1B3</v>
      </c>
      <c r="J665" t="s">
        <v>3748</v>
      </c>
      <c r="K665" t="str">
        <f t="shared" si="335"/>
        <v>A6B70000</v>
      </c>
      <c r="L665" t="str">
        <f t="shared" si="336"/>
        <v>40920100</v>
      </c>
      <c r="M665" t="str">
        <f t="shared" si="337"/>
        <v>A6B7000040920100</v>
      </c>
      <c r="N665" t="str">
        <f t="shared" si="338"/>
        <v>A6B7=乏</v>
      </c>
      <c r="P665" s="2" t="s">
        <v>3749</v>
      </c>
      <c r="Q665" s="2" t="s">
        <v>2837</v>
      </c>
      <c r="R665" t="str">
        <f t="shared" si="339"/>
        <v>CBB4=此</v>
      </c>
    </row>
    <row r="666" spans="1:18">
      <c r="A666" s="2" t="s">
        <v>3750</v>
      </c>
      <c r="B666" s="2" t="s">
        <v>3751</v>
      </c>
      <c r="C666">
        <f t="shared" si="330"/>
        <v>938</v>
      </c>
      <c r="D666">
        <f t="shared" si="331"/>
        <v>682</v>
      </c>
      <c r="E666">
        <f t="shared" si="332"/>
        <v>672</v>
      </c>
      <c r="F666">
        <f t="shared" si="333"/>
        <v>86656</v>
      </c>
      <c r="G666" t="str">
        <f t="shared" si="334"/>
        <v>00019280</v>
      </c>
      <c r="H666" t="str">
        <f t="shared" si="342"/>
        <v>B7A7</v>
      </c>
      <c r="I666" t="str">
        <f t="shared" si="343"/>
        <v>F1B4</v>
      </c>
      <c r="J666" t="s">
        <v>3752</v>
      </c>
      <c r="K666" t="str">
        <f t="shared" si="335"/>
        <v>A7B70000</v>
      </c>
      <c r="L666" t="str">
        <f t="shared" si="336"/>
        <v>80920100</v>
      </c>
      <c r="M666" t="str">
        <f t="shared" si="337"/>
        <v>A7B7000080920100</v>
      </c>
      <c r="N666" t="str">
        <f t="shared" si="338"/>
        <v>A7B7=阀</v>
      </c>
      <c r="P666" s="2" t="s">
        <v>1126</v>
      </c>
      <c r="Q666" s="2" t="s">
        <v>1127</v>
      </c>
      <c r="R666" t="str">
        <f t="shared" si="339"/>
        <v>CCB4=刺</v>
      </c>
    </row>
    <row r="667" spans="1:18">
      <c r="A667" s="2" t="s">
        <v>3753</v>
      </c>
      <c r="B667" s="2" t="s">
        <v>3754</v>
      </c>
      <c r="C667">
        <f t="shared" si="330"/>
        <v>939</v>
      </c>
      <c r="D667">
        <f t="shared" si="331"/>
        <v>683</v>
      </c>
      <c r="E667">
        <f t="shared" si="332"/>
        <v>672</v>
      </c>
      <c r="F667">
        <f t="shared" si="333"/>
        <v>86720</v>
      </c>
      <c r="G667" t="str">
        <f t="shared" si="334"/>
        <v>000192C0</v>
      </c>
      <c r="H667" t="str">
        <f t="shared" ref="H667:H676" si="344">MID($H$1,(ROW()-2)*4+1,4)</f>
        <v>B7A8</v>
      </c>
      <c r="I667" t="str">
        <f t="shared" si="343"/>
        <v>F1B5</v>
      </c>
      <c r="J667" t="s">
        <v>3755</v>
      </c>
      <c r="K667" t="str">
        <f t="shared" si="335"/>
        <v>A8B70000</v>
      </c>
      <c r="L667" t="str">
        <f t="shared" si="336"/>
        <v>C0920100</v>
      </c>
      <c r="M667" t="str">
        <f t="shared" si="337"/>
        <v>A8B70000C0920100</v>
      </c>
      <c r="N667" t="str">
        <f t="shared" si="338"/>
        <v>A8B7=法</v>
      </c>
      <c r="P667" s="2" t="s">
        <v>3756</v>
      </c>
      <c r="Q667" s="2" t="s">
        <v>2844</v>
      </c>
      <c r="R667" t="str">
        <f t="shared" si="339"/>
        <v>CDB4=赐</v>
      </c>
    </row>
    <row r="668" spans="1:18">
      <c r="A668" s="2" t="s">
        <v>3757</v>
      </c>
      <c r="B668" s="2" t="s">
        <v>3758</v>
      </c>
      <c r="C668">
        <f t="shared" si="330"/>
        <v>940</v>
      </c>
      <c r="D668">
        <f t="shared" si="331"/>
        <v>684</v>
      </c>
      <c r="E668">
        <f t="shared" si="332"/>
        <v>672</v>
      </c>
      <c r="F668">
        <f t="shared" si="333"/>
        <v>86784</v>
      </c>
      <c r="G668" t="str">
        <f t="shared" si="334"/>
        <v>00019300</v>
      </c>
      <c r="H668" t="str">
        <f t="shared" si="344"/>
        <v>B7A9</v>
      </c>
      <c r="I668" t="str">
        <f t="shared" si="343"/>
        <v>F1B6</v>
      </c>
      <c r="J668" t="s">
        <v>3759</v>
      </c>
      <c r="K668" t="str">
        <f t="shared" si="335"/>
        <v>A9B70000</v>
      </c>
      <c r="L668" t="str">
        <f t="shared" si="336"/>
        <v>00930100</v>
      </c>
      <c r="M668" t="str">
        <f t="shared" si="337"/>
        <v>A9B7000000930100</v>
      </c>
      <c r="N668" t="str">
        <f t="shared" si="338"/>
        <v>A9B7=珐</v>
      </c>
      <c r="P668" s="2" t="s">
        <v>3760</v>
      </c>
      <c r="Q668" s="2" t="s">
        <v>2848</v>
      </c>
      <c r="R668" t="str">
        <f t="shared" si="339"/>
        <v>CEB4=次</v>
      </c>
    </row>
    <row r="669" spans="1:18">
      <c r="A669" s="2" t="s">
        <v>3761</v>
      </c>
      <c r="B669" s="2" t="s">
        <v>3762</v>
      </c>
      <c r="C669">
        <f t="shared" si="330"/>
        <v>941</v>
      </c>
      <c r="D669">
        <f t="shared" si="331"/>
        <v>685</v>
      </c>
      <c r="E669">
        <f t="shared" si="332"/>
        <v>672</v>
      </c>
      <c r="F669">
        <f t="shared" si="333"/>
        <v>86848</v>
      </c>
      <c r="G669" t="str">
        <f t="shared" si="334"/>
        <v>00019340</v>
      </c>
      <c r="H669" t="str">
        <f t="shared" si="344"/>
        <v>B7AA</v>
      </c>
      <c r="I669" t="str">
        <f t="shared" si="343"/>
        <v>F1B7</v>
      </c>
      <c r="J669" t="s">
        <v>3763</v>
      </c>
      <c r="K669" t="str">
        <f t="shared" si="335"/>
        <v>AAB70000</v>
      </c>
      <c r="L669" t="str">
        <f t="shared" si="336"/>
        <v>40930100</v>
      </c>
      <c r="M669" t="str">
        <f t="shared" si="337"/>
        <v>AAB7000040930100</v>
      </c>
      <c r="N669" t="str">
        <f t="shared" si="338"/>
        <v>AAB7=藩</v>
      </c>
      <c r="P669" s="2" t="s">
        <v>3764</v>
      </c>
      <c r="Q669" s="2" t="s">
        <v>2852</v>
      </c>
      <c r="R669" t="str">
        <f t="shared" si="339"/>
        <v>CFB4=聪</v>
      </c>
    </row>
    <row r="670" spans="1:18">
      <c r="A670" s="2" t="s">
        <v>3765</v>
      </c>
      <c r="B670" s="2" t="s">
        <v>3766</v>
      </c>
      <c r="C670">
        <f t="shared" si="330"/>
        <v>942</v>
      </c>
      <c r="D670">
        <f t="shared" si="331"/>
        <v>686</v>
      </c>
      <c r="E670">
        <f t="shared" si="332"/>
        <v>672</v>
      </c>
      <c r="F670">
        <f t="shared" si="333"/>
        <v>86912</v>
      </c>
      <c r="G670" t="str">
        <f t="shared" si="334"/>
        <v>00019380</v>
      </c>
      <c r="H670" t="str">
        <f t="shared" si="344"/>
        <v>B7AB</v>
      </c>
      <c r="I670" t="str">
        <f t="shared" si="343"/>
        <v>F1B8</v>
      </c>
      <c r="J670" t="s">
        <v>3767</v>
      </c>
      <c r="K670" t="str">
        <f t="shared" si="335"/>
        <v>ABB70000</v>
      </c>
      <c r="L670" t="str">
        <f t="shared" si="336"/>
        <v>80930100</v>
      </c>
      <c r="M670" t="str">
        <f t="shared" si="337"/>
        <v>ABB7000080930100</v>
      </c>
      <c r="N670" t="str">
        <f t="shared" si="338"/>
        <v>ABB7=帆</v>
      </c>
      <c r="P670" s="2" t="s">
        <v>3768</v>
      </c>
      <c r="Q670" s="2" t="s">
        <v>2856</v>
      </c>
      <c r="R670" t="str">
        <f t="shared" si="339"/>
        <v>D0B4=葱</v>
      </c>
    </row>
    <row r="671" spans="1:18">
      <c r="A671" s="2" t="s">
        <v>3769</v>
      </c>
      <c r="B671" s="2" t="s">
        <v>3770</v>
      </c>
      <c r="C671">
        <f t="shared" si="330"/>
        <v>943</v>
      </c>
      <c r="D671">
        <f t="shared" si="331"/>
        <v>687</v>
      </c>
      <c r="E671">
        <f t="shared" si="332"/>
        <v>672</v>
      </c>
      <c r="F671">
        <f t="shared" si="333"/>
        <v>86976</v>
      </c>
      <c r="G671" t="str">
        <f t="shared" si="334"/>
        <v>000193C0</v>
      </c>
      <c r="H671" t="str">
        <f t="shared" si="344"/>
        <v>B7AC</v>
      </c>
      <c r="I671" t="str">
        <f t="shared" ref="I671:I680" si="345">MID($I$1,(ROW()-2)*4+1,4)</f>
        <v>F1B9</v>
      </c>
      <c r="J671" t="s">
        <v>3771</v>
      </c>
      <c r="K671" t="str">
        <f t="shared" si="335"/>
        <v>ACB70000</v>
      </c>
      <c r="L671" t="str">
        <f t="shared" si="336"/>
        <v>C0930100</v>
      </c>
      <c r="M671" t="str">
        <f t="shared" si="337"/>
        <v>ACB70000C0930100</v>
      </c>
      <c r="N671" t="str">
        <f t="shared" si="338"/>
        <v>ACB7=番</v>
      </c>
      <c r="P671" s="2" t="s">
        <v>3772</v>
      </c>
      <c r="Q671" s="2" t="s">
        <v>2860</v>
      </c>
      <c r="R671" t="str">
        <f t="shared" si="339"/>
        <v>D1B4=囱</v>
      </c>
    </row>
    <row r="672" spans="1:18">
      <c r="A672" s="2" t="s">
        <v>3773</v>
      </c>
      <c r="B672" s="2" t="s">
        <v>3774</v>
      </c>
      <c r="C672">
        <f t="shared" si="330"/>
        <v>944</v>
      </c>
      <c r="D672">
        <f t="shared" si="331"/>
        <v>688</v>
      </c>
      <c r="E672">
        <f t="shared" si="332"/>
        <v>688</v>
      </c>
      <c r="F672">
        <f t="shared" si="333"/>
        <v>88064</v>
      </c>
      <c r="G672" t="str">
        <f t="shared" si="334"/>
        <v>00019800</v>
      </c>
      <c r="H672" t="str">
        <f t="shared" si="344"/>
        <v>B7AD</v>
      </c>
      <c r="I672" t="str">
        <f t="shared" si="345"/>
        <v>F1BA</v>
      </c>
      <c r="J672" t="s">
        <v>3775</v>
      </c>
      <c r="K672" t="str">
        <f t="shared" si="335"/>
        <v>ADB70000</v>
      </c>
      <c r="L672" t="str">
        <f t="shared" si="336"/>
        <v>00980100</v>
      </c>
      <c r="M672" t="str">
        <f t="shared" si="337"/>
        <v>ADB7000000980100</v>
      </c>
      <c r="N672" t="str">
        <f t="shared" si="338"/>
        <v>ADB7=翻</v>
      </c>
      <c r="P672" s="2" t="s">
        <v>3776</v>
      </c>
      <c r="Q672" s="2" t="s">
        <v>2864</v>
      </c>
      <c r="R672" t="str">
        <f t="shared" si="339"/>
        <v>D2B4=匆</v>
      </c>
    </row>
    <row r="673" spans="1:18">
      <c r="A673" s="2" t="s">
        <v>3777</v>
      </c>
      <c r="B673" s="2" t="s">
        <v>3778</v>
      </c>
      <c r="C673">
        <f t="shared" si="330"/>
        <v>945</v>
      </c>
      <c r="D673">
        <f t="shared" si="331"/>
        <v>689</v>
      </c>
      <c r="E673">
        <f t="shared" si="332"/>
        <v>688</v>
      </c>
      <c r="F673">
        <f t="shared" si="333"/>
        <v>88128</v>
      </c>
      <c r="G673" t="str">
        <f t="shared" si="334"/>
        <v>00019840</v>
      </c>
      <c r="H673" t="str">
        <f t="shared" si="344"/>
        <v>B7AE</v>
      </c>
      <c r="I673" t="str">
        <f t="shared" si="345"/>
        <v>F1BB</v>
      </c>
      <c r="J673" t="s">
        <v>3779</v>
      </c>
      <c r="K673" t="str">
        <f t="shared" si="335"/>
        <v>AEB70000</v>
      </c>
      <c r="L673" t="str">
        <f t="shared" si="336"/>
        <v>40980100</v>
      </c>
      <c r="M673" t="str">
        <f t="shared" si="337"/>
        <v>AEB7000040980100</v>
      </c>
      <c r="N673" t="str">
        <f t="shared" si="338"/>
        <v>AEB7=樊</v>
      </c>
      <c r="P673" s="2" t="s">
        <v>3780</v>
      </c>
      <c r="Q673" s="2" t="s">
        <v>2868</v>
      </c>
      <c r="R673" t="str">
        <f t="shared" si="339"/>
        <v>D3B4=从</v>
      </c>
    </row>
    <row r="674" spans="1:18">
      <c r="A674" s="2" t="s">
        <v>3781</v>
      </c>
      <c r="B674" s="2" t="s">
        <v>3782</v>
      </c>
      <c r="C674">
        <f t="shared" si="330"/>
        <v>946</v>
      </c>
      <c r="D674">
        <f t="shared" si="331"/>
        <v>690</v>
      </c>
      <c r="E674">
        <f t="shared" si="332"/>
        <v>688</v>
      </c>
      <c r="F674">
        <f t="shared" si="333"/>
        <v>88192</v>
      </c>
      <c r="G674" t="str">
        <f t="shared" si="334"/>
        <v>00019880</v>
      </c>
      <c r="H674" t="str">
        <f t="shared" si="344"/>
        <v>B7AF</v>
      </c>
      <c r="I674" t="str">
        <f t="shared" si="345"/>
        <v>F1BC</v>
      </c>
      <c r="J674" t="s">
        <v>3783</v>
      </c>
      <c r="K674" t="str">
        <f t="shared" si="335"/>
        <v>AFB70000</v>
      </c>
      <c r="L674" t="str">
        <f t="shared" si="336"/>
        <v>80980100</v>
      </c>
      <c r="M674" t="str">
        <f t="shared" si="337"/>
        <v>AFB7000080980100</v>
      </c>
      <c r="N674" t="str">
        <f t="shared" si="338"/>
        <v>AFB7=矾</v>
      </c>
      <c r="P674" s="2" t="s">
        <v>3784</v>
      </c>
      <c r="Q674" s="2" t="s">
        <v>2871</v>
      </c>
      <c r="R674" t="str">
        <f t="shared" si="339"/>
        <v>D4B4=丛</v>
      </c>
    </row>
    <row r="675" spans="1:18">
      <c r="A675" s="2" t="s">
        <v>3785</v>
      </c>
      <c r="B675" s="2" t="s">
        <v>3786</v>
      </c>
      <c r="C675">
        <f t="shared" si="330"/>
        <v>947</v>
      </c>
      <c r="D675">
        <f t="shared" si="331"/>
        <v>691</v>
      </c>
      <c r="E675">
        <f t="shared" si="332"/>
        <v>688</v>
      </c>
      <c r="F675">
        <f t="shared" si="333"/>
        <v>88256</v>
      </c>
      <c r="G675" t="str">
        <f t="shared" si="334"/>
        <v>000198C0</v>
      </c>
      <c r="H675" t="str">
        <f t="shared" si="344"/>
        <v>B7B0</v>
      </c>
      <c r="I675" t="str">
        <f t="shared" si="345"/>
        <v>F1BD</v>
      </c>
      <c r="J675" t="s">
        <v>1983</v>
      </c>
      <c r="K675" t="str">
        <f t="shared" si="335"/>
        <v>B0B70000</v>
      </c>
      <c r="L675" t="str">
        <f t="shared" si="336"/>
        <v>C0980100</v>
      </c>
      <c r="M675" t="str">
        <f t="shared" si="337"/>
        <v>B0B70000C0980100</v>
      </c>
      <c r="N675" t="str">
        <f t="shared" si="338"/>
        <v>B0B7=钒</v>
      </c>
      <c r="P675" s="2" t="s">
        <v>3787</v>
      </c>
      <c r="Q675" s="2" t="s">
        <v>2874</v>
      </c>
      <c r="R675" t="str">
        <f t="shared" si="339"/>
        <v>D5B4=凑</v>
      </c>
    </row>
    <row r="676" spans="1:18">
      <c r="A676" s="2" t="s">
        <v>3788</v>
      </c>
      <c r="B676" s="2" t="s">
        <v>3789</v>
      </c>
      <c r="C676">
        <f t="shared" si="330"/>
        <v>948</v>
      </c>
      <c r="D676">
        <f t="shared" si="331"/>
        <v>692</v>
      </c>
      <c r="E676">
        <f t="shared" si="332"/>
        <v>688</v>
      </c>
      <c r="F676">
        <f t="shared" si="333"/>
        <v>88320</v>
      </c>
      <c r="G676" t="str">
        <f t="shared" si="334"/>
        <v>00019900</v>
      </c>
      <c r="H676" t="str">
        <f t="shared" si="344"/>
        <v>B7B1</v>
      </c>
      <c r="I676" t="str">
        <f t="shared" si="345"/>
        <v>F1BE</v>
      </c>
      <c r="J676" t="s">
        <v>2515</v>
      </c>
      <c r="K676" t="str">
        <f t="shared" si="335"/>
        <v>B1B70000</v>
      </c>
      <c r="L676" t="str">
        <f t="shared" si="336"/>
        <v>00990100</v>
      </c>
      <c r="M676" t="str">
        <f t="shared" si="337"/>
        <v>B1B7000000990100</v>
      </c>
      <c r="N676" t="str">
        <f t="shared" si="338"/>
        <v>B1B7=繁</v>
      </c>
      <c r="P676" s="2" t="s">
        <v>3790</v>
      </c>
      <c r="Q676" s="2" t="s">
        <v>2878</v>
      </c>
      <c r="R676" t="str">
        <f t="shared" si="339"/>
        <v>D6B4=粗</v>
      </c>
    </row>
    <row r="677" spans="1:18">
      <c r="A677" s="2" t="s">
        <v>3791</v>
      </c>
      <c r="B677" s="2" t="s">
        <v>3792</v>
      </c>
      <c r="C677">
        <f t="shared" si="330"/>
        <v>949</v>
      </c>
      <c r="D677">
        <f t="shared" si="331"/>
        <v>693</v>
      </c>
      <c r="E677">
        <f t="shared" si="332"/>
        <v>688</v>
      </c>
      <c r="F677">
        <f t="shared" si="333"/>
        <v>88384</v>
      </c>
      <c r="G677" t="str">
        <f t="shared" si="334"/>
        <v>00019940</v>
      </c>
      <c r="H677" t="str">
        <f t="shared" ref="H677:H686" si="346">MID($H$1,(ROW()-2)*4+1,4)</f>
        <v>B7B2</v>
      </c>
      <c r="I677" t="str">
        <f t="shared" si="345"/>
        <v>F1BF</v>
      </c>
      <c r="J677" t="s">
        <v>2976</v>
      </c>
      <c r="K677" t="str">
        <f t="shared" si="335"/>
        <v>B2B70000</v>
      </c>
      <c r="L677" t="str">
        <f t="shared" si="336"/>
        <v>40990100</v>
      </c>
      <c r="M677" t="str">
        <f t="shared" si="337"/>
        <v>B2B7000040990100</v>
      </c>
      <c r="N677" t="str">
        <f t="shared" si="338"/>
        <v>B2B7=凡</v>
      </c>
      <c r="P677" s="2" t="s">
        <v>3793</v>
      </c>
      <c r="Q677" s="2" t="s">
        <v>2882</v>
      </c>
      <c r="R677" t="str">
        <f t="shared" si="339"/>
        <v>D7B4=醋</v>
      </c>
    </row>
    <row r="678" spans="1:18">
      <c r="A678" s="2" t="s">
        <v>3794</v>
      </c>
      <c r="B678" s="2" t="s">
        <v>3795</v>
      </c>
      <c r="C678">
        <f t="shared" si="330"/>
        <v>950</v>
      </c>
      <c r="D678">
        <f t="shared" si="331"/>
        <v>694</v>
      </c>
      <c r="E678">
        <f t="shared" si="332"/>
        <v>688</v>
      </c>
      <c r="F678">
        <f t="shared" si="333"/>
        <v>88448</v>
      </c>
      <c r="G678" t="str">
        <f t="shared" si="334"/>
        <v>00019980</v>
      </c>
      <c r="H678" t="str">
        <f t="shared" si="346"/>
        <v>B7B3</v>
      </c>
      <c r="I678" t="str">
        <f t="shared" si="345"/>
        <v>F1C0</v>
      </c>
      <c r="J678" t="s">
        <v>3328</v>
      </c>
      <c r="K678" t="str">
        <f t="shared" si="335"/>
        <v>B3B70000</v>
      </c>
      <c r="L678" t="str">
        <f t="shared" si="336"/>
        <v>80990100</v>
      </c>
      <c r="M678" t="str">
        <f t="shared" si="337"/>
        <v>B3B7000080990100</v>
      </c>
      <c r="N678" t="str">
        <f t="shared" si="338"/>
        <v>B3B7=烦</v>
      </c>
      <c r="P678" s="2" t="s">
        <v>3796</v>
      </c>
      <c r="Q678" s="2" t="s">
        <v>2886</v>
      </c>
      <c r="R678" t="str">
        <f t="shared" si="339"/>
        <v>D8B4=簇</v>
      </c>
    </row>
    <row r="679" spans="1:18">
      <c r="A679" s="2" t="s">
        <v>3797</v>
      </c>
      <c r="B679" s="2" t="s">
        <v>3798</v>
      </c>
      <c r="C679">
        <f t="shared" si="330"/>
        <v>951</v>
      </c>
      <c r="D679">
        <f t="shared" si="331"/>
        <v>695</v>
      </c>
      <c r="E679">
        <f t="shared" si="332"/>
        <v>688</v>
      </c>
      <c r="F679">
        <f t="shared" si="333"/>
        <v>88512</v>
      </c>
      <c r="G679" t="str">
        <f t="shared" si="334"/>
        <v>000199C0</v>
      </c>
      <c r="H679" t="str">
        <f t="shared" si="346"/>
        <v>B7B4</v>
      </c>
      <c r="I679" t="str">
        <f t="shared" si="345"/>
        <v>F1C1</v>
      </c>
      <c r="J679" t="s">
        <v>3670</v>
      </c>
      <c r="K679" t="str">
        <f t="shared" si="335"/>
        <v>B4B70000</v>
      </c>
      <c r="L679" t="str">
        <f t="shared" si="336"/>
        <v>C0990100</v>
      </c>
      <c r="M679" t="str">
        <f t="shared" si="337"/>
        <v>B4B70000C0990100</v>
      </c>
      <c r="N679" t="str">
        <f t="shared" si="338"/>
        <v>B4B7=反</v>
      </c>
      <c r="P679" s="2" t="s">
        <v>3799</v>
      </c>
      <c r="Q679" s="2" t="s">
        <v>2890</v>
      </c>
      <c r="R679" t="str">
        <f t="shared" si="339"/>
        <v>D9B4=促</v>
      </c>
    </row>
    <row r="680" spans="1:18">
      <c r="A680" s="2" t="s">
        <v>3800</v>
      </c>
      <c r="B680" s="2" t="s">
        <v>3801</v>
      </c>
      <c r="C680">
        <f t="shared" si="330"/>
        <v>952</v>
      </c>
      <c r="D680">
        <f t="shared" si="331"/>
        <v>696</v>
      </c>
      <c r="E680">
        <f t="shared" si="332"/>
        <v>688</v>
      </c>
      <c r="F680">
        <f t="shared" si="333"/>
        <v>88576</v>
      </c>
      <c r="G680" t="str">
        <f t="shared" si="334"/>
        <v>00019A00</v>
      </c>
      <c r="H680" t="str">
        <f t="shared" si="346"/>
        <v>B7B5</v>
      </c>
      <c r="I680" t="str">
        <f t="shared" si="345"/>
        <v>F1C2</v>
      </c>
      <c r="J680" t="s">
        <v>3802</v>
      </c>
      <c r="K680" t="str">
        <f t="shared" si="335"/>
        <v>B5B70000</v>
      </c>
      <c r="L680" t="str">
        <f t="shared" si="336"/>
        <v>009A0100</v>
      </c>
      <c r="M680" t="str">
        <f t="shared" si="337"/>
        <v>B5B70000009A0100</v>
      </c>
      <c r="N680" t="str">
        <f t="shared" si="338"/>
        <v>B5B7=返</v>
      </c>
      <c r="P680" s="2" t="s">
        <v>3803</v>
      </c>
      <c r="Q680" s="2" t="s">
        <v>2894</v>
      </c>
      <c r="R680" t="str">
        <f t="shared" si="339"/>
        <v>DAB4=蹿</v>
      </c>
    </row>
    <row r="681" spans="1:18">
      <c r="A681" s="2" t="s">
        <v>3804</v>
      </c>
      <c r="B681" s="2" t="s">
        <v>3805</v>
      </c>
      <c r="C681">
        <f t="shared" si="330"/>
        <v>953</v>
      </c>
      <c r="D681">
        <f t="shared" si="331"/>
        <v>697</v>
      </c>
      <c r="E681">
        <f t="shared" si="332"/>
        <v>688</v>
      </c>
      <c r="F681">
        <f t="shared" si="333"/>
        <v>88640</v>
      </c>
      <c r="G681" t="str">
        <f t="shared" si="334"/>
        <v>00019A40</v>
      </c>
      <c r="H681" t="str">
        <f t="shared" si="346"/>
        <v>B7B6</v>
      </c>
      <c r="I681" t="str">
        <f t="shared" ref="I681:I690" si="347">MID($I$1,(ROW()-2)*4+1,4)</f>
        <v>F1C3</v>
      </c>
      <c r="J681" t="s">
        <v>1203</v>
      </c>
      <c r="K681" t="str">
        <f t="shared" si="335"/>
        <v>B6B70000</v>
      </c>
      <c r="L681" t="str">
        <f t="shared" si="336"/>
        <v>409A0100</v>
      </c>
      <c r="M681" t="str">
        <f t="shared" si="337"/>
        <v>B6B70000409A0100</v>
      </c>
      <c r="N681" t="str">
        <f t="shared" si="338"/>
        <v>B6B7=范</v>
      </c>
      <c r="P681" s="2" t="s">
        <v>3806</v>
      </c>
      <c r="Q681" s="2" t="s">
        <v>2898</v>
      </c>
      <c r="R681" t="str">
        <f t="shared" si="339"/>
        <v>DBB4=篡</v>
      </c>
    </row>
    <row r="682" spans="1:18">
      <c r="A682" s="2" t="s">
        <v>3807</v>
      </c>
      <c r="B682" s="2" t="s">
        <v>3808</v>
      </c>
      <c r="C682">
        <f t="shared" si="330"/>
        <v>954</v>
      </c>
      <c r="D682">
        <f t="shared" si="331"/>
        <v>698</v>
      </c>
      <c r="E682">
        <f t="shared" si="332"/>
        <v>688</v>
      </c>
      <c r="F682">
        <f t="shared" si="333"/>
        <v>88704</v>
      </c>
      <c r="G682" t="str">
        <f t="shared" si="334"/>
        <v>00019A80</v>
      </c>
      <c r="H682" t="str">
        <f t="shared" si="346"/>
        <v>B7B7</v>
      </c>
      <c r="I682" t="str">
        <f t="shared" si="347"/>
        <v>F1C4</v>
      </c>
      <c r="J682" t="s">
        <v>3809</v>
      </c>
      <c r="K682" t="str">
        <f t="shared" si="335"/>
        <v>B7B70000</v>
      </c>
      <c r="L682" t="str">
        <f t="shared" si="336"/>
        <v>809A0100</v>
      </c>
      <c r="M682" t="str">
        <f t="shared" si="337"/>
        <v>B7B70000809A0100</v>
      </c>
      <c r="N682" t="str">
        <f t="shared" si="338"/>
        <v>B7B7=贩</v>
      </c>
      <c r="P682" s="2" t="s">
        <v>3810</v>
      </c>
      <c r="Q682" s="2" t="s">
        <v>2902</v>
      </c>
      <c r="R682" t="str">
        <f t="shared" si="339"/>
        <v>DCB4=窜</v>
      </c>
    </row>
    <row r="683" spans="1:18">
      <c r="A683" s="2" t="s">
        <v>3811</v>
      </c>
      <c r="B683" s="2" t="s">
        <v>3812</v>
      </c>
      <c r="C683">
        <f t="shared" si="330"/>
        <v>955</v>
      </c>
      <c r="D683">
        <f t="shared" si="331"/>
        <v>699</v>
      </c>
      <c r="E683">
        <f t="shared" si="332"/>
        <v>688</v>
      </c>
      <c r="F683">
        <f t="shared" si="333"/>
        <v>88768</v>
      </c>
      <c r="G683" t="str">
        <f t="shared" si="334"/>
        <v>00019AC0</v>
      </c>
      <c r="H683" t="str">
        <f t="shared" si="346"/>
        <v>B7B8</v>
      </c>
      <c r="I683" t="str">
        <f t="shared" si="347"/>
        <v>F1C5</v>
      </c>
      <c r="J683" t="s">
        <v>3813</v>
      </c>
      <c r="K683" t="str">
        <f t="shared" si="335"/>
        <v>B8B70000</v>
      </c>
      <c r="L683" t="str">
        <f t="shared" si="336"/>
        <v>C09A0100</v>
      </c>
      <c r="M683" t="str">
        <f t="shared" si="337"/>
        <v>B8B70000C09A0100</v>
      </c>
      <c r="N683" t="str">
        <f t="shared" si="338"/>
        <v>B8B7=犯</v>
      </c>
      <c r="P683" s="2" t="s">
        <v>3814</v>
      </c>
      <c r="Q683" s="2" t="s">
        <v>2906</v>
      </c>
      <c r="R683" t="str">
        <f t="shared" si="339"/>
        <v>DDB4=摧</v>
      </c>
    </row>
    <row r="684" spans="1:18">
      <c r="A684" s="2" t="s">
        <v>1252</v>
      </c>
      <c r="B684" s="2" t="s">
        <v>3815</v>
      </c>
      <c r="C684">
        <f t="shared" si="330"/>
        <v>956</v>
      </c>
      <c r="D684">
        <f t="shared" si="331"/>
        <v>700</v>
      </c>
      <c r="E684">
        <f t="shared" si="332"/>
        <v>688</v>
      </c>
      <c r="F684">
        <f t="shared" si="333"/>
        <v>88832</v>
      </c>
      <c r="G684" t="str">
        <f t="shared" si="334"/>
        <v>00019B00</v>
      </c>
      <c r="H684" t="str">
        <f t="shared" si="346"/>
        <v>B7B9</v>
      </c>
      <c r="I684" t="str">
        <f t="shared" si="347"/>
        <v>F1C6</v>
      </c>
      <c r="J684" t="s">
        <v>1323</v>
      </c>
      <c r="K684" t="str">
        <f t="shared" si="335"/>
        <v>B9B70000</v>
      </c>
      <c r="L684" t="str">
        <f t="shared" si="336"/>
        <v>009B0100</v>
      </c>
      <c r="M684" t="str">
        <f t="shared" si="337"/>
        <v>B9B70000009B0100</v>
      </c>
      <c r="N684" t="str">
        <f t="shared" si="338"/>
        <v>B9B7=饭</v>
      </c>
      <c r="P684" s="2" t="s">
        <v>3816</v>
      </c>
      <c r="Q684" s="2" t="s">
        <v>2910</v>
      </c>
      <c r="R684" t="str">
        <f t="shared" si="339"/>
        <v>DEB4=崔</v>
      </c>
    </row>
    <row r="685" spans="1:18">
      <c r="A685" s="2" t="s">
        <v>3817</v>
      </c>
      <c r="B685" s="2" t="s">
        <v>3818</v>
      </c>
      <c r="C685">
        <f t="shared" si="330"/>
        <v>957</v>
      </c>
      <c r="D685">
        <f t="shared" si="331"/>
        <v>701</v>
      </c>
      <c r="E685">
        <f t="shared" si="332"/>
        <v>688</v>
      </c>
      <c r="F685">
        <f t="shared" si="333"/>
        <v>88896</v>
      </c>
      <c r="G685" t="str">
        <f t="shared" si="334"/>
        <v>00019B40</v>
      </c>
      <c r="H685" t="str">
        <f t="shared" si="346"/>
        <v>B7BA</v>
      </c>
      <c r="I685" t="str">
        <f t="shared" si="347"/>
        <v>F1C7</v>
      </c>
      <c r="J685" t="s">
        <v>3819</v>
      </c>
      <c r="K685" t="str">
        <f t="shared" si="335"/>
        <v>BAB70000</v>
      </c>
      <c r="L685" t="str">
        <f t="shared" si="336"/>
        <v>409B0100</v>
      </c>
      <c r="M685" t="str">
        <f t="shared" si="337"/>
        <v>BAB70000409B0100</v>
      </c>
      <c r="N685" t="str">
        <f t="shared" si="338"/>
        <v>BAB7=泛</v>
      </c>
      <c r="P685" s="2" t="s">
        <v>3820</v>
      </c>
      <c r="Q685" s="2" t="s">
        <v>2914</v>
      </c>
      <c r="R685" t="str">
        <f t="shared" si="339"/>
        <v>DFB4=催</v>
      </c>
    </row>
    <row r="686" spans="1:18">
      <c r="A686" s="2" t="s">
        <v>3821</v>
      </c>
      <c r="B686" s="2" t="s">
        <v>3822</v>
      </c>
      <c r="C686">
        <f t="shared" si="330"/>
        <v>958</v>
      </c>
      <c r="D686">
        <f t="shared" si="331"/>
        <v>702</v>
      </c>
      <c r="E686">
        <f t="shared" si="332"/>
        <v>688</v>
      </c>
      <c r="F686">
        <f t="shared" si="333"/>
        <v>88960</v>
      </c>
      <c r="G686" t="str">
        <f t="shared" si="334"/>
        <v>00019B80</v>
      </c>
      <c r="H686" t="str">
        <f t="shared" si="346"/>
        <v>B7BB</v>
      </c>
      <c r="I686" t="str">
        <f t="shared" si="347"/>
        <v>F1C8</v>
      </c>
      <c r="J686" t="s">
        <v>3823</v>
      </c>
      <c r="K686" t="str">
        <f t="shared" si="335"/>
        <v>BBB70000</v>
      </c>
      <c r="L686" t="str">
        <f t="shared" si="336"/>
        <v>809B0100</v>
      </c>
      <c r="M686" t="str">
        <f t="shared" si="337"/>
        <v>BBB70000809B0100</v>
      </c>
      <c r="N686" t="str">
        <f t="shared" si="338"/>
        <v>BBB7=坊</v>
      </c>
      <c r="P686" s="2" t="s">
        <v>3824</v>
      </c>
      <c r="Q686" s="2" t="s">
        <v>2918</v>
      </c>
      <c r="R686" t="str">
        <f t="shared" si="339"/>
        <v>E0B4=脆</v>
      </c>
    </row>
    <row r="687" spans="1:18">
      <c r="A687" s="2" t="s">
        <v>3825</v>
      </c>
      <c r="B687" s="2" t="s">
        <v>3826</v>
      </c>
      <c r="C687">
        <f t="shared" si="330"/>
        <v>959</v>
      </c>
      <c r="D687">
        <f t="shared" si="331"/>
        <v>703</v>
      </c>
      <c r="E687">
        <f t="shared" si="332"/>
        <v>688</v>
      </c>
      <c r="F687">
        <f t="shared" si="333"/>
        <v>89024</v>
      </c>
      <c r="G687" t="str">
        <f t="shared" si="334"/>
        <v>00019BC0</v>
      </c>
      <c r="H687" t="str">
        <f t="shared" ref="H687:H696" si="348">MID($H$1,(ROW()-2)*4+1,4)</f>
        <v>B7BC</v>
      </c>
      <c r="I687" t="str">
        <f t="shared" si="347"/>
        <v>F1C9</v>
      </c>
      <c r="J687" t="s">
        <v>3827</v>
      </c>
      <c r="K687" t="str">
        <f t="shared" si="335"/>
        <v>BCB70000</v>
      </c>
      <c r="L687" t="str">
        <f t="shared" si="336"/>
        <v>C09B0100</v>
      </c>
      <c r="M687" t="str">
        <f t="shared" si="337"/>
        <v>BCB70000C09B0100</v>
      </c>
      <c r="N687" t="str">
        <f t="shared" si="338"/>
        <v>BCB7=芳</v>
      </c>
      <c r="P687" s="2" t="s">
        <v>3828</v>
      </c>
      <c r="Q687" s="2" t="s">
        <v>2922</v>
      </c>
      <c r="R687" t="str">
        <f t="shared" si="339"/>
        <v>E1B4=瘁</v>
      </c>
    </row>
    <row r="688" spans="1:18">
      <c r="A688" s="2" t="s">
        <v>3829</v>
      </c>
      <c r="B688" s="2" t="s">
        <v>3830</v>
      </c>
      <c r="C688">
        <f t="shared" si="330"/>
        <v>960</v>
      </c>
      <c r="D688">
        <f t="shared" si="331"/>
        <v>704</v>
      </c>
      <c r="E688">
        <f t="shared" si="332"/>
        <v>704</v>
      </c>
      <c r="F688">
        <f t="shared" si="333"/>
        <v>90112</v>
      </c>
      <c r="G688" t="str">
        <f t="shared" si="334"/>
        <v>0001A000</v>
      </c>
      <c r="H688" t="str">
        <f t="shared" si="348"/>
        <v>B7BD</v>
      </c>
      <c r="I688" t="str">
        <f t="shared" si="347"/>
        <v>F1CA</v>
      </c>
      <c r="J688" t="s">
        <v>3831</v>
      </c>
      <c r="K688" t="str">
        <f t="shared" si="335"/>
        <v>BDB70000</v>
      </c>
      <c r="L688" t="str">
        <f t="shared" si="336"/>
        <v>00A00100</v>
      </c>
      <c r="M688" t="str">
        <f t="shared" si="337"/>
        <v>BDB7000000A00100</v>
      </c>
      <c r="N688" t="str">
        <f t="shared" si="338"/>
        <v>BDB7=方</v>
      </c>
      <c r="P688" s="2" t="s">
        <v>3832</v>
      </c>
      <c r="Q688" s="2" t="s">
        <v>2925</v>
      </c>
      <c r="R688" t="str">
        <f t="shared" si="339"/>
        <v>E2B4=粹</v>
      </c>
    </row>
    <row r="689" spans="1:18">
      <c r="A689" s="2" t="s">
        <v>3833</v>
      </c>
      <c r="B689" s="2" t="s">
        <v>3834</v>
      </c>
      <c r="C689">
        <f t="shared" si="330"/>
        <v>961</v>
      </c>
      <c r="D689">
        <f t="shared" si="331"/>
        <v>705</v>
      </c>
      <c r="E689">
        <f t="shared" si="332"/>
        <v>704</v>
      </c>
      <c r="F689">
        <f t="shared" si="333"/>
        <v>90176</v>
      </c>
      <c r="G689" t="str">
        <f t="shared" si="334"/>
        <v>0001A040</v>
      </c>
      <c r="H689" t="str">
        <f t="shared" si="348"/>
        <v>B7BE</v>
      </c>
      <c r="I689" t="str">
        <f t="shared" si="347"/>
        <v>F1CB</v>
      </c>
      <c r="J689" t="s">
        <v>3835</v>
      </c>
      <c r="K689" t="str">
        <f t="shared" si="335"/>
        <v>BEB70000</v>
      </c>
      <c r="L689" t="str">
        <f t="shared" si="336"/>
        <v>40A00100</v>
      </c>
      <c r="M689" t="str">
        <f t="shared" si="337"/>
        <v>BEB7000040A00100</v>
      </c>
      <c r="N689" t="str">
        <f t="shared" si="338"/>
        <v>BEB7=肪</v>
      </c>
      <c r="P689" s="2" t="s">
        <v>3836</v>
      </c>
      <c r="Q689" s="2" t="s">
        <v>2929</v>
      </c>
      <c r="R689" t="str">
        <f t="shared" si="339"/>
        <v>E3B4=淬</v>
      </c>
    </row>
    <row r="690" spans="1:18">
      <c r="A690" s="2" t="s">
        <v>3837</v>
      </c>
      <c r="B690" s="2" t="s">
        <v>3838</v>
      </c>
      <c r="C690">
        <f t="shared" si="330"/>
        <v>962</v>
      </c>
      <c r="D690">
        <f t="shared" si="331"/>
        <v>706</v>
      </c>
      <c r="E690">
        <f t="shared" si="332"/>
        <v>704</v>
      </c>
      <c r="F690">
        <f t="shared" si="333"/>
        <v>90240</v>
      </c>
      <c r="G690" t="str">
        <f t="shared" si="334"/>
        <v>0001A080</v>
      </c>
      <c r="H690" t="str">
        <f t="shared" si="348"/>
        <v>B7BF</v>
      </c>
      <c r="I690" t="str">
        <f t="shared" si="347"/>
        <v>F1CC</v>
      </c>
      <c r="J690" t="s">
        <v>3839</v>
      </c>
      <c r="K690" t="str">
        <f t="shared" si="335"/>
        <v>BFB70000</v>
      </c>
      <c r="L690" t="str">
        <f t="shared" si="336"/>
        <v>80A00100</v>
      </c>
      <c r="M690" t="str">
        <f t="shared" si="337"/>
        <v>BFB7000080A00100</v>
      </c>
      <c r="N690" t="str">
        <f t="shared" si="338"/>
        <v>BFB7=房</v>
      </c>
      <c r="P690" s="2" t="s">
        <v>3840</v>
      </c>
      <c r="Q690" s="2" t="s">
        <v>2932</v>
      </c>
      <c r="R690" t="str">
        <f t="shared" si="339"/>
        <v>E4B4=翠</v>
      </c>
    </row>
    <row r="691" spans="1:18">
      <c r="A691" s="2" t="s">
        <v>3841</v>
      </c>
      <c r="B691" s="2" t="s">
        <v>3842</v>
      </c>
      <c r="C691">
        <f t="shared" si="330"/>
        <v>963</v>
      </c>
      <c r="D691">
        <f t="shared" si="331"/>
        <v>707</v>
      </c>
      <c r="E691">
        <f t="shared" si="332"/>
        <v>704</v>
      </c>
      <c r="F691">
        <f t="shared" si="333"/>
        <v>90304</v>
      </c>
      <c r="G691" t="str">
        <f t="shared" si="334"/>
        <v>0001A0C0</v>
      </c>
      <c r="H691" t="str">
        <f t="shared" si="348"/>
        <v>B7C0</v>
      </c>
      <c r="I691" t="str">
        <f t="shared" ref="I691:I700" si="349">MID($I$1,(ROW()-2)*4+1,4)</f>
        <v>F1CD</v>
      </c>
      <c r="J691" t="s">
        <v>3843</v>
      </c>
      <c r="K691" t="str">
        <f t="shared" si="335"/>
        <v>C0B70000</v>
      </c>
      <c r="L691" t="str">
        <f t="shared" si="336"/>
        <v>C0A00100</v>
      </c>
      <c r="M691" t="str">
        <f t="shared" si="337"/>
        <v>C0B70000C0A00100</v>
      </c>
      <c r="N691" t="str">
        <f t="shared" si="338"/>
        <v>C0B7=防</v>
      </c>
      <c r="P691" s="2" t="s">
        <v>3844</v>
      </c>
      <c r="Q691" s="2" t="s">
        <v>2936</v>
      </c>
      <c r="R691" t="str">
        <f t="shared" si="339"/>
        <v>E5B4=村</v>
      </c>
    </row>
    <row r="692" spans="1:18">
      <c r="A692" s="2" t="s">
        <v>3845</v>
      </c>
      <c r="B692" s="2" t="s">
        <v>3846</v>
      </c>
      <c r="C692">
        <f t="shared" si="330"/>
        <v>964</v>
      </c>
      <c r="D692">
        <f t="shared" si="331"/>
        <v>708</v>
      </c>
      <c r="E692">
        <f t="shared" si="332"/>
        <v>704</v>
      </c>
      <c r="F692">
        <f t="shared" si="333"/>
        <v>90368</v>
      </c>
      <c r="G692" t="str">
        <f t="shared" si="334"/>
        <v>0001A100</v>
      </c>
      <c r="H692" t="str">
        <f t="shared" si="348"/>
        <v>B7C1</v>
      </c>
      <c r="I692" t="str">
        <f t="shared" si="349"/>
        <v>F1CE</v>
      </c>
      <c r="J692" t="s">
        <v>3847</v>
      </c>
      <c r="K692" t="str">
        <f t="shared" si="335"/>
        <v>C1B70000</v>
      </c>
      <c r="L692" t="str">
        <f t="shared" si="336"/>
        <v>00A10100</v>
      </c>
      <c r="M692" t="str">
        <f t="shared" si="337"/>
        <v>C1B7000000A10100</v>
      </c>
      <c r="N692" t="str">
        <f t="shared" si="338"/>
        <v>C1B7=妨</v>
      </c>
      <c r="P692" s="2" t="s">
        <v>3848</v>
      </c>
      <c r="Q692" s="2" t="s">
        <v>2940</v>
      </c>
      <c r="R692" t="str">
        <f t="shared" si="339"/>
        <v>E6B4=存</v>
      </c>
    </row>
    <row r="693" spans="1:18">
      <c r="A693" s="2" t="s">
        <v>3849</v>
      </c>
      <c r="B693" s="2" t="s">
        <v>3850</v>
      </c>
      <c r="C693">
        <f t="shared" si="330"/>
        <v>965</v>
      </c>
      <c r="D693">
        <f t="shared" si="331"/>
        <v>709</v>
      </c>
      <c r="E693">
        <f t="shared" si="332"/>
        <v>704</v>
      </c>
      <c r="F693">
        <f t="shared" si="333"/>
        <v>90432</v>
      </c>
      <c r="G693" t="str">
        <f t="shared" si="334"/>
        <v>0001A140</v>
      </c>
      <c r="H693" t="str">
        <f t="shared" si="348"/>
        <v>B7C2</v>
      </c>
      <c r="I693" t="str">
        <f t="shared" si="349"/>
        <v>F1CF</v>
      </c>
      <c r="J693" t="s">
        <v>1755</v>
      </c>
      <c r="K693" t="str">
        <f t="shared" si="335"/>
        <v>C2B70000</v>
      </c>
      <c r="L693" t="str">
        <f t="shared" si="336"/>
        <v>40A10100</v>
      </c>
      <c r="M693" t="str">
        <f t="shared" si="337"/>
        <v>C2B7000040A10100</v>
      </c>
      <c r="N693" t="str">
        <f t="shared" si="338"/>
        <v>C2B7=仿</v>
      </c>
      <c r="P693" s="2" t="s">
        <v>3851</v>
      </c>
      <c r="Q693" s="2" t="s">
        <v>2944</v>
      </c>
      <c r="R693" t="str">
        <f t="shared" si="339"/>
        <v>E7B4=寸</v>
      </c>
    </row>
    <row r="694" spans="1:18">
      <c r="A694" s="2" t="s">
        <v>3852</v>
      </c>
      <c r="B694" s="2" t="s">
        <v>3853</v>
      </c>
      <c r="C694">
        <f t="shared" si="330"/>
        <v>966</v>
      </c>
      <c r="D694">
        <f t="shared" si="331"/>
        <v>710</v>
      </c>
      <c r="E694">
        <f t="shared" si="332"/>
        <v>704</v>
      </c>
      <c r="F694">
        <f t="shared" si="333"/>
        <v>90496</v>
      </c>
      <c r="G694" t="str">
        <f t="shared" si="334"/>
        <v>0001A180</v>
      </c>
      <c r="H694" t="str">
        <f t="shared" si="348"/>
        <v>B7C3</v>
      </c>
      <c r="I694" t="str">
        <f t="shared" si="349"/>
        <v>F1D0</v>
      </c>
      <c r="J694" t="s">
        <v>3854</v>
      </c>
      <c r="K694" t="str">
        <f t="shared" si="335"/>
        <v>C3B70000</v>
      </c>
      <c r="L694" t="str">
        <f t="shared" si="336"/>
        <v>80A10100</v>
      </c>
      <c r="M694" t="str">
        <f t="shared" si="337"/>
        <v>C3B7000080A10100</v>
      </c>
      <c r="N694" t="str">
        <f t="shared" si="338"/>
        <v>C3B7=访</v>
      </c>
      <c r="P694" s="2" t="s">
        <v>3855</v>
      </c>
      <c r="Q694" s="2" t="s">
        <v>2948</v>
      </c>
      <c r="R694" t="str">
        <f t="shared" si="339"/>
        <v>E8B4=磋</v>
      </c>
    </row>
    <row r="695" spans="1:18">
      <c r="A695" s="2" t="s">
        <v>3856</v>
      </c>
      <c r="B695" s="2" t="s">
        <v>3857</v>
      </c>
      <c r="C695">
        <f t="shared" si="330"/>
        <v>967</v>
      </c>
      <c r="D695">
        <f t="shared" si="331"/>
        <v>711</v>
      </c>
      <c r="E695">
        <f t="shared" si="332"/>
        <v>704</v>
      </c>
      <c r="F695">
        <f t="shared" si="333"/>
        <v>90560</v>
      </c>
      <c r="G695" t="str">
        <f t="shared" si="334"/>
        <v>0001A1C0</v>
      </c>
      <c r="H695" t="str">
        <f t="shared" si="348"/>
        <v>B7C4</v>
      </c>
      <c r="I695" t="str">
        <f t="shared" si="349"/>
        <v>F1D1</v>
      </c>
      <c r="J695" t="s">
        <v>1855</v>
      </c>
      <c r="K695" t="str">
        <f t="shared" si="335"/>
        <v>C4B70000</v>
      </c>
      <c r="L695" t="str">
        <f t="shared" si="336"/>
        <v>C0A10100</v>
      </c>
      <c r="M695" t="str">
        <f t="shared" si="337"/>
        <v>C4B70000C0A10100</v>
      </c>
      <c r="N695" t="str">
        <f t="shared" si="338"/>
        <v>C4B7=纺</v>
      </c>
      <c r="P695" s="2" t="s">
        <v>3858</v>
      </c>
      <c r="Q695" s="2" t="s">
        <v>2952</v>
      </c>
      <c r="R695" t="str">
        <f t="shared" si="339"/>
        <v>E9B4=撮</v>
      </c>
    </row>
    <row r="696" spans="1:18">
      <c r="A696" s="2" t="s">
        <v>3859</v>
      </c>
      <c r="B696" s="2" t="s">
        <v>3860</v>
      </c>
      <c r="C696">
        <f t="shared" si="330"/>
        <v>968</v>
      </c>
      <c r="D696">
        <f t="shared" si="331"/>
        <v>712</v>
      </c>
      <c r="E696">
        <f t="shared" si="332"/>
        <v>704</v>
      </c>
      <c r="F696">
        <f t="shared" si="333"/>
        <v>90624</v>
      </c>
      <c r="G696" t="str">
        <f t="shared" si="334"/>
        <v>0001A200</v>
      </c>
      <c r="H696" t="str">
        <f t="shared" si="348"/>
        <v>B7C5</v>
      </c>
      <c r="I696" t="str">
        <f t="shared" si="349"/>
        <v>F1D2</v>
      </c>
      <c r="J696" t="s">
        <v>1919</v>
      </c>
      <c r="K696" t="str">
        <f t="shared" si="335"/>
        <v>C5B70000</v>
      </c>
      <c r="L696" t="str">
        <f t="shared" si="336"/>
        <v>00A20100</v>
      </c>
      <c r="M696" t="str">
        <f t="shared" si="337"/>
        <v>C5B7000000A20100</v>
      </c>
      <c r="N696" t="str">
        <f t="shared" si="338"/>
        <v>C5B7=放</v>
      </c>
      <c r="P696" s="2" t="s">
        <v>3861</v>
      </c>
      <c r="Q696" s="2" t="s">
        <v>2955</v>
      </c>
      <c r="R696" t="str">
        <f t="shared" si="339"/>
        <v>EAB4=搓</v>
      </c>
    </row>
    <row r="697" spans="1:18">
      <c r="A697" s="2" t="s">
        <v>3862</v>
      </c>
      <c r="B697" s="2" t="s">
        <v>3863</v>
      </c>
      <c r="C697">
        <f t="shared" si="330"/>
        <v>969</v>
      </c>
      <c r="D697">
        <f t="shared" si="331"/>
        <v>713</v>
      </c>
      <c r="E697">
        <f t="shared" si="332"/>
        <v>704</v>
      </c>
      <c r="F697">
        <f t="shared" si="333"/>
        <v>90688</v>
      </c>
      <c r="G697" t="str">
        <f t="shared" si="334"/>
        <v>0001A240</v>
      </c>
      <c r="H697" t="str">
        <f t="shared" ref="H697:H706" si="350">MID($H$1,(ROW()-2)*4+1,4)</f>
        <v>B7C6</v>
      </c>
      <c r="I697" t="str">
        <f t="shared" si="349"/>
        <v>F1D3</v>
      </c>
      <c r="J697" t="s">
        <v>3864</v>
      </c>
      <c r="K697" t="str">
        <f t="shared" si="335"/>
        <v>C6B70000</v>
      </c>
      <c r="L697" t="str">
        <f t="shared" si="336"/>
        <v>40A20100</v>
      </c>
      <c r="M697" t="str">
        <f t="shared" si="337"/>
        <v>C6B7000040A20100</v>
      </c>
      <c r="N697" t="str">
        <f t="shared" si="338"/>
        <v>C6B7=菲</v>
      </c>
      <c r="P697" s="2" t="s">
        <v>3865</v>
      </c>
      <c r="Q697" s="2" t="s">
        <v>2958</v>
      </c>
      <c r="R697" t="str">
        <f t="shared" si="339"/>
        <v>EBB4=措</v>
      </c>
    </row>
    <row r="698" spans="1:18">
      <c r="A698" s="2" t="s">
        <v>3866</v>
      </c>
      <c r="B698" s="2" t="s">
        <v>3867</v>
      </c>
      <c r="C698">
        <f t="shared" si="330"/>
        <v>970</v>
      </c>
      <c r="D698">
        <f t="shared" si="331"/>
        <v>714</v>
      </c>
      <c r="E698">
        <f t="shared" si="332"/>
        <v>704</v>
      </c>
      <c r="F698">
        <f t="shared" si="333"/>
        <v>90752</v>
      </c>
      <c r="G698" t="str">
        <f t="shared" si="334"/>
        <v>0001A280</v>
      </c>
      <c r="H698" t="str">
        <f t="shared" si="350"/>
        <v>B7C7</v>
      </c>
      <c r="I698" t="str">
        <f t="shared" si="349"/>
        <v>F1D4</v>
      </c>
      <c r="J698" t="s">
        <v>3868</v>
      </c>
      <c r="K698" t="str">
        <f t="shared" si="335"/>
        <v>C7B70000</v>
      </c>
      <c r="L698" t="str">
        <f t="shared" si="336"/>
        <v>80A20100</v>
      </c>
      <c r="M698" t="str">
        <f t="shared" si="337"/>
        <v>C7B7000080A20100</v>
      </c>
      <c r="N698" t="str">
        <f t="shared" si="338"/>
        <v>C7B7=非</v>
      </c>
      <c r="P698" s="2" t="s">
        <v>3869</v>
      </c>
      <c r="Q698" s="2" t="s">
        <v>2961</v>
      </c>
      <c r="R698" t="str">
        <f t="shared" si="339"/>
        <v>ECB4=挫</v>
      </c>
    </row>
    <row r="699" spans="1:18">
      <c r="A699" s="2" t="s">
        <v>3870</v>
      </c>
      <c r="B699" s="2" t="s">
        <v>3871</v>
      </c>
      <c r="C699">
        <f t="shared" si="330"/>
        <v>971</v>
      </c>
      <c r="D699">
        <f t="shared" si="331"/>
        <v>715</v>
      </c>
      <c r="E699">
        <f t="shared" si="332"/>
        <v>704</v>
      </c>
      <c r="F699">
        <f t="shared" si="333"/>
        <v>90816</v>
      </c>
      <c r="G699" t="str">
        <f t="shared" si="334"/>
        <v>0001A2C0</v>
      </c>
      <c r="H699" t="str">
        <f t="shared" si="350"/>
        <v>B7C8</v>
      </c>
      <c r="I699" t="str">
        <f t="shared" si="349"/>
        <v>F1D5</v>
      </c>
      <c r="J699" t="s">
        <v>3872</v>
      </c>
      <c r="K699" t="str">
        <f t="shared" si="335"/>
        <v>C8B70000</v>
      </c>
      <c r="L699" t="str">
        <f t="shared" si="336"/>
        <v>C0A20100</v>
      </c>
      <c r="M699" t="str">
        <f t="shared" si="337"/>
        <v>C8B70000C0A20100</v>
      </c>
      <c r="N699" t="str">
        <f t="shared" si="338"/>
        <v>C8B7=啡</v>
      </c>
      <c r="P699" s="2" t="s">
        <v>3873</v>
      </c>
      <c r="Q699" s="2" t="s">
        <v>2964</v>
      </c>
      <c r="R699" t="str">
        <f t="shared" si="339"/>
        <v>EDB4=错</v>
      </c>
    </row>
    <row r="700" spans="1:18">
      <c r="A700" s="2" t="s">
        <v>1258</v>
      </c>
      <c r="B700" s="2" t="s">
        <v>3874</v>
      </c>
      <c r="C700">
        <f t="shared" si="330"/>
        <v>972</v>
      </c>
      <c r="D700">
        <f t="shared" si="331"/>
        <v>716</v>
      </c>
      <c r="E700">
        <f t="shared" si="332"/>
        <v>704</v>
      </c>
      <c r="F700">
        <f t="shared" si="333"/>
        <v>90880</v>
      </c>
      <c r="G700" t="str">
        <f t="shared" si="334"/>
        <v>0001A300</v>
      </c>
      <c r="H700" t="str">
        <f t="shared" si="350"/>
        <v>B7C9</v>
      </c>
      <c r="I700" t="str">
        <f t="shared" si="349"/>
        <v>F1D6</v>
      </c>
      <c r="J700" t="s">
        <v>3875</v>
      </c>
      <c r="K700" t="str">
        <f t="shared" si="335"/>
        <v>C9B70000</v>
      </c>
      <c r="L700" t="str">
        <f t="shared" si="336"/>
        <v>00A30100</v>
      </c>
      <c r="M700" t="str">
        <f t="shared" si="337"/>
        <v>C9B7000000A30100</v>
      </c>
      <c r="N700" t="str">
        <f t="shared" si="338"/>
        <v>C9B7=飞</v>
      </c>
      <c r="P700" s="2" t="s">
        <v>3876</v>
      </c>
      <c r="Q700" s="2" t="s">
        <v>2967</v>
      </c>
      <c r="R700" t="str">
        <f t="shared" si="339"/>
        <v>EEB4=搭</v>
      </c>
    </row>
    <row r="701" spans="1:18">
      <c r="A701" s="2" t="s">
        <v>3877</v>
      </c>
      <c r="B701" s="2" t="s">
        <v>3878</v>
      </c>
      <c r="C701">
        <f t="shared" si="330"/>
        <v>973</v>
      </c>
      <c r="D701">
        <f t="shared" si="331"/>
        <v>717</v>
      </c>
      <c r="E701">
        <f t="shared" si="332"/>
        <v>704</v>
      </c>
      <c r="F701">
        <f t="shared" si="333"/>
        <v>90944</v>
      </c>
      <c r="G701" t="str">
        <f t="shared" si="334"/>
        <v>0001A340</v>
      </c>
      <c r="H701" t="str">
        <f t="shared" si="350"/>
        <v>B7CA</v>
      </c>
      <c r="I701" t="str">
        <f t="shared" ref="I701:I710" si="351">MID($I$1,(ROW()-2)*4+1,4)</f>
        <v>F1D7</v>
      </c>
      <c r="J701" t="s">
        <v>3879</v>
      </c>
      <c r="K701" t="str">
        <f t="shared" si="335"/>
        <v>CAB70000</v>
      </c>
      <c r="L701" t="str">
        <f t="shared" si="336"/>
        <v>40A30100</v>
      </c>
      <c r="M701" t="str">
        <f t="shared" si="337"/>
        <v>CAB7000040A30100</v>
      </c>
      <c r="N701" t="str">
        <f t="shared" si="338"/>
        <v>CAB7=肥</v>
      </c>
      <c r="P701" s="2" t="s">
        <v>1132</v>
      </c>
      <c r="Q701" s="2" t="s">
        <v>1133</v>
      </c>
      <c r="R701" t="str">
        <f t="shared" si="339"/>
        <v>EFB4=达</v>
      </c>
    </row>
    <row r="702" spans="1:18">
      <c r="A702" s="2" t="s">
        <v>3880</v>
      </c>
      <c r="B702" s="2" t="s">
        <v>3881</v>
      </c>
      <c r="C702">
        <f t="shared" si="330"/>
        <v>974</v>
      </c>
      <c r="D702">
        <f t="shared" si="331"/>
        <v>718</v>
      </c>
      <c r="E702">
        <f t="shared" si="332"/>
        <v>704</v>
      </c>
      <c r="F702">
        <f t="shared" si="333"/>
        <v>91008</v>
      </c>
      <c r="G702" t="str">
        <f t="shared" si="334"/>
        <v>0001A380</v>
      </c>
      <c r="H702" t="str">
        <f t="shared" si="350"/>
        <v>B7CB</v>
      </c>
      <c r="I702" t="str">
        <f t="shared" si="351"/>
        <v>F1D8</v>
      </c>
      <c r="J702" t="s">
        <v>3882</v>
      </c>
      <c r="K702" t="str">
        <f t="shared" si="335"/>
        <v>CBB70000</v>
      </c>
      <c r="L702" t="str">
        <f t="shared" si="336"/>
        <v>80A30100</v>
      </c>
      <c r="M702" t="str">
        <f t="shared" si="337"/>
        <v>CBB7000080A30100</v>
      </c>
      <c r="N702" t="str">
        <f t="shared" si="338"/>
        <v>CBB7=匪</v>
      </c>
      <c r="P702" s="2" t="s">
        <v>3883</v>
      </c>
      <c r="Q702" s="2" t="s">
        <v>2973</v>
      </c>
      <c r="R702" t="str">
        <f t="shared" si="339"/>
        <v>F0B4=答</v>
      </c>
    </row>
    <row r="703" spans="1:18">
      <c r="A703" s="2" t="s">
        <v>3884</v>
      </c>
      <c r="B703" s="2" t="s">
        <v>3885</v>
      </c>
      <c r="C703">
        <f t="shared" si="330"/>
        <v>975</v>
      </c>
      <c r="D703">
        <f t="shared" si="331"/>
        <v>719</v>
      </c>
      <c r="E703">
        <f t="shared" si="332"/>
        <v>704</v>
      </c>
      <c r="F703">
        <f t="shared" si="333"/>
        <v>91072</v>
      </c>
      <c r="G703" t="str">
        <f t="shared" si="334"/>
        <v>0001A3C0</v>
      </c>
      <c r="H703" t="str">
        <f t="shared" si="350"/>
        <v>B7CC</v>
      </c>
      <c r="I703" t="str">
        <f t="shared" si="351"/>
        <v>F1D9</v>
      </c>
      <c r="J703" t="s">
        <v>3886</v>
      </c>
      <c r="K703" t="str">
        <f t="shared" si="335"/>
        <v>CCB70000</v>
      </c>
      <c r="L703" t="str">
        <f t="shared" si="336"/>
        <v>C0A30100</v>
      </c>
      <c r="M703" t="str">
        <f t="shared" si="337"/>
        <v>CCB70000C0A30100</v>
      </c>
      <c r="N703" t="str">
        <f t="shared" si="338"/>
        <v>CCB7=诽</v>
      </c>
      <c r="P703" s="2" t="s">
        <v>3887</v>
      </c>
      <c r="Q703" s="2" t="s">
        <v>2977</v>
      </c>
      <c r="R703" t="str">
        <f t="shared" si="339"/>
        <v>F1B4=瘩</v>
      </c>
    </row>
    <row r="704" spans="1:18">
      <c r="A704" s="2" t="s">
        <v>3888</v>
      </c>
      <c r="B704" s="2" t="s">
        <v>3889</v>
      </c>
      <c r="C704">
        <f t="shared" si="330"/>
        <v>976</v>
      </c>
      <c r="D704">
        <f t="shared" si="331"/>
        <v>720</v>
      </c>
      <c r="E704">
        <f t="shared" si="332"/>
        <v>720</v>
      </c>
      <c r="F704">
        <f t="shared" si="333"/>
        <v>92160</v>
      </c>
      <c r="G704" t="str">
        <f t="shared" si="334"/>
        <v>0001A800</v>
      </c>
      <c r="H704" t="str">
        <f t="shared" si="350"/>
        <v>B7CD</v>
      </c>
      <c r="I704" t="str">
        <f t="shared" si="351"/>
        <v>F1DA</v>
      </c>
      <c r="J704" t="s">
        <v>3890</v>
      </c>
      <c r="K704" t="str">
        <f t="shared" si="335"/>
        <v>CDB70000</v>
      </c>
      <c r="L704" t="str">
        <f t="shared" si="336"/>
        <v>00A80100</v>
      </c>
      <c r="M704" t="str">
        <f t="shared" si="337"/>
        <v>CDB7000000A80100</v>
      </c>
      <c r="N704" t="str">
        <f t="shared" si="338"/>
        <v>CDB7=吠</v>
      </c>
      <c r="P704" s="2" t="s">
        <v>3891</v>
      </c>
      <c r="Q704" s="2" t="s">
        <v>2981</v>
      </c>
      <c r="R704" t="str">
        <f t="shared" si="339"/>
        <v>F2B4=打</v>
      </c>
    </row>
    <row r="705" spans="1:18">
      <c r="A705" s="2" t="s">
        <v>3892</v>
      </c>
      <c r="B705" s="2" t="s">
        <v>3893</v>
      </c>
      <c r="C705">
        <f t="shared" si="330"/>
        <v>977</v>
      </c>
      <c r="D705">
        <f t="shared" si="331"/>
        <v>721</v>
      </c>
      <c r="E705">
        <f t="shared" si="332"/>
        <v>720</v>
      </c>
      <c r="F705">
        <f t="shared" si="333"/>
        <v>92224</v>
      </c>
      <c r="G705" t="str">
        <f t="shared" si="334"/>
        <v>0001A840</v>
      </c>
      <c r="H705" t="str">
        <f t="shared" si="350"/>
        <v>B7CE</v>
      </c>
      <c r="I705" t="str">
        <f t="shared" si="351"/>
        <v>F1DB</v>
      </c>
      <c r="J705" t="s">
        <v>3894</v>
      </c>
      <c r="K705" t="str">
        <f t="shared" si="335"/>
        <v>CEB70000</v>
      </c>
      <c r="L705" t="str">
        <f t="shared" si="336"/>
        <v>40A80100</v>
      </c>
      <c r="M705" t="str">
        <f t="shared" si="337"/>
        <v>CEB7000040A80100</v>
      </c>
      <c r="N705" t="str">
        <f t="shared" si="338"/>
        <v>CEB7=肺</v>
      </c>
      <c r="P705" s="2" t="s">
        <v>1138</v>
      </c>
      <c r="Q705" s="2" t="s">
        <v>1139</v>
      </c>
      <c r="R705" t="str">
        <f t="shared" si="339"/>
        <v>F3B4=大</v>
      </c>
    </row>
    <row r="706" spans="1:18">
      <c r="A706" s="2" t="s">
        <v>3895</v>
      </c>
      <c r="B706" s="2" t="s">
        <v>3896</v>
      </c>
      <c r="C706">
        <f t="shared" si="330"/>
        <v>978</v>
      </c>
      <c r="D706">
        <f t="shared" si="331"/>
        <v>722</v>
      </c>
      <c r="E706">
        <f t="shared" si="332"/>
        <v>720</v>
      </c>
      <c r="F706">
        <f t="shared" si="333"/>
        <v>92288</v>
      </c>
      <c r="G706" t="str">
        <f t="shared" si="334"/>
        <v>0001A880</v>
      </c>
      <c r="H706" t="str">
        <f t="shared" si="350"/>
        <v>B7CF</v>
      </c>
      <c r="I706" t="str">
        <f t="shared" si="351"/>
        <v>F1DC</v>
      </c>
      <c r="J706" t="s">
        <v>3897</v>
      </c>
      <c r="K706" t="str">
        <f t="shared" si="335"/>
        <v>CFB70000</v>
      </c>
      <c r="L706" t="str">
        <f t="shared" si="336"/>
        <v>80A80100</v>
      </c>
      <c r="M706" t="str">
        <f t="shared" si="337"/>
        <v>CFB7000080A80100</v>
      </c>
      <c r="N706" t="str">
        <f t="shared" si="338"/>
        <v>CFB7=废</v>
      </c>
      <c r="P706" s="2" t="s">
        <v>1144</v>
      </c>
      <c r="Q706" s="2" t="s">
        <v>1145</v>
      </c>
      <c r="R706" t="str">
        <f t="shared" si="339"/>
        <v>F4B4=呆</v>
      </c>
    </row>
    <row r="707" spans="1:18">
      <c r="A707" s="2" t="s">
        <v>3898</v>
      </c>
      <c r="B707" s="2" t="s">
        <v>3899</v>
      </c>
      <c r="C707">
        <f t="shared" ref="C707:C770" si="352">HEX2DEC(B707)</f>
        <v>979</v>
      </c>
      <c r="D707">
        <f t="shared" ref="D707:D770" si="353">C707-256</f>
        <v>723</v>
      </c>
      <c r="E707">
        <f t="shared" ref="E707:E770" si="354">INT(D707/16)*16</f>
        <v>720</v>
      </c>
      <c r="F707">
        <f t="shared" ref="F707:F770" si="355">(D707+E707)*64</f>
        <v>92352</v>
      </c>
      <c r="G707" t="str">
        <f t="shared" ref="G707:G770" si="356">DEC2HEX(F707+16384,8)</f>
        <v>0001A8C0</v>
      </c>
      <c r="H707" t="str">
        <f t="shared" ref="H707:H716" si="357">MID($H$1,(ROW()-2)*4+1,4)</f>
        <v>B7D0</v>
      </c>
      <c r="I707" t="str">
        <f t="shared" si="351"/>
        <v>F1DD</v>
      </c>
      <c r="J707" t="s">
        <v>3900</v>
      </c>
      <c r="K707" t="str">
        <f t="shared" ref="K707:K770" si="358">MID(J707,3,2)&amp;MID(J707,1,2)&amp;"0000"</f>
        <v>D0B70000</v>
      </c>
      <c r="L707" t="str">
        <f t="shared" ref="L707:L770" si="359">MID(G707,7,2)&amp;MID(G707,5,2)&amp;MID(G707,3,2)&amp;MID(G707,1,2)</f>
        <v>C0A80100</v>
      </c>
      <c r="M707" t="str">
        <f t="shared" ref="M707:M770" si="360">K707&amp;L707</f>
        <v>D0B70000C0A80100</v>
      </c>
      <c r="N707" t="str">
        <f t="shared" ref="N707:N770" si="361">MID(J707,3,2)&amp;MID(J707,1,2)&amp;"="&amp;A707</f>
        <v>D0B7=沸</v>
      </c>
      <c r="P707" s="2" t="s">
        <v>3901</v>
      </c>
      <c r="Q707" s="2" t="s">
        <v>2991</v>
      </c>
      <c r="R707" t="str">
        <f t="shared" ref="R707:R770" si="362">P707&amp;"="&amp;Q707</f>
        <v>F5B4=歹</v>
      </c>
    </row>
    <row r="708" spans="1:18">
      <c r="A708" s="2" t="s">
        <v>3902</v>
      </c>
      <c r="B708" s="2" t="s">
        <v>3903</v>
      </c>
      <c r="C708">
        <f t="shared" si="352"/>
        <v>980</v>
      </c>
      <c r="D708">
        <f t="shared" si="353"/>
        <v>724</v>
      </c>
      <c r="E708">
        <f t="shared" si="354"/>
        <v>720</v>
      </c>
      <c r="F708">
        <f t="shared" si="355"/>
        <v>92416</v>
      </c>
      <c r="G708" t="str">
        <f t="shared" si="356"/>
        <v>0001A900</v>
      </c>
      <c r="H708" t="str">
        <f t="shared" si="357"/>
        <v>B7D1</v>
      </c>
      <c r="I708" t="str">
        <f t="shared" si="351"/>
        <v>F1DE</v>
      </c>
      <c r="J708" t="s">
        <v>3904</v>
      </c>
      <c r="K708" t="str">
        <f t="shared" si="358"/>
        <v>D1B70000</v>
      </c>
      <c r="L708" t="str">
        <f t="shared" si="359"/>
        <v>00A90100</v>
      </c>
      <c r="M708" t="str">
        <f t="shared" si="360"/>
        <v>D1B7000000A90100</v>
      </c>
      <c r="N708" t="str">
        <f t="shared" si="361"/>
        <v>D1B7=费</v>
      </c>
      <c r="P708" s="2" t="s">
        <v>3905</v>
      </c>
      <c r="Q708" s="2" t="s">
        <v>2995</v>
      </c>
      <c r="R708" t="str">
        <f t="shared" si="362"/>
        <v>F6B4=傣</v>
      </c>
    </row>
    <row r="709" spans="1:18">
      <c r="A709" s="2" t="s">
        <v>3906</v>
      </c>
      <c r="B709" s="2" t="s">
        <v>3907</v>
      </c>
      <c r="C709">
        <f t="shared" si="352"/>
        <v>981</v>
      </c>
      <c r="D709">
        <f t="shared" si="353"/>
        <v>725</v>
      </c>
      <c r="E709">
        <f t="shared" si="354"/>
        <v>720</v>
      </c>
      <c r="F709">
        <f t="shared" si="355"/>
        <v>92480</v>
      </c>
      <c r="G709" t="str">
        <f t="shared" si="356"/>
        <v>0001A940</v>
      </c>
      <c r="H709" t="str">
        <f t="shared" si="357"/>
        <v>B7D2</v>
      </c>
      <c r="I709" t="str">
        <f t="shared" si="351"/>
        <v>F1DF</v>
      </c>
      <c r="J709" t="s">
        <v>3908</v>
      </c>
      <c r="K709" t="str">
        <f t="shared" si="358"/>
        <v>D2B70000</v>
      </c>
      <c r="L709" t="str">
        <f t="shared" si="359"/>
        <v>40A90100</v>
      </c>
      <c r="M709" t="str">
        <f t="shared" si="360"/>
        <v>D2B7000040A90100</v>
      </c>
      <c r="N709" t="str">
        <f t="shared" si="361"/>
        <v>D2B7=芬</v>
      </c>
      <c r="P709" s="2" t="s">
        <v>3909</v>
      </c>
      <c r="Q709" s="2" t="s">
        <v>2999</v>
      </c>
      <c r="R709" t="str">
        <f t="shared" si="362"/>
        <v>F7B4=戴</v>
      </c>
    </row>
    <row r="710" spans="1:18">
      <c r="A710" s="2" t="s">
        <v>3910</v>
      </c>
      <c r="B710" s="2" t="s">
        <v>3911</v>
      </c>
      <c r="C710">
        <f t="shared" si="352"/>
        <v>982</v>
      </c>
      <c r="D710">
        <f t="shared" si="353"/>
        <v>726</v>
      </c>
      <c r="E710">
        <f t="shared" si="354"/>
        <v>720</v>
      </c>
      <c r="F710">
        <f t="shared" si="355"/>
        <v>92544</v>
      </c>
      <c r="G710" t="str">
        <f t="shared" si="356"/>
        <v>0001A980</v>
      </c>
      <c r="H710" t="str">
        <f t="shared" si="357"/>
        <v>B7D3</v>
      </c>
      <c r="I710" t="str">
        <f t="shared" si="351"/>
        <v>F1E0</v>
      </c>
      <c r="J710" t="s">
        <v>3912</v>
      </c>
      <c r="K710" t="str">
        <f t="shared" si="358"/>
        <v>D3B70000</v>
      </c>
      <c r="L710" t="str">
        <f t="shared" si="359"/>
        <v>80A90100</v>
      </c>
      <c r="M710" t="str">
        <f t="shared" si="360"/>
        <v>D3B7000080A90100</v>
      </c>
      <c r="N710" t="str">
        <f t="shared" si="361"/>
        <v>D3B7=酚</v>
      </c>
      <c r="P710" s="2" t="s">
        <v>1150</v>
      </c>
      <c r="Q710" s="2" t="s">
        <v>1151</v>
      </c>
      <c r="R710" t="str">
        <f t="shared" si="362"/>
        <v>F8B4=带</v>
      </c>
    </row>
    <row r="711" spans="1:18">
      <c r="A711" s="2" t="s">
        <v>3913</v>
      </c>
      <c r="B711" s="2" t="s">
        <v>3914</v>
      </c>
      <c r="C711">
        <f t="shared" si="352"/>
        <v>983</v>
      </c>
      <c r="D711">
        <f t="shared" si="353"/>
        <v>727</v>
      </c>
      <c r="E711">
        <f t="shared" si="354"/>
        <v>720</v>
      </c>
      <c r="F711">
        <f t="shared" si="355"/>
        <v>92608</v>
      </c>
      <c r="G711" t="str">
        <f t="shared" si="356"/>
        <v>0001A9C0</v>
      </c>
      <c r="H711" t="str">
        <f t="shared" si="357"/>
        <v>B7D4</v>
      </c>
      <c r="I711" t="str">
        <f t="shared" ref="I711:I720" si="363">MID($I$1,(ROW()-2)*4+1,4)</f>
        <v>F1E1</v>
      </c>
      <c r="J711" t="s">
        <v>3915</v>
      </c>
      <c r="K711" t="str">
        <f t="shared" si="358"/>
        <v>D4B70000</v>
      </c>
      <c r="L711" t="str">
        <f t="shared" si="359"/>
        <v>C0A90100</v>
      </c>
      <c r="M711" t="str">
        <f t="shared" si="360"/>
        <v>D4B70000C0A90100</v>
      </c>
      <c r="N711" t="str">
        <f t="shared" si="361"/>
        <v>D4B7=吩</v>
      </c>
      <c r="P711" s="2" t="s">
        <v>3916</v>
      </c>
      <c r="Q711" s="2" t="s">
        <v>3006</v>
      </c>
      <c r="R711" t="str">
        <f t="shared" si="362"/>
        <v>F9B4=殆</v>
      </c>
    </row>
    <row r="712" spans="1:18">
      <c r="A712" s="2" t="s">
        <v>3917</v>
      </c>
      <c r="B712" s="2" t="s">
        <v>3918</v>
      </c>
      <c r="C712">
        <f t="shared" si="352"/>
        <v>984</v>
      </c>
      <c r="D712">
        <f t="shared" si="353"/>
        <v>728</v>
      </c>
      <c r="E712">
        <f t="shared" si="354"/>
        <v>720</v>
      </c>
      <c r="F712">
        <f t="shared" si="355"/>
        <v>92672</v>
      </c>
      <c r="G712" t="str">
        <f t="shared" si="356"/>
        <v>0001AA00</v>
      </c>
      <c r="H712" t="str">
        <f t="shared" si="357"/>
        <v>B7D5</v>
      </c>
      <c r="I712" t="str">
        <f t="shared" si="363"/>
        <v>F1E2</v>
      </c>
      <c r="J712" t="s">
        <v>3919</v>
      </c>
      <c r="K712" t="str">
        <f t="shared" si="358"/>
        <v>D5B70000</v>
      </c>
      <c r="L712" t="str">
        <f t="shared" si="359"/>
        <v>00AA0100</v>
      </c>
      <c r="M712" t="str">
        <f t="shared" si="360"/>
        <v>D5B7000000AA0100</v>
      </c>
      <c r="N712" t="str">
        <f t="shared" si="361"/>
        <v>D5B7=氛</v>
      </c>
      <c r="P712" s="2" t="s">
        <v>3920</v>
      </c>
      <c r="Q712" s="2" t="s">
        <v>3010</v>
      </c>
      <c r="R712" t="str">
        <f t="shared" si="362"/>
        <v>FAB4=代</v>
      </c>
    </row>
    <row r="713" spans="1:18">
      <c r="A713" s="2" t="s">
        <v>792</v>
      </c>
      <c r="B713" s="2" t="s">
        <v>3921</v>
      </c>
      <c r="C713">
        <f t="shared" si="352"/>
        <v>985</v>
      </c>
      <c r="D713">
        <f t="shared" si="353"/>
        <v>729</v>
      </c>
      <c r="E713">
        <f t="shared" si="354"/>
        <v>720</v>
      </c>
      <c r="F713">
        <f t="shared" si="355"/>
        <v>92736</v>
      </c>
      <c r="G713" t="str">
        <f t="shared" si="356"/>
        <v>0001AA40</v>
      </c>
      <c r="H713" t="str">
        <f t="shared" si="357"/>
        <v>B7D6</v>
      </c>
      <c r="I713" t="str">
        <f t="shared" si="363"/>
        <v>F1E3</v>
      </c>
      <c r="J713" t="s">
        <v>3922</v>
      </c>
      <c r="K713" t="str">
        <f t="shared" si="358"/>
        <v>D6B70000</v>
      </c>
      <c r="L713" t="str">
        <f t="shared" si="359"/>
        <v>40AA0100</v>
      </c>
      <c r="M713" t="str">
        <f t="shared" si="360"/>
        <v>D6B7000040AA0100</v>
      </c>
      <c r="N713" t="str">
        <f t="shared" si="361"/>
        <v>D6B7=分</v>
      </c>
      <c r="P713" s="2" t="s">
        <v>3923</v>
      </c>
      <c r="Q713" s="2" t="s">
        <v>3014</v>
      </c>
      <c r="R713" t="str">
        <f t="shared" si="362"/>
        <v>FBB4=贷</v>
      </c>
    </row>
    <row r="714" spans="1:18">
      <c r="A714" s="2" t="s">
        <v>3924</v>
      </c>
      <c r="B714" s="2" t="s">
        <v>3925</v>
      </c>
      <c r="C714">
        <f t="shared" si="352"/>
        <v>986</v>
      </c>
      <c r="D714">
        <f t="shared" si="353"/>
        <v>730</v>
      </c>
      <c r="E714">
        <f t="shared" si="354"/>
        <v>720</v>
      </c>
      <c r="F714">
        <f t="shared" si="355"/>
        <v>92800</v>
      </c>
      <c r="G714" t="str">
        <f t="shared" si="356"/>
        <v>0001AA80</v>
      </c>
      <c r="H714" t="str">
        <f t="shared" si="357"/>
        <v>B7D7</v>
      </c>
      <c r="I714" t="str">
        <f t="shared" si="363"/>
        <v>F1E4</v>
      </c>
      <c r="J714" t="s">
        <v>3926</v>
      </c>
      <c r="K714" t="str">
        <f t="shared" si="358"/>
        <v>D7B70000</v>
      </c>
      <c r="L714" t="str">
        <f t="shared" si="359"/>
        <v>80AA0100</v>
      </c>
      <c r="M714" t="str">
        <f t="shared" si="360"/>
        <v>D7B7000080AA0100</v>
      </c>
      <c r="N714" t="str">
        <f t="shared" si="361"/>
        <v>D7B7=纷</v>
      </c>
      <c r="P714" s="2" t="s">
        <v>3927</v>
      </c>
      <c r="Q714" s="2" t="s">
        <v>3018</v>
      </c>
      <c r="R714" t="str">
        <f t="shared" si="362"/>
        <v>FCB4=袋</v>
      </c>
    </row>
    <row r="715" spans="1:18">
      <c r="A715" s="2" t="s">
        <v>3928</v>
      </c>
      <c r="B715" s="2" t="s">
        <v>3929</v>
      </c>
      <c r="C715">
        <f t="shared" si="352"/>
        <v>987</v>
      </c>
      <c r="D715">
        <f t="shared" si="353"/>
        <v>731</v>
      </c>
      <c r="E715">
        <f t="shared" si="354"/>
        <v>720</v>
      </c>
      <c r="F715">
        <f t="shared" si="355"/>
        <v>92864</v>
      </c>
      <c r="G715" t="str">
        <f t="shared" si="356"/>
        <v>0001AAC0</v>
      </c>
      <c r="H715" t="str">
        <f t="shared" si="357"/>
        <v>B7D8</v>
      </c>
      <c r="I715" t="str">
        <f t="shared" si="363"/>
        <v>F1E5</v>
      </c>
      <c r="J715" t="s">
        <v>3930</v>
      </c>
      <c r="K715" t="str">
        <f t="shared" si="358"/>
        <v>D8B70000</v>
      </c>
      <c r="L715" t="str">
        <f t="shared" si="359"/>
        <v>C0AA0100</v>
      </c>
      <c r="M715" t="str">
        <f t="shared" si="360"/>
        <v>D8B70000C0AA0100</v>
      </c>
      <c r="N715" t="str">
        <f t="shared" si="361"/>
        <v>D8B7=坟</v>
      </c>
      <c r="P715" s="2" t="s">
        <v>3931</v>
      </c>
      <c r="Q715" s="2" t="s">
        <v>3022</v>
      </c>
      <c r="R715" t="str">
        <f t="shared" si="362"/>
        <v>FDB4=待</v>
      </c>
    </row>
    <row r="716" spans="1:18">
      <c r="A716" s="2" t="s">
        <v>3932</v>
      </c>
      <c r="B716" s="2" t="s">
        <v>3933</v>
      </c>
      <c r="C716">
        <f t="shared" si="352"/>
        <v>988</v>
      </c>
      <c r="D716">
        <f t="shared" si="353"/>
        <v>732</v>
      </c>
      <c r="E716">
        <f t="shared" si="354"/>
        <v>720</v>
      </c>
      <c r="F716">
        <f t="shared" si="355"/>
        <v>92928</v>
      </c>
      <c r="G716" t="str">
        <f t="shared" si="356"/>
        <v>0001AB00</v>
      </c>
      <c r="H716" t="str">
        <f t="shared" si="357"/>
        <v>B7D9</v>
      </c>
      <c r="I716" t="str">
        <f t="shared" si="363"/>
        <v>F1E6</v>
      </c>
      <c r="J716" t="s">
        <v>3934</v>
      </c>
      <c r="K716" t="str">
        <f t="shared" si="358"/>
        <v>D9B70000</v>
      </c>
      <c r="L716" t="str">
        <f t="shared" si="359"/>
        <v>00AB0100</v>
      </c>
      <c r="M716" t="str">
        <f t="shared" si="360"/>
        <v>D9B7000000AB0100</v>
      </c>
      <c r="N716" t="str">
        <f t="shared" si="361"/>
        <v>D9B7=焚</v>
      </c>
      <c r="P716" s="2" t="s">
        <v>3935</v>
      </c>
      <c r="Q716" s="2" t="s">
        <v>3026</v>
      </c>
      <c r="R716" t="str">
        <f t="shared" si="362"/>
        <v>FEB4=逮</v>
      </c>
    </row>
    <row r="717" spans="1:18">
      <c r="A717" s="2" t="s">
        <v>3936</v>
      </c>
      <c r="B717" s="2" t="s">
        <v>3937</v>
      </c>
      <c r="C717">
        <f t="shared" si="352"/>
        <v>989</v>
      </c>
      <c r="D717">
        <f t="shared" si="353"/>
        <v>733</v>
      </c>
      <c r="E717">
        <f t="shared" si="354"/>
        <v>720</v>
      </c>
      <c r="F717">
        <f t="shared" si="355"/>
        <v>92992</v>
      </c>
      <c r="G717" t="str">
        <f t="shared" si="356"/>
        <v>0001AB40</v>
      </c>
      <c r="H717" t="str">
        <f t="shared" ref="H717:H726" si="364">MID($H$1,(ROW()-2)*4+1,4)</f>
        <v>B7DA</v>
      </c>
      <c r="I717" t="str">
        <f t="shared" si="363"/>
        <v>F1E7</v>
      </c>
      <c r="J717" t="s">
        <v>3938</v>
      </c>
      <c r="K717" t="str">
        <f t="shared" si="358"/>
        <v>DAB70000</v>
      </c>
      <c r="L717" t="str">
        <f t="shared" si="359"/>
        <v>40AB0100</v>
      </c>
      <c r="M717" t="str">
        <f t="shared" si="360"/>
        <v>DAB7000040AB0100</v>
      </c>
      <c r="N717" t="str">
        <f t="shared" si="361"/>
        <v>DAB7=汾</v>
      </c>
      <c r="P717" s="2" t="s">
        <v>3939</v>
      </c>
      <c r="Q717" s="2" t="s">
        <v>3030</v>
      </c>
      <c r="R717" t="str">
        <f t="shared" si="362"/>
        <v>A1B5=怠</v>
      </c>
    </row>
    <row r="718" spans="1:18">
      <c r="A718" s="2" t="s">
        <v>1264</v>
      </c>
      <c r="B718" s="2" t="s">
        <v>3940</v>
      </c>
      <c r="C718">
        <f t="shared" si="352"/>
        <v>990</v>
      </c>
      <c r="D718">
        <f t="shared" si="353"/>
        <v>734</v>
      </c>
      <c r="E718">
        <f t="shared" si="354"/>
        <v>720</v>
      </c>
      <c r="F718">
        <f t="shared" si="355"/>
        <v>93056</v>
      </c>
      <c r="G718" t="str">
        <f t="shared" si="356"/>
        <v>0001AB80</v>
      </c>
      <c r="H718" t="str">
        <f t="shared" si="364"/>
        <v>B7DB</v>
      </c>
      <c r="I718" t="str">
        <f t="shared" si="363"/>
        <v>F1E8</v>
      </c>
      <c r="J718" t="s">
        <v>3941</v>
      </c>
      <c r="K718" t="str">
        <f t="shared" si="358"/>
        <v>DBB70000</v>
      </c>
      <c r="L718" t="str">
        <f t="shared" si="359"/>
        <v>80AB0100</v>
      </c>
      <c r="M718" t="str">
        <f t="shared" si="360"/>
        <v>DBB7000080AB0100</v>
      </c>
      <c r="N718" t="str">
        <f t="shared" si="361"/>
        <v>DBB7=粉</v>
      </c>
      <c r="P718" s="2" t="s">
        <v>3942</v>
      </c>
      <c r="Q718" s="2" t="s">
        <v>3034</v>
      </c>
      <c r="R718" t="str">
        <f t="shared" si="362"/>
        <v>A2B5=耽</v>
      </c>
    </row>
    <row r="719" spans="1:18">
      <c r="A719" s="2" t="s">
        <v>3943</v>
      </c>
      <c r="B719" s="2" t="s">
        <v>3944</v>
      </c>
      <c r="C719">
        <f t="shared" si="352"/>
        <v>991</v>
      </c>
      <c r="D719">
        <f t="shared" si="353"/>
        <v>735</v>
      </c>
      <c r="E719">
        <f t="shared" si="354"/>
        <v>720</v>
      </c>
      <c r="F719">
        <f t="shared" si="355"/>
        <v>93120</v>
      </c>
      <c r="G719" t="str">
        <f t="shared" si="356"/>
        <v>0001ABC0</v>
      </c>
      <c r="H719" t="str">
        <f t="shared" si="364"/>
        <v>B7DC</v>
      </c>
      <c r="I719" t="str">
        <f t="shared" si="363"/>
        <v>F1E9</v>
      </c>
      <c r="J719" t="s">
        <v>3945</v>
      </c>
      <c r="K719" t="str">
        <f t="shared" si="358"/>
        <v>DCB70000</v>
      </c>
      <c r="L719" t="str">
        <f t="shared" si="359"/>
        <v>C0AB0100</v>
      </c>
      <c r="M719" t="str">
        <f t="shared" si="360"/>
        <v>DCB70000C0AB0100</v>
      </c>
      <c r="N719" t="str">
        <f t="shared" si="361"/>
        <v>DCB7=奋</v>
      </c>
      <c r="P719" s="2" t="s">
        <v>3946</v>
      </c>
      <c r="Q719" s="2" t="s">
        <v>3038</v>
      </c>
      <c r="R719" t="str">
        <f t="shared" si="362"/>
        <v>A3B5=担</v>
      </c>
    </row>
    <row r="720" spans="1:18">
      <c r="A720" s="2" t="s">
        <v>3947</v>
      </c>
      <c r="B720" s="2" t="s">
        <v>3948</v>
      </c>
      <c r="C720">
        <f t="shared" si="352"/>
        <v>992</v>
      </c>
      <c r="D720">
        <f t="shared" si="353"/>
        <v>736</v>
      </c>
      <c r="E720">
        <f t="shared" si="354"/>
        <v>736</v>
      </c>
      <c r="F720">
        <f t="shared" si="355"/>
        <v>94208</v>
      </c>
      <c r="G720" t="str">
        <f t="shared" si="356"/>
        <v>0001B000</v>
      </c>
      <c r="H720" t="str">
        <f t="shared" si="364"/>
        <v>B7DD</v>
      </c>
      <c r="I720" t="str">
        <f t="shared" si="363"/>
        <v>F1EA</v>
      </c>
      <c r="J720" t="s">
        <v>3949</v>
      </c>
      <c r="K720" t="str">
        <f t="shared" si="358"/>
        <v>DDB70000</v>
      </c>
      <c r="L720" t="str">
        <f t="shared" si="359"/>
        <v>00B00100</v>
      </c>
      <c r="M720" t="str">
        <f t="shared" si="360"/>
        <v>DDB7000000B00100</v>
      </c>
      <c r="N720" t="str">
        <f t="shared" si="361"/>
        <v>DDB7=份</v>
      </c>
      <c r="P720" s="2" t="s">
        <v>3950</v>
      </c>
      <c r="Q720" s="2" t="s">
        <v>3042</v>
      </c>
      <c r="R720" t="str">
        <f t="shared" si="362"/>
        <v>A4B5=丹</v>
      </c>
    </row>
    <row r="721" spans="1:18">
      <c r="A721" s="2" t="s">
        <v>3951</v>
      </c>
      <c r="B721" s="2" t="s">
        <v>3952</v>
      </c>
      <c r="C721">
        <f t="shared" si="352"/>
        <v>993</v>
      </c>
      <c r="D721">
        <f t="shared" si="353"/>
        <v>737</v>
      </c>
      <c r="E721">
        <f t="shared" si="354"/>
        <v>736</v>
      </c>
      <c r="F721">
        <f t="shared" si="355"/>
        <v>94272</v>
      </c>
      <c r="G721" t="str">
        <f t="shared" si="356"/>
        <v>0001B040</v>
      </c>
      <c r="H721" t="str">
        <f t="shared" si="364"/>
        <v>B7DE</v>
      </c>
      <c r="I721" t="str">
        <f t="shared" ref="I721:I730" si="365">MID($I$1,(ROW()-2)*4+1,4)</f>
        <v>F1EB</v>
      </c>
      <c r="J721" t="s">
        <v>3953</v>
      </c>
      <c r="K721" t="str">
        <f t="shared" si="358"/>
        <v>DEB70000</v>
      </c>
      <c r="L721" t="str">
        <f t="shared" si="359"/>
        <v>40B00100</v>
      </c>
      <c r="M721" t="str">
        <f t="shared" si="360"/>
        <v>DEB7000040B00100</v>
      </c>
      <c r="N721" t="str">
        <f t="shared" si="361"/>
        <v>DEB7=忿</v>
      </c>
      <c r="P721" s="2" t="s">
        <v>3954</v>
      </c>
      <c r="Q721" s="2" t="s">
        <v>3046</v>
      </c>
      <c r="R721" t="str">
        <f t="shared" si="362"/>
        <v>A5B5=单</v>
      </c>
    </row>
    <row r="722" spans="1:18">
      <c r="A722" s="2" t="s">
        <v>3955</v>
      </c>
      <c r="B722" s="2" t="s">
        <v>3956</v>
      </c>
      <c r="C722">
        <f t="shared" si="352"/>
        <v>994</v>
      </c>
      <c r="D722">
        <f t="shared" si="353"/>
        <v>738</v>
      </c>
      <c r="E722">
        <f t="shared" si="354"/>
        <v>736</v>
      </c>
      <c r="F722">
        <f t="shared" si="355"/>
        <v>94336</v>
      </c>
      <c r="G722" t="str">
        <f t="shared" si="356"/>
        <v>0001B080</v>
      </c>
      <c r="H722" t="str">
        <f t="shared" si="364"/>
        <v>B7DF</v>
      </c>
      <c r="I722" t="str">
        <f t="shared" si="365"/>
        <v>F1EC</v>
      </c>
      <c r="J722" t="s">
        <v>3957</v>
      </c>
      <c r="K722" t="str">
        <f t="shared" si="358"/>
        <v>DFB70000</v>
      </c>
      <c r="L722" t="str">
        <f t="shared" si="359"/>
        <v>80B00100</v>
      </c>
      <c r="M722" t="str">
        <f t="shared" si="360"/>
        <v>DFB7000080B00100</v>
      </c>
      <c r="N722" t="str">
        <f t="shared" si="361"/>
        <v>DFB7=愤</v>
      </c>
      <c r="P722" s="2" t="s">
        <v>3958</v>
      </c>
      <c r="Q722" s="2" t="s">
        <v>3050</v>
      </c>
      <c r="R722" t="str">
        <f t="shared" si="362"/>
        <v>A6B5=郸</v>
      </c>
    </row>
    <row r="723" spans="1:18">
      <c r="A723" s="2" t="s">
        <v>3959</v>
      </c>
      <c r="B723" s="2" t="s">
        <v>3960</v>
      </c>
      <c r="C723">
        <f t="shared" si="352"/>
        <v>995</v>
      </c>
      <c r="D723">
        <f t="shared" si="353"/>
        <v>739</v>
      </c>
      <c r="E723">
        <f t="shared" si="354"/>
        <v>736</v>
      </c>
      <c r="F723">
        <f t="shared" si="355"/>
        <v>94400</v>
      </c>
      <c r="G723" t="str">
        <f t="shared" si="356"/>
        <v>0001B0C0</v>
      </c>
      <c r="H723" t="str">
        <f t="shared" si="364"/>
        <v>B7E0</v>
      </c>
      <c r="I723" t="str">
        <f t="shared" si="365"/>
        <v>F1ED</v>
      </c>
      <c r="J723" t="s">
        <v>3961</v>
      </c>
      <c r="K723" t="str">
        <f t="shared" si="358"/>
        <v>E0B70000</v>
      </c>
      <c r="L723" t="str">
        <f t="shared" si="359"/>
        <v>C0B00100</v>
      </c>
      <c r="M723" t="str">
        <f t="shared" si="360"/>
        <v>E0B70000C0B00100</v>
      </c>
      <c r="N723" t="str">
        <f t="shared" si="361"/>
        <v>E0B7=粪</v>
      </c>
      <c r="P723" s="2" t="s">
        <v>3962</v>
      </c>
      <c r="Q723" s="2" t="s">
        <v>3054</v>
      </c>
      <c r="R723" t="str">
        <f t="shared" si="362"/>
        <v>A7B5=掸</v>
      </c>
    </row>
    <row r="724" spans="1:18">
      <c r="A724" s="2" t="s">
        <v>3963</v>
      </c>
      <c r="B724" s="2" t="s">
        <v>3964</v>
      </c>
      <c r="C724">
        <f t="shared" si="352"/>
        <v>996</v>
      </c>
      <c r="D724">
        <f t="shared" si="353"/>
        <v>740</v>
      </c>
      <c r="E724">
        <f t="shared" si="354"/>
        <v>736</v>
      </c>
      <c r="F724">
        <f t="shared" si="355"/>
        <v>94464</v>
      </c>
      <c r="G724" t="str">
        <f t="shared" si="356"/>
        <v>0001B100</v>
      </c>
      <c r="H724" t="str">
        <f t="shared" si="364"/>
        <v>B7E1</v>
      </c>
      <c r="I724" t="str">
        <f t="shared" si="365"/>
        <v>F1EE</v>
      </c>
      <c r="J724" t="s">
        <v>3965</v>
      </c>
      <c r="K724" t="str">
        <f t="shared" si="358"/>
        <v>E1B70000</v>
      </c>
      <c r="L724" t="str">
        <f t="shared" si="359"/>
        <v>00B10100</v>
      </c>
      <c r="M724" t="str">
        <f t="shared" si="360"/>
        <v>E1B7000000B10100</v>
      </c>
      <c r="N724" t="str">
        <f t="shared" si="361"/>
        <v>E1B7=丰</v>
      </c>
      <c r="P724" s="2" t="s">
        <v>3966</v>
      </c>
      <c r="Q724" s="2" t="s">
        <v>3058</v>
      </c>
      <c r="R724" t="str">
        <f t="shared" si="362"/>
        <v>A8B5=胆</v>
      </c>
    </row>
    <row r="725" spans="1:18">
      <c r="A725" s="2" t="s">
        <v>3967</v>
      </c>
      <c r="B725" s="2" t="s">
        <v>3968</v>
      </c>
      <c r="C725">
        <f t="shared" si="352"/>
        <v>997</v>
      </c>
      <c r="D725">
        <f t="shared" si="353"/>
        <v>741</v>
      </c>
      <c r="E725">
        <f t="shared" si="354"/>
        <v>736</v>
      </c>
      <c r="F725">
        <f t="shared" si="355"/>
        <v>94528</v>
      </c>
      <c r="G725" t="str">
        <f t="shared" si="356"/>
        <v>0001B140</v>
      </c>
      <c r="H725" t="str">
        <f t="shared" si="364"/>
        <v>B7E2</v>
      </c>
      <c r="I725" t="str">
        <f t="shared" si="365"/>
        <v>F1EF</v>
      </c>
      <c r="J725" t="s">
        <v>3969</v>
      </c>
      <c r="K725" t="str">
        <f t="shared" si="358"/>
        <v>E2B70000</v>
      </c>
      <c r="L725" t="str">
        <f t="shared" si="359"/>
        <v>40B10100</v>
      </c>
      <c r="M725" t="str">
        <f t="shared" si="360"/>
        <v>E2B7000040B10100</v>
      </c>
      <c r="N725" t="str">
        <f t="shared" si="361"/>
        <v>E2B7=封</v>
      </c>
      <c r="P725" s="2" t="s">
        <v>3970</v>
      </c>
      <c r="Q725" s="2" t="s">
        <v>3062</v>
      </c>
      <c r="R725" t="str">
        <f t="shared" si="362"/>
        <v>A9B5=旦</v>
      </c>
    </row>
    <row r="726" spans="1:18">
      <c r="A726" s="2" t="s">
        <v>3971</v>
      </c>
      <c r="B726" s="2" t="s">
        <v>3972</v>
      </c>
      <c r="C726">
        <f t="shared" si="352"/>
        <v>998</v>
      </c>
      <c r="D726">
        <f t="shared" si="353"/>
        <v>742</v>
      </c>
      <c r="E726">
        <f t="shared" si="354"/>
        <v>736</v>
      </c>
      <c r="F726">
        <f t="shared" si="355"/>
        <v>94592</v>
      </c>
      <c r="G726" t="str">
        <f t="shared" si="356"/>
        <v>0001B180</v>
      </c>
      <c r="H726" t="str">
        <f t="shared" si="364"/>
        <v>B7E3</v>
      </c>
      <c r="I726" t="str">
        <f t="shared" si="365"/>
        <v>F1F0</v>
      </c>
      <c r="J726" t="s">
        <v>3973</v>
      </c>
      <c r="K726" t="str">
        <f t="shared" si="358"/>
        <v>E3B70000</v>
      </c>
      <c r="L726" t="str">
        <f t="shared" si="359"/>
        <v>80B10100</v>
      </c>
      <c r="M726" t="str">
        <f t="shared" si="360"/>
        <v>E3B7000080B10100</v>
      </c>
      <c r="N726" t="str">
        <f t="shared" si="361"/>
        <v>E3B7=枫</v>
      </c>
      <c r="P726" s="2" t="s">
        <v>3974</v>
      </c>
      <c r="Q726" s="2" t="s">
        <v>3066</v>
      </c>
      <c r="R726" t="str">
        <f t="shared" si="362"/>
        <v>AAB5=氮</v>
      </c>
    </row>
    <row r="727" spans="1:18">
      <c r="A727" s="2" t="s">
        <v>3975</v>
      </c>
      <c r="B727" s="2" t="s">
        <v>3976</v>
      </c>
      <c r="C727">
        <f t="shared" si="352"/>
        <v>999</v>
      </c>
      <c r="D727">
        <f t="shared" si="353"/>
        <v>743</v>
      </c>
      <c r="E727">
        <f t="shared" si="354"/>
        <v>736</v>
      </c>
      <c r="F727">
        <f t="shared" si="355"/>
        <v>94656</v>
      </c>
      <c r="G727" t="str">
        <f t="shared" si="356"/>
        <v>0001B1C0</v>
      </c>
      <c r="H727" t="str">
        <f t="shared" ref="H727:H736" si="366">MID($H$1,(ROW()-2)*4+1,4)</f>
        <v>B7E4</v>
      </c>
      <c r="I727" t="str">
        <f t="shared" si="365"/>
        <v>F1F1</v>
      </c>
      <c r="J727" t="s">
        <v>3977</v>
      </c>
      <c r="K727" t="str">
        <f t="shared" si="358"/>
        <v>E4B70000</v>
      </c>
      <c r="L727" t="str">
        <f t="shared" si="359"/>
        <v>C0B10100</v>
      </c>
      <c r="M727" t="str">
        <f t="shared" si="360"/>
        <v>E4B70000C0B10100</v>
      </c>
      <c r="N727" t="str">
        <f t="shared" si="361"/>
        <v>E4B7=蜂</v>
      </c>
      <c r="P727" s="2" t="s">
        <v>3978</v>
      </c>
      <c r="Q727" s="2" t="s">
        <v>3070</v>
      </c>
      <c r="R727" t="str">
        <f t="shared" si="362"/>
        <v>ABB5=但</v>
      </c>
    </row>
    <row r="728" spans="1:18">
      <c r="A728" s="2" t="s">
        <v>3979</v>
      </c>
      <c r="B728" s="2" t="s">
        <v>3980</v>
      </c>
      <c r="C728">
        <f t="shared" si="352"/>
        <v>1000</v>
      </c>
      <c r="D728">
        <f t="shared" si="353"/>
        <v>744</v>
      </c>
      <c r="E728">
        <f t="shared" si="354"/>
        <v>736</v>
      </c>
      <c r="F728">
        <f t="shared" si="355"/>
        <v>94720</v>
      </c>
      <c r="G728" t="str">
        <f t="shared" si="356"/>
        <v>0001B200</v>
      </c>
      <c r="H728" t="str">
        <f t="shared" si="366"/>
        <v>B7E5</v>
      </c>
      <c r="I728" t="str">
        <f t="shared" si="365"/>
        <v>F1F2</v>
      </c>
      <c r="J728" t="s">
        <v>3981</v>
      </c>
      <c r="K728" t="str">
        <f t="shared" si="358"/>
        <v>E5B70000</v>
      </c>
      <c r="L728" t="str">
        <f t="shared" si="359"/>
        <v>00B20100</v>
      </c>
      <c r="M728" t="str">
        <f t="shared" si="360"/>
        <v>E5B7000000B20100</v>
      </c>
      <c r="N728" t="str">
        <f t="shared" si="361"/>
        <v>E5B7=峰</v>
      </c>
      <c r="P728" s="2" t="s">
        <v>3982</v>
      </c>
      <c r="Q728" s="2" t="s">
        <v>3074</v>
      </c>
      <c r="R728" t="str">
        <f t="shared" si="362"/>
        <v>ACB5=惮</v>
      </c>
    </row>
    <row r="729" spans="1:18">
      <c r="A729" s="2" t="s">
        <v>3983</v>
      </c>
      <c r="B729" s="2" t="s">
        <v>3984</v>
      </c>
      <c r="C729">
        <f t="shared" si="352"/>
        <v>1001</v>
      </c>
      <c r="D729">
        <f t="shared" si="353"/>
        <v>745</v>
      </c>
      <c r="E729">
        <f t="shared" si="354"/>
        <v>736</v>
      </c>
      <c r="F729">
        <f t="shared" si="355"/>
        <v>94784</v>
      </c>
      <c r="G729" t="str">
        <f t="shared" si="356"/>
        <v>0001B240</v>
      </c>
      <c r="H729" t="str">
        <f t="shared" si="366"/>
        <v>B7E6</v>
      </c>
      <c r="I729" t="str">
        <f t="shared" si="365"/>
        <v>F1F3</v>
      </c>
      <c r="J729" t="s">
        <v>3985</v>
      </c>
      <c r="K729" t="str">
        <f t="shared" si="358"/>
        <v>E6B70000</v>
      </c>
      <c r="L729" t="str">
        <f t="shared" si="359"/>
        <v>40B20100</v>
      </c>
      <c r="M729" t="str">
        <f t="shared" si="360"/>
        <v>E6B7000040B20100</v>
      </c>
      <c r="N729" t="str">
        <f t="shared" si="361"/>
        <v>E6B7=锋</v>
      </c>
      <c r="P729" s="2" t="s">
        <v>3986</v>
      </c>
      <c r="Q729" s="2" t="s">
        <v>3078</v>
      </c>
      <c r="R729" t="str">
        <f t="shared" si="362"/>
        <v>ADB5=淡</v>
      </c>
    </row>
    <row r="730" spans="1:18">
      <c r="A730" s="2" t="s">
        <v>1270</v>
      </c>
      <c r="B730" s="2" t="s">
        <v>3987</v>
      </c>
      <c r="C730">
        <f t="shared" si="352"/>
        <v>1002</v>
      </c>
      <c r="D730">
        <f t="shared" si="353"/>
        <v>746</v>
      </c>
      <c r="E730">
        <f t="shared" si="354"/>
        <v>736</v>
      </c>
      <c r="F730">
        <f t="shared" si="355"/>
        <v>94848</v>
      </c>
      <c r="G730" t="str">
        <f t="shared" si="356"/>
        <v>0001B280</v>
      </c>
      <c r="H730" t="str">
        <f t="shared" si="366"/>
        <v>B7E7</v>
      </c>
      <c r="I730" t="str">
        <f t="shared" si="365"/>
        <v>F1F4</v>
      </c>
      <c r="J730" t="s">
        <v>3988</v>
      </c>
      <c r="K730" t="str">
        <f t="shared" si="358"/>
        <v>E7B70000</v>
      </c>
      <c r="L730" t="str">
        <f t="shared" si="359"/>
        <v>80B20100</v>
      </c>
      <c r="M730" t="str">
        <f t="shared" si="360"/>
        <v>E7B7000080B20100</v>
      </c>
      <c r="N730" t="str">
        <f t="shared" si="361"/>
        <v>E7B7=风</v>
      </c>
      <c r="P730" s="2" t="s">
        <v>3989</v>
      </c>
      <c r="Q730" s="2" t="s">
        <v>3082</v>
      </c>
      <c r="R730" t="str">
        <f t="shared" si="362"/>
        <v>AEB5=诞</v>
      </c>
    </row>
    <row r="731" spans="1:18">
      <c r="A731" s="2" t="s">
        <v>3990</v>
      </c>
      <c r="B731" s="2" t="s">
        <v>3991</v>
      </c>
      <c r="C731">
        <f t="shared" si="352"/>
        <v>1003</v>
      </c>
      <c r="D731">
        <f t="shared" si="353"/>
        <v>747</v>
      </c>
      <c r="E731">
        <f t="shared" si="354"/>
        <v>736</v>
      </c>
      <c r="F731">
        <f t="shared" si="355"/>
        <v>94912</v>
      </c>
      <c r="G731" t="str">
        <f t="shared" si="356"/>
        <v>0001B2C0</v>
      </c>
      <c r="H731" t="str">
        <f t="shared" si="366"/>
        <v>B7E8</v>
      </c>
      <c r="I731" t="str">
        <f t="shared" ref="I731:I740" si="367">MID($I$1,(ROW()-2)*4+1,4)</f>
        <v>F1F5</v>
      </c>
      <c r="J731" t="s">
        <v>3992</v>
      </c>
      <c r="K731" t="str">
        <f t="shared" si="358"/>
        <v>E8B70000</v>
      </c>
      <c r="L731" t="str">
        <f t="shared" si="359"/>
        <v>C0B20100</v>
      </c>
      <c r="M731" t="str">
        <f t="shared" si="360"/>
        <v>E8B70000C0B20100</v>
      </c>
      <c r="N731" t="str">
        <f t="shared" si="361"/>
        <v>E8B7=疯</v>
      </c>
      <c r="P731" s="2" t="s">
        <v>1156</v>
      </c>
      <c r="Q731" s="2" t="s">
        <v>1157</v>
      </c>
      <c r="R731" t="str">
        <f t="shared" si="362"/>
        <v>AFB5=弹</v>
      </c>
    </row>
    <row r="732" spans="1:18">
      <c r="A732" s="2" t="s">
        <v>3993</v>
      </c>
      <c r="B732" s="2" t="s">
        <v>3994</v>
      </c>
      <c r="C732">
        <f t="shared" si="352"/>
        <v>1004</v>
      </c>
      <c r="D732">
        <f t="shared" si="353"/>
        <v>748</v>
      </c>
      <c r="E732">
        <f t="shared" si="354"/>
        <v>736</v>
      </c>
      <c r="F732">
        <f t="shared" si="355"/>
        <v>94976</v>
      </c>
      <c r="G732" t="str">
        <f t="shared" si="356"/>
        <v>0001B300</v>
      </c>
      <c r="H732" t="str">
        <f t="shared" si="366"/>
        <v>B7E9</v>
      </c>
      <c r="I732" t="str">
        <f t="shared" si="367"/>
        <v>F1F6</v>
      </c>
      <c r="J732" t="s">
        <v>3995</v>
      </c>
      <c r="K732" t="str">
        <f t="shared" si="358"/>
        <v>E9B70000</v>
      </c>
      <c r="L732" t="str">
        <f t="shared" si="359"/>
        <v>00B30100</v>
      </c>
      <c r="M732" t="str">
        <f t="shared" si="360"/>
        <v>E9B7000000B30100</v>
      </c>
      <c r="N732" t="str">
        <f t="shared" si="361"/>
        <v>E9B7=烽</v>
      </c>
      <c r="P732" s="2" t="s">
        <v>629</v>
      </c>
      <c r="Q732" s="2" t="s">
        <v>3089</v>
      </c>
      <c r="R732" t="str">
        <f t="shared" si="362"/>
        <v>B0B5=蛋</v>
      </c>
    </row>
    <row r="733" spans="1:18">
      <c r="A733" s="2" t="s">
        <v>3996</v>
      </c>
      <c r="B733" s="2" t="s">
        <v>3997</v>
      </c>
      <c r="C733">
        <f t="shared" si="352"/>
        <v>1005</v>
      </c>
      <c r="D733">
        <f t="shared" si="353"/>
        <v>749</v>
      </c>
      <c r="E733">
        <f t="shared" si="354"/>
        <v>736</v>
      </c>
      <c r="F733">
        <f t="shared" si="355"/>
        <v>95040</v>
      </c>
      <c r="G733" t="str">
        <f t="shared" si="356"/>
        <v>0001B340</v>
      </c>
      <c r="H733" t="str">
        <f t="shared" si="366"/>
        <v>B7EA</v>
      </c>
      <c r="I733" t="str">
        <f t="shared" si="367"/>
        <v>F1F7</v>
      </c>
      <c r="J733" t="s">
        <v>3998</v>
      </c>
      <c r="K733" t="str">
        <f t="shared" si="358"/>
        <v>EAB70000</v>
      </c>
      <c r="L733" t="str">
        <f t="shared" si="359"/>
        <v>40B30100</v>
      </c>
      <c r="M733" t="str">
        <f t="shared" si="360"/>
        <v>EAB7000040B30100</v>
      </c>
      <c r="N733" t="str">
        <f t="shared" si="361"/>
        <v>EAB7=逢</v>
      </c>
      <c r="P733" s="2" t="s">
        <v>1089</v>
      </c>
      <c r="Q733" s="2" t="s">
        <v>3092</v>
      </c>
      <c r="R733" t="str">
        <f t="shared" si="362"/>
        <v>B1B5=当</v>
      </c>
    </row>
    <row r="734" spans="1:18">
      <c r="A734" s="2" t="s">
        <v>3999</v>
      </c>
      <c r="B734" s="2" t="s">
        <v>4000</v>
      </c>
      <c r="C734">
        <f t="shared" si="352"/>
        <v>1006</v>
      </c>
      <c r="D734">
        <f t="shared" si="353"/>
        <v>750</v>
      </c>
      <c r="E734">
        <f t="shared" si="354"/>
        <v>736</v>
      </c>
      <c r="F734">
        <f t="shared" si="355"/>
        <v>95104</v>
      </c>
      <c r="G734" t="str">
        <f t="shared" si="356"/>
        <v>0001B380</v>
      </c>
      <c r="H734" t="str">
        <f t="shared" si="366"/>
        <v>B7EB</v>
      </c>
      <c r="I734" t="str">
        <f t="shared" si="367"/>
        <v>F1F8</v>
      </c>
      <c r="J734" t="s">
        <v>4001</v>
      </c>
      <c r="K734" t="str">
        <f t="shared" si="358"/>
        <v>EBB70000</v>
      </c>
      <c r="L734" t="str">
        <f t="shared" si="359"/>
        <v>80B30100</v>
      </c>
      <c r="M734" t="str">
        <f t="shared" si="360"/>
        <v>EBB7000080B30100</v>
      </c>
      <c r="N734" t="str">
        <f t="shared" si="361"/>
        <v>EBB7=冯</v>
      </c>
      <c r="P734" s="2" t="s">
        <v>1640</v>
      </c>
      <c r="Q734" s="2" t="s">
        <v>3095</v>
      </c>
      <c r="R734" t="str">
        <f t="shared" si="362"/>
        <v>B2B5=挡</v>
      </c>
    </row>
    <row r="735" spans="1:18">
      <c r="A735" s="2" t="s">
        <v>4002</v>
      </c>
      <c r="B735" s="2" t="s">
        <v>4003</v>
      </c>
      <c r="C735">
        <f t="shared" si="352"/>
        <v>1007</v>
      </c>
      <c r="D735">
        <f t="shared" si="353"/>
        <v>751</v>
      </c>
      <c r="E735">
        <f t="shared" si="354"/>
        <v>736</v>
      </c>
      <c r="F735">
        <f t="shared" si="355"/>
        <v>95168</v>
      </c>
      <c r="G735" t="str">
        <f t="shared" si="356"/>
        <v>0001B3C0</v>
      </c>
      <c r="H735" t="str">
        <f t="shared" si="366"/>
        <v>B7EC</v>
      </c>
      <c r="I735" t="str">
        <f t="shared" si="367"/>
        <v>F1F9</v>
      </c>
      <c r="J735" t="s">
        <v>4004</v>
      </c>
      <c r="K735" t="str">
        <f t="shared" si="358"/>
        <v>ECB70000</v>
      </c>
      <c r="L735" t="str">
        <f t="shared" si="359"/>
        <v>C0B30100</v>
      </c>
      <c r="M735" t="str">
        <f t="shared" si="360"/>
        <v>ECB70000C0B30100</v>
      </c>
      <c r="N735" t="str">
        <f t="shared" si="361"/>
        <v>ECB7=缝</v>
      </c>
      <c r="P735" s="2" t="s">
        <v>2183</v>
      </c>
      <c r="Q735" s="2" t="s">
        <v>3098</v>
      </c>
      <c r="R735" t="str">
        <f t="shared" si="362"/>
        <v>B3B5=党</v>
      </c>
    </row>
    <row r="736" spans="1:18">
      <c r="A736" s="2" t="s">
        <v>4005</v>
      </c>
      <c r="B736" s="2" t="s">
        <v>4006</v>
      </c>
      <c r="C736">
        <f t="shared" si="352"/>
        <v>1008</v>
      </c>
      <c r="D736">
        <f t="shared" si="353"/>
        <v>752</v>
      </c>
      <c r="E736">
        <f t="shared" si="354"/>
        <v>752</v>
      </c>
      <c r="F736">
        <f t="shared" si="355"/>
        <v>96256</v>
      </c>
      <c r="G736" t="str">
        <f t="shared" si="356"/>
        <v>0001B800</v>
      </c>
      <c r="H736" t="str">
        <f t="shared" si="366"/>
        <v>B7ED</v>
      </c>
      <c r="I736" t="str">
        <f t="shared" si="367"/>
        <v>F1FA</v>
      </c>
      <c r="J736" t="s">
        <v>4007</v>
      </c>
      <c r="K736" t="str">
        <f t="shared" si="358"/>
        <v>EDB70000</v>
      </c>
      <c r="L736" t="str">
        <f t="shared" si="359"/>
        <v>00B80100</v>
      </c>
      <c r="M736" t="str">
        <f t="shared" si="360"/>
        <v>EDB7000000B80100</v>
      </c>
      <c r="N736" t="str">
        <f t="shared" si="361"/>
        <v>EDB7=讽</v>
      </c>
      <c r="P736" s="2" t="s">
        <v>2712</v>
      </c>
      <c r="Q736" s="2" t="s">
        <v>3102</v>
      </c>
      <c r="R736" t="str">
        <f t="shared" si="362"/>
        <v>B4B5=荡</v>
      </c>
    </row>
    <row r="737" spans="1:18">
      <c r="A737" s="2" t="s">
        <v>4008</v>
      </c>
      <c r="B737" s="2" t="s">
        <v>4009</v>
      </c>
      <c r="C737">
        <f t="shared" si="352"/>
        <v>1009</v>
      </c>
      <c r="D737">
        <f t="shared" si="353"/>
        <v>753</v>
      </c>
      <c r="E737">
        <f t="shared" si="354"/>
        <v>752</v>
      </c>
      <c r="F737">
        <f t="shared" si="355"/>
        <v>96320</v>
      </c>
      <c r="G737" t="str">
        <f t="shared" si="356"/>
        <v>0001B840</v>
      </c>
      <c r="H737" t="str">
        <f t="shared" ref="H737:H746" si="368">MID($H$1,(ROW()-2)*4+1,4)</f>
        <v>B7EE</v>
      </c>
      <c r="I737" t="str">
        <f t="shared" si="367"/>
        <v>F1FB</v>
      </c>
      <c r="J737" t="s">
        <v>4010</v>
      </c>
      <c r="K737" t="str">
        <f t="shared" si="358"/>
        <v>EEB70000</v>
      </c>
      <c r="L737" t="str">
        <f t="shared" si="359"/>
        <v>40B80100</v>
      </c>
      <c r="M737" t="str">
        <f t="shared" si="360"/>
        <v>EEB7000040B80100</v>
      </c>
      <c r="N737" t="str">
        <f t="shared" si="361"/>
        <v>EEB7=奉</v>
      </c>
      <c r="P737" s="2" t="s">
        <v>3108</v>
      </c>
      <c r="Q737" s="2" t="s">
        <v>3106</v>
      </c>
      <c r="R737" t="str">
        <f t="shared" si="362"/>
        <v>B5B5=档</v>
      </c>
    </row>
    <row r="738" spans="1:18">
      <c r="A738" s="2" t="s">
        <v>1276</v>
      </c>
      <c r="B738" s="2" t="s">
        <v>4011</v>
      </c>
      <c r="C738">
        <f t="shared" si="352"/>
        <v>1010</v>
      </c>
      <c r="D738">
        <f t="shared" si="353"/>
        <v>754</v>
      </c>
      <c r="E738">
        <f t="shared" si="354"/>
        <v>752</v>
      </c>
      <c r="F738">
        <f t="shared" si="355"/>
        <v>96384</v>
      </c>
      <c r="G738" t="str">
        <f t="shared" si="356"/>
        <v>0001B880</v>
      </c>
      <c r="H738" t="str">
        <f t="shared" si="368"/>
        <v>B7EF</v>
      </c>
      <c r="I738" t="str">
        <f t="shared" si="367"/>
        <v>F1FC</v>
      </c>
      <c r="J738" t="s">
        <v>4012</v>
      </c>
      <c r="K738" t="str">
        <f t="shared" si="358"/>
        <v>EFB70000</v>
      </c>
      <c r="L738" t="str">
        <f t="shared" si="359"/>
        <v>80B80100</v>
      </c>
      <c r="M738" t="str">
        <f t="shared" si="360"/>
        <v>EFB7000080B80100</v>
      </c>
      <c r="N738" t="str">
        <f t="shared" si="361"/>
        <v>EFB7=凤</v>
      </c>
      <c r="P738" s="2" t="s">
        <v>3458</v>
      </c>
      <c r="Q738" s="2" t="s">
        <v>3110</v>
      </c>
      <c r="R738" t="str">
        <f t="shared" si="362"/>
        <v>B6B5=刀</v>
      </c>
    </row>
    <row r="739" spans="1:18">
      <c r="A739" s="2" t="s">
        <v>4013</v>
      </c>
      <c r="B739" s="2" t="s">
        <v>4014</v>
      </c>
      <c r="C739">
        <f t="shared" si="352"/>
        <v>1011</v>
      </c>
      <c r="D739">
        <f t="shared" si="353"/>
        <v>755</v>
      </c>
      <c r="E739">
        <f t="shared" si="354"/>
        <v>752</v>
      </c>
      <c r="F739">
        <f t="shared" si="355"/>
        <v>96448</v>
      </c>
      <c r="G739" t="str">
        <f t="shared" si="356"/>
        <v>0001B8C0</v>
      </c>
      <c r="H739" t="str">
        <f t="shared" si="368"/>
        <v>B7F0</v>
      </c>
      <c r="I739" t="str">
        <f t="shared" si="367"/>
        <v>F1FD</v>
      </c>
      <c r="J739" t="s">
        <v>4015</v>
      </c>
      <c r="K739" t="str">
        <f t="shared" si="358"/>
        <v>F0B70000</v>
      </c>
      <c r="L739" t="str">
        <f t="shared" si="359"/>
        <v>C0B80100</v>
      </c>
      <c r="M739" t="str">
        <f t="shared" si="360"/>
        <v>F0B70000C0B80100</v>
      </c>
      <c r="N739" t="str">
        <f t="shared" si="361"/>
        <v>F0B7=佛</v>
      </c>
      <c r="P739" s="2" t="s">
        <v>3802</v>
      </c>
      <c r="Q739" s="2" t="s">
        <v>3114</v>
      </c>
      <c r="R739" t="str">
        <f t="shared" si="362"/>
        <v>B7B5=捣</v>
      </c>
    </row>
    <row r="740" spans="1:18">
      <c r="A740" s="2" t="s">
        <v>4016</v>
      </c>
      <c r="B740" s="2" t="s">
        <v>4017</v>
      </c>
      <c r="C740">
        <f t="shared" si="352"/>
        <v>1012</v>
      </c>
      <c r="D740">
        <f t="shared" si="353"/>
        <v>756</v>
      </c>
      <c r="E740">
        <f t="shared" si="354"/>
        <v>752</v>
      </c>
      <c r="F740">
        <f t="shared" si="355"/>
        <v>96512</v>
      </c>
      <c r="G740" t="str">
        <f t="shared" si="356"/>
        <v>0001B900</v>
      </c>
      <c r="H740" t="str">
        <f t="shared" si="368"/>
        <v>B7F1</v>
      </c>
      <c r="I740" t="str">
        <f t="shared" si="367"/>
        <v>F1FE</v>
      </c>
      <c r="J740" t="s">
        <v>4018</v>
      </c>
      <c r="K740" t="str">
        <f t="shared" si="358"/>
        <v>F1B70000</v>
      </c>
      <c r="L740" t="str">
        <f t="shared" si="359"/>
        <v>00B90100</v>
      </c>
      <c r="M740" t="str">
        <f t="shared" si="360"/>
        <v>F1B7000000B90100</v>
      </c>
      <c r="N740" t="str">
        <f t="shared" si="361"/>
        <v>F1B7=否</v>
      </c>
      <c r="P740" s="2" t="s">
        <v>4019</v>
      </c>
      <c r="Q740" s="2" t="s">
        <v>3118</v>
      </c>
      <c r="R740" t="str">
        <f t="shared" si="362"/>
        <v>B8B5=蹈</v>
      </c>
    </row>
    <row r="741" spans="1:18">
      <c r="A741" s="2" t="s">
        <v>4020</v>
      </c>
      <c r="B741" s="2" t="s">
        <v>4021</v>
      </c>
      <c r="C741">
        <f t="shared" si="352"/>
        <v>1013</v>
      </c>
      <c r="D741">
        <f t="shared" si="353"/>
        <v>757</v>
      </c>
      <c r="E741">
        <f t="shared" si="354"/>
        <v>752</v>
      </c>
      <c r="F741">
        <f t="shared" si="355"/>
        <v>96576</v>
      </c>
      <c r="G741" t="str">
        <f t="shared" si="356"/>
        <v>0001B940</v>
      </c>
      <c r="H741" t="str">
        <f t="shared" si="368"/>
        <v>B7F2</v>
      </c>
      <c r="I741" t="str">
        <f t="shared" ref="I741:I750" si="369">MID($I$1,(ROW()-2)*4+1,4)</f>
        <v>F2A1</v>
      </c>
      <c r="J741" t="s">
        <v>4022</v>
      </c>
      <c r="K741" t="str">
        <f t="shared" si="358"/>
        <v>F2B70000</v>
      </c>
      <c r="L741" t="str">
        <f t="shared" si="359"/>
        <v>40B90100</v>
      </c>
      <c r="M741" t="str">
        <f t="shared" si="360"/>
        <v>F2B7000040B90100</v>
      </c>
      <c r="N741" t="str">
        <f t="shared" si="361"/>
        <v>F2B7=夫</v>
      </c>
      <c r="P741" s="2" t="s">
        <v>4023</v>
      </c>
      <c r="Q741" s="2" t="s">
        <v>3121</v>
      </c>
      <c r="R741" t="str">
        <f t="shared" si="362"/>
        <v>B9B5=倒</v>
      </c>
    </row>
    <row r="742" spans="1:18">
      <c r="A742" s="2" t="s">
        <v>4024</v>
      </c>
      <c r="B742" s="2" t="s">
        <v>4025</v>
      </c>
      <c r="C742">
        <f t="shared" si="352"/>
        <v>1014</v>
      </c>
      <c r="D742">
        <f t="shared" si="353"/>
        <v>758</v>
      </c>
      <c r="E742">
        <f t="shared" si="354"/>
        <v>752</v>
      </c>
      <c r="F742">
        <f t="shared" si="355"/>
        <v>96640</v>
      </c>
      <c r="G742" t="str">
        <f t="shared" si="356"/>
        <v>0001B980</v>
      </c>
      <c r="H742" t="str">
        <f t="shared" si="368"/>
        <v>B7F3</v>
      </c>
      <c r="I742" t="str">
        <f t="shared" si="369"/>
        <v>F2A2</v>
      </c>
      <c r="J742" t="s">
        <v>4026</v>
      </c>
      <c r="K742" t="str">
        <f t="shared" si="358"/>
        <v>F3B70000</v>
      </c>
      <c r="L742" t="str">
        <f t="shared" si="359"/>
        <v>80B90100</v>
      </c>
      <c r="M742" t="str">
        <f t="shared" si="360"/>
        <v>F3B7000080B90100</v>
      </c>
      <c r="N742" t="str">
        <f t="shared" si="361"/>
        <v>F3B7=敷</v>
      </c>
      <c r="P742" s="2" t="s">
        <v>4027</v>
      </c>
      <c r="Q742" s="2" t="s">
        <v>3125</v>
      </c>
      <c r="R742" t="str">
        <f t="shared" si="362"/>
        <v>BAB5=岛</v>
      </c>
    </row>
    <row r="743" spans="1:18">
      <c r="A743" s="2" t="s">
        <v>4028</v>
      </c>
      <c r="B743" s="2" t="s">
        <v>4029</v>
      </c>
      <c r="C743">
        <f t="shared" si="352"/>
        <v>1024</v>
      </c>
      <c r="D743">
        <f t="shared" si="353"/>
        <v>768</v>
      </c>
      <c r="E743">
        <f t="shared" si="354"/>
        <v>768</v>
      </c>
      <c r="F743">
        <f t="shared" si="355"/>
        <v>98304</v>
      </c>
      <c r="G743" t="str">
        <f t="shared" si="356"/>
        <v>0001C000</v>
      </c>
      <c r="H743" t="str">
        <f t="shared" si="368"/>
        <v>B7F4</v>
      </c>
      <c r="I743" t="str">
        <f t="shared" si="369"/>
        <v>F2A3</v>
      </c>
      <c r="J743" t="s">
        <v>4030</v>
      </c>
      <c r="K743" t="str">
        <f t="shared" si="358"/>
        <v>F4B70000</v>
      </c>
      <c r="L743" t="str">
        <f t="shared" si="359"/>
        <v>00C00100</v>
      </c>
      <c r="M743" t="str">
        <f t="shared" si="360"/>
        <v>F4B7000000C00100</v>
      </c>
      <c r="N743" t="str">
        <f t="shared" si="361"/>
        <v>F4B7=肤</v>
      </c>
      <c r="P743" s="2" t="s">
        <v>4031</v>
      </c>
      <c r="Q743" s="2" t="s">
        <v>3129</v>
      </c>
      <c r="R743" t="str">
        <f t="shared" si="362"/>
        <v>BBB5=祷</v>
      </c>
    </row>
    <row r="744" spans="1:18">
      <c r="A744" s="2" t="s">
        <v>4032</v>
      </c>
      <c r="B744" s="2" t="s">
        <v>4033</v>
      </c>
      <c r="C744">
        <f t="shared" si="352"/>
        <v>1025</v>
      </c>
      <c r="D744">
        <f t="shared" si="353"/>
        <v>769</v>
      </c>
      <c r="E744">
        <f t="shared" si="354"/>
        <v>768</v>
      </c>
      <c r="F744">
        <f t="shared" si="355"/>
        <v>98368</v>
      </c>
      <c r="G744" t="str">
        <f t="shared" si="356"/>
        <v>0001C040</v>
      </c>
      <c r="H744" t="str">
        <f t="shared" si="368"/>
        <v>B7F5</v>
      </c>
      <c r="I744" t="str">
        <f t="shared" si="369"/>
        <v>F2A4</v>
      </c>
      <c r="J744" t="s">
        <v>4034</v>
      </c>
      <c r="K744" t="str">
        <f t="shared" si="358"/>
        <v>F5B70000</v>
      </c>
      <c r="L744" t="str">
        <f t="shared" si="359"/>
        <v>40C00100</v>
      </c>
      <c r="M744" t="str">
        <f t="shared" si="360"/>
        <v>F5B7000040C00100</v>
      </c>
      <c r="N744" t="str">
        <f t="shared" si="361"/>
        <v>F5B7=孵</v>
      </c>
      <c r="P744" s="2" t="s">
        <v>4035</v>
      </c>
      <c r="Q744" s="2" t="s">
        <v>3133</v>
      </c>
      <c r="R744" t="str">
        <f t="shared" si="362"/>
        <v>BCB5=导</v>
      </c>
    </row>
    <row r="745" spans="1:18">
      <c r="A745" s="2" t="s">
        <v>4036</v>
      </c>
      <c r="B745" s="2" t="s">
        <v>4037</v>
      </c>
      <c r="C745">
        <f t="shared" si="352"/>
        <v>1026</v>
      </c>
      <c r="D745">
        <f t="shared" si="353"/>
        <v>770</v>
      </c>
      <c r="E745">
        <f t="shared" si="354"/>
        <v>768</v>
      </c>
      <c r="F745">
        <f t="shared" si="355"/>
        <v>98432</v>
      </c>
      <c r="G745" t="str">
        <f t="shared" si="356"/>
        <v>0001C080</v>
      </c>
      <c r="H745" t="str">
        <f t="shared" si="368"/>
        <v>B7F6</v>
      </c>
      <c r="I745" t="str">
        <f t="shared" si="369"/>
        <v>F2A5</v>
      </c>
      <c r="J745" t="s">
        <v>4038</v>
      </c>
      <c r="K745" t="str">
        <f t="shared" si="358"/>
        <v>F6B70000</v>
      </c>
      <c r="L745" t="str">
        <f t="shared" si="359"/>
        <v>80C00100</v>
      </c>
      <c r="M745" t="str">
        <f t="shared" si="360"/>
        <v>F6B7000080C00100</v>
      </c>
      <c r="N745" t="str">
        <f t="shared" si="361"/>
        <v>F6B7=扶</v>
      </c>
      <c r="P745" s="2" t="s">
        <v>4039</v>
      </c>
      <c r="Q745" s="2" t="s">
        <v>3137</v>
      </c>
      <c r="R745" t="str">
        <f t="shared" si="362"/>
        <v>BDB5=到</v>
      </c>
    </row>
    <row r="746" spans="1:18">
      <c r="A746" s="2" t="s">
        <v>4040</v>
      </c>
      <c r="B746" s="2" t="s">
        <v>4041</v>
      </c>
      <c r="C746">
        <f t="shared" si="352"/>
        <v>1027</v>
      </c>
      <c r="D746">
        <f t="shared" si="353"/>
        <v>771</v>
      </c>
      <c r="E746">
        <f t="shared" si="354"/>
        <v>768</v>
      </c>
      <c r="F746">
        <f t="shared" si="355"/>
        <v>98496</v>
      </c>
      <c r="G746" t="str">
        <f t="shared" si="356"/>
        <v>0001C0C0</v>
      </c>
      <c r="H746" t="str">
        <f t="shared" si="368"/>
        <v>B7F7</v>
      </c>
      <c r="I746" t="str">
        <f t="shared" si="369"/>
        <v>F2A6</v>
      </c>
      <c r="J746" t="s">
        <v>4042</v>
      </c>
      <c r="K746" t="str">
        <f t="shared" si="358"/>
        <v>F7B70000</v>
      </c>
      <c r="L746" t="str">
        <f t="shared" si="359"/>
        <v>C0C00100</v>
      </c>
      <c r="M746" t="str">
        <f t="shared" si="360"/>
        <v>F7B70000C0C00100</v>
      </c>
      <c r="N746" t="str">
        <f t="shared" si="361"/>
        <v>F7B7=拂</v>
      </c>
      <c r="P746" s="2" t="s">
        <v>4043</v>
      </c>
      <c r="Q746" s="2" t="s">
        <v>3141</v>
      </c>
      <c r="R746" t="str">
        <f t="shared" si="362"/>
        <v>BEB5=稻</v>
      </c>
    </row>
    <row r="747" spans="1:18">
      <c r="A747" s="2" t="s">
        <v>4044</v>
      </c>
      <c r="B747" s="2" t="s">
        <v>4045</v>
      </c>
      <c r="C747">
        <f t="shared" si="352"/>
        <v>1028</v>
      </c>
      <c r="D747">
        <f t="shared" si="353"/>
        <v>772</v>
      </c>
      <c r="E747">
        <f t="shared" si="354"/>
        <v>768</v>
      </c>
      <c r="F747">
        <f t="shared" si="355"/>
        <v>98560</v>
      </c>
      <c r="G747" t="str">
        <f t="shared" si="356"/>
        <v>0001C100</v>
      </c>
      <c r="H747" t="str">
        <f t="shared" ref="H747:H756" si="370">MID($H$1,(ROW()-2)*4+1,4)</f>
        <v>B7F8</v>
      </c>
      <c r="I747" t="str">
        <f t="shared" si="369"/>
        <v>F2A7</v>
      </c>
      <c r="J747" t="s">
        <v>4046</v>
      </c>
      <c r="K747" t="str">
        <f t="shared" si="358"/>
        <v>F8B70000</v>
      </c>
      <c r="L747" t="str">
        <f t="shared" si="359"/>
        <v>00C10100</v>
      </c>
      <c r="M747" t="str">
        <f t="shared" si="360"/>
        <v>F8B7000000C10100</v>
      </c>
      <c r="N747" t="str">
        <f t="shared" si="361"/>
        <v>F8B7=辐</v>
      </c>
      <c r="P747" s="2" t="s">
        <v>4047</v>
      </c>
      <c r="Q747" s="2" t="s">
        <v>3145</v>
      </c>
      <c r="R747" t="str">
        <f t="shared" si="362"/>
        <v>BFB5=悼</v>
      </c>
    </row>
    <row r="748" spans="1:18">
      <c r="A748" s="2" t="s">
        <v>4048</v>
      </c>
      <c r="B748" s="2" t="s">
        <v>4049</v>
      </c>
      <c r="C748">
        <f t="shared" si="352"/>
        <v>1029</v>
      </c>
      <c r="D748">
        <f t="shared" si="353"/>
        <v>773</v>
      </c>
      <c r="E748">
        <f t="shared" si="354"/>
        <v>768</v>
      </c>
      <c r="F748">
        <f t="shared" si="355"/>
        <v>98624</v>
      </c>
      <c r="G748" t="str">
        <f t="shared" si="356"/>
        <v>0001C140</v>
      </c>
      <c r="H748" t="str">
        <f t="shared" si="370"/>
        <v>B7F9</v>
      </c>
      <c r="I748" t="str">
        <f t="shared" si="369"/>
        <v>F2A8</v>
      </c>
      <c r="J748" t="s">
        <v>4050</v>
      </c>
      <c r="K748" t="str">
        <f t="shared" si="358"/>
        <v>F9B70000</v>
      </c>
      <c r="L748" t="str">
        <f t="shared" si="359"/>
        <v>40C10100</v>
      </c>
      <c r="M748" t="str">
        <f t="shared" si="360"/>
        <v>F9B7000040C10100</v>
      </c>
      <c r="N748" t="str">
        <f t="shared" si="361"/>
        <v>F9B7=幅</v>
      </c>
      <c r="P748" s="2" t="s">
        <v>4051</v>
      </c>
      <c r="Q748" s="2" t="s">
        <v>3149</v>
      </c>
      <c r="R748" t="str">
        <f t="shared" si="362"/>
        <v>C0B5=道</v>
      </c>
    </row>
    <row r="749" spans="1:18">
      <c r="A749" s="2" t="s">
        <v>4052</v>
      </c>
      <c r="B749" s="2" t="s">
        <v>4053</v>
      </c>
      <c r="C749">
        <f t="shared" si="352"/>
        <v>1030</v>
      </c>
      <c r="D749">
        <f t="shared" si="353"/>
        <v>774</v>
      </c>
      <c r="E749">
        <f t="shared" si="354"/>
        <v>768</v>
      </c>
      <c r="F749">
        <f t="shared" si="355"/>
        <v>98688</v>
      </c>
      <c r="G749" t="str">
        <f t="shared" si="356"/>
        <v>0001C180</v>
      </c>
      <c r="H749" t="str">
        <f t="shared" si="370"/>
        <v>B7FA</v>
      </c>
      <c r="I749" t="str">
        <f t="shared" si="369"/>
        <v>F2A9</v>
      </c>
      <c r="J749" t="s">
        <v>4054</v>
      </c>
      <c r="K749" t="str">
        <f t="shared" si="358"/>
        <v>FAB70000</v>
      </c>
      <c r="L749" t="str">
        <f t="shared" si="359"/>
        <v>80C10100</v>
      </c>
      <c r="M749" t="str">
        <f t="shared" si="360"/>
        <v>FAB7000080C10100</v>
      </c>
      <c r="N749" t="str">
        <f t="shared" si="361"/>
        <v>FAB7=氟</v>
      </c>
      <c r="P749" s="2" t="s">
        <v>4055</v>
      </c>
      <c r="Q749" s="2" t="s">
        <v>3153</v>
      </c>
      <c r="R749" t="str">
        <f t="shared" si="362"/>
        <v>C1B5=盗</v>
      </c>
    </row>
    <row r="750" spans="1:18">
      <c r="A750" s="2" t="s">
        <v>4056</v>
      </c>
      <c r="B750" s="2" t="s">
        <v>4057</v>
      </c>
      <c r="C750">
        <f t="shared" si="352"/>
        <v>1031</v>
      </c>
      <c r="D750">
        <f t="shared" si="353"/>
        <v>775</v>
      </c>
      <c r="E750">
        <f t="shared" si="354"/>
        <v>768</v>
      </c>
      <c r="F750">
        <f t="shared" si="355"/>
        <v>98752</v>
      </c>
      <c r="G750" t="str">
        <f t="shared" si="356"/>
        <v>0001C1C0</v>
      </c>
      <c r="H750" t="str">
        <f t="shared" si="370"/>
        <v>B7FB</v>
      </c>
      <c r="I750" t="str">
        <f t="shared" si="369"/>
        <v>F2AA</v>
      </c>
      <c r="J750" t="s">
        <v>4058</v>
      </c>
      <c r="K750" t="str">
        <f t="shared" si="358"/>
        <v>FBB70000</v>
      </c>
      <c r="L750" t="str">
        <f t="shared" si="359"/>
        <v>C0C10100</v>
      </c>
      <c r="M750" t="str">
        <f t="shared" si="360"/>
        <v>FBB70000C0C10100</v>
      </c>
      <c r="N750" t="str">
        <f t="shared" si="361"/>
        <v>FBB7=符</v>
      </c>
      <c r="P750" s="2" t="s">
        <v>4059</v>
      </c>
      <c r="Q750" s="2" t="s">
        <v>3156</v>
      </c>
      <c r="R750" t="str">
        <f t="shared" si="362"/>
        <v>C2B5=德</v>
      </c>
    </row>
    <row r="751" spans="1:18">
      <c r="A751" s="2" t="s">
        <v>4060</v>
      </c>
      <c r="B751" s="2" t="s">
        <v>4061</v>
      </c>
      <c r="C751">
        <f t="shared" si="352"/>
        <v>1032</v>
      </c>
      <c r="D751">
        <f t="shared" si="353"/>
        <v>776</v>
      </c>
      <c r="E751">
        <f t="shared" si="354"/>
        <v>768</v>
      </c>
      <c r="F751">
        <f t="shared" si="355"/>
        <v>98816</v>
      </c>
      <c r="G751" t="str">
        <f t="shared" si="356"/>
        <v>0001C200</v>
      </c>
      <c r="H751" t="str">
        <f t="shared" si="370"/>
        <v>B7FC</v>
      </c>
      <c r="I751" t="str">
        <f t="shared" ref="I751:I760" si="371">MID($I$1,(ROW()-2)*4+1,4)</f>
        <v>F2AB</v>
      </c>
      <c r="J751" t="s">
        <v>4062</v>
      </c>
      <c r="K751" t="str">
        <f t="shared" si="358"/>
        <v>FCB70000</v>
      </c>
      <c r="L751" t="str">
        <f t="shared" si="359"/>
        <v>00C20100</v>
      </c>
      <c r="M751" t="str">
        <f t="shared" si="360"/>
        <v>FCB7000000C20100</v>
      </c>
      <c r="N751" t="str">
        <f t="shared" si="361"/>
        <v>FCB7=伏</v>
      </c>
      <c r="P751" s="2" t="s">
        <v>4063</v>
      </c>
      <c r="Q751" s="2" t="s">
        <v>787</v>
      </c>
      <c r="R751" t="str">
        <f t="shared" si="362"/>
        <v>C3B5=得</v>
      </c>
    </row>
    <row r="752" spans="1:18">
      <c r="A752" s="2" t="s">
        <v>4064</v>
      </c>
      <c r="B752" s="2" t="s">
        <v>4065</v>
      </c>
      <c r="C752">
        <f t="shared" si="352"/>
        <v>1033</v>
      </c>
      <c r="D752">
        <f t="shared" si="353"/>
        <v>777</v>
      </c>
      <c r="E752">
        <f t="shared" si="354"/>
        <v>768</v>
      </c>
      <c r="F752">
        <f t="shared" si="355"/>
        <v>98880</v>
      </c>
      <c r="G752" t="str">
        <f t="shared" si="356"/>
        <v>0001C240</v>
      </c>
      <c r="H752" t="str">
        <f t="shared" si="370"/>
        <v>B7FD</v>
      </c>
      <c r="I752" t="str">
        <f t="shared" si="371"/>
        <v>F2AC</v>
      </c>
      <c r="J752" t="s">
        <v>4066</v>
      </c>
      <c r="K752" t="str">
        <f t="shared" si="358"/>
        <v>FDB70000</v>
      </c>
      <c r="L752" t="str">
        <f t="shared" si="359"/>
        <v>40C20100</v>
      </c>
      <c r="M752" t="str">
        <f t="shared" si="360"/>
        <v>FDB7000040C20100</v>
      </c>
      <c r="N752" t="str">
        <f t="shared" si="361"/>
        <v>FDB7=俘</v>
      </c>
      <c r="P752" s="2" t="s">
        <v>4067</v>
      </c>
      <c r="Q752" s="2" t="s">
        <v>3163</v>
      </c>
      <c r="R752" t="str">
        <f t="shared" si="362"/>
        <v>C4B5=的</v>
      </c>
    </row>
    <row r="753" spans="1:18">
      <c r="A753" s="2" t="s">
        <v>4068</v>
      </c>
      <c r="B753" s="2" t="s">
        <v>4069</v>
      </c>
      <c r="C753">
        <f t="shared" si="352"/>
        <v>1034</v>
      </c>
      <c r="D753">
        <f t="shared" si="353"/>
        <v>778</v>
      </c>
      <c r="E753">
        <f t="shared" si="354"/>
        <v>768</v>
      </c>
      <c r="F753">
        <f t="shared" si="355"/>
        <v>98944</v>
      </c>
      <c r="G753" t="str">
        <f t="shared" si="356"/>
        <v>0001C280</v>
      </c>
      <c r="H753" t="str">
        <f t="shared" si="370"/>
        <v>B7FE</v>
      </c>
      <c r="I753" t="str">
        <f t="shared" si="371"/>
        <v>F2AD</v>
      </c>
      <c r="J753" t="s">
        <v>4070</v>
      </c>
      <c r="K753" t="str">
        <f t="shared" si="358"/>
        <v>FEB70000</v>
      </c>
      <c r="L753" t="str">
        <f t="shared" si="359"/>
        <v>80C20100</v>
      </c>
      <c r="M753" t="str">
        <f t="shared" si="360"/>
        <v>FEB7000080C20100</v>
      </c>
      <c r="N753" t="str">
        <f t="shared" si="361"/>
        <v>FEB7=服</v>
      </c>
      <c r="P753" s="2" t="s">
        <v>4071</v>
      </c>
      <c r="Q753" s="2" t="s">
        <v>3167</v>
      </c>
      <c r="R753" t="str">
        <f t="shared" si="362"/>
        <v>C5B5=蹬</v>
      </c>
    </row>
    <row r="754" spans="1:18">
      <c r="A754" s="2" t="s">
        <v>1282</v>
      </c>
      <c r="B754" s="2" t="s">
        <v>4072</v>
      </c>
      <c r="C754">
        <f t="shared" si="352"/>
        <v>1035</v>
      </c>
      <c r="D754">
        <f t="shared" si="353"/>
        <v>779</v>
      </c>
      <c r="E754">
        <f t="shared" si="354"/>
        <v>768</v>
      </c>
      <c r="F754">
        <f t="shared" si="355"/>
        <v>99008</v>
      </c>
      <c r="G754" t="str">
        <f t="shared" si="356"/>
        <v>0001C2C0</v>
      </c>
      <c r="H754" t="str">
        <f t="shared" si="370"/>
        <v>B8A1</v>
      </c>
      <c r="I754" t="str">
        <f t="shared" si="371"/>
        <v>F2AE</v>
      </c>
      <c r="J754" t="s">
        <v>4073</v>
      </c>
      <c r="K754" t="str">
        <f t="shared" si="358"/>
        <v>A1B80000</v>
      </c>
      <c r="L754" t="str">
        <f t="shared" si="359"/>
        <v>C0C20100</v>
      </c>
      <c r="M754" t="str">
        <f t="shared" si="360"/>
        <v>A1B80000C0C20100</v>
      </c>
      <c r="N754" t="str">
        <f t="shared" si="361"/>
        <v>A1B8=浮</v>
      </c>
      <c r="P754" s="2" t="s">
        <v>1162</v>
      </c>
      <c r="Q754" s="2" t="s">
        <v>1163</v>
      </c>
      <c r="R754" t="str">
        <f t="shared" si="362"/>
        <v>C6B5=灯</v>
      </c>
    </row>
    <row r="755" spans="1:18">
      <c r="A755" s="2" t="s">
        <v>4074</v>
      </c>
      <c r="B755" s="2" t="s">
        <v>4075</v>
      </c>
      <c r="C755">
        <f t="shared" si="352"/>
        <v>1036</v>
      </c>
      <c r="D755">
        <f t="shared" si="353"/>
        <v>780</v>
      </c>
      <c r="E755">
        <f t="shared" si="354"/>
        <v>768</v>
      </c>
      <c r="F755">
        <f t="shared" si="355"/>
        <v>99072</v>
      </c>
      <c r="G755" t="str">
        <f t="shared" si="356"/>
        <v>0001C300</v>
      </c>
      <c r="H755" t="str">
        <f t="shared" si="370"/>
        <v>B8A2</v>
      </c>
      <c r="I755" t="str">
        <f t="shared" si="371"/>
        <v>F2AF</v>
      </c>
      <c r="J755" t="s">
        <v>4076</v>
      </c>
      <c r="K755" t="str">
        <f t="shared" si="358"/>
        <v>A2B80000</v>
      </c>
      <c r="L755" t="str">
        <f t="shared" si="359"/>
        <v>00C30100</v>
      </c>
      <c r="M755" t="str">
        <f t="shared" si="360"/>
        <v>A2B8000000C30100</v>
      </c>
      <c r="N755" t="str">
        <f t="shared" si="361"/>
        <v>A2B8=涪</v>
      </c>
      <c r="P755" s="2" t="s">
        <v>4077</v>
      </c>
      <c r="Q755" s="2" t="s">
        <v>3174</v>
      </c>
      <c r="R755" t="str">
        <f t="shared" si="362"/>
        <v>C7B5=登</v>
      </c>
    </row>
    <row r="756" spans="1:18">
      <c r="A756" s="2" t="s">
        <v>4078</v>
      </c>
      <c r="B756" s="2" t="s">
        <v>4079</v>
      </c>
      <c r="C756">
        <f t="shared" si="352"/>
        <v>1037</v>
      </c>
      <c r="D756">
        <f t="shared" si="353"/>
        <v>781</v>
      </c>
      <c r="E756">
        <f t="shared" si="354"/>
        <v>768</v>
      </c>
      <c r="F756">
        <f t="shared" si="355"/>
        <v>99136</v>
      </c>
      <c r="G756" t="str">
        <f t="shared" si="356"/>
        <v>0001C340</v>
      </c>
      <c r="H756" t="str">
        <f t="shared" si="370"/>
        <v>B8A3</v>
      </c>
      <c r="I756" t="str">
        <f t="shared" si="371"/>
        <v>F2B0</v>
      </c>
      <c r="J756" t="s">
        <v>4080</v>
      </c>
      <c r="K756" t="str">
        <f t="shared" si="358"/>
        <v>A3B80000</v>
      </c>
      <c r="L756" t="str">
        <f t="shared" si="359"/>
        <v>40C30100</v>
      </c>
      <c r="M756" t="str">
        <f t="shared" si="360"/>
        <v>A3B8000040C30100</v>
      </c>
      <c r="N756" t="str">
        <f t="shared" si="361"/>
        <v>A3B8=福</v>
      </c>
      <c r="P756" s="2" t="s">
        <v>4081</v>
      </c>
      <c r="Q756" s="2" t="s">
        <v>3178</v>
      </c>
      <c r="R756" t="str">
        <f t="shared" si="362"/>
        <v>C8B5=等</v>
      </c>
    </row>
    <row r="757" spans="1:18">
      <c r="A757" s="2" t="s">
        <v>4082</v>
      </c>
      <c r="B757" s="2" t="s">
        <v>4083</v>
      </c>
      <c r="C757">
        <f t="shared" si="352"/>
        <v>1038</v>
      </c>
      <c r="D757">
        <f t="shared" si="353"/>
        <v>782</v>
      </c>
      <c r="E757">
        <f t="shared" si="354"/>
        <v>768</v>
      </c>
      <c r="F757">
        <f t="shared" si="355"/>
        <v>99200</v>
      </c>
      <c r="G757" t="str">
        <f t="shared" si="356"/>
        <v>0001C380</v>
      </c>
      <c r="H757" t="str">
        <f t="shared" ref="H757:H766" si="372">MID($H$1,(ROW()-2)*4+1,4)</f>
        <v>B8A4</v>
      </c>
      <c r="I757" t="str">
        <f t="shared" si="371"/>
        <v>F2B1</v>
      </c>
      <c r="J757" t="s">
        <v>4084</v>
      </c>
      <c r="K757" t="str">
        <f t="shared" si="358"/>
        <v>A4B80000</v>
      </c>
      <c r="L757" t="str">
        <f t="shared" si="359"/>
        <v>80C30100</v>
      </c>
      <c r="M757" t="str">
        <f t="shared" si="360"/>
        <v>A4B8000080C30100</v>
      </c>
      <c r="N757" t="str">
        <f t="shared" si="361"/>
        <v>A4B8=袱</v>
      </c>
      <c r="P757" s="2" t="s">
        <v>4085</v>
      </c>
      <c r="Q757" s="2" t="s">
        <v>3182</v>
      </c>
      <c r="R757" t="str">
        <f t="shared" si="362"/>
        <v>C9B5=瞪</v>
      </c>
    </row>
    <row r="758" spans="1:18">
      <c r="A758" s="2" t="s">
        <v>4086</v>
      </c>
      <c r="B758" s="2" t="s">
        <v>4087</v>
      </c>
      <c r="C758">
        <f t="shared" si="352"/>
        <v>1039</v>
      </c>
      <c r="D758">
        <f t="shared" si="353"/>
        <v>783</v>
      </c>
      <c r="E758">
        <f t="shared" si="354"/>
        <v>768</v>
      </c>
      <c r="F758">
        <f t="shared" si="355"/>
        <v>99264</v>
      </c>
      <c r="G758" t="str">
        <f t="shared" si="356"/>
        <v>0001C3C0</v>
      </c>
      <c r="H758" t="str">
        <f t="shared" si="372"/>
        <v>B8A5</v>
      </c>
      <c r="I758" t="str">
        <f t="shared" si="371"/>
        <v>F2B2</v>
      </c>
      <c r="J758" t="s">
        <v>4088</v>
      </c>
      <c r="K758" t="str">
        <f t="shared" si="358"/>
        <v>A5B80000</v>
      </c>
      <c r="L758" t="str">
        <f t="shared" si="359"/>
        <v>C0C30100</v>
      </c>
      <c r="M758" t="str">
        <f t="shared" si="360"/>
        <v>A5B80000C0C30100</v>
      </c>
      <c r="N758" t="str">
        <f t="shared" si="361"/>
        <v>A5B8=弗</v>
      </c>
      <c r="P758" s="2" t="s">
        <v>4089</v>
      </c>
      <c r="Q758" s="2" t="s">
        <v>3186</v>
      </c>
      <c r="R758" t="str">
        <f t="shared" si="362"/>
        <v>CAB5=凳</v>
      </c>
    </row>
    <row r="759" spans="1:18">
      <c r="A759" s="2" t="s">
        <v>4090</v>
      </c>
      <c r="B759" s="2" t="s">
        <v>4091</v>
      </c>
      <c r="C759">
        <f t="shared" si="352"/>
        <v>1040</v>
      </c>
      <c r="D759">
        <f t="shared" si="353"/>
        <v>784</v>
      </c>
      <c r="E759">
        <f t="shared" si="354"/>
        <v>784</v>
      </c>
      <c r="F759">
        <f t="shared" si="355"/>
        <v>100352</v>
      </c>
      <c r="G759" t="str">
        <f t="shared" si="356"/>
        <v>0001C800</v>
      </c>
      <c r="H759" t="str">
        <f t="shared" si="372"/>
        <v>B8A6</v>
      </c>
      <c r="I759" t="str">
        <f t="shared" si="371"/>
        <v>F2B3</v>
      </c>
      <c r="J759" t="s">
        <v>4092</v>
      </c>
      <c r="K759" t="str">
        <f t="shared" si="358"/>
        <v>A6B80000</v>
      </c>
      <c r="L759" t="str">
        <f t="shared" si="359"/>
        <v>00C80100</v>
      </c>
      <c r="M759" t="str">
        <f t="shared" si="360"/>
        <v>A6B8000000C80100</v>
      </c>
      <c r="N759" t="str">
        <f t="shared" si="361"/>
        <v>A6B8=甫</v>
      </c>
      <c r="P759" s="2" t="s">
        <v>4093</v>
      </c>
      <c r="Q759" s="2" t="s">
        <v>3189</v>
      </c>
      <c r="R759" t="str">
        <f t="shared" si="362"/>
        <v>CBB5=邓</v>
      </c>
    </row>
    <row r="760" spans="1:18">
      <c r="A760" s="2" t="s">
        <v>4094</v>
      </c>
      <c r="B760" s="2" t="s">
        <v>4095</v>
      </c>
      <c r="C760">
        <f t="shared" si="352"/>
        <v>1041</v>
      </c>
      <c r="D760">
        <f t="shared" si="353"/>
        <v>785</v>
      </c>
      <c r="E760">
        <f t="shared" si="354"/>
        <v>784</v>
      </c>
      <c r="F760">
        <f t="shared" si="355"/>
        <v>100416</v>
      </c>
      <c r="G760" t="str">
        <f t="shared" si="356"/>
        <v>0001C840</v>
      </c>
      <c r="H760" t="str">
        <f t="shared" si="372"/>
        <v>B8A7</v>
      </c>
      <c r="I760" t="str">
        <f t="shared" si="371"/>
        <v>F2B4</v>
      </c>
      <c r="J760" t="s">
        <v>4096</v>
      </c>
      <c r="K760" t="str">
        <f t="shared" si="358"/>
        <v>A7B80000</v>
      </c>
      <c r="L760" t="str">
        <f t="shared" si="359"/>
        <v>40C80100</v>
      </c>
      <c r="M760" t="str">
        <f t="shared" si="360"/>
        <v>A7B8000040C80100</v>
      </c>
      <c r="N760" t="str">
        <f t="shared" si="361"/>
        <v>A7B8=抚</v>
      </c>
      <c r="P760" s="2" t="s">
        <v>4097</v>
      </c>
      <c r="Q760" s="2" t="s">
        <v>3193</v>
      </c>
      <c r="R760" t="str">
        <f t="shared" si="362"/>
        <v>CCB5=堤</v>
      </c>
    </row>
    <row r="761" spans="1:18">
      <c r="A761" s="2" t="s">
        <v>4098</v>
      </c>
      <c r="B761" s="2" t="s">
        <v>4099</v>
      </c>
      <c r="C761">
        <f t="shared" si="352"/>
        <v>1042</v>
      </c>
      <c r="D761">
        <f t="shared" si="353"/>
        <v>786</v>
      </c>
      <c r="E761">
        <f t="shared" si="354"/>
        <v>784</v>
      </c>
      <c r="F761">
        <f t="shared" si="355"/>
        <v>100480</v>
      </c>
      <c r="G761" t="str">
        <f t="shared" si="356"/>
        <v>0001C880</v>
      </c>
      <c r="H761" t="str">
        <f t="shared" si="372"/>
        <v>B8A8</v>
      </c>
      <c r="I761" t="str">
        <f t="shared" ref="I761:I770" si="373">MID($I$1,(ROW()-2)*4+1,4)</f>
        <v>F2B5</v>
      </c>
      <c r="J761" t="s">
        <v>4100</v>
      </c>
      <c r="K761" t="str">
        <f t="shared" si="358"/>
        <v>A8B80000</v>
      </c>
      <c r="L761" t="str">
        <f t="shared" si="359"/>
        <v>80C80100</v>
      </c>
      <c r="M761" t="str">
        <f t="shared" si="360"/>
        <v>A8B8000080C80100</v>
      </c>
      <c r="N761" t="str">
        <f t="shared" si="361"/>
        <v>A8B8=辅</v>
      </c>
      <c r="P761" s="2" t="s">
        <v>4101</v>
      </c>
      <c r="Q761" s="2" t="s">
        <v>3197</v>
      </c>
      <c r="R761" t="str">
        <f t="shared" si="362"/>
        <v>CDB5=低</v>
      </c>
    </row>
    <row r="762" spans="1:18">
      <c r="A762" s="2" t="s">
        <v>4102</v>
      </c>
      <c r="B762" s="2" t="s">
        <v>4103</v>
      </c>
      <c r="C762">
        <f t="shared" si="352"/>
        <v>1043</v>
      </c>
      <c r="D762">
        <f t="shared" si="353"/>
        <v>787</v>
      </c>
      <c r="E762">
        <f t="shared" si="354"/>
        <v>784</v>
      </c>
      <c r="F762">
        <f t="shared" si="355"/>
        <v>100544</v>
      </c>
      <c r="G762" t="str">
        <f t="shared" si="356"/>
        <v>0001C8C0</v>
      </c>
      <c r="H762" t="str">
        <f t="shared" si="372"/>
        <v>B8A9</v>
      </c>
      <c r="I762" t="str">
        <f t="shared" si="373"/>
        <v>F2B6</v>
      </c>
      <c r="J762" t="s">
        <v>4104</v>
      </c>
      <c r="K762" t="str">
        <f t="shared" si="358"/>
        <v>A9B80000</v>
      </c>
      <c r="L762" t="str">
        <f t="shared" si="359"/>
        <v>C0C80100</v>
      </c>
      <c r="M762" t="str">
        <f t="shared" si="360"/>
        <v>A9B80000C0C80100</v>
      </c>
      <c r="N762" t="str">
        <f t="shared" si="361"/>
        <v>A9B8=俯</v>
      </c>
      <c r="P762" s="2" t="s">
        <v>4105</v>
      </c>
      <c r="Q762" s="2" t="s">
        <v>3201</v>
      </c>
      <c r="R762" t="str">
        <f t="shared" si="362"/>
        <v>CEB5=滴</v>
      </c>
    </row>
    <row r="763" spans="1:18">
      <c r="A763" s="2" t="s">
        <v>4106</v>
      </c>
      <c r="B763" s="2" t="s">
        <v>4107</v>
      </c>
      <c r="C763">
        <f t="shared" si="352"/>
        <v>1044</v>
      </c>
      <c r="D763">
        <f t="shared" si="353"/>
        <v>788</v>
      </c>
      <c r="E763">
        <f t="shared" si="354"/>
        <v>784</v>
      </c>
      <c r="F763">
        <f t="shared" si="355"/>
        <v>100608</v>
      </c>
      <c r="G763" t="str">
        <f t="shared" si="356"/>
        <v>0001C900</v>
      </c>
      <c r="H763" t="str">
        <f t="shared" si="372"/>
        <v>B8AA</v>
      </c>
      <c r="I763" t="str">
        <f t="shared" si="373"/>
        <v>F2B7</v>
      </c>
      <c r="J763" t="s">
        <v>4108</v>
      </c>
      <c r="K763" t="str">
        <f t="shared" si="358"/>
        <v>AAB80000</v>
      </c>
      <c r="L763" t="str">
        <f t="shared" si="359"/>
        <v>00C90100</v>
      </c>
      <c r="M763" t="str">
        <f t="shared" si="360"/>
        <v>AAB8000000C90100</v>
      </c>
      <c r="N763" t="str">
        <f t="shared" si="361"/>
        <v>AAB8=釜</v>
      </c>
      <c r="P763" s="2" t="s">
        <v>4109</v>
      </c>
      <c r="Q763" s="2" t="s">
        <v>3205</v>
      </c>
      <c r="R763" t="str">
        <f t="shared" si="362"/>
        <v>CFB5=迪</v>
      </c>
    </row>
    <row r="764" spans="1:18">
      <c r="A764" s="2" t="s">
        <v>4110</v>
      </c>
      <c r="B764" s="2" t="s">
        <v>4111</v>
      </c>
      <c r="C764">
        <f t="shared" si="352"/>
        <v>1045</v>
      </c>
      <c r="D764">
        <f t="shared" si="353"/>
        <v>789</v>
      </c>
      <c r="E764">
        <f t="shared" si="354"/>
        <v>784</v>
      </c>
      <c r="F764">
        <f t="shared" si="355"/>
        <v>100672</v>
      </c>
      <c r="G764" t="str">
        <f t="shared" si="356"/>
        <v>0001C940</v>
      </c>
      <c r="H764" t="str">
        <f t="shared" si="372"/>
        <v>B8AB</v>
      </c>
      <c r="I764" t="str">
        <f t="shared" si="373"/>
        <v>F2B8</v>
      </c>
      <c r="J764" t="s">
        <v>4112</v>
      </c>
      <c r="K764" t="str">
        <f t="shared" si="358"/>
        <v>ABB80000</v>
      </c>
      <c r="L764" t="str">
        <f t="shared" si="359"/>
        <v>40C90100</v>
      </c>
      <c r="M764" t="str">
        <f t="shared" si="360"/>
        <v>ABB8000040C90100</v>
      </c>
      <c r="N764" t="str">
        <f t="shared" si="361"/>
        <v>ABB8=斧</v>
      </c>
      <c r="P764" s="2" t="s">
        <v>4113</v>
      </c>
      <c r="Q764" s="2" t="s">
        <v>3209</v>
      </c>
      <c r="R764" t="str">
        <f t="shared" si="362"/>
        <v>D0B5=敌</v>
      </c>
    </row>
    <row r="765" spans="1:18">
      <c r="A765" s="2" t="s">
        <v>4114</v>
      </c>
      <c r="B765" s="2" t="s">
        <v>4115</v>
      </c>
      <c r="C765">
        <f t="shared" si="352"/>
        <v>1046</v>
      </c>
      <c r="D765">
        <f t="shared" si="353"/>
        <v>790</v>
      </c>
      <c r="E765">
        <f t="shared" si="354"/>
        <v>784</v>
      </c>
      <c r="F765">
        <f t="shared" si="355"/>
        <v>100736</v>
      </c>
      <c r="G765" t="str">
        <f t="shared" si="356"/>
        <v>0001C980</v>
      </c>
      <c r="H765" t="str">
        <f t="shared" si="372"/>
        <v>B8AC</v>
      </c>
      <c r="I765" t="str">
        <f t="shared" si="373"/>
        <v>F2B9</v>
      </c>
      <c r="J765" t="s">
        <v>4116</v>
      </c>
      <c r="K765" t="str">
        <f t="shared" si="358"/>
        <v>ACB80000</v>
      </c>
      <c r="L765" t="str">
        <f t="shared" si="359"/>
        <v>80C90100</v>
      </c>
      <c r="M765" t="str">
        <f t="shared" si="360"/>
        <v>ACB8000080C90100</v>
      </c>
      <c r="N765" t="str">
        <f t="shared" si="361"/>
        <v>ACB8=脯</v>
      </c>
      <c r="P765" s="2" t="s">
        <v>4117</v>
      </c>
      <c r="Q765" s="2" t="s">
        <v>3213</v>
      </c>
      <c r="R765" t="str">
        <f t="shared" si="362"/>
        <v>D1B5=笛</v>
      </c>
    </row>
    <row r="766" spans="1:18">
      <c r="A766" s="2" t="s">
        <v>4118</v>
      </c>
      <c r="B766" s="2" t="s">
        <v>4119</v>
      </c>
      <c r="C766">
        <f t="shared" si="352"/>
        <v>1047</v>
      </c>
      <c r="D766">
        <f t="shared" si="353"/>
        <v>791</v>
      </c>
      <c r="E766">
        <f t="shared" si="354"/>
        <v>784</v>
      </c>
      <c r="F766">
        <f t="shared" si="355"/>
        <v>100800</v>
      </c>
      <c r="G766" t="str">
        <f t="shared" si="356"/>
        <v>0001C9C0</v>
      </c>
      <c r="H766" t="str">
        <f t="shared" si="372"/>
        <v>B8AD</v>
      </c>
      <c r="I766" t="str">
        <f t="shared" si="373"/>
        <v>F2BA</v>
      </c>
      <c r="J766" t="s">
        <v>4120</v>
      </c>
      <c r="K766" t="str">
        <f t="shared" si="358"/>
        <v>ADB80000</v>
      </c>
      <c r="L766" t="str">
        <f t="shared" si="359"/>
        <v>C0C90100</v>
      </c>
      <c r="M766" t="str">
        <f t="shared" si="360"/>
        <v>ADB80000C0C90100</v>
      </c>
      <c r="N766" t="str">
        <f t="shared" si="361"/>
        <v>ADB8=腑</v>
      </c>
      <c r="P766" s="2" t="s">
        <v>4121</v>
      </c>
      <c r="Q766" s="2" t="s">
        <v>3217</v>
      </c>
      <c r="R766" t="str">
        <f t="shared" si="362"/>
        <v>D2B5=狄</v>
      </c>
    </row>
    <row r="767" spans="1:18">
      <c r="A767" s="2" t="s">
        <v>4122</v>
      </c>
      <c r="B767" s="2" t="s">
        <v>4123</v>
      </c>
      <c r="C767">
        <f t="shared" si="352"/>
        <v>1048</v>
      </c>
      <c r="D767">
        <f t="shared" si="353"/>
        <v>792</v>
      </c>
      <c r="E767">
        <f t="shared" si="354"/>
        <v>784</v>
      </c>
      <c r="F767">
        <f t="shared" si="355"/>
        <v>100864</v>
      </c>
      <c r="G767" t="str">
        <f t="shared" si="356"/>
        <v>0001CA00</v>
      </c>
      <c r="H767" t="str">
        <f t="shared" ref="H767:H776" si="374">MID($H$1,(ROW()-2)*4+1,4)</f>
        <v>B8AE</v>
      </c>
      <c r="I767" t="str">
        <f t="shared" si="373"/>
        <v>F2BB</v>
      </c>
      <c r="J767" t="s">
        <v>4124</v>
      </c>
      <c r="K767" t="str">
        <f t="shared" si="358"/>
        <v>AEB80000</v>
      </c>
      <c r="L767" t="str">
        <f t="shared" si="359"/>
        <v>00CA0100</v>
      </c>
      <c r="M767" t="str">
        <f t="shared" si="360"/>
        <v>AEB8000000CA0100</v>
      </c>
      <c r="N767" t="str">
        <f t="shared" si="361"/>
        <v>AEB8=府</v>
      </c>
      <c r="P767" s="2" t="s">
        <v>4125</v>
      </c>
      <c r="Q767" s="2" t="s">
        <v>3221</v>
      </c>
      <c r="R767" t="str">
        <f t="shared" si="362"/>
        <v>D3B5=涤</v>
      </c>
    </row>
    <row r="768" spans="1:18">
      <c r="A768" s="2" t="s">
        <v>4126</v>
      </c>
      <c r="B768" s="2" t="s">
        <v>4127</v>
      </c>
      <c r="C768">
        <f t="shared" si="352"/>
        <v>1049</v>
      </c>
      <c r="D768">
        <f t="shared" si="353"/>
        <v>793</v>
      </c>
      <c r="E768">
        <f t="shared" si="354"/>
        <v>784</v>
      </c>
      <c r="F768">
        <f t="shared" si="355"/>
        <v>100928</v>
      </c>
      <c r="G768" t="str">
        <f t="shared" si="356"/>
        <v>0001CA40</v>
      </c>
      <c r="H768" t="str">
        <f t="shared" si="374"/>
        <v>B8AF</v>
      </c>
      <c r="I768" t="str">
        <f t="shared" si="373"/>
        <v>F2BC</v>
      </c>
      <c r="J768" t="s">
        <v>4128</v>
      </c>
      <c r="K768" t="str">
        <f t="shared" si="358"/>
        <v>AFB80000</v>
      </c>
      <c r="L768" t="str">
        <f t="shared" si="359"/>
        <v>40CA0100</v>
      </c>
      <c r="M768" t="str">
        <f t="shared" si="360"/>
        <v>AFB8000040CA0100</v>
      </c>
      <c r="N768" t="str">
        <f t="shared" si="361"/>
        <v>AFB8=腐</v>
      </c>
      <c r="P768" s="2" t="s">
        <v>4129</v>
      </c>
      <c r="Q768" s="2" t="s">
        <v>3225</v>
      </c>
      <c r="R768" t="str">
        <f t="shared" si="362"/>
        <v>D4B5=翟</v>
      </c>
    </row>
    <row r="769" spans="1:18">
      <c r="A769" s="2" t="s">
        <v>4130</v>
      </c>
      <c r="B769" s="2" t="s">
        <v>4131</v>
      </c>
      <c r="C769">
        <f t="shared" si="352"/>
        <v>1050</v>
      </c>
      <c r="D769">
        <f t="shared" si="353"/>
        <v>794</v>
      </c>
      <c r="E769">
        <f t="shared" si="354"/>
        <v>784</v>
      </c>
      <c r="F769">
        <f t="shared" si="355"/>
        <v>100992</v>
      </c>
      <c r="G769" t="str">
        <f t="shared" si="356"/>
        <v>0001CA80</v>
      </c>
      <c r="H769" t="str">
        <f t="shared" si="374"/>
        <v>B8B0</v>
      </c>
      <c r="I769" t="str">
        <f t="shared" si="373"/>
        <v>F2BD</v>
      </c>
      <c r="J769" t="s">
        <v>1989</v>
      </c>
      <c r="K769" t="str">
        <f t="shared" si="358"/>
        <v>B0B80000</v>
      </c>
      <c r="L769" t="str">
        <f t="shared" si="359"/>
        <v>80CA0100</v>
      </c>
      <c r="M769" t="str">
        <f t="shared" si="360"/>
        <v>B0B8000080CA0100</v>
      </c>
      <c r="N769" t="str">
        <f t="shared" si="361"/>
        <v>B0B8=赴</v>
      </c>
      <c r="P769" s="2" t="s">
        <v>4132</v>
      </c>
      <c r="Q769" s="2" t="s">
        <v>3229</v>
      </c>
      <c r="R769" t="str">
        <f t="shared" si="362"/>
        <v>D5B5=嫡</v>
      </c>
    </row>
    <row r="770" spans="1:18">
      <c r="A770" s="2" t="s">
        <v>4133</v>
      </c>
      <c r="B770" s="2" t="s">
        <v>4134</v>
      </c>
      <c r="C770">
        <f t="shared" si="352"/>
        <v>1051</v>
      </c>
      <c r="D770">
        <f t="shared" si="353"/>
        <v>795</v>
      </c>
      <c r="E770">
        <f t="shared" si="354"/>
        <v>784</v>
      </c>
      <c r="F770">
        <f t="shared" si="355"/>
        <v>101056</v>
      </c>
      <c r="G770" t="str">
        <f t="shared" si="356"/>
        <v>0001CAC0</v>
      </c>
      <c r="H770" t="str">
        <f t="shared" si="374"/>
        <v>B8B1</v>
      </c>
      <c r="I770" t="str">
        <f t="shared" si="373"/>
        <v>F2BE</v>
      </c>
      <c r="J770" t="s">
        <v>2521</v>
      </c>
      <c r="K770" t="str">
        <f t="shared" si="358"/>
        <v>B1B80000</v>
      </c>
      <c r="L770" t="str">
        <f t="shared" si="359"/>
        <v>C0CA0100</v>
      </c>
      <c r="M770" t="str">
        <f t="shared" si="360"/>
        <v>B1B80000C0CA0100</v>
      </c>
      <c r="N770" t="str">
        <f t="shared" si="361"/>
        <v>B1B8=副</v>
      </c>
      <c r="P770" s="2" t="s">
        <v>4135</v>
      </c>
      <c r="Q770" s="2" t="s">
        <v>3233</v>
      </c>
      <c r="R770" t="str">
        <f t="shared" si="362"/>
        <v>D6B5=抵</v>
      </c>
    </row>
    <row r="771" spans="1:18">
      <c r="A771" s="2" t="s">
        <v>4136</v>
      </c>
      <c r="B771" s="2" t="s">
        <v>4137</v>
      </c>
      <c r="C771">
        <f t="shared" ref="C771:C834" si="375">HEX2DEC(B771)</f>
        <v>1052</v>
      </c>
      <c r="D771">
        <f t="shared" ref="D771:D834" si="376">C771-256</f>
        <v>796</v>
      </c>
      <c r="E771">
        <f t="shared" ref="E771:E834" si="377">INT(D771/16)*16</f>
        <v>784</v>
      </c>
      <c r="F771">
        <f t="shared" ref="F771:F834" si="378">(D771+E771)*64</f>
        <v>101120</v>
      </c>
      <c r="G771" t="str">
        <f t="shared" ref="G771:G834" si="379">DEC2HEX(F771+16384,8)</f>
        <v>0001CB00</v>
      </c>
      <c r="H771" t="str">
        <f t="shared" si="374"/>
        <v>B8B2</v>
      </c>
      <c r="I771" t="str">
        <f t="shared" ref="I771:I780" si="380">MID($I$1,(ROW()-2)*4+1,4)</f>
        <v>F2BF</v>
      </c>
      <c r="J771" t="s">
        <v>2980</v>
      </c>
      <c r="K771" t="str">
        <f t="shared" ref="K771:K834" si="381">MID(J771,3,2)&amp;MID(J771,1,2)&amp;"0000"</f>
        <v>B2B80000</v>
      </c>
      <c r="L771" t="str">
        <f t="shared" ref="L771:L834" si="382">MID(G771,7,2)&amp;MID(G771,5,2)&amp;MID(G771,3,2)&amp;MID(G771,1,2)</f>
        <v>00CB0100</v>
      </c>
      <c r="M771" t="str">
        <f t="shared" ref="M771:M834" si="383">K771&amp;L771</f>
        <v>B2B8000000CB0100</v>
      </c>
      <c r="N771" t="str">
        <f t="shared" ref="N771:N834" si="384">MID(J771,3,2)&amp;MID(J771,1,2)&amp;"="&amp;A771</f>
        <v>B2B8=覆</v>
      </c>
      <c r="P771" s="2" t="s">
        <v>4138</v>
      </c>
      <c r="Q771" s="2" t="s">
        <v>3237</v>
      </c>
      <c r="R771" t="str">
        <f t="shared" ref="R771:R834" si="385">P771&amp;"="&amp;Q771</f>
        <v>D7B5=底</v>
      </c>
    </row>
    <row r="772" spans="1:18">
      <c r="A772" s="2" t="s">
        <v>4139</v>
      </c>
      <c r="B772" s="2" t="s">
        <v>4140</v>
      </c>
      <c r="C772">
        <f t="shared" si="375"/>
        <v>1053</v>
      </c>
      <c r="D772">
        <f t="shared" si="376"/>
        <v>797</v>
      </c>
      <c r="E772">
        <f t="shared" si="377"/>
        <v>784</v>
      </c>
      <c r="F772">
        <f t="shared" si="378"/>
        <v>101184</v>
      </c>
      <c r="G772" t="str">
        <f t="shared" si="379"/>
        <v>0001CB40</v>
      </c>
      <c r="H772" t="str">
        <f t="shared" si="374"/>
        <v>B8B3</v>
      </c>
      <c r="I772" t="str">
        <f t="shared" si="380"/>
        <v>F2C0</v>
      </c>
      <c r="J772" t="s">
        <v>3332</v>
      </c>
      <c r="K772" t="str">
        <f t="shared" si="381"/>
        <v>B3B80000</v>
      </c>
      <c r="L772" t="str">
        <f t="shared" si="382"/>
        <v>40CB0100</v>
      </c>
      <c r="M772" t="str">
        <f t="shared" si="383"/>
        <v>B3B8000040CB0100</v>
      </c>
      <c r="N772" t="str">
        <f t="shared" si="384"/>
        <v>B3B8=赋</v>
      </c>
      <c r="P772" s="2" t="s">
        <v>1168</v>
      </c>
      <c r="Q772" s="2" t="s">
        <v>1169</v>
      </c>
      <c r="R772" t="str">
        <f t="shared" si="385"/>
        <v>D8B5=地</v>
      </c>
    </row>
    <row r="773" spans="1:18">
      <c r="A773" s="2" t="s">
        <v>4141</v>
      </c>
      <c r="B773" s="2" t="s">
        <v>4142</v>
      </c>
      <c r="C773">
        <f t="shared" si="375"/>
        <v>1054</v>
      </c>
      <c r="D773">
        <f t="shared" si="376"/>
        <v>798</v>
      </c>
      <c r="E773">
        <f t="shared" si="377"/>
        <v>784</v>
      </c>
      <c r="F773">
        <f t="shared" si="378"/>
        <v>101248</v>
      </c>
      <c r="G773" t="str">
        <f t="shared" si="379"/>
        <v>0001CB80</v>
      </c>
      <c r="H773" t="str">
        <f t="shared" si="374"/>
        <v>B8B4</v>
      </c>
      <c r="I773" t="str">
        <f t="shared" si="380"/>
        <v>F2C1</v>
      </c>
      <c r="J773" t="s">
        <v>3674</v>
      </c>
      <c r="K773" t="str">
        <f t="shared" si="381"/>
        <v>B4B80000</v>
      </c>
      <c r="L773" t="str">
        <f t="shared" si="382"/>
        <v>80CB0100</v>
      </c>
      <c r="M773" t="str">
        <f t="shared" si="383"/>
        <v>B4B8000080CB0100</v>
      </c>
      <c r="N773" t="str">
        <f t="shared" si="384"/>
        <v>B4B8=复</v>
      </c>
      <c r="P773" s="2" t="s">
        <v>4143</v>
      </c>
      <c r="Q773" s="2" t="s">
        <v>3244</v>
      </c>
      <c r="R773" t="str">
        <f t="shared" si="385"/>
        <v>D9B5=蒂</v>
      </c>
    </row>
    <row r="774" spans="1:18">
      <c r="A774" s="2" t="s">
        <v>4144</v>
      </c>
      <c r="B774" s="2" t="s">
        <v>4145</v>
      </c>
      <c r="C774">
        <f t="shared" si="375"/>
        <v>1055</v>
      </c>
      <c r="D774">
        <f t="shared" si="376"/>
        <v>799</v>
      </c>
      <c r="E774">
        <f t="shared" si="377"/>
        <v>784</v>
      </c>
      <c r="F774">
        <f t="shared" si="378"/>
        <v>101312</v>
      </c>
      <c r="G774" t="str">
        <f t="shared" si="379"/>
        <v>0001CBC0</v>
      </c>
      <c r="H774" t="str">
        <f t="shared" si="374"/>
        <v>B8B5</v>
      </c>
      <c r="I774" t="str">
        <f t="shared" si="380"/>
        <v>F2C2</v>
      </c>
      <c r="J774" t="s">
        <v>4019</v>
      </c>
      <c r="K774" t="str">
        <f t="shared" si="381"/>
        <v>B5B80000</v>
      </c>
      <c r="L774" t="str">
        <f t="shared" si="382"/>
        <v>C0CB0100</v>
      </c>
      <c r="M774" t="str">
        <f t="shared" si="383"/>
        <v>B5B80000C0CB0100</v>
      </c>
      <c r="N774" t="str">
        <f t="shared" si="384"/>
        <v>B5B8=傅</v>
      </c>
      <c r="P774" s="2" t="s">
        <v>4146</v>
      </c>
      <c r="Q774" s="2" t="s">
        <v>3248</v>
      </c>
      <c r="R774" t="str">
        <f t="shared" si="385"/>
        <v>DAB5=第</v>
      </c>
    </row>
    <row r="775" spans="1:18">
      <c r="A775" s="2" t="s">
        <v>4147</v>
      </c>
      <c r="B775" s="2" t="s">
        <v>4148</v>
      </c>
      <c r="C775">
        <f t="shared" si="375"/>
        <v>1056</v>
      </c>
      <c r="D775">
        <f t="shared" si="376"/>
        <v>800</v>
      </c>
      <c r="E775">
        <f t="shared" si="377"/>
        <v>800</v>
      </c>
      <c r="F775">
        <f t="shared" si="378"/>
        <v>102400</v>
      </c>
      <c r="G775" t="str">
        <f t="shared" si="379"/>
        <v>0001D000</v>
      </c>
      <c r="H775" t="str">
        <f t="shared" si="374"/>
        <v>B8B6</v>
      </c>
      <c r="I775" t="str">
        <f t="shared" si="380"/>
        <v>F2C3</v>
      </c>
      <c r="J775" t="s">
        <v>4149</v>
      </c>
      <c r="K775" t="str">
        <f t="shared" si="381"/>
        <v>B6B80000</v>
      </c>
      <c r="L775" t="str">
        <f t="shared" si="382"/>
        <v>00D00100</v>
      </c>
      <c r="M775" t="str">
        <f t="shared" si="383"/>
        <v>B6B8000000D00100</v>
      </c>
      <c r="N775" t="str">
        <f t="shared" si="384"/>
        <v>B6B8=付</v>
      </c>
      <c r="P775" s="2" t="s">
        <v>1174</v>
      </c>
      <c r="Q775" s="2" t="s">
        <v>1175</v>
      </c>
      <c r="R775" t="str">
        <f t="shared" si="385"/>
        <v>DBB5=帝</v>
      </c>
    </row>
    <row r="776" spans="1:18">
      <c r="A776" s="2" t="s">
        <v>4150</v>
      </c>
      <c r="B776" s="2" t="s">
        <v>4151</v>
      </c>
      <c r="C776">
        <f t="shared" si="375"/>
        <v>1057</v>
      </c>
      <c r="D776">
        <f t="shared" si="376"/>
        <v>801</v>
      </c>
      <c r="E776">
        <f t="shared" si="377"/>
        <v>800</v>
      </c>
      <c r="F776">
        <f t="shared" si="378"/>
        <v>102464</v>
      </c>
      <c r="G776" t="str">
        <f t="shared" si="379"/>
        <v>0001D040</v>
      </c>
      <c r="H776" t="str">
        <f t="shared" si="374"/>
        <v>B8B7</v>
      </c>
      <c r="I776" t="str">
        <f t="shared" si="380"/>
        <v>F2C4</v>
      </c>
      <c r="J776" t="s">
        <v>4152</v>
      </c>
      <c r="K776" t="str">
        <f t="shared" si="381"/>
        <v>B7B80000</v>
      </c>
      <c r="L776" t="str">
        <f t="shared" si="382"/>
        <v>40D00100</v>
      </c>
      <c r="M776" t="str">
        <f t="shared" si="383"/>
        <v>B7B8000040D00100</v>
      </c>
      <c r="N776" t="str">
        <f t="shared" si="384"/>
        <v>B7B8=阜</v>
      </c>
      <c r="P776" s="2" t="s">
        <v>4153</v>
      </c>
      <c r="Q776" s="2" t="s">
        <v>3255</v>
      </c>
      <c r="R776" t="str">
        <f t="shared" si="385"/>
        <v>DCB5=弟</v>
      </c>
    </row>
    <row r="777" spans="1:18">
      <c r="A777" s="2" t="s">
        <v>4154</v>
      </c>
      <c r="B777" s="2" t="s">
        <v>4155</v>
      </c>
      <c r="C777">
        <f t="shared" si="375"/>
        <v>1058</v>
      </c>
      <c r="D777">
        <f t="shared" si="376"/>
        <v>802</v>
      </c>
      <c r="E777">
        <f t="shared" si="377"/>
        <v>800</v>
      </c>
      <c r="F777">
        <f t="shared" si="378"/>
        <v>102528</v>
      </c>
      <c r="G777" t="str">
        <f t="shared" si="379"/>
        <v>0001D080</v>
      </c>
      <c r="H777" t="str">
        <f t="shared" ref="H777:H786" si="386">MID($H$1,(ROW()-2)*4+1,4)</f>
        <v>B8B8</v>
      </c>
      <c r="I777" t="str">
        <f t="shared" si="380"/>
        <v>F2C5</v>
      </c>
      <c r="J777" t="s">
        <v>4156</v>
      </c>
      <c r="K777" t="str">
        <f t="shared" si="381"/>
        <v>B8B80000</v>
      </c>
      <c r="L777" t="str">
        <f t="shared" si="382"/>
        <v>80D00100</v>
      </c>
      <c r="M777" t="str">
        <f t="shared" si="383"/>
        <v>B8B8000080D00100</v>
      </c>
      <c r="N777" t="str">
        <f t="shared" si="384"/>
        <v>B8B8=父</v>
      </c>
      <c r="P777" s="2" t="s">
        <v>4157</v>
      </c>
      <c r="Q777" s="2" t="s">
        <v>3259</v>
      </c>
      <c r="R777" t="str">
        <f t="shared" si="385"/>
        <v>DDB5=递</v>
      </c>
    </row>
    <row r="778" spans="1:18">
      <c r="A778" s="2" t="s">
        <v>4158</v>
      </c>
      <c r="B778" s="2" t="s">
        <v>4159</v>
      </c>
      <c r="C778">
        <f t="shared" si="375"/>
        <v>1059</v>
      </c>
      <c r="D778">
        <f t="shared" si="376"/>
        <v>803</v>
      </c>
      <c r="E778">
        <f t="shared" si="377"/>
        <v>800</v>
      </c>
      <c r="F778">
        <f t="shared" si="378"/>
        <v>102592</v>
      </c>
      <c r="G778" t="str">
        <f t="shared" si="379"/>
        <v>0001D0C0</v>
      </c>
      <c r="H778" t="str">
        <f t="shared" si="386"/>
        <v>B8B9</v>
      </c>
      <c r="I778" t="str">
        <f t="shared" si="380"/>
        <v>F2C6</v>
      </c>
      <c r="J778" t="s">
        <v>4160</v>
      </c>
      <c r="K778" t="str">
        <f t="shared" si="381"/>
        <v>B9B80000</v>
      </c>
      <c r="L778" t="str">
        <f t="shared" si="382"/>
        <v>C0D00100</v>
      </c>
      <c r="M778" t="str">
        <f t="shared" si="383"/>
        <v>B9B80000C0D00100</v>
      </c>
      <c r="N778" t="str">
        <f t="shared" si="384"/>
        <v>B9B8=腹</v>
      </c>
      <c r="P778" s="2" t="s">
        <v>4161</v>
      </c>
      <c r="Q778" s="2" t="s">
        <v>3262</v>
      </c>
      <c r="R778" t="str">
        <f t="shared" si="385"/>
        <v>DEB5=缔</v>
      </c>
    </row>
    <row r="779" spans="1:18">
      <c r="A779" s="2" t="s">
        <v>1288</v>
      </c>
      <c r="B779" s="2" t="s">
        <v>4162</v>
      </c>
      <c r="C779">
        <f t="shared" si="375"/>
        <v>1060</v>
      </c>
      <c r="D779">
        <f t="shared" si="376"/>
        <v>804</v>
      </c>
      <c r="E779">
        <f t="shared" si="377"/>
        <v>800</v>
      </c>
      <c r="F779">
        <f t="shared" si="378"/>
        <v>102656</v>
      </c>
      <c r="G779" t="str">
        <f t="shared" si="379"/>
        <v>0001D100</v>
      </c>
      <c r="H779" t="str">
        <f t="shared" si="386"/>
        <v>B8BA</v>
      </c>
      <c r="I779" t="str">
        <f t="shared" si="380"/>
        <v>F2C7</v>
      </c>
      <c r="J779" t="s">
        <v>4163</v>
      </c>
      <c r="K779" t="str">
        <f t="shared" si="381"/>
        <v>BAB80000</v>
      </c>
      <c r="L779" t="str">
        <f t="shared" si="382"/>
        <v>00D10100</v>
      </c>
      <c r="M779" t="str">
        <f t="shared" si="383"/>
        <v>BAB8000000D10100</v>
      </c>
      <c r="N779" t="str">
        <f t="shared" si="384"/>
        <v>BAB8=负</v>
      </c>
      <c r="P779" s="2" t="s">
        <v>4164</v>
      </c>
      <c r="Q779" s="2" t="s">
        <v>3266</v>
      </c>
      <c r="R779" t="str">
        <f t="shared" si="385"/>
        <v>DFB5=颠</v>
      </c>
    </row>
    <row r="780" spans="1:18">
      <c r="A780" s="2" t="s">
        <v>4165</v>
      </c>
      <c r="B780" s="2" t="s">
        <v>4166</v>
      </c>
      <c r="C780">
        <f t="shared" si="375"/>
        <v>1061</v>
      </c>
      <c r="D780">
        <f t="shared" si="376"/>
        <v>805</v>
      </c>
      <c r="E780">
        <f t="shared" si="377"/>
        <v>800</v>
      </c>
      <c r="F780">
        <f t="shared" si="378"/>
        <v>102720</v>
      </c>
      <c r="G780" t="str">
        <f t="shared" si="379"/>
        <v>0001D140</v>
      </c>
      <c r="H780" t="str">
        <f t="shared" si="386"/>
        <v>B8BB</v>
      </c>
      <c r="I780" t="str">
        <f t="shared" si="380"/>
        <v>F2C8</v>
      </c>
      <c r="J780" t="s">
        <v>4167</v>
      </c>
      <c r="K780" t="str">
        <f t="shared" si="381"/>
        <v>BBB80000</v>
      </c>
      <c r="L780" t="str">
        <f t="shared" si="382"/>
        <v>40D10100</v>
      </c>
      <c r="M780" t="str">
        <f t="shared" si="383"/>
        <v>BBB8000040D10100</v>
      </c>
      <c r="N780" t="str">
        <f t="shared" si="384"/>
        <v>BBB8=富</v>
      </c>
      <c r="P780" s="2" t="s">
        <v>4168</v>
      </c>
      <c r="Q780" s="2" t="s">
        <v>3270</v>
      </c>
      <c r="R780" t="str">
        <f t="shared" si="385"/>
        <v>E0B5=掂</v>
      </c>
    </row>
    <row r="781" spans="1:18">
      <c r="A781" s="2" t="s">
        <v>4169</v>
      </c>
      <c r="B781" s="2" t="s">
        <v>4170</v>
      </c>
      <c r="C781">
        <f t="shared" si="375"/>
        <v>1062</v>
      </c>
      <c r="D781">
        <f t="shared" si="376"/>
        <v>806</v>
      </c>
      <c r="E781">
        <f t="shared" si="377"/>
        <v>800</v>
      </c>
      <c r="F781">
        <f t="shared" si="378"/>
        <v>102784</v>
      </c>
      <c r="G781" t="str">
        <f t="shared" si="379"/>
        <v>0001D180</v>
      </c>
      <c r="H781" t="str">
        <f t="shared" si="386"/>
        <v>B8BC</v>
      </c>
      <c r="I781" t="str">
        <f t="shared" ref="I781:I790" si="387">MID($I$1,(ROW()-2)*4+1,4)</f>
        <v>F2C9</v>
      </c>
      <c r="J781" t="s">
        <v>4171</v>
      </c>
      <c r="K781" t="str">
        <f t="shared" si="381"/>
        <v>BCB80000</v>
      </c>
      <c r="L781" t="str">
        <f t="shared" si="382"/>
        <v>80D10100</v>
      </c>
      <c r="M781" t="str">
        <f t="shared" si="383"/>
        <v>BCB8000080D10100</v>
      </c>
      <c r="N781" t="str">
        <f t="shared" si="384"/>
        <v>BCB8=讣</v>
      </c>
      <c r="P781" s="2" t="s">
        <v>4172</v>
      </c>
      <c r="Q781" s="2" t="s">
        <v>3274</v>
      </c>
      <c r="R781" t="str">
        <f t="shared" si="385"/>
        <v>E1B5=滇</v>
      </c>
    </row>
    <row r="782" spans="1:18">
      <c r="A782" s="2" t="s">
        <v>4173</v>
      </c>
      <c r="B782" s="2" t="s">
        <v>4174</v>
      </c>
      <c r="C782">
        <f t="shared" si="375"/>
        <v>1063</v>
      </c>
      <c r="D782">
        <f t="shared" si="376"/>
        <v>807</v>
      </c>
      <c r="E782">
        <f t="shared" si="377"/>
        <v>800</v>
      </c>
      <c r="F782">
        <f t="shared" si="378"/>
        <v>102848</v>
      </c>
      <c r="G782" t="str">
        <f t="shared" si="379"/>
        <v>0001D1C0</v>
      </c>
      <c r="H782" t="str">
        <f t="shared" si="386"/>
        <v>B8BD</v>
      </c>
      <c r="I782" t="str">
        <f t="shared" si="387"/>
        <v>F2CA</v>
      </c>
      <c r="J782" t="s">
        <v>4175</v>
      </c>
      <c r="K782" t="str">
        <f t="shared" si="381"/>
        <v>BDB80000</v>
      </c>
      <c r="L782" t="str">
        <f t="shared" si="382"/>
        <v>C0D10100</v>
      </c>
      <c r="M782" t="str">
        <f t="shared" si="383"/>
        <v>BDB80000C0D10100</v>
      </c>
      <c r="N782" t="str">
        <f t="shared" si="384"/>
        <v>BDB8=附</v>
      </c>
      <c r="P782" s="2" t="s">
        <v>4176</v>
      </c>
      <c r="Q782" s="2" t="s">
        <v>3278</v>
      </c>
      <c r="R782" t="str">
        <f t="shared" si="385"/>
        <v>E2B5=碘</v>
      </c>
    </row>
    <row r="783" spans="1:18">
      <c r="A783" s="2" t="s">
        <v>4177</v>
      </c>
      <c r="B783" s="2" t="s">
        <v>4178</v>
      </c>
      <c r="C783">
        <f t="shared" si="375"/>
        <v>1064</v>
      </c>
      <c r="D783">
        <f t="shared" si="376"/>
        <v>808</v>
      </c>
      <c r="E783">
        <f t="shared" si="377"/>
        <v>800</v>
      </c>
      <c r="F783">
        <f t="shared" si="378"/>
        <v>102912</v>
      </c>
      <c r="G783" t="str">
        <f t="shared" si="379"/>
        <v>0001D200</v>
      </c>
      <c r="H783" t="str">
        <f t="shared" si="386"/>
        <v>B8BE</v>
      </c>
      <c r="I783" t="str">
        <f t="shared" si="387"/>
        <v>F2CB</v>
      </c>
      <c r="J783" t="s">
        <v>4179</v>
      </c>
      <c r="K783" t="str">
        <f t="shared" si="381"/>
        <v>BEB80000</v>
      </c>
      <c r="L783" t="str">
        <f t="shared" si="382"/>
        <v>00D20100</v>
      </c>
      <c r="M783" t="str">
        <f t="shared" si="383"/>
        <v>BEB8000000D20100</v>
      </c>
      <c r="N783" t="str">
        <f t="shared" si="384"/>
        <v>BEB8=妇</v>
      </c>
      <c r="P783" s="2" t="s">
        <v>4180</v>
      </c>
      <c r="Q783" s="2" t="s">
        <v>3282</v>
      </c>
      <c r="R783" t="str">
        <f t="shared" si="385"/>
        <v>E3B5=点</v>
      </c>
    </row>
    <row r="784" spans="1:18">
      <c r="A784" s="2" t="s">
        <v>4181</v>
      </c>
      <c r="B784" s="2" t="s">
        <v>4182</v>
      </c>
      <c r="C784">
        <f t="shared" si="375"/>
        <v>1065</v>
      </c>
      <c r="D784">
        <f t="shared" si="376"/>
        <v>809</v>
      </c>
      <c r="E784">
        <f t="shared" si="377"/>
        <v>800</v>
      </c>
      <c r="F784">
        <f t="shared" si="378"/>
        <v>102976</v>
      </c>
      <c r="G784" t="str">
        <f t="shared" si="379"/>
        <v>0001D240</v>
      </c>
      <c r="H784" t="str">
        <f t="shared" si="386"/>
        <v>B8BF</v>
      </c>
      <c r="I784" t="str">
        <f t="shared" si="387"/>
        <v>F2CC</v>
      </c>
      <c r="J784" t="s">
        <v>4183</v>
      </c>
      <c r="K784" t="str">
        <f t="shared" si="381"/>
        <v>BFB80000</v>
      </c>
      <c r="L784" t="str">
        <f t="shared" si="382"/>
        <v>40D20100</v>
      </c>
      <c r="M784" t="str">
        <f t="shared" si="383"/>
        <v>BFB8000040D20100</v>
      </c>
      <c r="N784" t="str">
        <f t="shared" si="384"/>
        <v>BFB8=缚</v>
      </c>
      <c r="P784" s="2" t="s">
        <v>4184</v>
      </c>
      <c r="Q784" s="2" t="s">
        <v>3286</v>
      </c>
      <c r="R784" t="str">
        <f t="shared" si="385"/>
        <v>E4B5=典</v>
      </c>
    </row>
    <row r="785" spans="1:18">
      <c r="A785" s="2" t="s">
        <v>4185</v>
      </c>
      <c r="B785" s="2" t="s">
        <v>4186</v>
      </c>
      <c r="C785">
        <f t="shared" si="375"/>
        <v>1066</v>
      </c>
      <c r="D785">
        <f t="shared" si="376"/>
        <v>810</v>
      </c>
      <c r="E785">
        <f t="shared" si="377"/>
        <v>800</v>
      </c>
      <c r="F785">
        <f t="shared" si="378"/>
        <v>103040</v>
      </c>
      <c r="G785" t="str">
        <f t="shared" si="379"/>
        <v>0001D280</v>
      </c>
      <c r="H785" t="str">
        <f t="shared" si="386"/>
        <v>B8C0</v>
      </c>
      <c r="I785" t="str">
        <f t="shared" si="387"/>
        <v>F2CD</v>
      </c>
      <c r="J785" t="s">
        <v>4187</v>
      </c>
      <c r="K785" t="str">
        <f t="shared" si="381"/>
        <v>C0B80000</v>
      </c>
      <c r="L785" t="str">
        <f t="shared" si="382"/>
        <v>80D20100</v>
      </c>
      <c r="M785" t="str">
        <f t="shared" si="383"/>
        <v>C0B8000080D20100</v>
      </c>
      <c r="N785" t="str">
        <f t="shared" si="384"/>
        <v>C0B8=咐</v>
      </c>
      <c r="P785" s="2" t="s">
        <v>4188</v>
      </c>
      <c r="Q785" s="2" t="s">
        <v>3290</v>
      </c>
      <c r="R785" t="str">
        <f t="shared" si="385"/>
        <v>E5B5=靛</v>
      </c>
    </row>
    <row r="786" spans="1:18">
      <c r="A786" s="2" t="s">
        <v>4189</v>
      </c>
      <c r="B786" s="2" t="s">
        <v>4190</v>
      </c>
      <c r="C786">
        <f t="shared" si="375"/>
        <v>1067</v>
      </c>
      <c r="D786">
        <f t="shared" si="376"/>
        <v>811</v>
      </c>
      <c r="E786">
        <f t="shared" si="377"/>
        <v>800</v>
      </c>
      <c r="F786">
        <f t="shared" si="378"/>
        <v>103104</v>
      </c>
      <c r="G786" t="str">
        <f t="shared" si="379"/>
        <v>0001D2C0</v>
      </c>
      <c r="H786" t="str">
        <f t="shared" si="386"/>
        <v>B8C1</v>
      </c>
      <c r="I786" t="str">
        <f t="shared" si="387"/>
        <v>F2CE</v>
      </c>
      <c r="J786" t="s">
        <v>4191</v>
      </c>
      <c r="K786" t="str">
        <f t="shared" si="381"/>
        <v>C1B80000</v>
      </c>
      <c r="L786" t="str">
        <f t="shared" si="382"/>
        <v>C0D20100</v>
      </c>
      <c r="M786" t="str">
        <f t="shared" si="383"/>
        <v>C1B80000C0D20100</v>
      </c>
      <c r="N786" t="str">
        <f t="shared" si="384"/>
        <v>C1B8=噶</v>
      </c>
      <c r="P786" s="2" t="s">
        <v>4192</v>
      </c>
      <c r="Q786" s="2" t="s">
        <v>3293</v>
      </c>
      <c r="R786" t="str">
        <f t="shared" si="385"/>
        <v>E6B5=垫</v>
      </c>
    </row>
    <row r="787" spans="1:18">
      <c r="A787" s="2" t="s">
        <v>4193</v>
      </c>
      <c r="B787" s="2" t="s">
        <v>4194</v>
      </c>
      <c r="C787">
        <f t="shared" si="375"/>
        <v>1068</v>
      </c>
      <c r="D787">
        <f t="shared" si="376"/>
        <v>812</v>
      </c>
      <c r="E787">
        <f t="shared" si="377"/>
        <v>800</v>
      </c>
      <c r="F787">
        <f t="shared" si="378"/>
        <v>103168</v>
      </c>
      <c r="G787" t="str">
        <f t="shared" si="379"/>
        <v>0001D300</v>
      </c>
      <c r="H787" t="str">
        <f t="shared" ref="H787:H796" si="388">MID($H$1,(ROW()-2)*4+1,4)</f>
        <v>B8C2</v>
      </c>
      <c r="I787" t="str">
        <f t="shared" si="387"/>
        <v>F2CF</v>
      </c>
      <c r="J787" t="s">
        <v>4195</v>
      </c>
      <c r="K787" t="str">
        <f t="shared" si="381"/>
        <v>C2B80000</v>
      </c>
      <c r="L787" t="str">
        <f t="shared" si="382"/>
        <v>00D30100</v>
      </c>
      <c r="M787" t="str">
        <f t="shared" si="383"/>
        <v>C2B8000000D30100</v>
      </c>
      <c r="N787" t="str">
        <f t="shared" si="384"/>
        <v>C2B8=嘎</v>
      </c>
      <c r="P787" s="2" t="s">
        <v>1180</v>
      </c>
      <c r="Q787" s="2" t="s">
        <v>1181</v>
      </c>
      <c r="R787" t="str">
        <f t="shared" si="385"/>
        <v>E7B5=电</v>
      </c>
    </row>
    <row r="788" spans="1:18">
      <c r="A788" s="2" t="s">
        <v>4196</v>
      </c>
      <c r="B788" s="2" t="s">
        <v>4197</v>
      </c>
      <c r="C788">
        <f t="shared" si="375"/>
        <v>1069</v>
      </c>
      <c r="D788">
        <f t="shared" si="376"/>
        <v>813</v>
      </c>
      <c r="E788">
        <f t="shared" si="377"/>
        <v>800</v>
      </c>
      <c r="F788">
        <f t="shared" si="378"/>
        <v>103232</v>
      </c>
      <c r="G788" t="str">
        <f t="shared" si="379"/>
        <v>0001D340</v>
      </c>
      <c r="H788" t="str">
        <f t="shared" si="388"/>
        <v>B8C3</v>
      </c>
      <c r="I788" t="str">
        <f t="shared" si="387"/>
        <v>F2D0</v>
      </c>
      <c r="J788" t="s">
        <v>4198</v>
      </c>
      <c r="K788" t="str">
        <f t="shared" si="381"/>
        <v>C3B80000</v>
      </c>
      <c r="L788" t="str">
        <f t="shared" si="382"/>
        <v>40D30100</v>
      </c>
      <c r="M788" t="str">
        <f t="shared" si="383"/>
        <v>C3B8000040D30100</v>
      </c>
      <c r="N788" t="str">
        <f t="shared" si="384"/>
        <v>C3B8=该</v>
      </c>
      <c r="P788" s="2" t="s">
        <v>4199</v>
      </c>
      <c r="Q788" s="2" t="s">
        <v>3300</v>
      </c>
      <c r="R788" t="str">
        <f t="shared" si="385"/>
        <v>E8B5=佃</v>
      </c>
    </row>
    <row r="789" spans="1:18">
      <c r="A789" s="2" t="s">
        <v>4200</v>
      </c>
      <c r="B789" s="2" t="s">
        <v>4201</v>
      </c>
      <c r="C789">
        <f t="shared" si="375"/>
        <v>1070</v>
      </c>
      <c r="D789">
        <f t="shared" si="376"/>
        <v>814</v>
      </c>
      <c r="E789">
        <f t="shared" si="377"/>
        <v>800</v>
      </c>
      <c r="F789">
        <f t="shared" si="378"/>
        <v>103296</v>
      </c>
      <c r="G789" t="str">
        <f t="shared" si="379"/>
        <v>0001D380</v>
      </c>
      <c r="H789" t="str">
        <f t="shared" si="388"/>
        <v>B8C4</v>
      </c>
      <c r="I789" t="str">
        <f t="shared" si="387"/>
        <v>F2D1</v>
      </c>
      <c r="J789" t="s">
        <v>1861</v>
      </c>
      <c r="K789" t="str">
        <f t="shared" si="381"/>
        <v>C4B80000</v>
      </c>
      <c r="L789" t="str">
        <f t="shared" si="382"/>
        <v>80D30100</v>
      </c>
      <c r="M789" t="str">
        <f t="shared" si="383"/>
        <v>C4B8000080D30100</v>
      </c>
      <c r="N789" t="str">
        <f t="shared" si="384"/>
        <v>C4B8=改</v>
      </c>
      <c r="P789" s="2" t="s">
        <v>4202</v>
      </c>
      <c r="Q789" s="2" t="s">
        <v>3303</v>
      </c>
      <c r="R789" t="str">
        <f t="shared" si="385"/>
        <v>E9B5=甸</v>
      </c>
    </row>
    <row r="790" spans="1:18">
      <c r="A790" s="2" t="s">
        <v>4203</v>
      </c>
      <c r="B790" s="2" t="s">
        <v>4204</v>
      </c>
      <c r="C790">
        <f t="shared" si="375"/>
        <v>1071</v>
      </c>
      <c r="D790">
        <f t="shared" si="376"/>
        <v>815</v>
      </c>
      <c r="E790">
        <f t="shared" si="377"/>
        <v>800</v>
      </c>
      <c r="F790">
        <f t="shared" si="378"/>
        <v>103360</v>
      </c>
      <c r="G790" t="str">
        <f t="shared" si="379"/>
        <v>0001D3C0</v>
      </c>
      <c r="H790" t="str">
        <f t="shared" si="388"/>
        <v>B8C5</v>
      </c>
      <c r="I790" t="str">
        <f t="shared" si="387"/>
        <v>F2D2</v>
      </c>
      <c r="J790" t="s">
        <v>1924</v>
      </c>
      <c r="K790" t="str">
        <f t="shared" si="381"/>
        <v>C5B80000</v>
      </c>
      <c r="L790" t="str">
        <f t="shared" si="382"/>
        <v>C0D30100</v>
      </c>
      <c r="M790" t="str">
        <f t="shared" si="383"/>
        <v>C5B80000C0D30100</v>
      </c>
      <c r="N790" t="str">
        <f t="shared" si="384"/>
        <v>C5B8=概</v>
      </c>
      <c r="P790" s="2" t="s">
        <v>4205</v>
      </c>
      <c r="Q790" s="2" t="s">
        <v>3306</v>
      </c>
      <c r="R790" t="str">
        <f t="shared" si="385"/>
        <v>EAB5=店</v>
      </c>
    </row>
    <row r="791" spans="1:18">
      <c r="A791" s="2" t="s">
        <v>4206</v>
      </c>
      <c r="B791" s="2" t="s">
        <v>4207</v>
      </c>
      <c r="C791">
        <f t="shared" si="375"/>
        <v>1072</v>
      </c>
      <c r="D791">
        <f t="shared" si="376"/>
        <v>816</v>
      </c>
      <c r="E791">
        <f t="shared" si="377"/>
        <v>816</v>
      </c>
      <c r="F791">
        <f t="shared" si="378"/>
        <v>104448</v>
      </c>
      <c r="G791" t="str">
        <f t="shared" si="379"/>
        <v>0001D800</v>
      </c>
      <c r="H791" t="str">
        <f t="shared" si="388"/>
        <v>B8C6</v>
      </c>
      <c r="I791" t="str">
        <f t="shared" ref="I791:I800" si="389">MID($I$1,(ROW()-2)*4+1,4)</f>
        <v>F2D3</v>
      </c>
      <c r="J791" t="s">
        <v>4208</v>
      </c>
      <c r="K791" t="str">
        <f t="shared" si="381"/>
        <v>C6B80000</v>
      </c>
      <c r="L791" t="str">
        <f t="shared" si="382"/>
        <v>00D80100</v>
      </c>
      <c r="M791" t="str">
        <f t="shared" si="383"/>
        <v>C6B8000000D80100</v>
      </c>
      <c r="N791" t="str">
        <f t="shared" si="384"/>
        <v>C6B8=钙</v>
      </c>
      <c r="P791" s="2" t="s">
        <v>4209</v>
      </c>
      <c r="Q791" s="2" t="s">
        <v>3309</v>
      </c>
      <c r="R791" t="str">
        <f t="shared" si="385"/>
        <v>EBB5=惦</v>
      </c>
    </row>
    <row r="792" spans="1:18">
      <c r="A792" s="2" t="s">
        <v>1294</v>
      </c>
      <c r="B792" s="2" t="s">
        <v>4210</v>
      </c>
      <c r="C792">
        <f t="shared" si="375"/>
        <v>1073</v>
      </c>
      <c r="D792">
        <f t="shared" si="376"/>
        <v>817</v>
      </c>
      <c r="E792">
        <f t="shared" si="377"/>
        <v>816</v>
      </c>
      <c r="F792">
        <f t="shared" si="378"/>
        <v>104512</v>
      </c>
      <c r="G792" t="str">
        <f t="shared" si="379"/>
        <v>0001D840</v>
      </c>
      <c r="H792" t="str">
        <f t="shared" si="388"/>
        <v>B8C7</v>
      </c>
      <c r="I792" t="str">
        <f t="shared" si="389"/>
        <v>F2D4</v>
      </c>
      <c r="J792" t="s">
        <v>4211</v>
      </c>
      <c r="K792" t="str">
        <f t="shared" si="381"/>
        <v>C7B80000</v>
      </c>
      <c r="L792" t="str">
        <f t="shared" si="382"/>
        <v>40D80100</v>
      </c>
      <c r="M792" t="str">
        <f t="shared" si="383"/>
        <v>C7B8000040D80100</v>
      </c>
      <c r="N792" t="str">
        <f t="shared" si="384"/>
        <v>C7B8=盖</v>
      </c>
      <c r="P792" s="2" t="s">
        <v>4212</v>
      </c>
      <c r="Q792" s="2" t="s">
        <v>3312</v>
      </c>
      <c r="R792" t="str">
        <f t="shared" si="385"/>
        <v>ECB5=奠</v>
      </c>
    </row>
    <row r="793" spans="1:18">
      <c r="A793" s="2" t="s">
        <v>4213</v>
      </c>
      <c r="B793" s="2" t="s">
        <v>4214</v>
      </c>
      <c r="C793">
        <f t="shared" si="375"/>
        <v>1074</v>
      </c>
      <c r="D793">
        <f t="shared" si="376"/>
        <v>818</v>
      </c>
      <c r="E793">
        <f t="shared" si="377"/>
        <v>816</v>
      </c>
      <c r="F793">
        <f t="shared" si="378"/>
        <v>104576</v>
      </c>
      <c r="G793" t="str">
        <f t="shared" si="379"/>
        <v>0001D880</v>
      </c>
      <c r="H793" t="str">
        <f t="shared" si="388"/>
        <v>B8C8</v>
      </c>
      <c r="I793" t="str">
        <f t="shared" si="389"/>
        <v>F2D5</v>
      </c>
      <c r="J793" t="s">
        <v>2037</v>
      </c>
      <c r="K793" t="str">
        <f t="shared" si="381"/>
        <v>C8B80000</v>
      </c>
      <c r="L793" t="str">
        <f t="shared" si="382"/>
        <v>80D80100</v>
      </c>
      <c r="M793" t="str">
        <f t="shared" si="383"/>
        <v>C8B8000080D80100</v>
      </c>
      <c r="N793" t="str">
        <f t="shared" si="384"/>
        <v>C8B8=溉</v>
      </c>
      <c r="P793" s="2" t="s">
        <v>4215</v>
      </c>
      <c r="Q793" s="2" t="s">
        <v>3315</v>
      </c>
      <c r="R793" t="str">
        <f t="shared" si="385"/>
        <v>EDB5=淀</v>
      </c>
    </row>
    <row r="794" spans="1:18">
      <c r="A794" s="2" t="s">
        <v>4216</v>
      </c>
      <c r="B794" s="2" t="s">
        <v>4217</v>
      </c>
      <c r="C794">
        <f t="shared" si="375"/>
        <v>1075</v>
      </c>
      <c r="D794">
        <f t="shared" si="376"/>
        <v>819</v>
      </c>
      <c r="E794">
        <f t="shared" si="377"/>
        <v>816</v>
      </c>
      <c r="F794">
        <f t="shared" si="378"/>
        <v>104640</v>
      </c>
      <c r="G794" t="str">
        <f t="shared" si="379"/>
        <v>0001D8C0</v>
      </c>
      <c r="H794" t="str">
        <f t="shared" si="388"/>
        <v>B8C9</v>
      </c>
      <c r="I794" t="str">
        <f t="shared" si="389"/>
        <v>F2D6</v>
      </c>
      <c r="J794" t="s">
        <v>4218</v>
      </c>
      <c r="K794" t="str">
        <f t="shared" si="381"/>
        <v>C9B80000</v>
      </c>
      <c r="L794" t="str">
        <f t="shared" si="382"/>
        <v>C0D80100</v>
      </c>
      <c r="M794" t="str">
        <f t="shared" si="383"/>
        <v>C9B80000C0D80100</v>
      </c>
      <c r="N794" t="str">
        <f t="shared" si="384"/>
        <v>C9B8=干</v>
      </c>
      <c r="P794" s="2" t="s">
        <v>4219</v>
      </c>
      <c r="Q794" s="2" t="s">
        <v>3318</v>
      </c>
      <c r="R794" t="str">
        <f t="shared" si="385"/>
        <v>EEB5=殿</v>
      </c>
    </row>
    <row r="795" spans="1:18">
      <c r="A795" s="2" t="s">
        <v>4220</v>
      </c>
      <c r="B795" s="2" t="s">
        <v>4221</v>
      </c>
      <c r="C795">
        <f t="shared" si="375"/>
        <v>1076</v>
      </c>
      <c r="D795">
        <f t="shared" si="376"/>
        <v>820</v>
      </c>
      <c r="E795">
        <f t="shared" si="377"/>
        <v>816</v>
      </c>
      <c r="F795">
        <f t="shared" si="378"/>
        <v>104704</v>
      </c>
      <c r="G795" t="str">
        <f t="shared" si="379"/>
        <v>0001D900</v>
      </c>
      <c r="H795" t="str">
        <f t="shared" si="388"/>
        <v>B8CA</v>
      </c>
      <c r="I795" t="str">
        <f t="shared" si="389"/>
        <v>F2D7</v>
      </c>
      <c r="J795" t="s">
        <v>4222</v>
      </c>
      <c r="K795" t="str">
        <f t="shared" si="381"/>
        <v>CAB80000</v>
      </c>
      <c r="L795" t="str">
        <f t="shared" si="382"/>
        <v>00D90100</v>
      </c>
      <c r="M795" t="str">
        <f t="shared" si="383"/>
        <v>CAB8000000D90100</v>
      </c>
      <c r="N795" t="str">
        <f t="shared" si="384"/>
        <v>CAB8=甘</v>
      </c>
      <c r="P795" s="2" t="s">
        <v>4223</v>
      </c>
      <c r="Q795" s="2" t="s">
        <v>3321</v>
      </c>
      <c r="R795" t="str">
        <f t="shared" si="385"/>
        <v>EFB5=碉</v>
      </c>
    </row>
    <row r="796" spans="1:18">
      <c r="A796" s="2" t="s">
        <v>4224</v>
      </c>
      <c r="B796" s="2" t="s">
        <v>4225</v>
      </c>
      <c r="C796">
        <f t="shared" si="375"/>
        <v>1077</v>
      </c>
      <c r="D796">
        <f t="shared" si="376"/>
        <v>821</v>
      </c>
      <c r="E796">
        <f t="shared" si="377"/>
        <v>816</v>
      </c>
      <c r="F796">
        <f t="shared" si="378"/>
        <v>104768</v>
      </c>
      <c r="G796" t="str">
        <f t="shared" si="379"/>
        <v>0001D940</v>
      </c>
      <c r="H796" t="str">
        <f t="shared" si="388"/>
        <v>B8CB</v>
      </c>
      <c r="I796" t="str">
        <f t="shared" si="389"/>
        <v>F2D8</v>
      </c>
      <c r="J796" t="s">
        <v>4226</v>
      </c>
      <c r="K796" t="str">
        <f t="shared" si="381"/>
        <v>CBB80000</v>
      </c>
      <c r="L796" t="str">
        <f t="shared" si="382"/>
        <v>40D90100</v>
      </c>
      <c r="M796" t="str">
        <f t="shared" si="383"/>
        <v>CBB8000040D90100</v>
      </c>
      <c r="N796" t="str">
        <f t="shared" si="384"/>
        <v>CBB8=杆</v>
      </c>
      <c r="P796" s="2" t="s">
        <v>4227</v>
      </c>
      <c r="Q796" s="2" t="s">
        <v>3325</v>
      </c>
      <c r="R796" t="str">
        <f t="shared" si="385"/>
        <v>F0B5=叼</v>
      </c>
    </row>
    <row r="797" spans="1:18">
      <c r="A797" s="2" t="s">
        <v>4228</v>
      </c>
      <c r="B797" s="2" t="s">
        <v>4229</v>
      </c>
      <c r="C797">
        <f t="shared" si="375"/>
        <v>1078</v>
      </c>
      <c r="D797">
        <f t="shared" si="376"/>
        <v>822</v>
      </c>
      <c r="E797">
        <f t="shared" si="377"/>
        <v>816</v>
      </c>
      <c r="F797">
        <f t="shared" si="378"/>
        <v>104832</v>
      </c>
      <c r="G797" t="str">
        <f t="shared" si="379"/>
        <v>0001D980</v>
      </c>
      <c r="H797" t="str">
        <f t="shared" ref="H797:H806" si="390">MID($H$1,(ROW()-2)*4+1,4)</f>
        <v>B8CC</v>
      </c>
      <c r="I797" t="str">
        <f t="shared" si="389"/>
        <v>F2D9</v>
      </c>
      <c r="J797" t="s">
        <v>4230</v>
      </c>
      <c r="K797" t="str">
        <f t="shared" si="381"/>
        <v>CCB80000</v>
      </c>
      <c r="L797" t="str">
        <f t="shared" si="382"/>
        <v>80D90100</v>
      </c>
      <c r="M797" t="str">
        <f t="shared" si="383"/>
        <v>CCB8000080D90100</v>
      </c>
      <c r="N797" t="str">
        <f t="shared" si="384"/>
        <v>CCB8=柑</v>
      </c>
      <c r="P797" s="2" t="s">
        <v>4231</v>
      </c>
      <c r="Q797" s="2" t="s">
        <v>3329</v>
      </c>
      <c r="R797" t="str">
        <f t="shared" si="385"/>
        <v>F1B5=雕</v>
      </c>
    </row>
    <row r="798" spans="1:18">
      <c r="A798" s="2" t="s">
        <v>4232</v>
      </c>
      <c r="B798" s="2" t="s">
        <v>4233</v>
      </c>
      <c r="C798">
        <f t="shared" si="375"/>
        <v>1079</v>
      </c>
      <c r="D798">
        <f t="shared" si="376"/>
        <v>823</v>
      </c>
      <c r="E798">
        <f t="shared" si="377"/>
        <v>816</v>
      </c>
      <c r="F798">
        <f t="shared" si="378"/>
        <v>104896</v>
      </c>
      <c r="G798" t="str">
        <f t="shared" si="379"/>
        <v>0001D9C0</v>
      </c>
      <c r="H798" t="str">
        <f t="shared" si="390"/>
        <v>B8CD</v>
      </c>
      <c r="I798" t="str">
        <f t="shared" si="389"/>
        <v>F2DA</v>
      </c>
      <c r="J798" t="s">
        <v>4234</v>
      </c>
      <c r="K798" t="str">
        <f t="shared" si="381"/>
        <v>CDB80000</v>
      </c>
      <c r="L798" t="str">
        <f t="shared" si="382"/>
        <v>C0D90100</v>
      </c>
      <c r="M798" t="str">
        <f t="shared" si="383"/>
        <v>CDB80000C0D90100</v>
      </c>
      <c r="N798" t="str">
        <f t="shared" si="384"/>
        <v>CDB8=竿</v>
      </c>
      <c r="P798" s="2" t="s">
        <v>4235</v>
      </c>
      <c r="Q798" s="2" t="s">
        <v>3333</v>
      </c>
      <c r="R798" t="str">
        <f t="shared" si="385"/>
        <v>F2B5=凋</v>
      </c>
    </row>
    <row r="799" spans="1:18">
      <c r="A799" s="2" t="s">
        <v>4236</v>
      </c>
      <c r="B799" s="2" t="s">
        <v>4237</v>
      </c>
      <c r="C799">
        <f t="shared" si="375"/>
        <v>1080</v>
      </c>
      <c r="D799">
        <f t="shared" si="376"/>
        <v>824</v>
      </c>
      <c r="E799">
        <f t="shared" si="377"/>
        <v>816</v>
      </c>
      <c r="F799">
        <f t="shared" si="378"/>
        <v>104960</v>
      </c>
      <c r="G799" t="str">
        <f t="shared" si="379"/>
        <v>0001DA00</v>
      </c>
      <c r="H799" t="str">
        <f t="shared" si="390"/>
        <v>B8CE</v>
      </c>
      <c r="I799" t="str">
        <f t="shared" si="389"/>
        <v>F2DB</v>
      </c>
      <c r="J799" t="s">
        <v>4238</v>
      </c>
      <c r="K799" t="str">
        <f t="shared" si="381"/>
        <v>CEB80000</v>
      </c>
      <c r="L799" t="str">
        <f t="shared" si="382"/>
        <v>00DA0100</v>
      </c>
      <c r="M799" t="str">
        <f t="shared" si="383"/>
        <v>CEB8000000DA0100</v>
      </c>
      <c r="N799" t="str">
        <f t="shared" si="384"/>
        <v>CEB8=肝</v>
      </c>
      <c r="P799" s="2" t="s">
        <v>4239</v>
      </c>
      <c r="Q799" s="2" t="s">
        <v>3337</v>
      </c>
      <c r="R799" t="str">
        <f t="shared" si="385"/>
        <v>F3B5=刁</v>
      </c>
    </row>
    <row r="800" spans="1:18">
      <c r="A800" s="2" t="s">
        <v>4240</v>
      </c>
      <c r="B800" s="2" t="s">
        <v>4241</v>
      </c>
      <c r="C800">
        <f t="shared" si="375"/>
        <v>1081</v>
      </c>
      <c r="D800">
        <f t="shared" si="376"/>
        <v>825</v>
      </c>
      <c r="E800">
        <f t="shared" si="377"/>
        <v>816</v>
      </c>
      <c r="F800">
        <f t="shared" si="378"/>
        <v>105024</v>
      </c>
      <c r="G800" t="str">
        <f t="shared" si="379"/>
        <v>0001DA40</v>
      </c>
      <c r="H800" t="str">
        <f t="shared" si="390"/>
        <v>B8CF</v>
      </c>
      <c r="I800" t="str">
        <f t="shared" si="389"/>
        <v>F2DC</v>
      </c>
      <c r="J800" t="s">
        <v>4242</v>
      </c>
      <c r="K800" t="str">
        <f t="shared" si="381"/>
        <v>CFB80000</v>
      </c>
      <c r="L800" t="str">
        <f t="shared" si="382"/>
        <v>40DA0100</v>
      </c>
      <c r="M800" t="str">
        <f t="shared" si="383"/>
        <v>CFB8000040DA0100</v>
      </c>
      <c r="N800" t="str">
        <f t="shared" si="384"/>
        <v>CFB8=赶</v>
      </c>
      <c r="P800" s="2" t="s">
        <v>4243</v>
      </c>
      <c r="Q800" s="2" t="s">
        <v>3341</v>
      </c>
      <c r="R800" t="str">
        <f t="shared" si="385"/>
        <v>F4B5=掉</v>
      </c>
    </row>
    <row r="801" spans="1:18">
      <c r="A801" s="2" t="s">
        <v>4244</v>
      </c>
      <c r="B801" s="2" t="s">
        <v>4245</v>
      </c>
      <c r="C801">
        <f t="shared" si="375"/>
        <v>1082</v>
      </c>
      <c r="D801">
        <f t="shared" si="376"/>
        <v>826</v>
      </c>
      <c r="E801">
        <f t="shared" si="377"/>
        <v>816</v>
      </c>
      <c r="F801">
        <f t="shared" si="378"/>
        <v>105088</v>
      </c>
      <c r="G801" t="str">
        <f t="shared" si="379"/>
        <v>0001DA80</v>
      </c>
      <c r="H801" t="str">
        <f t="shared" si="390"/>
        <v>B8D0</v>
      </c>
      <c r="I801" t="str">
        <f t="shared" ref="I801:I810" si="391">MID($I$1,(ROW()-2)*4+1,4)</f>
        <v>F2DD</v>
      </c>
      <c r="J801" t="s">
        <v>4246</v>
      </c>
      <c r="K801" t="str">
        <f t="shared" si="381"/>
        <v>D0B80000</v>
      </c>
      <c r="L801" t="str">
        <f t="shared" si="382"/>
        <v>80DA0100</v>
      </c>
      <c r="M801" t="str">
        <f t="shared" si="383"/>
        <v>D0B8000080DA0100</v>
      </c>
      <c r="N801" t="str">
        <f t="shared" si="384"/>
        <v>D0B8=感</v>
      </c>
      <c r="P801" s="2" t="s">
        <v>4247</v>
      </c>
      <c r="Q801" s="2" t="s">
        <v>3345</v>
      </c>
      <c r="R801" t="str">
        <f t="shared" si="385"/>
        <v>F5B5=吊</v>
      </c>
    </row>
    <row r="802" spans="1:18">
      <c r="A802" s="2" t="s">
        <v>4248</v>
      </c>
      <c r="B802" s="2" t="s">
        <v>4249</v>
      </c>
      <c r="C802">
        <f t="shared" si="375"/>
        <v>1083</v>
      </c>
      <c r="D802">
        <f t="shared" si="376"/>
        <v>827</v>
      </c>
      <c r="E802">
        <f t="shared" si="377"/>
        <v>816</v>
      </c>
      <c r="F802">
        <f t="shared" si="378"/>
        <v>105152</v>
      </c>
      <c r="G802" t="str">
        <f t="shared" si="379"/>
        <v>0001DAC0</v>
      </c>
      <c r="H802" t="str">
        <f t="shared" si="390"/>
        <v>B8D1</v>
      </c>
      <c r="I802" t="str">
        <f t="shared" si="391"/>
        <v>F2DE</v>
      </c>
      <c r="J802" t="s">
        <v>4250</v>
      </c>
      <c r="K802" t="str">
        <f t="shared" si="381"/>
        <v>D1B80000</v>
      </c>
      <c r="L802" t="str">
        <f t="shared" si="382"/>
        <v>C0DA0100</v>
      </c>
      <c r="M802" t="str">
        <f t="shared" si="383"/>
        <v>D1B80000C0DA0100</v>
      </c>
      <c r="N802" t="str">
        <f t="shared" si="384"/>
        <v>D1B8=秆</v>
      </c>
      <c r="P802" s="2" t="s">
        <v>4251</v>
      </c>
      <c r="Q802" s="2" t="s">
        <v>3349</v>
      </c>
      <c r="R802" t="str">
        <f t="shared" si="385"/>
        <v>F6B5=钓</v>
      </c>
    </row>
    <row r="803" spans="1:18">
      <c r="A803" s="2" t="s">
        <v>4252</v>
      </c>
      <c r="B803" s="2" t="s">
        <v>4253</v>
      </c>
      <c r="C803">
        <f t="shared" si="375"/>
        <v>1084</v>
      </c>
      <c r="D803">
        <f t="shared" si="376"/>
        <v>828</v>
      </c>
      <c r="E803">
        <f t="shared" si="377"/>
        <v>816</v>
      </c>
      <c r="F803">
        <f t="shared" si="378"/>
        <v>105216</v>
      </c>
      <c r="G803" t="str">
        <f t="shared" si="379"/>
        <v>0001DB00</v>
      </c>
      <c r="H803" t="str">
        <f t="shared" si="390"/>
        <v>B8D2</v>
      </c>
      <c r="I803" t="str">
        <f t="shared" si="391"/>
        <v>F2DF</v>
      </c>
      <c r="J803" t="s">
        <v>4254</v>
      </c>
      <c r="K803" t="str">
        <f t="shared" si="381"/>
        <v>D2B80000</v>
      </c>
      <c r="L803" t="str">
        <f t="shared" si="382"/>
        <v>00DB0100</v>
      </c>
      <c r="M803" t="str">
        <f t="shared" si="383"/>
        <v>D2B8000000DB0100</v>
      </c>
      <c r="N803" t="str">
        <f t="shared" si="384"/>
        <v>D2B8=敢</v>
      </c>
      <c r="P803" s="2" t="s">
        <v>4255</v>
      </c>
      <c r="Q803" s="2" t="s">
        <v>3353</v>
      </c>
      <c r="R803" t="str">
        <f t="shared" si="385"/>
        <v>F7B5=调</v>
      </c>
    </row>
    <row r="804" spans="1:18">
      <c r="A804" s="2" t="s">
        <v>4256</v>
      </c>
      <c r="B804" s="2" t="s">
        <v>4257</v>
      </c>
      <c r="C804">
        <f t="shared" si="375"/>
        <v>1085</v>
      </c>
      <c r="D804">
        <f t="shared" si="376"/>
        <v>829</v>
      </c>
      <c r="E804">
        <f t="shared" si="377"/>
        <v>816</v>
      </c>
      <c r="F804">
        <f t="shared" si="378"/>
        <v>105280</v>
      </c>
      <c r="G804" t="str">
        <f t="shared" si="379"/>
        <v>0001DB40</v>
      </c>
      <c r="H804" t="str">
        <f t="shared" si="390"/>
        <v>B8D3</v>
      </c>
      <c r="I804" t="str">
        <f t="shared" si="391"/>
        <v>F2E0</v>
      </c>
      <c r="J804" t="s">
        <v>4258</v>
      </c>
      <c r="K804" t="str">
        <f t="shared" si="381"/>
        <v>D3B80000</v>
      </c>
      <c r="L804" t="str">
        <f t="shared" si="382"/>
        <v>40DB0100</v>
      </c>
      <c r="M804" t="str">
        <f t="shared" si="383"/>
        <v>D3B8000040DB0100</v>
      </c>
      <c r="N804" t="str">
        <f t="shared" si="384"/>
        <v>D3B8=赣</v>
      </c>
      <c r="P804" s="2" t="s">
        <v>4259</v>
      </c>
      <c r="Q804" s="2" t="s">
        <v>3357</v>
      </c>
      <c r="R804" t="str">
        <f t="shared" si="385"/>
        <v>F8B5=跌</v>
      </c>
    </row>
    <row r="805" spans="1:18">
      <c r="A805" s="2" t="s">
        <v>4260</v>
      </c>
      <c r="B805" s="2" t="s">
        <v>4261</v>
      </c>
      <c r="C805">
        <f t="shared" si="375"/>
        <v>1086</v>
      </c>
      <c r="D805">
        <f t="shared" si="376"/>
        <v>830</v>
      </c>
      <c r="E805">
        <f t="shared" si="377"/>
        <v>816</v>
      </c>
      <c r="F805">
        <f t="shared" si="378"/>
        <v>105344</v>
      </c>
      <c r="G805" t="str">
        <f t="shared" si="379"/>
        <v>0001DB80</v>
      </c>
      <c r="H805" t="str">
        <f t="shared" si="390"/>
        <v>B8D4</v>
      </c>
      <c r="I805" t="str">
        <f t="shared" si="391"/>
        <v>F2E1</v>
      </c>
      <c r="J805" t="s">
        <v>4262</v>
      </c>
      <c r="K805" t="str">
        <f t="shared" si="381"/>
        <v>D4B80000</v>
      </c>
      <c r="L805" t="str">
        <f t="shared" si="382"/>
        <v>80DB0100</v>
      </c>
      <c r="M805" t="str">
        <f t="shared" si="383"/>
        <v>D4B8000080DB0100</v>
      </c>
      <c r="N805" t="str">
        <f t="shared" si="384"/>
        <v>D4B8=冈</v>
      </c>
      <c r="P805" s="2" t="s">
        <v>4263</v>
      </c>
      <c r="Q805" s="2" t="s">
        <v>3361</v>
      </c>
      <c r="R805" t="str">
        <f t="shared" si="385"/>
        <v>F9B5=爹</v>
      </c>
    </row>
    <row r="806" spans="1:18">
      <c r="A806" s="2" t="s">
        <v>4264</v>
      </c>
      <c r="B806" s="2" t="s">
        <v>4265</v>
      </c>
      <c r="C806">
        <f t="shared" si="375"/>
        <v>1087</v>
      </c>
      <c r="D806">
        <f t="shared" si="376"/>
        <v>831</v>
      </c>
      <c r="E806">
        <f t="shared" si="377"/>
        <v>816</v>
      </c>
      <c r="F806">
        <f t="shared" si="378"/>
        <v>105408</v>
      </c>
      <c r="G806" t="str">
        <f t="shared" si="379"/>
        <v>0001DBC0</v>
      </c>
      <c r="H806" t="str">
        <f t="shared" si="390"/>
        <v>B8D5</v>
      </c>
      <c r="I806" t="str">
        <f t="shared" si="391"/>
        <v>F2E2</v>
      </c>
      <c r="J806" t="s">
        <v>4266</v>
      </c>
      <c r="K806" t="str">
        <f t="shared" si="381"/>
        <v>D5B80000</v>
      </c>
      <c r="L806" t="str">
        <f t="shared" si="382"/>
        <v>C0DB0100</v>
      </c>
      <c r="M806" t="str">
        <f t="shared" si="383"/>
        <v>D5B80000C0DB0100</v>
      </c>
      <c r="N806" t="str">
        <f t="shared" si="384"/>
        <v>D5B8=刚</v>
      </c>
      <c r="P806" s="2" t="s">
        <v>4267</v>
      </c>
      <c r="Q806" s="2" t="s">
        <v>3365</v>
      </c>
      <c r="R806" t="str">
        <f t="shared" si="385"/>
        <v>FAB5=碟</v>
      </c>
    </row>
    <row r="807" spans="1:18">
      <c r="A807" s="2" t="s">
        <v>4268</v>
      </c>
      <c r="B807" s="2" t="s">
        <v>4269</v>
      </c>
      <c r="C807">
        <f t="shared" si="375"/>
        <v>1088</v>
      </c>
      <c r="D807">
        <f t="shared" si="376"/>
        <v>832</v>
      </c>
      <c r="E807">
        <f t="shared" si="377"/>
        <v>832</v>
      </c>
      <c r="F807">
        <f t="shared" si="378"/>
        <v>106496</v>
      </c>
      <c r="G807" t="str">
        <f t="shared" si="379"/>
        <v>0001E000</v>
      </c>
      <c r="H807" t="str">
        <f t="shared" ref="H807:H816" si="392">MID($H$1,(ROW()-2)*4+1,4)</f>
        <v>B8D6</v>
      </c>
      <c r="I807" t="str">
        <f t="shared" si="391"/>
        <v>F2E3</v>
      </c>
      <c r="J807" t="s">
        <v>4270</v>
      </c>
      <c r="K807" t="str">
        <f t="shared" si="381"/>
        <v>D6B80000</v>
      </c>
      <c r="L807" t="str">
        <f t="shared" si="382"/>
        <v>00E00100</v>
      </c>
      <c r="M807" t="str">
        <f t="shared" si="383"/>
        <v>D6B8000000E00100</v>
      </c>
      <c r="N807" t="str">
        <f t="shared" si="384"/>
        <v>D6B8=钢</v>
      </c>
      <c r="P807" s="2" t="s">
        <v>1186</v>
      </c>
      <c r="Q807" s="2" t="s">
        <v>1187</v>
      </c>
      <c r="R807" t="str">
        <f t="shared" si="385"/>
        <v>FBB5=蝶</v>
      </c>
    </row>
    <row r="808" spans="1:18">
      <c r="A808" s="2" t="s">
        <v>4271</v>
      </c>
      <c r="B808" s="2" t="s">
        <v>4272</v>
      </c>
      <c r="C808">
        <f t="shared" si="375"/>
        <v>1089</v>
      </c>
      <c r="D808">
        <f t="shared" si="376"/>
        <v>833</v>
      </c>
      <c r="E808">
        <f t="shared" si="377"/>
        <v>832</v>
      </c>
      <c r="F808">
        <f t="shared" si="378"/>
        <v>106560</v>
      </c>
      <c r="G808" t="str">
        <f t="shared" si="379"/>
        <v>0001E040</v>
      </c>
      <c r="H808" t="str">
        <f t="shared" si="392"/>
        <v>B8D7</v>
      </c>
      <c r="I808" t="str">
        <f t="shared" si="391"/>
        <v>F2E4</v>
      </c>
      <c r="J808" t="s">
        <v>4273</v>
      </c>
      <c r="K808" t="str">
        <f t="shared" si="381"/>
        <v>D7B80000</v>
      </c>
      <c r="L808" t="str">
        <f t="shared" si="382"/>
        <v>40E00100</v>
      </c>
      <c r="M808" t="str">
        <f t="shared" si="383"/>
        <v>D7B8000040E00100</v>
      </c>
      <c r="N808" t="str">
        <f t="shared" si="384"/>
        <v>D7B8=缸</v>
      </c>
      <c r="P808" s="2" t="s">
        <v>4274</v>
      </c>
      <c r="Q808" s="2" t="s">
        <v>3372</v>
      </c>
      <c r="R808" t="str">
        <f t="shared" si="385"/>
        <v>FCB5=迭</v>
      </c>
    </row>
    <row r="809" spans="1:18">
      <c r="A809" s="2" t="s">
        <v>4275</v>
      </c>
      <c r="B809" s="2" t="s">
        <v>4276</v>
      </c>
      <c r="C809">
        <f t="shared" si="375"/>
        <v>1090</v>
      </c>
      <c r="D809">
        <f t="shared" si="376"/>
        <v>834</v>
      </c>
      <c r="E809">
        <f t="shared" si="377"/>
        <v>832</v>
      </c>
      <c r="F809">
        <f t="shared" si="378"/>
        <v>106624</v>
      </c>
      <c r="G809" t="str">
        <f t="shared" si="379"/>
        <v>0001E080</v>
      </c>
      <c r="H809" t="str">
        <f t="shared" si="392"/>
        <v>B8D8</v>
      </c>
      <c r="I809" t="str">
        <f t="shared" si="391"/>
        <v>F2E5</v>
      </c>
      <c r="J809" t="s">
        <v>4277</v>
      </c>
      <c r="K809" t="str">
        <f t="shared" si="381"/>
        <v>D8B80000</v>
      </c>
      <c r="L809" t="str">
        <f t="shared" si="382"/>
        <v>80E00100</v>
      </c>
      <c r="M809" t="str">
        <f t="shared" si="383"/>
        <v>D8B8000080E00100</v>
      </c>
      <c r="N809" t="str">
        <f t="shared" si="384"/>
        <v>D8B8=肛</v>
      </c>
      <c r="P809" s="2" t="s">
        <v>4278</v>
      </c>
      <c r="Q809" s="2" t="s">
        <v>3376</v>
      </c>
      <c r="R809" t="str">
        <f t="shared" si="385"/>
        <v>FDB5=谍</v>
      </c>
    </row>
    <row r="810" spans="1:18">
      <c r="A810" s="2" t="s">
        <v>4279</v>
      </c>
      <c r="B810" s="2" t="s">
        <v>4280</v>
      </c>
      <c r="C810">
        <f t="shared" si="375"/>
        <v>1091</v>
      </c>
      <c r="D810">
        <f t="shared" si="376"/>
        <v>835</v>
      </c>
      <c r="E810">
        <f t="shared" si="377"/>
        <v>832</v>
      </c>
      <c r="F810">
        <f t="shared" si="378"/>
        <v>106688</v>
      </c>
      <c r="G810" t="str">
        <f t="shared" si="379"/>
        <v>0001E0C0</v>
      </c>
      <c r="H810" t="str">
        <f t="shared" si="392"/>
        <v>B8D9</v>
      </c>
      <c r="I810" t="str">
        <f t="shared" si="391"/>
        <v>F2E6</v>
      </c>
      <c r="J810" t="s">
        <v>4281</v>
      </c>
      <c r="K810" t="str">
        <f t="shared" si="381"/>
        <v>D9B80000</v>
      </c>
      <c r="L810" t="str">
        <f t="shared" si="382"/>
        <v>C0E00100</v>
      </c>
      <c r="M810" t="str">
        <f t="shared" si="383"/>
        <v>D9B80000C0E00100</v>
      </c>
      <c r="N810" t="str">
        <f t="shared" si="384"/>
        <v>D9B8=纲</v>
      </c>
      <c r="P810" s="2" t="s">
        <v>4282</v>
      </c>
      <c r="Q810" s="2" t="s">
        <v>3380</v>
      </c>
      <c r="R810" t="str">
        <f t="shared" si="385"/>
        <v>FEB5=叠</v>
      </c>
    </row>
    <row r="811" spans="1:18">
      <c r="A811" s="2" t="s">
        <v>4283</v>
      </c>
      <c r="B811" s="2" t="s">
        <v>4284</v>
      </c>
      <c r="C811">
        <f t="shared" si="375"/>
        <v>1092</v>
      </c>
      <c r="D811">
        <f t="shared" si="376"/>
        <v>836</v>
      </c>
      <c r="E811">
        <f t="shared" si="377"/>
        <v>832</v>
      </c>
      <c r="F811">
        <f t="shared" si="378"/>
        <v>106752</v>
      </c>
      <c r="G811" t="str">
        <f t="shared" si="379"/>
        <v>0001E100</v>
      </c>
      <c r="H811" t="str">
        <f t="shared" si="392"/>
        <v>B8DA</v>
      </c>
      <c r="I811" t="str">
        <f t="shared" ref="I811:I820" si="393">MID($I$1,(ROW()-2)*4+1,4)</f>
        <v>F2E7</v>
      </c>
      <c r="J811" t="s">
        <v>4285</v>
      </c>
      <c r="K811" t="str">
        <f t="shared" si="381"/>
        <v>DAB80000</v>
      </c>
      <c r="L811" t="str">
        <f t="shared" si="382"/>
        <v>00E10100</v>
      </c>
      <c r="M811" t="str">
        <f t="shared" si="383"/>
        <v>DAB8000000E10100</v>
      </c>
      <c r="N811" t="str">
        <f t="shared" si="384"/>
        <v>DAB8=岗</v>
      </c>
      <c r="P811" s="2" t="s">
        <v>1192</v>
      </c>
      <c r="Q811" s="2" t="s">
        <v>1193</v>
      </c>
      <c r="R811" t="str">
        <f t="shared" si="385"/>
        <v>A1B6=丁</v>
      </c>
    </row>
    <row r="812" spans="1:18">
      <c r="A812" s="2" t="s">
        <v>4286</v>
      </c>
      <c r="B812" s="2" t="s">
        <v>4287</v>
      </c>
      <c r="C812">
        <f t="shared" si="375"/>
        <v>1093</v>
      </c>
      <c r="D812">
        <f t="shared" si="376"/>
        <v>837</v>
      </c>
      <c r="E812">
        <f t="shared" si="377"/>
        <v>832</v>
      </c>
      <c r="F812">
        <f t="shared" si="378"/>
        <v>106816</v>
      </c>
      <c r="G812" t="str">
        <f t="shared" si="379"/>
        <v>0001E140</v>
      </c>
      <c r="H812" t="str">
        <f t="shared" si="392"/>
        <v>B8DB</v>
      </c>
      <c r="I812" t="str">
        <f t="shared" si="393"/>
        <v>F2E8</v>
      </c>
      <c r="J812" t="s">
        <v>4288</v>
      </c>
      <c r="K812" t="str">
        <f t="shared" si="381"/>
        <v>DBB80000</v>
      </c>
      <c r="L812" t="str">
        <f t="shared" si="382"/>
        <v>40E10100</v>
      </c>
      <c r="M812" t="str">
        <f t="shared" si="383"/>
        <v>DBB8000040E10100</v>
      </c>
      <c r="N812" t="str">
        <f t="shared" si="384"/>
        <v>DBB8=港</v>
      </c>
      <c r="P812" s="2" t="s">
        <v>4289</v>
      </c>
      <c r="Q812" s="2" t="s">
        <v>3387</v>
      </c>
      <c r="R812" t="str">
        <f t="shared" si="385"/>
        <v>A2B6=盯</v>
      </c>
    </row>
    <row r="813" spans="1:18">
      <c r="A813" s="2" t="s">
        <v>4290</v>
      </c>
      <c r="B813" s="2" t="s">
        <v>4291</v>
      </c>
      <c r="C813">
        <f t="shared" si="375"/>
        <v>1094</v>
      </c>
      <c r="D813">
        <f t="shared" si="376"/>
        <v>838</v>
      </c>
      <c r="E813">
        <f t="shared" si="377"/>
        <v>832</v>
      </c>
      <c r="F813">
        <f t="shared" si="378"/>
        <v>106880</v>
      </c>
      <c r="G813" t="str">
        <f t="shared" si="379"/>
        <v>0001E180</v>
      </c>
      <c r="H813" t="str">
        <f t="shared" si="392"/>
        <v>B8DC</v>
      </c>
      <c r="I813" t="str">
        <f t="shared" si="393"/>
        <v>F2E9</v>
      </c>
      <c r="J813" t="s">
        <v>4292</v>
      </c>
      <c r="K813" t="str">
        <f t="shared" si="381"/>
        <v>DCB80000</v>
      </c>
      <c r="L813" t="str">
        <f t="shared" si="382"/>
        <v>80E10100</v>
      </c>
      <c r="M813" t="str">
        <f t="shared" si="383"/>
        <v>DCB8000080E10100</v>
      </c>
      <c r="N813" t="str">
        <f t="shared" si="384"/>
        <v>DCB8=杠</v>
      </c>
      <c r="P813" s="2" t="s">
        <v>4293</v>
      </c>
      <c r="Q813" s="2" t="s">
        <v>3391</v>
      </c>
      <c r="R813" t="str">
        <f t="shared" si="385"/>
        <v>A3B6=叮</v>
      </c>
    </row>
    <row r="814" spans="1:18">
      <c r="A814" s="2" t="s">
        <v>4294</v>
      </c>
      <c r="B814" s="2" t="s">
        <v>4295</v>
      </c>
      <c r="C814">
        <f t="shared" si="375"/>
        <v>1095</v>
      </c>
      <c r="D814">
        <f t="shared" si="376"/>
        <v>839</v>
      </c>
      <c r="E814">
        <f t="shared" si="377"/>
        <v>832</v>
      </c>
      <c r="F814">
        <f t="shared" si="378"/>
        <v>106944</v>
      </c>
      <c r="G814" t="str">
        <f t="shared" si="379"/>
        <v>0001E1C0</v>
      </c>
      <c r="H814" t="str">
        <f t="shared" si="392"/>
        <v>B8DD</v>
      </c>
      <c r="I814" t="str">
        <f t="shared" si="393"/>
        <v>F2EA</v>
      </c>
      <c r="J814" t="s">
        <v>4296</v>
      </c>
      <c r="K814" t="str">
        <f t="shared" si="381"/>
        <v>DDB80000</v>
      </c>
      <c r="L814" t="str">
        <f t="shared" si="382"/>
        <v>C0E10100</v>
      </c>
      <c r="M814" t="str">
        <f t="shared" si="383"/>
        <v>DDB80000C0E10100</v>
      </c>
      <c r="N814" t="str">
        <f t="shared" si="384"/>
        <v>DDB8=篙</v>
      </c>
      <c r="P814" s="2" t="s">
        <v>4297</v>
      </c>
      <c r="Q814" s="2" t="s">
        <v>3395</v>
      </c>
      <c r="R814" t="str">
        <f t="shared" si="385"/>
        <v>A4B6=钉</v>
      </c>
    </row>
    <row r="815" spans="1:18">
      <c r="A815" s="2" t="s">
        <v>4298</v>
      </c>
      <c r="B815" s="2" t="s">
        <v>4299</v>
      </c>
      <c r="C815">
        <f t="shared" si="375"/>
        <v>1096</v>
      </c>
      <c r="D815">
        <f t="shared" si="376"/>
        <v>840</v>
      </c>
      <c r="E815">
        <f t="shared" si="377"/>
        <v>832</v>
      </c>
      <c r="F815">
        <f t="shared" si="378"/>
        <v>107008</v>
      </c>
      <c r="G815" t="str">
        <f t="shared" si="379"/>
        <v>0001E200</v>
      </c>
      <c r="H815" t="str">
        <f t="shared" si="392"/>
        <v>B8DE</v>
      </c>
      <c r="I815" t="str">
        <f t="shared" si="393"/>
        <v>F2EB</v>
      </c>
      <c r="J815" t="s">
        <v>4300</v>
      </c>
      <c r="K815" t="str">
        <f t="shared" si="381"/>
        <v>DEB80000</v>
      </c>
      <c r="L815" t="str">
        <f t="shared" si="382"/>
        <v>00E20100</v>
      </c>
      <c r="M815" t="str">
        <f t="shared" si="383"/>
        <v>DEB8000000E20100</v>
      </c>
      <c r="N815" t="str">
        <f t="shared" si="384"/>
        <v>DEB8=皋</v>
      </c>
      <c r="P815" s="2" t="s">
        <v>4301</v>
      </c>
      <c r="Q815" s="2" t="s">
        <v>3399</v>
      </c>
      <c r="R815" t="str">
        <f t="shared" si="385"/>
        <v>A5B6=顶</v>
      </c>
    </row>
    <row r="816" spans="1:18">
      <c r="A816" s="2" t="s">
        <v>4302</v>
      </c>
      <c r="B816" s="2" t="s">
        <v>4303</v>
      </c>
      <c r="C816">
        <f t="shared" si="375"/>
        <v>1097</v>
      </c>
      <c r="D816">
        <f t="shared" si="376"/>
        <v>841</v>
      </c>
      <c r="E816">
        <f t="shared" si="377"/>
        <v>832</v>
      </c>
      <c r="F816">
        <f t="shared" si="378"/>
        <v>107072</v>
      </c>
      <c r="G816" t="str">
        <f t="shared" si="379"/>
        <v>0001E240</v>
      </c>
      <c r="H816" t="str">
        <f t="shared" si="392"/>
        <v>B8DF</v>
      </c>
      <c r="I816" t="str">
        <f t="shared" si="393"/>
        <v>F2EC</v>
      </c>
      <c r="J816" t="s">
        <v>4304</v>
      </c>
      <c r="K816" t="str">
        <f t="shared" si="381"/>
        <v>DFB80000</v>
      </c>
      <c r="L816" t="str">
        <f t="shared" si="382"/>
        <v>40E20100</v>
      </c>
      <c r="M816" t="str">
        <f t="shared" si="383"/>
        <v>DFB8000040E20100</v>
      </c>
      <c r="N816" t="str">
        <f t="shared" si="384"/>
        <v>DFB8=高</v>
      </c>
      <c r="P816" s="2" t="s">
        <v>4305</v>
      </c>
      <c r="Q816" s="2" t="s">
        <v>3403</v>
      </c>
      <c r="R816" t="str">
        <f t="shared" si="385"/>
        <v>A6B6=鼎</v>
      </c>
    </row>
    <row r="817" spans="1:18">
      <c r="A817" s="2" t="s">
        <v>4306</v>
      </c>
      <c r="B817" s="2" t="s">
        <v>4307</v>
      </c>
      <c r="C817">
        <f t="shared" si="375"/>
        <v>1098</v>
      </c>
      <c r="D817">
        <f t="shared" si="376"/>
        <v>842</v>
      </c>
      <c r="E817">
        <f t="shared" si="377"/>
        <v>832</v>
      </c>
      <c r="F817">
        <f t="shared" si="378"/>
        <v>107136</v>
      </c>
      <c r="G817" t="str">
        <f t="shared" si="379"/>
        <v>0001E280</v>
      </c>
      <c r="H817" t="str">
        <f t="shared" ref="H817:H826" si="394">MID($H$1,(ROW()-2)*4+1,4)</f>
        <v>B8E0</v>
      </c>
      <c r="I817" t="str">
        <f t="shared" si="393"/>
        <v>F2ED</v>
      </c>
      <c r="J817" t="s">
        <v>4308</v>
      </c>
      <c r="K817" t="str">
        <f t="shared" si="381"/>
        <v>E0B80000</v>
      </c>
      <c r="L817" t="str">
        <f t="shared" si="382"/>
        <v>80E20100</v>
      </c>
      <c r="M817" t="str">
        <f t="shared" si="383"/>
        <v>E0B8000080E20100</v>
      </c>
      <c r="N817" t="str">
        <f t="shared" si="384"/>
        <v>E0B8=膏</v>
      </c>
      <c r="P817" s="2" t="s">
        <v>4309</v>
      </c>
      <c r="Q817" s="2" t="s">
        <v>3407</v>
      </c>
      <c r="R817" t="str">
        <f t="shared" si="385"/>
        <v>A7B6=锭</v>
      </c>
    </row>
    <row r="818" spans="1:18">
      <c r="A818" s="2" t="s">
        <v>4310</v>
      </c>
      <c r="B818" s="2" t="s">
        <v>4311</v>
      </c>
      <c r="C818">
        <f t="shared" si="375"/>
        <v>1099</v>
      </c>
      <c r="D818">
        <f t="shared" si="376"/>
        <v>843</v>
      </c>
      <c r="E818">
        <f t="shared" si="377"/>
        <v>832</v>
      </c>
      <c r="F818">
        <f t="shared" si="378"/>
        <v>107200</v>
      </c>
      <c r="G818" t="str">
        <f t="shared" si="379"/>
        <v>0001E2C0</v>
      </c>
      <c r="H818" t="str">
        <f t="shared" si="394"/>
        <v>B8E1</v>
      </c>
      <c r="I818" t="str">
        <f t="shared" si="393"/>
        <v>F2EE</v>
      </c>
      <c r="J818" t="s">
        <v>4312</v>
      </c>
      <c r="K818" t="str">
        <f t="shared" si="381"/>
        <v>E1B80000</v>
      </c>
      <c r="L818" t="str">
        <f t="shared" si="382"/>
        <v>C0E20100</v>
      </c>
      <c r="M818" t="str">
        <f t="shared" si="383"/>
        <v>E1B80000C0E20100</v>
      </c>
      <c r="N818" t="str">
        <f t="shared" si="384"/>
        <v>E1B8=羔</v>
      </c>
      <c r="P818" s="2" t="s">
        <v>4313</v>
      </c>
      <c r="Q818" s="2" t="s">
        <v>3411</v>
      </c>
      <c r="R818" t="str">
        <f t="shared" si="385"/>
        <v>A8B6=定</v>
      </c>
    </row>
    <row r="819" spans="1:18">
      <c r="A819" s="2" t="s">
        <v>4314</v>
      </c>
      <c r="B819" s="2" t="s">
        <v>4315</v>
      </c>
      <c r="C819">
        <f t="shared" si="375"/>
        <v>1100</v>
      </c>
      <c r="D819">
        <f t="shared" si="376"/>
        <v>844</v>
      </c>
      <c r="E819">
        <f t="shared" si="377"/>
        <v>832</v>
      </c>
      <c r="F819">
        <f t="shared" si="378"/>
        <v>107264</v>
      </c>
      <c r="G819" t="str">
        <f t="shared" si="379"/>
        <v>0001E300</v>
      </c>
      <c r="H819" t="str">
        <f t="shared" si="394"/>
        <v>B8E2</v>
      </c>
      <c r="I819" t="str">
        <f t="shared" si="393"/>
        <v>F2EF</v>
      </c>
      <c r="J819" t="s">
        <v>4316</v>
      </c>
      <c r="K819" t="str">
        <f t="shared" si="381"/>
        <v>E2B80000</v>
      </c>
      <c r="L819" t="str">
        <f t="shared" si="382"/>
        <v>00E30100</v>
      </c>
      <c r="M819" t="str">
        <f t="shared" si="383"/>
        <v>E2B8000000E30100</v>
      </c>
      <c r="N819" t="str">
        <f t="shared" si="384"/>
        <v>E2B8=糕</v>
      </c>
      <c r="P819" s="2" t="s">
        <v>4317</v>
      </c>
      <c r="Q819" s="2" t="s">
        <v>3415</v>
      </c>
      <c r="R819" t="str">
        <f t="shared" si="385"/>
        <v>A9B6=订</v>
      </c>
    </row>
    <row r="820" spans="1:18">
      <c r="A820" s="2" t="s">
        <v>4318</v>
      </c>
      <c r="B820" s="2" t="s">
        <v>4319</v>
      </c>
      <c r="C820">
        <f t="shared" si="375"/>
        <v>1101</v>
      </c>
      <c r="D820">
        <f t="shared" si="376"/>
        <v>845</v>
      </c>
      <c r="E820">
        <f t="shared" si="377"/>
        <v>832</v>
      </c>
      <c r="F820">
        <f t="shared" si="378"/>
        <v>107328</v>
      </c>
      <c r="G820" t="str">
        <f t="shared" si="379"/>
        <v>0001E340</v>
      </c>
      <c r="H820" t="str">
        <f t="shared" si="394"/>
        <v>B8E3</v>
      </c>
      <c r="I820" t="str">
        <f t="shared" si="393"/>
        <v>F2F0</v>
      </c>
      <c r="J820" t="s">
        <v>4320</v>
      </c>
      <c r="K820" t="str">
        <f t="shared" si="381"/>
        <v>E3B80000</v>
      </c>
      <c r="L820" t="str">
        <f t="shared" si="382"/>
        <v>40E30100</v>
      </c>
      <c r="M820" t="str">
        <f t="shared" si="383"/>
        <v>E3B8000040E30100</v>
      </c>
      <c r="N820" t="str">
        <f t="shared" si="384"/>
        <v>E3B8=搞</v>
      </c>
      <c r="P820" s="2" t="s">
        <v>4321</v>
      </c>
      <c r="Q820" s="2" t="s">
        <v>3419</v>
      </c>
      <c r="R820" t="str">
        <f t="shared" si="385"/>
        <v>AAB6=丢</v>
      </c>
    </row>
    <row r="821" spans="1:18">
      <c r="A821" s="2" t="s">
        <v>4322</v>
      </c>
      <c r="B821" s="2" t="s">
        <v>4323</v>
      </c>
      <c r="C821">
        <f t="shared" si="375"/>
        <v>1102</v>
      </c>
      <c r="D821">
        <f t="shared" si="376"/>
        <v>846</v>
      </c>
      <c r="E821">
        <f t="shared" si="377"/>
        <v>832</v>
      </c>
      <c r="F821">
        <f t="shared" si="378"/>
        <v>107392</v>
      </c>
      <c r="G821" t="str">
        <f t="shared" si="379"/>
        <v>0001E380</v>
      </c>
      <c r="H821" t="str">
        <f t="shared" si="394"/>
        <v>B8E4</v>
      </c>
      <c r="I821" t="str">
        <f t="shared" ref="I821:I830" si="395">MID($I$1,(ROW()-2)*4+1,4)</f>
        <v>F2F1</v>
      </c>
      <c r="J821" t="s">
        <v>4324</v>
      </c>
      <c r="K821" t="str">
        <f t="shared" si="381"/>
        <v>E4B80000</v>
      </c>
      <c r="L821" t="str">
        <f t="shared" si="382"/>
        <v>80E30100</v>
      </c>
      <c r="M821" t="str">
        <f t="shared" si="383"/>
        <v>E4B8000080E30100</v>
      </c>
      <c r="N821" t="str">
        <f t="shared" si="384"/>
        <v>E4B8=镐</v>
      </c>
      <c r="P821" s="2" t="s">
        <v>4325</v>
      </c>
      <c r="Q821" s="2" t="s">
        <v>3423</v>
      </c>
      <c r="R821" t="str">
        <f t="shared" si="385"/>
        <v>ABB6=东</v>
      </c>
    </row>
    <row r="822" spans="1:18">
      <c r="A822" s="2" t="s">
        <v>4326</v>
      </c>
      <c r="B822" s="2" t="s">
        <v>4327</v>
      </c>
      <c r="C822">
        <f t="shared" si="375"/>
        <v>1103</v>
      </c>
      <c r="D822">
        <f t="shared" si="376"/>
        <v>847</v>
      </c>
      <c r="E822">
        <f t="shared" si="377"/>
        <v>832</v>
      </c>
      <c r="F822">
        <f t="shared" si="378"/>
        <v>107456</v>
      </c>
      <c r="G822" t="str">
        <f t="shared" si="379"/>
        <v>0001E3C0</v>
      </c>
      <c r="H822" t="str">
        <f t="shared" si="394"/>
        <v>B8E5</v>
      </c>
      <c r="I822" t="str">
        <f t="shared" si="395"/>
        <v>F2F2</v>
      </c>
      <c r="J822" t="s">
        <v>4328</v>
      </c>
      <c r="K822" t="str">
        <f t="shared" si="381"/>
        <v>E5B80000</v>
      </c>
      <c r="L822" t="str">
        <f t="shared" si="382"/>
        <v>C0E30100</v>
      </c>
      <c r="M822" t="str">
        <f t="shared" si="383"/>
        <v>E5B80000C0E30100</v>
      </c>
      <c r="N822" t="str">
        <f t="shared" si="384"/>
        <v>E5B8=稿</v>
      </c>
      <c r="P822" s="2" t="s">
        <v>4329</v>
      </c>
      <c r="Q822" s="2" t="s">
        <v>3427</v>
      </c>
      <c r="R822" t="str">
        <f t="shared" si="385"/>
        <v>ACB6=冬</v>
      </c>
    </row>
    <row r="823" spans="1:18">
      <c r="A823" s="2" t="s">
        <v>4330</v>
      </c>
      <c r="B823" s="2" t="s">
        <v>4331</v>
      </c>
      <c r="C823">
        <f t="shared" si="375"/>
        <v>1104</v>
      </c>
      <c r="D823">
        <f t="shared" si="376"/>
        <v>848</v>
      </c>
      <c r="E823">
        <f t="shared" si="377"/>
        <v>848</v>
      </c>
      <c r="F823">
        <f t="shared" si="378"/>
        <v>108544</v>
      </c>
      <c r="G823" t="str">
        <f t="shared" si="379"/>
        <v>0001E800</v>
      </c>
      <c r="H823" t="str">
        <f t="shared" si="394"/>
        <v>B8E6</v>
      </c>
      <c r="I823" t="str">
        <f t="shared" si="395"/>
        <v>F2F3</v>
      </c>
      <c r="J823" t="s">
        <v>4332</v>
      </c>
      <c r="K823" t="str">
        <f t="shared" si="381"/>
        <v>E6B80000</v>
      </c>
      <c r="L823" t="str">
        <f t="shared" si="382"/>
        <v>00E80100</v>
      </c>
      <c r="M823" t="str">
        <f t="shared" si="383"/>
        <v>E6B8000000E80100</v>
      </c>
      <c r="N823" t="str">
        <f t="shared" si="384"/>
        <v>E6B8=告</v>
      </c>
      <c r="P823" s="2" t="s">
        <v>4333</v>
      </c>
      <c r="Q823" s="2" t="s">
        <v>3431</v>
      </c>
      <c r="R823" t="str">
        <f t="shared" si="385"/>
        <v>ADB6=董</v>
      </c>
    </row>
    <row r="824" spans="1:18">
      <c r="A824" s="2" t="s">
        <v>1300</v>
      </c>
      <c r="B824" s="2" t="s">
        <v>4334</v>
      </c>
      <c r="C824">
        <f t="shared" si="375"/>
        <v>1105</v>
      </c>
      <c r="D824">
        <f t="shared" si="376"/>
        <v>849</v>
      </c>
      <c r="E824">
        <f t="shared" si="377"/>
        <v>848</v>
      </c>
      <c r="F824">
        <f t="shared" si="378"/>
        <v>108608</v>
      </c>
      <c r="G824" t="str">
        <f t="shared" si="379"/>
        <v>0001E840</v>
      </c>
      <c r="H824" t="str">
        <f t="shared" si="394"/>
        <v>B8E7</v>
      </c>
      <c r="I824" t="str">
        <f t="shared" si="395"/>
        <v>F2F4</v>
      </c>
      <c r="J824" t="s">
        <v>4335</v>
      </c>
      <c r="K824" t="str">
        <f t="shared" si="381"/>
        <v>E7B80000</v>
      </c>
      <c r="L824" t="str">
        <f t="shared" si="382"/>
        <v>40E80100</v>
      </c>
      <c r="M824" t="str">
        <f t="shared" si="383"/>
        <v>E7B8000040E80100</v>
      </c>
      <c r="N824" t="str">
        <f t="shared" si="384"/>
        <v>E7B8=哥</v>
      </c>
      <c r="P824" s="2" t="s">
        <v>4336</v>
      </c>
      <c r="Q824" s="2" t="s">
        <v>3435</v>
      </c>
      <c r="R824" t="str">
        <f t="shared" si="385"/>
        <v>AEB6=懂</v>
      </c>
    </row>
    <row r="825" spans="1:18">
      <c r="A825" s="2" t="s">
        <v>1306</v>
      </c>
      <c r="B825" s="2" t="s">
        <v>4337</v>
      </c>
      <c r="C825">
        <f t="shared" si="375"/>
        <v>1106</v>
      </c>
      <c r="D825">
        <f t="shared" si="376"/>
        <v>850</v>
      </c>
      <c r="E825">
        <f t="shared" si="377"/>
        <v>848</v>
      </c>
      <c r="F825">
        <f t="shared" si="378"/>
        <v>108672</v>
      </c>
      <c r="G825" t="str">
        <f t="shared" si="379"/>
        <v>0001E880</v>
      </c>
      <c r="H825" t="str">
        <f t="shared" si="394"/>
        <v>B8E8</v>
      </c>
      <c r="I825" t="str">
        <f t="shared" si="395"/>
        <v>F2F5</v>
      </c>
      <c r="J825" t="s">
        <v>4338</v>
      </c>
      <c r="K825" t="str">
        <f t="shared" si="381"/>
        <v>E8B80000</v>
      </c>
      <c r="L825" t="str">
        <f t="shared" si="382"/>
        <v>80E80100</v>
      </c>
      <c r="M825" t="str">
        <f t="shared" si="383"/>
        <v>E8B8000080E80100</v>
      </c>
      <c r="N825" t="str">
        <f t="shared" si="384"/>
        <v>E8B8=歌</v>
      </c>
      <c r="P825" s="2" t="s">
        <v>1197</v>
      </c>
      <c r="Q825" s="2" t="s">
        <v>1198</v>
      </c>
      <c r="R825" t="str">
        <f t="shared" si="385"/>
        <v>AFB6=动</v>
      </c>
    </row>
    <row r="826" spans="1:18">
      <c r="A826" s="2" t="s">
        <v>4339</v>
      </c>
      <c r="B826" s="2" t="s">
        <v>4340</v>
      </c>
      <c r="C826">
        <f t="shared" si="375"/>
        <v>1107</v>
      </c>
      <c r="D826">
        <f t="shared" si="376"/>
        <v>851</v>
      </c>
      <c r="E826">
        <f t="shared" si="377"/>
        <v>848</v>
      </c>
      <c r="F826">
        <f t="shared" si="378"/>
        <v>108736</v>
      </c>
      <c r="G826" t="str">
        <f t="shared" si="379"/>
        <v>0001E8C0</v>
      </c>
      <c r="H826" t="str">
        <f t="shared" si="394"/>
        <v>B8E9</v>
      </c>
      <c r="I826" t="str">
        <f t="shared" si="395"/>
        <v>F2F6</v>
      </c>
      <c r="J826" t="s">
        <v>4341</v>
      </c>
      <c r="K826" t="str">
        <f t="shared" si="381"/>
        <v>E9B80000</v>
      </c>
      <c r="L826" t="str">
        <f t="shared" si="382"/>
        <v>C0E80100</v>
      </c>
      <c r="M826" t="str">
        <f t="shared" si="383"/>
        <v>E9B80000C0E80100</v>
      </c>
      <c r="N826" t="str">
        <f t="shared" si="384"/>
        <v>E9B8=搁</v>
      </c>
      <c r="P826" s="2" t="s">
        <v>633</v>
      </c>
      <c r="Q826" s="2" t="s">
        <v>3441</v>
      </c>
      <c r="R826" t="str">
        <f t="shared" si="385"/>
        <v>B0B6=栋</v>
      </c>
    </row>
    <row r="827" spans="1:18">
      <c r="A827" s="2" t="s">
        <v>4342</v>
      </c>
      <c r="B827" s="2" t="s">
        <v>4343</v>
      </c>
      <c r="C827">
        <f t="shared" si="375"/>
        <v>1108</v>
      </c>
      <c r="D827">
        <f t="shared" si="376"/>
        <v>852</v>
      </c>
      <c r="E827">
        <f t="shared" si="377"/>
        <v>848</v>
      </c>
      <c r="F827">
        <f t="shared" si="378"/>
        <v>108800</v>
      </c>
      <c r="G827" t="str">
        <f t="shared" si="379"/>
        <v>0001E900</v>
      </c>
      <c r="H827" t="str">
        <f t="shared" ref="H827:H836" si="396">MID($H$1,(ROW()-2)*4+1,4)</f>
        <v>B8EA</v>
      </c>
      <c r="I827" t="str">
        <f t="shared" si="395"/>
        <v>F2F7</v>
      </c>
      <c r="J827" t="s">
        <v>4344</v>
      </c>
      <c r="K827" t="str">
        <f t="shared" si="381"/>
        <v>EAB80000</v>
      </c>
      <c r="L827" t="str">
        <f t="shared" si="382"/>
        <v>00E90100</v>
      </c>
      <c r="M827" t="str">
        <f t="shared" si="383"/>
        <v>EAB8000000E90100</v>
      </c>
      <c r="N827" t="str">
        <f t="shared" si="384"/>
        <v>EAB8=戈</v>
      </c>
      <c r="P827" s="2" t="s">
        <v>1094</v>
      </c>
      <c r="Q827" s="2" t="s">
        <v>3444</v>
      </c>
      <c r="R827" t="str">
        <f t="shared" si="385"/>
        <v>B1B6=侗</v>
      </c>
    </row>
    <row r="828" spans="1:18">
      <c r="A828" s="2" t="s">
        <v>4345</v>
      </c>
      <c r="B828" s="2" t="s">
        <v>4346</v>
      </c>
      <c r="C828">
        <f t="shared" si="375"/>
        <v>1109</v>
      </c>
      <c r="D828">
        <f t="shared" si="376"/>
        <v>853</v>
      </c>
      <c r="E828">
        <f t="shared" si="377"/>
        <v>848</v>
      </c>
      <c r="F828">
        <f t="shared" si="378"/>
        <v>108864</v>
      </c>
      <c r="G828" t="str">
        <f t="shared" si="379"/>
        <v>0001E940</v>
      </c>
      <c r="H828" t="str">
        <f t="shared" si="396"/>
        <v>B8EB</v>
      </c>
      <c r="I828" t="str">
        <f t="shared" si="395"/>
        <v>F2F8</v>
      </c>
      <c r="J828" t="s">
        <v>4347</v>
      </c>
      <c r="K828" t="str">
        <f t="shared" si="381"/>
        <v>EBB80000</v>
      </c>
      <c r="L828" t="str">
        <f t="shared" si="382"/>
        <v>40E90100</v>
      </c>
      <c r="M828" t="str">
        <f t="shared" si="383"/>
        <v>EBB8000040E90100</v>
      </c>
      <c r="N828" t="str">
        <f t="shared" si="384"/>
        <v>EBB8=鸽</v>
      </c>
      <c r="P828" s="2" t="s">
        <v>1645</v>
      </c>
      <c r="Q828" s="2" t="s">
        <v>3447</v>
      </c>
      <c r="R828" t="str">
        <f t="shared" si="385"/>
        <v>B2B6=恫</v>
      </c>
    </row>
    <row r="829" spans="1:18">
      <c r="A829" s="2" t="s">
        <v>4348</v>
      </c>
      <c r="B829" s="2" t="s">
        <v>4349</v>
      </c>
      <c r="C829">
        <f t="shared" si="375"/>
        <v>1110</v>
      </c>
      <c r="D829">
        <f t="shared" si="376"/>
        <v>854</v>
      </c>
      <c r="E829">
        <f t="shared" si="377"/>
        <v>848</v>
      </c>
      <c r="F829">
        <f t="shared" si="378"/>
        <v>108928</v>
      </c>
      <c r="G829" t="str">
        <f t="shared" si="379"/>
        <v>0001E980</v>
      </c>
      <c r="H829" t="str">
        <f t="shared" si="396"/>
        <v>B8EC</v>
      </c>
      <c r="I829" t="str">
        <f t="shared" si="395"/>
        <v>F2F9</v>
      </c>
      <c r="J829" t="s">
        <v>4350</v>
      </c>
      <c r="K829" t="str">
        <f t="shared" si="381"/>
        <v>ECB80000</v>
      </c>
      <c r="L829" t="str">
        <f t="shared" si="382"/>
        <v>80E90100</v>
      </c>
      <c r="M829" t="str">
        <f t="shared" si="383"/>
        <v>ECB8000080E90100</v>
      </c>
      <c r="N829" t="str">
        <f t="shared" si="384"/>
        <v>ECB8=胳</v>
      </c>
      <c r="P829" s="2" t="s">
        <v>2189</v>
      </c>
      <c r="Q829" s="2" t="s">
        <v>3449</v>
      </c>
      <c r="R829" t="str">
        <f t="shared" si="385"/>
        <v>B3B6=冻</v>
      </c>
    </row>
    <row r="830" spans="1:18">
      <c r="A830" s="2" t="s">
        <v>4351</v>
      </c>
      <c r="B830" s="2" t="s">
        <v>4352</v>
      </c>
      <c r="C830">
        <f t="shared" si="375"/>
        <v>1111</v>
      </c>
      <c r="D830">
        <f t="shared" si="376"/>
        <v>855</v>
      </c>
      <c r="E830">
        <f t="shared" si="377"/>
        <v>848</v>
      </c>
      <c r="F830">
        <f t="shared" si="378"/>
        <v>108992</v>
      </c>
      <c r="G830" t="str">
        <f t="shared" si="379"/>
        <v>0001E9C0</v>
      </c>
      <c r="H830" t="str">
        <f t="shared" si="396"/>
        <v>B8ED</v>
      </c>
      <c r="I830" t="str">
        <f t="shared" si="395"/>
        <v>F2FA</v>
      </c>
      <c r="J830" t="s">
        <v>4353</v>
      </c>
      <c r="K830" t="str">
        <f t="shared" si="381"/>
        <v>EDB80000</v>
      </c>
      <c r="L830" t="str">
        <f t="shared" si="382"/>
        <v>C0E90100</v>
      </c>
      <c r="M830" t="str">
        <f t="shared" si="383"/>
        <v>EDB80000C0E90100</v>
      </c>
      <c r="N830" t="str">
        <f t="shared" si="384"/>
        <v>EDB8=疙</v>
      </c>
      <c r="P830" s="2" t="s">
        <v>2718</v>
      </c>
      <c r="Q830" s="2" t="s">
        <v>3452</v>
      </c>
      <c r="R830" t="str">
        <f t="shared" si="385"/>
        <v>B4B6=洞</v>
      </c>
    </row>
    <row r="831" spans="1:18">
      <c r="A831" s="2" t="s">
        <v>4354</v>
      </c>
      <c r="B831" s="2" t="s">
        <v>4355</v>
      </c>
      <c r="C831">
        <f t="shared" si="375"/>
        <v>1112</v>
      </c>
      <c r="D831">
        <f t="shared" si="376"/>
        <v>856</v>
      </c>
      <c r="E831">
        <f t="shared" si="377"/>
        <v>848</v>
      </c>
      <c r="F831">
        <f t="shared" si="378"/>
        <v>109056</v>
      </c>
      <c r="G831" t="str">
        <f t="shared" si="379"/>
        <v>0001EA00</v>
      </c>
      <c r="H831" t="str">
        <f t="shared" si="396"/>
        <v>B8EE</v>
      </c>
      <c r="I831" t="str">
        <f t="shared" ref="I831:I840" si="397">MID($I$1,(ROW()-2)*4+1,4)</f>
        <v>F2FB</v>
      </c>
      <c r="J831" t="s">
        <v>4356</v>
      </c>
      <c r="K831" t="str">
        <f t="shared" si="381"/>
        <v>EEB80000</v>
      </c>
      <c r="L831" t="str">
        <f t="shared" si="382"/>
        <v>00EA0100</v>
      </c>
      <c r="M831" t="str">
        <f t="shared" si="383"/>
        <v>EEB8000000EA0100</v>
      </c>
      <c r="N831" t="str">
        <f t="shared" si="384"/>
        <v>EEB8=割</v>
      </c>
      <c r="P831" s="2" t="s">
        <v>3112</v>
      </c>
      <c r="Q831" s="2" t="s">
        <v>3456</v>
      </c>
      <c r="R831" t="str">
        <f t="shared" si="385"/>
        <v>B5B6=兜</v>
      </c>
    </row>
    <row r="832" spans="1:18">
      <c r="A832" s="2" t="s">
        <v>4357</v>
      </c>
      <c r="B832" s="2" t="s">
        <v>4358</v>
      </c>
      <c r="C832">
        <f t="shared" si="375"/>
        <v>1113</v>
      </c>
      <c r="D832">
        <f t="shared" si="376"/>
        <v>857</v>
      </c>
      <c r="E832">
        <f t="shared" si="377"/>
        <v>848</v>
      </c>
      <c r="F832">
        <f t="shared" si="378"/>
        <v>109120</v>
      </c>
      <c r="G832" t="str">
        <f t="shared" si="379"/>
        <v>0001EA40</v>
      </c>
      <c r="H832" t="str">
        <f t="shared" si="396"/>
        <v>B8EF</v>
      </c>
      <c r="I832" t="str">
        <f t="shared" si="397"/>
        <v>F2FC</v>
      </c>
      <c r="J832" t="s">
        <v>4359</v>
      </c>
      <c r="K832" t="str">
        <f t="shared" si="381"/>
        <v>EFB80000</v>
      </c>
      <c r="L832" t="str">
        <f t="shared" si="382"/>
        <v>40EA0100</v>
      </c>
      <c r="M832" t="str">
        <f t="shared" si="383"/>
        <v>EFB8000040EA0100</v>
      </c>
      <c r="N832" t="str">
        <f t="shared" si="384"/>
        <v>EFB8=革</v>
      </c>
      <c r="P832" s="2" t="s">
        <v>3462</v>
      </c>
      <c r="Q832" s="2" t="s">
        <v>3460</v>
      </c>
      <c r="R832" t="str">
        <f t="shared" si="385"/>
        <v>B6B6=抖</v>
      </c>
    </row>
    <row r="833" spans="1:18">
      <c r="A833" s="2" t="s">
        <v>4360</v>
      </c>
      <c r="B833" s="2" t="s">
        <v>4361</v>
      </c>
      <c r="C833">
        <f t="shared" si="375"/>
        <v>1114</v>
      </c>
      <c r="D833">
        <f t="shared" si="376"/>
        <v>858</v>
      </c>
      <c r="E833">
        <f t="shared" si="377"/>
        <v>848</v>
      </c>
      <c r="F833">
        <f t="shared" si="378"/>
        <v>109184</v>
      </c>
      <c r="G833" t="str">
        <f t="shared" si="379"/>
        <v>0001EA80</v>
      </c>
      <c r="H833" t="str">
        <f t="shared" si="396"/>
        <v>B8F0</v>
      </c>
      <c r="I833" t="str">
        <f t="shared" si="397"/>
        <v>F2FD</v>
      </c>
      <c r="J833" t="s">
        <v>4362</v>
      </c>
      <c r="K833" t="str">
        <f t="shared" si="381"/>
        <v>F0B80000</v>
      </c>
      <c r="L833" t="str">
        <f t="shared" si="382"/>
        <v>80EA0100</v>
      </c>
      <c r="M833" t="str">
        <f t="shared" si="383"/>
        <v>F0B8000080EA0100</v>
      </c>
      <c r="N833" t="str">
        <f t="shared" si="384"/>
        <v>F0B8=葛</v>
      </c>
      <c r="P833" s="2" t="s">
        <v>1203</v>
      </c>
      <c r="Q833" s="2" t="s">
        <v>1204</v>
      </c>
      <c r="R833" t="str">
        <f t="shared" si="385"/>
        <v>B7B6=斗</v>
      </c>
    </row>
    <row r="834" spans="1:18">
      <c r="A834" s="2" t="s">
        <v>4363</v>
      </c>
      <c r="B834" s="2" t="s">
        <v>4364</v>
      </c>
      <c r="C834">
        <f t="shared" si="375"/>
        <v>1115</v>
      </c>
      <c r="D834">
        <f t="shared" si="376"/>
        <v>859</v>
      </c>
      <c r="E834">
        <f t="shared" si="377"/>
        <v>848</v>
      </c>
      <c r="F834">
        <f t="shared" si="378"/>
        <v>109248</v>
      </c>
      <c r="G834" t="str">
        <f t="shared" si="379"/>
        <v>0001EAC0</v>
      </c>
      <c r="H834" t="str">
        <f t="shared" si="396"/>
        <v>B8F1</v>
      </c>
      <c r="I834" t="str">
        <f t="shared" si="397"/>
        <v>F2FE</v>
      </c>
      <c r="J834" t="s">
        <v>4365</v>
      </c>
      <c r="K834" t="str">
        <f t="shared" si="381"/>
        <v>F1B80000</v>
      </c>
      <c r="L834" t="str">
        <f t="shared" si="382"/>
        <v>C0EA0100</v>
      </c>
      <c r="M834" t="str">
        <f t="shared" si="383"/>
        <v>F1B80000C0EA0100</v>
      </c>
      <c r="N834" t="str">
        <f t="shared" si="384"/>
        <v>F1B8=格</v>
      </c>
      <c r="P834" s="2" t="s">
        <v>4149</v>
      </c>
      <c r="Q834" s="2" t="s">
        <v>3467</v>
      </c>
      <c r="R834" t="str">
        <f t="shared" si="385"/>
        <v>B8B6=陡</v>
      </c>
    </row>
    <row r="835" spans="1:18">
      <c r="A835" s="2" t="s">
        <v>4366</v>
      </c>
      <c r="B835" s="2" t="s">
        <v>4367</v>
      </c>
      <c r="C835">
        <f t="shared" ref="C835:C898" si="398">HEX2DEC(B835)</f>
        <v>1116</v>
      </c>
      <c r="D835">
        <f t="shared" ref="D835:D898" si="399">C835-256</f>
        <v>860</v>
      </c>
      <c r="E835">
        <f t="shared" ref="E835:E898" si="400">INT(D835/16)*16</f>
        <v>848</v>
      </c>
      <c r="F835">
        <f t="shared" ref="F835:F898" si="401">(D835+E835)*64</f>
        <v>109312</v>
      </c>
      <c r="G835" t="str">
        <f t="shared" ref="G835:G898" si="402">DEC2HEX(F835+16384,8)</f>
        <v>0001EB00</v>
      </c>
      <c r="H835" t="str">
        <f t="shared" si="396"/>
        <v>B8F2</v>
      </c>
      <c r="I835" t="str">
        <f t="shared" si="397"/>
        <v>F3A1</v>
      </c>
      <c r="J835" t="s">
        <v>4368</v>
      </c>
      <c r="K835" t="str">
        <f t="shared" ref="K835:K898" si="403">MID(J835,3,2)&amp;MID(J835,1,2)&amp;"0000"</f>
        <v>F2B80000</v>
      </c>
      <c r="L835" t="str">
        <f t="shared" ref="L835:L898" si="404">MID(G835,7,2)&amp;MID(G835,5,2)&amp;MID(G835,3,2)&amp;MID(G835,1,2)</f>
        <v>00EB0100</v>
      </c>
      <c r="M835" t="str">
        <f t="shared" ref="M835:M898" si="405">K835&amp;L835</f>
        <v>F2B8000000EB0100</v>
      </c>
      <c r="N835" t="str">
        <f t="shared" ref="N835:N898" si="406">MID(J835,3,2)&amp;MID(J835,1,2)&amp;"="&amp;A835</f>
        <v>F2B8=蛤</v>
      </c>
      <c r="P835" s="2" t="s">
        <v>4369</v>
      </c>
      <c r="Q835" s="2" t="s">
        <v>3471</v>
      </c>
      <c r="R835" t="str">
        <f t="shared" ref="R835:R898" si="407">P835&amp;"="&amp;Q835</f>
        <v>B9B6=豆</v>
      </c>
    </row>
    <row r="836" spans="1:18">
      <c r="A836" s="2" t="s">
        <v>4370</v>
      </c>
      <c r="B836" s="2" t="s">
        <v>4371</v>
      </c>
      <c r="C836">
        <f t="shared" si="398"/>
        <v>1117</v>
      </c>
      <c r="D836">
        <f t="shared" si="399"/>
        <v>861</v>
      </c>
      <c r="E836">
        <f t="shared" si="400"/>
        <v>848</v>
      </c>
      <c r="F836">
        <f t="shared" si="401"/>
        <v>109376</v>
      </c>
      <c r="G836" t="str">
        <f t="shared" si="402"/>
        <v>0001EB40</v>
      </c>
      <c r="H836" t="str">
        <f t="shared" si="396"/>
        <v>B8F3</v>
      </c>
      <c r="I836" t="str">
        <f t="shared" si="397"/>
        <v>F3A2</v>
      </c>
      <c r="J836" t="s">
        <v>4372</v>
      </c>
      <c r="K836" t="str">
        <f t="shared" si="403"/>
        <v>F3B80000</v>
      </c>
      <c r="L836" t="str">
        <f t="shared" si="404"/>
        <v>40EB0100</v>
      </c>
      <c r="M836" t="str">
        <f t="shared" si="405"/>
        <v>F3B8000040EB0100</v>
      </c>
      <c r="N836" t="str">
        <f t="shared" si="406"/>
        <v>F3B8=阁</v>
      </c>
      <c r="P836" s="2" t="s">
        <v>4373</v>
      </c>
      <c r="Q836" s="2" t="s">
        <v>3475</v>
      </c>
      <c r="R836" t="str">
        <f t="shared" si="407"/>
        <v>BAB6=逗</v>
      </c>
    </row>
    <row r="837" spans="1:18">
      <c r="A837" s="2" t="s">
        <v>4374</v>
      </c>
      <c r="B837" s="2" t="s">
        <v>4375</v>
      </c>
      <c r="C837">
        <f t="shared" si="398"/>
        <v>1118</v>
      </c>
      <c r="D837">
        <f t="shared" si="399"/>
        <v>862</v>
      </c>
      <c r="E837">
        <f t="shared" si="400"/>
        <v>848</v>
      </c>
      <c r="F837">
        <f t="shared" si="401"/>
        <v>109440</v>
      </c>
      <c r="G837" t="str">
        <f t="shared" si="402"/>
        <v>0001EB80</v>
      </c>
      <c r="H837" t="str">
        <f t="shared" ref="H837:H846" si="408">MID($H$1,(ROW()-2)*4+1,4)</f>
        <v>B8F4</v>
      </c>
      <c r="I837" t="str">
        <f t="shared" si="397"/>
        <v>F3A3</v>
      </c>
      <c r="J837" t="s">
        <v>4376</v>
      </c>
      <c r="K837" t="str">
        <f t="shared" si="403"/>
        <v>F4B80000</v>
      </c>
      <c r="L837" t="str">
        <f t="shared" si="404"/>
        <v>80EB0100</v>
      </c>
      <c r="M837" t="str">
        <f t="shared" si="405"/>
        <v>F4B8000080EB0100</v>
      </c>
      <c r="N837" t="str">
        <f t="shared" si="406"/>
        <v>F4B8=隔</v>
      </c>
      <c r="P837" s="2" t="s">
        <v>4377</v>
      </c>
      <c r="Q837" s="2" t="s">
        <v>3479</v>
      </c>
      <c r="R837" t="str">
        <f t="shared" si="407"/>
        <v>BBB6=痘</v>
      </c>
    </row>
    <row r="838" spans="1:18">
      <c r="A838" s="2" t="s">
        <v>4378</v>
      </c>
      <c r="B838" s="2" t="s">
        <v>4379</v>
      </c>
      <c r="C838">
        <f t="shared" si="398"/>
        <v>1119</v>
      </c>
      <c r="D838">
        <f t="shared" si="399"/>
        <v>863</v>
      </c>
      <c r="E838">
        <f t="shared" si="400"/>
        <v>848</v>
      </c>
      <c r="F838">
        <f t="shared" si="401"/>
        <v>109504</v>
      </c>
      <c r="G838" t="str">
        <f t="shared" si="402"/>
        <v>0001EBC0</v>
      </c>
      <c r="H838" t="str">
        <f t="shared" si="408"/>
        <v>B8F5</v>
      </c>
      <c r="I838" t="str">
        <f t="shared" si="397"/>
        <v>F3A4</v>
      </c>
      <c r="J838" t="s">
        <v>4380</v>
      </c>
      <c r="K838" t="str">
        <f t="shared" si="403"/>
        <v>F5B80000</v>
      </c>
      <c r="L838" t="str">
        <f t="shared" si="404"/>
        <v>C0EB0100</v>
      </c>
      <c r="M838" t="str">
        <f t="shared" si="405"/>
        <v>F5B80000C0EB0100</v>
      </c>
      <c r="N838" t="str">
        <f t="shared" si="406"/>
        <v>F5B8=铬</v>
      </c>
      <c r="P838" s="2" t="s">
        <v>4381</v>
      </c>
      <c r="Q838" s="2" t="s">
        <v>3483</v>
      </c>
      <c r="R838" t="str">
        <f t="shared" si="407"/>
        <v>BCB6=都</v>
      </c>
    </row>
    <row r="839" spans="1:18">
      <c r="A839" s="2" t="s">
        <v>4382</v>
      </c>
      <c r="B839" s="2" t="s">
        <v>4383</v>
      </c>
      <c r="C839">
        <f t="shared" si="398"/>
        <v>1120</v>
      </c>
      <c r="D839">
        <f t="shared" si="399"/>
        <v>864</v>
      </c>
      <c r="E839">
        <f t="shared" si="400"/>
        <v>864</v>
      </c>
      <c r="F839">
        <f t="shared" si="401"/>
        <v>110592</v>
      </c>
      <c r="G839" t="str">
        <f t="shared" si="402"/>
        <v>0001F000</v>
      </c>
      <c r="H839" t="str">
        <f t="shared" si="408"/>
        <v>B8F6</v>
      </c>
      <c r="I839" t="str">
        <f t="shared" si="397"/>
        <v>F3A5</v>
      </c>
      <c r="J839" t="s">
        <v>4384</v>
      </c>
      <c r="K839" t="str">
        <f t="shared" si="403"/>
        <v>F6B80000</v>
      </c>
      <c r="L839" t="str">
        <f t="shared" si="404"/>
        <v>00F00100</v>
      </c>
      <c r="M839" t="str">
        <f t="shared" si="405"/>
        <v>F6B8000000F00100</v>
      </c>
      <c r="N839" t="str">
        <f t="shared" si="406"/>
        <v>F6B8=个</v>
      </c>
      <c r="P839" s="2" t="s">
        <v>4385</v>
      </c>
      <c r="Q839" s="2" t="s">
        <v>3486</v>
      </c>
      <c r="R839" t="str">
        <f t="shared" si="407"/>
        <v>BDB6=督</v>
      </c>
    </row>
    <row r="840" spans="1:18">
      <c r="A840" s="2" t="s">
        <v>4386</v>
      </c>
      <c r="B840" s="2" t="s">
        <v>4387</v>
      </c>
      <c r="C840">
        <f t="shared" si="398"/>
        <v>1121</v>
      </c>
      <c r="D840">
        <f t="shared" si="399"/>
        <v>865</v>
      </c>
      <c r="E840">
        <f t="shared" si="400"/>
        <v>864</v>
      </c>
      <c r="F840">
        <f t="shared" si="401"/>
        <v>110656</v>
      </c>
      <c r="G840" t="str">
        <f t="shared" si="402"/>
        <v>0001F040</v>
      </c>
      <c r="H840" t="str">
        <f t="shared" si="408"/>
        <v>B8F7</v>
      </c>
      <c r="I840" t="str">
        <f t="shared" si="397"/>
        <v>F3A6</v>
      </c>
      <c r="J840" t="s">
        <v>4388</v>
      </c>
      <c r="K840" t="str">
        <f t="shared" si="403"/>
        <v>F7B80000</v>
      </c>
      <c r="L840" t="str">
        <f t="shared" si="404"/>
        <v>40F00100</v>
      </c>
      <c r="M840" t="str">
        <f t="shared" si="405"/>
        <v>F7B8000040F00100</v>
      </c>
      <c r="N840" t="str">
        <f t="shared" si="406"/>
        <v>F7B8=各</v>
      </c>
      <c r="P840" s="2" t="s">
        <v>1209</v>
      </c>
      <c r="Q840" s="2" t="s">
        <v>1210</v>
      </c>
      <c r="R840" t="str">
        <f t="shared" si="407"/>
        <v>BEB6=毒</v>
      </c>
    </row>
    <row r="841" spans="1:18">
      <c r="A841" s="2" t="s">
        <v>4389</v>
      </c>
      <c r="B841" s="2" t="s">
        <v>4390</v>
      </c>
      <c r="C841">
        <f t="shared" si="398"/>
        <v>1122</v>
      </c>
      <c r="D841">
        <f t="shared" si="399"/>
        <v>866</v>
      </c>
      <c r="E841">
        <f t="shared" si="400"/>
        <v>864</v>
      </c>
      <c r="F841">
        <f t="shared" si="401"/>
        <v>110720</v>
      </c>
      <c r="G841" t="str">
        <f t="shared" si="402"/>
        <v>0001F080</v>
      </c>
      <c r="H841" t="str">
        <f t="shared" si="408"/>
        <v>B8F8</v>
      </c>
      <c r="I841" t="str">
        <f t="shared" ref="I841:I850" si="409">MID($I$1,(ROW()-2)*4+1,4)</f>
        <v>F3A7</v>
      </c>
      <c r="J841" t="s">
        <v>4391</v>
      </c>
      <c r="K841" t="str">
        <f t="shared" si="403"/>
        <v>F8B80000</v>
      </c>
      <c r="L841" t="str">
        <f t="shared" si="404"/>
        <v>80F00100</v>
      </c>
      <c r="M841" t="str">
        <f t="shared" si="405"/>
        <v>F8B8000080F00100</v>
      </c>
      <c r="N841" t="str">
        <f t="shared" si="406"/>
        <v>F8B8=给</v>
      </c>
      <c r="P841" s="2" t="s">
        <v>4392</v>
      </c>
      <c r="Q841" s="2" t="s">
        <v>3493</v>
      </c>
      <c r="R841" t="str">
        <f t="shared" si="407"/>
        <v>BFB6=犊</v>
      </c>
    </row>
    <row r="842" spans="1:18">
      <c r="A842" s="2" t="s">
        <v>4393</v>
      </c>
      <c r="B842" s="2" t="s">
        <v>4394</v>
      </c>
      <c r="C842">
        <f t="shared" si="398"/>
        <v>1123</v>
      </c>
      <c r="D842">
        <f t="shared" si="399"/>
        <v>867</v>
      </c>
      <c r="E842">
        <f t="shared" si="400"/>
        <v>864</v>
      </c>
      <c r="F842">
        <f t="shared" si="401"/>
        <v>110784</v>
      </c>
      <c r="G842" t="str">
        <f t="shared" si="402"/>
        <v>0001F0C0</v>
      </c>
      <c r="H842" t="str">
        <f t="shared" si="408"/>
        <v>B8F9</v>
      </c>
      <c r="I842" t="str">
        <f t="shared" si="409"/>
        <v>F3A8</v>
      </c>
      <c r="J842" t="s">
        <v>4395</v>
      </c>
      <c r="K842" t="str">
        <f t="shared" si="403"/>
        <v>F9B80000</v>
      </c>
      <c r="L842" t="str">
        <f t="shared" si="404"/>
        <v>C0F00100</v>
      </c>
      <c r="M842" t="str">
        <f t="shared" si="405"/>
        <v>F9B80000C0F00100</v>
      </c>
      <c r="N842" t="str">
        <f t="shared" si="406"/>
        <v>F9B8=根</v>
      </c>
      <c r="P842" s="2" t="s">
        <v>1215</v>
      </c>
      <c r="Q842" s="2" t="s">
        <v>1216</v>
      </c>
      <c r="R842" t="str">
        <f t="shared" si="407"/>
        <v>C0B6=独</v>
      </c>
    </row>
    <row r="843" spans="1:18">
      <c r="A843" s="2" t="s">
        <v>4396</v>
      </c>
      <c r="B843" s="2" t="s">
        <v>4397</v>
      </c>
      <c r="C843">
        <f t="shared" si="398"/>
        <v>1124</v>
      </c>
      <c r="D843">
        <f t="shared" si="399"/>
        <v>868</v>
      </c>
      <c r="E843">
        <f t="shared" si="400"/>
        <v>864</v>
      </c>
      <c r="F843">
        <f t="shared" si="401"/>
        <v>110848</v>
      </c>
      <c r="G843" t="str">
        <f t="shared" si="402"/>
        <v>0001F100</v>
      </c>
      <c r="H843" t="str">
        <f t="shared" si="408"/>
        <v>B8FA</v>
      </c>
      <c r="I843" t="str">
        <f t="shared" si="409"/>
        <v>F3A9</v>
      </c>
      <c r="J843" t="s">
        <v>4398</v>
      </c>
      <c r="K843" t="str">
        <f t="shared" si="403"/>
        <v>FAB80000</v>
      </c>
      <c r="L843" t="str">
        <f t="shared" si="404"/>
        <v>00F10100</v>
      </c>
      <c r="M843" t="str">
        <f t="shared" si="405"/>
        <v>FAB8000000F10100</v>
      </c>
      <c r="N843" t="str">
        <f t="shared" si="406"/>
        <v>FAB8=跟</v>
      </c>
      <c r="P843" s="2" t="s">
        <v>4399</v>
      </c>
      <c r="Q843" s="2" t="s">
        <v>3499</v>
      </c>
      <c r="R843" t="str">
        <f t="shared" si="407"/>
        <v>C1B6=读</v>
      </c>
    </row>
    <row r="844" spans="1:18">
      <c r="A844" s="2" t="s">
        <v>4400</v>
      </c>
      <c r="B844" s="2" t="s">
        <v>4401</v>
      </c>
      <c r="C844">
        <f t="shared" si="398"/>
        <v>1125</v>
      </c>
      <c r="D844">
        <f t="shared" si="399"/>
        <v>869</v>
      </c>
      <c r="E844">
        <f t="shared" si="400"/>
        <v>864</v>
      </c>
      <c r="F844">
        <f t="shared" si="401"/>
        <v>110912</v>
      </c>
      <c r="G844" t="str">
        <f t="shared" si="402"/>
        <v>0001F140</v>
      </c>
      <c r="H844" t="str">
        <f t="shared" si="408"/>
        <v>B8FB</v>
      </c>
      <c r="I844" t="str">
        <f t="shared" si="409"/>
        <v>F3AA</v>
      </c>
      <c r="J844" t="s">
        <v>4402</v>
      </c>
      <c r="K844" t="str">
        <f t="shared" si="403"/>
        <v>FBB80000</v>
      </c>
      <c r="L844" t="str">
        <f t="shared" si="404"/>
        <v>40F10100</v>
      </c>
      <c r="M844" t="str">
        <f t="shared" si="405"/>
        <v>FBB8000040F10100</v>
      </c>
      <c r="N844" t="str">
        <f t="shared" si="406"/>
        <v>FBB8=耕</v>
      </c>
      <c r="P844" s="2" t="s">
        <v>4403</v>
      </c>
      <c r="Q844" s="2" t="s">
        <v>3502</v>
      </c>
      <c r="R844" t="str">
        <f t="shared" si="407"/>
        <v>C2B6=堵</v>
      </c>
    </row>
    <row r="845" spans="1:18">
      <c r="A845" s="2" t="s">
        <v>4404</v>
      </c>
      <c r="B845" s="2" t="s">
        <v>4405</v>
      </c>
      <c r="C845">
        <f t="shared" si="398"/>
        <v>1126</v>
      </c>
      <c r="D845">
        <f t="shared" si="399"/>
        <v>870</v>
      </c>
      <c r="E845">
        <f t="shared" si="400"/>
        <v>864</v>
      </c>
      <c r="F845">
        <f t="shared" si="401"/>
        <v>110976</v>
      </c>
      <c r="G845" t="str">
        <f t="shared" si="402"/>
        <v>0001F180</v>
      </c>
      <c r="H845" t="str">
        <f t="shared" si="408"/>
        <v>B8FC</v>
      </c>
      <c r="I845" t="str">
        <f t="shared" si="409"/>
        <v>F3AB</v>
      </c>
      <c r="J845" t="s">
        <v>4406</v>
      </c>
      <c r="K845" t="str">
        <f t="shared" si="403"/>
        <v>FCB80000</v>
      </c>
      <c r="L845" t="str">
        <f t="shared" si="404"/>
        <v>80F10100</v>
      </c>
      <c r="M845" t="str">
        <f t="shared" si="405"/>
        <v>FCB8000080F10100</v>
      </c>
      <c r="N845" t="str">
        <f t="shared" si="406"/>
        <v>FCB8=更</v>
      </c>
      <c r="P845" s="2" t="s">
        <v>4407</v>
      </c>
      <c r="Q845" s="2" t="s">
        <v>3505</v>
      </c>
      <c r="R845" t="str">
        <f t="shared" si="407"/>
        <v>C3B6=睹</v>
      </c>
    </row>
    <row r="846" spans="1:18">
      <c r="A846" s="2" t="s">
        <v>4408</v>
      </c>
      <c r="B846" s="2" t="s">
        <v>4409</v>
      </c>
      <c r="C846">
        <f t="shared" si="398"/>
        <v>1127</v>
      </c>
      <c r="D846">
        <f t="shared" si="399"/>
        <v>871</v>
      </c>
      <c r="E846">
        <f t="shared" si="400"/>
        <v>864</v>
      </c>
      <c r="F846">
        <f t="shared" si="401"/>
        <v>111040</v>
      </c>
      <c r="G846" t="str">
        <f t="shared" si="402"/>
        <v>0001F1C0</v>
      </c>
      <c r="H846" t="str">
        <f t="shared" si="408"/>
        <v>B8FD</v>
      </c>
      <c r="I846" t="str">
        <f t="shared" si="409"/>
        <v>F3AC</v>
      </c>
      <c r="J846" t="s">
        <v>4410</v>
      </c>
      <c r="K846" t="str">
        <f t="shared" si="403"/>
        <v>FDB80000</v>
      </c>
      <c r="L846" t="str">
        <f t="shared" si="404"/>
        <v>C0F10100</v>
      </c>
      <c r="M846" t="str">
        <f t="shared" si="405"/>
        <v>FDB80000C0F10100</v>
      </c>
      <c r="N846" t="str">
        <f t="shared" si="406"/>
        <v>FDB8=庚</v>
      </c>
      <c r="P846" s="2" t="s">
        <v>4411</v>
      </c>
      <c r="Q846" s="2" t="s">
        <v>3509</v>
      </c>
      <c r="R846" t="str">
        <f t="shared" si="407"/>
        <v>C4B6=赌</v>
      </c>
    </row>
    <row r="847" spans="1:18">
      <c r="A847" s="2" t="s">
        <v>4412</v>
      </c>
      <c r="B847" s="2" t="s">
        <v>4413</v>
      </c>
      <c r="C847">
        <f t="shared" si="398"/>
        <v>1128</v>
      </c>
      <c r="D847">
        <f t="shared" si="399"/>
        <v>872</v>
      </c>
      <c r="E847">
        <f t="shared" si="400"/>
        <v>864</v>
      </c>
      <c r="F847">
        <f t="shared" si="401"/>
        <v>111104</v>
      </c>
      <c r="G847" t="str">
        <f t="shared" si="402"/>
        <v>0001F200</v>
      </c>
      <c r="H847" t="str">
        <f t="shared" ref="H847:H856" si="410">MID($H$1,(ROW()-2)*4+1,4)</f>
        <v>B8FE</v>
      </c>
      <c r="I847" t="str">
        <f t="shared" si="409"/>
        <v>F3AD</v>
      </c>
      <c r="J847" t="s">
        <v>4414</v>
      </c>
      <c r="K847" t="str">
        <f t="shared" si="403"/>
        <v>FEB80000</v>
      </c>
      <c r="L847" t="str">
        <f t="shared" si="404"/>
        <v>00F20100</v>
      </c>
      <c r="M847" t="str">
        <f t="shared" si="405"/>
        <v>FEB8000000F20100</v>
      </c>
      <c r="N847" t="str">
        <f t="shared" si="406"/>
        <v>FEB8=羹</v>
      </c>
      <c r="P847" s="2" t="s">
        <v>4415</v>
      </c>
      <c r="Q847" s="2" t="s">
        <v>3513</v>
      </c>
      <c r="R847" t="str">
        <f t="shared" si="407"/>
        <v>C5B6=杜</v>
      </c>
    </row>
    <row r="848" spans="1:18">
      <c r="A848" s="2" t="s">
        <v>4416</v>
      </c>
      <c r="B848" s="2" t="s">
        <v>4417</v>
      </c>
      <c r="C848">
        <f t="shared" si="398"/>
        <v>1129</v>
      </c>
      <c r="D848">
        <f t="shared" si="399"/>
        <v>873</v>
      </c>
      <c r="E848">
        <f t="shared" si="400"/>
        <v>864</v>
      </c>
      <c r="F848">
        <f t="shared" si="401"/>
        <v>111168</v>
      </c>
      <c r="G848" t="str">
        <f t="shared" si="402"/>
        <v>0001F240</v>
      </c>
      <c r="H848" t="str">
        <f t="shared" si="410"/>
        <v>B9A1</v>
      </c>
      <c r="I848" t="str">
        <f t="shared" si="409"/>
        <v>F3AE</v>
      </c>
      <c r="J848" t="s">
        <v>4418</v>
      </c>
      <c r="K848" t="str">
        <f t="shared" si="403"/>
        <v>A1B90000</v>
      </c>
      <c r="L848" t="str">
        <f t="shared" si="404"/>
        <v>40F20100</v>
      </c>
      <c r="M848" t="str">
        <f t="shared" si="405"/>
        <v>A1B9000040F20100</v>
      </c>
      <c r="N848" t="str">
        <f t="shared" si="406"/>
        <v>A1B9=埂</v>
      </c>
      <c r="P848" s="2" t="s">
        <v>4419</v>
      </c>
      <c r="Q848" s="2" t="s">
        <v>3517</v>
      </c>
      <c r="R848" t="str">
        <f t="shared" si="407"/>
        <v>C6B6=镀</v>
      </c>
    </row>
    <row r="849" spans="1:18">
      <c r="A849" s="2" t="s">
        <v>4420</v>
      </c>
      <c r="B849" s="2" t="s">
        <v>4421</v>
      </c>
      <c r="C849">
        <f t="shared" si="398"/>
        <v>1130</v>
      </c>
      <c r="D849">
        <f t="shared" si="399"/>
        <v>874</v>
      </c>
      <c r="E849">
        <f t="shared" si="400"/>
        <v>864</v>
      </c>
      <c r="F849">
        <f t="shared" si="401"/>
        <v>111232</v>
      </c>
      <c r="G849" t="str">
        <f t="shared" si="402"/>
        <v>0001F280</v>
      </c>
      <c r="H849" t="str">
        <f t="shared" si="410"/>
        <v>B9A2</v>
      </c>
      <c r="I849" t="str">
        <f t="shared" si="409"/>
        <v>F3AF</v>
      </c>
      <c r="J849" t="s">
        <v>4422</v>
      </c>
      <c r="K849" t="str">
        <f t="shared" si="403"/>
        <v>A2B90000</v>
      </c>
      <c r="L849" t="str">
        <f t="shared" si="404"/>
        <v>80F20100</v>
      </c>
      <c r="M849" t="str">
        <f t="shared" si="405"/>
        <v>A2B9000080F20100</v>
      </c>
      <c r="N849" t="str">
        <f t="shared" si="406"/>
        <v>A2B9=耿</v>
      </c>
      <c r="P849" s="2" t="s">
        <v>4423</v>
      </c>
      <c r="Q849" s="2" t="s">
        <v>3521</v>
      </c>
      <c r="R849" t="str">
        <f t="shared" si="407"/>
        <v>C7B6=肚</v>
      </c>
    </row>
    <row r="850" spans="1:18">
      <c r="A850" s="2" t="s">
        <v>4424</v>
      </c>
      <c r="B850" s="2" t="s">
        <v>4425</v>
      </c>
      <c r="C850">
        <f t="shared" si="398"/>
        <v>1131</v>
      </c>
      <c r="D850">
        <f t="shared" si="399"/>
        <v>875</v>
      </c>
      <c r="E850">
        <f t="shared" si="400"/>
        <v>864</v>
      </c>
      <c r="F850">
        <f t="shared" si="401"/>
        <v>111296</v>
      </c>
      <c r="G850" t="str">
        <f t="shared" si="402"/>
        <v>0001F2C0</v>
      </c>
      <c r="H850" t="str">
        <f t="shared" si="410"/>
        <v>B9A3</v>
      </c>
      <c r="I850" t="str">
        <f t="shared" si="409"/>
        <v>F3B0</v>
      </c>
      <c r="J850" t="s">
        <v>4426</v>
      </c>
      <c r="K850" t="str">
        <f t="shared" si="403"/>
        <v>A3B90000</v>
      </c>
      <c r="L850" t="str">
        <f t="shared" si="404"/>
        <v>C0F20100</v>
      </c>
      <c r="M850" t="str">
        <f t="shared" si="405"/>
        <v>A3B90000C0F20100</v>
      </c>
      <c r="N850" t="str">
        <f t="shared" si="406"/>
        <v>A3B9=梗</v>
      </c>
      <c r="P850" s="2" t="s">
        <v>4427</v>
      </c>
      <c r="Q850" s="2" t="s">
        <v>3525</v>
      </c>
      <c r="R850" t="str">
        <f t="shared" si="407"/>
        <v>C8B6=度</v>
      </c>
    </row>
    <row r="851" spans="1:18">
      <c r="A851" s="2" t="s">
        <v>4428</v>
      </c>
      <c r="B851" s="2" t="s">
        <v>4429</v>
      </c>
      <c r="C851">
        <f t="shared" si="398"/>
        <v>1132</v>
      </c>
      <c r="D851">
        <f t="shared" si="399"/>
        <v>876</v>
      </c>
      <c r="E851">
        <f t="shared" si="400"/>
        <v>864</v>
      </c>
      <c r="F851">
        <f t="shared" si="401"/>
        <v>111360</v>
      </c>
      <c r="G851" t="str">
        <f t="shared" si="402"/>
        <v>0001F300</v>
      </c>
      <c r="H851" t="str">
        <f t="shared" si="410"/>
        <v>B9A4</v>
      </c>
      <c r="I851" t="str">
        <f t="shared" ref="I851:I860" si="411">MID($I$1,(ROW()-2)*4+1,4)</f>
        <v>F3B1</v>
      </c>
      <c r="J851" t="s">
        <v>4430</v>
      </c>
      <c r="K851" t="str">
        <f t="shared" si="403"/>
        <v>A4B90000</v>
      </c>
      <c r="L851" t="str">
        <f t="shared" si="404"/>
        <v>00F30100</v>
      </c>
      <c r="M851" t="str">
        <f t="shared" si="405"/>
        <v>A4B9000000F30100</v>
      </c>
      <c r="N851" t="str">
        <f t="shared" si="406"/>
        <v>A4B9=工</v>
      </c>
      <c r="P851" s="2" t="s">
        <v>4431</v>
      </c>
      <c r="Q851" s="2" t="s">
        <v>3529</v>
      </c>
      <c r="R851" t="str">
        <f t="shared" si="407"/>
        <v>C9B6=渡</v>
      </c>
    </row>
    <row r="852" spans="1:18">
      <c r="A852" s="2" t="s">
        <v>4432</v>
      </c>
      <c r="B852" s="2" t="s">
        <v>4433</v>
      </c>
      <c r="C852">
        <f t="shared" si="398"/>
        <v>1133</v>
      </c>
      <c r="D852">
        <f t="shared" si="399"/>
        <v>877</v>
      </c>
      <c r="E852">
        <f t="shared" si="400"/>
        <v>864</v>
      </c>
      <c r="F852">
        <f t="shared" si="401"/>
        <v>111424</v>
      </c>
      <c r="G852" t="str">
        <f t="shared" si="402"/>
        <v>0001F340</v>
      </c>
      <c r="H852" t="str">
        <f t="shared" si="410"/>
        <v>B9A5</v>
      </c>
      <c r="I852" t="str">
        <f t="shared" si="411"/>
        <v>F3B2</v>
      </c>
      <c r="J852" t="s">
        <v>4434</v>
      </c>
      <c r="K852" t="str">
        <f t="shared" si="403"/>
        <v>A5B90000</v>
      </c>
      <c r="L852" t="str">
        <f t="shared" si="404"/>
        <v>40F30100</v>
      </c>
      <c r="M852" t="str">
        <f t="shared" si="405"/>
        <v>A5B9000040F30100</v>
      </c>
      <c r="N852" t="str">
        <f t="shared" si="406"/>
        <v>A5B9=攻</v>
      </c>
      <c r="P852" s="2" t="s">
        <v>4435</v>
      </c>
      <c r="Q852" s="2" t="s">
        <v>3533</v>
      </c>
      <c r="R852" t="str">
        <f t="shared" si="407"/>
        <v>CAB6=妒</v>
      </c>
    </row>
    <row r="853" spans="1:18">
      <c r="A853" s="2" t="s">
        <v>4436</v>
      </c>
      <c r="B853" s="2" t="s">
        <v>4437</v>
      </c>
      <c r="C853">
        <f t="shared" si="398"/>
        <v>1134</v>
      </c>
      <c r="D853">
        <f t="shared" si="399"/>
        <v>878</v>
      </c>
      <c r="E853">
        <f t="shared" si="400"/>
        <v>864</v>
      </c>
      <c r="F853">
        <f t="shared" si="401"/>
        <v>111488</v>
      </c>
      <c r="G853" t="str">
        <f t="shared" si="402"/>
        <v>0001F380</v>
      </c>
      <c r="H853" t="str">
        <f t="shared" si="410"/>
        <v>B9A6</v>
      </c>
      <c r="I853" t="str">
        <f t="shared" si="411"/>
        <v>F3B3</v>
      </c>
      <c r="J853" t="s">
        <v>4438</v>
      </c>
      <c r="K853" t="str">
        <f t="shared" si="403"/>
        <v>A6B90000</v>
      </c>
      <c r="L853" t="str">
        <f t="shared" si="404"/>
        <v>80F30100</v>
      </c>
      <c r="M853" t="str">
        <f t="shared" si="405"/>
        <v>A6B9000080F30100</v>
      </c>
      <c r="N853" t="str">
        <f t="shared" si="406"/>
        <v>A6B9=功</v>
      </c>
      <c r="P853" s="2" t="s">
        <v>4439</v>
      </c>
      <c r="Q853" s="2" t="s">
        <v>3537</v>
      </c>
      <c r="R853" t="str">
        <f t="shared" si="407"/>
        <v>CBB6=端</v>
      </c>
    </row>
    <row r="854" spans="1:18">
      <c r="A854" s="2" t="s">
        <v>4440</v>
      </c>
      <c r="B854" s="2" t="s">
        <v>4441</v>
      </c>
      <c r="C854">
        <f t="shared" si="398"/>
        <v>1135</v>
      </c>
      <c r="D854">
        <f t="shared" si="399"/>
        <v>879</v>
      </c>
      <c r="E854">
        <f t="shared" si="400"/>
        <v>864</v>
      </c>
      <c r="F854">
        <f t="shared" si="401"/>
        <v>111552</v>
      </c>
      <c r="G854" t="str">
        <f t="shared" si="402"/>
        <v>0001F3C0</v>
      </c>
      <c r="H854" t="str">
        <f t="shared" si="410"/>
        <v>B9A7</v>
      </c>
      <c r="I854" t="str">
        <f t="shared" si="411"/>
        <v>F3B4</v>
      </c>
      <c r="J854" t="s">
        <v>4442</v>
      </c>
      <c r="K854" t="str">
        <f t="shared" si="403"/>
        <v>A7B90000</v>
      </c>
      <c r="L854" t="str">
        <f t="shared" si="404"/>
        <v>C0F30100</v>
      </c>
      <c r="M854" t="str">
        <f t="shared" si="405"/>
        <v>A7B90000C0F30100</v>
      </c>
      <c r="N854" t="str">
        <f t="shared" si="406"/>
        <v>A7B9=恭</v>
      </c>
      <c r="P854" s="2" t="s">
        <v>4443</v>
      </c>
      <c r="Q854" s="2" t="s">
        <v>3541</v>
      </c>
      <c r="R854" t="str">
        <f t="shared" si="407"/>
        <v>CCB6=短</v>
      </c>
    </row>
    <row r="855" spans="1:18">
      <c r="A855" s="2" t="s">
        <v>4444</v>
      </c>
      <c r="B855" s="2" t="s">
        <v>4445</v>
      </c>
      <c r="C855">
        <f t="shared" si="398"/>
        <v>1136</v>
      </c>
      <c r="D855">
        <f t="shared" si="399"/>
        <v>880</v>
      </c>
      <c r="E855">
        <f t="shared" si="400"/>
        <v>880</v>
      </c>
      <c r="F855">
        <f t="shared" si="401"/>
        <v>112640</v>
      </c>
      <c r="G855" t="str">
        <f t="shared" si="402"/>
        <v>0001F800</v>
      </c>
      <c r="H855" t="str">
        <f t="shared" si="410"/>
        <v>B9A8</v>
      </c>
      <c r="I855" t="str">
        <f t="shared" si="411"/>
        <v>F3B5</v>
      </c>
      <c r="J855" t="s">
        <v>4446</v>
      </c>
      <c r="K855" t="str">
        <f t="shared" si="403"/>
        <v>A8B90000</v>
      </c>
      <c r="L855" t="str">
        <f t="shared" si="404"/>
        <v>00F80100</v>
      </c>
      <c r="M855" t="str">
        <f t="shared" si="405"/>
        <v>A8B9000000F80100</v>
      </c>
      <c r="N855" t="str">
        <f t="shared" si="406"/>
        <v>A8B9=龚</v>
      </c>
      <c r="P855" s="2" t="s">
        <v>4447</v>
      </c>
      <c r="Q855" s="2" t="s">
        <v>3545</v>
      </c>
      <c r="R855" t="str">
        <f t="shared" si="407"/>
        <v>CDB6=锻</v>
      </c>
    </row>
    <row r="856" spans="1:18">
      <c r="A856" s="2" t="s">
        <v>4448</v>
      </c>
      <c r="B856" s="2" t="s">
        <v>4449</v>
      </c>
      <c r="C856">
        <f t="shared" si="398"/>
        <v>1137</v>
      </c>
      <c r="D856">
        <f t="shared" si="399"/>
        <v>881</v>
      </c>
      <c r="E856">
        <f t="shared" si="400"/>
        <v>880</v>
      </c>
      <c r="F856">
        <f t="shared" si="401"/>
        <v>112704</v>
      </c>
      <c r="G856" t="str">
        <f t="shared" si="402"/>
        <v>0001F840</v>
      </c>
      <c r="H856" t="str">
        <f t="shared" si="410"/>
        <v>B9A9</v>
      </c>
      <c r="I856" t="str">
        <f t="shared" si="411"/>
        <v>F3B6</v>
      </c>
      <c r="J856" t="s">
        <v>4450</v>
      </c>
      <c r="K856" t="str">
        <f t="shared" si="403"/>
        <v>A9B90000</v>
      </c>
      <c r="L856" t="str">
        <f t="shared" si="404"/>
        <v>40F80100</v>
      </c>
      <c r="M856" t="str">
        <f t="shared" si="405"/>
        <v>A9B9000040F80100</v>
      </c>
      <c r="N856" t="str">
        <f t="shared" si="406"/>
        <v>A9B9=供</v>
      </c>
      <c r="P856" s="2" t="s">
        <v>4451</v>
      </c>
      <c r="Q856" s="2" t="s">
        <v>3549</v>
      </c>
      <c r="R856" t="str">
        <f t="shared" si="407"/>
        <v>CEB6=段</v>
      </c>
    </row>
    <row r="857" spans="1:18">
      <c r="A857" s="2" t="s">
        <v>4452</v>
      </c>
      <c r="B857" s="2" t="s">
        <v>4453</v>
      </c>
      <c r="C857">
        <f t="shared" si="398"/>
        <v>1138</v>
      </c>
      <c r="D857">
        <f t="shared" si="399"/>
        <v>882</v>
      </c>
      <c r="E857">
        <f t="shared" si="400"/>
        <v>880</v>
      </c>
      <c r="F857">
        <f t="shared" si="401"/>
        <v>112768</v>
      </c>
      <c r="G857" t="str">
        <f t="shared" si="402"/>
        <v>0001F880</v>
      </c>
      <c r="H857" t="str">
        <f t="shared" ref="H857:H866" si="412">MID($H$1,(ROW()-2)*4+1,4)</f>
        <v>B9AA</v>
      </c>
      <c r="I857" t="str">
        <f t="shared" si="411"/>
        <v>F3B7</v>
      </c>
      <c r="J857" t="s">
        <v>4454</v>
      </c>
      <c r="K857" t="str">
        <f t="shared" si="403"/>
        <v>AAB90000</v>
      </c>
      <c r="L857" t="str">
        <f t="shared" si="404"/>
        <v>80F80100</v>
      </c>
      <c r="M857" t="str">
        <f t="shared" si="405"/>
        <v>AAB9000080F80100</v>
      </c>
      <c r="N857" t="str">
        <f t="shared" si="406"/>
        <v>AAB9=躬</v>
      </c>
      <c r="P857" s="2" t="s">
        <v>4455</v>
      </c>
      <c r="Q857" s="2" t="s">
        <v>3552</v>
      </c>
      <c r="R857" t="str">
        <f t="shared" si="407"/>
        <v>CFB6=断</v>
      </c>
    </row>
    <row r="858" spans="1:18">
      <c r="A858" s="2" t="s">
        <v>4456</v>
      </c>
      <c r="B858" s="2" t="s">
        <v>4457</v>
      </c>
      <c r="C858">
        <f t="shared" si="398"/>
        <v>1139</v>
      </c>
      <c r="D858">
        <f t="shared" si="399"/>
        <v>883</v>
      </c>
      <c r="E858">
        <f t="shared" si="400"/>
        <v>880</v>
      </c>
      <c r="F858">
        <f t="shared" si="401"/>
        <v>112832</v>
      </c>
      <c r="G858" t="str">
        <f t="shared" si="402"/>
        <v>0001F8C0</v>
      </c>
      <c r="H858" t="str">
        <f t="shared" si="412"/>
        <v>B9AB</v>
      </c>
      <c r="I858" t="str">
        <f t="shared" si="411"/>
        <v>F3B8</v>
      </c>
      <c r="J858" t="s">
        <v>4458</v>
      </c>
      <c r="K858" t="str">
        <f t="shared" si="403"/>
        <v>ABB90000</v>
      </c>
      <c r="L858" t="str">
        <f t="shared" si="404"/>
        <v>C0F80100</v>
      </c>
      <c r="M858" t="str">
        <f t="shared" si="405"/>
        <v>ABB90000C0F80100</v>
      </c>
      <c r="N858" t="str">
        <f t="shared" si="406"/>
        <v>ABB9=公</v>
      </c>
      <c r="P858" s="2" t="s">
        <v>4459</v>
      </c>
      <c r="Q858" s="2" t="s">
        <v>3555</v>
      </c>
      <c r="R858" t="str">
        <f t="shared" si="407"/>
        <v>D0B6=缎</v>
      </c>
    </row>
    <row r="859" spans="1:18">
      <c r="A859" s="2" t="s">
        <v>1312</v>
      </c>
      <c r="B859" s="2" t="s">
        <v>4460</v>
      </c>
      <c r="C859">
        <f t="shared" si="398"/>
        <v>1140</v>
      </c>
      <c r="D859">
        <f t="shared" si="399"/>
        <v>884</v>
      </c>
      <c r="E859">
        <f t="shared" si="400"/>
        <v>880</v>
      </c>
      <c r="F859">
        <f t="shared" si="401"/>
        <v>112896</v>
      </c>
      <c r="G859" t="str">
        <f t="shared" si="402"/>
        <v>0001F900</v>
      </c>
      <c r="H859" t="str">
        <f t="shared" si="412"/>
        <v>B9AC</v>
      </c>
      <c r="I859" t="str">
        <f t="shared" si="411"/>
        <v>F3B9</v>
      </c>
      <c r="J859" t="s">
        <v>4461</v>
      </c>
      <c r="K859" t="str">
        <f t="shared" si="403"/>
        <v>ACB90000</v>
      </c>
      <c r="L859" t="str">
        <f t="shared" si="404"/>
        <v>00F90100</v>
      </c>
      <c r="M859" t="str">
        <f t="shared" si="405"/>
        <v>ACB9000000F90100</v>
      </c>
      <c r="N859" t="str">
        <f t="shared" si="406"/>
        <v>ACB9=宫</v>
      </c>
      <c r="P859" s="2" t="s">
        <v>4462</v>
      </c>
      <c r="Q859" s="2" t="s">
        <v>3559</v>
      </c>
      <c r="R859" t="str">
        <f t="shared" si="407"/>
        <v>D1B6=堆</v>
      </c>
    </row>
    <row r="860" spans="1:18">
      <c r="A860" s="2" t="s">
        <v>4463</v>
      </c>
      <c r="B860" s="2" t="s">
        <v>4464</v>
      </c>
      <c r="C860">
        <f t="shared" si="398"/>
        <v>1141</v>
      </c>
      <c r="D860">
        <f t="shared" si="399"/>
        <v>885</v>
      </c>
      <c r="E860">
        <f t="shared" si="400"/>
        <v>880</v>
      </c>
      <c r="F860">
        <f t="shared" si="401"/>
        <v>112960</v>
      </c>
      <c r="G860" t="str">
        <f t="shared" si="402"/>
        <v>0001F940</v>
      </c>
      <c r="H860" t="str">
        <f t="shared" si="412"/>
        <v>B9AD</v>
      </c>
      <c r="I860" t="str">
        <f t="shared" si="411"/>
        <v>F3BA</v>
      </c>
      <c r="J860" t="s">
        <v>4465</v>
      </c>
      <c r="K860" t="str">
        <f t="shared" si="403"/>
        <v>ADB90000</v>
      </c>
      <c r="L860" t="str">
        <f t="shared" si="404"/>
        <v>40F90100</v>
      </c>
      <c r="M860" t="str">
        <f t="shared" si="405"/>
        <v>ADB9000040F90100</v>
      </c>
      <c r="N860" t="str">
        <f t="shared" si="406"/>
        <v>ADB9=弓</v>
      </c>
      <c r="P860" s="2" t="s">
        <v>4466</v>
      </c>
      <c r="Q860" s="2" t="s">
        <v>3563</v>
      </c>
      <c r="R860" t="str">
        <f t="shared" si="407"/>
        <v>D2B6=兑</v>
      </c>
    </row>
    <row r="861" spans="1:18">
      <c r="A861" s="2" t="s">
        <v>4467</v>
      </c>
      <c r="B861" s="2" t="s">
        <v>4468</v>
      </c>
      <c r="C861">
        <f t="shared" si="398"/>
        <v>1142</v>
      </c>
      <c r="D861">
        <f t="shared" si="399"/>
        <v>886</v>
      </c>
      <c r="E861">
        <f t="shared" si="400"/>
        <v>880</v>
      </c>
      <c r="F861">
        <f t="shared" si="401"/>
        <v>113024</v>
      </c>
      <c r="G861" t="str">
        <f t="shared" si="402"/>
        <v>0001F980</v>
      </c>
      <c r="H861" t="str">
        <f t="shared" si="412"/>
        <v>B9AE</v>
      </c>
      <c r="I861" t="str">
        <f t="shared" ref="I861:I870" si="413">MID($I$1,(ROW()-2)*4+1,4)</f>
        <v>F3BB</v>
      </c>
      <c r="J861" t="s">
        <v>4469</v>
      </c>
      <c r="K861" t="str">
        <f t="shared" si="403"/>
        <v>AEB90000</v>
      </c>
      <c r="L861" t="str">
        <f t="shared" si="404"/>
        <v>80F90100</v>
      </c>
      <c r="M861" t="str">
        <f t="shared" si="405"/>
        <v>AEB9000080F90100</v>
      </c>
      <c r="N861" t="str">
        <f t="shared" si="406"/>
        <v>AEB9=巩</v>
      </c>
      <c r="P861" s="2" t="s">
        <v>4470</v>
      </c>
      <c r="Q861" s="2" t="s">
        <v>3566</v>
      </c>
      <c r="R861" t="str">
        <f t="shared" si="407"/>
        <v>D3B6=队</v>
      </c>
    </row>
    <row r="862" spans="1:18">
      <c r="A862" s="2" t="s">
        <v>4471</v>
      </c>
      <c r="B862" s="2" t="s">
        <v>4472</v>
      </c>
      <c r="C862">
        <f t="shared" si="398"/>
        <v>1143</v>
      </c>
      <c r="D862">
        <f t="shared" si="399"/>
        <v>887</v>
      </c>
      <c r="E862">
        <f t="shared" si="400"/>
        <v>880</v>
      </c>
      <c r="F862">
        <f t="shared" si="401"/>
        <v>113088</v>
      </c>
      <c r="G862" t="str">
        <f t="shared" si="402"/>
        <v>0001F9C0</v>
      </c>
      <c r="H862" t="str">
        <f t="shared" si="412"/>
        <v>B9AF</v>
      </c>
      <c r="I862" t="str">
        <f t="shared" si="413"/>
        <v>F3BC</v>
      </c>
      <c r="J862" t="s">
        <v>4473</v>
      </c>
      <c r="K862" t="str">
        <f t="shared" si="403"/>
        <v>AFB90000</v>
      </c>
      <c r="L862" t="str">
        <f t="shared" si="404"/>
        <v>C0F90100</v>
      </c>
      <c r="M862" t="str">
        <f t="shared" si="405"/>
        <v>AFB90000C0F90100</v>
      </c>
      <c r="N862" t="str">
        <f t="shared" si="406"/>
        <v>AFB9=汞</v>
      </c>
      <c r="P862" s="2" t="s">
        <v>4474</v>
      </c>
      <c r="Q862" s="2" t="s">
        <v>3570</v>
      </c>
      <c r="R862" t="str">
        <f t="shared" si="407"/>
        <v>D4B6=对</v>
      </c>
    </row>
    <row r="863" spans="1:18">
      <c r="A863" s="2" t="s">
        <v>4475</v>
      </c>
      <c r="B863" s="2" t="s">
        <v>4476</v>
      </c>
      <c r="C863">
        <f t="shared" si="398"/>
        <v>1144</v>
      </c>
      <c r="D863">
        <f t="shared" si="399"/>
        <v>888</v>
      </c>
      <c r="E863">
        <f t="shared" si="400"/>
        <v>880</v>
      </c>
      <c r="F863">
        <f t="shared" si="401"/>
        <v>113152</v>
      </c>
      <c r="G863" t="str">
        <f t="shared" si="402"/>
        <v>0001FA00</v>
      </c>
      <c r="H863" t="str">
        <f t="shared" si="412"/>
        <v>B9B0</v>
      </c>
      <c r="I863" t="str">
        <f t="shared" si="413"/>
        <v>F3BD</v>
      </c>
      <c r="J863" t="s">
        <v>1995</v>
      </c>
      <c r="K863" t="str">
        <f t="shared" si="403"/>
        <v>B0B90000</v>
      </c>
      <c r="L863" t="str">
        <f t="shared" si="404"/>
        <v>00FA0100</v>
      </c>
      <c r="M863" t="str">
        <f t="shared" si="405"/>
        <v>B0B9000000FA0100</v>
      </c>
      <c r="N863" t="str">
        <f t="shared" si="406"/>
        <v>B0B9=拱</v>
      </c>
      <c r="P863" s="2" t="s">
        <v>4477</v>
      </c>
      <c r="Q863" s="2" t="s">
        <v>3574</v>
      </c>
      <c r="R863" t="str">
        <f t="shared" si="407"/>
        <v>D5B6=墩</v>
      </c>
    </row>
    <row r="864" spans="1:18">
      <c r="A864" s="2" t="s">
        <v>4478</v>
      </c>
      <c r="B864" s="2" t="s">
        <v>4479</v>
      </c>
      <c r="C864">
        <f t="shared" si="398"/>
        <v>1145</v>
      </c>
      <c r="D864">
        <f t="shared" si="399"/>
        <v>889</v>
      </c>
      <c r="E864">
        <f t="shared" si="400"/>
        <v>880</v>
      </c>
      <c r="F864">
        <f t="shared" si="401"/>
        <v>113216</v>
      </c>
      <c r="G864" t="str">
        <f t="shared" si="402"/>
        <v>0001FA40</v>
      </c>
      <c r="H864" t="str">
        <f t="shared" si="412"/>
        <v>B9B1</v>
      </c>
      <c r="I864" t="str">
        <f t="shared" si="413"/>
        <v>F3BE</v>
      </c>
      <c r="J864" t="s">
        <v>2526</v>
      </c>
      <c r="K864" t="str">
        <f t="shared" si="403"/>
        <v>B1B90000</v>
      </c>
      <c r="L864" t="str">
        <f t="shared" si="404"/>
        <v>40FA0100</v>
      </c>
      <c r="M864" t="str">
        <f t="shared" si="405"/>
        <v>B1B9000040FA0100</v>
      </c>
      <c r="N864" t="str">
        <f t="shared" si="406"/>
        <v>B1B9=贡</v>
      </c>
      <c r="P864" s="2" t="s">
        <v>4480</v>
      </c>
      <c r="Q864" s="2" t="s">
        <v>3577</v>
      </c>
      <c r="R864" t="str">
        <f t="shared" si="407"/>
        <v>D6B6=吨</v>
      </c>
    </row>
    <row r="865" spans="1:18">
      <c r="A865" s="2" t="s">
        <v>4481</v>
      </c>
      <c r="B865" s="2" t="s">
        <v>4482</v>
      </c>
      <c r="C865">
        <f t="shared" si="398"/>
        <v>1146</v>
      </c>
      <c r="D865">
        <f t="shared" si="399"/>
        <v>890</v>
      </c>
      <c r="E865">
        <f t="shared" si="400"/>
        <v>880</v>
      </c>
      <c r="F865">
        <f t="shared" si="401"/>
        <v>113280</v>
      </c>
      <c r="G865" t="str">
        <f t="shared" si="402"/>
        <v>0001FA80</v>
      </c>
      <c r="H865" t="str">
        <f t="shared" si="412"/>
        <v>B9B2</v>
      </c>
      <c r="I865" t="str">
        <f t="shared" si="413"/>
        <v>F3BF</v>
      </c>
      <c r="J865" t="s">
        <v>2984</v>
      </c>
      <c r="K865" t="str">
        <f t="shared" si="403"/>
        <v>B2B90000</v>
      </c>
      <c r="L865" t="str">
        <f t="shared" si="404"/>
        <v>80FA0100</v>
      </c>
      <c r="M865" t="str">
        <f t="shared" si="405"/>
        <v>B2B9000080FA0100</v>
      </c>
      <c r="N865" t="str">
        <f t="shared" si="406"/>
        <v>B2B9=共</v>
      </c>
      <c r="P865" s="2" t="s">
        <v>4483</v>
      </c>
      <c r="Q865" s="2" t="s">
        <v>3581</v>
      </c>
      <c r="R865" t="str">
        <f t="shared" si="407"/>
        <v>D7B6=蹲</v>
      </c>
    </row>
    <row r="866" spans="1:18">
      <c r="A866" s="2" t="s">
        <v>4484</v>
      </c>
      <c r="B866" s="2" t="s">
        <v>4485</v>
      </c>
      <c r="C866">
        <f t="shared" si="398"/>
        <v>1147</v>
      </c>
      <c r="D866">
        <f t="shared" si="399"/>
        <v>891</v>
      </c>
      <c r="E866">
        <f t="shared" si="400"/>
        <v>880</v>
      </c>
      <c r="F866">
        <f t="shared" si="401"/>
        <v>113344</v>
      </c>
      <c r="G866" t="str">
        <f t="shared" si="402"/>
        <v>0001FAC0</v>
      </c>
      <c r="H866" t="str">
        <f t="shared" si="412"/>
        <v>B9B3</v>
      </c>
      <c r="I866" t="str">
        <f t="shared" si="413"/>
        <v>F3C0</v>
      </c>
      <c r="J866" t="s">
        <v>3336</v>
      </c>
      <c r="K866" t="str">
        <f t="shared" si="403"/>
        <v>B3B90000</v>
      </c>
      <c r="L866" t="str">
        <f t="shared" si="404"/>
        <v>C0FA0100</v>
      </c>
      <c r="M866" t="str">
        <f t="shared" si="405"/>
        <v>B3B90000C0FA0100</v>
      </c>
      <c r="N866" t="str">
        <f t="shared" si="406"/>
        <v>B3B9=钩</v>
      </c>
      <c r="P866" s="2" t="s">
        <v>4486</v>
      </c>
      <c r="Q866" s="2" t="s">
        <v>3585</v>
      </c>
      <c r="R866" t="str">
        <f t="shared" si="407"/>
        <v>D8B6=敦</v>
      </c>
    </row>
    <row r="867" spans="1:18">
      <c r="A867" s="2" t="s">
        <v>1318</v>
      </c>
      <c r="B867" s="2" t="s">
        <v>4487</v>
      </c>
      <c r="C867">
        <f t="shared" si="398"/>
        <v>1148</v>
      </c>
      <c r="D867">
        <f t="shared" si="399"/>
        <v>892</v>
      </c>
      <c r="E867">
        <f t="shared" si="400"/>
        <v>880</v>
      </c>
      <c r="F867">
        <f t="shared" si="401"/>
        <v>113408</v>
      </c>
      <c r="G867" t="str">
        <f t="shared" si="402"/>
        <v>0001FB00</v>
      </c>
      <c r="H867" t="str">
        <f t="shared" ref="H867:H876" si="414">MID($H$1,(ROW()-2)*4+1,4)</f>
        <v>B9B4</v>
      </c>
      <c r="I867" t="str">
        <f t="shared" si="413"/>
        <v>F3C1</v>
      </c>
      <c r="J867" t="s">
        <v>3678</v>
      </c>
      <c r="K867" t="str">
        <f t="shared" si="403"/>
        <v>B4B90000</v>
      </c>
      <c r="L867" t="str">
        <f t="shared" si="404"/>
        <v>00FB0100</v>
      </c>
      <c r="M867" t="str">
        <f t="shared" si="405"/>
        <v>B4B9000000FB0100</v>
      </c>
      <c r="N867" t="str">
        <f t="shared" si="406"/>
        <v>B4B9=勾</v>
      </c>
      <c r="P867" s="2" t="s">
        <v>1221</v>
      </c>
      <c r="Q867" s="2" t="s">
        <v>1222</v>
      </c>
      <c r="R867" t="str">
        <f t="shared" si="407"/>
        <v>D9B6=顿</v>
      </c>
    </row>
    <row r="868" spans="1:18">
      <c r="A868" s="2" t="s">
        <v>4488</v>
      </c>
      <c r="B868" s="2" t="s">
        <v>4489</v>
      </c>
      <c r="C868">
        <f t="shared" si="398"/>
        <v>1149</v>
      </c>
      <c r="D868">
        <f t="shared" si="399"/>
        <v>893</v>
      </c>
      <c r="E868">
        <f t="shared" si="400"/>
        <v>880</v>
      </c>
      <c r="F868">
        <f t="shared" si="401"/>
        <v>113472</v>
      </c>
      <c r="G868" t="str">
        <f t="shared" si="402"/>
        <v>0001FB40</v>
      </c>
      <c r="H868" t="str">
        <f t="shared" si="414"/>
        <v>B9B5</v>
      </c>
      <c r="I868" t="str">
        <f t="shared" si="413"/>
        <v>F3C2</v>
      </c>
      <c r="J868" t="s">
        <v>4023</v>
      </c>
      <c r="K868" t="str">
        <f t="shared" si="403"/>
        <v>B5B90000</v>
      </c>
      <c r="L868" t="str">
        <f t="shared" si="404"/>
        <v>40FB0100</v>
      </c>
      <c r="M868" t="str">
        <f t="shared" si="405"/>
        <v>B5B9000040FB0100</v>
      </c>
      <c r="N868" t="str">
        <f t="shared" si="406"/>
        <v>B5B9=沟</v>
      </c>
      <c r="P868" s="2" t="s">
        <v>4490</v>
      </c>
      <c r="Q868" s="2" t="s">
        <v>3592</v>
      </c>
      <c r="R868" t="str">
        <f t="shared" si="407"/>
        <v>DAB6=囤</v>
      </c>
    </row>
    <row r="869" spans="1:18">
      <c r="A869" s="2" t="s">
        <v>4491</v>
      </c>
      <c r="B869" s="2" t="s">
        <v>4492</v>
      </c>
      <c r="C869">
        <f t="shared" si="398"/>
        <v>1150</v>
      </c>
      <c r="D869">
        <f t="shared" si="399"/>
        <v>894</v>
      </c>
      <c r="E869">
        <f t="shared" si="400"/>
        <v>880</v>
      </c>
      <c r="F869">
        <f t="shared" si="401"/>
        <v>113536</v>
      </c>
      <c r="G869" t="str">
        <f t="shared" si="402"/>
        <v>0001FB80</v>
      </c>
      <c r="H869" t="str">
        <f t="shared" si="414"/>
        <v>B9B6</v>
      </c>
      <c r="I869" t="str">
        <f t="shared" si="413"/>
        <v>F3C3</v>
      </c>
      <c r="J869" t="s">
        <v>4369</v>
      </c>
      <c r="K869" t="str">
        <f t="shared" si="403"/>
        <v>B6B90000</v>
      </c>
      <c r="L869" t="str">
        <f t="shared" si="404"/>
        <v>80FB0100</v>
      </c>
      <c r="M869" t="str">
        <f t="shared" si="405"/>
        <v>B6B9000080FB0100</v>
      </c>
      <c r="N869" t="str">
        <f t="shared" si="406"/>
        <v>B6B9=苟</v>
      </c>
      <c r="P869" s="2" t="s">
        <v>4493</v>
      </c>
      <c r="Q869" s="2" t="s">
        <v>3596</v>
      </c>
      <c r="R869" t="str">
        <f t="shared" si="407"/>
        <v>DBB6=钝</v>
      </c>
    </row>
    <row r="870" spans="1:18">
      <c r="A870" s="2" t="s">
        <v>1324</v>
      </c>
      <c r="B870" s="2" t="s">
        <v>4494</v>
      </c>
      <c r="C870">
        <f t="shared" si="398"/>
        <v>1151</v>
      </c>
      <c r="D870">
        <f t="shared" si="399"/>
        <v>895</v>
      </c>
      <c r="E870">
        <f t="shared" si="400"/>
        <v>880</v>
      </c>
      <c r="F870">
        <f t="shared" si="401"/>
        <v>113600</v>
      </c>
      <c r="G870" t="str">
        <f t="shared" si="402"/>
        <v>0001FBC0</v>
      </c>
      <c r="H870" t="str">
        <f t="shared" si="414"/>
        <v>B9B7</v>
      </c>
      <c r="I870" t="str">
        <f t="shared" si="413"/>
        <v>F3C4</v>
      </c>
      <c r="J870" t="s">
        <v>1251</v>
      </c>
      <c r="K870" t="str">
        <f t="shared" si="403"/>
        <v>B7B90000</v>
      </c>
      <c r="L870" t="str">
        <f t="shared" si="404"/>
        <v>C0FB0100</v>
      </c>
      <c r="M870" t="str">
        <f t="shared" si="405"/>
        <v>B7B90000C0FB0100</v>
      </c>
      <c r="N870" t="str">
        <f t="shared" si="406"/>
        <v>B7B9=狗</v>
      </c>
      <c r="P870" s="2" t="s">
        <v>1227</v>
      </c>
      <c r="Q870" s="2" t="s">
        <v>1228</v>
      </c>
      <c r="R870" t="str">
        <f t="shared" si="407"/>
        <v>DCB6=盾</v>
      </c>
    </row>
    <row r="871" spans="1:18">
      <c r="A871" s="2" t="s">
        <v>4495</v>
      </c>
      <c r="B871" s="2" t="s">
        <v>4496</v>
      </c>
      <c r="C871">
        <f t="shared" si="398"/>
        <v>1152</v>
      </c>
      <c r="D871">
        <f t="shared" si="399"/>
        <v>896</v>
      </c>
      <c r="E871">
        <f t="shared" si="400"/>
        <v>896</v>
      </c>
      <c r="F871">
        <f t="shared" si="401"/>
        <v>114688</v>
      </c>
      <c r="G871" t="str">
        <f t="shared" si="402"/>
        <v>00020000</v>
      </c>
      <c r="H871" t="str">
        <f t="shared" si="414"/>
        <v>B9B8</v>
      </c>
      <c r="I871" t="str">
        <f t="shared" ref="I871:I880" si="415">MID($I$1,(ROW()-2)*4+1,4)</f>
        <v>F3C5</v>
      </c>
      <c r="J871" t="s">
        <v>4497</v>
      </c>
      <c r="K871" t="str">
        <f t="shared" si="403"/>
        <v>B8B90000</v>
      </c>
      <c r="L871" t="str">
        <f t="shared" si="404"/>
        <v>00000200</v>
      </c>
      <c r="M871" t="str">
        <f t="shared" si="405"/>
        <v>B8B9000000000200</v>
      </c>
      <c r="N871" t="str">
        <f t="shared" si="406"/>
        <v>B8B9=垢</v>
      </c>
      <c r="P871" s="2" t="s">
        <v>4498</v>
      </c>
      <c r="Q871" s="2" t="s">
        <v>3603</v>
      </c>
      <c r="R871" t="str">
        <f t="shared" si="407"/>
        <v>DDB6=遁</v>
      </c>
    </row>
    <row r="872" spans="1:18">
      <c r="A872" s="2" t="s">
        <v>4499</v>
      </c>
      <c r="B872" s="2" t="s">
        <v>4500</v>
      </c>
      <c r="C872">
        <f t="shared" si="398"/>
        <v>1153</v>
      </c>
      <c r="D872">
        <f t="shared" si="399"/>
        <v>897</v>
      </c>
      <c r="E872">
        <f t="shared" si="400"/>
        <v>896</v>
      </c>
      <c r="F872">
        <f t="shared" si="401"/>
        <v>114752</v>
      </c>
      <c r="G872" t="str">
        <f t="shared" si="402"/>
        <v>00020040</v>
      </c>
      <c r="H872" t="str">
        <f t="shared" si="414"/>
        <v>B9B9</v>
      </c>
      <c r="I872" t="str">
        <f t="shared" si="415"/>
        <v>F3C6</v>
      </c>
      <c r="J872" t="s">
        <v>4501</v>
      </c>
      <c r="K872" t="str">
        <f t="shared" si="403"/>
        <v>B9B90000</v>
      </c>
      <c r="L872" t="str">
        <f t="shared" si="404"/>
        <v>40000200</v>
      </c>
      <c r="M872" t="str">
        <f t="shared" si="405"/>
        <v>B9B9000040000200</v>
      </c>
      <c r="N872" t="str">
        <f t="shared" si="406"/>
        <v>B9B9=构</v>
      </c>
      <c r="P872" s="2" t="s">
        <v>4502</v>
      </c>
      <c r="Q872" s="2" t="s">
        <v>3607</v>
      </c>
      <c r="R872" t="str">
        <f t="shared" si="407"/>
        <v>DEB6=掇</v>
      </c>
    </row>
    <row r="873" spans="1:18">
      <c r="A873" s="2" t="s">
        <v>4503</v>
      </c>
      <c r="B873" s="2" t="s">
        <v>4504</v>
      </c>
      <c r="C873">
        <f t="shared" si="398"/>
        <v>1154</v>
      </c>
      <c r="D873">
        <f t="shared" si="399"/>
        <v>898</v>
      </c>
      <c r="E873">
        <f t="shared" si="400"/>
        <v>896</v>
      </c>
      <c r="F873">
        <f t="shared" si="401"/>
        <v>114816</v>
      </c>
      <c r="G873" t="str">
        <f t="shared" si="402"/>
        <v>00020080</v>
      </c>
      <c r="H873" t="str">
        <f t="shared" si="414"/>
        <v>B9BA</v>
      </c>
      <c r="I873" t="str">
        <f t="shared" si="415"/>
        <v>F3C7</v>
      </c>
      <c r="J873" t="s">
        <v>4505</v>
      </c>
      <c r="K873" t="str">
        <f t="shared" si="403"/>
        <v>BAB90000</v>
      </c>
      <c r="L873" t="str">
        <f t="shared" si="404"/>
        <v>80000200</v>
      </c>
      <c r="M873" t="str">
        <f t="shared" si="405"/>
        <v>BAB9000080000200</v>
      </c>
      <c r="N873" t="str">
        <f t="shared" si="406"/>
        <v>BAB9=购</v>
      </c>
      <c r="P873" s="2" t="s">
        <v>4506</v>
      </c>
      <c r="Q873" s="2" t="s">
        <v>3610</v>
      </c>
      <c r="R873" t="str">
        <f t="shared" si="407"/>
        <v>DFB6=哆</v>
      </c>
    </row>
    <row r="874" spans="1:18">
      <c r="A874" s="2" t="s">
        <v>4507</v>
      </c>
      <c r="B874" s="2" t="s">
        <v>4508</v>
      </c>
      <c r="C874">
        <f t="shared" si="398"/>
        <v>1155</v>
      </c>
      <c r="D874">
        <f t="shared" si="399"/>
        <v>899</v>
      </c>
      <c r="E874">
        <f t="shared" si="400"/>
        <v>896</v>
      </c>
      <c r="F874">
        <f t="shared" si="401"/>
        <v>114880</v>
      </c>
      <c r="G874" t="str">
        <f t="shared" si="402"/>
        <v>000200C0</v>
      </c>
      <c r="H874" t="str">
        <f t="shared" si="414"/>
        <v>B9BB</v>
      </c>
      <c r="I874" t="str">
        <f t="shared" si="415"/>
        <v>F3C8</v>
      </c>
      <c r="J874" t="s">
        <v>4509</v>
      </c>
      <c r="K874" t="str">
        <f t="shared" si="403"/>
        <v>BBB90000</v>
      </c>
      <c r="L874" t="str">
        <f t="shared" si="404"/>
        <v>C0000200</v>
      </c>
      <c r="M874" t="str">
        <f t="shared" si="405"/>
        <v>BBB90000C0000200</v>
      </c>
      <c r="N874" t="str">
        <f t="shared" si="406"/>
        <v>BBB9=够</v>
      </c>
      <c r="P874" s="2" t="s">
        <v>1233</v>
      </c>
      <c r="Q874" s="2" t="s">
        <v>1234</v>
      </c>
      <c r="R874" t="str">
        <f t="shared" si="407"/>
        <v>E0B6=多</v>
      </c>
    </row>
    <row r="875" spans="1:18">
      <c r="A875" s="2" t="s">
        <v>4510</v>
      </c>
      <c r="B875" s="2" t="s">
        <v>4511</v>
      </c>
      <c r="C875">
        <f t="shared" si="398"/>
        <v>1156</v>
      </c>
      <c r="D875">
        <f t="shared" si="399"/>
        <v>900</v>
      </c>
      <c r="E875">
        <f t="shared" si="400"/>
        <v>896</v>
      </c>
      <c r="F875">
        <f t="shared" si="401"/>
        <v>114944</v>
      </c>
      <c r="G875" t="str">
        <f t="shared" si="402"/>
        <v>00020100</v>
      </c>
      <c r="H875" t="str">
        <f t="shared" si="414"/>
        <v>B9BC</v>
      </c>
      <c r="I875" t="str">
        <f t="shared" si="415"/>
        <v>F3C9</v>
      </c>
      <c r="J875" t="s">
        <v>4512</v>
      </c>
      <c r="K875" t="str">
        <f t="shared" si="403"/>
        <v>BCB90000</v>
      </c>
      <c r="L875" t="str">
        <f t="shared" si="404"/>
        <v>00010200</v>
      </c>
      <c r="M875" t="str">
        <f t="shared" si="405"/>
        <v>BCB9000000010200</v>
      </c>
      <c r="N875" t="str">
        <f t="shared" si="406"/>
        <v>BCB9=辜</v>
      </c>
      <c r="P875" s="2" t="s">
        <v>4513</v>
      </c>
      <c r="Q875" s="2" t="s">
        <v>3617</v>
      </c>
      <c r="R875" t="str">
        <f t="shared" si="407"/>
        <v>E1B6=夺</v>
      </c>
    </row>
    <row r="876" spans="1:18">
      <c r="A876" s="2" t="s">
        <v>1330</v>
      </c>
      <c r="B876" s="2" t="s">
        <v>4514</v>
      </c>
      <c r="C876">
        <f t="shared" si="398"/>
        <v>1157</v>
      </c>
      <c r="D876">
        <f t="shared" si="399"/>
        <v>901</v>
      </c>
      <c r="E876">
        <f t="shared" si="400"/>
        <v>896</v>
      </c>
      <c r="F876">
        <f t="shared" si="401"/>
        <v>115008</v>
      </c>
      <c r="G876" t="str">
        <f t="shared" si="402"/>
        <v>00020140</v>
      </c>
      <c r="H876" t="str">
        <f t="shared" si="414"/>
        <v>B9BD</v>
      </c>
      <c r="I876" t="str">
        <f t="shared" si="415"/>
        <v>F3CA</v>
      </c>
      <c r="J876" t="s">
        <v>4515</v>
      </c>
      <c r="K876" t="str">
        <f t="shared" si="403"/>
        <v>BDB90000</v>
      </c>
      <c r="L876" t="str">
        <f t="shared" si="404"/>
        <v>40010200</v>
      </c>
      <c r="M876" t="str">
        <f t="shared" si="405"/>
        <v>BDB9000040010200</v>
      </c>
      <c r="N876" t="str">
        <f t="shared" si="406"/>
        <v>BDB9=菇</v>
      </c>
      <c r="P876" s="2" t="s">
        <v>4516</v>
      </c>
      <c r="Q876" s="2" t="s">
        <v>3621</v>
      </c>
      <c r="R876" t="str">
        <f t="shared" si="407"/>
        <v>E2B6=垛</v>
      </c>
    </row>
    <row r="877" spans="1:18">
      <c r="A877" s="2" t="s">
        <v>1336</v>
      </c>
      <c r="B877" s="2" t="s">
        <v>4517</v>
      </c>
      <c r="C877">
        <f t="shared" si="398"/>
        <v>1158</v>
      </c>
      <c r="D877">
        <f t="shared" si="399"/>
        <v>902</v>
      </c>
      <c r="E877">
        <f t="shared" si="400"/>
        <v>896</v>
      </c>
      <c r="F877">
        <f t="shared" si="401"/>
        <v>115072</v>
      </c>
      <c r="G877" t="str">
        <f t="shared" si="402"/>
        <v>00020180</v>
      </c>
      <c r="H877" t="str">
        <f t="shared" ref="H877:H886" si="416">MID($H$1,(ROW()-2)*4+1,4)</f>
        <v>B9BE</v>
      </c>
      <c r="I877" t="str">
        <f t="shared" si="415"/>
        <v>F3CB</v>
      </c>
      <c r="J877" t="s">
        <v>4518</v>
      </c>
      <c r="K877" t="str">
        <f t="shared" si="403"/>
        <v>BEB90000</v>
      </c>
      <c r="L877" t="str">
        <f t="shared" si="404"/>
        <v>80010200</v>
      </c>
      <c r="M877" t="str">
        <f t="shared" si="405"/>
        <v>BEB9000080010200</v>
      </c>
      <c r="N877" t="str">
        <f t="shared" si="406"/>
        <v>BEB9=咕</v>
      </c>
      <c r="P877" s="2" t="s">
        <v>4519</v>
      </c>
      <c r="Q877" s="2" t="s">
        <v>3624</v>
      </c>
      <c r="R877" t="str">
        <f t="shared" si="407"/>
        <v>E3B6=躲</v>
      </c>
    </row>
    <row r="878" spans="1:18">
      <c r="A878" s="2" t="s">
        <v>4520</v>
      </c>
      <c r="B878" s="2" t="s">
        <v>4521</v>
      </c>
      <c r="C878">
        <f t="shared" si="398"/>
        <v>1159</v>
      </c>
      <c r="D878">
        <f t="shared" si="399"/>
        <v>903</v>
      </c>
      <c r="E878">
        <f t="shared" si="400"/>
        <v>896</v>
      </c>
      <c r="F878">
        <f t="shared" si="401"/>
        <v>115136</v>
      </c>
      <c r="G878" t="str">
        <f t="shared" si="402"/>
        <v>000201C0</v>
      </c>
      <c r="H878" t="str">
        <f t="shared" si="416"/>
        <v>B9BF</v>
      </c>
      <c r="I878" t="str">
        <f t="shared" si="415"/>
        <v>F3CC</v>
      </c>
      <c r="J878" t="s">
        <v>4522</v>
      </c>
      <c r="K878" t="str">
        <f t="shared" si="403"/>
        <v>BFB90000</v>
      </c>
      <c r="L878" t="str">
        <f t="shared" si="404"/>
        <v>C0010200</v>
      </c>
      <c r="M878" t="str">
        <f t="shared" si="405"/>
        <v>BFB90000C0010200</v>
      </c>
      <c r="N878" t="str">
        <f t="shared" si="406"/>
        <v>BFB9=箍</v>
      </c>
      <c r="P878" s="2" t="s">
        <v>1239</v>
      </c>
      <c r="Q878" s="2" t="s">
        <v>1240</v>
      </c>
      <c r="R878" t="str">
        <f t="shared" si="407"/>
        <v>E4B6=朵</v>
      </c>
    </row>
    <row r="879" spans="1:18">
      <c r="A879" s="2" t="s">
        <v>4523</v>
      </c>
      <c r="B879" s="2" t="s">
        <v>4524</v>
      </c>
      <c r="C879">
        <f t="shared" si="398"/>
        <v>1160</v>
      </c>
      <c r="D879">
        <f t="shared" si="399"/>
        <v>904</v>
      </c>
      <c r="E879">
        <f t="shared" si="400"/>
        <v>896</v>
      </c>
      <c r="F879">
        <f t="shared" si="401"/>
        <v>115200</v>
      </c>
      <c r="G879" t="str">
        <f t="shared" si="402"/>
        <v>00020200</v>
      </c>
      <c r="H879" t="str">
        <f t="shared" si="416"/>
        <v>B9C0</v>
      </c>
      <c r="I879" t="str">
        <f t="shared" si="415"/>
        <v>F3CD</v>
      </c>
      <c r="J879" t="s">
        <v>4525</v>
      </c>
      <c r="K879" t="str">
        <f t="shared" si="403"/>
        <v>C0B90000</v>
      </c>
      <c r="L879" t="str">
        <f t="shared" si="404"/>
        <v>00020200</v>
      </c>
      <c r="M879" t="str">
        <f t="shared" si="405"/>
        <v>C0B9000000020200</v>
      </c>
      <c r="N879" t="str">
        <f t="shared" si="406"/>
        <v>C0B9=估</v>
      </c>
      <c r="P879" s="2" t="s">
        <v>4526</v>
      </c>
      <c r="Q879" s="2" t="s">
        <v>3631</v>
      </c>
      <c r="R879" t="str">
        <f t="shared" si="407"/>
        <v>E5B6=跺</v>
      </c>
    </row>
    <row r="880" spans="1:18">
      <c r="A880" s="2" t="s">
        <v>4527</v>
      </c>
      <c r="B880" s="2" t="s">
        <v>4528</v>
      </c>
      <c r="C880">
        <f t="shared" si="398"/>
        <v>1161</v>
      </c>
      <c r="D880">
        <f t="shared" si="399"/>
        <v>905</v>
      </c>
      <c r="E880">
        <f t="shared" si="400"/>
        <v>896</v>
      </c>
      <c r="F880">
        <f t="shared" si="401"/>
        <v>115264</v>
      </c>
      <c r="G880" t="str">
        <f t="shared" si="402"/>
        <v>00020240</v>
      </c>
      <c r="H880" t="str">
        <f t="shared" si="416"/>
        <v>B9C1</v>
      </c>
      <c r="I880" t="str">
        <f t="shared" si="415"/>
        <v>F3CE</v>
      </c>
      <c r="J880" t="s">
        <v>4529</v>
      </c>
      <c r="K880" t="str">
        <f t="shared" si="403"/>
        <v>C1B90000</v>
      </c>
      <c r="L880" t="str">
        <f t="shared" si="404"/>
        <v>40020200</v>
      </c>
      <c r="M880" t="str">
        <f t="shared" si="405"/>
        <v>C1B9000040020200</v>
      </c>
      <c r="N880" t="str">
        <f t="shared" si="406"/>
        <v>C1B9=沽</v>
      </c>
      <c r="P880" s="2" t="s">
        <v>4530</v>
      </c>
      <c r="Q880" s="2" t="s">
        <v>3635</v>
      </c>
      <c r="R880" t="str">
        <f t="shared" si="407"/>
        <v>E6B6=舵</v>
      </c>
    </row>
    <row r="881" spans="1:18">
      <c r="A881" s="2" t="s">
        <v>4531</v>
      </c>
      <c r="B881" s="2" t="s">
        <v>4532</v>
      </c>
      <c r="C881">
        <f t="shared" si="398"/>
        <v>1162</v>
      </c>
      <c r="D881">
        <f t="shared" si="399"/>
        <v>906</v>
      </c>
      <c r="E881">
        <f t="shared" si="400"/>
        <v>896</v>
      </c>
      <c r="F881">
        <f t="shared" si="401"/>
        <v>115328</v>
      </c>
      <c r="G881" t="str">
        <f t="shared" si="402"/>
        <v>00020280</v>
      </c>
      <c r="H881" t="str">
        <f t="shared" si="416"/>
        <v>B9C2</v>
      </c>
      <c r="I881" t="str">
        <f t="shared" ref="I881:I890" si="417">MID($I$1,(ROW()-2)*4+1,4)</f>
        <v>F3CF</v>
      </c>
      <c r="J881" t="s">
        <v>4533</v>
      </c>
      <c r="K881" t="str">
        <f t="shared" si="403"/>
        <v>C2B90000</v>
      </c>
      <c r="L881" t="str">
        <f t="shared" si="404"/>
        <v>80020200</v>
      </c>
      <c r="M881" t="str">
        <f t="shared" si="405"/>
        <v>C2B9000080020200</v>
      </c>
      <c r="N881" t="str">
        <f t="shared" si="406"/>
        <v>C2B9=孤</v>
      </c>
      <c r="P881" s="2" t="s">
        <v>4534</v>
      </c>
      <c r="Q881" s="2" t="s">
        <v>3639</v>
      </c>
      <c r="R881" t="str">
        <f t="shared" si="407"/>
        <v>E7B6=剁</v>
      </c>
    </row>
    <row r="882" spans="1:18">
      <c r="A882" s="2" t="s">
        <v>4535</v>
      </c>
      <c r="B882" s="2" t="s">
        <v>4536</v>
      </c>
      <c r="C882">
        <f t="shared" si="398"/>
        <v>1163</v>
      </c>
      <c r="D882">
        <f t="shared" si="399"/>
        <v>907</v>
      </c>
      <c r="E882">
        <f t="shared" si="400"/>
        <v>896</v>
      </c>
      <c r="F882">
        <f t="shared" si="401"/>
        <v>115392</v>
      </c>
      <c r="G882" t="str">
        <f t="shared" si="402"/>
        <v>000202C0</v>
      </c>
      <c r="H882" t="str">
        <f t="shared" si="416"/>
        <v>B9C3</v>
      </c>
      <c r="I882" t="str">
        <f t="shared" si="417"/>
        <v>F3D0</v>
      </c>
      <c r="J882" t="s">
        <v>4537</v>
      </c>
      <c r="K882" t="str">
        <f t="shared" si="403"/>
        <v>C3B90000</v>
      </c>
      <c r="L882" t="str">
        <f t="shared" si="404"/>
        <v>C0020200</v>
      </c>
      <c r="M882" t="str">
        <f t="shared" si="405"/>
        <v>C3B90000C0020200</v>
      </c>
      <c r="N882" t="str">
        <f t="shared" si="406"/>
        <v>C3B9=姑</v>
      </c>
      <c r="P882" s="2" t="s">
        <v>4538</v>
      </c>
      <c r="Q882" s="2" t="s">
        <v>3643</v>
      </c>
      <c r="R882" t="str">
        <f t="shared" si="407"/>
        <v>E8B6=惰</v>
      </c>
    </row>
    <row r="883" spans="1:18">
      <c r="A883" s="2" t="s">
        <v>4539</v>
      </c>
      <c r="B883" s="2" t="s">
        <v>4540</v>
      </c>
      <c r="C883">
        <f t="shared" si="398"/>
        <v>1164</v>
      </c>
      <c r="D883">
        <f t="shared" si="399"/>
        <v>908</v>
      </c>
      <c r="E883">
        <f t="shared" si="400"/>
        <v>896</v>
      </c>
      <c r="F883">
        <f t="shared" si="401"/>
        <v>115456</v>
      </c>
      <c r="G883" t="str">
        <f t="shared" si="402"/>
        <v>00020300</v>
      </c>
      <c r="H883" t="str">
        <f t="shared" si="416"/>
        <v>B9C4</v>
      </c>
      <c r="I883" t="str">
        <f t="shared" si="417"/>
        <v>F3D1</v>
      </c>
      <c r="J883" t="s">
        <v>4541</v>
      </c>
      <c r="K883" t="str">
        <f t="shared" si="403"/>
        <v>C4B90000</v>
      </c>
      <c r="L883" t="str">
        <f t="shared" si="404"/>
        <v>00030200</v>
      </c>
      <c r="M883" t="str">
        <f t="shared" si="405"/>
        <v>C4B9000000030200</v>
      </c>
      <c r="N883" t="str">
        <f t="shared" si="406"/>
        <v>C4B9=鼓</v>
      </c>
      <c r="P883" s="2" t="s">
        <v>4542</v>
      </c>
      <c r="Q883" s="2" t="s">
        <v>3647</v>
      </c>
      <c r="R883" t="str">
        <f t="shared" si="407"/>
        <v>E9B6=堕</v>
      </c>
    </row>
    <row r="884" spans="1:18">
      <c r="A884" s="2" t="s">
        <v>1342</v>
      </c>
      <c r="B884" s="2" t="s">
        <v>4543</v>
      </c>
      <c r="C884">
        <f t="shared" si="398"/>
        <v>1165</v>
      </c>
      <c r="D884">
        <f t="shared" si="399"/>
        <v>909</v>
      </c>
      <c r="E884">
        <f t="shared" si="400"/>
        <v>896</v>
      </c>
      <c r="F884">
        <f t="shared" si="401"/>
        <v>115520</v>
      </c>
      <c r="G884" t="str">
        <f t="shared" si="402"/>
        <v>00020340</v>
      </c>
      <c r="H884" t="str">
        <f t="shared" si="416"/>
        <v>B9C5</v>
      </c>
      <c r="I884" t="str">
        <f t="shared" si="417"/>
        <v>F3D2</v>
      </c>
      <c r="J884" t="s">
        <v>4544</v>
      </c>
      <c r="K884" t="str">
        <f t="shared" si="403"/>
        <v>C5B90000</v>
      </c>
      <c r="L884" t="str">
        <f t="shared" si="404"/>
        <v>40030200</v>
      </c>
      <c r="M884" t="str">
        <f t="shared" si="405"/>
        <v>C5B9000040030200</v>
      </c>
      <c r="N884" t="str">
        <f t="shared" si="406"/>
        <v>C5B9=古</v>
      </c>
      <c r="P884" s="2" t="s">
        <v>1245</v>
      </c>
      <c r="Q884" s="2" t="s">
        <v>1246</v>
      </c>
      <c r="R884" t="str">
        <f t="shared" si="407"/>
        <v>EAB6=蛾</v>
      </c>
    </row>
    <row r="885" spans="1:18">
      <c r="A885" s="2" t="s">
        <v>4545</v>
      </c>
      <c r="B885" s="2" t="s">
        <v>4546</v>
      </c>
      <c r="C885">
        <f t="shared" si="398"/>
        <v>1166</v>
      </c>
      <c r="D885">
        <f t="shared" si="399"/>
        <v>910</v>
      </c>
      <c r="E885">
        <f t="shared" si="400"/>
        <v>896</v>
      </c>
      <c r="F885">
        <f t="shared" si="401"/>
        <v>115584</v>
      </c>
      <c r="G885" t="str">
        <f t="shared" si="402"/>
        <v>00020380</v>
      </c>
      <c r="H885" t="str">
        <f t="shared" si="416"/>
        <v>B9C6</v>
      </c>
      <c r="I885" t="str">
        <f t="shared" si="417"/>
        <v>F3D3</v>
      </c>
      <c r="J885" t="s">
        <v>4547</v>
      </c>
      <c r="K885" t="str">
        <f t="shared" si="403"/>
        <v>C6B90000</v>
      </c>
      <c r="L885" t="str">
        <f t="shared" si="404"/>
        <v>80030200</v>
      </c>
      <c r="M885" t="str">
        <f t="shared" si="405"/>
        <v>C6B9000080030200</v>
      </c>
      <c r="N885" t="str">
        <f t="shared" si="406"/>
        <v>C6B9=蛊</v>
      </c>
      <c r="P885" s="2" t="s">
        <v>4548</v>
      </c>
      <c r="Q885" s="2" t="s">
        <v>3652</v>
      </c>
      <c r="R885" t="str">
        <f t="shared" si="407"/>
        <v>EBB6=峨</v>
      </c>
    </row>
    <row r="886" spans="1:18">
      <c r="A886" s="2" t="s">
        <v>1348</v>
      </c>
      <c r="B886" s="2" t="s">
        <v>4549</v>
      </c>
      <c r="C886">
        <f t="shared" si="398"/>
        <v>1167</v>
      </c>
      <c r="D886">
        <f t="shared" si="399"/>
        <v>911</v>
      </c>
      <c r="E886">
        <f t="shared" si="400"/>
        <v>896</v>
      </c>
      <c r="F886">
        <f t="shared" si="401"/>
        <v>115648</v>
      </c>
      <c r="G886" t="str">
        <f t="shared" si="402"/>
        <v>000203C0</v>
      </c>
      <c r="H886" t="str">
        <f t="shared" si="416"/>
        <v>B9C7</v>
      </c>
      <c r="I886" t="str">
        <f t="shared" si="417"/>
        <v>F3D4</v>
      </c>
      <c r="J886" t="s">
        <v>4550</v>
      </c>
      <c r="K886" t="str">
        <f t="shared" si="403"/>
        <v>C7B90000</v>
      </c>
      <c r="L886" t="str">
        <f t="shared" si="404"/>
        <v>C0030200</v>
      </c>
      <c r="M886" t="str">
        <f t="shared" si="405"/>
        <v>C7B90000C0030200</v>
      </c>
      <c r="N886" t="str">
        <f t="shared" si="406"/>
        <v>C7B9=骨</v>
      </c>
      <c r="P886" s="2" t="s">
        <v>4551</v>
      </c>
      <c r="Q886" s="2" t="s">
        <v>3655</v>
      </c>
      <c r="R886" t="str">
        <f t="shared" si="407"/>
        <v>ECB6=鹅</v>
      </c>
    </row>
    <row r="887" spans="1:18">
      <c r="A887" s="2" t="s">
        <v>4552</v>
      </c>
      <c r="B887" s="2" t="s">
        <v>4553</v>
      </c>
      <c r="C887">
        <f t="shared" si="398"/>
        <v>1168</v>
      </c>
      <c r="D887">
        <f t="shared" si="399"/>
        <v>912</v>
      </c>
      <c r="E887">
        <f t="shared" si="400"/>
        <v>912</v>
      </c>
      <c r="F887">
        <f t="shared" si="401"/>
        <v>116736</v>
      </c>
      <c r="G887" t="str">
        <f t="shared" si="402"/>
        <v>00020800</v>
      </c>
      <c r="H887" t="str">
        <f t="shared" ref="H887:H896" si="418">MID($H$1,(ROW()-2)*4+1,4)</f>
        <v>B9C8</v>
      </c>
      <c r="I887" t="str">
        <f t="shared" si="417"/>
        <v>F3D5</v>
      </c>
      <c r="J887" t="s">
        <v>4554</v>
      </c>
      <c r="K887" t="str">
        <f t="shared" si="403"/>
        <v>C8B90000</v>
      </c>
      <c r="L887" t="str">
        <f t="shared" si="404"/>
        <v>00080200</v>
      </c>
      <c r="M887" t="str">
        <f t="shared" si="405"/>
        <v>C8B9000000080200</v>
      </c>
      <c r="N887" t="str">
        <f t="shared" si="406"/>
        <v>C8B9=谷</v>
      </c>
      <c r="P887" s="2" t="s">
        <v>4555</v>
      </c>
      <c r="Q887" s="2" t="s">
        <v>3658</v>
      </c>
      <c r="R887" t="str">
        <f t="shared" si="407"/>
        <v>EDB6=俄</v>
      </c>
    </row>
    <row r="888" spans="1:18">
      <c r="A888" s="2" t="s">
        <v>4556</v>
      </c>
      <c r="B888" s="2" t="s">
        <v>4557</v>
      </c>
      <c r="C888">
        <f t="shared" si="398"/>
        <v>1169</v>
      </c>
      <c r="D888">
        <f t="shared" si="399"/>
        <v>913</v>
      </c>
      <c r="E888">
        <f t="shared" si="400"/>
        <v>912</v>
      </c>
      <c r="F888">
        <f t="shared" si="401"/>
        <v>116800</v>
      </c>
      <c r="G888" t="str">
        <f t="shared" si="402"/>
        <v>00020840</v>
      </c>
      <c r="H888" t="str">
        <f t="shared" si="418"/>
        <v>B9C9</v>
      </c>
      <c r="I888" t="str">
        <f t="shared" si="417"/>
        <v>F3D6</v>
      </c>
      <c r="J888" t="s">
        <v>4558</v>
      </c>
      <c r="K888" t="str">
        <f t="shared" si="403"/>
        <v>C9B90000</v>
      </c>
      <c r="L888" t="str">
        <f t="shared" si="404"/>
        <v>40080200</v>
      </c>
      <c r="M888" t="str">
        <f t="shared" si="405"/>
        <v>C9B9000040080200</v>
      </c>
      <c r="N888" t="str">
        <f t="shared" si="406"/>
        <v>C9B9=股</v>
      </c>
      <c r="P888" s="2" t="s">
        <v>4559</v>
      </c>
      <c r="Q888" s="2" t="s">
        <v>3661</v>
      </c>
      <c r="R888" t="str">
        <f t="shared" si="407"/>
        <v>EEB6=额</v>
      </c>
    </row>
    <row r="889" spans="1:18">
      <c r="A889" s="2" t="s">
        <v>4560</v>
      </c>
      <c r="B889" s="2" t="s">
        <v>4561</v>
      </c>
      <c r="C889">
        <f t="shared" si="398"/>
        <v>1170</v>
      </c>
      <c r="D889">
        <f t="shared" si="399"/>
        <v>914</v>
      </c>
      <c r="E889">
        <f t="shared" si="400"/>
        <v>912</v>
      </c>
      <c r="F889">
        <f t="shared" si="401"/>
        <v>116864</v>
      </c>
      <c r="G889" t="str">
        <f t="shared" si="402"/>
        <v>00020880</v>
      </c>
      <c r="H889" t="str">
        <f t="shared" si="418"/>
        <v>B9CA</v>
      </c>
      <c r="I889" t="str">
        <f t="shared" si="417"/>
        <v>F3D7</v>
      </c>
      <c r="J889" t="s">
        <v>4562</v>
      </c>
      <c r="K889" t="str">
        <f t="shared" si="403"/>
        <v>CAB90000</v>
      </c>
      <c r="L889" t="str">
        <f t="shared" si="404"/>
        <v>80080200</v>
      </c>
      <c r="M889" t="str">
        <f t="shared" si="405"/>
        <v>CAB9000080080200</v>
      </c>
      <c r="N889" t="str">
        <f t="shared" si="406"/>
        <v>CAB9=故</v>
      </c>
      <c r="P889" s="2" t="s">
        <v>4563</v>
      </c>
      <c r="Q889" s="2" t="s">
        <v>3664</v>
      </c>
      <c r="R889" t="str">
        <f t="shared" si="407"/>
        <v>EFB6=讹</v>
      </c>
    </row>
    <row r="890" spans="1:18">
      <c r="A890" s="2" t="s">
        <v>4564</v>
      </c>
      <c r="B890" s="2" t="s">
        <v>4565</v>
      </c>
      <c r="C890">
        <f t="shared" si="398"/>
        <v>1171</v>
      </c>
      <c r="D890">
        <f t="shared" si="399"/>
        <v>915</v>
      </c>
      <c r="E890">
        <f t="shared" si="400"/>
        <v>912</v>
      </c>
      <c r="F890">
        <f t="shared" si="401"/>
        <v>116928</v>
      </c>
      <c r="G890" t="str">
        <f t="shared" si="402"/>
        <v>000208C0</v>
      </c>
      <c r="H890" t="str">
        <f t="shared" si="418"/>
        <v>B9CB</v>
      </c>
      <c r="I890" t="str">
        <f t="shared" si="417"/>
        <v>F3D8</v>
      </c>
      <c r="J890" t="s">
        <v>2179</v>
      </c>
      <c r="K890" t="str">
        <f t="shared" si="403"/>
        <v>CBB90000</v>
      </c>
      <c r="L890" t="str">
        <f t="shared" si="404"/>
        <v>C0080200</v>
      </c>
      <c r="M890" t="str">
        <f t="shared" si="405"/>
        <v>CBB90000C0080200</v>
      </c>
      <c r="N890" t="str">
        <f t="shared" si="406"/>
        <v>CBB9=顾</v>
      </c>
      <c r="P890" s="2" t="s">
        <v>4566</v>
      </c>
      <c r="Q890" s="2" t="s">
        <v>3667</v>
      </c>
      <c r="R890" t="str">
        <f t="shared" si="407"/>
        <v>F0B6=娥</v>
      </c>
    </row>
    <row r="891" spans="1:18">
      <c r="A891" s="2" t="s">
        <v>1354</v>
      </c>
      <c r="B891" s="2" t="s">
        <v>4567</v>
      </c>
      <c r="C891">
        <f t="shared" si="398"/>
        <v>1172</v>
      </c>
      <c r="D891">
        <f t="shared" si="399"/>
        <v>916</v>
      </c>
      <c r="E891">
        <f t="shared" si="400"/>
        <v>912</v>
      </c>
      <c r="F891">
        <f t="shared" si="401"/>
        <v>116992</v>
      </c>
      <c r="G891" t="str">
        <f t="shared" si="402"/>
        <v>00020900</v>
      </c>
      <c r="H891" t="str">
        <f t="shared" si="418"/>
        <v>B9CC</v>
      </c>
      <c r="I891" t="str">
        <f t="shared" ref="I891:I900" si="419">MID($I$1,(ROW()-2)*4+1,4)</f>
        <v>F3D9</v>
      </c>
      <c r="J891" t="s">
        <v>4568</v>
      </c>
      <c r="K891" t="str">
        <f t="shared" si="403"/>
        <v>CCB90000</v>
      </c>
      <c r="L891" t="str">
        <f t="shared" si="404"/>
        <v>00090200</v>
      </c>
      <c r="M891" t="str">
        <f t="shared" si="405"/>
        <v>CCB9000000090200</v>
      </c>
      <c r="N891" t="str">
        <f t="shared" si="406"/>
        <v>CCB9=固</v>
      </c>
      <c r="P891" s="2" t="s">
        <v>4569</v>
      </c>
      <c r="Q891" s="2" t="s">
        <v>3671</v>
      </c>
      <c r="R891" t="str">
        <f t="shared" si="407"/>
        <v>F1B6=恶</v>
      </c>
    </row>
    <row r="892" spans="1:18">
      <c r="A892" s="2" t="s">
        <v>4570</v>
      </c>
      <c r="B892" s="2" t="s">
        <v>4571</v>
      </c>
      <c r="C892">
        <f t="shared" si="398"/>
        <v>1173</v>
      </c>
      <c r="D892">
        <f t="shared" si="399"/>
        <v>917</v>
      </c>
      <c r="E892">
        <f t="shared" si="400"/>
        <v>912</v>
      </c>
      <c r="F892">
        <f t="shared" si="401"/>
        <v>117056</v>
      </c>
      <c r="G892" t="str">
        <f t="shared" si="402"/>
        <v>00020940</v>
      </c>
      <c r="H892" t="str">
        <f t="shared" si="418"/>
        <v>B9CD</v>
      </c>
      <c r="I892" t="str">
        <f t="shared" si="419"/>
        <v>F3DA</v>
      </c>
      <c r="J892" t="s">
        <v>4572</v>
      </c>
      <c r="K892" t="str">
        <f t="shared" si="403"/>
        <v>CDB90000</v>
      </c>
      <c r="L892" t="str">
        <f t="shared" si="404"/>
        <v>40090200</v>
      </c>
      <c r="M892" t="str">
        <f t="shared" si="405"/>
        <v>CDB9000040090200</v>
      </c>
      <c r="N892" t="str">
        <f t="shared" si="406"/>
        <v>CDB9=雇</v>
      </c>
      <c r="P892" s="2" t="s">
        <v>4573</v>
      </c>
      <c r="Q892" s="2" t="s">
        <v>3675</v>
      </c>
      <c r="R892" t="str">
        <f t="shared" si="407"/>
        <v>F2B6=厄</v>
      </c>
    </row>
    <row r="893" spans="1:18">
      <c r="A893" s="2" t="s">
        <v>4574</v>
      </c>
      <c r="B893" s="2" t="s">
        <v>4575</v>
      </c>
      <c r="C893">
        <f t="shared" si="398"/>
        <v>1174</v>
      </c>
      <c r="D893">
        <f t="shared" si="399"/>
        <v>918</v>
      </c>
      <c r="E893">
        <f t="shared" si="400"/>
        <v>912</v>
      </c>
      <c r="F893">
        <f t="shared" si="401"/>
        <v>117120</v>
      </c>
      <c r="G893" t="str">
        <f t="shared" si="402"/>
        <v>00020980</v>
      </c>
      <c r="H893" t="str">
        <f t="shared" si="418"/>
        <v>B9CE</v>
      </c>
      <c r="I893" t="str">
        <f t="shared" si="419"/>
        <v>F3DB</v>
      </c>
      <c r="J893" t="s">
        <v>4576</v>
      </c>
      <c r="K893" t="str">
        <f t="shared" si="403"/>
        <v>CEB90000</v>
      </c>
      <c r="L893" t="str">
        <f t="shared" si="404"/>
        <v>80090200</v>
      </c>
      <c r="M893" t="str">
        <f t="shared" si="405"/>
        <v>CEB9000080090200</v>
      </c>
      <c r="N893" t="str">
        <f t="shared" si="406"/>
        <v>CEB9=刮</v>
      </c>
      <c r="P893" s="2" t="s">
        <v>4577</v>
      </c>
      <c r="Q893" s="2" t="s">
        <v>3679</v>
      </c>
      <c r="R893" t="str">
        <f t="shared" si="407"/>
        <v>F3B6=扼</v>
      </c>
    </row>
    <row r="894" spans="1:18">
      <c r="A894" s="2" t="s">
        <v>4578</v>
      </c>
      <c r="B894" s="2" t="s">
        <v>4579</v>
      </c>
      <c r="C894">
        <f t="shared" si="398"/>
        <v>1175</v>
      </c>
      <c r="D894">
        <f t="shared" si="399"/>
        <v>919</v>
      </c>
      <c r="E894">
        <f t="shared" si="400"/>
        <v>912</v>
      </c>
      <c r="F894">
        <f t="shared" si="401"/>
        <v>117184</v>
      </c>
      <c r="G894" t="str">
        <f t="shared" si="402"/>
        <v>000209C0</v>
      </c>
      <c r="H894" t="str">
        <f t="shared" si="418"/>
        <v>B9CF</v>
      </c>
      <c r="I894" t="str">
        <f t="shared" si="419"/>
        <v>F3DC</v>
      </c>
      <c r="J894" t="s">
        <v>4580</v>
      </c>
      <c r="K894" t="str">
        <f t="shared" si="403"/>
        <v>CFB90000</v>
      </c>
      <c r="L894" t="str">
        <f t="shared" si="404"/>
        <v>C0090200</v>
      </c>
      <c r="M894" t="str">
        <f t="shared" si="405"/>
        <v>CFB90000C0090200</v>
      </c>
      <c r="N894" t="str">
        <f t="shared" si="406"/>
        <v>CFB9=瓜</v>
      </c>
      <c r="P894" s="2" t="s">
        <v>4581</v>
      </c>
      <c r="Q894" s="2" t="s">
        <v>3683</v>
      </c>
      <c r="R894" t="str">
        <f t="shared" si="407"/>
        <v>F4B6=遏</v>
      </c>
    </row>
    <row r="895" spans="1:18">
      <c r="A895" s="2" t="s">
        <v>4582</v>
      </c>
      <c r="B895" s="2" t="s">
        <v>4583</v>
      </c>
      <c r="C895">
        <f t="shared" si="398"/>
        <v>1176</v>
      </c>
      <c r="D895">
        <f t="shared" si="399"/>
        <v>920</v>
      </c>
      <c r="E895">
        <f t="shared" si="400"/>
        <v>912</v>
      </c>
      <c r="F895">
        <f t="shared" si="401"/>
        <v>117248</v>
      </c>
      <c r="G895" t="str">
        <f t="shared" si="402"/>
        <v>00020A00</v>
      </c>
      <c r="H895" t="str">
        <f t="shared" si="418"/>
        <v>B9D0</v>
      </c>
      <c r="I895" t="str">
        <f t="shared" si="419"/>
        <v>F3DD</v>
      </c>
      <c r="J895" t="s">
        <v>4584</v>
      </c>
      <c r="K895" t="str">
        <f t="shared" si="403"/>
        <v>D0B90000</v>
      </c>
      <c r="L895" t="str">
        <f t="shared" si="404"/>
        <v>000A0200</v>
      </c>
      <c r="M895" t="str">
        <f t="shared" si="405"/>
        <v>D0B90000000A0200</v>
      </c>
      <c r="N895" t="str">
        <f t="shared" si="406"/>
        <v>D0B9=剐</v>
      </c>
      <c r="P895" s="2" t="s">
        <v>4585</v>
      </c>
      <c r="Q895" s="2" t="s">
        <v>3687</v>
      </c>
      <c r="R895" t="str">
        <f t="shared" si="407"/>
        <v>F5B6=鄂</v>
      </c>
    </row>
    <row r="896" spans="1:18">
      <c r="A896" s="2" t="s">
        <v>4586</v>
      </c>
      <c r="B896" s="2" t="s">
        <v>4587</v>
      </c>
      <c r="C896">
        <f t="shared" si="398"/>
        <v>1177</v>
      </c>
      <c r="D896">
        <f t="shared" si="399"/>
        <v>921</v>
      </c>
      <c r="E896">
        <f t="shared" si="400"/>
        <v>912</v>
      </c>
      <c r="F896">
        <f t="shared" si="401"/>
        <v>117312</v>
      </c>
      <c r="G896" t="str">
        <f t="shared" si="402"/>
        <v>00020A40</v>
      </c>
      <c r="H896" t="str">
        <f t="shared" si="418"/>
        <v>B9D1</v>
      </c>
      <c r="I896" t="str">
        <f t="shared" si="419"/>
        <v>F3DE</v>
      </c>
      <c r="J896" t="s">
        <v>4588</v>
      </c>
      <c r="K896" t="str">
        <f t="shared" si="403"/>
        <v>D1B90000</v>
      </c>
      <c r="L896" t="str">
        <f t="shared" si="404"/>
        <v>400A0200</v>
      </c>
      <c r="M896" t="str">
        <f t="shared" si="405"/>
        <v>D1B90000400A0200</v>
      </c>
      <c r="N896" t="str">
        <f t="shared" si="406"/>
        <v>D1B9=寡</v>
      </c>
      <c r="P896" s="2" t="s">
        <v>4589</v>
      </c>
      <c r="Q896" s="2" t="s">
        <v>3691</v>
      </c>
      <c r="R896" t="str">
        <f t="shared" si="407"/>
        <v>F6B6=饿</v>
      </c>
    </row>
    <row r="897" spans="1:18">
      <c r="A897" s="2" t="s">
        <v>4590</v>
      </c>
      <c r="B897" s="2" t="s">
        <v>4591</v>
      </c>
      <c r="C897">
        <f t="shared" si="398"/>
        <v>1178</v>
      </c>
      <c r="D897">
        <f t="shared" si="399"/>
        <v>922</v>
      </c>
      <c r="E897">
        <f t="shared" si="400"/>
        <v>912</v>
      </c>
      <c r="F897">
        <f t="shared" si="401"/>
        <v>117376</v>
      </c>
      <c r="G897" t="str">
        <f t="shared" si="402"/>
        <v>00020A80</v>
      </c>
      <c r="H897" t="str">
        <f t="shared" ref="H897:H906" si="420">MID($H$1,(ROW()-2)*4+1,4)</f>
        <v>B9D2</v>
      </c>
      <c r="I897" t="str">
        <f t="shared" si="419"/>
        <v>F3DF</v>
      </c>
      <c r="J897" t="s">
        <v>2475</v>
      </c>
      <c r="K897" t="str">
        <f t="shared" si="403"/>
        <v>D2B90000</v>
      </c>
      <c r="L897" t="str">
        <f t="shared" si="404"/>
        <v>800A0200</v>
      </c>
      <c r="M897" t="str">
        <f t="shared" si="405"/>
        <v>D2B90000800A0200</v>
      </c>
      <c r="N897" t="str">
        <f t="shared" si="406"/>
        <v>D2B9=挂</v>
      </c>
      <c r="P897" s="2" t="s">
        <v>4592</v>
      </c>
      <c r="Q897" s="2" t="s">
        <v>3695</v>
      </c>
      <c r="R897" t="str">
        <f t="shared" si="407"/>
        <v>F7B6=恩</v>
      </c>
    </row>
    <row r="898" spans="1:18">
      <c r="A898" s="2" t="s">
        <v>4593</v>
      </c>
      <c r="B898" s="2" t="s">
        <v>4594</v>
      </c>
      <c r="C898">
        <f t="shared" si="398"/>
        <v>1179</v>
      </c>
      <c r="D898">
        <f t="shared" si="399"/>
        <v>923</v>
      </c>
      <c r="E898">
        <f t="shared" si="400"/>
        <v>912</v>
      </c>
      <c r="F898">
        <f t="shared" si="401"/>
        <v>117440</v>
      </c>
      <c r="G898" t="str">
        <f t="shared" si="402"/>
        <v>00020AC0</v>
      </c>
      <c r="H898" t="str">
        <f t="shared" si="420"/>
        <v>B9D3</v>
      </c>
      <c r="I898" t="str">
        <f t="shared" si="419"/>
        <v>F3E0</v>
      </c>
      <c r="J898" t="s">
        <v>4595</v>
      </c>
      <c r="K898" t="str">
        <f t="shared" si="403"/>
        <v>D3B90000</v>
      </c>
      <c r="L898" t="str">
        <f t="shared" si="404"/>
        <v>C00A0200</v>
      </c>
      <c r="M898" t="str">
        <f t="shared" si="405"/>
        <v>D3B90000C00A0200</v>
      </c>
      <c r="N898" t="str">
        <f t="shared" si="406"/>
        <v>D3B9=褂</v>
      </c>
      <c r="P898" s="2" t="s">
        <v>4596</v>
      </c>
      <c r="Q898" s="2" t="s">
        <v>3699</v>
      </c>
      <c r="R898" t="str">
        <f t="shared" si="407"/>
        <v>F8B6=而</v>
      </c>
    </row>
    <row r="899" spans="1:18">
      <c r="A899" s="2" t="s">
        <v>4597</v>
      </c>
      <c r="B899" s="2" t="s">
        <v>4598</v>
      </c>
      <c r="C899">
        <f t="shared" ref="C899:C962" si="421">HEX2DEC(B899)</f>
        <v>1180</v>
      </c>
      <c r="D899">
        <f t="shared" ref="D899:D962" si="422">C899-256</f>
        <v>924</v>
      </c>
      <c r="E899">
        <f t="shared" ref="E899:E962" si="423">INT(D899/16)*16</f>
        <v>912</v>
      </c>
      <c r="F899">
        <f t="shared" ref="F899:F962" si="424">(D899+E899)*64</f>
        <v>117504</v>
      </c>
      <c r="G899" t="str">
        <f t="shared" ref="G899:G962" si="425">DEC2HEX(F899+16384,8)</f>
        <v>00020B00</v>
      </c>
      <c r="H899" t="str">
        <f t="shared" si="420"/>
        <v>B9D4</v>
      </c>
      <c r="I899" t="str">
        <f t="shared" si="419"/>
        <v>F3E1</v>
      </c>
      <c r="J899" t="s">
        <v>2566</v>
      </c>
      <c r="K899" t="str">
        <f t="shared" ref="K899:K962" si="426">MID(J899,3,2)&amp;MID(J899,1,2)&amp;"0000"</f>
        <v>D4B90000</v>
      </c>
      <c r="L899" t="str">
        <f t="shared" ref="L899:L962" si="427">MID(G899,7,2)&amp;MID(G899,5,2)&amp;MID(G899,3,2)&amp;MID(G899,1,2)</f>
        <v>000B0200</v>
      </c>
      <c r="M899" t="str">
        <f t="shared" ref="M899:M962" si="428">K899&amp;L899</f>
        <v>D4B90000000B0200</v>
      </c>
      <c r="N899" t="str">
        <f t="shared" ref="N899:N962" si="429">MID(J899,3,2)&amp;MID(J899,1,2)&amp;"="&amp;A899</f>
        <v>D4B9=乖</v>
      </c>
      <c r="P899" s="2" t="s">
        <v>4599</v>
      </c>
      <c r="Q899" s="2" t="s">
        <v>3703</v>
      </c>
      <c r="R899" t="str">
        <f t="shared" ref="R899:R962" si="430">P899&amp;"="&amp;Q899</f>
        <v>F9B6=儿</v>
      </c>
    </row>
    <row r="900" spans="1:18">
      <c r="A900" s="2" t="s">
        <v>4600</v>
      </c>
      <c r="B900" s="2" t="s">
        <v>4601</v>
      </c>
      <c r="C900">
        <f t="shared" si="421"/>
        <v>1181</v>
      </c>
      <c r="D900">
        <f t="shared" si="422"/>
        <v>925</v>
      </c>
      <c r="E900">
        <f t="shared" si="423"/>
        <v>912</v>
      </c>
      <c r="F900">
        <f t="shared" si="424"/>
        <v>117568</v>
      </c>
      <c r="G900" t="str">
        <f t="shared" si="425"/>
        <v>00020B40</v>
      </c>
      <c r="H900" t="str">
        <f t="shared" si="420"/>
        <v>B9D5</v>
      </c>
      <c r="I900" t="str">
        <f t="shared" si="419"/>
        <v>F3E2</v>
      </c>
      <c r="J900" t="s">
        <v>4602</v>
      </c>
      <c r="K900" t="str">
        <f t="shared" si="426"/>
        <v>D5B90000</v>
      </c>
      <c r="L900" t="str">
        <f t="shared" si="427"/>
        <v>400B0200</v>
      </c>
      <c r="M900" t="str">
        <f t="shared" si="428"/>
        <v>D5B90000400B0200</v>
      </c>
      <c r="N900" t="str">
        <f t="shared" si="429"/>
        <v>D5B9=拐</v>
      </c>
      <c r="P900" s="2" t="s">
        <v>4603</v>
      </c>
      <c r="Q900" s="2" t="s">
        <v>3707</v>
      </c>
      <c r="R900" t="str">
        <f t="shared" si="430"/>
        <v>FAB6=耳</v>
      </c>
    </row>
    <row r="901" spans="1:18">
      <c r="A901" s="2" t="s">
        <v>1360</v>
      </c>
      <c r="B901" s="2" t="s">
        <v>4604</v>
      </c>
      <c r="C901">
        <f t="shared" si="421"/>
        <v>1182</v>
      </c>
      <c r="D901">
        <f t="shared" si="422"/>
        <v>926</v>
      </c>
      <c r="E901">
        <f t="shared" si="423"/>
        <v>912</v>
      </c>
      <c r="F901">
        <f t="shared" si="424"/>
        <v>117632</v>
      </c>
      <c r="G901" t="str">
        <f t="shared" si="425"/>
        <v>00020B80</v>
      </c>
      <c r="H901" t="str">
        <f t="shared" si="420"/>
        <v>B9D6</v>
      </c>
      <c r="I901" t="str">
        <f t="shared" ref="I901:I910" si="431">MID($I$1,(ROW()-2)*4+1,4)</f>
        <v>F3E3</v>
      </c>
      <c r="J901" t="s">
        <v>4605</v>
      </c>
      <c r="K901" t="str">
        <f t="shared" si="426"/>
        <v>D6B90000</v>
      </c>
      <c r="L901" t="str">
        <f t="shared" si="427"/>
        <v>800B0200</v>
      </c>
      <c r="M901" t="str">
        <f t="shared" si="428"/>
        <v>D6B90000800B0200</v>
      </c>
      <c r="N901" t="str">
        <f t="shared" si="429"/>
        <v>D6B9=怪</v>
      </c>
      <c r="P901" s="2" t="s">
        <v>4606</v>
      </c>
      <c r="Q901" s="2" t="s">
        <v>3711</v>
      </c>
      <c r="R901" t="str">
        <f t="shared" si="430"/>
        <v>FBB6=尔</v>
      </c>
    </row>
    <row r="902" spans="1:18">
      <c r="A902" s="2" t="s">
        <v>4607</v>
      </c>
      <c r="B902" s="2" t="s">
        <v>4608</v>
      </c>
      <c r="C902">
        <f t="shared" si="421"/>
        <v>1183</v>
      </c>
      <c r="D902">
        <f t="shared" si="422"/>
        <v>927</v>
      </c>
      <c r="E902">
        <f t="shared" si="423"/>
        <v>912</v>
      </c>
      <c r="F902">
        <f t="shared" si="424"/>
        <v>117696</v>
      </c>
      <c r="G902" t="str">
        <f t="shared" si="425"/>
        <v>00020BC0</v>
      </c>
      <c r="H902" t="str">
        <f t="shared" si="420"/>
        <v>B9D7</v>
      </c>
      <c r="I902" t="str">
        <f t="shared" si="431"/>
        <v>F3E4</v>
      </c>
      <c r="J902" t="s">
        <v>4609</v>
      </c>
      <c r="K902" t="str">
        <f t="shared" si="426"/>
        <v>D7B90000</v>
      </c>
      <c r="L902" t="str">
        <f t="shared" si="427"/>
        <v>C00B0200</v>
      </c>
      <c r="M902" t="str">
        <f t="shared" si="428"/>
        <v>D7B90000C00B0200</v>
      </c>
      <c r="N902" t="str">
        <f t="shared" si="429"/>
        <v>D7B9=棺</v>
      </c>
      <c r="P902" s="2" t="s">
        <v>4610</v>
      </c>
      <c r="Q902" s="2" t="s">
        <v>3715</v>
      </c>
      <c r="R902" t="str">
        <f t="shared" si="430"/>
        <v>FCB6=饵</v>
      </c>
    </row>
    <row r="903" spans="1:18">
      <c r="A903" s="2" t="s">
        <v>4611</v>
      </c>
      <c r="B903" s="2" t="s">
        <v>4612</v>
      </c>
      <c r="C903">
        <f t="shared" si="421"/>
        <v>1184</v>
      </c>
      <c r="D903">
        <f t="shared" si="422"/>
        <v>928</v>
      </c>
      <c r="E903">
        <f t="shared" si="423"/>
        <v>928</v>
      </c>
      <c r="F903">
        <f t="shared" si="424"/>
        <v>118784</v>
      </c>
      <c r="G903" t="str">
        <f t="shared" si="425"/>
        <v>00021000</v>
      </c>
      <c r="H903" t="str">
        <f t="shared" si="420"/>
        <v>B9D8</v>
      </c>
      <c r="I903" t="str">
        <f t="shared" si="431"/>
        <v>F3E5</v>
      </c>
      <c r="J903" t="s">
        <v>4613</v>
      </c>
      <c r="K903" t="str">
        <f t="shared" si="426"/>
        <v>D8B90000</v>
      </c>
      <c r="L903" t="str">
        <f t="shared" si="427"/>
        <v>00100200</v>
      </c>
      <c r="M903" t="str">
        <f t="shared" si="428"/>
        <v>D8B9000000100200</v>
      </c>
      <c r="N903" t="str">
        <f t="shared" si="429"/>
        <v>D8B9=关</v>
      </c>
      <c r="P903" s="2" t="s">
        <v>4614</v>
      </c>
      <c r="Q903" s="2" t="s">
        <v>3719</v>
      </c>
      <c r="R903" t="str">
        <f t="shared" si="430"/>
        <v>FDB6=洱</v>
      </c>
    </row>
    <row r="904" spans="1:18">
      <c r="A904" s="2" t="s">
        <v>4615</v>
      </c>
      <c r="B904" s="2" t="s">
        <v>4616</v>
      </c>
      <c r="C904">
        <f t="shared" si="421"/>
        <v>1185</v>
      </c>
      <c r="D904">
        <f t="shared" si="422"/>
        <v>929</v>
      </c>
      <c r="E904">
        <f t="shared" si="423"/>
        <v>928</v>
      </c>
      <c r="F904">
        <f t="shared" si="424"/>
        <v>118848</v>
      </c>
      <c r="G904" t="str">
        <f t="shared" si="425"/>
        <v>00021040</v>
      </c>
      <c r="H904" t="str">
        <f t="shared" si="420"/>
        <v>B9D9</v>
      </c>
      <c r="I904" t="str">
        <f t="shared" si="431"/>
        <v>F3E6</v>
      </c>
      <c r="J904" t="s">
        <v>4617</v>
      </c>
      <c r="K904" t="str">
        <f t="shared" si="426"/>
        <v>D9B90000</v>
      </c>
      <c r="L904" t="str">
        <f t="shared" si="427"/>
        <v>40100200</v>
      </c>
      <c r="M904" t="str">
        <f t="shared" si="428"/>
        <v>D9B9000040100200</v>
      </c>
      <c r="N904" t="str">
        <f t="shared" si="429"/>
        <v>D9B9=官</v>
      </c>
      <c r="P904" s="2" t="s">
        <v>4618</v>
      </c>
      <c r="Q904" s="2" t="s">
        <v>3723</v>
      </c>
      <c r="R904" t="str">
        <f t="shared" si="430"/>
        <v>FEB6=二</v>
      </c>
    </row>
    <row r="905" spans="1:18">
      <c r="A905" s="2" t="s">
        <v>4619</v>
      </c>
      <c r="B905" s="2" t="s">
        <v>4620</v>
      </c>
      <c r="C905">
        <f t="shared" si="421"/>
        <v>1186</v>
      </c>
      <c r="D905">
        <f t="shared" si="422"/>
        <v>930</v>
      </c>
      <c r="E905">
        <f t="shared" si="423"/>
        <v>928</v>
      </c>
      <c r="F905">
        <f t="shared" si="424"/>
        <v>118912</v>
      </c>
      <c r="G905" t="str">
        <f t="shared" si="425"/>
        <v>00021080</v>
      </c>
      <c r="H905" t="str">
        <f t="shared" si="420"/>
        <v>B9DA</v>
      </c>
      <c r="I905" t="str">
        <f t="shared" si="431"/>
        <v>F3E7</v>
      </c>
      <c r="J905" t="s">
        <v>4621</v>
      </c>
      <c r="K905" t="str">
        <f t="shared" si="426"/>
        <v>DAB90000</v>
      </c>
      <c r="L905" t="str">
        <f t="shared" si="427"/>
        <v>80100200</v>
      </c>
      <c r="M905" t="str">
        <f t="shared" si="428"/>
        <v>DAB9000080100200</v>
      </c>
      <c r="N905" t="str">
        <f t="shared" si="429"/>
        <v>DAB9=冠</v>
      </c>
      <c r="P905" s="2" t="s">
        <v>4622</v>
      </c>
      <c r="Q905" s="2" t="s">
        <v>3726</v>
      </c>
      <c r="R905" t="str">
        <f t="shared" si="430"/>
        <v>A1B7=贰</v>
      </c>
    </row>
    <row r="906" spans="1:18">
      <c r="A906" s="2" t="s">
        <v>4623</v>
      </c>
      <c r="B906" s="2" t="s">
        <v>4624</v>
      </c>
      <c r="C906">
        <f t="shared" si="421"/>
        <v>1187</v>
      </c>
      <c r="D906">
        <f t="shared" si="422"/>
        <v>931</v>
      </c>
      <c r="E906">
        <f t="shared" si="423"/>
        <v>928</v>
      </c>
      <c r="F906">
        <f t="shared" si="424"/>
        <v>118976</v>
      </c>
      <c r="G906" t="str">
        <f t="shared" si="425"/>
        <v>000210C0</v>
      </c>
      <c r="H906" t="str">
        <f t="shared" si="420"/>
        <v>B9DB</v>
      </c>
      <c r="I906" t="str">
        <f t="shared" si="431"/>
        <v>F3E8</v>
      </c>
      <c r="J906" t="s">
        <v>4625</v>
      </c>
      <c r="K906" t="str">
        <f t="shared" si="426"/>
        <v>DBB90000</v>
      </c>
      <c r="L906" t="str">
        <f t="shared" si="427"/>
        <v>C0100200</v>
      </c>
      <c r="M906" t="str">
        <f t="shared" si="428"/>
        <v>DBB90000C0100200</v>
      </c>
      <c r="N906" t="str">
        <f t="shared" si="429"/>
        <v>DBB9=观</v>
      </c>
      <c r="P906" s="2" t="s">
        <v>4626</v>
      </c>
      <c r="Q906" s="2" t="s">
        <v>3730</v>
      </c>
      <c r="R906" t="str">
        <f t="shared" si="430"/>
        <v>A2B7=发</v>
      </c>
    </row>
    <row r="907" spans="1:18">
      <c r="A907" s="2" t="s">
        <v>4627</v>
      </c>
      <c r="B907" s="2" t="s">
        <v>4628</v>
      </c>
      <c r="C907">
        <f t="shared" si="421"/>
        <v>1188</v>
      </c>
      <c r="D907">
        <f t="shared" si="422"/>
        <v>932</v>
      </c>
      <c r="E907">
        <f t="shared" si="423"/>
        <v>928</v>
      </c>
      <c r="F907">
        <f t="shared" si="424"/>
        <v>119040</v>
      </c>
      <c r="G907" t="str">
        <f t="shared" si="425"/>
        <v>00021100</v>
      </c>
      <c r="H907" t="str">
        <f t="shared" ref="H907:H916" si="432">MID($H$1,(ROW()-2)*4+1,4)</f>
        <v>B9DC</v>
      </c>
      <c r="I907" t="str">
        <f t="shared" si="431"/>
        <v>F3E9</v>
      </c>
      <c r="J907" t="s">
        <v>4629</v>
      </c>
      <c r="K907" t="str">
        <f t="shared" si="426"/>
        <v>DCB90000</v>
      </c>
      <c r="L907" t="str">
        <f t="shared" si="427"/>
        <v>00110200</v>
      </c>
      <c r="M907" t="str">
        <f t="shared" si="428"/>
        <v>DCB9000000110200</v>
      </c>
      <c r="N907" t="str">
        <f t="shared" si="429"/>
        <v>DCB9=管</v>
      </c>
      <c r="P907" s="2" t="s">
        <v>4630</v>
      </c>
      <c r="Q907" s="2" t="s">
        <v>3734</v>
      </c>
      <c r="R907" t="str">
        <f t="shared" si="430"/>
        <v>A3B7=罚</v>
      </c>
    </row>
    <row r="908" spans="1:18">
      <c r="A908" s="2" t="s">
        <v>4631</v>
      </c>
      <c r="B908" s="2" t="s">
        <v>4632</v>
      </c>
      <c r="C908">
        <f t="shared" si="421"/>
        <v>1189</v>
      </c>
      <c r="D908">
        <f t="shared" si="422"/>
        <v>933</v>
      </c>
      <c r="E908">
        <f t="shared" si="423"/>
        <v>928</v>
      </c>
      <c r="F908">
        <f t="shared" si="424"/>
        <v>119104</v>
      </c>
      <c r="G908" t="str">
        <f t="shared" si="425"/>
        <v>00021140</v>
      </c>
      <c r="H908" t="str">
        <f t="shared" si="432"/>
        <v>B9DD</v>
      </c>
      <c r="I908" t="str">
        <f t="shared" si="431"/>
        <v>F3EA</v>
      </c>
      <c r="J908" t="s">
        <v>4633</v>
      </c>
      <c r="K908" t="str">
        <f t="shared" si="426"/>
        <v>DDB90000</v>
      </c>
      <c r="L908" t="str">
        <f t="shared" si="427"/>
        <v>40110200</v>
      </c>
      <c r="M908" t="str">
        <f t="shared" si="428"/>
        <v>DDB9000040110200</v>
      </c>
      <c r="N908" t="str">
        <f t="shared" si="429"/>
        <v>DDB9=馆</v>
      </c>
      <c r="P908" s="2" t="s">
        <v>4634</v>
      </c>
      <c r="Q908" s="2" t="s">
        <v>3738</v>
      </c>
      <c r="R908" t="str">
        <f t="shared" si="430"/>
        <v>A4B7=筏</v>
      </c>
    </row>
    <row r="909" spans="1:18">
      <c r="A909" s="2" t="s">
        <v>4635</v>
      </c>
      <c r="B909" s="2" t="s">
        <v>4636</v>
      </c>
      <c r="C909">
        <f t="shared" si="421"/>
        <v>1190</v>
      </c>
      <c r="D909">
        <f t="shared" si="422"/>
        <v>934</v>
      </c>
      <c r="E909">
        <f t="shared" si="423"/>
        <v>928</v>
      </c>
      <c r="F909">
        <f t="shared" si="424"/>
        <v>119168</v>
      </c>
      <c r="G909" t="str">
        <f t="shared" si="425"/>
        <v>00021180</v>
      </c>
      <c r="H909" t="str">
        <f t="shared" si="432"/>
        <v>B9DE</v>
      </c>
      <c r="I909" t="str">
        <f t="shared" si="431"/>
        <v>F3EB</v>
      </c>
      <c r="J909" t="s">
        <v>4637</v>
      </c>
      <c r="K909" t="str">
        <f t="shared" si="426"/>
        <v>DEB90000</v>
      </c>
      <c r="L909" t="str">
        <f t="shared" si="427"/>
        <v>80110200</v>
      </c>
      <c r="M909" t="str">
        <f t="shared" si="428"/>
        <v>DEB9000080110200</v>
      </c>
      <c r="N909" t="str">
        <f t="shared" si="429"/>
        <v>DEB9=罐</v>
      </c>
      <c r="P909" s="2" t="s">
        <v>4638</v>
      </c>
      <c r="Q909" s="2" t="s">
        <v>3742</v>
      </c>
      <c r="R909" t="str">
        <f t="shared" si="430"/>
        <v>A5B7=伐</v>
      </c>
    </row>
    <row r="910" spans="1:18">
      <c r="A910" s="2" t="s">
        <v>4639</v>
      </c>
      <c r="B910" s="2" t="s">
        <v>4640</v>
      </c>
      <c r="C910">
        <f t="shared" si="421"/>
        <v>1191</v>
      </c>
      <c r="D910">
        <f t="shared" si="422"/>
        <v>935</v>
      </c>
      <c r="E910">
        <f t="shared" si="423"/>
        <v>928</v>
      </c>
      <c r="F910">
        <f t="shared" si="424"/>
        <v>119232</v>
      </c>
      <c r="G910" t="str">
        <f t="shared" si="425"/>
        <v>000211C0</v>
      </c>
      <c r="H910" t="str">
        <f t="shared" si="432"/>
        <v>B9DF</v>
      </c>
      <c r="I910" t="str">
        <f t="shared" si="431"/>
        <v>F3EC</v>
      </c>
      <c r="J910" t="s">
        <v>4641</v>
      </c>
      <c r="K910" t="str">
        <f t="shared" si="426"/>
        <v>DFB90000</v>
      </c>
      <c r="L910" t="str">
        <f t="shared" si="427"/>
        <v>C0110200</v>
      </c>
      <c r="M910" t="str">
        <f t="shared" si="428"/>
        <v>DFB90000C0110200</v>
      </c>
      <c r="N910" t="str">
        <f t="shared" si="429"/>
        <v>DFB9=惯</v>
      </c>
      <c r="P910" s="2" t="s">
        <v>4642</v>
      </c>
      <c r="Q910" s="2" t="s">
        <v>3746</v>
      </c>
      <c r="R910" t="str">
        <f t="shared" si="430"/>
        <v>A6B7=乏</v>
      </c>
    </row>
    <row r="911" spans="1:18">
      <c r="A911" s="2" t="s">
        <v>4643</v>
      </c>
      <c r="B911" s="2" t="s">
        <v>4644</v>
      </c>
      <c r="C911">
        <f t="shared" si="421"/>
        <v>1192</v>
      </c>
      <c r="D911">
        <f t="shared" si="422"/>
        <v>936</v>
      </c>
      <c r="E911">
        <f t="shared" si="423"/>
        <v>928</v>
      </c>
      <c r="F911">
        <f t="shared" si="424"/>
        <v>119296</v>
      </c>
      <c r="G911" t="str">
        <f t="shared" si="425"/>
        <v>00021200</v>
      </c>
      <c r="H911" t="str">
        <f t="shared" si="432"/>
        <v>B9E0</v>
      </c>
      <c r="I911" t="str">
        <f t="shared" ref="I911:I920" si="433">MID($I$1,(ROW()-2)*4+1,4)</f>
        <v>F3ED</v>
      </c>
      <c r="J911" t="s">
        <v>4645</v>
      </c>
      <c r="K911" t="str">
        <f t="shared" si="426"/>
        <v>E0B90000</v>
      </c>
      <c r="L911" t="str">
        <f t="shared" si="427"/>
        <v>00120200</v>
      </c>
      <c r="M911" t="str">
        <f t="shared" si="428"/>
        <v>E0B9000000120200</v>
      </c>
      <c r="N911" t="str">
        <f t="shared" si="429"/>
        <v>E0B9=灌</v>
      </c>
      <c r="P911" s="2" t="s">
        <v>4646</v>
      </c>
      <c r="Q911" s="2" t="s">
        <v>3750</v>
      </c>
      <c r="R911" t="str">
        <f t="shared" si="430"/>
        <v>A7B7=阀</v>
      </c>
    </row>
    <row r="912" spans="1:18">
      <c r="A912" s="2" t="s">
        <v>4647</v>
      </c>
      <c r="B912" s="2" t="s">
        <v>4648</v>
      </c>
      <c r="C912">
        <f t="shared" si="421"/>
        <v>1193</v>
      </c>
      <c r="D912">
        <f t="shared" si="422"/>
        <v>937</v>
      </c>
      <c r="E912">
        <f t="shared" si="423"/>
        <v>928</v>
      </c>
      <c r="F912">
        <f t="shared" si="424"/>
        <v>119360</v>
      </c>
      <c r="G912" t="str">
        <f t="shared" si="425"/>
        <v>00021240</v>
      </c>
      <c r="H912" t="str">
        <f t="shared" si="432"/>
        <v>B9E1</v>
      </c>
      <c r="I912" t="str">
        <f t="shared" si="433"/>
        <v>F3EE</v>
      </c>
      <c r="J912" t="s">
        <v>4649</v>
      </c>
      <c r="K912" t="str">
        <f t="shared" si="426"/>
        <v>E1B90000</v>
      </c>
      <c r="L912" t="str">
        <f t="shared" si="427"/>
        <v>40120200</v>
      </c>
      <c r="M912" t="str">
        <f t="shared" si="428"/>
        <v>E1B9000040120200</v>
      </c>
      <c r="N912" t="str">
        <f t="shared" si="429"/>
        <v>E1B9=贯</v>
      </c>
      <c r="P912" s="2" t="s">
        <v>4650</v>
      </c>
      <c r="Q912" s="2" t="s">
        <v>3753</v>
      </c>
      <c r="R912" t="str">
        <f t="shared" si="430"/>
        <v>A8B7=法</v>
      </c>
    </row>
    <row r="913" spans="1:18">
      <c r="A913" s="2" t="s">
        <v>4651</v>
      </c>
      <c r="B913" s="2" t="s">
        <v>4652</v>
      </c>
      <c r="C913">
        <f t="shared" si="421"/>
        <v>1194</v>
      </c>
      <c r="D913">
        <f t="shared" si="422"/>
        <v>938</v>
      </c>
      <c r="E913">
        <f t="shared" si="423"/>
        <v>928</v>
      </c>
      <c r="F913">
        <f t="shared" si="424"/>
        <v>119424</v>
      </c>
      <c r="G913" t="str">
        <f t="shared" si="425"/>
        <v>00021280</v>
      </c>
      <c r="H913" t="str">
        <f t="shared" si="432"/>
        <v>B9E2</v>
      </c>
      <c r="I913" t="str">
        <f t="shared" si="433"/>
        <v>F3EF</v>
      </c>
      <c r="J913" t="s">
        <v>4653</v>
      </c>
      <c r="K913" t="str">
        <f t="shared" si="426"/>
        <v>E2B90000</v>
      </c>
      <c r="L913" t="str">
        <f t="shared" si="427"/>
        <v>80120200</v>
      </c>
      <c r="M913" t="str">
        <f t="shared" si="428"/>
        <v>E2B9000080120200</v>
      </c>
      <c r="N913" t="str">
        <f t="shared" si="429"/>
        <v>E2B9=光</v>
      </c>
      <c r="P913" s="2" t="s">
        <v>4654</v>
      </c>
      <c r="Q913" s="2" t="s">
        <v>3757</v>
      </c>
      <c r="R913" t="str">
        <f t="shared" si="430"/>
        <v>A9B7=珐</v>
      </c>
    </row>
    <row r="914" spans="1:18">
      <c r="A914" s="2" t="s">
        <v>4655</v>
      </c>
      <c r="B914" s="2" t="s">
        <v>4656</v>
      </c>
      <c r="C914">
        <f t="shared" si="421"/>
        <v>1195</v>
      </c>
      <c r="D914">
        <f t="shared" si="422"/>
        <v>939</v>
      </c>
      <c r="E914">
        <f t="shared" si="423"/>
        <v>928</v>
      </c>
      <c r="F914">
        <f t="shared" si="424"/>
        <v>119488</v>
      </c>
      <c r="G914" t="str">
        <f t="shared" si="425"/>
        <v>000212C0</v>
      </c>
      <c r="H914" t="str">
        <f t="shared" si="432"/>
        <v>B9E3</v>
      </c>
      <c r="I914" t="str">
        <f t="shared" si="433"/>
        <v>F3F0</v>
      </c>
      <c r="J914" t="s">
        <v>4657</v>
      </c>
      <c r="K914" t="str">
        <f t="shared" si="426"/>
        <v>E3B90000</v>
      </c>
      <c r="L914" t="str">
        <f t="shared" si="427"/>
        <v>C0120200</v>
      </c>
      <c r="M914" t="str">
        <f t="shared" si="428"/>
        <v>E3B90000C0120200</v>
      </c>
      <c r="N914" t="str">
        <f t="shared" si="429"/>
        <v>E3B9=广</v>
      </c>
      <c r="P914" s="2" t="s">
        <v>4658</v>
      </c>
      <c r="Q914" s="2" t="s">
        <v>3761</v>
      </c>
      <c r="R914" t="str">
        <f t="shared" si="430"/>
        <v>AAB7=藩</v>
      </c>
    </row>
    <row r="915" spans="1:18">
      <c r="A915" s="2" t="s">
        <v>4659</v>
      </c>
      <c r="B915" s="2" t="s">
        <v>4660</v>
      </c>
      <c r="C915">
        <f t="shared" si="421"/>
        <v>1196</v>
      </c>
      <c r="D915">
        <f t="shared" si="422"/>
        <v>940</v>
      </c>
      <c r="E915">
        <f t="shared" si="423"/>
        <v>928</v>
      </c>
      <c r="F915">
        <f t="shared" si="424"/>
        <v>119552</v>
      </c>
      <c r="G915" t="str">
        <f t="shared" si="425"/>
        <v>00021300</v>
      </c>
      <c r="H915" t="str">
        <f t="shared" si="432"/>
        <v>B9E4</v>
      </c>
      <c r="I915" t="str">
        <f t="shared" si="433"/>
        <v>F3F1</v>
      </c>
      <c r="J915" t="s">
        <v>4661</v>
      </c>
      <c r="K915" t="str">
        <f t="shared" si="426"/>
        <v>E4B90000</v>
      </c>
      <c r="L915" t="str">
        <f t="shared" si="427"/>
        <v>00130200</v>
      </c>
      <c r="M915" t="str">
        <f t="shared" si="428"/>
        <v>E4B9000000130200</v>
      </c>
      <c r="N915" t="str">
        <f t="shared" si="429"/>
        <v>E4B9=逛</v>
      </c>
      <c r="P915" s="2" t="s">
        <v>4662</v>
      </c>
      <c r="Q915" s="2" t="s">
        <v>3765</v>
      </c>
      <c r="R915" t="str">
        <f t="shared" si="430"/>
        <v>ABB7=帆</v>
      </c>
    </row>
    <row r="916" spans="1:18">
      <c r="A916" s="2" t="s">
        <v>4663</v>
      </c>
      <c r="B916" s="2" t="s">
        <v>4664</v>
      </c>
      <c r="C916">
        <f t="shared" si="421"/>
        <v>1197</v>
      </c>
      <c r="D916">
        <f t="shared" si="422"/>
        <v>941</v>
      </c>
      <c r="E916">
        <f t="shared" si="423"/>
        <v>928</v>
      </c>
      <c r="F916">
        <f t="shared" si="424"/>
        <v>119616</v>
      </c>
      <c r="G916" t="str">
        <f t="shared" si="425"/>
        <v>00021340</v>
      </c>
      <c r="H916" t="str">
        <f t="shared" si="432"/>
        <v>B9E5</v>
      </c>
      <c r="I916" t="str">
        <f t="shared" si="433"/>
        <v>F3F2</v>
      </c>
      <c r="J916" t="s">
        <v>4665</v>
      </c>
      <c r="K916" t="str">
        <f t="shared" si="426"/>
        <v>E5B90000</v>
      </c>
      <c r="L916" t="str">
        <f t="shared" si="427"/>
        <v>40130200</v>
      </c>
      <c r="M916" t="str">
        <f t="shared" si="428"/>
        <v>E5B9000040130200</v>
      </c>
      <c r="N916" t="str">
        <f t="shared" si="429"/>
        <v>E5B9=瑰</v>
      </c>
      <c r="P916" s="2" t="s">
        <v>4666</v>
      </c>
      <c r="Q916" s="2" t="s">
        <v>3769</v>
      </c>
      <c r="R916" t="str">
        <f t="shared" si="430"/>
        <v>ACB7=番</v>
      </c>
    </row>
    <row r="917" spans="1:18">
      <c r="A917" s="2" t="s">
        <v>4667</v>
      </c>
      <c r="B917" s="2" t="s">
        <v>4668</v>
      </c>
      <c r="C917">
        <f t="shared" si="421"/>
        <v>1198</v>
      </c>
      <c r="D917">
        <f t="shared" si="422"/>
        <v>942</v>
      </c>
      <c r="E917">
        <f t="shared" si="423"/>
        <v>928</v>
      </c>
      <c r="F917">
        <f t="shared" si="424"/>
        <v>119680</v>
      </c>
      <c r="G917" t="str">
        <f t="shared" si="425"/>
        <v>00021380</v>
      </c>
      <c r="H917" t="str">
        <f t="shared" ref="H917:H926" si="434">MID($H$1,(ROW()-2)*4+1,4)</f>
        <v>B9E6</v>
      </c>
      <c r="I917" t="str">
        <f t="shared" si="433"/>
        <v>F3F3</v>
      </c>
      <c r="J917" t="s">
        <v>4669</v>
      </c>
      <c r="K917" t="str">
        <f t="shared" si="426"/>
        <v>E6B90000</v>
      </c>
      <c r="L917" t="str">
        <f t="shared" si="427"/>
        <v>80130200</v>
      </c>
      <c r="M917" t="str">
        <f t="shared" si="428"/>
        <v>E6B9000080130200</v>
      </c>
      <c r="N917" t="str">
        <f t="shared" si="429"/>
        <v>E6B9=规</v>
      </c>
      <c r="P917" s="2" t="s">
        <v>4670</v>
      </c>
      <c r="Q917" s="2" t="s">
        <v>3773</v>
      </c>
      <c r="R917" t="str">
        <f t="shared" si="430"/>
        <v>ADB7=翻</v>
      </c>
    </row>
    <row r="918" spans="1:18">
      <c r="A918" s="2" t="s">
        <v>4671</v>
      </c>
      <c r="B918" s="2" t="s">
        <v>4672</v>
      </c>
      <c r="C918">
        <f t="shared" si="421"/>
        <v>1199</v>
      </c>
      <c r="D918">
        <f t="shared" si="422"/>
        <v>943</v>
      </c>
      <c r="E918">
        <f t="shared" si="423"/>
        <v>928</v>
      </c>
      <c r="F918">
        <f t="shared" si="424"/>
        <v>119744</v>
      </c>
      <c r="G918" t="str">
        <f t="shared" si="425"/>
        <v>000213C0</v>
      </c>
      <c r="H918" t="str">
        <f t="shared" si="434"/>
        <v>B9E7</v>
      </c>
      <c r="I918" t="str">
        <f t="shared" si="433"/>
        <v>F3F4</v>
      </c>
      <c r="J918" t="s">
        <v>4673</v>
      </c>
      <c r="K918" t="str">
        <f t="shared" si="426"/>
        <v>E7B90000</v>
      </c>
      <c r="L918" t="str">
        <f t="shared" si="427"/>
        <v>C0130200</v>
      </c>
      <c r="M918" t="str">
        <f t="shared" si="428"/>
        <v>E7B90000C0130200</v>
      </c>
      <c r="N918" t="str">
        <f t="shared" si="429"/>
        <v>E7B9=圭</v>
      </c>
      <c r="P918" s="2" t="s">
        <v>4674</v>
      </c>
      <c r="Q918" s="2" t="s">
        <v>3777</v>
      </c>
      <c r="R918" t="str">
        <f t="shared" si="430"/>
        <v>AEB7=樊</v>
      </c>
    </row>
    <row r="919" spans="1:18">
      <c r="A919" s="2" t="s">
        <v>4675</v>
      </c>
      <c r="B919" s="2" t="s">
        <v>4676</v>
      </c>
      <c r="C919">
        <f t="shared" si="421"/>
        <v>1200</v>
      </c>
      <c r="D919">
        <f t="shared" si="422"/>
        <v>944</v>
      </c>
      <c r="E919">
        <f t="shared" si="423"/>
        <v>944</v>
      </c>
      <c r="F919">
        <f t="shared" si="424"/>
        <v>120832</v>
      </c>
      <c r="G919" t="str">
        <f t="shared" si="425"/>
        <v>00021800</v>
      </c>
      <c r="H919" t="str">
        <f t="shared" si="434"/>
        <v>B9E8</v>
      </c>
      <c r="I919" t="str">
        <f t="shared" si="433"/>
        <v>F3F5</v>
      </c>
      <c r="J919" t="s">
        <v>4677</v>
      </c>
      <c r="K919" t="str">
        <f t="shared" si="426"/>
        <v>E8B90000</v>
      </c>
      <c r="L919" t="str">
        <f t="shared" si="427"/>
        <v>00180200</v>
      </c>
      <c r="M919" t="str">
        <f t="shared" si="428"/>
        <v>E8B9000000180200</v>
      </c>
      <c r="N919" t="str">
        <f t="shared" si="429"/>
        <v>E8B9=硅</v>
      </c>
      <c r="P919" s="2" t="s">
        <v>4678</v>
      </c>
      <c r="Q919" s="2" t="s">
        <v>3781</v>
      </c>
      <c r="R919" t="str">
        <f t="shared" si="430"/>
        <v>AFB7=矾</v>
      </c>
    </row>
    <row r="920" spans="1:18">
      <c r="A920" s="2" t="s">
        <v>4679</v>
      </c>
      <c r="B920" s="2" t="s">
        <v>4680</v>
      </c>
      <c r="C920">
        <f t="shared" si="421"/>
        <v>1201</v>
      </c>
      <c r="D920">
        <f t="shared" si="422"/>
        <v>945</v>
      </c>
      <c r="E920">
        <f t="shared" si="423"/>
        <v>944</v>
      </c>
      <c r="F920">
        <f t="shared" si="424"/>
        <v>120896</v>
      </c>
      <c r="G920" t="str">
        <f t="shared" si="425"/>
        <v>00021840</v>
      </c>
      <c r="H920" t="str">
        <f t="shared" si="434"/>
        <v>B9E9</v>
      </c>
      <c r="I920" t="str">
        <f t="shared" si="433"/>
        <v>F3F6</v>
      </c>
      <c r="J920" t="s">
        <v>4681</v>
      </c>
      <c r="K920" t="str">
        <f t="shared" si="426"/>
        <v>E9B90000</v>
      </c>
      <c r="L920" t="str">
        <f t="shared" si="427"/>
        <v>40180200</v>
      </c>
      <c r="M920" t="str">
        <f t="shared" si="428"/>
        <v>E9B9000040180200</v>
      </c>
      <c r="N920" t="str">
        <f t="shared" si="429"/>
        <v>E9B9=归</v>
      </c>
      <c r="P920" s="2" t="s">
        <v>637</v>
      </c>
      <c r="Q920" s="2" t="s">
        <v>3785</v>
      </c>
      <c r="R920" t="str">
        <f t="shared" si="430"/>
        <v>B0B7=钒</v>
      </c>
    </row>
    <row r="921" spans="1:18">
      <c r="A921" s="2" t="s">
        <v>1366</v>
      </c>
      <c r="B921" s="2" t="s">
        <v>4682</v>
      </c>
      <c r="C921">
        <f t="shared" si="421"/>
        <v>1202</v>
      </c>
      <c r="D921">
        <f t="shared" si="422"/>
        <v>946</v>
      </c>
      <c r="E921">
        <f t="shared" si="423"/>
        <v>944</v>
      </c>
      <c r="F921">
        <f t="shared" si="424"/>
        <v>120960</v>
      </c>
      <c r="G921" t="str">
        <f t="shared" si="425"/>
        <v>00021880</v>
      </c>
      <c r="H921" t="str">
        <f t="shared" si="434"/>
        <v>B9EA</v>
      </c>
      <c r="I921" t="str">
        <f t="shared" ref="I921:I930" si="435">MID($I$1,(ROW()-2)*4+1,4)</f>
        <v>F3F7</v>
      </c>
      <c r="J921" t="s">
        <v>4683</v>
      </c>
      <c r="K921" t="str">
        <f t="shared" si="426"/>
        <v>EAB90000</v>
      </c>
      <c r="L921" t="str">
        <f t="shared" si="427"/>
        <v>80180200</v>
      </c>
      <c r="M921" t="str">
        <f t="shared" si="428"/>
        <v>EAB9000080180200</v>
      </c>
      <c r="N921" t="str">
        <f t="shared" si="429"/>
        <v>EAB9=龟</v>
      </c>
      <c r="P921" s="2" t="s">
        <v>1100</v>
      </c>
      <c r="Q921" s="2" t="s">
        <v>3788</v>
      </c>
      <c r="R921" t="str">
        <f t="shared" si="430"/>
        <v>B1B7=繁</v>
      </c>
    </row>
    <row r="922" spans="1:18">
      <c r="A922" s="2" t="s">
        <v>4684</v>
      </c>
      <c r="B922" s="2" t="s">
        <v>4685</v>
      </c>
      <c r="C922">
        <f t="shared" si="421"/>
        <v>1203</v>
      </c>
      <c r="D922">
        <f t="shared" si="422"/>
        <v>947</v>
      </c>
      <c r="E922">
        <f t="shared" si="423"/>
        <v>944</v>
      </c>
      <c r="F922">
        <f t="shared" si="424"/>
        <v>121024</v>
      </c>
      <c r="G922" t="str">
        <f t="shared" si="425"/>
        <v>000218C0</v>
      </c>
      <c r="H922" t="str">
        <f t="shared" si="434"/>
        <v>B9EB</v>
      </c>
      <c r="I922" t="str">
        <f t="shared" si="435"/>
        <v>F3F8</v>
      </c>
      <c r="J922" t="s">
        <v>4686</v>
      </c>
      <c r="K922" t="str">
        <f t="shared" si="426"/>
        <v>EBB90000</v>
      </c>
      <c r="L922" t="str">
        <f t="shared" si="427"/>
        <v>C0180200</v>
      </c>
      <c r="M922" t="str">
        <f t="shared" si="428"/>
        <v>EBB90000C0180200</v>
      </c>
      <c r="N922" t="str">
        <f t="shared" si="429"/>
        <v>EBB9=闺</v>
      </c>
      <c r="P922" s="2" t="s">
        <v>1651</v>
      </c>
      <c r="Q922" s="2" t="s">
        <v>3791</v>
      </c>
      <c r="R922" t="str">
        <f t="shared" si="430"/>
        <v>B2B7=凡</v>
      </c>
    </row>
    <row r="923" spans="1:18">
      <c r="A923" s="2" t="s">
        <v>4687</v>
      </c>
      <c r="B923" s="2" t="s">
        <v>4688</v>
      </c>
      <c r="C923">
        <f t="shared" si="421"/>
        <v>1204</v>
      </c>
      <c r="D923">
        <f t="shared" si="422"/>
        <v>948</v>
      </c>
      <c r="E923">
        <f t="shared" si="423"/>
        <v>944</v>
      </c>
      <c r="F923">
        <f t="shared" si="424"/>
        <v>121088</v>
      </c>
      <c r="G923" t="str">
        <f t="shared" si="425"/>
        <v>00021900</v>
      </c>
      <c r="H923" t="str">
        <f t="shared" si="434"/>
        <v>B9EC</v>
      </c>
      <c r="I923" t="str">
        <f t="shared" si="435"/>
        <v>F3F9</v>
      </c>
      <c r="J923" t="s">
        <v>4689</v>
      </c>
      <c r="K923" t="str">
        <f t="shared" si="426"/>
        <v>ECB90000</v>
      </c>
      <c r="L923" t="str">
        <f t="shared" si="427"/>
        <v>00190200</v>
      </c>
      <c r="M923" t="str">
        <f t="shared" si="428"/>
        <v>ECB9000000190200</v>
      </c>
      <c r="N923" t="str">
        <f t="shared" si="429"/>
        <v>ECB9=轨</v>
      </c>
      <c r="P923" s="2" t="s">
        <v>2195</v>
      </c>
      <c r="Q923" s="2" t="s">
        <v>3794</v>
      </c>
      <c r="R923" t="str">
        <f t="shared" si="430"/>
        <v>B3B7=烦</v>
      </c>
    </row>
    <row r="924" spans="1:18">
      <c r="A924" s="2" t="s">
        <v>1371</v>
      </c>
      <c r="B924" s="2" t="s">
        <v>4690</v>
      </c>
      <c r="C924">
        <f t="shared" si="421"/>
        <v>1205</v>
      </c>
      <c r="D924">
        <f t="shared" si="422"/>
        <v>949</v>
      </c>
      <c r="E924">
        <f t="shared" si="423"/>
        <v>944</v>
      </c>
      <c r="F924">
        <f t="shared" si="424"/>
        <v>121152</v>
      </c>
      <c r="G924" t="str">
        <f t="shared" si="425"/>
        <v>00021940</v>
      </c>
      <c r="H924" t="str">
        <f t="shared" si="434"/>
        <v>B9ED</v>
      </c>
      <c r="I924" t="str">
        <f t="shared" si="435"/>
        <v>F3FA</v>
      </c>
      <c r="J924" t="s">
        <v>4691</v>
      </c>
      <c r="K924" t="str">
        <f t="shared" si="426"/>
        <v>EDB90000</v>
      </c>
      <c r="L924" t="str">
        <f t="shared" si="427"/>
        <v>40190200</v>
      </c>
      <c r="M924" t="str">
        <f t="shared" si="428"/>
        <v>EDB9000040190200</v>
      </c>
      <c r="N924" t="str">
        <f t="shared" si="429"/>
        <v>EDB9=鬼</v>
      </c>
      <c r="P924" s="2" t="s">
        <v>2724</v>
      </c>
      <c r="Q924" s="2" t="s">
        <v>3797</v>
      </c>
      <c r="R924" t="str">
        <f t="shared" si="430"/>
        <v>B4B7=反</v>
      </c>
    </row>
    <row r="925" spans="1:18">
      <c r="A925" s="2" t="s">
        <v>4692</v>
      </c>
      <c r="B925" s="2" t="s">
        <v>4693</v>
      </c>
      <c r="C925">
        <f t="shared" si="421"/>
        <v>1206</v>
      </c>
      <c r="D925">
        <f t="shared" si="422"/>
        <v>950</v>
      </c>
      <c r="E925">
        <f t="shared" si="423"/>
        <v>944</v>
      </c>
      <c r="F925">
        <f t="shared" si="424"/>
        <v>121216</v>
      </c>
      <c r="G925" t="str">
        <f t="shared" si="425"/>
        <v>00021980</v>
      </c>
      <c r="H925" t="str">
        <f t="shared" si="434"/>
        <v>B9EE</v>
      </c>
      <c r="I925" t="str">
        <f t="shared" si="435"/>
        <v>F3FB</v>
      </c>
      <c r="J925" t="s">
        <v>4694</v>
      </c>
      <c r="K925" t="str">
        <f t="shared" si="426"/>
        <v>EEB90000</v>
      </c>
      <c r="L925" t="str">
        <f t="shared" si="427"/>
        <v>80190200</v>
      </c>
      <c r="M925" t="str">
        <f t="shared" si="428"/>
        <v>EEB9000080190200</v>
      </c>
      <c r="N925" t="str">
        <f t="shared" si="429"/>
        <v>EEB9=诡</v>
      </c>
      <c r="P925" s="2" t="s">
        <v>3116</v>
      </c>
      <c r="Q925" s="2" t="s">
        <v>3800</v>
      </c>
      <c r="R925" t="str">
        <f t="shared" si="430"/>
        <v>B5B7=返</v>
      </c>
    </row>
    <row r="926" spans="1:18">
      <c r="A926" s="2" t="s">
        <v>4695</v>
      </c>
      <c r="B926" s="2" t="s">
        <v>4696</v>
      </c>
      <c r="C926">
        <f t="shared" si="421"/>
        <v>1207</v>
      </c>
      <c r="D926">
        <f t="shared" si="422"/>
        <v>951</v>
      </c>
      <c r="E926">
        <f t="shared" si="423"/>
        <v>944</v>
      </c>
      <c r="F926">
        <f t="shared" si="424"/>
        <v>121280</v>
      </c>
      <c r="G926" t="str">
        <f t="shared" si="425"/>
        <v>000219C0</v>
      </c>
      <c r="H926" t="str">
        <f t="shared" si="434"/>
        <v>B9EF</v>
      </c>
      <c r="I926" t="str">
        <f t="shared" si="435"/>
        <v>F3FC</v>
      </c>
      <c r="J926" t="s">
        <v>4697</v>
      </c>
      <c r="K926" t="str">
        <f t="shared" si="426"/>
        <v>EFB90000</v>
      </c>
      <c r="L926" t="str">
        <f t="shared" si="427"/>
        <v>C0190200</v>
      </c>
      <c r="M926" t="str">
        <f t="shared" si="428"/>
        <v>EFB90000C0190200</v>
      </c>
      <c r="N926" t="str">
        <f t="shared" si="429"/>
        <v>EFB9=癸</v>
      </c>
      <c r="P926" s="2" t="s">
        <v>3465</v>
      </c>
      <c r="Q926" s="2" t="s">
        <v>3804</v>
      </c>
      <c r="R926" t="str">
        <f t="shared" si="430"/>
        <v>B6B7=范</v>
      </c>
    </row>
    <row r="927" spans="1:18">
      <c r="A927" s="2" t="s">
        <v>4698</v>
      </c>
      <c r="B927" s="2" t="s">
        <v>4699</v>
      </c>
      <c r="C927">
        <f t="shared" si="421"/>
        <v>1208</v>
      </c>
      <c r="D927">
        <f t="shared" si="422"/>
        <v>952</v>
      </c>
      <c r="E927">
        <f t="shared" si="423"/>
        <v>944</v>
      </c>
      <c r="F927">
        <f t="shared" si="424"/>
        <v>121344</v>
      </c>
      <c r="G927" t="str">
        <f t="shared" si="425"/>
        <v>00021A00</v>
      </c>
      <c r="H927" t="str">
        <f t="shared" ref="H927:H936" si="436">MID($H$1,(ROW()-2)*4+1,4)</f>
        <v>B9F0</v>
      </c>
      <c r="I927" t="str">
        <f t="shared" si="435"/>
        <v>F3FD</v>
      </c>
      <c r="J927" t="s">
        <v>4700</v>
      </c>
      <c r="K927" t="str">
        <f t="shared" si="426"/>
        <v>F0B90000</v>
      </c>
      <c r="L927" t="str">
        <f t="shared" si="427"/>
        <v>001A0200</v>
      </c>
      <c r="M927" t="str">
        <f t="shared" si="428"/>
        <v>F0B90000001A0200</v>
      </c>
      <c r="N927" t="str">
        <f t="shared" si="429"/>
        <v>F0B9=桂</v>
      </c>
      <c r="P927" s="2" t="s">
        <v>3809</v>
      </c>
      <c r="Q927" s="2" t="s">
        <v>3807</v>
      </c>
      <c r="R927" t="str">
        <f t="shared" si="430"/>
        <v>B7B7=贩</v>
      </c>
    </row>
    <row r="928" spans="1:18">
      <c r="A928" s="2" t="s">
        <v>4701</v>
      </c>
      <c r="B928" s="2" t="s">
        <v>4702</v>
      </c>
      <c r="C928">
        <f t="shared" si="421"/>
        <v>1209</v>
      </c>
      <c r="D928">
        <f t="shared" si="422"/>
        <v>953</v>
      </c>
      <c r="E928">
        <f t="shared" si="423"/>
        <v>944</v>
      </c>
      <c r="F928">
        <f t="shared" si="424"/>
        <v>121408</v>
      </c>
      <c r="G928" t="str">
        <f t="shared" si="425"/>
        <v>00021A40</v>
      </c>
      <c r="H928" t="str">
        <f t="shared" si="436"/>
        <v>B9F1</v>
      </c>
      <c r="I928" t="str">
        <f t="shared" si="435"/>
        <v>F3FE</v>
      </c>
      <c r="J928" t="s">
        <v>4703</v>
      </c>
      <c r="K928" t="str">
        <f t="shared" si="426"/>
        <v>F1B90000</v>
      </c>
      <c r="L928" t="str">
        <f t="shared" si="427"/>
        <v>401A0200</v>
      </c>
      <c r="M928" t="str">
        <f t="shared" si="428"/>
        <v>F1B90000401A0200</v>
      </c>
      <c r="N928" t="str">
        <f t="shared" si="429"/>
        <v>F1B9=柜</v>
      </c>
      <c r="P928" s="2" t="s">
        <v>4152</v>
      </c>
      <c r="Q928" s="2" t="s">
        <v>3811</v>
      </c>
      <c r="R928" t="str">
        <f t="shared" si="430"/>
        <v>B8B7=犯</v>
      </c>
    </row>
    <row r="929" spans="1:18">
      <c r="A929" s="2" t="s">
        <v>4704</v>
      </c>
      <c r="B929" s="2" t="s">
        <v>4705</v>
      </c>
      <c r="C929">
        <f t="shared" si="421"/>
        <v>1210</v>
      </c>
      <c r="D929">
        <f t="shared" si="422"/>
        <v>954</v>
      </c>
      <c r="E929">
        <f t="shared" si="423"/>
        <v>944</v>
      </c>
      <c r="F929">
        <f t="shared" si="424"/>
        <v>121472</v>
      </c>
      <c r="G929" t="str">
        <f t="shared" si="425"/>
        <v>00021A80</v>
      </c>
      <c r="H929" t="str">
        <f t="shared" si="436"/>
        <v>B9F2</v>
      </c>
      <c r="I929" t="str">
        <f t="shared" si="435"/>
        <v>F4A1</v>
      </c>
      <c r="J929" t="s">
        <v>4706</v>
      </c>
      <c r="K929" t="str">
        <f t="shared" si="426"/>
        <v>F2B90000</v>
      </c>
      <c r="L929" t="str">
        <f t="shared" si="427"/>
        <v>801A0200</v>
      </c>
      <c r="M929" t="str">
        <f t="shared" si="428"/>
        <v>F2B90000801A0200</v>
      </c>
      <c r="N929" t="str">
        <f t="shared" si="429"/>
        <v>F2B9=跪</v>
      </c>
      <c r="P929" s="2" t="s">
        <v>1251</v>
      </c>
      <c r="Q929" s="2" t="s">
        <v>1252</v>
      </c>
      <c r="R929" t="str">
        <f t="shared" si="430"/>
        <v>B9B7=饭</v>
      </c>
    </row>
    <row r="930" spans="1:18">
      <c r="A930" s="2" t="s">
        <v>4707</v>
      </c>
      <c r="B930" s="2" t="s">
        <v>4708</v>
      </c>
      <c r="C930">
        <f t="shared" si="421"/>
        <v>1211</v>
      </c>
      <c r="D930">
        <f t="shared" si="422"/>
        <v>955</v>
      </c>
      <c r="E930">
        <f t="shared" si="423"/>
        <v>944</v>
      </c>
      <c r="F930">
        <f t="shared" si="424"/>
        <v>121536</v>
      </c>
      <c r="G930" t="str">
        <f t="shared" si="425"/>
        <v>00021AC0</v>
      </c>
      <c r="H930" t="str">
        <f t="shared" si="436"/>
        <v>B9F3</v>
      </c>
      <c r="I930" t="str">
        <f t="shared" si="435"/>
        <v>F4A2</v>
      </c>
      <c r="J930" t="s">
        <v>4709</v>
      </c>
      <c r="K930" t="str">
        <f t="shared" si="426"/>
        <v>F3B90000</v>
      </c>
      <c r="L930" t="str">
        <f t="shared" si="427"/>
        <v>C01A0200</v>
      </c>
      <c r="M930" t="str">
        <f t="shared" si="428"/>
        <v>F3B90000C01A0200</v>
      </c>
      <c r="N930" t="str">
        <f t="shared" si="429"/>
        <v>F3B9=贵</v>
      </c>
      <c r="P930" s="2" t="s">
        <v>4710</v>
      </c>
      <c r="Q930" s="2" t="s">
        <v>3817</v>
      </c>
      <c r="R930" t="str">
        <f t="shared" si="430"/>
        <v>BAB7=泛</v>
      </c>
    </row>
    <row r="931" spans="1:18">
      <c r="A931" s="2" t="s">
        <v>4711</v>
      </c>
      <c r="B931" s="2" t="s">
        <v>4712</v>
      </c>
      <c r="C931">
        <f t="shared" si="421"/>
        <v>1212</v>
      </c>
      <c r="D931">
        <f t="shared" si="422"/>
        <v>956</v>
      </c>
      <c r="E931">
        <f t="shared" si="423"/>
        <v>944</v>
      </c>
      <c r="F931">
        <f t="shared" si="424"/>
        <v>121600</v>
      </c>
      <c r="G931" t="str">
        <f t="shared" si="425"/>
        <v>00021B00</v>
      </c>
      <c r="H931" t="str">
        <f t="shared" si="436"/>
        <v>B9F4</v>
      </c>
      <c r="I931" t="str">
        <f t="shared" ref="I931:I940" si="437">MID($I$1,(ROW()-2)*4+1,4)</f>
        <v>F4A3</v>
      </c>
      <c r="J931" t="s">
        <v>4713</v>
      </c>
      <c r="K931" t="str">
        <f t="shared" si="426"/>
        <v>F4B90000</v>
      </c>
      <c r="L931" t="str">
        <f t="shared" si="427"/>
        <v>001B0200</v>
      </c>
      <c r="M931" t="str">
        <f t="shared" si="428"/>
        <v>F4B90000001B0200</v>
      </c>
      <c r="N931" t="str">
        <f t="shared" si="429"/>
        <v>F4B9=刽</v>
      </c>
      <c r="P931" s="2" t="s">
        <v>4714</v>
      </c>
      <c r="Q931" s="2" t="s">
        <v>3821</v>
      </c>
      <c r="R931" t="str">
        <f t="shared" si="430"/>
        <v>BBB7=坊</v>
      </c>
    </row>
    <row r="932" spans="1:18">
      <c r="A932" s="2" t="s">
        <v>4715</v>
      </c>
      <c r="B932" s="2" t="s">
        <v>4716</v>
      </c>
      <c r="C932">
        <f t="shared" si="421"/>
        <v>1213</v>
      </c>
      <c r="D932">
        <f t="shared" si="422"/>
        <v>957</v>
      </c>
      <c r="E932">
        <f t="shared" si="423"/>
        <v>944</v>
      </c>
      <c r="F932">
        <f t="shared" si="424"/>
        <v>121664</v>
      </c>
      <c r="G932" t="str">
        <f t="shared" si="425"/>
        <v>00021B40</v>
      </c>
      <c r="H932" t="str">
        <f t="shared" si="436"/>
        <v>B9F5</v>
      </c>
      <c r="I932" t="str">
        <f t="shared" si="437"/>
        <v>F4A4</v>
      </c>
      <c r="J932" t="s">
        <v>4717</v>
      </c>
      <c r="K932" t="str">
        <f t="shared" si="426"/>
        <v>F5B90000</v>
      </c>
      <c r="L932" t="str">
        <f t="shared" si="427"/>
        <v>401B0200</v>
      </c>
      <c r="M932" t="str">
        <f t="shared" si="428"/>
        <v>F5B90000401B0200</v>
      </c>
      <c r="N932" t="str">
        <f t="shared" si="429"/>
        <v>F5B9=辊</v>
      </c>
      <c r="P932" s="2" t="s">
        <v>4718</v>
      </c>
      <c r="Q932" s="2" t="s">
        <v>3825</v>
      </c>
      <c r="R932" t="str">
        <f t="shared" si="430"/>
        <v>BCB7=芳</v>
      </c>
    </row>
    <row r="933" spans="1:18">
      <c r="A933" s="2" t="s">
        <v>4719</v>
      </c>
      <c r="B933" s="2" t="s">
        <v>4720</v>
      </c>
      <c r="C933">
        <f t="shared" si="421"/>
        <v>1214</v>
      </c>
      <c r="D933">
        <f t="shared" si="422"/>
        <v>958</v>
      </c>
      <c r="E933">
        <f t="shared" si="423"/>
        <v>944</v>
      </c>
      <c r="F933">
        <f t="shared" si="424"/>
        <v>121728</v>
      </c>
      <c r="G933" t="str">
        <f t="shared" si="425"/>
        <v>00021B80</v>
      </c>
      <c r="H933" t="str">
        <f t="shared" si="436"/>
        <v>B9F6</v>
      </c>
      <c r="I933" t="str">
        <f t="shared" si="437"/>
        <v>F4A5</v>
      </c>
      <c r="J933" t="s">
        <v>4721</v>
      </c>
      <c r="K933" t="str">
        <f t="shared" si="426"/>
        <v>F6B90000</v>
      </c>
      <c r="L933" t="str">
        <f t="shared" si="427"/>
        <v>801B0200</v>
      </c>
      <c r="M933" t="str">
        <f t="shared" si="428"/>
        <v>F6B90000801B0200</v>
      </c>
      <c r="N933" t="str">
        <f t="shared" si="429"/>
        <v>F6B9=滚</v>
      </c>
      <c r="P933" s="2" t="s">
        <v>4722</v>
      </c>
      <c r="Q933" s="2" t="s">
        <v>3829</v>
      </c>
      <c r="R933" t="str">
        <f t="shared" si="430"/>
        <v>BDB7=方</v>
      </c>
    </row>
    <row r="934" spans="1:18">
      <c r="A934" s="2" t="s">
        <v>4723</v>
      </c>
      <c r="B934" s="2" t="s">
        <v>4724</v>
      </c>
      <c r="C934">
        <f t="shared" si="421"/>
        <v>1215</v>
      </c>
      <c r="D934">
        <f t="shared" si="422"/>
        <v>959</v>
      </c>
      <c r="E934">
        <f t="shared" si="423"/>
        <v>944</v>
      </c>
      <c r="F934">
        <f t="shared" si="424"/>
        <v>121792</v>
      </c>
      <c r="G934" t="str">
        <f t="shared" si="425"/>
        <v>00021BC0</v>
      </c>
      <c r="H934" t="str">
        <f t="shared" si="436"/>
        <v>B9F7</v>
      </c>
      <c r="I934" t="str">
        <f t="shared" si="437"/>
        <v>F4A6</v>
      </c>
      <c r="J934" t="s">
        <v>4725</v>
      </c>
      <c r="K934" t="str">
        <f t="shared" si="426"/>
        <v>F7B90000</v>
      </c>
      <c r="L934" t="str">
        <f t="shared" si="427"/>
        <v>C01B0200</v>
      </c>
      <c r="M934" t="str">
        <f t="shared" si="428"/>
        <v>F7B90000C01B0200</v>
      </c>
      <c r="N934" t="str">
        <f t="shared" si="429"/>
        <v>F7B9=棍</v>
      </c>
      <c r="P934" s="2" t="s">
        <v>4726</v>
      </c>
      <c r="Q934" s="2" t="s">
        <v>3833</v>
      </c>
      <c r="R934" t="str">
        <f t="shared" si="430"/>
        <v>BEB7=肪</v>
      </c>
    </row>
    <row r="935" spans="1:18">
      <c r="A935" s="2" t="s">
        <v>4727</v>
      </c>
      <c r="B935" s="2" t="s">
        <v>4728</v>
      </c>
      <c r="C935">
        <f t="shared" si="421"/>
        <v>1216</v>
      </c>
      <c r="D935">
        <f t="shared" si="422"/>
        <v>960</v>
      </c>
      <c r="E935">
        <f t="shared" si="423"/>
        <v>960</v>
      </c>
      <c r="F935">
        <f t="shared" si="424"/>
        <v>122880</v>
      </c>
      <c r="G935" t="str">
        <f t="shared" si="425"/>
        <v>00022000</v>
      </c>
      <c r="H935" t="str">
        <f t="shared" si="436"/>
        <v>B9F8</v>
      </c>
      <c r="I935" t="str">
        <f t="shared" si="437"/>
        <v>F4A7</v>
      </c>
      <c r="J935" t="s">
        <v>4729</v>
      </c>
      <c r="K935" t="str">
        <f t="shared" si="426"/>
        <v>F8B90000</v>
      </c>
      <c r="L935" t="str">
        <f t="shared" si="427"/>
        <v>00200200</v>
      </c>
      <c r="M935" t="str">
        <f t="shared" si="428"/>
        <v>F8B9000000200200</v>
      </c>
      <c r="N935" t="str">
        <f t="shared" si="429"/>
        <v>F8B9=锅</v>
      </c>
      <c r="P935" s="2" t="s">
        <v>4730</v>
      </c>
      <c r="Q935" s="2" t="s">
        <v>3837</v>
      </c>
      <c r="R935" t="str">
        <f t="shared" si="430"/>
        <v>BFB7=房</v>
      </c>
    </row>
    <row r="936" spans="1:18">
      <c r="A936" s="2" t="s">
        <v>4731</v>
      </c>
      <c r="B936" s="2" t="s">
        <v>4732</v>
      </c>
      <c r="C936">
        <f t="shared" si="421"/>
        <v>1217</v>
      </c>
      <c r="D936">
        <f t="shared" si="422"/>
        <v>961</v>
      </c>
      <c r="E936">
        <f t="shared" si="423"/>
        <v>960</v>
      </c>
      <c r="F936">
        <f t="shared" si="424"/>
        <v>122944</v>
      </c>
      <c r="G936" t="str">
        <f t="shared" si="425"/>
        <v>00022040</v>
      </c>
      <c r="H936" t="str">
        <f t="shared" si="436"/>
        <v>B9F9</v>
      </c>
      <c r="I936" t="str">
        <f t="shared" si="437"/>
        <v>F4A8</v>
      </c>
      <c r="J936" t="s">
        <v>4733</v>
      </c>
      <c r="K936" t="str">
        <f t="shared" si="426"/>
        <v>F9B90000</v>
      </c>
      <c r="L936" t="str">
        <f t="shared" si="427"/>
        <v>40200200</v>
      </c>
      <c r="M936" t="str">
        <f t="shared" si="428"/>
        <v>F9B9000040200200</v>
      </c>
      <c r="N936" t="str">
        <f t="shared" si="429"/>
        <v>F9B9=郭</v>
      </c>
      <c r="P936" s="2" t="s">
        <v>4734</v>
      </c>
      <c r="Q936" s="2" t="s">
        <v>3841</v>
      </c>
      <c r="R936" t="str">
        <f t="shared" si="430"/>
        <v>C0B7=防</v>
      </c>
    </row>
    <row r="937" spans="1:18">
      <c r="A937" s="2" t="s">
        <v>4735</v>
      </c>
      <c r="B937" s="2" t="s">
        <v>4736</v>
      </c>
      <c r="C937">
        <f t="shared" si="421"/>
        <v>1218</v>
      </c>
      <c r="D937">
        <f t="shared" si="422"/>
        <v>962</v>
      </c>
      <c r="E937">
        <f t="shared" si="423"/>
        <v>960</v>
      </c>
      <c r="F937">
        <f t="shared" si="424"/>
        <v>123008</v>
      </c>
      <c r="G937" t="str">
        <f t="shared" si="425"/>
        <v>00022080</v>
      </c>
      <c r="H937" t="str">
        <f t="shared" ref="H937:H946" si="438">MID($H$1,(ROW()-2)*4+1,4)</f>
        <v>B9FA</v>
      </c>
      <c r="I937" t="str">
        <f t="shared" si="437"/>
        <v>F4A9</v>
      </c>
      <c r="J937" t="s">
        <v>4737</v>
      </c>
      <c r="K937" t="str">
        <f t="shared" si="426"/>
        <v>FAB90000</v>
      </c>
      <c r="L937" t="str">
        <f t="shared" si="427"/>
        <v>80200200</v>
      </c>
      <c r="M937" t="str">
        <f t="shared" si="428"/>
        <v>FAB9000080200200</v>
      </c>
      <c r="N937" t="str">
        <f t="shared" si="429"/>
        <v>FAB9=国</v>
      </c>
      <c r="P937" s="2" t="s">
        <v>4738</v>
      </c>
      <c r="Q937" s="2" t="s">
        <v>3845</v>
      </c>
      <c r="R937" t="str">
        <f t="shared" si="430"/>
        <v>C1B7=妨</v>
      </c>
    </row>
    <row r="938" spans="1:18">
      <c r="A938" s="2" t="s">
        <v>1377</v>
      </c>
      <c r="B938" s="2" t="s">
        <v>4739</v>
      </c>
      <c r="C938">
        <f t="shared" si="421"/>
        <v>1219</v>
      </c>
      <c r="D938">
        <f t="shared" si="422"/>
        <v>963</v>
      </c>
      <c r="E938">
        <f t="shared" si="423"/>
        <v>960</v>
      </c>
      <c r="F938">
        <f t="shared" si="424"/>
        <v>123072</v>
      </c>
      <c r="G938" t="str">
        <f t="shared" si="425"/>
        <v>000220C0</v>
      </c>
      <c r="H938" t="str">
        <f t="shared" si="438"/>
        <v>B9FB</v>
      </c>
      <c r="I938" t="str">
        <f t="shared" si="437"/>
        <v>F4AA</v>
      </c>
      <c r="J938" t="s">
        <v>4740</v>
      </c>
      <c r="K938" t="str">
        <f t="shared" si="426"/>
        <v>FBB90000</v>
      </c>
      <c r="L938" t="str">
        <f t="shared" si="427"/>
        <v>C0200200</v>
      </c>
      <c r="M938" t="str">
        <f t="shared" si="428"/>
        <v>FBB90000C0200200</v>
      </c>
      <c r="N938" t="str">
        <f t="shared" si="429"/>
        <v>FBB9=果</v>
      </c>
      <c r="P938" s="2" t="s">
        <v>4741</v>
      </c>
      <c r="Q938" s="2" t="s">
        <v>3849</v>
      </c>
      <c r="R938" t="str">
        <f t="shared" si="430"/>
        <v>C2B7=仿</v>
      </c>
    </row>
    <row r="939" spans="1:18">
      <c r="A939" s="2" t="s">
        <v>4742</v>
      </c>
      <c r="B939" s="2" t="s">
        <v>4743</v>
      </c>
      <c r="C939">
        <f t="shared" si="421"/>
        <v>1220</v>
      </c>
      <c r="D939">
        <f t="shared" si="422"/>
        <v>964</v>
      </c>
      <c r="E939">
        <f t="shared" si="423"/>
        <v>960</v>
      </c>
      <c r="F939">
        <f t="shared" si="424"/>
        <v>123136</v>
      </c>
      <c r="G939" t="str">
        <f t="shared" si="425"/>
        <v>00022100</v>
      </c>
      <c r="H939" t="str">
        <f t="shared" si="438"/>
        <v>B9FC</v>
      </c>
      <c r="I939" t="str">
        <f t="shared" si="437"/>
        <v>F4AB</v>
      </c>
      <c r="J939" t="s">
        <v>4744</v>
      </c>
      <c r="K939" t="str">
        <f t="shared" si="426"/>
        <v>FCB90000</v>
      </c>
      <c r="L939" t="str">
        <f t="shared" si="427"/>
        <v>00210200</v>
      </c>
      <c r="M939" t="str">
        <f t="shared" si="428"/>
        <v>FCB9000000210200</v>
      </c>
      <c r="N939" t="str">
        <f t="shared" si="429"/>
        <v>FCB9=裹</v>
      </c>
      <c r="P939" s="2" t="s">
        <v>4745</v>
      </c>
      <c r="Q939" s="2" t="s">
        <v>3852</v>
      </c>
      <c r="R939" t="str">
        <f t="shared" si="430"/>
        <v>C3B7=访</v>
      </c>
    </row>
    <row r="940" spans="1:18">
      <c r="A940" s="2" t="s">
        <v>1383</v>
      </c>
      <c r="B940" s="2" t="s">
        <v>4746</v>
      </c>
      <c r="C940">
        <f t="shared" si="421"/>
        <v>1221</v>
      </c>
      <c r="D940">
        <f t="shared" si="422"/>
        <v>965</v>
      </c>
      <c r="E940">
        <f t="shared" si="423"/>
        <v>960</v>
      </c>
      <c r="F940">
        <f t="shared" si="424"/>
        <v>123200</v>
      </c>
      <c r="G940" t="str">
        <f t="shared" si="425"/>
        <v>00022140</v>
      </c>
      <c r="H940" t="str">
        <f t="shared" si="438"/>
        <v>B9FD</v>
      </c>
      <c r="I940" t="str">
        <f t="shared" si="437"/>
        <v>F4AC</v>
      </c>
      <c r="J940" t="s">
        <v>4747</v>
      </c>
      <c r="K940" t="str">
        <f t="shared" si="426"/>
        <v>FDB90000</v>
      </c>
      <c r="L940" t="str">
        <f t="shared" si="427"/>
        <v>40210200</v>
      </c>
      <c r="M940" t="str">
        <f t="shared" si="428"/>
        <v>FDB9000040210200</v>
      </c>
      <c r="N940" t="str">
        <f t="shared" si="429"/>
        <v>FDB9=过</v>
      </c>
      <c r="P940" s="2" t="s">
        <v>4748</v>
      </c>
      <c r="Q940" s="2" t="s">
        <v>3856</v>
      </c>
      <c r="R940" t="str">
        <f t="shared" si="430"/>
        <v>C4B7=纺</v>
      </c>
    </row>
    <row r="941" spans="1:18">
      <c r="A941" s="2" t="s">
        <v>4749</v>
      </c>
      <c r="B941" s="2" t="s">
        <v>4750</v>
      </c>
      <c r="C941">
        <f t="shared" si="421"/>
        <v>1222</v>
      </c>
      <c r="D941">
        <f t="shared" si="422"/>
        <v>966</v>
      </c>
      <c r="E941">
        <f t="shared" si="423"/>
        <v>960</v>
      </c>
      <c r="F941">
        <f t="shared" si="424"/>
        <v>123264</v>
      </c>
      <c r="G941" t="str">
        <f t="shared" si="425"/>
        <v>00022180</v>
      </c>
      <c r="H941" t="str">
        <f t="shared" si="438"/>
        <v>B9FE</v>
      </c>
      <c r="I941" t="str">
        <f t="shared" ref="I941:I950" si="439">MID($I$1,(ROW()-2)*4+1,4)</f>
        <v>F4AD</v>
      </c>
      <c r="J941" t="s">
        <v>4751</v>
      </c>
      <c r="K941" t="str">
        <f t="shared" si="426"/>
        <v>FEB90000</v>
      </c>
      <c r="L941" t="str">
        <f t="shared" si="427"/>
        <v>80210200</v>
      </c>
      <c r="M941" t="str">
        <f t="shared" si="428"/>
        <v>FEB9000080210200</v>
      </c>
      <c r="N941" t="str">
        <f t="shared" si="429"/>
        <v>FEB9=哈</v>
      </c>
      <c r="P941" s="2" t="s">
        <v>4752</v>
      </c>
      <c r="Q941" s="2" t="s">
        <v>3859</v>
      </c>
      <c r="R941" t="str">
        <f t="shared" si="430"/>
        <v>C5B7=放</v>
      </c>
    </row>
    <row r="942" spans="1:18">
      <c r="A942" s="2" t="s">
        <v>4753</v>
      </c>
      <c r="B942" s="2" t="s">
        <v>4754</v>
      </c>
      <c r="C942">
        <f t="shared" si="421"/>
        <v>1223</v>
      </c>
      <c r="D942">
        <f t="shared" si="422"/>
        <v>967</v>
      </c>
      <c r="E942">
        <f t="shared" si="423"/>
        <v>960</v>
      </c>
      <c r="F942">
        <f t="shared" si="424"/>
        <v>123328</v>
      </c>
      <c r="G942" t="str">
        <f t="shared" si="425"/>
        <v>000221C0</v>
      </c>
      <c r="H942" t="str">
        <f t="shared" si="438"/>
        <v>BAA1</v>
      </c>
      <c r="I942" t="str">
        <f t="shared" si="439"/>
        <v>F4AE</v>
      </c>
      <c r="J942" t="s">
        <v>4755</v>
      </c>
      <c r="K942" t="str">
        <f t="shared" si="426"/>
        <v>A1BA0000</v>
      </c>
      <c r="L942" t="str">
        <f t="shared" si="427"/>
        <v>C0210200</v>
      </c>
      <c r="M942" t="str">
        <f t="shared" si="428"/>
        <v>A1BA0000C0210200</v>
      </c>
      <c r="N942" t="str">
        <f t="shared" si="429"/>
        <v>A1BA=骸</v>
      </c>
      <c r="P942" s="2" t="s">
        <v>4756</v>
      </c>
      <c r="Q942" s="2" t="s">
        <v>3862</v>
      </c>
      <c r="R942" t="str">
        <f t="shared" si="430"/>
        <v>C6B7=菲</v>
      </c>
    </row>
    <row r="943" spans="1:18">
      <c r="A943" s="2" t="s">
        <v>4757</v>
      </c>
      <c r="B943" s="2" t="s">
        <v>4758</v>
      </c>
      <c r="C943">
        <f t="shared" si="421"/>
        <v>1224</v>
      </c>
      <c r="D943">
        <f t="shared" si="422"/>
        <v>968</v>
      </c>
      <c r="E943">
        <f t="shared" si="423"/>
        <v>960</v>
      </c>
      <c r="F943">
        <f t="shared" si="424"/>
        <v>123392</v>
      </c>
      <c r="G943" t="str">
        <f t="shared" si="425"/>
        <v>00022200</v>
      </c>
      <c r="H943" t="str">
        <f t="shared" si="438"/>
        <v>BAA2</v>
      </c>
      <c r="I943" t="str">
        <f t="shared" si="439"/>
        <v>F4AF</v>
      </c>
      <c r="J943" t="s">
        <v>4759</v>
      </c>
      <c r="K943" t="str">
        <f t="shared" si="426"/>
        <v>A2BA0000</v>
      </c>
      <c r="L943" t="str">
        <f t="shared" si="427"/>
        <v>00220200</v>
      </c>
      <c r="M943" t="str">
        <f t="shared" si="428"/>
        <v>A2BA000000220200</v>
      </c>
      <c r="N943" t="str">
        <f t="shared" si="429"/>
        <v>A2BA=孩</v>
      </c>
      <c r="P943" s="2" t="s">
        <v>4760</v>
      </c>
      <c r="Q943" s="2" t="s">
        <v>3866</v>
      </c>
      <c r="R943" t="str">
        <f t="shared" si="430"/>
        <v>C7B7=非</v>
      </c>
    </row>
    <row r="944" spans="1:18">
      <c r="A944" s="2" t="s">
        <v>1389</v>
      </c>
      <c r="B944" s="2" t="s">
        <v>4761</v>
      </c>
      <c r="C944">
        <f t="shared" si="421"/>
        <v>1225</v>
      </c>
      <c r="D944">
        <f t="shared" si="422"/>
        <v>969</v>
      </c>
      <c r="E944">
        <f t="shared" si="423"/>
        <v>960</v>
      </c>
      <c r="F944">
        <f t="shared" si="424"/>
        <v>123456</v>
      </c>
      <c r="G944" t="str">
        <f t="shared" si="425"/>
        <v>00022240</v>
      </c>
      <c r="H944" t="str">
        <f t="shared" si="438"/>
        <v>BAA3</v>
      </c>
      <c r="I944" t="str">
        <f t="shared" si="439"/>
        <v>F4B0</v>
      </c>
      <c r="J944" t="s">
        <v>4762</v>
      </c>
      <c r="K944" t="str">
        <f t="shared" si="426"/>
        <v>A3BA0000</v>
      </c>
      <c r="L944" t="str">
        <f t="shared" si="427"/>
        <v>40220200</v>
      </c>
      <c r="M944" t="str">
        <f t="shared" si="428"/>
        <v>A3BA000040220200</v>
      </c>
      <c r="N944" t="str">
        <f t="shared" si="429"/>
        <v>A3BA=海</v>
      </c>
      <c r="P944" s="2" t="s">
        <v>4763</v>
      </c>
      <c r="Q944" s="2" t="s">
        <v>3870</v>
      </c>
      <c r="R944" t="str">
        <f t="shared" si="430"/>
        <v>C8B7=啡</v>
      </c>
    </row>
    <row r="945" spans="1:18">
      <c r="A945" s="2" t="s">
        <v>4764</v>
      </c>
      <c r="B945" s="2" t="s">
        <v>4765</v>
      </c>
      <c r="C945">
        <f t="shared" si="421"/>
        <v>1226</v>
      </c>
      <c r="D945">
        <f t="shared" si="422"/>
        <v>970</v>
      </c>
      <c r="E945">
        <f t="shared" si="423"/>
        <v>960</v>
      </c>
      <c r="F945">
        <f t="shared" si="424"/>
        <v>123520</v>
      </c>
      <c r="G945" t="str">
        <f t="shared" si="425"/>
        <v>00022280</v>
      </c>
      <c r="H945" t="str">
        <f t="shared" si="438"/>
        <v>BAA4</v>
      </c>
      <c r="I945" t="str">
        <f t="shared" si="439"/>
        <v>F4B1</v>
      </c>
      <c r="J945" t="s">
        <v>4766</v>
      </c>
      <c r="K945" t="str">
        <f t="shared" si="426"/>
        <v>A4BA0000</v>
      </c>
      <c r="L945" t="str">
        <f t="shared" si="427"/>
        <v>80220200</v>
      </c>
      <c r="M945" t="str">
        <f t="shared" si="428"/>
        <v>A4BA000080220200</v>
      </c>
      <c r="N945" t="str">
        <f t="shared" si="429"/>
        <v>A4BA=氦</v>
      </c>
      <c r="P945" s="2" t="s">
        <v>1257</v>
      </c>
      <c r="Q945" s="2" t="s">
        <v>1258</v>
      </c>
      <c r="R945" t="str">
        <f t="shared" si="430"/>
        <v>C9B7=飞</v>
      </c>
    </row>
    <row r="946" spans="1:18">
      <c r="A946" s="2" t="s">
        <v>4767</v>
      </c>
      <c r="B946" s="2" t="s">
        <v>4768</v>
      </c>
      <c r="C946">
        <f t="shared" si="421"/>
        <v>1227</v>
      </c>
      <c r="D946">
        <f t="shared" si="422"/>
        <v>971</v>
      </c>
      <c r="E946">
        <f t="shared" si="423"/>
        <v>960</v>
      </c>
      <c r="F946">
        <f t="shared" si="424"/>
        <v>123584</v>
      </c>
      <c r="G946" t="str">
        <f t="shared" si="425"/>
        <v>000222C0</v>
      </c>
      <c r="H946" t="str">
        <f t="shared" si="438"/>
        <v>BAA5</v>
      </c>
      <c r="I946" t="str">
        <f t="shared" si="439"/>
        <v>F4B2</v>
      </c>
      <c r="J946" t="s">
        <v>4769</v>
      </c>
      <c r="K946" t="str">
        <f t="shared" si="426"/>
        <v>A5BA0000</v>
      </c>
      <c r="L946" t="str">
        <f t="shared" si="427"/>
        <v>C0220200</v>
      </c>
      <c r="M946" t="str">
        <f t="shared" si="428"/>
        <v>A5BA0000C0220200</v>
      </c>
      <c r="N946" t="str">
        <f t="shared" si="429"/>
        <v>A5BA=亥</v>
      </c>
      <c r="P946" s="2" t="s">
        <v>4770</v>
      </c>
      <c r="Q946" s="2" t="s">
        <v>3877</v>
      </c>
      <c r="R946" t="str">
        <f t="shared" si="430"/>
        <v>CAB7=肥</v>
      </c>
    </row>
    <row r="947" spans="1:18">
      <c r="A947" s="2" t="s">
        <v>4771</v>
      </c>
      <c r="B947" s="2" t="s">
        <v>4772</v>
      </c>
      <c r="C947">
        <f t="shared" si="421"/>
        <v>1228</v>
      </c>
      <c r="D947">
        <f t="shared" si="422"/>
        <v>972</v>
      </c>
      <c r="E947">
        <f t="shared" si="423"/>
        <v>960</v>
      </c>
      <c r="F947">
        <f t="shared" si="424"/>
        <v>123648</v>
      </c>
      <c r="G947" t="str">
        <f t="shared" si="425"/>
        <v>00022300</v>
      </c>
      <c r="H947" t="str">
        <f t="shared" ref="H947:H956" si="440">MID($H$1,(ROW()-2)*4+1,4)</f>
        <v>BAA6</v>
      </c>
      <c r="I947" t="str">
        <f t="shared" si="439"/>
        <v>F4B3</v>
      </c>
      <c r="J947" t="s">
        <v>4773</v>
      </c>
      <c r="K947" t="str">
        <f t="shared" si="426"/>
        <v>A6BA0000</v>
      </c>
      <c r="L947" t="str">
        <f t="shared" si="427"/>
        <v>00230200</v>
      </c>
      <c r="M947" t="str">
        <f t="shared" si="428"/>
        <v>A6BA000000230200</v>
      </c>
      <c r="N947" t="str">
        <f t="shared" si="429"/>
        <v>A6BA=害</v>
      </c>
      <c r="P947" s="2" t="s">
        <v>4774</v>
      </c>
      <c r="Q947" s="2" t="s">
        <v>3880</v>
      </c>
      <c r="R947" t="str">
        <f t="shared" si="430"/>
        <v>CBB7=匪</v>
      </c>
    </row>
    <row r="948" spans="1:18">
      <c r="A948" s="2" t="s">
        <v>4775</v>
      </c>
      <c r="B948" s="2" t="s">
        <v>4776</v>
      </c>
      <c r="C948">
        <f t="shared" si="421"/>
        <v>1229</v>
      </c>
      <c r="D948">
        <f t="shared" si="422"/>
        <v>973</v>
      </c>
      <c r="E948">
        <f t="shared" si="423"/>
        <v>960</v>
      </c>
      <c r="F948">
        <f t="shared" si="424"/>
        <v>123712</v>
      </c>
      <c r="G948" t="str">
        <f t="shared" si="425"/>
        <v>00022340</v>
      </c>
      <c r="H948" t="str">
        <f t="shared" si="440"/>
        <v>BAA7</v>
      </c>
      <c r="I948" t="str">
        <f t="shared" si="439"/>
        <v>F4B4</v>
      </c>
      <c r="J948" t="s">
        <v>4777</v>
      </c>
      <c r="K948" t="str">
        <f t="shared" si="426"/>
        <v>A7BA0000</v>
      </c>
      <c r="L948" t="str">
        <f t="shared" si="427"/>
        <v>40230200</v>
      </c>
      <c r="M948" t="str">
        <f t="shared" si="428"/>
        <v>A7BA000040230200</v>
      </c>
      <c r="N948" t="str">
        <f t="shared" si="429"/>
        <v>A7BA=骇</v>
      </c>
      <c r="P948" s="2" t="s">
        <v>4778</v>
      </c>
      <c r="Q948" s="2" t="s">
        <v>3884</v>
      </c>
      <c r="R948" t="str">
        <f t="shared" si="430"/>
        <v>CCB7=诽</v>
      </c>
    </row>
    <row r="949" spans="1:18">
      <c r="A949" s="2" t="s">
        <v>4779</v>
      </c>
      <c r="B949" s="2" t="s">
        <v>4780</v>
      </c>
      <c r="C949">
        <f t="shared" si="421"/>
        <v>1230</v>
      </c>
      <c r="D949">
        <f t="shared" si="422"/>
        <v>974</v>
      </c>
      <c r="E949">
        <f t="shared" si="423"/>
        <v>960</v>
      </c>
      <c r="F949">
        <f t="shared" si="424"/>
        <v>123776</v>
      </c>
      <c r="G949" t="str">
        <f t="shared" si="425"/>
        <v>00022380</v>
      </c>
      <c r="H949" t="str">
        <f t="shared" si="440"/>
        <v>BAA8</v>
      </c>
      <c r="I949" t="str">
        <f t="shared" si="439"/>
        <v>F4B5</v>
      </c>
      <c r="J949" t="s">
        <v>4781</v>
      </c>
      <c r="K949" t="str">
        <f t="shared" si="426"/>
        <v>A8BA0000</v>
      </c>
      <c r="L949" t="str">
        <f t="shared" si="427"/>
        <v>80230200</v>
      </c>
      <c r="M949" t="str">
        <f t="shared" si="428"/>
        <v>A8BA000080230200</v>
      </c>
      <c r="N949" t="str">
        <f t="shared" si="429"/>
        <v>A8BA=酣</v>
      </c>
      <c r="P949" s="2" t="s">
        <v>4782</v>
      </c>
      <c r="Q949" s="2" t="s">
        <v>3888</v>
      </c>
      <c r="R949" t="str">
        <f t="shared" si="430"/>
        <v>CDB7=吠</v>
      </c>
    </row>
    <row r="950" spans="1:18">
      <c r="A950" s="2" t="s">
        <v>4783</v>
      </c>
      <c r="B950" s="2" t="s">
        <v>4784</v>
      </c>
      <c r="C950">
        <f t="shared" si="421"/>
        <v>1231</v>
      </c>
      <c r="D950">
        <f t="shared" si="422"/>
        <v>975</v>
      </c>
      <c r="E950">
        <f t="shared" si="423"/>
        <v>960</v>
      </c>
      <c r="F950">
        <f t="shared" si="424"/>
        <v>123840</v>
      </c>
      <c r="G950" t="str">
        <f t="shared" si="425"/>
        <v>000223C0</v>
      </c>
      <c r="H950" t="str">
        <f t="shared" si="440"/>
        <v>BAA9</v>
      </c>
      <c r="I950" t="str">
        <f t="shared" si="439"/>
        <v>F4B6</v>
      </c>
      <c r="J950" t="s">
        <v>4785</v>
      </c>
      <c r="K950" t="str">
        <f t="shared" si="426"/>
        <v>A9BA0000</v>
      </c>
      <c r="L950" t="str">
        <f t="shared" si="427"/>
        <v>C0230200</v>
      </c>
      <c r="M950" t="str">
        <f t="shared" si="428"/>
        <v>A9BA0000C0230200</v>
      </c>
      <c r="N950" t="str">
        <f t="shared" si="429"/>
        <v>A9BA=憨</v>
      </c>
      <c r="P950" s="2" t="s">
        <v>4786</v>
      </c>
      <c r="Q950" s="2" t="s">
        <v>3892</v>
      </c>
      <c r="R950" t="str">
        <f t="shared" si="430"/>
        <v>CEB7=肺</v>
      </c>
    </row>
    <row r="951" spans="1:18">
      <c r="A951" s="2" t="s">
        <v>4787</v>
      </c>
      <c r="B951" s="2" t="s">
        <v>4788</v>
      </c>
      <c r="C951">
        <f t="shared" si="421"/>
        <v>1232</v>
      </c>
      <c r="D951">
        <f t="shared" si="422"/>
        <v>976</v>
      </c>
      <c r="E951">
        <f t="shared" si="423"/>
        <v>976</v>
      </c>
      <c r="F951">
        <f t="shared" si="424"/>
        <v>124928</v>
      </c>
      <c r="G951" t="str">
        <f t="shared" si="425"/>
        <v>00022800</v>
      </c>
      <c r="H951" t="str">
        <f t="shared" si="440"/>
        <v>BAAA</v>
      </c>
      <c r="I951" t="str">
        <f t="shared" ref="I951:I960" si="441">MID($I$1,(ROW()-2)*4+1,4)</f>
        <v>F4B7</v>
      </c>
      <c r="J951" t="s">
        <v>4789</v>
      </c>
      <c r="K951" t="str">
        <f t="shared" si="426"/>
        <v>AABA0000</v>
      </c>
      <c r="L951" t="str">
        <f t="shared" si="427"/>
        <v>00280200</v>
      </c>
      <c r="M951" t="str">
        <f t="shared" si="428"/>
        <v>AABA000000280200</v>
      </c>
      <c r="N951" t="str">
        <f t="shared" si="429"/>
        <v>AABA=邯</v>
      </c>
      <c r="P951" s="2" t="s">
        <v>4790</v>
      </c>
      <c r="Q951" s="2" t="s">
        <v>3895</v>
      </c>
      <c r="R951" t="str">
        <f t="shared" si="430"/>
        <v>CFB7=废</v>
      </c>
    </row>
    <row r="952" spans="1:18">
      <c r="A952" s="2" t="s">
        <v>4791</v>
      </c>
      <c r="B952" s="2" t="s">
        <v>4792</v>
      </c>
      <c r="C952">
        <f t="shared" si="421"/>
        <v>1233</v>
      </c>
      <c r="D952">
        <f t="shared" si="422"/>
        <v>977</v>
      </c>
      <c r="E952">
        <f t="shared" si="423"/>
        <v>976</v>
      </c>
      <c r="F952">
        <f t="shared" si="424"/>
        <v>124992</v>
      </c>
      <c r="G952" t="str">
        <f t="shared" si="425"/>
        <v>00022840</v>
      </c>
      <c r="H952" t="str">
        <f t="shared" si="440"/>
        <v>BAAB</v>
      </c>
      <c r="I952" t="str">
        <f t="shared" si="441"/>
        <v>F4B8</v>
      </c>
      <c r="J952" t="s">
        <v>4793</v>
      </c>
      <c r="K952" t="str">
        <f t="shared" si="426"/>
        <v>ABBA0000</v>
      </c>
      <c r="L952" t="str">
        <f t="shared" si="427"/>
        <v>40280200</v>
      </c>
      <c r="M952" t="str">
        <f t="shared" si="428"/>
        <v>ABBA000040280200</v>
      </c>
      <c r="N952" t="str">
        <f t="shared" si="429"/>
        <v>ABBA=韩</v>
      </c>
      <c r="P952" s="2" t="s">
        <v>4794</v>
      </c>
      <c r="Q952" s="2" t="s">
        <v>3898</v>
      </c>
      <c r="R952" t="str">
        <f t="shared" si="430"/>
        <v>D0B7=沸</v>
      </c>
    </row>
    <row r="953" spans="1:18">
      <c r="A953" s="2" t="s">
        <v>4795</v>
      </c>
      <c r="B953" s="2" t="s">
        <v>4796</v>
      </c>
      <c r="C953">
        <f t="shared" si="421"/>
        <v>1234</v>
      </c>
      <c r="D953">
        <f t="shared" si="422"/>
        <v>978</v>
      </c>
      <c r="E953">
        <f t="shared" si="423"/>
        <v>976</v>
      </c>
      <c r="F953">
        <f t="shared" si="424"/>
        <v>125056</v>
      </c>
      <c r="G953" t="str">
        <f t="shared" si="425"/>
        <v>00022880</v>
      </c>
      <c r="H953" t="str">
        <f t="shared" si="440"/>
        <v>BAAC</v>
      </c>
      <c r="I953" t="str">
        <f t="shared" si="441"/>
        <v>F4B9</v>
      </c>
      <c r="J953" t="s">
        <v>4797</v>
      </c>
      <c r="K953" t="str">
        <f t="shared" si="426"/>
        <v>ACBA0000</v>
      </c>
      <c r="L953" t="str">
        <f t="shared" si="427"/>
        <v>80280200</v>
      </c>
      <c r="M953" t="str">
        <f t="shared" si="428"/>
        <v>ACBA000080280200</v>
      </c>
      <c r="N953" t="str">
        <f t="shared" si="429"/>
        <v>ACBA=含</v>
      </c>
      <c r="P953" s="2" t="s">
        <v>4798</v>
      </c>
      <c r="Q953" s="2" t="s">
        <v>3902</v>
      </c>
      <c r="R953" t="str">
        <f t="shared" si="430"/>
        <v>D1B7=费</v>
      </c>
    </row>
    <row r="954" spans="1:18">
      <c r="A954" s="2" t="s">
        <v>4799</v>
      </c>
      <c r="B954" s="2" t="s">
        <v>4800</v>
      </c>
      <c r="C954">
        <f t="shared" si="421"/>
        <v>1235</v>
      </c>
      <c r="D954">
        <f t="shared" si="422"/>
        <v>979</v>
      </c>
      <c r="E954">
        <f t="shared" si="423"/>
        <v>976</v>
      </c>
      <c r="F954">
        <f t="shared" si="424"/>
        <v>125120</v>
      </c>
      <c r="G954" t="str">
        <f t="shared" si="425"/>
        <v>000228C0</v>
      </c>
      <c r="H954" t="str">
        <f t="shared" si="440"/>
        <v>BAAD</v>
      </c>
      <c r="I954" t="str">
        <f t="shared" si="441"/>
        <v>F4BA</v>
      </c>
      <c r="J954" t="s">
        <v>4801</v>
      </c>
      <c r="K954" t="str">
        <f t="shared" si="426"/>
        <v>ADBA0000</v>
      </c>
      <c r="L954" t="str">
        <f t="shared" si="427"/>
        <v>C0280200</v>
      </c>
      <c r="M954" t="str">
        <f t="shared" si="428"/>
        <v>ADBA0000C0280200</v>
      </c>
      <c r="N954" t="str">
        <f t="shared" si="429"/>
        <v>ADBA=涵</v>
      </c>
      <c r="P954" s="2" t="s">
        <v>4802</v>
      </c>
      <c r="Q954" s="2" t="s">
        <v>3906</v>
      </c>
      <c r="R954" t="str">
        <f t="shared" si="430"/>
        <v>D2B7=芬</v>
      </c>
    </row>
    <row r="955" spans="1:18">
      <c r="A955" s="2" t="s">
        <v>4803</v>
      </c>
      <c r="B955" s="2" t="s">
        <v>4804</v>
      </c>
      <c r="C955">
        <f t="shared" si="421"/>
        <v>1236</v>
      </c>
      <c r="D955">
        <f t="shared" si="422"/>
        <v>980</v>
      </c>
      <c r="E955">
        <f t="shared" si="423"/>
        <v>976</v>
      </c>
      <c r="F955">
        <f t="shared" si="424"/>
        <v>125184</v>
      </c>
      <c r="G955" t="str">
        <f t="shared" si="425"/>
        <v>00022900</v>
      </c>
      <c r="H955" t="str">
        <f t="shared" si="440"/>
        <v>BAAE</v>
      </c>
      <c r="I955" t="str">
        <f t="shared" si="441"/>
        <v>F4BB</v>
      </c>
      <c r="J955" t="s">
        <v>4805</v>
      </c>
      <c r="K955" t="str">
        <f t="shared" si="426"/>
        <v>AEBA0000</v>
      </c>
      <c r="L955" t="str">
        <f t="shared" si="427"/>
        <v>00290200</v>
      </c>
      <c r="M955" t="str">
        <f t="shared" si="428"/>
        <v>AEBA000000290200</v>
      </c>
      <c r="N955" t="str">
        <f t="shared" si="429"/>
        <v>AEBA=寒</v>
      </c>
      <c r="P955" s="2" t="s">
        <v>4806</v>
      </c>
      <c r="Q955" s="2" t="s">
        <v>3910</v>
      </c>
      <c r="R955" t="str">
        <f t="shared" si="430"/>
        <v>D3B7=酚</v>
      </c>
    </row>
    <row r="956" spans="1:18">
      <c r="A956" s="2" t="s">
        <v>4807</v>
      </c>
      <c r="B956" s="2" t="s">
        <v>4808</v>
      </c>
      <c r="C956">
        <f t="shared" si="421"/>
        <v>1237</v>
      </c>
      <c r="D956">
        <f t="shared" si="422"/>
        <v>981</v>
      </c>
      <c r="E956">
        <f t="shared" si="423"/>
        <v>976</v>
      </c>
      <c r="F956">
        <f t="shared" si="424"/>
        <v>125248</v>
      </c>
      <c r="G956" t="str">
        <f t="shared" si="425"/>
        <v>00022940</v>
      </c>
      <c r="H956" t="str">
        <f t="shared" si="440"/>
        <v>BAAF</v>
      </c>
      <c r="I956" t="str">
        <f t="shared" si="441"/>
        <v>F4BC</v>
      </c>
      <c r="J956" t="s">
        <v>4809</v>
      </c>
      <c r="K956" t="str">
        <f t="shared" si="426"/>
        <v>AFBA0000</v>
      </c>
      <c r="L956" t="str">
        <f t="shared" si="427"/>
        <v>40290200</v>
      </c>
      <c r="M956" t="str">
        <f t="shared" si="428"/>
        <v>AFBA000040290200</v>
      </c>
      <c r="N956" t="str">
        <f t="shared" si="429"/>
        <v>AFBA=函</v>
      </c>
      <c r="P956" s="2" t="s">
        <v>4810</v>
      </c>
      <c r="Q956" s="2" t="s">
        <v>3913</v>
      </c>
      <c r="R956" t="str">
        <f t="shared" si="430"/>
        <v>D4B7=吩</v>
      </c>
    </row>
    <row r="957" spans="1:18">
      <c r="A957" s="2" t="s">
        <v>4811</v>
      </c>
      <c r="B957" s="2" t="s">
        <v>4812</v>
      </c>
      <c r="C957">
        <f t="shared" si="421"/>
        <v>1238</v>
      </c>
      <c r="D957">
        <f t="shared" si="422"/>
        <v>982</v>
      </c>
      <c r="E957">
        <f t="shared" si="423"/>
        <v>976</v>
      </c>
      <c r="F957">
        <f t="shared" si="424"/>
        <v>125312</v>
      </c>
      <c r="G957" t="str">
        <f t="shared" si="425"/>
        <v>00022980</v>
      </c>
      <c r="H957" t="str">
        <f t="shared" ref="H957:H966" si="442">MID($H$1,(ROW()-2)*4+1,4)</f>
        <v>BAB0</v>
      </c>
      <c r="I957" t="str">
        <f t="shared" si="441"/>
        <v>F4BD</v>
      </c>
      <c r="J957" t="s">
        <v>2001</v>
      </c>
      <c r="K957" t="str">
        <f t="shared" si="426"/>
        <v>B0BA0000</v>
      </c>
      <c r="L957" t="str">
        <f t="shared" si="427"/>
        <v>80290200</v>
      </c>
      <c r="M957" t="str">
        <f t="shared" si="428"/>
        <v>B0BA000080290200</v>
      </c>
      <c r="N957" t="str">
        <f t="shared" si="429"/>
        <v>B0BA=喊</v>
      </c>
      <c r="P957" s="2" t="s">
        <v>4813</v>
      </c>
      <c r="Q957" s="2" t="s">
        <v>3917</v>
      </c>
      <c r="R957" t="str">
        <f t="shared" si="430"/>
        <v>D5B7=氛</v>
      </c>
    </row>
    <row r="958" spans="1:18">
      <c r="A958" s="2" t="s">
        <v>4814</v>
      </c>
      <c r="B958" s="2" t="s">
        <v>4815</v>
      </c>
      <c r="C958">
        <f t="shared" si="421"/>
        <v>1239</v>
      </c>
      <c r="D958">
        <f t="shared" si="422"/>
        <v>983</v>
      </c>
      <c r="E958">
        <f t="shared" si="423"/>
        <v>976</v>
      </c>
      <c r="F958">
        <f t="shared" si="424"/>
        <v>125376</v>
      </c>
      <c r="G958" t="str">
        <f t="shared" si="425"/>
        <v>000229C0</v>
      </c>
      <c r="H958" t="str">
        <f t="shared" si="442"/>
        <v>BAB1</v>
      </c>
      <c r="I958" t="str">
        <f t="shared" si="441"/>
        <v>F4BE</v>
      </c>
      <c r="J958" t="s">
        <v>2531</v>
      </c>
      <c r="K958" t="str">
        <f t="shared" si="426"/>
        <v>B1BA0000</v>
      </c>
      <c r="L958" t="str">
        <f t="shared" si="427"/>
        <v>C0290200</v>
      </c>
      <c r="M958" t="str">
        <f t="shared" si="428"/>
        <v>B1BA0000C0290200</v>
      </c>
      <c r="N958" t="str">
        <f t="shared" si="429"/>
        <v>B1BA=罕</v>
      </c>
      <c r="P958" s="2" t="s">
        <v>4816</v>
      </c>
      <c r="Q958" s="2" t="s">
        <v>792</v>
      </c>
      <c r="R958" t="str">
        <f t="shared" si="430"/>
        <v>D6B7=分</v>
      </c>
    </row>
    <row r="959" spans="1:18">
      <c r="A959" s="2" t="s">
        <v>4817</v>
      </c>
      <c r="B959" s="2" t="s">
        <v>4818</v>
      </c>
      <c r="C959">
        <f t="shared" si="421"/>
        <v>1240</v>
      </c>
      <c r="D959">
        <f t="shared" si="422"/>
        <v>984</v>
      </c>
      <c r="E959">
        <f t="shared" si="423"/>
        <v>976</v>
      </c>
      <c r="F959">
        <f t="shared" si="424"/>
        <v>125440</v>
      </c>
      <c r="G959" t="str">
        <f t="shared" si="425"/>
        <v>00022A00</v>
      </c>
      <c r="H959" t="str">
        <f t="shared" si="442"/>
        <v>BAB2</v>
      </c>
      <c r="I959" t="str">
        <f t="shared" si="441"/>
        <v>F4BF</v>
      </c>
      <c r="J959" t="s">
        <v>2987</v>
      </c>
      <c r="K959" t="str">
        <f t="shared" si="426"/>
        <v>B2BA0000</v>
      </c>
      <c r="L959" t="str">
        <f t="shared" si="427"/>
        <v>002A0200</v>
      </c>
      <c r="M959" t="str">
        <f t="shared" si="428"/>
        <v>B2BA0000002A0200</v>
      </c>
      <c r="N959" t="str">
        <f t="shared" si="429"/>
        <v>B2BA=翰</v>
      </c>
      <c r="P959" s="2" t="s">
        <v>4819</v>
      </c>
      <c r="Q959" s="2" t="s">
        <v>3924</v>
      </c>
      <c r="R959" t="str">
        <f t="shared" si="430"/>
        <v>D7B7=纷</v>
      </c>
    </row>
    <row r="960" spans="1:18">
      <c r="A960" s="2" t="s">
        <v>4820</v>
      </c>
      <c r="B960" s="2" t="s">
        <v>4821</v>
      </c>
      <c r="C960">
        <f t="shared" si="421"/>
        <v>1241</v>
      </c>
      <c r="D960">
        <f t="shared" si="422"/>
        <v>985</v>
      </c>
      <c r="E960">
        <f t="shared" si="423"/>
        <v>976</v>
      </c>
      <c r="F960">
        <f t="shared" si="424"/>
        <v>125504</v>
      </c>
      <c r="G960" t="str">
        <f t="shared" si="425"/>
        <v>00022A40</v>
      </c>
      <c r="H960" t="str">
        <f t="shared" si="442"/>
        <v>BAB3</v>
      </c>
      <c r="I960" t="str">
        <f t="shared" si="441"/>
        <v>F4C0</v>
      </c>
      <c r="J960" t="s">
        <v>3340</v>
      </c>
      <c r="K960" t="str">
        <f t="shared" si="426"/>
        <v>B3BA0000</v>
      </c>
      <c r="L960" t="str">
        <f t="shared" si="427"/>
        <v>402A0200</v>
      </c>
      <c r="M960" t="str">
        <f t="shared" si="428"/>
        <v>B3BA0000402A0200</v>
      </c>
      <c r="N960" t="str">
        <f t="shared" si="429"/>
        <v>B3BA=撼</v>
      </c>
      <c r="P960" s="2" t="s">
        <v>4822</v>
      </c>
      <c r="Q960" s="2" t="s">
        <v>3928</v>
      </c>
      <c r="R960" t="str">
        <f t="shared" si="430"/>
        <v>D8B7=坟</v>
      </c>
    </row>
    <row r="961" spans="1:18">
      <c r="A961" s="2" t="s">
        <v>4823</v>
      </c>
      <c r="B961" s="2" t="s">
        <v>4824</v>
      </c>
      <c r="C961">
        <f t="shared" si="421"/>
        <v>1242</v>
      </c>
      <c r="D961">
        <f t="shared" si="422"/>
        <v>986</v>
      </c>
      <c r="E961">
        <f t="shared" si="423"/>
        <v>976</v>
      </c>
      <c r="F961">
        <f t="shared" si="424"/>
        <v>125568</v>
      </c>
      <c r="G961" t="str">
        <f t="shared" si="425"/>
        <v>00022A80</v>
      </c>
      <c r="H961" t="str">
        <f t="shared" si="442"/>
        <v>BAB4</v>
      </c>
      <c r="I961" t="str">
        <f t="shared" ref="I961:I970" si="443">MID($I$1,(ROW()-2)*4+1,4)</f>
        <v>F4C1</v>
      </c>
      <c r="J961" t="s">
        <v>3682</v>
      </c>
      <c r="K961" t="str">
        <f t="shared" si="426"/>
        <v>B4BA0000</v>
      </c>
      <c r="L961" t="str">
        <f t="shared" si="427"/>
        <v>802A0200</v>
      </c>
      <c r="M961" t="str">
        <f t="shared" si="428"/>
        <v>B4BA0000802A0200</v>
      </c>
      <c r="N961" t="str">
        <f t="shared" si="429"/>
        <v>B4BA=捍</v>
      </c>
      <c r="P961" s="2" t="s">
        <v>4825</v>
      </c>
      <c r="Q961" s="2" t="s">
        <v>3932</v>
      </c>
      <c r="R961" t="str">
        <f t="shared" si="430"/>
        <v>D9B7=焚</v>
      </c>
    </row>
    <row r="962" spans="1:18">
      <c r="A962" s="2" t="s">
        <v>4826</v>
      </c>
      <c r="B962" s="2" t="s">
        <v>4827</v>
      </c>
      <c r="C962">
        <f t="shared" si="421"/>
        <v>1243</v>
      </c>
      <c r="D962">
        <f t="shared" si="422"/>
        <v>987</v>
      </c>
      <c r="E962">
        <f t="shared" si="423"/>
        <v>976</v>
      </c>
      <c r="F962">
        <f t="shared" si="424"/>
        <v>125632</v>
      </c>
      <c r="G962" t="str">
        <f t="shared" si="425"/>
        <v>00022AC0</v>
      </c>
      <c r="H962" t="str">
        <f t="shared" si="442"/>
        <v>BAB5</v>
      </c>
      <c r="I962" t="str">
        <f t="shared" si="443"/>
        <v>F4C2</v>
      </c>
      <c r="J962" t="s">
        <v>4027</v>
      </c>
      <c r="K962" t="str">
        <f t="shared" si="426"/>
        <v>B5BA0000</v>
      </c>
      <c r="L962" t="str">
        <f t="shared" si="427"/>
        <v>C02A0200</v>
      </c>
      <c r="M962" t="str">
        <f t="shared" si="428"/>
        <v>B5BA0000C02A0200</v>
      </c>
      <c r="N962" t="str">
        <f t="shared" si="429"/>
        <v>B5BA=旱</v>
      </c>
      <c r="P962" s="2" t="s">
        <v>4828</v>
      </c>
      <c r="Q962" s="2" t="s">
        <v>3936</v>
      </c>
      <c r="R962" t="str">
        <f t="shared" si="430"/>
        <v>DAB7=汾</v>
      </c>
    </row>
    <row r="963" spans="1:18">
      <c r="A963" s="2" t="s">
        <v>4829</v>
      </c>
      <c r="B963" s="2" t="s">
        <v>4830</v>
      </c>
      <c r="C963">
        <f t="shared" ref="C963:C1026" si="444">HEX2DEC(B963)</f>
        <v>1244</v>
      </c>
      <c r="D963">
        <f t="shared" ref="D963:D1026" si="445">C963-256</f>
        <v>988</v>
      </c>
      <c r="E963">
        <f t="shared" ref="E963:E1026" si="446">INT(D963/16)*16</f>
        <v>976</v>
      </c>
      <c r="F963">
        <f t="shared" ref="F963:F1026" si="447">(D963+E963)*64</f>
        <v>125696</v>
      </c>
      <c r="G963" t="str">
        <f t="shared" ref="G963:G1026" si="448">DEC2HEX(F963+16384,8)</f>
        <v>00022B00</v>
      </c>
      <c r="H963" t="str">
        <f t="shared" si="442"/>
        <v>BAB6</v>
      </c>
      <c r="I963" t="str">
        <f t="shared" si="443"/>
        <v>F4C3</v>
      </c>
      <c r="J963" t="s">
        <v>4373</v>
      </c>
      <c r="K963" t="str">
        <f t="shared" ref="K963:K1026" si="449">MID(J963,3,2)&amp;MID(J963,1,2)&amp;"0000"</f>
        <v>B6BA0000</v>
      </c>
      <c r="L963" t="str">
        <f t="shared" ref="L963:L1026" si="450">MID(G963,7,2)&amp;MID(G963,5,2)&amp;MID(G963,3,2)&amp;MID(G963,1,2)</f>
        <v>002B0200</v>
      </c>
      <c r="M963" t="str">
        <f t="shared" ref="M963:M1026" si="451">K963&amp;L963</f>
        <v>B6BA0000002B0200</v>
      </c>
      <c r="N963" t="str">
        <f t="shared" ref="N963:N1026" si="452">MID(J963,3,2)&amp;MID(J963,1,2)&amp;"="&amp;A963</f>
        <v>B6BA=憾</v>
      </c>
      <c r="P963" s="2" t="s">
        <v>1263</v>
      </c>
      <c r="Q963" s="2" t="s">
        <v>1264</v>
      </c>
      <c r="R963" t="str">
        <f t="shared" ref="R963:R1026" si="453">P963&amp;"="&amp;Q963</f>
        <v>DBB7=粉</v>
      </c>
    </row>
    <row r="964" spans="1:18">
      <c r="A964" s="2" t="s">
        <v>4831</v>
      </c>
      <c r="B964" s="2" t="s">
        <v>4832</v>
      </c>
      <c r="C964">
        <f t="shared" si="444"/>
        <v>1245</v>
      </c>
      <c r="D964">
        <f t="shared" si="445"/>
        <v>989</v>
      </c>
      <c r="E964">
        <f t="shared" si="446"/>
        <v>976</v>
      </c>
      <c r="F964">
        <f t="shared" si="447"/>
        <v>125760</v>
      </c>
      <c r="G964" t="str">
        <f t="shared" si="448"/>
        <v>00022B40</v>
      </c>
      <c r="H964" t="str">
        <f t="shared" si="442"/>
        <v>BAB7</v>
      </c>
      <c r="I964" t="str">
        <f t="shared" si="443"/>
        <v>F4C4</v>
      </c>
      <c r="J964" t="s">
        <v>4710</v>
      </c>
      <c r="K964" t="str">
        <f t="shared" si="449"/>
        <v>B7BA0000</v>
      </c>
      <c r="L964" t="str">
        <f t="shared" si="450"/>
        <v>402B0200</v>
      </c>
      <c r="M964" t="str">
        <f t="shared" si="451"/>
        <v>B7BA0000402B0200</v>
      </c>
      <c r="N964" t="str">
        <f t="shared" si="452"/>
        <v>B7BA=悍</v>
      </c>
      <c r="P964" s="2" t="s">
        <v>4833</v>
      </c>
      <c r="Q964" s="2" t="s">
        <v>3943</v>
      </c>
      <c r="R964" t="str">
        <f t="shared" si="453"/>
        <v>DCB7=奋</v>
      </c>
    </row>
    <row r="965" spans="1:18">
      <c r="A965" s="2" t="s">
        <v>4834</v>
      </c>
      <c r="B965" s="2" t="s">
        <v>4835</v>
      </c>
      <c r="C965">
        <f t="shared" si="444"/>
        <v>1246</v>
      </c>
      <c r="D965">
        <f t="shared" si="445"/>
        <v>990</v>
      </c>
      <c r="E965">
        <f t="shared" si="446"/>
        <v>976</v>
      </c>
      <c r="F965">
        <f t="shared" si="447"/>
        <v>125824</v>
      </c>
      <c r="G965" t="str">
        <f t="shared" si="448"/>
        <v>00022B80</v>
      </c>
      <c r="H965" t="str">
        <f t="shared" si="442"/>
        <v>BAB8</v>
      </c>
      <c r="I965" t="str">
        <f t="shared" si="443"/>
        <v>F4C5</v>
      </c>
      <c r="J965" t="s">
        <v>1287</v>
      </c>
      <c r="K965" t="str">
        <f t="shared" si="449"/>
        <v>B8BA0000</v>
      </c>
      <c r="L965" t="str">
        <f t="shared" si="450"/>
        <v>802B0200</v>
      </c>
      <c r="M965" t="str">
        <f t="shared" si="451"/>
        <v>B8BA0000802B0200</v>
      </c>
      <c r="N965" t="str">
        <f t="shared" si="452"/>
        <v>B8BA=焊</v>
      </c>
      <c r="P965" s="2" t="s">
        <v>4836</v>
      </c>
      <c r="Q965" s="2" t="s">
        <v>3947</v>
      </c>
      <c r="R965" t="str">
        <f t="shared" si="453"/>
        <v>DDB7=份</v>
      </c>
    </row>
    <row r="966" spans="1:18">
      <c r="A966" s="2" t="s">
        <v>4837</v>
      </c>
      <c r="B966" s="2" t="s">
        <v>4838</v>
      </c>
      <c r="C966">
        <f t="shared" si="444"/>
        <v>1247</v>
      </c>
      <c r="D966">
        <f t="shared" si="445"/>
        <v>991</v>
      </c>
      <c r="E966">
        <f t="shared" si="446"/>
        <v>976</v>
      </c>
      <c r="F966">
        <f t="shared" si="447"/>
        <v>125888</v>
      </c>
      <c r="G966" t="str">
        <f t="shared" si="448"/>
        <v>00022BC0</v>
      </c>
      <c r="H966" t="str">
        <f t="shared" si="442"/>
        <v>BAB9</v>
      </c>
      <c r="I966" t="str">
        <f t="shared" si="443"/>
        <v>F4C6</v>
      </c>
      <c r="J966" t="s">
        <v>4839</v>
      </c>
      <c r="K966" t="str">
        <f t="shared" si="449"/>
        <v>B9BA0000</v>
      </c>
      <c r="L966" t="str">
        <f t="shared" si="450"/>
        <v>C02B0200</v>
      </c>
      <c r="M966" t="str">
        <f t="shared" si="451"/>
        <v>B9BA0000C02B0200</v>
      </c>
      <c r="N966" t="str">
        <f t="shared" si="452"/>
        <v>B9BA=汗</v>
      </c>
      <c r="P966" s="2" t="s">
        <v>4840</v>
      </c>
      <c r="Q966" s="2" t="s">
        <v>3951</v>
      </c>
      <c r="R966" t="str">
        <f t="shared" si="453"/>
        <v>DEB7=忿</v>
      </c>
    </row>
    <row r="967" spans="1:18">
      <c r="A967" s="2" t="s">
        <v>4841</v>
      </c>
      <c r="B967" s="2" t="s">
        <v>4842</v>
      </c>
      <c r="C967">
        <f t="shared" si="444"/>
        <v>1248</v>
      </c>
      <c r="D967">
        <f t="shared" si="445"/>
        <v>992</v>
      </c>
      <c r="E967">
        <f t="shared" si="446"/>
        <v>992</v>
      </c>
      <c r="F967">
        <f t="shared" si="447"/>
        <v>126976</v>
      </c>
      <c r="G967" t="str">
        <f t="shared" si="448"/>
        <v>00023000</v>
      </c>
      <c r="H967" t="str">
        <f t="shared" ref="H967:H976" si="454">MID($H$1,(ROW()-2)*4+1,4)</f>
        <v>BABA</v>
      </c>
      <c r="I967" t="str">
        <f t="shared" si="443"/>
        <v>F4C7</v>
      </c>
      <c r="J967" t="s">
        <v>4843</v>
      </c>
      <c r="K967" t="str">
        <f t="shared" si="449"/>
        <v>BABA0000</v>
      </c>
      <c r="L967" t="str">
        <f t="shared" si="450"/>
        <v>00300200</v>
      </c>
      <c r="M967" t="str">
        <f t="shared" si="451"/>
        <v>BABA000000300200</v>
      </c>
      <c r="N967" t="str">
        <f t="shared" si="452"/>
        <v>BABA=汉</v>
      </c>
      <c r="P967" s="2" t="s">
        <v>4844</v>
      </c>
      <c r="Q967" s="2" t="s">
        <v>3955</v>
      </c>
      <c r="R967" t="str">
        <f t="shared" si="453"/>
        <v>DFB7=愤</v>
      </c>
    </row>
    <row r="968" spans="1:18">
      <c r="A968" s="2" t="s">
        <v>4845</v>
      </c>
      <c r="B968" s="2" t="s">
        <v>4846</v>
      </c>
      <c r="C968">
        <f t="shared" si="444"/>
        <v>1249</v>
      </c>
      <c r="D968">
        <f t="shared" si="445"/>
        <v>993</v>
      </c>
      <c r="E968">
        <f t="shared" si="446"/>
        <v>992</v>
      </c>
      <c r="F968">
        <f t="shared" si="447"/>
        <v>127040</v>
      </c>
      <c r="G968" t="str">
        <f t="shared" si="448"/>
        <v>00023040</v>
      </c>
      <c r="H968" t="str">
        <f t="shared" si="454"/>
        <v>BABB</v>
      </c>
      <c r="I968" t="str">
        <f t="shared" si="443"/>
        <v>F4C8</v>
      </c>
      <c r="J968" t="s">
        <v>4847</v>
      </c>
      <c r="K968" t="str">
        <f t="shared" si="449"/>
        <v>BBBA0000</v>
      </c>
      <c r="L968" t="str">
        <f t="shared" si="450"/>
        <v>40300200</v>
      </c>
      <c r="M968" t="str">
        <f t="shared" si="451"/>
        <v>BBBA000040300200</v>
      </c>
      <c r="N968" t="str">
        <f t="shared" si="452"/>
        <v>BBBA=夯</v>
      </c>
      <c r="P968" s="2" t="s">
        <v>4848</v>
      </c>
      <c r="Q968" s="2" t="s">
        <v>3959</v>
      </c>
      <c r="R968" t="str">
        <f t="shared" si="453"/>
        <v>E0B7=粪</v>
      </c>
    </row>
    <row r="969" spans="1:18">
      <c r="A969" s="2" t="s">
        <v>4849</v>
      </c>
      <c r="B969" s="2" t="s">
        <v>4850</v>
      </c>
      <c r="C969">
        <f t="shared" si="444"/>
        <v>1250</v>
      </c>
      <c r="D969">
        <f t="shared" si="445"/>
        <v>994</v>
      </c>
      <c r="E969">
        <f t="shared" si="446"/>
        <v>992</v>
      </c>
      <c r="F969">
        <f t="shared" si="447"/>
        <v>127104</v>
      </c>
      <c r="G969" t="str">
        <f t="shared" si="448"/>
        <v>00023080</v>
      </c>
      <c r="H969" t="str">
        <f t="shared" si="454"/>
        <v>BABC</v>
      </c>
      <c r="I969" t="str">
        <f t="shared" si="443"/>
        <v>F4C9</v>
      </c>
      <c r="J969" t="s">
        <v>4851</v>
      </c>
      <c r="K969" t="str">
        <f t="shared" si="449"/>
        <v>BCBA0000</v>
      </c>
      <c r="L969" t="str">
        <f t="shared" si="450"/>
        <v>80300200</v>
      </c>
      <c r="M969" t="str">
        <f t="shared" si="451"/>
        <v>BCBA000080300200</v>
      </c>
      <c r="N969" t="str">
        <f t="shared" si="452"/>
        <v>BCBA=杭</v>
      </c>
      <c r="P969" s="2" t="s">
        <v>4852</v>
      </c>
      <c r="Q969" s="2" t="s">
        <v>3963</v>
      </c>
      <c r="R969" t="str">
        <f t="shared" si="453"/>
        <v>E1B7=丰</v>
      </c>
    </row>
    <row r="970" spans="1:18">
      <c r="A970" s="2" t="s">
        <v>4853</v>
      </c>
      <c r="B970" s="2" t="s">
        <v>4854</v>
      </c>
      <c r="C970">
        <f t="shared" si="444"/>
        <v>1251</v>
      </c>
      <c r="D970">
        <f t="shared" si="445"/>
        <v>995</v>
      </c>
      <c r="E970">
        <f t="shared" si="446"/>
        <v>992</v>
      </c>
      <c r="F970">
        <f t="shared" si="447"/>
        <v>127168</v>
      </c>
      <c r="G970" t="str">
        <f t="shared" si="448"/>
        <v>000230C0</v>
      </c>
      <c r="H970" t="str">
        <f t="shared" si="454"/>
        <v>BABD</v>
      </c>
      <c r="I970" t="str">
        <f t="shared" si="443"/>
        <v>F4CA</v>
      </c>
      <c r="J970" t="s">
        <v>4855</v>
      </c>
      <c r="K970" t="str">
        <f t="shared" si="449"/>
        <v>BDBA0000</v>
      </c>
      <c r="L970" t="str">
        <f t="shared" si="450"/>
        <v>C0300200</v>
      </c>
      <c r="M970" t="str">
        <f t="shared" si="451"/>
        <v>BDBA0000C0300200</v>
      </c>
      <c r="N970" t="str">
        <f t="shared" si="452"/>
        <v>BDBA=航</v>
      </c>
      <c r="P970" s="2" t="s">
        <v>4856</v>
      </c>
      <c r="Q970" s="2" t="s">
        <v>3967</v>
      </c>
      <c r="R970" t="str">
        <f t="shared" si="453"/>
        <v>E2B7=封</v>
      </c>
    </row>
    <row r="971" spans="1:18">
      <c r="A971" s="2" t="s">
        <v>4857</v>
      </c>
      <c r="B971" s="2" t="s">
        <v>4858</v>
      </c>
      <c r="C971">
        <f t="shared" si="444"/>
        <v>1252</v>
      </c>
      <c r="D971">
        <f t="shared" si="445"/>
        <v>996</v>
      </c>
      <c r="E971">
        <f t="shared" si="446"/>
        <v>992</v>
      </c>
      <c r="F971">
        <f t="shared" si="447"/>
        <v>127232</v>
      </c>
      <c r="G971" t="str">
        <f t="shared" si="448"/>
        <v>00023100</v>
      </c>
      <c r="H971" t="str">
        <f t="shared" si="454"/>
        <v>BABE</v>
      </c>
      <c r="I971" t="str">
        <f t="shared" ref="I971:I980" si="455">MID($I$1,(ROW()-2)*4+1,4)</f>
        <v>F4CB</v>
      </c>
      <c r="J971" t="s">
        <v>4859</v>
      </c>
      <c r="K971" t="str">
        <f t="shared" si="449"/>
        <v>BEBA0000</v>
      </c>
      <c r="L971" t="str">
        <f t="shared" si="450"/>
        <v>00310200</v>
      </c>
      <c r="M971" t="str">
        <f t="shared" si="451"/>
        <v>BEBA000000310200</v>
      </c>
      <c r="N971" t="str">
        <f t="shared" si="452"/>
        <v>BEBA=壕</v>
      </c>
      <c r="P971" s="2" t="s">
        <v>4860</v>
      </c>
      <c r="Q971" s="2" t="s">
        <v>3971</v>
      </c>
      <c r="R971" t="str">
        <f t="shared" si="453"/>
        <v>E3B7=枫</v>
      </c>
    </row>
    <row r="972" spans="1:18">
      <c r="A972" s="2" t="s">
        <v>4861</v>
      </c>
      <c r="B972" s="2" t="s">
        <v>4862</v>
      </c>
      <c r="C972">
        <f t="shared" si="444"/>
        <v>1253</v>
      </c>
      <c r="D972">
        <f t="shared" si="445"/>
        <v>997</v>
      </c>
      <c r="E972">
        <f t="shared" si="446"/>
        <v>992</v>
      </c>
      <c r="F972">
        <f t="shared" si="447"/>
        <v>127296</v>
      </c>
      <c r="G972" t="str">
        <f t="shared" si="448"/>
        <v>00023140</v>
      </c>
      <c r="H972" t="str">
        <f t="shared" si="454"/>
        <v>BABF</v>
      </c>
      <c r="I972" t="str">
        <f t="shared" si="455"/>
        <v>F4CC</v>
      </c>
      <c r="J972" t="s">
        <v>4863</v>
      </c>
      <c r="K972" t="str">
        <f t="shared" si="449"/>
        <v>BFBA0000</v>
      </c>
      <c r="L972" t="str">
        <f t="shared" si="450"/>
        <v>40310200</v>
      </c>
      <c r="M972" t="str">
        <f t="shared" si="451"/>
        <v>BFBA000040310200</v>
      </c>
      <c r="N972" t="str">
        <f t="shared" si="452"/>
        <v>BFBA=嚎</v>
      </c>
      <c r="P972" s="2" t="s">
        <v>4864</v>
      </c>
      <c r="Q972" s="2" t="s">
        <v>3975</v>
      </c>
      <c r="R972" t="str">
        <f t="shared" si="453"/>
        <v>E4B7=蜂</v>
      </c>
    </row>
    <row r="973" spans="1:18">
      <c r="A973" s="2" t="s">
        <v>1395</v>
      </c>
      <c r="B973" s="2" t="s">
        <v>4865</v>
      </c>
      <c r="C973">
        <f t="shared" si="444"/>
        <v>1254</v>
      </c>
      <c r="D973">
        <f t="shared" si="445"/>
        <v>998</v>
      </c>
      <c r="E973">
        <f t="shared" si="446"/>
        <v>992</v>
      </c>
      <c r="F973">
        <f t="shared" si="447"/>
        <v>127360</v>
      </c>
      <c r="G973" t="str">
        <f t="shared" si="448"/>
        <v>00023180</v>
      </c>
      <c r="H973" t="str">
        <f t="shared" si="454"/>
        <v>BAC0</v>
      </c>
      <c r="I973" t="str">
        <f t="shared" si="455"/>
        <v>F4CD</v>
      </c>
      <c r="J973" t="s">
        <v>1618</v>
      </c>
      <c r="K973" t="str">
        <f t="shared" si="449"/>
        <v>C0BA0000</v>
      </c>
      <c r="L973" t="str">
        <f t="shared" si="450"/>
        <v>80310200</v>
      </c>
      <c r="M973" t="str">
        <f t="shared" si="451"/>
        <v>C0BA000080310200</v>
      </c>
      <c r="N973" t="str">
        <f t="shared" si="452"/>
        <v>C0BA=豪</v>
      </c>
      <c r="P973" s="2" t="s">
        <v>4866</v>
      </c>
      <c r="Q973" s="2" t="s">
        <v>3979</v>
      </c>
      <c r="R973" t="str">
        <f t="shared" si="453"/>
        <v>E5B7=峰</v>
      </c>
    </row>
    <row r="974" spans="1:18">
      <c r="A974" s="2" t="s">
        <v>4867</v>
      </c>
      <c r="B974" s="2" t="s">
        <v>4868</v>
      </c>
      <c r="C974">
        <f t="shared" si="444"/>
        <v>1255</v>
      </c>
      <c r="D974">
        <f t="shared" si="445"/>
        <v>999</v>
      </c>
      <c r="E974">
        <f t="shared" si="446"/>
        <v>992</v>
      </c>
      <c r="F974">
        <f t="shared" si="447"/>
        <v>127424</v>
      </c>
      <c r="G974" t="str">
        <f t="shared" si="448"/>
        <v>000231C0</v>
      </c>
      <c r="H974" t="str">
        <f t="shared" si="454"/>
        <v>BAC1</v>
      </c>
      <c r="I974" t="str">
        <f t="shared" si="455"/>
        <v>F4CE</v>
      </c>
      <c r="J974" t="s">
        <v>4869</v>
      </c>
      <c r="K974" t="str">
        <f t="shared" si="449"/>
        <v>C1BA0000</v>
      </c>
      <c r="L974" t="str">
        <f t="shared" si="450"/>
        <v>C0310200</v>
      </c>
      <c r="M974" t="str">
        <f t="shared" si="451"/>
        <v>C1BA0000C0310200</v>
      </c>
      <c r="N974" t="str">
        <f t="shared" si="452"/>
        <v>C1BA=毫</v>
      </c>
      <c r="P974" s="2" t="s">
        <v>4870</v>
      </c>
      <c r="Q974" s="2" t="s">
        <v>3983</v>
      </c>
      <c r="R974" t="str">
        <f t="shared" si="453"/>
        <v>E6B7=锋</v>
      </c>
    </row>
    <row r="975" spans="1:18">
      <c r="A975" s="2" t="s">
        <v>4871</v>
      </c>
      <c r="B975" s="2" t="s">
        <v>4872</v>
      </c>
      <c r="C975">
        <f t="shared" si="444"/>
        <v>1256</v>
      </c>
      <c r="D975">
        <f t="shared" si="445"/>
        <v>1000</v>
      </c>
      <c r="E975">
        <f t="shared" si="446"/>
        <v>992</v>
      </c>
      <c r="F975">
        <f t="shared" si="447"/>
        <v>127488</v>
      </c>
      <c r="G975" t="str">
        <f t="shared" si="448"/>
        <v>00023200</v>
      </c>
      <c r="H975" t="str">
        <f t="shared" si="454"/>
        <v>BAC2</v>
      </c>
      <c r="I975" t="str">
        <f t="shared" si="455"/>
        <v>F4CF</v>
      </c>
      <c r="J975" t="s">
        <v>4873</v>
      </c>
      <c r="K975" t="str">
        <f t="shared" si="449"/>
        <v>C2BA0000</v>
      </c>
      <c r="L975" t="str">
        <f t="shared" si="450"/>
        <v>00320200</v>
      </c>
      <c r="M975" t="str">
        <f t="shared" si="451"/>
        <v>C2BA000000320200</v>
      </c>
      <c r="N975" t="str">
        <f t="shared" si="452"/>
        <v>C2BA=郝</v>
      </c>
      <c r="P975" s="2" t="s">
        <v>1269</v>
      </c>
      <c r="Q975" s="2" t="s">
        <v>1270</v>
      </c>
      <c r="R975" t="str">
        <f t="shared" si="453"/>
        <v>E7B7=风</v>
      </c>
    </row>
    <row r="976" spans="1:18">
      <c r="A976" s="2" t="s">
        <v>4874</v>
      </c>
      <c r="B976" s="2" t="s">
        <v>4875</v>
      </c>
      <c r="C976">
        <f t="shared" si="444"/>
        <v>1257</v>
      </c>
      <c r="D976">
        <f t="shared" si="445"/>
        <v>1001</v>
      </c>
      <c r="E976">
        <f t="shared" si="446"/>
        <v>992</v>
      </c>
      <c r="F976">
        <f t="shared" si="447"/>
        <v>127552</v>
      </c>
      <c r="G976" t="str">
        <f t="shared" si="448"/>
        <v>00023240</v>
      </c>
      <c r="H976" t="str">
        <f t="shared" si="454"/>
        <v>BAC3</v>
      </c>
      <c r="I976" t="str">
        <f t="shared" si="455"/>
        <v>F4D0</v>
      </c>
      <c r="J976" t="s">
        <v>1802</v>
      </c>
      <c r="K976" t="str">
        <f t="shared" si="449"/>
        <v>C3BA0000</v>
      </c>
      <c r="L976" t="str">
        <f t="shared" si="450"/>
        <v>40320200</v>
      </c>
      <c r="M976" t="str">
        <f t="shared" si="451"/>
        <v>C3BA000040320200</v>
      </c>
      <c r="N976" t="str">
        <f t="shared" si="452"/>
        <v>C3BA=好</v>
      </c>
      <c r="P976" s="2" t="s">
        <v>4876</v>
      </c>
      <c r="Q976" s="2" t="s">
        <v>3990</v>
      </c>
      <c r="R976" t="str">
        <f t="shared" si="453"/>
        <v>E8B7=疯</v>
      </c>
    </row>
    <row r="977" spans="1:18">
      <c r="A977" s="2" t="s">
        <v>4877</v>
      </c>
      <c r="B977" s="2" t="s">
        <v>4878</v>
      </c>
      <c r="C977">
        <f t="shared" si="444"/>
        <v>1258</v>
      </c>
      <c r="D977">
        <f t="shared" si="445"/>
        <v>1002</v>
      </c>
      <c r="E977">
        <f t="shared" si="446"/>
        <v>992</v>
      </c>
      <c r="F977">
        <f t="shared" si="447"/>
        <v>127616</v>
      </c>
      <c r="G977" t="str">
        <f t="shared" si="448"/>
        <v>00023280</v>
      </c>
      <c r="H977" t="str">
        <f t="shared" ref="H977:H986" si="456">MID($H$1,(ROW()-2)*4+1,4)</f>
        <v>BAC4</v>
      </c>
      <c r="I977" t="str">
        <f t="shared" si="455"/>
        <v>F4D1</v>
      </c>
      <c r="J977" t="s">
        <v>4879</v>
      </c>
      <c r="K977" t="str">
        <f t="shared" si="449"/>
        <v>C4BA0000</v>
      </c>
      <c r="L977" t="str">
        <f t="shared" si="450"/>
        <v>80320200</v>
      </c>
      <c r="M977" t="str">
        <f t="shared" si="451"/>
        <v>C4BA000080320200</v>
      </c>
      <c r="N977" t="str">
        <f t="shared" si="452"/>
        <v>C4BA=耗</v>
      </c>
      <c r="P977" s="2" t="s">
        <v>4880</v>
      </c>
      <c r="Q977" s="2" t="s">
        <v>3993</v>
      </c>
      <c r="R977" t="str">
        <f t="shared" si="453"/>
        <v>E9B7=烽</v>
      </c>
    </row>
    <row r="978" spans="1:18">
      <c r="A978" s="2" t="s">
        <v>4881</v>
      </c>
      <c r="B978" s="2" t="s">
        <v>4882</v>
      </c>
      <c r="C978">
        <f t="shared" si="444"/>
        <v>1259</v>
      </c>
      <c r="D978">
        <f t="shared" si="445"/>
        <v>1003</v>
      </c>
      <c r="E978">
        <f t="shared" si="446"/>
        <v>992</v>
      </c>
      <c r="F978">
        <f t="shared" si="447"/>
        <v>127680</v>
      </c>
      <c r="G978" t="str">
        <f t="shared" si="448"/>
        <v>000232C0</v>
      </c>
      <c r="H978" t="str">
        <f t="shared" si="456"/>
        <v>BAC5</v>
      </c>
      <c r="I978" t="str">
        <f t="shared" si="455"/>
        <v>F4D2</v>
      </c>
      <c r="J978" t="s">
        <v>4883</v>
      </c>
      <c r="K978" t="str">
        <f t="shared" si="449"/>
        <v>C5BA0000</v>
      </c>
      <c r="L978" t="str">
        <f t="shared" si="450"/>
        <v>C0320200</v>
      </c>
      <c r="M978" t="str">
        <f t="shared" si="451"/>
        <v>C5BA0000C0320200</v>
      </c>
      <c r="N978" t="str">
        <f t="shared" si="452"/>
        <v>C5BA=号</v>
      </c>
      <c r="P978" s="2" t="s">
        <v>4884</v>
      </c>
      <c r="Q978" s="2" t="s">
        <v>3996</v>
      </c>
      <c r="R978" t="str">
        <f t="shared" si="453"/>
        <v>EAB7=逢</v>
      </c>
    </row>
    <row r="979" spans="1:18">
      <c r="A979" s="2" t="s">
        <v>4885</v>
      </c>
      <c r="B979" s="2" t="s">
        <v>4886</v>
      </c>
      <c r="C979">
        <f t="shared" si="444"/>
        <v>1260</v>
      </c>
      <c r="D979">
        <f t="shared" si="445"/>
        <v>1004</v>
      </c>
      <c r="E979">
        <f t="shared" si="446"/>
        <v>992</v>
      </c>
      <c r="F979">
        <f t="shared" si="447"/>
        <v>127744</v>
      </c>
      <c r="G979" t="str">
        <f t="shared" si="448"/>
        <v>00023300</v>
      </c>
      <c r="H979" t="str">
        <f t="shared" si="456"/>
        <v>BAC6</v>
      </c>
      <c r="I979" t="str">
        <f t="shared" si="455"/>
        <v>F4D3</v>
      </c>
      <c r="J979" t="s">
        <v>4887</v>
      </c>
      <c r="K979" t="str">
        <f t="shared" si="449"/>
        <v>C6BA0000</v>
      </c>
      <c r="L979" t="str">
        <f t="shared" si="450"/>
        <v>00330200</v>
      </c>
      <c r="M979" t="str">
        <f t="shared" si="451"/>
        <v>C6BA000000330200</v>
      </c>
      <c r="N979" t="str">
        <f t="shared" si="452"/>
        <v>C6BA=浩</v>
      </c>
      <c r="P979" s="2" t="s">
        <v>4888</v>
      </c>
      <c r="Q979" s="2" t="s">
        <v>3999</v>
      </c>
      <c r="R979" t="str">
        <f t="shared" si="453"/>
        <v>EBB7=冯</v>
      </c>
    </row>
    <row r="980" spans="1:18">
      <c r="A980" s="2" t="s">
        <v>4889</v>
      </c>
      <c r="B980" s="2" t="s">
        <v>4890</v>
      </c>
      <c r="C980">
        <f t="shared" si="444"/>
        <v>1261</v>
      </c>
      <c r="D980">
        <f t="shared" si="445"/>
        <v>1005</v>
      </c>
      <c r="E980">
        <f t="shared" si="446"/>
        <v>992</v>
      </c>
      <c r="F980">
        <f t="shared" si="447"/>
        <v>127808</v>
      </c>
      <c r="G980" t="str">
        <f t="shared" si="448"/>
        <v>00023340</v>
      </c>
      <c r="H980" t="str">
        <f t="shared" si="456"/>
        <v>BAC7</v>
      </c>
      <c r="I980" t="str">
        <f t="shared" si="455"/>
        <v>F4D4</v>
      </c>
      <c r="J980" t="s">
        <v>4891</v>
      </c>
      <c r="K980" t="str">
        <f t="shared" si="449"/>
        <v>C7BA0000</v>
      </c>
      <c r="L980" t="str">
        <f t="shared" si="450"/>
        <v>40330200</v>
      </c>
      <c r="M980" t="str">
        <f t="shared" si="451"/>
        <v>C7BA000040330200</v>
      </c>
      <c r="N980" t="str">
        <f t="shared" si="452"/>
        <v>C7BA=呵</v>
      </c>
      <c r="P980" s="2" t="s">
        <v>4892</v>
      </c>
      <c r="Q980" s="2" t="s">
        <v>4002</v>
      </c>
      <c r="R980" t="str">
        <f t="shared" si="453"/>
        <v>ECB7=缝</v>
      </c>
    </row>
    <row r="981" spans="1:18">
      <c r="A981" s="2" t="s">
        <v>4893</v>
      </c>
      <c r="B981" s="2" t="s">
        <v>4894</v>
      </c>
      <c r="C981">
        <f t="shared" si="444"/>
        <v>1262</v>
      </c>
      <c r="D981">
        <f t="shared" si="445"/>
        <v>1006</v>
      </c>
      <c r="E981">
        <f t="shared" si="446"/>
        <v>992</v>
      </c>
      <c r="F981">
        <f t="shared" si="447"/>
        <v>127872</v>
      </c>
      <c r="G981" t="str">
        <f t="shared" si="448"/>
        <v>00023380</v>
      </c>
      <c r="H981" t="str">
        <f t="shared" si="456"/>
        <v>BAC8</v>
      </c>
      <c r="I981" t="str">
        <f t="shared" ref="I981:I990" si="457">MID($I$1,(ROW()-2)*4+1,4)</f>
        <v>F4D5</v>
      </c>
      <c r="J981" t="s">
        <v>4895</v>
      </c>
      <c r="K981" t="str">
        <f t="shared" si="449"/>
        <v>C8BA0000</v>
      </c>
      <c r="L981" t="str">
        <f t="shared" si="450"/>
        <v>80330200</v>
      </c>
      <c r="M981" t="str">
        <f t="shared" si="451"/>
        <v>C8BA000080330200</v>
      </c>
      <c r="N981" t="str">
        <f t="shared" si="452"/>
        <v>C8BA=喝</v>
      </c>
      <c r="P981" s="2" t="s">
        <v>4896</v>
      </c>
      <c r="Q981" s="2" t="s">
        <v>4005</v>
      </c>
      <c r="R981" t="str">
        <f t="shared" si="453"/>
        <v>EDB7=讽</v>
      </c>
    </row>
    <row r="982" spans="1:18">
      <c r="A982" s="2" t="s">
        <v>4897</v>
      </c>
      <c r="B982" s="2" t="s">
        <v>4898</v>
      </c>
      <c r="C982">
        <f t="shared" si="444"/>
        <v>1263</v>
      </c>
      <c r="D982">
        <f t="shared" si="445"/>
        <v>1007</v>
      </c>
      <c r="E982">
        <f t="shared" si="446"/>
        <v>992</v>
      </c>
      <c r="F982">
        <f t="shared" si="447"/>
        <v>127936</v>
      </c>
      <c r="G982" t="str">
        <f t="shared" si="448"/>
        <v>000233C0</v>
      </c>
      <c r="H982" t="str">
        <f t="shared" si="456"/>
        <v>BAC9</v>
      </c>
      <c r="I982" t="str">
        <f t="shared" si="457"/>
        <v>F4D6</v>
      </c>
      <c r="J982" t="s">
        <v>2094</v>
      </c>
      <c r="K982" t="str">
        <f t="shared" si="449"/>
        <v>C9BA0000</v>
      </c>
      <c r="L982" t="str">
        <f t="shared" si="450"/>
        <v>C0330200</v>
      </c>
      <c r="M982" t="str">
        <f t="shared" si="451"/>
        <v>C9BA0000C0330200</v>
      </c>
      <c r="N982" t="str">
        <f t="shared" si="452"/>
        <v>C9BA=荷</v>
      </c>
      <c r="P982" s="2" t="s">
        <v>4899</v>
      </c>
      <c r="Q982" s="2" t="s">
        <v>4008</v>
      </c>
      <c r="R982" t="str">
        <f t="shared" si="453"/>
        <v>EEB7=奉</v>
      </c>
    </row>
    <row r="983" spans="1:18">
      <c r="A983" s="2" t="s">
        <v>4900</v>
      </c>
      <c r="B983" s="2" t="s">
        <v>4901</v>
      </c>
      <c r="C983">
        <f t="shared" si="444"/>
        <v>1264</v>
      </c>
      <c r="D983">
        <f t="shared" si="445"/>
        <v>1008</v>
      </c>
      <c r="E983">
        <f t="shared" si="446"/>
        <v>1008</v>
      </c>
      <c r="F983">
        <f t="shared" si="447"/>
        <v>129024</v>
      </c>
      <c r="G983" t="str">
        <f t="shared" si="448"/>
        <v>00023800</v>
      </c>
      <c r="H983" t="str">
        <f t="shared" si="456"/>
        <v>BACA</v>
      </c>
      <c r="I983" t="str">
        <f t="shared" si="457"/>
        <v>F4D7</v>
      </c>
      <c r="J983" t="s">
        <v>4902</v>
      </c>
      <c r="K983" t="str">
        <f t="shared" si="449"/>
        <v>CABA0000</v>
      </c>
      <c r="L983" t="str">
        <f t="shared" si="450"/>
        <v>00380200</v>
      </c>
      <c r="M983" t="str">
        <f t="shared" si="451"/>
        <v>CABA000000380200</v>
      </c>
      <c r="N983" t="str">
        <f t="shared" si="452"/>
        <v>CABA=菏</v>
      </c>
      <c r="P983" s="2" t="s">
        <v>1275</v>
      </c>
      <c r="Q983" s="2" t="s">
        <v>1276</v>
      </c>
      <c r="R983" t="str">
        <f t="shared" si="453"/>
        <v>EFB7=凤</v>
      </c>
    </row>
    <row r="984" spans="1:18">
      <c r="A984" s="2" t="s">
        <v>4903</v>
      </c>
      <c r="B984" s="2" t="s">
        <v>4904</v>
      </c>
      <c r="C984">
        <f t="shared" si="444"/>
        <v>1265</v>
      </c>
      <c r="D984">
        <f t="shared" si="445"/>
        <v>1009</v>
      </c>
      <c r="E984">
        <f t="shared" si="446"/>
        <v>1008</v>
      </c>
      <c r="F984">
        <f t="shared" si="447"/>
        <v>129088</v>
      </c>
      <c r="G984" t="str">
        <f t="shared" si="448"/>
        <v>00023840</v>
      </c>
      <c r="H984" t="str">
        <f t="shared" si="456"/>
        <v>BACB</v>
      </c>
      <c r="I984" t="str">
        <f t="shared" si="457"/>
        <v>F4D8</v>
      </c>
      <c r="J984" t="s">
        <v>4905</v>
      </c>
      <c r="K984" t="str">
        <f t="shared" si="449"/>
        <v>CBBA0000</v>
      </c>
      <c r="L984" t="str">
        <f t="shared" si="450"/>
        <v>40380200</v>
      </c>
      <c r="M984" t="str">
        <f t="shared" si="451"/>
        <v>CBBA000040380200</v>
      </c>
      <c r="N984" t="str">
        <f t="shared" si="452"/>
        <v>CBBA=核</v>
      </c>
      <c r="P984" s="2" t="s">
        <v>4906</v>
      </c>
      <c r="Q984" s="2" t="s">
        <v>4013</v>
      </c>
      <c r="R984" t="str">
        <f t="shared" si="453"/>
        <v>F0B7=佛</v>
      </c>
    </row>
    <row r="985" spans="1:18">
      <c r="A985" s="2" t="s">
        <v>4907</v>
      </c>
      <c r="B985" s="2" t="s">
        <v>4908</v>
      </c>
      <c r="C985">
        <f t="shared" si="444"/>
        <v>1266</v>
      </c>
      <c r="D985">
        <f t="shared" si="445"/>
        <v>1010</v>
      </c>
      <c r="E985">
        <f t="shared" si="446"/>
        <v>1008</v>
      </c>
      <c r="F985">
        <f t="shared" si="447"/>
        <v>129152</v>
      </c>
      <c r="G985" t="str">
        <f t="shared" si="448"/>
        <v>00023880</v>
      </c>
      <c r="H985" t="str">
        <f t="shared" si="456"/>
        <v>BACC</v>
      </c>
      <c r="I985" t="str">
        <f t="shared" si="457"/>
        <v>F4D9</v>
      </c>
      <c r="J985" t="s">
        <v>4909</v>
      </c>
      <c r="K985" t="str">
        <f t="shared" si="449"/>
        <v>CCBA0000</v>
      </c>
      <c r="L985" t="str">
        <f t="shared" si="450"/>
        <v>80380200</v>
      </c>
      <c r="M985" t="str">
        <f t="shared" si="451"/>
        <v>CCBA000080380200</v>
      </c>
      <c r="N985" t="str">
        <f t="shared" si="452"/>
        <v>CCBA=禾</v>
      </c>
      <c r="P985" s="2" t="s">
        <v>4910</v>
      </c>
      <c r="Q985" s="2" t="s">
        <v>4016</v>
      </c>
      <c r="R985" t="str">
        <f t="shared" si="453"/>
        <v>F1B7=否</v>
      </c>
    </row>
    <row r="986" spans="1:18">
      <c r="A986" s="2" t="s">
        <v>908</v>
      </c>
      <c r="B986" s="2" t="s">
        <v>4911</v>
      </c>
      <c r="C986">
        <f t="shared" si="444"/>
        <v>1267</v>
      </c>
      <c r="D986">
        <f t="shared" si="445"/>
        <v>1011</v>
      </c>
      <c r="E986">
        <f t="shared" si="446"/>
        <v>1008</v>
      </c>
      <c r="F986">
        <f t="shared" si="447"/>
        <v>129216</v>
      </c>
      <c r="G986" t="str">
        <f t="shared" si="448"/>
        <v>000238C0</v>
      </c>
      <c r="H986" t="str">
        <f t="shared" si="456"/>
        <v>BACD</v>
      </c>
      <c r="I986" t="str">
        <f t="shared" si="457"/>
        <v>F4DA</v>
      </c>
      <c r="J986" t="s">
        <v>4912</v>
      </c>
      <c r="K986" t="str">
        <f t="shared" si="449"/>
        <v>CDBA0000</v>
      </c>
      <c r="L986" t="str">
        <f t="shared" si="450"/>
        <v>C0380200</v>
      </c>
      <c r="M986" t="str">
        <f t="shared" si="451"/>
        <v>CDBA0000C0380200</v>
      </c>
      <c r="N986" t="str">
        <f t="shared" si="452"/>
        <v>CDBA=和</v>
      </c>
      <c r="P986" s="2" t="s">
        <v>4913</v>
      </c>
      <c r="Q986" s="2" t="s">
        <v>4020</v>
      </c>
      <c r="R986" t="str">
        <f t="shared" si="453"/>
        <v>F2B7=夫</v>
      </c>
    </row>
    <row r="987" spans="1:18">
      <c r="A987" s="2" t="s">
        <v>4914</v>
      </c>
      <c r="B987" s="2" t="s">
        <v>4915</v>
      </c>
      <c r="C987">
        <f t="shared" si="444"/>
        <v>1268</v>
      </c>
      <c r="D987">
        <f t="shared" si="445"/>
        <v>1012</v>
      </c>
      <c r="E987">
        <f t="shared" si="446"/>
        <v>1008</v>
      </c>
      <c r="F987">
        <f t="shared" si="447"/>
        <v>129280</v>
      </c>
      <c r="G987" t="str">
        <f t="shared" si="448"/>
        <v>00023900</v>
      </c>
      <c r="H987" t="str">
        <f t="shared" ref="H987:H996" si="458">MID($H$1,(ROW()-2)*4+1,4)</f>
        <v>BACE</v>
      </c>
      <c r="I987" t="str">
        <f t="shared" si="457"/>
        <v>F4DB</v>
      </c>
      <c r="J987" t="s">
        <v>4916</v>
      </c>
      <c r="K987" t="str">
        <f t="shared" si="449"/>
        <v>CEBA0000</v>
      </c>
      <c r="L987" t="str">
        <f t="shared" si="450"/>
        <v>00390200</v>
      </c>
      <c r="M987" t="str">
        <f t="shared" si="451"/>
        <v>CEBA000000390200</v>
      </c>
      <c r="N987" t="str">
        <f t="shared" si="452"/>
        <v>CEBA=何</v>
      </c>
      <c r="P987" s="2" t="s">
        <v>4917</v>
      </c>
      <c r="Q987" s="2" t="s">
        <v>4024</v>
      </c>
      <c r="R987" t="str">
        <f t="shared" si="453"/>
        <v>F3B7=敷</v>
      </c>
    </row>
    <row r="988" spans="1:18">
      <c r="A988" s="2" t="s">
        <v>1401</v>
      </c>
      <c r="B988" s="2" t="s">
        <v>4918</v>
      </c>
      <c r="C988">
        <f t="shared" si="444"/>
        <v>1269</v>
      </c>
      <c r="D988">
        <f t="shared" si="445"/>
        <v>1013</v>
      </c>
      <c r="E988">
        <f t="shared" si="446"/>
        <v>1008</v>
      </c>
      <c r="F988">
        <f t="shared" si="447"/>
        <v>129344</v>
      </c>
      <c r="G988" t="str">
        <f t="shared" si="448"/>
        <v>00023940</v>
      </c>
      <c r="H988" t="str">
        <f t="shared" si="458"/>
        <v>BACF</v>
      </c>
      <c r="I988" t="str">
        <f t="shared" si="457"/>
        <v>F4DC</v>
      </c>
      <c r="J988" t="s">
        <v>2341</v>
      </c>
      <c r="K988" t="str">
        <f t="shared" si="449"/>
        <v>CFBA0000</v>
      </c>
      <c r="L988" t="str">
        <f t="shared" si="450"/>
        <v>40390200</v>
      </c>
      <c r="M988" t="str">
        <f t="shared" si="451"/>
        <v>CFBA000040390200</v>
      </c>
      <c r="N988" t="str">
        <f t="shared" si="452"/>
        <v>CFBA=合</v>
      </c>
      <c r="P988" s="2" t="s">
        <v>4919</v>
      </c>
      <c r="Q988" s="2" t="s">
        <v>4028</v>
      </c>
      <c r="R988" t="str">
        <f t="shared" si="453"/>
        <v>F4B7=肤</v>
      </c>
    </row>
    <row r="989" spans="1:18">
      <c r="A989" s="2" t="s">
        <v>4920</v>
      </c>
      <c r="B989" s="2" t="s">
        <v>4921</v>
      </c>
      <c r="C989">
        <f t="shared" si="444"/>
        <v>1270</v>
      </c>
      <c r="D989">
        <f t="shared" si="445"/>
        <v>1014</v>
      </c>
      <c r="E989">
        <f t="shared" si="446"/>
        <v>1008</v>
      </c>
      <c r="F989">
        <f t="shared" si="447"/>
        <v>129408</v>
      </c>
      <c r="G989" t="str">
        <f t="shared" si="448"/>
        <v>00023980</v>
      </c>
      <c r="H989" t="str">
        <f t="shared" si="458"/>
        <v>BAD0</v>
      </c>
      <c r="I989" t="str">
        <f t="shared" si="457"/>
        <v>F4DD</v>
      </c>
      <c r="J989" t="s">
        <v>4922</v>
      </c>
      <c r="K989" t="str">
        <f t="shared" si="449"/>
        <v>D0BA0000</v>
      </c>
      <c r="L989" t="str">
        <f t="shared" si="450"/>
        <v>80390200</v>
      </c>
      <c r="M989" t="str">
        <f t="shared" si="451"/>
        <v>D0BA000080390200</v>
      </c>
      <c r="N989" t="str">
        <f t="shared" si="452"/>
        <v>D0BA=盒</v>
      </c>
      <c r="P989" s="2" t="s">
        <v>4923</v>
      </c>
      <c r="Q989" s="2" t="s">
        <v>4032</v>
      </c>
      <c r="R989" t="str">
        <f t="shared" si="453"/>
        <v>F5B7=孵</v>
      </c>
    </row>
    <row r="990" spans="1:18">
      <c r="A990" s="2" t="s">
        <v>4924</v>
      </c>
      <c r="B990" s="2" t="s">
        <v>4925</v>
      </c>
      <c r="C990">
        <f t="shared" si="444"/>
        <v>1280</v>
      </c>
      <c r="D990">
        <f t="shared" si="445"/>
        <v>1024</v>
      </c>
      <c r="E990">
        <f t="shared" si="446"/>
        <v>1024</v>
      </c>
      <c r="F990">
        <f t="shared" si="447"/>
        <v>131072</v>
      </c>
      <c r="G990" t="str">
        <f t="shared" si="448"/>
        <v>00024000</v>
      </c>
      <c r="H990" t="str">
        <f t="shared" si="458"/>
        <v>BAD1</v>
      </c>
      <c r="I990" t="str">
        <f t="shared" si="457"/>
        <v>F4DE</v>
      </c>
      <c r="J990" t="s">
        <v>4926</v>
      </c>
      <c r="K990" t="str">
        <f t="shared" si="449"/>
        <v>D1BA0000</v>
      </c>
      <c r="L990" t="str">
        <f t="shared" si="450"/>
        <v>00400200</v>
      </c>
      <c r="M990" t="str">
        <f t="shared" si="451"/>
        <v>D1BA000000400200</v>
      </c>
      <c r="N990" t="str">
        <f t="shared" si="452"/>
        <v>D1BA=貉</v>
      </c>
      <c r="P990" s="2" t="s">
        <v>4927</v>
      </c>
      <c r="Q990" s="2" t="s">
        <v>4036</v>
      </c>
      <c r="R990" t="str">
        <f t="shared" si="453"/>
        <v>F6B7=扶</v>
      </c>
    </row>
    <row r="991" spans="1:18">
      <c r="A991" s="2" t="s">
        <v>4928</v>
      </c>
      <c r="B991" s="2" t="s">
        <v>4929</v>
      </c>
      <c r="C991">
        <f t="shared" si="444"/>
        <v>1281</v>
      </c>
      <c r="D991">
        <f t="shared" si="445"/>
        <v>1025</v>
      </c>
      <c r="E991">
        <f t="shared" si="446"/>
        <v>1024</v>
      </c>
      <c r="F991">
        <f t="shared" si="447"/>
        <v>131136</v>
      </c>
      <c r="G991" t="str">
        <f t="shared" si="448"/>
        <v>00024040</v>
      </c>
      <c r="H991" t="str">
        <f t="shared" si="458"/>
        <v>BAD2</v>
      </c>
      <c r="I991" t="str">
        <f t="shared" ref="I991:I1000" si="459">MID($I$1,(ROW()-2)*4+1,4)</f>
        <v>F4DF</v>
      </c>
      <c r="J991" t="s">
        <v>4930</v>
      </c>
      <c r="K991" t="str">
        <f t="shared" si="449"/>
        <v>D2BA0000</v>
      </c>
      <c r="L991" t="str">
        <f t="shared" si="450"/>
        <v>40400200</v>
      </c>
      <c r="M991" t="str">
        <f t="shared" si="451"/>
        <v>D2BA000040400200</v>
      </c>
      <c r="N991" t="str">
        <f t="shared" si="452"/>
        <v>D2BA=阂</v>
      </c>
      <c r="P991" s="2" t="s">
        <v>4931</v>
      </c>
      <c r="Q991" s="2" t="s">
        <v>4040</v>
      </c>
      <c r="R991" t="str">
        <f t="shared" si="453"/>
        <v>F7B7=拂</v>
      </c>
    </row>
    <row r="992" spans="1:18">
      <c r="A992" s="2" t="s">
        <v>1407</v>
      </c>
      <c r="B992" s="2" t="s">
        <v>4932</v>
      </c>
      <c r="C992">
        <f t="shared" si="444"/>
        <v>1282</v>
      </c>
      <c r="D992">
        <f t="shared" si="445"/>
        <v>1026</v>
      </c>
      <c r="E992">
        <f t="shared" si="446"/>
        <v>1024</v>
      </c>
      <c r="F992">
        <f t="shared" si="447"/>
        <v>131200</v>
      </c>
      <c r="G992" t="str">
        <f t="shared" si="448"/>
        <v>00024080</v>
      </c>
      <c r="H992" t="str">
        <f t="shared" si="458"/>
        <v>BAD3</v>
      </c>
      <c r="I992" t="str">
        <f t="shared" si="459"/>
        <v>F4E0</v>
      </c>
      <c r="J992" t="s">
        <v>4933</v>
      </c>
      <c r="K992" t="str">
        <f t="shared" si="449"/>
        <v>D3BA0000</v>
      </c>
      <c r="L992" t="str">
        <f t="shared" si="450"/>
        <v>80400200</v>
      </c>
      <c r="M992" t="str">
        <f t="shared" si="451"/>
        <v>D3BA000080400200</v>
      </c>
      <c r="N992" t="str">
        <f t="shared" si="452"/>
        <v>D3BA=河</v>
      </c>
      <c r="P992" s="2" t="s">
        <v>4934</v>
      </c>
      <c r="Q992" s="2" t="s">
        <v>4044</v>
      </c>
      <c r="R992" t="str">
        <f t="shared" si="453"/>
        <v>F8B7=辐</v>
      </c>
    </row>
    <row r="993" spans="1:18">
      <c r="A993" s="2" t="s">
        <v>4935</v>
      </c>
      <c r="B993" s="2" t="s">
        <v>4936</v>
      </c>
      <c r="C993">
        <f t="shared" si="444"/>
        <v>1283</v>
      </c>
      <c r="D993">
        <f t="shared" si="445"/>
        <v>1027</v>
      </c>
      <c r="E993">
        <f t="shared" si="446"/>
        <v>1024</v>
      </c>
      <c r="F993">
        <f t="shared" si="447"/>
        <v>131264</v>
      </c>
      <c r="G993" t="str">
        <f t="shared" si="448"/>
        <v>000240C0</v>
      </c>
      <c r="H993" t="str">
        <f t="shared" si="458"/>
        <v>BAD4</v>
      </c>
      <c r="I993" t="str">
        <f t="shared" si="459"/>
        <v>F4E1</v>
      </c>
      <c r="J993" t="s">
        <v>4937</v>
      </c>
      <c r="K993" t="str">
        <f t="shared" si="449"/>
        <v>D4BA0000</v>
      </c>
      <c r="L993" t="str">
        <f t="shared" si="450"/>
        <v>C0400200</v>
      </c>
      <c r="M993" t="str">
        <f t="shared" si="451"/>
        <v>D4BA0000C0400200</v>
      </c>
      <c r="N993" t="str">
        <f t="shared" si="452"/>
        <v>D4BA=涸</v>
      </c>
      <c r="P993" s="2" t="s">
        <v>4938</v>
      </c>
      <c r="Q993" s="2" t="s">
        <v>4048</v>
      </c>
      <c r="R993" t="str">
        <f t="shared" si="453"/>
        <v>F9B7=幅</v>
      </c>
    </row>
    <row r="994" spans="1:18">
      <c r="A994" s="2" t="s">
        <v>1413</v>
      </c>
      <c r="B994" s="2" t="s">
        <v>4939</v>
      </c>
      <c r="C994">
        <f t="shared" si="444"/>
        <v>1284</v>
      </c>
      <c r="D994">
        <f t="shared" si="445"/>
        <v>1028</v>
      </c>
      <c r="E994">
        <f t="shared" si="446"/>
        <v>1024</v>
      </c>
      <c r="F994">
        <f t="shared" si="447"/>
        <v>131328</v>
      </c>
      <c r="G994" t="str">
        <f t="shared" si="448"/>
        <v>00024100</v>
      </c>
      <c r="H994" t="str">
        <f t="shared" si="458"/>
        <v>BAD5</v>
      </c>
      <c r="I994" t="str">
        <f t="shared" si="459"/>
        <v>F4E2</v>
      </c>
      <c r="J994" t="s">
        <v>4940</v>
      </c>
      <c r="K994" t="str">
        <f t="shared" si="449"/>
        <v>D5BA0000</v>
      </c>
      <c r="L994" t="str">
        <f t="shared" si="450"/>
        <v>00410200</v>
      </c>
      <c r="M994" t="str">
        <f t="shared" si="451"/>
        <v>D5BA000000410200</v>
      </c>
      <c r="N994" t="str">
        <f t="shared" si="452"/>
        <v>D5BA=赫</v>
      </c>
      <c r="P994" s="2" t="s">
        <v>4941</v>
      </c>
      <c r="Q994" s="2" t="s">
        <v>4052</v>
      </c>
      <c r="R994" t="str">
        <f t="shared" si="453"/>
        <v>FAB7=氟</v>
      </c>
    </row>
    <row r="995" spans="1:18">
      <c r="A995" s="2" t="s">
        <v>4942</v>
      </c>
      <c r="B995" s="2" t="s">
        <v>4943</v>
      </c>
      <c r="C995">
        <f t="shared" si="444"/>
        <v>1285</v>
      </c>
      <c r="D995">
        <f t="shared" si="445"/>
        <v>1029</v>
      </c>
      <c r="E995">
        <f t="shared" si="446"/>
        <v>1024</v>
      </c>
      <c r="F995">
        <f t="shared" si="447"/>
        <v>131392</v>
      </c>
      <c r="G995" t="str">
        <f t="shared" si="448"/>
        <v>00024140</v>
      </c>
      <c r="H995" t="str">
        <f t="shared" si="458"/>
        <v>BAD6</v>
      </c>
      <c r="I995" t="str">
        <f t="shared" si="459"/>
        <v>F4E3</v>
      </c>
      <c r="J995" t="s">
        <v>4944</v>
      </c>
      <c r="K995" t="str">
        <f t="shared" si="449"/>
        <v>D6BA0000</v>
      </c>
      <c r="L995" t="str">
        <f t="shared" si="450"/>
        <v>40410200</v>
      </c>
      <c r="M995" t="str">
        <f t="shared" si="451"/>
        <v>D6BA000040410200</v>
      </c>
      <c r="N995" t="str">
        <f t="shared" si="452"/>
        <v>D6BA=褐</v>
      </c>
      <c r="P995" s="2" t="s">
        <v>4945</v>
      </c>
      <c r="Q995" s="2" t="s">
        <v>4056</v>
      </c>
      <c r="R995" t="str">
        <f t="shared" si="453"/>
        <v>FBB7=符</v>
      </c>
    </row>
    <row r="996" spans="1:18">
      <c r="A996" s="2" t="s">
        <v>4946</v>
      </c>
      <c r="B996" s="2" t="s">
        <v>4947</v>
      </c>
      <c r="C996">
        <f t="shared" si="444"/>
        <v>1286</v>
      </c>
      <c r="D996">
        <f t="shared" si="445"/>
        <v>1030</v>
      </c>
      <c r="E996">
        <f t="shared" si="446"/>
        <v>1024</v>
      </c>
      <c r="F996">
        <f t="shared" si="447"/>
        <v>131456</v>
      </c>
      <c r="G996" t="str">
        <f t="shared" si="448"/>
        <v>00024180</v>
      </c>
      <c r="H996" t="str">
        <f t="shared" si="458"/>
        <v>BAD7</v>
      </c>
      <c r="I996" t="str">
        <f t="shared" si="459"/>
        <v>F4E4</v>
      </c>
      <c r="J996" t="s">
        <v>4948</v>
      </c>
      <c r="K996" t="str">
        <f t="shared" si="449"/>
        <v>D7BA0000</v>
      </c>
      <c r="L996" t="str">
        <f t="shared" si="450"/>
        <v>80410200</v>
      </c>
      <c r="M996" t="str">
        <f t="shared" si="451"/>
        <v>D7BA000080410200</v>
      </c>
      <c r="N996" t="str">
        <f t="shared" si="452"/>
        <v>D7BA=鹤</v>
      </c>
      <c r="P996" s="2" t="s">
        <v>4949</v>
      </c>
      <c r="Q996" s="2" t="s">
        <v>4060</v>
      </c>
      <c r="R996" t="str">
        <f t="shared" si="453"/>
        <v>FCB7=伏</v>
      </c>
    </row>
    <row r="997" spans="1:18">
      <c r="A997" s="2" t="s">
        <v>4950</v>
      </c>
      <c r="B997" s="2" t="s">
        <v>4951</v>
      </c>
      <c r="C997">
        <f t="shared" si="444"/>
        <v>1287</v>
      </c>
      <c r="D997">
        <f t="shared" si="445"/>
        <v>1031</v>
      </c>
      <c r="E997">
        <f t="shared" si="446"/>
        <v>1024</v>
      </c>
      <c r="F997">
        <f t="shared" si="447"/>
        <v>131520</v>
      </c>
      <c r="G997" t="str">
        <f t="shared" si="448"/>
        <v>000241C0</v>
      </c>
      <c r="H997" t="str">
        <f t="shared" ref="H997:H1006" si="460">MID($H$1,(ROW()-2)*4+1,4)</f>
        <v>BAD8</v>
      </c>
      <c r="I997" t="str">
        <f t="shared" si="459"/>
        <v>F4E5</v>
      </c>
      <c r="J997" t="s">
        <v>4952</v>
      </c>
      <c r="K997" t="str">
        <f t="shared" si="449"/>
        <v>D8BA0000</v>
      </c>
      <c r="L997" t="str">
        <f t="shared" si="450"/>
        <v>C0410200</v>
      </c>
      <c r="M997" t="str">
        <f t="shared" si="451"/>
        <v>D8BA0000C0410200</v>
      </c>
      <c r="N997" t="str">
        <f t="shared" si="452"/>
        <v>D8BA=贺</v>
      </c>
      <c r="P997" s="2" t="s">
        <v>4953</v>
      </c>
      <c r="Q997" s="2" t="s">
        <v>4064</v>
      </c>
      <c r="R997" t="str">
        <f t="shared" si="453"/>
        <v>FDB7=俘</v>
      </c>
    </row>
    <row r="998" spans="1:18">
      <c r="A998" s="2" t="s">
        <v>4954</v>
      </c>
      <c r="B998" s="2" t="s">
        <v>4955</v>
      </c>
      <c r="C998">
        <f t="shared" si="444"/>
        <v>1288</v>
      </c>
      <c r="D998">
        <f t="shared" si="445"/>
        <v>1032</v>
      </c>
      <c r="E998">
        <f t="shared" si="446"/>
        <v>1024</v>
      </c>
      <c r="F998">
        <f t="shared" si="447"/>
        <v>131584</v>
      </c>
      <c r="G998" t="str">
        <f t="shared" si="448"/>
        <v>00024200</v>
      </c>
      <c r="H998" t="str">
        <f t="shared" si="460"/>
        <v>BAD9</v>
      </c>
      <c r="I998" t="str">
        <f t="shared" si="459"/>
        <v>F4E6</v>
      </c>
      <c r="J998" t="s">
        <v>4956</v>
      </c>
      <c r="K998" t="str">
        <f t="shared" si="449"/>
        <v>D9BA0000</v>
      </c>
      <c r="L998" t="str">
        <f t="shared" si="450"/>
        <v>00420200</v>
      </c>
      <c r="M998" t="str">
        <f t="shared" si="451"/>
        <v>D9BA000000420200</v>
      </c>
      <c r="N998" t="str">
        <f t="shared" si="452"/>
        <v>D9BA=嘿</v>
      </c>
      <c r="P998" s="2" t="s">
        <v>4957</v>
      </c>
      <c r="Q998" s="2" t="s">
        <v>4068</v>
      </c>
      <c r="R998" t="str">
        <f t="shared" si="453"/>
        <v>FEB7=服</v>
      </c>
    </row>
    <row r="999" spans="1:18">
      <c r="A999" s="2" t="s">
        <v>4958</v>
      </c>
      <c r="B999" s="2" t="s">
        <v>4959</v>
      </c>
      <c r="C999">
        <f t="shared" si="444"/>
        <v>1289</v>
      </c>
      <c r="D999">
        <f t="shared" si="445"/>
        <v>1033</v>
      </c>
      <c r="E999">
        <f t="shared" si="446"/>
        <v>1024</v>
      </c>
      <c r="F999">
        <f t="shared" si="447"/>
        <v>131648</v>
      </c>
      <c r="G999" t="str">
        <f t="shared" si="448"/>
        <v>00024240</v>
      </c>
      <c r="H999" t="str">
        <f t="shared" si="460"/>
        <v>BADA</v>
      </c>
      <c r="I999" t="str">
        <f t="shared" si="459"/>
        <v>F4E7</v>
      </c>
      <c r="J999" t="s">
        <v>4960</v>
      </c>
      <c r="K999" t="str">
        <f t="shared" si="449"/>
        <v>DABA0000</v>
      </c>
      <c r="L999" t="str">
        <f t="shared" si="450"/>
        <v>40420200</v>
      </c>
      <c r="M999" t="str">
        <f t="shared" si="451"/>
        <v>DABA000040420200</v>
      </c>
      <c r="N999" t="str">
        <f t="shared" si="452"/>
        <v>DABA=黑</v>
      </c>
      <c r="P999" s="2" t="s">
        <v>1281</v>
      </c>
      <c r="Q999" s="2" t="s">
        <v>1282</v>
      </c>
      <c r="R999" t="str">
        <f t="shared" si="453"/>
        <v>A1B8=浮</v>
      </c>
    </row>
    <row r="1000" spans="1:18">
      <c r="A1000" s="2" t="s">
        <v>4961</v>
      </c>
      <c r="B1000" s="2" t="s">
        <v>4962</v>
      </c>
      <c r="C1000">
        <f t="shared" si="444"/>
        <v>1290</v>
      </c>
      <c r="D1000">
        <f t="shared" si="445"/>
        <v>1034</v>
      </c>
      <c r="E1000">
        <f t="shared" si="446"/>
        <v>1024</v>
      </c>
      <c r="F1000">
        <f t="shared" si="447"/>
        <v>131712</v>
      </c>
      <c r="G1000" t="str">
        <f t="shared" si="448"/>
        <v>00024280</v>
      </c>
      <c r="H1000" t="str">
        <f t="shared" si="460"/>
        <v>BADB</v>
      </c>
      <c r="I1000" t="str">
        <f t="shared" si="459"/>
        <v>F4E8</v>
      </c>
      <c r="J1000" t="s">
        <v>4963</v>
      </c>
      <c r="K1000" t="str">
        <f t="shared" si="449"/>
        <v>DBBA0000</v>
      </c>
      <c r="L1000" t="str">
        <f t="shared" si="450"/>
        <v>80420200</v>
      </c>
      <c r="M1000" t="str">
        <f t="shared" si="451"/>
        <v>DBBA000080420200</v>
      </c>
      <c r="N1000" t="str">
        <f t="shared" si="452"/>
        <v>DBBA=痕</v>
      </c>
      <c r="P1000" s="2" t="s">
        <v>4964</v>
      </c>
      <c r="Q1000" s="2" t="s">
        <v>4074</v>
      </c>
      <c r="R1000" t="str">
        <f t="shared" si="453"/>
        <v>A2B8=涪</v>
      </c>
    </row>
    <row r="1001" spans="1:18">
      <c r="A1001" s="2" t="s">
        <v>4965</v>
      </c>
      <c r="B1001" s="2" t="s">
        <v>4966</v>
      </c>
      <c r="C1001">
        <f t="shared" si="444"/>
        <v>1291</v>
      </c>
      <c r="D1001">
        <f t="shared" si="445"/>
        <v>1035</v>
      </c>
      <c r="E1001">
        <f t="shared" si="446"/>
        <v>1024</v>
      </c>
      <c r="F1001">
        <f t="shared" si="447"/>
        <v>131776</v>
      </c>
      <c r="G1001" t="str">
        <f t="shared" si="448"/>
        <v>000242C0</v>
      </c>
      <c r="H1001" t="str">
        <f t="shared" si="460"/>
        <v>BADC</v>
      </c>
      <c r="I1001" t="str">
        <f t="shared" ref="I1001:I1010" si="461">MID($I$1,(ROW()-2)*4+1,4)</f>
        <v>F4E9</v>
      </c>
      <c r="J1001" t="s">
        <v>4967</v>
      </c>
      <c r="K1001" t="str">
        <f t="shared" si="449"/>
        <v>DCBA0000</v>
      </c>
      <c r="L1001" t="str">
        <f t="shared" si="450"/>
        <v>C0420200</v>
      </c>
      <c r="M1001" t="str">
        <f t="shared" si="451"/>
        <v>DCBA0000C0420200</v>
      </c>
      <c r="N1001" t="str">
        <f t="shared" si="452"/>
        <v>DCBA=很</v>
      </c>
      <c r="P1001" s="2" t="s">
        <v>4968</v>
      </c>
      <c r="Q1001" s="2" t="s">
        <v>4078</v>
      </c>
      <c r="R1001" t="str">
        <f t="shared" si="453"/>
        <v>A3B8=福</v>
      </c>
    </row>
    <row r="1002" spans="1:18">
      <c r="A1002" s="2" t="s">
        <v>4969</v>
      </c>
      <c r="B1002" s="2" t="s">
        <v>4970</v>
      </c>
      <c r="C1002">
        <f t="shared" si="444"/>
        <v>1292</v>
      </c>
      <c r="D1002">
        <f t="shared" si="445"/>
        <v>1036</v>
      </c>
      <c r="E1002">
        <f t="shared" si="446"/>
        <v>1024</v>
      </c>
      <c r="F1002">
        <f t="shared" si="447"/>
        <v>131840</v>
      </c>
      <c r="G1002" t="str">
        <f t="shared" si="448"/>
        <v>00024300</v>
      </c>
      <c r="H1002" t="str">
        <f t="shared" si="460"/>
        <v>BADD</v>
      </c>
      <c r="I1002" t="str">
        <f t="shared" si="461"/>
        <v>F4EA</v>
      </c>
      <c r="J1002" t="s">
        <v>4971</v>
      </c>
      <c r="K1002" t="str">
        <f t="shared" si="449"/>
        <v>DDBA0000</v>
      </c>
      <c r="L1002" t="str">
        <f t="shared" si="450"/>
        <v>00430200</v>
      </c>
      <c r="M1002" t="str">
        <f t="shared" si="451"/>
        <v>DDBA000000430200</v>
      </c>
      <c r="N1002" t="str">
        <f t="shared" si="452"/>
        <v>DDBA=狠</v>
      </c>
      <c r="P1002" s="2" t="s">
        <v>4972</v>
      </c>
      <c r="Q1002" s="2" t="s">
        <v>4082</v>
      </c>
      <c r="R1002" t="str">
        <f t="shared" si="453"/>
        <v>A4B8=袱</v>
      </c>
    </row>
    <row r="1003" spans="1:18">
      <c r="A1003" s="2" t="s">
        <v>4973</v>
      </c>
      <c r="B1003" s="2" t="s">
        <v>4974</v>
      </c>
      <c r="C1003">
        <f t="shared" si="444"/>
        <v>1293</v>
      </c>
      <c r="D1003">
        <f t="shared" si="445"/>
        <v>1037</v>
      </c>
      <c r="E1003">
        <f t="shared" si="446"/>
        <v>1024</v>
      </c>
      <c r="F1003">
        <f t="shared" si="447"/>
        <v>131904</v>
      </c>
      <c r="G1003" t="str">
        <f t="shared" si="448"/>
        <v>00024340</v>
      </c>
      <c r="H1003" t="str">
        <f t="shared" si="460"/>
        <v>BADE</v>
      </c>
      <c r="I1003" t="str">
        <f t="shared" si="461"/>
        <v>F4EB</v>
      </c>
      <c r="J1003" t="s">
        <v>4975</v>
      </c>
      <c r="K1003" t="str">
        <f t="shared" si="449"/>
        <v>DEBA0000</v>
      </c>
      <c r="L1003" t="str">
        <f t="shared" si="450"/>
        <v>40430200</v>
      </c>
      <c r="M1003" t="str">
        <f t="shared" si="451"/>
        <v>DEBA000040430200</v>
      </c>
      <c r="N1003" t="str">
        <f t="shared" si="452"/>
        <v>DEBA=恨</v>
      </c>
      <c r="P1003" s="2" t="s">
        <v>4976</v>
      </c>
      <c r="Q1003" s="2" t="s">
        <v>4086</v>
      </c>
      <c r="R1003" t="str">
        <f t="shared" si="453"/>
        <v>A5B8=弗</v>
      </c>
    </row>
    <row r="1004" spans="1:18">
      <c r="A1004" s="2" t="s">
        <v>4977</v>
      </c>
      <c r="B1004" s="2" t="s">
        <v>4978</v>
      </c>
      <c r="C1004">
        <f t="shared" si="444"/>
        <v>1294</v>
      </c>
      <c r="D1004">
        <f t="shared" si="445"/>
        <v>1038</v>
      </c>
      <c r="E1004">
        <f t="shared" si="446"/>
        <v>1024</v>
      </c>
      <c r="F1004">
        <f t="shared" si="447"/>
        <v>131968</v>
      </c>
      <c r="G1004" t="str">
        <f t="shared" si="448"/>
        <v>00024380</v>
      </c>
      <c r="H1004" t="str">
        <f t="shared" si="460"/>
        <v>BADF</v>
      </c>
      <c r="I1004" t="str">
        <f t="shared" si="461"/>
        <v>F4EC</v>
      </c>
      <c r="J1004" t="s">
        <v>4979</v>
      </c>
      <c r="K1004" t="str">
        <f t="shared" si="449"/>
        <v>DFBA0000</v>
      </c>
      <c r="L1004" t="str">
        <f t="shared" si="450"/>
        <v>80430200</v>
      </c>
      <c r="M1004" t="str">
        <f t="shared" si="451"/>
        <v>DFBA000080430200</v>
      </c>
      <c r="N1004" t="str">
        <f t="shared" si="452"/>
        <v>DFBA=哼</v>
      </c>
      <c r="P1004" s="2" t="s">
        <v>4980</v>
      </c>
      <c r="Q1004" s="2" t="s">
        <v>4090</v>
      </c>
      <c r="R1004" t="str">
        <f t="shared" si="453"/>
        <v>A6B8=甫</v>
      </c>
    </row>
    <row r="1005" spans="1:18">
      <c r="A1005" s="2" t="s">
        <v>4981</v>
      </c>
      <c r="B1005" s="2" t="s">
        <v>4982</v>
      </c>
      <c r="C1005">
        <f t="shared" si="444"/>
        <v>1295</v>
      </c>
      <c r="D1005">
        <f t="shared" si="445"/>
        <v>1039</v>
      </c>
      <c r="E1005">
        <f t="shared" si="446"/>
        <v>1024</v>
      </c>
      <c r="F1005">
        <f t="shared" si="447"/>
        <v>132032</v>
      </c>
      <c r="G1005" t="str">
        <f t="shared" si="448"/>
        <v>000243C0</v>
      </c>
      <c r="H1005" t="str">
        <f t="shared" si="460"/>
        <v>BAE0</v>
      </c>
      <c r="I1005" t="str">
        <f t="shared" si="461"/>
        <v>F4ED</v>
      </c>
      <c r="J1005" t="s">
        <v>4983</v>
      </c>
      <c r="K1005" t="str">
        <f t="shared" si="449"/>
        <v>E0BA0000</v>
      </c>
      <c r="L1005" t="str">
        <f t="shared" si="450"/>
        <v>C0430200</v>
      </c>
      <c r="M1005" t="str">
        <f t="shared" si="451"/>
        <v>E0BA0000C0430200</v>
      </c>
      <c r="N1005" t="str">
        <f t="shared" si="452"/>
        <v>E0BA=亨</v>
      </c>
      <c r="P1005" s="2" t="s">
        <v>4984</v>
      </c>
      <c r="Q1005" s="2" t="s">
        <v>4094</v>
      </c>
      <c r="R1005" t="str">
        <f t="shared" si="453"/>
        <v>A7B8=抚</v>
      </c>
    </row>
    <row r="1006" spans="1:18">
      <c r="A1006" s="2" t="s">
        <v>4985</v>
      </c>
      <c r="B1006" s="2" t="s">
        <v>4986</v>
      </c>
      <c r="C1006">
        <f t="shared" si="444"/>
        <v>1296</v>
      </c>
      <c r="D1006">
        <f t="shared" si="445"/>
        <v>1040</v>
      </c>
      <c r="E1006">
        <f t="shared" si="446"/>
        <v>1040</v>
      </c>
      <c r="F1006">
        <f t="shared" si="447"/>
        <v>133120</v>
      </c>
      <c r="G1006" t="str">
        <f t="shared" si="448"/>
        <v>00024800</v>
      </c>
      <c r="H1006" t="str">
        <f t="shared" si="460"/>
        <v>BAE1</v>
      </c>
      <c r="I1006" t="str">
        <f t="shared" si="461"/>
        <v>F4EE</v>
      </c>
      <c r="J1006" t="s">
        <v>4987</v>
      </c>
      <c r="K1006" t="str">
        <f t="shared" si="449"/>
        <v>E1BA0000</v>
      </c>
      <c r="L1006" t="str">
        <f t="shared" si="450"/>
        <v>00480200</v>
      </c>
      <c r="M1006" t="str">
        <f t="shared" si="451"/>
        <v>E1BA000000480200</v>
      </c>
      <c r="N1006" t="str">
        <f t="shared" si="452"/>
        <v>E1BA=横</v>
      </c>
      <c r="P1006" s="2" t="s">
        <v>4988</v>
      </c>
      <c r="Q1006" s="2" t="s">
        <v>4098</v>
      </c>
      <c r="R1006" t="str">
        <f t="shared" si="453"/>
        <v>A8B8=辅</v>
      </c>
    </row>
    <row r="1007" spans="1:18">
      <c r="A1007" s="2" t="s">
        <v>4989</v>
      </c>
      <c r="B1007" s="2" t="s">
        <v>4990</v>
      </c>
      <c r="C1007">
        <f t="shared" si="444"/>
        <v>1297</v>
      </c>
      <c r="D1007">
        <f t="shared" si="445"/>
        <v>1041</v>
      </c>
      <c r="E1007">
        <f t="shared" si="446"/>
        <v>1040</v>
      </c>
      <c r="F1007">
        <f t="shared" si="447"/>
        <v>133184</v>
      </c>
      <c r="G1007" t="str">
        <f t="shared" si="448"/>
        <v>00024840</v>
      </c>
      <c r="H1007" t="str">
        <f t="shared" ref="H1007:H1016" si="462">MID($H$1,(ROW()-2)*4+1,4)</f>
        <v>BAE2</v>
      </c>
      <c r="I1007" t="str">
        <f t="shared" si="461"/>
        <v>F4EF</v>
      </c>
      <c r="J1007" t="s">
        <v>4991</v>
      </c>
      <c r="K1007" t="str">
        <f t="shared" si="449"/>
        <v>E2BA0000</v>
      </c>
      <c r="L1007" t="str">
        <f t="shared" si="450"/>
        <v>40480200</v>
      </c>
      <c r="M1007" t="str">
        <f t="shared" si="451"/>
        <v>E2BA000040480200</v>
      </c>
      <c r="N1007" t="str">
        <f t="shared" si="452"/>
        <v>E2BA=衡</v>
      </c>
      <c r="P1007" s="2" t="s">
        <v>4992</v>
      </c>
      <c r="Q1007" s="2" t="s">
        <v>4102</v>
      </c>
      <c r="R1007" t="str">
        <f t="shared" si="453"/>
        <v>A9B8=俯</v>
      </c>
    </row>
    <row r="1008" spans="1:18">
      <c r="A1008" s="2" t="s">
        <v>4993</v>
      </c>
      <c r="B1008" s="2" t="s">
        <v>4994</v>
      </c>
      <c r="C1008">
        <f t="shared" si="444"/>
        <v>1298</v>
      </c>
      <c r="D1008">
        <f t="shared" si="445"/>
        <v>1042</v>
      </c>
      <c r="E1008">
        <f t="shared" si="446"/>
        <v>1040</v>
      </c>
      <c r="F1008">
        <f t="shared" si="447"/>
        <v>133248</v>
      </c>
      <c r="G1008" t="str">
        <f t="shared" si="448"/>
        <v>00024880</v>
      </c>
      <c r="H1008" t="str">
        <f t="shared" si="462"/>
        <v>BAE3</v>
      </c>
      <c r="I1008" t="str">
        <f t="shared" si="461"/>
        <v>F4F0</v>
      </c>
      <c r="J1008" t="s">
        <v>4995</v>
      </c>
      <c r="K1008" t="str">
        <f t="shared" si="449"/>
        <v>E3BA0000</v>
      </c>
      <c r="L1008" t="str">
        <f t="shared" si="450"/>
        <v>80480200</v>
      </c>
      <c r="M1008" t="str">
        <f t="shared" si="451"/>
        <v>E3BA000080480200</v>
      </c>
      <c r="N1008" t="str">
        <f t="shared" si="452"/>
        <v>E3BA=恒</v>
      </c>
      <c r="P1008" s="2" t="s">
        <v>4996</v>
      </c>
      <c r="Q1008" s="2" t="s">
        <v>4106</v>
      </c>
      <c r="R1008" t="str">
        <f t="shared" si="453"/>
        <v>AAB8=釜</v>
      </c>
    </row>
    <row r="1009" spans="1:18">
      <c r="A1009" s="2" t="s">
        <v>4997</v>
      </c>
      <c r="B1009" s="2" t="s">
        <v>4998</v>
      </c>
      <c r="C1009">
        <f t="shared" si="444"/>
        <v>1299</v>
      </c>
      <c r="D1009">
        <f t="shared" si="445"/>
        <v>1043</v>
      </c>
      <c r="E1009">
        <f t="shared" si="446"/>
        <v>1040</v>
      </c>
      <c r="F1009">
        <f t="shared" si="447"/>
        <v>133312</v>
      </c>
      <c r="G1009" t="str">
        <f t="shared" si="448"/>
        <v>000248C0</v>
      </c>
      <c r="H1009" t="str">
        <f t="shared" si="462"/>
        <v>BAE4</v>
      </c>
      <c r="I1009" t="str">
        <f t="shared" si="461"/>
        <v>F4F1</v>
      </c>
      <c r="J1009" t="s">
        <v>4999</v>
      </c>
      <c r="K1009" t="str">
        <f t="shared" si="449"/>
        <v>E4BA0000</v>
      </c>
      <c r="L1009" t="str">
        <f t="shared" si="450"/>
        <v>C0480200</v>
      </c>
      <c r="M1009" t="str">
        <f t="shared" si="451"/>
        <v>E4BA0000C0480200</v>
      </c>
      <c r="N1009" t="str">
        <f t="shared" si="452"/>
        <v>E4BA=轰</v>
      </c>
      <c r="P1009" s="2" t="s">
        <v>5000</v>
      </c>
      <c r="Q1009" s="2" t="s">
        <v>4110</v>
      </c>
      <c r="R1009" t="str">
        <f t="shared" si="453"/>
        <v>ABB8=斧</v>
      </c>
    </row>
    <row r="1010" spans="1:18">
      <c r="A1010" s="2" t="s">
        <v>5001</v>
      </c>
      <c r="B1010" s="2" t="s">
        <v>5002</v>
      </c>
      <c r="C1010">
        <f t="shared" si="444"/>
        <v>1300</v>
      </c>
      <c r="D1010">
        <f t="shared" si="445"/>
        <v>1044</v>
      </c>
      <c r="E1010">
        <f t="shared" si="446"/>
        <v>1040</v>
      </c>
      <c r="F1010">
        <f t="shared" si="447"/>
        <v>133376</v>
      </c>
      <c r="G1010" t="str">
        <f t="shared" si="448"/>
        <v>00024900</v>
      </c>
      <c r="H1010" t="str">
        <f t="shared" si="462"/>
        <v>BAE5</v>
      </c>
      <c r="I1010" t="str">
        <f t="shared" si="461"/>
        <v>F4F2</v>
      </c>
      <c r="J1010" t="s">
        <v>5003</v>
      </c>
      <c r="K1010" t="str">
        <f t="shared" si="449"/>
        <v>E5BA0000</v>
      </c>
      <c r="L1010" t="str">
        <f t="shared" si="450"/>
        <v>00490200</v>
      </c>
      <c r="M1010" t="str">
        <f t="shared" si="451"/>
        <v>E5BA000000490200</v>
      </c>
      <c r="N1010" t="str">
        <f t="shared" si="452"/>
        <v>E5BA=哄</v>
      </c>
      <c r="P1010" s="2" t="s">
        <v>5004</v>
      </c>
      <c r="Q1010" s="2" t="s">
        <v>4114</v>
      </c>
      <c r="R1010" t="str">
        <f t="shared" si="453"/>
        <v>ACB8=脯</v>
      </c>
    </row>
    <row r="1011" spans="1:18">
      <c r="A1011" s="2" t="s">
        <v>5005</v>
      </c>
      <c r="B1011" s="2" t="s">
        <v>5006</v>
      </c>
      <c r="C1011">
        <f t="shared" si="444"/>
        <v>1301</v>
      </c>
      <c r="D1011">
        <f t="shared" si="445"/>
        <v>1045</v>
      </c>
      <c r="E1011">
        <f t="shared" si="446"/>
        <v>1040</v>
      </c>
      <c r="F1011">
        <f t="shared" si="447"/>
        <v>133440</v>
      </c>
      <c r="G1011" t="str">
        <f t="shared" si="448"/>
        <v>00024940</v>
      </c>
      <c r="H1011" t="str">
        <f t="shared" si="462"/>
        <v>BAE6</v>
      </c>
      <c r="I1011" t="str">
        <f t="shared" ref="I1011:I1020" si="463">MID($I$1,(ROW()-2)*4+1,4)</f>
        <v>F4F3</v>
      </c>
      <c r="J1011" t="s">
        <v>5007</v>
      </c>
      <c r="K1011" t="str">
        <f t="shared" si="449"/>
        <v>E6BA0000</v>
      </c>
      <c r="L1011" t="str">
        <f t="shared" si="450"/>
        <v>40490200</v>
      </c>
      <c r="M1011" t="str">
        <f t="shared" si="451"/>
        <v>E6BA000040490200</v>
      </c>
      <c r="N1011" t="str">
        <f t="shared" si="452"/>
        <v>E6BA=烘</v>
      </c>
      <c r="P1011" s="2" t="s">
        <v>5008</v>
      </c>
      <c r="Q1011" s="2" t="s">
        <v>4118</v>
      </c>
      <c r="R1011" t="str">
        <f t="shared" si="453"/>
        <v>ADB8=腑</v>
      </c>
    </row>
    <row r="1012" spans="1:18">
      <c r="A1012" s="2" t="s">
        <v>5009</v>
      </c>
      <c r="B1012" s="2" t="s">
        <v>5010</v>
      </c>
      <c r="C1012">
        <f t="shared" si="444"/>
        <v>1302</v>
      </c>
      <c r="D1012">
        <f t="shared" si="445"/>
        <v>1046</v>
      </c>
      <c r="E1012">
        <f t="shared" si="446"/>
        <v>1040</v>
      </c>
      <c r="F1012">
        <f t="shared" si="447"/>
        <v>133504</v>
      </c>
      <c r="G1012" t="str">
        <f t="shared" si="448"/>
        <v>00024980</v>
      </c>
      <c r="H1012" t="str">
        <f t="shared" si="462"/>
        <v>BAE7</v>
      </c>
      <c r="I1012" t="str">
        <f t="shared" si="463"/>
        <v>F4F4</v>
      </c>
      <c r="J1012" t="s">
        <v>5011</v>
      </c>
      <c r="K1012" t="str">
        <f t="shared" si="449"/>
        <v>E7BA0000</v>
      </c>
      <c r="L1012" t="str">
        <f t="shared" si="450"/>
        <v>80490200</v>
      </c>
      <c r="M1012" t="str">
        <f t="shared" si="451"/>
        <v>E7BA000080490200</v>
      </c>
      <c r="N1012" t="str">
        <f t="shared" si="452"/>
        <v>E7BA=虹</v>
      </c>
      <c r="P1012" s="2" t="s">
        <v>5012</v>
      </c>
      <c r="Q1012" s="2" t="s">
        <v>4122</v>
      </c>
      <c r="R1012" t="str">
        <f t="shared" si="453"/>
        <v>AEB8=府</v>
      </c>
    </row>
    <row r="1013" spans="1:18">
      <c r="A1013" s="2" t="s">
        <v>5013</v>
      </c>
      <c r="B1013" s="2" t="s">
        <v>5014</v>
      </c>
      <c r="C1013">
        <f t="shared" si="444"/>
        <v>1303</v>
      </c>
      <c r="D1013">
        <f t="shared" si="445"/>
        <v>1047</v>
      </c>
      <c r="E1013">
        <f t="shared" si="446"/>
        <v>1040</v>
      </c>
      <c r="F1013">
        <f t="shared" si="447"/>
        <v>133568</v>
      </c>
      <c r="G1013" t="str">
        <f t="shared" si="448"/>
        <v>000249C0</v>
      </c>
      <c r="H1013" t="str">
        <f t="shared" si="462"/>
        <v>BAE8</v>
      </c>
      <c r="I1013" t="str">
        <f t="shared" si="463"/>
        <v>F4F5</v>
      </c>
      <c r="J1013" t="s">
        <v>5015</v>
      </c>
      <c r="K1013" t="str">
        <f t="shared" si="449"/>
        <v>E8BA0000</v>
      </c>
      <c r="L1013" t="str">
        <f t="shared" si="450"/>
        <v>C0490200</v>
      </c>
      <c r="M1013" t="str">
        <f t="shared" si="451"/>
        <v>E8BA0000C0490200</v>
      </c>
      <c r="N1013" t="str">
        <f t="shared" si="452"/>
        <v>E8BA=鸿</v>
      </c>
      <c r="P1013" s="2" t="s">
        <v>5016</v>
      </c>
      <c r="Q1013" s="2" t="s">
        <v>4126</v>
      </c>
      <c r="R1013" t="str">
        <f t="shared" si="453"/>
        <v>AFB8=腐</v>
      </c>
    </row>
    <row r="1014" spans="1:18">
      <c r="A1014" s="2" t="s">
        <v>5017</v>
      </c>
      <c r="B1014" s="2" t="s">
        <v>5018</v>
      </c>
      <c r="C1014">
        <f t="shared" si="444"/>
        <v>1304</v>
      </c>
      <c r="D1014">
        <f t="shared" si="445"/>
        <v>1048</v>
      </c>
      <c r="E1014">
        <f t="shared" si="446"/>
        <v>1040</v>
      </c>
      <c r="F1014">
        <f t="shared" si="447"/>
        <v>133632</v>
      </c>
      <c r="G1014" t="str">
        <f t="shared" si="448"/>
        <v>00024A00</v>
      </c>
      <c r="H1014" t="str">
        <f t="shared" si="462"/>
        <v>BAE9</v>
      </c>
      <c r="I1014" t="str">
        <f t="shared" si="463"/>
        <v>F4F6</v>
      </c>
      <c r="J1014" t="s">
        <v>5019</v>
      </c>
      <c r="K1014" t="str">
        <f t="shared" si="449"/>
        <v>E9BA0000</v>
      </c>
      <c r="L1014" t="str">
        <f t="shared" si="450"/>
        <v>004A0200</v>
      </c>
      <c r="M1014" t="str">
        <f t="shared" si="451"/>
        <v>E9BA0000004A0200</v>
      </c>
      <c r="N1014" t="str">
        <f t="shared" si="452"/>
        <v>E9BA=洪</v>
      </c>
      <c r="P1014" s="2" t="s">
        <v>641</v>
      </c>
      <c r="Q1014" s="2" t="s">
        <v>4130</v>
      </c>
      <c r="R1014" t="str">
        <f t="shared" si="453"/>
        <v>B0B8=赴</v>
      </c>
    </row>
    <row r="1015" spans="1:18">
      <c r="A1015" s="2" t="s">
        <v>5020</v>
      </c>
      <c r="B1015" s="2" t="s">
        <v>5021</v>
      </c>
      <c r="C1015">
        <f t="shared" si="444"/>
        <v>1305</v>
      </c>
      <c r="D1015">
        <f t="shared" si="445"/>
        <v>1049</v>
      </c>
      <c r="E1015">
        <f t="shared" si="446"/>
        <v>1040</v>
      </c>
      <c r="F1015">
        <f t="shared" si="447"/>
        <v>133696</v>
      </c>
      <c r="G1015" t="str">
        <f t="shared" si="448"/>
        <v>00024A40</v>
      </c>
      <c r="H1015" t="str">
        <f t="shared" si="462"/>
        <v>BAEA</v>
      </c>
      <c r="I1015" t="str">
        <f t="shared" si="463"/>
        <v>F4F7</v>
      </c>
      <c r="J1015" t="s">
        <v>5022</v>
      </c>
      <c r="K1015" t="str">
        <f t="shared" si="449"/>
        <v>EABA0000</v>
      </c>
      <c r="L1015" t="str">
        <f t="shared" si="450"/>
        <v>404A0200</v>
      </c>
      <c r="M1015" t="str">
        <f t="shared" si="451"/>
        <v>EABA0000404A0200</v>
      </c>
      <c r="N1015" t="str">
        <f t="shared" si="452"/>
        <v>EABA=宏</v>
      </c>
      <c r="P1015" s="2" t="s">
        <v>1106</v>
      </c>
      <c r="Q1015" s="2" t="s">
        <v>4133</v>
      </c>
      <c r="R1015" t="str">
        <f t="shared" si="453"/>
        <v>B1B8=副</v>
      </c>
    </row>
    <row r="1016" spans="1:18">
      <c r="A1016" s="2" t="s">
        <v>5023</v>
      </c>
      <c r="B1016" s="2" t="s">
        <v>5024</v>
      </c>
      <c r="C1016">
        <f t="shared" si="444"/>
        <v>1306</v>
      </c>
      <c r="D1016">
        <f t="shared" si="445"/>
        <v>1050</v>
      </c>
      <c r="E1016">
        <f t="shared" si="446"/>
        <v>1040</v>
      </c>
      <c r="F1016">
        <f t="shared" si="447"/>
        <v>133760</v>
      </c>
      <c r="G1016" t="str">
        <f t="shared" si="448"/>
        <v>00024A80</v>
      </c>
      <c r="H1016" t="str">
        <f t="shared" si="462"/>
        <v>BAEB</v>
      </c>
      <c r="I1016" t="str">
        <f t="shared" si="463"/>
        <v>F4F8</v>
      </c>
      <c r="J1016" t="s">
        <v>5025</v>
      </c>
      <c r="K1016" t="str">
        <f t="shared" si="449"/>
        <v>EBBA0000</v>
      </c>
      <c r="L1016" t="str">
        <f t="shared" si="450"/>
        <v>804A0200</v>
      </c>
      <c r="M1016" t="str">
        <f t="shared" si="451"/>
        <v>EBBA0000804A0200</v>
      </c>
      <c r="N1016" t="str">
        <f t="shared" si="452"/>
        <v>EBBA=弘</v>
      </c>
      <c r="P1016" s="2" t="s">
        <v>1657</v>
      </c>
      <c r="Q1016" s="2" t="s">
        <v>4136</v>
      </c>
      <c r="R1016" t="str">
        <f t="shared" si="453"/>
        <v>B2B8=覆</v>
      </c>
    </row>
    <row r="1017" spans="1:18">
      <c r="A1017" s="2" t="s">
        <v>5026</v>
      </c>
      <c r="B1017" s="2" t="s">
        <v>5027</v>
      </c>
      <c r="C1017">
        <f t="shared" si="444"/>
        <v>1307</v>
      </c>
      <c r="D1017">
        <f t="shared" si="445"/>
        <v>1051</v>
      </c>
      <c r="E1017">
        <f t="shared" si="446"/>
        <v>1040</v>
      </c>
      <c r="F1017">
        <f t="shared" si="447"/>
        <v>133824</v>
      </c>
      <c r="G1017" t="str">
        <f t="shared" si="448"/>
        <v>00024AC0</v>
      </c>
      <c r="H1017" t="str">
        <f t="shared" ref="H1017:H1026" si="464">MID($H$1,(ROW()-2)*4+1,4)</f>
        <v>BAEC</v>
      </c>
      <c r="I1017" t="str">
        <f t="shared" si="463"/>
        <v>F4F9</v>
      </c>
      <c r="J1017" t="s">
        <v>5028</v>
      </c>
      <c r="K1017" t="str">
        <f t="shared" si="449"/>
        <v>ECBA0000</v>
      </c>
      <c r="L1017" t="str">
        <f t="shared" si="450"/>
        <v>C04A0200</v>
      </c>
      <c r="M1017" t="str">
        <f t="shared" si="451"/>
        <v>ECBA0000C04A0200</v>
      </c>
      <c r="N1017" t="str">
        <f t="shared" si="452"/>
        <v>ECBA=红</v>
      </c>
      <c r="P1017" s="2" t="s">
        <v>2201</v>
      </c>
      <c r="Q1017" s="2" t="s">
        <v>4139</v>
      </c>
      <c r="R1017" t="str">
        <f t="shared" si="453"/>
        <v>B3B8=赋</v>
      </c>
    </row>
    <row r="1018" spans="1:18">
      <c r="A1018" s="2" t="s">
        <v>5029</v>
      </c>
      <c r="B1018" s="2" t="s">
        <v>5030</v>
      </c>
      <c r="C1018">
        <f t="shared" si="444"/>
        <v>1308</v>
      </c>
      <c r="D1018">
        <f t="shared" si="445"/>
        <v>1052</v>
      </c>
      <c r="E1018">
        <f t="shared" si="446"/>
        <v>1040</v>
      </c>
      <c r="F1018">
        <f t="shared" si="447"/>
        <v>133888</v>
      </c>
      <c r="G1018" t="str">
        <f t="shared" si="448"/>
        <v>00024B00</v>
      </c>
      <c r="H1018" t="str">
        <f t="shared" si="464"/>
        <v>BAED</v>
      </c>
      <c r="I1018" t="str">
        <f t="shared" si="463"/>
        <v>F4FA</v>
      </c>
      <c r="J1018" t="s">
        <v>5031</v>
      </c>
      <c r="K1018" t="str">
        <f t="shared" si="449"/>
        <v>EDBA0000</v>
      </c>
      <c r="L1018" t="str">
        <f t="shared" si="450"/>
        <v>004B0200</v>
      </c>
      <c r="M1018" t="str">
        <f t="shared" si="451"/>
        <v>EDBA0000004B0200</v>
      </c>
      <c r="N1018" t="str">
        <f t="shared" si="452"/>
        <v>EDBA=喉</v>
      </c>
      <c r="P1018" s="2" t="s">
        <v>2730</v>
      </c>
      <c r="Q1018" s="2" t="s">
        <v>4141</v>
      </c>
      <c r="R1018" t="str">
        <f t="shared" si="453"/>
        <v>B4B8=复</v>
      </c>
    </row>
    <row r="1019" spans="1:18">
      <c r="A1019" s="2" t="s">
        <v>5032</v>
      </c>
      <c r="B1019" s="2" t="s">
        <v>5033</v>
      </c>
      <c r="C1019">
        <f t="shared" si="444"/>
        <v>1309</v>
      </c>
      <c r="D1019">
        <f t="shared" si="445"/>
        <v>1053</v>
      </c>
      <c r="E1019">
        <f t="shared" si="446"/>
        <v>1040</v>
      </c>
      <c r="F1019">
        <f t="shared" si="447"/>
        <v>133952</v>
      </c>
      <c r="G1019" t="str">
        <f t="shared" si="448"/>
        <v>00024B40</v>
      </c>
      <c r="H1019" t="str">
        <f t="shared" si="464"/>
        <v>BAEE</v>
      </c>
      <c r="I1019" t="str">
        <f t="shared" si="463"/>
        <v>F4FB</v>
      </c>
      <c r="J1019" t="s">
        <v>5034</v>
      </c>
      <c r="K1019" t="str">
        <f t="shared" si="449"/>
        <v>EEBA0000</v>
      </c>
      <c r="L1019" t="str">
        <f t="shared" si="450"/>
        <v>404B0200</v>
      </c>
      <c r="M1019" t="str">
        <f t="shared" si="451"/>
        <v>EEBA0000404B0200</v>
      </c>
      <c r="N1019" t="str">
        <f t="shared" si="452"/>
        <v>EEBA=侯</v>
      </c>
      <c r="P1019" s="2" t="s">
        <v>3120</v>
      </c>
      <c r="Q1019" s="2" t="s">
        <v>4144</v>
      </c>
      <c r="R1019" t="str">
        <f t="shared" si="453"/>
        <v>B5B8=傅</v>
      </c>
    </row>
    <row r="1020" spans="1:18">
      <c r="A1020" s="2" t="s">
        <v>5035</v>
      </c>
      <c r="B1020" s="2" t="s">
        <v>5036</v>
      </c>
      <c r="C1020">
        <f t="shared" si="444"/>
        <v>1310</v>
      </c>
      <c r="D1020">
        <f t="shared" si="445"/>
        <v>1054</v>
      </c>
      <c r="E1020">
        <f t="shared" si="446"/>
        <v>1040</v>
      </c>
      <c r="F1020">
        <f t="shared" si="447"/>
        <v>134016</v>
      </c>
      <c r="G1020" t="str">
        <f t="shared" si="448"/>
        <v>00024B80</v>
      </c>
      <c r="H1020" t="str">
        <f t="shared" si="464"/>
        <v>BAEF</v>
      </c>
      <c r="I1020" t="str">
        <f t="shared" si="463"/>
        <v>F4FC</v>
      </c>
      <c r="J1020" t="s">
        <v>5037</v>
      </c>
      <c r="K1020" t="str">
        <f t="shared" si="449"/>
        <v>EFBA0000</v>
      </c>
      <c r="L1020" t="str">
        <f t="shared" si="450"/>
        <v>804B0200</v>
      </c>
      <c r="M1020" t="str">
        <f t="shared" si="451"/>
        <v>EFBA0000804B0200</v>
      </c>
      <c r="N1020" t="str">
        <f t="shared" si="452"/>
        <v>EFBA=猴</v>
      </c>
      <c r="P1020" s="2" t="s">
        <v>3469</v>
      </c>
      <c r="Q1020" s="2" t="s">
        <v>4147</v>
      </c>
      <c r="R1020" t="str">
        <f t="shared" si="453"/>
        <v>B6B8=付</v>
      </c>
    </row>
    <row r="1021" spans="1:18">
      <c r="A1021" s="2" t="s">
        <v>1419</v>
      </c>
      <c r="B1021" s="2" t="s">
        <v>5038</v>
      </c>
      <c r="C1021">
        <f t="shared" si="444"/>
        <v>1311</v>
      </c>
      <c r="D1021">
        <f t="shared" si="445"/>
        <v>1055</v>
      </c>
      <c r="E1021">
        <f t="shared" si="446"/>
        <v>1040</v>
      </c>
      <c r="F1021">
        <f t="shared" si="447"/>
        <v>134080</v>
      </c>
      <c r="G1021" t="str">
        <f t="shared" si="448"/>
        <v>00024BC0</v>
      </c>
      <c r="H1021" t="str">
        <f t="shared" si="464"/>
        <v>BAF0</v>
      </c>
      <c r="I1021" t="str">
        <f t="shared" ref="I1021:I1030" si="465">MID($I$1,(ROW()-2)*4+1,4)</f>
        <v>F4FD</v>
      </c>
      <c r="J1021" t="s">
        <v>5039</v>
      </c>
      <c r="K1021" t="str">
        <f t="shared" si="449"/>
        <v>F0BA0000</v>
      </c>
      <c r="L1021" t="str">
        <f t="shared" si="450"/>
        <v>C04B0200</v>
      </c>
      <c r="M1021" t="str">
        <f t="shared" si="451"/>
        <v>F0BA0000C04B0200</v>
      </c>
      <c r="N1021" t="str">
        <f t="shared" si="452"/>
        <v>F0BA=吼</v>
      </c>
      <c r="P1021" s="2" t="s">
        <v>3813</v>
      </c>
      <c r="Q1021" s="2" t="s">
        <v>4150</v>
      </c>
      <c r="R1021" t="str">
        <f t="shared" si="453"/>
        <v>B7B8=阜</v>
      </c>
    </row>
    <row r="1022" spans="1:18">
      <c r="A1022" s="2" t="s">
        <v>5040</v>
      </c>
      <c r="B1022" s="2" t="s">
        <v>5041</v>
      </c>
      <c r="C1022">
        <f t="shared" si="444"/>
        <v>1312</v>
      </c>
      <c r="D1022">
        <f t="shared" si="445"/>
        <v>1056</v>
      </c>
      <c r="E1022">
        <f t="shared" si="446"/>
        <v>1056</v>
      </c>
      <c r="F1022">
        <f t="shared" si="447"/>
        <v>135168</v>
      </c>
      <c r="G1022" t="str">
        <f t="shared" si="448"/>
        <v>00025000</v>
      </c>
      <c r="H1022" t="str">
        <f t="shared" si="464"/>
        <v>BAF1</v>
      </c>
      <c r="I1022" t="str">
        <f t="shared" si="465"/>
        <v>F4FE</v>
      </c>
      <c r="J1022" t="s">
        <v>5042</v>
      </c>
      <c r="K1022" t="str">
        <f t="shared" si="449"/>
        <v>F1BA0000</v>
      </c>
      <c r="L1022" t="str">
        <f t="shared" si="450"/>
        <v>00500200</v>
      </c>
      <c r="M1022" t="str">
        <f t="shared" si="451"/>
        <v>F1BA000000500200</v>
      </c>
      <c r="N1022" t="str">
        <f t="shared" si="452"/>
        <v>F1BA=厚</v>
      </c>
      <c r="P1022" s="2" t="s">
        <v>4156</v>
      </c>
      <c r="Q1022" s="2" t="s">
        <v>4154</v>
      </c>
      <c r="R1022" t="str">
        <f t="shared" si="453"/>
        <v>B8B8=父</v>
      </c>
    </row>
    <row r="1023" spans="1:18">
      <c r="A1023" s="2" t="s">
        <v>5043</v>
      </c>
      <c r="B1023" s="2" t="s">
        <v>5044</v>
      </c>
      <c r="C1023">
        <f t="shared" si="444"/>
        <v>1313</v>
      </c>
      <c r="D1023">
        <f t="shared" si="445"/>
        <v>1057</v>
      </c>
      <c r="E1023">
        <f t="shared" si="446"/>
        <v>1056</v>
      </c>
      <c r="F1023">
        <f t="shared" si="447"/>
        <v>135232</v>
      </c>
      <c r="G1023" t="str">
        <f t="shared" si="448"/>
        <v>00025040</v>
      </c>
      <c r="H1023" t="str">
        <f t="shared" si="464"/>
        <v>BAF2</v>
      </c>
      <c r="I1023" t="str">
        <f t="shared" si="465"/>
        <v>F5A1</v>
      </c>
      <c r="J1023" t="s">
        <v>5045</v>
      </c>
      <c r="K1023" t="str">
        <f t="shared" si="449"/>
        <v>F2BA0000</v>
      </c>
      <c r="L1023" t="str">
        <f t="shared" si="450"/>
        <v>40500200</v>
      </c>
      <c r="M1023" t="str">
        <f t="shared" si="451"/>
        <v>F2BA000040500200</v>
      </c>
      <c r="N1023" t="str">
        <f t="shared" si="452"/>
        <v>F2BA=候</v>
      </c>
      <c r="P1023" s="2" t="s">
        <v>4497</v>
      </c>
      <c r="Q1023" s="2" t="s">
        <v>4158</v>
      </c>
      <c r="R1023" t="str">
        <f t="shared" si="453"/>
        <v>B9B8=腹</v>
      </c>
    </row>
    <row r="1024" spans="1:18">
      <c r="A1024" s="2" t="s">
        <v>5046</v>
      </c>
      <c r="B1024" s="2" t="s">
        <v>5047</v>
      </c>
      <c r="C1024">
        <f t="shared" si="444"/>
        <v>1314</v>
      </c>
      <c r="D1024">
        <f t="shared" si="445"/>
        <v>1058</v>
      </c>
      <c r="E1024">
        <f t="shared" si="446"/>
        <v>1056</v>
      </c>
      <c r="F1024">
        <f t="shared" si="447"/>
        <v>135296</v>
      </c>
      <c r="G1024" t="str">
        <f t="shared" si="448"/>
        <v>00025080</v>
      </c>
      <c r="H1024" t="str">
        <f t="shared" si="464"/>
        <v>BAF3</v>
      </c>
      <c r="I1024" t="str">
        <f t="shared" si="465"/>
        <v>F5A2</v>
      </c>
      <c r="J1024" t="s">
        <v>5048</v>
      </c>
      <c r="K1024" t="str">
        <f t="shared" si="449"/>
        <v>F3BA0000</v>
      </c>
      <c r="L1024" t="str">
        <f t="shared" si="450"/>
        <v>80500200</v>
      </c>
      <c r="M1024" t="str">
        <f t="shared" si="451"/>
        <v>F3BA000080500200</v>
      </c>
      <c r="N1024" t="str">
        <f t="shared" si="452"/>
        <v>F3BA=后</v>
      </c>
      <c r="P1024" s="2" t="s">
        <v>1287</v>
      </c>
      <c r="Q1024" s="2" t="s">
        <v>1288</v>
      </c>
      <c r="R1024" t="str">
        <f t="shared" si="453"/>
        <v>BAB8=负</v>
      </c>
    </row>
    <row r="1025" spans="1:18">
      <c r="A1025" s="2" t="s">
        <v>5049</v>
      </c>
      <c r="B1025" s="2" t="s">
        <v>5050</v>
      </c>
      <c r="C1025">
        <f t="shared" si="444"/>
        <v>1315</v>
      </c>
      <c r="D1025">
        <f t="shared" si="445"/>
        <v>1059</v>
      </c>
      <c r="E1025">
        <f t="shared" si="446"/>
        <v>1056</v>
      </c>
      <c r="F1025">
        <f t="shared" si="447"/>
        <v>135360</v>
      </c>
      <c r="G1025" t="str">
        <f t="shared" si="448"/>
        <v>000250C0</v>
      </c>
      <c r="H1025" t="str">
        <f t="shared" si="464"/>
        <v>BAF4</v>
      </c>
      <c r="I1025" t="str">
        <f t="shared" si="465"/>
        <v>F5A3</v>
      </c>
      <c r="J1025" t="s">
        <v>5051</v>
      </c>
      <c r="K1025" t="str">
        <f t="shared" si="449"/>
        <v>F4BA0000</v>
      </c>
      <c r="L1025" t="str">
        <f t="shared" si="450"/>
        <v>C0500200</v>
      </c>
      <c r="M1025" t="str">
        <f t="shared" si="451"/>
        <v>F4BA0000C0500200</v>
      </c>
      <c r="N1025" t="str">
        <f t="shared" si="452"/>
        <v>F4BA=呼</v>
      </c>
      <c r="P1025" s="2" t="s">
        <v>5052</v>
      </c>
      <c r="Q1025" s="2" t="s">
        <v>4165</v>
      </c>
      <c r="R1025" t="str">
        <f t="shared" si="453"/>
        <v>BBB8=富</v>
      </c>
    </row>
    <row r="1026" spans="1:18">
      <c r="A1026" s="2" t="s">
        <v>5053</v>
      </c>
      <c r="B1026" s="2" t="s">
        <v>5054</v>
      </c>
      <c r="C1026">
        <f t="shared" si="444"/>
        <v>1316</v>
      </c>
      <c r="D1026">
        <f t="shared" si="445"/>
        <v>1060</v>
      </c>
      <c r="E1026">
        <f t="shared" si="446"/>
        <v>1056</v>
      </c>
      <c r="F1026">
        <f t="shared" si="447"/>
        <v>135424</v>
      </c>
      <c r="G1026" t="str">
        <f t="shared" si="448"/>
        <v>00025100</v>
      </c>
      <c r="H1026" t="str">
        <f t="shared" si="464"/>
        <v>BAF5</v>
      </c>
      <c r="I1026" t="str">
        <f t="shared" si="465"/>
        <v>F5A4</v>
      </c>
      <c r="J1026" t="s">
        <v>5055</v>
      </c>
      <c r="K1026" t="str">
        <f t="shared" si="449"/>
        <v>F5BA0000</v>
      </c>
      <c r="L1026" t="str">
        <f t="shared" si="450"/>
        <v>00510200</v>
      </c>
      <c r="M1026" t="str">
        <f t="shared" si="451"/>
        <v>F5BA000000510200</v>
      </c>
      <c r="N1026" t="str">
        <f t="shared" si="452"/>
        <v>F5BA=乎</v>
      </c>
      <c r="P1026" s="2" t="s">
        <v>5056</v>
      </c>
      <c r="Q1026" s="2" t="s">
        <v>4169</v>
      </c>
      <c r="R1026" t="str">
        <f t="shared" si="453"/>
        <v>BCB8=讣</v>
      </c>
    </row>
    <row r="1027" spans="1:18">
      <c r="A1027" s="2" t="s">
        <v>5057</v>
      </c>
      <c r="B1027" s="2" t="s">
        <v>5058</v>
      </c>
      <c r="C1027">
        <f t="shared" ref="C1027:C1090" si="466">HEX2DEC(B1027)</f>
        <v>1317</v>
      </c>
      <c r="D1027">
        <f t="shared" ref="D1027:D1090" si="467">C1027-256</f>
        <v>1061</v>
      </c>
      <c r="E1027">
        <f t="shared" ref="E1027:E1090" si="468">INT(D1027/16)*16</f>
        <v>1056</v>
      </c>
      <c r="F1027">
        <f t="shared" ref="F1027:F1090" si="469">(D1027+E1027)*64</f>
        <v>135488</v>
      </c>
      <c r="G1027" t="str">
        <f t="shared" ref="G1027:G1090" si="470">DEC2HEX(F1027+16384,8)</f>
        <v>00025140</v>
      </c>
      <c r="H1027" t="str">
        <f t="shared" ref="H1027:H1036" si="471">MID($H$1,(ROW()-2)*4+1,4)</f>
        <v>BAF6</v>
      </c>
      <c r="I1027" t="str">
        <f t="shared" si="465"/>
        <v>F5A5</v>
      </c>
      <c r="J1027" t="s">
        <v>5059</v>
      </c>
      <c r="K1027" t="str">
        <f t="shared" ref="K1027:K1090" si="472">MID(J1027,3,2)&amp;MID(J1027,1,2)&amp;"0000"</f>
        <v>F6BA0000</v>
      </c>
      <c r="L1027" t="str">
        <f t="shared" ref="L1027:L1090" si="473">MID(G1027,7,2)&amp;MID(G1027,5,2)&amp;MID(G1027,3,2)&amp;MID(G1027,1,2)</f>
        <v>40510200</v>
      </c>
      <c r="M1027" t="str">
        <f t="shared" ref="M1027:M1090" si="474">K1027&amp;L1027</f>
        <v>F6BA000040510200</v>
      </c>
      <c r="N1027" t="str">
        <f t="shared" ref="N1027:N1090" si="475">MID(J1027,3,2)&amp;MID(J1027,1,2)&amp;"="&amp;A1027</f>
        <v>F6BA=忽</v>
      </c>
      <c r="P1027" s="2" t="s">
        <v>5060</v>
      </c>
      <c r="Q1027" s="2" t="s">
        <v>4173</v>
      </c>
      <c r="R1027" t="str">
        <f t="shared" ref="R1027:R1090" si="476">P1027&amp;"="&amp;Q1027</f>
        <v>BDB8=附</v>
      </c>
    </row>
    <row r="1028" spans="1:18">
      <c r="A1028" s="2" t="s">
        <v>1425</v>
      </c>
      <c r="B1028" s="2" t="s">
        <v>5061</v>
      </c>
      <c r="C1028">
        <f t="shared" si="466"/>
        <v>1318</v>
      </c>
      <c r="D1028">
        <f t="shared" si="467"/>
        <v>1062</v>
      </c>
      <c r="E1028">
        <f t="shared" si="468"/>
        <v>1056</v>
      </c>
      <c r="F1028">
        <f t="shared" si="469"/>
        <v>135552</v>
      </c>
      <c r="G1028" t="str">
        <f t="shared" si="470"/>
        <v>00025180</v>
      </c>
      <c r="H1028" t="str">
        <f t="shared" si="471"/>
        <v>BAF7</v>
      </c>
      <c r="I1028" t="str">
        <f t="shared" si="465"/>
        <v>F5A6</v>
      </c>
      <c r="J1028" t="s">
        <v>5062</v>
      </c>
      <c r="K1028" t="str">
        <f t="shared" si="472"/>
        <v>F7BA0000</v>
      </c>
      <c r="L1028" t="str">
        <f t="shared" si="473"/>
        <v>80510200</v>
      </c>
      <c r="M1028" t="str">
        <f t="shared" si="474"/>
        <v>F7BA000080510200</v>
      </c>
      <c r="N1028" t="str">
        <f t="shared" si="475"/>
        <v>F7BA=瑚</v>
      </c>
      <c r="P1028" s="2" t="s">
        <v>5063</v>
      </c>
      <c r="Q1028" s="2" t="s">
        <v>4177</v>
      </c>
      <c r="R1028" t="str">
        <f t="shared" si="476"/>
        <v>BEB8=妇</v>
      </c>
    </row>
    <row r="1029" spans="1:18">
      <c r="A1029" s="2" t="s">
        <v>5064</v>
      </c>
      <c r="B1029" s="2" t="s">
        <v>5065</v>
      </c>
      <c r="C1029">
        <f t="shared" si="466"/>
        <v>1319</v>
      </c>
      <c r="D1029">
        <f t="shared" si="467"/>
        <v>1063</v>
      </c>
      <c r="E1029">
        <f t="shared" si="468"/>
        <v>1056</v>
      </c>
      <c r="F1029">
        <f t="shared" si="469"/>
        <v>135616</v>
      </c>
      <c r="G1029" t="str">
        <f t="shared" si="470"/>
        <v>000251C0</v>
      </c>
      <c r="H1029" t="str">
        <f t="shared" si="471"/>
        <v>BAF8</v>
      </c>
      <c r="I1029" t="str">
        <f t="shared" si="465"/>
        <v>F5A7</v>
      </c>
      <c r="J1029" t="s">
        <v>5066</v>
      </c>
      <c r="K1029" t="str">
        <f t="shared" si="472"/>
        <v>F8BA0000</v>
      </c>
      <c r="L1029" t="str">
        <f t="shared" si="473"/>
        <v>C0510200</v>
      </c>
      <c r="M1029" t="str">
        <f t="shared" si="474"/>
        <v>F8BA0000C0510200</v>
      </c>
      <c r="N1029" t="str">
        <f t="shared" si="475"/>
        <v>F8BA=壶</v>
      </c>
      <c r="P1029" s="2" t="s">
        <v>5067</v>
      </c>
      <c r="Q1029" s="2" t="s">
        <v>4181</v>
      </c>
      <c r="R1029" t="str">
        <f t="shared" si="476"/>
        <v>BFB8=缚</v>
      </c>
    </row>
    <row r="1030" spans="1:18">
      <c r="A1030" s="2" t="s">
        <v>5068</v>
      </c>
      <c r="B1030" s="2" t="s">
        <v>5069</v>
      </c>
      <c r="C1030">
        <f t="shared" si="466"/>
        <v>1320</v>
      </c>
      <c r="D1030">
        <f t="shared" si="467"/>
        <v>1064</v>
      </c>
      <c r="E1030">
        <f t="shared" si="468"/>
        <v>1056</v>
      </c>
      <c r="F1030">
        <f t="shared" si="469"/>
        <v>135680</v>
      </c>
      <c r="G1030" t="str">
        <f t="shared" si="470"/>
        <v>00025200</v>
      </c>
      <c r="H1030" t="str">
        <f t="shared" si="471"/>
        <v>BAF9</v>
      </c>
      <c r="I1030" t="str">
        <f t="shared" si="465"/>
        <v>F5A8</v>
      </c>
      <c r="J1030" t="s">
        <v>5070</v>
      </c>
      <c r="K1030" t="str">
        <f t="shared" si="472"/>
        <v>F9BA0000</v>
      </c>
      <c r="L1030" t="str">
        <f t="shared" si="473"/>
        <v>00520200</v>
      </c>
      <c r="M1030" t="str">
        <f t="shared" si="474"/>
        <v>F9BA000000520200</v>
      </c>
      <c r="N1030" t="str">
        <f t="shared" si="475"/>
        <v>F9BA=葫</v>
      </c>
      <c r="P1030" s="2" t="s">
        <v>5071</v>
      </c>
      <c r="Q1030" s="2" t="s">
        <v>4185</v>
      </c>
      <c r="R1030" t="str">
        <f t="shared" si="476"/>
        <v>C0B8=咐</v>
      </c>
    </row>
    <row r="1031" spans="1:18">
      <c r="A1031" s="2" t="s">
        <v>1431</v>
      </c>
      <c r="B1031" s="2" t="s">
        <v>5072</v>
      </c>
      <c r="C1031">
        <f t="shared" si="466"/>
        <v>1321</v>
      </c>
      <c r="D1031">
        <f t="shared" si="467"/>
        <v>1065</v>
      </c>
      <c r="E1031">
        <f t="shared" si="468"/>
        <v>1056</v>
      </c>
      <c r="F1031">
        <f t="shared" si="469"/>
        <v>135744</v>
      </c>
      <c r="G1031" t="str">
        <f t="shared" si="470"/>
        <v>00025240</v>
      </c>
      <c r="H1031" t="str">
        <f t="shared" si="471"/>
        <v>BAFA</v>
      </c>
      <c r="I1031" t="str">
        <f t="shared" ref="I1031:I1040" si="477">MID($I$1,(ROW()-2)*4+1,4)</f>
        <v>F5A9</v>
      </c>
      <c r="J1031" t="s">
        <v>5073</v>
      </c>
      <c r="K1031" t="str">
        <f t="shared" si="472"/>
        <v>FABA0000</v>
      </c>
      <c r="L1031" t="str">
        <f t="shared" si="473"/>
        <v>40520200</v>
      </c>
      <c r="M1031" t="str">
        <f t="shared" si="474"/>
        <v>FABA000040520200</v>
      </c>
      <c r="N1031" t="str">
        <f t="shared" si="475"/>
        <v>FABA=胡</v>
      </c>
      <c r="P1031" s="2" t="s">
        <v>5074</v>
      </c>
      <c r="Q1031" s="2" t="s">
        <v>4189</v>
      </c>
      <c r="R1031" t="str">
        <f t="shared" si="476"/>
        <v>C1B8=噶</v>
      </c>
    </row>
    <row r="1032" spans="1:18">
      <c r="A1032" s="2" t="s">
        <v>5075</v>
      </c>
      <c r="B1032" s="2" t="s">
        <v>5076</v>
      </c>
      <c r="C1032">
        <f t="shared" si="466"/>
        <v>1322</v>
      </c>
      <c r="D1032">
        <f t="shared" si="467"/>
        <v>1066</v>
      </c>
      <c r="E1032">
        <f t="shared" si="468"/>
        <v>1056</v>
      </c>
      <c r="F1032">
        <f t="shared" si="469"/>
        <v>135808</v>
      </c>
      <c r="G1032" t="str">
        <f t="shared" si="470"/>
        <v>00025280</v>
      </c>
      <c r="H1032" t="str">
        <f t="shared" si="471"/>
        <v>BAFB</v>
      </c>
      <c r="I1032" t="str">
        <f t="shared" si="477"/>
        <v>F5AA</v>
      </c>
      <c r="J1032" t="s">
        <v>5077</v>
      </c>
      <c r="K1032" t="str">
        <f t="shared" si="472"/>
        <v>FBBA0000</v>
      </c>
      <c r="L1032" t="str">
        <f t="shared" si="473"/>
        <v>80520200</v>
      </c>
      <c r="M1032" t="str">
        <f t="shared" si="474"/>
        <v>FBBA000080520200</v>
      </c>
      <c r="N1032" t="str">
        <f t="shared" si="475"/>
        <v>FBBA=蝴</v>
      </c>
      <c r="P1032" s="2" t="s">
        <v>5078</v>
      </c>
      <c r="Q1032" s="2" t="s">
        <v>4193</v>
      </c>
      <c r="R1032" t="str">
        <f t="shared" si="476"/>
        <v>C2B8=嘎</v>
      </c>
    </row>
    <row r="1033" spans="1:18">
      <c r="A1033" s="2" t="s">
        <v>5079</v>
      </c>
      <c r="B1033" s="2" t="s">
        <v>5080</v>
      </c>
      <c r="C1033">
        <f t="shared" si="466"/>
        <v>1323</v>
      </c>
      <c r="D1033">
        <f t="shared" si="467"/>
        <v>1067</v>
      </c>
      <c r="E1033">
        <f t="shared" si="468"/>
        <v>1056</v>
      </c>
      <c r="F1033">
        <f t="shared" si="469"/>
        <v>135872</v>
      </c>
      <c r="G1033" t="str">
        <f t="shared" si="470"/>
        <v>000252C0</v>
      </c>
      <c r="H1033" t="str">
        <f t="shared" si="471"/>
        <v>BAFC</v>
      </c>
      <c r="I1033" t="str">
        <f t="shared" si="477"/>
        <v>F5AB</v>
      </c>
      <c r="J1033" t="s">
        <v>5081</v>
      </c>
      <c r="K1033" t="str">
        <f t="shared" si="472"/>
        <v>FCBA0000</v>
      </c>
      <c r="L1033" t="str">
        <f t="shared" si="473"/>
        <v>C0520200</v>
      </c>
      <c r="M1033" t="str">
        <f t="shared" si="474"/>
        <v>FCBA0000C0520200</v>
      </c>
      <c r="N1033" t="str">
        <f t="shared" si="475"/>
        <v>FCBA=狐</v>
      </c>
      <c r="P1033" s="2" t="s">
        <v>5082</v>
      </c>
      <c r="Q1033" s="2" t="s">
        <v>4196</v>
      </c>
      <c r="R1033" t="str">
        <f t="shared" si="476"/>
        <v>C3B8=该</v>
      </c>
    </row>
    <row r="1034" spans="1:18">
      <c r="A1034" s="2" t="s">
        <v>5083</v>
      </c>
      <c r="B1034" s="2" t="s">
        <v>5084</v>
      </c>
      <c r="C1034">
        <f t="shared" si="466"/>
        <v>1324</v>
      </c>
      <c r="D1034">
        <f t="shared" si="467"/>
        <v>1068</v>
      </c>
      <c r="E1034">
        <f t="shared" si="468"/>
        <v>1056</v>
      </c>
      <c r="F1034">
        <f t="shared" si="469"/>
        <v>135936</v>
      </c>
      <c r="G1034" t="str">
        <f t="shared" si="470"/>
        <v>00025300</v>
      </c>
      <c r="H1034" t="str">
        <f t="shared" si="471"/>
        <v>BAFD</v>
      </c>
      <c r="I1034" t="str">
        <f t="shared" si="477"/>
        <v>F5AC</v>
      </c>
      <c r="J1034" t="s">
        <v>5085</v>
      </c>
      <c r="K1034" t="str">
        <f t="shared" si="472"/>
        <v>FDBA0000</v>
      </c>
      <c r="L1034" t="str">
        <f t="shared" si="473"/>
        <v>00530200</v>
      </c>
      <c r="M1034" t="str">
        <f t="shared" si="474"/>
        <v>FDBA000000530200</v>
      </c>
      <c r="N1034" t="str">
        <f t="shared" si="475"/>
        <v>FDBA=糊</v>
      </c>
      <c r="P1034" s="2" t="s">
        <v>5086</v>
      </c>
      <c r="Q1034" s="2" t="s">
        <v>4200</v>
      </c>
      <c r="R1034" t="str">
        <f t="shared" si="476"/>
        <v>C4B8=改</v>
      </c>
    </row>
    <row r="1035" spans="1:18">
      <c r="A1035" s="2" t="s">
        <v>5087</v>
      </c>
      <c r="B1035" s="2" t="s">
        <v>5088</v>
      </c>
      <c r="C1035">
        <f t="shared" si="466"/>
        <v>1325</v>
      </c>
      <c r="D1035">
        <f t="shared" si="467"/>
        <v>1069</v>
      </c>
      <c r="E1035">
        <f t="shared" si="468"/>
        <v>1056</v>
      </c>
      <c r="F1035">
        <f t="shared" si="469"/>
        <v>136000</v>
      </c>
      <c r="G1035" t="str">
        <f t="shared" si="470"/>
        <v>00025340</v>
      </c>
      <c r="H1035" t="str">
        <f t="shared" si="471"/>
        <v>BAFE</v>
      </c>
      <c r="I1035" t="str">
        <f t="shared" si="477"/>
        <v>F5AD</v>
      </c>
      <c r="J1035" t="s">
        <v>5089</v>
      </c>
      <c r="K1035" t="str">
        <f t="shared" si="472"/>
        <v>FEBA0000</v>
      </c>
      <c r="L1035" t="str">
        <f t="shared" si="473"/>
        <v>40530200</v>
      </c>
      <c r="M1035" t="str">
        <f t="shared" si="474"/>
        <v>FEBA000040530200</v>
      </c>
      <c r="N1035" t="str">
        <f t="shared" si="475"/>
        <v>FEBA=湖</v>
      </c>
      <c r="P1035" s="2" t="s">
        <v>5090</v>
      </c>
      <c r="Q1035" s="2" t="s">
        <v>4203</v>
      </c>
      <c r="R1035" t="str">
        <f t="shared" si="476"/>
        <v>C5B8=概</v>
      </c>
    </row>
    <row r="1036" spans="1:18">
      <c r="A1036" s="2" t="s">
        <v>5091</v>
      </c>
      <c r="B1036" s="2" t="s">
        <v>5092</v>
      </c>
      <c r="C1036">
        <f t="shared" si="466"/>
        <v>1326</v>
      </c>
      <c r="D1036">
        <f t="shared" si="467"/>
        <v>1070</v>
      </c>
      <c r="E1036">
        <f t="shared" si="468"/>
        <v>1056</v>
      </c>
      <c r="F1036">
        <f t="shared" si="469"/>
        <v>136064</v>
      </c>
      <c r="G1036" t="str">
        <f t="shared" si="470"/>
        <v>00025380</v>
      </c>
      <c r="H1036" t="str">
        <f t="shared" si="471"/>
        <v>BBA1</v>
      </c>
      <c r="I1036" t="str">
        <f t="shared" si="477"/>
        <v>F5AE</v>
      </c>
      <c r="J1036" t="s">
        <v>5093</v>
      </c>
      <c r="K1036" t="str">
        <f t="shared" si="472"/>
        <v>A1BB0000</v>
      </c>
      <c r="L1036" t="str">
        <f t="shared" si="473"/>
        <v>80530200</v>
      </c>
      <c r="M1036" t="str">
        <f t="shared" si="474"/>
        <v>A1BB000080530200</v>
      </c>
      <c r="N1036" t="str">
        <f t="shared" si="475"/>
        <v>A1BB=弧</v>
      </c>
      <c r="P1036" s="2" t="s">
        <v>5094</v>
      </c>
      <c r="Q1036" s="2" t="s">
        <v>4206</v>
      </c>
      <c r="R1036" t="str">
        <f t="shared" si="476"/>
        <v>C6B8=钙</v>
      </c>
    </row>
    <row r="1037" spans="1:18">
      <c r="A1037" s="2" t="s">
        <v>849</v>
      </c>
      <c r="B1037" s="2" t="s">
        <v>5095</v>
      </c>
      <c r="C1037">
        <f t="shared" si="466"/>
        <v>1327</v>
      </c>
      <c r="D1037">
        <f t="shared" si="467"/>
        <v>1071</v>
      </c>
      <c r="E1037">
        <f t="shared" si="468"/>
        <v>1056</v>
      </c>
      <c r="F1037">
        <f t="shared" si="469"/>
        <v>136128</v>
      </c>
      <c r="G1037" t="str">
        <f t="shared" si="470"/>
        <v>000253C0</v>
      </c>
      <c r="H1037" t="str">
        <f t="shared" ref="H1037:H1046" si="478">MID($H$1,(ROW()-2)*4+1,4)</f>
        <v>BBA2</v>
      </c>
      <c r="I1037" t="str">
        <f t="shared" si="477"/>
        <v>F5AF</v>
      </c>
      <c r="J1037" t="s">
        <v>5096</v>
      </c>
      <c r="K1037" t="str">
        <f t="shared" si="472"/>
        <v>A2BB0000</v>
      </c>
      <c r="L1037" t="str">
        <f t="shared" si="473"/>
        <v>C0530200</v>
      </c>
      <c r="M1037" t="str">
        <f t="shared" si="474"/>
        <v>A2BB0000C0530200</v>
      </c>
      <c r="N1037" t="str">
        <f t="shared" si="475"/>
        <v>A2BB=虎</v>
      </c>
      <c r="P1037" s="2" t="s">
        <v>1293</v>
      </c>
      <c r="Q1037" s="2" t="s">
        <v>1294</v>
      </c>
      <c r="R1037" t="str">
        <f t="shared" si="476"/>
        <v>C7B8=盖</v>
      </c>
    </row>
    <row r="1038" spans="1:18">
      <c r="A1038" s="2" t="s">
        <v>5097</v>
      </c>
      <c r="B1038" s="2" t="s">
        <v>5098</v>
      </c>
      <c r="C1038">
        <f t="shared" si="466"/>
        <v>1328</v>
      </c>
      <c r="D1038">
        <f t="shared" si="467"/>
        <v>1072</v>
      </c>
      <c r="E1038">
        <f t="shared" si="468"/>
        <v>1072</v>
      </c>
      <c r="F1038">
        <f t="shared" si="469"/>
        <v>137216</v>
      </c>
      <c r="G1038" t="str">
        <f t="shared" si="470"/>
        <v>00025800</v>
      </c>
      <c r="H1038" t="str">
        <f t="shared" si="478"/>
        <v>BBA3</v>
      </c>
      <c r="I1038" t="str">
        <f t="shared" si="477"/>
        <v>F5B0</v>
      </c>
      <c r="J1038" t="s">
        <v>5099</v>
      </c>
      <c r="K1038" t="str">
        <f t="shared" si="472"/>
        <v>A3BB0000</v>
      </c>
      <c r="L1038" t="str">
        <f t="shared" si="473"/>
        <v>00580200</v>
      </c>
      <c r="M1038" t="str">
        <f t="shared" si="474"/>
        <v>A3BB000000580200</v>
      </c>
      <c r="N1038" t="str">
        <f t="shared" si="475"/>
        <v>A3BB=唬</v>
      </c>
      <c r="P1038" s="2" t="s">
        <v>5100</v>
      </c>
      <c r="Q1038" s="2" t="s">
        <v>4213</v>
      </c>
      <c r="R1038" t="str">
        <f t="shared" si="476"/>
        <v>C8B8=溉</v>
      </c>
    </row>
    <row r="1039" spans="1:18">
      <c r="A1039" s="2" t="s">
        <v>1437</v>
      </c>
      <c r="B1039" s="2" t="s">
        <v>5101</v>
      </c>
      <c r="C1039">
        <f t="shared" si="466"/>
        <v>1329</v>
      </c>
      <c r="D1039">
        <f t="shared" si="467"/>
        <v>1073</v>
      </c>
      <c r="E1039">
        <f t="shared" si="468"/>
        <v>1072</v>
      </c>
      <c r="F1039">
        <f t="shared" si="469"/>
        <v>137280</v>
      </c>
      <c r="G1039" t="str">
        <f t="shared" si="470"/>
        <v>00025840</v>
      </c>
      <c r="H1039" t="str">
        <f t="shared" si="478"/>
        <v>BBA4</v>
      </c>
      <c r="I1039" t="str">
        <f t="shared" si="477"/>
        <v>F5B1</v>
      </c>
      <c r="J1039" t="s">
        <v>5102</v>
      </c>
      <c r="K1039" t="str">
        <f t="shared" si="472"/>
        <v>A4BB0000</v>
      </c>
      <c r="L1039" t="str">
        <f t="shared" si="473"/>
        <v>40580200</v>
      </c>
      <c r="M1039" t="str">
        <f t="shared" si="474"/>
        <v>A4BB000040580200</v>
      </c>
      <c r="N1039" t="str">
        <f t="shared" si="475"/>
        <v>A4BB=护</v>
      </c>
      <c r="P1039" s="2" t="s">
        <v>5103</v>
      </c>
      <c r="Q1039" s="2" t="s">
        <v>4216</v>
      </c>
      <c r="R1039" t="str">
        <f t="shared" si="476"/>
        <v>C9B8=干</v>
      </c>
    </row>
    <row r="1040" spans="1:18">
      <c r="A1040" s="2" t="s">
        <v>5104</v>
      </c>
      <c r="B1040" s="2" t="s">
        <v>5105</v>
      </c>
      <c r="C1040">
        <f t="shared" si="466"/>
        <v>1330</v>
      </c>
      <c r="D1040">
        <f t="shared" si="467"/>
        <v>1074</v>
      </c>
      <c r="E1040">
        <f t="shared" si="468"/>
        <v>1072</v>
      </c>
      <c r="F1040">
        <f t="shared" si="469"/>
        <v>137344</v>
      </c>
      <c r="G1040" t="str">
        <f t="shared" si="470"/>
        <v>00025880</v>
      </c>
      <c r="H1040" t="str">
        <f t="shared" si="478"/>
        <v>BBA5</v>
      </c>
      <c r="I1040" t="str">
        <f t="shared" si="477"/>
        <v>F5B2</v>
      </c>
      <c r="J1040" t="s">
        <v>5106</v>
      </c>
      <c r="K1040" t="str">
        <f t="shared" si="472"/>
        <v>A5BB0000</v>
      </c>
      <c r="L1040" t="str">
        <f t="shared" si="473"/>
        <v>80580200</v>
      </c>
      <c r="M1040" t="str">
        <f t="shared" si="474"/>
        <v>A5BB000080580200</v>
      </c>
      <c r="N1040" t="str">
        <f t="shared" si="475"/>
        <v>A5BB=互</v>
      </c>
      <c r="P1040" s="2" t="s">
        <v>5107</v>
      </c>
      <c r="Q1040" s="2" t="s">
        <v>4220</v>
      </c>
      <c r="R1040" t="str">
        <f t="shared" si="476"/>
        <v>CAB8=甘</v>
      </c>
    </row>
    <row r="1041" spans="1:18">
      <c r="A1041" s="2" t="s">
        <v>5108</v>
      </c>
      <c r="B1041" s="2" t="s">
        <v>5109</v>
      </c>
      <c r="C1041">
        <f t="shared" si="466"/>
        <v>1331</v>
      </c>
      <c r="D1041">
        <f t="shared" si="467"/>
        <v>1075</v>
      </c>
      <c r="E1041">
        <f t="shared" si="468"/>
        <v>1072</v>
      </c>
      <c r="F1041">
        <f t="shared" si="469"/>
        <v>137408</v>
      </c>
      <c r="G1041" t="str">
        <f t="shared" si="470"/>
        <v>000258C0</v>
      </c>
      <c r="H1041" t="str">
        <f t="shared" si="478"/>
        <v>BBA6</v>
      </c>
      <c r="I1041" t="str">
        <f t="shared" ref="I1041:I1050" si="479">MID($I$1,(ROW()-2)*4+1,4)</f>
        <v>F5B3</v>
      </c>
      <c r="J1041" t="s">
        <v>5110</v>
      </c>
      <c r="K1041" t="str">
        <f t="shared" si="472"/>
        <v>A6BB0000</v>
      </c>
      <c r="L1041" t="str">
        <f t="shared" si="473"/>
        <v>C0580200</v>
      </c>
      <c r="M1041" t="str">
        <f t="shared" si="474"/>
        <v>A6BB0000C0580200</v>
      </c>
      <c r="N1041" t="str">
        <f t="shared" si="475"/>
        <v>A6BB=沪</v>
      </c>
      <c r="P1041" s="2" t="s">
        <v>5111</v>
      </c>
      <c r="Q1041" s="2" t="s">
        <v>4224</v>
      </c>
      <c r="R1041" t="str">
        <f t="shared" si="476"/>
        <v>CBB8=杆</v>
      </c>
    </row>
    <row r="1042" spans="1:18">
      <c r="A1042" s="2" t="s">
        <v>5112</v>
      </c>
      <c r="B1042" s="2" t="s">
        <v>5113</v>
      </c>
      <c r="C1042">
        <f t="shared" si="466"/>
        <v>1332</v>
      </c>
      <c r="D1042">
        <f t="shared" si="467"/>
        <v>1076</v>
      </c>
      <c r="E1042">
        <f t="shared" si="468"/>
        <v>1072</v>
      </c>
      <c r="F1042">
        <f t="shared" si="469"/>
        <v>137472</v>
      </c>
      <c r="G1042" t="str">
        <f t="shared" si="470"/>
        <v>00025900</v>
      </c>
      <c r="H1042" t="str">
        <f t="shared" si="478"/>
        <v>BBA7</v>
      </c>
      <c r="I1042" t="str">
        <f t="shared" si="479"/>
        <v>F5B4</v>
      </c>
      <c r="J1042" t="s">
        <v>5114</v>
      </c>
      <c r="K1042" t="str">
        <f t="shared" si="472"/>
        <v>A7BB0000</v>
      </c>
      <c r="L1042" t="str">
        <f t="shared" si="473"/>
        <v>00590200</v>
      </c>
      <c r="M1042" t="str">
        <f t="shared" si="474"/>
        <v>A7BB000000590200</v>
      </c>
      <c r="N1042" t="str">
        <f t="shared" si="475"/>
        <v>A7BB=户</v>
      </c>
      <c r="P1042" s="2" t="s">
        <v>5115</v>
      </c>
      <c r="Q1042" s="2" t="s">
        <v>4228</v>
      </c>
      <c r="R1042" t="str">
        <f t="shared" si="476"/>
        <v>CCB8=柑</v>
      </c>
    </row>
    <row r="1043" spans="1:18">
      <c r="A1043" s="2" t="s">
        <v>1443</v>
      </c>
      <c r="B1043" s="2" t="s">
        <v>5116</v>
      </c>
      <c r="C1043">
        <f t="shared" si="466"/>
        <v>1333</v>
      </c>
      <c r="D1043">
        <f t="shared" si="467"/>
        <v>1077</v>
      </c>
      <c r="E1043">
        <f t="shared" si="468"/>
        <v>1072</v>
      </c>
      <c r="F1043">
        <f t="shared" si="469"/>
        <v>137536</v>
      </c>
      <c r="G1043" t="str">
        <f t="shared" si="470"/>
        <v>00025940</v>
      </c>
      <c r="H1043" t="str">
        <f t="shared" si="478"/>
        <v>BBA8</v>
      </c>
      <c r="I1043" t="str">
        <f t="shared" si="479"/>
        <v>F5B5</v>
      </c>
      <c r="J1043" t="s">
        <v>5117</v>
      </c>
      <c r="K1043" t="str">
        <f t="shared" si="472"/>
        <v>A8BB0000</v>
      </c>
      <c r="L1043" t="str">
        <f t="shared" si="473"/>
        <v>40590200</v>
      </c>
      <c r="M1043" t="str">
        <f t="shared" si="474"/>
        <v>A8BB000040590200</v>
      </c>
      <c r="N1043" t="str">
        <f t="shared" si="475"/>
        <v>A8BB=花</v>
      </c>
      <c r="P1043" s="2" t="s">
        <v>5118</v>
      </c>
      <c r="Q1043" s="2" t="s">
        <v>4232</v>
      </c>
      <c r="R1043" t="str">
        <f t="shared" si="476"/>
        <v>CDB8=竿</v>
      </c>
    </row>
    <row r="1044" spans="1:18">
      <c r="A1044" s="2" t="s">
        <v>5119</v>
      </c>
      <c r="B1044" s="2" t="s">
        <v>5120</v>
      </c>
      <c r="C1044">
        <f t="shared" si="466"/>
        <v>1334</v>
      </c>
      <c r="D1044">
        <f t="shared" si="467"/>
        <v>1078</v>
      </c>
      <c r="E1044">
        <f t="shared" si="468"/>
        <v>1072</v>
      </c>
      <c r="F1044">
        <f t="shared" si="469"/>
        <v>137600</v>
      </c>
      <c r="G1044" t="str">
        <f t="shared" si="470"/>
        <v>00025980</v>
      </c>
      <c r="H1044" t="str">
        <f t="shared" si="478"/>
        <v>BBA9</v>
      </c>
      <c r="I1044" t="str">
        <f t="shared" si="479"/>
        <v>F5B6</v>
      </c>
      <c r="J1044" t="s">
        <v>5121</v>
      </c>
      <c r="K1044" t="str">
        <f t="shared" si="472"/>
        <v>A9BB0000</v>
      </c>
      <c r="L1044" t="str">
        <f t="shared" si="473"/>
        <v>80590200</v>
      </c>
      <c r="M1044" t="str">
        <f t="shared" si="474"/>
        <v>A9BB000080590200</v>
      </c>
      <c r="N1044" t="str">
        <f t="shared" si="475"/>
        <v>A9BB=哗</v>
      </c>
      <c r="P1044" s="2" t="s">
        <v>5122</v>
      </c>
      <c r="Q1044" s="2" t="s">
        <v>4236</v>
      </c>
      <c r="R1044" t="str">
        <f t="shared" si="476"/>
        <v>CEB8=肝</v>
      </c>
    </row>
    <row r="1045" spans="1:18">
      <c r="A1045" s="2" t="s">
        <v>5123</v>
      </c>
      <c r="B1045" s="2" t="s">
        <v>5124</v>
      </c>
      <c r="C1045">
        <f t="shared" si="466"/>
        <v>1335</v>
      </c>
      <c r="D1045">
        <f t="shared" si="467"/>
        <v>1079</v>
      </c>
      <c r="E1045">
        <f t="shared" si="468"/>
        <v>1072</v>
      </c>
      <c r="F1045">
        <f t="shared" si="469"/>
        <v>137664</v>
      </c>
      <c r="G1045" t="str">
        <f t="shared" si="470"/>
        <v>000259C0</v>
      </c>
      <c r="H1045" t="str">
        <f t="shared" si="478"/>
        <v>BBAA</v>
      </c>
      <c r="I1045" t="str">
        <f t="shared" si="479"/>
        <v>F5B7</v>
      </c>
      <c r="J1045" t="s">
        <v>5125</v>
      </c>
      <c r="K1045" t="str">
        <f t="shared" si="472"/>
        <v>AABB0000</v>
      </c>
      <c r="L1045" t="str">
        <f t="shared" si="473"/>
        <v>C0590200</v>
      </c>
      <c r="M1045" t="str">
        <f t="shared" si="474"/>
        <v>AABB0000C0590200</v>
      </c>
      <c r="N1045" t="str">
        <f t="shared" si="475"/>
        <v>AABB=华</v>
      </c>
      <c r="P1045" s="2" t="s">
        <v>5126</v>
      </c>
      <c r="Q1045" s="2" t="s">
        <v>4240</v>
      </c>
      <c r="R1045" t="str">
        <f t="shared" si="476"/>
        <v>CFB8=赶</v>
      </c>
    </row>
    <row r="1046" spans="1:18">
      <c r="A1046" s="2" t="s">
        <v>1449</v>
      </c>
      <c r="B1046" s="2" t="s">
        <v>5127</v>
      </c>
      <c r="C1046">
        <f t="shared" si="466"/>
        <v>1336</v>
      </c>
      <c r="D1046">
        <f t="shared" si="467"/>
        <v>1080</v>
      </c>
      <c r="E1046">
        <f t="shared" si="468"/>
        <v>1072</v>
      </c>
      <c r="F1046">
        <f t="shared" si="469"/>
        <v>137728</v>
      </c>
      <c r="G1046" t="str">
        <f t="shared" si="470"/>
        <v>00025A00</v>
      </c>
      <c r="H1046" t="str">
        <f t="shared" si="478"/>
        <v>BBAB</v>
      </c>
      <c r="I1046" t="str">
        <f t="shared" si="479"/>
        <v>F5B8</v>
      </c>
      <c r="J1046" t="s">
        <v>5128</v>
      </c>
      <c r="K1046" t="str">
        <f t="shared" si="472"/>
        <v>ABBB0000</v>
      </c>
      <c r="L1046" t="str">
        <f t="shared" si="473"/>
        <v>005A0200</v>
      </c>
      <c r="M1046" t="str">
        <f t="shared" si="474"/>
        <v>ABBB0000005A0200</v>
      </c>
      <c r="N1046" t="str">
        <f t="shared" si="475"/>
        <v>ABBB=猾</v>
      </c>
      <c r="P1046" s="2" t="s">
        <v>5129</v>
      </c>
      <c r="Q1046" s="2" t="s">
        <v>4244</v>
      </c>
      <c r="R1046" t="str">
        <f t="shared" si="476"/>
        <v>D0B8=感</v>
      </c>
    </row>
    <row r="1047" spans="1:18">
      <c r="A1047" s="2" t="s">
        <v>5130</v>
      </c>
      <c r="B1047" s="2" t="s">
        <v>5131</v>
      </c>
      <c r="C1047">
        <f t="shared" si="466"/>
        <v>1337</v>
      </c>
      <c r="D1047">
        <f t="shared" si="467"/>
        <v>1081</v>
      </c>
      <c r="E1047">
        <f t="shared" si="468"/>
        <v>1072</v>
      </c>
      <c r="F1047">
        <f t="shared" si="469"/>
        <v>137792</v>
      </c>
      <c r="G1047" t="str">
        <f t="shared" si="470"/>
        <v>00025A40</v>
      </c>
      <c r="H1047" t="str">
        <f t="shared" ref="H1047:H1056" si="480">MID($H$1,(ROW()-2)*4+1,4)</f>
        <v>BBAC</v>
      </c>
      <c r="I1047" t="str">
        <f t="shared" si="479"/>
        <v>F5B9</v>
      </c>
      <c r="J1047" t="s">
        <v>5132</v>
      </c>
      <c r="K1047" t="str">
        <f t="shared" si="472"/>
        <v>ACBB0000</v>
      </c>
      <c r="L1047" t="str">
        <f t="shared" si="473"/>
        <v>405A0200</v>
      </c>
      <c r="M1047" t="str">
        <f t="shared" si="474"/>
        <v>ACBB0000405A0200</v>
      </c>
      <c r="N1047" t="str">
        <f t="shared" si="475"/>
        <v>ACBB=滑</v>
      </c>
      <c r="P1047" s="2" t="s">
        <v>5133</v>
      </c>
      <c r="Q1047" s="2" t="s">
        <v>4248</v>
      </c>
      <c r="R1047" t="str">
        <f t="shared" si="476"/>
        <v>D1B8=秆</v>
      </c>
    </row>
    <row r="1048" spans="1:18">
      <c r="A1048" s="2" t="s">
        <v>5134</v>
      </c>
      <c r="B1048" s="2" t="s">
        <v>5135</v>
      </c>
      <c r="C1048">
        <f t="shared" si="466"/>
        <v>1338</v>
      </c>
      <c r="D1048">
        <f t="shared" si="467"/>
        <v>1082</v>
      </c>
      <c r="E1048">
        <f t="shared" si="468"/>
        <v>1072</v>
      </c>
      <c r="F1048">
        <f t="shared" si="469"/>
        <v>137856</v>
      </c>
      <c r="G1048" t="str">
        <f t="shared" si="470"/>
        <v>00025A80</v>
      </c>
      <c r="H1048" t="str">
        <f t="shared" si="480"/>
        <v>BBAD</v>
      </c>
      <c r="I1048" t="str">
        <f t="shared" si="479"/>
        <v>F5BA</v>
      </c>
      <c r="J1048" t="s">
        <v>5136</v>
      </c>
      <c r="K1048" t="str">
        <f t="shared" si="472"/>
        <v>ADBB0000</v>
      </c>
      <c r="L1048" t="str">
        <f t="shared" si="473"/>
        <v>805A0200</v>
      </c>
      <c r="M1048" t="str">
        <f t="shared" si="474"/>
        <v>ADBB0000805A0200</v>
      </c>
      <c r="N1048" t="str">
        <f t="shared" si="475"/>
        <v>ADBB=画</v>
      </c>
      <c r="P1048" s="2" t="s">
        <v>5137</v>
      </c>
      <c r="Q1048" s="2" t="s">
        <v>4252</v>
      </c>
      <c r="R1048" t="str">
        <f t="shared" si="476"/>
        <v>D2B8=敢</v>
      </c>
    </row>
    <row r="1049" spans="1:18">
      <c r="A1049" s="2" t="s">
        <v>5138</v>
      </c>
      <c r="B1049" s="2" t="s">
        <v>5139</v>
      </c>
      <c r="C1049">
        <f t="shared" si="466"/>
        <v>1339</v>
      </c>
      <c r="D1049">
        <f t="shared" si="467"/>
        <v>1083</v>
      </c>
      <c r="E1049">
        <f t="shared" si="468"/>
        <v>1072</v>
      </c>
      <c r="F1049">
        <f t="shared" si="469"/>
        <v>137920</v>
      </c>
      <c r="G1049" t="str">
        <f t="shared" si="470"/>
        <v>00025AC0</v>
      </c>
      <c r="H1049" t="str">
        <f t="shared" si="480"/>
        <v>BBAE</v>
      </c>
      <c r="I1049" t="str">
        <f t="shared" si="479"/>
        <v>F5BB</v>
      </c>
      <c r="J1049" t="s">
        <v>5140</v>
      </c>
      <c r="K1049" t="str">
        <f t="shared" si="472"/>
        <v>AEBB0000</v>
      </c>
      <c r="L1049" t="str">
        <f t="shared" si="473"/>
        <v>C05A0200</v>
      </c>
      <c r="M1049" t="str">
        <f t="shared" si="474"/>
        <v>AEBB0000C05A0200</v>
      </c>
      <c r="N1049" t="str">
        <f t="shared" si="475"/>
        <v>AEBB=划</v>
      </c>
      <c r="P1049" s="2" t="s">
        <v>5141</v>
      </c>
      <c r="Q1049" s="2" t="s">
        <v>4256</v>
      </c>
      <c r="R1049" t="str">
        <f t="shared" si="476"/>
        <v>D3B8=赣</v>
      </c>
    </row>
    <row r="1050" spans="1:18">
      <c r="A1050" s="2" t="s">
        <v>808</v>
      </c>
      <c r="B1050" s="2" t="s">
        <v>5142</v>
      </c>
      <c r="C1050">
        <f t="shared" si="466"/>
        <v>1340</v>
      </c>
      <c r="D1050">
        <f t="shared" si="467"/>
        <v>1084</v>
      </c>
      <c r="E1050">
        <f t="shared" si="468"/>
        <v>1072</v>
      </c>
      <c r="F1050">
        <f t="shared" si="469"/>
        <v>137984</v>
      </c>
      <c r="G1050" t="str">
        <f t="shared" si="470"/>
        <v>00025B00</v>
      </c>
      <c r="H1050" t="str">
        <f t="shared" si="480"/>
        <v>BBAF</v>
      </c>
      <c r="I1050" t="str">
        <f t="shared" si="479"/>
        <v>F5BC</v>
      </c>
      <c r="J1050" t="s">
        <v>5143</v>
      </c>
      <c r="K1050" t="str">
        <f t="shared" si="472"/>
        <v>AFBB0000</v>
      </c>
      <c r="L1050" t="str">
        <f t="shared" si="473"/>
        <v>005B0200</v>
      </c>
      <c r="M1050" t="str">
        <f t="shared" si="474"/>
        <v>AFBB0000005B0200</v>
      </c>
      <c r="N1050" t="str">
        <f t="shared" si="475"/>
        <v>AFBB=化</v>
      </c>
      <c r="P1050" s="2" t="s">
        <v>5144</v>
      </c>
      <c r="Q1050" s="2" t="s">
        <v>4260</v>
      </c>
      <c r="R1050" t="str">
        <f t="shared" si="476"/>
        <v>D4B8=冈</v>
      </c>
    </row>
    <row r="1051" spans="1:18">
      <c r="A1051" s="2" t="s">
        <v>5145</v>
      </c>
      <c r="B1051" s="2" t="s">
        <v>5146</v>
      </c>
      <c r="C1051">
        <f t="shared" si="466"/>
        <v>1341</v>
      </c>
      <c r="D1051">
        <f t="shared" si="467"/>
        <v>1085</v>
      </c>
      <c r="E1051">
        <f t="shared" si="468"/>
        <v>1072</v>
      </c>
      <c r="F1051">
        <f t="shared" si="469"/>
        <v>138048</v>
      </c>
      <c r="G1051" t="str">
        <f t="shared" si="470"/>
        <v>00025B40</v>
      </c>
      <c r="H1051" t="str">
        <f t="shared" si="480"/>
        <v>BBB0</v>
      </c>
      <c r="I1051" t="str">
        <f t="shared" ref="I1051:I1060" si="481">MID($I$1,(ROW()-2)*4+1,4)</f>
        <v>F5BD</v>
      </c>
      <c r="J1051" t="s">
        <v>2007</v>
      </c>
      <c r="K1051" t="str">
        <f t="shared" si="472"/>
        <v>B0BB0000</v>
      </c>
      <c r="L1051" t="str">
        <f t="shared" si="473"/>
        <v>405B0200</v>
      </c>
      <c r="M1051" t="str">
        <f t="shared" si="474"/>
        <v>B0BB0000405B0200</v>
      </c>
      <c r="N1051" t="str">
        <f t="shared" si="475"/>
        <v>B0BB=话</v>
      </c>
      <c r="P1051" s="2" t="s">
        <v>5147</v>
      </c>
      <c r="Q1051" s="2" t="s">
        <v>4264</v>
      </c>
      <c r="R1051" t="str">
        <f t="shared" si="476"/>
        <v>D5B8=刚</v>
      </c>
    </row>
    <row r="1052" spans="1:18">
      <c r="A1052" s="2" t="s">
        <v>5148</v>
      </c>
      <c r="B1052" s="2" t="s">
        <v>5149</v>
      </c>
      <c r="C1052">
        <f t="shared" si="466"/>
        <v>1342</v>
      </c>
      <c r="D1052">
        <f t="shared" si="467"/>
        <v>1086</v>
      </c>
      <c r="E1052">
        <f t="shared" si="468"/>
        <v>1072</v>
      </c>
      <c r="F1052">
        <f t="shared" si="469"/>
        <v>138112</v>
      </c>
      <c r="G1052" t="str">
        <f t="shared" si="470"/>
        <v>00025B80</v>
      </c>
      <c r="H1052" t="str">
        <f t="shared" si="480"/>
        <v>BBB1</v>
      </c>
      <c r="I1052" t="str">
        <f t="shared" si="481"/>
        <v>F5BE</v>
      </c>
      <c r="J1052" t="s">
        <v>2536</v>
      </c>
      <c r="K1052" t="str">
        <f t="shared" si="472"/>
        <v>B1BB0000</v>
      </c>
      <c r="L1052" t="str">
        <f t="shared" si="473"/>
        <v>805B0200</v>
      </c>
      <c r="M1052" t="str">
        <f t="shared" si="474"/>
        <v>B1BB0000805B0200</v>
      </c>
      <c r="N1052" t="str">
        <f t="shared" si="475"/>
        <v>B1BB=槐</v>
      </c>
      <c r="P1052" s="2" t="s">
        <v>5150</v>
      </c>
      <c r="Q1052" s="2" t="s">
        <v>4268</v>
      </c>
      <c r="R1052" t="str">
        <f t="shared" si="476"/>
        <v>D6B8=钢</v>
      </c>
    </row>
    <row r="1053" spans="1:18">
      <c r="A1053" s="2" t="s">
        <v>5151</v>
      </c>
      <c r="B1053" s="2" t="s">
        <v>5152</v>
      </c>
      <c r="C1053">
        <f t="shared" si="466"/>
        <v>1343</v>
      </c>
      <c r="D1053">
        <f t="shared" si="467"/>
        <v>1087</v>
      </c>
      <c r="E1053">
        <f t="shared" si="468"/>
        <v>1072</v>
      </c>
      <c r="F1053">
        <f t="shared" si="469"/>
        <v>138176</v>
      </c>
      <c r="G1053" t="str">
        <f t="shared" si="470"/>
        <v>00025BC0</v>
      </c>
      <c r="H1053" t="str">
        <f t="shared" si="480"/>
        <v>BBB2</v>
      </c>
      <c r="I1053" t="str">
        <f t="shared" si="481"/>
        <v>F5BF</v>
      </c>
      <c r="J1053" t="s">
        <v>2990</v>
      </c>
      <c r="K1053" t="str">
        <f t="shared" si="472"/>
        <v>B2BB0000</v>
      </c>
      <c r="L1053" t="str">
        <f t="shared" si="473"/>
        <v>C05B0200</v>
      </c>
      <c r="M1053" t="str">
        <f t="shared" si="474"/>
        <v>B2BB0000C05B0200</v>
      </c>
      <c r="N1053" t="str">
        <f t="shared" si="475"/>
        <v>B2BB=徊</v>
      </c>
      <c r="P1053" s="2" t="s">
        <v>5153</v>
      </c>
      <c r="Q1053" s="2" t="s">
        <v>4271</v>
      </c>
      <c r="R1053" t="str">
        <f t="shared" si="476"/>
        <v>D7B8=缸</v>
      </c>
    </row>
    <row r="1054" spans="1:18">
      <c r="A1054" s="2" t="s">
        <v>5154</v>
      </c>
      <c r="B1054" s="2" t="s">
        <v>5155</v>
      </c>
      <c r="C1054">
        <f t="shared" si="466"/>
        <v>1344</v>
      </c>
      <c r="D1054">
        <f t="shared" si="467"/>
        <v>1088</v>
      </c>
      <c r="E1054">
        <f t="shared" si="468"/>
        <v>1088</v>
      </c>
      <c r="F1054">
        <f t="shared" si="469"/>
        <v>139264</v>
      </c>
      <c r="G1054" t="str">
        <f t="shared" si="470"/>
        <v>00026000</v>
      </c>
      <c r="H1054" t="str">
        <f t="shared" si="480"/>
        <v>BBB3</v>
      </c>
      <c r="I1054" t="str">
        <f t="shared" si="481"/>
        <v>F5C0</v>
      </c>
      <c r="J1054" t="s">
        <v>3344</v>
      </c>
      <c r="K1054" t="str">
        <f t="shared" si="472"/>
        <v>B3BB0000</v>
      </c>
      <c r="L1054" t="str">
        <f t="shared" si="473"/>
        <v>00600200</v>
      </c>
      <c r="M1054" t="str">
        <f t="shared" si="474"/>
        <v>B3BB000000600200</v>
      </c>
      <c r="N1054" t="str">
        <f t="shared" si="475"/>
        <v>B3BB=怀</v>
      </c>
      <c r="P1054" s="2" t="s">
        <v>5156</v>
      </c>
      <c r="Q1054" s="2" t="s">
        <v>4275</v>
      </c>
      <c r="R1054" t="str">
        <f t="shared" si="476"/>
        <v>D8B8=肛</v>
      </c>
    </row>
    <row r="1055" spans="1:18">
      <c r="A1055" s="2" t="s">
        <v>5157</v>
      </c>
      <c r="B1055" s="2" t="s">
        <v>5158</v>
      </c>
      <c r="C1055">
        <f t="shared" si="466"/>
        <v>1345</v>
      </c>
      <c r="D1055">
        <f t="shared" si="467"/>
        <v>1089</v>
      </c>
      <c r="E1055">
        <f t="shared" si="468"/>
        <v>1088</v>
      </c>
      <c r="F1055">
        <f t="shared" si="469"/>
        <v>139328</v>
      </c>
      <c r="G1055" t="str">
        <f t="shared" si="470"/>
        <v>00026040</v>
      </c>
      <c r="H1055" t="str">
        <f t="shared" si="480"/>
        <v>BBB4</v>
      </c>
      <c r="I1055" t="str">
        <f t="shared" si="481"/>
        <v>F5C1</v>
      </c>
      <c r="J1055" t="s">
        <v>3686</v>
      </c>
      <c r="K1055" t="str">
        <f t="shared" si="472"/>
        <v>B4BB0000</v>
      </c>
      <c r="L1055" t="str">
        <f t="shared" si="473"/>
        <v>40600200</v>
      </c>
      <c r="M1055" t="str">
        <f t="shared" si="474"/>
        <v>B4BB000040600200</v>
      </c>
      <c r="N1055" t="str">
        <f t="shared" si="475"/>
        <v>B4BB=淮</v>
      </c>
      <c r="P1055" s="2" t="s">
        <v>5159</v>
      </c>
      <c r="Q1055" s="2" t="s">
        <v>4279</v>
      </c>
      <c r="R1055" t="str">
        <f t="shared" si="476"/>
        <v>D9B8=纲</v>
      </c>
    </row>
    <row r="1056" spans="1:18">
      <c r="A1056" s="2" t="s">
        <v>5160</v>
      </c>
      <c r="B1056" s="2" t="s">
        <v>5161</v>
      </c>
      <c r="C1056">
        <f t="shared" si="466"/>
        <v>1346</v>
      </c>
      <c r="D1056">
        <f t="shared" si="467"/>
        <v>1090</v>
      </c>
      <c r="E1056">
        <f t="shared" si="468"/>
        <v>1088</v>
      </c>
      <c r="F1056">
        <f t="shared" si="469"/>
        <v>139392</v>
      </c>
      <c r="G1056" t="str">
        <f t="shared" si="470"/>
        <v>00026080</v>
      </c>
      <c r="H1056" t="str">
        <f t="shared" si="480"/>
        <v>BBB5</v>
      </c>
      <c r="I1056" t="str">
        <f t="shared" si="481"/>
        <v>F5C2</v>
      </c>
      <c r="J1056" t="s">
        <v>4031</v>
      </c>
      <c r="K1056" t="str">
        <f t="shared" si="472"/>
        <v>B5BB0000</v>
      </c>
      <c r="L1056" t="str">
        <f t="shared" si="473"/>
        <v>80600200</v>
      </c>
      <c r="M1056" t="str">
        <f t="shared" si="474"/>
        <v>B5BB000080600200</v>
      </c>
      <c r="N1056" t="str">
        <f t="shared" si="475"/>
        <v>B5BB=坏</v>
      </c>
      <c r="P1056" s="2" t="s">
        <v>5162</v>
      </c>
      <c r="Q1056" s="2" t="s">
        <v>4283</v>
      </c>
      <c r="R1056" t="str">
        <f t="shared" si="476"/>
        <v>DAB8=岗</v>
      </c>
    </row>
    <row r="1057" spans="1:18">
      <c r="A1057" s="2" t="s">
        <v>5163</v>
      </c>
      <c r="B1057" s="2" t="s">
        <v>5164</v>
      </c>
      <c r="C1057">
        <f t="shared" si="466"/>
        <v>1347</v>
      </c>
      <c r="D1057">
        <f t="shared" si="467"/>
        <v>1091</v>
      </c>
      <c r="E1057">
        <f t="shared" si="468"/>
        <v>1088</v>
      </c>
      <c r="F1057">
        <f t="shared" si="469"/>
        <v>139456</v>
      </c>
      <c r="G1057" t="str">
        <f t="shared" si="470"/>
        <v>000260C0</v>
      </c>
      <c r="H1057" t="str">
        <f t="shared" ref="H1057:H1066" si="482">MID($H$1,(ROW()-2)*4+1,4)</f>
        <v>BBB6</v>
      </c>
      <c r="I1057" t="str">
        <f t="shared" si="481"/>
        <v>F5C3</v>
      </c>
      <c r="J1057" t="s">
        <v>4377</v>
      </c>
      <c r="K1057" t="str">
        <f t="shared" si="472"/>
        <v>B6BB0000</v>
      </c>
      <c r="L1057" t="str">
        <f t="shared" si="473"/>
        <v>C0600200</v>
      </c>
      <c r="M1057" t="str">
        <f t="shared" si="474"/>
        <v>B6BB0000C0600200</v>
      </c>
      <c r="N1057" t="str">
        <f t="shared" si="475"/>
        <v>B6BB=欢</v>
      </c>
      <c r="P1057" s="2" t="s">
        <v>5165</v>
      </c>
      <c r="Q1057" s="2" t="s">
        <v>4286</v>
      </c>
      <c r="R1057" t="str">
        <f t="shared" si="476"/>
        <v>DBB8=港</v>
      </c>
    </row>
    <row r="1058" spans="1:18">
      <c r="A1058" s="2" t="s">
        <v>5166</v>
      </c>
      <c r="B1058" s="2" t="s">
        <v>5167</v>
      </c>
      <c r="C1058">
        <f t="shared" si="466"/>
        <v>1348</v>
      </c>
      <c r="D1058">
        <f t="shared" si="467"/>
        <v>1092</v>
      </c>
      <c r="E1058">
        <f t="shared" si="468"/>
        <v>1088</v>
      </c>
      <c r="F1058">
        <f t="shared" si="469"/>
        <v>139520</v>
      </c>
      <c r="G1058" t="str">
        <f t="shared" si="470"/>
        <v>00026100</v>
      </c>
      <c r="H1058" t="str">
        <f t="shared" si="482"/>
        <v>BBB7</v>
      </c>
      <c r="I1058" t="str">
        <f t="shared" si="481"/>
        <v>F5C4</v>
      </c>
      <c r="J1058" t="s">
        <v>4714</v>
      </c>
      <c r="K1058" t="str">
        <f t="shared" si="472"/>
        <v>B7BB0000</v>
      </c>
      <c r="L1058" t="str">
        <f t="shared" si="473"/>
        <v>00610200</v>
      </c>
      <c r="M1058" t="str">
        <f t="shared" si="474"/>
        <v>B7BB000000610200</v>
      </c>
      <c r="N1058" t="str">
        <f t="shared" si="475"/>
        <v>B7BB=环</v>
      </c>
      <c r="P1058" s="2" t="s">
        <v>5168</v>
      </c>
      <c r="Q1058" s="2" t="s">
        <v>4290</v>
      </c>
      <c r="R1058" t="str">
        <f t="shared" si="476"/>
        <v>DCB8=杠</v>
      </c>
    </row>
    <row r="1059" spans="1:18">
      <c r="A1059" s="2" t="s">
        <v>5169</v>
      </c>
      <c r="B1059" s="2" t="s">
        <v>5170</v>
      </c>
      <c r="C1059">
        <f t="shared" si="466"/>
        <v>1349</v>
      </c>
      <c r="D1059">
        <f t="shared" si="467"/>
        <v>1093</v>
      </c>
      <c r="E1059">
        <f t="shared" si="468"/>
        <v>1088</v>
      </c>
      <c r="F1059">
        <f t="shared" si="469"/>
        <v>139584</v>
      </c>
      <c r="G1059" t="str">
        <f t="shared" si="470"/>
        <v>00026140</v>
      </c>
      <c r="H1059" t="str">
        <f t="shared" si="482"/>
        <v>BBB8</v>
      </c>
      <c r="I1059" t="str">
        <f t="shared" si="481"/>
        <v>F5C5</v>
      </c>
      <c r="J1059" t="s">
        <v>5052</v>
      </c>
      <c r="K1059" t="str">
        <f t="shared" si="472"/>
        <v>B8BB0000</v>
      </c>
      <c r="L1059" t="str">
        <f t="shared" si="473"/>
        <v>40610200</v>
      </c>
      <c r="M1059" t="str">
        <f t="shared" si="474"/>
        <v>B8BB000040610200</v>
      </c>
      <c r="N1059" t="str">
        <f t="shared" si="475"/>
        <v>B8BB=桓</v>
      </c>
      <c r="P1059" s="2" t="s">
        <v>5171</v>
      </c>
      <c r="Q1059" s="2" t="s">
        <v>4294</v>
      </c>
      <c r="R1059" t="str">
        <f t="shared" si="476"/>
        <v>DDB8=篙</v>
      </c>
    </row>
    <row r="1060" spans="1:18">
      <c r="A1060" s="2" t="s">
        <v>5172</v>
      </c>
      <c r="B1060" s="2" t="s">
        <v>5173</v>
      </c>
      <c r="C1060">
        <f t="shared" si="466"/>
        <v>1350</v>
      </c>
      <c r="D1060">
        <f t="shared" si="467"/>
        <v>1094</v>
      </c>
      <c r="E1060">
        <f t="shared" si="468"/>
        <v>1088</v>
      </c>
      <c r="F1060">
        <f t="shared" si="469"/>
        <v>139648</v>
      </c>
      <c r="G1060" t="str">
        <f t="shared" si="470"/>
        <v>00026180</v>
      </c>
      <c r="H1060" t="str">
        <f t="shared" si="482"/>
        <v>BBB9</v>
      </c>
      <c r="I1060" t="str">
        <f t="shared" si="481"/>
        <v>F5C6</v>
      </c>
      <c r="J1060" t="s">
        <v>5174</v>
      </c>
      <c r="K1060" t="str">
        <f t="shared" si="472"/>
        <v>B9BB0000</v>
      </c>
      <c r="L1060" t="str">
        <f t="shared" si="473"/>
        <v>80610200</v>
      </c>
      <c r="M1060" t="str">
        <f t="shared" si="474"/>
        <v>B9BB000080610200</v>
      </c>
      <c r="N1060" t="str">
        <f t="shared" si="475"/>
        <v>B9BB=还</v>
      </c>
      <c r="P1060" s="2" t="s">
        <v>5175</v>
      </c>
      <c r="Q1060" s="2" t="s">
        <v>4298</v>
      </c>
      <c r="R1060" t="str">
        <f t="shared" si="476"/>
        <v>DEB8=皋</v>
      </c>
    </row>
    <row r="1061" spans="1:18">
      <c r="A1061" s="2" t="s">
        <v>5176</v>
      </c>
      <c r="B1061" s="2" t="s">
        <v>5177</v>
      </c>
      <c r="C1061">
        <f t="shared" si="466"/>
        <v>1351</v>
      </c>
      <c r="D1061">
        <f t="shared" si="467"/>
        <v>1095</v>
      </c>
      <c r="E1061">
        <f t="shared" si="468"/>
        <v>1088</v>
      </c>
      <c r="F1061">
        <f t="shared" si="469"/>
        <v>139712</v>
      </c>
      <c r="G1061" t="str">
        <f t="shared" si="470"/>
        <v>000261C0</v>
      </c>
      <c r="H1061" t="str">
        <f t="shared" si="482"/>
        <v>BBBA</v>
      </c>
      <c r="I1061" t="str">
        <f t="shared" ref="I1061:I1070" si="483">MID($I$1,(ROW()-2)*4+1,4)</f>
        <v>F5C7</v>
      </c>
      <c r="J1061" t="s">
        <v>5178</v>
      </c>
      <c r="K1061" t="str">
        <f t="shared" si="472"/>
        <v>BABB0000</v>
      </c>
      <c r="L1061" t="str">
        <f t="shared" si="473"/>
        <v>C0610200</v>
      </c>
      <c r="M1061" t="str">
        <f t="shared" si="474"/>
        <v>BABB0000C0610200</v>
      </c>
      <c r="N1061" t="str">
        <f t="shared" si="475"/>
        <v>BABB=缓</v>
      </c>
      <c r="P1061" s="2" t="s">
        <v>5179</v>
      </c>
      <c r="Q1061" s="2" t="s">
        <v>4302</v>
      </c>
      <c r="R1061" t="str">
        <f t="shared" si="476"/>
        <v>DFB8=高</v>
      </c>
    </row>
    <row r="1062" spans="1:18">
      <c r="A1062" s="2" t="s">
        <v>829</v>
      </c>
      <c r="B1062" s="2" t="s">
        <v>5180</v>
      </c>
      <c r="C1062">
        <f t="shared" si="466"/>
        <v>1352</v>
      </c>
      <c r="D1062">
        <f t="shared" si="467"/>
        <v>1096</v>
      </c>
      <c r="E1062">
        <f t="shared" si="468"/>
        <v>1088</v>
      </c>
      <c r="F1062">
        <f t="shared" si="469"/>
        <v>139776</v>
      </c>
      <c r="G1062" t="str">
        <f t="shared" si="470"/>
        <v>00026200</v>
      </c>
      <c r="H1062" t="str">
        <f t="shared" si="482"/>
        <v>BBBB</v>
      </c>
      <c r="I1062" t="str">
        <f t="shared" si="483"/>
        <v>F5C8</v>
      </c>
      <c r="J1062" t="s">
        <v>5181</v>
      </c>
      <c r="K1062" t="str">
        <f t="shared" si="472"/>
        <v>BBBB0000</v>
      </c>
      <c r="L1062" t="str">
        <f t="shared" si="473"/>
        <v>00620200</v>
      </c>
      <c r="M1062" t="str">
        <f t="shared" si="474"/>
        <v>BBBB000000620200</v>
      </c>
      <c r="N1062" t="str">
        <f t="shared" si="475"/>
        <v>BBBB=换</v>
      </c>
      <c r="P1062" s="2" t="s">
        <v>5182</v>
      </c>
      <c r="Q1062" s="2" t="s">
        <v>4306</v>
      </c>
      <c r="R1062" t="str">
        <f t="shared" si="476"/>
        <v>E0B8=膏</v>
      </c>
    </row>
    <row r="1063" spans="1:18">
      <c r="A1063" s="2" t="s">
        <v>5183</v>
      </c>
      <c r="B1063" s="2" t="s">
        <v>5184</v>
      </c>
      <c r="C1063">
        <f t="shared" si="466"/>
        <v>1353</v>
      </c>
      <c r="D1063">
        <f t="shared" si="467"/>
        <v>1097</v>
      </c>
      <c r="E1063">
        <f t="shared" si="468"/>
        <v>1088</v>
      </c>
      <c r="F1063">
        <f t="shared" si="469"/>
        <v>139840</v>
      </c>
      <c r="G1063" t="str">
        <f t="shared" si="470"/>
        <v>00026240</v>
      </c>
      <c r="H1063" t="str">
        <f t="shared" si="482"/>
        <v>BBBC</v>
      </c>
      <c r="I1063" t="str">
        <f t="shared" si="483"/>
        <v>F5C9</v>
      </c>
      <c r="J1063" t="s">
        <v>5185</v>
      </c>
      <c r="K1063" t="str">
        <f t="shared" si="472"/>
        <v>BCBB0000</v>
      </c>
      <c r="L1063" t="str">
        <f t="shared" si="473"/>
        <v>40620200</v>
      </c>
      <c r="M1063" t="str">
        <f t="shared" si="474"/>
        <v>BCBB000040620200</v>
      </c>
      <c r="N1063" t="str">
        <f t="shared" si="475"/>
        <v>BCBB=患</v>
      </c>
      <c r="P1063" s="2" t="s">
        <v>5186</v>
      </c>
      <c r="Q1063" s="2" t="s">
        <v>4310</v>
      </c>
      <c r="R1063" t="str">
        <f t="shared" si="476"/>
        <v>E1B8=羔</v>
      </c>
    </row>
    <row r="1064" spans="1:18">
      <c r="A1064" s="2" t="s">
        <v>5187</v>
      </c>
      <c r="B1064" s="2" t="s">
        <v>5188</v>
      </c>
      <c r="C1064">
        <f t="shared" si="466"/>
        <v>1354</v>
      </c>
      <c r="D1064">
        <f t="shared" si="467"/>
        <v>1098</v>
      </c>
      <c r="E1064">
        <f t="shared" si="468"/>
        <v>1088</v>
      </c>
      <c r="F1064">
        <f t="shared" si="469"/>
        <v>139904</v>
      </c>
      <c r="G1064" t="str">
        <f t="shared" si="470"/>
        <v>00026280</v>
      </c>
      <c r="H1064" t="str">
        <f t="shared" si="482"/>
        <v>BBBD</v>
      </c>
      <c r="I1064" t="str">
        <f t="shared" si="483"/>
        <v>F5CA</v>
      </c>
      <c r="J1064" t="s">
        <v>5189</v>
      </c>
      <c r="K1064" t="str">
        <f t="shared" si="472"/>
        <v>BDBB0000</v>
      </c>
      <c r="L1064" t="str">
        <f t="shared" si="473"/>
        <v>80620200</v>
      </c>
      <c r="M1064" t="str">
        <f t="shared" si="474"/>
        <v>BDBB000080620200</v>
      </c>
      <c r="N1064" t="str">
        <f t="shared" si="475"/>
        <v>BDBB=唤</v>
      </c>
      <c r="P1064" s="2" t="s">
        <v>5190</v>
      </c>
      <c r="Q1064" s="2" t="s">
        <v>4314</v>
      </c>
      <c r="R1064" t="str">
        <f t="shared" si="476"/>
        <v>E2B8=糕</v>
      </c>
    </row>
    <row r="1065" spans="1:18">
      <c r="A1065" s="2" t="s">
        <v>5191</v>
      </c>
      <c r="B1065" s="2" t="s">
        <v>5192</v>
      </c>
      <c r="C1065">
        <f t="shared" si="466"/>
        <v>1355</v>
      </c>
      <c r="D1065">
        <f t="shared" si="467"/>
        <v>1099</v>
      </c>
      <c r="E1065">
        <f t="shared" si="468"/>
        <v>1088</v>
      </c>
      <c r="F1065">
        <f t="shared" si="469"/>
        <v>139968</v>
      </c>
      <c r="G1065" t="str">
        <f t="shared" si="470"/>
        <v>000262C0</v>
      </c>
      <c r="H1065" t="str">
        <f t="shared" si="482"/>
        <v>BBBE</v>
      </c>
      <c r="I1065" t="str">
        <f t="shared" si="483"/>
        <v>F5CB</v>
      </c>
      <c r="J1065" t="s">
        <v>5193</v>
      </c>
      <c r="K1065" t="str">
        <f t="shared" si="472"/>
        <v>BEBB0000</v>
      </c>
      <c r="L1065" t="str">
        <f t="shared" si="473"/>
        <v>C0620200</v>
      </c>
      <c r="M1065" t="str">
        <f t="shared" si="474"/>
        <v>BEBB0000C0620200</v>
      </c>
      <c r="N1065" t="str">
        <f t="shared" si="475"/>
        <v>BEBB=痪</v>
      </c>
      <c r="P1065" s="2" t="s">
        <v>5194</v>
      </c>
      <c r="Q1065" s="2" t="s">
        <v>4318</v>
      </c>
      <c r="R1065" t="str">
        <f t="shared" si="476"/>
        <v>E3B8=搞</v>
      </c>
    </row>
    <row r="1066" spans="1:18">
      <c r="A1066" s="2" t="s">
        <v>5195</v>
      </c>
      <c r="B1066" s="2" t="s">
        <v>5196</v>
      </c>
      <c r="C1066">
        <f t="shared" si="466"/>
        <v>1356</v>
      </c>
      <c r="D1066">
        <f t="shared" si="467"/>
        <v>1100</v>
      </c>
      <c r="E1066">
        <f t="shared" si="468"/>
        <v>1088</v>
      </c>
      <c r="F1066">
        <f t="shared" si="469"/>
        <v>140032</v>
      </c>
      <c r="G1066" t="str">
        <f t="shared" si="470"/>
        <v>00026300</v>
      </c>
      <c r="H1066" t="str">
        <f t="shared" si="482"/>
        <v>BBBF</v>
      </c>
      <c r="I1066" t="str">
        <f t="shared" si="483"/>
        <v>F5CC</v>
      </c>
      <c r="J1066" t="s">
        <v>5197</v>
      </c>
      <c r="K1066" t="str">
        <f t="shared" si="472"/>
        <v>BFBB0000</v>
      </c>
      <c r="L1066" t="str">
        <f t="shared" si="473"/>
        <v>00630200</v>
      </c>
      <c r="M1066" t="str">
        <f t="shared" si="474"/>
        <v>BFBB000000630200</v>
      </c>
      <c r="N1066" t="str">
        <f t="shared" si="475"/>
        <v>BFBB=豢</v>
      </c>
      <c r="P1066" s="2" t="s">
        <v>5198</v>
      </c>
      <c r="Q1066" s="2" t="s">
        <v>4322</v>
      </c>
      <c r="R1066" t="str">
        <f t="shared" si="476"/>
        <v>E4B8=镐</v>
      </c>
    </row>
    <row r="1067" spans="1:18">
      <c r="A1067" s="2" t="s">
        <v>5199</v>
      </c>
      <c r="B1067" s="2" t="s">
        <v>5200</v>
      </c>
      <c r="C1067">
        <f t="shared" si="466"/>
        <v>1357</v>
      </c>
      <c r="D1067">
        <f t="shared" si="467"/>
        <v>1101</v>
      </c>
      <c r="E1067">
        <f t="shared" si="468"/>
        <v>1088</v>
      </c>
      <c r="F1067">
        <f t="shared" si="469"/>
        <v>140096</v>
      </c>
      <c r="G1067" t="str">
        <f t="shared" si="470"/>
        <v>00026340</v>
      </c>
      <c r="H1067" t="str">
        <f t="shared" ref="H1067:H1076" si="484">MID($H$1,(ROW()-2)*4+1,4)</f>
        <v>BBC0</v>
      </c>
      <c r="I1067" t="str">
        <f t="shared" si="483"/>
        <v>F5CD</v>
      </c>
      <c r="J1067" t="s">
        <v>5201</v>
      </c>
      <c r="K1067" t="str">
        <f t="shared" si="472"/>
        <v>C0BB0000</v>
      </c>
      <c r="L1067" t="str">
        <f t="shared" si="473"/>
        <v>40630200</v>
      </c>
      <c r="M1067" t="str">
        <f t="shared" si="474"/>
        <v>C0BB000040630200</v>
      </c>
      <c r="N1067" t="str">
        <f t="shared" si="475"/>
        <v>C0BB=焕</v>
      </c>
      <c r="P1067" s="2" t="s">
        <v>5202</v>
      </c>
      <c r="Q1067" s="2" t="s">
        <v>4326</v>
      </c>
      <c r="R1067" t="str">
        <f t="shared" si="476"/>
        <v>E5B8=稿</v>
      </c>
    </row>
    <row r="1068" spans="1:18">
      <c r="A1068" s="2" t="s">
        <v>5203</v>
      </c>
      <c r="B1068" s="2" t="s">
        <v>5204</v>
      </c>
      <c r="C1068">
        <f t="shared" si="466"/>
        <v>1358</v>
      </c>
      <c r="D1068">
        <f t="shared" si="467"/>
        <v>1102</v>
      </c>
      <c r="E1068">
        <f t="shared" si="468"/>
        <v>1088</v>
      </c>
      <c r="F1068">
        <f t="shared" si="469"/>
        <v>140160</v>
      </c>
      <c r="G1068" t="str">
        <f t="shared" si="470"/>
        <v>00026380</v>
      </c>
      <c r="H1068" t="str">
        <f t="shared" si="484"/>
        <v>BBC1</v>
      </c>
      <c r="I1068" t="str">
        <f t="shared" si="483"/>
        <v>F5CE</v>
      </c>
      <c r="J1068" t="s">
        <v>5205</v>
      </c>
      <c r="K1068" t="str">
        <f t="shared" si="472"/>
        <v>C1BB0000</v>
      </c>
      <c r="L1068" t="str">
        <f t="shared" si="473"/>
        <v>80630200</v>
      </c>
      <c r="M1068" t="str">
        <f t="shared" si="474"/>
        <v>C1BB000080630200</v>
      </c>
      <c r="N1068" t="str">
        <f t="shared" si="475"/>
        <v>C1BB=涣</v>
      </c>
      <c r="P1068" s="2" t="s">
        <v>5206</v>
      </c>
      <c r="Q1068" s="2" t="s">
        <v>4330</v>
      </c>
      <c r="R1068" t="str">
        <f t="shared" si="476"/>
        <v>E6B8=告</v>
      </c>
    </row>
    <row r="1069" spans="1:18">
      <c r="A1069" s="2" t="s">
        <v>5207</v>
      </c>
      <c r="B1069" s="2" t="s">
        <v>5208</v>
      </c>
      <c r="C1069">
        <f t="shared" si="466"/>
        <v>1359</v>
      </c>
      <c r="D1069">
        <f t="shared" si="467"/>
        <v>1103</v>
      </c>
      <c r="E1069">
        <f t="shared" si="468"/>
        <v>1088</v>
      </c>
      <c r="F1069">
        <f t="shared" si="469"/>
        <v>140224</v>
      </c>
      <c r="G1069" t="str">
        <f t="shared" si="470"/>
        <v>000263C0</v>
      </c>
      <c r="H1069" t="str">
        <f t="shared" si="484"/>
        <v>BBC2</v>
      </c>
      <c r="I1069" t="str">
        <f t="shared" si="483"/>
        <v>F5CF</v>
      </c>
      <c r="J1069" t="s">
        <v>5209</v>
      </c>
      <c r="K1069" t="str">
        <f t="shared" si="472"/>
        <v>C2BB0000</v>
      </c>
      <c r="L1069" t="str">
        <f t="shared" si="473"/>
        <v>C0630200</v>
      </c>
      <c r="M1069" t="str">
        <f t="shared" si="474"/>
        <v>C2BB0000C0630200</v>
      </c>
      <c r="N1069" t="str">
        <f t="shared" si="475"/>
        <v>C2BB=宦</v>
      </c>
      <c r="P1069" s="2" t="s">
        <v>1299</v>
      </c>
      <c r="Q1069" s="2" t="s">
        <v>1300</v>
      </c>
      <c r="R1069" t="str">
        <f t="shared" si="476"/>
        <v>E7B8=哥</v>
      </c>
    </row>
    <row r="1070" spans="1:18">
      <c r="A1070" s="2" t="s">
        <v>5210</v>
      </c>
      <c r="B1070" s="2" t="s">
        <v>5211</v>
      </c>
      <c r="C1070">
        <f t="shared" si="466"/>
        <v>1360</v>
      </c>
      <c r="D1070">
        <f t="shared" si="467"/>
        <v>1104</v>
      </c>
      <c r="E1070">
        <f t="shared" si="468"/>
        <v>1104</v>
      </c>
      <c r="F1070">
        <f t="shared" si="469"/>
        <v>141312</v>
      </c>
      <c r="G1070" t="str">
        <f t="shared" si="470"/>
        <v>00026800</v>
      </c>
      <c r="H1070" t="str">
        <f t="shared" si="484"/>
        <v>BBC3</v>
      </c>
      <c r="I1070" t="str">
        <f t="shared" si="483"/>
        <v>F5D0</v>
      </c>
      <c r="J1070" t="s">
        <v>5212</v>
      </c>
      <c r="K1070" t="str">
        <f t="shared" si="472"/>
        <v>C3BB0000</v>
      </c>
      <c r="L1070" t="str">
        <f t="shared" si="473"/>
        <v>00680200</v>
      </c>
      <c r="M1070" t="str">
        <f t="shared" si="474"/>
        <v>C3BB000000680200</v>
      </c>
      <c r="N1070" t="str">
        <f t="shared" si="475"/>
        <v>C3BB=幻</v>
      </c>
      <c r="P1070" s="2" t="s">
        <v>1305</v>
      </c>
      <c r="Q1070" s="2" t="s">
        <v>1306</v>
      </c>
      <c r="R1070" t="str">
        <f t="shared" si="476"/>
        <v>E8B8=歌</v>
      </c>
    </row>
    <row r="1071" spans="1:18">
      <c r="A1071" s="2" t="s">
        <v>5213</v>
      </c>
      <c r="B1071" s="2" t="s">
        <v>5214</v>
      </c>
      <c r="C1071">
        <f t="shared" si="466"/>
        <v>1361</v>
      </c>
      <c r="D1071">
        <f t="shared" si="467"/>
        <v>1105</v>
      </c>
      <c r="E1071">
        <f t="shared" si="468"/>
        <v>1104</v>
      </c>
      <c r="F1071">
        <f t="shared" si="469"/>
        <v>141376</v>
      </c>
      <c r="G1071" t="str">
        <f t="shared" si="470"/>
        <v>00026840</v>
      </c>
      <c r="H1071" t="str">
        <f t="shared" si="484"/>
        <v>BBC4</v>
      </c>
      <c r="I1071" t="str">
        <f t="shared" ref="I1071:I1080" si="485">MID($I$1,(ROW()-2)*4+1,4)</f>
        <v>F5D1</v>
      </c>
      <c r="J1071" t="s">
        <v>1866</v>
      </c>
      <c r="K1071" t="str">
        <f t="shared" si="472"/>
        <v>C4BB0000</v>
      </c>
      <c r="L1071" t="str">
        <f t="shared" si="473"/>
        <v>40680200</v>
      </c>
      <c r="M1071" t="str">
        <f t="shared" si="474"/>
        <v>C4BB000040680200</v>
      </c>
      <c r="N1071" t="str">
        <f t="shared" si="475"/>
        <v>C4BB=荒</v>
      </c>
      <c r="P1071" s="2" t="s">
        <v>5215</v>
      </c>
      <c r="Q1071" s="2" t="s">
        <v>4339</v>
      </c>
      <c r="R1071" t="str">
        <f t="shared" si="476"/>
        <v>E9B8=搁</v>
      </c>
    </row>
    <row r="1072" spans="1:18">
      <c r="A1072" s="2" t="s">
        <v>5216</v>
      </c>
      <c r="B1072" s="2" t="s">
        <v>5217</v>
      </c>
      <c r="C1072">
        <f t="shared" si="466"/>
        <v>1362</v>
      </c>
      <c r="D1072">
        <f t="shared" si="467"/>
        <v>1106</v>
      </c>
      <c r="E1072">
        <f t="shared" si="468"/>
        <v>1104</v>
      </c>
      <c r="F1072">
        <f t="shared" si="469"/>
        <v>141440</v>
      </c>
      <c r="G1072" t="str">
        <f t="shared" si="470"/>
        <v>00026880</v>
      </c>
      <c r="H1072" t="str">
        <f t="shared" si="484"/>
        <v>BBC5</v>
      </c>
      <c r="I1072" t="str">
        <f t="shared" si="485"/>
        <v>F5D2</v>
      </c>
      <c r="J1072" t="s">
        <v>5218</v>
      </c>
      <c r="K1072" t="str">
        <f t="shared" si="472"/>
        <v>C5BB0000</v>
      </c>
      <c r="L1072" t="str">
        <f t="shared" si="473"/>
        <v>80680200</v>
      </c>
      <c r="M1072" t="str">
        <f t="shared" si="474"/>
        <v>C5BB000080680200</v>
      </c>
      <c r="N1072" t="str">
        <f t="shared" si="475"/>
        <v>C5BB=慌</v>
      </c>
      <c r="P1072" s="2" t="s">
        <v>5219</v>
      </c>
      <c r="Q1072" s="2" t="s">
        <v>4342</v>
      </c>
      <c r="R1072" t="str">
        <f t="shared" si="476"/>
        <v>EAB8=戈</v>
      </c>
    </row>
    <row r="1073" spans="1:18">
      <c r="A1073" s="2" t="s">
        <v>5220</v>
      </c>
      <c r="B1073" s="2" t="s">
        <v>5221</v>
      </c>
      <c r="C1073">
        <f t="shared" si="466"/>
        <v>1363</v>
      </c>
      <c r="D1073">
        <f t="shared" si="467"/>
        <v>1107</v>
      </c>
      <c r="E1073">
        <f t="shared" si="468"/>
        <v>1104</v>
      </c>
      <c r="F1073">
        <f t="shared" si="469"/>
        <v>141504</v>
      </c>
      <c r="G1073" t="str">
        <f t="shared" si="470"/>
        <v>000268C0</v>
      </c>
      <c r="H1073" t="str">
        <f t="shared" si="484"/>
        <v>BBC6</v>
      </c>
      <c r="I1073" t="str">
        <f t="shared" si="485"/>
        <v>F5D3</v>
      </c>
      <c r="J1073" t="s">
        <v>5222</v>
      </c>
      <c r="K1073" t="str">
        <f t="shared" si="472"/>
        <v>C6BB0000</v>
      </c>
      <c r="L1073" t="str">
        <f t="shared" si="473"/>
        <v>C0680200</v>
      </c>
      <c r="M1073" t="str">
        <f t="shared" si="474"/>
        <v>C6BB0000C0680200</v>
      </c>
      <c r="N1073" t="str">
        <f t="shared" si="475"/>
        <v>C6BB=黄</v>
      </c>
      <c r="P1073" s="2" t="s">
        <v>5223</v>
      </c>
      <c r="Q1073" s="2" t="s">
        <v>4345</v>
      </c>
      <c r="R1073" t="str">
        <f t="shared" si="476"/>
        <v>EBB8=鸽</v>
      </c>
    </row>
    <row r="1074" spans="1:18">
      <c r="A1074" s="2" t="s">
        <v>5224</v>
      </c>
      <c r="B1074" s="2" t="s">
        <v>5225</v>
      </c>
      <c r="C1074">
        <f t="shared" si="466"/>
        <v>1364</v>
      </c>
      <c r="D1074">
        <f t="shared" si="467"/>
        <v>1108</v>
      </c>
      <c r="E1074">
        <f t="shared" si="468"/>
        <v>1104</v>
      </c>
      <c r="F1074">
        <f t="shared" si="469"/>
        <v>141568</v>
      </c>
      <c r="G1074" t="str">
        <f t="shared" si="470"/>
        <v>00026900</v>
      </c>
      <c r="H1074" t="str">
        <f t="shared" si="484"/>
        <v>BBC7</v>
      </c>
      <c r="I1074" t="str">
        <f t="shared" si="485"/>
        <v>F5D4</v>
      </c>
      <c r="J1074" t="s">
        <v>5226</v>
      </c>
      <c r="K1074" t="str">
        <f t="shared" si="472"/>
        <v>C7BB0000</v>
      </c>
      <c r="L1074" t="str">
        <f t="shared" si="473"/>
        <v>00690200</v>
      </c>
      <c r="M1074" t="str">
        <f t="shared" si="474"/>
        <v>C7BB000000690200</v>
      </c>
      <c r="N1074" t="str">
        <f t="shared" si="475"/>
        <v>C7BB=磺</v>
      </c>
      <c r="P1074" s="2" t="s">
        <v>5227</v>
      </c>
      <c r="Q1074" s="2" t="s">
        <v>4348</v>
      </c>
      <c r="R1074" t="str">
        <f t="shared" si="476"/>
        <v>ECB8=胳</v>
      </c>
    </row>
    <row r="1075" spans="1:18">
      <c r="A1075" s="2" t="s">
        <v>5228</v>
      </c>
      <c r="B1075" s="2" t="s">
        <v>5229</v>
      </c>
      <c r="C1075">
        <f t="shared" si="466"/>
        <v>1365</v>
      </c>
      <c r="D1075">
        <f t="shared" si="467"/>
        <v>1109</v>
      </c>
      <c r="E1075">
        <f t="shared" si="468"/>
        <v>1104</v>
      </c>
      <c r="F1075">
        <f t="shared" si="469"/>
        <v>141632</v>
      </c>
      <c r="G1075" t="str">
        <f t="shared" si="470"/>
        <v>00026940</v>
      </c>
      <c r="H1075" t="str">
        <f t="shared" si="484"/>
        <v>BBC8</v>
      </c>
      <c r="I1075" t="str">
        <f t="shared" si="485"/>
        <v>F5D5</v>
      </c>
      <c r="J1075" t="s">
        <v>2042</v>
      </c>
      <c r="K1075" t="str">
        <f t="shared" si="472"/>
        <v>C8BB0000</v>
      </c>
      <c r="L1075" t="str">
        <f t="shared" si="473"/>
        <v>40690200</v>
      </c>
      <c r="M1075" t="str">
        <f t="shared" si="474"/>
        <v>C8BB000040690200</v>
      </c>
      <c r="N1075" t="str">
        <f t="shared" si="475"/>
        <v>C8BB=蝗</v>
      </c>
      <c r="P1075" s="2" t="s">
        <v>5230</v>
      </c>
      <c r="Q1075" s="2" t="s">
        <v>4351</v>
      </c>
      <c r="R1075" t="str">
        <f t="shared" si="476"/>
        <v>EDB8=疙</v>
      </c>
    </row>
    <row r="1076" spans="1:18">
      <c r="A1076" s="2" t="s">
        <v>5231</v>
      </c>
      <c r="B1076" s="2" t="s">
        <v>5232</v>
      </c>
      <c r="C1076">
        <f t="shared" si="466"/>
        <v>1366</v>
      </c>
      <c r="D1076">
        <f t="shared" si="467"/>
        <v>1110</v>
      </c>
      <c r="E1076">
        <f t="shared" si="468"/>
        <v>1104</v>
      </c>
      <c r="F1076">
        <f t="shared" si="469"/>
        <v>141696</v>
      </c>
      <c r="G1076" t="str">
        <f t="shared" si="470"/>
        <v>00026980</v>
      </c>
      <c r="H1076" t="str">
        <f t="shared" si="484"/>
        <v>BBC9</v>
      </c>
      <c r="I1076" t="str">
        <f t="shared" si="485"/>
        <v>F5D6</v>
      </c>
      <c r="J1076" t="s">
        <v>5233</v>
      </c>
      <c r="K1076" t="str">
        <f t="shared" si="472"/>
        <v>C9BB0000</v>
      </c>
      <c r="L1076" t="str">
        <f t="shared" si="473"/>
        <v>80690200</v>
      </c>
      <c r="M1076" t="str">
        <f t="shared" si="474"/>
        <v>C9BB000080690200</v>
      </c>
      <c r="N1076" t="str">
        <f t="shared" si="475"/>
        <v>C9BB=簧</v>
      </c>
      <c r="P1076" s="2" t="s">
        <v>5234</v>
      </c>
      <c r="Q1076" s="2" t="s">
        <v>4354</v>
      </c>
      <c r="R1076" t="str">
        <f t="shared" si="476"/>
        <v>EEB8=割</v>
      </c>
    </row>
    <row r="1077" spans="1:18">
      <c r="A1077" s="2" t="s">
        <v>5235</v>
      </c>
      <c r="B1077" s="2" t="s">
        <v>5236</v>
      </c>
      <c r="C1077">
        <f t="shared" si="466"/>
        <v>1367</v>
      </c>
      <c r="D1077">
        <f t="shared" si="467"/>
        <v>1111</v>
      </c>
      <c r="E1077">
        <f t="shared" si="468"/>
        <v>1104</v>
      </c>
      <c r="F1077">
        <f t="shared" si="469"/>
        <v>141760</v>
      </c>
      <c r="G1077" t="str">
        <f t="shared" si="470"/>
        <v>000269C0</v>
      </c>
      <c r="H1077" t="str">
        <f t="shared" ref="H1077:H1086" si="486">MID($H$1,(ROW()-2)*4+1,4)</f>
        <v>BBCA</v>
      </c>
      <c r="I1077" t="str">
        <f t="shared" si="485"/>
        <v>F5D7</v>
      </c>
      <c r="J1077" t="s">
        <v>5237</v>
      </c>
      <c r="K1077" t="str">
        <f t="shared" si="472"/>
        <v>CABB0000</v>
      </c>
      <c r="L1077" t="str">
        <f t="shared" si="473"/>
        <v>C0690200</v>
      </c>
      <c r="M1077" t="str">
        <f t="shared" si="474"/>
        <v>CABB0000C0690200</v>
      </c>
      <c r="N1077" t="str">
        <f t="shared" si="475"/>
        <v>CABB=皇</v>
      </c>
      <c r="P1077" s="2" t="s">
        <v>5238</v>
      </c>
      <c r="Q1077" s="2" t="s">
        <v>4357</v>
      </c>
      <c r="R1077" t="str">
        <f t="shared" si="476"/>
        <v>EFB8=革</v>
      </c>
    </row>
    <row r="1078" spans="1:18">
      <c r="A1078" s="2" t="s">
        <v>5239</v>
      </c>
      <c r="B1078" s="2" t="s">
        <v>5240</v>
      </c>
      <c r="C1078">
        <f t="shared" si="466"/>
        <v>1368</v>
      </c>
      <c r="D1078">
        <f t="shared" si="467"/>
        <v>1112</v>
      </c>
      <c r="E1078">
        <f t="shared" si="468"/>
        <v>1104</v>
      </c>
      <c r="F1078">
        <f t="shared" si="469"/>
        <v>141824</v>
      </c>
      <c r="G1078" t="str">
        <f t="shared" si="470"/>
        <v>00026A00</v>
      </c>
      <c r="H1078" t="str">
        <f t="shared" si="486"/>
        <v>BBCB</v>
      </c>
      <c r="I1078" t="str">
        <f t="shared" si="485"/>
        <v>F5D8</v>
      </c>
      <c r="J1078" t="s">
        <v>5241</v>
      </c>
      <c r="K1078" t="str">
        <f t="shared" si="472"/>
        <v>CBBB0000</v>
      </c>
      <c r="L1078" t="str">
        <f t="shared" si="473"/>
        <v>006A0200</v>
      </c>
      <c r="M1078" t="str">
        <f t="shared" si="474"/>
        <v>CBBB0000006A0200</v>
      </c>
      <c r="N1078" t="str">
        <f t="shared" si="475"/>
        <v>CBBB=凰</v>
      </c>
      <c r="P1078" s="2" t="s">
        <v>5242</v>
      </c>
      <c r="Q1078" s="2" t="s">
        <v>4360</v>
      </c>
      <c r="R1078" t="str">
        <f t="shared" si="476"/>
        <v>F0B8=葛</v>
      </c>
    </row>
    <row r="1079" spans="1:18">
      <c r="A1079" s="2" t="s">
        <v>5243</v>
      </c>
      <c r="B1079" s="2" t="s">
        <v>5244</v>
      </c>
      <c r="C1079">
        <f t="shared" si="466"/>
        <v>1369</v>
      </c>
      <c r="D1079">
        <f t="shared" si="467"/>
        <v>1113</v>
      </c>
      <c r="E1079">
        <f t="shared" si="468"/>
        <v>1104</v>
      </c>
      <c r="F1079">
        <f t="shared" si="469"/>
        <v>141888</v>
      </c>
      <c r="G1079" t="str">
        <f t="shared" si="470"/>
        <v>00026A40</v>
      </c>
      <c r="H1079" t="str">
        <f t="shared" si="486"/>
        <v>BBCC</v>
      </c>
      <c r="I1079" t="str">
        <f t="shared" si="485"/>
        <v>F5D9</v>
      </c>
      <c r="J1079" t="s">
        <v>5245</v>
      </c>
      <c r="K1079" t="str">
        <f t="shared" si="472"/>
        <v>CCBB0000</v>
      </c>
      <c r="L1079" t="str">
        <f t="shared" si="473"/>
        <v>406A0200</v>
      </c>
      <c r="M1079" t="str">
        <f t="shared" si="474"/>
        <v>CCBB0000406A0200</v>
      </c>
      <c r="N1079" t="str">
        <f t="shared" si="475"/>
        <v>CCBB=惶</v>
      </c>
      <c r="P1079" s="2" t="s">
        <v>5246</v>
      </c>
      <c r="Q1079" s="2" t="s">
        <v>4363</v>
      </c>
      <c r="R1079" t="str">
        <f t="shared" si="476"/>
        <v>F1B8=格</v>
      </c>
    </row>
    <row r="1080" spans="1:18">
      <c r="A1080" s="2" t="s">
        <v>5247</v>
      </c>
      <c r="B1080" s="2" t="s">
        <v>5248</v>
      </c>
      <c r="C1080">
        <f t="shared" si="466"/>
        <v>1370</v>
      </c>
      <c r="D1080">
        <f t="shared" si="467"/>
        <v>1114</v>
      </c>
      <c r="E1080">
        <f t="shared" si="468"/>
        <v>1104</v>
      </c>
      <c r="F1080">
        <f t="shared" si="469"/>
        <v>141952</v>
      </c>
      <c r="G1080" t="str">
        <f t="shared" si="470"/>
        <v>00026A80</v>
      </c>
      <c r="H1080" t="str">
        <f t="shared" si="486"/>
        <v>BBCD</v>
      </c>
      <c r="I1080" t="str">
        <f t="shared" si="485"/>
        <v>F5DA</v>
      </c>
      <c r="J1080" t="s">
        <v>5249</v>
      </c>
      <c r="K1080" t="str">
        <f t="shared" si="472"/>
        <v>CDBB0000</v>
      </c>
      <c r="L1080" t="str">
        <f t="shared" si="473"/>
        <v>806A0200</v>
      </c>
      <c r="M1080" t="str">
        <f t="shared" si="474"/>
        <v>CDBB0000806A0200</v>
      </c>
      <c r="N1080" t="str">
        <f t="shared" si="475"/>
        <v>CDBB=煌</v>
      </c>
      <c r="P1080" s="2" t="s">
        <v>5250</v>
      </c>
      <c r="Q1080" s="2" t="s">
        <v>4366</v>
      </c>
      <c r="R1080" t="str">
        <f t="shared" si="476"/>
        <v>F2B8=蛤</v>
      </c>
    </row>
    <row r="1081" spans="1:18">
      <c r="A1081" s="2" t="s">
        <v>1460</v>
      </c>
      <c r="B1081" s="2" t="s">
        <v>5251</v>
      </c>
      <c r="C1081">
        <f t="shared" si="466"/>
        <v>1371</v>
      </c>
      <c r="D1081">
        <f t="shared" si="467"/>
        <v>1115</v>
      </c>
      <c r="E1081">
        <f t="shared" si="468"/>
        <v>1104</v>
      </c>
      <c r="F1081">
        <f t="shared" si="469"/>
        <v>142016</v>
      </c>
      <c r="G1081" t="str">
        <f t="shared" si="470"/>
        <v>00026AC0</v>
      </c>
      <c r="H1081" t="str">
        <f t="shared" si="486"/>
        <v>BBCE</v>
      </c>
      <c r="I1081" t="str">
        <f t="shared" ref="I1081:I1090" si="487">MID($I$1,(ROW()-2)*4+1,4)</f>
        <v>F5DB</v>
      </c>
      <c r="J1081" t="s">
        <v>5252</v>
      </c>
      <c r="K1081" t="str">
        <f t="shared" si="472"/>
        <v>CEBB0000</v>
      </c>
      <c r="L1081" t="str">
        <f t="shared" si="473"/>
        <v>C06A0200</v>
      </c>
      <c r="M1081" t="str">
        <f t="shared" si="474"/>
        <v>CEBB0000C06A0200</v>
      </c>
      <c r="N1081" t="str">
        <f t="shared" si="475"/>
        <v>CEBB=晃</v>
      </c>
      <c r="P1081" s="2" t="s">
        <v>5253</v>
      </c>
      <c r="Q1081" s="2" t="s">
        <v>4370</v>
      </c>
      <c r="R1081" t="str">
        <f t="shared" si="476"/>
        <v>F3B8=阁</v>
      </c>
    </row>
    <row r="1082" spans="1:18">
      <c r="A1082" s="2" t="s">
        <v>5254</v>
      </c>
      <c r="B1082" s="2" t="s">
        <v>5255</v>
      </c>
      <c r="C1082">
        <f t="shared" si="466"/>
        <v>1372</v>
      </c>
      <c r="D1082">
        <f t="shared" si="467"/>
        <v>1116</v>
      </c>
      <c r="E1082">
        <f t="shared" si="468"/>
        <v>1104</v>
      </c>
      <c r="F1082">
        <f t="shared" si="469"/>
        <v>142080</v>
      </c>
      <c r="G1082" t="str">
        <f t="shared" si="470"/>
        <v>00026B00</v>
      </c>
      <c r="H1082" t="str">
        <f t="shared" si="486"/>
        <v>BBCF</v>
      </c>
      <c r="I1082" t="str">
        <f t="shared" si="487"/>
        <v>F5DC</v>
      </c>
      <c r="J1082" t="s">
        <v>5256</v>
      </c>
      <c r="K1082" t="str">
        <f t="shared" si="472"/>
        <v>CFBB0000</v>
      </c>
      <c r="L1082" t="str">
        <f t="shared" si="473"/>
        <v>006B0200</v>
      </c>
      <c r="M1082" t="str">
        <f t="shared" si="474"/>
        <v>CFBB0000006B0200</v>
      </c>
      <c r="N1082" t="str">
        <f t="shared" si="475"/>
        <v>CFBB=幌</v>
      </c>
      <c r="P1082" s="2" t="s">
        <v>5257</v>
      </c>
      <c r="Q1082" s="2" t="s">
        <v>4374</v>
      </c>
      <c r="R1082" t="str">
        <f t="shared" si="476"/>
        <v>F4B8=隔</v>
      </c>
    </row>
    <row r="1083" spans="1:18">
      <c r="A1083" s="2" t="s">
        <v>5258</v>
      </c>
      <c r="B1083" s="2" t="s">
        <v>5259</v>
      </c>
      <c r="C1083">
        <f t="shared" si="466"/>
        <v>1373</v>
      </c>
      <c r="D1083">
        <f t="shared" si="467"/>
        <v>1117</v>
      </c>
      <c r="E1083">
        <f t="shared" si="468"/>
        <v>1104</v>
      </c>
      <c r="F1083">
        <f t="shared" si="469"/>
        <v>142144</v>
      </c>
      <c r="G1083" t="str">
        <f t="shared" si="470"/>
        <v>00026B40</v>
      </c>
      <c r="H1083" t="str">
        <f t="shared" si="486"/>
        <v>BBD0</v>
      </c>
      <c r="I1083" t="str">
        <f t="shared" si="487"/>
        <v>F5DD</v>
      </c>
      <c r="J1083" t="s">
        <v>5260</v>
      </c>
      <c r="K1083" t="str">
        <f t="shared" si="472"/>
        <v>D0BB0000</v>
      </c>
      <c r="L1083" t="str">
        <f t="shared" si="473"/>
        <v>406B0200</v>
      </c>
      <c r="M1083" t="str">
        <f t="shared" si="474"/>
        <v>D0BB0000406B0200</v>
      </c>
      <c r="N1083" t="str">
        <f t="shared" si="475"/>
        <v>D0BB=恍</v>
      </c>
      <c r="P1083" s="2" t="s">
        <v>5261</v>
      </c>
      <c r="Q1083" s="2" t="s">
        <v>4378</v>
      </c>
      <c r="R1083" t="str">
        <f t="shared" si="476"/>
        <v>F5B8=铬</v>
      </c>
    </row>
    <row r="1084" spans="1:18">
      <c r="A1084" s="2" t="s">
        <v>5262</v>
      </c>
      <c r="B1084" s="2" t="s">
        <v>5263</v>
      </c>
      <c r="C1084">
        <f t="shared" si="466"/>
        <v>1374</v>
      </c>
      <c r="D1084">
        <f t="shared" si="467"/>
        <v>1118</v>
      </c>
      <c r="E1084">
        <f t="shared" si="468"/>
        <v>1104</v>
      </c>
      <c r="F1084">
        <f t="shared" si="469"/>
        <v>142208</v>
      </c>
      <c r="G1084" t="str">
        <f t="shared" si="470"/>
        <v>00026B80</v>
      </c>
      <c r="H1084" t="str">
        <f t="shared" si="486"/>
        <v>BBD1</v>
      </c>
      <c r="I1084" t="str">
        <f t="shared" si="487"/>
        <v>F5DE</v>
      </c>
      <c r="J1084" t="s">
        <v>5264</v>
      </c>
      <c r="K1084" t="str">
        <f t="shared" si="472"/>
        <v>D1BB0000</v>
      </c>
      <c r="L1084" t="str">
        <f t="shared" si="473"/>
        <v>806B0200</v>
      </c>
      <c r="M1084" t="str">
        <f t="shared" si="474"/>
        <v>D1BB0000806B0200</v>
      </c>
      <c r="N1084" t="str">
        <f t="shared" si="475"/>
        <v>D1BB=谎</v>
      </c>
      <c r="P1084" s="2" t="s">
        <v>5265</v>
      </c>
      <c r="Q1084" s="2" t="s">
        <v>4382</v>
      </c>
      <c r="R1084" t="str">
        <f t="shared" si="476"/>
        <v>F6B8=个</v>
      </c>
    </row>
    <row r="1085" spans="1:18">
      <c r="A1085" s="2" t="s">
        <v>5266</v>
      </c>
      <c r="B1085" s="2" t="s">
        <v>5267</v>
      </c>
      <c r="C1085">
        <f t="shared" si="466"/>
        <v>1375</v>
      </c>
      <c r="D1085">
        <f t="shared" si="467"/>
        <v>1119</v>
      </c>
      <c r="E1085">
        <f t="shared" si="468"/>
        <v>1104</v>
      </c>
      <c r="F1085">
        <f t="shared" si="469"/>
        <v>142272</v>
      </c>
      <c r="G1085" t="str">
        <f t="shared" si="470"/>
        <v>00026BC0</v>
      </c>
      <c r="H1085" t="str">
        <f t="shared" si="486"/>
        <v>BBD2</v>
      </c>
      <c r="I1085" t="str">
        <f t="shared" si="487"/>
        <v>F5DF</v>
      </c>
      <c r="J1085" t="s">
        <v>2480</v>
      </c>
      <c r="K1085" t="str">
        <f t="shared" si="472"/>
        <v>D2BB0000</v>
      </c>
      <c r="L1085" t="str">
        <f t="shared" si="473"/>
        <v>C06B0200</v>
      </c>
      <c r="M1085" t="str">
        <f t="shared" si="474"/>
        <v>D2BB0000C06B0200</v>
      </c>
      <c r="N1085" t="str">
        <f t="shared" si="475"/>
        <v>D2BB=灰</v>
      </c>
      <c r="P1085" s="2" t="s">
        <v>5268</v>
      </c>
      <c r="Q1085" s="2" t="s">
        <v>4386</v>
      </c>
      <c r="R1085" t="str">
        <f t="shared" si="476"/>
        <v>F7B8=各</v>
      </c>
    </row>
    <row r="1086" spans="1:18">
      <c r="A1086" s="2" t="s">
        <v>5269</v>
      </c>
      <c r="B1086" s="2" t="s">
        <v>5270</v>
      </c>
      <c r="C1086">
        <f t="shared" si="466"/>
        <v>1376</v>
      </c>
      <c r="D1086">
        <f t="shared" si="467"/>
        <v>1120</v>
      </c>
      <c r="E1086">
        <f t="shared" si="468"/>
        <v>1120</v>
      </c>
      <c r="F1086">
        <f t="shared" si="469"/>
        <v>143360</v>
      </c>
      <c r="G1086" t="str">
        <f t="shared" si="470"/>
        <v>00027000</v>
      </c>
      <c r="H1086" t="str">
        <f t="shared" si="486"/>
        <v>BBD3</v>
      </c>
      <c r="I1086" t="str">
        <f t="shared" si="487"/>
        <v>F5E0</v>
      </c>
      <c r="J1086" t="s">
        <v>5271</v>
      </c>
      <c r="K1086" t="str">
        <f t="shared" si="472"/>
        <v>D3BB0000</v>
      </c>
      <c r="L1086" t="str">
        <f t="shared" si="473"/>
        <v>00700200</v>
      </c>
      <c r="M1086" t="str">
        <f t="shared" si="474"/>
        <v>D3BB000000700200</v>
      </c>
      <c r="N1086" t="str">
        <f t="shared" si="475"/>
        <v>D3BB=挥</v>
      </c>
      <c r="P1086" s="2" t="s">
        <v>5272</v>
      </c>
      <c r="Q1086" s="2" t="s">
        <v>4389</v>
      </c>
      <c r="R1086" t="str">
        <f t="shared" si="476"/>
        <v>F8B8=给</v>
      </c>
    </row>
    <row r="1087" spans="1:18">
      <c r="A1087" s="2" t="s">
        <v>5273</v>
      </c>
      <c r="B1087" s="2" t="s">
        <v>5274</v>
      </c>
      <c r="C1087">
        <f t="shared" si="466"/>
        <v>1377</v>
      </c>
      <c r="D1087">
        <f t="shared" si="467"/>
        <v>1121</v>
      </c>
      <c r="E1087">
        <f t="shared" si="468"/>
        <v>1120</v>
      </c>
      <c r="F1087">
        <f t="shared" si="469"/>
        <v>143424</v>
      </c>
      <c r="G1087" t="str">
        <f t="shared" si="470"/>
        <v>00027040</v>
      </c>
      <c r="H1087" t="str">
        <f t="shared" ref="H1087:H1096" si="488">MID($H$1,(ROW()-2)*4+1,4)</f>
        <v>BBD4</v>
      </c>
      <c r="I1087" t="str">
        <f t="shared" si="487"/>
        <v>F5E1</v>
      </c>
      <c r="J1087" t="s">
        <v>5275</v>
      </c>
      <c r="K1087" t="str">
        <f t="shared" si="472"/>
        <v>D4BB0000</v>
      </c>
      <c r="L1087" t="str">
        <f t="shared" si="473"/>
        <v>40700200</v>
      </c>
      <c r="M1087" t="str">
        <f t="shared" si="474"/>
        <v>D4BB000040700200</v>
      </c>
      <c r="N1087" t="str">
        <f t="shared" si="475"/>
        <v>D4BB=辉</v>
      </c>
      <c r="P1087" s="2" t="s">
        <v>5276</v>
      </c>
      <c r="Q1087" s="2" t="s">
        <v>4393</v>
      </c>
      <c r="R1087" t="str">
        <f t="shared" si="476"/>
        <v>F9B8=根</v>
      </c>
    </row>
    <row r="1088" spans="1:18">
      <c r="A1088" s="2" t="s">
        <v>5277</v>
      </c>
      <c r="B1088" s="2" t="s">
        <v>5278</v>
      </c>
      <c r="C1088">
        <f t="shared" si="466"/>
        <v>1378</v>
      </c>
      <c r="D1088">
        <f t="shared" si="467"/>
        <v>1122</v>
      </c>
      <c r="E1088">
        <f t="shared" si="468"/>
        <v>1120</v>
      </c>
      <c r="F1088">
        <f t="shared" si="469"/>
        <v>143488</v>
      </c>
      <c r="G1088" t="str">
        <f t="shared" si="470"/>
        <v>00027080</v>
      </c>
      <c r="H1088" t="str">
        <f t="shared" si="488"/>
        <v>BBD5</v>
      </c>
      <c r="I1088" t="str">
        <f t="shared" si="487"/>
        <v>F5E2</v>
      </c>
      <c r="J1088" t="s">
        <v>5279</v>
      </c>
      <c r="K1088" t="str">
        <f t="shared" si="472"/>
        <v>D5BB0000</v>
      </c>
      <c r="L1088" t="str">
        <f t="shared" si="473"/>
        <v>80700200</v>
      </c>
      <c r="M1088" t="str">
        <f t="shared" si="474"/>
        <v>D5BB000080700200</v>
      </c>
      <c r="N1088" t="str">
        <f t="shared" si="475"/>
        <v>D5BB=徽</v>
      </c>
      <c r="P1088" s="2" t="s">
        <v>5280</v>
      </c>
      <c r="Q1088" s="2" t="s">
        <v>4396</v>
      </c>
      <c r="R1088" t="str">
        <f t="shared" si="476"/>
        <v>FAB8=跟</v>
      </c>
    </row>
    <row r="1089" spans="1:18">
      <c r="A1089" s="2" t="s">
        <v>5281</v>
      </c>
      <c r="B1089" s="2" t="s">
        <v>5282</v>
      </c>
      <c r="C1089">
        <f t="shared" si="466"/>
        <v>1379</v>
      </c>
      <c r="D1089">
        <f t="shared" si="467"/>
        <v>1123</v>
      </c>
      <c r="E1089">
        <f t="shared" si="468"/>
        <v>1120</v>
      </c>
      <c r="F1089">
        <f t="shared" si="469"/>
        <v>143552</v>
      </c>
      <c r="G1089" t="str">
        <f t="shared" si="470"/>
        <v>000270C0</v>
      </c>
      <c r="H1089" t="str">
        <f t="shared" si="488"/>
        <v>BBD6</v>
      </c>
      <c r="I1089" t="str">
        <f t="shared" si="487"/>
        <v>F5E3</v>
      </c>
      <c r="J1089" t="s">
        <v>5283</v>
      </c>
      <c r="K1089" t="str">
        <f t="shared" si="472"/>
        <v>D6BB0000</v>
      </c>
      <c r="L1089" t="str">
        <f t="shared" si="473"/>
        <v>C0700200</v>
      </c>
      <c r="M1089" t="str">
        <f t="shared" si="474"/>
        <v>D6BB0000C0700200</v>
      </c>
      <c r="N1089" t="str">
        <f t="shared" si="475"/>
        <v>D6BB=恢</v>
      </c>
      <c r="P1089" s="2" t="s">
        <v>5284</v>
      </c>
      <c r="Q1089" s="2" t="s">
        <v>4400</v>
      </c>
      <c r="R1089" t="str">
        <f t="shared" si="476"/>
        <v>FBB8=耕</v>
      </c>
    </row>
    <row r="1090" spans="1:18">
      <c r="A1090" s="2" t="s">
        <v>5285</v>
      </c>
      <c r="B1090" s="2" t="s">
        <v>5286</v>
      </c>
      <c r="C1090">
        <f t="shared" si="466"/>
        <v>1380</v>
      </c>
      <c r="D1090">
        <f t="shared" si="467"/>
        <v>1124</v>
      </c>
      <c r="E1090">
        <f t="shared" si="468"/>
        <v>1120</v>
      </c>
      <c r="F1090">
        <f t="shared" si="469"/>
        <v>143616</v>
      </c>
      <c r="G1090" t="str">
        <f t="shared" si="470"/>
        <v>00027100</v>
      </c>
      <c r="H1090" t="str">
        <f t="shared" si="488"/>
        <v>BBD7</v>
      </c>
      <c r="I1090" t="str">
        <f t="shared" si="487"/>
        <v>F5E4</v>
      </c>
      <c r="J1090" t="s">
        <v>5287</v>
      </c>
      <c r="K1090" t="str">
        <f t="shared" si="472"/>
        <v>D7BB0000</v>
      </c>
      <c r="L1090" t="str">
        <f t="shared" si="473"/>
        <v>00710200</v>
      </c>
      <c r="M1090" t="str">
        <f t="shared" si="474"/>
        <v>D7BB000000710200</v>
      </c>
      <c r="N1090" t="str">
        <f t="shared" si="475"/>
        <v>D7BB=蛔</v>
      </c>
      <c r="P1090" s="2" t="s">
        <v>5288</v>
      </c>
      <c r="Q1090" s="2" t="s">
        <v>4404</v>
      </c>
      <c r="R1090" t="str">
        <f t="shared" si="476"/>
        <v>FCB8=更</v>
      </c>
    </row>
    <row r="1091" spans="1:18">
      <c r="A1091" s="2" t="s">
        <v>5289</v>
      </c>
      <c r="B1091" s="2" t="s">
        <v>5290</v>
      </c>
      <c r="C1091">
        <f t="shared" ref="C1091:C1154" si="489">HEX2DEC(B1091)</f>
        <v>1381</v>
      </c>
      <c r="D1091">
        <f t="shared" ref="D1091:D1154" si="490">C1091-256</f>
        <v>1125</v>
      </c>
      <c r="E1091">
        <f t="shared" ref="E1091:E1154" si="491">INT(D1091/16)*16</f>
        <v>1120</v>
      </c>
      <c r="F1091">
        <f t="shared" ref="F1091:F1154" si="492">(D1091+E1091)*64</f>
        <v>143680</v>
      </c>
      <c r="G1091" t="str">
        <f t="shared" ref="G1091:G1154" si="493">DEC2HEX(F1091+16384,8)</f>
        <v>00027140</v>
      </c>
      <c r="H1091" t="str">
        <f t="shared" si="488"/>
        <v>BBD8</v>
      </c>
      <c r="I1091" t="str">
        <f t="shared" ref="I1091:I1100" si="494">MID($I$1,(ROW()-2)*4+1,4)</f>
        <v>F5E5</v>
      </c>
      <c r="J1091" t="s">
        <v>5291</v>
      </c>
      <c r="K1091" t="str">
        <f t="shared" ref="K1091:K1154" si="495">MID(J1091,3,2)&amp;MID(J1091,1,2)&amp;"0000"</f>
        <v>D8BB0000</v>
      </c>
      <c r="L1091" t="str">
        <f t="shared" ref="L1091:L1154" si="496">MID(G1091,7,2)&amp;MID(G1091,5,2)&amp;MID(G1091,3,2)&amp;MID(G1091,1,2)</f>
        <v>40710200</v>
      </c>
      <c r="M1091" t="str">
        <f t="shared" ref="M1091:M1154" si="497">K1091&amp;L1091</f>
        <v>D8BB000040710200</v>
      </c>
      <c r="N1091" t="str">
        <f t="shared" ref="N1091:N1154" si="498">MID(J1091,3,2)&amp;MID(J1091,1,2)&amp;"="&amp;A1091</f>
        <v>D8BB=回</v>
      </c>
      <c r="P1091" s="2" t="s">
        <v>5292</v>
      </c>
      <c r="Q1091" s="2" t="s">
        <v>4408</v>
      </c>
      <c r="R1091" t="str">
        <f t="shared" ref="R1091:R1154" si="499">P1091&amp;"="&amp;Q1091</f>
        <v>FDB8=庚</v>
      </c>
    </row>
    <row r="1092" spans="1:18">
      <c r="A1092" s="2" t="s">
        <v>5293</v>
      </c>
      <c r="B1092" s="2" t="s">
        <v>5294</v>
      </c>
      <c r="C1092">
        <f t="shared" si="489"/>
        <v>1382</v>
      </c>
      <c r="D1092">
        <f t="shared" si="490"/>
        <v>1126</v>
      </c>
      <c r="E1092">
        <f t="shared" si="491"/>
        <v>1120</v>
      </c>
      <c r="F1092">
        <f t="shared" si="492"/>
        <v>143744</v>
      </c>
      <c r="G1092" t="str">
        <f t="shared" si="493"/>
        <v>00027180</v>
      </c>
      <c r="H1092" t="str">
        <f t="shared" si="488"/>
        <v>BBD9</v>
      </c>
      <c r="I1092" t="str">
        <f t="shared" si="494"/>
        <v>F5E6</v>
      </c>
      <c r="J1092" t="s">
        <v>5295</v>
      </c>
      <c r="K1092" t="str">
        <f t="shared" si="495"/>
        <v>D9BB0000</v>
      </c>
      <c r="L1092" t="str">
        <f t="shared" si="496"/>
        <v>80710200</v>
      </c>
      <c r="M1092" t="str">
        <f t="shared" si="497"/>
        <v>D9BB000080710200</v>
      </c>
      <c r="N1092" t="str">
        <f t="shared" si="498"/>
        <v>D9BB=毁</v>
      </c>
      <c r="P1092" s="2" t="s">
        <v>5296</v>
      </c>
      <c r="Q1092" s="2" t="s">
        <v>4412</v>
      </c>
      <c r="R1092" t="str">
        <f t="shared" si="499"/>
        <v>FEB8=羹</v>
      </c>
    </row>
    <row r="1093" spans="1:18">
      <c r="A1093" s="2" t="s">
        <v>5297</v>
      </c>
      <c r="B1093" s="2" t="s">
        <v>5298</v>
      </c>
      <c r="C1093">
        <f t="shared" si="489"/>
        <v>1383</v>
      </c>
      <c r="D1093">
        <f t="shared" si="490"/>
        <v>1127</v>
      </c>
      <c r="E1093">
        <f t="shared" si="491"/>
        <v>1120</v>
      </c>
      <c r="F1093">
        <f t="shared" si="492"/>
        <v>143808</v>
      </c>
      <c r="G1093" t="str">
        <f t="shared" si="493"/>
        <v>000271C0</v>
      </c>
      <c r="H1093" t="str">
        <f t="shared" si="488"/>
        <v>BBDA</v>
      </c>
      <c r="I1093" t="str">
        <f t="shared" si="494"/>
        <v>F5E7</v>
      </c>
      <c r="J1093" t="s">
        <v>5299</v>
      </c>
      <c r="K1093" t="str">
        <f t="shared" si="495"/>
        <v>DABB0000</v>
      </c>
      <c r="L1093" t="str">
        <f t="shared" si="496"/>
        <v>C0710200</v>
      </c>
      <c r="M1093" t="str">
        <f t="shared" si="497"/>
        <v>DABB0000C0710200</v>
      </c>
      <c r="N1093" t="str">
        <f t="shared" si="498"/>
        <v>DABB=悔</v>
      </c>
      <c r="P1093" s="2" t="s">
        <v>5300</v>
      </c>
      <c r="Q1093" s="2" t="s">
        <v>4416</v>
      </c>
      <c r="R1093" t="str">
        <f t="shared" si="499"/>
        <v>A1B9=埂</v>
      </c>
    </row>
    <row r="1094" spans="1:18">
      <c r="A1094" s="2" t="s">
        <v>5301</v>
      </c>
      <c r="B1094" s="2" t="s">
        <v>5302</v>
      </c>
      <c r="C1094">
        <f t="shared" si="489"/>
        <v>1384</v>
      </c>
      <c r="D1094">
        <f t="shared" si="490"/>
        <v>1128</v>
      </c>
      <c r="E1094">
        <f t="shared" si="491"/>
        <v>1120</v>
      </c>
      <c r="F1094">
        <f t="shared" si="492"/>
        <v>143872</v>
      </c>
      <c r="G1094" t="str">
        <f t="shared" si="493"/>
        <v>00027200</v>
      </c>
      <c r="H1094" t="str">
        <f t="shared" si="488"/>
        <v>BBDB</v>
      </c>
      <c r="I1094" t="str">
        <f t="shared" si="494"/>
        <v>F5E8</v>
      </c>
      <c r="J1094" t="s">
        <v>5303</v>
      </c>
      <c r="K1094" t="str">
        <f t="shared" si="495"/>
        <v>DBBB0000</v>
      </c>
      <c r="L1094" t="str">
        <f t="shared" si="496"/>
        <v>00720200</v>
      </c>
      <c r="M1094" t="str">
        <f t="shared" si="497"/>
        <v>DBBB000000720200</v>
      </c>
      <c r="N1094" t="str">
        <f t="shared" si="498"/>
        <v>DBBB=慧</v>
      </c>
      <c r="P1094" s="2" t="s">
        <v>5304</v>
      </c>
      <c r="Q1094" s="2" t="s">
        <v>4420</v>
      </c>
      <c r="R1094" t="str">
        <f t="shared" si="499"/>
        <v>A2B9=耿</v>
      </c>
    </row>
    <row r="1095" spans="1:18">
      <c r="A1095" s="2" t="s">
        <v>5305</v>
      </c>
      <c r="B1095" s="2" t="s">
        <v>5306</v>
      </c>
      <c r="C1095">
        <f t="shared" si="489"/>
        <v>1385</v>
      </c>
      <c r="D1095">
        <f t="shared" si="490"/>
        <v>1129</v>
      </c>
      <c r="E1095">
        <f t="shared" si="491"/>
        <v>1120</v>
      </c>
      <c r="F1095">
        <f t="shared" si="492"/>
        <v>143936</v>
      </c>
      <c r="G1095" t="str">
        <f t="shared" si="493"/>
        <v>00027240</v>
      </c>
      <c r="H1095" t="str">
        <f t="shared" si="488"/>
        <v>BBDC</v>
      </c>
      <c r="I1095" t="str">
        <f t="shared" si="494"/>
        <v>F5E9</v>
      </c>
      <c r="J1095" t="s">
        <v>5307</v>
      </c>
      <c r="K1095" t="str">
        <f t="shared" si="495"/>
        <v>DCBB0000</v>
      </c>
      <c r="L1095" t="str">
        <f t="shared" si="496"/>
        <v>40720200</v>
      </c>
      <c r="M1095" t="str">
        <f t="shared" si="497"/>
        <v>DCBB000040720200</v>
      </c>
      <c r="N1095" t="str">
        <f t="shared" si="498"/>
        <v>DCBB=卉</v>
      </c>
      <c r="P1095" s="2" t="s">
        <v>5308</v>
      </c>
      <c r="Q1095" s="2" t="s">
        <v>4424</v>
      </c>
      <c r="R1095" t="str">
        <f t="shared" si="499"/>
        <v>A3B9=梗</v>
      </c>
    </row>
    <row r="1096" spans="1:18">
      <c r="A1096" s="2" t="s">
        <v>5309</v>
      </c>
      <c r="B1096" s="2" t="s">
        <v>5310</v>
      </c>
      <c r="C1096">
        <f t="shared" si="489"/>
        <v>1386</v>
      </c>
      <c r="D1096">
        <f t="shared" si="490"/>
        <v>1130</v>
      </c>
      <c r="E1096">
        <f t="shared" si="491"/>
        <v>1120</v>
      </c>
      <c r="F1096">
        <f t="shared" si="492"/>
        <v>144000</v>
      </c>
      <c r="G1096" t="str">
        <f t="shared" si="493"/>
        <v>00027280</v>
      </c>
      <c r="H1096" t="str">
        <f t="shared" si="488"/>
        <v>BBDD</v>
      </c>
      <c r="I1096" t="str">
        <f t="shared" si="494"/>
        <v>F5EA</v>
      </c>
      <c r="J1096" t="s">
        <v>5311</v>
      </c>
      <c r="K1096" t="str">
        <f t="shared" si="495"/>
        <v>DDBB0000</v>
      </c>
      <c r="L1096" t="str">
        <f t="shared" si="496"/>
        <v>80720200</v>
      </c>
      <c r="M1096" t="str">
        <f t="shared" si="497"/>
        <v>DDBB000080720200</v>
      </c>
      <c r="N1096" t="str">
        <f t="shared" si="498"/>
        <v>DDBB=惠</v>
      </c>
      <c r="P1096" s="2" t="s">
        <v>5312</v>
      </c>
      <c r="Q1096" s="2" t="s">
        <v>4428</v>
      </c>
      <c r="R1096" t="str">
        <f t="shared" si="499"/>
        <v>A4B9=工</v>
      </c>
    </row>
    <row r="1097" spans="1:18">
      <c r="A1097" s="2" t="s">
        <v>5313</v>
      </c>
      <c r="B1097" s="2" t="s">
        <v>5314</v>
      </c>
      <c r="C1097">
        <f t="shared" si="489"/>
        <v>1387</v>
      </c>
      <c r="D1097">
        <f t="shared" si="490"/>
        <v>1131</v>
      </c>
      <c r="E1097">
        <f t="shared" si="491"/>
        <v>1120</v>
      </c>
      <c r="F1097">
        <f t="shared" si="492"/>
        <v>144064</v>
      </c>
      <c r="G1097" t="str">
        <f t="shared" si="493"/>
        <v>000272C0</v>
      </c>
      <c r="H1097" t="str">
        <f t="shared" ref="H1097:H1106" si="500">MID($H$1,(ROW()-2)*4+1,4)</f>
        <v>BBDE</v>
      </c>
      <c r="I1097" t="str">
        <f t="shared" si="494"/>
        <v>F5EB</v>
      </c>
      <c r="J1097" t="s">
        <v>5315</v>
      </c>
      <c r="K1097" t="str">
        <f t="shared" si="495"/>
        <v>DEBB0000</v>
      </c>
      <c r="L1097" t="str">
        <f t="shared" si="496"/>
        <v>C0720200</v>
      </c>
      <c r="M1097" t="str">
        <f t="shared" si="497"/>
        <v>DEBB0000C0720200</v>
      </c>
      <c r="N1097" t="str">
        <f t="shared" si="498"/>
        <v>DEBB=晦</v>
      </c>
      <c r="P1097" s="2" t="s">
        <v>5316</v>
      </c>
      <c r="Q1097" s="2" t="s">
        <v>4432</v>
      </c>
      <c r="R1097" t="str">
        <f t="shared" si="499"/>
        <v>A5B9=攻</v>
      </c>
    </row>
    <row r="1098" spans="1:18">
      <c r="A1098" s="2" t="s">
        <v>5317</v>
      </c>
      <c r="B1098" s="2" t="s">
        <v>5318</v>
      </c>
      <c r="C1098">
        <f t="shared" si="489"/>
        <v>1388</v>
      </c>
      <c r="D1098">
        <f t="shared" si="490"/>
        <v>1132</v>
      </c>
      <c r="E1098">
        <f t="shared" si="491"/>
        <v>1120</v>
      </c>
      <c r="F1098">
        <f t="shared" si="492"/>
        <v>144128</v>
      </c>
      <c r="G1098" t="str">
        <f t="shared" si="493"/>
        <v>00027300</v>
      </c>
      <c r="H1098" t="str">
        <f t="shared" si="500"/>
        <v>BBDF</v>
      </c>
      <c r="I1098" t="str">
        <f t="shared" si="494"/>
        <v>F5EC</v>
      </c>
      <c r="J1098" t="s">
        <v>5319</v>
      </c>
      <c r="K1098" t="str">
        <f t="shared" si="495"/>
        <v>DFBB0000</v>
      </c>
      <c r="L1098" t="str">
        <f t="shared" si="496"/>
        <v>00730200</v>
      </c>
      <c r="M1098" t="str">
        <f t="shared" si="497"/>
        <v>DFBB000000730200</v>
      </c>
      <c r="N1098" t="str">
        <f t="shared" si="498"/>
        <v>DFBB=贿</v>
      </c>
      <c r="P1098" s="2" t="s">
        <v>5320</v>
      </c>
      <c r="Q1098" s="2" t="s">
        <v>4436</v>
      </c>
      <c r="R1098" t="str">
        <f t="shared" si="499"/>
        <v>A6B9=功</v>
      </c>
    </row>
    <row r="1099" spans="1:18">
      <c r="A1099" s="2" t="s">
        <v>5321</v>
      </c>
      <c r="B1099" s="2" t="s">
        <v>5322</v>
      </c>
      <c r="C1099">
        <f t="shared" si="489"/>
        <v>1389</v>
      </c>
      <c r="D1099">
        <f t="shared" si="490"/>
        <v>1133</v>
      </c>
      <c r="E1099">
        <f t="shared" si="491"/>
        <v>1120</v>
      </c>
      <c r="F1099">
        <f t="shared" si="492"/>
        <v>144192</v>
      </c>
      <c r="G1099" t="str">
        <f t="shared" si="493"/>
        <v>00027340</v>
      </c>
      <c r="H1099" t="str">
        <f t="shared" si="500"/>
        <v>BBE0</v>
      </c>
      <c r="I1099" t="str">
        <f t="shared" si="494"/>
        <v>F5ED</v>
      </c>
      <c r="J1099" t="s">
        <v>5323</v>
      </c>
      <c r="K1099" t="str">
        <f t="shared" si="495"/>
        <v>E0BB0000</v>
      </c>
      <c r="L1099" t="str">
        <f t="shared" si="496"/>
        <v>40730200</v>
      </c>
      <c r="M1099" t="str">
        <f t="shared" si="497"/>
        <v>E0BB000040730200</v>
      </c>
      <c r="N1099" t="str">
        <f t="shared" si="498"/>
        <v>E0BB=秽</v>
      </c>
      <c r="P1099" s="2" t="s">
        <v>5324</v>
      </c>
      <c r="Q1099" s="2" t="s">
        <v>4440</v>
      </c>
      <c r="R1099" t="str">
        <f t="shared" si="499"/>
        <v>A7B9=恭</v>
      </c>
    </row>
    <row r="1100" spans="1:18">
      <c r="A1100" s="2" t="s">
        <v>5325</v>
      </c>
      <c r="B1100" s="2" t="s">
        <v>5326</v>
      </c>
      <c r="C1100">
        <f t="shared" si="489"/>
        <v>1390</v>
      </c>
      <c r="D1100">
        <f t="shared" si="490"/>
        <v>1134</v>
      </c>
      <c r="E1100">
        <f t="shared" si="491"/>
        <v>1120</v>
      </c>
      <c r="F1100">
        <f t="shared" si="492"/>
        <v>144256</v>
      </c>
      <c r="G1100" t="str">
        <f t="shared" si="493"/>
        <v>00027380</v>
      </c>
      <c r="H1100" t="str">
        <f t="shared" si="500"/>
        <v>BBE1</v>
      </c>
      <c r="I1100" t="str">
        <f t="shared" si="494"/>
        <v>F5EE</v>
      </c>
      <c r="J1100" t="s">
        <v>5327</v>
      </c>
      <c r="K1100" t="str">
        <f t="shared" si="495"/>
        <v>E1BB0000</v>
      </c>
      <c r="L1100" t="str">
        <f t="shared" si="496"/>
        <v>80730200</v>
      </c>
      <c r="M1100" t="str">
        <f t="shared" si="497"/>
        <v>E1BB000080730200</v>
      </c>
      <c r="N1100" t="str">
        <f t="shared" si="498"/>
        <v>E1BB=会</v>
      </c>
      <c r="P1100" s="2" t="s">
        <v>5328</v>
      </c>
      <c r="Q1100" s="2" t="s">
        <v>4444</v>
      </c>
      <c r="R1100" t="str">
        <f t="shared" si="499"/>
        <v>A8B9=龚</v>
      </c>
    </row>
    <row r="1101" spans="1:18">
      <c r="A1101" s="2" t="s">
        <v>5329</v>
      </c>
      <c r="B1101" s="2" t="s">
        <v>5330</v>
      </c>
      <c r="C1101">
        <f t="shared" si="489"/>
        <v>1391</v>
      </c>
      <c r="D1101">
        <f t="shared" si="490"/>
        <v>1135</v>
      </c>
      <c r="E1101">
        <f t="shared" si="491"/>
        <v>1120</v>
      </c>
      <c r="F1101">
        <f t="shared" si="492"/>
        <v>144320</v>
      </c>
      <c r="G1101" t="str">
        <f t="shared" si="493"/>
        <v>000273C0</v>
      </c>
      <c r="H1101" t="str">
        <f t="shared" si="500"/>
        <v>BBE2</v>
      </c>
      <c r="I1101" t="str">
        <f t="shared" ref="I1101:I1110" si="501">MID($I$1,(ROW()-2)*4+1,4)</f>
        <v>F5EF</v>
      </c>
      <c r="J1101" t="s">
        <v>5331</v>
      </c>
      <c r="K1101" t="str">
        <f t="shared" si="495"/>
        <v>E2BB0000</v>
      </c>
      <c r="L1101" t="str">
        <f t="shared" si="496"/>
        <v>C0730200</v>
      </c>
      <c r="M1101" t="str">
        <f t="shared" si="497"/>
        <v>E2BB0000C0730200</v>
      </c>
      <c r="N1101" t="str">
        <f t="shared" si="498"/>
        <v>E2BB=烩</v>
      </c>
      <c r="P1101" s="2" t="s">
        <v>5332</v>
      </c>
      <c r="Q1101" s="2" t="s">
        <v>4448</v>
      </c>
      <c r="R1101" t="str">
        <f t="shared" si="499"/>
        <v>A9B9=供</v>
      </c>
    </row>
    <row r="1102" spans="1:18">
      <c r="A1102" s="2" t="s">
        <v>5333</v>
      </c>
      <c r="B1102" s="2" t="s">
        <v>5334</v>
      </c>
      <c r="C1102">
        <f t="shared" si="489"/>
        <v>1392</v>
      </c>
      <c r="D1102">
        <f t="shared" si="490"/>
        <v>1136</v>
      </c>
      <c r="E1102">
        <f t="shared" si="491"/>
        <v>1136</v>
      </c>
      <c r="F1102">
        <f t="shared" si="492"/>
        <v>145408</v>
      </c>
      <c r="G1102" t="str">
        <f t="shared" si="493"/>
        <v>00027800</v>
      </c>
      <c r="H1102" t="str">
        <f t="shared" si="500"/>
        <v>BBE3</v>
      </c>
      <c r="I1102" t="str">
        <f t="shared" si="501"/>
        <v>F5F0</v>
      </c>
      <c r="J1102" t="s">
        <v>5335</v>
      </c>
      <c r="K1102" t="str">
        <f t="shared" si="495"/>
        <v>E3BB0000</v>
      </c>
      <c r="L1102" t="str">
        <f t="shared" si="496"/>
        <v>00780200</v>
      </c>
      <c r="M1102" t="str">
        <f t="shared" si="497"/>
        <v>E3BB000000780200</v>
      </c>
      <c r="N1102" t="str">
        <f t="shared" si="498"/>
        <v>E3BB=汇</v>
      </c>
      <c r="P1102" s="2" t="s">
        <v>5336</v>
      </c>
      <c r="Q1102" s="2" t="s">
        <v>4452</v>
      </c>
      <c r="R1102" t="str">
        <f t="shared" si="499"/>
        <v>AAB9=躬</v>
      </c>
    </row>
    <row r="1103" spans="1:18">
      <c r="A1103" s="2" t="s">
        <v>5337</v>
      </c>
      <c r="B1103" s="2" t="s">
        <v>5338</v>
      </c>
      <c r="C1103">
        <f t="shared" si="489"/>
        <v>1393</v>
      </c>
      <c r="D1103">
        <f t="shared" si="490"/>
        <v>1137</v>
      </c>
      <c r="E1103">
        <f t="shared" si="491"/>
        <v>1136</v>
      </c>
      <c r="F1103">
        <f t="shared" si="492"/>
        <v>145472</v>
      </c>
      <c r="G1103" t="str">
        <f t="shared" si="493"/>
        <v>00027840</v>
      </c>
      <c r="H1103" t="str">
        <f t="shared" si="500"/>
        <v>BBE4</v>
      </c>
      <c r="I1103" t="str">
        <f t="shared" si="501"/>
        <v>F5F1</v>
      </c>
      <c r="J1103" t="s">
        <v>5339</v>
      </c>
      <c r="K1103" t="str">
        <f t="shared" si="495"/>
        <v>E4BB0000</v>
      </c>
      <c r="L1103" t="str">
        <f t="shared" si="496"/>
        <v>40780200</v>
      </c>
      <c r="M1103" t="str">
        <f t="shared" si="497"/>
        <v>E4BB000040780200</v>
      </c>
      <c r="N1103" t="str">
        <f t="shared" si="498"/>
        <v>E4BB=讳</v>
      </c>
      <c r="P1103" s="2" t="s">
        <v>5340</v>
      </c>
      <c r="Q1103" s="2" t="s">
        <v>4456</v>
      </c>
      <c r="R1103" t="str">
        <f t="shared" si="499"/>
        <v>ABB9=公</v>
      </c>
    </row>
    <row r="1104" spans="1:18">
      <c r="A1104" s="2" t="s">
        <v>5341</v>
      </c>
      <c r="B1104" s="2" t="s">
        <v>5342</v>
      </c>
      <c r="C1104">
        <f t="shared" si="489"/>
        <v>1394</v>
      </c>
      <c r="D1104">
        <f t="shared" si="490"/>
        <v>1138</v>
      </c>
      <c r="E1104">
        <f t="shared" si="491"/>
        <v>1136</v>
      </c>
      <c r="F1104">
        <f t="shared" si="492"/>
        <v>145536</v>
      </c>
      <c r="G1104" t="str">
        <f t="shared" si="493"/>
        <v>00027880</v>
      </c>
      <c r="H1104" t="str">
        <f t="shared" si="500"/>
        <v>BBE5</v>
      </c>
      <c r="I1104" t="str">
        <f t="shared" si="501"/>
        <v>F5F2</v>
      </c>
      <c r="J1104" t="s">
        <v>5343</v>
      </c>
      <c r="K1104" t="str">
        <f t="shared" si="495"/>
        <v>E5BB0000</v>
      </c>
      <c r="L1104" t="str">
        <f t="shared" si="496"/>
        <v>80780200</v>
      </c>
      <c r="M1104" t="str">
        <f t="shared" si="497"/>
        <v>E5BB000080780200</v>
      </c>
      <c r="N1104" t="str">
        <f t="shared" si="498"/>
        <v>E5BB=诲</v>
      </c>
      <c r="P1104" s="2" t="s">
        <v>1311</v>
      </c>
      <c r="Q1104" s="2" t="s">
        <v>1312</v>
      </c>
      <c r="R1104" t="str">
        <f t="shared" si="499"/>
        <v>ACB9=宫</v>
      </c>
    </row>
    <row r="1105" spans="1:18">
      <c r="A1105" s="2" t="s">
        <v>5344</v>
      </c>
      <c r="B1105" s="2" t="s">
        <v>5345</v>
      </c>
      <c r="C1105">
        <f t="shared" si="489"/>
        <v>1395</v>
      </c>
      <c r="D1105">
        <f t="shared" si="490"/>
        <v>1139</v>
      </c>
      <c r="E1105">
        <f t="shared" si="491"/>
        <v>1136</v>
      </c>
      <c r="F1105">
        <f t="shared" si="492"/>
        <v>145600</v>
      </c>
      <c r="G1105" t="str">
        <f t="shared" si="493"/>
        <v>000278C0</v>
      </c>
      <c r="H1105" t="str">
        <f t="shared" si="500"/>
        <v>BBE6</v>
      </c>
      <c r="I1105" t="str">
        <f t="shared" si="501"/>
        <v>F5F3</v>
      </c>
      <c r="J1105" t="s">
        <v>5346</v>
      </c>
      <c r="K1105" t="str">
        <f t="shared" si="495"/>
        <v>E6BB0000</v>
      </c>
      <c r="L1105" t="str">
        <f t="shared" si="496"/>
        <v>C0780200</v>
      </c>
      <c r="M1105" t="str">
        <f t="shared" si="497"/>
        <v>E6BB0000C0780200</v>
      </c>
      <c r="N1105" t="str">
        <f t="shared" si="498"/>
        <v>E6BB=绘</v>
      </c>
      <c r="P1105" s="2" t="s">
        <v>5347</v>
      </c>
      <c r="Q1105" s="2" t="s">
        <v>4463</v>
      </c>
      <c r="R1105" t="str">
        <f t="shared" si="499"/>
        <v>ADB9=弓</v>
      </c>
    </row>
    <row r="1106" spans="1:18">
      <c r="A1106" s="2" t="s">
        <v>5348</v>
      </c>
      <c r="B1106" s="2" t="s">
        <v>5349</v>
      </c>
      <c r="C1106">
        <f t="shared" si="489"/>
        <v>1396</v>
      </c>
      <c r="D1106">
        <f t="shared" si="490"/>
        <v>1140</v>
      </c>
      <c r="E1106">
        <f t="shared" si="491"/>
        <v>1136</v>
      </c>
      <c r="F1106">
        <f t="shared" si="492"/>
        <v>145664</v>
      </c>
      <c r="G1106" t="str">
        <f t="shared" si="493"/>
        <v>00027900</v>
      </c>
      <c r="H1106" t="str">
        <f t="shared" si="500"/>
        <v>BBE7</v>
      </c>
      <c r="I1106" t="str">
        <f t="shared" si="501"/>
        <v>F5F4</v>
      </c>
      <c r="J1106" t="s">
        <v>5350</v>
      </c>
      <c r="K1106" t="str">
        <f t="shared" si="495"/>
        <v>E7BB0000</v>
      </c>
      <c r="L1106" t="str">
        <f t="shared" si="496"/>
        <v>00790200</v>
      </c>
      <c r="M1106" t="str">
        <f t="shared" si="497"/>
        <v>E7BB000000790200</v>
      </c>
      <c r="N1106" t="str">
        <f t="shared" si="498"/>
        <v>E7BB=荤</v>
      </c>
      <c r="P1106" s="2" t="s">
        <v>5351</v>
      </c>
      <c r="Q1106" s="2" t="s">
        <v>4467</v>
      </c>
      <c r="R1106" t="str">
        <f t="shared" si="499"/>
        <v>AEB9=巩</v>
      </c>
    </row>
    <row r="1107" spans="1:18">
      <c r="A1107" s="2" t="s">
        <v>5352</v>
      </c>
      <c r="B1107" s="2" t="s">
        <v>5353</v>
      </c>
      <c r="C1107">
        <f t="shared" si="489"/>
        <v>1397</v>
      </c>
      <c r="D1107">
        <f t="shared" si="490"/>
        <v>1141</v>
      </c>
      <c r="E1107">
        <f t="shared" si="491"/>
        <v>1136</v>
      </c>
      <c r="F1107">
        <f t="shared" si="492"/>
        <v>145728</v>
      </c>
      <c r="G1107" t="str">
        <f t="shared" si="493"/>
        <v>00027940</v>
      </c>
      <c r="H1107" t="str">
        <f t="shared" ref="H1107:H1116" si="502">MID($H$1,(ROW()-2)*4+1,4)</f>
        <v>BBE8</v>
      </c>
      <c r="I1107" t="str">
        <f t="shared" si="501"/>
        <v>F5F5</v>
      </c>
      <c r="J1107" t="s">
        <v>5354</v>
      </c>
      <c r="K1107" t="str">
        <f t="shared" si="495"/>
        <v>E8BB0000</v>
      </c>
      <c r="L1107" t="str">
        <f t="shared" si="496"/>
        <v>40790200</v>
      </c>
      <c r="M1107" t="str">
        <f t="shared" si="497"/>
        <v>E8BB000040790200</v>
      </c>
      <c r="N1107" t="str">
        <f t="shared" si="498"/>
        <v>E8BB=昏</v>
      </c>
      <c r="P1107" s="2" t="s">
        <v>5355</v>
      </c>
      <c r="Q1107" s="2" t="s">
        <v>4471</v>
      </c>
      <c r="R1107" t="str">
        <f t="shared" si="499"/>
        <v>AFB9=汞</v>
      </c>
    </row>
    <row r="1108" spans="1:18">
      <c r="A1108" s="2" t="s">
        <v>5356</v>
      </c>
      <c r="B1108" s="2" t="s">
        <v>5357</v>
      </c>
      <c r="C1108">
        <f t="shared" si="489"/>
        <v>1398</v>
      </c>
      <c r="D1108">
        <f t="shared" si="490"/>
        <v>1142</v>
      </c>
      <c r="E1108">
        <f t="shared" si="491"/>
        <v>1136</v>
      </c>
      <c r="F1108">
        <f t="shared" si="492"/>
        <v>145792</v>
      </c>
      <c r="G1108" t="str">
        <f t="shared" si="493"/>
        <v>00027980</v>
      </c>
      <c r="H1108" t="str">
        <f t="shared" si="502"/>
        <v>BBE9</v>
      </c>
      <c r="I1108" t="str">
        <f t="shared" si="501"/>
        <v>F5F6</v>
      </c>
      <c r="J1108" t="s">
        <v>5358</v>
      </c>
      <c r="K1108" t="str">
        <f t="shared" si="495"/>
        <v>E9BB0000</v>
      </c>
      <c r="L1108" t="str">
        <f t="shared" si="496"/>
        <v>80790200</v>
      </c>
      <c r="M1108" t="str">
        <f t="shared" si="497"/>
        <v>E9BB000080790200</v>
      </c>
      <c r="N1108" t="str">
        <f t="shared" si="498"/>
        <v>E9BB=婚</v>
      </c>
      <c r="P1108" s="2" t="s">
        <v>645</v>
      </c>
      <c r="Q1108" s="2" t="s">
        <v>4475</v>
      </c>
      <c r="R1108" t="str">
        <f t="shared" si="499"/>
        <v>B0B9=拱</v>
      </c>
    </row>
    <row r="1109" spans="1:18">
      <c r="A1109" s="2" t="s">
        <v>1466</v>
      </c>
      <c r="B1109" s="2" t="s">
        <v>5359</v>
      </c>
      <c r="C1109">
        <f t="shared" si="489"/>
        <v>1399</v>
      </c>
      <c r="D1109">
        <f t="shared" si="490"/>
        <v>1143</v>
      </c>
      <c r="E1109">
        <f t="shared" si="491"/>
        <v>1136</v>
      </c>
      <c r="F1109">
        <f t="shared" si="492"/>
        <v>145856</v>
      </c>
      <c r="G1109" t="str">
        <f t="shared" si="493"/>
        <v>000279C0</v>
      </c>
      <c r="H1109" t="str">
        <f t="shared" si="502"/>
        <v>BBEA</v>
      </c>
      <c r="I1109" t="str">
        <f t="shared" si="501"/>
        <v>F5F7</v>
      </c>
      <c r="J1109" t="s">
        <v>5360</v>
      </c>
      <c r="K1109" t="str">
        <f t="shared" si="495"/>
        <v>EABB0000</v>
      </c>
      <c r="L1109" t="str">
        <f t="shared" si="496"/>
        <v>C0790200</v>
      </c>
      <c r="M1109" t="str">
        <f t="shared" si="497"/>
        <v>EABB0000C0790200</v>
      </c>
      <c r="N1109" t="str">
        <f t="shared" si="498"/>
        <v>EABB=魂</v>
      </c>
      <c r="P1109" s="2" t="s">
        <v>1112</v>
      </c>
      <c r="Q1109" s="2" t="s">
        <v>4478</v>
      </c>
      <c r="R1109" t="str">
        <f t="shared" si="499"/>
        <v>B1B9=贡</v>
      </c>
    </row>
    <row r="1110" spans="1:18">
      <c r="A1110" s="2" t="s">
        <v>5361</v>
      </c>
      <c r="B1110" s="2" t="s">
        <v>5362</v>
      </c>
      <c r="C1110">
        <f t="shared" si="489"/>
        <v>1400</v>
      </c>
      <c r="D1110">
        <f t="shared" si="490"/>
        <v>1144</v>
      </c>
      <c r="E1110">
        <f t="shared" si="491"/>
        <v>1136</v>
      </c>
      <c r="F1110">
        <f t="shared" si="492"/>
        <v>145920</v>
      </c>
      <c r="G1110" t="str">
        <f t="shared" si="493"/>
        <v>00027A00</v>
      </c>
      <c r="H1110" t="str">
        <f t="shared" si="502"/>
        <v>BBEB</v>
      </c>
      <c r="I1110" t="str">
        <f t="shared" si="501"/>
        <v>F5F8</v>
      </c>
      <c r="J1110" t="s">
        <v>5363</v>
      </c>
      <c r="K1110" t="str">
        <f t="shared" si="495"/>
        <v>EBBB0000</v>
      </c>
      <c r="L1110" t="str">
        <f t="shared" si="496"/>
        <v>007A0200</v>
      </c>
      <c r="M1110" t="str">
        <f t="shared" si="497"/>
        <v>EBBB0000007A0200</v>
      </c>
      <c r="N1110" t="str">
        <f t="shared" si="498"/>
        <v>EBBB=浑</v>
      </c>
      <c r="P1110" s="2" t="s">
        <v>1663</v>
      </c>
      <c r="Q1110" s="2" t="s">
        <v>4481</v>
      </c>
      <c r="R1110" t="str">
        <f t="shared" si="499"/>
        <v>B2B9=共</v>
      </c>
    </row>
    <row r="1111" spans="1:18">
      <c r="A1111" s="2" t="s">
        <v>5364</v>
      </c>
      <c r="B1111" s="2" t="s">
        <v>5365</v>
      </c>
      <c r="C1111">
        <f t="shared" si="489"/>
        <v>1401</v>
      </c>
      <c r="D1111">
        <f t="shared" si="490"/>
        <v>1145</v>
      </c>
      <c r="E1111">
        <f t="shared" si="491"/>
        <v>1136</v>
      </c>
      <c r="F1111">
        <f t="shared" si="492"/>
        <v>145984</v>
      </c>
      <c r="G1111" t="str">
        <f t="shared" si="493"/>
        <v>00027A40</v>
      </c>
      <c r="H1111" t="str">
        <f t="shared" si="502"/>
        <v>BBEC</v>
      </c>
      <c r="I1111" t="str">
        <f t="shared" ref="I1111:I1120" si="503">MID($I$1,(ROW()-2)*4+1,4)</f>
        <v>F5F9</v>
      </c>
      <c r="J1111" t="s">
        <v>5366</v>
      </c>
      <c r="K1111" t="str">
        <f t="shared" si="495"/>
        <v>ECBB0000</v>
      </c>
      <c r="L1111" t="str">
        <f t="shared" si="496"/>
        <v>407A0200</v>
      </c>
      <c r="M1111" t="str">
        <f t="shared" si="497"/>
        <v>ECBB0000407A0200</v>
      </c>
      <c r="N1111" t="str">
        <f t="shared" si="498"/>
        <v>ECBB=混</v>
      </c>
      <c r="P1111" s="2" t="s">
        <v>2207</v>
      </c>
      <c r="Q1111" s="2" t="s">
        <v>4484</v>
      </c>
      <c r="R1111" t="str">
        <f t="shared" si="499"/>
        <v>B3B9=钩</v>
      </c>
    </row>
    <row r="1112" spans="1:18">
      <c r="A1112" s="2" t="s">
        <v>5367</v>
      </c>
      <c r="B1112" s="2" t="s">
        <v>5368</v>
      </c>
      <c r="C1112">
        <f t="shared" si="489"/>
        <v>1402</v>
      </c>
      <c r="D1112">
        <f t="shared" si="490"/>
        <v>1146</v>
      </c>
      <c r="E1112">
        <f t="shared" si="491"/>
        <v>1136</v>
      </c>
      <c r="F1112">
        <f t="shared" si="492"/>
        <v>146048</v>
      </c>
      <c r="G1112" t="str">
        <f t="shared" si="493"/>
        <v>00027A80</v>
      </c>
      <c r="H1112" t="str">
        <f t="shared" si="502"/>
        <v>BBED</v>
      </c>
      <c r="I1112" t="str">
        <f t="shared" si="503"/>
        <v>F5FA</v>
      </c>
      <c r="J1112" t="s">
        <v>5369</v>
      </c>
      <c r="K1112" t="str">
        <f t="shared" si="495"/>
        <v>EDBB0000</v>
      </c>
      <c r="L1112" t="str">
        <f t="shared" si="496"/>
        <v>807A0200</v>
      </c>
      <c r="M1112" t="str">
        <f t="shared" si="497"/>
        <v>EDBB0000807A0200</v>
      </c>
      <c r="N1112" t="str">
        <f t="shared" si="498"/>
        <v>EDBB=豁</v>
      </c>
      <c r="P1112" s="2" t="s">
        <v>1317</v>
      </c>
      <c r="Q1112" s="2" t="s">
        <v>1318</v>
      </c>
      <c r="R1112" t="str">
        <f t="shared" si="499"/>
        <v>B4B9=勾</v>
      </c>
    </row>
    <row r="1113" spans="1:18">
      <c r="A1113" s="2" t="s">
        <v>5370</v>
      </c>
      <c r="B1113" s="2" t="s">
        <v>5371</v>
      </c>
      <c r="C1113">
        <f t="shared" si="489"/>
        <v>1403</v>
      </c>
      <c r="D1113">
        <f t="shared" si="490"/>
        <v>1147</v>
      </c>
      <c r="E1113">
        <f t="shared" si="491"/>
        <v>1136</v>
      </c>
      <c r="F1113">
        <f t="shared" si="492"/>
        <v>146112</v>
      </c>
      <c r="G1113" t="str">
        <f t="shared" si="493"/>
        <v>00027AC0</v>
      </c>
      <c r="H1113" t="str">
        <f t="shared" si="502"/>
        <v>BBEE</v>
      </c>
      <c r="I1113" t="str">
        <f t="shared" si="503"/>
        <v>F5FB</v>
      </c>
      <c r="J1113" t="s">
        <v>5372</v>
      </c>
      <c r="K1113" t="str">
        <f t="shared" si="495"/>
        <v>EEBB0000</v>
      </c>
      <c r="L1113" t="str">
        <f t="shared" si="496"/>
        <v>C07A0200</v>
      </c>
      <c r="M1113" t="str">
        <f t="shared" si="497"/>
        <v>EEBB0000C07A0200</v>
      </c>
      <c r="N1113" t="str">
        <f t="shared" si="498"/>
        <v>EEBB=活</v>
      </c>
      <c r="P1113" s="2" t="s">
        <v>3123</v>
      </c>
      <c r="Q1113" s="2" t="s">
        <v>4488</v>
      </c>
      <c r="R1113" t="str">
        <f t="shared" si="499"/>
        <v>B5B9=沟</v>
      </c>
    </row>
    <row r="1114" spans="1:18">
      <c r="A1114" s="2" t="s">
        <v>5373</v>
      </c>
      <c r="B1114" s="2" t="s">
        <v>5374</v>
      </c>
      <c r="C1114">
        <f t="shared" si="489"/>
        <v>1404</v>
      </c>
      <c r="D1114">
        <f t="shared" si="490"/>
        <v>1148</v>
      </c>
      <c r="E1114">
        <f t="shared" si="491"/>
        <v>1136</v>
      </c>
      <c r="F1114">
        <f t="shared" si="492"/>
        <v>146176</v>
      </c>
      <c r="G1114" t="str">
        <f t="shared" si="493"/>
        <v>00027B00</v>
      </c>
      <c r="H1114" t="str">
        <f t="shared" si="502"/>
        <v>BBEF</v>
      </c>
      <c r="I1114" t="str">
        <f t="shared" si="503"/>
        <v>F5FC</v>
      </c>
      <c r="J1114" t="s">
        <v>5375</v>
      </c>
      <c r="K1114" t="str">
        <f t="shared" si="495"/>
        <v>EFBB0000</v>
      </c>
      <c r="L1114" t="str">
        <f t="shared" si="496"/>
        <v>007B0200</v>
      </c>
      <c r="M1114" t="str">
        <f t="shared" si="497"/>
        <v>EFBB0000007B0200</v>
      </c>
      <c r="N1114" t="str">
        <f t="shared" si="498"/>
        <v>EFBB=伙</v>
      </c>
      <c r="P1114" s="2" t="s">
        <v>3473</v>
      </c>
      <c r="Q1114" s="2" t="s">
        <v>4491</v>
      </c>
      <c r="R1114" t="str">
        <f t="shared" si="499"/>
        <v>B6B9=苟</v>
      </c>
    </row>
    <row r="1115" spans="1:18">
      <c r="A1115" s="2" t="s">
        <v>1472</v>
      </c>
      <c r="B1115" s="2" t="s">
        <v>5376</v>
      </c>
      <c r="C1115">
        <f t="shared" si="489"/>
        <v>1405</v>
      </c>
      <c r="D1115">
        <f t="shared" si="490"/>
        <v>1149</v>
      </c>
      <c r="E1115">
        <f t="shared" si="491"/>
        <v>1136</v>
      </c>
      <c r="F1115">
        <f t="shared" si="492"/>
        <v>146240</v>
      </c>
      <c r="G1115" t="str">
        <f t="shared" si="493"/>
        <v>00027B40</v>
      </c>
      <c r="H1115" t="str">
        <f t="shared" si="502"/>
        <v>BBF0</v>
      </c>
      <c r="I1115" t="str">
        <f t="shared" si="503"/>
        <v>F5FD</v>
      </c>
      <c r="J1115" t="s">
        <v>5377</v>
      </c>
      <c r="K1115" t="str">
        <f t="shared" si="495"/>
        <v>F0BB0000</v>
      </c>
      <c r="L1115" t="str">
        <f t="shared" si="496"/>
        <v>407B0200</v>
      </c>
      <c r="M1115" t="str">
        <f t="shared" si="497"/>
        <v>F0BB0000407B0200</v>
      </c>
      <c r="N1115" t="str">
        <f t="shared" si="498"/>
        <v>F0BB=火</v>
      </c>
      <c r="P1115" s="2" t="s">
        <v>1323</v>
      </c>
      <c r="Q1115" s="2" t="s">
        <v>1324</v>
      </c>
      <c r="R1115" t="str">
        <f t="shared" si="499"/>
        <v>B7B9=狗</v>
      </c>
    </row>
    <row r="1116" spans="1:18">
      <c r="A1116" s="2" t="s">
        <v>561</v>
      </c>
      <c r="B1116" s="2" t="s">
        <v>5378</v>
      </c>
      <c r="C1116">
        <f t="shared" si="489"/>
        <v>1406</v>
      </c>
      <c r="D1116">
        <f t="shared" si="490"/>
        <v>1150</v>
      </c>
      <c r="E1116">
        <f t="shared" si="491"/>
        <v>1136</v>
      </c>
      <c r="F1116">
        <f t="shared" si="492"/>
        <v>146304</v>
      </c>
      <c r="G1116" t="str">
        <f t="shared" si="493"/>
        <v>00027B80</v>
      </c>
      <c r="H1116" t="str">
        <f t="shared" si="502"/>
        <v>BBF1</v>
      </c>
      <c r="I1116" t="str">
        <f t="shared" si="503"/>
        <v>F5FE</v>
      </c>
      <c r="J1116" t="s">
        <v>5379</v>
      </c>
      <c r="K1116" t="str">
        <f t="shared" si="495"/>
        <v>F1BB0000</v>
      </c>
      <c r="L1116" t="str">
        <f t="shared" si="496"/>
        <v>807B0200</v>
      </c>
      <c r="M1116" t="str">
        <f t="shared" si="497"/>
        <v>F1BB0000807B0200</v>
      </c>
      <c r="N1116" t="str">
        <f t="shared" si="498"/>
        <v>F1BB=获</v>
      </c>
      <c r="P1116" s="2" t="s">
        <v>4160</v>
      </c>
      <c r="Q1116" s="2" t="s">
        <v>4495</v>
      </c>
      <c r="R1116" t="str">
        <f t="shared" si="499"/>
        <v>B8B9=垢</v>
      </c>
    </row>
    <row r="1117" spans="1:18">
      <c r="A1117" s="2" t="s">
        <v>5380</v>
      </c>
      <c r="B1117" s="2" t="s">
        <v>5381</v>
      </c>
      <c r="C1117">
        <f t="shared" si="489"/>
        <v>1407</v>
      </c>
      <c r="D1117">
        <f t="shared" si="490"/>
        <v>1151</v>
      </c>
      <c r="E1117">
        <f t="shared" si="491"/>
        <v>1136</v>
      </c>
      <c r="F1117">
        <f t="shared" si="492"/>
        <v>146368</v>
      </c>
      <c r="G1117" t="str">
        <f t="shared" si="493"/>
        <v>00027BC0</v>
      </c>
      <c r="H1117" t="str">
        <f t="shared" ref="H1117:H1126" si="504">MID($H$1,(ROW()-2)*4+1,4)</f>
        <v>BBF2</v>
      </c>
      <c r="I1117" t="str">
        <f t="shared" si="503"/>
        <v>F6A1</v>
      </c>
      <c r="J1117" t="s">
        <v>5382</v>
      </c>
      <c r="K1117" t="str">
        <f t="shared" si="495"/>
        <v>F2BB0000</v>
      </c>
      <c r="L1117" t="str">
        <f t="shared" si="496"/>
        <v>C07B0200</v>
      </c>
      <c r="M1117" t="str">
        <f t="shared" si="497"/>
        <v>F2BB0000C07B0200</v>
      </c>
      <c r="N1117" t="str">
        <f t="shared" si="498"/>
        <v>F2BB=或</v>
      </c>
      <c r="P1117" s="2" t="s">
        <v>4501</v>
      </c>
      <c r="Q1117" s="2" t="s">
        <v>4499</v>
      </c>
      <c r="R1117" t="str">
        <f t="shared" si="499"/>
        <v>B9B9=构</v>
      </c>
    </row>
    <row r="1118" spans="1:18">
      <c r="A1118" s="2" t="s">
        <v>5383</v>
      </c>
      <c r="B1118" s="2" t="s">
        <v>5384</v>
      </c>
      <c r="C1118">
        <f t="shared" si="489"/>
        <v>1408</v>
      </c>
      <c r="D1118">
        <f t="shared" si="490"/>
        <v>1152</v>
      </c>
      <c r="E1118">
        <f t="shared" si="491"/>
        <v>1152</v>
      </c>
      <c r="F1118">
        <f t="shared" si="492"/>
        <v>147456</v>
      </c>
      <c r="G1118" t="str">
        <f t="shared" si="493"/>
        <v>00028000</v>
      </c>
      <c r="H1118" t="str">
        <f t="shared" si="504"/>
        <v>BBF3</v>
      </c>
      <c r="I1118" t="str">
        <f t="shared" si="503"/>
        <v>F6A2</v>
      </c>
      <c r="J1118" t="s">
        <v>5385</v>
      </c>
      <c r="K1118" t="str">
        <f t="shared" si="495"/>
        <v>F3BB0000</v>
      </c>
      <c r="L1118" t="str">
        <f t="shared" si="496"/>
        <v>00800200</v>
      </c>
      <c r="M1118" t="str">
        <f t="shared" si="497"/>
        <v>F3BB000000800200</v>
      </c>
      <c r="N1118" t="str">
        <f t="shared" si="498"/>
        <v>F3BB=惑</v>
      </c>
      <c r="P1118" s="2" t="s">
        <v>4839</v>
      </c>
      <c r="Q1118" s="2" t="s">
        <v>4503</v>
      </c>
      <c r="R1118" t="str">
        <f t="shared" si="499"/>
        <v>BAB9=购</v>
      </c>
    </row>
    <row r="1119" spans="1:18">
      <c r="A1119" s="2" t="s">
        <v>5386</v>
      </c>
      <c r="B1119" s="2" t="s">
        <v>5387</v>
      </c>
      <c r="C1119">
        <f t="shared" si="489"/>
        <v>1409</v>
      </c>
      <c r="D1119">
        <f t="shared" si="490"/>
        <v>1153</v>
      </c>
      <c r="E1119">
        <f t="shared" si="491"/>
        <v>1152</v>
      </c>
      <c r="F1119">
        <f t="shared" si="492"/>
        <v>147520</v>
      </c>
      <c r="G1119" t="str">
        <f t="shared" si="493"/>
        <v>00028040</v>
      </c>
      <c r="H1119" t="str">
        <f t="shared" si="504"/>
        <v>BBF4</v>
      </c>
      <c r="I1119" t="str">
        <f t="shared" si="503"/>
        <v>F6A3</v>
      </c>
      <c r="J1119" t="s">
        <v>5388</v>
      </c>
      <c r="K1119" t="str">
        <f t="shared" si="495"/>
        <v>F4BB0000</v>
      </c>
      <c r="L1119" t="str">
        <f t="shared" si="496"/>
        <v>40800200</v>
      </c>
      <c r="M1119" t="str">
        <f t="shared" si="497"/>
        <v>F4BB000040800200</v>
      </c>
      <c r="N1119" t="str">
        <f t="shared" si="498"/>
        <v>F4BB=霍</v>
      </c>
      <c r="P1119" s="2" t="s">
        <v>5174</v>
      </c>
      <c r="Q1119" s="2" t="s">
        <v>4507</v>
      </c>
      <c r="R1119" t="str">
        <f t="shared" si="499"/>
        <v>BBB9=够</v>
      </c>
    </row>
    <row r="1120" spans="1:18">
      <c r="A1120" s="2" t="s">
        <v>5389</v>
      </c>
      <c r="B1120" s="2" t="s">
        <v>5390</v>
      </c>
      <c r="C1120">
        <f t="shared" si="489"/>
        <v>1410</v>
      </c>
      <c r="D1120">
        <f t="shared" si="490"/>
        <v>1154</v>
      </c>
      <c r="E1120">
        <f t="shared" si="491"/>
        <v>1152</v>
      </c>
      <c r="F1120">
        <f t="shared" si="492"/>
        <v>147584</v>
      </c>
      <c r="G1120" t="str">
        <f t="shared" si="493"/>
        <v>00028080</v>
      </c>
      <c r="H1120" t="str">
        <f t="shared" si="504"/>
        <v>BBF5</v>
      </c>
      <c r="I1120" t="str">
        <f t="shared" si="503"/>
        <v>F6A4</v>
      </c>
      <c r="J1120" t="s">
        <v>5391</v>
      </c>
      <c r="K1120" t="str">
        <f t="shared" si="495"/>
        <v>F5BB0000</v>
      </c>
      <c r="L1120" t="str">
        <f t="shared" si="496"/>
        <v>80800200</v>
      </c>
      <c r="M1120" t="str">
        <f t="shared" si="497"/>
        <v>F5BB000080800200</v>
      </c>
      <c r="N1120" t="str">
        <f t="shared" si="498"/>
        <v>F5BB=货</v>
      </c>
      <c r="P1120" s="2" t="s">
        <v>5392</v>
      </c>
      <c r="Q1120" s="2" t="s">
        <v>4510</v>
      </c>
      <c r="R1120" t="str">
        <f t="shared" si="499"/>
        <v>BCB9=辜</v>
      </c>
    </row>
    <row r="1121" spans="1:18">
      <c r="A1121" s="2" t="s">
        <v>5393</v>
      </c>
      <c r="B1121" s="2" t="s">
        <v>5394</v>
      </c>
      <c r="C1121">
        <f t="shared" si="489"/>
        <v>1411</v>
      </c>
      <c r="D1121">
        <f t="shared" si="490"/>
        <v>1155</v>
      </c>
      <c r="E1121">
        <f t="shared" si="491"/>
        <v>1152</v>
      </c>
      <c r="F1121">
        <f t="shared" si="492"/>
        <v>147648</v>
      </c>
      <c r="G1121" t="str">
        <f t="shared" si="493"/>
        <v>000280C0</v>
      </c>
      <c r="H1121" t="str">
        <f t="shared" si="504"/>
        <v>BBF6</v>
      </c>
      <c r="I1121" t="str">
        <f t="shared" ref="I1121:I1130" si="505">MID($I$1,(ROW()-2)*4+1,4)</f>
        <v>F6A5</v>
      </c>
      <c r="J1121" t="s">
        <v>5395</v>
      </c>
      <c r="K1121" t="str">
        <f t="shared" si="495"/>
        <v>F6BB0000</v>
      </c>
      <c r="L1121" t="str">
        <f t="shared" si="496"/>
        <v>C0800200</v>
      </c>
      <c r="M1121" t="str">
        <f t="shared" si="497"/>
        <v>F6BB0000C0800200</v>
      </c>
      <c r="N1121" t="str">
        <f t="shared" si="498"/>
        <v>F6BB=祸</v>
      </c>
      <c r="P1121" s="2" t="s">
        <v>1329</v>
      </c>
      <c r="Q1121" s="2" t="s">
        <v>1330</v>
      </c>
      <c r="R1121" t="str">
        <f t="shared" si="499"/>
        <v>BDB9=菇</v>
      </c>
    </row>
    <row r="1122" spans="1:18">
      <c r="A1122" s="2" t="s">
        <v>5396</v>
      </c>
      <c r="B1122" s="2" t="s">
        <v>5397</v>
      </c>
      <c r="C1122">
        <f t="shared" si="489"/>
        <v>1412</v>
      </c>
      <c r="D1122">
        <f t="shared" si="490"/>
        <v>1156</v>
      </c>
      <c r="E1122">
        <f t="shared" si="491"/>
        <v>1152</v>
      </c>
      <c r="F1122">
        <f t="shared" si="492"/>
        <v>147712</v>
      </c>
      <c r="G1122" t="str">
        <f t="shared" si="493"/>
        <v>00028100</v>
      </c>
      <c r="H1122" t="str">
        <f t="shared" si="504"/>
        <v>BBF7</v>
      </c>
      <c r="I1122" t="str">
        <f t="shared" si="505"/>
        <v>F6A6</v>
      </c>
      <c r="J1122" t="s">
        <v>5398</v>
      </c>
      <c r="K1122" t="str">
        <f t="shared" si="495"/>
        <v>F7BB0000</v>
      </c>
      <c r="L1122" t="str">
        <f t="shared" si="496"/>
        <v>00810200</v>
      </c>
      <c r="M1122" t="str">
        <f t="shared" si="497"/>
        <v>F7BB000000810200</v>
      </c>
      <c r="N1122" t="str">
        <f t="shared" si="498"/>
        <v>F7BB=击</v>
      </c>
      <c r="P1122" s="2" t="s">
        <v>1335</v>
      </c>
      <c r="Q1122" s="2" t="s">
        <v>1336</v>
      </c>
      <c r="R1122" t="str">
        <f t="shared" si="499"/>
        <v>BEB9=咕</v>
      </c>
    </row>
    <row r="1123" spans="1:18">
      <c r="A1123" s="2" t="s">
        <v>5399</v>
      </c>
      <c r="B1123" s="2" t="s">
        <v>5400</v>
      </c>
      <c r="C1123">
        <f t="shared" si="489"/>
        <v>1413</v>
      </c>
      <c r="D1123">
        <f t="shared" si="490"/>
        <v>1157</v>
      </c>
      <c r="E1123">
        <f t="shared" si="491"/>
        <v>1152</v>
      </c>
      <c r="F1123">
        <f t="shared" si="492"/>
        <v>147776</v>
      </c>
      <c r="G1123" t="str">
        <f t="shared" si="493"/>
        <v>00028140</v>
      </c>
      <c r="H1123" t="str">
        <f t="shared" si="504"/>
        <v>BBF8</v>
      </c>
      <c r="I1123" t="str">
        <f t="shared" si="505"/>
        <v>F6A7</v>
      </c>
      <c r="J1123" t="s">
        <v>5401</v>
      </c>
      <c r="K1123" t="str">
        <f t="shared" si="495"/>
        <v>F8BB0000</v>
      </c>
      <c r="L1123" t="str">
        <f t="shared" si="496"/>
        <v>40810200</v>
      </c>
      <c r="M1123" t="str">
        <f t="shared" si="497"/>
        <v>F8BB000040810200</v>
      </c>
      <c r="N1123" t="str">
        <f t="shared" si="498"/>
        <v>F8BB=圾</v>
      </c>
      <c r="P1123" s="2" t="s">
        <v>5402</v>
      </c>
      <c r="Q1123" s="2" t="s">
        <v>4520</v>
      </c>
      <c r="R1123" t="str">
        <f t="shared" si="499"/>
        <v>BFB9=箍</v>
      </c>
    </row>
    <row r="1124" spans="1:18">
      <c r="A1124" s="2" t="s">
        <v>1482</v>
      </c>
      <c r="B1124" s="2" t="s">
        <v>5403</v>
      </c>
      <c r="C1124">
        <f t="shared" si="489"/>
        <v>1414</v>
      </c>
      <c r="D1124">
        <f t="shared" si="490"/>
        <v>1158</v>
      </c>
      <c r="E1124">
        <f t="shared" si="491"/>
        <v>1152</v>
      </c>
      <c r="F1124">
        <f t="shared" si="492"/>
        <v>147840</v>
      </c>
      <c r="G1124" t="str">
        <f t="shared" si="493"/>
        <v>00028180</v>
      </c>
      <c r="H1124" t="str">
        <f t="shared" si="504"/>
        <v>BBF9</v>
      </c>
      <c r="I1124" t="str">
        <f t="shared" si="505"/>
        <v>F6A8</v>
      </c>
      <c r="J1124" t="s">
        <v>5404</v>
      </c>
      <c r="K1124" t="str">
        <f t="shared" si="495"/>
        <v>F9BB0000</v>
      </c>
      <c r="L1124" t="str">
        <f t="shared" si="496"/>
        <v>80810200</v>
      </c>
      <c r="M1124" t="str">
        <f t="shared" si="497"/>
        <v>F9BB000080810200</v>
      </c>
      <c r="N1124" t="str">
        <f t="shared" si="498"/>
        <v>F9BB=基</v>
      </c>
      <c r="P1124" s="2" t="s">
        <v>5405</v>
      </c>
      <c r="Q1124" s="2" t="s">
        <v>4523</v>
      </c>
      <c r="R1124" t="str">
        <f t="shared" si="499"/>
        <v>C0B9=估</v>
      </c>
    </row>
    <row r="1125" spans="1:18">
      <c r="A1125" s="2" t="s">
        <v>855</v>
      </c>
      <c r="B1125" s="2" t="s">
        <v>5406</v>
      </c>
      <c r="C1125">
        <f t="shared" si="489"/>
        <v>1415</v>
      </c>
      <c r="D1125">
        <f t="shared" si="490"/>
        <v>1159</v>
      </c>
      <c r="E1125">
        <f t="shared" si="491"/>
        <v>1152</v>
      </c>
      <c r="F1125">
        <f t="shared" si="492"/>
        <v>147904</v>
      </c>
      <c r="G1125" t="str">
        <f t="shared" si="493"/>
        <v>000281C0</v>
      </c>
      <c r="H1125" t="str">
        <f t="shared" si="504"/>
        <v>BBFA</v>
      </c>
      <c r="I1125" t="str">
        <f t="shared" si="505"/>
        <v>F6A9</v>
      </c>
      <c r="J1125" t="s">
        <v>5407</v>
      </c>
      <c r="K1125" t="str">
        <f t="shared" si="495"/>
        <v>FABB0000</v>
      </c>
      <c r="L1125" t="str">
        <f t="shared" si="496"/>
        <v>C0810200</v>
      </c>
      <c r="M1125" t="str">
        <f t="shared" si="497"/>
        <v>FABB0000C0810200</v>
      </c>
      <c r="N1125" t="str">
        <f t="shared" si="498"/>
        <v>FABB=机</v>
      </c>
      <c r="P1125" s="2" t="s">
        <v>5408</v>
      </c>
      <c r="Q1125" s="2" t="s">
        <v>4527</v>
      </c>
      <c r="R1125" t="str">
        <f t="shared" si="499"/>
        <v>C1B9=沽</v>
      </c>
    </row>
    <row r="1126" spans="1:18">
      <c r="A1126" s="2" t="s">
        <v>5409</v>
      </c>
      <c r="B1126" s="2" t="s">
        <v>5410</v>
      </c>
      <c r="C1126">
        <f t="shared" si="489"/>
        <v>1416</v>
      </c>
      <c r="D1126">
        <f t="shared" si="490"/>
        <v>1160</v>
      </c>
      <c r="E1126">
        <f t="shared" si="491"/>
        <v>1152</v>
      </c>
      <c r="F1126">
        <f t="shared" si="492"/>
        <v>147968</v>
      </c>
      <c r="G1126" t="str">
        <f t="shared" si="493"/>
        <v>00028200</v>
      </c>
      <c r="H1126" t="str">
        <f t="shared" si="504"/>
        <v>BBFB</v>
      </c>
      <c r="I1126" t="str">
        <f t="shared" si="505"/>
        <v>F6AA</v>
      </c>
      <c r="J1126" t="s">
        <v>5411</v>
      </c>
      <c r="K1126" t="str">
        <f t="shared" si="495"/>
        <v>FBBB0000</v>
      </c>
      <c r="L1126" t="str">
        <f t="shared" si="496"/>
        <v>00820200</v>
      </c>
      <c r="M1126" t="str">
        <f t="shared" si="497"/>
        <v>FBBB000000820200</v>
      </c>
      <c r="N1126" t="str">
        <f t="shared" si="498"/>
        <v>FBBB=畸</v>
      </c>
      <c r="P1126" s="2" t="s">
        <v>5412</v>
      </c>
      <c r="Q1126" s="2" t="s">
        <v>4531</v>
      </c>
      <c r="R1126" t="str">
        <f t="shared" si="499"/>
        <v>C2B9=孤</v>
      </c>
    </row>
    <row r="1127" spans="1:18">
      <c r="A1127" s="2" t="s">
        <v>5413</v>
      </c>
      <c r="B1127" s="2" t="s">
        <v>5414</v>
      </c>
      <c r="C1127">
        <f t="shared" si="489"/>
        <v>1417</v>
      </c>
      <c r="D1127">
        <f t="shared" si="490"/>
        <v>1161</v>
      </c>
      <c r="E1127">
        <f t="shared" si="491"/>
        <v>1152</v>
      </c>
      <c r="F1127">
        <f t="shared" si="492"/>
        <v>148032</v>
      </c>
      <c r="G1127" t="str">
        <f t="shared" si="493"/>
        <v>00028240</v>
      </c>
      <c r="H1127" t="str">
        <f t="shared" ref="H1127:H1136" si="506">MID($H$1,(ROW()-2)*4+1,4)</f>
        <v>BBFC</v>
      </c>
      <c r="I1127" t="str">
        <f t="shared" si="505"/>
        <v>F6AB</v>
      </c>
      <c r="J1127" t="s">
        <v>5415</v>
      </c>
      <c r="K1127" t="str">
        <f t="shared" si="495"/>
        <v>FCBB0000</v>
      </c>
      <c r="L1127" t="str">
        <f t="shared" si="496"/>
        <v>40820200</v>
      </c>
      <c r="M1127" t="str">
        <f t="shared" si="497"/>
        <v>FCBB000040820200</v>
      </c>
      <c r="N1127" t="str">
        <f t="shared" si="498"/>
        <v>FCBB=稽</v>
      </c>
      <c r="P1127" s="2" t="s">
        <v>5416</v>
      </c>
      <c r="Q1127" s="2" t="s">
        <v>4535</v>
      </c>
      <c r="R1127" t="str">
        <f t="shared" si="499"/>
        <v>C3B9=姑</v>
      </c>
    </row>
    <row r="1128" spans="1:18">
      <c r="A1128" s="2" t="s">
        <v>888</v>
      </c>
      <c r="B1128" s="2" t="s">
        <v>5417</v>
      </c>
      <c r="C1128">
        <f t="shared" si="489"/>
        <v>1418</v>
      </c>
      <c r="D1128">
        <f t="shared" si="490"/>
        <v>1162</v>
      </c>
      <c r="E1128">
        <f t="shared" si="491"/>
        <v>1152</v>
      </c>
      <c r="F1128">
        <f t="shared" si="492"/>
        <v>148096</v>
      </c>
      <c r="G1128" t="str">
        <f t="shared" si="493"/>
        <v>00028280</v>
      </c>
      <c r="H1128" t="str">
        <f t="shared" si="506"/>
        <v>BBFD</v>
      </c>
      <c r="I1128" t="str">
        <f t="shared" si="505"/>
        <v>F6AC</v>
      </c>
      <c r="J1128" t="s">
        <v>5418</v>
      </c>
      <c r="K1128" t="str">
        <f t="shared" si="495"/>
        <v>FDBB0000</v>
      </c>
      <c r="L1128" t="str">
        <f t="shared" si="496"/>
        <v>80820200</v>
      </c>
      <c r="M1128" t="str">
        <f t="shared" si="497"/>
        <v>FDBB000080820200</v>
      </c>
      <c r="N1128" t="str">
        <f t="shared" si="498"/>
        <v>FDBB=积</v>
      </c>
      <c r="P1128" s="2" t="s">
        <v>5419</v>
      </c>
      <c r="Q1128" s="2" t="s">
        <v>4539</v>
      </c>
      <c r="R1128" t="str">
        <f t="shared" si="499"/>
        <v>C4B9=鼓</v>
      </c>
    </row>
    <row r="1129" spans="1:18">
      <c r="A1129" s="2" t="s">
        <v>5420</v>
      </c>
      <c r="B1129" s="2" t="s">
        <v>5421</v>
      </c>
      <c r="C1129">
        <f t="shared" si="489"/>
        <v>1419</v>
      </c>
      <c r="D1129">
        <f t="shared" si="490"/>
        <v>1163</v>
      </c>
      <c r="E1129">
        <f t="shared" si="491"/>
        <v>1152</v>
      </c>
      <c r="F1129">
        <f t="shared" si="492"/>
        <v>148160</v>
      </c>
      <c r="G1129" t="str">
        <f t="shared" si="493"/>
        <v>000282C0</v>
      </c>
      <c r="H1129" t="str">
        <f t="shared" si="506"/>
        <v>BBFE</v>
      </c>
      <c r="I1129" t="str">
        <f t="shared" si="505"/>
        <v>F6AD</v>
      </c>
      <c r="J1129" t="s">
        <v>5422</v>
      </c>
      <c r="K1129" t="str">
        <f t="shared" si="495"/>
        <v>FEBB0000</v>
      </c>
      <c r="L1129" t="str">
        <f t="shared" si="496"/>
        <v>C0820200</v>
      </c>
      <c r="M1129" t="str">
        <f t="shared" si="497"/>
        <v>FEBB0000C0820200</v>
      </c>
      <c r="N1129" t="str">
        <f t="shared" si="498"/>
        <v>FEBB=箕</v>
      </c>
      <c r="P1129" s="2" t="s">
        <v>1341</v>
      </c>
      <c r="Q1129" s="2" t="s">
        <v>1342</v>
      </c>
      <c r="R1129" t="str">
        <f t="shared" si="499"/>
        <v>C5B9=古</v>
      </c>
    </row>
    <row r="1130" spans="1:18">
      <c r="A1130" s="2" t="s">
        <v>5423</v>
      </c>
      <c r="B1130" s="2" t="s">
        <v>5424</v>
      </c>
      <c r="C1130">
        <f t="shared" si="489"/>
        <v>1420</v>
      </c>
      <c r="D1130">
        <f t="shared" si="490"/>
        <v>1164</v>
      </c>
      <c r="E1130">
        <f t="shared" si="491"/>
        <v>1152</v>
      </c>
      <c r="F1130">
        <f t="shared" si="492"/>
        <v>148224</v>
      </c>
      <c r="G1130" t="str">
        <f t="shared" si="493"/>
        <v>00028300</v>
      </c>
      <c r="H1130" t="str">
        <f t="shared" si="506"/>
        <v>BCA1</v>
      </c>
      <c r="I1130" t="str">
        <f t="shared" si="505"/>
        <v>F6AE</v>
      </c>
      <c r="J1130" t="s">
        <v>5425</v>
      </c>
      <c r="K1130" t="str">
        <f t="shared" si="495"/>
        <v>A1BC0000</v>
      </c>
      <c r="L1130" t="str">
        <f t="shared" si="496"/>
        <v>00830200</v>
      </c>
      <c r="M1130" t="str">
        <f t="shared" si="497"/>
        <v>A1BC000000830200</v>
      </c>
      <c r="N1130" t="str">
        <f t="shared" si="498"/>
        <v>A1BC=肌</v>
      </c>
      <c r="P1130" s="2" t="s">
        <v>5426</v>
      </c>
      <c r="Q1130" s="2" t="s">
        <v>4545</v>
      </c>
      <c r="R1130" t="str">
        <f t="shared" si="499"/>
        <v>C6B9=蛊</v>
      </c>
    </row>
    <row r="1131" spans="1:18">
      <c r="A1131" s="2" t="s">
        <v>5427</v>
      </c>
      <c r="B1131" s="2" t="s">
        <v>5428</v>
      </c>
      <c r="C1131">
        <f t="shared" si="489"/>
        <v>1421</v>
      </c>
      <c r="D1131">
        <f t="shared" si="490"/>
        <v>1165</v>
      </c>
      <c r="E1131">
        <f t="shared" si="491"/>
        <v>1152</v>
      </c>
      <c r="F1131">
        <f t="shared" si="492"/>
        <v>148288</v>
      </c>
      <c r="G1131" t="str">
        <f t="shared" si="493"/>
        <v>00028340</v>
      </c>
      <c r="H1131" t="str">
        <f t="shared" si="506"/>
        <v>BCA2</v>
      </c>
      <c r="I1131" t="str">
        <f t="shared" ref="I1131:I1140" si="507">MID($I$1,(ROW()-2)*4+1,4)</f>
        <v>F6AF</v>
      </c>
      <c r="J1131" t="s">
        <v>5429</v>
      </c>
      <c r="K1131" t="str">
        <f t="shared" si="495"/>
        <v>A2BC0000</v>
      </c>
      <c r="L1131" t="str">
        <f t="shared" si="496"/>
        <v>40830200</v>
      </c>
      <c r="M1131" t="str">
        <f t="shared" si="497"/>
        <v>A2BC000040830200</v>
      </c>
      <c r="N1131" t="str">
        <f t="shared" si="498"/>
        <v>A2BC=饥</v>
      </c>
      <c r="P1131" s="2" t="s">
        <v>1347</v>
      </c>
      <c r="Q1131" s="2" t="s">
        <v>1348</v>
      </c>
      <c r="R1131" t="str">
        <f t="shared" si="499"/>
        <v>C7B9=骨</v>
      </c>
    </row>
    <row r="1132" spans="1:18">
      <c r="A1132" s="2" t="s">
        <v>5430</v>
      </c>
      <c r="B1132" s="2" t="s">
        <v>5431</v>
      </c>
      <c r="C1132">
        <f t="shared" si="489"/>
        <v>1422</v>
      </c>
      <c r="D1132">
        <f t="shared" si="490"/>
        <v>1166</v>
      </c>
      <c r="E1132">
        <f t="shared" si="491"/>
        <v>1152</v>
      </c>
      <c r="F1132">
        <f t="shared" si="492"/>
        <v>148352</v>
      </c>
      <c r="G1132" t="str">
        <f t="shared" si="493"/>
        <v>00028380</v>
      </c>
      <c r="H1132" t="str">
        <f t="shared" si="506"/>
        <v>BCA3</v>
      </c>
      <c r="I1132" t="str">
        <f t="shared" si="507"/>
        <v>F6B0</v>
      </c>
      <c r="J1132" t="s">
        <v>5432</v>
      </c>
      <c r="K1132" t="str">
        <f t="shared" si="495"/>
        <v>A3BC0000</v>
      </c>
      <c r="L1132" t="str">
        <f t="shared" si="496"/>
        <v>80830200</v>
      </c>
      <c r="M1132" t="str">
        <f t="shared" si="497"/>
        <v>A3BC000080830200</v>
      </c>
      <c r="N1132" t="str">
        <f t="shared" si="498"/>
        <v>A3BC=迹</v>
      </c>
      <c r="P1132" s="2" t="s">
        <v>5433</v>
      </c>
      <c r="Q1132" s="2" t="s">
        <v>4552</v>
      </c>
      <c r="R1132" t="str">
        <f t="shared" si="499"/>
        <v>C8B9=谷</v>
      </c>
    </row>
    <row r="1133" spans="1:18">
      <c r="A1133" s="2" t="s">
        <v>5434</v>
      </c>
      <c r="B1133" s="2" t="s">
        <v>5435</v>
      </c>
      <c r="C1133">
        <f t="shared" si="489"/>
        <v>1423</v>
      </c>
      <c r="D1133">
        <f t="shared" si="490"/>
        <v>1167</v>
      </c>
      <c r="E1133">
        <f t="shared" si="491"/>
        <v>1152</v>
      </c>
      <c r="F1133">
        <f t="shared" si="492"/>
        <v>148416</v>
      </c>
      <c r="G1133" t="str">
        <f t="shared" si="493"/>
        <v>000283C0</v>
      </c>
      <c r="H1133" t="str">
        <f t="shared" si="506"/>
        <v>BCA4</v>
      </c>
      <c r="I1133" t="str">
        <f t="shared" si="507"/>
        <v>F6B1</v>
      </c>
      <c r="J1133" t="s">
        <v>5436</v>
      </c>
      <c r="K1133" t="str">
        <f t="shared" si="495"/>
        <v>A4BC0000</v>
      </c>
      <c r="L1133" t="str">
        <f t="shared" si="496"/>
        <v>C0830200</v>
      </c>
      <c r="M1133" t="str">
        <f t="shared" si="497"/>
        <v>A4BC0000C0830200</v>
      </c>
      <c r="N1133" t="str">
        <f t="shared" si="498"/>
        <v>A4BC=激</v>
      </c>
      <c r="P1133" s="2" t="s">
        <v>5437</v>
      </c>
      <c r="Q1133" s="2" t="s">
        <v>4556</v>
      </c>
      <c r="R1133" t="str">
        <f t="shared" si="499"/>
        <v>C9B9=股</v>
      </c>
    </row>
    <row r="1134" spans="1:18">
      <c r="A1134" s="2" t="s">
        <v>5438</v>
      </c>
      <c r="B1134" s="2" t="s">
        <v>5439</v>
      </c>
      <c r="C1134">
        <f t="shared" si="489"/>
        <v>1424</v>
      </c>
      <c r="D1134">
        <f t="shared" si="490"/>
        <v>1168</v>
      </c>
      <c r="E1134">
        <f t="shared" si="491"/>
        <v>1168</v>
      </c>
      <c r="F1134">
        <f t="shared" si="492"/>
        <v>149504</v>
      </c>
      <c r="G1134" t="str">
        <f t="shared" si="493"/>
        <v>00028800</v>
      </c>
      <c r="H1134" t="str">
        <f t="shared" si="506"/>
        <v>BCA5</v>
      </c>
      <c r="I1134" t="str">
        <f t="shared" si="507"/>
        <v>F6B2</v>
      </c>
      <c r="J1134" t="s">
        <v>5440</v>
      </c>
      <c r="K1134" t="str">
        <f t="shared" si="495"/>
        <v>A5BC0000</v>
      </c>
      <c r="L1134" t="str">
        <f t="shared" si="496"/>
        <v>00880200</v>
      </c>
      <c r="M1134" t="str">
        <f t="shared" si="497"/>
        <v>A5BC000000880200</v>
      </c>
      <c r="N1134" t="str">
        <f t="shared" si="498"/>
        <v>A5BC=讥</v>
      </c>
      <c r="P1134" s="2" t="s">
        <v>5441</v>
      </c>
      <c r="Q1134" s="2" t="s">
        <v>4560</v>
      </c>
      <c r="R1134" t="str">
        <f t="shared" si="499"/>
        <v>CAB9=故</v>
      </c>
    </row>
    <row r="1135" spans="1:18">
      <c r="A1135" s="2" t="s">
        <v>1487</v>
      </c>
      <c r="B1135" s="2" t="s">
        <v>5442</v>
      </c>
      <c r="C1135">
        <f t="shared" si="489"/>
        <v>1425</v>
      </c>
      <c r="D1135">
        <f t="shared" si="490"/>
        <v>1169</v>
      </c>
      <c r="E1135">
        <f t="shared" si="491"/>
        <v>1168</v>
      </c>
      <c r="F1135">
        <f t="shared" si="492"/>
        <v>149568</v>
      </c>
      <c r="G1135" t="str">
        <f t="shared" si="493"/>
        <v>00028840</v>
      </c>
      <c r="H1135" t="str">
        <f t="shared" si="506"/>
        <v>BCA6</v>
      </c>
      <c r="I1135" t="str">
        <f t="shared" si="507"/>
        <v>F6B3</v>
      </c>
      <c r="J1135" t="s">
        <v>5443</v>
      </c>
      <c r="K1135" t="str">
        <f t="shared" si="495"/>
        <v>A6BC0000</v>
      </c>
      <c r="L1135" t="str">
        <f t="shared" si="496"/>
        <v>40880200</v>
      </c>
      <c r="M1135" t="str">
        <f t="shared" si="497"/>
        <v>A6BC000040880200</v>
      </c>
      <c r="N1135" t="str">
        <f t="shared" si="498"/>
        <v>A6BC=鸡</v>
      </c>
      <c r="P1135" s="2" t="s">
        <v>5444</v>
      </c>
      <c r="Q1135" s="2" t="s">
        <v>4564</v>
      </c>
      <c r="R1135" t="str">
        <f t="shared" si="499"/>
        <v>CBB9=顾</v>
      </c>
    </row>
    <row r="1136" spans="1:18">
      <c r="A1136" s="2" t="s">
        <v>5445</v>
      </c>
      <c r="B1136" s="2" t="s">
        <v>5446</v>
      </c>
      <c r="C1136">
        <f t="shared" si="489"/>
        <v>1426</v>
      </c>
      <c r="D1136">
        <f t="shared" si="490"/>
        <v>1170</v>
      </c>
      <c r="E1136">
        <f t="shared" si="491"/>
        <v>1168</v>
      </c>
      <c r="F1136">
        <f t="shared" si="492"/>
        <v>149632</v>
      </c>
      <c r="G1136" t="str">
        <f t="shared" si="493"/>
        <v>00028880</v>
      </c>
      <c r="H1136" t="str">
        <f t="shared" si="506"/>
        <v>BCA7</v>
      </c>
      <c r="I1136" t="str">
        <f t="shared" si="507"/>
        <v>F6B4</v>
      </c>
      <c r="J1136" t="s">
        <v>5447</v>
      </c>
      <c r="K1136" t="str">
        <f t="shared" si="495"/>
        <v>A7BC0000</v>
      </c>
      <c r="L1136" t="str">
        <f t="shared" si="496"/>
        <v>80880200</v>
      </c>
      <c r="M1136" t="str">
        <f t="shared" si="497"/>
        <v>A7BC000080880200</v>
      </c>
      <c r="N1136" t="str">
        <f t="shared" si="498"/>
        <v>A7BC=姬</v>
      </c>
      <c r="P1136" s="2" t="s">
        <v>1353</v>
      </c>
      <c r="Q1136" s="2" t="s">
        <v>1354</v>
      </c>
      <c r="R1136" t="str">
        <f t="shared" si="499"/>
        <v>CCB9=固</v>
      </c>
    </row>
    <row r="1137" spans="1:18">
      <c r="A1137" s="2" t="s">
        <v>5448</v>
      </c>
      <c r="B1137" s="2" t="s">
        <v>5449</v>
      </c>
      <c r="C1137">
        <f t="shared" si="489"/>
        <v>1427</v>
      </c>
      <c r="D1137">
        <f t="shared" si="490"/>
        <v>1171</v>
      </c>
      <c r="E1137">
        <f t="shared" si="491"/>
        <v>1168</v>
      </c>
      <c r="F1137">
        <f t="shared" si="492"/>
        <v>149696</v>
      </c>
      <c r="G1137" t="str">
        <f t="shared" si="493"/>
        <v>000288C0</v>
      </c>
      <c r="H1137" t="str">
        <f t="shared" ref="H1137:H1146" si="508">MID($H$1,(ROW()-2)*4+1,4)</f>
        <v>BCA8</v>
      </c>
      <c r="I1137" t="str">
        <f t="shared" si="507"/>
        <v>F6B5</v>
      </c>
      <c r="J1137" t="s">
        <v>5450</v>
      </c>
      <c r="K1137" t="str">
        <f t="shared" si="495"/>
        <v>A8BC0000</v>
      </c>
      <c r="L1137" t="str">
        <f t="shared" si="496"/>
        <v>C0880200</v>
      </c>
      <c r="M1137" t="str">
        <f t="shared" si="497"/>
        <v>A8BC0000C0880200</v>
      </c>
      <c r="N1137" t="str">
        <f t="shared" si="498"/>
        <v>A8BC=绩</v>
      </c>
      <c r="P1137" s="2" t="s">
        <v>5451</v>
      </c>
      <c r="Q1137" s="2" t="s">
        <v>4570</v>
      </c>
      <c r="R1137" t="str">
        <f t="shared" si="499"/>
        <v>CDB9=雇</v>
      </c>
    </row>
    <row r="1138" spans="1:18">
      <c r="A1138" s="2" t="s">
        <v>5452</v>
      </c>
      <c r="B1138" s="2" t="s">
        <v>5453</v>
      </c>
      <c r="C1138">
        <f t="shared" si="489"/>
        <v>1428</v>
      </c>
      <c r="D1138">
        <f t="shared" si="490"/>
        <v>1172</v>
      </c>
      <c r="E1138">
        <f t="shared" si="491"/>
        <v>1168</v>
      </c>
      <c r="F1138">
        <f t="shared" si="492"/>
        <v>149760</v>
      </c>
      <c r="G1138" t="str">
        <f t="shared" si="493"/>
        <v>00028900</v>
      </c>
      <c r="H1138" t="str">
        <f t="shared" si="508"/>
        <v>BCA9</v>
      </c>
      <c r="I1138" t="str">
        <f t="shared" si="507"/>
        <v>F6B6</v>
      </c>
      <c r="J1138" t="s">
        <v>5454</v>
      </c>
      <c r="K1138" t="str">
        <f t="shared" si="495"/>
        <v>A9BC0000</v>
      </c>
      <c r="L1138" t="str">
        <f t="shared" si="496"/>
        <v>00890200</v>
      </c>
      <c r="M1138" t="str">
        <f t="shared" si="497"/>
        <v>A9BC000000890200</v>
      </c>
      <c r="N1138" t="str">
        <f t="shared" si="498"/>
        <v>A9BC=缉</v>
      </c>
      <c r="P1138" s="2" t="s">
        <v>5455</v>
      </c>
      <c r="Q1138" s="2" t="s">
        <v>4574</v>
      </c>
      <c r="R1138" t="str">
        <f t="shared" si="499"/>
        <v>CEB9=刮</v>
      </c>
    </row>
    <row r="1139" spans="1:18">
      <c r="A1139" s="2" t="s">
        <v>1492</v>
      </c>
      <c r="B1139" s="2" t="s">
        <v>5456</v>
      </c>
      <c r="C1139">
        <f t="shared" si="489"/>
        <v>1429</v>
      </c>
      <c r="D1139">
        <f t="shared" si="490"/>
        <v>1173</v>
      </c>
      <c r="E1139">
        <f t="shared" si="491"/>
        <v>1168</v>
      </c>
      <c r="F1139">
        <f t="shared" si="492"/>
        <v>149824</v>
      </c>
      <c r="G1139" t="str">
        <f t="shared" si="493"/>
        <v>00028940</v>
      </c>
      <c r="H1139" t="str">
        <f t="shared" si="508"/>
        <v>BCAA</v>
      </c>
      <c r="I1139" t="str">
        <f t="shared" si="507"/>
        <v>F6B7</v>
      </c>
      <c r="J1139" t="s">
        <v>5457</v>
      </c>
      <c r="K1139" t="str">
        <f t="shared" si="495"/>
        <v>AABC0000</v>
      </c>
      <c r="L1139" t="str">
        <f t="shared" si="496"/>
        <v>40890200</v>
      </c>
      <c r="M1139" t="str">
        <f t="shared" si="497"/>
        <v>AABC000040890200</v>
      </c>
      <c r="N1139" t="str">
        <f t="shared" si="498"/>
        <v>AABC=吉</v>
      </c>
      <c r="P1139" s="2" t="s">
        <v>5458</v>
      </c>
      <c r="Q1139" s="2" t="s">
        <v>4578</v>
      </c>
      <c r="R1139" t="str">
        <f t="shared" si="499"/>
        <v>CFB9=瓜</v>
      </c>
    </row>
    <row r="1140" spans="1:18">
      <c r="A1140" s="2" t="s">
        <v>5459</v>
      </c>
      <c r="B1140" s="2" t="s">
        <v>5460</v>
      </c>
      <c r="C1140">
        <f t="shared" si="489"/>
        <v>1430</v>
      </c>
      <c r="D1140">
        <f t="shared" si="490"/>
        <v>1174</v>
      </c>
      <c r="E1140">
        <f t="shared" si="491"/>
        <v>1168</v>
      </c>
      <c r="F1140">
        <f t="shared" si="492"/>
        <v>149888</v>
      </c>
      <c r="G1140" t="str">
        <f t="shared" si="493"/>
        <v>00028980</v>
      </c>
      <c r="H1140" t="str">
        <f t="shared" si="508"/>
        <v>BCAB</v>
      </c>
      <c r="I1140" t="str">
        <f t="shared" si="507"/>
        <v>F6B8</v>
      </c>
      <c r="J1140" t="s">
        <v>5461</v>
      </c>
      <c r="K1140" t="str">
        <f t="shared" si="495"/>
        <v>ABBC0000</v>
      </c>
      <c r="L1140" t="str">
        <f t="shared" si="496"/>
        <v>80890200</v>
      </c>
      <c r="M1140" t="str">
        <f t="shared" si="497"/>
        <v>ABBC000080890200</v>
      </c>
      <c r="N1140" t="str">
        <f t="shared" si="498"/>
        <v>ABBC=极</v>
      </c>
      <c r="P1140" s="2" t="s">
        <v>5462</v>
      </c>
      <c r="Q1140" s="2" t="s">
        <v>4582</v>
      </c>
      <c r="R1140" t="str">
        <f t="shared" si="499"/>
        <v>D0B9=剐</v>
      </c>
    </row>
    <row r="1141" spans="1:18">
      <c r="A1141" s="2" t="s">
        <v>1498</v>
      </c>
      <c r="B1141" s="2" t="s">
        <v>5463</v>
      </c>
      <c r="C1141">
        <f t="shared" si="489"/>
        <v>1431</v>
      </c>
      <c r="D1141">
        <f t="shared" si="490"/>
        <v>1175</v>
      </c>
      <c r="E1141">
        <f t="shared" si="491"/>
        <v>1168</v>
      </c>
      <c r="F1141">
        <f t="shared" si="492"/>
        <v>149952</v>
      </c>
      <c r="G1141" t="str">
        <f t="shared" si="493"/>
        <v>000289C0</v>
      </c>
      <c r="H1141" t="str">
        <f t="shared" si="508"/>
        <v>BCAC</v>
      </c>
      <c r="I1141" t="str">
        <f t="shared" ref="I1141:I1150" si="509">MID($I$1,(ROW()-2)*4+1,4)</f>
        <v>F6B9</v>
      </c>
      <c r="J1141" t="s">
        <v>5464</v>
      </c>
      <c r="K1141" t="str">
        <f t="shared" si="495"/>
        <v>ACBC0000</v>
      </c>
      <c r="L1141" t="str">
        <f t="shared" si="496"/>
        <v>C0890200</v>
      </c>
      <c r="M1141" t="str">
        <f t="shared" si="497"/>
        <v>ACBC0000C0890200</v>
      </c>
      <c r="N1141" t="str">
        <f t="shared" si="498"/>
        <v>ACBC=棘</v>
      </c>
      <c r="P1141" s="2" t="s">
        <v>5465</v>
      </c>
      <c r="Q1141" s="2" t="s">
        <v>4586</v>
      </c>
      <c r="R1141" t="str">
        <f t="shared" si="499"/>
        <v>D1B9=寡</v>
      </c>
    </row>
    <row r="1142" spans="1:18">
      <c r="A1142" s="2" t="s">
        <v>5466</v>
      </c>
      <c r="B1142" s="2" t="s">
        <v>5467</v>
      </c>
      <c r="C1142">
        <f t="shared" si="489"/>
        <v>1432</v>
      </c>
      <c r="D1142">
        <f t="shared" si="490"/>
        <v>1176</v>
      </c>
      <c r="E1142">
        <f t="shared" si="491"/>
        <v>1168</v>
      </c>
      <c r="F1142">
        <f t="shared" si="492"/>
        <v>150016</v>
      </c>
      <c r="G1142" t="str">
        <f t="shared" si="493"/>
        <v>00028A00</v>
      </c>
      <c r="H1142" t="str">
        <f t="shared" si="508"/>
        <v>BCAD</v>
      </c>
      <c r="I1142" t="str">
        <f t="shared" si="509"/>
        <v>F6BA</v>
      </c>
      <c r="J1142" t="s">
        <v>5468</v>
      </c>
      <c r="K1142" t="str">
        <f t="shared" si="495"/>
        <v>ADBC0000</v>
      </c>
      <c r="L1142" t="str">
        <f t="shared" si="496"/>
        <v>008A0200</v>
      </c>
      <c r="M1142" t="str">
        <f t="shared" si="497"/>
        <v>ADBC0000008A0200</v>
      </c>
      <c r="N1142" t="str">
        <f t="shared" si="498"/>
        <v>ADBC=辑</v>
      </c>
      <c r="P1142" s="2" t="s">
        <v>5469</v>
      </c>
      <c r="Q1142" s="2" t="s">
        <v>4590</v>
      </c>
      <c r="R1142" t="str">
        <f t="shared" si="499"/>
        <v>D2B9=挂</v>
      </c>
    </row>
    <row r="1143" spans="1:18">
      <c r="A1143" s="2" t="s">
        <v>5470</v>
      </c>
      <c r="B1143" s="2" t="s">
        <v>5471</v>
      </c>
      <c r="C1143">
        <f t="shared" si="489"/>
        <v>1433</v>
      </c>
      <c r="D1143">
        <f t="shared" si="490"/>
        <v>1177</v>
      </c>
      <c r="E1143">
        <f t="shared" si="491"/>
        <v>1168</v>
      </c>
      <c r="F1143">
        <f t="shared" si="492"/>
        <v>150080</v>
      </c>
      <c r="G1143" t="str">
        <f t="shared" si="493"/>
        <v>00028A40</v>
      </c>
      <c r="H1143" t="str">
        <f t="shared" si="508"/>
        <v>BCAE</v>
      </c>
      <c r="I1143" t="str">
        <f t="shared" si="509"/>
        <v>F6BB</v>
      </c>
      <c r="J1143" t="s">
        <v>5472</v>
      </c>
      <c r="K1143" t="str">
        <f t="shared" si="495"/>
        <v>AEBC0000</v>
      </c>
      <c r="L1143" t="str">
        <f t="shared" si="496"/>
        <v>408A0200</v>
      </c>
      <c r="M1143" t="str">
        <f t="shared" si="497"/>
        <v>AEBC0000408A0200</v>
      </c>
      <c r="N1143" t="str">
        <f t="shared" si="498"/>
        <v>AEBC=籍</v>
      </c>
      <c r="P1143" s="2" t="s">
        <v>5473</v>
      </c>
      <c r="Q1143" s="2" t="s">
        <v>4593</v>
      </c>
      <c r="R1143" t="str">
        <f t="shared" si="499"/>
        <v>D3B9=褂</v>
      </c>
    </row>
    <row r="1144" spans="1:18">
      <c r="A1144" s="2" t="s">
        <v>5474</v>
      </c>
      <c r="B1144" s="2" t="s">
        <v>5475</v>
      </c>
      <c r="C1144">
        <f t="shared" si="489"/>
        <v>1434</v>
      </c>
      <c r="D1144">
        <f t="shared" si="490"/>
        <v>1178</v>
      </c>
      <c r="E1144">
        <f t="shared" si="491"/>
        <v>1168</v>
      </c>
      <c r="F1144">
        <f t="shared" si="492"/>
        <v>150144</v>
      </c>
      <c r="G1144" t="str">
        <f t="shared" si="493"/>
        <v>00028A80</v>
      </c>
      <c r="H1144" t="str">
        <f t="shared" si="508"/>
        <v>BCAF</v>
      </c>
      <c r="I1144" t="str">
        <f t="shared" si="509"/>
        <v>F6BC</v>
      </c>
      <c r="J1144" t="s">
        <v>5476</v>
      </c>
      <c r="K1144" t="str">
        <f t="shared" si="495"/>
        <v>AFBC0000</v>
      </c>
      <c r="L1144" t="str">
        <f t="shared" si="496"/>
        <v>808A0200</v>
      </c>
      <c r="M1144" t="str">
        <f t="shared" si="497"/>
        <v>AFBC0000808A0200</v>
      </c>
      <c r="N1144" t="str">
        <f t="shared" si="498"/>
        <v>AFBC=集</v>
      </c>
      <c r="P1144" s="2" t="s">
        <v>5477</v>
      </c>
      <c r="Q1144" s="2" t="s">
        <v>4597</v>
      </c>
      <c r="R1144" t="str">
        <f t="shared" si="499"/>
        <v>D4B9=乖</v>
      </c>
    </row>
    <row r="1145" spans="1:18">
      <c r="A1145" s="2" t="s">
        <v>5478</v>
      </c>
      <c r="B1145" s="2" t="s">
        <v>5479</v>
      </c>
      <c r="C1145">
        <f t="shared" si="489"/>
        <v>1435</v>
      </c>
      <c r="D1145">
        <f t="shared" si="490"/>
        <v>1179</v>
      </c>
      <c r="E1145">
        <f t="shared" si="491"/>
        <v>1168</v>
      </c>
      <c r="F1145">
        <f t="shared" si="492"/>
        <v>150208</v>
      </c>
      <c r="G1145" t="str">
        <f t="shared" si="493"/>
        <v>00028AC0</v>
      </c>
      <c r="H1145" t="str">
        <f t="shared" si="508"/>
        <v>BCB0</v>
      </c>
      <c r="I1145" t="str">
        <f t="shared" si="509"/>
        <v>F6BD</v>
      </c>
      <c r="J1145" t="s">
        <v>2013</v>
      </c>
      <c r="K1145" t="str">
        <f t="shared" si="495"/>
        <v>B0BC0000</v>
      </c>
      <c r="L1145" t="str">
        <f t="shared" si="496"/>
        <v>C08A0200</v>
      </c>
      <c r="M1145" t="str">
        <f t="shared" si="497"/>
        <v>B0BC0000C08A0200</v>
      </c>
      <c r="N1145" t="str">
        <f t="shared" si="498"/>
        <v>B0BC=及</v>
      </c>
      <c r="P1145" s="2" t="s">
        <v>5480</v>
      </c>
      <c r="Q1145" s="2" t="s">
        <v>4600</v>
      </c>
      <c r="R1145" t="str">
        <f t="shared" si="499"/>
        <v>D5B9=拐</v>
      </c>
    </row>
    <row r="1146" spans="1:18">
      <c r="A1146" s="2" t="s">
        <v>5481</v>
      </c>
      <c r="B1146" s="2" t="s">
        <v>5482</v>
      </c>
      <c r="C1146">
        <f t="shared" si="489"/>
        <v>1436</v>
      </c>
      <c r="D1146">
        <f t="shared" si="490"/>
        <v>1180</v>
      </c>
      <c r="E1146">
        <f t="shared" si="491"/>
        <v>1168</v>
      </c>
      <c r="F1146">
        <f t="shared" si="492"/>
        <v>150272</v>
      </c>
      <c r="G1146" t="str">
        <f t="shared" si="493"/>
        <v>00028B00</v>
      </c>
      <c r="H1146" t="str">
        <f t="shared" si="508"/>
        <v>BCB1</v>
      </c>
      <c r="I1146" t="str">
        <f t="shared" si="509"/>
        <v>F6BE</v>
      </c>
      <c r="J1146" t="s">
        <v>2542</v>
      </c>
      <c r="K1146" t="str">
        <f t="shared" si="495"/>
        <v>B1BC0000</v>
      </c>
      <c r="L1146" t="str">
        <f t="shared" si="496"/>
        <v>008B0200</v>
      </c>
      <c r="M1146" t="str">
        <f t="shared" si="497"/>
        <v>B1BC0000008B0200</v>
      </c>
      <c r="N1146" t="str">
        <f t="shared" si="498"/>
        <v>B1BC=急</v>
      </c>
      <c r="P1146" s="2" t="s">
        <v>1359</v>
      </c>
      <c r="Q1146" s="2" t="s">
        <v>1360</v>
      </c>
      <c r="R1146" t="str">
        <f t="shared" si="499"/>
        <v>D6B9=怪</v>
      </c>
    </row>
    <row r="1147" spans="1:18">
      <c r="A1147" s="2" t="s">
        <v>5483</v>
      </c>
      <c r="B1147" s="2" t="s">
        <v>5484</v>
      </c>
      <c r="C1147">
        <f t="shared" si="489"/>
        <v>1437</v>
      </c>
      <c r="D1147">
        <f t="shared" si="490"/>
        <v>1181</v>
      </c>
      <c r="E1147">
        <f t="shared" si="491"/>
        <v>1168</v>
      </c>
      <c r="F1147">
        <f t="shared" si="492"/>
        <v>150336</v>
      </c>
      <c r="G1147" t="str">
        <f t="shared" si="493"/>
        <v>00028B40</v>
      </c>
      <c r="H1147" t="str">
        <f t="shared" ref="H1147:H1156" si="510">MID($H$1,(ROW()-2)*4+1,4)</f>
        <v>BCB2</v>
      </c>
      <c r="I1147" t="str">
        <f t="shared" si="509"/>
        <v>F6BF</v>
      </c>
      <c r="J1147" t="s">
        <v>2994</v>
      </c>
      <c r="K1147" t="str">
        <f t="shared" si="495"/>
        <v>B2BC0000</v>
      </c>
      <c r="L1147" t="str">
        <f t="shared" si="496"/>
        <v>408B0200</v>
      </c>
      <c r="M1147" t="str">
        <f t="shared" si="497"/>
        <v>B2BC0000408B0200</v>
      </c>
      <c r="N1147" t="str">
        <f t="shared" si="498"/>
        <v>B2BC=疾</v>
      </c>
      <c r="P1147" s="2" t="s">
        <v>5485</v>
      </c>
      <c r="Q1147" s="2" t="s">
        <v>4607</v>
      </c>
      <c r="R1147" t="str">
        <f t="shared" si="499"/>
        <v>D7B9=棺</v>
      </c>
    </row>
    <row r="1148" spans="1:18">
      <c r="A1148" s="2" t="s">
        <v>5486</v>
      </c>
      <c r="B1148" s="2" t="s">
        <v>5487</v>
      </c>
      <c r="C1148">
        <f t="shared" si="489"/>
        <v>1438</v>
      </c>
      <c r="D1148">
        <f t="shared" si="490"/>
        <v>1182</v>
      </c>
      <c r="E1148">
        <f t="shared" si="491"/>
        <v>1168</v>
      </c>
      <c r="F1148">
        <f t="shared" si="492"/>
        <v>150400</v>
      </c>
      <c r="G1148" t="str">
        <f t="shared" si="493"/>
        <v>00028B80</v>
      </c>
      <c r="H1148" t="str">
        <f t="shared" si="510"/>
        <v>BCB3</v>
      </c>
      <c r="I1148" t="str">
        <f t="shared" si="509"/>
        <v>F6C0</v>
      </c>
      <c r="J1148" t="s">
        <v>3348</v>
      </c>
      <c r="K1148" t="str">
        <f t="shared" si="495"/>
        <v>B3BC0000</v>
      </c>
      <c r="L1148" t="str">
        <f t="shared" si="496"/>
        <v>808B0200</v>
      </c>
      <c r="M1148" t="str">
        <f t="shared" si="497"/>
        <v>B3BC0000808B0200</v>
      </c>
      <c r="N1148" t="str">
        <f t="shared" si="498"/>
        <v>B3BC=汲</v>
      </c>
      <c r="P1148" s="2" t="s">
        <v>5488</v>
      </c>
      <c r="Q1148" s="2" t="s">
        <v>4611</v>
      </c>
      <c r="R1148" t="str">
        <f t="shared" si="499"/>
        <v>D8B9=关</v>
      </c>
    </row>
    <row r="1149" spans="1:18">
      <c r="A1149" s="2" t="s">
        <v>5489</v>
      </c>
      <c r="B1149" s="2" t="s">
        <v>5490</v>
      </c>
      <c r="C1149">
        <f t="shared" si="489"/>
        <v>1439</v>
      </c>
      <c r="D1149">
        <f t="shared" si="490"/>
        <v>1183</v>
      </c>
      <c r="E1149">
        <f t="shared" si="491"/>
        <v>1168</v>
      </c>
      <c r="F1149">
        <f t="shared" si="492"/>
        <v>150464</v>
      </c>
      <c r="G1149" t="str">
        <f t="shared" si="493"/>
        <v>00028BC0</v>
      </c>
      <c r="H1149" t="str">
        <f t="shared" si="510"/>
        <v>BCB4</v>
      </c>
      <c r="I1149" t="str">
        <f t="shared" si="509"/>
        <v>F6C1</v>
      </c>
      <c r="J1149" t="s">
        <v>3690</v>
      </c>
      <c r="K1149" t="str">
        <f t="shared" si="495"/>
        <v>B4BC0000</v>
      </c>
      <c r="L1149" t="str">
        <f t="shared" si="496"/>
        <v>C08B0200</v>
      </c>
      <c r="M1149" t="str">
        <f t="shared" si="497"/>
        <v>B4BC0000C08B0200</v>
      </c>
      <c r="N1149" t="str">
        <f t="shared" si="498"/>
        <v>B4BC=即</v>
      </c>
      <c r="P1149" s="2" t="s">
        <v>5491</v>
      </c>
      <c r="Q1149" s="2" t="s">
        <v>4615</v>
      </c>
      <c r="R1149" t="str">
        <f t="shared" si="499"/>
        <v>D9B9=官</v>
      </c>
    </row>
    <row r="1150" spans="1:18">
      <c r="A1150" s="2" t="s">
        <v>5492</v>
      </c>
      <c r="B1150" s="2" t="s">
        <v>5493</v>
      </c>
      <c r="C1150">
        <f t="shared" si="489"/>
        <v>1440</v>
      </c>
      <c r="D1150">
        <f t="shared" si="490"/>
        <v>1184</v>
      </c>
      <c r="E1150">
        <f t="shared" si="491"/>
        <v>1184</v>
      </c>
      <c r="F1150">
        <f t="shared" si="492"/>
        <v>151552</v>
      </c>
      <c r="G1150" t="str">
        <f t="shared" si="493"/>
        <v>00029000</v>
      </c>
      <c r="H1150" t="str">
        <f t="shared" si="510"/>
        <v>BCB5</v>
      </c>
      <c r="I1150" t="str">
        <f t="shared" si="509"/>
        <v>F6C2</v>
      </c>
      <c r="J1150" t="s">
        <v>4035</v>
      </c>
      <c r="K1150" t="str">
        <f t="shared" si="495"/>
        <v>B5BC0000</v>
      </c>
      <c r="L1150" t="str">
        <f t="shared" si="496"/>
        <v>00900200</v>
      </c>
      <c r="M1150" t="str">
        <f t="shared" si="497"/>
        <v>B5BC000000900200</v>
      </c>
      <c r="N1150" t="str">
        <f t="shared" si="498"/>
        <v>B5BC=嫉</v>
      </c>
      <c r="P1150" s="2" t="s">
        <v>5494</v>
      </c>
      <c r="Q1150" s="2" t="s">
        <v>4619</v>
      </c>
      <c r="R1150" t="str">
        <f t="shared" si="499"/>
        <v>DAB9=冠</v>
      </c>
    </row>
    <row r="1151" spans="1:18">
      <c r="A1151" s="2" t="s">
        <v>5495</v>
      </c>
      <c r="B1151" s="2" t="s">
        <v>5496</v>
      </c>
      <c r="C1151">
        <f t="shared" si="489"/>
        <v>1441</v>
      </c>
      <c r="D1151">
        <f t="shared" si="490"/>
        <v>1185</v>
      </c>
      <c r="E1151">
        <f t="shared" si="491"/>
        <v>1184</v>
      </c>
      <c r="F1151">
        <f t="shared" si="492"/>
        <v>151616</v>
      </c>
      <c r="G1151" t="str">
        <f t="shared" si="493"/>
        <v>00029040</v>
      </c>
      <c r="H1151" t="str">
        <f t="shared" si="510"/>
        <v>BCB6</v>
      </c>
      <c r="I1151" t="str">
        <f t="shared" ref="I1151:I1160" si="511">MID($I$1,(ROW()-2)*4+1,4)</f>
        <v>F6C3</v>
      </c>
      <c r="J1151" t="s">
        <v>4381</v>
      </c>
      <c r="K1151" t="str">
        <f t="shared" si="495"/>
        <v>B6BC0000</v>
      </c>
      <c r="L1151" t="str">
        <f t="shared" si="496"/>
        <v>40900200</v>
      </c>
      <c r="M1151" t="str">
        <f t="shared" si="497"/>
        <v>B6BC000040900200</v>
      </c>
      <c r="N1151" t="str">
        <f t="shared" si="498"/>
        <v>B6BC=级</v>
      </c>
      <c r="P1151" s="2" t="s">
        <v>5497</v>
      </c>
      <c r="Q1151" s="2" t="s">
        <v>4623</v>
      </c>
      <c r="R1151" t="str">
        <f t="shared" si="499"/>
        <v>DBB9=观</v>
      </c>
    </row>
    <row r="1152" spans="1:18">
      <c r="A1152" s="2" t="s">
        <v>5498</v>
      </c>
      <c r="B1152" s="2" t="s">
        <v>5499</v>
      </c>
      <c r="C1152">
        <f t="shared" si="489"/>
        <v>1442</v>
      </c>
      <c r="D1152">
        <f t="shared" si="490"/>
        <v>1186</v>
      </c>
      <c r="E1152">
        <f t="shared" si="491"/>
        <v>1184</v>
      </c>
      <c r="F1152">
        <f t="shared" si="492"/>
        <v>151680</v>
      </c>
      <c r="G1152" t="str">
        <f t="shared" si="493"/>
        <v>00029080</v>
      </c>
      <c r="H1152" t="str">
        <f t="shared" si="510"/>
        <v>BCB7</v>
      </c>
      <c r="I1152" t="str">
        <f t="shared" si="511"/>
        <v>F6C4</v>
      </c>
      <c r="J1152" t="s">
        <v>4718</v>
      </c>
      <c r="K1152" t="str">
        <f t="shared" si="495"/>
        <v>B7BC0000</v>
      </c>
      <c r="L1152" t="str">
        <f t="shared" si="496"/>
        <v>80900200</v>
      </c>
      <c r="M1152" t="str">
        <f t="shared" si="497"/>
        <v>B7BC000080900200</v>
      </c>
      <c r="N1152" t="str">
        <f t="shared" si="498"/>
        <v>B7BC=挤</v>
      </c>
      <c r="P1152" s="2" t="s">
        <v>5500</v>
      </c>
      <c r="Q1152" s="2" t="s">
        <v>4627</v>
      </c>
      <c r="R1152" t="str">
        <f t="shared" si="499"/>
        <v>DCB9=管</v>
      </c>
    </row>
    <row r="1153" spans="1:18">
      <c r="A1153" s="2" t="s">
        <v>5501</v>
      </c>
      <c r="B1153" s="2" t="s">
        <v>5502</v>
      </c>
      <c r="C1153">
        <f t="shared" si="489"/>
        <v>1443</v>
      </c>
      <c r="D1153">
        <f t="shared" si="490"/>
        <v>1187</v>
      </c>
      <c r="E1153">
        <f t="shared" si="491"/>
        <v>1184</v>
      </c>
      <c r="F1153">
        <f t="shared" si="492"/>
        <v>151744</v>
      </c>
      <c r="G1153" t="str">
        <f t="shared" si="493"/>
        <v>000290C0</v>
      </c>
      <c r="H1153" t="str">
        <f t="shared" si="510"/>
        <v>BCB8</v>
      </c>
      <c r="I1153" t="str">
        <f t="shared" si="511"/>
        <v>F6C5</v>
      </c>
      <c r="J1153" t="s">
        <v>5056</v>
      </c>
      <c r="K1153" t="str">
        <f t="shared" si="495"/>
        <v>B8BC0000</v>
      </c>
      <c r="L1153" t="str">
        <f t="shared" si="496"/>
        <v>C0900200</v>
      </c>
      <c r="M1153" t="str">
        <f t="shared" si="497"/>
        <v>B8BC0000C0900200</v>
      </c>
      <c r="N1153" t="str">
        <f t="shared" si="498"/>
        <v>B8BC=几</v>
      </c>
      <c r="P1153" s="2" t="s">
        <v>5503</v>
      </c>
      <c r="Q1153" s="2" t="s">
        <v>4631</v>
      </c>
      <c r="R1153" t="str">
        <f t="shared" si="499"/>
        <v>DDB9=馆</v>
      </c>
    </row>
    <row r="1154" spans="1:18">
      <c r="A1154" s="2" t="s">
        <v>5504</v>
      </c>
      <c r="B1154" s="2" t="s">
        <v>5505</v>
      </c>
      <c r="C1154">
        <f t="shared" si="489"/>
        <v>1444</v>
      </c>
      <c r="D1154">
        <f t="shared" si="490"/>
        <v>1188</v>
      </c>
      <c r="E1154">
        <f t="shared" si="491"/>
        <v>1184</v>
      </c>
      <c r="F1154">
        <f t="shared" si="492"/>
        <v>151808</v>
      </c>
      <c r="G1154" t="str">
        <f t="shared" si="493"/>
        <v>00029100</v>
      </c>
      <c r="H1154" t="str">
        <f t="shared" si="510"/>
        <v>BCB9</v>
      </c>
      <c r="I1154" t="str">
        <f t="shared" si="511"/>
        <v>F6C6</v>
      </c>
      <c r="J1154" t="s">
        <v>5392</v>
      </c>
      <c r="K1154" t="str">
        <f t="shared" si="495"/>
        <v>B9BC0000</v>
      </c>
      <c r="L1154" t="str">
        <f t="shared" si="496"/>
        <v>00910200</v>
      </c>
      <c r="M1154" t="str">
        <f t="shared" si="497"/>
        <v>B9BC000000910200</v>
      </c>
      <c r="N1154" t="str">
        <f t="shared" si="498"/>
        <v>B9BC=脊</v>
      </c>
      <c r="P1154" s="2" t="s">
        <v>5506</v>
      </c>
      <c r="Q1154" s="2" t="s">
        <v>4635</v>
      </c>
      <c r="R1154" t="str">
        <f t="shared" si="499"/>
        <v>DEB9=罐</v>
      </c>
    </row>
    <row r="1155" spans="1:18">
      <c r="A1155" s="2" t="s">
        <v>5507</v>
      </c>
      <c r="B1155" s="2" t="s">
        <v>5508</v>
      </c>
      <c r="C1155">
        <f t="shared" ref="C1155:C1218" si="512">HEX2DEC(B1155)</f>
        <v>1445</v>
      </c>
      <c r="D1155">
        <f t="shared" ref="D1155:D1218" si="513">C1155-256</f>
        <v>1189</v>
      </c>
      <c r="E1155">
        <f t="shared" ref="E1155:E1218" si="514">INT(D1155/16)*16</f>
        <v>1184</v>
      </c>
      <c r="F1155">
        <f t="shared" ref="F1155:F1218" si="515">(D1155+E1155)*64</f>
        <v>151872</v>
      </c>
      <c r="G1155" t="str">
        <f t="shared" ref="G1155:G1218" si="516">DEC2HEX(F1155+16384,8)</f>
        <v>00029140</v>
      </c>
      <c r="H1155" t="str">
        <f t="shared" si="510"/>
        <v>BCBA</v>
      </c>
      <c r="I1155" t="str">
        <f t="shared" si="511"/>
        <v>F6C7</v>
      </c>
      <c r="J1155" t="s">
        <v>5509</v>
      </c>
      <c r="K1155" t="str">
        <f t="shared" ref="K1155:K1218" si="517">MID(J1155,3,2)&amp;MID(J1155,1,2)&amp;"0000"</f>
        <v>BABC0000</v>
      </c>
      <c r="L1155" t="str">
        <f t="shared" ref="L1155:L1218" si="518">MID(G1155,7,2)&amp;MID(G1155,5,2)&amp;MID(G1155,3,2)&amp;MID(G1155,1,2)</f>
        <v>40910200</v>
      </c>
      <c r="M1155" t="str">
        <f t="shared" ref="M1155:M1218" si="519">K1155&amp;L1155</f>
        <v>BABC000040910200</v>
      </c>
      <c r="N1155" t="str">
        <f t="shared" ref="N1155:N1218" si="520">MID(J1155,3,2)&amp;MID(J1155,1,2)&amp;"="&amp;A1155</f>
        <v>BABC=己</v>
      </c>
      <c r="P1155" s="2" t="s">
        <v>5510</v>
      </c>
      <c r="Q1155" s="2" t="s">
        <v>4639</v>
      </c>
      <c r="R1155" t="str">
        <f t="shared" ref="R1155:R1218" si="521">P1155&amp;"="&amp;Q1155</f>
        <v>DFB9=惯</v>
      </c>
    </row>
    <row r="1156" spans="1:18">
      <c r="A1156" s="2" t="s">
        <v>5511</v>
      </c>
      <c r="B1156" s="2" t="s">
        <v>5512</v>
      </c>
      <c r="C1156">
        <f t="shared" si="512"/>
        <v>1446</v>
      </c>
      <c r="D1156">
        <f t="shared" si="513"/>
        <v>1190</v>
      </c>
      <c r="E1156">
        <f t="shared" si="514"/>
        <v>1184</v>
      </c>
      <c r="F1156">
        <f t="shared" si="515"/>
        <v>151936</v>
      </c>
      <c r="G1156" t="str">
        <f t="shared" si="516"/>
        <v>00029180</v>
      </c>
      <c r="H1156" t="str">
        <f t="shared" si="510"/>
        <v>BCBB</v>
      </c>
      <c r="I1156" t="str">
        <f t="shared" si="511"/>
        <v>F6C8</v>
      </c>
      <c r="J1156" t="s">
        <v>5513</v>
      </c>
      <c r="K1156" t="str">
        <f t="shared" si="517"/>
        <v>BBBC0000</v>
      </c>
      <c r="L1156" t="str">
        <f t="shared" si="518"/>
        <v>80910200</v>
      </c>
      <c r="M1156" t="str">
        <f t="shared" si="519"/>
        <v>BBBC000080910200</v>
      </c>
      <c r="N1156" t="str">
        <f t="shared" si="520"/>
        <v>BBBC=蓟</v>
      </c>
      <c r="P1156" s="2" t="s">
        <v>5514</v>
      </c>
      <c r="Q1156" s="2" t="s">
        <v>4643</v>
      </c>
      <c r="R1156" t="str">
        <f t="shared" si="521"/>
        <v>E0B9=灌</v>
      </c>
    </row>
    <row r="1157" spans="1:18">
      <c r="A1157" s="2" t="s">
        <v>5515</v>
      </c>
      <c r="B1157" s="2" t="s">
        <v>5516</v>
      </c>
      <c r="C1157">
        <f t="shared" si="512"/>
        <v>1447</v>
      </c>
      <c r="D1157">
        <f t="shared" si="513"/>
        <v>1191</v>
      </c>
      <c r="E1157">
        <f t="shared" si="514"/>
        <v>1184</v>
      </c>
      <c r="F1157">
        <f t="shared" si="515"/>
        <v>152000</v>
      </c>
      <c r="G1157" t="str">
        <f t="shared" si="516"/>
        <v>000291C0</v>
      </c>
      <c r="H1157" t="str">
        <f t="shared" ref="H1157:H1166" si="522">MID($H$1,(ROW()-2)*4+1,4)</f>
        <v>BCBC</v>
      </c>
      <c r="I1157" t="str">
        <f t="shared" si="511"/>
        <v>F6C9</v>
      </c>
      <c r="J1157" t="s">
        <v>5517</v>
      </c>
      <c r="K1157" t="str">
        <f t="shared" si="517"/>
        <v>BCBC0000</v>
      </c>
      <c r="L1157" t="str">
        <f t="shared" si="518"/>
        <v>C0910200</v>
      </c>
      <c r="M1157" t="str">
        <f t="shared" si="519"/>
        <v>BCBC0000C0910200</v>
      </c>
      <c r="N1157" t="str">
        <f t="shared" si="520"/>
        <v>BCBC=技</v>
      </c>
      <c r="P1157" s="2" t="s">
        <v>5518</v>
      </c>
      <c r="Q1157" s="2" t="s">
        <v>4647</v>
      </c>
      <c r="R1157" t="str">
        <f t="shared" si="521"/>
        <v>E1B9=贯</v>
      </c>
    </row>
    <row r="1158" spans="1:18">
      <c r="A1158" s="2" t="s">
        <v>5519</v>
      </c>
      <c r="B1158" s="2" t="s">
        <v>5520</v>
      </c>
      <c r="C1158">
        <f t="shared" si="512"/>
        <v>1448</v>
      </c>
      <c r="D1158">
        <f t="shared" si="513"/>
        <v>1192</v>
      </c>
      <c r="E1158">
        <f t="shared" si="514"/>
        <v>1184</v>
      </c>
      <c r="F1158">
        <f t="shared" si="515"/>
        <v>152064</v>
      </c>
      <c r="G1158" t="str">
        <f t="shared" si="516"/>
        <v>00029200</v>
      </c>
      <c r="H1158" t="str">
        <f t="shared" si="522"/>
        <v>BCBD</v>
      </c>
      <c r="I1158" t="str">
        <f t="shared" si="511"/>
        <v>F6CA</v>
      </c>
      <c r="J1158" t="s">
        <v>5521</v>
      </c>
      <c r="K1158" t="str">
        <f t="shared" si="517"/>
        <v>BDBC0000</v>
      </c>
      <c r="L1158" t="str">
        <f t="shared" si="518"/>
        <v>00920200</v>
      </c>
      <c r="M1158" t="str">
        <f t="shared" si="519"/>
        <v>BDBC000000920200</v>
      </c>
      <c r="N1158" t="str">
        <f t="shared" si="520"/>
        <v>BDBC=冀</v>
      </c>
      <c r="P1158" s="2" t="s">
        <v>5522</v>
      </c>
      <c r="Q1158" s="2" t="s">
        <v>4651</v>
      </c>
      <c r="R1158" t="str">
        <f t="shared" si="521"/>
        <v>E2B9=光</v>
      </c>
    </row>
    <row r="1159" spans="1:18">
      <c r="A1159" s="2" t="s">
        <v>5523</v>
      </c>
      <c r="B1159" s="2" t="s">
        <v>5524</v>
      </c>
      <c r="C1159">
        <f t="shared" si="512"/>
        <v>1449</v>
      </c>
      <c r="D1159">
        <f t="shared" si="513"/>
        <v>1193</v>
      </c>
      <c r="E1159">
        <f t="shared" si="514"/>
        <v>1184</v>
      </c>
      <c r="F1159">
        <f t="shared" si="515"/>
        <v>152128</v>
      </c>
      <c r="G1159" t="str">
        <f t="shared" si="516"/>
        <v>00029240</v>
      </c>
      <c r="H1159" t="str">
        <f t="shared" si="522"/>
        <v>BCBE</v>
      </c>
      <c r="I1159" t="str">
        <f t="shared" si="511"/>
        <v>F6CB</v>
      </c>
      <c r="J1159" t="s">
        <v>5525</v>
      </c>
      <c r="K1159" t="str">
        <f t="shared" si="517"/>
        <v>BEBC0000</v>
      </c>
      <c r="L1159" t="str">
        <f t="shared" si="518"/>
        <v>40920200</v>
      </c>
      <c r="M1159" t="str">
        <f t="shared" si="519"/>
        <v>BEBC000040920200</v>
      </c>
      <c r="N1159" t="str">
        <f t="shared" si="520"/>
        <v>BEBC=季</v>
      </c>
      <c r="P1159" s="2" t="s">
        <v>5526</v>
      </c>
      <c r="Q1159" s="2" t="s">
        <v>4655</v>
      </c>
      <c r="R1159" t="str">
        <f t="shared" si="521"/>
        <v>E3B9=广</v>
      </c>
    </row>
    <row r="1160" spans="1:18">
      <c r="A1160" s="2" t="s">
        <v>5527</v>
      </c>
      <c r="B1160" s="2" t="s">
        <v>5528</v>
      </c>
      <c r="C1160">
        <f t="shared" si="512"/>
        <v>1450</v>
      </c>
      <c r="D1160">
        <f t="shared" si="513"/>
        <v>1194</v>
      </c>
      <c r="E1160">
        <f t="shared" si="514"/>
        <v>1184</v>
      </c>
      <c r="F1160">
        <f t="shared" si="515"/>
        <v>152192</v>
      </c>
      <c r="G1160" t="str">
        <f t="shared" si="516"/>
        <v>00029280</v>
      </c>
      <c r="H1160" t="str">
        <f t="shared" si="522"/>
        <v>BCBF</v>
      </c>
      <c r="I1160" t="str">
        <f t="shared" si="511"/>
        <v>F6CC</v>
      </c>
      <c r="J1160" t="s">
        <v>5529</v>
      </c>
      <c r="K1160" t="str">
        <f t="shared" si="517"/>
        <v>BFBC0000</v>
      </c>
      <c r="L1160" t="str">
        <f t="shared" si="518"/>
        <v>80920200</v>
      </c>
      <c r="M1160" t="str">
        <f t="shared" si="519"/>
        <v>BFBC000080920200</v>
      </c>
      <c r="N1160" t="str">
        <f t="shared" si="520"/>
        <v>BFBC=伎</v>
      </c>
      <c r="P1160" s="2" t="s">
        <v>5530</v>
      </c>
      <c r="Q1160" s="2" t="s">
        <v>4659</v>
      </c>
      <c r="R1160" t="str">
        <f t="shared" si="521"/>
        <v>E4B9=逛</v>
      </c>
    </row>
    <row r="1161" spans="1:18">
      <c r="A1161" s="2" t="s">
        <v>5531</v>
      </c>
      <c r="B1161" s="2" t="s">
        <v>5532</v>
      </c>
      <c r="C1161">
        <f t="shared" si="512"/>
        <v>1451</v>
      </c>
      <c r="D1161">
        <f t="shared" si="513"/>
        <v>1195</v>
      </c>
      <c r="E1161">
        <f t="shared" si="514"/>
        <v>1184</v>
      </c>
      <c r="F1161">
        <f t="shared" si="515"/>
        <v>152256</v>
      </c>
      <c r="G1161" t="str">
        <f t="shared" si="516"/>
        <v>000292C0</v>
      </c>
      <c r="H1161" t="str">
        <f t="shared" si="522"/>
        <v>BCC0</v>
      </c>
      <c r="I1161" t="str">
        <f t="shared" ref="I1161:I1170" si="523">MID($I$1,(ROW()-2)*4+1,4)</f>
        <v>F6CD</v>
      </c>
      <c r="J1161" t="s">
        <v>5533</v>
      </c>
      <c r="K1161" t="str">
        <f t="shared" si="517"/>
        <v>C0BC0000</v>
      </c>
      <c r="L1161" t="str">
        <f t="shared" si="518"/>
        <v>C0920200</v>
      </c>
      <c r="M1161" t="str">
        <f t="shared" si="519"/>
        <v>C0BC0000C0920200</v>
      </c>
      <c r="N1161" t="str">
        <f t="shared" si="520"/>
        <v>C0BC=祭</v>
      </c>
      <c r="P1161" s="2" t="s">
        <v>5534</v>
      </c>
      <c r="Q1161" s="2" t="s">
        <v>4663</v>
      </c>
      <c r="R1161" t="str">
        <f t="shared" si="521"/>
        <v>E5B9=瑰</v>
      </c>
    </row>
    <row r="1162" spans="1:18">
      <c r="A1162" s="2" t="s">
        <v>5535</v>
      </c>
      <c r="B1162" s="2" t="s">
        <v>5536</v>
      </c>
      <c r="C1162">
        <f t="shared" si="512"/>
        <v>1452</v>
      </c>
      <c r="D1162">
        <f t="shared" si="513"/>
        <v>1196</v>
      </c>
      <c r="E1162">
        <f t="shared" si="514"/>
        <v>1184</v>
      </c>
      <c r="F1162">
        <f t="shared" si="515"/>
        <v>152320</v>
      </c>
      <c r="G1162" t="str">
        <f t="shared" si="516"/>
        <v>00029300</v>
      </c>
      <c r="H1162" t="str">
        <f t="shared" si="522"/>
        <v>BCC1</v>
      </c>
      <c r="I1162" t="str">
        <f t="shared" si="523"/>
        <v>F6CE</v>
      </c>
      <c r="J1162" t="s">
        <v>5537</v>
      </c>
      <c r="K1162" t="str">
        <f t="shared" si="517"/>
        <v>C1BC0000</v>
      </c>
      <c r="L1162" t="str">
        <f t="shared" si="518"/>
        <v>00930200</v>
      </c>
      <c r="M1162" t="str">
        <f t="shared" si="519"/>
        <v>C1BC000000930200</v>
      </c>
      <c r="N1162" t="str">
        <f t="shared" si="520"/>
        <v>C1BC=剂</v>
      </c>
      <c r="P1162" s="2" t="s">
        <v>5538</v>
      </c>
      <c r="Q1162" s="2" t="s">
        <v>4667</v>
      </c>
      <c r="R1162" t="str">
        <f t="shared" si="521"/>
        <v>E6B9=规</v>
      </c>
    </row>
    <row r="1163" spans="1:18">
      <c r="A1163" s="2" t="s">
        <v>5539</v>
      </c>
      <c r="B1163" s="2" t="s">
        <v>5540</v>
      </c>
      <c r="C1163">
        <f t="shared" si="512"/>
        <v>1453</v>
      </c>
      <c r="D1163">
        <f t="shared" si="513"/>
        <v>1197</v>
      </c>
      <c r="E1163">
        <f t="shared" si="514"/>
        <v>1184</v>
      </c>
      <c r="F1163">
        <f t="shared" si="515"/>
        <v>152384</v>
      </c>
      <c r="G1163" t="str">
        <f t="shared" si="516"/>
        <v>00029340</v>
      </c>
      <c r="H1163" t="str">
        <f t="shared" si="522"/>
        <v>BCC2</v>
      </c>
      <c r="I1163" t="str">
        <f t="shared" si="523"/>
        <v>F6CF</v>
      </c>
      <c r="J1163" t="s">
        <v>5541</v>
      </c>
      <c r="K1163" t="str">
        <f t="shared" si="517"/>
        <v>C2BC0000</v>
      </c>
      <c r="L1163" t="str">
        <f t="shared" si="518"/>
        <v>40930200</v>
      </c>
      <c r="M1163" t="str">
        <f t="shared" si="519"/>
        <v>C2BC000040930200</v>
      </c>
      <c r="N1163" t="str">
        <f t="shared" si="520"/>
        <v>C2BC=悸</v>
      </c>
      <c r="P1163" s="2" t="s">
        <v>5542</v>
      </c>
      <c r="Q1163" s="2" t="s">
        <v>4671</v>
      </c>
      <c r="R1163" t="str">
        <f t="shared" si="521"/>
        <v>E7B9=圭</v>
      </c>
    </row>
    <row r="1164" spans="1:18">
      <c r="A1164" s="2" t="s">
        <v>5543</v>
      </c>
      <c r="B1164" s="2" t="s">
        <v>5544</v>
      </c>
      <c r="C1164">
        <f t="shared" si="512"/>
        <v>1454</v>
      </c>
      <c r="D1164">
        <f t="shared" si="513"/>
        <v>1198</v>
      </c>
      <c r="E1164">
        <f t="shared" si="514"/>
        <v>1184</v>
      </c>
      <c r="F1164">
        <f t="shared" si="515"/>
        <v>152448</v>
      </c>
      <c r="G1164" t="str">
        <f t="shared" si="516"/>
        <v>00029380</v>
      </c>
      <c r="H1164" t="str">
        <f t="shared" si="522"/>
        <v>BCC3</v>
      </c>
      <c r="I1164" t="str">
        <f t="shared" si="523"/>
        <v>F6D0</v>
      </c>
      <c r="J1164" t="s">
        <v>5545</v>
      </c>
      <c r="K1164" t="str">
        <f t="shared" si="517"/>
        <v>C3BC0000</v>
      </c>
      <c r="L1164" t="str">
        <f t="shared" si="518"/>
        <v>80930200</v>
      </c>
      <c r="M1164" t="str">
        <f t="shared" si="519"/>
        <v>C3BC000080930200</v>
      </c>
      <c r="N1164" t="str">
        <f t="shared" si="520"/>
        <v>C3BC=济</v>
      </c>
      <c r="P1164" s="2" t="s">
        <v>5546</v>
      </c>
      <c r="Q1164" s="2" t="s">
        <v>4675</v>
      </c>
      <c r="R1164" t="str">
        <f t="shared" si="521"/>
        <v>E8B9=硅</v>
      </c>
    </row>
    <row r="1165" spans="1:18">
      <c r="A1165" s="2" t="s">
        <v>5547</v>
      </c>
      <c r="B1165" s="2" t="s">
        <v>5548</v>
      </c>
      <c r="C1165">
        <f t="shared" si="512"/>
        <v>1455</v>
      </c>
      <c r="D1165">
        <f t="shared" si="513"/>
        <v>1199</v>
      </c>
      <c r="E1165">
        <f t="shared" si="514"/>
        <v>1184</v>
      </c>
      <c r="F1165">
        <f t="shared" si="515"/>
        <v>152512</v>
      </c>
      <c r="G1165" t="str">
        <f t="shared" si="516"/>
        <v>000293C0</v>
      </c>
      <c r="H1165" t="str">
        <f t="shared" si="522"/>
        <v>BCC4</v>
      </c>
      <c r="I1165" t="str">
        <f t="shared" si="523"/>
        <v>F6D1</v>
      </c>
      <c r="J1165" t="s">
        <v>5549</v>
      </c>
      <c r="K1165" t="str">
        <f t="shared" si="517"/>
        <v>C4BC0000</v>
      </c>
      <c r="L1165" t="str">
        <f t="shared" si="518"/>
        <v>C0930200</v>
      </c>
      <c r="M1165" t="str">
        <f t="shared" si="519"/>
        <v>C4BC0000C0930200</v>
      </c>
      <c r="N1165" t="str">
        <f t="shared" si="520"/>
        <v>C4BC=寄</v>
      </c>
      <c r="P1165" s="2" t="s">
        <v>5550</v>
      </c>
      <c r="Q1165" s="2" t="s">
        <v>4679</v>
      </c>
      <c r="R1165" t="str">
        <f t="shared" si="521"/>
        <v>E9B9=归</v>
      </c>
    </row>
    <row r="1166" spans="1:18">
      <c r="A1166" s="2" t="s">
        <v>5551</v>
      </c>
      <c r="B1166" s="2" t="s">
        <v>5552</v>
      </c>
      <c r="C1166">
        <f t="shared" si="512"/>
        <v>1456</v>
      </c>
      <c r="D1166">
        <f t="shared" si="513"/>
        <v>1200</v>
      </c>
      <c r="E1166">
        <f t="shared" si="514"/>
        <v>1200</v>
      </c>
      <c r="F1166">
        <f t="shared" si="515"/>
        <v>153600</v>
      </c>
      <c r="G1166" t="str">
        <f t="shared" si="516"/>
        <v>00029800</v>
      </c>
      <c r="H1166" t="str">
        <f t="shared" si="522"/>
        <v>BCC5</v>
      </c>
      <c r="I1166" t="str">
        <f t="shared" si="523"/>
        <v>F6D2</v>
      </c>
      <c r="J1166" t="s">
        <v>1929</v>
      </c>
      <c r="K1166" t="str">
        <f t="shared" si="517"/>
        <v>C5BC0000</v>
      </c>
      <c r="L1166" t="str">
        <f t="shared" si="518"/>
        <v>00980200</v>
      </c>
      <c r="M1166" t="str">
        <f t="shared" si="519"/>
        <v>C5BC000000980200</v>
      </c>
      <c r="N1166" t="str">
        <f t="shared" si="520"/>
        <v>C5BC=寂</v>
      </c>
      <c r="P1166" s="2" t="s">
        <v>1365</v>
      </c>
      <c r="Q1166" s="2" t="s">
        <v>1366</v>
      </c>
      <c r="R1166" t="str">
        <f t="shared" si="521"/>
        <v>EAB9=龟</v>
      </c>
    </row>
    <row r="1167" spans="1:18">
      <c r="A1167" s="2" t="s">
        <v>5553</v>
      </c>
      <c r="B1167" s="2" t="s">
        <v>5554</v>
      </c>
      <c r="C1167">
        <f t="shared" si="512"/>
        <v>1457</v>
      </c>
      <c r="D1167">
        <f t="shared" si="513"/>
        <v>1201</v>
      </c>
      <c r="E1167">
        <f t="shared" si="514"/>
        <v>1200</v>
      </c>
      <c r="F1167">
        <f t="shared" si="515"/>
        <v>153664</v>
      </c>
      <c r="G1167" t="str">
        <f t="shared" si="516"/>
        <v>00029840</v>
      </c>
      <c r="H1167" t="str">
        <f t="shared" ref="H1167:H1176" si="524">MID($H$1,(ROW()-2)*4+1,4)</f>
        <v>BCC6</v>
      </c>
      <c r="I1167" t="str">
        <f t="shared" si="523"/>
        <v>F6D3</v>
      </c>
      <c r="J1167" t="s">
        <v>5555</v>
      </c>
      <c r="K1167" t="str">
        <f t="shared" si="517"/>
        <v>C6BC0000</v>
      </c>
      <c r="L1167" t="str">
        <f t="shared" si="518"/>
        <v>40980200</v>
      </c>
      <c r="M1167" t="str">
        <f t="shared" si="519"/>
        <v>C6BC000040980200</v>
      </c>
      <c r="N1167" t="str">
        <f t="shared" si="520"/>
        <v>C6BC=计</v>
      </c>
      <c r="P1167" s="2" t="s">
        <v>5556</v>
      </c>
      <c r="Q1167" s="2" t="s">
        <v>4684</v>
      </c>
      <c r="R1167" t="str">
        <f t="shared" si="521"/>
        <v>EBB9=闺</v>
      </c>
    </row>
    <row r="1168" spans="1:18">
      <c r="A1168" s="2" t="s">
        <v>5557</v>
      </c>
      <c r="B1168" s="2" t="s">
        <v>5558</v>
      </c>
      <c r="C1168">
        <f t="shared" si="512"/>
        <v>1458</v>
      </c>
      <c r="D1168">
        <f t="shared" si="513"/>
        <v>1202</v>
      </c>
      <c r="E1168">
        <f t="shared" si="514"/>
        <v>1200</v>
      </c>
      <c r="F1168">
        <f t="shared" si="515"/>
        <v>153728</v>
      </c>
      <c r="G1168" t="str">
        <f t="shared" si="516"/>
        <v>00029880</v>
      </c>
      <c r="H1168" t="str">
        <f t="shared" si="524"/>
        <v>BCC7</v>
      </c>
      <c r="I1168" t="str">
        <f t="shared" si="523"/>
        <v>F6D4</v>
      </c>
      <c r="J1168" t="s">
        <v>5559</v>
      </c>
      <c r="K1168" t="str">
        <f t="shared" si="517"/>
        <v>C7BC0000</v>
      </c>
      <c r="L1168" t="str">
        <f t="shared" si="518"/>
        <v>80980200</v>
      </c>
      <c r="M1168" t="str">
        <f t="shared" si="519"/>
        <v>C7BC000080980200</v>
      </c>
      <c r="N1168" t="str">
        <f t="shared" si="520"/>
        <v>C7BC=记</v>
      </c>
      <c r="P1168" s="2" t="s">
        <v>5560</v>
      </c>
      <c r="Q1168" s="2" t="s">
        <v>4687</v>
      </c>
      <c r="R1168" t="str">
        <f t="shared" si="521"/>
        <v>ECB9=轨</v>
      </c>
    </row>
    <row r="1169" spans="1:18">
      <c r="A1169" s="2" t="s">
        <v>5561</v>
      </c>
      <c r="B1169" s="2" t="s">
        <v>5562</v>
      </c>
      <c r="C1169">
        <f t="shared" si="512"/>
        <v>1459</v>
      </c>
      <c r="D1169">
        <f t="shared" si="513"/>
        <v>1203</v>
      </c>
      <c r="E1169">
        <f t="shared" si="514"/>
        <v>1200</v>
      </c>
      <c r="F1169">
        <f t="shared" si="515"/>
        <v>153792</v>
      </c>
      <c r="G1169" t="str">
        <f t="shared" si="516"/>
        <v>000298C0</v>
      </c>
      <c r="H1169" t="str">
        <f t="shared" si="524"/>
        <v>BCC8</v>
      </c>
      <c r="I1169" t="str">
        <f t="shared" si="523"/>
        <v>F6D5</v>
      </c>
      <c r="J1169" t="s">
        <v>5563</v>
      </c>
      <c r="K1169" t="str">
        <f t="shared" si="517"/>
        <v>C8BC0000</v>
      </c>
      <c r="L1169" t="str">
        <f t="shared" si="518"/>
        <v>C0980200</v>
      </c>
      <c r="M1169" t="str">
        <f t="shared" si="519"/>
        <v>C8BC0000C0980200</v>
      </c>
      <c r="N1169" t="str">
        <f t="shared" si="520"/>
        <v>C8BC=既</v>
      </c>
      <c r="P1169" s="2" t="s">
        <v>1370</v>
      </c>
      <c r="Q1169" s="2" t="s">
        <v>1371</v>
      </c>
      <c r="R1169" t="str">
        <f t="shared" si="521"/>
        <v>EDB9=鬼</v>
      </c>
    </row>
    <row r="1170" spans="1:18">
      <c r="A1170" s="2" t="s">
        <v>5564</v>
      </c>
      <c r="B1170" s="2" t="s">
        <v>5565</v>
      </c>
      <c r="C1170">
        <f t="shared" si="512"/>
        <v>1460</v>
      </c>
      <c r="D1170">
        <f t="shared" si="513"/>
        <v>1204</v>
      </c>
      <c r="E1170">
        <f t="shared" si="514"/>
        <v>1200</v>
      </c>
      <c r="F1170">
        <f t="shared" si="515"/>
        <v>153856</v>
      </c>
      <c r="G1170" t="str">
        <f t="shared" si="516"/>
        <v>00029900</v>
      </c>
      <c r="H1170" t="str">
        <f t="shared" si="524"/>
        <v>BCC9</v>
      </c>
      <c r="I1170" t="str">
        <f t="shared" si="523"/>
        <v>F6D6</v>
      </c>
      <c r="J1170" t="s">
        <v>5566</v>
      </c>
      <c r="K1170" t="str">
        <f t="shared" si="517"/>
        <v>C9BC0000</v>
      </c>
      <c r="L1170" t="str">
        <f t="shared" si="518"/>
        <v>00990200</v>
      </c>
      <c r="M1170" t="str">
        <f t="shared" si="519"/>
        <v>C9BC000000990200</v>
      </c>
      <c r="N1170" t="str">
        <f t="shared" si="520"/>
        <v>C9BC=忌</v>
      </c>
      <c r="P1170" s="2" t="s">
        <v>5567</v>
      </c>
      <c r="Q1170" s="2" t="s">
        <v>4692</v>
      </c>
      <c r="R1170" t="str">
        <f t="shared" si="521"/>
        <v>EEB9=诡</v>
      </c>
    </row>
    <row r="1171" spans="1:18">
      <c r="A1171" s="2" t="s">
        <v>5568</v>
      </c>
      <c r="B1171" s="2" t="s">
        <v>5569</v>
      </c>
      <c r="C1171">
        <f t="shared" si="512"/>
        <v>1461</v>
      </c>
      <c r="D1171">
        <f t="shared" si="513"/>
        <v>1205</v>
      </c>
      <c r="E1171">
        <f t="shared" si="514"/>
        <v>1200</v>
      </c>
      <c r="F1171">
        <f t="shared" si="515"/>
        <v>153920</v>
      </c>
      <c r="G1171" t="str">
        <f t="shared" si="516"/>
        <v>00029940</v>
      </c>
      <c r="H1171" t="str">
        <f t="shared" si="524"/>
        <v>BCCA</v>
      </c>
      <c r="I1171" t="str">
        <f t="shared" ref="I1171:I1180" si="525">MID($I$1,(ROW()-2)*4+1,4)</f>
        <v>F6D7</v>
      </c>
      <c r="J1171" t="s">
        <v>5570</v>
      </c>
      <c r="K1171" t="str">
        <f t="shared" si="517"/>
        <v>CABC0000</v>
      </c>
      <c r="L1171" t="str">
        <f t="shared" si="518"/>
        <v>40990200</v>
      </c>
      <c r="M1171" t="str">
        <f t="shared" si="519"/>
        <v>CABC000040990200</v>
      </c>
      <c r="N1171" t="str">
        <f t="shared" si="520"/>
        <v>CABC=际</v>
      </c>
      <c r="P1171" s="2" t="s">
        <v>5571</v>
      </c>
      <c r="Q1171" s="2" t="s">
        <v>4695</v>
      </c>
      <c r="R1171" t="str">
        <f t="shared" si="521"/>
        <v>EFB9=癸</v>
      </c>
    </row>
    <row r="1172" spans="1:18">
      <c r="A1172" s="2" t="s">
        <v>5572</v>
      </c>
      <c r="B1172" s="2" t="s">
        <v>5573</v>
      </c>
      <c r="C1172">
        <f t="shared" si="512"/>
        <v>1462</v>
      </c>
      <c r="D1172">
        <f t="shared" si="513"/>
        <v>1206</v>
      </c>
      <c r="E1172">
        <f t="shared" si="514"/>
        <v>1200</v>
      </c>
      <c r="F1172">
        <f t="shared" si="515"/>
        <v>153984</v>
      </c>
      <c r="G1172" t="str">
        <f t="shared" si="516"/>
        <v>00029980</v>
      </c>
      <c r="H1172" t="str">
        <f t="shared" si="524"/>
        <v>BCCB</v>
      </c>
      <c r="I1172" t="str">
        <f t="shared" si="525"/>
        <v>F6D8</v>
      </c>
      <c r="J1172" t="s">
        <v>5574</v>
      </c>
      <c r="K1172" t="str">
        <f t="shared" si="517"/>
        <v>CBBC0000</v>
      </c>
      <c r="L1172" t="str">
        <f t="shared" si="518"/>
        <v>80990200</v>
      </c>
      <c r="M1172" t="str">
        <f t="shared" si="519"/>
        <v>CBBC000080990200</v>
      </c>
      <c r="N1172" t="str">
        <f t="shared" si="520"/>
        <v>CBBC=妓</v>
      </c>
      <c r="P1172" s="2" t="s">
        <v>5575</v>
      </c>
      <c r="Q1172" s="2" t="s">
        <v>4698</v>
      </c>
      <c r="R1172" t="str">
        <f t="shared" si="521"/>
        <v>F0B9=桂</v>
      </c>
    </row>
    <row r="1173" spans="1:18">
      <c r="A1173" s="2" t="s">
        <v>5576</v>
      </c>
      <c r="B1173" s="2" t="s">
        <v>5577</v>
      </c>
      <c r="C1173">
        <f t="shared" si="512"/>
        <v>1463</v>
      </c>
      <c r="D1173">
        <f t="shared" si="513"/>
        <v>1207</v>
      </c>
      <c r="E1173">
        <f t="shared" si="514"/>
        <v>1200</v>
      </c>
      <c r="F1173">
        <f t="shared" si="515"/>
        <v>154048</v>
      </c>
      <c r="G1173" t="str">
        <f t="shared" si="516"/>
        <v>000299C0</v>
      </c>
      <c r="H1173" t="str">
        <f t="shared" si="524"/>
        <v>BCCC</v>
      </c>
      <c r="I1173" t="str">
        <f t="shared" si="525"/>
        <v>F6D9</v>
      </c>
      <c r="J1173" t="s">
        <v>5578</v>
      </c>
      <c r="K1173" t="str">
        <f t="shared" si="517"/>
        <v>CCBC0000</v>
      </c>
      <c r="L1173" t="str">
        <f t="shared" si="518"/>
        <v>C0990200</v>
      </c>
      <c r="M1173" t="str">
        <f t="shared" si="519"/>
        <v>CCBC0000C0990200</v>
      </c>
      <c r="N1173" t="str">
        <f t="shared" si="520"/>
        <v>CCBC=继</v>
      </c>
      <c r="P1173" s="2" t="s">
        <v>5579</v>
      </c>
      <c r="Q1173" s="2" t="s">
        <v>4701</v>
      </c>
      <c r="R1173" t="str">
        <f t="shared" si="521"/>
        <v>F1B9=柜</v>
      </c>
    </row>
    <row r="1174" spans="1:18">
      <c r="A1174" s="2" t="s">
        <v>5580</v>
      </c>
      <c r="B1174" s="2" t="s">
        <v>5581</v>
      </c>
      <c r="C1174">
        <f t="shared" si="512"/>
        <v>1464</v>
      </c>
      <c r="D1174">
        <f t="shared" si="513"/>
        <v>1208</v>
      </c>
      <c r="E1174">
        <f t="shared" si="514"/>
        <v>1200</v>
      </c>
      <c r="F1174">
        <f t="shared" si="515"/>
        <v>154112</v>
      </c>
      <c r="G1174" t="str">
        <f t="shared" si="516"/>
        <v>00029A00</v>
      </c>
      <c r="H1174" t="str">
        <f t="shared" si="524"/>
        <v>BCCD</v>
      </c>
      <c r="I1174" t="str">
        <f t="shared" si="525"/>
        <v>F6DA</v>
      </c>
      <c r="J1174" t="s">
        <v>5582</v>
      </c>
      <c r="K1174" t="str">
        <f t="shared" si="517"/>
        <v>CDBC0000</v>
      </c>
      <c r="L1174" t="str">
        <f t="shared" si="518"/>
        <v>009A0200</v>
      </c>
      <c r="M1174" t="str">
        <f t="shared" si="519"/>
        <v>CDBC0000009A0200</v>
      </c>
      <c r="N1174" t="str">
        <f t="shared" si="520"/>
        <v>CDBC=纪</v>
      </c>
      <c r="P1174" s="2" t="s">
        <v>5583</v>
      </c>
      <c r="Q1174" s="2" t="s">
        <v>4704</v>
      </c>
      <c r="R1174" t="str">
        <f t="shared" si="521"/>
        <v>F2B9=跪</v>
      </c>
    </row>
    <row r="1175" spans="1:18">
      <c r="A1175" s="2" t="s">
        <v>5584</v>
      </c>
      <c r="B1175" s="2" t="s">
        <v>5585</v>
      </c>
      <c r="C1175">
        <f t="shared" si="512"/>
        <v>1465</v>
      </c>
      <c r="D1175">
        <f t="shared" si="513"/>
        <v>1209</v>
      </c>
      <c r="E1175">
        <f t="shared" si="514"/>
        <v>1200</v>
      </c>
      <c r="F1175">
        <f t="shared" si="515"/>
        <v>154176</v>
      </c>
      <c r="G1175" t="str">
        <f t="shared" si="516"/>
        <v>00029A40</v>
      </c>
      <c r="H1175" t="str">
        <f t="shared" si="524"/>
        <v>BCCE</v>
      </c>
      <c r="I1175" t="str">
        <f t="shared" si="525"/>
        <v>F6DB</v>
      </c>
      <c r="J1175" t="s">
        <v>5586</v>
      </c>
      <c r="K1175" t="str">
        <f t="shared" si="517"/>
        <v>CEBC0000</v>
      </c>
      <c r="L1175" t="str">
        <f t="shared" si="518"/>
        <v>409A0200</v>
      </c>
      <c r="M1175" t="str">
        <f t="shared" si="519"/>
        <v>CEBC0000409A0200</v>
      </c>
      <c r="N1175" t="str">
        <f t="shared" si="520"/>
        <v>CEBC=嘉</v>
      </c>
      <c r="P1175" s="2" t="s">
        <v>5587</v>
      </c>
      <c r="Q1175" s="2" t="s">
        <v>4707</v>
      </c>
      <c r="R1175" t="str">
        <f t="shared" si="521"/>
        <v>F3B9=贵</v>
      </c>
    </row>
    <row r="1176" spans="1:18">
      <c r="A1176" s="2" t="s">
        <v>5588</v>
      </c>
      <c r="B1176" s="2" t="s">
        <v>5589</v>
      </c>
      <c r="C1176">
        <f t="shared" si="512"/>
        <v>1466</v>
      </c>
      <c r="D1176">
        <f t="shared" si="513"/>
        <v>1210</v>
      </c>
      <c r="E1176">
        <f t="shared" si="514"/>
        <v>1200</v>
      </c>
      <c r="F1176">
        <f t="shared" si="515"/>
        <v>154240</v>
      </c>
      <c r="G1176" t="str">
        <f t="shared" si="516"/>
        <v>00029A80</v>
      </c>
      <c r="H1176" t="str">
        <f t="shared" si="524"/>
        <v>BCCF</v>
      </c>
      <c r="I1176" t="str">
        <f t="shared" si="525"/>
        <v>F6DC</v>
      </c>
      <c r="J1176" t="s">
        <v>5590</v>
      </c>
      <c r="K1176" t="str">
        <f t="shared" si="517"/>
        <v>CFBC0000</v>
      </c>
      <c r="L1176" t="str">
        <f t="shared" si="518"/>
        <v>809A0200</v>
      </c>
      <c r="M1176" t="str">
        <f t="shared" si="519"/>
        <v>CFBC0000809A0200</v>
      </c>
      <c r="N1176" t="str">
        <f t="shared" si="520"/>
        <v>CFBC=枷</v>
      </c>
      <c r="P1176" s="2" t="s">
        <v>5591</v>
      </c>
      <c r="Q1176" s="2" t="s">
        <v>4711</v>
      </c>
      <c r="R1176" t="str">
        <f t="shared" si="521"/>
        <v>F4B9=刽</v>
      </c>
    </row>
    <row r="1177" spans="1:18">
      <c r="A1177" s="2" t="s">
        <v>5592</v>
      </c>
      <c r="B1177" s="2" t="s">
        <v>5593</v>
      </c>
      <c r="C1177">
        <f t="shared" si="512"/>
        <v>1467</v>
      </c>
      <c r="D1177">
        <f t="shared" si="513"/>
        <v>1211</v>
      </c>
      <c r="E1177">
        <f t="shared" si="514"/>
        <v>1200</v>
      </c>
      <c r="F1177">
        <f t="shared" si="515"/>
        <v>154304</v>
      </c>
      <c r="G1177" t="str">
        <f t="shared" si="516"/>
        <v>00029AC0</v>
      </c>
      <c r="H1177" t="str">
        <f t="shared" ref="H1177:H1186" si="526">MID($H$1,(ROW()-2)*4+1,4)</f>
        <v>BCD0</v>
      </c>
      <c r="I1177" t="str">
        <f t="shared" si="525"/>
        <v>F6DD</v>
      </c>
      <c r="J1177" t="s">
        <v>5594</v>
      </c>
      <c r="K1177" t="str">
        <f t="shared" si="517"/>
        <v>D0BC0000</v>
      </c>
      <c r="L1177" t="str">
        <f t="shared" si="518"/>
        <v>C09A0200</v>
      </c>
      <c r="M1177" t="str">
        <f t="shared" si="519"/>
        <v>D0BC0000C09A0200</v>
      </c>
      <c r="N1177" t="str">
        <f t="shared" si="520"/>
        <v>D0BC=夹</v>
      </c>
      <c r="P1177" s="2" t="s">
        <v>5595</v>
      </c>
      <c r="Q1177" s="2" t="s">
        <v>4715</v>
      </c>
      <c r="R1177" t="str">
        <f t="shared" si="521"/>
        <v>F5B9=辊</v>
      </c>
    </row>
    <row r="1178" spans="1:18">
      <c r="A1178" s="2" t="s">
        <v>5596</v>
      </c>
      <c r="B1178" s="2" t="s">
        <v>5597</v>
      </c>
      <c r="C1178">
        <f t="shared" si="512"/>
        <v>1468</v>
      </c>
      <c r="D1178">
        <f t="shared" si="513"/>
        <v>1212</v>
      </c>
      <c r="E1178">
        <f t="shared" si="514"/>
        <v>1200</v>
      </c>
      <c r="F1178">
        <f t="shared" si="515"/>
        <v>154368</v>
      </c>
      <c r="G1178" t="str">
        <f t="shared" si="516"/>
        <v>00029B00</v>
      </c>
      <c r="H1178" t="str">
        <f t="shared" si="526"/>
        <v>BCD1</v>
      </c>
      <c r="I1178" t="str">
        <f t="shared" si="525"/>
        <v>F6DE</v>
      </c>
      <c r="J1178" t="s">
        <v>2410</v>
      </c>
      <c r="K1178" t="str">
        <f t="shared" si="517"/>
        <v>D1BC0000</v>
      </c>
      <c r="L1178" t="str">
        <f t="shared" si="518"/>
        <v>009B0200</v>
      </c>
      <c r="M1178" t="str">
        <f t="shared" si="519"/>
        <v>D1BC0000009B0200</v>
      </c>
      <c r="N1178" t="str">
        <f t="shared" si="520"/>
        <v>D1BC=佳</v>
      </c>
      <c r="P1178" s="2" t="s">
        <v>5598</v>
      </c>
      <c r="Q1178" s="2" t="s">
        <v>4719</v>
      </c>
      <c r="R1178" t="str">
        <f t="shared" si="521"/>
        <v>F6B9=滚</v>
      </c>
    </row>
    <row r="1179" spans="1:18">
      <c r="A1179" s="2" t="s">
        <v>5599</v>
      </c>
      <c r="B1179" s="2" t="s">
        <v>5600</v>
      </c>
      <c r="C1179">
        <f t="shared" si="512"/>
        <v>1469</v>
      </c>
      <c r="D1179">
        <f t="shared" si="513"/>
        <v>1213</v>
      </c>
      <c r="E1179">
        <f t="shared" si="514"/>
        <v>1200</v>
      </c>
      <c r="F1179">
        <f t="shared" si="515"/>
        <v>154432</v>
      </c>
      <c r="G1179" t="str">
        <f t="shared" si="516"/>
        <v>00029B40</v>
      </c>
      <c r="H1179" t="str">
        <f t="shared" si="526"/>
        <v>BCD2</v>
      </c>
      <c r="I1179" t="str">
        <f t="shared" si="525"/>
        <v>F6DF</v>
      </c>
      <c r="J1179" t="s">
        <v>5601</v>
      </c>
      <c r="K1179" t="str">
        <f t="shared" si="517"/>
        <v>D2BC0000</v>
      </c>
      <c r="L1179" t="str">
        <f t="shared" si="518"/>
        <v>409B0200</v>
      </c>
      <c r="M1179" t="str">
        <f t="shared" si="519"/>
        <v>D2BC0000409B0200</v>
      </c>
      <c r="N1179" t="str">
        <f t="shared" si="520"/>
        <v>D2BC=家</v>
      </c>
      <c r="P1179" s="2" t="s">
        <v>5602</v>
      </c>
      <c r="Q1179" s="2" t="s">
        <v>4723</v>
      </c>
      <c r="R1179" t="str">
        <f t="shared" si="521"/>
        <v>F7B9=棍</v>
      </c>
    </row>
    <row r="1180" spans="1:18">
      <c r="A1180" s="2" t="s">
        <v>5603</v>
      </c>
      <c r="B1180" s="2" t="s">
        <v>5604</v>
      </c>
      <c r="C1180">
        <f t="shared" si="512"/>
        <v>1470</v>
      </c>
      <c r="D1180">
        <f t="shared" si="513"/>
        <v>1214</v>
      </c>
      <c r="E1180">
        <f t="shared" si="514"/>
        <v>1200</v>
      </c>
      <c r="F1180">
        <f t="shared" si="515"/>
        <v>154496</v>
      </c>
      <c r="G1180" t="str">
        <f t="shared" si="516"/>
        <v>00029B80</v>
      </c>
      <c r="H1180" t="str">
        <f t="shared" si="526"/>
        <v>BCD3</v>
      </c>
      <c r="I1180" t="str">
        <f t="shared" si="525"/>
        <v>F6E0</v>
      </c>
      <c r="J1180" t="s">
        <v>5605</v>
      </c>
      <c r="K1180" t="str">
        <f t="shared" si="517"/>
        <v>D3BC0000</v>
      </c>
      <c r="L1180" t="str">
        <f t="shared" si="518"/>
        <v>809B0200</v>
      </c>
      <c r="M1180" t="str">
        <f t="shared" si="519"/>
        <v>D3BC0000809B0200</v>
      </c>
      <c r="N1180" t="str">
        <f t="shared" si="520"/>
        <v>D3BC=加</v>
      </c>
      <c r="P1180" s="2" t="s">
        <v>5606</v>
      </c>
      <c r="Q1180" s="2" t="s">
        <v>4727</v>
      </c>
      <c r="R1180" t="str">
        <f t="shared" si="521"/>
        <v>F8B9=锅</v>
      </c>
    </row>
    <row r="1181" spans="1:18">
      <c r="A1181" s="2" t="s">
        <v>5607</v>
      </c>
      <c r="B1181" s="2" t="s">
        <v>5608</v>
      </c>
      <c r="C1181">
        <f t="shared" si="512"/>
        <v>1471</v>
      </c>
      <c r="D1181">
        <f t="shared" si="513"/>
        <v>1215</v>
      </c>
      <c r="E1181">
        <f t="shared" si="514"/>
        <v>1200</v>
      </c>
      <c r="F1181">
        <f t="shared" si="515"/>
        <v>154560</v>
      </c>
      <c r="G1181" t="str">
        <f t="shared" si="516"/>
        <v>00029BC0</v>
      </c>
      <c r="H1181" t="str">
        <f t="shared" si="526"/>
        <v>BCD4</v>
      </c>
      <c r="I1181" t="str">
        <f t="shared" ref="I1181:I1190" si="527">MID($I$1,(ROW()-2)*4+1,4)</f>
        <v>F6E1</v>
      </c>
      <c r="J1181" t="s">
        <v>5609</v>
      </c>
      <c r="K1181" t="str">
        <f t="shared" si="517"/>
        <v>D4BC0000</v>
      </c>
      <c r="L1181" t="str">
        <f t="shared" si="518"/>
        <v>C09B0200</v>
      </c>
      <c r="M1181" t="str">
        <f t="shared" si="519"/>
        <v>D4BC0000C09B0200</v>
      </c>
      <c r="N1181" t="str">
        <f t="shared" si="520"/>
        <v>D4BC=荚</v>
      </c>
      <c r="P1181" s="2" t="s">
        <v>5610</v>
      </c>
      <c r="Q1181" s="2" t="s">
        <v>4731</v>
      </c>
      <c r="R1181" t="str">
        <f t="shared" si="521"/>
        <v>F9B9=郭</v>
      </c>
    </row>
    <row r="1182" spans="1:18">
      <c r="A1182" s="2" t="s">
        <v>5611</v>
      </c>
      <c r="B1182" s="2" t="s">
        <v>5612</v>
      </c>
      <c r="C1182">
        <f t="shared" si="512"/>
        <v>1472</v>
      </c>
      <c r="D1182">
        <f t="shared" si="513"/>
        <v>1216</v>
      </c>
      <c r="E1182">
        <f t="shared" si="514"/>
        <v>1216</v>
      </c>
      <c r="F1182">
        <f t="shared" si="515"/>
        <v>155648</v>
      </c>
      <c r="G1182" t="str">
        <f t="shared" si="516"/>
        <v>0002A000</v>
      </c>
      <c r="H1182" t="str">
        <f t="shared" si="526"/>
        <v>BCD5</v>
      </c>
      <c r="I1182" t="str">
        <f t="shared" si="527"/>
        <v>F6E2</v>
      </c>
      <c r="J1182" t="s">
        <v>5613</v>
      </c>
      <c r="K1182" t="str">
        <f t="shared" si="517"/>
        <v>D5BC0000</v>
      </c>
      <c r="L1182" t="str">
        <f t="shared" si="518"/>
        <v>00A00200</v>
      </c>
      <c r="M1182" t="str">
        <f t="shared" si="519"/>
        <v>D5BC000000A00200</v>
      </c>
      <c r="N1182" t="str">
        <f t="shared" si="520"/>
        <v>D5BC=颊</v>
      </c>
      <c r="P1182" s="2" t="s">
        <v>5614</v>
      </c>
      <c r="Q1182" s="2" t="s">
        <v>4735</v>
      </c>
      <c r="R1182" t="str">
        <f t="shared" si="521"/>
        <v>FAB9=国</v>
      </c>
    </row>
    <row r="1183" spans="1:18">
      <c r="A1183" s="2" t="s">
        <v>5615</v>
      </c>
      <c r="B1183" s="2" t="s">
        <v>5616</v>
      </c>
      <c r="C1183">
        <f t="shared" si="512"/>
        <v>1473</v>
      </c>
      <c r="D1183">
        <f t="shared" si="513"/>
        <v>1217</v>
      </c>
      <c r="E1183">
        <f t="shared" si="514"/>
        <v>1216</v>
      </c>
      <c r="F1183">
        <f t="shared" si="515"/>
        <v>155712</v>
      </c>
      <c r="G1183" t="str">
        <f t="shared" si="516"/>
        <v>0002A040</v>
      </c>
      <c r="H1183" t="str">
        <f t="shared" si="526"/>
        <v>BCD6</v>
      </c>
      <c r="I1183" t="str">
        <f t="shared" si="527"/>
        <v>F6E3</v>
      </c>
      <c r="J1183" t="s">
        <v>5617</v>
      </c>
      <c r="K1183" t="str">
        <f t="shared" si="517"/>
        <v>D6BC0000</v>
      </c>
      <c r="L1183" t="str">
        <f t="shared" si="518"/>
        <v>40A00200</v>
      </c>
      <c r="M1183" t="str">
        <f t="shared" si="519"/>
        <v>D6BC000040A00200</v>
      </c>
      <c r="N1183" t="str">
        <f t="shared" si="520"/>
        <v>D6BC=贾</v>
      </c>
      <c r="P1183" s="2" t="s">
        <v>1376</v>
      </c>
      <c r="Q1183" s="2" t="s">
        <v>1377</v>
      </c>
      <c r="R1183" t="str">
        <f t="shared" si="521"/>
        <v>FBB9=果</v>
      </c>
    </row>
    <row r="1184" spans="1:18">
      <c r="A1184" s="2" t="s">
        <v>1504</v>
      </c>
      <c r="B1184" s="2" t="s">
        <v>5618</v>
      </c>
      <c r="C1184">
        <f t="shared" si="512"/>
        <v>1474</v>
      </c>
      <c r="D1184">
        <f t="shared" si="513"/>
        <v>1218</v>
      </c>
      <c r="E1184">
        <f t="shared" si="514"/>
        <v>1216</v>
      </c>
      <c r="F1184">
        <f t="shared" si="515"/>
        <v>155776</v>
      </c>
      <c r="G1184" t="str">
        <f t="shared" si="516"/>
        <v>0002A080</v>
      </c>
      <c r="H1184" t="str">
        <f t="shared" si="526"/>
        <v>BCD7</v>
      </c>
      <c r="I1184" t="str">
        <f t="shared" si="527"/>
        <v>F6E4</v>
      </c>
      <c r="J1184" t="s">
        <v>5619</v>
      </c>
      <c r="K1184" t="str">
        <f t="shared" si="517"/>
        <v>D7BC0000</v>
      </c>
      <c r="L1184" t="str">
        <f t="shared" si="518"/>
        <v>80A00200</v>
      </c>
      <c r="M1184" t="str">
        <f t="shared" si="519"/>
        <v>D7BC000080A00200</v>
      </c>
      <c r="N1184" t="str">
        <f t="shared" si="520"/>
        <v>D7BC=甲</v>
      </c>
      <c r="P1184" s="2" t="s">
        <v>5620</v>
      </c>
      <c r="Q1184" s="2" t="s">
        <v>4742</v>
      </c>
      <c r="R1184" t="str">
        <f t="shared" si="521"/>
        <v>FCB9=裹</v>
      </c>
    </row>
    <row r="1185" spans="1:18">
      <c r="A1185" s="2" t="s">
        <v>5621</v>
      </c>
      <c r="B1185" s="2" t="s">
        <v>5622</v>
      </c>
      <c r="C1185">
        <f t="shared" si="512"/>
        <v>1475</v>
      </c>
      <c r="D1185">
        <f t="shared" si="513"/>
        <v>1219</v>
      </c>
      <c r="E1185">
        <f t="shared" si="514"/>
        <v>1216</v>
      </c>
      <c r="F1185">
        <f t="shared" si="515"/>
        <v>155840</v>
      </c>
      <c r="G1185" t="str">
        <f t="shared" si="516"/>
        <v>0002A0C0</v>
      </c>
      <c r="H1185" t="str">
        <f t="shared" si="526"/>
        <v>BCD8</v>
      </c>
      <c r="I1185" t="str">
        <f t="shared" si="527"/>
        <v>F6E5</v>
      </c>
      <c r="J1185" t="s">
        <v>5623</v>
      </c>
      <c r="K1185" t="str">
        <f t="shared" si="517"/>
        <v>D8BC0000</v>
      </c>
      <c r="L1185" t="str">
        <f t="shared" si="518"/>
        <v>C0A00200</v>
      </c>
      <c r="M1185" t="str">
        <f t="shared" si="519"/>
        <v>D8BC0000C0A00200</v>
      </c>
      <c r="N1185" t="str">
        <f t="shared" si="520"/>
        <v>D8BC=钾</v>
      </c>
      <c r="P1185" s="2" t="s">
        <v>1382</v>
      </c>
      <c r="Q1185" s="2" t="s">
        <v>1383</v>
      </c>
      <c r="R1185" t="str">
        <f t="shared" si="521"/>
        <v>FDB9=过</v>
      </c>
    </row>
    <row r="1186" spans="1:18">
      <c r="A1186" s="2" t="s">
        <v>1510</v>
      </c>
      <c r="B1186" s="2" t="s">
        <v>5624</v>
      </c>
      <c r="C1186">
        <f t="shared" si="512"/>
        <v>1476</v>
      </c>
      <c r="D1186">
        <f t="shared" si="513"/>
        <v>1220</v>
      </c>
      <c r="E1186">
        <f t="shared" si="514"/>
        <v>1216</v>
      </c>
      <c r="F1186">
        <f t="shared" si="515"/>
        <v>155904</v>
      </c>
      <c r="G1186" t="str">
        <f t="shared" si="516"/>
        <v>0002A100</v>
      </c>
      <c r="H1186" t="str">
        <f t="shared" si="526"/>
        <v>BCD9</v>
      </c>
      <c r="I1186" t="str">
        <f t="shared" si="527"/>
        <v>F6E6</v>
      </c>
      <c r="J1186" t="s">
        <v>5625</v>
      </c>
      <c r="K1186" t="str">
        <f t="shared" si="517"/>
        <v>D9BC0000</v>
      </c>
      <c r="L1186" t="str">
        <f t="shared" si="518"/>
        <v>00A10200</v>
      </c>
      <c r="M1186" t="str">
        <f t="shared" si="519"/>
        <v>D9BC000000A10200</v>
      </c>
      <c r="N1186" t="str">
        <f t="shared" si="520"/>
        <v>D9BC=假</v>
      </c>
      <c r="P1186" s="2" t="s">
        <v>5626</v>
      </c>
      <c r="Q1186" s="2" t="s">
        <v>4749</v>
      </c>
      <c r="R1186" t="str">
        <f t="shared" si="521"/>
        <v>FEB9=哈</v>
      </c>
    </row>
    <row r="1187" spans="1:18">
      <c r="A1187" s="2" t="s">
        <v>5627</v>
      </c>
      <c r="B1187" s="2" t="s">
        <v>5628</v>
      </c>
      <c r="C1187">
        <f t="shared" si="512"/>
        <v>1477</v>
      </c>
      <c r="D1187">
        <f t="shared" si="513"/>
        <v>1221</v>
      </c>
      <c r="E1187">
        <f t="shared" si="514"/>
        <v>1216</v>
      </c>
      <c r="F1187">
        <f t="shared" si="515"/>
        <v>155968</v>
      </c>
      <c r="G1187" t="str">
        <f t="shared" si="516"/>
        <v>0002A140</v>
      </c>
      <c r="H1187" t="str">
        <f t="shared" ref="H1187:H1196" si="528">MID($H$1,(ROW()-2)*4+1,4)</f>
        <v>BCDA</v>
      </c>
      <c r="I1187" t="str">
        <f t="shared" si="527"/>
        <v>F6E7</v>
      </c>
      <c r="J1187" t="s">
        <v>5629</v>
      </c>
      <c r="K1187" t="str">
        <f t="shared" si="517"/>
        <v>DABC0000</v>
      </c>
      <c r="L1187" t="str">
        <f t="shared" si="518"/>
        <v>40A10200</v>
      </c>
      <c r="M1187" t="str">
        <f t="shared" si="519"/>
        <v>DABC000040A10200</v>
      </c>
      <c r="N1187" t="str">
        <f t="shared" si="520"/>
        <v>DABC=稼</v>
      </c>
      <c r="P1187" s="2" t="s">
        <v>5630</v>
      </c>
      <c r="Q1187" s="2" t="s">
        <v>4753</v>
      </c>
      <c r="R1187" t="str">
        <f t="shared" si="521"/>
        <v>A1BA=骸</v>
      </c>
    </row>
    <row r="1188" spans="1:18">
      <c r="A1188" s="2" t="s">
        <v>5631</v>
      </c>
      <c r="B1188" s="2" t="s">
        <v>5632</v>
      </c>
      <c r="C1188">
        <f t="shared" si="512"/>
        <v>1478</v>
      </c>
      <c r="D1188">
        <f t="shared" si="513"/>
        <v>1222</v>
      </c>
      <c r="E1188">
        <f t="shared" si="514"/>
        <v>1216</v>
      </c>
      <c r="F1188">
        <f t="shared" si="515"/>
        <v>156032</v>
      </c>
      <c r="G1188" t="str">
        <f t="shared" si="516"/>
        <v>0002A180</v>
      </c>
      <c r="H1188" t="str">
        <f t="shared" si="528"/>
        <v>BCDB</v>
      </c>
      <c r="I1188" t="str">
        <f t="shared" si="527"/>
        <v>F6E8</v>
      </c>
      <c r="J1188" t="s">
        <v>5633</v>
      </c>
      <c r="K1188" t="str">
        <f t="shared" si="517"/>
        <v>DBBC0000</v>
      </c>
      <c r="L1188" t="str">
        <f t="shared" si="518"/>
        <v>80A10200</v>
      </c>
      <c r="M1188" t="str">
        <f t="shared" si="519"/>
        <v>DBBC000080A10200</v>
      </c>
      <c r="N1188" t="str">
        <f t="shared" si="520"/>
        <v>DBBC=价</v>
      </c>
      <c r="P1188" s="2" t="s">
        <v>5634</v>
      </c>
      <c r="Q1188" s="2" t="s">
        <v>4757</v>
      </c>
      <c r="R1188" t="str">
        <f t="shared" si="521"/>
        <v>A2BA=孩</v>
      </c>
    </row>
    <row r="1189" spans="1:18">
      <c r="A1189" s="2" t="s">
        <v>5635</v>
      </c>
      <c r="B1189" s="2" t="s">
        <v>5636</v>
      </c>
      <c r="C1189">
        <f t="shared" si="512"/>
        <v>1479</v>
      </c>
      <c r="D1189">
        <f t="shared" si="513"/>
        <v>1223</v>
      </c>
      <c r="E1189">
        <f t="shared" si="514"/>
        <v>1216</v>
      </c>
      <c r="F1189">
        <f t="shared" si="515"/>
        <v>156096</v>
      </c>
      <c r="G1189" t="str">
        <f t="shared" si="516"/>
        <v>0002A1C0</v>
      </c>
      <c r="H1189" t="str">
        <f t="shared" si="528"/>
        <v>BCDC</v>
      </c>
      <c r="I1189" t="str">
        <f t="shared" si="527"/>
        <v>F6E9</v>
      </c>
      <c r="J1189" t="s">
        <v>5637</v>
      </c>
      <c r="K1189" t="str">
        <f t="shared" si="517"/>
        <v>DCBC0000</v>
      </c>
      <c r="L1189" t="str">
        <f t="shared" si="518"/>
        <v>C0A10200</v>
      </c>
      <c r="M1189" t="str">
        <f t="shared" si="519"/>
        <v>DCBC0000C0A10200</v>
      </c>
      <c r="N1189" t="str">
        <f t="shared" si="520"/>
        <v>DCBC=架</v>
      </c>
      <c r="P1189" s="2" t="s">
        <v>1388</v>
      </c>
      <c r="Q1189" s="2" t="s">
        <v>1389</v>
      </c>
      <c r="R1189" t="str">
        <f t="shared" si="521"/>
        <v>A3BA=海</v>
      </c>
    </row>
    <row r="1190" spans="1:18">
      <c r="A1190" s="2" t="s">
        <v>5638</v>
      </c>
      <c r="B1190" s="2" t="s">
        <v>5639</v>
      </c>
      <c r="C1190">
        <f t="shared" si="512"/>
        <v>1480</v>
      </c>
      <c r="D1190">
        <f t="shared" si="513"/>
        <v>1224</v>
      </c>
      <c r="E1190">
        <f t="shared" si="514"/>
        <v>1216</v>
      </c>
      <c r="F1190">
        <f t="shared" si="515"/>
        <v>156160</v>
      </c>
      <c r="G1190" t="str">
        <f t="shared" si="516"/>
        <v>0002A200</v>
      </c>
      <c r="H1190" t="str">
        <f t="shared" si="528"/>
        <v>BCDD</v>
      </c>
      <c r="I1190" t="str">
        <f t="shared" si="527"/>
        <v>F6EA</v>
      </c>
      <c r="J1190" t="s">
        <v>5640</v>
      </c>
      <c r="K1190" t="str">
        <f t="shared" si="517"/>
        <v>DDBC0000</v>
      </c>
      <c r="L1190" t="str">
        <f t="shared" si="518"/>
        <v>00A20200</v>
      </c>
      <c r="M1190" t="str">
        <f t="shared" si="519"/>
        <v>DDBC000000A20200</v>
      </c>
      <c r="N1190" t="str">
        <f t="shared" si="520"/>
        <v>DDBC=驾</v>
      </c>
      <c r="P1190" s="2" t="s">
        <v>5641</v>
      </c>
      <c r="Q1190" s="2" t="s">
        <v>4764</v>
      </c>
      <c r="R1190" t="str">
        <f t="shared" si="521"/>
        <v>A4BA=氦</v>
      </c>
    </row>
    <row r="1191" spans="1:18">
      <c r="A1191" s="2" t="s">
        <v>5642</v>
      </c>
      <c r="B1191" s="2" t="s">
        <v>5643</v>
      </c>
      <c r="C1191">
        <f t="shared" si="512"/>
        <v>1481</v>
      </c>
      <c r="D1191">
        <f t="shared" si="513"/>
        <v>1225</v>
      </c>
      <c r="E1191">
        <f t="shared" si="514"/>
        <v>1216</v>
      </c>
      <c r="F1191">
        <f t="shared" si="515"/>
        <v>156224</v>
      </c>
      <c r="G1191" t="str">
        <f t="shared" si="516"/>
        <v>0002A240</v>
      </c>
      <c r="H1191" t="str">
        <f t="shared" si="528"/>
        <v>BCDE</v>
      </c>
      <c r="I1191" t="str">
        <f t="shared" ref="I1191:I1200" si="529">MID($I$1,(ROW()-2)*4+1,4)</f>
        <v>F6EB</v>
      </c>
      <c r="J1191" t="s">
        <v>5644</v>
      </c>
      <c r="K1191" t="str">
        <f t="shared" si="517"/>
        <v>DEBC0000</v>
      </c>
      <c r="L1191" t="str">
        <f t="shared" si="518"/>
        <v>40A20200</v>
      </c>
      <c r="M1191" t="str">
        <f t="shared" si="519"/>
        <v>DEBC000040A20200</v>
      </c>
      <c r="N1191" t="str">
        <f t="shared" si="520"/>
        <v>DEBC=嫁</v>
      </c>
      <c r="P1191" s="2" t="s">
        <v>5645</v>
      </c>
      <c r="Q1191" s="2" t="s">
        <v>4767</v>
      </c>
      <c r="R1191" t="str">
        <f t="shared" si="521"/>
        <v>A5BA=亥</v>
      </c>
    </row>
    <row r="1192" spans="1:18">
      <c r="A1192" s="2" t="s">
        <v>5646</v>
      </c>
      <c r="B1192" s="2" t="s">
        <v>5647</v>
      </c>
      <c r="C1192">
        <f t="shared" si="512"/>
        <v>1482</v>
      </c>
      <c r="D1192">
        <f t="shared" si="513"/>
        <v>1226</v>
      </c>
      <c r="E1192">
        <f t="shared" si="514"/>
        <v>1216</v>
      </c>
      <c r="F1192">
        <f t="shared" si="515"/>
        <v>156288</v>
      </c>
      <c r="G1192" t="str">
        <f t="shared" si="516"/>
        <v>0002A280</v>
      </c>
      <c r="H1192" t="str">
        <f t="shared" si="528"/>
        <v>BCDF</v>
      </c>
      <c r="I1192" t="str">
        <f t="shared" si="529"/>
        <v>F6EC</v>
      </c>
      <c r="J1192" t="s">
        <v>5648</v>
      </c>
      <c r="K1192" t="str">
        <f t="shared" si="517"/>
        <v>DFBC0000</v>
      </c>
      <c r="L1192" t="str">
        <f t="shared" si="518"/>
        <v>80A20200</v>
      </c>
      <c r="M1192" t="str">
        <f t="shared" si="519"/>
        <v>DFBC000080A20200</v>
      </c>
      <c r="N1192" t="str">
        <f t="shared" si="520"/>
        <v>DFBC=歼</v>
      </c>
      <c r="P1192" s="2" t="s">
        <v>5649</v>
      </c>
      <c r="Q1192" s="2" t="s">
        <v>4771</v>
      </c>
      <c r="R1192" t="str">
        <f t="shared" si="521"/>
        <v>A6BA=害</v>
      </c>
    </row>
    <row r="1193" spans="1:18">
      <c r="A1193" s="2" t="s">
        <v>5650</v>
      </c>
      <c r="B1193" s="2" t="s">
        <v>5651</v>
      </c>
      <c r="C1193">
        <f t="shared" si="512"/>
        <v>1483</v>
      </c>
      <c r="D1193">
        <f t="shared" si="513"/>
        <v>1227</v>
      </c>
      <c r="E1193">
        <f t="shared" si="514"/>
        <v>1216</v>
      </c>
      <c r="F1193">
        <f t="shared" si="515"/>
        <v>156352</v>
      </c>
      <c r="G1193" t="str">
        <f t="shared" si="516"/>
        <v>0002A2C0</v>
      </c>
      <c r="H1193" t="str">
        <f t="shared" si="528"/>
        <v>BCE0</v>
      </c>
      <c r="I1193" t="str">
        <f t="shared" si="529"/>
        <v>F6ED</v>
      </c>
      <c r="J1193" t="s">
        <v>5652</v>
      </c>
      <c r="K1193" t="str">
        <f t="shared" si="517"/>
        <v>E0BC0000</v>
      </c>
      <c r="L1193" t="str">
        <f t="shared" si="518"/>
        <v>C0A20200</v>
      </c>
      <c r="M1193" t="str">
        <f t="shared" si="519"/>
        <v>E0BC0000C0A20200</v>
      </c>
      <c r="N1193" t="str">
        <f t="shared" si="520"/>
        <v>E0BC=监</v>
      </c>
      <c r="P1193" s="2" t="s">
        <v>5653</v>
      </c>
      <c r="Q1193" s="2" t="s">
        <v>4775</v>
      </c>
      <c r="R1193" t="str">
        <f t="shared" si="521"/>
        <v>A7BA=骇</v>
      </c>
    </row>
    <row r="1194" spans="1:18">
      <c r="A1194" s="2" t="s">
        <v>5654</v>
      </c>
      <c r="B1194" s="2" t="s">
        <v>5655</v>
      </c>
      <c r="C1194">
        <f t="shared" si="512"/>
        <v>1484</v>
      </c>
      <c r="D1194">
        <f t="shared" si="513"/>
        <v>1228</v>
      </c>
      <c r="E1194">
        <f t="shared" si="514"/>
        <v>1216</v>
      </c>
      <c r="F1194">
        <f t="shared" si="515"/>
        <v>156416</v>
      </c>
      <c r="G1194" t="str">
        <f t="shared" si="516"/>
        <v>0002A300</v>
      </c>
      <c r="H1194" t="str">
        <f t="shared" si="528"/>
        <v>BCE1</v>
      </c>
      <c r="I1194" t="str">
        <f t="shared" si="529"/>
        <v>F6EE</v>
      </c>
      <c r="J1194" t="s">
        <v>5656</v>
      </c>
      <c r="K1194" t="str">
        <f t="shared" si="517"/>
        <v>E1BC0000</v>
      </c>
      <c r="L1194" t="str">
        <f t="shared" si="518"/>
        <v>00A30200</v>
      </c>
      <c r="M1194" t="str">
        <f t="shared" si="519"/>
        <v>E1BC000000A30200</v>
      </c>
      <c r="N1194" t="str">
        <f t="shared" si="520"/>
        <v>E1BC=坚</v>
      </c>
      <c r="P1194" s="2" t="s">
        <v>5657</v>
      </c>
      <c r="Q1194" s="2" t="s">
        <v>4779</v>
      </c>
      <c r="R1194" t="str">
        <f t="shared" si="521"/>
        <v>A8BA=酣</v>
      </c>
    </row>
    <row r="1195" spans="1:18">
      <c r="A1195" s="2" t="s">
        <v>5658</v>
      </c>
      <c r="B1195" s="2" t="s">
        <v>5659</v>
      </c>
      <c r="C1195">
        <f t="shared" si="512"/>
        <v>1485</v>
      </c>
      <c r="D1195">
        <f t="shared" si="513"/>
        <v>1229</v>
      </c>
      <c r="E1195">
        <f t="shared" si="514"/>
        <v>1216</v>
      </c>
      <c r="F1195">
        <f t="shared" si="515"/>
        <v>156480</v>
      </c>
      <c r="G1195" t="str">
        <f t="shared" si="516"/>
        <v>0002A340</v>
      </c>
      <c r="H1195" t="str">
        <f t="shared" si="528"/>
        <v>BCE2</v>
      </c>
      <c r="I1195" t="str">
        <f t="shared" si="529"/>
        <v>F6EF</v>
      </c>
      <c r="J1195" t="s">
        <v>5660</v>
      </c>
      <c r="K1195" t="str">
        <f t="shared" si="517"/>
        <v>E2BC0000</v>
      </c>
      <c r="L1195" t="str">
        <f t="shared" si="518"/>
        <v>40A30200</v>
      </c>
      <c r="M1195" t="str">
        <f t="shared" si="519"/>
        <v>E2BC000040A30200</v>
      </c>
      <c r="N1195" t="str">
        <f t="shared" si="520"/>
        <v>E2BC=尖</v>
      </c>
      <c r="P1195" s="2" t="s">
        <v>5661</v>
      </c>
      <c r="Q1195" s="2" t="s">
        <v>4783</v>
      </c>
      <c r="R1195" t="str">
        <f t="shared" si="521"/>
        <v>A9BA=憨</v>
      </c>
    </row>
    <row r="1196" spans="1:18">
      <c r="A1196" s="2" t="s">
        <v>5662</v>
      </c>
      <c r="B1196" s="2" t="s">
        <v>5663</v>
      </c>
      <c r="C1196">
        <f t="shared" si="512"/>
        <v>1486</v>
      </c>
      <c r="D1196">
        <f t="shared" si="513"/>
        <v>1230</v>
      </c>
      <c r="E1196">
        <f t="shared" si="514"/>
        <v>1216</v>
      </c>
      <c r="F1196">
        <f t="shared" si="515"/>
        <v>156544</v>
      </c>
      <c r="G1196" t="str">
        <f t="shared" si="516"/>
        <v>0002A380</v>
      </c>
      <c r="H1196" t="str">
        <f t="shared" si="528"/>
        <v>BCE3</v>
      </c>
      <c r="I1196" t="str">
        <f t="shared" si="529"/>
        <v>F6F0</v>
      </c>
      <c r="J1196" t="s">
        <v>5664</v>
      </c>
      <c r="K1196" t="str">
        <f t="shared" si="517"/>
        <v>E3BC0000</v>
      </c>
      <c r="L1196" t="str">
        <f t="shared" si="518"/>
        <v>80A30200</v>
      </c>
      <c r="M1196" t="str">
        <f t="shared" si="519"/>
        <v>E3BC000080A30200</v>
      </c>
      <c r="N1196" t="str">
        <f t="shared" si="520"/>
        <v>E3BC=笺</v>
      </c>
      <c r="P1196" s="2" t="s">
        <v>5665</v>
      </c>
      <c r="Q1196" s="2" t="s">
        <v>4787</v>
      </c>
      <c r="R1196" t="str">
        <f t="shared" si="521"/>
        <v>AABA=邯</v>
      </c>
    </row>
    <row r="1197" spans="1:18">
      <c r="A1197" s="2" t="s">
        <v>5666</v>
      </c>
      <c r="B1197" s="2" t="s">
        <v>5667</v>
      </c>
      <c r="C1197">
        <f t="shared" si="512"/>
        <v>1487</v>
      </c>
      <c r="D1197">
        <f t="shared" si="513"/>
        <v>1231</v>
      </c>
      <c r="E1197">
        <f t="shared" si="514"/>
        <v>1216</v>
      </c>
      <c r="F1197">
        <f t="shared" si="515"/>
        <v>156608</v>
      </c>
      <c r="G1197" t="str">
        <f t="shared" si="516"/>
        <v>0002A3C0</v>
      </c>
      <c r="H1197" t="str">
        <f t="shared" ref="H1197:H1206" si="530">MID($H$1,(ROW()-2)*4+1,4)</f>
        <v>BCE4</v>
      </c>
      <c r="I1197" t="str">
        <f t="shared" si="529"/>
        <v>F6F1</v>
      </c>
      <c r="J1197" t="s">
        <v>5668</v>
      </c>
      <c r="K1197" t="str">
        <f t="shared" si="517"/>
        <v>E4BC0000</v>
      </c>
      <c r="L1197" t="str">
        <f t="shared" si="518"/>
        <v>C0A30200</v>
      </c>
      <c r="M1197" t="str">
        <f t="shared" si="519"/>
        <v>E4BC0000C0A30200</v>
      </c>
      <c r="N1197" t="str">
        <f t="shared" si="520"/>
        <v>E4BC=间</v>
      </c>
      <c r="P1197" s="2" t="s">
        <v>5669</v>
      </c>
      <c r="Q1197" s="2" t="s">
        <v>4791</v>
      </c>
      <c r="R1197" t="str">
        <f t="shared" si="521"/>
        <v>ABBA=韩</v>
      </c>
    </row>
    <row r="1198" spans="1:18">
      <c r="A1198" s="2" t="s">
        <v>5670</v>
      </c>
      <c r="B1198" s="2" t="s">
        <v>5671</v>
      </c>
      <c r="C1198">
        <f t="shared" si="512"/>
        <v>1488</v>
      </c>
      <c r="D1198">
        <f t="shared" si="513"/>
        <v>1232</v>
      </c>
      <c r="E1198">
        <f t="shared" si="514"/>
        <v>1232</v>
      </c>
      <c r="F1198">
        <f t="shared" si="515"/>
        <v>157696</v>
      </c>
      <c r="G1198" t="str">
        <f t="shared" si="516"/>
        <v>0002A800</v>
      </c>
      <c r="H1198" t="str">
        <f t="shared" si="530"/>
        <v>BCE5</v>
      </c>
      <c r="I1198" t="str">
        <f t="shared" si="529"/>
        <v>F6F2</v>
      </c>
      <c r="J1198" t="s">
        <v>5672</v>
      </c>
      <c r="K1198" t="str">
        <f t="shared" si="517"/>
        <v>E5BC0000</v>
      </c>
      <c r="L1198" t="str">
        <f t="shared" si="518"/>
        <v>00A80200</v>
      </c>
      <c r="M1198" t="str">
        <f t="shared" si="519"/>
        <v>E5BC000000A80200</v>
      </c>
      <c r="N1198" t="str">
        <f t="shared" si="520"/>
        <v>E5BC=煎</v>
      </c>
      <c r="P1198" s="2" t="s">
        <v>5673</v>
      </c>
      <c r="Q1198" s="2" t="s">
        <v>4795</v>
      </c>
      <c r="R1198" t="str">
        <f t="shared" si="521"/>
        <v>ACBA=含</v>
      </c>
    </row>
    <row r="1199" spans="1:18">
      <c r="A1199" s="2" t="s">
        <v>5674</v>
      </c>
      <c r="B1199" s="2" t="s">
        <v>5675</v>
      </c>
      <c r="C1199">
        <f t="shared" si="512"/>
        <v>1489</v>
      </c>
      <c r="D1199">
        <f t="shared" si="513"/>
        <v>1233</v>
      </c>
      <c r="E1199">
        <f t="shared" si="514"/>
        <v>1232</v>
      </c>
      <c r="F1199">
        <f t="shared" si="515"/>
        <v>157760</v>
      </c>
      <c r="G1199" t="str">
        <f t="shared" si="516"/>
        <v>0002A840</v>
      </c>
      <c r="H1199" t="str">
        <f t="shared" si="530"/>
        <v>BCE6</v>
      </c>
      <c r="I1199" t="str">
        <f t="shared" si="529"/>
        <v>F6F3</v>
      </c>
      <c r="J1199" t="s">
        <v>5676</v>
      </c>
      <c r="K1199" t="str">
        <f t="shared" si="517"/>
        <v>E6BC0000</v>
      </c>
      <c r="L1199" t="str">
        <f t="shared" si="518"/>
        <v>40A80200</v>
      </c>
      <c r="M1199" t="str">
        <f t="shared" si="519"/>
        <v>E6BC000040A80200</v>
      </c>
      <c r="N1199" t="str">
        <f t="shared" si="520"/>
        <v>E6BC=兼</v>
      </c>
      <c r="P1199" s="2" t="s">
        <v>5677</v>
      </c>
      <c r="Q1199" s="2" t="s">
        <v>4799</v>
      </c>
      <c r="R1199" t="str">
        <f t="shared" si="521"/>
        <v>ADBA=涵</v>
      </c>
    </row>
    <row r="1200" spans="1:18">
      <c r="A1200" s="2" t="s">
        <v>5678</v>
      </c>
      <c r="B1200" s="2" t="s">
        <v>5679</v>
      </c>
      <c r="C1200">
        <f t="shared" si="512"/>
        <v>1490</v>
      </c>
      <c r="D1200">
        <f t="shared" si="513"/>
        <v>1234</v>
      </c>
      <c r="E1200">
        <f t="shared" si="514"/>
        <v>1232</v>
      </c>
      <c r="F1200">
        <f t="shared" si="515"/>
        <v>157824</v>
      </c>
      <c r="G1200" t="str">
        <f t="shared" si="516"/>
        <v>0002A880</v>
      </c>
      <c r="H1200" t="str">
        <f t="shared" si="530"/>
        <v>BCE7</v>
      </c>
      <c r="I1200" t="str">
        <f t="shared" si="529"/>
        <v>F6F4</v>
      </c>
      <c r="J1200" t="s">
        <v>5680</v>
      </c>
      <c r="K1200" t="str">
        <f t="shared" si="517"/>
        <v>E7BC0000</v>
      </c>
      <c r="L1200" t="str">
        <f t="shared" si="518"/>
        <v>80A80200</v>
      </c>
      <c r="M1200" t="str">
        <f t="shared" si="519"/>
        <v>E7BC000080A80200</v>
      </c>
      <c r="N1200" t="str">
        <f t="shared" si="520"/>
        <v>E7BC=肩</v>
      </c>
      <c r="P1200" s="2" t="s">
        <v>5681</v>
      </c>
      <c r="Q1200" s="2" t="s">
        <v>4803</v>
      </c>
      <c r="R1200" t="str">
        <f t="shared" si="521"/>
        <v>AEBA=寒</v>
      </c>
    </row>
    <row r="1201" spans="1:18">
      <c r="A1201" s="2" t="s">
        <v>5682</v>
      </c>
      <c r="B1201" s="2" t="s">
        <v>5683</v>
      </c>
      <c r="C1201">
        <f t="shared" si="512"/>
        <v>1491</v>
      </c>
      <c r="D1201">
        <f t="shared" si="513"/>
        <v>1235</v>
      </c>
      <c r="E1201">
        <f t="shared" si="514"/>
        <v>1232</v>
      </c>
      <c r="F1201">
        <f t="shared" si="515"/>
        <v>157888</v>
      </c>
      <c r="G1201" t="str">
        <f t="shared" si="516"/>
        <v>0002A8C0</v>
      </c>
      <c r="H1201" t="str">
        <f t="shared" si="530"/>
        <v>BCE8</v>
      </c>
      <c r="I1201" t="str">
        <f t="shared" ref="I1201:I1210" si="531">MID($I$1,(ROW()-2)*4+1,4)</f>
        <v>F6F5</v>
      </c>
      <c r="J1201" t="s">
        <v>5684</v>
      </c>
      <c r="K1201" t="str">
        <f t="shared" si="517"/>
        <v>E8BC0000</v>
      </c>
      <c r="L1201" t="str">
        <f t="shared" si="518"/>
        <v>C0A80200</v>
      </c>
      <c r="M1201" t="str">
        <f t="shared" si="519"/>
        <v>E8BC0000C0A80200</v>
      </c>
      <c r="N1201" t="str">
        <f t="shared" si="520"/>
        <v>E8BC=艰</v>
      </c>
      <c r="P1201" s="2" t="s">
        <v>5685</v>
      </c>
      <c r="Q1201" s="2" t="s">
        <v>4807</v>
      </c>
      <c r="R1201" t="str">
        <f t="shared" si="521"/>
        <v>AFBA=函</v>
      </c>
    </row>
    <row r="1202" spans="1:18">
      <c r="A1202" s="2" t="s">
        <v>5686</v>
      </c>
      <c r="B1202" s="2" t="s">
        <v>5687</v>
      </c>
      <c r="C1202">
        <f t="shared" si="512"/>
        <v>1492</v>
      </c>
      <c r="D1202">
        <f t="shared" si="513"/>
        <v>1236</v>
      </c>
      <c r="E1202">
        <f t="shared" si="514"/>
        <v>1232</v>
      </c>
      <c r="F1202">
        <f t="shared" si="515"/>
        <v>157952</v>
      </c>
      <c r="G1202" t="str">
        <f t="shared" si="516"/>
        <v>0002A900</v>
      </c>
      <c r="H1202" t="str">
        <f t="shared" si="530"/>
        <v>BCE9</v>
      </c>
      <c r="I1202" t="str">
        <f t="shared" si="531"/>
        <v>F6F6</v>
      </c>
      <c r="J1202" t="s">
        <v>5688</v>
      </c>
      <c r="K1202" t="str">
        <f t="shared" si="517"/>
        <v>E9BC0000</v>
      </c>
      <c r="L1202" t="str">
        <f t="shared" si="518"/>
        <v>00A90200</v>
      </c>
      <c r="M1202" t="str">
        <f t="shared" si="519"/>
        <v>E9BC000000A90200</v>
      </c>
      <c r="N1202" t="str">
        <f t="shared" si="520"/>
        <v>E9BC=奸</v>
      </c>
      <c r="P1202" s="2" t="s">
        <v>649</v>
      </c>
      <c r="Q1202" s="2" t="s">
        <v>4811</v>
      </c>
      <c r="R1202" t="str">
        <f t="shared" si="521"/>
        <v>B0BA=喊</v>
      </c>
    </row>
    <row r="1203" spans="1:18">
      <c r="A1203" s="2" t="s">
        <v>5689</v>
      </c>
      <c r="B1203" s="2" t="s">
        <v>5690</v>
      </c>
      <c r="C1203">
        <f t="shared" si="512"/>
        <v>1493</v>
      </c>
      <c r="D1203">
        <f t="shared" si="513"/>
        <v>1237</v>
      </c>
      <c r="E1203">
        <f t="shared" si="514"/>
        <v>1232</v>
      </c>
      <c r="F1203">
        <f t="shared" si="515"/>
        <v>158016</v>
      </c>
      <c r="G1203" t="str">
        <f t="shared" si="516"/>
        <v>0002A940</v>
      </c>
      <c r="H1203" t="str">
        <f t="shared" si="530"/>
        <v>BCEA</v>
      </c>
      <c r="I1203" t="str">
        <f t="shared" si="531"/>
        <v>F6F7</v>
      </c>
      <c r="J1203" t="s">
        <v>5691</v>
      </c>
      <c r="K1203" t="str">
        <f t="shared" si="517"/>
        <v>EABC0000</v>
      </c>
      <c r="L1203" t="str">
        <f t="shared" si="518"/>
        <v>40A90200</v>
      </c>
      <c r="M1203" t="str">
        <f t="shared" si="519"/>
        <v>EABC000040A90200</v>
      </c>
      <c r="N1203" t="str">
        <f t="shared" si="520"/>
        <v>EABC=缄</v>
      </c>
      <c r="P1203" s="2" t="s">
        <v>1118</v>
      </c>
      <c r="Q1203" s="2" t="s">
        <v>4814</v>
      </c>
      <c r="R1203" t="str">
        <f t="shared" si="521"/>
        <v>B1BA=罕</v>
      </c>
    </row>
    <row r="1204" spans="1:18">
      <c r="A1204" s="2" t="s">
        <v>1516</v>
      </c>
      <c r="B1204" s="2" t="s">
        <v>5692</v>
      </c>
      <c r="C1204">
        <f t="shared" si="512"/>
        <v>1494</v>
      </c>
      <c r="D1204">
        <f t="shared" si="513"/>
        <v>1238</v>
      </c>
      <c r="E1204">
        <f t="shared" si="514"/>
        <v>1232</v>
      </c>
      <c r="F1204">
        <f t="shared" si="515"/>
        <v>158080</v>
      </c>
      <c r="G1204" t="str">
        <f t="shared" si="516"/>
        <v>0002A980</v>
      </c>
      <c r="H1204" t="str">
        <f t="shared" si="530"/>
        <v>BCEB</v>
      </c>
      <c r="I1204" t="str">
        <f t="shared" si="531"/>
        <v>F6F8</v>
      </c>
      <c r="J1204" t="s">
        <v>5693</v>
      </c>
      <c r="K1204" t="str">
        <f t="shared" si="517"/>
        <v>EBBC0000</v>
      </c>
      <c r="L1204" t="str">
        <f t="shared" si="518"/>
        <v>80A90200</v>
      </c>
      <c r="M1204" t="str">
        <f t="shared" si="519"/>
        <v>EBBC000080A90200</v>
      </c>
      <c r="N1204" t="str">
        <f t="shared" si="520"/>
        <v>EBBC=茧</v>
      </c>
      <c r="P1204" s="2" t="s">
        <v>1669</v>
      </c>
      <c r="Q1204" s="2" t="s">
        <v>4817</v>
      </c>
      <c r="R1204" t="str">
        <f t="shared" si="521"/>
        <v>B2BA=翰</v>
      </c>
    </row>
    <row r="1205" spans="1:18">
      <c r="A1205" s="2" t="s">
        <v>5694</v>
      </c>
      <c r="B1205" s="2" t="s">
        <v>5695</v>
      </c>
      <c r="C1205">
        <f t="shared" si="512"/>
        <v>1495</v>
      </c>
      <c r="D1205">
        <f t="shared" si="513"/>
        <v>1239</v>
      </c>
      <c r="E1205">
        <f t="shared" si="514"/>
        <v>1232</v>
      </c>
      <c r="F1205">
        <f t="shared" si="515"/>
        <v>158144</v>
      </c>
      <c r="G1205" t="str">
        <f t="shared" si="516"/>
        <v>0002A9C0</v>
      </c>
      <c r="H1205" t="str">
        <f t="shared" si="530"/>
        <v>BCEC</v>
      </c>
      <c r="I1205" t="str">
        <f t="shared" si="531"/>
        <v>F6F9</v>
      </c>
      <c r="J1205" t="s">
        <v>5696</v>
      </c>
      <c r="K1205" t="str">
        <f t="shared" si="517"/>
        <v>ECBC0000</v>
      </c>
      <c r="L1205" t="str">
        <f t="shared" si="518"/>
        <v>C0A90200</v>
      </c>
      <c r="M1205" t="str">
        <f t="shared" si="519"/>
        <v>ECBC0000C0A90200</v>
      </c>
      <c r="N1205" t="str">
        <f t="shared" si="520"/>
        <v>ECBC=检</v>
      </c>
      <c r="P1205" s="2" t="s">
        <v>2213</v>
      </c>
      <c r="Q1205" s="2" t="s">
        <v>4820</v>
      </c>
      <c r="R1205" t="str">
        <f t="shared" si="521"/>
        <v>B3BA=撼</v>
      </c>
    </row>
    <row r="1206" spans="1:18">
      <c r="A1206" s="2" t="s">
        <v>5697</v>
      </c>
      <c r="B1206" s="2" t="s">
        <v>5698</v>
      </c>
      <c r="C1206">
        <f t="shared" si="512"/>
        <v>1496</v>
      </c>
      <c r="D1206">
        <f t="shared" si="513"/>
        <v>1240</v>
      </c>
      <c r="E1206">
        <f t="shared" si="514"/>
        <v>1232</v>
      </c>
      <c r="F1206">
        <f t="shared" si="515"/>
        <v>158208</v>
      </c>
      <c r="G1206" t="str">
        <f t="shared" si="516"/>
        <v>0002AA00</v>
      </c>
      <c r="H1206" t="str">
        <f t="shared" si="530"/>
        <v>BCED</v>
      </c>
      <c r="I1206" t="str">
        <f t="shared" si="531"/>
        <v>F6FA</v>
      </c>
      <c r="J1206" t="s">
        <v>5699</v>
      </c>
      <c r="K1206" t="str">
        <f t="shared" si="517"/>
        <v>EDBC0000</v>
      </c>
      <c r="L1206" t="str">
        <f t="shared" si="518"/>
        <v>00AA0200</v>
      </c>
      <c r="M1206" t="str">
        <f t="shared" si="519"/>
        <v>EDBC000000AA0200</v>
      </c>
      <c r="N1206" t="str">
        <f t="shared" si="520"/>
        <v>EDBC=柬</v>
      </c>
      <c r="P1206" s="2" t="s">
        <v>2741</v>
      </c>
      <c r="Q1206" s="2" t="s">
        <v>4823</v>
      </c>
      <c r="R1206" t="str">
        <f t="shared" si="521"/>
        <v>B4BA=捍</v>
      </c>
    </row>
    <row r="1207" spans="1:18">
      <c r="A1207" s="2" t="s">
        <v>5700</v>
      </c>
      <c r="B1207" s="2" t="s">
        <v>5701</v>
      </c>
      <c r="C1207">
        <f t="shared" si="512"/>
        <v>1497</v>
      </c>
      <c r="D1207">
        <f t="shared" si="513"/>
        <v>1241</v>
      </c>
      <c r="E1207">
        <f t="shared" si="514"/>
        <v>1232</v>
      </c>
      <c r="F1207">
        <f t="shared" si="515"/>
        <v>158272</v>
      </c>
      <c r="G1207" t="str">
        <f t="shared" si="516"/>
        <v>0002AA40</v>
      </c>
      <c r="H1207" t="str">
        <f t="shared" ref="H1207:H1216" si="532">MID($H$1,(ROW()-2)*4+1,4)</f>
        <v>BCEE</v>
      </c>
      <c r="I1207" t="str">
        <f t="shared" si="531"/>
        <v>F6FB</v>
      </c>
      <c r="J1207" t="s">
        <v>5702</v>
      </c>
      <c r="K1207" t="str">
        <f t="shared" si="517"/>
        <v>EEBC0000</v>
      </c>
      <c r="L1207" t="str">
        <f t="shared" si="518"/>
        <v>40AA0200</v>
      </c>
      <c r="M1207" t="str">
        <f t="shared" si="519"/>
        <v>EEBC000040AA0200</v>
      </c>
      <c r="N1207" t="str">
        <f t="shared" si="520"/>
        <v>EEBC=碱</v>
      </c>
      <c r="P1207" s="2" t="s">
        <v>3127</v>
      </c>
      <c r="Q1207" s="2" t="s">
        <v>4826</v>
      </c>
      <c r="R1207" t="str">
        <f t="shared" si="521"/>
        <v>B5BA=旱</v>
      </c>
    </row>
    <row r="1208" spans="1:18">
      <c r="A1208" s="2" t="s">
        <v>5703</v>
      </c>
      <c r="B1208" s="2" t="s">
        <v>5704</v>
      </c>
      <c r="C1208">
        <f t="shared" si="512"/>
        <v>1498</v>
      </c>
      <c r="D1208">
        <f t="shared" si="513"/>
        <v>1242</v>
      </c>
      <c r="E1208">
        <f t="shared" si="514"/>
        <v>1232</v>
      </c>
      <c r="F1208">
        <f t="shared" si="515"/>
        <v>158336</v>
      </c>
      <c r="G1208" t="str">
        <f t="shared" si="516"/>
        <v>0002AA80</v>
      </c>
      <c r="H1208" t="str">
        <f t="shared" si="532"/>
        <v>BCEF</v>
      </c>
      <c r="I1208" t="str">
        <f t="shared" si="531"/>
        <v>F6FC</v>
      </c>
      <c r="J1208" t="s">
        <v>5705</v>
      </c>
      <c r="K1208" t="str">
        <f t="shared" si="517"/>
        <v>EFBC0000</v>
      </c>
      <c r="L1208" t="str">
        <f t="shared" si="518"/>
        <v>80AA0200</v>
      </c>
      <c r="M1208" t="str">
        <f t="shared" si="519"/>
        <v>EFBC000080AA0200</v>
      </c>
      <c r="N1208" t="str">
        <f t="shared" si="520"/>
        <v>EFBC=硷</v>
      </c>
      <c r="P1208" s="2" t="s">
        <v>3477</v>
      </c>
      <c r="Q1208" s="2" t="s">
        <v>4829</v>
      </c>
      <c r="R1208" t="str">
        <f t="shared" si="521"/>
        <v>B6BA=憾</v>
      </c>
    </row>
    <row r="1209" spans="1:18">
      <c r="A1209" s="2" t="s">
        <v>5706</v>
      </c>
      <c r="B1209" s="2" t="s">
        <v>5707</v>
      </c>
      <c r="C1209">
        <f t="shared" si="512"/>
        <v>1499</v>
      </c>
      <c r="D1209">
        <f t="shared" si="513"/>
        <v>1243</v>
      </c>
      <c r="E1209">
        <f t="shared" si="514"/>
        <v>1232</v>
      </c>
      <c r="F1209">
        <f t="shared" si="515"/>
        <v>158400</v>
      </c>
      <c r="G1209" t="str">
        <f t="shared" si="516"/>
        <v>0002AAC0</v>
      </c>
      <c r="H1209" t="str">
        <f t="shared" si="532"/>
        <v>BCF0</v>
      </c>
      <c r="I1209" t="str">
        <f t="shared" si="531"/>
        <v>F6FD</v>
      </c>
      <c r="J1209" t="s">
        <v>5708</v>
      </c>
      <c r="K1209" t="str">
        <f t="shared" si="517"/>
        <v>F0BC0000</v>
      </c>
      <c r="L1209" t="str">
        <f t="shared" si="518"/>
        <v>C0AA0200</v>
      </c>
      <c r="M1209" t="str">
        <f t="shared" si="519"/>
        <v>F0BC0000C0AA0200</v>
      </c>
      <c r="N1209" t="str">
        <f t="shared" si="520"/>
        <v>F0BC=拣</v>
      </c>
      <c r="P1209" s="2" t="s">
        <v>3819</v>
      </c>
      <c r="Q1209" s="2" t="s">
        <v>4831</v>
      </c>
      <c r="R1209" t="str">
        <f t="shared" si="521"/>
        <v>B7BA=悍</v>
      </c>
    </row>
    <row r="1210" spans="1:18">
      <c r="A1210" s="2" t="s">
        <v>5709</v>
      </c>
      <c r="B1210" s="2" t="s">
        <v>5710</v>
      </c>
      <c r="C1210">
        <f t="shared" si="512"/>
        <v>1500</v>
      </c>
      <c r="D1210">
        <f t="shared" si="513"/>
        <v>1244</v>
      </c>
      <c r="E1210">
        <f t="shared" si="514"/>
        <v>1232</v>
      </c>
      <c r="F1210">
        <f t="shared" si="515"/>
        <v>158464</v>
      </c>
      <c r="G1210" t="str">
        <f t="shared" si="516"/>
        <v>0002AB00</v>
      </c>
      <c r="H1210" t="str">
        <f t="shared" si="532"/>
        <v>BCF1</v>
      </c>
      <c r="I1210" t="str">
        <f t="shared" si="531"/>
        <v>F6FE</v>
      </c>
      <c r="J1210" t="s">
        <v>5711</v>
      </c>
      <c r="K1210" t="str">
        <f t="shared" si="517"/>
        <v>F1BC0000</v>
      </c>
      <c r="L1210" t="str">
        <f t="shared" si="518"/>
        <v>00AB0200</v>
      </c>
      <c r="M1210" t="str">
        <f t="shared" si="519"/>
        <v>F1BC000000AB0200</v>
      </c>
      <c r="N1210" t="str">
        <f t="shared" si="520"/>
        <v>F1BC=捡</v>
      </c>
      <c r="P1210" s="2" t="s">
        <v>4163</v>
      </c>
      <c r="Q1210" s="2" t="s">
        <v>4834</v>
      </c>
      <c r="R1210" t="str">
        <f t="shared" si="521"/>
        <v>B8BA=焊</v>
      </c>
    </row>
    <row r="1211" spans="1:18">
      <c r="A1211" s="2" t="s">
        <v>5712</v>
      </c>
      <c r="B1211" s="2" t="s">
        <v>5713</v>
      </c>
      <c r="C1211">
        <f t="shared" si="512"/>
        <v>1501</v>
      </c>
      <c r="D1211">
        <f t="shared" si="513"/>
        <v>1245</v>
      </c>
      <c r="E1211">
        <f t="shared" si="514"/>
        <v>1232</v>
      </c>
      <c r="F1211">
        <f t="shared" si="515"/>
        <v>158528</v>
      </c>
      <c r="G1211" t="str">
        <f t="shared" si="516"/>
        <v>0002AB40</v>
      </c>
      <c r="H1211" t="str">
        <f t="shared" si="532"/>
        <v>BCF2</v>
      </c>
      <c r="I1211" t="str">
        <f t="shared" ref="I1211:I1220" si="533">MID($I$1,(ROW()-2)*4+1,4)</f>
        <v>F7A1</v>
      </c>
      <c r="J1211" t="s">
        <v>5714</v>
      </c>
      <c r="K1211" t="str">
        <f t="shared" si="517"/>
        <v>F2BC0000</v>
      </c>
      <c r="L1211" t="str">
        <f t="shared" si="518"/>
        <v>40AB0200</v>
      </c>
      <c r="M1211" t="str">
        <f t="shared" si="519"/>
        <v>F2BC000040AB0200</v>
      </c>
      <c r="N1211" t="str">
        <f t="shared" si="520"/>
        <v>F2BC=简</v>
      </c>
      <c r="P1211" s="2" t="s">
        <v>4505</v>
      </c>
      <c r="Q1211" s="2" t="s">
        <v>4837</v>
      </c>
      <c r="R1211" t="str">
        <f t="shared" si="521"/>
        <v>B9BA=汗</v>
      </c>
    </row>
    <row r="1212" spans="1:18">
      <c r="A1212" s="2" t="s">
        <v>5715</v>
      </c>
      <c r="B1212" s="2" t="s">
        <v>5716</v>
      </c>
      <c r="C1212">
        <f t="shared" si="512"/>
        <v>1502</v>
      </c>
      <c r="D1212">
        <f t="shared" si="513"/>
        <v>1246</v>
      </c>
      <c r="E1212">
        <f t="shared" si="514"/>
        <v>1232</v>
      </c>
      <c r="F1212">
        <f t="shared" si="515"/>
        <v>158592</v>
      </c>
      <c r="G1212" t="str">
        <f t="shared" si="516"/>
        <v>0002AB80</v>
      </c>
      <c r="H1212" t="str">
        <f t="shared" si="532"/>
        <v>BCF3</v>
      </c>
      <c r="I1212" t="str">
        <f t="shared" si="533"/>
        <v>F7A2</v>
      </c>
      <c r="J1212" t="s">
        <v>5717</v>
      </c>
      <c r="K1212" t="str">
        <f t="shared" si="517"/>
        <v>F3BC0000</v>
      </c>
      <c r="L1212" t="str">
        <f t="shared" si="518"/>
        <v>80AB0200</v>
      </c>
      <c r="M1212" t="str">
        <f t="shared" si="519"/>
        <v>F3BC000080AB0200</v>
      </c>
      <c r="N1212" t="str">
        <f t="shared" si="520"/>
        <v>F3BC=俭</v>
      </c>
      <c r="P1212" s="2" t="s">
        <v>4843</v>
      </c>
      <c r="Q1212" s="2" t="s">
        <v>4841</v>
      </c>
      <c r="R1212" t="str">
        <f t="shared" si="521"/>
        <v>BABA=汉</v>
      </c>
    </row>
    <row r="1213" spans="1:18">
      <c r="A1213" s="2" t="s">
        <v>5718</v>
      </c>
      <c r="B1213" s="2" t="s">
        <v>5719</v>
      </c>
      <c r="C1213">
        <f t="shared" si="512"/>
        <v>1503</v>
      </c>
      <c r="D1213">
        <f t="shared" si="513"/>
        <v>1247</v>
      </c>
      <c r="E1213">
        <f t="shared" si="514"/>
        <v>1232</v>
      </c>
      <c r="F1213">
        <f t="shared" si="515"/>
        <v>158656</v>
      </c>
      <c r="G1213" t="str">
        <f t="shared" si="516"/>
        <v>0002ABC0</v>
      </c>
      <c r="H1213" t="str">
        <f t="shared" si="532"/>
        <v>BCF4</v>
      </c>
      <c r="I1213" t="str">
        <f t="shared" si="533"/>
        <v>F7A3</v>
      </c>
      <c r="J1213" t="s">
        <v>5720</v>
      </c>
      <c r="K1213" t="str">
        <f t="shared" si="517"/>
        <v>F4BC0000</v>
      </c>
      <c r="L1213" t="str">
        <f t="shared" si="518"/>
        <v>C0AB0200</v>
      </c>
      <c r="M1213" t="str">
        <f t="shared" si="519"/>
        <v>F4BC0000C0AB0200</v>
      </c>
      <c r="N1213" t="str">
        <f t="shared" si="520"/>
        <v>F4BC=剪</v>
      </c>
      <c r="P1213" s="2" t="s">
        <v>5178</v>
      </c>
      <c r="Q1213" s="2" t="s">
        <v>4845</v>
      </c>
      <c r="R1213" t="str">
        <f t="shared" si="521"/>
        <v>BBBA=夯</v>
      </c>
    </row>
    <row r="1214" spans="1:18">
      <c r="A1214" s="2" t="s">
        <v>5721</v>
      </c>
      <c r="B1214" s="2" t="s">
        <v>5722</v>
      </c>
      <c r="C1214">
        <f t="shared" si="512"/>
        <v>1504</v>
      </c>
      <c r="D1214">
        <f t="shared" si="513"/>
        <v>1248</v>
      </c>
      <c r="E1214">
        <f t="shared" si="514"/>
        <v>1248</v>
      </c>
      <c r="F1214">
        <f t="shared" si="515"/>
        <v>159744</v>
      </c>
      <c r="G1214" t="str">
        <f t="shared" si="516"/>
        <v>0002B000</v>
      </c>
      <c r="H1214" t="str">
        <f t="shared" si="532"/>
        <v>BCF5</v>
      </c>
      <c r="I1214" t="str">
        <f t="shared" si="533"/>
        <v>F7A4</v>
      </c>
      <c r="J1214" t="s">
        <v>5723</v>
      </c>
      <c r="K1214" t="str">
        <f t="shared" si="517"/>
        <v>F5BC0000</v>
      </c>
      <c r="L1214" t="str">
        <f t="shared" si="518"/>
        <v>00B00200</v>
      </c>
      <c r="M1214" t="str">
        <f t="shared" si="519"/>
        <v>F5BC000000B00200</v>
      </c>
      <c r="N1214" t="str">
        <f t="shared" si="520"/>
        <v>F5BC=减</v>
      </c>
      <c r="P1214" s="2" t="s">
        <v>5509</v>
      </c>
      <c r="Q1214" s="2" t="s">
        <v>4849</v>
      </c>
      <c r="R1214" t="str">
        <f t="shared" si="521"/>
        <v>BCBA=杭</v>
      </c>
    </row>
    <row r="1215" spans="1:18">
      <c r="A1215" s="2" t="s">
        <v>5724</v>
      </c>
      <c r="B1215" s="2" t="s">
        <v>5725</v>
      </c>
      <c r="C1215">
        <f t="shared" si="512"/>
        <v>1505</v>
      </c>
      <c r="D1215">
        <f t="shared" si="513"/>
        <v>1249</v>
      </c>
      <c r="E1215">
        <f t="shared" si="514"/>
        <v>1248</v>
      </c>
      <c r="F1215">
        <f t="shared" si="515"/>
        <v>159808</v>
      </c>
      <c r="G1215" t="str">
        <f t="shared" si="516"/>
        <v>0002B040</v>
      </c>
      <c r="H1215" t="str">
        <f t="shared" si="532"/>
        <v>BCF6</v>
      </c>
      <c r="I1215" t="str">
        <f t="shared" si="533"/>
        <v>F7A5</v>
      </c>
      <c r="J1215" t="s">
        <v>5726</v>
      </c>
      <c r="K1215" t="str">
        <f t="shared" si="517"/>
        <v>F6BC0000</v>
      </c>
      <c r="L1215" t="str">
        <f t="shared" si="518"/>
        <v>40B00200</v>
      </c>
      <c r="M1215" t="str">
        <f t="shared" si="519"/>
        <v>F6BC000040B00200</v>
      </c>
      <c r="N1215" t="str">
        <f t="shared" si="520"/>
        <v>F6BC=荐</v>
      </c>
      <c r="P1215" s="2" t="s">
        <v>5727</v>
      </c>
      <c r="Q1215" s="2" t="s">
        <v>4853</v>
      </c>
      <c r="R1215" t="str">
        <f t="shared" si="521"/>
        <v>BDBA=航</v>
      </c>
    </row>
    <row r="1216" spans="1:18">
      <c r="A1216" s="2" t="s">
        <v>5728</v>
      </c>
      <c r="B1216" s="2" t="s">
        <v>5729</v>
      </c>
      <c r="C1216">
        <f t="shared" si="512"/>
        <v>1506</v>
      </c>
      <c r="D1216">
        <f t="shared" si="513"/>
        <v>1250</v>
      </c>
      <c r="E1216">
        <f t="shared" si="514"/>
        <v>1248</v>
      </c>
      <c r="F1216">
        <f t="shared" si="515"/>
        <v>159872</v>
      </c>
      <c r="G1216" t="str">
        <f t="shared" si="516"/>
        <v>0002B080</v>
      </c>
      <c r="H1216" t="str">
        <f t="shared" si="532"/>
        <v>BCF7</v>
      </c>
      <c r="I1216" t="str">
        <f t="shared" si="533"/>
        <v>F7A6</v>
      </c>
      <c r="J1216" t="s">
        <v>5730</v>
      </c>
      <c r="K1216" t="str">
        <f t="shared" si="517"/>
        <v>F7BC0000</v>
      </c>
      <c r="L1216" t="str">
        <f t="shared" si="518"/>
        <v>80B00200</v>
      </c>
      <c r="M1216" t="str">
        <f t="shared" si="519"/>
        <v>F7BC000080B00200</v>
      </c>
      <c r="N1216" t="str">
        <f t="shared" si="520"/>
        <v>F7BC=槛</v>
      </c>
      <c r="P1216" s="2" t="s">
        <v>5731</v>
      </c>
      <c r="Q1216" s="2" t="s">
        <v>4857</v>
      </c>
      <c r="R1216" t="str">
        <f t="shared" si="521"/>
        <v>BEBA=壕</v>
      </c>
    </row>
    <row r="1217" spans="1:18">
      <c r="A1217" s="2" t="s">
        <v>5732</v>
      </c>
      <c r="B1217" s="2" t="s">
        <v>5733</v>
      </c>
      <c r="C1217">
        <f t="shared" si="512"/>
        <v>1507</v>
      </c>
      <c r="D1217">
        <f t="shared" si="513"/>
        <v>1251</v>
      </c>
      <c r="E1217">
        <f t="shared" si="514"/>
        <v>1248</v>
      </c>
      <c r="F1217">
        <f t="shared" si="515"/>
        <v>159936</v>
      </c>
      <c r="G1217" t="str">
        <f t="shared" si="516"/>
        <v>0002B0C0</v>
      </c>
      <c r="H1217" t="str">
        <f t="shared" ref="H1217:H1226" si="534">MID($H$1,(ROW()-2)*4+1,4)</f>
        <v>BCF8</v>
      </c>
      <c r="I1217" t="str">
        <f t="shared" si="533"/>
        <v>F7A7</v>
      </c>
      <c r="J1217" t="s">
        <v>5734</v>
      </c>
      <c r="K1217" t="str">
        <f t="shared" si="517"/>
        <v>F8BC0000</v>
      </c>
      <c r="L1217" t="str">
        <f t="shared" si="518"/>
        <v>C0B00200</v>
      </c>
      <c r="M1217" t="str">
        <f t="shared" si="519"/>
        <v>F8BC0000C0B00200</v>
      </c>
      <c r="N1217" t="str">
        <f t="shared" si="520"/>
        <v>F8BC=鉴</v>
      </c>
      <c r="P1217" s="2" t="s">
        <v>5735</v>
      </c>
      <c r="Q1217" s="2" t="s">
        <v>4861</v>
      </c>
      <c r="R1217" t="str">
        <f t="shared" si="521"/>
        <v>BFBA=嚎</v>
      </c>
    </row>
    <row r="1218" spans="1:18">
      <c r="A1218" s="2" t="s">
        <v>5736</v>
      </c>
      <c r="B1218" s="2" t="s">
        <v>5737</v>
      </c>
      <c r="C1218">
        <f t="shared" si="512"/>
        <v>1508</v>
      </c>
      <c r="D1218">
        <f t="shared" si="513"/>
        <v>1252</v>
      </c>
      <c r="E1218">
        <f t="shared" si="514"/>
        <v>1248</v>
      </c>
      <c r="F1218">
        <f t="shared" si="515"/>
        <v>160000</v>
      </c>
      <c r="G1218" t="str">
        <f t="shared" si="516"/>
        <v>0002B100</v>
      </c>
      <c r="H1218" t="str">
        <f t="shared" si="534"/>
        <v>BCF9</v>
      </c>
      <c r="I1218" t="str">
        <f t="shared" si="533"/>
        <v>F7A8</v>
      </c>
      <c r="J1218" t="s">
        <v>5738</v>
      </c>
      <c r="K1218" t="str">
        <f t="shared" si="517"/>
        <v>F9BC0000</v>
      </c>
      <c r="L1218" t="str">
        <f t="shared" si="518"/>
        <v>00B10200</v>
      </c>
      <c r="M1218" t="str">
        <f t="shared" si="519"/>
        <v>F9BC000000B10200</v>
      </c>
      <c r="N1218" t="str">
        <f t="shared" si="520"/>
        <v>F9BC=践</v>
      </c>
      <c r="P1218" s="2" t="s">
        <v>1394</v>
      </c>
      <c r="Q1218" s="2" t="s">
        <v>1395</v>
      </c>
      <c r="R1218" t="str">
        <f t="shared" si="521"/>
        <v>C0BA=豪</v>
      </c>
    </row>
    <row r="1219" spans="1:18">
      <c r="A1219" s="2" t="s">
        <v>5739</v>
      </c>
      <c r="B1219" s="2" t="s">
        <v>5740</v>
      </c>
      <c r="C1219">
        <f t="shared" ref="C1219:C1236" si="535">HEX2DEC(B1219)</f>
        <v>1509</v>
      </c>
      <c r="D1219">
        <f t="shared" ref="D1219:D1282" si="536">C1219-256</f>
        <v>1253</v>
      </c>
      <c r="E1219">
        <f t="shared" ref="E1219:E1282" si="537">INT(D1219/16)*16</f>
        <v>1248</v>
      </c>
      <c r="F1219">
        <f t="shared" ref="F1219:F1282" si="538">(D1219+E1219)*64</f>
        <v>160064</v>
      </c>
      <c r="G1219" t="str">
        <f t="shared" ref="G1219:G1282" si="539">DEC2HEX(F1219+16384,8)</f>
        <v>0002B140</v>
      </c>
      <c r="H1219" t="str">
        <f t="shared" si="534"/>
        <v>BCFA</v>
      </c>
      <c r="I1219" t="str">
        <f t="shared" si="533"/>
        <v>F7A9</v>
      </c>
      <c r="J1219" t="s">
        <v>5741</v>
      </c>
      <c r="K1219" t="str">
        <f t="shared" ref="K1219:K1282" si="540">MID(J1219,3,2)&amp;MID(J1219,1,2)&amp;"0000"</f>
        <v>FABC0000</v>
      </c>
      <c r="L1219" t="str">
        <f t="shared" ref="L1219:L1282" si="541">MID(G1219,7,2)&amp;MID(G1219,5,2)&amp;MID(G1219,3,2)&amp;MID(G1219,1,2)</f>
        <v>40B10200</v>
      </c>
      <c r="M1219" t="str">
        <f t="shared" ref="M1219:M1282" si="542">K1219&amp;L1219</f>
        <v>FABC000040B10200</v>
      </c>
      <c r="N1219" t="str">
        <f t="shared" ref="N1219:N1282" si="543">MID(J1219,3,2)&amp;MID(J1219,1,2)&amp;"="&amp;A1219</f>
        <v>FABC=贱</v>
      </c>
      <c r="P1219" s="2" t="s">
        <v>5742</v>
      </c>
      <c r="Q1219" s="2" t="s">
        <v>4867</v>
      </c>
      <c r="R1219" t="str">
        <f t="shared" ref="R1219:R1282" si="544">P1219&amp;"="&amp;Q1219</f>
        <v>C1BA=毫</v>
      </c>
    </row>
    <row r="1220" spans="1:18">
      <c r="A1220" s="2" t="s">
        <v>5743</v>
      </c>
      <c r="B1220" s="2" t="s">
        <v>5744</v>
      </c>
      <c r="C1220">
        <f t="shared" si="535"/>
        <v>1510</v>
      </c>
      <c r="D1220">
        <f t="shared" si="536"/>
        <v>1254</v>
      </c>
      <c r="E1220">
        <f t="shared" si="537"/>
        <v>1248</v>
      </c>
      <c r="F1220">
        <f t="shared" si="538"/>
        <v>160128</v>
      </c>
      <c r="G1220" t="str">
        <f t="shared" si="539"/>
        <v>0002B180</v>
      </c>
      <c r="H1220" t="str">
        <f t="shared" si="534"/>
        <v>BCFB</v>
      </c>
      <c r="I1220" t="str">
        <f t="shared" si="533"/>
        <v>F7AA</v>
      </c>
      <c r="J1220" t="s">
        <v>5745</v>
      </c>
      <c r="K1220" t="str">
        <f t="shared" si="540"/>
        <v>FBBC0000</v>
      </c>
      <c r="L1220" t="str">
        <f t="shared" si="541"/>
        <v>80B10200</v>
      </c>
      <c r="M1220" t="str">
        <f t="shared" si="542"/>
        <v>FBBC000080B10200</v>
      </c>
      <c r="N1220" t="str">
        <f t="shared" si="543"/>
        <v>FBBC=见</v>
      </c>
      <c r="P1220" s="2" t="s">
        <v>5746</v>
      </c>
      <c r="Q1220" s="2" t="s">
        <v>4871</v>
      </c>
      <c r="R1220" t="str">
        <f t="shared" si="544"/>
        <v>C2BA=郝</v>
      </c>
    </row>
    <row r="1221" spans="1:18">
      <c r="A1221" s="2" t="s">
        <v>5747</v>
      </c>
      <c r="B1221" s="2" t="s">
        <v>5748</v>
      </c>
      <c r="C1221">
        <f t="shared" si="535"/>
        <v>1511</v>
      </c>
      <c r="D1221">
        <f t="shared" si="536"/>
        <v>1255</v>
      </c>
      <c r="E1221">
        <f t="shared" si="537"/>
        <v>1248</v>
      </c>
      <c r="F1221">
        <f t="shared" si="538"/>
        <v>160192</v>
      </c>
      <c r="G1221" t="str">
        <f t="shared" si="539"/>
        <v>0002B1C0</v>
      </c>
      <c r="H1221" t="str">
        <f t="shared" si="534"/>
        <v>BCFC</v>
      </c>
      <c r="I1221" t="str">
        <f t="shared" ref="I1221:I1230" si="545">MID($I$1,(ROW()-2)*4+1,4)</f>
        <v>F7AB</v>
      </c>
      <c r="J1221" t="s">
        <v>5749</v>
      </c>
      <c r="K1221" t="str">
        <f t="shared" si="540"/>
        <v>FCBC0000</v>
      </c>
      <c r="L1221" t="str">
        <f t="shared" si="541"/>
        <v>C0B10200</v>
      </c>
      <c r="M1221" t="str">
        <f t="shared" si="542"/>
        <v>FCBC0000C0B10200</v>
      </c>
      <c r="N1221" t="str">
        <f t="shared" si="543"/>
        <v>FCBC=键</v>
      </c>
      <c r="P1221" s="2" t="s">
        <v>5750</v>
      </c>
      <c r="Q1221" s="2" t="s">
        <v>4874</v>
      </c>
      <c r="R1221" t="str">
        <f t="shared" si="544"/>
        <v>C3BA=好</v>
      </c>
    </row>
    <row r="1222" spans="1:18">
      <c r="A1222" s="2" t="s">
        <v>5751</v>
      </c>
      <c r="B1222" s="2" t="s">
        <v>5752</v>
      </c>
      <c r="C1222">
        <f t="shared" si="535"/>
        <v>1512</v>
      </c>
      <c r="D1222">
        <f t="shared" si="536"/>
        <v>1256</v>
      </c>
      <c r="E1222">
        <f t="shared" si="537"/>
        <v>1248</v>
      </c>
      <c r="F1222">
        <f t="shared" si="538"/>
        <v>160256</v>
      </c>
      <c r="G1222" t="str">
        <f t="shared" si="539"/>
        <v>0002B200</v>
      </c>
      <c r="H1222" t="str">
        <f t="shared" si="534"/>
        <v>BCFD</v>
      </c>
      <c r="I1222" t="str">
        <f t="shared" si="545"/>
        <v>F7AC</v>
      </c>
      <c r="J1222" t="s">
        <v>5753</v>
      </c>
      <c r="K1222" t="str">
        <f t="shared" si="540"/>
        <v>FDBC0000</v>
      </c>
      <c r="L1222" t="str">
        <f t="shared" si="541"/>
        <v>00B20200</v>
      </c>
      <c r="M1222" t="str">
        <f t="shared" si="542"/>
        <v>FDBC000000B20200</v>
      </c>
      <c r="N1222" t="str">
        <f t="shared" si="543"/>
        <v>FDBC=箭</v>
      </c>
      <c r="P1222" s="2" t="s">
        <v>5754</v>
      </c>
      <c r="Q1222" s="2" t="s">
        <v>4877</v>
      </c>
      <c r="R1222" t="str">
        <f t="shared" si="544"/>
        <v>C4BA=耗</v>
      </c>
    </row>
    <row r="1223" spans="1:18">
      <c r="A1223" s="2" t="s">
        <v>5755</v>
      </c>
      <c r="B1223" s="2" t="s">
        <v>5756</v>
      </c>
      <c r="C1223">
        <f t="shared" si="535"/>
        <v>1513</v>
      </c>
      <c r="D1223">
        <f t="shared" si="536"/>
        <v>1257</v>
      </c>
      <c r="E1223">
        <f t="shared" si="537"/>
        <v>1248</v>
      </c>
      <c r="F1223">
        <f t="shared" si="538"/>
        <v>160320</v>
      </c>
      <c r="G1223" t="str">
        <f t="shared" si="539"/>
        <v>0002B240</v>
      </c>
      <c r="H1223" t="str">
        <f t="shared" si="534"/>
        <v>BCFE</v>
      </c>
      <c r="I1223" t="str">
        <f t="shared" si="545"/>
        <v>F7AD</v>
      </c>
      <c r="J1223" t="s">
        <v>5757</v>
      </c>
      <c r="K1223" t="str">
        <f t="shared" si="540"/>
        <v>FEBC0000</v>
      </c>
      <c r="L1223" t="str">
        <f t="shared" si="541"/>
        <v>40B20200</v>
      </c>
      <c r="M1223" t="str">
        <f t="shared" si="542"/>
        <v>FEBC000040B20200</v>
      </c>
      <c r="N1223" t="str">
        <f t="shared" si="543"/>
        <v>FEBC=件</v>
      </c>
      <c r="P1223" s="2" t="s">
        <v>5758</v>
      </c>
      <c r="Q1223" s="2" t="s">
        <v>4881</v>
      </c>
      <c r="R1223" t="str">
        <f t="shared" si="544"/>
        <v>C5BA=号</v>
      </c>
    </row>
    <row r="1224" spans="1:18">
      <c r="A1224" s="2" t="s">
        <v>5759</v>
      </c>
      <c r="B1224" s="2" t="s">
        <v>5760</v>
      </c>
      <c r="C1224">
        <f t="shared" si="535"/>
        <v>1514</v>
      </c>
      <c r="D1224">
        <f t="shared" si="536"/>
        <v>1258</v>
      </c>
      <c r="E1224">
        <f t="shared" si="537"/>
        <v>1248</v>
      </c>
      <c r="F1224">
        <f t="shared" si="538"/>
        <v>160384</v>
      </c>
      <c r="G1224" t="str">
        <f t="shared" si="539"/>
        <v>0002B280</v>
      </c>
      <c r="H1224" t="str">
        <f t="shared" si="534"/>
        <v>BDA1</v>
      </c>
      <c r="I1224" t="str">
        <f t="shared" si="545"/>
        <v>F7AE</v>
      </c>
      <c r="J1224" t="s">
        <v>5761</v>
      </c>
      <c r="K1224" t="str">
        <f t="shared" si="540"/>
        <v>A1BD0000</v>
      </c>
      <c r="L1224" t="str">
        <f t="shared" si="541"/>
        <v>80B20200</v>
      </c>
      <c r="M1224" t="str">
        <f t="shared" si="542"/>
        <v>A1BD000080B20200</v>
      </c>
      <c r="N1224" t="str">
        <f t="shared" si="543"/>
        <v>A1BD=健</v>
      </c>
      <c r="P1224" s="2" t="s">
        <v>5762</v>
      </c>
      <c r="Q1224" s="2" t="s">
        <v>4885</v>
      </c>
      <c r="R1224" t="str">
        <f t="shared" si="544"/>
        <v>C6BA=浩</v>
      </c>
    </row>
    <row r="1225" spans="1:18">
      <c r="A1225" s="2" t="s">
        <v>5763</v>
      </c>
      <c r="B1225" s="2" t="s">
        <v>5764</v>
      </c>
      <c r="C1225">
        <f t="shared" si="535"/>
        <v>1515</v>
      </c>
      <c r="D1225">
        <f t="shared" si="536"/>
        <v>1259</v>
      </c>
      <c r="E1225">
        <f t="shared" si="537"/>
        <v>1248</v>
      </c>
      <c r="F1225">
        <f t="shared" si="538"/>
        <v>160448</v>
      </c>
      <c r="G1225" t="str">
        <f t="shared" si="539"/>
        <v>0002B2C0</v>
      </c>
      <c r="H1225" t="str">
        <f t="shared" si="534"/>
        <v>BDA2</v>
      </c>
      <c r="I1225" t="str">
        <f t="shared" si="545"/>
        <v>F7AF</v>
      </c>
      <c r="J1225" t="s">
        <v>5765</v>
      </c>
      <c r="K1225" t="str">
        <f t="shared" si="540"/>
        <v>A2BD0000</v>
      </c>
      <c r="L1225" t="str">
        <f t="shared" si="541"/>
        <v>C0B20200</v>
      </c>
      <c r="M1225" t="str">
        <f t="shared" si="542"/>
        <v>A2BD0000C0B20200</v>
      </c>
      <c r="N1225" t="str">
        <f t="shared" si="543"/>
        <v>A2BD=舰</v>
      </c>
      <c r="P1225" s="2" t="s">
        <v>5766</v>
      </c>
      <c r="Q1225" s="2" t="s">
        <v>4889</v>
      </c>
      <c r="R1225" t="str">
        <f t="shared" si="544"/>
        <v>C7BA=呵</v>
      </c>
    </row>
    <row r="1226" spans="1:18">
      <c r="A1226" s="2" t="s">
        <v>5767</v>
      </c>
      <c r="B1226" s="2" t="s">
        <v>5768</v>
      </c>
      <c r="C1226">
        <f t="shared" si="535"/>
        <v>1516</v>
      </c>
      <c r="D1226">
        <f t="shared" si="536"/>
        <v>1260</v>
      </c>
      <c r="E1226">
        <f t="shared" si="537"/>
        <v>1248</v>
      </c>
      <c r="F1226">
        <f t="shared" si="538"/>
        <v>160512</v>
      </c>
      <c r="G1226" t="str">
        <f t="shared" si="539"/>
        <v>0002B300</v>
      </c>
      <c r="H1226" t="str">
        <f t="shared" si="534"/>
        <v>BDA3</v>
      </c>
      <c r="I1226" t="str">
        <f t="shared" si="545"/>
        <v>F7B0</v>
      </c>
      <c r="J1226" t="s">
        <v>5769</v>
      </c>
      <c r="K1226" t="str">
        <f t="shared" si="540"/>
        <v>A3BD0000</v>
      </c>
      <c r="L1226" t="str">
        <f t="shared" si="541"/>
        <v>00B30200</v>
      </c>
      <c r="M1226" t="str">
        <f t="shared" si="542"/>
        <v>A3BD000000B30200</v>
      </c>
      <c r="N1226" t="str">
        <f t="shared" si="543"/>
        <v>A3BD=剑</v>
      </c>
      <c r="P1226" s="2" t="s">
        <v>5770</v>
      </c>
      <c r="Q1226" s="2" t="s">
        <v>4893</v>
      </c>
      <c r="R1226" t="str">
        <f t="shared" si="544"/>
        <v>C8BA=喝</v>
      </c>
    </row>
    <row r="1227" spans="1:18">
      <c r="A1227" s="2" t="s">
        <v>5771</v>
      </c>
      <c r="B1227" s="2" t="s">
        <v>5772</v>
      </c>
      <c r="C1227">
        <f t="shared" si="535"/>
        <v>1517</v>
      </c>
      <c r="D1227">
        <f t="shared" si="536"/>
        <v>1261</v>
      </c>
      <c r="E1227">
        <f t="shared" si="537"/>
        <v>1248</v>
      </c>
      <c r="F1227">
        <f t="shared" si="538"/>
        <v>160576</v>
      </c>
      <c r="G1227" t="str">
        <f t="shared" si="539"/>
        <v>0002B340</v>
      </c>
      <c r="H1227" t="str">
        <f t="shared" ref="H1227:H1236" si="546">MID($H$1,(ROW()-2)*4+1,4)</f>
        <v>BDA4</v>
      </c>
      <c r="I1227" t="str">
        <f t="shared" si="545"/>
        <v>F7B1</v>
      </c>
      <c r="J1227" t="s">
        <v>5773</v>
      </c>
      <c r="K1227" t="str">
        <f t="shared" si="540"/>
        <v>A4BD0000</v>
      </c>
      <c r="L1227" t="str">
        <f t="shared" si="541"/>
        <v>40B30200</v>
      </c>
      <c r="M1227" t="str">
        <f t="shared" si="542"/>
        <v>A4BD000040B30200</v>
      </c>
      <c r="N1227" t="str">
        <f t="shared" si="543"/>
        <v>A4BD=饯</v>
      </c>
      <c r="P1227" s="2" t="s">
        <v>5774</v>
      </c>
      <c r="Q1227" s="2" t="s">
        <v>4897</v>
      </c>
      <c r="R1227" t="str">
        <f t="shared" si="544"/>
        <v>C9BA=荷</v>
      </c>
    </row>
    <row r="1228" spans="1:18">
      <c r="A1228" s="2" t="s">
        <v>5775</v>
      </c>
      <c r="B1228" s="2" t="s">
        <v>5776</v>
      </c>
      <c r="C1228">
        <f t="shared" si="535"/>
        <v>1518</v>
      </c>
      <c r="D1228">
        <f t="shared" si="536"/>
        <v>1262</v>
      </c>
      <c r="E1228">
        <f t="shared" si="537"/>
        <v>1248</v>
      </c>
      <c r="F1228">
        <f t="shared" si="538"/>
        <v>160640</v>
      </c>
      <c r="G1228" t="str">
        <f t="shared" si="539"/>
        <v>0002B380</v>
      </c>
      <c r="H1228" t="str">
        <f t="shared" si="546"/>
        <v>BDA5</v>
      </c>
      <c r="I1228" t="str">
        <f t="shared" si="545"/>
        <v>F7B2</v>
      </c>
      <c r="J1228" t="s">
        <v>5777</v>
      </c>
      <c r="K1228" t="str">
        <f t="shared" si="540"/>
        <v>A5BD0000</v>
      </c>
      <c r="L1228" t="str">
        <f t="shared" si="541"/>
        <v>80B30200</v>
      </c>
      <c r="M1228" t="str">
        <f t="shared" si="542"/>
        <v>A5BD000080B30200</v>
      </c>
      <c r="N1228" t="str">
        <f t="shared" si="543"/>
        <v>A5BD=渐</v>
      </c>
      <c r="P1228" s="2" t="s">
        <v>5778</v>
      </c>
      <c r="Q1228" s="2" t="s">
        <v>4900</v>
      </c>
      <c r="R1228" t="str">
        <f t="shared" si="544"/>
        <v>CABA=菏</v>
      </c>
    </row>
    <row r="1229" spans="1:18">
      <c r="A1229" s="2" t="s">
        <v>5779</v>
      </c>
      <c r="B1229" s="2" t="s">
        <v>5780</v>
      </c>
      <c r="C1229">
        <f t="shared" si="535"/>
        <v>1519</v>
      </c>
      <c r="D1229">
        <f t="shared" si="536"/>
        <v>1263</v>
      </c>
      <c r="E1229">
        <f t="shared" si="537"/>
        <v>1248</v>
      </c>
      <c r="F1229">
        <f t="shared" si="538"/>
        <v>160704</v>
      </c>
      <c r="G1229" t="str">
        <f t="shared" si="539"/>
        <v>0002B3C0</v>
      </c>
      <c r="H1229" t="str">
        <f t="shared" si="546"/>
        <v>BDA6</v>
      </c>
      <c r="I1229" t="str">
        <f t="shared" si="545"/>
        <v>F7B3</v>
      </c>
      <c r="J1229" t="s">
        <v>5781</v>
      </c>
      <c r="K1229" t="str">
        <f t="shared" si="540"/>
        <v>A6BD0000</v>
      </c>
      <c r="L1229" t="str">
        <f t="shared" si="541"/>
        <v>C0B30200</v>
      </c>
      <c r="M1229" t="str">
        <f t="shared" si="542"/>
        <v>A6BD0000C0B30200</v>
      </c>
      <c r="N1229" t="str">
        <f t="shared" si="543"/>
        <v>A6BD=溅</v>
      </c>
      <c r="P1229" s="2" t="s">
        <v>5782</v>
      </c>
      <c r="Q1229" s="2" t="s">
        <v>4903</v>
      </c>
      <c r="R1229" t="str">
        <f t="shared" si="544"/>
        <v>CBBA=核</v>
      </c>
    </row>
    <row r="1230" spans="1:18">
      <c r="A1230" s="2" t="s">
        <v>5783</v>
      </c>
      <c r="B1230" s="2" t="s">
        <v>5784</v>
      </c>
      <c r="C1230">
        <f t="shared" si="535"/>
        <v>1520</v>
      </c>
      <c r="D1230">
        <f t="shared" si="536"/>
        <v>1264</v>
      </c>
      <c r="E1230">
        <f t="shared" si="537"/>
        <v>1264</v>
      </c>
      <c r="F1230">
        <f t="shared" si="538"/>
        <v>161792</v>
      </c>
      <c r="G1230" t="str">
        <f t="shared" si="539"/>
        <v>0002B800</v>
      </c>
      <c r="H1230" t="str">
        <f t="shared" si="546"/>
        <v>BDA7</v>
      </c>
      <c r="I1230" t="str">
        <f t="shared" si="545"/>
        <v>F7B4</v>
      </c>
      <c r="J1230" t="s">
        <v>5785</v>
      </c>
      <c r="K1230" t="str">
        <f t="shared" si="540"/>
        <v>A7BD0000</v>
      </c>
      <c r="L1230" t="str">
        <f t="shared" si="541"/>
        <v>00B80200</v>
      </c>
      <c r="M1230" t="str">
        <f t="shared" si="542"/>
        <v>A7BD000000B80200</v>
      </c>
      <c r="N1230" t="str">
        <f t="shared" si="543"/>
        <v>A7BD=涧</v>
      </c>
      <c r="P1230" s="2" t="s">
        <v>5786</v>
      </c>
      <c r="Q1230" s="2" t="s">
        <v>4907</v>
      </c>
      <c r="R1230" t="str">
        <f t="shared" si="544"/>
        <v>CCBA=禾</v>
      </c>
    </row>
    <row r="1231" spans="1:18">
      <c r="A1231" s="2" t="s">
        <v>5787</v>
      </c>
      <c r="B1231" s="2" t="s">
        <v>5788</v>
      </c>
      <c r="C1231">
        <f t="shared" si="535"/>
        <v>1521</v>
      </c>
      <c r="D1231">
        <f t="shared" si="536"/>
        <v>1265</v>
      </c>
      <c r="E1231">
        <f t="shared" si="537"/>
        <v>1264</v>
      </c>
      <c r="F1231">
        <f t="shared" si="538"/>
        <v>161856</v>
      </c>
      <c r="G1231" t="str">
        <f t="shared" si="539"/>
        <v>0002B840</v>
      </c>
      <c r="H1231" t="str">
        <f t="shared" si="546"/>
        <v>BDA8</v>
      </c>
      <c r="I1231" t="str">
        <f t="shared" ref="I1231:I1240" si="547">MID($I$1,(ROW()-2)*4+1,4)</f>
        <v>F7B5</v>
      </c>
      <c r="J1231" t="s">
        <v>5789</v>
      </c>
      <c r="K1231" t="str">
        <f t="shared" si="540"/>
        <v>A8BD0000</v>
      </c>
      <c r="L1231" t="str">
        <f t="shared" si="541"/>
        <v>40B80200</v>
      </c>
      <c r="M1231" t="str">
        <f t="shared" si="542"/>
        <v>A8BD000040B80200</v>
      </c>
      <c r="N1231" t="str">
        <f t="shared" si="543"/>
        <v>A8BD=建</v>
      </c>
      <c r="P1231" s="2" t="s">
        <v>5790</v>
      </c>
      <c r="Q1231" s="2" t="s">
        <v>908</v>
      </c>
      <c r="R1231" t="str">
        <f t="shared" si="544"/>
        <v>CDBA=和</v>
      </c>
    </row>
    <row r="1232" spans="1:18">
      <c r="A1232" s="2" t="s">
        <v>5791</v>
      </c>
      <c r="B1232" s="2" t="s">
        <v>5792</v>
      </c>
      <c r="C1232">
        <f t="shared" si="535"/>
        <v>1522</v>
      </c>
      <c r="D1232">
        <f t="shared" si="536"/>
        <v>1266</v>
      </c>
      <c r="E1232">
        <f t="shared" si="537"/>
        <v>1264</v>
      </c>
      <c r="F1232">
        <f t="shared" si="538"/>
        <v>161920</v>
      </c>
      <c r="G1232" t="str">
        <f t="shared" si="539"/>
        <v>0002B880</v>
      </c>
      <c r="H1232" t="str">
        <f t="shared" si="546"/>
        <v>BDA9</v>
      </c>
      <c r="I1232" t="str">
        <f t="shared" si="547"/>
        <v>F7B6</v>
      </c>
      <c r="J1232" t="s">
        <v>5793</v>
      </c>
      <c r="K1232" t="str">
        <f t="shared" si="540"/>
        <v>A9BD0000</v>
      </c>
      <c r="L1232" t="str">
        <f t="shared" si="541"/>
        <v>80B80200</v>
      </c>
      <c r="M1232" t="str">
        <f t="shared" si="542"/>
        <v>A9BD000080B80200</v>
      </c>
      <c r="N1232" t="str">
        <f t="shared" si="543"/>
        <v>A9BD=僵</v>
      </c>
      <c r="P1232" s="2" t="s">
        <v>5794</v>
      </c>
      <c r="Q1232" s="2" t="s">
        <v>4914</v>
      </c>
      <c r="R1232" t="str">
        <f t="shared" si="544"/>
        <v>CEBA=何</v>
      </c>
    </row>
    <row r="1233" spans="1:18">
      <c r="A1233" s="2" t="s">
        <v>5795</v>
      </c>
      <c r="B1233" s="2" t="s">
        <v>5796</v>
      </c>
      <c r="C1233">
        <f t="shared" si="535"/>
        <v>1523</v>
      </c>
      <c r="D1233">
        <f t="shared" si="536"/>
        <v>1267</v>
      </c>
      <c r="E1233">
        <f t="shared" si="537"/>
        <v>1264</v>
      </c>
      <c r="F1233">
        <f t="shared" si="538"/>
        <v>161984</v>
      </c>
      <c r="G1233" t="str">
        <f t="shared" si="539"/>
        <v>0002B8C0</v>
      </c>
      <c r="H1233" t="str">
        <f t="shared" si="546"/>
        <v>BDAA</v>
      </c>
      <c r="I1233" t="str">
        <f t="shared" si="547"/>
        <v>F7B7</v>
      </c>
      <c r="J1233" t="s">
        <v>5797</v>
      </c>
      <c r="K1233" t="str">
        <f t="shared" si="540"/>
        <v>AABD0000</v>
      </c>
      <c r="L1233" t="str">
        <f t="shared" si="541"/>
        <v>C0B80200</v>
      </c>
      <c r="M1233" t="str">
        <f t="shared" si="542"/>
        <v>AABD0000C0B80200</v>
      </c>
      <c r="N1233" t="str">
        <f t="shared" si="543"/>
        <v>AABD=姜</v>
      </c>
      <c r="P1233" s="2" t="s">
        <v>1400</v>
      </c>
      <c r="Q1233" s="2" t="s">
        <v>1401</v>
      </c>
      <c r="R1233" t="str">
        <f t="shared" si="544"/>
        <v>CFBA=合</v>
      </c>
    </row>
    <row r="1234" spans="1:18">
      <c r="A1234" s="2" t="s">
        <v>5798</v>
      </c>
      <c r="B1234" s="2" t="s">
        <v>5799</v>
      </c>
      <c r="C1234">
        <f t="shared" si="535"/>
        <v>1524</v>
      </c>
      <c r="D1234">
        <f t="shared" si="536"/>
        <v>1268</v>
      </c>
      <c r="E1234">
        <f t="shared" si="537"/>
        <v>1264</v>
      </c>
      <c r="F1234">
        <f t="shared" si="538"/>
        <v>162048</v>
      </c>
      <c r="G1234" t="str">
        <f t="shared" si="539"/>
        <v>0002B900</v>
      </c>
      <c r="H1234" t="str">
        <f t="shared" si="546"/>
        <v>BDAB</v>
      </c>
      <c r="I1234" t="str">
        <f t="shared" si="547"/>
        <v>F7B8</v>
      </c>
      <c r="J1234" t="s">
        <v>5800</v>
      </c>
      <c r="K1234" t="str">
        <f t="shared" si="540"/>
        <v>ABBD0000</v>
      </c>
      <c r="L1234" t="str">
        <f t="shared" si="541"/>
        <v>00B90200</v>
      </c>
      <c r="M1234" t="str">
        <f t="shared" si="542"/>
        <v>ABBD000000B90200</v>
      </c>
      <c r="N1234" t="str">
        <f t="shared" si="543"/>
        <v>ABBD=将</v>
      </c>
      <c r="P1234" s="2" t="s">
        <v>5801</v>
      </c>
      <c r="Q1234" s="2" t="s">
        <v>4920</v>
      </c>
      <c r="R1234" t="str">
        <f t="shared" si="544"/>
        <v>D0BA=盒</v>
      </c>
    </row>
    <row r="1235" spans="1:18">
      <c r="A1235" s="2" t="s">
        <v>5802</v>
      </c>
      <c r="B1235" s="2" t="s">
        <v>5803</v>
      </c>
      <c r="C1235">
        <f t="shared" si="535"/>
        <v>1525</v>
      </c>
      <c r="D1235">
        <f t="shared" si="536"/>
        <v>1269</v>
      </c>
      <c r="E1235">
        <f t="shared" si="537"/>
        <v>1264</v>
      </c>
      <c r="F1235">
        <f t="shared" si="538"/>
        <v>162112</v>
      </c>
      <c r="G1235" t="str">
        <f t="shared" si="539"/>
        <v>0002B940</v>
      </c>
      <c r="H1235" t="str">
        <f t="shared" si="546"/>
        <v>BDAC</v>
      </c>
      <c r="I1235" t="str">
        <f t="shared" si="547"/>
        <v>F7B9</v>
      </c>
      <c r="J1235" t="s">
        <v>5804</v>
      </c>
      <c r="K1235" t="str">
        <f t="shared" si="540"/>
        <v>ACBD0000</v>
      </c>
      <c r="L1235" t="str">
        <f t="shared" si="541"/>
        <v>40B90200</v>
      </c>
      <c r="M1235" t="str">
        <f t="shared" si="542"/>
        <v>ACBD000040B90200</v>
      </c>
      <c r="N1235" t="str">
        <f t="shared" si="543"/>
        <v>ACBD=浆</v>
      </c>
      <c r="P1235" s="2" t="s">
        <v>5805</v>
      </c>
      <c r="Q1235" s="2" t="s">
        <v>4924</v>
      </c>
      <c r="R1235" t="str">
        <f t="shared" si="544"/>
        <v>D1BA=貉</v>
      </c>
    </row>
    <row r="1236" spans="1:18">
      <c r="A1236" s="2" t="s">
        <v>5806</v>
      </c>
      <c r="B1236" s="2" t="s">
        <v>5807</v>
      </c>
      <c r="C1236">
        <f t="shared" si="535"/>
        <v>1526</v>
      </c>
      <c r="D1236">
        <f t="shared" si="536"/>
        <v>1270</v>
      </c>
      <c r="E1236">
        <f t="shared" si="537"/>
        <v>1264</v>
      </c>
      <c r="F1236">
        <f t="shared" si="538"/>
        <v>162176</v>
      </c>
      <c r="G1236" t="str">
        <f t="shared" si="539"/>
        <v>0002B980</v>
      </c>
      <c r="H1236" t="str">
        <f t="shared" si="546"/>
        <v>BDAD</v>
      </c>
      <c r="I1236" t="str">
        <f t="shared" si="547"/>
        <v>F7BA</v>
      </c>
      <c r="J1236" t="s">
        <v>5808</v>
      </c>
      <c r="K1236" t="str">
        <f t="shared" si="540"/>
        <v>ADBD0000</v>
      </c>
      <c r="L1236" t="str">
        <f t="shared" si="541"/>
        <v>80B90200</v>
      </c>
      <c r="M1236" t="str">
        <f t="shared" si="542"/>
        <v>ADBD000080B90200</v>
      </c>
      <c r="N1236" t="str">
        <f t="shared" si="543"/>
        <v>ADBD=江</v>
      </c>
      <c r="P1236" s="2" t="s">
        <v>5809</v>
      </c>
      <c r="Q1236" s="2" t="s">
        <v>4928</v>
      </c>
      <c r="R1236" t="str">
        <f t="shared" si="544"/>
        <v>D2BA=阂</v>
      </c>
    </row>
    <row r="1237" spans="1:18">
      <c r="A1237" s="2" t="s">
        <v>5810</v>
      </c>
      <c r="B1237" s="2" t="s">
        <v>5811</v>
      </c>
      <c r="C1237">
        <f>HEX2DEC(B1237)-256</f>
        <v>1536</v>
      </c>
      <c r="D1237">
        <f t="shared" si="536"/>
        <v>1280</v>
      </c>
      <c r="E1237">
        <f t="shared" si="537"/>
        <v>1280</v>
      </c>
      <c r="F1237">
        <f t="shared" si="538"/>
        <v>163840</v>
      </c>
      <c r="G1237" t="str">
        <f t="shared" si="539"/>
        <v>0002C000</v>
      </c>
      <c r="H1237" t="str">
        <f t="shared" ref="H1237:H1246" si="548">MID($H$1,(ROW()-2)*4+1,4)</f>
        <v>BDAE</v>
      </c>
      <c r="I1237" t="str">
        <f t="shared" si="547"/>
        <v>F7BB</v>
      </c>
      <c r="J1237" t="s">
        <v>5812</v>
      </c>
      <c r="K1237" t="str">
        <f t="shared" si="540"/>
        <v>AEBD0000</v>
      </c>
      <c r="L1237" t="str">
        <f t="shared" si="541"/>
        <v>00C00200</v>
      </c>
      <c r="M1237" t="str">
        <f t="shared" si="542"/>
        <v>AEBD000000C00200</v>
      </c>
      <c r="N1237" t="str">
        <f t="shared" si="543"/>
        <v>AEBD=疆</v>
      </c>
      <c r="P1237" s="2" t="s">
        <v>1406</v>
      </c>
      <c r="Q1237" s="2" t="s">
        <v>1407</v>
      </c>
      <c r="R1237" t="str">
        <f t="shared" si="544"/>
        <v>D3BA=河</v>
      </c>
    </row>
    <row r="1238" spans="1:18">
      <c r="A1238" s="2" t="s">
        <v>5813</v>
      </c>
      <c r="B1238" s="2" t="s">
        <v>5814</v>
      </c>
      <c r="C1238">
        <f t="shared" ref="C1238:C1301" si="549">HEX2DEC(B1238)-256</f>
        <v>1537</v>
      </c>
      <c r="D1238">
        <f t="shared" si="536"/>
        <v>1281</v>
      </c>
      <c r="E1238">
        <f t="shared" si="537"/>
        <v>1280</v>
      </c>
      <c r="F1238">
        <f t="shared" si="538"/>
        <v>163904</v>
      </c>
      <c r="G1238" t="str">
        <f t="shared" si="539"/>
        <v>0002C040</v>
      </c>
      <c r="H1238" t="str">
        <f t="shared" si="548"/>
        <v>BDAF</v>
      </c>
      <c r="I1238" t="str">
        <f t="shared" si="547"/>
        <v>F7BC</v>
      </c>
      <c r="J1238" t="s">
        <v>5815</v>
      </c>
      <c r="K1238" t="str">
        <f t="shared" si="540"/>
        <v>AFBD0000</v>
      </c>
      <c r="L1238" t="str">
        <f t="shared" si="541"/>
        <v>40C00200</v>
      </c>
      <c r="M1238" t="str">
        <f t="shared" si="542"/>
        <v>AFBD000040C00200</v>
      </c>
      <c r="N1238" t="str">
        <f t="shared" si="543"/>
        <v>AFBD=蒋</v>
      </c>
      <c r="P1238" s="2" t="s">
        <v>5816</v>
      </c>
      <c r="Q1238" s="2" t="s">
        <v>4935</v>
      </c>
      <c r="R1238" t="str">
        <f t="shared" si="544"/>
        <v>D4BA=涸</v>
      </c>
    </row>
    <row r="1239" spans="1:18">
      <c r="A1239" s="2" t="s">
        <v>5817</v>
      </c>
      <c r="B1239" s="2" t="s">
        <v>5818</v>
      </c>
      <c r="C1239">
        <f t="shared" si="549"/>
        <v>1538</v>
      </c>
      <c r="D1239">
        <f t="shared" si="536"/>
        <v>1282</v>
      </c>
      <c r="E1239">
        <f t="shared" si="537"/>
        <v>1280</v>
      </c>
      <c r="F1239">
        <f t="shared" si="538"/>
        <v>163968</v>
      </c>
      <c r="G1239" t="str">
        <f t="shared" si="539"/>
        <v>0002C080</v>
      </c>
      <c r="H1239" t="str">
        <f t="shared" si="548"/>
        <v>BDB0</v>
      </c>
      <c r="I1239" t="str">
        <f t="shared" si="547"/>
        <v>F7BD</v>
      </c>
      <c r="J1239" t="s">
        <v>2019</v>
      </c>
      <c r="K1239" t="str">
        <f t="shared" si="540"/>
        <v>B0BD0000</v>
      </c>
      <c r="L1239" t="str">
        <f t="shared" si="541"/>
        <v>80C00200</v>
      </c>
      <c r="M1239" t="str">
        <f t="shared" si="542"/>
        <v>B0BD000080C00200</v>
      </c>
      <c r="N1239" t="str">
        <f t="shared" si="543"/>
        <v>B0BD=桨</v>
      </c>
      <c r="P1239" s="2" t="s">
        <v>1412</v>
      </c>
      <c r="Q1239" s="2" t="s">
        <v>1413</v>
      </c>
      <c r="R1239" t="str">
        <f t="shared" si="544"/>
        <v>D5BA=赫</v>
      </c>
    </row>
    <row r="1240" spans="1:18">
      <c r="A1240" s="2" t="s">
        <v>776</v>
      </c>
      <c r="B1240" s="2" t="s">
        <v>5819</v>
      </c>
      <c r="C1240">
        <f t="shared" si="549"/>
        <v>1539</v>
      </c>
      <c r="D1240">
        <f t="shared" si="536"/>
        <v>1283</v>
      </c>
      <c r="E1240">
        <f t="shared" si="537"/>
        <v>1280</v>
      </c>
      <c r="F1240">
        <f t="shared" si="538"/>
        <v>164032</v>
      </c>
      <c r="G1240" t="str">
        <f t="shared" si="539"/>
        <v>0002C0C0</v>
      </c>
      <c r="H1240" t="str">
        <f t="shared" si="548"/>
        <v>BDB1</v>
      </c>
      <c r="I1240" t="str">
        <f t="shared" si="547"/>
        <v>F7BE</v>
      </c>
      <c r="J1240" t="s">
        <v>2548</v>
      </c>
      <c r="K1240" t="str">
        <f t="shared" si="540"/>
        <v>B1BD0000</v>
      </c>
      <c r="L1240" t="str">
        <f t="shared" si="541"/>
        <v>C0C00200</v>
      </c>
      <c r="M1240" t="str">
        <f t="shared" si="542"/>
        <v>B1BD0000C0C00200</v>
      </c>
      <c r="N1240" t="str">
        <f t="shared" si="543"/>
        <v>B1BD=奖</v>
      </c>
      <c r="P1240" s="2" t="s">
        <v>5820</v>
      </c>
      <c r="Q1240" s="2" t="s">
        <v>4942</v>
      </c>
      <c r="R1240" t="str">
        <f t="shared" si="544"/>
        <v>D6BA=褐</v>
      </c>
    </row>
    <row r="1241" spans="1:18">
      <c r="A1241" s="2" t="s">
        <v>5821</v>
      </c>
      <c r="B1241" s="2" t="s">
        <v>5822</v>
      </c>
      <c r="C1241">
        <f t="shared" si="549"/>
        <v>1540</v>
      </c>
      <c r="D1241">
        <f t="shared" si="536"/>
        <v>1284</v>
      </c>
      <c r="E1241">
        <f t="shared" si="537"/>
        <v>1280</v>
      </c>
      <c r="F1241">
        <f t="shared" si="538"/>
        <v>164096</v>
      </c>
      <c r="G1241" t="str">
        <f t="shared" si="539"/>
        <v>0002C100</v>
      </c>
      <c r="H1241" t="str">
        <f t="shared" si="548"/>
        <v>BDB2</v>
      </c>
      <c r="I1241" t="str">
        <f t="shared" ref="I1241:I1250" si="550">MID($I$1,(ROW()-2)*4+1,4)</f>
        <v>F7BF</v>
      </c>
      <c r="J1241" t="s">
        <v>2998</v>
      </c>
      <c r="K1241" t="str">
        <f t="shared" si="540"/>
        <v>B2BD0000</v>
      </c>
      <c r="L1241" t="str">
        <f t="shared" si="541"/>
        <v>00C10200</v>
      </c>
      <c r="M1241" t="str">
        <f t="shared" si="542"/>
        <v>B2BD000000C10200</v>
      </c>
      <c r="N1241" t="str">
        <f t="shared" si="543"/>
        <v>B2BD=讲</v>
      </c>
      <c r="P1241" s="2" t="s">
        <v>5823</v>
      </c>
      <c r="Q1241" s="2" t="s">
        <v>4946</v>
      </c>
      <c r="R1241" t="str">
        <f t="shared" si="544"/>
        <v>D7BA=鹤</v>
      </c>
    </row>
    <row r="1242" spans="1:18">
      <c r="A1242" s="2" t="s">
        <v>5824</v>
      </c>
      <c r="B1242" s="2" t="s">
        <v>5825</v>
      </c>
      <c r="C1242">
        <f t="shared" si="549"/>
        <v>1541</v>
      </c>
      <c r="D1242">
        <f t="shared" si="536"/>
        <v>1285</v>
      </c>
      <c r="E1242">
        <f t="shared" si="537"/>
        <v>1280</v>
      </c>
      <c r="F1242">
        <f t="shared" si="538"/>
        <v>164160</v>
      </c>
      <c r="G1242" t="str">
        <f t="shared" si="539"/>
        <v>0002C140</v>
      </c>
      <c r="H1242" t="str">
        <f t="shared" si="548"/>
        <v>BDB3</v>
      </c>
      <c r="I1242" t="str">
        <f t="shared" si="550"/>
        <v>F7C0</v>
      </c>
      <c r="J1242" t="s">
        <v>3352</v>
      </c>
      <c r="K1242" t="str">
        <f t="shared" si="540"/>
        <v>B3BD0000</v>
      </c>
      <c r="L1242" t="str">
        <f t="shared" si="541"/>
        <v>40C10200</v>
      </c>
      <c r="M1242" t="str">
        <f t="shared" si="542"/>
        <v>B3BD000040C10200</v>
      </c>
      <c r="N1242" t="str">
        <f t="shared" si="543"/>
        <v>B3BD=匠</v>
      </c>
      <c r="P1242" s="2" t="s">
        <v>5826</v>
      </c>
      <c r="Q1242" s="2" t="s">
        <v>4950</v>
      </c>
      <c r="R1242" t="str">
        <f t="shared" si="544"/>
        <v>D8BA=贺</v>
      </c>
    </row>
    <row r="1243" spans="1:18">
      <c r="A1243" s="2" t="s">
        <v>5827</v>
      </c>
      <c r="B1243" s="2" t="s">
        <v>5828</v>
      </c>
      <c r="C1243">
        <f t="shared" si="549"/>
        <v>1542</v>
      </c>
      <c r="D1243">
        <f t="shared" si="536"/>
        <v>1286</v>
      </c>
      <c r="E1243">
        <f t="shared" si="537"/>
        <v>1280</v>
      </c>
      <c r="F1243">
        <f t="shared" si="538"/>
        <v>164224</v>
      </c>
      <c r="G1243" t="str">
        <f t="shared" si="539"/>
        <v>0002C180</v>
      </c>
      <c r="H1243" t="str">
        <f t="shared" si="548"/>
        <v>BDB4</v>
      </c>
      <c r="I1243" t="str">
        <f t="shared" si="550"/>
        <v>F7C1</v>
      </c>
      <c r="J1243" t="s">
        <v>3694</v>
      </c>
      <c r="K1243" t="str">
        <f t="shared" si="540"/>
        <v>B4BD0000</v>
      </c>
      <c r="L1243" t="str">
        <f t="shared" si="541"/>
        <v>80C10200</v>
      </c>
      <c r="M1243" t="str">
        <f t="shared" si="542"/>
        <v>B4BD000080C10200</v>
      </c>
      <c r="N1243" t="str">
        <f t="shared" si="543"/>
        <v>B4BD=酱</v>
      </c>
      <c r="P1243" s="2" t="s">
        <v>5829</v>
      </c>
      <c r="Q1243" s="2" t="s">
        <v>4954</v>
      </c>
      <c r="R1243" t="str">
        <f t="shared" si="544"/>
        <v>D9BA=嘿</v>
      </c>
    </row>
    <row r="1244" spans="1:18">
      <c r="A1244" s="2" t="s">
        <v>5830</v>
      </c>
      <c r="B1244" s="2" t="s">
        <v>5831</v>
      </c>
      <c r="C1244">
        <f t="shared" si="549"/>
        <v>1543</v>
      </c>
      <c r="D1244">
        <f t="shared" si="536"/>
        <v>1287</v>
      </c>
      <c r="E1244">
        <f t="shared" si="537"/>
        <v>1280</v>
      </c>
      <c r="F1244">
        <f t="shared" si="538"/>
        <v>164288</v>
      </c>
      <c r="G1244" t="str">
        <f t="shared" si="539"/>
        <v>0002C1C0</v>
      </c>
      <c r="H1244" t="str">
        <f t="shared" si="548"/>
        <v>BDB5</v>
      </c>
      <c r="I1244" t="str">
        <f t="shared" si="550"/>
        <v>F7C2</v>
      </c>
      <c r="J1244" t="s">
        <v>4039</v>
      </c>
      <c r="K1244" t="str">
        <f t="shared" si="540"/>
        <v>B5BD0000</v>
      </c>
      <c r="L1244" t="str">
        <f t="shared" si="541"/>
        <v>C0C10200</v>
      </c>
      <c r="M1244" t="str">
        <f t="shared" si="542"/>
        <v>B5BD0000C0C10200</v>
      </c>
      <c r="N1244" t="str">
        <f t="shared" si="543"/>
        <v>B5BD=降</v>
      </c>
      <c r="P1244" s="2" t="s">
        <v>5832</v>
      </c>
      <c r="Q1244" s="2" t="s">
        <v>4958</v>
      </c>
      <c r="R1244" t="str">
        <f t="shared" si="544"/>
        <v>DABA=黑</v>
      </c>
    </row>
    <row r="1245" spans="1:18">
      <c r="A1245" s="2" t="s">
        <v>5833</v>
      </c>
      <c r="B1245" s="2" t="s">
        <v>5834</v>
      </c>
      <c r="C1245">
        <f t="shared" si="549"/>
        <v>1544</v>
      </c>
      <c r="D1245">
        <f t="shared" si="536"/>
        <v>1288</v>
      </c>
      <c r="E1245">
        <f t="shared" si="537"/>
        <v>1280</v>
      </c>
      <c r="F1245">
        <f t="shared" si="538"/>
        <v>164352</v>
      </c>
      <c r="G1245" t="str">
        <f t="shared" si="539"/>
        <v>0002C200</v>
      </c>
      <c r="H1245" t="str">
        <f t="shared" si="548"/>
        <v>BDB6</v>
      </c>
      <c r="I1245" t="str">
        <f t="shared" si="550"/>
        <v>F7C3</v>
      </c>
      <c r="J1245" t="s">
        <v>4385</v>
      </c>
      <c r="K1245" t="str">
        <f t="shared" si="540"/>
        <v>B6BD0000</v>
      </c>
      <c r="L1245" t="str">
        <f t="shared" si="541"/>
        <v>00C20200</v>
      </c>
      <c r="M1245" t="str">
        <f t="shared" si="542"/>
        <v>B6BD000000C20200</v>
      </c>
      <c r="N1245" t="str">
        <f t="shared" si="543"/>
        <v>B6BD=蕉</v>
      </c>
      <c r="P1245" s="2" t="s">
        <v>5835</v>
      </c>
      <c r="Q1245" s="2" t="s">
        <v>4961</v>
      </c>
      <c r="R1245" t="str">
        <f t="shared" si="544"/>
        <v>DBBA=痕</v>
      </c>
    </row>
    <row r="1246" spans="1:18">
      <c r="A1246" s="2" t="s">
        <v>5836</v>
      </c>
      <c r="B1246" s="2" t="s">
        <v>5837</v>
      </c>
      <c r="C1246">
        <f t="shared" si="549"/>
        <v>1545</v>
      </c>
      <c r="D1246">
        <f t="shared" si="536"/>
        <v>1289</v>
      </c>
      <c r="E1246">
        <f t="shared" si="537"/>
        <v>1280</v>
      </c>
      <c r="F1246">
        <f t="shared" si="538"/>
        <v>164416</v>
      </c>
      <c r="G1246" t="str">
        <f t="shared" si="539"/>
        <v>0002C240</v>
      </c>
      <c r="H1246" t="str">
        <f t="shared" si="548"/>
        <v>BDB7</v>
      </c>
      <c r="I1246" t="str">
        <f t="shared" si="550"/>
        <v>F7C4</v>
      </c>
      <c r="J1246" t="s">
        <v>4722</v>
      </c>
      <c r="K1246" t="str">
        <f t="shared" si="540"/>
        <v>B7BD0000</v>
      </c>
      <c r="L1246" t="str">
        <f t="shared" si="541"/>
        <v>40C20200</v>
      </c>
      <c r="M1246" t="str">
        <f t="shared" si="542"/>
        <v>B7BD000040C20200</v>
      </c>
      <c r="N1246" t="str">
        <f t="shared" si="543"/>
        <v>B7BD=椒</v>
      </c>
      <c r="P1246" s="2" t="s">
        <v>5838</v>
      </c>
      <c r="Q1246" s="2" t="s">
        <v>4965</v>
      </c>
      <c r="R1246" t="str">
        <f t="shared" si="544"/>
        <v>DCBA=很</v>
      </c>
    </row>
    <row r="1247" spans="1:18">
      <c r="A1247" s="2" t="s">
        <v>5839</v>
      </c>
      <c r="B1247" s="2" t="s">
        <v>5840</v>
      </c>
      <c r="C1247">
        <f t="shared" si="549"/>
        <v>1546</v>
      </c>
      <c r="D1247">
        <f t="shared" si="536"/>
        <v>1290</v>
      </c>
      <c r="E1247">
        <f t="shared" si="537"/>
        <v>1280</v>
      </c>
      <c r="F1247">
        <f t="shared" si="538"/>
        <v>164480</v>
      </c>
      <c r="G1247" t="str">
        <f t="shared" si="539"/>
        <v>0002C280</v>
      </c>
      <c r="H1247" t="str">
        <f t="shared" ref="H1247:H1256" si="551">MID($H$1,(ROW()-2)*4+1,4)</f>
        <v>BDB8</v>
      </c>
      <c r="I1247" t="str">
        <f t="shared" si="550"/>
        <v>F7C5</v>
      </c>
      <c r="J1247" t="s">
        <v>5060</v>
      </c>
      <c r="K1247" t="str">
        <f t="shared" si="540"/>
        <v>B8BD0000</v>
      </c>
      <c r="L1247" t="str">
        <f t="shared" si="541"/>
        <v>80C20200</v>
      </c>
      <c r="M1247" t="str">
        <f t="shared" si="542"/>
        <v>B8BD000080C20200</v>
      </c>
      <c r="N1247" t="str">
        <f t="shared" si="543"/>
        <v>B8BD=礁</v>
      </c>
      <c r="P1247" s="2" t="s">
        <v>5841</v>
      </c>
      <c r="Q1247" s="2" t="s">
        <v>4969</v>
      </c>
      <c r="R1247" t="str">
        <f t="shared" si="544"/>
        <v>DDBA=狠</v>
      </c>
    </row>
    <row r="1248" spans="1:18">
      <c r="A1248" s="2" t="s">
        <v>5842</v>
      </c>
      <c r="B1248" s="2" t="s">
        <v>5843</v>
      </c>
      <c r="C1248">
        <f t="shared" si="549"/>
        <v>1547</v>
      </c>
      <c r="D1248">
        <f t="shared" si="536"/>
        <v>1291</v>
      </c>
      <c r="E1248">
        <f t="shared" si="537"/>
        <v>1280</v>
      </c>
      <c r="F1248">
        <f t="shared" si="538"/>
        <v>164544</v>
      </c>
      <c r="G1248" t="str">
        <f t="shared" si="539"/>
        <v>0002C2C0</v>
      </c>
      <c r="H1248" t="str">
        <f t="shared" si="551"/>
        <v>BDB9</v>
      </c>
      <c r="I1248" t="str">
        <f t="shared" si="550"/>
        <v>F7C6</v>
      </c>
      <c r="J1248" t="s">
        <v>1329</v>
      </c>
      <c r="K1248" t="str">
        <f t="shared" si="540"/>
        <v>B9BD0000</v>
      </c>
      <c r="L1248" t="str">
        <f t="shared" si="541"/>
        <v>C0C20200</v>
      </c>
      <c r="M1248" t="str">
        <f t="shared" si="542"/>
        <v>B9BD0000C0C20200</v>
      </c>
      <c r="N1248" t="str">
        <f t="shared" si="543"/>
        <v>B9BD=焦</v>
      </c>
      <c r="P1248" s="2" t="s">
        <v>5844</v>
      </c>
      <c r="Q1248" s="2" t="s">
        <v>4973</v>
      </c>
      <c r="R1248" t="str">
        <f t="shared" si="544"/>
        <v>DEBA=恨</v>
      </c>
    </row>
    <row r="1249" spans="1:18">
      <c r="A1249" s="2" t="s">
        <v>5845</v>
      </c>
      <c r="B1249" s="2" t="s">
        <v>5846</v>
      </c>
      <c r="C1249">
        <f t="shared" si="549"/>
        <v>1548</v>
      </c>
      <c r="D1249">
        <f t="shared" si="536"/>
        <v>1292</v>
      </c>
      <c r="E1249">
        <f t="shared" si="537"/>
        <v>1280</v>
      </c>
      <c r="F1249">
        <f t="shared" si="538"/>
        <v>164608</v>
      </c>
      <c r="G1249" t="str">
        <f t="shared" si="539"/>
        <v>0002C300</v>
      </c>
      <c r="H1249" t="str">
        <f t="shared" si="551"/>
        <v>BDBA</v>
      </c>
      <c r="I1249" t="str">
        <f t="shared" si="550"/>
        <v>F7C7</v>
      </c>
      <c r="J1249" t="s">
        <v>5727</v>
      </c>
      <c r="K1249" t="str">
        <f t="shared" si="540"/>
        <v>BABD0000</v>
      </c>
      <c r="L1249" t="str">
        <f t="shared" si="541"/>
        <v>00C30200</v>
      </c>
      <c r="M1249" t="str">
        <f t="shared" si="542"/>
        <v>BABD000000C30200</v>
      </c>
      <c r="N1249" t="str">
        <f t="shared" si="543"/>
        <v>BABD=胶</v>
      </c>
      <c r="P1249" s="2" t="s">
        <v>5847</v>
      </c>
      <c r="Q1249" s="2" t="s">
        <v>4977</v>
      </c>
      <c r="R1249" t="str">
        <f t="shared" si="544"/>
        <v>DFBA=哼</v>
      </c>
    </row>
    <row r="1250" spans="1:18">
      <c r="A1250" s="2" t="s">
        <v>5848</v>
      </c>
      <c r="B1250" s="2" t="s">
        <v>5849</v>
      </c>
      <c r="C1250">
        <f t="shared" si="549"/>
        <v>1549</v>
      </c>
      <c r="D1250">
        <f t="shared" si="536"/>
        <v>1293</v>
      </c>
      <c r="E1250">
        <f t="shared" si="537"/>
        <v>1280</v>
      </c>
      <c r="F1250">
        <f t="shared" si="538"/>
        <v>164672</v>
      </c>
      <c r="G1250" t="str">
        <f t="shared" si="539"/>
        <v>0002C340</v>
      </c>
      <c r="H1250" t="str">
        <f t="shared" si="551"/>
        <v>BDBB</v>
      </c>
      <c r="I1250" t="str">
        <f t="shared" si="550"/>
        <v>F7C8</v>
      </c>
      <c r="J1250" t="s">
        <v>5850</v>
      </c>
      <c r="K1250" t="str">
        <f t="shared" si="540"/>
        <v>BBBD0000</v>
      </c>
      <c r="L1250" t="str">
        <f t="shared" si="541"/>
        <v>40C30200</v>
      </c>
      <c r="M1250" t="str">
        <f t="shared" si="542"/>
        <v>BBBD000040C30200</v>
      </c>
      <c r="N1250" t="str">
        <f t="shared" si="543"/>
        <v>BBBD=交</v>
      </c>
      <c r="P1250" s="2" t="s">
        <v>5851</v>
      </c>
      <c r="Q1250" s="2" t="s">
        <v>4981</v>
      </c>
      <c r="R1250" t="str">
        <f t="shared" si="544"/>
        <v>E0BA=亨</v>
      </c>
    </row>
    <row r="1251" spans="1:18">
      <c r="A1251" s="2" t="s">
        <v>5852</v>
      </c>
      <c r="B1251" s="2" t="s">
        <v>5853</v>
      </c>
      <c r="C1251">
        <f t="shared" si="549"/>
        <v>1550</v>
      </c>
      <c r="D1251">
        <f t="shared" si="536"/>
        <v>1294</v>
      </c>
      <c r="E1251">
        <f t="shared" si="537"/>
        <v>1280</v>
      </c>
      <c r="F1251">
        <f t="shared" si="538"/>
        <v>164736</v>
      </c>
      <c r="G1251" t="str">
        <f t="shared" si="539"/>
        <v>0002C380</v>
      </c>
      <c r="H1251" t="str">
        <f t="shared" si="551"/>
        <v>BDBC</v>
      </c>
      <c r="I1251" t="str">
        <f t="shared" ref="I1251:I1260" si="552">MID($I$1,(ROW()-2)*4+1,4)</f>
        <v>F7C9</v>
      </c>
      <c r="J1251" t="s">
        <v>5854</v>
      </c>
      <c r="K1251" t="str">
        <f t="shared" si="540"/>
        <v>BCBD0000</v>
      </c>
      <c r="L1251" t="str">
        <f t="shared" si="541"/>
        <v>80C30200</v>
      </c>
      <c r="M1251" t="str">
        <f t="shared" si="542"/>
        <v>BCBD000080C30200</v>
      </c>
      <c r="N1251" t="str">
        <f t="shared" si="543"/>
        <v>BCBD=郊</v>
      </c>
      <c r="P1251" s="2" t="s">
        <v>5855</v>
      </c>
      <c r="Q1251" s="2" t="s">
        <v>4985</v>
      </c>
      <c r="R1251" t="str">
        <f t="shared" si="544"/>
        <v>E1BA=横</v>
      </c>
    </row>
    <row r="1252" spans="1:18">
      <c r="A1252" s="2" t="s">
        <v>5856</v>
      </c>
      <c r="B1252" s="2" t="s">
        <v>5857</v>
      </c>
      <c r="C1252">
        <f t="shared" si="549"/>
        <v>1551</v>
      </c>
      <c r="D1252">
        <f t="shared" si="536"/>
        <v>1295</v>
      </c>
      <c r="E1252">
        <f t="shared" si="537"/>
        <v>1280</v>
      </c>
      <c r="F1252">
        <f t="shared" si="538"/>
        <v>164800</v>
      </c>
      <c r="G1252" t="str">
        <f t="shared" si="539"/>
        <v>0002C3C0</v>
      </c>
      <c r="H1252" t="str">
        <f t="shared" si="551"/>
        <v>BDBD</v>
      </c>
      <c r="I1252" t="str">
        <f t="shared" si="552"/>
        <v>F7CA</v>
      </c>
      <c r="J1252" t="s">
        <v>5858</v>
      </c>
      <c r="K1252" t="str">
        <f t="shared" si="540"/>
        <v>BDBD0000</v>
      </c>
      <c r="L1252" t="str">
        <f t="shared" si="541"/>
        <v>C0C30200</v>
      </c>
      <c r="M1252" t="str">
        <f t="shared" si="542"/>
        <v>BDBD0000C0C30200</v>
      </c>
      <c r="N1252" t="str">
        <f t="shared" si="543"/>
        <v>BDBD=浇</v>
      </c>
      <c r="P1252" s="2" t="s">
        <v>5859</v>
      </c>
      <c r="Q1252" s="2" t="s">
        <v>4989</v>
      </c>
      <c r="R1252" t="str">
        <f t="shared" si="544"/>
        <v>E2BA=衡</v>
      </c>
    </row>
    <row r="1253" spans="1:18">
      <c r="A1253" s="2" t="s">
        <v>5860</v>
      </c>
      <c r="B1253" s="2" t="s">
        <v>5861</v>
      </c>
      <c r="C1253">
        <f t="shared" si="549"/>
        <v>1552</v>
      </c>
      <c r="D1253">
        <f t="shared" si="536"/>
        <v>1296</v>
      </c>
      <c r="E1253">
        <f t="shared" si="537"/>
        <v>1296</v>
      </c>
      <c r="F1253">
        <f t="shared" si="538"/>
        <v>165888</v>
      </c>
      <c r="G1253" t="str">
        <f t="shared" si="539"/>
        <v>0002C800</v>
      </c>
      <c r="H1253" t="str">
        <f t="shared" si="551"/>
        <v>BDBE</v>
      </c>
      <c r="I1253" t="str">
        <f t="shared" si="552"/>
        <v>F7CB</v>
      </c>
      <c r="J1253" t="s">
        <v>5862</v>
      </c>
      <c r="K1253" t="str">
        <f t="shared" si="540"/>
        <v>BEBD0000</v>
      </c>
      <c r="L1253" t="str">
        <f t="shared" si="541"/>
        <v>00C80200</v>
      </c>
      <c r="M1253" t="str">
        <f t="shared" si="542"/>
        <v>BEBD000000C80200</v>
      </c>
      <c r="N1253" t="str">
        <f t="shared" si="543"/>
        <v>BEBD=骄</v>
      </c>
      <c r="P1253" s="2" t="s">
        <v>5863</v>
      </c>
      <c r="Q1253" s="2" t="s">
        <v>4993</v>
      </c>
      <c r="R1253" t="str">
        <f t="shared" si="544"/>
        <v>E3BA=恒</v>
      </c>
    </row>
    <row r="1254" spans="1:18">
      <c r="A1254" s="2" t="s">
        <v>5864</v>
      </c>
      <c r="B1254" s="2" t="s">
        <v>5865</v>
      </c>
      <c r="C1254">
        <f t="shared" si="549"/>
        <v>1553</v>
      </c>
      <c r="D1254">
        <f t="shared" si="536"/>
        <v>1297</v>
      </c>
      <c r="E1254">
        <f t="shared" si="537"/>
        <v>1296</v>
      </c>
      <c r="F1254">
        <f t="shared" si="538"/>
        <v>165952</v>
      </c>
      <c r="G1254" t="str">
        <f t="shared" si="539"/>
        <v>0002C840</v>
      </c>
      <c r="H1254" t="str">
        <f t="shared" si="551"/>
        <v>BDBF</v>
      </c>
      <c r="I1254" t="str">
        <f t="shared" si="552"/>
        <v>F7CC</v>
      </c>
      <c r="J1254" t="s">
        <v>5866</v>
      </c>
      <c r="K1254" t="str">
        <f t="shared" si="540"/>
        <v>BFBD0000</v>
      </c>
      <c r="L1254" t="str">
        <f t="shared" si="541"/>
        <v>40C80200</v>
      </c>
      <c r="M1254" t="str">
        <f t="shared" si="542"/>
        <v>BFBD000040C80200</v>
      </c>
      <c r="N1254" t="str">
        <f t="shared" si="543"/>
        <v>BFBD=娇</v>
      </c>
      <c r="P1254" s="2" t="s">
        <v>5867</v>
      </c>
      <c r="Q1254" s="2" t="s">
        <v>4997</v>
      </c>
      <c r="R1254" t="str">
        <f t="shared" si="544"/>
        <v>E4BA=轰</v>
      </c>
    </row>
    <row r="1255" spans="1:18">
      <c r="A1255" s="2" t="s">
        <v>5868</v>
      </c>
      <c r="B1255" s="2" t="s">
        <v>5869</v>
      </c>
      <c r="C1255">
        <f t="shared" si="549"/>
        <v>1554</v>
      </c>
      <c r="D1255">
        <f t="shared" si="536"/>
        <v>1298</v>
      </c>
      <c r="E1255">
        <f t="shared" si="537"/>
        <v>1296</v>
      </c>
      <c r="F1255">
        <f t="shared" si="538"/>
        <v>166016</v>
      </c>
      <c r="G1255" t="str">
        <f t="shared" si="539"/>
        <v>0002C880</v>
      </c>
      <c r="H1255" t="str">
        <f t="shared" si="551"/>
        <v>BDC0</v>
      </c>
      <c r="I1255" t="str">
        <f t="shared" si="552"/>
        <v>F7CD</v>
      </c>
      <c r="J1255" t="s">
        <v>5870</v>
      </c>
      <c r="K1255" t="str">
        <f t="shared" si="540"/>
        <v>C0BD0000</v>
      </c>
      <c r="L1255" t="str">
        <f t="shared" si="541"/>
        <v>80C80200</v>
      </c>
      <c r="M1255" t="str">
        <f t="shared" si="542"/>
        <v>C0BD000080C80200</v>
      </c>
      <c r="N1255" t="str">
        <f t="shared" si="543"/>
        <v>C0BD=嚼</v>
      </c>
      <c r="P1255" s="2" t="s">
        <v>5871</v>
      </c>
      <c r="Q1255" s="2" t="s">
        <v>5001</v>
      </c>
      <c r="R1255" t="str">
        <f t="shared" si="544"/>
        <v>E5BA=哄</v>
      </c>
    </row>
    <row r="1256" spans="1:18">
      <c r="A1256" s="2" t="s">
        <v>5872</v>
      </c>
      <c r="B1256" s="2" t="s">
        <v>5873</v>
      </c>
      <c r="C1256">
        <f t="shared" si="549"/>
        <v>1555</v>
      </c>
      <c r="D1256">
        <f t="shared" si="536"/>
        <v>1299</v>
      </c>
      <c r="E1256">
        <f t="shared" si="537"/>
        <v>1296</v>
      </c>
      <c r="F1256">
        <f t="shared" si="538"/>
        <v>166080</v>
      </c>
      <c r="G1256" t="str">
        <f t="shared" si="539"/>
        <v>0002C8C0</v>
      </c>
      <c r="H1256" t="str">
        <f t="shared" si="551"/>
        <v>BDC1</v>
      </c>
      <c r="I1256" t="str">
        <f t="shared" si="552"/>
        <v>F7CE</v>
      </c>
      <c r="J1256" t="s">
        <v>5874</v>
      </c>
      <c r="K1256" t="str">
        <f t="shared" si="540"/>
        <v>C1BD0000</v>
      </c>
      <c r="L1256" t="str">
        <f t="shared" si="541"/>
        <v>C0C80200</v>
      </c>
      <c r="M1256" t="str">
        <f t="shared" si="542"/>
        <v>C1BD0000C0C80200</v>
      </c>
      <c r="N1256" t="str">
        <f t="shared" si="543"/>
        <v>C1BD=搅</v>
      </c>
      <c r="P1256" s="2" t="s">
        <v>5875</v>
      </c>
      <c r="Q1256" s="2" t="s">
        <v>5005</v>
      </c>
      <c r="R1256" t="str">
        <f t="shared" si="544"/>
        <v>E6BA=烘</v>
      </c>
    </row>
    <row r="1257" spans="1:18">
      <c r="A1257" s="2" t="s">
        <v>5876</v>
      </c>
      <c r="B1257" s="2" t="s">
        <v>5877</v>
      </c>
      <c r="C1257">
        <f t="shared" si="549"/>
        <v>1556</v>
      </c>
      <c r="D1257">
        <f t="shared" si="536"/>
        <v>1300</v>
      </c>
      <c r="E1257">
        <f t="shared" si="537"/>
        <v>1296</v>
      </c>
      <c r="F1257">
        <f t="shared" si="538"/>
        <v>166144</v>
      </c>
      <c r="G1257" t="str">
        <f t="shared" si="539"/>
        <v>0002C900</v>
      </c>
      <c r="H1257" t="str">
        <f t="shared" ref="H1257:H1266" si="553">MID($H$1,(ROW()-2)*4+1,4)</f>
        <v>BDC2</v>
      </c>
      <c r="I1257" t="str">
        <f t="shared" si="552"/>
        <v>F7CF</v>
      </c>
      <c r="J1257" t="s">
        <v>5878</v>
      </c>
      <c r="K1257" t="str">
        <f t="shared" si="540"/>
        <v>C2BD0000</v>
      </c>
      <c r="L1257" t="str">
        <f t="shared" si="541"/>
        <v>00C90200</v>
      </c>
      <c r="M1257" t="str">
        <f t="shared" si="542"/>
        <v>C2BD000000C90200</v>
      </c>
      <c r="N1257" t="str">
        <f t="shared" si="543"/>
        <v>C2BD=铰</v>
      </c>
      <c r="P1257" s="2" t="s">
        <v>5879</v>
      </c>
      <c r="Q1257" s="2" t="s">
        <v>5009</v>
      </c>
      <c r="R1257" t="str">
        <f t="shared" si="544"/>
        <v>E7BA=虹</v>
      </c>
    </row>
    <row r="1258" spans="1:18">
      <c r="A1258" s="2" t="s">
        <v>5880</v>
      </c>
      <c r="B1258" s="2" t="s">
        <v>5881</v>
      </c>
      <c r="C1258">
        <f t="shared" si="549"/>
        <v>1557</v>
      </c>
      <c r="D1258">
        <f t="shared" si="536"/>
        <v>1301</v>
      </c>
      <c r="E1258">
        <f t="shared" si="537"/>
        <v>1296</v>
      </c>
      <c r="F1258">
        <f t="shared" si="538"/>
        <v>166208</v>
      </c>
      <c r="G1258" t="str">
        <f t="shared" si="539"/>
        <v>0002C940</v>
      </c>
      <c r="H1258" t="str">
        <f t="shared" si="553"/>
        <v>BDC3</v>
      </c>
      <c r="I1258" t="str">
        <f t="shared" si="552"/>
        <v>F7D0</v>
      </c>
      <c r="J1258" t="s">
        <v>5882</v>
      </c>
      <c r="K1258" t="str">
        <f t="shared" si="540"/>
        <v>C3BD0000</v>
      </c>
      <c r="L1258" t="str">
        <f t="shared" si="541"/>
        <v>40C90200</v>
      </c>
      <c r="M1258" t="str">
        <f t="shared" si="542"/>
        <v>C3BD000040C90200</v>
      </c>
      <c r="N1258" t="str">
        <f t="shared" si="543"/>
        <v>C3BD=矫</v>
      </c>
      <c r="P1258" s="2" t="s">
        <v>5883</v>
      </c>
      <c r="Q1258" s="2" t="s">
        <v>5013</v>
      </c>
      <c r="R1258" t="str">
        <f t="shared" si="544"/>
        <v>E8BA=鸿</v>
      </c>
    </row>
    <row r="1259" spans="1:18">
      <c r="A1259" s="2" t="s">
        <v>5884</v>
      </c>
      <c r="B1259" s="2" t="s">
        <v>5885</v>
      </c>
      <c r="C1259">
        <f t="shared" si="549"/>
        <v>1558</v>
      </c>
      <c r="D1259">
        <f t="shared" si="536"/>
        <v>1302</v>
      </c>
      <c r="E1259">
        <f t="shared" si="537"/>
        <v>1296</v>
      </c>
      <c r="F1259">
        <f t="shared" si="538"/>
        <v>166272</v>
      </c>
      <c r="G1259" t="str">
        <f t="shared" si="539"/>
        <v>0002C980</v>
      </c>
      <c r="H1259" t="str">
        <f t="shared" si="553"/>
        <v>BDC4</v>
      </c>
      <c r="I1259" t="str">
        <f t="shared" si="552"/>
        <v>F7D1</v>
      </c>
      <c r="J1259" t="s">
        <v>5886</v>
      </c>
      <c r="K1259" t="str">
        <f t="shared" si="540"/>
        <v>C4BD0000</v>
      </c>
      <c r="L1259" t="str">
        <f t="shared" si="541"/>
        <v>80C90200</v>
      </c>
      <c r="M1259" t="str">
        <f t="shared" si="542"/>
        <v>C4BD000080C90200</v>
      </c>
      <c r="N1259" t="str">
        <f t="shared" si="543"/>
        <v>C4BD=侥</v>
      </c>
      <c r="P1259" s="2" t="s">
        <v>5887</v>
      </c>
      <c r="Q1259" s="2" t="s">
        <v>5017</v>
      </c>
      <c r="R1259" t="str">
        <f t="shared" si="544"/>
        <v>E9BA=洪</v>
      </c>
    </row>
    <row r="1260" spans="1:18">
      <c r="A1260" s="2" t="s">
        <v>5888</v>
      </c>
      <c r="B1260" s="2" t="s">
        <v>5889</v>
      </c>
      <c r="C1260">
        <f t="shared" si="549"/>
        <v>1559</v>
      </c>
      <c r="D1260">
        <f t="shared" si="536"/>
        <v>1303</v>
      </c>
      <c r="E1260">
        <f t="shared" si="537"/>
        <v>1296</v>
      </c>
      <c r="F1260">
        <f t="shared" si="538"/>
        <v>166336</v>
      </c>
      <c r="G1260" t="str">
        <f t="shared" si="539"/>
        <v>0002C9C0</v>
      </c>
      <c r="H1260" t="str">
        <f t="shared" si="553"/>
        <v>BDC5</v>
      </c>
      <c r="I1260" t="str">
        <f t="shared" si="552"/>
        <v>F7D2</v>
      </c>
      <c r="J1260" t="s">
        <v>5890</v>
      </c>
      <c r="K1260" t="str">
        <f t="shared" si="540"/>
        <v>C5BD0000</v>
      </c>
      <c r="L1260" t="str">
        <f t="shared" si="541"/>
        <v>C0C90200</v>
      </c>
      <c r="M1260" t="str">
        <f t="shared" si="542"/>
        <v>C5BD0000C0C90200</v>
      </c>
      <c r="N1260" t="str">
        <f t="shared" si="543"/>
        <v>C5BD=脚</v>
      </c>
      <c r="P1260" s="2" t="s">
        <v>5891</v>
      </c>
      <c r="Q1260" s="2" t="s">
        <v>5020</v>
      </c>
      <c r="R1260" t="str">
        <f t="shared" si="544"/>
        <v>EABA=宏</v>
      </c>
    </row>
    <row r="1261" spans="1:18">
      <c r="A1261" s="2" t="s">
        <v>1522</v>
      </c>
      <c r="B1261" s="2" t="s">
        <v>5892</v>
      </c>
      <c r="C1261">
        <f t="shared" si="549"/>
        <v>1560</v>
      </c>
      <c r="D1261">
        <f t="shared" si="536"/>
        <v>1304</v>
      </c>
      <c r="E1261">
        <f t="shared" si="537"/>
        <v>1296</v>
      </c>
      <c r="F1261">
        <f t="shared" si="538"/>
        <v>166400</v>
      </c>
      <c r="G1261" t="str">
        <f t="shared" si="539"/>
        <v>0002CA00</v>
      </c>
      <c r="H1261" t="str">
        <f t="shared" si="553"/>
        <v>BDC6</v>
      </c>
      <c r="I1261" t="str">
        <f t="shared" ref="I1261:I1270" si="554">MID($I$1,(ROW()-2)*4+1,4)</f>
        <v>F7D3</v>
      </c>
      <c r="J1261" t="s">
        <v>5893</v>
      </c>
      <c r="K1261" t="str">
        <f t="shared" si="540"/>
        <v>C6BD0000</v>
      </c>
      <c r="L1261" t="str">
        <f t="shared" si="541"/>
        <v>00CA0200</v>
      </c>
      <c r="M1261" t="str">
        <f t="shared" si="542"/>
        <v>C6BD000000CA0200</v>
      </c>
      <c r="N1261" t="str">
        <f t="shared" si="543"/>
        <v>C6BD=狡</v>
      </c>
      <c r="P1261" s="2" t="s">
        <v>5894</v>
      </c>
      <c r="Q1261" s="2" t="s">
        <v>5023</v>
      </c>
      <c r="R1261" t="str">
        <f t="shared" si="544"/>
        <v>EBBA=弘</v>
      </c>
    </row>
    <row r="1262" spans="1:18">
      <c r="A1262" s="2" t="s">
        <v>1528</v>
      </c>
      <c r="B1262" s="2" t="s">
        <v>5895</v>
      </c>
      <c r="C1262">
        <f t="shared" si="549"/>
        <v>1561</v>
      </c>
      <c r="D1262">
        <f t="shared" si="536"/>
        <v>1305</v>
      </c>
      <c r="E1262">
        <f t="shared" si="537"/>
        <v>1296</v>
      </c>
      <c r="F1262">
        <f t="shared" si="538"/>
        <v>166464</v>
      </c>
      <c r="G1262" t="str">
        <f t="shared" si="539"/>
        <v>0002CA40</v>
      </c>
      <c r="H1262" t="str">
        <f t="shared" si="553"/>
        <v>BDC7</v>
      </c>
      <c r="I1262" t="str">
        <f t="shared" si="554"/>
        <v>F7D4</v>
      </c>
      <c r="J1262" t="s">
        <v>5896</v>
      </c>
      <c r="K1262" t="str">
        <f t="shared" si="540"/>
        <v>C7BD0000</v>
      </c>
      <c r="L1262" t="str">
        <f t="shared" si="541"/>
        <v>40CA0200</v>
      </c>
      <c r="M1262" t="str">
        <f t="shared" si="542"/>
        <v>C7BD000040CA0200</v>
      </c>
      <c r="N1262" t="str">
        <f t="shared" si="543"/>
        <v>C7BD=角</v>
      </c>
      <c r="P1262" s="2" t="s">
        <v>5897</v>
      </c>
      <c r="Q1262" s="2" t="s">
        <v>5026</v>
      </c>
      <c r="R1262" t="str">
        <f t="shared" si="544"/>
        <v>ECBA=红</v>
      </c>
    </row>
    <row r="1263" spans="1:18">
      <c r="A1263" s="2" t="s">
        <v>5898</v>
      </c>
      <c r="B1263" s="2" t="s">
        <v>5899</v>
      </c>
      <c r="C1263">
        <f t="shared" si="549"/>
        <v>1562</v>
      </c>
      <c r="D1263">
        <f t="shared" si="536"/>
        <v>1306</v>
      </c>
      <c r="E1263">
        <f t="shared" si="537"/>
        <v>1296</v>
      </c>
      <c r="F1263">
        <f t="shared" si="538"/>
        <v>166528</v>
      </c>
      <c r="G1263" t="str">
        <f t="shared" si="539"/>
        <v>0002CA80</v>
      </c>
      <c r="H1263" t="str">
        <f t="shared" si="553"/>
        <v>BDC8</v>
      </c>
      <c r="I1263" t="str">
        <f t="shared" si="554"/>
        <v>F7D5</v>
      </c>
      <c r="J1263" t="s">
        <v>5900</v>
      </c>
      <c r="K1263" t="str">
        <f t="shared" si="540"/>
        <v>C8BD0000</v>
      </c>
      <c r="L1263" t="str">
        <f t="shared" si="541"/>
        <v>80CA0200</v>
      </c>
      <c r="M1263" t="str">
        <f t="shared" si="542"/>
        <v>C8BD000080CA0200</v>
      </c>
      <c r="N1263" t="str">
        <f t="shared" si="543"/>
        <v>C8BD=饺</v>
      </c>
      <c r="P1263" s="2" t="s">
        <v>5901</v>
      </c>
      <c r="Q1263" s="2" t="s">
        <v>5029</v>
      </c>
      <c r="R1263" t="str">
        <f t="shared" si="544"/>
        <v>EDBA=喉</v>
      </c>
    </row>
    <row r="1264" spans="1:18">
      <c r="A1264" s="2" t="s">
        <v>5902</v>
      </c>
      <c r="B1264" s="2" t="s">
        <v>5903</v>
      </c>
      <c r="C1264">
        <f t="shared" si="549"/>
        <v>1563</v>
      </c>
      <c r="D1264">
        <f t="shared" si="536"/>
        <v>1307</v>
      </c>
      <c r="E1264">
        <f t="shared" si="537"/>
        <v>1296</v>
      </c>
      <c r="F1264">
        <f t="shared" si="538"/>
        <v>166592</v>
      </c>
      <c r="G1264" t="str">
        <f t="shared" si="539"/>
        <v>0002CAC0</v>
      </c>
      <c r="H1264" t="str">
        <f t="shared" si="553"/>
        <v>BDC9</v>
      </c>
      <c r="I1264" t="str">
        <f t="shared" si="554"/>
        <v>F7D6</v>
      </c>
      <c r="J1264" t="s">
        <v>2100</v>
      </c>
      <c r="K1264" t="str">
        <f t="shared" si="540"/>
        <v>C9BD0000</v>
      </c>
      <c r="L1264" t="str">
        <f t="shared" si="541"/>
        <v>C0CA0200</v>
      </c>
      <c r="M1264" t="str">
        <f t="shared" si="542"/>
        <v>C9BD0000C0CA0200</v>
      </c>
      <c r="N1264" t="str">
        <f t="shared" si="543"/>
        <v>C9BD=缴</v>
      </c>
      <c r="P1264" s="2" t="s">
        <v>5904</v>
      </c>
      <c r="Q1264" s="2" t="s">
        <v>5032</v>
      </c>
      <c r="R1264" t="str">
        <f t="shared" si="544"/>
        <v>EEBA=侯</v>
      </c>
    </row>
    <row r="1265" spans="1:18">
      <c r="A1265" s="2" t="s">
        <v>5905</v>
      </c>
      <c r="B1265" s="2" t="s">
        <v>5906</v>
      </c>
      <c r="C1265">
        <f t="shared" si="549"/>
        <v>1564</v>
      </c>
      <c r="D1265">
        <f t="shared" si="536"/>
        <v>1308</v>
      </c>
      <c r="E1265">
        <f t="shared" si="537"/>
        <v>1296</v>
      </c>
      <c r="F1265">
        <f t="shared" si="538"/>
        <v>166656</v>
      </c>
      <c r="G1265" t="str">
        <f t="shared" si="539"/>
        <v>0002CB00</v>
      </c>
      <c r="H1265" t="str">
        <f t="shared" si="553"/>
        <v>BDCA</v>
      </c>
      <c r="I1265" t="str">
        <f t="shared" si="554"/>
        <v>F7D7</v>
      </c>
      <c r="J1265" t="s">
        <v>5907</v>
      </c>
      <c r="K1265" t="str">
        <f t="shared" si="540"/>
        <v>CABD0000</v>
      </c>
      <c r="L1265" t="str">
        <f t="shared" si="541"/>
        <v>00CB0200</v>
      </c>
      <c r="M1265" t="str">
        <f t="shared" si="542"/>
        <v>CABD000000CB0200</v>
      </c>
      <c r="N1265" t="str">
        <f t="shared" si="543"/>
        <v>CABD=绞</v>
      </c>
      <c r="P1265" s="2" t="s">
        <v>5908</v>
      </c>
      <c r="Q1265" s="2" t="s">
        <v>5035</v>
      </c>
      <c r="R1265" t="str">
        <f t="shared" si="544"/>
        <v>EFBA=猴</v>
      </c>
    </row>
    <row r="1266" spans="1:18">
      <c r="A1266" s="2" t="s">
        <v>5909</v>
      </c>
      <c r="B1266" s="2" t="s">
        <v>5910</v>
      </c>
      <c r="C1266">
        <f t="shared" si="549"/>
        <v>1565</v>
      </c>
      <c r="D1266">
        <f t="shared" si="536"/>
        <v>1309</v>
      </c>
      <c r="E1266">
        <f t="shared" si="537"/>
        <v>1296</v>
      </c>
      <c r="F1266">
        <f t="shared" si="538"/>
        <v>166720</v>
      </c>
      <c r="G1266" t="str">
        <f t="shared" si="539"/>
        <v>0002CB40</v>
      </c>
      <c r="H1266" t="str">
        <f t="shared" si="553"/>
        <v>BDCB</v>
      </c>
      <c r="I1266" t="str">
        <f t="shared" si="554"/>
        <v>F7D8</v>
      </c>
      <c r="J1266" t="s">
        <v>5911</v>
      </c>
      <c r="K1266" t="str">
        <f t="shared" si="540"/>
        <v>CBBD0000</v>
      </c>
      <c r="L1266" t="str">
        <f t="shared" si="541"/>
        <v>40CB0200</v>
      </c>
      <c r="M1266" t="str">
        <f t="shared" si="542"/>
        <v>CBBD000040CB0200</v>
      </c>
      <c r="N1266" t="str">
        <f t="shared" si="543"/>
        <v>CBBD=剿</v>
      </c>
      <c r="P1266" s="2" t="s">
        <v>1418</v>
      </c>
      <c r="Q1266" s="2" t="s">
        <v>1419</v>
      </c>
      <c r="R1266" t="str">
        <f t="shared" si="544"/>
        <v>F0BA=吼</v>
      </c>
    </row>
    <row r="1267" spans="1:18">
      <c r="A1267" s="2" t="s">
        <v>5912</v>
      </c>
      <c r="B1267" s="2" t="s">
        <v>5913</v>
      </c>
      <c r="C1267">
        <f t="shared" si="549"/>
        <v>1566</v>
      </c>
      <c r="D1267">
        <f t="shared" si="536"/>
        <v>1310</v>
      </c>
      <c r="E1267">
        <f t="shared" si="537"/>
        <v>1296</v>
      </c>
      <c r="F1267">
        <f t="shared" si="538"/>
        <v>166784</v>
      </c>
      <c r="G1267" t="str">
        <f t="shared" si="539"/>
        <v>0002CB80</v>
      </c>
      <c r="H1267" t="str">
        <f t="shared" ref="H1267:H1276" si="555">MID($H$1,(ROW()-2)*4+1,4)</f>
        <v>BDCC</v>
      </c>
      <c r="I1267" t="str">
        <f t="shared" si="554"/>
        <v>F7D9</v>
      </c>
      <c r="J1267" t="s">
        <v>5914</v>
      </c>
      <c r="K1267" t="str">
        <f t="shared" si="540"/>
        <v>CCBD0000</v>
      </c>
      <c r="L1267" t="str">
        <f t="shared" si="541"/>
        <v>80CB0200</v>
      </c>
      <c r="M1267" t="str">
        <f t="shared" si="542"/>
        <v>CCBD000080CB0200</v>
      </c>
      <c r="N1267" t="str">
        <f t="shared" si="543"/>
        <v>CCBD=教</v>
      </c>
      <c r="P1267" s="2" t="s">
        <v>5915</v>
      </c>
      <c r="Q1267" s="2" t="s">
        <v>5040</v>
      </c>
      <c r="R1267" t="str">
        <f t="shared" si="544"/>
        <v>F1BA=厚</v>
      </c>
    </row>
    <row r="1268" spans="1:18">
      <c r="A1268" s="2" t="s">
        <v>5916</v>
      </c>
      <c r="B1268" s="2" t="s">
        <v>5917</v>
      </c>
      <c r="C1268">
        <f t="shared" si="549"/>
        <v>1567</v>
      </c>
      <c r="D1268">
        <f t="shared" si="536"/>
        <v>1311</v>
      </c>
      <c r="E1268">
        <f t="shared" si="537"/>
        <v>1296</v>
      </c>
      <c r="F1268">
        <f t="shared" si="538"/>
        <v>166848</v>
      </c>
      <c r="G1268" t="str">
        <f t="shared" si="539"/>
        <v>0002CBC0</v>
      </c>
      <c r="H1268" t="str">
        <f t="shared" si="555"/>
        <v>BDCD</v>
      </c>
      <c r="I1268" t="str">
        <f t="shared" si="554"/>
        <v>F7DA</v>
      </c>
      <c r="J1268" t="s">
        <v>5918</v>
      </c>
      <c r="K1268" t="str">
        <f t="shared" si="540"/>
        <v>CDBD0000</v>
      </c>
      <c r="L1268" t="str">
        <f t="shared" si="541"/>
        <v>C0CB0200</v>
      </c>
      <c r="M1268" t="str">
        <f t="shared" si="542"/>
        <v>CDBD0000C0CB0200</v>
      </c>
      <c r="N1268" t="str">
        <f t="shared" si="543"/>
        <v>CDBD=酵</v>
      </c>
      <c r="P1268" s="2" t="s">
        <v>5919</v>
      </c>
      <c r="Q1268" s="2" t="s">
        <v>5043</v>
      </c>
      <c r="R1268" t="str">
        <f t="shared" si="544"/>
        <v>F2BA=候</v>
      </c>
    </row>
    <row r="1269" spans="1:18">
      <c r="A1269" s="2" t="s">
        <v>5920</v>
      </c>
      <c r="B1269" s="2" t="s">
        <v>5921</v>
      </c>
      <c r="C1269">
        <f t="shared" si="549"/>
        <v>1568</v>
      </c>
      <c r="D1269">
        <f t="shared" si="536"/>
        <v>1312</v>
      </c>
      <c r="E1269">
        <f t="shared" si="537"/>
        <v>1312</v>
      </c>
      <c r="F1269">
        <f t="shared" si="538"/>
        <v>167936</v>
      </c>
      <c r="G1269" t="str">
        <f t="shared" si="539"/>
        <v>0002D000</v>
      </c>
      <c r="H1269" t="str">
        <f t="shared" si="555"/>
        <v>BDCE</v>
      </c>
      <c r="I1269" t="str">
        <f t="shared" si="554"/>
        <v>F7DB</v>
      </c>
      <c r="J1269" t="s">
        <v>5922</v>
      </c>
      <c r="K1269" t="str">
        <f t="shared" si="540"/>
        <v>CEBD0000</v>
      </c>
      <c r="L1269" t="str">
        <f t="shared" si="541"/>
        <v>00D00200</v>
      </c>
      <c r="M1269" t="str">
        <f t="shared" si="542"/>
        <v>CEBD000000D00200</v>
      </c>
      <c r="N1269" t="str">
        <f t="shared" si="543"/>
        <v>CEBD=轿</v>
      </c>
      <c r="P1269" s="2" t="s">
        <v>5923</v>
      </c>
      <c r="Q1269" s="2" t="s">
        <v>5046</v>
      </c>
      <c r="R1269" t="str">
        <f t="shared" si="544"/>
        <v>F3BA=后</v>
      </c>
    </row>
    <row r="1270" spans="1:18">
      <c r="A1270" s="2" t="s">
        <v>5924</v>
      </c>
      <c r="B1270" s="2" t="s">
        <v>5925</v>
      </c>
      <c r="C1270">
        <f t="shared" si="549"/>
        <v>1569</v>
      </c>
      <c r="D1270">
        <f t="shared" si="536"/>
        <v>1313</v>
      </c>
      <c r="E1270">
        <f t="shared" si="537"/>
        <v>1312</v>
      </c>
      <c r="F1270">
        <f t="shared" si="538"/>
        <v>168000</v>
      </c>
      <c r="G1270" t="str">
        <f t="shared" si="539"/>
        <v>0002D040</v>
      </c>
      <c r="H1270" t="str">
        <f t="shared" si="555"/>
        <v>BDCF</v>
      </c>
      <c r="I1270" t="str">
        <f t="shared" si="554"/>
        <v>F7DC</v>
      </c>
      <c r="J1270" t="s">
        <v>5926</v>
      </c>
      <c r="K1270" t="str">
        <f t="shared" si="540"/>
        <v>CFBD0000</v>
      </c>
      <c r="L1270" t="str">
        <f t="shared" si="541"/>
        <v>40D00200</v>
      </c>
      <c r="M1270" t="str">
        <f t="shared" si="542"/>
        <v>CFBD000040D00200</v>
      </c>
      <c r="N1270" t="str">
        <f t="shared" si="543"/>
        <v>CFBD=较</v>
      </c>
      <c r="P1270" s="2" t="s">
        <v>5927</v>
      </c>
      <c r="Q1270" s="2" t="s">
        <v>5049</v>
      </c>
      <c r="R1270" t="str">
        <f t="shared" si="544"/>
        <v>F4BA=呼</v>
      </c>
    </row>
    <row r="1271" spans="1:18">
      <c r="A1271" s="2" t="s">
        <v>5928</v>
      </c>
      <c r="B1271" s="2" t="s">
        <v>5929</v>
      </c>
      <c r="C1271">
        <f t="shared" si="549"/>
        <v>1570</v>
      </c>
      <c r="D1271">
        <f t="shared" si="536"/>
        <v>1314</v>
      </c>
      <c r="E1271">
        <f t="shared" si="537"/>
        <v>1312</v>
      </c>
      <c r="F1271">
        <f t="shared" si="538"/>
        <v>168064</v>
      </c>
      <c r="G1271" t="str">
        <f t="shared" si="539"/>
        <v>0002D080</v>
      </c>
      <c r="H1271" t="str">
        <f t="shared" si="555"/>
        <v>BDD0</v>
      </c>
      <c r="I1271" t="str">
        <f t="shared" ref="I1271:I1280" si="556">MID($I$1,(ROW()-2)*4+1,4)</f>
        <v>F7DD</v>
      </c>
      <c r="J1271" t="s">
        <v>5930</v>
      </c>
      <c r="K1271" t="str">
        <f t="shared" si="540"/>
        <v>D0BD0000</v>
      </c>
      <c r="L1271" t="str">
        <f t="shared" si="541"/>
        <v>80D00200</v>
      </c>
      <c r="M1271" t="str">
        <f t="shared" si="542"/>
        <v>D0BD000080D00200</v>
      </c>
      <c r="N1271" t="str">
        <f t="shared" si="543"/>
        <v>D0BD=叫</v>
      </c>
      <c r="P1271" s="2" t="s">
        <v>5931</v>
      </c>
      <c r="Q1271" s="2" t="s">
        <v>5053</v>
      </c>
      <c r="R1271" t="str">
        <f t="shared" si="544"/>
        <v>F5BA=乎</v>
      </c>
    </row>
    <row r="1272" spans="1:18">
      <c r="A1272" s="2" t="s">
        <v>5932</v>
      </c>
      <c r="B1272" s="2" t="s">
        <v>5933</v>
      </c>
      <c r="C1272">
        <f t="shared" si="549"/>
        <v>1571</v>
      </c>
      <c r="D1272">
        <f t="shared" si="536"/>
        <v>1315</v>
      </c>
      <c r="E1272">
        <f t="shared" si="537"/>
        <v>1312</v>
      </c>
      <c r="F1272">
        <f t="shared" si="538"/>
        <v>168128</v>
      </c>
      <c r="G1272" t="str">
        <f t="shared" si="539"/>
        <v>0002D0C0</v>
      </c>
      <c r="H1272" t="str">
        <f t="shared" si="555"/>
        <v>BDD1</v>
      </c>
      <c r="I1272" t="str">
        <f t="shared" si="556"/>
        <v>F7DE</v>
      </c>
      <c r="J1272" t="s">
        <v>5934</v>
      </c>
      <c r="K1272" t="str">
        <f t="shared" si="540"/>
        <v>D1BD0000</v>
      </c>
      <c r="L1272" t="str">
        <f t="shared" si="541"/>
        <v>C0D00200</v>
      </c>
      <c r="M1272" t="str">
        <f t="shared" si="542"/>
        <v>D1BD0000C0D00200</v>
      </c>
      <c r="N1272" t="str">
        <f t="shared" si="543"/>
        <v>D1BD=窖</v>
      </c>
      <c r="P1272" s="2" t="s">
        <v>5935</v>
      </c>
      <c r="Q1272" s="2" t="s">
        <v>5057</v>
      </c>
      <c r="R1272" t="str">
        <f t="shared" si="544"/>
        <v>F6BA=忽</v>
      </c>
    </row>
    <row r="1273" spans="1:18">
      <c r="A1273" s="2" t="s">
        <v>5936</v>
      </c>
      <c r="B1273" s="2" t="s">
        <v>5937</v>
      </c>
      <c r="C1273">
        <f t="shared" si="549"/>
        <v>1572</v>
      </c>
      <c r="D1273">
        <f t="shared" si="536"/>
        <v>1316</v>
      </c>
      <c r="E1273">
        <f t="shared" si="537"/>
        <v>1312</v>
      </c>
      <c r="F1273">
        <f t="shared" si="538"/>
        <v>168192</v>
      </c>
      <c r="G1273" t="str">
        <f t="shared" si="539"/>
        <v>0002D100</v>
      </c>
      <c r="H1273" t="str">
        <f t="shared" si="555"/>
        <v>BDD2</v>
      </c>
      <c r="I1273" t="str">
        <f t="shared" si="556"/>
        <v>F7DF</v>
      </c>
      <c r="J1273" t="s">
        <v>5938</v>
      </c>
      <c r="K1273" t="str">
        <f t="shared" si="540"/>
        <v>D2BD0000</v>
      </c>
      <c r="L1273" t="str">
        <f t="shared" si="541"/>
        <v>00D10200</v>
      </c>
      <c r="M1273" t="str">
        <f t="shared" si="542"/>
        <v>D2BD000000D10200</v>
      </c>
      <c r="N1273" t="str">
        <f t="shared" si="543"/>
        <v>D2BD=揭</v>
      </c>
      <c r="P1273" s="2" t="s">
        <v>1424</v>
      </c>
      <c r="Q1273" s="2" t="s">
        <v>1425</v>
      </c>
      <c r="R1273" t="str">
        <f t="shared" si="544"/>
        <v>F7BA=瑚</v>
      </c>
    </row>
    <row r="1274" spans="1:18">
      <c r="A1274" s="2" t="s">
        <v>5939</v>
      </c>
      <c r="B1274" s="2" t="s">
        <v>5940</v>
      </c>
      <c r="C1274">
        <f t="shared" si="549"/>
        <v>1573</v>
      </c>
      <c r="D1274">
        <f t="shared" si="536"/>
        <v>1317</v>
      </c>
      <c r="E1274">
        <f t="shared" si="537"/>
        <v>1312</v>
      </c>
      <c r="F1274">
        <f t="shared" si="538"/>
        <v>168256</v>
      </c>
      <c r="G1274" t="str">
        <f t="shared" si="539"/>
        <v>0002D140</v>
      </c>
      <c r="H1274" t="str">
        <f t="shared" si="555"/>
        <v>BDD3</v>
      </c>
      <c r="I1274" t="str">
        <f t="shared" si="556"/>
        <v>F7E0</v>
      </c>
      <c r="J1274" t="s">
        <v>5941</v>
      </c>
      <c r="K1274" t="str">
        <f t="shared" si="540"/>
        <v>D3BD0000</v>
      </c>
      <c r="L1274" t="str">
        <f t="shared" si="541"/>
        <v>40D10200</v>
      </c>
      <c r="M1274" t="str">
        <f t="shared" si="542"/>
        <v>D3BD000040D10200</v>
      </c>
      <c r="N1274" t="str">
        <f t="shared" si="543"/>
        <v>D3BD=接</v>
      </c>
      <c r="P1274" s="2" t="s">
        <v>5942</v>
      </c>
      <c r="Q1274" s="2" t="s">
        <v>5064</v>
      </c>
      <c r="R1274" t="str">
        <f t="shared" si="544"/>
        <v>F8BA=壶</v>
      </c>
    </row>
    <row r="1275" spans="1:18">
      <c r="A1275" s="2" t="s">
        <v>5943</v>
      </c>
      <c r="B1275" s="2" t="s">
        <v>5944</v>
      </c>
      <c r="C1275">
        <f t="shared" si="549"/>
        <v>1574</v>
      </c>
      <c r="D1275">
        <f t="shared" si="536"/>
        <v>1318</v>
      </c>
      <c r="E1275">
        <f t="shared" si="537"/>
        <v>1312</v>
      </c>
      <c r="F1275">
        <f t="shared" si="538"/>
        <v>168320</v>
      </c>
      <c r="G1275" t="str">
        <f t="shared" si="539"/>
        <v>0002D180</v>
      </c>
      <c r="H1275" t="str">
        <f t="shared" si="555"/>
        <v>BDD4</v>
      </c>
      <c r="I1275" t="str">
        <f t="shared" si="556"/>
        <v>F7E1</v>
      </c>
      <c r="J1275" t="s">
        <v>5945</v>
      </c>
      <c r="K1275" t="str">
        <f t="shared" si="540"/>
        <v>D4BD0000</v>
      </c>
      <c r="L1275" t="str">
        <f t="shared" si="541"/>
        <v>80D10200</v>
      </c>
      <c r="M1275" t="str">
        <f t="shared" si="542"/>
        <v>D4BD000080D10200</v>
      </c>
      <c r="N1275" t="str">
        <f t="shared" si="543"/>
        <v>D4BD=皆</v>
      </c>
      <c r="P1275" s="2" t="s">
        <v>5946</v>
      </c>
      <c r="Q1275" s="2" t="s">
        <v>5068</v>
      </c>
      <c r="R1275" t="str">
        <f t="shared" si="544"/>
        <v>F9BA=葫</v>
      </c>
    </row>
    <row r="1276" spans="1:18">
      <c r="A1276" s="2" t="s">
        <v>5947</v>
      </c>
      <c r="B1276" s="2" t="s">
        <v>5948</v>
      </c>
      <c r="C1276">
        <f t="shared" si="549"/>
        <v>1575</v>
      </c>
      <c r="D1276">
        <f t="shared" si="536"/>
        <v>1319</v>
      </c>
      <c r="E1276">
        <f t="shared" si="537"/>
        <v>1312</v>
      </c>
      <c r="F1276">
        <f t="shared" si="538"/>
        <v>168384</v>
      </c>
      <c r="G1276" t="str">
        <f t="shared" si="539"/>
        <v>0002D1C0</v>
      </c>
      <c r="H1276" t="str">
        <f t="shared" si="555"/>
        <v>BDD5</v>
      </c>
      <c r="I1276" t="str">
        <f t="shared" si="556"/>
        <v>F7E2</v>
      </c>
      <c r="J1276" t="s">
        <v>5949</v>
      </c>
      <c r="K1276" t="str">
        <f t="shared" si="540"/>
        <v>D5BD0000</v>
      </c>
      <c r="L1276" t="str">
        <f t="shared" si="541"/>
        <v>C0D10200</v>
      </c>
      <c r="M1276" t="str">
        <f t="shared" si="542"/>
        <v>D5BD0000C0D10200</v>
      </c>
      <c r="N1276" t="str">
        <f t="shared" si="543"/>
        <v>D5BD=秸</v>
      </c>
      <c r="P1276" s="2" t="s">
        <v>1430</v>
      </c>
      <c r="Q1276" s="2" t="s">
        <v>1431</v>
      </c>
      <c r="R1276" t="str">
        <f t="shared" si="544"/>
        <v>FABA=胡</v>
      </c>
    </row>
    <row r="1277" spans="1:18">
      <c r="A1277" s="2" t="s">
        <v>5950</v>
      </c>
      <c r="B1277" s="2" t="s">
        <v>5951</v>
      </c>
      <c r="C1277">
        <f t="shared" si="549"/>
        <v>1576</v>
      </c>
      <c r="D1277">
        <f t="shared" si="536"/>
        <v>1320</v>
      </c>
      <c r="E1277">
        <f t="shared" si="537"/>
        <v>1312</v>
      </c>
      <c r="F1277">
        <f t="shared" si="538"/>
        <v>168448</v>
      </c>
      <c r="G1277" t="str">
        <f t="shared" si="539"/>
        <v>0002D200</v>
      </c>
      <c r="H1277" t="str">
        <f t="shared" ref="H1277:H1286" si="557">MID($H$1,(ROW()-2)*4+1,4)</f>
        <v>BDD6</v>
      </c>
      <c r="I1277" t="str">
        <f t="shared" si="556"/>
        <v>F7E3</v>
      </c>
      <c r="J1277" t="s">
        <v>5952</v>
      </c>
      <c r="K1277" t="str">
        <f t="shared" si="540"/>
        <v>D6BD0000</v>
      </c>
      <c r="L1277" t="str">
        <f t="shared" si="541"/>
        <v>00D20200</v>
      </c>
      <c r="M1277" t="str">
        <f t="shared" si="542"/>
        <v>D6BD000000D20200</v>
      </c>
      <c r="N1277" t="str">
        <f t="shared" si="543"/>
        <v>D6BD=街</v>
      </c>
      <c r="P1277" s="2" t="s">
        <v>5953</v>
      </c>
      <c r="Q1277" s="2" t="s">
        <v>5075</v>
      </c>
      <c r="R1277" t="str">
        <f t="shared" si="544"/>
        <v>FBBA=蝴</v>
      </c>
    </row>
    <row r="1278" spans="1:18">
      <c r="A1278" s="2" t="s">
        <v>5954</v>
      </c>
      <c r="B1278" s="2" t="s">
        <v>5955</v>
      </c>
      <c r="C1278">
        <f t="shared" si="549"/>
        <v>1577</v>
      </c>
      <c r="D1278">
        <f t="shared" si="536"/>
        <v>1321</v>
      </c>
      <c r="E1278">
        <f t="shared" si="537"/>
        <v>1312</v>
      </c>
      <c r="F1278">
        <f t="shared" si="538"/>
        <v>168512</v>
      </c>
      <c r="G1278" t="str">
        <f t="shared" si="539"/>
        <v>0002D240</v>
      </c>
      <c r="H1278" t="str">
        <f t="shared" si="557"/>
        <v>BDD7</v>
      </c>
      <c r="I1278" t="str">
        <f t="shared" si="556"/>
        <v>F7E4</v>
      </c>
      <c r="J1278" t="s">
        <v>5956</v>
      </c>
      <c r="K1278" t="str">
        <f t="shared" si="540"/>
        <v>D7BD0000</v>
      </c>
      <c r="L1278" t="str">
        <f t="shared" si="541"/>
        <v>40D20200</v>
      </c>
      <c r="M1278" t="str">
        <f t="shared" si="542"/>
        <v>D7BD000040D20200</v>
      </c>
      <c r="N1278" t="str">
        <f t="shared" si="543"/>
        <v>D7BD=阶</v>
      </c>
      <c r="P1278" s="2" t="s">
        <v>5957</v>
      </c>
      <c r="Q1278" s="2" t="s">
        <v>5079</v>
      </c>
      <c r="R1278" t="str">
        <f t="shared" si="544"/>
        <v>FCBA=狐</v>
      </c>
    </row>
    <row r="1279" spans="1:18">
      <c r="A1279" s="2" t="s">
        <v>5958</v>
      </c>
      <c r="B1279" s="2" t="s">
        <v>5959</v>
      </c>
      <c r="C1279">
        <f t="shared" si="549"/>
        <v>1578</v>
      </c>
      <c r="D1279">
        <f t="shared" si="536"/>
        <v>1322</v>
      </c>
      <c r="E1279">
        <f t="shared" si="537"/>
        <v>1312</v>
      </c>
      <c r="F1279">
        <f t="shared" si="538"/>
        <v>168576</v>
      </c>
      <c r="G1279" t="str">
        <f t="shared" si="539"/>
        <v>0002D280</v>
      </c>
      <c r="H1279" t="str">
        <f t="shared" si="557"/>
        <v>BDD8</v>
      </c>
      <c r="I1279" t="str">
        <f t="shared" si="556"/>
        <v>F7E5</v>
      </c>
      <c r="J1279" t="s">
        <v>5960</v>
      </c>
      <c r="K1279" t="str">
        <f t="shared" si="540"/>
        <v>D8BD0000</v>
      </c>
      <c r="L1279" t="str">
        <f t="shared" si="541"/>
        <v>80D20200</v>
      </c>
      <c r="M1279" t="str">
        <f t="shared" si="542"/>
        <v>D8BD000080D20200</v>
      </c>
      <c r="N1279" t="str">
        <f t="shared" si="543"/>
        <v>D8BD=截</v>
      </c>
      <c r="P1279" s="2" t="s">
        <v>5961</v>
      </c>
      <c r="Q1279" s="2" t="s">
        <v>5083</v>
      </c>
      <c r="R1279" t="str">
        <f t="shared" si="544"/>
        <v>FDBA=糊</v>
      </c>
    </row>
    <row r="1280" spans="1:18">
      <c r="A1280" s="2" t="s">
        <v>5962</v>
      </c>
      <c r="B1280" s="2" t="s">
        <v>5963</v>
      </c>
      <c r="C1280">
        <f t="shared" si="549"/>
        <v>1579</v>
      </c>
      <c r="D1280">
        <f t="shared" si="536"/>
        <v>1323</v>
      </c>
      <c r="E1280">
        <f t="shared" si="537"/>
        <v>1312</v>
      </c>
      <c r="F1280">
        <f t="shared" si="538"/>
        <v>168640</v>
      </c>
      <c r="G1280" t="str">
        <f t="shared" si="539"/>
        <v>0002D2C0</v>
      </c>
      <c r="H1280" t="str">
        <f t="shared" si="557"/>
        <v>BDD9</v>
      </c>
      <c r="I1280" t="str">
        <f t="shared" si="556"/>
        <v>F7E6</v>
      </c>
      <c r="J1280" t="s">
        <v>5964</v>
      </c>
      <c r="K1280" t="str">
        <f t="shared" si="540"/>
        <v>D9BD0000</v>
      </c>
      <c r="L1280" t="str">
        <f t="shared" si="541"/>
        <v>C0D20200</v>
      </c>
      <c r="M1280" t="str">
        <f t="shared" si="542"/>
        <v>D9BD0000C0D20200</v>
      </c>
      <c r="N1280" t="str">
        <f t="shared" si="543"/>
        <v>D9BD=劫</v>
      </c>
      <c r="P1280" s="2" t="s">
        <v>5965</v>
      </c>
      <c r="Q1280" s="2" t="s">
        <v>5087</v>
      </c>
      <c r="R1280" t="str">
        <f t="shared" si="544"/>
        <v>FEBA=湖</v>
      </c>
    </row>
    <row r="1281" spans="1:18">
      <c r="A1281" s="2" t="s">
        <v>5966</v>
      </c>
      <c r="B1281" s="2" t="s">
        <v>5967</v>
      </c>
      <c r="C1281">
        <f t="shared" si="549"/>
        <v>1580</v>
      </c>
      <c r="D1281">
        <f t="shared" si="536"/>
        <v>1324</v>
      </c>
      <c r="E1281">
        <f t="shared" si="537"/>
        <v>1312</v>
      </c>
      <c r="F1281">
        <f t="shared" si="538"/>
        <v>168704</v>
      </c>
      <c r="G1281" t="str">
        <f t="shared" si="539"/>
        <v>0002D300</v>
      </c>
      <c r="H1281" t="str">
        <f t="shared" si="557"/>
        <v>BDDA</v>
      </c>
      <c r="I1281" t="str">
        <f t="shared" ref="I1281:I1290" si="558">MID($I$1,(ROW()-2)*4+1,4)</f>
        <v>F7E7</v>
      </c>
      <c r="J1281" t="s">
        <v>5968</v>
      </c>
      <c r="K1281" t="str">
        <f t="shared" si="540"/>
        <v>DABD0000</v>
      </c>
      <c r="L1281" t="str">
        <f t="shared" si="541"/>
        <v>00D30200</v>
      </c>
      <c r="M1281" t="str">
        <f t="shared" si="542"/>
        <v>DABD000000D30200</v>
      </c>
      <c r="N1281" t="str">
        <f t="shared" si="543"/>
        <v>DABD=节</v>
      </c>
      <c r="P1281" s="2" t="s">
        <v>5969</v>
      </c>
      <c r="Q1281" s="2" t="s">
        <v>5091</v>
      </c>
      <c r="R1281" t="str">
        <f t="shared" si="544"/>
        <v>A1BB=弧</v>
      </c>
    </row>
    <row r="1282" spans="1:18">
      <c r="A1282" s="2" t="s">
        <v>5970</v>
      </c>
      <c r="B1282" s="2" t="s">
        <v>5971</v>
      </c>
      <c r="C1282">
        <f t="shared" si="549"/>
        <v>1581</v>
      </c>
      <c r="D1282">
        <f t="shared" si="536"/>
        <v>1325</v>
      </c>
      <c r="E1282">
        <f t="shared" si="537"/>
        <v>1312</v>
      </c>
      <c r="F1282">
        <f t="shared" si="538"/>
        <v>168768</v>
      </c>
      <c r="G1282" t="str">
        <f t="shared" si="539"/>
        <v>0002D340</v>
      </c>
      <c r="H1282" t="str">
        <f t="shared" si="557"/>
        <v>BDDB</v>
      </c>
      <c r="I1282" t="str">
        <f t="shared" si="558"/>
        <v>F7E8</v>
      </c>
      <c r="J1282" t="s">
        <v>5972</v>
      </c>
      <c r="K1282" t="str">
        <f t="shared" si="540"/>
        <v>DBBD0000</v>
      </c>
      <c r="L1282" t="str">
        <f t="shared" si="541"/>
        <v>40D30200</v>
      </c>
      <c r="M1282" t="str">
        <f t="shared" si="542"/>
        <v>DBBD000040D30200</v>
      </c>
      <c r="N1282" t="str">
        <f t="shared" si="543"/>
        <v>DBBD=桔</v>
      </c>
      <c r="P1282" s="2" t="s">
        <v>5973</v>
      </c>
      <c r="Q1282" s="2" t="s">
        <v>849</v>
      </c>
      <c r="R1282" t="str">
        <f t="shared" si="544"/>
        <v>A2BB=虎</v>
      </c>
    </row>
    <row r="1283" spans="1:18">
      <c r="A1283" s="2" t="s">
        <v>5974</v>
      </c>
      <c r="B1283" s="2" t="s">
        <v>5975</v>
      </c>
      <c r="C1283">
        <f t="shared" si="549"/>
        <v>1582</v>
      </c>
      <c r="D1283">
        <f t="shared" ref="D1283:D1346" si="559">C1283-256</f>
        <v>1326</v>
      </c>
      <c r="E1283">
        <f t="shared" ref="E1283:E1346" si="560">INT(D1283/16)*16</f>
        <v>1312</v>
      </c>
      <c r="F1283">
        <f t="shared" ref="F1283:F1346" si="561">(D1283+E1283)*64</f>
        <v>168832</v>
      </c>
      <c r="G1283" t="str">
        <f t="shared" ref="G1283:G1346" si="562">DEC2HEX(F1283+16384,8)</f>
        <v>0002D380</v>
      </c>
      <c r="H1283" t="str">
        <f t="shared" si="557"/>
        <v>BDDC</v>
      </c>
      <c r="I1283" t="str">
        <f t="shared" si="558"/>
        <v>F7E9</v>
      </c>
      <c r="J1283" t="s">
        <v>5976</v>
      </c>
      <c r="K1283" t="str">
        <f t="shared" ref="K1283:K1346" si="563">MID(J1283,3,2)&amp;MID(J1283,1,2)&amp;"0000"</f>
        <v>DCBD0000</v>
      </c>
      <c r="L1283" t="str">
        <f t="shared" ref="L1283:L1346" si="564">MID(G1283,7,2)&amp;MID(G1283,5,2)&amp;MID(G1283,3,2)&amp;MID(G1283,1,2)</f>
        <v>80D30200</v>
      </c>
      <c r="M1283" t="str">
        <f t="shared" ref="M1283:M1346" si="565">K1283&amp;L1283</f>
        <v>DCBD000080D30200</v>
      </c>
      <c r="N1283" t="str">
        <f t="shared" ref="N1283:N1346" si="566">MID(J1283,3,2)&amp;MID(J1283,1,2)&amp;"="&amp;A1283</f>
        <v>DCBD=杰</v>
      </c>
      <c r="P1283" s="2" t="s">
        <v>5977</v>
      </c>
      <c r="Q1283" s="2" t="s">
        <v>5097</v>
      </c>
      <c r="R1283" t="str">
        <f t="shared" ref="R1283:R1346" si="567">P1283&amp;"="&amp;Q1283</f>
        <v>A3BB=唬</v>
      </c>
    </row>
    <row r="1284" spans="1:18">
      <c r="A1284" s="2" t="s">
        <v>5978</v>
      </c>
      <c r="B1284" s="2" t="s">
        <v>5979</v>
      </c>
      <c r="C1284">
        <f t="shared" si="549"/>
        <v>1583</v>
      </c>
      <c r="D1284">
        <f t="shared" si="559"/>
        <v>1327</v>
      </c>
      <c r="E1284">
        <f t="shared" si="560"/>
        <v>1312</v>
      </c>
      <c r="F1284">
        <f t="shared" si="561"/>
        <v>168896</v>
      </c>
      <c r="G1284" t="str">
        <f t="shared" si="562"/>
        <v>0002D3C0</v>
      </c>
      <c r="H1284" t="str">
        <f t="shared" si="557"/>
        <v>BDDD</v>
      </c>
      <c r="I1284" t="str">
        <f t="shared" si="558"/>
        <v>F7EA</v>
      </c>
      <c r="J1284" t="s">
        <v>5980</v>
      </c>
      <c r="K1284" t="str">
        <f t="shared" si="563"/>
        <v>DDBD0000</v>
      </c>
      <c r="L1284" t="str">
        <f t="shared" si="564"/>
        <v>C0D30200</v>
      </c>
      <c r="M1284" t="str">
        <f t="shared" si="565"/>
        <v>DDBD0000C0D30200</v>
      </c>
      <c r="N1284" t="str">
        <f t="shared" si="566"/>
        <v>DDBD=捷</v>
      </c>
      <c r="P1284" s="2" t="s">
        <v>1436</v>
      </c>
      <c r="Q1284" s="2" t="s">
        <v>1437</v>
      </c>
      <c r="R1284" t="str">
        <f t="shared" si="567"/>
        <v>A4BB=护</v>
      </c>
    </row>
    <row r="1285" spans="1:18">
      <c r="A1285" s="2" t="s">
        <v>5981</v>
      </c>
      <c r="B1285" s="2" t="s">
        <v>5982</v>
      </c>
      <c r="C1285">
        <f t="shared" si="549"/>
        <v>1584</v>
      </c>
      <c r="D1285">
        <f t="shared" si="559"/>
        <v>1328</v>
      </c>
      <c r="E1285">
        <f t="shared" si="560"/>
        <v>1328</v>
      </c>
      <c r="F1285">
        <f t="shared" si="561"/>
        <v>169984</v>
      </c>
      <c r="G1285" t="str">
        <f t="shared" si="562"/>
        <v>0002D800</v>
      </c>
      <c r="H1285" t="str">
        <f t="shared" si="557"/>
        <v>BDDE</v>
      </c>
      <c r="I1285" t="str">
        <f t="shared" si="558"/>
        <v>F7EB</v>
      </c>
      <c r="J1285" t="s">
        <v>5983</v>
      </c>
      <c r="K1285" t="str">
        <f t="shared" si="563"/>
        <v>DEBD0000</v>
      </c>
      <c r="L1285" t="str">
        <f t="shared" si="564"/>
        <v>00D80200</v>
      </c>
      <c r="M1285" t="str">
        <f t="shared" si="565"/>
        <v>DEBD000000D80200</v>
      </c>
      <c r="N1285" t="str">
        <f t="shared" si="566"/>
        <v>DEBD=睫</v>
      </c>
      <c r="P1285" s="2" t="s">
        <v>5984</v>
      </c>
      <c r="Q1285" s="2" t="s">
        <v>5104</v>
      </c>
      <c r="R1285" t="str">
        <f t="shared" si="567"/>
        <v>A5BB=互</v>
      </c>
    </row>
    <row r="1286" spans="1:18">
      <c r="A1286" s="2" t="s">
        <v>5985</v>
      </c>
      <c r="B1286" s="2" t="s">
        <v>5986</v>
      </c>
      <c r="C1286">
        <f t="shared" si="549"/>
        <v>1585</v>
      </c>
      <c r="D1286">
        <f t="shared" si="559"/>
        <v>1329</v>
      </c>
      <c r="E1286">
        <f t="shared" si="560"/>
        <v>1328</v>
      </c>
      <c r="F1286">
        <f t="shared" si="561"/>
        <v>170048</v>
      </c>
      <c r="G1286" t="str">
        <f t="shared" si="562"/>
        <v>0002D840</v>
      </c>
      <c r="H1286" t="str">
        <f t="shared" si="557"/>
        <v>BDDF</v>
      </c>
      <c r="I1286" t="str">
        <f t="shared" si="558"/>
        <v>F7EC</v>
      </c>
      <c r="J1286" t="s">
        <v>5987</v>
      </c>
      <c r="K1286" t="str">
        <f t="shared" si="563"/>
        <v>DFBD0000</v>
      </c>
      <c r="L1286" t="str">
        <f t="shared" si="564"/>
        <v>40D80200</v>
      </c>
      <c r="M1286" t="str">
        <f t="shared" si="565"/>
        <v>DFBD000040D80200</v>
      </c>
      <c r="N1286" t="str">
        <f t="shared" si="566"/>
        <v>DFBD=竭</v>
      </c>
      <c r="P1286" s="2" t="s">
        <v>5988</v>
      </c>
      <c r="Q1286" s="2" t="s">
        <v>5108</v>
      </c>
      <c r="R1286" t="str">
        <f t="shared" si="567"/>
        <v>A6BB=沪</v>
      </c>
    </row>
    <row r="1287" spans="1:18">
      <c r="A1287" s="2" t="s">
        <v>5989</v>
      </c>
      <c r="B1287" s="2" t="s">
        <v>5990</v>
      </c>
      <c r="C1287">
        <f t="shared" si="549"/>
        <v>1586</v>
      </c>
      <c r="D1287">
        <f t="shared" si="559"/>
        <v>1330</v>
      </c>
      <c r="E1287">
        <f t="shared" si="560"/>
        <v>1328</v>
      </c>
      <c r="F1287">
        <f t="shared" si="561"/>
        <v>170112</v>
      </c>
      <c r="G1287" t="str">
        <f t="shared" si="562"/>
        <v>0002D880</v>
      </c>
      <c r="H1287" t="str">
        <f t="shared" ref="H1287:H1296" si="568">MID($H$1,(ROW()-2)*4+1,4)</f>
        <v>BDE0</v>
      </c>
      <c r="I1287" t="str">
        <f t="shared" si="558"/>
        <v>F7ED</v>
      </c>
      <c r="J1287" t="s">
        <v>2702</v>
      </c>
      <c r="K1287" t="str">
        <f t="shared" si="563"/>
        <v>E0BD0000</v>
      </c>
      <c r="L1287" t="str">
        <f t="shared" si="564"/>
        <v>80D80200</v>
      </c>
      <c r="M1287" t="str">
        <f t="shared" si="565"/>
        <v>E0BD000080D80200</v>
      </c>
      <c r="N1287" t="str">
        <f t="shared" si="566"/>
        <v>E0BD=洁</v>
      </c>
      <c r="P1287" s="2" t="s">
        <v>5991</v>
      </c>
      <c r="Q1287" s="2" t="s">
        <v>5112</v>
      </c>
      <c r="R1287" t="str">
        <f t="shared" si="567"/>
        <v>A7BB=户</v>
      </c>
    </row>
    <row r="1288" spans="1:18">
      <c r="A1288" s="2" t="s">
        <v>5992</v>
      </c>
      <c r="B1288" s="2" t="s">
        <v>5993</v>
      </c>
      <c r="C1288">
        <f t="shared" si="549"/>
        <v>1587</v>
      </c>
      <c r="D1288">
        <f t="shared" si="559"/>
        <v>1331</v>
      </c>
      <c r="E1288">
        <f t="shared" si="560"/>
        <v>1328</v>
      </c>
      <c r="F1288">
        <f t="shared" si="561"/>
        <v>170176</v>
      </c>
      <c r="G1288" t="str">
        <f t="shared" si="562"/>
        <v>0002D8C0</v>
      </c>
      <c r="H1288" t="str">
        <f t="shared" si="568"/>
        <v>BDE1</v>
      </c>
      <c r="I1288" t="str">
        <f t="shared" si="558"/>
        <v>F7EE</v>
      </c>
      <c r="J1288" t="s">
        <v>5994</v>
      </c>
      <c r="K1288" t="str">
        <f t="shared" si="563"/>
        <v>E1BD0000</v>
      </c>
      <c r="L1288" t="str">
        <f t="shared" si="564"/>
        <v>C0D80200</v>
      </c>
      <c r="M1288" t="str">
        <f t="shared" si="565"/>
        <v>E1BD0000C0D80200</v>
      </c>
      <c r="N1288" t="str">
        <f t="shared" si="566"/>
        <v>E1BD=结</v>
      </c>
      <c r="P1288" s="2" t="s">
        <v>1442</v>
      </c>
      <c r="Q1288" s="2" t="s">
        <v>1443</v>
      </c>
      <c r="R1288" t="str">
        <f t="shared" si="567"/>
        <v>A8BB=花</v>
      </c>
    </row>
    <row r="1289" spans="1:18">
      <c r="A1289" s="2" t="s">
        <v>5995</v>
      </c>
      <c r="B1289" s="2" t="s">
        <v>5996</v>
      </c>
      <c r="C1289">
        <f t="shared" si="549"/>
        <v>1588</v>
      </c>
      <c r="D1289">
        <f t="shared" si="559"/>
        <v>1332</v>
      </c>
      <c r="E1289">
        <f t="shared" si="560"/>
        <v>1328</v>
      </c>
      <c r="F1289">
        <f t="shared" si="561"/>
        <v>170240</v>
      </c>
      <c r="G1289" t="str">
        <f t="shared" si="562"/>
        <v>0002D900</v>
      </c>
      <c r="H1289" t="str">
        <f t="shared" si="568"/>
        <v>BDE2</v>
      </c>
      <c r="I1289" t="str">
        <f t="shared" si="558"/>
        <v>F7EF</v>
      </c>
      <c r="J1289" t="s">
        <v>5997</v>
      </c>
      <c r="K1289" t="str">
        <f t="shared" si="563"/>
        <v>E2BD0000</v>
      </c>
      <c r="L1289" t="str">
        <f t="shared" si="564"/>
        <v>00D90200</v>
      </c>
      <c r="M1289" t="str">
        <f t="shared" si="565"/>
        <v>E2BD000000D90200</v>
      </c>
      <c r="N1289" t="str">
        <f t="shared" si="566"/>
        <v>E2BD=解</v>
      </c>
      <c r="P1289" s="2" t="s">
        <v>5998</v>
      </c>
      <c r="Q1289" s="2" t="s">
        <v>5119</v>
      </c>
      <c r="R1289" t="str">
        <f t="shared" si="567"/>
        <v>A9BB=哗</v>
      </c>
    </row>
    <row r="1290" spans="1:18">
      <c r="A1290" s="2" t="s">
        <v>5999</v>
      </c>
      <c r="B1290" s="2" t="s">
        <v>6000</v>
      </c>
      <c r="C1290">
        <f t="shared" si="549"/>
        <v>1589</v>
      </c>
      <c r="D1290">
        <f t="shared" si="559"/>
        <v>1333</v>
      </c>
      <c r="E1290">
        <f t="shared" si="560"/>
        <v>1328</v>
      </c>
      <c r="F1290">
        <f t="shared" si="561"/>
        <v>170304</v>
      </c>
      <c r="G1290" t="str">
        <f t="shared" si="562"/>
        <v>0002D940</v>
      </c>
      <c r="H1290" t="str">
        <f t="shared" si="568"/>
        <v>BDE3</v>
      </c>
      <c r="I1290" t="str">
        <f t="shared" si="558"/>
        <v>F7F0</v>
      </c>
      <c r="J1290" t="s">
        <v>6001</v>
      </c>
      <c r="K1290" t="str">
        <f t="shared" si="563"/>
        <v>E3BD0000</v>
      </c>
      <c r="L1290" t="str">
        <f t="shared" si="564"/>
        <v>40D90200</v>
      </c>
      <c r="M1290" t="str">
        <f t="shared" si="565"/>
        <v>E3BD000040D90200</v>
      </c>
      <c r="N1290" t="str">
        <f t="shared" si="566"/>
        <v>E3BD=姐</v>
      </c>
      <c r="P1290" s="2" t="s">
        <v>6002</v>
      </c>
      <c r="Q1290" s="2" t="s">
        <v>5123</v>
      </c>
      <c r="R1290" t="str">
        <f t="shared" si="567"/>
        <v>AABB=华</v>
      </c>
    </row>
    <row r="1291" spans="1:18">
      <c r="A1291" s="2" t="s">
        <v>6003</v>
      </c>
      <c r="B1291" s="2" t="s">
        <v>6004</v>
      </c>
      <c r="C1291">
        <f t="shared" si="549"/>
        <v>1590</v>
      </c>
      <c r="D1291">
        <f t="shared" si="559"/>
        <v>1334</v>
      </c>
      <c r="E1291">
        <f t="shared" si="560"/>
        <v>1328</v>
      </c>
      <c r="F1291">
        <f t="shared" si="561"/>
        <v>170368</v>
      </c>
      <c r="G1291" t="str">
        <f t="shared" si="562"/>
        <v>0002D980</v>
      </c>
      <c r="H1291" t="str">
        <f t="shared" si="568"/>
        <v>BDE4</v>
      </c>
      <c r="I1291" t="str">
        <f t="shared" ref="I1291:I1300" si="569">MID($I$1,(ROW()-2)*4+1,4)</f>
        <v>F7F1</v>
      </c>
      <c r="J1291" t="s">
        <v>6005</v>
      </c>
      <c r="K1291" t="str">
        <f t="shared" si="563"/>
        <v>E4BD0000</v>
      </c>
      <c r="L1291" t="str">
        <f t="shared" si="564"/>
        <v>80D90200</v>
      </c>
      <c r="M1291" t="str">
        <f t="shared" si="565"/>
        <v>E4BD000080D90200</v>
      </c>
      <c r="N1291" t="str">
        <f t="shared" si="566"/>
        <v>E4BD=戒</v>
      </c>
      <c r="P1291" s="2" t="s">
        <v>1448</v>
      </c>
      <c r="Q1291" s="2" t="s">
        <v>1449</v>
      </c>
      <c r="R1291" t="str">
        <f t="shared" si="567"/>
        <v>ABBB=猾</v>
      </c>
    </row>
    <row r="1292" spans="1:18">
      <c r="A1292" s="2" t="s">
        <v>6006</v>
      </c>
      <c r="B1292" s="2" t="s">
        <v>6007</v>
      </c>
      <c r="C1292">
        <f t="shared" si="549"/>
        <v>1591</v>
      </c>
      <c r="D1292">
        <f t="shared" si="559"/>
        <v>1335</v>
      </c>
      <c r="E1292">
        <f t="shared" si="560"/>
        <v>1328</v>
      </c>
      <c r="F1292">
        <f t="shared" si="561"/>
        <v>170432</v>
      </c>
      <c r="G1292" t="str">
        <f t="shared" si="562"/>
        <v>0002D9C0</v>
      </c>
      <c r="H1292" t="str">
        <f t="shared" si="568"/>
        <v>BDE5</v>
      </c>
      <c r="I1292" t="str">
        <f t="shared" si="569"/>
        <v>F7F2</v>
      </c>
      <c r="J1292" t="s">
        <v>6008</v>
      </c>
      <c r="K1292" t="str">
        <f t="shared" si="563"/>
        <v>E5BD0000</v>
      </c>
      <c r="L1292" t="str">
        <f t="shared" si="564"/>
        <v>C0D90200</v>
      </c>
      <c r="M1292" t="str">
        <f t="shared" si="565"/>
        <v>E5BD0000C0D90200</v>
      </c>
      <c r="N1292" t="str">
        <f t="shared" si="566"/>
        <v>E5BD=藉</v>
      </c>
      <c r="P1292" s="2" t="s">
        <v>6009</v>
      </c>
      <c r="Q1292" s="2" t="s">
        <v>5130</v>
      </c>
      <c r="R1292" t="str">
        <f t="shared" si="567"/>
        <v>ACBB=滑</v>
      </c>
    </row>
    <row r="1293" spans="1:18">
      <c r="A1293" s="2" t="s">
        <v>6010</v>
      </c>
      <c r="B1293" s="2" t="s">
        <v>6011</v>
      </c>
      <c r="C1293">
        <f t="shared" si="549"/>
        <v>1592</v>
      </c>
      <c r="D1293">
        <f t="shared" si="559"/>
        <v>1336</v>
      </c>
      <c r="E1293">
        <f t="shared" si="560"/>
        <v>1328</v>
      </c>
      <c r="F1293">
        <f t="shared" si="561"/>
        <v>170496</v>
      </c>
      <c r="G1293" t="str">
        <f t="shared" si="562"/>
        <v>0002DA00</v>
      </c>
      <c r="H1293" t="str">
        <f t="shared" si="568"/>
        <v>BDE6</v>
      </c>
      <c r="I1293" t="str">
        <f t="shared" si="569"/>
        <v>F7F3</v>
      </c>
      <c r="J1293" t="s">
        <v>6012</v>
      </c>
      <c r="K1293" t="str">
        <f t="shared" si="563"/>
        <v>E6BD0000</v>
      </c>
      <c r="L1293" t="str">
        <f t="shared" si="564"/>
        <v>00DA0200</v>
      </c>
      <c r="M1293" t="str">
        <f t="shared" si="565"/>
        <v>E6BD000000DA0200</v>
      </c>
      <c r="N1293" t="str">
        <f t="shared" si="566"/>
        <v>E6BD=芥</v>
      </c>
      <c r="P1293" s="2" t="s">
        <v>6013</v>
      </c>
      <c r="Q1293" s="2" t="s">
        <v>5134</v>
      </c>
      <c r="R1293" t="str">
        <f t="shared" si="567"/>
        <v>ADBB=画</v>
      </c>
    </row>
    <row r="1294" spans="1:18">
      <c r="A1294" s="2" t="s">
        <v>6014</v>
      </c>
      <c r="B1294" s="2" t="s">
        <v>6015</v>
      </c>
      <c r="C1294">
        <f t="shared" si="549"/>
        <v>1593</v>
      </c>
      <c r="D1294">
        <f t="shared" si="559"/>
        <v>1337</v>
      </c>
      <c r="E1294">
        <f t="shared" si="560"/>
        <v>1328</v>
      </c>
      <c r="F1294">
        <f t="shared" si="561"/>
        <v>170560</v>
      </c>
      <c r="G1294" t="str">
        <f t="shared" si="562"/>
        <v>0002DA40</v>
      </c>
      <c r="H1294" t="str">
        <f t="shared" si="568"/>
        <v>BDE7</v>
      </c>
      <c r="I1294" t="str">
        <f t="shared" si="569"/>
        <v>F7F4</v>
      </c>
      <c r="J1294" t="s">
        <v>6016</v>
      </c>
      <c r="K1294" t="str">
        <f t="shared" si="563"/>
        <v>E7BD0000</v>
      </c>
      <c r="L1294" t="str">
        <f t="shared" si="564"/>
        <v>40DA0200</v>
      </c>
      <c r="M1294" t="str">
        <f t="shared" si="565"/>
        <v>E7BD000040DA0200</v>
      </c>
      <c r="N1294" t="str">
        <f t="shared" si="566"/>
        <v>E7BD=界</v>
      </c>
      <c r="P1294" s="2" t="s">
        <v>6017</v>
      </c>
      <c r="Q1294" s="2" t="s">
        <v>5138</v>
      </c>
      <c r="R1294" t="str">
        <f t="shared" si="567"/>
        <v>AEBB=划</v>
      </c>
    </row>
    <row r="1295" spans="1:18">
      <c r="A1295" s="2" t="s">
        <v>6018</v>
      </c>
      <c r="B1295" s="2" t="s">
        <v>6019</v>
      </c>
      <c r="C1295">
        <f t="shared" si="549"/>
        <v>1594</v>
      </c>
      <c r="D1295">
        <f t="shared" si="559"/>
        <v>1338</v>
      </c>
      <c r="E1295">
        <f t="shared" si="560"/>
        <v>1328</v>
      </c>
      <c r="F1295">
        <f t="shared" si="561"/>
        <v>170624</v>
      </c>
      <c r="G1295" t="str">
        <f t="shared" si="562"/>
        <v>0002DA80</v>
      </c>
      <c r="H1295" t="str">
        <f t="shared" si="568"/>
        <v>BDE8</v>
      </c>
      <c r="I1295" t="str">
        <f t="shared" si="569"/>
        <v>F7F5</v>
      </c>
      <c r="J1295" t="s">
        <v>6020</v>
      </c>
      <c r="K1295" t="str">
        <f t="shared" si="563"/>
        <v>E8BD0000</v>
      </c>
      <c r="L1295" t="str">
        <f t="shared" si="564"/>
        <v>80DA0200</v>
      </c>
      <c r="M1295" t="str">
        <f t="shared" si="565"/>
        <v>E8BD000080DA0200</v>
      </c>
      <c r="N1295" t="str">
        <f t="shared" si="566"/>
        <v>E8BD=借</v>
      </c>
      <c r="P1295" s="2" t="s">
        <v>1454</v>
      </c>
      <c r="Q1295" s="2" t="s">
        <v>808</v>
      </c>
      <c r="R1295" t="str">
        <f t="shared" si="567"/>
        <v>AFBB=化</v>
      </c>
    </row>
    <row r="1296" spans="1:18">
      <c r="A1296" s="2" t="s">
        <v>6021</v>
      </c>
      <c r="B1296" s="2" t="s">
        <v>6022</v>
      </c>
      <c r="C1296">
        <f t="shared" si="549"/>
        <v>1595</v>
      </c>
      <c r="D1296">
        <f t="shared" si="559"/>
        <v>1339</v>
      </c>
      <c r="E1296">
        <f t="shared" si="560"/>
        <v>1328</v>
      </c>
      <c r="F1296">
        <f t="shared" si="561"/>
        <v>170688</v>
      </c>
      <c r="G1296" t="str">
        <f t="shared" si="562"/>
        <v>0002DAC0</v>
      </c>
      <c r="H1296" t="str">
        <f t="shared" si="568"/>
        <v>BDE9</v>
      </c>
      <c r="I1296" t="str">
        <f t="shared" si="569"/>
        <v>F7F6</v>
      </c>
      <c r="J1296" t="s">
        <v>6023</v>
      </c>
      <c r="K1296" t="str">
        <f t="shared" si="563"/>
        <v>E9BD0000</v>
      </c>
      <c r="L1296" t="str">
        <f t="shared" si="564"/>
        <v>C0DA0200</v>
      </c>
      <c r="M1296" t="str">
        <f t="shared" si="565"/>
        <v>E9BD0000C0DA0200</v>
      </c>
      <c r="N1296" t="str">
        <f t="shared" si="566"/>
        <v>E9BD=介</v>
      </c>
      <c r="P1296" s="2" t="s">
        <v>653</v>
      </c>
      <c r="Q1296" s="2" t="s">
        <v>5145</v>
      </c>
      <c r="R1296" t="str">
        <f t="shared" si="567"/>
        <v>B0BB=话</v>
      </c>
    </row>
    <row r="1297" spans="1:18">
      <c r="A1297" s="2" t="s">
        <v>6024</v>
      </c>
      <c r="B1297" s="2" t="s">
        <v>6025</v>
      </c>
      <c r="C1297">
        <f t="shared" si="549"/>
        <v>1596</v>
      </c>
      <c r="D1297">
        <f t="shared" si="559"/>
        <v>1340</v>
      </c>
      <c r="E1297">
        <f t="shared" si="560"/>
        <v>1328</v>
      </c>
      <c r="F1297">
        <f t="shared" si="561"/>
        <v>170752</v>
      </c>
      <c r="G1297" t="str">
        <f t="shared" si="562"/>
        <v>0002DB00</v>
      </c>
      <c r="H1297" t="str">
        <f t="shared" ref="H1297:H1306" si="570">MID($H$1,(ROW()-2)*4+1,4)</f>
        <v>BDEA</v>
      </c>
      <c r="I1297" t="str">
        <f t="shared" si="569"/>
        <v>F7F7</v>
      </c>
      <c r="J1297" t="s">
        <v>6026</v>
      </c>
      <c r="K1297" t="str">
        <f t="shared" si="563"/>
        <v>EABD0000</v>
      </c>
      <c r="L1297" t="str">
        <f t="shared" si="564"/>
        <v>00DB0200</v>
      </c>
      <c r="M1297" t="str">
        <f t="shared" si="565"/>
        <v>EABD000000DB0200</v>
      </c>
      <c r="N1297" t="str">
        <f t="shared" si="566"/>
        <v>EABD=疥</v>
      </c>
      <c r="P1297" s="2" t="s">
        <v>1124</v>
      </c>
      <c r="Q1297" s="2" t="s">
        <v>5148</v>
      </c>
      <c r="R1297" t="str">
        <f t="shared" si="567"/>
        <v>B1BB=槐</v>
      </c>
    </row>
    <row r="1298" spans="1:18">
      <c r="A1298" s="2" t="s">
        <v>6027</v>
      </c>
      <c r="B1298" s="2" t="s">
        <v>6028</v>
      </c>
      <c r="C1298">
        <f t="shared" si="549"/>
        <v>1597</v>
      </c>
      <c r="D1298">
        <f t="shared" si="559"/>
        <v>1341</v>
      </c>
      <c r="E1298">
        <f t="shared" si="560"/>
        <v>1328</v>
      </c>
      <c r="F1298">
        <f t="shared" si="561"/>
        <v>170816</v>
      </c>
      <c r="G1298" t="str">
        <f t="shared" si="562"/>
        <v>0002DB40</v>
      </c>
      <c r="H1298" t="str">
        <f t="shared" si="570"/>
        <v>BDEB</v>
      </c>
      <c r="I1298" t="str">
        <f t="shared" si="569"/>
        <v>F7F8</v>
      </c>
      <c r="J1298" t="s">
        <v>6029</v>
      </c>
      <c r="K1298" t="str">
        <f t="shared" si="563"/>
        <v>EBBD0000</v>
      </c>
      <c r="L1298" t="str">
        <f t="shared" si="564"/>
        <v>40DB0200</v>
      </c>
      <c r="M1298" t="str">
        <f t="shared" si="565"/>
        <v>EBBD000040DB0200</v>
      </c>
      <c r="N1298" t="str">
        <f t="shared" si="566"/>
        <v>EBBD=诫</v>
      </c>
      <c r="P1298" s="2" t="s">
        <v>1675</v>
      </c>
      <c r="Q1298" s="2" t="s">
        <v>5151</v>
      </c>
      <c r="R1298" t="str">
        <f t="shared" si="567"/>
        <v>B2BB=徊</v>
      </c>
    </row>
    <row r="1299" spans="1:18">
      <c r="A1299" s="2" t="s">
        <v>6030</v>
      </c>
      <c r="B1299" s="2" t="s">
        <v>6031</v>
      </c>
      <c r="C1299">
        <f t="shared" si="549"/>
        <v>1598</v>
      </c>
      <c r="D1299">
        <f t="shared" si="559"/>
        <v>1342</v>
      </c>
      <c r="E1299">
        <f t="shared" si="560"/>
        <v>1328</v>
      </c>
      <c r="F1299">
        <f t="shared" si="561"/>
        <v>170880</v>
      </c>
      <c r="G1299" t="str">
        <f t="shared" si="562"/>
        <v>0002DB80</v>
      </c>
      <c r="H1299" t="str">
        <f t="shared" si="570"/>
        <v>BDEC</v>
      </c>
      <c r="I1299" t="str">
        <f t="shared" si="569"/>
        <v>F7F9</v>
      </c>
      <c r="J1299" t="s">
        <v>6032</v>
      </c>
      <c r="K1299" t="str">
        <f t="shared" si="563"/>
        <v>ECBD0000</v>
      </c>
      <c r="L1299" t="str">
        <f t="shared" si="564"/>
        <v>80DB0200</v>
      </c>
      <c r="M1299" t="str">
        <f t="shared" si="565"/>
        <v>ECBD000080DB0200</v>
      </c>
      <c r="N1299" t="str">
        <f t="shared" si="566"/>
        <v>ECBD=届</v>
      </c>
      <c r="P1299" s="2" t="s">
        <v>2218</v>
      </c>
      <c r="Q1299" s="2" t="s">
        <v>5154</v>
      </c>
      <c r="R1299" t="str">
        <f t="shared" si="567"/>
        <v>B3BB=怀</v>
      </c>
    </row>
    <row r="1300" spans="1:18">
      <c r="A1300" s="2" t="s">
        <v>6033</v>
      </c>
      <c r="B1300" s="2" t="s">
        <v>6034</v>
      </c>
      <c r="C1300">
        <f t="shared" si="549"/>
        <v>1599</v>
      </c>
      <c r="D1300">
        <f t="shared" si="559"/>
        <v>1343</v>
      </c>
      <c r="E1300">
        <f t="shared" si="560"/>
        <v>1328</v>
      </c>
      <c r="F1300">
        <f t="shared" si="561"/>
        <v>170944</v>
      </c>
      <c r="G1300" t="str">
        <f t="shared" si="562"/>
        <v>0002DBC0</v>
      </c>
      <c r="H1300" t="str">
        <f t="shared" si="570"/>
        <v>BDED</v>
      </c>
      <c r="I1300" t="str">
        <f t="shared" si="569"/>
        <v>F7FA</v>
      </c>
      <c r="J1300" t="s">
        <v>6035</v>
      </c>
      <c r="K1300" t="str">
        <f t="shared" si="563"/>
        <v>EDBD0000</v>
      </c>
      <c r="L1300" t="str">
        <f t="shared" si="564"/>
        <v>C0DB0200</v>
      </c>
      <c r="M1300" t="str">
        <f t="shared" si="565"/>
        <v>EDBD0000C0DB0200</v>
      </c>
      <c r="N1300" t="str">
        <f t="shared" si="566"/>
        <v>EDBD=巾</v>
      </c>
      <c r="P1300" s="2" t="s">
        <v>2747</v>
      </c>
      <c r="Q1300" s="2" t="s">
        <v>5157</v>
      </c>
      <c r="R1300" t="str">
        <f t="shared" si="567"/>
        <v>B4BB=淮</v>
      </c>
    </row>
    <row r="1301" spans="1:18">
      <c r="A1301" s="2" t="s">
        <v>6036</v>
      </c>
      <c r="B1301" s="2" t="s">
        <v>6037</v>
      </c>
      <c r="C1301">
        <f t="shared" si="549"/>
        <v>1600</v>
      </c>
      <c r="D1301">
        <f t="shared" si="559"/>
        <v>1344</v>
      </c>
      <c r="E1301">
        <f t="shared" si="560"/>
        <v>1344</v>
      </c>
      <c r="F1301">
        <f t="shared" si="561"/>
        <v>172032</v>
      </c>
      <c r="G1301" t="str">
        <f t="shared" si="562"/>
        <v>0002E000</v>
      </c>
      <c r="H1301" t="str">
        <f t="shared" si="570"/>
        <v>BDEE</v>
      </c>
      <c r="I1301" t="str">
        <f t="shared" ref="I1301:I1310" si="571">MID($I$1,(ROW()-2)*4+1,4)</f>
        <v>F7FB</v>
      </c>
      <c r="J1301" t="s">
        <v>6038</v>
      </c>
      <c r="K1301" t="str">
        <f t="shared" si="563"/>
        <v>EEBD0000</v>
      </c>
      <c r="L1301" t="str">
        <f t="shared" si="564"/>
        <v>00E00200</v>
      </c>
      <c r="M1301" t="str">
        <f t="shared" si="565"/>
        <v>EEBD000000E00200</v>
      </c>
      <c r="N1301" t="str">
        <f t="shared" si="566"/>
        <v>EEBD=筋</v>
      </c>
      <c r="P1301" s="2" t="s">
        <v>3131</v>
      </c>
      <c r="Q1301" s="2" t="s">
        <v>5160</v>
      </c>
      <c r="R1301" t="str">
        <f t="shared" si="567"/>
        <v>B5BB=坏</v>
      </c>
    </row>
    <row r="1302" spans="1:18">
      <c r="A1302" s="2" t="s">
        <v>6039</v>
      </c>
      <c r="B1302" s="2" t="s">
        <v>6040</v>
      </c>
      <c r="C1302">
        <f t="shared" ref="C1302:C1365" si="572">HEX2DEC(B1302)-256</f>
        <v>1601</v>
      </c>
      <c r="D1302">
        <f t="shared" si="559"/>
        <v>1345</v>
      </c>
      <c r="E1302">
        <f t="shared" si="560"/>
        <v>1344</v>
      </c>
      <c r="F1302">
        <f t="shared" si="561"/>
        <v>172096</v>
      </c>
      <c r="G1302" t="str">
        <f t="shared" si="562"/>
        <v>0002E040</v>
      </c>
      <c r="H1302" t="str">
        <f t="shared" si="570"/>
        <v>BDEF</v>
      </c>
      <c r="I1302" t="str">
        <f t="shared" si="571"/>
        <v>F7FC</v>
      </c>
      <c r="J1302" t="s">
        <v>6041</v>
      </c>
      <c r="K1302" t="str">
        <f t="shared" si="563"/>
        <v>EFBD0000</v>
      </c>
      <c r="L1302" t="str">
        <f t="shared" si="564"/>
        <v>40E00200</v>
      </c>
      <c r="M1302" t="str">
        <f t="shared" si="565"/>
        <v>EFBD000040E00200</v>
      </c>
      <c r="N1302" t="str">
        <f t="shared" si="566"/>
        <v>EFBD=斤</v>
      </c>
      <c r="P1302" s="2" t="s">
        <v>3481</v>
      </c>
      <c r="Q1302" s="2" t="s">
        <v>5163</v>
      </c>
      <c r="R1302" t="str">
        <f t="shared" si="567"/>
        <v>B6BB=欢</v>
      </c>
    </row>
    <row r="1303" spans="1:18">
      <c r="A1303" s="2" t="s">
        <v>1534</v>
      </c>
      <c r="B1303" s="2" t="s">
        <v>6042</v>
      </c>
      <c r="C1303">
        <f t="shared" si="572"/>
        <v>1602</v>
      </c>
      <c r="D1303">
        <f t="shared" si="559"/>
        <v>1346</v>
      </c>
      <c r="E1303">
        <f t="shared" si="560"/>
        <v>1344</v>
      </c>
      <c r="F1303">
        <f t="shared" si="561"/>
        <v>172160</v>
      </c>
      <c r="G1303" t="str">
        <f t="shared" si="562"/>
        <v>0002E080</v>
      </c>
      <c r="H1303" t="str">
        <f t="shared" si="570"/>
        <v>BDF0</v>
      </c>
      <c r="I1303" t="str">
        <f t="shared" si="571"/>
        <v>F7FD</v>
      </c>
      <c r="J1303" t="s">
        <v>6043</v>
      </c>
      <c r="K1303" t="str">
        <f t="shared" si="563"/>
        <v>F0BD0000</v>
      </c>
      <c r="L1303" t="str">
        <f t="shared" si="564"/>
        <v>80E00200</v>
      </c>
      <c r="M1303" t="str">
        <f t="shared" si="565"/>
        <v>F0BD000080E00200</v>
      </c>
      <c r="N1303" t="str">
        <f t="shared" si="566"/>
        <v>F0BD=金</v>
      </c>
      <c r="P1303" s="2" t="s">
        <v>3823</v>
      </c>
      <c r="Q1303" s="2" t="s">
        <v>5166</v>
      </c>
      <c r="R1303" t="str">
        <f t="shared" si="567"/>
        <v>B7BB=环</v>
      </c>
    </row>
    <row r="1304" spans="1:18">
      <c r="A1304" s="2" t="s">
        <v>6044</v>
      </c>
      <c r="B1304" s="2" t="s">
        <v>6045</v>
      </c>
      <c r="C1304">
        <f t="shared" si="572"/>
        <v>1603</v>
      </c>
      <c r="D1304">
        <f t="shared" si="559"/>
        <v>1347</v>
      </c>
      <c r="E1304">
        <f t="shared" si="560"/>
        <v>1344</v>
      </c>
      <c r="F1304">
        <f t="shared" si="561"/>
        <v>172224</v>
      </c>
      <c r="G1304" t="str">
        <f t="shared" si="562"/>
        <v>0002E0C0</v>
      </c>
      <c r="H1304" t="str">
        <f t="shared" si="570"/>
        <v>BDF1</v>
      </c>
      <c r="I1304" t="str">
        <f t="shared" si="571"/>
        <v>F7FE</v>
      </c>
      <c r="J1304" t="s">
        <v>6046</v>
      </c>
      <c r="K1304" t="str">
        <f t="shared" si="563"/>
        <v>F1BD0000</v>
      </c>
      <c r="L1304" t="str">
        <f t="shared" si="564"/>
        <v>C0E00200</v>
      </c>
      <c r="M1304" t="str">
        <f t="shared" si="565"/>
        <v>F1BD0000C0E00200</v>
      </c>
      <c r="N1304" t="str">
        <f t="shared" si="566"/>
        <v>F1BD=今</v>
      </c>
      <c r="P1304" s="2" t="s">
        <v>4167</v>
      </c>
      <c r="Q1304" s="2" t="s">
        <v>5169</v>
      </c>
      <c r="R1304" t="str">
        <f t="shared" si="567"/>
        <v>B8BB=桓</v>
      </c>
    </row>
    <row r="1305" spans="1:18">
      <c r="A1305" s="2" t="s">
        <v>6047</v>
      </c>
      <c r="B1305" s="2" t="s">
        <v>6048</v>
      </c>
      <c r="C1305">
        <f t="shared" si="572"/>
        <v>1604</v>
      </c>
      <c r="D1305">
        <f t="shared" si="559"/>
        <v>1348</v>
      </c>
      <c r="E1305">
        <f t="shared" si="560"/>
        <v>1344</v>
      </c>
      <c r="F1305">
        <f t="shared" si="561"/>
        <v>172288</v>
      </c>
      <c r="G1305" t="str">
        <f t="shared" si="562"/>
        <v>0002E100</v>
      </c>
      <c r="H1305" t="str">
        <f t="shared" si="570"/>
        <v>BDF2</v>
      </c>
      <c r="I1305" t="str">
        <f t="shared" si="571"/>
        <v/>
      </c>
      <c r="J1305" t="s">
        <v>6049</v>
      </c>
      <c r="K1305" t="str">
        <f t="shared" si="563"/>
        <v>F2BD0000</v>
      </c>
      <c r="L1305" t="str">
        <f t="shared" si="564"/>
        <v>00E10200</v>
      </c>
      <c r="M1305" t="str">
        <f t="shared" si="565"/>
        <v>F2BD000000E10200</v>
      </c>
      <c r="N1305" t="str">
        <f t="shared" si="566"/>
        <v>F2BD=津</v>
      </c>
      <c r="P1305" s="2" t="s">
        <v>4509</v>
      </c>
      <c r="Q1305" s="2" t="s">
        <v>5172</v>
      </c>
      <c r="R1305" t="str">
        <f t="shared" si="567"/>
        <v>B9BB=还</v>
      </c>
    </row>
    <row r="1306" spans="1:18">
      <c r="A1306" s="2" t="s">
        <v>6050</v>
      </c>
      <c r="B1306" s="2" t="s">
        <v>6051</v>
      </c>
      <c r="C1306">
        <f t="shared" si="572"/>
        <v>1605</v>
      </c>
      <c r="D1306">
        <f t="shared" si="559"/>
        <v>1349</v>
      </c>
      <c r="E1306">
        <f t="shared" si="560"/>
        <v>1344</v>
      </c>
      <c r="F1306">
        <f t="shared" si="561"/>
        <v>172352</v>
      </c>
      <c r="G1306" t="str">
        <f t="shared" si="562"/>
        <v>0002E140</v>
      </c>
      <c r="H1306" t="str">
        <f t="shared" si="570"/>
        <v>BDF3</v>
      </c>
      <c r="I1306" t="str">
        <f t="shared" si="571"/>
        <v/>
      </c>
      <c r="J1306" t="s">
        <v>6052</v>
      </c>
      <c r="K1306" t="str">
        <f t="shared" si="563"/>
        <v>F3BD0000</v>
      </c>
      <c r="L1306" t="str">
        <f t="shared" si="564"/>
        <v>40E10200</v>
      </c>
      <c r="M1306" t="str">
        <f t="shared" si="565"/>
        <v>F3BD000040E10200</v>
      </c>
      <c r="N1306" t="str">
        <f t="shared" si="566"/>
        <v>F3BD=襟</v>
      </c>
      <c r="P1306" s="2" t="s">
        <v>4847</v>
      </c>
      <c r="Q1306" s="2" t="s">
        <v>5176</v>
      </c>
      <c r="R1306" t="str">
        <f t="shared" si="567"/>
        <v>BABB=缓</v>
      </c>
    </row>
    <row r="1307" spans="1:18">
      <c r="A1307" s="2" t="s">
        <v>6053</v>
      </c>
      <c r="B1307" s="2" t="s">
        <v>6054</v>
      </c>
      <c r="C1307">
        <f t="shared" si="572"/>
        <v>1606</v>
      </c>
      <c r="D1307">
        <f t="shared" si="559"/>
        <v>1350</v>
      </c>
      <c r="E1307">
        <f t="shared" si="560"/>
        <v>1344</v>
      </c>
      <c r="F1307">
        <f t="shared" si="561"/>
        <v>172416</v>
      </c>
      <c r="G1307" t="str">
        <f t="shared" si="562"/>
        <v>0002E180</v>
      </c>
      <c r="H1307" t="str">
        <f t="shared" ref="H1307:H1316" si="573">MID($H$1,(ROW()-2)*4+1,4)</f>
        <v>BDF4</v>
      </c>
      <c r="I1307" t="str">
        <f t="shared" si="571"/>
        <v/>
      </c>
      <c r="J1307" t="s">
        <v>6055</v>
      </c>
      <c r="K1307" t="str">
        <f t="shared" si="563"/>
        <v>F4BD0000</v>
      </c>
      <c r="L1307" t="str">
        <f t="shared" si="564"/>
        <v>80E10200</v>
      </c>
      <c r="M1307" t="str">
        <f t="shared" si="565"/>
        <v>F4BD000080E10200</v>
      </c>
      <c r="N1307" t="str">
        <f t="shared" si="566"/>
        <v>F4BD=紧</v>
      </c>
      <c r="P1307" s="2" t="s">
        <v>5181</v>
      </c>
      <c r="Q1307" s="2" t="s">
        <v>829</v>
      </c>
      <c r="R1307" t="str">
        <f t="shared" si="567"/>
        <v>BBBB=换</v>
      </c>
    </row>
    <row r="1308" spans="1:18">
      <c r="A1308" s="2" t="s">
        <v>6056</v>
      </c>
      <c r="B1308" s="2" t="s">
        <v>6057</v>
      </c>
      <c r="C1308">
        <f t="shared" si="572"/>
        <v>1607</v>
      </c>
      <c r="D1308">
        <f t="shared" si="559"/>
        <v>1351</v>
      </c>
      <c r="E1308">
        <f t="shared" si="560"/>
        <v>1344</v>
      </c>
      <c r="F1308">
        <f t="shared" si="561"/>
        <v>172480</v>
      </c>
      <c r="G1308" t="str">
        <f t="shared" si="562"/>
        <v>0002E1C0</v>
      </c>
      <c r="H1308" t="str">
        <f t="shared" si="573"/>
        <v>BDF5</v>
      </c>
      <c r="I1308" t="str">
        <f t="shared" si="571"/>
        <v/>
      </c>
      <c r="J1308" t="s">
        <v>6058</v>
      </c>
      <c r="K1308" t="str">
        <f t="shared" si="563"/>
        <v>F5BD0000</v>
      </c>
      <c r="L1308" t="str">
        <f t="shared" si="564"/>
        <v>C0E10200</v>
      </c>
      <c r="M1308" t="str">
        <f t="shared" si="565"/>
        <v>F5BD0000C0E10200</v>
      </c>
      <c r="N1308" t="str">
        <f t="shared" si="566"/>
        <v>F5BD=锦</v>
      </c>
      <c r="P1308" s="2" t="s">
        <v>5513</v>
      </c>
      <c r="Q1308" s="2" t="s">
        <v>5183</v>
      </c>
      <c r="R1308" t="str">
        <f t="shared" si="567"/>
        <v>BCBB=患</v>
      </c>
    </row>
    <row r="1309" spans="1:18">
      <c r="A1309" s="2" t="s">
        <v>6059</v>
      </c>
      <c r="B1309" s="2" t="s">
        <v>6060</v>
      </c>
      <c r="C1309">
        <f t="shared" si="572"/>
        <v>1608</v>
      </c>
      <c r="D1309">
        <f t="shared" si="559"/>
        <v>1352</v>
      </c>
      <c r="E1309">
        <f t="shared" si="560"/>
        <v>1344</v>
      </c>
      <c r="F1309">
        <f t="shared" si="561"/>
        <v>172544</v>
      </c>
      <c r="G1309" t="str">
        <f t="shared" si="562"/>
        <v>0002E200</v>
      </c>
      <c r="H1309" t="str">
        <f t="shared" si="573"/>
        <v>BDF6</v>
      </c>
      <c r="I1309" t="str">
        <f t="shared" si="571"/>
        <v/>
      </c>
      <c r="J1309" t="s">
        <v>6061</v>
      </c>
      <c r="K1309" t="str">
        <f t="shared" si="563"/>
        <v>F6BD0000</v>
      </c>
      <c r="L1309" t="str">
        <f t="shared" si="564"/>
        <v>00E20200</v>
      </c>
      <c r="M1309" t="str">
        <f t="shared" si="565"/>
        <v>F6BD000000E20200</v>
      </c>
      <c r="N1309" t="str">
        <f t="shared" si="566"/>
        <v>F6BD=仅</v>
      </c>
      <c r="P1309" s="2" t="s">
        <v>5850</v>
      </c>
      <c r="Q1309" s="2" t="s">
        <v>5187</v>
      </c>
      <c r="R1309" t="str">
        <f t="shared" si="567"/>
        <v>BDBB=唤</v>
      </c>
    </row>
    <row r="1310" spans="1:18">
      <c r="A1310" s="2" t="s">
        <v>6062</v>
      </c>
      <c r="B1310" s="2" t="s">
        <v>6063</v>
      </c>
      <c r="C1310">
        <f t="shared" si="572"/>
        <v>1609</v>
      </c>
      <c r="D1310">
        <f t="shared" si="559"/>
        <v>1353</v>
      </c>
      <c r="E1310">
        <f t="shared" si="560"/>
        <v>1344</v>
      </c>
      <c r="F1310">
        <f t="shared" si="561"/>
        <v>172608</v>
      </c>
      <c r="G1310" t="str">
        <f t="shared" si="562"/>
        <v>0002E240</v>
      </c>
      <c r="H1310" t="str">
        <f t="shared" si="573"/>
        <v>BDF7</v>
      </c>
      <c r="I1310" t="str">
        <f t="shared" si="571"/>
        <v/>
      </c>
      <c r="J1310" t="s">
        <v>6064</v>
      </c>
      <c r="K1310" t="str">
        <f t="shared" si="563"/>
        <v>F7BD0000</v>
      </c>
      <c r="L1310" t="str">
        <f t="shared" si="564"/>
        <v>40E20200</v>
      </c>
      <c r="M1310" t="str">
        <f t="shared" si="565"/>
        <v>F7BD000040E20200</v>
      </c>
      <c r="N1310" t="str">
        <f t="shared" si="566"/>
        <v>F7BD=谨</v>
      </c>
      <c r="P1310" s="2" t="s">
        <v>6065</v>
      </c>
      <c r="Q1310" s="2" t="s">
        <v>5191</v>
      </c>
      <c r="R1310" t="str">
        <f t="shared" si="567"/>
        <v>BEBB=痪</v>
      </c>
    </row>
    <row r="1311" spans="1:18">
      <c r="A1311" s="2" t="s">
        <v>803</v>
      </c>
      <c r="B1311" s="2" t="s">
        <v>6066</v>
      </c>
      <c r="C1311">
        <f t="shared" si="572"/>
        <v>1610</v>
      </c>
      <c r="D1311">
        <f t="shared" si="559"/>
        <v>1354</v>
      </c>
      <c r="E1311">
        <f t="shared" si="560"/>
        <v>1344</v>
      </c>
      <c r="F1311">
        <f t="shared" si="561"/>
        <v>172672</v>
      </c>
      <c r="G1311" t="str">
        <f t="shared" si="562"/>
        <v>0002E280</v>
      </c>
      <c r="H1311" t="str">
        <f t="shared" si="573"/>
        <v>BDF8</v>
      </c>
      <c r="I1311" t="str">
        <f t="shared" ref="I1311:I1320" si="574">MID($I$1,(ROW()-2)*4+1,4)</f>
        <v/>
      </c>
      <c r="J1311" t="s">
        <v>6067</v>
      </c>
      <c r="K1311" t="str">
        <f t="shared" si="563"/>
        <v>F8BD0000</v>
      </c>
      <c r="L1311" t="str">
        <f t="shared" si="564"/>
        <v>80E20200</v>
      </c>
      <c r="M1311" t="str">
        <f t="shared" si="565"/>
        <v>F8BD000080E20200</v>
      </c>
      <c r="N1311" t="str">
        <f t="shared" si="566"/>
        <v>F8BD=进</v>
      </c>
      <c r="P1311" s="2" t="s">
        <v>6068</v>
      </c>
      <c r="Q1311" s="2" t="s">
        <v>5195</v>
      </c>
      <c r="R1311" t="str">
        <f t="shared" si="567"/>
        <v>BFBB=豢</v>
      </c>
    </row>
    <row r="1312" spans="1:18">
      <c r="A1312" s="2" t="s">
        <v>6069</v>
      </c>
      <c r="B1312" s="2" t="s">
        <v>6070</v>
      </c>
      <c r="C1312">
        <f t="shared" si="572"/>
        <v>1611</v>
      </c>
      <c r="D1312">
        <f t="shared" si="559"/>
        <v>1355</v>
      </c>
      <c r="E1312">
        <f t="shared" si="560"/>
        <v>1344</v>
      </c>
      <c r="F1312">
        <f t="shared" si="561"/>
        <v>172736</v>
      </c>
      <c r="G1312" t="str">
        <f t="shared" si="562"/>
        <v>0002E2C0</v>
      </c>
      <c r="H1312" t="str">
        <f t="shared" si="573"/>
        <v>BDF9</v>
      </c>
      <c r="I1312" t="str">
        <f t="shared" si="574"/>
        <v/>
      </c>
      <c r="J1312" t="s">
        <v>6071</v>
      </c>
      <c r="K1312" t="str">
        <f t="shared" si="563"/>
        <v>F9BD0000</v>
      </c>
      <c r="L1312" t="str">
        <f t="shared" si="564"/>
        <v>C0E20200</v>
      </c>
      <c r="M1312" t="str">
        <f t="shared" si="565"/>
        <v>F9BD0000C0E20200</v>
      </c>
      <c r="N1312" t="str">
        <f t="shared" si="566"/>
        <v>F9BD=靳</v>
      </c>
      <c r="P1312" s="2" t="s">
        <v>6072</v>
      </c>
      <c r="Q1312" s="2" t="s">
        <v>5199</v>
      </c>
      <c r="R1312" t="str">
        <f t="shared" si="567"/>
        <v>C0BB=焕</v>
      </c>
    </row>
    <row r="1313" spans="1:18">
      <c r="A1313" s="2" t="s">
        <v>6073</v>
      </c>
      <c r="B1313" s="2" t="s">
        <v>6074</v>
      </c>
      <c r="C1313">
        <f t="shared" si="572"/>
        <v>1612</v>
      </c>
      <c r="D1313">
        <f t="shared" si="559"/>
        <v>1356</v>
      </c>
      <c r="E1313">
        <f t="shared" si="560"/>
        <v>1344</v>
      </c>
      <c r="F1313">
        <f t="shared" si="561"/>
        <v>172800</v>
      </c>
      <c r="G1313" t="str">
        <f t="shared" si="562"/>
        <v>0002E300</v>
      </c>
      <c r="H1313" t="str">
        <f t="shared" si="573"/>
        <v>BDFA</v>
      </c>
      <c r="I1313" t="str">
        <f t="shared" si="574"/>
        <v/>
      </c>
      <c r="J1313" t="s">
        <v>6075</v>
      </c>
      <c r="K1313" t="str">
        <f t="shared" si="563"/>
        <v>FABD0000</v>
      </c>
      <c r="L1313" t="str">
        <f t="shared" si="564"/>
        <v>00E30200</v>
      </c>
      <c r="M1313" t="str">
        <f t="shared" si="565"/>
        <v>FABD000000E30200</v>
      </c>
      <c r="N1313" t="str">
        <f t="shared" si="566"/>
        <v>FABD=晋</v>
      </c>
      <c r="P1313" s="2" t="s">
        <v>6076</v>
      </c>
      <c r="Q1313" s="2" t="s">
        <v>5203</v>
      </c>
      <c r="R1313" t="str">
        <f t="shared" si="567"/>
        <v>C1BB=涣</v>
      </c>
    </row>
    <row r="1314" spans="1:18">
      <c r="A1314" s="2" t="s">
        <v>6077</v>
      </c>
      <c r="B1314" s="2" t="s">
        <v>6078</v>
      </c>
      <c r="C1314">
        <f t="shared" si="572"/>
        <v>1613</v>
      </c>
      <c r="D1314">
        <f t="shared" si="559"/>
        <v>1357</v>
      </c>
      <c r="E1314">
        <f t="shared" si="560"/>
        <v>1344</v>
      </c>
      <c r="F1314">
        <f t="shared" si="561"/>
        <v>172864</v>
      </c>
      <c r="G1314" t="str">
        <f t="shared" si="562"/>
        <v>0002E340</v>
      </c>
      <c r="H1314" t="str">
        <f t="shared" si="573"/>
        <v>BDFB</v>
      </c>
      <c r="I1314" t="str">
        <f t="shared" si="574"/>
        <v/>
      </c>
      <c r="J1314" t="s">
        <v>6079</v>
      </c>
      <c r="K1314" t="str">
        <f t="shared" si="563"/>
        <v>FBBD0000</v>
      </c>
      <c r="L1314" t="str">
        <f t="shared" si="564"/>
        <v>40E30200</v>
      </c>
      <c r="M1314" t="str">
        <f t="shared" si="565"/>
        <v>FBBD000040E30200</v>
      </c>
      <c r="N1314" t="str">
        <f t="shared" si="566"/>
        <v>FBBD=禁</v>
      </c>
      <c r="P1314" s="2" t="s">
        <v>6080</v>
      </c>
      <c r="Q1314" s="2" t="s">
        <v>5207</v>
      </c>
      <c r="R1314" t="str">
        <f t="shared" si="567"/>
        <v>C2BB=宦</v>
      </c>
    </row>
    <row r="1315" spans="1:18">
      <c r="A1315" s="2" t="s">
        <v>6081</v>
      </c>
      <c r="B1315" s="2" t="s">
        <v>6082</v>
      </c>
      <c r="C1315">
        <f t="shared" si="572"/>
        <v>1614</v>
      </c>
      <c r="D1315">
        <f t="shared" si="559"/>
        <v>1358</v>
      </c>
      <c r="E1315">
        <f t="shared" si="560"/>
        <v>1344</v>
      </c>
      <c r="F1315">
        <f t="shared" si="561"/>
        <v>172928</v>
      </c>
      <c r="G1315" t="str">
        <f t="shared" si="562"/>
        <v>0002E380</v>
      </c>
      <c r="H1315" t="str">
        <f t="shared" si="573"/>
        <v>BDFC</v>
      </c>
      <c r="I1315" t="str">
        <f t="shared" si="574"/>
        <v/>
      </c>
      <c r="J1315" t="s">
        <v>6083</v>
      </c>
      <c r="K1315" t="str">
        <f t="shared" si="563"/>
        <v>FCBD0000</v>
      </c>
      <c r="L1315" t="str">
        <f t="shared" si="564"/>
        <v>80E30200</v>
      </c>
      <c r="M1315" t="str">
        <f t="shared" si="565"/>
        <v>FCBD000080E30200</v>
      </c>
      <c r="N1315" t="str">
        <f t="shared" si="566"/>
        <v>FCBD=近</v>
      </c>
      <c r="P1315" s="2" t="s">
        <v>6084</v>
      </c>
      <c r="Q1315" s="2" t="s">
        <v>5210</v>
      </c>
      <c r="R1315" t="str">
        <f t="shared" si="567"/>
        <v>C3BB=幻</v>
      </c>
    </row>
    <row r="1316" spans="1:18">
      <c r="A1316" s="2" t="s">
        <v>6085</v>
      </c>
      <c r="B1316" s="2" t="s">
        <v>6086</v>
      </c>
      <c r="C1316">
        <f t="shared" si="572"/>
        <v>1615</v>
      </c>
      <c r="D1316">
        <f t="shared" si="559"/>
        <v>1359</v>
      </c>
      <c r="E1316">
        <f t="shared" si="560"/>
        <v>1344</v>
      </c>
      <c r="F1316">
        <f t="shared" si="561"/>
        <v>172992</v>
      </c>
      <c r="G1316" t="str">
        <f t="shared" si="562"/>
        <v>0002E3C0</v>
      </c>
      <c r="H1316" t="str">
        <f t="shared" si="573"/>
        <v>BDFD</v>
      </c>
      <c r="I1316" t="str">
        <f t="shared" si="574"/>
        <v/>
      </c>
      <c r="J1316" t="s">
        <v>6087</v>
      </c>
      <c r="K1316" t="str">
        <f t="shared" si="563"/>
        <v>FDBD0000</v>
      </c>
      <c r="L1316" t="str">
        <f t="shared" si="564"/>
        <v>C0E30200</v>
      </c>
      <c r="M1316" t="str">
        <f t="shared" si="565"/>
        <v>FDBD0000C0E30200</v>
      </c>
      <c r="N1316" t="str">
        <f t="shared" si="566"/>
        <v>FDBD=烬</v>
      </c>
      <c r="P1316" s="2" t="s">
        <v>6088</v>
      </c>
      <c r="Q1316" s="2" t="s">
        <v>5213</v>
      </c>
      <c r="R1316" t="str">
        <f t="shared" si="567"/>
        <v>C4BB=荒</v>
      </c>
    </row>
    <row r="1317" spans="1:18">
      <c r="A1317" s="2" t="s">
        <v>6089</v>
      </c>
      <c r="B1317" s="2" t="s">
        <v>6090</v>
      </c>
      <c r="C1317">
        <f t="shared" si="572"/>
        <v>1616</v>
      </c>
      <c r="D1317">
        <f t="shared" si="559"/>
        <v>1360</v>
      </c>
      <c r="E1317">
        <f t="shared" si="560"/>
        <v>1360</v>
      </c>
      <c r="F1317">
        <f t="shared" si="561"/>
        <v>174080</v>
      </c>
      <c r="G1317" t="str">
        <f t="shared" si="562"/>
        <v>0002E800</v>
      </c>
      <c r="H1317" t="str">
        <f t="shared" ref="H1317:H1326" si="575">MID($H$1,(ROW()-2)*4+1,4)</f>
        <v>BDFE</v>
      </c>
      <c r="I1317" t="str">
        <f t="shared" si="574"/>
        <v/>
      </c>
      <c r="J1317" t="s">
        <v>6091</v>
      </c>
      <c r="K1317" t="str">
        <f t="shared" si="563"/>
        <v>FEBD0000</v>
      </c>
      <c r="L1317" t="str">
        <f t="shared" si="564"/>
        <v>00E80200</v>
      </c>
      <c r="M1317" t="str">
        <f t="shared" si="565"/>
        <v>FEBD000000E80200</v>
      </c>
      <c r="N1317" t="str">
        <f t="shared" si="566"/>
        <v>FEBD=浸</v>
      </c>
      <c r="P1317" s="2" t="s">
        <v>6092</v>
      </c>
      <c r="Q1317" s="2" t="s">
        <v>5216</v>
      </c>
      <c r="R1317" t="str">
        <f t="shared" si="567"/>
        <v>C5BB=慌</v>
      </c>
    </row>
    <row r="1318" spans="1:18">
      <c r="A1318" s="2" t="s">
        <v>6093</v>
      </c>
      <c r="B1318" s="2" t="s">
        <v>6094</v>
      </c>
      <c r="C1318">
        <f t="shared" si="572"/>
        <v>1617</v>
      </c>
      <c r="D1318">
        <f t="shared" si="559"/>
        <v>1361</v>
      </c>
      <c r="E1318">
        <f t="shared" si="560"/>
        <v>1360</v>
      </c>
      <c r="F1318">
        <f t="shared" si="561"/>
        <v>174144</v>
      </c>
      <c r="G1318" t="str">
        <f t="shared" si="562"/>
        <v>0002E840</v>
      </c>
      <c r="H1318" t="str">
        <f t="shared" si="575"/>
        <v>BEA1</v>
      </c>
      <c r="I1318" t="str">
        <f t="shared" si="574"/>
        <v/>
      </c>
      <c r="J1318" t="s">
        <v>6095</v>
      </c>
      <c r="K1318" t="str">
        <f t="shared" si="563"/>
        <v>A1BE0000</v>
      </c>
      <c r="L1318" t="str">
        <f t="shared" si="564"/>
        <v>40E80200</v>
      </c>
      <c r="M1318" t="str">
        <f t="shared" si="565"/>
        <v>A1BE000040E80200</v>
      </c>
      <c r="N1318" t="str">
        <f t="shared" si="566"/>
        <v>A1BE=尽</v>
      </c>
      <c r="P1318" s="2" t="s">
        <v>6096</v>
      </c>
      <c r="Q1318" s="2" t="s">
        <v>5220</v>
      </c>
      <c r="R1318" t="str">
        <f t="shared" si="567"/>
        <v>C6BB=黄</v>
      </c>
    </row>
    <row r="1319" spans="1:18">
      <c r="A1319" s="2" t="s">
        <v>6097</v>
      </c>
      <c r="B1319" s="2" t="s">
        <v>6098</v>
      </c>
      <c r="C1319">
        <f t="shared" si="572"/>
        <v>1618</v>
      </c>
      <c r="D1319">
        <f t="shared" si="559"/>
        <v>1362</v>
      </c>
      <c r="E1319">
        <f t="shared" si="560"/>
        <v>1360</v>
      </c>
      <c r="F1319">
        <f t="shared" si="561"/>
        <v>174208</v>
      </c>
      <c r="G1319" t="str">
        <f t="shared" si="562"/>
        <v>0002E880</v>
      </c>
      <c r="H1319" t="str">
        <f t="shared" si="575"/>
        <v>BEA2</v>
      </c>
      <c r="I1319" t="str">
        <f t="shared" si="574"/>
        <v/>
      </c>
      <c r="J1319" t="s">
        <v>6099</v>
      </c>
      <c r="K1319" t="str">
        <f t="shared" si="563"/>
        <v>A2BE0000</v>
      </c>
      <c r="L1319" t="str">
        <f t="shared" si="564"/>
        <v>80E80200</v>
      </c>
      <c r="M1319" t="str">
        <f t="shared" si="565"/>
        <v>A2BE000080E80200</v>
      </c>
      <c r="N1319" t="str">
        <f t="shared" si="566"/>
        <v>A2BE=劲</v>
      </c>
      <c r="P1319" s="2" t="s">
        <v>6100</v>
      </c>
      <c r="Q1319" s="2" t="s">
        <v>5224</v>
      </c>
      <c r="R1319" t="str">
        <f t="shared" si="567"/>
        <v>C7BB=磺</v>
      </c>
    </row>
    <row r="1320" spans="1:18">
      <c r="A1320" s="2" t="s">
        <v>6101</v>
      </c>
      <c r="B1320" s="2" t="s">
        <v>6102</v>
      </c>
      <c r="C1320">
        <f t="shared" si="572"/>
        <v>1619</v>
      </c>
      <c r="D1320">
        <f t="shared" si="559"/>
        <v>1363</v>
      </c>
      <c r="E1320">
        <f t="shared" si="560"/>
        <v>1360</v>
      </c>
      <c r="F1320">
        <f t="shared" si="561"/>
        <v>174272</v>
      </c>
      <c r="G1320" t="str">
        <f t="shared" si="562"/>
        <v>0002E8C0</v>
      </c>
      <c r="H1320" t="str">
        <f t="shared" si="575"/>
        <v>BEA3</v>
      </c>
      <c r="I1320" t="str">
        <f t="shared" si="574"/>
        <v/>
      </c>
      <c r="J1320" t="s">
        <v>6103</v>
      </c>
      <c r="K1320" t="str">
        <f t="shared" si="563"/>
        <v>A3BE0000</v>
      </c>
      <c r="L1320" t="str">
        <f t="shared" si="564"/>
        <v>C0E80200</v>
      </c>
      <c r="M1320" t="str">
        <f t="shared" si="565"/>
        <v>A3BE0000C0E80200</v>
      </c>
      <c r="N1320" t="str">
        <f t="shared" si="566"/>
        <v>A3BE=荆</v>
      </c>
      <c r="P1320" s="2" t="s">
        <v>6104</v>
      </c>
      <c r="Q1320" s="2" t="s">
        <v>5228</v>
      </c>
      <c r="R1320" t="str">
        <f t="shared" si="567"/>
        <v>C8BB=蝗</v>
      </c>
    </row>
    <row r="1321" spans="1:18">
      <c r="A1321" s="2" t="s">
        <v>6105</v>
      </c>
      <c r="B1321" s="2" t="s">
        <v>6106</v>
      </c>
      <c r="C1321">
        <f t="shared" si="572"/>
        <v>1620</v>
      </c>
      <c r="D1321">
        <f t="shared" si="559"/>
        <v>1364</v>
      </c>
      <c r="E1321">
        <f t="shared" si="560"/>
        <v>1360</v>
      </c>
      <c r="F1321">
        <f t="shared" si="561"/>
        <v>174336</v>
      </c>
      <c r="G1321" t="str">
        <f t="shared" si="562"/>
        <v>0002E900</v>
      </c>
      <c r="H1321" t="str">
        <f t="shared" si="575"/>
        <v>BEA4</v>
      </c>
      <c r="I1321" t="str">
        <f t="shared" ref="I1321:I1330" si="576">MID($I$1,(ROW()-2)*4+1,4)</f>
        <v/>
      </c>
      <c r="J1321" t="s">
        <v>6107</v>
      </c>
      <c r="K1321" t="str">
        <f t="shared" si="563"/>
        <v>A4BE0000</v>
      </c>
      <c r="L1321" t="str">
        <f t="shared" si="564"/>
        <v>00E90200</v>
      </c>
      <c r="M1321" t="str">
        <f t="shared" si="565"/>
        <v>A4BE000000E90200</v>
      </c>
      <c r="N1321" t="str">
        <f t="shared" si="566"/>
        <v>A4BE=兢</v>
      </c>
      <c r="P1321" s="2" t="s">
        <v>6108</v>
      </c>
      <c r="Q1321" s="2" t="s">
        <v>5231</v>
      </c>
      <c r="R1321" t="str">
        <f t="shared" si="567"/>
        <v>C9BB=簧</v>
      </c>
    </row>
    <row r="1322" spans="1:18">
      <c r="A1322" s="2" t="s">
        <v>6109</v>
      </c>
      <c r="B1322" s="2" t="s">
        <v>6110</v>
      </c>
      <c r="C1322">
        <f t="shared" si="572"/>
        <v>1621</v>
      </c>
      <c r="D1322">
        <f t="shared" si="559"/>
        <v>1365</v>
      </c>
      <c r="E1322">
        <f t="shared" si="560"/>
        <v>1360</v>
      </c>
      <c r="F1322">
        <f t="shared" si="561"/>
        <v>174400</v>
      </c>
      <c r="G1322" t="str">
        <f t="shared" si="562"/>
        <v>0002E940</v>
      </c>
      <c r="H1322" t="str">
        <f t="shared" si="575"/>
        <v>BEA5</v>
      </c>
      <c r="I1322" t="str">
        <f t="shared" si="576"/>
        <v/>
      </c>
      <c r="J1322" t="s">
        <v>6111</v>
      </c>
      <c r="K1322" t="str">
        <f t="shared" si="563"/>
        <v>A5BE0000</v>
      </c>
      <c r="L1322" t="str">
        <f t="shared" si="564"/>
        <v>40E90200</v>
      </c>
      <c r="M1322" t="str">
        <f t="shared" si="565"/>
        <v>A5BE000040E90200</v>
      </c>
      <c r="N1322" t="str">
        <f t="shared" si="566"/>
        <v>A5BE=茎</v>
      </c>
      <c r="P1322" s="2" t="s">
        <v>6112</v>
      </c>
      <c r="Q1322" s="2" t="s">
        <v>5235</v>
      </c>
      <c r="R1322" t="str">
        <f t="shared" si="567"/>
        <v>CABB=皇</v>
      </c>
    </row>
    <row r="1323" spans="1:18">
      <c r="A1323" s="2" t="s">
        <v>6113</v>
      </c>
      <c r="B1323" s="2" t="s">
        <v>6114</v>
      </c>
      <c r="C1323">
        <f t="shared" si="572"/>
        <v>1622</v>
      </c>
      <c r="D1323">
        <f t="shared" si="559"/>
        <v>1366</v>
      </c>
      <c r="E1323">
        <f t="shared" si="560"/>
        <v>1360</v>
      </c>
      <c r="F1323">
        <f t="shared" si="561"/>
        <v>174464</v>
      </c>
      <c r="G1323" t="str">
        <f t="shared" si="562"/>
        <v>0002E980</v>
      </c>
      <c r="H1323" t="str">
        <f t="shared" si="575"/>
        <v>BEA6</v>
      </c>
      <c r="I1323" t="str">
        <f t="shared" si="576"/>
        <v/>
      </c>
      <c r="J1323" t="s">
        <v>6115</v>
      </c>
      <c r="K1323" t="str">
        <f t="shared" si="563"/>
        <v>A6BE0000</v>
      </c>
      <c r="L1323" t="str">
        <f t="shared" si="564"/>
        <v>80E90200</v>
      </c>
      <c r="M1323" t="str">
        <f t="shared" si="565"/>
        <v>A6BE000080E90200</v>
      </c>
      <c r="N1323" t="str">
        <f t="shared" si="566"/>
        <v>A6BE=睛</v>
      </c>
      <c r="P1323" s="2" t="s">
        <v>6116</v>
      </c>
      <c r="Q1323" s="2" t="s">
        <v>5239</v>
      </c>
      <c r="R1323" t="str">
        <f t="shared" si="567"/>
        <v>CBBB=凰</v>
      </c>
    </row>
    <row r="1324" spans="1:18">
      <c r="A1324" s="2" t="s">
        <v>6117</v>
      </c>
      <c r="B1324" s="2" t="s">
        <v>6118</v>
      </c>
      <c r="C1324">
        <f t="shared" si="572"/>
        <v>1623</v>
      </c>
      <c r="D1324">
        <f t="shared" si="559"/>
        <v>1367</v>
      </c>
      <c r="E1324">
        <f t="shared" si="560"/>
        <v>1360</v>
      </c>
      <c r="F1324">
        <f t="shared" si="561"/>
        <v>174528</v>
      </c>
      <c r="G1324" t="str">
        <f t="shared" si="562"/>
        <v>0002E9C0</v>
      </c>
      <c r="H1324" t="str">
        <f t="shared" si="575"/>
        <v>BEA7</v>
      </c>
      <c r="I1324" t="str">
        <f t="shared" si="576"/>
        <v/>
      </c>
      <c r="J1324" t="s">
        <v>6119</v>
      </c>
      <c r="K1324" t="str">
        <f t="shared" si="563"/>
        <v>A7BE0000</v>
      </c>
      <c r="L1324" t="str">
        <f t="shared" si="564"/>
        <v>C0E90200</v>
      </c>
      <c r="M1324" t="str">
        <f t="shared" si="565"/>
        <v>A7BE0000C0E90200</v>
      </c>
      <c r="N1324" t="str">
        <f t="shared" si="566"/>
        <v>A7BE=晶</v>
      </c>
      <c r="P1324" s="2" t="s">
        <v>6120</v>
      </c>
      <c r="Q1324" s="2" t="s">
        <v>5243</v>
      </c>
      <c r="R1324" t="str">
        <f t="shared" si="567"/>
        <v>CCBB=惶</v>
      </c>
    </row>
    <row r="1325" spans="1:18">
      <c r="A1325" s="2" t="s">
        <v>1540</v>
      </c>
      <c r="B1325" s="2" t="s">
        <v>6121</v>
      </c>
      <c r="C1325">
        <f t="shared" si="572"/>
        <v>1624</v>
      </c>
      <c r="D1325">
        <f t="shared" si="559"/>
        <v>1368</v>
      </c>
      <c r="E1325">
        <f t="shared" si="560"/>
        <v>1360</v>
      </c>
      <c r="F1325">
        <f t="shared" si="561"/>
        <v>174592</v>
      </c>
      <c r="G1325" t="str">
        <f t="shared" si="562"/>
        <v>0002EA00</v>
      </c>
      <c r="H1325" t="str">
        <f t="shared" si="575"/>
        <v>BEA8</v>
      </c>
      <c r="I1325" t="str">
        <f t="shared" si="576"/>
        <v/>
      </c>
      <c r="J1325" t="s">
        <v>6122</v>
      </c>
      <c r="K1325" t="str">
        <f t="shared" si="563"/>
        <v>A8BE0000</v>
      </c>
      <c r="L1325" t="str">
        <f t="shared" si="564"/>
        <v>00EA0200</v>
      </c>
      <c r="M1325" t="str">
        <f t="shared" si="565"/>
        <v>A8BE000000EA0200</v>
      </c>
      <c r="N1325" t="str">
        <f t="shared" si="566"/>
        <v>A8BE=鲸</v>
      </c>
      <c r="P1325" s="2" t="s">
        <v>6123</v>
      </c>
      <c r="Q1325" s="2" t="s">
        <v>5247</v>
      </c>
      <c r="R1325" t="str">
        <f t="shared" si="567"/>
        <v>CDBB=煌</v>
      </c>
    </row>
    <row r="1326" spans="1:18">
      <c r="A1326" s="2" t="s">
        <v>6124</v>
      </c>
      <c r="B1326" s="2" t="s">
        <v>6125</v>
      </c>
      <c r="C1326">
        <f t="shared" si="572"/>
        <v>1625</v>
      </c>
      <c r="D1326">
        <f t="shared" si="559"/>
        <v>1369</v>
      </c>
      <c r="E1326">
        <f t="shared" si="560"/>
        <v>1360</v>
      </c>
      <c r="F1326">
        <f t="shared" si="561"/>
        <v>174656</v>
      </c>
      <c r="G1326" t="str">
        <f t="shared" si="562"/>
        <v>0002EA40</v>
      </c>
      <c r="H1326" t="str">
        <f t="shared" si="575"/>
        <v>BEA9</v>
      </c>
      <c r="I1326" t="str">
        <f t="shared" si="576"/>
        <v/>
      </c>
      <c r="J1326" t="s">
        <v>6126</v>
      </c>
      <c r="K1326" t="str">
        <f t="shared" si="563"/>
        <v>A9BE0000</v>
      </c>
      <c r="L1326" t="str">
        <f t="shared" si="564"/>
        <v>40EA0200</v>
      </c>
      <c r="M1326" t="str">
        <f t="shared" si="565"/>
        <v>A9BE000040EA0200</v>
      </c>
      <c r="N1326" t="str">
        <f t="shared" si="566"/>
        <v>A9BE=京</v>
      </c>
      <c r="P1326" s="2" t="s">
        <v>1459</v>
      </c>
      <c r="Q1326" s="2" t="s">
        <v>1460</v>
      </c>
      <c r="R1326" t="str">
        <f t="shared" si="567"/>
        <v>CEBB=晃</v>
      </c>
    </row>
    <row r="1327" spans="1:18">
      <c r="A1327" s="2" t="s">
        <v>6127</v>
      </c>
      <c r="B1327" s="2" t="s">
        <v>6128</v>
      </c>
      <c r="C1327">
        <f t="shared" si="572"/>
        <v>1626</v>
      </c>
      <c r="D1327">
        <f t="shared" si="559"/>
        <v>1370</v>
      </c>
      <c r="E1327">
        <f t="shared" si="560"/>
        <v>1360</v>
      </c>
      <c r="F1327">
        <f t="shared" si="561"/>
        <v>174720</v>
      </c>
      <c r="G1327" t="str">
        <f t="shared" si="562"/>
        <v>0002EA80</v>
      </c>
      <c r="H1327" t="str">
        <f t="shared" ref="H1327:H1336" si="577">MID($H$1,(ROW()-2)*4+1,4)</f>
        <v>BEAA</v>
      </c>
      <c r="I1327" t="str">
        <f t="shared" si="576"/>
        <v/>
      </c>
      <c r="J1327" t="s">
        <v>6129</v>
      </c>
      <c r="K1327" t="str">
        <f t="shared" si="563"/>
        <v>AABE0000</v>
      </c>
      <c r="L1327" t="str">
        <f t="shared" si="564"/>
        <v>80EA0200</v>
      </c>
      <c r="M1327" t="str">
        <f t="shared" si="565"/>
        <v>AABE000080EA0200</v>
      </c>
      <c r="N1327" t="str">
        <f t="shared" si="566"/>
        <v>AABE=惊</v>
      </c>
      <c r="P1327" s="2" t="s">
        <v>6130</v>
      </c>
      <c r="Q1327" s="2" t="s">
        <v>5254</v>
      </c>
      <c r="R1327" t="str">
        <f t="shared" si="567"/>
        <v>CFBB=幌</v>
      </c>
    </row>
    <row r="1328" spans="1:18">
      <c r="A1328" s="2" t="s">
        <v>6131</v>
      </c>
      <c r="B1328" s="2" t="s">
        <v>6132</v>
      </c>
      <c r="C1328">
        <f t="shared" si="572"/>
        <v>1627</v>
      </c>
      <c r="D1328">
        <f t="shared" si="559"/>
        <v>1371</v>
      </c>
      <c r="E1328">
        <f t="shared" si="560"/>
        <v>1360</v>
      </c>
      <c r="F1328">
        <f t="shared" si="561"/>
        <v>174784</v>
      </c>
      <c r="G1328" t="str">
        <f t="shared" si="562"/>
        <v>0002EAC0</v>
      </c>
      <c r="H1328" t="str">
        <f t="shared" si="577"/>
        <v>BEAB</v>
      </c>
      <c r="I1328" t="str">
        <f t="shared" si="576"/>
        <v/>
      </c>
      <c r="J1328" t="s">
        <v>6133</v>
      </c>
      <c r="K1328" t="str">
        <f t="shared" si="563"/>
        <v>ABBE0000</v>
      </c>
      <c r="L1328" t="str">
        <f t="shared" si="564"/>
        <v>C0EA0200</v>
      </c>
      <c r="M1328" t="str">
        <f t="shared" si="565"/>
        <v>ABBE0000C0EA0200</v>
      </c>
      <c r="N1328" t="str">
        <f t="shared" si="566"/>
        <v>ABBE=精</v>
      </c>
      <c r="P1328" s="2" t="s">
        <v>6134</v>
      </c>
      <c r="Q1328" s="2" t="s">
        <v>5258</v>
      </c>
      <c r="R1328" t="str">
        <f t="shared" si="567"/>
        <v>D0BB=恍</v>
      </c>
    </row>
    <row r="1329" spans="1:18">
      <c r="A1329" s="2" t="s">
        <v>6135</v>
      </c>
      <c r="B1329" s="2" t="s">
        <v>6136</v>
      </c>
      <c r="C1329">
        <f t="shared" si="572"/>
        <v>1628</v>
      </c>
      <c r="D1329">
        <f t="shared" si="559"/>
        <v>1372</v>
      </c>
      <c r="E1329">
        <f t="shared" si="560"/>
        <v>1360</v>
      </c>
      <c r="F1329">
        <f t="shared" si="561"/>
        <v>174848</v>
      </c>
      <c r="G1329" t="str">
        <f t="shared" si="562"/>
        <v>0002EB00</v>
      </c>
      <c r="H1329" t="str">
        <f t="shared" si="577"/>
        <v>BEAC</v>
      </c>
      <c r="I1329" t="str">
        <f t="shared" si="576"/>
        <v/>
      </c>
      <c r="J1329" t="s">
        <v>6137</v>
      </c>
      <c r="K1329" t="str">
        <f t="shared" si="563"/>
        <v>ACBE0000</v>
      </c>
      <c r="L1329" t="str">
        <f t="shared" si="564"/>
        <v>00EB0200</v>
      </c>
      <c r="M1329" t="str">
        <f t="shared" si="565"/>
        <v>ACBE000000EB0200</v>
      </c>
      <c r="N1329" t="str">
        <f t="shared" si="566"/>
        <v>ACBE=粳</v>
      </c>
      <c r="P1329" s="2" t="s">
        <v>6138</v>
      </c>
      <c r="Q1329" s="2" t="s">
        <v>5262</v>
      </c>
      <c r="R1329" t="str">
        <f t="shared" si="567"/>
        <v>D1BB=谎</v>
      </c>
    </row>
    <row r="1330" spans="1:18">
      <c r="A1330" s="2" t="s">
        <v>6139</v>
      </c>
      <c r="B1330" s="2" t="s">
        <v>6140</v>
      </c>
      <c r="C1330">
        <f t="shared" si="572"/>
        <v>1629</v>
      </c>
      <c r="D1330">
        <f t="shared" si="559"/>
        <v>1373</v>
      </c>
      <c r="E1330">
        <f t="shared" si="560"/>
        <v>1360</v>
      </c>
      <c r="F1330">
        <f t="shared" si="561"/>
        <v>174912</v>
      </c>
      <c r="G1330" t="str">
        <f t="shared" si="562"/>
        <v>0002EB40</v>
      </c>
      <c r="H1330" t="str">
        <f t="shared" si="577"/>
        <v>BEAD</v>
      </c>
      <c r="I1330" t="str">
        <f t="shared" si="576"/>
        <v/>
      </c>
      <c r="J1330" t="s">
        <v>6141</v>
      </c>
      <c r="K1330" t="str">
        <f t="shared" si="563"/>
        <v>ADBE0000</v>
      </c>
      <c r="L1330" t="str">
        <f t="shared" si="564"/>
        <v>40EB0200</v>
      </c>
      <c r="M1330" t="str">
        <f t="shared" si="565"/>
        <v>ADBE000040EB0200</v>
      </c>
      <c r="N1330" t="str">
        <f t="shared" si="566"/>
        <v>ADBE=经</v>
      </c>
      <c r="P1330" s="2" t="s">
        <v>6142</v>
      </c>
      <c r="Q1330" s="2" t="s">
        <v>5266</v>
      </c>
      <c r="R1330" t="str">
        <f t="shared" si="567"/>
        <v>D2BB=灰</v>
      </c>
    </row>
    <row r="1331" spans="1:18">
      <c r="A1331" s="2" t="s">
        <v>6143</v>
      </c>
      <c r="B1331" s="2" t="s">
        <v>6144</v>
      </c>
      <c r="C1331">
        <f t="shared" si="572"/>
        <v>1630</v>
      </c>
      <c r="D1331">
        <f t="shared" si="559"/>
        <v>1374</v>
      </c>
      <c r="E1331">
        <f t="shared" si="560"/>
        <v>1360</v>
      </c>
      <c r="F1331">
        <f t="shared" si="561"/>
        <v>174976</v>
      </c>
      <c r="G1331" t="str">
        <f t="shared" si="562"/>
        <v>0002EB80</v>
      </c>
      <c r="H1331" t="str">
        <f t="shared" si="577"/>
        <v>BEAE</v>
      </c>
      <c r="I1331" t="str">
        <f t="shared" ref="I1331:I1340" si="578">MID($I$1,(ROW()-2)*4+1,4)</f>
        <v/>
      </c>
      <c r="J1331" t="s">
        <v>6145</v>
      </c>
      <c r="K1331" t="str">
        <f t="shared" si="563"/>
        <v>AEBE0000</v>
      </c>
      <c r="L1331" t="str">
        <f t="shared" si="564"/>
        <v>80EB0200</v>
      </c>
      <c r="M1331" t="str">
        <f t="shared" si="565"/>
        <v>AEBE000080EB0200</v>
      </c>
      <c r="N1331" t="str">
        <f t="shared" si="566"/>
        <v>AEBE=井</v>
      </c>
      <c r="P1331" s="2" t="s">
        <v>6146</v>
      </c>
      <c r="Q1331" s="2" t="s">
        <v>5269</v>
      </c>
      <c r="R1331" t="str">
        <f t="shared" si="567"/>
        <v>D3BB=挥</v>
      </c>
    </row>
    <row r="1332" spans="1:18">
      <c r="A1332" s="2" t="s">
        <v>6147</v>
      </c>
      <c r="B1332" s="2" t="s">
        <v>6148</v>
      </c>
      <c r="C1332">
        <f t="shared" si="572"/>
        <v>1631</v>
      </c>
      <c r="D1332">
        <f t="shared" si="559"/>
        <v>1375</v>
      </c>
      <c r="E1332">
        <f t="shared" si="560"/>
        <v>1360</v>
      </c>
      <c r="F1332">
        <f t="shared" si="561"/>
        <v>175040</v>
      </c>
      <c r="G1332" t="str">
        <f t="shared" si="562"/>
        <v>0002EBC0</v>
      </c>
      <c r="H1332" t="str">
        <f t="shared" si="577"/>
        <v>BEAF</v>
      </c>
      <c r="I1332" t="str">
        <f t="shared" si="578"/>
        <v/>
      </c>
      <c r="J1332" t="s">
        <v>6149</v>
      </c>
      <c r="K1332" t="str">
        <f t="shared" si="563"/>
        <v>AFBE0000</v>
      </c>
      <c r="L1332" t="str">
        <f t="shared" si="564"/>
        <v>C0EB0200</v>
      </c>
      <c r="M1332" t="str">
        <f t="shared" si="565"/>
        <v>AFBE0000C0EB0200</v>
      </c>
      <c r="N1332" t="str">
        <f t="shared" si="566"/>
        <v>AFBE=警</v>
      </c>
      <c r="P1332" s="2" t="s">
        <v>6150</v>
      </c>
      <c r="Q1332" s="2" t="s">
        <v>5273</v>
      </c>
      <c r="R1332" t="str">
        <f t="shared" si="567"/>
        <v>D4BB=辉</v>
      </c>
    </row>
    <row r="1333" spans="1:18">
      <c r="A1333" s="2" t="s">
        <v>819</v>
      </c>
      <c r="B1333" s="2" t="s">
        <v>6151</v>
      </c>
      <c r="C1333">
        <f t="shared" si="572"/>
        <v>1632</v>
      </c>
      <c r="D1333">
        <f t="shared" si="559"/>
        <v>1376</v>
      </c>
      <c r="E1333">
        <f t="shared" si="560"/>
        <v>1376</v>
      </c>
      <c r="F1333">
        <f t="shared" si="561"/>
        <v>176128</v>
      </c>
      <c r="G1333" t="str">
        <f t="shared" si="562"/>
        <v>0002F000</v>
      </c>
      <c r="H1333" t="str">
        <f t="shared" si="577"/>
        <v>BEB0</v>
      </c>
      <c r="I1333" t="str">
        <f t="shared" si="578"/>
        <v/>
      </c>
      <c r="J1333" t="s">
        <v>2024</v>
      </c>
      <c r="K1333" t="str">
        <f t="shared" si="563"/>
        <v>B0BE0000</v>
      </c>
      <c r="L1333" t="str">
        <f t="shared" si="564"/>
        <v>00F00200</v>
      </c>
      <c r="M1333" t="str">
        <f t="shared" si="565"/>
        <v>B0BE000000F00200</v>
      </c>
      <c r="N1333" t="str">
        <f t="shared" si="566"/>
        <v>B0BE=景</v>
      </c>
      <c r="P1333" s="2" t="s">
        <v>6152</v>
      </c>
      <c r="Q1333" s="2" t="s">
        <v>5277</v>
      </c>
      <c r="R1333" t="str">
        <f t="shared" si="567"/>
        <v>D5BB=徽</v>
      </c>
    </row>
    <row r="1334" spans="1:18">
      <c r="A1334" s="2" t="s">
        <v>6153</v>
      </c>
      <c r="B1334" s="2" t="s">
        <v>6154</v>
      </c>
      <c r="C1334">
        <f t="shared" si="572"/>
        <v>1633</v>
      </c>
      <c r="D1334">
        <f t="shared" si="559"/>
        <v>1377</v>
      </c>
      <c r="E1334">
        <f t="shared" si="560"/>
        <v>1376</v>
      </c>
      <c r="F1334">
        <f t="shared" si="561"/>
        <v>176192</v>
      </c>
      <c r="G1334" t="str">
        <f t="shared" si="562"/>
        <v>0002F040</v>
      </c>
      <c r="H1334" t="str">
        <f t="shared" si="577"/>
        <v>BEB1</v>
      </c>
      <c r="I1334" t="str">
        <f t="shared" si="578"/>
        <v/>
      </c>
      <c r="J1334" t="s">
        <v>2554</v>
      </c>
      <c r="K1334" t="str">
        <f t="shared" si="563"/>
        <v>B1BE0000</v>
      </c>
      <c r="L1334" t="str">
        <f t="shared" si="564"/>
        <v>40F00200</v>
      </c>
      <c r="M1334" t="str">
        <f t="shared" si="565"/>
        <v>B1BE000040F00200</v>
      </c>
      <c r="N1334" t="str">
        <f t="shared" si="566"/>
        <v>B1BE=颈</v>
      </c>
      <c r="P1334" s="2" t="s">
        <v>6155</v>
      </c>
      <c r="Q1334" s="2" t="s">
        <v>5281</v>
      </c>
      <c r="R1334" t="str">
        <f t="shared" si="567"/>
        <v>D6BB=恢</v>
      </c>
    </row>
    <row r="1335" spans="1:18">
      <c r="A1335" s="2" t="s">
        <v>6156</v>
      </c>
      <c r="B1335" s="2" t="s">
        <v>6157</v>
      </c>
      <c r="C1335">
        <f t="shared" si="572"/>
        <v>1634</v>
      </c>
      <c r="D1335">
        <f t="shared" si="559"/>
        <v>1378</v>
      </c>
      <c r="E1335">
        <f t="shared" si="560"/>
        <v>1376</v>
      </c>
      <c r="F1335">
        <f t="shared" si="561"/>
        <v>176256</v>
      </c>
      <c r="G1335" t="str">
        <f t="shared" si="562"/>
        <v>0002F080</v>
      </c>
      <c r="H1335" t="str">
        <f t="shared" si="577"/>
        <v>BEB2</v>
      </c>
      <c r="I1335" t="str">
        <f t="shared" si="578"/>
        <v/>
      </c>
      <c r="J1335" t="s">
        <v>3002</v>
      </c>
      <c r="K1335" t="str">
        <f t="shared" si="563"/>
        <v>B2BE0000</v>
      </c>
      <c r="L1335" t="str">
        <f t="shared" si="564"/>
        <v>80F00200</v>
      </c>
      <c r="M1335" t="str">
        <f t="shared" si="565"/>
        <v>B2BE000080F00200</v>
      </c>
      <c r="N1335" t="str">
        <f t="shared" si="566"/>
        <v>B2BE=静</v>
      </c>
      <c r="P1335" s="2" t="s">
        <v>6158</v>
      </c>
      <c r="Q1335" s="2" t="s">
        <v>5285</v>
      </c>
      <c r="R1335" t="str">
        <f t="shared" si="567"/>
        <v>D7BB=蛔</v>
      </c>
    </row>
    <row r="1336" spans="1:18">
      <c r="A1336" s="2" t="s">
        <v>6159</v>
      </c>
      <c r="B1336" s="2" t="s">
        <v>6160</v>
      </c>
      <c r="C1336">
        <f t="shared" si="572"/>
        <v>1635</v>
      </c>
      <c r="D1336">
        <f t="shared" si="559"/>
        <v>1379</v>
      </c>
      <c r="E1336">
        <f t="shared" si="560"/>
        <v>1376</v>
      </c>
      <c r="F1336">
        <f t="shared" si="561"/>
        <v>176320</v>
      </c>
      <c r="G1336" t="str">
        <f t="shared" si="562"/>
        <v>0002F0C0</v>
      </c>
      <c r="H1336" t="str">
        <f t="shared" si="577"/>
        <v>BEB3</v>
      </c>
      <c r="I1336" t="str">
        <f t="shared" si="578"/>
        <v/>
      </c>
      <c r="J1336" t="s">
        <v>3356</v>
      </c>
      <c r="K1336" t="str">
        <f t="shared" si="563"/>
        <v>B3BE0000</v>
      </c>
      <c r="L1336" t="str">
        <f t="shared" si="564"/>
        <v>C0F00200</v>
      </c>
      <c r="M1336" t="str">
        <f t="shared" si="565"/>
        <v>B3BE0000C0F00200</v>
      </c>
      <c r="N1336" t="str">
        <f t="shared" si="566"/>
        <v>B3BE=境</v>
      </c>
      <c r="P1336" s="2" t="s">
        <v>6161</v>
      </c>
      <c r="Q1336" s="2" t="s">
        <v>5289</v>
      </c>
      <c r="R1336" t="str">
        <f t="shared" si="567"/>
        <v>D8BB=回</v>
      </c>
    </row>
    <row r="1337" spans="1:18">
      <c r="A1337" s="2" t="s">
        <v>6162</v>
      </c>
      <c r="B1337" s="2" t="s">
        <v>6163</v>
      </c>
      <c r="C1337">
        <f t="shared" si="572"/>
        <v>1636</v>
      </c>
      <c r="D1337">
        <f t="shared" si="559"/>
        <v>1380</v>
      </c>
      <c r="E1337">
        <f t="shared" si="560"/>
        <v>1376</v>
      </c>
      <c r="F1337">
        <f t="shared" si="561"/>
        <v>176384</v>
      </c>
      <c r="G1337" t="str">
        <f t="shared" si="562"/>
        <v>0002F100</v>
      </c>
      <c r="H1337" t="str">
        <f t="shared" ref="H1337:H1346" si="579">MID($H$1,(ROW()-2)*4+1,4)</f>
        <v>BEB4</v>
      </c>
      <c r="I1337" t="str">
        <f t="shared" si="578"/>
        <v/>
      </c>
      <c r="J1337" t="s">
        <v>3698</v>
      </c>
      <c r="K1337" t="str">
        <f t="shared" si="563"/>
        <v>B4BE0000</v>
      </c>
      <c r="L1337" t="str">
        <f t="shared" si="564"/>
        <v>00F10200</v>
      </c>
      <c r="M1337" t="str">
        <f t="shared" si="565"/>
        <v>B4BE000000F10200</v>
      </c>
      <c r="N1337" t="str">
        <f t="shared" si="566"/>
        <v>B4BE=敬</v>
      </c>
      <c r="P1337" s="2" t="s">
        <v>6164</v>
      </c>
      <c r="Q1337" s="2" t="s">
        <v>5293</v>
      </c>
      <c r="R1337" t="str">
        <f t="shared" si="567"/>
        <v>D9BB=毁</v>
      </c>
    </row>
    <row r="1338" spans="1:18">
      <c r="A1338" s="2" t="s">
        <v>6165</v>
      </c>
      <c r="B1338" s="2" t="s">
        <v>6166</v>
      </c>
      <c r="C1338">
        <f t="shared" si="572"/>
        <v>1637</v>
      </c>
      <c r="D1338">
        <f t="shared" si="559"/>
        <v>1381</v>
      </c>
      <c r="E1338">
        <f t="shared" si="560"/>
        <v>1376</v>
      </c>
      <c r="F1338">
        <f t="shared" si="561"/>
        <v>176448</v>
      </c>
      <c r="G1338" t="str">
        <f t="shared" si="562"/>
        <v>0002F140</v>
      </c>
      <c r="H1338" t="str">
        <f t="shared" si="579"/>
        <v>BEB5</v>
      </c>
      <c r="I1338" t="str">
        <f t="shared" si="578"/>
        <v/>
      </c>
      <c r="J1338" t="s">
        <v>4043</v>
      </c>
      <c r="K1338" t="str">
        <f t="shared" si="563"/>
        <v>B5BE0000</v>
      </c>
      <c r="L1338" t="str">
        <f t="shared" si="564"/>
        <v>40F10200</v>
      </c>
      <c r="M1338" t="str">
        <f t="shared" si="565"/>
        <v>B5BE000040F10200</v>
      </c>
      <c r="N1338" t="str">
        <f t="shared" si="566"/>
        <v>B5BE=镜</v>
      </c>
      <c r="P1338" s="2" t="s">
        <v>6167</v>
      </c>
      <c r="Q1338" s="2" t="s">
        <v>5297</v>
      </c>
      <c r="R1338" t="str">
        <f t="shared" si="567"/>
        <v>DABB=悔</v>
      </c>
    </row>
    <row r="1339" spans="1:18">
      <c r="A1339" s="2" t="s">
        <v>6168</v>
      </c>
      <c r="B1339" s="2" t="s">
        <v>6169</v>
      </c>
      <c r="C1339">
        <f t="shared" si="572"/>
        <v>1638</v>
      </c>
      <c r="D1339">
        <f t="shared" si="559"/>
        <v>1382</v>
      </c>
      <c r="E1339">
        <f t="shared" si="560"/>
        <v>1376</v>
      </c>
      <c r="F1339">
        <f t="shared" si="561"/>
        <v>176512</v>
      </c>
      <c r="G1339" t="str">
        <f t="shared" si="562"/>
        <v>0002F180</v>
      </c>
      <c r="H1339" t="str">
        <f t="shared" si="579"/>
        <v>BEB6</v>
      </c>
      <c r="I1339" t="str">
        <f t="shared" si="578"/>
        <v/>
      </c>
      <c r="J1339" t="s">
        <v>1209</v>
      </c>
      <c r="K1339" t="str">
        <f t="shared" si="563"/>
        <v>B6BE0000</v>
      </c>
      <c r="L1339" t="str">
        <f t="shared" si="564"/>
        <v>80F10200</v>
      </c>
      <c r="M1339" t="str">
        <f t="shared" si="565"/>
        <v>B6BE000080F10200</v>
      </c>
      <c r="N1339" t="str">
        <f t="shared" si="566"/>
        <v>B6BE=径</v>
      </c>
      <c r="P1339" s="2" t="s">
        <v>6170</v>
      </c>
      <c r="Q1339" s="2" t="s">
        <v>5301</v>
      </c>
      <c r="R1339" t="str">
        <f t="shared" si="567"/>
        <v>DBBB=慧</v>
      </c>
    </row>
    <row r="1340" spans="1:18">
      <c r="A1340" s="2" t="s">
        <v>6171</v>
      </c>
      <c r="B1340" s="2" t="s">
        <v>6172</v>
      </c>
      <c r="C1340">
        <f t="shared" si="572"/>
        <v>1639</v>
      </c>
      <c r="D1340">
        <f t="shared" si="559"/>
        <v>1383</v>
      </c>
      <c r="E1340">
        <f t="shared" si="560"/>
        <v>1376</v>
      </c>
      <c r="F1340">
        <f t="shared" si="561"/>
        <v>176576</v>
      </c>
      <c r="G1340" t="str">
        <f t="shared" si="562"/>
        <v>0002F1C0</v>
      </c>
      <c r="H1340" t="str">
        <f t="shared" si="579"/>
        <v>BEB7</v>
      </c>
      <c r="I1340" t="str">
        <f t="shared" si="578"/>
        <v/>
      </c>
      <c r="J1340" t="s">
        <v>4726</v>
      </c>
      <c r="K1340" t="str">
        <f t="shared" si="563"/>
        <v>B7BE0000</v>
      </c>
      <c r="L1340" t="str">
        <f t="shared" si="564"/>
        <v>C0F10200</v>
      </c>
      <c r="M1340" t="str">
        <f t="shared" si="565"/>
        <v>B7BE0000C0F10200</v>
      </c>
      <c r="N1340" t="str">
        <f t="shared" si="566"/>
        <v>B7BE=痉</v>
      </c>
      <c r="P1340" s="2" t="s">
        <v>6173</v>
      </c>
      <c r="Q1340" s="2" t="s">
        <v>5305</v>
      </c>
      <c r="R1340" t="str">
        <f t="shared" si="567"/>
        <v>DCBB=卉</v>
      </c>
    </row>
    <row r="1341" spans="1:18">
      <c r="A1341" s="2" t="s">
        <v>6174</v>
      </c>
      <c r="B1341" s="2" t="s">
        <v>6175</v>
      </c>
      <c r="C1341">
        <f t="shared" si="572"/>
        <v>1640</v>
      </c>
      <c r="D1341">
        <f t="shared" si="559"/>
        <v>1384</v>
      </c>
      <c r="E1341">
        <f t="shared" si="560"/>
        <v>1376</v>
      </c>
      <c r="F1341">
        <f t="shared" si="561"/>
        <v>176640</v>
      </c>
      <c r="G1341" t="str">
        <f t="shared" si="562"/>
        <v>0002F200</v>
      </c>
      <c r="H1341" t="str">
        <f t="shared" si="579"/>
        <v>BEB8</v>
      </c>
      <c r="I1341" t="str">
        <f t="shared" ref="I1341:I1350" si="580">MID($I$1,(ROW()-2)*4+1,4)</f>
        <v/>
      </c>
      <c r="J1341" t="s">
        <v>5063</v>
      </c>
      <c r="K1341" t="str">
        <f t="shared" si="563"/>
        <v>B8BE0000</v>
      </c>
      <c r="L1341" t="str">
        <f t="shared" si="564"/>
        <v>00F20200</v>
      </c>
      <c r="M1341" t="str">
        <f t="shared" si="565"/>
        <v>B8BE000000F20200</v>
      </c>
      <c r="N1341" t="str">
        <f t="shared" si="566"/>
        <v>B8BE=靖</v>
      </c>
      <c r="P1341" s="2" t="s">
        <v>6176</v>
      </c>
      <c r="Q1341" s="2" t="s">
        <v>5309</v>
      </c>
      <c r="R1341" t="str">
        <f t="shared" si="567"/>
        <v>DDBB=惠</v>
      </c>
    </row>
    <row r="1342" spans="1:18">
      <c r="A1342" s="2" t="s">
        <v>6177</v>
      </c>
      <c r="B1342" s="2" t="s">
        <v>6178</v>
      </c>
      <c r="C1342">
        <f t="shared" si="572"/>
        <v>1641</v>
      </c>
      <c r="D1342">
        <f t="shared" si="559"/>
        <v>1385</v>
      </c>
      <c r="E1342">
        <f t="shared" si="560"/>
        <v>1376</v>
      </c>
      <c r="F1342">
        <f t="shared" si="561"/>
        <v>176704</v>
      </c>
      <c r="G1342" t="str">
        <f t="shared" si="562"/>
        <v>0002F240</v>
      </c>
      <c r="H1342" t="str">
        <f t="shared" si="579"/>
        <v>BEB9</v>
      </c>
      <c r="I1342" t="str">
        <f t="shared" si="580"/>
        <v/>
      </c>
      <c r="J1342" t="s">
        <v>1335</v>
      </c>
      <c r="K1342" t="str">
        <f t="shared" si="563"/>
        <v>B9BE0000</v>
      </c>
      <c r="L1342" t="str">
        <f t="shared" si="564"/>
        <v>40F20200</v>
      </c>
      <c r="M1342" t="str">
        <f t="shared" si="565"/>
        <v>B9BE000040F20200</v>
      </c>
      <c r="N1342" t="str">
        <f t="shared" si="566"/>
        <v>B9BE=竟</v>
      </c>
      <c r="P1342" s="2" t="s">
        <v>6179</v>
      </c>
      <c r="Q1342" s="2" t="s">
        <v>5313</v>
      </c>
      <c r="R1342" t="str">
        <f t="shared" si="567"/>
        <v>DEBB=晦</v>
      </c>
    </row>
    <row r="1343" spans="1:18">
      <c r="A1343" s="2" t="s">
        <v>6180</v>
      </c>
      <c r="B1343" s="2" t="s">
        <v>6181</v>
      </c>
      <c r="C1343">
        <f t="shared" si="572"/>
        <v>1642</v>
      </c>
      <c r="D1343">
        <f t="shared" si="559"/>
        <v>1386</v>
      </c>
      <c r="E1343">
        <f t="shared" si="560"/>
        <v>1376</v>
      </c>
      <c r="F1343">
        <f t="shared" si="561"/>
        <v>176768</v>
      </c>
      <c r="G1343" t="str">
        <f t="shared" si="562"/>
        <v>0002F280</v>
      </c>
      <c r="H1343" t="str">
        <f t="shared" si="579"/>
        <v>BEBA</v>
      </c>
      <c r="I1343" t="str">
        <f t="shared" si="580"/>
        <v/>
      </c>
      <c r="J1343" t="s">
        <v>5731</v>
      </c>
      <c r="K1343" t="str">
        <f t="shared" si="563"/>
        <v>BABE0000</v>
      </c>
      <c r="L1343" t="str">
        <f t="shared" si="564"/>
        <v>80F20200</v>
      </c>
      <c r="M1343" t="str">
        <f t="shared" si="565"/>
        <v>BABE000080F20200</v>
      </c>
      <c r="N1343" t="str">
        <f t="shared" si="566"/>
        <v>BABE=竞</v>
      </c>
      <c r="P1343" s="2" t="s">
        <v>6182</v>
      </c>
      <c r="Q1343" s="2" t="s">
        <v>5317</v>
      </c>
      <c r="R1343" t="str">
        <f t="shared" si="567"/>
        <v>DFBB=贿</v>
      </c>
    </row>
    <row r="1344" spans="1:18">
      <c r="A1344" s="2" t="s">
        <v>6183</v>
      </c>
      <c r="B1344" s="2" t="s">
        <v>6184</v>
      </c>
      <c r="C1344">
        <f t="shared" si="572"/>
        <v>1643</v>
      </c>
      <c r="D1344">
        <f t="shared" si="559"/>
        <v>1387</v>
      </c>
      <c r="E1344">
        <f t="shared" si="560"/>
        <v>1376</v>
      </c>
      <c r="F1344">
        <f t="shared" si="561"/>
        <v>176832</v>
      </c>
      <c r="G1344" t="str">
        <f t="shared" si="562"/>
        <v>0002F2C0</v>
      </c>
      <c r="H1344" t="str">
        <f t="shared" si="579"/>
        <v>BEBB</v>
      </c>
      <c r="I1344" t="str">
        <f t="shared" si="580"/>
        <v/>
      </c>
      <c r="J1344" t="s">
        <v>6065</v>
      </c>
      <c r="K1344" t="str">
        <f t="shared" si="563"/>
        <v>BBBE0000</v>
      </c>
      <c r="L1344" t="str">
        <f t="shared" si="564"/>
        <v>C0F20200</v>
      </c>
      <c r="M1344" t="str">
        <f t="shared" si="565"/>
        <v>BBBE0000C0F20200</v>
      </c>
      <c r="N1344" t="str">
        <f t="shared" si="566"/>
        <v>BBBE=净</v>
      </c>
      <c r="P1344" s="2" t="s">
        <v>6185</v>
      </c>
      <c r="Q1344" s="2" t="s">
        <v>5321</v>
      </c>
      <c r="R1344" t="str">
        <f t="shared" si="567"/>
        <v>E0BB=秽</v>
      </c>
    </row>
    <row r="1345" spans="1:18">
      <c r="A1345" s="2" t="s">
        <v>6186</v>
      </c>
      <c r="B1345" s="2" t="s">
        <v>6187</v>
      </c>
      <c r="C1345">
        <f t="shared" si="572"/>
        <v>1644</v>
      </c>
      <c r="D1345">
        <f t="shared" si="559"/>
        <v>1388</v>
      </c>
      <c r="E1345">
        <f t="shared" si="560"/>
        <v>1376</v>
      </c>
      <c r="F1345">
        <f t="shared" si="561"/>
        <v>176896</v>
      </c>
      <c r="G1345" t="str">
        <f t="shared" si="562"/>
        <v>0002F300</v>
      </c>
      <c r="H1345" t="str">
        <f t="shared" si="579"/>
        <v>BEBC</v>
      </c>
      <c r="I1345" t="str">
        <f t="shared" si="580"/>
        <v/>
      </c>
      <c r="J1345" t="s">
        <v>6188</v>
      </c>
      <c r="K1345" t="str">
        <f t="shared" si="563"/>
        <v>BCBE0000</v>
      </c>
      <c r="L1345" t="str">
        <f t="shared" si="564"/>
        <v>00F30200</v>
      </c>
      <c r="M1345" t="str">
        <f t="shared" si="565"/>
        <v>BCBE000000F30200</v>
      </c>
      <c r="N1345" t="str">
        <f t="shared" si="566"/>
        <v>BCBE=炯</v>
      </c>
      <c r="P1345" s="2" t="s">
        <v>6189</v>
      </c>
      <c r="Q1345" s="2" t="s">
        <v>5325</v>
      </c>
      <c r="R1345" t="str">
        <f t="shared" si="567"/>
        <v>E1BB=会</v>
      </c>
    </row>
    <row r="1346" spans="1:18">
      <c r="A1346" s="2" t="s">
        <v>6190</v>
      </c>
      <c r="B1346" s="2" t="s">
        <v>6191</v>
      </c>
      <c r="C1346">
        <f t="shared" si="572"/>
        <v>1645</v>
      </c>
      <c r="D1346">
        <f t="shared" si="559"/>
        <v>1389</v>
      </c>
      <c r="E1346">
        <f t="shared" si="560"/>
        <v>1376</v>
      </c>
      <c r="F1346">
        <f t="shared" si="561"/>
        <v>176960</v>
      </c>
      <c r="G1346" t="str">
        <f t="shared" si="562"/>
        <v>0002F340</v>
      </c>
      <c r="H1346" t="str">
        <f t="shared" si="579"/>
        <v>BEBD</v>
      </c>
      <c r="I1346" t="str">
        <f t="shared" si="580"/>
        <v/>
      </c>
      <c r="J1346" t="s">
        <v>6192</v>
      </c>
      <c r="K1346" t="str">
        <f t="shared" si="563"/>
        <v>BDBE0000</v>
      </c>
      <c r="L1346" t="str">
        <f t="shared" si="564"/>
        <v>40F30200</v>
      </c>
      <c r="M1346" t="str">
        <f t="shared" si="565"/>
        <v>BDBE000040F30200</v>
      </c>
      <c r="N1346" t="str">
        <f t="shared" si="566"/>
        <v>BDBE=窘</v>
      </c>
      <c r="P1346" s="2" t="s">
        <v>6193</v>
      </c>
      <c r="Q1346" s="2" t="s">
        <v>5329</v>
      </c>
      <c r="R1346" t="str">
        <f t="shared" si="567"/>
        <v>E2BB=烩</v>
      </c>
    </row>
    <row r="1347" spans="1:18">
      <c r="A1347" s="2" t="s">
        <v>6194</v>
      </c>
      <c r="B1347" s="2" t="s">
        <v>6195</v>
      </c>
      <c r="C1347">
        <f t="shared" si="572"/>
        <v>1646</v>
      </c>
      <c r="D1347">
        <f t="shared" ref="D1347:D1410" si="581">C1347-256</f>
        <v>1390</v>
      </c>
      <c r="E1347">
        <f t="shared" ref="E1347:E1410" si="582">INT(D1347/16)*16</f>
        <v>1376</v>
      </c>
      <c r="F1347">
        <f t="shared" ref="F1347:F1410" si="583">(D1347+E1347)*64</f>
        <v>177024</v>
      </c>
      <c r="G1347" t="str">
        <f t="shared" ref="G1347:G1410" si="584">DEC2HEX(F1347+16384,8)</f>
        <v>0002F380</v>
      </c>
      <c r="H1347" t="str">
        <f t="shared" ref="H1347:H1356" si="585">MID($H$1,(ROW()-2)*4+1,4)</f>
        <v>BEBE</v>
      </c>
      <c r="I1347" t="str">
        <f t="shared" si="580"/>
        <v/>
      </c>
      <c r="J1347" t="s">
        <v>6196</v>
      </c>
      <c r="K1347" t="str">
        <f t="shared" ref="K1347:K1410" si="586">MID(J1347,3,2)&amp;MID(J1347,1,2)&amp;"0000"</f>
        <v>BEBE0000</v>
      </c>
      <c r="L1347" t="str">
        <f t="shared" ref="L1347:L1410" si="587">MID(G1347,7,2)&amp;MID(G1347,5,2)&amp;MID(G1347,3,2)&amp;MID(G1347,1,2)</f>
        <v>80F30200</v>
      </c>
      <c r="M1347" t="str">
        <f t="shared" ref="M1347:M1410" si="588">K1347&amp;L1347</f>
        <v>BEBE000080F30200</v>
      </c>
      <c r="N1347" t="str">
        <f t="shared" ref="N1347:N1410" si="589">MID(J1347,3,2)&amp;MID(J1347,1,2)&amp;"="&amp;A1347</f>
        <v>BEBE=揪</v>
      </c>
      <c r="P1347" s="2" t="s">
        <v>6197</v>
      </c>
      <c r="Q1347" s="2" t="s">
        <v>5333</v>
      </c>
      <c r="R1347" t="str">
        <f t="shared" ref="R1347:R1410" si="590">P1347&amp;"="&amp;Q1347</f>
        <v>E3BB=汇</v>
      </c>
    </row>
    <row r="1348" spans="1:18">
      <c r="A1348" s="2" t="s">
        <v>6198</v>
      </c>
      <c r="B1348" s="2" t="s">
        <v>6199</v>
      </c>
      <c r="C1348">
        <f t="shared" si="572"/>
        <v>1647</v>
      </c>
      <c r="D1348">
        <f t="shared" si="581"/>
        <v>1391</v>
      </c>
      <c r="E1348">
        <f t="shared" si="582"/>
        <v>1376</v>
      </c>
      <c r="F1348">
        <f t="shared" si="583"/>
        <v>177088</v>
      </c>
      <c r="G1348" t="str">
        <f t="shared" si="584"/>
        <v>0002F3C0</v>
      </c>
      <c r="H1348" t="str">
        <f t="shared" si="585"/>
        <v>BEBF</v>
      </c>
      <c r="I1348" t="str">
        <f t="shared" si="580"/>
        <v/>
      </c>
      <c r="J1348" t="s">
        <v>6200</v>
      </c>
      <c r="K1348" t="str">
        <f t="shared" si="586"/>
        <v>BFBE0000</v>
      </c>
      <c r="L1348" t="str">
        <f t="shared" si="587"/>
        <v>C0F30200</v>
      </c>
      <c r="M1348" t="str">
        <f t="shared" si="588"/>
        <v>BFBE0000C0F30200</v>
      </c>
      <c r="N1348" t="str">
        <f t="shared" si="589"/>
        <v>BFBE=究</v>
      </c>
      <c r="P1348" s="2" t="s">
        <v>6201</v>
      </c>
      <c r="Q1348" s="2" t="s">
        <v>5337</v>
      </c>
      <c r="R1348" t="str">
        <f t="shared" si="590"/>
        <v>E4BB=讳</v>
      </c>
    </row>
    <row r="1349" spans="1:18">
      <c r="A1349" s="2" t="s">
        <v>6202</v>
      </c>
      <c r="B1349" s="2" t="s">
        <v>6203</v>
      </c>
      <c r="C1349">
        <f t="shared" si="572"/>
        <v>1648</v>
      </c>
      <c r="D1349">
        <f t="shared" si="581"/>
        <v>1392</v>
      </c>
      <c r="E1349">
        <f t="shared" si="582"/>
        <v>1392</v>
      </c>
      <c r="F1349">
        <f t="shared" si="583"/>
        <v>178176</v>
      </c>
      <c r="G1349" t="str">
        <f t="shared" si="584"/>
        <v>0002F800</v>
      </c>
      <c r="H1349" t="str">
        <f t="shared" si="585"/>
        <v>BEC0</v>
      </c>
      <c r="I1349" t="str">
        <f t="shared" si="580"/>
        <v/>
      </c>
      <c r="J1349" t="s">
        <v>6204</v>
      </c>
      <c r="K1349" t="str">
        <f t="shared" si="586"/>
        <v>C0BE0000</v>
      </c>
      <c r="L1349" t="str">
        <f t="shared" si="587"/>
        <v>00F80200</v>
      </c>
      <c r="M1349" t="str">
        <f t="shared" si="588"/>
        <v>C0BE000000F80200</v>
      </c>
      <c r="N1349" t="str">
        <f t="shared" si="589"/>
        <v>C0BE=纠</v>
      </c>
      <c r="P1349" s="2" t="s">
        <v>6205</v>
      </c>
      <c r="Q1349" s="2" t="s">
        <v>5341</v>
      </c>
      <c r="R1349" t="str">
        <f t="shared" si="590"/>
        <v>E5BB=诲</v>
      </c>
    </row>
    <row r="1350" spans="1:18">
      <c r="A1350" s="2" t="s">
        <v>6206</v>
      </c>
      <c r="B1350" s="2" t="s">
        <v>6207</v>
      </c>
      <c r="C1350">
        <f t="shared" si="572"/>
        <v>1649</v>
      </c>
      <c r="D1350">
        <f t="shared" si="581"/>
        <v>1393</v>
      </c>
      <c r="E1350">
        <f t="shared" si="582"/>
        <v>1392</v>
      </c>
      <c r="F1350">
        <f t="shared" si="583"/>
        <v>178240</v>
      </c>
      <c r="G1350" t="str">
        <f t="shared" si="584"/>
        <v>0002F840</v>
      </c>
      <c r="H1350" t="str">
        <f t="shared" si="585"/>
        <v>BEC1</v>
      </c>
      <c r="I1350" t="str">
        <f t="shared" si="580"/>
        <v/>
      </c>
      <c r="J1350" t="s">
        <v>6208</v>
      </c>
      <c r="K1350" t="str">
        <f t="shared" si="586"/>
        <v>C1BE0000</v>
      </c>
      <c r="L1350" t="str">
        <f t="shared" si="587"/>
        <v>40F80200</v>
      </c>
      <c r="M1350" t="str">
        <f t="shared" si="588"/>
        <v>C1BE000040F80200</v>
      </c>
      <c r="N1350" t="str">
        <f t="shared" si="589"/>
        <v>C1BE=玖</v>
      </c>
      <c r="P1350" s="2" t="s">
        <v>6209</v>
      </c>
      <c r="Q1350" s="2" t="s">
        <v>5344</v>
      </c>
      <c r="R1350" t="str">
        <f t="shared" si="590"/>
        <v>E6BB=绘</v>
      </c>
    </row>
    <row r="1351" spans="1:18">
      <c r="A1351" s="2" t="s">
        <v>6210</v>
      </c>
      <c r="B1351" s="2" t="s">
        <v>6211</v>
      </c>
      <c r="C1351">
        <f t="shared" si="572"/>
        <v>1650</v>
      </c>
      <c r="D1351">
        <f t="shared" si="581"/>
        <v>1394</v>
      </c>
      <c r="E1351">
        <f t="shared" si="582"/>
        <v>1392</v>
      </c>
      <c r="F1351">
        <f t="shared" si="583"/>
        <v>178304</v>
      </c>
      <c r="G1351" t="str">
        <f t="shared" si="584"/>
        <v>0002F880</v>
      </c>
      <c r="H1351" t="str">
        <f t="shared" si="585"/>
        <v>BEC2</v>
      </c>
      <c r="I1351" t="str">
        <f t="shared" ref="I1351:I1360" si="591">MID($I$1,(ROW()-2)*4+1,4)</f>
        <v/>
      </c>
      <c r="J1351" t="s">
        <v>6212</v>
      </c>
      <c r="K1351" t="str">
        <f t="shared" si="586"/>
        <v>C2BE0000</v>
      </c>
      <c r="L1351" t="str">
        <f t="shared" si="587"/>
        <v>80F80200</v>
      </c>
      <c r="M1351" t="str">
        <f t="shared" si="588"/>
        <v>C2BE000080F80200</v>
      </c>
      <c r="N1351" t="str">
        <f t="shared" si="589"/>
        <v>C2BE=韭</v>
      </c>
      <c r="P1351" s="2" t="s">
        <v>6213</v>
      </c>
      <c r="Q1351" s="2" t="s">
        <v>5348</v>
      </c>
      <c r="R1351" t="str">
        <f t="shared" si="590"/>
        <v>E7BB=荤</v>
      </c>
    </row>
    <row r="1352" spans="1:18">
      <c r="A1352" s="2" t="s">
        <v>6214</v>
      </c>
      <c r="B1352" s="2" t="s">
        <v>6215</v>
      </c>
      <c r="C1352">
        <f t="shared" si="572"/>
        <v>1651</v>
      </c>
      <c r="D1352">
        <f t="shared" si="581"/>
        <v>1395</v>
      </c>
      <c r="E1352">
        <f t="shared" si="582"/>
        <v>1392</v>
      </c>
      <c r="F1352">
        <f t="shared" si="583"/>
        <v>178368</v>
      </c>
      <c r="G1352" t="str">
        <f t="shared" si="584"/>
        <v>0002F8C0</v>
      </c>
      <c r="H1352" t="str">
        <f t="shared" si="585"/>
        <v>BEC3</v>
      </c>
      <c r="I1352" t="str">
        <f t="shared" si="591"/>
        <v/>
      </c>
      <c r="J1352" t="s">
        <v>6216</v>
      </c>
      <c r="K1352" t="str">
        <f t="shared" si="586"/>
        <v>C3BE0000</v>
      </c>
      <c r="L1352" t="str">
        <f t="shared" si="587"/>
        <v>C0F80200</v>
      </c>
      <c r="M1352" t="str">
        <f t="shared" si="588"/>
        <v>C3BE0000C0F80200</v>
      </c>
      <c r="N1352" t="str">
        <f t="shared" si="589"/>
        <v>C3BE=久</v>
      </c>
      <c r="P1352" s="2" t="s">
        <v>6217</v>
      </c>
      <c r="Q1352" s="2" t="s">
        <v>5352</v>
      </c>
      <c r="R1352" t="str">
        <f t="shared" si="590"/>
        <v>E8BB=昏</v>
      </c>
    </row>
    <row r="1353" spans="1:18">
      <c r="A1353" s="2" t="s">
        <v>6218</v>
      </c>
      <c r="B1353" s="2" t="s">
        <v>6219</v>
      </c>
      <c r="C1353">
        <f t="shared" si="572"/>
        <v>1652</v>
      </c>
      <c r="D1353">
        <f t="shared" si="581"/>
        <v>1396</v>
      </c>
      <c r="E1353">
        <f t="shared" si="582"/>
        <v>1392</v>
      </c>
      <c r="F1353">
        <f t="shared" si="583"/>
        <v>178432</v>
      </c>
      <c r="G1353" t="str">
        <f t="shared" si="584"/>
        <v>0002F900</v>
      </c>
      <c r="H1353" t="str">
        <f t="shared" si="585"/>
        <v>BEC4</v>
      </c>
      <c r="I1353" t="str">
        <f t="shared" si="591"/>
        <v/>
      </c>
      <c r="J1353" t="s">
        <v>1872</v>
      </c>
      <c r="K1353" t="str">
        <f t="shared" si="586"/>
        <v>C4BE0000</v>
      </c>
      <c r="L1353" t="str">
        <f t="shared" si="587"/>
        <v>00F90200</v>
      </c>
      <c r="M1353" t="str">
        <f t="shared" si="588"/>
        <v>C4BE000000F90200</v>
      </c>
      <c r="N1353" t="str">
        <f t="shared" si="589"/>
        <v>C4BE=灸</v>
      </c>
      <c r="P1353" s="2" t="s">
        <v>6220</v>
      </c>
      <c r="Q1353" s="2" t="s">
        <v>5356</v>
      </c>
      <c r="R1353" t="str">
        <f t="shared" si="590"/>
        <v>E9BB=婚</v>
      </c>
    </row>
    <row r="1354" spans="1:18">
      <c r="A1354" s="2" t="s">
        <v>1546</v>
      </c>
      <c r="B1354" s="2" t="s">
        <v>6221</v>
      </c>
      <c r="C1354">
        <f t="shared" si="572"/>
        <v>1653</v>
      </c>
      <c r="D1354">
        <f t="shared" si="581"/>
        <v>1397</v>
      </c>
      <c r="E1354">
        <f t="shared" si="582"/>
        <v>1392</v>
      </c>
      <c r="F1354">
        <f t="shared" si="583"/>
        <v>178496</v>
      </c>
      <c r="G1354" t="str">
        <f t="shared" si="584"/>
        <v>0002F940</v>
      </c>
      <c r="H1354" t="str">
        <f t="shared" si="585"/>
        <v>BEC5</v>
      </c>
      <c r="I1354" t="str">
        <f t="shared" si="591"/>
        <v/>
      </c>
      <c r="J1354" t="s">
        <v>6222</v>
      </c>
      <c r="K1354" t="str">
        <f t="shared" si="586"/>
        <v>C5BE0000</v>
      </c>
      <c r="L1354" t="str">
        <f t="shared" si="587"/>
        <v>40F90200</v>
      </c>
      <c r="M1354" t="str">
        <f t="shared" si="588"/>
        <v>C5BE000040F90200</v>
      </c>
      <c r="N1354" t="str">
        <f t="shared" si="589"/>
        <v>C5BE=九</v>
      </c>
      <c r="P1354" s="2" t="s">
        <v>1465</v>
      </c>
      <c r="Q1354" s="2" t="s">
        <v>1466</v>
      </c>
      <c r="R1354" t="str">
        <f t="shared" si="590"/>
        <v>EABB=魂</v>
      </c>
    </row>
    <row r="1355" spans="1:18">
      <c r="A1355" s="2" t="s">
        <v>6223</v>
      </c>
      <c r="B1355" s="2" t="s">
        <v>6224</v>
      </c>
      <c r="C1355">
        <f t="shared" si="572"/>
        <v>1654</v>
      </c>
      <c r="D1355">
        <f t="shared" si="581"/>
        <v>1398</v>
      </c>
      <c r="E1355">
        <f t="shared" si="582"/>
        <v>1392</v>
      </c>
      <c r="F1355">
        <f t="shared" si="583"/>
        <v>178560</v>
      </c>
      <c r="G1355" t="str">
        <f t="shared" si="584"/>
        <v>0002F980</v>
      </c>
      <c r="H1355" t="str">
        <f t="shared" si="585"/>
        <v>BEC6</v>
      </c>
      <c r="I1355" t="str">
        <f t="shared" si="591"/>
        <v/>
      </c>
      <c r="J1355" t="s">
        <v>6225</v>
      </c>
      <c r="K1355" t="str">
        <f t="shared" si="586"/>
        <v>C6BE0000</v>
      </c>
      <c r="L1355" t="str">
        <f t="shared" si="587"/>
        <v>80F90200</v>
      </c>
      <c r="M1355" t="str">
        <f t="shared" si="588"/>
        <v>C6BE000080F90200</v>
      </c>
      <c r="N1355" t="str">
        <f t="shared" si="589"/>
        <v>C6BE=酒</v>
      </c>
      <c r="P1355" s="2" t="s">
        <v>6226</v>
      </c>
      <c r="Q1355" s="2" t="s">
        <v>5361</v>
      </c>
      <c r="R1355" t="str">
        <f t="shared" si="590"/>
        <v>EBBB=浑</v>
      </c>
    </row>
    <row r="1356" spans="1:18">
      <c r="A1356" s="2" t="s">
        <v>6227</v>
      </c>
      <c r="B1356" s="2" t="s">
        <v>6228</v>
      </c>
      <c r="C1356">
        <f t="shared" si="572"/>
        <v>1655</v>
      </c>
      <c r="D1356">
        <f t="shared" si="581"/>
        <v>1399</v>
      </c>
      <c r="E1356">
        <f t="shared" si="582"/>
        <v>1392</v>
      </c>
      <c r="F1356">
        <f t="shared" si="583"/>
        <v>178624</v>
      </c>
      <c r="G1356" t="str">
        <f t="shared" si="584"/>
        <v>0002F9C0</v>
      </c>
      <c r="H1356" t="str">
        <f t="shared" si="585"/>
        <v>BEC7</v>
      </c>
      <c r="I1356" t="str">
        <f t="shared" si="591"/>
        <v/>
      </c>
      <c r="J1356" t="s">
        <v>1996</v>
      </c>
      <c r="K1356" t="str">
        <f t="shared" si="586"/>
        <v>C7BE0000</v>
      </c>
      <c r="L1356" t="str">
        <f t="shared" si="587"/>
        <v>C0F90200</v>
      </c>
      <c r="M1356" t="str">
        <f t="shared" si="588"/>
        <v>C7BE0000C0F90200</v>
      </c>
      <c r="N1356" t="str">
        <f t="shared" si="589"/>
        <v>C7BE=厩</v>
      </c>
      <c r="P1356" s="2" t="s">
        <v>6229</v>
      </c>
      <c r="Q1356" s="2" t="s">
        <v>5364</v>
      </c>
      <c r="R1356" t="str">
        <f t="shared" si="590"/>
        <v>ECBB=混</v>
      </c>
    </row>
    <row r="1357" spans="1:18">
      <c r="A1357" s="2" t="s">
        <v>872</v>
      </c>
      <c r="B1357" s="2" t="s">
        <v>6230</v>
      </c>
      <c r="C1357">
        <f t="shared" si="572"/>
        <v>1656</v>
      </c>
      <c r="D1357">
        <f t="shared" si="581"/>
        <v>1400</v>
      </c>
      <c r="E1357">
        <f t="shared" si="582"/>
        <v>1392</v>
      </c>
      <c r="F1357">
        <f t="shared" si="583"/>
        <v>178688</v>
      </c>
      <c r="G1357" t="str">
        <f t="shared" si="584"/>
        <v>0002FA00</v>
      </c>
      <c r="H1357" t="str">
        <f t="shared" ref="H1357:H1366" si="592">MID($H$1,(ROW()-2)*4+1,4)</f>
        <v>BEC8</v>
      </c>
      <c r="I1357" t="str">
        <f t="shared" si="591"/>
        <v/>
      </c>
      <c r="J1357" t="s">
        <v>6231</v>
      </c>
      <c r="K1357" t="str">
        <f t="shared" si="586"/>
        <v>C8BE0000</v>
      </c>
      <c r="L1357" t="str">
        <f t="shared" si="587"/>
        <v>00FA0200</v>
      </c>
      <c r="M1357" t="str">
        <f t="shared" si="588"/>
        <v>C8BE000000FA0200</v>
      </c>
      <c r="N1357" t="str">
        <f t="shared" si="589"/>
        <v>C8BE=救</v>
      </c>
      <c r="P1357" s="2" t="s">
        <v>6232</v>
      </c>
      <c r="Q1357" s="2" t="s">
        <v>5367</v>
      </c>
      <c r="R1357" t="str">
        <f t="shared" si="590"/>
        <v>EDBB=豁</v>
      </c>
    </row>
    <row r="1358" spans="1:18">
      <c r="A1358" s="2" t="s">
        <v>6233</v>
      </c>
      <c r="B1358" s="2" t="s">
        <v>6234</v>
      </c>
      <c r="C1358">
        <f t="shared" si="572"/>
        <v>1657</v>
      </c>
      <c r="D1358">
        <f t="shared" si="581"/>
        <v>1401</v>
      </c>
      <c r="E1358">
        <f t="shared" si="582"/>
        <v>1392</v>
      </c>
      <c r="F1358">
        <f t="shared" si="583"/>
        <v>178752</v>
      </c>
      <c r="G1358" t="str">
        <f t="shared" si="584"/>
        <v>0002FA40</v>
      </c>
      <c r="H1358" t="str">
        <f t="shared" si="592"/>
        <v>BEC9</v>
      </c>
      <c r="I1358" t="str">
        <f t="shared" si="591"/>
        <v/>
      </c>
      <c r="J1358" t="s">
        <v>6235</v>
      </c>
      <c r="K1358" t="str">
        <f t="shared" si="586"/>
        <v>C9BE0000</v>
      </c>
      <c r="L1358" t="str">
        <f t="shared" si="587"/>
        <v>40FA0200</v>
      </c>
      <c r="M1358" t="str">
        <f t="shared" si="588"/>
        <v>C9BE000040FA0200</v>
      </c>
      <c r="N1358" t="str">
        <f t="shared" si="589"/>
        <v>C9BE=旧</v>
      </c>
      <c r="P1358" s="2" t="s">
        <v>6236</v>
      </c>
      <c r="Q1358" s="2" t="s">
        <v>5370</v>
      </c>
      <c r="R1358" t="str">
        <f t="shared" si="590"/>
        <v>EEBB=活</v>
      </c>
    </row>
    <row r="1359" spans="1:18">
      <c r="A1359" s="2" t="s">
        <v>6237</v>
      </c>
      <c r="B1359" s="2" t="s">
        <v>6238</v>
      </c>
      <c r="C1359">
        <f t="shared" si="572"/>
        <v>1658</v>
      </c>
      <c r="D1359">
        <f t="shared" si="581"/>
        <v>1402</v>
      </c>
      <c r="E1359">
        <f t="shared" si="582"/>
        <v>1392</v>
      </c>
      <c r="F1359">
        <f t="shared" si="583"/>
        <v>178816</v>
      </c>
      <c r="G1359" t="str">
        <f t="shared" si="584"/>
        <v>0002FA80</v>
      </c>
      <c r="H1359" t="str">
        <f t="shared" si="592"/>
        <v>BECA</v>
      </c>
      <c r="I1359" t="str">
        <f t="shared" si="591"/>
        <v/>
      </c>
      <c r="J1359" t="s">
        <v>6239</v>
      </c>
      <c r="K1359" t="str">
        <f t="shared" si="586"/>
        <v>CABE0000</v>
      </c>
      <c r="L1359" t="str">
        <f t="shared" si="587"/>
        <v>80FA0200</v>
      </c>
      <c r="M1359" t="str">
        <f t="shared" si="588"/>
        <v>CABE000080FA0200</v>
      </c>
      <c r="N1359" t="str">
        <f t="shared" si="589"/>
        <v>CABE=臼</v>
      </c>
      <c r="P1359" s="2" t="s">
        <v>6240</v>
      </c>
      <c r="Q1359" s="2" t="s">
        <v>5373</v>
      </c>
      <c r="R1359" t="str">
        <f t="shared" si="590"/>
        <v>EFBB=伙</v>
      </c>
    </row>
    <row r="1360" spans="1:18">
      <c r="A1360" s="2" t="s">
        <v>6241</v>
      </c>
      <c r="B1360" s="2" t="s">
        <v>6242</v>
      </c>
      <c r="C1360">
        <f t="shared" si="572"/>
        <v>1659</v>
      </c>
      <c r="D1360">
        <f t="shared" si="581"/>
        <v>1403</v>
      </c>
      <c r="E1360">
        <f t="shared" si="582"/>
        <v>1392</v>
      </c>
      <c r="F1360">
        <f t="shared" si="583"/>
        <v>178880</v>
      </c>
      <c r="G1360" t="str">
        <f t="shared" si="584"/>
        <v>0002FAC0</v>
      </c>
      <c r="H1360" t="str">
        <f t="shared" si="592"/>
        <v>BECB</v>
      </c>
      <c r="I1360" t="str">
        <f t="shared" si="591"/>
        <v/>
      </c>
      <c r="J1360" t="s">
        <v>6243</v>
      </c>
      <c r="K1360" t="str">
        <f t="shared" si="586"/>
        <v>CBBE0000</v>
      </c>
      <c r="L1360" t="str">
        <f t="shared" si="587"/>
        <v>C0FA0200</v>
      </c>
      <c r="M1360" t="str">
        <f t="shared" si="588"/>
        <v>CBBE0000C0FA0200</v>
      </c>
      <c r="N1360" t="str">
        <f t="shared" si="589"/>
        <v>CBBE=舅</v>
      </c>
      <c r="P1360" s="2" t="s">
        <v>1471</v>
      </c>
      <c r="Q1360" s="2" t="s">
        <v>1472</v>
      </c>
      <c r="R1360" t="str">
        <f t="shared" si="590"/>
        <v>F0BB=火</v>
      </c>
    </row>
    <row r="1361" spans="1:18">
      <c r="A1361" s="2" t="s">
        <v>6244</v>
      </c>
      <c r="B1361" s="2" t="s">
        <v>6245</v>
      </c>
      <c r="C1361">
        <f t="shared" si="572"/>
        <v>1660</v>
      </c>
      <c r="D1361">
        <f t="shared" si="581"/>
        <v>1404</v>
      </c>
      <c r="E1361">
        <f t="shared" si="582"/>
        <v>1392</v>
      </c>
      <c r="F1361">
        <f t="shared" si="583"/>
        <v>178944</v>
      </c>
      <c r="G1361" t="str">
        <f t="shared" si="584"/>
        <v>0002FB00</v>
      </c>
      <c r="H1361" t="str">
        <f t="shared" si="592"/>
        <v>BECC</v>
      </c>
      <c r="I1361" t="str">
        <f t="shared" ref="I1361:I1370" si="593">MID($I$1,(ROW()-2)*4+1,4)</f>
        <v/>
      </c>
      <c r="J1361" t="s">
        <v>6246</v>
      </c>
      <c r="K1361" t="str">
        <f t="shared" si="586"/>
        <v>CCBE0000</v>
      </c>
      <c r="L1361" t="str">
        <f t="shared" si="587"/>
        <v>00FB0200</v>
      </c>
      <c r="M1361" t="str">
        <f t="shared" si="588"/>
        <v>CCBE000000FB0200</v>
      </c>
      <c r="N1361" t="str">
        <f t="shared" si="589"/>
        <v>CCBE=咎</v>
      </c>
      <c r="P1361" s="2" t="s">
        <v>562</v>
      </c>
      <c r="Q1361" s="2" t="s">
        <v>561</v>
      </c>
      <c r="R1361" t="str">
        <f t="shared" si="590"/>
        <v>F1BB=获</v>
      </c>
    </row>
    <row r="1362" spans="1:18">
      <c r="A1362" s="2" t="s">
        <v>6247</v>
      </c>
      <c r="B1362" s="2" t="s">
        <v>6248</v>
      </c>
      <c r="C1362">
        <f t="shared" si="572"/>
        <v>1661</v>
      </c>
      <c r="D1362">
        <f t="shared" si="581"/>
        <v>1405</v>
      </c>
      <c r="E1362">
        <f t="shared" si="582"/>
        <v>1392</v>
      </c>
      <c r="F1362">
        <f t="shared" si="583"/>
        <v>179008</v>
      </c>
      <c r="G1362" t="str">
        <f t="shared" si="584"/>
        <v>0002FB40</v>
      </c>
      <c r="H1362" t="str">
        <f t="shared" si="592"/>
        <v>BECD</v>
      </c>
      <c r="I1362" t="str">
        <f t="shared" si="593"/>
        <v/>
      </c>
      <c r="J1362" t="s">
        <v>6249</v>
      </c>
      <c r="K1362" t="str">
        <f t="shared" si="586"/>
        <v>CDBE0000</v>
      </c>
      <c r="L1362" t="str">
        <f t="shared" si="587"/>
        <v>40FB0200</v>
      </c>
      <c r="M1362" t="str">
        <f t="shared" si="588"/>
        <v>CDBE000040FB0200</v>
      </c>
      <c r="N1362" t="str">
        <f t="shared" si="589"/>
        <v>CDBE=就</v>
      </c>
      <c r="P1362" s="2" t="s">
        <v>6250</v>
      </c>
      <c r="Q1362" s="2" t="s">
        <v>5380</v>
      </c>
      <c r="R1362" t="str">
        <f t="shared" si="590"/>
        <v>F2BB=或</v>
      </c>
    </row>
    <row r="1363" spans="1:18">
      <c r="A1363" s="2" t="s">
        <v>6251</v>
      </c>
      <c r="B1363" s="2" t="s">
        <v>6252</v>
      </c>
      <c r="C1363">
        <f t="shared" si="572"/>
        <v>1662</v>
      </c>
      <c r="D1363">
        <f t="shared" si="581"/>
        <v>1406</v>
      </c>
      <c r="E1363">
        <f t="shared" si="582"/>
        <v>1392</v>
      </c>
      <c r="F1363">
        <f t="shared" si="583"/>
        <v>179072</v>
      </c>
      <c r="G1363" t="str">
        <f t="shared" si="584"/>
        <v>0002FB80</v>
      </c>
      <c r="H1363" t="str">
        <f t="shared" si="592"/>
        <v>BECE</v>
      </c>
      <c r="I1363" t="str">
        <f t="shared" si="593"/>
        <v/>
      </c>
      <c r="J1363" t="s">
        <v>6253</v>
      </c>
      <c r="K1363" t="str">
        <f t="shared" si="586"/>
        <v>CEBE0000</v>
      </c>
      <c r="L1363" t="str">
        <f t="shared" si="587"/>
        <v>80FB0200</v>
      </c>
      <c r="M1363" t="str">
        <f t="shared" si="588"/>
        <v>CEBE000080FB0200</v>
      </c>
      <c r="N1363" t="str">
        <f t="shared" si="589"/>
        <v>CEBE=疚</v>
      </c>
      <c r="P1363" s="2" t="s">
        <v>6254</v>
      </c>
      <c r="Q1363" s="2" t="s">
        <v>5383</v>
      </c>
      <c r="R1363" t="str">
        <f t="shared" si="590"/>
        <v>F3BB=惑</v>
      </c>
    </row>
    <row r="1364" spans="1:18">
      <c r="A1364" s="2" t="s">
        <v>6255</v>
      </c>
      <c r="B1364" s="2" t="s">
        <v>6256</v>
      </c>
      <c r="C1364">
        <f t="shared" si="572"/>
        <v>1663</v>
      </c>
      <c r="D1364">
        <f t="shared" si="581"/>
        <v>1407</v>
      </c>
      <c r="E1364">
        <f t="shared" si="582"/>
        <v>1392</v>
      </c>
      <c r="F1364">
        <f t="shared" si="583"/>
        <v>179136</v>
      </c>
      <c r="G1364" t="str">
        <f t="shared" si="584"/>
        <v>0002FBC0</v>
      </c>
      <c r="H1364" t="str">
        <f t="shared" si="592"/>
        <v>BECF</v>
      </c>
      <c r="I1364" t="str">
        <f t="shared" si="593"/>
        <v/>
      </c>
      <c r="J1364" t="s">
        <v>6257</v>
      </c>
      <c r="K1364" t="str">
        <f t="shared" si="586"/>
        <v>CFBE0000</v>
      </c>
      <c r="L1364" t="str">
        <f t="shared" si="587"/>
        <v>C0FB0200</v>
      </c>
      <c r="M1364" t="str">
        <f t="shared" si="588"/>
        <v>CFBE0000C0FB0200</v>
      </c>
      <c r="N1364" t="str">
        <f t="shared" si="589"/>
        <v>CFBE=鞠</v>
      </c>
      <c r="P1364" s="2" t="s">
        <v>6258</v>
      </c>
      <c r="Q1364" s="2" t="s">
        <v>5386</v>
      </c>
      <c r="R1364" t="str">
        <f t="shared" si="590"/>
        <v>F4BB=霍</v>
      </c>
    </row>
    <row r="1365" spans="1:18">
      <c r="A1365" s="2" t="s">
        <v>6259</v>
      </c>
      <c r="B1365" s="2" t="s">
        <v>6260</v>
      </c>
      <c r="C1365">
        <f t="shared" si="572"/>
        <v>1664</v>
      </c>
      <c r="D1365">
        <f t="shared" si="581"/>
        <v>1408</v>
      </c>
      <c r="E1365">
        <f t="shared" si="582"/>
        <v>1408</v>
      </c>
      <c r="F1365">
        <f t="shared" si="583"/>
        <v>180224</v>
      </c>
      <c r="G1365" t="str">
        <f t="shared" si="584"/>
        <v>00030000</v>
      </c>
      <c r="H1365" t="str">
        <f t="shared" si="592"/>
        <v>BED0</v>
      </c>
      <c r="I1365" t="str">
        <f t="shared" si="593"/>
        <v/>
      </c>
      <c r="J1365" t="s">
        <v>6261</v>
      </c>
      <c r="K1365" t="str">
        <f t="shared" si="586"/>
        <v>D0BE0000</v>
      </c>
      <c r="L1365" t="str">
        <f t="shared" si="587"/>
        <v>00000300</v>
      </c>
      <c r="M1365" t="str">
        <f t="shared" si="588"/>
        <v>D0BE000000000300</v>
      </c>
      <c r="N1365" t="str">
        <f t="shared" si="589"/>
        <v>D0BE=拘</v>
      </c>
      <c r="P1365" s="2" t="s">
        <v>6262</v>
      </c>
      <c r="Q1365" s="2" t="s">
        <v>5389</v>
      </c>
      <c r="R1365" t="str">
        <f t="shared" si="590"/>
        <v>F5BB=货</v>
      </c>
    </row>
    <row r="1366" spans="1:18">
      <c r="A1366" s="2" t="s">
        <v>6263</v>
      </c>
      <c r="B1366" s="2" t="s">
        <v>6264</v>
      </c>
      <c r="C1366">
        <f t="shared" ref="C1366:C1429" si="594">HEX2DEC(B1366)-256</f>
        <v>1665</v>
      </c>
      <c r="D1366">
        <f t="shared" si="581"/>
        <v>1409</v>
      </c>
      <c r="E1366">
        <f t="shared" si="582"/>
        <v>1408</v>
      </c>
      <c r="F1366">
        <f t="shared" si="583"/>
        <v>180288</v>
      </c>
      <c r="G1366" t="str">
        <f t="shared" si="584"/>
        <v>00030040</v>
      </c>
      <c r="H1366" t="str">
        <f t="shared" si="592"/>
        <v>BED1</v>
      </c>
      <c r="I1366" t="str">
        <f t="shared" si="593"/>
        <v/>
      </c>
      <c r="J1366" t="s">
        <v>6265</v>
      </c>
      <c r="K1366" t="str">
        <f t="shared" si="586"/>
        <v>D1BE0000</v>
      </c>
      <c r="L1366" t="str">
        <f t="shared" si="587"/>
        <v>40000300</v>
      </c>
      <c r="M1366" t="str">
        <f t="shared" si="588"/>
        <v>D1BE000040000300</v>
      </c>
      <c r="N1366" t="str">
        <f t="shared" si="589"/>
        <v>D1BE=狙</v>
      </c>
      <c r="P1366" s="2" t="s">
        <v>6266</v>
      </c>
      <c r="Q1366" s="2" t="s">
        <v>5393</v>
      </c>
      <c r="R1366" t="str">
        <f t="shared" si="590"/>
        <v>F6BB=祸</v>
      </c>
    </row>
    <row r="1367" spans="1:18">
      <c r="A1367" s="2" t="s">
        <v>6267</v>
      </c>
      <c r="B1367" s="2" t="s">
        <v>6268</v>
      </c>
      <c r="C1367">
        <f t="shared" si="594"/>
        <v>1666</v>
      </c>
      <c r="D1367">
        <f t="shared" si="581"/>
        <v>1410</v>
      </c>
      <c r="E1367">
        <f t="shared" si="582"/>
        <v>1408</v>
      </c>
      <c r="F1367">
        <f t="shared" si="583"/>
        <v>180352</v>
      </c>
      <c r="G1367" t="str">
        <f t="shared" si="584"/>
        <v>00030080</v>
      </c>
      <c r="H1367" t="str">
        <f t="shared" ref="H1367:H1376" si="595">MID($H$1,(ROW()-2)*4+1,4)</f>
        <v>BED2</v>
      </c>
      <c r="I1367" t="str">
        <f t="shared" si="593"/>
        <v/>
      </c>
      <c r="J1367" t="s">
        <v>6269</v>
      </c>
      <c r="K1367" t="str">
        <f t="shared" si="586"/>
        <v>D2BE0000</v>
      </c>
      <c r="L1367" t="str">
        <f t="shared" si="587"/>
        <v>80000300</v>
      </c>
      <c r="M1367" t="str">
        <f t="shared" si="588"/>
        <v>D2BE000080000300</v>
      </c>
      <c r="N1367" t="str">
        <f t="shared" si="589"/>
        <v>D2BE=疽</v>
      </c>
      <c r="P1367" s="2" t="s">
        <v>6270</v>
      </c>
      <c r="Q1367" s="2" t="s">
        <v>5396</v>
      </c>
      <c r="R1367" t="str">
        <f t="shared" si="590"/>
        <v>F7BB=击</v>
      </c>
    </row>
    <row r="1368" spans="1:18">
      <c r="A1368" s="2" t="s">
        <v>1552</v>
      </c>
      <c r="B1368" s="2" t="s">
        <v>6271</v>
      </c>
      <c r="C1368">
        <f t="shared" si="594"/>
        <v>1667</v>
      </c>
      <c r="D1368">
        <f t="shared" si="581"/>
        <v>1411</v>
      </c>
      <c r="E1368">
        <f t="shared" si="582"/>
        <v>1408</v>
      </c>
      <c r="F1368">
        <f t="shared" si="583"/>
        <v>180416</v>
      </c>
      <c r="G1368" t="str">
        <f t="shared" si="584"/>
        <v>000300C0</v>
      </c>
      <c r="H1368" t="str">
        <f t="shared" si="595"/>
        <v>BED3</v>
      </c>
      <c r="I1368" t="str">
        <f t="shared" si="593"/>
        <v/>
      </c>
      <c r="J1368" t="s">
        <v>6272</v>
      </c>
      <c r="K1368" t="str">
        <f t="shared" si="586"/>
        <v>D3BE0000</v>
      </c>
      <c r="L1368" t="str">
        <f t="shared" si="587"/>
        <v>C0000300</v>
      </c>
      <c r="M1368" t="str">
        <f t="shared" si="588"/>
        <v>D3BE0000C0000300</v>
      </c>
      <c r="N1368" t="str">
        <f t="shared" si="589"/>
        <v>D3BE=居</v>
      </c>
      <c r="P1368" s="2" t="s">
        <v>6273</v>
      </c>
      <c r="Q1368" s="2" t="s">
        <v>5399</v>
      </c>
      <c r="R1368" t="str">
        <f t="shared" si="590"/>
        <v>F8BB=圾</v>
      </c>
    </row>
    <row r="1369" spans="1:18">
      <c r="A1369" s="2" t="s">
        <v>6274</v>
      </c>
      <c r="B1369" s="2" t="s">
        <v>6275</v>
      </c>
      <c r="C1369">
        <f t="shared" si="594"/>
        <v>1668</v>
      </c>
      <c r="D1369">
        <f t="shared" si="581"/>
        <v>1412</v>
      </c>
      <c r="E1369">
        <f t="shared" si="582"/>
        <v>1408</v>
      </c>
      <c r="F1369">
        <f t="shared" si="583"/>
        <v>180480</v>
      </c>
      <c r="G1369" t="str">
        <f t="shared" si="584"/>
        <v>00030100</v>
      </c>
      <c r="H1369" t="str">
        <f t="shared" si="595"/>
        <v>BED4</v>
      </c>
      <c r="I1369" t="str">
        <f t="shared" si="593"/>
        <v/>
      </c>
      <c r="J1369" t="s">
        <v>2572</v>
      </c>
      <c r="K1369" t="str">
        <f t="shared" si="586"/>
        <v>D4BE0000</v>
      </c>
      <c r="L1369" t="str">
        <f t="shared" si="587"/>
        <v>00010300</v>
      </c>
      <c r="M1369" t="str">
        <f t="shared" si="588"/>
        <v>D4BE000000010300</v>
      </c>
      <c r="N1369" t="str">
        <f t="shared" si="589"/>
        <v>D4BE=驹</v>
      </c>
      <c r="P1369" s="2" t="s">
        <v>1481</v>
      </c>
      <c r="Q1369" s="2" t="s">
        <v>1482</v>
      </c>
      <c r="R1369" t="str">
        <f t="shared" si="590"/>
        <v>F9BB=基</v>
      </c>
    </row>
    <row r="1370" spans="1:18">
      <c r="A1370" s="2" t="s">
        <v>1558</v>
      </c>
      <c r="B1370" s="2" t="s">
        <v>6276</v>
      </c>
      <c r="C1370">
        <f t="shared" si="594"/>
        <v>1669</v>
      </c>
      <c r="D1370">
        <f t="shared" si="581"/>
        <v>1413</v>
      </c>
      <c r="E1370">
        <f t="shared" si="582"/>
        <v>1408</v>
      </c>
      <c r="F1370">
        <f t="shared" si="583"/>
        <v>180544</v>
      </c>
      <c r="G1370" t="str">
        <f t="shared" si="584"/>
        <v>00030140</v>
      </c>
      <c r="H1370" t="str">
        <f t="shared" si="595"/>
        <v>BED5</v>
      </c>
      <c r="I1370" t="str">
        <f t="shared" si="593"/>
        <v/>
      </c>
      <c r="J1370" t="s">
        <v>6277</v>
      </c>
      <c r="K1370" t="str">
        <f t="shared" si="586"/>
        <v>D5BE0000</v>
      </c>
      <c r="L1370" t="str">
        <f t="shared" si="587"/>
        <v>40010300</v>
      </c>
      <c r="M1370" t="str">
        <f t="shared" si="588"/>
        <v>D5BE000040010300</v>
      </c>
      <c r="N1370" t="str">
        <f t="shared" si="589"/>
        <v>D5BE=菊</v>
      </c>
      <c r="P1370" s="2" t="s">
        <v>6278</v>
      </c>
      <c r="Q1370" s="2" t="s">
        <v>855</v>
      </c>
      <c r="R1370" t="str">
        <f t="shared" si="590"/>
        <v>FABB=机</v>
      </c>
    </row>
    <row r="1371" spans="1:18">
      <c r="A1371" s="2" t="s">
        <v>6279</v>
      </c>
      <c r="B1371" s="2" t="s">
        <v>6280</v>
      </c>
      <c r="C1371">
        <f t="shared" si="594"/>
        <v>1670</v>
      </c>
      <c r="D1371">
        <f t="shared" si="581"/>
        <v>1414</v>
      </c>
      <c r="E1371">
        <f t="shared" si="582"/>
        <v>1408</v>
      </c>
      <c r="F1371">
        <f t="shared" si="583"/>
        <v>180608</v>
      </c>
      <c r="G1371" t="str">
        <f t="shared" si="584"/>
        <v>00030180</v>
      </c>
      <c r="H1371" t="str">
        <f t="shared" si="595"/>
        <v>BED6</v>
      </c>
      <c r="I1371" t="str">
        <f t="shared" ref="I1371:I1380" si="596">MID($I$1,(ROW()-2)*4+1,4)</f>
        <v/>
      </c>
      <c r="J1371" t="s">
        <v>6281</v>
      </c>
      <c r="K1371" t="str">
        <f t="shared" si="586"/>
        <v>D6BE0000</v>
      </c>
      <c r="L1371" t="str">
        <f t="shared" si="587"/>
        <v>80010300</v>
      </c>
      <c r="M1371" t="str">
        <f t="shared" si="588"/>
        <v>D6BE000080010300</v>
      </c>
      <c r="N1371" t="str">
        <f t="shared" si="589"/>
        <v>D6BE=局</v>
      </c>
      <c r="P1371" s="2" t="s">
        <v>6282</v>
      </c>
      <c r="Q1371" s="2" t="s">
        <v>5409</v>
      </c>
      <c r="R1371" t="str">
        <f t="shared" si="590"/>
        <v>FBBB=畸</v>
      </c>
    </row>
    <row r="1372" spans="1:18">
      <c r="A1372" s="2" t="s">
        <v>6283</v>
      </c>
      <c r="B1372" s="2" t="s">
        <v>6284</v>
      </c>
      <c r="C1372">
        <f t="shared" si="594"/>
        <v>1671</v>
      </c>
      <c r="D1372">
        <f t="shared" si="581"/>
        <v>1415</v>
      </c>
      <c r="E1372">
        <f t="shared" si="582"/>
        <v>1408</v>
      </c>
      <c r="F1372">
        <f t="shared" si="583"/>
        <v>180672</v>
      </c>
      <c r="G1372" t="str">
        <f t="shared" si="584"/>
        <v>000301C0</v>
      </c>
      <c r="H1372" t="str">
        <f t="shared" si="595"/>
        <v>BED7</v>
      </c>
      <c r="I1372" t="str">
        <f t="shared" si="596"/>
        <v/>
      </c>
      <c r="J1372" t="s">
        <v>6285</v>
      </c>
      <c r="K1372" t="str">
        <f t="shared" si="586"/>
        <v>D7BE0000</v>
      </c>
      <c r="L1372" t="str">
        <f t="shared" si="587"/>
        <v>C0010300</v>
      </c>
      <c r="M1372" t="str">
        <f t="shared" si="588"/>
        <v>D7BE0000C0010300</v>
      </c>
      <c r="N1372" t="str">
        <f t="shared" si="589"/>
        <v>D7BE=咀</v>
      </c>
      <c r="P1372" s="2" t="s">
        <v>6286</v>
      </c>
      <c r="Q1372" s="2" t="s">
        <v>5413</v>
      </c>
      <c r="R1372" t="str">
        <f t="shared" si="590"/>
        <v>FCBB=稽</v>
      </c>
    </row>
    <row r="1373" spans="1:18">
      <c r="A1373" s="2" t="s">
        <v>6287</v>
      </c>
      <c r="B1373" s="2" t="s">
        <v>6288</v>
      </c>
      <c r="C1373">
        <f t="shared" si="594"/>
        <v>1672</v>
      </c>
      <c r="D1373">
        <f t="shared" si="581"/>
        <v>1416</v>
      </c>
      <c r="E1373">
        <f t="shared" si="582"/>
        <v>1408</v>
      </c>
      <c r="F1373">
        <f t="shared" si="583"/>
        <v>180736</v>
      </c>
      <c r="G1373" t="str">
        <f t="shared" si="584"/>
        <v>00030200</v>
      </c>
      <c r="H1373" t="str">
        <f t="shared" si="595"/>
        <v>BED8</v>
      </c>
      <c r="I1373" t="str">
        <f t="shared" si="596"/>
        <v/>
      </c>
      <c r="J1373" t="s">
        <v>6289</v>
      </c>
      <c r="K1373" t="str">
        <f t="shared" si="586"/>
        <v>D8BE0000</v>
      </c>
      <c r="L1373" t="str">
        <f t="shared" si="587"/>
        <v>00020300</v>
      </c>
      <c r="M1373" t="str">
        <f t="shared" si="588"/>
        <v>D8BE000000020300</v>
      </c>
      <c r="N1373" t="str">
        <f t="shared" si="589"/>
        <v>D8BE=矩</v>
      </c>
      <c r="P1373" s="2" t="s">
        <v>6290</v>
      </c>
      <c r="Q1373" s="2" t="s">
        <v>888</v>
      </c>
      <c r="R1373" t="str">
        <f t="shared" si="590"/>
        <v>FDBB=积</v>
      </c>
    </row>
    <row r="1374" spans="1:18">
      <c r="A1374" s="2" t="s">
        <v>6291</v>
      </c>
      <c r="B1374" s="2" t="s">
        <v>6292</v>
      </c>
      <c r="C1374">
        <f t="shared" si="594"/>
        <v>1673</v>
      </c>
      <c r="D1374">
        <f t="shared" si="581"/>
        <v>1417</v>
      </c>
      <c r="E1374">
        <f t="shared" si="582"/>
        <v>1408</v>
      </c>
      <c r="F1374">
        <f t="shared" si="583"/>
        <v>180800</v>
      </c>
      <c r="G1374" t="str">
        <f t="shared" si="584"/>
        <v>00030240</v>
      </c>
      <c r="H1374" t="str">
        <f t="shared" si="595"/>
        <v>BED9</v>
      </c>
      <c r="I1374" t="str">
        <f t="shared" si="596"/>
        <v/>
      </c>
      <c r="J1374" t="s">
        <v>6293</v>
      </c>
      <c r="K1374" t="str">
        <f t="shared" si="586"/>
        <v>D9BE0000</v>
      </c>
      <c r="L1374" t="str">
        <f t="shared" si="587"/>
        <v>40020300</v>
      </c>
      <c r="M1374" t="str">
        <f t="shared" si="588"/>
        <v>D9BE000040020300</v>
      </c>
      <c r="N1374" t="str">
        <f t="shared" si="589"/>
        <v>D9BE=举</v>
      </c>
      <c r="P1374" s="2" t="s">
        <v>6294</v>
      </c>
      <c r="Q1374" s="2" t="s">
        <v>5420</v>
      </c>
      <c r="R1374" t="str">
        <f t="shared" si="590"/>
        <v>FEBB=箕</v>
      </c>
    </row>
    <row r="1375" spans="1:18">
      <c r="A1375" s="2" t="s">
        <v>6295</v>
      </c>
      <c r="B1375" s="2" t="s">
        <v>6296</v>
      </c>
      <c r="C1375">
        <f t="shared" si="594"/>
        <v>1674</v>
      </c>
      <c r="D1375">
        <f t="shared" si="581"/>
        <v>1418</v>
      </c>
      <c r="E1375">
        <f t="shared" si="582"/>
        <v>1408</v>
      </c>
      <c r="F1375">
        <f t="shared" si="583"/>
        <v>180864</v>
      </c>
      <c r="G1375" t="str">
        <f t="shared" si="584"/>
        <v>00030280</v>
      </c>
      <c r="H1375" t="str">
        <f t="shared" si="595"/>
        <v>BEDA</v>
      </c>
      <c r="I1375" t="str">
        <f t="shared" si="596"/>
        <v/>
      </c>
      <c r="J1375" t="s">
        <v>6297</v>
      </c>
      <c r="K1375" t="str">
        <f t="shared" si="586"/>
        <v>DABE0000</v>
      </c>
      <c r="L1375" t="str">
        <f t="shared" si="587"/>
        <v>80020300</v>
      </c>
      <c r="M1375" t="str">
        <f t="shared" si="588"/>
        <v>DABE000080020300</v>
      </c>
      <c r="N1375" t="str">
        <f t="shared" si="589"/>
        <v>DABE=沮</v>
      </c>
      <c r="P1375" s="2" t="s">
        <v>6298</v>
      </c>
      <c r="Q1375" s="2" t="s">
        <v>5423</v>
      </c>
      <c r="R1375" t="str">
        <f t="shared" si="590"/>
        <v>A1BC=肌</v>
      </c>
    </row>
    <row r="1376" spans="1:18">
      <c r="A1376" s="2" t="s">
        <v>6299</v>
      </c>
      <c r="B1376" s="2" t="s">
        <v>6300</v>
      </c>
      <c r="C1376">
        <f t="shared" si="594"/>
        <v>1675</v>
      </c>
      <c r="D1376">
        <f t="shared" si="581"/>
        <v>1419</v>
      </c>
      <c r="E1376">
        <f t="shared" si="582"/>
        <v>1408</v>
      </c>
      <c r="F1376">
        <f t="shared" si="583"/>
        <v>180928</v>
      </c>
      <c r="G1376" t="str">
        <f t="shared" si="584"/>
        <v>000302C0</v>
      </c>
      <c r="H1376" t="str">
        <f t="shared" si="595"/>
        <v>BEDB</v>
      </c>
      <c r="I1376" t="str">
        <f t="shared" si="596"/>
        <v/>
      </c>
      <c r="J1376" t="s">
        <v>6301</v>
      </c>
      <c r="K1376" t="str">
        <f t="shared" si="586"/>
        <v>DBBE0000</v>
      </c>
      <c r="L1376" t="str">
        <f t="shared" si="587"/>
        <v>C0020300</v>
      </c>
      <c r="M1376" t="str">
        <f t="shared" si="588"/>
        <v>DBBE0000C0020300</v>
      </c>
      <c r="N1376" t="str">
        <f t="shared" si="589"/>
        <v>DBBE=聚</v>
      </c>
      <c r="P1376" s="2" t="s">
        <v>6302</v>
      </c>
      <c r="Q1376" s="2" t="s">
        <v>5427</v>
      </c>
      <c r="R1376" t="str">
        <f t="shared" si="590"/>
        <v>A2BC=饥</v>
      </c>
    </row>
    <row r="1377" spans="1:18">
      <c r="A1377" s="2" t="s">
        <v>6303</v>
      </c>
      <c r="B1377" s="2" t="s">
        <v>6304</v>
      </c>
      <c r="C1377">
        <f t="shared" si="594"/>
        <v>1676</v>
      </c>
      <c r="D1377">
        <f t="shared" si="581"/>
        <v>1420</v>
      </c>
      <c r="E1377">
        <f t="shared" si="582"/>
        <v>1408</v>
      </c>
      <c r="F1377">
        <f t="shared" si="583"/>
        <v>180992</v>
      </c>
      <c r="G1377" t="str">
        <f t="shared" si="584"/>
        <v>00030300</v>
      </c>
      <c r="H1377" t="str">
        <f t="shared" ref="H1377:H1386" si="597">MID($H$1,(ROW()-2)*4+1,4)</f>
        <v>BEDC</v>
      </c>
      <c r="I1377" t="str">
        <f t="shared" si="596"/>
        <v/>
      </c>
      <c r="J1377" t="s">
        <v>6305</v>
      </c>
      <c r="K1377" t="str">
        <f t="shared" si="586"/>
        <v>DCBE0000</v>
      </c>
      <c r="L1377" t="str">
        <f t="shared" si="587"/>
        <v>00030300</v>
      </c>
      <c r="M1377" t="str">
        <f t="shared" si="588"/>
        <v>DCBE000000030300</v>
      </c>
      <c r="N1377" t="str">
        <f t="shared" si="589"/>
        <v>DCBE=拒</v>
      </c>
      <c r="P1377" s="2" t="s">
        <v>6306</v>
      </c>
      <c r="Q1377" s="2" t="s">
        <v>5430</v>
      </c>
      <c r="R1377" t="str">
        <f t="shared" si="590"/>
        <v>A3BC=迹</v>
      </c>
    </row>
    <row r="1378" spans="1:18">
      <c r="A1378" s="2" t="s">
        <v>6307</v>
      </c>
      <c r="B1378" s="2" t="s">
        <v>6308</v>
      </c>
      <c r="C1378">
        <f t="shared" si="594"/>
        <v>1677</v>
      </c>
      <c r="D1378">
        <f t="shared" si="581"/>
        <v>1421</v>
      </c>
      <c r="E1378">
        <f t="shared" si="582"/>
        <v>1408</v>
      </c>
      <c r="F1378">
        <f t="shared" si="583"/>
        <v>181056</v>
      </c>
      <c r="G1378" t="str">
        <f t="shared" si="584"/>
        <v>00030340</v>
      </c>
      <c r="H1378" t="str">
        <f t="shared" si="597"/>
        <v>BEDD</v>
      </c>
      <c r="I1378" t="str">
        <f t="shared" si="596"/>
        <v/>
      </c>
      <c r="J1378" t="s">
        <v>6309</v>
      </c>
      <c r="K1378" t="str">
        <f t="shared" si="586"/>
        <v>DDBE0000</v>
      </c>
      <c r="L1378" t="str">
        <f t="shared" si="587"/>
        <v>40030300</v>
      </c>
      <c r="M1378" t="str">
        <f t="shared" si="588"/>
        <v>DDBE000040030300</v>
      </c>
      <c r="N1378" t="str">
        <f t="shared" si="589"/>
        <v>DDBE=据</v>
      </c>
      <c r="P1378" s="2" t="s">
        <v>6310</v>
      </c>
      <c r="Q1378" s="2" t="s">
        <v>5434</v>
      </c>
      <c r="R1378" t="str">
        <f t="shared" si="590"/>
        <v>A4BC=激</v>
      </c>
    </row>
    <row r="1379" spans="1:18">
      <c r="A1379" s="2" t="s">
        <v>1564</v>
      </c>
      <c r="B1379" s="2" t="s">
        <v>6311</v>
      </c>
      <c r="C1379">
        <f t="shared" si="594"/>
        <v>1678</v>
      </c>
      <c r="D1379">
        <f t="shared" si="581"/>
        <v>1422</v>
      </c>
      <c r="E1379">
        <f t="shared" si="582"/>
        <v>1408</v>
      </c>
      <c r="F1379">
        <f t="shared" si="583"/>
        <v>181120</v>
      </c>
      <c r="G1379" t="str">
        <f t="shared" si="584"/>
        <v>00030380</v>
      </c>
      <c r="H1379" t="str">
        <f t="shared" si="597"/>
        <v>BEDE</v>
      </c>
      <c r="I1379" t="str">
        <f t="shared" si="596"/>
        <v/>
      </c>
      <c r="J1379" t="s">
        <v>6312</v>
      </c>
      <c r="K1379" t="str">
        <f t="shared" si="586"/>
        <v>DEBE0000</v>
      </c>
      <c r="L1379" t="str">
        <f t="shared" si="587"/>
        <v>80030300</v>
      </c>
      <c r="M1379" t="str">
        <f t="shared" si="588"/>
        <v>DEBE000080030300</v>
      </c>
      <c r="N1379" t="str">
        <f t="shared" si="589"/>
        <v>DEBE=巨</v>
      </c>
      <c r="P1379" s="2" t="s">
        <v>6313</v>
      </c>
      <c r="Q1379" s="2" t="s">
        <v>5438</v>
      </c>
      <c r="R1379" t="str">
        <f t="shared" si="590"/>
        <v>A5BC=讥</v>
      </c>
    </row>
    <row r="1380" spans="1:18">
      <c r="A1380" s="2" t="s">
        <v>6314</v>
      </c>
      <c r="B1380" s="2" t="s">
        <v>6315</v>
      </c>
      <c r="C1380">
        <f t="shared" si="594"/>
        <v>1679</v>
      </c>
      <c r="D1380">
        <f t="shared" si="581"/>
        <v>1423</v>
      </c>
      <c r="E1380">
        <f t="shared" si="582"/>
        <v>1408</v>
      </c>
      <c r="F1380">
        <f t="shared" si="583"/>
        <v>181184</v>
      </c>
      <c r="G1380" t="str">
        <f t="shared" si="584"/>
        <v>000303C0</v>
      </c>
      <c r="H1380" t="str">
        <f t="shared" si="597"/>
        <v>BEDF</v>
      </c>
      <c r="I1380" t="str">
        <f t="shared" si="596"/>
        <v/>
      </c>
      <c r="J1380" t="s">
        <v>6316</v>
      </c>
      <c r="K1380" t="str">
        <f t="shared" si="586"/>
        <v>DFBE0000</v>
      </c>
      <c r="L1380" t="str">
        <f t="shared" si="587"/>
        <v>C0030300</v>
      </c>
      <c r="M1380" t="str">
        <f t="shared" si="588"/>
        <v>DFBE0000C0030300</v>
      </c>
      <c r="N1380" t="str">
        <f t="shared" si="589"/>
        <v>DFBE=具</v>
      </c>
      <c r="P1380" s="2" t="s">
        <v>1486</v>
      </c>
      <c r="Q1380" s="2" t="s">
        <v>1487</v>
      </c>
      <c r="R1380" t="str">
        <f t="shared" si="590"/>
        <v>A6BC=鸡</v>
      </c>
    </row>
    <row r="1381" spans="1:18">
      <c r="A1381" s="2" t="s">
        <v>6317</v>
      </c>
      <c r="B1381" s="2" t="s">
        <v>6318</v>
      </c>
      <c r="C1381">
        <f t="shared" si="594"/>
        <v>1680</v>
      </c>
      <c r="D1381">
        <f t="shared" si="581"/>
        <v>1424</v>
      </c>
      <c r="E1381">
        <f t="shared" si="582"/>
        <v>1424</v>
      </c>
      <c r="F1381">
        <f t="shared" si="583"/>
        <v>182272</v>
      </c>
      <c r="G1381" t="str">
        <f t="shared" si="584"/>
        <v>00030800</v>
      </c>
      <c r="H1381" t="str">
        <f t="shared" si="597"/>
        <v>BEE0</v>
      </c>
      <c r="I1381" t="str">
        <f t="shared" ref="I1381:I1390" si="598">MID($I$1,(ROW()-2)*4+1,4)</f>
        <v/>
      </c>
      <c r="J1381" t="s">
        <v>6319</v>
      </c>
      <c r="K1381" t="str">
        <f t="shared" si="586"/>
        <v>E0BE0000</v>
      </c>
      <c r="L1381" t="str">
        <f t="shared" si="587"/>
        <v>00080300</v>
      </c>
      <c r="M1381" t="str">
        <f t="shared" si="588"/>
        <v>E0BE000000080300</v>
      </c>
      <c r="N1381" t="str">
        <f t="shared" si="589"/>
        <v>E0BE=距</v>
      </c>
      <c r="P1381" s="2" t="s">
        <v>6320</v>
      </c>
      <c r="Q1381" s="2" t="s">
        <v>5445</v>
      </c>
      <c r="R1381" t="str">
        <f t="shared" si="590"/>
        <v>A7BC=姬</v>
      </c>
    </row>
    <row r="1382" spans="1:18">
      <c r="A1382" s="2" t="s">
        <v>6321</v>
      </c>
      <c r="B1382" s="2" t="s">
        <v>6322</v>
      </c>
      <c r="C1382">
        <f t="shared" si="594"/>
        <v>1681</v>
      </c>
      <c r="D1382">
        <f t="shared" si="581"/>
        <v>1425</v>
      </c>
      <c r="E1382">
        <f t="shared" si="582"/>
        <v>1424</v>
      </c>
      <c r="F1382">
        <f t="shared" si="583"/>
        <v>182336</v>
      </c>
      <c r="G1382" t="str">
        <f t="shared" si="584"/>
        <v>00030840</v>
      </c>
      <c r="H1382" t="str">
        <f t="shared" si="597"/>
        <v>BEE1</v>
      </c>
      <c r="I1382" t="str">
        <f t="shared" si="598"/>
        <v/>
      </c>
      <c r="J1382" t="s">
        <v>6323</v>
      </c>
      <c r="K1382" t="str">
        <f t="shared" si="586"/>
        <v>E1BE0000</v>
      </c>
      <c r="L1382" t="str">
        <f t="shared" si="587"/>
        <v>40080300</v>
      </c>
      <c r="M1382" t="str">
        <f t="shared" si="588"/>
        <v>E1BE000040080300</v>
      </c>
      <c r="N1382" t="str">
        <f t="shared" si="589"/>
        <v>E1BE=踞</v>
      </c>
      <c r="P1382" s="2" t="s">
        <v>6324</v>
      </c>
      <c r="Q1382" s="2" t="s">
        <v>5448</v>
      </c>
      <c r="R1382" t="str">
        <f t="shared" si="590"/>
        <v>A8BC=绩</v>
      </c>
    </row>
    <row r="1383" spans="1:18">
      <c r="A1383" s="2" t="s">
        <v>1569</v>
      </c>
      <c r="B1383" s="2" t="s">
        <v>6325</v>
      </c>
      <c r="C1383">
        <f t="shared" si="594"/>
        <v>1682</v>
      </c>
      <c r="D1383">
        <f t="shared" si="581"/>
        <v>1426</v>
      </c>
      <c r="E1383">
        <f t="shared" si="582"/>
        <v>1424</v>
      </c>
      <c r="F1383">
        <f t="shared" si="583"/>
        <v>182400</v>
      </c>
      <c r="G1383" t="str">
        <f t="shared" si="584"/>
        <v>00030880</v>
      </c>
      <c r="H1383" t="str">
        <f t="shared" si="597"/>
        <v>BEE2</v>
      </c>
      <c r="I1383" t="str">
        <f t="shared" si="598"/>
        <v/>
      </c>
      <c r="J1383" t="s">
        <v>6326</v>
      </c>
      <c r="K1383" t="str">
        <f t="shared" si="586"/>
        <v>E2BE0000</v>
      </c>
      <c r="L1383" t="str">
        <f t="shared" si="587"/>
        <v>80080300</v>
      </c>
      <c r="M1383" t="str">
        <f t="shared" si="588"/>
        <v>E2BE000080080300</v>
      </c>
      <c r="N1383" t="str">
        <f t="shared" si="589"/>
        <v>E2BE=锯</v>
      </c>
      <c r="P1383" s="2" t="s">
        <v>6327</v>
      </c>
      <c r="Q1383" s="2" t="s">
        <v>5452</v>
      </c>
      <c r="R1383" t="str">
        <f t="shared" si="590"/>
        <v>A9BC=缉</v>
      </c>
    </row>
    <row r="1384" spans="1:18">
      <c r="A1384" s="2" t="s">
        <v>6328</v>
      </c>
      <c r="B1384" s="2" t="s">
        <v>6329</v>
      </c>
      <c r="C1384">
        <f t="shared" si="594"/>
        <v>1683</v>
      </c>
      <c r="D1384">
        <f t="shared" si="581"/>
        <v>1427</v>
      </c>
      <c r="E1384">
        <f t="shared" si="582"/>
        <v>1424</v>
      </c>
      <c r="F1384">
        <f t="shared" si="583"/>
        <v>182464</v>
      </c>
      <c r="G1384" t="str">
        <f t="shared" si="584"/>
        <v>000308C0</v>
      </c>
      <c r="H1384" t="str">
        <f t="shared" si="597"/>
        <v>BEE3</v>
      </c>
      <c r="I1384" t="str">
        <f t="shared" si="598"/>
        <v/>
      </c>
      <c r="J1384" t="s">
        <v>6330</v>
      </c>
      <c r="K1384" t="str">
        <f t="shared" si="586"/>
        <v>E3BE0000</v>
      </c>
      <c r="L1384" t="str">
        <f t="shared" si="587"/>
        <v>C0080300</v>
      </c>
      <c r="M1384" t="str">
        <f t="shared" si="588"/>
        <v>E3BE0000C0080300</v>
      </c>
      <c r="N1384" t="str">
        <f t="shared" si="589"/>
        <v>E3BE=俱</v>
      </c>
      <c r="P1384" s="2" t="s">
        <v>1491</v>
      </c>
      <c r="Q1384" s="2" t="s">
        <v>1492</v>
      </c>
      <c r="R1384" t="str">
        <f t="shared" si="590"/>
        <v>AABC=吉</v>
      </c>
    </row>
    <row r="1385" spans="1:18">
      <c r="A1385" s="2" t="s">
        <v>6331</v>
      </c>
      <c r="B1385" s="2" t="s">
        <v>6332</v>
      </c>
      <c r="C1385">
        <f t="shared" si="594"/>
        <v>1684</v>
      </c>
      <c r="D1385">
        <f t="shared" si="581"/>
        <v>1428</v>
      </c>
      <c r="E1385">
        <f t="shared" si="582"/>
        <v>1424</v>
      </c>
      <c r="F1385">
        <f t="shared" si="583"/>
        <v>182528</v>
      </c>
      <c r="G1385" t="str">
        <f t="shared" si="584"/>
        <v>00030900</v>
      </c>
      <c r="H1385" t="str">
        <f t="shared" si="597"/>
        <v>BEE4</v>
      </c>
      <c r="I1385" t="str">
        <f t="shared" si="598"/>
        <v/>
      </c>
      <c r="J1385" t="s">
        <v>6333</v>
      </c>
      <c r="K1385" t="str">
        <f t="shared" si="586"/>
        <v>E4BE0000</v>
      </c>
      <c r="L1385" t="str">
        <f t="shared" si="587"/>
        <v>00090300</v>
      </c>
      <c r="M1385" t="str">
        <f t="shared" si="588"/>
        <v>E4BE000000090300</v>
      </c>
      <c r="N1385" t="str">
        <f t="shared" si="589"/>
        <v>E4BE=句</v>
      </c>
      <c r="P1385" s="2" t="s">
        <v>6334</v>
      </c>
      <c r="Q1385" s="2" t="s">
        <v>5459</v>
      </c>
      <c r="R1385" t="str">
        <f t="shared" si="590"/>
        <v>ABBC=极</v>
      </c>
    </row>
    <row r="1386" spans="1:18">
      <c r="A1386" s="2" t="s">
        <v>6335</v>
      </c>
      <c r="B1386" s="2" t="s">
        <v>6336</v>
      </c>
      <c r="C1386">
        <f t="shared" si="594"/>
        <v>1685</v>
      </c>
      <c r="D1386">
        <f t="shared" si="581"/>
        <v>1429</v>
      </c>
      <c r="E1386">
        <f t="shared" si="582"/>
        <v>1424</v>
      </c>
      <c r="F1386">
        <f t="shared" si="583"/>
        <v>182592</v>
      </c>
      <c r="G1386" t="str">
        <f t="shared" si="584"/>
        <v>00030940</v>
      </c>
      <c r="H1386" t="str">
        <f t="shared" si="597"/>
        <v>BEE5</v>
      </c>
      <c r="I1386" t="str">
        <f t="shared" si="598"/>
        <v/>
      </c>
      <c r="J1386" t="s">
        <v>6337</v>
      </c>
      <c r="K1386" t="str">
        <f t="shared" si="586"/>
        <v>E5BE0000</v>
      </c>
      <c r="L1386" t="str">
        <f t="shared" si="587"/>
        <v>40090300</v>
      </c>
      <c r="M1386" t="str">
        <f t="shared" si="588"/>
        <v>E5BE000040090300</v>
      </c>
      <c r="N1386" t="str">
        <f t="shared" si="589"/>
        <v>E5BE=惧</v>
      </c>
      <c r="P1386" s="2" t="s">
        <v>1497</v>
      </c>
      <c r="Q1386" s="2" t="s">
        <v>1498</v>
      </c>
      <c r="R1386" t="str">
        <f t="shared" si="590"/>
        <v>ACBC=棘</v>
      </c>
    </row>
    <row r="1387" spans="1:18">
      <c r="A1387" s="2" t="s">
        <v>6338</v>
      </c>
      <c r="B1387" s="2" t="s">
        <v>6339</v>
      </c>
      <c r="C1387">
        <f t="shared" si="594"/>
        <v>1686</v>
      </c>
      <c r="D1387">
        <f t="shared" si="581"/>
        <v>1430</v>
      </c>
      <c r="E1387">
        <f t="shared" si="582"/>
        <v>1424</v>
      </c>
      <c r="F1387">
        <f t="shared" si="583"/>
        <v>182656</v>
      </c>
      <c r="G1387" t="str">
        <f t="shared" si="584"/>
        <v>00030980</v>
      </c>
      <c r="H1387" t="str">
        <f t="shared" ref="H1387:H1396" si="599">MID($H$1,(ROW()-2)*4+1,4)</f>
        <v>BEE6</v>
      </c>
      <c r="I1387" t="str">
        <f t="shared" si="598"/>
        <v/>
      </c>
      <c r="J1387" t="s">
        <v>6340</v>
      </c>
      <c r="K1387" t="str">
        <f t="shared" si="586"/>
        <v>E6BE0000</v>
      </c>
      <c r="L1387" t="str">
        <f t="shared" si="587"/>
        <v>80090300</v>
      </c>
      <c r="M1387" t="str">
        <f t="shared" si="588"/>
        <v>E6BE000080090300</v>
      </c>
      <c r="N1387" t="str">
        <f t="shared" si="589"/>
        <v>E6BE=炬</v>
      </c>
      <c r="P1387" s="2" t="s">
        <v>6341</v>
      </c>
      <c r="Q1387" s="2" t="s">
        <v>5466</v>
      </c>
      <c r="R1387" t="str">
        <f t="shared" si="590"/>
        <v>ADBC=辑</v>
      </c>
    </row>
    <row r="1388" spans="1:18">
      <c r="A1388" s="2" t="s">
        <v>6342</v>
      </c>
      <c r="B1388" s="2" t="s">
        <v>6343</v>
      </c>
      <c r="C1388">
        <f t="shared" si="594"/>
        <v>1687</v>
      </c>
      <c r="D1388">
        <f t="shared" si="581"/>
        <v>1431</v>
      </c>
      <c r="E1388">
        <f t="shared" si="582"/>
        <v>1424</v>
      </c>
      <c r="F1388">
        <f t="shared" si="583"/>
        <v>182720</v>
      </c>
      <c r="G1388" t="str">
        <f t="shared" si="584"/>
        <v>000309C0</v>
      </c>
      <c r="H1388" t="str">
        <f t="shared" si="599"/>
        <v>BEE7</v>
      </c>
      <c r="I1388" t="str">
        <f t="shared" si="598"/>
        <v/>
      </c>
      <c r="J1388" t="s">
        <v>6344</v>
      </c>
      <c r="K1388" t="str">
        <f t="shared" si="586"/>
        <v>E7BE0000</v>
      </c>
      <c r="L1388" t="str">
        <f t="shared" si="587"/>
        <v>C0090300</v>
      </c>
      <c r="M1388" t="str">
        <f t="shared" si="588"/>
        <v>E7BE0000C0090300</v>
      </c>
      <c r="N1388" t="str">
        <f t="shared" si="589"/>
        <v>E7BE=剧</v>
      </c>
      <c r="P1388" s="2" t="s">
        <v>6345</v>
      </c>
      <c r="Q1388" s="2" t="s">
        <v>5470</v>
      </c>
      <c r="R1388" t="str">
        <f t="shared" si="590"/>
        <v>AEBC=籍</v>
      </c>
    </row>
    <row r="1389" spans="1:18">
      <c r="A1389" s="2" t="s">
        <v>6346</v>
      </c>
      <c r="B1389" s="2" t="s">
        <v>6347</v>
      </c>
      <c r="C1389">
        <f t="shared" si="594"/>
        <v>1688</v>
      </c>
      <c r="D1389">
        <f t="shared" si="581"/>
        <v>1432</v>
      </c>
      <c r="E1389">
        <f t="shared" si="582"/>
        <v>1424</v>
      </c>
      <c r="F1389">
        <f t="shared" si="583"/>
        <v>182784</v>
      </c>
      <c r="G1389" t="str">
        <f t="shared" si="584"/>
        <v>00030A00</v>
      </c>
      <c r="H1389" t="str">
        <f t="shared" si="599"/>
        <v>BEE8</v>
      </c>
      <c r="I1389" t="str">
        <f t="shared" si="598"/>
        <v/>
      </c>
      <c r="J1389" t="s">
        <v>6348</v>
      </c>
      <c r="K1389" t="str">
        <f t="shared" si="586"/>
        <v>E8BE0000</v>
      </c>
      <c r="L1389" t="str">
        <f t="shared" si="587"/>
        <v>000A0300</v>
      </c>
      <c r="M1389" t="str">
        <f t="shared" si="588"/>
        <v>E8BE0000000A0300</v>
      </c>
      <c r="N1389" t="str">
        <f t="shared" si="589"/>
        <v>E8BE=捐</v>
      </c>
      <c r="P1389" s="2" t="s">
        <v>6349</v>
      </c>
      <c r="Q1389" s="2" t="s">
        <v>5474</v>
      </c>
      <c r="R1389" t="str">
        <f t="shared" si="590"/>
        <v>AFBC=集</v>
      </c>
    </row>
    <row r="1390" spans="1:18">
      <c r="A1390" s="2" t="s">
        <v>6350</v>
      </c>
      <c r="B1390" s="2" t="s">
        <v>6351</v>
      </c>
      <c r="C1390">
        <f t="shared" si="594"/>
        <v>1689</v>
      </c>
      <c r="D1390">
        <f t="shared" si="581"/>
        <v>1433</v>
      </c>
      <c r="E1390">
        <f t="shared" si="582"/>
        <v>1424</v>
      </c>
      <c r="F1390">
        <f t="shared" si="583"/>
        <v>182848</v>
      </c>
      <c r="G1390" t="str">
        <f t="shared" si="584"/>
        <v>00030A40</v>
      </c>
      <c r="H1390" t="str">
        <f t="shared" si="599"/>
        <v>BEE9</v>
      </c>
      <c r="I1390" t="str">
        <f t="shared" si="598"/>
        <v/>
      </c>
      <c r="J1390" t="s">
        <v>6352</v>
      </c>
      <c r="K1390" t="str">
        <f t="shared" si="586"/>
        <v>E9BE0000</v>
      </c>
      <c r="L1390" t="str">
        <f t="shared" si="587"/>
        <v>400A0300</v>
      </c>
      <c r="M1390" t="str">
        <f t="shared" si="588"/>
        <v>E9BE0000400A0300</v>
      </c>
      <c r="N1390" t="str">
        <f t="shared" si="589"/>
        <v>E9BE=鹃</v>
      </c>
      <c r="P1390" s="2" t="s">
        <v>657</v>
      </c>
      <c r="Q1390" s="2" t="s">
        <v>5478</v>
      </c>
      <c r="R1390" t="str">
        <f t="shared" si="590"/>
        <v>B0BC=及</v>
      </c>
    </row>
    <row r="1391" spans="1:18">
      <c r="A1391" s="2" t="s">
        <v>6353</v>
      </c>
      <c r="B1391" s="2" t="s">
        <v>6354</v>
      </c>
      <c r="C1391">
        <f t="shared" si="594"/>
        <v>1690</v>
      </c>
      <c r="D1391">
        <f t="shared" si="581"/>
        <v>1434</v>
      </c>
      <c r="E1391">
        <f t="shared" si="582"/>
        <v>1424</v>
      </c>
      <c r="F1391">
        <f t="shared" si="583"/>
        <v>182912</v>
      </c>
      <c r="G1391" t="str">
        <f t="shared" si="584"/>
        <v>00030A80</v>
      </c>
      <c r="H1391" t="str">
        <f t="shared" si="599"/>
        <v>BEEA</v>
      </c>
      <c r="I1391" t="str">
        <f t="shared" ref="I1391:I1400" si="600">MID($I$1,(ROW()-2)*4+1,4)</f>
        <v/>
      </c>
      <c r="J1391" t="s">
        <v>6355</v>
      </c>
      <c r="K1391" t="str">
        <f t="shared" si="586"/>
        <v>EABE0000</v>
      </c>
      <c r="L1391" t="str">
        <f t="shared" si="587"/>
        <v>800A0300</v>
      </c>
      <c r="M1391" t="str">
        <f t="shared" si="588"/>
        <v>EABE0000800A0300</v>
      </c>
      <c r="N1391" t="str">
        <f t="shared" si="589"/>
        <v>EABE=娟</v>
      </c>
      <c r="P1391" s="2" t="s">
        <v>1130</v>
      </c>
      <c r="Q1391" s="2" t="s">
        <v>5481</v>
      </c>
      <c r="R1391" t="str">
        <f t="shared" si="590"/>
        <v>B1BC=急</v>
      </c>
    </row>
    <row r="1392" spans="1:18">
      <c r="A1392" s="2" t="s">
        <v>6356</v>
      </c>
      <c r="B1392" s="2" t="s">
        <v>6357</v>
      </c>
      <c r="C1392">
        <f t="shared" si="594"/>
        <v>1691</v>
      </c>
      <c r="D1392">
        <f t="shared" si="581"/>
        <v>1435</v>
      </c>
      <c r="E1392">
        <f t="shared" si="582"/>
        <v>1424</v>
      </c>
      <c r="F1392">
        <f t="shared" si="583"/>
        <v>182976</v>
      </c>
      <c r="G1392" t="str">
        <f t="shared" si="584"/>
        <v>00030AC0</v>
      </c>
      <c r="H1392" t="str">
        <f t="shared" si="599"/>
        <v>BEEB</v>
      </c>
      <c r="I1392" t="str">
        <f t="shared" si="600"/>
        <v/>
      </c>
      <c r="J1392" t="s">
        <v>6358</v>
      </c>
      <c r="K1392" t="str">
        <f t="shared" si="586"/>
        <v>EBBE0000</v>
      </c>
      <c r="L1392" t="str">
        <f t="shared" si="587"/>
        <v>C00A0300</v>
      </c>
      <c r="M1392" t="str">
        <f t="shared" si="588"/>
        <v>EBBE0000C00A0300</v>
      </c>
      <c r="N1392" t="str">
        <f t="shared" si="589"/>
        <v>EBBE=倦</v>
      </c>
      <c r="P1392" s="2" t="s">
        <v>1681</v>
      </c>
      <c r="Q1392" s="2" t="s">
        <v>5483</v>
      </c>
      <c r="R1392" t="str">
        <f t="shared" si="590"/>
        <v>B2BC=疾</v>
      </c>
    </row>
    <row r="1393" spans="1:18">
      <c r="A1393" s="2" t="s">
        <v>6359</v>
      </c>
      <c r="B1393" s="2" t="s">
        <v>6360</v>
      </c>
      <c r="C1393">
        <f t="shared" si="594"/>
        <v>1692</v>
      </c>
      <c r="D1393">
        <f t="shared" si="581"/>
        <v>1436</v>
      </c>
      <c r="E1393">
        <f t="shared" si="582"/>
        <v>1424</v>
      </c>
      <c r="F1393">
        <f t="shared" si="583"/>
        <v>183040</v>
      </c>
      <c r="G1393" t="str">
        <f t="shared" si="584"/>
        <v>00030B00</v>
      </c>
      <c r="H1393" t="str">
        <f t="shared" si="599"/>
        <v>BEEC</v>
      </c>
      <c r="I1393" t="str">
        <f t="shared" si="600"/>
        <v/>
      </c>
      <c r="J1393" t="s">
        <v>6361</v>
      </c>
      <c r="K1393" t="str">
        <f t="shared" si="586"/>
        <v>ECBE0000</v>
      </c>
      <c r="L1393" t="str">
        <f t="shared" si="587"/>
        <v>000B0300</v>
      </c>
      <c r="M1393" t="str">
        <f t="shared" si="588"/>
        <v>ECBE0000000B0300</v>
      </c>
      <c r="N1393" t="str">
        <f t="shared" si="589"/>
        <v>ECBE=眷</v>
      </c>
      <c r="P1393" s="2" t="s">
        <v>2224</v>
      </c>
      <c r="Q1393" s="2" t="s">
        <v>5486</v>
      </c>
      <c r="R1393" t="str">
        <f t="shared" si="590"/>
        <v>B3BC=汲</v>
      </c>
    </row>
    <row r="1394" spans="1:18">
      <c r="A1394" s="2" t="s">
        <v>6362</v>
      </c>
      <c r="B1394" s="2" t="s">
        <v>6363</v>
      </c>
      <c r="C1394">
        <f t="shared" si="594"/>
        <v>1693</v>
      </c>
      <c r="D1394">
        <f t="shared" si="581"/>
        <v>1437</v>
      </c>
      <c r="E1394">
        <f t="shared" si="582"/>
        <v>1424</v>
      </c>
      <c r="F1394">
        <f t="shared" si="583"/>
        <v>183104</v>
      </c>
      <c r="G1394" t="str">
        <f t="shared" si="584"/>
        <v>00030B40</v>
      </c>
      <c r="H1394" t="str">
        <f t="shared" si="599"/>
        <v>BEED</v>
      </c>
      <c r="I1394" t="str">
        <f t="shared" si="600"/>
        <v/>
      </c>
      <c r="J1394" t="s">
        <v>6364</v>
      </c>
      <c r="K1394" t="str">
        <f t="shared" si="586"/>
        <v>EDBE0000</v>
      </c>
      <c r="L1394" t="str">
        <f t="shared" si="587"/>
        <v>400B0300</v>
      </c>
      <c r="M1394" t="str">
        <f t="shared" si="588"/>
        <v>EDBE0000400B0300</v>
      </c>
      <c r="N1394" t="str">
        <f t="shared" si="589"/>
        <v>EDBE=卷</v>
      </c>
      <c r="P1394" s="2" t="s">
        <v>2753</v>
      </c>
      <c r="Q1394" s="2" t="s">
        <v>5489</v>
      </c>
      <c r="R1394" t="str">
        <f t="shared" si="590"/>
        <v>B4BC=即</v>
      </c>
    </row>
    <row r="1395" spans="1:18">
      <c r="A1395" s="2" t="s">
        <v>6365</v>
      </c>
      <c r="B1395" s="2" t="s">
        <v>6366</v>
      </c>
      <c r="C1395">
        <f t="shared" si="594"/>
        <v>1694</v>
      </c>
      <c r="D1395">
        <f t="shared" si="581"/>
        <v>1438</v>
      </c>
      <c r="E1395">
        <f t="shared" si="582"/>
        <v>1424</v>
      </c>
      <c r="F1395">
        <f t="shared" si="583"/>
        <v>183168</v>
      </c>
      <c r="G1395" t="str">
        <f t="shared" si="584"/>
        <v>00030B80</v>
      </c>
      <c r="H1395" t="str">
        <f t="shared" si="599"/>
        <v>BEEE</v>
      </c>
      <c r="I1395" t="str">
        <f t="shared" si="600"/>
        <v/>
      </c>
      <c r="J1395" t="s">
        <v>6367</v>
      </c>
      <c r="K1395" t="str">
        <f t="shared" si="586"/>
        <v>EEBE0000</v>
      </c>
      <c r="L1395" t="str">
        <f t="shared" si="587"/>
        <v>800B0300</v>
      </c>
      <c r="M1395" t="str">
        <f t="shared" si="588"/>
        <v>EEBE0000800B0300</v>
      </c>
      <c r="N1395" t="str">
        <f t="shared" si="589"/>
        <v>EEBE=绢</v>
      </c>
      <c r="P1395" s="2" t="s">
        <v>3135</v>
      </c>
      <c r="Q1395" s="2" t="s">
        <v>5492</v>
      </c>
      <c r="R1395" t="str">
        <f t="shared" si="590"/>
        <v>B5BC=嫉</v>
      </c>
    </row>
    <row r="1396" spans="1:18">
      <c r="A1396" s="2" t="s">
        <v>6368</v>
      </c>
      <c r="B1396" s="2" t="s">
        <v>6369</v>
      </c>
      <c r="C1396">
        <f t="shared" si="594"/>
        <v>1695</v>
      </c>
      <c r="D1396">
        <f t="shared" si="581"/>
        <v>1439</v>
      </c>
      <c r="E1396">
        <f t="shared" si="582"/>
        <v>1424</v>
      </c>
      <c r="F1396">
        <f t="shared" si="583"/>
        <v>183232</v>
      </c>
      <c r="G1396" t="str">
        <f t="shared" si="584"/>
        <v>00030BC0</v>
      </c>
      <c r="H1396" t="str">
        <f t="shared" si="599"/>
        <v>BEEF</v>
      </c>
      <c r="I1396" t="str">
        <f t="shared" si="600"/>
        <v/>
      </c>
      <c r="J1396" t="s">
        <v>6370</v>
      </c>
      <c r="K1396" t="str">
        <f t="shared" si="586"/>
        <v>EFBE0000</v>
      </c>
      <c r="L1396" t="str">
        <f t="shared" si="587"/>
        <v>C00B0300</v>
      </c>
      <c r="M1396" t="str">
        <f t="shared" si="588"/>
        <v>EFBE0000C00B0300</v>
      </c>
      <c r="N1396" t="str">
        <f t="shared" si="589"/>
        <v>EFBE=撅</v>
      </c>
      <c r="P1396" s="2" t="s">
        <v>3485</v>
      </c>
      <c r="Q1396" s="2" t="s">
        <v>5495</v>
      </c>
      <c r="R1396" t="str">
        <f t="shared" si="590"/>
        <v>B6BC=级</v>
      </c>
    </row>
    <row r="1397" spans="1:18">
      <c r="A1397" s="2" t="s">
        <v>6371</v>
      </c>
      <c r="B1397" s="2" t="s">
        <v>6372</v>
      </c>
      <c r="C1397">
        <f t="shared" si="594"/>
        <v>1696</v>
      </c>
      <c r="D1397">
        <f t="shared" si="581"/>
        <v>1440</v>
      </c>
      <c r="E1397">
        <f t="shared" si="582"/>
        <v>1440</v>
      </c>
      <c r="F1397">
        <f t="shared" si="583"/>
        <v>184320</v>
      </c>
      <c r="G1397" t="str">
        <f t="shared" si="584"/>
        <v>00031000</v>
      </c>
      <c r="H1397" t="str">
        <f t="shared" ref="H1397:H1406" si="601">MID($H$1,(ROW()-2)*4+1,4)</f>
        <v>BEF0</v>
      </c>
      <c r="I1397" t="str">
        <f t="shared" si="600"/>
        <v/>
      </c>
      <c r="J1397" t="s">
        <v>6373</v>
      </c>
      <c r="K1397" t="str">
        <f t="shared" si="586"/>
        <v>F0BE0000</v>
      </c>
      <c r="L1397" t="str">
        <f t="shared" si="587"/>
        <v>00100300</v>
      </c>
      <c r="M1397" t="str">
        <f t="shared" si="588"/>
        <v>F0BE000000100300</v>
      </c>
      <c r="N1397" t="str">
        <f t="shared" si="589"/>
        <v>F0BE=攫</v>
      </c>
      <c r="P1397" s="2" t="s">
        <v>3827</v>
      </c>
      <c r="Q1397" s="2" t="s">
        <v>5498</v>
      </c>
      <c r="R1397" t="str">
        <f t="shared" si="590"/>
        <v>B7BC=挤</v>
      </c>
    </row>
    <row r="1398" spans="1:18">
      <c r="A1398" s="2" t="s">
        <v>6374</v>
      </c>
      <c r="B1398" s="2" t="s">
        <v>6375</v>
      </c>
      <c r="C1398">
        <f t="shared" si="594"/>
        <v>1697</v>
      </c>
      <c r="D1398">
        <f t="shared" si="581"/>
        <v>1441</v>
      </c>
      <c r="E1398">
        <f t="shared" si="582"/>
        <v>1440</v>
      </c>
      <c r="F1398">
        <f t="shared" si="583"/>
        <v>184384</v>
      </c>
      <c r="G1398" t="str">
        <f t="shared" si="584"/>
        <v>00031040</v>
      </c>
      <c r="H1398" t="str">
        <f t="shared" si="601"/>
        <v>BEF1</v>
      </c>
      <c r="I1398" t="str">
        <f t="shared" si="600"/>
        <v/>
      </c>
      <c r="J1398" t="s">
        <v>6376</v>
      </c>
      <c r="K1398" t="str">
        <f t="shared" si="586"/>
        <v>F1BE0000</v>
      </c>
      <c r="L1398" t="str">
        <f t="shared" si="587"/>
        <v>40100300</v>
      </c>
      <c r="M1398" t="str">
        <f t="shared" si="588"/>
        <v>F1BE000040100300</v>
      </c>
      <c r="N1398" t="str">
        <f t="shared" si="589"/>
        <v>F1BE=抉</v>
      </c>
      <c r="P1398" s="2" t="s">
        <v>4171</v>
      </c>
      <c r="Q1398" s="2" t="s">
        <v>5501</v>
      </c>
      <c r="R1398" t="str">
        <f t="shared" si="590"/>
        <v>B8BC=几</v>
      </c>
    </row>
    <row r="1399" spans="1:18">
      <c r="A1399" s="2" t="s">
        <v>6377</v>
      </c>
      <c r="B1399" s="2" t="s">
        <v>6378</v>
      </c>
      <c r="C1399">
        <f t="shared" si="594"/>
        <v>1698</v>
      </c>
      <c r="D1399">
        <f t="shared" si="581"/>
        <v>1442</v>
      </c>
      <c r="E1399">
        <f t="shared" si="582"/>
        <v>1440</v>
      </c>
      <c r="F1399">
        <f t="shared" si="583"/>
        <v>184448</v>
      </c>
      <c r="G1399" t="str">
        <f t="shared" si="584"/>
        <v>00031080</v>
      </c>
      <c r="H1399" t="str">
        <f t="shared" si="601"/>
        <v>BEF2</v>
      </c>
      <c r="I1399" t="str">
        <f t="shared" si="600"/>
        <v/>
      </c>
      <c r="J1399" t="s">
        <v>6379</v>
      </c>
      <c r="K1399" t="str">
        <f t="shared" si="586"/>
        <v>F2BE0000</v>
      </c>
      <c r="L1399" t="str">
        <f t="shared" si="587"/>
        <v>80100300</v>
      </c>
      <c r="M1399" t="str">
        <f t="shared" si="588"/>
        <v>F2BE000080100300</v>
      </c>
      <c r="N1399" t="str">
        <f t="shared" si="589"/>
        <v>F2BE=掘</v>
      </c>
      <c r="P1399" s="2" t="s">
        <v>4512</v>
      </c>
      <c r="Q1399" s="2" t="s">
        <v>5504</v>
      </c>
      <c r="R1399" t="str">
        <f t="shared" si="590"/>
        <v>B9BC=脊</v>
      </c>
    </row>
    <row r="1400" spans="1:18">
      <c r="A1400" s="2" t="s">
        <v>6380</v>
      </c>
      <c r="B1400" s="2" t="s">
        <v>6381</v>
      </c>
      <c r="C1400">
        <f t="shared" si="594"/>
        <v>1699</v>
      </c>
      <c r="D1400">
        <f t="shared" si="581"/>
        <v>1443</v>
      </c>
      <c r="E1400">
        <f t="shared" si="582"/>
        <v>1440</v>
      </c>
      <c r="F1400">
        <f t="shared" si="583"/>
        <v>184512</v>
      </c>
      <c r="G1400" t="str">
        <f t="shared" si="584"/>
        <v>000310C0</v>
      </c>
      <c r="H1400" t="str">
        <f t="shared" si="601"/>
        <v>BEF3</v>
      </c>
      <c r="I1400" t="str">
        <f t="shared" si="600"/>
        <v/>
      </c>
      <c r="J1400" t="s">
        <v>6382</v>
      </c>
      <c r="K1400" t="str">
        <f t="shared" si="586"/>
        <v>F3BE0000</v>
      </c>
      <c r="L1400" t="str">
        <f t="shared" si="587"/>
        <v>C0100300</v>
      </c>
      <c r="M1400" t="str">
        <f t="shared" si="588"/>
        <v>F3BE0000C0100300</v>
      </c>
      <c r="N1400" t="str">
        <f t="shared" si="589"/>
        <v>F3BE=倔</v>
      </c>
      <c r="P1400" s="2" t="s">
        <v>4851</v>
      </c>
      <c r="Q1400" s="2" t="s">
        <v>5507</v>
      </c>
      <c r="R1400" t="str">
        <f t="shared" si="590"/>
        <v>BABC=己</v>
      </c>
    </row>
    <row r="1401" spans="1:18">
      <c r="A1401" s="2" t="s">
        <v>6383</v>
      </c>
      <c r="B1401" s="2" t="s">
        <v>6384</v>
      </c>
      <c r="C1401">
        <f t="shared" si="594"/>
        <v>1700</v>
      </c>
      <c r="D1401">
        <f t="shared" si="581"/>
        <v>1444</v>
      </c>
      <c r="E1401">
        <f t="shared" si="582"/>
        <v>1440</v>
      </c>
      <c r="F1401">
        <f t="shared" si="583"/>
        <v>184576</v>
      </c>
      <c r="G1401" t="str">
        <f t="shared" si="584"/>
        <v>00031100</v>
      </c>
      <c r="H1401" t="str">
        <f t="shared" si="601"/>
        <v>BEF4</v>
      </c>
      <c r="I1401" t="str">
        <f t="shared" ref="I1401:I1410" si="602">MID($I$1,(ROW()-2)*4+1,4)</f>
        <v/>
      </c>
      <c r="J1401" t="s">
        <v>6385</v>
      </c>
      <c r="K1401" t="str">
        <f t="shared" si="586"/>
        <v>F4BE0000</v>
      </c>
      <c r="L1401" t="str">
        <f t="shared" si="587"/>
        <v>00110300</v>
      </c>
      <c r="M1401" t="str">
        <f t="shared" si="588"/>
        <v>F4BE000000110300</v>
      </c>
      <c r="N1401" t="str">
        <f t="shared" si="589"/>
        <v>F4BE=爵</v>
      </c>
      <c r="P1401" s="2" t="s">
        <v>5185</v>
      </c>
      <c r="Q1401" s="2" t="s">
        <v>5511</v>
      </c>
      <c r="R1401" t="str">
        <f t="shared" si="590"/>
        <v>BBBC=蓟</v>
      </c>
    </row>
    <row r="1402" spans="1:18">
      <c r="A1402" s="2" t="s">
        <v>6386</v>
      </c>
      <c r="B1402" s="2" t="s">
        <v>6387</v>
      </c>
      <c r="C1402">
        <f t="shared" si="594"/>
        <v>1701</v>
      </c>
      <c r="D1402">
        <f t="shared" si="581"/>
        <v>1445</v>
      </c>
      <c r="E1402">
        <f t="shared" si="582"/>
        <v>1440</v>
      </c>
      <c r="F1402">
        <f t="shared" si="583"/>
        <v>184640</v>
      </c>
      <c r="G1402" t="str">
        <f t="shared" si="584"/>
        <v>00031140</v>
      </c>
      <c r="H1402" t="str">
        <f t="shared" si="601"/>
        <v>BEF5</v>
      </c>
      <c r="I1402" t="str">
        <f t="shared" si="602"/>
        <v/>
      </c>
      <c r="J1402" t="s">
        <v>6388</v>
      </c>
      <c r="K1402" t="str">
        <f t="shared" si="586"/>
        <v>F5BE0000</v>
      </c>
      <c r="L1402" t="str">
        <f t="shared" si="587"/>
        <v>40110300</v>
      </c>
      <c r="M1402" t="str">
        <f t="shared" si="588"/>
        <v>F5BE000040110300</v>
      </c>
      <c r="N1402" t="str">
        <f t="shared" si="589"/>
        <v>F5BE=觉</v>
      </c>
      <c r="P1402" s="2" t="s">
        <v>5517</v>
      </c>
      <c r="Q1402" s="2" t="s">
        <v>5515</v>
      </c>
      <c r="R1402" t="str">
        <f t="shared" si="590"/>
        <v>BCBC=技</v>
      </c>
    </row>
    <row r="1403" spans="1:18">
      <c r="A1403" s="2" t="s">
        <v>6389</v>
      </c>
      <c r="B1403" s="2" t="s">
        <v>6390</v>
      </c>
      <c r="C1403">
        <f t="shared" si="594"/>
        <v>1702</v>
      </c>
      <c r="D1403">
        <f t="shared" si="581"/>
        <v>1446</v>
      </c>
      <c r="E1403">
        <f t="shared" si="582"/>
        <v>1440</v>
      </c>
      <c r="F1403">
        <f t="shared" si="583"/>
        <v>184704</v>
      </c>
      <c r="G1403" t="str">
        <f t="shared" si="584"/>
        <v>00031180</v>
      </c>
      <c r="H1403" t="str">
        <f t="shared" si="601"/>
        <v>BEF6</v>
      </c>
      <c r="I1403" t="str">
        <f t="shared" si="602"/>
        <v/>
      </c>
      <c r="J1403" t="s">
        <v>6391</v>
      </c>
      <c r="K1403" t="str">
        <f t="shared" si="586"/>
        <v>F6BE0000</v>
      </c>
      <c r="L1403" t="str">
        <f t="shared" si="587"/>
        <v>80110300</v>
      </c>
      <c r="M1403" t="str">
        <f t="shared" si="588"/>
        <v>F6BE000080110300</v>
      </c>
      <c r="N1403" t="str">
        <f t="shared" si="589"/>
        <v>F6BE=决</v>
      </c>
      <c r="P1403" s="2" t="s">
        <v>5854</v>
      </c>
      <c r="Q1403" s="2" t="s">
        <v>5519</v>
      </c>
      <c r="R1403" t="str">
        <f t="shared" si="590"/>
        <v>BDBC=冀</v>
      </c>
    </row>
    <row r="1404" spans="1:18">
      <c r="A1404" s="2" t="s">
        <v>6392</v>
      </c>
      <c r="B1404" s="2" t="s">
        <v>6393</v>
      </c>
      <c r="C1404">
        <f t="shared" si="594"/>
        <v>1703</v>
      </c>
      <c r="D1404">
        <f t="shared" si="581"/>
        <v>1447</v>
      </c>
      <c r="E1404">
        <f t="shared" si="582"/>
        <v>1440</v>
      </c>
      <c r="F1404">
        <f t="shared" si="583"/>
        <v>184768</v>
      </c>
      <c r="G1404" t="str">
        <f t="shared" si="584"/>
        <v>000311C0</v>
      </c>
      <c r="H1404" t="str">
        <f t="shared" si="601"/>
        <v>BEF7</v>
      </c>
      <c r="I1404" t="str">
        <f t="shared" si="602"/>
        <v/>
      </c>
      <c r="J1404" t="s">
        <v>6394</v>
      </c>
      <c r="K1404" t="str">
        <f t="shared" si="586"/>
        <v>F7BE0000</v>
      </c>
      <c r="L1404" t="str">
        <f t="shared" si="587"/>
        <v>C0110300</v>
      </c>
      <c r="M1404" t="str">
        <f t="shared" si="588"/>
        <v>F7BE0000C0110300</v>
      </c>
      <c r="N1404" t="str">
        <f t="shared" si="589"/>
        <v>F7BE=诀</v>
      </c>
      <c r="P1404" s="2" t="s">
        <v>6188</v>
      </c>
      <c r="Q1404" s="2" t="s">
        <v>5523</v>
      </c>
      <c r="R1404" t="str">
        <f t="shared" si="590"/>
        <v>BEBC=季</v>
      </c>
    </row>
    <row r="1405" spans="1:18">
      <c r="A1405" s="2" t="s">
        <v>6395</v>
      </c>
      <c r="B1405" s="2" t="s">
        <v>6396</v>
      </c>
      <c r="C1405">
        <f t="shared" si="594"/>
        <v>1704</v>
      </c>
      <c r="D1405">
        <f t="shared" si="581"/>
        <v>1448</v>
      </c>
      <c r="E1405">
        <f t="shared" si="582"/>
        <v>1440</v>
      </c>
      <c r="F1405">
        <f t="shared" si="583"/>
        <v>184832</v>
      </c>
      <c r="G1405" t="str">
        <f t="shared" si="584"/>
        <v>00031200</v>
      </c>
      <c r="H1405" t="str">
        <f t="shared" si="601"/>
        <v>BEF8</v>
      </c>
      <c r="I1405" t="str">
        <f t="shared" si="602"/>
        <v/>
      </c>
      <c r="J1405" t="s">
        <v>6397</v>
      </c>
      <c r="K1405" t="str">
        <f t="shared" si="586"/>
        <v>F8BE0000</v>
      </c>
      <c r="L1405" t="str">
        <f t="shared" si="587"/>
        <v>00120300</v>
      </c>
      <c r="M1405" t="str">
        <f t="shared" si="588"/>
        <v>F8BE000000120300</v>
      </c>
      <c r="N1405" t="str">
        <f t="shared" si="589"/>
        <v>F8BE=绝</v>
      </c>
      <c r="P1405" s="2" t="s">
        <v>6398</v>
      </c>
      <c r="Q1405" s="2" t="s">
        <v>5527</v>
      </c>
      <c r="R1405" t="str">
        <f t="shared" si="590"/>
        <v>BFBC=伎</v>
      </c>
    </row>
    <row r="1406" spans="1:18">
      <c r="A1406" s="2" t="s">
        <v>6399</v>
      </c>
      <c r="B1406" s="2" t="s">
        <v>6400</v>
      </c>
      <c r="C1406">
        <f t="shared" si="594"/>
        <v>1705</v>
      </c>
      <c r="D1406">
        <f t="shared" si="581"/>
        <v>1449</v>
      </c>
      <c r="E1406">
        <f t="shared" si="582"/>
        <v>1440</v>
      </c>
      <c r="F1406">
        <f t="shared" si="583"/>
        <v>184896</v>
      </c>
      <c r="G1406" t="str">
        <f t="shared" si="584"/>
        <v>00031240</v>
      </c>
      <c r="H1406" t="str">
        <f t="shared" si="601"/>
        <v>BEF9</v>
      </c>
      <c r="I1406" t="str">
        <f t="shared" si="602"/>
        <v/>
      </c>
      <c r="J1406" t="s">
        <v>6401</v>
      </c>
      <c r="K1406" t="str">
        <f t="shared" si="586"/>
        <v>F9BE0000</v>
      </c>
      <c r="L1406" t="str">
        <f t="shared" si="587"/>
        <v>40120300</v>
      </c>
      <c r="M1406" t="str">
        <f t="shared" si="588"/>
        <v>F9BE000040120300</v>
      </c>
      <c r="N1406" t="str">
        <f t="shared" si="589"/>
        <v>F9BE=均</v>
      </c>
      <c r="P1406" s="2" t="s">
        <v>6402</v>
      </c>
      <c r="Q1406" s="2" t="s">
        <v>5531</v>
      </c>
      <c r="R1406" t="str">
        <f t="shared" si="590"/>
        <v>C0BC=祭</v>
      </c>
    </row>
    <row r="1407" spans="1:18">
      <c r="A1407" s="2" t="s">
        <v>6403</v>
      </c>
      <c r="B1407" s="2" t="s">
        <v>6404</v>
      </c>
      <c r="C1407">
        <f t="shared" si="594"/>
        <v>1706</v>
      </c>
      <c r="D1407">
        <f t="shared" si="581"/>
        <v>1450</v>
      </c>
      <c r="E1407">
        <f t="shared" si="582"/>
        <v>1440</v>
      </c>
      <c r="F1407">
        <f t="shared" si="583"/>
        <v>184960</v>
      </c>
      <c r="G1407" t="str">
        <f t="shared" si="584"/>
        <v>00031280</v>
      </c>
      <c r="H1407" t="str">
        <f t="shared" ref="H1407:H1416" si="603">MID($H$1,(ROW()-2)*4+1,4)</f>
        <v>BEFA</v>
      </c>
      <c r="I1407" t="str">
        <f t="shared" si="602"/>
        <v/>
      </c>
      <c r="J1407" t="s">
        <v>6405</v>
      </c>
      <c r="K1407" t="str">
        <f t="shared" si="586"/>
        <v>FABE0000</v>
      </c>
      <c r="L1407" t="str">
        <f t="shared" si="587"/>
        <v>80120300</v>
      </c>
      <c r="M1407" t="str">
        <f t="shared" si="588"/>
        <v>FABE000080120300</v>
      </c>
      <c r="N1407" t="str">
        <f t="shared" si="589"/>
        <v>FABE=菌</v>
      </c>
      <c r="P1407" s="2" t="s">
        <v>6406</v>
      </c>
      <c r="Q1407" s="2" t="s">
        <v>5535</v>
      </c>
      <c r="R1407" t="str">
        <f t="shared" si="590"/>
        <v>C1BC=剂</v>
      </c>
    </row>
    <row r="1408" spans="1:18">
      <c r="A1408" s="2" t="s">
        <v>6407</v>
      </c>
      <c r="B1408" s="2" t="s">
        <v>6408</v>
      </c>
      <c r="C1408">
        <f t="shared" si="594"/>
        <v>1707</v>
      </c>
      <c r="D1408">
        <f t="shared" si="581"/>
        <v>1451</v>
      </c>
      <c r="E1408">
        <f t="shared" si="582"/>
        <v>1440</v>
      </c>
      <c r="F1408">
        <f t="shared" si="583"/>
        <v>185024</v>
      </c>
      <c r="G1408" t="str">
        <f t="shared" si="584"/>
        <v>000312C0</v>
      </c>
      <c r="H1408" t="str">
        <f t="shared" si="603"/>
        <v>BEFB</v>
      </c>
      <c r="I1408" t="str">
        <f t="shared" si="602"/>
        <v/>
      </c>
      <c r="J1408" t="s">
        <v>6409</v>
      </c>
      <c r="K1408" t="str">
        <f t="shared" si="586"/>
        <v>FBBE0000</v>
      </c>
      <c r="L1408" t="str">
        <f t="shared" si="587"/>
        <v>C0120300</v>
      </c>
      <c r="M1408" t="str">
        <f t="shared" si="588"/>
        <v>FBBE0000C0120300</v>
      </c>
      <c r="N1408" t="str">
        <f t="shared" si="589"/>
        <v>FBBE=钧</v>
      </c>
      <c r="P1408" s="2" t="s">
        <v>6410</v>
      </c>
      <c r="Q1408" s="2" t="s">
        <v>5539</v>
      </c>
      <c r="R1408" t="str">
        <f t="shared" si="590"/>
        <v>C2BC=悸</v>
      </c>
    </row>
    <row r="1409" spans="1:18">
      <c r="A1409" s="2" t="s">
        <v>6411</v>
      </c>
      <c r="B1409" s="2" t="s">
        <v>6412</v>
      </c>
      <c r="C1409">
        <f t="shared" si="594"/>
        <v>1708</v>
      </c>
      <c r="D1409">
        <f t="shared" si="581"/>
        <v>1452</v>
      </c>
      <c r="E1409">
        <f t="shared" si="582"/>
        <v>1440</v>
      </c>
      <c r="F1409">
        <f t="shared" si="583"/>
        <v>185088</v>
      </c>
      <c r="G1409" t="str">
        <f t="shared" si="584"/>
        <v>00031300</v>
      </c>
      <c r="H1409" t="str">
        <f t="shared" si="603"/>
        <v>BEFC</v>
      </c>
      <c r="I1409" t="str">
        <f t="shared" si="602"/>
        <v/>
      </c>
      <c r="J1409" t="s">
        <v>6413</v>
      </c>
      <c r="K1409" t="str">
        <f t="shared" si="586"/>
        <v>FCBE0000</v>
      </c>
      <c r="L1409" t="str">
        <f t="shared" si="587"/>
        <v>00130300</v>
      </c>
      <c r="M1409" t="str">
        <f t="shared" si="588"/>
        <v>FCBE000000130300</v>
      </c>
      <c r="N1409" t="str">
        <f t="shared" si="589"/>
        <v>FCBE=军</v>
      </c>
      <c r="P1409" s="2" t="s">
        <v>6414</v>
      </c>
      <c r="Q1409" s="2" t="s">
        <v>5543</v>
      </c>
      <c r="R1409" t="str">
        <f t="shared" si="590"/>
        <v>C3BC=济</v>
      </c>
    </row>
    <row r="1410" spans="1:18">
      <c r="A1410" s="2" t="s">
        <v>6415</v>
      </c>
      <c r="B1410" s="2" t="s">
        <v>6416</v>
      </c>
      <c r="C1410">
        <f t="shared" si="594"/>
        <v>1709</v>
      </c>
      <c r="D1410">
        <f t="shared" si="581"/>
        <v>1453</v>
      </c>
      <c r="E1410">
        <f t="shared" si="582"/>
        <v>1440</v>
      </c>
      <c r="F1410">
        <f t="shared" si="583"/>
        <v>185152</v>
      </c>
      <c r="G1410" t="str">
        <f t="shared" si="584"/>
        <v>00031340</v>
      </c>
      <c r="H1410" t="str">
        <f t="shared" si="603"/>
        <v>BEFD</v>
      </c>
      <c r="I1410" t="str">
        <f t="shared" si="602"/>
        <v/>
      </c>
      <c r="J1410" t="s">
        <v>6417</v>
      </c>
      <c r="K1410" t="str">
        <f t="shared" si="586"/>
        <v>FDBE0000</v>
      </c>
      <c r="L1410" t="str">
        <f t="shared" si="587"/>
        <v>40130300</v>
      </c>
      <c r="M1410" t="str">
        <f t="shared" si="588"/>
        <v>FDBE000040130300</v>
      </c>
      <c r="N1410" t="str">
        <f t="shared" si="589"/>
        <v>FDBE=君</v>
      </c>
      <c r="P1410" s="2" t="s">
        <v>6418</v>
      </c>
      <c r="Q1410" s="2" t="s">
        <v>5547</v>
      </c>
      <c r="R1410" t="str">
        <f t="shared" si="590"/>
        <v>C4BC=寄</v>
      </c>
    </row>
    <row r="1411" spans="1:18">
      <c r="A1411" s="2" t="s">
        <v>6419</v>
      </c>
      <c r="B1411" s="2" t="s">
        <v>6420</v>
      </c>
      <c r="C1411">
        <f t="shared" si="594"/>
        <v>1710</v>
      </c>
      <c r="D1411">
        <f t="shared" ref="D1411:D1474" si="604">C1411-256</f>
        <v>1454</v>
      </c>
      <c r="E1411">
        <f t="shared" ref="E1411:E1474" si="605">INT(D1411/16)*16</f>
        <v>1440</v>
      </c>
      <c r="F1411">
        <f t="shared" ref="F1411:F1474" si="606">(D1411+E1411)*64</f>
        <v>185216</v>
      </c>
      <c r="G1411" t="str">
        <f t="shared" ref="G1411:G1474" si="607">DEC2HEX(F1411+16384,8)</f>
        <v>00031380</v>
      </c>
      <c r="H1411" t="str">
        <f t="shared" si="603"/>
        <v>BEFE</v>
      </c>
      <c r="I1411" t="str">
        <f t="shared" ref="I1411:I1420" si="608">MID($I$1,(ROW()-2)*4+1,4)</f>
        <v/>
      </c>
      <c r="J1411" t="s">
        <v>6421</v>
      </c>
      <c r="K1411" t="str">
        <f t="shared" ref="K1411:K1474" si="609">MID(J1411,3,2)&amp;MID(J1411,1,2)&amp;"0000"</f>
        <v>FEBE0000</v>
      </c>
      <c r="L1411" t="str">
        <f t="shared" ref="L1411:L1474" si="610">MID(G1411,7,2)&amp;MID(G1411,5,2)&amp;MID(G1411,3,2)&amp;MID(G1411,1,2)</f>
        <v>80130300</v>
      </c>
      <c r="M1411" t="str">
        <f t="shared" ref="M1411:M1474" si="611">K1411&amp;L1411</f>
        <v>FEBE000080130300</v>
      </c>
      <c r="N1411" t="str">
        <f t="shared" ref="N1411:N1474" si="612">MID(J1411,3,2)&amp;MID(J1411,1,2)&amp;"="&amp;A1411</f>
        <v>FEBE=峻</v>
      </c>
      <c r="P1411" s="2" t="s">
        <v>6422</v>
      </c>
      <c r="Q1411" s="2" t="s">
        <v>5551</v>
      </c>
      <c r="R1411" t="str">
        <f t="shared" ref="R1411:R1474" si="613">P1411&amp;"="&amp;Q1411</f>
        <v>C5BC=寂</v>
      </c>
    </row>
    <row r="1412" spans="1:18">
      <c r="A1412" s="2" t="s">
        <v>6423</v>
      </c>
      <c r="B1412" s="2" t="s">
        <v>6424</v>
      </c>
      <c r="C1412">
        <f t="shared" si="594"/>
        <v>1711</v>
      </c>
      <c r="D1412">
        <f t="shared" si="604"/>
        <v>1455</v>
      </c>
      <c r="E1412">
        <f t="shared" si="605"/>
        <v>1440</v>
      </c>
      <c r="F1412">
        <f t="shared" si="606"/>
        <v>185280</v>
      </c>
      <c r="G1412" t="str">
        <f t="shared" si="607"/>
        <v>000313C0</v>
      </c>
      <c r="H1412" t="str">
        <f t="shared" si="603"/>
        <v>BFA1</v>
      </c>
      <c r="I1412" t="str">
        <f t="shared" si="608"/>
        <v/>
      </c>
      <c r="J1412" t="s">
        <v>6425</v>
      </c>
      <c r="K1412" t="str">
        <f t="shared" si="609"/>
        <v>A1BF0000</v>
      </c>
      <c r="L1412" t="str">
        <f t="shared" si="610"/>
        <v>C0130300</v>
      </c>
      <c r="M1412" t="str">
        <f t="shared" si="611"/>
        <v>A1BF0000C0130300</v>
      </c>
      <c r="N1412" t="str">
        <f t="shared" si="612"/>
        <v>A1BF=俊</v>
      </c>
      <c r="P1412" s="2" t="s">
        <v>6426</v>
      </c>
      <c r="Q1412" s="2" t="s">
        <v>5553</v>
      </c>
      <c r="R1412" t="str">
        <f t="shared" si="613"/>
        <v>C6BC=计</v>
      </c>
    </row>
    <row r="1413" spans="1:18">
      <c r="A1413" s="2" t="s">
        <v>6427</v>
      </c>
      <c r="B1413" s="2" t="s">
        <v>6428</v>
      </c>
      <c r="C1413">
        <f t="shared" si="594"/>
        <v>1712</v>
      </c>
      <c r="D1413">
        <f t="shared" si="604"/>
        <v>1456</v>
      </c>
      <c r="E1413">
        <f t="shared" si="605"/>
        <v>1456</v>
      </c>
      <c r="F1413">
        <f t="shared" si="606"/>
        <v>186368</v>
      </c>
      <c r="G1413" t="str">
        <f t="shared" si="607"/>
        <v>00031800</v>
      </c>
      <c r="H1413" t="str">
        <f t="shared" si="603"/>
        <v>BFA2</v>
      </c>
      <c r="I1413" t="str">
        <f t="shared" si="608"/>
        <v/>
      </c>
      <c r="J1413" t="s">
        <v>6429</v>
      </c>
      <c r="K1413" t="str">
        <f t="shared" si="609"/>
        <v>A2BF0000</v>
      </c>
      <c r="L1413" t="str">
        <f t="shared" si="610"/>
        <v>00180300</v>
      </c>
      <c r="M1413" t="str">
        <f t="shared" si="611"/>
        <v>A2BF000000180300</v>
      </c>
      <c r="N1413" t="str">
        <f t="shared" si="612"/>
        <v>A2BF=竣</v>
      </c>
      <c r="P1413" s="2" t="s">
        <v>6430</v>
      </c>
      <c r="Q1413" s="2" t="s">
        <v>5557</v>
      </c>
      <c r="R1413" t="str">
        <f t="shared" si="613"/>
        <v>C7BC=记</v>
      </c>
    </row>
    <row r="1414" spans="1:18">
      <c r="A1414" s="2" t="s">
        <v>6431</v>
      </c>
      <c r="B1414" s="2" t="s">
        <v>6432</v>
      </c>
      <c r="C1414">
        <f t="shared" si="594"/>
        <v>1713</v>
      </c>
      <c r="D1414">
        <f t="shared" si="604"/>
        <v>1457</v>
      </c>
      <c r="E1414">
        <f t="shared" si="605"/>
        <v>1456</v>
      </c>
      <c r="F1414">
        <f t="shared" si="606"/>
        <v>186432</v>
      </c>
      <c r="G1414" t="str">
        <f t="shared" si="607"/>
        <v>00031840</v>
      </c>
      <c r="H1414" t="str">
        <f t="shared" si="603"/>
        <v>BFA3</v>
      </c>
      <c r="I1414" t="str">
        <f t="shared" si="608"/>
        <v/>
      </c>
      <c r="J1414" t="s">
        <v>6433</v>
      </c>
      <c r="K1414" t="str">
        <f t="shared" si="609"/>
        <v>A3BF0000</v>
      </c>
      <c r="L1414" t="str">
        <f t="shared" si="610"/>
        <v>40180300</v>
      </c>
      <c r="M1414" t="str">
        <f t="shared" si="611"/>
        <v>A3BF000040180300</v>
      </c>
      <c r="N1414" t="str">
        <f t="shared" si="612"/>
        <v>A3BF=浚</v>
      </c>
      <c r="P1414" s="2" t="s">
        <v>6434</v>
      </c>
      <c r="Q1414" s="2" t="s">
        <v>5561</v>
      </c>
      <c r="R1414" t="str">
        <f t="shared" si="613"/>
        <v>C8BC=既</v>
      </c>
    </row>
    <row r="1415" spans="1:18">
      <c r="A1415" s="2" t="s">
        <v>6435</v>
      </c>
      <c r="B1415" s="2" t="s">
        <v>6436</v>
      </c>
      <c r="C1415">
        <f t="shared" si="594"/>
        <v>1714</v>
      </c>
      <c r="D1415">
        <f t="shared" si="604"/>
        <v>1458</v>
      </c>
      <c r="E1415">
        <f t="shared" si="605"/>
        <v>1456</v>
      </c>
      <c r="F1415">
        <f t="shared" si="606"/>
        <v>186496</v>
      </c>
      <c r="G1415" t="str">
        <f t="shared" si="607"/>
        <v>00031880</v>
      </c>
      <c r="H1415" t="str">
        <f t="shared" si="603"/>
        <v>BFA4</v>
      </c>
      <c r="I1415" t="str">
        <f t="shared" si="608"/>
        <v/>
      </c>
      <c r="J1415" t="s">
        <v>6437</v>
      </c>
      <c r="K1415" t="str">
        <f t="shared" si="609"/>
        <v>A4BF0000</v>
      </c>
      <c r="L1415" t="str">
        <f t="shared" si="610"/>
        <v>80180300</v>
      </c>
      <c r="M1415" t="str">
        <f t="shared" si="611"/>
        <v>A4BF000080180300</v>
      </c>
      <c r="N1415" t="str">
        <f t="shared" si="612"/>
        <v>A4BF=郡</v>
      </c>
      <c r="P1415" s="2" t="s">
        <v>6438</v>
      </c>
      <c r="Q1415" s="2" t="s">
        <v>5564</v>
      </c>
      <c r="R1415" t="str">
        <f t="shared" si="613"/>
        <v>C9BC=忌</v>
      </c>
    </row>
    <row r="1416" spans="1:18">
      <c r="A1416" s="2" t="s">
        <v>6439</v>
      </c>
      <c r="B1416" s="2" t="s">
        <v>6440</v>
      </c>
      <c r="C1416">
        <f t="shared" si="594"/>
        <v>1715</v>
      </c>
      <c r="D1416">
        <f t="shared" si="604"/>
        <v>1459</v>
      </c>
      <c r="E1416">
        <f t="shared" si="605"/>
        <v>1456</v>
      </c>
      <c r="F1416">
        <f t="shared" si="606"/>
        <v>186560</v>
      </c>
      <c r="G1416" t="str">
        <f t="shared" si="607"/>
        <v>000318C0</v>
      </c>
      <c r="H1416" t="str">
        <f t="shared" si="603"/>
        <v>BFA5</v>
      </c>
      <c r="I1416" t="str">
        <f t="shared" si="608"/>
        <v/>
      </c>
      <c r="J1416" t="s">
        <v>6441</v>
      </c>
      <c r="K1416" t="str">
        <f t="shared" si="609"/>
        <v>A5BF0000</v>
      </c>
      <c r="L1416" t="str">
        <f t="shared" si="610"/>
        <v>C0180300</v>
      </c>
      <c r="M1416" t="str">
        <f t="shared" si="611"/>
        <v>A5BF0000C0180300</v>
      </c>
      <c r="N1416" t="str">
        <f t="shared" si="612"/>
        <v>A5BF=骏</v>
      </c>
      <c r="P1416" s="2" t="s">
        <v>6442</v>
      </c>
      <c r="Q1416" s="2" t="s">
        <v>5568</v>
      </c>
      <c r="R1416" t="str">
        <f t="shared" si="613"/>
        <v>CABC=际</v>
      </c>
    </row>
    <row r="1417" spans="1:18">
      <c r="A1417" s="2" t="s">
        <v>6443</v>
      </c>
      <c r="B1417" s="2" t="s">
        <v>6444</v>
      </c>
      <c r="C1417">
        <f t="shared" si="594"/>
        <v>1716</v>
      </c>
      <c r="D1417">
        <f t="shared" si="604"/>
        <v>1460</v>
      </c>
      <c r="E1417">
        <f t="shared" si="605"/>
        <v>1456</v>
      </c>
      <c r="F1417">
        <f t="shared" si="606"/>
        <v>186624</v>
      </c>
      <c r="G1417" t="str">
        <f t="shared" si="607"/>
        <v>00031900</v>
      </c>
      <c r="H1417" t="str">
        <f t="shared" ref="H1417:H1426" si="614">MID($H$1,(ROW()-2)*4+1,4)</f>
        <v>BFA6</v>
      </c>
      <c r="I1417" t="str">
        <f t="shared" si="608"/>
        <v/>
      </c>
      <c r="J1417" t="s">
        <v>6445</v>
      </c>
      <c r="K1417" t="str">
        <f t="shared" si="609"/>
        <v>A6BF0000</v>
      </c>
      <c r="L1417" t="str">
        <f t="shared" si="610"/>
        <v>00190300</v>
      </c>
      <c r="M1417" t="str">
        <f t="shared" si="611"/>
        <v>A6BF000000190300</v>
      </c>
      <c r="N1417" t="str">
        <f t="shared" si="612"/>
        <v>A6BF=喀</v>
      </c>
      <c r="P1417" s="2" t="s">
        <v>6446</v>
      </c>
      <c r="Q1417" s="2" t="s">
        <v>5572</v>
      </c>
      <c r="R1417" t="str">
        <f t="shared" si="613"/>
        <v>CBBC=妓</v>
      </c>
    </row>
    <row r="1418" spans="1:18">
      <c r="A1418" s="2" t="s">
        <v>6447</v>
      </c>
      <c r="B1418" s="2" t="s">
        <v>6448</v>
      </c>
      <c r="C1418">
        <f t="shared" si="594"/>
        <v>1717</v>
      </c>
      <c r="D1418">
        <f t="shared" si="604"/>
        <v>1461</v>
      </c>
      <c r="E1418">
        <f t="shared" si="605"/>
        <v>1456</v>
      </c>
      <c r="F1418">
        <f t="shared" si="606"/>
        <v>186688</v>
      </c>
      <c r="G1418" t="str">
        <f t="shared" si="607"/>
        <v>00031940</v>
      </c>
      <c r="H1418" t="str">
        <f t="shared" si="614"/>
        <v>BFA7</v>
      </c>
      <c r="I1418" t="str">
        <f t="shared" si="608"/>
        <v/>
      </c>
      <c r="J1418" t="s">
        <v>6449</v>
      </c>
      <c r="K1418" t="str">
        <f t="shared" si="609"/>
        <v>A7BF0000</v>
      </c>
      <c r="L1418" t="str">
        <f t="shared" si="610"/>
        <v>40190300</v>
      </c>
      <c r="M1418" t="str">
        <f t="shared" si="611"/>
        <v>A7BF000040190300</v>
      </c>
      <c r="N1418" t="str">
        <f t="shared" si="612"/>
        <v>A7BF=咖</v>
      </c>
      <c r="P1418" s="2" t="s">
        <v>6450</v>
      </c>
      <c r="Q1418" s="2" t="s">
        <v>5576</v>
      </c>
      <c r="R1418" t="str">
        <f t="shared" si="613"/>
        <v>CCBC=继</v>
      </c>
    </row>
    <row r="1419" spans="1:18">
      <c r="A1419" s="2" t="s">
        <v>866</v>
      </c>
      <c r="B1419" s="2" t="s">
        <v>6451</v>
      </c>
      <c r="C1419">
        <f t="shared" si="594"/>
        <v>1718</v>
      </c>
      <c r="D1419">
        <f t="shared" si="604"/>
        <v>1462</v>
      </c>
      <c r="E1419">
        <f t="shared" si="605"/>
        <v>1456</v>
      </c>
      <c r="F1419">
        <f t="shared" si="606"/>
        <v>186752</v>
      </c>
      <c r="G1419" t="str">
        <f t="shared" si="607"/>
        <v>00031980</v>
      </c>
      <c r="H1419" t="str">
        <f t="shared" si="614"/>
        <v>BFA8</v>
      </c>
      <c r="I1419" t="str">
        <f t="shared" si="608"/>
        <v/>
      </c>
      <c r="J1419" t="s">
        <v>6452</v>
      </c>
      <c r="K1419" t="str">
        <f t="shared" si="609"/>
        <v>A8BF0000</v>
      </c>
      <c r="L1419" t="str">
        <f t="shared" si="610"/>
        <v>80190300</v>
      </c>
      <c r="M1419" t="str">
        <f t="shared" si="611"/>
        <v>A8BF000080190300</v>
      </c>
      <c r="N1419" t="str">
        <f t="shared" si="612"/>
        <v>A8BF=卡</v>
      </c>
      <c r="P1419" s="2" t="s">
        <v>6453</v>
      </c>
      <c r="Q1419" s="2" t="s">
        <v>5580</v>
      </c>
      <c r="R1419" t="str">
        <f t="shared" si="613"/>
        <v>CDBC=纪</v>
      </c>
    </row>
    <row r="1420" spans="1:18">
      <c r="A1420" s="2" t="s">
        <v>6454</v>
      </c>
      <c r="B1420" s="2" t="s">
        <v>6455</v>
      </c>
      <c r="C1420">
        <f t="shared" si="594"/>
        <v>1719</v>
      </c>
      <c r="D1420">
        <f t="shared" si="604"/>
        <v>1463</v>
      </c>
      <c r="E1420">
        <f t="shared" si="605"/>
        <v>1456</v>
      </c>
      <c r="F1420">
        <f t="shared" si="606"/>
        <v>186816</v>
      </c>
      <c r="G1420" t="str">
        <f t="shared" si="607"/>
        <v>000319C0</v>
      </c>
      <c r="H1420" t="str">
        <f t="shared" si="614"/>
        <v>BFA9</v>
      </c>
      <c r="I1420" t="str">
        <f t="shared" si="608"/>
        <v/>
      </c>
      <c r="J1420" t="s">
        <v>6456</v>
      </c>
      <c r="K1420" t="str">
        <f t="shared" si="609"/>
        <v>A9BF0000</v>
      </c>
      <c r="L1420" t="str">
        <f t="shared" si="610"/>
        <v>C0190300</v>
      </c>
      <c r="M1420" t="str">
        <f t="shared" si="611"/>
        <v>A9BF0000C0190300</v>
      </c>
      <c r="N1420" t="str">
        <f t="shared" si="612"/>
        <v>A9BF=咯</v>
      </c>
      <c r="P1420" s="2" t="s">
        <v>6457</v>
      </c>
      <c r="Q1420" s="2" t="s">
        <v>5584</v>
      </c>
      <c r="R1420" t="str">
        <f t="shared" si="613"/>
        <v>CEBC=嘉</v>
      </c>
    </row>
    <row r="1421" spans="1:18">
      <c r="A1421" s="2" t="s">
        <v>6458</v>
      </c>
      <c r="B1421" s="2" t="s">
        <v>6459</v>
      </c>
      <c r="C1421">
        <f t="shared" si="594"/>
        <v>1720</v>
      </c>
      <c r="D1421">
        <f t="shared" si="604"/>
        <v>1464</v>
      </c>
      <c r="E1421">
        <f t="shared" si="605"/>
        <v>1456</v>
      </c>
      <c r="F1421">
        <f t="shared" si="606"/>
        <v>186880</v>
      </c>
      <c r="G1421" t="str">
        <f t="shared" si="607"/>
        <v>00031A00</v>
      </c>
      <c r="H1421" t="str">
        <f t="shared" si="614"/>
        <v>BFAA</v>
      </c>
      <c r="I1421" t="str">
        <f t="shared" ref="I1421:I1430" si="615">MID($I$1,(ROW()-2)*4+1,4)</f>
        <v/>
      </c>
      <c r="J1421" t="s">
        <v>6460</v>
      </c>
      <c r="K1421" t="str">
        <f t="shared" si="609"/>
        <v>AABF0000</v>
      </c>
      <c r="L1421" t="str">
        <f t="shared" si="610"/>
        <v>001A0300</v>
      </c>
      <c r="M1421" t="str">
        <f t="shared" si="611"/>
        <v>AABF0000001A0300</v>
      </c>
      <c r="N1421" t="str">
        <f t="shared" si="612"/>
        <v>AABF=开</v>
      </c>
      <c r="P1421" s="2" t="s">
        <v>6461</v>
      </c>
      <c r="Q1421" s="2" t="s">
        <v>5588</v>
      </c>
      <c r="R1421" t="str">
        <f t="shared" si="613"/>
        <v>CFBC=枷</v>
      </c>
    </row>
    <row r="1422" spans="1:18">
      <c r="A1422" s="2" t="s">
        <v>6462</v>
      </c>
      <c r="B1422" s="2" t="s">
        <v>6463</v>
      </c>
      <c r="C1422">
        <f t="shared" si="594"/>
        <v>1721</v>
      </c>
      <c r="D1422">
        <f t="shared" si="604"/>
        <v>1465</v>
      </c>
      <c r="E1422">
        <f t="shared" si="605"/>
        <v>1456</v>
      </c>
      <c r="F1422">
        <f t="shared" si="606"/>
        <v>186944</v>
      </c>
      <c r="G1422" t="str">
        <f t="shared" si="607"/>
        <v>00031A40</v>
      </c>
      <c r="H1422" t="str">
        <f t="shared" si="614"/>
        <v>BFAB</v>
      </c>
      <c r="I1422" t="str">
        <f t="shared" si="615"/>
        <v/>
      </c>
      <c r="J1422" t="s">
        <v>6464</v>
      </c>
      <c r="K1422" t="str">
        <f t="shared" si="609"/>
        <v>ABBF0000</v>
      </c>
      <c r="L1422" t="str">
        <f t="shared" si="610"/>
        <v>401A0300</v>
      </c>
      <c r="M1422" t="str">
        <f t="shared" si="611"/>
        <v>ABBF0000401A0300</v>
      </c>
      <c r="N1422" t="str">
        <f t="shared" si="612"/>
        <v>ABBF=揩</v>
      </c>
      <c r="P1422" s="2" t="s">
        <v>6465</v>
      </c>
      <c r="Q1422" s="2" t="s">
        <v>5592</v>
      </c>
      <c r="R1422" t="str">
        <f t="shared" si="613"/>
        <v>D0BC=夹</v>
      </c>
    </row>
    <row r="1423" spans="1:18">
      <c r="A1423" s="2" t="s">
        <v>6466</v>
      </c>
      <c r="B1423" s="2" t="s">
        <v>6467</v>
      </c>
      <c r="C1423">
        <f t="shared" si="594"/>
        <v>1722</v>
      </c>
      <c r="D1423">
        <f t="shared" si="604"/>
        <v>1466</v>
      </c>
      <c r="E1423">
        <f t="shared" si="605"/>
        <v>1456</v>
      </c>
      <c r="F1423">
        <f t="shared" si="606"/>
        <v>187008</v>
      </c>
      <c r="G1423" t="str">
        <f t="shared" si="607"/>
        <v>00031A80</v>
      </c>
      <c r="H1423" t="str">
        <f t="shared" si="614"/>
        <v>BFAC</v>
      </c>
      <c r="I1423" t="str">
        <f t="shared" si="615"/>
        <v/>
      </c>
      <c r="J1423" t="s">
        <v>6468</v>
      </c>
      <c r="K1423" t="str">
        <f t="shared" si="609"/>
        <v>ACBF0000</v>
      </c>
      <c r="L1423" t="str">
        <f t="shared" si="610"/>
        <v>801A0300</v>
      </c>
      <c r="M1423" t="str">
        <f t="shared" si="611"/>
        <v>ACBF0000801A0300</v>
      </c>
      <c r="N1423" t="str">
        <f t="shared" si="612"/>
        <v>ACBF=楷</v>
      </c>
      <c r="P1423" s="2" t="s">
        <v>6469</v>
      </c>
      <c r="Q1423" s="2" t="s">
        <v>5596</v>
      </c>
      <c r="R1423" t="str">
        <f t="shared" si="613"/>
        <v>D1BC=佳</v>
      </c>
    </row>
    <row r="1424" spans="1:18">
      <c r="A1424" s="2" t="s">
        <v>1579</v>
      </c>
      <c r="B1424" s="2" t="s">
        <v>6470</v>
      </c>
      <c r="C1424">
        <f t="shared" si="594"/>
        <v>1723</v>
      </c>
      <c r="D1424">
        <f t="shared" si="604"/>
        <v>1467</v>
      </c>
      <c r="E1424">
        <f t="shared" si="605"/>
        <v>1456</v>
      </c>
      <c r="F1424">
        <f t="shared" si="606"/>
        <v>187072</v>
      </c>
      <c r="G1424" t="str">
        <f t="shared" si="607"/>
        <v>00031AC0</v>
      </c>
      <c r="H1424" t="str">
        <f t="shared" si="614"/>
        <v>BFAD</v>
      </c>
      <c r="I1424" t="str">
        <f t="shared" si="615"/>
        <v/>
      </c>
      <c r="J1424" t="s">
        <v>6471</v>
      </c>
      <c r="K1424" t="str">
        <f t="shared" si="609"/>
        <v>ADBF0000</v>
      </c>
      <c r="L1424" t="str">
        <f t="shared" si="610"/>
        <v>C01A0300</v>
      </c>
      <c r="M1424" t="str">
        <f t="shared" si="611"/>
        <v>ADBF0000C01A0300</v>
      </c>
      <c r="N1424" t="str">
        <f t="shared" si="612"/>
        <v>ADBF=凯</v>
      </c>
      <c r="P1424" s="2" t="s">
        <v>6472</v>
      </c>
      <c r="Q1424" s="2" t="s">
        <v>5599</v>
      </c>
      <c r="R1424" t="str">
        <f t="shared" si="613"/>
        <v>D2BC=家</v>
      </c>
    </row>
    <row r="1425" spans="1:18">
      <c r="A1425" s="2" t="s">
        <v>6473</v>
      </c>
      <c r="B1425" s="2" t="s">
        <v>6474</v>
      </c>
      <c r="C1425">
        <f t="shared" si="594"/>
        <v>1724</v>
      </c>
      <c r="D1425">
        <f t="shared" si="604"/>
        <v>1468</v>
      </c>
      <c r="E1425">
        <f t="shared" si="605"/>
        <v>1456</v>
      </c>
      <c r="F1425">
        <f t="shared" si="606"/>
        <v>187136</v>
      </c>
      <c r="G1425" t="str">
        <f t="shared" si="607"/>
        <v>00031B00</v>
      </c>
      <c r="H1425" t="str">
        <f t="shared" si="614"/>
        <v>BFAE</v>
      </c>
      <c r="I1425" t="str">
        <f t="shared" si="615"/>
        <v/>
      </c>
      <c r="J1425" t="s">
        <v>6475</v>
      </c>
      <c r="K1425" t="str">
        <f t="shared" si="609"/>
        <v>AEBF0000</v>
      </c>
      <c r="L1425" t="str">
        <f t="shared" si="610"/>
        <v>001B0300</v>
      </c>
      <c r="M1425" t="str">
        <f t="shared" si="611"/>
        <v>AEBF0000001B0300</v>
      </c>
      <c r="N1425" t="str">
        <f t="shared" si="612"/>
        <v>AEBF=慨</v>
      </c>
      <c r="P1425" s="2" t="s">
        <v>6476</v>
      </c>
      <c r="Q1425" s="2" t="s">
        <v>5603</v>
      </c>
      <c r="R1425" t="str">
        <f t="shared" si="613"/>
        <v>D3BC=加</v>
      </c>
    </row>
    <row r="1426" spans="1:18">
      <c r="A1426" s="2" t="s">
        <v>6477</v>
      </c>
      <c r="B1426" s="2" t="s">
        <v>6478</v>
      </c>
      <c r="C1426">
        <f t="shared" si="594"/>
        <v>1725</v>
      </c>
      <c r="D1426">
        <f t="shared" si="604"/>
        <v>1469</v>
      </c>
      <c r="E1426">
        <f t="shared" si="605"/>
        <v>1456</v>
      </c>
      <c r="F1426">
        <f t="shared" si="606"/>
        <v>187200</v>
      </c>
      <c r="G1426" t="str">
        <f t="shared" si="607"/>
        <v>00031B40</v>
      </c>
      <c r="H1426" t="str">
        <f t="shared" si="614"/>
        <v>BFAF</v>
      </c>
      <c r="I1426" t="str">
        <f t="shared" si="615"/>
        <v/>
      </c>
      <c r="J1426" t="s">
        <v>6479</v>
      </c>
      <c r="K1426" t="str">
        <f t="shared" si="609"/>
        <v>AFBF0000</v>
      </c>
      <c r="L1426" t="str">
        <f t="shared" si="610"/>
        <v>401B0300</v>
      </c>
      <c r="M1426" t="str">
        <f t="shared" si="611"/>
        <v>AFBF0000401B0300</v>
      </c>
      <c r="N1426" t="str">
        <f t="shared" si="612"/>
        <v>AFBF=刊</v>
      </c>
      <c r="P1426" s="2" t="s">
        <v>6480</v>
      </c>
      <c r="Q1426" s="2" t="s">
        <v>5607</v>
      </c>
      <c r="R1426" t="str">
        <f t="shared" si="613"/>
        <v>D4BC=荚</v>
      </c>
    </row>
    <row r="1427" spans="1:18">
      <c r="A1427" s="2" t="s">
        <v>6481</v>
      </c>
      <c r="B1427" s="2" t="s">
        <v>6482</v>
      </c>
      <c r="C1427">
        <f t="shared" si="594"/>
        <v>1726</v>
      </c>
      <c r="D1427">
        <f t="shared" si="604"/>
        <v>1470</v>
      </c>
      <c r="E1427">
        <f t="shared" si="605"/>
        <v>1456</v>
      </c>
      <c r="F1427">
        <f t="shared" si="606"/>
        <v>187264</v>
      </c>
      <c r="G1427" t="str">
        <f t="shared" si="607"/>
        <v>00031B80</v>
      </c>
      <c r="H1427" t="str">
        <f t="shared" ref="H1427:H1436" si="616">MID($H$1,(ROW()-2)*4+1,4)</f>
        <v>BFB0</v>
      </c>
      <c r="I1427" t="str">
        <f t="shared" si="615"/>
        <v/>
      </c>
      <c r="J1427" t="s">
        <v>2030</v>
      </c>
      <c r="K1427" t="str">
        <f t="shared" si="609"/>
        <v>B0BF0000</v>
      </c>
      <c r="L1427" t="str">
        <f t="shared" si="610"/>
        <v>801B0300</v>
      </c>
      <c r="M1427" t="str">
        <f t="shared" si="611"/>
        <v>B0BF0000801B0300</v>
      </c>
      <c r="N1427" t="str">
        <f t="shared" si="612"/>
        <v>B0BF=堪</v>
      </c>
      <c r="P1427" s="2" t="s">
        <v>6483</v>
      </c>
      <c r="Q1427" s="2" t="s">
        <v>5611</v>
      </c>
      <c r="R1427" t="str">
        <f t="shared" si="613"/>
        <v>D5BC=颊</v>
      </c>
    </row>
    <row r="1428" spans="1:18">
      <c r="A1428" s="2" t="s">
        <v>6484</v>
      </c>
      <c r="B1428" s="2" t="s">
        <v>6485</v>
      </c>
      <c r="C1428">
        <f t="shared" si="594"/>
        <v>1727</v>
      </c>
      <c r="D1428">
        <f t="shared" si="604"/>
        <v>1471</v>
      </c>
      <c r="E1428">
        <f t="shared" si="605"/>
        <v>1456</v>
      </c>
      <c r="F1428">
        <f t="shared" si="606"/>
        <v>187328</v>
      </c>
      <c r="G1428" t="str">
        <f t="shared" si="607"/>
        <v>00031BC0</v>
      </c>
      <c r="H1428" t="str">
        <f t="shared" si="616"/>
        <v>BFB1</v>
      </c>
      <c r="I1428" t="str">
        <f t="shared" si="615"/>
        <v/>
      </c>
      <c r="J1428" t="s">
        <v>2560</v>
      </c>
      <c r="K1428" t="str">
        <f t="shared" si="609"/>
        <v>B1BF0000</v>
      </c>
      <c r="L1428" t="str">
        <f t="shared" si="610"/>
        <v>C01B0300</v>
      </c>
      <c r="M1428" t="str">
        <f t="shared" si="611"/>
        <v>B1BF0000C01B0300</v>
      </c>
      <c r="N1428" t="str">
        <f t="shared" si="612"/>
        <v>B1BF=勘</v>
      </c>
      <c r="P1428" s="2" t="s">
        <v>6486</v>
      </c>
      <c r="Q1428" s="2" t="s">
        <v>5615</v>
      </c>
      <c r="R1428" t="str">
        <f t="shared" si="613"/>
        <v>D6BC=贾</v>
      </c>
    </row>
    <row r="1429" spans="1:18">
      <c r="A1429" s="2" t="s">
        <v>6487</v>
      </c>
      <c r="B1429" s="2" t="s">
        <v>6488</v>
      </c>
      <c r="C1429">
        <f t="shared" si="594"/>
        <v>1728</v>
      </c>
      <c r="D1429">
        <f t="shared" si="604"/>
        <v>1472</v>
      </c>
      <c r="E1429">
        <f t="shared" si="605"/>
        <v>1472</v>
      </c>
      <c r="F1429">
        <f t="shared" si="606"/>
        <v>188416</v>
      </c>
      <c r="G1429" t="str">
        <f t="shared" si="607"/>
        <v>00032000</v>
      </c>
      <c r="H1429" t="str">
        <f t="shared" si="616"/>
        <v>BFB2</v>
      </c>
      <c r="I1429" t="str">
        <f t="shared" si="615"/>
        <v/>
      </c>
      <c r="J1429" t="s">
        <v>3005</v>
      </c>
      <c r="K1429" t="str">
        <f t="shared" si="609"/>
        <v>B2BF0000</v>
      </c>
      <c r="L1429" t="str">
        <f t="shared" si="610"/>
        <v>00200300</v>
      </c>
      <c r="M1429" t="str">
        <f t="shared" si="611"/>
        <v>B2BF000000200300</v>
      </c>
      <c r="N1429" t="str">
        <f t="shared" si="612"/>
        <v>B2BF=坎</v>
      </c>
      <c r="P1429" s="2" t="s">
        <v>1503</v>
      </c>
      <c r="Q1429" s="2" t="s">
        <v>1504</v>
      </c>
      <c r="R1429" t="str">
        <f t="shared" si="613"/>
        <v>D7BC=甲</v>
      </c>
    </row>
    <row r="1430" spans="1:18">
      <c r="A1430" s="2" t="s">
        <v>6489</v>
      </c>
      <c r="B1430" s="2" t="s">
        <v>6490</v>
      </c>
      <c r="C1430">
        <f t="shared" ref="C1430:C1493" si="617">HEX2DEC(B1430)-256</f>
        <v>1729</v>
      </c>
      <c r="D1430">
        <f t="shared" si="604"/>
        <v>1473</v>
      </c>
      <c r="E1430">
        <f t="shared" si="605"/>
        <v>1472</v>
      </c>
      <c r="F1430">
        <f t="shared" si="606"/>
        <v>188480</v>
      </c>
      <c r="G1430" t="str">
        <f t="shared" si="607"/>
        <v>00032040</v>
      </c>
      <c r="H1430" t="str">
        <f t="shared" si="616"/>
        <v>BFB3</v>
      </c>
      <c r="I1430" t="str">
        <f t="shared" si="615"/>
        <v/>
      </c>
      <c r="J1430" t="s">
        <v>3360</v>
      </c>
      <c r="K1430" t="str">
        <f t="shared" si="609"/>
        <v>B3BF0000</v>
      </c>
      <c r="L1430" t="str">
        <f t="shared" si="610"/>
        <v>40200300</v>
      </c>
      <c r="M1430" t="str">
        <f t="shared" si="611"/>
        <v>B3BF000040200300</v>
      </c>
      <c r="N1430" t="str">
        <f t="shared" si="612"/>
        <v>B3BF=砍</v>
      </c>
      <c r="P1430" s="2" t="s">
        <v>6491</v>
      </c>
      <c r="Q1430" s="2" t="s">
        <v>5621</v>
      </c>
      <c r="R1430" t="str">
        <f t="shared" si="613"/>
        <v>D8BC=钾</v>
      </c>
    </row>
    <row r="1431" spans="1:18">
      <c r="A1431" s="2" t="s">
        <v>6492</v>
      </c>
      <c r="B1431" s="2" t="s">
        <v>6493</v>
      </c>
      <c r="C1431">
        <f t="shared" si="617"/>
        <v>1730</v>
      </c>
      <c r="D1431">
        <f t="shared" si="604"/>
        <v>1474</v>
      </c>
      <c r="E1431">
        <f t="shared" si="605"/>
        <v>1472</v>
      </c>
      <c r="F1431">
        <f t="shared" si="606"/>
        <v>188544</v>
      </c>
      <c r="G1431" t="str">
        <f t="shared" si="607"/>
        <v>00032080</v>
      </c>
      <c r="H1431" t="str">
        <f t="shared" si="616"/>
        <v>BFB4</v>
      </c>
      <c r="I1431" t="str">
        <f t="shared" ref="I1431:I1440" si="618">MID($I$1,(ROW()-2)*4+1,4)</f>
        <v/>
      </c>
      <c r="J1431" t="s">
        <v>3702</v>
      </c>
      <c r="K1431" t="str">
        <f t="shared" si="609"/>
        <v>B4BF0000</v>
      </c>
      <c r="L1431" t="str">
        <f t="shared" si="610"/>
        <v>80200300</v>
      </c>
      <c r="M1431" t="str">
        <f t="shared" si="611"/>
        <v>B4BF000080200300</v>
      </c>
      <c r="N1431" t="str">
        <f t="shared" si="612"/>
        <v>B4BF=看</v>
      </c>
      <c r="P1431" s="2" t="s">
        <v>1509</v>
      </c>
      <c r="Q1431" s="2" t="s">
        <v>1510</v>
      </c>
      <c r="R1431" t="str">
        <f t="shared" si="613"/>
        <v>D9BC=假</v>
      </c>
    </row>
    <row r="1432" spans="1:18">
      <c r="A1432" s="2" t="s">
        <v>6494</v>
      </c>
      <c r="B1432" s="2" t="s">
        <v>6495</v>
      </c>
      <c r="C1432">
        <f t="shared" si="617"/>
        <v>1731</v>
      </c>
      <c r="D1432">
        <f t="shared" si="604"/>
        <v>1475</v>
      </c>
      <c r="E1432">
        <f t="shared" si="605"/>
        <v>1472</v>
      </c>
      <c r="F1432">
        <f t="shared" si="606"/>
        <v>188608</v>
      </c>
      <c r="G1432" t="str">
        <f t="shared" si="607"/>
        <v>000320C0</v>
      </c>
      <c r="H1432" t="str">
        <f t="shared" si="616"/>
        <v>BFB5</v>
      </c>
      <c r="I1432" t="str">
        <f t="shared" si="618"/>
        <v/>
      </c>
      <c r="J1432" t="s">
        <v>4047</v>
      </c>
      <c r="K1432" t="str">
        <f t="shared" si="609"/>
        <v>B5BF0000</v>
      </c>
      <c r="L1432" t="str">
        <f t="shared" si="610"/>
        <v>C0200300</v>
      </c>
      <c r="M1432" t="str">
        <f t="shared" si="611"/>
        <v>B5BF0000C0200300</v>
      </c>
      <c r="N1432" t="str">
        <f t="shared" si="612"/>
        <v>B5BF=康</v>
      </c>
      <c r="P1432" s="2" t="s">
        <v>6496</v>
      </c>
      <c r="Q1432" s="2" t="s">
        <v>5627</v>
      </c>
      <c r="R1432" t="str">
        <f t="shared" si="613"/>
        <v>DABC=稼</v>
      </c>
    </row>
    <row r="1433" spans="1:18">
      <c r="A1433" s="2" t="s">
        <v>6497</v>
      </c>
      <c r="B1433" s="2" t="s">
        <v>6498</v>
      </c>
      <c r="C1433">
        <f t="shared" si="617"/>
        <v>1732</v>
      </c>
      <c r="D1433">
        <f t="shared" si="604"/>
        <v>1476</v>
      </c>
      <c r="E1433">
        <f t="shared" si="605"/>
        <v>1472</v>
      </c>
      <c r="F1433">
        <f t="shared" si="606"/>
        <v>188672</v>
      </c>
      <c r="G1433" t="str">
        <f t="shared" si="607"/>
        <v>00032100</v>
      </c>
      <c r="H1433" t="str">
        <f t="shared" si="616"/>
        <v>BFB6</v>
      </c>
      <c r="I1433" t="str">
        <f t="shared" si="618"/>
        <v/>
      </c>
      <c r="J1433" t="s">
        <v>4392</v>
      </c>
      <c r="K1433" t="str">
        <f t="shared" si="609"/>
        <v>B6BF0000</v>
      </c>
      <c r="L1433" t="str">
        <f t="shared" si="610"/>
        <v>00210300</v>
      </c>
      <c r="M1433" t="str">
        <f t="shared" si="611"/>
        <v>B6BF000000210300</v>
      </c>
      <c r="N1433" t="str">
        <f t="shared" si="612"/>
        <v>B6BF=慷</v>
      </c>
      <c r="P1433" s="2" t="s">
        <v>6499</v>
      </c>
      <c r="Q1433" s="2" t="s">
        <v>5631</v>
      </c>
      <c r="R1433" t="str">
        <f t="shared" si="613"/>
        <v>DBBC=价</v>
      </c>
    </row>
    <row r="1434" spans="1:18">
      <c r="A1434" s="2" t="s">
        <v>6500</v>
      </c>
      <c r="B1434" s="2" t="s">
        <v>6501</v>
      </c>
      <c r="C1434">
        <f t="shared" si="617"/>
        <v>1733</v>
      </c>
      <c r="D1434">
        <f t="shared" si="604"/>
        <v>1477</v>
      </c>
      <c r="E1434">
        <f t="shared" si="605"/>
        <v>1472</v>
      </c>
      <c r="F1434">
        <f t="shared" si="606"/>
        <v>188736</v>
      </c>
      <c r="G1434" t="str">
        <f t="shared" si="607"/>
        <v>00032140</v>
      </c>
      <c r="H1434" t="str">
        <f t="shared" si="616"/>
        <v>BFB7</v>
      </c>
      <c r="I1434" t="str">
        <f t="shared" si="618"/>
        <v/>
      </c>
      <c r="J1434" t="s">
        <v>4730</v>
      </c>
      <c r="K1434" t="str">
        <f t="shared" si="609"/>
        <v>B7BF0000</v>
      </c>
      <c r="L1434" t="str">
        <f t="shared" si="610"/>
        <v>40210300</v>
      </c>
      <c r="M1434" t="str">
        <f t="shared" si="611"/>
        <v>B7BF000040210300</v>
      </c>
      <c r="N1434" t="str">
        <f t="shared" si="612"/>
        <v>B7BF=糠</v>
      </c>
      <c r="P1434" s="2" t="s">
        <v>6502</v>
      </c>
      <c r="Q1434" s="2" t="s">
        <v>5635</v>
      </c>
      <c r="R1434" t="str">
        <f t="shared" si="613"/>
        <v>DCBC=架</v>
      </c>
    </row>
    <row r="1435" spans="1:18">
      <c r="A1435" s="2" t="s">
        <v>6503</v>
      </c>
      <c r="B1435" s="2" t="s">
        <v>6504</v>
      </c>
      <c r="C1435">
        <f t="shared" si="617"/>
        <v>1734</v>
      </c>
      <c r="D1435">
        <f t="shared" si="604"/>
        <v>1478</v>
      </c>
      <c r="E1435">
        <f t="shared" si="605"/>
        <v>1472</v>
      </c>
      <c r="F1435">
        <f t="shared" si="606"/>
        <v>188800</v>
      </c>
      <c r="G1435" t="str">
        <f t="shared" si="607"/>
        <v>00032180</v>
      </c>
      <c r="H1435" t="str">
        <f t="shared" si="616"/>
        <v>BFB8</v>
      </c>
      <c r="I1435" t="str">
        <f t="shared" si="618"/>
        <v/>
      </c>
      <c r="J1435" t="s">
        <v>5067</v>
      </c>
      <c r="K1435" t="str">
        <f t="shared" si="609"/>
        <v>B8BF0000</v>
      </c>
      <c r="L1435" t="str">
        <f t="shared" si="610"/>
        <v>80210300</v>
      </c>
      <c r="M1435" t="str">
        <f t="shared" si="611"/>
        <v>B8BF000080210300</v>
      </c>
      <c r="N1435" t="str">
        <f t="shared" si="612"/>
        <v>B8BF=扛</v>
      </c>
      <c r="P1435" s="2" t="s">
        <v>6505</v>
      </c>
      <c r="Q1435" s="2" t="s">
        <v>5638</v>
      </c>
      <c r="R1435" t="str">
        <f t="shared" si="613"/>
        <v>DDBC=驾</v>
      </c>
    </row>
    <row r="1436" spans="1:18">
      <c r="A1436" s="2" t="s">
        <v>6506</v>
      </c>
      <c r="B1436" s="2" t="s">
        <v>6507</v>
      </c>
      <c r="C1436">
        <f t="shared" si="617"/>
        <v>1735</v>
      </c>
      <c r="D1436">
        <f t="shared" si="604"/>
        <v>1479</v>
      </c>
      <c r="E1436">
        <f t="shared" si="605"/>
        <v>1472</v>
      </c>
      <c r="F1436">
        <f t="shared" si="606"/>
        <v>188864</v>
      </c>
      <c r="G1436" t="str">
        <f t="shared" si="607"/>
        <v>000321C0</v>
      </c>
      <c r="H1436" t="str">
        <f t="shared" si="616"/>
        <v>BFB9</v>
      </c>
      <c r="I1436" t="str">
        <f t="shared" si="618"/>
        <v/>
      </c>
      <c r="J1436" t="s">
        <v>5402</v>
      </c>
      <c r="K1436" t="str">
        <f t="shared" si="609"/>
        <v>B9BF0000</v>
      </c>
      <c r="L1436" t="str">
        <f t="shared" si="610"/>
        <v>C0210300</v>
      </c>
      <c r="M1436" t="str">
        <f t="shared" si="611"/>
        <v>B9BF0000C0210300</v>
      </c>
      <c r="N1436" t="str">
        <f t="shared" si="612"/>
        <v>B9BF=抗</v>
      </c>
      <c r="P1436" s="2" t="s">
        <v>6508</v>
      </c>
      <c r="Q1436" s="2" t="s">
        <v>5642</v>
      </c>
      <c r="R1436" t="str">
        <f t="shared" si="613"/>
        <v>DEBC=嫁</v>
      </c>
    </row>
    <row r="1437" spans="1:18">
      <c r="A1437" s="2" t="s">
        <v>6509</v>
      </c>
      <c r="B1437" s="2" t="s">
        <v>6510</v>
      </c>
      <c r="C1437">
        <f t="shared" si="617"/>
        <v>1736</v>
      </c>
      <c r="D1437">
        <f t="shared" si="604"/>
        <v>1480</v>
      </c>
      <c r="E1437">
        <f t="shared" si="605"/>
        <v>1472</v>
      </c>
      <c r="F1437">
        <f t="shared" si="606"/>
        <v>188928</v>
      </c>
      <c r="G1437" t="str">
        <f t="shared" si="607"/>
        <v>00032200</v>
      </c>
      <c r="H1437" t="str">
        <f t="shared" ref="H1437:H1446" si="619">MID($H$1,(ROW()-2)*4+1,4)</f>
        <v>BFBA</v>
      </c>
      <c r="I1437" t="str">
        <f t="shared" si="618"/>
        <v/>
      </c>
      <c r="J1437" t="s">
        <v>5735</v>
      </c>
      <c r="K1437" t="str">
        <f t="shared" si="609"/>
        <v>BABF0000</v>
      </c>
      <c r="L1437" t="str">
        <f t="shared" si="610"/>
        <v>00220300</v>
      </c>
      <c r="M1437" t="str">
        <f t="shared" si="611"/>
        <v>BABF000000220300</v>
      </c>
      <c r="N1437" t="str">
        <f t="shared" si="612"/>
        <v>BABF=亢</v>
      </c>
      <c r="P1437" s="2" t="s">
        <v>6511</v>
      </c>
      <c r="Q1437" s="2" t="s">
        <v>5646</v>
      </c>
      <c r="R1437" t="str">
        <f t="shared" si="613"/>
        <v>DFBC=歼</v>
      </c>
    </row>
    <row r="1438" spans="1:18">
      <c r="A1438" s="2" t="s">
        <v>6512</v>
      </c>
      <c r="B1438" s="2" t="s">
        <v>6513</v>
      </c>
      <c r="C1438">
        <f t="shared" si="617"/>
        <v>1737</v>
      </c>
      <c r="D1438">
        <f t="shared" si="604"/>
        <v>1481</v>
      </c>
      <c r="E1438">
        <f t="shared" si="605"/>
        <v>1472</v>
      </c>
      <c r="F1438">
        <f t="shared" si="606"/>
        <v>188992</v>
      </c>
      <c r="G1438" t="str">
        <f t="shared" si="607"/>
        <v>00032240</v>
      </c>
      <c r="H1438" t="str">
        <f t="shared" si="619"/>
        <v>BFBB</v>
      </c>
      <c r="I1438" t="str">
        <f t="shared" si="618"/>
        <v/>
      </c>
      <c r="J1438" t="s">
        <v>6068</v>
      </c>
      <c r="K1438" t="str">
        <f t="shared" si="609"/>
        <v>BBBF0000</v>
      </c>
      <c r="L1438" t="str">
        <f t="shared" si="610"/>
        <v>40220300</v>
      </c>
      <c r="M1438" t="str">
        <f t="shared" si="611"/>
        <v>BBBF000040220300</v>
      </c>
      <c r="N1438" t="str">
        <f t="shared" si="612"/>
        <v>BBBF=炕</v>
      </c>
      <c r="P1438" s="2" t="s">
        <v>6514</v>
      </c>
      <c r="Q1438" s="2" t="s">
        <v>5650</v>
      </c>
      <c r="R1438" t="str">
        <f t="shared" si="613"/>
        <v>E0BC=监</v>
      </c>
    </row>
    <row r="1439" spans="1:18">
      <c r="A1439" s="2" t="s">
        <v>6515</v>
      </c>
      <c r="B1439" s="2" t="s">
        <v>6516</v>
      </c>
      <c r="C1439">
        <f t="shared" si="617"/>
        <v>1738</v>
      </c>
      <c r="D1439">
        <f t="shared" si="604"/>
        <v>1482</v>
      </c>
      <c r="E1439">
        <f t="shared" si="605"/>
        <v>1472</v>
      </c>
      <c r="F1439">
        <f t="shared" si="606"/>
        <v>189056</v>
      </c>
      <c r="G1439" t="str">
        <f t="shared" si="607"/>
        <v>00032280</v>
      </c>
      <c r="H1439" t="str">
        <f t="shared" si="619"/>
        <v>BFBC</v>
      </c>
      <c r="I1439" t="str">
        <f t="shared" si="618"/>
        <v/>
      </c>
      <c r="J1439" t="s">
        <v>6398</v>
      </c>
      <c r="K1439" t="str">
        <f t="shared" si="609"/>
        <v>BCBF0000</v>
      </c>
      <c r="L1439" t="str">
        <f t="shared" si="610"/>
        <v>80220300</v>
      </c>
      <c r="M1439" t="str">
        <f t="shared" si="611"/>
        <v>BCBF000080220300</v>
      </c>
      <c r="N1439" t="str">
        <f t="shared" si="612"/>
        <v>BCBF=考</v>
      </c>
      <c r="P1439" s="2" t="s">
        <v>6517</v>
      </c>
      <c r="Q1439" s="2" t="s">
        <v>5654</v>
      </c>
      <c r="R1439" t="str">
        <f t="shared" si="613"/>
        <v>E1BC=坚</v>
      </c>
    </row>
    <row r="1440" spans="1:18">
      <c r="A1440" s="2" t="s">
        <v>6518</v>
      </c>
      <c r="B1440" s="2" t="s">
        <v>6519</v>
      </c>
      <c r="C1440">
        <f t="shared" si="617"/>
        <v>1739</v>
      </c>
      <c r="D1440">
        <f t="shared" si="604"/>
        <v>1483</v>
      </c>
      <c r="E1440">
        <f t="shared" si="605"/>
        <v>1472</v>
      </c>
      <c r="F1440">
        <f t="shared" si="606"/>
        <v>189120</v>
      </c>
      <c r="G1440" t="str">
        <f t="shared" si="607"/>
        <v>000322C0</v>
      </c>
      <c r="H1440" t="str">
        <f t="shared" si="619"/>
        <v>BFBD</v>
      </c>
      <c r="I1440" t="str">
        <f t="shared" si="618"/>
        <v/>
      </c>
      <c r="J1440" t="s">
        <v>6520</v>
      </c>
      <c r="K1440" t="str">
        <f t="shared" si="609"/>
        <v>BDBF0000</v>
      </c>
      <c r="L1440" t="str">
        <f t="shared" si="610"/>
        <v>C0220300</v>
      </c>
      <c r="M1440" t="str">
        <f t="shared" si="611"/>
        <v>BDBF0000C0220300</v>
      </c>
      <c r="N1440" t="str">
        <f t="shared" si="612"/>
        <v>BDBF=拷</v>
      </c>
      <c r="P1440" s="2" t="s">
        <v>6521</v>
      </c>
      <c r="Q1440" s="2" t="s">
        <v>5658</v>
      </c>
      <c r="R1440" t="str">
        <f t="shared" si="613"/>
        <v>E2BC=尖</v>
      </c>
    </row>
    <row r="1441" spans="1:18">
      <c r="A1441" s="2" t="s">
        <v>6522</v>
      </c>
      <c r="B1441" s="2" t="s">
        <v>6523</v>
      </c>
      <c r="C1441">
        <f t="shared" si="617"/>
        <v>1740</v>
      </c>
      <c r="D1441">
        <f t="shared" si="604"/>
        <v>1484</v>
      </c>
      <c r="E1441">
        <f t="shared" si="605"/>
        <v>1472</v>
      </c>
      <c r="F1441">
        <f t="shared" si="606"/>
        <v>189184</v>
      </c>
      <c r="G1441" t="str">
        <f t="shared" si="607"/>
        <v>00032300</v>
      </c>
      <c r="H1441" t="str">
        <f t="shared" si="619"/>
        <v>BFBE</v>
      </c>
      <c r="I1441" t="str">
        <f t="shared" ref="I1441:I1450" si="620">MID($I$1,(ROW()-2)*4+1,4)</f>
        <v/>
      </c>
      <c r="J1441" t="s">
        <v>6524</v>
      </c>
      <c r="K1441" t="str">
        <f t="shared" si="609"/>
        <v>BEBF0000</v>
      </c>
      <c r="L1441" t="str">
        <f t="shared" si="610"/>
        <v>00230300</v>
      </c>
      <c r="M1441" t="str">
        <f t="shared" si="611"/>
        <v>BEBF000000230300</v>
      </c>
      <c r="N1441" t="str">
        <f t="shared" si="612"/>
        <v>BEBF=烤</v>
      </c>
      <c r="P1441" s="2" t="s">
        <v>6525</v>
      </c>
      <c r="Q1441" s="2" t="s">
        <v>5662</v>
      </c>
      <c r="R1441" t="str">
        <f t="shared" si="613"/>
        <v>E3BC=笺</v>
      </c>
    </row>
    <row r="1442" spans="1:18">
      <c r="A1442" s="2" t="s">
        <v>6526</v>
      </c>
      <c r="B1442" s="2" t="s">
        <v>6527</v>
      </c>
      <c r="C1442">
        <f t="shared" si="617"/>
        <v>1741</v>
      </c>
      <c r="D1442">
        <f t="shared" si="604"/>
        <v>1485</v>
      </c>
      <c r="E1442">
        <f t="shared" si="605"/>
        <v>1472</v>
      </c>
      <c r="F1442">
        <f t="shared" si="606"/>
        <v>189248</v>
      </c>
      <c r="G1442" t="str">
        <f t="shared" si="607"/>
        <v>00032340</v>
      </c>
      <c r="H1442" t="str">
        <f t="shared" si="619"/>
        <v>BFBF</v>
      </c>
      <c r="I1442" t="str">
        <f t="shared" si="620"/>
        <v/>
      </c>
      <c r="J1442" t="s">
        <v>6528</v>
      </c>
      <c r="K1442" t="str">
        <f t="shared" si="609"/>
        <v>BFBF0000</v>
      </c>
      <c r="L1442" t="str">
        <f t="shared" si="610"/>
        <v>40230300</v>
      </c>
      <c r="M1442" t="str">
        <f t="shared" si="611"/>
        <v>BFBF000040230300</v>
      </c>
      <c r="N1442" t="str">
        <f t="shared" si="612"/>
        <v>BFBF=靠</v>
      </c>
      <c r="P1442" s="2" t="s">
        <v>6529</v>
      </c>
      <c r="Q1442" s="2" t="s">
        <v>5666</v>
      </c>
      <c r="R1442" t="str">
        <f t="shared" si="613"/>
        <v>E4BC=间</v>
      </c>
    </row>
    <row r="1443" spans="1:18">
      <c r="A1443" s="2" t="s">
        <v>6530</v>
      </c>
      <c r="B1443" s="2" t="s">
        <v>6531</v>
      </c>
      <c r="C1443">
        <f t="shared" si="617"/>
        <v>1742</v>
      </c>
      <c r="D1443">
        <f t="shared" si="604"/>
        <v>1486</v>
      </c>
      <c r="E1443">
        <f t="shared" si="605"/>
        <v>1472</v>
      </c>
      <c r="F1443">
        <f t="shared" si="606"/>
        <v>189312</v>
      </c>
      <c r="G1443" t="str">
        <f t="shared" si="607"/>
        <v>00032380</v>
      </c>
      <c r="H1443" t="str">
        <f t="shared" si="619"/>
        <v>BFC0</v>
      </c>
      <c r="I1443" t="str">
        <f t="shared" si="620"/>
        <v/>
      </c>
      <c r="J1443" t="s">
        <v>6532</v>
      </c>
      <c r="K1443" t="str">
        <f t="shared" si="609"/>
        <v>C0BF0000</v>
      </c>
      <c r="L1443" t="str">
        <f t="shared" si="610"/>
        <v>80230300</v>
      </c>
      <c r="M1443" t="str">
        <f t="shared" si="611"/>
        <v>C0BF000080230300</v>
      </c>
      <c r="N1443" t="str">
        <f t="shared" si="612"/>
        <v>C0BF=坷</v>
      </c>
      <c r="P1443" s="2" t="s">
        <v>6533</v>
      </c>
      <c r="Q1443" s="2" t="s">
        <v>5670</v>
      </c>
      <c r="R1443" t="str">
        <f t="shared" si="613"/>
        <v>E5BC=煎</v>
      </c>
    </row>
    <row r="1444" spans="1:18">
      <c r="A1444" s="2" t="s">
        <v>6534</v>
      </c>
      <c r="B1444" s="2" t="s">
        <v>6535</v>
      </c>
      <c r="C1444">
        <f t="shared" si="617"/>
        <v>1743</v>
      </c>
      <c r="D1444">
        <f t="shared" si="604"/>
        <v>1487</v>
      </c>
      <c r="E1444">
        <f t="shared" si="605"/>
        <v>1472</v>
      </c>
      <c r="F1444">
        <f t="shared" si="606"/>
        <v>189376</v>
      </c>
      <c r="G1444" t="str">
        <f t="shared" si="607"/>
        <v>000323C0</v>
      </c>
      <c r="H1444" t="str">
        <f t="shared" si="619"/>
        <v>BFC1</v>
      </c>
      <c r="I1444" t="str">
        <f t="shared" si="620"/>
        <v/>
      </c>
      <c r="J1444" t="s">
        <v>6536</v>
      </c>
      <c r="K1444" t="str">
        <f t="shared" si="609"/>
        <v>C1BF0000</v>
      </c>
      <c r="L1444" t="str">
        <f t="shared" si="610"/>
        <v>C0230300</v>
      </c>
      <c r="M1444" t="str">
        <f t="shared" si="611"/>
        <v>C1BF0000C0230300</v>
      </c>
      <c r="N1444" t="str">
        <f t="shared" si="612"/>
        <v>C1BF=苛</v>
      </c>
      <c r="P1444" s="2" t="s">
        <v>6537</v>
      </c>
      <c r="Q1444" s="2" t="s">
        <v>5674</v>
      </c>
      <c r="R1444" t="str">
        <f t="shared" si="613"/>
        <v>E6BC=兼</v>
      </c>
    </row>
    <row r="1445" spans="1:18">
      <c r="A1445" s="2" t="s">
        <v>6538</v>
      </c>
      <c r="B1445" s="2" t="s">
        <v>6539</v>
      </c>
      <c r="C1445">
        <f t="shared" si="617"/>
        <v>1744</v>
      </c>
      <c r="D1445">
        <f t="shared" si="604"/>
        <v>1488</v>
      </c>
      <c r="E1445">
        <f t="shared" si="605"/>
        <v>1488</v>
      </c>
      <c r="F1445">
        <f t="shared" si="606"/>
        <v>190464</v>
      </c>
      <c r="G1445" t="str">
        <f t="shared" si="607"/>
        <v>00032800</v>
      </c>
      <c r="H1445" t="str">
        <f t="shared" si="619"/>
        <v>BFC2</v>
      </c>
      <c r="I1445" t="str">
        <f t="shared" si="620"/>
        <v/>
      </c>
      <c r="J1445" t="s">
        <v>6540</v>
      </c>
      <c r="K1445" t="str">
        <f t="shared" si="609"/>
        <v>C2BF0000</v>
      </c>
      <c r="L1445" t="str">
        <f t="shared" si="610"/>
        <v>00280300</v>
      </c>
      <c r="M1445" t="str">
        <f t="shared" si="611"/>
        <v>C2BF000000280300</v>
      </c>
      <c r="N1445" t="str">
        <f t="shared" si="612"/>
        <v>C2BF=柯</v>
      </c>
      <c r="P1445" s="2" t="s">
        <v>6541</v>
      </c>
      <c r="Q1445" s="2" t="s">
        <v>5678</v>
      </c>
      <c r="R1445" t="str">
        <f t="shared" si="613"/>
        <v>E7BC=肩</v>
      </c>
    </row>
    <row r="1446" spans="1:18">
      <c r="A1446" s="2" t="s">
        <v>6542</v>
      </c>
      <c r="B1446" s="2" t="s">
        <v>6543</v>
      </c>
      <c r="C1446">
        <f t="shared" si="617"/>
        <v>1745</v>
      </c>
      <c r="D1446">
        <f t="shared" si="604"/>
        <v>1489</v>
      </c>
      <c r="E1446">
        <f t="shared" si="605"/>
        <v>1488</v>
      </c>
      <c r="F1446">
        <f t="shared" si="606"/>
        <v>190528</v>
      </c>
      <c r="G1446" t="str">
        <f t="shared" si="607"/>
        <v>00032840</v>
      </c>
      <c r="H1446" t="str">
        <f t="shared" si="619"/>
        <v>BFC3</v>
      </c>
      <c r="I1446" t="str">
        <f t="shared" si="620"/>
        <v/>
      </c>
      <c r="J1446" t="s">
        <v>6544</v>
      </c>
      <c r="K1446" t="str">
        <f t="shared" si="609"/>
        <v>C3BF0000</v>
      </c>
      <c r="L1446" t="str">
        <f t="shared" si="610"/>
        <v>40280300</v>
      </c>
      <c r="M1446" t="str">
        <f t="shared" si="611"/>
        <v>C3BF000040280300</v>
      </c>
      <c r="N1446" t="str">
        <f t="shared" si="612"/>
        <v>C3BF=棵</v>
      </c>
      <c r="P1446" s="2" t="s">
        <v>6545</v>
      </c>
      <c r="Q1446" s="2" t="s">
        <v>5682</v>
      </c>
      <c r="R1446" t="str">
        <f t="shared" si="613"/>
        <v>E8BC=艰</v>
      </c>
    </row>
    <row r="1447" spans="1:18">
      <c r="A1447" s="2" t="s">
        <v>6546</v>
      </c>
      <c r="B1447" s="2" t="s">
        <v>6547</v>
      </c>
      <c r="C1447">
        <f t="shared" si="617"/>
        <v>1746</v>
      </c>
      <c r="D1447">
        <f t="shared" si="604"/>
        <v>1490</v>
      </c>
      <c r="E1447">
        <f t="shared" si="605"/>
        <v>1488</v>
      </c>
      <c r="F1447">
        <f t="shared" si="606"/>
        <v>190592</v>
      </c>
      <c r="G1447" t="str">
        <f t="shared" si="607"/>
        <v>00032880</v>
      </c>
      <c r="H1447" t="str">
        <f t="shared" ref="H1447:H1456" si="621">MID($H$1,(ROW()-2)*4+1,4)</f>
        <v>BFC4</v>
      </c>
      <c r="I1447" t="str">
        <f t="shared" si="620"/>
        <v/>
      </c>
      <c r="J1447" t="s">
        <v>6548</v>
      </c>
      <c r="K1447" t="str">
        <f t="shared" si="609"/>
        <v>C4BF0000</v>
      </c>
      <c r="L1447" t="str">
        <f t="shared" si="610"/>
        <v>80280300</v>
      </c>
      <c r="M1447" t="str">
        <f t="shared" si="611"/>
        <v>C4BF000080280300</v>
      </c>
      <c r="N1447" t="str">
        <f t="shared" si="612"/>
        <v>C4BF=磕</v>
      </c>
      <c r="P1447" s="2" t="s">
        <v>6549</v>
      </c>
      <c r="Q1447" s="2" t="s">
        <v>5686</v>
      </c>
      <c r="R1447" t="str">
        <f t="shared" si="613"/>
        <v>E9BC=奸</v>
      </c>
    </row>
    <row r="1448" spans="1:18">
      <c r="A1448" s="2" t="s">
        <v>6550</v>
      </c>
      <c r="B1448" s="2" t="s">
        <v>6551</v>
      </c>
      <c r="C1448">
        <f t="shared" si="617"/>
        <v>1747</v>
      </c>
      <c r="D1448">
        <f t="shared" si="604"/>
        <v>1491</v>
      </c>
      <c r="E1448">
        <f t="shared" si="605"/>
        <v>1488</v>
      </c>
      <c r="F1448">
        <f t="shared" si="606"/>
        <v>190656</v>
      </c>
      <c r="G1448" t="str">
        <f t="shared" si="607"/>
        <v>000328C0</v>
      </c>
      <c r="H1448" t="str">
        <f t="shared" si="621"/>
        <v>BFC5</v>
      </c>
      <c r="I1448" t="str">
        <f t="shared" si="620"/>
        <v/>
      </c>
      <c r="J1448" t="s">
        <v>6552</v>
      </c>
      <c r="K1448" t="str">
        <f t="shared" si="609"/>
        <v>C5BF0000</v>
      </c>
      <c r="L1448" t="str">
        <f t="shared" si="610"/>
        <v>C0280300</v>
      </c>
      <c r="M1448" t="str">
        <f t="shared" si="611"/>
        <v>C5BF0000C0280300</v>
      </c>
      <c r="N1448" t="str">
        <f t="shared" si="612"/>
        <v>C5BF=颗</v>
      </c>
      <c r="P1448" s="2" t="s">
        <v>6553</v>
      </c>
      <c r="Q1448" s="2" t="s">
        <v>5689</v>
      </c>
      <c r="R1448" t="str">
        <f t="shared" si="613"/>
        <v>EABC=缄</v>
      </c>
    </row>
    <row r="1449" spans="1:18">
      <c r="A1449" s="2" t="s">
        <v>6554</v>
      </c>
      <c r="B1449" s="2" t="s">
        <v>6555</v>
      </c>
      <c r="C1449">
        <f t="shared" si="617"/>
        <v>1748</v>
      </c>
      <c r="D1449">
        <f t="shared" si="604"/>
        <v>1492</v>
      </c>
      <c r="E1449">
        <f t="shared" si="605"/>
        <v>1488</v>
      </c>
      <c r="F1449">
        <f t="shared" si="606"/>
        <v>190720</v>
      </c>
      <c r="G1449" t="str">
        <f t="shared" si="607"/>
        <v>00032900</v>
      </c>
      <c r="H1449" t="str">
        <f t="shared" si="621"/>
        <v>BFC6</v>
      </c>
      <c r="I1449" t="str">
        <f t="shared" si="620"/>
        <v/>
      </c>
      <c r="J1449" t="s">
        <v>6556</v>
      </c>
      <c r="K1449" t="str">
        <f t="shared" si="609"/>
        <v>C6BF0000</v>
      </c>
      <c r="L1449" t="str">
        <f t="shared" si="610"/>
        <v>00290300</v>
      </c>
      <c r="M1449" t="str">
        <f t="shared" si="611"/>
        <v>C6BF000000290300</v>
      </c>
      <c r="N1449" t="str">
        <f t="shared" si="612"/>
        <v>C6BF=科</v>
      </c>
      <c r="P1449" s="2" t="s">
        <v>1515</v>
      </c>
      <c r="Q1449" s="2" t="s">
        <v>1516</v>
      </c>
      <c r="R1449" t="str">
        <f t="shared" si="613"/>
        <v>EBBC=茧</v>
      </c>
    </row>
    <row r="1450" spans="1:18">
      <c r="A1450" s="2" t="s">
        <v>1585</v>
      </c>
      <c r="B1450" s="2" t="s">
        <v>6557</v>
      </c>
      <c r="C1450">
        <f t="shared" si="617"/>
        <v>1749</v>
      </c>
      <c r="D1450">
        <f t="shared" si="604"/>
        <v>1493</v>
      </c>
      <c r="E1450">
        <f t="shared" si="605"/>
        <v>1488</v>
      </c>
      <c r="F1450">
        <f t="shared" si="606"/>
        <v>190784</v>
      </c>
      <c r="G1450" t="str">
        <f t="shared" si="607"/>
        <v>00032940</v>
      </c>
      <c r="H1450" t="str">
        <f t="shared" si="621"/>
        <v>BFC7</v>
      </c>
      <c r="I1450" t="str">
        <f t="shared" si="620"/>
        <v/>
      </c>
      <c r="J1450" t="s">
        <v>6558</v>
      </c>
      <c r="K1450" t="str">
        <f t="shared" si="609"/>
        <v>C7BF0000</v>
      </c>
      <c r="L1450" t="str">
        <f t="shared" si="610"/>
        <v>40290300</v>
      </c>
      <c r="M1450" t="str">
        <f t="shared" si="611"/>
        <v>C7BF000040290300</v>
      </c>
      <c r="N1450" t="str">
        <f t="shared" si="612"/>
        <v>C7BF=壳</v>
      </c>
      <c r="P1450" s="2" t="s">
        <v>6559</v>
      </c>
      <c r="Q1450" s="2" t="s">
        <v>5694</v>
      </c>
      <c r="R1450" t="str">
        <f t="shared" si="613"/>
        <v>ECBC=检</v>
      </c>
    </row>
    <row r="1451" spans="1:18">
      <c r="A1451" s="2" t="s">
        <v>6560</v>
      </c>
      <c r="B1451" s="2" t="s">
        <v>6561</v>
      </c>
      <c r="C1451">
        <f t="shared" si="617"/>
        <v>1750</v>
      </c>
      <c r="D1451">
        <f t="shared" si="604"/>
        <v>1494</v>
      </c>
      <c r="E1451">
        <f t="shared" si="605"/>
        <v>1488</v>
      </c>
      <c r="F1451">
        <f t="shared" si="606"/>
        <v>190848</v>
      </c>
      <c r="G1451" t="str">
        <f t="shared" si="607"/>
        <v>00032980</v>
      </c>
      <c r="H1451" t="str">
        <f t="shared" si="621"/>
        <v>BFC8</v>
      </c>
      <c r="I1451" t="str">
        <f t="shared" ref="I1451:I1460" si="622">MID($I$1,(ROW()-2)*4+1,4)</f>
        <v/>
      </c>
      <c r="J1451" t="s">
        <v>6562</v>
      </c>
      <c r="K1451" t="str">
        <f t="shared" si="609"/>
        <v>C8BF0000</v>
      </c>
      <c r="L1451" t="str">
        <f t="shared" si="610"/>
        <v>80290300</v>
      </c>
      <c r="M1451" t="str">
        <f t="shared" si="611"/>
        <v>C8BF000080290300</v>
      </c>
      <c r="N1451" t="str">
        <f t="shared" si="612"/>
        <v>C8BF=咳</v>
      </c>
      <c r="P1451" s="2" t="s">
        <v>6563</v>
      </c>
      <c r="Q1451" s="2" t="s">
        <v>5697</v>
      </c>
      <c r="R1451" t="str">
        <f t="shared" si="613"/>
        <v>EDBC=柬</v>
      </c>
    </row>
    <row r="1452" spans="1:18">
      <c r="A1452" s="2" t="s">
        <v>765</v>
      </c>
      <c r="B1452" s="2" t="s">
        <v>6564</v>
      </c>
      <c r="C1452">
        <f t="shared" si="617"/>
        <v>1751</v>
      </c>
      <c r="D1452">
        <f t="shared" si="604"/>
        <v>1495</v>
      </c>
      <c r="E1452">
        <f t="shared" si="605"/>
        <v>1488</v>
      </c>
      <c r="F1452">
        <f t="shared" si="606"/>
        <v>190912</v>
      </c>
      <c r="G1452" t="str">
        <f t="shared" si="607"/>
        <v>000329C0</v>
      </c>
      <c r="H1452" t="str">
        <f t="shared" si="621"/>
        <v>BFC9</v>
      </c>
      <c r="I1452" t="str">
        <f t="shared" si="622"/>
        <v/>
      </c>
      <c r="J1452" t="s">
        <v>6565</v>
      </c>
      <c r="K1452" t="str">
        <f t="shared" si="609"/>
        <v>C9BF0000</v>
      </c>
      <c r="L1452" t="str">
        <f t="shared" si="610"/>
        <v>C0290300</v>
      </c>
      <c r="M1452" t="str">
        <f t="shared" si="611"/>
        <v>C9BF0000C0290300</v>
      </c>
      <c r="N1452" t="str">
        <f t="shared" si="612"/>
        <v>C9BF=可</v>
      </c>
      <c r="P1452" s="2" t="s">
        <v>6566</v>
      </c>
      <c r="Q1452" s="2" t="s">
        <v>5700</v>
      </c>
      <c r="R1452" t="str">
        <f t="shared" si="613"/>
        <v>EEBC=碱</v>
      </c>
    </row>
    <row r="1453" spans="1:18">
      <c r="A1453" s="2" t="s">
        <v>6567</v>
      </c>
      <c r="B1453" s="2" t="s">
        <v>6568</v>
      </c>
      <c r="C1453">
        <f t="shared" si="617"/>
        <v>1752</v>
      </c>
      <c r="D1453">
        <f t="shared" si="604"/>
        <v>1496</v>
      </c>
      <c r="E1453">
        <f t="shared" si="605"/>
        <v>1488</v>
      </c>
      <c r="F1453">
        <f t="shared" si="606"/>
        <v>190976</v>
      </c>
      <c r="G1453" t="str">
        <f t="shared" si="607"/>
        <v>00032A00</v>
      </c>
      <c r="H1453" t="str">
        <f t="shared" si="621"/>
        <v>BFCA</v>
      </c>
      <c r="I1453" t="str">
        <f t="shared" si="622"/>
        <v/>
      </c>
      <c r="J1453" t="s">
        <v>2135</v>
      </c>
      <c r="K1453" t="str">
        <f t="shared" si="609"/>
        <v>CABF0000</v>
      </c>
      <c r="L1453" t="str">
        <f t="shared" si="610"/>
        <v>002A0300</v>
      </c>
      <c r="M1453" t="str">
        <f t="shared" si="611"/>
        <v>CABF0000002A0300</v>
      </c>
      <c r="N1453" t="str">
        <f t="shared" si="612"/>
        <v>CABF=渴</v>
      </c>
      <c r="P1453" s="2" t="s">
        <v>6569</v>
      </c>
      <c r="Q1453" s="2" t="s">
        <v>5703</v>
      </c>
      <c r="R1453" t="str">
        <f t="shared" si="613"/>
        <v>EFBC=硷</v>
      </c>
    </row>
    <row r="1454" spans="1:18">
      <c r="A1454" s="2" t="s">
        <v>1596</v>
      </c>
      <c r="B1454" s="2" t="s">
        <v>6570</v>
      </c>
      <c r="C1454">
        <f t="shared" si="617"/>
        <v>1753</v>
      </c>
      <c r="D1454">
        <f t="shared" si="604"/>
        <v>1497</v>
      </c>
      <c r="E1454">
        <f t="shared" si="605"/>
        <v>1488</v>
      </c>
      <c r="F1454">
        <f t="shared" si="606"/>
        <v>191040</v>
      </c>
      <c r="G1454" t="str">
        <f t="shared" si="607"/>
        <v>00032A40</v>
      </c>
      <c r="H1454" t="str">
        <f t="shared" si="621"/>
        <v>BFCB</v>
      </c>
      <c r="I1454" t="str">
        <f t="shared" si="622"/>
        <v/>
      </c>
      <c r="J1454" t="s">
        <v>2185</v>
      </c>
      <c r="K1454" t="str">
        <f t="shared" si="609"/>
        <v>CBBF0000</v>
      </c>
      <c r="L1454" t="str">
        <f t="shared" si="610"/>
        <v>402A0300</v>
      </c>
      <c r="M1454" t="str">
        <f t="shared" si="611"/>
        <v>CBBF0000402A0300</v>
      </c>
      <c r="N1454" t="str">
        <f t="shared" si="612"/>
        <v>CBBF=克</v>
      </c>
      <c r="P1454" s="2" t="s">
        <v>6571</v>
      </c>
      <c r="Q1454" s="2" t="s">
        <v>5706</v>
      </c>
      <c r="R1454" t="str">
        <f t="shared" si="613"/>
        <v>F0BC=拣</v>
      </c>
    </row>
    <row r="1455" spans="1:18">
      <c r="A1455" s="2" t="s">
        <v>6572</v>
      </c>
      <c r="B1455" s="2" t="s">
        <v>6573</v>
      </c>
      <c r="C1455">
        <f t="shared" si="617"/>
        <v>1754</v>
      </c>
      <c r="D1455">
        <f t="shared" si="604"/>
        <v>1498</v>
      </c>
      <c r="E1455">
        <f t="shared" si="605"/>
        <v>1488</v>
      </c>
      <c r="F1455">
        <f t="shared" si="606"/>
        <v>191104</v>
      </c>
      <c r="G1455" t="str">
        <f t="shared" si="607"/>
        <v>00032A80</v>
      </c>
      <c r="H1455" t="str">
        <f t="shared" si="621"/>
        <v>BFCC</v>
      </c>
      <c r="I1455" t="str">
        <f t="shared" si="622"/>
        <v/>
      </c>
      <c r="J1455" t="s">
        <v>2209</v>
      </c>
      <c r="K1455" t="str">
        <f t="shared" si="609"/>
        <v>CCBF0000</v>
      </c>
      <c r="L1455" t="str">
        <f t="shared" si="610"/>
        <v>802A0300</v>
      </c>
      <c r="M1455" t="str">
        <f t="shared" si="611"/>
        <v>CCBF0000802A0300</v>
      </c>
      <c r="N1455" t="str">
        <f t="shared" si="612"/>
        <v>CCBF=刻</v>
      </c>
      <c r="P1455" s="2" t="s">
        <v>6574</v>
      </c>
      <c r="Q1455" s="2" t="s">
        <v>5709</v>
      </c>
      <c r="R1455" t="str">
        <f t="shared" si="613"/>
        <v>F1BC=捡</v>
      </c>
    </row>
    <row r="1456" spans="1:18">
      <c r="A1456" s="2" t="s">
        <v>6575</v>
      </c>
      <c r="B1456" s="2" t="s">
        <v>6576</v>
      </c>
      <c r="C1456">
        <f t="shared" si="617"/>
        <v>1755</v>
      </c>
      <c r="D1456">
        <f t="shared" si="604"/>
        <v>1499</v>
      </c>
      <c r="E1456">
        <f t="shared" si="605"/>
        <v>1488</v>
      </c>
      <c r="F1456">
        <f t="shared" si="606"/>
        <v>191168</v>
      </c>
      <c r="G1456" t="str">
        <f t="shared" si="607"/>
        <v>00032AC0</v>
      </c>
      <c r="H1456" t="str">
        <f t="shared" si="621"/>
        <v>BFCD</v>
      </c>
      <c r="I1456" t="str">
        <f t="shared" si="622"/>
        <v/>
      </c>
      <c r="J1456" t="s">
        <v>6577</v>
      </c>
      <c r="K1456" t="str">
        <f t="shared" si="609"/>
        <v>CDBF0000</v>
      </c>
      <c r="L1456" t="str">
        <f t="shared" si="610"/>
        <v>C02A0300</v>
      </c>
      <c r="M1456" t="str">
        <f t="shared" si="611"/>
        <v>CDBF0000C02A0300</v>
      </c>
      <c r="N1456" t="str">
        <f t="shared" si="612"/>
        <v>CDBF=客</v>
      </c>
      <c r="P1456" s="2" t="s">
        <v>6578</v>
      </c>
      <c r="Q1456" s="2" t="s">
        <v>5712</v>
      </c>
      <c r="R1456" t="str">
        <f t="shared" si="613"/>
        <v>F2BC=简</v>
      </c>
    </row>
    <row r="1457" spans="1:18">
      <c r="A1457" s="2" t="s">
        <v>6579</v>
      </c>
      <c r="B1457" s="2" t="s">
        <v>6580</v>
      </c>
      <c r="C1457">
        <f t="shared" si="617"/>
        <v>1756</v>
      </c>
      <c r="D1457">
        <f t="shared" si="604"/>
        <v>1500</v>
      </c>
      <c r="E1457">
        <f t="shared" si="605"/>
        <v>1488</v>
      </c>
      <c r="F1457">
        <f t="shared" si="606"/>
        <v>191232</v>
      </c>
      <c r="G1457" t="str">
        <f t="shared" si="607"/>
        <v>00032B00</v>
      </c>
      <c r="H1457" t="str">
        <f t="shared" ref="H1457:H1466" si="623">MID($H$1,(ROW()-2)*4+1,4)</f>
        <v>BFCE</v>
      </c>
      <c r="I1457" t="str">
        <f t="shared" si="622"/>
        <v/>
      </c>
      <c r="J1457" t="s">
        <v>6581</v>
      </c>
      <c r="K1457" t="str">
        <f t="shared" si="609"/>
        <v>CEBF0000</v>
      </c>
      <c r="L1457" t="str">
        <f t="shared" si="610"/>
        <v>002B0300</v>
      </c>
      <c r="M1457" t="str">
        <f t="shared" si="611"/>
        <v>CEBF0000002B0300</v>
      </c>
      <c r="N1457" t="str">
        <f t="shared" si="612"/>
        <v>CEBF=课</v>
      </c>
      <c r="P1457" s="2" t="s">
        <v>6582</v>
      </c>
      <c r="Q1457" s="2" t="s">
        <v>5715</v>
      </c>
      <c r="R1457" t="str">
        <f t="shared" si="613"/>
        <v>F3BC=俭</v>
      </c>
    </row>
    <row r="1458" spans="1:18">
      <c r="A1458" s="2" t="s">
        <v>6583</v>
      </c>
      <c r="B1458" s="2" t="s">
        <v>6584</v>
      </c>
      <c r="C1458">
        <f t="shared" si="617"/>
        <v>1757</v>
      </c>
      <c r="D1458">
        <f t="shared" si="604"/>
        <v>1501</v>
      </c>
      <c r="E1458">
        <f t="shared" si="605"/>
        <v>1488</v>
      </c>
      <c r="F1458">
        <f t="shared" si="606"/>
        <v>191296</v>
      </c>
      <c r="G1458" t="str">
        <f t="shared" si="607"/>
        <v>00032B40</v>
      </c>
      <c r="H1458" t="str">
        <f t="shared" si="623"/>
        <v>BFCF</v>
      </c>
      <c r="I1458" t="str">
        <f t="shared" si="622"/>
        <v/>
      </c>
      <c r="J1458" t="s">
        <v>6585</v>
      </c>
      <c r="K1458" t="str">
        <f t="shared" si="609"/>
        <v>CFBF0000</v>
      </c>
      <c r="L1458" t="str">
        <f t="shared" si="610"/>
        <v>402B0300</v>
      </c>
      <c r="M1458" t="str">
        <f t="shared" si="611"/>
        <v>CFBF0000402B0300</v>
      </c>
      <c r="N1458" t="str">
        <f t="shared" si="612"/>
        <v>CFBF=肯</v>
      </c>
      <c r="P1458" s="2" t="s">
        <v>6586</v>
      </c>
      <c r="Q1458" s="2" t="s">
        <v>5718</v>
      </c>
      <c r="R1458" t="str">
        <f t="shared" si="613"/>
        <v>F4BC=剪</v>
      </c>
    </row>
    <row r="1459" spans="1:18">
      <c r="A1459" s="2" t="s">
        <v>6587</v>
      </c>
      <c r="B1459" s="2" t="s">
        <v>6588</v>
      </c>
      <c r="C1459">
        <f t="shared" si="617"/>
        <v>1758</v>
      </c>
      <c r="D1459">
        <f t="shared" si="604"/>
        <v>1502</v>
      </c>
      <c r="E1459">
        <f t="shared" si="605"/>
        <v>1488</v>
      </c>
      <c r="F1459">
        <f t="shared" si="606"/>
        <v>191360</v>
      </c>
      <c r="G1459" t="str">
        <f t="shared" si="607"/>
        <v>00032B80</v>
      </c>
      <c r="H1459" t="str">
        <f t="shared" si="623"/>
        <v>BFD0</v>
      </c>
      <c r="I1459" t="str">
        <f t="shared" si="622"/>
        <v/>
      </c>
      <c r="J1459" t="s">
        <v>6589</v>
      </c>
      <c r="K1459" t="str">
        <f t="shared" si="609"/>
        <v>D0BF0000</v>
      </c>
      <c r="L1459" t="str">
        <f t="shared" si="610"/>
        <v>802B0300</v>
      </c>
      <c r="M1459" t="str">
        <f t="shared" si="611"/>
        <v>D0BF0000802B0300</v>
      </c>
      <c r="N1459" t="str">
        <f t="shared" si="612"/>
        <v>D0BF=啃</v>
      </c>
      <c r="P1459" s="2" t="s">
        <v>6590</v>
      </c>
      <c r="Q1459" s="2" t="s">
        <v>5721</v>
      </c>
      <c r="R1459" t="str">
        <f t="shared" si="613"/>
        <v>F5BC=减</v>
      </c>
    </row>
    <row r="1460" spans="1:18">
      <c r="A1460" s="2" t="s">
        <v>6591</v>
      </c>
      <c r="B1460" s="2" t="s">
        <v>6592</v>
      </c>
      <c r="C1460">
        <f t="shared" si="617"/>
        <v>1759</v>
      </c>
      <c r="D1460">
        <f t="shared" si="604"/>
        <v>1503</v>
      </c>
      <c r="E1460">
        <f t="shared" si="605"/>
        <v>1488</v>
      </c>
      <c r="F1460">
        <f t="shared" si="606"/>
        <v>191424</v>
      </c>
      <c r="G1460" t="str">
        <f t="shared" si="607"/>
        <v>00032BC0</v>
      </c>
      <c r="H1460" t="str">
        <f t="shared" si="623"/>
        <v>BFD1</v>
      </c>
      <c r="I1460" t="str">
        <f t="shared" si="622"/>
        <v/>
      </c>
      <c r="J1460" t="s">
        <v>6593</v>
      </c>
      <c r="K1460" t="str">
        <f t="shared" si="609"/>
        <v>D1BF0000</v>
      </c>
      <c r="L1460" t="str">
        <f t="shared" si="610"/>
        <v>C02B0300</v>
      </c>
      <c r="M1460" t="str">
        <f t="shared" si="611"/>
        <v>D1BF0000C02B0300</v>
      </c>
      <c r="N1460" t="str">
        <f t="shared" si="612"/>
        <v>D1BF=垦</v>
      </c>
      <c r="P1460" s="2" t="s">
        <v>6594</v>
      </c>
      <c r="Q1460" s="2" t="s">
        <v>5724</v>
      </c>
      <c r="R1460" t="str">
        <f t="shared" si="613"/>
        <v>F6BC=荐</v>
      </c>
    </row>
    <row r="1461" spans="1:18">
      <c r="A1461" s="2" t="s">
        <v>6595</v>
      </c>
      <c r="B1461" s="2" t="s">
        <v>6596</v>
      </c>
      <c r="C1461">
        <f t="shared" si="617"/>
        <v>1760</v>
      </c>
      <c r="D1461">
        <f t="shared" si="604"/>
        <v>1504</v>
      </c>
      <c r="E1461">
        <f t="shared" si="605"/>
        <v>1504</v>
      </c>
      <c r="F1461">
        <f t="shared" si="606"/>
        <v>192512</v>
      </c>
      <c r="G1461" t="str">
        <f t="shared" si="607"/>
        <v>00033000</v>
      </c>
      <c r="H1461" t="str">
        <f t="shared" si="623"/>
        <v>BFD2</v>
      </c>
      <c r="I1461" t="str">
        <f t="shared" ref="I1461:I1470" si="624">MID($I$1,(ROW()-2)*4+1,4)</f>
        <v/>
      </c>
      <c r="J1461" t="s">
        <v>6597</v>
      </c>
      <c r="K1461" t="str">
        <f t="shared" si="609"/>
        <v>D2BF0000</v>
      </c>
      <c r="L1461" t="str">
        <f t="shared" si="610"/>
        <v>00300300</v>
      </c>
      <c r="M1461" t="str">
        <f t="shared" si="611"/>
        <v>D2BF000000300300</v>
      </c>
      <c r="N1461" t="str">
        <f t="shared" si="612"/>
        <v>D2BF=恳</v>
      </c>
      <c r="P1461" s="2" t="s">
        <v>6598</v>
      </c>
      <c r="Q1461" s="2" t="s">
        <v>5728</v>
      </c>
      <c r="R1461" t="str">
        <f t="shared" si="613"/>
        <v>F7BC=槛</v>
      </c>
    </row>
    <row r="1462" spans="1:18">
      <c r="A1462" s="2" t="s">
        <v>6599</v>
      </c>
      <c r="B1462" s="2" t="s">
        <v>6600</v>
      </c>
      <c r="C1462">
        <f t="shared" si="617"/>
        <v>1761</v>
      </c>
      <c r="D1462">
        <f t="shared" si="604"/>
        <v>1505</v>
      </c>
      <c r="E1462">
        <f t="shared" si="605"/>
        <v>1504</v>
      </c>
      <c r="F1462">
        <f t="shared" si="606"/>
        <v>192576</v>
      </c>
      <c r="G1462" t="str">
        <f t="shared" si="607"/>
        <v>00033040</v>
      </c>
      <c r="H1462" t="str">
        <f t="shared" si="623"/>
        <v>BFD3</v>
      </c>
      <c r="I1462" t="str">
        <f t="shared" si="624"/>
        <v/>
      </c>
      <c r="J1462" t="s">
        <v>6601</v>
      </c>
      <c r="K1462" t="str">
        <f t="shared" si="609"/>
        <v>D3BF0000</v>
      </c>
      <c r="L1462" t="str">
        <f t="shared" si="610"/>
        <v>40300300</v>
      </c>
      <c r="M1462" t="str">
        <f t="shared" si="611"/>
        <v>D3BF000040300300</v>
      </c>
      <c r="N1462" t="str">
        <f t="shared" si="612"/>
        <v>D3BF=坑</v>
      </c>
      <c r="P1462" s="2" t="s">
        <v>6602</v>
      </c>
      <c r="Q1462" s="2" t="s">
        <v>5732</v>
      </c>
      <c r="R1462" t="str">
        <f t="shared" si="613"/>
        <v>F8BC=鉴</v>
      </c>
    </row>
    <row r="1463" spans="1:18">
      <c r="A1463" s="2" t="s">
        <v>6603</v>
      </c>
      <c r="B1463" s="2" t="s">
        <v>6604</v>
      </c>
      <c r="C1463">
        <f t="shared" si="617"/>
        <v>1762</v>
      </c>
      <c r="D1463">
        <f t="shared" si="604"/>
        <v>1506</v>
      </c>
      <c r="E1463">
        <f t="shared" si="605"/>
        <v>1504</v>
      </c>
      <c r="F1463">
        <f t="shared" si="606"/>
        <v>192640</v>
      </c>
      <c r="G1463" t="str">
        <f t="shared" si="607"/>
        <v>00033080</v>
      </c>
      <c r="H1463" t="str">
        <f t="shared" si="623"/>
        <v>BFD4</v>
      </c>
      <c r="I1463" t="str">
        <f t="shared" si="624"/>
        <v/>
      </c>
      <c r="J1463" t="s">
        <v>6605</v>
      </c>
      <c r="K1463" t="str">
        <f t="shared" si="609"/>
        <v>D4BF0000</v>
      </c>
      <c r="L1463" t="str">
        <f t="shared" si="610"/>
        <v>80300300</v>
      </c>
      <c r="M1463" t="str">
        <f t="shared" si="611"/>
        <v>D4BF000080300300</v>
      </c>
      <c r="N1463" t="str">
        <f t="shared" si="612"/>
        <v>D4BF=吭</v>
      </c>
      <c r="P1463" s="2" t="s">
        <v>6606</v>
      </c>
      <c r="Q1463" s="2" t="s">
        <v>5736</v>
      </c>
      <c r="R1463" t="str">
        <f t="shared" si="613"/>
        <v>F9BC=践</v>
      </c>
    </row>
    <row r="1464" spans="1:18">
      <c r="A1464" s="2" t="s">
        <v>1602</v>
      </c>
      <c r="B1464" s="2" t="s">
        <v>6607</v>
      </c>
      <c r="C1464">
        <f t="shared" si="617"/>
        <v>1763</v>
      </c>
      <c r="D1464">
        <f t="shared" si="604"/>
        <v>1507</v>
      </c>
      <c r="E1464">
        <f t="shared" si="605"/>
        <v>1504</v>
      </c>
      <c r="F1464">
        <f t="shared" si="606"/>
        <v>192704</v>
      </c>
      <c r="G1464" t="str">
        <f t="shared" si="607"/>
        <v>000330C0</v>
      </c>
      <c r="H1464" t="str">
        <f t="shared" si="623"/>
        <v>BFD5</v>
      </c>
      <c r="I1464" t="str">
        <f t="shared" si="624"/>
        <v/>
      </c>
      <c r="J1464" t="s">
        <v>6608</v>
      </c>
      <c r="K1464" t="str">
        <f t="shared" si="609"/>
        <v>D5BF0000</v>
      </c>
      <c r="L1464" t="str">
        <f t="shared" si="610"/>
        <v>C0300300</v>
      </c>
      <c r="M1464" t="str">
        <f t="shared" si="611"/>
        <v>D5BF0000C0300300</v>
      </c>
      <c r="N1464" t="str">
        <f t="shared" si="612"/>
        <v>D5BF=空</v>
      </c>
      <c r="P1464" s="2" t="s">
        <v>6609</v>
      </c>
      <c r="Q1464" s="2" t="s">
        <v>5739</v>
      </c>
      <c r="R1464" t="str">
        <f t="shared" si="613"/>
        <v>FABC=贱</v>
      </c>
    </row>
    <row r="1465" spans="1:18">
      <c r="A1465" s="2" t="s">
        <v>6610</v>
      </c>
      <c r="B1465" s="2" t="s">
        <v>6611</v>
      </c>
      <c r="C1465">
        <f t="shared" si="617"/>
        <v>1764</v>
      </c>
      <c r="D1465">
        <f t="shared" si="604"/>
        <v>1508</v>
      </c>
      <c r="E1465">
        <f t="shared" si="605"/>
        <v>1504</v>
      </c>
      <c r="F1465">
        <f t="shared" si="606"/>
        <v>192768</v>
      </c>
      <c r="G1465" t="str">
        <f t="shared" si="607"/>
        <v>00033100</v>
      </c>
      <c r="H1465" t="str">
        <f t="shared" si="623"/>
        <v>BFD6</v>
      </c>
      <c r="I1465" t="str">
        <f t="shared" si="624"/>
        <v/>
      </c>
      <c r="J1465" t="s">
        <v>6612</v>
      </c>
      <c r="K1465" t="str">
        <f t="shared" si="609"/>
        <v>D6BF0000</v>
      </c>
      <c r="L1465" t="str">
        <f t="shared" si="610"/>
        <v>00310300</v>
      </c>
      <c r="M1465" t="str">
        <f t="shared" si="611"/>
        <v>D6BF000000310300</v>
      </c>
      <c r="N1465" t="str">
        <f t="shared" si="612"/>
        <v>D6BF=恐</v>
      </c>
      <c r="P1465" s="2" t="s">
        <v>6613</v>
      </c>
      <c r="Q1465" s="2" t="s">
        <v>5743</v>
      </c>
      <c r="R1465" t="str">
        <f t="shared" si="613"/>
        <v>FBBC=见</v>
      </c>
    </row>
    <row r="1466" spans="1:18">
      <c r="A1466" s="2" t="s">
        <v>6614</v>
      </c>
      <c r="B1466" s="2" t="s">
        <v>6615</v>
      </c>
      <c r="C1466">
        <f t="shared" si="617"/>
        <v>1765</v>
      </c>
      <c r="D1466">
        <f t="shared" si="604"/>
        <v>1509</v>
      </c>
      <c r="E1466">
        <f t="shared" si="605"/>
        <v>1504</v>
      </c>
      <c r="F1466">
        <f t="shared" si="606"/>
        <v>192832</v>
      </c>
      <c r="G1466" t="str">
        <f t="shared" si="607"/>
        <v>00033140</v>
      </c>
      <c r="H1466" t="str">
        <f t="shared" si="623"/>
        <v>BFD7</v>
      </c>
      <c r="I1466" t="str">
        <f t="shared" si="624"/>
        <v/>
      </c>
      <c r="J1466" t="s">
        <v>6616</v>
      </c>
      <c r="K1466" t="str">
        <f t="shared" si="609"/>
        <v>D7BF0000</v>
      </c>
      <c r="L1466" t="str">
        <f t="shared" si="610"/>
        <v>40310300</v>
      </c>
      <c r="M1466" t="str">
        <f t="shared" si="611"/>
        <v>D7BF000040310300</v>
      </c>
      <c r="N1466" t="str">
        <f t="shared" si="612"/>
        <v>D7BF=孔</v>
      </c>
      <c r="P1466" s="2" t="s">
        <v>6617</v>
      </c>
      <c r="Q1466" s="2" t="s">
        <v>5747</v>
      </c>
      <c r="R1466" t="str">
        <f t="shared" si="613"/>
        <v>FCBC=键</v>
      </c>
    </row>
    <row r="1467" spans="1:18">
      <c r="A1467" s="2" t="s">
        <v>6618</v>
      </c>
      <c r="B1467" s="2" t="s">
        <v>6619</v>
      </c>
      <c r="C1467">
        <f t="shared" si="617"/>
        <v>1766</v>
      </c>
      <c r="D1467">
        <f t="shared" si="604"/>
        <v>1510</v>
      </c>
      <c r="E1467">
        <f t="shared" si="605"/>
        <v>1504</v>
      </c>
      <c r="F1467">
        <f t="shared" si="606"/>
        <v>192896</v>
      </c>
      <c r="G1467" t="str">
        <f t="shared" si="607"/>
        <v>00033180</v>
      </c>
      <c r="H1467" t="str">
        <f t="shared" ref="H1467:H1476" si="625">MID($H$1,(ROW()-2)*4+1,4)</f>
        <v>BFD8</v>
      </c>
      <c r="I1467" t="str">
        <f t="shared" si="624"/>
        <v/>
      </c>
      <c r="J1467" t="s">
        <v>6620</v>
      </c>
      <c r="K1467" t="str">
        <f t="shared" si="609"/>
        <v>D8BF0000</v>
      </c>
      <c r="L1467" t="str">
        <f t="shared" si="610"/>
        <v>80310300</v>
      </c>
      <c r="M1467" t="str">
        <f t="shared" si="611"/>
        <v>D8BF000080310300</v>
      </c>
      <c r="N1467" t="str">
        <f t="shared" si="612"/>
        <v>D8BF=控</v>
      </c>
      <c r="P1467" s="2" t="s">
        <v>6621</v>
      </c>
      <c r="Q1467" s="2" t="s">
        <v>5751</v>
      </c>
      <c r="R1467" t="str">
        <f t="shared" si="613"/>
        <v>FDBC=箭</v>
      </c>
    </row>
    <row r="1468" spans="1:18">
      <c r="A1468" s="2" t="s">
        <v>6622</v>
      </c>
      <c r="B1468" s="2" t="s">
        <v>6623</v>
      </c>
      <c r="C1468">
        <f t="shared" si="617"/>
        <v>1767</v>
      </c>
      <c r="D1468">
        <f t="shared" si="604"/>
        <v>1511</v>
      </c>
      <c r="E1468">
        <f t="shared" si="605"/>
        <v>1504</v>
      </c>
      <c r="F1468">
        <f t="shared" si="606"/>
        <v>192960</v>
      </c>
      <c r="G1468" t="str">
        <f t="shared" si="607"/>
        <v>000331C0</v>
      </c>
      <c r="H1468" t="str">
        <f t="shared" si="625"/>
        <v>BFD9</v>
      </c>
      <c r="I1468" t="str">
        <f t="shared" si="624"/>
        <v/>
      </c>
      <c r="J1468" t="s">
        <v>6624</v>
      </c>
      <c r="K1468" t="str">
        <f t="shared" si="609"/>
        <v>D9BF0000</v>
      </c>
      <c r="L1468" t="str">
        <f t="shared" si="610"/>
        <v>C0310300</v>
      </c>
      <c r="M1468" t="str">
        <f t="shared" si="611"/>
        <v>D9BF0000C0310300</v>
      </c>
      <c r="N1468" t="str">
        <f t="shared" si="612"/>
        <v>D9BF=抠</v>
      </c>
      <c r="P1468" s="2" t="s">
        <v>6625</v>
      </c>
      <c r="Q1468" s="2" t="s">
        <v>5755</v>
      </c>
      <c r="R1468" t="str">
        <f t="shared" si="613"/>
        <v>FEBC=件</v>
      </c>
    </row>
    <row r="1469" spans="1:18">
      <c r="A1469" s="2" t="s">
        <v>6626</v>
      </c>
      <c r="B1469" s="2" t="s">
        <v>6627</v>
      </c>
      <c r="C1469">
        <f t="shared" si="617"/>
        <v>1768</v>
      </c>
      <c r="D1469">
        <f t="shared" si="604"/>
        <v>1512</v>
      </c>
      <c r="E1469">
        <f t="shared" si="605"/>
        <v>1504</v>
      </c>
      <c r="F1469">
        <f t="shared" si="606"/>
        <v>193024</v>
      </c>
      <c r="G1469" t="str">
        <f t="shared" si="607"/>
        <v>00033200</v>
      </c>
      <c r="H1469" t="str">
        <f t="shared" si="625"/>
        <v>BFDA</v>
      </c>
      <c r="I1469" t="str">
        <f t="shared" si="624"/>
        <v/>
      </c>
      <c r="J1469" t="s">
        <v>6628</v>
      </c>
      <c r="K1469" t="str">
        <f t="shared" si="609"/>
        <v>DABF0000</v>
      </c>
      <c r="L1469" t="str">
        <f t="shared" si="610"/>
        <v>00320300</v>
      </c>
      <c r="M1469" t="str">
        <f t="shared" si="611"/>
        <v>DABF000000320300</v>
      </c>
      <c r="N1469" t="str">
        <f t="shared" si="612"/>
        <v>DABF=口</v>
      </c>
      <c r="P1469" s="2" t="s">
        <v>6629</v>
      </c>
      <c r="Q1469" s="2" t="s">
        <v>5759</v>
      </c>
      <c r="R1469" t="str">
        <f t="shared" si="613"/>
        <v>A1BD=健</v>
      </c>
    </row>
    <row r="1470" spans="1:18">
      <c r="A1470" s="2" t="s">
        <v>6630</v>
      </c>
      <c r="B1470" s="2" t="s">
        <v>6631</v>
      </c>
      <c r="C1470">
        <f t="shared" si="617"/>
        <v>1769</v>
      </c>
      <c r="D1470">
        <f t="shared" si="604"/>
        <v>1513</v>
      </c>
      <c r="E1470">
        <f t="shared" si="605"/>
        <v>1504</v>
      </c>
      <c r="F1470">
        <f t="shared" si="606"/>
        <v>193088</v>
      </c>
      <c r="G1470" t="str">
        <f t="shared" si="607"/>
        <v>00033240</v>
      </c>
      <c r="H1470" t="str">
        <f t="shared" si="625"/>
        <v>BFDB</v>
      </c>
      <c r="I1470" t="str">
        <f t="shared" si="624"/>
        <v/>
      </c>
      <c r="J1470" t="s">
        <v>6632</v>
      </c>
      <c r="K1470" t="str">
        <f t="shared" si="609"/>
        <v>DBBF0000</v>
      </c>
      <c r="L1470" t="str">
        <f t="shared" si="610"/>
        <v>40320300</v>
      </c>
      <c r="M1470" t="str">
        <f t="shared" si="611"/>
        <v>DBBF000040320300</v>
      </c>
      <c r="N1470" t="str">
        <f t="shared" si="612"/>
        <v>DBBF=扣</v>
      </c>
      <c r="P1470" s="2" t="s">
        <v>6633</v>
      </c>
      <c r="Q1470" s="2" t="s">
        <v>5763</v>
      </c>
      <c r="R1470" t="str">
        <f t="shared" si="613"/>
        <v>A2BD=舰</v>
      </c>
    </row>
    <row r="1471" spans="1:18">
      <c r="A1471" s="2" t="s">
        <v>6634</v>
      </c>
      <c r="B1471" s="2" t="s">
        <v>6635</v>
      </c>
      <c r="C1471">
        <f t="shared" si="617"/>
        <v>1770</v>
      </c>
      <c r="D1471">
        <f t="shared" si="604"/>
        <v>1514</v>
      </c>
      <c r="E1471">
        <f t="shared" si="605"/>
        <v>1504</v>
      </c>
      <c r="F1471">
        <f t="shared" si="606"/>
        <v>193152</v>
      </c>
      <c r="G1471" t="str">
        <f t="shared" si="607"/>
        <v>00033280</v>
      </c>
      <c r="H1471" t="str">
        <f t="shared" si="625"/>
        <v>BFDC</v>
      </c>
      <c r="I1471" t="str">
        <f t="shared" ref="I1471:I1480" si="626">MID($I$1,(ROW()-2)*4+1,4)</f>
        <v/>
      </c>
      <c r="J1471" t="s">
        <v>6636</v>
      </c>
      <c r="K1471" t="str">
        <f t="shared" si="609"/>
        <v>DCBF0000</v>
      </c>
      <c r="L1471" t="str">
        <f t="shared" si="610"/>
        <v>80320300</v>
      </c>
      <c r="M1471" t="str">
        <f t="shared" si="611"/>
        <v>DCBF000080320300</v>
      </c>
      <c r="N1471" t="str">
        <f t="shared" si="612"/>
        <v>DCBF=寇</v>
      </c>
      <c r="P1471" s="2" t="s">
        <v>6637</v>
      </c>
      <c r="Q1471" s="2" t="s">
        <v>5767</v>
      </c>
      <c r="R1471" t="str">
        <f t="shared" si="613"/>
        <v>A3BD=剑</v>
      </c>
    </row>
    <row r="1472" spans="1:18">
      <c r="A1472" s="2" t="s">
        <v>6638</v>
      </c>
      <c r="B1472" s="2" t="s">
        <v>6639</v>
      </c>
      <c r="C1472">
        <f t="shared" si="617"/>
        <v>1771</v>
      </c>
      <c r="D1472">
        <f t="shared" si="604"/>
        <v>1515</v>
      </c>
      <c r="E1472">
        <f t="shared" si="605"/>
        <v>1504</v>
      </c>
      <c r="F1472">
        <f t="shared" si="606"/>
        <v>193216</v>
      </c>
      <c r="G1472" t="str">
        <f t="shared" si="607"/>
        <v>000332C0</v>
      </c>
      <c r="H1472" t="str">
        <f t="shared" si="625"/>
        <v>BFDD</v>
      </c>
      <c r="I1472" t="str">
        <f t="shared" si="626"/>
        <v/>
      </c>
      <c r="J1472" t="s">
        <v>6640</v>
      </c>
      <c r="K1472" t="str">
        <f t="shared" si="609"/>
        <v>DDBF0000</v>
      </c>
      <c r="L1472" t="str">
        <f t="shared" si="610"/>
        <v>C0320300</v>
      </c>
      <c r="M1472" t="str">
        <f t="shared" si="611"/>
        <v>DDBF0000C0320300</v>
      </c>
      <c r="N1472" t="str">
        <f t="shared" si="612"/>
        <v>DDBF=枯</v>
      </c>
      <c r="P1472" s="2" t="s">
        <v>6641</v>
      </c>
      <c r="Q1472" s="2" t="s">
        <v>5771</v>
      </c>
      <c r="R1472" t="str">
        <f t="shared" si="613"/>
        <v>A4BD=饯</v>
      </c>
    </row>
    <row r="1473" spans="1:18">
      <c r="A1473" s="2" t="s">
        <v>6642</v>
      </c>
      <c r="B1473" s="2" t="s">
        <v>6643</v>
      </c>
      <c r="C1473">
        <f t="shared" si="617"/>
        <v>1772</v>
      </c>
      <c r="D1473">
        <f t="shared" si="604"/>
        <v>1516</v>
      </c>
      <c r="E1473">
        <f t="shared" si="605"/>
        <v>1504</v>
      </c>
      <c r="F1473">
        <f t="shared" si="606"/>
        <v>193280</v>
      </c>
      <c r="G1473" t="str">
        <f t="shared" si="607"/>
        <v>00033300</v>
      </c>
      <c r="H1473" t="str">
        <f t="shared" si="625"/>
        <v>BFDE</v>
      </c>
      <c r="I1473" t="str">
        <f t="shared" si="626"/>
        <v/>
      </c>
      <c r="J1473" t="s">
        <v>6644</v>
      </c>
      <c r="K1473" t="str">
        <f t="shared" si="609"/>
        <v>DEBF0000</v>
      </c>
      <c r="L1473" t="str">
        <f t="shared" si="610"/>
        <v>00330300</v>
      </c>
      <c r="M1473" t="str">
        <f t="shared" si="611"/>
        <v>DEBF000000330300</v>
      </c>
      <c r="N1473" t="str">
        <f t="shared" si="612"/>
        <v>DEBF=哭</v>
      </c>
      <c r="P1473" s="2" t="s">
        <v>6645</v>
      </c>
      <c r="Q1473" s="2" t="s">
        <v>5775</v>
      </c>
      <c r="R1473" t="str">
        <f t="shared" si="613"/>
        <v>A5BD=渐</v>
      </c>
    </row>
    <row r="1474" spans="1:18">
      <c r="A1474" s="2" t="s">
        <v>6646</v>
      </c>
      <c r="B1474" s="2" t="s">
        <v>6647</v>
      </c>
      <c r="C1474">
        <f t="shared" si="617"/>
        <v>1773</v>
      </c>
      <c r="D1474">
        <f t="shared" si="604"/>
        <v>1517</v>
      </c>
      <c r="E1474">
        <f t="shared" si="605"/>
        <v>1504</v>
      </c>
      <c r="F1474">
        <f t="shared" si="606"/>
        <v>193344</v>
      </c>
      <c r="G1474" t="str">
        <f t="shared" si="607"/>
        <v>00033340</v>
      </c>
      <c r="H1474" t="str">
        <f t="shared" si="625"/>
        <v>BFDF</v>
      </c>
      <c r="I1474" t="str">
        <f t="shared" si="626"/>
        <v/>
      </c>
      <c r="J1474" t="s">
        <v>6648</v>
      </c>
      <c r="K1474" t="str">
        <f t="shared" si="609"/>
        <v>DFBF0000</v>
      </c>
      <c r="L1474" t="str">
        <f t="shared" si="610"/>
        <v>40330300</v>
      </c>
      <c r="M1474" t="str">
        <f t="shared" si="611"/>
        <v>DFBF000040330300</v>
      </c>
      <c r="N1474" t="str">
        <f t="shared" si="612"/>
        <v>DFBF=窟</v>
      </c>
      <c r="P1474" s="2" t="s">
        <v>6649</v>
      </c>
      <c r="Q1474" s="2" t="s">
        <v>5779</v>
      </c>
      <c r="R1474" t="str">
        <f t="shared" si="613"/>
        <v>A6BD=溅</v>
      </c>
    </row>
    <row r="1475" spans="1:18">
      <c r="A1475" s="2" t="s">
        <v>6650</v>
      </c>
      <c r="B1475" s="2" t="s">
        <v>6651</v>
      </c>
      <c r="C1475">
        <f t="shared" si="617"/>
        <v>1774</v>
      </c>
      <c r="D1475">
        <f t="shared" ref="D1475:D1538" si="627">C1475-256</f>
        <v>1518</v>
      </c>
      <c r="E1475">
        <f t="shared" ref="E1475:E1538" si="628">INT(D1475/16)*16</f>
        <v>1504</v>
      </c>
      <c r="F1475">
        <f t="shared" ref="F1475:F1538" si="629">(D1475+E1475)*64</f>
        <v>193408</v>
      </c>
      <c r="G1475" t="str">
        <f t="shared" ref="G1475:G1538" si="630">DEC2HEX(F1475+16384,8)</f>
        <v>00033380</v>
      </c>
      <c r="H1475" t="str">
        <f t="shared" si="625"/>
        <v>BFE0</v>
      </c>
      <c r="I1475" t="str">
        <f t="shared" si="626"/>
        <v/>
      </c>
      <c r="J1475" t="s">
        <v>6652</v>
      </c>
      <c r="K1475" t="str">
        <f t="shared" ref="K1475:K1538" si="631">MID(J1475,3,2)&amp;MID(J1475,1,2)&amp;"0000"</f>
        <v>E0BF0000</v>
      </c>
      <c r="L1475" t="str">
        <f t="shared" ref="L1475:L1538" si="632">MID(G1475,7,2)&amp;MID(G1475,5,2)&amp;MID(G1475,3,2)&amp;MID(G1475,1,2)</f>
        <v>80330300</v>
      </c>
      <c r="M1475" t="str">
        <f t="shared" ref="M1475:M1538" si="633">K1475&amp;L1475</f>
        <v>E0BF000080330300</v>
      </c>
      <c r="N1475" t="str">
        <f t="shared" ref="N1475:N1538" si="634">MID(J1475,3,2)&amp;MID(J1475,1,2)&amp;"="&amp;A1475</f>
        <v>E0BF=苦</v>
      </c>
      <c r="P1475" s="2" t="s">
        <v>6653</v>
      </c>
      <c r="Q1475" s="2" t="s">
        <v>5783</v>
      </c>
      <c r="R1475" t="str">
        <f t="shared" ref="R1475:R1538" si="635">P1475&amp;"="&amp;Q1475</f>
        <v>A7BD=涧</v>
      </c>
    </row>
    <row r="1476" spans="1:18">
      <c r="A1476" s="2" t="s">
        <v>6654</v>
      </c>
      <c r="B1476" s="2" t="s">
        <v>6655</v>
      </c>
      <c r="C1476">
        <f t="shared" si="617"/>
        <v>1775</v>
      </c>
      <c r="D1476">
        <f t="shared" si="627"/>
        <v>1519</v>
      </c>
      <c r="E1476">
        <f t="shared" si="628"/>
        <v>1504</v>
      </c>
      <c r="F1476">
        <f t="shared" si="629"/>
        <v>193472</v>
      </c>
      <c r="G1476" t="str">
        <f t="shared" si="630"/>
        <v>000333C0</v>
      </c>
      <c r="H1476" t="str">
        <f t="shared" si="625"/>
        <v>BFE1</v>
      </c>
      <c r="I1476" t="str">
        <f t="shared" si="626"/>
        <v/>
      </c>
      <c r="J1476" t="s">
        <v>6656</v>
      </c>
      <c r="K1476" t="str">
        <f t="shared" si="631"/>
        <v>E1BF0000</v>
      </c>
      <c r="L1476" t="str">
        <f t="shared" si="632"/>
        <v>C0330300</v>
      </c>
      <c r="M1476" t="str">
        <f t="shared" si="633"/>
        <v>E1BF0000C0330300</v>
      </c>
      <c r="N1476" t="str">
        <f t="shared" si="634"/>
        <v>E1BF=酷</v>
      </c>
      <c r="P1476" s="2" t="s">
        <v>6657</v>
      </c>
      <c r="Q1476" s="2" t="s">
        <v>5787</v>
      </c>
      <c r="R1476" t="str">
        <f t="shared" si="635"/>
        <v>A8BD=建</v>
      </c>
    </row>
    <row r="1477" spans="1:18">
      <c r="A1477" s="2" t="s">
        <v>6658</v>
      </c>
      <c r="B1477" s="2" t="s">
        <v>6659</v>
      </c>
      <c r="C1477">
        <f t="shared" si="617"/>
        <v>1776</v>
      </c>
      <c r="D1477">
        <f t="shared" si="627"/>
        <v>1520</v>
      </c>
      <c r="E1477">
        <f t="shared" si="628"/>
        <v>1520</v>
      </c>
      <c r="F1477">
        <f t="shared" si="629"/>
        <v>194560</v>
      </c>
      <c r="G1477" t="str">
        <f t="shared" si="630"/>
        <v>00033800</v>
      </c>
      <c r="H1477" t="str">
        <f t="shared" ref="H1477:H1486" si="636">MID($H$1,(ROW()-2)*4+1,4)</f>
        <v>BFE2</v>
      </c>
      <c r="I1477" t="str">
        <f t="shared" si="626"/>
        <v/>
      </c>
      <c r="J1477" t="s">
        <v>6660</v>
      </c>
      <c r="K1477" t="str">
        <f t="shared" si="631"/>
        <v>E2BF0000</v>
      </c>
      <c r="L1477" t="str">
        <f t="shared" si="632"/>
        <v>00380300</v>
      </c>
      <c r="M1477" t="str">
        <f t="shared" si="633"/>
        <v>E2BF000000380300</v>
      </c>
      <c r="N1477" t="str">
        <f t="shared" si="634"/>
        <v>E2BF=库</v>
      </c>
      <c r="P1477" s="2" t="s">
        <v>6661</v>
      </c>
      <c r="Q1477" s="2" t="s">
        <v>5791</v>
      </c>
      <c r="R1477" t="str">
        <f t="shared" si="635"/>
        <v>A9BD=僵</v>
      </c>
    </row>
    <row r="1478" spans="1:18">
      <c r="A1478" s="2" t="s">
        <v>6662</v>
      </c>
      <c r="B1478" s="2" t="s">
        <v>6663</v>
      </c>
      <c r="C1478">
        <f t="shared" si="617"/>
        <v>1777</v>
      </c>
      <c r="D1478">
        <f t="shared" si="627"/>
        <v>1521</v>
      </c>
      <c r="E1478">
        <f t="shared" si="628"/>
        <v>1520</v>
      </c>
      <c r="F1478">
        <f t="shared" si="629"/>
        <v>194624</v>
      </c>
      <c r="G1478" t="str">
        <f t="shared" si="630"/>
        <v>00033840</v>
      </c>
      <c r="H1478" t="str">
        <f t="shared" si="636"/>
        <v>BFE3</v>
      </c>
      <c r="I1478" t="str">
        <f t="shared" si="626"/>
        <v/>
      </c>
      <c r="J1478" t="s">
        <v>6664</v>
      </c>
      <c r="K1478" t="str">
        <f t="shared" si="631"/>
        <v>E3BF0000</v>
      </c>
      <c r="L1478" t="str">
        <f t="shared" si="632"/>
        <v>40380300</v>
      </c>
      <c r="M1478" t="str">
        <f t="shared" si="633"/>
        <v>E3BF000040380300</v>
      </c>
      <c r="N1478" t="str">
        <f t="shared" si="634"/>
        <v>E3BF=裤</v>
      </c>
      <c r="P1478" s="2" t="s">
        <v>6665</v>
      </c>
      <c r="Q1478" s="2" t="s">
        <v>5795</v>
      </c>
      <c r="R1478" t="str">
        <f t="shared" si="635"/>
        <v>AABD=姜</v>
      </c>
    </row>
    <row r="1479" spans="1:18">
      <c r="A1479" s="2" t="s">
        <v>6666</v>
      </c>
      <c r="B1479" s="2" t="s">
        <v>6667</v>
      </c>
      <c r="C1479">
        <f t="shared" si="617"/>
        <v>1778</v>
      </c>
      <c r="D1479">
        <f t="shared" si="627"/>
        <v>1522</v>
      </c>
      <c r="E1479">
        <f t="shared" si="628"/>
        <v>1520</v>
      </c>
      <c r="F1479">
        <f t="shared" si="629"/>
        <v>194688</v>
      </c>
      <c r="G1479" t="str">
        <f t="shared" si="630"/>
        <v>00033880</v>
      </c>
      <c r="H1479" t="str">
        <f t="shared" si="636"/>
        <v>BFE4</v>
      </c>
      <c r="I1479" t="str">
        <f t="shared" si="626"/>
        <v/>
      </c>
      <c r="J1479" t="s">
        <v>6668</v>
      </c>
      <c r="K1479" t="str">
        <f t="shared" si="631"/>
        <v>E4BF0000</v>
      </c>
      <c r="L1479" t="str">
        <f t="shared" si="632"/>
        <v>80380300</v>
      </c>
      <c r="M1479" t="str">
        <f t="shared" si="633"/>
        <v>E4BF000080380300</v>
      </c>
      <c r="N1479" t="str">
        <f t="shared" si="634"/>
        <v>E4BF=夸</v>
      </c>
      <c r="P1479" s="2" t="s">
        <v>6669</v>
      </c>
      <c r="Q1479" s="2" t="s">
        <v>5798</v>
      </c>
      <c r="R1479" t="str">
        <f t="shared" si="635"/>
        <v>ABBD=将</v>
      </c>
    </row>
    <row r="1480" spans="1:18">
      <c r="A1480" s="2" t="s">
        <v>6670</v>
      </c>
      <c r="B1480" s="2" t="s">
        <v>6671</v>
      </c>
      <c r="C1480">
        <f t="shared" si="617"/>
        <v>1779</v>
      </c>
      <c r="D1480">
        <f t="shared" si="627"/>
        <v>1523</v>
      </c>
      <c r="E1480">
        <f t="shared" si="628"/>
        <v>1520</v>
      </c>
      <c r="F1480">
        <f t="shared" si="629"/>
        <v>194752</v>
      </c>
      <c r="G1480" t="str">
        <f t="shared" si="630"/>
        <v>000338C0</v>
      </c>
      <c r="H1480" t="str">
        <f t="shared" si="636"/>
        <v>BFE5</v>
      </c>
      <c r="I1480" t="str">
        <f t="shared" si="626"/>
        <v/>
      </c>
      <c r="J1480" t="s">
        <v>6672</v>
      </c>
      <c r="K1480" t="str">
        <f t="shared" si="631"/>
        <v>E5BF0000</v>
      </c>
      <c r="L1480" t="str">
        <f t="shared" si="632"/>
        <v>C0380300</v>
      </c>
      <c r="M1480" t="str">
        <f t="shared" si="633"/>
        <v>E5BF0000C0380300</v>
      </c>
      <c r="N1480" t="str">
        <f t="shared" si="634"/>
        <v>E5BF=垮</v>
      </c>
      <c r="P1480" s="2" t="s">
        <v>6673</v>
      </c>
      <c r="Q1480" s="2" t="s">
        <v>5802</v>
      </c>
      <c r="R1480" t="str">
        <f t="shared" si="635"/>
        <v>ACBD=浆</v>
      </c>
    </row>
    <row r="1481" spans="1:18">
      <c r="A1481" s="2" t="s">
        <v>6674</v>
      </c>
      <c r="B1481" s="2" t="s">
        <v>6675</v>
      </c>
      <c r="C1481">
        <f t="shared" si="617"/>
        <v>1780</v>
      </c>
      <c r="D1481">
        <f t="shared" si="627"/>
        <v>1524</v>
      </c>
      <c r="E1481">
        <f t="shared" si="628"/>
        <v>1520</v>
      </c>
      <c r="F1481">
        <f t="shared" si="629"/>
        <v>194816</v>
      </c>
      <c r="G1481" t="str">
        <f t="shared" si="630"/>
        <v>00033900</v>
      </c>
      <c r="H1481" t="str">
        <f t="shared" si="636"/>
        <v>BFE6</v>
      </c>
      <c r="I1481" t="str">
        <f t="shared" ref="I1481:I1490" si="637">MID($I$1,(ROW()-2)*4+1,4)</f>
        <v/>
      </c>
      <c r="J1481" t="s">
        <v>6676</v>
      </c>
      <c r="K1481" t="str">
        <f t="shared" si="631"/>
        <v>E6BF0000</v>
      </c>
      <c r="L1481" t="str">
        <f t="shared" si="632"/>
        <v>00390300</v>
      </c>
      <c r="M1481" t="str">
        <f t="shared" si="633"/>
        <v>E6BF000000390300</v>
      </c>
      <c r="N1481" t="str">
        <f t="shared" si="634"/>
        <v>E6BF=挎</v>
      </c>
      <c r="P1481" s="2" t="s">
        <v>6677</v>
      </c>
      <c r="Q1481" s="2" t="s">
        <v>5806</v>
      </c>
      <c r="R1481" t="str">
        <f t="shared" si="635"/>
        <v>ADBD=江</v>
      </c>
    </row>
    <row r="1482" spans="1:18">
      <c r="A1482" s="2" t="s">
        <v>6678</v>
      </c>
      <c r="B1482" s="2" t="s">
        <v>6679</v>
      </c>
      <c r="C1482">
        <f t="shared" si="617"/>
        <v>1781</v>
      </c>
      <c r="D1482">
        <f t="shared" si="627"/>
        <v>1525</v>
      </c>
      <c r="E1482">
        <f t="shared" si="628"/>
        <v>1520</v>
      </c>
      <c r="F1482">
        <f t="shared" si="629"/>
        <v>194880</v>
      </c>
      <c r="G1482" t="str">
        <f t="shared" si="630"/>
        <v>00033940</v>
      </c>
      <c r="H1482" t="str">
        <f t="shared" si="636"/>
        <v>BFE7</v>
      </c>
      <c r="I1482" t="str">
        <f t="shared" si="637"/>
        <v/>
      </c>
      <c r="J1482" t="s">
        <v>6680</v>
      </c>
      <c r="K1482" t="str">
        <f t="shared" si="631"/>
        <v>E7BF0000</v>
      </c>
      <c r="L1482" t="str">
        <f t="shared" si="632"/>
        <v>40390300</v>
      </c>
      <c r="M1482" t="str">
        <f t="shared" si="633"/>
        <v>E7BF000040390300</v>
      </c>
      <c r="N1482" t="str">
        <f t="shared" si="634"/>
        <v>E7BF=跨</v>
      </c>
      <c r="P1482" s="2" t="s">
        <v>6681</v>
      </c>
      <c r="Q1482" s="2" t="s">
        <v>5810</v>
      </c>
      <c r="R1482" t="str">
        <f t="shared" si="635"/>
        <v>AEBD=疆</v>
      </c>
    </row>
    <row r="1483" spans="1:18">
      <c r="A1483" s="2" t="s">
        <v>6682</v>
      </c>
      <c r="B1483" s="2" t="s">
        <v>6683</v>
      </c>
      <c r="C1483">
        <f t="shared" si="617"/>
        <v>1782</v>
      </c>
      <c r="D1483">
        <f t="shared" si="627"/>
        <v>1526</v>
      </c>
      <c r="E1483">
        <f t="shared" si="628"/>
        <v>1520</v>
      </c>
      <c r="F1483">
        <f t="shared" si="629"/>
        <v>194944</v>
      </c>
      <c r="G1483" t="str">
        <f t="shared" si="630"/>
        <v>00033980</v>
      </c>
      <c r="H1483" t="str">
        <f t="shared" si="636"/>
        <v>BFE8</v>
      </c>
      <c r="I1483" t="str">
        <f t="shared" si="637"/>
        <v/>
      </c>
      <c r="J1483" t="s">
        <v>6684</v>
      </c>
      <c r="K1483" t="str">
        <f t="shared" si="631"/>
        <v>E8BF0000</v>
      </c>
      <c r="L1483" t="str">
        <f t="shared" si="632"/>
        <v>80390300</v>
      </c>
      <c r="M1483" t="str">
        <f t="shared" si="633"/>
        <v>E8BF000080390300</v>
      </c>
      <c r="N1483" t="str">
        <f t="shared" si="634"/>
        <v>E8BF=胯</v>
      </c>
      <c r="P1483" s="2" t="s">
        <v>6685</v>
      </c>
      <c r="Q1483" s="2" t="s">
        <v>5813</v>
      </c>
      <c r="R1483" t="str">
        <f t="shared" si="635"/>
        <v>AFBD=蒋</v>
      </c>
    </row>
    <row r="1484" spans="1:18">
      <c r="A1484" s="2" t="s">
        <v>6686</v>
      </c>
      <c r="B1484" s="2" t="s">
        <v>6687</v>
      </c>
      <c r="C1484">
        <f t="shared" si="617"/>
        <v>1792</v>
      </c>
      <c r="D1484">
        <f t="shared" si="627"/>
        <v>1536</v>
      </c>
      <c r="E1484">
        <f t="shared" si="628"/>
        <v>1536</v>
      </c>
      <c r="F1484">
        <f t="shared" si="629"/>
        <v>196608</v>
      </c>
      <c r="G1484" t="str">
        <f t="shared" si="630"/>
        <v>00034000</v>
      </c>
      <c r="H1484" t="str">
        <f t="shared" si="636"/>
        <v>BFE9</v>
      </c>
      <c r="I1484" t="str">
        <f t="shared" si="637"/>
        <v/>
      </c>
      <c r="J1484" t="s">
        <v>6688</v>
      </c>
      <c r="K1484" t="str">
        <f t="shared" si="631"/>
        <v>E9BF0000</v>
      </c>
      <c r="L1484" t="str">
        <f t="shared" si="632"/>
        <v>00400300</v>
      </c>
      <c r="M1484" t="str">
        <f t="shared" si="633"/>
        <v>E9BF000000400300</v>
      </c>
      <c r="N1484" t="str">
        <f t="shared" si="634"/>
        <v>E9BF=块</v>
      </c>
      <c r="P1484" s="2" t="s">
        <v>661</v>
      </c>
      <c r="Q1484" s="2" t="s">
        <v>5817</v>
      </c>
      <c r="R1484" t="str">
        <f t="shared" si="635"/>
        <v>B0BD=桨</v>
      </c>
    </row>
    <row r="1485" spans="1:18">
      <c r="A1485" s="2" t="s">
        <v>6689</v>
      </c>
      <c r="B1485" s="2" t="s">
        <v>6690</v>
      </c>
      <c r="C1485">
        <f t="shared" si="617"/>
        <v>1793</v>
      </c>
      <c r="D1485">
        <f t="shared" si="627"/>
        <v>1537</v>
      </c>
      <c r="E1485">
        <f t="shared" si="628"/>
        <v>1536</v>
      </c>
      <c r="F1485">
        <f t="shared" si="629"/>
        <v>196672</v>
      </c>
      <c r="G1485" t="str">
        <f t="shared" si="630"/>
        <v>00034040</v>
      </c>
      <c r="H1485" t="str">
        <f t="shared" si="636"/>
        <v>BFEA</v>
      </c>
      <c r="I1485" t="str">
        <f t="shared" si="637"/>
        <v/>
      </c>
      <c r="J1485" t="s">
        <v>6691</v>
      </c>
      <c r="K1485" t="str">
        <f t="shared" si="631"/>
        <v>EABF0000</v>
      </c>
      <c r="L1485" t="str">
        <f t="shared" si="632"/>
        <v>40400300</v>
      </c>
      <c r="M1485" t="str">
        <f t="shared" si="633"/>
        <v>EABF000040400300</v>
      </c>
      <c r="N1485" t="str">
        <f t="shared" si="634"/>
        <v>EABF=筷</v>
      </c>
      <c r="P1485" s="2" t="s">
        <v>1136</v>
      </c>
      <c r="Q1485" s="2" t="s">
        <v>776</v>
      </c>
      <c r="R1485" t="str">
        <f t="shared" si="635"/>
        <v>B1BD=奖</v>
      </c>
    </row>
    <row r="1486" spans="1:18">
      <c r="A1486" s="2" t="s">
        <v>6692</v>
      </c>
      <c r="B1486" s="2" t="s">
        <v>6693</v>
      </c>
      <c r="C1486">
        <f t="shared" si="617"/>
        <v>1794</v>
      </c>
      <c r="D1486">
        <f t="shared" si="627"/>
        <v>1538</v>
      </c>
      <c r="E1486">
        <f t="shared" si="628"/>
        <v>1536</v>
      </c>
      <c r="F1486">
        <f t="shared" si="629"/>
        <v>196736</v>
      </c>
      <c r="G1486" t="str">
        <f t="shared" si="630"/>
        <v>00034080</v>
      </c>
      <c r="H1486" t="str">
        <f t="shared" si="636"/>
        <v>BFEB</v>
      </c>
      <c r="I1486" t="str">
        <f t="shared" si="637"/>
        <v/>
      </c>
      <c r="J1486" t="s">
        <v>6694</v>
      </c>
      <c r="K1486" t="str">
        <f t="shared" si="631"/>
        <v>EBBF0000</v>
      </c>
      <c r="L1486" t="str">
        <f t="shared" si="632"/>
        <v>80400300</v>
      </c>
      <c r="M1486" t="str">
        <f t="shared" si="633"/>
        <v>EBBF000080400300</v>
      </c>
      <c r="N1486" t="str">
        <f t="shared" si="634"/>
        <v>EBBF=侩</v>
      </c>
      <c r="P1486" s="2" t="s">
        <v>1687</v>
      </c>
      <c r="Q1486" s="2" t="s">
        <v>5821</v>
      </c>
      <c r="R1486" t="str">
        <f t="shared" si="635"/>
        <v>B2BD=讲</v>
      </c>
    </row>
    <row r="1487" spans="1:18">
      <c r="A1487" s="2" t="s">
        <v>6695</v>
      </c>
      <c r="B1487" s="2" t="s">
        <v>6696</v>
      </c>
      <c r="C1487">
        <f t="shared" si="617"/>
        <v>1795</v>
      </c>
      <c r="D1487">
        <f t="shared" si="627"/>
        <v>1539</v>
      </c>
      <c r="E1487">
        <f t="shared" si="628"/>
        <v>1536</v>
      </c>
      <c r="F1487">
        <f t="shared" si="629"/>
        <v>196800</v>
      </c>
      <c r="G1487" t="str">
        <f t="shared" si="630"/>
        <v>000340C0</v>
      </c>
      <c r="H1487" t="str">
        <f t="shared" ref="H1487:H1496" si="638">MID($H$1,(ROW()-2)*4+1,4)</f>
        <v>BFEC</v>
      </c>
      <c r="I1487" t="str">
        <f t="shared" si="637"/>
        <v/>
      </c>
      <c r="J1487" t="s">
        <v>6697</v>
      </c>
      <c r="K1487" t="str">
        <f t="shared" si="631"/>
        <v>ECBF0000</v>
      </c>
      <c r="L1487" t="str">
        <f t="shared" si="632"/>
        <v>C0400300</v>
      </c>
      <c r="M1487" t="str">
        <f t="shared" si="633"/>
        <v>ECBF0000C0400300</v>
      </c>
      <c r="N1487" t="str">
        <f t="shared" si="634"/>
        <v>ECBF=快</v>
      </c>
      <c r="P1487" s="2" t="s">
        <v>2230</v>
      </c>
      <c r="Q1487" s="2" t="s">
        <v>5824</v>
      </c>
      <c r="R1487" t="str">
        <f t="shared" si="635"/>
        <v>B3BD=匠</v>
      </c>
    </row>
    <row r="1488" spans="1:18">
      <c r="A1488" s="2" t="s">
        <v>6698</v>
      </c>
      <c r="B1488" s="2" t="s">
        <v>6699</v>
      </c>
      <c r="C1488">
        <f t="shared" si="617"/>
        <v>1796</v>
      </c>
      <c r="D1488">
        <f t="shared" si="627"/>
        <v>1540</v>
      </c>
      <c r="E1488">
        <f t="shared" si="628"/>
        <v>1536</v>
      </c>
      <c r="F1488">
        <f t="shared" si="629"/>
        <v>196864</v>
      </c>
      <c r="G1488" t="str">
        <f t="shared" si="630"/>
        <v>00034100</v>
      </c>
      <c r="H1488" t="str">
        <f t="shared" si="638"/>
        <v>BFED</v>
      </c>
      <c r="I1488" t="str">
        <f t="shared" si="637"/>
        <v/>
      </c>
      <c r="J1488" t="s">
        <v>6700</v>
      </c>
      <c r="K1488" t="str">
        <f t="shared" si="631"/>
        <v>EDBF0000</v>
      </c>
      <c r="L1488" t="str">
        <f t="shared" si="632"/>
        <v>00410300</v>
      </c>
      <c r="M1488" t="str">
        <f t="shared" si="633"/>
        <v>EDBF000000410300</v>
      </c>
      <c r="N1488" t="str">
        <f t="shared" si="634"/>
        <v>EDBF=宽</v>
      </c>
      <c r="P1488" s="2" t="s">
        <v>2759</v>
      </c>
      <c r="Q1488" s="2" t="s">
        <v>5827</v>
      </c>
      <c r="R1488" t="str">
        <f t="shared" si="635"/>
        <v>B4BD=酱</v>
      </c>
    </row>
    <row r="1489" spans="1:18">
      <c r="A1489" s="2" t="s">
        <v>6701</v>
      </c>
      <c r="B1489" s="2" t="s">
        <v>6702</v>
      </c>
      <c r="C1489">
        <f t="shared" si="617"/>
        <v>1797</v>
      </c>
      <c r="D1489">
        <f t="shared" si="627"/>
        <v>1541</v>
      </c>
      <c r="E1489">
        <f t="shared" si="628"/>
        <v>1536</v>
      </c>
      <c r="F1489">
        <f t="shared" si="629"/>
        <v>196928</v>
      </c>
      <c r="G1489" t="str">
        <f t="shared" si="630"/>
        <v>00034140</v>
      </c>
      <c r="H1489" t="str">
        <f t="shared" si="638"/>
        <v>BFEE</v>
      </c>
      <c r="I1489" t="str">
        <f t="shared" si="637"/>
        <v/>
      </c>
      <c r="J1489" t="s">
        <v>6703</v>
      </c>
      <c r="K1489" t="str">
        <f t="shared" si="631"/>
        <v>EEBF0000</v>
      </c>
      <c r="L1489" t="str">
        <f t="shared" si="632"/>
        <v>40410300</v>
      </c>
      <c r="M1489" t="str">
        <f t="shared" si="633"/>
        <v>EEBF000040410300</v>
      </c>
      <c r="N1489" t="str">
        <f t="shared" si="634"/>
        <v>EEBF=款</v>
      </c>
      <c r="P1489" s="2" t="s">
        <v>3139</v>
      </c>
      <c r="Q1489" s="2" t="s">
        <v>5830</v>
      </c>
      <c r="R1489" t="str">
        <f t="shared" si="635"/>
        <v>B5BD=降</v>
      </c>
    </row>
    <row r="1490" spans="1:18">
      <c r="A1490" s="2" t="s">
        <v>6704</v>
      </c>
      <c r="B1490" s="2" t="s">
        <v>6705</v>
      </c>
      <c r="C1490">
        <f t="shared" si="617"/>
        <v>1798</v>
      </c>
      <c r="D1490">
        <f t="shared" si="627"/>
        <v>1542</v>
      </c>
      <c r="E1490">
        <f t="shared" si="628"/>
        <v>1536</v>
      </c>
      <c r="F1490">
        <f t="shared" si="629"/>
        <v>196992</v>
      </c>
      <c r="G1490" t="str">
        <f t="shared" si="630"/>
        <v>00034180</v>
      </c>
      <c r="H1490" t="str">
        <f t="shared" si="638"/>
        <v>BFEF</v>
      </c>
      <c r="I1490" t="str">
        <f t="shared" si="637"/>
        <v/>
      </c>
      <c r="J1490" t="s">
        <v>6706</v>
      </c>
      <c r="K1490" t="str">
        <f t="shared" si="631"/>
        <v>EFBF0000</v>
      </c>
      <c r="L1490" t="str">
        <f t="shared" si="632"/>
        <v>80410300</v>
      </c>
      <c r="M1490" t="str">
        <f t="shared" si="633"/>
        <v>EFBF000080410300</v>
      </c>
      <c r="N1490" t="str">
        <f t="shared" si="634"/>
        <v>EFBF=匡</v>
      </c>
      <c r="P1490" s="2" t="s">
        <v>3488</v>
      </c>
      <c r="Q1490" s="2" t="s">
        <v>5833</v>
      </c>
      <c r="R1490" t="str">
        <f t="shared" si="635"/>
        <v>B6BD=蕉</v>
      </c>
    </row>
    <row r="1491" spans="1:18">
      <c r="A1491" s="2" t="s">
        <v>6707</v>
      </c>
      <c r="B1491" s="2" t="s">
        <v>6708</v>
      </c>
      <c r="C1491">
        <f t="shared" si="617"/>
        <v>1799</v>
      </c>
      <c r="D1491">
        <f t="shared" si="627"/>
        <v>1543</v>
      </c>
      <c r="E1491">
        <f t="shared" si="628"/>
        <v>1536</v>
      </c>
      <c r="F1491">
        <f t="shared" si="629"/>
        <v>197056</v>
      </c>
      <c r="G1491" t="str">
        <f t="shared" si="630"/>
        <v>000341C0</v>
      </c>
      <c r="H1491" t="str">
        <f t="shared" si="638"/>
        <v>BFF0</v>
      </c>
      <c r="I1491" t="str">
        <f t="shared" ref="I1491:I1500" si="639">MID($I$1,(ROW()-2)*4+1,4)</f>
        <v/>
      </c>
      <c r="J1491" t="s">
        <v>6709</v>
      </c>
      <c r="K1491" t="str">
        <f t="shared" si="631"/>
        <v>F0BF0000</v>
      </c>
      <c r="L1491" t="str">
        <f t="shared" si="632"/>
        <v>C0410300</v>
      </c>
      <c r="M1491" t="str">
        <f t="shared" si="633"/>
        <v>F0BF0000C0410300</v>
      </c>
      <c r="N1491" t="str">
        <f t="shared" si="634"/>
        <v>F0BF=筐</v>
      </c>
      <c r="P1491" s="2" t="s">
        <v>3831</v>
      </c>
      <c r="Q1491" s="2" t="s">
        <v>5836</v>
      </c>
      <c r="R1491" t="str">
        <f t="shared" si="635"/>
        <v>B7BD=椒</v>
      </c>
    </row>
    <row r="1492" spans="1:18">
      <c r="A1492" s="2" t="s">
        <v>6710</v>
      </c>
      <c r="B1492" s="2" t="s">
        <v>6711</v>
      </c>
      <c r="C1492">
        <f t="shared" si="617"/>
        <v>1800</v>
      </c>
      <c r="D1492">
        <f t="shared" si="627"/>
        <v>1544</v>
      </c>
      <c r="E1492">
        <f t="shared" si="628"/>
        <v>1536</v>
      </c>
      <c r="F1492">
        <f t="shared" si="629"/>
        <v>197120</v>
      </c>
      <c r="G1492" t="str">
        <f t="shared" si="630"/>
        <v>00034200</v>
      </c>
      <c r="H1492" t="str">
        <f t="shared" si="638"/>
        <v>BFF1</v>
      </c>
      <c r="I1492" t="str">
        <f t="shared" si="639"/>
        <v/>
      </c>
      <c r="J1492" t="s">
        <v>6712</v>
      </c>
      <c r="K1492" t="str">
        <f t="shared" si="631"/>
        <v>F1BF0000</v>
      </c>
      <c r="L1492" t="str">
        <f t="shared" si="632"/>
        <v>00420300</v>
      </c>
      <c r="M1492" t="str">
        <f t="shared" si="633"/>
        <v>F1BF000000420300</v>
      </c>
      <c r="N1492" t="str">
        <f t="shared" si="634"/>
        <v>F1BF=狂</v>
      </c>
      <c r="P1492" s="2" t="s">
        <v>4175</v>
      </c>
      <c r="Q1492" s="2" t="s">
        <v>5839</v>
      </c>
      <c r="R1492" t="str">
        <f t="shared" si="635"/>
        <v>B8BD=礁</v>
      </c>
    </row>
    <row r="1493" spans="1:18">
      <c r="A1493" s="2" t="s">
        <v>6713</v>
      </c>
      <c r="B1493" s="2" t="s">
        <v>6714</v>
      </c>
      <c r="C1493">
        <f t="shared" si="617"/>
        <v>1801</v>
      </c>
      <c r="D1493">
        <f t="shared" si="627"/>
        <v>1545</v>
      </c>
      <c r="E1493">
        <f t="shared" si="628"/>
        <v>1536</v>
      </c>
      <c r="F1493">
        <f t="shared" si="629"/>
        <v>197184</v>
      </c>
      <c r="G1493" t="str">
        <f t="shared" si="630"/>
        <v>00034240</v>
      </c>
      <c r="H1493" t="str">
        <f t="shared" si="638"/>
        <v>BFF2</v>
      </c>
      <c r="I1493" t="str">
        <f t="shared" si="639"/>
        <v/>
      </c>
      <c r="J1493" t="s">
        <v>6715</v>
      </c>
      <c r="K1493" t="str">
        <f t="shared" si="631"/>
        <v>F2BF0000</v>
      </c>
      <c r="L1493" t="str">
        <f t="shared" si="632"/>
        <v>40420300</v>
      </c>
      <c r="M1493" t="str">
        <f t="shared" si="633"/>
        <v>F2BF000040420300</v>
      </c>
      <c r="N1493" t="str">
        <f t="shared" si="634"/>
        <v>F2BF=框</v>
      </c>
      <c r="P1493" s="2" t="s">
        <v>4515</v>
      </c>
      <c r="Q1493" s="2" t="s">
        <v>5842</v>
      </c>
      <c r="R1493" t="str">
        <f t="shared" si="635"/>
        <v>B9BD=焦</v>
      </c>
    </row>
    <row r="1494" spans="1:18">
      <c r="A1494" s="2" t="s">
        <v>6716</v>
      </c>
      <c r="B1494" s="2" t="s">
        <v>6717</v>
      </c>
      <c r="C1494">
        <f t="shared" ref="C1494:C1557" si="640">HEX2DEC(B1494)-256</f>
        <v>1802</v>
      </c>
      <c r="D1494">
        <f t="shared" si="627"/>
        <v>1546</v>
      </c>
      <c r="E1494">
        <f t="shared" si="628"/>
        <v>1536</v>
      </c>
      <c r="F1494">
        <f t="shared" si="629"/>
        <v>197248</v>
      </c>
      <c r="G1494" t="str">
        <f t="shared" si="630"/>
        <v>00034280</v>
      </c>
      <c r="H1494" t="str">
        <f t="shared" si="638"/>
        <v>BFF3</v>
      </c>
      <c r="I1494" t="str">
        <f t="shared" si="639"/>
        <v/>
      </c>
      <c r="J1494" t="s">
        <v>6718</v>
      </c>
      <c r="K1494" t="str">
        <f t="shared" si="631"/>
        <v>F3BF0000</v>
      </c>
      <c r="L1494" t="str">
        <f t="shared" si="632"/>
        <v>80420300</v>
      </c>
      <c r="M1494" t="str">
        <f t="shared" si="633"/>
        <v>F3BF000080420300</v>
      </c>
      <c r="N1494" t="str">
        <f t="shared" si="634"/>
        <v>F3BF=矿</v>
      </c>
      <c r="P1494" s="2" t="s">
        <v>4855</v>
      </c>
      <c r="Q1494" s="2" t="s">
        <v>5845</v>
      </c>
      <c r="R1494" t="str">
        <f t="shared" si="635"/>
        <v>BABD=胶</v>
      </c>
    </row>
    <row r="1495" spans="1:18">
      <c r="A1495" s="2" t="s">
        <v>6719</v>
      </c>
      <c r="B1495" s="2" t="s">
        <v>6720</v>
      </c>
      <c r="C1495">
        <f t="shared" si="640"/>
        <v>1803</v>
      </c>
      <c r="D1495">
        <f t="shared" si="627"/>
        <v>1547</v>
      </c>
      <c r="E1495">
        <f t="shared" si="628"/>
        <v>1536</v>
      </c>
      <c r="F1495">
        <f t="shared" si="629"/>
        <v>197312</v>
      </c>
      <c r="G1495" t="str">
        <f t="shared" si="630"/>
        <v>000342C0</v>
      </c>
      <c r="H1495" t="str">
        <f t="shared" si="638"/>
        <v>BFF4</v>
      </c>
      <c r="I1495" t="str">
        <f t="shared" si="639"/>
        <v/>
      </c>
      <c r="J1495" t="s">
        <v>6721</v>
      </c>
      <c r="K1495" t="str">
        <f t="shared" si="631"/>
        <v>F4BF0000</v>
      </c>
      <c r="L1495" t="str">
        <f t="shared" si="632"/>
        <v>C0420300</v>
      </c>
      <c r="M1495" t="str">
        <f t="shared" si="633"/>
        <v>F4BF0000C0420300</v>
      </c>
      <c r="N1495" t="str">
        <f t="shared" si="634"/>
        <v>F4BF=眶</v>
      </c>
      <c r="P1495" s="2" t="s">
        <v>5189</v>
      </c>
      <c r="Q1495" s="2" t="s">
        <v>5848</v>
      </c>
      <c r="R1495" t="str">
        <f t="shared" si="635"/>
        <v>BBBD=交</v>
      </c>
    </row>
    <row r="1496" spans="1:18">
      <c r="A1496" s="2" t="s">
        <v>6722</v>
      </c>
      <c r="B1496" s="2" t="s">
        <v>6723</v>
      </c>
      <c r="C1496">
        <f t="shared" si="640"/>
        <v>1804</v>
      </c>
      <c r="D1496">
        <f t="shared" si="627"/>
        <v>1548</v>
      </c>
      <c r="E1496">
        <f t="shared" si="628"/>
        <v>1536</v>
      </c>
      <c r="F1496">
        <f t="shared" si="629"/>
        <v>197376</v>
      </c>
      <c r="G1496" t="str">
        <f t="shared" si="630"/>
        <v>00034300</v>
      </c>
      <c r="H1496" t="str">
        <f t="shared" si="638"/>
        <v>BFF5</v>
      </c>
      <c r="I1496" t="str">
        <f t="shared" si="639"/>
        <v/>
      </c>
      <c r="J1496" t="s">
        <v>6724</v>
      </c>
      <c r="K1496" t="str">
        <f t="shared" si="631"/>
        <v>F5BF0000</v>
      </c>
      <c r="L1496" t="str">
        <f t="shared" si="632"/>
        <v>00430300</v>
      </c>
      <c r="M1496" t="str">
        <f t="shared" si="633"/>
        <v>F5BF000000430300</v>
      </c>
      <c r="N1496" t="str">
        <f t="shared" si="634"/>
        <v>F5BF=旷</v>
      </c>
      <c r="P1496" s="2" t="s">
        <v>5521</v>
      </c>
      <c r="Q1496" s="2" t="s">
        <v>5852</v>
      </c>
      <c r="R1496" t="str">
        <f t="shared" si="635"/>
        <v>BCBD=郊</v>
      </c>
    </row>
    <row r="1497" spans="1:18">
      <c r="A1497" s="2" t="s">
        <v>6725</v>
      </c>
      <c r="B1497" s="2" t="s">
        <v>6726</v>
      </c>
      <c r="C1497">
        <f t="shared" si="640"/>
        <v>1805</v>
      </c>
      <c r="D1497">
        <f t="shared" si="627"/>
        <v>1549</v>
      </c>
      <c r="E1497">
        <f t="shared" si="628"/>
        <v>1536</v>
      </c>
      <c r="F1497">
        <f t="shared" si="629"/>
        <v>197440</v>
      </c>
      <c r="G1497" t="str">
        <f t="shared" si="630"/>
        <v>00034340</v>
      </c>
      <c r="H1497" t="str">
        <f t="shared" ref="H1497:H1506" si="641">MID($H$1,(ROW()-2)*4+1,4)</f>
        <v>BFF6</v>
      </c>
      <c r="I1497" t="str">
        <f t="shared" si="639"/>
        <v/>
      </c>
      <c r="J1497" t="s">
        <v>6727</v>
      </c>
      <c r="K1497" t="str">
        <f t="shared" si="631"/>
        <v>F6BF0000</v>
      </c>
      <c r="L1497" t="str">
        <f t="shared" si="632"/>
        <v>40430300</v>
      </c>
      <c r="M1497" t="str">
        <f t="shared" si="633"/>
        <v>F6BF000040430300</v>
      </c>
      <c r="N1497" t="str">
        <f t="shared" si="634"/>
        <v>F6BF=况</v>
      </c>
      <c r="P1497" s="2" t="s">
        <v>5858</v>
      </c>
      <c r="Q1497" s="2" t="s">
        <v>5856</v>
      </c>
      <c r="R1497" t="str">
        <f t="shared" si="635"/>
        <v>BDBD=浇</v>
      </c>
    </row>
    <row r="1498" spans="1:18">
      <c r="A1498" s="2" t="s">
        <v>6728</v>
      </c>
      <c r="B1498" s="2" t="s">
        <v>6729</v>
      </c>
      <c r="C1498">
        <f t="shared" si="640"/>
        <v>1806</v>
      </c>
      <c r="D1498">
        <f t="shared" si="627"/>
        <v>1550</v>
      </c>
      <c r="E1498">
        <f t="shared" si="628"/>
        <v>1536</v>
      </c>
      <c r="F1498">
        <f t="shared" si="629"/>
        <v>197504</v>
      </c>
      <c r="G1498" t="str">
        <f t="shared" si="630"/>
        <v>00034380</v>
      </c>
      <c r="H1498" t="str">
        <f t="shared" si="641"/>
        <v>BFF7</v>
      </c>
      <c r="I1498" t="str">
        <f t="shared" si="639"/>
        <v/>
      </c>
      <c r="J1498" t="s">
        <v>6730</v>
      </c>
      <c r="K1498" t="str">
        <f t="shared" si="631"/>
        <v>F7BF0000</v>
      </c>
      <c r="L1498" t="str">
        <f t="shared" si="632"/>
        <v>80430300</v>
      </c>
      <c r="M1498" t="str">
        <f t="shared" si="633"/>
        <v>F7BF000080430300</v>
      </c>
      <c r="N1498" t="str">
        <f t="shared" si="634"/>
        <v>F7BF=亏</v>
      </c>
      <c r="P1498" s="2" t="s">
        <v>6192</v>
      </c>
      <c r="Q1498" s="2" t="s">
        <v>5860</v>
      </c>
      <c r="R1498" t="str">
        <f t="shared" si="635"/>
        <v>BEBD=骄</v>
      </c>
    </row>
    <row r="1499" spans="1:18">
      <c r="A1499" s="2" t="s">
        <v>1608</v>
      </c>
      <c r="B1499" s="2" t="s">
        <v>6731</v>
      </c>
      <c r="C1499">
        <f t="shared" si="640"/>
        <v>1807</v>
      </c>
      <c r="D1499">
        <f t="shared" si="627"/>
        <v>1551</v>
      </c>
      <c r="E1499">
        <f t="shared" si="628"/>
        <v>1536</v>
      </c>
      <c r="F1499">
        <f t="shared" si="629"/>
        <v>197568</v>
      </c>
      <c r="G1499" t="str">
        <f t="shared" si="630"/>
        <v>000343C0</v>
      </c>
      <c r="H1499" t="str">
        <f t="shared" si="641"/>
        <v>BFF8</v>
      </c>
      <c r="I1499" t="str">
        <f t="shared" si="639"/>
        <v/>
      </c>
      <c r="J1499" t="s">
        <v>6732</v>
      </c>
      <c r="K1499" t="str">
        <f t="shared" si="631"/>
        <v>F8BF0000</v>
      </c>
      <c r="L1499" t="str">
        <f t="shared" si="632"/>
        <v>C0430300</v>
      </c>
      <c r="M1499" t="str">
        <f t="shared" si="633"/>
        <v>F8BF0000C0430300</v>
      </c>
      <c r="N1499" t="str">
        <f t="shared" si="634"/>
        <v>F8BF=盔</v>
      </c>
      <c r="P1499" s="2" t="s">
        <v>6520</v>
      </c>
      <c r="Q1499" s="2" t="s">
        <v>5864</v>
      </c>
      <c r="R1499" t="str">
        <f t="shared" si="635"/>
        <v>BFBD=娇</v>
      </c>
    </row>
    <row r="1500" spans="1:18">
      <c r="A1500" s="2" t="s">
        <v>6733</v>
      </c>
      <c r="B1500" s="2" t="s">
        <v>6734</v>
      </c>
      <c r="C1500">
        <f t="shared" si="640"/>
        <v>1808</v>
      </c>
      <c r="D1500">
        <f t="shared" si="627"/>
        <v>1552</v>
      </c>
      <c r="E1500">
        <f t="shared" si="628"/>
        <v>1552</v>
      </c>
      <c r="F1500">
        <f t="shared" si="629"/>
        <v>198656</v>
      </c>
      <c r="G1500" t="str">
        <f t="shared" si="630"/>
        <v>00034800</v>
      </c>
      <c r="H1500" t="str">
        <f t="shared" si="641"/>
        <v>BFF9</v>
      </c>
      <c r="I1500" t="str">
        <f t="shared" si="639"/>
        <v/>
      </c>
      <c r="J1500" t="s">
        <v>6735</v>
      </c>
      <c r="K1500" t="str">
        <f t="shared" si="631"/>
        <v>F9BF0000</v>
      </c>
      <c r="L1500" t="str">
        <f t="shared" si="632"/>
        <v>00480300</v>
      </c>
      <c r="M1500" t="str">
        <f t="shared" si="633"/>
        <v>F9BF000000480300</v>
      </c>
      <c r="N1500" t="str">
        <f t="shared" si="634"/>
        <v>F9BF=岿</v>
      </c>
      <c r="P1500" s="2" t="s">
        <v>6736</v>
      </c>
      <c r="Q1500" s="2" t="s">
        <v>5868</v>
      </c>
      <c r="R1500" t="str">
        <f t="shared" si="635"/>
        <v>C0BD=嚼</v>
      </c>
    </row>
    <row r="1501" spans="1:18">
      <c r="A1501" s="2" t="s">
        <v>6737</v>
      </c>
      <c r="B1501" s="2" t="s">
        <v>6738</v>
      </c>
      <c r="C1501">
        <f t="shared" si="640"/>
        <v>1809</v>
      </c>
      <c r="D1501">
        <f t="shared" si="627"/>
        <v>1553</v>
      </c>
      <c r="E1501">
        <f t="shared" si="628"/>
        <v>1552</v>
      </c>
      <c r="F1501">
        <f t="shared" si="629"/>
        <v>198720</v>
      </c>
      <c r="G1501" t="str">
        <f t="shared" si="630"/>
        <v>00034840</v>
      </c>
      <c r="H1501" t="str">
        <f t="shared" si="641"/>
        <v>BFFA</v>
      </c>
      <c r="I1501" t="str">
        <f t="shared" ref="I1501:I1510" si="642">MID($I$1,(ROW()-2)*4+1,4)</f>
        <v/>
      </c>
      <c r="J1501" t="s">
        <v>6739</v>
      </c>
      <c r="K1501" t="str">
        <f t="shared" si="631"/>
        <v>FABF0000</v>
      </c>
      <c r="L1501" t="str">
        <f t="shared" si="632"/>
        <v>40480300</v>
      </c>
      <c r="M1501" t="str">
        <f t="shared" si="633"/>
        <v>FABF000040480300</v>
      </c>
      <c r="N1501" t="str">
        <f t="shared" si="634"/>
        <v>FABF=窥</v>
      </c>
      <c r="P1501" s="2" t="s">
        <v>6740</v>
      </c>
      <c r="Q1501" s="2" t="s">
        <v>5872</v>
      </c>
      <c r="R1501" t="str">
        <f t="shared" si="635"/>
        <v>C1BD=搅</v>
      </c>
    </row>
    <row r="1502" spans="1:18">
      <c r="A1502" s="2" t="s">
        <v>6741</v>
      </c>
      <c r="B1502" s="2" t="s">
        <v>6742</v>
      </c>
      <c r="C1502">
        <f t="shared" si="640"/>
        <v>1810</v>
      </c>
      <c r="D1502">
        <f t="shared" si="627"/>
        <v>1554</v>
      </c>
      <c r="E1502">
        <f t="shared" si="628"/>
        <v>1552</v>
      </c>
      <c r="F1502">
        <f t="shared" si="629"/>
        <v>198784</v>
      </c>
      <c r="G1502" t="str">
        <f t="shared" si="630"/>
        <v>00034880</v>
      </c>
      <c r="H1502" t="str">
        <f t="shared" si="641"/>
        <v>BFFB</v>
      </c>
      <c r="I1502" t="str">
        <f t="shared" si="642"/>
        <v/>
      </c>
      <c r="J1502" t="s">
        <v>6743</v>
      </c>
      <c r="K1502" t="str">
        <f t="shared" si="631"/>
        <v>FBBF0000</v>
      </c>
      <c r="L1502" t="str">
        <f t="shared" si="632"/>
        <v>80480300</v>
      </c>
      <c r="M1502" t="str">
        <f t="shared" si="633"/>
        <v>FBBF000080480300</v>
      </c>
      <c r="N1502" t="str">
        <f t="shared" si="634"/>
        <v>FBBF=葵</v>
      </c>
      <c r="P1502" s="2" t="s">
        <v>6744</v>
      </c>
      <c r="Q1502" s="2" t="s">
        <v>5876</v>
      </c>
      <c r="R1502" t="str">
        <f t="shared" si="635"/>
        <v>C2BD=铰</v>
      </c>
    </row>
    <row r="1503" spans="1:18">
      <c r="A1503" s="2" t="s">
        <v>6745</v>
      </c>
      <c r="B1503" s="2" t="s">
        <v>6746</v>
      </c>
      <c r="C1503">
        <f t="shared" si="640"/>
        <v>1811</v>
      </c>
      <c r="D1503">
        <f t="shared" si="627"/>
        <v>1555</v>
      </c>
      <c r="E1503">
        <f t="shared" si="628"/>
        <v>1552</v>
      </c>
      <c r="F1503">
        <f t="shared" si="629"/>
        <v>198848</v>
      </c>
      <c r="G1503" t="str">
        <f t="shared" si="630"/>
        <v>000348C0</v>
      </c>
      <c r="H1503" t="str">
        <f t="shared" si="641"/>
        <v>BFFC</v>
      </c>
      <c r="I1503" t="str">
        <f t="shared" si="642"/>
        <v/>
      </c>
      <c r="J1503" t="s">
        <v>6747</v>
      </c>
      <c r="K1503" t="str">
        <f t="shared" si="631"/>
        <v>FCBF0000</v>
      </c>
      <c r="L1503" t="str">
        <f t="shared" si="632"/>
        <v>C0480300</v>
      </c>
      <c r="M1503" t="str">
        <f t="shared" si="633"/>
        <v>FCBF0000C0480300</v>
      </c>
      <c r="N1503" t="str">
        <f t="shared" si="634"/>
        <v>FCBF=奎</v>
      </c>
      <c r="P1503" s="2" t="s">
        <v>6748</v>
      </c>
      <c r="Q1503" s="2" t="s">
        <v>5880</v>
      </c>
      <c r="R1503" t="str">
        <f t="shared" si="635"/>
        <v>C3BD=矫</v>
      </c>
    </row>
    <row r="1504" spans="1:18">
      <c r="A1504" s="2" t="s">
        <v>6749</v>
      </c>
      <c r="B1504" s="2" t="s">
        <v>6750</v>
      </c>
      <c r="C1504">
        <f t="shared" si="640"/>
        <v>1812</v>
      </c>
      <c r="D1504">
        <f t="shared" si="627"/>
        <v>1556</v>
      </c>
      <c r="E1504">
        <f t="shared" si="628"/>
        <v>1552</v>
      </c>
      <c r="F1504">
        <f t="shared" si="629"/>
        <v>198912</v>
      </c>
      <c r="G1504" t="str">
        <f t="shared" si="630"/>
        <v>00034900</v>
      </c>
      <c r="H1504" t="str">
        <f t="shared" si="641"/>
        <v>BFFD</v>
      </c>
      <c r="I1504" t="str">
        <f t="shared" si="642"/>
        <v/>
      </c>
      <c r="J1504" t="s">
        <v>6751</v>
      </c>
      <c r="K1504" t="str">
        <f t="shared" si="631"/>
        <v>FDBF0000</v>
      </c>
      <c r="L1504" t="str">
        <f t="shared" si="632"/>
        <v>00490300</v>
      </c>
      <c r="M1504" t="str">
        <f t="shared" si="633"/>
        <v>FDBF000000490300</v>
      </c>
      <c r="N1504" t="str">
        <f t="shared" si="634"/>
        <v>FDBF=魁</v>
      </c>
      <c r="P1504" s="2" t="s">
        <v>6752</v>
      </c>
      <c r="Q1504" s="2" t="s">
        <v>5884</v>
      </c>
      <c r="R1504" t="str">
        <f t="shared" si="635"/>
        <v>C4BD=侥</v>
      </c>
    </row>
    <row r="1505" spans="1:18">
      <c r="A1505" s="2" t="s">
        <v>6753</v>
      </c>
      <c r="B1505" s="2" t="s">
        <v>6754</v>
      </c>
      <c r="C1505">
        <f t="shared" si="640"/>
        <v>1813</v>
      </c>
      <c r="D1505">
        <f t="shared" si="627"/>
        <v>1557</v>
      </c>
      <c r="E1505">
        <f t="shared" si="628"/>
        <v>1552</v>
      </c>
      <c r="F1505">
        <f t="shared" si="629"/>
        <v>198976</v>
      </c>
      <c r="G1505" t="str">
        <f t="shared" si="630"/>
        <v>00034940</v>
      </c>
      <c r="H1505" t="str">
        <f t="shared" si="641"/>
        <v>BFFE</v>
      </c>
      <c r="I1505" t="str">
        <f t="shared" si="642"/>
        <v/>
      </c>
      <c r="J1505" t="s">
        <v>6755</v>
      </c>
      <c r="K1505" t="str">
        <f t="shared" si="631"/>
        <v>FEBF0000</v>
      </c>
      <c r="L1505" t="str">
        <f t="shared" si="632"/>
        <v>40490300</v>
      </c>
      <c r="M1505" t="str">
        <f t="shared" si="633"/>
        <v>FEBF000040490300</v>
      </c>
      <c r="N1505" t="str">
        <f t="shared" si="634"/>
        <v>FEBF=傀</v>
      </c>
      <c r="P1505" s="2" t="s">
        <v>6756</v>
      </c>
      <c r="Q1505" s="2" t="s">
        <v>5888</v>
      </c>
      <c r="R1505" t="str">
        <f t="shared" si="635"/>
        <v>C5BD=脚</v>
      </c>
    </row>
    <row r="1506" spans="1:18">
      <c r="A1506" s="2" t="s">
        <v>6757</v>
      </c>
      <c r="B1506" s="2" t="s">
        <v>6758</v>
      </c>
      <c r="C1506">
        <f t="shared" si="640"/>
        <v>1814</v>
      </c>
      <c r="D1506">
        <f t="shared" si="627"/>
        <v>1558</v>
      </c>
      <c r="E1506">
        <f t="shared" si="628"/>
        <v>1552</v>
      </c>
      <c r="F1506">
        <f t="shared" si="629"/>
        <v>199040</v>
      </c>
      <c r="G1506" t="str">
        <f t="shared" si="630"/>
        <v>00034980</v>
      </c>
      <c r="H1506" t="str">
        <f t="shared" si="641"/>
        <v>C0A1</v>
      </c>
      <c r="I1506" t="str">
        <f t="shared" si="642"/>
        <v/>
      </c>
      <c r="J1506" t="s">
        <v>6759</v>
      </c>
      <c r="K1506" t="str">
        <f t="shared" si="631"/>
        <v>A1C00000</v>
      </c>
      <c r="L1506" t="str">
        <f t="shared" si="632"/>
        <v>80490300</v>
      </c>
      <c r="M1506" t="str">
        <f t="shared" si="633"/>
        <v>A1C0000080490300</v>
      </c>
      <c r="N1506" t="str">
        <f t="shared" si="634"/>
        <v>A1C0=馈</v>
      </c>
      <c r="P1506" s="2" t="s">
        <v>1521</v>
      </c>
      <c r="Q1506" s="2" t="s">
        <v>1522</v>
      </c>
      <c r="R1506" t="str">
        <f t="shared" si="635"/>
        <v>C6BD=狡</v>
      </c>
    </row>
    <row r="1507" spans="1:18">
      <c r="A1507" s="2" t="s">
        <v>6760</v>
      </c>
      <c r="B1507" s="2" t="s">
        <v>6761</v>
      </c>
      <c r="C1507">
        <f t="shared" si="640"/>
        <v>1815</v>
      </c>
      <c r="D1507">
        <f t="shared" si="627"/>
        <v>1559</v>
      </c>
      <c r="E1507">
        <f t="shared" si="628"/>
        <v>1552</v>
      </c>
      <c r="F1507">
        <f t="shared" si="629"/>
        <v>199104</v>
      </c>
      <c r="G1507" t="str">
        <f t="shared" si="630"/>
        <v>000349C0</v>
      </c>
      <c r="H1507" t="str">
        <f t="shared" ref="H1507:H1516" si="643">MID($H$1,(ROW()-2)*4+1,4)</f>
        <v>C0A2</v>
      </c>
      <c r="I1507" t="str">
        <f t="shared" si="642"/>
        <v/>
      </c>
      <c r="J1507" t="s">
        <v>6762</v>
      </c>
      <c r="K1507" t="str">
        <f t="shared" si="631"/>
        <v>A2C00000</v>
      </c>
      <c r="L1507" t="str">
        <f t="shared" si="632"/>
        <v>C0490300</v>
      </c>
      <c r="M1507" t="str">
        <f t="shared" si="633"/>
        <v>A2C00000C0490300</v>
      </c>
      <c r="N1507" t="str">
        <f t="shared" si="634"/>
        <v>A2C0=愧</v>
      </c>
      <c r="P1507" s="2" t="s">
        <v>1527</v>
      </c>
      <c r="Q1507" s="2" t="s">
        <v>1528</v>
      </c>
      <c r="R1507" t="str">
        <f t="shared" si="635"/>
        <v>C7BD=角</v>
      </c>
    </row>
    <row r="1508" spans="1:18">
      <c r="A1508" s="2" t="s">
        <v>6763</v>
      </c>
      <c r="B1508" s="2" t="s">
        <v>6764</v>
      </c>
      <c r="C1508">
        <f t="shared" si="640"/>
        <v>1816</v>
      </c>
      <c r="D1508">
        <f t="shared" si="627"/>
        <v>1560</v>
      </c>
      <c r="E1508">
        <f t="shared" si="628"/>
        <v>1552</v>
      </c>
      <c r="F1508">
        <f t="shared" si="629"/>
        <v>199168</v>
      </c>
      <c r="G1508" t="str">
        <f t="shared" si="630"/>
        <v>00034A00</v>
      </c>
      <c r="H1508" t="str">
        <f t="shared" si="643"/>
        <v>C0A3</v>
      </c>
      <c r="I1508" t="str">
        <f t="shared" si="642"/>
        <v/>
      </c>
      <c r="J1508" t="s">
        <v>6765</v>
      </c>
      <c r="K1508" t="str">
        <f t="shared" si="631"/>
        <v>A3C00000</v>
      </c>
      <c r="L1508" t="str">
        <f t="shared" si="632"/>
        <v>004A0300</v>
      </c>
      <c r="M1508" t="str">
        <f t="shared" si="633"/>
        <v>A3C00000004A0300</v>
      </c>
      <c r="N1508" t="str">
        <f t="shared" si="634"/>
        <v>A3C0=溃</v>
      </c>
      <c r="P1508" s="2" t="s">
        <v>6766</v>
      </c>
      <c r="Q1508" s="2" t="s">
        <v>5898</v>
      </c>
      <c r="R1508" t="str">
        <f t="shared" si="635"/>
        <v>C8BD=饺</v>
      </c>
    </row>
    <row r="1509" spans="1:18">
      <c r="A1509" s="2" t="s">
        <v>6767</v>
      </c>
      <c r="B1509" s="2" t="s">
        <v>6768</v>
      </c>
      <c r="C1509">
        <f t="shared" si="640"/>
        <v>1817</v>
      </c>
      <c r="D1509">
        <f t="shared" si="627"/>
        <v>1561</v>
      </c>
      <c r="E1509">
        <f t="shared" si="628"/>
        <v>1552</v>
      </c>
      <c r="F1509">
        <f t="shared" si="629"/>
        <v>199232</v>
      </c>
      <c r="G1509" t="str">
        <f t="shared" si="630"/>
        <v>00034A40</v>
      </c>
      <c r="H1509" t="str">
        <f t="shared" si="643"/>
        <v>C0A4</v>
      </c>
      <c r="I1509" t="str">
        <f t="shared" si="642"/>
        <v/>
      </c>
      <c r="J1509" t="s">
        <v>6769</v>
      </c>
      <c r="K1509" t="str">
        <f t="shared" si="631"/>
        <v>A4C00000</v>
      </c>
      <c r="L1509" t="str">
        <f t="shared" si="632"/>
        <v>404A0300</v>
      </c>
      <c r="M1509" t="str">
        <f t="shared" si="633"/>
        <v>A4C00000404A0300</v>
      </c>
      <c r="N1509" t="str">
        <f t="shared" si="634"/>
        <v>A4C0=坤</v>
      </c>
      <c r="P1509" s="2" t="s">
        <v>6770</v>
      </c>
      <c r="Q1509" s="2" t="s">
        <v>5902</v>
      </c>
      <c r="R1509" t="str">
        <f t="shared" si="635"/>
        <v>C9BD=缴</v>
      </c>
    </row>
    <row r="1510" spans="1:18">
      <c r="A1510" s="2" t="s">
        <v>6771</v>
      </c>
      <c r="B1510" s="2" t="s">
        <v>6772</v>
      </c>
      <c r="C1510">
        <f t="shared" si="640"/>
        <v>1818</v>
      </c>
      <c r="D1510">
        <f t="shared" si="627"/>
        <v>1562</v>
      </c>
      <c r="E1510">
        <f t="shared" si="628"/>
        <v>1552</v>
      </c>
      <c r="F1510">
        <f t="shared" si="629"/>
        <v>199296</v>
      </c>
      <c r="G1510" t="str">
        <f t="shared" si="630"/>
        <v>00034A80</v>
      </c>
      <c r="H1510" t="str">
        <f t="shared" si="643"/>
        <v>C0A5</v>
      </c>
      <c r="I1510" t="str">
        <f t="shared" si="642"/>
        <v/>
      </c>
      <c r="J1510" t="s">
        <v>6773</v>
      </c>
      <c r="K1510" t="str">
        <f t="shared" si="631"/>
        <v>A5C00000</v>
      </c>
      <c r="L1510" t="str">
        <f t="shared" si="632"/>
        <v>804A0300</v>
      </c>
      <c r="M1510" t="str">
        <f t="shared" si="633"/>
        <v>A5C00000804A0300</v>
      </c>
      <c r="N1510" t="str">
        <f t="shared" si="634"/>
        <v>A5C0=昆</v>
      </c>
      <c r="P1510" s="2" t="s">
        <v>6774</v>
      </c>
      <c r="Q1510" s="2" t="s">
        <v>5905</v>
      </c>
      <c r="R1510" t="str">
        <f t="shared" si="635"/>
        <v>CABD=绞</v>
      </c>
    </row>
    <row r="1511" spans="1:18">
      <c r="A1511" s="2" t="s">
        <v>6775</v>
      </c>
      <c r="B1511" s="2" t="s">
        <v>6776</v>
      </c>
      <c r="C1511">
        <f t="shared" si="640"/>
        <v>1819</v>
      </c>
      <c r="D1511">
        <f t="shared" si="627"/>
        <v>1563</v>
      </c>
      <c r="E1511">
        <f t="shared" si="628"/>
        <v>1552</v>
      </c>
      <c r="F1511">
        <f t="shared" si="629"/>
        <v>199360</v>
      </c>
      <c r="G1511" t="str">
        <f t="shared" si="630"/>
        <v>00034AC0</v>
      </c>
      <c r="H1511" t="str">
        <f t="shared" si="643"/>
        <v>C0A6</v>
      </c>
      <c r="I1511" t="str">
        <f t="shared" ref="I1511:I1520" si="644">MID($I$1,(ROW()-2)*4+1,4)</f>
        <v/>
      </c>
      <c r="J1511" t="s">
        <v>6777</v>
      </c>
      <c r="K1511" t="str">
        <f t="shared" si="631"/>
        <v>A6C00000</v>
      </c>
      <c r="L1511" t="str">
        <f t="shared" si="632"/>
        <v>C04A0300</v>
      </c>
      <c r="M1511" t="str">
        <f t="shared" si="633"/>
        <v>A6C00000C04A0300</v>
      </c>
      <c r="N1511" t="str">
        <f t="shared" si="634"/>
        <v>A6C0=捆</v>
      </c>
      <c r="P1511" s="2" t="s">
        <v>6778</v>
      </c>
      <c r="Q1511" s="2" t="s">
        <v>5909</v>
      </c>
      <c r="R1511" t="str">
        <f t="shared" si="635"/>
        <v>CBBD=剿</v>
      </c>
    </row>
    <row r="1512" spans="1:18">
      <c r="A1512" s="2" t="s">
        <v>6779</v>
      </c>
      <c r="B1512" s="2" t="s">
        <v>6780</v>
      </c>
      <c r="C1512">
        <f t="shared" si="640"/>
        <v>1820</v>
      </c>
      <c r="D1512">
        <f t="shared" si="627"/>
        <v>1564</v>
      </c>
      <c r="E1512">
        <f t="shared" si="628"/>
        <v>1552</v>
      </c>
      <c r="F1512">
        <f t="shared" si="629"/>
        <v>199424</v>
      </c>
      <c r="G1512" t="str">
        <f t="shared" si="630"/>
        <v>00034B00</v>
      </c>
      <c r="H1512" t="str">
        <f t="shared" si="643"/>
        <v>C0A7</v>
      </c>
      <c r="I1512" t="str">
        <f t="shared" si="644"/>
        <v/>
      </c>
      <c r="J1512" t="s">
        <v>6781</v>
      </c>
      <c r="K1512" t="str">
        <f t="shared" si="631"/>
        <v>A7C00000</v>
      </c>
      <c r="L1512" t="str">
        <f t="shared" si="632"/>
        <v>004B0300</v>
      </c>
      <c r="M1512" t="str">
        <f t="shared" si="633"/>
        <v>A7C00000004B0300</v>
      </c>
      <c r="N1512" t="str">
        <f t="shared" si="634"/>
        <v>A7C0=困</v>
      </c>
      <c r="P1512" s="2" t="s">
        <v>6782</v>
      </c>
      <c r="Q1512" s="2" t="s">
        <v>5912</v>
      </c>
      <c r="R1512" t="str">
        <f t="shared" si="635"/>
        <v>CCBD=教</v>
      </c>
    </row>
    <row r="1513" spans="1:18">
      <c r="A1513" s="2" t="s">
        <v>6783</v>
      </c>
      <c r="B1513" s="2" t="s">
        <v>6784</v>
      </c>
      <c r="C1513">
        <f t="shared" si="640"/>
        <v>1821</v>
      </c>
      <c r="D1513">
        <f t="shared" si="627"/>
        <v>1565</v>
      </c>
      <c r="E1513">
        <f t="shared" si="628"/>
        <v>1552</v>
      </c>
      <c r="F1513">
        <f t="shared" si="629"/>
        <v>199488</v>
      </c>
      <c r="G1513" t="str">
        <f t="shared" si="630"/>
        <v>00034B40</v>
      </c>
      <c r="H1513" t="str">
        <f t="shared" si="643"/>
        <v>C0A8</v>
      </c>
      <c r="I1513" t="str">
        <f t="shared" si="644"/>
        <v/>
      </c>
      <c r="J1513" t="s">
        <v>6785</v>
      </c>
      <c r="K1513" t="str">
        <f t="shared" si="631"/>
        <v>A8C00000</v>
      </c>
      <c r="L1513" t="str">
        <f t="shared" si="632"/>
        <v>404B0300</v>
      </c>
      <c r="M1513" t="str">
        <f t="shared" si="633"/>
        <v>A8C00000404B0300</v>
      </c>
      <c r="N1513" t="str">
        <f t="shared" si="634"/>
        <v>A8C0=括</v>
      </c>
      <c r="P1513" s="2" t="s">
        <v>6786</v>
      </c>
      <c r="Q1513" s="2" t="s">
        <v>5916</v>
      </c>
      <c r="R1513" t="str">
        <f t="shared" si="635"/>
        <v>CDBD=酵</v>
      </c>
    </row>
    <row r="1514" spans="1:18">
      <c r="A1514" s="2" t="s">
        <v>6787</v>
      </c>
      <c r="B1514" s="2" t="s">
        <v>6788</v>
      </c>
      <c r="C1514">
        <f t="shared" si="640"/>
        <v>1822</v>
      </c>
      <c r="D1514">
        <f t="shared" si="627"/>
        <v>1566</v>
      </c>
      <c r="E1514">
        <f t="shared" si="628"/>
        <v>1552</v>
      </c>
      <c r="F1514">
        <f t="shared" si="629"/>
        <v>199552</v>
      </c>
      <c r="G1514" t="str">
        <f t="shared" si="630"/>
        <v>00034B80</v>
      </c>
      <c r="H1514" t="str">
        <f t="shared" si="643"/>
        <v>C0A9</v>
      </c>
      <c r="I1514" t="str">
        <f t="shared" si="644"/>
        <v/>
      </c>
      <c r="J1514" t="s">
        <v>6789</v>
      </c>
      <c r="K1514" t="str">
        <f t="shared" si="631"/>
        <v>A9C00000</v>
      </c>
      <c r="L1514" t="str">
        <f t="shared" si="632"/>
        <v>804B0300</v>
      </c>
      <c r="M1514" t="str">
        <f t="shared" si="633"/>
        <v>A9C00000804B0300</v>
      </c>
      <c r="N1514" t="str">
        <f t="shared" si="634"/>
        <v>A9C0=扩</v>
      </c>
      <c r="P1514" s="2" t="s">
        <v>6790</v>
      </c>
      <c r="Q1514" s="2" t="s">
        <v>5920</v>
      </c>
      <c r="R1514" t="str">
        <f t="shared" si="635"/>
        <v>CEBD=轿</v>
      </c>
    </row>
    <row r="1515" spans="1:18">
      <c r="A1515" s="2" t="s">
        <v>6791</v>
      </c>
      <c r="B1515" s="2" t="s">
        <v>6792</v>
      </c>
      <c r="C1515">
        <f t="shared" si="640"/>
        <v>1823</v>
      </c>
      <c r="D1515">
        <f t="shared" si="627"/>
        <v>1567</v>
      </c>
      <c r="E1515">
        <f t="shared" si="628"/>
        <v>1552</v>
      </c>
      <c r="F1515">
        <f t="shared" si="629"/>
        <v>199616</v>
      </c>
      <c r="G1515" t="str">
        <f t="shared" si="630"/>
        <v>00034BC0</v>
      </c>
      <c r="H1515" t="str">
        <f t="shared" si="643"/>
        <v>C0AA</v>
      </c>
      <c r="I1515" t="str">
        <f t="shared" si="644"/>
        <v/>
      </c>
      <c r="J1515" t="s">
        <v>6793</v>
      </c>
      <c r="K1515" t="str">
        <f t="shared" si="631"/>
        <v>AAC00000</v>
      </c>
      <c r="L1515" t="str">
        <f t="shared" si="632"/>
        <v>C04B0300</v>
      </c>
      <c r="M1515" t="str">
        <f t="shared" si="633"/>
        <v>AAC00000C04B0300</v>
      </c>
      <c r="N1515" t="str">
        <f t="shared" si="634"/>
        <v>AAC0=廓</v>
      </c>
      <c r="P1515" s="2" t="s">
        <v>6794</v>
      </c>
      <c r="Q1515" s="2" t="s">
        <v>5924</v>
      </c>
      <c r="R1515" t="str">
        <f t="shared" si="635"/>
        <v>CFBD=较</v>
      </c>
    </row>
    <row r="1516" spans="1:18">
      <c r="A1516" s="2" t="s">
        <v>6795</v>
      </c>
      <c r="B1516" s="2" t="s">
        <v>6796</v>
      </c>
      <c r="C1516">
        <f t="shared" si="640"/>
        <v>1824</v>
      </c>
      <c r="D1516">
        <f t="shared" si="627"/>
        <v>1568</v>
      </c>
      <c r="E1516">
        <f t="shared" si="628"/>
        <v>1568</v>
      </c>
      <c r="F1516">
        <f t="shared" si="629"/>
        <v>200704</v>
      </c>
      <c r="G1516" t="str">
        <f t="shared" si="630"/>
        <v>00035000</v>
      </c>
      <c r="H1516" t="str">
        <f t="shared" si="643"/>
        <v>C0AB</v>
      </c>
      <c r="I1516" t="str">
        <f t="shared" si="644"/>
        <v/>
      </c>
      <c r="J1516" t="s">
        <v>6797</v>
      </c>
      <c r="K1516" t="str">
        <f t="shared" si="631"/>
        <v>ABC00000</v>
      </c>
      <c r="L1516" t="str">
        <f t="shared" si="632"/>
        <v>00500300</v>
      </c>
      <c r="M1516" t="str">
        <f t="shared" si="633"/>
        <v>ABC0000000500300</v>
      </c>
      <c r="N1516" t="str">
        <f t="shared" si="634"/>
        <v>ABC0=阔</v>
      </c>
      <c r="P1516" s="2" t="s">
        <v>6798</v>
      </c>
      <c r="Q1516" s="2" t="s">
        <v>5928</v>
      </c>
      <c r="R1516" t="str">
        <f t="shared" si="635"/>
        <v>D0BD=叫</v>
      </c>
    </row>
    <row r="1517" spans="1:18">
      <c r="A1517" s="2" t="s">
        <v>6799</v>
      </c>
      <c r="B1517" s="2" t="s">
        <v>6800</v>
      </c>
      <c r="C1517">
        <f t="shared" si="640"/>
        <v>1825</v>
      </c>
      <c r="D1517">
        <f t="shared" si="627"/>
        <v>1569</v>
      </c>
      <c r="E1517">
        <f t="shared" si="628"/>
        <v>1568</v>
      </c>
      <c r="F1517">
        <f t="shared" si="629"/>
        <v>200768</v>
      </c>
      <c r="G1517" t="str">
        <f t="shared" si="630"/>
        <v>00035040</v>
      </c>
      <c r="H1517" t="str">
        <f t="shared" ref="H1517:H1526" si="645">MID($H$1,(ROW()-2)*4+1,4)</f>
        <v>C0AC</v>
      </c>
      <c r="I1517" t="str">
        <f t="shared" si="644"/>
        <v/>
      </c>
      <c r="J1517" t="s">
        <v>6801</v>
      </c>
      <c r="K1517" t="str">
        <f t="shared" si="631"/>
        <v>ACC00000</v>
      </c>
      <c r="L1517" t="str">
        <f t="shared" si="632"/>
        <v>40500300</v>
      </c>
      <c r="M1517" t="str">
        <f t="shared" si="633"/>
        <v>ACC0000040500300</v>
      </c>
      <c r="N1517" t="str">
        <f t="shared" si="634"/>
        <v>ACC0=垃</v>
      </c>
      <c r="P1517" s="2" t="s">
        <v>6802</v>
      </c>
      <c r="Q1517" s="2" t="s">
        <v>5932</v>
      </c>
      <c r="R1517" t="str">
        <f t="shared" si="635"/>
        <v>D1BD=窖</v>
      </c>
    </row>
    <row r="1518" spans="1:18">
      <c r="A1518" s="2" t="s">
        <v>1613</v>
      </c>
      <c r="B1518" s="2" t="s">
        <v>6803</v>
      </c>
      <c r="C1518">
        <f t="shared" si="640"/>
        <v>1826</v>
      </c>
      <c r="D1518">
        <f t="shared" si="627"/>
        <v>1570</v>
      </c>
      <c r="E1518">
        <f t="shared" si="628"/>
        <v>1568</v>
      </c>
      <c r="F1518">
        <f t="shared" si="629"/>
        <v>200832</v>
      </c>
      <c r="G1518" t="str">
        <f t="shared" si="630"/>
        <v>00035080</v>
      </c>
      <c r="H1518" t="str">
        <f t="shared" si="645"/>
        <v>C0AD</v>
      </c>
      <c r="I1518" t="str">
        <f t="shared" si="644"/>
        <v/>
      </c>
      <c r="J1518" t="s">
        <v>6804</v>
      </c>
      <c r="K1518" t="str">
        <f t="shared" si="631"/>
        <v>ADC00000</v>
      </c>
      <c r="L1518" t="str">
        <f t="shared" si="632"/>
        <v>80500300</v>
      </c>
      <c r="M1518" t="str">
        <f t="shared" si="633"/>
        <v>ADC0000080500300</v>
      </c>
      <c r="N1518" t="str">
        <f t="shared" si="634"/>
        <v>ADC0=拉</v>
      </c>
      <c r="P1518" s="2" t="s">
        <v>6805</v>
      </c>
      <c r="Q1518" s="2" t="s">
        <v>5936</v>
      </c>
      <c r="R1518" t="str">
        <f t="shared" si="635"/>
        <v>D2BD=揭</v>
      </c>
    </row>
    <row r="1519" spans="1:18">
      <c r="A1519" s="2" t="s">
        <v>6806</v>
      </c>
      <c r="B1519" s="2" t="s">
        <v>6807</v>
      </c>
      <c r="C1519">
        <f t="shared" si="640"/>
        <v>1827</v>
      </c>
      <c r="D1519">
        <f t="shared" si="627"/>
        <v>1571</v>
      </c>
      <c r="E1519">
        <f t="shared" si="628"/>
        <v>1568</v>
      </c>
      <c r="F1519">
        <f t="shared" si="629"/>
        <v>200896</v>
      </c>
      <c r="G1519" t="str">
        <f t="shared" si="630"/>
        <v>000350C0</v>
      </c>
      <c r="H1519" t="str">
        <f t="shared" si="645"/>
        <v>C0AE</v>
      </c>
      <c r="I1519" t="str">
        <f t="shared" si="644"/>
        <v/>
      </c>
      <c r="J1519" t="s">
        <v>6808</v>
      </c>
      <c r="K1519" t="str">
        <f t="shared" si="631"/>
        <v>AEC00000</v>
      </c>
      <c r="L1519" t="str">
        <f t="shared" si="632"/>
        <v>C0500300</v>
      </c>
      <c r="M1519" t="str">
        <f t="shared" si="633"/>
        <v>AEC00000C0500300</v>
      </c>
      <c r="N1519" t="str">
        <f t="shared" si="634"/>
        <v>AEC0=喇</v>
      </c>
      <c r="P1519" s="2" t="s">
        <v>6809</v>
      </c>
      <c r="Q1519" s="2" t="s">
        <v>5939</v>
      </c>
      <c r="R1519" t="str">
        <f t="shared" si="635"/>
        <v>D3BD=接</v>
      </c>
    </row>
    <row r="1520" spans="1:18">
      <c r="A1520" s="2" t="s">
        <v>6810</v>
      </c>
      <c r="B1520" s="2" t="s">
        <v>6811</v>
      </c>
      <c r="C1520">
        <f t="shared" si="640"/>
        <v>1828</v>
      </c>
      <c r="D1520">
        <f t="shared" si="627"/>
        <v>1572</v>
      </c>
      <c r="E1520">
        <f t="shared" si="628"/>
        <v>1568</v>
      </c>
      <c r="F1520">
        <f t="shared" si="629"/>
        <v>200960</v>
      </c>
      <c r="G1520" t="str">
        <f t="shared" si="630"/>
        <v>00035100</v>
      </c>
      <c r="H1520" t="str">
        <f t="shared" si="645"/>
        <v>C0AF</v>
      </c>
      <c r="I1520" t="str">
        <f t="shared" si="644"/>
        <v/>
      </c>
      <c r="J1520" t="s">
        <v>6812</v>
      </c>
      <c r="K1520" t="str">
        <f t="shared" si="631"/>
        <v>AFC00000</v>
      </c>
      <c r="L1520" t="str">
        <f t="shared" si="632"/>
        <v>00510300</v>
      </c>
      <c r="M1520" t="str">
        <f t="shared" si="633"/>
        <v>AFC0000000510300</v>
      </c>
      <c r="N1520" t="str">
        <f t="shared" si="634"/>
        <v>AFC0=蜡</v>
      </c>
      <c r="P1520" s="2" t="s">
        <v>6813</v>
      </c>
      <c r="Q1520" s="2" t="s">
        <v>5943</v>
      </c>
      <c r="R1520" t="str">
        <f t="shared" si="635"/>
        <v>D4BD=皆</v>
      </c>
    </row>
    <row r="1521" spans="1:18">
      <c r="A1521" s="2" t="s">
        <v>6814</v>
      </c>
      <c r="B1521" s="2" t="s">
        <v>6815</v>
      </c>
      <c r="C1521">
        <f t="shared" si="640"/>
        <v>1829</v>
      </c>
      <c r="D1521">
        <f t="shared" si="627"/>
        <v>1573</v>
      </c>
      <c r="E1521">
        <f t="shared" si="628"/>
        <v>1568</v>
      </c>
      <c r="F1521">
        <f t="shared" si="629"/>
        <v>201024</v>
      </c>
      <c r="G1521" t="str">
        <f t="shared" si="630"/>
        <v>00035140</v>
      </c>
      <c r="H1521" t="str">
        <f t="shared" si="645"/>
        <v>C0B0</v>
      </c>
      <c r="I1521" t="str">
        <f t="shared" ref="I1521:I1530" si="646">MID($I$1,(ROW()-2)*4+1,4)</f>
        <v/>
      </c>
      <c r="J1521" t="s">
        <v>2036</v>
      </c>
      <c r="K1521" t="str">
        <f t="shared" si="631"/>
        <v>B0C00000</v>
      </c>
      <c r="L1521" t="str">
        <f t="shared" si="632"/>
        <v>40510300</v>
      </c>
      <c r="M1521" t="str">
        <f t="shared" si="633"/>
        <v>B0C0000040510300</v>
      </c>
      <c r="N1521" t="str">
        <f t="shared" si="634"/>
        <v>B0C0=腊</v>
      </c>
      <c r="P1521" s="2" t="s">
        <v>6816</v>
      </c>
      <c r="Q1521" s="2" t="s">
        <v>5947</v>
      </c>
      <c r="R1521" t="str">
        <f t="shared" si="635"/>
        <v>D5BD=秸</v>
      </c>
    </row>
    <row r="1522" spans="1:18">
      <c r="A1522" s="2" t="s">
        <v>6817</v>
      </c>
      <c r="B1522" s="2" t="s">
        <v>6818</v>
      </c>
      <c r="C1522">
        <f t="shared" si="640"/>
        <v>1830</v>
      </c>
      <c r="D1522">
        <f t="shared" si="627"/>
        <v>1574</v>
      </c>
      <c r="E1522">
        <f t="shared" si="628"/>
        <v>1568</v>
      </c>
      <c r="F1522">
        <f t="shared" si="629"/>
        <v>201088</v>
      </c>
      <c r="G1522" t="str">
        <f t="shared" si="630"/>
        <v>00035180</v>
      </c>
      <c r="H1522" t="str">
        <f t="shared" si="645"/>
        <v>C0B1</v>
      </c>
      <c r="I1522" t="str">
        <f t="shared" si="646"/>
        <v/>
      </c>
      <c r="J1522" t="s">
        <v>2565</v>
      </c>
      <c r="K1522" t="str">
        <f t="shared" si="631"/>
        <v>B1C00000</v>
      </c>
      <c r="L1522" t="str">
        <f t="shared" si="632"/>
        <v>80510300</v>
      </c>
      <c r="M1522" t="str">
        <f t="shared" si="633"/>
        <v>B1C0000080510300</v>
      </c>
      <c r="N1522" t="str">
        <f t="shared" si="634"/>
        <v>B1C0=辣</v>
      </c>
      <c r="P1522" s="2" t="s">
        <v>6819</v>
      </c>
      <c r="Q1522" s="2" t="s">
        <v>5950</v>
      </c>
      <c r="R1522" t="str">
        <f t="shared" si="635"/>
        <v>D6BD=街</v>
      </c>
    </row>
    <row r="1523" spans="1:18">
      <c r="A1523" s="2" t="s">
        <v>6820</v>
      </c>
      <c r="B1523" s="2" t="s">
        <v>6821</v>
      </c>
      <c r="C1523">
        <f t="shared" si="640"/>
        <v>1831</v>
      </c>
      <c r="D1523">
        <f t="shared" si="627"/>
        <v>1575</v>
      </c>
      <c r="E1523">
        <f t="shared" si="628"/>
        <v>1568</v>
      </c>
      <c r="F1523">
        <f t="shared" si="629"/>
        <v>201152</v>
      </c>
      <c r="G1523" t="str">
        <f t="shared" si="630"/>
        <v>000351C0</v>
      </c>
      <c r="H1523" t="str">
        <f t="shared" si="645"/>
        <v>C0B2</v>
      </c>
      <c r="I1523" t="str">
        <f t="shared" si="646"/>
        <v/>
      </c>
      <c r="J1523" t="s">
        <v>3009</v>
      </c>
      <c r="K1523" t="str">
        <f t="shared" si="631"/>
        <v>B2C00000</v>
      </c>
      <c r="L1523" t="str">
        <f t="shared" si="632"/>
        <v>C0510300</v>
      </c>
      <c r="M1523" t="str">
        <f t="shared" si="633"/>
        <v>B2C00000C0510300</v>
      </c>
      <c r="N1523" t="str">
        <f t="shared" si="634"/>
        <v>B2C0=啦</v>
      </c>
      <c r="P1523" s="2" t="s">
        <v>6822</v>
      </c>
      <c r="Q1523" s="2" t="s">
        <v>5954</v>
      </c>
      <c r="R1523" t="str">
        <f t="shared" si="635"/>
        <v>D7BD=阶</v>
      </c>
    </row>
    <row r="1524" spans="1:18">
      <c r="A1524" s="2" t="s">
        <v>6823</v>
      </c>
      <c r="B1524" s="2" t="s">
        <v>6824</v>
      </c>
      <c r="C1524">
        <f t="shared" si="640"/>
        <v>1832</v>
      </c>
      <c r="D1524">
        <f t="shared" si="627"/>
        <v>1576</v>
      </c>
      <c r="E1524">
        <f t="shared" si="628"/>
        <v>1568</v>
      </c>
      <c r="F1524">
        <f t="shared" si="629"/>
        <v>201216</v>
      </c>
      <c r="G1524" t="str">
        <f t="shared" si="630"/>
        <v>00035200</v>
      </c>
      <c r="H1524" t="str">
        <f t="shared" si="645"/>
        <v>C0B3</v>
      </c>
      <c r="I1524" t="str">
        <f t="shared" si="646"/>
        <v/>
      </c>
      <c r="J1524" t="s">
        <v>3364</v>
      </c>
      <c r="K1524" t="str">
        <f t="shared" si="631"/>
        <v>B3C00000</v>
      </c>
      <c r="L1524" t="str">
        <f t="shared" si="632"/>
        <v>00520300</v>
      </c>
      <c r="M1524" t="str">
        <f t="shared" si="633"/>
        <v>B3C0000000520300</v>
      </c>
      <c r="N1524" t="str">
        <f t="shared" si="634"/>
        <v>B3C0=莱</v>
      </c>
      <c r="P1524" s="2" t="s">
        <v>6825</v>
      </c>
      <c r="Q1524" s="2" t="s">
        <v>5958</v>
      </c>
      <c r="R1524" t="str">
        <f t="shared" si="635"/>
        <v>D8BD=截</v>
      </c>
    </row>
    <row r="1525" spans="1:18">
      <c r="A1525" s="2" t="s">
        <v>6826</v>
      </c>
      <c r="B1525" s="2" t="s">
        <v>6827</v>
      </c>
      <c r="C1525">
        <f t="shared" si="640"/>
        <v>1833</v>
      </c>
      <c r="D1525">
        <f t="shared" si="627"/>
        <v>1577</v>
      </c>
      <c r="E1525">
        <f t="shared" si="628"/>
        <v>1568</v>
      </c>
      <c r="F1525">
        <f t="shared" si="629"/>
        <v>201280</v>
      </c>
      <c r="G1525" t="str">
        <f t="shared" si="630"/>
        <v>00035240</v>
      </c>
      <c r="H1525" t="str">
        <f t="shared" si="645"/>
        <v>C0B4</v>
      </c>
      <c r="I1525" t="str">
        <f t="shared" si="646"/>
        <v/>
      </c>
      <c r="J1525" t="s">
        <v>3706</v>
      </c>
      <c r="K1525" t="str">
        <f t="shared" si="631"/>
        <v>B4C00000</v>
      </c>
      <c r="L1525" t="str">
        <f t="shared" si="632"/>
        <v>40520300</v>
      </c>
      <c r="M1525" t="str">
        <f t="shared" si="633"/>
        <v>B4C0000040520300</v>
      </c>
      <c r="N1525" t="str">
        <f t="shared" si="634"/>
        <v>B4C0=来</v>
      </c>
      <c r="P1525" s="2" t="s">
        <v>6828</v>
      </c>
      <c r="Q1525" s="2" t="s">
        <v>5962</v>
      </c>
      <c r="R1525" t="str">
        <f t="shared" si="635"/>
        <v>D9BD=劫</v>
      </c>
    </row>
    <row r="1526" spans="1:18">
      <c r="A1526" s="2" t="s">
        <v>6829</v>
      </c>
      <c r="B1526" s="2" t="s">
        <v>6830</v>
      </c>
      <c r="C1526">
        <f t="shared" si="640"/>
        <v>1834</v>
      </c>
      <c r="D1526">
        <f t="shared" si="627"/>
        <v>1578</v>
      </c>
      <c r="E1526">
        <f t="shared" si="628"/>
        <v>1568</v>
      </c>
      <c r="F1526">
        <f t="shared" si="629"/>
        <v>201344</v>
      </c>
      <c r="G1526" t="str">
        <f t="shared" si="630"/>
        <v>00035280</v>
      </c>
      <c r="H1526" t="str">
        <f t="shared" si="645"/>
        <v>C0B5</v>
      </c>
      <c r="I1526" t="str">
        <f t="shared" si="646"/>
        <v/>
      </c>
      <c r="J1526" t="s">
        <v>4051</v>
      </c>
      <c r="K1526" t="str">
        <f t="shared" si="631"/>
        <v>B5C00000</v>
      </c>
      <c r="L1526" t="str">
        <f t="shared" si="632"/>
        <v>80520300</v>
      </c>
      <c r="M1526" t="str">
        <f t="shared" si="633"/>
        <v>B5C0000080520300</v>
      </c>
      <c r="N1526" t="str">
        <f t="shared" si="634"/>
        <v>B5C0=赖</v>
      </c>
      <c r="P1526" s="2" t="s">
        <v>6831</v>
      </c>
      <c r="Q1526" s="2" t="s">
        <v>5966</v>
      </c>
      <c r="R1526" t="str">
        <f t="shared" si="635"/>
        <v>DABD=节</v>
      </c>
    </row>
    <row r="1527" spans="1:18">
      <c r="A1527" s="2" t="s">
        <v>6832</v>
      </c>
      <c r="B1527" s="2" t="s">
        <v>6833</v>
      </c>
      <c r="C1527">
        <f t="shared" si="640"/>
        <v>1835</v>
      </c>
      <c r="D1527">
        <f t="shared" si="627"/>
        <v>1579</v>
      </c>
      <c r="E1527">
        <f t="shared" si="628"/>
        <v>1568</v>
      </c>
      <c r="F1527">
        <f t="shared" si="629"/>
        <v>201408</v>
      </c>
      <c r="G1527" t="str">
        <f t="shared" si="630"/>
        <v>000352C0</v>
      </c>
      <c r="H1527" t="str">
        <f t="shared" ref="H1527:H1536" si="647">MID($H$1,(ROW()-2)*4+1,4)</f>
        <v>C0B6</v>
      </c>
      <c r="I1527" t="str">
        <f t="shared" si="646"/>
        <v/>
      </c>
      <c r="J1527" t="s">
        <v>1215</v>
      </c>
      <c r="K1527" t="str">
        <f t="shared" si="631"/>
        <v>B6C00000</v>
      </c>
      <c r="L1527" t="str">
        <f t="shared" si="632"/>
        <v>C0520300</v>
      </c>
      <c r="M1527" t="str">
        <f t="shared" si="633"/>
        <v>B6C00000C0520300</v>
      </c>
      <c r="N1527" t="str">
        <f t="shared" si="634"/>
        <v>B6C0=蓝</v>
      </c>
      <c r="P1527" s="2" t="s">
        <v>6834</v>
      </c>
      <c r="Q1527" s="2" t="s">
        <v>5970</v>
      </c>
      <c r="R1527" t="str">
        <f t="shared" si="635"/>
        <v>DBBD=桔</v>
      </c>
    </row>
    <row r="1528" spans="1:18">
      <c r="A1528" s="2" t="s">
        <v>6835</v>
      </c>
      <c r="B1528" s="2" t="s">
        <v>6836</v>
      </c>
      <c r="C1528">
        <f t="shared" si="640"/>
        <v>1836</v>
      </c>
      <c r="D1528">
        <f t="shared" si="627"/>
        <v>1580</v>
      </c>
      <c r="E1528">
        <f t="shared" si="628"/>
        <v>1568</v>
      </c>
      <c r="F1528">
        <f t="shared" si="629"/>
        <v>201472</v>
      </c>
      <c r="G1528" t="str">
        <f t="shared" si="630"/>
        <v>00035300</v>
      </c>
      <c r="H1528" t="str">
        <f t="shared" si="647"/>
        <v>C0B7</v>
      </c>
      <c r="I1528" t="str">
        <f t="shared" si="646"/>
        <v/>
      </c>
      <c r="J1528" t="s">
        <v>4734</v>
      </c>
      <c r="K1528" t="str">
        <f t="shared" si="631"/>
        <v>B7C00000</v>
      </c>
      <c r="L1528" t="str">
        <f t="shared" si="632"/>
        <v>00530300</v>
      </c>
      <c r="M1528" t="str">
        <f t="shared" si="633"/>
        <v>B7C0000000530300</v>
      </c>
      <c r="N1528" t="str">
        <f t="shared" si="634"/>
        <v>B7C0=婪</v>
      </c>
      <c r="P1528" s="2" t="s">
        <v>6837</v>
      </c>
      <c r="Q1528" s="2" t="s">
        <v>5974</v>
      </c>
      <c r="R1528" t="str">
        <f t="shared" si="635"/>
        <v>DCBD=杰</v>
      </c>
    </row>
    <row r="1529" spans="1:18">
      <c r="A1529" s="2" t="s">
        <v>6838</v>
      </c>
      <c r="B1529" s="2" t="s">
        <v>6839</v>
      </c>
      <c r="C1529">
        <f t="shared" si="640"/>
        <v>1837</v>
      </c>
      <c r="D1529">
        <f t="shared" si="627"/>
        <v>1581</v>
      </c>
      <c r="E1529">
        <f t="shared" si="628"/>
        <v>1568</v>
      </c>
      <c r="F1529">
        <f t="shared" si="629"/>
        <v>201536</v>
      </c>
      <c r="G1529" t="str">
        <f t="shared" si="630"/>
        <v>00035340</v>
      </c>
      <c r="H1529" t="str">
        <f t="shared" si="647"/>
        <v>C0B8</v>
      </c>
      <c r="I1529" t="str">
        <f t="shared" si="646"/>
        <v/>
      </c>
      <c r="J1529" t="s">
        <v>5071</v>
      </c>
      <c r="K1529" t="str">
        <f t="shared" si="631"/>
        <v>B8C00000</v>
      </c>
      <c r="L1529" t="str">
        <f t="shared" si="632"/>
        <v>40530300</v>
      </c>
      <c r="M1529" t="str">
        <f t="shared" si="633"/>
        <v>B8C0000040530300</v>
      </c>
      <c r="N1529" t="str">
        <f t="shared" si="634"/>
        <v>B8C0=栏</v>
      </c>
      <c r="P1529" s="2" t="s">
        <v>6840</v>
      </c>
      <c r="Q1529" s="2" t="s">
        <v>5978</v>
      </c>
      <c r="R1529" t="str">
        <f t="shared" si="635"/>
        <v>DDBD=捷</v>
      </c>
    </row>
    <row r="1530" spans="1:18">
      <c r="A1530" s="2" t="s">
        <v>6841</v>
      </c>
      <c r="B1530" s="2" t="s">
        <v>6842</v>
      </c>
      <c r="C1530">
        <f t="shared" si="640"/>
        <v>1838</v>
      </c>
      <c r="D1530">
        <f t="shared" si="627"/>
        <v>1582</v>
      </c>
      <c r="E1530">
        <f t="shared" si="628"/>
        <v>1568</v>
      </c>
      <c r="F1530">
        <f t="shared" si="629"/>
        <v>201600</v>
      </c>
      <c r="G1530" t="str">
        <f t="shared" si="630"/>
        <v>00035380</v>
      </c>
      <c r="H1530" t="str">
        <f t="shared" si="647"/>
        <v>C0B9</v>
      </c>
      <c r="I1530" t="str">
        <f t="shared" si="646"/>
        <v/>
      </c>
      <c r="J1530" t="s">
        <v>5405</v>
      </c>
      <c r="K1530" t="str">
        <f t="shared" si="631"/>
        <v>B9C00000</v>
      </c>
      <c r="L1530" t="str">
        <f t="shared" si="632"/>
        <v>80530300</v>
      </c>
      <c r="M1530" t="str">
        <f t="shared" si="633"/>
        <v>B9C0000080530300</v>
      </c>
      <c r="N1530" t="str">
        <f t="shared" si="634"/>
        <v>B9C0=拦</v>
      </c>
      <c r="P1530" s="2" t="s">
        <v>6843</v>
      </c>
      <c r="Q1530" s="2" t="s">
        <v>5981</v>
      </c>
      <c r="R1530" t="str">
        <f t="shared" si="635"/>
        <v>DEBD=睫</v>
      </c>
    </row>
    <row r="1531" spans="1:18">
      <c r="A1531" s="2" t="s">
        <v>1619</v>
      </c>
      <c r="B1531" s="2" t="s">
        <v>6844</v>
      </c>
      <c r="C1531">
        <f t="shared" si="640"/>
        <v>1839</v>
      </c>
      <c r="D1531">
        <f t="shared" si="627"/>
        <v>1583</v>
      </c>
      <c r="E1531">
        <f t="shared" si="628"/>
        <v>1568</v>
      </c>
      <c r="F1531">
        <f t="shared" si="629"/>
        <v>201664</v>
      </c>
      <c r="G1531" t="str">
        <f t="shared" si="630"/>
        <v>000353C0</v>
      </c>
      <c r="H1531" t="str">
        <f t="shared" si="647"/>
        <v>C0BA</v>
      </c>
      <c r="I1531" t="str">
        <f t="shared" ref="I1531:I1540" si="648">MID($I$1,(ROW()-2)*4+1,4)</f>
        <v/>
      </c>
      <c r="J1531" t="s">
        <v>1394</v>
      </c>
      <c r="K1531" t="str">
        <f t="shared" si="631"/>
        <v>BAC00000</v>
      </c>
      <c r="L1531" t="str">
        <f t="shared" si="632"/>
        <v>C0530300</v>
      </c>
      <c r="M1531" t="str">
        <f t="shared" si="633"/>
        <v>BAC00000C0530300</v>
      </c>
      <c r="N1531" t="str">
        <f t="shared" si="634"/>
        <v>BAC0=篮</v>
      </c>
      <c r="P1531" s="2" t="s">
        <v>6845</v>
      </c>
      <c r="Q1531" s="2" t="s">
        <v>5985</v>
      </c>
      <c r="R1531" t="str">
        <f t="shared" si="635"/>
        <v>DFBD=竭</v>
      </c>
    </row>
    <row r="1532" spans="1:18">
      <c r="A1532" s="2" t="s">
        <v>6846</v>
      </c>
      <c r="B1532" s="2" t="s">
        <v>6847</v>
      </c>
      <c r="C1532">
        <f t="shared" si="640"/>
        <v>1840</v>
      </c>
      <c r="D1532">
        <f t="shared" si="627"/>
        <v>1584</v>
      </c>
      <c r="E1532">
        <f t="shared" si="628"/>
        <v>1584</v>
      </c>
      <c r="F1532">
        <f t="shared" si="629"/>
        <v>202752</v>
      </c>
      <c r="G1532" t="str">
        <f t="shared" si="630"/>
        <v>00035800</v>
      </c>
      <c r="H1532" t="str">
        <f t="shared" si="647"/>
        <v>C0BB</v>
      </c>
      <c r="I1532" t="str">
        <f t="shared" si="648"/>
        <v/>
      </c>
      <c r="J1532" t="s">
        <v>6072</v>
      </c>
      <c r="K1532" t="str">
        <f t="shared" si="631"/>
        <v>BBC00000</v>
      </c>
      <c r="L1532" t="str">
        <f t="shared" si="632"/>
        <v>00580300</v>
      </c>
      <c r="M1532" t="str">
        <f t="shared" si="633"/>
        <v>BBC0000000580300</v>
      </c>
      <c r="N1532" t="str">
        <f t="shared" si="634"/>
        <v>BBC0=阑</v>
      </c>
      <c r="P1532" s="2" t="s">
        <v>6848</v>
      </c>
      <c r="Q1532" s="2" t="s">
        <v>5989</v>
      </c>
      <c r="R1532" t="str">
        <f t="shared" si="635"/>
        <v>E0BD=洁</v>
      </c>
    </row>
    <row r="1533" spans="1:18">
      <c r="A1533" s="2" t="s">
        <v>6849</v>
      </c>
      <c r="B1533" s="2" t="s">
        <v>6850</v>
      </c>
      <c r="C1533">
        <f t="shared" si="640"/>
        <v>1841</v>
      </c>
      <c r="D1533">
        <f t="shared" si="627"/>
        <v>1585</v>
      </c>
      <c r="E1533">
        <f t="shared" si="628"/>
        <v>1584</v>
      </c>
      <c r="F1533">
        <f t="shared" si="629"/>
        <v>202816</v>
      </c>
      <c r="G1533" t="str">
        <f t="shared" si="630"/>
        <v>00035840</v>
      </c>
      <c r="H1533" t="str">
        <f t="shared" si="647"/>
        <v>C0BC</v>
      </c>
      <c r="I1533" t="str">
        <f t="shared" si="648"/>
        <v/>
      </c>
      <c r="J1533" t="s">
        <v>6402</v>
      </c>
      <c r="K1533" t="str">
        <f t="shared" si="631"/>
        <v>BCC00000</v>
      </c>
      <c r="L1533" t="str">
        <f t="shared" si="632"/>
        <v>40580300</v>
      </c>
      <c r="M1533" t="str">
        <f t="shared" si="633"/>
        <v>BCC0000040580300</v>
      </c>
      <c r="N1533" t="str">
        <f t="shared" si="634"/>
        <v>BCC0=兰</v>
      </c>
      <c r="P1533" s="2" t="s">
        <v>6851</v>
      </c>
      <c r="Q1533" s="2" t="s">
        <v>5992</v>
      </c>
      <c r="R1533" t="str">
        <f t="shared" si="635"/>
        <v>E1BD=结</v>
      </c>
    </row>
    <row r="1534" spans="1:18">
      <c r="A1534" s="2" t="s">
        <v>6852</v>
      </c>
      <c r="B1534" s="2" t="s">
        <v>6853</v>
      </c>
      <c r="C1534">
        <f t="shared" si="640"/>
        <v>1842</v>
      </c>
      <c r="D1534">
        <f t="shared" si="627"/>
        <v>1586</v>
      </c>
      <c r="E1534">
        <f t="shared" si="628"/>
        <v>1584</v>
      </c>
      <c r="F1534">
        <f t="shared" si="629"/>
        <v>202880</v>
      </c>
      <c r="G1534" t="str">
        <f t="shared" si="630"/>
        <v>00035880</v>
      </c>
      <c r="H1534" t="str">
        <f t="shared" si="647"/>
        <v>C0BD</v>
      </c>
      <c r="I1534" t="str">
        <f t="shared" si="648"/>
        <v/>
      </c>
      <c r="J1534" t="s">
        <v>6736</v>
      </c>
      <c r="K1534" t="str">
        <f t="shared" si="631"/>
        <v>BDC00000</v>
      </c>
      <c r="L1534" t="str">
        <f t="shared" si="632"/>
        <v>80580300</v>
      </c>
      <c r="M1534" t="str">
        <f t="shared" si="633"/>
        <v>BDC0000080580300</v>
      </c>
      <c r="N1534" t="str">
        <f t="shared" si="634"/>
        <v>BDC0=澜</v>
      </c>
      <c r="P1534" s="2" t="s">
        <v>6854</v>
      </c>
      <c r="Q1534" s="2" t="s">
        <v>5995</v>
      </c>
      <c r="R1534" t="str">
        <f t="shared" si="635"/>
        <v>E2BD=解</v>
      </c>
    </row>
    <row r="1535" spans="1:18">
      <c r="A1535" s="2" t="s">
        <v>6855</v>
      </c>
      <c r="B1535" s="2" t="s">
        <v>6856</v>
      </c>
      <c r="C1535">
        <f t="shared" si="640"/>
        <v>1843</v>
      </c>
      <c r="D1535">
        <f t="shared" si="627"/>
        <v>1587</v>
      </c>
      <c r="E1535">
        <f t="shared" si="628"/>
        <v>1584</v>
      </c>
      <c r="F1535">
        <f t="shared" si="629"/>
        <v>202944</v>
      </c>
      <c r="G1535" t="str">
        <f t="shared" si="630"/>
        <v>000358C0</v>
      </c>
      <c r="H1535" t="str">
        <f t="shared" si="647"/>
        <v>C0BE</v>
      </c>
      <c r="I1535" t="str">
        <f t="shared" si="648"/>
        <v/>
      </c>
      <c r="J1535" t="s">
        <v>6857</v>
      </c>
      <c r="K1535" t="str">
        <f t="shared" si="631"/>
        <v>BEC00000</v>
      </c>
      <c r="L1535" t="str">
        <f t="shared" si="632"/>
        <v>C0580300</v>
      </c>
      <c r="M1535" t="str">
        <f t="shared" si="633"/>
        <v>BEC00000C0580300</v>
      </c>
      <c r="N1535" t="str">
        <f t="shared" si="634"/>
        <v>BEC0=谰</v>
      </c>
      <c r="P1535" s="2" t="s">
        <v>6858</v>
      </c>
      <c r="Q1535" s="2" t="s">
        <v>5999</v>
      </c>
      <c r="R1535" t="str">
        <f t="shared" si="635"/>
        <v>E3BD=姐</v>
      </c>
    </row>
    <row r="1536" spans="1:18">
      <c r="A1536" s="2" t="s">
        <v>6859</v>
      </c>
      <c r="B1536" s="2" t="s">
        <v>6860</v>
      </c>
      <c r="C1536">
        <f t="shared" si="640"/>
        <v>1844</v>
      </c>
      <c r="D1536">
        <f t="shared" si="627"/>
        <v>1588</v>
      </c>
      <c r="E1536">
        <f t="shared" si="628"/>
        <v>1584</v>
      </c>
      <c r="F1536">
        <f t="shared" si="629"/>
        <v>203008</v>
      </c>
      <c r="G1536" t="str">
        <f t="shared" si="630"/>
        <v>00035900</v>
      </c>
      <c r="H1536" t="str">
        <f t="shared" si="647"/>
        <v>C0BF</v>
      </c>
      <c r="I1536" t="str">
        <f t="shared" si="648"/>
        <v/>
      </c>
      <c r="J1536" t="s">
        <v>6861</v>
      </c>
      <c r="K1536" t="str">
        <f t="shared" si="631"/>
        <v>BFC00000</v>
      </c>
      <c r="L1536" t="str">
        <f t="shared" si="632"/>
        <v>00590300</v>
      </c>
      <c r="M1536" t="str">
        <f t="shared" si="633"/>
        <v>BFC0000000590300</v>
      </c>
      <c r="N1536" t="str">
        <f t="shared" si="634"/>
        <v>BFC0=揽</v>
      </c>
      <c r="P1536" s="2" t="s">
        <v>6862</v>
      </c>
      <c r="Q1536" s="2" t="s">
        <v>6003</v>
      </c>
      <c r="R1536" t="str">
        <f t="shared" si="635"/>
        <v>E4BD=戒</v>
      </c>
    </row>
    <row r="1537" spans="1:18">
      <c r="A1537" s="2" t="s">
        <v>6863</v>
      </c>
      <c r="B1537" s="2" t="s">
        <v>6864</v>
      </c>
      <c r="C1537">
        <f t="shared" si="640"/>
        <v>1845</v>
      </c>
      <c r="D1537">
        <f t="shared" si="627"/>
        <v>1589</v>
      </c>
      <c r="E1537">
        <f t="shared" si="628"/>
        <v>1584</v>
      </c>
      <c r="F1537">
        <f t="shared" si="629"/>
        <v>203072</v>
      </c>
      <c r="G1537" t="str">
        <f t="shared" si="630"/>
        <v>00035940</v>
      </c>
      <c r="H1537" t="str">
        <f t="shared" ref="H1537:H1546" si="649">MID($H$1,(ROW()-2)*4+1,4)</f>
        <v>C0C0</v>
      </c>
      <c r="I1537" t="str">
        <f t="shared" si="648"/>
        <v/>
      </c>
      <c r="J1537" t="s">
        <v>6865</v>
      </c>
      <c r="K1537" t="str">
        <f t="shared" si="631"/>
        <v>C0C00000</v>
      </c>
      <c r="L1537" t="str">
        <f t="shared" si="632"/>
        <v>40590300</v>
      </c>
      <c r="M1537" t="str">
        <f t="shared" si="633"/>
        <v>C0C0000040590300</v>
      </c>
      <c r="N1537" t="str">
        <f t="shared" si="634"/>
        <v>C0C0=览</v>
      </c>
      <c r="P1537" s="2" t="s">
        <v>6866</v>
      </c>
      <c r="Q1537" s="2" t="s">
        <v>6006</v>
      </c>
      <c r="R1537" t="str">
        <f t="shared" si="635"/>
        <v>E5BD=藉</v>
      </c>
    </row>
    <row r="1538" spans="1:18">
      <c r="A1538" s="2" t="s">
        <v>1625</v>
      </c>
      <c r="B1538" s="2" t="s">
        <v>6867</v>
      </c>
      <c r="C1538">
        <f t="shared" si="640"/>
        <v>1846</v>
      </c>
      <c r="D1538">
        <f t="shared" si="627"/>
        <v>1590</v>
      </c>
      <c r="E1538">
        <f t="shared" si="628"/>
        <v>1584</v>
      </c>
      <c r="F1538">
        <f t="shared" si="629"/>
        <v>203136</v>
      </c>
      <c r="G1538" t="str">
        <f t="shared" si="630"/>
        <v>00035980</v>
      </c>
      <c r="H1538" t="str">
        <f t="shared" si="649"/>
        <v>C0C1</v>
      </c>
      <c r="I1538" t="str">
        <f t="shared" si="648"/>
        <v/>
      </c>
      <c r="J1538" t="s">
        <v>6868</v>
      </c>
      <c r="K1538" t="str">
        <f t="shared" si="631"/>
        <v>C1C00000</v>
      </c>
      <c r="L1538" t="str">
        <f t="shared" si="632"/>
        <v>80590300</v>
      </c>
      <c r="M1538" t="str">
        <f t="shared" si="633"/>
        <v>C1C0000080590300</v>
      </c>
      <c r="N1538" t="str">
        <f t="shared" si="634"/>
        <v>C1C0=懒</v>
      </c>
      <c r="P1538" s="2" t="s">
        <v>6869</v>
      </c>
      <c r="Q1538" s="2" t="s">
        <v>6010</v>
      </c>
      <c r="R1538" t="str">
        <f t="shared" si="635"/>
        <v>E6BD=芥</v>
      </c>
    </row>
    <row r="1539" spans="1:18">
      <c r="A1539" s="2" t="s">
        <v>6870</v>
      </c>
      <c r="B1539" s="2" t="s">
        <v>6871</v>
      </c>
      <c r="C1539">
        <f t="shared" si="640"/>
        <v>1847</v>
      </c>
      <c r="D1539">
        <f t="shared" ref="D1539:D1602" si="650">C1539-256</f>
        <v>1591</v>
      </c>
      <c r="E1539">
        <f t="shared" ref="E1539:E1602" si="651">INT(D1539/16)*16</f>
        <v>1584</v>
      </c>
      <c r="F1539">
        <f t="shared" ref="F1539:F1602" si="652">(D1539+E1539)*64</f>
        <v>203200</v>
      </c>
      <c r="G1539" t="str">
        <f t="shared" ref="G1539:G1602" si="653">DEC2HEX(F1539+16384,8)</f>
        <v>000359C0</v>
      </c>
      <c r="H1539" t="str">
        <f t="shared" si="649"/>
        <v>C0C2</v>
      </c>
      <c r="I1539" t="str">
        <f t="shared" si="648"/>
        <v/>
      </c>
      <c r="J1539" t="s">
        <v>6872</v>
      </c>
      <c r="K1539" t="str">
        <f t="shared" ref="K1539:K1602" si="654">MID(J1539,3,2)&amp;MID(J1539,1,2)&amp;"0000"</f>
        <v>C2C00000</v>
      </c>
      <c r="L1539" t="str">
        <f t="shared" ref="L1539:L1602" si="655">MID(G1539,7,2)&amp;MID(G1539,5,2)&amp;MID(G1539,3,2)&amp;MID(G1539,1,2)</f>
        <v>C0590300</v>
      </c>
      <c r="M1539" t="str">
        <f t="shared" ref="M1539:M1602" si="656">K1539&amp;L1539</f>
        <v>C2C00000C0590300</v>
      </c>
      <c r="N1539" t="str">
        <f t="shared" ref="N1539:N1602" si="657">MID(J1539,3,2)&amp;MID(J1539,1,2)&amp;"="&amp;A1539</f>
        <v>C2C0=缆</v>
      </c>
      <c r="P1539" s="2" t="s">
        <v>6873</v>
      </c>
      <c r="Q1539" s="2" t="s">
        <v>6014</v>
      </c>
      <c r="R1539" t="str">
        <f t="shared" ref="R1539:R1602" si="658">P1539&amp;"="&amp;Q1539</f>
        <v>E7BD=界</v>
      </c>
    </row>
    <row r="1540" spans="1:18">
      <c r="A1540" s="2" t="s">
        <v>6874</v>
      </c>
      <c r="B1540" s="2" t="s">
        <v>6875</v>
      </c>
      <c r="C1540">
        <f t="shared" si="640"/>
        <v>1848</v>
      </c>
      <c r="D1540">
        <f t="shared" si="650"/>
        <v>1592</v>
      </c>
      <c r="E1540">
        <f t="shared" si="651"/>
        <v>1584</v>
      </c>
      <c r="F1540">
        <f t="shared" si="652"/>
        <v>203264</v>
      </c>
      <c r="G1540" t="str">
        <f t="shared" si="653"/>
        <v>00035A00</v>
      </c>
      <c r="H1540" t="str">
        <f t="shared" si="649"/>
        <v>C0C3</v>
      </c>
      <c r="I1540" t="str">
        <f t="shared" si="648"/>
        <v/>
      </c>
      <c r="J1540" t="s">
        <v>1808</v>
      </c>
      <c r="K1540" t="str">
        <f t="shared" si="654"/>
        <v>C3C00000</v>
      </c>
      <c r="L1540" t="str">
        <f t="shared" si="655"/>
        <v>005A0300</v>
      </c>
      <c r="M1540" t="str">
        <f t="shared" si="656"/>
        <v>C3C00000005A0300</v>
      </c>
      <c r="N1540" t="str">
        <f t="shared" si="657"/>
        <v>C3C0=烂</v>
      </c>
      <c r="P1540" s="2" t="s">
        <v>6876</v>
      </c>
      <c r="Q1540" s="2" t="s">
        <v>6018</v>
      </c>
      <c r="R1540" t="str">
        <f t="shared" si="658"/>
        <v>E8BD=借</v>
      </c>
    </row>
    <row r="1541" spans="1:18">
      <c r="A1541" s="2" t="s">
        <v>6877</v>
      </c>
      <c r="B1541" s="2" t="s">
        <v>6878</v>
      </c>
      <c r="C1541">
        <f t="shared" si="640"/>
        <v>1849</v>
      </c>
      <c r="D1541">
        <f t="shared" si="650"/>
        <v>1593</v>
      </c>
      <c r="E1541">
        <f t="shared" si="651"/>
        <v>1584</v>
      </c>
      <c r="F1541">
        <f t="shared" si="652"/>
        <v>203328</v>
      </c>
      <c r="G1541" t="str">
        <f t="shared" si="653"/>
        <v>00035A40</v>
      </c>
      <c r="H1541" t="str">
        <f t="shared" si="649"/>
        <v>C0C4</v>
      </c>
      <c r="I1541" t="str">
        <f t="shared" ref="I1541:I1550" si="659">MID($I$1,(ROW()-2)*4+1,4)</f>
        <v/>
      </c>
      <c r="J1541" t="s">
        <v>6879</v>
      </c>
      <c r="K1541" t="str">
        <f t="shared" si="654"/>
        <v>C4C00000</v>
      </c>
      <c r="L1541" t="str">
        <f t="shared" si="655"/>
        <v>405A0300</v>
      </c>
      <c r="M1541" t="str">
        <f t="shared" si="656"/>
        <v>C4C00000405A0300</v>
      </c>
      <c r="N1541" t="str">
        <f t="shared" si="657"/>
        <v>C4C0=滥</v>
      </c>
      <c r="P1541" s="2" t="s">
        <v>6880</v>
      </c>
      <c r="Q1541" s="2" t="s">
        <v>6021</v>
      </c>
      <c r="R1541" t="str">
        <f t="shared" si="658"/>
        <v>E9BD=介</v>
      </c>
    </row>
    <row r="1542" spans="1:18">
      <c r="A1542" s="2" t="s">
        <v>6881</v>
      </c>
      <c r="B1542" s="2" t="s">
        <v>6882</v>
      </c>
      <c r="C1542">
        <f t="shared" si="640"/>
        <v>1850</v>
      </c>
      <c r="D1542">
        <f t="shared" si="650"/>
        <v>1594</v>
      </c>
      <c r="E1542">
        <f t="shared" si="651"/>
        <v>1584</v>
      </c>
      <c r="F1542">
        <f t="shared" si="652"/>
        <v>203392</v>
      </c>
      <c r="G1542" t="str">
        <f t="shared" si="653"/>
        <v>00035A80</v>
      </c>
      <c r="H1542" t="str">
        <f t="shared" si="649"/>
        <v>C0C5</v>
      </c>
      <c r="I1542" t="str">
        <f t="shared" si="659"/>
        <v/>
      </c>
      <c r="J1542" t="s">
        <v>6883</v>
      </c>
      <c r="K1542" t="str">
        <f t="shared" si="654"/>
        <v>C5C00000</v>
      </c>
      <c r="L1542" t="str">
        <f t="shared" si="655"/>
        <v>805A0300</v>
      </c>
      <c r="M1542" t="str">
        <f t="shared" si="656"/>
        <v>C5C00000805A0300</v>
      </c>
      <c r="N1542" t="str">
        <f t="shared" si="657"/>
        <v>C5C0=琅</v>
      </c>
      <c r="P1542" s="2" t="s">
        <v>6884</v>
      </c>
      <c r="Q1542" s="2" t="s">
        <v>6024</v>
      </c>
      <c r="R1542" t="str">
        <f t="shared" si="658"/>
        <v>EABD=疥</v>
      </c>
    </row>
    <row r="1543" spans="1:18">
      <c r="A1543" s="2" t="s">
        <v>6885</v>
      </c>
      <c r="B1543" s="2" t="s">
        <v>6886</v>
      </c>
      <c r="C1543">
        <f t="shared" si="640"/>
        <v>1851</v>
      </c>
      <c r="D1543">
        <f t="shared" si="650"/>
        <v>1595</v>
      </c>
      <c r="E1543">
        <f t="shared" si="651"/>
        <v>1584</v>
      </c>
      <c r="F1543">
        <f t="shared" si="652"/>
        <v>203456</v>
      </c>
      <c r="G1543" t="str">
        <f t="shared" si="653"/>
        <v>00035AC0</v>
      </c>
      <c r="H1543" t="str">
        <f t="shared" si="649"/>
        <v>C0C6</v>
      </c>
      <c r="I1543" t="str">
        <f t="shared" si="659"/>
        <v/>
      </c>
      <c r="J1543" t="s">
        <v>6887</v>
      </c>
      <c r="K1543" t="str">
        <f t="shared" si="654"/>
        <v>C6C00000</v>
      </c>
      <c r="L1543" t="str">
        <f t="shared" si="655"/>
        <v>C05A0300</v>
      </c>
      <c r="M1543" t="str">
        <f t="shared" si="656"/>
        <v>C6C00000C05A0300</v>
      </c>
      <c r="N1543" t="str">
        <f t="shared" si="657"/>
        <v>C6C0=榔</v>
      </c>
      <c r="P1543" s="2" t="s">
        <v>6888</v>
      </c>
      <c r="Q1543" s="2" t="s">
        <v>6027</v>
      </c>
      <c r="R1543" t="str">
        <f t="shared" si="658"/>
        <v>EBBD=诫</v>
      </c>
    </row>
    <row r="1544" spans="1:18">
      <c r="A1544" s="2" t="s">
        <v>1631</v>
      </c>
      <c r="B1544" s="2" t="s">
        <v>6889</v>
      </c>
      <c r="C1544">
        <f t="shared" si="640"/>
        <v>1852</v>
      </c>
      <c r="D1544">
        <f t="shared" si="650"/>
        <v>1596</v>
      </c>
      <c r="E1544">
        <f t="shared" si="651"/>
        <v>1584</v>
      </c>
      <c r="F1544">
        <f t="shared" si="652"/>
        <v>203520</v>
      </c>
      <c r="G1544" t="str">
        <f t="shared" si="653"/>
        <v>00035B00</v>
      </c>
      <c r="H1544" t="str">
        <f t="shared" si="649"/>
        <v>C0C7</v>
      </c>
      <c r="I1544" t="str">
        <f t="shared" si="659"/>
        <v/>
      </c>
      <c r="J1544" t="s">
        <v>6890</v>
      </c>
      <c r="K1544" t="str">
        <f t="shared" si="654"/>
        <v>C7C00000</v>
      </c>
      <c r="L1544" t="str">
        <f t="shared" si="655"/>
        <v>005B0300</v>
      </c>
      <c r="M1544" t="str">
        <f t="shared" si="656"/>
        <v>C7C00000005B0300</v>
      </c>
      <c r="N1544" t="str">
        <f t="shared" si="657"/>
        <v>C7C0=狼</v>
      </c>
      <c r="P1544" s="2" t="s">
        <v>6891</v>
      </c>
      <c r="Q1544" s="2" t="s">
        <v>6030</v>
      </c>
      <c r="R1544" t="str">
        <f t="shared" si="658"/>
        <v>ECBD=届</v>
      </c>
    </row>
    <row r="1545" spans="1:18">
      <c r="A1545" s="2" t="s">
        <v>6892</v>
      </c>
      <c r="B1545" s="2" t="s">
        <v>6893</v>
      </c>
      <c r="C1545">
        <f t="shared" si="640"/>
        <v>1853</v>
      </c>
      <c r="D1545">
        <f t="shared" si="650"/>
        <v>1597</v>
      </c>
      <c r="E1545">
        <f t="shared" si="651"/>
        <v>1584</v>
      </c>
      <c r="F1545">
        <f t="shared" si="652"/>
        <v>203584</v>
      </c>
      <c r="G1545" t="str">
        <f t="shared" si="653"/>
        <v>00035B40</v>
      </c>
      <c r="H1545" t="str">
        <f t="shared" si="649"/>
        <v>C0C8</v>
      </c>
      <c r="I1545" t="str">
        <f t="shared" si="659"/>
        <v/>
      </c>
      <c r="J1545" t="s">
        <v>6894</v>
      </c>
      <c r="K1545" t="str">
        <f t="shared" si="654"/>
        <v>C8C00000</v>
      </c>
      <c r="L1545" t="str">
        <f t="shared" si="655"/>
        <v>405B0300</v>
      </c>
      <c r="M1545" t="str">
        <f t="shared" si="656"/>
        <v>C8C00000405B0300</v>
      </c>
      <c r="N1545" t="str">
        <f t="shared" si="657"/>
        <v>C8C0=廊</v>
      </c>
      <c r="P1545" s="2" t="s">
        <v>6895</v>
      </c>
      <c r="Q1545" s="2" t="s">
        <v>6033</v>
      </c>
      <c r="R1545" t="str">
        <f t="shared" si="658"/>
        <v>EDBD=巾</v>
      </c>
    </row>
    <row r="1546" spans="1:18">
      <c r="A1546" s="2" t="s">
        <v>6896</v>
      </c>
      <c r="B1546" s="2" t="s">
        <v>6897</v>
      </c>
      <c r="C1546">
        <f t="shared" si="640"/>
        <v>1854</v>
      </c>
      <c r="D1546">
        <f t="shared" si="650"/>
        <v>1598</v>
      </c>
      <c r="E1546">
        <f t="shared" si="651"/>
        <v>1584</v>
      </c>
      <c r="F1546">
        <f t="shared" si="652"/>
        <v>203648</v>
      </c>
      <c r="G1546" t="str">
        <f t="shared" si="653"/>
        <v>00035B80</v>
      </c>
      <c r="H1546" t="str">
        <f t="shared" si="649"/>
        <v>C0C9</v>
      </c>
      <c r="I1546" t="str">
        <f t="shared" si="659"/>
        <v/>
      </c>
      <c r="J1546" t="s">
        <v>6898</v>
      </c>
      <c r="K1546" t="str">
        <f t="shared" si="654"/>
        <v>C9C00000</v>
      </c>
      <c r="L1546" t="str">
        <f t="shared" si="655"/>
        <v>805B0300</v>
      </c>
      <c r="M1546" t="str">
        <f t="shared" si="656"/>
        <v>C9C00000805B0300</v>
      </c>
      <c r="N1546" t="str">
        <f t="shared" si="657"/>
        <v>C9C0=郎</v>
      </c>
      <c r="P1546" s="2" t="s">
        <v>6899</v>
      </c>
      <c r="Q1546" s="2" t="s">
        <v>6036</v>
      </c>
      <c r="R1546" t="str">
        <f t="shared" si="658"/>
        <v>EEBD=筋</v>
      </c>
    </row>
    <row r="1547" spans="1:18">
      <c r="A1547" s="2" t="s">
        <v>6900</v>
      </c>
      <c r="B1547" s="2" t="s">
        <v>6901</v>
      </c>
      <c r="C1547">
        <f t="shared" si="640"/>
        <v>1855</v>
      </c>
      <c r="D1547">
        <f t="shared" si="650"/>
        <v>1599</v>
      </c>
      <c r="E1547">
        <f t="shared" si="651"/>
        <v>1584</v>
      </c>
      <c r="F1547">
        <f t="shared" si="652"/>
        <v>203712</v>
      </c>
      <c r="G1547" t="str">
        <f t="shared" si="653"/>
        <v>00035BC0</v>
      </c>
      <c r="H1547" t="str">
        <f t="shared" ref="H1547:H1556" si="660">MID($H$1,(ROW()-2)*4+1,4)</f>
        <v>C0CA</v>
      </c>
      <c r="I1547" t="str">
        <f t="shared" si="659"/>
        <v/>
      </c>
      <c r="J1547" t="s">
        <v>6902</v>
      </c>
      <c r="K1547" t="str">
        <f t="shared" si="654"/>
        <v>CAC00000</v>
      </c>
      <c r="L1547" t="str">
        <f t="shared" si="655"/>
        <v>C05B0300</v>
      </c>
      <c r="M1547" t="str">
        <f t="shared" si="656"/>
        <v>CAC00000C05B0300</v>
      </c>
      <c r="N1547" t="str">
        <f t="shared" si="657"/>
        <v>CAC0=朗</v>
      </c>
      <c r="P1547" s="2" t="s">
        <v>6903</v>
      </c>
      <c r="Q1547" s="2" t="s">
        <v>6039</v>
      </c>
      <c r="R1547" t="str">
        <f t="shared" si="658"/>
        <v>EFBD=斤</v>
      </c>
    </row>
    <row r="1548" spans="1:18">
      <c r="A1548" s="2" t="s">
        <v>6904</v>
      </c>
      <c r="B1548" s="2" t="s">
        <v>6905</v>
      </c>
      <c r="C1548">
        <f t="shared" si="640"/>
        <v>1856</v>
      </c>
      <c r="D1548">
        <f t="shared" si="650"/>
        <v>1600</v>
      </c>
      <c r="E1548">
        <f t="shared" si="651"/>
        <v>1600</v>
      </c>
      <c r="F1548">
        <f t="shared" si="652"/>
        <v>204800</v>
      </c>
      <c r="G1548" t="str">
        <f t="shared" si="653"/>
        <v>00036000</v>
      </c>
      <c r="H1548" t="str">
        <f t="shared" si="660"/>
        <v>C0CB</v>
      </c>
      <c r="I1548" t="str">
        <f t="shared" si="659"/>
        <v/>
      </c>
      <c r="J1548" t="s">
        <v>6906</v>
      </c>
      <c r="K1548" t="str">
        <f t="shared" si="654"/>
        <v>CBC00000</v>
      </c>
      <c r="L1548" t="str">
        <f t="shared" si="655"/>
        <v>00600300</v>
      </c>
      <c r="M1548" t="str">
        <f t="shared" si="656"/>
        <v>CBC0000000600300</v>
      </c>
      <c r="N1548" t="str">
        <f t="shared" si="657"/>
        <v>CBC0=浪</v>
      </c>
      <c r="P1548" s="2" t="s">
        <v>1533</v>
      </c>
      <c r="Q1548" s="2" t="s">
        <v>1534</v>
      </c>
      <c r="R1548" t="str">
        <f t="shared" si="658"/>
        <v>F0BD=金</v>
      </c>
    </row>
    <row r="1549" spans="1:18">
      <c r="A1549" s="2" t="s">
        <v>6907</v>
      </c>
      <c r="B1549" s="2" t="s">
        <v>6908</v>
      </c>
      <c r="C1549">
        <f t="shared" si="640"/>
        <v>1857</v>
      </c>
      <c r="D1549">
        <f t="shared" si="650"/>
        <v>1601</v>
      </c>
      <c r="E1549">
        <f t="shared" si="651"/>
        <v>1600</v>
      </c>
      <c r="F1549">
        <f t="shared" si="652"/>
        <v>204864</v>
      </c>
      <c r="G1549" t="str">
        <f t="shared" si="653"/>
        <v>00036040</v>
      </c>
      <c r="H1549" t="str">
        <f t="shared" si="660"/>
        <v>C0CC</v>
      </c>
      <c r="I1549" t="str">
        <f t="shared" si="659"/>
        <v/>
      </c>
      <c r="J1549" t="s">
        <v>6909</v>
      </c>
      <c r="K1549" t="str">
        <f t="shared" si="654"/>
        <v>CCC00000</v>
      </c>
      <c r="L1549" t="str">
        <f t="shared" si="655"/>
        <v>40600300</v>
      </c>
      <c r="M1549" t="str">
        <f t="shared" si="656"/>
        <v>CCC0000040600300</v>
      </c>
      <c r="N1549" t="str">
        <f t="shared" si="657"/>
        <v>CCC0=捞</v>
      </c>
      <c r="P1549" s="2" t="s">
        <v>6910</v>
      </c>
      <c r="Q1549" s="2" t="s">
        <v>6044</v>
      </c>
      <c r="R1549" t="str">
        <f t="shared" si="658"/>
        <v>F1BD=今</v>
      </c>
    </row>
    <row r="1550" spans="1:18">
      <c r="A1550" s="2" t="s">
        <v>6911</v>
      </c>
      <c r="B1550" s="2" t="s">
        <v>6912</v>
      </c>
      <c r="C1550">
        <f t="shared" si="640"/>
        <v>1858</v>
      </c>
      <c r="D1550">
        <f t="shared" si="650"/>
        <v>1602</v>
      </c>
      <c r="E1550">
        <f t="shared" si="651"/>
        <v>1600</v>
      </c>
      <c r="F1550">
        <f t="shared" si="652"/>
        <v>204928</v>
      </c>
      <c r="G1550" t="str">
        <f t="shared" si="653"/>
        <v>00036080</v>
      </c>
      <c r="H1550" t="str">
        <f t="shared" si="660"/>
        <v>C0CD</v>
      </c>
      <c r="I1550" t="str">
        <f t="shared" si="659"/>
        <v/>
      </c>
      <c r="J1550" t="s">
        <v>6913</v>
      </c>
      <c r="K1550" t="str">
        <f t="shared" si="654"/>
        <v>CDC00000</v>
      </c>
      <c r="L1550" t="str">
        <f t="shared" si="655"/>
        <v>80600300</v>
      </c>
      <c r="M1550" t="str">
        <f t="shared" si="656"/>
        <v>CDC0000080600300</v>
      </c>
      <c r="N1550" t="str">
        <f t="shared" si="657"/>
        <v>CDC0=劳</v>
      </c>
      <c r="P1550" s="2" t="s">
        <v>6914</v>
      </c>
      <c r="Q1550" s="2" t="s">
        <v>6047</v>
      </c>
      <c r="R1550" t="str">
        <f t="shared" si="658"/>
        <v>F2BD=津</v>
      </c>
    </row>
    <row r="1551" spans="1:18">
      <c r="A1551" s="2" t="s">
        <v>6915</v>
      </c>
      <c r="B1551" s="2" t="s">
        <v>6916</v>
      </c>
      <c r="C1551">
        <f t="shared" si="640"/>
        <v>1859</v>
      </c>
      <c r="D1551">
        <f t="shared" si="650"/>
        <v>1603</v>
      </c>
      <c r="E1551">
        <f t="shared" si="651"/>
        <v>1600</v>
      </c>
      <c r="F1551">
        <f t="shared" si="652"/>
        <v>204992</v>
      </c>
      <c r="G1551" t="str">
        <f t="shared" si="653"/>
        <v>000360C0</v>
      </c>
      <c r="H1551" t="str">
        <f t="shared" si="660"/>
        <v>C0CE</v>
      </c>
      <c r="I1551" t="str">
        <f t="shared" ref="I1551:I1560" si="661">MID($I$1,(ROW()-2)*4+1,4)</f>
        <v/>
      </c>
      <c r="J1551" t="s">
        <v>6917</v>
      </c>
      <c r="K1551" t="str">
        <f t="shared" si="654"/>
        <v>CEC00000</v>
      </c>
      <c r="L1551" t="str">
        <f t="shared" si="655"/>
        <v>C0600300</v>
      </c>
      <c r="M1551" t="str">
        <f t="shared" si="656"/>
        <v>CEC00000C0600300</v>
      </c>
      <c r="N1551" t="str">
        <f t="shared" si="657"/>
        <v>CEC0=牢</v>
      </c>
      <c r="P1551" s="2" t="s">
        <v>6918</v>
      </c>
      <c r="Q1551" s="2" t="s">
        <v>6050</v>
      </c>
      <c r="R1551" t="str">
        <f t="shared" si="658"/>
        <v>F3BD=襟</v>
      </c>
    </row>
    <row r="1552" spans="1:18">
      <c r="A1552" s="2" t="s">
        <v>844</v>
      </c>
      <c r="B1552" s="2" t="s">
        <v>6919</v>
      </c>
      <c r="C1552">
        <f t="shared" si="640"/>
        <v>1860</v>
      </c>
      <c r="D1552">
        <f t="shared" si="650"/>
        <v>1604</v>
      </c>
      <c r="E1552">
        <f t="shared" si="651"/>
        <v>1600</v>
      </c>
      <c r="F1552">
        <f t="shared" si="652"/>
        <v>205056</v>
      </c>
      <c r="G1552" t="str">
        <f t="shared" si="653"/>
        <v>00036100</v>
      </c>
      <c r="H1552" t="str">
        <f t="shared" si="660"/>
        <v>C0CF</v>
      </c>
      <c r="I1552" t="str">
        <f t="shared" si="661"/>
        <v/>
      </c>
      <c r="J1552" t="s">
        <v>6920</v>
      </c>
      <c r="K1552" t="str">
        <f t="shared" si="654"/>
        <v>CFC00000</v>
      </c>
      <c r="L1552" t="str">
        <f t="shared" si="655"/>
        <v>00610300</v>
      </c>
      <c r="M1552" t="str">
        <f t="shared" si="656"/>
        <v>CFC0000000610300</v>
      </c>
      <c r="N1552" t="str">
        <f t="shared" si="657"/>
        <v>CFC0=老</v>
      </c>
      <c r="P1552" s="2" t="s">
        <v>6921</v>
      </c>
      <c r="Q1552" s="2" t="s">
        <v>6053</v>
      </c>
      <c r="R1552" t="str">
        <f t="shared" si="658"/>
        <v>F4BD=紧</v>
      </c>
    </row>
    <row r="1553" spans="1:18">
      <c r="A1553" s="2" t="s">
        <v>6922</v>
      </c>
      <c r="B1553" s="2" t="s">
        <v>6923</v>
      </c>
      <c r="C1553">
        <f t="shared" si="640"/>
        <v>1861</v>
      </c>
      <c r="D1553">
        <f t="shared" si="650"/>
        <v>1605</v>
      </c>
      <c r="E1553">
        <f t="shared" si="651"/>
        <v>1600</v>
      </c>
      <c r="F1553">
        <f t="shared" si="652"/>
        <v>205120</v>
      </c>
      <c r="G1553" t="str">
        <f t="shared" si="653"/>
        <v>00036140</v>
      </c>
      <c r="H1553" t="str">
        <f t="shared" si="660"/>
        <v>C0D0</v>
      </c>
      <c r="I1553" t="str">
        <f t="shared" si="661"/>
        <v/>
      </c>
      <c r="J1553" t="s">
        <v>6924</v>
      </c>
      <c r="K1553" t="str">
        <f t="shared" si="654"/>
        <v>D0C00000</v>
      </c>
      <c r="L1553" t="str">
        <f t="shared" si="655"/>
        <v>40610300</v>
      </c>
      <c r="M1553" t="str">
        <f t="shared" si="656"/>
        <v>D0C0000040610300</v>
      </c>
      <c r="N1553" t="str">
        <f t="shared" si="657"/>
        <v>D0C0=佬</v>
      </c>
      <c r="P1553" s="2" t="s">
        <v>6925</v>
      </c>
      <c r="Q1553" s="2" t="s">
        <v>6056</v>
      </c>
      <c r="R1553" t="str">
        <f t="shared" si="658"/>
        <v>F5BD=锦</v>
      </c>
    </row>
    <row r="1554" spans="1:18">
      <c r="A1554" s="2" t="s">
        <v>6926</v>
      </c>
      <c r="B1554" s="2" t="s">
        <v>6927</v>
      </c>
      <c r="C1554">
        <f t="shared" si="640"/>
        <v>1862</v>
      </c>
      <c r="D1554">
        <f t="shared" si="650"/>
        <v>1606</v>
      </c>
      <c r="E1554">
        <f t="shared" si="651"/>
        <v>1600</v>
      </c>
      <c r="F1554">
        <f t="shared" si="652"/>
        <v>205184</v>
      </c>
      <c r="G1554" t="str">
        <f t="shared" si="653"/>
        <v>00036180</v>
      </c>
      <c r="H1554" t="str">
        <f t="shared" si="660"/>
        <v>C0D1</v>
      </c>
      <c r="I1554" t="str">
        <f t="shared" si="661"/>
        <v/>
      </c>
      <c r="J1554" t="s">
        <v>2416</v>
      </c>
      <c r="K1554" t="str">
        <f t="shared" si="654"/>
        <v>D1C00000</v>
      </c>
      <c r="L1554" t="str">
        <f t="shared" si="655"/>
        <v>80610300</v>
      </c>
      <c r="M1554" t="str">
        <f t="shared" si="656"/>
        <v>D1C0000080610300</v>
      </c>
      <c r="N1554" t="str">
        <f t="shared" si="657"/>
        <v>D1C0=姥</v>
      </c>
      <c r="P1554" s="2" t="s">
        <v>6928</v>
      </c>
      <c r="Q1554" s="2" t="s">
        <v>6059</v>
      </c>
      <c r="R1554" t="str">
        <f t="shared" si="658"/>
        <v>F6BD=仅</v>
      </c>
    </row>
    <row r="1555" spans="1:18">
      <c r="A1555" s="2" t="s">
        <v>6929</v>
      </c>
      <c r="B1555" s="2" t="s">
        <v>6930</v>
      </c>
      <c r="C1555">
        <f t="shared" si="640"/>
        <v>1863</v>
      </c>
      <c r="D1555">
        <f t="shared" si="650"/>
        <v>1607</v>
      </c>
      <c r="E1555">
        <f t="shared" si="651"/>
        <v>1600</v>
      </c>
      <c r="F1555">
        <f t="shared" si="652"/>
        <v>205248</v>
      </c>
      <c r="G1555" t="str">
        <f t="shared" si="653"/>
        <v>000361C0</v>
      </c>
      <c r="H1555" t="str">
        <f t="shared" si="660"/>
        <v>C0D2</v>
      </c>
      <c r="I1555" t="str">
        <f t="shared" si="661"/>
        <v/>
      </c>
      <c r="J1555" t="s">
        <v>6931</v>
      </c>
      <c r="K1555" t="str">
        <f t="shared" si="654"/>
        <v>D2C00000</v>
      </c>
      <c r="L1555" t="str">
        <f t="shared" si="655"/>
        <v>C0610300</v>
      </c>
      <c r="M1555" t="str">
        <f t="shared" si="656"/>
        <v>D2C00000C0610300</v>
      </c>
      <c r="N1555" t="str">
        <f t="shared" si="657"/>
        <v>D2C0=酪</v>
      </c>
      <c r="P1555" s="2" t="s">
        <v>6932</v>
      </c>
      <c r="Q1555" s="2" t="s">
        <v>6062</v>
      </c>
      <c r="R1555" t="str">
        <f t="shared" si="658"/>
        <v>F7BD=谨</v>
      </c>
    </row>
    <row r="1556" spans="1:18">
      <c r="A1556" s="2" t="s">
        <v>6933</v>
      </c>
      <c r="B1556" s="2" t="s">
        <v>6934</v>
      </c>
      <c r="C1556">
        <f t="shared" si="640"/>
        <v>1864</v>
      </c>
      <c r="D1556">
        <f t="shared" si="650"/>
        <v>1608</v>
      </c>
      <c r="E1556">
        <f t="shared" si="651"/>
        <v>1600</v>
      </c>
      <c r="F1556">
        <f t="shared" si="652"/>
        <v>205312</v>
      </c>
      <c r="G1556" t="str">
        <f t="shared" si="653"/>
        <v>00036200</v>
      </c>
      <c r="H1556" t="str">
        <f t="shared" si="660"/>
        <v>C0D3</v>
      </c>
      <c r="I1556" t="str">
        <f t="shared" si="661"/>
        <v/>
      </c>
      <c r="J1556" t="s">
        <v>6935</v>
      </c>
      <c r="K1556" t="str">
        <f t="shared" si="654"/>
        <v>D3C00000</v>
      </c>
      <c r="L1556" t="str">
        <f t="shared" si="655"/>
        <v>00620300</v>
      </c>
      <c r="M1556" t="str">
        <f t="shared" si="656"/>
        <v>D3C0000000620300</v>
      </c>
      <c r="N1556" t="str">
        <f t="shared" si="657"/>
        <v>D3C0=烙</v>
      </c>
      <c r="P1556" s="2" t="s">
        <v>6936</v>
      </c>
      <c r="Q1556" s="2" t="s">
        <v>803</v>
      </c>
      <c r="R1556" t="str">
        <f t="shared" si="658"/>
        <v>F8BD=进</v>
      </c>
    </row>
    <row r="1557" spans="1:18">
      <c r="A1557" s="2" t="s">
        <v>6937</v>
      </c>
      <c r="B1557" s="2" t="s">
        <v>6938</v>
      </c>
      <c r="C1557">
        <f t="shared" si="640"/>
        <v>1865</v>
      </c>
      <c r="D1557">
        <f t="shared" si="650"/>
        <v>1609</v>
      </c>
      <c r="E1557">
        <f t="shared" si="651"/>
        <v>1600</v>
      </c>
      <c r="F1557">
        <f t="shared" si="652"/>
        <v>205376</v>
      </c>
      <c r="G1557" t="str">
        <f t="shared" si="653"/>
        <v>00036240</v>
      </c>
      <c r="H1557" t="str">
        <f t="shared" ref="H1557:H1566" si="662">MID($H$1,(ROW()-2)*4+1,4)</f>
        <v>C0D4</v>
      </c>
      <c r="I1557" t="str">
        <f t="shared" si="661"/>
        <v/>
      </c>
      <c r="J1557" t="s">
        <v>6939</v>
      </c>
      <c r="K1557" t="str">
        <f t="shared" si="654"/>
        <v>D4C00000</v>
      </c>
      <c r="L1557" t="str">
        <f t="shared" si="655"/>
        <v>40620300</v>
      </c>
      <c r="M1557" t="str">
        <f t="shared" si="656"/>
        <v>D4C0000040620300</v>
      </c>
      <c r="N1557" t="str">
        <f t="shared" si="657"/>
        <v>D4C0=涝</v>
      </c>
      <c r="P1557" s="2" t="s">
        <v>6940</v>
      </c>
      <c r="Q1557" s="2" t="s">
        <v>6069</v>
      </c>
      <c r="R1557" t="str">
        <f t="shared" si="658"/>
        <v>F9BD=靳</v>
      </c>
    </row>
    <row r="1558" spans="1:18">
      <c r="A1558" s="2" t="s">
        <v>6941</v>
      </c>
      <c r="B1558" s="2" t="s">
        <v>6942</v>
      </c>
      <c r="C1558">
        <f t="shared" ref="C1558:C1621" si="663">HEX2DEC(B1558)-256</f>
        <v>1866</v>
      </c>
      <c r="D1558">
        <f t="shared" si="650"/>
        <v>1610</v>
      </c>
      <c r="E1558">
        <f t="shared" si="651"/>
        <v>1600</v>
      </c>
      <c r="F1558">
        <f t="shared" si="652"/>
        <v>205440</v>
      </c>
      <c r="G1558" t="str">
        <f t="shared" si="653"/>
        <v>00036280</v>
      </c>
      <c r="H1558" t="str">
        <f t="shared" si="662"/>
        <v>C0D5</v>
      </c>
      <c r="I1558" t="str">
        <f t="shared" si="661"/>
        <v/>
      </c>
      <c r="J1558" t="s">
        <v>6943</v>
      </c>
      <c r="K1558" t="str">
        <f t="shared" si="654"/>
        <v>D5C00000</v>
      </c>
      <c r="L1558" t="str">
        <f t="shared" si="655"/>
        <v>80620300</v>
      </c>
      <c r="M1558" t="str">
        <f t="shared" si="656"/>
        <v>D5C0000080620300</v>
      </c>
      <c r="N1558" t="str">
        <f t="shared" si="657"/>
        <v>D5C0=勒</v>
      </c>
      <c r="P1558" s="2" t="s">
        <v>6944</v>
      </c>
      <c r="Q1558" s="2" t="s">
        <v>6073</v>
      </c>
      <c r="R1558" t="str">
        <f t="shared" si="658"/>
        <v>FABD=晋</v>
      </c>
    </row>
    <row r="1559" spans="1:18">
      <c r="A1559" s="2" t="s">
        <v>1637</v>
      </c>
      <c r="B1559" s="2" t="s">
        <v>6945</v>
      </c>
      <c r="C1559">
        <f t="shared" si="663"/>
        <v>1867</v>
      </c>
      <c r="D1559">
        <f t="shared" si="650"/>
        <v>1611</v>
      </c>
      <c r="E1559">
        <f t="shared" si="651"/>
        <v>1600</v>
      </c>
      <c r="F1559">
        <f t="shared" si="652"/>
        <v>205504</v>
      </c>
      <c r="G1559" t="str">
        <f t="shared" si="653"/>
        <v>000362C0</v>
      </c>
      <c r="H1559" t="str">
        <f t="shared" si="662"/>
        <v>C0D6</v>
      </c>
      <c r="I1559" t="str">
        <f t="shared" si="661"/>
        <v/>
      </c>
      <c r="J1559" t="s">
        <v>6946</v>
      </c>
      <c r="K1559" t="str">
        <f t="shared" si="654"/>
        <v>D6C00000</v>
      </c>
      <c r="L1559" t="str">
        <f t="shared" si="655"/>
        <v>C0620300</v>
      </c>
      <c r="M1559" t="str">
        <f t="shared" si="656"/>
        <v>D6C00000C0620300</v>
      </c>
      <c r="N1559" t="str">
        <f t="shared" si="657"/>
        <v>D6C0=乐</v>
      </c>
      <c r="P1559" s="2" t="s">
        <v>6947</v>
      </c>
      <c r="Q1559" s="2" t="s">
        <v>6077</v>
      </c>
      <c r="R1559" t="str">
        <f t="shared" si="658"/>
        <v>FBBD=禁</v>
      </c>
    </row>
    <row r="1560" spans="1:18">
      <c r="A1560" s="2" t="s">
        <v>1643</v>
      </c>
      <c r="B1560" s="2" t="s">
        <v>6948</v>
      </c>
      <c r="C1560">
        <f t="shared" si="663"/>
        <v>1868</v>
      </c>
      <c r="D1560">
        <f t="shared" si="650"/>
        <v>1612</v>
      </c>
      <c r="E1560">
        <f t="shared" si="651"/>
        <v>1600</v>
      </c>
      <c r="F1560">
        <f t="shared" si="652"/>
        <v>205568</v>
      </c>
      <c r="G1560" t="str">
        <f t="shared" si="653"/>
        <v>00036300</v>
      </c>
      <c r="H1560" t="str">
        <f t="shared" si="662"/>
        <v>C0D7</v>
      </c>
      <c r="I1560" t="str">
        <f t="shared" si="661"/>
        <v/>
      </c>
      <c r="J1560" t="s">
        <v>6949</v>
      </c>
      <c r="K1560" t="str">
        <f t="shared" si="654"/>
        <v>D7C00000</v>
      </c>
      <c r="L1560" t="str">
        <f t="shared" si="655"/>
        <v>00630300</v>
      </c>
      <c r="M1560" t="str">
        <f t="shared" si="656"/>
        <v>D7C0000000630300</v>
      </c>
      <c r="N1560" t="str">
        <f t="shared" si="657"/>
        <v>D7C0=雷</v>
      </c>
      <c r="P1560" s="2" t="s">
        <v>6950</v>
      </c>
      <c r="Q1560" s="2" t="s">
        <v>6081</v>
      </c>
      <c r="R1560" t="str">
        <f t="shared" si="658"/>
        <v>FCBD=近</v>
      </c>
    </row>
    <row r="1561" spans="1:18">
      <c r="A1561" s="2" t="s">
        <v>6951</v>
      </c>
      <c r="B1561" s="2" t="s">
        <v>6952</v>
      </c>
      <c r="C1561">
        <f t="shared" si="663"/>
        <v>1869</v>
      </c>
      <c r="D1561">
        <f t="shared" si="650"/>
        <v>1613</v>
      </c>
      <c r="E1561">
        <f t="shared" si="651"/>
        <v>1600</v>
      </c>
      <c r="F1561">
        <f t="shared" si="652"/>
        <v>205632</v>
      </c>
      <c r="G1561" t="str">
        <f t="shared" si="653"/>
        <v>00036340</v>
      </c>
      <c r="H1561" t="str">
        <f t="shared" si="662"/>
        <v>C0D8</v>
      </c>
      <c r="I1561" t="str">
        <f t="shared" ref="I1561:I1570" si="664">MID($I$1,(ROW()-2)*4+1,4)</f>
        <v/>
      </c>
      <c r="J1561" t="s">
        <v>6953</v>
      </c>
      <c r="K1561" t="str">
        <f t="shared" si="654"/>
        <v>D8C00000</v>
      </c>
      <c r="L1561" t="str">
        <f t="shared" si="655"/>
        <v>40630300</v>
      </c>
      <c r="M1561" t="str">
        <f t="shared" si="656"/>
        <v>D8C0000040630300</v>
      </c>
      <c r="N1561" t="str">
        <f t="shared" si="657"/>
        <v>D8C0=镭</v>
      </c>
      <c r="P1561" s="2" t="s">
        <v>6954</v>
      </c>
      <c r="Q1561" s="2" t="s">
        <v>6085</v>
      </c>
      <c r="R1561" t="str">
        <f t="shared" si="658"/>
        <v>FDBD=烬</v>
      </c>
    </row>
    <row r="1562" spans="1:18">
      <c r="A1562" s="2" t="s">
        <v>6955</v>
      </c>
      <c r="B1562" s="2" t="s">
        <v>6956</v>
      </c>
      <c r="C1562">
        <f t="shared" si="663"/>
        <v>1870</v>
      </c>
      <c r="D1562">
        <f t="shared" si="650"/>
        <v>1614</v>
      </c>
      <c r="E1562">
        <f t="shared" si="651"/>
        <v>1600</v>
      </c>
      <c r="F1562">
        <f t="shared" si="652"/>
        <v>205696</v>
      </c>
      <c r="G1562" t="str">
        <f t="shared" si="653"/>
        <v>00036380</v>
      </c>
      <c r="H1562" t="str">
        <f t="shared" si="662"/>
        <v>C0D9</v>
      </c>
      <c r="I1562" t="str">
        <f t="shared" si="664"/>
        <v/>
      </c>
      <c r="J1562" t="s">
        <v>6957</v>
      </c>
      <c r="K1562" t="str">
        <f t="shared" si="654"/>
        <v>D9C00000</v>
      </c>
      <c r="L1562" t="str">
        <f t="shared" si="655"/>
        <v>80630300</v>
      </c>
      <c r="M1562" t="str">
        <f t="shared" si="656"/>
        <v>D9C0000080630300</v>
      </c>
      <c r="N1562" t="str">
        <f t="shared" si="657"/>
        <v>D9C0=蕾</v>
      </c>
      <c r="P1562" s="2" t="s">
        <v>6958</v>
      </c>
      <c r="Q1562" s="2" t="s">
        <v>6089</v>
      </c>
      <c r="R1562" t="str">
        <f t="shared" si="658"/>
        <v>FEBD=浸</v>
      </c>
    </row>
    <row r="1563" spans="1:18">
      <c r="A1563" s="2" t="s">
        <v>6959</v>
      </c>
      <c r="B1563" s="2" t="s">
        <v>6960</v>
      </c>
      <c r="C1563">
        <f t="shared" si="663"/>
        <v>1871</v>
      </c>
      <c r="D1563">
        <f t="shared" si="650"/>
        <v>1615</v>
      </c>
      <c r="E1563">
        <f t="shared" si="651"/>
        <v>1600</v>
      </c>
      <c r="F1563">
        <f t="shared" si="652"/>
        <v>205760</v>
      </c>
      <c r="G1563" t="str">
        <f t="shared" si="653"/>
        <v>000363C0</v>
      </c>
      <c r="H1563" t="str">
        <f t="shared" si="662"/>
        <v>C0DA</v>
      </c>
      <c r="I1563" t="str">
        <f t="shared" si="664"/>
        <v/>
      </c>
      <c r="J1563" t="s">
        <v>6961</v>
      </c>
      <c r="K1563" t="str">
        <f t="shared" si="654"/>
        <v>DAC00000</v>
      </c>
      <c r="L1563" t="str">
        <f t="shared" si="655"/>
        <v>C0630300</v>
      </c>
      <c r="M1563" t="str">
        <f t="shared" si="656"/>
        <v>DAC00000C0630300</v>
      </c>
      <c r="N1563" t="str">
        <f t="shared" si="657"/>
        <v>DAC0=磊</v>
      </c>
      <c r="P1563" s="2" t="s">
        <v>6962</v>
      </c>
      <c r="Q1563" s="2" t="s">
        <v>6093</v>
      </c>
      <c r="R1563" t="str">
        <f t="shared" si="658"/>
        <v>A1BE=尽</v>
      </c>
    </row>
    <row r="1564" spans="1:18">
      <c r="A1564" s="2" t="s">
        <v>6963</v>
      </c>
      <c r="B1564" s="2" t="s">
        <v>6964</v>
      </c>
      <c r="C1564">
        <f t="shared" si="663"/>
        <v>1872</v>
      </c>
      <c r="D1564">
        <f t="shared" si="650"/>
        <v>1616</v>
      </c>
      <c r="E1564">
        <f t="shared" si="651"/>
        <v>1616</v>
      </c>
      <c r="F1564">
        <f t="shared" si="652"/>
        <v>206848</v>
      </c>
      <c r="G1564" t="str">
        <f t="shared" si="653"/>
        <v>00036800</v>
      </c>
      <c r="H1564" t="str">
        <f t="shared" si="662"/>
        <v>C0DB</v>
      </c>
      <c r="I1564" t="str">
        <f t="shared" si="664"/>
        <v/>
      </c>
      <c r="J1564" t="s">
        <v>6965</v>
      </c>
      <c r="K1564" t="str">
        <f t="shared" si="654"/>
        <v>DBC00000</v>
      </c>
      <c r="L1564" t="str">
        <f t="shared" si="655"/>
        <v>00680300</v>
      </c>
      <c r="M1564" t="str">
        <f t="shared" si="656"/>
        <v>DBC0000000680300</v>
      </c>
      <c r="N1564" t="str">
        <f t="shared" si="657"/>
        <v>DBC0=累</v>
      </c>
      <c r="P1564" s="2" t="s">
        <v>6966</v>
      </c>
      <c r="Q1564" s="2" t="s">
        <v>6097</v>
      </c>
      <c r="R1564" t="str">
        <f t="shared" si="658"/>
        <v>A2BE=劲</v>
      </c>
    </row>
    <row r="1565" spans="1:18">
      <c r="A1565" s="2" t="s">
        <v>6967</v>
      </c>
      <c r="B1565" s="2" t="s">
        <v>6968</v>
      </c>
      <c r="C1565">
        <f t="shared" si="663"/>
        <v>1873</v>
      </c>
      <c r="D1565">
        <f t="shared" si="650"/>
        <v>1617</v>
      </c>
      <c r="E1565">
        <f t="shared" si="651"/>
        <v>1616</v>
      </c>
      <c r="F1565">
        <f t="shared" si="652"/>
        <v>206912</v>
      </c>
      <c r="G1565" t="str">
        <f t="shared" si="653"/>
        <v>00036840</v>
      </c>
      <c r="H1565" t="str">
        <f t="shared" si="662"/>
        <v>C0DC</v>
      </c>
      <c r="I1565" t="str">
        <f t="shared" si="664"/>
        <v/>
      </c>
      <c r="J1565" t="s">
        <v>6969</v>
      </c>
      <c r="K1565" t="str">
        <f t="shared" si="654"/>
        <v>DCC00000</v>
      </c>
      <c r="L1565" t="str">
        <f t="shared" si="655"/>
        <v>40680300</v>
      </c>
      <c r="M1565" t="str">
        <f t="shared" si="656"/>
        <v>DCC0000040680300</v>
      </c>
      <c r="N1565" t="str">
        <f t="shared" si="657"/>
        <v>DCC0=儡</v>
      </c>
      <c r="P1565" s="2" t="s">
        <v>6970</v>
      </c>
      <c r="Q1565" s="2" t="s">
        <v>6101</v>
      </c>
      <c r="R1565" t="str">
        <f t="shared" si="658"/>
        <v>A3BE=荆</v>
      </c>
    </row>
    <row r="1566" spans="1:18">
      <c r="A1566" s="2" t="s">
        <v>6971</v>
      </c>
      <c r="B1566" s="2" t="s">
        <v>6972</v>
      </c>
      <c r="C1566">
        <f t="shared" si="663"/>
        <v>1874</v>
      </c>
      <c r="D1566">
        <f t="shared" si="650"/>
        <v>1618</v>
      </c>
      <c r="E1566">
        <f t="shared" si="651"/>
        <v>1616</v>
      </c>
      <c r="F1566">
        <f t="shared" si="652"/>
        <v>206976</v>
      </c>
      <c r="G1566" t="str">
        <f t="shared" si="653"/>
        <v>00036880</v>
      </c>
      <c r="H1566" t="str">
        <f t="shared" si="662"/>
        <v>C0DD</v>
      </c>
      <c r="I1566" t="str">
        <f t="shared" si="664"/>
        <v/>
      </c>
      <c r="J1566" t="s">
        <v>6973</v>
      </c>
      <c r="K1566" t="str">
        <f t="shared" si="654"/>
        <v>DDC00000</v>
      </c>
      <c r="L1566" t="str">
        <f t="shared" si="655"/>
        <v>80680300</v>
      </c>
      <c r="M1566" t="str">
        <f t="shared" si="656"/>
        <v>DDC0000080680300</v>
      </c>
      <c r="N1566" t="str">
        <f t="shared" si="657"/>
        <v>DDC0=垒</v>
      </c>
      <c r="P1566" s="2" t="s">
        <v>6974</v>
      </c>
      <c r="Q1566" s="2" t="s">
        <v>6105</v>
      </c>
      <c r="R1566" t="str">
        <f t="shared" si="658"/>
        <v>A4BE=兢</v>
      </c>
    </row>
    <row r="1567" spans="1:18">
      <c r="A1567" s="2" t="s">
        <v>6975</v>
      </c>
      <c r="B1567" s="2" t="s">
        <v>6976</v>
      </c>
      <c r="C1567">
        <f t="shared" si="663"/>
        <v>1875</v>
      </c>
      <c r="D1567">
        <f t="shared" si="650"/>
        <v>1619</v>
      </c>
      <c r="E1567">
        <f t="shared" si="651"/>
        <v>1616</v>
      </c>
      <c r="F1567">
        <f t="shared" si="652"/>
        <v>207040</v>
      </c>
      <c r="G1567" t="str">
        <f t="shared" si="653"/>
        <v>000368C0</v>
      </c>
      <c r="H1567" t="str">
        <f t="shared" ref="H1567:H1576" si="665">MID($H$1,(ROW()-2)*4+1,4)</f>
        <v>C0DE</v>
      </c>
      <c r="I1567" t="str">
        <f t="shared" si="664"/>
        <v/>
      </c>
      <c r="J1567" t="s">
        <v>6977</v>
      </c>
      <c r="K1567" t="str">
        <f t="shared" si="654"/>
        <v>DEC00000</v>
      </c>
      <c r="L1567" t="str">
        <f t="shared" si="655"/>
        <v>C0680300</v>
      </c>
      <c r="M1567" t="str">
        <f t="shared" si="656"/>
        <v>DEC00000C0680300</v>
      </c>
      <c r="N1567" t="str">
        <f t="shared" si="657"/>
        <v>DEC0=擂</v>
      </c>
      <c r="P1567" s="2" t="s">
        <v>6978</v>
      </c>
      <c r="Q1567" s="2" t="s">
        <v>6109</v>
      </c>
      <c r="R1567" t="str">
        <f t="shared" si="658"/>
        <v>A5BE=茎</v>
      </c>
    </row>
    <row r="1568" spans="1:18">
      <c r="A1568" s="2" t="s">
        <v>6979</v>
      </c>
      <c r="B1568" s="2" t="s">
        <v>6980</v>
      </c>
      <c r="C1568">
        <f t="shared" si="663"/>
        <v>1876</v>
      </c>
      <c r="D1568">
        <f t="shared" si="650"/>
        <v>1620</v>
      </c>
      <c r="E1568">
        <f t="shared" si="651"/>
        <v>1616</v>
      </c>
      <c r="F1568">
        <f t="shared" si="652"/>
        <v>207104</v>
      </c>
      <c r="G1568" t="str">
        <f t="shared" si="653"/>
        <v>00036900</v>
      </c>
      <c r="H1568" t="str">
        <f t="shared" si="665"/>
        <v>C0DF</v>
      </c>
      <c r="I1568" t="str">
        <f t="shared" si="664"/>
        <v/>
      </c>
      <c r="J1568" t="s">
        <v>6981</v>
      </c>
      <c r="K1568" t="str">
        <f t="shared" si="654"/>
        <v>DFC00000</v>
      </c>
      <c r="L1568" t="str">
        <f t="shared" si="655"/>
        <v>00690300</v>
      </c>
      <c r="M1568" t="str">
        <f t="shared" si="656"/>
        <v>DFC0000000690300</v>
      </c>
      <c r="N1568" t="str">
        <f t="shared" si="657"/>
        <v>DFC0=肋</v>
      </c>
      <c r="P1568" s="2" t="s">
        <v>6982</v>
      </c>
      <c r="Q1568" s="2" t="s">
        <v>6113</v>
      </c>
      <c r="R1568" t="str">
        <f t="shared" si="658"/>
        <v>A6BE=睛</v>
      </c>
    </row>
    <row r="1569" spans="1:18">
      <c r="A1569" s="2" t="s">
        <v>6983</v>
      </c>
      <c r="B1569" s="2" t="s">
        <v>6984</v>
      </c>
      <c r="C1569">
        <f t="shared" si="663"/>
        <v>1877</v>
      </c>
      <c r="D1569">
        <f t="shared" si="650"/>
        <v>1621</v>
      </c>
      <c r="E1569">
        <f t="shared" si="651"/>
        <v>1616</v>
      </c>
      <c r="F1569">
        <f t="shared" si="652"/>
        <v>207168</v>
      </c>
      <c r="G1569" t="str">
        <f t="shared" si="653"/>
        <v>00036940</v>
      </c>
      <c r="H1569" t="str">
        <f t="shared" si="665"/>
        <v>C0E0</v>
      </c>
      <c r="I1569" t="str">
        <f t="shared" si="664"/>
        <v/>
      </c>
      <c r="J1569" t="s">
        <v>6985</v>
      </c>
      <c r="K1569" t="str">
        <f t="shared" si="654"/>
        <v>E0C00000</v>
      </c>
      <c r="L1569" t="str">
        <f t="shared" si="655"/>
        <v>40690300</v>
      </c>
      <c r="M1569" t="str">
        <f t="shared" si="656"/>
        <v>E0C0000040690300</v>
      </c>
      <c r="N1569" t="str">
        <f t="shared" si="657"/>
        <v>E0C0=类</v>
      </c>
      <c r="P1569" s="2" t="s">
        <v>6986</v>
      </c>
      <c r="Q1569" s="2" t="s">
        <v>6117</v>
      </c>
      <c r="R1569" t="str">
        <f t="shared" si="658"/>
        <v>A7BE=晶</v>
      </c>
    </row>
    <row r="1570" spans="1:18">
      <c r="A1570" s="2" t="s">
        <v>6987</v>
      </c>
      <c r="B1570" s="2" t="s">
        <v>6988</v>
      </c>
      <c r="C1570">
        <f t="shared" si="663"/>
        <v>1878</v>
      </c>
      <c r="D1570">
        <f t="shared" si="650"/>
        <v>1622</v>
      </c>
      <c r="E1570">
        <f t="shared" si="651"/>
        <v>1616</v>
      </c>
      <c r="F1570">
        <f t="shared" si="652"/>
        <v>207232</v>
      </c>
      <c r="G1570" t="str">
        <f t="shared" si="653"/>
        <v>00036980</v>
      </c>
      <c r="H1570" t="str">
        <f t="shared" si="665"/>
        <v>C0E1</v>
      </c>
      <c r="I1570" t="str">
        <f t="shared" si="664"/>
        <v/>
      </c>
      <c r="J1570" t="s">
        <v>6989</v>
      </c>
      <c r="K1570" t="str">
        <f t="shared" si="654"/>
        <v>E1C00000</v>
      </c>
      <c r="L1570" t="str">
        <f t="shared" si="655"/>
        <v>80690300</v>
      </c>
      <c r="M1570" t="str">
        <f t="shared" si="656"/>
        <v>E1C0000080690300</v>
      </c>
      <c r="N1570" t="str">
        <f t="shared" si="657"/>
        <v>E1C0=泪</v>
      </c>
      <c r="P1570" s="2" t="s">
        <v>1539</v>
      </c>
      <c r="Q1570" s="2" t="s">
        <v>1540</v>
      </c>
      <c r="R1570" t="str">
        <f t="shared" si="658"/>
        <v>A8BE=鲸</v>
      </c>
    </row>
    <row r="1571" spans="1:18">
      <c r="A1571" s="2" t="s">
        <v>6990</v>
      </c>
      <c r="B1571" s="2" t="s">
        <v>6991</v>
      </c>
      <c r="C1571">
        <f t="shared" si="663"/>
        <v>1879</v>
      </c>
      <c r="D1571">
        <f t="shared" si="650"/>
        <v>1623</v>
      </c>
      <c r="E1571">
        <f t="shared" si="651"/>
        <v>1616</v>
      </c>
      <c r="F1571">
        <f t="shared" si="652"/>
        <v>207296</v>
      </c>
      <c r="G1571" t="str">
        <f t="shared" si="653"/>
        <v>000369C0</v>
      </c>
      <c r="H1571" t="str">
        <f t="shared" si="665"/>
        <v>C0E2</v>
      </c>
      <c r="I1571" t="str">
        <f t="shared" ref="I1571:I1580" si="666">MID($I$1,(ROW()-2)*4+1,4)</f>
        <v/>
      </c>
      <c r="J1571" t="s">
        <v>6992</v>
      </c>
      <c r="K1571" t="str">
        <f t="shared" si="654"/>
        <v>E2C00000</v>
      </c>
      <c r="L1571" t="str">
        <f t="shared" si="655"/>
        <v>C0690300</v>
      </c>
      <c r="M1571" t="str">
        <f t="shared" si="656"/>
        <v>E2C00000C0690300</v>
      </c>
      <c r="N1571" t="str">
        <f t="shared" si="657"/>
        <v>E2C0=棱</v>
      </c>
      <c r="P1571" s="2" t="s">
        <v>6993</v>
      </c>
      <c r="Q1571" s="2" t="s">
        <v>6124</v>
      </c>
      <c r="R1571" t="str">
        <f t="shared" si="658"/>
        <v>A9BE=京</v>
      </c>
    </row>
    <row r="1572" spans="1:18">
      <c r="A1572" s="2" t="s">
        <v>6994</v>
      </c>
      <c r="B1572" s="2" t="s">
        <v>6995</v>
      </c>
      <c r="C1572">
        <f t="shared" si="663"/>
        <v>1880</v>
      </c>
      <c r="D1572">
        <f t="shared" si="650"/>
        <v>1624</v>
      </c>
      <c r="E1572">
        <f t="shared" si="651"/>
        <v>1616</v>
      </c>
      <c r="F1572">
        <f t="shared" si="652"/>
        <v>207360</v>
      </c>
      <c r="G1572" t="str">
        <f t="shared" si="653"/>
        <v>00036A00</v>
      </c>
      <c r="H1572" t="str">
        <f t="shared" si="665"/>
        <v>C0E3</v>
      </c>
      <c r="I1572" t="str">
        <f t="shared" si="666"/>
        <v/>
      </c>
      <c r="J1572" t="s">
        <v>6996</v>
      </c>
      <c r="K1572" t="str">
        <f t="shared" si="654"/>
        <v>E3C00000</v>
      </c>
      <c r="L1572" t="str">
        <f t="shared" si="655"/>
        <v>006A0300</v>
      </c>
      <c r="M1572" t="str">
        <f t="shared" si="656"/>
        <v>E3C00000006A0300</v>
      </c>
      <c r="N1572" t="str">
        <f t="shared" si="657"/>
        <v>E3C0=楞</v>
      </c>
      <c r="P1572" s="2" t="s">
        <v>6997</v>
      </c>
      <c r="Q1572" s="2" t="s">
        <v>6127</v>
      </c>
      <c r="R1572" t="str">
        <f t="shared" si="658"/>
        <v>AABE=惊</v>
      </c>
    </row>
    <row r="1573" spans="1:18">
      <c r="A1573" s="2" t="s">
        <v>6998</v>
      </c>
      <c r="B1573" s="2" t="s">
        <v>6999</v>
      </c>
      <c r="C1573">
        <f t="shared" si="663"/>
        <v>1881</v>
      </c>
      <c r="D1573">
        <f t="shared" si="650"/>
        <v>1625</v>
      </c>
      <c r="E1573">
        <f t="shared" si="651"/>
        <v>1616</v>
      </c>
      <c r="F1573">
        <f t="shared" si="652"/>
        <v>207424</v>
      </c>
      <c r="G1573" t="str">
        <f t="shared" si="653"/>
        <v>00036A40</v>
      </c>
      <c r="H1573" t="str">
        <f t="shared" si="665"/>
        <v>C0E4</v>
      </c>
      <c r="I1573" t="str">
        <f t="shared" si="666"/>
        <v/>
      </c>
      <c r="J1573" t="s">
        <v>7000</v>
      </c>
      <c r="K1573" t="str">
        <f t="shared" si="654"/>
        <v>E4C00000</v>
      </c>
      <c r="L1573" t="str">
        <f t="shared" si="655"/>
        <v>406A0300</v>
      </c>
      <c r="M1573" t="str">
        <f t="shared" si="656"/>
        <v>E4C00000406A0300</v>
      </c>
      <c r="N1573" t="str">
        <f t="shared" si="657"/>
        <v>E4C0=冷</v>
      </c>
      <c r="P1573" s="2" t="s">
        <v>7001</v>
      </c>
      <c r="Q1573" s="2" t="s">
        <v>6131</v>
      </c>
      <c r="R1573" t="str">
        <f t="shared" si="658"/>
        <v>ABBE=精</v>
      </c>
    </row>
    <row r="1574" spans="1:18">
      <c r="A1574" s="2" t="s">
        <v>7002</v>
      </c>
      <c r="B1574" s="2" t="s">
        <v>7003</v>
      </c>
      <c r="C1574">
        <f t="shared" si="663"/>
        <v>1882</v>
      </c>
      <c r="D1574">
        <f t="shared" si="650"/>
        <v>1626</v>
      </c>
      <c r="E1574">
        <f t="shared" si="651"/>
        <v>1616</v>
      </c>
      <c r="F1574">
        <f t="shared" si="652"/>
        <v>207488</v>
      </c>
      <c r="G1574" t="str">
        <f t="shared" si="653"/>
        <v>00036A80</v>
      </c>
      <c r="H1574" t="str">
        <f t="shared" si="665"/>
        <v>C0E5</v>
      </c>
      <c r="I1574" t="str">
        <f t="shared" si="666"/>
        <v/>
      </c>
      <c r="J1574" t="s">
        <v>7004</v>
      </c>
      <c r="K1574" t="str">
        <f t="shared" si="654"/>
        <v>E5C00000</v>
      </c>
      <c r="L1574" t="str">
        <f t="shared" si="655"/>
        <v>806A0300</v>
      </c>
      <c r="M1574" t="str">
        <f t="shared" si="656"/>
        <v>E5C00000806A0300</v>
      </c>
      <c r="N1574" t="str">
        <f t="shared" si="657"/>
        <v>E5C0=厘</v>
      </c>
      <c r="P1574" s="2" t="s">
        <v>7005</v>
      </c>
      <c r="Q1574" s="2" t="s">
        <v>6135</v>
      </c>
      <c r="R1574" t="str">
        <f t="shared" si="658"/>
        <v>ACBE=粳</v>
      </c>
    </row>
    <row r="1575" spans="1:18">
      <c r="A1575" s="2" t="s">
        <v>7006</v>
      </c>
      <c r="B1575" s="2" t="s">
        <v>7007</v>
      </c>
      <c r="C1575">
        <f t="shared" si="663"/>
        <v>1883</v>
      </c>
      <c r="D1575">
        <f t="shared" si="650"/>
        <v>1627</v>
      </c>
      <c r="E1575">
        <f t="shared" si="651"/>
        <v>1616</v>
      </c>
      <c r="F1575">
        <f t="shared" si="652"/>
        <v>207552</v>
      </c>
      <c r="G1575" t="str">
        <f t="shared" si="653"/>
        <v>00036AC0</v>
      </c>
      <c r="H1575" t="str">
        <f t="shared" si="665"/>
        <v>C0E6</v>
      </c>
      <c r="I1575" t="str">
        <f t="shared" si="666"/>
        <v/>
      </c>
      <c r="J1575" t="s">
        <v>7008</v>
      </c>
      <c r="K1575" t="str">
        <f t="shared" si="654"/>
        <v>E6C00000</v>
      </c>
      <c r="L1575" t="str">
        <f t="shared" si="655"/>
        <v>C06A0300</v>
      </c>
      <c r="M1575" t="str">
        <f t="shared" si="656"/>
        <v>E6C00000C06A0300</v>
      </c>
      <c r="N1575" t="str">
        <f t="shared" si="657"/>
        <v>E6C0=梨</v>
      </c>
      <c r="P1575" s="2" t="s">
        <v>7009</v>
      </c>
      <c r="Q1575" s="2" t="s">
        <v>6139</v>
      </c>
      <c r="R1575" t="str">
        <f t="shared" si="658"/>
        <v>ADBE=经</v>
      </c>
    </row>
    <row r="1576" spans="1:18">
      <c r="A1576" s="2" t="s">
        <v>7010</v>
      </c>
      <c r="B1576" s="2" t="s">
        <v>7011</v>
      </c>
      <c r="C1576">
        <f t="shared" si="663"/>
        <v>1884</v>
      </c>
      <c r="D1576">
        <f t="shared" si="650"/>
        <v>1628</v>
      </c>
      <c r="E1576">
        <f t="shared" si="651"/>
        <v>1616</v>
      </c>
      <c r="F1576">
        <f t="shared" si="652"/>
        <v>207616</v>
      </c>
      <c r="G1576" t="str">
        <f t="shared" si="653"/>
        <v>00036B00</v>
      </c>
      <c r="H1576" t="str">
        <f t="shared" si="665"/>
        <v>C0E7</v>
      </c>
      <c r="I1576" t="str">
        <f t="shared" si="666"/>
        <v/>
      </c>
      <c r="J1576" t="s">
        <v>7012</v>
      </c>
      <c r="K1576" t="str">
        <f t="shared" si="654"/>
        <v>E7C00000</v>
      </c>
      <c r="L1576" t="str">
        <f t="shared" si="655"/>
        <v>006B0300</v>
      </c>
      <c r="M1576" t="str">
        <f t="shared" si="656"/>
        <v>E7C00000006B0300</v>
      </c>
      <c r="N1576" t="str">
        <f t="shared" si="657"/>
        <v>E7C0=犁</v>
      </c>
      <c r="P1576" s="2" t="s">
        <v>7013</v>
      </c>
      <c r="Q1576" s="2" t="s">
        <v>6143</v>
      </c>
      <c r="R1576" t="str">
        <f t="shared" si="658"/>
        <v>AEBE=井</v>
      </c>
    </row>
    <row r="1577" spans="1:18">
      <c r="A1577" s="2" t="s">
        <v>7014</v>
      </c>
      <c r="B1577" s="2" t="s">
        <v>7015</v>
      </c>
      <c r="C1577">
        <f t="shared" si="663"/>
        <v>1885</v>
      </c>
      <c r="D1577">
        <f t="shared" si="650"/>
        <v>1629</v>
      </c>
      <c r="E1577">
        <f t="shared" si="651"/>
        <v>1616</v>
      </c>
      <c r="F1577">
        <f t="shared" si="652"/>
        <v>207680</v>
      </c>
      <c r="G1577" t="str">
        <f t="shared" si="653"/>
        <v>00036B40</v>
      </c>
      <c r="H1577" t="str">
        <f t="shared" ref="H1577:H1586" si="667">MID($H$1,(ROW()-2)*4+1,4)</f>
        <v>C0E8</v>
      </c>
      <c r="I1577" t="str">
        <f t="shared" si="666"/>
        <v/>
      </c>
      <c r="J1577" t="s">
        <v>7016</v>
      </c>
      <c r="K1577" t="str">
        <f t="shared" si="654"/>
        <v>E8C00000</v>
      </c>
      <c r="L1577" t="str">
        <f t="shared" si="655"/>
        <v>406B0300</v>
      </c>
      <c r="M1577" t="str">
        <f t="shared" si="656"/>
        <v>E8C00000406B0300</v>
      </c>
      <c r="N1577" t="str">
        <f t="shared" si="657"/>
        <v>E8C0=黎</v>
      </c>
      <c r="P1577" s="2" t="s">
        <v>7017</v>
      </c>
      <c r="Q1577" s="2" t="s">
        <v>6147</v>
      </c>
      <c r="R1577" t="str">
        <f t="shared" si="658"/>
        <v>AFBE=警</v>
      </c>
    </row>
    <row r="1578" spans="1:18">
      <c r="A1578" s="2" t="s">
        <v>7018</v>
      </c>
      <c r="B1578" s="2" t="s">
        <v>7019</v>
      </c>
      <c r="C1578">
        <f t="shared" si="663"/>
        <v>1886</v>
      </c>
      <c r="D1578">
        <f t="shared" si="650"/>
        <v>1630</v>
      </c>
      <c r="E1578">
        <f t="shared" si="651"/>
        <v>1616</v>
      </c>
      <c r="F1578">
        <f t="shared" si="652"/>
        <v>207744</v>
      </c>
      <c r="G1578" t="str">
        <f t="shared" si="653"/>
        <v>00036B80</v>
      </c>
      <c r="H1578" t="str">
        <f t="shared" si="667"/>
        <v>C0E9</v>
      </c>
      <c r="I1578" t="str">
        <f t="shared" si="666"/>
        <v/>
      </c>
      <c r="J1578" t="s">
        <v>7020</v>
      </c>
      <c r="K1578" t="str">
        <f t="shared" si="654"/>
        <v>E9C00000</v>
      </c>
      <c r="L1578" t="str">
        <f t="shared" si="655"/>
        <v>806B0300</v>
      </c>
      <c r="M1578" t="str">
        <f t="shared" si="656"/>
        <v>E9C00000806B0300</v>
      </c>
      <c r="N1578" t="str">
        <f t="shared" si="657"/>
        <v>E9C0=篱</v>
      </c>
      <c r="P1578" s="2" t="s">
        <v>665</v>
      </c>
      <c r="Q1578" s="2" t="s">
        <v>819</v>
      </c>
      <c r="R1578" t="str">
        <f t="shared" si="658"/>
        <v>B0BE=景</v>
      </c>
    </row>
    <row r="1579" spans="1:18">
      <c r="A1579" s="2" t="s">
        <v>7021</v>
      </c>
      <c r="B1579" s="2" t="s">
        <v>7022</v>
      </c>
      <c r="C1579">
        <f t="shared" si="663"/>
        <v>1887</v>
      </c>
      <c r="D1579">
        <f t="shared" si="650"/>
        <v>1631</v>
      </c>
      <c r="E1579">
        <f t="shared" si="651"/>
        <v>1616</v>
      </c>
      <c r="F1579">
        <f t="shared" si="652"/>
        <v>207808</v>
      </c>
      <c r="G1579" t="str">
        <f t="shared" si="653"/>
        <v>00036BC0</v>
      </c>
      <c r="H1579" t="str">
        <f t="shared" si="667"/>
        <v>C0EA</v>
      </c>
      <c r="I1579" t="str">
        <f t="shared" si="666"/>
        <v/>
      </c>
      <c r="J1579" t="s">
        <v>7023</v>
      </c>
      <c r="K1579" t="str">
        <f t="shared" si="654"/>
        <v>EAC00000</v>
      </c>
      <c r="L1579" t="str">
        <f t="shared" si="655"/>
        <v>C06B0300</v>
      </c>
      <c r="M1579" t="str">
        <f t="shared" si="656"/>
        <v>EAC00000C06B0300</v>
      </c>
      <c r="N1579" t="str">
        <f t="shared" si="657"/>
        <v>EAC0=狸</v>
      </c>
      <c r="P1579" s="2" t="s">
        <v>1142</v>
      </c>
      <c r="Q1579" s="2" t="s">
        <v>6153</v>
      </c>
      <c r="R1579" t="str">
        <f t="shared" si="658"/>
        <v>B1BE=颈</v>
      </c>
    </row>
    <row r="1580" spans="1:18">
      <c r="A1580" s="2" t="s">
        <v>7024</v>
      </c>
      <c r="B1580" s="2" t="s">
        <v>7025</v>
      </c>
      <c r="C1580">
        <f t="shared" si="663"/>
        <v>1888</v>
      </c>
      <c r="D1580">
        <f t="shared" si="650"/>
        <v>1632</v>
      </c>
      <c r="E1580">
        <f t="shared" si="651"/>
        <v>1632</v>
      </c>
      <c r="F1580">
        <f t="shared" si="652"/>
        <v>208896</v>
      </c>
      <c r="G1580" t="str">
        <f t="shared" si="653"/>
        <v>00037000</v>
      </c>
      <c r="H1580" t="str">
        <f t="shared" si="667"/>
        <v>C0EB</v>
      </c>
      <c r="I1580" t="str">
        <f t="shared" si="666"/>
        <v/>
      </c>
      <c r="J1580" t="s">
        <v>7026</v>
      </c>
      <c r="K1580" t="str">
        <f t="shared" si="654"/>
        <v>EBC00000</v>
      </c>
      <c r="L1580" t="str">
        <f t="shared" si="655"/>
        <v>00700300</v>
      </c>
      <c r="M1580" t="str">
        <f t="shared" si="656"/>
        <v>EBC0000000700300</v>
      </c>
      <c r="N1580" t="str">
        <f t="shared" si="657"/>
        <v>EBC0=离</v>
      </c>
      <c r="P1580" s="2" t="s">
        <v>1693</v>
      </c>
      <c r="Q1580" s="2" t="s">
        <v>6156</v>
      </c>
      <c r="R1580" t="str">
        <f t="shared" si="658"/>
        <v>B2BE=静</v>
      </c>
    </row>
    <row r="1581" spans="1:18">
      <c r="A1581" s="2" t="s">
        <v>7027</v>
      </c>
      <c r="B1581" s="2" t="s">
        <v>7028</v>
      </c>
      <c r="C1581">
        <f t="shared" si="663"/>
        <v>1889</v>
      </c>
      <c r="D1581">
        <f t="shared" si="650"/>
        <v>1633</v>
      </c>
      <c r="E1581">
        <f t="shared" si="651"/>
        <v>1632</v>
      </c>
      <c r="F1581">
        <f t="shared" si="652"/>
        <v>208960</v>
      </c>
      <c r="G1581" t="str">
        <f t="shared" si="653"/>
        <v>00037040</v>
      </c>
      <c r="H1581" t="str">
        <f t="shared" si="667"/>
        <v>C0EC</v>
      </c>
      <c r="I1581" t="str">
        <f t="shared" ref="I1581:I1590" si="668">MID($I$1,(ROW()-2)*4+1,4)</f>
        <v/>
      </c>
      <c r="J1581" t="s">
        <v>7029</v>
      </c>
      <c r="K1581" t="str">
        <f t="shared" si="654"/>
        <v>ECC00000</v>
      </c>
      <c r="L1581" t="str">
        <f t="shared" si="655"/>
        <v>40700300</v>
      </c>
      <c r="M1581" t="str">
        <f t="shared" si="656"/>
        <v>ECC0000040700300</v>
      </c>
      <c r="N1581" t="str">
        <f t="shared" si="657"/>
        <v>ECC0=漓</v>
      </c>
      <c r="P1581" s="2" t="s">
        <v>2236</v>
      </c>
      <c r="Q1581" s="2" t="s">
        <v>6159</v>
      </c>
      <c r="R1581" t="str">
        <f t="shared" si="658"/>
        <v>B3BE=境</v>
      </c>
    </row>
    <row r="1582" spans="1:18">
      <c r="A1582" s="2" t="s">
        <v>7030</v>
      </c>
      <c r="B1582" s="2" t="s">
        <v>7031</v>
      </c>
      <c r="C1582">
        <f t="shared" si="663"/>
        <v>1890</v>
      </c>
      <c r="D1582">
        <f t="shared" si="650"/>
        <v>1634</v>
      </c>
      <c r="E1582">
        <f t="shared" si="651"/>
        <v>1632</v>
      </c>
      <c r="F1582">
        <f t="shared" si="652"/>
        <v>209024</v>
      </c>
      <c r="G1582" t="str">
        <f t="shared" si="653"/>
        <v>00037080</v>
      </c>
      <c r="H1582" t="str">
        <f t="shared" si="667"/>
        <v>C0ED</v>
      </c>
      <c r="I1582" t="str">
        <f t="shared" si="668"/>
        <v/>
      </c>
      <c r="J1582" t="s">
        <v>7032</v>
      </c>
      <c r="K1582" t="str">
        <f t="shared" si="654"/>
        <v>EDC00000</v>
      </c>
      <c r="L1582" t="str">
        <f t="shared" si="655"/>
        <v>80700300</v>
      </c>
      <c r="M1582" t="str">
        <f t="shared" si="656"/>
        <v>EDC0000080700300</v>
      </c>
      <c r="N1582" t="str">
        <f t="shared" si="657"/>
        <v>EDC0=理</v>
      </c>
      <c r="P1582" s="2" t="s">
        <v>2765</v>
      </c>
      <c r="Q1582" s="2" t="s">
        <v>6162</v>
      </c>
      <c r="R1582" t="str">
        <f t="shared" si="658"/>
        <v>B4BE=敬</v>
      </c>
    </row>
    <row r="1583" spans="1:18">
      <c r="A1583" s="2" t="s">
        <v>7033</v>
      </c>
      <c r="B1583" s="2" t="s">
        <v>7034</v>
      </c>
      <c r="C1583">
        <f t="shared" si="663"/>
        <v>1891</v>
      </c>
      <c r="D1583">
        <f t="shared" si="650"/>
        <v>1635</v>
      </c>
      <c r="E1583">
        <f t="shared" si="651"/>
        <v>1632</v>
      </c>
      <c r="F1583">
        <f t="shared" si="652"/>
        <v>209088</v>
      </c>
      <c r="G1583" t="str">
        <f t="shared" si="653"/>
        <v>000370C0</v>
      </c>
      <c r="H1583" t="str">
        <f t="shared" si="667"/>
        <v>C0EE</v>
      </c>
      <c r="I1583" t="str">
        <f t="shared" si="668"/>
        <v/>
      </c>
      <c r="J1583" t="s">
        <v>7035</v>
      </c>
      <c r="K1583" t="str">
        <f t="shared" si="654"/>
        <v>EEC00000</v>
      </c>
      <c r="L1583" t="str">
        <f t="shared" si="655"/>
        <v>C0700300</v>
      </c>
      <c r="M1583" t="str">
        <f t="shared" si="656"/>
        <v>EEC00000C0700300</v>
      </c>
      <c r="N1583" t="str">
        <f t="shared" si="657"/>
        <v>EEC0=李</v>
      </c>
      <c r="P1583" s="2" t="s">
        <v>3143</v>
      </c>
      <c r="Q1583" s="2" t="s">
        <v>6165</v>
      </c>
      <c r="R1583" t="str">
        <f t="shared" si="658"/>
        <v>B5BE=镜</v>
      </c>
    </row>
    <row r="1584" spans="1:18">
      <c r="A1584" s="2" t="s">
        <v>7036</v>
      </c>
      <c r="B1584" s="2" t="s">
        <v>7037</v>
      </c>
      <c r="C1584">
        <f t="shared" si="663"/>
        <v>1892</v>
      </c>
      <c r="D1584">
        <f t="shared" si="650"/>
        <v>1636</v>
      </c>
      <c r="E1584">
        <f t="shared" si="651"/>
        <v>1632</v>
      </c>
      <c r="F1584">
        <f t="shared" si="652"/>
        <v>209152</v>
      </c>
      <c r="G1584" t="str">
        <f t="shared" si="653"/>
        <v>00037100</v>
      </c>
      <c r="H1584" t="str">
        <f t="shared" si="667"/>
        <v>C0EF</v>
      </c>
      <c r="I1584" t="str">
        <f t="shared" si="668"/>
        <v/>
      </c>
      <c r="J1584" t="s">
        <v>7038</v>
      </c>
      <c r="K1584" t="str">
        <f t="shared" si="654"/>
        <v>EFC00000</v>
      </c>
      <c r="L1584" t="str">
        <f t="shared" si="655"/>
        <v>00710300</v>
      </c>
      <c r="M1584" t="str">
        <f t="shared" si="656"/>
        <v>EFC0000000710300</v>
      </c>
      <c r="N1584" t="str">
        <f t="shared" si="657"/>
        <v>EFC0=里</v>
      </c>
      <c r="P1584" s="2" t="s">
        <v>3491</v>
      </c>
      <c r="Q1584" s="2" t="s">
        <v>6168</v>
      </c>
      <c r="R1584" t="str">
        <f t="shared" si="658"/>
        <v>B6BE=径</v>
      </c>
    </row>
    <row r="1585" spans="1:18">
      <c r="A1585" s="2" t="s">
        <v>1648</v>
      </c>
      <c r="B1585" s="2" t="s">
        <v>7039</v>
      </c>
      <c r="C1585">
        <f t="shared" si="663"/>
        <v>1893</v>
      </c>
      <c r="D1585">
        <f t="shared" si="650"/>
        <v>1637</v>
      </c>
      <c r="E1585">
        <f t="shared" si="651"/>
        <v>1632</v>
      </c>
      <c r="F1585">
        <f t="shared" si="652"/>
        <v>209216</v>
      </c>
      <c r="G1585" t="str">
        <f t="shared" si="653"/>
        <v>00037140</v>
      </c>
      <c r="H1585" t="str">
        <f t="shared" si="667"/>
        <v>C0F0</v>
      </c>
      <c r="I1585" t="str">
        <f t="shared" si="668"/>
        <v/>
      </c>
      <c r="J1585" t="s">
        <v>7040</v>
      </c>
      <c r="K1585" t="str">
        <f t="shared" si="654"/>
        <v>F0C00000</v>
      </c>
      <c r="L1585" t="str">
        <f t="shared" si="655"/>
        <v>40710300</v>
      </c>
      <c r="M1585" t="str">
        <f t="shared" si="656"/>
        <v>F0C0000040710300</v>
      </c>
      <c r="N1585" t="str">
        <f t="shared" si="657"/>
        <v>F0C0=鲤</v>
      </c>
      <c r="P1585" s="2" t="s">
        <v>3835</v>
      </c>
      <c r="Q1585" s="2" t="s">
        <v>6171</v>
      </c>
      <c r="R1585" t="str">
        <f t="shared" si="658"/>
        <v>B7BE=痉</v>
      </c>
    </row>
    <row r="1586" spans="1:18">
      <c r="A1586" s="2" t="s">
        <v>7041</v>
      </c>
      <c r="B1586" s="2" t="s">
        <v>7042</v>
      </c>
      <c r="C1586">
        <f t="shared" si="663"/>
        <v>1894</v>
      </c>
      <c r="D1586">
        <f t="shared" si="650"/>
        <v>1638</v>
      </c>
      <c r="E1586">
        <f t="shared" si="651"/>
        <v>1632</v>
      </c>
      <c r="F1586">
        <f t="shared" si="652"/>
        <v>209280</v>
      </c>
      <c r="G1586" t="str">
        <f t="shared" si="653"/>
        <v>00037180</v>
      </c>
      <c r="H1586" t="str">
        <f t="shared" si="667"/>
        <v>C0F1</v>
      </c>
      <c r="I1586" t="str">
        <f t="shared" si="668"/>
        <v/>
      </c>
      <c r="J1586" t="s">
        <v>7043</v>
      </c>
      <c r="K1586" t="str">
        <f t="shared" si="654"/>
        <v>F1C00000</v>
      </c>
      <c r="L1586" t="str">
        <f t="shared" si="655"/>
        <v>80710300</v>
      </c>
      <c r="M1586" t="str">
        <f t="shared" si="656"/>
        <v>F1C0000080710300</v>
      </c>
      <c r="N1586" t="str">
        <f t="shared" si="657"/>
        <v>F1C0=礼</v>
      </c>
      <c r="P1586" s="2" t="s">
        <v>4179</v>
      </c>
      <c r="Q1586" s="2" t="s">
        <v>6174</v>
      </c>
      <c r="R1586" t="str">
        <f t="shared" si="658"/>
        <v>B8BE=靖</v>
      </c>
    </row>
    <row r="1587" spans="1:18">
      <c r="A1587" s="2" t="s">
        <v>1654</v>
      </c>
      <c r="B1587" s="2" t="s">
        <v>7044</v>
      </c>
      <c r="C1587">
        <f t="shared" si="663"/>
        <v>1895</v>
      </c>
      <c r="D1587">
        <f t="shared" si="650"/>
        <v>1639</v>
      </c>
      <c r="E1587">
        <f t="shared" si="651"/>
        <v>1632</v>
      </c>
      <c r="F1587">
        <f t="shared" si="652"/>
        <v>209344</v>
      </c>
      <c r="G1587" t="str">
        <f t="shared" si="653"/>
        <v>000371C0</v>
      </c>
      <c r="H1587" t="str">
        <f t="shared" ref="H1587:H1596" si="669">MID($H$1,(ROW()-2)*4+1,4)</f>
        <v>C0F2</v>
      </c>
      <c r="I1587" t="str">
        <f t="shared" si="668"/>
        <v/>
      </c>
      <c r="J1587" t="s">
        <v>7045</v>
      </c>
      <c r="K1587" t="str">
        <f t="shared" si="654"/>
        <v>F2C00000</v>
      </c>
      <c r="L1587" t="str">
        <f t="shared" si="655"/>
        <v>C0710300</v>
      </c>
      <c r="M1587" t="str">
        <f t="shared" si="656"/>
        <v>F2C00000C0710300</v>
      </c>
      <c r="N1587" t="str">
        <f t="shared" si="657"/>
        <v>F2C0=莉</v>
      </c>
      <c r="P1587" s="2" t="s">
        <v>4518</v>
      </c>
      <c r="Q1587" s="2" t="s">
        <v>6177</v>
      </c>
      <c r="R1587" t="str">
        <f t="shared" si="658"/>
        <v>B9BE=竟</v>
      </c>
    </row>
    <row r="1588" spans="1:18">
      <c r="A1588" s="2" t="s">
        <v>7046</v>
      </c>
      <c r="B1588" s="2" t="s">
        <v>7047</v>
      </c>
      <c r="C1588">
        <f t="shared" si="663"/>
        <v>1896</v>
      </c>
      <c r="D1588">
        <f t="shared" si="650"/>
        <v>1640</v>
      </c>
      <c r="E1588">
        <f t="shared" si="651"/>
        <v>1632</v>
      </c>
      <c r="F1588">
        <f t="shared" si="652"/>
        <v>209408</v>
      </c>
      <c r="G1588" t="str">
        <f t="shared" si="653"/>
        <v>00037200</v>
      </c>
      <c r="H1588" t="str">
        <f t="shared" si="669"/>
        <v>C0F3</v>
      </c>
      <c r="I1588" t="str">
        <f t="shared" si="668"/>
        <v/>
      </c>
      <c r="J1588" t="s">
        <v>7048</v>
      </c>
      <c r="K1588" t="str">
        <f t="shared" si="654"/>
        <v>F3C00000</v>
      </c>
      <c r="L1588" t="str">
        <f t="shared" si="655"/>
        <v>00720300</v>
      </c>
      <c r="M1588" t="str">
        <f t="shared" si="656"/>
        <v>F3C0000000720300</v>
      </c>
      <c r="N1588" t="str">
        <f t="shared" si="657"/>
        <v>F3C0=荔</v>
      </c>
      <c r="P1588" s="2" t="s">
        <v>4859</v>
      </c>
      <c r="Q1588" s="2" t="s">
        <v>6180</v>
      </c>
      <c r="R1588" t="str">
        <f t="shared" si="658"/>
        <v>BABE=竞</v>
      </c>
    </row>
    <row r="1589" spans="1:18">
      <c r="A1589" s="2" t="s">
        <v>7049</v>
      </c>
      <c r="B1589" s="2" t="s">
        <v>7050</v>
      </c>
      <c r="C1589">
        <f t="shared" si="663"/>
        <v>1897</v>
      </c>
      <c r="D1589">
        <f t="shared" si="650"/>
        <v>1641</v>
      </c>
      <c r="E1589">
        <f t="shared" si="651"/>
        <v>1632</v>
      </c>
      <c r="F1589">
        <f t="shared" si="652"/>
        <v>209472</v>
      </c>
      <c r="G1589" t="str">
        <f t="shared" si="653"/>
        <v>00037240</v>
      </c>
      <c r="H1589" t="str">
        <f t="shared" si="669"/>
        <v>C0F4</v>
      </c>
      <c r="I1589" t="str">
        <f t="shared" si="668"/>
        <v/>
      </c>
      <c r="J1589" t="s">
        <v>7051</v>
      </c>
      <c r="K1589" t="str">
        <f t="shared" si="654"/>
        <v>F4C00000</v>
      </c>
      <c r="L1589" t="str">
        <f t="shared" si="655"/>
        <v>40720300</v>
      </c>
      <c r="M1589" t="str">
        <f t="shared" si="656"/>
        <v>F4C0000040720300</v>
      </c>
      <c r="N1589" t="str">
        <f t="shared" si="657"/>
        <v>F4C0=吏</v>
      </c>
      <c r="P1589" s="2" t="s">
        <v>5193</v>
      </c>
      <c r="Q1589" s="2" t="s">
        <v>6183</v>
      </c>
      <c r="R1589" t="str">
        <f t="shared" si="658"/>
        <v>BBBE=净</v>
      </c>
    </row>
    <row r="1590" spans="1:18">
      <c r="A1590" s="2" t="s">
        <v>7052</v>
      </c>
      <c r="B1590" s="2" t="s">
        <v>7053</v>
      </c>
      <c r="C1590">
        <f t="shared" si="663"/>
        <v>1898</v>
      </c>
      <c r="D1590">
        <f t="shared" si="650"/>
        <v>1642</v>
      </c>
      <c r="E1590">
        <f t="shared" si="651"/>
        <v>1632</v>
      </c>
      <c r="F1590">
        <f t="shared" si="652"/>
        <v>209536</v>
      </c>
      <c r="G1590" t="str">
        <f t="shared" si="653"/>
        <v>00037280</v>
      </c>
      <c r="H1590" t="str">
        <f t="shared" si="669"/>
        <v>C0F5</v>
      </c>
      <c r="I1590" t="str">
        <f t="shared" si="668"/>
        <v/>
      </c>
      <c r="J1590" t="s">
        <v>7054</v>
      </c>
      <c r="K1590" t="str">
        <f t="shared" si="654"/>
        <v>F5C00000</v>
      </c>
      <c r="L1590" t="str">
        <f t="shared" si="655"/>
        <v>80720300</v>
      </c>
      <c r="M1590" t="str">
        <f t="shared" si="656"/>
        <v>F5C0000080720300</v>
      </c>
      <c r="N1590" t="str">
        <f t="shared" si="657"/>
        <v>F5C0=栗</v>
      </c>
      <c r="P1590" s="2" t="s">
        <v>5525</v>
      </c>
      <c r="Q1590" s="2" t="s">
        <v>6186</v>
      </c>
      <c r="R1590" t="str">
        <f t="shared" si="658"/>
        <v>BCBE=炯</v>
      </c>
    </row>
    <row r="1591" spans="1:18">
      <c r="A1591" s="2" t="s">
        <v>1660</v>
      </c>
      <c r="B1591" s="2" t="s">
        <v>7055</v>
      </c>
      <c r="C1591">
        <f t="shared" si="663"/>
        <v>1899</v>
      </c>
      <c r="D1591">
        <f t="shared" si="650"/>
        <v>1643</v>
      </c>
      <c r="E1591">
        <f t="shared" si="651"/>
        <v>1632</v>
      </c>
      <c r="F1591">
        <f t="shared" si="652"/>
        <v>209600</v>
      </c>
      <c r="G1591" t="str">
        <f t="shared" si="653"/>
        <v>000372C0</v>
      </c>
      <c r="H1591" t="str">
        <f t="shared" si="669"/>
        <v>C0F6</v>
      </c>
      <c r="I1591" t="str">
        <f t="shared" ref="I1591:I1600" si="670">MID($I$1,(ROW()-2)*4+1,4)</f>
        <v/>
      </c>
      <c r="J1591" t="s">
        <v>7056</v>
      </c>
      <c r="K1591" t="str">
        <f t="shared" si="654"/>
        <v>F6C00000</v>
      </c>
      <c r="L1591" t="str">
        <f t="shared" si="655"/>
        <v>C0720300</v>
      </c>
      <c r="M1591" t="str">
        <f t="shared" si="656"/>
        <v>F6C00000C0720300</v>
      </c>
      <c r="N1591" t="str">
        <f t="shared" si="657"/>
        <v>F6C0=丽</v>
      </c>
      <c r="P1591" s="2" t="s">
        <v>5862</v>
      </c>
      <c r="Q1591" s="2" t="s">
        <v>6190</v>
      </c>
      <c r="R1591" t="str">
        <f t="shared" si="658"/>
        <v>BDBE=窘</v>
      </c>
    </row>
    <row r="1592" spans="1:18">
      <c r="A1592" s="2" t="s">
        <v>7057</v>
      </c>
      <c r="B1592" s="2" t="s">
        <v>7058</v>
      </c>
      <c r="C1592">
        <f t="shared" si="663"/>
        <v>1900</v>
      </c>
      <c r="D1592">
        <f t="shared" si="650"/>
        <v>1644</v>
      </c>
      <c r="E1592">
        <f t="shared" si="651"/>
        <v>1632</v>
      </c>
      <c r="F1592">
        <f t="shared" si="652"/>
        <v>209664</v>
      </c>
      <c r="G1592" t="str">
        <f t="shared" si="653"/>
        <v>00037300</v>
      </c>
      <c r="H1592" t="str">
        <f t="shared" si="669"/>
        <v>C0F7</v>
      </c>
      <c r="I1592" t="str">
        <f t="shared" si="670"/>
        <v/>
      </c>
      <c r="J1592" t="s">
        <v>7059</v>
      </c>
      <c r="K1592" t="str">
        <f t="shared" si="654"/>
        <v>F7C00000</v>
      </c>
      <c r="L1592" t="str">
        <f t="shared" si="655"/>
        <v>00730300</v>
      </c>
      <c r="M1592" t="str">
        <f t="shared" si="656"/>
        <v>F7C0000000730300</v>
      </c>
      <c r="N1592" t="str">
        <f t="shared" si="657"/>
        <v>F7C0=厉</v>
      </c>
      <c r="P1592" s="2" t="s">
        <v>6196</v>
      </c>
      <c r="Q1592" s="2" t="s">
        <v>6194</v>
      </c>
      <c r="R1592" t="str">
        <f t="shared" si="658"/>
        <v>BEBE=揪</v>
      </c>
    </row>
    <row r="1593" spans="1:18">
      <c r="A1593" s="2" t="s">
        <v>781</v>
      </c>
      <c r="B1593" s="2" t="s">
        <v>7060</v>
      </c>
      <c r="C1593">
        <f t="shared" si="663"/>
        <v>1901</v>
      </c>
      <c r="D1593">
        <f t="shared" si="650"/>
        <v>1645</v>
      </c>
      <c r="E1593">
        <f t="shared" si="651"/>
        <v>1632</v>
      </c>
      <c r="F1593">
        <f t="shared" si="652"/>
        <v>209728</v>
      </c>
      <c r="G1593" t="str">
        <f t="shared" si="653"/>
        <v>00037340</v>
      </c>
      <c r="H1593" t="str">
        <f t="shared" si="669"/>
        <v>C0F8</v>
      </c>
      <c r="I1593" t="str">
        <f t="shared" si="670"/>
        <v/>
      </c>
      <c r="J1593" t="s">
        <v>7061</v>
      </c>
      <c r="K1593" t="str">
        <f t="shared" si="654"/>
        <v>F8C00000</v>
      </c>
      <c r="L1593" t="str">
        <f t="shared" si="655"/>
        <v>40730300</v>
      </c>
      <c r="M1593" t="str">
        <f t="shared" si="656"/>
        <v>F8C0000040730300</v>
      </c>
      <c r="N1593" t="str">
        <f t="shared" si="657"/>
        <v>F8C0=励</v>
      </c>
      <c r="P1593" s="2" t="s">
        <v>6524</v>
      </c>
      <c r="Q1593" s="2" t="s">
        <v>6198</v>
      </c>
      <c r="R1593" t="str">
        <f t="shared" si="658"/>
        <v>BFBE=究</v>
      </c>
    </row>
    <row r="1594" spans="1:18">
      <c r="A1594" s="2" t="s">
        <v>7062</v>
      </c>
      <c r="B1594" s="2" t="s">
        <v>7063</v>
      </c>
      <c r="C1594">
        <f t="shared" si="663"/>
        <v>1902</v>
      </c>
      <c r="D1594">
        <f t="shared" si="650"/>
        <v>1646</v>
      </c>
      <c r="E1594">
        <f t="shared" si="651"/>
        <v>1632</v>
      </c>
      <c r="F1594">
        <f t="shared" si="652"/>
        <v>209792</v>
      </c>
      <c r="G1594" t="str">
        <f t="shared" si="653"/>
        <v>00037380</v>
      </c>
      <c r="H1594" t="str">
        <f t="shared" si="669"/>
        <v>C0F9</v>
      </c>
      <c r="I1594" t="str">
        <f t="shared" si="670"/>
        <v/>
      </c>
      <c r="J1594" t="s">
        <v>7064</v>
      </c>
      <c r="K1594" t="str">
        <f t="shared" si="654"/>
        <v>F9C00000</v>
      </c>
      <c r="L1594" t="str">
        <f t="shared" si="655"/>
        <v>80730300</v>
      </c>
      <c r="M1594" t="str">
        <f t="shared" si="656"/>
        <v>F9C0000080730300</v>
      </c>
      <c r="N1594" t="str">
        <f t="shared" si="657"/>
        <v>F9C0=砾</v>
      </c>
      <c r="P1594" s="2" t="s">
        <v>6857</v>
      </c>
      <c r="Q1594" s="2" t="s">
        <v>6202</v>
      </c>
      <c r="R1594" t="str">
        <f t="shared" si="658"/>
        <v>C0BE=纠</v>
      </c>
    </row>
    <row r="1595" spans="1:18">
      <c r="A1595" s="2" t="s">
        <v>7065</v>
      </c>
      <c r="B1595" s="2" t="s">
        <v>7066</v>
      </c>
      <c r="C1595">
        <f t="shared" si="663"/>
        <v>1903</v>
      </c>
      <c r="D1595">
        <f t="shared" si="650"/>
        <v>1647</v>
      </c>
      <c r="E1595">
        <f t="shared" si="651"/>
        <v>1632</v>
      </c>
      <c r="F1595">
        <f t="shared" si="652"/>
        <v>209856</v>
      </c>
      <c r="G1595" t="str">
        <f t="shared" si="653"/>
        <v>000373C0</v>
      </c>
      <c r="H1595" t="str">
        <f t="shared" si="669"/>
        <v>C0FA</v>
      </c>
      <c r="I1595" t="str">
        <f t="shared" si="670"/>
        <v/>
      </c>
      <c r="J1595" t="s">
        <v>7067</v>
      </c>
      <c r="K1595" t="str">
        <f t="shared" si="654"/>
        <v>FAC00000</v>
      </c>
      <c r="L1595" t="str">
        <f t="shared" si="655"/>
        <v>C0730300</v>
      </c>
      <c r="M1595" t="str">
        <f t="shared" si="656"/>
        <v>FAC00000C0730300</v>
      </c>
      <c r="N1595" t="str">
        <f t="shared" si="657"/>
        <v>FAC0=历</v>
      </c>
      <c r="P1595" s="2" t="s">
        <v>7068</v>
      </c>
      <c r="Q1595" s="2" t="s">
        <v>6206</v>
      </c>
      <c r="R1595" t="str">
        <f t="shared" si="658"/>
        <v>C1BE=玖</v>
      </c>
    </row>
    <row r="1596" spans="1:18">
      <c r="A1596" s="2" t="s">
        <v>1666</v>
      </c>
      <c r="B1596" s="2" t="s">
        <v>7069</v>
      </c>
      <c r="C1596">
        <f t="shared" si="663"/>
        <v>1904</v>
      </c>
      <c r="D1596">
        <f t="shared" si="650"/>
        <v>1648</v>
      </c>
      <c r="E1596">
        <f t="shared" si="651"/>
        <v>1648</v>
      </c>
      <c r="F1596">
        <f t="shared" si="652"/>
        <v>210944</v>
      </c>
      <c r="G1596" t="str">
        <f t="shared" si="653"/>
        <v>00037800</v>
      </c>
      <c r="H1596" t="str">
        <f t="shared" si="669"/>
        <v>C0FB</v>
      </c>
      <c r="I1596" t="str">
        <f t="shared" si="670"/>
        <v/>
      </c>
      <c r="J1596" t="s">
        <v>7070</v>
      </c>
      <c r="K1596" t="str">
        <f t="shared" si="654"/>
        <v>FBC00000</v>
      </c>
      <c r="L1596" t="str">
        <f t="shared" si="655"/>
        <v>00780300</v>
      </c>
      <c r="M1596" t="str">
        <f t="shared" si="656"/>
        <v>FBC0000000780300</v>
      </c>
      <c r="N1596" t="str">
        <f t="shared" si="657"/>
        <v>FBC0=利</v>
      </c>
      <c r="P1596" s="2" t="s">
        <v>7071</v>
      </c>
      <c r="Q1596" s="2" t="s">
        <v>6210</v>
      </c>
      <c r="R1596" t="str">
        <f t="shared" si="658"/>
        <v>C2BE=韭</v>
      </c>
    </row>
    <row r="1597" spans="1:18">
      <c r="A1597" s="2" t="s">
        <v>7072</v>
      </c>
      <c r="B1597" s="2" t="s">
        <v>7073</v>
      </c>
      <c r="C1597">
        <f t="shared" si="663"/>
        <v>1905</v>
      </c>
      <c r="D1597">
        <f t="shared" si="650"/>
        <v>1649</v>
      </c>
      <c r="E1597">
        <f t="shared" si="651"/>
        <v>1648</v>
      </c>
      <c r="F1597">
        <f t="shared" si="652"/>
        <v>211008</v>
      </c>
      <c r="G1597" t="str">
        <f t="shared" si="653"/>
        <v>00037840</v>
      </c>
      <c r="H1597" t="str">
        <f t="shared" ref="H1597:H1606" si="671">MID($H$1,(ROW()-2)*4+1,4)</f>
        <v>C0FC</v>
      </c>
      <c r="I1597" t="str">
        <f t="shared" si="670"/>
        <v/>
      </c>
      <c r="J1597" t="s">
        <v>7074</v>
      </c>
      <c r="K1597" t="str">
        <f t="shared" si="654"/>
        <v>FCC00000</v>
      </c>
      <c r="L1597" t="str">
        <f t="shared" si="655"/>
        <v>40780300</v>
      </c>
      <c r="M1597" t="str">
        <f t="shared" si="656"/>
        <v>FCC0000040780300</v>
      </c>
      <c r="N1597" t="str">
        <f t="shared" si="657"/>
        <v>FCC0=傈</v>
      </c>
      <c r="P1597" s="2" t="s">
        <v>7075</v>
      </c>
      <c r="Q1597" s="2" t="s">
        <v>6214</v>
      </c>
      <c r="R1597" t="str">
        <f t="shared" si="658"/>
        <v>C3BE=久</v>
      </c>
    </row>
    <row r="1598" spans="1:18">
      <c r="A1598" s="2" t="s">
        <v>7076</v>
      </c>
      <c r="B1598" s="2" t="s">
        <v>7077</v>
      </c>
      <c r="C1598">
        <f t="shared" si="663"/>
        <v>1906</v>
      </c>
      <c r="D1598">
        <f t="shared" si="650"/>
        <v>1650</v>
      </c>
      <c r="E1598">
        <f t="shared" si="651"/>
        <v>1648</v>
      </c>
      <c r="F1598">
        <f t="shared" si="652"/>
        <v>211072</v>
      </c>
      <c r="G1598" t="str">
        <f t="shared" si="653"/>
        <v>00037880</v>
      </c>
      <c r="H1598" t="str">
        <f t="shared" si="671"/>
        <v>C0FD</v>
      </c>
      <c r="I1598" t="str">
        <f t="shared" si="670"/>
        <v/>
      </c>
      <c r="J1598" t="s">
        <v>7078</v>
      </c>
      <c r="K1598" t="str">
        <f t="shared" si="654"/>
        <v>FDC00000</v>
      </c>
      <c r="L1598" t="str">
        <f t="shared" si="655"/>
        <v>80780300</v>
      </c>
      <c r="M1598" t="str">
        <f t="shared" si="656"/>
        <v>FDC0000080780300</v>
      </c>
      <c r="N1598" t="str">
        <f t="shared" si="657"/>
        <v>FDC0=例</v>
      </c>
      <c r="P1598" s="2" t="s">
        <v>7079</v>
      </c>
      <c r="Q1598" s="2" t="s">
        <v>6218</v>
      </c>
      <c r="R1598" t="str">
        <f t="shared" si="658"/>
        <v>C4BE=灸</v>
      </c>
    </row>
    <row r="1599" spans="1:18">
      <c r="A1599" s="2" t="s">
        <v>7080</v>
      </c>
      <c r="B1599" s="2" t="s">
        <v>7081</v>
      </c>
      <c r="C1599">
        <f t="shared" si="663"/>
        <v>1907</v>
      </c>
      <c r="D1599">
        <f t="shared" si="650"/>
        <v>1651</v>
      </c>
      <c r="E1599">
        <f t="shared" si="651"/>
        <v>1648</v>
      </c>
      <c r="F1599">
        <f t="shared" si="652"/>
        <v>211136</v>
      </c>
      <c r="G1599" t="str">
        <f t="shared" si="653"/>
        <v>000378C0</v>
      </c>
      <c r="H1599" t="str">
        <f t="shared" si="671"/>
        <v>C0FE</v>
      </c>
      <c r="I1599" t="str">
        <f t="shared" si="670"/>
        <v/>
      </c>
      <c r="J1599" t="s">
        <v>7082</v>
      </c>
      <c r="K1599" t="str">
        <f t="shared" si="654"/>
        <v>FEC00000</v>
      </c>
      <c r="L1599" t="str">
        <f t="shared" si="655"/>
        <v>C0780300</v>
      </c>
      <c r="M1599" t="str">
        <f t="shared" si="656"/>
        <v>FEC00000C0780300</v>
      </c>
      <c r="N1599" t="str">
        <f t="shared" si="657"/>
        <v>FEC0=俐</v>
      </c>
      <c r="P1599" s="2" t="s">
        <v>1545</v>
      </c>
      <c r="Q1599" s="2" t="s">
        <v>1546</v>
      </c>
      <c r="R1599" t="str">
        <f t="shared" si="658"/>
        <v>C5BE=九</v>
      </c>
    </row>
    <row r="1600" spans="1:18">
      <c r="A1600" s="2" t="s">
        <v>7083</v>
      </c>
      <c r="B1600" s="2" t="s">
        <v>7084</v>
      </c>
      <c r="C1600">
        <f t="shared" si="663"/>
        <v>1908</v>
      </c>
      <c r="D1600">
        <f t="shared" si="650"/>
        <v>1652</v>
      </c>
      <c r="E1600">
        <f t="shared" si="651"/>
        <v>1648</v>
      </c>
      <c r="F1600">
        <f t="shared" si="652"/>
        <v>211200</v>
      </c>
      <c r="G1600" t="str">
        <f t="shared" si="653"/>
        <v>00037900</v>
      </c>
      <c r="H1600" t="str">
        <f t="shared" si="671"/>
        <v>C1A1</v>
      </c>
      <c r="I1600" t="str">
        <f t="shared" si="670"/>
        <v/>
      </c>
      <c r="J1600" t="s">
        <v>7085</v>
      </c>
      <c r="K1600" t="str">
        <f t="shared" si="654"/>
        <v>A1C10000</v>
      </c>
      <c r="L1600" t="str">
        <f t="shared" si="655"/>
        <v>00790300</v>
      </c>
      <c r="M1600" t="str">
        <f t="shared" si="656"/>
        <v>A1C1000000790300</v>
      </c>
      <c r="N1600" t="str">
        <f t="shared" si="657"/>
        <v>A1C1=痢</v>
      </c>
      <c r="P1600" s="2" t="s">
        <v>7086</v>
      </c>
      <c r="Q1600" s="2" t="s">
        <v>6223</v>
      </c>
      <c r="R1600" t="str">
        <f t="shared" si="658"/>
        <v>C6BE=酒</v>
      </c>
    </row>
    <row r="1601" spans="1:18">
      <c r="A1601" s="2" t="s">
        <v>7087</v>
      </c>
      <c r="B1601" s="2" t="s">
        <v>7088</v>
      </c>
      <c r="C1601">
        <f t="shared" si="663"/>
        <v>1909</v>
      </c>
      <c r="D1601">
        <f t="shared" si="650"/>
        <v>1653</v>
      </c>
      <c r="E1601">
        <f t="shared" si="651"/>
        <v>1648</v>
      </c>
      <c r="F1601">
        <f t="shared" si="652"/>
        <v>211264</v>
      </c>
      <c r="G1601" t="str">
        <f t="shared" si="653"/>
        <v>00037940</v>
      </c>
      <c r="H1601" t="str">
        <f t="shared" si="671"/>
        <v>C1A2</v>
      </c>
      <c r="I1601" t="str">
        <f t="shared" ref="I1601:I1610" si="672">MID($I$1,(ROW()-2)*4+1,4)</f>
        <v/>
      </c>
      <c r="J1601" t="s">
        <v>7089</v>
      </c>
      <c r="K1601" t="str">
        <f t="shared" si="654"/>
        <v>A2C10000</v>
      </c>
      <c r="L1601" t="str">
        <f t="shared" si="655"/>
        <v>40790300</v>
      </c>
      <c r="M1601" t="str">
        <f t="shared" si="656"/>
        <v>A2C1000040790300</v>
      </c>
      <c r="N1601" t="str">
        <f t="shared" si="657"/>
        <v>A2C1=立</v>
      </c>
      <c r="P1601" s="2" t="s">
        <v>7090</v>
      </c>
      <c r="Q1601" s="2" t="s">
        <v>6227</v>
      </c>
      <c r="R1601" t="str">
        <f t="shared" si="658"/>
        <v>C7BE=厩</v>
      </c>
    </row>
    <row r="1602" spans="1:18">
      <c r="A1602" s="2" t="s">
        <v>7091</v>
      </c>
      <c r="B1602" s="2" t="s">
        <v>7092</v>
      </c>
      <c r="C1602">
        <f t="shared" si="663"/>
        <v>1910</v>
      </c>
      <c r="D1602">
        <f t="shared" si="650"/>
        <v>1654</v>
      </c>
      <c r="E1602">
        <f t="shared" si="651"/>
        <v>1648</v>
      </c>
      <c r="F1602">
        <f t="shared" si="652"/>
        <v>211328</v>
      </c>
      <c r="G1602" t="str">
        <f t="shared" si="653"/>
        <v>00037980</v>
      </c>
      <c r="H1602" t="str">
        <f t="shared" si="671"/>
        <v>C1A3</v>
      </c>
      <c r="I1602" t="str">
        <f t="shared" si="672"/>
        <v/>
      </c>
      <c r="J1602" t="s">
        <v>7093</v>
      </c>
      <c r="K1602" t="str">
        <f t="shared" si="654"/>
        <v>A3C10000</v>
      </c>
      <c r="L1602" t="str">
        <f t="shared" si="655"/>
        <v>80790300</v>
      </c>
      <c r="M1602" t="str">
        <f t="shared" si="656"/>
        <v>A3C1000080790300</v>
      </c>
      <c r="N1602" t="str">
        <f t="shared" si="657"/>
        <v>A3C1=粒</v>
      </c>
      <c r="P1602" s="2" t="s">
        <v>7094</v>
      </c>
      <c r="Q1602" s="2" t="s">
        <v>872</v>
      </c>
      <c r="R1602" t="str">
        <f t="shared" si="658"/>
        <v>C8BE=救</v>
      </c>
    </row>
    <row r="1603" spans="1:18">
      <c r="A1603" s="2" t="s">
        <v>7095</v>
      </c>
      <c r="B1603" s="2" t="s">
        <v>7096</v>
      </c>
      <c r="C1603">
        <f t="shared" si="663"/>
        <v>1911</v>
      </c>
      <c r="D1603">
        <f t="shared" ref="D1603:D1666" si="673">C1603-256</f>
        <v>1655</v>
      </c>
      <c r="E1603">
        <f t="shared" ref="E1603:E1666" si="674">INT(D1603/16)*16</f>
        <v>1648</v>
      </c>
      <c r="F1603">
        <f t="shared" ref="F1603:F1666" si="675">(D1603+E1603)*64</f>
        <v>211392</v>
      </c>
      <c r="G1603" t="str">
        <f t="shared" ref="G1603:G1666" si="676">DEC2HEX(F1603+16384,8)</f>
        <v>000379C0</v>
      </c>
      <c r="H1603" t="str">
        <f t="shared" si="671"/>
        <v>C1A4</v>
      </c>
      <c r="I1603" t="str">
        <f t="shared" si="672"/>
        <v/>
      </c>
      <c r="J1603" t="s">
        <v>7097</v>
      </c>
      <c r="K1603" t="str">
        <f t="shared" ref="K1603:K1666" si="677">MID(J1603,3,2)&amp;MID(J1603,1,2)&amp;"0000"</f>
        <v>A4C10000</v>
      </c>
      <c r="L1603" t="str">
        <f t="shared" ref="L1603:L1666" si="678">MID(G1603,7,2)&amp;MID(G1603,5,2)&amp;MID(G1603,3,2)&amp;MID(G1603,1,2)</f>
        <v>C0790300</v>
      </c>
      <c r="M1603" t="str">
        <f t="shared" ref="M1603:M1666" si="679">K1603&amp;L1603</f>
        <v>A4C10000C0790300</v>
      </c>
      <c r="N1603" t="str">
        <f t="shared" ref="N1603:N1666" si="680">MID(J1603,3,2)&amp;MID(J1603,1,2)&amp;"="&amp;A1603</f>
        <v>A4C1=沥</v>
      </c>
      <c r="P1603" s="2" t="s">
        <v>7098</v>
      </c>
      <c r="Q1603" s="2" t="s">
        <v>6233</v>
      </c>
      <c r="R1603" t="str">
        <f t="shared" ref="R1603:R1666" si="681">P1603&amp;"="&amp;Q1603</f>
        <v>C9BE=旧</v>
      </c>
    </row>
    <row r="1604" spans="1:18">
      <c r="A1604" s="2" t="s">
        <v>7099</v>
      </c>
      <c r="B1604" s="2" t="s">
        <v>7100</v>
      </c>
      <c r="C1604">
        <f t="shared" si="663"/>
        <v>1912</v>
      </c>
      <c r="D1604">
        <f t="shared" si="673"/>
        <v>1656</v>
      </c>
      <c r="E1604">
        <f t="shared" si="674"/>
        <v>1648</v>
      </c>
      <c r="F1604">
        <f t="shared" si="675"/>
        <v>211456</v>
      </c>
      <c r="G1604" t="str">
        <f t="shared" si="676"/>
        <v>00037A00</v>
      </c>
      <c r="H1604" t="str">
        <f t="shared" si="671"/>
        <v>C1A5</v>
      </c>
      <c r="I1604" t="str">
        <f t="shared" si="672"/>
        <v/>
      </c>
      <c r="J1604" t="s">
        <v>7101</v>
      </c>
      <c r="K1604" t="str">
        <f t="shared" si="677"/>
        <v>A5C10000</v>
      </c>
      <c r="L1604" t="str">
        <f t="shared" si="678"/>
        <v>007A0300</v>
      </c>
      <c r="M1604" t="str">
        <f t="shared" si="679"/>
        <v>A5C10000007A0300</v>
      </c>
      <c r="N1604" t="str">
        <f t="shared" si="680"/>
        <v>A5C1=隶</v>
      </c>
      <c r="P1604" s="2" t="s">
        <v>7102</v>
      </c>
      <c r="Q1604" s="2" t="s">
        <v>6237</v>
      </c>
      <c r="R1604" t="str">
        <f t="shared" si="681"/>
        <v>CABE=臼</v>
      </c>
    </row>
    <row r="1605" spans="1:18">
      <c r="A1605" s="2" t="s">
        <v>1672</v>
      </c>
      <c r="B1605" s="2" t="s">
        <v>7103</v>
      </c>
      <c r="C1605">
        <f t="shared" si="663"/>
        <v>1913</v>
      </c>
      <c r="D1605">
        <f t="shared" si="673"/>
        <v>1657</v>
      </c>
      <c r="E1605">
        <f t="shared" si="674"/>
        <v>1648</v>
      </c>
      <c r="F1605">
        <f t="shared" si="675"/>
        <v>211520</v>
      </c>
      <c r="G1605" t="str">
        <f t="shared" si="676"/>
        <v>00037A40</v>
      </c>
      <c r="H1605" t="str">
        <f t="shared" si="671"/>
        <v>C1A6</v>
      </c>
      <c r="I1605" t="str">
        <f t="shared" si="672"/>
        <v/>
      </c>
      <c r="J1605" t="s">
        <v>7104</v>
      </c>
      <c r="K1605" t="str">
        <f t="shared" si="677"/>
        <v>A6C10000</v>
      </c>
      <c r="L1605" t="str">
        <f t="shared" si="678"/>
        <v>407A0300</v>
      </c>
      <c r="M1605" t="str">
        <f t="shared" si="679"/>
        <v>A6C10000407A0300</v>
      </c>
      <c r="N1605" t="str">
        <f t="shared" si="680"/>
        <v>A6C1=力</v>
      </c>
      <c r="P1605" s="2" t="s">
        <v>7105</v>
      </c>
      <c r="Q1605" s="2" t="s">
        <v>6241</v>
      </c>
      <c r="R1605" t="str">
        <f t="shared" si="681"/>
        <v>CBBE=舅</v>
      </c>
    </row>
    <row r="1606" spans="1:18">
      <c r="A1606" s="2" t="s">
        <v>7106</v>
      </c>
      <c r="B1606" s="2" t="s">
        <v>7107</v>
      </c>
      <c r="C1606">
        <f t="shared" si="663"/>
        <v>1914</v>
      </c>
      <c r="D1606">
        <f t="shared" si="673"/>
        <v>1658</v>
      </c>
      <c r="E1606">
        <f t="shared" si="674"/>
        <v>1648</v>
      </c>
      <c r="F1606">
        <f t="shared" si="675"/>
        <v>211584</v>
      </c>
      <c r="G1606" t="str">
        <f t="shared" si="676"/>
        <v>00037A80</v>
      </c>
      <c r="H1606" t="str">
        <f t="shared" si="671"/>
        <v>C1A7</v>
      </c>
      <c r="I1606" t="str">
        <f t="shared" si="672"/>
        <v/>
      </c>
      <c r="J1606" t="s">
        <v>7108</v>
      </c>
      <c r="K1606" t="str">
        <f t="shared" si="677"/>
        <v>A7C10000</v>
      </c>
      <c r="L1606" t="str">
        <f t="shared" si="678"/>
        <v>807A0300</v>
      </c>
      <c r="M1606" t="str">
        <f t="shared" si="679"/>
        <v>A7C10000807A0300</v>
      </c>
      <c r="N1606" t="str">
        <f t="shared" si="680"/>
        <v>A7C1=璃</v>
      </c>
      <c r="P1606" s="2" t="s">
        <v>7109</v>
      </c>
      <c r="Q1606" s="2" t="s">
        <v>6244</v>
      </c>
      <c r="R1606" t="str">
        <f t="shared" si="681"/>
        <v>CCBE=咎</v>
      </c>
    </row>
    <row r="1607" spans="1:18">
      <c r="A1607" s="2" t="s">
        <v>7110</v>
      </c>
      <c r="B1607" s="2" t="s">
        <v>7111</v>
      </c>
      <c r="C1607">
        <f t="shared" si="663"/>
        <v>1915</v>
      </c>
      <c r="D1607">
        <f t="shared" si="673"/>
        <v>1659</v>
      </c>
      <c r="E1607">
        <f t="shared" si="674"/>
        <v>1648</v>
      </c>
      <c r="F1607">
        <f t="shared" si="675"/>
        <v>211648</v>
      </c>
      <c r="G1607" t="str">
        <f t="shared" si="676"/>
        <v>00037AC0</v>
      </c>
      <c r="H1607" t="str">
        <f t="shared" ref="H1607:H1616" si="682">MID($H$1,(ROW()-2)*4+1,4)</f>
        <v>C1A8</v>
      </c>
      <c r="I1607" t="str">
        <f t="shared" si="672"/>
        <v/>
      </c>
      <c r="J1607" t="s">
        <v>7112</v>
      </c>
      <c r="K1607" t="str">
        <f t="shared" si="677"/>
        <v>A8C10000</v>
      </c>
      <c r="L1607" t="str">
        <f t="shared" si="678"/>
        <v>C07A0300</v>
      </c>
      <c r="M1607" t="str">
        <f t="shared" si="679"/>
        <v>A8C10000C07A0300</v>
      </c>
      <c r="N1607" t="str">
        <f t="shared" si="680"/>
        <v>A8C1=哩</v>
      </c>
      <c r="P1607" s="2" t="s">
        <v>7113</v>
      </c>
      <c r="Q1607" s="2" t="s">
        <v>6247</v>
      </c>
      <c r="R1607" t="str">
        <f t="shared" si="681"/>
        <v>CDBE=就</v>
      </c>
    </row>
    <row r="1608" spans="1:18">
      <c r="A1608" s="2" t="s">
        <v>7114</v>
      </c>
      <c r="B1608" s="2" t="s">
        <v>7115</v>
      </c>
      <c r="C1608">
        <f t="shared" si="663"/>
        <v>1916</v>
      </c>
      <c r="D1608">
        <f t="shared" si="673"/>
        <v>1660</v>
      </c>
      <c r="E1608">
        <f t="shared" si="674"/>
        <v>1648</v>
      </c>
      <c r="F1608">
        <f t="shared" si="675"/>
        <v>211712</v>
      </c>
      <c r="G1608" t="str">
        <f t="shared" si="676"/>
        <v>00037B00</v>
      </c>
      <c r="H1608" t="str">
        <f t="shared" si="682"/>
        <v>C1A9</v>
      </c>
      <c r="I1608" t="str">
        <f t="shared" si="672"/>
        <v/>
      </c>
      <c r="J1608" t="s">
        <v>7116</v>
      </c>
      <c r="K1608" t="str">
        <f t="shared" si="677"/>
        <v>A9C10000</v>
      </c>
      <c r="L1608" t="str">
        <f t="shared" si="678"/>
        <v>007B0300</v>
      </c>
      <c r="M1608" t="str">
        <f t="shared" si="679"/>
        <v>A9C10000007B0300</v>
      </c>
      <c r="N1608" t="str">
        <f t="shared" si="680"/>
        <v>A9C1=俩</v>
      </c>
      <c r="P1608" s="2" t="s">
        <v>7117</v>
      </c>
      <c r="Q1608" s="2" t="s">
        <v>6251</v>
      </c>
      <c r="R1608" t="str">
        <f t="shared" si="681"/>
        <v>CEBE=疚</v>
      </c>
    </row>
    <row r="1609" spans="1:18">
      <c r="A1609" s="2" t="s">
        <v>7118</v>
      </c>
      <c r="B1609" s="2" t="s">
        <v>7119</v>
      </c>
      <c r="C1609">
        <f t="shared" si="663"/>
        <v>1917</v>
      </c>
      <c r="D1609">
        <f t="shared" si="673"/>
        <v>1661</v>
      </c>
      <c r="E1609">
        <f t="shared" si="674"/>
        <v>1648</v>
      </c>
      <c r="F1609">
        <f t="shared" si="675"/>
        <v>211776</v>
      </c>
      <c r="G1609" t="str">
        <f t="shared" si="676"/>
        <v>00037B40</v>
      </c>
      <c r="H1609" t="str">
        <f t="shared" si="682"/>
        <v>C1AA</v>
      </c>
      <c r="I1609" t="str">
        <f t="shared" si="672"/>
        <v/>
      </c>
      <c r="J1609" t="s">
        <v>7120</v>
      </c>
      <c r="K1609" t="str">
        <f t="shared" si="677"/>
        <v>AAC10000</v>
      </c>
      <c r="L1609" t="str">
        <f t="shared" si="678"/>
        <v>407B0300</v>
      </c>
      <c r="M1609" t="str">
        <f t="shared" si="679"/>
        <v>AAC10000407B0300</v>
      </c>
      <c r="N1609" t="str">
        <f t="shared" si="680"/>
        <v>AAC1=联</v>
      </c>
      <c r="P1609" s="2" t="s">
        <v>7121</v>
      </c>
      <c r="Q1609" s="2" t="s">
        <v>6255</v>
      </c>
      <c r="R1609" t="str">
        <f t="shared" si="681"/>
        <v>CFBE=鞠</v>
      </c>
    </row>
    <row r="1610" spans="1:18">
      <c r="A1610" s="2" t="s">
        <v>1678</v>
      </c>
      <c r="B1610" s="2" t="s">
        <v>7122</v>
      </c>
      <c r="C1610">
        <f t="shared" si="663"/>
        <v>1918</v>
      </c>
      <c r="D1610">
        <f t="shared" si="673"/>
        <v>1662</v>
      </c>
      <c r="E1610">
        <f t="shared" si="674"/>
        <v>1648</v>
      </c>
      <c r="F1610">
        <f t="shared" si="675"/>
        <v>211840</v>
      </c>
      <c r="G1610" t="str">
        <f t="shared" si="676"/>
        <v>00037B80</v>
      </c>
      <c r="H1610" t="str">
        <f t="shared" si="682"/>
        <v>C1AB</v>
      </c>
      <c r="I1610" t="str">
        <f t="shared" si="672"/>
        <v/>
      </c>
      <c r="J1610" t="s">
        <v>7123</v>
      </c>
      <c r="K1610" t="str">
        <f t="shared" si="677"/>
        <v>ABC10000</v>
      </c>
      <c r="L1610" t="str">
        <f t="shared" si="678"/>
        <v>807B0300</v>
      </c>
      <c r="M1610" t="str">
        <f t="shared" si="679"/>
        <v>ABC10000807B0300</v>
      </c>
      <c r="N1610" t="str">
        <f t="shared" si="680"/>
        <v>ABC1=莲</v>
      </c>
      <c r="P1610" s="2" t="s">
        <v>7124</v>
      </c>
      <c r="Q1610" s="2" t="s">
        <v>6259</v>
      </c>
      <c r="R1610" t="str">
        <f t="shared" si="681"/>
        <v>D0BE=拘</v>
      </c>
    </row>
    <row r="1611" spans="1:18">
      <c r="A1611" s="2" t="s">
        <v>7125</v>
      </c>
      <c r="B1611" s="2" t="s">
        <v>7126</v>
      </c>
      <c r="C1611">
        <f t="shared" si="663"/>
        <v>1919</v>
      </c>
      <c r="D1611">
        <f t="shared" si="673"/>
        <v>1663</v>
      </c>
      <c r="E1611">
        <f t="shared" si="674"/>
        <v>1648</v>
      </c>
      <c r="F1611">
        <f t="shared" si="675"/>
        <v>211904</v>
      </c>
      <c r="G1611" t="str">
        <f t="shared" si="676"/>
        <v>00037BC0</v>
      </c>
      <c r="H1611" t="str">
        <f t="shared" si="682"/>
        <v>C1AC</v>
      </c>
      <c r="I1611" t="str">
        <f t="shared" ref="I1611:I1620" si="683">MID($I$1,(ROW()-2)*4+1,4)</f>
        <v/>
      </c>
      <c r="J1611" t="s">
        <v>7127</v>
      </c>
      <c r="K1611" t="str">
        <f t="shared" si="677"/>
        <v>ACC10000</v>
      </c>
      <c r="L1611" t="str">
        <f t="shared" si="678"/>
        <v>C07B0300</v>
      </c>
      <c r="M1611" t="str">
        <f t="shared" si="679"/>
        <v>ACC10000C07B0300</v>
      </c>
      <c r="N1611" t="str">
        <f t="shared" si="680"/>
        <v>ACC1=连</v>
      </c>
      <c r="P1611" s="2" t="s">
        <v>7128</v>
      </c>
      <c r="Q1611" s="2" t="s">
        <v>6263</v>
      </c>
      <c r="R1611" t="str">
        <f t="shared" si="681"/>
        <v>D1BE=狙</v>
      </c>
    </row>
    <row r="1612" spans="1:18">
      <c r="A1612" s="2" t="s">
        <v>7129</v>
      </c>
      <c r="B1612" s="2" t="s">
        <v>7130</v>
      </c>
      <c r="C1612">
        <f t="shared" si="663"/>
        <v>1920</v>
      </c>
      <c r="D1612">
        <f t="shared" si="673"/>
        <v>1664</v>
      </c>
      <c r="E1612">
        <f t="shared" si="674"/>
        <v>1664</v>
      </c>
      <c r="F1612">
        <f t="shared" si="675"/>
        <v>212992</v>
      </c>
      <c r="G1612" t="str">
        <f t="shared" si="676"/>
        <v>00038000</v>
      </c>
      <c r="H1612" t="str">
        <f t="shared" si="682"/>
        <v>C1AD</v>
      </c>
      <c r="I1612" t="str">
        <f t="shared" si="683"/>
        <v/>
      </c>
      <c r="J1612" t="s">
        <v>7131</v>
      </c>
      <c r="K1612" t="str">
        <f t="shared" si="677"/>
        <v>ADC10000</v>
      </c>
      <c r="L1612" t="str">
        <f t="shared" si="678"/>
        <v>00800300</v>
      </c>
      <c r="M1612" t="str">
        <f t="shared" si="679"/>
        <v>ADC1000000800300</v>
      </c>
      <c r="N1612" t="str">
        <f t="shared" si="680"/>
        <v>ADC1=镰</v>
      </c>
      <c r="P1612" s="2" t="s">
        <v>7132</v>
      </c>
      <c r="Q1612" s="2" t="s">
        <v>6267</v>
      </c>
      <c r="R1612" t="str">
        <f t="shared" si="681"/>
        <v>D2BE=疽</v>
      </c>
    </row>
    <row r="1613" spans="1:18">
      <c r="A1613" s="2" t="s">
        <v>7133</v>
      </c>
      <c r="B1613" s="2" t="s">
        <v>7134</v>
      </c>
      <c r="C1613">
        <f t="shared" si="663"/>
        <v>1921</v>
      </c>
      <c r="D1613">
        <f t="shared" si="673"/>
        <v>1665</v>
      </c>
      <c r="E1613">
        <f t="shared" si="674"/>
        <v>1664</v>
      </c>
      <c r="F1613">
        <f t="shared" si="675"/>
        <v>213056</v>
      </c>
      <c r="G1613" t="str">
        <f t="shared" si="676"/>
        <v>00038040</v>
      </c>
      <c r="H1613" t="str">
        <f t="shared" si="682"/>
        <v>C1AE</v>
      </c>
      <c r="I1613" t="str">
        <f t="shared" si="683"/>
        <v/>
      </c>
      <c r="J1613" t="s">
        <v>7135</v>
      </c>
      <c r="K1613" t="str">
        <f t="shared" si="677"/>
        <v>AEC10000</v>
      </c>
      <c r="L1613" t="str">
        <f t="shared" si="678"/>
        <v>40800300</v>
      </c>
      <c r="M1613" t="str">
        <f t="shared" si="679"/>
        <v>AEC1000040800300</v>
      </c>
      <c r="N1613" t="str">
        <f t="shared" si="680"/>
        <v>AEC1=廉</v>
      </c>
      <c r="P1613" s="2" t="s">
        <v>1551</v>
      </c>
      <c r="Q1613" s="2" t="s">
        <v>1552</v>
      </c>
      <c r="R1613" t="str">
        <f t="shared" si="681"/>
        <v>D3BE=居</v>
      </c>
    </row>
    <row r="1614" spans="1:18">
      <c r="A1614" s="2" t="s">
        <v>7136</v>
      </c>
      <c r="B1614" s="2" t="s">
        <v>7137</v>
      </c>
      <c r="C1614">
        <f t="shared" si="663"/>
        <v>1922</v>
      </c>
      <c r="D1614">
        <f t="shared" si="673"/>
        <v>1666</v>
      </c>
      <c r="E1614">
        <f t="shared" si="674"/>
        <v>1664</v>
      </c>
      <c r="F1614">
        <f t="shared" si="675"/>
        <v>213120</v>
      </c>
      <c r="G1614" t="str">
        <f t="shared" si="676"/>
        <v>00038080</v>
      </c>
      <c r="H1614" t="str">
        <f t="shared" si="682"/>
        <v>C1AF</v>
      </c>
      <c r="I1614" t="str">
        <f t="shared" si="683"/>
        <v/>
      </c>
      <c r="J1614" t="s">
        <v>7138</v>
      </c>
      <c r="K1614" t="str">
        <f t="shared" si="677"/>
        <v>AFC10000</v>
      </c>
      <c r="L1614" t="str">
        <f t="shared" si="678"/>
        <v>80800300</v>
      </c>
      <c r="M1614" t="str">
        <f t="shared" si="679"/>
        <v>AFC1000080800300</v>
      </c>
      <c r="N1614" t="str">
        <f t="shared" si="680"/>
        <v>AFC1=怜</v>
      </c>
      <c r="P1614" s="2" t="s">
        <v>7139</v>
      </c>
      <c r="Q1614" s="2" t="s">
        <v>6274</v>
      </c>
      <c r="R1614" t="str">
        <f t="shared" si="681"/>
        <v>D4BE=驹</v>
      </c>
    </row>
    <row r="1615" spans="1:18">
      <c r="A1615" s="2" t="s">
        <v>7140</v>
      </c>
      <c r="B1615" s="2" t="s">
        <v>7141</v>
      </c>
      <c r="C1615">
        <f t="shared" si="663"/>
        <v>1923</v>
      </c>
      <c r="D1615">
        <f t="shared" si="673"/>
        <v>1667</v>
      </c>
      <c r="E1615">
        <f t="shared" si="674"/>
        <v>1664</v>
      </c>
      <c r="F1615">
        <f t="shared" si="675"/>
        <v>213184</v>
      </c>
      <c r="G1615" t="str">
        <f t="shared" si="676"/>
        <v>000380C0</v>
      </c>
      <c r="H1615" t="str">
        <f t="shared" si="682"/>
        <v>C1B0</v>
      </c>
      <c r="I1615" t="str">
        <f t="shared" si="683"/>
        <v/>
      </c>
      <c r="J1615" t="s">
        <v>949</v>
      </c>
      <c r="K1615" t="str">
        <f t="shared" si="677"/>
        <v>B0C10000</v>
      </c>
      <c r="L1615" t="str">
        <f t="shared" si="678"/>
        <v>C0800300</v>
      </c>
      <c r="M1615" t="str">
        <f t="shared" si="679"/>
        <v>B0C10000C0800300</v>
      </c>
      <c r="N1615" t="str">
        <f t="shared" si="680"/>
        <v>B0C1=涟</v>
      </c>
      <c r="P1615" s="2" t="s">
        <v>1557</v>
      </c>
      <c r="Q1615" s="2" t="s">
        <v>1558</v>
      </c>
      <c r="R1615" t="str">
        <f t="shared" si="681"/>
        <v>D5BE=菊</v>
      </c>
    </row>
    <row r="1616" spans="1:18">
      <c r="A1616" s="2" t="s">
        <v>7142</v>
      </c>
      <c r="B1616" s="2" t="s">
        <v>7143</v>
      </c>
      <c r="C1616">
        <f t="shared" si="663"/>
        <v>1924</v>
      </c>
      <c r="D1616">
        <f t="shared" si="673"/>
        <v>1668</v>
      </c>
      <c r="E1616">
        <f t="shared" si="674"/>
        <v>1664</v>
      </c>
      <c r="F1616">
        <f t="shared" si="675"/>
        <v>213248</v>
      </c>
      <c r="G1616" t="str">
        <f t="shared" si="676"/>
        <v>00038100</v>
      </c>
      <c r="H1616" t="str">
        <f t="shared" si="682"/>
        <v>C1B1</v>
      </c>
      <c r="I1616" t="str">
        <f t="shared" si="683"/>
        <v/>
      </c>
      <c r="J1616" t="s">
        <v>2571</v>
      </c>
      <c r="K1616" t="str">
        <f t="shared" si="677"/>
        <v>B1C10000</v>
      </c>
      <c r="L1616" t="str">
        <f t="shared" si="678"/>
        <v>00810300</v>
      </c>
      <c r="M1616" t="str">
        <f t="shared" si="679"/>
        <v>B1C1000000810300</v>
      </c>
      <c r="N1616" t="str">
        <f t="shared" si="680"/>
        <v>B1C1=帘</v>
      </c>
      <c r="P1616" s="2" t="s">
        <v>7144</v>
      </c>
      <c r="Q1616" s="2" t="s">
        <v>6279</v>
      </c>
      <c r="R1616" t="str">
        <f t="shared" si="681"/>
        <v>D6BE=局</v>
      </c>
    </row>
    <row r="1617" spans="1:18">
      <c r="A1617" s="2" t="s">
        <v>7145</v>
      </c>
      <c r="B1617" s="2" t="s">
        <v>7146</v>
      </c>
      <c r="C1617">
        <f t="shared" si="663"/>
        <v>1925</v>
      </c>
      <c r="D1617">
        <f t="shared" si="673"/>
        <v>1669</v>
      </c>
      <c r="E1617">
        <f t="shared" si="674"/>
        <v>1664</v>
      </c>
      <c r="F1617">
        <f t="shared" si="675"/>
        <v>213312</v>
      </c>
      <c r="G1617" t="str">
        <f t="shared" si="676"/>
        <v>00038140</v>
      </c>
      <c r="H1617" t="str">
        <f t="shared" ref="H1617:H1626" si="684">MID($H$1,(ROW()-2)*4+1,4)</f>
        <v>C1B2</v>
      </c>
      <c r="I1617" t="str">
        <f t="shared" si="683"/>
        <v/>
      </c>
      <c r="J1617" t="s">
        <v>3013</v>
      </c>
      <c r="K1617" t="str">
        <f t="shared" si="677"/>
        <v>B2C10000</v>
      </c>
      <c r="L1617" t="str">
        <f t="shared" si="678"/>
        <v>40810300</v>
      </c>
      <c r="M1617" t="str">
        <f t="shared" si="679"/>
        <v>B2C1000040810300</v>
      </c>
      <c r="N1617" t="str">
        <f t="shared" si="680"/>
        <v>B2C1=敛</v>
      </c>
      <c r="P1617" s="2" t="s">
        <v>7147</v>
      </c>
      <c r="Q1617" s="2" t="s">
        <v>6283</v>
      </c>
      <c r="R1617" t="str">
        <f t="shared" si="681"/>
        <v>D7BE=咀</v>
      </c>
    </row>
    <row r="1618" spans="1:18">
      <c r="A1618" s="2" t="s">
        <v>7148</v>
      </c>
      <c r="B1618" s="2" t="s">
        <v>7149</v>
      </c>
      <c r="C1618">
        <f t="shared" si="663"/>
        <v>1926</v>
      </c>
      <c r="D1618">
        <f t="shared" si="673"/>
        <v>1670</v>
      </c>
      <c r="E1618">
        <f t="shared" si="674"/>
        <v>1664</v>
      </c>
      <c r="F1618">
        <f t="shared" si="675"/>
        <v>213376</v>
      </c>
      <c r="G1618" t="str">
        <f t="shared" si="676"/>
        <v>00038180</v>
      </c>
      <c r="H1618" t="str">
        <f t="shared" si="684"/>
        <v>C1B3</v>
      </c>
      <c r="I1618" t="str">
        <f t="shared" si="683"/>
        <v/>
      </c>
      <c r="J1618" t="s">
        <v>3368</v>
      </c>
      <c r="K1618" t="str">
        <f t="shared" si="677"/>
        <v>B3C10000</v>
      </c>
      <c r="L1618" t="str">
        <f t="shared" si="678"/>
        <v>80810300</v>
      </c>
      <c r="M1618" t="str">
        <f t="shared" si="679"/>
        <v>B3C1000080810300</v>
      </c>
      <c r="N1618" t="str">
        <f t="shared" si="680"/>
        <v>B3C1=脸</v>
      </c>
      <c r="P1618" s="2" t="s">
        <v>7150</v>
      </c>
      <c r="Q1618" s="2" t="s">
        <v>6287</v>
      </c>
      <c r="R1618" t="str">
        <f t="shared" si="681"/>
        <v>D8BE=矩</v>
      </c>
    </row>
    <row r="1619" spans="1:18">
      <c r="A1619" s="2" t="s">
        <v>7151</v>
      </c>
      <c r="B1619" s="2" t="s">
        <v>7152</v>
      </c>
      <c r="C1619">
        <f t="shared" si="663"/>
        <v>1927</v>
      </c>
      <c r="D1619">
        <f t="shared" si="673"/>
        <v>1671</v>
      </c>
      <c r="E1619">
        <f t="shared" si="674"/>
        <v>1664</v>
      </c>
      <c r="F1619">
        <f t="shared" si="675"/>
        <v>213440</v>
      </c>
      <c r="G1619" t="str">
        <f t="shared" si="676"/>
        <v>000381C0</v>
      </c>
      <c r="H1619" t="str">
        <f t="shared" si="684"/>
        <v>C1B4</v>
      </c>
      <c r="I1619" t="str">
        <f t="shared" si="683"/>
        <v/>
      </c>
      <c r="J1619" t="s">
        <v>3710</v>
      </c>
      <c r="K1619" t="str">
        <f t="shared" si="677"/>
        <v>B4C10000</v>
      </c>
      <c r="L1619" t="str">
        <f t="shared" si="678"/>
        <v>C0810300</v>
      </c>
      <c r="M1619" t="str">
        <f t="shared" si="679"/>
        <v>B4C10000C0810300</v>
      </c>
      <c r="N1619" t="str">
        <f t="shared" si="680"/>
        <v>B4C1=链</v>
      </c>
      <c r="P1619" s="2" t="s">
        <v>7153</v>
      </c>
      <c r="Q1619" s="2" t="s">
        <v>6291</v>
      </c>
      <c r="R1619" t="str">
        <f t="shared" si="681"/>
        <v>D9BE=举</v>
      </c>
    </row>
    <row r="1620" spans="1:18">
      <c r="A1620" s="2" t="s">
        <v>7154</v>
      </c>
      <c r="B1620" s="2" t="s">
        <v>7155</v>
      </c>
      <c r="C1620">
        <f t="shared" si="663"/>
        <v>1928</v>
      </c>
      <c r="D1620">
        <f t="shared" si="673"/>
        <v>1672</v>
      </c>
      <c r="E1620">
        <f t="shared" si="674"/>
        <v>1664</v>
      </c>
      <c r="F1620">
        <f t="shared" si="675"/>
        <v>213504</v>
      </c>
      <c r="G1620" t="str">
        <f t="shared" si="676"/>
        <v>00038200</v>
      </c>
      <c r="H1620" t="str">
        <f t="shared" si="684"/>
        <v>C1B5</v>
      </c>
      <c r="I1620" t="str">
        <f t="shared" si="683"/>
        <v/>
      </c>
      <c r="J1620" t="s">
        <v>4055</v>
      </c>
      <c r="K1620" t="str">
        <f t="shared" si="677"/>
        <v>B5C10000</v>
      </c>
      <c r="L1620" t="str">
        <f t="shared" si="678"/>
        <v>00820300</v>
      </c>
      <c r="M1620" t="str">
        <f t="shared" si="679"/>
        <v>B5C1000000820300</v>
      </c>
      <c r="N1620" t="str">
        <f t="shared" si="680"/>
        <v>B5C1=恋</v>
      </c>
      <c r="P1620" s="2" t="s">
        <v>7156</v>
      </c>
      <c r="Q1620" s="2" t="s">
        <v>6295</v>
      </c>
      <c r="R1620" t="str">
        <f t="shared" si="681"/>
        <v>DABE=沮</v>
      </c>
    </row>
    <row r="1621" spans="1:18">
      <c r="A1621" s="2" t="s">
        <v>7157</v>
      </c>
      <c r="B1621" s="2" t="s">
        <v>7158</v>
      </c>
      <c r="C1621">
        <f t="shared" si="663"/>
        <v>1929</v>
      </c>
      <c r="D1621">
        <f t="shared" si="673"/>
        <v>1673</v>
      </c>
      <c r="E1621">
        <f t="shared" si="674"/>
        <v>1664</v>
      </c>
      <c r="F1621">
        <f t="shared" si="675"/>
        <v>213568</v>
      </c>
      <c r="G1621" t="str">
        <f t="shared" si="676"/>
        <v>00038240</v>
      </c>
      <c r="H1621" t="str">
        <f t="shared" si="684"/>
        <v>C1B6</v>
      </c>
      <c r="I1621" t="str">
        <f t="shared" ref="I1621:I1630" si="685">MID($I$1,(ROW()-2)*4+1,4)</f>
        <v/>
      </c>
      <c r="J1621" t="s">
        <v>4399</v>
      </c>
      <c r="K1621" t="str">
        <f t="shared" si="677"/>
        <v>B6C10000</v>
      </c>
      <c r="L1621" t="str">
        <f t="shared" si="678"/>
        <v>40820300</v>
      </c>
      <c r="M1621" t="str">
        <f t="shared" si="679"/>
        <v>B6C1000040820300</v>
      </c>
      <c r="N1621" t="str">
        <f t="shared" si="680"/>
        <v>B6C1=炼</v>
      </c>
      <c r="P1621" s="2" t="s">
        <v>7159</v>
      </c>
      <c r="Q1621" s="2" t="s">
        <v>6299</v>
      </c>
      <c r="R1621" t="str">
        <f t="shared" si="681"/>
        <v>DBBE=聚</v>
      </c>
    </row>
    <row r="1622" spans="1:18">
      <c r="A1622" s="2" t="s">
        <v>7160</v>
      </c>
      <c r="B1622" s="2" t="s">
        <v>7161</v>
      </c>
      <c r="C1622">
        <f t="shared" ref="C1622:C1685" si="686">HEX2DEC(B1622)-256</f>
        <v>1930</v>
      </c>
      <c r="D1622">
        <f t="shared" si="673"/>
        <v>1674</v>
      </c>
      <c r="E1622">
        <f t="shared" si="674"/>
        <v>1664</v>
      </c>
      <c r="F1622">
        <f t="shared" si="675"/>
        <v>213632</v>
      </c>
      <c r="G1622" t="str">
        <f t="shared" si="676"/>
        <v>00038280</v>
      </c>
      <c r="H1622" t="str">
        <f t="shared" si="684"/>
        <v>C1B7</v>
      </c>
      <c r="I1622" t="str">
        <f t="shared" si="685"/>
        <v/>
      </c>
      <c r="J1622" t="s">
        <v>4738</v>
      </c>
      <c r="K1622" t="str">
        <f t="shared" si="677"/>
        <v>B7C10000</v>
      </c>
      <c r="L1622" t="str">
        <f t="shared" si="678"/>
        <v>80820300</v>
      </c>
      <c r="M1622" t="str">
        <f t="shared" si="679"/>
        <v>B7C1000080820300</v>
      </c>
      <c r="N1622" t="str">
        <f t="shared" si="680"/>
        <v>B7C1=练</v>
      </c>
      <c r="P1622" s="2" t="s">
        <v>7162</v>
      </c>
      <c r="Q1622" s="2" t="s">
        <v>6303</v>
      </c>
      <c r="R1622" t="str">
        <f t="shared" si="681"/>
        <v>DCBE=拒</v>
      </c>
    </row>
    <row r="1623" spans="1:18">
      <c r="A1623" s="2" t="s">
        <v>7163</v>
      </c>
      <c r="B1623" s="2" t="s">
        <v>7164</v>
      </c>
      <c r="C1623">
        <f t="shared" si="686"/>
        <v>1931</v>
      </c>
      <c r="D1623">
        <f t="shared" si="673"/>
        <v>1675</v>
      </c>
      <c r="E1623">
        <f t="shared" si="674"/>
        <v>1664</v>
      </c>
      <c r="F1623">
        <f t="shared" si="675"/>
        <v>213696</v>
      </c>
      <c r="G1623" t="str">
        <f t="shared" si="676"/>
        <v>000382C0</v>
      </c>
      <c r="H1623" t="str">
        <f t="shared" si="684"/>
        <v>C1B8</v>
      </c>
      <c r="I1623" t="str">
        <f t="shared" si="685"/>
        <v/>
      </c>
      <c r="J1623" t="s">
        <v>5074</v>
      </c>
      <c r="K1623" t="str">
        <f t="shared" si="677"/>
        <v>B8C10000</v>
      </c>
      <c r="L1623" t="str">
        <f t="shared" si="678"/>
        <v>C0820300</v>
      </c>
      <c r="M1623" t="str">
        <f t="shared" si="679"/>
        <v>B8C10000C0820300</v>
      </c>
      <c r="N1623" t="str">
        <f t="shared" si="680"/>
        <v>B8C1=粮</v>
      </c>
      <c r="P1623" s="2" t="s">
        <v>7165</v>
      </c>
      <c r="Q1623" s="2" t="s">
        <v>6307</v>
      </c>
      <c r="R1623" t="str">
        <f t="shared" si="681"/>
        <v>DDBE=据</v>
      </c>
    </row>
    <row r="1624" spans="1:18">
      <c r="A1624" s="2" t="s">
        <v>7166</v>
      </c>
      <c r="B1624" s="2" t="s">
        <v>7167</v>
      </c>
      <c r="C1624">
        <f t="shared" si="686"/>
        <v>1932</v>
      </c>
      <c r="D1624">
        <f t="shared" si="673"/>
        <v>1676</v>
      </c>
      <c r="E1624">
        <f t="shared" si="674"/>
        <v>1664</v>
      </c>
      <c r="F1624">
        <f t="shared" si="675"/>
        <v>213760</v>
      </c>
      <c r="G1624" t="str">
        <f t="shared" si="676"/>
        <v>00038300</v>
      </c>
      <c r="H1624" t="str">
        <f t="shared" si="684"/>
        <v>C1B9</v>
      </c>
      <c r="I1624" t="str">
        <f t="shared" si="685"/>
        <v/>
      </c>
      <c r="J1624" t="s">
        <v>5408</v>
      </c>
      <c r="K1624" t="str">
        <f t="shared" si="677"/>
        <v>B9C10000</v>
      </c>
      <c r="L1624" t="str">
        <f t="shared" si="678"/>
        <v>00830300</v>
      </c>
      <c r="M1624" t="str">
        <f t="shared" si="679"/>
        <v>B9C1000000830300</v>
      </c>
      <c r="N1624" t="str">
        <f t="shared" si="680"/>
        <v>B9C1=凉</v>
      </c>
      <c r="P1624" s="2" t="s">
        <v>1563</v>
      </c>
      <c r="Q1624" s="2" t="s">
        <v>1564</v>
      </c>
      <c r="R1624" t="str">
        <f t="shared" si="681"/>
        <v>DEBE=巨</v>
      </c>
    </row>
    <row r="1625" spans="1:18">
      <c r="A1625" s="2" t="s">
        <v>7168</v>
      </c>
      <c r="B1625" s="2" t="s">
        <v>7169</v>
      </c>
      <c r="C1625">
        <f t="shared" si="686"/>
        <v>1933</v>
      </c>
      <c r="D1625">
        <f t="shared" si="673"/>
        <v>1677</v>
      </c>
      <c r="E1625">
        <f t="shared" si="674"/>
        <v>1664</v>
      </c>
      <c r="F1625">
        <f t="shared" si="675"/>
        <v>213824</v>
      </c>
      <c r="G1625" t="str">
        <f t="shared" si="676"/>
        <v>00038340</v>
      </c>
      <c r="H1625" t="str">
        <f t="shared" si="684"/>
        <v>C1BA</v>
      </c>
      <c r="I1625" t="str">
        <f t="shared" si="685"/>
        <v/>
      </c>
      <c r="J1625" t="s">
        <v>5742</v>
      </c>
      <c r="K1625" t="str">
        <f t="shared" si="677"/>
        <v>BAC10000</v>
      </c>
      <c r="L1625" t="str">
        <f t="shared" si="678"/>
        <v>40830300</v>
      </c>
      <c r="M1625" t="str">
        <f t="shared" si="679"/>
        <v>BAC1000040830300</v>
      </c>
      <c r="N1625" t="str">
        <f t="shared" si="680"/>
        <v>BAC1=梁</v>
      </c>
      <c r="P1625" s="2" t="s">
        <v>7170</v>
      </c>
      <c r="Q1625" s="2" t="s">
        <v>6314</v>
      </c>
      <c r="R1625" t="str">
        <f t="shared" si="681"/>
        <v>DFBE=具</v>
      </c>
    </row>
    <row r="1626" spans="1:18">
      <c r="A1626" s="2" t="s">
        <v>7171</v>
      </c>
      <c r="B1626" s="2" t="s">
        <v>7172</v>
      </c>
      <c r="C1626">
        <f t="shared" si="686"/>
        <v>1934</v>
      </c>
      <c r="D1626">
        <f t="shared" si="673"/>
        <v>1678</v>
      </c>
      <c r="E1626">
        <f t="shared" si="674"/>
        <v>1664</v>
      </c>
      <c r="F1626">
        <f t="shared" si="675"/>
        <v>213888</v>
      </c>
      <c r="G1626" t="str">
        <f t="shared" si="676"/>
        <v>00038380</v>
      </c>
      <c r="H1626" t="str">
        <f t="shared" si="684"/>
        <v>C1BB</v>
      </c>
      <c r="I1626" t="str">
        <f t="shared" si="685"/>
        <v/>
      </c>
      <c r="J1626" t="s">
        <v>6076</v>
      </c>
      <c r="K1626" t="str">
        <f t="shared" si="677"/>
        <v>BBC10000</v>
      </c>
      <c r="L1626" t="str">
        <f t="shared" si="678"/>
        <v>80830300</v>
      </c>
      <c r="M1626" t="str">
        <f t="shared" si="679"/>
        <v>BBC1000080830300</v>
      </c>
      <c r="N1626" t="str">
        <f t="shared" si="680"/>
        <v>BBC1=粱</v>
      </c>
      <c r="P1626" s="2" t="s">
        <v>7173</v>
      </c>
      <c r="Q1626" s="2" t="s">
        <v>6317</v>
      </c>
      <c r="R1626" t="str">
        <f t="shared" si="681"/>
        <v>E0BE=距</v>
      </c>
    </row>
    <row r="1627" spans="1:18">
      <c r="A1627" s="2" t="s">
        <v>7174</v>
      </c>
      <c r="B1627" s="2" t="s">
        <v>7175</v>
      </c>
      <c r="C1627">
        <f t="shared" si="686"/>
        <v>1935</v>
      </c>
      <c r="D1627">
        <f t="shared" si="673"/>
        <v>1679</v>
      </c>
      <c r="E1627">
        <f t="shared" si="674"/>
        <v>1664</v>
      </c>
      <c r="F1627">
        <f t="shared" si="675"/>
        <v>213952</v>
      </c>
      <c r="G1627" t="str">
        <f t="shared" si="676"/>
        <v>000383C0</v>
      </c>
      <c r="H1627" t="str">
        <f t="shared" ref="H1627:H1636" si="687">MID($H$1,(ROW()-2)*4+1,4)</f>
        <v>C1BC</v>
      </c>
      <c r="I1627" t="str">
        <f t="shared" si="685"/>
        <v/>
      </c>
      <c r="J1627" t="s">
        <v>6406</v>
      </c>
      <c r="K1627" t="str">
        <f t="shared" si="677"/>
        <v>BCC10000</v>
      </c>
      <c r="L1627" t="str">
        <f t="shared" si="678"/>
        <v>C0830300</v>
      </c>
      <c r="M1627" t="str">
        <f t="shared" si="679"/>
        <v>BCC10000C0830300</v>
      </c>
      <c r="N1627" t="str">
        <f t="shared" si="680"/>
        <v>BCC1=良</v>
      </c>
      <c r="P1627" s="2" t="s">
        <v>7176</v>
      </c>
      <c r="Q1627" s="2" t="s">
        <v>6321</v>
      </c>
      <c r="R1627" t="str">
        <f t="shared" si="681"/>
        <v>E1BE=踞</v>
      </c>
    </row>
    <row r="1628" spans="1:18">
      <c r="A1628" s="2" t="s">
        <v>7177</v>
      </c>
      <c r="B1628" s="2" t="s">
        <v>7178</v>
      </c>
      <c r="C1628">
        <f t="shared" si="686"/>
        <v>1936</v>
      </c>
      <c r="D1628">
        <f t="shared" si="673"/>
        <v>1680</v>
      </c>
      <c r="E1628">
        <f t="shared" si="674"/>
        <v>1680</v>
      </c>
      <c r="F1628">
        <f t="shared" si="675"/>
        <v>215040</v>
      </c>
      <c r="G1628" t="str">
        <f t="shared" si="676"/>
        <v>00038800</v>
      </c>
      <c r="H1628" t="str">
        <f t="shared" si="687"/>
        <v>C1BD</v>
      </c>
      <c r="I1628" t="str">
        <f t="shared" si="685"/>
        <v/>
      </c>
      <c r="J1628" t="s">
        <v>6740</v>
      </c>
      <c r="K1628" t="str">
        <f t="shared" si="677"/>
        <v>BDC10000</v>
      </c>
      <c r="L1628" t="str">
        <f t="shared" si="678"/>
        <v>00880300</v>
      </c>
      <c r="M1628" t="str">
        <f t="shared" si="679"/>
        <v>BDC1000000880300</v>
      </c>
      <c r="N1628" t="str">
        <f t="shared" si="680"/>
        <v>BDC1=两</v>
      </c>
      <c r="P1628" s="2" t="s">
        <v>1568</v>
      </c>
      <c r="Q1628" s="2" t="s">
        <v>1569</v>
      </c>
      <c r="R1628" t="str">
        <f t="shared" si="681"/>
        <v>E2BE=锯</v>
      </c>
    </row>
    <row r="1629" spans="1:18">
      <c r="A1629" s="2" t="s">
        <v>7179</v>
      </c>
      <c r="B1629" s="2" t="s">
        <v>7180</v>
      </c>
      <c r="C1629">
        <f t="shared" si="686"/>
        <v>1937</v>
      </c>
      <c r="D1629">
        <f t="shared" si="673"/>
        <v>1681</v>
      </c>
      <c r="E1629">
        <f t="shared" si="674"/>
        <v>1680</v>
      </c>
      <c r="F1629">
        <f t="shared" si="675"/>
        <v>215104</v>
      </c>
      <c r="G1629" t="str">
        <f t="shared" si="676"/>
        <v>00038840</v>
      </c>
      <c r="H1629" t="str">
        <f t="shared" si="687"/>
        <v>C1BE</v>
      </c>
      <c r="I1629" t="str">
        <f t="shared" si="685"/>
        <v/>
      </c>
      <c r="J1629" t="s">
        <v>7068</v>
      </c>
      <c r="K1629" t="str">
        <f t="shared" si="677"/>
        <v>BEC10000</v>
      </c>
      <c r="L1629" t="str">
        <f t="shared" si="678"/>
        <v>40880300</v>
      </c>
      <c r="M1629" t="str">
        <f t="shared" si="679"/>
        <v>BEC1000040880300</v>
      </c>
      <c r="N1629" t="str">
        <f t="shared" si="680"/>
        <v>BEC1=辆</v>
      </c>
      <c r="P1629" s="2" t="s">
        <v>7181</v>
      </c>
      <c r="Q1629" s="2" t="s">
        <v>6328</v>
      </c>
      <c r="R1629" t="str">
        <f t="shared" si="681"/>
        <v>E3BE=俱</v>
      </c>
    </row>
    <row r="1630" spans="1:18">
      <c r="A1630" s="2" t="s">
        <v>7182</v>
      </c>
      <c r="B1630" s="2" t="s">
        <v>7183</v>
      </c>
      <c r="C1630">
        <f t="shared" si="686"/>
        <v>1938</v>
      </c>
      <c r="D1630">
        <f t="shared" si="673"/>
        <v>1682</v>
      </c>
      <c r="E1630">
        <f t="shared" si="674"/>
        <v>1680</v>
      </c>
      <c r="F1630">
        <f t="shared" si="675"/>
        <v>215168</v>
      </c>
      <c r="G1630" t="str">
        <f t="shared" si="676"/>
        <v>00038880</v>
      </c>
      <c r="H1630" t="str">
        <f t="shared" si="687"/>
        <v>C1BF</v>
      </c>
      <c r="I1630" t="str">
        <f t="shared" si="685"/>
        <v/>
      </c>
      <c r="J1630" t="s">
        <v>7184</v>
      </c>
      <c r="K1630" t="str">
        <f t="shared" si="677"/>
        <v>BFC10000</v>
      </c>
      <c r="L1630" t="str">
        <f t="shared" si="678"/>
        <v>80880300</v>
      </c>
      <c r="M1630" t="str">
        <f t="shared" si="679"/>
        <v>BFC1000080880300</v>
      </c>
      <c r="N1630" t="str">
        <f t="shared" si="680"/>
        <v>BFC1=量</v>
      </c>
      <c r="P1630" s="2" t="s">
        <v>7185</v>
      </c>
      <c r="Q1630" s="2" t="s">
        <v>6331</v>
      </c>
      <c r="R1630" t="str">
        <f t="shared" si="681"/>
        <v>E4BE=句</v>
      </c>
    </row>
    <row r="1631" spans="1:18">
      <c r="A1631" s="2" t="s">
        <v>7186</v>
      </c>
      <c r="B1631" s="2" t="s">
        <v>7187</v>
      </c>
      <c r="C1631">
        <f t="shared" si="686"/>
        <v>1939</v>
      </c>
      <c r="D1631">
        <f t="shared" si="673"/>
        <v>1683</v>
      </c>
      <c r="E1631">
        <f t="shared" si="674"/>
        <v>1680</v>
      </c>
      <c r="F1631">
        <f t="shared" si="675"/>
        <v>215232</v>
      </c>
      <c r="G1631" t="str">
        <f t="shared" si="676"/>
        <v>000388C0</v>
      </c>
      <c r="H1631" t="str">
        <f t="shared" si="687"/>
        <v>C1C0</v>
      </c>
      <c r="I1631" t="str">
        <f t="shared" ref="I1631:I1640" si="688">MID($I$1,(ROW()-2)*4+1,4)</f>
        <v/>
      </c>
      <c r="J1631" t="s">
        <v>1624</v>
      </c>
      <c r="K1631" t="str">
        <f t="shared" si="677"/>
        <v>C0C10000</v>
      </c>
      <c r="L1631" t="str">
        <f t="shared" si="678"/>
        <v>C0880300</v>
      </c>
      <c r="M1631" t="str">
        <f t="shared" si="679"/>
        <v>C0C10000C0880300</v>
      </c>
      <c r="N1631" t="str">
        <f t="shared" si="680"/>
        <v>C0C1=晾</v>
      </c>
      <c r="P1631" s="2" t="s">
        <v>7188</v>
      </c>
      <c r="Q1631" s="2" t="s">
        <v>6335</v>
      </c>
      <c r="R1631" t="str">
        <f t="shared" si="681"/>
        <v>E5BE=惧</v>
      </c>
    </row>
    <row r="1632" spans="1:18">
      <c r="A1632" s="2" t="s">
        <v>7189</v>
      </c>
      <c r="B1632" s="2" t="s">
        <v>7190</v>
      </c>
      <c r="C1632">
        <f t="shared" si="686"/>
        <v>1940</v>
      </c>
      <c r="D1632">
        <f t="shared" si="673"/>
        <v>1684</v>
      </c>
      <c r="E1632">
        <f t="shared" si="674"/>
        <v>1680</v>
      </c>
      <c r="F1632">
        <f t="shared" si="675"/>
        <v>215296</v>
      </c>
      <c r="G1632" t="str">
        <f t="shared" si="676"/>
        <v>00038900</v>
      </c>
      <c r="H1632" t="str">
        <f t="shared" si="687"/>
        <v>C1C1</v>
      </c>
      <c r="I1632" t="str">
        <f t="shared" si="688"/>
        <v/>
      </c>
      <c r="J1632" t="s">
        <v>7191</v>
      </c>
      <c r="K1632" t="str">
        <f t="shared" si="677"/>
        <v>C1C10000</v>
      </c>
      <c r="L1632" t="str">
        <f t="shared" si="678"/>
        <v>00890300</v>
      </c>
      <c r="M1632" t="str">
        <f t="shared" si="679"/>
        <v>C1C1000000890300</v>
      </c>
      <c r="N1632" t="str">
        <f t="shared" si="680"/>
        <v>C1C1=亮</v>
      </c>
      <c r="P1632" s="2" t="s">
        <v>7192</v>
      </c>
      <c r="Q1632" s="2" t="s">
        <v>6338</v>
      </c>
      <c r="R1632" t="str">
        <f t="shared" si="681"/>
        <v>E6BE=炬</v>
      </c>
    </row>
    <row r="1633" spans="1:18">
      <c r="A1633" s="2" t="s">
        <v>7193</v>
      </c>
      <c r="B1633" s="2" t="s">
        <v>7194</v>
      </c>
      <c r="C1633">
        <f t="shared" si="686"/>
        <v>1941</v>
      </c>
      <c r="D1633">
        <f t="shared" si="673"/>
        <v>1685</v>
      </c>
      <c r="E1633">
        <f t="shared" si="674"/>
        <v>1680</v>
      </c>
      <c r="F1633">
        <f t="shared" si="675"/>
        <v>215360</v>
      </c>
      <c r="G1633" t="str">
        <f t="shared" si="676"/>
        <v>00038940</v>
      </c>
      <c r="H1633" t="str">
        <f t="shared" si="687"/>
        <v>C1C2</v>
      </c>
      <c r="I1633" t="str">
        <f t="shared" si="688"/>
        <v/>
      </c>
      <c r="J1633" t="s">
        <v>7195</v>
      </c>
      <c r="K1633" t="str">
        <f t="shared" si="677"/>
        <v>C2C10000</v>
      </c>
      <c r="L1633" t="str">
        <f t="shared" si="678"/>
        <v>40890300</v>
      </c>
      <c r="M1633" t="str">
        <f t="shared" si="679"/>
        <v>C2C1000040890300</v>
      </c>
      <c r="N1633" t="str">
        <f t="shared" si="680"/>
        <v>C2C1=谅</v>
      </c>
      <c r="P1633" s="2" t="s">
        <v>7196</v>
      </c>
      <c r="Q1633" s="2" t="s">
        <v>6342</v>
      </c>
      <c r="R1633" t="str">
        <f t="shared" si="681"/>
        <v>E7BE=剧</v>
      </c>
    </row>
    <row r="1634" spans="1:18">
      <c r="A1634" s="2" t="s">
        <v>7197</v>
      </c>
      <c r="B1634" s="2" t="s">
        <v>7198</v>
      </c>
      <c r="C1634">
        <f t="shared" si="686"/>
        <v>1942</v>
      </c>
      <c r="D1634">
        <f t="shared" si="673"/>
        <v>1686</v>
      </c>
      <c r="E1634">
        <f t="shared" si="674"/>
        <v>1680</v>
      </c>
      <c r="F1634">
        <f t="shared" si="675"/>
        <v>215424</v>
      </c>
      <c r="G1634" t="str">
        <f t="shared" si="676"/>
        <v>00038980</v>
      </c>
      <c r="H1634" t="str">
        <f t="shared" si="687"/>
        <v>C1C3</v>
      </c>
      <c r="I1634" t="str">
        <f t="shared" si="688"/>
        <v/>
      </c>
      <c r="J1634" t="s">
        <v>7199</v>
      </c>
      <c r="K1634" t="str">
        <f t="shared" si="677"/>
        <v>C3C10000</v>
      </c>
      <c r="L1634" t="str">
        <f t="shared" si="678"/>
        <v>80890300</v>
      </c>
      <c r="M1634" t="str">
        <f t="shared" si="679"/>
        <v>C3C1000080890300</v>
      </c>
      <c r="N1634" t="str">
        <f t="shared" si="680"/>
        <v>C3C1=撩</v>
      </c>
      <c r="P1634" s="2" t="s">
        <v>7200</v>
      </c>
      <c r="Q1634" s="2" t="s">
        <v>6346</v>
      </c>
      <c r="R1634" t="str">
        <f t="shared" si="681"/>
        <v>E8BE=捐</v>
      </c>
    </row>
    <row r="1635" spans="1:18">
      <c r="A1635" s="2" t="s">
        <v>7201</v>
      </c>
      <c r="B1635" s="2" t="s">
        <v>7202</v>
      </c>
      <c r="C1635">
        <f t="shared" si="686"/>
        <v>1943</v>
      </c>
      <c r="D1635">
        <f t="shared" si="673"/>
        <v>1687</v>
      </c>
      <c r="E1635">
        <f t="shared" si="674"/>
        <v>1680</v>
      </c>
      <c r="F1635">
        <f t="shared" si="675"/>
        <v>215488</v>
      </c>
      <c r="G1635" t="str">
        <f t="shared" si="676"/>
        <v>000389C0</v>
      </c>
      <c r="H1635" t="str">
        <f t="shared" si="687"/>
        <v>C1C4</v>
      </c>
      <c r="I1635" t="str">
        <f t="shared" si="688"/>
        <v/>
      </c>
      <c r="J1635" t="s">
        <v>7203</v>
      </c>
      <c r="K1635" t="str">
        <f t="shared" si="677"/>
        <v>C4C10000</v>
      </c>
      <c r="L1635" t="str">
        <f t="shared" si="678"/>
        <v>C0890300</v>
      </c>
      <c r="M1635" t="str">
        <f t="shared" si="679"/>
        <v>C4C10000C0890300</v>
      </c>
      <c r="N1635" t="str">
        <f t="shared" si="680"/>
        <v>C4C1=聊</v>
      </c>
      <c r="P1635" s="2" t="s">
        <v>7204</v>
      </c>
      <c r="Q1635" s="2" t="s">
        <v>6350</v>
      </c>
      <c r="R1635" t="str">
        <f t="shared" si="681"/>
        <v>E9BE=鹃</v>
      </c>
    </row>
    <row r="1636" spans="1:18">
      <c r="A1636" s="2" t="s">
        <v>7205</v>
      </c>
      <c r="B1636" s="2" t="s">
        <v>7206</v>
      </c>
      <c r="C1636">
        <f t="shared" si="686"/>
        <v>1944</v>
      </c>
      <c r="D1636">
        <f t="shared" si="673"/>
        <v>1688</v>
      </c>
      <c r="E1636">
        <f t="shared" si="674"/>
        <v>1680</v>
      </c>
      <c r="F1636">
        <f t="shared" si="675"/>
        <v>215552</v>
      </c>
      <c r="G1636" t="str">
        <f t="shared" si="676"/>
        <v>00038A00</v>
      </c>
      <c r="H1636" t="str">
        <f t="shared" si="687"/>
        <v>C1C5</v>
      </c>
      <c r="I1636" t="str">
        <f t="shared" si="688"/>
        <v/>
      </c>
      <c r="J1636" t="s">
        <v>7207</v>
      </c>
      <c r="K1636" t="str">
        <f t="shared" si="677"/>
        <v>C5C10000</v>
      </c>
      <c r="L1636" t="str">
        <f t="shared" si="678"/>
        <v>008A0300</v>
      </c>
      <c r="M1636" t="str">
        <f t="shared" si="679"/>
        <v>C5C10000008A0300</v>
      </c>
      <c r="N1636" t="str">
        <f t="shared" si="680"/>
        <v>C5C1=僚</v>
      </c>
      <c r="P1636" s="2" t="s">
        <v>7208</v>
      </c>
      <c r="Q1636" s="2" t="s">
        <v>6353</v>
      </c>
      <c r="R1636" t="str">
        <f t="shared" si="681"/>
        <v>EABE=娟</v>
      </c>
    </row>
    <row r="1637" spans="1:18">
      <c r="A1637" s="2" t="s">
        <v>7209</v>
      </c>
      <c r="B1637" s="2" t="s">
        <v>7210</v>
      </c>
      <c r="C1637">
        <f t="shared" si="686"/>
        <v>1945</v>
      </c>
      <c r="D1637">
        <f t="shared" si="673"/>
        <v>1689</v>
      </c>
      <c r="E1637">
        <f t="shared" si="674"/>
        <v>1680</v>
      </c>
      <c r="F1637">
        <f t="shared" si="675"/>
        <v>215616</v>
      </c>
      <c r="G1637" t="str">
        <f t="shared" si="676"/>
        <v>00038A40</v>
      </c>
      <c r="H1637" t="str">
        <f t="shared" ref="H1637:H1646" si="689">MID($H$1,(ROW()-2)*4+1,4)</f>
        <v>C1C6</v>
      </c>
      <c r="I1637" t="str">
        <f t="shared" si="688"/>
        <v/>
      </c>
      <c r="J1637" t="s">
        <v>7211</v>
      </c>
      <c r="K1637" t="str">
        <f t="shared" si="677"/>
        <v>C6C10000</v>
      </c>
      <c r="L1637" t="str">
        <f t="shared" si="678"/>
        <v>408A0300</v>
      </c>
      <c r="M1637" t="str">
        <f t="shared" si="679"/>
        <v>C6C10000408A0300</v>
      </c>
      <c r="N1637" t="str">
        <f t="shared" si="680"/>
        <v>C6C1=疗</v>
      </c>
      <c r="P1637" s="2" t="s">
        <v>7212</v>
      </c>
      <c r="Q1637" s="2" t="s">
        <v>6356</v>
      </c>
      <c r="R1637" t="str">
        <f t="shared" si="681"/>
        <v>EBBE=倦</v>
      </c>
    </row>
    <row r="1638" spans="1:18">
      <c r="A1638" s="2" t="s">
        <v>7213</v>
      </c>
      <c r="B1638" s="2" t="s">
        <v>7214</v>
      </c>
      <c r="C1638">
        <f t="shared" si="686"/>
        <v>1946</v>
      </c>
      <c r="D1638">
        <f t="shared" si="673"/>
        <v>1690</v>
      </c>
      <c r="E1638">
        <f t="shared" si="674"/>
        <v>1680</v>
      </c>
      <c r="F1638">
        <f t="shared" si="675"/>
        <v>215680</v>
      </c>
      <c r="G1638" t="str">
        <f t="shared" si="676"/>
        <v>00038A80</v>
      </c>
      <c r="H1638" t="str">
        <f t="shared" si="689"/>
        <v>C1C7</v>
      </c>
      <c r="I1638" t="str">
        <f t="shared" si="688"/>
        <v/>
      </c>
      <c r="J1638" t="s">
        <v>7215</v>
      </c>
      <c r="K1638" t="str">
        <f t="shared" si="677"/>
        <v>C7C10000</v>
      </c>
      <c r="L1638" t="str">
        <f t="shared" si="678"/>
        <v>808A0300</v>
      </c>
      <c r="M1638" t="str">
        <f t="shared" si="679"/>
        <v>C7C10000808A0300</v>
      </c>
      <c r="N1638" t="str">
        <f t="shared" si="680"/>
        <v>C7C1=燎</v>
      </c>
      <c r="P1638" s="2" t="s">
        <v>7216</v>
      </c>
      <c r="Q1638" s="2" t="s">
        <v>6359</v>
      </c>
      <c r="R1638" t="str">
        <f t="shared" si="681"/>
        <v>ECBE=眷</v>
      </c>
    </row>
    <row r="1639" spans="1:18">
      <c r="A1639" s="2" t="s">
        <v>7217</v>
      </c>
      <c r="B1639" s="2" t="s">
        <v>7218</v>
      </c>
      <c r="C1639">
        <f t="shared" si="686"/>
        <v>1947</v>
      </c>
      <c r="D1639">
        <f t="shared" si="673"/>
        <v>1691</v>
      </c>
      <c r="E1639">
        <f t="shared" si="674"/>
        <v>1680</v>
      </c>
      <c r="F1639">
        <f t="shared" si="675"/>
        <v>215744</v>
      </c>
      <c r="G1639" t="str">
        <f t="shared" si="676"/>
        <v>00038AC0</v>
      </c>
      <c r="H1639" t="str">
        <f t="shared" si="689"/>
        <v>C1C8</v>
      </c>
      <c r="I1639" t="str">
        <f t="shared" si="688"/>
        <v/>
      </c>
      <c r="J1639" t="s">
        <v>7219</v>
      </c>
      <c r="K1639" t="str">
        <f t="shared" si="677"/>
        <v>C8C10000</v>
      </c>
      <c r="L1639" t="str">
        <f t="shared" si="678"/>
        <v>C08A0300</v>
      </c>
      <c r="M1639" t="str">
        <f t="shared" si="679"/>
        <v>C8C10000C08A0300</v>
      </c>
      <c r="N1639" t="str">
        <f t="shared" si="680"/>
        <v>C8C1=寥</v>
      </c>
      <c r="P1639" s="2" t="s">
        <v>7220</v>
      </c>
      <c r="Q1639" s="2" t="s">
        <v>6362</v>
      </c>
      <c r="R1639" t="str">
        <f t="shared" si="681"/>
        <v>EDBE=卷</v>
      </c>
    </row>
    <row r="1640" spans="1:18">
      <c r="A1640" s="2" t="s">
        <v>7221</v>
      </c>
      <c r="B1640" s="2" t="s">
        <v>7222</v>
      </c>
      <c r="C1640">
        <f t="shared" si="686"/>
        <v>1948</v>
      </c>
      <c r="D1640">
        <f t="shared" si="673"/>
        <v>1692</v>
      </c>
      <c r="E1640">
        <f t="shared" si="674"/>
        <v>1680</v>
      </c>
      <c r="F1640">
        <f t="shared" si="675"/>
        <v>215808</v>
      </c>
      <c r="G1640" t="str">
        <f t="shared" si="676"/>
        <v>00038B00</v>
      </c>
      <c r="H1640" t="str">
        <f t="shared" si="689"/>
        <v>C1C9</v>
      </c>
      <c r="I1640" t="str">
        <f t="shared" si="688"/>
        <v/>
      </c>
      <c r="J1640" t="s">
        <v>7223</v>
      </c>
      <c r="K1640" t="str">
        <f t="shared" si="677"/>
        <v>C9C10000</v>
      </c>
      <c r="L1640" t="str">
        <f t="shared" si="678"/>
        <v>008B0300</v>
      </c>
      <c r="M1640" t="str">
        <f t="shared" si="679"/>
        <v>C9C10000008B0300</v>
      </c>
      <c r="N1640" t="str">
        <f t="shared" si="680"/>
        <v>C9C1=辽</v>
      </c>
      <c r="P1640" s="2" t="s">
        <v>7224</v>
      </c>
      <c r="Q1640" s="2" t="s">
        <v>6365</v>
      </c>
      <c r="R1640" t="str">
        <f t="shared" si="681"/>
        <v>EEBE=绢</v>
      </c>
    </row>
    <row r="1641" spans="1:18">
      <c r="A1641" s="2" t="s">
        <v>7225</v>
      </c>
      <c r="B1641" s="2" t="s">
        <v>7226</v>
      </c>
      <c r="C1641">
        <f t="shared" si="686"/>
        <v>1949</v>
      </c>
      <c r="D1641">
        <f t="shared" si="673"/>
        <v>1693</v>
      </c>
      <c r="E1641">
        <f t="shared" si="674"/>
        <v>1680</v>
      </c>
      <c r="F1641">
        <f t="shared" si="675"/>
        <v>215872</v>
      </c>
      <c r="G1641" t="str">
        <f t="shared" si="676"/>
        <v>00038B40</v>
      </c>
      <c r="H1641" t="str">
        <f t="shared" si="689"/>
        <v>C1CA</v>
      </c>
      <c r="I1641" t="str">
        <f t="shared" ref="I1641:I1650" si="690">MID($I$1,(ROW()-2)*4+1,4)</f>
        <v/>
      </c>
      <c r="J1641" t="s">
        <v>7227</v>
      </c>
      <c r="K1641" t="str">
        <f t="shared" si="677"/>
        <v>CAC10000</v>
      </c>
      <c r="L1641" t="str">
        <f t="shared" si="678"/>
        <v>408B0300</v>
      </c>
      <c r="M1641" t="str">
        <f t="shared" si="679"/>
        <v>CAC10000408B0300</v>
      </c>
      <c r="N1641" t="str">
        <f t="shared" si="680"/>
        <v>CAC1=潦</v>
      </c>
      <c r="P1641" s="2" t="s">
        <v>7228</v>
      </c>
      <c r="Q1641" s="2" t="s">
        <v>6368</v>
      </c>
      <c r="R1641" t="str">
        <f t="shared" si="681"/>
        <v>EFBE=撅</v>
      </c>
    </row>
    <row r="1642" spans="1:18">
      <c r="A1642" s="2" t="s">
        <v>7229</v>
      </c>
      <c r="B1642" s="2" t="s">
        <v>7230</v>
      </c>
      <c r="C1642">
        <f t="shared" si="686"/>
        <v>1950</v>
      </c>
      <c r="D1642">
        <f t="shared" si="673"/>
        <v>1694</v>
      </c>
      <c r="E1642">
        <f t="shared" si="674"/>
        <v>1680</v>
      </c>
      <c r="F1642">
        <f t="shared" si="675"/>
        <v>215936</v>
      </c>
      <c r="G1642" t="str">
        <f t="shared" si="676"/>
        <v>00038B80</v>
      </c>
      <c r="H1642" t="str">
        <f t="shared" si="689"/>
        <v>C1CB</v>
      </c>
      <c r="I1642" t="str">
        <f t="shared" si="690"/>
        <v/>
      </c>
      <c r="J1642" t="s">
        <v>7231</v>
      </c>
      <c r="K1642" t="str">
        <f t="shared" si="677"/>
        <v>CBC10000</v>
      </c>
      <c r="L1642" t="str">
        <f t="shared" si="678"/>
        <v>808B0300</v>
      </c>
      <c r="M1642" t="str">
        <f t="shared" si="679"/>
        <v>CBC10000808B0300</v>
      </c>
      <c r="N1642" t="str">
        <f t="shared" si="680"/>
        <v>CBC1=了</v>
      </c>
      <c r="P1642" s="2" t="s">
        <v>7232</v>
      </c>
      <c r="Q1642" s="2" t="s">
        <v>6371</v>
      </c>
      <c r="R1642" t="str">
        <f t="shared" si="681"/>
        <v>F0BE=攫</v>
      </c>
    </row>
    <row r="1643" spans="1:18">
      <c r="A1643" s="2" t="s">
        <v>7233</v>
      </c>
      <c r="B1643" s="2" t="s">
        <v>7234</v>
      </c>
      <c r="C1643">
        <f t="shared" si="686"/>
        <v>1951</v>
      </c>
      <c r="D1643">
        <f t="shared" si="673"/>
        <v>1695</v>
      </c>
      <c r="E1643">
        <f t="shared" si="674"/>
        <v>1680</v>
      </c>
      <c r="F1643">
        <f t="shared" si="675"/>
        <v>216000</v>
      </c>
      <c r="G1643" t="str">
        <f t="shared" si="676"/>
        <v>00038BC0</v>
      </c>
      <c r="H1643" t="str">
        <f t="shared" si="689"/>
        <v>C1CC</v>
      </c>
      <c r="I1643" t="str">
        <f t="shared" si="690"/>
        <v/>
      </c>
      <c r="J1643" t="s">
        <v>7235</v>
      </c>
      <c r="K1643" t="str">
        <f t="shared" si="677"/>
        <v>CCC10000</v>
      </c>
      <c r="L1643" t="str">
        <f t="shared" si="678"/>
        <v>C08B0300</v>
      </c>
      <c r="M1643" t="str">
        <f t="shared" si="679"/>
        <v>CCC10000C08B0300</v>
      </c>
      <c r="N1643" t="str">
        <f t="shared" si="680"/>
        <v>CCC1=撂</v>
      </c>
      <c r="P1643" s="2" t="s">
        <v>7236</v>
      </c>
      <c r="Q1643" s="2" t="s">
        <v>6374</v>
      </c>
      <c r="R1643" t="str">
        <f t="shared" si="681"/>
        <v>F1BE=抉</v>
      </c>
    </row>
    <row r="1644" spans="1:18">
      <c r="A1644" s="2" t="s">
        <v>7237</v>
      </c>
      <c r="B1644" s="2" t="s">
        <v>7238</v>
      </c>
      <c r="C1644">
        <f t="shared" si="686"/>
        <v>1952</v>
      </c>
      <c r="D1644">
        <f t="shared" si="673"/>
        <v>1696</v>
      </c>
      <c r="E1644">
        <f t="shared" si="674"/>
        <v>1696</v>
      </c>
      <c r="F1644">
        <f t="shared" si="675"/>
        <v>217088</v>
      </c>
      <c r="G1644" t="str">
        <f t="shared" si="676"/>
        <v>00039000</v>
      </c>
      <c r="H1644" t="str">
        <f t="shared" si="689"/>
        <v>C1CD</v>
      </c>
      <c r="I1644" t="str">
        <f t="shared" si="690"/>
        <v/>
      </c>
      <c r="J1644" t="s">
        <v>2250</v>
      </c>
      <c r="K1644" t="str">
        <f t="shared" si="677"/>
        <v>CDC10000</v>
      </c>
      <c r="L1644" t="str">
        <f t="shared" si="678"/>
        <v>00900300</v>
      </c>
      <c r="M1644" t="str">
        <f t="shared" si="679"/>
        <v>CDC1000000900300</v>
      </c>
      <c r="N1644" t="str">
        <f t="shared" si="680"/>
        <v>CDC1=镣</v>
      </c>
      <c r="P1644" s="2" t="s">
        <v>7239</v>
      </c>
      <c r="Q1644" s="2" t="s">
        <v>6377</v>
      </c>
      <c r="R1644" t="str">
        <f t="shared" si="681"/>
        <v>F2BE=掘</v>
      </c>
    </row>
    <row r="1645" spans="1:18">
      <c r="A1645" s="2" t="s">
        <v>7240</v>
      </c>
      <c r="B1645" s="2" t="s">
        <v>7241</v>
      </c>
      <c r="C1645">
        <f t="shared" si="686"/>
        <v>1953</v>
      </c>
      <c r="D1645">
        <f t="shared" si="673"/>
        <v>1697</v>
      </c>
      <c r="E1645">
        <f t="shared" si="674"/>
        <v>1696</v>
      </c>
      <c r="F1645">
        <f t="shared" si="675"/>
        <v>217152</v>
      </c>
      <c r="G1645" t="str">
        <f t="shared" si="676"/>
        <v>00039040</v>
      </c>
      <c r="H1645" t="str">
        <f t="shared" si="689"/>
        <v>C1CE</v>
      </c>
      <c r="I1645" t="str">
        <f t="shared" si="690"/>
        <v/>
      </c>
      <c r="J1645" t="s">
        <v>7242</v>
      </c>
      <c r="K1645" t="str">
        <f t="shared" si="677"/>
        <v>CEC10000</v>
      </c>
      <c r="L1645" t="str">
        <f t="shared" si="678"/>
        <v>40900300</v>
      </c>
      <c r="M1645" t="str">
        <f t="shared" si="679"/>
        <v>CEC1000040900300</v>
      </c>
      <c r="N1645" t="str">
        <f t="shared" si="680"/>
        <v>CEC1=廖</v>
      </c>
      <c r="P1645" s="2" t="s">
        <v>7243</v>
      </c>
      <c r="Q1645" s="2" t="s">
        <v>6380</v>
      </c>
      <c r="R1645" t="str">
        <f t="shared" si="681"/>
        <v>F3BE=倔</v>
      </c>
    </row>
    <row r="1646" spans="1:18">
      <c r="A1646" s="2" t="s">
        <v>7244</v>
      </c>
      <c r="B1646" s="2" t="s">
        <v>7245</v>
      </c>
      <c r="C1646">
        <f t="shared" si="686"/>
        <v>1954</v>
      </c>
      <c r="D1646">
        <f t="shared" si="673"/>
        <v>1698</v>
      </c>
      <c r="E1646">
        <f t="shared" si="674"/>
        <v>1696</v>
      </c>
      <c r="F1646">
        <f t="shared" si="675"/>
        <v>217216</v>
      </c>
      <c r="G1646" t="str">
        <f t="shared" si="676"/>
        <v>00039080</v>
      </c>
      <c r="H1646" t="str">
        <f t="shared" si="689"/>
        <v>C1CF</v>
      </c>
      <c r="I1646" t="str">
        <f t="shared" si="690"/>
        <v/>
      </c>
      <c r="J1646" t="s">
        <v>7246</v>
      </c>
      <c r="K1646" t="str">
        <f t="shared" si="677"/>
        <v>CFC10000</v>
      </c>
      <c r="L1646" t="str">
        <f t="shared" si="678"/>
        <v>80900300</v>
      </c>
      <c r="M1646" t="str">
        <f t="shared" si="679"/>
        <v>CFC1000080900300</v>
      </c>
      <c r="N1646" t="str">
        <f t="shared" si="680"/>
        <v>CFC1=料</v>
      </c>
      <c r="P1646" s="2" t="s">
        <v>7247</v>
      </c>
      <c r="Q1646" s="2" t="s">
        <v>6383</v>
      </c>
      <c r="R1646" t="str">
        <f t="shared" si="681"/>
        <v>F4BE=爵</v>
      </c>
    </row>
    <row r="1647" spans="1:18">
      <c r="A1647" s="2" t="s">
        <v>7248</v>
      </c>
      <c r="B1647" s="2" t="s">
        <v>7249</v>
      </c>
      <c r="C1647">
        <f t="shared" si="686"/>
        <v>1955</v>
      </c>
      <c r="D1647">
        <f t="shared" si="673"/>
        <v>1699</v>
      </c>
      <c r="E1647">
        <f t="shared" si="674"/>
        <v>1696</v>
      </c>
      <c r="F1647">
        <f t="shared" si="675"/>
        <v>217280</v>
      </c>
      <c r="G1647" t="str">
        <f t="shared" si="676"/>
        <v>000390C0</v>
      </c>
      <c r="H1647" t="str">
        <f t="shared" ref="H1647:H1656" si="691">MID($H$1,(ROW()-2)*4+1,4)</f>
        <v>C1D0</v>
      </c>
      <c r="I1647" t="str">
        <f t="shared" si="690"/>
        <v/>
      </c>
      <c r="J1647" t="s">
        <v>7250</v>
      </c>
      <c r="K1647" t="str">
        <f t="shared" si="677"/>
        <v>D0C10000</v>
      </c>
      <c r="L1647" t="str">
        <f t="shared" si="678"/>
        <v>C0900300</v>
      </c>
      <c r="M1647" t="str">
        <f t="shared" si="679"/>
        <v>D0C10000C0900300</v>
      </c>
      <c r="N1647" t="str">
        <f t="shared" si="680"/>
        <v>D0C1=列</v>
      </c>
      <c r="P1647" s="2" t="s">
        <v>7251</v>
      </c>
      <c r="Q1647" s="2" t="s">
        <v>6386</v>
      </c>
      <c r="R1647" t="str">
        <f t="shared" si="681"/>
        <v>F5BE=觉</v>
      </c>
    </row>
    <row r="1648" spans="1:18">
      <c r="A1648" s="2" t="s">
        <v>7252</v>
      </c>
      <c r="B1648" s="2" t="s">
        <v>7253</v>
      </c>
      <c r="C1648">
        <f t="shared" si="686"/>
        <v>1956</v>
      </c>
      <c r="D1648">
        <f t="shared" si="673"/>
        <v>1700</v>
      </c>
      <c r="E1648">
        <f t="shared" si="674"/>
        <v>1696</v>
      </c>
      <c r="F1648">
        <f t="shared" si="675"/>
        <v>217344</v>
      </c>
      <c r="G1648" t="str">
        <f t="shared" si="676"/>
        <v>00039100</v>
      </c>
      <c r="H1648" t="str">
        <f t="shared" si="691"/>
        <v>C1D1</v>
      </c>
      <c r="I1648" t="str">
        <f t="shared" si="690"/>
        <v/>
      </c>
      <c r="J1648" t="s">
        <v>7254</v>
      </c>
      <c r="K1648" t="str">
        <f t="shared" si="677"/>
        <v>D1C10000</v>
      </c>
      <c r="L1648" t="str">
        <f t="shared" si="678"/>
        <v>00910300</v>
      </c>
      <c r="M1648" t="str">
        <f t="shared" si="679"/>
        <v>D1C1000000910300</v>
      </c>
      <c r="N1648" t="str">
        <f t="shared" si="680"/>
        <v>D1C1=裂</v>
      </c>
      <c r="P1648" s="2" t="s">
        <v>7255</v>
      </c>
      <c r="Q1648" s="2" t="s">
        <v>6389</v>
      </c>
      <c r="R1648" t="str">
        <f t="shared" si="681"/>
        <v>F6BE=决</v>
      </c>
    </row>
    <row r="1649" spans="1:18">
      <c r="A1649" s="2" t="s">
        <v>1684</v>
      </c>
      <c r="B1649" s="2" t="s">
        <v>7256</v>
      </c>
      <c r="C1649">
        <f t="shared" si="686"/>
        <v>1957</v>
      </c>
      <c r="D1649">
        <f t="shared" si="673"/>
        <v>1701</v>
      </c>
      <c r="E1649">
        <f t="shared" si="674"/>
        <v>1696</v>
      </c>
      <c r="F1649">
        <f t="shared" si="675"/>
        <v>217408</v>
      </c>
      <c r="G1649" t="str">
        <f t="shared" si="676"/>
        <v>00039140</v>
      </c>
      <c r="H1649" t="str">
        <f t="shared" si="691"/>
        <v>C1D2</v>
      </c>
      <c r="I1649" t="str">
        <f t="shared" si="690"/>
        <v/>
      </c>
      <c r="J1649" t="s">
        <v>7257</v>
      </c>
      <c r="K1649" t="str">
        <f t="shared" si="677"/>
        <v>D2C10000</v>
      </c>
      <c r="L1649" t="str">
        <f t="shared" si="678"/>
        <v>40910300</v>
      </c>
      <c r="M1649" t="str">
        <f t="shared" si="679"/>
        <v>D2C1000040910300</v>
      </c>
      <c r="N1649" t="str">
        <f t="shared" si="680"/>
        <v>D2C1=烈</v>
      </c>
      <c r="P1649" s="2" t="s">
        <v>7258</v>
      </c>
      <c r="Q1649" s="2" t="s">
        <v>6392</v>
      </c>
      <c r="R1649" t="str">
        <f t="shared" si="681"/>
        <v>F7BE=诀</v>
      </c>
    </row>
    <row r="1650" spans="1:18">
      <c r="A1650" s="2" t="s">
        <v>7259</v>
      </c>
      <c r="B1650" s="2" t="s">
        <v>7260</v>
      </c>
      <c r="C1650">
        <f t="shared" si="686"/>
        <v>1958</v>
      </c>
      <c r="D1650">
        <f t="shared" si="673"/>
        <v>1702</v>
      </c>
      <c r="E1650">
        <f t="shared" si="674"/>
        <v>1696</v>
      </c>
      <c r="F1650">
        <f t="shared" si="675"/>
        <v>217472</v>
      </c>
      <c r="G1650" t="str">
        <f t="shared" si="676"/>
        <v>00039180</v>
      </c>
      <c r="H1650" t="str">
        <f t="shared" si="691"/>
        <v>C1D3</v>
      </c>
      <c r="I1650" t="str">
        <f t="shared" si="690"/>
        <v/>
      </c>
      <c r="J1650" t="s">
        <v>7261</v>
      </c>
      <c r="K1650" t="str">
        <f t="shared" si="677"/>
        <v>D3C10000</v>
      </c>
      <c r="L1650" t="str">
        <f t="shared" si="678"/>
        <v>80910300</v>
      </c>
      <c r="M1650" t="str">
        <f t="shared" si="679"/>
        <v>D3C1000080910300</v>
      </c>
      <c r="N1650" t="str">
        <f t="shared" si="680"/>
        <v>D3C1=劣</v>
      </c>
      <c r="P1650" s="2" t="s">
        <v>7262</v>
      </c>
      <c r="Q1650" s="2" t="s">
        <v>6395</v>
      </c>
      <c r="R1650" t="str">
        <f t="shared" si="681"/>
        <v>F8BE=绝</v>
      </c>
    </row>
    <row r="1651" spans="1:18">
      <c r="A1651" s="2" t="s">
        <v>1690</v>
      </c>
      <c r="B1651" s="2" t="s">
        <v>7263</v>
      </c>
      <c r="C1651">
        <f t="shared" si="686"/>
        <v>1959</v>
      </c>
      <c r="D1651">
        <f t="shared" si="673"/>
        <v>1703</v>
      </c>
      <c r="E1651">
        <f t="shared" si="674"/>
        <v>1696</v>
      </c>
      <c r="F1651">
        <f t="shared" si="675"/>
        <v>217536</v>
      </c>
      <c r="G1651" t="str">
        <f t="shared" si="676"/>
        <v>000391C0</v>
      </c>
      <c r="H1651" t="str">
        <f t="shared" si="691"/>
        <v>C1D4</v>
      </c>
      <c r="I1651" t="str">
        <f t="shared" ref="I1651:I1660" si="692">MID($I$1,(ROW()-2)*4+1,4)</f>
        <v/>
      </c>
      <c r="J1651" t="s">
        <v>7264</v>
      </c>
      <c r="K1651" t="str">
        <f t="shared" si="677"/>
        <v>D4C10000</v>
      </c>
      <c r="L1651" t="str">
        <f t="shared" si="678"/>
        <v>C0910300</v>
      </c>
      <c r="M1651" t="str">
        <f t="shared" si="679"/>
        <v>D4C10000C0910300</v>
      </c>
      <c r="N1651" t="str">
        <f t="shared" si="680"/>
        <v>D4C1=猎</v>
      </c>
      <c r="P1651" s="2" t="s">
        <v>7265</v>
      </c>
      <c r="Q1651" s="2" t="s">
        <v>6399</v>
      </c>
      <c r="R1651" t="str">
        <f t="shared" si="681"/>
        <v>F9BE=均</v>
      </c>
    </row>
    <row r="1652" spans="1:18">
      <c r="A1652" s="2" t="s">
        <v>7266</v>
      </c>
      <c r="B1652" s="2" t="s">
        <v>7267</v>
      </c>
      <c r="C1652">
        <f t="shared" si="686"/>
        <v>1960</v>
      </c>
      <c r="D1652">
        <f t="shared" si="673"/>
        <v>1704</v>
      </c>
      <c r="E1652">
        <f t="shared" si="674"/>
        <v>1696</v>
      </c>
      <c r="F1652">
        <f t="shared" si="675"/>
        <v>217600</v>
      </c>
      <c r="G1652" t="str">
        <f t="shared" si="676"/>
        <v>00039200</v>
      </c>
      <c r="H1652" t="str">
        <f t="shared" si="691"/>
        <v>C1D5</v>
      </c>
      <c r="I1652" t="str">
        <f t="shared" si="692"/>
        <v/>
      </c>
      <c r="J1652" t="s">
        <v>7268</v>
      </c>
      <c r="K1652" t="str">
        <f t="shared" si="677"/>
        <v>D5C10000</v>
      </c>
      <c r="L1652" t="str">
        <f t="shared" si="678"/>
        <v>00920300</v>
      </c>
      <c r="M1652" t="str">
        <f t="shared" si="679"/>
        <v>D5C1000000920300</v>
      </c>
      <c r="N1652" t="str">
        <f t="shared" si="680"/>
        <v>D5C1=琳</v>
      </c>
      <c r="P1652" s="2" t="s">
        <v>7269</v>
      </c>
      <c r="Q1652" s="2" t="s">
        <v>6403</v>
      </c>
      <c r="R1652" t="str">
        <f t="shared" si="681"/>
        <v>FABE=菌</v>
      </c>
    </row>
    <row r="1653" spans="1:18">
      <c r="A1653" s="2" t="s">
        <v>1696</v>
      </c>
      <c r="B1653" s="2" t="s">
        <v>7270</v>
      </c>
      <c r="C1653">
        <f t="shared" si="686"/>
        <v>1961</v>
      </c>
      <c r="D1653">
        <f t="shared" si="673"/>
        <v>1705</v>
      </c>
      <c r="E1653">
        <f t="shared" si="674"/>
        <v>1696</v>
      </c>
      <c r="F1653">
        <f t="shared" si="675"/>
        <v>217664</v>
      </c>
      <c r="G1653" t="str">
        <f t="shared" si="676"/>
        <v>00039240</v>
      </c>
      <c r="H1653" t="str">
        <f t="shared" si="691"/>
        <v>C1D6</v>
      </c>
      <c r="I1653" t="str">
        <f t="shared" si="692"/>
        <v/>
      </c>
      <c r="J1653" t="s">
        <v>7271</v>
      </c>
      <c r="K1653" t="str">
        <f t="shared" si="677"/>
        <v>D6C10000</v>
      </c>
      <c r="L1653" t="str">
        <f t="shared" si="678"/>
        <v>40920300</v>
      </c>
      <c r="M1653" t="str">
        <f t="shared" si="679"/>
        <v>D6C1000040920300</v>
      </c>
      <c r="N1653" t="str">
        <f t="shared" si="680"/>
        <v>D6C1=林</v>
      </c>
      <c r="P1653" s="2" t="s">
        <v>7272</v>
      </c>
      <c r="Q1653" s="2" t="s">
        <v>6407</v>
      </c>
      <c r="R1653" t="str">
        <f t="shared" si="681"/>
        <v>FBBE=钧</v>
      </c>
    </row>
    <row r="1654" spans="1:18">
      <c r="A1654" s="2" t="s">
        <v>7273</v>
      </c>
      <c r="B1654" s="2" t="s">
        <v>7274</v>
      </c>
      <c r="C1654">
        <f t="shared" si="686"/>
        <v>1962</v>
      </c>
      <c r="D1654">
        <f t="shared" si="673"/>
        <v>1706</v>
      </c>
      <c r="E1654">
        <f t="shared" si="674"/>
        <v>1696</v>
      </c>
      <c r="F1654">
        <f t="shared" si="675"/>
        <v>217728</v>
      </c>
      <c r="G1654" t="str">
        <f t="shared" si="676"/>
        <v>00039280</v>
      </c>
      <c r="H1654" t="str">
        <f t="shared" si="691"/>
        <v>C1D7</v>
      </c>
      <c r="I1654" t="str">
        <f t="shared" si="692"/>
        <v/>
      </c>
      <c r="J1654" t="s">
        <v>7275</v>
      </c>
      <c r="K1654" t="str">
        <f t="shared" si="677"/>
        <v>D7C10000</v>
      </c>
      <c r="L1654" t="str">
        <f t="shared" si="678"/>
        <v>80920300</v>
      </c>
      <c r="M1654" t="str">
        <f t="shared" si="679"/>
        <v>D7C1000080920300</v>
      </c>
      <c r="N1654" t="str">
        <f t="shared" si="680"/>
        <v>D7C1=磷</v>
      </c>
      <c r="P1654" s="2" t="s">
        <v>7276</v>
      </c>
      <c r="Q1654" s="2" t="s">
        <v>6411</v>
      </c>
      <c r="R1654" t="str">
        <f t="shared" si="681"/>
        <v>FCBE=军</v>
      </c>
    </row>
    <row r="1655" spans="1:18">
      <c r="A1655" s="2" t="s">
        <v>7277</v>
      </c>
      <c r="B1655" s="2" t="s">
        <v>7278</v>
      </c>
      <c r="C1655">
        <f t="shared" si="686"/>
        <v>1963</v>
      </c>
      <c r="D1655">
        <f t="shared" si="673"/>
        <v>1707</v>
      </c>
      <c r="E1655">
        <f t="shared" si="674"/>
        <v>1696</v>
      </c>
      <c r="F1655">
        <f t="shared" si="675"/>
        <v>217792</v>
      </c>
      <c r="G1655" t="str">
        <f t="shared" si="676"/>
        <v>000392C0</v>
      </c>
      <c r="H1655" t="str">
        <f t="shared" si="691"/>
        <v>C1D8</v>
      </c>
      <c r="I1655" t="str">
        <f t="shared" si="692"/>
        <v/>
      </c>
      <c r="J1655" t="s">
        <v>7279</v>
      </c>
      <c r="K1655" t="str">
        <f t="shared" si="677"/>
        <v>D8C10000</v>
      </c>
      <c r="L1655" t="str">
        <f t="shared" si="678"/>
        <v>C0920300</v>
      </c>
      <c r="M1655" t="str">
        <f t="shared" si="679"/>
        <v>D8C10000C0920300</v>
      </c>
      <c r="N1655" t="str">
        <f t="shared" si="680"/>
        <v>D8C1=霖</v>
      </c>
      <c r="P1655" s="2" t="s">
        <v>7280</v>
      </c>
      <c r="Q1655" s="2" t="s">
        <v>6415</v>
      </c>
      <c r="R1655" t="str">
        <f t="shared" si="681"/>
        <v>FDBE=君</v>
      </c>
    </row>
    <row r="1656" spans="1:18">
      <c r="A1656" s="2" t="s">
        <v>7281</v>
      </c>
      <c r="B1656" s="2" t="s">
        <v>7282</v>
      </c>
      <c r="C1656">
        <f t="shared" si="686"/>
        <v>1964</v>
      </c>
      <c r="D1656">
        <f t="shared" si="673"/>
        <v>1708</v>
      </c>
      <c r="E1656">
        <f t="shared" si="674"/>
        <v>1696</v>
      </c>
      <c r="F1656">
        <f t="shared" si="675"/>
        <v>217856</v>
      </c>
      <c r="G1656" t="str">
        <f t="shared" si="676"/>
        <v>00039300</v>
      </c>
      <c r="H1656" t="str">
        <f t="shared" si="691"/>
        <v>C1D9</v>
      </c>
      <c r="I1656" t="str">
        <f t="shared" si="692"/>
        <v/>
      </c>
      <c r="J1656" t="s">
        <v>7283</v>
      </c>
      <c r="K1656" t="str">
        <f t="shared" si="677"/>
        <v>D9C10000</v>
      </c>
      <c r="L1656" t="str">
        <f t="shared" si="678"/>
        <v>00930300</v>
      </c>
      <c r="M1656" t="str">
        <f t="shared" si="679"/>
        <v>D9C1000000930300</v>
      </c>
      <c r="N1656" t="str">
        <f t="shared" si="680"/>
        <v>D9C1=临</v>
      </c>
      <c r="P1656" s="2" t="s">
        <v>7284</v>
      </c>
      <c r="Q1656" s="2" t="s">
        <v>6419</v>
      </c>
      <c r="R1656" t="str">
        <f t="shared" si="681"/>
        <v>FEBE=峻</v>
      </c>
    </row>
    <row r="1657" spans="1:18">
      <c r="A1657" s="2" t="s">
        <v>7285</v>
      </c>
      <c r="B1657" s="2" t="s">
        <v>7286</v>
      </c>
      <c r="C1657">
        <f t="shared" si="686"/>
        <v>1965</v>
      </c>
      <c r="D1657">
        <f t="shared" si="673"/>
        <v>1709</v>
      </c>
      <c r="E1657">
        <f t="shared" si="674"/>
        <v>1696</v>
      </c>
      <c r="F1657">
        <f t="shared" si="675"/>
        <v>217920</v>
      </c>
      <c r="G1657" t="str">
        <f t="shared" si="676"/>
        <v>00039340</v>
      </c>
      <c r="H1657" t="str">
        <f t="shared" ref="H1657:H1666" si="693">MID($H$1,(ROW()-2)*4+1,4)</f>
        <v>C1DA</v>
      </c>
      <c r="I1657" t="str">
        <f t="shared" si="692"/>
        <v/>
      </c>
      <c r="J1657" t="s">
        <v>7287</v>
      </c>
      <c r="K1657" t="str">
        <f t="shared" si="677"/>
        <v>DAC10000</v>
      </c>
      <c r="L1657" t="str">
        <f t="shared" si="678"/>
        <v>40930300</v>
      </c>
      <c r="M1657" t="str">
        <f t="shared" si="679"/>
        <v>DAC1000040930300</v>
      </c>
      <c r="N1657" t="str">
        <f t="shared" si="680"/>
        <v>DAC1=邻</v>
      </c>
      <c r="P1657" s="2" t="s">
        <v>7288</v>
      </c>
      <c r="Q1657" s="2" t="s">
        <v>6423</v>
      </c>
      <c r="R1657" t="str">
        <f t="shared" si="681"/>
        <v>A1BF=俊</v>
      </c>
    </row>
    <row r="1658" spans="1:18">
      <c r="A1658" s="2" t="s">
        <v>7289</v>
      </c>
      <c r="B1658" s="2" t="s">
        <v>7290</v>
      </c>
      <c r="C1658">
        <f t="shared" si="686"/>
        <v>1966</v>
      </c>
      <c r="D1658">
        <f t="shared" si="673"/>
        <v>1710</v>
      </c>
      <c r="E1658">
        <f t="shared" si="674"/>
        <v>1696</v>
      </c>
      <c r="F1658">
        <f t="shared" si="675"/>
        <v>217984</v>
      </c>
      <c r="G1658" t="str">
        <f t="shared" si="676"/>
        <v>00039380</v>
      </c>
      <c r="H1658" t="str">
        <f t="shared" si="693"/>
        <v>C1DB</v>
      </c>
      <c r="I1658" t="str">
        <f t="shared" si="692"/>
        <v/>
      </c>
      <c r="J1658" t="s">
        <v>7291</v>
      </c>
      <c r="K1658" t="str">
        <f t="shared" si="677"/>
        <v>DBC10000</v>
      </c>
      <c r="L1658" t="str">
        <f t="shared" si="678"/>
        <v>80930300</v>
      </c>
      <c r="M1658" t="str">
        <f t="shared" si="679"/>
        <v>DBC1000080930300</v>
      </c>
      <c r="N1658" t="str">
        <f t="shared" si="680"/>
        <v>DBC1=鳞</v>
      </c>
      <c r="P1658" s="2" t="s">
        <v>7292</v>
      </c>
      <c r="Q1658" s="2" t="s">
        <v>6427</v>
      </c>
      <c r="R1658" t="str">
        <f t="shared" si="681"/>
        <v>A2BF=竣</v>
      </c>
    </row>
    <row r="1659" spans="1:18">
      <c r="A1659" s="2" t="s">
        <v>7293</v>
      </c>
      <c r="B1659" s="2" t="s">
        <v>7294</v>
      </c>
      <c r="C1659">
        <f t="shared" si="686"/>
        <v>1967</v>
      </c>
      <c r="D1659">
        <f t="shared" si="673"/>
        <v>1711</v>
      </c>
      <c r="E1659">
        <f t="shared" si="674"/>
        <v>1696</v>
      </c>
      <c r="F1659">
        <f t="shared" si="675"/>
        <v>218048</v>
      </c>
      <c r="G1659" t="str">
        <f t="shared" si="676"/>
        <v>000393C0</v>
      </c>
      <c r="H1659" t="str">
        <f t="shared" si="693"/>
        <v>C1DC</v>
      </c>
      <c r="I1659" t="str">
        <f t="shared" si="692"/>
        <v/>
      </c>
      <c r="J1659" t="s">
        <v>7295</v>
      </c>
      <c r="K1659" t="str">
        <f t="shared" si="677"/>
        <v>DCC10000</v>
      </c>
      <c r="L1659" t="str">
        <f t="shared" si="678"/>
        <v>C0930300</v>
      </c>
      <c r="M1659" t="str">
        <f t="shared" si="679"/>
        <v>DCC10000C0930300</v>
      </c>
      <c r="N1659" t="str">
        <f t="shared" si="680"/>
        <v>DCC1=淋</v>
      </c>
      <c r="P1659" s="2" t="s">
        <v>7296</v>
      </c>
      <c r="Q1659" s="2" t="s">
        <v>6431</v>
      </c>
      <c r="R1659" t="str">
        <f t="shared" si="681"/>
        <v>A3BF=浚</v>
      </c>
    </row>
    <row r="1660" spans="1:18">
      <c r="A1660" s="2" t="s">
        <v>7297</v>
      </c>
      <c r="B1660" s="2" t="s">
        <v>7298</v>
      </c>
      <c r="C1660">
        <f t="shared" si="686"/>
        <v>1968</v>
      </c>
      <c r="D1660">
        <f t="shared" si="673"/>
        <v>1712</v>
      </c>
      <c r="E1660">
        <f t="shared" si="674"/>
        <v>1712</v>
      </c>
      <c r="F1660">
        <f t="shared" si="675"/>
        <v>219136</v>
      </c>
      <c r="G1660" t="str">
        <f t="shared" si="676"/>
        <v>00039800</v>
      </c>
      <c r="H1660" t="str">
        <f t="shared" si="693"/>
        <v>C1DD</v>
      </c>
      <c r="I1660" t="str">
        <f t="shared" si="692"/>
        <v/>
      </c>
      <c r="J1660" t="s">
        <v>7299</v>
      </c>
      <c r="K1660" t="str">
        <f t="shared" si="677"/>
        <v>DDC10000</v>
      </c>
      <c r="L1660" t="str">
        <f t="shared" si="678"/>
        <v>00980300</v>
      </c>
      <c r="M1660" t="str">
        <f t="shared" si="679"/>
        <v>DDC1000000980300</v>
      </c>
      <c r="N1660" t="str">
        <f t="shared" si="680"/>
        <v>DDC1=凛</v>
      </c>
      <c r="P1660" s="2" t="s">
        <v>7300</v>
      </c>
      <c r="Q1660" s="2" t="s">
        <v>6435</v>
      </c>
      <c r="R1660" t="str">
        <f t="shared" si="681"/>
        <v>A4BF=郡</v>
      </c>
    </row>
    <row r="1661" spans="1:18">
      <c r="A1661" s="2" t="s">
        <v>7301</v>
      </c>
      <c r="B1661" s="2" t="s">
        <v>7302</v>
      </c>
      <c r="C1661">
        <f t="shared" si="686"/>
        <v>1969</v>
      </c>
      <c r="D1661">
        <f t="shared" si="673"/>
        <v>1713</v>
      </c>
      <c r="E1661">
        <f t="shared" si="674"/>
        <v>1712</v>
      </c>
      <c r="F1661">
        <f t="shared" si="675"/>
        <v>219200</v>
      </c>
      <c r="G1661" t="str">
        <f t="shared" si="676"/>
        <v>00039840</v>
      </c>
      <c r="H1661" t="str">
        <f t="shared" si="693"/>
        <v>C1DE</v>
      </c>
      <c r="I1661" t="str">
        <f t="shared" ref="I1661:I1670" si="694">MID($I$1,(ROW()-2)*4+1,4)</f>
        <v/>
      </c>
      <c r="J1661" t="s">
        <v>7303</v>
      </c>
      <c r="K1661" t="str">
        <f t="shared" si="677"/>
        <v>DEC10000</v>
      </c>
      <c r="L1661" t="str">
        <f t="shared" si="678"/>
        <v>40980300</v>
      </c>
      <c r="M1661" t="str">
        <f t="shared" si="679"/>
        <v>DEC1000040980300</v>
      </c>
      <c r="N1661" t="str">
        <f t="shared" si="680"/>
        <v>DEC1=赁</v>
      </c>
      <c r="P1661" s="2" t="s">
        <v>7304</v>
      </c>
      <c r="Q1661" s="2" t="s">
        <v>6439</v>
      </c>
      <c r="R1661" t="str">
        <f t="shared" si="681"/>
        <v>A5BF=骏</v>
      </c>
    </row>
    <row r="1662" spans="1:18">
      <c r="A1662" s="2" t="s">
        <v>7305</v>
      </c>
      <c r="B1662" s="2" t="s">
        <v>7306</v>
      </c>
      <c r="C1662">
        <f t="shared" si="686"/>
        <v>1970</v>
      </c>
      <c r="D1662">
        <f t="shared" si="673"/>
        <v>1714</v>
      </c>
      <c r="E1662">
        <f t="shared" si="674"/>
        <v>1712</v>
      </c>
      <c r="F1662">
        <f t="shared" si="675"/>
        <v>219264</v>
      </c>
      <c r="G1662" t="str">
        <f t="shared" si="676"/>
        <v>00039880</v>
      </c>
      <c r="H1662" t="str">
        <f t="shared" si="693"/>
        <v>C1DF</v>
      </c>
      <c r="I1662" t="str">
        <f t="shared" si="694"/>
        <v/>
      </c>
      <c r="J1662" t="s">
        <v>7307</v>
      </c>
      <c r="K1662" t="str">
        <f t="shared" si="677"/>
        <v>DFC10000</v>
      </c>
      <c r="L1662" t="str">
        <f t="shared" si="678"/>
        <v>80980300</v>
      </c>
      <c r="M1662" t="str">
        <f t="shared" si="679"/>
        <v>DFC1000080980300</v>
      </c>
      <c r="N1662" t="str">
        <f t="shared" si="680"/>
        <v>DFC1=吝</v>
      </c>
      <c r="P1662" s="2" t="s">
        <v>7308</v>
      </c>
      <c r="Q1662" s="2" t="s">
        <v>6443</v>
      </c>
      <c r="R1662" t="str">
        <f t="shared" si="681"/>
        <v>A6BF=喀</v>
      </c>
    </row>
    <row r="1663" spans="1:18">
      <c r="A1663" s="2" t="s">
        <v>7309</v>
      </c>
      <c r="B1663" s="2" t="s">
        <v>7310</v>
      </c>
      <c r="C1663">
        <f t="shared" si="686"/>
        <v>1971</v>
      </c>
      <c r="D1663">
        <f t="shared" si="673"/>
        <v>1715</v>
      </c>
      <c r="E1663">
        <f t="shared" si="674"/>
        <v>1712</v>
      </c>
      <c r="F1663">
        <f t="shared" si="675"/>
        <v>219328</v>
      </c>
      <c r="G1663" t="str">
        <f t="shared" si="676"/>
        <v>000398C0</v>
      </c>
      <c r="H1663" t="str">
        <f t="shared" si="693"/>
        <v>C1E0</v>
      </c>
      <c r="I1663" t="str">
        <f t="shared" si="694"/>
        <v/>
      </c>
      <c r="J1663" t="s">
        <v>7311</v>
      </c>
      <c r="K1663" t="str">
        <f t="shared" si="677"/>
        <v>E0C10000</v>
      </c>
      <c r="L1663" t="str">
        <f t="shared" si="678"/>
        <v>C0980300</v>
      </c>
      <c r="M1663" t="str">
        <f t="shared" si="679"/>
        <v>E0C10000C0980300</v>
      </c>
      <c r="N1663" t="str">
        <f t="shared" si="680"/>
        <v>E0C1=拎</v>
      </c>
      <c r="P1663" s="2" t="s">
        <v>7312</v>
      </c>
      <c r="Q1663" s="2" t="s">
        <v>6447</v>
      </c>
      <c r="R1663" t="str">
        <f t="shared" si="681"/>
        <v>A7BF=咖</v>
      </c>
    </row>
    <row r="1664" spans="1:18">
      <c r="A1664" s="2" t="s">
        <v>7313</v>
      </c>
      <c r="B1664" s="2" t="s">
        <v>7314</v>
      </c>
      <c r="C1664">
        <f t="shared" si="686"/>
        <v>1972</v>
      </c>
      <c r="D1664">
        <f t="shared" si="673"/>
        <v>1716</v>
      </c>
      <c r="E1664">
        <f t="shared" si="674"/>
        <v>1712</v>
      </c>
      <c r="F1664">
        <f t="shared" si="675"/>
        <v>219392</v>
      </c>
      <c r="G1664" t="str">
        <f t="shared" si="676"/>
        <v>00039900</v>
      </c>
      <c r="H1664" t="str">
        <f t="shared" si="693"/>
        <v>C1E1</v>
      </c>
      <c r="I1664" t="str">
        <f t="shared" si="694"/>
        <v/>
      </c>
      <c r="J1664" t="s">
        <v>7315</v>
      </c>
      <c r="K1664" t="str">
        <f t="shared" si="677"/>
        <v>E1C10000</v>
      </c>
      <c r="L1664" t="str">
        <f t="shared" si="678"/>
        <v>00990300</v>
      </c>
      <c r="M1664" t="str">
        <f t="shared" si="679"/>
        <v>E1C1000000990300</v>
      </c>
      <c r="N1664" t="str">
        <f t="shared" si="680"/>
        <v>E1C1=玲</v>
      </c>
      <c r="P1664" s="2" t="s">
        <v>1574</v>
      </c>
      <c r="Q1664" s="2" t="s">
        <v>866</v>
      </c>
      <c r="R1664" t="str">
        <f t="shared" si="681"/>
        <v>A8BF=卡</v>
      </c>
    </row>
    <row r="1665" spans="1:18">
      <c r="A1665" s="2" t="s">
        <v>7316</v>
      </c>
      <c r="B1665" s="2" t="s">
        <v>7317</v>
      </c>
      <c r="C1665">
        <f t="shared" si="686"/>
        <v>1973</v>
      </c>
      <c r="D1665">
        <f t="shared" si="673"/>
        <v>1717</v>
      </c>
      <c r="E1665">
        <f t="shared" si="674"/>
        <v>1712</v>
      </c>
      <c r="F1665">
        <f t="shared" si="675"/>
        <v>219456</v>
      </c>
      <c r="G1665" t="str">
        <f t="shared" si="676"/>
        <v>00039940</v>
      </c>
      <c r="H1665" t="str">
        <f t="shared" si="693"/>
        <v>C1E2</v>
      </c>
      <c r="I1665" t="str">
        <f t="shared" si="694"/>
        <v/>
      </c>
      <c r="J1665" t="s">
        <v>7318</v>
      </c>
      <c r="K1665" t="str">
        <f t="shared" si="677"/>
        <v>E2C10000</v>
      </c>
      <c r="L1665" t="str">
        <f t="shared" si="678"/>
        <v>40990300</v>
      </c>
      <c r="M1665" t="str">
        <f t="shared" si="679"/>
        <v>E2C1000040990300</v>
      </c>
      <c r="N1665" t="str">
        <f t="shared" si="680"/>
        <v>E2C1=菱</v>
      </c>
      <c r="P1665" s="2" t="s">
        <v>7319</v>
      </c>
      <c r="Q1665" s="2" t="s">
        <v>6454</v>
      </c>
      <c r="R1665" t="str">
        <f t="shared" si="681"/>
        <v>A9BF=咯</v>
      </c>
    </row>
    <row r="1666" spans="1:18">
      <c r="A1666" s="2" t="s">
        <v>7320</v>
      </c>
      <c r="B1666" s="2" t="s">
        <v>7321</v>
      </c>
      <c r="C1666">
        <f t="shared" si="686"/>
        <v>1974</v>
      </c>
      <c r="D1666">
        <f t="shared" si="673"/>
        <v>1718</v>
      </c>
      <c r="E1666">
        <f t="shared" si="674"/>
        <v>1712</v>
      </c>
      <c r="F1666">
        <f t="shared" si="675"/>
        <v>219520</v>
      </c>
      <c r="G1666" t="str">
        <f t="shared" si="676"/>
        <v>00039980</v>
      </c>
      <c r="H1666" t="str">
        <f t="shared" si="693"/>
        <v>C1E3</v>
      </c>
      <c r="I1666" t="str">
        <f t="shared" si="694"/>
        <v/>
      </c>
      <c r="J1666" t="s">
        <v>7322</v>
      </c>
      <c r="K1666" t="str">
        <f t="shared" si="677"/>
        <v>E3C10000</v>
      </c>
      <c r="L1666" t="str">
        <f t="shared" si="678"/>
        <v>80990300</v>
      </c>
      <c r="M1666" t="str">
        <f t="shared" si="679"/>
        <v>E3C1000080990300</v>
      </c>
      <c r="N1666" t="str">
        <f t="shared" si="680"/>
        <v>E3C1=零</v>
      </c>
      <c r="P1666" s="2" t="s">
        <v>7323</v>
      </c>
      <c r="Q1666" s="2" t="s">
        <v>6458</v>
      </c>
      <c r="R1666" t="str">
        <f t="shared" si="681"/>
        <v>AABF=开</v>
      </c>
    </row>
    <row r="1667" spans="1:18">
      <c r="A1667" s="2" t="s">
        <v>7324</v>
      </c>
      <c r="B1667" s="2" t="s">
        <v>7325</v>
      </c>
      <c r="C1667">
        <f t="shared" si="686"/>
        <v>1975</v>
      </c>
      <c r="D1667">
        <f t="shared" ref="D1667:D1730" si="695">C1667-256</f>
        <v>1719</v>
      </c>
      <c r="E1667">
        <f t="shared" ref="E1667:E1730" si="696">INT(D1667/16)*16</f>
        <v>1712</v>
      </c>
      <c r="F1667">
        <f t="shared" ref="F1667:F1730" si="697">(D1667+E1667)*64</f>
        <v>219584</v>
      </c>
      <c r="G1667" t="str">
        <f t="shared" ref="G1667:G1730" si="698">DEC2HEX(F1667+16384,8)</f>
        <v>000399C0</v>
      </c>
      <c r="H1667" t="str">
        <f t="shared" ref="H1667:H1676" si="699">MID($H$1,(ROW()-2)*4+1,4)</f>
        <v>C1E4</v>
      </c>
      <c r="I1667" t="str">
        <f t="shared" si="694"/>
        <v/>
      </c>
      <c r="J1667" t="s">
        <v>7326</v>
      </c>
      <c r="K1667" t="str">
        <f t="shared" ref="K1667:K1730" si="700">MID(J1667,3,2)&amp;MID(J1667,1,2)&amp;"0000"</f>
        <v>E4C10000</v>
      </c>
      <c r="L1667" t="str">
        <f t="shared" ref="L1667:L1730" si="701">MID(G1667,7,2)&amp;MID(G1667,5,2)&amp;MID(G1667,3,2)&amp;MID(G1667,1,2)</f>
        <v>C0990300</v>
      </c>
      <c r="M1667" t="str">
        <f t="shared" ref="M1667:M1730" si="702">K1667&amp;L1667</f>
        <v>E4C10000C0990300</v>
      </c>
      <c r="N1667" t="str">
        <f t="shared" ref="N1667:N1730" si="703">MID(J1667,3,2)&amp;MID(J1667,1,2)&amp;"="&amp;A1667</f>
        <v>E4C1=龄</v>
      </c>
      <c r="P1667" s="2" t="s">
        <v>7327</v>
      </c>
      <c r="Q1667" s="2" t="s">
        <v>6462</v>
      </c>
      <c r="R1667" t="str">
        <f t="shared" ref="R1667:R1730" si="704">P1667&amp;"="&amp;Q1667</f>
        <v>ABBF=揩</v>
      </c>
    </row>
    <row r="1668" spans="1:18">
      <c r="A1668" s="2" t="s">
        <v>1702</v>
      </c>
      <c r="B1668" s="2" t="s">
        <v>7328</v>
      </c>
      <c r="C1668">
        <f t="shared" si="686"/>
        <v>1976</v>
      </c>
      <c r="D1668">
        <f t="shared" si="695"/>
        <v>1720</v>
      </c>
      <c r="E1668">
        <f t="shared" si="696"/>
        <v>1712</v>
      </c>
      <c r="F1668">
        <f t="shared" si="697"/>
        <v>219648</v>
      </c>
      <c r="G1668" t="str">
        <f t="shared" si="698"/>
        <v>00039A00</v>
      </c>
      <c r="H1668" t="str">
        <f t="shared" si="699"/>
        <v>C1E5</v>
      </c>
      <c r="I1668" t="str">
        <f t="shared" si="694"/>
        <v/>
      </c>
      <c r="J1668" t="s">
        <v>7329</v>
      </c>
      <c r="K1668" t="str">
        <f t="shared" si="700"/>
        <v>E5C10000</v>
      </c>
      <c r="L1668" t="str">
        <f t="shared" si="701"/>
        <v>009A0300</v>
      </c>
      <c r="M1668" t="str">
        <f t="shared" si="702"/>
        <v>E5C10000009A0300</v>
      </c>
      <c r="N1668" t="str">
        <f t="shared" si="703"/>
        <v>E5C1=铃</v>
      </c>
      <c r="P1668" s="2" t="s">
        <v>7330</v>
      </c>
      <c r="Q1668" s="2" t="s">
        <v>6466</v>
      </c>
      <c r="R1668" t="str">
        <f t="shared" si="704"/>
        <v>ACBF=楷</v>
      </c>
    </row>
    <row r="1669" spans="1:18">
      <c r="A1669" s="2" t="s">
        <v>7331</v>
      </c>
      <c r="B1669" s="2" t="s">
        <v>7332</v>
      </c>
      <c r="C1669">
        <f t="shared" si="686"/>
        <v>1977</v>
      </c>
      <c r="D1669">
        <f t="shared" si="695"/>
        <v>1721</v>
      </c>
      <c r="E1669">
        <f t="shared" si="696"/>
        <v>1712</v>
      </c>
      <c r="F1669">
        <f t="shared" si="697"/>
        <v>219712</v>
      </c>
      <c r="G1669" t="str">
        <f t="shared" si="698"/>
        <v>00039A40</v>
      </c>
      <c r="H1669" t="str">
        <f t="shared" si="699"/>
        <v>C1E6</v>
      </c>
      <c r="I1669" t="str">
        <f t="shared" si="694"/>
        <v/>
      </c>
      <c r="J1669" t="s">
        <v>7333</v>
      </c>
      <c r="K1669" t="str">
        <f t="shared" si="700"/>
        <v>E6C10000</v>
      </c>
      <c r="L1669" t="str">
        <f t="shared" si="701"/>
        <v>409A0300</v>
      </c>
      <c r="M1669" t="str">
        <f t="shared" si="702"/>
        <v>E6C10000409A0300</v>
      </c>
      <c r="N1669" t="str">
        <f t="shared" si="703"/>
        <v>E6C1=伶</v>
      </c>
      <c r="P1669" s="2" t="s">
        <v>1578</v>
      </c>
      <c r="Q1669" s="2" t="s">
        <v>1579</v>
      </c>
      <c r="R1669" t="str">
        <f t="shared" si="704"/>
        <v>ADBF=凯</v>
      </c>
    </row>
    <row r="1670" spans="1:18">
      <c r="A1670" s="2" t="s">
        <v>7334</v>
      </c>
      <c r="B1670" s="2" t="s">
        <v>7335</v>
      </c>
      <c r="C1670">
        <f t="shared" si="686"/>
        <v>1978</v>
      </c>
      <c r="D1670">
        <f t="shared" si="695"/>
        <v>1722</v>
      </c>
      <c r="E1670">
        <f t="shared" si="696"/>
        <v>1712</v>
      </c>
      <c r="F1670">
        <f t="shared" si="697"/>
        <v>219776</v>
      </c>
      <c r="G1670" t="str">
        <f t="shared" si="698"/>
        <v>00039A80</v>
      </c>
      <c r="H1670" t="str">
        <f t="shared" si="699"/>
        <v>C1E7</v>
      </c>
      <c r="I1670" t="str">
        <f t="shared" si="694"/>
        <v/>
      </c>
      <c r="J1670" t="s">
        <v>7336</v>
      </c>
      <c r="K1670" t="str">
        <f t="shared" si="700"/>
        <v>E7C10000</v>
      </c>
      <c r="L1670" t="str">
        <f t="shared" si="701"/>
        <v>809A0300</v>
      </c>
      <c r="M1670" t="str">
        <f t="shared" si="702"/>
        <v>E7C10000809A0300</v>
      </c>
      <c r="N1670" t="str">
        <f t="shared" si="703"/>
        <v>E7C1=羚</v>
      </c>
      <c r="P1670" s="2" t="s">
        <v>7337</v>
      </c>
      <c r="Q1670" s="2" t="s">
        <v>6473</v>
      </c>
      <c r="R1670" t="str">
        <f t="shared" si="704"/>
        <v>AEBF=慨</v>
      </c>
    </row>
    <row r="1671" spans="1:18">
      <c r="A1671" s="2" t="s">
        <v>7338</v>
      </c>
      <c r="B1671" s="2" t="s">
        <v>7339</v>
      </c>
      <c r="C1671">
        <f t="shared" si="686"/>
        <v>1979</v>
      </c>
      <c r="D1671">
        <f t="shared" si="695"/>
        <v>1723</v>
      </c>
      <c r="E1671">
        <f t="shared" si="696"/>
        <v>1712</v>
      </c>
      <c r="F1671">
        <f t="shared" si="697"/>
        <v>219840</v>
      </c>
      <c r="G1671" t="str">
        <f t="shared" si="698"/>
        <v>00039AC0</v>
      </c>
      <c r="H1671" t="str">
        <f t="shared" si="699"/>
        <v>C1E8</v>
      </c>
      <c r="I1671" t="str">
        <f t="shared" ref="I1671:I1680" si="705">MID($I$1,(ROW()-2)*4+1,4)</f>
        <v/>
      </c>
      <c r="J1671" t="s">
        <v>7340</v>
      </c>
      <c r="K1671" t="str">
        <f t="shared" si="700"/>
        <v>E8C10000</v>
      </c>
      <c r="L1671" t="str">
        <f t="shared" si="701"/>
        <v>C09A0300</v>
      </c>
      <c r="M1671" t="str">
        <f t="shared" si="702"/>
        <v>E8C10000C09A0300</v>
      </c>
      <c r="N1671" t="str">
        <f t="shared" si="703"/>
        <v>E8C1=凌</v>
      </c>
      <c r="P1671" s="2" t="s">
        <v>7341</v>
      </c>
      <c r="Q1671" s="2" t="s">
        <v>6477</v>
      </c>
      <c r="R1671" t="str">
        <f t="shared" si="704"/>
        <v>AFBF=刊</v>
      </c>
    </row>
    <row r="1672" spans="1:18">
      <c r="A1672" s="2" t="s">
        <v>1708</v>
      </c>
      <c r="B1672" s="2" t="s">
        <v>7342</v>
      </c>
      <c r="C1672">
        <f t="shared" si="686"/>
        <v>1980</v>
      </c>
      <c r="D1672">
        <f t="shared" si="695"/>
        <v>1724</v>
      </c>
      <c r="E1672">
        <f t="shared" si="696"/>
        <v>1712</v>
      </c>
      <c r="F1672">
        <f t="shared" si="697"/>
        <v>219904</v>
      </c>
      <c r="G1672" t="str">
        <f t="shared" si="698"/>
        <v>00039B00</v>
      </c>
      <c r="H1672" t="str">
        <f t="shared" si="699"/>
        <v>C1E9</v>
      </c>
      <c r="I1672" t="str">
        <f t="shared" si="705"/>
        <v/>
      </c>
      <c r="J1672" t="s">
        <v>7343</v>
      </c>
      <c r="K1672" t="str">
        <f t="shared" si="700"/>
        <v>E9C10000</v>
      </c>
      <c r="L1672" t="str">
        <f t="shared" si="701"/>
        <v>009B0300</v>
      </c>
      <c r="M1672" t="str">
        <f t="shared" si="702"/>
        <v>E9C10000009B0300</v>
      </c>
      <c r="N1672" t="str">
        <f t="shared" si="703"/>
        <v>E9C1=灵</v>
      </c>
      <c r="P1672" s="2" t="s">
        <v>669</v>
      </c>
      <c r="Q1672" s="2" t="s">
        <v>6481</v>
      </c>
      <c r="R1672" t="str">
        <f t="shared" si="704"/>
        <v>B0BF=堪</v>
      </c>
    </row>
    <row r="1673" spans="1:18">
      <c r="A1673" s="2" t="s">
        <v>7344</v>
      </c>
      <c r="B1673" s="2" t="s">
        <v>7345</v>
      </c>
      <c r="C1673">
        <f t="shared" si="686"/>
        <v>1981</v>
      </c>
      <c r="D1673">
        <f t="shared" si="695"/>
        <v>1725</v>
      </c>
      <c r="E1673">
        <f t="shared" si="696"/>
        <v>1712</v>
      </c>
      <c r="F1673">
        <f t="shared" si="697"/>
        <v>219968</v>
      </c>
      <c r="G1673" t="str">
        <f t="shared" si="698"/>
        <v>00039B40</v>
      </c>
      <c r="H1673" t="str">
        <f t="shared" si="699"/>
        <v>C1EA</v>
      </c>
      <c r="I1673" t="str">
        <f t="shared" si="705"/>
        <v/>
      </c>
      <c r="J1673" t="s">
        <v>7346</v>
      </c>
      <c r="K1673" t="str">
        <f t="shared" si="700"/>
        <v>EAC10000</v>
      </c>
      <c r="L1673" t="str">
        <f t="shared" si="701"/>
        <v>409B0300</v>
      </c>
      <c r="M1673" t="str">
        <f t="shared" si="702"/>
        <v>EAC10000409B0300</v>
      </c>
      <c r="N1673" t="str">
        <f t="shared" si="703"/>
        <v>EAC1=陵</v>
      </c>
      <c r="P1673" s="2" t="s">
        <v>1148</v>
      </c>
      <c r="Q1673" s="2" t="s">
        <v>6484</v>
      </c>
      <c r="R1673" t="str">
        <f t="shared" si="704"/>
        <v>B1BF=勘</v>
      </c>
    </row>
    <row r="1674" spans="1:18">
      <c r="A1674" s="2" t="s">
        <v>7347</v>
      </c>
      <c r="B1674" s="2" t="s">
        <v>7348</v>
      </c>
      <c r="C1674">
        <f t="shared" si="686"/>
        <v>1982</v>
      </c>
      <c r="D1674">
        <f t="shared" si="695"/>
        <v>1726</v>
      </c>
      <c r="E1674">
        <f t="shared" si="696"/>
        <v>1712</v>
      </c>
      <c r="F1674">
        <f t="shared" si="697"/>
        <v>220032</v>
      </c>
      <c r="G1674" t="str">
        <f t="shared" si="698"/>
        <v>00039B80</v>
      </c>
      <c r="H1674" t="str">
        <f t="shared" si="699"/>
        <v>C1EB</v>
      </c>
      <c r="I1674" t="str">
        <f t="shared" si="705"/>
        <v/>
      </c>
      <c r="J1674" t="s">
        <v>7349</v>
      </c>
      <c r="K1674" t="str">
        <f t="shared" si="700"/>
        <v>EBC10000</v>
      </c>
      <c r="L1674" t="str">
        <f t="shared" si="701"/>
        <v>809B0300</v>
      </c>
      <c r="M1674" t="str">
        <f t="shared" si="702"/>
        <v>EBC10000809B0300</v>
      </c>
      <c r="N1674" t="str">
        <f t="shared" si="703"/>
        <v>EBC1=岭</v>
      </c>
      <c r="P1674" s="2" t="s">
        <v>1699</v>
      </c>
      <c r="Q1674" s="2" t="s">
        <v>6487</v>
      </c>
      <c r="R1674" t="str">
        <f t="shared" si="704"/>
        <v>B2BF=坎</v>
      </c>
    </row>
    <row r="1675" spans="1:18">
      <c r="A1675" s="2" t="s">
        <v>7350</v>
      </c>
      <c r="B1675" s="2" t="s">
        <v>7351</v>
      </c>
      <c r="C1675">
        <f t="shared" si="686"/>
        <v>1983</v>
      </c>
      <c r="D1675">
        <f t="shared" si="695"/>
        <v>1727</v>
      </c>
      <c r="E1675">
        <f t="shared" si="696"/>
        <v>1712</v>
      </c>
      <c r="F1675">
        <f t="shared" si="697"/>
        <v>220096</v>
      </c>
      <c r="G1675" t="str">
        <f t="shared" si="698"/>
        <v>00039BC0</v>
      </c>
      <c r="H1675" t="str">
        <f t="shared" si="699"/>
        <v>C1EC</v>
      </c>
      <c r="I1675" t="str">
        <f t="shared" si="705"/>
        <v/>
      </c>
      <c r="J1675" t="s">
        <v>7352</v>
      </c>
      <c r="K1675" t="str">
        <f t="shared" si="700"/>
        <v>ECC10000</v>
      </c>
      <c r="L1675" t="str">
        <f t="shared" si="701"/>
        <v>C09B0300</v>
      </c>
      <c r="M1675" t="str">
        <f t="shared" si="702"/>
        <v>ECC10000C09B0300</v>
      </c>
      <c r="N1675" t="str">
        <f t="shared" si="703"/>
        <v>ECC1=领</v>
      </c>
      <c r="P1675" s="2" t="s">
        <v>2242</v>
      </c>
      <c r="Q1675" s="2" t="s">
        <v>6489</v>
      </c>
      <c r="R1675" t="str">
        <f t="shared" si="704"/>
        <v>B3BF=砍</v>
      </c>
    </row>
    <row r="1676" spans="1:18">
      <c r="A1676" s="2" t="s">
        <v>7353</v>
      </c>
      <c r="B1676" s="2" t="s">
        <v>7354</v>
      </c>
      <c r="C1676">
        <f t="shared" si="686"/>
        <v>1984</v>
      </c>
      <c r="D1676">
        <f t="shared" si="695"/>
        <v>1728</v>
      </c>
      <c r="E1676">
        <f t="shared" si="696"/>
        <v>1728</v>
      </c>
      <c r="F1676">
        <f t="shared" si="697"/>
        <v>221184</v>
      </c>
      <c r="G1676" t="str">
        <f t="shared" si="698"/>
        <v>0003A000</v>
      </c>
      <c r="H1676" t="str">
        <f t="shared" si="699"/>
        <v>C1ED</v>
      </c>
      <c r="I1676" t="str">
        <f t="shared" si="705"/>
        <v/>
      </c>
      <c r="J1676" t="s">
        <v>7355</v>
      </c>
      <c r="K1676" t="str">
        <f t="shared" si="700"/>
        <v>EDC10000</v>
      </c>
      <c r="L1676" t="str">
        <f t="shared" si="701"/>
        <v>00A00300</v>
      </c>
      <c r="M1676" t="str">
        <f t="shared" si="702"/>
        <v>EDC1000000A00300</v>
      </c>
      <c r="N1676" t="str">
        <f t="shared" si="703"/>
        <v>EDC1=另</v>
      </c>
      <c r="P1676" s="2" t="s">
        <v>2771</v>
      </c>
      <c r="Q1676" s="2" t="s">
        <v>6492</v>
      </c>
      <c r="R1676" t="str">
        <f t="shared" si="704"/>
        <v>B4BF=看</v>
      </c>
    </row>
    <row r="1677" spans="1:18">
      <c r="A1677" s="2" t="s">
        <v>7356</v>
      </c>
      <c r="B1677" s="2" t="s">
        <v>7357</v>
      </c>
      <c r="C1677">
        <f t="shared" si="686"/>
        <v>1985</v>
      </c>
      <c r="D1677">
        <f t="shared" si="695"/>
        <v>1729</v>
      </c>
      <c r="E1677">
        <f t="shared" si="696"/>
        <v>1728</v>
      </c>
      <c r="F1677">
        <f t="shared" si="697"/>
        <v>221248</v>
      </c>
      <c r="G1677" t="str">
        <f t="shared" si="698"/>
        <v>0003A040</v>
      </c>
      <c r="H1677" t="str">
        <f t="shared" ref="H1677:H1686" si="706">MID($H$1,(ROW()-2)*4+1,4)</f>
        <v>C1EE</v>
      </c>
      <c r="I1677" t="str">
        <f t="shared" si="705"/>
        <v/>
      </c>
      <c r="J1677" t="s">
        <v>7358</v>
      </c>
      <c r="K1677" t="str">
        <f t="shared" si="700"/>
        <v>EEC10000</v>
      </c>
      <c r="L1677" t="str">
        <f t="shared" si="701"/>
        <v>40A00300</v>
      </c>
      <c r="M1677" t="str">
        <f t="shared" si="702"/>
        <v>EEC1000040A00300</v>
      </c>
      <c r="N1677" t="str">
        <f t="shared" si="703"/>
        <v>EEC1=令</v>
      </c>
      <c r="P1677" s="2" t="s">
        <v>3147</v>
      </c>
      <c r="Q1677" s="2" t="s">
        <v>6494</v>
      </c>
      <c r="R1677" t="str">
        <f t="shared" si="704"/>
        <v>B5BF=康</v>
      </c>
    </row>
    <row r="1678" spans="1:18">
      <c r="A1678" s="2" t="s">
        <v>1714</v>
      </c>
      <c r="B1678" s="2" t="s">
        <v>7359</v>
      </c>
      <c r="C1678">
        <f t="shared" si="686"/>
        <v>1986</v>
      </c>
      <c r="D1678">
        <f t="shared" si="695"/>
        <v>1730</v>
      </c>
      <c r="E1678">
        <f t="shared" si="696"/>
        <v>1728</v>
      </c>
      <c r="F1678">
        <f t="shared" si="697"/>
        <v>221312</v>
      </c>
      <c r="G1678" t="str">
        <f t="shared" si="698"/>
        <v>0003A080</v>
      </c>
      <c r="H1678" t="str">
        <f t="shared" si="706"/>
        <v>C1EF</v>
      </c>
      <c r="I1678" t="str">
        <f t="shared" si="705"/>
        <v/>
      </c>
      <c r="J1678" t="s">
        <v>7360</v>
      </c>
      <c r="K1678" t="str">
        <f t="shared" si="700"/>
        <v>EFC10000</v>
      </c>
      <c r="L1678" t="str">
        <f t="shared" si="701"/>
        <v>80A00300</v>
      </c>
      <c r="M1678" t="str">
        <f t="shared" si="702"/>
        <v>EFC1000080A00300</v>
      </c>
      <c r="N1678" t="str">
        <f t="shared" si="703"/>
        <v>EFC1=溜</v>
      </c>
      <c r="P1678" s="2" t="s">
        <v>3495</v>
      </c>
      <c r="Q1678" s="2" t="s">
        <v>6497</v>
      </c>
      <c r="R1678" t="str">
        <f t="shared" si="704"/>
        <v>B6BF=慷</v>
      </c>
    </row>
    <row r="1679" spans="1:18">
      <c r="A1679" s="2" t="s">
        <v>7361</v>
      </c>
      <c r="B1679" s="2" t="s">
        <v>7362</v>
      </c>
      <c r="C1679">
        <f t="shared" si="686"/>
        <v>1987</v>
      </c>
      <c r="D1679">
        <f t="shared" si="695"/>
        <v>1731</v>
      </c>
      <c r="E1679">
        <f t="shared" si="696"/>
        <v>1728</v>
      </c>
      <c r="F1679">
        <f t="shared" si="697"/>
        <v>221376</v>
      </c>
      <c r="G1679" t="str">
        <f t="shared" si="698"/>
        <v>0003A0C0</v>
      </c>
      <c r="H1679" t="str">
        <f t="shared" si="706"/>
        <v>C1F0</v>
      </c>
      <c r="I1679" t="str">
        <f t="shared" si="705"/>
        <v/>
      </c>
      <c r="J1679" t="s">
        <v>7363</v>
      </c>
      <c r="K1679" t="str">
        <f t="shared" si="700"/>
        <v>F0C10000</v>
      </c>
      <c r="L1679" t="str">
        <f t="shared" si="701"/>
        <v>C0A00300</v>
      </c>
      <c r="M1679" t="str">
        <f t="shared" si="702"/>
        <v>F0C10000C0A00300</v>
      </c>
      <c r="N1679" t="str">
        <f t="shared" si="703"/>
        <v>F0C1=琉</v>
      </c>
      <c r="P1679" s="2" t="s">
        <v>3839</v>
      </c>
      <c r="Q1679" s="2" t="s">
        <v>6500</v>
      </c>
      <c r="R1679" t="str">
        <f t="shared" si="704"/>
        <v>B7BF=糠</v>
      </c>
    </row>
    <row r="1680" spans="1:18">
      <c r="A1680" s="2" t="s">
        <v>7364</v>
      </c>
      <c r="B1680" s="2" t="s">
        <v>7365</v>
      </c>
      <c r="C1680">
        <f t="shared" si="686"/>
        <v>1988</v>
      </c>
      <c r="D1680">
        <f t="shared" si="695"/>
        <v>1732</v>
      </c>
      <c r="E1680">
        <f t="shared" si="696"/>
        <v>1728</v>
      </c>
      <c r="F1680">
        <f t="shared" si="697"/>
        <v>221440</v>
      </c>
      <c r="G1680" t="str">
        <f t="shared" si="698"/>
        <v>0003A100</v>
      </c>
      <c r="H1680" t="str">
        <f t="shared" si="706"/>
        <v>C1F1</v>
      </c>
      <c r="I1680" t="str">
        <f t="shared" si="705"/>
        <v/>
      </c>
      <c r="J1680" t="s">
        <v>7366</v>
      </c>
      <c r="K1680" t="str">
        <f t="shared" si="700"/>
        <v>F1C10000</v>
      </c>
      <c r="L1680" t="str">
        <f t="shared" si="701"/>
        <v>00A10300</v>
      </c>
      <c r="M1680" t="str">
        <f t="shared" si="702"/>
        <v>F1C1000000A10300</v>
      </c>
      <c r="N1680" t="str">
        <f t="shared" si="703"/>
        <v>F1C1=榴</v>
      </c>
      <c r="P1680" s="2" t="s">
        <v>4183</v>
      </c>
      <c r="Q1680" s="2" t="s">
        <v>6503</v>
      </c>
      <c r="R1680" t="str">
        <f t="shared" si="704"/>
        <v>B8BF=扛</v>
      </c>
    </row>
    <row r="1681" spans="1:18">
      <c r="A1681" s="2" t="s">
        <v>7367</v>
      </c>
      <c r="B1681" s="2" t="s">
        <v>7368</v>
      </c>
      <c r="C1681">
        <f t="shared" si="686"/>
        <v>1989</v>
      </c>
      <c r="D1681">
        <f t="shared" si="695"/>
        <v>1733</v>
      </c>
      <c r="E1681">
        <f t="shared" si="696"/>
        <v>1728</v>
      </c>
      <c r="F1681">
        <f t="shared" si="697"/>
        <v>221504</v>
      </c>
      <c r="G1681" t="str">
        <f t="shared" si="698"/>
        <v>0003A140</v>
      </c>
      <c r="H1681" t="str">
        <f t="shared" si="706"/>
        <v>C1F2</v>
      </c>
      <c r="I1681" t="str">
        <f t="shared" ref="I1681:I1690" si="707">MID($I$1,(ROW()-2)*4+1,4)</f>
        <v/>
      </c>
      <c r="J1681" t="s">
        <v>7369</v>
      </c>
      <c r="K1681" t="str">
        <f t="shared" si="700"/>
        <v>F2C10000</v>
      </c>
      <c r="L1681" t="str">
        <f t="shared" si="701"/>
        <v>40A10300</v>
      </c>
      <c r="M1681" t="str">
        <f t="shared" si="702"/>
        <v>F2C1000040A10300</v>
      </c>
      <c r="N1681" t="str">
        <f t="shared" si="703"/>
        <v>F2C1=硫</v>
      </c>
      <c r="P1681" s="2" t="s">
        <v>4522</v>
      </c>
      <c r="Q1681" s="2" t="s">
        <v>6506</v>
      </c>
      <c r="R1681" t="str">
        <f t="shared" si="704"/>
        <v>B9BF=抗</v>
      </c>
    </row>
    <row r="1682" spans="1:18">
      <c r="A1682" s="2" t="s">
        <v>7370</v>
      </c>
      <c r="B1682" s="2" t="s">
        <v>7371</v>
      </c>
      <c r="C1682">
        <f t="shared" si="686"/>
        <v>1990</v>
      </c>
      <c r="D1682">
        <f t="shared" si="695"/>
        <v>1734</v>
      </c>
      <c r="E1682">
        <f t="shared" si="696"/>
        <v>1728</v>
      </c>
      <c r="F1682">
        <f t="shared" si="697"/>
        <v>221568</v>
      </c>
      <c r="G1682" t="str">
        <f t="shared" si="698"/>
        <v>0003A180</v>
      </c>
      <c r="H1682" t="str">
        <f t="shared" si="706"/>
        <v>C1F3</v>
      </c>
      <c r="I1682" t="str">
        <f t="shared" si="707"/>
        <v/>
      </c>
      <c r="J1682" t="s">
        <v>7372</v>
      </c>
      <c r="K1682" t="str">
        <f t="shared" si="700"/>
        <v>F3C10000</v>
      </c>
      <c r="L1682" t="str">
        <f t="shared" si="701"/>
        <v>80A10300</v>
      </c>
      <c r="M1682" t="str">
        <f t="shared" si="702"/>
        <v>F3C1000080A10300</v>
      </c>
      <c r="N1682" t="str">
        <f t="shared" si="703"/>
        <v>F3C1=馏</v>
      </c>
      <c r="P1682" s="2" t="s">
        <v>4863</v>
      </c>
      <c r="Q1682" s="2" t="s">
        <v>6509</v>
      </c>
      <c r="R1682" t="str">
        <f t="shared" si="704"/>
        <v>BABF=亢</v>
      </c>
    </row>
    <row r="1683" spans="1:18">
      <c r="A1683" s="2" t="s">
        <v>7373</v>
      </c>
      <c r="B1683" s="2" t="s">
        <v>7374</v>
      </c>
      <c r="C1683">
        <f t="shared" si="686"/>
        <v>1991</v>
      </c>
      <c r="D1683">
        <f t="shared" si="695"/>
        <v>1735</v>
      </c>
      <c r="E1683">
        <f t="shared" si="696"/>
        <v>1728</v>
      </c>
      <c r="F1683">
        <f t="shared" si="697"/>
        <v>221632</v>
      </c>
      <c r="G1683" t="str">
        <f t="shared" si="698"/>
        <v>0003A1C0</v>
      </c>
      <c r="H1683" t="str">
        <f t="shared" si="706"/>
        <v>C1F4</v>
      </c>
      <c r="I1683" t="str">
        <f t="shared" si="707"/>
        <v/>
      </c>
      <c r="J1683" t="s">
        <v>7375</v>
      </c>
      <c r="K1683" t="str">
        <f t="shared" si="700"/>
        <v>F4C10000</v>
      </c>
      <c r="L1683" t="str">
        <f t="shared" si="701"/>
        <v>C0A10300</v>
      </c>
      <c r="M1683" t="str">
        <f t="shared" si="702"/>
        <v>F4C10000C0A10300</v>
      </c>
      <c r="N1683" t="str">
        <f t="shared" si="703"/>
        <v>F4C1=留</v>
      </c>
      <c r="P1683" s="2" t="s">
        <v>5197</v>
      </c>
      <c r="Q1683" s="2" t="s">
        <v>6512</v>
      </c>
      <c r="R1683" t="str">
        <f t="shared" si="704"/>
        <v>BBBF=炕</v>
      </c>
    </row>
    <row r="1684" spans="1:18">
      <c r="A1684" s="2" t="s">
        <v>7376</v>
      </c>
      <c r="B1684" s="2" t="s">
        <v>7377</v>
      </c>
      <c r="C1684">
        <f t="shared" si="686"/>
        <v>1992</v>
      </c>
      <c r="D1684">
        <f t="shared" si="695"/>
        <v>1736</v>
      </c>
      <c r="E1684">
        <f t="shared" si="696"/>
        <v>1728</v>
      </c>
      <c r="F1684">
        <f t="shared" si="697"/>
        <v>221696</v>
      </c>
      <c r="G1684" t="str">
        <f t="shared" si="698"/>
        <v>0003A200</v>
      </c>
      <c r="H1684" t="str">
        <f t="shared" si="706"/>
        <v>C1F5</v>
      </c>
      <c r="I1684" t="str">
        <f t="shared" si="707"/>
        <v/>
      </c>
      <c r="J1684" t="s">
        <v>7378</v>
      </c>
      <c r="K1684" t="str">
        <f t="shared" si="700"/>
        <v>F5C10000</v>
      </c>
      <c r="L1684" t="str">
        <f t="shared" si="701"/>
        <v>00A20300</v>
      </c>
      <c r="M1684" t="str">
        <f t="shared" si="702"/>
        <v>F5C1000000A20300</v>
      </c>
      <c r="N1684" t="str">
        <f t="shared" si="703"/>
        <v>F5C1=刘</v>
      </c>
      <c r="P1684" s="2" t="s">
        <v>5529</v>
      </c>
      <c r="Q1684" s="2" t="s">
        <v>6515</v>
      </c>
      <c r="R1684" t="str">
        <f t="shared" si="704"/>
        <v>BCBF=考</v>
      </c>
    </row>
    <row r="1685" spans="1:18">
      <c r="A1685" s="2" t="s">
        <v>7379</v>
      </c>
      <c r="B1685" s="2" t="s">
        <v>7380</v>
      </c>
      <c r="C1685">
        <f t="shared" si="686"/>
        <v>1993</v>
      </c>
      <c r="D1685">
        <f t="shared" si="695"/>
        <v>1737</v>
      </c>
      <c r="E1685">
        <f t="shared" si="696"/>
        <v>1728</v>
      </c>
      <c r="F1685">
        <f t="shared" si="697"/>
        <v>221760</v>
      </c>
      <c r="G1685" t="str">
        <f t="shared" si="698"/>
        <v>0003A240</v>
      </c>
      <c r="H1685" t="str">
        <f t="shared" si="706"/>
        <v>C1F6</v>
      </c>
      <c r="I1685" t="str">
        <f t="shared" si="707"/>
        <v/>
      </c>
      <c r="J1685" t="s">
        <v>7381</v>
      </c>
      <c r="K1685" t="str">
        <f t="shared" si="700"/>
        <v>F6C10000</v>
      </c>
      <c r="L1685" t="str">
        <f t="shared" si="701"/>
        <v>40A20300</v>
      </c>
      <c r="M1685" t="str">
        <f t="shared" si="702"/>
        <v>F6C1000040A20300</v>
      </c>
      <c r="N1685" t="str">
        <f t="shared" si="703"/>
        <v>F6C1=瘤</v>
      </c>
      <c r="P1685" s="2" t="s">
        <v>5866</v>
      </c>
      <c r="Q1685" s="2" t="s">
        <v>6518</v>
      </c>
      <c r="R1685" t="str">
        <f t="shared" si="704"/>
        <v>BDBF=拷</v>
      </c>
    </row>
    <row r="1686" spans="1:18">
      <c r="A1686" s="2" t="s">
        <v>7382</v>
      </c>
      <c r="B1686" s="2" t="s">
        <v>7383</v>
      </c>
      <c r="C1686">
        <f t="shared" ref="C1686:C1749" si="708">HEX2DEC(B1686)-256</f>
        <v>1994</v>
      </c>
      <c r="D1686">
        <f t="shared" si="695"/>
        <v>1738</v>
      </c>
      <c r="E1686">
        <f t="shared" si="696"/>
        <v>1728</v>
      </c>
      <c r="F1686">
        <f t="shared" si="697"/>
        <v>221824</v>
      </c>
      <c r="G1686" t="str">
        <f t="shared" si="698"/>
        <v>0003A280</v>
      </c>
      <c r="H1686" t="str">
        <f t="shared" si="706"/>
        <v>C1F7</v>
      </c>
      <c r="I1686" t="str">
        <f t="shared" si="707"/>
        <v/>
      </c>
      <c r="J1686" t="s">
        <v>7384</v>
      </c>
      <c r="K1686" t="str">
        <f t="shared" si="700"/>
        <v>F7C10000</v>
      </c>
      <c r="L1686" t="str">
        <f t="shared" si="701"/>
        <v>80A20300</v>
      </c>
      <c r="M1686" t="str">
        <f t="shared" si="702"/>
        <v>F7C1000080A20300</v>
      </c>
      <c r="N1686" t="str">
        <f t="shared" si="703"/>
        <v>F7C1=流</v>
      </c>
      <c r="P1686" s="2" t="s">
        <v>6200</v>
      </c>
      <c r="Q1686" s="2" t="s">
        <v>6522</v>
      </c>
      <c r="R1686" t="str">
        <f t="shared" si="704"/>
        <v>BEBF=烤</v>
      </c>
    </row>
    <row r="1687" spans="1:18">
      <c r="A1687" s="2" t="s">
        <v>7385</v>
      </c>
      <c r="B1687" s="2" t="s">
        <v>7386</v>
      </c>
      <c r="C1687">
        <f t="shared" si="708"/>
        <v>1995</v>
      </c>
      <c r="D1687">
        <f t="shared" si="695"/>
        <v>1739</v>
      </c>
      <c r="E1687">
        <f t="shared" si="696"/>
        <v>1728</v>
      </c>
      <c r="F1687">
        <f t="shared" si="697"/>
        <v>221888</v>
      </c>
      <c r="G1687" t="str">
        <f t="shared" si="698"/>
        <v>0003A2C0</v>
      </c>
      <c r="H1687" t="str">
        <f t="shared" ref="H1687:H1696" si="709">MID($H$1,(ROW()-2)*4+1,4)</f>
        <v>C1F8</v>
      </c>
      <c r="I1687" t="str">
        <f t="shared" si="707"/>
        <v/>
      </c>
      <c r="J1687" t="s">
        <v>7387</v>
      </c>
      <c r="K1687" t="str">
        <f t="shared" si="700"/>
        <v>F8C10000</v>
      </c>
      <c r="L1687" t="str">
        <f t="shared" si="701"/>
        <v>C0A20300</v>
      </c>
      <c r="M1687" t="str">
        <f t="shared" si="702"/>
        <v>F8C10000C0A20300</v>
      </c>
      <c r="N1687" t="str">
        <f t="shared" si="703"/>
        <v>F8C1=柳</v>
      </c>
      <c r="P1687" s="2" t="s">
        <v>6528</v>
      </c>
      <c r="Q1687" s="2" t="s">
        <v>6526</v>
      </c>
      <c r="R1687" t="str">
        <f t="shared" si="704"/>
        <v>BFBF=靠</v>
      </c>
    </row>
    <row r="1688" spans="1:18">
      <c r="A1688" s="2" t="s">
        <v>1720</v>
      </c>
      <c r="B1688" s="2" t="s">
        <v>7388</v>
      </c>
      <c r="C1688">
        <f t="shared" si="708"/>
        <v>1996</v>
      </c>
      <c r="D1688">
        <f t="shared" si="695"/>
        <v>1740</v>
      </c>
      <c r="E1688">
        <f t="shared" si="696"/>
        <v>1728</v>
      </c>
      <c r="F1688">
        <f t="shared" si="697"/>
        <v>221952</v>
      </c>
      <c r="G1688" t="str">
        <f t="shared" si="698"/>
        <v>0003A300</v>
      </c>
      <c r="H1688" t="str">
        <f t="shared" si="709"/>
        <v>C1F9</v>
      </c>
      <c r="I1688" t="str">
        <f t="shared" si="707"/>
        <v/>
      </c>
      <c r="J1688" t="s">
        <v>7389</v>
      </c>
      <c r="K1688" t="str">
        <f t="shared" si="700"/>
        <v>F9C10000</v>
      </c>
      <c r="L1688" t="str">
        <f t="shared" si="701"/>
        <v>00A30300</v>
      </c>
      <c r="M1688" t="str">
        <f t="shared" si="702"/>
        <v>F9C1000000A30300</v>
      </c>
      <c r="N1688" t="str">
        <f t="shared" si="703"/>
        <v>F9C1=六</v>
      </c>
      <c r="P1688" s="2" t="s">
        <v>6861</v>
      </c>
      <c r="Q1688" s="2" t="s">
        <v>6530</v>
      </c>
      <c r="R1688" t="str">
        <f t="shared" si="704"/>
        <v>C0BF=坷</v>
      </c>
    </row>
    <row r="1689" spans="1:18">
      <c r="A1689" s="2" t="s">
        <v>1726</v>
      </c>
      <c r="B1689" s="2" t="s">
        <v>7390</v>
      </c>
      <c r="C1689">
        <f t="shared" si="708"/>
        <v>1997</v>
      </c>
      <c r="D1689">
        <f t="shared" si="695"/>
        <v>1741</v>
      </c>
      <c r="E1689">
        <f t="shared" si="696"/>
        <v>1728</v>
      </c>
      <c r="F1689">
        <f t="shared" si="697"/>
        <v>222016</v>
      </c>
      <c r="G1689" t="str">
        <f t="shared" si="698"/>
        <v>0003A340</v>
      </c>
      <c r="H1689" t="str">
        <f t="shared" si="709"/>
        <v>C1FA</v>
      </c>
      <c r="I1689" t="str">
        <f t="shared" si="707"/>
        <v/>
      </c>
      <c r="J1689" t="s">
        <v>7391</v>
      </c>
      <c r="K1689" t="str">
        <f t="shared" si="700"/>
        <v>FAC10000</v>
      </c>
      <c r="L1689" t="str">
        <f t="shared" si="701"/>
        <v>40A30300</v>
      </c>
      <c r="M1689" t="str">
        <f t="shared" si="702"/>
        <v>FAC1000040A30300</v>
      </c>
      <c r="N1689" t="str">
        <f t="shared" si="703"/>
        <v>FAC1=龙</v>
      </c>
      <c r="P1689" s="2" t="s">
        <v>7184</v>
      </c>
      <c r="Q1689" s="2" t="s">
        <v>6534</v>
      </c>
      <c r="R1689" t="str">
        <f t="shared" si="704"/>
        <v>C1BF=苛</v>
      </c>
    </row>
    <row r="1690" spans="1:18">
      <c r="A1690" s="2" t="s">
        <v>7392</v>
      </c>
      <c r="B1690" s="2" t="s">
        <v>7393</v>
      </c>
      <c r="C1690">
        <f t="shared" si="708"/>
        <v>1998</v>
      </c>
      <c r="D1690">
        <f t="shared" si="695"/>
        <v>1742</v>
      </c>
      <c r="E1690">
        <f t="shared" si="696"/>
        <v>1728</v>
      </c>
      <c r="F1690">
        <f t="shared" si="697"/>
        <v>222080</v>
      </c>
      <c r="G1690" t="str">
        <f t="shared" si="698"/>
        <v>0003A380</v>
      </c>
      <c r="H1690" t="str">
        <f t="shared" si="709"/>
        <v>C1FB</v>
      </c>
      <c r="I1690" t="str">
        <f t="shared" si="707"/>
        <v/>
      </c>
      <c r="J1690" t="s">
        <v>7394</v>
      </c>
      <c r="K1690" t="str">
        <f t="shared" si="700"/>
        <v>FBC10000</v>
      </c>
      <c r="L1690" t="str">
        <f t="shared" si="701"/>
        <v>80A30300</v>
      </c>
      <c r="M1690" t="str">
        <f t="shared" si="702"/>
        <v>FBC1000080A30300</v>
      </c>
      <c r="N1690" t="str">
        <f t="shared" si="703"/>
        <v>FBC1=聋</v>
      </c>
      <c r="P1690" s="2" t="s">
        <v>7395</v>
      </c>
      <c r="Q1690" s="2" t="s">
        <v>6538</v>
      </c>
      <c r="R1690" t="str">
        <f t="shared" si="704"/>
        <v>C2BF=柯</v>
      </c>
    </row>
    <row r="1691" spans="1:18">
      <c r="A1691" s="2" t="s">
        <v>7396</v>
      </c>
      <c r="B1691" s="2" t="s">
        <v>7397</v>
      </c>
      <c r="C1691">
        <f t="shared" si="708"/>
        <v>1999</v>
      </c>
      <c r="D1691">
        <f t="shared" si="695"/>
        <v>1743</v>
      </c>
      <c r="E1691">
        <f t="shared" si="696"/>
        <v>1728</v>
      </c>
      <c r="F1691">
        <f t="shared" si="697"/>
        <v>222144</v>
      </c>
      <c r="G1691" t="str">
        <f t="shared" si="698"/>
        <v>0003A3C0</v>
      </c>
      <c r="H1691" t="str">
        <f t="shared" si="709"/>
        <v>C1FC</v>
      </c>
      <c r="I1691" t="str">
        <f t="shared" ref="I1691:I1700" si="710">MID($I$1,(ROW()-2)*4+1,4)</f>
        <v/>
      </c>
      <c r="J1691" t="s">
        <v>7398</v>
      </c>
      <c r="K1691" t="str">
        <f t="shared" si="700"/>
        <v>FCC10000</v>
      </c>
      <c r="L1691" t="str">
        <f t="shared" si="701"/>
        <v>C0A30300</v>
      </c>
      <c r="M1691" t="str">
        <f t="shared" si="702"/>
        <v>FCC10000C0A30300</v>
      </c>
      <c r="N1691" t="str">
        <f t="shared" si="703"/>
        <v>FCC1=咙</v>
      </c>
      <c r="P1691" s="2" t="s">
        <v>7399</v>
      </c>
      <c r="Q1691" s="2" t="s">
        <v>6542</v>
      </c>
      <c r="R1691" t="str">
        <f t="shared" si="704"/>
        <v>C3BF=棵</v>
      </c>
    </row>
    <row r="1692" spans="1:18">
      <c r="A1692" s="2" t="s">
        <v>1732</v>
      </c>
      <c r="B1692" s="2" t="s">
        <v>7400</v>
      </c>
      <c r="C1692">
        <f t="shared" si="708"/>
        <v>2000</v>
      </c>
      <c r="D1692">
        <f t="shared" si="695"/>
        <v>1744</v>
      </c>
      <c r="E1692">
        <f t="shared" si="696"/>
        <v>1744</v>
      </c>
      <c r="F1692">
        <f t="shared" si="697"/>
        <v>223232</v>
      </c>
      <c r="G1692" t="str">
        <f t="shared" si="698"/>
        <v>0003A800</v>
      </c>
      <c r="H1692" t="str">
        <f t="shared" si="709"/>
        <v>C1FD</v>
      </c>
      <c r="I1692" t="str">
        <f t="shared" si="710"/>
        <v/>
      </c>
      <c r="J1692" t="s">
        <v>7401</v>
      </c>
      <c r="K1692" t="str">
        <f t="shared" si="700"/>
        <v>FDC10000</v>
      </c>
      <c r="L1692" t="str">
        <f t="shared" si="701"/>
        <v>00A80300</v>
      </c>
      <c r="M1692" t="str">
        <f t="shared" si="702"/>
        <v>FDC1000000A80300</v>
      </c>
      <c r="N1692" t="str">
        <f t="shared" si="703"/>
        <v>FDC1=笼</v>
      </c>
      <c r="P1692" s="2" t="s">
        <v>7402</v>
      </c>
      <c r="Q1692" s="2" t="s">
        <v>6546</v>
      </c>
      <c r="R1692" t="str">
        <f t="shared" si="704"/>
        <v>C4BF=磕</v>
      </c>
    </row>
    <row r="1693" spans="1:18">
      <c r="A1693" s="2" t="s">
        <v>7403</v>
      </c>
      <c r="B1693" s="2" t="s">
        <v>7404</v>
      </c>
      <c r="C1693">
        <f t="shared" si="708"/>
        <v>2001</v>
      </c>
      <c r="D1693">
        <f t="shared" si="695"/>
        <v>1745</v>
      </c>
      <c r="E1693">
        <f t="shared" si="696"/>
        <v>1744</v>
      </c>
      <c r="F1693">
        <f t="shared" si="697"/>
        <v>223296</v>
      </c>
      <c r="G1693" t="str">
        <f t="shared" si="698"/>
        <v>0003A840</v>
      </c>
      <c r="H1693" t="str">
        <f t="shared" si="709"/>
        <v>C1FE</v>
      </c>
      <c r="I1693" t="str">
        <f t="shared" si="710"/>
        <v/>
      </c>
      <c r="J1693" t="s">
        <v>7405</v>
      </c>
      <c r="K1693" t="str">
        <f t="shared" si="700"/>
        <v>FEC10000</v>
      </c>
      <c r="L1693" t="str">
        <f t="shared" si="701"/>
        <v>40A80300</v>
      </c>
      <c r="M1693" t="str">
        <f t="shared" si="702"/>
        <v>FEC1000040A80300</v>
      </c>
      <c r="N1693" t="str">
        <f t="shared" si="703"/>
        <v>FEC1=窿</v>
      </c>
      <c r="P1693" s="2" t="s">
        <v>7406</v>
      </c>
      <c r="Q1693" s="2" t="s">
        <v>6550</v>
      </c>
      <c r="R1693" t="str">
        <f t="shared" si="704"/>
        <v>C5BF=颗</v>
      </c>
    </row>
    <row r="1694" spans="1:18">
      <c r="A1694" s="2" t="s">
        <v>1738</v>
      </c>
      <c r="B1694" s="2" t="s">
        <v>7407</v>
      </c>
      <c r="C1694">
        <f t="shared" si="708"/>
        <v>2002</v>
      </c>
      <c r="D1694">
        <f t="shared" si="695"/>
        <v>1746</v>
      </c>
      <c r="E1694">
        <f t="shared" si="696"/>
        <v>1744</v>
      </c>
      <c r="F1694">
        <f t="shared" si="697"/>
        <v>223360</v>
      </c>
      <c r="G1694" t="str">
        <f t="shared" si="698"/>
        <v>0003A880</v>
      </c>
      <c r="H1694" t="str">
        <f t="shared" si="709"/>
        <v>C2A1</v>
      </c>
      <c r="I1694" t="str">
        <f t="shared" si="710"/>
        <v/>
      </c>
      <c r="J1694" t="s">
        <v>7408</v>
      </c>
      <c r="K1694" t="str">
        <f t="shared" si="700"/>
        <v>A1C20000</v>
      </c>
      <c r="L1694" t="str">
        <f t="shared" si="701"/>
        <v>80A80300</v>
      </c>
      <c r="M1694" t="str">
        <f t="shared" si="702"/>
        <v>A1C2000080A80300</v>
      </c>
      <c r="N1694" t="str">
        <f t="shared" si="703"/>
        <v>A1C2=隆</v>
      </c>
      <c r="P1694" s="2" t="s">
        <v>7409</v>
      </c>
      <c r="Q1694" s="2" t="s">
        <v>6554</v>
      </c>
      <c r="R1694" t="str">
        <f t="shared" si="704"/>
        <v>C6BF=科</v>
      </c>
    </row>
    <row r="1695" spans="1:18">
      <c r="A1695" s="2" t="s">
        <v>7410</v>
      </c>
      <c r="B1695" s="2" t="s">
        <v>7411</v>
      </c>
      <c r="C1695">
        <f t="shared" si="708"/>
        <v>2003</v>
      </c>
      <c r="D1695">
        <f t="shared" si="695"/>
        <v>1747</v>
      </c>
      <c r="E1695">
        <f t="shared" si="696"/>
        <v>1744</v>
      </c>
      <c r="F1695">
        <f t="shared" si="697"/>
        <v>223424</v>
      </c>
      <c r="G1695" t="str">
        <f t="shared" si="698"/>
        <v>0003A8C0</v>
      </c>
      <c r="H1695" t="str">
        <f t="shared" si="709"/>
        <v>C2A2</v>
      </c>
      <c r="I1695" t="str">
        <f t="shared" si="710"/>
        <v/>
      </c>
      <c r="J1695" t="s">
        <v>7412</v>
      </c>
      <c r="K1695" t="str">
        <f t="shared" si="700"/>
        <v>A2C20000</v>
      </c>
      <c r="L1695" t="str">
        <f t="shared" si="701"/>
        <v>C0A80300</v>
      </c>
      <c r="M1695" t="str">
        <f t="shared" si="702"/>
        <v>A2C20000C0A80300</v>
      </c>
      <c r="N1695" t="str">
        <f t="shared" si="703"/>
        <v>A2C2=垄</v>
      </c>
      <c r="P1695" s="2" t="s">
        <v>1584</v>
      </c>
      <c r="Q1695" s="2" t="s">
        <v>1585</v>
      </c>
      <c r="R1695" t="str">
        <f t="shared" si="704"/>
        <v>C7BF=壳</v>
      </c>
    </row>
    <row r="1696" spans="1:18">
      <c r="A1696" s="2" t="s">
        <v>7413</v>
      </c>
      <c r="B1696" s="2" t="s">
        <v>7414</v>
      </c>
      <c r="C1696">
        <f t="shared" si="708"/>
        <v>2004</v>
      </c>
      <c r="D1696">
        <f t="shared" si="695"/>
        <v>1748</v>
      </c>
      <c r="E1696">
        <f t="shared" si="696"/>
        <v>1744</v>
      </c>
      <c r="F1696">
        <f t="shared" si="697"/>
        <v>223488</v>
      </c>
      <c r="G1696" t="str">
        <f t="shared" si="698"/>
        <v>0003A900</v>
      </c>
      <c r="H1696" t="str">
        <f t="shared" si="709"/>
        <v>C2A3</v>
      </c>
      <c r="I1696" t="str">
        <f t="shared" si="710"/>
        <v/>
      </c>
      <c r="J1696" t="s">
        <v>7415</v>
      </c>
      <c r="K1696" t="str">
        <f t="shared" si="700"/>
        <v>A3C20000</v>
      </c>
      <c r="L1696" t="str">
        <f t="shared" si="701"/>
        <v>00A90300</v>
      </c>
      <c r="M1696" t="str">
        <f t="shared" si="702"/>
        <v>A3C2000000A90300</v>
      </c>
      <c r="N1696" t="str">
        <f t="shared" si="703"/>
        <v>A3C2=拢</v>
      </c>
      <c r="P1696" s="2" t="s">
        <v>7416</v>
      </c>
      <c r="Q1696" s="2" t="s">
        <v>6560</v>
      </c>
      <c r="R1696" t="str">
        <f t="shared" si="704"/>
        <v>C8BF=咳</v>
      </c>
    </row>
    <row r="1697" spans="1:18">
      <c r="A1697" s="2" t="s">
        <v>7417</v>
      </c>
      <c r="B1697" s="2" t="s">
        <v>7418</v>
      </c>
      <c r="C1697">
        <f t="shared" si="708"/>
        <v>2005</v>
      </c>
      <c r="D1697">
        <f t="shared" si="695"/>
        <v>1749</v>
      </c>
      <c r="E1697">
        <f t="shared" si="696"/>
        <v>1744</v>
      </c>
      <c r="F1697">
        <f t="shared" si="697"/>
        <v>223552</v>
      </c>
      <c r="G1697" t="str">
        <f t="shared" si="698"/>
        <v>0003A940</v>
      </c>
      <c r="H1697" t="str">
        <f t="shared" ref="H1697:H1706" si="711">MID($H$1,(ROW()-2)*4+1,4)</f>
        <v>C2A4</v>
      </c>
      <c r="I1697" t="str">
        <f t="shared" si="710"/>
        <v/>
      </c>
      <c r="J1697" t="s">
        <v>7419</v>
      </c>
      <c r="K1697" t="str">
        <f t="shared" si="700"/>
        <v>A4C20000</v>
      </c>
      <c r="L1697" t="str">
        <f t="shared" si="701"/>
        <v>40A90300</v>
      </c>
      <c r="M1697" t="str">
        <f t="shared" si="702"/>
        <v>A4C2000040A90300</v>
      </c>
      <c r="N1697" t="str">
        <f t="shared" si="703"/>
        <v>A4C2=陇</v>
      </c>
      <c r="P1697" s="2" t="s">
        <v>1590</v>
      </c>
      <c r="Q1697" s="2" t="s">
        <v>765</v>
      </c>
      <c r="R1697" t="str">
        <f t="shared" si="704"/>
        <v>C9BF=可</v>
      </c>
    </row>
    <row r="1698" spans="1:18">
      <c r="A1698" s="2" t="s">
        <v>7420</v>
      </c>
      <c r="B1698" s="2" t="s">
        <v>7421</v>
      </c>
      <c r="C1698">
        <f t="shared" si="708"/>
        <v>2006</v>
      </c>
      <c r="D1698">
        <f t="shared" si="695"/>
        <v>1750</v>
      </c>
      <c r="E1698">
        <f t="shared" si="696"/>
        <v>1744</v>
      </c>
      <c r="F1698">
        <f t="shared" si="697"/>
        <v>223616</v>
      </c>
      <c r="G1698" t="str">
        <f t="shared" si="698"/>
        <v>0003A980</v>
      </c>
      <c r="H1698" t="str">
        <f t="shared" si="711"/>
        <v>C2A5</v>
      </c>
      <c r="I1698" t="str">
        <f t="shared" si="710"/>
        <v/>
      </c>
      <c r="J1698" t="s">
        <v>7422</v>
      </c>
      <c r="K1698" t="str">
        <f t="shared" si="700"/>
        <v>A5C20000</v>
      </c>
      <c r="L1698" t="str">
        <f t="shared" si="701"/>
        <v>80A90300</v>
      </c>
      <c r="M1698" t="str">
        <f t="shared" si="702"/>
        <v>A5C2000080A90300</v>
      </c>
      <c r="N1698" t="str">
        <f t="shared" si="703"/>
        <v>A5C2=楼</v>
      </c>
      <c r="P1698" s="2" t="s">
        <v>7423</v>
      </c>
      <c r="Q1698" s="2" t="s">
        <v>6567</v>
      </c>
      <c r="R1698" t="str">
        <f t="shared" si="704"/>
        <v>CABF=渴</v>
      </c>
    </row>
    <row r="1699" spans="1:18">
      <c r="A1699" s="2" t="s">
        <v>7424</v>
      </c>
      <c r="B1699" s="2" t="s">
        <v>7425</v>
      </c>
      <c r="C1699">
        <f t="shared" si="708"/>
        <v>2007</v>
      </c>
      <c r="D1699">
        <f t="shared" si="695"/>
        <v>1751</v>
      </c>
      <c r="E1699">
        <f t="shared" si="696"/>
        <v>1744</v>
      </c>
      <c r="F1699">
        <f t="shared" si="697"/>
        <v>223680</v>
      </c>
      <c r="G1699" t="str">
        <f t="shared" si="698"/>
        <v>0003A9C0</v>
      </c>
      <c r="H1699" t="str">
        <f t="shared" si="711"/>
        <v>C2A6</v>
      </c>
      <c r="I1699" t="str">
        <f t="shared" si="710"/>
        <v/>
      </c>
      <c r="J1699" t="s">
        <v>7426</v>
      </c>
      <c r="K1699" t="str">
        <f t="shared" si="700"/>
        <v>A6C20000</v>
      </c>
      <c r="L1699" t="str">
        <f t="shared" si="701"/>
        <v>C0A90300</v>
      </c>
      <c r="M1699" t="str">
        <f t="shared" si="702"/>
        <v>A6C20000C0A90300</v>
      </c>
      <c r="N1699" t="str">
        <f t="shared" si="703"/>
        <v>A6C2=娄</v>
      </c>
      <c r="P1699" s="2" t="s">
        <v>1595</v>
      </c>
      <c r="Q1699" s="2" t="s">
        <v>1596</v>
      </c>
      <c r="R1699" t="str">
        <f t="shared" si="704"/>
        <v>CBBF=克</v>
      </c>
    </row>
    <row r="1700" spans="1:18">
      <c r="A1700" s="2" t="s">
        <v>7427</v>
      </c>
      <c r="B1700" s="2" t="s">
        <v>7428</v>
      </c>
      <c r="C1700">
        <f t="shared" si="708"/>
        <v>2008</v>
      </c>
      <c r="D1700">
        <f t="shared" si="695"/>
        <v>1752</v>
      </c>
      <c r="E1700">
        <f t="shared" si="696"/>
        <v>1744</v>
      </c>
      <c r="F1700">
        <f t="shared" si="697"/>
        <v>223744</v>
      </c>
      <c r="G1700" t="str">
        <f t="shared" si="698"/>
        <v>0003AA00</v>
      </c>
      <c r="H1700" t="str">
        <f t="shared" si="711"/>
        <v>C2A7</v>
      </c>
      <c r="I1700" t="str">
        <f t="shared" si="710"/>
        <v/>
      </c>
      <c r="J1700" t="s">
        <v>7429</v>
      </c>
      <c r="K1700" t="str">
        <f t="shared" si="700"/>
        <v>A7C20000</v>
      </c>
      <c r="L1700" t="str">
        <f t="shared" si="701"/>
        <v>00AA0300</v>
      </c>
      <c r="M1700" t="str">
        <f t="shared" si="702"/>
        <v>A7C2000000AA0300</v>
      </c>
      <c r="N1700" t="str">
        <f t="shared" si="703"/>
        <v>A7C2=搂</v>
      </c>
      <c r="P1700" s="2" t="s">
        <v>7430</v>
      </c>
      <c r="Q1700" s="2" t="s">
        <v>6572</v>
      </c>
      <c r="R1700" t="str">
        <f t="shared" si="704"/>
        <v>CCBF=刻</v>
      </c>
    </row>
    <row r="1701" spans="1:18">
      <c r="A1701" s="2" t="s">
        <v>7431</v>
      </c>
      <c r="B1701" s="2" t="s">
        <v>7432</v>
      </c>
      <c r="C1701">
        <f t="shared" si="708"/>
        <v>2009</v>
      </c>
      <c r="D1701">
        <f t="shared" si="695"/>
        <v>1753</v>
      </c>
      <c r="E1701">
        <f t="shared" si="696"/>
        <v>1744</v>
      </c>
      <c r="F1701">
        <f t="shared" si="697"/>
        <v>223808</v>
      </c>
      <c r="G1701" t="str">
        <f t="shared" si="698"/>
        <v>0003AA40</v>
      </c>
      <c r="H1701" t="str">
        <f t="shared" si="711"/>
        <v>C2A8</v>
      </c>
      <c r="I1701" t="str">
        <f t="shared" ref="I1701:I1710" si="712">MID($I$1,(ROW()-2)*4+1,4)</f>
        <v/>
      </c>
      <c r="J1701" t="s">
        <v>7433</v>
      </c>
      <c r="K1701" t="str">
        <f t="shared" si="700"/>
        <v>A8C20000</v>
      </c>
      <c r="L1701" t="str">
        <f t="shared" si="701"/>
        <v>40AA0300</v>
      </c>
      <c r="M1701" t="str">
        <f t="shared" si="702"/>
        <v>A8C2000040AA0300</v>
      </c>
      <c r="N1701" t="str">
        <f t="shared" si="703"/>
        <v>A8C2=篓</v>
      </c>
      <c r="P1701" s="2" t="s">
        <v>7434</v>
      </c>
      <c r="Q1701" s="2" t="s">
        <v>6575</v>
      </c>
      <c r="R1701" t="str">
        <f t="shared" si="704"/>
        <v>CDBF=客</v>
      </c>
    </row>
    <row r="1702" spans="1:18">
      <c r="A1702" s="2" t="s">
        <v>7435</v>
      </c>
      <c r="B1702" s="2" t="s">
        <v>7436</v>
      </c>
      <c r="C1702">
        <f t="shared" si="708"/>
        <v>2010</v>
      </c>
      <c r="D1702">
        <f t="shared" si="695"/>
        <v>1754</v>
      </c>
      <c r="E1702">
        <f t="shared" si="696"/>
        <v>1744</v>
      </c>
      <c r="F1702">
        <f t="shared" si="697"/>
        <v>223872</v>
      </c>
      <c r="G1702" t="str">
        <f t="shared" si="698"/>
        <v>0003AA80</v>
      </c>
      <c r="H1702" t="str">
        <f t="shared" si="711"/>
        <v>C2A9</v>
      </c>
      <c r="I1702" t="str">
        <f t="shared" si="712"/>
        <v/>
      </c>
      <c r="J1702" t="s">
        <v>7437</v>
      </c>
      <c r="K1702" t="str">
        <f t="shared" si="700"/>
        <v>A9C20000</v>
      </c>
      <c r="L1702" t="str">
        <f t="shared" si="701"/>
        <v>80AA0300</v>
      </c>
      <c r="M1702" t="str">
        <f t="shared" si="702"/>
        <v>A9C2000080AA0300</v>
      </c>
      <c r="N1702" t="str">
        <f t="shared" si="703"/>
        <v>A9C2=漏</v>
      </c>
      <c r="P1702" s="2" t="s">
        <v>7438</v>
      </c>
      <c r="Q1702" s="2" t="s">
        <v>6579</v>
      </c>
      <c r="R1702" t="str">
        <f t="shared" si="704"/>
        <v>CEBF=课</v>
      </c>
    </row>
    <row r="1703" spans="1:18">
      <c r="A1703" s="2" t="s">
        <v>7439</v>
      </c>
      <c r="B1703" s="2" t="s">
        <v>7440</v>
      </c>
      <c r="C1703">
        <f t="shared" si="708"/>
        <v>2011</v>
      </c>
      <c r="D1703">
        <f t="shared" si="695"/>
        <v>1755</v>
      </c>
      <c r="E1703">
        <f t="shared" si="696"/>
        <v>1744</v>
      </c>
      <c r="F1703">
        <f t="shared" si="697"/>
        <v>223936</v>
      </c>
      <c r="G1703" t="str">
        <f t="shared" si="698"/>
        <v>0003AAC0</v>
      </c>
      <c r="H1703" t="str">
        <f t="shared" si="711"/>
        <v>C2AA</v>
      </c>
      <c r="I1703" t="str">
        <f t="shared" si="712"/>
        <v/>
      </c>
      <c r="J1703" t="s">
        <v>7441</v>
      </c>
      <c r="K1703" t="str">
        <f t="shared" si="700"/>
        <v>AAC20000</v>
      </c>
      <c r="L1703" t="str">
        <f t="shared" si="701"/>
        <v>C0AA0300</v>
      </c>
      <c r="M1703" t="str">
        <f t="shared" si="702"/>
        <v>AAC20000C0AA0300</v>
      </c>
      <c r="N1703" t="str">
        <f t="shared" si="703"/>
        <v>AAC2=陋</v>
      </c>
      <c r="P1703" s="2" t="s">
        <v>7442</v>
      </c>
      <c r="Q1703" s="2" t="s">
        <v>6583</v>
      </c>
      <c r="R1703" t="str">
        <f t="shared" si="704"/>
        <v>CFBF=肯</v>
      </c>
    </row>
    <row r="1704" spans="1:18">
      <c r="A1704" s="2" t="s">
        <v>7443</v>
      </c>
      <c r="B1704" s="2" t="s">
        <v>7444</v>
      </c>
      <c r="C1704">
        <f t="shared" si="708"/>
        <v>2012</v>
      </c>
      <c r="D1704">
        <f t="shared" si="695"/>
        <v>1756</v>
      </c>
      <c r="E1704">
        <f t="shared" si="696"/>
        <v>1744</v>
      </c>
      <c r="F1704">
        <f t="shared" si="697"/>
        <v>224000</v>
      </c>
      <c r="G1704" t="str">
        <f t="shared" si="698"/>
        <v>0003AB00</v>
      </c>
      <c r="H1704" t="str">
        <f t="shared" si="711"/>
        <v>C2AB</v>
      </c>
      <c r="I1704" t="str">
        <f t="shared" si="712"/>
        <v/>
      </c>
      <c r="J1704" t="s">
        <v>7445</v>
      </c>
      <c r="K1704" t="str">
        <f t="shared" si="700"/>
        <v>ABC20000</v>
      </c>
      <c r="L1704" t="str">
        <f t="shared" si="701"/>
        <v>00AB0300</v>
      </c>
      <c r="M1704" t="str">
        <f t="shared" si="702"/>
        <v>ABC2000000AB0300</v>
      </c>
      <c r="N1704" t="str">
        <f t="shared" si="703"/>
        <v>ABC2=芦</v>
      </c>
      <c r="P1704" s="2" t="s">
        <v>7446</v>
      </c>
      <c r="Q1704" s="2" t="s">
        <v>6587</v>
      </c>
      <c r="R1704" t="str">
        <f t="shared" si="704"/>
        <v>D0BF=啃</v>
      </c>
    </row>
    <row r="1705" spans="1:18">
      <c r="A1705" s="2" t="s">
        <v>7447</v>
      </c>
      <c r="B1705" s="2" t="s">
        <v>7448</v>
      </c>
      <c r="C1705">
        <f t="shared" si="708"/>
        <v>2013</v>
      </c>
      <c r="D1705">
        <f t="shared" si="695"/>
        <v>1757</v>
      </c>
      <c r="E1705">
        <f t="shared" si="696"/>
        <v>1744</v>
      </c>
      <c r="F1705">
        <f t="shared" si="697"/>
        <v>224064</v>
      </c>
      <c r="G1705" t="str">
        <f t="shared" si="698"/>
        <v>0003AB40</v>
      </c>
      <c r="H1705" t="str">
        <f t="shared" si="711"/>
        <v>C2AC</v>
      </c>
      <c r="I1705" t="str">
        <f t="shared" si="712"/>
        <v/>
      </c>
      <c r="J1705" t="s">
        <v>7449</v>
      </c>
      <c r="K1705" t="str">
        <f t="shared" si="700"/>
        <v>ACC20000</v>
      </c>
      <c r="L1705" t="str">
        <f t="shared" si="701"/>
        <v>40AB0300</v>
      </c>
      <c r="M1705" t="str">
        <f t="shared" si="702"/>
        <v>ACC2000040AB0300</v>
      </c>
      <c r="N1705" t="str">
        <f t="shared" si="703"/>
        <v>ACC2=卢</v>
      </c>
      <c r="P1705" s="2" t="s">
        <v>7450</v>
      </c>
      <c r="Q1705" s="2" t="s">
        <v>6591</v>
      </c>
      <c r="R1705" t="str">
        <f t="shared" si="704"/>
        <v>D1BF=垦</v>
      </c>
    </row>
    <row r="1706" spans="1:18">
      <c r="A1706" s="2" t="s">
        <v>7451</v>
      </c>
      <c r="B1706" s="2" t="s">
        <v>7452</v>
      </c>
      <c r="C1706">
        <f t="shared" si="708"/>
        <v>2014</v>
      </c>
      <c r="D1706">
        <f t="shared" si="695"/>
        <v>1758</v>
      </c>
      <c r="E1706">
        <f t="shared" si="696"/>
        <v>1744</v>
      </c>
      <c r="F1706">
        <f t="shared" si="697"/>
        <v>224128</v>
      </c>
      <c r="G1706" t="str">
        <f t="shared" si="698"/>
        <v>0003AB80</v>
      </c>
      <c r="H1706" t="str">
        <f t="shared" si="711"/>
        <v>C2AD</v>
      </c>
      <c r="I1706" t="str">
        <f t="shared" si="712"/>
        <v/>
      </c>
      <c r="J1706" t="s">
        <v>7453</v>
      </c>
      <c r="K1706" t="str">
        <f t="shared" si="700"/>
        <v>ADC20000</v>
      </c>
      <c r="L1706" t="str">
        <f t="shared" si="701"/>
        <v>80AB0300</v>
      </c>
      <c r="M1706" t="str">
        <f t="shared" si="702"/>
        <v>ADC2000080AB0300</v>
      </c>
      <c r="N1706" t="str">
        <f t="shared" si="703"/>
        <v>ADC2=颅</v>
      </c>
      <c r="P1706" s="2" t="s">
        <v>7454</v>
      </c>
      <c r="Q1706" s="2" t="s">
        <v>6595</v>
      </c>
      <c r="R1706" t="str">
        <f t="shared" si="704"/>
        <v>D2BF=恳</v>
      </c>
    </row>
    <row r="1707" spans="1:18">
      <c r="A1707" s="2" t="s">
        <v>7455</v>
      </c>
      <c r="B1707" s="2" t="s">
        <v>7456</v>
      </c>
      <c r="C1707">
        <f t="shared" si="708"/>
        <v>2015</v>
      </c>
      <c r="D1707">
        <f t="shared" si="695"/>
        <v>1759</v>
      </c>
      <c r="E1707">
        <f t="shared" si="696"/>
        <v>1744</v>
      </c>
      <c r="F1707">
        <f t="shared" si="697"/>
        <v>224192</v>
      </c>
      <c r="G1707" t="str">
        <f t="shared" si="698"/>
        <v>0003ABC0</v>
      </c>
      <c r="H1707" t="str">
        <f t="shared" ref="H1707:H1716" si="713">MID($H$1,(ROW()-2)*4+1,4)</f>
        <v>C2AE</v>
      </c>
      <c r="I1707" t="str">
        <f t="shared" si="712"/>
        <v/>
      </c>
      <c r="J1707" t="s">
        <v>7457</v>
      </c>
      <c r="K1707" t="str">
        <f t="shared" si="700"/>
        <v>AEC20000</v>
      </c>
      <c r="L1707" t="str">
        <f t="shared" si="701"/>
        <v>C0AB0300</v>
      </c>
      <c r="M1707" t="str">
        <f t="shared" si="702"/>
        <v>AEC20000C0AB0300</v>
      </c>
      <c r="N1707" t="str">
        <f t="shared" si="703"/>
        <v>AEC2=庐</v>
      </c>
      <c r="P1707" s="2" t="s">
        <v>7458</v>
      </c>
      <c r="Q1707" s="2" t="s">
        <v>6599</v>
      </c>
      <c r="R1707" t="str">
        <f t="shared" si="704"/>
        <v>D3BF=坑</v>
      </c>
    </row>
    <row r="1708" spans="1:18">
      <c r="A1708" s="2" t="s">
        <v>7459</v>
      </c>
      <c r="B1708" s="2" t="s">
        <v>7460</v>
      </c>
      <c r="C1708">
        <f t="shared" si="708"/>
        <v>2016</v>
      </c>
      <c r="D1708">
        <f t="shared" si="695"/>
        <v>1760</v>
      </c>
      <c r="E1708">
        <f t="shared" si="696"/>
        <v>1760</v>
      </c>
      <c r="F1708">
        <f t="shared" si="697"/>
        <v>225280</v>
      </c>
      <c r="G1708" t="str">
        <f t="shared" si="698"/>
        <v>0003B000</v>
      </c>
      <c r="H1708" t="str">
        <f t="shared" si="713"/>
        <v>C2AF</v>
      </c>
      <c r="I1708" t="str">
        <f t="shared" si="712"/>
        <v/>
      </c>
      <c r="J1708" t="s">
        <v>7461</v>
      </c>
      <c r="K1708" t="str">
        <f t="shared" si="700"/>
        <v>AFC20000</v>
      </c>
      <c r="L1708" t="str">
        <f t="shared" si="701"/>
        <v>00B00300</v>
      </c>
      <c r="M1708" t="str">
        <f t="shared" si="702"/>
        <v>AFC2000000B00300</v>
      </c>
      <c r="N1708" t="str">
        <f t="shared" si="703"/>
        <v>AFC2=炉</v>
      </c>
      <c r="P1708" s="2" t="s">
        <v>7462</v>
      </c>
      <c r="Q1708" s="2" t="s">
        <v>6603</v>
      </c>
      <c r="R1708" t="str">
        <f t="shared" si="704"/>
        <v>D4BF=吭</v>
      </c>
    </row>
    <row r="1709" spans="1:18">
      <c r="A1709" s="2" t="s">
        <v>7463</v>
      </c>
      <c r="B1709" s="2" t="s">
        <v>7464</v>
      </c>
      <c r="C1709">
        <f t="shared" si="708"/>
        <v>2017</v>
      </c>
      <c r="D1709">
        <f t="shared" si="695"/>
        <v>1761</v>
      </c>
      <c r="E1709">
        <f t="shared" si="696"/>
        <v>1760</v>
      </c>
      <c r="F1709">
        <f t="shared" si="697"/>
        <v>225344</v>
      </c>
      <c r="G1709" t="str">
        <f t="shared" si="698"/>
        <v>0003B040</v>
      </c>
      <c r="H1709" t="str">
        <f t="shared" si="713"/>
        <v>C2B0</v>
      </c>
      <c r="I1709" t="str">
        <f t="shared" si="712"/>
        <v/>
      </c>
      <c r="J1709" t="s">
        <v>2047</v>
      </c>
      <c r="K1709" t="str">
        <f t="shared" si="700"/>
        <v>B0C20000</v>
      </c>
      <c r="L1709" t="str">
        <f t="shared" si="701"/>
        <v>40B00300</v>
      </c>
      <c r="M1709" t="str">
        <f t="shared" si="702"/>
        <v>B0C2000040B00300</v>
      </c>
      <c r="N1709" t="str">
        <f t="shared" si="703"/>
        <v>B0C2=掳</v>
      </c>
      <c r="P1709" s="2" t="s">
        <v>1601</v>
      </c>
      <c r="Q1709" s="2" t="s">
        <v>1602</v>
      </c>
      <c r="R1709" t="str">
        <f t="shared" si="704"/>
        <v>D5BF=空</v>
      </c>
    </row>
    <row r="1710" spans="1:18">
      <c r="A1710" s="2" t="s">
        <v>7465</v>
      </c>
      <c r="B1710" s="2" t="s">
        <v>7466</v>
      </c>
      <c r="C1710">
        <f t="shared" si="708"/>
        <v>2018</v>
      </c>
      <c r="D1710">
        <f t="shared" si="695"/>
        <v>1762</v>
      </c>
      <c r="E1710">
        <f t="shared" si="696"/>
        <v>1760</v>
      </c>
      <c r="F1710">
        <f t="shared" si="697"/>
        <v>225408</v>
      </c>
      <c r="G1710" t="str">
        <f t="shared" si="698"/>
        <v>0003B080</v>
      </c>
      <c r="H1710" t="str">
        <f t="shared" si="713"/>
        <v>C2B1</v>
      </c>
      <c r="I1710" t="str">
        <f t="shared" si="712"/>
        <v/>
      </c>
      <c r="J1710" t="s">
        <v>2577</v>
      </c>
      <c r="K1710" t="str">
        <f t="shared" si="700"/>
        <v>B1C20000</v>
      </c>
      <c r="L1710" t="str">
        <f t="shared" si="701"/>
        <v>80B00300</v>
      </c>
      <c r="M1710" t="str">
        <f t="shared" si="702"/>
        <v>B1C2000080B00300</v>
      </c>
      <c r="N1710" t="str">
        <f t="shared" si="703"/>
        <v>B1C2=卤</v>
      </c>
      <c r="P1710" s="2" t="s">
        <v>7467</v>
      </c>
      <c r="Q1710" s="2" t="s">
        <v>6610</v>
      </c>
      <c r="R1710" t="str">
        <f t="shared" si="704"/>
        <v>D6BF=恐</v>
      </c>
    </row>
    <row r="1711" spans="1:18">
      <c r="A1711" s="2" t="s">
        <v>7468</v>
      </c>
      <c r="B1711" s="2" t="s">
        <v>7469</v>
      </c>
      <c r="C1711">
        <f t="shared" si="708"/>
        <v>2019</v>
      </c>
      <c r="D1711">
        <f t="shared" si="695"/>
        <v>1763</v>
      </c>
      <c r="E1711">
        <f t="shared" si="696"/>
        <v>1760</v>
      </c>
      <c r="F1711">
        <f t="shared" si="697"/>
        <v>225472</v>
      </c>
      <c r="G1711" t="str">
        <f t="shared" si="698"/>
        <v>0003B0C0</v>
      </c>
      <c r="H1711" t="str">
        <f t="shared" si="713"/>
        <v>C2B2</v>
      </c>
      <c r="I1711" t="str">
        <f t="shared" ref="I1711:I1720" si="714">MID($I$1,(ROW()-2)*4+1,4)</f>
        <v/>
      </c>
      <c r="J1711" t="s">
        <v>3017</v>
      </c>
      <c r="K1711" t="str">
        <f t="shared" si="700"/>
        <v>B2C20000</v>
      </c>
      <c r="L1711" t="str">
        <f t="shared" si="701"/>
        <v>C0B00300</v>
      </c>
      <c r="M1711" t="str">
        <f t="shared" si="702"/>
        <v>B2C20000C0B00300</v>
      </c>
      <c r="N1711" t="str">
        <f t="shared" si="703"/>
        <v>B2C2=虏</v>
      </c>
      <c r="P1711" s="2" t="s">
        <v>7470</v>
      </c>
      <c r="Q1711" s="2" t="s">
        <v>6614</v>
      </c>
      <c r="R1711" t="str">
        <f t="shared" si="704"/>
        <v>D7BF=孔</v>
      </c>
    </row>
    <row r="1712" spans="1:18">
      <c r="A1712" s="2" t="s">
        <v>1744</v>
      </c>
      <c r="B1712" s="2" t="s">
        <v>7471</v>
      </c>
      <c r="C1712">
        <f t="shared" si="708"/>
        <v>2020</v>
      </c>
      <c r="D1712">
        <f t="shared" si="695"/>
        <v>1764</v>
      </c>
      <c r="E1712">
        <f t="shared" si="696"/>
        <v>1760</v>
      </c>
      <c r="F1712">
        <f t="shared" si="697"/>
        <v>225536</v>
      </c>
      <c r="G1712" t="str">
        <f t="shared" si="698"/>
        <v>0003B100</v>
      </c>
      <c r="H1712" t="str">
        <f t="shared" si="713"/>
        <v>C2B3</v>
      </c>
      <c r="I1712" t="str">
        <f t="shared" si="714"/>
        <v/>
      </c>
      <c r="J1712" t="s">
        <v>3371</v>
      </c>
      <c r="K1712" t="str">
        <f t="shared" si="700"/>
        <v>B3C20000</v>
      </c>
      <c r="L1712" t="str">
        <f t="shared" si="701"/>
        <v>00B10300</v>
      </c>
      <c r="M1712" t="str">
        <f t="shared" si="702"/>
        <v>B3C2000000B10300</v>
      </c>
      <c r="N1712" t="str">
        <f t="shared" si="703"/>
        <v>B3C2=鲁</v>
      </c>
      <c r="P1712" s="2" t="s">
        <v>7472</v>
      </c>
      <c r="Q1712" s="2" t="s">
        <v>6618</v>
      </c>
      <c r="R1712" t="str">
        <f t="shared" si="704"/>
        <v>D8BF=控</v>
      </c>
    </row>
    <row r="1713" spans="1:18">
      <c r="A1713" s="2" t="s">
        <v>7473</v>
      </c>
      <c r="B1713" s="2" t="s">
        <v>7474</v>
      </c>
      <c r="C1713">
        <f t="shared" si="708"/>
        <v>2021</v>
      </c>
      <c r="D1713">
        <f t="shared" si="695"/>
        <v>1765</v>
      </c>
      <c r="E1713">
        <f t="shared" si="696"/>
        <v>1760</v>
      </c>
      <c r="F1713">
        <f t="shared" si="697"/>
        <v>225600</v>
      </c>
      <c r="G1713" t="str">
        <f t="shared" si="698"/>
        <v>0003B140</v>
      </c>
      <c r="H1713" t="str">
        <f t="shared" si="713"/>
        <v>C2B4</v>
      </c>
      <c r="I1713" t="str">
        <f t="shared" si="714"/>
        <v/>
      </c>
      <c r="J1713" t="s">
        <v>3714</v>
      </c>
      <c r="K1713" t="str">
        <f t="shared" si="700"/>
        <v>B4C20000</v>
      </c>
      <c r="L1713" t="str">
        <f t="shared" si="701"/>
        <v>40B10300</v>
      </c>
      <c r="M1713" t="str">
        <f t="shared" si="702"/>
        <v>B4C2000040B10300</v>
      </c>
      <c r="N1713" t="str">
        <f t="shared" si="703"/>
        <v>B4C2=麓</v>
      </c>
      <c r="P1713" s="2" t="s">
        <v>7475</v>
      </c>
      <c r="Q1713" s="2" t="s">
        <v>6622</v>
      </c>
      <c r="R1713" t="str">
        <f t="shared" si="704"/>
        <v>D9BF=抠</v>
      </c>
    </row>
    <row r="1714" spans="1:18">
      <c r="A1714" s="2" t="s">
        <v>7476</v>
      </c>
      <c r="B1714" s="2" t="s">
        <v>7477</v>
      </c>
      <c r="C1714">
        <f t="shared" si="708"/>
        <v>2022</v>
      </c>
      <c r="D1714">
        <f t="shared" si="695"/>
        <v>1766</v>
      </c>
      <c r="E1714">
        <f t="shared" si="696"/>
        <v>1760</v>
      </c>
      <c r="F1714">
        <f t="shared" si="697"/>
        <v>225664</v>
      </c>
      <c r="G1714" t="str">
        <f t="shared" si="698"/>
        <v>0003B180</v>
      </c>
      <c r="H1714" t="str">
        <f t="shared" si="713"/>
        <v>C2B5</v>
      </c>
      <c r="I1714" t="str">
        <f t="shared" si="714"/>
        <v/>
      </c>
      <c r="J1714" t="s">
        <v>4059</v>
      </c>
      <c r="K1714" t="str">
        <f t="shared" si="700"/>
        <v>B5C20000</v>
      </c>
      <c r="L1714" t="str">
        <f t="shared" si="701"/>
        <v>80B10300</v>
      </c>
      <c r="M1714" t="str">
        <f t="shared" si="702"/>
        <v>B5C2000080B10300</v>
      </c>
      <c r="N1714" t="str">
        <f t="shared" si="703"/>
        <v>B5C2=碌</v>
      </c>
      <c r="P1714" s="2" t="s">
        <v>7478</v>
      </c>
      <c r="Q1714" s="2" t="s">
        <v>6626</v>
      </c>
      <c r="R1714" t="str">
        <f t="shared" si="704"/>
        <v>DABF=口</v>
      </c>
    </row>
    <row r="1715" spans="1:18">
      <c r="A1715" s="2" t="s">
        <v>1750</v>
      </c>
      <c r="B1715" s="2" t="s">
        <v>7479</v>
      </c>
      <c r="C1715">
        <f t="shared" si="708"/>
        <v>2023</v>
      </c>
      <c r="D1715">
        <f t="shared" si="695"/>
        <v>1767</v>
      </c>
      <c r="E1715">
        <f t="shared" si="696"/>
        <v>1760</v>
      </c>
      <c r="F1715">
        <f t="shared" si="697"/>
        <v>225728</v>
      </c>
      <c r="G1715" t="str">
        <f t="shared" si="698"/>
        <v>0003B1C0</v>
      </c>
      <c r="H1715" t="str">
        <f t="shared" si="713"/>
        <v>C2B6</v>
      </c>
      <c r="I1715" t="str">
        <f t="shared" si="714"/>
        <v/>
      </c>
      <c r="J1715" t="s">
        <v>4403</v>
      </c>
      <c r="K1715" t="str">
        <f t="shared" si="700"/>
        <v>B6C20000</v>
      </c>
      <c r="L1715" t="str">
        <f t="shared" si="701"/>
        <v>C0B10300</v>
      </c>
      <c r="M1715" t="str">
        <f t="shared" si="702"/>
        <v>B6C20000C0B10300</v>
      </c>
      <c r="N1715" t="str">
        <f t="shared" si="703"/>
        <v>B6C2=露</v>
      </c>
      <c r="P1715" s="2" t="s">
        <v>7480</v>
      </c>
      <c r="Q1715" s="2" t="s">
        <v>6630</v>
      </c>
      <c r="R1715" t="str">
        <f t="shared" si="704"/>
        <v>DBBF=扣</v>
      </c>
    </row>
    <row r="1716" spans="1:18">
      <c r="A1716" s="2" t="s">
        <v>1756</v>
      </c>
      <c r="B1716" s="2" t="s">
        <v>7481</v>
      </c>
      <c r="C1716">
        <f t="shared" si="708"/>
        <v>2024</v>
      </c>
      <c r="D1716">
        <f t="shared" si="695"/>
        <v>1768</v>
      </c>
      <c r="E1716">
        <f t="shared" si="696"/>
        <v>1760</v>
      </c>
      <c r="F1716">
        <f t="shared" si="697"/>
        <v>225792</v>
      </c>
      <c r="G1716" t="str">
        <f t="shared" si="698"/>
        <v>0003B200</v>
      </c>
      <c r="H1716" t="str">
        <f t="shared" si="713"/>
        <v>C2B7</v>
      </c>
      <c r="I1716" t="str">
        <f t="shared" si="714"/>
        <v/>
      </c>
      <c r="J1716" t="s">
        <v>4741</v>
      </c>
      <c r="K1716" t="str">
        <f t="shared" si="700"/>
        <v>B7C20000</v>
      </c>
      <c r="L1716" t="str">
        <f t="shared" si="701"/>
        <v>00B20300</v>
      </c>
      <c r="M1716" t="str">
        <f t="shared" si="702"/>
        <v>B7C2000000B20300</v>
      </c>
      <c r="N1716" t="str">
        <f t="shared" si="703"/>
        <v>B7C2=路</v>
      </c>
      <c r="P1716" s="2" t="s">
        <v>7482</v>
      </c>
      <c r="Q1716" s="2" t="s">
        <v>6634</v>
      </c>
      <c r="R1716" t="str">
        <f t="shared" si="704"/>
        <v>DCBF=寇</v>
      </c>
    </row>
    <row r="1717" spans="1:18">
      <c r="A1717" s="2" t="s">
        <v>7483</v>
      </c>
      <c r="B1717" s="2" t="s">
        <v>7484</v>
      </c>
      <c r="C1717">
        <f t="shared" si="708"/>
        <v>2025</v>
      </c>
      <c r="D1717">
        <f t="shared" si="695"/>
        <v>1769</v>
      </c>
      <c r="E1717">
        <f t="shared" si="696"/>
        <v>1760</v>
      </c>
      <c r="F1717">
        <f t="shared" si="697"/>
        <v>225856</v>
      </c>
      <c r="G1717" t="str">
        <f t="shared" si="698"/>
        <v>0003B240</v>
      </c>
      <c r="H1717" t="str">
        <f t="shared" ref="H1717:H1726" si="715">MID($H$1,(ROW()-2)*4+1,4)</f>
        <v>C2B8</v>
      </c>
      <c r="I1717" t="str">
        <f t="shared" si="714"/>
        <v/>
      </c>
      <c r="J1717" t="s">
        <v>5078</v>
      </c>
      <c r="K1717" t="str">
        <f t="shared" si="700"/>
        <v>B8C20000</v>
      </c>
      <c r="L1717" t="str">
        <f t="shared" si="701"/>
        <v>40B20300</v>
      </c>
      <c r="M1717" t="str">
        <f t="shared" si="702"/>
        <v>B8C2000040B20300</v>
      </c>
      <c r="N1717" t="str">
        <f t="shared" si="703"/>
        <v>B8C2=赂</v>
      </c>
      <c r="P1717" s="2" t="s">
        <v>7485</v>
      </c>
      <c r="Q1717" s="2" t="s">
        <v>6638</v>
      </c>
      <c r="R1717" t="str">
        <f t="shared" si="704"/>
        <v>DDBF=枯</v>
      </c>
    </row>
    <row r="1718" spans="1:18">
      <c r="A1718" s="2" t="s">
        <v>7486</v>
      </c>
      <c r="B1718" s="2" t="s">
        <v>7487</v>
      </c>
      <c r="C1718">
        <f t="shared" si="708"/>
        <v>2026</v>
      </c>
      <c r="D1718">
        <f t="shared" si="695"/>
        <v>1770</v>
      </c>
      <c r="E1718">
        <f t="shared" si="696"/>
        <v>1760</v>
      </c>
      <c r="F1718">
        <f t="shared" si="697"/>
        <v>225920</v>
      </c>
      <c r="G1718" t="str">
        <f t="shared" si="698"/>
        <v>0003B280</v>
      </c>
      <c r="H1718" t="str">
        <f t="shared" si="715"/>
        <v>C2B9</v>
      </c>
      <c r="I1718" t="str">
        <f t="shared" si="714"/>
        <v/>
      </c>
      <c r="J1718" t="s">
        <v>5412</v>
      </c>
      <c r="K1718" t="str">
        <f t="shared" si="700"/>
        <v>B9C20000</v>
      </c>
      <c r="L1718" t="str">
        <f t="shared" si="701"/>
        <v>80B20300</v>
      </c>
      <c r="M1718" t="str">
        <f t="shared" si="702"/>
        <v>B9C2000080B20300</v>
      </c>
      <c r="N1718" t="str">
        <f t="shared" si="703"/>
        <v>B9C2=鹿</v>
      </c>
      <c r="P1718" s="2" t="s">
        <v>7488</v>
      </c>
      <c r="Q1718" s="2" t="s">
        <v>6642</v>
      </c>
      <c r="R1718" t="str">
        <f t="shared" si="704"/>
        <v>DEBF=哭</v>
      </c>
    </row>
    <row r="1719" spans="1:18">
      <c r="A1719" s="2" t="s">
        <v>7489</v>
      </c>
      <c r="B1719" s="2" t="s">
        <v>7490</v>
      </c>
      <c r="C1719">
        <f t="shared" si="708"/>
        <v>2027</v>
      </c>
      <c r="D1719">
        <f t="shared" si="695"/>
        <v>1771</v>
      </c>
      <c r="E1719">
        <f t="shared" si="696"/>
        <v>1760</v>
      </c>
      <c r="F1719">
        <f t="shared" si="697"/>
        <v>225984</v>
      </c>
      <c r="G1719" t="str">
        <f t="shared" si="698"/>
        <v>0003B2C0</v>
      </c>
      <c r="H1719" t="str">
        <f t="shared" si="715"/>
        <v>C2BA</v>
      </c>
      <c r="I1719" t="str">
        <f t="shared" si="714"/>
        <v/>
      </c>
      <c r="J1719" t="s">
        <v>5746</v>
      </c>
      <c r="K1719" t="str">
        <f t="shared" si="700"/>
        <v>BAC20000</v>
      </c>
      <c r="L1719" t="str">
        <f t="shared" si="701"/>
        <v>C0B20300</v>
      </c>
      <c r="M1719" t="str">
        <f t="shared" si="702"/>
        <v>BAC20000C0B20300</v>
      </c>
      <c r="N1719" t="str">
        <f t="shared" si="703"/>
        <v>BAC2=潞</v>
      </c>
      <c r="P1719" s="2" t="s">
        <v>7491</v>
      </c>
      <c r="Q1719" s="2" t="s">
        <v>6646</v>
      </c>
      <c r="R1719" t="str">
        <f t="shared" si="704"/>
        <v>DFBF=窟</v>
      </c>
    </row>
    <row r="1720" spans="1:18">
      <c r="A1720" s="2" t="s">
        <v>7492</v>
      </c>
      <c r="B1720" s="2" t="s">
        <v>7493</v>
      </c>
      <c r="C1720">
        <f t="shared" si="708"/>
        <v>2028</v>
      </c>
      <c r="D1720">
        <f t="shared" si="695"/>
        <v>1772</v>
      </c>
      <c r="E1720">
        <f t="shared" si="696"/>
        <v>1760</v>
      </c>
      <c r="F1720">
        <f t="shared" si="697"/>
        <v>226048</v>
      </c>
      <c r="G1720" t="str">
        <f t="shared" si="698"/>
        <v>0003B300</v>
      </c>
      <c r="H1720" t="str">
        <f t="shared" si="715"/>
        <v>C2BB</v>
      </c>
      <c r="I1720" t="str">
        <f t="shared" si="714"/>
        <v/>
      </c>
      <c r="J1720" t="s">
        <v>6080</v>
      </c>
      <c r="K1720" t="str">
        <f t="shared" si="700"/>
        <v>BBC20000</v>
      </c>
      <c r="L1720" t="str">
        <f t="shared" si="701"/>
        <v>00B30300</v>
      </c>
      <c r="M1720" t="str">
        <f t="shared" si="702"/>
        <v>BBC2000000B30300</v>
      </c>
      <c r="N1720" t="str">
        <f t="shared" si="703"/>
        <v>BBC2=禄</v>
      </c>
      <c r="P1720" s="2" t="s">
        <v>7494</v>
      </c>
      <c r="Q1720" s="2" t="s">
        <v>6650</v>
      </c>
      <c r="R1720" t="str">
        <f t="shared" si="704"/>
        <v>E0BF=苦</v>
      </c>
    </row>
    <row r="1721" spans="1:18">
      <c r="A1721" s="2" t="s">
        <v>7495</v>
      </c>
      <c r="B1721" s="2" t="s">
        <v>7496</v>
      </c>
      <c r="C1721">
        <f t="shared" si="708"/>
        <v>2029</v>
      </c>
      <c r="D1721">
        <f t="shared" si="695"/>
        <v>1773</v>
      </c>
      <c r="E1721">
        <f t="shared" si="696"/>
        <v>1760</v>
      </c>
      <c r="F1721">
        <f t="shared" si="697"/>
        <v>226112</v>
      </c>
      <c r="G1721" t="str">
        <f t="shared" si="698"/>
        <v>0003B340</v>
      </c>
      <c r="H1721" t="str">
        <f t="shared" si="715"/>
        <v>C2BC</v>
      </c>
      <c r="I1721" t="str">
        <f t="shared" ref="I1721:I1730" si="716">MID($I$1,(ROW()-2)*4+1,4)</f>
        <v/>
      </c>
      <c r="J1721" t="s">
        <v>6410</v>
      </c>
      <c r="K1721" t="str">
        <f t="shared" si="700"/>
        <v>BCC20000</v>
      </c>
      <c r="L1721" t="str">
        <f t="shared" si="701"/>
        <v>40B30300</v>
      </c>
      <c r="M1721" t="str">
        <f t="shared" si="702"/>
        <v>BCC2000040B30300</v>
      </c>
      <c r="N1721" t="str">
        <f t="shared" si="703"/>
        <v>BCC2=录</v>
      </c>
      <c r="P1721" s="2" t="s">
        <v>7497</v>
      </c>
      <c r="Q1721" s="2" t="s">
        <v>6654</v>
      </c>
      <c r="R1721" t="str">
        <f t="shared" si="704"/>
        <v>E1BF=酷</v>
      </c>
    </row>
    <row r="1722" spans="1:18">
      <c r="A1722" s="2" t="s">
        <v>7498</v>
      </c>
      <c r="B1722" s="2" t="s">
        <v>7499</v>
      </c>
      <c r="C1722">
        <f t="shared" si="708"/>
        <v>2030</v>
      </c>
      <c r="D1722">
        <f t="shared" si="695"/>
        <v>1774</v>
      </c>
      <c r="E1722">
        <f t="shared" si="696"/>
        <v>1760</v>
      </c>
      <c r="F1722">
        <f t="shared" si="697"/>
        <v>226176</v>
      </c>
      <c r="G1722" t="str">
        <f t="shared" si="698"/>
        <v>0003B380</v>
      </c>
      <c r="H1722" t="str">
        <f t="shared" si="715"/>
        <v>C2BD</v>
      </c>
      <c r="I1722" t="str">
        <f t="shared" si="716"/>
        <v/>
      </c>
      <c r="J1722" t="s">
        <v>6744</v>
      </c>
      <c r="K1722" t="str">
        <f t="shared" si="700"/>
        <v>BDC20000</v>
      </c>
      <c r="L1722" t="str">
        <f t="shared" si="701"/>
        <v>80B30300</v>
      </c>
      <c r="M1722" t="str">
        <f t="shared" si="702"/>
        <v>BDC2000080B30300</v>
      </c>
      <c r="N1722" t="str">
        <f t="shared" si="703"/>
        <v>BDC2=陆</v>
      </c>
      <c r="P1722" s="2" t="s">
        <v>7500</v>
      </c>
      <c r="Q1722" s="2" t="s">
        <v>6658</v>
      </c>
      <c r="R1722" t="str">
        <f t="shared" si="704"/>
        <v>E2BF=库</v>
      </c>
    </row>
    <row r="1723" spans="1:18">
      <c r="A1723" s="2" t="s">
        <v>7501</v>
      </c>
      <c r="B1723" s="2" t="s">
        <v>7502</v>
      </c>
      <c r="C1723">
        <f t="shared" si="708"/>
        <v>2031</v>
      </c>
      <c r="D1723">
        <f t="shared" si="695"/>
        <v>1775</v>
      </c>
      <c r="E1723">
        <f t="shared" si="696"/>
        <v>1760</v>
      </c>
      <c r="F1723">
        <f t="shared" si="697"/>
        <v>226240</v>
      </c>
      <c r="G1723" t="str">
        <f t="shared" si="698"/>
        <v>0003B3C0</v>
      </c>
      <c r="H1723" t="str">
        <f t="shared" si="715"/>
        <v>C2BE</v>
      </c>
      <c r="I1723" t="str">
        <f t="shared" si="716"/>
        <v/>
      </c>
      <c r="J1723" t="s">
        <v>7071</v>
      </c>
      <c r="K1723" t="str">
        <f t="shared" si="700"/>
        <v>BEC20000</v>
      </c>
      <c r="L1723" t="str">
        <f t="shared" si="701"/>
        <v>C0B30300</v>
      </c>
      <c r="M1723" t="str">
        <f t="shared" si="702"/>
        <v>BEC20000C0B30300</v>
      </c>
      <c r="N1723" t="str">
        <f t="shared" si="703"/>
        <v>BEC2=戮</v>
      </c>
      <c r="P1723" s="2" t="s">
        <v>7503</v>
      </c>
      <c r="Q1723" s="2" t="s">
        <v>6662</v>
      </c>
      <c r="R1723" t="str">
        <f t="shared" si="704"/>
        <v>E3BF=裤</v>
      </c>
    </row>
    <row r="1724" spans="1:18">
      <c r="A1724" s="2" t="s">
        <v>7504</v>
      </c>
      <c r="B1724" s="2" t="s">
        <v>7505</v>
      </c>
      <c r="C1724">
        <f t="shared" si="708"/>
        <v>2032</v>
      </c>
      <c r="D1724">
        <f t="shared" si="695"/>
        <v>1776</v>
      </c>
      <c r="E1724">
        <f t="shared" si="696"/>
        <v>1776</v>
      </c>
      <c r="F1724">
        <f t="shared" si="697"/>
        <v>227328</v>
      </c>
      <c r="G1724" t="str">
        <f t="shared" si="698"/>
        <v>0003B800</v>
      </c>
      <c r="H1724" t="str">
        <f t="shared" si="715"/>
        <v>C2BF</v>
      </c>
      <c r="I1724" t="str">
        <f t="shared" si="716"/>
        <v/>
      </c>
      <c r="J1724" t="s">
        <v>7395</v>
      </c>
      <c r="K1724" t="str">
        <f t="shared" si="700"/>
        <v>BFC20000</v>
      </c>
      <c r="L1724" t="str">
        <f t="shared" si="701"/>
        <v>00B80300</v>
      </c>
      <c r="M1724" t="str">
        <f t="shared" si="702"/>
        <v>BFC2000000B80300</v>
      </c>
      <c r="N1724" t="str">
        <f t="shared" si="703"/>
        <v>BFC2=驴</v>
      </c>
      <c r="P1724" s="2" t="s">
        <v>7506</v>
      </c>
      <c r="Q1724" s="2" t="s">
        <v>6666</v>
      </c>
      <c r="R1724" t="str">
        <f t="shared" si="704"/>
        <v>E4BF=夸</v>
      </c>
    </row>
    <row r="1725" spans="1:18">
      <c r="A1725" s="2" t="s">
        <v>7507</v>
      </c>
      <c r="B1725" s="2" t="s">
        <v>7508</v>
      </c>
      <c r="C1725">
        <f t="shared" si="708"/>
        <v>2033</v>
      </c>
      <c r="D1725">
        <f t="shared" si="695"/>
        <v>1777</v>
      </c>
      <c r="E1725">
        <f t="shared" si="696"/>
        <v>1776</v>
      </c>
      <c r="F1725">
        <f t="shared" si="697"/>
        <v>227392</v>
      </c>
      <c r="G1725" t="str">
        <f t="shared" si="698"/>
        <v>0003B840</v>
      </c>
      <c r="H1725" t="str">
        <f t="shared" si="715"/>
        <v>C2C0</v>
      </c>
      <c r="I1725" t="str">
        <f t="shared" si="716"/>
        <v/>
      </c>
      <c r="J1725" t="s">
        <v>7509</v>
      </c>
      <c r="K1725" t="str">
        <f t="shared" si="700"/>
        <v>C0C20000</v>
      </c>
      <c r="L1725" t="str">
        <f t="shared" si="701"/>
        <v>40B80300</v>
      </c>
      <c r="M1725" t="str">
        <f t="shared" si="702"/>
        <v>C0C2000040B80300</v>
      </c>
      <c r="N1725" t="str">
        <f t="shared" si="703"/>
        <v>C0C2=吕</v>
      </c>
      <c r="P1725" s="2" t="s">
        <v>7510</v>
      </c>
      <c r="Q1725" s="2" t="s">
        <v>6670</v>
      </c>
      <c r="R1725" t="str">
        <f t="shared" si="704"/>
        <v>E5BF=垮</v>
      </c>
    </row>
    <row r="1726" spans="1:18">
      <c r="A1726" s="2" t="s">
        <v>7511</v>
      </c>
      <c r="B1726" s="2" t="s">
        <v>7512</v>
      </c>
      <c r="C1726">
        <f t="shared" si="708"/>
        <v>2034</v>
      </c>
      <c r="D1726">
        <f t="shared" si="695"/>
        <v>1778</v>
      </c>
      <c r="E1726">
        <f t="shared" si="696"/>
        <v>1776</v>
      </c>
      <c r="F1726">
        <f t="shared" si="697"/>
        <v>227456</v>
      </c>
      <c r="G1726" t="str">
        <f t="shared" si="698"/>
        <v>0003B880</v>
      </c>
      <c r="H1726" t="str">
        <f t="shared" si="715"/>
        <v>C2C1</v>
      </c>
      <c r="I1726" t="str">
        <f t="shared" si="716"/>
        <v/>
      </c>
      <c r="J1726" t="s">
        <v>7513</v>
      </c>
      <c r="K1726" t="str">
        <f t="shared" si="700"/>
        <v>C1C20000</v>
      </c>
      <c r="L1726" t="str">
        <f t="shared" si="701"/>
        <v>80B80300</v>
      </c>
      <c r="M1726" t="str">
        <f t="shared" si="702"/>
        <v>C1C2000080B80300</v>
      </c>
      <c r="N1726" t="str">
        <f t="shared" si="703"/>
        <v>C1C2=铝</v>
      </c>
      <c r="P1726" s="2" t="s">
        <v>7514</v>
      </c>
      <c r="Q1726" s="2" t="s">
        <v>6674</v>
      </c>
      <c r="R1726" t="str">
        <f t="shared" si="704"/>
        <v>E6BF=挎</v>
      </c>
    </row>
    <row r="1727" spans="1:18">
      <c r="A1727" s="2" t="s">
        <v>7515</v>
      </c>
      <c r="B1727" s="2" t="s">
        <v>7516</v>
      </c>
      <c r="C1727">
        <f t="shared" si="708"/>
        <v>2035</v>
      </c>
      <c r="D1727">
        <f t="shared" si="695"/>
        <v>1779</v>
      </c>
      <c r="E1727">
        <f t="shared" si="696"/>
        <v>1776</v>
      </c>
      <c r="F1727">
        <f t="shared" si="697"/>
        <v>227520</v>
      </c>
      <c r="G1727" t="str">
        <f t="shared" si="698"/>
        <v>0003B8C0</v>
      </c>
      <c r="H1727" t="str">
        <f t="shared" ref="H1727:H1736" si="717">MID($H$1,(ROW()-2)*4+1,4)</f>
        <v>C2C2</v>
      </c>
      <c r="I1727" t="str">
        <f t="shared" si="716"/>
        <v/>
      </c>
      <c r="J1727" t="s">
        <v>7517</v>
      </c>
      <c r="K1727" t="str">
        <f t="shared" si="700"/>
        <v>C2C20000</v>
      </c>
      <c r="L1727" t="str">
        <f t="shared" si="701"/>
        <v>C0B80300</v>
      </c>
      <c r="M1727" t="str">
        <f t="shared" si="702"/>
        <v>C2C20000C0B80300</v>
      </c>
      <c r="N1727" t="str">
        <f t="shared" si="703"/>
        <v>C2C2=侣</v>
      </c>
      <c r="P1727" s="2" t="s">
        <v>7518</v>
      </c>
      <c r="Q1727" s="2" t="s">
        <v>6678</v>
      </c>
      <c r="R1727" t="str">
        <f t="shared" si="704"/>
        <v>E7BF=跨</v>
      </c>
    </row>
    <row r="1728" spans="1:18">
      <c r="A1728" s="2" t="s">
        <v>7519</v>
      </c>
      <c r="B1728" s="2" t="s">
        <v>7520</v>
      </c>
      <c r="C1728">
        <f t="shared" si="708"/>
        <v>2036</v>
      </c>
      <c r="D1728">
        <f t="shared" si="695"/>
        <v>1780</v>
      </c>
      <c r="E1728">
        <f t="shared" si="696"/>
        <v>1776</v>
      </c>
      <c r="F1728">
        <f t="shared" si="697"/>
        <v>227584</v>
      </c>
      <c r="G1728" t="str">
        <f t="shared" si="698"/>
        <v>0003B900</v>
      </c>
      <c r="H1728" t="str">
        <f t="shared" si="717"/>
        <v>C2C3</v>
      </c>
      <c r="I1728" t="str">
        <f t="shared" si="716"/>
        <v/>
      </c>
      <c r="J1728" t="s">
        <v>7521</v>
      </c>
      <c r="K1728" t="str">
        <f t="shared" si="700"/>
        <v>C3C20000</v>
      </c>
      <c r="L1728" t="str">
        <f t="shared" si="701"/>
        <v>00B90300</v>
      </c>
      <c r="M1728" t="str">
        <f t="shared" si="702"/>
        <v>C3C2000000B90300</v>
      </c>
      <c r="N1728" t="str">
        <f t="shared" si="703"/>
        <v>C3C2=旅</v>
      </c>
      <c r="P1728" s="2" t="s">
        <v>7522</v>
      </c>
      <c r="Q1728" s="2" t="s">
        <v>6682</v>
      </c>
      <c r="R1728" t="str">
        <f t="shared" si="704"/>
        <v>E8BF=胯</v>
      </c>
    </row>
    <row r="1729" spans="1:18">
      <c r="A1729" s="2" t="s">
        <v>7523</v>
      </c>
      <c r="B1729" s="2" t="s">
        <v>7524</v>
      </c>
      <c r="C1729">
        <f t="shared" si="708"/>
        <v>2037</v>
      </c>
      <c r="D1729">
        <f t="shared" si="695"/>
        <v>1781</v>
      </c>
      <c r="E1729">
        <f t="shared" si="696"/>
        <v>1776</v>
      </c>
      <c r="F1729">
        <f t="shared" si="697"/>
        <v>227648</v>
      </c>
      <c r="G1729" t="str">
        <f t="shared" si="698"/>
        <v>0003B940</v>
      </c>
      <c r="H1729" t="str">
        <f t="shared" si="717"/>
        <v>C2C4</v>
      </c>
      <c r="I1729" t="str">
        <f t="shared" si="716"/>
        <v/>
      </c>
      <c r="J1729" t="s">
        <v>7525</v>
      </c>
      <c r="K1729" t="str">
        <f t="shared" si="700"/>
        <v>C4C20000</v>
      </c>
      <c r="L1729" t="str">
        <f t="shared" si="701"/>
        <v>40B90300</v>
      </c>
      <c r="M1729" t="str">
        <f t="shared" si="702"/>
        <v>C4C2000040B90300</v>
      </c>
      <c r="N1729" t="str">
        <f t="shared" si="703"/>
        <v>C4C2=履</v>
      </c>
      <c r="P1729" s="2" t="s">
        <v>7526</v>
      </c>
      <c r="Q1729" s="2" t="s">
        <v>6686</v>
      </c>
      <c r="R1729" t="str">
        <f t="shared" si="704"/>
        <v>E9BF=块</v>
      </c>
    </row>
    <row r="1730" spans="1:18">
      <c r="A1730" s="2" t="s">
        <v>7527</v>
      </c>
      <c r="B1730" s="2" t="s">
        <v>7528</v>
      </c>
      <c r="C1730">
        <f t="shared" si="708"/>
        <v>2038</v>
      </c>
      <c r="D1730">
        <f t="shared" si="695"/>
        <v>1782</v>
      </c>
      <c r="E1730">
        <f t="shared" si="696"/>
        <v>1776</v>
      </c>
      <c r="F1730">
        <f t="shared" si="697"/>
        <v>227712</v>
      </c>
      <c r="G1730" t="str">
        <f t="shared" si="698"/>
        <v>0003B980</v>
      </c>
      <c r="H1730" t="str">
        <f t="shared" si="717"/>
        <v>C2C5</v>
      </c>
      <c r="I1730" t="str">
        <f t="shared" si="716"/>
        <v/>
      </c>
      <c r="J1730" t="s">
        <v>7529</v>
      </c>
      <c r="K1730" t="str">
        <f t="shared" si="700"/>
        <v>C5C20000</v>
      </c>
      <c r="L1730" t="str">
        <f t="shared" si="701"/>
        <v>80B90300</v>
      </c>
      <c r="M1730" t="str">
        <f t="shared" si="702"/>
        <v>C5C2000080B90300</v>
      </c>
      <c r="N1730" t="str">
        <f t="shared" si="703"/>
        <v>C5C2=屡</v>
      </c>
      <c r="P1730" s="2" t="s">
        <v>7530</v>
      </c>
      <c r="Q1730" s="2" t="s">
        <v>6689</v>
      </c>
      <c r="R1730" t="str">
        <f t="shared" si="704"/>
        <v>EABF=筷</v>
      </c>
    </row>
    <row r="1731" spans="1:18">
      <c r="A1731" s="2" t="s">
        <v>7531</v>
      </c>
      <c r="B1731" s="2" t="s">
        <v>7532</v>
      </c>
      <c r="C1731">
        <f t="shared" si="708"/>
        <v>2048</v>
      </c>
      <c r="D1731">
        <f t="shared" ref="D1731:D1794" si="718">C1731-256</f>
        <v>1792</v>
      </c>
      <c r="E1731">
        <f t="shared" ref="E1731:E1794" si="719">INT(D1731/16)*16</f>
        <v>1792</v>
      </c>
      <c r="F1731">
        <f t="shared" ref="F1731:F1794" si="720">(D1731+E1731)*64</f>
        <v>229376</v>
      </c>
      <c r="G1731" t="str">
        <f t="shared" ref="G1731:G1794" si="721">DEC2HEX(F1731+16384,8)</f>
        <v>0003C000</v>
      </c>
      <c r="H1731" t="str">
        <f t="shared" si="717"/>
        <v>C2C6</v>
      </c>
      <c r="I1731" t="str">
        <f t="shared" ref="I1731:I1740" si="722">MID($I$1,(ROW()-2)*4+1,4)</f>
        <v/>
      </c>
      <c r="J1731" t="s">
        <v>7533</v>
      </c>
      <c r="K1731" t="str">
        <f t="shared" ref="K1731:K1794" si="723">MID(J1731,3,2)&amp;MID(J1731,1,2)&amp;"0000"</f>
        <v>C6C20000</v>
      </c>
      <c r="L1731" t="str">
        <f t="shared" ref="L1731:L1794" si="724">MID(G1731,7,2)&amp;MID(G1731,5,2)&amp;MID(G1731,3,2)&amp;MID(G1731,1,2)</f>
        <v>00C00300</v>
      </c>
      <c r="M1731" t="str">
        <f t="shared" ref="M1731:M1794" si="725">K1731&amp;L1731</f>
        <v>C6C2000000C00300</v>
      </c>
      <c r="N1731" t="str">
        <f t="shared" ref="N1731:N1794" si="726">MID(J1731,3,2)&amp;MID(J1731,1,2)&amp;"="&amp;A1731</f>
        <v>C6C2=缕</v>
      </c>
      <c r="P1731" s="2" t="s">
        <v>7534</v>
      </c>
      <c r="Q1731" s="2" t="s">
        <v>6692</v>
      </c>
      <c r="R1731" t="str">
        <f t="shared" ref="R1731:R1794" si="727">P1731&amp;"="&amp;Q1731</f>
        <v>EBBF=侩</v>
      </c>
    </row>
    <row r="1732" spans="1:18">
      <c r="A1732" s="2" t="s">
        <v>7535</v>
      </c>
      <c r="B1732" s="2" t="s">
        <v>7536</v>
      </c>
      <c r="C1732">
        <f t="shared" si="708"/>
        <v>2049</v>
      </c>
      <c r="D1732">
        <f t="shared" si="718"/>
        <v>1793</v>
      </c>
      <c r="E1732">
        <f t="shared" si="719"/>
        <v>1792</v>
      </c>
      <c r="F1732">
        <f t="shared" si="720"/>
        <v>229440</v>
      </c>
      <c r="G1732" t="str">
        <f t="shared" si="721"/>
        <v>0003C040</v>
      </c>
      <c r="H1732" t="str">
        <f t="shared" si="717"/>
        <v>C2C7</v>
      </c>
      <c r="I1732" t="str">
        <f t="shared" si="722"/>
        <v/>
      </c>
      <c r="J1732" t="s">
        <v>7537</v>
      </c>
      <c r="K1732" t="str">
        <f t="shared" si="723"/>
        <v>C7C20000</v>
      </c>
      <c r="L1732" t="str">
        <f t="shared" si="724"/>
        <v>40C00300</v>
      </c>
      <c r="M1732" t="str">
        <f t="shared" si="725"/>
        <v>C7C2000040C00300</v>
      </c>
      <c r="N1732" t="str">
        <f t="shared" si="726"/>
        <v>C7C2=虑</v>
      </c>
      <c r="P1732" s="2" t="s">
        <v>7538</v>
      </c>
      <c r="Q1732" s="2" t="s">
        <v>6695</v>
      </c>
      <c r="R1732" t="str">
        <f t="shared" si="727"/>
        <v>ECBF=快</v>
      </c>
    </row>
    <row r="1733" spans="1:18">
      <c r="A1733" s="2" t="s">
        <v>7539</v>
      </c>
      <c r="B1733" s="2" t="s">
        <v>7540</v>
      </c>
      <c r="C1733">
        <f t="shared" si="708"/>
        <v>2050</v>
      </c>
      <c r="D1733">
        <f t="shared" si="718"/>
        <v>1794</v>
      </c>
      <c r="E1733">
        <f t="shared" si="719"/>
        <v>1792</v>
      </c>
      <c r="F1733">
        <f t="shared" si="720"/>
        <v>229504</v>
      </c>
      <c r="G1733" t="str">
        <f t="shared" si="721"/>
        <v>0003C080</v>
      </c>
      <c r="H1733" t="str">
        <f t="shared" si="717"/>
        <v>C2C8</v>
      </c>
      <c r="I1733" t="str">
        <f t="shared" si="722"/>
        <v/>
      </c>
      <c r="J1733" t="s">
        <v>7541</v>
      </c>
      <c r="K1733" t="str">
        <f t="shared" si="723"/>
        <v>C8C20000</v>
      </c>
      <c r="L1733" t="str">
        <f t="shared" si="724"/>
        <v>80C00300</v>
      </c>
      <c r="M1733" t="str">
        <f t="shared" si="725"/>
        <v>C8C2000080C00300</v>
      </c>
      <c r="N1733" t="str">
        <f t="shared" si="726"/>
        <v>C8C2=氯</v>
      </c>
      <c r="P1733" s="2" t="s">
        <v>7542</v>
      </c>
      <c r="Q1733" s="2" t="s">
        <v>6698</v>
      </c>
      <c r="R1733" t="str">
        <f t="shared" si="727"/>
        <v>EDBF=宽</v>
      </c>
    </row>
    <row r="1734" spans="1:18">
      <c r="A1734" s="2" t="s">
        <v>7543</v>
      </c>
      <c r="B1734" s="2" t="s">
        <v>7544</v>
      </c>
      <c r="C1734">
        <f t="shared" si="708"/>
        <v>2051</v>
      </c>
      <c r="D1734">
        <f t="shared" si="718"/>
        <v>1795</v>
      </c>
      <c r="E1734">
        <f t="shared" si="719"/>
        <v>1792</v>
      </c>
      <c r="F1734">
        <f t="shared" si="720"/>
        <v>229568</v>
      </c>
      <c r="G1734" t="str">
        <f t="shared" si="721"/>
        <v>0003C0C0</v>
      </c>
      <c r="H1734" t="str">
        <f t="shared" si="717"/>
        <v>C2C9</v>
      </c>
      <c r="I1734" t="str">
        <f t="shared" si="722"/>
        <v/>
      </c>
      <c r="J1734" t="s">
        <v>7545</v>
      </c>
      <c r="K1734" t="str">
        <f t="shared" si="723"/>
        <v>C9C20000</v>
      </c>
      <c r="L1734" t="str">
        <f t="shared" si="724"/>
        <v>C0C00300</v>
      </c>
      <c r="M1734" t="str">
        <f t="shared" si="725"/>
        <v>C9C20000C0C00300</v>
      </c>
      <c r="N1734" t="str">
        <f t="shared" si="726"/>
        <v>C9C2=律</v>
      </c>
      <c r="P1734" s="2" t="s">
        <v>7546</v>
      </c>
      <c r="Q1734" s="2" t="s">
        <v>6701</v>
      </c>
      <c r="R1734" t="str">
        <f t="shared" si="727"/>
        <v>EEBF=款</v>
      </c>
    </row>
    <row r="1735" spans="1:18">
      <c r="A1735" s="2" t="s">
        <v>898</v>
      </c>
      <c r="B1735" s="2" t="s">
        <v>7547</v>
      </c>
      <c r="C1735">
        <f t="shared" si="708"/>
        <v>2052</v>
      </c>
      <c r="D1735">
        <f t="shared" si="718"/>
        <v>1796</v>
      </c>
      <c r="E1735">
        <f t="shared" si="719"/>
        <v>1792</v>
      </c>
      <c r="F1735">
        <f t="shared" si="720"/>
        <v>229632</v>
      </c>
      <c r="G1735" t="str">
        <f t="shared" si="721"/>
        <v>0003C100</v>
      </c>
      <c r="H1735" t="str">
        <f t="shared" si="717"/>
        <v>C2CA</v>
      </c>
      <c r="I1735" t="str">
        <f t="shared" si="722"/>
        <v/>
      </c>
      <c r="J1735" t="s">
        <v>7548</v>
      </c>
      <c r="K1735" t="str">
        <f t="shared" si="723"/>
        <v>CAC20000</v>
      </c>
      <c r="L1735" t="str">
        <f t="shared" si="724"/>
        <v>00C10300</v>
      </c>
      <c r="M1735" t="str">
        <f t="shared" si="725"/>
        <v>CAC2000000C10300</v>
      </c>
      <c r="N1735" t="str">
        <f t="shared" si="726"/>
        <v>CAC2=率</v>
      </c>
      <c r="P1735" s="2" t="s">
        <v>7549</v>
      </c>
      <c r="Q1735" s="2" t="s">
        <v>6704</v>
      </c>
      <c r="R1735" t="str">
        <f t="shared" si="727"/>
        <v>EFBF=匡</v>
      </c>
    </row>
    <row r="1736" spans="1:18">
      <c r="A1736" s="2" t="s">
        <v>7550</v>
      </c>
      <c r="B1736" s="2" t="s">
        <v>7551</v>
      </c>
      <c r="C1736">
        <f t="shared" si="708"/>
        <v>2053</v>
      </c>
      <c r="D1736">
        <f t="shared" si="718"/>
        <v>1797</v>
      </c>
      <c r="E1736">
        <f t="shared" si="719"/>
        <v>1792</v>
      </c>
      <c r="F1736">
        <f t="shared" si="720"/>
        <v>229696</v>
      </c>
      <c r="G1736" t="str">
        <f t="shared" si="721"/>
        <v>0003C140</v>
      </c>
      <c r="H1736" t="str">
        <f t="shared" si="717"/>
        <v>C2CB</v>
      </c>
      <c r="I1736" t="str">
        <f t="shared" si="722"/>
        <v/>
      </c>
      <c r="J1736" t="s">
        <v>7552</v>
      </c>
      <c r="K1736" t="str">
        <f t="shared" si="723"/>
        <v>CBC20000</v>
      </c>
      <c r="L1736" t="str">
        <f t="shared" si="724"/>
        <v>40C10300</v>
      </c>
      <c r="M1736" t="str">
        <f t="shared" si="725"/>
        <v>CBC2000040C10300</v>
      </c>
      <c r="N1736" t="str">
        <f t="shared" si="726"/>
        <v>CBC2=滤</v>
      </c>
      <c r="P1736" s="2" t="s">
        <v>7553</v>
      </c>
      <c r="Q1736" s="2" t="s">
        <v>6707</v>
      </c>
      <c r="R1736" t="str">
        <f t="shared" si="727"/>
        <v>F0BF=筐</v>
      </c>
    </row>
    <row r="1737" spans="1:18">
      <c r="A1737" s="2" t="s">
        <v>7554</v>
      </c>
      <c r="B1737" s="2" t="s">
        <v>7555</v>
      </c>
      <c r="C1737">
        <f t="shared" si="708"/>
        <v>2054</v>
      </c>
      <c r="D1737">
        <f t="shared" si="718"/>
        <v>1798</v>
      </c>
      <c r="E1737">
        <f t="shared" si="719"/>
        <v>1792</v>
      </c>
      <c r="F1737">
        <f t="shared" si="720"/>
        <v>229760</v>
      </c>
      <c r="G1737" t="str">
        <f t="shared" si="721"/>
        <v>0003C180</v>
      </c>
      <c r="H1737" t="str">
        <f t="shared" ref="H1737:H1746" si="728">MID($H$1,(ROW()-2)*4+1,4)</f>
        <v>C2CC</v>
      </c>
      <c r="I1737" t="str">
        <f t="shared" si="722"/>
        <v/>
      </c>
      <c r="J1737" t="s">
        <v>7556</v>
      </c>
      <c r="K1737" t="str">
        <f t="shared" si="723"/>
        <v>CCC20000</v>
      </c>
      <c r="L1737" t="str">
        <f t="shared" si="724"/>
        <v>80C10300</v>
      </c>
      <c r="M1737" t="str">
        <f t="shared" si="725"/>
        <v>CCC2000080C10300</v>
      </c>
      <c r="N1737" t="str">
        <f t="shared" si="726"/>
        <v>CCC2=绿</v>
      </c>
      <c r="P1737" s="2" t="s">
        <v>7557</v>
      </c>
      <c r="Q1737" s="2" t="s">
        <v>6710</v>
      </c>
      <c r="R1737" t="str">
        <f t="shared" si="727"/>
        <v>F1BF=狂</v>
      </c>
    </row>
    <row r="1738" spans="1:18">
      <c r="A1738" s="2" t="s">
        <v>7558</v>
      </c>
      <c r="B1738" s="2" t="s">
        <v>7559</v>
      </c>
      <c r="C1738">
        <f t="shared" si="708"/>
        <v>2055</v>
      </c>
      <c r="D1738">
        <f t="shared" si="718"/>
        <v>1799</v>
      </c>
      <c r="E1738">
        <f t="shared" si="719"/>
        <v>1792</v>
      </c>
      <c r="F1738">
        <f t="shared" si="720"/>
        <v>229824</v>
      </c>
      <c r="G1738" t="str">
        <f t="shared" si="721"/>
        <v>0003C1C0</v>
      </c>
      <c r="H1738" t="str">
        <f t="shared" si="728"/>
        <v>C2CD</v>
      </c>
      <c r="I1738" t="str">
        <f t="shared" si="722"/>
        <v/>
      </c>
      <c r="J1738" t="s">
        <v>7560</v>
      </c>
      <c r="K1738" t="str">
        <f t="shared" si="723"/>
        <v>CDC20000</v>
      </c>
      <c r="L1738" t="str">
        <f t="shared" si="724"/>
        <v>C0C10300</v>
      </c>
      <c r="M1738" t="str">
        <f t="shared" si="725"/>
        <v>CDC20000C0C10300</v>
      </c>
      <c r="N1738" t="str">
        <f t="shared" si="726"/>
        <v>CDC2=峦</v>
      </c>
      <c r="P1738" s="2" t="s">
        <v>7561</v>
      </c>
      <c r="Q1738" s="2" t="s">
        <v>6713</v>
      </c>
      <c r="R1738" t="str">
        <f t="shared" si="727"/>
        <v>F2BF=框</v>
      </c>
    </row>
    <row r="1739" spans="1:18">
      <c r="A1739" s="2" t="s">
        <v>7562</v>
      </c>
      <c r="B1739" s="2" t="s">
        <v>7563</v>
      </c>
      <c r="C1739">
        <f t="shared" si="708"/>
        <v>2056</v>
      </c>
      <c r="D1739">
        <f t="shared" si="718"/>
        <v>1800</v>
      </c>
      <c r="E1739">
        <f t="shared" si="719"/>
        <v>1792</v>
      </c>
      <c r="F1739">
        <f t="shared" si="720"/>
        <v>229888</v>
      </c>
      <c r="G1739" t="str">
        <f t="shared" si="721"/>
        <v>0003C200</v>
      </c>
      <c r="H1739" t="str">
        <f t="shared" si="728"/>
        <v>C2CE</v>
      </c>
      <c r="I1739" t="str">
        <f t="shared" si="722"/>
        <v/>
      </c>
      <c r="J1739" t="s">
        <v>7564</v>
      </c>
      <c r="K1739" t="str">
        <f t="shared" si="723"/>
        <v>CEC20000</v>
      </c>
      <c r="L1739" t="str">
        <f t="shared" si="724"/>
        <v>00C20300</v>
      </c>
      <c r="M1739" t="str">
        <f t="shared" si="725"/>
        <v>CEC2000000C20300</v>
      </c>
      <c r="N1739" t="str">
        <f t="shared" si="726"/>
        <v>CEC2=挛</v>
      </c>
      <c r="P1739" s="2" t="s">
        <v>7565</v>
      </c>
      <c r="Q1739" s="2" t="s">
        <v>6716</v>
      </c>
      <c r="R1739" t="str">
        <f t="shared" si="727"/>
        <v>F3BF=矿</v>
      </c>
    </row>
    <row r="1740" spans="1:18">
      <c r="A1740" s="2" t="s">
        <v>7566</v>
      </c>
      <c r="B1740" s="2" t="s">
        <v>7567</v>
      </c>
      <c r="C1740">
        <f t="shared" si="708"/>
        <v>2057</v>
      </c>
      <c r="D1740">
        <f t="shared" si="718"/>
        <v>1801</v>
      </c>
      <c r="E1740">
        <f t="shared" si="719"/>
        <v>1792</v>
      </c>
      <c r="F1740">
        <f t="shared" si="720"/>
        <v>229952</v>
      </c>
      <c r="G1740" t="str">
        <f t="shared" si="721"/>
        <v>0003C240</v>
      </c>
      <c r="H1740" t="str">
        <f t="shared" si="728"/>
        <v>C2CF</v>
      </c>
      <c r="I1740" t="str">
        <f t="shared" si="722"/>
        <v/>
      </c>
      <c r="J1740" t="s">
        <v>2347</v>
      </c>
      <c r="K1740" t="str">
        <f t="shared" si="723"/>
        <v>CFC20000</v>
      </c>
      <c r="L1740" t="str">
        <f t="shared" si="724"/>
        <v>40C20300</v>
      </c>
      <c r="M1740" t="str">
        <f t="shared" si="725"/>
        <v>CFC2000040C20300</v>
      </c>
      <c r="N1740" t="str">
        <f t="shared" si="726"/>
        <v>CFC2=孪</v>
      </c>
      <c r="P1740" s="2" t="s">
        <v>7568</v>
      </c>
      <c r="Q1740" s="2" t="s">
        <v>6719</v>
      </c>
      <c r="R1740" t="str">
        <f t="shared" si="727"/>
        <v>F4BF=眶</v>
      </c>
    </row>
    <row r="1741" spans="1:18">
      <c r="A1741" s="2" t="s">
        <v>7569</v>
      </c>
      <c r="B1741" s="2" t="s">
        <v>7570</v>
      </c>
      <c r="C1741">
        <f t="shared" si="708"/>
        <v>2058</v>
      </c>
      <c r="D1741">
        <f t="shared" si="718"/>
        <v>1802</v>
      </c>
      <c r="E1741">
        <f t="shared" si="719"/>
        <v>1792</v>
      </c>
      <c r="F1741">
        <f t="shared" si="720"/>
        <v>230016</v>
      </c>
      <c r="G1741" t="str">
        <f t="shared" si="721"/>
        <v>0003C280</v>
      </c>
      <c r="H1741" t="str">
        <f t="shared" si="728"/>
        <v>C2D0</v>
      </c>
      <c r="I1741" t="str">
        <f t="shared" ref="I1741:I1750" si="729">MID($I$1,(ROW()-2)*4+1,4)</f>
        <v/>
      </c>
      <c r="J1741" t="s">
        <v>7571</v>
      </c>
      <c r="K1741" t="str">
        <f t="shared" si="723"/>
        <v>D0C20000</v>
      </c>
      <c r="L1741" t="str">
        <f t="shared" si="724"/>
        <v>80C20300</v>
      </c>
      <c r="M1741" t="str">
        <f t="shared" si="725"/>
        <v>D0C2000080C20300</v>
      </c>
      <c r="N1741" t="str">
        <f t="shared" si="726"/>
        <v>D0C2=滦</v>
      </c>
      <c r="P1741" s="2" t="s">
        <v>7572</v>
      </c>
      <c r="Q1741" s="2" t="s">
        <v>6722</v>
      </c>
      <c r="R1741" t="str">
        <f t="shared" si="727"/>
        <v>F5BF=旷</v>
      </c>
    </row>
    <row r="1742" spans="1:18">
      <c r="A1742" s="2" t="s">
        <v>7573</v>
      </c>
      <c r="B1742" s="2" t="s">
        <v>7574</v>
      </c>
      <c r="C1742">
        <f t="shared" si="708"/>
        <v>2059</v>
      </c>
      <c r="D1742">
        <f t="shared" si="718"/>
        <v>1803</v>
      </c>
      <c r="E1742">
        <f t="shared" si="719"/>
        <v>1792</v>
      </c>
      <c r="F1742">
        <f t="shared" si="720"/>
        <v>230080</v>
      </c>
      <c r="G1742" t="str">
        <f t="shared" si="721"/>
        <v>0003C2C0</v>
      </c>
      <c r="H1742" t="str">
        <f t="shared" si="728"/>
        <v>C2D1</v>
      </c>
      <c r="I1742" t="str">
        <f t="shared" si="729"/>
        <v/>
      </c>
      <c r="J1742" t="s">
        <v>7575</v>
      </c>
      <c r="K1742" t="str">
        <f t="shared" si="723"/>
        <v>D1C20000</v>
      </c>
      <c r="L1742" t="str">
        <f t="shared" si="724"/>
        <v>C0C20300</v>
      </c>
      <c r="M1742" t="str">
        <f t="shared" si="725"/>
        <v>D1C20000C0C20300</v>
      </c>
      <c r="N1742" t="str">
        <f t="shared" si="726"/>
        <v>D1C2=卵</v>
      </c>
      <c r="P1742" s="2" t="s">
        <v>7576</v>
      </c>
      <c r="Q1742" s="2" t="s">
        <v>6725</v>
      </c>
      <c r="R1742" t="str">
        <f t="shared" si="727"/>
        <v>F6BF=况</v>
      </c>
    </row>
    <row r="1743" spans="1:18">
      <c r="A1743" s="2" t="s">
        <v>7577</v>
      </c>
      <c r="B1743" s="2" t="s">
        <v>7578</v>
      </c>
      <c r="C1743">
        <f t="shared" si="708"/>
        <v>2060</v>
      </c>
      <c r="D1743">
        <f t="shared" si="718"/>
        <v>1804</v>
      </c>
      <c r="E1743">
        <f t="shared" si="719"/>
        <v>1792</v>
      </c>
      <c r="F1743">
        <f t="shared" si="720"/>
        <v>230144</v>
      </c>
      <c r="G1743" t="str">
        <f t="shared" si="721"/>
        <v>0003C300</v>
      </c>
      <c r="H1743" t="str">
        <f t="shared" si="728"/>
        <v>C2D2</v>
      </c>
      <c r="I1743" t="str">
        <f t="shared" si="729"/>
        <v/>
      </c>
      <c r="J1743" t="s">
        <v>7579</v>
      </c>
      <c r="K1743" t="str">
        <f t="shared" si="723"/>
        <v>D2C20000</v>
      </c>
      <c r="L1743" t="str">
        <f t="shared" si="724"/>
        <v>00C30300</v>
      </c>
      <c r="M1743" t="str">
        <f t="shared" si="725"/>
        <v>D2C2000000C30300</v>
      </c>
      <c r="N1743" t="str">
        <f t="shared" si="726"/>
        <v>D2C2=乱</v>
      </c>
      <c r="P1743" s="2" t="s">
        <v>7580</v>
      </c>
      <c r="Q1743" s="2" t="s">
        <v>6728</v>
      </c>
      <c r="R1743" t="str">
        <f t="shared" si="727"/>
        <v>F7BF=亏</v>
      </c>
    </row>
    <row r="1744" spans="1:18">
      <c r="A1744" s="2" t="s">
        <v>7581</v>
      </c>
      <c r="B1744" s="2" t="s">
        <v>7582</v>
      </c>
      <c r="C1744">
        <f t="shared" si="708"/>
        <v>2061</v>
      </c>
      <c r="D1744">
        <f t="shared" si="718"/>
        <v>1805</v>
      </c>
      <c r="E1744">
        <f t="shared" si="719"/>
        <v>1792</v>
      </c>
      <c r="F1744">
        <f t="shared" si="720"/>
        <v>230208</v>
      </c>
      <c r="G1744" t="str">
        <f t="shared" si="721"/>
        <v>0003C340</v>
      </c>
      <c r="H1744" t="str">
        <f t="shared" si="728"/>
        <v>C2D3</v>
      </c>
      <c r="I1744" t="str">
        <f t="shared" si="729"/>
        <v/>
      </c>
      <c r="J1744" t="s">
        <v>2527</v>
      </c>
      <c r="K1744" t="str">
        <f t="shared" si="723"/>
        <v>D3C20000</v>
      </c>
      <c r="L1744" t="str">
        <f t="shared" si="724"/>
        <v>40C30300</v>
      </c>
      <c r="M1744" t="str">
        <f t="shared" si="725"/>
        <v>D3C2000040C30300</v>
      </c>
      <c r="N1744" t="str">
        <f t="shared" si="726"/>
        <v>D3C2=掠</v>
      </c>
      <c r="P1744" s="2" t="s">
        <v>1607</v>
      </c>
      <c r="Q1744" s="2" t="s">
        <v>1608</v>
      </c>
      <c r="R1744" t="str">
        <f t="shared" si="727"/>
        <v>F8BF=盔</v>
      </c>
    </row>
    <row r="1745" spans="1:18">
      <c r="A1745" s="2" t="s">
        <v>7583</v>
      </c>
      <c r="B1745" s="2" t="s">
        <v>7584</v>
      </c>
      <c r="C1745">
        <f t="shared" si="708"/>
        <v>2062</v>
      </c>
      <c r="D1745">
        <f t="shared" si="718"/>
        <v>1806</v>
      </c>
      <c r="E1745">
        <f t="shared" si="719"/>
        <v>1792</v>
      </c>
      <c r="F1745">
        <f t="shared" si="720"/>
        <v>230272</v>
      </c>
      <c r="G1745" t="str">
        <f t="shared" si="721"/>
        <v>0003C380</v>
      </c>
      <c r="H1745" t="str">
        <f t="shared" si="728"/>
        <v>C2D4</v>
      </c>
      <c r="I1745" t="str">
        <f t="shared" si="729"/>
        <v/>
      </c>
      <c r="J1745" t="s">
        <v>2578</v>
      </c>
      <c r="K1745" t="str">
        <f t="shared" si="723"/>
        <v>D4C20000</v>
      </c>
      <c r="L1745" t="str">
        <f t="shared" si="724"/>
        <v>80C30300</v>
      </c>
      <c r="M1745" t="str">
        <f t="shared" si="725"/>
        <v>D4C2000080C30300</v>
      </c>
      <c r="N1745" t="str">
        <f t="shared" si="726"/>
        <v>D4C2=略</v>
      </c>
      <c r="P1745" s="2" t="s">
        <v>7585</v>
      </c>
      <c r="Q1745" s="2" t="s">
        <v>6733</v>
      </c>
      <c r="R1745" t="str">
        <f t="shared" si="727"/>
        <v>F9BF=岿</v>
      </c>
    </row>
    <row r="1746" spans="1:18">
      <c r="A1746" s="2" t="s">
        <v>7586</v>
      </c>
      <c r="B1746" s="2" t="s">
        <v>7587</v>
      </c>
      <c r="C1746">
        <f t="shared" si="708"/>
        <v>2063</v>
      </c>
      <c r="D1746">
        <f t="shared" si="718"/>
        <v>1807</v>
      </c>
      <c r="E1746">
        <f t="shared" si="719"/>
        <v>1792</v>
      </c>
      <c r="F1746">
        <f t="shared" si="720"/>
        <v>230336</v>
      </c>
      <c r="G1746" t="str">
        <f t="shared" si="721"/>
        <v>0003C3C0</v>
      </c>
      <c r="H1746" t="str">
        <f t="shared" si="728"/>
        <v>C2D5</v>
      </c>
      <c r="I1746" t="str">
        <f t="shared" si="729"/>
        <v/>
      </c>
      <c r="J1746" t="s">
        <v>7588</v>
      </c>
      <c r="K1746" t="str">
        <f t="shared" si="723"/>
        <v>D5C20000</v>
      </c>
      <c r="L1746" t="str">
        <f t="shared" si="724"/>
        <v>C0C30300</v>
      </c>
      <c r="M1746" t="str">
        <f t="shared" si="725"/>
        <v>D5C20000C0C30300</v>
      </c>
      <c r="N1746" t="str">
        <f t="shared" si="726"/>
        <v>D5C2=抡</v>
      </c>
      <c r="P1746" s="2" t="s">
        <v>7589</v>
      </c>
      <c r="Q1746" s="2" t="s">
        <v>6737</v>
      </c>
      <c r="R1746" t="str">
        <f t="shared" si="727"/>
        <v>FABF=窥</v>
      </c>
    </row>
    <row r="1747" spans="1:18">
      <c r="A1747" s="2" t="s">
        <v>7590</v>
      </c>
      <c r="B1747" s="2" t="s">
        <v>7591</v>
      </c>
      <c r="C1747">
        <f t="shared" si="708"/>
        <v>2064</v>
      </c>
      <c r="D1747">
        <f t="shared" si="718"/>
        <v>1808</v>
      </c>
      <c r="E1747">
        <f t="shared" si="719"/>
        <v>1808</v>
      </c>
      <c r="F1747">
        <f t="shared" si="720"/>
        <v>231424</v>
      </c>
      <c r="G1747" t="str">
        <f t="shared" si="721"/>
        <v>0003C800</v>
      </c>
      <c r="H1747" t="str">
        <f t="shared" ref="H1747:H1756" si="730">MID($H$1,(ROW()-2)*4+1,4)</f>
        <v>C2D6</v>
      </c>
      <c r="I1747" t="str">
        <f t="shared" si="729"/>
        <v/>
      </c>
      <c r="J1747" t="s">
        <v>7592</v>
      </c>
      <c r="K1747" t="str">
        <f t="shared" si="723"/>
        <v>D6C20000</v>
      </c>
      <c r="L1747" t="str">
        <f t="shared" si="724"/>
        <v>00C80300</v>
      </c>
      <c r="M1747" t="str">
        <f t="shared" si="725"/>
        <v>D6C2000000C80300</v>
      </c>
      <c r="N1747" t="str">
        <f t="shared" si="726"/>
        <v>D6C2=轮</v>
      </c>
      <c r="P1747" s="2" t="s">
        <v>7593</v>
      </c>
      <c r="Q1747" s="2" t="s">
        <v>6741</v>
      </c>
      <c r="R1747" t="str">
        <f t="shared" si="727"/>
        <v>FBBF=葵</v>
      </c>
    </row>
    <row r="1748" spans="1:18">
      <c r="A1748" s="2" t="s">
        <v>7594</v>
      </c>
      <c r="B1748" s="2" t="s">
        <v>7595</v>
      </c>
      <c r="C1748">
        <f t="shared" si="708"/>
        <v>2065</v>
      </c>
      <c r="D1748">
        <f t="shared" si="718"/>
        <v>1809</v>
      </c>
      <c r="E1748">
        <f t="shared" si="719"/>
        <v>1808</v>
      </c>
      <c r="F1748">
        <f t="shared" si="720"/>
        <v>231488</v>
      </c>
      <c r="G1748" t="str">
        <f t="shared" si="721"/>
        <v>0003C840</v>
      </c>
      <c r="H1748" t="str">
        <f t="shared" si="730"/>
        <v>C2D7</v>
      </c>
      <c r="I1748" t="str">
        <f t="shared" si="729"/>
        <v/>
      </c>
      <c r="J1748" t="s">
        <v>7596</v>
      </c>
      <c r="K1748" t="str">
        <f t="shared" si="723"/>
        <v>D7C20000</v>
      </c>
      <c r="L1748" t="str">
        <f t="shared" si="724"/>
        <v>40C80300</v>
      </c>
      <c r="M1748" t="str">
        <f t="shared" si="725"/>
        <v>D7C2000040C80300</v>
      </c>
      <c r="N1748" t="str">
        <f t="shared" si="726"/>
        <v>D7C2=伦</v>
      </c>
      <c r="P1748" s="2" t="s">
        <v>7597</v>
      </c>
      <c r="Q1748" s="2" t="s">
        <v>6745</v>
      </c>
      <c r="R1748" t="str">
        <f t="shared" si="727"/>
        <v>FCBF=奎</v>
      </c>
    </row>
    <row r="1749" spans="1:18">
      <c r="A1749" s="2" t="s">
        <v>7598</v>
      </c>
      <c r="B1749" s="2" t="s">
        <v>7599</v>
      </c>
      <c r="C1749">
        <f t="shared" si="708"/>
        <v>2066</v>
      </c>
      <c r="D1749">
        <f t="shared" si="718"/>
        <v>1810</v>
      </c>
      <c r="E1749">
        <f t="shared" si="719"/>
        <v>1808</v>
      </c>
      <c r="F1749">
        <f t="shared" si="720"/>
        <v>231552</v>
      </c>
      <c r="G1749" t="str">
        <f t="shared" si="721"/>
        <v>0003C880</v>
      </c>
      <c r="H1749" t="str">
        <f t="shared" si="730"/>
        <v>C2D8</v>
      </c>
      <c r="I1749" t="str">
        <f t="shared" si="729"/>
        <v/>
      </c>
      <c r="J1749" t="s">
        <v>7600</v>
      </c>
      <c r="K1749" t="str">
        <f t="shared" si="723"/>
        <v>D8C20000</v>
      </c>
      <c r="L1749" t="str">
        <f t="shared" si="724"/>
        <v>80C80300</v>
      </c>
      <c r="M1749" t="str">
        <f t="shared" si="725"/>
        <v>D8C2000080C80300</v>
      </c>
      <c r="N1749" t="str">
        <f t="shared" si="726"/>
        <v>D8C2=仑</v>
      </c>
      <c r="P1749" s="2" t="s">
        <v>7601</v>
      </c>
      <c r="Q1749" s="2" t="s">
        <v>6749</v>
      </c>
      <c r="R1749" t="str">
        <f t="shared" si="727"/>
        <v>FDBF=魁</v>
      </c>
    </row>
    <row r="1750" spans="1:18">
      <c r="A1750" s="2" t="s">
        <v>7602</v>
      </c>
      <c r="B1750" s="2" t="s">
        <v>7603</v>
      </c>
      <c r="C1750">
        <f t="shared" ref="C1750:C1813" si="731">HEX2DEC(B1750)-256</f>
        <v>2067</v>
      </c>
      <c r="D1750">
        <f t="shared" si="718"/>
        <v>1811</v>
      </c>
      <c r="E1750">
        <f t="shared" si="719"/>
        <v>1808</v>
      </c>
      <c r="F1750">
        <f t="shared" si="720"/>
        <v>231616</v>
      </c>
      <c r="G1750" t="str">
        <f t="shared" si="721"/>
        <v>0003C8C0</v>
      </c>
      <c r="H1750" t="str">
        <f t="shared" si="730"/>
        <v>C2D9</v>
      </c>
      <c r="I1750" t="str">
        <f t="shared" si="729"/>
        <v/>
      </c>
      <c r="J1750" t="s">
        <v>7604</v>
      </c>
      <c r="K1750" t="str">
        <f t="shared" si="723"/>
        <v>D9C20000</v>
      </c>
      <c r="L1750" t="str">
        <f t="shared" si="724"/>
        <v>C0C80300</v>
      </c>
      <c r="M1750" t="str">
        <f t="shared" si="725"/>
        <v>D9C20000C0C80300</v>
      </c>
      <c r="N1750" t="str">
        <f t="shared" si="726"/>
        <v>D9C2=沦</v>
      </c>
      <c r="P1750" s="2" t="s">
        <v>7605</v>
      </c>
      <c r="Q1750" s="2" t="s">
        <v>6753</v>
      </c>
      <c r="R1750" t="str">
        <f t="shared" si="727"/>
        <v>FEBF=傀</v>
      </c>
    </row>
    <row r="1751" spans="1:18">
      <c r="A1751" s="2" t="s">
        <v>7606</v>
      </c>
      <c r="B1751" s="2" t="s">
        <v>7607</v>
      </c>
      <c r="C1751">
        <f t="shared" si="731"/>
        <v>2068</v>
      </c>
      <c r="D1751">
        <f t="shared" si="718"/>
        <v>1812</v>
      </c>
      <c r="E1751">
        <f t="shared" si="719"/>
        <v>1808</v>
      </c>
      <c r="F1751">
        <f t="shared" si="720"/>
        <v>231680</v>
      </c>
      <c r="G1751" t="str">
        <f t="shared" si="721"/>
        <v>0003C900</v>
      </c>
      <c r="H1751" t="str">
        <f t="shared" si="730"/>
        <v>C2DA</v>
      </c>
      <c r="I1751" t="str">
        <f t="shared" ref="I1751:I1760" si="732">MID($I$1,(ROW()-2)*4+1,4)</f>
        <v/>
      </c>
      <c r="J1751" t="s">
        <v>7608</v>
      </c>
      <c r="K1751" t="str">
        <f t="shared" si="723"/>
        <v>DAC20000</v>
      </c>
      <c r="L1751" t="str">
        <f t="shared" si="724"/>
        <v>00C90300</v>
      </c>
      <c r="M1751" t="str">
        <f t="shared" si="725"/>
        <v>DAC2000000C90300</v>
      </c>
      <c r="N1751" t="str">
        <f t="shared" si="726"/>
        <v>DAC2=纶</v>
      </c>
      <c r="P1751" s="2" t="s">
        <v>7609</v>
      </c>
      <c r="Q1751" s="2" t="s">
        <v>6757</v>
      </c>
      <c r="R1751" t="str">
        <f t="shared" si="727"/>
        <v>A1C0=馈</v>
      </c>
    </row>
    <row r="1752" spans="1:18">
      <c r="A1752" s="2" t="s">
        <v>7610</v>
      </c>
      <c r="B1752" s="2" t="s">
        <v>7611</v>
      </c>
      <c r="C1752">
        <f t="shared" si="731"/>
        <v>2069</v>
      </c>
      <c r="D1752">
        <f t="shared" si="718"/>
        <v>1813</v>
      </c>
      <c r="E1752">
        <f t="shared" si="719"/>
        <v>1808</v>
      </c>
      <c r="F1752">
        <f t="shared" si="720"/>
        <v>231744</v>
      </c>
      <c r="G1752" t="str">
        <f t="shared" si="721"/>
        <v>0003C940</v>
      </c>
      <c r="H1752" t="str">
        <f t="shared" si="730"/>
        <v>C2DB</v>
      </c>
      <c r="I1752" t="str">
        <f t="shared" si="732"/>
        <v/>
      </c>
      <c r="J1752" t="s">
        <v>7612</v>
      </c>
      <c r="K1752" t="str">
        <f t="shared" si="723"/>
        <v>DBC20000</v>
      </c>
      <c r="L1752" t="str">
        <f t="shared" si="724"/>
        <v>40C90300</v>
      </c>
      <c r="M1752" t="str">
        <f t="shared" si="725"/>
        <v>DBC2000040C90300</v>
      </c>
      <c r="N1752" t="str">
        <f t="shared" si="726"/>
        <v>DBC2=论</v>
      </c>
      <c r="P1752" s="2" t="s">
        <v>7613</v>
      </c>
      <c r="Q1752" s="2" t="s">
        <v>6760</v>
      </c>
      <c r="R1752" t="str">
        <f t="shared" si="727"/>
        <v>A2C0=愧</v>
      </c>
    </row>
    <row r="1753" spans="1:18">
      <c r="A1753" s="2" t="s">
        <v>7614</v>
      </c>
      <c r="B1753" s="2" t="s">
        <v>7615</v>
      </c>
      <c r="C1753">
        <f t="shared" si="731"/>
        <v>2070</v>
      </c>
      <c r="D1753">
        <f t="shared" si="718"/>
        <v>1814</v>
      </c>
      <c r="E1753">
        <f t="shared" si="719"/>
        <v>1808</v>
      </c>
      <c r="F1753">
        <f t="shared" si="720"/>
        <v>231808</v>
      </c>
      <c r="G1753" t="str">
        <f t="shared" si="721"/>
        <v>0003C980</v>
      </c>
      <c r="H1753" t="str">
        <f t="shared" si="730"/>
        <v>C2DC</v>
      </c>
      <c r="I1753" t="str">
        <f t="shared" si="732"/>
        <v/>
      </c>
      <c r="J1753" t="s">
        <v>7616</v>
      </c>
      <c r="K1753" t="str">
        <f t="shared" si="723"/>
        <v>DCC20000</v>
      </c>
      <c r="L1753" t="str">
        <f t="shared" si="724"/>
        <v>80C90300</v>
      </c>
      <c r="M1753" t="str">
        <f t="shared" si="725"/>
        <v>DCC2000080C90300</v>
      </c>
      <c r="N1753" t="str">
        <f t="shared" si="726"/>
        <v>DCC2=萝</v>
      </c>
      <c r="P1753" s="2" t="s">
        <v>7617</v>
      </c>
      <c r="Q1753" s="2" t="s">
        <v>6763</v>
      </c>
      <c r="R1753" t="str">
        <f t="shared" si="727"/>
        <v>A3C0=溃</v>
      </c>
    </row>
    <row r="1754" spans="1:18">
      <c r="A1754" s="2" t="s">
        <v>7618</v>
      </c>
      <c r="B1754" s="2" t="s">
        <v>7619</v>
      </c>
      <c r="C1754">
        <f t="shared" si="731"/>
        <v>2071</v>
      </c>
      <c r="D1754">
        <f t="shared" si="718"/>
        <v>1815</v>
      </c>
      <c r="E1754">
        <f t="shared" si="719"/>
        <v>1808</v>
      </c>
      <c r="F1754">
        <f t="shared" si="720"/>
        <v>231872</v>
      </c>
      <c r="G1754" t="str">
        <f t="shared" si="721"/>
        <v>0003C9C0</v>
      </c>
      <c r="H1754" t="str">
        <f t="shared" si="730"/>
        <v>C2DD</v>
      </c>
      <c r="I1754" t="str">
        <f t="shared" si="732"/>
        <v/>
      </c>
      <c r="J1754" t="s">
        <v>7620</v>
      </c>
      <c r="K1754" t="str">
        <f t="shared" si="723"/>
        <v>DDC20000</v>
      </c>
      <c r="L1754" t="str">
        <f t="shared" si="724"/>
        <v>C0C90300</v>
      </c>
      <c r="M1754" t="str">
        <f t="shared" si="725"/>
        <v>DDC20000C0C90300</v>
      </c>
      <c r="N1754" t="str">
        <f t="shared" si="726"/>
        <v>DDC2=螺</v>
      </c>
      <c r="P1754" s="2" t="s">
        <v>7621</v>
      </c>
      <c r="Q1754" s="2" t="s">
        <v>6767</v>
      </c>
      <c r="R1754" t="str">
        <f t="shared" si="727"/>
        <v>A4C0=坤</v>
      </c>
    </row>
    <row r="1755" spans="1:18">
      <c r="A1755" s="2" t="s">
        <v>1762</v>
      </c>
      <c r="B1755" s="2" t="s">
        <v>7622</v>
      </c>
      <c r="C1755">
        <f t="shared" si="731"/>
        <v>2072</v>
      </c>
      <c r="D1755">
        <f t="shared" si="718"/>
        <v>1816</v>
      </c>
      <c r="E1755">
        <f t="shared" si="719"/>
        <v>1808</v>
      </c>
      <c r="F1755">
        <f t="shared" si="720"/>
        <v>231936</v>
      </c>
      <c r="G1755" t="str">
        <f t="shared" si="721"/>
        <v>0003CA00</v>
      </c>
      <c r="H1755" t="str">
        <f t="shared" si="730"/>
        <v>C2DE</v>
      </c>
      <c r="I1755" t="str">
        <f t="shared" si="732"/>
        <v/>
      </c>
      <c r="J1755" t="s">
        <v>7623</v>
      </c>
      <c r="K1755" t="str">
        <f t="shared" si="723"/>
        <v>DEC20000</v>
      </c>
      <c r="L1755" t="str">
        <f t="shared" si="724"/>
        <v>00CA0300</v>
      </c>
      <c r="M1755" t="str">
        <f t="shared" si="725"/>
        <v>DEC2000000CA0300</v>
      </c>
      <c r="N1755" t="str">
        <f t="shared" si="726"/>
        <v>DEC2=罗</v>
      </c>
      <c r="P1755" s="2" t="s">
        <v>7624</v>
      </c>
      <c r="Q1755" s="2" t="s">
        <v>6771</v>
      </c>
      <c r="R1755" t="str">
        <f t="shared" si="727"/>
        <v>A5C0=昆</v>
      </c>
    </row>
    <row r="1756" spans="1:18">
      <c r="A1756" s="2" t="s">
        <v>7625</v>
      </c>
      <c r="B1756" s="2" t="s">
        <v>7626</v>
      </c>
      <c r="C1756">
        <f t="shared" si="731"/>
        <v>2073</v>
      </c>
      <c r="D1756">
        <f t="shared" si="718"/>
        <v>1817</v>
      </c>
      <c r="E1756">
        <f t="shared" si="719"/>
        <v>1808</v>
      </c>
      <c r="F1756">
        <f t="shared" si="720"/>
        <v>232000</v>
      </c>
      <c r="G1756" t="str">
        <f t="shared" si="721"/>
        <v>0003CA40</v>
      </c>
      <c r="H1756" t="str">
        <f t="shared" si="730"/>
        <v>C2DF</v>
      </c>
      <c r="I1756" t="str">
        <f t="shared" si="732"/>
        <v/>
      </c>
      <c r="J1756" t="s">
        <v>7627</v>
      </c>
      <c r="K1756" t="str">
        <f t="shared" si="723"/>
        <v>DFC20000</v>
      </c>
      <c r="L1756" t="str">
        <f t="shared" si="724"/>
        <v>40CA0300</v>
      </c>
      <c r="M1756" t="str">
        <f t="shared" si="725"/>
        <v>DFC2000040CA0300</v>
      </c>
      <c r="N1756" t="str">
        <f t="shared" si="726"/>
        <v>DFC2=逻</v>
      </c>
      <c r="P1756" s="2" t="s">
        <v>7628</v>
      </c>
      <c r="Q1756" s="2" t="s">
        <v>6775</v>
      </c>
      <c r="R1756" t="str">
        <f t="shared" si="727"/>
        <v>A6C0=捆</v>
      </c>
    </row>
    <row r="1757" spans="1:18">
      <c r="A1757" s="2" t="s">
        <v>7629</v>
      </c>
      <c r="B1757" s="2" t="s">
        <v>7630</v>
      </c>
      <c r="C1757">
        <f t="shared" si="731"/>
        <v>2074</v>
      </c>
      <c r="D1757">
        <f t="shared" si="718"/>
        <v>1818</v>
      </c>
      <c r="E1757">
        <f t="shared" si="719"/>
        <v>1808</v>
      </c>
      <c r="F1757">
        <f t="shared" si="720"/>
        <v>232064</v>
      </c>
      <c r="G1757" t="str">
        <f t="shared" si="721"/>
        <v>0003CA80</v>
      </c>
      <c r="H1757" t="str">
        <f t="shared" ref="H1757:H1766" si="733">MID($H$1,(ROW()-2)*4+1,4)</f>
        <v>C2E0</v>
      </c>
      <c r="I1757" t="str">
        <f t="shared" si="732"/>
        <v/>
      </c>
      <c r="J1757" t="s">
        <v>7631</v>
      </c>
      <c r="K1757" t="str">
        <f t="shared" si="723"/>
        <v>E0C20000</v>
      </c>
      <c r="L1757" t="str">
        <f t="shared" si="724"/>
        <v>80CA0300</v>
      </c>
      <c r="M1757" t="str">
        <f t="shared" si="725"/>
        <v>E0C2000080CA0300</v>
      </c>
      <c r="N1757" t="str">
        <f t="shared" si="726"/>
        <v>E0C2=锣</v>
      </c>
      <c r="P1757" s="2" t="s">
        <v>7632</v>
      </c>
      <c r="Q1757" s="2" t="s">
        <v>6779</v>
      </c>
      <c r="R1757" t="str">
        <f t="shared" si="727"/>
        <v>A7C0=困</v>
      </c>
    </row>
    <row r="1758" spans="1:18">
      <c r="A1758" s="2" t="s">
        <v>7633</v>
      </c>
      <c r="B1758" s="2" t="s">
        <v>7634</v>
      </c>
      <c r="C1758">
        <f t="shared" si="731"/>
        <v>2075</v>
      </c>
      <c r="D1758">
        <f t="shared" si="718"/>
        <v>1819</v>
      </c>
      <c r="E1758">
        <f t="shared" si="719"/>
        <v>1808</v>
      </c>
      <c r="F1758">
        <f t="shared" si="720"/>
        <v>232128</v>
      </c>
      <c r="G1758" t="str">
        <f t="shared" si="721"/>
        <v>0003CAC0</v>
      </c>
      <c r="H1758" t="str">
        <f t="shared" si="733"/>
        <v>C2E1</v>
      </c>
      <c r="I1758" t="str">
        <f t="shared" si="732"/>
        <v/>
      </c>
      <c r="J1758" t="s">
        <v>7635</v>
      </c>
      <c r="K1758" t="str">
        <f t="shared" si="723"/>
        <v>E1C20000</v>
      </c>
      <c r="L1758" t="str">
        <f t="shared" si="724"/>
        <v>C0CA0300</v>
      </c>
      <c r="M1758" t="str">
        <f t="shared" si="725"/>
        <v>E1C20000C0CA0300</v>
      </c>
      <c r="N1758" t="str">
        <f t="shared" si="726"/>
        <v>E1C2=箩</v>
      </c>
      <c r="P1758" s="2" t="s">
        <v>7636</v>
      </c>
      <c r="Q1758" s="2" t="s">
        <v>6783</v>
      </c>
      <c r="R1758" t="str">
        <f t="shared" si="727"/>
        <v>A8C0=括</v>
      </c>
    </row>
    <row r="1759" spans="1:18">
      <c r="A1759" s="2" t="s">
        <v>7637</v>
      </c>
      <c r="B1759" s="2" t="s">
        <v>7638</v>
      </c>
      <c r="C1759">
        <f t="shared" si="731"/>
        <v>2076</v>
      </c>
      <c r="D1759">
        <f t="shared" si="718"/>
        <v>1820</v>
      </c>
      <c r="E1759">
        <f t="shared" si="719"/>
        <v>1808</v>
      </c>
      <c r="F1759">
        <f t="shared" si="720"/>
        <v>232192</v>
      </c>
      <c r="G1759" t="str">
        <f t="shared" si="721"/>
        <v>0003CB00</v>
      </c>
      <c r="H1759" t="str">
        <f t="shared" si="733"/>
        <v>C2E2</v>
      </c>
      <c r="I1759" t="str">
        <f t="shared" si="732"/>
        <v/>
      </c>
      <c r="J1759" t="s">
        <v>7639</v>
      </c>
      <c r="K1759" t="str">
        <f t="shared" si="723"/>
        <v>E2C20000</v>
      </c>
      <c r="L1759" t="str">
        <f t="shared" si="724"/>
        <v>00CB0300</v>
      </c>
      <c r="M1759" t="str">
        <f t="shared" si="725"/>
        <v>E2C2000000CB0300</v>
      </c>
      <c r="N1759" t="str">
        <f t="shared" si="726"/>
        <v>E2C2=骡</v>
      </c>
      <c r="P1759" s="2" t="s">
        <v>7640</v>
      </c>
      <c r="Q1759" s="2" t="s">
        <v>6787</v>
      </c>
      <c r="R1759" t="str">
        <f t="shared" si="727"/>
        <v>A9C0=扩</v>
      </c>
    </row>
    <row r="1760" spans="1:18">
      <c r="A1760" s="2" t="s">
        <v>7641</v>
      </c>
      <c r="B1760" s="2" t="s">
        <v>7642</v>
      </c>
      <c r="C1760">
        <f t="shared" si="731"/>
        <v>2077</v>
      </c>
      <c r="D1760">
        <f t="shared" si="718"/>
        <v>1821</v>
      </c>
      <c r="E1760">
        <f t="shared" si="719"/>
        <v>1808</v>
      </c>
      <c r="F1760">
        <f t="shared" si="720"/>
        <v>232256</v>
      </c>
      <c r="G1760" t="str">
        <f t="shared" si="721"/>
        <v>0003CB40</v>
      </c>
      <c r="H1760" t="str">
        <f t="shared" si="733"/>
        <v>C2E3</v>
      </c>
      <c r="I1760" t="str">
        <f t="shared" si="732"/>
        <v/>
      </c>
      <c r="J1760" t="s">
        <v>7643</v>
      </c>
      <c r="K1760" t="str">
        <f t="shared" si="723"/>
        <v>E3C20000</v>
      </c>
      <c r="L1760" t="str">
        <f t="shared" si="724"/>
        <v>40CB0300</v>
      </c>
      <c r="M1760" t="str">
        <f t="shared" si="725"/>
        <v>E3C2000040CB0300</v>
      </c>
      <c r="N1760" t="str">
        <f t="shared" si="726"/>
        <v>E3C2=裸</v>
      </c>
      <c r="P1760" s="2" t="s">
        <v>7644</v>
      </c>
      <c r="Q1760" s="2" t="s">
        <v>6791</v>
      </c>
      <c r="R1760" t="str">
        <f t="shared" si="727"/>
        <v>AAC0=廓</v>
      </c>
    </row>
    <row r="1761" spans="1:18">
      <c r="A1761" s="2" t="s">
        <v>1768</v>
      </c>
      <c r="B1761" s="2" t="s">
        <v>7645</v>
      </c>
      <c r="C1761">
        <f t="shared" si="731"/>
        <v>2078</v>
      </c>
      <c r="D1761">
        <f t="shared" si="718"/>
        <v>1822</v>
      </c>
      <c r="E1761">
        <f t="shared" si="719"/>
        <v>1808</v>
      </c>
      <c r="F1761">
        <f t="shared" si="720"/>
        <v>232320</v>
      </c>
      <c r="G1761" t="str">
        <f t="shared" si="721"/>
        <v>0003CB80</v>
      </c>
      <c r="H1761" t="str">
        <f t="shared" si="733"/>
        <v>C2E4</v>
      </c>
      <c r="I1761" t="str">
        <f t="shared" ref="I1761:I1770" si="734">MID($I$1,(ROW()-2)*4+1,4)</f>
        <v/>
      </c>
      <c r="J1761" t="s">
        <v>7646</v>
      </c>
      <c r="K1761" t="str">
        <f t="shared" si="723"/>
        <v>E4C20000</v>
      </c>
      <c r="L1761" t="str">
        <f t="shared" si="724"/>
        <v>80CB0300</v>
      </c>
      <c r="M1761" t="str">
        <f t="shared" si="725"/>
        <v>E4C2000080CB0300</v>
      </c>
      <c r="N1761" t="str">
        <f t="shared" si="726"/>
        <v>E4C2=落</v>
      </c>
      <c r="P1761" s="2" t="s">
        <v>7647</v>
      </c>
      <c r="Q1761" s="2" t="s">
        <v>6795</v>
      </c>
      <c r="R1761" t="str">
        <f t="shared" si="727"/>
        <v>ABC0=阔</v>
      </c>
    </row>
    <row r="1762" spans="1:18">
      <c r="A1762" s="2" t="s">
        <v>1774</v>
      </c>
      <c r="B1762" s="2" t="s">
        <v>7648</v>
      </c>
      <c r="C1762">
        <f t="shared" si="731"/>
        <v>2079</v>
      </c>
      <c r="D1762">
        <f t="shared" si="718"/>
        <v>1823</v>
      </c>
      <c r="E1762">
        <f t="shared" si="719"/>
        <v>1808</v>
      </c>
      <c r="F1762">
        <f t="shared" si="720"/>
        <v>232384</v>
      </c>
      <c r="G1762" t="str">
        <f t="shared" si="721"/>
        <v>0003CBC0</v>
      </c>
      <c r="H1762" t="str">
        <f t="shared" si="733"/>
        <v>C2E5</v>
      </c>
      <c r="I1762" t="str">
        <f t="shared" si="734"/>
        <v/>
      </c>
      <c r="J1762" t="s">
        <v>7649</v>
      </c>
      <c r="K1762" t="str">
        <f t="shared" si="723"/>
        <v>E5C20000</v>
      </c>
      <c r="L1762" t="str">
        <f t="shared" si="724"/>
        <v>C0CB0300</v>
      </c>
      <c r="M1762" t="str">
        <f t="shared" si="725"/>
        <v>E5C20000C0CB0300</v>
      </c>
      <c r="N1762" t="str">
        <f t="shared" si="726"/>
        <v>E5C2=洛</v>
      </c>
      <c r="P1762" s="2" t="s">
        <v>7650</v>
      </c>
      <c r="Q1762" s="2" t="s">
        <v>6799</v>
      </c>
      <c r="R1762" t="str">
        <f t="shared" si="727"/>
        <v>ACC0=垃</v>
      </c>
    </row>
    <row r="1763" spans="1:18">
      <c r="A1763" s="2" t="s">
        <v>7651</v>
      </c>
      <c r="B1763" s="2" t="s">
        <v>7652</v>
      </c>
      <c r="C1763">
        <f t="shared" si="731"/>
        <v>2080</v>
      </c>
      <c r="D1763">
        <f t="shared" si="718"/>
        <v>1824</v>
      </c>
      <c r="E1763">
        <f t="shared" si="719"/>
        <v>1824</v>
      </c>
      <c r="F1763">
        <f t="shared" si="720"/>
        <v>233472</v>
      </c>
      <c r="G1763" t="str">
        <f t="shared" si="721"/>
        <v>0003D000</v>
      </c>
      <c r="H1763" t="str">
        <f t="shared" si="733"/>
        <v>C2E6</v>
      </c>
      <c r="I1763" t="str">
        <f t="shared" si="734"/>
        <v/>
      </c>
      <c r="J1763" t="s">
        <v>7653</v>
      </c>
      <c r="K1763" t="str">
        <f t="shared" si="723"/>
        <v>E6C20000</v>
      </c>
      <c r="L1763" t="str">
        <f t="shared" si="724"/>
        <v>00D00300</v>
      </c>
      <c r="M1763" t="str">
        <f t="shared" si="725"/>
        <v>E6C2000000D00300</v>
      </c>
      <c r="N1763" t="str">
        <f t="shared" si="726"/>
        <v>E6C2=骆</v>
      </c>
      <c r="P1763" s="2" t="s">
        <v>1612</v>
      </c>
      <c r="Q1763" s="2" t="s">
        <v>1613</v>
      </c>
      <c r="R1763" t="str">
        <f t="shared" si="727"/>
        <v>ADC0=拉</v>
      </c>
    </row>
    <row r="1764" spans="1:18">
      <c r="A1764" s="2" t="s">
        <v>7654</v>
      </c>
      <c r="B1764" s="2" t="s">
        <v>7655</v>
      </c>
      <c r="C1764">
        <f t="shared" si="731"/>
        <v>2081</v>
      </c>
      <c r="D1764">
        <f t="shared" si="718"/>
        <v>1825</v>
      </c>
      <c r="E1764">
        <f t="shared" si="719"/>
        <v>1824</v>
      </c>
      <c r="F1764">
        <f t="shared" si="720"/>
        <v>233536</v>
      </c>
      <c r="G1764" t="str">
        <f t="shared" si="721"/>
        <v>0003D040</v>
      </c>
      <c r="H1764" t="str">
        <f t="shared" si="733"/>
        <v>C2E7</v>
      </c>
      <c r="I1764" t="str">
        <f t="shared" si="734"/>
        <v/>
      </c>
      <c r="J1764" t="s">
        <v>7656</v>
      </c>
      <c r="K1764" t="str">
        <f t="shared" si="723"/>
        <v>E7C20000</v>
      </c>
      <c r="L1764" t="str">
        <f t="shared" si="724"/>
        <v>40D00300</v>
      </c>
      <c r="M1764" t="str">
        <f t="shared" si="725"/>
        <v>E7C2000040D00300</v>
      </c>
      <c r="N1764" t="str">
        <f t="shared" si="726"/>
        <v>E7C2=络</v>
      </c>
      <c r="P1764" s="2" t="s">
        <v>7657</v>
      </c>
      <c r="Q1764" s="2" t="s">
        <v>6806</v>
      </c>
      <c r="R1764" t="str">
        <f t="shared" si="727"/>
        <v>AEC0=喇</v>
      </c>
    </row>
    <row r="1765" spans="1:18">
      <c r="A1765" s="2" t="s">
        <v>7658</v>
      </c>
      <c r="B1765" s="2" t="s">
        <v>7659</v>
      </c>
      <c r="C1765">
        <f t="shared" si="731"/>
        <v>2082</v>
      </c>
      <c r="D1765">
        <f t="shared" si="718"/>
        <v>1826</v>
      </c>
      <c r="E1765">
        <f t="shared" si="719"/>
        <v>1824</v>
      </c>
      <c r="F1765">
        <f t="shared" si="720"/>
        <v>233600</v>
      </c>
      <c r="G1765" t="str">
        <f t="shared" si="721"/>
        <v>0003D080</v>
      </c>
      <c r="H1765" t="str">
        <f t="shared" si="733"/>
        <v>C2E8</v>
      </c>
      <c r="I1765" t="str">
        <f t="shared" si="734"/>
        <v/>
      </c>
      <c r="J1765" t="s">
        <v>7660</v>
      </c>
      <c r="K1765" t="str">
        <f t="shared" si="723"/>
        <v>E8C20000</v>
      </c>
      <c r="L1765" t="str">
        <f t="shared" si="724"/>
        <v>80D00300</v>
      </c>
      <c r="M1765" t="str">
        <f t="shared" si="725"/>
        <v>E8C2000080D00300</v>
      </c>
      <c r="N1765" t="str">
        <f t="shared" si="726"/>
        <v>E8C2=妈</v>
      </c>
      <c r="P1765" s="2" t="s">
        <v>7661</v>
      </c>
      <c r="Q1765" s="2" t="s">
        <v>6810</v>
      </c>
      <c r="R1765" t="str">
        <f t="shared" si="727"/>
        <v>AFC0=蜡</v>
      </c>
    </row>
    <row r="1766" spans="1:18">
      <c r="A1766" s="2" t="s">
        <v>7662</v>
      </c>
      <c r="B1766" s="2" t="s">
        <v>7663</v>
      </c>
      <c r="C1766">
        <f t="shared" si="731"/>
        <v>2083</v>
      </c>
      <c r="D1766">
        <f t="shared" si="718"/>
        <v>1827</v>
      </c>
      <c r="E1766">
        <f t="shared" si="719"/>
        <v>1824</v>
      </c>
      <c r="F1766">
        <f t="shared" si="720"/>
        <v>233664</v>
      </c>
      <c r="G1766" t="str">
        <f t="shared" si="721"/>
        <v>0003D0C0</v>
      </c>
      <c r="H1766" t="str">
        <f t="shared" si="733"/>
        <v>C2E9</v>
      </c>
      <c r="I1766" t="str">
        <f t="shared" si="734"/>
        <v/>
      </c>
      <c r="J1766" t="s">
        <v>7664</v>
      </c>
      <c r="K1766" t="str">
        <f t="shared" si="723"/>
        <v>E9C20000</v>
      </c>
      <c r="L1766" t="str">
        <f t="shared" si="724"/>
        <v>C0D00300</v>
      </c>
      <c r="M1766" t="str">
        <f t="shared" si="725"/>
        <v>E9C20000C0D00300</v>
      </c>
      <c r="N1766" t="str">
        <f t="shared" si="726"/>
        <v>E9C2=麻</v>
      </c>
      <c r="P1766" s="2" t="s">
        <v>673</v>
      </c>
      <c r="Q1766" s="2" t="s">
        <v>6814</v>
      </c>
      <c r="R1766" t="str">
        <f t="shared" si="727"/>
        <v>B0C0=腊</v>
      </c>
    </row>
    <row r="1767" spans="1:18">
      <c r="A1767" s="2" t="s">
        <v>1780</v>
      </c>
      <c r="B1767" s="2" t="s">
        <v>7665</v>
      </c>
      <c r="C1767">
        <f t="shared" si="731"/>
        <v>2084</v>
      </c>
      <c r="D1767">
        <f t="shared" si="718"/>
        <v>1828</v>
      </c>
      <c r="E1767">
        <f t="shared" si="719"/>
        <v>1824</v>
      </c>
      <c r="F1767">
        <f t="shared" si="720"/>
        <v>233728</v>
      </c>
      <c r="G1767" t="str">
        <f t="shared" si="721"/>
        <v>0003D100</v>
      </c>
      <c r="H1767" t="str">
        <f t="shared" ref="H1767:H1776" si="735">MID($H$1,(ROW()-2)*4+1,4)</f>
        <v>C2EA</v>
      </c>
      <c r="I1767" t="str">
        <f t="shared" si="734"/>
        <v/>
      </c>
      <c r="J1767" t="s">
        <v>7666</v>
      </c>
      <c r="K1767" t="str">
        <f t="shared" si="723"/>
        <v>EAC20000</v>
      </c>
      <c r="L1767" t="str">
        <f t="shared" si="724"/>
        <v>00D10300</v>
      </c>
      <c r="M1767" t="str">
        <f t="shared" si="725"/>
        <v>EAC2000000D10300</v>
      </c>
      <c r="N1767" t="str">
        <f t="shared" si="726"/>
        <v>EAC2=玛</v>
      </c>
      <c r="P1767" s="2" t="s">
        <v>1154</v>
      </c>
      <c r="Q1767" s="2" t="s">
        <v>6817</v>
      </c>
      <c r="R1767" t="str">
        <f t="shared" si="727"/>
        <v>B1C0=辣</v>
      </c>
    </row>
    <row r="1768" spans="1:18">
      <c r="A1768" s="2" t="s">
        <v>7667</v>
      </c>
      <c r="B1768" s="2" t="s">
        <v>7668</v>
      </c>
      <c r="C1768">
        <f t="shared" si="731"/>
        <v>2085</v>
      </c>
      <c r="D1768">
        <f t="shared" si="718"/>
        <v>1829</v>
      </c>
      <c r="E1768">
        <f t="shared" si="719"/>
        <v>1824</v>
      </c>
      <c r="F1768">
        <f t="shared" si="720"/>
        <v>233792</v>
      </c>
      <c r="G1768" t="str">
        <f t="shared" si="721"/>
        <v>0003D140</v>
      </c>
      <c r="H1768" t="str">
        <f t="shared" si="735"/>
        <v>C2EB</v>
      </c>
      <c r="I1768" t="str">
        <f t="shared" si="734"/>
        <v/>
      </c>
      <c r="J1768" t="s">
        <v>7669</v>
      </c>
      <c r="K1768" t="str">
        <f t="shared" si="723"/>
        <v>EBC20000</v>
      </c>
      <c r="L1768" t="str">
        <f t="shared" si="724"/>
        <v>40D10300</v>
      </c>
      <c r="M1768" t="str">
        <f t="shared" si="725"/>
        <v>EBC2000040D10300</v>
      </c>
      <c r="N1768" t="str">
        <f t="shared" si="726"/>
        <v>EBC2=码</v>
      </c>
      <c r="P1768" s="2" t="s">
        <v>1705</v>
      </c>
      <c r="Q1768" s="2" t="s">
        <v>6820</v>
      </c>
      <c r="R1768" t="str">
        <f t="shared" si="727"/>
        <v>B2C0=啦</v>
      </c>
    </row>
    <row r="1769" spans="1:18">
      <c r="A1769" s="2" t="s">
        <v>7670</v>
      </c>
      <c r="B1769" s="2" t="s">
        <v>7671</v>
      </c>
      <c r="C1769">
        <f t="shared" si="731"/>
        <v>2086</v>
      </c>
      <c r="D1769">
        <f t="shared" si="718"/>
        <v>1830</v>
      </c>
      <c r="E1769">
        <f t="shared" si="719"/>
        <v>1824</v>
      </c>
      <c r="F1769">
        <f t="shared" si="720"/>
        <v>233856</v>
      </c>
      <c r="G1769" t="str">
        <f t="shared" si="721"/>
        <v>0003D180</v>
      </c>
      <c r="H1769" t="str">
        <f t="shared" si="735"/>
        <v>C2EC</v>
      </c>
      <c r="I1769" t="str">
        <f t="shared" si="734"/>
        <v/>
      </c>
      <c r="J1769" t="s">
        <v>7672</v>
      </c>
      <c r="K1769" t="str">
        <f t="shared" si="723"/>
        <v>ECC20000</v>
      </c>
      <c r="L1769" t="str">
        <f t="shared" si="724"/>
        <v>80D10300</v>
      </c>
      <c r="M1769" t="str">
        <f t="shared" si="725"/>
        <v>ECC2000080D10300</v>
      </c>
      <c r="N1769" t="str">
        <f t="shared" si="726"/>
        <v>ECC2=蚂</v>
      </c>
      <c r="P1769" s="2" t="s">
        <v>2248</v>
      </c>
      <c r="Q1769" s="2" t="s">
        <v>6823</v>
      </c>
      <c r="R1769" t="str">
        <f t="shared" si="727"/>
        <v>B3C0=莱</v>
      </c>
    </row>
    <row r="1770" spans="1:18">
      <c r="A1770" s="2" t="s">
        <v>1786</v>
      </c>
      <c r="B1770" s="2" t="s">
        <v>7673</v>
      </c>
      <c r="C1770">
        <f t="shared" si="731"/>
        <v>2087</v>
      </c>
      <c r="D1770">
        <f t="shared" si="718"/>
        <v>1831</v>
      </c>
      <c r="E1770">
        <f t="shared" si="719"/>
        <v>1824</v>
      </c>
      <c r="F1770">
        <f t="shared" si="720"/>
        <v>233920</v>
      </c>
      <c r="G1770" t="str">
        <f t="shared" si="721"/>
        <v>0003D1C0</v>
      </c>
      <c r="H1770" t="str">
        <f t="shared" si="735"/>
        <v>C2ED</v>
      </c>
      <c r="I1770" t="str">
        <f t="shared" si="734"/>
        <v/>
      </c>
      <c r="J1770" t="s">
        <v>7674</v>
      </c>
      <c r="K1770" t="str">
        <f t="shared" si="723"/>
        <v>EDC20000</v>
      </c>
      <c r="L1770" t="str">
        <f t="shared" si="724"/>
        <v>C0D10300</v>
      </c>
      <c r="M1770" t="str">
        <f t="shared" si="725"/>
        <v>EDC20000C0D10300</v>
      </c>
      <c r="N1770" t="str">
        <f t="shared" si="726"/>
        <v>EDC2=马</v>
      </c>
      <c r="P1770" s="2" t="s">
        <v>2776</v>
      </c>
      <c r="Q1770" s="2" t="s">
        <v>6826</v>
      </c>
      <c r="R1770" t="str">
        <f t="shared" si="727"/>
        <v>B4C0=来</v>
      </c>
    </row>
    <row r="1771" spans="1:18">
      <c r="A1771" s="2" t="s">
        <v>7675</v>
      </c>
      <c r="B1771" s="2" t="s">
        <v>7676</v>
      </c>
      <c r="C1771">
        <f t="shared" si="731"/>
        <v>2088</v>
      </c>
      <c r="D1771">
        <f t="shared" si="718"/>
        <v>1832</v>
      </c>
      <c r="E1771">
        <f t="shared" si="719"/>
        <v>1824</v>
      </c>
      <c r="F1771">
        <f t="shared" si="720"/>
        <v>233984</v>
      </c>
      <c r="G1771" t="str">
        <f t="shared" si="721"/>
        <v>0003D200</v>
      </c>
      <c r="H1771" t="str">
        <f t="shared" si="735"/>
        <v>C2EE</v>
      </c>
      <c r="I1771" t="str">
        <f t="shared" ref="I1771:I1780" si="736">MID($I$1,(ROW()-2)*4+1,4)</f>
        <v/>
      </c>
      <c r="J1771" t="s">
        <v>7677</v>
      </c>
      <c r="K1771" t="str">
        <f t="shared" si="723"/>
        <v>EEC20000</v>
      </c>
      <c r="L1771" t="str">
        <f t="shared" si="724"/>
        <v>00D20300</v>
      </c>
      <c r="M1771" t="str">
        <f t="shared" si="725"/>
        <v>EEC2000000D20300</v>
      </c>
      <c r="N1771" t="str">
        <f t="shared" si="726"/>
        <v>EEC2=骂</v>
      </c>
      <c r="P1771" s="2" t="s">
        <v>3151</v>
      </c>
      <c r="Q1771" s="2" t="s">
        <v>6829</v>
      </c>
      <c r="R1771" t="str">
        <f t="shared" si="727"/>
        <v>B5C0=赖</v>
      </c>
    </row>
    <row r="1772" spans="1:18">
      <c r="A1772" s="2" t="s">
        <v>7678</v>
      </c>
      <c r="B1772" s="2" t="s">
        <v>7679</v>
      </c>
      <c r="C1772">
        <f t="shared" si="731"/>
        <v>2089</v>
      </c>
      <c r="D1772">
        <f t="shared" si="718"/>
        <v>1833</v>
      </c>
      <c r="E1772">
        <f t="shared" si="719"/>
        <v>1824</v>
      </c>
      <c r="F1772">
        <f t="shared" si="720"/>
        <v>234048</v>
      </c>
      <c r="G1772" t="str">
        <f t="shared" si="721"/>
        <v>0003D240</v>
      </c>
      <c r="H1772" t="str">
        <f t="shared" si="735"/>
        <v>C2EF</v>
      </c>
      <c r="I1772" t="str">
        <f t="shared" si="736"/>
        <v/>
      </c>
      <c r="J1772" t="s">
        <v>7680</v>
      </c>
      <c r="K1772" t="str">
        <f t="shared" si="723"/>
        <v>EFC20000</v>
      </c>
      <c r="L1772" t="str">
        <f t="shared" si="724"/>
        <v>40D20300</v>
      </c>
      <c r="M1772" t="str">
        <f t="shared" si="725"/>
        <v>EFC2000040D20300</v>
      </c>
      <c r="N1772" t="str">
        <f t="shared" si="726"/>
        <v>EFC2=嘛</v>
      </c>
      <c r="P1772" s="2" t="s">
        <v>3498</v>
      </c>
      <c r="Q1772" s="2" t="s">
        <v>6832</v>
      </c>
      <c r="R1772" t="str">
        <f t="shared" si="727"/>
        <v>B6C0=蓝</v>
      </c>
    </row>
    <row r="1773" spans="1:18">
      <c r="A1773" s="2" t="s">
        <v>7681</v>
      </c>
      <c r="B1773" s="2" t="s">
        <v>7682</v>
      </c>
      <c r="C1773">
        <f t="shared" si="731"/>
        <v>2090</v>
      </c>
      <c r="D1773">
        <f t="shared" si="718"/>
        <v>1834</v>
      </c>
      <c r="E1773">
        <f t="shared" si="719"/>
        <v>1824</v>
      </c>
      <c r="F1773">
        <f t="shared" si="720"/>
        <v>234112</v>
      </c>
      <c r="G1773" t="str">
        <f t="shared" si="721"/>
        <v>0003D280</v>
      </c>
      <c r="H1773" t="str">
        <f t="shared" si="735"/>
        <v>C2F0</v>
      </c>
      <c r="I1773" t="str">
        <f t="shared" si="736"/>
        <v/>
      </c>
      <c r="J1773" t="s">
        <v>7683</v>
      </c>
      <c r="K1773" t="str">
        <f t="shared" si="723"/>
        <v>F0C20000</v>
      </c>
      <c r="L1773" t="str">
        <f t="shared" si="724"/>
        <v>80D20300</v>
      </c>
      <c r="M1773" t="str">
        <f t="shared" si="725"/>
        <v>F0C2000080D20300</v>
      </c>
      <c r="N1773" t="str">
        <f t="shared" si="726"/>
        <v>F0C2=吗</v>
      </c>
      <c r="P1773" s="2" t="s">
        <v>3843</v>
      </c>
      <c r="Q1773" s="2" t="s">
        <v>6835</v>
      </c>
      <c r="R1773" t="str">
        <f t="shared" si="727"/>
        <v>B7C0=婪</v>
      </c>
    </row>
    <row r="1774" spans="1:18">
      <c r="A1774" s="2" t="s">
        <v>7684</v>
      </c>
      <c r="B1774" s="2" t="s">
        <v>7685</v>
      </c>
      <c r="C1774">
        <f t="shared" si="731"/>
        <v>2091</v>
      </c>
      <c r="D1774">
        <f t="shared" si="718"/>
        <v>1835</v>
      </c>
      <c r="E1774">
        <f t="shared" si="719"/>
        <v>1824</v>
      </c>
      <c r="F1774">
        <f t="shared" si="720"/>
        <v>234176</v>
      </c>
      <c r="G1774" t="str">
        <f t="shared" si="721"/>
        <v>0003D2C0</v>
      </c>
      <c r="H1774" t="str">
        <f t="shared" si="735"/>
        <v>C2F1</v>
      </c>
      <c r="I1774" t="str">
        <f t="shared" si="736"/>
        <v/>
      </c>
      <c r="J1774" t="s">
        <v>7686</v>
      </c>
      <c r="K1774" t="str">
        <f t="shared" si="723"/>
        <v>F1C20000</v>
      </c>
      <c r="L1774" t="str">
        <f t="shared" si="724"/>
        <v>C0D20300</v>
      </c>
      <c r="M1774" t="str">
        <f t="shared" si="725"/>
        <v>F1C20000C0D20300</v>
      </c>
      <c r="N1774" t="str">
        <f t="shared" si="726"/>
        <v>F1C2=埋</v>
      </c>
      <c r="P1774" s="2" t="s">
        <v>4187</v>
      </c>
      <c r="Q1774" s="2" t="s">
        <v>6838</v>
      </c>
      <c r="R1774" t="str">
        <f t="shared" si="727"/>
        <v>B8C0=栏</v>
      </c>
    </row>
    <row r="1775" spans="1:18">
      <c r="A1775" s="2" t="s">
        <v>7687</v>
      </c>
      <c r="B1775" s="2" t="s">
        <v>7688</v>
      </c>
      <c r="C1775">
        <f t="shared" si="731"/>
        <v>2092</v>
      </c>
      <c r="D1775">
        <f t="shared" si="718"/>
        <v>1836</v>
      </c>
      <c r="E1775">
        <f t="shared" si="719"/>
        <v>1824</v>
      </c>
      <c r="F1775">
        <f t="shared" si="720"/>
        <v>234240</v>
      </c>
      <c r="G1775" t="str">
        <f t="shared" si="721"/>
        <v>0003D300</v>
      </c>
      <c r="H1775" t="str">
        <f t="shared" si="735"/>
        <v>C2F2</v>
      </c>
      <c r="I1775" t="str">
        <f t="shared" si="736"/>
        <v/>
      </c>
      <c r="J1775" t="s">
        <v>7689</v>
      </c>
      <c r="K1775" t="str">
        <f t="shared" si="723"/>
        <v>F2C20000</v>
      </c>
      <c r="L1775" t="str">
        <f t="shared" si="724"/>
        <v>00D30300</v>
      </c>
      <c r="M1775" t="str">
        <f t="shared" si="725"/>
        <v>F2C2000000D30300</v>
      </c>
      <c r="N1775" t="str">
        <f t="shared" si="726"/>
        <v>F2C2=买</v>
      </c>
      <c r="P1775" s="2" t="s">
        <v>4525</v>
      </c>
      <c r="Q1775" s="2" t="s">
        <v>6841</v>
      </c>
      <c r="R1775" t="str">
        <f t="shared" si="727"/>
        <v>B9C0=拦</v>
      </c>
    </row>
    <row r="1776" spans="1:18">
      <c r="A1776" s="2" t="s">
        <v>7690</v>
      </c>
      <c r="B1776" s="2" t="s">
        <v>7691</v>
      </c>
      <c r="C1776">
        <f t="shared" si="731"/>
        <v>2093</v>
      </c>
      <c r="D1776">
        <f t="shared" si="718"/>
        <v>1837</v>
      </c>
      <c r="E1776">
        <f t="shared" si="719"/>
        <v>1824</v>
      </c>
      <c r="F1776">
        <f t="shared" si="720"/>
        <v>234304</v>
      </c>
      <c r="G1776" t="str">
        <f t="shared" si="721"/>
        <v>0003D340</v>
      </c>
      <c r="H1776" t="str">
        <f t="shared" si="735"/>
        <v>C2F3</v>
      </c>
      <c r="I1776" t="str">
        <f t="shared" si="736"/>
        <v/>
      </c>
      <c r="J1776" t="s">
        <v>7692</v>
      </c>
      <c r="K1776" t="str">
        <f t="shared" si="723"/>
        <v>F3C20000</v>
      </c>
      <c r="L1776" t="str">
        <f t="shared" si="724"/>
        <v>40D30300</v>
      </c>
      <c r="M1776" t="str">
        <f t="shared" si="725"/>
        <v>F3C2000040D30300</v>
      </c>
      <c r="N1776" t="str">
        <f t="shared" si="726"/>
        <v>F3C2=麦</v>
      </c>
      <c r="P1776" s="2" t="s">
        <v>1618</v>
      </c>
      <c r="Q1776" s="2" t="s">
        <v>1619</v>
      </c>
      <c r="R1776" t="str">
        <f t="shared" si="727"/>
        <v>BAC0=篮</v>
      </c>
    </row>
    <row r="1777" spans="1:18">
      <c r="A1777" s="2" t="s">
        <v>7693</v>
      </c>
      <c r="B1777" s="2" t="s">
        <v>7694</v>
      </c>
      <c r="C1777">
        <f t="shared" si="731"/>
        <v>2094</v>
      </c>
      <c r="D1777">
        <f t="shared" si="718"/>
        <v>1838</v>
      </c>
      <c r="E1777">
        <f t="shared" si="719"/>
        <v>1824</v>
      </c>
      <c r="F1777">
        <f t="shared" si="720"/>
        <v>234368</v>
      </c>
      <c r="G1777" t="str">
        <f t="shared" si="721"/>
        <v>0003D380</v>
      </c>
      <c r="H1777" t="str">
        <f t="shared" ref="H1777:H1786" si="737">MID($H$1,(ROW()-2)*4+1,4)</f>
        <v>C2F4</v>
      </c>
      <c r="I1777" t="str">
        <f t="shared" si="736"/>
        <v/>
      </c>
      <c r="J1777" t="s">
        <v>7695</v>
      </c>
      <c r="K1777" t="str">
        <f t="shared" si="723"/>
        <v>F4C20000</v>
      </c>
      <c r="L1777" t="str">
        <f t="shared" si="724"/>
        <v>80D30300</v>
      </c>
      <c r="M1777" t="str">
        <f t="shared" si="725"/>
        <v>F4C2000080D30300</v>
      </c>
      <c r="N1777" t="str">
        <f t="shared" si="726"/>
        <v>F4C2=卖</v>
      </c>
      <c r="P1777" s="2" t="s">
        <v>5201</v>
      </c>
      <c r="Q1777" s="2" t="s">
        <v>6846</v>
      </c>
      <c r="R1777" t="str">
        <f t="shared" si="727"/>
        <v>BBC0=阑</v>
      </c>
    </row>
    <row r="1778" spans="1:18">
      <c r="A1778" s="2" t="s">
        <v>7696</v>
      </c>
      <c r="B1778" s="2" t="s">
        <v>7697</v>
      </c>
      <c r="C1778">
        <f t="shared" si="731"/>
        <v>2095</v>
      </c>
      <c r="D1778">
        <f t="shared" si="718"/>
        <v>1839</v>
      </c>
      <c r="E1778">
        <f t="shared" si="719"/>
        <v>1824</v>
      </c>
      <c r="F1778">
        <f t="shared" si="720"/>
        <v>234432</v>
      </c>
      <c r="G1778" t="str">
        <f t="shared" si="721"/>
        <v>0003D3C0</v>
      </c>
      <c r="H1778" t="str">
        <f t="shared" si="737"/>
        <v>C2F5</v>
      </c>
      <c r="I1778" t="str">
        <f t="shared" si="736"/>
        <v/>
      </c>
      <c r="J1778" t="s">
        <v>7698</v>
      </c>
      <c r="K1778" t="str">
        <f t="shared" si="723"/>
        <v>F5C20000</v>
      </c>
      <c r="L1778" t="str">
        <f t="shared" si="724"/>
        <v>C0D30300</v>
      </c>
      <c r="M1778" t="str">
        <f t="shared" si="725"/>
        <v>F5C20000C0D30300</v>
      </c>
      <c r="N1778" t="str">
        <f t="shared" si="726"/>
        <v>F5C2=迈</v>
      </c>
      <c r="P1778" s="2" t="s">
        <v>5533</v>
      </c>
      <c r="Q1778" s="2" t="s">
        <v>6849</v>
      </c>
      <c r="R1778" t="str">
        <f t="shared" si="727"/>
        <v>BCC0=兰</v>
      </c>
    </row>
    <row r="1779" spans="1:18">
      <c r="A1779" s="2" t="s">
        <v>7699</v>
      </c>
      <c r="B1779" s="2" t="s">
        <v>7700</v>
      </c>
      <c r="C1779">
        <f t="shared" si="731"/>
        <v>2096</v>
      </c>
      <c r="D1779">
        <f t="shared" si="718"/>
        <v>1840</v>
      </c>
      <c r="E1779">
        <f t="shared" si="719"/>
        <v>1840</v>
      </c>
      <c r="F1779">
        <f t="shared" si="720"/>
        <v>235520</v>
      </c>
      <c r="G1779" t="str">
        <f t="shared" si="721"/>
        <v>0003D800</v>
      </c>
      <c r="H1779" t="str">
        <f t="shared" si="737"/>
        <v>C2F6</v>
      </c>
      <c r="I1779" t="str">
        <f t="shared" si="736"/>
        <v/>
      </c>
      <c r="J1779" t="s">
        <v>7701</v>
      </c>
      <c r="K1779" t="str">
        <f t="shared" si="723"/>
        <v>F6C20000</v>
      </c>
      <c r="L1779" t="str">
        <f t="shared" si="724"/>
        <v>00D80300</v>
      </c>
      <c r="M1779" t="str">
        <f t="shared" si="725"/>
        <v>F6C2000000D80300</v>
      </c>
      <c r="N1779" t="str">
        <f t="shared" si="726"/>
        <v>F6C2=脉</v>
      </c>
      <c r="P1779" s="2" t="s">
        <v>5870</v>
      </c>
      <c r="Q1779" s="2" t="s">
        <v>6852</v>
      </c>
      <c r="R1779" t="str">
        <f t="shared" si="727"/>
        <v>BDC0=澜</v>
      </c>
    </row>
    <row r="1780" spans="1:18">
      <c r="A1780" s="2" t="s">
        <v>7702</v>
      </c>
      <c r="B1780" s="2" t="s">
        <v>7703</v>
      </c>
      <c r="C1780">
        <f t="shared" si="731"/>
        <v>2097</v>
      </c>
      <c r="D1780">
        <f t="shared" si="718"/>
        <v>1841</v>
      </c>
      <c r="E1780">
        <f t="shared" si="719"/>
        <v>1840</v>
      </c>
      <c r="F1780">
        <f t="shared" si="720"/>
        <v>235584</v>
      </c>
      <c r="G1780" t="str">
        <f t="shared" si="721"/>
        <v>0003D840</v>
      </c>
      <c r="H1780" t="str">
        <f t="shared" si="737"/>
        <v>C2F7</v>
      </c>
      <c r="I1780" t="str">
        <f t="shared" si="736"/>
        <v/>
      </c>
      <c r="J1780" t="s">
        <v>7704</v>
      </c>
      <c r="K1780" t="str">
        <f t="shared" si="723"/>
        <v>F7C20000</v>
      </c>
      <c r="L1780" t="str">
        <f t="shared" si="724"/>
        <v>40D80300</v>
      </c>
      <c r="M1780" t="str">
        <f t="shared" si="725"/>
        <v>F7C2000040D80300</v>
      </c>
      <c r="N1780" t="str">
        <f t="shared" si="726"/>
        <v>F7C2=瞒</v>
      </c>
      <c r="P1780" s="2" t="s">
        <v>6204</v>
      </c>
      <c r="Q1780" s="2" t="s">
        <v>6855</v>
      </c>
      <c r="R1780" t="str">
        <f t="shared" si="727"/>
        <v>BEC0=谰</v>
      </c>
    </row>
    <row r="1781" spans="1:18">
      <c r="A1781" s="2" t="s">
        <v>7705</v>
      </c>
      <c r="B1781" s="2" t="s">
        <v>7706</v>
      </c>
      <c r="C1781">
        <f t="shared" si="731"/>
        <v>2098</v>
      </c>
      <c r="D1781">
        <f t="shared" si="718"/>
        <v>1842</v>
      </c>
      <c r="E1781">
        <f t="shared" si="719"/>
        <v>1840</v>
      </c>
      <c r="F1781">
        <f t="shared" si="720"/>
        <v>235648</v>
      </c>
      <c r="G1781" t="str">
        <f t="shared" si="721"/>
        <v>0003D880</v>
      </c>
      <c r="H1781" t="str">
        <f t="shared" si="737"/>
        <v>C2F8</v>
      </c>
      <c r="I1781" t="str">
        <f t="shared" ref="I1781:I1790" si="738">MID($I$1,(ROW()-2)*4+1,4)</f>
        <v/>
      </c>
      <c r="J1781" t="s">
        <v>7707</v>
      </c>
      <c r="K1781" t="str">
        <f t="shared" si="723"/>
        <v>F8C20000</v>
      </c>
      <c r="L1781" t="str">
        <f t="shared" si="724"/>
        <v>80D80300</v>
      </c>
      <c r="M1781" t="str">
        <f t="shared" si="725"/>
        <v>F8C2000080D80300</v>
      </c>
      <c r="N1781" t="str">
        <f t="shared" si="726"/>
        <v>F8C2=馒</v>
      </c>
      <c r="P1781" s="2" t="s">
        <v>6532</v>
      </c>
      <c r="Q1781" s="2" t="s">
        <v>6859</v>
      </c>
      <c r="R1781" t="str">
        <f t="shared" si="727"/>
        <v>BFC0=揽</v>
      </c>
    </row>
    <row r="1782" spans="1:18">
      <c r="A1782" s="2" t="s">
        <v>7708</v>
      </c>
      <c r="B1782" s="2" t="s">
        <v>7709</v>
      </c>
      <c r="C1782">
        <f t="shared" si="731"/>
        <v>2099</v>
      </c>
      <c r="D1782">
        <f t="shared" si="718"/>
        <v>1843</v>
      </c>
      <c r="E1782">
        <f t="shared" si="719"/>
        <v>1840</v>
      </c>
      <c r="F1782">
        <f t="shared" si="720"/>
        <v>235712</v>
      </c>
      <c r="G1782" t="str">
        <f t="shared" si="721"/>
        <v>0003D8C0</v>
      </c>
      <c r="H1782" t="str">
        <f t="shared" si="737"/>
        <v>C2F9</v>
      </c>
      <c r="I1782" t="str">
        <f t="shared" si="738"/>
        <v/>
      </c>
      <c r="J1782" t="s">
        <v>7710</v>
      </c>
      <c r="K1782" t="str">
        <f t="shared" si="723"/>
        <v>F9C20000</v>
      </c>
      <c r="L1782" t="str">
        <f t="shared" si="724"/>
        <v>C0D80300</v>
      </c>
      <c r="M1782" t="str">
        <f t="shared" si="725"/>
        <v>F9C20000C0D80300</v>
      </c>
      <c r="N1782" t="str">
        <f t="shared" si="726"/>
        <v>F9C2=蛮</v>
      </c>
      <c r="P1782" s="2" t="s">
        <v>6865</v>
      </c>
      <c r="Q1782" s="2" t="s">
        <v>6863</v>
      </c>
      <c r="R1782" t="str">
        <f t="shared" si="727"/>
        <v>C0C0=览</v>
      </c>
    </row>
    <row r="1783" spans="1:18">
      <c r="A1783" s="2" t="s">
        <v>7711</v>
      </c>
      <c r="B1783" s="2" t="s">
        <v>7712</v>
      </c>
      <c r="C1783">
        <f t="shared" si="731"/>
        <v>2100</v>
      </c>
      <c r="D1783">
        <f t="shared" si="718"/>
        <v>1844</v>
      </c>
      <c r="E1783">
        <f t="shared" si="719"/>
        <v>1840</v>
      </c>
      <c r="F1783">
        <f t="shared" si="720"/>
        <v>235776</v>
      </c>
      <c r="G1783" t="str">
        <f t="shared" si="721"/>
        <v>0003D900</v>
      </c>
      <c r="H1783" t="str">
        <f t="shared" si="737"/>
        <v>C2FA</v>
      </c>
      <c r="I1783" t="str">
        <f t="shared" si="738"/>
        <v/>
      </c>
      <c r="J1783" t="s">
        <v>7713</v>
      </c>
      <c r="K1783" t="str">
        <f t="shared" si="723"/>
        <v>FAC20000</v>
      </c>
      <c r="L1783" t="str">
        <f t="shared" si="724"/>
        <v>00D90300</v>
      </c>
      <c r="M1783" t="str">
        <f t="shared" si="725"/>
        <v>FAC2000000D90300</v>
      </c>
      <c r="N1783" t="str">
        <f t="shared" si="726"/>
        <v>FAC2=满</v>
      </c>
      <c r="P1783" s="2" t="s">
        <v>1624</v>
      </c>
      <c r="Q1783" s="2" t="s">
        <v>1625</v>
      </c>
      <c r="R1783" t="str">
        <f t="shared" si="727"/>
        <v>C1C0=懒</v>
      </c>
    </row>
    <row r="1784" spans="1:18">
      <c r="A1784" s="2" t="s">
        <v>7714</v>
      </c>
      <c r="B1784" s="2" t="s">
        <v>7715</v>
      </c>
      <c r="C1784">
        <f t="shared" si="731"/>
        <v>2101</v>
      </c>
      <c r="D1784">
        <f t="shared" si="718"/>
        <v>1845</v>
      </c>
      <c r="E1784">
        <f t="shared" si="719"/>
        <v>1840</v>
      </c>
      <c r="F1784">
        <f t="shared" si="720"/>
        <v>235840</v>
      </c>
      <c r="G1784" t="str">
        <f t="shared" si="721"/>
        <v>0003D940</v>
      </c>
      <c r="H1784" t="str">
        <f t="shared" si="737"/>
        <v>C2FB</v>
      </c>
      <c r="I1784" t="str">
        <f t="shared" si="738"/>
        <v/>
      </c>
      <c r="J1784" t="s">
        <v>7716</v>
      </c>
      <c r="K1784" t="str">
        <f t="shared" si="723"/>
        <v>FBC20000</v>
      </c>
      <c r="L1784" t="str">
        <f t="shared" si="724"/>
        <v>40D90300</v>
      </c>
      <c r="M1784" t="str">
        <f t="shared" si="725"/>
        <v>FBC2000040D90300</v>
      </c>
      <c r="N1784" t="str">
        <f t="shared" si="726"/>
        <v>FBC2=蔓</v>
      </c>
      <c r="P1784" s="2" t="s">
        <v>7509</v>
      </c>
      <c r="Q1784" s="2" t="s">
        <v>6870</v>
      </c>
      <c r="R1784" t="str">
        <f t="shared" si="727"/>
        <v>C2C0=缆</v>
      </c>
    </row>
    <row r="1785" spans="1:18">
      <c r="A1785" s="2" t="s">
        <v>7717</v>
      </c>
      <c r="B1785" s="2" t="s">
        <v>7718</v>
      </c>
      <c r="C1785">
        <f t="shared" si="731"/>
        <v>2102</v>
      </c>
      <c r="D1785">
        <f t="shared" si="718"/>
        <v>1846</v>
      </c>
      <c r="E1785">
        <f t="shared" si="719"/>
        <v>1840</v>
      </c>
      <c r="F1785">
        <f t="shared" si="720"/>
        <v>235904</v>
      </c>
      <c r="G1785" t="str">
        <f t="shared" si="721"/>
        <v>0003D980</v>
      </c>
      <c r="H1785" t="str">
        <f t="shared" si="737"/>
        <v>C2FC</v>
      </c>
      <c r="I1785" t="str">
        <f t="shared" si="738"/>
        <v/>
      </c>
      <c r="J1785" t="s">
        <v>7719</v>
      </c>
      <c r="K1785" t="str">
        <f t="shared" si="723"/>
        <v>FCC20000</v>
      </c>
      <c r="L1785" t="str">
        <f t="shared" si="724"/>
        <v>80D90300</v>
      </c>
      <c r="M1785" t="str">
        <f t="shared" si="725"/>
        <v>FCC2000080D90300</v>
      </c>
      <c r="N1785" t="str">
        <f t="shared" si="726"/>
        <v>FCC2=曼</v>
      </c>
      <c r="P1785" s="2" t="s">
        <v>7720</v>
      </c>
      <c r="Q1785" s="2" t="s">
        <v>6874</v>
      </c>
      <c r="R1785" t="str">
        <f t="shared" si="727"/>
        <v>C3C0=烂</v>
      </c>
    </row>
    <row r="1786" spans="1:18">
      <c r="A1786" s="2" t="s">
        <v>7721</v>
      </c>
      <c r="B1786" s="2" t="s">
        <v>7722</v>
      </c>
      <c r="C1786">
        <f t="shared" si="731"/>
        <v>2103</v>
      </c>
      <c r="D1786">
        <f t="shared" si="718"/>
        <v>1847</v>
      </c>
      <c r="E1786">
        <f t="shared" si="719"/>
        <v>1840</v>
      </c>
      <c r="F1786">
        <f t="shared" si="720"/>
        <v>235968</v>
      </c>
      <c r="G1786" t="str">
        <f t="shared" si="721"/>
        <v>0003D9C0</v>
      </c>
      <c r="H1786" t="str">
        <f t="shared" si="737"/>
        <v>C2FD</v>
      </c>
      <c r="I1786" t="str">
        <f t="shared" si="738"/>
        <v/>
      </c>
      <c r="J1786" t="s">
        <v>7723</v>
      </c>
      <c r="K1786" t="str">
        <f t="shared" si="723"/>
        <v>FDC20000</v>
      </c>
      <c r="L1786" t="str">
        <f t="shared" si="724"/>
        <v>C0D90300</v>
      </c>
      <c r="M1786" t="str">
        <f t="shared" si="725"/>
        <v>FDC20000C0D90300</v>
      </c>
      <c r="N1786" t="str">
        <f t="shared" si="726"/>
        <v>FDC2=慢</v>
      </c>
      <c r="P1786" s="2" t="s">
        <v>7724</v>
      </c>
      <c r="Q1786" s="2" t="s">
        <v>6877</v>
      </c>
      <c r="R1786" t="str">
        <f t="shared" si="727"/>
        <v>C4C0=滥</v>
      </c>
    </row>
    <row r="1787" spans="1:18">
      <c r="A1787" s="2" t="s">
        <v>7725</v>
      </c>
      <c r="B1787" s="2" t="s">
        <v>7726</v>
      </c>
      <c r="C1787">
        <f t="shared" si="731"/>
        <v>2104</v>
      </c>
      <c r="D1787">
        <f t="shared" si="718"/>
        <v>1848</v>
      </c>
      <c r="E1787">
        <f t="shared" si="719"/>
        <v>1840</v>
      </c>
      <c r="F1787">
        <f t="shared" si="720"/>
        <v>236032</v>
      </c>
      <c r="G1787" t="str">
        <f t="shared" si="721"/>
        <v>0003DA00</v>
      </c>
      <c r="H1787" t="str">
        <f t="shared" ref="H1787:H1796" si="739">MID($H$1,(ROW()-2)*4+1,4)</f>
        <v>C2FE</v>
      </c>
      <c r="I1787" t="str">
        <f t="shared" si="738"/>
        <v/>
      </c>
      <c r="J1787" t="s">
        <v>7727</v>
      </c>
      <c r="K1787" t="str">
        <f t="shared" si="723"/>
        <v>FEC20000</v>
      </c>
      <c r="L1787" t="str">
        <f t="shared" si="724"/>
        <v>00DA0300</v>
      </c>
      <c r="M1787" t="str">
        <f t="shared" si="725"/>
        <v>FEC2000000DA0300</v>
      </c>
      <c r="N1787" t="str">
        <f t="shared" si="726"/>
        <v>FEC2=漫</v>
      </c>
      <c r="P1787" s="2" t="s">
        <v>7728</v>
      </c>
      <c r="Q1787" s="2" t="s">
        <v>6881</v>
      </c>
      <c r="R1787" t="str">
        <f t="shared" si="727"/>
        <v>C5C0=琅</v>
      </c>
    </row>
    <row r="1788" spans="1:18">
      <c r="A1788" s="2" t="s">
        <v>7729</v>
      </c>
      <c r="B1788" s="2" t="s">
        <v>7730</v>
      </c>
      <c r="C1788">
        <f t="shared" si="731"/>
        <v>2105</v>
      </c>
      <c r="D1788">
        <f t="shared" si="718"/>
        <v>1849</v>
      </c>
      <c r="E1788">
        <f t="shared" si="719"/>
        <v>1840</v>
      </c>
      <c r="F1788">
        <f t="shared" si="720"/>
        <v>236096</v>
      </c>
      <c r="G1788" t="str">
        <f t="shared" si="721"/>
        <v>0003DA40</v>
      </c>
      <c r="H1788" t="str">
        <f t="shared" si="739"/>
        <v>C3A1</v>
      </c>
      <c r="I1788" t="str">
        <f t="shared" si="738"/>
        <v/>
      </c>
      <c r="J1788" t="s">
        <v>7731</v>
      </c>
      <c r="K1788" t="str">
        <f t="shared" si="723"/>
        <v>A1C30000</v>
      </c>
      <c r="L1788" t="str">
        <f t="shared" si="724"/>
        <v>40DA0300</v>
      </c>
      <c r="M1788" t="str">
        <f t="shared" si="725"/>
        <v>A1C3000040DA0300</v>
      </c>
      <c r="N1788" t="str">
        <f t="shared" si="726"/>
        <v>A1C3=谩</v>
      </c>
      <c r="P1788" s="2" t="s">
        <v>7732</v>
      </c>
      <c r="Q1788" s="2" t="s">
        <v>6885</v>
      </c>
      <c r="R1788" t="str">
        <f t="shared" si="727"/>
        <v>C6C0=榔</v>
      </c>
    </row>
    <row r="1789" spans="1:18">
      <c r="A1789" s="2" t="s">
        <v>7733</v>
      </c>
      <c r="B1789" s="2" t="s">
        <v>7734</v>
      </c>
      <c r="C1789">
        <f t="shared" si="731"/>
        <v>2106</v>
      </c>
      <c r="D1789">
        <f t="shared" si="718"/>
        <v>1850</v>
      </c>
      <c r="E1789">
        <f t="shared" si="719"/>
        <v>1840</v>
      </c>
      <c r="F1789">
        <f t="shared" si="720"/>
        <v>236160</v>
      </c>
      <c r="G1789" t="str">
        <f t="shared" si="721"/>
        <v>0003DA80</v>
      </c>
      <c r="H1789" t="str">
        <f t="shared" si="739"/>
        <v>C3A2</v>
      </c>
      <c r="I1789" t="str">
        <f t="shared" si="738"/>
        <v/>
      </c>
      <c r="J1789" t="s">
        <v>7735</v>
      </c>
      <c r="K1789" t="str">
        <f t="shared" si="723"/>
        <v>A2C30000</v>
      </c>
      <c r="L1789" t="str">
        <f t="shared" si="724"/>
        <v>80DA0300</v>
      </c>
      <c r="M1789" t="str">
        <f t="shared" si="725"/>
        <v>A2C3000080DA0300</v>
      </c>
      <c r="N1789" t="str">
        <f t="shared" si="726"/>
        <v>A2C3=芒</v>
      </c>
      <c r="P1789" s="2" t="s">
        <v>1630</v>
      </c>
      <c r="Q1789" s="2" t="s">
        <v>1631</v>
      </c>
      <c r="R1789" t="str">
        <f t="shared" si="727"/>
        <v>C7C0=狼</v>
      </c>
    </row>
    <row r="1790" spans="1:18">
      <c r="A1790" s="2" t="s">
        <v>7736</v>
      </c>
      <c r="B1790" s="2" t="s">
        <v>7737</v>
      </c>
      <c r="C1790">
        <f t="shared" si="731"/>
        <v>2107</v>
      </c>
      <c r="D1790">
        <f t="shared" si="718"/>
        <v>1851</v>
      </c>
      <c r="E1790">
        <f t="shared" si="719"/>
        <v>1840</v>
      </c>
      <c r="F1790">
        <f t="shared" si="720"/>
        <v>236224</v>
      </c>
      <c r="G1790" t="str">
        <f t="shared" si="721"/>
        <v>0003DAC0</v>
      </c>
      <c r="H1790" t="str">
        <f t="shared" si="739"/>
        <v>C3A3</v>
      </c>
      <c r="I1790" t="str">
        <f t="shared" si="738"/>
        <v/>
      </c>
      <c r="J1790" t="s">
        <v>7738</v>
      </c>
      <c r="K1790" t="str">
        <f t="shared" si="723"/>
        <v>A3C30000</v>
      </c>
      <c r="L1790" t="str">
        <f t="shared" si="724"/>
        <v>C0DA0300</v>
      </c>
      <c r="M1790" t="str">
        <f t="shared" si="725"/>
        <v>A3C30000C0DA0300</v>
      </c>
      <c r="N1790" t="str">
        <f t="shared" si="726"/>
        <v>A3C3=茫</v>
      </c>
      <c r="P1790" s="2" t="s">
        <v>7739</v>
      </c>
      <c r="Q1790" s="2" t="s">
        <v>6892</v>
      </c>
      <c r="R1790" t="str">
        <f t="shared" si="727"/>
        <v>C8C0=廊</v>
      </c>
    </row>
    <row r="1791" spans="1:18">
      <c r="A1791" s="2" t="s">
        <v>7740</v>
      </c>
      <c r="B1791" s="2" t="s">
        <v>7741</v>
      </c>
      <c r="C1791">
        <f t="shared" si="731"/>
        <v>2108</v>
      </c>
      <c r="D1791">
        <f t="shared" si="718"/>
        <v>1852</v>
      </c>
      <c r="E1791">
        <f t="shared" si="719"/>
        <v>1840</v>
      </c>
      <c r="F1791">
        <f t="shared" si="720"/>
        <v>236288</v>
      </c>
      <c r="G1791" t="str">
        <f t="shared" si="721"/>
        <v>0003DB00</v>
      </c>
      <c r="H1791" t="str">
        <f t="shared" si="739"/>
        <v>C3A4</v>
      </c>
      <c r="I1791" t="str">
        <f t="shared" ref="I1791:I1800" si="740">MID($I$1,(ROW()-2)*4+1,4)</f>
        <v/>
      </c>
      <c r="J1791" t="s">
        <v>7742</v>
      </c>
      <c r="K1791" t="str">
        <f t="shared" si="723"/>
        <v>A4C30000</v>
      </c>
      <c r="L1791" t="str">
        <f t="shared" si="724"/>
        <v>00DB0300</v>
      </c>
      <c r="M1791" t="str">
        <f t="shared" si="725"/>
        <v>A4C3000000DB0300</v>
      </c>
      <c r="N1791" t="str">
        <f t="shared" si="726"/>
        <v>A4C3=盲</v>
      </c>
      <c r="P1791" s="2" t="s">
        <v>7743</v>
      </c>
      <c r="Q1791" s="2" t="s">
        <v>6896</v>
      </c>
      <c r="R1791" t="str">
        <f t="shared" si="727"/>
        <v>C9C0=郎</v>
      </c>
    </row>
    <row r="1792" spans="1:18">
      <c r="A1792" s="2" t="s">
        <v>7744</v>
      </c>
      <c r="B1792" s="2" t="s">
        <v>7745</v>
      </c>
      <c r="C1792">
        <f t="shared" si="731"/>
        <v>2109</v>
      </c>
      <c r="D1792">
        <f t="shared" si="718"/>
        <v>1853</v>
      </c>
      <c r="E1792">
        <f t="shared" si="719"/>
        <v>1840</v>
      </c>
      <c r="F1792">
        <f t="shared" si="720"/>
        <v>236352</v>
      </c>
      <c r="G1792" t="str">
        <f t="shared" si="721"/>
        <v>0003DB40</v>
      </c>
      <c r="H1792" t="str">
        <f t="shared" si="739"/>
        <v>C3A5</v>
      </c>
      <c r="I1792" t="str">
        <f t="shared" si="740"/>
        <v/>
      </c>
      <c r="J1792" t="s">
        <v>7746</v>
      </c>
      <c r="K1792" t="str">
        <f t="shared" si="723"/>
        <v>A5C30000</v>
      </c>
      <c r="L1792" t="str">
        <f t="shared" si="724"/>
        <v>40DB0300</v>
      </c>
      <c r="M1792" t="str">
        <f t="shared" si="725"/>
        <v>A5C3000040DB0300</v>
      </c>
      <c r="N1792" t="str">
        <f t="shared" si="726"/>
        <v>A5C3=氓</v>
      </c>
      <c r="P1792" s="2" t="s">
        <v>7747</v>
      </c>
      <c r="Q1792" s="2" t="s">
        <v>6900</v>
      </c>
      <c r="R1792" t="str">
        <f t="shared" si="727"/>
        <v>CAC0=朗</v>
      </c>
    </row>
    <row r="1793" spans="1:18">
      <c r="A1793" s="2" t="s">
        <v>7748</v>
      </c>
      <c r="B1793" s="2" t="s">
        <v>7749</v>
      </c>
      <c r="C1793">
        <f t="shared" si="731"/>
        <v>2110</v>
      </c>
      <c r="D1793">
        <f t="shared" si="718"/>
        <v>1854</v>
      </c>
      <c r="E1793">
        <f t="shared" si="719"/>
        <v>1840</v>
      </c>
      <c r="F1793">
        <f t="shared" si="720"/>
        <v>236416</v>
      </c>
      <c r="G1793" t="str">
        <f t="shared" si="721"/>
        <v>0003DB80</v>
      </c>
      <c r="H1793" t="str">
        <f t="shared" si="739"/>
        <v>C3A6</v>
      </c>
      <c r="I1793" t="str">
        <f t="shared" si="740"/>
        <v/>
      </c>
      <c r="J1793" t="s">
        <v>7750</v>
      </c>
      <c r="K1793" t="str">
        <f t="shared" si="723"/>
        <v>A6C30000</v>
      </c>
      <c r="L1793" t="str">
        <f t="shared" si="724"/>
        <v>80DB0300</v>
      </c>
      <c r="M1793" t="str">
        <f t="shared" si="725"/>
        <v>A6C3000080DB0300</v>
      </c>
      <c r="N1793" t="str">
        <f t="shared" si="726"/>
        <v>A6C3=忙</v>
      </c>
      <c r="P1793" s="2" t="s">
        <v>7751</v>
      </c>
      <c r="Q1793" s="2" t="s">
        <v>6904</v>
      </c>
      <c r="R1793" t="str">
        <f t="shared" si="727"/>
        <v>CBC0=浪</v>
      </c>
    </row>
    <row r="1794" spans="1:18">
      <c r="A1794" s="2" t="s">
        <v>7752</v>
      </c>
      <c r="B1794" s="2" t="s">
        <v>7753</v>
      </c>
      <c r="C1794">
        <f t="shared" si="731"/>
        <v>2111</v>
      </c>
      <c r="D1794">
        <f t="shared" si="718"/>
        <v>1855</v>
      </c>
      <c r="E1794">
        <f t="shared" si="719"/>
        <v>1840</v>
      </c>
      <c r="F1794">
        <f t="shared" si="720"/>
        <v>236480</v>
      </c>
      <c r="G1794" t="str">
        <f t="shared" si="721"/>
        <v>0003DBC0</v>
      </c>
      <c r="H1794" t="str">
        <f t="shared" si="739"/>
        <v>C3A7</v>
      </c>
      <c r="I1794" t="str">
        <f t="shared" si="740"/>
        <v/>
      </c>
      <c r="J1794" t="s">
        <v>7754</v>
      </c>
      <c r="K1794" t="str">
        <f t="shared" si="723"/>
        <v>A7C30000</v>
      </c>
      <c r="L1794" t="str">
        <f t="shared" si="724"/>
        <v>C0DB0300</v>
      </c>
      <c r="M1794" t="str">
        <f t="shared" si="725"/>
        <v>A7C30000C0DB0300</v>
      </c>
      <c r="N1794" t="str">
        <f t="shared" si="726"/>
        <v>A7C3=莽</v>
      </c>
      <c r="P1794" s="2" t="s">
        <v>7755</v>
      </c>
      <c r="Q1794" s="2" t="s">
        <v>6907</v>
      </c>
      <c r="R1794" t="str">
        <f t="shared" si="727"/>
        <v>CCC0=捞</v>
      </c>
    </row>
    <row r="1795" spans="1:18">
      <c r="A1795" s="2" t="s">
        <v>1792</v>
      </c>
      <c r="B1795" s="2" t="s">
        <v>7756</v>
      </c>
      <c r="C1795">
        <f t="shared" si="731"/>
        <v>2112</v>
      </c>
      <c r="D1795">
        <f t="shared" ref="D1795:D1858" si="741">C1795-256</f>
        <v>1856</v>
      </c>
      <c r="E1795">
        <f t="shared" ref="E1795:E1858" si="742">INT(D1795/16)*16</f>
        <v>1856</v>
      </c>
      <c r="F1795">
        <f t="shared" ref="F1795:F1858" si="743">(D1795+E1795)*64</f>
        <v>237568</v>
      </c>
      <c r="G1795" t="str">
        <f t="shared" ref="G1795:G1858" si="744">DEC2HEX(F1795+16384,8)</f>
        <v>0003E000</v>
      </c>
      <c r="H1795" t="str">
        <f t="shared" si="739"/>
        <v>C3A8</v>
      </c>
      <c r="I1795" t="str">
        <f t="shared" si="740"/>
        <v/>
      </c>
      <c r="J1795" t="s">
        <v>7757</v>
      </c>
      <c r="K1795" t="str">
        <f t="shared" ref="K1795:K1858" si="745">MID(J1795,3,2)&amp;MID(J1795,1,2)&amp;"0000"</f>
        <v>A8C30000</v>
      </c>
      <c r="L1795" t="str">
        <f t="shared" ref="L1795:L1858" si="746">MID(G1795,7,2)&amp;MID(G1795,5,2)&amp;MID(G1795,3,2)&amp;MID(G1795,1,2)</f>
        <v>00E00300</v>
      </c>
      <c r="M1795" t="str">
        <f t="shared" ref="M1795:M1858" si="747">K1795&amp;L1795</f>
        <v>A8C3000000E00300</v>
      </c>
      <c r="N1795" t="str">
        <f t="shared" ref="N1795:N1858" si="748">MID(J1795,3,2)&amp;MID(J1795,1,2)&amp;"="&amp;A1795</f>
        <v>A8C3=猫</v>
      </c>
      <c r="P1795" s="2" t="s">
        <v>7758</v>
      </c>
      <c r="Q1795" s="2" t="s">
        <v>6911</v>
      </c>
      <c r="R1795" t="str">
        <f t="shared" ref="R1795:R1858" si="749">P1795&amp;"="&amp;Q1795</f>
        <v>CDC0=劳</v>
      </c>
    </row>
    <row r="1796" spans="1:18">
      <c r="A1796" s="2" t="s">
        <v>7759</v>
      </c>
      <c r="B1796" s="2" t="s">
        <v>7760</v>
      </c>
      <c r="C1796">
        <f t="shared" si="731"/>
        <v>2113</v>
      </c>
      <c r="D1796">
        <f t="shared" si="741"/>
        <v>1857</v>
      </c>
      <c r="E1796">
        <f t="shared" si="742"/>
        <v>1856</v>
      </c>
      <c r="F1796">
        <f t="shared" si="743"/>
        <v>237632</v>
      </c>
      <c r="G1796" t="str">
        <f t="shared" si="744"/>
        <v>0003E040</v>
      </c>
      <c r="H1796" t="str">
        <f t="shared" si="739"/>
        <v>C3A9</v>
      </c>
      <c r="I1796" t="str">
        <f t="shared" si="740"/>
        <v/>
      </c>
      <c r="J1796" t="s">
        <v>7761</v>
      </c>
      <c r="K1796" t="str">
        <f t="shared" si="745"/>
        <v>A9C30000</v>
      </c>
      <c r="L1796" t="str">
        <f t="shared" si="746"/>
        <v>40E00300</v>
      </c>
      <c r="M1796" t="str">
        <f t="shared" si="747"/>
        <v>A9C3000040E00300</v>
      </c>
      <c r="N1796" t="str">
        <f t="shared" si="748"/>
        <v>A9C3=茅</v>
      </c>
      <c r="P1796" s="2" t="s">
        <v>7762</v>
      </c>
      <c r="Q1796" s="2" t="s">
        <v>6915</v>
      </c>
      <c r="R1796" t="str">
        <f t="shared" si="749"/>
        <v>CEC0=牢</v>
      </c>
    </row>
    <row r="1797" spans="1:18">
      <c r="A1797" s="2" t="s">
        <v>7763</v>
      </c>
      <c r="B1797" s="2" t="s">
        <v>7764</v>
      </c>
      <c r="C1797">
        <f t="shared" si="731"/>
        <v>2114</v>
      </c>
      <c r="D1797">
        <f t="shared" si="741"/>
        <v>1858</v>
      </c>
      <c r="E1797">
        <f t="shared" si="742"/>
        <v>1856</v>
      </c>
      <c r="F1797">
        <f t="shared" si="743"/>
        <v>237696</v>
      </c>
      <c r="G1797" t="str">
        <f t="shared" si="744"/>
        <v>0003E080</v>
      </c>
      <c r="H1797" t="str">
        <f t="shared" ref="H1797:H1806" si="750">MID($H$1,(ROW()-2)*4+1,4)</f>
        <v>C3AA</v>
      </c>
      <c r="I1797" t="str">
        <f t="shared" si="740"/>
        <v/>
      </c>
      <c r="J1797" t="s">
        <v>7765</v>
      </c>
      <c r="K1797" t="str">
        <f t="shared" si="745"/>
        <v>AAC30000</v>
      </c>
      <c r="L1797" t="str">
        <f t="shared" si="746"/>
        <v>80E00300</v>
      </c>
      <c r="M1797" t="str">
        <f t="shared" si="747"/>
        <v>AAC3000080E00300</v>
      </c>
      <c r="N1797" t="str">
        <f t="shared" si="748"/>
        <v>AAC3=锚</v>
      </c>
      <c r="P1797" s="2" t="s">
        <v>7766</v>
      </c>
      <c r="Q1797" s="2" t="s">
        <v>844</v>
      </c>
      <c r="R1797" t="str">
        <f t="shared" si="749"/>
        <v>CFC0=老</v>
      </c>
    </row>
    <row r="1798" spans="1:18">
      <c r="A1798" s="2" t="s">
        <v>7767</v>
      </c>
      <c r="B1798" s="2" t="s">
        <v>7768</v>
      </c>
      <c r="C1798">
        <f t="shared" si="731"/>
        <v>2115</v>
      </c>
      <c r="D1798">
        <f t="shared" si="741"/>
        <v>1859</v>
      </c>
      <c r="E1798">
        <f t="shared" si="742"/>
        <v>1856</v>
      </c>
      <c r="F1798">
        <f t="shared" si="743"/>
        <v>237760</v>
      </c>
      <c r="G1798" t="str">
        <f t="shared" si="744"/>
        <v>0003E0C0</v>
      </c>
      <c r="H1798" t="str">
        <f t="shared" si="750"/>
        <v>C3AB</v>
      </c>
      <c r="I1798" t="str">
        <f t="shared" si="740"/>
        <v/>
      </c>
      <c r="J1798" t="s">
        <v>7769</v>
      </c>
      <c r="K1798" t="str">
        <f t="shared" si="745"/>
        <v>ABC30000</v>
      </c>
      <c r="L1798" t="str">
        <f t="shared" si="746"/>
        <v>C0E00300</v>
      </c>
      <c r="M1798" t="str">
        <f t="shared" si="747"/>
        <v>ABC30000C0E00300</v>
      </c>
      <c r="N1798" t="str">
        <f t="shared" si="748"/>
        <v>ABC3=毛</v>
      </c>
      <c r="P1798" s="2" t="s">
        <v>7770</v>
      </c>
      <c r="Q1798" s="2" t="s">
        <v>6922</v>
      </c>
      <c r="R1798" t="str">
        <f t="shared" si="749"/>
        <v>D0C0=佬</v>
      </c>
    </row>
    <row r="1799" spans="1:18">
      <c r="A1799" s="2" t="s">
        <v>7771</v>
      </c>
      <c r="B1799" s="2" t="s">
        <v>7772</v>
      </c>
      <c r="C1799">
        <f t="shared" si="731"/>
        <v>2116</v>
      </c>
      <c r="D1799">
        <f t="shared" si="741"/>
        <v>1860</v>
      </c>
      <c r="E1799">
        <f t="shared" si="742"/>
        <v>1856</v>
      </c>
      <c r="F1799">
        <f t="shared" si="743"/>
        <v>237824</v>
      </c>
      <c r="G1799" t="str">
        <f t="shared" si="744"/>
        <v>0003E100</v>
      </c>
      <c r="H1799" t="str">
        <f t="shared" si="750"/>
        <v>C3AC</v>
      </c>
      <c r="I1799" t="str">
        <f t="shared" si="740"/>
        <v/>
      </c>
      <c r="J1799" t="s">
        <v>7773</v>
      </c>
      <c r="K1799" t="str">
        <f t="shared" si="745"/>
        <v>ACC30000</v>
      </c>
      <c r="L1799" t="str">
        <f t="shared" si="746"/>
        <v>00E10300</v>
      </c>
      <c r="M1799" t="str">
        <f t="shared" si="747"/>
        <v>ACC3000000E10300</v>
      </c>
      <c r="N1799" t="str">
        <f t="shared" si="748"/>
        <v>ACC3=矛</v>
      </c>
      <c r="P1799" s="2" t="s">
        <v>7774</v>
      </c>
      <c r="Q1799" s="2" t="s">
        <v>6926</v>
      </c>
      <c r="R1799" t="str">
        <f t="shared" si="749"/>
        <v>D1C0=姥</v>
      </c>
    </row>
    <row r="1800" spans="1:18">
      <c r="A1800" s="2" t="s">
        <v>7775</v>
      </c>
      <c r="B1800" s="2" t="s">
        <v>7776</v>
      </c>
      <c r="C1800">
        <f t="shared" si="731"/>
        <v>2117</v>
      </c>
      <c r="D1800">
        <f t="shared" si="741"/>
        <v>1861</v>
      </c>
      <c r="E1800">
        <f t="shared" si="742"/>
        <v>1856</v>
      </c>
      <c r="F1800">
        <f t="shared" si="743"/>
        <v>237888</v>
      </c>
      <c r="G1800" t="str">
        <f t="shared" si="744"/>
        <v>0003E140</v>
      </c>
      <c r="H1800" t="str">
        <f t="shared" si="750"/>
        <v>C3AD</v>
      </c>
      <c r="I1800" t="str">
        <f t="shared" si="740"/>
        <v/>
      </c>
      <c r="J1800" t="s">
        <v>7777</v>
      </c>
      <c r="K1800" t="str">
        <f t="shared" si="745"/>
        <v>ADC30000</v>
      </c>
      <c r="L1800" t="str">
        <f t="shared" si="746"/>
        <v>40E10300</v>
      </c>
      <c r="M1800" t="str">
        <f t="shared" si="747"/>
        <v>ADC3000040E10300</v>
      </c>
      <c r="N1800" t="str">
        <f t="shared" si="748"/>
        <v>ADC3=铆</v>
      </c>
      <c r="P1800" s="2" t="s">
        <v>7778</v>
      </c>
      <c r="Q1800" s="2" t="s">
        <v>6929</v>
      </c>
      <c r="R1800" t="str">
        <f t="shared" si="749"/>
        <v>D2C0=酪</v>
      </c>
    </row>
    <row r="1801" spans="1:18">
      <c r="A1801" s="2" t="s">
        <v>7779</v>
      </c>
      <c r="B1801" s="2" t="s">
        <v>7780</v>
      </c>
      <c r="C1801">
        <f t="shared" si="731"/>
        <v>2118</v>
      </c>
      <c r="D1801">
        <f t="shared" si="741"/>
        <v>1862</v>
      </c>
      <c r="E1801">
        <f t="shared" si="742"/>
        <v>1856</v>
      </c>
      <c r="F1801">
        <f t="shared" si="743"/>
        <v>237952</v>
      </c>
      <c r="G1801" t="str">
        <f t="shared" si="744"/>
        <v>0003E180</v>
      </c>
      <c r="H1801" t="str">
        <f t="shared" si="750"/>
        <v>C3AE</v>
      </c>
      <c r="I1801" t="str">
        <f t="shared" ref="I1801:I1810" si="751">MID($I$1,(ROW()-2)*4+1,4)</f>
        <v/>
      </c>
      <c r="J1801" t="s">
        <v>7781</v>
      </c>
      <c r="K1801" t="str">
        <f t="shared" si="745"/>
        <v>AEC30000</v>
      </c>
      <c r="L1801" t="str">
        <f t="shared" si="746"/>
        <v>80E10300</v>
      </c>
      <c r="M1801" t="str">
        <f t="shared" si="747"/>
        <v>AEC3000080E10300</v>
      </c>
      <c r="N1801" t="str">
        <f t="shared" si="748"/>
        <v>AEC3=卯</v>
      </c>
      <c r="P1801" s="2" t="s">
        <v>7782</v>
      </c>
      <c r="Q1801" s="2" t="s">
        <v>6933</v>
      </c>
      <c r="R1801" t="str">
        <f t="shared" si="749"/>
        <v>D3C0=烙</v>
      </c>
    </row>
    <row r="1802" spans="1:18">
      <c r="A1802" s="2" t="s">
        <v>7783</v>
      </c>
      <c r="B1802" s="2" t="s">
        <v>7784</v>
      </c>
      <c r="C1802">
        <f t="shared" si="731"/>
        <v>2119</v>
      </c>
      <c r="D1802">
        <f t="shared" si="741"/>
        <v>1863</v>
      </c>
      <c r="E1802">
        <f t="shared" si="742"/>
        <v>1856</v>
      </c>
      <c r="F1802">
        <f t="shared" si="743"/>
        <v>238016</v>
      </c>
      <c r="G1802" t="str">
        <f t="shared" si="744"/>
        <v>0003E1C0</v>
      </c>
      <c r="H1802" t="str">
        <f t="shared" si="750"/>
        <v>C3AF</v>
      </c>
      <c r="I1802" t="str">
        <f t="shared" si="751"/>
        <v/>
      </c>
      <c r="J1802" t="s">
        <v>7785</v>
      </c>
      <c r="K1802" t="str">
        <f t="shared" si="745"/>
        <v>AFC30000</v>
      </c>
      <c r="L1802" t="str">
        <f t="shared" si="746"/>
        <v>C0E10300</v>
      </c>
      <c r="M1802" t="str">
        <f t="shared" si="747"/>
        <v>AFC30000C0E10300</v>
      </c>
      <c r="N1802" t="str">
        <f t="shared" si="748"/>
        <v>AFC3=茂</v>
      </c>
      <c r="P1802" s="2" t="s">
        <v>7786</v>
      </c>
      <c r="Q1802" s="2" t="s">
        <v>6937</v>
      </c>
      <c r="R1802" t="str">
        <f t="shared" si="749"/>
        <v>D4C0=涝</v>
      </c>
    </row>
    <row r="1803" spans="1:18">
      <c r="A1803" s="2" t="s">
        <v>7787</v>
      </c>
      <c r="B1803" s="2" t="s">
        <v>7788</v>
      </c>
      <c r="C1803">
        <f t="shared" si="731"/>
        <v>2120</v>
      </c>
      <c r="D1803">
        <f t="shared" si="741"/>
        <v>1864</v>
      </c>
      <c r="E1803">
        <f t="shared" si="742"/>
        <v>1856</v>
      </c>
      <c r="F1803">
        <f t="shared" si="743"/>
        <v>238080</v>
      </c>
      <c r="G1803" t="str">
        <f t="shared" si="744"/>
        <v>0003E200</v>
      </c>
      <c r="H1803" t="str">
        <f t="shared" si="750"/>
        <v>C3B0</v>
      </c>
      <c r="I1803" t="str">
        <f t="shared" si="751"/>
        <v/>
      </c>
      <c r="J1803" t="s">
        <v>2053</v>
      </c>
      <c r="K1803" t="str">
        <f t="shared" si="745"/>
        <v>B0C30000</v>
      </c>
      <c r="L1803" t="str">
        <f t="shared" si="746"/>
        <v>00E20300</v>
      </c>
      <c r="M1803" t="str">
        <f t="shared" si="747"/>
        <v>B0C3000000E20300</v>
      </c>
      <c r="N1803" t="str">
        <f t="shared" si="748"/>
        <v>B0C3=冒</v>
      </c>
      <c r="P1803" s="2" t="s">
        <v>7789</v>
      </c>
      <c r="Q1803" s="2" t="s">
        <v>6941</v>
      </c>
      <c r="R1803" t="str">
        <f t="shared" si="749"/>
        <v>D5C0=勒</v>
      </c>
    </row>
    <row r="1804" spans="1:18">
      <c r="A1804" s="2" t="s">
        <v>1797</v>
      </c>
      <c r="B1804" s="2" t="s">
        <v>7790</v>
      </c>
      <c r="C1804">
        <f t="shared" si="731"/>
        <v>2121</v>
      </c>
      <c r="D1804">
        <f t="shared" si="741"/>
        <v>1865</v>
      </c>
      <c r="E1804">
        <f t="shared" si="742"/>
        <v>1856</v>
      </c>
      <c r="F1804">
        <f t="shared" si="743"/>
        <v>238144</v>
      </c>
      <c r="G1804" t="str">
        <f t="shared" si="744"/>
        <v>0003E240</v>
      </c>
      <c r="H1804" t="str">
        <f t="shared" si="750"/>
        <v>C3B1</v>
      </c>
      <c r="I1804" t="str">
        <f t="shared" si="751"/>
        <v/>
      </c>
      <c r="J1804" t="s">
        <v>2583</v>
      </c>
      <c r="K1804" t="str">
        <f t="shared" si="745"/>
        <v>B1C30000</v>
      </c>
      <c r="L1804" t="str">
        <f t="shared" si="746"/>
        <v>40E20300</v>
      </c>
      <c r="M1804" t="str">
        <f t="shared" si="747"/>
        <v>B1C3000040E20300</v>
      </c>
      <c r="N1804" t="str">
        <f t="shared" si="748"/>
        <v>B1C3=帽</v>
      </c>
      <c r="P1804" s="2" t="s">
        <v>1636</v>
      </c>
      <c r="Q1804" s="2" t="s">
        <v>1637</v>
      </c>
      <c r="R1804" t="str">
        <f t="shared" si="749"/>
        <v>D6C0=乐</v>
      </c>
    </row>
    <row r="1805" spans="1:18">
      <c r="A1805" s="2" t="s">
        <v>7791</v>
      </c>
      <c r="B1805" s="2" t="s">
        <v>7792</v>
      </c>
      <c r="C1805">
        <f t="shared" si="731"/>
        <v>2122</v>
      </c>
      <c r="D1805">
        <f t="shared" si="741"/>
        <v>1866</v>
      </c>
      <c r="E1805">
        <f t="shared" si="742"/>
        <v>1856</v>
      </c>
      <c r="F1805">
        <f t="shared" si="743"/>
        <v>238208</v>
      </c>
      <c r="G1805" t="str">
        <f t="shared" si="744"/>
        <v>0003E280</v>
      </c>
      <c r="H1805" t="str">
        <f t="shared" si="750"/>
        <v>C3B2</v>
      </c>
      <c r="I1805" t="str">
        <f t="shared" si="751"/>
        <v/>
      </c>
      <c r="J1805" t="s">
        <v>3021</v>
      </c>
      <c r="K1805" t="str">
        <f t="shared" si="745"/>
        <v>B2C30000</v>
      </c>
      <c r="L1805" t="str">
        <f t="shared" si="746"/>
        <v>80E20300</v>
      </c>
      <c r="M1805" t="str">
        <f t="shared" si="747"/>
        <v>B2C3000080E20300</v>
      </c>
      <c r="N1805" t="str">
        <f t="shared" si="748"/>
        <v>B2C3=貌</v>
      </c>
      <c r="P1805" s="2" t="s">
        <v>1642</v>
      </c>
      <c r="Q1805" s="2" t="s">
        <v>1643</v>
      </c>
      <c r="R1805" t="str">
        <f t="shared" si="749"/>
        <v>D7C0=雷</v>
      </c>
    </row>
    <row r="1806" spans="1:18">
      <c r="A1806" s="2" t="s">
        <v>7793</v>
      </c>
      <c r="B1806" s="2" t="s">
        <v>7794</v>
      </c>
      <c r="C1806">
        <f t="shared" si="731"/>
        <v>2123</v>
      </c>
      <c r="D1806">
        <f t="shared" si="741"/>
        <v>1867</v>
      </c>
      <c r="E1806">
        <f t="shared" si="742"/>
        <v>1856</v>
      </c>
      <c r="F1806">
        <f t="shared" si="743"/>
        <v>238272</v>
      </c>
      <c r="G1806" t="str">
        <f t="shared" si="744"/>
        <v>0003E2C0</v>
      </c>
      <c r="H1806" t="str">
        <f t="shared" si="750"/>
        <v>C3B3</v>
      </c>
      <c r="I1806" t="str">
        <f t="shared" si="751"/>
        <v/>
      </c>
      <c r="J1806" t="s">
        <v>3375</v>
      </c>
      <c r="K1806" t="str">
        <f t="shared" si="745"/>
        <v>B3C30000</v>
      </c>
      <c r="L1806" t="str">
        <f t="shared" si="746"/>
        <v>C0E20300</v>
      </c>
      <c r="M1806" t="str">
        <f t="shared" si="747"/>
        <v>B3C30000C0E20300</v>
      </c>
      <c r="N1806" t="str">
        <f t="shared" si="748"/>
        <v>B3C3=贸</v>
      </c>
      <c r="P1806" s="2" t="s">
        <v>7795</v>
      </c>
      <c r="Q1806" s="2" t="s">
        <v>6951</v>
      </c>
      <c r="R1806" t="str">
        <f t="shared" si="749"/>
        <v>D8C0=镭</v>
      </c>
    </row>
    <row r="1807" spans="1:18">
      <c r="A1807" s="2" t="s">
        <v>7796</v>
      </c>
      <c r="B1807" s="2" t="s">
        <v>7797</v>
      </c>
      <c r="C1807">
        <f t="shared" si="731"/>
        <v>2124</v>
      </c>
      <c r="D1807">
        <f t="shared" si="741"/>
        <v>1868</v>
      </c>
      <c r="E1807">
        <f t="shared" si="742"/>
        <v>1856</v>
      </c>
      <c r="F1807">
        <f t="shared" si="743"/>
        <v>238336</v>
      </c>
      <c r="G1807" t="str">
        <f t="shared" si="744"/>
        <v>0003E300</v>
      </c>
      <c r="H1807" t="str">
        <f t="shared" ref="H1807:H1816" si="752">MID($H$1,(ROW()-2)*4+1,4)</f>
        <v>C3B4</v>
      </c>
      <c r="I1807" t="str">
        <f t="shared" si="751"/>
        <v/>
      </c>
      <c r="J1807" t="s">
        <v>3718</v>
      </c>
      <c r="K1807" t="str">
        <f t="shared" si="745"/>
        <v>B4C30000</v>
      </c>
      <c r="L1807" t="str">
        <f t="shared" si="746"/>
        <v>00E30300</v>
      </c>
      <c r="M1807" t="str">
        <f t="shared" si="747"/>
        <v>B4C3000000E30300</v>
      </c>
      <c r="N1807" t="str">
        <f t="shared" si="748"/>
        <v>B4C3=么</v>
      </c>
      <c r="P1807" s="2" t="s">
        <v>7798</v>
      </c>
      <c r="Q1807" s="2" t="s">
        <v>6955</v>
      </c>
      <c r="R1807" t="str">
        <f t="shared" si="749"/>
        <v>D9C0=蕾</v>
      </c>
    </row>
    <row r="1808" spans="1:18">
      <c r="A1808" s="2" t="s">
        <v>7799</v>
      </c>
      <c r="B1808" s="2" t="s">
        <v>7800</v>
      </c>
      <c r="C1808">
        <f t="shared" si="731"/>
        <v>2125</v>
      </c>
      <c r="D1808">
        <f t="shared" si="741"/>
        <v>1869</v>
      </c>
      <c r="E1808">
        <f t="shared" si="742"/>
        <v>1856</v>
      </c>
      <c r="F1808">
        <f t="shared" si="743"/>
        <v>238400</v>
      </c>
      <c r="G1808" t="str">
        <f t="shared" si="744"/>
        <v>0003E340</v>
      </c>
      <c r="H1808" t="str">
        <f t="shared" si="752"/>
        <v>C3B5</v>
      </c>
      <c r="I1808" t="str">
        <f t="shared" si="751"/>
        <v/>
      </c>
      <c r="J1808" t="s">
        <v>4063</v>
      </c>
      <c r="K1808" t="str">
        <f t="shared" si="745"/>
        <v>B5C30000</v>
      </c>
      <c r="L1808" t="str">
        <f t="shared" si="746"/>
        <v>40E30300</v>
      </c>
      <c r="M1808" t="str">
        <f t="shared" si="747"/>
        <v>B5C3000040E30300</v>
      </c>
      <c r="N1808" t="str">
        <f t="shared" si="748"/>
        <v>B5C3=玫</v>
      </c>
      <c r="P1808" s="2" t="s">
        <v>7801</v>
      </c>
      <c r="Q1808" s="2" t="s">
        <v>6959</v>
      </c>
      <c r="R1808" t="str">
        <f t="shared" si="749"/>
        <v>DAC0=磊</v>
      </c>
    </row>
    <row r="1809" spans="1:18">
      <c r="A1809" s="2" t="s">
        <v>7802</v>
      </c>
      <c r="B1809" s="2" t="s">
        <v>7803</v>
      </c>
      <c r="C1809">
        <f t="shared" si="731"/>
        <v>2126</v>
      </c>
      <c r="D1809">
        <f t="shared" si="741"/>
        <v>1870</v>
      </c>
      <c r="E1809">
        <f t="shared" si="742"/>
        <v>1856</v>
      </c>
      <c r="F1809">
        <f t="shared" si="743"/>
        <v>238464</v>
      </c>
      <c r="G1809" t="str">
        <f t="shared" si="744"/>
        <v>0003E380</v>
      </c>
      <c r="H1809" t="str">
        <f t="shared" si="752"/>
        <v>C3B6</v>
      </c>
      <c r="I1809" t="str">
        <f t="shared" si="751"/>
        <v/>
      </c>
      <c r="J1809" t="s">
        <v>4407</v>
      </c>
      <c r="K1809" t="str">
        <f t="shared" si="745"/>
        <v>B6C30000</v>
      </c>
      <c r="L1809" t="str">
        <f t="shared" si="746"/>
        <v>80E30300</v>
      </c>
      <c r="M1809" t="str">
        <f t="shared" si="747"/>
        <v>B6C3000080E30300</v>
      </c>
      <c r="N1809" t="str">
        <f t="shared" si="748"/>
        <v>B6C3=枚</v>
      </c>
      <c r="P1809" s="2" t="s">
        <v>7804</v>
      </c>
      <c r="Q1809" s="2" t="s">
        <v>6963</v>
      </c>
      <c r="R1809" t="str">
        <f t="shared" si="749"/>
        <v>DBC0=累</v>
      </c>
    </row>
    <row r="1810" spans="1:18">
      <c r="A1810" s="2" t="s">
        <v>7805</v>
      </c>
      <c r="B1810" s="2" t="s">
        <v>7806</v>
      </c>
      <c r="C1810">
        <f t="shared" si="731"/>
        <v>2127</v>
      </c>
      <c r="D1810">
        <f t="shared" si="741"/>
        <v>1871</v>
      </c>
      <c r="E1810">
        <f t="shared" si="742"/>
        <v>1856</v>
      </c>
      <c r="F1810">
        <f t="shared" si="743"/>
        <v>238528</v>
      </c>
      <c r="G1810" t="str">
        <f t="shared" si="744"/>
        <v>0003E3C0</v>
      </c>
      <c r="H1810" t="str">
        <f t="shared" si="752"/>
        <v>C3B7</v>
      </c>
      <c r="I1810" t="str">
        <f t="shared" si="751"/>
        <v/>
      </c>
      <c r="J1810" t="s">
        <v>4745</v>
      </c>
      <c r="K1810" t="str">
        <f t="shared" si="745"/>
        <v>B7C30000</v>
      </c>
      <c r="L1810" t="str">
        <f t="shared" si="746"/>
        <v>C0E30300</v>
      </c>
      <c r="M1810" t="str">
        <f t="shared" si="747"/>
        <v>B7C30000C0E30300</v>
      </c>
      <c r="N1810" t="str">
        <f t="shared" si="748"/>
        <v>B7C3=梅</v>
      </c>
      <c r="P1810" s="2" t="s">
        <v>7807</v>
      </c>
      <c r="Q1810" s="2" t="s">
        <v>6967</v>
      </c>
      <c r="R1810" t="str">
        <f t="shared" si="749"/>
        <v>DCC0=儡</v>
      </c>
    </row>
    <row r="1811" spans="1:18">
      <c r="A1811" s="2" t="s">
        <v>7808</v>
      </c>
      <c r="B1811" s="2" t="s">
        <v>7809</v>
      </c>
      <c r="C1811">
        <f t="shared" si="731"/>
        <v>2128</v>
      </c>
      <c r="D1811">
        <f t="shared" si="741"/>
        <v>1872</v>
      </c>
      <c r="E1811">
        <f t="shared" si="742"/>
        <v>1872</v>
      </c>
      <c r="F1811">
        <f t="shared" si="743"/>
        <v>239616</v>
      </c>
      <c r="G1811" t="str">
        <f t="shared" si="744"/>
        <v>0003E800</v>
      </c>
      <c r="H1811" t="str">
        <f t="shared" si="752"/>
        <v>C3B8</v>
      </c>
      <c r="I1811" t="str">
        <f t="shared" ref="I1811:I1820" si="753">MID($I$1,(ROW()-2)*4+1,4)</f>
        <v/>
      </c>
      <c r="J1811" t="s">
        <v>5082</v>
      </c>
      <c r="K1811" t="str">
        <f t="shared" si="745"/>
        <v>B8C30000</v>
      </c>
      <c r="L1811" t="str">
        <f t="shared" si="746"/>
        <v>00E80300</v>
      </c>
      <c r="M1811" t="str">
        <f t="shared" si="747"/>
        <v>B8C3000000E80300</v>
      </c>
      <c r="N1811" t="str">
        <f t="shared" si="748"/>
        <v>B8C3=酶</v>
      </c>
      <c r="P1811" s="2" t="s">
        <v>7810</v>
      </c>
      <c r="Q1811" s="2" t="s">
        <v>6971</v>
      </c>
      <c r="R1811" t="str">
        <f t="shared" si="749"/>
        <v>DDC0=垒</v>
      </c>
    </row>
    <row r="1812" spans="1:18">
      <c r="A1812" s="2" t="s">
        <v>7811</v>
      </c>
      <c r="B1812" s="2" t="s">
        <v>7812</v>
      </c>
      <c r="C1812">
        <f t="shared" si="731"/>
        <v>2129</v>
      </c>
      <c r="D1812">
        <f t="shared" si="741"/>
        <v>1873</v>
      </c>
      <c r="E1812">
        <f t="shared" si="742"/>
        <v>1872</v>
      </c>
      <c r="F1812">
        <f t="shared" si="743"/>
        <v>239680</v>
      </c>
      <c r="G1812" t="str">
        <f t="shared" si="744"/>
        <v>0003E840</v>
      </c>
      <c r="H1812" t="str">
        <f t="shared" si="752"/>
        <v>C3B9</v>
      </c>
      <c r="I1812" t="str">
        <f t="shared" si="753"/>
        <v/>
      </c>
      <c r="J1812" t="s">
        <v>5416</v>
      </c>
      <c r="K1812" t="str">
        <f t="shared" si="745"/>
        <v>B9C30000</v>
      </c>
      <c r="L1812" t="str">
        <f t="shared" si="746"/>
        <v>40E80300</v>
      </c>
      <c r="M1812" t="str">
        <f t="shared" si="747"/>
        <v>B9C3000040E80300</v>
      </c>
      <c r="N1812" t="str">
        <f t="shared" si="748"/>
        <v>B9C3=霉</v>
      </c>
      <c r="P1812" s="2" t="s">
        <v>7813</v>
      </c>
      <c r="Q1812" s="2" t="s">
        <v>6975</v>
      </c>
      <c r="R1812" t="str">
        <f t="shared" si="749"/>
        <v>DEC0=擂</v>
      </c>
    </row>
    <row r="1813" spans="1:18">
      <c r="A1813" s="2" t="s">
        <v>1803</v>
      </c>
      <c r="B1813" s="2" t="s">
        <v>7814</v>
      </c>
      <c r="C1813">
        <f t="shared" si="731"/>
        <v>2130</v>
      </c>
      <c r="D1813">
        <f t="shared" si="741"/>
        <v>1874</v>
      </c>
      <c r="E1813">
        <f t="shared" si="742"/>
        <v>1872</v>
      </c>
      <c r="F1813">
        <f t="shared" si="743"/>
        <v>239744</v>
      </c>
      <c r="G1813" t="str">
        <f t="shared" si="744"/>
        <v>0003E880</v>
      </c>
      <c r="H1813" t="str">
        <f t="shared" si="752"/>
        <v>C3BA</v>
      </c>
      <c r="I1813" t="str">
        <f t="shared" si="753"/>
        <v/>
      </c>
      <c r="J1813" t="s">
        <v>5750</v>
      </c>
      <c r="K1813" t="str">
        <f t="shared" si="745"/>
        <v>BAC30000</v>
      </c>
      <c r="L1813" t="str">
        <f t="shared" si="746"/>
        <v>80E80300</v>
      </c>
      <c r="M1813" t="str">
        <f t="shared" si="747"/>
        <v>BAC3000080E80300</v>
      </c>
      <c r="N1813" t="str">
        <f t="shared" si="748"/>
        <v>BAC3=煤</v>
      </c>
      <c r="P1813" s="2" t="s">
        <v>7815</v>
      </c>
      <c r="Q1813" s="2" t="s">
        <v>6979</v>
      </c>
      <c r="R1813" t="str">
        <f t="shared" si="749"/>
        <v>DFC0=肋</v>
      </c>
    </row>
    <row r="1814" spans="1:18">
      <c r="A1814" s="2" t="s">
        <v>7816</v>
      </c>
      <c r="B1814" s="2" t="s">
        <v>7817</v>
      </c>
      <c r="C1814">
        <f t="shared" ref="C1814:C1877" si="754">HEX2DEC(B1814)-256</f>
        <v>2131</v>
      </c>
      <c r="D1814">
        <f t="shared" si="741"/>
        <v>1875</v>
      </c>
      <c r="E1814">
        <f t="shared" si="742"/>
        <v>1872</v>
      </c>
      <c r="F1814">
        <f t="shared" si="743"/>
        <v>239808</v>
      </c>
      <c r="G1814" t="str">
        <f t="shared" si="744"/>
        <v>0003E8C0</v>
      </c>
      <c r="H1814" t="str">
        <f t="shared" si="752"/>
        <v>C3BB</v>
      </c>
      <c r="I1814" t="str">
        <f t="shared" si="753"/>
        <v/>
      </c>
      <c r="J1814" t="s">
        <v>6084</v>
      </c>
      <c r="K1814" t="str">
        <f t="shared" si="745"/>
        <v>BBC30000</v>
      </c>
      <c r="L1814" t="str">
        <f t="shared" si="746"/>
        <v>C0E80300</v>
      </c>
      <c r="M1814" t="str">
        <f t="shared" si="747"/>
        <v>BBC30000C0E80300</v>
      </c>
      <c r="N1814" t="str">
        <f t="shared" si="748"/>
        <v>BBC3=没</v>
      </c>
      <c r="P1814" s="2" t="s">
        <v>7818</v>
      </c>
      <c r="Q1814" s="2" t="s">
        <v>6983</v>
      </c>
      <c r="R1814" t="str">
        <f t="shared" si="749"/>
        <v>E0C0=类</v>
      </c>
    </row>
    <row r="1815" spans="1:18">
      <c r="A1815" s="2" t="s">
        <v>7819</v>
      </c>
      <c r="B1815" s="2" t="s">
        <v>7820</v>
      </c>
      <c r="C1815">
        <f t="shared" si="754"/>
        <v>2132</v>
      </c>
      <c r="D1815">
        <f t="shared" si="741"/>
        <v>1876</v>
      </c>
      <c r="E1815">
        <f t="shared" si="742"/>
        <v>1872</v>
      </c>
      <c r="F1815">
        <f t="shared" si="743"/>
        <v>239872</v>
      </c>
      <c r="G1815" t="str">
        <f t="shared" si="744"/>
        <v>0003E900</v>
      </c>
      <c r="H1815" t="str">
        <f t="shared" si="752"/>
        <v>C3BC</v>
      </c>
      <c r="I1815" t="str">
        <f t="shared" si="753"/>
        <v/>
      </c>
      <c r="J1815" t="s">
        <v>6414</v>
      </c>
      <c r="K1815" t="str">
        <f t="shared" si="745"/>
        <v>BCC30000</v>
      </c>
      <c r="L1815" t="str">
        <f t="shared" si="746"/>
        <v>00E90300</v>
      </c>
      <c r="M1815" t="str">
        <f t="shared" si="747"/>
        <v>BCC3000000E90300</v>
      </c>
      <c r="N1815" t="str">
        <f t="shared" si="748"/>
        <v>BCC3=眉</v>
      </c>
      <c r="P1815" s="2" t="s">
        <v>7821</v>
      </c>
      <c r="Q1815" s="2" t="s">
        <v>6987</v>
      </c>
      <c r="R1815" t="str">
        <f t="shared" si="749"/>
        <v>E1C0=泪</v>
      </c>
    </row>
    <row r="1816" spans="1:18">
      <c r="A1816" s="2" t="s">
        <v>7822</v>
      </c>
      <c r="B1816" s="2" t="s">
        <v>7823</v>
      </c>
      <c r="C1816">
        <f t="shared" si="754"/>
        <v>2133</v>
      </c>
      <c r="D1816">
        <f t="shared" si="741"/>
        <v>1877</v>
      </c>
      <c r="E1816">
        <f t="shared" si="742"/>
        <v>1872</v>
      </c>
      <c r="F1816">
        <f t="shared" si="743"/>
        <v>239936</v>
      </c>
      <c r="G1816" t="str">
        <f t="shared" si="744"/>
        <v>0003E940</v>
      </c>
      <c r="H1816" t="str">
        <f t="shared" si="752"/>
        <v>C3BD</v>
      </c>
      <c r="I1816" t="str">
        <f t="shared" si="753"/>
        <v/>
      </c>
      <c r="J1816" t="s">
        <v>6748</v>
      </c>
      <c r="K1816" t="str">
        <f t="shared" si="745"/>
        <v>BDC30000</v>
      </c>
      <c r="L1816" t="str">
        <f t="shared" si="746"/>
        <v>40E90300</v>
      </c>
      <c r="M1816" t="str">
        <f t="shared" si="747"/>
        <v>BDC3000040E90300</v>
      </c>
      <c r="N1816" t="str">
        <f t="shared" si="748"/>
        <v>BDC3=媒</v>
      </c>
      <c r="P1816" s="2" t="s">
        <v>7824</v>
      </c>
      <c r="Q1816" s="2" t="s">
        <v>6990</v>
      </c>
      <c r="R1816" t="str">
        <f t="shared" si="749"/>
        <v>E2C0=棱</v>
      </c>
    </row>
    <row r="1817" spans="1:18">
      <c r="A1817" s="2" t="s">
        <v>7825</v>
      </c>
      <c r="B1817" s="2" t="s">
        <v>7826</v>
      </c>
      <c r="C1817">
        <f t="shared" si="754"/>
        <v>2134</v>
      </c>
      <c r="D1817">
        <f t="shared" si="741"/>
        <v>1878</v>
      </c>
      <c r="E1817">
        <f t="shared" si="742"/>
        <v>1872</v>
      </c>
      <c r="F1817">
        <f t="shared" si="743"/>
        <v>240000</v>
      </c>
      <c r="G1817" t="str">
        <f t="shared" si="744"/>
        <v>0003E980</v>
      </c>
      <c r="H1817" t="str">
        <f t="shared" ref="H1817:H1826" si="755">MID($H$1,(ROW()-2)*4+1,4)</f>
        <v>C3BE</v>
      </c>
      <c r="I1817" t="str">
        <f t="shared" si="753"/>
        <v/>
      </c>
      <c r="J1817" t="s">
        <v>7075</v>
      </c>
      <c r="K1817" t="str">
        <f t="shared" si="745"/>
        <v>BEC30000</v>
      </c>
      <c r="L1817" t="str">
        <f t="shared" si="746"/>
        <v>80E90300</v>
      </c>
      <c r="M1817" t="str">
        <f t="shared" si="747"/>
        <v>BEC3000080E90300</v>
      </c>
      <c r="N1817" t="str">
        <f t="shared" si="748"/>
        <v>BEC3=镁</v>
      </c>
      <c r="P1817" s="2" t="s">
        <v>7827</v>
      </c>
      <c r="Q1817" s="2" t="s">
        <v>6994</v>
      </c>
      <c r="R1817" t="str">
        <f t="shared" si="749"/>
        <v>E3C0=楞</v>
      </c>
    </row>
    <row r="1818" spans="1:18">
      <c r="A1818" s="2" t="s">
        <v>7828</v>
      </c>
      <c r="B1818" s="2" t="s">
        <v>7829</v>
      </c>
      <c r="C1818">
        <f t="shared" si="754"/>
        <v>2135</v>
      </c>
      <c r="D1818">
        <f t="shared" si="741"/>
        <v>1879</v>
      </c>
      <c r="E1818">
        <f t="shared" si="742"/>
        <v>1872</v>
      </c>
      <c r="F1818">
        <f t="shared" si="743"/>
        <v>240064</v>
      </c>
      <c r="G1818" t="str">
        <f t="shared" si="744"/>
        <v>0003E9C0</v>
      </c>
      <c r="H1818" t="str">
        <f t="shared" si="755"/>
        <v>C3BF</v>
      </c>
      <c r="I1818" t="str">
        <f t="shared" si="753"/>
        <v/>
      </c>
      <c r="J1818" t="s">
        <v>7399</v>
      </c>
      <c r="K1818" t="str">
        <f t="shared" si="745"/>
        <v>BFC30000</v>
      </c>
      <c r="L1818" t="str">
        <f t="shared" si="746"/>
        <v>C0E90300</v>
      </c>
      <c r="M1818" t="str">
        <f t="shared" si="747"/>
        <v>BFC30000C0E90300</v>
      </c>
      <c r="N1818" t="str">
        <f t="shared" si="748"/>
        <v>BFC3=每</v>
      </c>
      <c r="P1818" s="2" t="s">
        <v>7830</v>
      </c>
      <c r="Q1818" s="2" t="s">
        <v>6998</v>
      </c>
      <c r="R1818" t="str">
        <f t="shared" si="749"/>
        <v>E4C0=冷</v>
      </c>
    </row>
    <row r="1819" spans="1:18">
      <c r="A1819" s="2" t="s">
        <v>1809</v>
      </c>
      <c r="B1819" s="2" t="s">
        <v>7831</v>
      </c>
      <c r="C1819">
        <f t="shared" si="754"/>
        <v>2136</v>
      </c>
      <c r="D1819">
        <f t="shared" si="741"/>
        <v>1880</v>
      </c>
      <c r="E1819">
        <f t="shared" si="742"/>
        <v>1872</v>
      </c>
      <c r="F1819">
        <f t="shared" si="743"/>
        <v>240128</v>
      </c>
      <c r="G1819" t="str">
        <f t="shared" si="744"/>
        <v>0003EA00</v>
      </c>
      <c r="H1819" t="str">
        <f t="shared" si="755"/>
        <v>C3C0</v>
      </c>
      <c r="I1819" t="str">
        <f t="shared" si="753"/>
        <v/>
      </c>
      <c r="J1819" t="s">
        <v>7720</v>
      </c>
      <c r="K1819" t="str">
        <f t="shared" si="745"/>
        <v>C0C30000</v>
      </c>
      <c r="L1819" t="str">
        <f t="shared" si="746"/>
        <v>00EA0300</v>
      </c>
      <c r="M1819" t="str">
        <f t="shared" si="747"/>
        <v>C0C3000000EA0300</v>
      </c>
      <c r="N1819" t="str">
        <f t="shared" si="748"/>
        <v>C0C3=美</v>
      </c>
      <c r="P1819" s="2" t="s">
        <v>7832</v>
      </c>
      <c r="Q1819" s="2" t="s">
        <v>7002</v>
      </c>
      <c r="R1819" t="str">
        <f t="shared" si="749"/>
        <v>E5C0=厘</v>
      </c>
    </row>
    <row r="1820" spans="1:18">
      <c r="A1820" s="2" t="s">
        <v>7833</v>
      </c>
      <c r="B1820" s="2" t="s">
        <v>7834</v>
      </c>
      <c r="C1820">
        <f t="shared" si="754"/>
        <v>2137</v>
      </c>
      <c r="D1820">
        <f t="shared" si="741"/>
        <v>1881</v>
      </c>
      <c r="E1820">
        <f t="shared" si="742"/>
        <v>1872</v>
      </c>
      <c r="F1820">
        <f t="shared" si="743"/>
        <v>240192</v>
      </c>
      <c r="G1820" t="str">
        <f t="shared" si="744"/>
        <v>0003EA40</v>
      </c>
      <c r="H1820" t="str">
        <f t="shared" si="755"/>
        <v>C3C1</v>
      </c>
      <c r="I1820" t="str">
        <f t="shared" si="753"/>
        <v/>
      </c>
      <c r="J1820" t="s">
        <v>7835</v>
      </c>
      <c r="K1820" t="str">
        <f t="shared" si="745"/>
        <v>C1C30000</v>
      </c>
      <c r="L1820" t="str">
        <f t="shared" si="746"/>
        <v>40EA0300</v>
      </c>
      <c r="M1820" t="str">
        <f t="shared" si="747"/>
        <v>C1C3000040EA0300</v>
      </c>
      <c r="N1820" t="str">
        <f t="shared" si="748"/>
        <v>C1C3=昧</v>
      </c>
      <c r="P1820" s="2" t="s">
        <v>7836</v>
      </c>
      <c r="Q1820" s="2" t="s">
        <v>7006</v>
      </c>
      <c r="R1820" t="str">
        <f t="shared" si="749"/>
        <v>E6C0=梨</v>
      </c>
    </row>
    <row r="1821" spans="1:18">
      <c r="A1821" s="2" t="s">
        <v>7837</v>
      </c>
      <c r="B1821" s="2" t="s">
        <v>7838</v>
      </c>
      <c r="C1821">
        <f t="shared" si="754"/>
        <v>2138</v>
      </c>
      <c r="D1821">
        <f t="shared" si="741"/>
        <v>1882</v>
      </c>
      <c r="E1821">
        <f t="shared" si="742"/>
        <v>1872</v>
      </c>
      <c r="F1821">
        <f t="shared" si="743"/>
        <v>240256</v>
      </c>
      <c r="G1821" t="str">
        <f t="shared" si="744"/>
        <v>0003EA80</v>
      </c>
      <c r="H1821" t="str">
        <f t="shared" si="755"/>
        <v>C3C2</v>
      </c>
      <c r="I1821" t="str">
        <f t="shared" ref="I1821:I1830" si="756">MID($I$1,(ROW()-2)*4+1,4)</f>
        <v/>
      </c>
      <c r="J1821" t="s">
        <v>7839</v>
      </c>
      <c r="K1821" t="str">
        <f t="shared" si="745"/>
        <v>C2C30000</v>
      </c>
      <c r="L1821" t="str">
        <f t="shared" si="746"/>
        <v>80EA0300</v>
      </c>
      <c r="M1821" t="str">
        <f t="shared" si="747"/>
        <v>C2C3000080EA0300</v>
      </c>
      <c r="N1821" t="str">
        <f t="shared" si="748"/>
        <v>C2C3=寐</v>
      </c>
      <c r="P1821" s="2" t="s">
        <v>7840</v>
      </c>
      <c r="Q1821" s="2" t="s">
        <v>7010</v>
      </c>
      <c r="R1821" t="str">
        <f t="shared" si="749"/>
        <v>E7C0=犁</v>
      </c>
    </row>
    <row r="1822" spans="1:18">
      <c r="A1822" s="2" t="s">
        <v>7841</v>
      </c>
      <c r="B1822" s="2" t="s">
        <v>7842</v>
      </c>
      <c r="C1822">
        <f t="shared" si="754"/>
        <v>2139</v>
      </c>
      <c r="D1822">
        <f t="shared" si="741"/>
        <v>1883</v>
      </c>
      <c r="E1822">
        <f t="shared" si="742"/>
        <v>1872</v>
      </c>
      <c r="F1822">
        <f t="shared" si="743"/>
        <v>240320</v>
      </c>
      <c r="G1822" t="str">
        <f t="shared" si="744"/>
        <v>0003EAC0</v>
      </c>
      <c r="H1822" t="str">
        <f t="shared" si="755"/>
        <v>C3C3</v>
      </c>
      <c r="I1822" t="str">
        <f t="shared" si="756"/>
        <v/>
      </c>
      <c r="J1822" t="s">
        <v>7843</v>
      </c>
      <c r="K1822" t="str">
        <f t="shared" si="745"/>
        <v>C3C30000</v>
      </c>
      <c r="L1822" t="str">
        <f t="shared" si="746"/>
        <v>C0EA0300</v>
      </c>
      <c r="M1822" t="str">
        <f t="shared" si="747"/>
        <v>C3C30000C0EA0300</v>
      </c>
      <c r="N1822" t="str">
        <f t="shared" si="748"/>
        <v>C3C3=妹</v>
      </c>
      <c r="P1822" s="2" t="s">
        <v>7844</v>
      </c>
      <c r="Q1822" s="2" t="s">
        <v>7014</v>
      </c>
      <c r="R1822" t="str">
        <f t="shared" si="749"/>
        <v>E8C0=黎</v>
      </c>
    </row>
    <row r="1823" spans="1:18">
      <c r="A1823" s="2" t="s">
        <v>7845</v>
      </c>
      <c r="B1823" s="2" t="s">
        <v>7846</v>
      </c>
      <c r="C1823">
        <f t="shared" si="754"/>
        <v>2140</v>
      </c>
      <c r="D1823">
        <f t="shared" si="741"/>
        <v>1884</v>
      </c>
      <c r="E1823">
        <f t="shared" si="742"/>
        <v>1872</v>
      </c>
      <c r="F1823">
        <f t="shared" si="743"/>
        <v>240384</v>
      </c>
      <c r="G1823" t="str">
        <f t="shared" si="744"/>
        <v>0003EB00</v>
      </c>
      <c r="H1823" t="str">
        <f t="shared" si="755"/>
        <v>C3C4</v>
      </c>
      <c r="I1823" t="str">
        <f t="shared" si="756"/>
        <v/>
      </c>
      <c r="J1823" t="s">
        <v>7847</v>
      </c>
      <c r="K1823" t="str">
        <f t="shared" si="745"/>
        <v>C4C30000</v>
      </c>
      <c r="L1823" t="str">
        <f t="shared" si="746"/>
        <v>00EB0300</v>
      </c>
      <c r="M1823" t="str">
        <f t="shared" si="747"/>
        <v>C4C3000000EB0300</v>
      </c>
      <c r="N1823" t="str">
        <f t="shared" si="748"/>
        <v>C4C3=媚</v>
      </c>
      <c r="P1823" s="2" t="s">
        <v>7848</v>
      </c>
      <c r="Q1823" s="2" t="s">
        <v>7018</v>
      </c>
      <c r="R1823" t="str">
        <f t="shared" si="749"/>
        <v>E9C0=篱</v>
      </c>
    </row>
    <row r="1824" spans="1:18">
      <c r="A1824" s="2" t="s">
        <v>7849</v>
      </c>
      <c r="B1824" s="2" t="s">
        <v>7850</v>
      </c>
      <c r="C1824">
        <f t="shared" si="754"/>
        <v>2141</v>
      </c>
      <c r="D1824">
        <f t="shared" si="741"/>
        <v>1885</v>
      </c>
      <c r="E1824">
        <f t="shared" si="742"/>
        <v>1872</v>
      </c>
      <c r="F1824">
        <f t="shared" si="743"/>
        <v>240448</v>
      </c>
      <c r="G1824" t="str">
        <f t="shared" si="744"/>
        <v>0003EB40</v>
      </c>
      <c r="H1824" t="str">
        <f t="shared" si="755"/>
        <v>C3C5</v>
      </c>
      <c r="I1824" t="str">
        <f t="shared" si="756"/>
        <v/>
      </c>
      <c r="J1824" t="s">
        <v>7851</v>
      </c>
      <c r="K1824" t="str">
        <f t="shared" si="745"/>
        <v>C5C30000</v>
      </c>
      <c r="L1824" t="str">
        <f t="shared" si="746"/>
        <v>40EB0300</v>
      </c>
      <c r="M1824" t="str">
        <f t="shared" si="747"/>
        <v>C5C3000040EB0300</v>
      </c>
      <c r="N1824" t="str">
        <f t="shared" si="748"/>
        <v>C5C3=门</v>
      </c>
      <c r="P1824" s="2" t="s">
        <v>7852</v>
      </c>
      <c r="Q1824" s="2" t="s">
        <v>7021</v>
      </c>
      <c r="R1824" t="str">
        <f t="shared" si="749"/>
        <v>EAC0=狸</v>
      </c>
    </row>
    <row r="1825" spans="1:18">
      <c r="A1825" s="2" t="s">
        <v>7853</v>
      </c>
      <c r="B1825" s="2" t="s">
        <v>7854</v>
      </c>
      <c r="C1825">
        <f t="shared" si="754"/>
        <v>2142</v>
      </c>
      <c r="D1825">
        <f t="shared" si="741"/>
        <v>1886</v>
      </c>
      <c r="E1825">
        <f t="shared" si="742"/>
        <v>1872</v>
      </c>
      <c r="F1825">
        <f t="shared" si="743"/>
        <v>240512</v>
      </c>
      <c r="G1825" t="str">
        <f t="shared" si="744"/>
        <v>0003EB80</v>
      </c>
      <c r="H1825" t="str">
        <f t="shared" si="755"/>
        <v>C3C6</v>
      </c>
      <c r="I1825" t="str">
        <f t="shared" si="756"/>
        <v/>
      </c>
      <c r="J1825" t="s">
        <v>7855</v>
      </c>
      <c r="K1825" t="str">
        <f t="shared" si="745"/>
        <v>C6C30000</v>
      </c>
      <c r="L1825" t="str">
        <f t="shared" si="746"/>
        <v>80EB0300</v>
      </c>
      <c r="M1825" t="str">
        <f t="shared" si="747"/>
        <v>C6C3000080EB0300</v>
      </c>
      <c r="N1825" t="str">
        <f t="shared" si="748"/>
        <v>C6C3=闷</v>
      </c>
      <c r="P1825" s="2" t="s">
        <v>7856</v>
      </c>
      <c r="Q1825" s="2" t="s">
        <v>7024</v>
      </c>
      <c r="R1825" t="str">
        <f t="shared" si="749"/>
        <v>EBC0=离</v>
      </c>
    </row>
    <row r="1826" spans="1:18">
      <c r="A1826" s="2" t="s">
        <v>7857</v>
      </c>
      <c r="B1826" s="2" t="s">
        <v>7858</v>
      </c>
      <c r="C1826">
        <f t="shared" si="754"/>
        <v>2143</v>
      </c>
      <c r="D1826">
        <f t="shared" si="741"/>
        <v>1887</v>
      </c>
      <c r="E1826">
        <f t="shared" si="742"/>
        <v>1872</v>
      </c>
      <c r="F1826">
        <f t="shared" si="743"/>
        <v>240576</v>
      </c>
      <c r="G1826" t="str">
        <f t="shared" si="744"/>
        <v>0003EBC0</v>
      </c>
      <c r="H1826" t="str">
        <f t="shared" si="755"/>
        <v>C3C7</v>
      </c>
      <c r="I1826" t="str">
        <f t="shared" si="756"/>
        <v/>
      </c>
      <c r="J1826" t="s">
        <v>7859</v>
      </c>
      <c r="K1826" t="str">
        <f t="shared" si="745"/>
        <v>C7C30000</v>
      </c>
      <c r="L1826" t="str">
        <f t="shared" si="746"/>
        <v>C0EB0300</v>
      </c>
      <c r="M1826" t="str">
        <f t="shared" si="747"/>
        <v>C7C30000C0EB0300</v>
      </c>
      <c r="N1826" t="str">
        <f t="shared" si="748"/>
        <v>C7C3=们</v>
      </c>
      <c r="P1826" s="2" t="s">
        <v>7860</v>
      </c>
      <c r="Q1826" s="2" t="s">
        <v>7027</v>
      </c>
      <c r="R1826" t="str">
        <f t="shared" si="749"/>
        <v>ECC0=漓</v>
      </c>
    </row>
    <row r="1827" spans="1:18">
      <c r="A1827" s="2" t="s">
        <v>7861</v>
      </c>
      <c r="B1827" s="2" t="s">
        <v>7862</v>
      </c>
      <c r="C1827">
        <f t="shared" si="754"/>
        <v>2144</v>
      </c>
      <c r="D1827">
        <f t="shared" si="741"/>
        <v>1888</v>
      </c>
      <c r="E1827">
        <f t="shared" si="742"/>
        <v>1888</v>
      </c>
      <c r="F1827">
        <f t="shared" si="743"/>
        <v>241664</v>
      </c>
      <c r="G1827" t="str">
        <f t="shared" si="744"/>
        <v>0003F000</v>
      </c>
      <c r="H1827" t="str">
        <f t="shared" ref="H1827:H1836" si="757">MID($H$1,(ROW()-2)*4+1,4)</f>
        <v>C3C8</v>
      </c>
      <c r="I1827" t="str">
        <f t="shared" si="756"/>
        <v/>
      </c>
      <c r="J1827" t="s">
        <v>7863</v>
      </c>
      <c r="K1827" t="str">
        <f t="shared" si="745"/>
        <v>C8C30000</v>
      </c>
      <c r="L1827" t="str">
        <f t="shared" si="746"/>
        <v>00F00300</v>
      </c>
      <c r="M1827" t="str">
        <f t="shared" si="747"/>
        <v>C8C3000000F00300</v>
      </c>
      <c r="N1827" t="str">
        <f t="shared" si="748"/>
        <v>C8C3=萌</v>
      </c>
      <c r="P1827" s="2" t="s">
        <v>7864</v>
      </c>
      <c r="Q1827" s="2" t="s">
        <v>7030</v>
      </c>
      <c r="R1827" t="str">
        <f t="shared" si="749"/>
        <v>EDC0=理</v>
      </c>
    </row>
    <row r="1828" spans="1:18">
      <c r="A1828" s="2" t="s">
        <v>7865</v>
      </c>
      <c r="B1828" s="2" t="s">
        <v>7866</v>
      </c>
      <c r="C1828">
        <f t="shared" si="754"/>
        <v>2145</v>
      </c>
      <c r="D1828">
        <f t="shared" si="741"/>
        <v>1889</v>
      </c>
      <c r="E1828">
        <f t="shared" si="742"/>
        <v>1888</v>
      </c>
      <c r="F1828">
        <f t="shared" si="743"/>
        <v>241728</v>
      </c>
      <c r="G1828" t="str">
        <f t="shared" si="744"/>
        <v>0003F040</v>
      </c>
      <c r="H1828" t="str">
        <f t="shared" si="757"/>
        <v>C3C9</v>
      </c>
      <c r="I1828" t="str">
        <f t="shared" si="756"/>
        <v/>
      </c>
      <c r="J1828" t="s">
        <v>7867</v>
      </c>
      <c r="K1828" t="str">
        <f t="shared" si="745"/>
        <v>C9C30000</v>
      </c>
      <c r="L1828" t="str">
        <f t="shared" si="746"/>
        <v>40F00300</v>
      </c>
      <c r="M1828" t="str">
        <f t="shared" si="747"/>
        <v>C9C3000040F00300</v>
      </c>
      <c r="N1828" t="str">
        <f t="shared" si="748"/>
        <v>C9C3=蒙</v>
      </c>
      <c r="P1828" s="2" t="s">
        <v>7868</v>
      </c>
      <c r="Q1828" s="2" t="s">
        <v>7033</v>
      </c>
      <c r="R1828" t="str">
        <f t="shared" si="749"/>
        <v>EEC0=李</v>
      </c>
    </row>
    <row r="1829" spans="1:18">
      <c r="A1829" s="2" t="s">
        <v>7869</v>
      </c>
      <c r="B1829" s="2" t="s">
        <v>7870</v>
      </c>
      <c r="C1829">
        <f t="shared" si="754"/>
        <v>2146</v>
      </c>
      <c r="D1829">
        <f t="shared" si="741"/>
        <v>1890</v>
      </c>
      <c r="E1829">
        <f t="shared" si="742"/>
        <v>1888</v>
      </c>
      <c r="F1829">
        <f t="shared" si="743"/>
        <v>241792</v>
      </c>
      <c r="G1829" t="str">
        <f t="shared" si="744"/>
        <v>0003F080</v>
      </c>
      <c r="H1829" t="str">
        <f t="shared" si="757"/>
        <v>C3CA</v>
      </c>
      <c r="I1829" t="str">
        <f t="shared" si="756"/>
        <v/>
      </c>
      <c r="J1829" t="s">
        <v>7871</v>
      </c>
      <c r="K1829" t="str">
        <f t="shared" si="745"/>
        <v>CAC30000</v>
      </c>
      <c r="L1829" t="str">
        <f t="shared" si="746"/>
        <v>80F00300</v>
      </c>
      <c r="M1829" t="str">
        <f t="shared" si="747"/>
        <v>CAC3000080F00300</v>
      </c>
      <c r="N1829" t="str">
        <f t="shared" si="748"/>
        <v>CAC3=檬</v>
      </c>
      <c r="P1829" s="2" t="s">
        <v>7872</v>
      </c>
      <c r="Q1829" s="2" t="s">
        <v>7036</v>
      </c>
      <c r="R1829" t="str">
        <f t="shared" si="749"/>
        <v>EFC0=里</v>
      </c>
    </row>
    <row r="1830" spans="1:18">
      <c r="A1830" s="2" t="s">
        <v>7873</v>
      </c>
      <c r="B1830" s="2" t="s">
        <v>7874</v>
      </c>
      <c r="C1830">
        <f t="shared" si="754"/>
        <v>2147</v>
      </c>
      <c r="D1830">
        <f t="shared" si="741"/>
        <v>1891</v>
      </c>
      <c r="E1830">
        <f t="shared" si="742"/>
        <v>1888</v>
      </c>
      <c r="F1830">
        <f t="shared" si="743"/>
        <v>241856</v>
      </c>
      <c r="G1830" t="str">
        <f t="shared" si="744"/>
        <v>0003F0C0</v>
      </c>
      <c r="H1830" t="str">
        <f t="shared" si="757"/>
        <v>C3CB</v>
      </c>
      <c r="I1830" t="str">
        <f t="shared" si="756"/>
        <v/>
      </c>
      <c r="J1830" t="s">
        <v>7875</v>
      </c>
      <c r="K1830" t="str">
        <f t="shared" si="745"/>
        <v>CBC30000</v>
      </c>
      <c r="L1830" t="str">
        <f t="shared" si="746"/>
        <v>C0F00300</v>
      </c>
      <c r="M1830" t="str">
        <f t="shared" si="747"/>
        <v>CBC30000C0F00300</v>
      </c>
      <c r="N1830" t="str">
        <f t="shared" si="748"/>
        <v>CBC3=盟</v>
      </c>
      <c r="P1830" s="2" t="s">
        <v>1647</v>
      </c>
      <c r="Q1830" s="2" t="s">
        <v>1648</v>
      </c>
      <c r="R1830" t="str">
        <f t="shared" si="749"/>
        <v>F0C0=鲤</v>
      </c>
    </row>
    <row r="1831" spans="1:18">
      <c r="A1831" s="2" t="s">
        <v>7876</v>
      </c>
      <c r="B1831" s="2" t="s">
        <v>7877</v>
      </c>
      <c r="C1831">
        <f t="shared" si="754"/>
        <v>2148</v>
      </c>
      <c r="D1831">
        <f t="shared" si="741"/>
        <v>1892</v>
      </c>
      <c r="E1831">
        <f t="shared" si="742"/>
        <v>1888</v>
      </c>
      <c r="F1831">
        <f t="shared" si="743"/>
        <v>241920</v>
      </c>
      <c r="G1831" t="str">
        <f t="shared" si="744"/>
        <v>0003F100</v>
      </c>
      <c r="H1831" t="str">
        <f t="shared" si="757"/>
        <v>C3CC</v>
      </c>
      <c r="I1831" t="str">
        <f t="shared" ref="I1831:I1840" si="758">MID($I$1,(ROW()-2)*4+1,4)</f>
        <v/>
      </c>
      <c r="J1831" t="s">
        <v>7878</v>
      </c>
      <c r="K1831" t="str">
        <f t="shared" si="745"/>
        <v>CCC30000</v>
      </c>
      <c r="L1831" t="str">
        <f t="shared" si="746"/>
        <v>00F10300</v>
      </c>
      <c r="M1831" t="str">
        <f t="shared" si="747"/>
        <v>CCC3000000F10300</v>
      </c>
      <c r="N1831" t="str">
        <f t="shared" si="748"/>
        <v>CCC3=锰</v>
      </c>
      <c r="P1831" s="2" t="s">
        <v>7879</v>
      </c>
      <c r="Q1831" s="2" t="s">
        <v>7041</v>
      </c>
      <c r="R1831" t="str">
        <f t="shared" si="749"/>
        <v>F1C0=礼</v>
      </c>
    </row>
    <row r="1832" spans="1:18">
      <c r="A1832" s="2" t="s">
        <v>7880</v>
      </c>
      <c r="B1832" s="2" t="s">
        <v>7881</v>
      </c>
      <c r="C1832">
        <f t="shared" si="754"/>
        <v>2149</v>
      </c>
      <c r="D1832">
        <f t="shared" si="741"/>
        <v>1893</v>
      </c>
      <c r="E1832">
        <f t="shared" si="742"/>
        <v>1888</v>
      </c>
      <c r="F1832">
        <f t="shared" si="743"/>
        <v>241984</v>
      </c>
      <c r="G1832" t="str">
        <f t="shared" si="744"/>
        <v>0003F140</v>
      </c>
      <c r="H1832" t="str">
        <f t="shared" si="757"/>
        <v>C3CD</v>
      </c>
      <c r="I1832" t="str">
        <f t="shared" si="758"/>
        <v/>
      </c>
      <c r="J1832" t="s">
        <v>7882</v>
      </c>
      <c r="K1832" t="str">
        <f t="shared" si="745"/>
        <v>CDC30000</v>
      </c>
      <c r="L1832" t="str">
        <f t="shared" si="746"/>
        <v>40F10300</v>
      </c>
      <c r="M1832" t="str">
        <f t="shared" si="747"/>
        <v>CDC3000040F10300</v>
      </c>
      <c r="N1832" t="str">
        <f t="shared" si="748"/>
        <v>CDC3=猛</v>
      </c>
      <c r="P1832" s="2" t="s">
        <v>1653</v>
      </c>
      <c r="Q1832" s="2" t="s">
        <v>1654</v>
      </c>
      <c r="R1832" t="str">
        <f t="shared" si="749"/>
        <v>F2C0=莉</v>
      </c>
    </row>
    <row r="1833" spans="1:18">
      <c r="A1833" s="2" t="s">
        <v>771</v>
      </c>
      <c r="B1833" s="2" t="s">
        <v>7883</v>
      </c>
      <c r="C1833">
        <f t="shared" si="754"/>
        <v>2150</v>
      </c>
      <c r="D1833">
        <f t="shared" si="741"/>
        <v>1894</v>
      </c>
      <c r="E1833">
        <f t="shared" si="742"/>
        <v>1888</v>
      </c>
      <c r="F1833">
        <f t="shared" si="743"/>
        <v>242048</v>
      </c>
      <c r="G1833" t="str">
        <f t="shared" si="744"/>
        <v>0003F180</v>
      </c>
      <c r="H1833" t="str">
        <f t="shared" si="757"/>
        <v>C3CE</v>
      </c>
      <c r="I1833" t="str">
        <f t="shared" si="758"/>
        <v/>
      </c>
      <c r="J1833" t="s">
        <v>7884</v>
      </c>
      <c r="K1833" t="str">
        <f t="shared" si="745"/>
        <v>CEC30000</v>
      </c>
      <c r="L1833" t="str">
        <f t="shared" si="746"/>
        <v>80F10300</v>
      </c>
      <c r="M1833" t="str">
        <f t="shared" si="747"/>
        <v>CEC3000080F10300</v>
      </c>
      <c r="N1833" t="str">
        <f t="shared" si="748"/>
        <v>CEC3=梦</v>
      </c>
      <c r="P1833" s="2" t="s">
        <v>7885</v>
      </c>
      <c r="Q1833" s="2" t="s">
        <v>7046</v>
      </c>
      <c r="R1833" t="str">
        <f t="shared" si="749"/>
        <v>F3C0=荔</v>
      </c>
    </row>
    <row r="1834" spans="1:18">
      <c r="A1834" s="2" t="s">
        <v>7886</v>
      </c>
      <c r="B1834" s="2" t="s">
        <v>7887</v>
      </c>
      <c r="C1834">
        <f t="shared" si="754"/>
        <v>2151</v>
      </c>
      <c r="D1834">
        <f t="shared" si="741"/>
        <v>1895</v>
      </c>
      <c r="E1834">
        <f t="shared" si="742"/>
        <v>1888</v>
      </c>
      <c r="F1834">
        <f t="shared" si="743"/>
        <v>242112</v>
      </c>
      <c r="G1834" t="str">
        <f t="shared" si="744"/>
        <v>0003F1C0</v>
      </c>
      <c r="H1834" t="str">
        <f t="shared" si="757"/>
        <v>C3CF</v>
      </c>
      <c r="I1834" t="str">
        <f t="shared" si="758"/>
        <v/>
      </c>
      <c r="J1834" t="s">
        <v>7888</v>
      </c>
      <c r="K1834" t="str">
        <f t="shared" si="745"/>
        <v>CFC30000</v>
      </c>
      <c r="L1834" t="str">
        <f t="shared" si="746"/>
        <v>C0F10300</v>
      </c>
      <c r="M1834" t="str">
        <f t="shared" si="747"/>
        <v>CFC30000C0F10300</v>
      </c>
      <c r="N1834" t="str">
        <f t="shared" si="748"/>
        <v>CFC3=孟</v>
      </c>
      <c r="P1834" s="2" t="s">
        <v>7889</v>
      </c>
      <c r="Q1834" s="2" t="s">
        <v>7049</v>
      </c>
      <c r="R1834" t="str">
        <f t="shared" si="749"/>
        <v>F4C0=吏</v>
      </c>
    </row>
    <row r="1835" spans="1:18">
      <c r="A1835" s="2" t="s">
        <v>7890</v>
      </c>
      <c r="B1835" s="2" t="s">
        <v>7891</v>
      </c>
      <c r="C1835">
        <f t="shared" si="754"/>
        <v>2152</v>
      </c>
      <c r="D1835">
        <f t="shared" si="741"/>
        <v>1896</v>
      </c>
      <c r="E1835">
        <f t="shared" si="742"/>
        <v>1888</v>
      </c>
      <c r="F1835">
        <f t="shared" si="743"/>
        <v>242176</v>
      </c>
      <c r="G1835" t="str">
        <f t="shared" si="744"/>
        <v>0003F200</v>
      </c>
      <c r="H1835" t="str">
        <f t="shared" si="757"/>
        <v>C3D0</v>
      </c>
      <c r="I1835" t="str">
        <f t="shared" si="758"/>
        <v/>
      </c>
      <c r="J1835" t="s">
        <v>7892</v>
      </c>
      <c r="K1835" t="str">
        <f t="shared" si="745"/>
        <v>D0C30000</v>
      </c>
      <c r="L1835" t="str">
        <f t="shared" si="746"/>
        <v>00F20300</v>
      </c>
      <c r="M1835" t="str">
        <f t="shared" si="747"/>
        <v>D0C3000000F20300</v>
      </c>
      <c r="N1835" t="str">
        <f t="shared" si="748"/>
        <v>D0C3=眯</v>
      </c>
      <c r="P1835" s="2" t="s">
        <v>7893</v>
      </c>
      <c r="Q1835" s="2" t="s">
        <v>7052</v>
      </c>
      <c r="R1835" t="str">
        <f t="shared" si="749"/>
        <v>F5C0=栗</v>
      </c>
    </row>
    <row r="1836" spans="1:18">
      <c r="A1836" s="2" t="s">
        <v>7894</v>
      </c>
      <c r="B1836" s="2" t="s">
        <v>7895</v>
      </c>
      <c r="C1836">
        <f t="shared" si="754"/>
        <v>2153</v>
      </c>
      <c r="D1836">
        <f t="shared" si="741"/>
        <v>1897</v>
      </c>
      <c r="E1836">
        <f t="shared" si="742"/>
        <v>1888</v>
      </c>
      <c r="F1836">
        <f t="shared" si="743"/>
        <v>242240</v>
      </c>
      <c r="G1836" t="str">
        <f t="shared" si="744"/>
        <v>0003F240</v>
      </c>
      <c r="H1836" t="str">
        <f t="shared" si="757"/>
        <v>C3D1</v>
      </c>
      <c r="I1836" t="str">
        <f t="shared" si="758"/>
        <v/>
      </c>
      <c r="J1836" t="s">
        <v>7896</v>
      </c>
      <c r="K1836" t="str">
        <f t="shared" si="745"/>
        <v>D1C30000</v>
      </c>
      <c r="L1836" t="str">
        <f t="shared" si="746"/>
        <v>40F20300</v>
      </c>
      <c r="M1836" t="str">
        <f t="shared" si="747"/>
        <v>D1C3000040F20300</v>
      </c>
      <c r="N1836" t="str">
        <f t="shared" si="748"/>
        <v>D1C3=醚</v>
      </c>
      <c r="P1836" s="2" t="s">
        <v>1659</v>
      </c>
      <c r="Q1836" s="2" t="s">
        <v>1660</v>
      </c>
      <c r="R1836" t="str">
        <f t="shared" si="749"/>
        <v>F6C0=丽</v>
      </c>
    </row>
    <row r="1837" spans="1:18">
      <c r="A1837" s="2" t="s">
        <v>7897</v>
      </c>
      <c r="B1837" s="2" t="s">
        <v>7898</v>
      </c>
      <c r="C1837">
        <f t="shared" si="754"/>
        <v>2154</v>
      </c>
      <c r="D1837">
        <f t="shared" si="741"/>
        <v>1898</v>
      </c>
      <c r="E1837">
        <f t="shared" si="742"/>
        <v>1888</v>
      </c>
      <c r="F1837">
        <f t="shared" si="743"/>
        <v>242304</v>
      </c>
      <c r="G1837" t="str">
        <f t="shared" si="744"/>
        <v>0003F280</v>
      </c>
      <c r="H1837" t="str">
        <f t="shared" ref="H1837:H1846" si="759">MID($H$1,(ROW()-2)*4+1,4)</f>
        <v>C3D2</v>
      </c>
      <c r="I1837" t="str">
        <f t="shared" si="758"/>
        <v/>
      </c>
      <c r="J1837" t="s">
        <v>7899</v>
      </c>
      <c r="K1837" t="str">
        <f t="shared" si="745"/>
        <v>D2C30000</v>
      </c>
      <c r="L1837" t="str">
        <f t="shared" si="746"/>
        <v>80F20300</v>
      </c>
      <c r="M1837" t="str">
        <f t="shared" si="747"/>
        <v>D2C3000080F20300</v>
      </c>
      <c r="N1837" t="str">
        <f t="shared" si="748"/>
        <v>D2C3=靡</v>
      </c>
      <c r="P1837" s="2" t="s">
        <v>7900</v>
      </c>
      <c r="Q1837" s="2" t="s">
        <v>7057</v>
      </c>
      <c r="R1837" t="str">
        <f t="shared" si="749"/>
        <v>F7C0=厉</v>
      </c>
    </row>
    <row r="1838" spans="1:18">
      <c r="A1838" s="2" t="s">
        <v>7901</v>
      </c>
      <c r="B1838" s="2" t="s">
        <v>7902</v>
      </c>
      <c r="C1838">
        <f t="shared" si="754"/>
        <v>2155</v>
      </c>
      <c r="D1838">
        <f t="shared" si="741"/>
        <v>1899</v>
      </c>
      <c r="E1838">
        <f t="shared" si="742"/>
        <v>1888</v>
      </c>
      <c r="F1838">
        <f t="shared" si="743"/>
        <v>242368</v>
      </c>
      <c r="G1838" t="str">
        <f t="shared" si="744"/>
        <v>0003F2C0</v>
      </c>
      <c r="H1838" t="str">
        <f t="shared" si="759"/>
        <v>C3D3</v>
      </c>
      <c r="I1838" t="str">
        <f t="shared" si="758"/>
        <v/>
      </c>
      <c r="J1838" t="s">
        <v>7903</v>
      </c>
      <c r="K1838" t="str">
        <f t="shared" si="745"/>
        <v>D3C30000</v>
      </c>
      <c r="L1838" t="str">
        <f t="shared" si="746"/>
        <v>C0F20300</v>
      </c>
      <c r="M1838" t="str">
        <f t="shared" si="747"/>
        <v>D3C30000C0F20300</v>
      </c>
      <c r="N1838" t="str">
        <f t="shared" si="748"/>
        <v>D3C3=糜</v>
      </c>
      <c r="P1838" s="2" t="s">
        <v>7904</v>
      </c>
      <c r="Q1838" s="2" t="s">
        <v>781</v>
      </c>
      <c r="R1838" t="str">
        <f t="shared" si="749"/>
        <v>F8C0=励</v>
      </c>
    </row>
    <row r="1839" spans="1:18">
      <c r="A1839" s="2" t="s">
        <v>7905</v>
      </c>
      <c r="B1839" s="2" t="s">
        <v>7906</v>
      </c>
      <c r="C1839">
        <f t="shared" si="754"/>
        <v>2156</v>
      </c>
      <c r="D1839">
        <f t="shared" si="741"/>
        <v>1900</v>
      </c>
      <c r="E1839">
        <f t="shared" si="742"/>
        <v>1888</v>
      </c>
      <c r="F1839">
        <f t="shared" si="743"/>
        <v>242432</v>
      </c>
      <c r="G1839" t="str">
        <f t="shared" si="744"/>
        <v>0003F300</v>
      </c>
      <c r="H1839" t="str">
        <f t="shared" si="759"/>
        <v>C3D4</v>
      </c>
      <c r="I1839" t="str">
        <f t="shared" si="758"/>
        <v/>
      </c>
      <c r="J1839" t="s">
        <v>7907</v>
      </c>
      <c r="K1839" t="str">
        <f t="shared" si="745"/>
        <v>D4C30000</v>
      </c>
      <c r="L1839" t="str">
        <f t="shared" si="746"/>
        <v>00F30300</v>
      </c>
      <c r="M1839" t="str">
        <f t="shared" si="747"/>
        <v>D4C3000000F30300</v>
      </c>
      <c r="N1839" t="str">
        <f t="shared" si="748"/>
        <v>D4C3=迷</v>
      </c>
      <c r="P1839" s="2" t="s">
        <v>7908</v>
      </c>
      <c r="Q1839" s="2" t="s">
        <v>7062</v>
      </c>
      <c r="R1839" t="str">
        <f t="shared" si="749"/>
        <v>F9C0=砾</v>
      </c>
    </row>
    <row r="1840" spans="1:18">
      <c r="A1840" s="2" t="s">
        <v>7909</v>
      </c>
      <c r="B1840" s="2" t="s">
        <v>7910</v>
      </c>
      <c r="C1840">
        <f t="shared" si="754"/>
        <v>2157</v>
      </c>
      <c r="D1840">
        <f t="shared" si="741"/>
        <v>1901</v>
      </c>
      <c r="E1840">
        <f t="shared" si="742"/>
        <v>1888</v>
      </c>
      <c r="F1840">
        <f t="shared" si="743"/>
        <v>242496</v>
      </c>
      <c r="G1840" t="str">
        <f t="shared" si="744"/>
        <v>0003F340</v>
      </c>
      <c r="H1840" t="str">
        <f t="shared" si="759"/>
        <v>C3D5</v>
      </c>
      <c r="I1840" t="str">
        <f t="shared" si="758"/>
        <v/>
      </c>
      <c r="J1840" t="s">
        <v>7911</v>
      </c>
      <c r="K1840" t="str">
        <f t="shared" si="745"/>
        <v>D5C30000</v>
      </c>
      <c r="L1840" t="str">
        <f t="shared" si="746"/>
        <v>40F30300</v>
      </c>
      <c r="M1840" t="str">
        <f t="shared" si="747"/>
        <v>D5C3000040F30300</v>
      </c>
      <c r="N1840" t="str">
        <f t="shared" si="748"/>
        <v>D5C3=谜</v>
      </c>
      <c r="P1840" s="2" t="s">
        <v>7912</v>
      </c>
      <c r="Q1840" s="2" t="s">
        <v>7065</v>
      </c>
      <c r="R1840" t="str">
        <f t="shared" si="749"/>
        <v>FAC0=历</v>
      </c>
    </row>
    <row r="1841" spans="1:18">
      <c r="A1841" s="2" t="s">
        <v>7913</v>
      </c>
      <c r="B1841" s="2" t="s">
        <v>7914</v>
      </c>
      <c r="C1841">
        <f t="shared" si="754"/>
        <v>2158</v>
      </c>
      <c r="D1841">
        <f t="shared" si="741"/>
        <v>1902</v>
      </c>
      <c r="E1841">
        <f t="shared" si="742"/>
        <v>1888</v>
      </c>
      <c r="F1841">
        <f t="shared" si="743"/>
        <v>242560</v>
      </c>
      <c r="G1841" t="str">
        <f t="shared" si="744"/>
        <v>0003F380</v>
      </c>
      <c r="H1841" t="str">
        <f t="shared" si="759"/>
        <v>C3D6</v>
      </c>
      <c r="I1841" t="str">
        <f t="shared" ref="I1841:I1850" si="760">MID($I$1,(ROW()-2)*4+1,4)</f>
        <v/>
      </c>
      <c r="J1841" t="s">
        <v>7915</v>
      </c>
      <c r="K1841" t="str">
        <f t="shared" si="745"/>
        <v>D6C30000</v>
      </c>
      <c r="L1841" t="str">
        <f t="shared" si="746"/>
        <v>80F30300</v>
      </c>
      <c r="M1841" t="str">
        <f t="shared" si="747"/>
        <v>D6C3000080F30300</v>
      </c>
      <c r="N1841" t="str">
        <f t="shared" si="748"/>
        <v>D6C3=弥</v>
      </c>
      <c r="P1841" s="2" t="s">
        <v>1665</v>
      </c>
      <c r="Q1841" s="2" t="s">
        <v>1666</v>
      </c>
      <c r="R1841" t="str">
        <f t="shared" si="749"/>
        <v>FBC0=利</v>
      </c>
    </row>
    <row r="1842" spans="1:18">
      <c r="A1842" s="2" t="s">
        <v>7916</v>
      </c>
      <c r="B1842" s="2" t="s">
        <v>7917</v>
      </c>
      <c r="C1842">
        <f t="shared" si="754"/>
        <v>2159</v>
      </c>
      <c r="D1842">
        <f t="shared" si="741"/>
        <v>1903</v>
      </c>
      <c r="E1842">
        <f t="shared" si="742"/>
        <v>1888</v>
      </c>
      <c r="F1842">
        <f t="shared" si="743"/>
        <v>242624</v>
      </c>
      <c r="G1842" t="str">
        <f t="shared" si="744"/>
        <v>0003F3C0</v>
      </c>
      <c r="H1842" t="str">
        <f t="shared" si="759"/>
        <v>C3D7</v>
      </c>
      <c r="I1842" t="str">
        <f t="shared" si="760"/>
        <v/>
      </c>
      <c r="J1842" t="s">
        <v>7918</v>
      </c>
      <c r="K1842" t="str">
        <f t="shared" si="745"/>
        <v>D7C30000</v>
      </c>
      <c r="L1842" t="str">
        <f t="shared" si="746"/>
        <v>C0F30300</v>
      </c>
      <c r="M1842" t="str">
        <f t="shared" si="747"/>
        <v>D7C30000C0F30300</v>
      </c>
      <c r="N1842" t="str">
        <f t="shared" si="748"/>
        <v>D7C3=米</v>
      </c>
      <c r="P1842" s="2" t="s">
        <v>7919</v>
      </c>
      <c r="Q1842" s="2" t="s">
        <v>7072</v>
      </c>
      <c r="R1842" t="str">
        <f t="shared" si="749"/>
        <v>FCC0=傈</v>
      </c>
    </row>
    <row r="1843" spans="1:18">
      <c r="A1843" s="2" t="s">
        <v>7920</v>
      </c>
      <c r="B1843" s="2" t="s">
        <v>7921</v>
      </c>
      <c r="C1843">
        <f t="shared" si="754"/>
        <v>2160</v>
      </c>
      <c r="D1843">
        <f t="shared" si="741"/>
        <v>1904</v>
      </c>
      <c r="E1843">
        <f t="shared" si="742"/>
        <v>1904</v>
      </c>
      <c r="F1843">
        <f t="shared" si="743"/>
        <v>243712</v>
      </c>
      <c r="G1843" t="str">
        <f t="shared" si="744"/>
        <v>0003F800</v>
      </c>
      <c r="H1843" t="str">
        <f t="shared" si="759"/>
        <v>C3D8</v>
      </c>
      <c r="I1843" t="str">
        <f t="shared" si="760"/>
        <v/>
      </c>
      <c r="J1843" t="s">
        <v>7922</v>
      </c>
      <c r="K1843" t="str">
        <f t="shared" si="745"/>
        <v>D8C30000</v>
      </c>
      <c r="L1843" t="str">
        <f t="shared" si="746"/>
        <v>00F80300</v>
      </c>
      <c r="M1843" t="str">
        <f t="shared" si="747"/>
        <v>D8C3000000F80300</v>
      </c>
      <c r="N1843" t="str">
        <f t="shared" si="748"/>
        <v>D8C3=秘</v>
      </c>
      <c r="P1843" s="2" t="s">
        <v>7923</v>
      </c>
      <c r="Q1843" s="2" t="s">
        <v>7076</v>
      </c>
      <c r="R1843" t="str">
        <f t="shared" si="749"/>
        <v>FDC0=例</v>
      </c>
    </row>
    <row r="1844" spans="1:18">
      <c r="A1844" s="2" t="s">
        <v>7924</v>
      </c>
      <c r="B1844" s="2" t="s">
        <v>7925</v>
      </c>
      <c r="C1844">
        <f t="shared" si="754"/>
        <v>2161</v>
      </c>
      <c r="D1844">
        <f t="shared" si="741"/>
        <v>1905</v>
      </c>
      <c r="E1844">
        <f t="shared" si="742"/>
        <v>1904</v>
      </c>
      <c r="F1844">
        <f t="shared" si="743"/>
        <v>243776</v>
      </c>
      <c r="G1844" t="str">
        <f t="shared" si="744"/>
        <v>0003F840</v>
      </c>
      <c r="H1844" t="str">
        <f t="shared" si="759"/>
        <v>C3D9</v>
      </c>
      <c r="I1844" t="str">
        <f t="shared" si="760"/>
        <v/>
      </c>
      <c r="J1844" t="s">
        <v>7926</v>
      </c>
      <c r="K1844" t="str">
        <f t="shared" si="745"/>
        <v>D9C30000</v>
      </c>
      <c r="L1844" t="str">
        <f t="shared" si="746"/>
        <v>40F80300</v>
      </c>
      <c r="M1844" t="str">
        <f t="shared" si="747"/>
        <v>D9C3000040F80300</v>
      </c>
      <c r="N1844" t="str">
        <f t="shared" si="748"/>
        <v>D9C3=觅</v>
      </c>
      <c r="P1844" s="2" t="s">
        <v>7927</v>
      </c>
      <c r="Q1844" s="2" t="s">
        <v>7080</v>
      </c>
      <c r="R1844" t="str">
        <f t="shared" si="749"/>
        <v>FEC0=俐</v>
      </c>
    </row>
    <row r="1845" spans="1:18">
      <c r="A1845" s="2" t="s">
        <v>7928</v>
      </c>
      <c r="B1845" s="2" t="s">
        <v>7929</v>
      </c>
      <c r="C1845">
        <f t="shared" si="754"/>
        <v>2162</v>
      </c>
      <c r="D1845">
        <f t="shared" si="741"/>
        <v>1906</v>
      </c>
      <c r="E1845">
        <f t="shared" si="742"/>
        <v>1904</v>
      </c>
      <c r="F1845">
        <f t="shared" si="743"/>
        <v>243840</v>
      </c>
      <c r="G1845" t="str">
        <f t="shared" si="744"/>
        <v>0003F880</v>
      </c>
      <c r="H1845" t="str">
        <f t="shared" si="759"/>
        <v>C3DA</v>
      </c>
      <c r="I1845" t="str">
        <f t="shared" si="760"/>
        <v/>
      </c>
      <c r="J1845" t="s">
        <v>7930</v>
      </c>
      <c r="K1845" t="str">
        <f t="shared" si="745"/>
        <v>DAC30000</v>
      </c>
      <c r="L1845" t="str">
        <f t="shared" si="746"/>
        <v>80F80300</v>
      </c>
      <c r="M1845" t="str">
        <f t="shared" si="747"/>
        <v>DAC3000080F80300</v>
      </c>
      <c r="N1845" t="str">
        <f t="shared" si="748"/>
        <v>DAC3=泌</v>
      </c>
      <c r="P1845" s="2" t="s">
        <v>7931</v>
      </c>
      <c r="Q1845" s="2" t="s">
        <v>7083</v>
      </c>
      <c r="R1845" t="str">
        <f t="shared" si="749"/>
        <v>A1C1=痢</v>
      </c>
    </row>
    <row r="1846" spans="1:18">
      <c r="A1846" s="2" t="s">
        <v>7932</v>
      </c>
      <c r="B1846" s="2" t="s">
        <v>7933</v>
      </c>
      <c r="C1846">
        <f t="shared" si="754"/>
        <v>2163</v>
      </c>
      <c r="D1846">
        <f t="shared" si="741"/>
        <v>1907</v>
      </c>
      <c r="E1846">
        <f t="shared" si="742"/>
        <v>1904</v>
      </c>
      <c r="F1846">
        <f t="shared" si="743"/>
        <v>243904</v>
      </c>
      <c r="G1846" t="str">
        <f t="shared" si="744"/>
        <v>0003F8C0</v>
      </c>
      <c r="H1846" t="str">
        <f t="shared" si="759"/>
        <v>C3DB</v>
      </c>
      <c r="I1846" t="str">
        <f t="shared" si="760"/>
        <v/>
      </c>
      <c r="J1846" t="s">
        <v>7934</v>
      </c>
      <c r="K1846" t="str">
        <f t="shared" si="745"/>
        <v>DBC30000</v>
      </c>
      <c r="L1846" t="str">
        <f t="shared" si="746"/>
        <v>C0F80300</v>
      </c>
      <c r="M1846" t="str">
        <f t="shared" si="747"/>
        <v>DBC30000C0F80300</v>
      </c>
      <c r="N1846" t="str">
        <f t="shared" si="748"/>
        <v>DBC3=蜜</v>
      </c>
      <c r="P1846" s="2" t="s">
        <v>7935</v>
      </c>
      <c r="Q1846" s="2" t="s">
        <v>7087</v>
      </c>
      <c r="R1846" t="str">
        <f t="shared" si="749"/>
        <v>A2C1=立</v>
      </c>
    </row>
    <row r="1847" spans="1:18">
      <c r="A1847" s="2" t="s">
        <v>7936</v>
      </c>
      <c r="B1847" s="2" t="s">
        <v>7937</v>
      </c>
      <c r="C1847">
        <f t="shared" si="754"/>
        <v>2164</v>
      </c>
      <c r="D1847">
        <f t="shared" si="741"/>
        <v>1908</v>
      </c>
      <c r="E1847">
        <f t="shared" si="742"/>
        <v>1904</v>
      </c>
      <c r="F1847">
        <f t="shared" si="743"/>
        <v>243968</v>
      </c>
      <c r="G1847" t="str">
        <f t="shared" si="744"/>
        <v>0003F900</v>
      </c>
      <c r="H1847" t="str">
        <f t="shared" ref="H1847:H1856" si="761">MID($H$1,(ROW()-2)*4+1,4)</f>
        <v>C3DC</v>
      </c>
      <c r="I1847" t="str">
        <f t="shared" si="760"/>
        <v/>
      </c>
      <c r="J1847" t="s">
        <v>7938</v>
      </c>
      <c r="K1847" t="str">
        <f t="shared" si="745"/>
        <v>DCC30000</v>
      </c>
      <c r="L1847" t="str">
        <f t="shared" si="746"/>
        <v>00F90300</v>
      </c>
      <c r="M1847" t="str">
        <f t="shared" si="747"/>
        <v>DCC3000000F90300</v>
      </c>
      <c r="N1847" t="str">
        <f t="shared" si="748"/>
        <v>DCC3=密</v>
      </c>
      <c r="P1847" s="2" t="s">
        <v>7939</v>
      </c>
      <c r="Q1847" s="2" t="s">
        <v>7091</v>
      </c>
      <c r="R1847" t="str">
        <f t="shared" si="749"/>
        <v>A3C1=粒</v>
      </c>
    </row>
    <row r="1848" spans="1:18">
      <c r="A1848" s="2" t="s">
        <v>7940</v>
      </c>
      <c r="B1848" s="2" t="s">
        <v>7941</v>
      </c>
      <c r="C1848">
        <f t="shared" si="754"/>
        <v>2165</v>
      </c>
      <c r="D1848">
        <f t="shared" si="741"/>
        <v>1909</v>
      </c>
      <c r="E1848">
        <f t="shared" si="742"/>
        <v>1904</v>
      </c>
      <c r="F1848">
        <f t="shared" si="743"/>
        <v>244032</v>
      </c>
      <c r="G1848" t="str">
        <f t="shared" si="744"/>
        <v>0003F940</v>
      </c>
      <c r="H1848" t="str">
        <f t="shared" si="761"/>
        <v>C3DD</v>
      </c>
      <c r="I1848" t="str">
        <f t="shared" si="760"/>
        <v/>
      </c>
      <c r="J1848" t="s">
        <v>7942</v>
      </c>
      <c r="K1848" t="str">
        <f t="shared" si="745"/>
        <v>DDC30000</v>
      </c>
      <c r="L1848" t="str">
        <f t="shared" si="746"/>
        <v>40F90300</v>
      </c>
      <c r="M1848" t="str">
        <f t="shared" si="747"/>
        <v>DDC3000040F90300</v>
      </c>
      <c r="N1848" t="str">
        <f t="shared" si="748"/>
        <v>DDC3=幂</v>
      </c>
      <c r="P1848" s="2" t="s">
        <v>7943</v>
      </c>
      <c r="Q1848" s="2" t="s">
        <v>7095</v>
      </c>
      <c r="R1848" t="str">
        <f t="shared" si="749"/>
        <v>A4C1=沥</v>
      </c>
    </row>
    <row r="1849" spans="1:18">
      <c r="A1849" s="2" t="s">
        <v>7944</v>
      </c>
      <c r="B1849" s="2" t="s">
        <v>7945</v>
      </c>
      <c r="C1849">
        <f t="shared" si="754"/>
        <v>2166</v>
      </c>
      <c r="D1849">
        <f t="shared" si="741"/>
        <v>1910</v>
      </c>
      <c r="E1849">
        <f t="shared" si="742"/>
        <v>1904</v>
      </c>
      <c r="F1849">
        <f t="shared" si="743"/>
        <v>244096</v>
      </c>
      <c r="G1849" t="str">
        <f t="shared" si="744"/>
        <v>0003F980</v>
      </c>
      <c r="H1849" t="str">
        <f t="shared" si="761"/>
        <v>C3DE</v>
      </c>
      <c r="I1849" t="str">
        <f t="shared" si="760"/>
        <v/>
      </c>
      <c r="J1849" t="s">
        <v>7946</v>
      </c>
      <c r="K1849" t="str">
        <f t="shared" si="745"/>
        <v>DEC30000</v>
      </c>
      <c r="L1849" t="str">
        <f t="shared" si="746"/>
        <v>80F90300</v>
      </c>
      <c r="M1849" t="str">
        <f t="shared" si="747"/>
        <v>DEC3000080F90300</v>
      </c>
      <c r="N1849" t="str">
        <f t="shared" si="748"/>
        <v>DEC3=棉</v>
      </c>
      <c r="P1849" s="2" t="s">
        <v>7947</v>
      </c>
      <c r="Q1849" s="2" t="s">
        <v>7099</v>
      </c>
      <c r="R1849" t="str">
        <f t="shared" si="749"/>
        <v>A5C1=隶</v>
      </c>
    </row>
    <row r="1850" spans="1:18">
      <c r="A1850" s="2" t="s">
        <v>7948</v>
      </c>
      <c r="B1850" s="2" t="s">
        <v>7949</v>
      </c>
      <c r="C1850">
        <f t="shared" si="754"/>
        <v>2167</v>
      </c>
      <c r="D1850">
        <f t="shared" si="741"/>
        <v>1911</v>
      </c>
      <c r="E1850">
        <f t="shared" si="742"/>
        <v>1904</v>
      </c>
      <c r="F1850">
        <f t="shared" si="743"/>
        <v>244160</v>
      </c>
      <c r="G1850" t="str">
        <f t="shared" si="744"/>
        <v>0003F9C0</v>
      </c>
      <c r="H1850" t="str">
        <f t="shared" si="761"/>
        <v>C3DF</v>
      </c>
      <c r="I1850" t="str">
        <f t="shared" si="760"/>
        <v/>
      </c>
      <c r="J1850" t="s">
        <v>7950</v>
      </c>
      <c r="K1850" t="str">
        <f t="shared" si="745"/>
        <v>DFC30000</v>
      </c>
      <c r="L1850" t="str">
        <f t="shared" si="746"/>
        <v>C0F90300</v>
      </c>
      <c r="M1850" t="str">
        <f t="shared" si="747"/>
        <v>DFC30000C0F90300</v>
      </c>
      <c r="N1850" t="str">
        <f t="shared" si="748"/>
        <v>DFC3=眠</v>
      </c>
      <c r="P1850" s="2" t="s">
        <v>1671</v>
      </c>
      <c r="Q1850" s="2" t="s">
        <v>1672</v>
      </c>
      <c r="R1850" t="str">
        <f t="shared" si="749"/>
        <v>A6C1=力</v>
      </c>
    </row>
    <row r="1851" spans="1:18">
      <c r="A1851" s="2" t="s">
        <v>1820</v>
      </c>
      <c r="B1851" s="2" t="s">
        <v>7951</v>
      </c>
      <c r="C1851">
        <f t="shared" si="754"/>
        <v>2168</v>
      </c>
      <c r="D1851">
        <f t="shared" si="741"/>
        <v>1912</v>
      </c>
      <c r="E1851">
        <f t="shared" si="742"/>
        <v>1904</v>
      </c>
      <c r="F1851">
        <f t="shared" si="743"/>
        <v>244224</v>
      </c>
      <c r="G1851" t="str">
        <f t="shared" si="744"/>
        <v>0003FA00</v>
      </c>
      <c r="H1851" t="str">
        <f t="shared" si="761"/>
        <v>C3E0</v>
      </c>
      <c r="I1851" t="str">
        <f t="shared" ref="I1851:I1860" si="762">MID($I$1,(ROW()-2)*4+1,4)</f>
        <v/>
      </c>
      <c r="J1851" t="s">
        <v>7952</v>
      </c>
      <c r="K1851" t="str">
        <f t="shared" si="745"/>
        <v>E0C30000</v>
      </c>
      <c r="L1851" t="str">
        <f t="shared" si="746"/>
        <v>00FA0300</v>
      </c>
      <c r="M1851" t="str">
        <f t="shared" si="747"/>
        <v>E0C3000000FA0300</v>
      </c>
      <c r="N1851" t="str">
        <f t="shared" si="748"/>
        <v>E0C3=绵</v>
      </c>
      <c r="P1851" s="2" t="s">
        <v>7953</v>
      </c>
      <c r="Q1851" s="2" t="s">
        <v>7106</v>
      </c>
      <c r="R1851" t="str">
        <f t="shared" si="749"/>
        <v>A7C1=璃</v>
      </c>
    </row>
    <row r="1852" spans="1:18">
      <c r="A1852" s="2" t="s">
        <v>7954</v>
      </c>
      <c r="B1852" s="2" t="s">
        <v>7955</v>
      </c>
      <c r="C1852">
        <f t="shared" si="754"/>
        <v>2169</v>
      </c>
      <c r="D1852">
        <f t="shared" si="741"/>
        <v>1913</v>
      </c>
      <c r="E1852">
        <f t="shared" si="742"/>
        <v>1904</v>
      </c>
      <c r="F1852">
        <f t="shared" si="743"/>
        <v>244288</v>
      </c>
      <c r="G1852" t="str">
        <f t="shared" si="744"/>
        <v>0003FA40</v>
      </c>
      <c r="H1852" t="str">
        <f t="shared" si="761"/>
        <v>C3E1</v>
      </c>
      <c r="I1852" t="str">
        <f t="shared" si="762"/>
        <v/>
      </c>
      <c r="J1852" t="s">
        <v>7956</v>
      </c>
      <c r="K1852" t="str">
        <f t="shared" si="745"/>
        <v>E1C30000</v>
      </c>
      <c r="L1852" t="str">
        <f t="shared" si="746"/>
        <v>40FA0300</v>
      </c>
      <c r="M1852" t="str">
        <f t="shared" si="747"/>
        <v>E1C3000040FA0300</v>
      </c>
      <c r="N1852" t="str">
        <f t="shared" si="748"/>
        <v>E1C3=冕</v>
      </c>
      <c r="P1852" s="2" t="s">
        <v>7957</v>
      </c>
      <c r="Q1852" s="2" t="s">
        <v>7110</v>
      </c>
      <c r="R1852" t="str">
        <f t="shared" si="749"/>
        <v>A8C1=哩</v>
      </c>
    </row>
    <row r="1853" spans="1:18">
      <c r="A1853" s="2" t="s">
        <v>7958</v>
      </c>
      <c r="B1853" s="2" t="s">
        <v>7959</v>
      </c>
      <c r="C1853">
        <f t="shared" si="754"/>
        <v>2170</v>
      </c>
      <c r="D1853">
        <f t="shared" si="741"/>
        <v>1914</v>
      </c>
      <c r="E1853">
        <f t="shared" si="742"/>
        <v>1904</v>
      </c>
      <c r="F1853">
        <f t="shared" si="743"/>
        <v>244352</v>
      </c>
      <c r="G1853" t="str">
        <f t="shared" si="744"/>
        <v>0003FA80</v>
      </c>
      <c r="H1853" t="str">
        <f t="shared" si="761"/>
        <v>C3E2</v>
      </c>
      <c r="I1853" t="str">
        <f t="shared" si="762"/>
        <v/>
      </c>
      <c r="J1853" t="s">
        <v>7960</v>
      </c>
      <c r="K1853" t="str">
        <f t="shared" si="745"/>
        <v>E2C30000</v>
      </c>
      <c r="L1853" t="str">
        <f t="shared" si="746"/>
        <v>80FA0300</v>
      </c>
      <c r="M1853" t="str">
        <f t="shared" si="747"/>
        <v>E2C3000080FA0300</v>
      </c>
      <c r="N1853" t="str">
        <f t="shared" si="748"/>
        <v>E2C3=免</v>
      </c>
      <c r="P1853" s="2" t="s">
        <v>7961</v>
      </c>
      <c r="Q1853" s="2" t="s">
        <v>7114</v>
      </c>
      <c r="R1853" t="str">
        <f t="shared" si="749"/>
        <v>A9C1=俩</v>
      </c>
    </row>
    <row r="1854" spans="1:18">
      <c r="A1854" s="2" t="s">
        <v>7962</v>
      </c>
      <c r="B1854" s="2" t="s">
        <v>7963</v>
      </c>
      <c r="C1854">
        <f t="shared" si="754"/>
        <v>2171</v>
      </c>
      <c r="D1854">
        <f t="shared" si="741"/>
        <v>1915</v>
      </c>
      <c r="E1854">
        <f t="shared" si="742"/>
        <v>1904</v>
      </c>
      <c r="F1854">
        <f t="shared" si="743"/>
        <v>244416</v>
      </c>
      <c r="G1854" t="str">
        <f t="shared" si="744"/>
        <v>0003FAC0</v>
      </c>
      <c r="H1854" t="str">
        <f t="shared" si="761"/>
        <v>C3E3</v>
      </c>
      <c r="I1854" t="str">
        <f t="shared" si="762"/>
        <v/>
      </c>
      <c r="J1854" t="s">
        <v>7964</v>
      </c>
      <c r="K1854" t="str">
        <f t="shared" si="745"/>
        <v>E3C30000</v>
      </c>
      <c r="L1854" t="str">
        <f t="shared" si="746"/>
        <v>C0FA0300</v>
      </c>
      <c r="M1854" t="str">
        <f t="shared" si="747"/>
        <v>E3C30000C0FA0300</v>
      </c>
      <c r="N1854" t="str">
        <f t="shared" si="748"/>
        <v>E3C3=勉</v>
      </c>
      <c r="P1854" s="2" t="s">
        <v>7965</v>
      </c>
      <c r="Q1854" s="2" t="s">
        <v>7118</v>
      </c>
      <c r="R1854" t="str">
        <f t="shared" si="749"/>
        <v>AAC1=联</v>
      </c>
    </row>
    <row r="1855" spans="1:18">
      <c r="A1855" s="2" t="s">
        <v>7966</v>
      </c>
      <c r="B1855" s="2" t="s">
        <v>7967</v>
      </c>
      <c r="C1855">
        <f t="shared" si="754"/>
        <v>2172</v>
      </c>
      <c r="D1855">
        <f t="shared" si="741"/>
        <v>1916</v>
      </c>
      <c r="E1855">
        <f t="shared" si="742"/>
        <v>1904</v>
      </c>
      <c r="F1855">
        <f t="shared" si="743"/>
        <v>244480</v>
      </c>
      <c r="G1855" t="str">
        <f t="shared" si="744"/>
        <v>0003FB00</v>
      </c>
      <c r="H1855" t="str">
        <f t="shared" si="761"/>
        <v>C3E4</v>
      </c>
      <c r="I1855" t="str">
        <f t="shared" si="762"/>
        <v/>
      </c>
      <c r="J1855" t="s">
        <v>7968</v>
      </c>
      <c r="K1855" t="str">
        <f t="shared" si="745"/>
        <v>E4C30000</v>
      </c>
      <c r="L1855" t="str">
        <f t="shared" si="746"/>
        <v>00FB0300</v>
      </c>
      <c r="M1855" t="str">
        <f t="shared" si="747"/>
        <v>E4C3000000FB0300</v>
      </c>
      <c r="N1855" t="str">
        <f t="shared" si="748"/>
        <v>E4C3=娩</v>
      </c>
      <c r="P1855" s="2" t="s">
        <v>1677</v>
      </c>
      <c r="Q1855" s="2" t="s">
        <v>1678</v>
      </c>
      <c r="R1855" t="str">
        <f t="shared" si="749"/>
        <v>ABC1=莲</v>
      </c>
    </row>
    <row r="1856" spans="1:18">
      <c r="A1856" s="2" t="s">
        <v>7969</v>
      </c>
      <c r="B1856" s="2" t="s">
        <v>7970</v>
      </c>
      <c r="C1856">
        <f t="shared" si="754"/>
        <v>2173</v>
      </c>
      <c r="D1856">
        <f t="shared" si="741"/>
        <v>1917</v>
      </c>
      <c r="E1856">
        <f t="shared" si="742"/>
        <v>1904</v>
      </c>
      <c r="F1856">
        <f t="shared" si="743"/>
        <v>244544</v>
      </c>
      <c r="G1856" t="str">
        <f t="shared" si="744"/>
        <v>0003FB40</v>
      </c>
      <c r="H1856" t="str">
        <f t="shared" si="761"/>
        <v>C3E5</v>
      </c>
      <c r="I1856" t="str">
        <f t="shared" si="762"/>
        <v/>
      </c>
      <c r="J1856" t="s">
        <v>7971</v>
      </c>
      <c r="K1856" t="str">
        <f t="shared" si="745"/>
        <v>E5C30000</v>
      </c>
      <c r="L1856" t="str">
        <f t="shared" si="746"/>
        <v>40FB0300</v>
      </c>
      <c r="M1856" t="str">
        <f t="shared" si="747"/>
        <v>E5C3000040FB0300</v>
      </c>
      <c r="N1856" t="str">
        <f t="shared" si="748"/>
        <v>E5C3=缅</v>
      </c>
      <c r="P1856" s="2" t="s">
        <v>7972</v>
      </c>
      <c r="Q1856" s="2" t="s">
        <v>7125</v>
      </c>
      <c r="R1856" t="str">
        <f t="shared" si="749"/>
        <v>ACC1=连</v>
      </c>
    </row>
    <row r="1857" spans="1:18">
      <c r="A1857" s="2" t="s">
        <v>1826</v>
      </c>
      <c r="B1857" s="2" t="s">
        <v>7973</v>
      </c>
      <c r="C1857">
        <f t="shared" si="754"/>
        <v>2174</v>
      </c>
      <c r="D1857">
        <f t="shared" si="741"/>
        <v>1918</v>
      </c>
      <c r="E1857">
        <f t="shared" si="742"/>
        <v>1904</v>
      </c>
      <c r="F1857">
        <f t="shared" si="743"/>
        <v>244608</v>
      </c>
      <c r="G1857" t="str">
        <f t="shared" si="744"/>
        <v>0003FB80</v>
      </c>
      <c r="H1857" t="str">
        <f t="shared" ref="H1857:H1866" si="763">MID($H$1,(ROW()-2)*4+1,4)</f>
        <v>C3E6</v>
      </c>
      <c r="I1857" t="str">
        <f t="shared" si="762"/>
        <v/>
      </c>
      <c r="J1857" t="s">
        <v>7974</v>
      </c>
      <c r="K1857" t="str">
        <f t="shared" si="745"/>
        <v>E6C30000</v>
      </c>
      <c r="L1857" t="str">
        <f t="shared" si="746"/>
        <v>80FB0300</v>
      </c>
      <c r="M1857" t="str">
        <f t="shared" si="747"/>
        <v>E6C3000080FB0300</v>
      </c>
      <c r="N1857" t="str">
        <f t="shared" si="748"/>
        <v>E6C3=面</v>
      </c>
      <c r="P1857" s="2" t="s">
        <v>7975</v>
      </c>
      <c r="Q1857" s="2" t="s">
        <v>7129</v>
      </c>
      <c r="R1857" t="str">
        <f t="shared" si="749"/>
        <v>ADC1=镰</v>
      </c>
    </row>
    <row r="1858" spans="1:18">
      <c r="A1858" s="2" t="s">
        <v>7976</v>
      </c>
      <c r="B1858" s="2" t="s">
        <v>7977</v>
      </c>
      <c r="C1858">
        <f t="shared" si="754"/>
        <v>2175</v>
      </c>
      <c r="D1858">
        <f t="shared" si="741"/>
        <v>1919</v>
      </c>
      <c r="E1858">
        <f t="shared" si="742"/>
        <v>1904</v>
      </c>
      <c r="F1858">
        <f t="shared" si="743"/>
        <v>244672</v>
      </c>
      <c r="G1858" t="str">
        <f t="shared" si="744"/>
        <v>0003FBC0</v>
      </c>
      <c r="H1858" t="str">
        <f t="shared" si="763"/>
        <v>C3E7</v>
      </c>
      <c r="I1858" t="str">
        <f t="shared" si="762"/>
        <v/>
      </c>
      <c r="J1858" t="s">
        <v>7978</v>
      </c>
      <c r="K1858" t="str">
        <f t="shared" si="745"/>
        <v>E7C30000</v>
      </c>
      <c r="L1858" t="str">
        <f t="shared" si="746"/>
        <v>C0FB0300</v>
      </c>
      <c r="M1858" t="str">
        <f t="shared" si="747"/>
        <v>E7C30000C0FB0300</v>
      </c>
      <c r="N1858" t="str">
        <f t="shared" si="748"/>
        <v>E7C3=苗</v>
      </c>
      <c r="P1858" s="2" t="s">
        <v>7979</v>
      </c>
      <c r="Q1858" s="2" t="s">
        <v>7133</v>
      </c>
      <c r="R1858" t="str">
        <f t="shared" si="749"/>
        <v>AEC1=廉</v>
      </c>
    </row>
    <row r="1859" spans="1:18">
      <c r="A1859" s="2" t="s">
        <v>7980</v>
      </c>
      <c r="B1859" s="2" t="s">
        <v>7981</v>
      </c>
      <c r="C1859">
        <f t="shared" si="754"/>
        <v>2176</v>
      </c>
      <c r="D1859">
        <f t="shared" ref="D1859:D1922" si="764">C1859-256</f>
        <v>1920</v>
      </c>
      <c r="E1859">
        <f t="shared" ref="E1859:E1922" si="765">INT(D1859/16)*16</f>
        <v>1920</v>
      </c>
      <c r="F1859">
        <f t="shared" ref="F1859:F1922" si="766">(D1859+E1859)*64</f>
        <v>245760</v>
      </c>
      <c r="G1859" t="str">
        <f t="shared" ref="G1859:G1922" si="767">DEC2HEX(F1859+16384,8)</f>
        <v>00040000</v>
      </c>
      <c r="H1859" t="str">
        <f t="shared" si="763"/>
        <v>C3E8</v>
      </c>
      <c r="I1859" t="str">
        <f t="shared" si="762"/>
        <v/>
      </c>
      <c r="J1859" t="s">
        <v>7982</v>
      </c>
      <c r="K1859" t="str">
        <f t="shared" ref="K1859:K1922" si="768">MID(J1859,3,2)&amp;MID(J1859,1,2)&amp;"0000"</f>
        <v>E8C30000</v>
      </c>
      <c r="L1859" t="str">
        <f t="shared" ref="L1859:L1922" si="769">MID(G1859,7,2)&amp;MID(G1859,5,2)&amp;MID(G1859,3,2)&amp;MID(G1859,1,2)</f>
        <v>00000400</v>
      </c>
      <c r="M1859" t="str">
        <f t="shared" ref="M1859:M1922" si="770">K1859&amp;L1859</f>
        <v>E8C3000000000400</v>
      </c>
      <c r="N1859" t="str">
        <f t="shared" ref="N1859:N1922" si="771">MID(J1859,3,2)&amp;MID(J1859,1,2)&amp;"="&amp;A1859</f>
        <v>E8C3=描</v>
      </c>
      <c r="P1859" s="2" t="s">
        <v>7983</v>
      </c>
      <c r="Q1859" s="2" t="s">
        <v>7136</v>
      </c>
      <c r="R1859" t="str">
        <f t="shared" ref="R1859:R1922" si="772">P1859&amp;"="&amp;Q1859</f>
        <v>AFC1=怜</v>
      </c>
    </row>
    <row r="1860" spans="1:18">
      <c r="A1860" s="2" t="s">
        <v>7984</v>
      </c>
      <c r="B1860" s="2" t="s">
        <v>7985</v>
      </c>
      <c r="C1860">
        <f t="shared" si="754"/>
        <v>2177</v>
      </c>
      <c r="D1860">
        <f t="shared" si="764"/>
        <v>1921</v>
      </c>
      <c r="E1860">
        <f t="shared" si="765"/>
        <v>1920</v>
      </c>
      <c r="F1860">
        <f t="shared" si="766"/>
        <v>245824</v>
      </c>
      <c r="G1860" t="str">
        <f t="shared" si="767"/>
        <v>00040040</v>
      </c>
      <c r="H1860" t="str">
        <f t="shared" si="763"/>
        <v>C3E9</v>
      </c>
      <c r="I1860" t="str">
        <f t="shared" si="762"/>
        <v/>
      </c>
      <c r="J1860" t="s">
        <v>7986</v>
      </c>
      <c r="K1860" t="str">
        <f t="shared" si="768"/>
        <v>E9C30000</v>
      </c>
      <c r="L1860" t="str">
        <f t="shared" si="769"/>
        <v>40000400</v>
      </c>
      <c r="M1860" t="str">
        <f t="shared" si="770"/>
        <v>E9C3000040000400</v>
      </c>
      <c r="N1860" t="str">
        <f t="shared" si="771"/>
        <v>E9C3=瞄</v>
      </c>
      <c r="P1860" s="2" t="s">
        <v>677</v>
      </c>
      <c r="Q1860" s="2" t="s">
        <v>7140</v>
      </c>
      <c r="R1860" t="str">
        <f t="shared" si="772"/>
        <v>B0C1=涟</v>
      </c>
    </row>
    <row r="1861" spans="1:18">
      <c r="A1861" s="2" t="s">
        <v>7987</v>
      </c>
      <c r="B1861" s="2" t="s">
        <v>7988</v>
      </c>
      <c r="C1861">
        <f t="shared" si="754"/>
        <v>2178</v>
      </c>
      <c r="D1861">
        <f t="shared" si="764"/>
        <v>1922</v>
      </c>
      <c r="E1861">
        <f t="shared" si="765"/>
        <v>1920</v>
      </c>
      <c r="F1861">
        <f t="shared" si="766"/>
        <v>245888</v>
      </c>
      <c r="G1861" t="str">
        <f t="shared" si="767"/>
        <v>00040080</v>
      </c>
      <c r="H1861" t="str">
        <f t="shared" si="763"/>
        <v>C3EA</v>
      </c>
      <c r="I1861" t="str">
        <f t="shared" ref="I1861:I1870" si="773">MID($I$1,(ROW()-2)*4+1,4)</f>
        <v/>
      </c>
      <c r="J1861" t="s">
        <v>7989</v>
      </c>
      <c r="K1861" t="str">
        <f t="shared" si="768"/>
        <v>EAC30000</v>
      </c>
      <c r="L1861" t="str">
        <f t="shared" si="769"/>
        <v>80000400</v>
      </c>
      <c r="M1861" t="str">
        <f t="shared" si="770"/>
        <v>EAC3000080000400</v>
      </c>
      <c r="N1861" t="str">
        <f t="shared" si="771"/>
        <v>EAC3=藐</v>
      </c>
      <c r="P1861" s="2" t="s">
        <v>1160</v>
      </c>
      <c r="Q1861" s="2" t="s">
        <v>7142</v>
      </c>
      <c r="R1861" t="str">
        <f t="shared" si="772"/>
        <v>B1C1=帘</v>
      </c>
    </row>
    <row r="1862" spans="1:18">
      <c r="A1862" s="2" t="s">
        <v>7990</v>
      </c>
      <c r="B1862" s="2" t="s">
        <v>7991</v>
      </c>
      <c r="C1862">
        <f t="shared" si="754"/>
        <v>2179</v>
      </c>
      <c r="D1862">
        <f t="shared" si="764"/>
        <v>1923</v>
      </c>
      <c r="E1862">
        <f t="shared" si="765"/>
        <v>1920</v>
      </c>
      <c r="F1862">
        <f t="shared" si="766"/>
        <v>245952</v>
      </c>
      <c r="G1862" t="str">
        <f t="shared" si="767"/>
        <v>000400C0</v>
      </c>
      <c r="H1862" t="str">
        <f t="shared" si="763"/>
        <v>C3EB</v>
      </c>
      <c r="I1862" t="str">
        <f t="shared" si="773"/>
        <v/>
      </c>
      <c r="J1862" t="s">
        <v>7992</v>
      </c>
      <c r="K1862" t="str">
        <f t="shared" si="768"/>
        <v>EBC30000</v>
      </c>
      <c r="L1862" t="str">
        <f t="shared" si="769"/>
        <v>C0000400</v>
      </c>
      <c r="M1862" t="str">
        <f t="shared" si="770"/>
        <v>EBC30000C0000400</v>
      </c>
      <c r="N1862" t="str">
        <f t="shared" si="771"/>
        <v>EBC3=秒</v>
      </c>
      <c r="P1862" s="2" t="s">
        <v>1711</v>
      </c>
      <c r="Q1862" s="2" t="s">
        <v>7145</v>
      </c>
      <c r="R1862" t="str">
        <f t="shared" si="772"/>
        <v>B2C1=敛</v>
      </c>
    </row>
    <row r="1863" spans="1:18">
      <c r="A1863" s="2" t="s">
        <v>7993</v>
      </c>
      <c r="B1863" s="2" t="s">
        <v>7994</v>
      </c>
      <c r="C1863">
        <f t="shared" si="754"/>
        <v>2180</v>
      </c>
      <c r="D1863">
        <f t="shared" si="764"/>
        <v>1924</v>
      </c>
      <c r="E1863">
        <f t="shared" si="765"/>
        <v>1920</v>
      </c>
      <c r="F1863">
        <f t="shared" si="766"/>
        <v>246016</v>
      </c>
      <c r="G1863" t="str">
        <f t="shared" si="767"/>
        <v>00040100</v>
      </c>
      <c r="H1863" t="str">
        <f t="shared" si="763"/>
        <v>C3EC</v>
      </c>
      <c r="I1863" t="str">
        <f t="shared" si="773"/>
        <v/>
      </c>
      <c r="J1863" t="s">
        <v>7995</v>
      </c>
      <c r="K1863" t="str">
        <f t="shared" si="768"/>
        <v>ECC30000</v>
      </c>
      <c r="L1863" t="str">
        <f t="shared" si="769"/>
        <v>00010400</v>
      </c>
      <c r="M1863" t="str">
        <f t="shared" si="770"/>
        <v>ECC3000000010400</v>
      </c>
      <c r="N1863" t="str">
        <f t="shared" si="771"/>
        <v>ECC3=渺</v>
      </c>
      <c r="P1863" s="2" t="s">
        <v>2254</v>
      </c>
      <c r="Q1863" s="2" t="s">
        <v>7148</v>
      </c>
      <c r="R1863" t="str">
        <f t="shared" si="772"/>
        <v>B3C1=脸</v>
      </c>
    </row>
    <row r="1864" spans="1:18">
      <c r="A1864" s="2" t="s">
        <v>7996</v>
      </c>
      <c r="B1864" s="2" t="s">
        <v>7997</v>
      </c>
      <c r="C1864">
        <f t="shared" si="754"/>
        <v>2181</v>
      </c>
      <c r="D1864">
        <f t="shared" si="764"/>
        <v>1925</v>
      </c>
      <c r="E1864">
        <f t="shared" si="765"/>
        <v>1920</v>
      </c>
      <c r="F1864">
        <f t="shared" si="766"/>
        <v>246080</v>
      </c>
      <c r="G1864" t="str">
        <f t="shared" si="767"/>
        <v>00040140</v>
      </c>
      <c r="H1864" t="str">
        <f t="shared" si="763"/>
        <v>C3ED</v>
      </c>
      <c r="I1864" t="str">
        <f t="shared" si="773"/>
        <v/>
      </c>
      <c r="J1864" t="s">
        <v>7998</v>
      </c>
      <c r="K1864" t="str">
        <f t="shared" si="768"/>
        <v>EDC30000</v>
      </c>
      <c r="L1864" t="str">
        <f t="shared" si="769"/>
        <v>40010400</v>
      </c>
      <c r="M1864" t="str">
        <f t="shared" si="770"/>
        <v>EDC3000040010400</v>
      </c>
      <c r="N1864" t="str">
        <f t="shared" si="771"/>
        <v>EDC3=庙</v>
      </c>
      <c r="P1864" s="2" t="s">
        <v>2782</v>
      </c>
      <c r="Q1864" s="2" t="s">
        <v>7151</v>
      </c>
      <c r="R1864" t="str">
        <f t="shared" si="772"/>
        <v>B4C1=链</v>
      </c>
    </row>
    <row r="1865" spans="1:18">
      <c r="A1865" s="2" t="s">
        <v>7999</v>
      </c>
      <c r="B1865" s="2" t="s">
        <v>8000</v>
      </c>
      <c r="C1865">
        <f t="shared" si="754"/>
        <v>2182</v>
      </c>
      <c r="D1865">
        <f t="shared" si="764"/>
        <v>1926</v>
      </c>
      <c r="E1865">
        <f t="shared" si="765"/>
        <v>1920</v>
      </c>
      <c r="F1865">
        <f t="shared" si="766"/>
        <v>246144</v>
      </c>
      <c r="G1865" t="str">
        <f t="shared" si="767"/>
        <v>00040180</v>
      </c>
      <c r="H1865" t="str">
        <f t="shared" si="763"/>
        <v>C3EE</v>
      </c>
      <c r="I1865" t="str">
        <f t="shared" si="773"/>
        <v/>
      </c>
      <c r="J1865" t="s">
        <v>8001</v>
      </c>
      <c r="K1865" t="str">
        <f t="shared" si="768"/>
        <v>EEC30000</v>
      </c>
      <c r="L1865" t="str">
        <f t="shared" si="769"/>
        <v>80010400</v>
      </c>
      <c r="M1865" t="str">
        <f t="shared" si="770"/>
        <v>EEC3000080010400</v>
      </c>
      <c r="N1865" t="str">
        <f t="shared" si="771"/>
        <v>EEC3=妙</v>
      </c>
      <c r="P1865" s="2" t="s">
        <v>3155</v>
      </c>
      <c r="Q1865" s="2" t="s">
        <v>7154</v>
      </c>
      <c r="R1865" t="str">
        <f t="shared" si="772"/>
        <v>B5C1=恋</v>
      </c>
    </row>
    <row r="1866" spans="1:18">
      <c r="A1866" s="2" t="s">
        <v>8002</v>
      </c>
      <c r="B1866" s="2" t="s">
        <v>8003</v>
      </c>
      <c r="C1866">
        <f t="shared" si="754"/>
        <v>2183</v>
      </c>
      <c r="D1866">
        <f t="shared" si="764"/>
        <v>1927</v>
      </c>
      <c r="E1866">
        <f t="shared" si="765"/>
        <v>1920</v>
      </c>
      <c r="F1866">
        <f t="shared" si="766"/>
        <v>246208</v>
      </c>
      <c r="G1866" t="str">
        <f t="shared" si="767"/>
        <v>000401C0</v>
      </c>
      <c r="H1866" t="str">
        <f t="shared" si="763"/>
        <v>C3EF</v>
      </c>
      <c r="I1866" t="str">
        <f t="shared" si="773"/>
        <v/>
      </c>
      <c r="J1866" t="s">
        <v>8004</v>
      </c>
      <c r="K1866" t="str">
        <f t="shared" si="768"/>
        <v>EFC30000</v>
      </c>
      <c r="L1866" t="str">
        <f t="shared" si="769"/>
        <v>C0010400</v>
      </c>
      <c r="M1866" t="str">
        <f t="shared" si="770"/>
        <v>EFC30000C0010400</v>
      </c>
      <c r="N1866" t="str">
        <f t="shared" si="771"/>
        <v>EFC3=蔑</v>
      </c>
      <c r="P1866" s="2" t="s">
        <v>3501</v>
      </c>
      <c r="Q1866" s="2" t="s">
        <v>7157</v>
      </c>
      <c r="R1866" t="str">
        <f t="shared" si="772"/>
        <v>B6C1=炼</v>
      </c>
    </row>
    <row r="1867" spans="1:18">
      <c r="A1867" s="2" t="s">
        <v>8005</v>
      </c>
      <c r="B1867" s="2" t="s">
        <v>8006</v>
      </c>
      <c r="C1867">
        <f t="shared" si="754"/>
        <v>2184</v>
      </c>
      <c r="D1867">
        <f t="shared" si="764"/>
        <v>1928</v>
      </c>
      <c r="E1867">
        <f t="shared" si="765"/>
        <v>1920</v>
      </c>
      <c r="F1867">
        <f t="shared" si="766"/>
        <v>246272</v>
      </c>
      <c r="G1867" t="str">
        <f t="shared" si="767"/>
        <v>00040200</v>
      </c>
      <c r="H1867" t="str">
        <f t="shared" ref="H1867:H1876" si="774">MID($H$1,(ROW()-2)*4+1,4)</f>
        <v>C3F0</v>
      </c>
      <c r="I1867" t="str">
        <f t="shared" si="773"/>
        <v/>
      </c>
      <c r="J1867" t="s">
        <v>8007</v>
      </c>
      <c r="K1867" t="str">
        <f t="shared" si="768"/>
        <v>F0C30000</v>
      </c>
      <c r="L1867" t="str">
        <f t="shared" si="769"/>
        <v>00020400</v>
      </c>
      <c r="M1867" t="str">
        <f t="shared" si="770"/>
        <v>F0C3000000020400</v>
      </c>
      <c r="N1867" t="str">
        <f t="shared" si="771"/>
        <v>F0C3=灭</v>
      </c>
      <c r="P1867" s="2" t="s">
        <v>3847</v>
      </c>
      <c r="Q1867" s="2" t="s">
        <v>7160</v>
      </c>
      <c r="R1867" t="str">
        <f t="shared" si="772"/>
        <v>B7C1=练</v>
      </c>
    </row>
    <row r="1868" spans="1:18">
      <c r="A1868" s="2" t="s">
        <v>8008</v>
      </c>
      <c r="B1868" s="2" t="s">
        <v>8009</v>
      </c>
      <c r="C1868">
        <f t="shared" si="754"/>
        <v>2185</v>
      </c>
      <c r="D1868">
        <f t="shared" si="764"/>
        <v>1929</v>
      </c>
      <c r="E1868">
        <f t="shared" si="765"/>
        <v>1920</v>
      </c>
      <c r="F1868">
        <f t="shared" si="766"/>
        <v>246336</v>
      </c>
      <c r="G1868" t="str">
        <f t="shared" si="767"/>
        <v>00040240</v>
      </c>
      <c r="H1868" t="str">
        <f t="shared" si="774"/>
        <v>C3F1</v>
      </c>
      <c r="I1868" t="str">
        <f t="shared" si="773"/>
        <v/>
      </c>
      <c r="J1868" t="s">
        <v>8010</v>
      </c>
      <c r="K1868" t="str">
        <f t="shared" si="768"/>
        <v>F1C30000</v>
      </c>
      <c r="L1868" t="str">
        <f t="shared" si="769"/>
        <v>40020400</v>
      </c>
      <c r="M1868" t="str">
        <f t="shared" si="770"/>
        <v>F1C3000040020400</v>
      </c>
      <c r="N1868" t="str">
        <f t="shared" si="771"/>
        <v>F1C3=民</v>
      </c>
      <c r="P1868" s="2" t="s">
        <v>4191</v>
      </c>
      <c r="Q1868" s="2" t="s">
        <v>7163</v>
      </c>
      <c r="R1868" t="str">
        <f t="shared" si="772"/>
        <v>B8C1=粮</v>
      </c>
    </row>
    <row r="1869" spans="1:18">
      <c r="A1869" s="2" t="s">
        <v>8011</v>
      </c>
      <c r="B1869" s="2" t="s">
        <v>8012</v>
      </c>
      <c r="C1869">
        <f t="shared" si="754"/>
        <v>2186</v>
      </c>
      <c r="D1869">
        <f t="shared" si="764"/>
        <v>1930</v>
      </c>
      <c r="E1869">
        <f t="shared" si="765"/>
        <v>1920</v>
      </c>
      <c r="F1869">
        <f t="shared" si="766"/>
        <v>246400</v>
      </c>
      <c r="G1869" t="str">
        <f t="shared" si="767"/>
        <v>00040280</v>
      </c>
      <c r="H1869" t="str">
        <f t="shared" si="774"/>
        <v>C3F2</v>
      </c>
      <c r="I1869" t="str">
        <f t="shared" si="773"/>
        <v/>
      </c>
      <c r="J1869" t="s">
        <v>8013</v>
      </c>
      <c r="K1869" t="str">
        <f t="shared" si="768"/>
        <v>F2C30000</v>
      </c>
      <c r="L1869" t="str">
        <f t="shared" si="769"/>
        <v>80020400</v>
      </c>
      <c r="M1869" t="str">
        <f t="shared" si="770"/>
        <v>F2C3000080020400</v>
      </c>
      <c r="N1869" t="str">
        <f t="shared" si="771"/>
        <v>F2C3=抿</v>
      </c>
      <c r="P1869" s="2" t="s">
        <v>4529</v>
      </c>
      <c r="Q1869" s="2" t="s">
        <v>7166</v>
      </c>
      <c r="R1869" t="str">
        <f t="shared" si="772"/>
        <v>B9C1=凉</v>
      </c>
    </row>
    <row r="1870" spans="1:18">
      <c r="A1870" s="2" t="s">
        <v>8014</v>
      </c>
      <c r="B1870" s="2" t="s">
        <v>8015</v>
      </c>
      <c r="C1870">
        <f t="shared" si="754"/>
        <v>2187</v>
      </c>
      <c r="D1870">
        <f t="shared" si="764"/>
        <v>1931</v>
      </c>
      <c r="E1870">
        <f t="shared" si="765"/>
        <v>1920</v>
      </c>
      <c r="F1870">
        <f t="shared" si="766"/>
        <v>246464</v>
      </c>
      <c r="G1870" t="str">
        <f t="shared" si="767"/>
        <v>000402C0</v>
      </c>
      <c r="H1870" t="str">
        <f t="shared" si="774"/>
        <v>C3F3</v>
      </c>
      <c r="I1870" t="str">
        <f t="shared" si="773"/>
        <v/>
      </c>
      <c r="J1870" t="s">
        <v>8016</v>
      </c>
      <c r="K1870" t="str">
        <f t="shared" si="768"/>
        <v>F3C30000</v>
      </c>
      <c r="L1870" t="str">
        <f t="shared" si="769"/>
        <v>C0020400</v>
      </c>
      <c r="M1870" t="str">
        <f t="shared" si="770"/>
        <v>F3C30000C0020400</v>
      </c>
      <c r="N1870" t="str">
        <f t="shared" si="771"/>
        <v>F3C3=皿</v>
      </c>
      <c r="P1870" s="2" t="s">
        <v>4869</v>
      </c>
      <c r="Q1870" s="2" t="s">
        <v>7168</v>
      </c>
      <c r="R1870" t="str">
        <f t="shared" si="772"/>
        <v>BAC1=梁</v>
      </c>
    </row>
    <row r="1871" spans="1:18">
      <c r="A1871" s="2" t="s">
        <v>8017</v>
      </c>
      <c r="B1871" s="2" t="s">
        <v>8018</v>
      </c>
      <c r="C1871">
        <f t="shared" si="754"/>
        <v>2188</v>
      </c>
      <c r="D1871">
        <f t="shared" si="764"/>
        <v>1932</v>
      </c>
      <c r="E1871">
        <f t="shared" si="765"/>
        <v>1920</v>
      </c>
      <c r="F1871">
        <f t="shared" si="766"/>
        <v>246528</v>
      </c>
      <c r="G1871" t="str">
        <f t="shared" si="767"/>
        <v>00040300</v>
      </c>
      <c r="H1871" t="str">
        <f t="shared" si="774"/>
        <v>C3F4</v>
      </c>
      <c r="I1871" t="str">
        <f t="shared" ref="I1871:I1880" si="775">MID($I$1,(ROW()-2)*4+1,4)</f>
        <v/>
      </c>
      <c r="J1871" t="s">
        <v>8019</v>
      </c>
      <c r="K1871" t="str">
        <f t="shared" si="768"/>
        <v>F4C30000</v>
      </c>
      <c r="L1871" t="str">
        <f t="shared" si="769"/>
        <v>00030400</v>
      </c>
      <c r="M1871" t="str">
        <f t="shared" si="770"/>
        <v>F4C3000000030400</v>
      </c>
      <c r="N1871" t="str">
        <f t="shared" si="771"/>
        <v>F4C3=敏</v>
      </c>
      <c r="P1871" s="2" t="s">
        <v>5205</v>
      </c>
      <c r="Q1871" s="2" t="s">
        <v>7171</v>
      </c>
      <c r="R1871" t="str">
        <f t="shared" si="772"/>
        <v>BBC1=粱</v>
      </c>
    </row>
    <row r="1872" spans="1:18">
      <c r="A1872" s="2" t="s">
        <v>8020</v>
      </c>
      <c r="B1872" s="2" t="s">
        <v>8021</v>
      </c>
      <c r="C1872">
        <f t="shared" si="754"/>
        <v>2189</v>
      </c>
      <c r="D1872">
        <f t="shared" si="764"/>
        <v>1933</v>
      </c>
      <c r="E1872">
        <f t="shared" si="765"/>
        <v>1920</v>
      </c>
      <c r="F1872">
        <f t="shared" si="766"/>
        <v>246592</v>
      </c>
      <c r="G1872" t="str">
        <f t="shared" si="767"/>
        <v>00040340</v>
      </c>
      <c r="H1872" t="str">
        <f t="shared" si="774"/>
        <v>C3F5</v>
      </c>
      <c r="I1872" t="str">
        <f t="shared" si="775"/>
        <v/>
      </c>
      <c r="J1872" t="s">
        <v>8022</v>
      </c>
      <c r="K1872" t="str">
        <f t="shared" si="768"/>
        <v>F5C30000</v>
      </c>
      <c r="L1872" t="str">
        <f t="shared" si="769"/>
        <v>40030400</v>
      </c>
      <c r="M1872" t="str">
        <f t="shared" si="770"/>
        <v>F5C3000040030400</v>
      </c>
      <c r="N1872" t="str">
        <f t="shared" si="771"/>
        <v>F5C3=悯</v>
      </c>
      <c r="P1872" s="2" t="s">
        <v>5537</v>
      </c>
      <c r="Q1872" s="2" t="s">
        <v>7174</v>
      </c>
      <c r="R1872" t="str">
        <f t="shared" si="772"/>
        <v>BCC1=良</v>
      </c>
    </row>
    <row r="1873" spans="1:18">
      <c r="A1873" s="2" t="s">
        <v>8023</v>
      </c>
      <c r="B1873" s="2" t="s">
        <v>8024</v>
      </c>
      <c r="C1873">
        <f t="shared" si="754"/>
        <v>2190</v>
      </c>
      <c r="D1873">
        <f t="shared" si="764"/>
        <v>1934</v>
      </c>
      <c r="E1873">
        <f t="shared" si="765"/>
        <v>1920</v>
      </c>
      <c r="F1873">
        <f t="shared" si="766"/>
        <v>246656</v>
      </c>
      <c r="G1873" t="str">
        <f t="shared" si="767"/>
        <v>00040380</v>
      </c>
      <c r="H1873" t="str">
        <f t="shared" si="774"/>
        <v>C3F6</v>
      </c>
      <c r="I1873" t="str">
        <f t="shared" si="775"/>
        <v/>
      </c>
      <c r="J1873" t="s">
        <v>8025</v>
      </c>
      <c r="K1873" t="str">
        <f t="shared" si="768"/>
        <v>F6C30000</v>
      </c>
      <c r="L1873" t="str">
        <f t="shared" si="769"/>
        <v>80030400</v>
      </c>
      <c r="M1873" t="str">
        <f t="shared" si="770"/>
        <v>F6C3000080030400</v>
      </c>
      <c r="N1873" t="str">
        <f t="shared" si="771"/>
        <v>F6C3=闽</v>
      </c>
      <c r="P1873" s="2" t="s">
        <v>5874</v>
      </c>
      <c r="Q1873" s="2" t="s">
        <v>7177</v>
      </c>
      <c r="R1873" t="str">
        <f t="shared" si="772"/>
        <v>BDC1=两</v>
      </c>
    </row>
    <row r="1874" spans="1:18">
      <c r="A1874" s="2" t="s">
        <v>8026</v>
      </c>
      <c r="B1874" s="2" t="s">
        <v>8027</v>
      </c>
      <c r="C1874">
        <f t="shared" si="754"/>
        <v>2191</v>
      </c>
      <c r="D1874">
        <f t="shared" si="764"/>
        <v>1935</v>
      </c>
      <c r="E1874">
        <f t="shared" si="765"/>
        <v>1920</v>
      </c>
      <c r="F1874">
        <f t="shared" si="766"/>
        <v>246720</v>
      </c>
      <c r="G1874" t="str">
        <f t="shared" si="767"/>
        <v>000403C0</v>
      </c>
      <c r="H1874" t="str">
        <f t="shared" si="774"/>
        <v>C3F7</v>
      </c>
      <c r="I1874" t="str">
        <f t="shared" si="775"/>
        <v/>
      </c>
      <c r="J1874" t="s">
        <v>8028</v>
      </c>
      <c r="K1874" t="str">
        <f t="shared" si="768"/>
        <v>F7C30000</v>
      </c>
      <c r="L1874" t="str">
        <f t="shared" si="769"/>
        <v>C0030400</v>
      </c>
      <c r="M1874" t="str">
        <f t="shared" si="770"/>
        <v>F7C30000C0030400</v>
      </c>
      <c r="N1874" t="str">
        <f t="shared" si="771"/>
        <v>F7C3=明</v>
      </c>
      <c r="P1874" s="2" t="s">
        <v>6208</v>
      </c>
      <c r="Q1874" s="2" t="s">
        <v>7179</v>
      </c>
      <c r="R1874" t="str">
        <f t="shared" si="772"/>
        <v>BEC1=辆</v>
      </c>
    </row>
    <row r="1875" spans="1:18">
      <c r="A1875" s="2" t="s">
        <v>8029</v>
      </c>
      <c r="B1875" s="2" t="s">
        <v>8030</v>
      </c>
      <c r="C1875">
        <f t="shared" si="754"/>
        <v>2192</v>
      </c>
      <c r="D1875">
        <f t="shared" si="764"/>
        <v>1936</v>
      </c>
      <c r="E1875">
        <f t="shared" si="765"/>
        <v>1936</v>
      </c>
      <c r="F1875">
        <f t="shared" si="766"/>
        <v>247808</v>
      </c>
      <c r="G1875" t="str">
        <f t="shared" si="767"/>
        <v>00040800</v>
      </c>
      <c r="H1875" t="str">
        <f t="shared" si="774"/>
        <v>C3F8</v>
      </c>
      <c r="I1875" t="str">
        <f t="shared" si="775"/>
        <v/>
      </c>
      <c r="J1875" t="s">
        <v>8031</v>
      </c>
      <c r="K1875" t="str">
        <f t="shared" si="768"/>
        <v>F8C30000</v>
      </c>
      <c r="L1875" t="str">
        <f t="shared" si="769"/>
        <v>00080400</v>
      </c>
      <c r="M1875" t="str">
        <f t="shared" si="770"/>
        <v>F8C3000000080400</v>
      </c>
      <c r="N1875" t="str">
        <f t="shared" si="771"/>
        <v>F8C3=螟</v>
      </c>
      <c r="P1875" s="2" t="s">
        <v>6536</v>
      </c>
      <c r="Q1875" s="2" t="s">
        <v>7182</v>
      </c>
      <c r="R1875" t="str">
        <f t="shared" si="772"/>
        <v>BFC1=量</v>
      </c>
    </row>
    <row r="1876" spans="1:18">
      <c r="A1876" s="2" t="s">
        <v>8032</v>
      </c>
      <c r="B1876" s="2" t="s">
        <v>8033</v>
      </c>
      <c r="C1876">
        <f t="shared" si="754"/>
        <v>2193</v>
      </c>
      <c r="D1876">
        <f t="shared" si="764"/>
        <v>1937</v>
      </c>
      <c r="E1876">
        <f t="shared" si="765"/>
        <v>1936</v>
      </c>
      <c r="F1876">
        <f t="shared" si="766"/>
        <v>247872</v>
      </c>
      <c r="G1876" t="str">
        <f t="shared" si="767"/>
        <v>00040840</v>
      </c>
      <c r="H1876" t="str">
        <f t="shared" si="774"/>
        <v>C3F9</v>
      </c>
      <c r="I1876" t="str">
        <f t="shared" si="775"/>
        <v/>
      </c>
      <c r="J1876" t="s">
        <v>8034</v>
      </c>
      <c r="K1876" t="str">
        <f t="shared" si="768"/>
        <v>F9C30000</v>
      </c>
      <c r="L1876" t="str">
        <f t="shared" si="769"/>
        <v>40080400</v>
      </c>
      <c r="M1876" t="str">
        <f t="shared" si="770"/>
        <v>F9C3000040080400</v>
      </c>
      <c r="N1876" t="str">
        <f t="shared" si="771"/>
        <v>F9C3=鸣</v>
      </c>
      <c r="P1876" s="2" t="s">
        <v>6868</v>
      </c>
      <c r="Q1876" s="2" t="s">
        <v>7186</v>
      </c>
      <c r="R1876" t="str">
        <f t="shared" si="772"/>
        <v>C0C1=晾</v>
      </c>
    </row>
    <row r="1877" spans="1:18">
      <c r="A1877" s="2" t="s">
        <v>8035</v>
      </c>
      <c r="B1877" s="2" t="s">
        <v>8036</v>
      </c>
      <c r="C1877">
        <f t="shared" si="754"/>
        <v>2194</v>
      </c>
      <c r="D1877">
        <f t="shared" si="764"/>
        <v>1938</v>
      </c>
      <c r="E1877">
        <f t="shared" si="765"/>
        <v>1936</v>
      </c>
      <c r="F1877">
        <f t="shared" si="766"/>
        <v>247936</v>
      </c>
      <c r="G1877" t="str">
        <f t="shared" si="767"/>
        <v>00040880</v>
      </c>
      <c r="H1877" t="str">
        <f t="shared" ref="H1877:H1886" si="776">MID($H$1,(ROW()-2)*4+1,4)</f>
        <v>C3FA</v>
      </c>
      <c r="I1877" t="str">
        <f t="shared" si="775"/>
        <v/>
      </c>
      <c r="J1877" t="s">
        <v>8037</v>
      </c>
      <c r="K1877" t="str">
        <f t="shared" si="768"/>
        <v>FAC30000</v>
      </c>
      <c r="L1877" t="str">
        <f t="shared" si="769"/>
        <v>80080400</v>
      </c>
      <c r="M1877" t="str">
        <f t="shared" si="770"/>
        <v>FAC3000080080400</v>
      </c>
      <c r="N1877" t="str">
        <f t="shared" si="771"/>
        <v>FAC3=铭</v>
      </c>
      <c r="P1877" s="2" t="s">
        <v>7191</v>
      </c>
      <c r="Q1877" s="2" t="s">
        <v>7189</v>
      </c>
      <c r="R1877" t="str">
        <f t="shared" si="772"/>
        <v>C1C1=亮</v>
      </c>
    </row>
    <row r="1878" spans="1:18">
      <c r="A1878" s="2" t="s">
        <v>8038</v>
      </c>
      <c r="B1878" s="2" t="s">
        <v>8039</v>
      </c>
      <c r="C1878">
        <f t="shared" ref="C1878:C1941" si="777">HEX2DEC(B1878)-256</f>
        <v>2195</v>
      </c>
      <c r="D1878">
        <f t="shared" si="764"/>
        <v>1939</v>
      </c>
      <c r="E1878">
        <f t="shared" si="765"/>
        <v>1936</v>
      </c>
      <c r="F1878">
        <f t="shared" si="766"/>
        <v>248000</v>
      </c>
      <c r="G1878" t="str">
        <f t="shared" si="767"/>
        <v>000408C0</v>
      </c>
      <c r="H1878" t="str">
        <f t="shared" si="776"/>
        <v>C3FB</v>
      </c>
      <c r="I1878" t="str">
        <f t="shared" si="775"/>
        <v/>
      </c>
      <c r="J1878" t="s">
        <v>8040</v>
      </c>
      <c r="K1878" t="str">
        <f t="shared" si="768"/>
        <v>FBC30000</v>
      </c>
      <c r="L1878" t="str">
        <f t="shared" si="769"/>
        <v>C0080400</v>
      </c>
      <c r="M1878" t="str">
        <f t="shared" si="770"/>
        <v>FBC30000C0080400</v>
      </c>
      <c r="N1878" t="str">
        <f t="shared" si="771"/>
        <v>FBC3=名</v>
      </c>
      <c r="P1878" s="2" t="s">
        <v>7513</v>
      </c>
      <c r="Q1878" s="2" t="s">
        <v>7193</v>
      </c>
      <c r="R1878" t="str">
        <f t="shared" si="772"/>
        <v>C2C1=谅</v>
      </c>
    </row>
    <row r="1879" spans="1:18">
      <c r="A1879" s="2" t="s">
        <v>8041</v>
      </c>
      <c r="B1879" s="2" t="s">
        <v>8042</v>
      </c>
      <c r="C1879">
        <f t="shared" si="777"/>
        <v>2196</v>
      </c>
      <c r="D1879">
        <f t="shared" si="764"/>
        <v>1940</v>
      </c>
      <c r="E1879">
        <f t="shared" si="765"/>
        <v>1936</v>
      </c>
      <c r="F1879">
        <f t="shared" si="766"/>
        <v>248064</v>
      </c>
      <c r="G1879" t="str">
        <f t="shared" si="767"/>
        <v>00040900</v>
      </c>
      <c r="H1879" t="str">
        <f t="shared" si="776"/>
        <v>C3FC</v>
      </c>
      <c r="I1879" t="str">
        <f t="shared" si="775"/>
        <v/>
      </c>
      <c r="J1879" t="s">
        <v>8043</v>
      </c>
      <c r="K1879" t="str">
        <f t="shared" si="768"/>
        <v>FCC30000</v>
      </c>
      <c r="L1879" t="str">
        <f t="shared" si="769"/>
        <v>00090400</v>
      </c>
      <c r="M1879" t="str">
        <f t="shared" si="770"/>
        <v>FCC3000000090400</v>
      </c>
      <c r="N1879" t="str">
        <f t="shared" si="771"/>
        <v>FCC3=命</v>
      </c>
      <c r="P1879" s="2" t="s">
        <v>7835</v>
      </c>
      <c r="Q1879" s="2" t="s">
        <v>7197</v>
      </c>
      <c r="R1879" t="str">
        <f t="shared" si="772"/>
        <v>C3C1=撩</v>
      </c>
    </row>
    <row r="1880" spans="1:18">
      <c r="A1880" s="2" t="s">
        <v>8044</v>
      </c>
      <c r="B1880" s="2" t="s">
        <v>8045</v>
      </c>
      <c r="C1880">
        <f t="shared" si="777"/>
        <v>2197</v>
      </c>
      <c r="D1880">
        <f t="shared" si="764"/>
        <v>1941</v>
      </c>
      <c r="E1880">
        <f t="shared" si="765"/>
        <v>1936</v>
      </c>
      <c r="F1880">
        <f t="shared" si="766"/>
        <v>248128</v>
      </c>
      <c r="G1880" t="str">
        <f t="shared" si="767"/>
        <v>00040940</v>
      </c>
      <c r="H1880" t="str">
        <f t="shared" si="776"/>
        <v>C3FD</v>
      </c>
      <c r="I1880" t="str">
        <f t="shared" si="775"/>
        <v/>
      </c>
      <c r="J1880" t="s">
        <v>8046</v>
      </c>
      <c r="K1880" t="str">
        <f t="shared" si="768"/>
        <v>FDC30000</v>
      </c>
      <c r="L1880" t="str">
        <f t="shared" si="769"/>
        <v>40090400</v>
      </c>
      <c r="M1880" t="str">
        <f t="shared" si="770"/>
        <v>FDC3000040090400</v>
      </c>
      <c r="N1880" t="str">
        <f t="shared" si="771"/>
        <v>FDC3=谬</v>
      </c>
      <c r="P1880" s="2" t="s">
        <v>8047</v>
      </c>
      <c r="Q1880" s="2" t="s">
        <v>7201</v>
      </c>
      <c r="R1880" t="str">
        <f t="shared" si="772"/>
        <v>C4C1=聊</v>
      </c>
    </row>
    <row r="1881" spans="1:18">
      <c r="A1881" s="2" t="s">
        <v>8048</v>
      </c>
      <c r="B1881" s="2" t="s">
        <v>8049</v>
      </c>
      <c r="C1881">
        <f t="shared" si="777"/>
        <v>2198</v>
      </c>
      <c r="D1881">
        <f t="shared" si="764"/>
        <v>1942</v>
      </c>
      <c r="E1881">
        <f t="shared" si="765"/>
        <v>1936</v>
      </c>
      <c r="F1881">
        <f t="shared" si="766"/>
        <v>248192</v>
      </c>
      <c r="G1881" t="str">
        <f t="shared" si="767"/>
        <v>00040980</v>
      </c>
      <c r="H1881" t="str">
        <f t="shared" si="776"/>
        <v>C3FE</v>
      </c>
      <c r="I1881" t="str">
        <f t="shared" ref="I1881:I1890" si="778">MID($I$1,(ROW()-2)*4+1,4)</f>
        <v/>
      </c>
      <c r="J1881" t="s">
        <v>8050</v>
      </c>
      <c r="K1881" t="str">
        <f t="shared" si="768"/>
        <v>FEC30000</v>
      </c>
      <c r="L1881" t="str">
        <f t="shared" si="769"/>
        <v>80090400</v>
      </c>
      <c r="M1881" t="str">
        <f t="shared" si="770"/>
        <v>FEC3000080090400</v>
      </c>
      <c r="N1881" t="str">
        <f t="shared" si="771"/>
        <v>FEC3=摸</v>
      </c>
      <c r="P1881" s="2" t="s">
        <v>8051</v>
      </c>
      <c r="Q1881" s="2" t="s">
        <v>7205</v>
      </c>
      <c r="R1881" t="str">
        <f t="shared" si="772"/>
        <v>C5C1=僚</v>
      </c>
    </row>
    <row r="1882" spans="1:18">
      <c r="A1882" s="2" t="s">
        <v>8052</v>
      </c>
      <c r="B1882" s="2" t="s">
        <v>8053</v>
      </c>
      <c r="C1882">
        <f t="shared" si="777"/>
        <v>2199</v>
      </c>
      <c r="D1882">
        <f t="shared" si="764"/>
        <v>1943</v>
      </c>
      <c r="E1882">
        <f t="shared" si="765"/>
        <v>1936</v>
      </c>
      <c r="F1882">
        <f t="shared" si="766"/>
        <v>248256</v>
      </c>
      <c r="G1882" t="str">
        <f t="shared" si="767"/>
        <v>000409C0</v>
      </c>
      <c r="H1882" t="str">
        <f t="shared" si="776"/>
        <v>C4A1</v>
      </c>
      <c r="I1882" t="str">
        <f t="shared" si="778"/>
        <v/>
      </c>
      <c r="J1882" t="s">
        <v>8054</v>
      </c>
      <c r="K1882" t="str">
        <f t="shared" si="768"/>
        <v>A1C40000</v>
      </c>
      <c r="L1882" t="str">
        <f t="shared" si="769"/>
        <v>C0090400</v>
      </c>
      <c r="M1882" t="str">
        <f t="shared" si="770"/>
        <v>A1C40000C0090400</v>
      </c>
      <c r="N1882" t="str">
        <f t="shared" si="771"/>
        <v>A1C4=摹</v>
      </c>
      <c r="P1882" s="2" t="s">
        <v>8055</v>
      </c>
      <c r="Q1882" s="2" t="s">
        <v>7209</v>
      </c>
      <c r="R1882" t="str">
        <f t="shared" si="772"/>
        <v>C6C1=疗</v>
      </c>
    </row>
    <row r="1883" spans="1:18">
      <c r="A1883" s="2" t="s">
        <v>1832</v>
      </c>
      <c r="B1883" s="2" t="s">
        <v>8056</v>
      </c>
      <c r="C1883">
        <f t="shared" si="777"/>
        <v>2200</v>
      </c>
      <c r="D1883">
        <f t="shared" si="764"/>
        <v>1944</v>
      </c>
      <c r="E1883">
        <f t="shared" si="765"/>
        <v>1936</v>
      </c>
      <c r="F1883">
        <f t="shared" si="766"/>
        <v>248320</v>
      </c>
      <c r="G1883" t="str">
        <f t="shared" si="767"/>
        <v>00040A00</v>
      </c>
      <c r="H1883" t="str">
        <f t="shared" si="776"/>
        <v>C4A2</v>
      </c>
      <c r="I1883" t="str">
        <f t="shared" si="778"/>
        <v/>
      </c>
      <c r="J1883" t="s">
        <v>8057</v>
      </c>
      <c r="K1883" t="str">
        <f t="shared" si="768"/>
        <v>A2C40000</v>
      </c>
      <c r="L1883" t="str">
        <f t="shared" si="769"/>
        <v>000A0400</v>
      </c>
      <c r="M1883" t="str">
        <f t="shared" si="770"/>
        <v>A2C40000000A0400</v>
      </c>
      <c r="N1883" t="str">
        <f t="shared" si="771"/>
        <v>A2C4=蘑</v>
      </c>
      <c r="P1883" s="2" t="s">
        <v>8058</v>
      </c>
      <c r="Q1883" s="2" t="s">
        <v>7213</v>
      </c>
      <c r="R1883" t="str">
        <f t="shared" si="772"/>
        <v>C7C1=燎</v>
      </c>
    </row>
    <row r="1884" spans="1:18">
      <c r="A1884" s="2" t="s">
        <v>8059</v>
      </c>
      <c r="B1884" s="2" t="s">
        <v>8060</v>
      </c>
      <c r="C1884">
        <f t="shared" si="777"/>
        <v>2201</v>
      </c>
      <c r="D1884">
        <f t="shared" si="764"/>
        <v>1945</v>
      </c>
      <c r="E1884">
        <f t="shared" si="765"/>
        <v>1936</v>
      </c>
      <c r="F1884">
        <f t="shared" si="766"/>
        <v>248384</v>
      </c>
      <c r="G1884" t="str">
        <f t="shared" si="767"/>
        <v>00040A40</v>
      </c>
      <c r="H1884" t="str">
        <f t="shared" si="776"/>
        <v>C4A3</v>
      </c>
      <c r="I1884" t="str">
        <f t="shared" si="778"/>
        <v/>
      </c>
      <c r="J1884" t="s">
        <v>8061</v>
      </c>
      <c r="K1884" t="str">
        <f t="shared" si="768"/>
        <v>A3C40000</v>
      </c>
      <c r="L1884" t="str">
        <f t="shared" si="769"/>
        <v>400A0400</v>
      </c>
      <c r="M1884" t="str">
        <f t="shared" si="770"/>
        <v>A3C40000400A0400</v>
      </c>
      <c r="N1884" t="str">
        <f t="shared" si="771"/>
        <v>A3C4=模</v>
      </c>
      <c r="P1884" s="2" t="s">
        <v>8062</v>
      </c>
      <c r="Q1884" s="2" t="s">
        <v>7217</v>
      </c>
      <c r="R1884" t="str">
        <f t="shared" si="772"/>
        <v>C8C1=寥</v>
      </c>
    </row>
    <row r="1885" spans="1:18">
      <c r="A1885" s="2" t="s">
        <v>8063</v>
      </c>
      <c r="B1885" s="2" t="s">
        <v>8064</v>
      </c>
      <c r="C1885">
        <f t="shared" si="777"/>
        <v>2202</v>
      </c>
      <c r="D1885">
        <f t="shared" si="764"/>
        <v>1946</v>
      </c>
      <c r="E1885">
        <f t="shared" si="765"/>
        <v>1936</v>
      </c>
      <c r="F1885">
        <f t="shared" si="766"/>
        <v>248448</v>
      </c>
      <c r="G1885" t="str">
        <f t="shared" si="767"/>
        <v>00040A80</v>
      </c>
      <c r="H1885" t="str">
        <f t="shared" si="776"/>
        <v>C4A4</v>
      </c>
      <c r="I1885" t="str">
        <f t="shared" si="778"/>
        <v/>
      </c>
      <c r="J1885" t="s">
        <v>8065</v>
      </c>
      <c r="K1885" t="str">
        <f t="shared" si="768"/>
        <v>A4C40000</v>
      </c>
      <c r="L1885" t="str">
        <f t="shared" si="769"/>
        <v>800A0400</v>
      </c>
      <c r="M1885" t="str">
        <f t="shared" si="770"/>
        <v>A4C40000800A0400</v>
      </c>
      <c r="N1885" t="str">
        <f t="shared" si="771"/>
        <v>A4C4=膜</v>
      </c>
      <c r="P1885" s="2" t="s">
        <v>8066</v>
      </c>
      <c r="Q1885" s="2" t="s">
        <v>7221</v>
      </c>
      <c r="R1885" t="str">
        <f t="shared" si="772"/>
        <v>C9C1=辽</v>
      </c>
    </row>
    <row r="1886" spans="1:18">
      <c r="A1886" s="2" t="s">
        <v>8067</v>
      </c>
      <c r="B1886" s="2" t="s">
        <v>8068</v>
      </c>
      <c r="C1886">
        <f t="shared" si="777"/>
        <v>2203</v>
      </c>
      <c r="D1886">
        <f t="shared" si="764"/>
        <v>1947</v>
      </c>
      <c r="E1886">
        <f t="shared" si="765"/>
        <v>1936</v>
      </c>
      <c r="F1886">
        <f t="shared" si="766"/>
        <v>248512</v>
      </c>
      <c r="G1886" t="str">
        <f t="shared" si="767"/>
        <v>00040AC0</v>
      </c>
      <c r="H1886" t="str">
        <f t="shared" si="776"/>
        <v>C4A5</v>
      </c>
      <c r="I1886" t="str">
        <f t="shared" si="778"/>
        <v/>
      </c>
      <c r="J1886" t="s">
        <v>8069</v>
      </c>
      <c r="K1886" t="str">
        <f t="shared" si="768"/>
        <v>A5C40000</v>
      </c>
      <c r="L1886" t="str">
        <f t="shared" si="769"/>
        <v>C00A0400</v>
      </c>
      <c r="M1886" t="str">
        <f t="shared" si="770"/>
        <v>A5C40000C00A0400</v>
      </c>
      <c r="N1886" t="str">
        <f t="shared" si="771"/>
        <v>A5C4=磨</v>
      </c>
      <c r="P1886" s="2" t="s">
        <v>8070</v>
      </c>
      <c r="Q1886" s="2" t="s">
        <v>7225</v>
      </c>
      <c r="R1886" t="str">
        <f t="shared" si="772"/>
        <v>CAC1=潦</v>
      </c>
    </row>
    <row r="1887" spans="1:18">
      <c r="A1887" s="2" t="s">
        <v>8071</v>
      </c>
      <c r="B1887" s="2" t="s">
        <v>8072</v>
      </c>
      <c r="C1887">
        <f t="shared" si="777"/>
        <v>2204</v>
      </c>
      <c r="D1887">
        <f t="shared" si="764"/>
        <v>1948</v>
      </c>
      <c r="E1887">
        <f t="shared" si="765"/>
        <v>1936</v>
      </c>
      <c r="F1887">
        <f t="shared" si="766"/>
        <v>248576</v>
      </c>
      <c r="G1887" t="str">
        <f t="shared" si="767"/>
        <v>00040B00</v>
      </c>
      <c r="H1887" t="str">
        <f t="shared" ref="H1887:H1896" si="779">MID($H$1,(ROW()-2)*4+1,4)</f>
        <v>C4A6</v>
      </c>
      <c r="I1887" t="str">
        <f t="shared" si="778"/>
        <v/>
      </c>
      <c r="J1887" t="s">
        <v>8073</v>
      </c>
      <c r="K1887" t="str">
        <f t="shared" si="768"/>
        <v>A6C40000</v>
      </c>
      <c r="L1887" t="str">
        <f t="shared" si="769"/>
        <v>000B0400</v>
      </c>
      <c r="M1887" t="str">
        <f t="shared" si="770"/>
        <v>A6C40000000B0400</v>
      </c>
      <c r="N1887" t="str">
        <f t="shared" si="771"/>
        <v>A6C4=摩</v>
      </c>
      <c r="P1887" s="2" t="s">
        <v>8074</v>
      </c>
      <c r="Q1887" s="2" t="s">
        <v>7229</v>
      </c>
      <c r="R1887" t="str">
        <f t="shared" si="772"/>
        <v>CBC1=了</v>
      </c>
    </row>
    <row r="1888" spans="1:18">
      <c r="A1888" s="2" t="s">
        <v>1838</v>
      </c>
      <c r="B1888" s="2" t="s">
        <v>8075</v>
      </c>
      <c r="C1888">
        <f t="shared" si="777"/>
        <v>2205</v>
      </c>
      <c r="D1888">
        <f t="shared" si="764"/>
        <v>1949</v>
      </c>
      <c r="E1888">
        <f t="shared" si="765"/>
        <v>1936</v>
      </c>
      <c r="F1888">
        <f t="shared" si="766"/>
        <v>248640</v>
      </c>
      <c r="G1888" t="str">
        <f t="shared" si="767"/>
        <v>00040B40</v>
      </c>
      <c r="H1888" t="str">
        <f t="shared" si="779"/>
        <v>C4A7</v>
      </c>
      <c r="I1888" t="str">
        <f t="shared" si="778"/>
        <v/>
      </c>
      <c r="J1888" t="s">
        <v>8076</v>
      </c>
      <c r="K1888" t="str">
        <f t="shared" si="768"/>
        <v>A7C40000</v>
      </c>
      <c r="L1888" t="str">
        <f t="shared" si="769"/>
        <v>400B0400</v>
      </c>
      <c r="M1888" t="str">
        <f t="shared" si="770"/>
        <v>A7C40000400B0400</v>
      </c>
      <c r="N1888" t="str">
        <f t="shared" si="771"/>
        <v>A7C4=魔</v>
      </c>
      <c r="P1888" s="2" t="s">
        <v>8077</v>
      </c>
      <c r="Q1888" s="2" t="s">
        <v>7233</v>
      </c>
      <c r="R1888" t="str">
        <f t="shared" si="772"/>
        <v>CCC1=撂</v>
      </c>
    </row>
    <row r="1889" spans="1:18">
      <c r="A1889" s="2" t="s">
        <v>8078</v>
      </c>
      <c r="B1889" s="2" t="s">
        <v>8079</v>
      </c>
      <c r="C1889">
        <f t="shared" si="777"/>
        <v>2206</v>
      </c>
      <c r="D1889">
        <f t="shared" si="764"/>
        <v>1950</v>
      </c>
      <c r="E1889">
        <f t="shared" si="765"/>
        <v>1936</v>
      </c>
      <c r="F1889">
        <f t="shared" si="766"/>
        <v>248704</v>
      </c>
      <c r="G1889" t="str">
        <f t="shared" si="767"/>
        <v>00040B80</v>
      </c>
      <c r="H1889" t="str">
        <f t="shared" si="779"/>
        <v>C4A8</v>
      </c>
      <c r="I1889" t="str">
        <f t="shared" si="778"/>
        <v/>
      </c>
      <c r="J1889" t="s">
        <v>8080</v>
      </c>
      <c r="K1889" t="str">
        <f t="shared" si="768"/>
        <v>A8C40000</v>
      </c>
      <c r="L1889" t="str">
        <f t="shared" si="769"/>
        <v>800B0400</v>
      </c>
      <c r="M1889" t="str">
        <f t="shared" si="770"/>
        <v>A8C40000800B0400</v>
      </c>
      <c r="N1889" t="str">
        <f t="shared" si="771"/>
        <v>A8C4=抹</v>
      </c>
      <c r="P1889" s="2" t="s">
        <v>8081</v>
      </c>
      <c r="Q1889" s="2" t="s">
        <v>7237</v>
      </c>
      <c r="R1889" t="str">
        <f t="shared" si="772"/>
        <v>CDC1=镣</v>
      </c>
    </row>
    <row r="1890" spans="1:18">
      <c r="A1890" s="2" t="s">
        <v>8082</v>
      </c>
      <c r="B1890" s="2" t="s">
        <v>8083</v>
      </c>
      <c r="C1890">
        <f t="shared" si="777"/>
        <v>2207</v>
      </c>
      <c r="D1890">
        <f t="shared" si="764"/>
        <v>1951</v>
      </c>
      <c r="E1890">
        <f t="shared" si="765"/>
        <v>1936</v>
      </c>
      <c r="F1890">
        <f t="shared" si="766"/>
        <v>248768</v>
      </c>
      <c r="G1890" t="str">
        <f t="shared" si="767"/>
        <v>00040BC0</v>
      </c>
      <c r="H1890" t="str">
        <f t="shared" si="779"/>
        <v>C4A9</v>
      </c>
      <c r="I1890" t="str">
        <f t="shared" si="778"/>
        <v/>
      </c>
      <c r="J1890" t="s">
        <v>8084</v>
      </c>
      <c r="K1890" t="str">
        <f t="shared" si="768"/>
        <v>A9C40000</v>
      </c>
      <c r="L1890" t="str">
        <f t="shared" si="769"/>
        <v>C00B0400</v>
      </c>
      <c r="M1890" t="str">
        <f t="shared" si="770"/>
        <v>A9C40000C00B0400</v>
      </c>
      <c r="N1890" t="str">
        <f t="shared" si="771"/>
        <v>A9C4=末</v>
      </c>
      <c r="P1890" s="2" t="s">
        <v>8085</v>
      </c>
      <c r="Q1890" s="2" t="s">
        <v>7240</v>
      </c>
      <c r="R1890" t="str">
        <f t="shared" si="772"/>
        <v>CEC1=廖</v>
      </c>
    </row>
    <row r="1891" spans="1:18">
      <c r="A1891" s="2" t="s">
        <v>8086</v>
      </c>
      <c r="B1891" s="2" t="s">
        <v>8087</v>
      </c>
      <c r="C1891">
        <f t="shared" si="777"/>
        <v>2208</v>
      </c>
      <c r="D1891">
        <f t="shared" si="764"/>
        <v>1952</v>
      </c>
      <c r="E1891">
        <f t="shared" si="765"/>
        <v>1952</v>
      </c>
      <c r="F1891">
        <f t="shared" si="766"/>
        <v>249856</v>
      </c>
      <c r="G1891" t="str">
        <f t="shared" si="767"/>
        <v>00041000</v>
      </c>
      <c r="H1891" t="str">
        <f t="shared" si="779"/>
        <v>C4AA</v>
      </c>
      <c r="I1891" t="str">
        <f t="shared" ref="I1891:I1900" si="780">MID($I$1,(ROW()-2)*4+1,4)</f>
        <v/>
      </c>
      <c r="J1891" t="s">
        <v>8088</v>
      </c>
      <c r="K1891" t="str">
        <f t="shared" si="768"/>
        <v>AAC40000</v>
      </c>
      <c r="L1891" t="str">
        <f t="shared" si="769"/>
        <v>00100400</v>
      </c>
      <c r="M1891" t="str">
        <f t="shared" si="770"/>
        <v>AAC4000000100400</v>
      </c>
      <c r="N1891" t="str">
        <f t="shared" si="771"/>
        <v>AAC4=莫</v>
      </c>
      <c r="P1891" s="2" t="s">
        <v>8089</v>
      </c>
      <c r="Q1891" s="2" t="s">
        <v>7244</v>
      </c>
      <c r="R1891" t="str">
        <f t="shared" si="772"/>
        <v>CFC1=料</v>
      </c>
    </row>
    <row r="1892" spans="1:18">
      <c r="A1892" s="2" t="s">
        <v>1844</v>
      </c>
      <c r="B1892" s="2" t="s">
        <v>8090</v>
      </c>
      <c r="C1892">
        <f t="shared" si="777"/>
        <v>2209</v>
      </c>
      <c r="D1892">
        <f t="shared" si="764"/>
        <v>1953</v>
      </c>
      <c r="E1892">
        <f t="shared" si="765"/>
        <v>1952</v>
      </c>
      <c r="F1892">
        <f t="shared" si="766"/>
        <v>249920</v>
      </c>
      <c r="G1892" t="str">
        <f t="shared" si="767"/>
        <v>00041040</v>
      </c>
      <c r="H1892" t="str">
        <f t="shared" si="779"/>
        <v>C4AB</v>
      </c>
      <c r="I1892" t="str">
        <f t="shared" si="780"/>
        <v/>
      </c>
      <c r="J1892" t="s">
        <v>8091</v>
      </c>
      <c r="K1892" t="str">
        <f t="shared" si="768"/>
        <v>ABC40000</v>
      </c>
      <c r="L1892" t="str">
        <f t="shared" si="769"/>
        <v>40100400</v>
      </c>
      <c r="M1892" t="str">
        <f t="shared" si="770"/>
        <v>ABC4000040100400</v>
      </c>
      <c r="N1892" t="str">
        <f t="shared" si="771"/>
        <v>ABC4=墨</v>
      </c>
      <c r="P1892" s="2" t="s">
        <v>8092</v>
      </c>
      <c r="Q1892" s="2" t="s">
        <v>7248</v>
      </c>
      <c r="R1892" t="str">
        <f t="shared" si="772"/>
        <v>D0C1=列</v>
      </c>
    </row>
    <row r="1893" spans="1:18">
      <c r="A1893" s="2" t="s">
        <v>8093</v>
      </c>
      <c r="B1893" s="2" t="s">
        <v>8094</v>
      </c>
      <c r="C1893">
        <f t="shared" si="777"/>
        <v>2210</v>
      </c>
      <c r="D1893">
        <f t="shared" si="764"/>
        <v>1954</v>
      </c>
      <c r="E1893">
        <f t="shared" si="765"/>
        <v>1952</v>
      </c>
      <c r="F1893">
        <f t="shared" si="766"/>
        <v>249984</v>
      </c>
      <c r="G1893" t="str">
        <f t="shared" si="767"/>
        <v>00041080</v>
      </c>
      <c r="H1893" t="str">
        <f t="shared" si="779"/>
        <v>C4AC</v>
      </c>
      <c r="I1893" t="str">
        <f t="shared" si="780"/>
        <v/>
      </c>
      <c r="J1893" t="s">
        <v>8095</v>
      </c>
      <c r="K1893" t="str">
        <f t="shared" si="768"/>
        <v>ACC40000</v>
      </c>
      <c r="L1893" t="str">
        <f t="shared" si="769"/>
        <v>80100400</v>
      </c>
      <c r="M1893" t="str">
        <f t="shared" si="770"/>
        <v>ACC4000080100400</v>
      </c>
      <c r="N1893" t="str">
        <f t="shared" si="771"/>
        <v>ACC4=默</v>
      </c>
      <c r="P1893" s="2" t="s">
        <v>8096</v>
      </c>
      <c r="Q1893" s="2" t="s">
        <v>7252</v>
      </c>
      <c r="R1893" t="str">
        <f t="shared" si="772"/>
        <v>D1C1=裂</v>
      </c>
    </row>
    <row r="1894" spans="1:18">
      <c r="A1894" s="2" t="s">
        <v>8097</v>
      </c>
      <c r="B1894" s="2" t="s">
        <v>8098</v>
      </c>
      <c r="C1894">
        <f t="shared" si="777"/>
        <v>2211</v>
      </c>
      <c r="D1894">
        <f t="shared" si="764"/>
        <v>1955</v>
      </c>
      <c r="E1894">
        <f t="shared" si="765"/>
        <v>1952</v>
      </c>
      <c r="F1894">
        <f t="shared" si="766"/>
        <v>250048</v>
      </c>
      <c r="G1894" t="str">
        <f t="shared" si="767"/>
        <v>000410C0</v>
      </c>
      <c r="H1894" t="str">
        <f t="shared" si="779"/>
        <v>C4AD</v>
      </c>
      <c r="I1894" t="str">
        <f t="shared" si="780"/>
        <v/>
      </c>
      <c r="J1894" t="s">
        <v>8099</v>
      </c>
      <c r="K1894" t="str">
        <f t="shared" si="768"/>
        <v>ADC40000</v>
      </c>
      <c r="L1894" t="str">
        <f t="shared" si="769"/>
        <v>C0100400</v>
      </c>
      <c r="M1894" t="str">
        <f t="shared" si="770"/>
        <v>ADC40000C0100400</v>
      </c>
      <c r="N1894" t="str">
        <f t="shared" si="771"/>
        <v>ADC4=沫</v>
      </c>
      <c r="P1894" s="2" t="s">
        <v>1683</v>
      </c>
      <c r="Q1894" s="2" t="s">
        <v>1684</v>
      </c>
      <c r="R1894" t="str">
        <f t="shared" si="772"/>
        <v>D2C1=烈</v>
      </c>
    </row>
    <row r="1895" spans="1:18">
      <c r="A1895" s="2" t="s">
        <v>1850</v>
      </c>
      <c r="B1895" s="2" t="s">
        <v>8100</v>
      </c>
      <c r="C1895">
        <f t="shared" si="777"/>
        <v>2212</v>
      </c>
      <c r="D1895">
        <f t="shared" si="764"/>
        <v>1956</v>
      </c>
      <c r="E1895">
        <f t="shared" si="765"/>
        <v>1952</v>
      </c>
      <c r="F1895">
        <f t="shared" si="766"/>
        <v>250112</v>
      </c>
      <c r="G1895" t="str">
        <f t="shared" si="767"/>
        <v>00041100</v>
      </c>
      <c r="H1895" t="str">
        <f t="shared" si="779"/>
        <v>C4AE</v>
      </c>
      <c r="I1895" t="str">
        <f t="shared" si="780"/>
        <v/>
      </c>
      <c r="J1895" t="s">
        <v>8101</v>
      </c>
      <c r="K1895" t="str">
        <f t="shared" si="768"/>
        <v>AEC40000</v>
      </c>
      <c r="L1895" t="str">
        <f t="shared" si="769"/>
        <v>00110400</v>
      </c>
      <c r="M1895" t="str">
        <f t="shared" si="770"/>
        <v>AEC4000000110400</v>
      </c>
      <c r="N1895" t="str">
        <f t="shared" si="771"/>
        <v>AEC4=漠</v>
      </c>
      <c r="P1895" s="2" t="s">
        <v>8102</v>
      </c>
      <c r="Q1895" s="2" t="s">
        <v>7259</v>
      </c>
      <c r="R1895" t="str">
        <f t="shared" si="772"/>
        <v>D3C1=劣</v>
      </c>
    </row>
    <row r="1896" spans="1:18">
      <c r="A1896" s="2" t="s">
        <v>8103</v>
      </c>
      <c r="B1896" s="2" t="s">
        <v>8104</v>
      </c>
      <c r="C1896">
        <f t="shared" si="777"/>
        <v>2213</v>
      </c>
      <c r="D1896">
        <f t="shared" si="764"/>
        <v>1957</v>
      </c>
      <c r="E1896">
        <f t="shared" si="765"/>
        <v>1952</v>
      </c>
      <c r="F1896">
        <f t="shared" si="766"/>
        <v>250176</v>
      </c>
      <c r="G1896" t="str">
        <f t="shared" si="767"/>
        <v>00041140</v>
      </c>
      <c r="H1896" t="str">
        <f t="shared" si="779"/>
        <v>C4AF</v>
      </c>
      <c r="I1896" t="str">
        <f t="shared" si="780"/>
        <v/>
      </c>
      <c r="J1896" t="s">
        <v>8105</v>
      </c>
      <c r="K1896" t="str">
        <f t="shared" si="768"/>
        <v>AFC40000</v>
      </c>
      <c r="L1896" t="str">
        <f t="shared" si="769"/>
        <v>40110400</v>
      </c>
      <c r="M1896" t="str">
        <f t="shared" si="770"/>
        <v>AFC4000040110400</v>
      </c>
      <c r="N1896" t="str">
        <f t="shared" si="771"/>
        <v>AFC4=寞</v>
      </c>
      <c r="P1896" s="2" t="s">
        <v>1689</v>
      </c>
      <c r="Q1896" s="2" t="s">
        <v>1690</v>
      </c>
      <c r="R1896" t="str">
        <f t="shared" si="772"/>
        <v>D4C1=猎</v>
      </c>
    </row>
    <row r="1897" spans="1:18">
      <c r="A1897" s="2" t="s">
        <v>8106</v>
      </c>
      <c r="B1897" s="2" t="s">
        <v>8107</v>
      </c>
      <c r="C1897">
        <f t="shared" si="777"/>
        <v>2214</v>
      </c>
      <c r="D1897">
        <f t="shared" si="764"/>
        <v>1958</v>
      </c>
      <c r="E1897">
        <f t="shared" si="765"/>
        <v>1952</v>
      </c>
      <c r="F1897">
        <f t="shared" si="766"/>
        <v>250240</v>
      </c>
      <c r="G1897" t="str">
        <f t="shared" si="767"/>
        <v>00041180</v>
      </c>
      <c r="H1897" t="str">
        <f t="shared" ref="H1897:H1906" si="781">MID($H$1,(ROW()-2)*4+1,4)</f>
        <v>C4B0</v>
      </c>
      <c r="I1897" t="str">
        <f t="shared" si="780"/>
        <v/>
      </c>
      <c r="J1897" t="s">
        <v>2059</v>
      </c>
      <c r="K1897" t="str">
        <f t="shared" si="768"/>
        <v>B0C40000</v>
      </c>
      <c r="L1897" t="str">
        <f t="shared" si="769"/>
        <v>80110400</v>
      </c>
      <c r="M1897" t="str">
        <f t="shared" si="770"/>
        <v>B0C4000080110400</v>
      </c>
      <c r="N1897" t="str">
        <f t="shared" si="771"/>
        <v>B0C4=陌</v>
      </c>
      <c r="P1897" s="2" t="s">
        <v>8108</v>
      </c>
      <c r="Q1897" s="2" t="s">
        <v>7266</v>
      </c>
      <c r="R1897" t="str">
        <f t="shared" si="772"/>
        <v>D5C1=琳</v>
      </c>
    </row>
    <row r="1898" spans="1:18">
      <c r="A1898" s="2" t="s">
        <v>8109</v>
      </c>
      <c r="B1898" s="2" t="s">
        <v>8110</v>
      </c>
      <c r="C1898">
        <f t="shared" si="777"/>
        <v>2215</v>
      </c>
      <c r="D1898">
        <f t="shared" si="764"/>
        <v>1959</v>
      </c>
      <c r="E1898">
        <f t="shared" si="765"/>
        <v>1952</v>
      </c>
      <c r="F1898">
        <f t="shared" si="766"/>
        <v>250304</v>
      </c>
      <c r="G1898" t="str">
        <f t="shared" si="767"/>
        <v>000411C0</v>
      </c>
      <c r="H1898" t="str">
        <f t="shared" si="781"/>
        <v>C4B1</v>
      </c>
      <c r="I1898" t="str">
        <f t="shared" si="780"/>
        <v/>
      </c>
      <c r="J1898" t="s">
        <v>2589</v>
      </c>
      <c r="K1898" t="str">
        <f t="shared" si="768"/>
        <v>B1C40000</v>
      </c>
      <c r="L1898" t="str">
        <f t="shared" si="769"/>
        <v>C0110400</v>
      </c>
      <c r="M1898" t="str">
        <f t="shared" si="770"/>
        <v>B1C40000C0110400</v>
      </c>
      <c r="N1898" t="str">
        <f t="shared" si="771"/>
        <v>B1C4=谋</v>
      </c>
      <c r="P1898" s="2" t="s">
        <v>1695</v>
      </c>
      <c r="Q1898" s="2" t="s">
        <v>1696</v>
      </c>
      <c r="R1898" t="str">
        <f t="shared" si="772"/>
        <v>D6C1=林</v>
      </c>
    </row>
    <row r="1899" spans="1:18">
      <c r="A1899" s="2" t="s">
        <v>8111</v>
      </c>
      <c r="B1899" s="2" t="s">
        <v>8112</v>
      </c>
      <c r="C1899">
        <f t="shared" si="777"/>
        <v>2216</v>
      </c>
      <c r="D1899">
        <f t="shared" si="764"/>
        <v>1960</v>
      </c>
      <c r="E1899">
        <f t="shared" si="765"/>
        <v>1952</v>
      </c>
      <c r="F1899">
        <f t="shared" si="766"/>
        <v>250368</v>
      </c>
      <c r="G1899" t="str">
        <f t="shared" si="767"/>
        <v>00041200</v>
      </c>
      <c r="H1899" t="str">
        <f t="shared" si="781"/>
        <v>C4B2</v>
      </c>
      <c r="I1899" t="str">
        <f t="shared" si="780"/>
        <v/>
      </c>
      <c r="J1899" t="s">
        <v>3025</v>
      </c>
      <c r="K1899" t="str">
        <f t="shared" si="768"/>
        <v>B2C40000</v>
      </c>
      <c r="L1899" t="str">
        <f t="shared" si="769"/>
        <v>00120400</v>
      </c>
      <c r="M1899" t="str">
        <f t="shared" si="770"/>
        <v>B2C4000000120400</v>
      </c>
      <c r="N1899" t="str">
        <f t="shared" si="771"/>
        <v>B2C4=牟</v>
      </c>
      <c r="P1899" s="2" t="s">
        <v>8113</v>
      </c>
      <c r="Q1899" s="2" t="s">
        <v>7273</v>
      </c>
      <c r="R1899" t="str">
        <f t="shared" si="772"/>
        <v>D7C1=磷</v>
      </c>
    </row>
    <row r="1900" spans="1:18">
      <c r="A1900" s="2" t="s">
        <v>8114</v>
      </c>
      <c r="B1900" s="2" t="s">
        <v>8115</v>
      </c>
      <c r="C1900">
        <f t="shared" si="777"/>
        <v>2217</v>
      </c>
      <c r="D1900">
        <f t="shared" si="764"/>
        <v>1961</v>
      </c>
      <c r="E1900">
        <f t="shared" si="765"/>
        <v>1952</v>
      </c>
      <c r="F1900">
        <f t="shared" si="766"/>
        <v>250432</v>
      </c>
      <c r="G1900" t="str">
        <f t="shared" si="767"/>
        <v>00041240</v>
      </c>
      <c r="H1900" t="str">
        <f t="shared" si="781"/>
        <v>C4B3</v>
      </c>
      <c r="I1900" t="str">
        <f t="shared" si="780"/>
        <v/>
      </c>
      <c r="J1900" t="s">
        <v>3379</v>
      </c>
      <c r="K1900" t="str">
        <f t="shared" si="768"/>
        <v>B3C40000</v>
      </c>
      <c r="L1900" t="str">
        <f t="shared" si="769"/>
        <v>40120400</v>
      </c>
      <c r="M1900" t="str">
        <f t="shared" si="770"/>
        <v>B3C4000040120400</v>
      </c>
      <c r="N1900" t="str">
        <f t="shared" si="771"/>
        <v>B3C4=某</v>
      </c>
      <c r="P1900" s="2" t="s">
        <v>8116</v>
      </c>
      <c r="Q1900" s="2" t="s">
        <v>7277</v>
      </c>
      <c r="R1900" t="str">
        <f t="shared" si="772"/>
        <v>D8C1=霖</v>
      </c>
    </row>
    <row r="1901" spans="1:18">
      <c r="A1901" s="2" t="s">
        <v>8117</v>
      </c>
      <c r="B1901" s="2" t="s">
        <v>8118</v>
      </c>
      <c r="C1901">
        <f t="shared" si="777"/>
        <v>2218</v>
      </c>
      <c r="D1901">
        <f t="shared" si="764"/>
        <v>1962</v>
      </c>
      <c r="E1901">
        <f t="shared" si="765"/>
        <v>1952</v>
      </c>
      <c r="F1901">
        <f t="shared" si="766"/>
        <v>250496</v>
      </c>
      <c r="G1901" t="str">
        <f t="shared" si="767"/>
        <v>00041280</v>
      </c>
      <c r="H1901" t="str">
        <f t="shared" si="781"/>
        <v>C4B4</v>
      </c>
      <c r="I1901" t="str">
        <f t="shared" ref="I1901:I1910" si="782">MID($I$1,(ROW()-2)*4+1,4)</f>
        <v/>
      </c>
      <c r="J1901" t="s">
        <v>3722</v>
      </c>
      <c r="K1901" t="str">
        <f t="shared" si="768"/>
        <v>B4C40000</v>
      </c>
      <c r="L1901" t="str">
        <f t="shared" si="769"/>
        <v>80120400</v>
      </c>
      <c r="M1901" t="str">
        <f t="shared" si="770"/>
        <v>B4C4000080120400</v>
      </c>
      <c r="N1901" t="str">
        <f t="shared" si="771"/>
        <v>B4C4=拇</v>
      </c>
      <c r="P1901" s="2" t="s">
        <v>8119</v>
      </c>
      <c r="Q1901" s="2" t="s">
        <v>7281</v>
      </c>
      <c r="R1901" t="str">
        <f t="shared" si="772"/>
        <v>D9C1=临</v>
      </c>
    </row>
    <row r="1902" spans="1:18">
      <c r="A1902" s="2" t="s">
        <v>8120</v>
      </c>
      <c r="B1902" s="2" t="s">
        <v>8121</v>
      </c>
      <c r="C1902">
        <f t="shared" si="777"/>
        <v>2219</v>
      </c>
      <c r="D1902">
        <f t="shared" si="764"/>
        <v>1963</v>
      </c>
      <c r="E1902">
        <f t="shared" si="765"/>
        <v>1952</v>
      </c>
      <c r="F1902">
        <f t="shared" si="766"/>
        <v>250560</v>
      </c>
      <c r="G1902" t="str">
        <f t="shared" si="767"/>
        <v>000412C0</v>
      </c>
      <c r="H1902" t="str">
        <f t="shared" si="781"/>
        <v>C4B5</v>
      </c>
      <c r="I1902" t="str">
        <f t="shared" si="782"/>
        <v/>
      </c>
      <c r="J1902" t="s">
        <v>4067</v>
      </c>
      <c r="K1902" t="str">
        <f t="shared" si="768"/>
        <v>B5C40000</v>
      </c>
      <c r="L1902" t="str">
        <f t="shared" si="769"/>
        <v>C0120400</v>
      </c>
      <c r="M1902" t="str">
        <f t="shared" si="770"/>
        <v>B5C40000C0120400</v>
      </c>
      <c r="N1902" t="str">
        <f t="shared" si="771"/>
        <v>B5C4=牡</v>
      </c>
      <c r="P1902" s="2" t="s">
        <v>8122</v>
      </c>
      <c r="Q1902" s="2" t="s">
        <v>7285</v>
      </c>
      <c r="R1902" t="str">
        <f t="shared" si="772"/>
        <v>DAC1=邻</v>
      </c>
    </row>
    <row r="1903" spans="1:18">
      <c r="A1903" s="2" t="s">
        <v>8123</v>
      </c>
      <c r="B1903" s="2" t="s">
        <v>8124</v>
      </c>
      <c r="C1903">
        <f t="shared" si="777"/>
        <v>2220</v>
      </c>
      <c r="D1903">
        <f t="shared" si="764"/>
        <v>1964</v>
      </c>
      <c r="E1903">
        <f t="shared" si="765"/>
        <v>1952</v>
      </c>
      <c r="F1903">
        <f t="shared" si="766"/>
        <v>250624</v>
      </c>
      <c r="G1903" t="str">
        <f t="shared" si="767"/>
        <v>00041300</v>
      </c>
      <c r="H1903" t="str">
        <f t="shared" si="781"/>
        <v>C4B6</v>
      </c>
      <c r="I1903" t="str">
        <f t="shared" si="782"/>
        <v/>
      </c>
      <c r="J1903" t="s">
        <v>4411</v>
      </c>
      <c r="K1903" t="str">
        <f t="shared" si="768"/>
        <v>B6C40000</v>
      </c>
      <c r="L1903" t="str">
        <f t="shared" si="769"/>
        <v>00130400</v>
      </c>
      <c r="M1903" t="str">
        <f t="shared" si="770"/>
        <v>B6C4000000130400</v>
      </c>
      <c r="N1903" t="str">
        <f t="shared" si="771"/>
        <v>B6C4=亩</v>
      </c>
      <c r="P1903" s="2" t="s">
        <v>8125</v>
      </c>
      <c r="Q1903" s="2" t="s">
        <v>7289</v>
      </c>
      <c r="R1903" t="str">
        <f t="shared" si="772"/>
        <v>DBC1=鳞</v>
      </c>
    </row>
    <row r="1904" spans="1:18">
      <c r="A1904" s="2" t="s">
        <v>1856</v>
      </c>
      <c r="B1904" s="2" t="s">
        <v>8126</v>
      </c>
      <c r="C1904">
        <f t="shared" si="777"/>
        <v>2221</v>
      </c>
      <c r="D1904">
        <f t="shared" si="764"/>
        <v>1965</v>
      </c>
      <c r="E1904">
        <f t="shared" si="765"/>
        <v>1952</v>
      </c>
      <c r="F1904">
        <f t="shared" si="766"/>
        <v>250688</v>
      </c>
      <c r="G1904" t="str">
        <f t="shared" si="767"/>
        <v>00041340</v>
      </c>
      <c r="H1904" t="str">
        <f t="shared" si="781"/>
        <v>C4B7</v>
      </c>
      <c r="I1904" t="str">
        <f t="shared" si="782"/>
        <v/>
      </c>
      <c r="J1904" t="s">
        <v>4748</v>
      </c>
      <c r="K1904" t="str">
        <f t="shared" si="768"/>
        <v>B7C40000</v>
      </c>
      <c r="L1904" t="str">
        <f t="shared" si="769"/>
        <v>40130400</v>
      </c>
      <c r="M1904" t="str">
        <f t="shared" si="770"/>
        <v>B7C4000040130400</v>
      </c>
      <c r="N1904" t="str">
        <f t="shared" si="771"/>
        <v>B7C4=姆</v>
      </c>
      <c r="P1904" s="2" t="s">
        <v>8127</v>
      </c>
      <c r="Q1904" s="2" t="s">
        <v>7293</v>
      </c>
      <c r="R1904" t="str">
        <f t="shared" si="772"/>
        <v>DCC1=淋</v>
      </c>
    </row>
    <row r="1905" spans="1:18">
      <c r="A1905" s="2" t="s">
        <v>1862</v>
      </c>
      <c r="B1905" s="2" t="s">
        <v>8128</v>
      </c>
      <c r="C1905">
        <f t="shared" si="777"/>
        <v>2222</v>
      </c>
      <c r="D1905">
        <f t="shared" si="764"/>
        <v>1966</v>
      </c>
      <c r="E1905">
        <f t="shared" si="765"/>
        <v>1952</v>
      </c>
      <c r="F1905">
        <f t="shared" si="766"/>
        <v>250752</v>
      </c>
      <c r="G1905" t="str">
        <f t="shared" si="767"/>
        <v>00041380</v>
      </c>
      <c r="H1905" t="str">
        <f t="shared" si="781"/>
        <v>C4B8</v>
      </c>
      <c r="I1905" t="str">
        <f t="shared" si="782"/>
        <v/>
      </c>
      <c r="J1905" t="s">
        <v>5086</v>
      </c>
      <c r="K1905" t="str">
        <f t="shared" si="768"/>
        <v>B8C40000</v>
      </c>
      <c r="L1905" t="str">
        <f t="shared" si="769"/>
        <v>80130400</v>
      </c>
      <c r="M1905" t="str">
        <f t="shared" si="770"/>
        <v>B8C4000080130400</v>
      </c>
      <c r="N1905" t="str">
        <f t="shared" si="771"/>
        <v>B8C4=母</v>
      </c>
      <c r="P1905" s="2" t="s">
        <v>8129</v>
      </c>
      <c r="Q1905" s="2" t="s">
        <v>7297</v>
      </c>
      <c r="R1905" t="str">
        <f t="shared" si="772"/>
        <v>DDC1=凛</v>
      </c>
    </row>
    <row r="1906" spans="1:18">
      <c r="A1906" s="2" t="s">
        <v>8130</v>
      </c>
      <c r="B1906" s="2" t="s">
        <v>8131</v>
      </c>
      <c r="C1906">
        <f t="shared" si="777"/>
        <v>2223</v>
      </c>
      <c r="D1906">
        <f t="shared" si="764"/>
        <v>1967</v>
      </c>
      <c r="E1906">
        <f t="shared" si="765"/>
        <v>1952</v>
      </c>
      <c r="F1906">
        <f t="shared" si="766"/>
        <v>250816</v>
      </c>
      <c r="G1906" t="str">
        <f t="shared" si="767"/>
        <v>000413C0</v>
      </c>
      <c r="H1906" t="str">
        <f t="shared" si="781"/>
        <v>C4B9</v>
      </c>
      <c r="I1906" t="str">
        <f t="shared" si="782"/>
        <v/>
      </c>
      <c r="J1906" t="s">
        <v>5419</v>
      </c>
      <c r="K1906" t="str">
        <f t="shared" si="768"/>
        <v>B9C40000</v>
      </c>
      <c r="L1906" t="str">
        <f t="shared" si="769"/>
        <v>C0130400</v>
      </c>
      <c r="M1906" t="str">
        <f t="shared" si="770"/>
        <v>B9C40000C0130400</v>
      </c>
      <c r="N1906" t="str">
        <f t="shared" si="771"/>
        <v>B9C4=墓</v>
      </c>
      <c r="P1906" s="2" t="s">
        <v>8132</v>
      </c>
      <c r="Q1906" s="2" t="s">
        <v>7301</v>
      </c>
      <c r="R1906" t="str">
        <f t="shared" si="772"/>
        <v>DEC1=赁</v>
      </c>
    </row>
    <row r="1907" spans="1:18">
      <c r="A1907" s="2" t="s">
        <v>8133</v>
      </c>
      <c r="B1907" s="2" t="s">
        <v>8134</v>
      </c>
      <c r="C1907">
        <f t="shared" si="777"/>
        <v>2224</v>
      </c>
      <c r="D1907">
        <f t="shared" si="764"/>
        <v>1968</v>
      </c>
      <c r="E1907">
        <f t="shared" si="765"/>
        <v>1968</v>
      </c>
      <c r="F1907">
        <f t="shared" si="766"/>
        <v>251904</v>
      </c>
      <c r="G1907" t="str">
        <f t="shared" si="767"/>
        <v>00041800</v>
      </c>
      <c r="H1907" t="str">
        <f t="shared" ref="H1907:H1916" si="783">MID($H$1,(ROW()-2)*4+1,4)</f>
        <v>C4BA</v>
      </c>
      <c r="I1907" t="str">
        <f t="shared" si="782"/>
        <v/>
      </c>
      <c r="J1907" t="s">
        <v>5754</v>
      </c>
      <c r="K1907" t="str">
        <f t="shared" si="768"/>
        <v>BAC40000</v>
      </c>
      <c r="L1907" t="str">
        <f t="shared" si="769"/>
        <v>00180400</v>
      </c>
      <c r="M1907" t="str">
        <f t="shared" si="770"/>
        <v>BAC4000000180400</v>
      </c>
      <c r="N1907" t="str">
        <f t="shared" si="771"/>
        <v>BAC4=暮</v>
      </c>
      <c r="P1907" s="2" t="s">
        <v>8135</v>
      </c>
      <c r="Q1907" s="2" t="s">
        <v>7305</v>
      </c>
      <c r="R1907" t="str">
        <f t="shared" si="772"/>
        <v>DFC1=吝</v>
      </c>
    </row>
    <row r="1908" spans="1:18">
      <c r="A1908" s="2" t="s">
        <v>1867</v>
      </c>
      <c r="B1908" s="2" t="s">
        <v>8136</v>
      </c>
      <c r="C1908">
        <f t="shared" si="777"/>
        <v>2225</v>
      </c>
      <c r="D1908">
        <f t="shared" si="764"/>
        <v>1969</v>
      </c>
      <c r="E1908">
        <f t="shared" si="765"/>
        <v>1968</v>
      </c>
      <c r="F1908">
        <f t="shared" si="766"/>
        <v>251968</v>
      </c>
      <c r="G1908" t="str">
        <f t="shared" si="767"/>
        <v>00041840</v>
      </c>
      <c r="H1908" t="str">
        <f t="shared" si="783"/>
        <v>C4BB</v>
      </c>
      <c r="I1908" t="str">
        <f t="shared" si="782"/>
        <v/>
      </c>
      <c r="J1908" t="s">
        <v>6088</v>
      </c>
      <c r="K1908" t="str">
        <f t="shared" si="768"/>
        <v>BBC40000</v>
      </c>
      <c r="L1908" t="str">
        <f t="shared" si="769"/>
        <v>40180400</v>
      </c>
      <c r="M1908" t="str">
        <f t="shared" si="770"/>
        <v>BBC4000040180400</v>
      </c>
      <c r="N1908" t="str">
        <f t="shared" si="771"/>
        <v>BBC4=幕</v>
      </c>
      <c r="P1908" s="2" t="s">
        <v>8137</v>
      </c>
      <c r="Q1908" s="2" t="s">
        <v>7309</v>
      </c>
      <c r="R1908" t="str">
        <f t="shared" si="772"/>
        <v>E0C1=拎</v>
      </c>
    </row>
    <row r="1909" spans="1:18">
      <c r="A1909" s="2" t="s">
        <v>8138</v>
      </c>
      <c r="B1909" s="2" t="s">
        <v>8139</v>
      </c>
      <c r="C1909">
        <f t="shared" si="777"/>
        <v>2226</v>
      </c>
      <c r="D1909">
        <f t="shared" si="764"/>
        <v>1970</v>
      </c>
      <c r="E1909">
        <f t="shared" si="765"/>
        <v>1968</v>
      </c>
      <c r="F1909">
        <f t="shared" si="766"/>
        <v>252032</v>
      </c>
      <c r="G1909" t="str">
        <f t="shared" si="767"/>
        <v>00041880</v>
      </c>
      <c r="H1909" t="str">
        <f t="shared" si="783"/>
        <v>C4BC</v>
      </c>
      <c r="I1909" t="str">
        <f t="shared" si="782"/>
        <v/>
      </c>
      <c r="J1909" t="s">
        <v>6418</v>
      </c>
      <c r="K1909" t="str">
        <f t="shared" si="768"/>
        <v>BCC40000</v>
      </c>
      <c r="L1909" t="str">
        <f t="shared" si="769"/>
        <v>80180400</v>
      </c>
      <c r="M1909" t="str">
        <f t="shared" si="770"/>
        <v>BCC4000080180400</v>
      </c>
      <c r="N1909" t="str">
        <f t="shared" si="771"/>
        <v>BCC4=募</v>
      </c>
      <c r="P1909" s="2" t="s">
        <v>8140</v>
      </c>
      <c r="Q1909" s="2" t="s">
        <v>7313</v>
      </c>
      <c r="R1909" t="str">
        <f t="shared" si="772"/>
        <v>E1C1=玲</v>
      </c>
    </row>
    <row r="1910" spans="1:18">
      <c r="A1910" s="2" t="s">
        <v>8141</v>
      </c>
      <c r="B1910" s="2" t="s">
        <v>8142</v>
      </c>
      <c r="C1910">
        <f t="shared" si="777"/>
        <v>2227</v>
      </c>
      <c r="D1910">
        <f t="shared" si="764"/>
        <v>1971</v>
      </c>
      <c r="E1910">
        <f t="shared" si="765"/>
        <v>1968</v>
      </c>
      <c r="F1910">
        <f t="shared" si="766"/>
        <v>252096</v>
      </c>
      <c r="G1910" t="str">
        <f t="shared" si="767"/>
        <v>000418C0</v>
      </c>
      <c r="H1910" t="str">
        <f t="shared" si="783"/>
        <v>C4BD</v>
      </c>
      <c r="I1910" t="str">
        <f t="shared" si="782"/>
        <v/>
      </c>
      <c r="J1910" t="s">
        <v>6752</v>
      </c>
      <c r="K1910" t="str">
        <f t="shared" si="768"/>
        <v>BDC40000</v>
      </c>
      <c r="L1910" t="str">
        <f t="shared" si="769"/>
        <v>C0180400</v>
      </c>
      <c r="M1910" t="str">
        <f t="shared" si="770"/>
        <v>BDC40000C0180400</v>
      </c>
      <c r="N1910" t="str">
        <f t="shared" si="771"/>
        <v>BDC4=慕</v>
      </c>
      <c r="P1910" s="2" t="s">
        <v>8143</v>
      </c>
      <c r="Q1910" s="2" t="s">
        <v>7316</v>
      </c>
      <c r="R1910" t="str">
        <f t="shared" si="772"/>
        <v>E2C1=菱</v>
      </c>
    </row>
    <row r="1911" spans="1:18">
      <c r="A1911" s="2" t="s">
        <v>1873</v>
      </c>
      <c r="B1911" s="2" t="s">
        <v>8144</v>
      </c>
      <c r="C1911">
        <f t="shared" si="777"/>
        <v>2228</v>
      </c>
      <c r="D1911">
        <f t="shared" si="764"/>
        <v>1972</v>
      </c>
      <c r="E1911">
        <f t="shared" si="765"/>
        <v>1968</v>
      </c>
      <c r="F1911">
        <f t="shared" si="766"/>
        <v>252160</v>
      </c>
      <c r="G1911" t="str">
        <f t="shared" si="767"/>
        <v>00041900</v>
      </c>
      <c r="H1911" t="str">
        <f t="shared" si="783"/>
        <v>C4BE</v>
      </c>
      <c r="I1911" t="str">
        <f t="shared" ref="I1911:I1920" si="784">MID($I$1,(ROW()-2)*4+1,4)</f>
        <v/>
      </c>
      <c r="J1911" t="s">
        <v>7079</v>
      </c>
      <c r="K1911" t="str">
        <f t="shared" si="768"/>
        <v>BEC40000</v>
      </c>
      <c r="L1911" t="str">
        <f t="shared" si="769"/>
        <v>00190400</v>
      </c>
      <c r="M1911" t="str">
        <f t="shared" si="770"/>
        <v>BEC4000000190400</v>
      </c>
      <c r="N1911" t="str">
        <f t="shared" si="771"/>
        <v>BEC4=木</v>
      </c>
      <c r="P1911" s="2" t="s">
        <v>8145</v>
      </c>
      <c r="Q1911" s="2" t="s">
        <v>7320</v>
      </c>
      <c r="R1911" t="str">
        <f t="shared" si="772"/>
        <v>E3C1=零</v>
      </c>
    </row>
    <row r="1912" spans="1:18">
      <c r="A1912" s="2" t="s">
        <v>8146</v>
      </c>
      <c r="B1912" s="2" t="s">
        <v>8147</v>
      </c>
      <c r="C1912">
        <f t="shared" si="777"/>
        <v>2229</v>
      </c>
      <c r="D1912">
        <f t="shared" si="764"/>
        <v>1973</v>
      </c>
      <c r="E1912">
        <f t="shared" si="765"/>
        <v>1968</v>
      </c>
      <c r="F1912">
        <f t="shared" si="766"/>
        <v>252224</v>
      </c>
      <c r="G1912" t="str">
        <f t="shared" si="767"/>
        <v>00041940</v>
      </c>
      <c r="H1912" t="str">
        <f t="shared" si="783"/>
        <v>C4BF</v>
      </c>
      <c r="I1912" t="str">
        <f t="shared" si="784"/>
        <v/>
      </c>
      <c r="J1912" t="s">
        <v>7402</v>
      </c>
      <c r="K1912" t="str">
        <f t="shared" si="768"/>
        <v>BFC40000</v>
      </c>
      <c r="L1912" t="str">
        <f t="shared" si="769"/>
        <v>40190400</v>
      </c>
      <c r="M1912" t="str">
        <f t="shared" si="770"/>
        <v>BFC4000040190400</v>
      </c>
      <c r="N1912" t="str">
        <f t="shared" si="771"/>
        <v>BFC4=目</v>
      </c>
      <c r="P1912" s="2" t="s">
        <v>8148</v>
      </c>
      <c r="Q1912" s="2" t="s">
        <v>7324</v>
      </c>
      <c r="R1912" t="str">
        <f t="shared" si="772"/>
        <v>E4C1=龄</v>
      </c>
    </row>
    <row r="1913" spans="1:18">
      <c r="A1913" s="2" t="s">
        <v>8149</v>
      </c>
      <c r="B1913" s="2" t="s">
        <v>8150</v>
      </c>
      <c r="C1913">
        <f t="shared" si="777"/>
        <v>2230</v>
      </c>
      <c r="D1913">
        <f t="shared" si="764"/>
        <v>1974</v>
      </c>
      <c r="E1913">
        <f t="shared" si="765"/>
        <v>1968</v>
      </c>
      <c r="F1913">
        <f t="shared" si="766"/>
        <v>252288</v>
      </c>
      <c r="G1913" t="str">
        <f t="shared" si="767"/>
        <v>00041980</v>
      </c>
      <c r="H1913" t="str">
        <f t="shared" si="783"/>
        <v>C4C0</v>
      </c>
      <c r="I1913" t="str">
        <f t="shared" si="784"/>
        <v/>
      </c>
      <c r="J1913" t="s">
        <v>7724</v>
      </c>
      <c r="K1913" t="str">
        <f t="shared" si="768"/>
        <v>C0C40000</v>
      </c>
      <c r="L1913" t="str">
        <f t="shared" si="769"/>
        <v>80190400</v>
      </c>
      <c r="M1913" t="str">
        <f t="shared" si="770"/>
        <v>C0C4000080190400</v>
      </c>
      <c r="N1913" t="str">
        <f t="shared" si="771"/>
        <v>C0C4=睦</v>
      </c>
      <c r="P1913" s="2" t="s">
        <v>1701</v>
      </c>
      <c r="Q1913" s="2" t="s">
        <v>1702</v>
      </c>
      <c r="R1913" t="str">
        <f t="shared" si="772"/>
        <v>E5C1=铃</v>
      </c>
    </row>
    <row r="1914" spans="1:18">
      <c r="A1914" s="2" t="s">
        <v>8151</v>
      </c>
      <c r="B1914" s="2" t="s">
        <v>8152</v>
      </c>
      <c r="C1914">
        <f t="shared" si="777"/>
        <v>2231</v>
      </c>
      <c r="D1914">
        <f t="shared" si="764"/>
        <v>1975</v>
      </c>
      <c r="E1914">
        <f t="shared" si="765"/>
        <v>1968</v>
      </c>
      <c r="F1914">
        <f t="shared" si="766"/>
        <v>252352</v>
      </c>
      <c r="G1914" t="str">
        <f t="shared" si="767"/>
        <v>000419C0</v>
      </c>
      <c r="H1914" t="str">
        <f t="shared" si="783"/>
        <v>C4C1</v>
      </c>
      <c r="I1914" t="str">
        <f t="shared" si="784"/>
        <v/>
      </c>
      <c r="J1914" t="s">
        <v>8047</v>
      </c>
      <c r="K1914" t="str">
        <f t="shared" si="768"/>
        <v>C1C40000</v>
      </c>
      <c r="L1914" t="str">
        <f t="shared" si="769"/>
        <v>C0190400</v>
      </c>
      <c r="M1914" t="str">
        <f t="shared" si="770"/>
        <v>C1C40000C0190400</v>
      </c>
      <c r="N1914" t="str">
        <f t="shared" si="771"/>
        <v>C1C4=牧</v>
      </c>
      <c r="P1914" s="2" t="s">
        <v>8153</v>
      </c>
      <c r="Q1914" s="2" t="s">
        <v>7331</v>
      </c>
      <c r="R1914" t="str">
        <f t="shared" si="772"/>
        <v>E6C1=伶</v>
      </c>
    </row>
    <row r="1915" spans="1:18">
      <c r="A1915" s="2" t="s">
        <v>8154</v>
      </c>
      <c r="B1915" s="2" t="s">
        <v>8155</v>
      </c>
      <c r="C1915">
        <f t="shared" si="777"/>
        <v>2232</v>
      </c>
      <c r="D1915">
        <f t="shared" si="764"/>
        <v>1976</v>
      </c>
      <c r="E1915">
        <f t="shared" si="765"/>
        <v>1968</v>
      </c>
      <c r="F1915">
        <f t="shared" si="766"/>
        <v>252416</v>
      </c>
      <c r="G1915" t="str">
        <f t="shared" si="767"/>
        <v>00041A00</v>
      </c>
      <c r="H1915" t="str">
        <f t="shared" si="783"/>
        <v>C4C2</v>
      </c>
      <c r="I1915" t="str">
        <f t="shared" si="784"/>
        <v/>
      </c>
      <c r="J1915" t="s">
        <v>8156</v>
      </c>
      <c r="K1915" t="str">
        <f t="shared" si="768"/>
        <v>C2C40000</v>
      </c>
      <c r="L1915" t="str">
        <f t="shared" si="769"/>
        <v>001A0400</v>
      </c>
      <c r="M1915" t="str">
        <f t="shared" si="770"/>
        <v>C2C40000001A0400</v>
      </c>
      <c r="N1915" t="str">
        <f t="shared" si="771"/>
        <v>C2C4=穆</v>
      </c>
      <c r="P1915" s="2" t="s">
        <v>8157</v>
      </c>
      <c r="Q1915" s="2" t="s">
        <v>7334</v>
      </c>
      <c r="R1915" t="str">
        <f t="shared" si="772"/>
        <v>E7C1=羚</v>
      </c>
    </row>
    <row r="1916" spans="1:18">
      <c r="A1916" s="2" t="s">
        <v>8158</v>
      </c>
      <c r="B1916" s="2" t="s">
        <v>8159</v>
      </c>
      <c r="C1916">
        <f t="shared" si="777"/>
        <v>2233</v>
      </c>
      <c r="D1916">
        <f t="shared" si="764"/>
        <v>1977</v>
      </c>
      <c r="E1916">
        <f t="shared" si="765"/>
        <v>1968</v>
      </c>
      <c r="F1916">
        <f t="shared" si="766"/>
        <v>252480</v>
      </c>
      <c r="G1916" t="str">
        <f t="shared" si="767"/>
        <v>00041A40</v>
      </c>
      <c r="H1916" t="str">
        <f t="shared" si="783"/>
        <v>C4C3</v>
      </c>
      <c r="I1916" t="str">
        <f t="shared" si="784"/>
        <v/>
      </c>
      <c r="J1916" t="s">
        <v>8160</v>
      </c>
      <c r="K1916" t="str">
        <f t="shared" si="768"/>
        <v>C3C40000</v>
      </c>
      <c r="L1916" t="str">
        <f t="shared" si="769"/>
        <v>401A0400</v>
      </c>
      <c r="M1916" t="str">
        <f t="shared" si="770"/>
        <v>C3C40000401A0400</v>
      </c>
      <c r="N1916" t="str">
        <f t="shared" si="771"/>
        <v>C3C4=拿</v>
      </c>
      <c r="P1916" s="2" t="s">
        <v>8161</v>
      </c>
      <c r="Q1916" s="2" t="s">
        <v>7338</v>
      </c>
      <c r="R1916" t="str">
        <f t="shared" si="772"/>
        <v>E8C1=凌</v>
      </c>
    </row>
    <row r="1917" spans="1:18">
      <c r="A1917" s="2" t="s">
        <v>8162</v>
      </c>
      <c r="B1917" s="2" t="s">
        <v>8163</v>
      </c>
      <c r="C1917">
        <f t="shared" si="777"/>
        <v>2234</v>
      </c>
      <c r="D1917">
        <f t="shared" si="764"/>
        <v>1978</v>
      </c>
      <c r="E1917">
        <f t="shared" si="765"/>
        <v>1968</v>
      </c>
      <c r="F1917">
        <f t="shared" si="766"/>
        <v>252544</v>
      </c>
      <c r="G1917" t="str">
        <f t="shared" si="767"/>
        <v>00041A80</v>
      </c>
      <c r="H1917" t="str">
        <f t="shared" ref="H1917:H1926" si="785">MID($H$1,(ROW()-2)*4+1,4)</f>
        <v>C4C4</v>
      </c>
      <c r="I1917" t="str">
        <f t="shared" si="784"/>
        <v/>
      </c>
      <c r="J1917" t="s">
        <v>8164</v>
      </c>
      <c r="K1917" t="str">
        <f t="shared" si="768"/>
        <v>C4C40000</v>
      </c>
      <c r="L1917" t="str">
        <f t="shared" si="769"/>
        <v>801A0400</v>
      </c>
      <c r="M1917" t="str">
        <f t="shared" si="770"/>
        <v>C4C40000801A0400</v>
      </c>
      <c r="N1917" t="str">
        <f t="shared" si="771"/>
        <v>C4C4=哪</v>
      </c>
      <c r="P1917" s="2" t="s">
        <v>1707</v>
      </c>
      <c r="Q1917" s="2" t="s">
        <v>1708</v>
      </c>
      <c r="R1917" t="str">
        <f t="shared" si="772"/>
        <v>E9C1=灵</v>
      </c>
    </row>
    <row r="1918" spans="1:18">
      <c r="A1918" s="2" t="s">
        <v>8165</v>
      </c>
      <c r="B1918" s="2" t="s">
        <v>8166</v>
      </c>
      <c r="C1918">
        <f t="shared" si="777"/>
        <v>2235</v>
      </c>
      <c r="D1918">
        <f t="shared" si="764"/>
        <v>1979</v>
      </c>
      <c r="E1918">
        <f t="shared" si="765"/>
        <v>1968</v>
      </c>
      <c r="F1918">
        <f t="shared" si="766"/>
        <v>252608</v>
      </c>
      <c r="G1918" t="str">
        <f t="shared" si="767"/>
        <v>00041AC0</v>
      </c>
      <c r="H1918" t="str">
        <f t="shared" si="785"/>
        <v>C4C5</v>
      </c>
      <c r="I1918" t="str">
        <f t="shared" si="784"/>
        <v/>
      </c>
      <c r="J1918" t="s">
        <v>1934</v>
      </c>
      <c r="K1918" t="str">
        <f t="shared" si="768"/>
        <v>C5C40000</v>
      </c>
      <c r="L1918" t="str">
        <f t="shared" si="769"/>
        <v>C01A0400</v>
      </c>
      <c r="M1918" t="str">
        <f t="shared" si="770"/>
        <v>C5C40000C01A0400</v>
      </c>
      <c r="N1918" t="str">
        <f t="shared" si="771"/>
        <v>C5C4=呐</v>
      </c>
      <c r="P1918" s="2" t="s">
        <v>8167</v>
      </c>
      <c r="Q1918" s="2" t="s">
        <v>7344</v>
      </c>
      <c r="R1918" t="str">
        <f t="shared" si="772"/>
        <v>EAC1=陵</v>
      </c>
    </row>
    <row r="1919" spans="1:18">
      <c r="A1919" s="2" t="s">
        <v>8168</v>
      </c>
      <c r="B1919" s="2" t="s">
        <v>8169</v>
      </c>
      <c r="C1919">
        <f t="shared" si="777"/>
        <v>2236</v>
      </c>
      <c r="D1919">
        <f t="shared" si="764"/>
        <v>1980</v>
      </c>
      <c r="E1919">
        <f t="shared" si="765"/>
        <v>1968</v>
      </c>
      <c r="F1919">
        <f t="shared" si="766"/>
        <v>252672</v>
      </c>
      <c r="G1919" t="str">
        <f t="shared" si="767"/>
        <v>00041B00</v>
      </c>
      <c r="H1919" t="str">
        <f t="shared" si="785"/>
        <v>C4C6</v>
      </c>
      <c r="I1919" t="str">
        <f t="shared" si="784"/>
        <v/>
      </c>
      <c r="J1919" t="s">
        <v>8170</v>
      </c>
      <c r="K1919" t="str">
        <f t="shared" si="768"/>
        <v>C6C40000</v>
      </c>
      <c r="L1919" t="str">
        <f t="shared" si="769"/>
        <v>001B0400</v>
      </c>
      <c r="M1919" t="str">
        <f t="shared" si="770"/>
        <v>C6C40000001B0400</v>
      </c>
      <c r="N1919" t="str">
        <f t="shared" si="771"/>
        <v>C6C4=钠</v>
      </c>
      <c r="P1919" s="2" t="s">
        <v>8171</v>
      </c>
      <c r="Q1919" s="2" t="s">
        <v>7347</v>
      </c>
      <c r="R1919" t="str">
        <f t="shared" si="772"/>
        <v>EBC1=岭</v>
      </c>
    </row>
    <row r="1920" spans="1:18">
      <c r="A1920" s="2" t="s">
        <v>1878</v>
      </c>
      <c r="B1920" s="2" t="s">
        <v>8172</v>
      </c>
      <c r="C1920">
        <f t="shared" si="777"/>
        <v>2237</v>
      </c>
      <c r="D1920">
        <f t="shared" si="764"/>
        <v>1981</v>
      </c>
      <c r="E1920">
        <f t="shared" si="765"/>
        <v>1968</v>
      </c>
      <c r="F1920">
        <f t="shared" si="766"/>
        <v>252736</v>
      </c>
      <c r="G1920" t="str">
        <f t="shared" si="767"/>
        <v>00041B40</v>
      </c>
      <c r="H1920" t="str">
        <f t="shared" si="785"/>
        <v>C4C7</v>
      </c>
      <c r="I1920" t="str">
        <f t="shared" si="784"/>
        <v/>
      </c>
      <c r="J1920" t="s">
        <v>8173</v>
      </c>
      <c r="K1920" t="str">
        <f t="shared" si="768"/>
        <v>C7C40000</v>
      </c>
      <c r="L1920" t="str">
        <f t="shared" si="769"/>
        <v>401B0400</v>
      </c>
      <c r="M1920" t="str">
        <f t="shared" si="770"/>
        <v>C7C40000401B0400</v>
      </c>
      <c r="N1920" t="str">
        <f t="shared" si="771"/>
        <v>C7C4=那</v>
      </c>
      <c r="P1920" s="2" t="s">
        <v>8174</v>
      </c>
      <c r="Q1920" s="2" t="s">
        <v>7350</v>
      </c>
      <c r="R1920" t="str">
        <f t="shared" si="772"/>
        <v>ECC1=领</v>
      </c>
    </row>
    <row r="1921" spans="1:18">
      <c r="A1921" s="2" t="s">
        <v>8175</v>
      </c>
      <c r="B1921" s="2" t="s">
        <v>8176</v>
      </c>
      <c r="C1921">
        <f t="shared" si="777"/>
        <v>2238</v>
      </c>
      <c r="D1921">
        <f t="shared" si="764"/>
        <v>1982</v>
      </c>
      <c r="E1921">
        <f t="shared" si="765"/>
        <v>1968</v>
      </c>
      <c r="F1921">
        <f t="shared" si="766"/>
        <v>252800</v>
      </c>
      <c r="G1921" t="str">
        <f t="shared" si="767"/>
        <v>00041B80</v>
      </c>
      <c r="H1921" t="str">
        <f t="shared" si="785"/>
        <v>C4C8</v>
      </c>
      <c r="I1921" t="str">
        <f t="shared" ref="I1921:I1930" si="786">MID($I$1,(ROW()-2)*4+1,4)</f>
        <v/>
      </c>
      <c r="J1921" t="s">
        <v>8177</v>
      </c>
      <c r="K1921" t="str">
        <f t="shared" si="768"/>
        <v>C8C40000</v>
      </c>
      <c r="L1921" t="str">
        <f t="shared" si="769"/>
        <v>801B0400</v>
      </c>
      <c r="M1921" t="str">
        <f t="shared" si="770"/>
        <v>C8C40000801B0400</v>
      </c>
      <c r="N1921" t="str">
        <f t="shared" si="771"/>
        <v>C8C4=娜</v>
      </c>
      <c r="P1921" s="2" t="s">
        <v>8178</v>
      </c>
      <c r="Q1921" s="2" t="s">
        <v>7353</v>
      </c>
      <c r="R1921" t="str">
        <f t="shared" si="772"/>
        <v>EDC1=另</v>
      </c>
    </row>
    <row r="1922" spans="1:18">
      <c r="A1922" s="2" t="s">
        <v>1884</v>
      </c>
      <c r="B1922" s="2" t="s">
        <v>8179</v>
      </c>
      <c r="C1922">
        <f t="shared" si="777"/>
        <v>2239</v>
      </c>
      <c r="D1922">
        <f t="shared" si="764"/>
        <v>1983</v>
      </c>
      <c r="E1922">
        <f t="shared" si="765"/>
        <v>1968</v>
      </c>
      <c r="F1922">
        <f t="shared" si="766"/>
        <v>252864</v>
      </c>
      <c r="G1922" t="str">
        <f t="shared" si="767"/>
        <v>00041BC0</v>
      </c>
      <c r="H1922" t="str">
        <f t="shared" si="785"/>
        <v>C4C9</v>
      </c>
      <c r="I1922" t="str">
        <f t="shared" si="786"/>
        <v/>
      </c>
      <c r="J1922" t="s">
        <v>8180</v>
      </c>
      <c r="K1922" t="str">
        <f t="shared" si="768"/>
        <v>C9C40000</v>
      </c>
      <c r="L1922" t="str">
        <f t="shared" si="769"/>
        <v>C01B0400</v>
      </c>
      <c r="M1922" t="str">
        <f t="shared" si="770"/>
        <v>C9C40000C01B0400</v>
      </c>
      <c r="N1922" t="str">
        <f t="shared" si="771"/>
        <v>C9C4=纳</v>
      </c>
      <c r="P1922" s="2" t="s">
        <v>8181</v>
      </c>
      <c r="Q1922" s="2" t="s">
        <v>7356</v>
      </c>
      <c r="R1922" t="str">
        <f t="shared" si="772"/>
        <v>EEC1=令</v>
      </c>
    </row>
    <row r="1923" spans="1:18">
      <c r="A1923" s="2" t="s">
        <v>8182</v>
      </c>
      <c r="B1923" s="2" t="s">
        <v>8183</v>
      </c>
      <c r="C1923">
        <f t="shared" si="777"/>
        <v>2240</v>
      </c>
      <c r="D1923">
        <f t="shared" ref="D1923:D1986" si="787">C1923-256</f>
        <v>1984</v>
      </c>
      <c r="E1923">
        <f t="shared" ref="E1923:E1986" si="788">INT(D1923/16)*16</f>
        <v>1984</v>
      </c>
      <c r="F1923">
        <f t="shared" ref="F1923:F1986" si="789">(D1923+E1923)*64</f>
        <v>253952</v>
      </c>
      <c r="G1923" t="str">
        <f t="shared" ref="G1923:G1986" si="790">DEC2HEX(F1923+16384,8)</f>
        <v>00042000</v>
      </c>
      <c r="H1923" t="str">
        <f t="shared" si="785"/>
        <v>C4CA</v>
      </c>
      <c r="I1923" t="str">
        <f t="shared" si="786"/>
        <v/>
      </c>
      <c r="J1923" t="s">
        <v>8184</v>
      </c>
      <c r="K1923" t="str">
        <f t="shared" ref="K1923:K1986" si="791">MID(J1923,3,2)&amp;MID(J1923,1,2)&amp;"0000"</f>
        <v>CAC40000</v>
      </c>
      <c r="L1923" t="str">
        <f t="shared" ref="L1923:L1986" si="792">MID(G1923,7,2)&amp;MID(G1923,5,2)&amp;MID(G1923,3,2)&amp;MID(G1923,1,2)</f>
        <v>00200400</v>
      </c>
      <c r="M1923" t="str">
        <f t="shared" ref="M1923:M1986" si="793">K1923&amp;L1923</f>
        <v>CAC4000000200400</v>
      </c>
      <c r="N1923" t="str">
        <f t="shared" ref="N1923:N1986" si="794">MID(J1923,3,2)&amp;MID(J1923,1,2)&amp;"="&amp;A1923</f>
        <v>CAC4=氖</v>
      </c>
      <c r="P1923" s="2" t="s">
        <v>1713</v>
      </c>
      <c r="Q1923" s="2" t="s">
        <v>1714</v>
      </c>
      <c r="R1923" t="str">
        <f t="shared" ref="R1923:R1986" si="795">P1923&amp;"="&amp;Q1923</f>
        <v>EFC1=溜</v>
      </c>
    </row>
    <row r="1924" spans="1:18">
      <c r="A1924" s="2" t="s">
        <v>8185</v>
      </c>
      <c r="B1924" s="2" t="s">
        <v>8186</v>
      </c>
      <c r="C1924">
        <f t="shared" si="777"/>
        <v>2241</v>
      </c>
      <c r="D1924">
        <f t="shared" si="787"/>
        <v>1985</v>
      </c>
      <c r="E1924">
        <f t="shared" si="788"/>
        <v>1984</v>
      </c>
      <c r="F1924">
        <f t="shared" si="789"/>
        <v>254016</v>
      </c>
      <c r="G1924" t="str">
        <f t="shared" si="790"/>
        <v>00042040</v>
      </c>
      <c r="H1924" t="str">
        <f t="shared" si="785"/>
        <v>C4CB</v>
      </c>
      <c r="I1924" t="str">
        <f t="shared" si="786"/>
        <v/>
      </c>
      <c r="J1924" t="s">
        <v>8187</v>
      </c>
      <c r="K1924" t="str">
        <f t="shared" si="791"/>
        <v>CBC40000</v>
      </c>
      <c r="L1924" t="str">
        <f t="shared" si="792"/>
        <v>40200400</v>
      </c>
      <c r="M1924" t="str">
        <f t="shared" si="793"/>
        <v>CBC4000040200400</v>
      </c>
      <c r="N1924" t="str">
        <f t="shared" si="794"/>
        <v>CBC4=乃</v>
      </c>
      <c r="P1924" s="2" t="s">
        <v>8188</v>
      </c>
      <c r="Q1924" s="2" t="s">
        <v>7361</v>
      </c>
      <c r="R1924" t="str">
        <f t="shared" si="795"/>
        <v>F0C1=琉</v>
      </c>
    </row>
    <row r="1925" spans="1:18">
      <c r="A1925" s="2" t="s">
        <v>8189</v>
      </c>
      <c r="B1925" s="2" t="s">
        <v>8190</v>
      </c>
      <c r="C1925">
        <f t="shared" si="777"/>
        <v>2242</v>
      </c>
      <c r="D1925">
        <f t="shared" si="787"/>
        <v>1986</v>
      </c>
      <c r="E1925">
        <f t="shared" si="788"/>
        <v>1984</v>
      </c>
      <c r="F1925">
        <f t="shared" si="789"/>
        <v>254080</v>
      </c>
      <c r="G1925" t="str">
        <f t="shared" si="790"/>
        <v>00042080</v>
      </c>
      <c r="H1925" t="str">
        <f t="shared" si="785"/>
        <v>C4CC</v>
      </c>
      <c r="I1925" t="str">
        <f t="shared" si="786"/>
        <v/>
      </c>
      <c r="J1925" t="s">
        <v>8191</v>
      </c>
      <c r="K1925" t="str">
        <f t="shared" si="791"/>
        <v>CCC40000</v>
      </c>
      <c r="L1925" t="str">
        <f t="shared" si="792"/>
        <v>80200400</v>
      </c>
      <c r="M1925" t="str">
        <f t="shared" si="793"/>
        <v>CCC4000080200400</v>
      </c>
      <c r="N1925" t="str">
        <f t="shared" si="794"/>
        <v>CCC4=奶</v>
      </c>
      <c r="P1925" s="2" t="s">
        <v>8192</v>
      </c>
      <c r="Q1925" s="2" t="s">
        <v>7364</v>
      </c>
      <c r="R1925" t="str">
        <f t="shared" si="795"/>
        <v>F1C1=榴</v>
      </c>
    </row>
    <row r="1926" spans="1:18">
      <c r="A1926" s="2" t="s">
        <v>8193</v>
      </c>
      <c r="B1926" s="2" t="s">
        <v>8194</v>
      </c>
      <c r="C1926">
        <f t="shared" si="777"/>
        <v>2243</v>
      </c>
      <c r="D1926">
        <f t="shared" si="787"/>
        <v>1987</v>
      </c>
      <c r="E1926">
        <f t="shared" si="788"/>
        <v>1984</v>
      </c>
      <c r="F1926">
        <f t="shared" si="789"/>
        <v>254144</v>
      </c>
      <c r="G1926" t="str">
        <f t="shared" si="790"/>
        <v>000420C0</v>
      </c>
      <c r="H1926" t="str">
        <f t="shared" si="785"/>
        <v>C4CD</v>
      </c>
      <c r="I1926" t="str">
        <f t="shared" si="786"/>
        <v/>
      </c>
      <c r="J1926" t="s">
        <v>8195</v>
      </c>
      <c r="K1926" t="str">
        <f t="shared" si="791"/>
        <v>CDC40000</v>
      </c>
      <c r="L1926" t="str">
        <f t="shared" si="792"/>
        <v>C0200400</v>
      </c>
      <c r="M1926" t="str">
        <f t="shared" si="793"/>
        <v>CDC40000C0200400</v>
      </c>
      <c r="N1926" t="str">
        <f t="shared" si="794"/>
        <v>CDC4=耐</v>
      </c>
      <c r="P1926" s="2" t="s">
        <v>8196</v>
      </c>
      <c r="Q1926" s="2" t="s">
        <v>7367</v>
      </c>
      <c r="R1926" t="str">
        <f t="shared" si="795"/>
        <v>F2C1=硫</v>
      </c>
    </row>
    <row r="1927" spans="1:18">
      <c r="A1927" s="2" t="s">
        <v>1890</v>
      </c>
      <c r="B1927" s="2" t="s">
        <v>8197</v>
      </c>
      <c r="C1927">
        <f t="shared" si="777"/>
        <v>2244</v>
      </c>
      <c r="D1927">
        <f t="shared" si="787"/>
        <v>1988</v>
      </c>
      <c r="E1927">
        <f t="shared" si="788"/>
        <v>1984</v>
      </c>
      <c r="F1927">
        <f t="shared" si="789"/>
        <v>254208</v>
      </c>
      <c r="G1927" t="str">
        <f t="shared" si="790"/>
        <v>00042100</v>
      </c>
      <c r="H1927" t="str">
        <f t="shared" ref="H1927:H1936" si="796">MID($H$1,(ROW()-2)*4+1,4)</f>
        <v>C4CE</v>
      </c>
      <c r="I1927" t="str">
        <f t="shared" si="786"/>
        <v/>
      </c>
      <c r="J1927" t="s">
        <v>8198</v>
      </c>
      <c r="K1927" t="str">
        <f t="shared" si="791"/>
        <v>CEC40000</v>
      </c>
      <c r="L1927" t="str">
        <f t="shared" si="792"/>
        <v>00210400</v>
      </c>
      <c r="M1927" t="str">
        <f t="shared" si="793"/>
        <v>CEC4000000210400</v>
      </c>
      <c r="N1927" t="str">
        <f t="shared" si="794"/>
        <v>CEC4=奈</v>
      </c>
      <c r="P1927" s="2" t="s">
        <v>8199</v>
      </c>
      <c r="Q1927" s="2" t="s">
        <v>7370</v>
      </c>
      <c r="R1927" t="str">
        <f t="shared" si="795"/>
        <v>F3C1=馏</v>
      </c>
    </row>
    <row r="1928" spans="1:18">
      <c r="A1928" s="2" t="s">
        <v>8200</v>
      </c>
      <c r="B1928" s="2" t="s">
        <v>8201</v>
      </c>
      <c r="C1928">
        <f t="shared" si="777"/>
        <v>2245</v>
      </c>
      <c r="D1928">
        <f t="shared" si="787"/>
        <v>1989</v>
      </c>
      <c r="E1928">
        <f t="shared" si="788"/>
        <v>1984</v>
      </c>
      <c r="F1928">
        <f t="shared" si="789"/>
        <v>254272</v>
      </c>
      <c r="G1928" t="str">
        <f t="shared" si="790"/>
        <v>00042140</v>
      </c>
      <c r="H1928" t="str">
        <f t="shared" si="796"/>
        <v>C4CF</v>
      </c>
      <c r="I1928" t="str">
        <f t="shared" si="786"/>
        <v/>
      </c>
      <c r="J1928" t="s">
        <v>8202</v>
      </c>
      <c r="K1928" t="str">
        <f t="shared" si="791"/>
        <v>CFC40000</v>
      </c>
      <c r="L1928" t="str">
        <f t="shared" si="792"/>
        <v>40210400</v>
      </c>
      <c r="M1928" t="str">
        <f t="shared" si="793"/>
        <v>CFC4000040210400</v>
      </c>
      <c r="N1928" t="str">
        <f t="shared" si="794"/>
        <v>CFC4=南</v>
      </c>
      <c r="P1928" s="2" t="s">
        <v>8203</v>
      </c>
      <c r="Q1928" s="2" t="s">
        <v>7373</v>
      </c>
      <c r="R1928" t="str">
        <f t="shared" si="795"/>
        <v>F4C1=留</v>
      </c>
    </row>
    <row r="1929" spans="1:18">
      <c r="A1929" s="2" t="s">
        <v>8204</v>
      </c>
      <c r="B1929" s="2" t="s">
        <v>8205</v>
      </c>
      <c r="C1929">
        <f t="shared" si="777"/>
        <v>2246</v>
      </c>
      <c r="D1929">
        <f t="shared" si="787"/>
        <v>1990</v>
      </c>
      <c r="E1929">
        <f t="shared" si="788"/>
        <v>1984</v>
      </c>
      <c r="F1929">
        <f t="shared" si="789"/>
        <v>254336</v>
      </c>
      <c r="G1929" t="str">
        <f t="shared" si="790"/>
        <v>00042180</v>
      </c>
      <c r="H1929" t="str">
        <f t="shared" si="796"/>
        <v>C4D0</v>
      </c>
      <c r="I1929" t="str">
        <f t="shared" si="786"/>
        <v/>
      </c>
      <c r="J1929" t="s">
        <v>2381</v>
      </c>
      <c r="K1929" t="str">
        <f t="shared" si="791"/>
        <v>D0C40000</v>
      </c>
      <c r="L1929" t="str">
        <f t="shared" si="792"/>
        <v>80210400</v>
      </c>
      <c r="M1929" t="str">
        <f t="shared" si="793"/>
        <v>D0C4000080210400</v>
      </c>
      <c r="N1929" t="str">
        <f t="shared" si="794"/>
        <v>D0C4=男</v>
      </c>
      <c r="P1929" s="2" t="s">
        <v>8206</v>
      </c>
      <c r="Q1929" s="2" t="s">
        <v>7376</v>
      </c>
      <c r="R1929" t="str">
        <f t="shared" si="795"/>
        <v>F5C1=刘</v>
      </c>
    </row>
    <row r="1930" spans="1:18">
      <c r="A1930" s="2" t="s">
        <v>8207</v>
      </c>
      <c r="B1930" s="2" t="s">
        <v>8208</v>
      </c>
      <c r="C1930">
        <f t="shared" si="777"/>
        <v>2247</v>
      </c>
      <c r="D1930">
        <f t="shared" si="787"/>
        <v>1991</v>
      </c>
      <c r="E1930">
        <f t="shared" si="788"/>
        <v>1984</v>
      </c>
      <c r="F1930">
        <f t="shared" si="789"/>
        <v>254400</v>
      </c>
      <c r="G1930" t="str">
        <f t="shared" si="790"/>
        <v>000421C0</v>
      </c>
      <c r="H1930" t="str">
        <f t="shared" si="796"/>
        <v>C4D1</v>
      </c>
      <c r="I1930" t="str">
        <f t="shared" si="786"/>
        <v/>
      </c>
      <c r="J1930" t="s">
        <v>8209</v>
      </c>
      <c r="K1930" t="str">
        <f t="shared" si="791"/>
        <v>D1C40000</v>
      </c>
      <c r="L1930" t="str">
        <f t="shared" si="792"/>
        <v>C0210400</v>
      </c>
      <c r="M1930" t="str">
        <f t="shared" si="793"/>
        <v>D1C40000C0210400</v>
      </c>
      <c r="N1930" t="str">
        <f t="shared" si="794"/>
        <v>D1C4=难</v>
      </c>
      <c r="P1930" s="2" t="s">
        <v>8210</v>
      </c>
      <c r="Q1930" s="2" t="s">
        <v>7379</v>
      </c>
      <c r="R1930" t="str">
        <f t="shared" si="795"/>
        <v>F6C1=瘤</v>
      </c>
    </row>
    <row r="1931" spans="1:18">
      <c r="A1931" s="2" t="s">
        <v>8211</v>
      </c>
      <c r="B1931" s="2" t="s">
        <v>8212</v>
      </c>
      <c r="C1931">
        <f t="shared" si="777"/>
        <v>2248</v>
      </c>
      <c r="D1931">
        <f t="shared" si="787"/>
        <v>1992</v>
      </c>
      <c r="E1931">
        <f t="shared" si="788"/>
        <v>1984</v>
      </c>
      <c r="F1931">
        <f t="shared" si="789"/>
        <v>254464</v>
      </c>
      <c r="G1931" t="str">
        <f t="shared" si="790"/>
        <v>00042200</v>
      </c>
      <c r="H1931" t="str">
        <f t="shared" si="796"/>
        <v>C4D2</v>
      </c>
      <c r="I1931" t="str">
        <f t="shared" ref="I1931:I1940" si="797">MID($I$1,(ROW()-2)*4+1,4)</f>
        <v/>
      </c>
      <c r="J1931" t="s">
        <v>8213</v>
      </c>
      <c r="K1931" t="str">
        <f t="shared" si="791"/>
        <v>D2C40000</v>
      </c>
      <c r="L1931" t="str">
        <f t="shared" si="792"/>
        <v>00220400</v>
      </c>
      <c r="M1931" t="str">
        <f t="shared" si="793"/>
        <v>D2C4000000220400</v>
      </c>
      <c r="N1931" t="str">
        <f t="shared" si="794"/>
        <v>D2C4=囊</v>
      </c>
      <c r="P1931" s="2" t="s">
        <v>8214</v>
      </c>
      <c r="Q1931" s="2" t="s">
        <v>7382</v>
      </c>
      <c r="R1931" t="str">
        <f t="shared" si="795"/>
        <v>F7C1=流</v>
      </c>
    </row>
    <row r="1932" spans="1:18">
      <c r="A1932" s="2" t="s">
        <v>8215</v>
      </c>
      <c r="B1932" s="2" t="s">
        <v>8216</v>
      </c>
      <c r="C1932">
        <f t="shared" si="777"/>
        <v>2249</v>
      </c>
      <c r="D1932">
        <f t="shared" si="787"/>
        <v>1993</v>
      </c>
      <c r="E1932">
        <f t="shared" si="788"/>
        <v>1984</v>
      </c>
      <c r="F1932">
        <f t="shared" si="789"/>
        <v>254528</v>
      </c>
      <c r="G1932" t="str">
        <f t="shared" si="790"/>
        <v>00042240</v>
      </c>
      <c r="H1932" t="str">
        <f t="shared" si="796"/>
        <v>C4D3</v>
      </c>
      <c r="I1932" t="str">
        <f t="shared" si="797"/>
        <v/>
      </c>
      <c r="J1932" t="s">
        <v>8217</v>
      </c>
      <c r="K1932" t="str">
        <f t="shared" si="791"/>
        <v>D3C40000</v>
      </c>
      <c r="L1932" t="str">
        <f t="shared" si="792"/>
        <v>40220400</v>
      </c>
      <c r="M1932" t="str">
        <f t="shared" si="793"/>
        <v>D3C4000040220400</v>
      </c>
      <c r="N1932" t="str">
        <f t="shared" si="794"/>
        <v>D3C4=挠</v>
      </c>
      <c r="P1932" s="2" t="s">
        <v>8218</v>
      </c>
      <c r="Q1932" s="2" t="s">
        <v>7385</v>
      </c>
      <c r="R1932" t="str">
        <f t="shared" si="795"/>
        <v>F8C1=柳</v>
      </c>
    </row>
    <row r="1933" spans="1:18">
      <c r="A1933" s="2" t="s">
        <v>8219</v>
      </c>
      <c r="B1933" s="2" t="s">
        <v>8220</v>
      </c>
      <c r="C1933">
        <f t="shared" si="777"/>
        <v>2250</v>
      </c>
      <c r="D1933">
        <f t="shared" si="787"/>
        <v>1994</v>
      </c>
      <c r="E1933">
        <f t="shared" si="788"/>
        <v>1984</v>
      </c>
      <c r="F1933">
        <f t="shared" si="789"/>
        <v>254592</v>
      </c>
      <c r="G1933" t="str">
        <f t="shared" si="790"/>
        <v>00042280</v>
      </c>
      <c r="H1933" t="str">
        <f t="shared" si="796"/>
        <v>C4D4</v>
      </c>
      <c r="I1933" t="str">
        <f t="shared" si="797"/>
        <v/>
      </c>
      <c r="J1933" t="s">
        <v>8221</v>
      </c>
      <c r="K1933" t="str">
        <f t="shared" si="791"/>
        <v>D4C40000</v>
      </c>
      <c r="L1933" t="str">
        <f t="shared" si="792"/>
        <v>80220400</v>
      </c>
      <c r="M1933" t="str">
        <f t="shared" si="793"/>
        <v>D4C4000080220400</v>
      </c>
      <c r="N1933" t="str">
        <f t="shared" si="794"/>
        <v>D4C4=脑</v>
      </c>
      <c r="P1933" s="2" t="s">
        <v>1719</v>
      </c>
      <c r="Q1933" s="2" t="s">
        <v>1720</v>
      </c>
      <c r="R1933" t="str">
        <f t="shared" si="795"/>
        <v>F9C1=六</v>
      </c>
    </row>
    <row r="1934" spans="1:18">
      <c r="A1934" s="2" t="s">
        <v>8222</v>
      </c>
      <c r="B1934" s="2" t="s">
        <v>8223</v>
      </c>
      <c r="C1934">
        <f t="shared" si="777"/>
        <v>2251</v>
      </c>
      <c r="D1934">
        <f t="shared" si="787"/>
        <v>1995</v>
      </c>
      <c r="E1934">
        <f t="shared" si="788"/>
        <v>1984</v>
      </c>
      <c r="F1934">
        <f t="shared" si="789"/>
        <v>254656</v>
      </c>
      <c r="G1934" t="str">
        <f t="shared" si="790"/>
        <v>000422C0</v>
      </c>
      <c r="H1934" t="str">
        <f t="shared" si="796"/>
        <v>C4D5</v>
      </c>
      <c r="I1934" t="str">
        <f t="shared" si="797"/>
        <v/>
      </c>
      <c r="J1934" t="s">
        <v>8224</v>
      </c>
      <c r="K1934" t="str">
        <f t="shared" si="791"/>
        <v>D5C40000</v>
      </c>
      <c r="L1934" t="str">
        <f t="shared" si="792"/>
        <v>C0220400</v>
      </c>
      <c r="M1934" t="str">
        <f t="shared" si="793"/>
        <v>D5C40000C0220400</v>
      </c>
      <c r="N1934" t="str">
        <f t="shared" si="794"/>
        <v>D5C4=恼</v>
      </c>
      <c r="P1934" s="2" t="s">
        <v>1725</v>
      </c>
      <c r="Q1934" s="2" t="s">
        <v>1726</v>
      </c>
      <c r="R1934" t="str">
        <f t="shared" si="795"/>
        <v>FAC1=龙</v>
      </c>
    </row>
    <row r="1935" spans="1:18">
      <c r="A1935" s="2" t="s">
        <v>8225</v>
      </c>
      <c r="B1935" s="2" t="s">
        <v>8226</v>
      </c>
      <c r="C1935">
        <f t="shared" si="777"/>
        <v>2252</v>
      </c>
      <c r="D1935">
        <f t="shared" si="787"/>
        <v>1996</v>
      </c>
      <c r="E1935">
        <f t="shared" si="788"/>
        <v>1984</v>
      </c>
      <c r="F1935">
        <f t="shared" si="789"/>
        <v>254720</v>
      </c>
      <c r="G1935" t="str">
        <f t="shared" si="790"/>
        <v>00042300</v>
      </c>
      <c r="H1935" t="str">
        <f t="shared" si="796"/>
        <v>C4D6</v>
      </c>
      <c r="I1935" t="str">
        <f t="shared" si="797"/>
        <v/>
      </c>
      <c r="J1935" t="s">
        <v>8227</v>
      </c>
      <c r="K1935" t="str">
        <f t="shared" si="791"/>
        <v>D6C40000</v>
      </c>
      <c r="L1935" t="str">
        <f t="shared" si="792"/>
        <v>00230400</v>
      </c>
      <c r="M1935" t="str">
        <f t="shared" si="793"/>
        <v>D6C4000000230400</v>
      </c>
      <c r="N1935" t="str">
        <f t="shared" si="794"/>
        <v>D6C4=闹</v>
      </c>
      <c r="P1935" s="2" t="s">
        <v>8228</v>
      </c>
      <c r="Q1935" s="2" t="s">
        <v>7392</v>
      </c>
      <c r="R1935" t="str">
        <f t="shared" si="795"/>
        <v>FBC1=聋</v>
      </c>
    </row>
    <row r="1936" spans="1:18">
      <c r="A1936" s="2" t="s">
        <v>8229</v>
      </c>
      <c r="B1936" s="2" t="s">
        <v>8230</v>
      </c>
      <c r="C1936">
        <f t="shared" si="777"/>
        <v>2253</v>
      </c>
      <c r="D1936">
        <f t="shared" si="787"/>
        <v>1997</v>
      </c>
      <c r="E1936">
        <f t="shared" si="788"/>
        <v>1984</v>
      </c>
      <c r="F1936">
        <f t="shared" si="789"/>
        <v>254784</v>
      </c>
      <c r="G1936" t="str">
        <f t="shared" si="790"/>
        <v>00042340</v>
      </c>
      <c r="H1936" t="str">
        <f t="shared" si="796"/>
        <v>C4D7</v>
      </c>
      <c r="I1936" t="str">
        <f t="shared" si="797"/>
        <v/>
      </c>
      <c r="J1936" t="s">
        <v>8231</v>
      </c>
      <c r="K1936" t="str">
        <f t="shared" si="791"/>
        <v>D7C40000</v>
      </c>
      <c r="L1936" t="str">
        <f t="shared" si="792"/>
        <v>40230400</v>
      </c>
      <c r="M1936" t="str">
        <f t="shared" si="793"/>
        <v>D7C4000040230400</v>
      </c>
      <c r="N1936" t="str">
        <f t="shared" si="794"/>
        <v>D7C4=淖</v>
      </c>
      <c r="P1936" s="2" t="s">
        <v>8232</v>
      </c>
      <c r="Q1936" s="2" t="s">
        <v>7396</v>
      </c>
      <c r="R1936" t="str">
        <f t="shared" si="795"/>
        <v>FCC1=咙</v>
      </c>
    </row>
    <row r="1937" spans="1:18">
      <c r="A1937" s="2" t="s">
        <v>8233</v>
      </c>
      <c r="B1937" s="2" t="s">
        <v>8234</v>
      </c>
      <c r="C1937">
        <f t="shared" si="777"/>
        <v>2254</v>
      </c>
      <c r="D1937">
        <f t="shared" si="787"/>
        <v>1998</v>
      </c>
      <c r="E1937">
        <f t="shared" si="788"/>
        <v>1984</v>
      </c>
      <c r="F1937">
        <f t="shared" si="789"/>
        <v>254848</v>
      </c>
      <c r="G1937" t="str">
        <f t="shared" si="790"/>
        <v>00042380</v>
      </c>
      <c r="H1937" t="str">
        <f t="shared" ref="H1937:H1946" si="798">MID($H$1,(ROW()-2)*4+1,4)</f>
        <v>C4D8</v>
      </c>
      <c r="I1937" t="str">
        <f t="shared" si="797"/>
        <v/>
      </c>
      <c r="J1937" t="s">
        <v>8235</v>
      </c>
      <c r="K1937" t="str">
        <f t="shared" si="791"/>
        <v>D8C40000</v>
      </c>
      <c r="L1937" t="str">
        <f t="shared" si="792"/>
        <v>80230400</v>
      </c>
      <c r="M1937" t="str">
        <f t="shared" si="793"/>
        <v>D8C4000080230400</v>
      </c>
      <c r="N1937" t="str">
        <f t="shared" si="794"/>
        <v>D8C4=呢</v>
      </c>
      <c r="P1937" s="2" t="s">
        <v>1731</v>
      </c>
      <c r="Q1937" s="2" t="s">
        <v>1732</v>
      </c>
      <c r="R1937" t="str">
        <f t="shared" si="795"/>
        <v>FDC1=笼</v>
      </c>
    </row>
    <row r="1938" spans="1:18">
      <c r="A1938" s="2" t="s">
        <v>8236</v>
      </c>
      <c r="B1938" s="2" t="s">
        <v>8237</v>
      </c>
      <c r="C1938">
        <f t="shared" si="777"/>
        <v>2255</v>
      </c>
      <c r="D1938">
        <f t="shared" si="787"/>
        <v>1999</v>
      </c>
      <c r="E1938">
        <f t="shared" si="788"/>
        <v>1984</v>
      </c>
      <c r="F1938">
        <f t="shared" si="789"/>
        <v>254912</v>
      </c>
      <c r="G1938" t="str">
        <f t="shared" si="790"/>
        <v>000423C0</v>
      </c>
      <c r="H1938" t="str">
        <f t="shared" si="798"/>
        <v>C4D9</v>
      </c>
      <c r="I1938" t="str">
        <f t="shared" si="797"/>
        <v/>
      </c>
      <c r="J1938" t="s">
        <v>8238</v>
      </c>
      <c r="K1938" t="str">
        <f t="shared" si="791"/>
        <v>D9C40000</v>
      </c>
      <c r="L1938" t="str">
        <f t="shared" si="792"/>
        <v>C0230400</v>
      </c>
      <c r="M1938" t="str">
        <f t="shared" si="793"/>
        <v>D9C40000C0230400</v>
      </c>
      <c r="N1938" t="str">
        <f t="shared" si="794"/>
        <v>D9C4=馁</v>
      </c>
      <c r="P1938" s="2" t="s">
        <v>8239</v>
      </c>
      <c r="Q1938" s="2" t="s">
        <v>7403</v>
      </c>
      <c r="R1938" t="str">
        <f t="shared" si="795"/>
        <v>FEC1=窿</v>
      </c>
    </row>
    <row r="1939" spans="1:18">
      <c r="A1939" s="2" t="s">
        <v>8240</v>
      </c>
      <c r="B1939" s="2" t="s">
        <v>8241</v>
      </c>
      <c r="C1939">
        <f t="shared" si="777"/>
        <v>2256</v>
      </c>
      <c r="D1939">
        <f t="shared" si="787"/>
        <v>2000</v>
      </c>
      <c r="E1939">
        <f t="shared" si="788"/>
        <v>2000</v>
      </c>
      <c r="F1939">
        <f t="shared" si="789"/>
        <v>256000</v>
      </c>
      <c r="G1939" t="str">
        <f t="shared" si="790"/>
        <v>00042800</v>
      </c>
      <c r="H1939" t="str">
        <f t="shared" si="798"/>
        <v>C4DA</v>
      </c>
      <c r="I1939" t="str">
        <f t="shared" si="797"/>
        <v/>
      </c>
      <c r="J1939" t="s">
        <v>8242</v>
      </c>
      <c r="K1939" t="str">
        <f t="shared" si="791"/>
        <v>DAC40000</v>
      </c>
      <c r="L1939" t="str">
        <f t="shared" si="792"/>
        <v>00280400</v>
      </c>
      <c r="M1939" t="str">
        <f t="shared" si="793"/>
        <v>DAC4000000280400</v>
      </c>
      <c r="N1939" t="str">
        <f t="shared" si="794"/>
        <v>DAC4=内</v>
      </c>
      <c r="P1939" s="2" t="s">
        <v>1737</v>
      </c>
      <c r="Q1939" s="2" t="s">
        <v>1738</v>
      </c>
      <c r="R1939" t="str">
        <f t="shared" si="795"/>
        <v>A1C2=隆</v>
      </c>
    </row>
    <row r="1940" spans="1:18">
      <c r="A1940" s="2" t="s">
        <v>8243</v>
      </c>
      <c r="B1940" s="2" t="s">
        <v>8244</v>
      </c>
      <c r="C1940">
        <f t="shared" si="777"/>
        <v>2257</v>
      </c>
      <c r="D1940">
        <f t="shared" si="787"/>
        <v>2001</v>
      </c>
      <c r="E1940">
        <f t="shared" si="788"/>
        <v>2000</v>
      </c>
      <c r="F1940">
        <f t="shared" si="789"/>
        <v>256064</v>
      </c>
      <c r="G1940" t="str">
        <f t="shared" si="790"/>
        <v>00042840</v>
      </c>
      <c r="H1940" t="str">
        <f t="shared" si="798"/>
        <v>C4DB</v>
      </c>
      <c r="I1940" t="str">
        <f t="shared" si="797"/>
        <v/>
      </c>
      <c r="J1940" t="s">
        <v>8245</v>
      </c>
      <c r="K1940" t="str">
        <f t="shared" si="791"/>
        <v>DBC40000</v>
      </c>
      <c r="L1940" t="str">
        <f t="shared" si="792"/>
        <v>40280400</v>
      </c>
      <c r="M1940" t="str">
        <f t="shared" si="793"/>
        <v>DBC4000040280400</v>
      </c>
      <c r="N1940" t="str">
        <f t="shared" si="794"/>
        <v>DBC4=嫩</v>
      </c>
      <c r="P1940" s="2" t="s">
        <v>8246</v>
      </c>
      <c r="Q1940" s="2" t="s">
        <v>7410</v>
      </c>
      <c r="R1940" t="str">
        <f t="shared" si="795"/>
        <v>A2C2=垄</v>
      </c>
    </row>
    <row r="1941" spans="1:18">
      <c r="A1941" s="2" t="s">
        <v>8247</v>
      </c>
      <c r="B1941" s="2" t="s">
        <v>8248</v>
      </c>
      <c r="C1941">
        <f t="shared" si="777"/>
        <v>2258</v>
      </c>
      <c r="D1941">
        <f t="shared" si="787"/>
        <v>2002</v>
      </c>
      <c r="E1941">
        <f t="shared" si="788"/>
        <v>2000</v>
      </c>
      <c r="F1941">
        <f t="shared" si="789"/>
        <v>256128</v>
      </c>
      <c r="G1941" t="str">
        <f t="shared" si="790"/>
        <v>00042880</v>
      </c>
      <c r="H1941" t="str">
        <f t="shared" si="798"/>
        <v>C4DC</v>
      </c>
      <c r="I1941" t="str">
        <f t="shared" ref="I1941:I1950" si="799">MID($I$1,(ROW()-2)*4+1,4)</f>
        <v/>
      </c>
      <c r="J1941" t="s">
        <v>8249</v>
      </c>
      <c r="K1941" t="str">
        <f t="shared" si="791"/>
        <v>DCC40000</v>
      </c>
      <c r="L1941" t="str">
        <f t="shared" si="792"/>
        <v>80280400</v>
      </c>
      <c r="M1941" t="str">
        <f t="shared" si="793"/>
        <v>DCC4000080280400</v>
      </c>
      <c r="N1941" t="str">
        <f t="shared" si="794"/>
        <v>DCC4=能</v>
      </c>
      <c r="P1941" s="2" t="s">
        <v>8250</v>
      </c>
      <c r="Q1941" s="2" t="s">
        <v>7413</v>
      </c>
      <c r="R1941" t="str">
        <f t="shared" si="795"/>
        <v>A3C2=拢</v>
      </c>
    </row>
    <row r="1942" spans="1:18">
      <c r="A1942" s="2" t="s">
        <v>8251</v>
      </c>
      <c r="B1942" s="2" t="s">
        <v>8252</v>
      </c>
      <c r="C1942">
        <f t="shared" ref="C1942:C2005" si="800">HEX2DEC(B1942)-256</f>
        <v>2259</v>
      </c>
      <c r="D1942">
        <f t="shared" si="787"/>
        <v>2003</v>
      </c>
      <c r="E1942">
        <f t="shared" si="788"/>
        <v>2000</v>
      </c>
      <c r="F1942">
        <f t="shared" si="789"/>
        <v>256192</v>
      </c>
      <c r="G1942" t="str">
        <f t="shared" si="790"/>
        <v>000428C0</v>
      </c>
      <c r="H1942" t="str">
        <f t="shared" si="798"/>
        <v>C4DD</v>
      </c>
      <c r="I1942" t="str">
        <f t="shared" si="799"/>
        <v/>
      </c>
      <c r="J1942" t="s">
        <v>8253</v>
      </c>
      <c r="K1942" t="str">
        <f t="shared" si="791"/>
        <v>DDC40000</v>
      </c>
      <c r="L1942" t="str">
        <f t="shared" si="792"/>
        <v>C0280400</v>
      </c>
      <c r="M1942" t="str">
        <f t="shared" si="793"/>
        <v>DDC40000C0280400</v>
      </c>
      <c r="N1942" t="str">
        <f t="shared" si="794"/>
        <v>DDC4=妮</v>
      </c>
      <c r="P1942" s="2" t="s">
        <v>8254</v>
      </c>
      <c r="Q1942" s="2" t="s">
        <v>7417</v>
      </c>
      <c r="R1942" t="str">
        <f t="shared" si="795"/>
        <v>A4C2=陇</v>
      </c>
    </row>
    <row r="1943" spans="1:18">
      <c r="A1943" s="2" t="s">
        <v>8255</v>
      </c>
      <c r="B1943" s="2" t="s">
        <v>8256</v>
      </c>
      <c r="C1943">
        <f t="shared" si="800"/>
        <v>2260</v>
      </c>
      <c r="D1943">
        <f t="shared" si="787"/>
        <v>2004</v>
      </c>
      <c r="E1943">
        <f t="shared" si="788"/>
        <v>2000</v>
      </c>
      <c r="F1943">
        <f t="shared" si="789"/>
        <v>256256</v>
      </c>
      <c r="G1943" t="str">
        <f t="shared" si="790"/>
        <v>00042900</v>
      </c>
      <c r="H1943" t="str">
        <f t="shared" si="798"/>
        <v>C4DE</v>
      </c>
      <c r="I1943" t="str">
        <f t="shared" si="799"/>
        <v/>
      </c>
      <c r="J1943" t="s">
        <v>8257</v>
      </c>
      <c r="K1943" t="str">
        <f t="shared" si="791"/>
        <v>DEC40000</v>
      </c>
      <c r="L1943" t="str">
        <f t="shared" si="792"/>
        <v>00290400</v>
      </c>
      <c r="M1943" t="str">
        <f t="shared" si="793"/>
        <v>DEC4000000290400</v>
      </c>
      <c r="N1943" t="str">
        <f t="shared" si="794"/>
        <v>DEC4=霓</v>
      </c>
      <c r="P1943" s="2" t="s">
        <v>8258</v>
      </c>
      <c r="Q1943" s="2" t="s">
        <v>7420</v>
      </c>
      <c r="R1943" t="str">
        <f t="shared" si="795"/>
        <v>A5C2=楼</v>
      </c>
    </row>
    <row r="1944" spans="1:18">
      <c r="A1944" s="2" t="s">
        <v>8259</v>
      </c>
      <c r="B1944" s="2" t="s">
        <v>8260</v>
      </c>
      <c r="C1944">
        <f t="shared" si="800"/>
        <v>2261</v>
      </c>
      <c r="D1944">
        <f t="shared" si="787"/>
        <v>2005</v>
      </c>
      <c r="E1944">
        <f t="shared" si="788"/>
        <v>2000</v>
      </c>
      <c r="F1944">
        <f t="shared" si="789"/>
        <v>256320</v>
      </c>
      <c r="G1944" t="str">
        <f t="shared" si="790"/>
        <v>00042940</v>
      </c>
      <c r="H1944" t="str">
        <f t="shared" si="798"/>
        <v>C4DF</v>
      </c>
      <c r="I1944" t="str">
        <f t="shared" si="799"/>
        <v/>
      </c>
      <c r="J1944" t="s">
        <v>8261</v>
      </c>
      <c r="K1944" t="str">
        <f t="shared" si="791"/>
        <v>DFC40000</v>
      </c>
      <c r="L1944" t="str">
        <f t="shared" si="792"/>
        <v>40290400</v>
      </c>
      <c r="M1944" t="str">
        <f t="shared" si="793"/>
        <v>DFC4000040290400</v>
      </c>
      <c r="N1944" t="str">
        <f t="shared" si="794"/>
        <v>DFC4=倪</v>
      </c>
      <c r="P1944" s="2" t="s">
        <v>8262</v>
      </c>
      <c r="Q1944" s="2" t="s">
        <v>7424</v>
      </c>
      <c r="R1944" t="str">
        <f t="shared" si="795"/>
        <v>A6C2=娄</v>
      </c>
    </row>
    <row r="1945" spans="1:18">
      <c r="A1945" s="2" t="s">
        <v>1896</v>
      </c>
      <c r="B1945" s="2" t="s">
        <v>8263</v>
      </c>
      <c r="C1945">
        <f t="shared" si="800"/>
        <v>2262</v>
      </c>
      <c r="D1945">
        <f t="shared" si="787"/>
        <v>2006</v>
      </c>
      <c r="E1945">
        <f t="shared" si="788"/>
        <v>2000</v>
      </c>
      <c r="F1945">
        <f t="shared" si="789"/>
        <v>256384</v>
      </c>
      <c r="G1945" t="str">
        <f t="shared" si="790"/>
        <v>00042980</v>
      </c>
      <c r="H1945" t="str">
        <f t="shared" si="798"/>
        <v>C4E0</v>
      </c>
      <c r="I1945" t="str">
        <f t="shared" si="799"/>
        <v/>
      </c>
      <c r="J1945" t="s">
        <v>8264</v>
      </c>
      <c r="K1945" t="str">
        <f t="shared" si="791"/>
        <v>E0C40000</v>
      </c>
      <c r="L1945" t="str">
        <f t="shared" si="792"/>
        <v>80290400</v>
      </c>
      <c r="M1945" t="str">
        <f t="shared" si="793"/>
        <v>E0C4000080290400</v>
      </c>
      <c r="N1945" t="str">
        <f t="shared" si="794"/>
        <v>E0C4=泥</v>
      </c>
      <c r="P1945" s="2" t="s">
        <v>8265</v>
      </c>
      <c r="Q1945" s="2" t="s">
        <v>7427</v>
      </c>
      <c r="R1945" t="str">
        <f t="shared" si="795"/>
        <v>A7C2=搂</v>
      </c>
    </row>
    <row r="1946" spans="1:18">
      <c r="A1946" s="2" t="s">
        <v>8266</v>
      </c>
      <c r="B1946" s="2" t="s">
        <v>8267</v>
      </c>
      <c r="C1946">
        <f t="shared" si="800"/>
        <v>2263</v>
      </c>
      <c r="D1946">
        <f t="shared" si="787"/>
        <v>2007</v>
      </c>
      <c r="E1946">
        <f t="shared" si="788"/>
        <v>2000</v>
      </c>
      <c r="F1946">
        <f t="shared" si="789"/>
        <v>256448</v>
      </c>
      <c r="G1946" t="str">
        <f t="shared" si="790"/>
        <v>000429C0</v>
      </c>
      <c r="H1946" t="str">
        <f t="shared" si="798"/>
        <v>C4E1</v>
      </c>
      <c r="I1946" t="str">
        <f t="shared" si="799"/>
        <v/>
      </c>
      <c r="J1946" t="s">
        <v>8268</v>
      </c>
      <c r="K1946" t="str">
        <f t="shared" si="791"/>
        <v>E1C40000</v>
      </c>
      <c r="L1946" t="str">
        <f t="shared" si="792"/>
        <v>C0290400</v>
      </c>
      <c r="M1946" t="str">
        <f t="shared" si="793"/>
        <v>E1C40000C0290400</v>
      </c>
      <c r="N1946" t="str">
        <f t="shared" si="794"/>
        <v>E1C4=尼</v>
      </c>
      <c r="P1946" s="2" t="s">
        <v>8269</v>
      </c>
      <c r="Q1946" s="2" t="s">
        <v>7431</v>
      </c>
      <c r="R1946" t="str">
        <f t="shared" si="795"/>
        <v>A8C2=篓</v>
      </c>
    </row>
    <row r="1947" spans="1:18">
      <c r="A1947" s="2" t="s">
        <v>8270</v>
      </c>
      <c r="B1947" s="2" t="s">
        <v>8271</v>
      </c>
      <c r="C1947">
        <f t="shared" si="800"/>
        <v>2264</v>
      </c>
      <c r="D1947">
        <f t="shared" si="787"/>
        <v>2008</v>
      </c>
      <c r="E1947">
        <f t="shared" si="788"/>
        <v>2000</v>
      </c>
      <c r="F1947">
        <f t="shared" si="789"/>
        <v>256512</v>
      </c>
      <c r="G1947" t="str">
        <f t="shared" si="790"/>
        <v>00042A00</v>
      </c>
      <c r="H1947" t="str">
        <f t="shared" ref="H1947:H1956" si="801">MID($H$1,(ROW()-2)*4+1,4)</f>
        <v>C4E2</v>
      </c>
      <c r="I1947" t="str">
        <f t="shared" si="799"/>
        <v/>
      </c>
      <c r="J1947" t="s">
        <v>8272</v>
      </c>
      <c r="K1947" t="str">
        <f t="shared" si="791"/>
        <v>E2C40000</v>
      </c>
      <c r="L1947" t="str">
        <f t="shared" si="792"/>
        <v>002A0400</v>
      </c>
      <c r="M1947" t="str">
        <f t="shared" si="793"/>
        <v>E2C40000002A0400</v>
      </c>
      <c r="N1947" t="str">
        <f t="shared" si="794"/>
        <v>E2C4=拟</v>
      </c>
      <c r="P1947" s="2" t="s">
        <v>8273</v>
      </c>
      <c r="Q1947" s="2" t="s">
        <v>7435</v>
      </c>
      <c r="R1947" t="str">
        <f t="shared" si="795"/>
        <v>A9C2=漏</v>
      </c>
    </row>
    <row r="1948" spans="1:18">
      <c r="A1948" s="2" t="s">
        <v>8274</v>
      </c>
      <c r="B1948" s="2" t="s">
        <v>8275</v>
      </c>
      <c r="C1948">
        <f t="shared" si="800"/>
        <v>2265</v>
      </c>
      <c r="D1948">
        <f t="shared" si="787"/>
        <v>2009</v>
      </c>
      <c r="E1948">
        <f t="shared" si="788"/>
        <v>2000</v>
      </c>
      <c r="F1948">
        <f t="shared" si="789"/>
        <v>256576</v>
      </c>
      <c r="G1948" t="str">
        <f t="shared" si="790"/>
        <v>00042A40</v>
      </c>
      <c r="H1948" t="str">
        <f t="shared" si="801"/>
        <v>C4E3</v>
      </c>
      <c r="I1948" t="str">
        <f t="shared" si="799"/>
        <v/>
      </c>
      <c r="J1948" t="s">
        <v>8276</v>
      </c>
      <c r="K1948" t="str">
        <f t="shared" si="791"/>
        <v>E3C40000</v>
      </c>
      <c r="L1948" t="str">
        <f t="shared" si="792"/>
        <v>402A0400</v>
      </c>
      <c r="M1948" t="str">
        <f t="shared" si="793"/>
        <v>E3C40000402A0400</v>
      </c>
      <c r="N1948" t="str">
        <f t="shared" si="794"/>
        <v>E3C4=你</v>
      </c>
      <c r="P1948" s="2" t="s">
        <v>8277</v>
      </c>
      <c r="Q1948" s="2" t="s">
        <v>7439</v>
      </c>
      <c r="R1948" t="str">
        <f t="shared" si="795"/>
        <v>AAC2=陋</v>
      </c>
    </row>
    <row r="1949" spans="1:18">
      <c r="A1949" s="2" t="s">
        <v>8278</v>
      </c>
      <c r="B1949" s="2" t="s">
        <v>8279</v>
      </c>
      <c r="C1949">
        <f t="shared" si="800"/>
        <v>2266</v>
      </c>
      <c r="D1949">
        <f t="shared" si="787"/>
        <v>2010</v>
      </c>
      <c r="E1949">
        <f t="shared" si="788"/>
        <v>2000</v>
      </c>
      <c r="F1949">
        <f t="shared" si="789"/>
        <v>256640</v>
      </c>
      <c r="G1949" t="str">
        <f t="shared" si="790"/>
        <v>00042A80</v>
      </c>
      <c r="H1949" t="str">
        <f t="shared" si="801"/>
        <v>C4E4</v>
      </c>
      <c r="I1949" t="str">
        <f t="shared" si="799"/>
        <v/>
      </c>
      <c r="J1949" t="s">
        <v>8280</v>
      </c>
      <c r="K1949" t="str">
        <f t="shared" si="791"/>
        <v>E4C40000</v>
      </c>
      <c r="L1949" t="str">
        <f t="shared" si="792"/>
        <v>802A0400</v>
      </c>
      <c r="M1949" t="str">
        <f t="shared" si="793"/>
        <v>E4C40000802A0400</v>
      </c>
      <c r="N1949" t="str">
        <f t="shared" si="794"/>
        <v>E4C4=匿</v>
      </c>
      <c r="P1949" s="2" t="s">
        <v>8281</v>
      </c>
      <c r="Q1949" s="2" t="s">
        <v>7443</v>
      </c>
      <c r="R1949" t="str">
        <f t="shared" si="795"/>
        <v>ABC2=芦</v>
      </c>
    </row>
    <row r="1950" spans="1:18">
      <c r="A1950" s="2" t="s">
        <v>8282</v>
      </c>
      <c r="B1950" s="2" t="s">
        <v>8283</v>
      </c>
      <c r="C1950">
        <f t="shared" si="800"/>
        <v>2267</v>
      </c>
      <c r="D1950">
        <f t="shared" si="787"/>
        <v>2011</v>
      </c>
      <c r="E1950">
        <f t="shared" si="788"/>
        <v>2000</v>
      </c>
      <c r="F1950">
        <f t="shared" si="789"/>
        <v>256704</v>
      </c>
      <c r="G1950" t="str">
        <f t="shared" si="790"/>
        <v>00042AC0</v>
      </c>
      <c r="H1950" t="str">
        <f t="shared" si="801"/>
        <v>C4E5</v>
      </c>
      <c r="I1950" t="str">
        <f t="shared" si="799"/>
        <v/>
      </c>
      <c r="J1950" t="s">
        <v>8284</v>
      </c>
      <c r="K1950" t="str">
        <f t="shared" si="791"/>
        <v>E5C40000</v>
      </c>
      <c r="L1950" t="str">
        <f t="shared" si="792"/>
        <v>C02A0400</v>
      </c>
      <c r="M1950" t="str">
        <f t="shared" si="793"/>
        <v>E5C40000C02A0400</v>
      </c>
      <c r="N1950" t="str">
        <f t="shared" si="794"/>
        <v>E5C4=腻</v>
      </c>
      <c r="P1950" s="2" t="s">
        <v>8285</v>
      </c>
      <c r="Q1950" s="2" t="s">
        <v>7447</v>
      </c>
      <c r="R1950" t="str">
        <f t="shared" si="795"/>
        <v>ACC2=卢</v>
      </c>
    </row>
    <row r="1951" spans="1:18">
      <c r="A1951" s="2" t="s">
        <v>8286</v>
      </c>
      <c r="B1951" s="2" t="s">
        <v>8287</v>
      </c>
      <c r="C1951">
        <f t="shared" si="800"/>
        <v>2268</v>
      </c>
      <c r="D1951">
        <f t="shared" si="787"/>
        <v>2012</v>
      </c>
      <c r="E1951">
        <f t="shared" si="788"/>
        <v>2000</v>
      </c>
      <c r="F1951">
        <f t="shared" si="789"/>
        <v>256768</v>
      </c>
      <c r="G1951" t="str">
        <f t="shared" si="790"/>
        <v>00042B00</v>
      </c>
      <c r="H1951" t="str">
        <f t="shared" si="801"/>
        <v>C4E6</v>
      </c>
      <c r="I1951" t="str">
        <f t="shared" ref="I1951:I1960" si="802">MID($I$1,(ROW()-2)*4+1,4)</f>
        <v/>
      </c>
      <c r="J1951" t="s">
        <v>8288</v>
      </c>
      <c r="K1951" t="str">
        <f t="shared" si="791"/>
        <v>E6C40000</v>
      </c>
      <c r="L1951" t="str">
        <f t="shared" si="792"/>
        <v>002B0400</v>
      </c>
      <c r="M1951" t="str">
        <f t="shared" si="793"/>
        <v>E6C40000002B0400</v>
      </c>
      <c r="N1951" t="str">
        <f t="shared" si="794"/>
        <v>E6C4=逆</v>
      </c>
      <c r="P1951" s="2" t="s">
        <v>8289</v>
      </c>
      <c r="Q1951" s="2" t="s">
        <v>7451</v>
      </c>
      <c r="R1951" t="str">
        <f t="shared" si="795"/>
        <v>ADC2=颅</v>
      </c>
    </row>
    <row r="1952" spans="1:18">
      <c r="A1952" s="2" t="s">
        <v>8290</v>
      </c>
      <c r="B1952" s="2" t="s">
        <v>8291</v>
      </c>
      <c r="C1952">
        <f t="shared" si="800"/>
        <v>2269</v>
      </c>
      <c r="D1952">
        <f t="shared" si="787"/>
        <v>2013</v>
      </c>
      <c r="E1952">
        <f t="shared" si="788"/>
        <v>2000</v>
      </c>
      <c r="F1952">
        <f t="shared" si="789"/>
        <v>256832</v>
      </c>
      <c r="G1952" t="str">
        <f t="shared" si="790"/>
        <v>00042B40</v>
      </c>
      <c r="H1952" t="str">
        <f t="shared" si="801"/>
        <v>C4E7</v>
      </c>
      <c r="I1952" t="str">
        <f t="shared" si="802"/>
        <v/>
      </c>
      <c r="J1952" t="s">
        <v>8292</v>
      </c>
      <c r="K1952" t="str">
        <f t="shared" si="791"/>
        <v>E7C40000</v>
      </c>
      <c r="L1952" t="str">
        <f t="shared" si="792"/>
        <v>402B0400</v>
      </c>
      <c r="M1952" t="str">
        <f t="shared" si="793"/>
        <v>E7C40000402B0400</v>
      </c>
      <c r="N1952" t="str">
        <f t="shared" si="794"/>
        <v>E7C4=溺</v>
      </c>
      <c r="P1952" s="2" t="s">
        <v>8293</v>
      </c>
      <c r="Q1952" s="2" t="s">
        <v>7455</v>
      </c>
      <c r="R1952" t="str">
        <f t="shared" si="795"/>
        <v>AEC2=庐</v>
      </c>
    </row>
    <row r="1953" spans="1:18">
      <c r="A1953" s="2" t="s">
        <v>8294</v>
      </c>
      <c r="B1953" s="2" t="s">
        <v>8295</v>
      </c>
      <c r="C1953">
        <f t="shared" si="800"/>
        <v>2270</v>
      </c>
      <c r="D1953">
        <f t="shared" si="787"/>
        <v>2014</v>
      </c>
      <c r="E1953">
        <f t="shared" si="788"/>
        <v>2000</v>
      </c>
      <c r="F1953">
        <f t="shared" si="789"/>
        <v>256896</v>
      </c>
      <c r="G1953" t="str">
        <f t="shared" si="790"/>
        <v>00042B80</v>
      </c>
      <c r="H1953" t="str">
        <f t="shared" si="801"/>
        <v>C4E8</v>
      </c>
      <c r="I1953" t="str">
        <f t="shared" si="802"/>
        <v/>
      </c>
      <c r="J1953" t="s">
        <v>8296</v>
      </c>
      <c r="K1953" t="str">
        <f t="shared" si="791"/>
        <v>E8C40000</v>
      </c>
      <c r="L1953" t="str">
        <f t="shared" si="792"/>
        <v>802B0400</v>
      </c>
      <c r="M1953" t="str">
        <f t="shared" si="793"/>
        <v>E8C40000802B0400</v>
      </c>
      <c r="N1953" t="str">
        <f t="shared" si="794"/>
        <v>E8C4=蔫</v>
      </c>
      <c r="P1953" s="2" t="s">
        <v>8297</v>
      </c>
      <c r="Q1953" s="2" t="s">
        <v>7459</v>
      </c>
      <c r="R1953" t="str">
        <f t="shared" si="795"/>
        <v>AFC2=炉</v>
      </c>
    </row>
    <row r="1954" spans="1:18">
      <c r="A1954" s="2" t="s">
        <v>8298</v>
      </c>
      <c r="B1954" s="2" t="s">
        <v>8299</v>
      </c>
      <c r="C1954">
        <f t="shared" si="800"/>
        <v>2271</v>
      </c>
      <c r="D1954">
        <f t="shared" si="787"/>
        <v>2015</v>
      </c>
      <c r="E1954">
        <f t="shared" si="788"/>
        <v>2000</v>
      </c>
      <c r="F1954">
        <f t="shared" si="789"/>
        <v>256960</v>
      </c>
      <c r="G1954" t="str">
        <f t="shared" si="790"/>
        <v>00042BC0</v>
      </c>
      <c r="H1954" t="str">
        <f t="shared" si="801"/>
        <v>C4E9</v>
      </c>
      <c r="I1954" t="str">
        <f t="shared" si="802"/>
        <v/>
      </c>
      <c r="J1954" t="s">
        <v>8300</v>
      </c>
      <c r="K1954" t="str">
        <f t="shared" si="791"/>
        <v>E9C40000</v>
      </c>
      <c r="L1954" t="str">
        <f t="shared" si="792"/>
        <v>C02B0400</v>
      </c>
      <c r="M1954" t="str">
        <f t="shared" si="793"/>
        <v>E9C40000C02B0400</v>
      </c>
      <c r="N1954" t="str">
        <f t="shared" si="794"/>
        <v>E9C4=拈</v>
      </c>
      <c r="P1954" s="2" t="s">
        <v>681</v>
      </c>
      <c r="Q1954" s="2" t="s">
        <v>7463</v>
      </c>
      <c r="R1954" t="str">
        <f t="shared" si="795"/>
        <v>B0C2=掳</v>
      </c>
    </row>
    <row r="1955" spans="1:18">
      <c r="A1955" s="2" t="s">
        <v>8301</v>
      </c>
      <c r="B1955" s="2" t="s">
        <v>8302</v>
      </c>
      <c r="C1955">
        <f t="shared" si="800"/>
        <v>2272</v>
      </c>
      <c r="D1955">
        <f t="shared" si="787"/>
        <v>2016</v>
      </c>
      <c r="E1955">
        <f t="shared" si="788"/>
        <v>2016</v>
      </c>
      <c r="F1955">
        <f t="shared" si="789"/>
        <v>258048</v>
      </c>
      <c r="G1955" t="str">
        <f t="shared" si="790"/>
        <v>00043000</v>
      </c>
      <c r="H1955" t="str">
        <f t="shared" si="801"/>
        <v>C4EA</v>
      </c>
      <c r="I1955" t="str">
        <f t="shared" si="802"/>
        <v/>
      </c>
      <c r="J1955" t="s">
        <v>8303</v>
      </c>
      <c r="K1955" t="str">
        <f t="shared" si="791"/>
        <v>EAC40000</v>
      </c>
      <c r="L1955" t="str">
        <f t="shared" si="792"/>
        <v>00300400</v>
      </c>
      <c r="M1955" t="str">
        <f t="shared" si="793"/>
        <v>EAC4000000300400</v>
      </c>
      <c r="N1955" t="str">
        <f t="shared" si="794"/>
        <v>EAC4=年</v>
      </c>
      <c r="P1955" s="2" t="s">
        <v>1166</v>
      </c>
      <c r="Q1955" s="2" t="s">
        <v>7465</v>
      </c>
      <c r="R1955" t="str">
        <f t="shared" si="795"/>
        <v>B1C2=卤</v>
      </c>
    </row>
    <row r="1956" spans="1:18">
      <c r="A1956" s="2" t="s">
        <v>8304</v>
      </c>
      <c r="B1956" s="2" t="s">
        <v>8305</v>
      </c>
      <c r="C1956">
        <f t="shared" si="800"/>
        <v>2273</v>
      </c>
      <c r="D1956">
        <f t="shared" si="787"/>
        <v>2017</v>
      </c>
      <c r="E1956">
        <f t="shared" si="788"/>
        <v>2016</v>
      </c>
      <c r="F1956">
        <f t="shared" si="789"/>
        <v>258112</v>
      </c>
      <c r="G1956" t="str">
        <f t="shared" si="790"/>
        <v>00043040</v>
      </c>
      <c r="H1956" t="str">
        <f t="shared" si="801"/>
        <v>C4EB</v>
      </c>
      <c r="I1956" t="str">
        <f t="shared" si="802"/>
        <v/>
      </c>
      <c r="J1956" t="s">
        <v>8306</v>
      </c>
      <c r="K1956" t="str">
        <f t="shared" si="791"/>
        <v>EBC40000</v>
      </c>
      <c r="L1956" t="str">
        <f t="shared" si="792"/>
        <v>40300400</v>
      </c>
      <c r="M1956" t="str">
        <f t="shared" si="793"/>
        <v>EBC4000040300400</v>
      </c>
      <c r="N1956" t="str">
        <f t="shared" si="794"/>
        <v>EBC4=碾</v>
      </c>
      <c r="P1956" s="2" t="s">
        <v>1717</v>
      </c>
      <c r="Q1956" s="2" t="s">
        <v>7468</v>
      </c>
      <c r="R1956" t="str">
        <f t="shared" si="795"/>
        <v>B2C2=虏</v>
      </c>
    </row>
    <row r="1957" spans="1:18">
      <c r="A1957" s="2" t="s">
        <v>8307</v>
      </c>
      <c r="B1957" s="2" t="s">
        <v>8308</v>
      </c>
      <c r="C1957">
        <f t="shared" si="800"/>
        <v>2274</v>
      </c>
      <c r="D1957">
        <f t="shared" si="787"/>
        <v>2018</v>
      </c>
      <c r="E1957">
        <f t="shared" si="788"/>
        <v>2016</v>
      </c>
      <c r="F1957">
        <f t="shared" si="789"/>
        <v>258176</v>
      </c>
      <c r="G1957" t="str">
        <f t="shared" si="790"/>
        <v>00043080</v>
      </c>
      <c r="H1957" t="str">
        <f t="shared" ref="H1957:H1966" si="803">MID($H$1,(ROW()-2)*4+1,4)</f>
        <v>C4EC</v>
      </c>
      <c r="I1957" t="str">
        <f t="shared" si="802"/>
        <v/>
      </c>
      <c r="J1957" t="s">
        <v>8309</v>
      </c>
      <c r="K1957" t="str">
        <f t="shared" si="791"/>
        <v>ECC40000</v>
      </c>
      <c r="L1957" t="str">
        <f t="shared" si="792"/>
        <v>80300400</v>
      </c>
      <c r="M1957" t="str">
        <f t="shared" si="793"/>
        <v>ECC4000080300400</v>
      </c>
      <c r="N1957" t="str">
        <f t="shared" si="794"/>
        <v>ECC4=撵</v>
      </c>
      <c r="P1957" s="2" t="s">
        <v>1743</v>
      </c>
      <c r="Q1957" s="2" t="s">
        <v>1744</v>
      </c>
      <c r="R1957" t="str">
        <f t="shared" si="795"/>
        <v>B3C2=鲁</v>
      </c>
    </row>
    <row r="1958" spans="1:18">
      <c r="A1958" s="2" t="s">
        <v>8310</v>
      </c>
      <c r="B1958" s="2" t="s">
        <v>8311</v>
      </c>
      <c r="C1958">
        <f t="shared" si="800"/>
        <v>2275</v>
      </c>
      <c r="D1958">
        <f t="shared" si="787"/>
        <v>2019</v>
      </c>
      <c r="E1958">
        <f t="shared" si="788"/>
        <v>2016</v>
      </c>
      <c r="F1958">
        <f t="shared" si="789"/>
        <v>258240</v>
      </c>
      <c r="G1958" t="str">
        <f t="shared" si="790"/>
        <v>000430C0</v>
      </c>
      <c r="H1958" t="str">
        <f t="shared" si="803"/>
        <v>C4ED</v>
      </c>
      <c r="I1958" t="str">
        <f t="shared" si="802"/>
        <v/>
      </c>
      <c r="J1958" t="s">
        <v>8312</v>
      </c>
      <c r="K1958" t="str">
        <f t="shared" si="791"/>
        <v>EDC40000</v>
      </c>
      <c r="L1958" t="str">
        <f t="shared" si="792"/>
        <v>C0300400</v>
      </c>
      <c r="M1958" t="str">
        <f t="shared" si="793"/>
        <v>EDC40000C0300400</v>
      </c>
      <c r="N1958" t="str">
        <f t="shared" si="794"/>
        <v>EDC4=捻</v>
      </c>
      <c r="P1958" s="2" t="s">
        <v>2788</v>
      </c>
      <c r="Q1958" s="2" t="s">
        <v>7473</v>
      </c>
      <c r="R1958" t="str">
        <f t="shared" si="795"/>
        <v>B4C2=麓</v>
      </c>
    </row>
    <row r="1959" spans="1:18">
      <c r="A1959" s="2" t="s">
        <v>1902</v>
      </c>
      <c r="B1959" s="2" t="s">
        <v>8313</v>
      </c>
      <c r="C1959">
        <f t="shared" si="800"/>
        <v>2276</v>
      </c>
      <c r="D1959">
        <f t="shared" si="787"/>
        <v>2020</v>
      </c>
      <c r="E1959">
        <f t="shared" si="788"/>
        <v>2016</v>
      </c>
      <c r="F1959">
        <f t="shared" si="789"/>
        <v>258304</v>
      </c>
      <c r="G1959" t="str">
        <f t="shared" si="790"/>
        <v>00043100</v>
      </c>
      <c r="H1959" t="str">
        <f t="shared" si="803"/>
        <v>C4EE</v>
      </c>
      <c r="I1959" t="str">
        <f t="shared" si="802"/>
        <v/>
      </c>
      <c r="J1959" t="s">
        <v>8314</v>
      </c>
      <c r="K1959" t="str">
        <f t="shared" si="791"/>
        <v>EEC40000</v>
      </c>
      <c r="L1959" t="str">
        <f t="shared" si="792"/>
        <v>00310400</v>
      </c>
      <c r="M1959" t="str">
        <f t="shared" si="793"/>
        <v>EEC4000000310400</v>
      </c>
      <c r="N1959" t="str">
        <f t="shared" si="794"/>
        <v>EEC4=念</v>
      </c>
      <c r="P1959" s="2" t="s">
        <v>3158</v>
      </c>
      <c r="Q1959" s="2" t="s">
        <v>7476</v>
      </c>
      <c r="R1959" t="str">
        <f t="shared" si="795"/>
        <v>B5C2=碌</v>
      </c>
    </row>
    <row r="1960" spans="1:18">
      <c r="A1960" s="2" t="s">
        <v>8315</v>
      </c>
      <c r="B1960" s="2" t="s">
        <v>8316</v>
      </c>
      <c r="C1960">
        <f t="shared" si="800"/>
        <v>2277</v>
      </c>
      <c r="D1960">
        <f t="shared" si="787"/>
        <v>2021</v>
      </c>
      <c r="E1960">
        <f t="shared" si="788"/>
        <v>2016</v>
      </c>
      <c r="F1960">
        <f t="shared" si="789"/>
        <v>258368</v>
      </c>
      <c r="G1960" t="str">
        <f t="shared" si="790"/>
        <v>00043140</v>
      </c>
      <c r="H1960" t="str">
        <f t="shared" si="803"/>
        <v>C4EF</v>
      </c>
      <c r="I1960" t="str">
        <f t="shared" si="802"/>
        <v/>
      </c>
      <c r="J1960" t="s">
        <v>8317</v>
      </c>
      <c r="K1960" t="str">
        <f t="shared" si="791"/>
        <v>EFC40000</v>
      </c>
      <c r="L1960" t="str">
        <f t="shared" si="792"/>
        <v>40310400</v>
      </c>
      <c r="M1960" t="str">
        <f t="shared" si="793"/>
        <v>EFC4000040310400</v>
      </c>
      <c r="N1960" t="str">
        <f t="shared" si="794"/>
        <v>EFC4=娘</v>
      </c>
      <c r="P1960" s="2" t="s">
        <v>1749</v>
      </c>
      <c r="Q1960" s="2" t="s">
        <v>1750</v>
      </c>
      <c r="R1960" t="str">
        <f t="shared" si="795"/>
        <v>B6C2=露</v>
      </c>
    </row>
    <row r="1961" spans="1:18">
      <c r="A1961" s="2" t="s">
        <v>8318</v>
      </c>
      <c r="B1961" s="2" t="s">
        <v>8319</v>
      </c>
      <c r="C1961">
        <f t="shared" si="800"/>
        <v>2278</v>
      </c>
      <c r="D1961">
        <f t="shared" si="787"/>
        <v>2022</v>
      </c>
      <c r="E1961">
        <f t="shared" si="788"/>
        <v>2016</v>
      </c>
      <c r="F1961">
        <f t="shared" si="789"/>
        <v>258432</v>
      </c>
      <c r="G1961" t="str">
        <f t="shared" si="790"/>
        <v>00043180</v>
      </c>
      <c r="H1961" t="str">
        <f t="shared" si="803"/>
        <v>C4F0</v>
      </c>
      <c r="I1961" t="str">
        <f t="shared" ref="I1961:I1970" si="804">MID($I$1,(ROW()-2)*4+1,4)</f>
        <v/>
      </c>
      <c r="J1961" t="s">
        <v>8320</v>
      </c>
      <c r="K1961" t="str">
        <f t="shared" si="791"/>
        <v>F0C40000</v>
      </c>
      <c r="L1961" t="str">
        <f t="shared" si="792"/>
        <v>80310400</v>
      </c>
      <c r="M1961" t="str">
        <f t="shared" si="793"/>
        <v>F0C4000080310400</v>
      </c>
      <c r="N1961" t="str">
        <f t="shared" si="794"/>
        <v>F0C4=酿</v>
      </c>
      <c r="P1961" s="2" t="s">
        <v>1755</v>
      </c>
      <c r="Q1961" s="2" t="s">
        <v>1756</v>
      </c>
      <c r="R1961" t="str">
        <f t="shared" si="795"/>
        <v>B7C2=路</v>
      </c>
    </row>
    <row r="1962" spans="1:18">
      <c r="A1962" s="2" t="s">
        <v>1908</v>
      </c>
      <c r="B1962" s="2" t="s">
        <v>8321</v>
      </c>
      <c r="C1962">
        <f t="shared" si="800"/>
        <v>2279</v>
      </c>
      <c r="D1962">
        <f t="shared" si="787"/>
        <v>2023</v>
      </c>
      <c r="E1962">
        <f t="shared" si="788"/>
        <v>2016</v>
      </c>
      <c r="F1962">
        <f t="shared" si="789"/>
        <v>258496</v>
      </c>
      <c r="G1962" t="str">
        <f t="shared" si="790"/>
        <v>000431C0</v>
      </c>
      <c r="H1962" t="str">
        <f t="shared" si="803"/>
        <v>C4F1</v>
      </c>
      <c r="I1962" t="str">
        <f t="shared" si="804"/>
        <v/>
      </c>
      <c r="J1962" t="s">
        <v>8322</v>
      </c>
      <c r="K1962" t="str">
        <f t="shared" si="791"/>
        <v>F1C40000</v>
      </c>
      <c r="L1962" t="str">
        <f t="shared" si="792"/>
        <v>C0310400</v>
      </c>
      <c r="M1962" t="str">
        <f t="shared" si="793"/>
        <v>F1C40000C0310400</v>
      </c>
      <c r="N1962" t="str">
        <f t="shared" si="794"/>
        <v>F1C4=鸟</v>
      </c>
      <c r="P1962" s="2" t="s">
        <v>4195</v>
      </c>
      <c r="Q1962" s="2" t="s">
        <v>7483</v>
      </c>
      <c r="R1962" t="str">
        <f t="shared" si="795"/>
        <v>B8C2=赂</v>
      </c>
    </row>
    <row r="1963" spans="1:18">
      <c r="A1963" s="2" t="s">
        <v>8323</v>
      </c>
      <c r="B1963" s="2" t="s">
        <v>8324</v>
      </c>
      <c r="C1963">
        <f t="shared" si="800"/>
        <v>2280</v>
      </c>
      <c r="D1963">
        <f t="shared" si="787"/>
        <v>2024</v>
      </c>
      <c r="E1963">
        <f t="shared" si="788"/>
        <v>2016</v>
      </c>
      <c r="F1963">
        <f t="shared" si="789"/>
        <v>258560</v>
      </c>
      <c r="G1963" t="str">
        <f t="shared" si="790"/>
        <v>00043200</v>
      </c>
      <c r="H1963" t="str">
        <f t="shared" si="803"/>
        <v>C4F2</v>
      </c>
      <c r="I1963" t="str">
        <f t="shared" si="804"/>
        <v/>
      </c>
      <c r="J1963" t="s">
        <v>8325</v>
      </c>
      <c r="K1963" t="str">
        <f t="shared" si="791"/>
        <v>F2C40000</v>
      </c>
      <c r="L1963" t="str">
        <f t="shared" si="792"/>
        <v>00320400</v>
      </c>
      <c r="M1963" t="str">
        <f t="shared" si="793"/>
        <v>F2C4000000320400</v>
      </c>
      <c r="N1963" t="str">
        <f t="shared" si="794"/>
        <v>F2C4=尿</v>
      </c>
      <c r="P1963" s="2" t="s">
        <v>4533</v>
      </c>
      <c r="Q1963" s="2" t="s">
        <v>7486</v>
      </c>
      <c r="R1963" t="str">
        <f t="shared" si="795"/>
        <v>B9C2=鹿</v>
      </c>
    </row>
    <row r="1964" spans="1:18">
      <c r="A1964" s="2" t="s">
        <v>8326</v>
      </c>
      <c r="B1964" s="2" t="s">
        <v>8327</v>
      </c>
      <c r="C1964">
        <f t="shared" si="800"/>
        <v>2281</v>
      </c>
      <c r="D1964">
        <f t="shared" si="787"/>
        <v>2025</v>
      </c>
      <c r="E1964">
        <f t="shared" si="788"/>
        <v>2016</v>
      </c>
      <c r="F1964">
        <f t="shared" si="789"/>
        <v>258624</v>
      </c>
      <c r="G1964" t="str">
        <f t="shared" si="790"/>
        <v>00043240</v>
      </c>
      <c r="H1964" t="str">
        <f t="shared" si="803"/>
        <v>C4F3</v>
      </c>
      <c r="I1964" t="str">
        <f t="shared" si="804"/>
        <v/>
      </c>
      <c r="J1964" t="s">
        <v>8328</v>
      </c>
      <c r="K1964" t="str">
        <f t="shared" si="791"/>
        <v>F3C40000</v>
      </c>
      <c r="L1964" t="str">
        <f t="shared" si="792"/>
        <v>40320400</v>
      </c>
      <c r="M1964" t="str">
        <f t="shared" si="793"/>
        <v>F3C4000040320400</v>
      </c>
      <c r="N1964" t="str">
        <f t="shared" si="794"/>
        <v>F3C4=捏</v>
      </c>
      <c r="P1964" s="2" t="s">
        <v>4873</v>
      </c>
      <c r="Q1964" s="2" t="s">
        <v>7489</v>
      </c>
      <c r="R1964" t="str">
        <f t="shared" si="795"/>
        <v>BAC2=潞</v>
      </c>
    </row>
    <row r="1965" spans="1:18">
      <c r="A1965" s="2" t="s">
        <v>8329</v>
      </c>
      <c r="B1965" s="2" t="s">
        <v>8330</v>
      </c>
      <c r="C1965">
        <f t="shared" si="800"/>
        <v>2282</v>
      </c>
      <c r="D1965">
        <f t="shared" si="787"/>
        <v>2026</v>
      </c>
      <c r="E1965">
        <f t="shared" si="788"/>
        <v>2016</v>
      </c>
      <c r="F1965">
        <f t="shared" si="789"/>
        <v>258688</v>
      </c>
      <c r="G1965" t="str">
        <f t="shared" si="790"/>
        <v>00043280</v>
      </c>
      <c r="H1965" t="str">
        <f t="shared" si="803"/>
        <v>C4F4</v>
      </c>
      <c r="I1965" t="str">
        <f t="shared" si="804"/>
        <v/>
      </c>
      <c r="J1965" t="s">
        <v>8331</v>
      </c>
      <c r="K1965" t="str">
        <f t="shared" si="791"/>
        <v>F4C40000</v>
      </c>
      <c r="L1965" t="str">
        <f t="shared" si="792"/>
        <v>80320400</v>
      </c>
      <c r="M1965" t="str">
        <f t="shared" si="793"/>
        <v>F4C4000080320400</v>
      </c>
      <c r="N1965" t="str">
        <f t="shared" si="794"/>
        <v>F4C4=聂</v>
      </c>
      <c r="P1965" s="2" t="s">
        <v>5209</v>
      </c>
      <c r="Q1965" s="2" t="s">
        <v>7492</v>
      </c>
      <c r="R1965" t="str">
        <f t="shared" si="795"/>
        <v>BBC2=禄</v>
      </c>
    </row>
    <row r="1966" spans="1:18">
      <c r="A1966" s="2" t="s">
        <v>8332</v>
      </c>
      <c r="B1966" s="2" t="s">
        <v>8333</v>
      </c>
      <c r="C1966">
        <f t="shared" si="800"/>
        <v>2283</v>
      </c>
      <c r="D1966">
        <f t="shared" si="787"/>
        <v>2027</v>
      </c>
      <c r="E1966">
        <f t="shared" si="788"/>
        <v>2016</v>
      </c>
      <c r="F1966">
        <f t="shared" si="789"/>
        <v>258752</v>
      </c>
      <c r="G1966" t="str">
        <f t="shared" si="790"/>
        <v>000432C0</v>
      </c>
      <c r="H1966" t="str">
        <f t="shared" si="803"/>
        <v>C4F5</v>
      </c>
      <c r="I1966" t="str">
        <f t="shared" si="804"/>
        <v/>
      </c>
      <c r="J1966" t="s">
        <v>8334</v>
      </c>
      <c r="K1966" t="str">
        <f t="shared" si="791"/>
        <v>F5C40000</v>
      </c>
      <c r="L1966" t="str">
        <f t="shared" si="792"/>
        <v>C0320400</v>
      </c>
      <c r="M1966" t="str">
        <f t="shared" si="793"/>
        <v>F5C40000C0320400</v>
      </c>
      <c r="N1966" t="str">
        <f t="shared" si="794"/>
        <v>F5C4=孽</v>
      </c>
      <c r="P1966" s="2" t="s">
        <v>5541</v>
      </c>
      <c r="Q1966" s="2" t="s">
        <v>7495</v>
      </c>
      <c r="R1966" t="str">
        <f t="shared" si="795"/>
        <v>BCC2=录</v>
      </c>
    </row>
    <row r="1967" spans="1:18">
      <c r="A1967" s="2" t="s">
        <v>8335</v>
      </c>
      <c r="B1967" s="2" t="s">
        <v>8336</v>
      </c>
      <c r="C1967">
        <f t="shared" si="800"/>
        <v>2284</v>
      </c>
      <c r="D1967">
        <f t="shared" si="787"/>
        <v>2028</v>
      </c>
      <c r="E1967">
        <f t="shared" si="788"/>
        <v>2016</v>
      </c>
      <c r="F1967">
        <f t="shared" si="789"/>
        <v>258816</v>
      </c>
      <c r="G1967" t="str">
        <f t="shared" si="790"/>
        <v>00043300</v>
      </c>
      <c r="H1967" t="str">
        <f t="shared" ref="H1967:H1976" si="805">MID($H$1,(ROW()-2)*4+1,4)</f>
        <v>C4F6</v>
      </c>
      <c r="I1967" t="str">
        <f t="shared" si="804"/>
        <v/>
      </c>
      <c r="J1967" t="s">
        <v>8337</v>
      </c>
      <c r="K1967" t="str">
        <f t="shared" si="791"/>
        <v>F6C40000</v>
      </c>
      <c r="L1967" t="str">
        <f t="shared" si="792"/>
        <v>00330400</v>
      </c>
      <c r="M1967" t="str">
        <f t="shared" si="793"/>
        <v>F6C4000000330400</v>
      </c>
      <c r="N1967" t="str">
        <f t="shared" si="794"/>
        <v>F6C4=啮</v>
      </c>
      <c r="P1967" s="2" t="s">
        <v>5878</v>
      </c>
      <c r="Q1967" s="2" t="s">
        <v>7498</v>
      </c>
      <c r="R1967" t="str">
        <f t="shared" si="795"/>
        <v>BDC2=陆</v>
      </c>
    </row>
    <row r="1968" spans="1:18">
      <c r="A1968" s="2" t="s">
        <v>8338</v>
      </c>
      <c r="B1968" s="2" t="s">
        <v>8339</v>
      </c>
      <c r="C1968">
        <f t="shared" si="800"/>
        <v>2285</v>
      </c>
      <c r="D1968">
        <f t="shared" si="787"/>
        <v>2029</v>
      </c>
      <c r="E1968">
        <f t="shared" si="788"/>
        <v>2016</v>
      </c>
      <c r="F1968">
        <f t="shared" si="789"/>
        <v>258880</v>
      </c>
      <c r="G1968" t="str">
        <f t="shared" si="790"/>
        <v>00043340</v>
      </c>
      <c r="H1968" t="str">
        <f t="shared" si="805"/>
        <v>C4F7</v>
      </c>
      <c r="I1968" t="str">
        <f t="shared" si="804"/>
        <v/>
      </c>
      <c r="J1968" t="s">
        <v>8340</v>
      </c>
      <c r="K1968" t="str">
        <f t="shared" si="791"/>
        <v>F7C40000</v>
      </c>
      <c r="L1968" t="str">
        <f t="shared" si="792"/>
        <v>40330400</v>
      </c>
      <c r="M1968" t="str">
        <f t="shared" si="793"/>
        <v>F7C4000040330400</v>
      </c>
      <c r="N1968" t="str">
        <f t="shared" si="794"/>
        <v>F7C4=镊</v>
      </c>
      <c r="P1968" s="2" t="s">
        <v>6212</v>
      </c>
      <c r="Q1968" s="2" t="s">
        <v>7501</v>
      </c>
      <c r="R1968" t="str">
        <f t="shared" si="795"/>
        <v>BEC2=戮</v>
      </c>
    </row>
    <row r="1969" spans="1:18">
      <c r="A1969" s="2" t="s">
        <v>8341</v>
      </c>
      <c r="B1969" s="2" t="s">
        <v>8342</v>
      </c>
      <c r="C1969">
        <f t="shared" si="800"/>
        <v>2286</v>
      </c>
      <c r="D1969">
        <f t="shared" si="787"/>
        <v>2030</v>
      </c>
      <c r="E1969">
        <f t="shared" si="788"/>
        <v>2016</v>
      </c>
      <c r="F1969">
        <f t="shared" si="789"/>
        <v>258944</v>
      </c>
      <c r="G1969" t="str">
        <f t="shared" si="790"/>
        <v>00043380</v>
      </c>
      <c r="H1969" t="str">
        <f t="shared" si="805"/>
        <v>C4F8</v>
      </c>
      <c r="I1969" t="str">
        <f t="shared" si="804"/>
        <v/>
      </c>
      <c r="J1969" t="s">
        <v>8343</v>
      </c>
      <c r="K1969" t="str">
        <f t="shared" si="791"/>
        <v>F8C40000</v>
      </c>
      <c r="L1969" t="str">
        <f t="shared" si="792"/>
        <v>80330400</v>
      </c>
      <c r="M1969" t="str">
        <f t="shared" si="793"/>
        <v>F8C4000080330400</v>
      </c>
      <c r="N1969" t="str">
        <f t="shared" si="794"/>
        <v>F8C4=镍</v>
      </c>
      <c r="P1969" s="2" t="s">
        <v>6540</v>
      </c>
      <c r="Q1969" s="2" t="s">
        <v>7504</v>
      </c>
      <c r="R1969" t="str">
        <f t="shared" si="795"/>
        <v>BFC2=驴</v>
      </c>
    </row>
    <row r="1970" spans="1:18">
      <c r="A1970" s="2" t="s">
        <v>8344</v>
      </c>
      <c r="B1970" s="2" t="s">
        <v>8345</v>
      </c>
      <c r="C1970">
        <f t="shared" si="800"/>
        <v>2287</v>
      </c>
      <c r="D1970">
        <f t="shared" si="787"/>
        <v>2031</v>
      </c>
      <c r="E1970">
        <f t="shared" si="788"/>
        <v>2016</v>
      </c>
      <c r="F1970">
        <f t="shared" si="789"/>
        <v>259008</v>
      </c>
      <c r="G1970" t="str">
        <f t="shared" si="790"/>
        <v>000433C0</v>
      </c>
      <c r="H1970" t="str">
        <f t="shared" si="805"/>
        <v>C4F9</v>
      </c>
      <c r="I1970" t="str">
        <f t="shared" si="804"/>
        <v/>
      </c>
      <c r="J1970" t="s">
        <v>8346</v>
      </c>
      <c r="K1970" t="str">
        <f t="shared" si="791"/>
        <v>F9C40000</v>
      </c>
      <c r="L1970" t="str">
        <f t="shared" si="792"/>
        <v>C0330400</v>
      </c>
      <c r="M1970" t="str">
        <f t="shared" si="793"/>
        <v>F9C40000C0330400</v>
      </c>
      <c r="N1970" t="str">
        <f t="shared" si="794"/>
        <v>F9C4=涅</v>
      </c>
      <c r="P1970" s="2" t="s">
        <v>6872</v>
      </c>
      <c r="Q1970" s="2" t="s">
        <v>7507</v>
      </c>
      <c r="R1970" t="str">
        <f t="shared" si="795"/>
        <v>C0C2=吕</v>
      </c>
    </row>
    <row r="1971" spans="1:18">
      <c r="A1971" s="2" t="s">
        <v>8347</v>
      </c>
      <c r="B1971" s="2" t="s">
        <v>8348</v>
      </c>
      <c r="C1971">
        <f t="shared" si="800"/>
        <v>2288</v>
      </c>
      <c r="D1971">
        <f t="shared" si="787"/>
        <v>2032</v>
      </c>
      <c r="E1971">
        <f t="shared" si="788"/>
        <v>2032</v>
      </c>
      <c r="F1971">
        <f t="shared" si="789"/>
        <v>260096</v>
      </c>
      <c r="G1971" t="str">
        <f t="shared" si="790"/>
        <v>00043800</v>
      </c>
      <c r="H1971" t="str">
        <f t="shared" si="805"/>
        <v>C4FA</v>
      </c>
      <c r="I1971" t="str">
        <f t="shared" ref="I1971:I1980" si="806">MID($I$1,(ROW()-2)*4+1,4)</f>
        <v/>
      </c>
      <c r="J1971" t="s">
        <v>8349</v>
      </c>
      <c r="K1971" t="str">
        <f t="shared" si="791"/>
        <v>FAC40000</v>
      </c>
      <c r="L1971" t="str">
        <f t="shared" si="792"/>
        <v>00380400</v>
      </c>
      <c r="M1971" t="str">
        <f t="shared" si="793"/>
        <v>FAC4000000380400</v>
      </c>
      <c r="N1971" t="str">
        <f t="shared" si="794"/>
        <v>FAC4=您</v>
      </c>
      <c r="P1971" s="2" t="s">
        <v>7195</v>
      </c>
      <c r="Q1971" s="2" t="s">
        <v>7511</v>
      </c>
      <c r="R1971" t="str">
        <f t="shared" si="795"/>
        <v>C1C2=铝</v>
      </c>
    </row>
    <row r="1972" spans="1:18">
      <c r="A1972" s="2" t="s">
        <v>8350</v>
      </c>
      <c r="B1972" s="2" t="s">
        <v>8351</v>
      </c>
      <c r="C1972">
        <f t="shared" si="800"/>
        <v>2289</v>
      </c>
      <c r="D1972">
        <f t="shared" si="787"/>
        <v>2033</v>
      </c>
      <c r="E1972">
        <f t="shared" si="788"/>
        <v>2032</v>
      </c>
      <c r="F1972">
        <f t="shared" si="789"/>
        <v>260160</v>
      </c>
      <c r="G1972" t="str">
        <f t="shared" si="790"/>
        <v>00043840</v>
      </c>
      <c r="H1972" t="str">
        <f t="shared" si="805"/>
        <v>C4FB</v>
      </c>
      <c r="I1972" t="str">
        <f t="shared" si="806"/>
        <v/>
      </c>
      <c r="J1972" t="s">
        <v>8352</v>
      </c>
      <c r="K1972" t="str">
        <f t="shared" si="791"/>
        <v>FBC40000</v>
      </c>
      <c r="L1972" t="str">
        <f t="shared" si="792"/>
        <v>40380400</v>
      </c>
      <c r="M1972" t="str">
        <f t="shared" si="793"/>
        <v>FBC4000040380400</v>
      </c>
      <c r="N1972" t="str">
        <f t="shared" si="794"/>
        <v>FBC4=柠</v>
      </c>
      <c r="P1972" s="2" t="s">
        <v>7517</v>
      </c>
      <c r="Q1972" s="2" t="s">
        <v>7515</v>
      </c>
      <c r="R1972" t="str">
        <f t="shared" si="795"/>
        <v>C2C2=侣</v>
      </c>
    </row>
    <row r="1973" spans="1:18">
      <c r="A1973" s="2" t="s">
        <v>8353</v>
      </c>
      <c r="B1973" s="2" t="s">
        <v>8354</v>
      </c>
      <c r="C1973">
        <f t="shared" si="800"/>
        <v>2290</v>
      </c>
      <c r="D1973">
        <f t="shared" si="787"/>
        <v>2034</v>
      </c>
      <c r="E1973">
        <f t="shared" si="788"/>
        <v>2032</v>
      </c>
      <c r="F1973">
        <f t="shared" si="789"/>
        <v>260224</v>
      </c>
      <c r="G1973" t="str">
        <f t="shared" si="790"/>
        <v>00043880</v>
      </c>
      <c r="H1973" t="str">
        <f t="shared" si="805"/>
        <v>C4FC</v>
      </c>
      <c r="I1973" t="str">
        <f t="shared" si="806"/>
        <v/>
      </c>
      <c r="J1973" t="s">
        <v>8355</v>
      </c>
      <c r="K1973" t="str">
        <f t="shared" si="791"/>
        <v>FCC40000</v>
      </c>
      <c r="L1973" t="str">
        <f t="shared" si="792"/>
        <v>80380400</v>
      </c>
      <c r="M1973" t="str">
        <f t="shared" si="793"/>
        <v>FCC4000080380400</v>
      </c>
      <c r="N1973" t="str">
        <f t="shared" si="794"/>
        <v>FCC4=狞</v>
      </c>
      <c r="P1973" s="2" t="s">
        <v>7839</v>
      </c>
      <c r="Q1973" s="2" t="s">
        <v>7519</v>
      </c>
      <c r="R1973" t="str">
        <f t="shared" si="795"/>
        <v>C3C2=旅</v>
      </c>
    </row>
    <row r="1974" spans="1:18">
      <c r="A1974" s="2" t="s">
        <v>8356</v>
      </c>
      <c r="B1974" s="2" t="s">
        <v>8357</v>
      </c>
      <c r="C1974">
        <f t="shared" si="800"/>
        <v>2291</v>
      </c>
      <c r="D1974">
        <f t="shared" si="787"/>
        <v>2035</v>
      </c>
      <c r="E1974">
        <f t="shared" si="788"/>
        <v>2032</v>
      </c>
      <c r="F1974">
        <f t="shared" si="789"/>
        <v>260288</v>
      </c>
      <c r="G1974" t="str">
        <f t="shared" si="790"/>
        <v>000438C0</v>
      </c>
      <c r="H1974" t="str">
        <f t="shared" si="805"/>
        <v>C4FD</v>
      </c>
      <c r="I1974" t="str">
        <f t="shared" si="806"/>
        <v/>
      </c>
      <c r="J1974" t="s">
        <v>8358</v>
      </c>
      <c r="K1974" t="str">
        <f t="shared" si="791"/>
        <v>FDC40000</v>
      </c>
      <c r="L1974" t="str">
        <f t="shared" si="792"/>
        <v>C0380400</v>
      </c>
      <c r="M1974" t="str">
        <f t="shared" si="793"/>
        <v>FDC40000C0380400</v>
      </c>
      <c r="N1974" t="str">
        <f t="shared" si="794"/>
        <v>FDC4=凝</v>
      </c>
      <c r="P1974" s="2" t="s">
        <v>8156</v>
      </c>
      <c r="Q1974" s="2" t="s">
        <v>7523</v>
      </c>
      <c r="R1974" t="str">
        <f t="shared" si="795"/>
        <v>C4C2=履</v>
      </c>
    </row>
    <row r="1975" spans="1:18">
      <c r="A1975" s="2" t="s">
        <v>8359</v>
      </c>
      <c r="B1975" s="2" t="s">
        <v>8360</v>
      </c>
      <c r="C1975">
        <f t="shared" si="800"/>
        <v>2292</v>
      </c>
      <c r="D1975">
        <f t="shared" si="787"/>
        <v>2036</v>
      </c>
      <c r="E1975">
        <f t="shared" si="788"/>
        <v>2032</v>
      </c>
      <c r="F1975">
        <f t="shared" si="789"/>
        <v>260352</v>
      </c>
      <c r="G1975" t="str">
        <f t="shared" si="790"/>
        <v>00043900</v>
      </c>
      <c r="H1975" t="str">
        <f t="shared" si="805"/>
        <v>C4FE</v>
      </c>
      <c r="I1975" t="str">
        <f t="shared" si="806"/>
        <v/>
      </c>
      <c r="J1975" t="s">
        <v>8361</v>
      </c>
      <c r="K1975" t="str">
        <f t="shared" si="791"/>
        <v>FEC40000</v>
      </c>
      <c r="L1975" t="str">
        <f t="shared" si="792"/>
        <v>00390400</v>
      </c>
      <c r="M1975" t="str">
        <f t="shared" si="793"/>
        <v>FEC4000000390400</v>
      </c>
      <c r="N1975" t="str">
        <f t="shared" si="794"/>
        <v>FEC4=宁</v>
      </c>
      <c r="P1975" s="2" t="s">
        <v>8362</v>
      </c>
      <c r="Q1975" s="2" t="s">
        <v>7527</v>
      </c>
      <c r="R1975" t="str">
        <f t="shared" si="795"/>
        <v>C5C2=屡</v>
      </c>
    </row>
    <row r="1976" spans="1:18">
      <c r="A1976" s="2" t="s">
        <v>8363</v>
      </c>
      <c r="B1976" s="2" t="s">
        <v>8364</v>
      </c>
      <c r="C1976">
        <f t="shared" si="800"/>
        <v>2293</v>
      </c>
      <c r="D1976">
        <f t="shared" si="787"/>
        <v>2037</v>
      </c>
      <c r="E1976">
        <f t="shared" si="788"/>
        <v>2032</v>
      </c>
      <c r="F1976">
        <f t="shared" si="789"/>
        <v>260416</v>
      </c>
      <c r="G1976" t="str">
        <f t="shared" si="790"/>
        <v>00043940</v>
      </c>
      <c r="H1976" t="str">
        <f t="shared" si="805"/>
        <v>C5A1</v>
      </c>
      <c r="I1976" t="str">
        <f t="shared" si="806"/>
        <v/>
      </c>
      <c r="J1976" t="s">
        <v>8365</v>
      </c>
      <c r="K1976" t="str">
        <f t="shared" si="791"/>
        <v>A1C50000</v>
      </c>
      <c r="L1976" t="str">
        <f t="shared" si="792"/>
        <v>40390400</v>
      </c>
      <c r="M1976" t="str">
        <f t="shared" si="793"/>
        <v>A1C5000040390400</v>
      </c>
      <c r="N1976" t="str">
        <f t="shared" si="794"/>
        <v>A1C5=拧</v>
      </c>
      <c r="P1976" s="2" t="s">
        <v>8366</v>
      </c>
      <c r="Q1976" s="2" t="s">
        <v>7531</v>
      </c>
      <c r="R1976" t="str">
        <f t="shared" si="795"/>
        <v>C6C2=缕</v>
      </c>
    </row>
    <row r="1977" spans="1:18">
      <c r="A1977" s="2" t="s">
        <v>8367</v>
      </c>
      <c r="B1977" s="2" t="s">
        <v>8368</v>
      </c>
      <c r="C1977">
        <f t="shared" si="800"/>
        <v>2294</v>
      </c>
      <c r="D1977">
        <f t="shared" si="787"/>
        <v>2038</v>
      </c>
      <c r="E1977">
        <f t="shared" si="788"/>
        <v>2032</v>
      </c>
      <c r="F1977">
        <f t="shared" si="789"/>
        <v>260480</v>
      </c>
      <c r="G1977" t="str">
        <f t="shared" si="790"/>
        <v>00043980</v>
      </c>
      <c r="H1977" t="str">
        <f t="shared" ref="H1977:H1986" si="807">MID($H$1,(ROW()-2)*4+1,4)</f>
        <v>C5A2</v>
      </c>
      <c r="I1977" t="str">
        <f t="shared" si="806"/>
        <v/>
      </c>
      <c r="J1977" t="s">
        <v>8369</v>
      </c>
      <c r="K1977" t="str">
        <f t="shared" si="791"/>
        <v>A2C50000</v>
      </c>
      <c r="L1977" t="str">
        <f t="shared" si="792"/>
        <v>80390400</v>
      </c>
      <c r="M1977" t="str">
        <f t="shared" si="793"/>
        <v>A2C5000080390400</v>
      </c>
      <c r="N1977" t="str">
        <f t="shared" si="794"/>
        <v>A2C5=泞</v>
      </c>
      <c r="P1977" s="2" t="s">
        <v>8370</v>
      </c>
      <c r="Q1977" s="2" t="s">
        <v>7535</v>
      </c>
      <c r="R1977" t="str">
        <f t="shared" si="795"/>
        <v>C7C2=虑</v>
      </c>
    </row>
    <row r="1978" spans="1:18">
      <c r="A1978" s="2" t="s">
        <v>1914</v>
      </c>
      <c r="B1978" s="2" t="s">
        <v>8371</v>
      </c>
      <c r="C1978">
        <f t="shared" si="800"/>
        <v>2304</v>
      </c>
      <c r="D1978">
        <f t="shared" si="787"/>
        <v>2048</v>
      </c>
      <c r="E1978">
        <f t="shared" si="788"/>
        <v>2048</v>
      </c>
      <c r="F1978">
        <f t="shared" si="789"/>
        <v>262144</v>
      </c>
      <c r="G1978" t="str">
        <f t="shared" si="790"/>
        <v>00044000</v>
      </c>
      <c r="H1978" t="str">
        <f t="shared" si="807"/>
        <v>C5A3</v>
      </c>
      <c r="I1978" t="str">
        <f t="shared" si="806"/>
        <v/>
      </c>
      <c r="J1978" t="s">
        <v>8372</v>
      </c>
      <c r="K1978" t="str">
        <f t="shared" si="791"/>
        <v>A3C50000</v>
      </c>
      <c r="L1978" t="str">
        <f t="shared" si="792"/>
        <v>00400400</v>
      </c>
      <c r="M1978" t="str">
        <f t="shared" si="793"/>
        <v>A3C5000000400400</v>
      </c>
      <c r="N1978" t="str">
        <f t="shared" si="794"/>
        <v>A3C5=牛</v>
      </c>
      <c r="P1978" s="2" t="s">
        <v>8373</v>
      </c>
      <c r="Q1978" s="2" t="s">
        <v>7539</v>
      </c>
      <c r="R1978" t="str">
        <f t="shared" si="795"/>
        <v>C8C2=氯</v>
      </c>
    </row>
    <row r="1979" spans="1:18">
      <c r="A1979" s="2" t="s">
        <v>8374</v>
      </c>
      <c r="B1979" s="2" t="s">
        <v>8375</v>
      </c>
      <c r="C1979">
        <f t="shared" si="800"/>
        <v>2305</v>
      </c>
      <c r="D1979">
        <f t="shared" si="787"/>
        <v>2049</v>
      </c>
      <c r="E1979">
        <f t="shared" si="788"/>
        <v>2048</v>
      </c>
      <c r="F1979">
        <f t="shared" si="789"/>
        <v>262208</v>
      </c>
      <c r="G1979" t="str">
        <f t="shared" si="790"/>
        <v>00044040</v>
      </c>
      <c r="H1979" t="str">
        <f t="shared" si="807"/>
        <v>C5A4</v>
      </c>
      <c r="I1979" t="str">
        <f t="shared" si="806"/>
        <v/>
      </c>
      <c r="J1979" t="s">
        <v>8376</v>
      </c>
      <c r="K1979" t="str">
        <f t="shared" si="791"/>
        <v>A4C50000</v>
      </c>
      <c r="L1979" t="str">
        <f t="shared" si="792"/>
        <v>40400400</v>
      </c>
      <c r="M1979" t="str">
        <f t="shared" si="793"/>
        <v>A4C5000040400400</v>
      </c>
      <c r="N1979" t="str">
        <f t="shared" si="794"/>
        <v>A4C5=扭</v>
      </c>
      <c r="P1979" s="2" t="s">
        <v>8377</v>
      </c>
      <c r="Q1979" s="2" t="s">
        <v>7543</v>
      </c>
      <c r="R1979" t="str">
        <f t="shared" si="795"/>
        <v>C9C2=律</v>
      </c>
    </row>
    <row r="1980" spans="1:18">
      <c r="A1980" s="2" t="s">
        <v>8378</v>
      </c>
      <c r="B1980" s="2" t="s">
        <v>8379</v>
      </c>
      <c r="C1980">
        <f t="shared" si="800"/>
        <v>2306</v>
      </c>
      <c r="D1980">
        <f t="shared" si="787"/>
        <v>2050</v>
      </c>
      <c r="E1980">
        <f t="shared" si="788"/>
        <v>2048</v>
      </c>
      <c r="F1980">
        <f t="shared" si="789"/>
        <v>262272</v>
      </c>
      <c r="G1980" t="str">
        <f t="shared" si="790"/>
        <v>00044080</v>
      </c>
      <c r="H1980" t="str">
        <f t="shared" si="807"/>
        <v>C5A5</v>
      </c>
      <c r="I1980" t="str">
        <f t="shared" si="806"/>
        <v/>
      </c>
      <c r="J1980" t="s">
        <v>8380</v>
      </c>
      <c r="K1980" t="str">
        <f t="shared" si="791"/>
        <v>A5C50000</v>
      </c>
      <c r="L1980" t="str">
        <f t="shared" si="792"/>
        <v>80400400</v>
      </c>
      <c r="M1980" t="str">
        <f t="shared" si="793"/>
        <v>A5C5000080400400</v>
      </c>
      <c r="N1980" t="str">
        <f t="shared" si="794"/>
        <v>A5C5=钮</v>
      </c>
      <c r="P1980" s="2" t="s">
        <v>8381</v>
      </c>
      <c r="Q1980" s="2" t="s">
        <v>898</v>
      </c>
      <c r="R1980" t="str">
        <f t="shared" si="795"/>
        <v>CAC2=率</v>
      </c>
    </row>
    <row r="1981" spans="1:18">
      <c r="A1981" s="2" t="s">
        <v>8382</v>
      </c>
      <c r="B1981" s="2" t="s">
        <v>8383</v>
      </c>
      <c r="C1981">
        <f t="shared" si="800"/>
        <v>2307</v>
      </c>
      <c r="D1981">
        <f t="shared" si="787"/>
        <v>2051</v>
      </c>
      <c r="E1981">
        <f t="shared" si="788"/>
        <v>2048</v>
      </c>
      <c r="F1981">
        <f t="shared" si="789"/>
        <v>262336</v>
      </c>
      <c r="G1981" t="str">
        <f t="shared" si="790"/>
        <v>000440C0</v>
      </c>
      <c r="H1981" t="str">
        <f t="shared" si="807"/>
        <v>C5A6</v>
      </c>
      <c r="I1981" t="str">
        <f t="shared" ref="I1981:I1990" si="808">MID($I$1,(ROW()-2)*4+1,4)</f>
        <v/>
      </c>
      <c r="J1981" t="s">
        <v>8384</v>
      </c>
      <c r="K1981" t="str">
        <f t="shared" si="791"/>
        <v>A6C50000</v>
      </c>
      <c r="L1981" t="str">
        <f t="shared" si="792"/>
        <v>C0400400</v>
      </c>
      <c r="M1981" t="str">
        <f t="shared" si="793"/>
        <v>A6C50000C0400400</v>
      </c>
      <c r="N1981" t="str">
        <f t="shared" si="794"/>
        <v>A6C5=纽</v>
      </c>
      <c r="P1981" s="2" t="s">
        <v>8385</v>
      </c>
      <c r="Q1981" s="2" t="s">
        <v>7550</v>
      </c>
      <c r="R1981" t="str">
        <f t="shared" si="795"/>
        <v>CBC2=滤</v>
      </c>
    </row>
    <row r="1982" spans="1:18">
      <c r="A1982" s="2" t="s">
        <v>8386</v>
      </c>
      <c r="B1982" s="2" t="s">
        <v>8387</v>
      </c>
      <c r="C1982">
        <f t="shared" si="800"/>
        <v>2308</v>
      </c>
      <c r="D1982">
        <f t="shared" si="787"/>
        <v>2052</v>
      </c>
      <c r="E1982">
        <f t="shared" si="788"/>
        <v>2048</v>
      </c>
      <c r="F1982">
        <f t="shared" si="789"/>
        <v>262400</v>
      </c>
      <c r="G1982" t="str">
        <f t="shared" si="790"/>
        <v>00044100</v>
      </c>
      <c r="H1982" t="str">
        <f t="shared" si="807"/>
        <v>C5A7</v>
      </c>
      <c r="I1982" t="str">
        <f t="shared" si="808"/>
        <v/>
      </c>
      <c r="J1982" t="s">
        <v>8388</v>
      </c>
      <c r="K1982" t="str">
        <f t="shared" si="791"/>
        <v>A7C50000</v>
      </c>
      <c r="L1982" t="str">
        <f t="shared" si="792"/>
        <v>00410400</v>
      </c>
      <c r="M1982" t="str">
        <f t="shared" si="793"/>
        <v>A7C5000000410400</v>
      </c>
      <c r="N1982" t="str">
        <f t="shared" si="794"/>
        <v>A7C5=脓</v>
      </c>
      <c r="P1982" s="2" t="s">
        <v>8389</v>
      </c>
      <c r="Q1982" s="2" t="s">
        <v>7554</v>
      </c>
      <c r="R1982" t="str">
        <f t="shared" si="795"/>
        <v>CCC2=绿</v>
      </c>
    </row>
    <row r="1983" spans="1:18">
      <c r="A1983" s="2" t="s">
        <v>8390</v>
      </c>
      <c r="B1983" s="2" t="s">
        <v>8391</v>
      </c>
      <c r="C1983">
        <f t="shared" si="800"/>
        <v>2309</v>
      </c>
      <c r="D1983">
        <f t="shared" si="787"/>
        <v>2053</v>
      </c>
      <c r="E1983">
        <f t="shared" si="788"/>
        <v>2048</v>
      </c>
      <c r="F1983">
        <f t="shared" si="789"/>
        <v>262464</v>
      </c>
      <c r="G1983" t="str">
        <f t="shared" si="790"/>
        <v>00044140</v>
      </c>
      <c r="H1983" t="str">
        <f t="shared" si="807"/>
        <v>C5A8</v>
      </c>
      <c r="I1983" t="str">
        <f t="shared" si="808"/>
        <v/>
      </c>
      <c r="J1983" t="s">
        <v>8392</v>
      </c>
      <c r="K1983" t="str">
        <f t="shared" si="791"/>
        <v>A8C50000</v>
      </c>
      <c r="L1983" t="str">
        <f t="shared" si="792"/>
        <v>40410400</v>
      </c>
      <c r="M1983" t="str">
        <f t="shared" si="793"/>
        <v>A8C5000040410400</v>
      </c>
      <c r="N1983" t="str">
        <f t="shared" si="794"/>
        <v>A8C5=浓</v>
      </c>
      <c r="P1983" s="2" t="s">
        <v>8393</v>
      </c>
      <c r="Q1983" s="2" t="s">
        <v>7558</v>
      </c>
      <c r="R1983" t="str">
        <f t="shared" si="795"/>
        <v>CDC2=峦</v>
      </c>
    </row>
    <row r="1984" spans="1:18">
      <c r="A1984" s="2" t="s">
        <v>8394</v>
      </c>
      <c r="B1984" s="2" t="s">
        <v>8395</v>
      </c>
      <c r="C1984">
        <f t="shared" si="800"/>
        <v>2310</v>
      </c>
      <c r="D1984">
        <f t="shared" si="787"/>
        <v>2054</v>
      </c>
      <c r="E1984">
        <f t="shared" si="788"/>
        <v>2048</v>
      </c>
      <c r="F1984">
        <f t="shared" si="789"/>
        <v>262528</v>
      </c>
      <c r="G1984" t="str">
        <f t="shared" si="790"/>
        <v>00044180</v>
      </c>
      <c r="H1984" t="str">
        <f t="shared" si="807"/>
        <v>C5A9</v>
      </c>
      <c r="I1984" t="str">
        <f t="shared" si="808"/>
        <v/>
      </c>
      <c r="J1984" t="s">
        <v>8396</v>
      </c>
      <c r="K1984" t="str">
        <f t="shared" si="791"/>
        <v>A9C50000</v>
      </c>
      <c r="L1984" t="str">
        <f t="shared" si="792"/>
        <v>80410400</v>
      </c>
      <c r="M1984" t="str">
        <f t="shared" si="793"/>
        <v>A9C5000080410400</v>
      </c>
      <c r="N1984" t="str">
        <f t="shared" si="794"/>
        <v>A9C5=农</v>
      </c>
      <c r="P1984" s="2" t="s">
        <v>8397</v>
      </c>
      <c r="Q1984" s="2" t="s">
        <v>7562</v>
      </c>
      <c r="R1984" t="str">
        <f t="shared" si="795"/>
        <v>CEC2=挛</v>
      </c>
    </row>
    <row r="1985" spans="1:18">
      <c r="A1985" s="2" t="s">
        <v>8398</v>
      </c>
      <c r="B1985" s="2" t="s">
        <v>8399</v>
      </c>
      <c r="C1985">
        <f t="shared" si="800"/>
        <v>2311</v>
      </c>
      <c r="D1985">
        <f t="shared" si="787"/>
        <v>2055</v>
      </c>
      <c r="E1985">
        <f t="shared" si="788"/>
        <v>2048</v>
      </c>
      <c r="F1985">
        <f t="shared" si="789"/>
        <v>262592</v>
      </c>
      <c r="G1985" t="str">
        <f t="shared" si="790"/>
        <v>000441C0</v>
      </c>
      <c r="H1985" t="str">
        <f t="shared" si="807"/>
        <v>C5AA</v>
      </c>
      <c r="I1985" t="str">
        <f t="shared" si="808"/>
        <v/>
      </c>
      <c r="J1985" t="s">
        <v>8400</v>
      </c>
      <c r="K1985" t="str">
        <f t="shared" si="791"/>
        <v>AAC50000</v>
      </c>
      <c r="L1985" t="str">
        <f t="shared" si="792"/>
        <v>C0410400</v>
      </c>
      <c r="M1985" t="str">
        <f t="shared" si="793"/>
        <v>AAC50000C0410400</v>
      </c>
      <c r="N1985" t="str">
        <f t="shared" si="794"/>
        <v>AAC5=弄</v>
      </c>
      <c r="P1985" s="2" t="s">
        <v>8401</v>
      </c>
      <c r="Q1985" s="2" t="s">
        <v>7566</v>
      </c>
      <c r="R1985" t="str">
        <f t="shared" si="795"/>
        <v>CFC2=孪</v>
      </c>
    </row>
    <row r="1986" spans="1:18">
      <c r="A1986" s="2" t="s">
        <v>8402</v>
      </c>
      <c r="B1986" s="2" t="s">
        <v>8403</v>
      </c>
      <c r="C1986">
        <f t="shared" si="800"/>
        <v>2312</v>
      </c>
      <c r="D1986">
        <f t="shared" si="787"/>
        <v>2056</v>
      </c>
      <c r="E1986">
        <f t="shared" si="788"/>
        <v>2048</v>
      </c>
      <c r="F1986">
        <f t="shared" si="789"/>
        <v>262656</v>
      </c>
      <c r="G1986" t="str">
        <f t="shared" si="790"/>
        <v>00044200</v>
      </c>
      <c r="H1986" t="str">
        <f t="shared" si="807"/>
        <v>C5AB</v>
      </c>
      <c r="I1986" t="str">
        <f t="shared" si="808"/>
        <v/>
      </c>
      <c r="J1986" t="s">
        <v>8404</v>
      </c>
      <c r="K1986" t="str">
        <f t="shared" si="791"/>
        <v>ABC50000</v>
      </c>
      <c r="L1986" t="str">
        <f t="shared" si="792"/>
        <v>00420400</v>
      </c>
      <c r="M1986" t="str">
        <f t="shared" si="793"/>
        <v>ABC5000000420400</v>
      </c>
      <c r="N1986" t="str">
        <f t="shared" si="794"/>
        <v>ABC5=奴</v>
      </c>
      <c r="P1986" s="2" t="s">
        <v>8405</v>
      </c>
      <c r="Q1986" s="2" t="s">
        <v>7569</v>
      </c>
      <c r="R1986" t="str">
        <f t="shared" si="795"/>
        <v>D0C2=滦</v>
      </c>
    </row>
    <row r="1987" spans="1:18">
      <c r="A1987" s="2" t="s">
        <v>8406</v>
      </c>
      <c r="B1987" s="2" t="s">
        <v>8407</v>
      </c>
      <c r="C1987">
        <f t="shared" si="800"/>
        <v>2313</v>
      </c>
      <c r="D1987">
        <f t="shared" ref="D1987:D2050" si="809">C1987-256</f>
        <v>2057</v>
      </c>
      <c r="E1987">
        <f t="shared" ref="E1987:E2050" si="810">INT(D1987/16)*16</f>
        <v>2048</v>
      </c>
      <c r="F1987">
        <f t="shared" ref="F1987:F2050" si="811">(D1987+E1987)*64</f>
        <v>262720</v>
      </c>
      <c r="G1987" t="str">
        <f t="shared" ref="G1987:G2050" si="812">DEC2HEX(F1987+16384,8)</f>
        <v>00044240</v>
      </c>
      <c r="H1987" t="str">
        <f t="shared" ref="H1987:H1996" si="813">MID($H$1,(ROW()-2)*4+1,4)</f>
        <v>C5AC</v>
      </c>
      <c r="I1987" t="str">
        <f t="shared" si="808"/>
        <v/>
      </c>
      <c r="J1987" t="s">
        <v>8408</v>
      </c>
      <c r="K1987" t="str">
        <f t="shared" ref="K1987:K2050" si="814">MID(J1987,3,2)&amp;MID(J1987,1,2)&amp;"0000"</f>
        <v>ACC50000</v>
      </c>
      <c r="L1987" t="str">
        <f t="shared" ref="L1987:L2050" si="815">MID(G1987,7,2)&amp;MID(G1987,5,2)&amp;MID(G1987,3,2)&amp;MID(G1987,1,2)</f>
        <v>40420400</v>
      </c>
      <c r="M1987" t="str">
        <f t="shared" ref="M1987:M2050" si="816">K1987&amp;L1987</f>
        <v>ACC5000040420400</v>
      </c>
      <c r="N1987" t="str">
        <f t="shared" ref="N1987:N2050" si="817">MID(J1987,3,2)&amp;MID(J1987,1,2)&amp;"="&amp;A1987</f>
        <v>ACC5=努</v>
      </c>
      <c r="P1987" s="2" t="s">
        <v>8409</v>
      </c>
      <c r="Q1987" s="2" t="s">
        <v>7573</v>
      </c>
      <c r="R1987" t="str">
        <f t="shared" ref="R1987:R2050" si="818">P1987&amp;"="&amp;Q1987</f>
        <v>D1C2=卵</v>
      </c>
    </row>
    <row r="1988" spans="1:18">
      <c r="A1988" s="2" t="s">
        <v>8410</v>
      </c>
      <c r="B1988" s="2" t="s">
        <v>8411</v>
      </c>
      <c r="C1988">
        <f t="shared" si="800"/>
        <v>2314</v>
      </c>
      <c r="D1988">
        <f t="shared" si="809"/>
        <v>2058</v>
      </c>
      <c r="E1988">
        <f t="shared" si="810"/>
        <v>2048</v>
      </c>
      <c r="F1988">
        <f t="shared" si="811"/>
        <v>262784</v>
      </c>
      <c r="G1988" t="str">
        <f t="shared" si="812"/>
        <v>00044280</v>
      </c>
      <c r="H1988" t="str">
        <f t="shared" si="813"/>
        <v>C5AD</v>
      </c>
      <c r="I1988" t="str">
        <f t="shared" si="808"/>
        <v/>
      </c>
      <c r="J1988" t="s">
        <v>8412</v>
      </c>
      <c r="K1988" t="str">
        <f t="shared" si="814"/>
        <v>ADC50000</v>
      </c>
      <c r="L1988" t="str">
        <f t="shared" si="815"/>
        <v>80420400</v>
      </c>
      <c r="M1988" t="str">
        <f t="shared" si="816"/>
        <v>ADC5000080420400</v>
      </c>
      <c r="N1988" t="str">
        <f t="shared" si="817"/>
        <v>ADC5=怒</v>
      </c>
      <c r="P1988" s="2" t="s">
        <v>8413</v>
      </c>
      <c r="Q1988" s="2" t="s">
        <v>7577</v>
      </c>
      <c r="R1988" t="str">
        <f t="shared" si="818"/>
        <v>D2C2=乱</v>
      </c>
    </row>
    <row r="1989" spans="1:18">
      <c r="A1989" s="2" t="s">
        <v>8414</v>
      </c>
      <c r="B1989" s="2" t="s">
        <v>8415</v>
      </c>
      <c r="C1989">
        <f t="shared" si="800"/>
        <v>2315</v>
      </c>
      <c r="D1989">
        <f t="shared" si="809"/>
        <v>2059</v>
      </c>
      <c r="E1989">
        <f t="shared" si="810"/>
        <v>2048</v>
      </c>
      <c r="F1989">
        <f t="shared" si="811"/>
        <v>262848</v>
      </c>
      <c r="G1989" t="str">
        <f t="shared" si="812"/>
        <v>000442C0</v>
      </c>
      <c r="H1989" t="str">
        <f t="shared" si="813"/>
        <v>C5AE</v>
      </c>
      <c r="I1989" t="str">
        <f t="shared" si="808"/>
        <v/>
      </c>
      <c r="J1989" t="s">
        <v>8416</v>
      </c>
      <c r="K1989" t="str">
        <f t="shared" si="814"/>
        <v>AEC50000</v>
      </c>
      <c r="L1989" t="str">
        <f t="shared" si="815"/>
        <v>C0420400</v>
      </c>
      <c r="M1989" t="str">
        <f t="shared" si="816"/>
        <v>AEC50000C0420400</v>
      </c>
      <c r="N1989" t="str">
        <f t="shared" si="817"/>
        <v>AEC5=女</v>
      </c>
      <c r="P1989" s="2" t="s">
        <v>8417</v>
      </c>
      <c r="Q1989" s="2" t="s">
        <v>7581</v>
      </c>
      <c r="R1989" t="str">
        <f t="shared" si="818"/>
        <v>D3C2=掠</v>
      </c>
    </row>
    <row r="1990" spans="1:18">
      <c r="A1990" s="2" t="s">
        <v>8418</v>
      </c>
      <c r="B1990" s="2" t="s">
        <v>8419</v>
      </c>
      <c r="C1990">
        <f t="shared" si="800"/>
        <v>2316</v>
      </c>
      <c r="D1990">
        <f t="shared" si="809"/>
        <v>2060</v>
      </c>
      <c r="E1990">
        <f t="shared" si="810"/>
        <v>2048</v>
      </c>
      <c r="F1990">
        <f t="shared" si="811"/>
        <v>262912</v>
      </c>
      <c r="G1990" t="str">
        <f t="shared" si="812"/>
        <v>00044300</v>
      </c>
      <c r="H1990" t="str">
        <f t="shared" si="813"/>
        <v>C5AF</v>
      </c>
      <c r="I1990" t="str">
        <f t="shared" si="808"/>
        <v/>
      </c>
      <c r="J1990" t="s">
        <v>8420</v>
      </c>
      <c r="K1990" t="str">
        <f t="shared" si="814"/>
        <v>AFC50000</v>
      </c>
      <c r="L1990" t="str">
        <f t="shared" si="815"/>
        <v>00430400</v>
      </c>
      <c r="M1990" t="str">
        <f t="shared" si="816"/>
        <v>AFC5000000430400</v>
      </c>
      <c r="N1990" t="str">
        <f t="shared" si="817"/>
        <v>AFC5=暖</v>
      </c>
      <c r="P1990" s="2" t="s">
        <v>8421</v>
      </c>
      <c r="Q1990" s="2" t="s">
        <v>7583</v>
      </c>
      <c r="R1990" t="str">
        <f t="shared" si="818"/>
        <v>D4C2=略</v>
      </c>
    </row>
    <row r="1991" spans="1:18">
      <c r="A1991" s="2" t="s">
        <v>8422</v>
      </c>
      <c r="B1991" s="2" t="s">
        <v>8423</v>
      </c>
      <c r="C1991">
        <f t="shared" si="800"/>
        <v>2317</v>
      </c>
      <c r="D1991">
        <f t="shared" si="809"/>
        <v>2061</v>
      </c>
      <c r="E1991">
        <f t="shared" si="810"/>
        <v>2048</v>
      </c>
      <c r="F1991">
        <f t="shared" si="811"/>
        <v>262976</v>
      </c>
      <c r="G1991" t="str">
        <f t="shared" si="812"/>
        <v>00044340</v>
      </c>
      <c r="H1991" t="str">
        <f t="shared" si="813"/>
        <v>C5B0</v>
      </c>
      <c r="I1991" t="str">
        <f t="shared" ref="I1991:I2000" si="819">MID($I$1,(ROW()-2)*4+1,4)</f>
        <v/>
      </c>
      <c r="J1991" t="s">
        <v>2065</v>
      </c>
      <c r="K1991" t="str">
        <f t="shared" si="814"/>
        <v>B0C50000</v>
      </c>
      <c r="L1991" t="str">
        <f t="shared" si="815"/>
        <v>40430400</v>
      </c>
      <c r="M1991" t="str">
        <f t="shared" si="816"/>
        <v>B0C5000040430400</v>
      </c>
      <c r="N1991" t="str">
        <f t="shared" si="817"/>
        <v>B0C5=虐</v>
      </c>
      <c r="P1991" s="2" t="s">
        <v>8424</v>
      </c>
      <c r="Q1991" s="2" t="s">
        <v>7586</v>
      </c>
      <c r="R1991" t="str">
        <f t="shared" si="818"/>
        <v>D5C2=抡</v>
      </c>
    </row>
    <row r="1992" spans="1:18">
      <c r="A1992" s="2" t="s">
        <v>8425</v>
      </c>
      <c r="B1992" s="2" t="s">
        <v>8426</v>
      </c>
      <c r="C1992">
        <f t="shared" si="800"/>
        <v>2318</v>
      </c>
      <c r="D1992">
        <f t="shared" si="809"/>
        <v>2062</v>
      </c>
      <c r="E1992">
        <f t="shared" si="810"/>
        <v>2048</v>
      </c>
      <c r="F1992">
        <f t="shared" si="811"/>
        <v>263040</v>
      </c>
      <c r="G1992" t="str">
        <f t="shared" si="812"/>
        <v>00044380</v>
      </c>
      <c r="H1992" t="str">
        <f t="shared" si="813"/>
        <v>C5B1</v>
      </c>
      <c r="I1992" t="str">
        <f t="shared" si="819"/>
        <v/>
      </c>
      <c r="J1992" t="s">
        <v>2595</v>
      </c>
      <c r="K1992" t="str">
        <f t="shared" si="814"/>
        <v>B1C50000</v>
      </c>
      <c r="L1992" t="str">
        <f t="shared" si="815"/>
        <v>80430400</v>
      </c>
      <c r="M1992" t="str">
        <f t="shared" si="816"/>
        <v>B1C5000080430400</v>
      </c>
      <c r="N1992" t="str">
        <f t="shared" si="817"/>
        <v>B1C5=疟</v>
      </c>
      <c r="P1992" s="2" t="s">
        <v>8427</v>
      </c>
      <c r="Q1992" s="2" t="s">
        <v>7590</v>
      </c>
      <c r="R1992" t="str">
        <f t="shared" si="818"/>
        <v>D6C2=轮</v>
      </c>
    </row>
    <row r="1993" spans="1:18">
      <c r="A1993" s="2" t="s">
        <v>8428</v>
      </c>
      <c r="B1993" s="2" t="s">
        <v>8429</v>
      </c>
      <c r="C1993">
        <f t="shared" si="800"/>
        <v>2319</v>
      </c>
      <c r="D1993">
        <f t="shared" si="809"/>
        <v>2063</v>
      </c>
      <c r="E1993">
        <f t="shared" si="810"/>
        <v>2048</v>
      </c>
      <c r="F1993">
        <f t="shared" si="811"/>
        <v>263104</v>
      </c>
      <c r="G1993" t="str">
        <f t="shared" si="812"/>
        <v>000443C0</v>
      </c>
      <c r="H1993" t="str">
        <f t="shared" si="813"/>
        <v>C5B2</v>
      </c>
      <c r="I1993" t="str">
        <f t="shared" si="819"/>
        <v/>
      </c>
      <c r="J1993" t="s">
        <v>3029</v>
      </c>
      <c r="K1993" t="str">
        <f t="shared" si="814"/>
        <v>B2C50000</v>
      </c>
      <c r="L1993" t="str">
        <f t="shared" si="815"/>
        <v>C0430400</v>
      </c>
      <c r="M1993" t="str">
        <f t="shared" si="816"/>
        <v>B2C50000C0430400</v>
      </c>
      <c r="N1993" t="str">
        <f t="shared" si="817"/>
        <v>B2C5=挪</v>
      </c>
      <c r="P1993" s="2" t="s">
        <v>8430</v>
      </c>
      <c r="Q1993" s="2" t="s">
        <v>7594</v>
      </c>
      <c r="R1993" t="str">
        <f t="shared" si="818"/>
        <v>D7C2=伦</v>
      </c>
    </row>
    <row r="1994" spans="1:18">
      <c r="A1994" s="2" t="s">
        <v>8431</v>
      </c>
      <c r="B1994" s="2" t="s">
        <v>8432</v>
      </c>
      <c r="C1994">
        <f t="shared" si="800"/>
        <v>2320</v>
      </c>
      <c r="D1994">
        <f t="shared" si="809"/>
        <v>2064</v>
      </c>
      <c r="E1994">
        <f t="shared" si="810"/>
        <v>2064</v>
      </c>
      <c r="F1994">
        <f t="shared" si="811"/>
        <v>264192</v>
      </c>
      <c r="G1994" t="str">
        <f t="shared" si="812"/>
        <v>00044800</v>
      </c>
      <c r="H1994" t="str">
        <f t="shared" si="813"/>
        <v>C5B3</v>
      </c>
      <c r="I1994" t="str">
        <f t="shared" si="819"/>
        <v/>
      </c>
      <c r="J1994" t="s">
        <v>3383</v>
      </c>
      <c r="K1994" t="str">
        <f t="shared" si="814"/>
        <v>B3C50000</v>
      </c>
      <c r="L1994" t="str">
        <f t="shared" si="815"/>
        <v>00480400</v>
      </c>
      <c r="M1994" t="str">
        <f t="shared" si="816"/>
        <v>B3C5000000480400</v>
      </c>
      <c r="N1994" t="str">
        <f t="shared" si="817"/>
        <v>B3C5=懦</v>
      </c>
      <c r="P1994" s="2" t="s">
        <v>8433</v>
      </c>
      <c r="Q1994" s="2" t="s">
        <v>7598</v>
      </c>
      <c r="R1994" t="str">
        <f t="shared" si="818"/>
        <v>D8C2=仑</v>
      </c>
    </row>
    <row r="1995" spans="1:18">
      <c r="A1995" s="2" t="s">
        <v>8434</v>
      </c>
      <c r="B1995" s="2" t="s">
        <v>8435</v>
      </c>
      <c r="C1995">
        <f t="shared" si="800"/>
        <v>2321</v>
      </c>
      <c r="D1995">
        <f t="shared" si="809"/>
        <v>2065</v>
      </c>
      <c r="E1995">
        <f t="shared" si="810"/>
        <v>2064</v>
      </c>
      <c r="F1995">
        <f t="shared" si="811"/>
        <v>264256</v>
      </c>
      <c r="G1995" t="str">
        <f t="shared" si="812"/>
        <v>00044840</v>
      </c>
      <c r="H1995" t="str">
        <f t="shared" si="813"/>
        <v>C5B4</v>
      </c>
      <c r="I1995" t="str">
        <f t="shared" si="819"/>
        <v/>
      </c>
      <c r="J1995" t="s">
        <v>1120</v>
      </c>
      <c r="K1995" t="str">
        <f t="shared" si="814"/>
        <v>B4C50000</v>
      </c>
      <c r="L1995" t="str">
        <f t="shared" si="815"/>
        <v>40480400</v>
      </c>
      <c r="M1995" t="str">
        <f t="shared" si="816"/>
        <v>B4C5000040480400</v>
      </c>
      <c r="N1995" t="str">
        <f t="shared" si="817"/>
        <v>B4C5=糯</v>
      </c>
      <c r="P1995" s="2" t="s">
        <v>8436</v>
      </c>
      <c r="Q1995" s="2" t="s">
        <v>7602</v>
      </c>
      <c r="R1995" t="str">
        <f t="shared" si="818"/>
        <v>D9C2=沦</v>
      </c>
    </row>
    <row r="1996" spans="1:18">
      <c r="A1996" s="2" t="s">
        <v>8437</v>
      </c>
      <c r="B1996" s="2" t="s">
        <v>8438</v>
      </c>
      <c r="C1996">
        <f t="shared" si="800"/>
        <v>2322</v>
      </c>
      <c r="D1996">
        <f t="shared" si="809"/>
        <v>2066</v>
      </c>
      <c r="E1996">
        <f t="shared" si="810"/>
        <v>2064</v>
      </c>
      <c r="F1996">
        <f t="shared" si="811"/>
        <v>264320</v>
      </c>
      <c r="G1996" t="str">
        <f t="shared" si="812"/>
        <v>00044880</v>
      </c>
      <c r="H1996" t="str">
        <f t="shared" si="813"/>
        <v>C5B5</v>
      </c>
      <c r="I1996" t="str">
        <f t="shared" si="819"/>
        <v/>
      </c>
      <c r="J1996" t="s">
        <v>4071</v>
      </c>
      <c r="K1996" t="str">
        <f t="shared" si="814"/>
        <v>B5C50000</v>
      </c>
      <c r="L1996" t="str">
        <f t="shared" si="815"/>
        <v>80480400</v>
      </c>
      <c r="M1996" t="str">
        <f t="shared" si="816"/>
        <v>B5C5000080480400</v>
      </c>
      <c r="N1996" t="str">
        <f t="shared" si="817"/>
        <v>B5C5=诺</v>
      </c>
      <c r="P1996" s="2" t="s">
        <v>8439</v>
      </c>
      <c r="Q1996" s="2" t="s">
        <v>7606</v>
      </c>
      <c r="R1996" t="str">
        <f t="shared" si="818"/>
        <v>DAC2=纶</v>
      </c>
    </row>
    <row r="1997" spans="1:18">
      <c r="A1997" s="2" t="s">
        <v>8440</v>
      </c>
      <c r="B1997" s="2" t="s">
        <v>8441</v>
      </c>
      <c r="C1997">
        <f t="shared" si="800"/>
        <v>2323</v>
      </c>
      <c r="D1997">
        <f t="shared" si="809"/>
        <v>2067</v>
      </c>
      <c r="E1997">
        <f t="shared" si="810"/>
        <v>2064</v>
      </c>
      <c r="F1997">
        <f t="shared" si="811"/>
        <v>264384</v>
      </c>
      <c r="G1997" t="str">
        <f t="shared" si="812"/>
        <v>000448C0</v>
      </c>
      <c r="H1997" t="str">
        <f t="shared" ref="H1997:H2006" si="820">MID($H$1,(ROW()-2)*4+1,4)</f>
        <v>C5B6</v>
      </c>
      <c r="I1997" t="str">
        <f t="shared" si="819"/>
        <v/>
      </c>
      <c r="J1997" t="s">
        <v>4415</v>
      </c>
      <c r="K1997" t="str">
        <f t="shared" si="814"/>
        <v>B6C50000</v>
      </c>
      <c r="L1997" t="str">
        <f t="shared" si="815"/>
        <v>C0480400</v>
      </c>
      <c r="M1997" t="str">
        <f t="shared" si="816"/>
        <v>B6C50000C0480400</v>
      </c>
      <c r="N1997" t="str">
        <f t="shared" si="817"/>
        <v>B6C5=哦</v>
      </c>
      <c r="P1997" s="2" t="s">
        <v>8442</v>
      </c>
      <c r="Q1997" s="2" t="s">
        <v>7610</v>
      </c>
      <c r="R1997" t="str">
        <f t="shared" si="818"/>
        <v>DBC2=论</v>
      </c>
    </row>
    <row r="1998" spans="1:18">
      <c r="A1998" s="2" t="s">
        <v>1920</v>
      </c>
      <c r="B1998" s="2" t="s">
        <v>8443</v>
      </c>
      <c r="C1998">
        <f t="shared" si="800"/>
        <v>2324</v>
      </c>
      <c r="D1998">
        <f t="shared" si="809"/>
        <v>2068</v>
      </c>
      <c r="E1998">
        <f t="shared" si="810"/>
        <v>2064</v>
      </c>
      <c r="F1998">
        <f t="shared" si="811"/>
        <v>264448</v>
      </c>
      <c r="G1998" t="str">
        <f t="shared" si="812"/>
        <v>00044900</v>
      </c>
      <c r="H1998" t="str">
        <f t="shared" si="820"/>
        <v>C5B7</v>
      </c>
      <c r="I1998" t="str">
        <f t="shared" si="819"/>
        <v/>
      </c>
      <c r="J1998" t="s">
        <v>4752</v>
      </c>
      <c r="K1998" t="str">
        <f t="shared" si="814"/>
        <v>B7C50000</v>
      </c>
      <c r="L1998" t="str">
        <f t="shared" si="815"/>
        <v>00490400</v>
      </c>
      <c r="M1998" t="str">
        <f t="shared" si="816"/>
        <v>B7C5000000490400</v>
      </c>
      <c r="N1998" t="str">
        <f t="shared" si="817"/>
        <v>B7C5=欧</v>
      </c>
      <c r="P1998" s="2" t="s">
        <v>8444</v>
      </c>
      <c r="Q1998" s="2" t="s">
        <v>7614</v>
      </c>
      <c r="R1998" t="str">
        <f t="shared" si="818"/>
        <v>DCC2=萝</v>
      </c>
    </row>
    <row r="1999" spans="1:18">
      <c r="A1999" s="2" t="s">
        <v>1925</v>
      </c>
      <c r="B1999" s="2" t="s">
        <v>8445</v>
      </c>
      <c r="C1999">
        <f t="shared" si="800"/>
        <v>2325</v>
      </c>
      <c r="D1999">
        <f t="shared" si="809"/>
        <v>2069</v>
      </c>
      <c r="E1999">
        <f t="shared" si="810"/>
        <v>2064</v>
      </c>
      <c r="F1999">
        <f t="shared" si="811"/>
        <v>264512</v>
      </c>
      <c r="G1999" t="str">
        <f t="shared" si="812"/>
        <v>00044940</v>
      </c>
      <c r="H1999" t="str">
        <f t="shared" si="820"/>
        <v>C5B8</v>
      </c>
      <c r="I1999" t="str">
        <f t="shared" si="819"/>
        <v/>
      </c>
      <c r="J1999" t="s">
        <v>5090</v>
      </c>
      <c r="K1999" t="str">
        <f t="shared" si="814"/>
        <v>B8C50000</v>
      </c>
      <c r="L1999" t="str">
        <f t="shared" si="815"/>
        <v>40490400</v>
      </c>
      <c r="M1999" t="str">
        <f t="shared" si="816"/>
        <v>B8C5000040490400</v>
      </c>
      <c r="N1999" t="str">
        <f t="shared" si="817"/>
        <v>B8C5=鸥</v>
      </c>
      <c r="P1999" s="2" t="s">
        <v>8446</v>
      </c>
      <c r="Q1999" s="2" t="s">
        <v>7618</v>
      </c>
      <c r="R1999" t="str">
        <f t="shared" si="818"/>
        <v>DDC2=螺</v>
      </c>
    </row>
    <row r="2000" spans="1:18">
      <c r="A2000" s="2" t="s">
        <v>8447</v>
      </c>
      <c r="B2000" s="2" t="s">
        <v>8448</v>
      </c>
      <c r="C2000">
        <f t="shared" si="800"/>
        <v>2326</v>
      </c>
      <c r="D2000">
        <f t="shared" si="809"/>
        <v>2070</v>
      </c>
      <c r="E2000">
        <f t="shared" si="810"/>
        <v>2064</v>
      </c>
      <c r="F2000">
        <f t="shared" si="811"/>
        <v>264576</v>
      </c>
      <c r="G2000" t="str">
        <f t="shared" si="812"/>
        <v>00044980</v>
      </c>
      <c r="H2000" t="str">
        <f t="shared" si="820"/>
        <v>C5B9</v>
      </c>
      <c r="I2000" t="str">
        <f t="shared" si="819"/>
        <v/>
      </c>
      <c r="J2000" t="s">
        <v>1341</v>
      </c>
      <c r="K2000" t="str">
        <f t="shared" si="814"/>
        <v>B9C50000</v>
      </c>
      <c r="L2000" t="str">
        <f t="shared" si="815"/>
        <v>80490400</v>
      </c>
      <c r="M2000" t="str">
        <f t="shared" si="816"/>
        <v>B9C5000080490400</v>
      </c>
      <c r="N2000" t="str">
        <f t="shared" si="817"/>
        <v>B9C5=殴</v>
      </c>
      <c r="P2000" s="2" t="s">
        <v>1761</v>
      </c>
      <c r="Q2000" s="2" t="s">
        <v>1762</v>
      </c>
      <c r="R2000" t="str">
        <f t="shared" si="818"/>
        <v>DEC2=罗</v>
      </c>
    </row>
    <row r="2001" spans="1:18">
      <c r="A2001" s="2" t="s">
        <v>8449</v>
      </c>
      <c r="B2001" s="2" t="s">
        <v>8450</v>
      </c>
      <c r="C2001">
        <f t="shared" si="800"/>
        <v>2327</v>
      </c>
      <c r="D2001">
        <f t="shared" si="809"/>
        <v>2071</v>
      </c>
      <c r="E2001">
        <f t="shared" si="810"/>
        <v>2064</v>
      </c>
      <c r="F2001">
        <f t="shared" si="811"/>
        <v>264640</v>
      </c>
      <c r="G2001" t="str">
        <f t="shared" si="812"/>
        <v>000449C0</v>
      </c>
      <c r="H2001" t="str">
        <f t="shared" si="820"/>
        <v>C5BA</v>
      </c>
      <c r="I2001" t="str">
        <f t="shared" ref="I2001:I2010" si="821">MID($I$1,(ROW()-2)*4+1,4)</f>
        <v/>
      </c>
      <c r="J2001" t="s">
        <v>5758</v>
      </c>
      <c r="K2001" t="str">
        <f t="shared" si="814"/>
        <v>BAC50000</v>
      </c>
      <c r="L2001" t="str">
        <f t="shared" si="815"/>
        <v>C0490400</v>
      </c>
      <c r="M2001" t="str">
        <f t="shared" si="816"/>
        <v>BAC50000C0490400</v>
      </c>
      <c r="N2001" t="str">
        <f t="shared" si="817"/>
        <v>BAC5=藕</v>
      </c>
      <c r="P2001" s="2" t="s">
        <v>8451</v>
      </c>
      <c r="Q2001" s="2" t="s">
        <v>7625</v>
      </c>
      <c r="R2001" t="str">
        <f t="shared" si="818"/>
        <v>DFC2=逻</v>
      </c>
    </row>
    <row r="2002" spans="1:18">
      <c r="A2002" s="2" t="s">
        <v>8452</v>
      </c>
      <c r="B2002" s="2" t="s">
        <v>8453</v>
      </c>
      <c r="C2002">
        <f t="shared" si="800"/>
        <v>2328</v>
      </c>
      <c r="D2002">
        <f t="shared" si="809"/>
        <v>2072</v>
      </c>
      <c r="E2002">
        <f t="shared" si="810"/>
        <v>2064</v>
      </c>
      <c r="F2002">
        <f t="shared" si="811"/>
        <v>264704</v>
      </c>
      <c r="G2002" t="str">
        <f t="shared" si="812"/>
        <v>00044A00</v>
      </c>
      <c r="H2002" t="str">
        <f t="shared" si="820"/>
        <v>C5BB</v>
      </c>
      <c r="I2002" t="str">
        <f t="shared" si="821"/>
        <v/>
      </c>
      <c r="J2002" t="s">
        <v>6092</v>
      </c>
      <c r="K2002" t="str">
        <f t="shared" si="814"/>
        <v>BBC50000</v>
      </c>
      <c r="L2002" t="str">
        <f t="shared" si="815"/>
        <v>004A0400</v>
      </c>
      <c r="M2002" t="str">
        <f t="shared" si="816"/>
        <v>BBC50000004A0400</v>
      </c>
      <c r="N2002" t="str">
        <f t="shared" si="817"/>
        <v>BBC5=呕</v>
      </c>
      <c r="P2002" s="2" t="s">
        <v>8454</v>
      </c>
      <c r="Q2002" s="2" t="s">
        <v>7629</v>
      </c>
      <c r="R2002" t="str">
        <f t="shared" si="818"/>
        <v>E0C2=锣</v>
      </c>
    </row>
    <row r="2003" spans="1:18">
      <c r="A2003" s="2" t="s">
        <v>1930</v>
      </c>
      <c r="B2003" s="2" t="s">
        <v>8455</v>
      </c>
      <c r="C2003">
        <f t="shared" si="800"/>
        <v>2329</v>
      </c>
      <c r="D2003">
        <f t="shared" si="809"/>
        <v>2073</v>
      </c>
      <c r="E2003">
        <f t="shared" si="810"/>
        <v>2064</v>
      </c>
      <c r="F2003">
        <f t="shared" si="811"/>
        <v>264768</v>
      </c>
      <c r="G2003" t="str">
        <f t="shared" si="812"/>
        <v>00044A40</v>
      </c>
      <c r="H2003" t="str">
        <f t="shared" si="820"/>
        <v>C5BC</v>
      </c>
      <c r="I2003" t="str">
        <f t="shared" si="821"/>
        <v/>
      </c>
      <c r="J2003" t="s">
        <v>6422</v>
      </c>
      <c r="K2003" t="str">
        <f t="shared" si="814"/>
        <v>BCC50000</v>
      </c>
      <c r="L2003" t="str">
        <f t="shared" si="815"/>
        <v>404A0400</v>
      </c>
      <c r="M2003" t="str">
        <f t="shared" si="816"/>
        <v>BCC50000404A0400</v>
      </c>
      <c r="N2003" t="str">
        <f t="shared" si="817"/>
        <v>BCC5=偶</v>
      </c>
      <c r="P2003" s="2" t="s">
        <v>8456</v>
      </c>
      <c r="Q2003" s="2" t="s">
        <v>7633</v>
      </c>
      <c r="R2003" t="str">
        <f t="shared" si="818"/>
        <v>E1C2=箩</v>
      </c>
    </row>
    <row r="2004" spans="1:18">
      <c r="A2004" s="2" t="s">
        <v>8457</v>
      </c>
      <c r="B2004" s="2" t="s">
        <v>8458</v>
      </c>
      <c r="C2004">
        <f t="shared" si="800"/>
        <v>2330</v>
      </c>
      <c r="D2004">
        <f t="shared" si="809"/>
        <v>2074</v>
      </c>
      <c r="E2004">
        <f t="shared" si="810"/>
        <v>2064</v>
      </c>
      <c r="F2004">
        <f t="shared" si="811"/>
        <v>264832</v>
      </c>
      <c r="G2004" t="str">
        <f t="shared" si="812"/>
        <v>00044A80</v>
      </c>
      <c r="H2004" t="str">
        <f t="shared" si="820"/>
        <v>C5BD</v>
      </c>
      <c r="I2004" t="str">
        <f t="shared" si="821"/>
        <v/>
      </c>
      <c r="J2004" t="s">
        <v>6756</v>
      </c>
      <c r="K2004" t="str">
        <f t="shared" si="814"/>
        <v>BDC50000</v>
      </c>
      <c r="L2004" t="str">
        <f t="shared" si="815"/>
        <v>804A0400</v>
      </c>
      <c r="M2004" t="str">
        <f t="shared" si="816"/>
        <v>BDC50000804A0400</v>
      </c>
      <c r="N2004" t="str">
        <f t="shared" si="817"/>
        <v>BDC5=沤</v>
      </c>
      <c r="P2004" s="2" t="s">
        <v>8459</v>
      </c>
      <c r="Q2004" s="2" t="s">
        <v>7637</v>
      </c>
      <c r="R2004" t="str">
        <f t="shared" si="818"/>
        <v>E2C2=骡</v>
      </c>
    </row>
    <row r="2005" spans="1:18">
      <c r="A2005" s="2" t="s">
        <v>8460</v>
      </c>
      <c r="B2005" s="2" t="s">
        <v>8461</v>
      </c>
      <c r="C2005">
        <f t="shared" si="800"/>
        <v>2331</v>
      </c>
      <c r="D2005">
        <f t="shared" si="809"/>
        <v>2075</v>
      </c>
      <c r="E2005">
        <f t="shared" si="810"/>
        <v>2064</v>
      </c>
      <c r="F2005">
        <f t="shared" si="811"/>
        <v>264896</v>
      </c>
      <c r="G2005" t="str">
        <f t="shared" si="812"/>
        <v>00044AC0</v>
      </c>
      <c r="H2005" t="str">
        <f t="shared" si="820"/>
        <v>C5BE</v>
      </c>
      <c r="I2005" t="str">
        <f t="shared" si="821"/>
        <v/>
      </c>
      <c r="J2005" t="s">
        <v>1545</v>
      </c>
      <c r="K2005" t="str">
        <f t="shared" si="814"/>
        <v>BEC50000</v>
      </c>
      <c r="L2005" t="str">
        <f t="shared" si="815"/>
        <v>C04A0400</v>
      </c>
      <c r="M2005" t="str">
        <f t="shared" si="816"/>
        <v>BEC50000C04A0400</v>
      </c>
      <c r="N2005" t="str">
        <f t="shared" si="817"/>
        <v>BEC5=啪</v>
      </c>
      <c r="P2005" s="2" t="s">
        <v>8462</v>
      </c>
      <c r="Q2005" s="2" t="s">
        <v>7641</v>
      </c>
      <c r="R2005" t="str">
        <f t="shared" si="818"/>
        <v>E3C2=裸</v>
      </c>
    </row>
    <row r="2006" spans="1:18">
      <c r="A2006" s="2" t="s">
        <v>8463</v>
      </c>
      <c r="B2006" s="2" t="s">
        <v>8464</v>
      </c>
      <c r="C2006">
        <f t="shared" ref="C2006:C2069" si="822">HEX2DEC(B2006)-256</f>
        <v>2332</v>
      </c>
      <c r="D2006">
        <f t="shared" si="809"/>
        <v>2076</v>
      </c>
      <c r="E2006">
        <f t="shared" si="810"/>
        <v>2064</v>
      </c>
      <c r="F2006">
        <f t="shared" si="811"/>
        <v>264960</v>
      </c>
      <c r="G2006" t="str">
        <f t="shared" si="812"/>
        <v>00044B00</v>
      </c>
      <c r="H2006" t="str">
        <f t="shared" si="820"/>
        <v>C5BF</v>
      </c>
      <c r="I2006" t="str">
        <f t="shared" si="821"/>
        <v/>
      </c>
      <c r="J2006" t="s">
        <v>7406</v>
      </c>
      <c r="K2006" t="str">
        <f t="shared" si="814"/>
        <v>BFC50000</v>
      </c>
      <c r="L2006" t="str">
        <f t="shared" si="815"/>
        <v>004B0400</v>
      </c>
      <c r="M2006" t="str">
        <f t="shared" si="816"/>
        <v>BFC50000004B0400</v>
      </c>
      <c r="N2006" t="str">
        <f t="shared" si="817"/>
        <v>BFC5=趴</v>
      </c>
      <c r="P2006" s="2" t="s">
        <v>1767</v>
      </c>
      <c r="Q2006" s="2" t="s">
        <v>1768</v>
      </c>
      <c r="R2006" t="str">
        <f t="shared" si="818"/>
        <v>E4C2=落</v>
      </c>
    </row>
    <row r="2007" spans="1:18">
      <c r="A2007" s="2" t="s">
        <v>8465</v>
      </c>
      <c r="B2007" s="2" t="s">
        <v>8466</v>
      </c>
      <c r="C2007">
        <f t="shared" si="822"/>
        <v>2333</v>
      </c>
      <c r="D2007">
        <f t="shared" si="809"/>
        <v>2077</v>
      </c>
      <c r="E2007">
        <f t="shared" si="810"/>
        <v>2064</v>
      </c>
      <c r="F2007">
        <f t="shared" si="811"/>
        <v>265024</v>
      </c>
      <c r="G2007" t="str">
        <f t="shared" si="812"/>
        <v>00044B40</v>
      </c>
      <c r="H2007" t="str">
        <f t="shared" ref="H2007:H2016" si="823">MID($H$1,(ROW()-2)*4+1,4)</f>
        <v>C5C0</v>
      </c>
      <c r="I2007" t="str">
        <f t="shared" si="821"/>
        <v/>
      </c>
      <c r="J2007" t="s">
        <v>7728</v>
      </c>
      <c r="K2007" t="str">
        <f t="shared" si="814"/>
        <v>C0C50000</v>
      </c>
      <c r="L2007" t="str">
        <f t="shared" si="815"/>
        <v>404B0400</v>
      </c>
      <c r="M2007" t="str">
        <f t="shared" si="816"/>
        <v>C0C50000404B0400</v>
      </c>
      <c r="N2007" t="str">
        <f t="shared" si="817"/>
        <v>C0C5=爬</v>
      </c>
      <c r="P2007" s="2" t="s">
        <v>1773</v>
      </c>
      <c r="Q2007" s="2" t="s">
        <v>1774</v>
      </c>
      <c r="R2007" t="str">
        <f t="shared" si="818"/>
        <v>E5C2=洛</v>
      </c>
    </row>
    <row r="2008" spans="1:18">
      <c r="A2008" s="2" t="s">
        <v>8467</v>
      </c>
      <c r="B2008" s="2" t="s">
        <v>8468</v>
      </c>
      <c r="C2008">
        <f t="shared" si="822"/>
        <v>2334</v>
      </c>
      <c r="D2008">
        <f t="shared" si="809"/>
        <v>2078</v>
      </c>
      <c r="E2008">
        <f t="shared" si="810"/>
        <v>2064</v>
      </c>
      <c r="F2008">
        <f t="shared" si="811"/>
        <v>265088</v>
      </c>
      <c r="G2008" t="str">
        <f t="shared" si="812"/>
        <v>00044B80</v>
      </c>
      <c r="H2008" t="str">
        <f t="shared" si="823"/>
        <v>C5C1</v>
      </c>
      <c r="I2008" t="str">
        <f t="shared" si="821"/>
        <v/>
      </c>
      <c r="J2008" t="s">
        <v>8051</v>
      </c>
      <c r="K2008" t="str">
        <f t="shared" si="814"/>
        <v>C1C50000</v>
      </c>
      <c r="L2008" t="str">
        <f t="shared" si="815"/>
        <v>804B0400</v>
      </c>
      <c r="M2008" t="str">
        <f t="shared" si="816"/>
        <v>C1C50000804B0400</v>
      </c>
      <c r="N2008" t="str">
        <f t="shared" si="817"/>
        <v>C1C5=帕</v>
      </c>
      <c r="P2008" s="2" t="s">
        <v>8469</v>
      </c>
      <c r="Q2008" s="2" t="s">
        <v>7651</v>
      </c>
      <c r="R2008" t="str">
        <f t="shared" si="818"/>
        <v>E6C2=骆</v>
      </c>
    </row>
    <row r="2009" spans="1:18">
      <c r="A2009" s="2" t="s">
        <v>8470</v>
      </c>
      <c r="B2009" s="2" t="s">
        <v>8471</v>
      </c>
      <c r="C2009">
        <f t="shared" si="822"/>
        <v>2335</v>
      </c>
      <c r="D2009">
        <f t="shared" si="809"/>
        <v>2079</v>
      </c>
      <c r="E2009">
        <f t="shared" si="810"/>
        <v>2064</v>
      </c>
      <c r="F2009">
        <f t="shared" si="811"/>
        <v>265152</v>
      </c>
      <c r="G2009" t="str">
        <f t="shared" si="812"/>
        <v>00044BC0</v>
      </c>
      <c r="H2009" t="str">
        <f t="shared" si="823"/>
        <v>C5C2</v>
      </c>
      <c r="I2009" t="str">
        <f t="shared" si="821"/>
        <v/>
      </c>
      <c r="J2009" t="s">
        <v>8362</v>
      </c>
      <c r="K2009" t="str">
        <f t="shared" si="814"/>
        <v>C2C50000</v>
      </c>
      <c r="L2009" t="str">
        <f t="shared" si="815"/>
        <v>C04B0400</v>
      </c>
      <c r="M2009" t="str">
        <f t="shared" si="816"/>
        <v>C2C50000C04B0400</v>
      </c>
      <c r="N2009" t="str">
        <f t="shared" si="817"/>
        <v>C2C5=怕</v>
      </c>
      <c r="P2009" s="2" t="s">
        <v>8472</v>
      </c>
      <c r="Q2009" s="2" t="s">
        <v>7654</v>
      </c>
      <c r="R2009" t="str">
        <f t="shared" si="818"/>
        <v>E7C2=络</v>
      </c>
    </row>
    <row r="2010" spans="1:18">
      <c r="A2010" s="2" t="s">
        <v>8473</v>
      </c>
      <c r="B2010" s="2" t="s">
        <v>8474</v>
      </c>
      <c r="C2010">
        <f t="shared" si="822"/>
        <v>2336</v>
      </c>
      <c r="D2010">
        <f t="shared" si="809"/>
        <v>2080</v>
      </c>
      <c r="E2010">
        <f t="shared" si="810"/>
        <v>2080</v>
      </c>
      <c r="F2010">
        <f t="shared" si="811"/>
        <v>266240</v>
      </c>
      <c r="G2010" t="str">
        <f t="shared" si="812"/>
        <v>00045000</v>
      </c>
      <c r="H2010" t="str">
        <f t="shared" si="823"/>
        <v>C5C3</v>
      </c>
      <c r="I2010" t="str">
        <f t="shared" si="821"/>
        <v/>
      </c>
      <c r="J2010" t="s">
        <v>8475</v>
      </c>
      <c r="K2010" t="str">
        <f t="shared" si="814"/>
        <v>C3C50000</v>
      </c>
      <c r="L2010" t="str">
        <f t="shared" si="815"/>
        <v>00500400</v>
      </c>
      <c r="M2010" t="str">
        <f t="shared" si="816"/>
        <v>C3C5000000500400</v>
      </c>
      <c r="N2010" t="str">
        <f t="shared" si="817"/>
        <v>C3C5=琶</v>
      </c>
      <c r="P2010" s="2" t="s">
        <v>8476</v>
      </c>
      <c r="Q2010" s="2" t="s">
        <v>7658</v>
      </c>
      <c r="R2010" t="str">
        <f t="shared" si="818"/>
        <v>E8C2=妈</v>
      </c>
    </row>
    <row r="2011" spans="1:18">
      <c r="A2011" s="2" t="s">
        <v>1935</v>
      </c>
      <c r="B2011" s="2" t="s">
        <v>8477</v>
      </c>
      <c r="C2011">
        <f t="shared" si="822"/>
        <v>2337</v>
      </c>
      <c r="D2011">
        <f t="shared" si="809"/>
        <v>2081</v>
      </c>
      <c r="E2011">
        <f t="shared" si="810"/>
        <v>2080</v>
      </c>
      <c r="F2011">
        <f t="shared" si="811"/>
        <v>266304</v>
      </c>
      <c r="G2011" t="str">
        <f t="shared" si="812"/>
        <v>00045040</v>
      </c>
      <c r="H2011" t="str">
        <f t="shared" si="823"/>
        <v>C5C4</v>
      </c>
      <c r="I2011" t="str">
        <f t="shared" ref="I2011:I2020" si="824">MID($I$1,(ROW()-2)*4+1,4)</f>
        <v/>
      </c>
      <c r="J2011" t="s">
        <v>8478</v>
      </c>
      <c r="K2011" t="str">
        <f t="shared" si="814"/>
        <v>C4C50000</v>
      </c>
      <c r="L2011" t="str">
        <f t="shared" si="815"/>
        <v>40500400</v>
      </c>
      <c r="M2011" t="str">
        <f t="shared" si="816"/>
        <v>C4C5000040500400</v>
      </c>
      <c r="N2011" t="str">
        <f t="shared" si="817"/>
        <v>C4C5=拍</v>
      </c>
      <c r="P2011" s="2" t="s">
        <v>8479</v>
      </c>
      <c r="Q2011" s="2" t="s">
        <v>7662</v>
      </c>
      <c r="R2011" t="str">
        <f t="shared" si="818"/>
        <v>E9C2=麻</v>
      </c>
    </row>
    <row r="2012" spans="1:18">
      <c r="A2012" s="2" t="s">
        <v>8480</v>
      </c>
      <c r="B2012" s="2" t="s">
        <v>8481</v>
      </c>
      <c r="C2012">
        <f t="shared" si="822"/>
        <v>2338</v>
      </c>
      <c r="D2012">
        <f t="shared" si="809"/>
        <v>2082</v>
      </c>
      <c r="E2012">
        <f t="shared" si="810"/>
        <v>2080</v>
      </c>
      <c r="F2012">
        <f t="shared" si="811"/>
        <v>266368</v>
      </c>
      <c r="G2012" t="str">
        <f t="shared" si="812"/>
        <v>00045080</v>
      </c>
      <c r="H2012" t="str">
        <f t="shared" si="823"/>
        <v>C5C5</v>
      </c>
      <c r="I2012" t="str">
        <f t="shared" si="824"/>
        <v/>
      </c>
      <c r="J2012" t="s">
        <v>8482</v>
      </c>
      <c r="K2012" t="str">
        <f t="shared" si="814"/>
        <v>C5C50000</v>
      </c>
      <c r="L2012" t="str">
        <f t="shared" si="815"/>
        <v>80500400</v>
      </c>
      <c r="M2012" t="str">
        <f t="shared" si="816"/>
        <v>C5C5000080500400</v>
      </c>
      <c r="N2012" t="str">
        <f t="shared" si="817"/>
        <v>C5C5=排</v>
      </c>
      <c r="P2012" s="2" t="s">
        <v>1779</v>
      </c>
      <c r="Q2012" s="2" t="s">
        <v>1780</v>
      </c>
      <c r="R2012" t="str">
        <f t="shared" si="818"/>
        <v>EAC2=玛</v>
      </c>
    </row>
    <row r="2013" spans="1:18">
      <c r="A2013" s="2" t="s">
        <v>8483</v>
      </c>
      <c r="B2013" s="2" t="s">
        <v>8484</v>
      </c>
      <c r="C2013">
        <f t="shared" si="822"/>
        <v>2339</v>
      </c>
      <c r="D2013">
        <f t="shared" si="809"/>
        <v>2083</v>
      </c>
      <c r="E2013">
        <f t="shared" si="810"/>
        <v>2080</v>
      </c>
      <c r="F2013">
        <f t="shared" si="811"/>
        <v>266432</v>
      </c>
      <c r="G2013" t="str">
        <f t="shared" si="812"/>
        <v>000450C0</v>
      </c>
      <c r="H2013" t="str">
        <f t="shared" si="823"/>
        <v>C5C6</v>
      </c>
      <c r="I2013" t="str">
        <f t="shared" si="824"/>
        <v/>
      </c>
      <c r="J2013" t="s">
        <v>8485</v>
      </c>
      <c r="K2013" t="str">
        <f t="shared" si="814"/>
        <v>C6C50000</v>
      </c>
      <c r="L2013" t="str">
        <f t="shared" si="815"/>
        <v>C0500400</v>
      </c>
      <c r="M2013" t="str">
        <f t="shared" si="816"/>
        <v>C6C50000C0500400</v>
      </c>
      <c r="N2013" t="str">
        <f t="shared" si="817"/>
        <v>C6C5=牌</v>
      </c>
      <c r="P2013" s="2" t="s">
        <v>8486</v>
      </c>
      <c r="Q2013" s="2" t="s">
        <v>7667</v>
      </c>
      <c r="R2013" t="str">
        <f t="shared" si="818"/>
        <v>EBC2=码</v>
      </c>
    </row>
    <row r="2014" spans="1:18">
      <c r="A2014" s="2" t="s">
        <v>8487</v>
      </c>
      <c r="B2014" s="2" t="s">
        <v>8488</v>
      </c>
      <c r="C2014">
        <f t="shared" si="822"/>
        <v>2340</v>
      </c>
      <c r="D2014">
        <f t="shared" si="809"/>
        <v>2084</v>
      </c>
      <c r="E2014">
        <f t="shared" si="810"/>
        <v>2080</v>
      </c>
      <c r="F2014">
        <f t="shared" si="811"/>
        <v>266496</v>
      </c>
      <c r="G2014" t="str">
        <f t="shared" si="812"/>
        <v>00045100</v>
      </c>
      <c r="H2014" t="str">
        <f t="shared" si="823"/>
        <v>C5C7</v>
      </c>
      <c r="I2014" t="str">
        <f t="shared" si="824"/>
        <v/>
      </c>
      <c r="J2014" t="s">
        <v>8489</v>
      </c>
      <c r="K2014" t="str">
        <f t="shared" si="814"/>
        <v>C7C50000</v>
      </c>
      <c r="L2014" t="str">
        <f t="shared" si="815"/>
        <v>00510400</v>
      </c>
      <c r="M2014" t="str">
        <f t="shared" si="816"/>
        <v>C7C5000000510400</v>
      </c>
      <c r="N2014" t="str">
        <f t="shared" si="817"/>
        <v>C7C5=徘</v>
      </c>
      <c r="P2014" s="2" t="s">
        <v>8490</v>
      </c>
      <c r="Q2014" s="2" t="s">
        <v>7670</v>
      </c>
      <c r="R2014" t="str">
        <f t="shared" si="818"/>
        <v>ECC2=蚂</v>
      </c>
    </row>
    <row r="2015" spans="1:18">
      <c r="A2015" s="2" t="s">
        <v>8491</v>
      </c>
      <c r="B2015" s="2" t="s">
        <v>8492</v>
      </c>
      <c r="C2015">
        <f t="shared" si="822"/>
        <v>2341</v>
      </c>
      <c r="D2015">
        <f t="shared" si="809"/>
        <v>2085</v>
      </c>
      <c r="E2015">
        <f t="shared" si="810"/>
        <v>2080</v>
      </c>
      <c r="F2015">
        <f t="shared" si="811"/>
        <v>266560</v>
      </c>
      <c r="G2015" t="str">
        <f t="shared" si="812"/>
        <v>00045140</v>
      </c>
      <c r="H2015" t="str">
        <f t="shared" si="823"/>
        <v>C5C8</v>
      </c>
      <c r="I2015" t="str">
        <f t="shared" si="824"/>
        <v/>
      </c>
      <c r="J2015" t="s">
        <v>8493</v>
      </c>
      <c r="K2015" t="str">
        <f t="shared" si="814"/>
        <v>C8C50000</v>
      </c>
      <c r="L2015" t="str">
        <f t="shared" si="815"/>
        <v>40510400</v>
      </c>
      <c r="M2015" t="str">
        <f t="shared" si="816"/>
        <v>C8C5000040510400</v>
      </c>
      <c r="N2015" t="str">
        <f t="shared" si="817"/>
        <v>C8C5=湃</v>
      </c>
      <c r="P2015" s="2" t="s">
        <v>1785</v>
      </c>
      <c r="Q2015" s="2" t="s">
        <v>1786</v>
      </c>
      <c r="R2015" t="str">
        <f t="shared" si="818"/>
        <v>EDC2=马</v>
      </c>
    </row>
    <row r="2016" spans="1:18">
      <c r="A2016" s="2" t="s">
        <v>8494</v>
      </c>
      <c r="B2016" s="2" t="s">
        <v>8495</v>
      </c>
      <c r="C2016">
        <f t="shared" si="822"/>
        <v>2342</v>
      </c>
      <c r="D2016">
        <f t="shared" si="809"/>
        <v>2086</v>
      </c>
      <c r="E2016">
        <f t="shared" si="810"/>
        <v>2080</v>
      </c>
      <c r="F2016">
        <f t="shared" si="811"/>
        <v>266624</v>
      </c>
      <c r="G2016" t="str">
        <f t="shared" si="812"/>
        <v>00045180</v>
      </c>
      <c r="H2016" t="str">
        <f t="shared" si="823"/>
        <v>C5C9</v>
      </c>
      <c r="I2016" t="str">
        <f t="shared" si="824"/>
        <v/>
      </c>
      <c r="J2016" t="s">
        <v>8496</v>
      </c>
      <c r="K2016" t="str">
        <f t="shared" si="814"/>
        <v>C9C50000</v>
      </c>
      <c r="L2016" t="str">
        <f t="shared" si="815"/>
        <v>80510400</v>
      </c>
      <c r="M2016" t="str">
        <f t="shared" si="816"/>
        <v>C9C5000080510400</v>
      </c>
      <c r="N2016" t="str">
        <f t="shared" si="817"/>
        <v>C9C5=派</v>
      </c>
      <c r="P2016" s="2" t="s">
        <v>8497</v>
      </c>
      <c r="Q2016" s="2" t="s">
        <v>7675</v>
      </c>
      <c r="R2016" t="str">
        <f t="shared" si="818"/>
        <v>EEC2=骂</v>
      </c>
    </row>
    <row r="2017" spans="1:18">
      <c r="A2017" s="2" t="s">
        <v>8498</v>
      </c>
      <c r="B2017" s="2" t="s">
        <v>8499</v>
      </c>
      <c r="C2017">
        <f t="shared" si="822"/>
        <v>2343</v>
      </c>
      <c r="D2017">
        <f t="shared" si="809"/>
        <v>2087</v>
      </c>
      <c r="E2017">
        <f t="shared" si="810"/>
        <v>2080</v>
      </c>
      <c r="F2017">
        <f t="shared" si="811"/>
        <v>266688</v>
      </c>
      <c r="G2017" t="str">
        <f t="shared" si="812"/>
        <v>000451C0</v>
      </c>
      <c r="H2017" t="str">
        <f t="shared" ref="H2017:H2026" si="825">MID($H$1,(ROW()-2)*4+1,4)</f>
        <v>C5CA</v>
      </c>
      <c r="I2017" t="str">
        <f t="shared" si="824"/>
        <v/>
      </c>
      <c r="J2017" t="s">
        <v>8500</v>
      </c>
      <c r="K2017" t="str">
        <f t="shared" si="814"/>
        <v>CAC50000</v>
      </c>
      <c r="L2017" t="str">
        <f t="shared" si="815"/>
        <v>C0510400</v>
      </c>
      <c r="M2017" t="str">
        <f t="shared" si="816"/>
        <v>CAC50000C0510400</v>
      </c>
      <c r="N2017" t="str">
        <f t="shared" si="817"/>
        <v>CAC5=攀</v>
      </c>
      <c r="P2017" s="2" t="s">
        <v>8501</v>
      </c>
      <c r="Q2017" s="2" t="s">
        <v>7678</v>
      </c>
      <c r="R2017" t="str">
        <f t="shared" si="818"/>
        <v>EFC2=嘛</v>
      </c>
    </row>
    <row r="2018" spans="1:18">
      <c r="A2018" s="2" t="s">
        <v>8502</v>
      </c>
      <c r="B2018" s="2" t="s">
        <v>8503</v>
      </c>
      <c r="C2018">
        <f t="shared" si="822"/>
        <v>2344</v>
      </c>
      <c r="D2018">
        <f t="shared" si="809"/>
        <v>2088</v>
      </c>
      <c r="E2018">
        <f t="shared" si="810"/>
        <v>2080</v>
      </c>
      <c r="F2018">
        <f t="shared" si="811"/>
        <v>266752</v>
      </c>
      <c r="G2018" t="str">
        <f t="shared" si="812"/>
        <v>00045200</v>
      </c>
      <c r="H2018" t="str">
        <f t="shared" si="825"/>
        <v>C5CB</v>
      </c>
      <c r="I2018" t="str">
        <f t="shared" si="824"/>
        <v/>
      </c>
      <c r="J2018" t="s">
        <v>8504</v>
      </c>
      <c r="K2018" t="str">
        <f t="shared" si="814"/>
        <v>CBC50000</v>
      </c>
      <c r="L2018" t="str">
        <f t="shared" si="815"/>
        <v>00520400</v>
      </c>
      <c r="M2018" t="str">
        <f t="shared" si="816"/>
        <v>CBC5000000520400</v>
      </c>
      <c r="N2018" t="str">
        <f t="shared" si="817"/>
        <v>CBC5=潘</v>
      </c>
      <c r="P2018" s="2" t="s">
        <v>8505</v>
      </c>
      <c r="Q2018" s="2" t="s">
        <v>7681</v>
      </c>
      <c r="R2018" t="str">
        <f t="shared" si="818"/>
        <v>F0C2=吗</v>
      </c>
    </row>
    <row r="2019" spans="1:18">
      <c r="A2019" s="2" t="s">
        <v>8506</v>
      </c>
      <c r="B2019" s="2" t="s">
        <v>8507</v>
      </c>
      <c r="C2019">
        <f t="shared" si="822"/>
        <v>2345</v>
      </c>
      <c r="D2019">
        <f t="shared" si="809"/>
        <v>2089</v>
      </c>
      <c r="E2019">
        <f t="shared" si="810"/>
        <v>2080</v>
      </c>
      <c r="F2019">
        <f t="shared" si="811"/>
        <v>266816</v>
      </c>
      <c r="G2019" t="str">
        <f t="shared" si="812"/>
        <v>00045240</v>
      </c>
      <c r="H2019" t="str">
        <f t="shared" si="825"/>
        <v>C5CC</v>
      </c>
      <c r="I2019" t="str">
        <f t="shared" si="824"/>
        <v/>
      </c>
      <c r="J2019" t="s">
        <v>8508</v>
      </c>
      <c r="K2019" t="str">
        <f t="shared" si="814"/>
        <v>CCC50000</v>
      </c>
      <c r="L2019" t="str">
        <f t="shared" si="815"/>
        <v>40520400</v>
      </c>
      <c r="M2019" t="str">
        <f t="shared" si="816"/>
        <v>CCC5000040520400</v>
      </c>
      <c r="N2019" t="str">
        <f t="shared" si="817"/>
        <v>CCC5=盘</v>
      </c>
      <c r="P2019" s="2" t="s">
        <v>8509</v>
      </c>
      <c r="Q2019" s="2" t="s">
        <v>7684</v>
      </c>
      <c r="R2019" t="str">
        <f t="shared" si="818"/>
        <v>F1C2=埋</v>
      </c>
    </row>
    <row r="2020" spans="1:18">
      <c r="A2020" s="2" t="s">
        <v>8510</v>
      </c>
      <c r="B2020" s="2" t="s">
        <v>8511</v>
      </c>
      <c r="C2020">
        <f t="shared" si="822"/>
        <v>2346</v>
      </c>
      <c r="D2020">
        <f t="shared" si="809"/>
        <v>2090</v>
      </c>
      <c r="E2020">
        <f t="shared" si="810"/>
        <v>2080</v>
      </c>
      <c r="F2020">
        <f t="shared" si="811"/>
        <v>266880</v>
      </c>
      <c r="G2020" t="str">
        <f t="shared" si="812"/>
        <v>00045280</v>
      </c>
      <c r="H2020" t="str">
        <f t="shared" si="825"/>
        <v>C5CD</v>
      </c>
      <c r="I2020" t="str">
        <f t="shared" si="824"/>
        <v/>
      </c>
      <c r="J2020" t="s">
        <v>8512</v>
      </c>
      <c r="K2020" t="str">
        <f t="shared" si="814"/>
        <v>CDC50000</v>
      </c>
      <c r="L2020" t="str">
        <f t="shared" si="815"/>
        <v>80520400</v>
      </c>
      <c r="M2020" t="str">
        <f t="shared" si="816"/>
        <v>CDC5000080520400</v>
      </c>
      <c r="N2020" t="str">
        <f t="shared" si="817"/>
        <v>CDC5=磐</v>
      </c>
      <c r="P2020" s="2" t="s">
        <v>8513</v>
      </c>
      <c r="Q2020" s="2" t="s">
        <v>7687</v>
      </c>
      <c r="R2020" t="str">
        <f t="shared" si="818"/>
        <v>F2C2=买</v>
      </c>
    </row>
    <row r="2021" spans="1:18">
      <c r="A2021" s="2" t="s">
        <v>8514</v>
      </c>
      <c r="B2021" s="2" t="s">
        <v>8515</v>
      </c>
      <c r="C2021">
        <f t="shared" si="822"/>
        <v>2347</v>
      </c>
      <c r="D2021">
        <f t="shared" si="809"/>
        <v>2091</v>
      </c>
      <c r="E2021">
        <f t="shared" si="810"/>
        <v>2080</v>
      </c>
      <c r="F2021">
        <f t="shared" si="811"/>
        <v>266944</v>
      </c>
      <c r="G2021" t="str">
        <f t="shared" si="812"/>
        <v>000452C0</v>
      </c>
      <c r="H2021" t="str">
        <f t="shared" si="825"/>
        <v>C5CE</v>
      </c>
      <c r="I2021" t="str">
        <f t="shared" ref="I2021:I2030" si="826">MID($I$1,(ROW()-2)*4+1,4)</f>
        <v/>
      </c>
      <c r="J2021" t="s">
        <v>8516</v>
      </c>
      <c r="K2021" t="str">
        <f t="shared" si="814"/>
        <v>CEC50000</v>
      </c>
      <c r="L2021" t="str">
        <f t="shared" si="815"/>
        <v>C0520400</v>
      </c>
      <c r="M2021" t="str">
        <f t="shared" si="816"/>
        <v>CEC50000C0520400</v>
      </c>
      <c r="N2021" t="str">
        <f t="shared" si="817"/>
        <v>CEC5=盼</v>
      </c>
      <c r="P2021" s="2" t="s">
        <v>8517</v>
      </c>
      <c r="Q2021" s="2" t="s">
        <v>7690</v>
      </c>
      <c r="R2021" t="str">
        <f t="shared" si="818"/>
        <v>F3C2=麦</v>
      </c>
    </row>
    <row r="2022" spans="1:18">
      <c r="A2022" s="2" t="s">
        <v>8518</v>
      </c>
      <c r="B2022" s="2" t="s">
        <v>8519</v>
      </c>
      <c r="C2022">
        <f t="shared" si="822"/>
        <v>2348</v>
      </c>
      <c r="D2022">
        <f t="shared" si="809"/>
        <v>2092</v>
      </c>
      <c r="E2022">
        <f t="shared" si="810"/>
        <v>2080</v>
      </c>
      <c r="F2022">
        <f t="shared" si="811"/>
        <v>267008</v>
      </c>
      <c r="G2022" t="str">
        <f t="shared" si="812"/>
        <v>00045300</v>
      </c>
      <c r="H2022" t="str">
        <f t="shared" si="825"/>
        <v>C5CF</v>
      </c>
      <c r="I2022" t="str">
        <f t="shared" si="826"/>
        <v/>
      </c>
      <c r="J2022" t="s">
        <v>8520</v>
      </c>
      <c r="K2022" t="str">
        <f t="shared" si="814"/>
        <v>CFC50000</v>
      </c>
      <c r="L2022" t="str">
        <f t="shared" si="815"/>
        <v>00530400</v>
      </c>
      <c r="M2022" t="str">
        <f t="shared" si="816"/>
        <v>CFC5000000530400</v>
      </c>
      <c r="N2022" t="str">
        <f t="shared" si="817"/>
        <v>CFC5=畔</v>
      </c>
      <c r="P2022" s="2" t="s">
        <v>8521</v>
      </c>
      <c r="Q2022" s="2" t="s">
        <v>7693</v>
      </c>
      <c r="R2022" t="str">
        <f t="shared" si="818"/>
        <v>F4C2=卖</v>
      </c>
    </row>
    <row r="2023" spans="1:18">
      <c r="A2023" s="2" t="s">
        <v>8522</v>
      </c>
      <c r="B2023" s="2" t="s">
        <v>8523</v>
      </c>
      <c r="C2023">
        <f t="shared" si="822"/>
        <v>2349</v>
      </c>
      <c r="D2023">
        <f t="shared" si="809"/>
        <v>2093</v>
      </c>
      <c r="E2023">
        <f t="shared" si="810"/>
        <v>2080</v>
      </c>
      <c r="F2023">
        <f t="shared" si="811"/>
        <v>267072</v>
      </c>
      <c r="G2023" t="str">
        <f t="shared" si="812"/>
        <v>00045340</v>
      </c>
      <c r="H2023" t="str">
        <f t="shared" si="825"/>
        <v>C5D0</v>
      </c>
      <c r="I2023" t="str">
        <f t="shared" si="826"/>
        <v/>
      </c>
      <c r="J2023" t="s">
        <v>8524</v>
      </c>
      <c r="K2023" t="str">
        <f t="shared" si="814"/>
        <v>D0C50000</v>
      </c>
      <c r="L2023" t="str">
        <f t="shared" si="815"/>
        <v>40530400</v>
      </c>
      <c r="M2023" t="str">
        <f t="shared" si="816"/>
        <v>D0C5000040530400</v>
      </c>
      <c r="N2023" t="str">
        <f t="shared" si="817"/>
        <v>D0C5=判</v>
      </c>
      <c r="P2023" s="2" t="s">
        <v>8525</v>
      </c>
      <c r="Q2023" s="2" t="s">
        <v>7696</v>
      </c>
      <c r="R2023" t="str">
        <f t="shared" si="818"/>
        <v>F5C2=迈</v>
      </c>
    </row>
    <row r="2024" spans="1:18">
      <c r="A2024" s="2" t="s">
        <v>8526</v>
      </c>
      <c r="B2024" s="2" t="s">
        <v>8527</v>
      </c>
      <c r="C2024">
        <f t="shared" si="822"/>
        <v>2350</v>
      </c>
      <c r="D2024">
        <f t="shared" si="809"/>
        <v>2094</v>
      </c>
      <c r="E2024">
        <f t="shared" si="810"/>
        <v>2080</v>
      </c>
      <c r="F2024">
        <f t="shared" si="811"/>
        <v>267136</v>
      </c>
      <c r="G2024" t="str">
        <f t="shared" si="812"/>
        <v>00045380</v>
      </c>
      <c r="H2024" t="str">
        <f t="shared" si="825"/>
        <v>C5D1</v>
      </c>
      <c r="I2024" t="str">
        <f t="shared" si="826"/>
        <v/>
      </c>
      <c r="J2024" t="s">
        <v>2422</v>
      </c>
      <c r="K2024" t="str">
        <f t="shared" si="814"/>
        <v>D1C50000</v>
      </c>
      <c r="L2024" t="str">
        <f t="shared" si="815"/>
        <v>80530400</v>
      </c>
      <c r="M2024" t="str">
        <f t="shared" si="816"/>
        <v>D1C5000080530400</v>
      </c>
      <c r="N2024" t="str">
        <f t="shared" si="817"/>
        <v>D1C5=叛</v>
      </c>
      <c r="P2024" s="2" t="s">
        <v>8528</v>
      </c>
      <c r="Q2024" s="2" t="s">
        <v>7699</v>
      </c>
      <c r="R2024" t="str">
        <f t="shared" si="818"/>
        <v>F6C2=脉</v>
      </c>
    </row>
    <row r="2025" spans="1:18">
      <c r="A2025" s="2" t="s">
        <v>8529</v>
      </c>
      <c r="B2025" s="2" t="s">
        <v>8530</v>
      </c>
      <c r="C2025">
        <f t="shared" si="822"/>
        <v>2351</v>
      </c>
      <c r="D2025">
        <f t="shared" si="809"/>
        <v>2095</v>
      </c>
      <c r="E2025">
        <f t="shared" si="810"/>
        <v>2080</v>
      </c>
      <c r="F2025">
        <f t="shared" si="811"/>
        <v>267200</v>
      </c>
      <c r="G2025" t="str">
        <f t="shared" si="812"/>
        <v>000453C0</v>
      </c>
      <c r="H2025" t="str">
        <f t="shared" si="825"/>
        <v>C5D2</v>
      </c>
      <c r="I2025" t="str">
        <f t="shared" si="826"/>
        <v/>
      </c>
      <c r="J2025" t="s">
        <v>8531</v>
      </c>
      <c r="K2025" t="str">
        <f t="shared" si="814"/>
        <v>D2C50000</v>
      </c>
      <c r="L2025" t="str">
        <f t="shared" si="815"/>
        <v>C0530400</v>
      </c>
      <c r="M2025" t="str">
        <f t="shared" si="816"/>
        <v>D2C50000C0530400</v>
      </c>
      <c r="N2025" t="str">
        <f t="shared" si="817"/>
        <v>D2C5=乓</v>
      </c>
      <c r="P2025" s="2" t="s">
        <v>8532</v>
      </c>
      <c r="Q2025" s="2" t="s">
        <v>7702</v>
      </c>
      <c r="R2025" t="str">
        <f t="shared" si="818"/>
        <v>F7C2=瞒</v>
      </c>
    </row>
    <row r="2026" spans="1:18">
      <c r="A2026" s="2" t="s">
        <v>8533</v>
      </c>
      <c r="B2026" s="2" t="s">
        <v>8534</v>
      </c>
      <c r="C2026">
        <f t="shared" si="822"/>
        <v>2352</v>
      </c>
      <c r="D2026">
        <f t="shared" si="809"/>
        <v>2096</v>
      </c>
      <c r="E2026">
        <f t="shared" si="810"/>
        <v>2096</v>
      </c>
      <c r="F2026">
        <f t="shared" si="811"/>
        <v>268288</v>
      </c>
      <c r="G2026" t="str">
        <f t="shared" si="812"/>
        <v>00045800</v>
      </c>
      <c r="H2026" t="str">
        <f t="shared" si="825"/>
        <v>C5D3</v>
      </c>
      <c r="I2026" t="str">
        <f t="shared" si="826"/>
        <v/>
      </c>
      <c r="J2026" t="s">
        <v>2532</v>
      </c>
      <c r="K2026" t="str">
        <f t="shared" si="814"/>
        <v>D3C50000</v>
      </c>
      <c r="L2026" t="str">
        <f t="shared" si="815"/>
        <v>00580400</v>
      </c>
      <c r="M2026" t="str">
        <f t="shared" si="816"/>
        <v>D3C5000000580400</v>
      </c>
      <c r="N2026" t="str">
        <f t="shared" si="817"/>
        <v>D3C5=庞</v>
      </c>
      <c r="P2026" s="2" t="s">
        <v>8535</v>
      </c>
      <c r="Q2026" s="2" t="s">
        <v>7705</v>
      </c>
      <c r="R2026" t="str">
        <f t="shared" si="818"/>
        <v>F8C2=馒</v>
      </c>
    </row>
    <row r="2027" spans="1:18">
      <c r="A2027" s="2" t="s">
        <v>8536</v>
      </c>
      <c r="B2027" s="2" t="s">
        <v>8537</v>
      </c>
      <c r="C2027">
        <f t="shared" si="822"/>
        <v>2353</v>
      </c>
      <c r="D2027">
        <f t="shared" si="809"/>
        <v>2097</v>
      </c>
      <c r="E2027">
        <f t="shared" si="810"/>
        <v>2096</v>
      </c>
      <c r="F2027">
        <f t="shared" si="811"/>
        <v>268352</v>
      </c>
      <c r="G2027" t="str">
        <f t="shared" si="812"/>
        <v>00045840</v>
      </c>
      <c r="H2027" t="str">
        <f t="shared" ref="H2027:H2036" si="827">MID($H$1,(ROW()-2)*4+1,4)</f>
        <v>C5D4</v>
      </c>
      <c r="I2027" t="str">
        <f t="shared" si="826"/>
        <v/>
      </c>
      <c r="J2027" t="s">
        <v>8538</v>
      </c>
      <c r="K2027" t="str">
        <f t="shared" si="814"/>
        <v>D4C50000</v>
      </c>
      <c r="L2027" t="str">
        <f t="shared" si="815"/>
        <v>40580400</v>
      </c>
      <c r="M2027" t="str">
        <f t="shared" si="816"/>
        <v>D4C5000040580400</v>
      </c>
      <c r="N2027" t="str">
        <f t="shared" si="817"/>
        <v>D4C5=旁</v>
      </c>
      <c r="P2027" s="2" t="s">
        <v>8539</v>
      </c>
      <c r="Q2027" s="2" t="s">
        <v>7708</v>
      </c>
      <c r="R2027" t="str">
        <f t="shared" si="818"/>
        <v>F9C2=蛮</v>
      </c>
    </row>
    <row r="2028" spans="1:18">
      <c r="A2028" s="2" t="s">
        <v>8540</v>
      </c>
      <c r="B2028" s="2" t="s">
        <v>8541</v>
      </c>
      <c r="C2028">
        <f t="shared" si="822"/>
        <v>2354</v>
      </c>
      <c r="D2028">
        <f t="shared" si="809"/>
        <v>2098</v>
      </c>
      <c r="E2028">
        <f t="shared" si="810"/>
        <v>2096</v>
      </c>
      <c r="F2028">
        <f t="shared" si="811"/>
        <v>268416</v>
      </c>
      <c r="G2028" t="str">
        <f t="shared" si="812"/>
        <v>00045880</v>
      </c>
      <c r="H2028" t="str">
        <f t="shared" si="827"/>
        <v>C5D5</v>
      </c>
      <c r="I2028" t="str">
        <f t="shared" si="826"/>
        <v/>
      </c>
      <c r="J2028" t="s">
        <v>8542</v>
      </c>
      <c r="K2028" t="str">
        <f t="shared" si="814"/>
        <v>D5C50000</v>
      </c>
      <c r="L2028" t="str">
        <f t="shared" si="815"/>
        <v>80580400</v>
      </c>
      <c r="M2028" t="str">
        <f t="shared" si="816"/>
        <v>D5C5000080580400</v>
      </c>
      <c r="N2028" t="str">
        <f t="shared" si="817"/>
        <v>D5C5=耪</v>
      </c>
      <c r="P2028" s="2" t="s">
        <v>8543</v>
      </c>
      <c r="Q2028" s="2" t="s">
        <v>7711</v>
      </c>
      <c r="R2028" t="str">
        <f t="shared" si="818"/>
        <v>FAC2=满</v>
      </c>
    </row>
    <row r="2029" spans="1:18">
      <c r="A2029" s="2" t="s">
        <v>1941</v>
      </c>
      <c r="B2029" s="2" t="s">
        <v>8544</v>
      </c>
      <c r="C2029">
        <f t="shared" si="822"/>
        <v>2355</v>
      </c>
      <c r="D2029">
        <f t="shared" si="809"/>
        <v>2099</v>
      </c>
      <c r="E2029">
        <f t="shared" si="810"/>
        <v>2096</v>
      </c>
      <c r="F2029">
        <f t="shared" si="811"/>
        <v>268480</v>
      </c>
      <c r="G2029" t="str">
        <f t="shared" si="812"/>
        <v>000458C0</v>
      </c>
      <c r="H2029" t="str">
        <f t="shared" si="827"/>
        <v>C5D6</v>
      </c>
      <c r="I2029" t="str">
        <f t="shared" si="826"/>
        <v/>
      </c>
      <c r="J2029" t="s">
        <v>8545</v>
      </c>
      <c r="K2029" t="str">
        <f t="shared" si="814"/>
        <v>D6C50000</v>
      </c>
      <c r="L2029" t="str">
        <f t="shared" si="815"/>
        <v>C0580400</v>
      </c>
      <c r="M2029" t="str">
        <f t="shared" si="816"/>
        <v>D6C50000C0580400</v>
      </c>
      <c r="N2029" t="str">
        <f t="shared" si="817"/>
        <v>D6C5=胖</v>
      </c>
      <c r="P2029" s="2" t="s">
        <v>8546</v>
      </c>
      <c r="Q2029" s="2" t="s">
        <v>7714</v>
      </c>
      <c r="R2029" t="str">
        <f t="shared" si="818"/>
        <v>FBC2=蔓</v>
      </c>
    </row>
    <row r="2030" spans="1:18">
      <c r="A2030" s="2" t="s">
        <v>8547</v>
      </c>
      <c r="B2030" s="2" t="s">
        <v>8548</v>
      </c>
      <c r="C2030">
        <f t="shared" si="822"/>
        <v>2356</v>
      </c>
      <c r="D2030">
        <f t="shared" si="809"/>
        <v>2100</v>
      </c>
      <c r="E2030">
        <f t="shared" si="810"/>
        <v>2096</v>
      </c>
      <c r="F2030">
        <f t="shared" si="811"/>
        <v>268544</v>
      </c>
      <c r="G2030" t="str">
        <f t="shared" si="812"/>
        <v>00045900</v>
      </c>
      <c r="H2030" t="str">
        <f t="shared" si="827"/>
        <v>C5D7</v>
      </c>
      <c r="I2030" t="str">
        <f t="shared" si="826"/>
        <v/>
      </c>
      <c r="J2030" t="s">
        <v>8549</v>
      </c>
      <c r="K2030" t="str">
        <f t="shared" si="814"/>
        <v>D7C50000</v>
      </c>
      <c r="L2030" t="str">
        <f t="shared" si="815"/>
        <v>00590400</v>
      </c>
      <c r="M2030" t="str">
        <f t="shared" si="816"/>
        <v>D7C5000000590400</v>
      </c>
      <c r="N2030" t="str">
        <f t="shared" si="817"/>
        <v>D7C5=抛</v>
      </c>
      <c r="P2030" s="2" t="s">
        <v>8550</v>
      </c>
      <c r="Q2030" s="2" t="s">
        <v>7717</v>
      </c>
      <c r="R2030" t="str">
        <f t="shared" si="818"/>
        <v>FCC2=曼</v>
      </c>
    </row>
    <row r="2031" spans="1:18">
      <c r="A2031" s="2" t="s">
        <v>8551</v>
      </c>
      <c r="B2031" s="2" t="s">
        <v>8552</v>
      </c>
      <c r="C2031">
        <f t="shared" si="822"/>
        <v>2357</v>
      </c>
      <c r="D2031">
        <f t="shared" si="809"/>
        <v>2101</v>
      </c>
      <c r="E2031">
        <f t="shared" si="810"/>
        <v>2096</v>
      </c>
      <c r="F2031">
        <f t="shared" si="811"/>
        <v>268608</v>
      </c>
      <c r="G2031" t="str">
        <f t="shared" si="812"/>
        <v>00045940</v>
      </c>
      <c r="H2031" t="str">
        <f t="shared" si="827"/>
        <v>C5D8</v>
      </c>
      <c r="I2031" t="str">
        <f t="shared" ref="I2031:I2040" si="828">MID($I$1,(ROW()-2)*4+1,4)</f>
        <v/>
      </c>
      <c r="J2031" t="s">
        <v>8553</v>
      </c>
      <c r="K2031" t="str">
        <f t="shared" si="814"/>
        <v>D8C50000</v>
      </c>
      <c r="L2031" t="str">
        <f t="shared" si="815"/>
        <v>40590400</v>
      </c>
      <c r="M2031" t="str">
        <f t="shared" si="816"/>
        <v>D8C5000040590400</v>
      </c>
      <c r="N2031" t="str">
        <f t="shared" si="817"/>
        <v>D8C5=咆</v>
      </c>
      <c r="P2031" s="2" t="s">
        <v>8554</v>
      </c>
      <c r="Q2031" s="2" t="s">
        <v>7721</v>
      </c>
      <c r="R2031" t="str">
        <f t="shared" si="818"/>
        <v>FDC2=慢</v>
      </c>
    </row>
    <row r="2032" spans="1:18">
      <c r="A2032" s="2" t="s">
        <v>8555</v>
      </c>
      <c r="B2032" s="2" t="s">
        <v>8556</v>
      </c>
      <c r="C2032">
        <f t="shared" si="822"/>
        <v>2358</v>
      </c>
      <c r="D2032">
        <f t="shared" si="809"/>
        <v>2102</v>
      </c>
      <c r="E2032">
        <f t="shared" si="810"/>
        <v>2096</v>
      </c>
      <c r="F2032">
        <f t="shared" si="811"/>
        <v>268672</v>
      </c>
      <c r="G2032" t="str">
        <f t="shared" si="812"/>
        <v>00045980</v>
      </c>
      <c r="H2032" t="str">
        <f t="shared" si="827"/>
        <v>C5D9</v>
      </c>
      <c r="I2032" t="str">
        <f t="shared" si="828"/>
        <v/>
      </c>
      <c r="J2032" t="s">
        <v>8557</v>
      </c>
      <c r="K2032" t="str">
        <f t="shared" si="814"/>
        <v>D9C50000</v>
      </c>
      <c r="L2032" t="str">
        <f t="shared" si="815"/>
        <v>80590400</v>
      </c>
      <c r="M2032" t="str">
        <f t="shared" si="816"/>
        <v>D9C5000080590400</v>
      </c>
      <c r="N2032" t="str">
        <f t="shared" si="817"/>
        <v>D9C5=刨</v>
      </c>
      <c r="P2032" s="2" t="s">
        <v>8558</v>
      </c>
      <c r="Q2032" s="2" t="s">
        <v>7725</v>
      </c>
      <c r="R2032" t="str">
        <f t="shared" si="818"/>
        <v>FEC2=漫</v>
      </c>
    </row>
    <row r="2033" spans="1:18">
      <c r="A2033" s="2" t="s">
        <v>8559</v>
      </c>
      <c r="B2033" s="2" t="s">
        <v>8560</v>
      </c>
      <c r="C2033">
        <f t="shared" si="822"/>
        <v>2359</v>
      </c>
      <c r="D2033">
        <f t="shared" si="809"/>
        <v>2103</v>
      </c>
      <c r="E2033">
        <f t="shared" si="810"/>
        <v>2096</v>
      </c>
      <c r="F2033">
        <f t="shared" si="811"/>
        <v>268736</v>
      </c>
      <c r="G2033" t="str">
        <f t="shared" si="812"/>
        <v>000459C0</v>
      </c>
      <c r="H2033" t="str">
        <f t="shared" si="827"/>
        <v>C5DA</v>
      </c>
      <c r="I2033" t="str">
        <f t="shared" si="828"/>
        <v/>
      </c>
      <c r="J2033" t="s">
        <v>8561</v>
      </c>
      <c r="K2033" t="str">
        <f t="shared" si="814"/>
        <v>DAC50000</v>
      </c>
      <c r="L2033" t="str">
        <f t="shared" si="815"/>
        <v>C0590400</v>
      </c>
      <c r="M2033" t="str">
        <f t="shared" si="816"/>
        <v>DAC50000C0590400</v>
      </c>
      <c r="N2033" t="str">
        <f t="shared" si="817"/>
        <v>DAC5=炮</v>
      </c>
      <c r="P2033" s="2" t="s">
        <v>8562</v>
      </c>
      <c r="Q2033" s="2" t="s">
        <v>7729</v>
      </c>
      <c r="R2033" t="str">
        <f t="shared" si="818"/>
        <v>A1C3=谩</v>
      </c>
    </row>
    <row r="2034" spans="1:18">
      <c r="A2034" s="2" t="s">
        <v>8563</v>
      </c>
      <c r="B2034" s="2" t="s">
        <v>8564</v>
      </c>
      <c r="C2034">
        <f t="shared" si="822"/>
        <v>2360</v>
      </c>
      <c r="D2034">
        <f t="shared" si="809"/>
        <v>2104</v>
      </c>
      <c r="E2034">
        <f t="shared" si="810"/>
        <v>2096</v>
      </c>
      <c r="F2034">
        <f t="shared" si="811"/>
        <v>268800</v>
      </c>
      <c r="G2034" t="str">
        <f t="shared" si="812"/>
        <v>00045A00</v>
      </c>
      <c r="H2034" t="str">
        <f t="shared" si="827"/>
        <v>C5DB</v>
      </c>
      <c r="I2034" t="str">
        <f t="shared" si="828"/>
        <v/>
      </c>
      <c r="J2034" t="s">
        <v>8565</v>
      </c>
      <c r="K2034" t="str">
        <f t="shared" si="814"/>
        <v>DBC50000</v>
      </c>
      <c r="L2034" t="str">
        <f t="shared" si="815"/>
        <v>005A0400</v>
      </c>
      <c r="M2034" t="str">
        <f t="shared" si="816"/>
        <v>DBC50000005A0400</v>
      </c>
      <c r="N2034" t="str">
        <f t="shared" si="817"/>
        <v>DBC5=袍</v>
      </c>
      <c r="P2034" s="2" t="s">
        <v>8566</v>
      </c>
      <c r="Q2034" s="2" t="s">
        <v>7733</v>
      </c>
      <c r="R2034" t="str">
        <f t="shared" si="818"/>
        <v>A2C3=芒</v>
      </c>
    </row>
    <row r="2035" spans="1:18">
      <c r="A2035" s="2" t="s">
        <v>8567</v>
      </c>
      <c r="B2035" s="2" t="s">
        <v>8568</v>
      </c>
      <c r="C2035">
        <f t="shared" si="822"/>
        <v>2361</v>
      </c>
      <c r="D2035">
        <f t="shared" si="809"/>
        <v>2105</v>
      </c>
      <c r="E2035">
        <f t="shared" si="810"/>
        <v>2096</v>
      </c>
      <c r="F2035">
        <f t="shared" si="811"/>
        <v>268864</v>
      </c>
      <c r="G2035" t="str">
        <f t="shared" si="812"/>
        <v>00045A40</v>
      </c>
      <c r="H2035" t="str">
        <f t="shared" si="827"/>
        <v>C5DC</v>
      </c>
      <c r="I2035" t="str">
        <f t="shared" si="828"/>
        <v/>
      </c>
      <c r="J2035" t="s">
        <v>8569</v>
      </c>
      <c r="K2035" t="str">
        <f t="shared" si="814"/>
        <v>DCC50000</v>
      </c>
      <c r="L2035" t="str">
        <f t="shared" si="815"/>
        <v>405A0400</v>
      </c>
      <c r="M2035" t="str">
        <f t="shared" si="816"/>
        <v>DCC50000405A0400</v>
      </c>
      <c r="N2035" t="str">
        <f t="shared" si="817"/>
        <v>DCC5=跑</v>
      </c>
      <c r="P2035" s="2" t="s">
        <v>8570</v>
      </c>
      <c r="Q2035" s="2" t="s">
        <v>7736</v>
      </c>
      <c r="R2035" t="str">
        <f t="shared" si="818"/>
        <v>A3C3=茫</v>
      </c>
    </row>
    <row r="2036" spans="1:18">
      <c r="A2036" s="2" t="s">
        <v>1946</v>
      </c>
      <c r="B2036" s="2" t="s">
        <v>8571</v>
      </c>
      <c r="C2036">
        <f t="shared" si="822"/>
        <v>2362</v>
      </c>
      <c r="D2036">
        <f t="shared" si="809"/>
        <v>2106</v>
      </c>
      <c r="E2036">
        <f t="shared" si="810"/>
        <v>2096</v>
      </c>
      <c r="F2036">
        <f t="shared" si="811"/>
        <v>268928</v>
      </c>
      <c r="G2036" t="str">
        <f t="shared" si="812"/>
        <v>00045A80</v>
      </c>
      <c r="H2036" t="str">
        <f t="shared" si="827"/>
        <v>C5DD</v>
      </c>
      <c r="I2036" t="str">
        <f t="shared" si="828"/>
        <v/>
      </c>
      <c r="J2036" t="s">
        <v>8572</v>
      </c>
      <c r="K2036" t="str">
        <f t="shared" si="814"/>
        <v>DDC50000</v>
      </c>
      <c r="L2036" t="str">
        <f t="shared" si="815"/>
        <v>805A0400</v>
      </c>
      <c r="M2036" t="str">
        <f t="shared" si="816"/>
        <v>DDC50000805A0400</v>
      </c>
      <c r="N2036" t="str">
        <f t="shared" si="817"/>
        <v>DDC5=泡</v>
      </c>
      <c r="P2036" s="2" t="s">
        <v>8573</v>
      </c>
      <c r="Q2036" s="2" t="s">
        <v>7740</v>
      </c>
      <c r="R2036" t="str">
        <f t="shared" si="818"/>
        <v>A4C3=盲</v>
      </c>
    </row>
    <row r="2037" spans="1:18">
      <c r="A2037" s="2" t="s">
        <v>8574</v>
      </c>
      <c r="B2037" s="2" t="s">
        <v>8575</v>
      </c>
      <c r="C2037">
        <f t="shared" si="822"/>
        <v>2363</v>
      </c>
      <c r="D2037">
        <f t="shared" si="809"/>
        <v>2107</v>
      </c>
      <c r="E2037">
        <f t="shared" si="810"/>
        <v>2096</v>
      </c>
      <c r="F2037">
        <f t="shared" si="811"/>
        <v>268992</v>
      </c>
      <c r="G2037" t="str">
        <f t="shared" si="812"/>
        <v>00045AC0</v>
      </c>
      <c r="H2037" t="str">
        <f t="shared" ref="H2037:H2046" si="829">MID($H$1,(ROW()-2)*4+1,4)</f>
        <v>C5DE</v>
      </c>
      <c r="I2037" t="str">
        <f t="shared" si="828"/>
        <v/>
      </c>
      <c r="J2037" t="s">
        <v>8576</v>
      </c>
      <c r="K2037" t="str">
        <f t="shared" si="814"/>
        <v>DEC50000</v>
      </c>
      <c r="L2037" t="str">
        <f t="shared" si="815"/>
        <v>C05A0400</v>
      </c>
      <c r="M2037" t="str">
        <f t="shared" si="816"/>
        <v>DEC50000C05A0400</v>
      </c>
      <c r="N2037" t="str">
        <f t="shared" si="817"/>
        <v>DEC5=呸</v>
      </c>
      <c r="P2037" s="2" t="s">
        <v>8577</v>
      </c>
      <c r="Q2037" s="2" t="s">
        <v>7744</v>
      </c>
      <c r="R2037" t="str">
        <f t="shared" si="818"/>
        <v>A5C3=氓</v>
      </c>
    </row>
    <row r="2038" spans="1:18">
      <c r="A2038" s="2" t="s">
        <v>8578</v>
      </c>
      <c r="B2038" s="2" t="s">
        <v>8579</v>
      </c>
      <c r="C2038">
        <f t="shared" si="822"/>
        <v>2364</v>
      </c>
      <c r="D2038">
        <f t="shared" si="809"/>
        <v>2108</v>
      </c>
      <c r="E2038">
        <f t="shared" si="810"/>
        <v>2096</v>
      </c>
      <c r="F2038">
        <f t="shared" si="811"/>
        <v>269056</v>
      </c>
      <c r="G2038" t="str">
        <f t="shared" si="812"/>
        <v>00045B00</v>
      </c>
      <c r="H2038" t="str">
        <f t="shared" si="829"/>
        <v>C5DF</v>
      </c>
      <c r="I2038" t="str">
        <f t="shared" si="828"/>
        <v/>
      </c>
      <c r="J2038" t="s">
        <v>8580</v>
      </c>
      <c r="K2038" t="str">
        <f t="shared" si="814"/>
        <v>DFC50000</v>
      </c>
      <c r="L2038" t="str">
        <f t="shared" si="815"/>
        <v>005B0400</v>
      </c>
      <c r="M2038" t="str">
        <f t="shared" si="816"/>
        <v>DFC50000005B0400</v>
      </c>
      <c r="N2038" t="str">
        <f t="shared" si="817"/>
        <v>DFC5=胚</v>
      </c>
      <c r="P2038" s="2" t="s">
        <v>8581</v>
      </c>
      <c r="Q2038" s="2" t="s">
        <v>7748</v>
      </c>
      <c r="R2038" t="str">
        <f t="shared" si="818"/>
        <v>A6C3=忙</v>
      </c>
    </row>
    <row r="2039" spans="1:18">
      <c r="A2039" s="2" t="s">
        <v>8582</v>
      </c>
      <c r="B2039" s="2" t="s">
        <v>8583</v>
      </c>
      <c r="C2039">
        <f t="shared" si="822"/>
        <v>2365</v>
      </c>
      <c r="D2039">
        <f t="shared" si="809"/>
        <v>2109</v>
      </c>
      <c r="E2039">
        <f t="shared" si="810"/>
        <v>2096</v>
      </c>
      <c r="F2039">
        <f t="shared" si="811"/>
        <v>269120</v>
      </c>
      <c r="G2039" t="str">
        <f t="shared" si="812"/>
        <v>00045B40</v>
      </c>
      <c r="H2039" t="str">
        <f t="shared" si="829"/>
        <v>C5E0</v>
      </c>
      <c r="I2039" t="str">
        <f t="shared" si="828"/>
        <v/>
      </c>
      <c r="J2039" t="s">
        <v>8584</v>
      </c>
      <c r="K2039" t="str">
        <f t="shared" si="814"/>
        <v>E0C50000</v>
      </c>
      <c r="L2039" t="str">
        <f t="shared" si="815"/>
        <v>405B0400</v>
      </c>
      <c r="M2039" t="str">
        <f t="shared" si="816"/>
        <v>E0C50000405B0400</v>
      </c>
      <c r="N2039" t="str">
        <f t="shared" si="817"/>
        <v>E0C5=培</v>
      </c>
      <c r="P2039" s="2" t="s">
        <v>8585</v>
      </c>
      <c r="Q2039" s="2" t="s">
        <v>7752</v>
      </c>
      <c r="R2039" t="str">
        <f t="shared" si="818"/>
        <v>A7C3=莽</v>
      </c>
    </row>
    <row r="2040" spans="1:18">
      <c r="A2040" s="2" t="s">
        <v>8586</v>
      </c>
      <c r="B2040" s="2" t="s">
        <v>8587</v>
      </c>
      <c r="C2040">
        <f t="shared" si="822"/>
        <v>2366</v>
      </c>
      <c r="D2040">
        <f t="shared" si="809"/>
        <v>2110</v>
      </c>
      <c r="E2040">
        <f t="shared" si="810"/>
        <v>2096</v>
      </c>
      <c r="F2040">
        <f t="shared" si="811"/>
        <v>269184</v>
      </c>
      <c r="G2040" t="str">
        <f t="shared" si="812"/>
        <v>00045B80</v>
      </c>
      <c r="H2040" t="str">
        <f t="shared" si="829"/>
        <v>C5E1</v>
      </c>
      <c r="I2040" t="str">
        <f t="shared" si="828"/>
        <v/>
      </c>
      <c r="J2040" t="s">
        <v>8588</v>
      </c>
      <c r="K2040" t="str">
        <f t="shared" si="814"/>
        <v>E1C50000</v>
      </c>
      <c r="L2040" t="str">
        <f t="shared" si="815"/>
        <v>805B0400</v>
      </c>
      <c r="M2040" t="str">
        <f t="shared" si="816"/>
        <v>E1C50000805B0400</v>
      </c>
      <c r="N2040" t="str">
        <f t="shared" si="817"/>
        <v>E1C5=裴</v>
      </c>
      <c r="P2040" s="2" t="s">
        <v>1791</v>
      </c>
      <c r="Q2040" s="2" t="s">
        <v>1792</v>
      </c>
      <c r="R2040" t="str">
        <f t="shared" si="818"/>
        <v>A8C3=猫</v>
      </c>
    </row>
    <row r="2041" spans="1:18">
      <c r="A2041" s="2" t="s">
        <v>8589</v>
      </c>
      <c r="B2041" s="2" t="s">
        <v>8590</v>
      </c>
      <c r="C2041">
        <f t="shared" si="822"/>
        <v>2367</v>
      </c>
      <c r="D2041">
        <f t="shared" si="809"/>
        <v>2111</v>
      </c>
      <c r="E2041">
        <f t="shared" si="810"/>
        <v>2096</v>
      </c>
      <c r="F2041">
        <f t="shared" si="811"/>
        <v>269248</v>
      </c>
      <c r="G2041" t="str">
        <f t="shared" si="812"/>
        <v>00045BC0</v>
      </c>
      <c r="H2041" t="str">
        <f t="shared" si="829"/>
        <v>C5E2</v>
      </c>
      <c r="I2041" t="str">
        <f t="shared" ref="I2041:I2050" si="830">MID($I$1,(ROW()-2)*4+1,4)</f>
        <v/>
      </c>
      <c r="J2041" t="s">
        <v>8591</v>
      </c>
      <c r="K2041" t="str">
        <f t="shared" si="814"/>
        <v>E2C50000</v>
      </c>
      <c r="L2041" t="str">
        <f t="shared" si="815"/>
        <v>C05B0400</v>
      </c>
      <c r="M2041" t="str">
        <f t="shared" si="816"/>
        <v>E2C50000C05B0400</v>
      </c>
      <c r="N2041" t="str">
        <f t="shared" si="817"/>
        <v>E2C5=赔</v>
      </c>
      <c r="P2041" s="2" t="s">
        <v>8592</v>
      </c>
      <c r="Q2041" s="2" t="s">
        <v>7759</v>
      </c>
      <c r="R2041" t="str">
        <f t="shared" si="818"/>
        <v>A9C3=茅</v>
      </c>
    </row>
    <row r="2042" spans="1:18">
      <c r="A2042" s="2" t="s">
        <v>8593</v>
      </c>
      <c r="B2042" s="2" t="s">
        <v>8594</v>
      </c>
      <c r="C2042">
        <f t="shared" si="822"/>
        <v>2368</v>
      </c>
      <c r="D2042">
        <f t="shared" si="809"/>
        <v>2112</v>
      </c>
      <c r="E2042">
        <f t="shared" si="810"/>
        <v>2112</v>
      </c>
      <c r="F2042">
        <f t="shared" si="811"/>
        <v>270336</v>
      </c>
      <c r="G2042" t="str">
        <f t="shared" si="812"/>
        <v>00046000</v>
      </c>
      <c r="H2042" t="str">
        <f t="shared" si="829"/>
        <v>C5E3</v>
      </c>
      <c r="I2042" t="str">
        <f t="shared" si="830"/>
        <v/>
      </c>
      <c r="J2042" t="s">
        <v>8595</v>
      </c>
      <c r="K2042" t="str">
        <f t="shared" si="814"/>
        <v>E3C50000</v>
      </c>
      <c r="L2042" t="str">
        <f t="shared" si="815"/>
        <v>00600400</v>
      </c>
      <c r="M2042" t="str">
        <f t="shared" si="816"/>
        <v>E3C5000000600400</v>
      </c>
      <c r="N2042" t="str">
        <f t="shared" si="817"/>
        <v>E3C5=陪</v>
      </c>
      <c r="P2042" s="2" t="s">
        <v>8596</v>
      </c>
      <c r="Q2042" s="2" t="s">
        <v>7763</v>
      </c>
      <c r="R2042" t="str">
        <f t="shared" si="818"/>
        <v>AAC3=锚</v>
      </c>
    </row>
    <row r="2043" spans="1:18">
      <c r="A2043" s="2" t="s">
        <v>8597</v>
      </c>
      <c r="B2043" s="2" t="s">
        <v>8598</v>
      </c>
      <c r="C2043">
        <f t="shared" si="822"/>
        <v>2369</v>
      </c>
      <c r="D2043">
        <f t="shared" si="809"/>
        <v>2113</v>
      </c>
      <c r="E2043">
        <f t="shared" si="810"/>
        <v>2112</v>
      </c>
      <c r="F2043">
        <f t="shared" si="811"/>
        <v>270400</v>
      </c>
      <c r="G2043" t="str">
        <f t="shared" si="812"/>
        <v>00046040</v>
      </c>
      <c r="H2043" t="str">
        <f t="shared" si="829"/>
        <v>C5E4</v>
      </c>
      <c r="I2043" t="str">
        <f t="shared" si="830"/>
        <v/>
      </c>
      <c r="J2043" t="s">
        <v>8599</v>
      </c>
      <c r="K2043" t="str">
        <f t="shared" si="814"/>
        <v>E4C50000</v>
      </c>
      <c r="L2043" t="str">
        <f t="shared" si="815"/>
        <v>40600400</v>
      </c>
      <c r="M2043" t="str">
        <f t="shared" si="816"/>
        <v>E4C5000040600400</v>
      </c>
      <c r="N2043" t="str">
        <f t="shared" si="817"/>
        <v>E4C5=配</v>
      </c>
      <c r="P2043" s="2" t="s">
        <v>8600</v>
      </c>
      <c r="Q2043" s="2" t="s">
        <v>7767</v>
      </c>
      <c r="R2043" t="str">
        <f t="shared" si="818"/>
        <v>ABC3=毛</v>
      </c>
    </row>
    <row r="2044" spans="1:18">
      <c r="A2044" s="2" t="s">
        <v>8601</v>
      </c>
      <c r="B2044" s="2" t="s">
        <v>8602</v>
      </c>
      <c r="C2044">
        <f t="shared" si="822"/>
        <v>2370</v>
      </c>
      <c r="D2044">
        <f t="shared" si="809"/>
        <v>2114</v>
      </c>
      <c r="E2044">
        <f t="shared" si="810"/>
        <v>2112</v>
      </c>
      <c r="F2044">
        <f t="shared" si="811"/>
        <v>270464</v>
      </c>
      <c r="G2044" t="str">
        <f t="shared" si="812"/>
        <v>00046080</v>
      </c>
      <c r="H2044" t="str">
        <f t="shared" si="829"/>
        <v>C5E5</v>
      </c>
      <c r="I2044" t="str">
        <f t="shared" si="830"/>
        <v/>
      </c>
      <c r="J2044" t="s">
        <v>8603</v>
      </c>
      <c r="K2044" t="str">
        <f t="shared" si="814"/>
        <v>E5C50000</v>
      </c>
      <c r="L2044" t="str">
        <f t="shared" si="815"/>
        <v>80600400</v>
      </c>
      <c r="M2044" t="str">
        <f t="shared" si="816"/>
        <v>E5C5000080600400</v>
      </c>
      <c r="N2044" t="str">
        <f t="shared" si="817"/>
        <v>E5C5=佩</v>
      </c>
      <c r="P2044" s="2" t="s">
        <v>8604</v>
      </c>
      <c r="Q2044" s="2" t="s">
        <v>7771</v>
      </c>
      <c r="R2044" t="str">
        <f t="shared" si="818"/>
        <v>ACC3=矛</v>
      </c>
    </row>
    <row r="2045" spans="1:18">
      <c r="A2045" s="2" t="s">
        <v>8605</v>
      </c>
      <c r="B2045" s="2" t="s">
        <v>8606</v>
      </c>
      <c r="C2045">
        <f t="shared" si="822"/>
        <v>2371</v>
      </c>
      <c r="D2045">
        <f t="shared" si="809"/>
        <v>2115</v>
      </c>
      <c r="E2045">
        <f t="shared" si="810"/>
        <v>2112</v>
      </c>
      <c r="F2045">
        <f t="shared" si="811"/>
        <v>270528</v>
      </c>
      <c r="G2045" t="str">
        <f t="shared" si="812"/>
        <v>000460C0</v>
      </c>
      <c r="H2045" t="str">
        <f t="shared" si="829"/>
        <v>C5E6</v>
      </c>
      <c r="I2045" t="str">
        <f t="shared" si="830"/>
        <v/>
      </c>
      <c r="J2045" t="s">
        <v>8607</v>
      </c>
      <c r="K2045" t="str">
        <f t="shared" si="814"/>
        <v>E6C50000</v>
      </c>
      <c r="L2045" t="str">
        <f t="shared" si="815"/>
        <v>C0600400</v>
      </c>
      <c r="M2045" t="str">
        <f t="shared" si="816"/>
        <v>E6C50000C0600400</v>
      </c>
      <c r="N2045" t="str">
        <f t="shared" si="817"/>
        <v>E6C5=沛</v>
      </c>
      <c r="P2045" s="2" t="s">
        <v>8608</v>
      </c>
      <c r="Q2045" s="2" t="s">
        <v>7775</v>
      </c>
      <c r="R2045" t="str">
        <f t="shared" si="818"/>
        <v>ADC3=铆</v>
      </c>
    </row>
    <row r="2046" spans="1:18">
      <c r="A2046" s="2" t="s">
        <v>1951</v>
      </c>
      <c r="B2046" s="2" t="s">
        <v>8609</v>
      </c>
      <c r="C2046">
        <f t="shared" si="822"/>
        <v>2372</v>
      </c>
      <c r="D2046">
        <f t="shared" si="809"/>
        <v>2116</v>
      </c>
      <c r="E2046">
        <f t="shared" si="810"/>
        <v>2112</v>
      </c>
      <c r="F2046">
        <f t="shared" si="811"/>
        <v>270592</v>
      </c>
      <c r="G2046" t="str">
        <f t="shared" si="812"/>
        <v>00046100</v>
      </c>
      <c r="H2046" t="str">
        <f t="shared" si="829"/>
        <v>C5E7</v>
      </c>
      <c r="I2046" t="str">
        <f t="shared" si="830"/>
        <v/>
      </c>
      <c r="J2046" t="s">
        <v>8610</v>
      </c>
      <c r="K2046" t="str">
        <f t="shared" si="814"/>
        <v>E7C50000</v>
      </c>
      <c r="L2046" t="str">
        <f t="shared" si="815"/>
        <v>00610400</v>
      </c>
      <c r="M2046" t="str">
        <f t="shared" si="816"/>
        <v>E7C5000000610400</v>
      </c>
      <c r="N2046" t="str">
        <f t="shared" si="817"/>
        <v>E7C5=喷</v>
      </c>
      <c r="P2046" s="2" t="s">
        <v>8611</v>
      </c>
      <c r="Q2046" s="2" t="s">
        <v>7779</v>
      </c>
      <c r="R2046" t="str">
        <f t="shared" si="818"/>
        <v>AEC3=卯</v>
      </c>
    </row>
    <row r="2047" spans="1:18">
      <c r="A2047" s="2" t="s">
        <v>8612</v>
      </c>
      <c r="B2047" s="2" t="s">
        <v>8613</v>
      </c>
      <c r="C2047">
        <f t="shared" si="822"/>
        <v>2373</v>
      </c>
      <c r="D2047">
        <f t="shared" si="809"/>
        <v>2117</v>
      </c>
      <c r="E2047">
        <f t="shared" si="810"/>
        <v>2112</v>
      </c>
      <c r="F2047">
        <f t="shared" si="811"/>
        <v>270656</v>
      </c>
      <c r="G2047" t="str">
        <f t="shared" si="812"/>
        <v>00046140</v>
      </c>
      <c r="H2047" t="str">
        <f t="shared" ref="H2047:H2056" si="831">MID($H$1,(ROW()-2)*4+1,4)</f>
        <v>C5E8</v>
      </c>
      <c r="I2047" t="str">
        <f t="shared" si="830"/>
        <v/>
      </c>
      <c r="J2047" t="s">
        <v>8614</v>
      </c>
      <c r="K2047" t="str">
        <f t="shared" si="814"/>
        <v>E8C50000</v>
      </c>
      <c r="L2047" t="str">
        <f t="shared" si="815"/>
        <v>40610400</v>
      </c>
      <c r="M2047" t="str">
        <f t="shared" si="816"/>
        <v>E8C5000040610400</v>
      </c>
      <c r="N2047" t="str">
        <f t="shared" si="817"/>
        <v>E8C5=盆</v>
      </c>
      <c r="P2047" s="2" t="s">
        <v>8615</v>
      </c>
      <c r="Q2047" s="2" t="s">
        <v>7783</v>
      </c>
      <c r="R2047" t="str">
        <f t="shared" si="818"/>
        <v>AFC3=茂</v>
      </c>
    </row>
    <row r="2048" spans="1:18">
      <c r="A2048" s="2" t="s">
        <v>8616</v>
      </c>
      <c r="B2048" s="2" t="s">
        <v>8617</v>
      </c>
      <c r="C2048">
        <f t="shared" si="822"/>
        <v>2374</v>
      </c>
      <c r="D2048">
        <f t="shared" si="809"/>
        <v>2118</v>
      </c>
      <c r="E2048">
        <f t="shared" si="810"/>
        <v>2112</v>
      </c>
      <c r="F2048">
        <f t="shared" si="811"/>
        <v>270720</v>
      </c>
      <c r="G2048" t="str">
        <f t="shared" si="812"/>
        <v>00046180</v>
      </c>
      <c r="H2048" t="str">
        <f t="shared" si="831"/>
        <v>C5E9</v>
      </c>
      <c r="I2048" t="str">
        <f t="shared" si="830"/>
        <v/>
      </c>
      <c r="J2048" t="s">
        <v>8618</v>
      </c>
      <c r="K2048" t="str">
        <f t="shared" si="814"/>
        <v>E9C50000</v>
      </c>
      <c r="L2048" t="str">
        <f t="shared" si="815"/>
        <v>80610400</v>
      </c>
      <c r="M2048" t="str">
        <f t="shared" si="816"/>
        <v>E9C5000080610400</v>
      </c>
      <c r="N2048" t="str">
        <f t="shared" si="817"/>
        <v>E9C5=砰</v>
      </c>
      <c r="P2048" s="2" t="s">
        <v>685</v>
      </c>
      <c r="Q2048" s="2" t="s">
        <v>7787</v>
      </c>
      <c r="R2048" t="str">
        <f t="shared" si="818"/>
        <v>B0C3=冒</v>
      </c>
    </row>
    <row r="2049" spans="1:18">
      <c r="A2049" s="2" t="s">
        <v>8619</v>
      </c>
      <c r="B2049" s="2" t="s">
        <v>8620</v>
      </c>
      <c r="C2049">
        <f t="shared" si="822"/>
        <v>2375</v>
      </c>
      <c r="D2049">
        <f t="shared" si="809"/>
        <v>2119</v>
      </c>
      <c r="E2049">
        <f t="shared" si="810"/>
        <v>2112</v>
      </c>
      <c r="F2049">
        <f t="shared" si="811"/>
        <v>270784</v>
      </c>
      <c r="G2049" t="str">
        <f t="shared" si="812"/>
        <v>000461C0</v>
      </c>
      <c r="H2049" t="str">
        <f t="shared" si="831"/>
        <v>C5EA</v>
      </c>
      <c r="I2049" t="str">
        <f t="shared" si="830"/>
        <v/>
      </c>
      <c r="J2049" t="s">
        <v>8621</v>
      </c>
      <c r="K2049" t="str">
        <f t="shared" si="814"/>
        <v>EAC50000</v>
      </c>
      <c r="L2049" t="str">
        <f t="shared" si="815"/>
        <v>C0610400</v>
      </c>
      <c r="M2049" t="str">
        <f t="shared" si="816"/>
        <v>EAC50000C0610400</v>
      </c>
      <c r="N2049" t="str">
        <f t="shared" si="817"/>
        <v>EAC5=抨</v>
      </c>
      <c r="P2049" s="2" t="s">
        <v>1172</v>
      </c>
      <c r="Q2049" s="2" t="s">
        <v>1797</v>
      </c>
      <c r="R2049" t="str">
        <f t="shared" si="818"/>
        <v>B1C3=帽</v>
      </c>
    </row>
    <row r="2050" spans="1:18">
      <c r="A2050" s="2" t="s">
        <v>8622</v>
      </c>
      <c r="B2050" s="2" t="s">
        <v>8623</v>
      </c>
      <c r="C2050">
        <f t="shared" si="822"/>
        <v>2376</v>
      </c>
      <c r="D2050">
        <f t="shared" si="809"/>
        <v>2120</v>
      </c>
      <c r="E2050">
        <f t="shared" si="810"/>
        <v>2112</v>
      </c>
      <c r="F2050">
        <f t="shared" si="811"/>
        <v>270848</v>
      </c>
      <c r="G2050" t="str">
        <f t="shared" si="812"/>
        <v>00046200</v>
      </c>
      <c r="H2050" t="str">
        <f t="shared" si="831"/>
        <v>C5EB</v>
      </c>
      <c r="I2050" t="str">
        <f t="shared" si="830"/>
        <v/>
      </c>
      <c r="J2050" t="s">
        <v>8624</v>
      </c>
      <c r="K2050" t="str">
        <f t="shared" si="814"/>
        <v>EBC50000</v>
      </c>
      <c r="L2050" t="str">
        <f t="shared" si="815"/>
        <v>00620400</v>
      </c>
      <c r="M2050" t="str">
        <f t="shared" si="816"/>
        <v>EBC5000000620400</v>
      </c>
      <c r="N2050" t="str">
        <f t="shared" si="817"/>
        <v>EBC5=烹</v>
      </c>
      <c r="P2050" s="2" t="s">
        <v>1723</v>
      </c>
      <c r="Q2050" s="2" t="s">
        <v>7791</v>
      </c>
      <c r="R2050" t="str">
        <f t="shared" si="818"/>
        <v>B2C3=貌</v>
      </c>
    </row>
    <row r="2051" spans="1:18">
      <c r="A2051" s="2" t="s">
        <v>8625</v>
      </c>
      <c r="B2051" s="2" t="s">
        <v>8626</v>
      </c>
      <c r="C2051">
        <f t="shared" si="822"/>
        <v>2377</v>
      </c>
      <c r="D2051">
        <f t="shared" ref="D2051:D2114" si="832">C2051-256</f>
        <v>2121</v>
      </c>
      <c r="E2051">
        <f t="shared" ref="E2051:E2114" si="833">INT(D2051/16)*16</f>
        <v>2112</v>
      </c>
      <c r="F2051">
        <f t="shared" ref="F2051:F2114" si="834">(D2051+E2051)*64</f>
        <v>270912</v>
      </c>
      <c r="G2051" t="str">
        <f t="shared" ref="G2051:G2114" si="835">DEC2HEX(F2051+16384,8)</f>
        <v>00046240</v>
      </c>
      <c r="H2051" t="str">
        <f t="shared" si="831"/>
        <v>C5EC</v>
      </c>
      <c r="I2051" t="str">
        <f t="shared" ref="I2051:I2060" si="836">MID($I$1,(ROW()-2)*4+1,4)</f>
        <v/>
      </c>
      <c r="J2051" t="s">
        <v>8627</v>
      </c>
      <c r="K2051" t="str">
        <f t="shared" ref="K2051:K2114" si="837">MID(J2051,3,2)&amp;MID(J2051,1,2)&amp;"0000"</f>
        <v>ECC50000</v>
      </c>
      <c r="L2051" t="str">
        <f t="shared" ref="L2051:L2114" si="838">MID(G2051,7,2)&amp;MID(G2051,5,2)&amp;MID(G2051,3,2)&amp;MID(G2051,1,2)</f>
        <v>40620400</v>
      </c>
      <c r="M2051" t="str">
        <f t="shared" ref="M2051:M2114" si="839">K2051&amp;L2051</f>
        <v>ECC5000040620400</v>
      </c>
      <c r="N2051" t="str">
        <f t="shared" ref="N2051:N2114" si="840">MID(J2051,3,2)&amp;MID(J2051,1,2)&amp;"="&amp;A2051</f>
        <v>ECC5=澎</v>
      </c>
      <c r="P2051" s="2" t="s">
        <v>2265</v>
      </c>
      <c r="Q2051" s="2" t="s">
        <v>7793</v>
      </c>
      <c r="R2051" t="str">
        <f t="shared" ref="R2051:R2114" si="841">P2051&amp;"="&amp;Q2051</f>
        <v>B3C3=贸</v>
      </c>
    </row>
    <row r="2052" spans="1:18">
      <c r="A2052" s="2" t="s">
        <v>8628</v>
      </c>
      <c r="B2052" s="2" t="s">
        <v>8629</v>
      </c>
      <c r="C2052">
        <f t="shared" si="822"/>
        <v>2378</v>
      </c>
      <c r="D2052">
        <f t="shared" si="832"/>
        <v>2122</v>
      </c>
      <c r="E2052">
        <f t="shared" si="833"/>
        <v>2112</v>
      </c>
      <c r="F2052">
        <f t="shared" si="834"/>
        <v>270976</v>
      </c>
      <c r="G2052" t="str">
        <f t="shared" si="835"/>
        <v>00046280</v>
      </c>
      <c r="H2052" t="str">
        <f t="shared" si="831"/>
        <v>C5ED</v>
      </c>
      <c r="I2052" t="str">
        <f t="shared" si="836"/>
        <v/>
      </c>
      <c r="J2052" t="s">
        <v>8630</v>
      </c>
      <c r="K2052" t="str">
        <f t="shared" si="837"/>
        <v>EDC50000</v>
      </c>
      <c r="L2052" t="str">
        <f t="shared" si="838"/>
        <v>80620400</v>
      </c>
      <c r="M2052" t="str">
        <f t="shared" si="839"/>
        <v>EDC5000080620400</v>
      </c>
      <c r="N2052" t="str">
        <f t="shared" si="840"/>
        <v>EDC5=彭</v>
      </c>
      <c r="P2052" s="2" t="s">
        <v>2794</v>
      </c>
      <c r="Q2052" s="2" t="s">
        <v>7796</v>
      </c>
      <c r="R2052" t="str">
        <f t="shared" si="841"/>
        <v>B4C3=么</v>
      </c>
    </row>
    <row r="2053" spans="1:18">
      <c r="A2053" s="2" t="s">
        <v>8631</v>
      </c>
      <c r="B2053" s="2" t="s">
        <v>8632</v>
      </c>
      <c r="C2053">
        <f t="shared" si="822"/>
        <v>2379</v>
      </c>
      <c r="D2053">
        <f t="shared" si="832"/>
        <v>2123</v>
      </c>
      <c r="E2053">
        <f t="shared" si="833"/>
        <v>2112</v>
      </c>
      <c r="F2053">
        <f t="shared" si="834"/>
        <v>271040</v>
      </c>
      <c r="G2053" t="str">
        <f t="shared" si="835"/>
        <v>000462C0</v>
      </c>
      <c r="H2053" t="str">
        <f t="shared" si="831"/>
        <v>C5EE</v>
      </c>
      <c r="I2053" t="str">
        <f t="shared" si="836"/>
        <v/>
      </c>
      <c r="J2053" t="s">
        <v>8633</v>
      </c>
      <c r="K2053" t="str">
        <f t="shared" si="837"/>
        <v>EEC50000</v>
      </c>
      <c r="L2053" t="str">
        <f t="shared" si="838"/>
        <v>C0620400</v>
      </c>
      <c r="M2053" t="str">
        <f t="shared" si="839"/>
        <v>EEC50000C0620400</v>
      </c>
      <c r="N2053" t="str">
        <f t="shared" si="840"/>
        <v>EEC5=蓬</v>
      </c>
      <c r="P2053" s="2" t="s">
        <v>3161</v>
      </c>
      <c r="Q2053" s="2" t="s">
        <v>7799</v>
      </c>
      <c r="R2053" t="str">
        <f t="shared" si="841"/>
        <v>B5C3=玫</v>
      </c>
    </row>
    <row r="2054" spans="1:18">
      <c r="A2054" s="2" t="s">
        <v>8634</v>
      </c>
      <c r="B2054" s="2" t="s">
        <v>8635</v>
      </c>
      <c r="C2054">
        <f t="shared" si="822"/>
        <v>2380</v>
      </c>
      <c r="D2054">
        <f t="shared" si="832"/>
        <v>2124</v>
      </c>
      <c r="E2054">
        <f t="shared" si="833"/>
        <v>2112</v>
      </c>
      <c r="F2054">
        <f t="shared" si="834"/>
        <v>271104</v>
      </c>
      <c r="G2054" t="str">
        <f t="shared" si="835"/>
        <v>00046300</v>
      </c>
      <c r="H2054" t="str">
        <f t="shared" si="831"/>
        <v>C5EF</v>
      </c>
      <c r="I2054" t="str">
        <f t="shared" si="836"/>
        <v/>
      </c>
      <c r="J2054" t="s">
        <v>8636</v>
      </c>
      <c r="K2054" t="str">
        <f t="shared" si="837"/>
        <v>EFC50000</v>
      </c>
      <c r="L2054" t="str">
        <f t="shared" si="838"/>
        <v>00630400</v>
      </c>
      <c r="M2054" t="str">
        <f t="shared" si="839"/>
        <v>EFC5000000630400</v>
      </c>
      <c r="N2054" t="str">
        <f t="shared" si="840"/>
        <v>EFC5=棚</v>
      </c>
      <c r="P2054" s="2" t="s">
        <v>3507</v>
      </c>
      <c r="Q2054" s="2" t="s">
        <v>7802</v>
      </c>
      <c r="R2054" t="str">
        <f t="shared" si="841"/>
        <v>B6C3=枚</v>
      </c>
    </row>
    <row r="2055" spans="1:18">
      <c r="A2055" s="2" t="s">
        <v>8637</v>
      </c>
      <c r="B2055" s="2" t="s">
        <v>8638</v>
      </c>
      <c r="C2055">
        <f t="shared" si="822"/>
        <v>2381</v>
      </c>
      <c r="D2055">
        <f t="shared" si="832"/>
        <v>2125</v>
      </c>
      <c r="E2055">
        <f t="shared" si="833"/>
        <v>2112</v>
      </c>
      <c r="F2055">
        <f t="shared" si="834"/>
        <v>271168</v>
      </c>
      <c r="G2055" t="str">
        <f t="shared" si="835"/>
        <v>00046340</v>
      </c>
      <c r="H2055" t="str">
        <f t="shared" si="831"/>
        <v>C5F0</v>
      </c>
      <c r="I2055" t="str">
        <f t="shared" si="836"/>
        <v/>
      </c>
      <c r="J2055" t="s">
        <v>8639</v>
      </c>
      <c r="K2055" t="str">
        <f t="shared" si="837"/>
        <v>F0C50000</v>
      </c>
      <c r="L2055" t="str">
        <f t="shared" si="838"/>
        <v>40630400</v>
      </c>
      <c r="M2055" t="str">
        <f t="shared" si="839"/>
        <v>F0C5000040630400</v>
      </c>
      <c r="N2055" t="str">
        <f t="shared" si="840"/>
        <v>F0C5=硼</v>
      </c>
      <c r="P2055" s="2" t="s">
        <v>3854</v>
      </c>
      <c r="Q2055" s="2" t="s">
        <v>7805</v>
      </c>
      <c r="R2055" t="str">
        <f t="shared" si="841"/>
        <v>B7C3=梅</v>
      </c>
    </row>
    <row r="2056" spans="1:18">
      <c r="A2056" s="2" t="s">
        <v>8640</v>
      </c>
      <c r="B2056" s="2" t="s">
        <v>8641</v>
      </c>
      <c r="C2056">
        <f t="shared" si="822"/>
        <v>2382</v>
      </c>
      <c r="D2056">
        <f t="shared" si="832"/>
        <v>2126</v>
      </c>
      <c r="E2056">
        <f t="shared" si="833"/>
        <v>2112</v>
      </c>
      <c r="F2056">
        <f t="shared" si="834"/>
        <v>271232</v>
      </c>
      <c r="G2056" t="str">
        <f t="shared" si="835"/>
        <v>00046380</v>
      </c>
      <c r="H2056" t="str">
        <f t="shared" si="831"/>
        <v>C5F1</v>
      </c>
      <c r="I2056" t="str">
        <f t="shared" si="836"/>
        <v/>
      </c>
      <c r="J2056" t="s">
        <v>8642</v>
      </c>
      <c r="K2056" t="str">
        <f t="shared" si="837"/>
        <v>F1C50000</v>
      </c>
      <c r="L2056" t="str">
        <f t="shared" si="838"/>
        <v>80630400</v>
      </c>
      <c r="M2056" t="str">
        <f t="shared" si="839"/>
        <v>F1C5000080630400</v>
      </c>
      <c r="N2056" t="str">
        <f t="shared" si="840"/>
        <v>F1C5=篷</v>
      </c>
      <c r="P2056" s="2" t="s">
        <v>4198</v>
      </c>
      <c r="Q2056" s="2" t="s">
        <v>7808</v>
      </c>
      <c r="R2056" t="str">
        <f t="shared" si="841"/>
        <v>B8C3=酶</v>
      </c>
    </row>
    <row r="2057" spans="1:18">
      <c r="A2057" s="2" t="s">
        <v>8643</v>
      </c>
      <c r="B2057" s="2" t="s">
        <v>8644</v>
      </c>
      <c r="C2057">
        <f t="shared" si="822"/>
        <v>2383</v>
      </c>
      <c r="D2057">
        <f t="shared" si="832"/>
        <v>2127</v>
      </c>
      <c r="E2057">
        <f t="shared" si="833"/>
        <v>2112</v>
      </c>
      <c r="F2057">
        <f t="shared" si="834"/>
        <v>271296</v>
      </c>
      <c r="G2057" t="str">
        <f t="shared" si="835"/>
        <v>000463C0</v>
      </c>
      <c r="H2057" t="str">
        <f t="shared" ref="H2057:H2066" si="842">MID($H$1,(ROW()-2)*4+1,4)</f>
        <v>C5F2</v>
      </c>
      <c r="I2057" t="str">
        <f t="shared" si="836"/>
        <v/>
      </c>
      <c r="J2057" t="s">
        <v>8645</v>
      </c>
      <c r="K2057" t="str">
        <f t="shared" si="837"/>
        <v>F2C50000</v>
      </c>
      <c r="L2057" t="str">
        <f t="shared" si="838"/>
        <v>C0630400</v>
      </c>
      <c r="M2057" t="str">
        <f t="shared" si="839"/>
        <v>F2C50000C0630400</v>
      </c>
      <c r="N2057" t="str">
        <f t="shared" si="840"/>
        <v>F2C5=膨</v>
      </c>
      <c r="P2057" s="2" t="s">
        <v>4537</v>
      </c>
      <c r="Q2057" s="2" t="s">
        <v>7811</v>
      </c>
      <c r="R2057" t="str">
        <f t="shared" si="841"/>
        <v>B9C3=霉</v>
      </c>
    </row>
    <row r="2058" spans="1:18">
      <c r="A2058" s="2" t="s">
        <v>8646</v>
      </c>
      <c r="B2058" s="2" t="s">
        <v>8647</v>
      </c>
      <c r="C2058">
        <f t="shared" si="822"/>
        <v>2384</v>
      </c>
      <c r="D2058">
        <f t="shared" si="832"/>
        <v>2128</v>
      </c>
      <c r="E2058">
        <f t="shared" si="833"/>
        <v>2128</v>
      </c>
      <c r="F2058">
        <f t="shared" si="834"/>
        <v>272384</v>
      </c>
      <c r="G2058" t="str">
        <f t="shared" si="835"/>
        <v>00046800</v>
      </c>
      <c r="H2058" t="str">
        <f t="shared" si="842"/>
        <v>C5F3</v>
      </c>
      <c r="I2058" t="str">
        <f t="shared" si="836"/>
        <v/>
      </c>
      <c r="J2058" t="s">
        <v>8648</v>
      </c>
      <c r="K2058" t="str">
        <f t="shared" si="837"/>
        <v>F3C50000</v>
      </c>
      <c r="L2058" t="str">
        <f t="shared" si="838"/>
        <v>00680400</v>
      </c>
      <c r="M2058" t="str">
        <f t="shared" si="839"/>
        <v>F3C5000000680400</v>
      </c>
      <c r="N2058" t="str">
        <f t="shared" si="840"/>
        <v>F3C5=朋</v>
      </c>
      <c r="P2058" s="2" t="s">
        <v>1802</v>
      </c>
      <c r="Q2058" s="2" t="s">
        <v>1803</v>
      </c>
      <c r="R2058" t="str">
        <f t="shared" si="841"/>
        <v>BAC3=煤</v>
      </c>
    </row>
    <row r="2059" spans="1:18">
      <c r="A2059" s="2" t="s">
        <v>8649</v>
      </c>
      <c r="B2059" s="2" t="s">
        <v>8650</v>
      </c>
      <c r="C2059">
        <f t="shared" si="822"/>
        <v>2385</v>
      </c>
      <c r="D2059">
        <f t="shared" si="832"/>
        <v>2129</v>
      </c>
      <c r="E2059">
        <f t="shared" si="833"/>
        <v>2128</v>
      </c>
      <c r="F2059">
        <f t="shared" si="834"/>
        <v>272448</v>
      </c>
      <c r="G2059" t="str">
        <f t="shared" si="835"/>
        <v>00046840</v>
      </c>
      <c r="H2059" t="str">
        <f t="shared" si="842"/>
        <v>C5F4</v>
      </c>
      <c r="I2059" t="str">
        <f t="shared" si="836"/>
        <v/>
      </c>
      <c r="J2059" t="s">
        <v>8651</v>
      </c>
      <c r="K2059" t="str">
        <f t="shared" si="837"/>
        <v>F4C50000</v>
      </c>
      <c r="L2059" t="str">
        <f t="shared" si="838"/>
        <v>40680400</v>
      </c>
      <c r="M2059" t="str">
        <f t="shared" si="839"/>
        <v>F4C5000040680400</v>
      </c>
      <c r="N2059" t="str">
        <f t="shared" si="840"/>
        <v>F4C5=鹏</v>
      </c>
      <c r="P2059" s="2" t="s">
        <v>5212</v>
      </c>
      <c r="Q2059" s="2" t="s">
        <v>7816</v>
      </c>
      <c r="R2059" t="str">
        <f t="shared" si="841"/>
        <v>BBC3=没</v>
      </c>
    </row>
    <row r="2060" spans="1:18">
      <c r="A2060" s="2" t="s">
        <v>8652</v>
      </c>
      <c r="B2060" s="2" t="s">
        <v>8653</v>
      </c>
      <c r="C2060">
        <f t="shared" si="822"/>
        <v>2386</v>
      </c>
      <c r="D2060">
        <f t="shared" si="832"/>
        <v>2130</v>
      </c>
      <c r="E2060">
        <f t="shared" si="833"/>
        <v>2128</v>
      </c>
      <c r="F2060">
        <f t="shared" si="834"/>
        <v>272512</v>
      </c>
      <c r="G2060" t="str">
        <f t="shared" si="835"/>
        <v>00046880</v>
      </c>
      <c r="H2060" t="str">
        <f t="shared" si="842"/>
        <v>C5F5</v>
      </c>
      <c r="I2060" t="str">
        <f t="shared" si="836"/>
        <v/>
      </c>
      <c r="J2060" t="s">
        <v>8654</v>
      </c>
      <c r="K2060" t="str">
        <f t="shared" si="837"/>
        <v>F5C50000</v>
      </c>
      <c r="L2060" t="str">
        <f t="shared" si="838"/>
        <v>80680400</v>
      </c>
      <c r="M2060" t="str">
        <f t="shared" si="839"/>
        <v>F5C5000080680400</v>
      </c>
      <c r="N2060" t="str">
        <f t="shared" si="840"/>
        <v>F5C5=捧</v>
      </c>
      <c r="P2060" s="2" t="s">
        <v>5545</v>
      </c>
      <c r="Q2060" s="2" t="s">
        <v>7819</v>
      </c>
      <c r="R2060" t="str">
        <f t="shared" si="841"/>
        <v>BCC3=眉</v>
      </c>
    </row>
    <row r="2061" spans="1:18">
      <c r="A2061" s="2" t="s">
        <v>8655</v>
      </c>
      <c r="B2061" s="2" t="s">
        <v>8656</v>
      </c>
      <c r="C2061">
        <f t="shared" si="822"/>
        <v>2387</v>
      </c>
      <c r="D2061">
        <f t="shared" si="832"/>
        <v>2131</v>
      </c>
      <c r="E2061">
        <f t="shared" si="833"/>
        <v>2128</v>
      </c>
      <c r="F2061">
        <f t="shared" si="834"/>
        <v>272576</v>
      </c>
      <c r="G2061" t="str">
        <f t="shared" si="835"/>
        <v>000468C0</v>
      </c>
      <c r="H2061" t="str">
        <f t="shared" si="842"/>
        <v>C5F6</v>
      </c>
      <c r="I2061" t="str">
        <f t="shared" ref="I2061:I2070" si="843">MID($I$1,(ROW()-2)*4+1,4)</f>
        <v/>
      </c>
      <c r="J2061" t="s">
        <v>8657</v>
      </c>
      <c r="K2061" t="str">
        <f t="shared" si="837"/>
        <v>F6C50000</v>
      </c>
      <c r="L2061" t="str">
        <f t="shared" si="838"/>
        <v>C0680400</v>
      </c>
      <c r="M2061" t="str">
        <f t="shared" si="839"/>
        <v>F6C50000C0680400</v>
      </c>
      <c r="N2061" t="str">
        <f t="shared" si="840"/>
        <v>F6C5=碰</v>
      </c>
      <c r="P2061" s="2" t="s">
        <v>5882</v>
      </c>
      <c r="Q2061" s="2" t="s">
        <v>7822</v>
      </c>
      <c r="R2061" t="str">
        <f t="shared" si="841"/>
        <v>BDC3=媒</v>
      </c>
    </row>
    <row r="2062" spans="1:18">
      <c r="A2062" s="2" t="s">
        <v>8658</v>
      </c>
      <c r="B2062" s="2" t="s">
        <v>8659</v>
      </c>
      <c r="C2062">
        <f t="shared" si="822"/>
        <v>2388</v>
      </c>
      <c r="D2062">
        <f t="shared" si="832"/>
        <v>2132</v>
      </c>
      <c r="E2062">
        <f t="shared" si="833"/>
        <v>2128</v>
      </c>
      <c r="F2062">
        <f t="shared" si="834"/>
        <v>272640</v>
      </c>
      <c r="G2062" t="str">
        <f t="shared" si="835"/>
        <v>00046900</v>
      </c>
      <c r="H2062" t="str">
        <f t="shared" si="842"/>
        <v>C5F7</v>
      </c>
      <c r="I2062" t="str">
        <f t="shared" si="843"/>
        <v/>
      </c>
      <c r="J2062" t="s">
        <v>8660</v>
      </c>
      <c r="K2062" t="str">
        <f t="shared" si="837"/>
        <v>F7C50000</v>
      </c>
      <c r="L2062" t="str">
        <f t="shared" si="838"/>
        <v>00690400</v>
      </c>
      <c r="M2062" t="str">
        <f t="shared" si="839"/>
        <v>F7C5000000690400</v>
      </c>
      <c r="N2062" t="str">
        <f t="shared" si="840"/>
        <v>F7C5=坯</v>
      </c>
      <c r="P2062" s="2" t="s">
        <v>6216</v>
      </c>
      <c r="Q2062" s="2" t="s">
        <v>7825</v>
      </c>
      <c r="R2062" t="str">
        <f t="shared" si="841"/>
        <v>BEC3=镁</v>
      </c>
    </row>
    <row r="2063" spans="1:18">
      <c r="A2063" s="2" t="s">
        <v>8661</v>
      </c>
      <c r="B2063" s="2" t="s">
        <v>8662</v>
      </c>
      <c r="C2063">
        <f t="shared" si="822"/>
        <v>2389</v>
      </c>
      <c r="D2063">
        <f t="shared" si="832"/>
        <v>2133</v>
      </c>
      <c r="E2063">
        <f t="shared" si="833"/>
        <v>2128</v>
      </c>
      <c r="F2063">
        <f t="shared" si="834"/>
        <v>272704</v>
      </c>
      <c r="G2063" t="str">
        <f t="shared" si="835"/>
        <v>00046940</v>
      </c>
      <c r="H2063" t="str">
        <f t="shared" si="842"/>
        <v>C5F8</v>
      </c>
      <c r="I2063" t="str">
        <f t="shared" si="843"/>
        <v/>
      </c>
      <c r="J2063" t="s">
        <v>8663</v>
      </c>
      <c r="K2063" t="str">
        <f t="shared" si="837"/>
        <v>F8C50000</v>
      </c>
      <c r="L2063" t="str">
        <f t="shared" si="838"/>
        <v>40690400</v>
      </c>
      <c r="M2063" t="str">
        <f t="shared" si="839"/>
        <v>F8C5000040690400</v>
      </c>
      <c r="N2063" t="str">
        <f t="shared" si="840"/>
        <v>F8C5=砒</v>
      </c>
      <c r="P2063" s="2" t="s">
        <v>6544</v>
      </c>
      <c r="Q2063" s="2" t="s">
        <v>7828</v>
      </c>
      <c r="R2063" t="str">
        <f t="shared" si="841"/>
        <v>BFC3=每</v>
      </c>
    </row>
    <row r="2064" spans="1:18">
      <c r="A2064" s="2" t="s">
        <v>1956</v>
      </c>
      <c r="B2064" s="2" t="s">
        <v>8664</v>
      </c>
      <c r="C2064">
        <f t="shared" si="822"/>
        <v>2390</v>
      </c>
      <c r="D2064">
        <f t="shared" si="832"/>
        <v>2134</v>
      </c>
      <c r="E2064">
        <f t="shared" si="833"/>
        <v>2128</v>
      </c>
      <c r="F2064">
        <f t="shared" si="834"/>
        <v>272768</v>
      </c>
      <c r="G2064" t="str">
        <f t="shared" si="835"/>
        <v>00046980</v>
      </c>
      <c r="H2064" t="str">
        <f t="shared" si="842"/>
        <v>C5F9</v>
      </c>
      <c r="I2064" t="str">
        <f t="shared" si="843"/>
        <v/>
      </c>
      <c r="J2064" t="s">
        <v>8665</v>
      </c>
      <c r="K2064" t="str">
        <f t="shared" si="837"/>
        <v>F9C50000</v>
      </c>
      <c r="L2064" t="str">
        <f t="shared" si="838"/>
        <v>80690400</v>
      </c>
      <c r="M2064" t="str">
        <f t="shared" si="839"/>
        <v>F9C5000080690400</v>
      </c>
      <c r="N2064" t="str">
        <f t="shared" si="840"/>
        <v>F9C5=霹</v>
      </c>
      <c r="P2064" s="2" t="s">
        <v>1808</v>
      </c>
      <c r="Q2064" s="2" t="s">
        <v>1809</v>
      </c>
      <c r="R2064" t="str">
        <f t="shared" si="841"/>
        <v>C0C3=美</v>
      </c>
    </row>
    <row r="2065" spans="1:18">
      <c r="A2065" s="2" t="s">
        <v>8666</v>
      </c>
      <c r="B2065" s="2" t="s">
        <v>8667</v>
      </c>
      <c r="C2065">
        <f t="shared" si="822"/>
        <v>2391</v>
      </c>
      <c r="D2065">
        <f t="shared" si="832"/>
        <v>2135</v>
      </c>
      <c r="E2065">
        <f t="shared" si="833"/>
        <v>2128</v>
      </c>
      <c r="F2065">
        <f t="shared" si="834"/>
        <v>272832</v>
      </c>
      <c r="G2065" t="str">
        <f t="shared" si="835"/>
        <v>000469C0</v>
      </c>
      <c r="H2065" t="str">
        <f t="shared" si="842"/>
        <v>C5FA</v>
      </c>
      <c r="I2065" t="str">
        <f t="shared" si="843"/>
        <v/>
      </c>
      <c r="J2065" t="s">
        <v>8668</v>
      </c>
      <c r="K2065" t="str">
        <f t="shared" si="837"/>
        <v>FAC50000</v>
      </c>
      <c r="L2065" t="str">
        <f t="shared" si="838"/>
        <v>C0690400</v>
      </c>
      <c r="M2065" t="str">
        <f t="shared" si="839"/>
        <v>FAC50000C0690400</v>
      </c>
      <c r="N2065" t="str">
        <f t="shared" si="840"/>
        <v>FAC5=批</v>
      </c>
      <c r="P2065" s="2" t="s">
        <v>7199</v>
      </c>
      <c r="Q2065" s="2" t="s">
        <v>7833</v>
      </c>
      <c r="R2065" t="str">
        <f t="shared" si="841"/>
        <v>C1C3=昧</v>
      </c>
    </row>
    <row r="2066" spans="1:18">
      <c r="A2066" s="2" t="s">
        <v>8669</v>
      </c>
      <c r="B2066" s="2" t="s">
        <v>8670</v>
      </c>
      <c r="C2066">
        <f t="shared" si="822"/>
        <v>2392</v>
      </c>
      <c r="D2066">
        <f t="shared" si="832"/>
        <v>2136</v>
      </c>
      <c r="E2066">
        <f t="shared" si="833"/>
        <v>2128</v>
      </c>
      <c r="F2066">
        <f t="shared" si="834"/>
        <v>272896</v>
      </c>
      <c r="G2066" t="str">
        <f t="shared" si="835"/>
        <v>00046A00</v>
      </c>
      <c r="H2066" t="str">
        <f t="shared" si="842"/>
        <v>C5FB</v>
      </c>
      <c r="I2066" t="str">
        <f t="shared" si="843"/>
        <v/>
      </c>
      <c r="J2066" t="s">
        <v>8671</v>
      </c>
      <c r="K2066" t="str">
        <f t="shared" si="837"/>
        <v>FBC50000</v>
      </c>
      <c r="L2066" t="str">
        <f t="shared" si="838"/>
        <v>006A0400</v>
      </c>
      <c r="M2066" t="str">
        <f t="shared" si="839"/>
        <v>FBC50000006A0400</v>
      </c>
      <c r="N2066" t="str">
        <f t="shared" si="840"/>
        <v>FBC5=披</v>
      </c>
      <c r="P2066" s="2" t="s">
        <v>7521</v>
      </c>
      <c r="Q2066" s="2" t="s">
        <v>7837</v>
      </c>
      <c r="R2066" t="str">
        <f t="shared" si="841"/>
        <v>C2C3=寐</v>
      </c>
    </row>
    <row r="2067" spans="1:18">
      <c r="A2067" s="2" t="s">
        <v>8672</v>
      </c>
      <c r="B2067" s="2" t="s">
        <v>8673</v>
      </c>
      <c r="C2067">
        <f t="shared" si="822"/>
        <v>2393</v>
      </c>
      <c r="D2067">
        <f t="shared" si="832"/>
        <v>2137</v>
      </c>
      <c r="E2067">
        <f t="shared" si="833"/>
        <v>2128</v>
      </c>
      <c r="F2067">
        <f t="shared" si="834"/>
        <v>272960</v>
      </c>
      <c r="G2067" t="str">
        <f t="shared" si="835"/>
        <v>00046A40</v>
      </c>
      <c r="H2067" t="str">
        <f t="shared" ref="H2067:H2076" si="844">MID($H$1,(ROW()-2)*4+1,4)</f>
        <v>C5FC</v>
      </c>
      <c r="I2067" t="str">
        <f t="shared" si="843"/>
        <v/>
      </c>
      <c r="J2067" t="s">
        <v>8674</v>
      </c>
      <c r="K2067" t="str">
        <f t="shared" si="837"/>
        <v>FCC50000</v>
      </c>
      <c r="L2067" t="str">
        <f t="shared" si="838"/>
        <v>406A0400</v>
      </c>
      <c r="M2067" t="str">
        <f t="shared" si="839"/>
        <v>FCC50000406A0400</v>
      </c>
      <c r="N2067" t="str">
        <f t="shared" si="840"/>
        <v>FCC5=劈</v>
      </c>
      <c r="P2067" s="2" t="s">
        <v>7843</v>
      </c>
      <c r="Q2067" s="2" t="s">
        <v>7841</v>
      </c>
      <c r="R2067" t="str">
        <f t="shared" si="841"/>
        <v>C3C3=妹</v>
      </c>
    </row>
    <row r="2068" spans="1:18">
      <c r="A2068" s="2" t="s">
        <v>8675</v>
      </c>
      <c r="B2068" s="2" t="s">
        <v>8676</v>
      </c>
      <c r="C2068">
        <f t="shared" si="822"/>
        <v>2394</v>
      </c>
      <c r="D2068">
        <f t="shared" si="832"/>
        <v>2138</v>
      </c>
      <c r="E2068">
        <f t="shared" si="833"/>
        <v>2128</v>
      </c>
      <c r="F2068">
        <f t="shared" si="834"/>
        <v>273024</v>
      </c>
      <c r="G2068" t="str">
        <f t="shared" si="835"/>
        <v>00046A80</v>
      </c>
      <c r="H2068" t="str">
        <f t="shared" si="844"/>
        <v>C5FD</v>
      </c>
      <c r="I2068" t="str">
        <f t="shared" si="843"/>
        <v/>
      </c>
      <c r="J2068" t="s">
        <v>8677</v>
      </c>
      <c r="K2068" t="str">
        <f t="shared" si="837"/>
        <v>FDC50000</v>
      </c>
      <c r="L2068" t="str">
        <f t="shared" si="838"/>
        <v>806A0400</v>
      </c>
      <c r="M2068" t="str">
        <f t="shared" si="839"/>
        <v>FDC50000806A0400</v>
      </c>
      <c r="N2068" t="str">
        <f t="shared" si="840"/>
        <v>FDC5=琵</v>
      </c>
      <c r="P2068" s="2" t="s">
        <v>8160</v>
      </c>
      <c r="Q2068" s="2" t="s">
        <v>7845</v>
      </c>
      <c r="R2068" t="str">
        <f t="shared" si="841"/>
        <v>C4C3=媚</v>
      </c>
    </row>
    <row r="2069" spans="1:18">
      <c r="A2069" s="2" t="s">
        <v>8678</v>
      </c>
      <c r="B2069" s="2" t="s">
        <v>8679</v>
      </c>
      <c r="C2069">
        <f t="shared" si="822"/>
        <v>2395</v>
      </c>
      <c r="D2069">
        <f t="shared" si="832"/>
        <v>2139</v>
      </c>
      <c r="E2069">
        <f t="shared" si="833"/>
        <v>2128</v>
      </c>
      <c r="F2069">
        <f t="shared" si="834"/>
        <v>273088</v>
      </c>
      <c r="G2069" t="str">
        <f t="shared" si="835"/>
        <v>00046AC0</v>
      </c>
      <c r="H2069" t="str">
        <f t="shared" si="844"/>
        <v>C5FE</v>
      </c>
      <c r="I2069" t="str">
        <f t="shared" si="843"/>
        <v/>
      </c>
      <c r="J2069" t="s">
        <v>8680</v>
      </c>
      <c r="K2069" t="str">
        <f t="shared" si="837"/>
        <v>FEC50000</v>
      </c>
      <c r="L2069" t="str">
        <f t="shared" si="838"/>
        <v>C06A0400</v>
      </c>
      <c r="M2069" t="str">
        <f t="shared" si="839"/>
        <v>FEC50000C06A0400</v>
      </c>
      <c r="N2069" t="str">
        <f t="shared" si="840"/>
        <v>FEC5=毗</v>
      </c>
      <c r="P2069" s="2" t="s">
        <v>8475</v>
      </c>
      <c r="Q2069" s="2" t="s">
        <v>7849</v>
      </c>
      <c r="R2069" t="str">
        <f t="shared" si="841"/>
        <v>C5C3=门</v>
      </c>
    </row>
    <row r="2070" spans="1:18">
      <c r="A2070" s="2" t="s">
        <v>8681</v>
      </c>
      <c r="B2070" s="2" t="s">
        <v>8682</v>
      </c>
      <c r="C2070">
        <f t="shared" ref="C2070:C2133" si="845">HEX2DEC(B2070)-256</f>
        <v>2396</v>
      </c>
      <c r="D2070">
        <f t="shared" si="832"/>
        <v>2140</v>
      </c>
      <c r="E2070">
        <f t="shared" si="833"/>
        <v>2128</v>
      </c>
      <c r="F2070">
        <f t="shared" si="834"/>
        <v>273152</v>
      </c>
      <c r="G2070" t="str">
        <f t="shared" si="835"/>
        <v>00046B00</v>
      </c>
      <c r="H2070" t="str">
        <f t="shared" si="844"/>
        <v>C6A1</v>
      </c>
      <c r="I2070" t="str">
        <f t="shared" si="843"/>
        <v/>
      </c>
      <c r="J2070" t="s">
        <v>8683</v>
      </c>
      <c r="K2070" t="str">
        <f t="shared" si="837"/>
        <v>A1C60000</v>
      </c>
      <c r="L2070" t="str">
        <f t="shared" si="838"/>
        <v>006B0400</v>
      </c>
      <c r="M2070" t="str">
        <f t="shared" si="839"/>
        <v>A1C60000006B0400</v>
      </c>
      <c r="N2070" t="str">
        <f t="shared" si="840"/>
        <v>A1C6=啤</v>
      </c>
      <c r="P2070" s="2" t="s">
        <v>8684</v>
      </c>
      <c r="Q2070" s="2" t="s">
        <v>7853</v>
      </c>
      <c r="R2070" t="str">
        <f t="shared" si="841"/>
        <v>C6C3=闷</v>
      </c>
    </row>
    <row r="2071" spans="1:18">
      <c r="A2071" s="2" t="s">
        <v>8685</v>
      </c>
      <c r="B2071" s="2" t="s">
        <v>8686</v>
      </c>
      <c r="C2071">
        <f t="shared" si="845"/>
        <v>2397</v>
      </c>
      <c r="D2071">
        <f t="shared" si="832"/>
        <v>2141</v>
      </c>
      <c r="E2071">
        <f t="shared" si="833"/>
        <v>2128</v>
      </c>
      <c r="F2071">
        <f t="shared" si="834"/>
        <v>273216</v>
      </c>
      <c r="G2071" t="str">
        <f t="shared" si="835"/>
        <v>00046B40</v>
      </c>
      <c r="H2071" t="str">
        <f t="shared" si="844"/>
        <v>C6A2</v>
      </c>
      <c r="I2071" t="str">
        <f t="shared" ref="I2071:I2080" si="846">MID($I$1,(ROW()-2)*4+1,4)</f>
        <v/>
      </c>
      <c r="J2071" t="s">
        <v>8687</v>
      </c>
      <c r="K2071" t="str">
        <f t="shared" si="837"/>
        <v>A2C60000</v>
      </c>
      <c r="L2071" t="str">
        <f t="shared" si="838"/>
        <v>406B0400</v>
      </c>
      <c r="M2071" t="str">
        <f t="shared" si="839"/>
        <v>A2C60000406B0400</v>
      </c>
      <c r="N2071" t="str">
        <f t="shared" si="840"/>
        <v>A2C6=脾</v>
      </c>
      <c r="P2071" s="2" t="s">
        <v>8688</v>
      </c>
      <c r="Q2071" s="2" t="s">
        <v>7857</v>
      </c>
      <c r="R2071" t="str">
        <f t="shared" si="841"/>
        <v>C7C3=们</v>
      </c>
    </row>
    <row r="2072" spans="1:18">
      <c r="A2072" s="2" t="s">
        <v>8689</v>
      </c>
      <c r="B2072" s="2" t="s">
        <v>8690</v>
      </c>
      <c r="C2072">
        <f t="shared" si="845"/>
        <v>2398</v>
      </c>
      <c r="D2072">
        <f t="shared" si="832"/>
        <v>2142</v>
      </c>
      <c r="E2072">
        <f t="shared" si="833"/>
        <v>2128</v>
      </c>
      <c r="F2072">
        <f t="shared" si="834"/>
        <v>273280</v>
      </c>
      <c r="G2072" t="str">
        <f t="shared" si="835"/>
        <v>00046B80</v>
      </c>
      <c r="H2072" t="str">
        <f t="shared" si="844"/>
        <v>C6A3</v>
      </c>
      <c r="I2072" t="str">
        <f t="shared" si="846"/>
        <v/>
      </c>
      <c r="J2072" t="s">
        <v>8691</v>
      </c>
      <c r="K2072" t="str">
        <f t="shared" si="837"/>
        <v>A3C60000</v>
      </c>
      <c r="L2072" t="str">
        <f t="shared" si="838"/>
        <v>806B0400</v>
      </c>
      <c r="M2072" t="str">
        <f t="shared" si="839"/>
        <v>A3C60000806B0400</v>
      </c>
      <c r="N2072" t="str">
        <f t="shared" si="840"/>
        <v>A3C6=疲</v>
      </c>
      <c r="P2072" s="2" t="s">
        <v>8692</v>
      </c>
      <c r="Q2072" s="2" t="s">
        <v>7861</v>
      </c>
      <c r="R2072" t="str">
        <f t="shared" si="841"/>
        <v>C8C3=萌</v>
      </c>
    </row>
    <row r="2073" spans="1:18">
      <c r="A2073" s="2" t="s">
        <v>861</v>
      </c>
      <c r="B2073" s="2" t="s">
        <v>8693</v>
      </c>
      <c r="C2073">
        <f t="shared" si="845"/>
        <v>2399</v>
      </c>
      <c r="D2073">
        <f t="shared" si="832"/>
        <v>2143</v>
      </c>
      <c r="E2073">
        <f t="shared" si="833"/>
        <v>2128</v>
      </c>
      <c r="F2073">
        <f t="shared" si="834"/>
        <v>273344</v>
      </c>
      <c r="G2073" t="str">
        <f t="shared" si="835"/>
        <v>00046BC0</v>
      </c>
      <c r="H2073" t="str">
        <f t="shared" si="844"/>
        <v>C6A4</v>
      </c>
      <c r="I2073" t="str">
        <f t="shared" si="846"/>
        <v/>
      </c>
      <c r="J2073" t="s">
        <v>8694</v>
      </c>
      <c r="K2073" t="str">
        <f t="shared" si="837"/>
        <v>A4C60000</v>
      </c>
      <c r="L2073" t="str">
        <f t="shared" si="838"/>
        <v>C06B0400</v>
      </c>
      <c r="M2073" t="str">
        <f t="shared" si="839"/>
        <v>A4C60000C06B0400</v>
      </c>
      <c r="N2073" t="str">
        <f t="shared" si="840"/>
        <v>A4C6=皮</v>
      </c>
      <c r="P2073" s="2" t="s">
        <v>8695</v>
      </c>
      <c r="Q2073" s="2" t="s">
        <v>7865</v>
      </c>
      <c r="R2073" t="str">
        <f t="shared" si="841"/>
        <v>C9C3=蒙</v>
      </c>
    </row>
    <row r="2074" spans="1:18">
      <c r="A2074" s="2" t="s">
        <v>8696</v>
      </c>
      <c r="B2074" s="2" t="s">
        <v>8697</v>
      </c>
      <c r="C2074">
        <f t="shared" si="845"/>
        <v>2400</v>
      </c>
      <c r="D2074">
        <f t="shared" si="832"/>
        <v>2144</v>
      </c>
      <c r="E2074">
        <f t="shared" si="833"/>
        <v>2144</v>
      </c>
      <c r="F2074">
        <f t="shared" si="834"/>
        <v>274432</v>
      </c>
      <c r="G2074" t="str">
        <f t="shared" si="835"/>
        <v>00047000</v>
      </c>
      <c r="H2074" t="str">
        <f t="shared" si="844"/>
        <v>C6A5</v>
      </c>
      <c r="I2074" t="str">
        <f t="shared" si="846"/>
        <v/>
      </c>
      <c r="J2074" t="s">
        <v>8698</v>
      </c>
      <c r="K2074" t="str">
        <f t="shared" si="837"/>
        <v>A5C60000</v>
      </c>
      <c r="L2074" t="str">
        <f t="shared" si="838"/>
        <v>00700400</v>
      </c>
      <c r="M2074" t="str">
        <f t="shared" si="839"/>
        <v>A5C6000000700400</v>
      </c>
      <c r="N2074" t="str">
        <f t="shared" si="840"/>
        <v>A5C6=匹</v>
      </c>
      <c r="P2074" s="2" t="s">
        <v>8699</v>
      </c>
      <c r="Q2074" s="2" t="s">
        <v>7869</v>
      </c>
      <c r="R2074" t="str">
        <f t="shared" si="841"/>
        <v>CAC3=檬</v>
      </c>
    </row>
    <row r="2075" spans="1:18">
      <c r="A2075" s="2" t="s">
        <v>8700</v>
      </c>
      <c r="B2075" s="2" t="s">
        <v>8701</v>
      </c>
      <c r="C2075">
        <f t="shared" si="845"/>
        <v>2401</v>
      </c>
      <c r="D2075">
        <f t="shared" si="832"/>
        <v>2145</v>
      </c>
      <c r="E2075">
        <f t="shared" si="833"/>
        <v>2144</v>
      </c>
      <c r="F2075">
        <f t="shared" si="834"/>
        <v>274496</v>
      </c>
      <c r="G2075" t="str">
        <f t="shared" si="835"/>
        <v>00047040</v>
      </c>
      <c r="H2075" t="str">
        <f t="shared" si="844"/>
        <v>C6A6</v>
      </c>
      <c r="I2075" t="str">
        <f t="shared" si="846"/>
        <v/>
      </c>
      <c r="J2075" t="s">
        <v>8702</v>
      </c>
      <c r="K2075" t="str">
        <f t="shared" si="837"/>
        <v>A6C60000</v>
      </c>
      <c r="L2075" t="str">
        <f t="shared" si="838"/>
        <v>40700400</v>
      </c>
      <c r="M2075" t="str">
        <f t="shared" si="839"/>
        <v>A6C6000040700400</v>
      </c>
      <c r="N2075" t="str">
        <f t="shared" si="840"/>
        <v>A6C6=痞</v>
      </c>
      <c r="P2075" s="2" t="s">
        <v>8703</v>
      </c>
      <c r="Q2075" s="2" t="s">
        <v>7873</v>
      </c>
      <c r="R2075" t="str">
        <f t="shared" si="841"/>
        <v>CBC3=盟</v>
      </c>
    </row>
    <row r="2076" spans="1:18">
      <c r="A2076" s="2" t="s">
        <v>8704</v>
      </c>
      <c r="B2076" s="2" t="s">
        <v>8705</v>
      </c>
      <c r="C2076">
        <f t="shared" si="845"/>
        <v>2402</v>
      </c>
      <c r="D2076">
        <f t="shared" si="832"/>
        <v>2146</v>
      </c>
      <c r="E2076">
        <f t="shared" si="833"/>
        <v>2144</v>
      </c>
      <c r="F2076">
        <f t="shared" si="834"/>
        <v>274560</v>
      </c>
      <c r="G2076" t="str">
        <f t="shared" si="835"/>
        <v>00047080</v>
      </c>
      <c r="H2076" t="str">
        <f t="shared" si="844"/>
        <v>C6A7</v>
      </c>
      <c r="I2076" t="str">
        <f t="shared" si="846"/>
        <v/>
      </c>
      <c r="J2076" t="s">
        <v>8706</v>
      </c>
      <c r="K2076" t="str">
        <f t="shared" si="837"/>
        <v>A7C60000</v>
      </c>
      <c r="L2076" t="str">
        <f t="shared" si="838"/>
        <v>80700400</v>
      </c>
      <c r="M2076" t="str">
        <f t="shared" si="839"/>
        <v>A7C6000080700400</v>
      </c>
      <c r="N2076" t="str">
        <f t="shared" si="840"/>
        <v>A7C6=僻</v>
      </c>
      <c r="P2076" s="2" t="s">
        <v>8707</v>
      </c>
      <c r="Q2076" s="2" t="s">
        <v>7876</v>
      </c>
      <c r="R2076" t="str">
        <f t="shared" si="841"/>
        <v>CCC3=锰</v>
      </c>
    </row>
    <row r="2077" spans="1:18">
      <c r="A2077" s="2" t="s">
        <v>8708</v>
      </c>
      <c r="B2077" s="2" t="s">
        <v>8709</v>
      </c>
      <c r="C2077">
        <f t="shared" si="845"/>
        <v>2403</v>
      </c>
      <c r="D2077">
        <f t="shared" si="832"/>
        <v>2147</v>
      </c>
      <c r="E2077">
        <f t="shared" si="833"/>
        <v>2144</v>
      </c>
      <c r="F2077">
        <f t="shared" si="834"/>
        <v>274624</v>
      </c>
      <c r="G2077" t="str">
        <f t="shared" si="835"/>
        <v>000470C0</v>
      </c>
      <c r="H2077" t="str">
        <f t="shared" ref="H2077:H2086" si="847">MID($H$1,(ROW()-2)*4+1,4)</f>
        <v>C6A8</v>
      </c>
      <c r="I2077" t="str">
        <f t="shared" si="846"/>
        <v/>
      </c>
      <c r="J2077" t="s">
        <v>8710</v>
      </c>
      <c r="K2077" t="str">
        <f t="shared" si="837"/>
        <v>A8C60000</v>
      </c>
      <c r="L2077" t="str">
        <f t="shared" si="838"/>
        <v>C0700400</v>
      </c>
      <c r="M2077" t="str">
        <f t="shared" si="839"/>
        <v>A8C60000C0700400</v>
      </c>
      <c r="N2077" t="str">
        <f t="shared" si="840"/>
        <v>A8C6=屁</v>
      </c>
      <c r="P2077" s="2" t="s">
        <v>8711</v>
      </c>
      <c r="Q2077" s="2" t="s">
        <v>7880</v>
      </c>
      <c r="R2077" t="str">
        <f t="shared" si="841"/>
        <v>CDC3=猛</v>
      </c>
    </row>
    <row r="2078" spans="1:18">
      <c r="A2078" s="2" t="s">
        <v>8712</v>
      </c>
      <c r="B2078" s="2" t="s">
        <v>8713</v>
      </c>
      <c r="C2078">
        <f t="shared" si="845"/>
        <v>2404</v>
      </c>
      <c r="D2078">
        <f t="shared" si="832"/>
        <v>2148</v>
      </c>
      <c r="E2078">
        <f t="shared" si="833"/>
        <v>2144</v>
      </c>
      <c r="F2078">
        <f t="shared" si="834"/>
        <v>274688</v>
      </c>
      <c r="G2078" t="str">
        <f t="shared" si="835"/>
        <v>00047100</v>
      </c>
      <c r="H2078" t="str">
        <f t="shared" si="847"/>
        <v>C6A9</v>
      </c>
      <c r="I2078" t="str">
        <f t="shared" si="846"/>
        <v/>
      </c>
      <c r="J2078" t="s">
        <v>8714</v>
      </c>
      <c r="K2078" t="str">
        <f t="shared" si="837"/>
        <v>A9C60000</v>
      </c>
      <c r="L2078" t="str">
        <f t="shared" si="838"/>
        <v>00710400</v>
      </c>
      <c r="M2078" t="str">
        <f t="shared" si="839"/>
        <v>A9C6000000710400</v>
      </c>
      <c r="N2078" t="str">
        <f t="shared" si="840"/>
        <v>A9C6=譬</v>
      </c>
      <c r="P2078" s="2" t="s">
        <v>1814</v>
      </c>
      <c r="Q2078" s="2" t="s">
        <v>771</v>
      </c>
      <c r="R2078" t="str">
        <f t="shared" si="841"/>
        <v>CEC3=梦</v>
      </c>
    </row>
    <row r="2079" spans="1:18">
      <c r="A2079" s="2" t="s">
        <v>8715</v>
      </c>
      <c r="B2079" s="2" t="s">
        <v>8716</v>
      </c>
      <c r="C2079">
        <f t="shared" si="845"/>
        <v>2405</v>
      </c>
      <c r="D2079">
        <f t="shared" si="832"/>
        <v>2149</v>
      </c>
      <c r="E2079">
        <f t="shared" si="833"/>
        <v>2144</v>
      </c>
      <c r="F2079">
        <f t="shared" si="834"/>
        <v>274752</v>
      </c>
      <c r="G2079" t="str">
        <f t="shared" si="835"/>
        <v>00047140</v>
      </c>
      <c r="H2079" t="str">
        <f t="shared" si="847"/>
        <v>C6AA</v>
      </c>
      <c r="I2079" t="str">
        <f t="shared" si="846"/>
        <v/>
      </c>
      <c r="J2079" t="s">
        <v>8717</v>
      </c>
      <c r="K2079" t="str">
        <f t="shared" si="837"/>
        <v>AAC60000</v>
      </c>
      <c r="L2079" t="str">
        <f t="shared" si="838"/>
        <v>40710400</v>
      </c>
      <c r="M2079" t="str">
        <f t="shared" si="839"/>
        <v>AAC6000040710400</v>
      </c>
      <c r="N2079" t="str">
        <f t="shared" si="840"/>
        <v>AAC6=篇</v>
      </c>
      <c r="P2079" s="2" t="s">
        <v>8718</v>
      </c>
      <c r="Q2079" s="2" t="s">
        <v>7886</v>
      </c>
      <c r="R2079" t="str">
        <f t="shared" si="841"/>
        <v>CFC3=孟</v>
      </c>
    </row>
    <row r="2080" spans="1:18">
      <c r="A2080" s="2" t="s">
        <v>8719</v>
      </c>
      <c r="B2080" s="2" t="s">
        <v>8720</v>
      </c>
      <c r="C2080">
        <f t="shared" si="845"/>
        <v>2406</v>
      </c>
      <c r="D2080">
        <f t="shared" si="832"/>
        <v>2150</v>
      </c>
      <c r="E2080">
        <f t="shared" si="833"/>
        <v>2144</v>
      </c>
      <c r="F2080">
        <f t="shared" si="834"/>
        <v>274816</v>
      </c>
      <c r="G2080" t="str">
        <f t="shared" si="835"/>
        <v>00047180</v>
      </c>
      <c r="H2080" t="str">
        <f t="shared" si="847"/>
        <v>C6AB</v>
      </c>
      <c r="I2080" t="str">
        <f t="shared" si="846"/>
        <v/>
      </c>
      <c r="J2080" t="s">
        <v>8721</v>
      </c>
      <c r="K2080" t="str">
        <f t="shared" si="837"/>
        <v>ABC60000</v>
      </c>
      <c r="L2080" t="str">
        <f t="shared" si="838"/>
        <v>80710400</v>
      </c>
      <c r="M2080" t="str">
        <f t="shared" si="839"/>
        <v>ABC6000080710400</v>
      </c>
      <c r="N2080" t="str">
        <f t="shared" si="840"/>
        <v>ABC6=偏</v>
      </c>
      <c r="P2080" s="2" t="s">
        <v>8722</v>
      </c>
      <c r="Q2080" s="2" t="s">
        <v>7890</v>
      </c>
      <c r="R2080" t="str">
        <f t="shared" si="841"/>
        <v>D0C3=眯</v>
      </c>
    </row>
    <row r="2081" spans="1:18">
      <c r="A2081" s="2" t="s">
        <v>8723</v>
      </c>
      <c r="B2081" s="2" t="s">
        <v>8724</v>
      </c>
      <c r="C2081">
        <f t="shared" si="845"/>
        <v>2407</v>
      </c>
      <c r="D2081">
        <f t="shared" si="832"/>
        <v>2151</v>
      </c>
      <c r="E2081">
        <f t="shared" si="833"/>
        <v>2144</v>
      </c>
      <c r="F2081">
        <f t="shared" si="834"/>
        <v>274880</v>
      </c>
      <c r="G2081" t="str">
        <f t="shared" si="835"/>
        <v>000471C0</v>
      </c>
      <c r="H2081" t="str">
        <f t="shared" si="847"/>
        <v>C6AC</v>
      </c>
      <c r="I2081" t="str">
        <f t="shared" ref="I2081:I2090" si="848">MID($I$1,(ROW()-2)*4+1,4)</f>
        <v/>
      </c>
      <c r="J2081" t="s">
        <v>8725</v>
      </c>
      <c r="K2081" t="str">
        <f t="shared" si="837"/>
        <v>ACC60000</v>
      </c>
      <c r="L2081" t="str">
        <f t="shared" si="838"/>
        <v>C0710400</v>
      </c>
      <c r="M2081" t="str">
        <f t="shared" si="839"/>
        <v>ACC60000C0710400</v>
      </c>
      <c r="N2081" t="str">
        <f t="shared" si="840"/>
        <v>ACC6=片</v>
      </c>
      <c r="P2081" s="2" t="s">
        <v>8726</v>
      </c>
      <c r="Q2081" s="2" t="s">
        <v>7894</v>
      </c>
      <c r="R2081" t="str">
        <f t="shared" si="841"/>
        <v>D1C3=醚</v>
      </c>
    </row>
    <row r="2082" spans="1:18">
      <c r="A2082" s="2" t="s">
        <v>8727</v>
      </c>
      <c r="B2082" s="2" t="s">
        <v>8728</v>
      </c>
      <c r="C2082">
        <f t="shared" si="845"/>
        <v>2408</v>
      </c>
      <c r="D2082">
        <f t="shared" si="832"/>
        <v>2152</v>
      </c>
      <c r="E2082">
        <f t="shared" si="833"/>
        <v>2144</v>
      </c>
      <c r="F2082">
        <f t="shared" si="834"/>
        <v>274944</v>
      </c>
      <c r="G2082" t="str">
        <f t="shared" si="835"/>
        <v>00047200</v>
      </c>
      <c r="H2082" t="str">
        <f t="shared" si="847"/>
        <v>C6AD</v>
      </c>
      <c r="I2082" t="str">
        <f t="shared" si="848"/>
        <v/>
      </c>
      <c r="J2082" t="s">
        <v>8729</v>
      </c>
      <c r="K2082" t="str">
        <f t="shared" si="837"/>
        <v>ADC60000</v>
      </c>
      <c r="L2082" t="str">
        <f t="shared" si="838"/>
        <v>00720400</v>
      </c>
      <c r="M2082" t="str">
        <f t="shared" si="839"/>
        <v>ADC6000000720400</v>
      </c>
      <c r="N2082" t="str">
        <f t="shared" si="840"/>
        <v>ADC6=骗</v>
      </c>
      <c r="P2082" s="2" t="s">
        <v>8730</v>
      </c>
      <c r="Q2082" s="2" t="s">
        <v>7897</v>
      </c>
      <c r="R2082" t="str">
        <f t="shared" si="841"/>
        <v>D2C3=靡</v>
      </c>
    </row>
    <row r="2083" spans="1:18">
      <c r="A2083" s="2" t="s">
        <v>1967</v>
      </c>
      <c r="B2083" s="2" t="s">
        <v>8731</v>
      </c>
      <c r="C2083">
        <f t="shared" si="845"/>
        <v>2409</v>
      </c>
      <c r="D2083">
        <f t="shared" si="832"/>
        <v>2153</v>
      </c>
      <c r="E2083">
        <f t="shared" si="833"/>
        <v>2144</v>
      </c>
      <c r="F2083">
        <f t="shared" si="834"/>
        <v>275008</v>
      </c>
      <c r="G2083" t="str">
        <f t="shared" si="835"/>
        <v>00047240</v>
      </c>
      <c r="H2083" t="str">
        <f t="shared" si="847"/>
        <v>C6AE</v>
      </c>
      <c r="I2083" t="str">
        <f t="shared" si="848"/>
        <v/>
      </c>
      <c r="J2083" t="s">
        <v>8732</v>
      </c>
      <c r="K2083" t="str">
        <f t="shared" si="837"/>
        <v>AEC60000</v>
      </c>
      <c r="L2083" t="str">
        <f t="shared" si="838"/>
        <v>40720400</v>
      </c>
      <c r="M2083" t="str">
        <f t="shared" si="839"/>
        <v>AEC6000040720400</v>
      </c>
      <c r="N2083" t="str">
        <f t="shared" si="840"/>
        <v>AEC6=飘</v>
      </c>
      <c r="P2083" s="2" t="s">
        <v>8733</v>
      </c>
      <c r="Q2083" s="2" t="s">
        <v>7901</v>
      </c>
      <c r="R2083" t="str">
        <f t="shared" si="841"/>
        <v>D3C3=糜</v>
      </c>
    </row>
    <row r="2084" spans="1:18">
      <c r="A2084" s="2" t="s">
        <v>8734</v>
      </c>
      <c r="B2084" s="2" t="s">
        <v>8735</v>
      </c>
      <c r="C2084">
        <f t="shared" si="845"/>
        <v>2410</v>
      </c>
      <c r="D2084">
        <f t="shared" si="832"/>
        <v>2154</v>
      </c>
      <c r="E2084">
        <f t="shared" si="833"/>
        <v>2144</v>
      </c>
      <c r="F2084">
        <f t="shared" si="834"/>
        <v>275072</v>
      </c>
      <c r="G2084" t="str">
        <f t="shared" si="835"/>
        <v>00047280</v>
      </c>
      <c r="H2084" t="str">
        <f t="shared" si="847"/>
        <v>C6AF</v>
      </c>
      <c r="I2084" t="str">
        <f t="shared" si="848"/>
        <v/>
      </c>
      <c r="J2084" t="s">
        <v>8736</v>
      </c>
      <c r="K2084" t="str">
        <f t="shared" si="837"/>
        <v>AFC60000</v>
      </c>
      <c r="L2084" t="str">
        <f t="shared" si="838"/>
        <v>80720400</v>
      </c>
      <c r="M2084" t="str">
        <f t="shared" si="839"/>
        <v>AFC6000080720400</v>
      </c>
      <c r="N2084" t="str">
        <f t="shared" si="840"/>
        <v>AFC6=漂</v>
      </c>
      <c r="P2084" s="2" t="s">
        <v>8737</v>
      </c>
      <c r="Q2084" s="2" t="s">
        <v>7905</v>
      </c>
      <c r="R2084" t="str">
        <f t="shared" si="841"/>
        <v>D4C3=迷</v>
      </c>
    </row>
    <row r="2085" spans="1:18">
      <c r="A2085" s="2" t="s">
        <v>8738</v>
      </c>
      <c r="B2085" s="2" t="s">
        <v>8739</v>
      </c>
      <c r="C2085">
        <f t="shared" si="845"/>
        <v>2411</v>
      </c>
      <c r="D2085">
        <f t="shared" si="832"/>
        <v>2155</v>
      </c>
      <c r="E2085">
        <f t="shared" si="833"/>
        <v>2144</v>
      </c>
      <c r="F2085">
        <f t="shared" si="834"/>
        <v>275136</v>
      </c>
      <c r="G2085" t="str">
        <f t="shared" si="835"/>
        <v>000472C0</v>
      </c>
      <c r="H2085" t="str">
        <f t="shared" si="847"/>
        <v>C6B0</v>
      </c>
      <c r="I2085" t="str">
        <f t="shared" si="848"/>
        <v/>
      </c>
      <c r="J2085" t="s">
        <v>2070</v>
      </c>
      <c r="K2085" t="str">
        <f t="shared" si="837"/>
        <v>B0C60000</v>
      </c>
      <c r="L2085" t="str">
        <f t="shared" si="838"/>
        <v>C0720400</v>
      </c>
      <c r="M2085" t="str">
        <f t="shared" si="839"/>
        <v>B0C60000C0720400</v>
      </c>
      <c r="N2085" t="str">
        <f t="shared" si="840"/>
        <v>B0C6=瓢</v>
      </c>
      <c r="P2085" s="2" t="s">
        <v>8740</v>
      </c>
      <c r="Q2085" s="2" t="s">
        <v>7909</v>
      </c>
      <c r="R2085" t="str">
        <f t="shared" si="841"/>
        <v>D5C3=谜</v>
      </c>
    </row>
    <row r="2086" spans="1:18">
      <c r="A2086" s="2" t="s">
        <v>8741</v>
      </c>
      <c r="B2086" s="2" t="s">
        <v>8742</v>
      </c>
      <c r="C2086">
        <f t="shared" si="845"/>
        <v>2412</v>
      </c>
      <c r="D2086">
        <f t="shared" si="832"/>
        <v>2156</v>
      </c>
      <c r="E2086">
        <f t="shared" si="833"/>
        <v>2144</v>
      </c>
      <c r="F2086">
        <f t="shared" si="834"/>
        <v>275200</v>
      </c>
      <c r="G2086" t="str">
        <f t="shared" si="835"/>
        <v>00047300</v>
      </c>
      <c r="H2086" t="str">
        <f t="shared" si="847"/>
        <v>C6B1</v>
      </c>
      <c r="I2086" t="str">
        <f t="shared" si="848"/>
        <v/>
      </c>
      <c r="J2086" t="s">
        <v>2601</v>
      </c>
      <c r="K2086" t="str">
        <f t="shared" si="837"/>
        <v>B1C60000</v>
      </c>
      <c r="L2086" t="str">
        <f t="shared" si="838"/>
        <v>00730400</v>
      </c>
      <c r="M2086" t="str">
        <f t="shared" si="839"/>
        <v>B1C6000000730400</v>
      </c>
      <c r="N2086" t="str">
        <f t="shared" si="840"/>
        <v>B1C6=票</v>
      </c>
      <c r="P2086" s="2" t="s">
        <v>8743</v>
      </c>
      <c r="Q2086" s="2" t="s">
        <v>7913</v>
      </c>
      <c r="R2086" t="str">
        <f t="shared" si="841"/>
        <v>D6C3=弥</v>
      </c>
    </row>
    <row r="2087" spans="1:18">
      <c r="A2087" s="2" t="s">
        <v>8744</v>
      </c>
      <c r="B2087" s="2" t="s">
        <v>8745</v>
      </c>
      <c r="C2087">
        <f t="shared" si="845"/>
        <v>2413</v>
      </c>
      <c r="D2087">
        <f t="shared" si="832"/>
        <v>2157</v>
      </c>
      <c r="E2087">
        <f t="shared" si="833"/>
        <v>2144</v>
      </c>
      <c r="F2087">
        <f t="shared" si="834"/>
        <v>275264</v>
      </c>
      <c r="G2087" t="str">
        <f t="shared" si="835"/>
        <v>00047340</v>
      </c>
      <c r="H2087" t="str">
        <f t="shared" ref="H2087:H2096" si="849">MID($H$1,(ROW()-2)*4+1,4)</f>
        <v>C6B2</v>
      </c>
      <c r="I2087" t="str">
        <f t="shared" si="848"/>
        <v/>
      </c>
      <c r="J2087" t="s">
        <v>3033</v>
      </c>
      <c r="K2087" t="str">
        <f t="shared" si="837"/>
        <v>B2C60000</v>
      </c>
      <c r="L2087" t="str">
        <f t="shared" si="838"/>
        <v>40730400</v>
      </c>
      <c r="M2087" t="str">
        <f t="shared" si="839"/>
        <v>B2C6000040730400</v>
      </c>
      <c r="N2087" t="str">
        <f t="shared" si="840"/>
        <v>B2C6=撇</v>
      </c>
      <c r="P2087" s="2" t="s">
        <v>8746</v>
      </c>
      <c r="Q2087" s="2" t="s">
        <v>7916</v>
      </c>
      <c r="R2087" t="str">
        <f t="shared" si="841"/>
        <v>D7C3=米</v>
      </c>
    </row>
    <row r="2088" spans="1:18">
      <c r="A2088" s="2" t="s">
        <v>8747</v>
      </c>
      <c r="B2088" s="2" t="s">
        <v>8748</v>
      </c>
      <c r="C2088">
        <f t="shared" si="845"/>
        <v>2414</v>
      </c>
      <c r="D2088">
        <f t="shared" si="832"/>
        <v>2158</v>
      </c>
      <c r="E2088">
        <f t="shared" si="833"/>
        <v>2144</v>
      </c>
      <c r="F2088">
        <f t="shared" si="834"/>
        <v>275328</v>
      </c>
      <c r="G2088" t="str">
        <f t="shared" si="835"/>
        <v>00047380</v>
      </c>
      <c r="H2088" t="str">
        <f t="shared" si="849"/>
        <v>C6B3</v>
      </c>
      <c r="I2088" t="str">
        <f t="shared" si="848"/>
        <v/>
      </c>
      <c r="J2088" t="s">
        <v>3386</v>
      </c>
      <c r="K2088" t="str">
        <f t="shared" si="837"/>
        <v>B3C60000</v>
      </c>
      <c r="L2088" t="str">
        <f t="shared" si="838"/>
        <v>80730400</v>
      </c>
      <c r="M2088" t="str">
        <f t="shared" si="839"/>
        <v>B3C6000080730400</v>
      </c>
      <c r="N2088" t="str">
        <f t="shared" si="840"/>
        <v>B3C6=瞥</v>
      </c>
      <c r="P2088" s="2" t="s">
        <v>8749</v>
      </c>
      <c r="Q2088" s="2" t="s">
        <v>7920</v>
      </c>
      <c r="R2088" t="str">
        <f t="shared" si="841"/>
        <v>D8C3=秘</v>
      </c>
    </row>
    <row r="2089" spans="1:18">
      <c r="A2089" s="2" t="s">
        <v>8750</v>
      </c>
      <c r="B2089" s="2" t="s">
        <v>8751</v>
      </c>
      <c r="C2089">
        <f t="shared" si="845"/>
        <v>2415</v>
      </c>
      <c r="D2089">
        <f t="shared" si="832"/>
        <v>2159</v>
      </c>
      <c r="E2089">
        <f t="shared" si="833"/>
        <v>2144</v>
      </c>
      <c r="F2089">
        <f t="shared" si="834"/>
        <v>275392</v>
      </c>
      <c r="G2089" t="str">
        <f t="shared" si="835"/>
        <v>000473C0</v>
      </c>
      <c r="H2089" t="str">
        <f t="shared" si="849"/>
        <v>C6B4</v>
      </c>
      <c r="I2089" t="str">
        <f t="shared" si="848"/>
        <v/>
      </c>
      <c r="J2089" t="s">
        <v>3729</v>
      </c>
      <c r="K2089" t="str">
        <f t="shared" si="837"/>
        <v>B4C60000</v>
      </c>
      <c r="L2089" t="str">
        <f t="shared" si="838"/>
        <v>C0730400</v>
      </c>
      <c r="M2089" t="str">
        <f t="shared" si="839"/>
        <v>B4C60000C0730400</v>
      </c>
      <c r="N2089" t="str">
        <f t="shared" si="840"/>
        <v>B4C6=拼</v>
      </c>
      <c r="P2089" s="2" t="s">
        <v>8752</v>
      </c>
      <c r="Q2089" s="2" t="s">
        <v>7924</v>
      </c>
      <c r="R2089" t="str">
        <f t="shared" si="841"/>
        <v>D9C3=觅</v>
      </c>
    </row>
    <row r="2090" spans="1:18">
      <c r="A2090" s="2" t="s">
        <v>8753</v>
      </c>
      <c r="B2090" s="2" t="s">
        <v>8754</v>
      </c>
      <c r="C2090">
        <f t="shared" si="845"/>
        <v>2416</v>
      </c>
      <c r="D2090">
        <f t="shared" si="832"/>
        <v>2160</v>
      </c>
      <c r="E2090">
        <f t="shared" si="833"/>
        <v>2160</v>
      </c>
      <c r="F2090">
        <f t="shared" si="834"/>
        <v>276480</v>
      </c>
      <c r="G2090" t="str">
        <f t="shared" si="835"/>
        <v>00047800</v>
      </c>
      <c r="H2090" t="str">
        <f t="shared" si="849"/>
        <v>C6B5</v>
      </c>
      <c r="I2090" t="str">
        <f t="shared" si="848"/>
        <v/>
      </c>
      <c r="J2090" t="s">
        <v>1162</v>
      </c>
      <c r="K2090" t="str">
        <f t="shared" si="837"/>
        <v>B5C60000</v>
      </c>
      <c r="L2090" t="str">
        <f t="shared" si="838"/>
        <v>00780400</v>
      </c>
      <c r="M2090" t="str">
        <f t="shared" si="839"/>
        <v>B5C6000000780400</v>
      </c>
      <c r="N2090" t="str">
        <f t="shared" si="840"/>
        <v>B5C6=频</v>
      </c>
      <c r="P2090" s="2" t="s">
        <v>8755</v>
      </c>
      <c r="Q2090" s="2" t="s">
        <v>7928</v>
      </c>
      <c r="R2090" t="str">
        <f t="shared" si="841"/>
        <v>DAC3=泌</v>
      </c>
    </row>
    <row r="2091" spans="1:18">
      <c r="A2091" s="2" t="s">
        <v>8756</v>
      </c>
      <c r="B2091" s="2" t="s">
        <v>8757</v>
      </c>
      <c r="C2091">
        <f t="shared" si="845"/>
        <v>2417</v>
      </c>
      <c r="D2091">
        <f t="shared" si="832"/>
        <v>2161</v>
      </c>
      <c r="E2091">
        <f t="shared" si="833"/>
        <v>2160</v>
      </c>
      <c r="F2091">
        <f t="shared" si="834"/>
        <v>276544</v>
      </c>
      <c r="G2091" t="str">
        <f t="shared" si="835"/>
        <v>00047840</v>
      </c>
      <c r="H2091" t="str">
        <f t="shared" si="849"/>
        <v>C6B6</v>
      </c>
      <c r="I2091" t="str">
        <f t="shared" ref="I2091:I2100" si="850">MID($I$1,(ROW()-2)*4+1,4)</f>
        <v/>
      </c>
      <c r="J2091" t="s">
        <v>4419</v>
      </c>
      <c r="K2091" t="str">
        <f t="shared" si="837"/>
        <v>B6C60000</v>
      </c>
      <c r="L2091" t="str">
        <f t="shared" si="838"/>
        <v>40780400</v>
      </c>
      <c r="M2091" t="str">
        <f t="shared" si="839"/>
        <v>B6C6000040780400</v>
      </c>
      <c r="N2091" t="str">
        <f t="shared" si="840"/>
        <v>B6C6=贫</v>
      </c>
      <c r="P2091" s="2" t="s">
        <v>8758</v>
      </c>
      <c r="Q2091" s="2" t="s">
        <v>7932</v>
      </c>
      <c r="R2091" t="str">
        <f t="shared" si="841"/>
        <v>DBC3=蜜</v>
      </c>
    </row>
    <row r="2092" spans="1:18">
      <c r="A2092" s="2" t="s">
        <v>8759</v>
      </c>
      <c r="B2092" s="2" t="s">
        <v>8760</v>
      </c>
      <c r="C2092">
        <f t="shared" si="845"/>
        <v>2418</v>
      </c>
      <c r="D2092">
        <f t="shared" si="832"/>
        <v>2162</v>
      </c>
      <c r="E2092">
        <f t="shared" si="833"/>
        <v>2160</v>
      </c>
      <c r="F2092">
        <f t="shared" si="834"/>
        <v>276608</v>
      </c>
      <c r="G2092" t="str">
        <f t="shared" si="835"/>
        <v>00047880</v>
      </c>
      <c r="H2092" t="str">
        <f t="shared" si="849"/>
        <v>C6B7</v>
      </c>
      <c r="I2092" t="str">
        <f t="shared" si="850"/>
        <v/>
      </c>
      <c r="J2092" t="s">
        <v>4756</v>
      </c>
      <c r="K2092" t="str">
        <f t="shared" si="837"/>
        <v>B7C60000</v>
      </c>
      <c r="L2092" t="str">
        <f t="shared" si="838"/>
        <v>80780400</v>
      </c>
      <c r="M2092" t="str">
        <f t="shared" si="839"/>
        <v>B7C6000080780400</v>
      </c>
      <c r="N2092" t="str">
        <f t="shared" si="840"/>
        <v>B7C6=品</v>
      </c>
      <c r="P2092" s="2" t="s">
        <v>8761</v>
      </c>
      <c r="Q2092" s="2" t="s">
        <v>7936</v>
      </c>
      <c r="R2092" t="str">
        <f t="shared" si="841"/>
        <v>DCC3=密</v>
      </c>
    </row>
    <row r="2093" spans="1:18">
      <c r="A2093" s="2" t="s">
        <v>8762</v>
      </c>
      <c r="B2093" s="2" t="s">
        <v>8763</v>
      </c>
      <c r="C2093">
        <f t="shared" si="845"/>
        <v>2419</v>
      </c>
      <c r="D2093">
        <f t="shared" si="832"/>
        <v>2163</v>
      </c>
      <c r="E2093">
        <f t="shared" si="833"/>
        <v>2160</v>
      </c>
      <c r="F2093">
        <f t="shared" si="834"/>
        <v>276672</v>
      </c>
      <c r="G2093" t="str">
        <f t="shared" si="835"/>
        <v>000478C0</v>
      </c>
      <c r="H2093" t="str">
        <f t="shared" si="849"/>
        <v>C6B8</v>
      </c>
      <c r="I2093" t="str">
        <f t="shared" si="850"/>
        <v/>
      </c>
      <c r="J2093" t="s">
        <v>5094</v>
      </c>
      <c r="K2093" t="str">
        <f t="shared" si="837"/>
        <v>B8C60000</v>
      </c>
      <c r="L2093" t="str">
        <f t="shared" si="838"/>
        <v>C0780400</v>
      </c>
      <c r="M2093" t="str">
        <f t="shared" si="839"/>
        <v>B8C60000C0780400</v>
      </c>
      <c r="N2093" t="str">
        <f t="shared" si="840"/>
        <v>B8C6=聘</v>
      </c>
      <c r="P2093" s="2" t="s">
        <v>8764</v>
      </c>
      <c r="Q2093" s="2" t="s">
        <v>7940</v>
      </c>
      <c r="R2093" t="str">
        <f t="shared" si="841"/>
        <v>DDC3=幂</v>
      </c>
    </row>
    <row r="2094" spans="1:18">
      <c r="A2094" s="2" t="s">
        <v>8765</v>
      </c>
      <c r="B2094" s="2" t="s">
        <v>8766</v>
      </c>
      <c r="C2094">
        <f t="shared" si="845"/>
        <v>2420</v>
      </c>
      <c r="D2094">
        <f t="shared" si="832"/>
        <v>2164</v>
      </c>
      <c r="E2094">
        <f t="shared" si="833"/>
        <v>2160</v>
      </c>
      <c r="F2094">
        <f t="shared" si="834"/>
        <v>276736</v>
      </c>
      <c r="G2094" t="str">
        <f t="shared" si="835"/>
        <v>00047900</v>
      </c>
      <c r="H2094" t="str">
        <f t="shared" si="849"/>
        <v>C6B9</v>
      </c>
      <c r="I2094" t="str">
        <f t="shared" si="850"/>
        <v/>
      </c>
      <c r="J2094" t="s">
        <v>5426</v>
      </c>
      <c r="K2094" t="str">
        <f t="shared" si="837"/>
        <v>B9C60000</v>
      </c>
      <c r="L2094" t="str">
        <f t="shared" si="838"/>
        <v>00790400</v>
      </c>
      <c r="M2094" t="str">
        <f t="shared" si="839"/>
        <v>B9C6000000790400</v>
      </c>
      <c r="N2094" t="str">
        <f t="shared" si="840"/>
        <v>B9C6=乒</v>
      </c>
      <c r="P2094" s="2" t="s">
        <v>8767</v>
      </c>
      <c r="Q2094" s="2" t="s">
        <v>7944</v>
      </c>
      <c r="R2094" t="str">
        <f t="shared" si="841"/>
        <v>DEC3=棉</v>
      </c>
    </row>
    <row r="2095" spans="1:18">
      <c r="A2095" s="2" t="s">
        <v>8768</v>
      </c>
      <c r="B2095" s="2" t="s">
        <v>8769</v>
      </c>
      <c r="C2095">
        <f t="shared" si="845"/>
        <v>2421</v>
      </c>
      <c r="D2095">
        <f t="shared" si="832"/>
        <v>2165</v>
      </c>
      <c r="E2095">
        <f t="shared" si="833"/>
        <v>2160</v>
      </c>
      <c r="F2095">
        <f t="shared" si="834"/>
        <v>276800</v>
      </c>
      <c r="G2095" t="str">
        <f t="shared" si="835"/>
        <v>00047940</v>
      </c>
      <c r="H2095" t="str">
        <f t="shared" si="849"/>
        <v>C6BA</v>
      </c>
      <c r="I2095" t="str">
        <f t="shared" si="850"/>
        <v/>
      </c>
      <c r="J2095" t="s">
        <v>5762</v>
      </c>
      <c r="K2095" t="str">
        <f t="shared" si="837"/>
        <v>BAC60000</v>
      </c>
      <c r="L2095" t="str">
        <f t="shared" si="838"/>
        <v>40790400</v>
      </c>
      <c r="M2095" t="str">
        <f t="shared" si="839"/>
        <v>BAC6000040790400</v>
      </c>
      <c r="N2095" t="str">
        <f t="shared" si="840"/>
        <v>BAC6=坪</v>
      </c>
      <c r="P2095" s="2" t="s">
        <v>8770</v>
      </c>
      <c r="Q2095" s="2" t="s">
        <v>7948</v>
      </c>
      <c r="R2095" t="str">
        <f t="shared" si="841"/>
        <v>DFC3=眠</v>
      </c>
    </row>
    <row r="2096" spans="1:18">
      <c r="A2096" s="2" t="s">
        <v>8771</v>
      </c>
      <c r="B2096" s="2" t="s">
        <v>8772</v>
      </c>
      <c r="C2096">
        <f t="shared" si="845"/>
        <v>2422</v>
      </c>
      <c r="D2096">
        <f t="shared" si="832"/>
        <v>2166</v>
      </c>
      <c r="E2096">
        <f t="shared" si="833"/>
        <v>2160</v>
      </c>
      <c r="F2096">
        <f t="shared" si="834"/>
        <v>276864</v>
      </c>
      <c r="G2096" t="str">
        <f t="shared" si="835"/>
        <v>00047980</v>
      </c>
      <c r="H2096" t="str">
        <f t="shared" si="849"/>
        <v>C6BB</v>
      </c>
      <c r="I2096" t="str">
        <f t="shared" si="850"/>
        <v/>
      </c>
      <c r="J2096" t="s">
        <v>6096</v>
      </c>
      <c r="K2096" t="str">
        <f t="shared" si="837"/>
        <v>BBC60000</v>
      </c>
      <c r="L2096" t="str">
        <f t="shared" si="838"/>
        <v>80790400</v>
      </c>
      <c r="M2096" t="str">
        <f t="shared" si="839"/>
        <v>BBC6000080790400</v>
      </c>
      <c r="N2096" t="str">
        <f t="shared" si="840"/>
        <v>BBC6=苹</v>
      </c>
      <c r="P2096" s="2" t="s">
        <v>1819</v>
      </c>
      <c r="Q2096" s="2" t="s">
        <v>1820</v>
      </c>
      <c r="R2096" t="str">
        <f t="shared" si="841"/>
        <v>E0C3=绵</v>
      </c>
    </row>
    <row r="2097" spans="1:18">
      <c r="A2097" s="2" t="s">
        <v>8773</v>
      </c>
      <c r="B2097" s="2" t="s">
        <v>8774</v>
      </c>
      <c r="C2097">
        <f t="shared" si="845"/>
        <v>2423</v>
      </c>
      <c r="D2097">
        <f t="shared" si="832"/>
        <v>2167</v>
      </c>
      <c r="E2097">
        <f t="shared" si="833"/>
        <v>2160</v>
      </c>
      <c r="F2097">
        <f t="shared" si="834"/>
        <v>276928</v>
      </c>
      <c r="G2097" t="str">
        <f t="shared" si="835"/>
        <v>000479C0</v>
      </c>
      <c r="H2097" t="str">
        <f t="shared" ref="H2097:H2106" si="851">MID($H$1,(ROW()-2)*4+1,4)</f>
        <v>C6BC</v>
      </c>
      <c r="I2097" t="str">
        <f t="shared" si="850"/>
        <v/>
      </c>
      <c r="J2097" t="s">
        <v>6426</v>
      </c>
      <c r="K2097" t="str">
        <f t="shared" si="837"/>
        <v>BCC60000</v>
      </c>
      <c r="L2097" t="str">
        <f t="shared" si="838"/>
        <v>C0790400</v>
      </c>
      <c r="M2097" t="str">
        <f t="shared" si="839"/>
        <v>BCC60000C0790400</v>
      </c>
      <c r="N2097" t="str">
        <f t="shared" si="840"/>
        <v>BCC6=萍</v>
      </c>
      <c r="P2097" s="2" t="s">
        <v>8775</v>
      </c>
      <c r="Q2097" s="2" t="s">
        <v>7954</v>
      </c>
      <c r="R2097" t="str">
        <f t="shared" si="841"/>
        <v>E1C3=冕</v>
      </c>
    </row>
    <row r="2098" spans="1:18">
      <c r="A2098" s="2" t="s">
        <v>8776</v>
      </c>
      <c r="B2098" s="2" t="s">
        <v>8777</v>
      </c>
      <c r="C2098">
        <f t="shared" si="845"/>
        <v>2424</v>
      </c>
      <c r="D2098">
        <f t="shared" si="832"/>
        <v>2168</v>
      </c>
      <c r="E2098">
        <f t="shared" si="833"/>
        <v>2160</v>
      </c>
      <c r="F2098">
        <f t="shared" si="834"/>
        <v>276992</v>
      </c>
      <c r="G2098" t="str">
        <f t="shared" si="835"/>
        <v>00047A00</v>
      </c>
      <c r="H2098" t="str">
        <f t="shared" si="851"/>
        <v>C6BD</v>
      </c>
      <c r="I2098" t="str">
        <f t="shared" si="850"/>
        <v/>
      </c>
      <c r="J2098" t="s">
        <v>1521</v>
      </c>
      <c r="K2098" t="str">
        <f t="shared" si="837"/>
        <v>BDC60000</v>
      </c>
      <c r="L2098" t="str">
        <f t="shared" si="838"/>
        <v>007A0400</v>
      </c>
      <c r="M2098" t="str">
        <f t="shared" si="839"/>
        <v>BDC60000007A0400</v>
      </c>
      <c r="N2098" t="str">
        <f t="shared" si="840"/>
        <v>BDC6=平</v>
      </c>
      <c r="P2098" s="2" t="s">
        <v>8778</v>
      </c>
      <c r="Q2098" s="2" t="s">
        <v>7958</v>
      </c>
      <c r="R2098" t="str">
        <f t="shared" si="841"/>
        <v>E2C3=免</v>
      </c>
    </row>
    <row r="2099" spans="1:18">
      <c r="A2099" s="2" t="s">
        <v>8779</v>
      </c>
      <c r="B2099" s="2" t="s">
        <v>8780</v>
      </c>
      <c r="C2099">
        <f t="shared" si="845"/>
        <v>2425</v>
      </c>
      <c r="D2099">
        <f t="shared" si="832"/>
        <v>2169</v>
      </c>
      <c r="E2099">
        <f t="shared" si="833"/>
        <v>2160</v>
      </c>
      <c r="F2099">
        <f t="shared" si="834"/>
        <v>277056</v>
      </c>
      <c r="G2099" t="str">
        <f t="shared" si="835"/>
        <v>00047A40</v>
      </c>
      <c r="H2099" t="str">
        <f t="shared" si="851"/>
        <v>C6BE</v>
      </c>
      <c r="I2099" t="str">
        <f t="shared" si="850"/>
        <v/>
      </c>
      <c r="J2099" t="s">
        <v>7086</v>
      </c>
      <c r="K2099" t="str">
        <f t="shared" si="837"/>
        <v>BEC60000</v>
      </c>
      <c r="L2099" t="str">
        <f t="shared" si="838"/>
        <v>407A0400</v>
      </c>
      <c r="M2099" t="str">
        <f t="shared" si="839"/>
        <v>BEC60000407A0400</v>
      </c>
      <c r="N2099" t="str">
        <f t="shared" si="840"/>
        <v>BEC6=凭</v>
      </c>
      <c r="P2099" s="2" t="s">
        <v>8781</v>
      </c>
      <c r="Q2099" s="2" t="s">
        <v>7962</v>
      </c>
      <c r="R2099" t="str">
        <f t="shared" si="841"/>
        <v>E3C3=勉</v>
      </c>
    </row>
    <row r="2100" spans="1:18">
      <c r="A2100" s="2" t="s">
        <v>8782</v>
      </c>
      <c r="B2100" s="2" t="s">
        <v>8783</v>
      </c>
      <c r="C2100">
        <f t="shared" si="845"/>
        <v>2426</v>
      </c>
      <c r="D2100">
        <f t="shared" si="832"/>
        <v>2170</v>
      </c>
      <c r="E2100">
        <f t="shared" si="833"/>
        <v>2160</v>
      </c>
      <c r="F2100">
        <f t="shared" si="834"/>
        <v>277120</v>
      </c>
      <c r="G2100" t="str">
        <f t="shared" si="835"/>
        <v>00047A80</v>
      </c>
      <c r="H2100" t="str">
        <f t="shared" si="851"/>
        <v>C6BF</v>
      </c>
      <c r="I2100" t="str">
        <f t="shared" si="850"/>
        <v/>
      </c>
      <c r="J2100" t="s">
        <v>7409</v>
      </c>
      <c r="K2100" t="str">
        <f t="shared" si="837"/>
        <v>BFC60000</v>
      </c>
      <c r="L2100" t="str">
        <f t="shared" si="838"/>
        <v>807A0400</v>
      </c>
      <c r="M2100" t="str">
        <f t="shared" si="839"/>
        <v>BFC60000807A0400</v>
      </c>
      <c r="N2100" t="str">
        <f t="shared" si="840"/>
        <v>BFC6=瓶</v>
      </c>
      <c r="P2100" s="2" t="s">
        <v>8784</v>
      </c>
      <c r="Q2100" s="2" t="s">
        <v>7966</v>
      </c>
      <c r="R2100" t="str">
        <f t="shared" si="841"/>
        <v>E4C3=娩</v>
      </c>
    </row>
    <row r="2101" spans="1:18">
      <c r="A2101" s="2" t="s">
        <v>8785</v>
      </c>
      <c r="B2101" s="2" t="s">
        <v>8786</v>
      </c>
      <c r="C2101">
        <f t="shared" si="845"/>
        <v>2427</v>
      </c>
      <c r="D2101">
        <f t="shared" si="832"/>
        <v>2171</v>
      </c>
      <c r="E2101">
        <f t="shared" si="833"/>
        <v>2160</v>
      </c>
      <c r="F2101">
        <f t="shared" si="834"/>
        <v>277184</v>
      </c>
      <c r="G2101" t="str">
        <f t="shared" si="835"/>
        <v>00047AC0</v>
      </c>
      <c r="H2101" t="str">
        <f t="shared" si="851"/>
        <v>C6C0</v>
      </c>
      <c r="I2101" t="str">
        <f t="shared" ref="I2101:I2110" si="852">MID($I$1,(ROW()-2)*4+1,4)</f>
        <v/>
      </c>
      <c r="J2101" t="s">
        <v>7732</v>
      </c>
      <c r="K2101" t="str">
        <f t="shared" si="837"/>
        <v>C0C60000</v>
      </c>
      <c r="L2101" t="str">
        <f t="shared" si="838"/>
        <v>C07A0400</v>
      </c>
      <c r="M2101" t="str">
        <f t="shared" si="839"/>
        <v>C0C60000C07A0400</v>
      </c>
      <c r="N2101" t="str">
        <f t="shared" si="840"/>
        <v>C0C6=评</v>
      </c>
      <c r="P2101" s="2" t="s">
        <v>8787</v>
      </c>
      <c r="Q2101" s="2" t="s">
        <v>7969</v>
      </c>
      <c r="R2101" t="str">
        <f t="shared" si="841"/>
        <v>E5C3=缅</v>
      </c>
    </row>
    <row r="2102" spans="1:18">
      <c r="A2102" s="2" t="s">
        <v>8788</v>
      </c>
      <c r="B2102" s="2" t="s">
        <v>8789</v>
      </c>
      <c r="C2102">
        <f t="shared" si="845"/>
        <v>2428</v>
      </c>
      <c r="D2102">
        <f t="shared" si="832"/>
        <v>2172</v>
      </c>
      <c r="E2102">
        <f t="shared" si="833"/>
        <v>2160</v>
      </c>
      <c r="F2102">
        <f t="shared" si="834"/>
        <v>277248</v>
      </c>
      <c r="G2102" t="str">
        <f t="shared" si="835"/>
        <v>00047B00</v>
      </c>
      <c r="H2102" t="str">
        <f t="shared" si="851"/>
        <v>C6C1</v>
      </c>
      <c r="I2102" t="str">
        <f t="shared" si="852"/>
        <v/>
      </c>
      <c r="J2102" t="s">
        <v>8055</v>
      </c>
      <c r="K2102" t="str">
        <f t="shared" si="837"/>
        <v>C1C60000</v>
      </c>
      <c r="L2102" t="str">
        <f t="shared" si="838"/>
        <v>007B0400</v>
      </c>
      <c r="M2102" t="str">
        <f t="shared" si="839"/>
        <v>C1C60000007B0400</v>
      </c>
      <c r="N2102" t="str">
        <f t="shared" si="840"/>
        <v>C1C6=屏</v>
      </c>
      <c r="P2102" s="2" t="s">
        <v>1825</v>
      </c>
      <c r="Q2102" s="2" t="s">
        <v>1826</v>
      </c>
      <c r="R2102" t="str">
        <f t="shared" si="841"/>
        <v>E6C3=面</v>
      </c>
    </row>
    <row r="2103" spans="1:18">
      <c r="A2103" s="2" t="s">
        <v>8790</v>
      </c>
      <c r="B2103" s="2" t="s">
        <v>8791</v>
      </c>
      <c r="C2103">
        <f t="shared" si="845"/>
        <v>2429</v>
      </c>
      <c r="D2103">
        <f t="shared" si="832"/>
        <v>2173</v>
      </c>
      <c r="E2103">
        <f t="shared" si="833"/>
        <v>2160</v>
      </c>
      <c r="F2103">
        <f t="shared" si="834"/>
        <v>277312</v>
      </c>
      <c r="G2103" t="str">
        <f t="shared" si="835"/>
        <v>00047B40</v>
      </c>
      <c r="H2103" t="str">
        <f t="shared" si="851"/>
        <v>C6C2</v>
      </c>
      <c r="I2103" t="str">
        <f t="shared" si="852"/>
        <v/>
      </c>
      <c r="J2103" t="s">
        <v>8366</v>
      </c>
      <c r="K2103" t="str">
        <f t="shared" si="837"/>
        <v>C2C60000</v>
      </c>
      <c r="L2103" t="str">
        <f t="shared" si="838"/>
        <v>407B0400</v>
      </c>
      <c r="M2103" t="str">
        <f t="shared" si="839"/>
        <v>C2C60000407B0400</v>
      </c>
      <c r="N2103" t="str">
        <f t="shared" si="840"/>
        <v>C2C6=坡</v>
      </c>
      <c r="P2103" s="2" t="s">
        <v>8792</v>
      </c>
      <c r="Q2103" s="2" t="s">
        <v>7976</v>
      </c>
      <c r="R2103" t="str">
        <f t="shared" si="841"/>
        <v>E7C3=苗</v>
      </c>
    </row>
    <row r="2104" spans="1:18">
      <c r="A2104" s="2" t="s">
        <v>8793</v>
      </c>
      <c r="B2104" s="2" t="s">
        <v>8794</v>
      </c>
      <c r="C2104">
        <f t="shared" si="845"/>
        <v>2430</v>
      </c>
      <c r="D2104">
        <f t="shared" si="832"/>
        <v>2174</v>
      </c>
      <c r="E2104">
        <f t="shared" si="833"/>
        <v>2160</v>
      </c>
      <c r="F2104">
        <f t="shared" si="834"/>
        <v>277376</v>
      </c>
      <c r="G2104" t="str">
        <f t="shared" si="835"/>
        <v>00047B80</v>
      </c>
      <c r="H2104" t="str">
        <f t="shared" si="851"/>
        <v>C6C3</v>
      </c>
      <c r="I2104" t="str">
        <f t="shared" si="852"/>
        <v/>
      </c>
      <c r="J2104" t="s">
        <v>8684</v>
      </c>
      <c r="K2104" t="str">
        <f t="shared" si="837"/>
        <v>C3C60000</v>
      </c>
      <c r="L2104" t="str">
        <f t="shared" si="838"/>
        <v>807B0400</v>
      </c>
      <c r="M2104" t="str">
        <f t="shared" si="839"/>
        <v>C3C60000807B0400</v>
      </c>
      <c r="N2104" t="str">
        <f t="shared" si="840"/>
        <v>C3C6=泼</v>
      </c>
      <c r="P2104" s="2" t="s">
        <v>8795</v>
      </c>
      <c r="Q2104" s="2" t="s">
        <v>7980</v>
      </c>
      <c r="R2104" t="str">
        <f t="shared" si="841"/>
        <v>E8C3=描</v>
      </c>
    </row>
    <row r="2105" spans="1:18">
      <c r="A2105" s="2" t="s">
        <v>8796</v>
      </c>
      <c r="B2105" s="2" t="s">
        <v>8797</v>
      </c>
      <c r="C2105">
        <f t="shared" si="845"/>
        <v>2431</v>
      </c>
      <c r="D2105">
        <f t="shared" si="832"/>
        <v>2175</v>
      </c>
      <c r="E2105">
        <f t="shared" si="833"/>
        <v>2160</v>
      </c>
      <c r="F2105">
        <f t="shared" si="834"/>
        <v>277440</v>
      </c>
      <c r="G2105" t="str">
        <f t="shared" si="835"/>
        <v>00047BC0</v>
      </c>
      <c r="H2105" t="str">
        <f t="shared" si="851"/>
        <v>C6C4</v>
      </c>
      <c r="I2105" t="str">
        <f t="shared" si="852"/>
        <v/>
      </c>
      <c r="J2105" t="s">
        <v>8798</v>
      </c>
      <c r="K2105" t="str">
        <f t="shared" si="837"/>
        <v>C4C60000</v>
      </c>
      <c r="L2105" t="str">
        <f t="shared" si="838"/>
        <v>C07B0400</v>
      </c>
      <c r="M2105" t="str">
        <f t="shared" si="839"/>
        <v>C4C60000C07B0400</v>
      </c>
      <c r="N2105" t="str">
        <f t="shared" si="840"/>
        <v>C4C6=颇</v>
      </c>
      <c r="P2105" s="2" t="s">
        <v>8799</v>
      </c>
      <c r="Q2105" s="2" t="s">
        <v>7984</v>
      </c>
      <c r="R2105" t="str">
        <f t="shared" si="841"/>
        <v>E9C3=瞄</v>
      </c>
    </row>
    <row r="2106" spans="1:18">
      <c r="A2106" s="2" t="s">
        <v>8800</v>
      </c>
      <c r="B2106" s="2" t="s">
        <v>8801</v>
      </c>
      <c r="C2106">
        <f t="shared" si="845"/>
        <v>2432</v>
      </c>
      <c r="D2106">
        <f t="shared" si="832"/>
        <v>2176</v>
      </c>
      <c r="E2106">
        <f t="shared" si="833"/>
        <v>2176</v>
      </c>
      <c r="F2106">
        <f t="shared" si="834"/>
        <v>278528</v>
      </c>
      <c r="G2106" t="str">
        <f t="shared" si="835"/>
        <v>00048000</v>
      </c>
      <c r="H2106" t="str">
        <f t="shared" si="851"/>
        <v>C6C5</v>
      </c>
      <c r="I2106" t="str">
        <f t="shared" si="852"/>
        <v/>
      </c>
      <c r="J2106" t="s">
        <v>8802</v>
      </c>
      <c r="K2106" t="str">
        <f t="shared" si="837"/>
        <v>C5C60000</v>
      </c>
      <c r="L2106" t="str">
        <f t="shared" si="838"/>
        <v>00800400</v>
      </c>
      <c r="M2106" t="str">
        <f t="shared" si="839"/>
        <v>C5C6000000800400</v>
      </c>
      <c r="N2106" t="str">
        <f t="shared" si="840"/>
        <v>C5C6=婆</v>
      </c>
      <c r="P2106" s="2" t="s">
        <v>8803</v>
      </c>
      <c r="Q2106" s="2" t="s">
        <v>7987</v>
      </c>
      <c r="R2106" t="str">
        <f t="shared" si="841"/>
        <v>EAC3=藐</v>
      </c>
    </row>
    <row r="2107" spans="1:18">
      <c r="A2107" s="2" t="s">
        <v>8804</v>
      </c>
      <c r="B2107" s="2" t="s">
        <v>8805</v>
      </c>
      <c r="C2107">
        <f t="shared" si="845"/>
        <v>2433</v>
      </c>
      <c r="D2107">
        <f t="shared" si="832"/>
        <v>2177</v>
      </c>
      <c r="E2107">
        <f t="shared" si="833"/>
        <v>2176</v>
      </c>
      <c r="F2107">
        <f t="shared" si="834"/>
        <v>278592</v>
      </c>
      <c r="G2107" t="str">
        <f t="shared" si="835"/>
        <v>00048040</v>
      </c>
      <c r="H2107" t="str">
        <f t="shared" ref="H2107:H2116" si="853">MID($H$1,(ROW()-2)*4+1,4)</f>
        <v>C6C6</v>
      </c>
      <c r="I2107" t="str">
        <f t="shared" si="852"/>
        <v/>
      </c>
      <c r="J2107" t="s">
        <v>8806</v>
      </c>
      <c r="K2107" t="str">
        <f t="shared" si="837"/>
        <v>C6C60000</v>
      </c>
      <c r="L2107" t="str">
        <f t="shared" si="838"/>
        <v>40800400</v>
      </c>
      <c r="M2107" t="str">
        <f t="shared" si="839"/>
        <v>C6C6000040800400</v>
      </c>
      <c r="N2107" t="str">
        <f t="shared" si="840"/>
        <v>C6C6=破</v>
      </c>
      <c r="P2107" s="2" t="s">
        <v>8807</v>
      </c>
      <c r="Q2107" s="2" t="s">
        <v>7990</v>
      </c>
      <c r="R2107" t="str">
        <f t="shared" si="841"/>
        <v>EBC3=秒</v>
      </c>
    </row>
    <row r="2108" spans="1:18">
      <c r="A2108" s="2" t="s">
        <v>8808</v>
      </c>
      <c r="B2108" s="2" t="s">
        <v>8809</v>
      </c>
      <c r="C2108">
        <f t="shared" si="845"/>
        <v>2434</v>
      </c>
      <c r="D2108">
        <f t="shared" si="832"/>
        <v>2178</v>
      </c>
      <c r="E2108">
        <f t="shared" si="833"/>
        <v>2176</v>
      </c>
      <c r="F2108">
        <f t="shared" si="834"/>
        <v>278656</v>
      </c>
      <c r="G2108" t="str">
        <f t="shared" si="835"/>
        <v>00048080</v>
      </c>
      <c r="H2108" t="str">
        <f t="shared" si="853"/>
        <v>C6C7</v>
      </c>
      <c r="I2108" t="str">
        <f t="shared" si="852"/>
        <v/>
      </c>
      <c r="J2108" t="s">
        <v>8810</v>
      </c>
      <c r="K2108" t="str">
        <f t="shared" si="837"/>
        <v>C7C60000</v>
      </c>
      <c r="L2108" t="str">
        <f t="shared" si="838"/>
        <v>80800400</v>
      </c>
      <c r="M2108" t="str">
        <f t="shared" si="839"/>
        <v>C7C6000080800400</v>
      </c>
      <c r="N2108" t="str">
        <f t="shared" si="840"/>
        <v>C7C6=魄</v>
      </c>
      <c r="P2108" s="2" t="s">
        <v>8811</v>
      </c>
      <c r="Q2108" s="2" t="s">
        <v>7993</v>
      </c>
      <c r="R2108" t="str">
        <f t="shared" si="841"/>
        <v>ECC3=渺</v>
      </c>
    </row>
    <row r="2109" spans="1:18">
      <c r="A2109" s="2" t="s">
        <v>8812</v>
      </c>
      <c r="B2109" s="2" t="s">
        <v>8813</v>
      </c>
      <c r="C2109">
        <f t="shared" si="845"/>
        <v>2435</v>
      </c>
      <c r="D2109">
        <f t="shared" si="832"/>
        <v>2179</v>
      </c>
      <c r="E2109">
        <f t="shared" si="833"/>
        <v>2176</v>
      </c>
      <c r="F2109">
        <f t="shared" si="834"/>
        <v>278720</v>
      </c>
      <c r="G2109" t="str">
        <f t="shared" si="835"/>
        <v>000480C0</v>
      </c>
      <c r="H2109" t="str">
        <f t="shared" si="853"/>
        <v>C6C8</v>
      </c>
      <c r="I2109" t="str">
        <f t="shared" si="852"/>
        <v/>
      </c>
      <c r="J2109" t="s">
        <v>8814</v>
      </c>
      <c r="K2109" t="str">
        <f t="shared" si="837"/>
        <v>C8C60000</v>
      </c>
      <c r="L2109" t="str">
        <f t="shared" si="838"/>
        <v>C0800400</v>
      </c>
      <c r="M2109" t="str">
        <f t="shared" si="839"/>
        <v>C8C60000C0800400</v>
      </c>
      <c r="N2109" t="str">
        <f t="shared" si="840"/>
        <v>C8C6=迫</v>
      </c>
      <c r="P2109" s="2" t="s">
        <v>8815</v>
      </c>
      <c r="Q2109" s="2" t="s">
        <v>7996</v>
      </c>
      <c r="R2109" t="str">
        <f t="shared" si="841"/>
        <v>EDC3=庙</v>
      </c>
    </row>
    <row r="2110" spans="1:18">
      <c r="A2110" s="2" t="s">
        <v>8816</v>
      </c>
      <c r="B2110" s="2" t="s">
        <v>8817</v>
      </c>
      <c r="C2110">
        <f t="shared" si="845"/>
        <v>2436</v>
      </c>
      <c r="D2110">
        <f t="shared" si="832"/>
        <v>2180</v>
      </c>
      <c r="E2110">
        <f t="shared" si="833"/>
        <v>2176</v>
      </c>
      <c r="F2110">
        <f t="shared" si="834"/>
        <v>278784</v>
      </c>
      <c r="G2110" t="str">
        <f t="shared" si="835"/>
        <v>00048100</v>
      </c>
      <c r="H2110" t="str">
        <f t="shared" si="853"/>
        <v>C6C9</v>
      </c>
      <c r="I2110" t="str">
        <f t="shared" si="852"/>
        <v/>
      </c>
      <c r="J2110" t="s">
        <v>8818</v>
      </c>
      <c r="K2110" t="str">
        <f t="shared" si="837"/>
        <v>C9C60000</v>
      </c>
      <c r="L2110" t="str">
        <f t="shared" si="838"/>
        <v>00810400</v>
      </c>
      <c r="M2110" t="str">
        <f t="shared" si="839"/>
        <v>C9C6000000810400</v>
      </c>
      <c r="N2110" t="str">
        <f t="shared" si="840"/>
        <v>C9C6=粕</v>
      </c>
      <c r="P2110" s="2" t="s">
        <v>8819</v>
      </c>
      <c r="Q2110" s="2" t="s">
        <v>7999</v>
      </c>
      <c r="R2110" t="str">
        <f t="shared" si="841"/>
        <v>EEC3=妙</v>
      </c>
    </row>
    <row r="2111" spans="1:18">
      <c r="A2111" s="2" t="s">
        <v>8820</v>
      </c>
      <c r="B2111" s="2" t="s">
        <v>8821</v>
      </c>
      <c r="C2111">
        <f t="shared" si="845"/>
        <v>2437</v>
      </c>
      <c r="D2111">
        <f t="shared" si="832"/>
        <v>2181</v>
      </c>
      <c r="E2111">
        <f t="shared" si="833"/>
        <v>2176</v>
      </c>
      <c r="F2111">
        <f t="shared" si="834"/>
        <v>278848</v>
      </c>
      <c r="G2111" t="str">
        <f t="shared" si="835"/>
        <v>00048140</v>
      </c>
      <c r="H2111" t="str">
        <f t="shared" si="853"/>
        <v>C6CA</v>
      </c>
      <c r="I2111" t="str">
        <f t="shared" ref="I2111:I2120" si="854">MID($I$1,(ROW()-2)*4+1,4)</f>
        <v/>
      </c>
      <c r="J2111" t="s">
        <v>8822</v>
      </c>
      <c r="K2111" t="str">
        <f t="shared" si="837"/>
        <v>CAC60000</v>
      </c>
      <c r="L2111" t="str">
        <f t="shared" si="838"/>
        <v>40810400</v>
      </c>
      <c r="M2111" t="str">
        <f t="shared" si="839"/>
        <v>CAC6000040810400</v>
      </c>
      <c r="N2111" t="str">
        <f t="shared" si="840"/>
        <v>CAC6=剖</v>
      </c>
      <c r="P2111" s="2" t="s">
        <v>8823</v>
      </c>
      <c r="Q2111" s="2" t="s">
        <v>8002</v>
      </c>
      <c r="R2111" t="str">
        <f t="shared" si="841"/>
        <v>EFC3=蔑</v>
      </c>
    </row>
    <row r="2112" spans="1:18">
      <c r="A2112" s="2" t="s">
        <v>8824</v>
      </c>
      <c r="B2112" s="2" t="s">
        <v>8825</v>
      </c>
      <c r="C2112">
        <f t="shared" si="845"/>
        <v>2438</v>
      </c>
      <c r="D2112">
        <f t="shared" si="832"/>
        <v>2182</v>
      </c>
      <c r="E2112">
        <f t="shared" si="833"/>
        <v>2176</v>
      </c>
      <c r="F2112">
        <f t="shared" si="834"/>
        <v>278912</v>
      </c>
      <c r="G2112" t="str">
        <f t="shared" si="835"/>
        <v>00048180</v>
      </c>
      <c r="H2112" t="str">
        <f t="shared" si="853"/>
        <v>C6CB</v>
      </c>
      <c r="I2112" t="str">
        <f t="shared" si="854"/>
        <v/>
      </c>
      <c r="J2112" t="s">
        <v>8826</v>
      </c>
      <c r="K2112" t="str">
        <f t="shared" si="837"/>
        <v>CBC60000</v>
      </c>
      <c r="L2112" t="str">
        <f t="shared" si="838"/>
        <v>80810400</v>
      </c>
      <c r="M2112" t="str">
        <f t="shared" si="839"/>
        <v>CBC6000080810400</v>
      </c>
      <c r="N2112" t="str">
        <f t="shared" si="840"/>
        <v>CBC6=扑</v>
      </c>
      <c r="P2112" s="2" t="s">
        <v>8827</v>
      </c>
      <c r="Q2112" s="2" t="s">
        <v>8005</v>
      </c>
      <c r="R2112" t="str">
        <f t="shared" si="841"/>
        <v>F0C3=灭</v>
      </c>
    </row>
    <row r="2113" spans="1:18">
      <c r="A2113" s="2" t="s">
        <v>8828</v>
      </c>
      <c r="B2113" s="2" t="s">
        <v>8829</v>
      </c>
      <c r="C2113">
        <f t="shared" si="845"/>
        <v>2439</v>
      </c>
      <c r="D2113">
        <f t="shared" si="832"/>
        <v>2183</v>
      </c>
      <c r="E2113">
        <f t="shared" si="833"/>
        <v>2176</v>
      </c>
      <c r="F2113">
        <f t="shared" si="834"/>
        <v>278976</v>
      </c>
      <c r="G2113" t="str">
        <f t="shared" si="835"/>
        <v>000481C0</v>
      </c>
      <c r="H2113" t="str">
        <f t="shared" si="853"/>
        <v>C6CC</v>
      </c>
      <c r="I2113" t="str">
        <f t="shared" si="854"/>
        <v/>
      </c>
      <c r="J2113" t="s">
        <v>8830</v>
      </c>
      <c r="K2113" t="str">
        <f t="shared" si="837"/>
        <v>CCC60000</v>
      </c>
      <c r="L2113" t="str">
        <f t="shared" si="838"/>
        <v>C0810400</v>
      </c>
      <c r="M2113" t="str">
        <f t="shared" si="839"/>
        <v>CCC60000C0810400</v>
      </c>
      <c r="N2113" t="str">
        <f t="shared" si="840"/>
        <v>CCC6=铺</v>
      </c>
      <c r="P2113" s="2" t="s">
        <v>8831</v>
      </c>
      <c r="Q2113" s="2" t="s">
        <v>8008</v>
      </c>
      <c r="R2113" t="str">
        <f t="shared" si="841"/>
        <v>F1C3=民</v>
      </c>
    </row>
    <row r="2114" spans="1:18">
      <c r="A2114" s="2" t="s">
        <v>8832</v>
      </c>
      <c r="B2114" s="2" t="s">
        <v>8833</v>
      </c>
      <c r="C2114">
        <f t="shared" si="845"/>
        <v>2440</v>
      </c>
      <c r="D2114">
        <f t="shared" si="832"/>
        <v>2184</v>
      </c>
      <c r="E2114">
        <f t="shared" si="833"/>
        <v>2176</v>
      </c>
      <c r="F2114">
        <f t="shared" si="834"/>
        <v>279040</v>
      </c>
      <c r="G2114" t="str">
        <f t="shared" si="835"/>
        <v>00048200</v>
      </c>
      <c r="H2114" t="str">
        <f t="shared" si="853"/>
        <v>C6CD</v>
      </c>
      <c r="I2114" t="str">
        <f t="shared" si="854"/>
        <v/>
      </c>
      <c r="J2114" t="s">
        <v>8834</v>
      </c>
      <c r="K2114" t="str">
        <f t="shared" si="837"/>
        <v>CDC60000</v>
      </c>
      <c r="L2114" t="str">
        <f t="shared" si="838"/>
        <v>00820400</v>
      </c>
      <c r="M2114" t="str">
        <f t="shared" si="839"/>
        <v>CDC6000000820400</v>
      </c>
      <c r="N2114" t="str">
        <f t="shared" si="840"/>
        <v>CDC6=仆</v>
      </c>
      <c r="P2114" s="2" t="s">
        <v>8835</v>
      </c>
      <c r="Q2114" s="2" t="s">
        <v>8011</v>
      </c>
      <c r="R2114" t="str">
        <f t="shared" si="841"/>
        <v>F2C3=抿</v>
      </c>
    </row>
    <row r="2115" spans="1:18">
      <c r="A2115" s="2" t="s">
        <v>8836</v>
      </c>
      <c r="B2115" s="2" t="s">
        <v>8837</v>
      </c>
      <c r="C2115">
        <f t="shared" si="845"/>
        <v>2441</v>
      </c>
      <c r="D2115">
        <f t="shared" ref="D2115:D2178" si="855">C2115-256</f>
        <v>2185</v>
      </c>
      <c r="E2115">
        <f t="shared" ref="E2115:E2178" si="856">INT(D2115/16)*16</f>
        <v>2176</v>
      </c>
      <c r="F2115">
        <f t="shared" ref="F2115:F2178" si="857">(D2115+E2115)*64</f>
        <v>279104</v>
      </c>
      <c r="G2115" t="str">
        <f t="shared" ref="G2115:G2178" si="858">DEC2HEX(F2115+16384,8)</f>
        <v>00048240</v>
      </c>
      <c r="H2115" t="str">
        <f t="shared" si="853"/>
        <v>C6CE</v>
      </c>
      <c r="I2115" t="str">
        <f t="shared" si="854"/>
        <v/>
      </c>
      <c r="J2115" t="s">
        <v>2306</v>
      </c>
      <c r="K2115" t="str">
        <f t="shared" ref="K2115:K2178" si="859">MID(J2115,3,2)&amp;MID(J2115,1,2)&amp;"0000"</f>
        <v>CEC60000</v>
      </c>
      <c r="L2115" t="str">
        <f t="shared" ref="L2115:L2178" si="860">MID(G2115,7,2)&amp;MID(G2115,5,2)&amp;MID(G2115,3,2)&amp;MID(G2115,1,2)</f>
        <v>40820400</v>
      </c>
      <c r="M2115" t="str">
        <f t="shared" ref="M2115:M2178" si="861">K2115&amp;L2115</f>
        <v>CEC6000040820400</v>
      </c>
      <c r="N2115" t="str">
        <f t="shared" ref="N2115:N2178" si="862">MID(J2115,3,2)&amp;MID(J2115,1,2)&amp;"="&amp;A2115</f>
        <v>CEC6=莆</v>
      </c>
      <c r="P2115" s="2" t="s">
        <v>8838</v>
      </c>
      <c r="Q2115" s="2" t="s">
        <v>8014</v>
      </c>
      <c r="R2115" t="str">
        <f t="shared" ref="R2115:R2178" si="863">P2115&amp;"="&amp;Q2115</f>
        <v>F3C3=皿</v>
      </c>
    </row>
    <row r="2116" spans="1:18">
      <c r="A2116" s="2" t="s">
        <v>8839</v>
      </c>
      <c r="B2116" s="2" t="s">
        <v>8840</v>
      </c>
      <c r="C2116">
        <f t="shared" si="845"/>
        <v>2442</v>
      </c>
      <c r="D2116">
        <f t="shared" si="855"/>
        <v>2186</v>
      </c>
      <c r="E2116">
        <f t="shared" si="856"/>
        <v>2176</v>
      </c>
      <c r="F2116">
        <f t="shared" si="857"/>
        <v>279168</v>
      </c>
      <c r="G2116" t="str">
        <f t="shared" si="858"/>
        <v>00048280</v>
      </c>
      <c r="H2116" t="str">
        <f t="shared" si="853"/>
        <v>C6CF</v>
      </c>
      <c r="I2116" t="str">
        <f t="shared" si="854"/>
        <v/>
      </c>
      <c r="J2116" t="s">
        <v>8841</v>
      </c>
      <c r="K2116" t="str">
        <f t="shared" si="859"/>
        <v>CFC60000</v>
      </c>
      <c r="L2116" t="str">
        <f t="shared" si="860"/>
        <v>80820400</v>
      </c>
      <c r="M2116" t="str">
        <f t="shared" si="861"/>
        <v>CFC6000080820400</v>
      </c>
      <c r="N2116" t="str">
        <f t="shared" si="862"/>
        <v>CFC6=葡</v>
      </c>
      <c r="P2116" s="2" t="s">
        <v>8842</v>
      </c>
      <c r="Q2116" s="2" t="s">
        <v>8017</v>
      </c>
      <c r="R2116" t="str">
        <f t="shared" si="863"/>
        <v>F4C3=敏</v>
      </c>
    </row>
    <row r="2117" spans="1:18">
      <c r="A2117" s="2" t="s">
        <v>8843</v>
      </c>
      <c r="B2117" s="2" t="s">
        <v>8844</v>
      </c>
      <c r="C2117">
        <f t="shared" si="845"/>
        <v>2443</v>
      </c>
      <c r="D2117">
        <f t="shared" si="855"/>
        <v>2187</v>
      </c>
      <c r="E2117">
        <f t="shared" si="856"/>
        <v>2176</v>
      </c>
      <c r="F2117">
        <f t="shared" si="857"/>
        <v>279232</v>
      </c>
      <c r="G2117" t="str">
        <f t="shared" si="858"/>
        <v>000482C0</v>
      </c>
      <c r="H2117" t="str">
        <f t="shared" ref="H2117:H2126" si="864">MID($H$1,(ROW()-2)*4+1,4)</f>
        <v>C6D0</v>
      </c>
      <c r="I2117" t="str">
        <f t="shared" si="854"/>
        <v/>
      </c>
      <c r="J2117" t="s">
        <v>8845</v>
      </c>
      <c r="K2117" t="str">
        <f t="shared" si="859"/>
        <v>D0C60000</v>
      </c>
      <c r="L2117" t="str">
        <f t="shared" si="860"/>
        <v>C0820400</v>
      </c>
      <c r="M2117" t="str">
        <f t="shared" si="861"/>
        <v>D0C60000C0820400</v>
      </c>
      <c r="N2117" t="str">
        <f t="shared" si="862"/>
        <v>D0C6=菩</v>
      </c>
      <c r="P2117" s="2" t="s">
        <v>8846</v>
      </c>
      <c r="Q2117" s="2" t="s">
        <v>8020</v>
      </c>
      <c r="R2117" t="str">
        <f t="shared" si="863"/>
        <v>F5C3=悯</v>
      </c>
    </row>
    <row r="2118" spans="1:18">
      <c r="A2118" s="2" t="s">
        <v>8847</v>
      </c>
      <c r="B2118" s="2" t="s">
        <v>8848</v>
      </c>
      <c r="C2118">
        <f t="shared" si="845"/>
        <v>2444</v>
      </c>
      <c r="D2118">
        <f t="shared" si="855"/>
        <v>2188</v>
      </c>
      <c r="E2118">
        <f t="shared" si="856"/>
        <v>2176</v>
      </c>
      <c r="F2118">
        <f t="shared" si="857"/>
        <v>279296</v>
      </c>
      <c r="G2118" t="str">
        <f t="shared" si="858"/>
        <v>00048300</v>
      </c>
      <c r="H2118" t="str">
        <f t="shared" si="864"/>
        <v>C6D1</v>
      </c>
      <c r="I2118" t="str">
        <f t="shared" si="854"/>
        <v/>
      </c>
      <c r="J2118" t="s">
        <v>2427</v>
      </c>
      <c r="K2118" t="str">
        <f t="shared" si="859"/>
        <v>D1C60000</v>
      </c>
      <c r="L2118" t="str">
        <f t="shared" si="860"/>
        <v>00830400</v>
      </c>
      <c r="M2118" t="str">
        <f t="shared" si="861"/>
        <v>D1C6000000830400</v>
      </c>
      <c r="N2118" t="str">
        <f t="shared" si="862"/>
        <v>D1C6=蒲</v>
      </c>
      <c r="P2118" s="2" t="s">
        <v>8849</v>
      </c>
      <c r="Q2118" s="2" t="s">
        <v>8023</v>
      </c>
      <c r="R2118" t="str">
        <f t="shared" si="863"/>
        <v>F6C3=闽</v>
      </c>
    </row>
    <row r="2119" spans="1:18">
      <c r="A2119" s="2" t="s">
        <v>8850</v>
      </c>
      <c r="B2119" s="2" t="s">
        <v>8851</v>
      </c>
      <c r="C2119">
        <f t="shared" si="845"/>
        <v>2445</v>
      </c>
      <c r="D2119">
        <f t="shared" si="855"/>
        <v>2189</v>
      </c>
      <c r="E2119">
        <f t="shared" si="856"/>
        <v>2176</v>
      </c>
      <c r="F2119">
        <f t="shared" si="857"/>
        <v>279360</v>
      </c>
      <c r="G2119" t="str">
        <f t="shared" si="858"/>
        <v>00048340</v>
      </c>
      <c r="H2119" t="str">
        <f t="shared" si="864"/>
        <v>C6D2</v>
      </c>
      <c r="I2119" t="str">
        <f t="shared" si="854"/>
        <v/>
      </c>
      <c r="J2119" t="s">
        <v>8852</v>
      </c>
      <c r="K2119" t="str">
        <f t="shared" si="859"/>
        <v>D2C60000</v>
      </c>
      <c r="L2119" t="str">
        <f t="shared" si="860"/>
        <v>40830400</v>
      </c>
      <c r="M2119" t="str">
        <f t="shared" si="861"/>
        <v>D2C6000040830400</v>
      </c>
      <c r="N2119" t="str">
        <f t="shared" si="862"/>
        <v>D2C6=埔</v>
      </c>
      <c r="P2119" s="2" t="s">
        <v>8853</v>
      </c>
      <c r="Q2119" s="2" t="s">
        <v>8026</v>
      </c>
      <c r="R2119" t="str">
        <f t="shared" si="863"/>
        <v>F7C3=明</v>
      </c>
    </row>
    <row r="2120" spans="1:18">
      <c r="A2120" s="2" t="s">
        <v>8854</v>
      </c>
      <c r="B2120" s="2" t="s">
        <v>8855</v>
      </c>
      <c r="C2120">
        <f t="shared" si="845"/>
        <v>2446</v>
      </c>
      <c r="D2120">
        <f t="shared" si="855"/>
        <v>2190</v>
      </c>
      <c r="E2120">
        <f t="shared" si="856"/>
        <v>2176</v>
      </c>
      <c r="F2120">
        <f t="shared" si="857"/>
        <v>279424</v>
      </c>
      <c r="G2120" t="str">
        <f t="shared" si="858"/>
        <v>00048380</v>
      </c>
      <c r="H2120" t="str">
        <f t="shared" si="864"/>
        <v>C6D3</v>
      </c>
      <c r="I2120" t="str">
        <f t="shared" si="854"/>
        <v/>
      </c>
      <c r="J2120" t="s">
        <v>8856</v>
      </c>
      <c r="K2120" t="str">
        <f t="shared" si="859"/>
        <v>D3C60000</v>
      </c>
      <c r="L2120" t="str">
        <f t="shared" si="860"/>
        <v>80830400</v>
      </c>
      <c r="M2120" t="str">
        <f t="shared" si="861"/>
        <v>D3C6000080830400</v>
      </c>
      <c r="N2120" t="str">
        <f t="shared" si="862"/>
        <v>D3C6=朴</v>
      </c>
      <c r="P2120" s="2" t="s">
        <v>8857</v>
      </c>
      <c r="Q2120" s="2" t="s">
        <v>8029</v>
      </c>
      <c r="R2120" t="str">
        <f t="shared" si="863"/>
        <v>F8C3=螟</v>
      </c>
    </row>
    <row r="2121" spans="1:18">
      <c r="A2121" s="2" t="s">
        <v>8858</v>
      </c>
      <c r="B2121" s="2" t="s">
        <v>8859</v>
      </c>
      <c r="C2121">
        <f t="shared" si="845"/>
        <v>2447</v>
      </c>
      <c r="D2121">
        <f t="shared" si="855"/>
        <v>2191</v>
      </c>
      <c r="E2121">
        <f t="shared" si="856"/>
        <v>2176</v>
      </c>
      <c r="F2121">
        <f t="shared" si="857"/>
        <v>279488</v>
      </c>
      <c r="G2121" t="str">
        <f t="shared" si="858"/>
        <v>000483C0</v>
      </c>
      <c r="H2121" t="str">
        <f t="shared" si="864"/>
        <v>C6D4</v>
      </c>
      <c r="I2121" t="str">
        <f t="shared" ref="I2121:I2130" si="865">MID($I$1,(ROW()-2)*4+1,4)</f>
        <v/>
      </c>
      <c r="J2121" t="s">
        <v>8860</v>
      </c>
      <c r="K2121" t="str">
        <f t="shared" si="859"/>
        <v>D4C60000</v>
      </c>
      <c r="L2121" t="str">
        <f t="shared" si="860"/>
        <v>C0830400</v>
      </c>
      <c r="M2121" t="str">
        <f t="shared" si="861"/>
        <v>D4C60000C0830400</v>
      </c>
      <c r="N2121" t="str">
        <f t="shared" si="862"/>
        <v>D4C6=圃</v>
      </c>
      <c r="P2121" s="2" t="s">
        <v>8861</v>
      </c>
      <c r="Q2121" s="2" t="s">
        <v>8032</v>
      </c>
      <c r="R2121" t="str">
        <f t="shared" si="863"/>
        <v>F9C3=鸣</v>
      </c>
    </row>
    <row r="2122" spans="1:18">
      <c r="A2122" s="2" t="s">
        <v>8862</v>
      </c>
      <c r="B2122" s="2" t="s">
        <v>8863</v>
      </c>
      <c r="C2122">
        <f t="shared" si="845"/>
        <v>2448</v>
      </c>
      <c r="D2122">
        <f t="shared" si="855"/>
        <v>2192</v>
      </c>
      <c r="E2122">
        <f t="shared" si="856"/>
        <v>2192</v>
      </c>
      <c r="F2122">
        <f t="shared" si="857"/>
        <v>280576</v>
      </c>
      <c r="G2122" t="str">
        <f t="shared" si="858"/>
        <v>00048800</v>
      </c>
      <c r="H2122" t="str">
        <f t="shared" si="864"/>
        <v>C6D5</v>
      </c>
      <c r="I2122" t="str">
        <f t="shared" si="865"/>
        <v/>
      </c>
      <c r="J2122" t="s">
        <v>2590</v>
      </c>
      <c r="K2122" t="str">
        <f t="shared" si="859"/>
        <v>D5C60000</v>
      </c>
      <c r="L2122" t="str">
        <f t="shared" si="860"/>
        <v>00880400</v>
      </c>
      <c r="M2122" t="str">
        <f t="shared" si="861"/>
        <v>D5C6000000880400</v>
      </c>
      <c r="N2122" t="str">
        <f t="shared" si="862"/>
        <v>D5C6=普</v>
      </c>
      <c r="P2122" s="2" t="s">
        <v>8864</v>
      </c>
      <c r="Q2122" s="2" t="s">
        <v>8035</v>
      </c>
      <c r="R2122" t="str">
        <f t="shared" si="863"/>
        <v>FAC3=铭</v>
      </c>
    </row>
    <row r="2123" spans="1:18">
      <c r="A2123" s="2" t="s">
        <v>8865</v>
      </c>
      <c r="B2123" s="2" t="s">
        <v>8866</v>
      </c>
      <c r="C2123">
        <f t="shared" si="845"/>
        <v>2449</v>
      </c>
      <c r="D2123">
        <f t="shared" si="855"/>
        <v>2193</v>
      </c>
      <c r="E2123">
        <f t="shared" si="856"/>
        <v>2192</v>
      </c>
      <c r="F2123">
        <f t="shared" si="857"/>
        <v>280640</v>
      </c>
      <c r="G2123" t="str">
        <f t="shared" si="858"/>
        <v>00048840</v>
      </c>
      <c r="H2123" t="str">
        <f t="shared" si="864"/>
        <v>C6D6</v>
      </c>
      <c r="I2123" t="str">
        <f t="shared" si="865"/>
        <v/>
      </c>
      <c r="J2123" t="s">
        <v>8867</v>
      </c>
      <c r="K2123" t="str">
        <f t="shared" si="859"/>
        <v>D6C60000</v>
      </c>
      <c r="L2123" t="str">
        <f t="shared" si="860"/>
        <v>40880400</v>
      </c>
      <c r="M2123" t="str">
        <f t="shared" si="861"/>
        <v>D6C6000040880400</v>
      </c>
      <c r="N2123" t="str">
        <f t="shared" si="862"/>
        <v>D6C6=浦</v>
      </c>
      <c r="P2123" s="2" t="s">
        <v>8868</v>
      </c>
      <c r="Q2123" s="2" t="s">
        <v>8038</v>
      </c>
      <c r="R2123" t="str">
        <f t="shared" si="863"/>
        <v>FBC3=名</v>
      </c>
    </row>
    <row r="2124" spans="1:18">
      <c r="A2124" s="2" t="s">
        <v>8869</v>
      </c>
      <c r="B2124" s="2" t="s">
        <v>8870</v>
      </c>
      <c r="C2124">
        <f t="shared" si="845"/>
        <v>2450</v>
      </c>
      <c r="D2124">
        <f t="shared" si="855"/>
        <v>2194</v>
      </c>
      <c r="E2124">
        <f t="shared" si="856"/>
        <v>2192</v>
      </c>
      <c r="F2124">
        <f t="shared" si="857"/>
        <v>280704</v>
      </c>
      <c r="G2124" t="str">
        <f t="shared" si="858"/>
        <v>00048880</v>
      </c>
      <c r="H2124" t="str">
        <f t="shared" si="864"/>
        <v>C6D7</v>
      </c>
      <c r="I2124" t="str">
        <f t="shared" si="865"/>
        <v/>
      </c>
      <c r="J2124" t="s">
        <v>8871</v>
      </c>
      <c r="K2124" t="str">
        <f t="shared" si="859"/>
        <v>D7C60000</v>
      </c>
      <c r="L2124" t="str">
        <f t="shared" si="860"/>
        <v>80880400</v>
      </c>
      <c r="M2124" t="str">
        <f t="shared" si="861"/>
        <v>D7C6000080880400</v>
      </c>
      <c r="N2124" t="str">
        <f t="shared" si="862"/>
        <v>D7C6=谱</v>
      </c>
      <c r="P2124" s="2" t="s">
        <v>8872</v>
      </c>
      <c r="Q2124" s="2" t="s">
        <v>8041</v>
      </c>
      <c r="R2124" t="str">
        <f t="shared" si="863"/>
        <v>FCC3=命</v>
      </c>
    </row>
    <row r="2125" spans="1:18">
      <c r="A2125" s="2" t="s">
        <v>8873</v>
      </c>
      <c r="B2125" s="2" t="s">
        <v>8874</v>
      </c>
      <c r="C2125">
        <f t="shared" si="845"/>
        <v>2451</v>
      </c>
      <c r="D2125">
        <f t="shared" si="855"/>
        <v>2195</v>
      </c>
      <c r="E2125">
        <f t="shared" si="856"/>
        <v>2192</v>
      </c>
      <c r="F2125">
        <f t="shared" si="857"/>
        <v>280768</v>
      </c>
      <c r="G2125" t="str">
        <f t="shared" si="858"/>
        <v>000488C0</v>
      </c>
      <c r="H2125" t="str">
        <f t="shared" si="864"/>
        <v>C6D8</v>
      </c>
      <c r="I2125" t="str">
        <f t="shared" si="865"/>
        <v/>
      </c>
      <c r="J2125" t="s">
        <v>8875</v>
      </c>
      <c r="K2125" t="str">
        <f t="shared" si="859"/>
        <v>D8C60000</v>
      </c>
      <c r="L2125" t="str">
        <f t="shared" si="860"/>
        <v>C0880400</v>
      </c>
      <c r="M2125" t="str">
        <f t="shared" si="861"/>
        <v>D8C60000C0880400</v>
      </c>
      <c r="N2125" t="str">
        <f t="shared" si="862"/>
        <v>D8C6=曝</v>
      </c>
      <c r="P2125" s="2" t="s">
        <v>8876</v>
      </c>
      <c r="Q2125" s="2" t="s">
        <v>8044</v>
      </c>
      <c r="R2125" t="str">
        <f t="shared" si="863"/>
        <v>FDC3=谬</v>
      </c>
    </row>
    <row r="2126" spans="1:18">
      <c r="A2126" s="2" t="s">
        <v>8877</v>
      </c>
      <c r="B2126" s="2" t="s">
        <v>8878</v>
      </c>
      <c r="C2126">
        <f t="shared" si="845"/>
        <v>2452</v>
      </c>
      <c r="D2126">
        <f t="shared" si="855"/>
        <v>2196</v>
      </c>
      <c r="E2126">
        <f t="shared" si="856"/>
        <v>2192</v>
      </c>
      <c r="F2126">
        <f t="shared" si="857"/>
        <v>280832</v>
      </c>
      <c r="G2126" t="str">
        <f t="shared" si="858"/>
        <v>00048900</v>
      </c>
      <c r="H2126" t="str">
        <f t="shared" si="864"/>
        <v>C6D9</v>
      </c>
      <c r="I2126" t="str">
        <f t="shared" si="865"/>
        <v/>
      </c>
      <c r="J2126" t="s">
        <v>8879</v>
      </c>
      <c r="K2126" t="str">
        <f t="shared" si="859"/>
        <v>D9C60000</v>
      </c>
      <c r="L2126" t="str">
        <f t="shared" si="860"/>
        <v>00890400</v>
      </c>
      <c r="M2126" t="str">
        <f t="shared" si="861"/>
        <v>D9C6000000890400</v>
      </c>
      <c r="N2126" t="str">
        <f t="shared" si="862"/>
        <v>D9C6=瀑</v>
      </c>
      <c r="P2126" s="2" t="s">
        <v>8880</v>
      </c>
      <c r="Q2126" s="2" t="s">
        <v>8048</v>
      </c>
      <c r="R2126" t="str">
        <f t="shared" si="863"/>
        <v>FEC3=摸</v>
      </c>
    </row>
    <row r="2127" spans="1:18">
      <c r="A2127" s="2" t="s">
        <v>8881</v>
      </c>
      <c r="B2127" s="2" t="s">
        <v>8882</v>
      </c>
      <c r="C2127">
        <f t="shared" si="845"/>
        <v>2453</v>
      </c>
      <c r="D2127">
        <f t="shared" si="855"/>
        <v>2197</v>
      </c>
      <c r="E2127">
        <f t="shared" si="856"/>
        <v>2192</v>
      </c>
      <c r="F2127">
        <f t="shared" si="857"/>
        <v>280896</v>
      </c>
      <c r="G2127" t="str">
        <f t="shared" si="858"/>
        <v>00048940</v>
      </c>
      <c r="H2127" t="str">
        <f t="shared" ref="H2127:H2136" si="866">MID($H$1,(ROW()-2)*4+1,4)</f>
        <v>C6DA</v>
      </c>
      <c r="I2127" t="str">
        <f t="shared" si="865"/>
        <v/>
      </c>
      <c r="J2127" t="s">
        <v>8883</v>
      </c>
      <c r="K2127" t="str">
        <f t="shared" si="859"/>
        <v>DAC60000</v>
      </c>
      <c r="L2127" t="str">
        <f t="shared" si="860"/>
        <v>40890400</v>
      </c>
      <c r="M2127" t="str">
        <f t="shared" si="861"/>
        <v>DAC6000040890400</v>
      </c>
      <c r="N2127" t="str">
        <f t="shared" si="862"/>
        <v>DAC6=期</v>
      </c>
      <c r="P2127" s="2" t="s">
        <v>8884</v>
      </c>
      <c r="Q2127" s="2" t="s">
        <v>8052</v>
      </c>
      <c r="R2127" t="str">
        <f t="shared" si="863"/>
        <v>A1C4=摹</v>
      </c>
    </row>
    <row r="2128" spans="1:18">
      <c r="A2128" s="2" t="s">
        <v>8885</v>
      </c>
      <c r="B2128" s="2" t="s">
        <v>8886</v>
      </c>
      <c r="C2128">
        <f t="shared" si="845"/>
        <v>2454</v>
      </c>
      <c r="D2128">
        <f t="shared" si="855"/>
        <v>2198</v>
      </c>
      <c r="E2128">
        <f t="shared" si="856"/>
        <v>2192</v>
      </c>
      <c r="F2128">
        <f t="shared" si="857"/>
        <v>280960</v>
      </c>
      <c r="G2128" t="str">
        <f t="shared" si="858"/>
        <v>00048980</v>
      </c>
      <c r="H2128" t="str">
        <f t="shared" si="866"/>
        <v>C6DB</v>
      </c>
      <c r="I2128" t="str">
        <f t="shared" si="865"/>
        <v/>
      </c>
      <c r="J2128" t="s">
        <v>8887</v>
      </c>
      <c r="K2128" t="str">
        <f t="shared" si="859"/>
        <v>DBC60000</v>
      </c>
      <c r="L2128" t="str">
        <f t="shared" si="860"/>
        <v>80890400</v>
      </c>
      <c r="M2128" t="str">
        <f t="shared" si="861"/>
        <v>DBC6000080890400</v>
      </c>
      <c r="N2128" t="str">
        <f t="shared" si="862"/>
        <v>DBC6=欺</v>
      </c>
      <c r="P2128" s="2" t="s">
        <v>1831</v>
      </c>
      <c r="Q2128" s="2" t="s">
        <v>1832</v>
      </c>
      <c r="R2128" t="str">
        <f t="shared" si="863"/>
        <v>A2C4=蘑</v>
      </c>
    </row>
    <row r="2129" spans="1:18">
      <c r="A2129" s="2" t="s">
        <v>8888</v>
      </c>
      <c r="B2129" s="2" t="s">
        <v>8889</v>
      </c>
      <c r="C2129">
        <f t="shared" si="845"/>
        <v>2455</v>
      </c>
      <c r="D2129">
        <f t="shared" si="855"/>
        <v>2199</v>
      </c>
      <c r="E2129">
        <f t="shared" si="856"/>
        <v>2192</v>
      </c>
      <c r="F2129">
        <f t="shared" si="857"/>
        <v>281024</v>
      </c>
      <c r="G2129" t="str">
        <f t="shared" si="858"/>
        <v>000489C0</v>
      </c>
      <c r="H2129" t="str">
        <f t="shared" si="866"/>
        <v>C6DC</v>
      </c>
      <c r="I2129" t="str">
        <f t="shared" si="865"/>
        <v/>
      </c>
      <c r="J2129" t="s">
        <v>8890</v>
      </c>
      <c r="K2129" t="str">
        <f t="shared" si="859"/>
        <v>DCC60000</v>
      </c>
      <c r="L2129" t="str">
        <f t="shared" si="860"/>
        <v>C0890400</v>
      </c>
      <c r="M2129" t="str">
        <f t="shared" si="861"/>
        <v>DCC60000C0890400</v>
      </c>
      <c r="N2129" t="str">
        <f t="shared" si="862"/>
        <v>DCC6=栖</v>
      </c>
      <c r="P2129" s="2" t="s">
        <v>8891</v>
      </c>
      <c r="Q2129" s="2" t="s">
        <v>8059</v>
      </c>
      <c r="R2129" t="str">
        <f t="shared" si="863"/>
        <v>A3C4=模</v>
      </c>
    </row>
    <row r="2130" spans="1:18">
      <c r="A2130" s="2" t="s">
        <v>8892</v>
      </c>
      <c r="B2130" s="2" t="s">
        <v>8893</v>
      </c>
      <c r="C2130">
        <f t="shared" si="845"/>
        <v>2456</v>
      </c>
      <c r="D2130">
        <f t="shared" si="855"/>
        <v>2200</v>
      </c>
      <c r="E2130">
        <f t="shared" si="856"/>
        <v>2192</v>
      </c>
      <c r="F2130">
        <f t="shared" si="857"/>
        <v>281088</v>
      </c>
      <c r="G2130" t="str">
        <f t="shared" si="858"/>
        <v>00048A00</v>
      </c>
      <c r="H2130" t="str">
        <f t="shared" si="866"/>
        <v>C6DD</v>
      </c>
      <c r="I2130" t="str">
        <f t="shared" si="865"/>
        <v/>
      </c>
      <c r="J2130" t="s">
        <v>8894</v>
      </c>
      <c r="K2130" t="str">
        <f t="shared" si="859"/>
        <v>DDC60000</v>
      </c>
      <c r="L2130" t="str">
        <f t="shared" si="860"/>
        <v>008A0400</v>
      </c>
      <c r="M2130" t="str">
        <f t="shared" si="861"/>
        <v>DDC60000008A0400</v>
      </c>
      <c r="N2130" t="str">
        <f t="shared" si="862"/>
        <v>DDC6=戚</v>
      </c>
      <c r="P2130" s="2" t="s">
        <v>8895</v>
      </c>
      <c r="Q2130" s="2" t="s">
        <v>8063</v>
      </c>
      <c r="R2130" t="str">
        <f t="shared" si="863"/>
        <v>A4C4=膜</v>
      </c>
    </row>
    <row r="2131" spans="1:18">
      <c r="A2131" s="2" t="s">
        <v>8896</v>
      </c>
      <c r="B2131" s="2" t="s">
        <v>8897</v>
      </c>
      <c r="C2131">
        <f t="shared" si="845"/>
        <v>2457</v>
      </c>
      <c r="D2131">
        <f t="shared" si="855"/>
        <v>2201</v>
      </c>
      <c r="E2131">
        <f t="shared" si="856"/>
        <v>2192</v>
      </c>
      <c r="F2131">
        <f t="shared" si="857"/>
        <v>281152</v>
      </c>
      <c r="G2131" t="str">
        <f t="shared" si="858"/>
        <v>00048A40</v>
      </c>
      <c r="H2131" t="str">
        <f t="shared" si="866"/>
        <v>C6DE</v>
      </c>
      <c r="I2131" t="str">
        <f t="shared" ref="I2131:I2140" si="867">MID($I$1,(ROW()-2)*4+1,4)</f>
        <v/>
      </c>
      <c r="J2131" t="s">
        <v>8898</v>
      </c>
      <c r="K2131" t="str">
        <f t="shared" si="859"/>
        <v>DEC60000</v>
      </c>
      <c r="L2131" t="str">
        <f t="shared" si="860"/>
        <v>408A0400</v>
      </c>
      <c r="M2131" t="str">
        <f t="shared" si="861"/>
        <v>DEC60000408A0400</v>
      </c>
      <c r="N2131" t="str">
        <f t="shared" si="862"/>
        <v>DEC6=妻</v>
      </c>
      <c r="P2131" s="2" t="s">
        <v>8899</v>
      </c>
      <c r="Q2131" s="2" t="s">
        <v>8067</v>
      </c>
      <c r="R2131" t="str">
        <f t="shared" si="863"/>
        <v>A5C4=磨</v>
      </c>
    </row>
    <row r="2132" spans="1:18">
      <c r="A2132" s="2" t="s">
        <v>1973</v>
      </c>
      <c r="B2132" s="2" t="s">
        <v>8900</v>
      </c>
      <c r="C2132">
        <f t="shared" si="845"/>
        <v>2458</v>
      </c>
      <c r="D2132">
        <f t="shared" si="855"/>
        <v>2202</v>
      </c>
      <c r="E2132">
        <f t="shared" si="856"/>
        <v>2192</v>
      </c>
      <c r="F2132">
        <f t="shared" si="857"/>
        <v>281216</v>
      </c>
      <c r="G2132" t="str">
        <f t="shared" si="858"/>
        <v>00048A80</v>
      </c>
      <c r="H2132" t="str">
        <f t="shared" si="866"/>
        <v>C6DF</v>
      </c>
      <c r="I2132" t="str">
        <f t="shared" si="867"/>
        <v/>
      </c>
      <c r="J2132" t="s">
        <v>8901</v>
      </c>
      <c r="K2132" t="str">
        <f t="shared" si="859"/>
        <v>DFC60000</v>
      </c>
      <c r="L2132" t="str">
        <f t="shared" si="860"/>
        <v>808A0400</v>
      </c>
      <c r="M2132" t="str">
        <f t="shared" si="861"/>
        <v>DFC60000808A0400</v>
      </c>
      <c r="N2132" t="str">
        <f t="shared" si="862"/>
        <v>DFC6=七</v>
      </c>
      <c r="P2132" s="2" t="s">
        <v>8902</v>
      </c>
      <c r="Q2132" s="2" t="s">
        <v>8071</v>
      </c>
      <c r="R2132" t="str">
        <f t="shared" si="863"/>
        <v>A6C4=摩</v>
      </c>
    </row>
    <row r="2133" spans="1:18">
      <c r="A2133" s="2" t="s">
        <v>8903</v>
      </c>
      <c r="B2133" s="2" t="s">
        <v>8904</v>
      </c>
      <c r="C2133">
        <f t="shared" si="845"/>
        <v>2459</v>
      </c>
      <c r="D2133">
        <f t="shared" si="855"/>
        <v>2203</v>
      </c>
      <c r="E2133">
        <f t="shared" si="856"/>
        <v>2192</v>
      </c>
      <c r="F2133">
        <f t="shared" si="857"/>
        <v>281280</v>
      </c>
      <c r="G2133" t="str">
        <f t="shared" si="858"/>
        <v>00048AC0</v>
      </c>
      <c r="H2133" t="str">
        <f t="shared" si="866"/>
        <v>C6E0</v>
      </c>
      <c r="I2133" t="str">
        <f t="shared" si="867"/>
        <v/>
      </c>
      <c r="J2133" t="s">
        <v>8905</v>
      </c>
      <c r="K2133" t="str">
        <f t="shared" si="859"/>
        <v>E0C60000</v>
      </c>
      <c r="L2133" t="str">
        <f t="shared" si="860"/>
        <v>C08A0400</v>
      </c>
      <c r="M2133" t="str">
        <f t="shared" si="861"/>
        <v>E0C60000C08A0400</v>
      </c>
      <c r="N2133" t="str">
        <f t="shared" si="862"/>
        <v>E0C6=凄</v>
      </c>
      <c r="P2133" s="2" t="s">
        <v>1837</v>
      </c>
      <c r="Q2133" s="2" t="s">
        <v>1838</v>
      </c>
      <c r="R2133" t="str">
        <f t="shared" si="863"/>
        <v>A7C4=魔</v>
      </c>
    </row>
    <row r="2134" spans="1:18">
      <c r="A2134" s="2" t="s">
        <v>8906</v>
      </c>
      <c r="B2134" s="2" t="s">
        <v>8907</v>
      </c>
      <c r="C2134">
        <f t="shared" ref="C2134:C2197" si="868">HEX2DEC(B2134)-256</f>
        <v>2460</v>
      </c>
      <c r="D2134">
        <f t="shared" si="855"/>
        <v>2204</v>
      </c>
      <c r="E2134">
        <f t="shared" si="856"/>
        <v>2192</v>
      </c>
      <c r="F2134">
        <f t="shared" si="857"/>
        <v>281344</v>
      </c>
      <c r="G2134" t="str">
        <f t="shared" si="858"/>
        <v>00048B00</v>
      </c>
      <c r="H2134" t="str">
        <f t="shared" si="866"/>
        <v>C6E1</v>
      </c>
      <c r="I2134" t="str">
        <f t="shared" si="867"/>
        <v/>
      </c>
      <c r="J2134" t="s">
        <v>8908</v>
      </c>
      <c r="K2134" t="str">
        <f t="shared" si="859"/>
        <v>E1C60000</v>
      </c>
      <c r="L2134" t="str">
        <f t="shared" si="860"/>
        <v>008B0400</v>
      </c>
      <c r="M2134" t="str">
        <f t="shared" si="861"/>
        <v>E1C60000008B0400</v>
      </c>
      <c r="N2134" t="str">
        <f t="shared" si="862"/>
        <v>E1C6=漆</v>
      </c>
      <c r="P2134" s="2" t="s">
        <v>8909</v>
      </c>
      <c r="Q2134" s="2" t="s">
        <v>8078</v>
      </c>
      <c r="R2134" t="str">
        <f t="shared" si="863"/>
        <v>A8C4=抹</v>
      </c>
    </row>
    <row r="2135" spans="1:18">
      <c r="A2135" s="2" t="s">
        <v>8910</v>
      </c>
      <c r="B2135" s="2" t="s">
        <v>8911</v>
      </c>
      <c r="C2135">
        <f t="shared" si="868"/>
        <v>2461</v>
      </c>
      <c r="D2135">
        <f t="shared" si="855"/>
        <v>2205</v>
      </c>
      <c r="E2135">
        <f t="shared" si="856"/>
        <v>2192</v>
      </c>
      <c r="F2135">
        <f t="shared" si="857"/>
        <v>281408</v>
      </c>
      <c r="G2135" t="str">
        <f t="shared" si="858"/>
        <v>00048B40</v>
      </c>
      <c r="H2135" t="str">
        <f t="shared" si="866"/>
        <v>C6E2</v>
      </c>
      <c r="I2135" t="str">
        <f t="shared" si="867"/>
        <v/>
      </c>
      <c r="J2135" t="s">
        <v>8912</v>
      </c>
      <c r="K2135" t="str">
        <f t="shared" si="859"/>
        <v>E2C60000</v>
      </c>
      <c r="L2135" t="str">
        <f t="shared" si="860"/>
        <v>408B0400</v>
      </c>
      <c r="M2135" t="str">
        <f t="shared" si="861"/>
        <v>E2C60000408B0400</v>
      </c>
      <c r="N2135" t="str">
        <f t="shared" si="862"/>
        <v>E2C6=柒</v>
      </c>
      <c r="P2135" s="2" t="s">
        <v>8913</v>
      </c>
      <c r="Q2135" s="2" t="s">
        <v>8082</v>
      </c>
      <c r="R2135" t="str">
        <f t="shared" si="863"/>
        <v>A9C4=末</v>
      </c>
    </row>
    <row r="2136" spans="1:18">
      <c r="A2136" s="2" t="s">
        <v>8914</v>
      </c>
      <c r="B2136" s="2" t="s">
        <v>8915</v>
      </c>
      <c r="C2136">
        <f t="shared" si="868"/>
        <v>2462</v>
      </c>
      <c r="D2136">
        <f t="shared" si="855"/>
        <v>2206</v>
      </c>
      <c r="E2136">
        <f t="shared" si="856"/>
        <v>2192</v>
      </c>
      <c r="F2136">
        <f t="shared" si="857"/>
        <v>281472</v>
      </c>
      <c r="G2136" t="str">
        <f t="shared" si="858"/>
        <v>00048B80</v>
      </c>
      <c r="H2136" t="str">
        <f t="shared" si="866"/>
        <v>C6E3</v>
      </c>
      <c r="I2136" t="str">
        <f t="shared" si="867"/>
        <v/>
      </c>
      <c r="J2136" t="s">
        <v>8916</v>
      </c>
      <c r="K2136" t="str">
        <f t="shared" si="859"/>
        <v>E3C60000</v>
      </c>
      <c r="L2136" t="str">
        <f t="shared" si="860"/>
        <v>808B0400</v>
      </c>
      <c r="M2136" t="str">
        <f t="shared" si="861"/>
        <v>E3C60000808B0400</v>
      </c>
      <c r="N2136" t="str">
        <f t="shared" si="862"/>
        <v>E3C6=沏</v>
      </c>
      <c r="P2136" s="2" t="s">
        <v>8917</v>
      </c>
      <c r="Q2136" s="2" t="s">
        <v>8086</v>
      </c>
      <c r="R2136" t="str">
        <f t="shared" si="863"/>
        <v>AAC4=莫</v>
      </c>
    </row>
    <row r="2137" spans="1:18">
      <c r="A2137" s="2" t="s">
        <v>8918</v>
      </c>
      <c r="B2137" s="2" t="s">
        <v>8919</v>
      </c>
      <c r="C2137">
        <f t="shared" si="868"/>
        <v>2463</v>
      </c>
      <c r="D2137">
        <f t="shared" si="855"/>
        <v>2207</v>
      </c>
      <c r="E2137">
        <f t="shared" si="856"/>
        <v>2192</v>
      </c>
      <c r="F2137">
        <f t="shared" si="857"/>
        <v>281536</v>
      </c>
      <c r="G2137" t="str">
        <f t="shared" si="858"/>
        <v>00048BC0</v>
      </c>
      <c r="H2137" t="str">
        <f t="shared" ref="H2137:H2146" si="869">MID($H$1,(ROW()-2)*4+1,4)</f>
        <v>C6E4</v>
      </c>
      <c r="I2137" t="str">
        <f t="shared" si="867"/>
        <v/>
      </c>
      <c r="J2137" t="s">
        <v>8920</v>
      </c>
      <c r="K2137" t="str">
        <f t="shared" si="859"/>
        <v>E4C60000</v>
      </c>
      <c r="L2137" t="str">
        <f t="shared" si="860"/>
        <v>C08B0400</v>
      </c>
      <c r="M2137" t="str">
        <f t="shared" si="861"/>
        <v>E4C60000C08B0400</v>
      </c>
      <c r="N2137" t="str">
        <f t="shared" si="862"/>
        <v>E4C6=其</v>
      </c>
      <c r="P2137" s="2" t="s">
        <v>1843</v>
      </c>
      <c r="Q2137" s="2" t="s">
        <v>1844</v>
      </c>
      <c r="R2137" t="str">
        <f t="shared" si="863"/>
        <v>ABC4=墨</v>
      </c>
    </row>
    <row r="2138" spans="1:18">
      <c r="A2138" s="2" t="s">
        <v>8921</v>
      </c>
      <c r="B2138" s="2" t="s">
        <v>8922</v>
      </c>
      <c r="C2138">
        <f t="shared" si="868"/>
        <v>2464</v>
      </c>
      <c r="D2138">
        <f t="shared" si="855"/>
        <v>2208</v>
      </c>
      <c r="E2138">
        <f t="shared" si="856"/>
        <v>2208</v>
      </c>
      <c r="F2138">
        <f t="shared" si="857"/>
        <v>282624</v>
      </c>
      <c r="G2138" t="str">
        <f t="shared" si="858"/>
        <v>00049000</v>
      </c>
      <c r="H2138" t="str">
        <f t="shared" si="869"/>
        <v>C6E5</v>
      </c>
      <c r="I2138" t="str">
        <f t="shared" si="867"/>
        <v/>
      </c>
      <c r="J2138" t="s">
        <v>8923</v>
      </c>
      <c r="K2138" t="str">
        <f t="shared" si="859"/>
        <v>E5C60000</v>
      </c>
      <c r="L2138" t="str">
        <f t="shared" si="860"/>
        <v>00900400</v>
      </c>
      <c r="M2138" t="str">
        <f t="shared" si="861"/>
        <v>E5C6000000900400</v>
      </c>
      <c r="N2138" t="str">
        <f t="shared" si="862"/>
        <v>E5C6=棋</v>
      </c>
      <c r="P2138" s="2" t="s">
        <v>8924</v>
      </c>
      <c r="Q2138" s="2" t="s">
        <v>8093</v>
      </c>
      <c r="R2138" t="str">
        <f t="shared" si="863"/>
        <v>ACC4=默</v>
      </c>
    </row>
    <row r="2139" spans="1:18">
      <c r="A2139" s="2" t="s">
        <v>1979</v>
      </c>
      <c r="B2139" s="2" t="s">
        <v>8925</v>
      </c>
      <c r="C2139">
        <f t="shared" si="868"/>
        <v>2465</v>
      </c>
      <c r="D2139">
        <f t="shared" si="855"/>
        <v>2209</v>
      </c>
      <c r="E2139">
        <f t="shared" si="856"/>
        <v>2208</v>
      </c>
      <c r="F2139">
        <f t="shared" si="857"/>
        <v>282688</v>
      </c>
      <c r="G2139" t="str">
        <f t="shared" si="858"/>
        <v>00049040</v>
      </c>
      <c r="H2139" t="str">
        <f t="shared" si="869"/>
        <v>C6E6</v>
      </c>
      <c r="I2139" t="str">
        <f t="shared" si="867"/>
        <v/>
      </c>
      <c r="J2139" t="s">
        <v>8926</v>
      </c>
      <c r="K2139" t="str">
        <f t="shared" si="859"/>
        <v>E6C60000</v>
      </c>
      <c r="L2139" t="str">
        <f t="shared" si="860"/>
        <v>40900400</v>
      </c>
      <c r="M2139" t="str">
        <f t="shared" si="861"/>
        <v>E6C6000040900400</v>
      </c>
      <c r="N2139" t="str">
        <f t="shared" si="862"/>
        <v>E6C6=奇</v>
      </c>
      <c r="P2139" s="2" t="s">
        <v>8927</v>
      </c>
      <c r="Q2139" s="2" t="s">
        <v>8097</v>
      </c>
      <c r="R2139" t="str">
        <f t="shared" si="863"/>
        <v>ADC4=沫</v>
      </c>
    </row>
    <row r="2140" spans="1:18">
      <c r="A2140" s="2" t="s">
        <v>8928</v>
      </c>
      <c r="B2140" s="2" t="s">
        <v>8929</v>
      </c>
      <c r="C2140">
        <f t="shared" si="868"/>
        <v>2466</v>
      </c>
      <c r="D2140">
        <f t="shared" si="855"/>
        <v>2210</v>
      </c>
      <c r="E2140">
        <f t="shared" si="856"/>
        <v>2208</v>
      </c>
      <c r="F2140">
        <f t="shared" si="857"/>
        <v>282752</v>
      </c>
      <c r="G2140" t="str">
        <f t="shared" si="858"/>
        <v>00049080</v>
      </c>
      <c r="H2140" t="str">
        <f t="shared" si="869"/>
        <v>C6E7</v>
      </c>
      <c r="I2140" t="str">
        <f t="shared" si="867"/>
        <v/>
      </c>
      <c r="J2140" t="s">
        <v>8930</v>
      </c>
      <c r="K2140" t="str">
        <f t="shared" si="859"/>
        <v>E7C60000</v>
      </c>
      <c r="L2140" t="str">
        <f t="shared" si="860"/>
        <v>80900400</v>
      </c>
      <c r="M2140" t="str">
        <f t="shared" si="861"/>
        <v>E7C6000080900400</v>
      </c>
      <c r="N2140" t="str">
        <f t="shared" si="862"/>
        <v>E7C6=歧</v>
      </c>
      <c r="P2140" s="2" t="s">
        <v>1849</v>
      </c>
      <c r="Q2140" s="2" t="s">
        <v>1850</v>
      </c>
      <c r="R2140" t="str">
        <f t="shared" si="863"/>
        <v>AEC4=漠</v>
      </c>
    </row>
    <row r="2141" spans="1:18">
      <c r="A2141" s="2" t="s">
        <v>8931</v>
      </c>
      <c r="B2141" s="2" t="s">
        <v>8932</v>
      </c>
      <c r="C2141">
        <f t="shared" si="868"/>
        <v>2467</v>
      </c>
      <c r="D2141">
        <f t="shared" si="855"/>
        <v>2211</v>
      </c>
      <c r="E2141">
        <f t="shared" si="856"/>
        <v>2208</v>
      </c>
      <c r="F2141">
        <f t="shared" si="857"/>
        <v>282816</v>
      </c>
      <c r="G2141" t="str">
        <f t="shared" si="858"/>
        <v>000490C0</v>
      </c>
      <c r="H2141" t="str">
        <f t="shared" si="869"/>
        <v>C6E8</v>
      </c>
      <c r="I2141" t="str">
        <f t="shared" ref="I2141:I2150" si="870">MID($I$1,(ROW()-2)*4+1,4)</f>
        <v/>
      </c>
      <c r="J2141" t="s">
        <v>8933</v>
      </c>
      <c r="K2141" t="str">
        <f t="shared" si="859"/>
        <v>E8C60000</v>
      </c>
      <c r="L2141" t="str">
        <f t="shared" si="860"/>
        <v>C0900400</v>
      </c>
      <c r="M2141" t="str">
        <f t="shared" si="861"/>
        <v>E8C60000C0900400</v>
      </c>
      <c r="N2141" t="str">
        <f t="shared" si="862"/>
        <v>E8C6=畦</v>
      </c>
      <c r="P2141" s="2" t="s">
        <v>8934</v>
      </c>
      <c r="Q2141" s="2" t="s">
        <v>8103</v>
      </c>
      <c r="R2141" t="str">
        <f t="shared" si="863"/>
        <v>AFC4=寞</v>
      </c>
    </row>
    <row r="2142" spans="1:18">
      <c r="A2142" s="2" t="s">
        <v>8935</v>
      </c>
      <c r="B2142" s="2" t="s">
        <v>8936</v>
      </c>
      <c r="C2142">
        <f t="shared" si="868"/>
        <v>2468</v>
      </c>
      <c r="D2142">
        <f t="shared" si="855"/>
        <v>2212</v>
      </c>
      <c r="E2142">
        <f t="shared" si="856"/>
        <v>2208</v>
      </c>
      <c r="F2142">
        <f t="shared" si="857"/>
        <v>282880</v>
      </c>
      <c r="G2142" t="str">
        <f t="shared" si="858"/>
        <v>00049100</v>
      </c>
      <c r="H2142" t="str">
        <f t="shared" si="869"/>
        <v>C6E9</v>
      </c>
      <c r="I2142" t="str">
        <f t="shared" si="870"/>
        <v/>
      </c>
      <c r="J2142" t="s">
        <v>8937</v>
      </c>
      <c r="K2142" t="str">
        <f t="shared" si="859"/>
        <v>E9C60000</v>
      </c>
      <c r="L2142" t="str">
        <f t="shared" si="860"/>
        <v>00910400</v>
      </c>
      <c r="M2142" t="str">
        <f t="shared" si="861"/>
        <v>E9C6000000910400</v>
      </c>
      <c r="N2142" t="str">
        <f t="shared" si="862"/>
        <v>E9C6=崎</v>
      </c>
      <c r="P2142" s="2" t="s">
        <v>689</v>
      </c>
      <c r="Q2142" s="2" t="s">
        <v>8106</v>
      </c>
      <c r="R2142" t="str">
        <f t="shared" si="863"/>
        <v>B0C4=陌</v>
      </c>
    </row>
    <row r="2143" spans="1:18">
      <c r="A2143" s="2" t="s">
        <v>8938</v>
      </c>
      <c r="B2143" s="2" t="s">
        <v>8939</v>
      </c>
      <c r="C2143">
        <f t="shared" si="868"/>
        <v>2469</v>
      </c>
      <c r="D2143">
        <f t="shared" si="855"/>
        <v>2213</v>
      </c>
      <c r="E2143">
        <f t="shared" si="856"/>
        <v>2208</v>
      </c>
      <c r="F2143">
        <f t="shared" si="857"/>
        <v>282944</v>
      </c>
      <c r="G2143" t="str">
        <f t="shared" si="858"/>
        <v>00049140</v>
      </c>
      <c r="H2143" t="str">
        <f t="shared" si="869"/>
        <v>C6EA</v>
      </c>
      <c r="I2143" t="str">
        <f t="shared" si="870"/>
        <v/>
      </c>
      <c r="J2143" t="s">
        <v>8940</v>
      </c>
      <c r="K2143" t="str">
        <f t="shared" si="859"/>
        <v>EAC60000</v>
      </c>
      <c r="L2143" t="str">
        <f t="shared" si="860"/>
        <v>40910400</v>
      </c>
      <c r="M2143" t="str">
        <f t="shared" si="861"/>
        <v>EAC6000040910400</v>
      </c>
      <c r="N2143" t="str">
        <f t="shared" si="862"/>
        <v>EAC6=脐</v>
      </c>
      <c r="P2143" s="2" t="s">
        <v>1178</v>
      </c>
      <c r="Q2143" s="2" t="s">
        <v>8109</v>
      </c>
      <c r="R2143" t="str">
        <f t="shared" si="863"/>
        <v>B1C4=谋</v>
      </c>
    </row>
    <row r="2144" spans="1:18">
      <c r="A2144" s="2" t="s">
        <v>8941</v>
      </c>
      <c r="B2144" s="2" t="s">
        <v>8942</v>
      </c>
      <c r="C2144">
        <f t="shared" si="868"/>
        <v>2470</v>
      </c>
      <c r="D2144">
        <f t="shared" si="855"/>
        <v>2214</v>
      </c>
      <c r="E2144">
        <f t="shared" si="856"/>
        <v>2208</v>
      </c>
      <c r="F2144">
        <f t="shared" si="857"/>
        <v>283008</v>
      </c>
      <c r="G2144" t="str">
        <f t="shared" si="858"/>
        <v>00049180</v>
      </c>
      <c r="H2144" t="str">
        <f t="shared" si="869"/>
        <v>C6EB</v>
      </c>
      <c r="I2144" t="str">
        <f t="shared" si="870"/>
        <v/>
      </c>
      <c r="J2144" t="s">
        <v>8943</v>
      </c>
      <c r="K2144" t="str">
        <f t="shared" si="859"/>
        <v>EBC60000</v>
      </c>
      <c r="L2144" t="str">
        <f t="shared" si="860"/>
        <v>80910400</v>
      </c>
      <c r="M2144" t="str">
        <f t="shared" si="861"/>
        <v>EBC6000080910400</v>
      </c>
      <c r="N2144" t="str">
        <f t="shared" si="862"/>
        <v>EBC6=齐</v>
      </c>
      <c r="P2144" s="2" t="s">
        <v>1729</v>
      </c>
      <c r="Q2144" s="2" t="s">
        <v>8111</v>
      </c>
      <c r="R2144" t="str">
        <f t="shared" si="863"/>
        <v>B2C4=牟</v>
      </c>
    </row>
    <row r="2145" spans="1:18">
      <c r="A2145" s="2" t="s">
        <v>8944</v>
      </c>
      <c r="B2145" s="2" t="s">
        <v>8945</v>
      </c>
      <c r="C2145">
        <f t="shared" si="868"/>
        <v>2471</v>
      </c>
      <c r="D2145">
        <f t="shared" si="855"/>
        <v>2215</v>
      </c>
      <c r="E2145">
        <f t="shared" si="856"/>
        <v>2208</v>
      </c>
      <c r="F2145">
        <f t="shared" si="857"/>
        <v>283072</v>
      </c>
      <c r="G2145" t="str">
        <f t="shared" si="858"/>
        <v>000491C0</v>
      </c>
      <c r="H2145" t="str">
        <f t="shared" si="869"/>
        <v>C6EC</v>
      </c>
      <c r="I2145" t="str">
        <f t="shared" si="870"/>
        <v/>
      </c>
      <c r="J2145" t="s">
        <v>8946</v>
      </c>
      <c r="K2145" t="str">
        <f t="shared" si="859"/>
        <v>ECC60000</v>
      </c>
      <c r="L2145" t="str">
        <f t="shared" si="860"/>
        <v>C0910400</v>
      </c>
      <c r="M2145" t="str">
        <f t="shared" si="861"/>
        <v>ECC60000C0910400</v>
      </c>
      <c r="N2145" t="str">
        <f t="shared" si="862"/>
        <v>ECC6=旗</v>
      </c>
      <c r="P2145" s="2" t="s">
        <v>2271</v>
      </c>
      <c r="Q2145" s="2" t="s">
        <v>8114</v>
      </c>
      <c r="R2145" t="str">
        <f t="shared" si="863"/>
        <v>B3C4=某</v>
      </c>
    </row>
    <row r="2146" spans="1:18">
      <c r="A2146" s="2" t="s">
        <v>1985</v>
      </c>
      <c r="B2146" s="2" t="s">
        <v>8947</v>
      </c>
      <c r="C2146">
        <f t="shared" si="868"/>
        <v>2472</v>
      </c>
      <c r="D2146">
        <f t="shared" si="855"/>
        <v>2216</v>
      </c>
      <c r="E2146">
        <f t="shared" si="856"/>
        <v>2208</v>
      </c>
      <c r="F2146">
        <f t="shared" si="857"/>
        <v>283136</v>
      </c>
      <c r="G2146" t="str">
        <f t="shared" si="858"/>
        <v>00049200</v>
      </c>
      <c r="H2146" t="str">
        <f t="shared" si="869"/>
        <v>C6ED</v>
      </c>
      <c r="I2146" t="str">
        <f t="shared" si="870"/>
        <v/>
      </c>
      <c r="J2146" t="s">
        <v>8948</v>
      </c>
      <c r="K2146" t="str">
        <f t="shared" si="859"/>
        <v>EDC60000</v>
      </c>
      <c r="L2146" t="str">
        <f t="shared" si="860"/>
        <v>00920400</v>
      </c>
      <c r="M2146" t="str">
        <f t="shared" si="861"/>
        <v>EDC6000000920400</v>
      </c>
      <c r="N2146" t="str">
        <f t="shared" si="862"/>
        <v>EDC6=祈</v>
      </c>
      <c r="P2146" s="2" t="s">
        <v>2800</v>
      </c>
      <c r="Q2146" s="2" t="s">
        <v>8117</v>
      </c>
      <c r="R2146" t="str">
        <f t="shared" si="863"/>
        <v>B4C4=拇</v>
      </c>
    </row>
    <row r="2147" spans="1:18">
      <c r="A2147" s="2" t="s">
        <v>8949</v>
      </c>
      <c r="B2147" s="2" t="s">
        <v>8950</v>
      </c>
      <c r="C2147">
        <f t="shared" si="868"/>
        <v>2473</v>
      </c>
      <c r="D2147">
        <f t="shared" si="855"/>
        <v>2217</v>
      </c>
      <c r="E2147">
        <f t="shared" si="856"/>
        <v>2208</v>
      </c>
      <c r="F2147">
        <f t="shared" si="857"/>
        <v>283200</v>
      </c>
      <c r="G2147" t="str">
        <f t="shared" si="858"/>
        <v>00049240</v>
      </c>
      <c r="H2147" t="str">
        <f t="shared" ref="H2147:H2156" si="871">MID($H$1,(ROW()-2)*4+1,4)</f>
        <v>C6EE</v>
      </c>
      <c r="I2147" t="str">
        <f t="shared" si="870"/>
        <v/>
      </c>
      <c r="J2147" t="s">
        <v>8951</v>
      </c>
      <c r="K2147" t="str">
        <f t="shared" si="859"/>
        <v>EEC60000</v>
      </c>
      <c r="L2147" t="str">
        <f t="shared" si="860"/>
        <v>40920400</v>
      </c>
      <c r="M2147" t="str">
        <f t="shared" si="861"/>
        <v>EEC6000040920400</v>
      </c>
      <c r="N2147" t="str">
        <f t="shared" si="862"/>
        <v>EEC6=祁</v>
      </c>
      <c r="P2147" s="2" t="s">
        <v>3165</v>
      </c>
      <c r="Q2147" s="2" t="s">
        <v>8120</v>
      </c>
      <c r="R2147" t="str">
        <f t="shared" si="863"/>
        <v>B5C4=牡</v>
      </c>
    </row>
    <row r="2148" spans="1:18">
      <c r="A2148" s="2" t="s">
        <v>8952</v>
      </c>
      <c r="B2148" s="2" t="s">
        <v>8953</v>
      </c>
      <c r="C2148">
        <f t="shared" si="868"/>
        <v>2474</v>
      </c>
      <c r="D2148">
        <f t="shared" si="855"/>
        <v>2218</v>
      </c>
      <c r="E2148">
        <f t="shared" si="856"/>
        <v>2208</v>
      </c>
      <c r="F2148">
        <f t="shared" si="857"/>
        <v>283264</v>
      </c>
      <c r="G2148" t="str">
        <f t="shared" si="858"/>
        <v>00049280</v>
      </c>
      <c r="H2148" t="str">
        <f t="shared" si="871"/>
        <v>C6EF</v>
      </c>
      <c r="I2148" t="str">
        <f t="shared" si="870"/>
        <v/>
      </c>
      <c r="J2148" t="s">
        <v>8954</v>
      </c>
      <c r="K2148" t="str">
        <f t="shared" si="859"/>
        <v>EFC60000</v>
      </c>
      <c r="L2148" t="str">
        <f t="shared" si="860"/>
        <v>80920400</v>
      </c>
      <c r="M2148" t="str">
        <f t="shared" si="861"/>
        <v>EFC6000080920400</v>
      </c>
      <c r="N2148" t="str">
        <f t="shared" si="862"/>
        <v>EFC6=骑</v>
      </c>
      <c r="P2148" s="2" t="s">
        <v>3511</v>
      </c>
      <c r="Q2148" s="2" t="s">
        <v>8123</v>
      </c>
      <c r="R2148" t="str">
        <f t="shared" si="863"/>
        <v>B6C4=亩</v>
      </c>
    </row>
    <row r="2149" spans="1:18">
      <c r="A2149" s="2" t="s">
        <v>8955</v>
      </c>
      <c r="B2149" s="2" t="s">
        <v>8956</v>
      </c>
      <c r="C2149">
        <f t="shared" si="868"/>
        <v>2475</v>
      </c>
      <c r="D2149">
        <f t="shared" si="855"/>
        <v>2219</v>
      </c>
      <c r="E2149">
        <f t="shared" si="856"/>
        <v>2208</v>
      </c>
      <c r="F2149">
        <f t="shared" si="857"/>
        <v>283328</v>
      </c>
      <c r="G2149" t="str">
        <f t="shared" si="858"/>
        <v>000492C0</v>
      </c>
      <c r="H2149" t="str">
        <f t="shared" si="871"/>
        <v>C6F0</v>
      </c>
      <c r="I2149" t="str">
        <f t="shared" si="870"/>
        <v/>
      </c>
      <c r="J2149" t="s">
        <v>8957</v>
      </c>
      <c r="K2149" t="str">
        <f t="shared" si="859"/>
        <v>F0C60000</v>
      </c>
      <c r="L2149" t="str">
        <f t="shared" si="860"/>
        <v>C0920400</v>
      </c>
      <c r="M2149" t="str">
        <f t="shared" si="861"/>
        <v>F0C60000C0920400</v>
      </c>
      <c r="N2149" t="str">
        <f t="shared" si="862"/>
        <v>F0C6=起</v>
      </c>
      <c r="P2149" s="2" t="s">
        <v>1855</v>
      </c>
      <c r="Q2149" s="2" t="s">
        <v>1856</v>
      </c>
      <c r="R2149" t="str">
        <f t="shared" si="863"/>
        <v>B7C4=姆</v>
      </c>
    </row>
    <row r="2150" spans="1:18">
      <c r="A2150" s="2" t="s">
        <v>8958</v>
      </c>
      <c r="B2150" s="2" t="s">
        <v>8959</v>
      </c>
      <c r="C2150">
        <f t="shared" si="868"/>
        <v>2476</v>
      </c>
      <c r="D2150">
        <f t="shared" si="855"/>
        <v>2220</v>
      </c>
      <c r="E2150">
        <f t="shared" si="856"/>
        <v>2208</v>
      </c>
      <c r="F2150">
        <f t="shared" si="857"/>
        <v>283392</v>
      </c>
      <c r="G2150" t="str">
        <f t="shared" si="858"/>
        <v>00049300</v>
      </c>
      <c r="H2150" t="str">
        <f t="shared" si="871"/>
        <v>C6F1</v>
      </c>
      <c r="I2150" t="str">
        <f t="shared" si="870"/>
        <v/>
      </c>
      <c r="J2150" t="s">
        <v>8960</v>
      </c>
      <c r="K2150" t="str">
        <f t="shared" si="859"/>
        <v>F1C60000</v>
      </c>
      <c r="L2150" t="str">
        <f t="shared" si="860"/>
        <v>00930400</v>
      </c>
      <c r="M2150" t="str">
        <f t="shared" si="861"/>
        <v>F1C6000000930400</v>
      </c>
      <c r="N2150" t="str">
        <f t="shared" si="862"/>
        <v>F1C6=岂</v>
      </c>
      <c r="P2150" s="2" t="s">
        <v>1861</v>
      </c>
      <c r="Q2150" s="2" t="s">
        <v>1862</v>
      </c>
      <c r="R2150" t="str">
        <f t="shared" si="863"/>
        <v>B8C4=母</v>
      </c>
    </row>
    <row r="2151" spans="1:18">
      <c r="A2151" s="2" t="s">
        <v>8961</v>
      </c>
      <c r="B2151" s="2" t="s">
        <v>8962</v>
      </c>
      <c r="C2151">
        <f t="shared" si="868"/>
        <v>2477</v>
      </c>
      <c r="D2151">
        <f t="shared" si="855"/>
        <v>2221</v>
      </c>
      <c r="E2151">
        <f t="shared" si="856"/>
        <v>2208</v>
      </c>
      <c r="F2151">
        <f t="shared" si="857"/>
        <v>283456</v>
      </c>
      <c r="G2151" t="str">
        <f t="shared" si="858"/>
        <v>00049340</v>
      </c>
      <c r="H2151" t="str">
        <f t="shared" si="871"/>
        <v>C6F2</v>
      </c>
      <c r="I2151" t="str">
        <f t="shared" ref="I2151:I2160" si="872">MID($I$1,(ROW()-2)*4+1,4)</f>
        <v/>
      </c>
      <c r="J2151" t="s">
        <v>8963</v>
      </c>
      <c r="K2151" t="str">
        <f t="shared" si="859"/>
        <v>F2C60000</v>
      </c>
      <c r="L2151" t="str">
        <f t="shared" si="860"/>
        <v>40930400</v>
      </c>
      <c r="M2151" t="str">
        <f t="shared" si="861"/>
        <v>F2C6000040930400</v>
      </c>
      <c r="N2151" t="str">
        <f t="shared" si="862"/>
        <v>F2C6=乞</v>
      </c>
      <c r="P2151" s="2" t="s">
        <v>4541</v>
      </c>
      <c r="Q2151" s="2" t="s">
        <v>8130</v>
      </c>
      <c r="R2151" t="str">
        <f t="shared" si="863"/>
        <v>B9C4=墓</v>
      </c>
    </row>
    <row r="2152" spans="1:18">
      <c r="A2152" s="2" t="s">
        <v>8964</v>
      </c>
      <c r="B2152" s="2" t="s">
        <v>8965</v>
      </c>
      <c r="C2152">
        <f t="shared" si="868"/>
        <v>2478</v>
      </c>
      <c r="D2152">
        <f t="shared" si="855"/>
        <v>2222</v>
      </c>
      <c r="E2152">
        <f t="shared" si="856"/>
        <v>2208</v>
      </c>
      <c r="F2152">
        <f t="shared" si="857"/>
        <v>283520</v>
      </c>
      <c r="G2152" t="str">
        <f t="shared" si="858"/>
        <v>00049380</v>
      </c>
      <c r="H2152" t="str">
        <f t="shared" si="871"/>
        <v>C6F3</v>
      </c>
      <c r="I2152" t="str">
        <f t="shared" si="872"/>
        <v/>
      </c>
      <c r="J2152" t="s">
        <v>8966</v>
      </c>
      <c r="K2152" t="str">
        <f t="shared" si="859"/>
        <v>F3C60000</v>
      </c>
      <c r="L2152" t="str">
        <f t="shared" si="860"/>
        <v>80930400</v>
      </c>
      <c r="M2152" t="str">
        <f t="shared" si="861"/>
        <v>F3C6000080930400</v>
      </c>
      <c r="N2152" t="str">
        <f t="shared" si="862"/>
        <v>F3C6=企</v>
      </c>
      <c r="P2152" s="2" t="s">
        <v>4879</v>
      </c>
      <c r="Q2152" s="2" t="s">
        <v>8133</v>
      </c>
      <c r="R2152" t="str">
        <f t="shared" si="863"/>
        <v>BAC4=暮</v>
      </c>
    </row>
    <row r="2153" spans="1:18">
      <c r="A2153" s="2" t="s">
        <v>8967</v>
      </c>
      <c r="B2153" s="2" t="s">
        <v>8968</v>
      </c>
      <c r="C2153">
        <f t="shared" si="868"/>
        <v>2479</v>
      </c>
      <c r="D2153">
        <f t="shared" si="855"/>
        <v>2223</v>
      </c>
      <c r="E2153">
        <f t="shared" si="856"/>
        <v>2208</v>
      </c>
      <c r="F2153">
        <f t="shared" si="857"/>
        <v>283584</v>
      </c>
      <c r="G2153" t="str">
        <f t="shared" si="858"/>
        <v>000493C0</v>
      </c>
      <c r="H2153" t="str">
        <f t="shared" si="871"/>
        <v>C6F4</v>
      </c>
      <c r="I2153" t="str">
        <f t="shared" si="872"/>
        <v/>
      </c>
      <c r="J2153" t="s">
        <v>8969</v>
      </c>
      <c r="K2153" t="str">
        <f t="shared" si="859"/>
        <v>F4C60000</v>
      </c>
      <c r="L2153" t="str">
        <f t="shared" si="860"/>
        <v>C0930400</v>
      </c>
      <c r="M2153" t="str">
        <f t="shared" si="861"/>
        <v>F4C60000C0930400</v>
      </c>
      <c r="N2153" t="str">
        <f t="shared" si="862"/>
        <v>F4C6=启</v>
      </c>
      <c r="P2153" s="2" t="s">
        <v>1866</v>
      </c>
      <c r="Q2153" s="2" t="s">
        <v>1867</v>
      </c>
      <c r="R2153" t="str">
        <f t="shared" si="863"/>
        <v>BBC4=幕</v>
      </c>
    </row>
    <row r="2154" spans="1:18">
      <c r="A2154" s="2" t="s">
        <v>8970</v>
      </c>
      <c r="B2154" s="2" t="s">
        <v>8971</v>
      </c>
      <c r="C2154">
        <f t="shared" si="868"/>
        <v>2480</v>
      </c>
      <c r="D2154">
        <f t="shared" si="855"/>
        <v>2224</v>
      </c>
      <c r="E2154">
        <f t="shared" si="856"/>
        <v>2224</v>
      </c>
      <c r="F2154">
        <f t="shared" si="857"/>
        <v>284672</v>
      </c>
      <c r="G2154" t="str">
        <f t="shared" si="858"/>
        <v>00049800</v>
      </c>
      <c r="H2154" t="str">
        <f t="shared" si="871"/>
        <v>C6F5</v>
      </c>
      <c r="I2154" t="str">
        <f t="shared" si="872"/>
        <v/>
      </c>
      <c r="J2154" t="s">
        <v>8972</v>
      </c>
      <c r="K2154" t="str">
        <f t="shared" si="859"/>
        <v>F5C60000</v>
      </c>
      <c r="L2154" t="str">
        <f t="shared" si="860"/>
        <v>00980400</v>
      </c>
      <c r="M2154" t="str">
        <f t="shared" si="861"/>
        <v>F5C6000000980400</v>
      </c>
      <c r="N2154" t="str">
        <f t="shared" si="862"/>
        <v>F5C6=契</v>
      </c>
      <c r="P2154" s="2" t="s">
        <v>5549</v>
      </c>
      <c r="Q2154" s="2" t="s">
        <v>8138</v>
      </c>
      <c r="R2154" t="str">
        <f t="shared" si="863"/>
        <v>BCC4=募</v>
      </c>
    </row>
    <row r="2155" spans="1:18">
      <c r="A2155" s="2" t="s">
        <v>8973</v>
      </c>
      <c r="B2155" s="2" t="s">
        <v>8974</v>
      </c>
      <c r="C2155">
        <f t="shared" si="868"/>
        <v>2481</v>
      </c>
      <c r="D2155">
        <f t="shared" si="855"/>
        <v>2225</v>
      </c>
      <c r="E2155">
        <f t="shared" si="856"/>
        <v>2224</v>
      </c>
      <c r="F2155">
        <f t="shared" si="857"/>
        <v>284736</v>
      </c>
      <c r="G2155" t="str">
        <f t="shared" si="858"/>
        <v>00049840</v>
      </c>
      <c r="H2155" t="str">
        <f t="shared" si="871"/>
        <v>C6F6</v>
      </c>
      <c r="I2155" t="str">
        <f t="shared" si="872"/>
        <v/>
      </c>
      <c r="J2155" t="s">
        <v>8975</v>
      </c>
      <c r="K2155" t="str">
        <f t="shared" si="859"/>
        <v>F6C60000</v>
      </c>
      <c r="L2155" t="str">
        <f t="shared" si="860"/>
        <v>40980400</v>
      </c>
      <c r="M2155" t="str">
        <f t="shared" si="861"/>
        <v>F6C6000040980400</v>
      </c>
      <c r="N2155" t="str">
        <f t="shared" si="862"/>
        <v>F6C6=砌</v>
      </c>
      <c r="P2155" s="2" t="s">
        <v>5886</v>
      </c>
      <c r="Q2155" s="2" t="s">
        <v>8141</v>
      </c>
      <c r="R2155" t="str">
        <f t="shared" si="863"/>
        <v>BDC4=慕</v>
      </c>
    </row>
    <row r="2156" spans="1:18">
      <c r="A2156" s="2" t="s">
        <v>8976</v>
      </c>
      <c r="B2156" s="2" t="s">
        <v>8977</v>
      </c>
      <c r="C2156">
        <f t="shared" si="868"/>
        <v>2482</v>
      </c>
      <c r="D2156">
        <f t="shared" si="855"/>
        <v>2226</v>
      </c>
      <c r="E2156">
        <f t="shared" si="856"/>
        <v>2224</v>
      </c>
      <c r="F2156">
        <f t="shared" si="857"/>
        <v>284800</v>
      </c>
      <c r="G2156" t="str">
        <f t="shared" si="858"/>
        <v>00049880</v>
      </c>
      <c r="H2156" t="str">
        <f t="shared" si="871"/>
        <v>C6F7</v>
      </c>
      <c r="I2156" t="str">
        <f t="shared" si="872"/>
        <v/>
      </c>
      <c r="J2156" t="s">
        <v>8978</v>
      </c>
      <c r="K2156" t="str">
        <f t="shared" si="859"/>
        <v>F7C60000</v>
      </c>
      <c r="L2156" t="str">
        <f t="shared" si="860"/>
        <v>80980400</v>
      </c>
      <c r="M2156" t="str">
        <f t="shared" si="861"/>
        <v>F7C6000080980400</v>
      </c>
      <c r="N2156" t="str">
        <f t="shared" si="862"/>
        <v>F7C6=器</v>
      </c>
      <c r="P2156" s="2" t="s">
        <v>1872</v>
      </c>
      <c r="Q2156" s="2" t="s">
        <v>1873</v>
      </c>
      <c r="R2156" t="str">
        <f t="shared" si="863"/>
        <v>BEC4=木</v>
      </c>
    </row>
    <row r="2157" spans="1:18">
      <c r="A2157" s="2" t="s">
        <v>8979</v>
      </c>
      <c r="B2157" s="2" t="s">
        <v>8980</v>
      </c>
      <c r="C2157">
        <f t="shared" si="868"/>
        <v>2483</v>
      </c>
      <c r="D2157">
        <f t="shared" si="855"/>
        <v>2227</v>
      </c>
      <c r="E2157">
        <f t="shared" si="856"/>
        <v>2224</v>
      </c>
      <c r="F2157">
        <f t="shared" si="857"/>
        <v>284864</v>
      </c>
      <c r="G2157" t="str">
        <f t="shared" si="858"/>
        <v>000498C0</v>
      </c>
      <c r="H2157" t="str">
        <f t="shared" ref="H2157:H2166" si="873">MID($H$1,(ROW()-2)*4+1,4)</f>
        <v>C6F8</v>
      </c>
      <c r="I2157" t="str">
        <f t="shared" si="872"/>
        <v/>
      </c>
      <c r="J2157" t="s">
        <v>8981</v>
      </c>
      <c r="K2157" t="str">
        <f t="shared" si="859"/>
        <v>F8C60000</v>
      </c>
      <c r="L2157" t="str">
        <f t="shared" si="860"/>
        <v>C0980400</v>
      </c>
      <c r="M2157" t="str">
        <f t="shared" si="861"/>
        <v>F8C60000C0980400</v>
      </c>
      <c r="N2157" t="str">
        <f t="shared" si="862"/>
        <v>F8C6=气</v>
      </c>
      <c r="P2157" s="2" t="s">
        <v>6548</v>
      </c>
      <c r="Q2157" s="2" t="s">
        <v>8146</v>
      </c>
      <c r="R2157" t="str">
        <f t="shared" si="863"/>
        <v>BFC4=目</v>
      </c>
    </row>
    <row r="2158" spans="1:18">
      <c r="A2158" s="2" t="s">
        <v>8982</v>
      </c>
      <c r="B2158" s="2" t="s">
        <v>8983</v>
      </c>
      <c r="C2158">
        <f t="shared" si="868"/>
        <v>2484</v>
      </c>
      <c r="D2158">
        <f t="shared" si="855"/>
        <v>2228</v>
      </c>
      <c r="E2158">
        <f t="shared" si="856"/>
        <v>2224</v>
      </c>
      <c r="F2158">
        <f t="shared" si="857"/>
        <v>284928</v>
      </c>
      <c r="G2158" t="str">
        <f t="shared" si="858"/>
        <v>00049900</v>
      </c>
      <c r="H2158" t="str">
        <f t="shared" si="873"/>
        <v>C6F9</v>
      </c>
      <c r="I2158" t="str">
        <f t="shared" si="872"/>
        <v/>
      </c>
      <c r="J2158" t="s">
        <v>8984</v>
      </c>
      <c r="K2158" t="str">
        <f t="shared" si="859"/>
        <v>F9C60000</v>
      </c>
      <c r="L2158" t="str">
        <f t="shared" si="860"/>
        <v>00990400</v>
      </c>
      <c r="M2158" t="str">
        <f t="shared" si="861"/>
        <v>F9C6000000990400</v>
      </c>
      <c r="N2158" t="str">
        <f t="shared" si="862"/>
        <v>F9C6=迄</v>
      </c>
      <c r="P2158" s="2" t="s">
        <v>6879</v>
      </c>
      <c r="Q2158" s="2" t="s">
        <v>8149</v>
      </c>
      <c r="R2158" t="str">
        <f t="shared" si="863"/>
        <v>C0C4=睦</v>
      </c>
    </row>
    <row r="2159" spans="1:18">
      <c r="A2159" s="2" t="s">
        <v>8985</v>
      </c>
      <c r="B2159" s="2" t="s">
        <v>8986</v>
      </c>
      <c r="C2159">
        <f t="shared" si="868"/>
        <v>2485</v>
      </c>
      <c r="D2159">
        <f t="shared" si="855"/>
        <v>2229</v>
      </c>
      <c r="E2159">
        <f t="shared" si="856"/>
        <v>2224</v>
      </c>
      <c r="F2159">
        <f t="shared" si="857"/>
        <v>284992</v>
      </c>
      <c r="G2159" t="str">
        <f t="shared" si="858"/>
        <v>00049940</v>
      </c>
      <c r="H2159" t="str">
        <f t="shared" si="873"/>
        <v>C6FA</v>
      </c>
      <c r="I2159" t="str">
        <f t="shared" si="872"/>
        <v/>
      </c>
      <c r="J2159" t="s">
        <v>8987</v>
      </c>
      <c r="K2159" t="str">
        <f t="shared" si="859"/>
        <v>FAC60000</v>
      </c>
      <c r="L2159" t="str">
        <f t="shared" si="860"/>
        <v>40990400</v>
      </c>
      <c r="M2159" t="str">
        <f t="shared" si="861"/>
        <v>FAC6000040990400</v>
      </c>
      <c r="N2159" t="str">
        <f t="shared" si="862"/>
        <v>FAC6=弃</v>
      </c>
      <c r="P2159" s="2" t="s">
        <v>7203</v>
      </c>
      <c r="Q2159" s="2" t="s">
        <v>8151</v>
      </c>
      <c r="R2159" t="str">
        <f t="shared" si="863"/>
        <v>C1C4=牧</v>
      </c>
    </row>
    <row r="2160" spans="1:18">
      <c r="A2160" s="2" t="s">
        <v>8988</v>
      </c>
      <c r="B2160" s="2" t="s">
        <v>8989</v>
      </c>
      <c r="C2160">
        <f t="shared" si="868"/>
        <v>2486</v>
      </c>
      <c r="D2160">
        <f t="shared" si="855"/>
        <v>2230</v>
      </c>
      <c r="E2160">
        <f t="shared" si="856"/>
        <v>2224</v>
      </c>
      <c r="F2160">
        <f t="shared" si="857"/>
        <v>285056</v>
      </c>
      <c r="G2160" t="str">
        <f t="shared" si="858"/>
        <v>00049980</v>
      </c>
      <c r="H2160" t="str">
        <f t="shared" si="873"/>
        <v>C6FB</v>
      </c>
      <c r="I2160" t="str">
        <f t="shared" si="872"/>
        <v/>
      </c>
      <c r="J2160" t="s">
        <v>8990</v>
      </c>
      <c r="K2160" t="str">
        <f t="shared" si="859"/>
        <v>FBC60000</v>
      </c>
      <c r="L2160" t="str">
        <f t="shared" si="860"/>
        <v>80990400</v>
      </c>
      <c r="M2160" t="str">
        <f t="shared" si="861"/>
        <v>FBC6000080990400</v>
      </c>
      <c r="N2160" t="str">
        <f t="shared" si="862"/>
        <v>FBC6=汽</v>
      </c>
      <c r="P2160" s="2" t="s">
        <v>7525</v>
      </c>
      <c r="Q2160" s="2" t="s">
        <v>8154</v>
      </c>
      <c r="R2160" t="str">
        <f t="shared" si="863"/>
        <v>C2C4=穆</v>
      </c>
    </row>
    <row r="2161" spans="1:18">
      <c r="A2161" s="2" t="s">
        <v>8991</v>
      </c>
      <c r="B2161" s="2" t="s">
        <v>8992</v>
      </c>
      <c r="C2161">
        <f t="shared" si="868"/>
        <v>2487</v>
      </c>
      <c r="D2161">
        <f t="shared" si="855"/>
        <v>2231</v>
      </c>
      <c r="E2161">
        <f t="shared" si="856"/>
        <v>2224</v>
      </c>
      <c r="F2161">
        <f t="shared" si="857"/>
        <v>285120</v>
      </c>
      <c r="G2161" t="str">
        <f t="shared" si="858"/>
        <v>000499C0</v>
      </c>
      <c r="H2161" t="str">
        <f t="shared" si="873"/>
        <v>C6FC</v>
      </c>
      <c r="I2161" t="str">
        <f t="shared" ref="I2161:I2170" si="874">MID($I$1,(ROW()-2)*4+1,4)</f>
        <v/>
      </c>
      <c r="J2161" t="s">
        <v>8993</v>
      </c>
      <c r="K2161" t="str">
        <f t="shared" si="859"/>
        <v>FCC60000</v>
      </c>
      <c r="L2161" t="str">
        <f t="shared" si="860"/>
        <v>C0990400</v>
      </c>
      <c r="M2161" t="str">
        <f t="shared" si="861"/>
        <v>FCC60000C0990400</v>
      </c>
      <c r="N2161" t="str">
        <f t="shared" si="862"/>
        <v>FCC6=泣</v>
      </c>
      <c r="P2161" s="2" t="s">
        <v>7847</v>
      </c>
      <c r="Q2161" s="2" t="s">
        <v>8158</v>
      </c>
      <c r="R2161" t="str">
        <f t="shared" si="863"/>
        <v>C3C4=拿</v>
      </c>
    </row>
    <row r="2162" spans="1:18">
      <c r="A2162" s="2" t="s">
        <v>8994</v>
      </c>
      <c r="B2162" s="2" t="s">
        <v>8995</v>
      </c>
      <c r="C2162">
        <f t="shared" si="868"/>
        <v>2488</v>
      </c>
      <c r="D2162">
        <f t="shared" si="855"/>
        <v>2232</v>
      </c>
      <c r="E2162">
        <f t="shared" si="856"/>
        <v>2224</v>
      </c>
      <c r="F2162">
        <f t="shared" si="857"/>
        <v>285184</v>
      </c>
      <c r="G2162" t="str">
        <f t="shared" si="858"/>
        <v>00049A00</v>
      </c>
      <c r="H2162" t="str">
        <f t="shared" si="873"/>
        <v>C6FD</v>
      </c>
      <c r="I2162" t="str">
        <f t="shared" si="874"/>
        <v/>
      </c>
      <c r="J2162" t="s">
        <v>8996</v>
      </c>
      <c r="K2162" t="str">
        <f t="shared" si="859"/>
        <v>FDC60000</v>
      </c>
      <c r="L2162" t="str">
        <f t="shared" si="860"/>
        <v>009A0400</v>
      </c>
      <c r="M2162" t="str">
        <f t="shared" si="861"/>
        <v>FDC60000009A0400</v>
      </c>
      <c r="N2162" t="str">
        <f t="shared" si="862"/>
        <v>FDC6=讫</v>
      </c>
      <c r="P2162" s="2" t="s">
        <v>8164</v>
      </c>
      <c r="Q2162" s="2" t="s">
        <v>8162</v>
      </c>
      <c r="R2162" t="str">
        <f t="shared" si="863"/>
        <v>C4C4=哪</v>
      </c>
    </row>
    <row r="2163" spans="1:18">
      <c r="A2163" s="2" t="s">
        <v>8997</v>
      </c>
      <c r="B2163" s="2" t="s">
        <v>8998</v>
      </c>
      <c r="C2163">
        <f t="shared" si="868"/>
        <v>2489</v>
      </c>
      <c r="D2163">
        <f t="shared" si="855"/>
        <v>2233</v>
      </c>
      <c r="E2163">
        <f t="shared" si="856"/>
        <v>2224</v>
      </c>
      <c r="F2163">
        <f t="shared" si="857"/>
        <v>285248</v>
      </c>
      <c r="G2163" t="str">
        <f t="shared" si="858"/>
        <v>00049A40</v>
      </c>
      <c r="H2163" t="str">
        <f t="shared" si="873"/>
        <v>C6FE</v>
      </c>
      <c r="I2163" t="str">
        <f t="shared" si="874"/>
        <v/>
      </c>
      <c r="J2163" t="s">
        <v>8999</v>
      </c>
      <c r="K2163" t="str">
        <f t="shared" si="859"/>
        <v>FEC60000</v>
      </c>
      <c r="L2163" t="str">
        <f t="shared" si="860"/>
        <v>409A0400</v>
      </c>
      <c r="M2163" t="str">
        <f t="shared" si="861"/>
        <v>FEC60000409A0400</v>
      </c>
      <c r="N2163" t="str">
        <f t="shared" si="862"/>
        <v>FEC6=掐</v>
      </c>
      <c r="P2163" s="2" t="s">
        <v>8478</v>
      </c>
      <c r="Q2163" s="2" t="s">
        <v>8165</v>
      </c>
      <c r="R2163" t="str">
        <f t="shared" si="863"/>
        <v>C5C4=呐</v>
      </c>
    </row>
    <row r="2164" spans="1:18">
      <c r="A2164" s="2" t="s">
        <v>1991</v>
      </c>
      <c r="B2164" s="2" t="s">
        <v>9000</v>
      </c>
      <c r="C2164">
        <f t="shared" si="868"/>
        <v>2490</v>
      </c>
      <c r="D2164">
        <f t="shared" si="855"/>
        <v>2234</v>
      </c>
      <c r="E2164">
        <f t="shared" si="856"/>
        <v>2224</v>
      </c>
      <c r="F2164">
        <f t="shared" si="857"/>
        <v>285312</v>
      </c>
      <c r="G2164" t="str">
        <f t="shared" si="858"/>
        <v>00049A80</v>
      </c>
      <c r="H2164" t="str">
        <f t="shared" si="873"/>
        <v>C7A1</v>
      </c>
      <c r="I2164" t="str">
        <f t="shared" si="874"/>
        <v/>
      </c>
      <c r="J2164" t="s">
        <v>9001</v>
      </c>
      <c r="K2164" t="str">
        <f t="shared" si="859"/>
        <v>A1C70000</v>
      </c>
      <c r="L2164" t="str">
        <f t="shared" si="860"/>
        <v>809A0400</v>
      </c>
      <c r="M2164" t="str">
        <f t="shared" si="861"/>
        <v>A1C70000809A0400</v>
      </c>
      <c r="N2164" t="str">
        <f t="shared" si="862"/>
        <v>A1C7=恰</v>
      </c>
      <c r="P2164" s="2" t="s">
        <v>8798</v>
      </c>
      <c r="Q2164" s="2" t="s">
        <v>8168</v>
      </c>
      <c r="R2164" t="str">
        <f t="shared" si="863"/>
        <v>C6C4=钠</v>
      </c>
    </row>
    <row r="2165" spans="1:18">
      <c r="A2165" s="2" t="s">
        <v>9002</v>
      </c>
      <c r="B2165" s="2" t="s">
        <v>9003</v>
      </c>
      <c r="C2165">
        <f t="shared" si="868"/>
        <v>2491</v>
      </c>
      <c r="D2165">
        <f t="shared" si="855"/>
        <v>2235</v>
      </c>
      <c r="E2165">
        <f t="shared" si="856"/>
        <v>2224</v>
      </c>
      <c r="F2165">
        <f t="shared" si="857"/>
        <v>285376</v>
      </c>
      <c r="G2165" t="str">
        <f t="shared" si="858"/>
        <v>00049AC0</v>
      </c>
      <c r="H2165" t="str">
        <f t="shared" si="873"/>
        <v>C7A2</v>
      </c>
      <c r="I2165" t="str">
        <f t="shared" si="874"/>
        <v/>
      </c>
      <c r="J2165" t="s">
        <v>9004</v>
      </c>
      <c r="K2165" t="str">
        <f t="shared" si="859"/>
        <v>A2C70000</v>
      </c>
      <c r="L2165" t="str">
        <f t="shared" si="860"/>
        <v>C09A0400</v>
      </c>
      <c r="M2165" t="str">
        <f t="shared" si="861"/>
        <v>A2C70000C09A0400</v>
      </c>
      <c r="N2165" t="str">
        <f t="shared" si="862"/>
        <v>A2C7=洽</v>
      </c>
      <c r="P2165" s="2" t="s">
        <v>1877</v>
      </c>
      <c r="Q2165" s="2" t="s">
        <v>1878</v>
      </c>
      <c r="R2165" t="str">
        <f t="shared" si="863"/>
        <v>C7C4=那</v>
      </c>
    </row>
    <row r="2166" spans="1:18">
      <c r="A2166" s="2" t="s">
        <v>9005</v>
      </c>
      <c r="B2166" s="2" t="s">
        <v>9006</v>
      </c>
      <c r="C2166">
        <f t="shared" si="868"/>
        <v>2492</v>
      </c>
      <c r="D2166">
        <f t="shared" si="855"/>
        <v>2236</v>
      </c>
      <c r="E2166">
        <f t="shared" si="856"/>
        <v>2224</v>
      </c>
      <c r="F2166">
        <f t="shared" si="857"/>
        <v>285440</v>
      </c>
      <c r="G2166" t="str">
        <f t="shared" si="858"/>
        <v>00049B00</v>
      </c>
      <c r="H2166" t="str">
        <f t="shared" si="873"/>
        <v>C7A3</v>
      </c>
      <c r="I2166" t="str">
        <f t="shared" si="874"/>
        <v/>
      </c>
      <c r="J2166" t="s">
        <v>9007</v>
      </c>
      <c r="K2166" t="str">
        <f t="shared" si="859"/>
        <v>A3C70000</v>
      </c>
      <c r="L2166" t="str">
        <f t="shared" si="860"/>
        <v>009B0400</v>
      </c>
      <c r="M2166" t="str">
        <f t="shared" si="861"/>
        <v>A3C70000009B0400</v>
      </c>
      <c r="N2166" t="str">
        <f t="shared" si="862"/>
        <v>A3C7=牵</v>
      </c>
      <c r="P2166" s="2" t="s">
        <v>9008</v>
      </c>
      <c r="Q2166" s="2" t="s">
        <v>8175</v>
      </c>
      <c r="R2166" t="str">
        <f t="shared" si="863"/>
        <v>C8C4=娜</v>
      </c>
    </row>
    <row r="2167" spans="1:18">
      <c r="A2167" s="2" t="s">
        <v>9009</v>
      </c>
      <c r="B2167" s="2" t="s">
        <v>9010</v>
      </c>
      <c r="C2167">
        <f t="shared" si="868"/>
        <v>2493</v>
      </c>
      <c r="D2167">
        <f t="shared" si="855"/>
        <v>2237</v>
      </c>
      <c r="E2167">
        <f t="shared" si="856"/>
        <v>2224</v>
      </c>
      <c r="F2167">
        <f t="shared" si="857"/>
        <v>285504</v>
      </c>
      <c r="G2167" t="str">
        <f t="shared" si="858"/>
        <v>00049B40</v>
      </c>
      <c r="H2167" t="str">
        <f t="shared" ref="H2167:H2176" si="875">MID($H$1,(ROW()-2)*4+1,4)</f>
        <v>C7A4</v>
      </c>
      <c r="I2167" t="str">
        <f t="shared" si="874"/>
        <v/>
      </c>
      <c r="J2167" t="s">
        <v>9011</v>
      </c>
      <c r="K2167" t="str">
        <f t="shared" si="859"/>
        <v>A4C70000</v>
      </c>
      <c r="L2167" t="str">
        <f t="shared" si="860"/>
        <v>409B0400</v>
      </c>
      <c r="M2167" t="str">
        <f t="shared" si="861"/>
        <v>A4C70000409B0400</v>
      </c>
      <c r="N2167" t="str">
        <f t="shared" si="862"/>
        <v>A4C7=扦</v>
      </c>
      <c r="P2167" s="2" t="s">
        <v>1883</v>
      </c>
      <c r="Q2167" s="2" t="s">
        <v>1884</v>
      </c>
      <c r="R2167" t="str">
        <f t="shared" si="863"/>
        <v>C9C4=纳</v>
      </c>
    </row>
    <row r="2168" spans="1:18">
      <c r="A2168" s="2" t="s">
        <v>9012</v>
      </c>
      <c r="B2168" s="2" t="s">
        <v>9013</v>
      </c>
      <c r="C2168">
        <f t="shared" si="868"/>
        <v>2494</v>
      </c>
      <c r="D2168">
        <f t="shared" si="855"/>
        <v>2238</v>
      </c>
      <c r="E2168">
        <f t="shared" si="856"/>
        <v>2224</v>
      </c>
      <c r="F2168">
        <f t="shared" si="857"/>
        <v>285568</v>
      </c>
      <c r="G2168" t="str">
        <f t="shared" si="858"/>
        <v>00049B80</v>
      </c>
      <c r="H2168" t="str">
        <f t="shared" si="875"/>
        <v>C7A5</v>
      </c>
      <c r="I2168" t="str">
        <f t="shared" si="874"/>
        <v/>
      </c>
      <c r="J2168" t="s">
        <v>9014</v>
      </c>
      <c r="K2168" t="str">
        <f t="shared" si="859"/>
        <v>A5C70000</v>
      </c>
      <c r="L2168" t="str">
        <f t="shared" si="860"/>
        <v>809B0400</v>
      </c>
      <c r="M2168" t="str">
        <f t="shared" si="861"/>
        <v>A5C70000809B0400</v>
      </c>
      <c r="N2168" t="str">
        <f t="shared" si="862"/>
        <v>A5C7=钎</v>
      </c>
      <c r="P2168" s="2" t="s">
        <v>9015</v>
      </c>
      <c r="Q2168" s="2" t="s">
        <v>8182</v>
      </c>
      <c r="R2168" t="str">
        <f t="shared" si="863"/>
        <v>CAC4=氖</v>
      </c>
    </row>
    <row r="2169" spans="1:18">
      <c r="A2169" s="2" t="s">
        <v>9016</v>
      </c>
      <c r="B2169" s="2" t="s">
        <v>9017</v>
      </c>
      <c r="C2169">
        <f t="shared" si="868"/>
        <v>2495</v>
      </c>
      <c r="D2169">
        <f t="shared" si="855"/>
        <v>2239</v>
      </c>
      <c r="E2169">
        <f t="shared" si="856"/>
        <v>2224</v>
      </c>
      <c r="F2169">
        <f t="shared" si="857"/>
        <v>285632</v>
      </c>
      <c r="G2169" t="str">
        <f t="shared" si="858"/>
        <v>00049BC0</v>
      </c>
      <c r="H2169" t="str">
        <f t="shared" si="875"/>
        <v>C7A6</v>
      </c>
      <c r="I2169" t="str">
        <f t="shared" si="874"/>
        <v/>
      </c>
      <c r="J2169" t="s">
        <v>9018</v>
      </c>
      <c r="K2169" t="str">
        <f t="shared" si="859"/>
        <v>A6C70000</v>
      </c>
      <c r="L2169" t="str">
        <f t="shared" si="860"/>
        <v>C09B0400</v>
      </c>
      <c r="M2169" t="str">
        <f t="shared" si="861"/>
        <v>A6C70000C09B0400</v>
      </c>
      <c r="N2169" t="str">
        <f t="shared" si="862"/>
        <v>A6C7=铅</v>
      </c>
      <c r="P2169" s="2" t="s">
        <v>9019</v>
      </c>
      <c r="Q2169" s="2" t="s">
        <v>8185</v>
      </c>
      <c r="R2169" t="str">
        <f t="shared" si="863"/>
        <v>CBC4=乃</v>
      </c>
    </row>
    <row r="2170" spans="1:18">
      <c r="A2170" s="2" t="s">
        <v>9020</v>
      </c>
      <c r="B2170" s="2" t="s">
        <v>9021</v>
      </c>
      <c r="C2170">
        <f t="shared" si="868"/>
        <v>2496</v>
      </c>
      <c r="D2170">
        <f t="shared" si="855"/>
        <v>2240</v>
      </c>
      <c r="E2170">
        <f t="shared" si="856"/>
        <v>2240</v>
      </c>
      <c r="F2170">
        <f t="shared" si="857"/>
        <v>286720</v>
      </c>
      <c r="G2170" t="str">
        <f t="shared" si="858"/>
        <v>0004A000</v>
      </c>
      <c r="H2170" t="str">
        <f t="shared" si="875"/>
        <v>C7A7</v>
      </c>
      <c r="I2170" t="str">
        <f t="shared" si="874"/>
        <v/>
      </c>
      <c r="J2170" t="s">
        <v>9022</v>
      </c>
      <c r="K2170" t="str">
        <f t="shared" si="859"/>
        <v>A7C70000</v>
      </c>
      <c r="L2170" t="str">
        <f t="shared" si="860"/>
        <v>00A00400</v>
      </c>
      <c r="M2170" t="str">
        <f t="shared" si="861"/>
        <v>A7C7000000A00400</v>
      </c>
      <c r="N2170" t="str">
        <f t="shared" si="862"/>
        <v>A7C7=千</v>
      </c>
      <c r="P2170" s="2" t="s">
        <v>9023</v>
      </c>
      <c r="Q2170" s="2" t="s">
        <v>8189</v>
      </c>
      <c r="R2170" t="str">
        <f t="shared" si="863"/>
        <v>CCC4=奶</v>
      </c>
    </row>
    <row r="2171" spans="1:18">
      <c r="A2171" s="2" t="s">
        <v>9024</v>
      </c>
      <c r="B2171" s="2" t="s">
        <v>9025</v>
      </c>
      <c r="C2171">
        <f t="shared" si="868"/>
        <v>2497</v>
      </c>
      <c r="D2171">
        <f t="shared" si="855"/>
        <v>2241</v>
      </c>
      <c r="E2171">
        <f t="shared" si="856"/>
        <v>2240</v>
      </c>
      <c r="F2171">
        <f t="shared" si="857"/>
        <v>286784</v>
      </c>
      <c r="G2171" t="str">
        <f t="shared" si="858"/>
        <v>0004A040</v>
      </c>
      <c r="H2171" t="str">
        <f t="shared" si="875"/>
        <v>C7A8</v>
      </c>
      <c r="I2171" t="str">
        <f t="shared" ref="I2171:I2180" si="876">MID($I$1,(ROW()-2)*4+1,4)</f>
        <v/>
      </c>
      <c r="J2171" t="s">
        <v>9026</v>
      </c>
      <c r="K2171" t="str">
        <f t="shared" si="859"/>
        <v>A8C70000</v>
      </c>
      <c r="L2171" t="str">
        <f t="shared" si="860"/>
        <v>40A00400</v>
      </c>
      <c r="M2171" t="str">
        <f t="shared" si="861"/>
        <v>A8C7000040A00400</v>
      </c>
      <c r="N2171" t="str">
        <f t="shared" si="862"/>
        <v>A8C7=迁</v>
      </c>
      <c r="P2171" s="2" t="s">
        <v>9027</v>
      </c>
      <c r="Q2171" s="2" t="s">
        <v>8193</v>
      </c>
      <c r="R2171" t="str">
        <f t="shared" si="863"/>
        <v>CDC4=耐</v>
      </c>
    </row>
    <row r="2172" spans="1:18">
      <c r="A2172" s="2" t="s">
        <v>9028</v>
      </c>
      <c r="B2172" s="2" t="s">
        <v>9029</v>
      </c>
      <c r="C2172">
        <f t="shared" si="868"/>
        <v>2498</v>
      </c>
      <c r="D2172">
        <f t="shared" si="855"/>
        <v>2242</v>
      </c>
      <c r="E2172">
        <f t="shared" si="856"/>
        <v>2240</v>
      </c>
      <c r="F2172">
        <f t="shared" si="857"/>
        <v>286848</v>
      </c>
      <c r="G2172" t="str">
        <f t="shared" si="858"/>
        <v>0004A080</v>
      </c>
      <c r="H2172" t="str">
        <f t="shared" si="875"/>
        <v>C7A9</v>
      </c>
      <c r="I2172" t="str">
        <f t="shared" si="876"/>
        <v/>
      </c>
      <c r="J2172" t="s">
        <v>9030</v>
      </c>
      <c r="K2172" t="str">
        <f t="shared" si="859"/>
        <v>A9C70000</v>
      </c>
      <c r="L2172" t="str">
        <f t="shared" si="860"/>
        <v>80A00400</v>
      </c>
      <c r="M2172" t="str">
        <f t="shared" si="861"/>
        <v>A9C7000080A00400</v>
      </c>
      <c r="N2172" t="str">
        <f t="shared" si="862"/>
        <v>A9C7=签</v>
      </c>
      <c r="P2172" s="2" t="s">
        <v>1889</v>
      </c>
      <c r="Q2172" s="2" t="s">
        <v>1890</v>
      </c>
      <c r="R2172" t="str">
        <f t="shared" si="863"/>
        <v>CEC4=奈</v>
      </c>
    </row>
    <row r="2173" spans="1:18">
      <c r="A2173" s="2" t="s">
        <v>9031</v>
      </c>
      <c r="B2173" s="2" t="s">
        <v>9032</v>
      </c>
      <c r="C2173">
        <f t="shared" si="868"/>
        <v>2499</v>
      </c>
      <c r="D2173">
        <f t="shared" si="855"/>
        <v>2243</v>
      </c>
      <c r="E2173">
        <f t="shared" si="856"/>
        <v>2240</v>
      </c>
      <c r="F2173">
        <f t="shared" si="857"/>
        <v>286912</v>
      </c>
      <c r="G2173" t="str">
        <f t="shared" si="858"/>
        <v>0004A0C0</v>
      </c>
      <c r="H2173" t="str">
        <f t="shared" si="875"/>
        <v>C7AA</v>
      </c>
      <c r="I2173" t="str">
        <f t="shared" si="876"/>
        <v/>
      </c>
      <c r="J2173" t="s">
        <v>9033</v>
      </c>
      <c r="K2173" t="str">
        <f t="shared" si="859"/>
        <v>AAC70000</v>
      </c>
      <c r="L2173" t="str">
        <f t="shared" si="860"/>
        <v>C0A00400</v>
      </c>
      <c r="M2173" t="str">
        <f t="shared" si="861"/>
        <v>AAC70000C0A00400</v>
      </c>
      <c r="N2173" t="str">
        <f t="shared" si="862"/>
        <v>AAC7=仟</v>
      </c>
      <c r="P2173" s="2" t="s">
        <v>9034</v>
      </c>
      <c r="Q2173" s="2" t="s">
        <v>8200</v>
      </c>
      <c r="R2173" t="str">
        <f t="shared" si="863"/>
        <v>CFC4=南</v>
      </c>
    </row>
    <row r="2174" spans="1:18">
      <c r="A2174" s="2" t="s">
        <v>9035</v>
      </c>
      <c r="B2174" s="2" t="s">
        <v>9036</v>
      </c>
      <c r="C2174">
        <f t="shared" si="868"/>
        <v>2500</v>
      </c>
      <c r="D2174">
        <f t="shared" si="855"/>
        <v>2244</v>
      </c>
      <c r="E2174">
        <f t="shared" si="856"/>
        <v>2240</v>
      </c>
      <c r="F2174">
        <f t="shared" si="857"/>
        <v>286976</v>
      </c>
      <c r="G2174" t="str">
        <f t="shared" si="858"/>
        <v>0004A100</v>
      </c>
      <c r="H2174" t="str">
        <f t="shared" si="875"/>
        <v>C7AB</v>
      </c>
      <c r="I2174" t="str">
        <f t="shared" si="876"/>
        <v/>
      </c>
      <c r="J2174" t="s">
        <v>9037</v>
      </c>
      <c r="K2174" t="str">
        <f t="shared" si="859"/>
        <v>ABC70000</v>
      </c>
      <c r="L2174" t="str">
        <f t="shared" si="860"/>
        <v>00A10400</v>
      </c>
      <c r="M2174" t="str">
        <f t="shared" si="861"/>
        <v>ABC7000000A10400</v>
      </c>
      <c r="N2174" t="str">
        <f t="shared" si="862"/>
        <v>ABC7=谦</v>
      </c>
      <c r="P2174" s="2" t="s">
        <v>9038</v>
      </c>
      <c r="Q2174" s="2" t="s">
        <v>8204</v>
      </c>
      <c r="R2174" t="str">
        <f t="shared" si="863"/>
        <v>D0C4=男</v>
      </c>
    </row>
    <row r="2175" spans="1:18">
      <c r="A2175" s="2" t="s">
        <v>9039</v>
      </c>
      <c r="B2175" s="2" t="s">
        <v>9040</v>
      </c>
      <c r="C2175">
        <f t="shared" si="868"/>
        <v>2501</v>
      </c>
      <c r="D2175">
        <f t="shared" si="855"/>
        <v>2245</v>
      </c>
      <c r="E2175">
        <f t="shared" si="856"/>
        <v>2240</v>
      </c>
      <c r="F2175">
        <f t="shared" si="857"/>
        <v>287040</v>
      </c>
      <c r="G2175" t="str">
        <f t="shared" si="858"/>
        <v>0004A140</v>
      </c>
      <c r="H2175" t="str">
        <f t="shared" si="875"/>
        <v>C7AC</v>
      </c>
      <c r="I2175" t="str">
        <f t="shared" si="876"/>
        <v/>
      </c>
      <c r="J2175" t="s">
        <v>9041</v>
      </c>
      <c r="K2175" t="str">
        <f t="shared" si="859"/>
        <v>ACC70000</v>
      </c>
      <c r="L2175" t="str">
        <f t="shared" si="860"/>
        <v>40A10400</v>
      </c>
      <c r="M2175" t="str">
        <f t="shared" si="861"/>
        <v>ACC7000040A10400</v>
      </c>
      <c r="N2175" t="str">
        <f t="shared" si="862"/>
        <v>ACC7=乾</v>
      </c>
      <c r="P2175" s="2" t="s">
        <v>9042</v>
      </c>
      <c r="Q2175" s="2" t="s">
        <v>8207</v>
      </c>
      <c r="R2175" t="str">
        <f t="shared" si="863"/>
        <v>D1C4=难</v>
      </c>
    </row>
    <row r="2176" spans="1:18">
      <c r="A2176" s="2" t="s">
        <v>9043</v>
      </c>
      <c r="B2176" s="2" t="s">
        <v>9044</v>
      </c>
      <c r="C2176">
        <f t="shared" si="868"/>
        <v>2502</v>
      </c>
      <c r="D2176">
        <f t="shared" si="855"/>
        <v>2246</v>
      </c>
      <c r="E2176">
        <f t="shared" si="856"/>
        <v>2240</v>
      </c>
      <c r="F2176">
        <f t="shared" si="857"/>
        <v>287104</v>
      </c>
      <c r="G2176" t="str">
        <f t="shared" si="858"/>
        <v>0004A180</v>
      </c>
      <c r="H2176" t="str">
        <f t="shared" si="875"/>
        <v>C7AD</v>
      </c>
      <c r="I2176" t="str">
        <f t="shared" si="876"/>
        <v/>
      </c>
      <c r="J2176" t="s">
        <v>9045</v>
      </c>
      <c r="K2176" t="str">
        <f t="shared" si="859"/>
        <v>ADC70000</v>
      </c>
      <c r="L2176" t="str">
        <f t="shared" si="860"/>
        <v>80A10400</v>
      </c>
      <c r="M2176" t="str">
        <f t="shared" si="861"/>
        <v>ADC7000080A10400</v>
      </c>
      <c r="N2176" t="str">
        <f t="shared" si="862"/>
        <v>ADC7=黔</v>
      </c>
      <c r="P2176" s="2" t="s">
        <v>9046</v>
      </c>
      <c r="Q2176" s="2" t="s">
        <v>8211</v>
      </c>
      <c r="R2176" t="str">
        <f t="shared" si="863"/>
        <v>D2C4=囊</v>
      </c>
    </row>
    <row r="2177" spans="1:18">
      <c r="A2177" s="2" t="s">
        <v>9047</v>
      </c>
      <c r="B2177" s="2" t="s">
        <v>9048</v>
      </c>
      <c r="C2177">
        <f t="shared" si="868"/>
        <v>2503</v>
      </c>
      <c r="D2177">
        <f t="shared" si="855"/>
        <v>2247</v>
      </c>
      <c r="E2177">
        <f t="shared" si="856"/>
        <v>2240</v>
      </c>
      <c r="F2177">
        <f t="shared" si="857"/>
        <v>287168</v>
      </c>
      <c r="G2177" t="str">
        <f t="shared" si="858"/>
        <v>0004A1C0</v>
      </c>
      <c r="H2177" t="str">
        <f t="shared" ref="H2177:H2186" si="877">MID($H$1,(ROW()-2)*4+1,4)</f>
        <v>C7AE</v>
      </c>
      <c r="I2177" t="str">
        <f t="shared" si="876"/>
        <v/>
      </c>
      <c r="J2177" t="s">
        <v>9049</v>
      </c>
      <c r="K2177" t="str">
        <f t="shared" si="859"/>
        <v>AEC70000</v>
      </c>
      <c r="L2177" t="str">
        <f t="shared" si="860"/>
        <v>C0A10400</v>
      </c>
      <c r="M2177" t="str">
        <f t="shared" si="861"/>
        <v>AEC70000C0A10400</v>
      </c>
      <c r="N2177" t="str">
        <f t="shared" si="862"/>
        <v>AEC7=钱</v>
      </c>
      <c r="P2177" s="2" t="s">
        <v>9050</v>
      </c>
      <c r="Q2177" s="2" t="s">
        <v>8215</v>
      </c>
      <c r="R2177" t="str">
        <f t="shared" si="863"/>
        <v>D3C4=挠</v>
      </c>
    </row>
    <row r="2178" spans="1:18">
      <c r="A2178" s="2" t="s">
        <v>9051</v>
      </c>
      <c r="B2178" s="2" t="s">
        <v>9052</v>
      </c>
      <c r="C2178">
        <f t="shared" si="868"/>
        <v>2504</v>
      </c>
      <c r="D2178">
        <f t="shared" si="855"/>
        <v>2248</v>
      </c>
      <c r="E2178">
        <f t="shared" si="856"/>
        <v>2240</v>
      </c>
      <c r="F2178">
        <f t="shared" si="857"/>
        <v>287232</v>
      </c>
      <c r="G2178" t="str">
        <f t="shared" si="858"/>
        <v>0004A200</v>
      </c>
      <c r="H2178" t="str">
        <f t="shared" si="877"/>
        <v>C7AF</v>
      </c>
      <c r="I2178" t="str">
        <f t="shared" si="876"/>
        <v/>
      </c>
      <c r="J2178" t="s">
        <v>9053</v>
      </c>
      <c r="K2178" t="str">
        <f t="shared" si="859"/>
        <v>AFC70000</v>
      </c>
      <c r="L2178" t="str">
        <f t="shared" si="860"/>
        <v>00A20400</v>
      </c>
      <c r="M2178" t="str">
        <f t="shared" si="861"/>
        <v>AFC7000000A20400</v>
      </c>
      <c r="N2178" t="str">
        <f t="shared" si="862"/>
        <v>AFC7=钳</v>
      </c>
      <c r="P2178" s="2" t="s">
        <v>9054</v>
      </c>
      <c r="Q2178" s="2" t="s">
        <v>8219</v>
      </c>
      <c r="R2178" t="str">
        <f t="shared" si="863"/>
        <v>D4C4=脑</v>
      </c>
    </row>
    <row r="2179" spans="1:18">
      <c r="A2179" s="2" t="s">
        <v>9055</v>
      </c>
      <c r="B2179" s="2" t="s">
        <v>9056</v>
      </c>
      <c r="C2179">
        <f t="shared" si="868"/>
        <v>2505</v>
      </c>
      <c r="D2179">
        <f t="shared" ref="D2179:D2242" si="878">C2179-256</f>
        <v>2249</v>
      </c>
      <c r="E2179">
        <f t="shared" ref="E2179:E2242" si="879">INT(D2179/16)*16</f>
        <v>2240</v>
      </c>
      <c r="F2179">
        <f t="shared" ref="F2179:F2242" si="880">(D2179+E2179)*64</f>
        <v>287296</v>
      </c>
      <c r="G2179" t="str">
        <f t="shared" ref="G2179:G2242" si="881">DEC2HEX(F2179+16384,8)</f>
        <v>0004A240</v>
      </c>
      <c r="H2179" t="str">
        <f t="shared" si="877"/>
        <v>C7B0</v>
      </c>
      <c r="I2179" t="str">
        <f t="shared" si="876"/>
        <v/>
      </c>
      <c r="J2179" t="s">
        <v>2076</v>
      </c>
      <c r="K2179" t="str">
        <f t="shared" ref="K2179:K2242" si="882">MID(J2179,3,2)&amp;MID(J2179,1,2)&amp;"0000"</f>
        <v>B0C70000</v>
      </c>
      <c r="L2179" t="str">
        <f t="shared" ref="L2179:L2242" si="883">MID(G2179,7,2)&amp;MID(G2179,5,2)&amp;MID(G2179,3,2)&amp;MID(G2179,1,2)</f>
        <v>40A20400</v>
      </c>
      <c r="M2179" t="str">
        <f t="shared" ref="M2179:M2242" si="884">K2179&amp;L2179</f>
        <v>B0C7000040A20400</v>
      </c>
      <c r="N2179" t="str">
        <f t="shared" ref="N2179:N2242" si="885">MID(J2179,3,2)&amp;MID(J2179,1,2)&amp;"="&amp;A2179</f>
        <v>B0C7=前</v>
      </c>
      <c r="P2179" s="2" t="s">
        <v>9057</v>
      </c>
      <c r="Q2179" s="2" t="s">
        <v>8222</v>
      </c>
      <c r="R2179" t="str">
        <f t="shared" ref="R2179:R2242" si="886">P2179&amp;"="&amp;Q2179</f>
        <v>D5C4=恼</v>
      </c>
    </row>
    <row r="2180" spans="1:18">
      <c r="A2180" s="2" t="s">
        <v>9058</v>
      </c>
      <c r="B2180" s="2" t="s">
        <v>9059</v>
      </c>
      <c r="C2180">
        <f t="shared" si="868"/>
        <v>2506</v>
      </c>
      <c r="D2180">
        <f t="shared" si="878"/>
        <v>2250</v>
      </c>
      <c r="E2180">
        <f t="shared" si="879"/>
        <v>2240</v>
      </c>
      <c r="F2180">
        <f t="shared" si="880"/>
        <v>287360</v>
      </c>
      <c r="G2180" t="str">
        <f t="shared" si="881"/>
        <v>0004A280</v>
      </c>
      <c r="H2180" t="str">
        <f t="shared" si="877"/>
        <v>C7B1</v>
      </c>
      <c r="I2180" t="str">
        <f t="shared" si="876"/>
        <v/>
      </c>
      <c r="J2180" t="s">
        <v>1004</v>
      </c>
      <c r="K2180" t="str">
        <f t="shared" si="882"/>
        <v>B1C70000</v>
      </c>
      <c r="L2180" t="str">
        <f t="shared" si="883"/>
        <v>80A20400</v>
      </c>
      <c r="M2180" t="str">
        <f t="shared" si="884"/>
        <v>B1C7000080A20400</v>
      </c>
      <c r="N2180" t="str">
        <f t="shared" si="885"/>
        <v>B1C7=潜</v>
      </c>
      <c r="P2180" s="2" t="s">
        <v>9060</v>
      </c>
      <c r="Q2180" s="2" t="s">
        <v>8225</v>
      </c>
      <c r="R2180" t="str">
        <f t="shared" si="886"/>
        <v>D6C4=闹</v>
      </c>
    </row>
    <row r="2181" spans="1:18">
      <c r="A2181" s="2" t="s">
        <v>9061</v>
      </c>
      <c r="B2181" s="2" t="s">
        <v>9062</v>
      </c>
      <c r="C2181">
        <f t="shared" si="868"/>
        <v>2507</v>
      </c>
      <c r="D2181">
        <f t="shared" si="878"/>
        <v>2251</v>
      </c>
      <c r="E2181">
        <f t="shared" si="879"/>
        <v>2240</v>
      </c>
      <c r="F2181">
        <f t="shared" si="880"/>
        <v>287424</v>
      </c>
      <c r="G2181" t="str">
        <f t="shared" si="881"/>
        <v>0004A2C0</v>
      </c>
      <c r="H2181" t="str">
        <f t="shared" si="877"/>
        <v>C7B2</v>
      </c>
      <c r="I2181" t="str">
        <f t="shared" ref="I2181:I2190" si="887">MID($I$1,(ROW()-2)*4+1,4)</f>
        <v/>
      </c>
      <c r="J2181" t="s">
        <v>3037</v>
      </c>
      <c r="K2181" t="str">
        <f t="shared" si="882"/>
        <v>B2C70000</v>
      </c>
      <c r="L2181" t="str">
        <f t="shared" si="883"/>
        <v>C0A20400</v>
      </c>
      <c r="M2181" t="str">
        <f t="shared" si="884"/>
        <v>B2C70000C0A20400</v>
      </c>
      <c r="N2181" t="str">
        <f t="shared" si="885"/>
        <v>B2C7=遣</v>
      </c>
      <c r="P2181" s="2" t="s">
        <v>9063</v>
      </c>
      <c r="Q2181" s="2" t="s">
        <v>8229</v>
      </c>
      <c r="R2181" t="str">
        <f t="shared" si="886"/>
        <v>D7C4=淖</v>
      </c>
    </row>
    <row r="2182" spans="1:18">
      <c r="A2182" s="2" t="s">
        <v>9064</v>
      </c>
      <c r="B2182" s="2" t="s">
        <v>9065</v>
      </c>
      <c r="C2182">
        <f t="shared" si="868"/>
        <v>2508</v>
      </c>
      <c r="D2182">
        <f t="shared" si="878"/>
        <v>2252</v>
      </c>
      <c r="E2182">
        <f t="shared" si="879"/>
        <v>2240</v>
      </c>
      <c r="F2182">
        <f t="shared" si="880"/>
        <v>287488</v>
      </c>
      <c r="G2182" t="str">
        <f t="shared" si="881"/>
        <v>0004A300</v>
      </c>
      <c r="H2182" t="str">
        <f t="shared" si="877"/>
        <v>C7B3</v>
      </c>
      <c r="I2182" t="str">
        <f t="shared" si="887"/>
        <v/>
      </c>
      <c r="J2182" t="s">
        <v>3390</v>
      </c>
      <c r="K2182" t="str">
        <f t="shared" si="882"/>
        <v>B3C70000</v>
      </c>
      <c r="L2182" t="str">
        <f t="shared" si="883"/>
        <v>00A30400</v>
      </c>
      <c r="M2182" t="str">
        <f t="shared" si="884"/>
        <v>B3C7000000A30400</v>
      </c>
      <c r="N2182" t="str">
        <f t="shared" si="885"/>
        <v>B3C7=浅</v>
      </c>
      <c r="P2182" s="2" t="s">
        <v>9066</v>
      </c>
      <c r="Q2182" s="2" t="s">
        <v>8233</v>
      </c>
      <c r="R2182" t="str">
        <f t="shared" si="886"/>
        <v>D8C4=呢</v>
      </c>
    </row>
    <row r="2183" spans="1:18">
      <c r="A2183" s="2" t="s">
        <v>9067</v>
      </c>
      <c r="B2183" s="2" t="s">
        <v>9068</v>
      </c>
      <c r="C2183">
        <f t="shared" si="868"/>
        <v>2509</v>
      </c>
      <c r="D2183">
        <f t="shared" si="878"/>
        <v>2253</v>
      </c>
      <c r="E2183">
        <f t="shared" si="879"/>
        <v>2240</v>
      </c>
      <c r="F2183">
        <f t="shared" si="880"/>
        <v>287552</v>
      </c>
      <c r="G2183" t="str">
        <f t="shared" si="881"/>
        <v>0004A340</v>
      </c>
      <c r="H2183" t="str">
        <f t="shared" si="877"/>
        <v>C7B4</v>
      </c>
      <c r="I2183" t="str">
        <f t="shared" si="887"/>
        <v/>
      </c>
      <c r="J2183" t="s">
        <v>3733</v>
      </c>
      <c r="K2183" t="str">
        <f t="shared" si="882"/>
        <v>B4C70000</v>
      </c>
      <c r="L2183" t="str">
        <f t="shared" si="883"/>
        <v>40A30400</v>
      </c>
      <c r="M2183" t="str">
        <f t="shared" si="884"/>
        <v>B4C7000040A30400</v>
      </c>
      <c r="N2183" t="str">
        <f t="shared" si="885"/>
        <v>B4C7=谴</v>
      </c>
      <c r="P2183" s="2" t="s">
        <v>9069</v>
      </c>
      <c r="Q2183" s="2" t="s">
        <v>8236</v>
      </c>
      <c r="R2183" t="str">
        <f t="shared" si="886"/>
        <v>D9C4=馁</v>
      </c>
    </row>
    <row r="2184" spans="1:18">
      <c r="A2184" s="2" t="s">
        <v>9070</v>
      </c>
      <c r="B2184" s="2" t="s">
        <v>9071</v>
      </c>
      <c r="C2184">
        <f t="shared" si="868"/>
        <v>2510</v>
      </c>
      <c r="D2184">
        <f t="shared" si="878"/>
        <v>2254</v>
      </c>
      <c r="E2184">
        <f t="shared" si="879"/>
        <v>2240</v>
      </c>
      <c r="F2184">
        <f t="shared" si="880"/>
        <v>287616</v>
      </c>
      <c r="G2184" t="str">
        <f t="shared" si="881"/>
        <v>0004A380</v>
      </c>
      <c r="H2184" t="str">
        <f t="shared" si="877"/>
        <v>C7B5</v>
      </c>
      <c r="I2184" t="str">
        <f t="shared" si="887"/>
        <v/>
      </c>
      <c r="J2184" t="s">
        <v>4077</v>
      </c>
      <c r="K2184" t="str">
        <f t="shared" si="882"/>
        <v>B5C70000</v>
      </c>
      <c r="L2184" t="str">
        <f t="shared" si="883"/>
        <v>80A30400</v>
      </c>
      <c r="M2184" t="str">
        <f t="shared" si="884"/>
        <v>B5C7000080A30400</v>
      </c>
      <c r="N2184" t="str">
        <f t="shared" si="885"/>
        <v>B5C7=堑</v>
      </c>
      <c r="P2184" s="2" t="s">
        <v>9072</v>
      </c>
      <c r="Q2184" s="2" t="s">
        <v>8240</v>
      </c>
      <c r="R2184" t="str">
        <f t="shared" si="886"/>
        <v>DAC4=内</v>
      </c>
    </row>
    <row r="2185" spans="1:18">
      <c r="A2185" s="2" t="s">
        <v>9073</v>
      </c>
      <c r="B2185" s="2" t="s">
        <v>9074</v>
      </c>
      <c r="C2185">
        <f t="shared" si="868"/>
        <v>2511</v>
      </c>
      <c r="D2185">
        <f t="shared" si="878"/>
        <v>2255</v>
      </c>
      <c r="E2185">
        <f t="shared" si="879"/>
        <v>2240</v>
      </c>
      <c r="F2185">
        <f t="shared" si="880"/>
        <v>287680</v>
      </c>
      <c r="G2185" t="str">
        <f t="shared" si="881"/>
        <v>0004A3C0</v>
      </c>
      <c r="H2185" t="str">
        <f t="shared" si="877"/>
        <v>C7B6</v>
      </c>
      <c r="I2185" t="str">
        <f t="shared" si="887"/>
        <v/>
      </c>
      <c r="J2185" t="s">
        <v>4423</v>
      </c>
      <c r="K2185" t="str">
        <f t="shared" si="882"/>
        <v>B6C70000</v>
      </c>
      <c r="L2185" t="str">
        <f t="shared" si="883"/>
        <v>C0A30400</v>
      </c>
      <c r="M2185" t="str">
        <f t="shared" si="884"/>
        <v>B6C70000C0A30400</v>
      </c>
      <c r="N2185" t="str">
        <f t="shared" si="885"/>
        <v>B6C7=嵌</v>
      </c>
      <c r="P2185" s="2" t="s">
        <v>9075</v>
      </c>
      <c r="Q2185" s="2" t="s">
        <v>8243</v>
      </c>
      <c r="R2185" t="str">
        <f t="shared" si="886"/>
        <v>DBC4=嫩</v>
      </c>
    </row>
    <row r="2186" spans="1:18">
      <c r="A2186" s="2" t="s">
        <v>9076</v>
      </c>
      <c r="B2186" s="2" t="s">
        <v>9077</v>
      </c>
      <c r="C2186">
        <f t="shared" si="868"/>
        <v>2512</v>
      </c>
      <c r="D2186">
        <f t="shared" si="878"/>
        <v>2256</v>
      </c>
      <c r="E2186">
        <f t="shared" si="879"/>
        <v>2256</v>
      </c>
      <c r="F2186">
        <f t="shared" si="880"/>
        <v>288768</v>
      </c>
      <c r="G2186" t="str">
        <f t="shared" si="881"/>
        <v>0004A800</v>
      </c>
      <c r="H2186" t="str">
        <f t="shared" si="877"/>
        <v>C7B7</v>
      </c>
      <c r="I2186" t="str">
        <f t="shared" si="887"/>
        <v/>
      </c>
      <c r="J2186" t="s">
        <v>4760</v>
      </c>
      <c r="K2186" t="str">
        <f t="shared" si="882"/>
        <v>B7C70000</v>
      </c>
      <c r="L2186" t="str">
        <f t="shared" si="883"/>
        <v>00A80400</v>
      </c>
      <c r="M2186" t="str">
        <f t="shared" si="884"/>
        <v>B7C7000000A80400</v>
      </c>
      <c r="N2186" t="str">
        <f t="shared" si="885"/>
        <v>B7C7=欠</v>
      </c>
      <c r="P2186" s="2" t="s">
        <v>9078</v>
      </c>
      <c r="Q2186" s="2" t="s">
        <v>8247</v>
      </c>
      <c r="R2186" t="str">
        <f t="shared" si="886"/>
        <v>DCC4=能</v>
      </c>
    </row>
    <row r="2187" spans="1:18">
      <c r="A2187" s="2" t="s">
        <v>9079</v>
      </c>
      <c r="B2187" s="2" t="s">
        <v>9080</v>
      </c>
      <c r="C2187">
        <f t="shared" si="868"/>
        <v>2513</v>
      </c>
      <c r="D2187">
        <f t="shared" si="878"/>
        <v>2257</v>
      </c>
      <c r="E2187">
        <f t="shared" si="879"/>
        <v>2256</v>
      </c>
      <c r="F2187">
        <f t="shared" si="880"/>
        <v>288832</v>
      </c>
      <c r="G2187" t="str">
        <f t="shared" si="881"/>
        <v>0004A840</v>
      </c>
      <c r="H2187" t="str">
        <f t="shared" ref="H2187:H2196" si="888">MID($H$1,(ROW()-2)*4+1,4)</f>
        <v>C7B8</v>
      </c>
      <c r="I2187" t="str">
        <f t="shared" si="887"/>
        <v/>
      </c>
      <c r="J2187" t="s">
        <v>1293</v>
      </c>
      <c r="K2187" t="str">
        <f t="shared" si="882"/>
        <v>B8C70000</v>
      </c>
      <c r="L2187" t="str">
        <f t="shared" si="883"/>
        <v>40A80400</v>
      </c>
      <c r="M2187" t="str">
        <f t="shared" si="884"/>
        <v>B8C7000040A80400</v>
      </c>
      <c r="N2187" t="str">
        <f t="shared" si="885"/>
        <v>B8C7=歉</v>
      </c>
      <c r="P2187" s="2" t="s">
        <v>9081</v>
      </c>
      <c r="Q2187" s="2" t="s">
        <v>8251</v>
      </c>
      <c r="R2187" t="str">
        <f t="shared" si="886"/>
        <v>DDC4=妮</v>
      </c>
    </row>
    <row r="2188" spans="1:18">
      <c r="A2188" s="2" t="s">
        <v>9082</v>
      </c>
      <c r="B2188" s="2" t="s">
        <v>9083</v>
      </c>
      <c r="C2188">
        <f t="shared" si="868"/>
        <v>2514</v>
      </c>
      <c r="D2188">
        <f t="shared" si="878"/>
        <v>2258</v>
      </c>
      <c r="E2188">
        <f t="shared" si="879"/>
        <v>2256</v>
      </c>
      <c r="F2188">
        <f t="shared" si="880"/>
        <v>288896</v>
      </c>
      <c r="G2188" t="str">
        <f t="shared" si="881"/>
        <v>0004A880</v>
      </c>
      <c r="H2188" t="str">
        <f t="shared" si="888"/>
        <v>C7B9</v>
      </c>
      <c r="I2188" t="str">
        <f t="shared" si="887"/>
        <v/>
      </c>
      <c r="J2188" t="s">
        <v>1347</v>
      </c>
      <c r="K2188" t="str">
        <f t="shared" si="882"/>
        <v>B9C70000</v>
      </c>
      <c r="L2188" t="str">
        <f t="shared" si="883"/>
        <v>80A80400</v>
      </c>
      <c r="M2188" t="str">
        <f t="shared" si="884"/>
        <v>B9C7000080A80400</v>
      </c>
      <c r="N2188" t="str">
        <f t="shared" si="885"/>
        <v>B9C7=枪</v>
      </c>
      <c r="P2188" s="2" t="s">
        <v>9084</v>
      </c>
      <c r="Q2188" s="2" t="s">
        <v>8255</v>
      </c>
      <c r="R2188" t="str">
        <f t="shared" si="886"/>
        <v>DEC4=霓</v>
      </c>
    </row>
    <row r="2189" spans="1:18">
      <c r="A2189" s="2" t="s">
        <v>9085</v>
      </c>
      <c r="B2189" s="2" t="s">
        <v>9086</v>
      </c>
      <c r="C2189">
        <f t="shared" si="868"/>
        <v>2515</v>
      </c>
      <c r="D2189">
        <f t="shared" si="878"/>
        <v>2259</v>
      </c>
      <c r="E2189">
        <f t="shared" si="879"/>
        <v>2256</v>
      </c>
      <c r="F2189">
        <f t="shared" si="880"/>
        <v>288960</v>
      </c>
      <c r="G2189" t="str">
        <f t="shared" si="881"/>
        <v>0004A8C0</v>
      </c>
      <c r="H2189" t="str">
        <f t="shared" si="888"/>
        <v>C7BA</v>
      </c>
      <c r="I2189" t="str">
        <f t="shared" si="887"/>
        <v/>
      </c>
      <c r="J2189" t="s">
        <v>5766</v>
      </c>
      <c r="K2189" t="str">
        <f t="shared" si="882"/>
        <v>BAC70000</v>
      </c>
      <c r="L2189" t="str">
        <f t="shared" si="883"/>
        <v>C0A80400</v>
      </c>
      <c r="M2189" t="str">
        <f t="shared" si="884"/>
        <v>BAC70000C0A80400</v>
      </c>
      <c r="N2189" t="str">
        <f t="shared" si="885"/>
        <v>BAC7=呛</v>
      </c>
      <c r="P2189" s="2" t="s">
        <v>9087</v>
      </c>
      <c r="Q2189" s="2" t="s">
        <v>8259</v>
      </c>
      <c r="R2189" t="str">
        <f t="shared" si="886"/>
        <v>DFC4=倪</v>
      </c>
    </row>
    <row r="2190" spans="1:18">
      <c r="A2190" s="2" t="s">
        <v>9088</v>
      </c>
      <c r="B2190" s="2" t="s">
        <v>9089</v>
      </c>
      <c r="C2190">
        <f t="shared" si="868"/>
        <v>2516</v>
      </c>
      <c r="D2190">
        <f t="shared" si="878"/>
        <v>2260</v>
      </c>
      <c r="E2190">
        <f t="shared" si="879"/>
        <v>2256</v>
      </c>
      <c r="F2190">
        <f t="shared" si="880"/>
        <v>289024</v>
      </c>
      <c r="G2190" t="str">
        <f t="shared" si="881"/>
        <v>0004A900</v>
      </c>
      <c r="H2190" t="str">
        <f t="shared" si="888"/>
        <v>C7BB</v>
      </c>
      <c r="I2190" t="str">
        <f t="shared" si="887"/>
        <v/>
      </c>
      <c r="J2190" t="s">
        <v>6100</v>
      </c>
      <c r="K2190" t="str">
        <f t="shared" si="882"/>
        <v>BBC70000</v>
      </c>
      <c r="L2190" t="str">
        <f t="shared" si="883"/>
        <v>00A90400</v>
      </c>
      <c r="M2190" t="str">
        <f t="shared" si="884"/>
        <v>BBC7000000A90400</v>
      </c>
      <c r="N2190" t="str">
        <f t="shared" si="885"/>
        <v>BBC7=腔</v>
      </c>
      <c r="P2190" s="2" t="s">
        <v>1895</v>
      </c>
      <c r="Q2190" s="2" t="s">
        <v>1896</v>
      </c>
      <c r="R2190" t="str">
        <f t="shared" si="886"/>
        <v>E0C4=泥</v>
      </c>
    </row>
    <row r="2191" spans="1:18">
      <c r="A2191" s="2" t="s">
        <v>9090</v>
      </c>
      <c r="B2191" s="2" t="s">
        <v>9091</v>
      </c>
      <c r="C2191">
        <f t="shared" si="868"/>
        <v>2517</v>
      </c>
      <c r="D2191">
        <f t="shared" si="878"/>
        <v>2261</v>
      </c>
      <c r="E2191">
        <f t="shared" si="879"/>
        <v>2256</v>
      </c>
      <c r="F2191">
        <f t="shared" si="880"/>
        <v>289088</v>
      </c>
      <c r="G2191" t="str">
        <f t="shared" si="881"/>
        <v>0004A940</v>
      </c>
      <c r="H2191" t="str">
        <f t="shared" si="888"/>
        <v>C7BC</v>
      </c>
      <c r="I2191" t="str">
        <f t="shared" ref="I2191:I2200" si="889">MID($I$1,(ROW()-2)*4+1,4)</f>
        <v/>
      </c>
      <c r="J2191" t="s">
        <v>6430</v>
      </c>
      <c r="K2191" t="str">
        <f t="shared" si="882"/>
        <v>BCC70000</v>
      </c>
      <c r="L2191" t="str">
        <f t="shared" si="883"/>
        <v>40A90400</v>
      </c>
      <c r="M2191" t="str">
        <f t="shared" si="884"/>
        <v>BCC7000040A90400</v>
      </c>
      <c r="N2191" t="str">
        <f t="shared" si="885"/>
        <v>BCC7=羌</v>
      </c>
      <c r="P2191" s="2" t="s">
        <v>9092</v>
      </c>
      <c r="Q2191" s="2" t="s">
        <v>8266</v>
      </c>
      <c r="R2191" t="str">
        <f t="shared" si="886"/>
        <v>E1C4=尼</v>
      </c>
    </row>
    <row r="2192" spans="1:18">
      <c r="A2192" s="2" t="s">
        <v>9093</v>
      </c>
      <c r="B2192" s="2" t="s">
        <v>9094</v>
      </c>
      <c r="C2192">
        <f t="shared" si="868"/>
        <v>2518</v>
      </c>
      <c r="D2192">
        <f t="shared" si="878"/>
        <v>2262</v>
      </c>
      <c r="E2192">
        <f t="shared" si="879"/>
        <v>2256</v>
      </c>
      <c r="F2192">
        <f t="shared" si="880"/>
        <v>289152</v>
      </c>
      <c r="G2192" t="str">
        <f t="shared" si="881"/>
        <v>0004A980</v>
      </c>
      <c r="H2192" t="str">
        <f t="shared" si="888"/>
        <v>C7BD</v>
      </c>
      <c r="I2192" t="str">
        <f t="shared" si="889"/>
        <v/>
      </c>
      <c r="J2192" t="s">
        <v>1527</v>
      </c>
      <c r="K2192" t="str">
        <f t="shared" si="882"/>
        <v>BDC70000</v>
      </c>
      <c r="L2192" t="str">
        <f t="shared" si="883"/>
        <v>80A90400</v>
      </c>
      <c r="M2192" t="str">
        <f t="shared" si="884"/>
        <v>BDC7000080A90400</v>
      </c>
      <c r="N2192" t="str">
        <f t="shared" si="885"/>
        <v>BDC7=墙</v>
      </c>
      <c r="P2192" s="2" t="s">
        <v>9095</v>
      </c>
      <c r="Q2192" s="2" t="s">
        <v>8270</v>
      </c>
      <c r="R2192" t="str">
        <f t="shared" si="886"/>
        <v>E2C4=拟</v>
      </c>
    </row>
    <row r="2193" spans="1:18">
      <c r="A2193" s="2" t="s">
        <v>1997</v>
      </c>
      <c r="B2193" s="2" t="s">
        <v>9096</v>
      </c>
      <c r="C2193">
        <f t="shared" si="868"/>
        <v>2519</v>
      </c>
      <c r="D2193">
        <f t="shared" si="878"/>
        <v>2263</v>
      </c>
      <c r="E2193">
        <f t="shared" si="879"/>
        <v>2256</v>
      </c>
      <c r="F2193">
        <f t="shared" si="880"/>
        <v>289216</v>
      </c>
      <c r="G2193" t="str">
        <f t="shared" si="881"/>
        <v>0004A9C0</v>
      </c>
      <c r="H2193" t="str">
        <f t="shared" si="888"/>
        <v>C7BE</v>
      </c>
      <c r="I2193" t="str">
        <f t="shared" si="889"/>
        <v/>
      </c>
      <c r="J2193" t="s">
        <v>7090</v>
      </c>
      <c r="K2193" t="str">
        <f t="shared" si="882"/>
        <v>BEC70000</v>
      </c>
      <c r="L2193" t="str">
        <f t="shared" si="883"/>
        <v>C0A90400</v>
      </c>
      <c r="M2193" t="str">
        <f t="shared" si="884"/>
        <v>BEC70000C0A90400</v>
      </c>
      <c r="N2193" t="str">
        <f t="shared" si="885"/>
        <v>BEC7=蔷</v>
      </c>
      <c r="P2193" s="2" t="s">
        <v>9097</v>
      </c>
      <c r="Q2193" s="2" t="s">
        <v>8274</v>
      </c>
      <c r="R2193" t="str">
        <f t="shared" si="886"/>
        <v>E3C4=你</v>
      </c>
    </row>
    <row r="2194" spans="1:18">
      <c r="A2194" s="2" t="s">
        <v>9098</v>
      </c>
      <c r="B2194" s="2" t="s">
        <v>9099</v>
      </c>
      <c r="C2194">
        <f t="shared" si="868"/>
        <v>2520</v>
      </c>
      <c r="D2194">
        <f t="shared" si="878"/>
        <v>2264</v>
      </c>
      <c r="E2194">
        <f t="shared" si="879"/>
        <v>2256</v>
      </c>
      <c r="F2194">
        <f t="shared" si="880"/>
        <v>289280</v>
      </c>
      <c r="G2194" t="str">
        <f t="shared" si="881"/>
        <v>0004AA00</v>
      </c>
      <c r="H2194" t="str">
        <f t="shared" si="888"/>
        <v>C7BF</v>
      </c>
      <c r="I2194" t="str">
        <f t="shared" si="889"/>
        <v/>
      </c>
      <c r="J2194" t="s">
        <v>1584</v>
      </c>
      <c r="K2194" t="str">
        <f t="shared" si="882"/>
        <v>BFC70000</v>
      </c>
      <c r="L2194" t="str">
        <f t="shared" si="883"/>
        <v>00AA0400</v>
      </c>
      <c r="M2194" t="str">
        <f t="shared" si="884"/>
        <v>BFC7000000AA0400</v>
      </c>
      <c r="N2194" t="str">
        <f t="shared" si="885"/>
        <v>BFC7=强</v>
      </c>
      <c r="P2194" s="2" t="s">
        <v>9100</v>
      </c>
      <c r="Q2194" s="2" t="s">
        <v>8278</v>
      </c>
      <c r="R2194" t="str">
        <f t="shared" si="886"/>
        <v>E4C4=匿</v>
      </c>
    </row>
    <row r="2195" spans="1:18">
      <c r="A2195" s="2" t="s">
        <v>9101</v>
      </c>
      <c r="B2195" s="2" t="s">
        <v>9102</v>
      </c>
      <c r="C2195">
        <f t="shared" si="868"/>
        <v>2521</v>
      </c>
      <c r="D2195">
        <f t="shared" si="878"/>
        <v>2265</v>
      </c>
      <c r="E2195">
        <f t="shared" si="879"/>
        <v>2256</v>
      </c>
      <c r="F2195">
        <f t="shared" si="880"/>
        <v>289344</v>
      </c>
      <c r="G2195" t="str">
        <f t="shared" si="881"/>
        <v>0004AA40</v>
      </c>
      <c r="H2195" t="str">
        <f t="shared" si="888"/>
        <v>C7C0</v>
      </c>
      <c r="I2195" t="str">
        <f t="shared" si="889"/>
        <v/>
      </c>
      <c r="J2195" t="s">
        <v>1630</v>
      </c>
      <c r="K2195" t="str">
        <f t="shared" si="882"/>
        <v>C0C70000</v>
      </c>
      <c r="L2195" t="str">
        <f t="shared" si="883"/>
        <v>40AA0400</v>
      </c>
      <c r="M2195" t="str">
        <f t="shared" si="884"/>
        <v>C0C7000040AA0400</v>
      </c>
      <c r="N2195" t="str">
        <f t="shared" si="885"/>
        <v>C0C7=抢</v>
      </c>
      <c r="P2195" s="2" t="s">
        <v>9103</v>
      </c>
      <c r="Q2195" s="2" t="s">
        <v>8282</v>
      </c>
      <c r="R2195" t="str">
        <f t="shared" si="886"/>
        <v>E5C4=腻</v>
      </c>
    </row>
    <row r="2196" spans="1:18">
      <c r="A2196" s="2" t="s">
        <v>9104</v>
      </c>
      <c r="B2196" s="2" t="s">
        <v>9105</v>
      </c>
      <c r="C2196">
        <f t="shared" si="868"/>
        <v>2522</v>
      </c>
      <c r="D2196">
        <f t="shared" si="878"/>
        <v>2266</v>
      </c>
      <c r="E2196">
        <f t="shared" si="879"/>
        <v>2256</v>
      </c>
      <c r="F2196">
        <f t="shared" si="880"/>
        <v>289408</v>
      </c>
      <c r="G2196" t="str">
        <f t="shared" si="881"/>
        <v>0004AA80</v>
      </c>
      <c r="H2196" t="str">
        <f t="shared" si="888"/>
        <v>C7C1</v>
      </c>
      <c r="I2196" t="str">
        <f t="shared" si="889"/>
        <v/>
      </c>
      <c r="J2196" t="s">
        <v>8058</v>
      </c>
      <c r="K2196" t="str">
        <f t="shared" si="882"/>
        <v>C1C70000</v>
      </c>
      <c r="L2196" t="str">
        <f t="shared" si="883"/>
        <v>80AA0400</v>
      </c>
      <c r="M2196" t="str">
        <f t="shared" si="884"/>
        <v>C1C7000080AA0400</v>
      </c>
      <c r="N2196" t="str">
        <f t="shared" si="885"/>
        <v>C1C7=橇</v>
      </c>
      <c r="P2196" s="2" t="s">
        <v>9106</v>
      </c>
      <c r="Q2196" s="2" t="s">
        <v>8286</v>
      </c>
      <c r="R2196" t="str">
        <f t="shared" si="886"/>
        <v>E6C4=逆</v>
      </c>
    </row>
    <row r="2197" spans="1:18">
      <c r="A2197" s="2" t="s">
        <v>9107</v>
      </c>
      <c r="B2197" s="2" t="s">
        <v>9108</v>
      </c>
      <c r="C2197">
        <f t="shared" si="868"/>
        <v>2523</v>
      </c>
      <c r="D2197">
        <f t="shared" si="878"/>
        <v>2267</v>
      </c>
      <c r="E2197">
        <f t="shared" si="879"/>
        <v>2256</v>
      </c>
      <c r="F2197">
        <f t="shared" si="880"/>
        <v>289472</v>
      </c>
      <c r="G2197" t="str">
        <f t="shared" si="881"/>
        <v>0004AAC0</v>
      </c>
      <c r="H2197" t="str">
        <f t="shared" ref="H2197:H2206" si="890">MID($H$1,(ROW()-2)*4+1,4)</f>
        <v>C7C2</v>
      </c>
      <c r="I2197" t="str">
        <f t="shared" si="889"/>
        <v/>
      </c>
      <c r="J2197" t="s">
        <v>8370</v>
      </c>
      <c r="K2197" t="str">
        <f t="shared" si="882"/>
        <v>C2C70000</v>
      </c>
      <c r="L2197" t="str">
        <f t="shared" si="883"/>
        <v>C0AA0400</v>
      </c>
      <c r="M2197" t="str">
        <f t="shared" si="884"/>
        <v>C2C70000C0AA0400</v>
      </c>
      <c r="N2197" t="str">
        <f t="shared" si="885"/>
        <v>C2C7=锹</v>
      </c>
      <c r="P2197" s="2" t="s">
        <v>9109</v>
      </c>
      <c r="Q2197" s="2" t="s">
        <v>8290</v>
      </c>
      <c r="R2197" t="str">
        <f t="shared" si="886"/>
        <v>E7C4=溺</v>
      </c>
    </row>
    <row r="2198" spans="1:18">
      <c r="A2198" s="2" t="s">
        <v>9110</v>
      </c>
      <c r="B2198" s="2" t="s">
        <v>9111</v>
      </c>
      <c r="C2198">
        <f t="shared" ref="C2198:C2261" si="891">HEX2DEC(B2198)-256</f>
        <v>2524</v>
      </c>
      <c r="D2198">
        <f t="shared" si="878"/>
        <v>2268</v>
      </c>
      <c r="E2198">
        <f t="shared" si="879"/>
        <v>2256</v>
      </c>
      <c r="F2198">
        <f t="shared" si="880"/>
        <v>289536</v>
      </c>
      <c r="G2198" t="str">
        <f t="shared" si="881"/>
        <v>0004AB00</v>
      </c>
      <c r="H2198" t="str">
        <f t="shared" si="890"/>
        <v>C7C3</v>
      </c>
      <c r="I2198" t="str">
        <f t="shared" si="889"/>
        <v/>
      </c>
      <c r="J2198" t="s">
        <v>8688</v>
      </c>
      <c r="K2198" t="str">
        <f t="shared" si="882"/>
        <v>C3C70000</v>
      </c>
      <c r="L2198" t="str">
        <f t="shared" si="883"/>
        <v>00AB0400</v>
      </c>
      <c r="M2198" t="str">
        <f t="shared" si="884"/>
        <v>C3C7000000AB0400</v>
      </c>
      <c r="N2198" t="str">
        <f t="shared" si="885"/>
        <v>C3C7=敲</v>
      </c>
      <c r="P2198" s="2" t="s">
        <v>9112</v>
      </c>
      <c r="Q2198" s="2" t="s">
        <v>8294</v>
      </c>
      <c r="R2198" t="str">
        <f t="shared" si="886"/>
        <v>E8C4=蔫</v>
      </c>
    </row>
    <row r="2199" spans="1:18">
      <c r="A2199" s="2" t="s">
        <v>9113</v>
      </c>
      <c r="B2199" s="2" t="s">
        <v>9114</v>
      </c>
      <c r="C2199">
        <f t="shared" si="891"/>
        <v>2525</v>
      </c>
      <c r="D2199">
        <f t="shared" si="878"/>
        <v>2269</v>
      </c>
      <c r="E2199">
        <f t="shared" si="879"/>
        <v>2256</v>
      </c>
      <c r="F2199">
        <f t="shared" si="880"/>
        <v>289600</v>
      </c>
      <c r="G2199" t="str">
        <f t="shared" si="881"/>
        <v>0004AB40</v>
      </c>
      <c r="H2199" t="str">
        <f t="shared" si="890"/>
        <v>C7C4</v>
      </c>
      <c r="I2199" t="str">
        <f t="shared" si="889"/>
        <v/>
      </c>
      <c r="J2199" t="s">
        <v>1877</v>
      </c>
      <c r="K2199" t="str">
        <f t="shared" si="882"/>
        <v>C4C70000</v>
      </c>
      <c r="L2199" t="str">
        <f t="shared" si="883"/>
        <v>40AB0400</v>
      </c>
      <c r="M2199" t="str">
        <f t="shared" si="884"/>
        <v>C4C7000040AB0400</v>
      </c>
      <c r="N2199" t="str">
        <f t="shared" si="885"/>
        <v>C4C7=悄</v>
      </c>
      <c r="P2199" s="2" t="s">
        <v>9115</v>
      </c>
      <c r="Q2199" s="2" t="s">
        <v>8298</v>
      </c>
      <c r="R2199" t="str">
        <f t="shared" si="886"/>
        <v>E9C4=拈</v>
      </c>
    </row>
    <row r="2200" spans="1:18">
      <c r="A2200" s="2" t="s">
        <v>9116</v>
      </c>
      <c r="B2200" s="2" t="s">
        <v>9117</v>
      </c>
      <c r="C2200">
        <f t="shared" si="891"/>
        <v>2526</v>
      </c>
      <c r="D2200">
        <f t="shared" si="878"/>
        <v>2270</v>
      </c>
      <c r="E2200">
        <f t="shared" si="879"/>
        <v>2256</v>
      </c>
      <c r="F2200">
        <f t="shared" si="880"/>
        <v>289664</v>
      </c>
      <c r="G2200" t="str">
        <f t="shared" si="881"/>
        <v>0004AB80</v>
      </c>
      <c r="H2200" t="str">
        <f t="shared" si="890"/>
        <v>C7C5</v>
      </c>
      <c r="I2200" t="str">
        <f t="shared" si="889"/>
        <v/>
      </c>
      <c r="J2200" t="s">
        <v>9118</v>
      </c>
      <c r="K2200" t="str">
        <f t="shared" si="882"/>
        <v>C5C70000</v>
      </c>
      <c r="L2200" t="str">
        <f t="shared" si="883"/>
        <v>80AB0400</v>
      </c>
      <c r="M2200" t="str">
        <f t="shared" si="884"/>
        <v>C5C7000080AB0400</v>
      </c>
      <c r="N2200" t="str">
        <f t="shared" si="885"/>
        <v>C5C7=桥</v>
      </c>
      <c r="P2200" s="2" t="s">
        <v>9119</v>
      </c>
      <c r="Q2200" s="2" t="s">
        <v>8301</v>
      </c>
      <c r="R2200" t="str">
        <f t="shared" si="886"/>
        <v>EAC4=年</v>
      </c>
    </row>
    <row r="2201" spans="1:18">
      <c r="A2201" s="2" t="s">
        <v>9120</v>
      </c>
      <c r="B2201" s="2" t="s">
        <v>9121</v>
      </c>
      <c r="C2201">
        <f t="shared" si="891"/>
        <v>2527</v>
      </c>
      <c r="D2201">
        <f t="shared" si="878"/>
        <v>2271</v>
      </c>
      <c r="E2201">
        <f t="shared" si="879"/>
        <v>2256</v>
      </c>
      <c r="F2201">
        <f t="shared" si="880"/>
        <v>289728</v>
      </c>
      <c r="G2201" t="str">
        <f t="shared" si="881"/>
        <v>0004ABC0</v>
      </c>
      <c r="H2201" t="str">
        <f t="shared" si="890"/>
        <v>C7C6</v>
      </c>
      <c r="I2201" t="str">
        <f t="shared" ref="I2201:I2210" si="892">MID($I$1,(ROW()-2)*4+1,4)</f>
        <v/>
      </c>
      <c r="J2201" t="s">
        <v>9122</v>
      </c>
      <c r="K2201" t="str">
        <f t="shared" si="882"/>
        <v>C6C70000</v>
      </c>
      <c r="L2201" t="str">
        <f t="shared" si="883"/>
        <v>C0AB0400</v>
      </c>
      <c r="M2201" t="str">
        <f t="shared" si="884"/>
        <v>C6C70000C0AB0400</v>
      </c>
      <c r="N2201" t="str">
        <f t="shared" si="885"/>
        <v>C6C7=瞧</v>
      </c>
      <c r="P2201" s="2" t="s">
        <v>9123</v>
      </c>
      <c r="Q2201" s="2" t="s">
        <v>8304</v>
      </c>
      <c r="R2201" t="str">
        <f t="shared" si="886"/>
        <v>EBC4=碾</v>
      </c>
    </row>
    <row r="2202" spans="1:18">
      <c r="A2202" s="2" t="s">
        <v>9124</v>
      </c>
      <c r="B2202" s="2" t="s">
        <v>9125</v>
      </c>
      <c r="C2202">
        <f t="shared" si="891"/>
        <v>2528</v>
      </c>
      <c r="D2202">
        <f t="shared" si="878"/>
        <v>2272</v>
      </c>
      <c r="E2202">
        <f t="shared" si="879"/>
        <v>2272</v>
      </c>
      <c r="F2202">
        <f t="shared" si="880"/>
        <v>290816</v>
      </c>
      <c r="G2202" t="str">
        <f t="shared" si="881"/>
        <v>0004B000</v>
      </c>
      <c r="H2202" t="str">
        <f t="shared" si="890"/>
        <v>C7C7</v>
      </c>
      <c r="I2202" t="str">
        <f t="shared" si="892"/>
        <v/>
      </c>
      <c r="J2202" t="s">
        <v>9126</v>
      </c>
      <c r="K2202" t="str">
        <f t="shared" si="882"/>
        <v>C7C70000</v>
      </c>
      <c r="L2202" t="str">
        <f t="shared" si="883"/>
        <v>00B00400</v>
      </c>
      <c r="M2202" t="str">
        <f t="shared" si="884"/>
        <v>C7C7000000B00400</v>
      </c>
      <c r="N2202" t="str">
        <f t="shared" si="885"/>
        <v>C7C7=乔</v>
      </c>
      <c r="P2202" s="2" t="s">
        <v>9127</v>
      </c>
      <c r="Q2202" s="2" t="s">
        <v>8307</v>
      </c>
      <c r="R2202" t="str">
        <f t="shared" si="886"/>
        <v>ECC4=撵</v>
      </c>
    </row>
    <row r="2203" spans="1:18">
      <c r="A2203" s="2" t="s">
        <v>9128</v>
      </c>
      <c r="B2203" s="2" t="s">
        <v>9129</v>
      </c>
      <c r="C2203">
        <f t="shared" si="891"/>
        <v>2529</v>
      </c>
      <c r="D2203">
        <f t="shared" si="878"/>
        <v>2273</v>
      </c>
      <c r="E2203">
        <f t="shared" si="879"/>
        <v>2272</v>
      </c>
      <c r="F2203">
        <f t="shared" si="880"/>
        <v>290880</v>
      </c>
      <c r="G2203" t="str">
        <f t="shared" si="881"/>
        <v>0004B040</v>
      </c>
      <c r="H2203" t="str">
        <f t="shared" si="890"/>
        <v>C7C8</v>
      </c>
      <c r="I2203" t="str">
        <f t="shared" si="892"/>
        <v/>
      </c>
      <c r="J2203" t="s">
        <v>9130</v>
      </c>
      <c r="K2203" t="str">
        <f t="shared" si="882"/>
        <v>C8C70000</v>
      </c>
      <c r="L2203" t="str">
        <f t="shared" si="883"/>
        <v>40B00400</v>
      </c>
      <c r="M2203" t="str">
        <f t="shared" si="884"/>
        <v>C8C7000040B00400</v>
      </c>
      <c r="N2203" t="str">
        <f t="shared" si="885"/>
        <v>C8C7=侨</v>
      </c>
      <c r="P2203" s="2" t="s">
        <v>9131</v>
      </c>
      <c r="Q2203" s="2" t="s">
        <v>8310</v>
      </c>
      <c r="R2203" t="str">
        <f t="shared" si="886"/>
        <v>EDC4=捻</v>
      </c>
    </row>
    <row r="2204" spans="1:18">
      <c r="A2204" s="2" t="s">
        <v>9132</v>
      </c>
      <c r="B2204" s="2" t="s">
        <v>9133</v>
      </c>
      <c r="C2204">
        <f t="shared" si="891"/>
        <v>2530</v>
      </c>
      <c r="D2204">
        <f t="shared" si="878"/>
        <v>2274</v>
      </c>
      <c r="E2204">
        <f t="shared" si="879"/>
        <v>2272</v>
      </c>
      <c r="F2204">
        <f t="shared" si="880"/>
        <v>290944</v>
      </c>
      <c r="G2204" t="str">
        <f t="shared" si="881"/>
        <v>0004B080</v>
      </c>
      <c r="H2204" t="str">
        <f t="shared" si="890"/>
        <v>C7C9</v>
      </c>
      <c r="I2204" t="str">
        <f t="shared" si="892"/>
        <v/>
      </c>
      <c r="J2204" t="s">
        <v>9134</v>
      </c>
      <c r="K2204" t="str">
        <f t="shared" si="882"/>
        <v>C9C70000</v>
      </c>
      <c r="L2204" t="str">
        <f t="shared" si="883"/>
        <v>80B00400</v>
      </c>
      <c r="M2204" t="str">
        <f t="shared" si="884"/>
        <v>C9C7000080B00400</v>
      </c>
      <c r="N2204" t="str">
        <f t="shared" si="885"/>
        <v>C9C7=巧</v>
      </c>
      <c r="P2204" s="2" t="s">
        <v>1901</v>
      </c>
      <c r="Q2204" s="2" t="s">
        <v>1902</v>
      </c>
      <c r="R2204" t="str">
        <f t="shared" si="886"/>
        <v>EEC4=念</v>
      </c>
    </row>
    <row r="2205" spans="1:18">
      <c r="A2205" s="2" t="s">
        <v>9135</v>
      </c>
      <c r="B2205" s="2" t="s">
        <v>9136</v>
      </c>
      <c r="C2205">
        <f t="shared" si="891"/>
        <v>2531</v>
      </c>
      <c r="D2205">
        <f t="shared" si="878"/>
        <v>2275</v>
      </c>
      <c r="E2205">
        <f t="shared" si="879"/>
        <v>2272</v>
      </c>
      <c r="F2205">
        <f t="shared" si="880"/>
        <v>291008</v>
      </c>
      <c r="G2205" t="str">
        <f t="shared" si="881"/>
        <v>0004B0C0</v>
      </c>
      <c r="H2205" t="str">
        <f t="shared" si="890"/>
        <v>C7CA</v>
      </c>
      <c r="I2205" t="str">
        <f t="shared" si="892"/>
        <v/>
      </c>
      <c r="J2205" t="s">
        <v>9137</v>
      </c>
      <c r="K2205" t="str">
        <f t="shared" si="882"/>
        <v>CAC70000</v>
      </c>
      <c r="L2205" t="str">
        <f t="shared" si="883"/>
        <v>C0B00400</v>
      </c>
      <c r="M2205" t="str">
        <f t="shared" si="884"/>
        <v>CAC70000C0B00400</v>
      </c>
      <c r="N2205" t="str">
        <f t="shared" si="885"/>
        <v>CAC7=鞘</v>
      </c>
      <c r="P2205" s="2" t="s">
        <v>9138</v>
      </c>
      <c r="Q2205" s="2" t="s">
        <v>8315</v>
      </c>
      <c r="R2205" t="str">
        <f t="shared" si="886"/>
        <v>EFC4=娘</v>
      </c>
    </row>
    <row r="2206" spans="1:18">
      <c r="A2206" s="2" t="s">
        <v>9139</v>
      </c>
      <c r="B2206" s="2" t="s">
        <v>9140</v>
      </c>
      <c r="C2206">
        <f t="shared" si="891"/>
        <v>2532</v>
      </c>
      <c r="D2206">
        <f t="shared" si="878"/>
        <v>2276</v>
      </c>
      <c r="E2206">
        <f t="shared" si="879"/>
        <v>2272</v>
      </c>
      <c r="F2206">
        <f t="shared" si="880"/>
        <v>291072</v>
      </c>
      <c r="G2206" t="str">
        <f t="shared" si="881"/>
        <v>0004B100</v>
      </c>
      <c r="H2206" t="str">
        <f t="shared" si="890"/>
        <v>C7CB</v>
      </c>
      <c r="I2206" t="str">
        <f t="shared" si="892"/>
        <v/>
      </c>
      <c r="J2206" t="s">
        <v>9141</v>
      </c>
      <c r="K2206" t="str">
        <f t="shared" si="882"/>
        <v>CBC70000</v>
      </c>
      <c r="L2206" t="str">
        <f t="shared" si="883"/>
        <v>00B10400</v>
      </c>
      <c r="M2206" t="str">
        <f t="shared" si="884"/>
        <v>CBC7000000B10400</v>
      </c>
      <c r="N2206" t="str">
        <f t="shared" si="885"/>
        <v>CBC7=撬</v>
      </c>
      <c r="P2206" s="2" t="s">
        <v>9142</v>
      </c>
      <c r="Q2206" s="2" t="s">
        <v>8318</v>
      </c>
      <c r="R2206" t="str">
        <f t="shared" si="886"/>
        <v>F0C4=酿</v>
      </c>
    </row>
    <row r="2207" spans="1:18">
      <c r="A2207" s="2" t="s">
        <v>9143</v>
      </c>
      <c r="B2207" s="2" t="s">
        <v>9144</v>
      </c>
      <c r="C2207">
        <f t="shared" si="891"/>
        <v>2533</v>
      </c>
      <c r="D2207">
        <f t="shared" si="878"/>
        <v>2277</v>
      </c>
      <c r="E2207">
        <f t="shared" si="879"/>
        <v>2272</v>
      </c>
      <c r="F2207">
        <f t="shared" si="880"/>
        <v>291136</v>
      </c>
      <c r="G2207" t="str">
        <f t="shared" si="881"/>
        <v>0004B140</v>
      </c>
      <c r="H2207" t="str">
        <f t="shared" ref="H2207:H2216" si="893">MID($H$1,(ROW()-2)*4+1,4)</f>
        <v>C7CC</v>
      </c>
      <c r="I2207" t="str">
        <f t="shared" si="892"/>
        <v/>
      </c>
      <c r="J2207" t="s">
        <v>2214</v>
      </c>
      <c r="K2207" t="str">
        <f t="shared" si="882"/>
        <v>CCC70000</v>
      </c>
      <c r="L2207" t="str">
        <f t="shared" si="883"/>
        <v>40B10400</v>
      </c>
      <c r="M2207" t="str">
        <f t="shared" si="884"/>
        <v>CCC7000040B10400</v>
      </c>
      <c r="N2207" t="str">
        <f t="shared" si="885"/>
        <v>CCC7=翘</v>
      </c>
      <c r="P2207" s="2" t="s">
        <v>1907</v>
      </c>
      <c r="Q2207" s="2" t="s">
        <v>1908</v>
      </c>
      <c r="R2207" t="str">
        <f t="shared" si="886"/>
        <v>F1C4=鸟</v>
      </c>
    </row>
    <row r="2208" spans="1:18">
      <c r="A2208" s="2" t="s">
        <v>9145</v>
      </c>
      <c r="B2208" s="2" t="s">
        <v>9146</v>
      </c>
      <c r="C2208">
        <f t="shared" si="891"/>
        <v>2534</v>
      </c>
      <c r="D2208">
        <f t="shared" si="878"/>
        <v>2278</v>
      </c>
      <c r="E2208">
        <f t="shared" si="879"/>
        <v>2272</v>
      </c>
      <c r="F2208">
        <f t="shared" si="880"/>
        <v>291200</v>
      </c>
      <c r="G2208" t="str">
        <f t="shared" si="881"/>
        <v>0004B180</v>
      </c>
      <c r="H2208" t="str">
        <f t="shared" si="893"/>
        <v>C7CD</v>
      </c>
      <c r="I2208" t="str">
        <f t="shared" si="892"/>
        <v/>
      </c>
      <c r="J2208" t="s">
        <v>9147</v>
      </c>
      <c r="K2208" t="str">
        <f t="shared" si="882"/>
        <v>CDC70000</v>
      </c>
      <c r="L2208" t="str">
        <f t="shared" si="883"/>
        <v>80B10400</v>
      </c>
      <c r="M2208" t="str">
        <f t="shared" si="884"/>
        <v>CDC7000080B10400</v>
      </c>
      <c r="N2208" t="str">
        <f t="shared" si="885"/>
        <v>CDC7=峭</v>
      </c>
      <c r="P2208" s="2" t="s">
        <v>9148</v>
      </c>
      <c r="Q2208" s="2" t="s">
        <v>8323</v>
      </c>
      <c r="R2208" t="str">
        <f t="shared" si="886"/>
        <v>F2C4=尿</v>
      </c>
    </row>
    <row r="2209" spans="1:18">
      <c r="A2209" s="2" t="s">
        <v>9149</v>
      </c>
      <c r="B2209" s="2" t="s">
        <v>9150</v>
      </c>
      <c r="C2209">
        <f t="shared" si="891"/>
        <v>2535</v>
      </c>
      <c r="D2209">
        <f t="shared" si="878"/>
        <v>2279</v>
      </c>
      <c r="E2209">
        <f t="shared" si="879"/>
        <v>2272</v>
      </c>
      <c r="F2209">
        <f t="shared" si="880"/>
        <v>291264</v>
      </c>
      <c r="G2209" t="str">
        <f t="shared" si="881"/>
        <v>0004B1C0</v>
      </c>
      <c r="H2209" t="str">
        <f t="shared" si="893"/>
        <v>C7CE</v>
      </c>
      <c r="I2209" t="str">
        <f t="shared" si="892"/>
        <v/>
      </c>
      <c r="J2209" t="s">
        <v>9151</v>
      </c>
      <c r="K2209" t="str">
        <f t="shared" si="882"/>
        <v>CEC70000</v>
      </c>
      <c r="L2209" t="str">
        <f t="shared" si="883"/>
        <v>C0B10400</v>
      </c>
      <c r="M2209" t="str">
        <f t="shared" si="884"/>
        <v>CEC70000C0B10400</v>
      </c>
      <c r="N2209" t="str">
        <f t="shared" si="885"/>
        <v>CEC7=俏</v>
      </c>
      <c r="P2209" s="2" t="s">
        <v>9152</v>
      </c>
      <c r="Q2209" s="2" t="s">
        <v>8326</v>
      </c>
      <c r="R2209" t="str">
        <f t="shared" si="886"/>
        <v>F3C4=捏</v>
      </c>
    </row>
    <row r="2210" spans="1:18">
      <c r="A2210" s="2" t="s">
        <v>9153</v>
      </c>
      <c r="B2210" s="2" t="s">
        <v>9154</v>
      </c>
      <c r="C2210">
        <f t="shared" si="891"/>
        <v>2536</v>
      </c>
      <c r="D2210">
        <f t="shared" si="878"/>
        <v>2280</v>
      </c>
      <c r="E2210">
        <f t="shared" si="879"/>
        <v>2272</v>
      </c>
      <c r="F2210">
        <f t="shared" si="880"/>
        <v>291328</v>
      </c>
      <c r="G2210" t="str">
        <f t="shared" si="881"/>
        <v>0004B200</v>
      </c>
      <c r="H2210" t="str">
        <f t="shared" si="893"/>
        <v>C7CF</v>
      </c>
      <c r="I2210" t="str">
        <f t="shared" si="892"/>
        <v/>
      </c>
      <c r="J2210" t="s">
        <v>9155</v>
      </c>
      <c r="K2210" t="str">
        <f t="shared" si="882"/>
        <v>CFC70000</v>
      </c>
      <c r="L2210" t="str">
        <f t="shared" si="883"/>
        <v>00B20400</v>
      </c>
      <c r="M2210" t="str">
        <f t="shared" si="884"/>
        <v>CFC7000000B20400</v>
      </c>
      <c r="N2210" t="str">
        <f t="shared" si="885"/>
        <v>CFC7=窍</v>
      </c>
      <c r="P2210" s="2" t="s">
        <v>9156</v>
      </c>
      <c r="Q2210" s="2" t="s">
        <v>8329</v>
      </c>
      <c r="R2210" t="str">
        <f t="shared" si="886"/>
        <v>F4C4=聂</v>
      </c>
    </row>
    <row r="2211" spans="1:18">
      <c r="A2211" s="2" t="s">
        <v>824</v>
      </c>
      <c r="B2211" s="2" t="s">
        <v>9157</v>
      </c>
      <c r="C2211">
        <f t="shared" si="891"/>
        <v>2537</v>
      </c>
      <c r="D2211">
        <f t="shared" si="878"/>
        <v>2281</v>
      </c>
      <c r="E2211">
        <f t="shared" si="879"/>
        <v>2272</v>
      </c>
      <c r="F2211">
        <f t="shared" si="880"/>
        <v>291392</v>
      </c>
      <c r="G2211" t="str">
        <f t="shared" si="881"/>
        <v>0004B240</v>
      </c>
      <c r="H2211" t="str">
        <f t="shared" si="893"/>
        <v>C7D0</v>
      </c>
      <c r="I2211" t="str">
        <f t="shared" ref="I2211:I2220" si="894">MID($I$1,(ROW()-2)*4+1,4)</f>
        <v/>
      </c>
      <c r="J2211" t="s">
        <v>2387</v>
      </c>
      <c r="K2211" t="str">
        <f t="shared" si="882"/>
        <v>D0C70000</v>
      </c>
      <c r="L2211" t="str">
        <f t="shared" si="883"/>
        <v>40B20400</v>
      </c>
      <c r="M2211" t="str">
        <f t="shared" si="884"/>
        <v>D0C7000040B20400</v>
      </c>
      <c r="N2211" t="str">
        <f t="shared" si="885"/>
        <v>D0C7=切</v>
      </c>
      <c r="P2211" s="2" t="s">
        <v>9158</v>
      </c>
      <c r="Q2211" s="2" t="s">
        <v>8332</v>
      </c>
      <c r="R2211" t="str">
        <f t="shared" si="886"/>
        <v>F5C4=孽</v>
      </c>
    </row>
    <row r="2212" spans="1:18">
      <c r="A2212" s="2" t="s">
        <v>9159</v>
      </c>
      <c r="B2212" s="2" t="s">
        <v>9160</v>
      </c>
      <c r="C2212">
        <f t="shared" si="891"/>
        <v>2538</v>
      </c>
      <c r="D2212">
        <f t="shared" si="878"/>
        <v>2282</v>
      </c>
      <c r="E2212">
        <f t="shared" si="879"/>
        <v>2272</v>
      </c>
      <c r="F2212">
        <f t="shared" si="880"/>
        <v>291456</v>
      </c>
      <c r="G2212" t="str">
        <f t="shared" si="881"/>
        <v>0004B280</v>
      </c>
      <c r="H2212" t="str">
        <f t="shared" si="893"/>
        <v>C7D1</v>
      </c>
      <c r="I2212" t="str">
        <f t="shared" si="894"/>
        <v/>
      </c>
      <c r="J2212" t="s">
        <v>2433</v>
      </c>
      <c r="K2212" t="str">
        <f t="shared" si="882"/>
        <v>D1C70000</v>
      </c>
      <c r="L2212" t="str">
        <f t="shared" si="883"/>
        <v>80B20400</v>
      </c>
      <c r="M2212" t="str">
        <f t="shared" si="884"/>
        <v>D1C7000080B20400</v>
      </c>
      <c r="N2212" t="str">
        <f t="shared" si="885"/>
        <v>D1C7=茄</v>
      </c>
      <c r="P2212" s="2" t="s">
        <v>9161</v>
      </c>
      <c r="Q2212" s="2" t="s">
        <v>8335</v>
      </c>
      <c r="R2212" t="str">
        <f t="shared" si="886"/>
        <v>F6C4=啮</v>
      </c>
    </row>
    <row r="2213" spans="1:18">
      <c r="A2213" s="2" t="s">
        <v>9162</v>
      </c>
      <c r="B2213" s="2" t="s">
        <v>9163</v>
      </c>
      <c r="C2213">
        <f t="shared" si="891"/>
        <v>2539</v>
      </c>
      <c r="D2213">
        <f t="shared" si="878"/>
        <v>2283</v>
      </c>
      <c r="E2213">
        <f t="shared" si="879"/>
        <v>2272</v>
      </c>
      <c r="F2213">
        <f t="shared" si="880"/>
        <v>291520</v>
      </c>
      <c r="G2213" t="str">
        <f t="shared" si="881"/>
        <v>0004B2C0</v>
      </c>
      <c r="H2213" t="str">
        <f t="shared" si="893"/>
        <v>C7D2</v>
      </c>
      <c r="I2213" t="str">
        <f t="shared" si="894"/>
        <v/>
      </c>
      <c r="J2213" t="s">
        <v>9164</v>
      </c>
      <c r="K2213" t="str">
        <f t="shared" si="882"/>
        <v>D2C70000</v>
      </c>
      <c r="L2213" t="str">
        <f t="shared" si="883"/>
        <v>C0B20400</v>
      </c>
      <c r="M2213" t="str">
        <f t="shared" si="884"/>
        <v>D2C70000C0B20400</v>
      </c>
      <c r="N2213" t="str">
        <f t="shared" si="885"/>
        <v>D2C7=且</v>
      </c>
      <c r="P2213" s="2" t="s">
        <v>9165</v>
      </c>
      <c r="Q2213" s="2" t="s">
        <v>8338</v>
      </c>
      <c r="R2213" t="str">
        <f t="shared" si="886"/>
        <v>F7C4=镊</v>
      </c>
    </row>
    <row r="2214" spans="1:18">
      <c r="A2214" s="2" t="s">
        <v>9166</v>
      </c>
      <c r="B2214" s="2" t="s">
        <v>9167</v>
      </c>
      <c r="C2214">
        <f t="shared" si="891"/>
        <v>2540</v>
      </c>
      <c r="D2214">
        <f t="shared" si="878"/>
        <v>2284</v>
      </c>
      <c r="E2214">
        <f t="shared" si="879"/>
        <v>2272</v>
      </c>
      <c r="F2214">
        <f t="shared" si="880"/>
        <v>291584</v>
      </c>
      <c r="G2214" t="str">
        <f t="shared" si="881"/>
        <v>0004B300</v>
      </c>
      <c r="H2214" t="str">
        <f t="shared" si="893"/>
        <v>C7D3</v>
      </c>
      <c r="I2214" t="str">
        <f t="shared" si="894"/>
        <v/>
      </c>
      <c r="J2214" t="s">
        <v>9168</v>
      </c>
      <c r="K2214" t="str">
        <f t="shared" si="882"/>
        <v>D3C70000</v>
      </c>
      <c r="L2214" t="str">
        <f t="shared" si="883"/>
        <v>00B30400</v>
      </c>
      <c r="M2214" t="str">
        <f t="shared" si="884"/>
        <v>D3C7000000B30400</v>
      </c>
      <c r="N2214" t="str">
        <f t="shared" si="885"/>
        <v>D3C7=怯</v>
      </c>
      <c r="P2214" s="2" t="s">
        <v>9169</v>
      </c>
      <c r="Q2214" s="2" t="s">
        <v>8341</v>
      </c>
      <c r="R2214" t="str">
        <f t="shared" si="886"/>
        <v>F8C4=镍</v>
      </c>
    </row>
    <row r="2215" spans="1:18">
      <c r="A2215" s="2" t="s">
        <v>9170</v>
      </c>
      <c r="B2215" s="2" t="s">
        <v>9171</v>
      </c>
      <c r="C2215">
        <f t="shared" si="891"/>
        <v>2541</v>
      </c>
      <c r="D2215">
        <f t="shared" si="878"/>
        <v>2285</v>
      </c>
      <c r="E2215">
        <f t="shared" si="879"/>
        <v>2272</v>
      </c>
      <c r="F2215">
        <f t="shared" si="880"/>
        <v>291648</v>
      </c>
      <c r="G2215" t="str">
        <f t="shared" si="881"/>
        <v>0004B340</v>
      </c>
      <c r="H2215" t="str">
        <f t="shared" si="893"/>
        <v>C7D4</v>
      </c>
      <c r="I2215" t="str">
        <f t="shared" si="894"/>
        <v/>
      </c>
      <c r="J2215" t="s">
        <v>9172</v>
      </c>
      <c r="K2215" t="str">
        <f t="shared" si="882"/>
        <v>D4C70000</v>
      </c>
      <c r="L2215" t="str">
        <f t="shared" si="883"/>
        <v>40B30400</v>
      </c>
      <c r="M2215" t="str">
        <f t="shared" si="884"/>
        <v>D4C7000040B30400</v>
      </c>
      <c r="N2215" t="str">
        <f t="shared" si="885"/>
        <v>D4C7=窃</v>
      </c>
      <c r="P2215" s="2" t="s">
        <v>9173</v>
      </c>
      <c r="Q2215" s="2" t="s">
        <v>8344</v>
      </c>
      <c r="R2215" t="str">
        <f t="shared" si="886"/>
        <v>F9C4=涅</v>
      </c>
    </row>
    <row r="2216" spans="1:18">
      <c r="A2216" s="2" t="s">
        <v>9174</v>
      </c>
      <c r="B2216" s="2" t="s">
        <v>9175</v>
      </c>
      <c r="C2216">
        <f t="shared" si="891"/>
        <v>2542</v>
      </c>
      <c r="D2216">
        <f t="shared" si="878"/>
        <v>2286</v>
      </c>
      <c r="E2216">
        <f t="shared" si="879"/>
        <v>2272</v>
      </c>
      <c r="F2216">
        <f t="shared" si="880"/>
        <v>291712</v>
      </c>
      <c r="G2216" t="str">
        <f t="shared" si="881"/>
        <v>0004B380</v>
      </c>
      <c r="H2216" t="str">
        <f t="shared" si="893"/>
        <v>C7D5</v>
      </c>
      <c r="I2216" t="str">
        <f t="shared" si="894"/>
        <v/>
      </c>
      <c r="J2216" t="s">
        <v>9176</v>
      </c>
      <c r="K2216" t="str">
        <f t="shared" si="882"/>
        <v>D5C70000</v>
      </c>
      <c r="L2216" t="str">
        <f t="shared" si="883"/>
        <v>80B30400</v>
      </c>
      <c r="M2216" t="str">
        <f t="shared" si="884"/>
        <v>D5C7000080B30400</v>
      </c>
      <c r="N2216" t="str">
        <f t="shared" si="885"/>
        <v>D5C7=钦</v>
      </c>
      <c r="P2216" s="2" t="s">
        <v>9177</v>
      </c>
      <c r="Q2216" s="2" t="s">
        <v>8347</v>
      </c>
      <c r="R2216" t="str">
        <f t="shared" si="886"/>
        <v>FAC4=您</v>
      </c>
    </row>
    <row r="2217" spans="1:18">
      <c r="A2217" s="2" t="s">
        <v>9178</v>
      </c>
      <c r="B2217" s="2" t="s">
        <v>9179</v>
      </c>
      <c r="C2217">
        <f t="shared" si="891"/>
        <v>2543</v>
      </c>
      <c r="D2217">
        <f t="shared" si="878"/>
        <v>2287</v>
      </c>
      <c r="E2217">
        <f t="shared" si="879"/>
        <v>2272</v>
      </c>
      <c r="F2217">
        <f t="shared" si="880"/>
        <v>291776</v>
      </c>
      <c r="G2217" t="str">
        <f t="shared" si="881"/>
        <v>0004B3C0</v>
      </c>
      <c r="H2217" t="str">
        <f t="shared" ref="H2217:H2226" si="895">MID($H$1,(ROW()-2)*4+1,4)</f>
        <v>C7D6</v>
      </c>
      <c r="I2217" t="str">
        <f t="shared" si="894"/>
        <v/>
      </c>
      <c r="J2217" t="s">
        <v>9180</v>
      </c>
      <c r="K2217" t="str">
        <f t="shared" si="882"/>
        <v>D6C70000</v>
      </c>
      <c r="L2217" t="str">
        <f t="shared" si="883"/>
        <v>C0B30400</v>
      </c>
      <c r="M2217" t="str">
        <f t="shared" si="884"/>
        <v>D6C70000C0B30400</v>
      </c>
      <c r="N2217" t="str">
        <f t="shared" si="885"/>
        <v>D6C7=侵</v>
      </c>
      <c r="P2217" s="2" t="s">
        <v>9181</v>
      </c>
      <c r="Q2217" s="2" t="s">
        <v>8350</v>
      </c>
      <c r="R2217" t="str">
        <f t="shared" si="886"/>
        <v>FBC4=柠</v>
      </c>
    </row>
    <row r="2218" spans="1:18">
      <c r="A2218" s="2" t="s">
        <v>9182</v>
      </c>
      <c r="B2218" s="2" t="s">
        <v>9183</v>
      </c>
      <c r="C2218">
        <f t="shared" si="891"/>
        <v>2544</v>
      </c>
      <c r="D2218">
        <f t="shared" si="878"/>
        <v>2288</v>
      </c>
      <c r="E2218">
        <f t="shared" si="879"/>
        <v>2288</v>
      </c>
      <c r="F2218">
        <f t="shared" si="880"/>
        <v>292864</v>
      </c>
      <c r="G2218" t="str">
        <f t="shared" si="881"/>
        <v>0004B800</v>
      </c>
      <c r="H2218" t="str">
        <f t="shared" si="895"/>
        <v>C7D7</v>
      </c>
      <c r="I2218" t="str">
        <f t="shared" si="894"/>
        <v/>
      </c>
      <c r="J2218" t="s">
        <v>9184</v>
      </c>
      <c r="K2218" t="str">
        <f t="shared" si="882"/>
        <v>D7C70000</v>
      </c>
      <c r="L2218" t="str">
        <f t="shared" si="883"/>
        <v>00B80400</v>
      </c>
      <c r="M2218" t="str">
        <f t="shared" si="884"/>
        <v>D7C7000000B80400</v>
      </c>
      <c r="N2218" t="str">
        <f t="shared" si="885"/>
        <v>D7C7=亲</v>
      </c>
      <c r="P2218" s="2" t="s">
        <v>9185</v>
      </c>
      <c r="Q2218" s="2" t="s">
        <v>8353</v>
      </c>
      <c r="R2218" t="str">
        <f t="shared" si="886"/>
        <v>FCC4=狞</v>
      </c>
    </row>
    <row r="2219" spans="1:18">
      <c r="A2219" s="2" t="s">
        <v>9186</v>
      </c>
      <c r="B2219" s="2" t="s">
        <v>9187</v>
      </c>
      <c r="C2219">
        <f t="shared" si="891"/>
        <v>2545</v>
      </c>
      <c r="D2219">
        <f t="shared" si="878"/>
        <v>2289</v>
      </c>
      <c r="E2219">
        <f t="shared" si="879"/>
        <v>2288</v>
      </c>
      <c r="F2219">
        <f t="shared" si="880"/>
        <v>292928</v>
      </c>
      <c r="G2219" t="str">
        <f t="shared" si="881"/>
        <v>0004B840</v>
      </c>
      <c r="H2219" t="str">
        <f t="shared" si="895"/>
        <v>C7D8</v>
      </c>
      <c r="I2219" t="str">
        <f t="shared" si="894"/>
        <v/>
      </c>
      <c r="J2219" t="s">
        <v>9188</v>
      </c>
      <c r="K2219" t="str">
        <f t="shared" si="882"/>
        <v>D8C70000</v>
      </c>
      <c r="L2219" t="str">
        <f t="shared" si="883"/>
        <v>40B80400</v>
      </c>
      <c r="M2219" t="str">
        <f t="shared" si="884"/>
        <v>D8C7000040B80400</v>
      </c>
      <c r="N2219" t="str">
        <f t="shared" si="885"/>
        <v>D8C7=秦</v>
      </c>
      <c r="P2219" s="2" t="s">
        <v>9189</v>
      </c>
      <c r="Q2219" s="2" t="s">
        <v>8356</v>
      </c>
      <c r="R2219" t="str">
        <f t="shared" si="886"/>
        <v>FDC4=凝</v>
      </c>
    </row>
    <row r="2220" spans="1:18">
      <c r="A2220" s="2" t="s">
        <v>9190</v>
      </c>
      <c r="B2220" s="2" t="s">
        <v>9191</v>
      </c>
      <c r="C2220">
        <f t="shared" si="891"/>
        <v>2546</v>
      </c>
      <c r="D2220">
        <f t="shared" si="878"/>
        <v>2290</v>
      </c>
      <c r="E2220">
        <f t="shared" si="879"/>
        <v>2288</v>
      </c>
      <c r="F2220">
        <f t="shared" si="880"/>
        <v>292992</v>
      </c>
      <c r="G2220" t="str">
        <f t="shared" si="881"/>
        <v>0004B880</v>
      </c>
      <c r="H2220" t="str">
        <f t="shared" si="895"/>
        <v>C7D9</v>
      </c>
      <c r="I2220" t="str">
        <f t="shared" si="894"/>
        <v/>
      </c>
      <c r="J2220" t="s">
        <v>9192</v>
      </c>
      <c r="K2220" t="str">
        <f t="shared" si="882"/>
        <v>D9C70000</v>
      </c>
      <c r="L2220" t="str">
        <f t="shared" si="883"/>
        <v>80B80400</v>
      </c>
      <c r="M2220" t="str">
        <f t="shared" si="884"/>
        <v>D9C7000080B80400</v>
      </c>
      <c r="N2220" t="str">
        <f t="shared" si="885"/>
        <v>D9C7=琴</v>
      </c>
      <c r="P2220" s="2" t="s">
        <v>9193</v>
      </c>
      <c r="Q2220" s="2" t="s">
        <v>8359</v>
      </c>
      <c r="R2220" t="str">
        <f t="shared" si="886"/>
        <v>FEC4=宁</v>
      </c>
    </row>
    <row r="2221" spans="1:18">
      <c r="A2221" s="2" t="s">
        <v>9194</v>
      </c>
      <c r="B2221" s="2" t="s">
        <v>9195</v>
      </c>
      <c r="C2221">
        <f t="shared" si="891"/>
        <v>2547</v>
      </c>
      <c r="D2221">
        <f t="shared" si="878"/>
        <v>2291</v>
      </c>
      <c r="E2221">
        <f t="shared" si="879"/>
        <v>2288</v>
      </c>
      <c r="F2221">
        <f t="shared" si="880"/>
        <v>293056</v>
      </c>
      <c r="G2221" t="str">
        <f t="shared" si="881"/>
        <v>0004B8C0</v>
      </c>
      <c r="H2221" t="str">
        <f t="shared" si="895"/>
        <v>C7DA</v>
      </c>
      <c r="I2221" t="str">
        <f t="shared" ref="I2221:I2230" si="896">MID($I$1,(ROW()-2)*4+1,4)</f>
        <v/>
      </c>
      <c r="J2221" t="s">
        <v>9196</v>
      </c>
      <c r="K2221" t="str">
        <f t="shared" si="882"/>
        <v>DAC70000</v>
      </c>
      <c r="L2221" t="str">
        <f t="shared" si="883"/>
        <v>C0B80400</v>
      </c>
      <c r="M2221" t="str">
        <f t="shared" si="884"/>
        <v>DAC70000C0B80400</v>
      </c>
      <c r="N2221" t="str">
        <f t="shared" si="885"/>
        <v>DAC7=勤</v>
      </c>
      <c r="P2221" s="2" t="s">
        <v>9197</v>
      </c>
      <c r="Q2221" s="2" t="s">
        <v>8363</v>
      </c>
      <c r="R2221" t="str">
        <f t="shared" si="886"/>
        <v>A1C5=拧</v>
      </c>
    </row>
    <row r="2222" spans="1:18">
      <c r="A2222" s="2" t="s">
        <v>9198</v>
      </c>
      <c r="B2222" s="2" t="s">
        <v>9199</v>
      </c>
      <c r="C2222">
        <f t="shared" si="891"/>
        <v>2548</v>
      </c>
      <c r="D2222">
        <f t="shared" si="878"/>
        <v>2292</v>
      </c>
      <c r="E2222">
        <f t="shared" si="879"/>
        <v>2288</v>
      </c>
      <c r="F2222">
        <f t="shared" si="880"/>
        <v>293120</v>
      </c>
      <c r="G2222" t="str">
        <f t="shared" si="881"/>
        <v>0004B900</v>
      </c>
      <c r="H2222" t="str">
        <f t="shared" si="895"/>
        <v>C7DB</v>
      </c>
      <c r="I2222" t="str">
        <f t="shared" si="896"/>
        <v/>
      </c>
      <c r="J2222" t="s">
        <v>9200</v>
      </c>
      <c r="K2222" t="str">
        <f t="shared" si="882"/>
        <v>DBC70000</v>
      </c>
      <c r="L2222" t="str">
        <f t="shared" si="883"/>
        <v>00B90400</v>
      </c>
      <c r="M2222" t="str">
        <f t="shared" si="884"/>
        <v>DBC7000000B90400</v>
      </c>
      <c r="N2222" t="str">
        <f t="shared" si="885"/>
        <v>DBC7=芹</v>
      </c>
      <c r="P2222" s="2" t="s">
        <v>9201</v>
      </c>
      <c r="Q2222" s="2" t="s">
        <v>8367</v>
      </c>
      <c r="R2222" t="str">
        <f t="shared" si="886"/>
        <v>A2C5=泞</v>
      </c>
    </row>
    <row r="2223" spans="1:18">
      <c r="A2223" s="2" t="s">
        <v>9202</v>
      </c>
      <c r="B2223" s="2" t="s">
        <v>9203</v>
      </c>
      <c r="C2223">
        <f t="shared" si="891"/>
        <v>2549</v>
      </c>
      <c r="D2223">
        <f t="shared" si="878"/>
        <v>2293</v>
      </c>
      <c r="E2223">
        <f t="shared" si="879"/>
        <v>2288</v>
      </c>
      <c r="F2223">
        <f t="shared" si="880"/>
        <v>293184</v>
      </c>
      <c r="G2223" t="str">
        <f t="shared" si="881"/>
        <v>0004B940</v>
      </c>
      <c r="H2223" t="str">
        <f t="shared" si="895"/>
        <v>C7DC</v>
      </c>
      <c r="I2223" t="str">
        <f t="shared" si="896"/>
        <v/>
      </c>
      <c r="J2223" t="s">
        <v>9204</v>
      </c>
      <c r="K2223" t="str">
        <f t="shared" si="882"/>
        <v>DCC70000</v>
      </c>
      <c r="L2223" t="str">
        <f t="shared" si="883"/>
        <v>40B90400</v>
      </c>
      <c r="M2223" t="str">
        <f t="shared" si="884"/>
        <v>DCC7000040B90400</v>
      </c>
      <c r="N2223" t="str">
        <f t="shared" si="885"/>
        <v>DCC7=擒</v>
      </c>
      <c r="P2223" s="2" t="s">
        <v>1913</v>
      </c>
      <c r="Q2223" s="2" t="s">
        <v>1914</v>
      </c>
      <c r="R2223" t="str">
        <f t="shared" si="886"/>
        <v>A3C5=牛</v>
      </c>
    </row>
    <row r="2224" spans="1:18">
      <c r="A2224" s="2" t="s">
        <v>9205</v>
      </c>
      <c r="B2224" s="2" t="s">
        <v>9206</v>
      </c>
      <c r="C2224">
        <f t="shared" si="891"/>
        <v>2550</v>
      </c>
      <c r="D2224">
        <f t="shared" si="878"/>
        <v>2294</v>
      </c>
      <c r="E2224">
        <f t="shared" si="879"/>
        <v>2288</v>
      </c>
      <c r="F2224">
        <f t="shared" si="880"/>
        <v>293248</v>
      </c>
      <c r="G2224" t="str">
        <f t="shared" si="881"/>
        <v>0004B980</v>
      </c>
      <c r="H2224" t="str">
        <f t="shared" si="895"/>
        <v>C7DD</v>
      </c>
      <c r="I2224" t="str">
        <f t="shared" si="896"/>
        <v/>
      </c>
      <c r="J2224" t="s">
        <v>9207</v>
      </c>
      <c r="K2224" t="str">
        <f t="shared" si="882"/>
        <v>DDC70000</v>
      </c>
      <c r="L2224" t="str">
        <f t="shared" si="883"/>
        <v>80B90400</v>
      </c>
      <c r="M2224" t="str">
        <f t="shared" si="884"/>
        <v>DDC7000080B90400</v>
      </c>
      <c r="N2224" t="str">
        <f t="shared" si="885"/>
        <v>DDC7=禽</v>
      </c>
      <c r="P2224" s="2" t="s">
        <v>9208</v>
      </c>
      <c r="Q2224" s="2" t="s">
        <v>8374</v>
      </c>
      <c r="R2224" t="str">
        <f t="shared" si="886"/>
        <v>A4C5=扭</v>
      </c>
    </row>
    <row r="2225" spans="1:18">
      <c r="A2225" s="2" t="s">
        <v>9209</v>
      </c>
      <c r="B2225" s="2" t="s">
        <v>9210</v>
      </c>
      <c r="C2225">
        <f t="shared" si="891"/>
        <v>2560</v>
      </c>
      <c r="D2225">
        <f t="shared" si="878"/>
        <v>2304</v>
      </c>
      <c r="E2225">
        <f t="shared" si="879"/>
        <v>2304</v>
      </c>
      <c r="F2225">
        <f t="shared" si="880"/>
        <v>294912</v>
      </c>
      <c r="G2225" t="str">
        <f t="shared" si="881"/>
        <v>0004C000</v>
      </c>
      <c r="H2225" t="str">
        <f t="shared" si="895"/>
        <v>C7DE</v>
      </c>
      <c r="I2225" t="str">
        <f t="shared" si="896"/>
        <v/>
      </c>
      <c r="J2225" t="s">
        <v>9211</v>
      </c>
      <c r="K2225" t="str">
        <f t="shared" si="882"/>
        <v>DEC70000</v>
      </c>
      <c r="L2225" t="str">
        <f t="shared" si="883"/>
        <v>00C00400</v>
      </c>
      <c r="M2225" t="str">
        <f t="shared" si="884"/>
        <v>DEC7000000C00400</v>
      </c>
      <c r="N2225" t="str">
        <f t="shared" si="885"/>
        <v>DEC7=寝</v>
      </c>
      <c r="P2225" s="2" t="s">
        <v>9212</v>
      </c>
      <c r="Q2225" s="2" t="s">
        <v>8378</v>
      </c>
      <c r="R2225" t="str">
        <f t="shared" si="886"/>
        <v>A5C5=钮</v>
      </c>
    </row>
    <row r="2226" spans="1:18">
      <c r="A2226" s="2" t="s">
        <v>9213</v>
      </c>
      <c r="B2226" s="2" t="s">
        <v>9214</v>
      </c>
      <c r="C2226">
        <f t="shared" si="891"/>
        <v>2561</v>
      </c>
      <c r="D2226">
        <f t="shared" si="878"/>
        <v>2305</v>
      </c>
      <c r="E2226">
        <f t="shared" si="879"/>
        <v>2304</v>
      </c>
      <c r="F2226">
        <f t="shared" si="880"/>
        <v>294976</v>
      </c>
      <c r="G2226" t="str">
        <f t="shared" si="881"/>
        <v>0004C040</v>
      </c>
      <c r="H2226" t="str">
        <f t="shared" si="895"/>
        <v>C7DF</v>
      </c>
      <c r="I2226" t="str">
        <f t="shared" si="896"/>
        <v/>
      </c>
      <c r="J2226" t="s">
        <v>9215</v>
      </c>
      <c r="K2226" t="str">
        <f t="shared" si="882"/>
        <v>DFC70000</v>
      </c>
      <c r="L2226" t="str">
        <f t="shared" si="883"/>
        <v>40C00400</v>
      </c>
      <c r="M2226" t="str">
        <f t="shared" si="884"/>
        <v>DFC7000040C00400</v>
      </c>
      <c r="N2226" t="str">
        <f t="shared" si="885"/>
        <v>DFC7=沁</v>
      </c>
      <c r="P2226" s="2" t="s">
        <v>9216</v>
      </c>
      <c r="Q2226" s="2" t="s">
        <v>8382</v>
      </c>
      <c r="R2226" t="str">
        <f t="shared" si="886"/>
        <v>A6C5=纽</v>
      </c>
    </row>
    <row r="2227" spans="1:18">
      <c r="A2227" s="2" t="s">
        <v>2003</v>
      </c>
      <c r="B2227" s="2" t="s">
        <v>9217</v>
      </c>
      <c r="C2227">
        <f t="shared" si="891"/>
        <v>2562</v>
      </c>
      <c r="D2227">
        <f t="shared" si="878"/>
        <v>2306</v>
      </c>
      <c r="E2227">
        <f t="shared" si="879"/>
        <v>2304</v>
      </c>
      <c r="F2227">
        <f t="shared" si="880"/>
        <v>295040</v>
      </c>
      <c r="G2227" t="str">
        <f t="shared" si="881"/>
        <v>0004C080</v>
      </c>
      <c r="H2227" t="str">
        <f t="shared" ref="H2227:H2236" si="897">MID($H$1,(ROW()-2)*4+1,4)</f>
        <v>C7E0</v>
      </c>
      <c r="I2227" t="str">
        <f t="shared" si="896"/>
        <v/>
      </c>
      <c r="J2227" t="s">
        <v>9218</v>
      </c>
      <c r="K2227" t="str">
        <f t="shared" si="882"/>
        <v>E0C70000</v>
      </c>
      <c r="L2227" t="str">
        <f t="shared" si="883"/>
        <v>80C00400</v>
      </c>
      <c r="M2227" t="str">
        <f t="shared" si="884"/>
        <v>E0C7000080C00400</v>
      </c>
      <c r="N2227" t="str">
        <f t="shared" si="885"/>
        <v>E0C7=青</v>
      </c>
      <c r="P2227" s="2" t="s">
        <v>9219</v>
      </c>
      <c r="Q2227" s="2" t="s">
        <v>8386</v>
      </c>
      <c r="R2227" t="str">
        <f t="shared" si="886"/>
        <v>A7C5=脓</v>
      </c>
    </row>
    <row r="2228" spans="1:18">
      <c r="A2228" s="2" t="s">
        <v>9220</v>
      </c>
      <c r="B2228" s="2" t="s">
        <v>9221</v>
      </c>
      <c r="C2228">
        <f t="shared" si="891"/>
        <v>2563</v>
      </c>
      <c r="D2228">
        <f t="shared" si="878"/>
        <v>2307</v>
      </c>
      <c r="E2228">
        <f t="shared" si="879"/>
        <v>2304</v>
      </c>
      <c r="F2228">
        <f t="shared" si="880"/>
        <v>295104</v>
      </c>
      <c r="G2228" t="str">
        <f t="shared" si="881"/>
        <v>0004C0C0</v>
      </c>
      <c r="H2228" t="str">
        <f t="shared" si="897"/>
        <v>C7E1</v>
      </c>
      <c r="I2228" t="str">
        <f t="shared" si="896"/>
        <v/>
      </c>
      <c r="J2228" t="s">
        <v>9222</v>
      </c>
      <c r="K2228" t="str">
        <f t="shared" si="882"/>
        <v>E1C70000</v>
      </c>
      <c r="L2228" t="str">
        <f t="shared" si="883"/>
        <v>C0C00400</v>
      </c>
      <c r="M2228" t="str">
        <f t="shared" si="884"/>
        <v>E1C70000C0C00400</v>
      </c>
      <c r="N2228" t="str">
        <f t="shared" si="885"/>
        <v>E1C7=轻</v>
      </c>
      <c r="P2228" s="2" t="s">
        <v>9223</v>
      </c>
      <c r="Q2228" s="2" t="s">
        <v>8390</v>
      </c>
      <c r="R2228" t="str">
        <f t="shared" si="886"/>
        <v>A8C5=浓</v>
      </c>
    </row>
    <row r="2229" spans="1:18">
      <c r="A2229" s="2" t="s">
        <v>9224</v>
      </c>
      <c r="B2229" s="2" t="s">
        <v>9225</v>
      </c>
      <c r="C2229">
        <f t="shared" si="891"/>
        <v>2564</v>
      </c>
      <c r="D2229">
        <f t="shared" si="878"/>
        <v>2308</v>
      </c>
      <c r="E2229">
        <f t="shared" si="879"/>
        <v>2304</v>
      </c>
      <c r="F2229">
        <f t="shared" si="880"/>
        <v>295168</v>
      </c>
      <c r="G2229" t="str">
        <f t="shared" si="881"/>
        <v>0004C100</v>
      </c>
      <c r="H2229" t="str">
        <f t="shared" si="897"/>
        <v>C7E2</v>
      </c>
      <c r="I2229" t="str">
        <f t="shared" si="896"/>
        <v/>
      </c>
      <c r="J2229" t="s">
        <v>9226</v>
      </c>
      <c r="K2229" t="str">
        <f t="shared" si="882"/>
        <v>E2C70000</v>
      </c>
      <c r="L2229" t="str">
        <f t="shared" si="883"/>
        <v>00C10400</v>
      </c>
      <c r="M2229" t="str">
        <f t="shared" si="884"/>
        <v>E2C7000000C10400</v>
      </c>
      <c r="N2229" t="str">
        <f t="shared" si="885"/>
        <v>E2C7=氢</v>
      </c>
      <c r="P2229" s="2" t="s">
        <v>9227</v>
      </c>
      <c r="Q2229" s="2" t="s">
        <v>8394</v>
      </c>
      <c r="R2229" t="str">
        <f t="shared" si="886"/>
        <v>A9C5=农</v>
      </c>
    </row>
    <row r="2230" spans="1:18">
      <c r="A2230" s="2" t="s">
        <v>9228</v>
      </c>
      <c r="B2230" s="2" t="s">
        <v>9229</v>
      </c>
      <c r="C2230">
        <f t="shared" si="891"/>
        <v>2565</v>
      </c>
      <c r="D2230">
        <f t="shared" si="878"/>
        <v>2309</v>
      </c>
      <c r="E2230">
        <f t="shared" si="879"/>
        <v>2304</v>
      </c>
      <c r="F2230">
        <f t="shared" si="880"/>
        <v>295232</v>
      </c>
      <c r="G2230" t="str">
        <f t="shared" si="881"/>
        <v>0004C140</v>
      </c>
      <c r="H2230" t="str">
        <f t="shared" si="897"/>
        <v>C7E3</v>
      </c>
      <c r="I2230" t="str">
        <f t="shared" si="896"/>
        <v/>
      </c>
      <c r="J2230" t="s">
        <v>9230</v>
      </c>
      <c r="K2230" t="str">
        <f t="shared" si="882"/>
        <v>E3C70000</v>
      </c>
      <c r="L2230" t="str">
        <f t="shared" si="883"/>
        <v>40C10400</v>
      </c>
      <c r="M2230" t="str">
        <f t="shared" si="884"/>
        <v>E3C7000040C10400</v>
      </c>
      <c r="N2230" t="str">
        <f t="shared" si="885"/>
        <v>E3C7=倾</v>
      </c>
      <c r="P2230" s="2" t="s">
        <v>9231</v>
      </c>
      <c r="Q2230" s="2" t="s">
        <v>8398</v>
      </c>
      <c r="R2230" t="str">
        <f t="shared" si="886"/>
        <v>AAC5=弄</v>
      </c>
    </row>
    <row r="2231" spans="1:18">
      <c r="A2231" s="2" t="s">
        <v>9232</v>
      </c>
      <c r="B2231" s="2" t="s">
        <v>9233</v>
      </c>
      <c r="C2231">
        <f t="shared" si="891"/>
        <v>2566</v>
      </c>
      <c r="D2231">
        <f t="shared" si="878"/>
        <v>2310</v>
      </c>
      <c r="E2231">
        <f t="shared" si="879"/>
        <v>2304</v>
      </c>
      <c r="F2231">
        <f t="shared" si="880"/>
        <v>295296</v>
      </c>
      <c r="G2231" t="str">
        <f t="shared" si="881"/>
        <v>0004C180</v>
      </c>
      <c r="H2231" t="str">
        <f t="shared" si="897"/>
        <v>C7E4</v>
      </c>
      <c r="I2231" t="str">
        <f t="shared" ref="I2231:I2240" si="898">MID($I$1,(ROW()-2)*4+1,4)</f>
        <v/>
      </c>
      <c r="J2231" t="s">
        <v>9234</v>
      </c>
      <c r="K2231" t="str">
        <f t="shared" si="882"/>
        <v>E4C70000</v>
      </c>
      <c r="L2231" t="str">
        <f t="shared" si="883"/>
        <v>80C10400</v>
      </c>
      <c r="M2231" t="str">
        <f t="shared" si="884"/>
        <v>E4C7000080C10400</v>
      </c>
      <c r="N2231" t="str">
        <f t="shared" si="885"/>
        <v>E4C7=卿</v>
      </c>
      <c r="P2231" s="2" t="s">
        <v>9235</v>
      </c>
      <c r="Q2231" s="2" t="s">
        <v>8402</v>
      </c>
      <c r="R2231" t="str">
        <f t="shared" si="886"/>
        <v>ABC5=奴</v>
      </c>
    </row>
    <row r="2232" spans="1:18">
      <c r="A2232" s="2" t="s">
        <v>9236</v>
      </c>
      <c r="B2232" s="2" t="s">
        <v>9237</v>
      </c>
      <c r="C2232">
        <f t="shared" si="891"/>
        <v>2567</v>
      </c>
      <c r="D2232">
        <f t="shared" si="878"/>
        <v>2311</v>
      </c>
      <c r="E2232">
        <f t="shared" si="879"/>
        <v>2304</v>
      </c>
      <c r="F2232">
        <f t="shared" si="880"/>
        <v>295360</v>
      </c>
      <c r="G2232" t="str">
        <f t="shared" si="881"/>
        <v>0004C1C0</v>
      </c>
      <c r="H2232" t="str">
        <f t="shared" si="897"/>
        <v>C7E5</v>
      </c>
      <c r="I2232" t="str">
        <f t="shared" si="898"/>
        <v/>
      </c>
      <c r="J2232" t="s">
        <v>9238</v>
      </c>
      <c r="K2232" t="str">
        <f t="shared" si="882"/>
        <v>E5C70000</v>
      </c>
      <c r="L2232" t="str">
        <f t="shared" si="883"/>
        <v>C0C10400</v>
      </c>
      <c r="M2232" t="str">
        <f t="shared" si="884"/>
        <v>E5C70000C0C10400</v>
      </c>
      <c r="N2232" t="str">
        <f t="shared" si="885"/>
        <v>E5C7=清</v>
      </c>
      <c r="P2232" s="2" t="s">
        <v>9239</v>
      </c>
      <c r="Q2232" s="2" t="s">
        <v>8406</v>
      </c>
      <c r="R2232" t="str">
        <f t="shared" si="886"/>
        <v>ACC5=努</v>
      </c>
    </row>
    <row r="2233" spans="1:18">
      <c r="A2233" s="2" t="s">
        <v>9240</v>
      </c>
      <c r="B2233" s="2" t="s">
        <v>9241</v>
      </c>
      <c r="C2233">
        <f t="shared" si="891"/>
        <v>2568</v>
      </c>
      <c r="D2233">
        <f t="shared" si="878"/>
        <v>2312</v>
      </c>
      <c r="E2233">
        <f t="shared" si="879"/>
        <v>2304</v>
      </c>
      <c r="F2233">
        <f t="shared" si="880"/>
        <v>295424</v>
      </c>
      <c r="G2233" t="str">
        <f t="shared" si="881"/>
        <v>0004C200</v>
      </c>
      <c r="H2233" t="str">
        <f t="shared" si="897"/>
        <v>C7E6</v>
      </c>
      <c r="I2233" t="str">
        <f t="shared" si="898"/>
        <v/>
      </c>
      <c r="J2233" t="s">
        <v>9242</v>
      </c>
      <c r="K2233" t="str">
        <f t="shared" si="882"/>
        <v>E6C70000</v>
      </c>
      <c r="L2233" t="str">
        <f t="shared" si="883"/>
        <v>00C20400</v>
      </c>
      <c r="M2233" t="str">
        <f t="shared" si="884"/>
        <v>E6C7000000C20400</v>
      </c>
      <c r="N2233" t="str">
        <f t="shared" si="885"/>
        <v>E6C7=擎</v>
      </c>
      <c r="P2233" s="2" t="s">
        <v>9243</v>
      </c>
      <c r="Q2233" s="2" t="s">
        <v>8410</v>
      </c>
      <c r="R2233" t="str">
        <f t="shared" si="886"/>
        <v>ADC5=怒</v>
      </c>
    </row>
    <row r="2234" spans="1:18">
      <c r="A2234" s="2" t="s">
        <v>9244</v>
      </c>
      <c r="B2234" s="2" t="s">
        <v>9245</v>
      </c>
      <c r="C2234">
        <f t="shared" si="891"/>
        <v>2569</v>
      </c>
      <c r="D2234">
        <f t="shared" si="878"/>
        <v>2313</v>
      </c>
      <c r="E2234">
        <f t="shared" si="879"/>
        <v>2304</v>
      </c>
      <c r="F2234">
        <f t="shared" si="880"/>
        <v>295488</v>
      </c>
      <c r="G2234" t="str">
        <f t="shared" si="881"/>
        <v>0004C240</v>
      </c>
      <c r="H2234" t="str">
        <f t="shared" si="897"/>
        <v>C7E7</v>
      </c>
      <c r="I2234" t="str">
        <f t="shared" si="898"/>
        <v/>
      </c>
      <c r="J2234" t="s">
        <v>9246</v>
      </c>
      <c r="K2234" t="str">
        <f t="shared" si="882"/>
        <v>E7C70000</v>
      </c>
      <c r="L2234" t="str">
        <f t="shared" si="883"/>
        <v>40C20400</v>
      </c>
      <c r="M2234" t="str">
        <f t="shared" si="884"/>
        <v>E7C7000040C20400</v>
      </c>
      <c r="N2234" t="str">
        <f t="shared" si="885"/>
        <v>E7C7=晴</v>
      </c>
      <c r="P2234" s="2" t="s">
        <v>9247</v>
      </c>
      <c r="Q2234" s="2" t="s">
        <v>8414</v>
      </c>
      <c r="R2234" t="str">
        <f t="shared" si="886"/>
        <v>AEC5=女</v>
      </c>
    </row>
    <row r="2235" spans="1:18">
      <c r="A2235" s="2" t="s">
        <v>9248</v>
      </c>
      <c r="B2235" s="2" t="s">
        <v>9249</v>
      </c>
      <c r="C2235">
        <f t="shared" si="891"/>
        <v>2570</v>
      </c>
      <c r="D2235">
        <f t="shared" si="878"/>
        <v>2314</v>
      </c>
      <c r="E2235">
        <f t="shared" si="879"/>
        <v>2304</v>
      </c>
      <c r="F2235">
        <f t="shared" si="880"/>
        <v>295552</v>
      </c>
      <c r="G2235" t="str">
        <f t="shared" si="881"/>
        <v>0004C280</v>
      </c>
      <c r="H2235" t="str">
        <f t="shared" si="897"/>
        <v>C7E8</v>
      </c>
      <c r="I2235" t="str">
        <f t="shared" si="898"/>
        <v/>
      </c>
      <c r="J2235" t="s">
        <v>9250</v>
      </c>
      <c r="K2235" t="str">
        <f t="shared" si="882"/>
        <v>E8C70000</v>
      </c>
      <c r="L2235" t="str">
        <f t="shared" si="883"/>
        <v>80C20400</v>
      </c>
      <c r="M2235" t="str">
        <f t="shared" si="884"/>
        <v>E8C7000080C20400</v>
      </c>
      <c r="N2235" t="str">
        <f t="shared" si="885"/>
        <v>E8C7=氰</v>
      </c>
      <c r="P2235" s="2" t="s">
        <v>9251</v>
      </c>
      <c r="Q2235" s="2" t="s">
        <v>8418</v>
      </c>
      <c r="R2235" t="str">
        <f t="shared" si="886"/>
        <v>AFC5=暖</v>
      </c>
    </row>
    <row r="2236" spans="1:18">
      <c r="A2236" s="2" t="s">
        <v>9252</v>
      </c>
      <c r="B2236" s="2" t="s">
        <v>9253</v>
      </c>
      <c r="C2236">
        <f t="shared" si="891"/>
        <v>2571</v>
      </c>
      <c r="D2236">
        <f t="shared" si="878"/>
        <v>2315</v>
      </c>
      <c r="E2236">
        <f t="shared" si="879"/>
        <v>2304</v>
      </c>
      <c r="F2236">
        <f t="shared" si="880"/>
        <v>295616</v>
      </c>
      <c r="G2236" t="str">
        <f t="shared" si="881"/>
        <v>0004C2C0</v>
      </c>
      <c r="H2236" t="str">
        <f t="shared" si="897"/>
        <v>C7E9</v>
      </c>
      <c r="I2236" t="str">
        <f t="shared" si="898"/>
        <v/>
      </c>
      <c r="J2236" t="s">
        <v>9254</v>
      </c>
      <c r="K2236" t="str">
        <f t="shared" si="882"/>
        <v>E9C70000</v>
      </c>
      <c r="L2236" t="str">
        <f t="shared" si="883"/>
        <v>C0C20400</v>
      </c>
      <c r="M2236" t="str">
        <f t="shared" si="884"/>
        <v>E9C70000C0C20400</v>
      </c>
      <c r="N2236" t="str">
        <f t="shared" si="885"/>
        <v>E9C7=情</v>
      </c>
      <c r="P2236" s="2" t="s">
        <v>693</v>
      </c>
      <c r="Q2236" s="2" t="s">
        <v>8422</v>
      </c>
      <c r="R2236" t="str">
        <f t="shared" si="886"/>
        <v>B0C5=虐</v>
      </c>
    </row>
    <row r="2237" spans="1:18">
      <c r="A2237" s="2" t="s">
        <v>9255</v>
      </c>
      <c r="B2237" s="2" t="s">
        <v>9256</v>
      </c>
      <c r="C2237">
        <f t="shared" si="891"/>
        <v>2572</v>
      </c>
      <c r="D2237">
        <f t="shared" si="878"/>
        <v>2316</v>
      </c>
      <c r="E2237">
        <f t="shared" si="879"/>
        <v>2304</v>
      </c>
      <c r="F2237">
        <f t="shared" si="880"/>
        <v>295680</v>
      </c>
      <c r="G2237" t="str">
        <f t="shared" si="881"/>
        <v>0004C300</v>
      </c>
      <c r="H2237" t="str">
        <f t="shared" ref="H2237:H2246" si="899">MID($H$1,(ROW()-2)*4+1,4)</f>
        <v>C7EA</v>
      </c>
      <c r="I2237" t="str">
        <f t="shared" si="898"/>
        <v/>
      </c>
      <c r="J2237" t="s">
        <v>9257</v>
      </c>
      <c r="K2237" t="str">
        <f t="shared" si="882"/>
        <v>EAC70000</v>
      </c>
      <c r="L2237" t="str">
        <f t="shared" si="883"/>
        <v>00C30400</v>
      </c>
      <c r="M2237" t="str">
        <f t="shared" si="884"/>
        <v>EAC7000000C30400</v>
      </c>
      <c r="N2237" t="str">
        <f t="shared" si="885"/>
        <v>EAC7=顷</v>
      </c>
      <c r="P2237" s="2" t="s">
        <v>1184</v>
      </c>
      <c r="Q2237" s="2" t="s">
        <v>8425</v>
      </c>
      <c r="R2237" t="str">
        <f t="shared" si="886"/>
        <v>B1C5=疟</v>
      </c>
    </row>
    <row r="2238" spans="1:18">
      <c r="A2238" s="2" t="s">
        <v>2009</v>
      </c>
      <c r="B2238" s="2" t="s">
        <v>9258</v>
      </c>
      <c r="C2238">
        <f t="shared" si="891"/>
        <v>2573</v>
      </c>
      <c r="D2238">
        <f t="shared" si="878"/>
        <v>2317</v>
      </c>
      <c r="E2238">
        <f t="shared" si="879"/>
        <v>2304</v>
      </c>
      <c r="F2238">
        <f t="shared" si="880"/>
        <v>295744</v>
      </c>
      <c r="G2238" t="str">
        <f t="shared" si="881"/>
        <v>0004C340</v>
      </c>
      <c r="H2238" t="str">
        <f t="shared" si="899"/>
        <v>C7EB</v>
      </c>
      <c r="I2238" t="str">
        <f t="shared" si="898"/>
        <v/>
      </c>
      <c r="J2238" t="s">
        <v>9259</v>
      </c>
      <c r="K2238" t="str">
        <f t="shared" si="882"/>
        <v>EBC70000</v>
      </c>
      <c r="L2238" t="str">
        <f t="shared" si="883"/>
        <v>40C30400</v>
      </c>
      <c r="M2238" t="str">
        <f t="shared" si="884"/>
        <v>EBC7000040C30400</v>
      </c>
      <c r="N2238" t="str">
        <f t="shared" si="885"/>
        <v>EBC7=请</v>
      </c>
      <c r="P2238" s="2" t="s">
        <v>1735</v>
      </c>
      <c r="Q2238" s="2" t="s">
        <v>8428</v>
      </c>
      <c r="R2238" t="str">
        <f t="shared" si="886"/>
        <v>B2C5=挪</v>
      </c>
    </row>
    <row r="2239" spans="1:18">
      <c r="A2239" s="2" t="s">
        <v>9260</v>
      </c>
      <c r="B2239" s="2" t="s">
        <v>9261</v>
      </c>
      <c r="C2239">
        <f t="shared" si="891"/>
        <v>2574</v>
      </c>
      <c r="D2239">
        <f t="shared" si="878"/>
        <v>2318</v>
      </c>
      <c r="E2239">
        <f t="shared" si="879"/>
        <v>2304</v>
      </c>
      <c r="F2239">
        <f t="shared" si="880"/>
        <v>295808</v>
      </c>
      <c r="G2239" t="str">
        <f t="shared" si="881"/>
        <v>0004C380</v>
      </c>
      <c r="H2239" t="str">
        <f t="shared" si="899"/>
        <v>C7EC</v>
      </c>
      <c r="I2239" t="str">
        <f t="shared" si="898"/>
        <v/>
      </c>
      <c r="J2239" t="s">
        <v>9262</v>
      </c>
      <c r="K2239" t="str">
        <f t="shared" si="882"/>
        <v>ECC70000</v>
      </c>
      <c r="L2239" t="str">
        <f t="shared" si="883"/>
        <v>80C30400</v>
      </c>
      <c r="M2239" t="str">
        <f t="shared" si="884"/>
        <v>ECC7000080C30400</v>
      </c>
      <c r="N2239" t="str">
        <f t="shared" si="885"/>
        <v>ECC7=庆</v>
      </c>
      <c r="P2239" s="2" t="s">
        <v>2277</v>
      </c>
      <c r="Q2239" s="2" t="s">
        <v>8431</v>
      </c>
      <c r="R2239" t="str">
        <f t="shared" si="886"/>
        <v>B3C5=懦</v>
      </c>
    </row>
    <row r="2240" spans="1:18">
      <c r="A2240" s="2" t="s">
        <v>9263</v>
      </c>
      <c r="B2240" s="2" t="s">
        <v>9264</v>
      </c>
      <c r="C2240">
        <f t="shared" si="891"/>
        <v>2575</v>
      </c>
      <c r="D2240">
        <f t="shared" si="878"/>
        <v>2319</v>
      </c>
      <c r="E2240">
        <f t="shared" si="879"/>
        <v>2304</v>
      </c>
      <c r="F2240">
        <f t="shared" si="880"/>
        <v>295872</v>
      </c>
      <c r="G2240" t="str">
        <f t="shared" si="881"/>
        <v>0004C3C0</v>
      </c>
      <c r="H2240" t="str">
        <f t="shared" si="899"/>
        <v>C7ED</v>
      </c>
      <c r="I2240" t="str">
        <f t="shared" si="898"/>
        <v/>
      </c>
      <c r="J2240" t="s">
        <v>9265</v>
      </c>
      <c r="K2240" t="str">
        <f t="shared" si="882"/>
        <v>EDC70000</v>
      </c>
      <c r="L2240" t="str">
        <f t="shared" si="883"/>
        <v>C0C30400</v>
      </c>
      <c r="M2240" t="str">
        <f t="shared" si="884"/>
        <v>EDC70000C0C30400</v>
      </c>
      <c r="N2240" t="str">
        <f t="shared" si="885"/>
        <v>EDC7=琼</v>
      </c>
      <c r="P2240" s="2" t="s">
        <v>2805</v>
      </c>
      <c r="Q2240" s="2" t="s">
        <v>8434</v>
      </c>
      <c r="R2240" t="str">
        <f t="shared" si="886"/>
        <v>B4C5=糯</v>
      </c>
    </row>
    <row r="2241" spans="1:18">
      <c r="A2241" s="2" t="s">
        <v>9266</v>
      </c>
      <c r="B2241" s="2" t="s">
        <v>9267</v>
      </c>
      <c r="C2241">
        <f t="shared" si="891"/>
        <v>2576</v>
      </c>
      <c r="D2241">
        <f t="shared" si="878"/>
        <v>2320</v>
      </c>
      <c r="E2241">
        <f t="shared" si="879"/>
        <v>2320</v>
      </c>
      <c r="F2241">
        <f t="shared" si="880"/>
        <v>296960</v>
      </c>
      <c r="G2241" t="str">
        <f t="shared" si="881"/>
        <v>0004C800</v>
      </c>
      <c r="H2241" t="str">
        <f t="shared" si="899"/>
        <v>C7EE</v>
      </c>
      <c r="I2241" t="str">
        <f t="shared" ref="I2241:I2250" si="900">MID($I$1,(ROW()-2)*4+1,4)</f>
        <v/>
      </c>
      <c r="J2241" t="s">
        <v>9268</v>
      </c>
      <c r="K2241" t="str">
        <f t="shared" si="882"/>
        <v>EEC70000</v>
      </c>
      <c r="L2241" t="str">
        <f t="shared" si="883"/>
        <v>00C80400</v>
      </c>
      <c r="M2241" t="str">
        <f t="shared" si="884"/>
        <v>EEC7000000C80400</v>
      </c>
      <c r="N2241" t="str">
        <f t="shared" si="885"/>
        <v>EEC7=穷</v>
      </c>
      <c r="P2241" s="2" t="s">
        <v>3169</v>
      </c>
      <c r="Q2241" s="2" t="s">
        <v>8437</v>
      </c>
      <c r="R2241" t="str">
        <f t="shared" si="886"/>
        <v>B5C5=诺</v>
      </c>
    </row>
    <row r="2242" spans="1:18">
      <c r="A2242" s="2" t="s">
        <v>9269</v>
      </c>
      <c r="B2242" s="2" t="s">
        <v>9270</v>
      </c>
      <c r="C2242">
        <f t="shared" si="891"/>
        <v>2577</v>
      </c>
      <c r="D2242">
        <f t="shared" si="878"/>
        <v>2321</v>
      </c>
      <c r="E2242">
        <f t="shared" si="879"/>
        <v>2320</v>
      </c>
      <c r="F2242">
        <f t="shared" si="880"/>
        <v>297024</v>
      </c>
      <c r="G2242" t="str">
        <f t="shared" si="881"/>
        <v>0004C840</v>
      </c>
      <c r="H2242" t="str">
        <f t="shared" si="899"/>
        <v>C7EF</v>
      </c>
      <c r="I2242" t="str">
        <f t="shared" si="900"/>
        <v/>
      </c>
      <c r="J2242" t="s">
        <v>9271</v>
      </c>
      <c r="K2242" t="str">
        <f t="shared" si="882"/>
        <v>EFC70000</v>
      </c>
      <c r="L2242" t="str">
        <f t="shared" si="883"/>
        <v>40C80400</v>
      </c>
      <c r="M2242" t="str">
        <f t="shared" si="884"/>
        <v>EFC7000040C80400</v>
      </c>
      <c r="N2242" t="str">
        <f t="shared" si="885"/>
        <v>EFC7=秋</v>
      </c>
      <c r="P2242" s="2" t="s">
        <v>3515</v>
      </c>
      <c r="Q2242" s="2" t="s">
        <v>8440</v>
      </c>
      <c r="R2242" t="str">
        <f t="shared" si="886"/>
        <v>B6C5=哦</v>
      </c>
    </row>
    <row r="2243" spans="1:18">
      <c r="A2243" s="2" t="s">
        <v>2015</v>
      </c>
      <c r="B2243" s="2" t="s">
        <v>9272</v>
      </c>
      <c r="C2243">
        <f t="shared" si="891"/>
        <v>2578</v>
      </c>
      <c r="D2243">
        <f t="shared" ref="D2243:D2306" si="901">C2243-256</f>
        <v>2322</v>
      </c>
      <c r="E2243">
        <f t="shared" ref="E2243:E2306" si="902">INT(D2243/16)*16</f>
        <v>2320</v>
      </c>
      <c r="F2243">
        <f t="shared" ref="F2243:F2306" si="903">(D2243+E2243)*64</f>
        <v>297088</v>
      </c>
      <c r="G2243" t="str">
        <f t="shared" ref="G2243:G2306" si="904">DEC2HEX(F2243+16384,8)</f>
        <v>0004C880</v>
      </c>
      <c r="H2243" t="str">
        <f t="shared" si="899"/>
        <v>C7F0</v>
      </c>
      <c r="I2243" t="str">
        <f t="shared" si="900"/>
        <v/>
      </c>
      <c r="J2243" t="s">
        <v>9273</v>
      </c>
      <c r="K2243" t="str">
        <f t="shared" ref="K2243:K2306" si="905">MID(J2243,3,2)&amp;MID(J2243,1,2)&amp;"0000"</f>
        <v>F0C70000</v>
      </c>
      <c r="L2243" t="str">
        <f t="shared" ref="L2243:L2306" si="906">MID(G2243,7,2)&amp;MID(G2243,5,2)&amp;MID(G2243,3,2)&amp;MID(G2243,1,2)</f>
        <v>80C80400</v>
      </c>
      <c r="M2243" t="str">
        <f t="shared" ref="M2243:M2306" si="907">K2243&amp;L2243</f>
        <v>F0C7000080C80400</v>
      </c>
      <c r="N2243" t="str">
        <f t="shared" ref="N2243:N2306" si="908">MID(J2243,3,2)&amp;MID(J2243,1,2)&amp;"="&amp;A2243</f>
        <v>F0C7=丘</v>
      </c>
      <c r="P2243" s="2" t="s">
        <v>1919</v>
      </c>
      <c r="Q2243" s="2" t="s">
        <v>1920</v>
      </c>
      <c r="R2243" t="str">
        <f t="shared" ref="R2243:R2306" si="909">P2243&amp;"="&amp;Q2243</f>
        <v>B7C5=欧</v>
      </c>
    </row>
    <row r="2244" spans="1:18">
      <c r="A2244" s="2" t="s">
        <v>9274</v>
      </c>
      <c r="B2244" s="2" t="s">
        <v>9275</v>
      </c>
      <c r="C2244">
        <f t="shared" si="891"/>
        <v>2579</v>
      </c>
      <c r="D2244">
        <f t="shared" si="901"/>
        <v>2323</v>
      </c>
      <c r="E2244">
        <f t="shared" si="902"/>
        <v>2320</v>
      </c>
      <c r="F2244">
        <f t="shared" si="903"/>
        <v>297152</v>
      </c>
      <c r="G2244" t="str">
        <f t="shared" si="904"/>
        <v>0004C8C0</v>
      </c>
      <c r="H2244" t="str">
        <f t="shared" si="899"/>
        <v>C7F1</v>
      </c>
      <c r="I2244" t="str">
        <f t="shared" si="900"/>
        <v/>
      </c>
      <c r="J2244" t="s">
        <v>9276</v>
      </c>
      <c r="K2244" t="str">
        <f t="shared" si="905"/>
        <v>F1C70000</v>
      </c>
      <c r="L2244" t="str">
        <f t="shared" si="906"/>
        <v>C0C80400</v>
      </c>
      <c r="M2244" t="str">
        <f t="shared" si="907"/>
        <v>F1C70000C0C80400</v>
      </c>
      <c r="N2244" t="str">
        <f t="shared" si="908"/>
        <v>F1C7=邱</v>
      </c>
      <c r="P2244" s="2" t="s">
        <v>1924</v>
      </c>
      <c r="Q2244" s="2" t="s">
        <v>1925</v>
      </c>
      <c r="R2244" t="str">
        <f t="shared" si="909"/>
        <v>B8C5=鸥</v>
      </c>
    </row>
    <row r="2245" spans="1:18">
      <c r="A2245" s="2" t="s">
        <v>878</v>
      </c>
      <c r="B2245" s="2" t="s">
        <v>9277</v>
      </c>
      <c r="C2245">
        <f t="shared" si="891"/>
        <v>2580</v>
      </c>
      <c r="D2245">
        <f t="shared" si="901"/>
        <v>2324</v>
      </c>
      <c r="E2245">
        <f t="shared" si="902"/>
        <v>2320</v>
      </c>
      <c r="F2245">
        <f t="shared" si="903"/>
        <v>297216</v>
      </c>
      <c r="G2245" t="str">
        <f t="shared" si="904"/>
        <v>0004C900</v>
      </c>
      <c r="H2245" t="str">
        <f t="shared" si="899"/>
        <v>C7F2</v>
      </c>
      <c r="I2245" t="str">
        <f t="shared" si="900"/>
        <v/>
      </c>
      <c r="J2245" t="s">
        <v>9278</v>
      </c>
      <c r="K2245" t="str">
        <f t="shared" si="905"/>
        <v>F2C70000</v>
      </c>
      <c r="L2245" t="str">
        <f t="shared" si="906"/>
        <v>00C90400</v>
      </c>
      <c r="M2245" t="str">
        <f t="shared" si="907"/>
        <v>F2C7000000C90400</v>
      </c>
      <c r="N2245" t="str">
        <f t="shared" si="908"/>
        <v>F2C7=球</v>
      </c>
      <c r="P2245" s="2" t="s">
        <v>4544</v>
      </c>
      <c r="Q2245" s="2" t="s">
        <v>8447</v>
      </c>
      <c r="R2245" t="str">
        <f t="shared" si="909"/>
        <v>B9C5=殴</v>
      </c>
    </row>
    <row r="2246" spans="1:18">
      <c r="A2246" s="2" t="s">
        <v>9279</v>
      </c>
      <c r="B2246" s="2" t="s">
        <v>9280</v>
      </c>
      <c r="C2246">
        <f t="shared" si="891"/>
        <v>2581</v>
      </c>
      <c r="D2246">
        <f t="shared" si="901"/>
        <v>2325</v>
      </c>
      <c r="E2246">
        <f t="shared" si="902"/>
        <v>2320</v>
      </c>
      <c r="F2246">
        <f t="shared" si="903"/>
        <v>297280</v>
      </c>
      <c r="G2246" t="str">
        <f t="shared" si="904"/>
        <v>0004C940</v>
      </c>
      <c r="H2246" t="str">
        <f t="shared" si="899"/>
        <v>C7F3</v>
      </c>
      <c r="I2246" t="str">
        <f t="shared" si="900"/>
        <v/>
      </c>
      <c r="J2246" t="s">
        <v>9281</v>
      </c>
      <c r="K2246" t="str">
        <f t="shared" si="905"/>
        <v>F3C70000</v>
      </c>
      <c r="L2246" t="str">
        <f t="shared" si="906"/>
        <v>40C90400</v>
      </c>
      <c r="M2246" t="str">
        <f t="shared" si="907"/>
        <v>F3C7000040C90400</v>
      </c>
      <c r="N2246" t="str">
        <f t="shared" si="908"/>
        <v>F3C7=求</v>
      </c>
      <c r="P2246" s="2" t="s">
        <v>4883</v>
      </c>
      <c r="Q2246" s="2" t="s">
        <v>8449</v>
      </c>
      <c r="R2246" t="str">
        <f t="shared" si="909"/>
        <v>BAC5=藕</v>
      </c>
    </row>
    <row r="2247" spans="1:18">
      <c r="A2247" s="2" t="s">
        <v>9282</v>
      </c>
      <c r="B2247" s="2" t="s">
        <v>9283</v>
      </c>
      <c r="C2247">
        <f t="shared" si="891"/>
        <v>2582</v>
      </c>
      <c r="D2247">
        <f t="shared" si="901"/>
        <v>2326</v>
      </c>
      <c r="E2247">
        <f t="shared" si="902"/>
        <v>2320</v>
      </c>
      <c r="F2247">
        <f t="shared" si="903"/>
        <v>297344</v>
      </c>
      <c r="G2247" t="str">
        <f t="shared" si="904"/>
        <v>0004C980</v>
      </c>
      <c r="H2247" t="str">
        <f t="shared" ref="H2247:H2256" si="910">MID($H$1,(ROW()-2)*4+1,4)</f>
        <v>C7F4</v>
      </c>
      <c r="I2247" t="str">
        <f t="shared" si="900"/>
        <v/>
      </c>
      <c r="J2247" t="s">
        <v>9284</v>
      </c>
      <c r="K2247" t="str">
        <f t="shared" si="905"/>
        <v>F4C70000</v>
      </c>
      <c r="L2247" t="str">
        <f t="shared" si="906"/>
        <v>80C90400</v>
      </c>
      <c r="M2247" t="str">
        <f t="shared" si="907"/>
        <v>F4C7000080C90400</v>
      </c>
      <c r="N2247" t="str">
        <f t="shared" si="908"/>
        <v>F4C7=囚</v>
      </c>
      <c r="P2247" s="2" t="s">
        <v>5218</v>
      </c>
      <c r="Q2247" s="2" t="s">
        <v>8452</v>
      </c>
      <c r="R2247" t="str">
        <f t="shared" si="909"/>
        <v>BBC5=呕</v>
      </c>
    </row>
    <row r="2248" spans="1:18">
      <c r="A2248" s="2" t="s">
        <v>9285</v>
      </c>
      <c r="B2248" s="2" t="s">
        <v>9286</v>
      </c>
      <c r="C2248">
        <f t="shared" si="891"/>
        <v>2583</v>
      </c>
      <c r="D2248">
        <f t="shared" si="901"/>
        <v>2327</v>
      </c>
      <c r="E2248">
        <f t="shared" si="902"/>
        <v>2320</v>
      </c>
      <c r="F2248">
        <f t="shared" si="903"/>
        <v>297408</v>
      </c>
      <c r="G2248" t="str">
        <f t="shared" si="904"/>
        <v>0004C9C0</v>
      </c>
      <c r="H2248" t="str">
        <f t="shared" si="910"/>
        <v>C7F5</v>
      </c>
      <c r="I2248" t="str">
        <f t="shared" si="900"/>
        <v/>
      </c>
      <c r="J2248" t="s">
        <v>9287</v>
      </c>
      <c r="K2248" t="str">
        <f t="shared" si="905"/>
        <v>F5C70000</v>
      </c>
      <c r="L2248" t="str">
        <f t="shared" si="906"/>
        <v>C0C90400</v>
      </c>
      <c r="M2248" t="str">
        <f t="shared" si="907"/>
        <v>F5C70000C0C90400</v>
      </c>
      <c r="N2248" t="str">
        <f t="shared" si="908"/>
        <v>F5C7=酋</v>
      </c>
      <c r="P2248" s="2" t="s">
        <v>1929</v>
      </c>
      <c r="Q2248" s="2" t="s">
        <v>1930</v>
      </c>
      <c r="R2248" t="str">
        <f t="shared" si="909"/>
        <v>BCC5=偶</v>
      </c>
    </row>
    <row r="2249" spans="1:18">
      <c r="A2249" s="2" t="s">
        <v>9288</v>
      </c>
      <c r="B2249" s="2" t="s">
        <v>9289</v>
      </c>
      <c r="C2249">
        <f t="shared" si="891"/>
        <v>2584</v>
      </c>
      <c r="D2249">
        <f t="shared" si="901"/>
        <v>2328</v>
      </c>
      <c r="E2249">
        <f t="shared" si="902"/>
        <v>2320</v>
      </c>
      <c r="F2249">
        <f t="shared" si="903"/>
        <v>297472</v>
      </c>
      <c r="G2249" t="str">
        <f t="shared" si="904"/>
        <v>0004CA00</v>
      </c>
      <c r="H2249" t="str">
        <f t="shared" si="910"/>
        <v>C7F6</v>
      </c>
      <c r="I2249" t="str">
        <f t="shared" si="900"/>
        <v/>
      </c>
      <c r="J2249" t="s">
        <v>9290</v>
      </c>
      <c r="K2249" t="str">
        <f t="shared" si="905"/>
        <v>F6C70000</v>
      </c>
      <c r="L2249" t="str">
        <f t="shared" si="906"/>
        <v>00CA0400</v>
      </c>
      <c r="M2249" t="str">
        <f t="shared" si="907"/>
        <v>F6C7000000CA0400</v>
      </c>
      <c r="N2249" t="str">
        <f t="shared" si="908"/>
        <v>F6C7=泅</v>
      </c>
      <c r="P2249" s="2" t="s">
        <v>5890</v>
      </c>
      <c r="Q2249" s="2" t="s">
        <v>8457</v>
      </c>
      <c r="R2249" t="str">
        <f t="shared" si="909"/>
        <v>BDC5=沤</v>
      </c>
    </row>
    <row r="2250" spans="1:18">
      <c r="A2250" s="2" t="s">
        <v>9291</v>
      </c>
      <c r="B2250" s="2" t="s">
        <v>9292</v>
      </c>
      <c r="C2250">
        <f t="shared" si="891"/>
        <v>2585</v>
      </c>
      <c r="D2250">
        <f t="shared" si="901"/>
        <v>2329</v>
      </c>
      <c r="E2250">
        <f t="shared" si="902"/>
        <v>2320</v>
      </c>
      <c r="F2250">
        <f t="shared" si="903"/>
        <v>297536</v>
      </c>
      <c r="G2250" t="str">
        <f t="shared" si="904"/>
        <v>0004CA40</v>
      </c>
      <c r="H2250" t="str">
        <f t="shared" si="910"/>
        <v>C7F7</v>
      </c>
      <c r="I2250" t="str">
        <f t="shared" si="900"/>
        <v/>
      </c>
      <c r="J2250" t="s">
        <v>9293</v>
      </c>
      <c r="K2250" t="str">
        <f t="shared" si="905"/>
        <v>F7C70000</v>
      </c>
      <c r="L2250" t="str">
        <f t="shared" si="906"/>
        <v>40CA0400</v>
      </c>
      <c r="M2250" t="str">
        <f t="shared" si="907"/>
        <v>F7C7000040CA0400</v>
      </c>
      <c r="N2250" t="str">
        <f t="shared" si="908"/>
        <v>F7C7=趋</v>
      </c>
      <c r="P2250" s="2" t="s">
        <v>6222</v>
      </c>
      <c r="Q2250" s="2" t="s">
        <v>8460</v>
      </c>
      <c r="R2250" t="str">
        <f t="shared" si="909"/>
        <v>BEC5=啪</v>
      </c>
    </row>
    <row r="2251" spans="1:18">
      <c r="A2251" s="2" t="s">
        <v>9294</v>
      </c>
      <c r="B2251" s="2" t="s">
        <v>9295</v>
      </c>
      <c r="C2251">
        <f t="shared" si="891"/>
        <v>2586</v>
      </c>
      <c r="D2251">
        <f t="shared" si="901"/>
        <v>2330</v>
      </c>
      <c r="E2251">
        <f t="shared" si="902"/>
        <v>2320</v>
      </c>
      <c r="F2251">
        <f t="shared" si="903"/>
        <v>297600</v>
      </c>
      <c r="G2251" t="str">
        <f t="shared" si="904"/>
        <v>0004CA80</v>
      </c>
      <c r="H2251" t="str">
        <f t="shared" si="910"/>
        <v>C7F8</v>
      </c>
      <c r="I2251" t="str">
        <f t="shared" ref="I2251:I2260" si="911">MID($I$1,(ROW()-2)*4+1,4)</f>
        <v/>
      </c>
      <c r="J2251" t="s">
        <v>9296</v>
      </c>
      <c r="K2251" t="str">
        <f t="shared" si="905"/>
        <v>F8C70000</v>
      </c>
      <c r="L2251" t="str">
        <f t="shared" si="906"/>
        <v>80CA0400</v>
      </c>
      <c r="M2251" t="str">
        <f t="shared" si="907"/>
        <v>F8C7000080CA0400</v>
      </c>
      <c r="N2251" t="str">
        <f t="shared" si="908"/>
        <v>F8C7=区</v>
      </c>
      <c r="P2251" s="2" t="s">
        <v>6552</v>
      </c>
      <c r="Q2251" s="2" t="s">
        <v>8463</v>
      </c>
      <c r="R2251" t="str">
        <f t="shared" si="909"/>
        <v>BFC5=趴</v>
      </c>
    </row>
    <row r="2252" spans="1:18">
      <c r="A2252" s="2" t="s">
        <v>9297</v>
      </c>
      <c r="B2252" s="2" t="s">
        <v>9298</v>
      </c>
      <c r="C2252">
        <f t="shared" si="891"/>
        <v>2587</v>
      </c>
      <c r="D2252">
        <f t="shared" si="901"/>
        <v>2331</v>
      </c>
      <c r="E2252">
        <f t="shared" si="902"/>
        <v>2320</v>
      </c>
      <c r="F2252">
        <f t="shared" si="903"/>
        <v>297664</v>
      </c>
      <c r="G2252" t="str">
        <f t="shared" si="904"/>
        <v>0004CAC0</v>
      </c>
      <c r="H2252" t="str">
        <f t="shared" si="910"/>
        <v>C7F9</v>
      </c>
      <c r="I2252" t="str">
        <f t="shared" si="911"/>
        <v/>
      </c>
      <c r="J2252" t="s">
        <v>9299</v>
      </c>
      <c r="K2252" t="str">
        <f t="shared" si="905"/>
        <v>F9C70000</v>
      </c>
      <c r="L2252" t="str">
        <f t="shared" si="906"/>
        <v>C0CA0400</v>
      </c>
      <c r="M2252" t="str">
        <f t="shared" si="907"/>
        <v>F9C70000C0CA0400</v>
      </c>
      <c r="N2252" t="str">
        <f t="shared" si="908"/>
        <v>F9C7=蛆</v>
      </c>
      <c r="P2252" s="2" t="s">
        <v>6883</v>
      </c>
      <c r="Q2252" s="2" t="s">
        <v>8465</v>
      </c>
      <c r="R2252" t="str">
        <f t="shared" si="909"/>
        <v>C0C5=爬</v>
      </c>
    </row>
    <row r="2253" spans="1:18">
      <c r="A2253" s="2" t="s">
        <v>9300</v>
      </c>
      <c r="B2253" s="2" t="s">
        <v>9301</v>
      </c>
      <c r="C2253">
        <f t="shared" si="891"/>
        <v>2588</v>
      </c>
      <c r="D2253">
        <f t="shared" si="901"/>
        <v>2332</v>
      </c>
      <c r="E2253">
        <f t="shared" si="902"/>
        <v>2320</v>
      </c>
      <c r="F2253">
        <f t="shared" si="903"/>
        <v>297728</v>
      </c>
      <c r="G2253" t="str">
        <f t="shared" si="904"/>
        <v>0004CB00</v>
      </c>
      <c r="H2253" t="str">
        <f t="shared" si="910"/>
        <v>C7FA</v>
      </c>
      <c r="I2253" t="str">
        <f t="shared" si="911"/>
        <v/>
      </c>
      <c r="J2253" t="s">
        <v>9302</v>
      </c>
      <c r="K2253" t="str">
        <f t="shared" si="905"/>
        <v>FAC70000</v>
      </c>
      <c r="L2253" t="str">
        <f t="shared" si="906"/>
        <v>00CB0400</v>
      </c>
      <c r="M2253" t="str">
        <f t="shared" si="907"/>
        <v>FAC7000000CB0400</v>
      </c>
      <c r="N2253" t="str">
        <f t="shared" si="908"/>
        <v>FAC7=曲</v>
      </c>
      <c r="P2253" s="2" t="s">
        <v>7207</v>
      </c>
      <c r="Q2253" s="2" t="s">
        <v>8467</v>
      </c>
      <c r="R2253" t="str">
        <f t="shared" si="909"/>
        <v>C1C5=帕</v>
      </c>
    </row>
    <row r="2254" spans="1:18">
      <c r="A2254" s="2" t="s">
        <v>9303</v>
      </c>
      <c r="B2254" s="2" t="s">
        <v>9304</v>
      </c>
      <c r="C2254">
        <f t="shared" si="891"/>
        <v>2589</v>
      </c>
      <c r="D2254">
        <f t="shared" si="901"/>
        <v>2333</v>
      </c>
      <c r="E2254">
        <f t="shared" si="902"/>
        <v>2320</v>
      </c>
      <c r="F2254">
        <f t="shared" si="903"/>
        <v>297792</v>
      </c>
      <c r="G2254" t="str">
        <f t="shared" si="904"/>
        <v>0004CB40</v>
      </c>
      <c r="H2254" t="str">
        <f t="shared" si="910"/>
        <v>C7FB</v>
      </c>
      <c r="I2254" t="str">
        <f t="shared" si="911"/>
        <v/>
      </c>
      <c r="J2254" t="s">
        <v>9305</v>
      </c>
      <c r="K2254" t="str">
        <f t="shared" si="905"/>
        <v>FBC70000</v>
      </c>
      <c r="L2254" t="str">
        <f t="shared" si="906"/>
        <v>40CB0400</v>
      </c>
      <c r="M2254" t="str">
        <f t="shared" si="907"/>
        <v>FBC7000040CB0400</v>
      </c>
      <c r="N2254" t="str">
        <f t="shared" si="908"/>
        <v>FBC7=躯</v>
      </c>
      <c r="P2254" s="2" t="s">
        <v>7529</v>
      </c>
      <c r="Q2254" s="2" t="s">
        <v>8470</v>
      </c>
      <c r="R2254" t="str">
        <f t="shared" si="909"/>
        <v>C2C5=怕</v>
      </c>
    </row>
    <row r="2255" spans="1:18">
      <c r="A2255" s="2" t="s">
        <v>9306</v>
      </c>
      <c r="B2255" s="2" t="s">
        <v>9307</v>
      </c>
      <c r="C2255">
        <f t="shared" si="891"/>
        <v>2590</v>
      </c>
      <c r="D2255">
        <f t="shared" si="901"/>
        <v>2334</v>
      </c>
      <c r="E2255">
        <f t="shared" si="902"/>
        <v>2320</v>
      </c>
      <c r="F2255">
        <f t="shared" si="903"/>
        <v>297856</v>
      </c>
      <c r="G2255" t="str">
        <f t="shared" si="904"/>
        <v>0004CB80</v>
      </c>
      <c r="H2255" t="str">
        <f t="shared" si="910"/>
        <v>C7FC</v>
      </c>
      <c r="I2255" t="str">
        <f t="shared" si="911"/>
        <v/>
      </c>
      <c r="J2255" t="s">
        <v>9308</v>
      </c>
      <c r="K2255" t="str">
        <f t="shared" si="905"/>
        <v>FCC70000</v>
      </c>
      <c r="L2255" t="str">
        <f t="shared" si="906"/>
        <v>80CB0400</v>
      </c>
      <c r="M2255" t="str">
        <f t="shared" si="907"/>
        <v>FCC7000080CB0400</v>
      </c>
      <c r="N2255" t="str">
        <f t="shared" si="908"/>
        <v>FCC7=屈</v>
      </c>
      <c r="P2255" s="2" t="s">
        <v>7851</v>
      </c>
      <c r="Q2255" s="2" t="s">
        <v>8473</v>
      </c>
      <c r="R2255" t="str">
        <f t="shared" si="909"/>
        <v>C3C5=琶</v>
      </c>
    </row>
    <row r="2256" spans="1:18">
      <c r="A2256" s="2" t="s">
        <v>9309</v>
      </c>
      <c r="B2256" s="2" t="s">
        <v>9310</v>
      </c>
      <c r="C2256">
        <f t="shared" si="891"/>
        <v>2591</v>
      </c>
      <c r="D2256">
        <f t="shared" si="901"/>
        <v>2335</v>
      </c>
      <c r="E2256">
        <f t="shared" si="902"/>
        <v>2320</v>
      </c>
      <c r="F2256">
        <f t="shared" si="903"/>
        <v>297920</v>
      </c>
      <c r="G2256" t="str">
        <f t="shared" si="904"/>
        <v>0004CBC0</v>
      </c>
      <c r="H2256" t="str">
        <f t="shared" si="910"/>
        <v>C7FD</v>
      </c>
      <c r="I2256" t="str">
        <f t="shared" si="911"/>
        <v/>
      </c>
      <c r="J2256" t="s">
        <v>9311</v>
      </c>
      <c r="K2256" t="str">
        <f t="shared" si="905"/>
        <v>FDC70000</v>
      </c>
      <c r="L2256" t="str">
        <f t="shared" si="906"/>
        <v>C0CB0400</v>
      </c>
      <c r="M2256" t="str">
        <f t="shared" si="907"/>
        <v>FDC70000C0CB0400</v>
      </c>
      <c r="N2256" t="str">
        <f t="shared" si="908"/>
        <v>FDC7=驱</v>
      </c>
      <c r="P2256" s="2" t="s">
        <v>1934</v>
      </c>
      <c r="Q2256" s="2" t="s">
        <v>1935</v>
      </c>
      <c r="R2256" t="str">
        <f t="shared" si="909"/>
        <v>C4C5=拍</v>
      </c>
    </row>
    <row r="2257" spans="1:18">
      <c r="A2257" s="2" t="s">
        <v>9312</v>
      </c>
      <c r="B2257" s="2" t="s">
        <v>9313</v>
      </c>
      <c r="C2257">
        <f t="shared" si="891"/>
        <v>2592</v>
      </c>
      <c r="D2257">
        <f t="shared" si="901"/>
        <v>2336</v>
      </c>
      <c r="E2257">
        <f t="shared" si="902"/>
        <v>2336</v>
      </c>
      <c r="F2257">
        <f t="shared" si="903"/>
        <v>299008</v>
      </c>
      <c r="G2257" t="str">
        <f t="shared" si="904"/>
        <v>0004D000</v>
      </c>
      <c r="H2257" t="str">
        <f t="shared" ref="H2257:H2266" si="912">MID($H$1,(ROW()-2)*4+1,4)</f>
        <v>C7FE</v>
      </c>
      <c r="I2257" t="str">
        <f t="shared" si="911"/>
        <v/>
      </c>
      <c r="J2257" t="s">
        <v>9314</v>
      </c>
      <c r="K2257" t="str">
        <f t="shared" si="905"/>
        <v>FEC70000</v>
      </c>
      <c r="L2257" t="str">
        <f t="shared" si="906"/>
        <v>00D00400</v>
      </c>
      <c r="M2257" t="str">
        <f t="shared" si="907"/>
        <v>FEC7000000D00400</v>
      </c>
      <c r="N2257" t="str">
        <f t="shared" si="908"/>
        <v>FEC7=渠</v>
      </c>
      <c r="P2257" s="2" t="s">
        <v>8482</v>
      </c>
      <c r="Q2257" s="2" t="s">
        <v>8480</v>
      </c>
      <c r="R2257" t="str">
        <f t="shared" si="909"/>
        <v>C5C5=排</v>
      </c>
    </row>
    <row r="2258" spans="1:18">
      <c r="A2258" s="2" t="s">
        <v>9315</v>
      </c>
      <c r="B2258" s="2" t="s">
        <v>9316</v>
      </c>
      <c r="C2258">
        <f t="shared" si="891"/>
        <v>2593</v>
      </c>
      <c r="D2258">
        <f t="shared" si="901"/>
        <v>2337</v>
      </c>
      <c r="E2258">
        <f t="shared" si="902"/>
        <v>2336</v>
      </c>
      <c r="F2258">
        <f t="shared" si="903"/>
        <v>299072</v>
      </c>
      <c r="G2258" t="str">
        <f t="shared" si="904"/>
        <v>0004D040</v>
      </c>
      <c r="H2258" t="str">
        <f t="shared" si="912"/>
        <v>C8A1</v>
      </c>
      <c r="I2258" t="str">
        <f t="shared" si="911"/>
        <v/>
      </c>
      <c r="J2258" t="s">
        <v>9317</v>
      </c>
      <c r="K2258" t="str">
        <f t="shared" si="905"/>
        <v>A1C80000</v>
      </c>
      <c r="L2258" t="str">
        <f t="shared" si="906"/>
        <v>40D00400</v>
      </c>
      <c r="M2258" t="str">
        <f t="shared" si="907"/>
        <v>A1C8000040D00400</v>
      </c>
      <c r="N2258" t="str">
        <f t="shared" si="908"/>
        <v>A1C8=取</v>
      </c>
      <c r="P2258" s="2" t="s">
        <v>8802</v>
      </c>
      <c r="Q2258" s="2" t="s">
        <v>8483</v>
      </c>
      <c r="R2258" t="str">
        <f t="shared" si="909"/>
        <v>C6C5=牌</v>
      </c>
    </row>
    <row r="2259" spans="1:18">
      <c r="A2259" s="2" t="s">
        <v>9318</v>
      </c>
      <c r="B2259" s="2" t="s">
        <v>9319</v>
      </c>
      <c r="C2259">
        <f t="shared" si="891"/>
        <v>2594</v>
      </c>
      <c r="D2259">
        <f t="shared" si="901"/>
        <v>2338</v>
      </c>
      <c r="E2259">
        <f t="shared" si="902"/>
        <v>2336</v>
      </c>
      <c r="F2259">
        <f t="shared" si="903"/>
        <v>299136</v>
      </c>
      <c r="G2259" t="str">
        <f t="shared" si="904"/>
        <v>0004D080</v>
      </c>
      <c r="H2259" t="str">
        <f t="shared" si="912"/>
        <v>C8A2</v>
      </c>
      <c r="I2259" t="str">
        <f t="shared" si="911"/>
        <v/>
      </c>
      <c r="J2259" t="s">
        <v>9320</v>
      </c>
      <c r="K2259" t="str">
        <f t="shared" si="905"/>
        <v>A2C80000</v>
      </c>
      <c r="L2259" t="str">
        <f t="shared" si="906"/>
        <v>80D00400</v>
      </c>
      <c r="M2259" t="str">
        <f t="shared" si="907"/>
        <v>A2C8000080D00400</v>
      </c>
      <c r="N2259" t="str">
        <f t="shared" si="908"/>
        <v>A2C8=娶</v>
      </c>
      <c r="P2259" s="2" t="s">
        <v>9118</v>
      </c>
      <c r="Q2259" s="2" t="s">
        <v>8487</v>
      </c>
      <c r="R2259" t="str">
        <f t="shared" si="909"/>
        <v>C7C5=徘</v>
      </c>
    </row>
    <row r="2260" spans="1:18">
      <c r="A2260" s="2" t="s">
        <v>9321</v>
      </c>
      <c r="B2260" s="2" t="s">
        <v>9322</v>
      </c>
      <c r="C2260">
        <f t="shared" si="891"/>
        <v>2595</v>
      </c>
      <c r="D2260">
        <f t="shared" si="901"/>
        <v>2339</v>
      </c>
      <c r="E2260">
        <f t="shared" si="902"/>
        <v>2336</v>
      </c>
      <c r="F2260">
        <f t="shared" si="903"/>
        <v>299200</v>
      </c>
      <c r="G2260" t="str">
        <f t="shared" si="904"/>
        <v>0004D0C0</v>
      </c>
      <c r="H2260" t="str">
        <f t="shared" si="912"/>
        <v>C8A3</v>
      </c>
      <c r="I2260" t="str">
        <f t="shared" si="911"/>
        <v/>
      </c>
      <c r="J2260" t="s">
        <v>9323</v>
      </c>
      <c r="K2260" t="str">
        <f t="shared" si="905"/>
        <v>A3C80000</v>
      </c>
      <c r="L2260" t="str">
        <f t="shared" si="906"/>
        <v>C0D00400</v>
      </c>
      <c r="M2260" t="str">
        <f t="shared" si="907"/>
        <v>A3C80000C0D00400</v>
      </c>
      <c r="N2260" t="str">
        <f t="shared" si="908"/>
        <v>A3C8=龋</v>
      </c>
      <c r="P2260" s="2" t="s">
        <v>9324</v>
      </c>
      <c r="Q2260" s="2" t="s">
        <v>8491</v>
      </c>
      <c r="R2260" t="str">
        <f t="shared" si="909"/>
        <v>C8C5=湃</v>
      </c>
    </row>
    <row r="2261" spans="1:18">
      <c r="A2261" s="2" t="s">
        <v>9325</v>
      </c>
      <c r="B2261" s="2" t="s">
        <v>9326</v>
      </c>
      <c r="C2261">
        <f t="shared" si="891"/>
        <v>2596</v>
      </c>
      <c r="D2261">
        <f t="shared" si="901"/>
        <v>2340</v>
      </c>
      <c r="E2261">
        <f t="shared" si="902"/>
        <v>2336</v>
      </c>
      <c r="F2261">
        <f t="shared" si="903"/>
        <v>299264</v>
      </c>
      <c r="G2261" t="str">
        <f t="shared" si="904"/>
        <v>0004D100</v>
      </c>
      <c r="H2261" t="str">
        <f t="shared" si="912"/>
        <v>C8A4</v>
      </c>
      <c r="I2261" t="str">
        <f t="shared" ref="I2261:I2270" si="913">MID($I$1,(ROW()-2)*4+1,4)</f>
        <v/>
      </c>
      <c r="J2261" t="s">
        <v>9327</v>
      </c>
      <c r="K2261" t="str">
        <f t="shared" si="905"/>
        <v>A4C80000</v>
      </c>
      <c r="L2261" t="str">
        <f t="shared" si="906"/>
        <v>00D10400</v>
      </c>
      <c r="M2261" t="str">
        <f t="shared" si="907"/>
        <v>A4C8000000D10400</v>
      </c>
      <c r="N2261" t="str">
        <f t="shared" si="908"/>
        <v>A4C8=趣</v>
      </c>
      <c r="P2261" s="2" t="s">
        <v>9328</v>
      </c>
      <c r="Q2261" s="2" t="s">
        <v>8494</v>
      </c>
      <c r="R2261" t="str">
        <f t="shared" si="909"/>
        <v>C9C5=派</v>
      </c>
    </row>
    <row r="2262" spans="1:18">
      <c r="A2262" s="2" t="s">
        <v>9329</v>
      </c>
      <c r="B2262" s="2" t="s">
        <v>9330</v>
      </c>
      <c r="C2262">
        <f t="shared" ref="C2262:C2325" si="914">HEX2DEC(B2262)-256</f>
        <v>2597</v>
      </c>
      <c r="D2262">
        <f t="shared" si="901"/>
        <v>2341</v>
      </c>
      <c r="E2262">
        <f t="shared" si="902"/>
        <v>2336</v>
      </c>
      <c r="F2262">
        <f t="shared" si="903"/>
        <v>299328</v>
      </c>
      <c r="G2262" t="str">
        <f t="shared" si="904"/>
        <v>0004D140</v>
      </c>
      <c r="H2262" t="str">
        <f t="shared" si="912"/>
        <v>C8A5</v>
      </c>
      <c r="I2262" t="str">
        <f t="shared" si="913"/>
        <v/>
      </c>
      <c r="J2262" t="s">
        <v>9331</v>
      </c>
      <c r="K2262" t="str">
        <f t="shared" si="905"/>
        <v>A5C80000</v>
      </c>
      <c r="L2262" t="str">
        <f t="shared" si="906"/>
        <v>40D10400</v>
      </c>
      <c r="M2262" t="str">
        <f t="shared" si="907"/>
        <v>A5C8000040D10400</v>
      </c>
      <c r="N2262" t="str">
        <f t="shared" si="908"/>
        <v>A5C8=去</v>
      </c>
      <c r="P2262" s="2" t="s">
        <v>9332</v>
      </c>
      <c r="Q2262" s="2" t="s">
        <v>8498</v>
      </c>
      <c r="R2262" t="str">
        <f t="shared" si="909"/>
        <v>CAC5=攀</v>
      </c>
    </row>
    <row r="2263" spans="1:18">
      <c r="A2263" s="2" t="s">
        <v>9333</v>
      </c>
      <c r="B2263" s="2" t="s">
        <v>9334</v>
      </c>
      <c r="C2263">
        <f t="shared" si="914"/>
        <v>2598</v>
      </c>
      <c r="D2263">
        <f t="shared" si="901"/>
        <v>2342</v>
      </c>
      <c r="E2263">
        <f t="shared" si="902"/>
        <v>2336</v>
      </c>
      <c r="F2263">
        <f t="shared" si="903"/>
        <v>299392</v>
      </c>
      <c r="G2263" t="str">
        <f t="shared" si="904"/>
        <v>0004D180</v>
      </c>
      <c r="H2263" t="str">
        <f t="shared" si="912"/>
        <v>C8A6</v>
      </c>
      <c r="I2263" t="str">
        <f t="shared" si="913"/>
        <v/>
      </c>
      <c r="J2263" t="s">
        <v>9335</v>
      </c>
      <c r="K2263" t="str">
        <f t="shared" si="905"/>
        <v>A6C80000</v>
      </c>
      <c r="L2263" t="str">
        <f t="shared" si="906"/>
        <v>80D10400</v>
      </c>
      <c r="M2263" t="str">
        <f t="shared" si="907"/>
        <v>A6C8000080D10400</v>
      </c>
      <c r="N2263" t="str">
        <f t="shared" si="908"/>
        <v>A6C8=圈</v>
      </c>
      <c r="P2263" s="2" t="s">
        <v>9336</v>
      </c>
      <c r="Q2263" s="2" t="s">
        <v>8502</v>
      </c>
      <c r="R2263" t="str">
        <f t="shared" si="909"/>
        <v>CBC5=潘</v>
      </c>
    </row>
    <row r="2264" spans="1:18">
      <c r="A2264" s="2" t="s">
        <v>9337</v>
      </c>
      <c r="B2264" s="2" t="s">
        <v>9338</v>
      </c>
      <c r="C2264">
        <f t="shared" si="914"/>
        <v>2599</v>
      </c>
      <c r="D2264">
        <f t="shared" si="901"/>
        <v>2343</v>
      </c>
      <c r="E2264">
        <f t="shared" si="902"/>
        <v>2336</v>
      </c>
      <c r="F2264">
        <f t="shared" si="903"/>
        <v>299456</v>
      </c>
      <c r="G2264" t="str">
        <f t="shared" si="904"/>
        <v>0004D1C0</v>
      </c>
      <c r="H2264" t="str">
        <f t="shared" si="912"/>
        <v>C8A7</v>
      </c>
      <c r="I2264" t="str">
        <f t="shared" si="913"/>
        <v/>
      </c>
      <c r="J2264" t="s">
        <v>9339</v>
      </c>
      <c r="K2264" t="str">
        <f t="shared" si="905"/>
        <v>A7C80000</v>
      </c>
      <c r="L2264" t="str">
        <f t="shared" si="906"/>
        <v>C0D10400</v>
      </c>
      <c r="M2264" t="str">
        <f t="shared" si="907"/>
        <v>A7C80000C0D10400</v>
      </c>
      <c r="N2264" t="str">
        <f t="shared" si="908"/>
        <v>A7C8=颧</v>
      </c>
      <c r="P2264" s="2" t="s">
        <v>9340</v>
      </c>
      <c r="Q2264" s="2" t="s">
        <v>8506</v>
      </c>
      <c r="R2264" t="str">
        <f t="shared" si="909"/>
        <v>CCC5=盘</v>
      </c>
    </row>
    <row r="2265" spans="1:18">
      <c r="A2265" s="2" t="s">
        <v>9341</v>
      </c>
      <c r="B2265" s="2" t="s">
        <v>9342</v>
      </c>
      <c r="C2265">
        <f t="shared" si="914"/>
        <v>2600</v>
      </c>
      <c r="D2265">
        <f t="shared" si="901"/>
        <v>2344</v>
      </c>
      <c r="E2265">
        <f t="shared" si="902"/>
        <v>2336</v>
      </c>
      <c r="F2265">
        <f t="shared" si="903"/>
        <v>299520</v>
      </c>
      <c r="G2265" t="str">
        <f t="shared" si="904"/>
        <v>0004D200</v>
      </c>
      <c r="H2265" t="str">
        <f t="shared" si="912"/>
        <v>C8A8</v>
      </c>
      <c r="I2265" t="str">
        <f t="shared" si="913"/>
        <v/>
      </c>
      <c r="J2265" t="s">
        <v>9343</v>
      </c>
      <c r="K2265" t="str">
        <f t="shared" si="905"/>
        <v>A8C80000</v>
      </c>
      <c r="L2265" t="str">
        <f t="shared" si="906"/>
        <v>00D20400</v>
      </c>
      <c r="M2265" t="str">
        <f t="shared" si="907"/>
        <v>A8C8000000D20400</v>
      </c>
      <c r="N2265" t="str">
        <f t="shared" si="908"/>
        <v>A8C8=权</v>
      </c>
      <c r="P2265" s="2" t="s">
        <v>9344</v>
      </c>
      <c r="Q2265" s="2" t="s">
        <v>8510</v>
      </c>
      <c r="R2265" t="str">
        <f t="shared" si="909"/>
        <v>CDC5=磐</v>
      </c>
    </row>
    <row r="2266" spans="1:18">
      <c r="A2266" s="2" t="s">
        <v>9345</v>
      </c>
      <c r="B2266" s="2" t="s">
        <v>9346</v>
      </c>
      <c r="C2266">
        <f t="shared" si="914"/>
        <v>2601</v>
      </c>
      <c r="D2266">
        <f t="shared" si="901"/>
        <v>2345</v>
      </c>
      <c r="E2266">
        <f t="shared" si="902"/>
        <v>2336</v>
      </c>
      <c r="F2266">
        <f t="shared" si="903"/>
        <v>299584</v>
      </c>
      <c r="G2266" t="str">
        <f t="shared" si="904"/>
        <v>0004D240</v>
      </c>
      <c r="H2266" t="str">
        <f t="shared" si="912"/>
        <v>C8A9</v>
      </c>
      <c r="I2266" t="str">
        <f t="shared" si="913"/>
        <v/>
      </c>
      <c r="J2266" t="s">
        <v>9347</v>
      </c>
      <c r="K2266" t="str">
        <f t="shared" si="905"/>
        <v>A9C80000</v>
      </c>
      <c r="L2266" t="str">
        <f t="shared" si="906"/>
        <v>40D20400</v>
      </c>
      <c r="M2266" t="str">
        <f t="shared" si="907"/>
        <v>A9C8000040D20400</v>
      </c>
      <c r="N2266" t="str">
        <f t="shared" si="908"/>
        <v>A9C8=醛</v>
      </c>
      <c r="P2266" s="2" t="s">
        <v>9348</v>
      </c>
      <c r="Q2266" s="2" t="s">
        <v>8514</v>
      </c>
      <c r="R2266" t="str">
        <f t="shared" si="909"/>
        <v>CEC5=盼</v>
      </c>
    </row>
    <row r="2267" spans="1:18">
      <c r="A2267" s="2" t="s">
        <v>9349</v>
      </c>
      <c r="B2267" s="2" t="s">
        <v>9350</v>
      </c>
      <c r="C2267">
        <f t="shared" si="914"/>
        <v>2602</v>
      </c>
      <c r="D2267">
        <f t="shared" si="901"/>
        <v>2346</v>
      </c>
      <c r="E2267">
        <f t="shared" si="902"/>
        <v>2336</v>
      </c>
      <c r="F2267">
        <f t="shared" si="903"/>
        <v>299648</v>
      </c>
      <c r="G2267" t="str">
        <f t="shared" si="904"/>
        <v>0004D280</v>
      </c>
      <c r="H2267" t="str">
        <f t="shared" ref="H2267:H2276" si="915">MID($H$1,(ROW()-2)*4+1,4)</f>
        <v>C8AA</v>
      </c>
      <c r="I2267" t="str">
        <f t="shared" si="913"/>
        <v/>
      </c>
      <c r="J2267" t="s">
        <v>9351</v>
      </c>
      <c r="K2267" t="str">
        <f t="shared" si="905"/>
        <v>AAC80000</v>
      </c>
      <c r="L2267" t="str">
        <f t="shared" si="906"/>
        <v>80D20400</v>
      </c>
      <c r="M2267" t="str">
        <f t="shared" si="907"/>
        <v>AAC8000080D20400</v>
      </c>
      <c r="N2267" t="str">
        <f t="shared" si="908"/>
        <v>AAC8=泉</v>
      </c>
      <c r="P2267" s="2" t="s">
        <v>9352</v>
      </c>
      <c r="Q2267" s="2" t="s">
        <v>8518</v>
      </c>
      <c r="R2267" t="str">
        <f t="shared" si="909"/>
        <v>CFC5=畔</v>
      </c>
    </row>
    <row r="2268" spans="1:18">
      <c r="A2268" s="2" t="s">
        <v>9353</v>
      </c>
      <c r="B2268" s="2" t="s">
        <v>9354</v>
      </c>
      <c r="C2268">
        <f t="shared" si="914"/>
        <v>2603</v>
      </c>
      <c r="D2268">
        <f t="shared" si="901"/>
        <v>2347</v>
      </c>
      <c r="E2268">
        <f t="shared" si="902"/>
        <v>2336</v>
      </c>
      <c r="F2268">
        <f t="shared" si="903"/>
        <v>299712</v>
      </c>
      <c r="G2268" t="str">
        <f t="shared" si="904"/>
        <v>0004D2C0</v>
      </c>
      <c r="H2268" t="str">
        <f t="shared" si="915"/>
        <v>C8AB</v>
      </c>
      <c r="I2268" t="str">
        <f t="shared" si="913"/>
        <v/>
      </c>
      <c r="J2268" t="s">
        <v>9355</v>
      </c>
      <c r="K2268" t="str">
        <f t="shared" si="905"/>
        <v>ABC80000</v>
      </c>
      <c r="L2268" t="str">
        <f t="shared" si="906"/>
        <v>C0D20400</v>
      </c>
      <c r="M2268" t="str">
        <f t="shared" si="907"/>
        <v>ABC80000C0D20400</v>
      </c>
      <c r="N2268" t="str">
        <f t="shared" si="908"/>
        <v>ABC8=全</v>
      </c>
      <c r="P2268" s="2" t="s">
        <v>9356</v>
      </c>
      <c r="Q2268" s="2" t="s">
        <v>8522</v>
      </c>
      <c r="R2268" t="str">
        <f t="shared" si="909"/>
        <v>D0C5=判</v>
      </c>
    </row>
    <row r="2269" spans="1:18">
      <c r="A2269" s="2" t="s">
        <v>9357</v>
      </c>
      <c r="B2269" s="2" t="s">
        <v>9358</v>
      </c>
      <c r="C2269">
        <f t="shared" si="914"/>
        <v>2604</v>
      </c>
      <c r="D2269">
        <f t="shared" si="901"/>
        <v>2348</v>
      </c>
      <c r="E2269">
        <f t="shared" si="902"/>
        <v>2336</v>
      </c>
      <c r="F2269">
        <f t="shared" si="903"/>
        <v>299776</v>
      </c>
      <c r="G2269" t="str">
        <f t="shared" si="904"/>
        <v>0004D300</v>
      </c>
      <c r="H2269" t="str">
        <f t="shared" si="915"/>
        <v>C8AC</v>
      </c>
      <c r="I2269" t="str">
        <f t="shared" si="913"/>
        <v/>
      </c>
      <c r="J2269" t="s">
        <v>9359</v>
      </c>
      <c r="K2269" t="str">
        <f t="shared" si="905"/>
        <v>ACC80000</v>
      </c>
      <c r="L2269" t="str">
        <f t="shared" si="906"/>
        <v>00D30400</v>
      </c>
      <c r="M2269" t="str">
        <f t="shared" si="907"/>
        <v>ACC8000000D30400</v>
      </c>
      <c r="N2269" t="str">
        <f t="shared" si="908"/>
        <v>ACC8=痊</v>
      </c>
      <c r="P2269" s="2" t="s">
        <v>9360</v>
      </c>
      <c r="Q2269" s="2" t="s">
        <v>8526</v>
      </c>
      <c r="R2269" t="str">
        <f t="shared" si="909"/>
        <v>D1C5=叛</v>
      </c>
    </row>
    <row r="2270" spans="1:18">
      <c r="A2270" s="2" t="s">
        <v>2026</v>
      </c>
      <c r="B2270" s="2" t="s">
        <v>9361</v>
      </c>
      <c r="C2270">
        <f t="shared" si="914"/>
        <v>2605</v>
      </c>
      <c r="D2270">
        <f t="shared" si="901"/>
        <v>2349</v>
      </c>
      <c r="E2270">
        <f t="shared" si="902"/>
        <v>2336</v>
      </c>
      <c r="F2270">
        <f t="shared" si="903"/>
        <v>299840</v>
      </c>
      <c r="G2270" t="str">
        <f t="shared" si="904"/>
        <v>0004D340</v>
      </c>
      <c r="H2270" t="str">
        <f t="shared" si="915"/>
        <v>C8AD</v>
      </c>
      <c r="I2270" t="str">
        <f t="shared" si="913"/>
        <v/>
      </c>
      <c r="J2270" t="s">
        <v>9362</v>
      </c>
      <c r="K2270" t="str">
        <f t="shared" si="905"/>
        <v>ADC80000</v>
      </c>
      <c r="L2270" t="str">
        <f t="shared" si="906"/>
        <v>40D30400</v>
      </c>
      <c r="M2270" t="str">
        <f t="shared" si="907"/>
        <v>ADC8000040D30400</v>
      </c>
      <c r="N2270" t="str">
        <f t="shared" si="908"/>
        <v>ADC8=拳</v>
      </c>
      <c r="P2270" s="2" t="s">
        <v>9363</v>
      </c>
      <c r="Q2270" s="2" t="s">
        <v>8529</v>
      </c>
      <c r="R2270" t="str">
        <f t="shared" si="909"/>
        <v>D2C5=乓</v>
      </c>
    </row>
    <row r="2271" spans="1:18">
      <c r="A2271" s="2" t="s">
        <v>2032</v>
      </c>
      <c r="B2271" s="2" t="s">
        <v>9364</v>
      </c>
      <c r="C2271">
        <f t="shared" si="914"/>
        <v>2606</v>
      </c>
      <c r="D2271">
        <f t="shared" si="901"/>
        <v>2350</v>
      </c>
      <c r="E2271">
        <f t="shared" si="902"/>
        <v>2336</v>
      </c>
      <c r="F2271">
        <f t="shared" si="903"/>
        <v>299904</v>
      </c>
      <c r="G2271" t="str">
        <f t="shared" si="904"/>
        <v>0004D380</v>
      </c>
      <c r="H2271" t="str">
        <f t="shared" si="915"/>
        <v>C8AE</v>
      </c>
      <c r="I2271" t="str">
        <f t="shared" ref="I2271:I2280" si="916">MID($I$1,(ROW()-2)*4+1,4)</f>
        <v/>
      </c>
      <c r="J2271" t="s">
        <v>9365</v>
      </c>
      <c r="K2271" t="str">
        <f t="shared" si="905"/>
        <v>AEC80000</v>
      </c>
      <c r="L2271" t="str">
        <f t="shared" si="906"/>
        <v>80D30400</v>
      </c>
      <c r="M2271" t="str">
        <f t="shared" si="907"/>
        <v>AEC8000080D30400</v>
      </c>
      <c r="N2271" t="str">
        <f t="shared" si="908"/>
        <v>AEC8=犬</v>
      </c>
      <c r="P2271" s="2" t="s">
        <v>9366</v>
      </c>
      <c r="Q2271" s="2" t="s">
        <v>8533</v>
      </c>
      <c r="R2271" t="str">
        <f t="shared" si="909"/>
        <v>D3C5=庞</v>
      </c>
    </row>
    <row r="2272" spans="1:18">
      <c r="A2272" s="2" t="s">
        <v>9367</v>
      </c>
      <c r="B2272" s="2" t="s">
        <v>9368</v>
      </c>
      <c r="C2272">
        <f t="shared" si="914"/>
        <v>2607</v>
      </c>
      <c r="D2272">
        <f t="shared" si="901"/>
        <v>2351</v>
      </c>
      <c r="E2272">
        <f t="shared" si="902"/>
        <v>2336</v>
      </c>
      <c r="F2272">
        <f t="shared" si="903"/>
        <v>299968</v>
      </c>
      <c r="G2272" t="str">
        <f t="shared" si="904"/>
        <v>0004D3C0</v>
      </c>
      <c r="H2272" t="str">
        <f t="shared" si="915"/>
        <v>C8AF</v>
      </c>
      <c r="I2272" t="str">
        <f t="shared" si="916"/>
        <v/>
      </c>
      <c r="J2272" t="s">
        <v>9369</v>
      </c>
      <c r="K2272" t="str">
        <f t="shared" si="905"/>
        <v>AFC80000</v>
      </c>
      <c r="L2272" t="str">
        <f t="shared" si="906"/>
        <v>C0D30400</v>
      </c>
      <c r="M2272" t="str">
        <f t="shared" si="907"/>
        <v>AFC80000C0D30400</v>
      </c>
      <c r="N2272" t="str">
        <f t="shared" si="908"/>
        <v>AFC8=券</v>
      </c>
      <c r="P2272" s="2" t="s">
        <v>9370</v>
      </c>
      <c r="Q2272" s="2" t="s">
        <v>8536</v>
      </c>
      <c r="R2272" t="str">
        <f t="shared" si="909"/>
        <v>D4C5=旁</v>
      </c>
    </row>
    <row r="2273" spans="1:18">
      <c r="A2273" s="2" t="s">
        <v>9371</v>
      </c>
      <c r="B2273" s="2" t="s">
        <v>9372</v>
      </c>
      <c r="C2273">
        <f t="shared" si="914"/>
        <v>2608</v>
      </c>
      <c r="D2273">
        <f t="shared" si="901"/>
        <v>2352</v>
      </c>
      <c r="E2273">
        <f t="shared" si="902"/>
        <v>2352</v>
      </c>
      <c r="F2273">
        <f t="shared" si="903"/>
        <v>301056</v>
      </c>
      <c r="G2273" t="str">
        <f t="shared" si="904"/>
        <v>0004D800</v>
      </c>
      <c r="H2273" t="str">
        <f t="shared" si="915"/>
        <v>C8B0</v>
      </c>
      <c r="I2273" t="str">
        <f t="shared" si="916"/>
        <v/>
      </c>
      <c r="J2273" t="s">
        <v>2082</v>
      </c>
      <c r="K2273" t="str">
        <f t="shared" si="905"/>
        <v>B0C80000</v>
      </c>
      <c r="L2273" t="str">
        <f t="shared" si="906"/>
        <v>00D80400</v>
      </c>
      <c r="M2273" t="str">
        <f t="shared" si="907"/>
        <v>B0C8000000D80400</v>
      </c>
      <c r="N2273" t="str">
        <f t="shared" si="908"/>
        <v>B0C8=劝</v>
      </c>
      <c r="P2273" s="2" t="s">
        <v>9373</v>
      </c>
      <c r="Q2273" s="2" t="s">
        <v>8540</v>
      </c>
      <c r="R2273" t="str">
        <f t="shared" si="909"/>
        <v>D5C5=耪</v>
      </c>
    </row>
    <row r="2274" spans="1:18">
      <c r="A2274" s="2" t="s">
        <v>9374</v>
      </c>
      <c r="B2274" s="2" t="s">
        <v>9375</v>
      </c>
      <c r="C2274">
        <f t="shared" si="914"/>
        <v>2609</v>
      </c>
      <c r="D2274">
        <f t="shared" si="901"/>
        <v>2353</v>
      </c>
      <c r="E2274">
        <f t="shared" si="902"/>
        <v>2352</v>
      </c>
      <c r="F2274">
        <f t="shared" si="903"/>
        <v>301120</v>
      </c>
      <c r="G2274" t="str">
        <f t="shared" si="904"/>
        <v>0004D840</v>
      </c>
      <c r="H2274" t="str">
        <f t="shared" si="915"/>
        <v>C8B1</v>
      </c>
      <c r="I2274" t="str">
        <f t="shared" si="916"/>
        <v/>
      </c>
      <c r="J2274" t="s">
        <v>2612</v>
      </c>
      <c r="K2274" t="str">
        <f t="shared" si="905"/>
        <v>B1C80000</v>
      </c>
      <c r="L2274" t="str">
        <f t="shared" si="906"/>
        <v>40D80400</v>
      </c>
      <c r="M2274" t="str">
        <f t="shared" si="907"/>
        <v>B1C8000040D80400</v>
      </c>
      <c r="N2274" t="str">
        <f t="shared" si="908"/>
        <v>B1C8=缺</v>
      </c>
      <c r="P2274" s="2" t="s">
        <v>1940</v>
      </c>
      <c r="Q2274" s="2" t="s">
        <v>1941</v>
      </c>
      <c r="R2274" t="str">
        <f t="shared" si="909"/>
        <v>D6C5=胖</v>
      </c>
    </row>
    <row r="2275" spans="1:18">
      <c r="A2275" s="2" t="s">
        <v>9376</v>
      </c>
      <c r="B2275" s="2" t="s">
        <v>9377</v>
      </c>
      <c r="C2275">
        <f t="shared" si="914"/>
        <v>2610</v>
      </c>
      <c r="D2275">
        <f t="shared" si="901"/>
        <v>2354</v>
      </c>
      <c r="E2275">
        <f t="shared" si="902"/>
        <v>2352</v>
      </c>
      <c r="F2275">
        <f t="shared" si="903"/>
        <v>301184</v>
      </c>
      <c r="G2275" t="str">
        <f t="shared" si="904"/>
        <v>0004D880</v>
      </c>
      <c r="H2275" t="str">
        <f t="shared" si="915"/>
        <v>C8B2</v>
      </c>
      <c r="I2275" t="str">
        <f t="shared" si="916"/>
        <v/>
      </c>
      <c r="J2275" t="s">
        <v>3041</v>
      </c>
      <c r="K2275" t="str">
        <f t="shared" si="905"/>
        <v>B2C80000</v>
      </c>
      <c r="L2275" t="str">
        <f t="shared" si="906"/>
        <v>80D80400</v>
      </c>
      <c r="M2275" t="str">
        <f t="shared" si="907"/>
        <v>B2C8000080D80400</v>
      </c>
      <c r="N2275" t="str">
        <f t="shared" si="908"/>
        <v>B2C8=炔</v>
      </c>
      <c r="P2275" s="2" t="s">
        <v>9378</v>
      </c>
      <c r="Q2275" s="2" t="s">
        <v>8547</v>
      </c>
      <c r="R2275" t="str">
        <f t="shared" si="909"/>
        <v>D7C5=抛</v>
      </c>
    </row>
    <row r="2276" spans="1:18">
      <c r="A2276" s="2" t="s">
        <v>9379</v>
      </c>
      <c r="B2276" s="2" t="s">
        <v>9380</v>
      </c>
      <c r="C2276">
        <f t="shared" si="914"/>
        <v>2611</v>
      </c>
      <c r="D2276">
        <f t="shared" si="901"/>
        <v>2355</v>
      </c>
      <c r="E2276">
        <f t="shared" si="902"/>
        <v>2352</v>
      </c>
      <c r="F2276">
        <f t="shared" si="903"/>
        <v>301248</v>
      </c>
      <c r="G2276" t="str">
        <f t="shared" si="904"/>
        <v>0004D8C0</v>
      </c>
      <c r="H2276" t="str">
        <f t="shared" si="915"/>
        <v>C8B3</v>
      </c>
      <c r="I2276" t="str">
        <f t="shared" si="916"/>
        <v/>
      </c>
      <c r="J2276" t="s">
        <v>3394</v>
      </c>
      <c r="K2276" t="str">
        <f t="shared" si="905"/>
        <v>B3C80000</v>
      </c>
      <c r="L2276" t="str">
        <f t="shared" si="906"/>
        <v>C0D80400</v>
      </c>
      <c r="M2276" t="str">
        <f t="shared" si="907"/>
        <v>B3C80000C0D80400</v>
      </c>
      <c r="N2276" t="str">
        <f t="shared" si="908"/>
        <v>B3C8=瘸</v>
      </c>
      <c r="P2276" s="2" t="s">
        <v>9381</v>
      </c>
      <c r="Q2276" s="2" t="s">
        <v>8551</v>
      </c>
      <c r="R2276" t="str">
        <f t="shared" si="909"/>
        <v>D8C5=咆</v>
      </c>
    </row>
    <row r="2277" spans="1:18">
      <c r="A2277" s="2" t="s">
        <v>9382</v>
      </c>
      <c r="B2277" s="2" t="s">
        <v>9383</v>
      </c>
      <c r="C2277">
        <f t="shared" si="914"/>
        <v>2612</v>
      </c>
      <c r="D2277">
        <f t="shared" si="901"/>
        <v>2356</v>
      </c>
      <c r="E2277">
        <f t="shared" si="902"/>
        <v>2352</v>
      </c>
      <c r="F2277">
        <f t="shared" si="903"/>
        <v>301312</v>
      </c>
      <c r="G2277" t="str">
        <f t="shared" si="904"/>
        <v>0004D900</v>
      </c>
      <c r="H2277" t="str">
        <f t="shared" ref="H2277:H2286" si="917">MID($H$1,(ROW()-2)*4+1,4)</f>
        <v>C8B4</v>
      </c>
      <c r="I2277" t="str">
        <f t="shared" si="916"/>
        <v/>
      </c>
      <c r="J2277" t="s">
        <v>3737</v>
      </c>
      <c r="K2277" t="str">
        <f t="shared" si="905"/>
        <v>B4C80000</v>
      </c>
      <c r="L2277" t="str">
        <f t="shared" si="906"/>
        <v>00D90400</v>
      </c>
      <c r="M2277" t="str">
        <f t="shared" si="907"/>
        <v>B4C8000000D90400</v>
      </c>
      <c r="N2277" t="str">
        <f t="shared" si="908"/>
        <v>B4C8=却</v>
      </c>
      <c r="P2277" s="2" t="s">
        <v>9384</v>
      </c>
      <c r="Q2277" s="2" t="s">
        <v>8555</v>
      </c>
      <c r="R2277" t="str">
        <f t="shared" si="909"/>
        <v>D9C5=刨</v>
      </c>
    </row>
    <row r="2278" spans="1:18">
      <c r="A2278" s="2" t="s">
        <v>9385</v>
      </c>
      <c r="B2278" s="2" t="s">
        <v>9386</v>
      </c>
      <c r="C2278">
        <f t="shared" si="914"/>
        <v>2613</v>
      </c>
      <c r="D2278">
        <f t="shared" si="901"/>
        <v>2357</v>
      </c>
      <c r="E2278">
        <f t="shared" si="902"/>
        <v>2352</v>
      </c>
      <c r="F2278">
        <f t="shared" si="903"/>
        <v>301376</v>
      </c>
      <c r="G2278" t="str">
        <f t="shared" si="904"/>
        <v>0004D940</v>
      </c>
      <c r="H2278" t="str">
        <f t="shared" si="917"/>
        <v>C8B5</v>
      </c>
      <c r="I2278" t="str">
        <f t="shared" si="916"/>
        <v/>
      </c>
      <c r="J2278" t="s">
        <v>4081</v>
      </c>
      <c r="K2278" t="str">
        <f t="shared" si="905"/>
        <v>B5C80000</v>
      </c>
      <c r="L2278" t="str">
        <f t="shared" si="906"/>
        <v>40D90400</v>
      </c>
      <c r="M2278" t="str">
        <f t="shared" si="907"/>
        <v>B5C8000040D90400</v>
      </c>
      <c r="N2278" t="str">
        <f t="shared" si="908"/>
        <v>B5C8=鹊</v>
      </c>
      <c r="P2278" s="2" t="s">
        <v>9387</v>
      </c>
      <c r="Q2278" s="2" t="s">
        <v>8559</v>
      </c>
      <c r="R2278" t="str">
        <f t="shared" si="909"/>
        <v>DAC5=炮</v>
      </c>
    </row>
    <row r="2279" spans="1:18">
      <c r="A2279" s="2" t="s">
        <v>9388</v>
      </c>
      <c r="B2279" s="2" t="s">
        <v>9389</v>
      </c>
      <c r="C2279">
        <f t="shared" si="914"/>
        <v>2614</v>
      </c>
      <c r="D2279">
        <f t="shared" si="901"/>
        <v>2358</v>
      </c>
      <c r="E2279">
        <f t="shared" si="902"/>
        <v>2352</v>
      </c>
      <c r="F2279">
        <f t="shared" si="903"/>
        <v>301440</v>
      </c>
      <c r="G2279" t="str">
        <f t="shared" si="904"/>
        <v>0004D980</v>
      </c>
      <c r="H2279" t="str">
        <f t="shared" si="917"/>
        <v>C8B6</v>
      </c>
      <c r="I2279" t="str">
        <f t="shared" si="916"/>
        <v/>
      </c>
      <c r="J2279" t="s">
        <v>4427</v>
      </c>
      <c r="K2279" t="str">
        <f t="shared" si="905"/>
        <v>B6C80000</v>
      </c>
      <c r="L2279" t="str">
        <f t="shared" si="906"/>
        <v>80D90400</v>
      </c>
      <c r="M2279" t="str">
        <f t="shared" si="907"/>
        <v>B6C8000080D90400</v>
      </c>
      <c r="N2279" t="str">
        <f t="shared" si="908"/>
        <v>B6C8=榷</v>
      </c>
      <c r="P2279" s="2" t="s">
        <v>9390</v>
      </c>
      <c r="Q2279" s="2" t="s">
        <v>8563</v>
      </c>
      <c r="R2279" t="str">
        <f t="shared" si="909"/>
        <v>DBC5=袍</v>
      </c>
    </row>
    <row r="2280" spans="1:18">
      <c r="A2280" s="2" t="s">
        <v>9391</v>
      </c>
      <c r="B2280" s="2" t="s">
        <v>9392</v>
      </c>
      <c r="C2280">
        <f t="shared" si="914"/>
        <v>2615</v>
      </c>
      <c r="D2280">
        <f t="shared" si="901"/>
        <v>2359</v>
      </c>
      <c r="E2280">
        <f t="shared" si="902"/>
        <v>2352</v>
      </c>
      <c r="F2280">
        <f t="shared" si="903"/>
        <v>301504</v>
      </c>
      <c r="G2280" t="str">
        <f t="shared" si="904"/>
        <v>0004D9C0</v>
      </c>
      <c r="H2280" t="str">
        <f t="shared" si="917"/>
        <v>C8B7</v>
      </c>
      <c r="I2280" t="str">
        <f t="shared" si="916"/>
        <v/>
      </c>
      <c r="J2280" t="s">
        <v>4763</v>
      </c>
      <c r="K2280" t="str">
        <f t="shared" si="905"/>
        <v>B7C80000</v>
      </c>
      <c r="L2280" t="str">
        <f t="shared" si="906"/>
        <v>C0D90400</v>
      </c>
      <c r="M2280" t="str">
        <f t="shared" si="907"/>
        <v>B7C80000C0D90400</v>
      </c>
      <c r="N2280" t="str">
        <f t="shared" si="908"/>
        <v>B7C8=确</v>
      </c>
      <c r="P2280" s="2" t="s">
        <v>9393</v>
      </c>
      <c r="Q2280" s="2" t="s">
        <v>8567</v>
      </c>
      <c r="R2280" t="str">
        <f t="shared" si="909"/>
        <v>DCC5=跑</v>
      </c>
    </row>
    <row r="2281" spans="1:18">
      <c r="A2281" s="2" t="s">
        <v>2038</v>
      </c>
      <c r="B2281" s="2" t="s">
        <v>9394</v>
      </c>
      <c r="C2281">
        <f t="shared" si="914"/>
        <v>2616</v>
      </c>
      <c r="D2281">
        <f t="shared" si="901"/>
        <v>2360</v>
      </c>
      <c r="E2281">
        <f t="shared" si="902"/>
        <v>2352</v>
      </c>
      <c r="F2281">
        <f t="shared" si="903"/>
        <v>301568</v>
      </c>
      <c r="G2281" t="str">
        <f t="shared" si="904"/>
        <v>0004DA00</v>
      </c>
      <c r="H2281" t="str">
        <f t="shared" si="917"/>
        <v>C8B8</v>
      </c>
      <c r="I2281" t="str">
        <f t="shared" ref="I2281:I2290" si="918">MID($I$1,(ROW()-2)*4+1,4)</f>
        <v/>
      </c>
      <c r="J2281" t="s">
        <v>5100</v>
      </c>
      <c r="K2281" t="str">
        <f t="shared" si="905"/>
        <v>B8C80000</v>
      </c>
      <c r="L2281" t="str">
        <f t="shared" si="906"/>
        <v>00DA0400</v>
      </c>
      <c r="M2281" t="str">
        <f t="shared" si="907"/>
        <v>B8C8000000DA0400</v>
      </c>
      <c r="N2281" t="str">
        <f t="shared" si="908"/>
        <v>B8C8=雀</v>
      </c>
      <c r="P2281" s="2" t="s">
        <v>1945</v>
      </c>
      <c r="Q2281" s="2" t="s">
        <v>1946</v>
      </c>
      <c r="R2281" t="str">
        <f t="shared" si="909"/>
        <v>DDC5=泡</v>
      </c>
    </row>
    <row r="2282" spans="1:18">
      <c r="A2282" s="2" t="s">
        <v>9395</v>
      </c>
      <c r="B2282" s="2" t="s">
        <v>9396</v>
      </c>
      <c r="C2282">
        <f t="shared" si="914"/>
        <v>2617</v>
      </c>
      <c r="D2282">
        <f t="shared" si="901"/>
        <v>2361</v>
      </c>
      <c r="E2282">
        <f t="shared" si="902"/>
        <v>2352</v>
      </c>
      <c r="F2282">
        <f t="shared" si="903"/>
        <v>301632</v>
      </c>
      <c r="G2282" t="str">
        <f t="shared" si="904"/>
        <v>0004DA40</v>
      </c>
      <c r="H2282" t="str">
        <f t="shared" si="917"/>
        <v>C8B9</v>
      </c>
      <c r="I2282" t="str">
        <f t="shared" si="918"/>
        <v/>
      </c>
      <c r="J2282" t="s">
        <v>5433</v>
      </c>
      <c r="K2282" t="str">
        <f t="shared" si="905"/>
        <v>B9C80000</v>
      </c>
      <c r="L2282" t="str">
        <f t="shared" si="906"/>
        <v>40DA0400</v>
      </c>
      <c r="M2282" t="str">
        <f t="shared" si="907"/>
        <v>B9C8000040DA0400</v>
      </c>
      <c r="N2282" t="str">
        <f t="shared" si="908"/>
        <v>B9C8=裙</v>
      </c>
      <c r="P2282" s="2" t="s">
        <v>9397</v>
      </c>
      <c r="Q2282" s="2" t="s">
        <v>8574</v>
      </c>
      <c r="R2282" t="str">
        <f t="shared" si="909"/>
        <v>DEC5=呸</v>
      </c>
    </row>
    <row r="2283" spans="1:18">
      <c r="A2283" s="2" t="s">
        <v>9398</v>
      </c>
      <c r="B2283" s="2" t="s">
        <v>9399</v>
      </c>
      <c r="C2283">
        <f t="shared" si="914"/>
        <v>2618</v>
      </c>
      <c r="D2283">
        <f t="shared" si="901"/>
        <v>2362</v>
      </c>
      <c r="E2283">
        <f t="shared" si="902"/>
        <v>2352</v>
      </c>
      <c r="F2283">
        <f t="shared" si="903"/>
        <v>301696</v>
      </c>
      <c r="G2283" t="str">
        <f t="shared" si="904"/>
        <v>0004DA80</v>
      </c>
      <c r="H2283" t="str">
        <f t="shared" si="917"/>
        <v>C8BA</v>
      </c>
      <c r="I2283" t="str">
        <f t="shared" si="918"/>
        <v/>
      </c>
      <c r="J2283" t="s">
        <v>5770</v>
      </c>
      <c r="K2283" t="str">
        <f t="shared" si="905"/>
        <v>BAC80000</v>
      </c>
      <c r="L2283" t="str">
        <f t="shared" si="906"/>
        <v>80DA0400</v>
      </c>
      <c r="M2283" t="str">
        <f t="shared" si="907"/>
        <v>BAC8000080DA0400</v>
      </c>
      <c r="N2283" t="str">
        <f t="shared" si="908"/>
        <v>BAC8=群</v>
      </c>
      <c r="P2283" s="2" t="s">
        <v>9400</v>
      </c>
      <c r="Q2283" s="2" t="s">
        <v>8578</v>
      </c>
      <c r="R2283" t="str">
        <f t="shared" si="909"/>
        <v>DFC5=胚</v>
      </c>
    </row>
    <row r="2284" spans="1:18">
      <c r="A2284" s="2" t="s">
        <v>2043</v>
      </c>
      <c r="B2284" s="2" t="s">
        <v>9401</v>
      </c>
      <c r="C2284">
        <f t="shared" si="914"/>
        <v>2619</v>
      </c>
      <c r="D2284">
        <f t="shared" si="901"/>
        <v>2363</v>
      </c>
      <c r="E2284">
        <f t="shared" si="902"/>
        <v>2352</v>
      </c>
      <c r="F2284">
        <f t="shared" si="903"/>
        <v>301760</v>
      </c>
      <c r="G2284" t="str">
        <f t="shared" si="904"/>
        <v>0004DAC0</v>
      </c>
      <c r="H2284" t="str">
        <f t="shared" si="917"/>
        <v>C8BB</v>
      </c>
      <c r="I2284" t="str">
        <f t="shared" si="918"/>
        <v/>
      </c>
      <c r="J2284" t="s">
        <v>6104</v>
      </c>
      <c r="K2284" t="str">
        <f t="shared" si="905"/>
        <v>BBC80000</v>
      </c>
      <c r="L2284" t="str">
        <f t="shared" si="906"/>
        <v>C0DA0400</v>
      </c>
      <c r="M2284" t="str">
        <f t="shared" si="907"/>
        <v>BBC80000C0DA0400</v>
      </c>
      <c r="N2284" t="str">
        <f t="shared" si="908"/>
        <v>BBC8=然</v>
      </c>
      <c r="P2284" s="2" t="s">
        <v>9402</v>
      </c>
      <c r="Q2284" s="2" t="s">
        <v>8582</v>
      </c>
      <c r="R2284" t="str">
        <f t="shared" si="909"/>
        <v>E0C5=培</v>
      </c>
    </row>
    <row r="2285" spans="1:18">
      <c r="A2285" s="2" t="s">
        <v>9403</v>
      </c>
      <c r="B2285" s="2" t="s">
        <v>9404</v>
      </c>
      <c r="C2285">
        <f t="shared" si="914"/>
        <v>2620</v>
      </c>
      <c r="D2285">
        <f t="shared" si="901"/>
        <v>2364</v>
      </c>
      <c r="E2285">
        <f t="shared" si="902"/>
        <v>2352</v>
      </c>
      <c r="F2285">
        <f t="shared" si="903"/>
        <v>301824</v>
      </c>
      <c r="G2285" t="str">
        <f t="shared" si="904"/>
        <v>0004DB00</v>
      </c>
      <c r="H2285" t="str">
        <f t="shared" si="917"/>
        <v>C8BC</v>
      </c>
      <c r="I2285" t="str">
        <f t="shared" si="918"/>
        <v/>
      </c>
      <c r="J2285" t="s">
        <v>6434</v>
      </c>
      <c r="K2285" t="str">
        <f t="shared" si="905"/>
        <v>BCC80000</v>
      </c>
      <c r="L2285" t="str">
        <f t="shared" si="906"/>
        <v>00DB0400</v>
      </c>
      <c r="M2285" t="str">
        <f t="shared" si="907"/>
        <v>BCC8000000DB0400</v>
      </c>
      <c r="N2285" t="str">
        <f t="shared" si="908"/>
        <v>BCC8=燃</v>
      </c>
      <c r="P2285" s="2" t="s">
        <v>9405</v>
      </c>
      <c r="Q2285" s="2" t="s">
        <v>8586</v>
      </c>
      <c r="R2285" t="str">
        <f t="shared" si="909"/>
        <v>E1C5=裴</v>
      </c>
    </row>
    <row r="2286" spans="1:18">
      <c r="A2286" s="2" t="s">
        <v>9406</v>
      </c>
      <c r="B2286" s="2" t="s">
        <v>9407</v>
      </c>
      <c r="C2286">
        <f t="shared" si="914"/>
        <v>2621</v>
      </c>
      <c r="D2286">
        <f t="shared" si="901"/>
        <v>2365</v>
      </c>
      <c r="E2286">
        <f t="shared" si="902"/>
        <v>2352</v>
      </c>
      <c r="F2286">
        <f t="shared" si="903"/>
        <v>301888</v>
      </c>
      <c r="G2286" t="str">
        <f t="shared" si="904"/>
        <v>0004DB40</v>
      </c>
      <c r="H2286" t="str">
        <f t="shared" si="917"/>
        <v>C8BD</v>
      </c>
      <c r="I2286" t="str">
        <f t="shared" si="918"/>
        <v/>
      </c>
      <c r="J2286" t="s">
        <v>6766</v>
      </c>
      <c r="K2286" t="str">
        <f t="shared" si="905"/>
        <v>BDC80000</v>
      </c>
      <c r="L2286" t="str">
        <f t="shared" si="906"/>
        <v>40DB0400</v>
      </c>
      <c r="M2286" t="str">
        <f t="shared" si="907"/>
        <v>BDC8000040DB0400</v>
      </c>
      <c r="N2286" t="str">
        <f t="shared" si="908"/>
        <v>BDC8=冉</v>
      </c>
      <c r="P2286" s="2" t="s">
        <v>9408</v>
      </c>
      <c r="Q2286" s="2" t="s">
        <v>8589</v>
      </c>
      <c r="R2286" t="str">
        <f t="shared" si="909"/>
        <v>E2C5=赔</v>
      </c>
    </row>
    <row r="2287" spans="1:18">
      <c r="A2287" s="2" t="s">
        <v>9409</v>
      </c>
      <c r="B2287" s="2" t="s">
        <v>9410</v>
      </c>
      <c r="C2287">
        <f t="shared" si="914"/>
        <v>2622</v>
      </c>
      <c r="D2287">
        <f t="shared" si="901"/>
        <v>2366</v>
      </c>
      <c r="E2287">
        <f t="shared" si="902"/>
        <v>2352</v>
      </c>
      <c r="F2287">
        <f t="shared" si="903"/>
        <v>301952</v>
      </c>
      <c r="G2287" t="str">
        <f t="shared" si="904"/>
        <v>0004DB80</v>
      </c>
      <c r="H2287" t="str">
        <f t="shared" ref="H2287:H2296" si="919">MID($H$1,(ROW()-2)*4+1,4)</f>
        <v>C8BE</v>
      </c>
      <c r="I2287" t="str">
        <f t="shared" si="918"/>
        <v/>
      </c>
      <c r="J2287" t="s">
        <v>7094</v>
      </c>
      <c r="K2287" t="str">
        <f t="shared" si="905"/>
        <v>BEC80000</v>
      </c>
      <c r="L2287" t="str">
        <f t="shared" si="906"/>
        <v>80DB0400</v>
      </c>
      <c r="M2287" t="str">
        <f t="shared" si="907"/>
        <v>BEC8000080DB0400</v>
      </c>
      <c r="N2287" t="str">
        <f t="shared" si="908"/>
        <v>BEC8=染</v>
      </c>
      <c r="P2287" s="2" t="s">
        <v>9411</v>
      </c>
      <c r="Q2287" s="2" t="s">
        <v>8593</v>
      </c>
      <c r="R2287" t="str">
        <f t="shared" si="909"/>
        <v>E3C5=陪</v>
      </c>
    </row>
    <row r="2288" spans="1:18">
      <c r="A2288" s="2" t="s">
        <v>9412</v>
      </c>
      <c r="B2288" s="2" t="s">
        <v>9413</v>
      </c>
      <c r="C2288">
        <f t="shared" si="914"/>
        <v>2623</v>
      </c>
      <c r="D2288">
        <f t="shared" si="901"/>
        <v>2367</v>
      </c>
      <c r="E2288">
        <f t="shared" si="902"/>
        <v>2352</v>
      </c>
      <c r="F2288">
        <f t="shared" si="903"/>
        <v>302016</v>
      </c>
      <c r="G2288" t="str">
        <f t="shared" si="904"/>
        <v>0004DBC0</v>
      </c>
      <c r="H2288" t="str">
        <f t="shared" si="919"/>
        <v>C8BF</v>
      </c>
      <c r="I2288" t="str">
        <f t="shared" si="918"/>
        <v/>
      </c>
      <c r="J2288" t="s">
        <v>7416</v>
      </c>
      <c r="K2288" t="str">
        <f t="shared" si="905"/>
        <v>BFC80000</v>
      </c>
      <c r="L2288" t="str">
        <f t="shared" si="906"/>
        <v>C0DB0400</v>
      </c>
      <c r="M2288" t="str">
        <f t="shared" si="907"/>
        <v>BFC80000C0DB0400</v>
      </c>
      <c r="N2288" t="str">
        <f t="shared" si="908"/>
        <v>BFC8=瓤</v>
      </c>
      <c r="P2288" s="2" t="s">
        <v>9414</v>
      </c>
      <c r="Q2288" s="2" t="s">
        <v>8597</v>
      </c>
      <c r="R2288" t="str">
        <f t="shared" si="909"/>
        <v>E4C5=配</v>
      </c>
    </row>
    <row r="2289" spans="1:18">
      <c r="A2289" s="2" t="s">
        <v>9415</v>
      </c>
      <c r="B2289" s="2" t="s">
        <v>9416</v>
      </c>
      <c r="C2289">
        <f t="shared" si="914"/>
        <v>2624</v>
      </c>
      <c r="D2289">
        <f t="shared" si="901"/>
        <v>2368</v>
      </c>
      <c r="E2289">
        <f t="shared" si="902"/>
        <v>2368</v>
      </c>
      <c r="F2289">
        <f t="shared" si="903"/>
        <v>303104</v>
      </c>
      <c r="G2289" t="str">
        <f t="shared" si="904"/>
        <v>0004E000</v>
      </c>
      <c r="H2289" t="str">
        <f t="shared" si="919"/>
        <v>C8C0</v>
      </c>
      <c r="I2289" t="str">
        <f t="shared" si="918"/>
        <v/>
      </c>
      <c r="J2289" t="s">
        <v>7739</v>
      </c>
      <c r="K2289" t="str">
        <f t="shared" si="905"/>
        <v>C0C80000</v>
      </c>
      <c r="L2289" t="str">
        <f t="shared" si="906"/>
        <v>00E00400</v>
      </c>
      <c r="M2289" t="str">
        <f t="shared" si="907"/>
        <v>C0C8000000E00400</v>
      </c>
      <c r="N2289" t="str">
        <f t="shared" si="908"/>
        <v>C0C8=壤</v>
      </c>
      <c r="P2289" s="2" t="s">
        <v>9417</v>
      </c>
      <c r="Q2289" s="2" t="s">
        <v>8601</v>
      </c>
      <c r="R2289" t="str">
        <f t="shared" si="909"/>
        <v>E5C5=佩</v>
      </c>
    </row>
    <row r="2290" spans="1:18">
      <c r="A2290" s="2" t="s">
        <v>9418</v>
      </c>
      <c r="B2290" s="2" t="s">
        <v>9419</v>
      </c>
      <c r="C2290">
        <f t="shared" si="914"/>
        <v>2625</v>
      </c>
      <c r="D2290">
        <f t="shared" si="901"/>
        <v>2369</v>
      </c>
      <c r="E2290">
        <f t="shared" si="902"/>
        <v>2368</v>
      </c>
      <c r="F2290">
        <f t="shared" si="903"/>
        <v>303168</v>
      </c>
      <c r="G2290" t="str">
        <f t="shared" si="904"/>
        <v>0004E040</v>
      </c>
      <c r="H2290" t="str">
        <f t="shared" si="919"/>
        <v>C8C1</v>
      </c>
      <c r="I2290" t="str">
        <f t="shared" si="918"/>
        <v/>
      </c>
      <c r="J2290" t="s">
        <v>8062</v>
      </c>
      <c r="K2290" t="str">
        <f t="shared" si="905"/>
        <v>C1C80000</v>
      </c>
      <c r="L2290" t="str">
        <f t="shared" si="906"/>
        <v>40E00400</v>
      </c>
      <c r="M2290" t="str">
        <f t="shared" si="907"/>
        <v>C1C8000040E00400</v>
      </c>
      <c r="N2290" t="str">
        <f t="shared" si="908"/>
        <v>C1C8=攘</v>
      </c>
      <c r="P2290" s="2" t="s">
        <v>9420</v>
      </c>
      <c r="Q2290" s="2" t="s">
        <v>8605</v>
      </c>
      <c r="R2290" t="str">
        <f t="shared" si="909"/>
        <v>E6C5=沛</v>
      </c>
    </row>
    <row r="2291" spans="1:18">
      <c r="A2291" s="2" t="s">
        <v>9421</v>
      </c>
      <c r="B2291" s="2" t="s">
        <v>9422</v>
      </c>
      <c r="C2291">
        <f t="shared" si="914"/>
        <v>2626</v>
      </c>
      <c r="D2291">
        <f t="shared" si="901"/>
        <v>2370</v>
      </c>
      <c r="E2291">
        <f t="shared" si="902"/>
        <v>2368</v>
      </c>
      <c r="F2291">
        <f t="shared" si="903"/>
        <v>303232</v>
      </c>
      <c r="G2291" t="str">
        <f t="shared" si="904"/>
        <v>0004E080</v>
      </c>
      <c r="H2291" t="str">
        <f t="shared" si="919"/>
        <v>C8C2</v>
      </c>
      <c r="I2291" t="str">
        <f t="shared" ref="I2291:I2300" si="920">MID($I$1,(ROW()-2)*4+1,4)</f>
        <v/>
      </c>
      <c r="J2291" t="s">
        <v>8373</v>
      </c>
      <c r="K2291" t="str">
        <f t="shared" si="905"/>
        <v>C2C80000</v>
      </c>
      <c r="L2291" t="str">
        <f t="shared" si="906"/>
        <v>80E00400</v>
      </c>
      <c r="M2291" t="str">
        <f t="shared" si="907"/>
        <v>C2C8000080E00400</v>
      </c>
      <c r="N2291" t="str">
        <f t="shared" si="908"/>
        <v>C2C8=嚷</v>
      </c>
      <c r="P2291" s="2" t="s">
        <v>1950</v>
      </c>
      <c r="Q2291" s="2" t="s">
        <v>1951</v>
      </c>
      <c r="R2291" t="str">
        <f t="shared" si="909"/>
        <v>E7C5=喷</v>
      </c>
    </row>
    <row r="2292" spans="1:18">
      <c r="A2292" s="2" t="s">
        <v>9423</v>
      </c>
      <c r="B2292" s="2" t="s">
        <v>9424</v>
      </c>
      <c r="C2292">
        <f t="shared" si="914"/>
        <v>2627</v>
      </c>
      <c r="D2292">
        <f t="shared" si="901"/>
        <v>2371</v>
      </c>
      <c r="E2292">
        <f t="shared" si="902"/>
        <v>2368</v>
      </c>
      <c r="F2292">
        <f t="shared" si="903"/>
        <v>303296</v>
      </c>
      <c r="G2292" t="str">
        <f t="shared" si="904"/>
        <v>0004E0C0</v>
      </c>
      <c r="H2292" t="str">
        <f t="shared" si="919"/>
        <v>C8C3</v>
      </c>
      <c r="I2292" t="str">
        <f t="shared" si="920"/>
        <v/>
      </c>
      <c r="J2292" t="s">
        <v>8692</v>
      </c>
      <c r="K2292" t="str">
        <f t="shared" si="905"/>
        <v>C3C80000</v>
      </c>
      <c r="L2292" t="str">
        <f t="shared" si="906"/>
        <v>C0E00400</v>
      </c>
      <c r="M2292" t="str">
        <f t="shared" si="907"/>
        <v>C3C80000C0E00400</v>
      </c>
      <c r="N2292" t="str">
        <f t="shared" si="908"/>
        <v>C3C8=让</v>
      </c>
      <c r="P2292" s="2" t="s">
        <v>9425</v>
      </c>
      <c r="Q2292" s="2" t="s">
        <v>8612</v>
      </c>
      <c r="R2292" t="str">
        <f t="shared" si="909"/>
        <v>E8C5=盆</v>
      </c>
    </row>
    <row r="2293" spans="1:18">
      <c r="A2293" s="2" t="s">
        <v>9426</v>
      </c>
      <c r="B2293" s="2" t="s">
        <v>9427</v>
      </c>
      <c r="C2293">
        <f t="shared" si="914"/>
        <v>2628</v>
      </c>
      <c r="D2293">
        <f t="shared" si="901"/>
        <v>2372</v>
      </c>
      <c r="E2293">
        <f t="shared" si="902"/>
        <v>2368</v>
      </c>
      <c r="F2293">
        <f t="shared" si="903"/>
        <v>303360</v>
      </c>
      <c r="G2293" t="str">
        <f t="shared" si="904"/>
        <v>0004E100</v>
      </c>
      <c r="H2293" t="str">
        <f t="shared" si="919"/>
        <v>C8C4</v>
      </c>
      <c r="I2293" t="str">
        <f t="shared" si="920"/>
        <v/>
      </c>
      <c r="J2293" t="s">
        <v>9008</v>
      </c>
      <c r="K2293" t="str">
        <f t="shared" si="905"/>
        <v>C4C80000</v>
      </c>
      <c r="L2293" t="str">
        <f t="shared" si="906"/>
        <v>00E10400</v>
      </c>
      <c r="M2293" t="str">
        <f t="shared" si="907"/>
        <v>C4C8000000E10400</v>
      </c>
      <c r="N2293" t="str">
        <f t="shared" si="908"/>
        <v>C4C8=饶</v>
      </c>
      <c r="P2293" s="2" t="s">
        <v>9428</v>
      </c>
      <c r="Q2293" s="2" t="s">
        <v>8616</v>
      </c>
      <c r="R2293" t="str">
        <f t="shared" si="909"/>
        <v>E9C5=砰</v>
      </c>
    </row>
    <row r="2294" spans="1:18">
      <c r="A2294" s="2" t="s">
        <v>9429</v>
      </c>
      <c r="B2294" s="2" t="s">
        <v>9430</v>
      </c>
      <c r="C2294">
        <f t="shared" si="914"/>
        <v>2629</v>
      </c>
      <c r="D2294">
        <f t="shared" si="901"/>
        <v>2373</v>
      </c>
      <c r="E2294">
        <f t="shared" si="902"/>
        <v>2368</v>
      </c>
      <c r="F2294">
        <f t="shared" si="903"/>
        <v>303424</v>
      </c>
      <c r="G2294" t="str">
        <f t="shared" si="904"/>
        <v>0004E140</v>
      </c>
      <c r="H2294" t="str">
        <f t="shared" si="919"/>
        <v>C8C5</v>
      </c>
      <c r="I2294" t="str">
        <f t="shared" si="920"/>
        <v/>
      </c>
      <c r="J2294" t="s">
        <v>9324</v>
      </c>
      <c r="K2294" t="str">
        <f t="shared" si="905"/>
        <v>C5C80000</v>
      </c>
      <c r="L2294" t="str">
        <f t="shared" si="906"/>
        <v>40E10400</v>
      </c>
      <c r="M2294" t="str">
        <f t="shared" si="907"/>
        <v>C5C8000040E10400</v>
      </c>
      <c r="N2294" t="str">
        <f t="shared" si="908"/>
        <v>C5C8=扰</v>
      </c>
      <c r="P2294" s="2" t="s">
        <v>9431</v>
      </c>
      <c r="Q2294" s="2" t="s">
        <v>8619</v>
      </c>
      <c r="R2294" t="str">
        <f t="shared" si="909"/>
        <v>EAC5=抨</v>
      </c>
    </row>
    <row r="2295" spans="1:18">
      <c r="A2295" s="2" t="s">
        <v>9432</v>
      </c>
      <c r="B2295" s="2" t="s">
        <v>9433</v>
      </c>
      <c r="C2295">
        <f t="shared" si="914"/>
        <v>2630</v>
      </c>
      <c r="D2295">
        <f t="shared" si="901"/>
        <v>2374</v>
      </c>
      <c r="E2295">
        <f t="shared" si="902"/>
        <v>2368</v>
      </c>
      <c r="F2295">
        <f t="shared" si="903"/>
        <v>303488</v>
      </c>
      <c r="G2295" t="str">
        <f t="shared" si="904"/>
        <v>0004E180</v>
      </c>
      <c r="H2295" t="str">
        <f t="shared" si="919"/>
        <v>C8C6</v>
      </c>
      <c r="I2295" t="str">
        <f t="shared" si="920"/>
        <v/>
      </c>
      <c r="J2295" t="s">
        <v>9434</v>
      </c>
      <c r="K2295" t="str">
        <f t="shared" si="905"/>
        <v>C6C80000</v>
      </c>
      <c r="L2295" t="str">
        <f t="shared" si="906"/>
        <v>80E10400</v>
      </c>
      <c r="M2295" t="str">
        <f t="shared" si="907"/>
        <v>C6C8000080E10400</v>
      </c>
      <c r="N2295" t="str">
        <f t="shared" si="908"/>
        <v>C6C8=绕</v>
      </c>
      <c r="P2295" s="2" t="s">
        <v>9435</v>
      </c>
      <c r="Q2295" s="2" t="s">
        <v>8622</v>
      </c>
      <c r="R2295" t="str">
        <f t="shared" si="909"/>
        <v>EBC5=烹</v>
      </c>
    </row>
    <row r="2296" spans="1:18">
      <c r="A2296" s="2" t="s">
        <v>9436</v>
      </c>
      <c r="B2296" s="2" t="s">
        <v>9437</v>
      </c>
      <c r="C2296">
        <f t="shared" si="914"/>
        <v>2631</v>
      </c>
      <c r="D2296">
        <f t="shared" si="901"/>
        <v>2375</v>
      </c>
      <c r="E2296">
        <f t="shared" si="902"/>
        <v>2368</v>
      </c>
      <c r="F2296">
        <f t="shared" si="903"/>
        <v>303552</v>
      </c>
      <c r="G2296" t="str">
        <f t="shared" si="904"/>
        <v>0004E1C0</v>
      </c>
      <c r="H2296" t="str">
        <f t="shared" si="919"/>
        <v>C8C7</v>
      </c>
      <c r="I2296" t="str">
        <f t="shared" si="920"/>
        <v/>
      </c>
      <c r="J2296" t="s">
        <v>9438</v>
      </c>
      <c r="K2296" t="str">
        <f t="shared" si="905"/>
        <v>C7C80000</v>
      </c>
      <c r="L2296" t="str">
        <f t="shared" si="906"/>
        <v>C0E10400</v>
      </c>
      <c r="M2296" t="str">
        <f t="shared" si="907"/>
        <v>C7C80000C0E10400</v>
      </c>
      <c r="N2296" t="str">
        <f t="shared" si="908"/>
        <v>C7C8=惹</v>
      </c>
      <c r="P2296" s="2" t="s">
        <v>9439</v>
      </c>
      <c r="Q2296" s="2" t="s">
        <v>8625</v>
      </c>
      <c r="R2296" t="str">
        <f t="shared" si="909"/>
        <v>ECC5=澎</v>
      </c>
    </row>
    <row r="2297" spans="1:18">
      <c r="A2297" s="2" t="s">
        <v>2049</v>
      </c>
      <c r="B2297" s="2" t="s">
        <v>9440</v>
      </c>
      <c r="C2297">
        <f t="shared" si="914"/>
        <v>2632</v>
      </c>
      <c r="D2297">
        <f t="shared" si="901"/>
        <v>2376</v>
      </c>
      <c r="E2297">
        <f t="shared" si="902"/>
        <v>2368</v>
      </c>
      <c r="F2297">
        <f t="shared" si="903"/>
        <v>303616</v>
      </c>
      <c r="G2297" t="str">
        <f t="shared" si="904"/>
        <v>0004E200</v>
      </c>
      <c r="H2297" t="str">
        <f t="shared" ref="H2297:H2306" si="921">MID($H$1,(ROW()-2)*4+1,4)</f>
        <v>C8C8</v>
      </c>
      <c r="I2297" t="str">
        <f t="shared" si="920"/>
        <v/>
      </c>
      <c r="J2297" t="s">
        <v>2048</v>
      </c>
      <c r="K2297" t="str">
        <f t="shared" si="905"/>
        <v>C8C80000</v>
      </c>
      <c r="L2297" t="str">
        <f t="shared" si="906"/>
        <v>00E20400</v>
      </c>
      <c r="M2297" t="str">
        <f t="shared" si="907"/>
        <v>C8C8000000E20400</v>
      </c>
      <c r="N2297" t="str">
        <f t="shared" si="908"/>
        <v>C8C8=热</v>
      </c>
      <c r="P2297" s="2" t="s">
        <v>9441</v>
      </c>
      <c r="Q2297" s="2" t="s">
        <v>8628</v>
      </c>
      <c r="R2297" t="str">
        <f t="shared" si="909"/>
        <v>EDC5=彭</v>
      </c>
    </row>
    <row r="2298" spans="1:18">
      <c r="A2298" s="2" t="s">
        <v>9442</v>
      </c>
      <c r="B2298" s="2" t="s">
        <v>9443</v>
      </c>
      <c r="C2298">
        <f t="shared" si="914"/>
        <v>2633</v>
      </c>
      <c r="D2298">
        <f t="shared" si="901"/>
        <v>2377</v>
      </c>
      <c r="E2298">
        <f t="shared" si="902"/>
        <v>2368</v>
      </c>
      <c r="F2298">
        <f t="shared" si="903"/>
        <v>303680</v>
      </c>
      <c r="G2298" t="str">
        <f t="shared" si="904"/>
        <v>0004E240</v>
      </c>
      <c r="H2298" t="str">
        <f t="shared" si="921"/>
        <v>C8C9</v>
      </c>
      <c r="I2298" t="str">
        <f t="shared" si="920"/>
        <v/>
      </c>
      <c r="J2298" t="s">
        <v>9444</v>
      </c>
      <c r="K2298" t="str">
        <f t="shared" si="905"/>
        <v>C9C80000</v>
      </c>
      <c r="L2298" t="str">
        <f t="shared" si="906"/>
        <v>40E20400</v>
      </c>
      <c r="M2298" t="str">
        <f t="shared" si="907"/>
        <v>C9C8000040E20400</v>
      </c>
      <c r="N2298" t="str">
        <f t="shared" si="908"/>
        <v>C9C8=壬</v>
      </c>
      <c r="P2298" s="2" t="s">
        <v>9445</v>
      </c>
      <c r="Q2298" s="2" t="s">
        <v>8631</v>
      </c>
      <c r="R2298" t="str">
        <f t="shared" si="909"/>
        <v>EEC5=蓬</v>
      </c>
    </row>
    <row r="2299" spans="1:18">
      <c r="A2299" s="2" t="s">
        <v>9446</v>
      </c>
      <c r="B2299" s="2" t="s">
        <v>9447</v>
      </c>
      <c r="C2299">
        <f t="shared" si="914"/>
        <v>2634</v>
      </c>
      <c r="D2299">
        <f t="shared" si="901"/>
        <v>2378</v>
      </c>
      <c r="E2299">
        <f t="shared" si="902"/>
        <v>2368</v>
      </c>
      <c r="F2299">
        <f t="shared" si="903"/>
        <v>303744</v>
      </c>
      <c r="G2299" t="str">
        <f t="shared" si="904"/>
        <v>0004E280</v>
      </c>
      <c r="H2299" t="str">
        <f t="shared" si="921"/>
        <v>C8CA</v>
      </c>
      <c r="I2299" t="str">
        <f t="shared" si="920"/>
        <v/>
      </c>
      <c r="J2299" t="s">
        <v>9448</v>
      </c>
      <c r="K2299" t="str">
        <f t="shared" si="905"/>
        <v>CAC80000</v>
      </c>
      <c r="L2299" t="str">
        <f t="shared" si="906"/>
        <v>80E20400</v>
      </c>
      <c r="M2299" t="str">
        <f t="shared" si="907"/>
        <v>CAC8000080E20400</v>
      </c>
      <c r="N2299" t="str">
        <f t="shared" si="908"/>
        <v>CAC8=仁</v>
      </c>
      <c r="P2299" s="2" t="s">
        <v>9449</v>
      </c>
      <c r="Q2299" s="2" t="s">
        <v>8634</v>
      </c>
      <c r="R2299" t="str">
        <f t="shared" si="909"/>
        <v>EFC5=棚</v>
      </c>
    </row>
    <row r="2300" spans="1:18">
      <c r="A2300" s="2" t="s">
        <v>2055</v>
      </c>
      <c r="B2300" s="2" t="s">
        <v>9450</v>
      </c>
      <c r="C2300">
        <f t="shared" si="914"/>
        <v>2635</v>
      </c>
      <c r="D2300">
        <f t="shared" si="901"/>
        <v>2379</v>
      </c>
      <c r="E2300">
        <f t="shared" si="902"/>
        <v>2368</v>
      </c>
      <c r="F2300">
        <f t="shared" si="903"/>
        <v>303808</v>
      </c>
      <c r="G2300" t="str">
        <f t="shared" si="904"/>
        <v>0004E2C0</v>
      </c>
      <c r="H2300" t="str">
        <f t="shared" si="921"/>
        <v>C8CB</v>
      </c>
      <c r="I2300" t="str">
        <f t="shared" si="920"/>
        <v/>
      </c>
      <c r="J2300" t="s">
        <v>9451</v>
      </c>
      <c r="K2300" t="str">
        <f t="shared" si="905"/>
        <v>CBC80000</v>
      </c>
      <c r="L2300" t="str">
        <f t="shared" si="906"/>
        <v>C0E20400</v>
      </c>
      <c r="M2300" t="str">
        <f t="shared" si="907"/>
        <v>CBC80000C0E20400</v>
      </c>
      <c r="N2300" t="str">
        <f t="shared" si="908"/>
        <v>CBC8=人</v>
      </c>
      <c r="P2300" s="2" t="s">
        <v>9452</v>
      </c>
      <c r="Q2300" s="2" t="s">
        <v>8637</v>
      </c>
      <c r="R2300" t="str">
        <f t="shared" si="909"/>
        <v>F0C5=硼</v>
      </c>
    </row>
    <row r="2301" spans="1:18">
      <c r="A2301" s="2" t="s">
        <v>2061</v>
      </c>
      <c r="B2301" s="2" t="s">
        <v>9453</v>
      </c>
      <c r="C2301">
        <f t="shared" si="914"/>
        <v>2636</v>
      </c>
      <c r="D2301">
        <f t="shared" si="901"/>
        <v>2380</v>
      </c>
      <c r="E2301">
        <f t="shared" si="902"/>
        <v>2368</v>
      </c>
      <c r="F2301">
        <f t="shared" si="903"/>
        <v>303872</v>
      </c>
      <c r="G2301" t="str">
        <f t="shared" si="904"/>
        <v>0004E300</v>
      </c>
      <c r="H2301" t="str">
        <f t="shared" si="921"/>
        <v>C8CC</v>
      </c>
      <c r="I2301" t="str">
        <f t="shared" ref="I2301:I2310" si="922">MID($I$1,(ROW()-2)*4+1,4)</f>
        <v/>
      </c>
      <c r="J2301" t="s">
        <v>9454</v>
      </c>
      <c r="K2301" t="str">
        <f t="shared" si="905"/>
        <v>CCC80000</v>
      </c>
      <c r="L2301" t="str">
        <f t="shared" si="906"/>
        <v>00E30400</v>
      </c>
      <c r="M2301" t="str">
        <f t="shared" si="907"/>
        <v>CCC8000000E30400</v>
      </c>
      <c r="N2301" t="str">
        <f t="shared" si="908"/>
        <v>CCC8=忍</v>
      </c>
      <c r="P2301" s="2" t="s">
        <v>9455</v>
      </c>
      <c r="Q2301" s="2" t="s">
        <v>8640</v>
      </c>
      <c r="R2301" t="str">
        <f t="shared" si="909"/>
        <v>F1C5=篷</v>
      </c>
    </row>
    <row r="2302" spans="1:18">
      <c r="A2302" s="2" t="s">
        <v>9456</v>
      </c>
      <c r="B2302" s="2" t="s">
        <v>9457</v>
      </c>
      <c r="C2302">
        <f t="shared" si="914"/>
        <v>2637</v>
      </c>
      <c r="D2302">
        <f t="shared" si="901"/>
        <v>2381</v>
      </c>
      <c r="E2302">
        <f t="shared" si="902"/>
        <v>2368</v>
      </c>
      <c r="F2302">
        <f t="shared" si="903"/>
        <v>303936</v>
      </c>
      <c r="G2302" t="str">
        <f t="shared" si="904"/>
        <v>0004E340</v>
      </c>
      <c r="H2302" t="str">
        <f t="shared" si="921"/>
        <v>C8CD</v>
      </c>
      <c r="I2302" t="str">
        <f t="shared" si="922"/>
        <v/>
      </c>
      <c r="J2302" t="s">
        <v>9458</v>
      </c>
      <c r="K2302" t="str">
        <f t="shared" si="905"/>
        <v>CDC80000</v>
      </c>
      <c r="L2302" t="str">
        <f t="shared" si="906"/>
        <v>40E30400</v>
      </c>
      <c r="M2302" t="str">
        <f t="shared" si="907"/>
        <v>CDC8000040E30400</v>
      </c>
      <c r="N2302" t="str">
        <f t="shared" si="908"/>
        <v>CDC8=韧</v>
      </c>
      <c r="P2302" s="2" t="s">
        <v>9459</v>
      </c>
      <c r="Q2302" s="2" t="s">
        <v>8643</v>
      </c>
      <c r="R2302" t="str">
        <f t="shared" si="909"/>
        <v>F2C5=膨</v>
      </c>
    </row>
    <row r="2303" spans="1:18">
      <c r="A2303" s="2" t="s">
        <v>9460</v>
      </c>
      <c r="B2303" s="2" t="s">
        <v>9461</v>
      </c>
      <c r="C2303">
        <f t="shared" si="914"/>
        <v>2638</v>
      </c>
      <c r="D2303">
        <f t="shared" si="901"/>
        <v>2382</v>
      </c>
      <c r="E2303">
        <f t="shared" si="902"/>
        <v>2368</v>
      </c>
      <c r="F2303">
        <f t="shared" si="903"/>
        <v>304000</v>
      </c>
      <c r="G2303" t="str">
        <f t="shared" si="904"/>
        <v>0004E380</v>
      </c>
      <c r="H2303" t="str">
        <f t="shared" si="921"/>
        <v>C8CE</v>
      </c>
      <c r="I2303" t="str">
        <f t="shared" si="922"/>
        <v/>
      </c>
      <c r="J2303" t="s">
        <v>9462</v>
      </c>
      <c r="K2303" t="str">
        <f t="shared" si="905"/>
        <v>CEC80000</v>
      </c>
      <c r="L2303" t="str">
        <f t="shared" si="906"/>
        <v>80E30400</v>
      </c>
      <c r="M2303" t="str">
        <f t="shared" si="907"/>
        <v>CEC8000080E30400</v>
      </c>
      <c r="N2303" t="str">
        <f t="shared" si="908"/>
        <v>CEC8=任</v>
      </c>
      <c r="P2303" s="2" t="s">
        <v>9463</v>
      </c>
      <c r="Q2303" s="2" t="s">
        <v>8646</v>
      </c>
      <c r="R2303" t="str">
        <f t="shared" si="909"/>
        <v>F3C5=朋</v>
      </c>
    </row>
    <row r="2304" spans="1:18">
      <c r="A2304" s="2" t="s">
        <v>9464</v>
      </c>
      <c r="B2304" s="2" t="s">
        <v>9465</v>
      </c>
      <c r="C2304">
        <f t="shared" si="914"/>
        <v>2639</v>
      </c>
      <c r="D2304">
        <f t="shared" si="901"/>
        <v>2383</v>
      </c>
      <c r="E2304">
        <f t="shared" si="902"/>
        <v>2368</v>
      </c>
      <c r="F2304">
        <f t="shared" si="903"/>
        <v>304064</v>
      </c>
      <c r="G2304" t="str">
        <f t="shared" si="904"/>
        <v>0004E3C0</v>
      </c>
      <c r="H2304" t="str">
        <f t="shared" si="921"/>
        <v>C8CF</v>
      </c>
      <c r="I2304" t="str">
        <f t="shared" si="922"/>
        <v/>
      </c>
      <c r="J2304" t="s">
        <v>9466</v>
      </c>
      <c r="K2304" t="str">
        <f t="shared" si="905"/>
        <v>CFC80000</v>
      </c>
      <c r="L2304" t="str">
        <f t="shared" si="906"/>
        <v>C0E30400</v>
      </c>
      <c r="M2304" t="str">
        <f t="shared" si="907"/>
        <v>CFC80000C0E30400</v>
      </c>
      <c r="N2304" t="str">
        <f t="shared" si="908"/>
        <v>CFC8=认</v>
      </c>
      <c r="P2304" s="2" t="s">
        <v>9467</v>
      </c>
      <c r="Q2304" s="2" t="s">
        <v>8649</v>
      </c>
      <c r="R2304" t="str">
        <f t="shared" si="909"/>
        <v>F4C5=鹏</v>
      </c>
    </row>
    <row r="2305" spans="1:18">
      <c r="A2305" s="2" t="s">
        <v>9468</v>
      </c>
      <c r="B2305" s="2" t="s">
        <v>9469</v>
      </c>
      <c r="C2305">
        <f t="shared" si="914"/>
        <v>2640</v>
      </c>
      <c r="D2305">
        <f t="shared" si="901"/>
        <v>2384</v>
      </c>
      <c r="E2305">
        <f t="shared" si="902"/>
        <v>2384</v>
      </c>
      <c r="F2305">
        <f t="shared" si="903"/>
        <v>305152</v>
      </c>
      <c r="G2305" t="str">
        <f t="shared" si="904"/>
        <v>0004E800</v>
      </c>
      <c r="H2305" t="str">
        <f t="shared" si="921"/>
        <v>C8D0</v>
      </c>
      <c r="I2305" t="str">
        <f t="shared" si="922"/>
        <v/>
      </c>
      <c r="J2305" t="s">
        <v>9470</v>
      </c>
      <c r="K2305" t="str">
        <f t="shared" si="905"/>
        <v>D0C80000</v>
      </c>
      <c r="L2305" t="str">
        <f t="shared" si="906"/>
        <v>00E80400</v>
      </c>
      <c r="M2305" t="str">
        <f t="shared" si="907"/>
        <v>D0C8000000E80400</v>
      </c>
      <c r="N2305" t="str">
        <f t="shared" si="908"/>
        <v>D0C8=刃</v>
      </c>
      <c r="P2305" s="2" t="s">
        <v>9471</v>
      </c>
      <c r="Q2305" s="2" t="s">
        <v>8652</v>
      </c>
      <c r="R2305" t="str">
        <f t="shared" si="909"/>
        <v>F5C5=捧</v>
      </c>
    </row>
    <row r="2306" spans="1:18">
      <c r="A2306" s="2" t="s">
        <v>9472</v>
      </c>
      <c r="B2306" s="2" t="s">
        <v>9473</v>
      </c>
      <c r="C2306">
        <f t="shared" si="914"/>
        <v>2641</v>
      </c>
      <c r="D2306">
        <f t="shared" si="901"/>
        <v>2385</v>
      </c>
      <c r="E2306">
        <f t="shared" si="902"/>
        <v>2384</v>
      </c>
      <c r="F2306">
        <f t="shared" si="903"/>
        <v>305216</v>
      </c>
      <c r="G2306" t="str">
        <f t="shared" si="904"/>
        <v>0004E840</v>
      </c>
      <c r="H2306" t="str">
        <f t="shared" si="921"/>
        <v>C8D1</v>
      </c>
      <c r="I2306" t="str">
        <f t="shared" si="922"/>
        <v/>
      </c>
      <c r="J2306" t="s">
        <v>9474</v>
      </c>
      <c r="K2306" t="str">
        <f t="shared" si="905"/>
        <v>D1C80000</v>
      </c>
      <c r="L2306" t="str">
        <f t="shared" si="906"/>
        <v>40E80400</v>
      </c>
      <c r="M2306" t="str">
        <f t="shared" si="907"/>
        <v>D1C8000040E80400</v>
      </c>
      <c r="N2306" t="str">
        <f t="shared" si="908"/>
        <v>D1C8=妊</v>
      </c>
      <c r="P2306" s="2" t="s">
        <v>9475</v>
      </c>
      <c r="Q2306" s="2" t="s">
        <v>8655</v>
      </c>
      <c r="R2306" t="str">
        <f t="shared" si="909"/>
        <v>F6C5=碰</v>
      </c>
    </row>
    <row r="2307" spans="1:18">
      <c r="A2307" s="2" t="s">
        <v>9476</v>
      </c>
      <c r="B2307" s="2" t="s">
        <v>9477</v>
      </c>
      <c r="C2307">
        <f t="shared" si="914"/>
        <v>2642</v>
      </c>
      <c r="D2307">
        <f t="shared" ref="D2307:D2370" si="923">C2307-256</f>
        <v>2386</v>
      </c>
      <c r="E2307">
        <f t="shared" ref="E2307:E2370" si="924">INT(D2307/16)*16</f>
        <v>2384</v>
      </c>
      <c r="F2307">
        <f t="shared" ref="F2307:F2370" si="925">(D2307+E2307)*64</f>
        <v>305280</v>
      </c>
      <c r="G2307" t="str">
        <f t="shared" ref="G2307:G2370" si="926">DEC2HEX(F2307+16384,8)</f>
        <v>0004E880</v>
      </c>
      <c r="H2307" t="str">
        <f t="shared" ref="H2307:H2316" si="927">MID($H$1,(ROW()-2)*4+1,4)</f>
        <v>C8D2</v>
      </c>
      <c r="I2307" t="str">
        <f t="shared" si="922"/>
        <v/>
      </c>
      <c r="J2307" t="s">
        <v>9478</v>
      </c>
      <c r="K2307" t="str">
        <f t="shared" ref="K2307:K2370" si="928">MID(J2307,3,2)&amp;MID(J2307,1,2)&amp;"0000"</f>
        <v>D2C80000</v>
      </c>
      <c r="L2307" t="str">
        <f t="shared" ref="L2307:L2370" si="929">MID(G2307,7,2)&amp;MID(G2307,5,2)&amp;MID(G2307,3,2)&amp;MID(G2307,1,2)</f>
        <v>80E80400</v>
      </c>
      <c r="M2307" t="str">
        <f t="shared" ref="M2307:M2370" si="930">K2307&amp;L2307</f>
        <v>D2C8000080E80400</v>
      </c>
      <c r="N2307" t="str">
        <f t="shared" ref="N2307:N2370" si="931">MID(J2307,3,2)&amp;MID(J2307,1,2)&amp;"="&amp;A2307</f>
        <v>D2C8=纫</v>
      </c>
      <c r="P2307" s="2" t="s">
        <v>9479</v>
      </c>
      <c r="Q2307" s="2" t="s">
        <v>8658</v>
      </c>
      <c r="R2307" t="str">
        <f t="shared" ref="R2307:R2370" si="932">P2307&amp;"="&amp;Q2307</f>
        <v>F7C5=坯</v>
      </c>
    </row>
    <row r="2308" spans="1:18">
      <c r="A2308" s="2" t="s">
        <v>9480</v>
      </c>
      <c r="B2308" s="2" t="s">
        <v>9481</v>
      </c>
      <c r="C2308">
        <f t="shared" si="914"/>
        <v>2643</v>
      </c>
      <c r="D2308">
        <f t="shared" si="923"/>
        <v>2387</v>
      </c>
      <c r="E2308">
        <f t="shared" si="924"/>
        <v>2384</v>
      </c>
      <c r="F2308">
        <f t="shared" si="925"/>
        <v>305344</v>
      </c>
      <c r="G2308" t="str">
        <f t="shared" si="926"/>
        <v>0004E8C0</v>
      </c>
      <c r="H2308" t="str">
        <f t="shared" si="927"/>
        <v>C8D3</v>
      </c>
      <c r="I2308" t="str">
        <f t="shared" si="922"/>
        <v/>
      </c>
      <c r="J2308" t="s">
        <v>9482</v>
      </c>
      <c r="K2308" t="str">
        <f t="shared" si="928"/>
        <v>D3C80000</v>
      </c>
      <c r="L2308" t="str">
        <f t="shared" si="929"/>
        <v>C0E80400</v>
      </c>
      <c r="M2308" t="str">
        <f t="shared" si="930"/>
        <v>D3C80000C0E80400</v>
      </c>
      <c r="N2308" t="str">
        <f t="shared" si="931"/>
        <v>D3C8=扔</v>
      </c>
      <c r="P2308" s="2" t="s">
        <v>9483</v>
      </c>
      <c r="Q2308" s="2" t="s">
        <v>8661</v>
      </c>
      <c r="R2308" t="str">
        <f t="shared" si="932"/>
        <v>F8C5=砒</v>
      </c>
    </row>
    <row r="2309" spans="1:18">
      <c r="A2309" s="2" t="s">
        <v>9484</v>
      </c>
      <c r="B2309" s="2" t="s">
        <v>9485</v>
      </c>
      <c r="C2309">
        <f t="shared" si="914"/>
        <v>2644</v>
      </c>
      <c r="D2309">
        <f t="shared" si="923"/>
        <v>2388</v>
      </c>
      <c r="E2309">
        <f t="shared" si="924"/>
        <v>2384</v>
      </c>
      <c r="F2309">
        <f t="shared" si="925"/>
        <v>305408</v>
      </c>
      <c r="G2309" t="str">
        <f t="shared" si="926"/>
        <v>0004E900</v>
      </c>
      <c r="H2309" t="str">
        <f t="shared" si="927"/>
        <v>C8D4</v>
      </c>
      <c r="I2309" t="str">
        <f t="shared" si="922"/>
        <v/>
      </c>
      <c r="J2309" t="s">
        <v>9486</v>
      </c>
      <c r="K2309" t="str">
        <f t="shared" si="928"/>
        <v>D4C80000</v>
      </c>
      <c r="L2309" t="str">
        <f t="shared" si="929"/>
        <v>00E90400</v>
      </c>
      <c r="M2309" t="str">
        <f t="shared" si="930"/>
        <v>D4C8000000E90400</v>
      </c>
      <c r="N2309" t="str">
        <f t="shared" si="931"/>
        <v>D4C8=仍</v>
      </c>
      <c r="P2309" s="2" t="s">
        <v>1955</v>
      </c>
      <c r="Q2309" s="2" t="s">
        <v>1956</v>
      </c>
      <c r="R2309" t="str">
        <f t="shared" si="932"/>
        <v>F9C5=霹</v>
      </c>
    </row>
    <row r="2310" spans="1:18">
      <c r="A2310" s="2" t="s">
        <v>9487</v>
      </c>
      <c r="B2310" s="2" t="s">
        <v>9488</v>
      </c>
      <c r="C2310">
        <f t="shared" si="914"/>
        <v>2645</v>
      </c>
      <c r="D2310">
        <f t="shared" si="923"/>
        <v>2389</v>
      </c>
      <c r="E2310">
        <f t="shared" si="924"/>
        <v>2384</v>
      </c>
      <c r="F2310">
        <f t="shared" si="925"/>
        <v>305472</v>
      </c>
      <c r="G2310" t="str">
        <f t="shared" si="926"/>
        <v>0004E940</v>
      </c>
      <c r="H2310" t="str">
        <f t="shared" si="927"/>
        <v>C8D5</v>
      </c>
      <c r="I2310" t="str">
        <f t="shared" si="922"/>
        <v/>
      </c>
      <c r="J2310" t="s">
        <v>9489</v>
      </c>
      <c r="K2310" t="str">
        <f t="shared" si="928"/>
        <v>D5C80000</v>
      </c>
      <c r="L2310" t="str">
        <f t="shared" si="929"/>
        <v>40E90400</v>
      </c>
      <c r="M2310" t="str">
        <f t="shared" si="930"/>
        <v>D5C8000040E90400</v>
      </c>
      <c r="N2310" t="str">
        <f t="shared" si="931"/>
        <v>D5C8=日</v>
      </c>
      <c r="P2310" s="2" t="s">
        <v>9490</v>
      </c>
      <c r="Q2310" s="2" t="s">
        <v>8666</v>
      </c>
      <c r="R2310" t="str">
        <f t="shared" si="932"/>
        <v>FAC5=批</v>
      </c>
    </row>
    <row r="2311" spans="1:18">
      <c r="A2311" s="2" t="s">
        <v>9491</v>
      </c>
      <c r="B2311" s="2" t="s">
        <v>9492</v>
      </c>
      <c r="C2311">
        <f t="shared" si="914"/>
        <v>2646</v>
      </c>
      <c r="D2311">
        <f t="shared" si="923"/>
        <v>2390</v>
      </c>
      <c r="E2311">
        <f t="shared" si="924"/>
        <v>2384</v>
      </c>
      <c r="F2311">
        <f t="shared" si="925"/>
        <v>305536</v>
      </c>
      <c r="G2311" t="str">
        <f t="shared" si="926"/>
        <v>0004E980</v>
      </c>
      <c r="H2311" t="str">
        <f t="shared" si="927"/>
        <v>C8D6</v>
      </c>
      <c r="I2311" t="str">
        <f t="shared" ref="I2311:I2320" si="933">MID($I$1,(ROW()-2)*4+1,4)</f>
        <v/>
      </c>
      <c r="J2311" t="s">
        <v>9493</v>
      </c>
      <c r="K2311" t="str">
        <f t="shared" si="928"/>
        <v>D6C80000</v>
      </c>
      <c r="L2311" t="str">
        <f t="shared" si="929"/>
        <v>80E90400</v>
      </c>
      <c r="M2311" t="str">
        <f t="shared" si="930"/>
        <v>D6C8000080E90400</v>
      </c>
      <c r="N2311" t="str">
        <f t="shared" si="931"/>
        <v>D6C8=戎</v>
      </c>
      <c r="P2311" s="2" t="s">
        <v>9494</v>
      </c>
      <c r="Q2311" s="2" t="s">
        <v>8669</v>
      </c>
      <c r="R2311" t="str">
        <f t="shared" si="932"/>
        <v>FBC5=披</v>
      </c>
    </row>
    <row r="2312" spans="1:18">
      <c r="A2312" s="2" t="s">
        <v>9495</v>
      </c>
      <c r="B2312" s="2" t="s">
        <v>9496</v>
      </c>
      <c r="C2312">
        <f t="shared" si="914"/>
        <v>2647</v>
      </c>
      <c r="D2312">
        <f t="shared" si="923"/>
        <v>2391</v>
      </c>
      <c r="E2312">
        <f t="shared" si="924"/>
        <v>2384</v>
      </c>
      <c r="F2312">
        <f t="shared" si="925"/>
        <v>305600</v>
      </c>
      <c r="G2312" t="str">
        <f t="shared" si="926"/>
        <v>0004E9C0</v>
      </c>
      <c r="H2312" t="str">
        <f t="shared" si="927"/>
        <v>C8D7</v>
      </c>
      <c r="I2312" t="str">
        <f t="shared" si="933"/>
        <v/>
      </c>
      <c r="J2312" t="s">
        <v>9497</v>
      </c>
      <c r="K2312" t="str">
        <f t="shared" si="928"/>
        <v>D7C80000</v>
      </c>
      <c r="L2312" t="str">
        <f t="shared" si="929"/>
        <v>C0E90400</v>
      </c>
      <c r="M2312" t="str">
        <f t="shared" si="930"/>
        <v>D7C80000C0E90400</v>
      </c>
      <c r="N2312" t="str">
        <f t="shared" si="931"/>
        <v>D7C8=茸</v>
      </c>
      <c r="P2312" s="2" t="s">
        <v>9498</v>
      </c>
      <c r="Q2312" s="2" t="s">
        <v>8672</v>
      </c>
      <c r="R2312" t="str">
        <f t="shared" si="932"/>
        <v>FCC5=劈</v>
      </c>
    </row>
    <row r="2313" spans="1:18">
      <c r="A2313" s="2" t="s">
        <v>9499</v>
      </c>
      <c r="B2313" s="2" t="s">
        <v>9500</v>
      </c>
      <c r="C2313">
        <f t="shared" si="914"/>
        <v>2648</v>
      </c>
      <c r="D2313">
        <f t="shared" si="923"/>
        <v>2392</v>
      </c>
      <c r="E2313">
        <f t="shared" si="924"/>
        <v>2384</v>
      </c>
      <c r="F2313">
        <f t="shared" si="925"/>
        <v>305664</v>
      </c>
      <c r="G2313" t="str">
        <f t="shared" si="926"/>
        <v>0004EA00</v>
      </c>
      <c r="H2313" t="str">
        <f t="shared" si="927"/>
        <v>C8D8</v>
      </c>
      <c r="I2313" t="str">
        <f t="shared" si="933"/>
        <v/>
      </c>
      <c r="J2313" t="s">
        <v>9501</v>
      </c>
      <c r="K2313" t="str">
        <f t="shared" si="928"/>
        <v>D8C80000</v>
      </c>
      <c r="L2313" t="str">
        <f t="shared" si="929"/>
        <v>00EA0400</v>
      </c>
      <c r="M2313" t="str">
        <f t="shared" si="930"/>
        <v>D8C8000000EA0400</v>
      </c>
      <c r="N2313" t="str">
        <f t="shared" si="931"/>
        <v>D8C8=蓉</v>
      </c>
      <c r="P2313" s="2" t="s">
        <v>9502</v>
      </c>
      <c r="Q2313" s="2" t="s">
        <v>8675</v>
      </c>
      <c r="R2313" t="str">
        <f t="shared" si="932"/>
        <v>FDC5=琵</v>
      </c>
    </row>
    <row r="2314" spans="1:18">
      <c r="A2314" s="2" t="s">
        <v>9503</v>
      </c>
      <c r="B2314" s="2" t="s">
        <v>9504</v>
      </c>
      <c r="C2314">
        <f t="shared" si="914"/>
        <v>2649</v>
      </c>
      <c r="D2314">
        <f t="shared" si="923"/>
        <v>2393</v>
      </c>
      <c r="E2314">
        <f t="shared" si="924"/>
        <v>2384</v>
      </c>
      <c r="F2314">
        <f t="shared" si="925"/>
        <v>305728</v>
      </c>
      <c r="G2314" t="str">
        <f t="shared" si="926"/>
        <v>0004EA40</v>
      </c>
      <c r="H2314" t="str">
        <f t="shared" si="927"/>
        <v>C8D9</v>
      </c>
      <c r="I2314" t="str">
        <f t="shared" si="933"/>
        <v/>
      </c>
      <c r="J2314" t="s">
        <v>9505</v>
      </c>
      <c r="K2314" t="str">
        <f t="shared" si="928"/>
        <v>D9C80000</v>
      </c>
      <c r="L2314" t="str">
        <f t="shared" si="929"/>
        <v>40EA0400</v>
      </c>
      <c r="M2314" t="str">
        <f t="shared" si="930"/>
        <v>D9C8000040EA0400</v>
      </c>
      <c r="N2314" t="str">
        <f t="shared" si="931"/>
        <v>D9C8=荣</v>
      </c>
      <c r="P2314" s="2" t="s">
        <v>9506</v>
      </c>
      <c r="Q2314" s="2" t="s">
        <v>8678</v>
      </c>
      <c r="R2314" t="str">
        <f t="shared" si="932"/>
        <v>FEC5=毗</v>
      </c>
    </row>
    <row r="2315" spans="1:18">
      <c r="A2315" s="2" t="s">
        <v>9507</v>
      </c>
      <c r="B2315" s="2" t="s">
        <v>9508</v>
      </c>
      <c r="C2315">
        <f t="shared" si="914"/>
        <v>2650</v>
      </c>
      <c r="D2315">
        <f t="shared" si="923"/>
        <v>2394</v>
      </c>
      <c r="E2315">
        <f t="shared" si="924"/>
        <v>2384</v>
      </c>
      <c r="F2315">
        <f t="shared" si="925"/>
        <v>305792</v>
      </c>
      <c r="G2315" t="str">
        <f t="shared" si="926"/>
        <v>0004EA80</v>
      </c>
      <c r="H2315" t="str">
        <f t="shared" si="927"/>
        <v>C8DA</v>
      </c>
      <c r="I2315" t="str">
        <f t="shared" si="933"/>
        <v/>
      </c>
      <c r="J2315" t="s">
        <v>9509</v>
      </c>
      <c r="K2315" t="str">
        <f t="shared" si="928"/>
        <v>DAC80000</v>
      </c>
      <c r="L2315" t="str">
        <f t="shared" si="929"/>
        <v>80EA0400</v>
      </c>
      <c r="M2315" t="str">
        <f t="shared" si="930"/>
        <v>DAC8000080EA0400</v>
      </c>
      <c r="N2315" t="str">
        <f t="shared" si="931"/>
        <v>DAC8=融</v>
      </c>
      <c r="P2315" s="2" t="s">
        <v>9510</v>
      </c>
      <c r="Q2315" s="2" t="s">
        <v>8681</v>
      </c>
      <c r="R2315" t="str">
        <f t="shared" si="932"/>
        <v>A1C6=啤</v>
      </c>
    </row>
    <row r="2316" spans="1:18">
      <c r="A2316" s="2" t="s">
        <v>2067</v>
      </c>
      <c r="B2316" s="2" t="s">
        <v>9511</v>
      </c>
      <c r="C2316">
        <f t="shared" si="914"/>
        <v>2651</v>
      </c>
      <c r="D2316">
        <f t="shared" si="923"/>
        <v>2395</v>
      </c>
      <c r="E2316">
        <f t="shared" si="924"/>
        <v>2384</v>
      </c>
      <c r="F2316">
        <f t="shared" si="925"/>
        <v>305856</v>
      </c>
      <c r="G2316" t="str">
        <f t="shared" si="926"/>
        <v>0004EAC0</v>
      </c>
      <c r="H2316" t="str">
        <f t="shared" si="927"/>
        <v>C8DB</v>
      </c>
      <c r="I2316" t="str">
        <f t="shared" si="933"/>
        <v/>
      </c>
      <c r="J2316" t="s">
        <v>9512</v>
      </c>
      <c r="K2316" t="str">
        <f t="shared" si="928"/>
        <v>DBC80000</v>
      </c>
      <c r="L2316" t="str">
        <f t="shared" si="929"/>
        <v>C0EA0400</v>
      </c>
      <c r="M2316" t="str">
        <f t="shared" si="930"/>
        <v>DBC80000C0EA0400</v>
      </c>
      <c r="N2316" t="str">
        <f t="shared" si="931"/>
        <v>DBC8=熔</v>
      </c>
      <c r="P2316" s="2" t="s">
        <v>9513</v>
      </c>
      <c r="Q2316" s="2" t="s">
        <v>8685</v>
      </c>
      <c r="R2316" t="str">
        <f t="shared" si="932"/>
        <v>A2C6=脾</v>
      </c>
    </row>
    <row r="2317" spans="1:18">
      <c r="A2317" s="2" t="s">
        <v>2072</v>
      </c>
      <c r="B2317" s="2" t="s">
        <v>9514</v>
      </c>
      <c r="C2317">
        <f t="shared" si="914"/>
        <v>2652</v>
      </c>
      <c r="D2317">
        <f t="shared" si="923"/>
        <v>2396</v>
      </c>
      <c r="E2317">
        <f t="shared" si="924"/>
        <v>2384</v>
      </c>
      <c r="F2317">
        <f t="shared" si="925"/>
        <v>305920</v>
      </c>
      <c r="G2317" t="str">
        <f t="shared" si="926"/>
        <v>0004EB00</v>
      </c>
      <c r="H2317" t="str">
        <f t="shared" ref="H2317:H2326" si="934">MID($H$1,(ROW()-2)*4+1,4)</f>
        <v>C8DC</v>
      </c>
      <c r="I2317" t="str">
        <f t="shared" si="933"/>
        <v/>
      </c>
      <c r="J2317" t="s">
        <v>9515</v>
      </c>
      <c r="K2317" t="str">
        <f t="shared" si="928"/>
        <v>DCC80000</v>
      </c>
      <c r="L2317" t="str">
        <f t="shared" si="929"/>
        <v>00EB0400</v>
      </c>
      <c r="M2317" t="str">
        <f t="shared" si="930"/>
        <v>DCC8000000EB0400</v>
      </c>
      <c r="N2317" t="str">
        <f t="shared" si="931"/>
        <v>DCC8=溶</v>
      </c>
      <c r="P2317" s="2" t="s">
        <v>9516</v>
      </c>
      <c r="Q2317" s="2" t="s">
        <v>8689</v>
      </c>
      <c r="R2317" t="str">
        <f t="shared" si="932"/>
        <v>A3C6=疲</v>
      </c>
    </row>
    <row r="2318" spans="1:18">
      <c r="A2318" s="2" t="s">
        <v>9517</v>
      </c>
      <c r="B2318" s="2" t="s">
        <v>9518</v>
      </c>
      <c r="C2318">
        <f t="shared" si="914"/>
        <v>2653</v>
      </c>
      <c r="D2318">
        <f t="shared" si="923"/>
        <v>2397</v>
      </c>
      <c r="E2318">
        <f t="shared" si="924"/>
        <v>2384</v>
      </c>
      <c r="F2318">
        <f t="shared" si="925"/>
        <v>305984</v>
      </c>
      <c r="G2318" t="str">
        <f t="shared" si="926"/>
        <v>0004EB40</v>
      </c>
      <c r="H2318" t="str">
        <f t="shared" si="934"/>
        <v>C8DD</v>
      </c>
      <c r="I2318" t="str">
        <f t="shared" si="933"/>
        <v/>
      </c>
      <c r="J2318" t="s">
        <v>9519</v>
      </c>
      <c r="K2318" t="str">
        <f t="shared" si="928"/>
        <v>DDC80000</v>
      </c>
      <c r="L2318" t="str">
        <f t="shared" si="929"/>
        <v>40EB0400</v>
      </c>
      <c r="M2318" t="str">
        <f t="shared" si="930"/>
        <v>DDC8000040EB0400</v>
      </c>
      <c r="N2318" t="str">
        <f t="shared" si="931"/>
        <v>DDC8=容</v>
      </c>
      <c r="P2318" s="2" t="s">
        <v>1961</v>
      </c>
      <c r="Q2318" s="2" t="s">
        <v>861</v>
      </c>
      <c r="R2318" t="str">
        <f t="shared" si="932"/>
        <v>A4C6=皮</v>
      </c>
    </row>
    <row r="2319" spans="1:18">
      <c r="A2319" s="2" t="s">
        <v>9520</v>
      </c>
      <c r="B2319" s="2" t="s">
        <v>9521</v>
      </c>
      <c r="C2319">
        <f t="shared" si="914"/>
        <v>2654</v>
      </c>
      <c r="D2319">
        <f t="shared" si="923"/>
        <v>2398</v>
      </c>
      <c r="E2319">
        <f t="shared" si="924"/>
        <v>2384</v>
      </c>
      <c r="F2319">
        <f t="shared" si="925"/>
        <v>306048</v>
      </c>
      <c r="G2319" t="str">
        <f t="shared" si="926"/>
        <v>0004EB80</v>
      </c>
      <c r="H2319" t="str">
        <f t="shared" si="934"/>
        <v>C8DE</v>
      </c>
      <c r="I2319" t="str">
        <f t="shared" si="933"/>
        <v/>
      </c>
      <c r="J2319" t="s">
        <v>9522</v>
      </c>
      <c r="K2319" t="str">
        <f t="shared" si="928"/>
        <v>DEC80000</v>
      </c>
      <c r="L2319" t="str">
        <f t="shared" si="929"/>
        <v>80EB0400</v>
      </c>
      <c r="M2319" t="str">
        <f t="shared" si="930"/>
        <v>DEC8000080EB0400</v>
      </c>
      <c r="N2319" t="str">
        <f t="shared" si="931"/>
        <v>DEC8=绒</v>
      </c>
      <c r="P2319" s="2" t="s">
        <v>9523</v>
      </c>
      <c r="Q2319" s="2" t="s">
        <v>8696</v>
      </c>
      <c r="R2319" t="str">
        <f t="shared" si="932"/>
        <v>A5C6=匹</v>
      </c>
    </row>
    <row r="2320" spans="1:18">
      <c r="A2320" s="2" t="s">
        <v>9524</v>
      </c>
      <c r="B2320" s="2" t="s">
        <v>9525</v>
      </c>
      <c r="C2320">
        <f t="shared" si="914"/>
        <v>2655</v>
      </c>
      <c r="D2320">
        <f t="shared" si="923"/>
        <v>2399</v>
      </c>
      <c r="E2320">
        <f t="shared" si="924"/>
        <v>2384</v>
      </c>
      <c r="F2320">
        <f t="shared" si="925"/>
        <v>306112</v>
      </c>
      <c r="G2320" t="str">
        <f t="shared" si="926"/>
        <v>0004EBC0</v>
      </c>
      <c r="H2320" t="str">
        <f t="shared" si="934"/>
        <v>C8DF</v>
      </c>
      <c r="I2320" t="str">
        <f t="shared" si="933"/>
        <v/>
      </c>
      <c r="J2320" t="s">
        <v>9526</v>
      </c>
      <c r="K2320" t="str">
        <f t="shared" si="928"/>
        <v>DFC80000</v>
      </c>
      <c r="L2320" t="str">
        <f t="shared" si="929"/>
        <v>C0EB0400</v>
      </c>
      <c r="M2320" t="str">
        <f t="shared" si="930"/>
        <v>DFC80000C0EB0400</v>
      </c>
      <c r="N2320" t="str">
        <f t="shared" si="931"/>
        <v>DFC8=冗</v>
      </c>
      <c r="P2320" s="2" t="s">
        <v>9527</v>
      </c>
      <c r="Q2320" s="2" t="s">
        <v>8700</v>
      </c>
      <c r="R2320" t="str">
        <f t="shared" si="932"/>
        <v>A6C6=痞</v>
      </c>
    </row>
    <row r="2321" spans="1:18">
      <c r="A2321" s="2" t="s">
        <v>9528</v>
      </c>
      <c r="B2321" s="2" t="s">
        <v>9529</v>
      </c>
      <c r="C2321">
        <f t="shared" si="914"/>
        <v>2656</v>
      </c>
      <c r="D2321">
        <f t="shared" si="923"/>
        <v>2400</v>
      </c>
      <c r="E2321">
        <f t="shared" si="924"/>
        <v>2400</v>
      </c>
      <c r="F2321">
        <f t="shared" si="925"/>
        <v>307200</v>
      </c>
      <c r="G2321" t="str">
        <f t="shared" si="926"/>
        <v>0004F000</v>
      </c>
      <c r="H2321" t="str">
        <f t="shared" si="934"/>
        <v>C8E0</v>
      </c>
      <c r="I2321" t="str">
        <f t="shared" ref="I2321:I2330" si="935">MID($I$1,(ROW()-2)*4+1,4)</f>
        <v/>
      </c>
      <c r="J2321" t="s">
        <v>9530</v>
      </c>
      <c r="K2321" t="str">
        <f t="shared" si="928"/>
        <v>E0C80000</v>
      </c>
      <c r="L2321" t="str">
        <f t="shared" si="929"/>
        <v>00F00400</v>
      </c>
      <c r="M2321" t="str">
        <f t="shared" si="930"/>
        <v>E0C8000000F00400</v>
      </c>
      <c r="N2321" t="str">
        <f t="shared" si="931"/>
        <v>E0C8=揉</v>
      </c>
      <c r="P2321" s="2" t="s">
        <v>9531</v>
      </c>
      <c r="Q2321" s="2" t="s">
        <v>8704</v>
      </c>
      <c r="R2321" t="str">
        <f t="shared" si="932"/>
        <v>A7C6=僻</v>
      </c>
    </row>
    <row r="2322" spans="1:18">
      <c r="A2322" s="2" t="s">
        <v>9532</v>
      </c>
      <c r="B2322" s="2" t="s">
        <v>9533</v>
      </c>
      <c r="C2322">
        <f t="shared" si="914"/>
        <v>2657</v>
      </c>
      <c r="D2322">
        <f t="shared" si="923"/>
        <v>2401</v>
      </c>
      <c r="E2322">
        <f t="shared" si="924"/>
        <v>2400</v>
      </c>
      <c r="F2322">
        <f t="shared" si="925"/>
        <v>307264</v>
      </c>
      <c r="G2322" t="str">
        <f t="shared" si="926"/>
        <v>0004F040</v>
      </c>
      <c r="H2322" t="str">
        <f t="shared" si="934"/>
        <v>C8E1</v>
      </c>
      <c r="I2322" t="str">
        <f t="shared" si="935"/>
        <v/>
      </c>
      <c r="J2322" t="s">
        <v>9534</v>
      </c>
      <c r="K2322" t="str">
        <f t="shared" si="928"/>
        <v>E1C80000</v>
      </c>
      <c r="L2322" t="str">
        <f t="shared" si="929"/>
        <v>40F00400</v>
      </c>
      <c r="M2322" t="str">
        <f t="shared" si="930"/>
        <v>E1C8000040F00400</v>
      </c>
      <c r="N2322" t="str">
        <f t="shared" si="931"/>
        <v>E1C8=柔</v>
      </c>
      <c r="P2322" s="2" t="s">
        <v>9535</v>
      </c>
      <c r="Q2322" s="2" t="s">
        <v>8708</v>
      </c>
      <c r="R2322" t="str">
        <f t="shared" si="932"/>
        <v>A8C6=屁</v>
      </c>
    </row>
    <row r="2323" spans="1:18">
      <c r="A2323" s="2" t="s">
        <v>9536</v>
      </c>
      <c r="B2323" s="2" t="s">
        <v>9537</v>
      </c>
      <c r="C2323">
        <f t="shared" si="914"/>
        <v>2658</v>
      </c>
      <c r="D2323">
        <f t="shared" si="923"/>
        <v>2402</v>
      </c>
      <c r="E2323">
        <f t="shared" si="924"/>
        <v>2400</v>
      </c>
      <c r="F2323">
        <f t="shared" si="925"/>
        <v>307328</v>
      </c>
      <c r="G2323" t="str">
        <f t="shared" si="926"/>
        <v>0004F080</v>
      </c>
      <c r="H2323" t="str">
        <f t="shared" si="934"/>
        <v>C8E2</v>
      </c>
      <c r="I2323" t="str">
        <f t="shared" si="935"/>
        <v/>
      </c>
      <c r="J2323" t="s">
        <v>9538</v>
      </c>
      <c r="K2323" t="str">
        <f t="shared" si="928"/>
        <v>E2C80000</v>
      </c>
      <c r="L2323" t="str">
        <f t="shared" si="929"/>
        <v>80F00400</v>
      </c>
      <c r="M2323" t="str">
        <f t="shared" si="930"/>
        <v>E2C8000080F00400</v>
      </c>
      <c r="N2323" t="str">
        <f t="shared" si="931"/>
        <v>E2C8=肉</v>
      </c>
      <c r="P2323" s="2" t="s">
        <v>9539</v>
      </c>
      <c r="Q2323" s="2" t="s">
        <v>8712</v>
      </c>
      <c r="R2323" t="str">
        <f t="shared" si="932"/>
        <v>A9C6=譬</v>
      </c>
    </row>
    <row r="2324" spans="1:18">
      <c r="A2324" s="2" t="s">
        <v>9540</v>
      </c>
      <c r="B2324" s="2" t="s">
        <v>9541</v>
      </c>
      <c r="C2324">
        <f t="shared" si="914"/>
        <v>2659</v>
      </c>
      <c r="D2324">
        <f t="shared" si="923"/>
        <v>2403</v>
      </c>
      <c r="E2324">
        <f t="shared" si="924"/>
        <v>2400</v>
      </c>
      <c r="F2324">
        <f t="shared" si="925"/>
        <v>307392</v>
      </c>
      <c r="G2324" t="str">
        <f t="shared" si="926"/>
        <v>0004F0C0</v>
      </c>
      <c r="H2324" t="str">
        <f t="shared" si="934"/>
        <v>C8E3</v>
      </c>
      <c r="I2324" t="str">
        <f t="shared" si="935"/>
        <v/>
      </c>
      <c r="J2324" t="s">
        <v>9542</v>
      </c>
      <c r="K2324" t="str">
        <f t="shared" si="928"/>
        <v>E3C80000</v>
      </c>
      <c r="L2324" t="str">
        <f t="shared" si="929"/>
        <v>C0F00400</v>
      </c>
      <c r="M2324" t="str">
        <f t="shared" si="930"/>
        <v>E3C80000C0F00400</v>
      </c>
      <c r="N2324" t="str">
        <f t="shared" si="931"/>
        <v>E3C8=茹</v>
      </c>
      <c r="P2324" s="2" t="s">
        <v>9543</v>
      </c>
      <c r="Q2324" s="2" t="s">
        <v>8715</v>
      </c>
      <c r="R2324" t="str">
        <f t="shared" si="932"/>
        <v>AAC6=篇</v>
      </c>
    </row>
    <row r="2325" spans="1:18">
      <c r="A2325" s="2" t="s">
        <v>9544</v>
      </c>
      <c r="B2325" s="2" t="s">
        <v>9545</v>
      </c>
      <c r="C2325">
        <f t="shared" si="914"/>
        <v>2660</v>
      </c>
      <c r="D2325">
        <f t="shared" si="923"/>
        <v>2404</v>
      </c>
      <c r="E2325">
        <f t="shared" si="924"/>
        <v>2400</v>
      </c>
      <c r="F2325">
        <f t="shared" si="925"/>
        <v>307456</v>
      </c>
      <c r="G2325" t="str">
        <f t="shared" si="926"/>
        <v>0004F100</v>
      </c>
      <c r="H2325" t="str">
        <f t="shared" si="934"/>
        <v>C8E4</v>
      </c>
      <c r="I2325" t="str">
        <f t="shared" si="935"/>
        <v/>
      </c>
      <c r="J2325" t="s">
        <v>9546</v>
      </c>
      <c r="K2325" t="str">
        <f t="shared" si="928"/>
        <v>E4C80000</v>
      </c>
      <c r="L2325" t="str">
        <f t="shared" si="929"/>
        <v>00F10400</v>
      </c>
      <c r="M2325" t="str">
        <f t="shared" si="930"/>
        <v>E4C8000000F10400</v>
      </c>
      <c r="N2325" t="str">
        <f t="shared" si="931"/>
        <v>E4C8=蠕</v>
      </c>
      <c r="P2325" s="2" t="s">
        <v>9547</v>
      </c>
      <c r="Q2325" s="2" t="s">
        <v>8719</v>
      </c>
      <c r="R2325" t="str">
        <f t="shared" si="932"/>
        <v>ABC6=偏</v>
      </c>
    </row>
    <row r="2326" spans="1:18">
      <c r="A2326" s="2" t="s">
        <v>9548</v>
      </c>
      <c r="B2326" s="2" t="s">
        <v>9549</v>
      </c>
      <c r="C2326">
        <f t="shared" ref="C2326:C2389" si="936">HEX2DEC(B2326)-256</f>
        <v>2661</v>
      </c>
      <c r="D2326">
        <f t="shared" si="923"/>
        <v>2405</v>
      </c>
      <c r="E2326">
        <f t="shared" si="924"/>
        <v>2400</v>
      </c>
      <c r="F2326">
        <f t="shared" si="925"/>
        <v>307520</v>
      </c>
      <c r="G2326" t="str">
        <f t="shared" si="926"/>
        <v>0004F140</v>
      </c>
      <c r="H2326" t="str">
        <f t="shared" si="934"/>
        <v>C8E5</v>
      </c>
      <c r="I2326" t="str">
        <f t="shared" si="935"/>
        <v/>
      </c>
      <c r="J2326" t="s">
        <v>9550</v>
      </c>
      <c r="K2326" t="str">
        <f t="shared" si="928"/>
        <v>E5C80000</v>
      </c>
      <c r="L2326" t="str">
        <f t="shared" si="929"/>
        <v>40F10400</v>
      </c>
      <c r="M2326" t="str">
        <f t="shared" si="930"/>
        <v>E5C8000040F10400</v>
      </c>
      <c r="N2326" t="str">
        <f t="shared" si="931"/>
        <v>E5C8=儒</v>
      </c>
      <c r="P2326" s="2" t="s">
        <v>9551</v>
      </c>
      <c r="Q2326" s="2" t="s">
        <v>8723</v>
      </c>
      <c r="R2326" t="str">
        <f t="shared" si="932"/>
        <v>ACC6=片</v>
      </c>
    </row>
    <row r="2327" spans="1:18">
      <c r="A2327" s="2" t="s">
        <v>9552</v>
      </c>
      <c r="B2327" s="2" t="s">
        <v>9553</v>
      </c>
      <c r="C2327">
        <f t="shared" si="936"/>
        <v>2662</v>
      </c>
      <c r="D2327">
        <f t="shared" si="923"/>
        <v>2406</v>
      </c>
      <c r="E2327">
        <f t="shared" si="924"/>
        <v>2400</v>
      </c>
      <c r="F2327">
        <f t="shared" si="925"/>
        <v>307584</v>
      </c>
      <c r="G2327" t="str">
        <f t="shared" si="926"/>
        <v>0004F180</v>
      </c>
      <c r="H2327" t="str">
        <f t="shared" ref="H2327:H2336" si="937">MID($H$1,(ROW()-2)*4+1,4)</f>
        <v>C8E6</v>
      </c>
      <c r="I2327" t="str">
        <f t="shared" si="935"/>
        <v/>
      </c>
      <c r="J2327" t="s">
        <v>9554</v>
      </c>
      <c r="K2327" t="str">
        <f t="shared" si="928"/>
        <v>E6C80000</v>
      </c>
      <c r="L2327" t="str">
        <f t="shared" si="929"/>
        <v>80F10400</v>
      </c>
      <c r="M2327" t="str">
        <f t="shared" si="930"/>
        <v>E6C8000080F10400</v>
      </c>
      <c r="N2327" t="str">
        <f t="shared" si="931"/>
        <v>E6C8=孺</v>
      </c>
      <c r="P2327" s="2" t="s">
        <v>9555</v>
      </c>
      <c r="Q2327" s="2" t="s">
        <v>8727</v>
      </c>
      <c r="R2327" t="str">
        <f t="shared" si="932"/>
        <v>ADC6=骗</v>
      </c>
    </row>
    <row r="2328" spans="1:18">
      <c r="A2328" s="2" t="s">
        <v>9556</v>
      </c>
      <c r="B2328" s="2" t="s">
        <v>9557</v>
      </c>
      <c r="C2328">
        <f t="shared" si="936"/>
        <v>2663</v>
      </c>
      <c r="D2328">
        <f t="shared" si="923"/>
        <v>2407</v>
      </c>
      <c r="E2328">
        <f t="shared" si="924"/>
        <v>2400</v>
      </c>
      <c r="F2328">
        <f t="shared" si="925"/>
        <v>307648</v>
      </c>
      <c r="G2328" t="str">
        <f t="shared" si="926"/>
        <v>0004F1C0</v>
      </c>
      <c r="H2328" t="str">
        <f t="shared" si="937"/>
        <v>C8E7</v>
      </c>
      <c r="I2328" t="str">
        <f t="shared" si="935"/>
        <v/>
      </c>
      <c r="J2328" t="s">
        <v>9558</v>
      </c>
      <c r="K2328" t="str">
        <f t="shared" si="928"/>
        <v>E7C80000</v>
      </c>
      <c r="L2328" t="str">
        <f t="shared" si="929"/>
        <v>C0F10400</v>
      </c>
      <c r="M2328" t="str">
        <f t="shared" si="930"/>
        <v>E7C80000C0F10400</v>
      </c>
      <c r="N2328" t="str">
        <f t="shared" si="931"/>
        <v>E7C8=如</v>
      </c>
      <c r="P2328" s="2" t="s">
        <v>1966</v>
      </c>
      <c r="Q2328" s="2" t="s">
        <v>1967</v>
      </c>
      <c r="R2328" t="str">
        <f t="shared" si="932"/>
        <v>AEC6=飘</v>
      </c>
    </row>
    <row r="2329" spans="1:18">
      <c r="A2329" s="2" t="s">
        <v>9559</v>
      </c>
      <c r="B2329" s="2" t="s">
        <v>9560</v>
      </c>
      <c r="C2329">
        <f t="shared" si="936"/>
        <v>2664</v>
      </c>
      <c r="D2329">
        <f t="shared" si="923"/>
        <v>2408</v>
      </c>
      <c r="E2329">
        <f t="shared" si="924"/>
        <v>2400</v>
      </c>
      <c r="F2329">
        <f t="shared" si="925"/>
        <v>307712</v>
      </c>
      <c r="G2329" t="str">
        <f t="shared" si="926"/>
        <v>0004F200</v>
      </c>
      <c r="H2329" t="str">
        <f t="shared" si="937"/>
        <v>C8E8</v>
      </c>
      <c r="I2329" t="str">
        <f t="shared" si="935"/>
        <v/>
      </c>
      <c r="J2329" t="s">
        <v>9561</v>
      </c>
      <c r="K2329" t="str">
        <f t="shared" si="928"/>
        <v>E8C80000</v>
      </c>
      <c r="L2329" t="str">
        <f t="shared" si="929"/>
        <v>00F20400</v>
      </c>
      <c r="M2329" t="str">
        <f t="shared" si="930"/>
        <v>E8C8000000F20400</v>
      </c>
      <c r="N2329" t="str">
        <f t="shared" si="931"/>
        <v>E8C8=辱</v>
      </c>
      <c r="P2329" s="2" t="s">
        <v>9562</v>
      </c>
      <c r="Q2329" s="2" t="s">
        <v>8734</v>
      </c>
      <c r="R2329" t="str">
        <f t="shared" si="932"/>
        <v>AFC6=漂</v>
      </c>
    </row>
    <row r="2330" spans="1:18">
      <c r="A2330" s="2" t="s">
        <v>9563</v>
      </c>
      <c r="B2330" s="2" t="s">
        <v>9564</v>
      </c>
      <c r="C2330">
        <f t="shared" si="936"/>
        <v>2665</v>
      </c>
      <c r="D2330">
        <f t="shared" si="923"/>
        <v>2409</v>
      </c>
      <c r="E2330">
        <f t="shared" si="924"/>
        <v>2400</v>
      </c>
      <c r="F2330">
        <f t="shared" si="925"/>
        <v>307776</v>
      </c>
      <c r="G2330" t="str">
        <f t="shared" si="926"/>
        <v>0004F240</v>
      </c>
      <c r="H2330" t="str">
        <f t="shared" si="937"/>
        <v>C8E9</v>
      </c>
      <c r="I2330" t="str">
        <f t="shared" si="935"/>
        <v/>
      </c>
      <c r="J2330" t="s">
        <v>9565</v>
      </c>
      <c r="K2330" t="str">
        <f t="shared" si="928"/>
        <v>E9C80000</v>
      </c>
      <c r="L2330" t="str">
        <f t="shared" si="929"/>
        <v>40F20400</v>
      </c>
      <c r="M2330" t="str">
        <f t="shared" si="930"/>
        <v>E9C8000040F20400</v>
      </c>
      <c r="N2330" t="str">
        <f t="shared" si="931"/>
        <v>E9C8=乳</v>
      </c>
      <c r="P2330" s="2" t="s">
        <v>697</v>
      </c>
      <c r="Q2330" s="2" t="s">
        <v>8738</v>
      </c>
      <c r="R2330" t="str">
        <f t="shared" si="932"/>
        <v>B0C6=瓢</v>
      </c>
    </row>
    <row r="2331" spans="1:18">
      <c r="A2331" s="2" t="s">
        <v>9566</v>
      </c>
      <c r="B2331" s="2" t="s">
        <v>9567</v>
      </c>
      <c r="C2331">
        <f t="shared" si="936"/>
        <v>2666</v>
      </c>
      <c r="D2331">
        <f t="shared" si="923"/>
        <v>2410</v>
      </c>
      <c r="E2331">
        <f t="shared" si="924"/>
        <v>2400</v>
      </c>
      <c r="F2331">
        <f t="shared" si="925"/>
        <v>307840</v>
      </c>
      <c r="G2331" t="str">
        <f t="shared" si="926"/>
        <v>0004F280</v>
      </c>
      <c r="H2331" t="str">
        <f t="shared" si="937"/>
        <v>C8EA</v>
      </c>
      <c r="I2331" t="str">
        <f t="shared" ref="I2331:I2340" si="938">MID($I$1,(ROW()-2)*4+1,4)</f>
        <v/>
      </c>
      <c r="J2331" t="s">
        <v>9568</v>
      </c>
      <c r="K2331" t="str">
        <f t="shared" si="928"/>
        <v>EAC80000</v>
      </c>
      <c r="L2331" t="str">
        <f t="shared" si="929"/>
        <v>80F20400</v>
      </c>
      <c r="M2331" t="str">
        <f t="shared" si="930"/>
        <v>EAC8000080F20400</v>
      </c>
      <c r="N2331" t="str">
        <f t="shared" si="931"/>
        <v>EAC8=汝</v>
      </c>
      <c r="P2331" s="2" t="s">
        <v>1190</v>
      </c>
      <c r="Q2331" s="2" t="s">
        <v>8741</v>
      </c>
      <c r="R2331" t="str">
        <f t="shared" si="932"/>
        <v>B1C6=票</v>
      </c>
    </row>
    <row r="2332" spans="1:18">
      <c r="A2332" s="2" t="s">
        <v>9569</v>
      </c>
      <c r="B2332" s="2" t="s">
        <v>9570</v>
      </c>
      <c r="C2332">
        <f t="shared" si="936"/>
        <v>2667</v>
      </c>
      <c r="D2332">
        <f t="shared" si="923"/>
        <v>2411</v>
      </c>
      <c r="E2332">
        <f t="shared" si="924"/>
        <v>2400</v>
      </c>
      <c r="F2332">
        <f t="shared" si="925"/>
        <v>307904</v>
      </c>
      <c r="G2332" t="str">
        <f t="shared" si="926"/>
        <v>0004F2C0</v>
      </c>
      <c r="H2332" t="str">
        <f t="shared" si="937"/>
        <v>C8EB</v>
      </c>
      <c r="I2332" t="str">
        <f t="shared" si="938"/>
        <v/>
      </c>
      <c r="J2332" t="s">
        <v>9571</v>
      </c>
      <c r="K2332" t="str">
        <f t="shared" si="928"/>
        <v>EBC80000</v>
      </c>
      <c r="L2332" t="str">
        <f t="shared" si="929"/>
        <v>C0F20400</v>
      </c>
      <c r="M2332" t="str">
        <f t="shared" si="930"/>
        <v>EBC80000C0F20400</v>
      </c>
      <c r="N2332" t="str">
        <f t="shared" si="931"/>
        <v>EBC8=入</v>
      </c>
      <c r="P2332" s="2" t="s">
        <v>1741</v>
      </c>
      <c r="Q2332" s="2" t="s">
        <v>8744</v>
      </c>
      <c r="R2332" t="str">
        <f t="shared" si="932"/>
        <v>B2C6=撇</v>
      </c>
    </row>
    <row r="2333" spans="1:18">
      <c r="A2333" s="2" t="s">
        <v>9572</v>
      </c>
      <c r="B2333" s="2" t="s">
        <v>9573</v>
      </c>
      <c r="C2333">
        <f t="shared" si="936"/>
        <v>2668</v>
      </c>
      <c r="D2333">
        <f t="shared" si="923"/>
        <v>2412</v>
      </c>
      <c r="E2333">
        <f t="shared" si="924"/>
        <v>2400</v>
      </c>
      <c r="F2333">
        <f t="shared" si="925"/>
        <v>307968</v>
      </c>
      <c r="G2333" t="str">
        <f t="shared" si="926"/>
        <v>0004F300</v>
      </c>
      <c r="H2333" t="str">
        <f t="shared" si="937"/>
        <v>C8EC</v>
      </c>
      <c r="I2333" t="str">
        <f t="shared" si="938"/>
        <v/>
      </c>
      <c r="J2333" t="s">
        <v>9574</v>
      </c>
      <c r="K2333" t="str">
        <f t="shared" si="928"/>
        <v>ECC80000</v>
      </c>
      <c r="L2333" t="str">
        <f t="shared" si="929"/>
        <v>00F30400</v>
      </c>
      <c r="M2333" t="str">
        <f t="shared" si="930"/>
        <v>ECC8000000F30400</v>
      </c>
      <c r="N2333" t="str">
        <f t="shared" si="931"/>
        <v>ECC8=褥</v>
      </c>
      <c r="P2333" s="2" t="s">
        <v>2283</v>
      </c>
      <c r="Q2333" s="2" t="s">
        <v>8747</v>
      </c>
      <c r="R2333" t="str">
        <f t="shared" si="932"/>
        <v>B3C6=瞥</v>
      </c>
    </row>
    <row r="2334" spans="1:18">
      <c r="A2334" s="2" t="s">
        <v>9575</v>
      </c>
      <c r="B2334" s="2" t="s">
        <v>9576</v>
      </c>
      <c r="C2334">
        <f t="shared" si="936"/>
        <v>2669</v>
      </c>
      <c r="D2334">
        <f t="shared" si="923"/>
        <v>2413</v>
      </c>
      <c r="E2334">
        <f t="shared" si="924"/>
        <v>2400</v>
      </c>
      <c r="F2334">
        <f t="shared" si="925"/>
        <v>308032</v>
      </c>
      <c r="G2334" t="str">
        <f t="shared" si="926"/>
        <v>0004F340</v>
      </c>
      <c r="H2334" t="str">
        <f t="shared" si="937"/>
        <v>C8ED</v>
      </c>
      <c r="I2334" t="str">
        <f t="shared" si="938"/>
        <v/>
      </c>
      <c r="J2334" t="s">
        <v>9577</v>
      </c>
      <c r="K2334" t="str">
        <f t="shared" si="928"/>
        <v>EDC80000</v>
      </c>
      <c r="L2334" t="str">
        <f t="shared" si="929"/>
        <v>40F30400</v>
      </c>
      <c r="M2334" t="str">
        <f t="shared" si="930"/>
        <v>EDC8000040F30400</v>
      </c>
      <c r="N2334" t="str">
        <f t="shared" si="931"/>
        <v>EDC8=软</v>
      </c>
      <c r="P2334" s="2" t="s">
        <v>2811</v>
      </c>
      <c r="Q2334" s="2" t="s">
        <v>8750</v>
      </c>
      <c r="R2334" t="str">
        <f t="shared" si="932"/>
        <v>B4C6=拼</v>
      </c>
    </row>
    <row r="2335" spans="1:18">
      <c r="A2335" s="2" t="s">
        <v>9578</v>
      </c>
      <c r="B2335" s="2" t="s">
        <v>9579</v>
      </c>
      <c r="C2335">
        <f t="shared" si="936"/>
        <v>2670</v>
      </c>
      <c r="D2335">
        <f t="shared" si="923"/>
        <v>2414</v>
      </c>
      <c r="E2335">
        <f t="shared" si="924"/>
        <v>2400</v>
      </c>
      <c r="F2335">
        <f t="shared" si="925"/>
        <v>308096</v>
      </c>
      <c r="G2335" t="str">
        <f t="shared" si="926"/>
        <v>0004F380</v>
      </c>
      <c r="H2335" t="str">
        <f t="shared" si="937"/>
        <v>C8EE</v>
      </c>
      <c r="I2335" t="str">
        <f t="shared" si="938"/>
        <v/>
      </c>
      <c r="J2335" t="s">
        <v>9580</v>
      </c>
      <c r="K2335" t="str">
        <f t="shared" si="928"/>
        <v>EEC80000</v>
      </c>
      <c r="L2335" t="str">
        <f t="shared" si="929"/>
        <v>80F30400</v>
      </c>
      <c r="M2335" t="str">
        <f t="shared" si="930"/>
        <v>EEC8000080F30400</v>
      </c>
      <c r="N2335" t="str">
        <f t="shared" si="931"/>
        <v>EEC8=阮</v>
      </c>
      <c r="P2335" s="2" t="s">
        <v>3172</v>
      </c>
      <c r="Q2335" s="2" t="s">
        <v>8753</v>
      </c>
      <c r="R2335" t="str">
        <f t="shared" si="932"/>
        <v>B5C6=频</v>
      </c>
    </row>
    <row r="2336" spans="1:18">
      <c r="A2336" s="2" t="s">
        <v>9581</v>
      </c>
      <c r="B2336" s="2" t="s">
        <v>9582</v>
      </c>
      <c r="C2336">
        <f t="shared" si="936"/>
        <v>2671</v>
      </c>
      <c r="D2336">
        <f t="shared" si="923"/>
        <v>2415</v>
      </c>
      <c r="E2336">
        <f t="shared" si="924"/>
        <v>2400</v>
      </c>
      <c r="F2336">
        <f t="shared" si="925"/>
        <v>308160</v>
      </c>
      <c r="G2336" t="str">
        <f t="shared" si="926"/>
        <v>0004F3C0</v>
      </c>
      <c r="H2336" t="str">
        <f t="shared" si="937"/>
        <v>C8EF</v>
      </c>
      <c r="I2336" t="str">
        <f t="shared" si="938"/>
        <v/>
      </c>
      <c r="J2336" t="s">
        <v>9583</v>
      </c>
      <c r="K2336" t="str">
        <f t="shared" si="928"/>
        <v>EFC80000</v>
      </c>
      <c r="L2336" t="str">
        <f t="shared" si="929"/>
        <v>C0F30400</v>
      </c>
      <c r="M2336" t="str">
        <f t="shared" si="930"/>
        <v>EFC80000C0F30400</v>
      </c>
      <c r="N2336" t="str">
        <f t="shared" si="931"/>
        <v>EFC8=蕊</v>
      </c>
      <c r="P2336" s="2" t="s">
        <v>3519</v>
      </c>
      <c r="Q2336" s="2" t="s">
        <v>8756</v>
      </c>
      <c r="R2336" t="str">
        <f t="shared" si="932"/>
        <v>B6C6=贫</v>
      </c>
    </row>
    <row r="2337" spans="1:18">
      <c r="A2337" s="2" t="s">
        <v>9584</v>
      </c>
      <c r="B2337" s="2" t="s">
        <v>9585</v>
      </c>
      <c r="C2337">
        <f t="shared" si="936"/>
        <v>2672</v>
      </c>
      <c r="D2337">
        <f t="shared" si="923"/>
        <v>2416</v>
      </c>
      <c r="E2337">
        <f t="shared" si="924"/>
        <v>2416</v>
      </c>
      <c r="F2337">
        <f t="shared" si="925"/>
        <v>309248</v>
      </c>
      <c r="G2337" t="str">
        <f t="shared" si="926"/>
        <v>0004F800</v>
      </c>
      <c r="H2337" t="str">
        <f t="shared" ref="H2337:H2346" si="939">MID($H$1,(ROW()-2)*4+1,4)</f>
        <v>C8F0</v>
      </c>
      <c r="I2337" t="str">
        <f t="shared" si="938"/>
        <v/>
      </c>
      <c r="J2337" t="s">
        <v>9586</v>
      </c>
      <c r="K2337" t="str">
        <f t="shared" si="928"/>
        <v>F0C80000</v>
      </c>
      <c r="L2337" t="str">
        <f t="shared" si="929"/>
        <v>00F80400</v>
      </c>
      <c r="M2337" t="str">
        <f t="shared" si="930"/>
        <v>F0C8000000F80400</v>
      </c>
      <c r="N2337" t="str">
        <f t="shared" si="931"/>
        <v>F0C8=瑞</v>
      </c>
      <c r="P2337" s="2" t="s">
        <v>3864</v>
      </c>
      <c r="Q2337" s="2" t="s">
        <v>8759</v>
      </c>
      <c r="R2337" t="str">
        <f t="shared" si="932"/>
        <v>B7C6=品</v>
      </c>
    </row>
    <row r="2338" spans="1:18">
      <c r="A2338" s="2" t="s">
        <v>9587</v>
      </c>
      <c r="B2338" s="2" t="s">
        <v>9588</v>
      </c>
      <c r="C2338">
        <f t="shared" si="936"/>
        <v>2673</v>
      </c>
      <c r="D2338">
        <f t="shared" si="923"/>
        <v>2417</v>
      </c>
      <c r="E2338">
        <f t="shared" si="924"/>
        <v>2416</v>
      </c>
      <c r="F2338">
        <f t="shared" si="925"/>
        <v>309312</v>
      </c>
      <c r="G2338" t="str">
        <f t="shared" si="926"/>
        <v>0004F840</v>
      </c>
      <c r="H2338" t="str">
        <f t="shared" si="939"/>
        <v>C8F1</v>
      </c>
      <c r="I2338" t="str">
        <f t="shared" si="938"/>
        <v/>
      </c>
      <c r="J2338" t="s">
        <v>9589</v>
      </c>
      <c r="K2338" t="str">
        <f t="shared" si="928"/>
        <v>F1C80000</v>
      </c>
      <c r="L2338" t="str">
        <f t="shared" si="929"/>
        <v>40F80400</v>
      </c>
      <c r="M2338" t="str">
        <f t="shared" si="930"/>
        <v>F1C8000040F80400</v>
      </c>
      <c r="N2338" t="str">
        <f t="shared" si="931"/>
        <v>F1C8=锐</v>
      </c>
      <c r="P2338" s="2" t="s">
        <v>4208</v>
      </c>
      <c r="Q2338" s="2" t="s">
        <v>8762</v>
      </c>
      <c r="R2338" t="str">
        <f t="shared" si="932"/>
        <v>B8C6=聘</v>
      </c>
    </row>
    <row r="2339" spans="1:18">
      <c r="A2339" s="2" t="s">
        <v>9590</v>
      </c>
      <c r="B2339" s="2" t="s">
        <v>9591</v>
      </c>
      <c r="C2339">
        <f t="shared" si="936"/>
        <v>2674</v>
      </c>
      <c r="D2339">
        <f t="shared" si="923"/>
        <v>2418</v>
      </c>
      <c r="E2339">
        <f t="shared" si="924"/>
        <v>2416</v>
      </c>
      <c r="F2339">
        <f t="shared" si="925"/>
        <v>309376</v>
      </c>
      <c r="G2339" t="str">
        <f t="shared" si="926"/>
        <v>0004F880</v>
      </c>
      <c r="H2339" t="str">
        <f t="shared" si="939"/>
        <v>C8F2</v>
      </c>
      <c r="I2339" t="str">
        <f t="shared" si="938"/>
        <v/>
      </c>
      <c r="J2339" t="s">
        <v>9592</v>
      </c>
      <c r="K2339" t="str">
        <f t="shared" si="928"/>
        <v>F2C80000</v>
      </c>
      <c r="L2339" t="str">
        <f t="shared" si="929"/>
        <v>80F80400</v>
      </c>
      <c r="M2339" t="str">
        <f t="shared" si="930"/>
        <v>F2C8000080F80400</v>
      </c>
      <c r="N2339" t="str">
        <f t="shared" si="931"/>
        <v>F2C8=闰</v>
      </c>
      <c r="P2339" s="2" t="s">
        <v>4547</v>
      </c>
      <c r="Q2339" s="2" t="s">
        <v>8765</v>
      </c>
      <c r="R2339" t="str">
        <f t="shared" si="932"/>
        <v>B9C6=乒</v>
      </c>
    </row>
    <row r="2340" spans="1:18">
      <c r="A2340" s="2" t="s">
        <v>9593</v>
      </c>
      <c r="B2340" s="2" t="s">
        <v>9594</v>
      </c>
      <c r="C2340">
        <f t="shared" si="936"/>
        <v>2675</v>
      </c>
      <c r="D2340">
        <f t="shared" si="923"/>
        <v>2419</v>
      </c>
      <c r="E2340">
        <f t="shared" si="924"/>
        <v>2416</v>
      </c>
      <c r="F2340">
        <f t="shared" si="925"/>
        <v>309440</v>
      </c>
      <c r="G2340" t="str">
        <f t="shared" si="926"/>
        <v>0004F8C0</v>
      </c>
      <c r="H2340" t="str">
        <f t="shared" si="939"/>
        <v>C8F3</v>
      </c>
      <c r="I2340" t="str">
        <f t="shared" si="938"/>
        <v/>
      </c>
      <c r="J2340" t="s">
        <v>9595</v>
      </c>
      <c r="K2340" t="str">
        <f t="shared" si="928"/>
        <v>F3C80000</v>
      </c>
      <c r="L2340" t="str">
        <f t="shared" si="929"/>
        <v>C0F80400</v>
      </c>
      <c r="M2340" t="str">
        <f t="shared" si="930"/>
        <v>F3C80000C0F80400</v>
      </c>
      <c r="N2340" t="str">
        <f t="shared" si="931"/>
        <v>F3C8=润</v>
      </c>
      <c r="P2340" s="2" t="s">
        <v>4887</v>
      </c>
      <c r="Q2340" s="2" t="s">
        <v>8768</v>
      </c>
      <c r="R2340" t="str">
        <f t="shared" si="932"/>
        <v>BAC6=坪</v>
      </c>
    </row>
    <row r="2341" spans="1:18">
      <c r="A2341" s="2" t="s">
        <v>9596</v>
      </c>
      <c r="B2341" s="2" t="s">
        <v>9597</v>
      </c>
      <c r="C2341">
        <f t="shared" si="936"/>
        <v>2676</v>
      </c>
      <c r="D2341">
        <f t="shared" si="923"/>
        <v>2420</v>
      </c>
      <c r="E2341">
        <f t="shared" si="924"/>
        <v>2416</v>
      </c>
      <c r="F2341">
        <f t="shared" si="925"/>
        <v>309504</v>
      </c>
      <c r="G2341" t="str">
        <f t="shared" si="926"/>
        <v>0004F900</v>
      </c>
      <c r="H2341" t="str">
        <f t="shared" si="939"/>
        <v>C8F4</v>
      </c>
      <c r="I2341" t="str">
        <f t="shared" ref="I2341:I2350" si="940">MID($I$1,(ROW()-2)*4+1,4)</f>
        <v/>
      </c>
      <c r="J2341" t="s">
        <v>9598</v>
      </c>
      <c r="K2341" t="str">
        <f t="shared" si="928"/>
        <v>F4C80000</v>
      </c>
      <c r="L2341" t="str">
        <f t="shared" si="929"/>
        <v>00F90400</v>
      </c>
      <c r="M2341" t="str">
        <f t="shared" si="930"/>
        <v>F4C8000000F90400</v>
      </c>
      <c r="N2341" t="str">
        <f t="shared" si="931"/>
        <v>F4C8=若</v>
      </c>
      <c r="P2341" s="2" t="s">
        <v>5222</v>
      </c>
      <c r="Q2341" s="2" t="s">
        <v>8771</v>
      </c>
      <c r="R2341" t="str">
        <f t="shared" si="932"/>
        <v>BBC6=苹</v>
      </c>
    </row>
    <row r="2342" spans="1:18">
      <c r="A2342" s="2" t="s">
        <v>9599</v>
      </c>
      <c r="B2342" s="2" t="s">
        <v>9600</v>
      </c>
      <c r="C2342">
        <f t="shared" si="936"/>
        <v>2677</v>
      </c>
      <c r="D2342">
        <f t="shared" si="923"/>
        <v>2421</v>
      </c>
      <c r="E2342">
        <f t="shared" si="924"/>
        <v>2416</v>
      </c>
      <c r="F2342">
        <f t="shared" si="925"/>
        <v>309568</v>
      </c>
      <c r="G2342" t="str">
        <f t="shared" si="926"/>
        <v>0004F940</v>
      </c>
      <c r="H2342" t="str">
        <f t="shared" si="939"/>
        <v>C8F5</v>
      </c>
      <c r="I2342" t="str">
        <f t="shared" si="940"/>
        <v/>
      </c>
      <c r="J2342" t="s">
        <v>9601</v>
      </c>
      <c r="K2342" t="str">
        <f t="shared" si="928"/>
        <v>F5C80000</v>
      </c>
      <c r="L2342" t="str">
        <f t="shared" si="929"/>
        <v>40F90400</v>
      </c>
      <c r="M2342" t="str">
        <f t="shared" si="930"/>
        <v>F5C8000040F90400</v>
      </c>
      <c r="N2342" t="str">
        <f t="shared" si="931"/>
        <v>F5C8=弱</v>
      </c>
      <c r="P2342" s="2" t="s">
        <v>5555</v>
      </c>
      <c r="Q2342" s="2" t="s">
        <v>8773</v>
      </c>
      <c r="R2342" t="str">
        <f t="shared" si="932"/>
        <v>BCC6=萍</v>
      </c>
    </row>
    <row r="2343" spans="1:18">
      <c r="A2343" s="2" t="s">
        <v>9602</v>
      </c>
      <c r="B2343" s="2" t="s">
        <v>9603</v>
      </c>
      <c r="C2343">
        <f t="shared" si="936"/>
        <v>2678</v>
      </c>
      <c r="D2343">
        <f t="shared" si="923"/>
        <v>2422</v>
      </c>
      <c r="E2343">
        <f t="shared" si="924"/>
        <v>2416</v>
      </c>
      <c r="F2343">
        <f t="shared" si="925"/>
        <v>309632</v>
      </c>
      <c r="G2343" t="str">
        <f t="shared" si="926"/>
        <v>0004F980</v>
      </c>
      <c r="H2343" t="str">
        <f t="shared" si="939"/>
        <v>C8F6</v>
      </c>
      <c r="I2343" t="str">
        <f t="shared" si="940"/>
        <v/>
      </c>
      <c r="J2343" t="s">
        <v>9604</v>
      </c>
      <c r="K2343" t="str">
        <f t="shared" si="928"/>
        <v>F6C80000</v>
      </c>
      <c r="L2343" t="str">
        <f t="shared" si="929"/>
        <v>80F90400</v>
      </c>
      <c r="M2343" t="str">
        <f t="shared" si="930"/>
        <v>F6C8000080F90400</v>
      </c>
      <c r="N2343" t="str">
        <f t="shared" si="931"/>
        <v>F6C8=撒</v>
      </c>
      <c r="P2343" s="2" t="s">
        <v>5893</v>
      </c>
      <c r="Q2343" s="2" t="s">
        <v>8776</v>
      </c>
      <c r="R2343" t="str">
        <f t="shared" si="932"/>
        <v>BDC6=平</v>
      </c>
    </row>
    <row r="2344" spans="1:18">
      <c r="A2344" s="2" t="s">
        <v>9605</v>
      </c>
      <c r="B2344" s="2" t="s">
        <v>9606</v>
      </c>
      <c r="C2344">
        <f t="shared" si="936"/>
        <v>2679</v>
      </c>
      <c r="D2344">
        <f t="shared" si="923"/>
        <v>2423</v>
      </c>
      <c r="E2344">
        <f t="shared" si="924"/>
        <v>2416</v>
      </c>
      <c r="F2344">
        <f t="shared" si="925"/>
        <v>309696</v>
      </c>
      <c r="G2344" t="str">
        <f t="shared" si="926"/>
        <v>0004F9C0</v>
      </c>
      <c r="H2344" t="str">
        <f t="shared" si="939"/>
        <v>C8F7</v>
      </c>
      <c r="I2344" t="str">
        <f t="shared" si="940"/>
        <v/>
      </c>
      <c r="J2344" t="s">
        <v>9607</v>
      </c>
      <c r="K2344" t="str">
        <f t="shared" si="928"/>
        <v>F7C80000</v>
      </c>
      <c r="L2344" t="str">
        <f t="shared" si="929"/>
        <v>C0F90400</v>
      </c>
      <c r="M2344" t="str">
        <f t="shared" si="930"/>
        <v>F7C80000C0F90400</v>
      </c>
      <c r="N2344" t="str">
        <f t="shared" si="931"/>
        <v>F7C8=洒</v>
      </c>
      <c r="P2344" s="2" t="s">
        <v>6225</v>
      </c>
      <c r="Q2344" s="2" t="s">
        <v>8779</v>
      </c>
      <c r="R2344" t="str">
        <f t="shared" si="932"/>
        <v>BEC6=凭</v>
      </c>
    </row>
    <row r="2345" spans="1:18">
      <c r="A2345" s="2" t="s">
        <v>9608</v>
      </c>
      <c r="B2345" s="2" t="s">
        <v>9609</v>
      </c>
      <c r="C2345">
        <f t="shared" si="936"/>
        <v>2680</v>
      </c>
      <c r="D2345">
        <f t="shared" si="923"/>
        <v>2424</v>
      </c>
      <c r="E2345">
        <f t="shared" si="924"/>
        <v>2416</v>
      </c>
      <c r="F2345">
        <f t="shared" si="925"/>
        <v>309760</v>
      </c>
      <c r="G2345" t="str">
        <f t="shared" si="926"/>
        <v>0004FA00</v>
      </c>
      <c r="H2345" t="str">
        <f t="shared" si="939"/>
        <v>C8F8</v>
      </c>
      <c r="I2345" t="str">
        <f t="shared" si="940"/>
        <v/>
      </c>
      <c r="J2345" t="s">
        <v>9610</v>
      </c>
      <c r="K2345" t="str">
        <f t="shared" si="928"/>
        <v>F8C80000</v>
      </c>
      <c r="L2345" t="str">
        <f t="shared" si="929"/>
        <v>00FA0400</v>
      </c>
      <c r="M2345" t="str">
        <f t="shared" si="930"/>
        <v>F8C8000000FA0400</v>
      </c>
      <c r="N2345" t="str">
        <f t="shared" si="931"/>
        <v>F8C8=萨</v>
      </c>
      <c r="P2345" s="2" t="s">
        <v>6556</v>
      </c>
      <c r="Q2345" s="2" t="s">
        <v>8782</v>
      </c>
      <c r="R2345" t="str">
        <f t="shared" si="932"/>
        <v>BFC6=瓶</v>
      </c>
    </row>
    <row r="2346" spans="1:18">
      <c r="A2346" s="2" t="s">
        <v>9611</v>
      </c>
      <c r="B2346" s="2" t="s">
        <v>9612</v>
      </c>
      <c r="C2346">
        <f t="shared" si="936"/>
        <v>2681</v>
      </c>
      <c r="D2346">
        <f t="shared" si="923"/>
        <v>2425</v>
      </c>
      <c r="E2346">
        <f t="shared" si="924"/>
        <v>2416</v>
      </c>
      <c r="F2346">
        <f t="shared" si="925"/>
        <v>309824</v>
      </c>
      <c r="G2346" t="str">
        <f t="shared" si="926"/>
        <v>0004FA40</v>
      </c>
      <c r="H2346" t="str">
        <f t="shared" si="939"/>
        <v>C8F9</v>
      </c>
      <c r="I2346" t="str">
        <f t="shared" si="940"/>
        <v/>
      </c>
      <c r="J2346" t="s">
        <v>9613</v>
      </c>
      <c r="K2346" t="str">
        <f t="shared" si="928"/>
        <v>F9C80000</v>
      </c>
      <c r="L2346" t="str">
        <f t="shared" si="929"/>
        <v>40FA0400</v>
      </c>
      <c r="M2346" t="str">
        <f t="shared" si="930"/>
        <v>F9C8000040FA0400</v>
      </c>
      <c r="N2346" t="str">
        <f t="shared" si="931"/>
        <v>F9C8=腮</v>
      </c>
      <c r="P2346" s="2" t="s">
        <v>6887</v>
      </c>
      <c r="Q2346" s="2" t="s">
        <v>8785</v>
      </c>
      <c r="R2346" t="str">
        <f t="shared" si="932"/>
        <v>C0C6=评</v>
      </c>
    </row>
    <row r="2347" spans="1:18">
      <c r="A2347" s="2" t="s">
        <v>9614</v>
      </c>
      <c r="B2347" s="2" t="s">
        <v>9615</v>
      </c>
      <c r="C2347">
        <f t="shared" si="936"/>
        <v>2682</v>
      </c>
      <c r="D2347">
        <f t="shared" si="923"/>
        <v>2426</v>
      </c>
      <c r="E2347">
        <f t="shared" si="924"/>
        <v>2416</v>
      </c>
      <c r="F2347">
        <f t="shared" si="925"/>
        <v>309888</v>
      </c>
      <c r="G2347" t="str">
        <f t="shared" si="926"/>
        <v>0004FA80</v>
      </c>
      <c r="H2347" t="str">
        <f t="shared" ref="H2347:H2356" si="941">MID($H$1,(ROW()-2)*4+1,4)</f>
        <v>C8FA</v>
      </c>
      <c r="I2347" t="str">
        <f t="shared" si="940"/>
        <v/>
      </c>
      <c r="J2347" t="s">
        <v>9616</v>
      </c>
      <c r="K2347" t="str">
        <f t="shared" si="928"/>
        <v>FAC80000</v>
      </c>
      <c r="L2347" t="str">
        <f t="shared" si="929"/>
        <v>80FA0400</v>
      </c>
      <c r="M2347" t="str">
        <f t="shared" si="930"/>
        <v>FAC8000080FA0400</v>
      </c>
      <c r="N2347" t="str">
        <f t="shared" si="931"/>
        <v>FAC8=鳃</v>
      </c>
      <c r="P2347" s="2" t="s">
        <v>7211</v>
      </c>
      <c r="Q2347" s="2" t="s">
        <v>8788</v>
      </c>
      <c r="R2347" t="str">
        <f t="shared" si="932"/>
        <v>C1C6=屏</v>
      </c>
    </row>
    <row r="2348" spans="1:18">
      <c r="A2348" s="2" t="s">
        <v>9617</v>
      </c>
      <c r="B2348" s="2" t="s">
        <v>9618</v>
      </c>
      <c r="C2348">
        <f t="shared" si="936"/>
        <v>2683</v>
      </c>
      <c r="D2348">
        <f t="shared" si="923"/>
        <v>2427</v>
      </c>
      <c r="E2348">
        <f t="shared" si="924"/>
        <v>2416</v>
      </c>
      <c r="F2348">
        <f t="shared" si="925"/>
        <v>309952</v>
      </c>
      <c r="G2348" t="str">
        <f t="shared" si="926"/>
        <v>0004FAC0</v>
      </c>
      <c r="H2348" t="str">
        <f t="shared" si="941"/>
        <v>C8FB</v>
      </c>
      <c r="I2348" t="str">
        <f t="shared" si="940"/>
        <v/>
      </c>
      <c r="J2348" t="s">
        <v>9619</v>
      </c>
      <c r="K2348" t="str">
        <f t="shared" si="928"/>
        <v>FBC80000</v>
      </c>
      <c r="L2348" t="str">
        <f t="shared" si="929"/>
        <v>C0FA0400</v>
      </c>
      <c r="M2348" t="str">
        <f t="shared" si="930"/>
        <v>FBC80000C0FA0400</v>
      </c>
      <c r="N2348" t="str">
        <f t="shared" si="931"/>
        <v>FBC8=塞</v>
      </c>
      <c r="P2348" s="2" t="s">
        <v>7533</v>
      </c>
      <c r="Q2348" s="2" t="s">
        <v>8790</v>
      </c>
      <c r="R2348" t="str">
        <f t="shared" si="932"/>
        <v>C2C6=坡</v>
      </c>
    </row>
    <row r="2349" spans="1:18">
      <c r="A2349" s="2" t="s">
        <v>9620</v>
      </c>
      <c r="B2349" s="2" t="s">
        <v>9621</v>
      </c>
      <c r="C2349">
        <f t="shared" si="936"/>
        <v>2684</v>
      </c>
      <c r="D2349">
        <f t="shared" si="923"/>
        <v>2428</v>
      </c>
      <c r="E2349">
        <f t="shared" si="924"/>
        <v>2416</v>
      </c>
      <c r="F2349">
        <f t="shared" si="925"/>
        <v>310016</v>
      </c>
      <c r="G2349" t="str">
        <f t="shared" si="926"/>
        <v>0004FB00</v>
      </c>
      <c r="H2349" t="str">
        <f t="shared" si="941"/>
        <v>C8FC</v>
      </c>
      <c r="I2349" t="str">
        <f t="shared" si="940"/>
        <v/>
      </c>
      <c r="J2349" t="s">
        <v>9622</v>
      </c>
      <c r="K2349" t="str">
        <f t="shared" si="928"/>
        <v>FCC80000</v>
      </c>
      <c r="L2349" t="str">
        <f t="shared" si="929"/>
        <v>00FB0400</v>
      </c>
      <c r="M2349" t="str">
        <f t="shared" si="930"/>
        <v>FCC8000000FB0400</v>
      </c>
      <c r="N2349" t="str">
        <f t="shared" si="931"/>
        <v>FCC8=赛</v>
      </c>
      <c r="P2349" s="2" t="s">
        <v>7855</v>
      </c>
      <c r="Q2349" s="2" t="s">
        <v>8793</v>
      </c>
      <c r="R2349" t="str">
        <f t="shared" si="932"/>
        <v>C3C6=泼</v>
      </c>
    </row>
    <row r="2350" spans="1:18">
      <c r="A2350" s="2" t="s">
        <v>2078</v>
      </c>
      <c r="B2350" s="2" t="s">
        <v>9623</v>
      </c>
      <c r="C2350">
        <f t="shared" si="936"/>
        <v>2685</v>
      </c>
      <c r="D2350">
        <f t="shared" si="923"/>
        <v>2429</v>
      </c>
      <c r="E2350">
        <f t="shared" si="924"/>
        <v>2416</v>
      </c>
      <c r="F2350">
        <f t="shared" si="925"/>
        <v>310080</v>
      </c>
      <c r="G2350" t="str">
        <f t="shared" si="926"/>
        <v>0004FB40</v>
      </c>
      <c r="H2350" t="str">
        <f t="shared" si="941"/>
        <v>C8FD</v>
      </c>
      <c r="I2350" t="str">
        <f t="shared" si="940"/>
        <v/>
      </c>
      <c r="J2350" t="s">
        <v>9624</v>
      </c>
      <c r="K2350" t="str">
        <f t="shared" si="928"/>
        <v>FDC80000</v>
      </c>
      <c r="L2350" t="str">
        <f t="shared" si="929"/>
        <v>40FB0400</v>
      </c>
      <c r="M2350" t="str">
        <f t="shared" si="930"/>
        <v>FDC8000040FB0400</v>
      </c>
      <c r="N2350" t="str">
        <f t="shared" si="931"/>
        <v>FDC8=三</v>
      </c>
      <c r="P2350" s="2" t="s">
        <v>8170</v>
      </c>
      <c r="Q2350" s="2" t="s">
        <v>8796</v>
      </c>
      <c r="R2350" t="str">
        <f t="shared" si="932"/>
        <v>C4C6=颇</v>
      </c>
    </row>
    <row r="2351" spans="1:18">
      <c r="A2351" s="2" t="s">
        <v>9625</v>
      </c>
      <c r="B2351" s="2" t="s">
        <v>9626</v>
      </c>
      <c r="C2351">
        <f t="shared" si="936"/>
        <v>2686</v>
      </c>
      <c r="D2351">
        <f t="shared" si="923"/>
        <v>2430</v>
      </c>
      <c r="E2351">
        <f t="shared" si="924"/>
        <v>2416</v>
      </c>
      <c r="F2351">
        <f t="shared" si="925"/>
        <v>310144</v>
      </c>
      <c r="G2351" t="str">
        <f t="shared" si="926"/>
        <v>0004FB80</v>
      </c>
      <c r="H2351" t="str">
        <f t="shared" si="941"/>
        <v>C8FE</v>
      </c>
      <c r="I2351" t="str">
        <f t="shared" ref="I2351:I2360" si="942">MID($I$1,(ROW()-2)*4+1,4)</f>
        <v/>
      </c>
      <c r="J2351" t="s">
        <v>9627</v>
      </c>
      <c r="K2351" t="str">
        <f t="shared" si="928"/>
        <v>FEC80000</v>
      </c>
      <c r="L2351" t="str">
        <f t="shared" si="929"/>
        <v>80FB0400</v>
      </c>
      <c r="M2351" t="str">
        <f t="shared" si="930"/>
        <v>FEC8000080FB0400</v>
      </c>
      <c r="N2351" t="str">
        <f t="shared" si="931"/>
        <v>FEC8=叁</v>
      </c>
      <c r="P2351" s="2" t="s">
        <v>8485</v>
      </c>
      <c r="Q2351" s="2" t="s">
        <v>8800</v>
      </c>
      <c r="R2351" t="str">
        <f t="shared" si="932"/>
        <v>C5C6=婆</v>
      </c>
    </row>
    <row r="2352" spans="1:18">
      <c r="A2352" s="2" t="s">
        <v>9628</v>
      </c>
      <c r="B2352" s="2" t="s">
        <v>9629</v>
      </c>
      <c r="C2352">
        <f t="shared" si="936"/>
        <v>2687</v>
      </c>
      <c r="D2352">
        <f t="shared" si="923"/>
        <v>2431</v>
      </c>
      <c r="E2352">
        <f t="shared" si="924"/>
        <v>2416</v>
      </c>
      <c r="F2352">
        <f t="shared" si="925"/>
        <v>310208</v>
      </c>
      <c r="G2352" t="str">
        <f t="shared" si="926"/>
        <v>0004FBC0</v>
      </c>
      <c r="H2352" t="str">
        <f t="shared" si="941"/>
        <v>C9A1</v>
      </c>
      <c r="I2352" t="str">
        <f t="shared" si="942"/>
        <v/>
      </c>
      <c r="J2352" t="s">
        <v>9630</v>
      </c>
      <c r="K2352" t="str">
        <f t="shared" si="928"/>
        <v>A1C90000</v>
      </c>
      <c r="L2352" t="str">
        <f t="shared" si="929"/>
        <v>C0FB0400</v>
      </c>
      <c r="M2352" t="str">
        <f t="shared" si="930"/>
        <v>A1C90000C0FB0400</v>
      </c>
      <c r="N2352" t="str">
        <f t="shared" si="931"/>
        <v>A1C9=伞</v>
      </c>
      <c r="P2352" s="2" t="s">
        <v>8806</v>
      </c>
      <c r="Q2352" s="2" t="s">
        <v>8804</v>
      </c>
      <c r="R2352" t="str">
        <f t="shared" si="932"/>
        <v>C6C6=破</v>
      </c>
    </row>
    <row r="2353" spans="1:18">
      <c r="A2353" s="2" t="s">
        <v>9631</v>
      </c>
      <c r="B2353" s="2" t="s">
        <v>9632</v>
      </c>
      <c r="C2353">
        <f t="shared" si="936"/>
        <v>2688</v>
      </c>
      <c r="D2353">
        <f t="shared" si="923"/>
        <v>2432</v>
      </c>
      <c r="E2353">
        <f t="shared" si="924"/>
        <v>2432</v>
      </c>
      <c r="F2353">
        <f t="shared" si="925"/>
        <v>311296</v>
      </c>
      <c r="G2353" t="str">
        <f t="shared" si="926"/>
        <v>00050000</v>
      </c>
      <c r="H2353" t="str">
        <f t="shared" si="941"/>
        <v>C9A2</v>
      </c>
      <c r="I2353" t="str">
        <f t="shared" si="942"/>
        <v/>
      </c>
      <c r="J2353" t="s">
        <v>9633</v>
      </c>
      <c r="K2353" t="str">
        <f t="shared" si="928"/>
        <v>A2C90000</v>
      </c>
      <c r="L2353" t="str">
        <f t="shared" si="929"/>
        <v>00000500</v>
      </c>
      <c r="M2353" t="str">
        <f t="shared" si="930"/>
        <v>A2C9000000000500</v>
      </c>
      <c r="N2353" t="str">
        <f t="shared" si="931"/>
        <v>A2C9=散</v>
      </c>
      <c r="P2353" s="2" t="s">
        <v>9122</v>
      </c>
      <c r="Q2353" s="2" t="s">
        <v>8808</v>
      </c>
      <c r="R2353" t="str">
        <f t="shared" si="932"/>
        <v>C7C6=魄</v>
      </c>
    </row>
    <row r="2354" spans="1:18">
      <c r="A2354" s="2" t="s">
        <v>9634</v>
      </c>
      <c r="B2354" s="2" t="s">
        <v>9635</v>
      </c>
      <c r="C2354">
        <f t="shared" si="936"/>
        <v>2689</v>
      </c>
      <c r="D2354">
        <f t="shared" si="923"/>
        <v>2433</v>
      </c>
      <c r="E2354">
        <f t="shared" si="924"/>
        <v>2432</v>
      </c>
      <c r="F2354">
        <f t="shared" si="925"/>
        <v>311360</v>
      </c>
      <c r="G2354" t="str">
        <f t="shared" si="926"/>
        <v>00050040</v>
      </c>
      <c r="H2354" t="str">
        <f t="shared" si="941"/>
        <v>C9A3</v>
      </c>
      <c r="I2354" t="str">
        <f t="shared" si="942"/>
        <v/>
      </c>
      <c r="J2354" t="s">
        <v>9636</v>
      </c>
      <c r="K2354" t="str">
        <f t="shared" si="928"/>
        <v>A3C90000</v>
      </c>
      <c r="L2354" t="str">
        <f t="shared" si="929"/>
        <v>40000500</v>
      </c>
      <c r="M2354" t="str">
        <f t="shared" si="930"/>
        <v>A3C9000040000500</v>
      </c>
      <c r="N2354" t="str">
        <f t="shared" si="931"/>
        <v>A3C9=桑</v>
      </c>
      <c r="P2354" s="2" t="s">
        <v>9434</v>
      </c>
      <c r="Q2354" s="2" t="s">
        <v>8812</v>
      </c>
      <c r="R2354" t="str">
        <f t="shared" si="932"/>
        <v>C8C6=迫</v>
      </c>
    </row>
    <row r="2355" spans="1:18">
      <c r="A2355" s="2" t="s">
        <v>9637</v>
      </c>
      <c r="B2355" s="2" t="s">
        <v>9638</v>
      </c>
      <c r="C2355">
        <f t="shared" si="936"/>
        <v>2690</v>
      </c>
      <c r="D2355">
        <f t="shared" si="923"/>
        <v>2434</v>
      </c>
      <c r="E2355">
        <f t="shared" si="924"/>
        <v>2432</v>
      </c>
      <c r="F2355">
        <f t="shared" si="925"/>
        <v>311424</v>
      </c>
      <c r="G2355" t="str">
        <f t="shared" si="926"/>
        <v>00050080</v>
      </c>
      <c r="H2355" t="str">
        <f t="shared" si="941"/>
        <v>C9A4</v>
      </c>
      <c r="I2355" t="str">
        <f t="shared" si="942"/>
        <v/>
      </c>
      <c r="J2355" t="s">
        <v>9639</v>
      </c>
      <c r="K2355" t="str">
        <f t="shared" si="928"/>
        <v>A4C90000</v>
      </c>
      <c r="L2355" t="str">
        <f t="shared" si="929"/>
        <v>80000500</v>
      </c>
      <c r="M2355" t="str">
        <f t="shared" si="930"/>
        <v>A4C9000080000500</v>
      </c>
      <c r="N2355" t="str">
        <f t="shared" si="931"/>
        <v>A4C9=嗓</v>
      </c>
      <c r="P2355" s="2" t="s">
        <v>9640</v>
      </c>
      <c r="Q2355" s="2" t="s">
        <v>8816</v>
      </c>
      <c r="R2355" t="str">
        <f t="shared" si="932"/>
        <v>C9C6=粕</v>
      </c>
    </row>
    <row r="2356" spans="1:18">
      <c r="A2356" s="2" t="s">
        <v>9641</v>
      </c>
      <c r="B2356" s="2" t="s">
        <v>9642</v>
      </c>
      <c r="C2356">
        <f t="shared" si="936"/>
        <v>2691</v>
      </c>
      <c r="D2356">
        <f t="shared" si="923"/>
        <v>2435</v>
      </c>
      <c r="E2356">
        <f t="shared" si="924"/>
        <v>2432</v>
      </c>
      <c r="F2356">
        <f t="shared" si="925"/>
        <v>311488</v>
      </c>
      <c r="G2356" t="str">
        <f t="shared" si="926"/>
        <v>000500C0</v>
      </c>
      <c r="H2356" t="str">
        <f t="shared" si="941"/>
        <v>C9A5</v>
      </c>
      <c r="I2356" t="str">
        <f t="shared" si="942"/>
        <v/>
      </c>
      <c r="J2356" t="s">
        <v>9643</v>
      </c>
      <c r="K2356" t="str">
        <f t="shared" si="928"/>
        <v>A5C90000</v>
      </c>
      <c r="L2356" t="str">
        <f t="shared" si="929"/>
        <v>C0000500</v>
      </c>
      <c r="M2356" t="str">
        <f t="shared" si="930"/>
        <v>A5C90000C0000500</v>
      </c>
      <c r="N2356" t="str">
        <f t="shared" si="931"/>
        <v>A5C9=丧</v>
      </c>
      <c r="P2356" s="2" t="s">
        <v>9644</v>
      </c>
      <c r="Q2356" s="2" t="s">
        <v>8820</v>
      </c>
      <c r="R2356" t="str">
        <f t="shared" si="932"/>
        <v>CAC6=剖</v>
      </c>
    </row>
    <row r="2357" spans="1:18">
      <c r="A2357" s="2" t="s">
        <v>9645</v>
      </c>
      <c r="B2357" s="2" t="s">
        <v>9646</v>
      </c>
      <c r="C2357">
        <f t="shared" si="936"/>
        <v>2692</v>
      </c>
      <c r="D2357">
        <f t="shared" si="923"/>
        <v>2436</v>
      </c>
      <c r="E2357">
        <f t="shared" si="924"/>
        <v>2432</v>
      </c>
      <c r="F2357">
        <f t="shared" si="925"/>
        <v>311552</v>
      </c>
      <c r="G2357" t="str">
        <f t="shared" si="926"/>
        <v>00050100</v>
      </c>
      <c r="H2357" t="str">
        <f t="shared" ref="H2357:H2366" si="943">MID($H$1,(ROW()-2)*4+1,4)</f>
        <v>C9A6</v>
      </c>
      <c r="I2357" t="str">
        <f t="shared" si="942"/>
        <v/>
      </c>
      <c r="J2357" t="s">
        <v>9647</v>
      </c>
      <c r="K2357" t="str">
        <f t="shared" si="928"/>
        <v>A6C90000</v>
      </c>
      <c r="L2357" t="str">
        <f t="shared" si="929"/>
        <v>00010500</v>
      </c>
      <c r="M2357" t="str">
        <f t="shared" si="930"/>
        <v>A6C9000000010500</v>
      </c>
      <c r="N2357" t="str">
        <f t="shared" si="931"/>
        <v>A6C9=搔</v>
      </c>
      <c r="P2357" s="2" t="s">
        <v>9648</v>
      </c>
      <c r="Q2357" s="2" t="s">
        <v>8824</v>
      </c>
      <c r="R2357" t="str">
        <f t="shared" si="932"/>
        <v>CBC6=扑</v>
      </c>
    </row>
    <row r="2358" spans="1:18">
      <c r="A2358" s="2" t="s">
        <v>9649</v>
      </c>
      <c r="B2358" s="2" t="s">
        <v>9650</v>
      </c>
      <c r="C2358">
        <f t="shared" si="936"/>
        <v>2693</v>
      </c>
      <c r="D2358">
        <f t="shared" si="923"/>
        <v>2437</v>
      </c>
      <c r="E2358">
        <f t="shared" si="924"/>
        <v>2432</v>
      </c>
      <c r="F2358">
        <f t="shared" si="925"/>
        <v>311616</v>
      </c>
      <c r="G2358" t="str">
        <f t="shared" si="926"/>
        <v>00050140</v>
      </c>
      <c r="H2358" t="str">
        <f t="shared" si="943"/>
        <v>C9A7</v>
      </c>
      <c r="I2358" t="str">
        <f t="shared" si="942"/>
        <v/>
      </c>
      <c r="J2358" t="s">
        <v>9651</v>
      </c>
      <c r="K2358" t="str">
        <f t="shared" si="928"/>
        <v>A7C90000</v>
      </c>
      <c r="L2358" t="str">
        <f t="shared" si="929"/>
        <v>40010500</v>
      </c>
      <c r="M2358" t="str">
        <f t="shared" si="930"/>
        <v>A7C9000040010500</v>
      </c>
      <c r="N2358" t="str">
        <f t="shared" si="931"/>
        <v>A7C9=骚</v>
      </c>
      <c r="P2358" s="2" t="s">
        <v>9652</v>
      </c>
      <c r="Q2358" s="2" t="s">
        <v>8828</v>
      </c>
      <c r="R2358" t="str">
        <f t="shared" si="932"/>
        <v>CCC6=铺</v>
      </c>
    </row>
    <row r="2359" spans="1:18">
      <c r="A2359" s="2" t="s">
        <v>9653</v>
      </c>
      <c r="B2359" s="2" t="s">
        <v>9654</v>
      </c>
      <c r="C2359">
        <f t="shared" si="936"/>
        <v>2694</v>
      </c>
      <c r="D2359">
        <f t="shared" si="923"/>
        <v>2438</v>
      </c>
      <c r="E2359">
        <f t="shared" si="924"/>
        <v>2432</v>
      </c>
      <c r="F2359">
        <f t="shared" si="925"/>
        <v>311680</v>
      </c>
      <c r="G2359" t="str">
        <f t="shared" si="926"/>
        <v>00050180</v>
      </c>
      <c r="H2359" t="str">
        <f t="shared" si="943"/>
        <v>C9A8</v>
      </c>
      <c r="I2359" t="str">
        <f t="shared" si="942"/>
        <v/>
      </c>
      <c r="J2359" t="s">
        <v>9655</v>
      </c>
      <c r="K2359" t="str">
        <f t="shared" si="928"/>
        <v>A8C90000</v>
      </c>
      <c r="L2359" t="str">
        <f t="shared" si="929"/>
        <v>80010500</v>
      </c>
      <c r="M2359" t="str">
        <f t="shared" si="930"/>
        <v>A8C9000080010500</v>
      </c>
      <c r="N2359" t="str">
        <f t="shared" si="931"/>
        <v>A8C9=扫</v>
      </c>
      <c r="P2359" s="2" t="s">
        <v>9656</v>
      </c>
      <c r="Q2359" s="2" t="s">
        <v>8832</v>
      </c>
      <c r="R2359" t="str">
        <f t="shared" si="932"/>
        <v>CDC6=仆</v>
      </c>
    </row>
    <row r="2360" spans="1:18">
      <c r="A2360" s="2" t="s">
        <v>9657</v>
      </c>
      <c r="B2360" s="2" t="s">
        <v>9658</v>
      </c>
      <c r="C2360">
        <f t="shared" si="936"/>
        <v>2695</v>
      </c>
      <c r="D2360">
        <f t="shared" si="923"/>
        <v>2439</v>
      </c>
      <c r="E2360">
        <f t="shared" si="924"/>
        <v>2432</v>
      </c>
      <c r="F2360">
        <f t="shared" si="925"/>
        <v>311744</v>
      </c>
      <c r="G2360" t="str">
        <f t="shared" si="926"/>
        <v>000501C0</v>
      </c>
      <c r="H2360" t="str">
        <f t="shared" si="943"/>
        <v>C9A9</v>
      </c>
      <c r="I2360" t="str">
        <f t="shared" si="942"/>
        <v/>
      </c>
      <c r="J2360" t="s">
        <v>9659</v>
      </c>
      <c r="K2360" t="str">
        <f t="shared" si="928"/>
        <v>A9C90000</v>
      </c>
      <c r="L2360" t="str">
        <f t="shared" si="929"/>
        <v>C0010500</v>
      </c>
      <c r="M2360" t="str">
        <f t="shared" si="930"/>
        <v>A9C90000C0010500</v>
      </c>
      <c r="N2360" t="str">
        <f t="shared" si="931"/>
        <v>A9C9=嫂</v>
      </c>
      <c r="P2360" s="2" t="s">
        <v>9660</v>
      </c>
      <c r="Q2360" s="2" t="s">
        <v>8836</v>
      </c>
      <c r="R2360" t="str">
        <f t="shared" si="932"/>
        <v>CEC6=莆</v>
      </c>
    </row>
    <row r="2361" spans="1:18">
      <c r="A2361" s="2" t="s">
        <v>9661</v>
      </c>
      <c r="B2361" s="2" t="s">
        <v>9662</v>
      </c>
      <c r="C2361">
        <f t="shared" si="936"/>
        <v>2696</v>
      </c>
      <c r="D2361">
        <f t="shared" si="923"/>
        <v>2440</v>
      </c>
      <c r="E2361">
        <f t="shared" si="924"/>
        <v>2432</v>
      </c>
      <c r="F2361">
        <f t="shared" si="925"/>
        <v>311808</v>
      </c>
      <c r="G2361" t="str">
        <f t="shared" si="926"/>
        <v>00050200</v>
      </c>
      <c r="H2361" t="str">
        <f t="shared" si="943"/>
        <v>C9AA</v>
      </c>
      <c r="I2361" t="str">
        <f t="shared" ref="I2361:I2370" si="944">MID($I$1,(ROW()-2)*4+1,4)</f>
        <v/>
      </c>
      <c r="J2361" t="s">
        <v>9663</v>
      </c>
      <c r="K2361" t="str">
        <f t="shared" si="928"/>
        <v>AAC90000</v>
      </c>
      <c r="L2361" t="str">
        <f t="shared" si="929"/>
        <v>00020500</v>
      </c>
      <c r="M2361" t="str">
        <f t="shared" si="930"/>
        <v>AAC9000000020500</v>
      </c>
      <c r="N2361" t="str">
        <f t="shared" si="931"/>
        <v>AAC9=瑟</v>
      </c>
      <c r="P2361" s="2" t="s">
        <v>9664</v>
      </c>
      <c r="Q2361" s="2" t="s">
        <v>8839</v>
      </c>
      <c r="R2361" t="str">
        <f t="shared" si="932"/>
        <v>CFC6=葡</v>
      </c>
    </row>
    <row r="2362" spans="1:18">
      <c r="A2362" s="2" t="s">
        <v>9665</v>
      </c>
      <c r="B2362" s="2" t="s">
        <v>9666</v>
      </c>
      <c r="C2362">
        <f t="shared" si="936"/>
        <v>2697</v>
      </c>
      <c r="D2362">
        <f t="shared" si="923"/>
        <v>2441</v>
      </c>
      <c r="E2362">
        <f t="shared" si="924"/>
        <v>2432</v>
      </c>
      <c r="F2362">
        <f t="shared" si="925"/>
        <v>311872</v>
      </c>
      <c r="G2362" t="str">
        <f t="shared" si="926"/>
        <v>00050240</v>
      </c>
      <c r="H2362" t="str">
        <f t="shared" si="943"/>
        <v>C9AB</v>
      </c>
      <c r="I2362" t="str">
        <f t="shared" si="944"/>
        <v/>
      </c>
      <c r="J2362" t="s">
        <v>9667</v>
      </c>
      <c r="K2362" t="str">
        <f t="shared" si="928"/>
        <v>ABC90000</v>
      </c>
      <c r="L2362" t="str">
        <f t="shared" si="929"/>
        <v>40020500</v>
      </c>
      <c r="M2362" t="str">
        <f t="shared" si="930"/>
        <v>ABC9000040020500</v>
      </c>
      <c r="N2362" t="str">
        <f t="shared" si="931"/>
        <v>ABC9=色</v>
      </c>
      <c r="P2362" s="2" t="s">
        <v>9668</v>
      </c>
      <c r="Q2362" s="2" t="s">
        <v>8843</v>
      </c>
      <c r="R2362" t="str">
        <f t="shared" si="932"/>
        <v>D0C6=菩</v>
      </c>
    </row>
    <row r="2363" spans="1:18">
      <c r="A2363" s="2" t="s">
        <v>9669</v>
      </c>
      <c r="B2363" s="2" t="s">
        <v>9670</v>
      </c>
      <c r="C2363">
        <f t="shared" si="936"/>
        <v>2698</v>
      </c>
      <c r="D2363">
        <f t="shared" si="923"/>
        <v>2442</v>
      </c>
      <c r="E2363">
        <f t="shared" si="924"/>
        <v>2432</v>
      </c>
      <c r="F2363">
        <f t="shared" si="925"/>
        <v>311936</v>
      </c>
      <c r="G2363" t="str">
        <f t="shared" si="926"/>
        <v>00050280</v>
      </c>
      <c r="H2363" t="str">
        <f t="shared" si="943"/>
        <v>C9AC</v>
      </c>
      <c r="I2363" t="str">
        <f t="shared" si="944"/>
        <v/>
      </c>
      <c r="J2363" t="s">
        <v>9671</v>
      </c>
      <c r="K2363" t="str">
        <f t="shared" si="928"/>
        <v>ACC90000</v>
      </c>
      <c r="L2363" t="str">
        <f t="shared" si="929"/>
        <v>80020500</v>
      </c>
      <c r="M2363" t="str">
        <f t="shared" si="930"/>
        <v>ACC9000080020500</v>
      </c>
      <c r="N2363" t="str">
        <f t="shared" si="931"/>
        <v>ACC9=涩</v>
      </c>
      <c r="P2363" s="2" t="s">
        <v>9672</v>
      </c>
      <c r="Q2363" s="2" t="s">
        <v>8847</v>
      </c>
      <c r="R2363" t="str">
        <f t="shared" si="932"/>
        <v>D1C6=蒲</v>
      </c>
    </row>
    <row r="2364" spans="1:18">
      <c r="A2364" s="2" t="s">
        <v>2084</v>
      </c>
      <c r="B2364" s="2" t="s">
        <v>9673</v>
      </c>
      <c r="C2364">
        <f t="shared" si="936"/>
        <v>2699</v>
      </c>
      <c r="D2364">
        <f t="shared" si="923"/>
        <v>2443</v>
      </c>
      <c r="E2364">
        <f t="shared" si="924"/>
        <v>2432</v>
      </c>
      <c r="F2364">
        <f t="shared" si="925"/>
        <v>312000</v>
      </c>
      <c r="G2364" t="str">
        <f t="shared" si="926"/>
        <v>000502C0</v>
      </c>
      <c r="H2364" t="str">
        <f t="shared" si="943"/>
        <v>C9AD</v>
      </c>
      <c r="I2364" t="str">
        <f t="shared" si="944"/>
        <v/>
      </c>
      <c r="J2364" t="s">
        <v>9674</v>
      </c>
      <c r="K2364" t="str">
        <f t="shared" si="928"/>
        <v>ADC90000</v>
      </c>
      <c r="L2364" t="str">
        <f t="shared" si="929"/>
        <v>C0020500</v>
      </c>
      <c r="M2364" t="str">
        <f t="shared" si="930"/>
        <v>ADC90000C0020500</v>
      </c>
      <c r="N2364" t="str">
        <f t="shared" si="931"/>
        <v>ADC9=森</v>
      </c>
      <c r="P2364" s="2" t="s">
        <v>9675</v>
      </c>
      <c r="Q2364" s="2" t="s">
        <v>8850</v>
      </c>
      <c r="R2364" t="str">
        <f t="shared" si="932"/>
        <v>D2C6=埔</v>
      </c>
    </row>
    <row r="2365" spans="1:18">
      <c r="A2365" s="2" t="s">
        <v>9676</v>
      </c>
      <c r="B2365" s="2" t="s">
        <v>9677</v>
      </c>
      <c r="C2365">
        <f t="shared" si="936"/>
        <v>2700</v>
      </c>
      <c r="D2365">
        <f t="shared" si="923"/>
        <v>2444</v>
      </c>
      <c r="E2365">
        <f t="shared" si="924"/>
        <v>2432</v>
      </c>
      <c r="F2365">
        <f t="shared" si="925"/>
        <v>312064</v>
      </c>
      <c r="G2365" t="str">
        <f t="shared" si="926"/>
        <v>00050300</v>
      </c>
      <c r="H2365" t="str">
        <f t="shared" si="943"/>
        <v>C9AE</v>
      </c>
      <c r="I2365" t="str">
        <f t="shared" si="944"/>
        <v/>
      </c>
      <c r="J2365" t="s">
        <v>9678</v>
      </c>
      <c r="K2365" t="str">
        <f t="shared" si="928"/>
        <v>AEC90000</v>
      </c>
      <c r="L2365" t="str">
        <f t="shared" si="929"/>
        <v>00030500</v>
      </c>
      <c r="M2365" t="str">
        <f t="shared" si="930"/>
        <v>AEC9000000030500</v>
      </c>
      <c r="N2365" t="str">
        <f t="shared" si="931"/>
        <v>AEC9=僧</v>
      </c>
      <c r="P2365" s="2" t="s">
        <v>9679</v>
      </c>
      <c r="Q2365" s="2" t="s">
        <v>8854</v>
      </c>
      <c r="R2365" t="str">
        <f t="shared" si="932"/>
        <v>D3C6=朴</v>
      </c>
    </row>
    <row r="2366" spans="1:18">
      <c r="A2366" s="2" t="s">
        <v>9680</v>
      </c>
      <c r="B2366" s="2" t="s">
        <v>9681</v>
      </c>
      <c r="C2366">
        <f t="shared" si="936"/>
        <v>2701</v>
      </c>
      <c r="D2366">
        <f t="shared" si="923"/>
        <v>2445</v>
      </c>
      <c r="E2366">
        <f t="shared" si="924"/>
        <v>2432</v>
      </c>
      <c r="F2366">
        <f t="shared" si="925"/>
        <v>312128</v>
      </c>
      <c r="G2366" t="str">
        <f t="shared" si="926"/>
        <v>00050340</v>
      </c>
      <c r="H2366" t="str">
        <f t="shared" si="943"/>
        <v>C9AF</v>
      </c>
      <c r="I2366" t="str">
        <f t="shared" si="944"/>
        <v/>
      </c>
      <c r="J2366" t="s">
        <v>9682</v>
      </c>
      <c r="K2366" t="str">
        <f t="shared" si="928"/>
        <v>AFC90000</v>
      </c>
      <c r="L2366" t="str">
        <f t="shared" si="929"/>
        <v>40030500</v>
      </c>
      <c r="M2366" t="str">
        <f t="shared" si="930"/>
        <v>AFC9000040030500</v>
      </c>
      <c r="N2366" t="str">
        <f t="shared" si="931"/>
        <v>AFC9=莎</v>
      </c>
      <c r="P2366" s="2" t="s">
        <v>9683</v>
      </c>
      <c r="Q2366" s="2" t="s">
        <v>8858</v>
      </c>
      <c r="R2366" t="str">
        <f t="shared" si="932"/>
        <v>D4C6=圃</v>
      </c>
    </row>
    <row r="2367" spans="1:18">
      <c r="A2367" s="2" t="s">
        <v>9684</v>
      </c>
      <c r="B2367" s="2" t="s">
        <v>9685</v>
      </c>
      <c r="C2367">
        <f t="shared" si="936"/>
        <v>2702</v>
      </c>
      <c r="D2367">
        <f t="shared" si="923"/>
        <v>2446</v>
      </c>
      <c r="E2367">
        <f t="shared" si="924"/>
        <v>2432</v>
      </c>
      <c r="F2367">
        <f t="shared" si="925"/>
        <v>312192</v>
      </c>
      <c r="G2367" t="str">
        <f t="shared" si="926"/>
        <v>00050380</v>
      </c>
      <c r="H2367" t="str">
        <f t="shared" ref="H2367:H2376" si="945">MID($H$1,(ROW()-2)*4+1,4)</f>
        <v>C9B0</v>
      </c>
      <c r="I2367" t="str">
        <f t="shared" si="944"/>
        <v/>
      </c>
      <c r="J2367" t="s">
        <v>2087</v>
      </c>
      <c r="K2367" t="str">
        <f t="shared" si="928"/>
        <v>B0C90000</v>
      </c>
      <c r="L2367" t="str">
        <f t="shared" si="929"/>
        <v>80030500</v>
      </c>
      <c r="M2367" t="str">
        <f t="shared" si="930"/>
        <v>B0C9000080030500</v>
      </c>
      <c r="N2367" t="str">
        <f t="shared" si="931"/>
        <v>B0C9=砂</v>
      </c>
      <c r="P2367" s="2" t="s">
        <v>9686</v>
      </c>
      <c r="Q2367" s="2" t="s">
        <v>8862</v>
      </c>
      <c r="R2367" t="str">
        <f t="shared" si="932"/>
        <v>D5C6=普</v>
      </c>
    </row>
    <row r="2368" spans="1:18">
      <c r="A2368" s="2" t="s">
        <v>9687</v>
      </c>
      <c r="B2368" s="2" t="s">
        <v>9688</v>
      </c>
      <c r="C2368">
        <f t="shared" si="936"/>
        <v>2703</v>
      </c>
      <c r="D2368">
        <f t="shared" si="923"/>
        <v>2447</v>
      </c>
      <c r="E2368">
        <f t="shared" si="924"/>
        <v>2432</v>
      </c>
      <c r="F2368">
        <f t="shared" si="925"/>
        <v>312256</v>
      </c>
      <c r="G2368" t="str">
        <f t="shared" si="926"/>
        <v>000503C0</v>
      </c>
      <c r="H2368" t="str">
        <f t="shared" si="945"/>
        <v>C9B1</v>
      </c>
      <c r="I2368" t="str">
        <f t="shared" si="944"/>
        <v/>
      </c>
      <c r="J2368" t="s">
        <v>2618</v>
      </c>
      <c r="K2368" t="str">
        <f t="shared" si="928"/>
        <v>B1C90000</v>
      </c>
      <c r="L2368" t="str">
        <f t="shared" si="929"/>
        <v>C0030500</v>
      </c>
      <c r="M2368" t="str">
        <f t="shared" si="930"/>
        <v>B1C90000C0030500</v>
      </c>
      <c r="N2368" t="str">
        <f t="shared" si="931"/>
        <v>B1C9=杀</v>
      </c>
      <c r="P2368" s="2" t="s">
        <v>9689</v>
      </c>
      <c r="Q2368" s="2" t="s">
        <v>8865</v>
      </c>
      <c r="R2368" t="str">
        <f t="shared" si="932"/>
        <v>D6C6=浦</v>
      </c>
    </row>
    <row r="2369" spans="1:18">
      <c r="A2369" s="2" t="s">
        <v>9690</v>
      </c>
      <c r="B2369" s="2" t="s">
        <v>9691</v>
      </c>
      <c r="C2369">
        <f t="shared" si="936"/>
        <v>2704</v>
      </c>
      <c r="D2369">
        <f t="shared" si="923"/>
        <v>2448</v>
      </c>
      <c r="E2369">
        <f t="shared" si="924"/>
        <v>2448</v>
      </c>
      <c r="F2369">
        <f t="shared" si="925"/>
        <v>313344</v>
      </c>
      <c r="G2369" t="str">
        <f t="shared" si="926"/>
        <v>00050800</v>
      </c>
      <c r="H2369" t="str">
        <f t="shared" si="945"/>
        <v>C9B2</v>
      </c>
      <c r="I2369" t="str">
        <f t="shared" si="944"/>
        <v/>
      </c>
      <c r="J2369" t="s">
        <v>3045</v>
      </c>
      <c r="K2369" t="str">
        <f t="shared" si="928"/>
        <v>B2C90000</v>
      </c>
      <c r="L2369" t="str">
        <f t="shared" si="929"/>
        <v>00080500</v>
      </c>
      <c r="M2369" t="str">
        <f t="shared" si="930"/>
        <v>B2C9000000080500</v>
      </c>
      <c r="N2369" t="str">
        <f t="shared" si="931"/>
        <v>B2C9=刹</v>
      </c>
      <c r="P2369" s="2" t="s">
        <v>9692</v>
      </c>
      <c r="Q2369" s="2" t="s">
        <v>8869</v>
      </c>
      <c r="R2369" t="str">
        <f t="shared" si="932"/>
        <v>D7C6=谱</v>
      </c>
    </row>
    <row r="2370" spans="1:18">
      <c r="A2370" s="2" t="s">
        <v>2089</v>
      </c>
      <c r="B2370" s="2" t="s">
        <v>9693</v>
      </c>
      <c r="C2370">
        <f t="shared" si="936"/>
        <v>2705</v>
      </c>
      <c r="D2370">
        <f t="shared" si="923"/>
        <v>2449</v>
      </c>
      <c r="E2370">
        <f t="shared" si="924"/>
        <v>2448</v>
      </c>
      <c r="F2370">
        <f t="shared" si="925"/>
        <v>313408</v>
      </c>
      <c r="G2370" t="str">
        <f t="shared" si="926"/>
        <v>00050840</v>
      </c>
      <c r="H2370" t="str">
        <f t="shared" si="945"/>
        <v>C9B3</v>
      </c>
      <c r="I2370" t="str">
        <f t="shared" si="944"/>
        <v/>
      </c>
      <c r="J2370" t="s">
        <v>3398</v>
      </c>
      <c r="K2370" t="str">
        <f t="shared" si="928"/>
        <v>B3C90000</v>
      </c>
      <c r="L2370" t="str">
        <f t="shared" si="929"/>
        <v>40080500</v>
      </c>
      <c r="M2370" t="str">
        <f t="shared" si="930"/>
        <v>B3C9000040080500</v>
      </c>
      <c r="N2370" t="str">
        <f t="shared" si="931"/>
        <v>B3C9=沙</v>
      </c>
      <c r="P2370" s="2" t="s">
        <v>9694</v>
      </c>
      <c r="Q2370" s="2" t="s">
        <v>8873</v>
      </c>
      <c r="R2370" t="str">
        <f t="shared" si="932"/>
        <v>D8C6=曝</v>
      </c>
    </row>
    <row r="2371" spans="1:18">
      <c r="A2371" s="2" t="s">
        <v>9695</v>
      </c>
      <c r="B2371" s="2" t="s">
        <v>9696</v>
      </c>
      <c r="C2371">
        <f t="shared" si="936"/>
        <v>2706</v>
      </c>
      <c r="D2371">
        <f t="shared" ref="D2371:D2434" si="946">C2371-256</f>
        <v>2450</v>
      </c>
      <c r="E2371">
        <f t="shared" ref="E2371:E2434" si="947">INT(D2371/16)*16</f>
        <v>2448</v>
      </c>
      <c r="F2371">
        <f t="shared" ref="F2371:F2434" si="948">(D2371+E2371)*64</f>
        <v>313472</v>
      </c>
      <c r="G2371" t="str">
        <f t="shared" ref="G2371:G2434" si="949">DEC2HEX(F2371+16384,8)</f>
        <v>00050880</v>
      </c>
      <c r="H2371" t="str">
        <f t="shared" si="945"/>
        <v>C9B4</v>
      </c>
      <c r="I2371" t="str">
        <f t="shared" ref="I2371:I2380" si="950">MID($I$1,(ROW()-2)*4+1,4)</f>
        <v/>
      </c>
      <c r="J2371" t="s">
        <v>3741</v>
      </c>
      <c r="K2371" t="str">
        <f t="shared" ref="K2371:K2434" si="951">MID(J2371,3,2)&amp;MID(J2371,1,2)&amp;"0000"</f>
        <v>B4C90000</v>
      </c>
      <c r="L2371" t="str">
        <f t="shared" ref="L2371:L2434" si="952">MID(G2371,7,2)&amp;MID(G2371,5,2)&amp;MID(G2371,3,2)&amp;MID(G2371,1,2)</f>
        <v>80080500</v>
      </c>
      <c r="M2371" t="str">
        <f t="shared" ref="M2371:M2434" si="953">K2371&amp;L2371</f>
        <v>B4C9000080080500</v>
      </c>
      <c r="N2371" t="str">
        <f t="shared" ref="N2371:N2434" si="954">MID(J2371,3,2)&amp;MID(J2371,1,2)&amp;"="&amp;A2371</f>
        <v>B4C9=纱</v>
      </c>
      <c r="P2371" s="2" t="s">
        <v>9697</v>
      </c>
      <c r="Q2371" s="2" t="s">
        <v>8877</v>
      </c>
      <c r="R2371" t="str">
        <f t="shared" ref="R2371:R2434" si="955">P2371&amp;"="&amp;Q2371</f>
        <v>D9C6=瀑</v>
      </c>
    </row>
    <row r="2372" spans="1:18">
      <c r="A2372" s="2" t="s">
        <v>9698</v>
      </c>
      <c r="B2372" s="2" t="s">
        <v>9699</v>
      </c>
      <c r="C2372">
        <f t="shared" si="936"/>
        <v>2707</v>
      </c>
      <c r="D2372">
        <f t="shared" si="946"/>
        <v>2451</v>
      </c>
      <c r="E2372">
        <f t="shared" si="947"/>
        <v>2448</v>
      </c>
      <c r="F2372">
        <f t="shared" si="948"/>
        <v>313536</v>
      </c>
      <c r="G2372" t="str">
        <f t="shared" si="949"/>
        <v>000508C0</v>
      </c>
      <c r="H2372" t="str">
        <f t="shared" si="945"/>
        <v>C9B5</v>
      </c>
      <c r="I2372" t="str">
        <f t="shared" si="950"/>
        <v/>
      </c>
      <c r="J2372" t="s">
        <v>4085</v>
      </c>
      <c r="K2372" t="str">
        <f t="shared" si="951"/>
        <v>B5C90000</v>
      </c>
      <c r="L2372" t="str">
        <f t="shared" si="952"/>
        <v>C0080500</v>
      </c>
      <c r="M2372" t="str">
        <f t="shared" si="953"/>
        <v>B5C90000C0080500</v>
      </c>
      <c r="N2372" t="str">
        <f t="shared" si="954"/>
        <v>B5C9=傻</v>
      </c>
      <c r="P2372" s="2" t="s">
        <v>9700</v>
      </c>
      <c r="Q2372" s="2" t="s">
        <v>8881</v>
      </c>
      <c r="R2372" t="str">
        <f t="shared" si="955"/>
        <v>DAC6=期</v>
      </c>
    </row>
    <row r="2373" spans="1:18">
      <c r="A2373" s="2" t="s">
        <v>9701</v>
      </c>
      <c r="B2373" s="2" t="s">
        <v>9702</v>
      </c>
      <c r="C2373">
        <f t="shared" si="936"/>
        <v>2708</v>
      </c>
      <c r="D2373">
        <f t="shared" si="946"/>
        <v>2452</v>
      </c>
      <c r="E2373">
        <f t="shared" si="947"/>
        <v>2448</v>
      </c>
      <c r="F2373">
        <f t="shared" si="948"/>
        <v>313600</v>
      </c>
      <c r="G2373" t="str">
        <f t="shared" si="949"/>
        <v>00050900</v>
      </c>
      <c r="H2373" t="str">
        <f t="shared" si="945"/>
        <v>C9B6</v>
      </c>
      <c r="I2373" t="str">
        <f t="shared" si="950"/>
        <v/>
      </c>
      <c r="J2373" t="s">
        <v>4431</v>
      </c>
      <c r="K2373" t="str">
        <f t="shared" si="951"/>
        <v>B6C90000</v>
      </c>
      <c r="L2373" t="str">
        <f t="shared" si="952"/>
        <v>00090500</v>
      </c>
      <c r="M2373" t="str">
        <f t="shared" si="953"/>
        <v>B6C9000000090500</v>
      </c>
      <c r="N2373" t="str">
        <f t="shared" si="954"/>
        <v>B6C9=啥</v>
      </c>
      <c r="P2373" s="2" t="s">
        <v>9703</v>
      </c>
      <c r="Q2373" s="2" t="s">
        <v>8885</v>
      </c>
      <c r="R2373" t="str">
        <f t="shared" si="955"/>
        <v>DBC6=欺</v>
      </c>
    </row>
    <row r="2374" spans="1:18">
      <c r="A2374" s="2" t="s">
        <v>9704</v>
      </c>
      <c r="B2374" s="2" t="s">
        <v>9705</v>
      </c>
      <c r="C2374">
        <f t="shared" si="936"/>
        <v>2709</v>
      </c>
      <c r="D2374">
        <f t="shared" si="946"/>
        <v>2453</v>
      </c>
      <c r="E2374">
        <f t="shared" si="947"/>
        <v>2448</v>
      </c>
      <c r="F2374">
        <f t="shared" si="948"/>
        <v>313664</v>
      </c>
      <c r="G2374" t="str">
        <f t="shared" si="949"/>
        <v>00050940</v>
      </c>
      <c r="H2374" t="str">
        <f t="shared" si="945"/>
        <v>C9B7</v>
      </c>
      <c r="I2374" t="str">
        <f t="shared" si="950"/>
        <v/>
      </c>
      <c r="J2374" t="s">
        <v>1257</v>
      </c>
      <c r="K2374" t="str">
        <f t="shared" si="951"/>
        <v>B7C90000</v>
      </c>
      <c r="L2374" t="str">
        <f t="shared" si="952"/>
        <v>40090500</v>
      </c>
      <c r="M2374" t="str">
        <f t="shared" si="953"/>
        <v>B7C9000040090500</v>
      </c>
      <c r="N2374" t="str">
        <f t="shared" si="954"/>
        <v>B7C9=煞</v>
      </c>
      <c r="P2374" s="2" t="s">
        <v>9706</v>
      </c>
      <c r="Q2374" s="2" t="s">
        <v>8888</v>
      </c>
      <c r="R2374" t="str">
        <f t="shared" si="955"/>
        <v>DCC6=栖</v>
      </c>
    </row>
    <row r="2375" spans="1:18">
      <c r="A2375" s="2" t="s">
        <v>9707</v>
      </c>
      <c r="B2375" s="2" t="s">
        <v>9708</v>
      </c>
      <c r="C2375">
        <f t="shared" si="936"/>
        <v>2710</v>
      </c>
      <c r="D2375">
        <f t="shared" si="946"/>
        <v>2454</v>
      </c>
      <c r="E2375">
        <f t="shared" si="947"/>
        <v>2448</v>
      </c>
      <c r="F2375">
        <f t="shared" si="948"/>
        <v>313728</v>
      </c>
      <c r="G2375" t="str">
        <f t="shared" si="949"/>
        <v>00050980</v>
      </c>
      <c r="H2375" t="str">
        <f t="shared" si="945"/>
        <v>C9B8</v>
      </c>
      <c r="I2375" t="str">
        <f t="shared" si="950"/>
        <v/>
      </c>
      <c r="J2375" t="s">
        <v>5103</v>
      </c>
      <c r="K2375" t="str">
        <f t="shared" si="951"/>
        <v>B8C90000</v>
      </c>
      <c r="L2375" t="str">
        <f t="shared" si="952"/>
        <v>80090500</v>
      </c>
      <c r="M2375" t="str">
        <f t="shared" si="953"/>
        <v>B8C9000080090500</v>
      </c>
      <c r="N2375" t="str">
        <f t="shared" si="954"/>
        <v>B8C9=筛</v>
      </c>
      <c r="P2375" s="2" t="s">
        <v>9709</v>
      </c>
      <c r="Q2375" s="2" t="s">
        <v>8892</v>
      </c>
      <c r="R2375" t="str">
        <f t="shared" si="955"/>
        <v>DDC6=戚</v>
      </c>
    </row>
    <row r="2376" spans="1:18">
      <c r="A2376" s="2" t="s">
        <v>9710</v>
      </c>
      <c r="B2376" s="2" t="s">
        <v>9711</v>
      </c>
      <c r="C2376">
        <f t="shared" si="936"/>
        <v>2711</v>
      </c>
      <c r="D2376">
        <f t="shared" si="946"/>
        <v>2455</v>
      </c>
      <c r="E2376">
        <f t="shared" si="947"/>
        <v>2448</v>
      </c>
      <c r="F2376">
        <f t="shared" si="948"/>
        <v>313792</v>
      </c>
      <c r="G2376" t="str">
        <f t="shared" si="949"/>
        <v>000509C0</v>
      </c>
      <c r="H2376" t="str">
        <f t="shared" si="945"/>
        <v>C9B9</v>
      </c>
      <c r="I2376" t="str">
        <f t="shared" si="950"/>
        <v/>
      </c>
      <c r="J2376" t="s">
        <v>5437</v>
      </c>
      <c r="K2376" t="str">
        <f t="shared" si="951"/>
        <v>B9C90000</v>
      </c>
      <c r="L2376" t="str">
        <f t="shared" si="952"/>
        <v>C0090500</v>
      </c>
      <c r="M2376" t="str">
        <f t="shared" si="953"/>
        <v>B9C90000C0090500</v>
      </c>
      <c r="N2376" t="str">
        <f t="shared" si="954"/>
        <v>B9C9=晒</v>
      </c>
      <c r="P2376" s="2" t="s">
        <v>9712</v>
      </c>
      <c r="Q2376" s="2" t="s">
        <v>8896</v>
      </c>
      <c r="R2376" t="str">
        <f t="shared" si="955"/>
        <v>DEC6=妻</v>
      </c>
    </row>
    <row r="2377" spans="1:18">
      <c r="A2377" s="2" t="s">
        <v>2095</v>
      </c>
      <c r="B2377" s="2" t="s">
        <v>9713</v>
      </c>
      <c r="C2377">
        <f t="shared" si="936"/>
        <v>2712</v>
      </c>
      <c r="D2377">
        <f t="shared" si="946"/>
        <v>2456</v>
      </c>
      <c r="E2377">
        <f t="shared" si="947"/>
        <v>2448</v>
      </c>
      <c r="F2377">
        <f t="shared" si="948"/>
        <v>313856</v>
      </c>
      <c r="G2377" t="str">
        <f t="shared" si="949"/>
        <v>00050A00</v>
      </c>
      <c r="H2377" t="str">
        <f t="shared" ref="H2377:H2386" si="956">MID($H$1,(ROW()-2)*4+1,4)</f>
        <v>C9BA</v>
      </c>
      <c r="I2377" t="str">
        <f t="shared" si="950"/>
        <v/>
      </c>
      <c r="J2377" t="s">
        <v>5774</v>
      </c>
      <c r="K2377" t="str">
        <f t="shared" si="951"/>
        <v>BAC90000</v>
      </c>
      <c r="L2377" t="str">
        <f t="shared" si="952"/>
        <v>000A0500</v>
      </c>
      <c r="M2377" t="str">
        <f t="shared" si="953"/>
        <v>BAC90000000A0500</v>
      </c>
      <c r="N2377" t="str">
        <f t="shared" si="954"/>
        <v>BAC9=珊</v>
      </c>
      <c r="P2377" s="2" t="s">
        <v>1972</v>
      </c>
      <c r="Q2377" s="2" t="s">
        <v>1973</v>
      </c>
      <c r="R2377" t="str">
        <f t="shared" si="955"/>
        <v>DFC6=七</v>
      </c>
    </row>
    <row r="2378" spans="1:18">
      <c r="A2378" s="2" t="s">
        <v>9714</v>
      </c>
      <c r="B2378" s="2" t="s">
        <v>9715</v>
      </c>
      <c r="C2378">
        <f t="shared" si="936"/>
        <v>2713</v>
      </c>
      <c r="D2378">
        <f t="shared" si="946"/>
        <v>2457</v>
      </c>
      <c r="E2378">
        <f t="shared" si="947"/>
        <v>2448</v>
      </c>
      <c r="F2378">
        <f t="shared" si="948"/>
        <v>313920</v>
      </c>
      <c r="G2378" t="str">
        <f t="shared" si="949"/>
        <v>00050A40</v>
      </c>
      <c r="H2378" t="str">
        <f t="shared" si="956"/>
        <v>C9BB</v>
      </c>
      <c r="I2378" t="str">
        <f t="shared" si="950"/>
        <v/>
      </c>
      <c r="J2378" t="s">
        <v>6108</v>
      </c>
      <c r="K2378" t="str">
        <f t="shared" si="951"/>
        <v>BBC90000</v>
      </c>
      <c r="L2378" t="str">
        <f t="shared" si="952"/>
        <v>400A0500</v>
      </c>
      <c r="M2378" t="str">
        <f t="shared" si="953"/>
        <v>BBC90000400A0500</v>
      </c>
      <c r="N2378" t="str">
        <f t="shared" si="954"/>
        <v>BBC9=苫</v>
      </c>
      <c r="P2378" s="2" t="s">
        <v>9716</v>
      </c>
      <c r="Q2378" s="2" t="s">
        <v>8903</v>
      </c>
      <c r="R2378" t="str">
        <f t="shared" si="955"/>
        <v>E0C6=凄</v>
      </c>
    </row>
    <row r="2379" spans="1:18">
      <c r="A2379" s="2" t="s">
        <v>9717</v>
      </c>
      <c r="B2379" s="2" t="s">
        <v>9718</v>
      </c>
      <c r="C2379">
        <f t="shared" si="936"/>
        <v>2714</v>
      </c>
      <c r="D2379">
        <f t="shared" si="946"/>
        <v>2458</v>
      </c>
      <c r="E2379">
        <f t="shared" si="947"/>
        <v>2448</v>
      </c>
      <c r="F2379">
        <f t="shared" si="948"/>
        <v>313984</v>
      </c>
      <c r="G2379" t="str">
        <f t="shared" si="949"/>
        <v>00050A80</v>
      </c>
      <c r="H2379" t="str">
        <f t="shared" si="956"/>
        <v>C9BC</v>
      </c>
      <c r="I2379" t="str">
        <f t="shared" si="950"/>
        <v/>
      </c>
      <c r="J2379" t="s">
        <v>6438</v>
      </c>
      <c r="K2379" t="str">
        <f t="shared" si="951"/>
        <v>BCC90000</v>
      </c>
      <c r="L2379" t="str">
        <f t="shared" si="952"/>
        <v>800A0500</v>
      </c>
      <c r="M2379" t="str">
        <f t="shared" si="953"/>
        <v>BCC90000800A0500</v>
      </c>
      <c r="N2379" t="str">
        <f t="shared" si="954"/>
        <v>BCC9=杉</v>
      </c>
      <c r="P2379" s="2" t="s">
        <v>9719</v>
      </c>
      <c r="Q2379" s="2" t="s">
        <v>8906</v>
      </c>
      <c r="R2379" t="str">
        <f t="shared" si="955"/>
        <v>E1C6=漆</v>
      </c>
    </row>
    <row r="2380" spans="1:18">
      <c r="A2380" s="2" t="s">
        <v>2101</v>
      </c>
      <c r="B2380" s="2" t="s">
        <v>9720</v>
      </c>
      <c r="C2380">
        <f t="shared" si="936"/>
        <v>2715</v>
      </c>
      <c r="D2380">
        <f t="shared" si="946"/>
        <v>2459</v>
      </c>
      <c r="E2380">
        <f t="shared" si="947"/>
        <v>2448</v>
      </c>
      <c r="F2380">
        <f t="shared" si="948"/>
        <v>314048</v>
      </c>
      <c r="G2380" t="str">
        <f t="shared" si="949"/>
        <v>00050AC0</v>
      </c>
      <c r="H2380" t="str">
        <f t="shared" si="956"/>
        <v>C9BD</v>
      </c>
      <c r="I2380" t="str">
        <f t="shared" si="950"/>
        <v/>
      </c>
      <c r="J2380" t="s">
        <v>6770</v>
      </c>
      <c r="K2380" t="str">
        <f t="shared" si="951"/>
        <v>BDC90000</v>
      </c>
      <c r="L2380" t="str">
        <f t="shared" si="952"/>
        <v>C00A0500</v>
      </c>
      <c r="M2380" t="str">
        <f t="shared" si="953"/>
        <v>BDC90000C00A0500</v>
      </c>
      <c r="N2380" t="str">
        <f t="shared" si="954"/>
        <v>BDC9=山</v>
      </c>
      <c r="P2380" s="2" t="s">
        <v>9721</v>
      </c>
      <c r="Q2380" s="2" t="s">
        <v>8910</v>
      </c>
      <c r="R2380" t="str">
        <f t="shared" si="955"/>
        <v>E2C6=柒</v>
      </c>
    </row>
    <row r="2381" spans="1:18">
      <c r="A2381" s="2" t="s">
        <v>9722</v>
      </c>
      <c r="B2381" s="2" t="s">
        <v>9723</v>
      </c>
      <c r="C2381">
        <f t="shared" si="936"/>
        <v>2716</v>
      </c>
      <c r="D2381">
        <f t="shared" si="946"/>
        <v>2460</v>
      </c>
      <c r="E2381">
        <f t="shared" si="947"/>
        <v>2448</v>
      </c>
      <c r="F2381">
        <f t="shared" si="948"/>
        <v>314112</v>
      </c>
      <c r="G2381" t="str">
        <f t="shared" si="949"/>
        <v>00050B00</v>
      </c>
      <c r="H2381" t="str">
        <f t="shared" si="956"/>
        <v>C9BE</v>
      </c>
      <c r="I2381" t="str">
        <f t="shared" ref="I2381:I2390" si="957">MID($I$1,(ROW()-2)*4+1,4)</f>
        <v/>
      </c>
      <c r="J2381" t="s">
        <v>7098</v>
      </c>
      <c r="K2381" t="str">
        <f t="shared" si="951"/>
        <v>BEC90000</v>
      </c>
      <c r="L2381" t="str">
        <f t="shared" si="952"/>
        <v>000B0500</v>
      </c>
      <c r="M2381" t="str">
        <f t="shared" si="953"/>
        <v>BEC90000000B0500</v>
      </c>
      <c r="N2381" t="str">
        <f t="shared" si="954"/>
        <v>BEC9=删</v>
      </c>
      <c r="P2381" s="2" t="s">
        <v>9724</v>
      </c>
      <c r="Q2381" s="2" t="s">
        <v>8914</v>
      </c>
      <c r="R2381" t="str">
        <f t="shared" si="955"/>
        <v>E3C6=沏</v>
      </c>
    </row>
    <row r="2382" spans="1:18">
      <c r="A2382" s="2" t="s">
        <v>9725</v>
      </c>
      <c r="B2382" s="2" t="s">
        <v>9726</v>
      </c>
      <c r="C2382">
        <f t="shared" si="936"/>
        <v>2717</v>
      </c>
      <c r="D2382">
        <f t="shared" si="946"/>
        <v>2461</v>
      </c>
      <c r="E2382">
        <f t="shared" si="947"/>
        <v>2448</v>
      </c>
      <c r="F2382">
        <f t="shared" si="948"/>
        <v>314176</v>
      </c>
      <c r="G2382" t="str">
        <f t="shared" si="949"/>
        <v>00050B40</v>
      </c>
      <c r="H2382" t="str">
        <f t="shared" si="956"/>
        <v>C9BF</v>
      </c>
      <c r="I2382" t="str">
        <f t="shared" si="957"/>
        <v/>
      </c>
      <c r="J2382" t="s">
        <v>1590</v>
      </c>
      <c r="K2382" t="str">
        <f t="shared" si="951"/>
        <v>BFC90000</v>
      </c>
      <c r="L2382" t="str">
        <f t="shared" si="952"/>
        <v>400B0500</v>
      </c>
      <c r="M2382" t="str">
        <f t="shared" si="953"/>
        <v>BFC90000400B0500</v>
      </c>
      <c r="N2382" t="str">
        <f t="shared" si="954"/>
        <v>BFC9=煽</v>
      </c>
      <c r="P2382" s="2" t="s">
        <v>9727</v>
      </c>
      <c r="Q2382" s="2" t="s">
        <v>8918</v>
      </c>
      <c r="R2382" t="str">
        <f t="shared" si="955"/>
        <v>E4C6=其</v>
      </c>
    </row>
    <row r="2383" spans="1:18">
      <c r="A2383" s="2" t="s">
        <v>9728</v>
      </c>
      <c r="B2383" s="2" t="s">
        <v>9729</v>
      </c>
      <c r="C2383">
        <f t="shared" si="936"/>
        <v>2718</v>
      </c>
      <c r="D2383">
        <f t="shared" si="946"/>
        <v>2462</v>
      </c>
      <c r="E2383">
        <f t="shared" si="947"/>
        <v>2448</v>
      </c>
      <c r="F2383">
        <f t="shared" si="948"/>
        <v>314240</v>
      </c>
      <c r="G2383" t="str">
        <f t="shared" si="949"/>
        <v>00050B80</v>
      </c>
      <c r="H2383" t="str">
        <f t="shared" si="956"/>
        <v>C9C0</v>
      </c>
      <c r="I2383" t="str">
        <f t="shared" si="957"/>
        <v/>
      </c>
      <c r="J2383" t="s">
        <v>7743</v>
      </c>
      <c r="K2383" t="str">
        <f t="shared" si="951"/>
        <v>C0C90000</v>
      </c>
      <c r="L2383" t="str">
        <f t="shared" si="952"/>
        <v>800B0500</v>
      </c>
      <c r="M2383" t="str">
        <f t="shared" si="953"/>
        <v>C0C90000800B0500</v>
      </c>
      <c r="N2383" t="str">
        <f t="shared" si="954"/>
        <v>C0C9=衫</v>
      </c>
      <c r="P2383" s="2" t="s">
        <v>9730</v>
      </c>
      <c r="Q2383" s="2" t="s">
        <v>8921</v>
      </c>
      <c r="R2383" t="str">
        <f t="shared" si="955"/>
        <v>E5C6=棋</v>
      </c>
    </row>
    <row r="2384" spans="1:18">
      <c r="A2384" s="2" t="s">
        <v>9731</v>
      </c>
      <c r="B2384" s="2" t="s">
        <v>9732</v>
      </c>
      <c r="C2384">
        <f t="shared" si="936"/>
        <v>2719</v>
      </c>
      <c r="D2384">
        <f t="shared" si="946"/>
        <v>2463</v>
      </c>
      <c r="E2384">
        <f t="shared" si="947"/>
        <v>2448</v>
      </c>
      <c r="F2384">
        <f t="shared" si="948"/>
        <v>314304</v>
      </c>
      <c r="G2384" t="str">
        <f t="shared" si="949"/>
        <v>00050BC0</v>
      </c>
      <c r="H2384" t="str">
        <f t="shared" si="956"/>
        <v>C9C1</v>
      </c>
      <c r="I2384" t="str">
        <f t="shared" si="957"/>
        <v/>
      </c>
      <c r="J2384" t="s">
        <v>8066</v>
      </c>
      <c r="K2384" t="str">
        <f t="shared" si="951"/>
        <v>C1C90000</v>
      </c>
      <c r="L2384" t="str">
        <f t="shared" si="952"/>
        <v>C00B0500</v>
      </c>
      <c r="M2384" t="str">
        <f t="shared" si="953"/>
        <v>C1C90000C00B0500</v>
      </c>
      <c r="N2384" t="str">
        <f t="shared" si="954"/>
        <v>C1C9=闪</v>
      </c>
      <c r="P2384" s="2" t="s">
        <v>1978</v>
      </c>
      <c r="Q2384" s="2" t="s">
        <v>1979</v>
      </c>
      <c r="R2384" t="str">
        <f t="shared" si="955"/>
        <v>E6C6=奇</v>
      </c>
    </row>
    <row r="2385" spans="1:18">
      <c r="A2385" s="2" t="s">
        <v>9733</v>
      </c>
      <c r="B2385" s="2" t="s">
        <v>9734</v>
      </c>
      <c r="C2385">
        <f t="shared" si="936"/>
        <v>2720</v>
      </c>
      <c r="D2385">
        <f t="shared" si="946"/>
        <v>2464</v>
      </c>
      <c r="E2385">
        <f t="shared" si="947"/>
        <v>2464</v>
      </c>
      <c r="F2385">
        <f t="shared" si="948"/>
        <v>315392</v>
      </c>
      <c r="G2385" t="str">
        <f t="shared" si="949"/>
        <v>00051000</v>
      </c>
      <c r="H2385" t="str">
        <f t="shared" si="956"/>
        <v>C9C2</v>
      </c>
      <c r="I2385" t="str">
        <f t="shared" si="957"/>
        <v/>
      </c>
      <c r="J2385" t="s">
        <v>8377</v>
      </c>
      <c r="K2385" t="str">
        <f t="shared" si="951"/>
        <v>C2C90000</v>
      </c>
      <c r="L2385" t="str">
        <f t="shared" si="952"/>
        <v>00100500</v>
      </c>
      <c r="M2385" t="str">
        <f t="shared" si="953"/>
        <v>C2C9000000100500</v>
      </c>
      <c r="N2385" t="str">
        <f t="shared" si="954"/>
        <v>C2C9=陕</v>
      </c>
      <c r="P2385" s="2" t="s">
        <v>9735</v>
      </c>
      <c r="Q2385" s="2" t="s">
        <v>8928</v>
      </c>
      <c r="R2385" t="str">
        <f t="shared" si="955"/>
        <v>E7C6=歧</v>
      </c>
    </row>
    <row r="2386" spans="1:18">
      <c r="A2386" s="2" t="s">
        <v>9736</v>
      </c>
      <c r="B2386" s="2" t="s">
        <v>9737</v>
      </c>
      <c r="C2386">
        <f t="shared" si="936"/>
        <v>2721</v>
      </c>
      <c r="D2386">
        <f t="shared" si="946"/>
        <v>2465</v>
      </c>
      <c r="E2386">
        <f t="shared" si="947"/>
        <v>2464</v>
      </c>
      <c r="F2386">
        <f t="shared" si="948"/>
        <v>315456</v>
      </c>
      <c r="G2386" t="str">
        <f t="shared" si="949"/>
        <v>00051040</v>
      </c>
      <c r="H2386" t="str">
        <f t="shared" si="956"/>
        <v>C9C3</v>
      </c>
      <c r="I2386" t="str">
        <f t="shared" si="957"/>
        <v/>
      </c>
      <c r="J2386" t="s">
        <v>8695</v>
      </c>
      <c r="K2386" t="str">
        <f t="shared" si="951"/>
        <v>C3C90000</v>
      </c>
      <c r="L2386" t="str">
        <f t="shared" si="952"/>
        <v>40100500</v>
      </c>
      <c r="M2386" t="str">
        <f t="shared" si="953"/>
        <v>C3C9000040100500</v>
      </c>
      <c r="N2386" t="str">
        <f t="shared" si="954"/>
        <v>C3C9=擅</v>
      </c>
      <c r="P2386" s="2" t="s">
        <v>9738</v>
      </c>
      <c r="Q2386" s="2" t="s">
        <v>8931</v>
      </c>
      <c r="R2386" t="str">
        <f t="shared" si="955"/>
        <v>E8C6=畦</v>
      </c>
    </row>
    <row r="2387" spans="1:18">
      <c r="A2387" s="2" t="s">
        <v>9739</v>
      </c>
      <c r="B2387" s="2" t="s">
        <v>9740</v>
      </c>
      <c r="C2387">
        <f t="shared" si="936"/>
        <v>2722</v>
      </c>
      <c r="D2387">
        <f t="shared" si="946"/>
        <v>2466</v>
      </c>
      <c r="E2387">
        <f t="shared" si="947"/>
        <v>2464</v>
      </c>
      <c r="F2387">
        <f t="shared" si="948"/>
        <v>315520</v>
      </c>
      <c r="G2387" t="str">
        <f t="shared" si="949"/>
        <v>00051080</v>
      </c>
      <c r="H2387" t="str">
        <f t="shared" ref="H2387:H2396" si="958">MID($H$1,(ROW()-2)*4+1,4)</f>
        <v>C9C4</v>
      </c>
      <c r="I2387" t="str">
        <f t="shared" si="957"/>
        <v/>
      </c>
      <c r="J2387" t="s">
        <v>1883</v>
      </c>
      <c r="K2387" t="str">
        <f t="shared" si="951"/>
        <v>C4C90000</v>
      </c>
      <c r="L2387" t="str">
        <f t="shared" si="952"/>
        <v>80100500</v>
      </c>
      <c r="M2387" t="str">
        <f t="shared" si="953"/>
        <v>C4C9000080100500</v>
      </c>
      <c r="N2387" t="str">
        <f t="shared" si="954"/>
        <v>C4C9=赡</v>
      </c>
      <c r="P2387" s="2" t="s">
        <v>9741</v>
      </c>
      <c r="Q2387" s="2" t="s">
        <v>8935</v>
      </c>
      <c r="R2387" t="str">
        <f t="shared" si="955"/>
        <v>E9C6=崎</v>
      </c>
    </row>
    <row r="2388" spans="1:18">
      <c r="A2388" s="2" t="s">
        <v>9742</v>
      </c>
      <c r="B2388" s="2" t="s">
        <v>9743</v>
      </c>
      <c r="C2388">
        <f t="shared" si="936"/>
        <v>2723</v>
      </c>
      <c r="D2388">
        <f t="shared" si="946"/>
        <v>2467</v>
      </c>
      <c r="E2388">
        <f t="shared" si="947"/>
        <v>2464</v>
      </c>
      <c r="F2388">
        <f t="shared" si="948"/>
        <v>315584</v>
      </c>
      <c r="G2388" t="str">
        <f t="shared" si="949"/>
        <v>000510C0</v>
      </c>
      <c r="H2388" t="str">
        <f t="shared" si="958"/>
        <v>C9C5</v>
      </c>
      <c r="I2388" t="str">
        <f t="shared" si="957"/>
        <v/>
      </c>
      <c r="J2388" t="s">
        <v>9328</v>
      </c>
      <c r="K2388" t="str">
        <f t="shared" si="951"/>
        <v>C5C90000</v>
      </c>
      <c r="L2388" t="str">
        <f t="shared" si="952"/>
        <v>C0100500</v>
      </c>
      <c r="M2388" t="str">
        <f t="shared" si="953"/>
        <v>C5C90000C0100500</v>
      </c>
      <c r="N2388" t="str">
        <f t="shared" si="954"/>
        <v>C5C9=膳</v>
      </c>
      <c r="P2388" s="2" t="s">
        <v>9744</v>
      </c>
      <c r="Q2388" s="2" t="s">
        <v>8938</v>
      </c>
      <c r="R2388" t="str">
        <f t="shared" si="955"/>
        <v>EAC6=脐</v>
      </c>
    </row>
    <row r="2389" spans="1:18">
      <c r="A2389" s="2" t="s">
        <v>9745</v>
      </c>
      <c r="B2389" s="2" t="s">
        <v>9746</v>
      </c>
      <c r="C2389">
        <f t="shared" si="936"/>
        <v>2724</v>
      </c>
      <c r="D2389">
        <f t="shared" si="946"/>
        <v>2468</v>
      </c>
      <c r="E2389">
        <f t="shared" si="947"/>
        <v>2464</v>
      </c>
      <c r="F2389">
        <f t="shared" si="948"/>
        <v>315648</v>
      </c>
      <c r="G2389" t="str">
        <f t="shared" si="949"/>
        <v>00051100</v>
      </c>
      <c r="H2389" t="str">
        <f t="shared" si="958"/>
        <v>C9C6</v>
      </c>
      <c r="I2389" t="str">
        <f t="shared" si="957"/>
        <v/>
      </c>
      <c r="J2389" t="s">
        <v>9640</v>
      </c>
      <c r="K2389" t="str">
        <f t="shared" si="951"/>
        <v>C6C90000</v>
      </c>
      <c r="L2389" t="str">
        <f t="shared" si="952"/>
        <v>00110500</v>
      </c>
      <c r="M2389" t="str">
        <f t="shared" si="953"/>
        <v>C6C9000000110500</v>
      </c>
      <c r="N2389" t="str">
        <f t="shared" si="954"/>
        <v>C6C9=善</v>
      </c>
      <c r="P2389" s="2" t="s">
        <v>9747</v>
      </c>
      <c r="Q2389" s="2" t="s">
        <v>8941</v>
      </c>
      <c r="R2389" t="str">
        <f t="shared" si="955"/>
        <v>EBC6=齐</v>
      </c>
    </row>
    <row r="2390" spans="1:18">
      <c r="A2390" s="2" t="s">
        <v>9748</v>
      </c>
      <c r="B2390" s="2" t="s">
        <v>9749</v>
      </c>
      <c r="C2390">
        <f t="shared" ref="C2390:C2453" si="959">HEX2DEC(B2390)-256</f>
        <v>2725</v>
      </c>
      <c r="D2390">
        <f t="shared" si="946"/>
        <v>2469</v>
      </c>
      <c r="E2390">
        <f t="shared" si="947"/>
        <v>2464</v>
      </c>
      <c r="F2390">
        <f t="shared" si="948"/>
        <v>315712</v>
      </c>
      <c r="G2390" t="str">
        <f t="shared" si="949"/>
        <v>00051140</v>
      </c>
      <c r="H2390" t="str">
        <f t="shared" si="958"/>
        <v>C9C7</v>
      </c>
      <c r="I2390" t="str">
        <f t="shared" si="957"/>
        <v/>
      </c>
      <c r="J2390" t="s">
        <v>9750</v>
      </c>
      <c r="K2390" t="str">
        <f t="shared" si="951"/>
        <v>C7C90000</v>
      </c>
      <c r="L2390" t="str">
        <f t="shared" si="952"/>
        <v>40110500</v>
      </c>
      <c r="M2390" t="str">
        <f t="shared" si="953"/>
        <v>C7C9000040110500</v>
      </c>
      <c r="N2390" t="str">
        <f t="shared" si="954"/>
        <v>C7C9=汕</v>
      </c>
      <c r="P2390" s="2" t="s">
        <v>9751</v>
      </c>
      <c r="Q2390" s="2" t="s">
        <v>8944</v>
      </c>
      <c r="R2390" t="str">
        <f t="shared" si="955"/>
        <v>ECC6=旗</v>
      </c>
    </row>
    <row r="2391" spans="1:18">
      <c r="A2391" s="2" t="s">
        <v>9752</v>
      </c>
      <c r="B2391" s="2" t="s">
        <v>9753</v>
      </c>
      <c r="C2391">
        <f t="shared" si="959"/>
        <v>2726</v>
      </c>
      <c r="D2391">
        <f t="shared" si="946"/>
        <v>2470</v>
      </c>
      <c r="E2391">
        <f t="shared" si="947"/>
        <v>2464</v>
      </c>
      <c r="F2391">
        <f t="shared" si="948"/>
        <v>315776</v>
      </c>
      <c r="G2391" t="str">
        <f t="shared" si="949"/>
        <v>00051180</v>
      </c>
      <c r="H2391" t="str">
        <f t="shared" si="958"/>
        <v>C9C8</v>
      </c>
      <c r="I2391" t="str">
        <f t="shared" ref="I2391:I2400" si="960">MID($I$1,(ROW()-2)*4+1,4)</f>
        <v/>
      </c>
      <c r="J2391" t="s">
        <v>9754</v>
      </c>
      <c r="K2391" t="str">
        <f t="shared" si="951"/>
        <v>C8C90000</v>
      </c>
      <c r="L2391" t="str">
        <f t="shared" si="952"/>
        <v>80110500</v>
      </c>
      <c r="M2391" t="str">
        <f t="shared" si="953"/>
        <v>C8C9000080110500</v>
      </c>
      <c r="N2391" t="str">
        <f t="shared" si="954"/>
        <v>C8C9=扇</v>
      </c>
      <c r="P2391" s="2" t="s">
        <v>1984</v>
      </c>
      <c r="Q2391" s="2" t="s">
        <v>1985</v>
      </c>
      <c r="R2391" t="str">
        <f t="shared" si="955"/>
        <v>EDC6=祈</v>
      </c>
    </row>
    <row r="2392" spans="1:18">
      <c r="A2392" s="2" t="s">
        <v>9755</v>
      </c>
      <c r="B2392" s="2" t="s">
        <v>9756</v>
      </c>
      <c r="C2392">
        <f t="shared" si="959"/>
        <v>2727</v>
      </c>
      <c r="D2392">
        <f t="shared" si="946"/>
        <v>2471</v>
      </c>
      <c r="E2392">
        <f t="shared" si="947"/>
        <v>2464</v>
      </c>
      <c r="F2392">
        <f t="shared" si="948"/>
        <v>315840</v>
      </c>
      <c r="G2392" t="str">
        <f t="shared" si="949"/>
        <v>000511C0</v>
      </c>
      <c r="H2392" t="str">
        <f t="shared" si="958"/>
        <v>C9C9</v>
      </c>
      <c r="I2392" t="str">
        <f t="shared" si="960"/>
        <v/>
      </c>
      <c r="J2392" t="s">
        <v>9757</v>
      </c>
      <c r="K2392" t="str">
        <f t="shared" si="951"/>
        <v>C9C90000</v>
      </c>
      <c r="L2392" t="str">
        <f t="shared" si="952"/>
        <v>C0110500</v>
      </c>
      <c r="M2392" t="str">
        <f t="shared" si="953"/>
        <v>C9C90000C0110500</v>
      </c>
      <c r="N2392" t="str">
        <f t="shared" si="954"/>
        <v>C9C9=缮</v>
      </c>
      <c r="P2392" s="2" t="s">
        <v>9758</v>
      </c>
      <c r="Q2392" s="2" t="s">
        <v>8949</v>
      </c>
      <c r="R2392" t="str">
        <f t="shared" si="955"/>
        <v>EEC6=祁</v>
      </c>
    </row>
    <row r="2393" spans="1:18">
      <c r="A2393" s="2" t="s">
        <v>9759</v>
      </c>
      <c r="B2393" s="2" t="s">
        <v>9760</v>
      </c>
      <c r="C2393">
        <f t="shared" si="959"/>
        <v>2728</v>
      </c>
      <c r="D2393">
        <f t="shared" si="946"/>
        <v>2472</v>
      </c>
      <c r="E2393">
        <f t="shared" si="947"/>
        <v>2464</v>
      </c>
      <c r="F2393">
        <f t="shared" si="948"/>
        <v>315904</v>
      </c>
      <c r="G2393" t="str">
        <f t="shared" si="949"/>
        <v>00051200</v>
      </c>
      <c r="H2393" t="str">
        <f t="shared" si="958"/>
        <v>C9CA</v>
      </c>
      <c r="I2393" t="str">
        <f t="shared" si="960"/>
        <v/>
      </c>
      <c r="J2393" t="s">
        <v>9761</v>
      </c>
      <c r="K2393" t="str">
        <f t="shared" si="951"/>
        <v>CAC90000</v>
      </c>
      <c r="L2393" t="str">
        <f t="shared" si="952"/>
        <v>00120500</v>
      </c>
      <c r="M2393" t="str">
        <f t="shared" si="953"/>
        <v>CAC9000000120500</v>
      </c>
      <c r="N2393" t="str">
        <f t="shared" si="954"/>
        <v>CAC9=墒</v>
      </c>
      <c r="P2393" s="2" t="s">
        <v>9762</v>
      </c>
      <c r="Q2393" s="2" t="s">
        <v>8952</v>
      </c>
      <c r="R2393" t="str">
        <f t="shared" si="955"/>
        <v>EFC6=骑</v>
      </c>
    </row>
    <row r="2394" spans="1:18">
      <c r="A2394" s="2" t="s">
        <v>9763</v>
      </c>
      <c r="B2394" s="2" t="s">
        <v>9764</v>
      </c>
      <c r="C2394">
        <f t="shared" si="959"/>
        <v>2729</v>
      </c>
      <c r="D2394">
        <f t="shared" si="946"/>
        <v>2473</v>
      </c>
      <c r="E2394">
        <f t="shared" si="947"/>
        <v>2464</v>
      </c>
      <c r="F2394">
        <f t="shared" si="948"/>
        <v>315968</v>
      </c>
      <c r="G2394" t="str">
        <f t="shared" si="949"/>
        <v>00051240</v>
      </c>
      <c r="H2394" t="str">
        <f t="shared" si="958"/>
        <v>C9CB</v>
      </c>
      <c r="I2394" t="str">
        <f t="shared" si="960"/>
        <v/>
      </c>
      <c r="J2394" t="s">
        <v>9765</v>
      </c>
      <c r="K2394" t="str">
        <f t="shared" si="951"/>
        <v>CBC90000</v>
      </c>
      <c r="L2394" t="str">
        <f t="shared" si="952"/>
        <v>40120500</v>
      </c>
      <c r="M2394" t="str">
        <f t="shared" si="953"/>
        <v>CBC9000040120500</v>
      </c>
      <c r="N2394" t="str">
        <f t="shared" si="954"/>
        <v>CBC9=伤</v>
      </c>
      <c r="P2394" s="2" t="s">
        <v>9766</v>
      </c>
      <c r="Q2394" s="2" t="s">
        <v>8955</v>
      </c>
      <c r="R2394" t="str">
        <f t="shared" si="955"/>
        <v>F0C6=起</v>
      </c>
    </row>
    <row r="2395" spans="1:18">
      <c r="A2395" s="2" t="s">
        <v>9767</v>
      </c>
      <c r="B2395" s="2" t="s">
        <v>9768</v>
      </c>
      <c r="C2395">
        <f t="shared" si="959"/>
        <v>2730</v>
      </c>
      <c r="D2395">
        <f t="shared" si="946"/>
        <v>2474</v>
      </c>
      <c r="E2395">
        <f t="shared" si="947"/>
        <v>2464</v>
      </c>
      <c r="F2395">
        <f t="shared" si="948"/>
        <v>316032</v>
      </c>
      <c r="G2395" t="str">
        <f t="shared" si="949"/>
        <v>00051280</v>
      </c>
      <c r="H2395" t="str">
        <f t="shared" si="958"/>
        <v>C9CC</v>
      </c>
      <c r="I2395" t="str">
        <f t="shared" si="960"/>
        <v/>
      </c>
      <c r="J2395" t="s">
        <v>9769</v>
      </c>
      <c r="K2395" t="str">
        <f t="shared" si="951"/>
        <v>CCC90000</v>
      </c>
      <c r="L2395" t="str">
        <f t="shared" si="952"/>
        <v>80120500</v>
      </c>
      <c r="M2395" t="str">
        <f t="shared" si="953"/>
        <v>CCC9000080120500</v>
      </c>
      <c r="N2395" t="str">
        <f t="shared" si="954"/>
        <v>CCC9=商</v>
      </c>
      <c r="P2395" s="2" t="s">
        <v>9770</v>
      </c>
      <c r="Q2395" s="2" t="s">
        <v>8958</v>
      </c>
      <c r="R2395" t="str">
        <f t="shared" si="955"/>
        <v>F1C6=岂</v>
      </c>
    </row>
    <row r="2396" spans="1:18">
      <c r="A2396" s="2" t="s">
        <v>9771</v>
      </c>
      <c r="B2396" s="2" t="s">
        <v>9772</v>
      </c>
      <c r="C2396">
        <f t="shared" si="959"/>
        <v>2731</v>
      </c>
      <c r="D2396">
        <f t="shared" si="946"/>
        <v>2475</v>
      </c>
      <c r="E2396">
        <f t="shared" si="947"/>
        <v>2464</v>
      </c>
      <c r="F2396">
        <f t="shared" si="948"/>
        <v>316096</v>
      </c>
      <c r="G2396" t="str">
        <f t="shared" si="949"/>
        <v>000512C0</v>
      </c>
      <c r="H2396" t="str">
        <f t="shared" si="958"/>
        <v>C9CD</v>
      </c>
      <c r="I2396" t="str">
        <f t="shared" si="960"/>
        <v/>
      </c>
      <c r="J2396" t="s">
        <v>9773</v>
      </c>
      <c r="K2396" t="str">
        <f t="shared" si="951"/>
        <v>CDC90000</v>
      </c>
      <c r="L2396" t="str">
        <f t="shared" si="952"/>
        <v>C0120500</v>
      </c>
      <c r="M2396" t="str">
        <f t="shared" si="953"/>
        <v>CDC90000C0120500</v>
      </c>
      <c r="N2396" t="str">
        <f t="shared" si="954"/>
        <v>CDC9=赏</v>
      </c>
      <c r="P2396" s="2" t="s">
        <v>9774</v>
      </c>
      <c r="Q2396" s="2" t="s">
        <v>8961</v>
      </c>
      <c r="R2396" t="str">
        <f t="shared" si="955"/>
        <v>F2C6=乞</v>
      </c>
    </row>
    <row r="2397" spans="1:18">
      <c r="A2397" s="2" t="s">
        <v>9775</v>
      </c>
      <c r="B2397" s="2" t="s">
        <v>9776</v>
      </c>
      <c r="C2397">
        <f t="shared" si="959"/>
        <v>2732</v>
      </c>
      <c r="D2397">
        <f t="shared" si="946"/>
        <v>2476</v>
      </c>
      <c r="E2397">
        <f t="shared" si="947"/>
        <v>2464</v>
      </c>
      <c r="F2397">
        <f t="shared" si="948"/>
        <v>316160</v>
      </c>
      <c r="G2397" t="str">
        <f t="shared" si="949"/>
        <v>00051300</v>
      </c>
      <c r="H2397" t="str">
        <f t="shared" ref="H2397:H2406" si="961">MID($H$1,(ROW()-2)*4+1,4)</f>
        <v>C9CE</v>
      </c>
      <c r="I2397" t="str">
        <f t="shared" si="960"/>
        <v/>
      </c>
      <c r="J2397" t="s">
        <v>9777</v>
      </c>
      <c r="K2397" t="str">
        <f t="shared" si="951"/>
        <v>CEC90000</v>
      </c>
      <c r="L2397" t="str">
        <f t="shared" si="952"/>
        <v>00130500</v>
      </c>
      <c r="M2397" t="str">
        <f t="shared" si="953"/>
        <v>CEC9000000130500</v>
      </c>
      <c r="N2397" t="str">
        <f t="shared" si="954"/>
        <v>CEC9=晌</v>
      </c>
      <c r="P2397" s="2" t="s">
        <v>9778</v>
      </c>
      <c r="Q2397" s="2" t="s">
        <v>8964</v>
      </c>
      <c r="R2397" t="str">
        <f t="shared" si="955"/>
        <v>F3C6=企</v>
      </c>
    </row>
    <row r="2398" spans="1:18">
      <c r="A2398" s="2" t="s">
        <v>9779</v>
      </c>
      <c r="B2398" s="2" t="s">
        <v>9780</v>
      </c>
      <c r="C2398">
        <f t="shared" si="959"/>
        <v>2733</v>
      </c>
      <c r="D2398">
        <f t="shared" si="946"/>
        <v>2477</v>
      </c>
      <c r="E2398">
        <f t="shared" si="947"/>
        <v>2464</v>
      </c>
      <c r="F2398">
        <f t="shared" si="948"/>
        <v>316224</v>
      </c>
      <c r="G2398" t="str">
        <f t="shared" si="949"/>
        <v>00051340</v>
      </c>
      <c r="H2398" t="str">
        <f t="shared" si="961"/>
        <v>C9CF</v>
      </c>
      <c r="I2398" t="str">
        <f t="shared" si="960"/>
        <v/>
      </c>
      <c r="J2398" t="s">
        <v>2353</v>
      </c>
      <c r="K2398" t="str">
        <f t="shared" si="951"/>
        <v>CFC90000</v>
      </c>
      <c r="L2398" t="str">
        <f t="shared" si="952"/>
        <v>40130500</v>
      </c>
      <c r="M2398" t="str">
        <f t="shared" si="953"/>
        <v>CFC9000040130500</v>
      </c>
      <c r="N2398" t="str">
        <f t="shared" si="954"/>
        <v>CFC9=上</v>
      </c>
      <c r="P2398" s="2" t="s">
        <v>9781</v>
      </c>
      <c r="Q2398" s="2" t="s">
        <v>8967</v>
      </c>
      <c r="R2398" t="str">
        <f t="shared" si="955"/>
        <v>F4C6=启</v>
      </c>
    </row>
    <row r="2399" spans="1:18">
      <c r="A2399" s="2" t="s">
        <v>9782</v>
      </c>
      <c r="B2399" s="2" t="s">
        <v>9783</v>
      </c>
      <c r="C2399">
        <f t="shared" si="959"/>
        <v>2734</v>
      </c>
      <c r="D2399">
        <f t="shared" si="946"/>
        <v>2478</v>
      </c>
      <c r="E2399">
        <f t="shared" si="947"/>
        <v>2464</v>
      </c>
      <c r="F2399">
        <f t="shared" si="948"/>
        <v>316288</v>
      </c>
      <c r="G2399" t="str">
        <f t="shared" si="949"/>
        <v>00051380</v>
      </c>
      <c r="H2399" t="str">
        <f t="shared" si="961"/>
        <v>C9D0</v>
      </c>
      <c r="I2399" t="str">
        <f t="shared" si="960"/>
        <v/>
      </c>
      <c r="J2399" t="s">
        <v>9784</v>
      </c>
      <c r="K2399" t="str">
        <f t="shared" si="951"/>
        <v>D0C90000</v>
      </c>
      <c r="L2399" t="str">
        <f t="shared" si="952"/>
        <v>80130500</v>
      </c>
      <c r="M2399" t="str">
        <f t="shared" si="953"/>
        <v>D0C9000080130500</v>
      </c>
      <c r="N2399" t="str">
        <f t="shared" si="954"/>
        <v>D0C9=尚</v>
      </c>
      <c r="P2399" s="2" t="s">
        <v>9785</v>
      </c>
      <c r="Q2399" s="2" t="s">
        <v>8970</v>
      </c>
      <c r="R2399" t="str">
        <f t="shared" si="955"/>
        <v>F5C6=契</v>
      </c>
    </row>
    <row r="2400" spans="1:18">
      <c r="A2400" s="2" t="s">
        <v>9786</v>
      </c>
      <c r="B2400" s="2" t="s">
        <v>9787</v>
      </c>
      <c r="C2400">
        <f t="shared" si="959"/>
        <v>2735</v>
      </c>
      <c r="D2400">
        <f t="shared" si="946"/>
        <v>2479</v>
      </c>
      <c r="E2400">
        <f t="shared" si="947"/>
        <v>2464</v>
      </c>
      <c r="F2400">
        <f t="shared" si="948"/>
        <v>316352</v>
      </c>
      <c r="G2400" t="str">
        <f t="shared" si="949"/>
        <v>000513C0</v>
      </c>
      <c r="H2400" t="str">
        <f t="shared" si="961"/>
        <v>C9D1</v>
      </c>
      <c r="I2400" t="str">
        <f t="shared" si="960"/>
        <v/>
      </c>
      <c r="J2400" t="s">
        <v>9788</v>
      </c>
      <c r="K2400" t="str">
        <f t="shared" si="951"/>
        <v>D1C90000</v>
      </c>
      <c r="L2400" t="str">
        <f t="shared" si="952"/>
        <v>C0130500</v>
      </c>
      <c r="M2400" t="str">
        <f t="shared" si="953"/>
        <v>D1C90000C0130500</v>
      </c>
      <c r="N2400" t="str">
        <f t="shared" si="954"/>
        <v>D1C9=裳</v>
      </c>
      <c r="P2400" s="2" t="s">
        <v>9789</v>
      </c>
      <c r="Q2400" s="2" t="s">
        <v>8973</v>
      </c>
      <c r="R2400" t="str">
        <f t="shared" si="955"/>
        <v>F6C6=砌</v>
      </c>
    </row>
    <row r="2401" spans="1:18">
      <c r="A2401" s="2" t="s">
        <v>9790</v>
      </c>
      <c r="B2401" s="2" t="s">
        <v>9791</v>
      </c>
      <c r="C2401">
        <f t="shared" si="959"/>
        <v>2736</v>
      </c>
      <c r="D2401">
        <f t="shared" si="946"/>
        <v>2480</v>
      </c>
      <c r="E2401">
        <f t="shared" si="947"/>
        <v>2480</v>
      </c>
      <c r="F2401">
        <f t="shared" si="948"/>
        <v>317440</v>
      </c>
      <c r="G2401" t="str">
        <f t="shared" si="949"/>
        <v>00051800</v>
      </c>
      <c r="H2401" t="str">
        <f t="shared" si="961"/>
        <v>C9D2</v>
      </c>
      <c r="I2401" t="str">
        <f t="shared" ref="I2401:I2410" si="962">MID($I$1,(ROW()-2)*4+1,4)</f>
        <v/>
      </c>
      <c r="J2401" t="s">
        <v>9792</v>
      </c>
      <c r="K2401" t="str">
        <f t="shared" si="951"/>
        <v>D2C90000</v>
      </c>
      <c r="L2401" t="str">
        <f t="shared" si="952"/>
        <v>00180500</v>
      </c>
      <c r="M2401" t="str">
        <f t="shared" si="953"/>
        <v>D2C9000000180500</v>
      </c>
      <c r="N2401" t="str">
        <f t="shared" si="954"/>
        <v>D2C9=梢</v>
      </c>
      <c r="P2401" s="2" t="s">
        <v>9793</v>
      </c>
      <c r="Q2401" s="2" t="s">
        <v>8976</v>
      </c>
      <c r="R2401" t="str">
        <f t="shared" si="955"/>
        <v>F7C6=器</v>
      </c>
    </row>
    <row r="2402" spans="1:18">
      <c r="A2402" s="2" t="s">
        <v>9794</v>
      </c>
      <c r="B2402" s="2" t="s">
        <v>9795</v>
      </c>
      <c r="C2402">
        <f t="shared" si="959"/>
        <v>2737</v>
      </c>
      <c r="D2402">
        <f t="shared" si="946"/>
        <v>2481</v>
      </c>
      <c r="E2402">
        <f t="shared" si="947"/>
        <v>2480</v>
      </c>
      <c r="F2402">
        <f t="shared" si="948"/>
        <v>317504</v>
      </c>
      <c r="G2402" t="str">
        <f t="shared" si="949"/>
        <v>00051840</v>
      </c>
      <c r="H2402" t="str">
        <f t="shared" si="961"/>
        <v>C9D3</v>
      </c>
      <c r="I2402" t="str">
        <f t="shared" si="962"/>
        <v/>
      </c>
      <c r="J2402" t="s">
        <v>9796</v>
      </c>
      <c r="K2402" t="str">
        <f t="shared" si="951"/>
        <v>D3C90000</v>
      </c>
      <c r="L2402" t="str">
        <f t="shared" si="952"/>
        <v>40180500</v>
      </c>
      <c r="M2402" t="str">
        <f t="shared" si="953"/>
        <v>D3C9000040180500</v>
      </c>
      <c r="N2402" t="str">
        <f t="shared" si="954"/>
        <v>D3C9=捎</v>
      </c>
      <c r="P2402" s="2" t="s">
        <v>9797</v>
      </c>
      <c r="Q2402" s="2" t="s">
        <v>8979</v>
      </c>
      <c r="R2402" t="str">
        <f t="shared" si="955"/>
        <v>F8C6=气</v>
      </c>
    </row>
    <row r="2403" spans="1:18">
      <c r="A2403" s="2" t="s">
        <v>9798</v>
      </c>
      <c r="B2403" s="2" t="s">
        <v>9799</v>
      </c>
      <c r="C2403">
        <f t="shared" si="959"/>
        <v>2738</v>
      </c>
      <c r="D2403">
        <f t="shared" si="946"/>
        <v>2482</v>
      </c>
      <c r="E2403">
        <f t="shared" si="947"/>
        <v>2480</v>
      </c>
      <c r="F2403">
        <f t="shared" si="948"/>
        <v>317568</v>
      </c>
      <c r="G2403" t="str">
        <f t="shared" si="949"/>
        <v>00051880</v>
      </c>
      <c r="H2403" t="str">
        <f t="shared" si="961"/>
        <v>C9D4</v>
      </c>
      <c r="I2403" t="str">
        <f t="shared" si="962"/>
        <v/>
      </c>
      <c r="J2403" t="s">
        <v>9800</v>
      </c>
      <c r="K2403" t="str">
        <f t="shared" si="951"/>
        <v>D4C90000</v>
      </c>
      <c r="L2403" t="str">
        <f t="shared" si="952"/>
        <v>80180500</v>
      </c>
      <c r="M2403" t="str">
        <f t="shared" si="953"/>
        <v>D4C9000080180500</v>
      </c>
      <c r="N2403" t="str">
        <f t="shared" si="954"/>
        <v>D4C9=稍</v>
      </c>
      <c r="P2403" s="2" t="s">
        <v>9801</v>
      </c>
      <c r="Q2403" s="2" t="s">
        <v>8982</v>
      </c>
      <c r="R2403" t="str">
        <f t="shared" si="955"/>
        <v>F9C6=迄</v>
      </c>
    </row>
    <row r="2404" spans="1:18">
      <c r="A2404" s="2" t="s">
        <v>9802</v>
      </c>
      <c r="B2404" s="2" t="s">
        <v>9803</v>
      </c>
      <c r="C2404">
        <f t="shared" si="959"/>
        <v>2739</v>
      </c>
      <c r="D2404">
        <f t="shared" si="946"/>
        <v>2483</v>
      </c>
      <c r="E2404">
        <f t="shared" si="947"/>
        <v>2480</v>
      </c>
      <c r="F2404">
        <f t="shared" si="948"/>
        <v>317632</v>
      </c>
      <c r="G2404" t="str">
        <f t="shared" si="949"/>
        <v>000518C0</v>
      </c>
      <c r="H2404" t="str">
        <f t="shared" si="961"/>
        <v>C9D5</v>
      </c>
      <c r="I2404" t="str">
        <f t="shared" si="962"/>
        <v/>
      </c>
      <c r="J2404" t="s">
        <v>9804</v>
      </c>
      <c r="K2404" t="str">
        <f t="shared" si="951"/>
        <v>D5C90000</v>
      </c>
      <c r="L2404" t="str">
        <f t="shared" si="952"/>
        <v>C0180500</v>
      </c>
      <c r="M2404" t="str">
        <f t="shared" si="953"/>
        <v>D5C90000C0180500</v>
      </c>
      <c r="N2404" t="str">
        <f t="shared" si="954"/>
        <v>D5C9=烧</v>
      </c>
      <c r="P2404" s="2" t="s">
        <v>9805</v>
      </c>
      <c r="Q2404" s="2" t="s">
        <v>8985</v>
      </c>
      <c r="R2404" t="str">
        <f t="shared" si="955"/>
        <v>FAC6=弃</v>
      </c>
    </row>
    <row r="2405" spans="1:18">
      <c r="A2405" s="2" t="s">
        <v>9806</v>
      </c>
      <c r="B2405" s="2" t="s">
        <v>9807</v>
      </c>
      <c r="C2405">
        <f t="shared" si="959"/>
        <v>2740</v>
      </c>
      <c r="D2405">
        <f t="shared" si="946"/>
        <v>2484</v>
      </c>
      <c r="E2405">
        <f t="shared" si="947"/>
        <v>2480</v>
      </c>
      <c r="F2405">
        <f t="shared" si="948"/>
        <v>317696</v>
      </c>
      <c r="G2405" t="str">
        <f t="shared" si="949"/>
        <v>00051900</v>
      </c>
      <c r="H2405" t="str">
        <f t="shared" si="961"/>
        <v>C9D6</v>
      </c>
      <c r="I2405" t="str">
        <f t="shared" si="962"/>
        <v/>
      </c>
      <c r="J2405" t="s">
        <v>2623</v>
      </c>
      <c r="K2405" t="str">
        <f t="shared" si="951"/>
        <v>D6C90000</v>
      </c>
      <c r="L2405" t="str">
        <f t="shared" si="952"/>
        <v>00190500</v>
      </c>
      <c r="M2405" t="str">
        <f t="shared" si="953"/>
        <v>D6C9000000190500</v>
      </c>
      <c r="N2405" t="str">
        <f t="shared" si="954"/>
        <v>D6C9=芍</v>
      </c>
      <c r="P2405" s="2" t="s">
        <v>9808</v>
      </c>
      <c r="Q2405" s="2" t="s">
        <v>8988</v>
      </c>
      <c r="R2405" t="str">
        <f t="shared" si="955"/>
        <v>FBC6=汽</v>
      </c>
    </row>
    <row r="2406" spans="1:18">
      <c r="A2406" s="2" t="s">
        <v>9809</v>
      </c>
      <c r="B2406" s="2" t="s">
        <v>9810</v>
      </c>
      <c r="C2406">
        <f t="shared" si="959"/>
        <v>2741</v>
      </c>
      <c r="D2406">
        <f t="shared" si="946"/>
        <v>2485</v>
      </c>
      <c r="E2406">
        <f t="shared" si="947"/>
        <v>2480</v>
      </c>
      <c r="F2406">
        <f t="shared" si="948"/>
        <v>317760</v>
      </c>
      <c r="G2406" t="str">
        <f t="shared" si="949"/>
        <v>00051940</v>
      </c>
      <c r="H2406" t="str">
        <f t="shared" si="961"/>
        <v>C9D7</v>
      </c>
      <c r="I2406" t="str">
        <f t="shared" si="962"/>
        <v/>
      </c>
      <c r="J2406" t="s">
        <v>9811</v>
      </c>
      <c r="K2406" t="str">
        <f t="shared" si="951"/>
        <v>D7C90000</v>
      </c>
      <c r="L2406" t="str">
        <f t="shared" si="952"/>
        <v>40190500</v>
      </c>
      <c r="M2406" t="str">
        <f t="shared" si="953"/>
        <v>D7C9000040190500</v>
      </c>
      <c r="N2406" t="str">
        <f t="shared" si="954"/>
        <v>D7C9=勺</v>
      </c>
      <c r="P2406" s="2" t="s">
        <v>9812</v>
      </c>
      <c r="Q2406" s="2" t="s">
        <v>8991</v>
      </c>
      <c r="R2406" t="str">
        <f t="shared" si="955"/>
        <v>FCC6=泣</v>
      </c>
    </row>
    <row r="2407" spans="1:18">
      <c r="A2407" s="2" t="s">
        <v>9813</v>
      </c>
      <c r="B2407" s="2" t="s">
        <v>9814</v>
      </c>
      <c r="C2407">
        <f t="shared" si="959"/>
        <v>2742</v>
      </c>
      <c r="D2407">
        <f t="shared" si="946"/>
        <v>2486</v>
      </c>
      <c r="E2407">
        <f t="shared" si="947"/>
        <v>2480</v>
      </c>
      <c r="F2407">
        <f t="shared" si="948"/>
        <v>317824</v>
      </c>
      <c r="G2407" t="str">
        <f t="shared" si="949"/>
        <v>00051980</v>
      </c>
      <c r="H2407" t="str">
        <f t="shared" ref="H2407:H2416" si="963">MID($H$1,(ROW()-2)*4+1,4)</f>
        <v>C9D8</v>
      </c>
      <c r="I2407" t="str">
        <f t="shared" si="962"/>
        <v/>
      </c>
      <c r="J2407" t="s">
        <v>9815</v>
      </c>
      <c r="K2407" t="str">
        <f t="shared" si="951"/>
        <v>D8C90000</v>
      </c>
      <c r="L2407" t="str">
        <f t="shared" si="952"/>
        <v>80190500</v>
      </c>
      <c r="M2407" t="str">
        <f t="shared" si="953"/>
        <v>D8C9000080190500</v>
      </c>
      <c r="N2407" t="str">
        <f t="shared" si="954"/>
        <v>D8C9=韶</v>
      </c>
      <c r="P2407" s="2" t="s">
        <v>9816</v>
      </c>
      <c r="Q2407" s="2" t="s">
        <v>8994</v>
      </c>
      <c r="R2407" t="str">
        <f t="shared" si="955"/>
        <v>FDC6=讫</v>
      </c>
    </row>
    <row r="2408" spans="1:18">
      <c r="A2408" s="2" t="s">
        <v>9817</v>
      </c>
      <c r="B2408" s="2" t="s">
        <v>9818</v>
      </c>
      <c r="C2408">
        <f t="shared" si="959"/>
        <v>2743</v>
      </c>
      <c r="D2408">
        <f t="shared" si="946"/>
        <v>2487</v>
      </c>
      <c r="E2408">
        <f t="shared" si="947"/>
        <v>2480</v>
      </c>
      <c r="F2408">
        <f t="shared" si="948"/>
        <v>317888</v>
      </c>
      <c r="G2408" t="str">
        <f t="shared" si="949"/>
        <v>000519C0</v>
      </c>
      <c r="H2408" t="str">
        <f t="shared" si="963"/>
        <v>C9D9</v>
      </c>
      <c r="I2408" t="str">
        <f t="shared" si="962"/>
        <v/>
      </c>
      <c r="J2408" t="s">
        <v>9819</v>
      </c>
      <c r="K2408" t="str">
        <f t="shared" si="951"/>
        <v>D9C90000</v>
      </c>
      <c r="L2408" t="str">
        <f t="shared" si="952"/>
        <v>C0190500</v>
      </c>
      <c r="M2408" t="str">
        <f t="shared" si="953"/>
        <v>D9C90000C0190500</v>
      </c>
      <c r="N2408" t="str">
        <f t="shared" si="954"/>
        <v>D9C9=少</v>
      </c>
      <c r="P2408" s="2" t="s">
        <v>9820</v>
      </c>
      <c r="Q2408" s="2" t="s">
        <v>8997</v>
      </c>
      <c r="R2408" t="str">
        <f t="shared" si="955"/>
        <v>FEC6=掐</v>
      </c>
    </row>
    <row r="2409" spans="1:18">
      <c r="A2409" s="2" t="s">
        <v>9821</v>
      </c>
      <c r="B2409" s="2" t="s">
        <v>9822</v>
      </c>
      <c r="C2409">
        <f t="shared" si="959"/>
        <v>2744</v>
      </c>
      <c r="D2409">
        <f t="shared" si="946"/>
        <v>2488</v>
      </c>
      <c r="E2409">
        <f t="shared" si="947"/>
        <v>2480</v>
      </c>
      <c r="F2409">
        <f t="shared" si="948"/>
        <v>317952</v>
      </c>
      <c r="G2409" t="str">
        <f t="shared" si="949"/>
        <v>00051A00</v>
      </c>
      <c r="H2409" t="str">
        <f t="shared" si="963"/>
        <v>C9DA</v>
      </c>
      <c r="I2409" t="str">
        <f t="shared" si="962"/>
        <v/>
      </c>
      <c r="J2409" t="s">
        <v>9823</v>
      </c>
      <c r="K2409" t="str">
        <f t="shared" si="951"/>
        <v>DAC90000</v>
      </c>
      <c r="L2409" t="str">
        <f t="shared" si="952"/>
        <v>001A0500</v>
      </c>
      <c r="M2409" t="str">
        <f t="shared" si="953"/>
        <v>DAC90000001A0500</v>
      </c>
      <c r="N2409" t="str">
        <f t="shared" si="954"/>
        <v>DAC9=哨</v>
      </c>
      <c r="P2409" s="2" t="s">
        <v>1990</v>
      </c>
      <c r="Q2409" s="2" t="s">
        <v>1991</v>
      </c>
      <c r="R2409" t="str">
        <f t="shared" si="955"/>
        <v>A1C7=恰</v>
      </c>
    </row>
    <row r="2410" spans="1:18">
      <c r="A2410" s="2" t="s">
        <v>9824</v>
      </c>
      <c r="B2410" s="2" t="s">
        <v>9825</v>
      </c>
      <c r="C2410">
        <f t="shared" si="959"/>
        <v>2745</v>
      </c>
      <c r="D2410">
        <f t="shared" si="946"/>
        <v>2489</v>
      </c>
      <c r="E2410">
        <f t="shared" si="947"/>
        <v>2480</v>
      </c>
      <c r="F2410">
        <f t="shared" si="948"/>
        <v>318016</v>
      </c>
      <c r="G2410" t="str">
        <f t="shared" si="949"/>
        <v>00051A40</v>
      </c>
      <c r="H2410" t="str">
        <f t="shared" si="963"/>
        <v>C9DB</v>
      </c>
      <c r="I2410" t="str">
        <f t="shared" si="962"/>
        <v/>
      </c>
      <c r="J2410" t="s">
        <v>9826</v>
      </c>
      <c r="K2410" t="str">
        <f t="shared" si="951"/>
        <v>DBC90000</v>
      </c>
      <c r="L2410" t="str">
        <f t="shared" si="952"/>
        <v>401A0500</v>
      </c>
      <c r="M2410" t="str">
        <f t="shared" si="953"/>
        <v>DBC90000401A0500</v>
      </c>
      <c r="N2410" t="str">
        <f t="shared" si="954"/>
        <v>DBC9=邵</v>
      </c>
      <c r="P2410" s="2" t="s">
        <v>9827</v>
      </c>
      <c r="Q2410" s="2" t="s">
        <v>9002</v>
      </c>
      <c r="R2410" t="str">
        <f t="shared" si="955"/>
        <v>A2C7=洽</v>
      </c>
    </row>
    <row r="2411" spans="1:18">
      <c r="A2411" s="2" t="s">
        <v>9828</v>
      </c>
      <c r="B2411" s="2" t="s">
        <v>9829</v>
      </c>
      <c r="C2411">
        <f t="shared" si="959"/>
        <v>2746</v>
      </c>
      <c r="D2411">
        <f t="shared" si="946"/>
        <v>2490</v>
      </c>
      <c r="E2411">
        <f t="shared" si="947"/>
        <v>2480</v>
      </c>
      <c r="F2411">
        <f t="shared" si="948"/>
        <v>318080</v>
      </c>
      <c r="G2411" t="str">
        <f t="shared" si="949"/>
        <v>00051A80</v>
      </c>
      <c r="H2411" t="str">
        <f t="shared" si="963"/>
        <v>C9DC</v>
      </c>
      <c r="I2411" t="str">
        <f t="shared" ref="I2411:I2420" si="964">MID($I$1,(ROW()-2)*4+1,4)</f>
        <v/>
      </c>
      <c r="J2411" t="s">
        <v>9830</v>
      </c>
      <c r="K2411" t="str">
        <f t="shared" si="951"/>
        <v>DCC90000</v>
      </c>
      <c r="L2411" t="str">
        <f t="shared" si="952"/>
        <v>801A0500</v>
      </c>
      <c r="M2411" t="str">
        <f t="shared" si="953"/>
        <v>DCC90000801A0500</v>
      </c>
      <c r="N2411" t="str">
        <f t="shared" si="954"/>
        <v>DCC9=绍</v>
      </c>
      <c r="P2411" s="2" t="s">
        <v>9831</v>
      </c>
      <c r="Q2411" s="2" t="s">
        <v>9005</v>
      </c>
      <c r="R2411" t="str">
        <f t="shared" si="955"/>
        <v>A3C7=牵</v>
      </c>
    </row>
    <row r="2412" spans="1:18">
      <c r="A2412" s="2" t="s">
        <v>9832</v>
      </c>
      <c r="B2412" s="2" t="s">
        <v>9833</v>
      </c>
      <c r="C2412">
        <f t="shared" si="959"/>
        <v>2747</v>
      </c>
      <c r="D2412">
        <f t="shared" si="946"/>
        <v>2491</v>
      </c>
      <c r="E2412">
        <f t="shared" si="947"/>
        <v>2480</v>
      </c>
      <c r="F2412">
        <f t="shared" si="948"/>
        <v>318144</v>
      </c>
      <c r="G2412" t="str">
        <f t="shared" si="949"/>
        <v>00051AC0</v>
      </c>
      <c r="H2412" t="str">
        <f t="shared" si="963"/>
        <v>C9DD</v>
      </c>
      <c r="I2412" t="str">
        <f t="shared" si="964"/>
        <v/>
      </c>
      <c r="J2412" t="s">
        <v>9834</v>
      </c>
      <c r="K2412" t="str">
        <f t="shared" si="951"/>
        <v>DDC90000</v>
      </c>
      <c r="L2412" t="str">
        <f t="shared" si="952"/>
        <v>C01A0500</v>
      </c>
      <c r="M2412" t="str">
        <f t="shared" si="953"/>
        <v>DDC90000C01A0500</v>
      </c>
      <c r="N2412" t="str">
        <f t="shared" si="954"/>
        <v>DDC9=奢</v>
      </c>
      <c r="P2412" s="2" t="s">
        <v>9835</v>
      </c>
      <c r="Q2412" s="2" t="s">
        <v>9009</v>
      </c>
      <c r="R2412" t="str">
        <f t="shared" si="955"/>
        <v>A4C7=扦</v>
      </c>
    </row>
    <row r="2413" spans="1:18">
      <c r="A2413" s="2" t="s">
        <v>9836</v>
      </c>
      <c r="B2413" s="2" t="s">
        <v>9837</v>
      </c>
      <c r="C2413">
        <f t="shared" si="959"/>
        <v>2748</v>
      </c>
      <c r="D2413">
        <f t="shared" si="946"/>
        <v>2492</v>
      </c>
      <c r="E2413">
        <f t="shared" si="947"/>
        <v>2480</v>
      </c>
      <c r="F2413">
        <f t="shared" si="948"/>
        <v>318208</v>
      </c>
      <c r="G2413" t="str">
        <f t="shared" si="949"/>
        <v>00051B00</v>
      </c>
      <c r="H2413" t="str">
        <f t="shared" si="963"/>
        <v>C9DE</v>
      </c>
      <c r="I2413" t="str">
        <f t="shared" si="964"/>
        <v/>
      </c>
      <c r="J2413" t="s">
        <v>9838</v>
      </c>
      <c r="K2413" t="str">
        <f t="shared" si="951"/>
        <v>DEC90000</v>
      </c>
      <c r="L2413" t="str">
        <f t="shared" si="952"/>
        <v>001B0500</v>
      </c>
      <c r="M2413" t="str">
        <f t="shared" si="953"/>
        <v>DEC90000001B0500</v>
      </c>
      <c r="N2413" t="str">
        <f t="shared" si="954"/>
        <v>DEC9=赊</v>
      </c>
      <c r="P2413" s="2" t="s">
        <v>9839</v>
      </c>
      <c r="Q2413" s="2" t="s">
        <v>9012</v>
      </c>
      <c r="R2413" t="str">
        <f t="shared" si="955"/>
        <v>A5C7=钎</v>
      </c>
    </row>
    <row r="2414" spans="1:18">
      <c r="A2414" s="2" t="s">
        <v>2107</v>
      </c>
      <c r="B2414" s="2" t="s">
        <v>9840</v>
      </c>
      <c r="C2414">
        <f t="shared" si="959"/>
        <v>2749</v>
      </c>
      <c r="D2414">
        <f t="shared" si="946"/>
        <v>2493</v>
      </c>
      <c r="E2414">
        <f t="shared" si="947"/>
        <v>2480</v>
      </c>
      <c r="F2414">
        <f t="shared" si="948"/>
        <v>318272</v>
      </c>
      <c r="G2414" t="str">
        <f t="shared" si="949"/>
        <v>00051B40</v>
      </c>
      <c r="H2414" t="str">
        <f t="shared" si="963"/>
        <v>C9DF</v>
      </c>
      <c r="I2414" t="str">
        <f t="shared" si="964"/>
        <v/>
      </c>
      <c r="J2414" t="s">
        <v>9841</v>
      </c>
      <c r="K2414" t="str">
        <f t="shared" si="951"/>
        <v>DFC90000</v>
      </c>
      <c r="L2414" t="str">
        <f t="shared" si="952"/>
        <v>401B0500</v>
      </c>
      <c r="M2414" t="str">
        <f t="shared" si="953"/>
        <v>DFC90000401B0500</v>
      </c>
      <c r="N2414" t="str">
        <f t="shared" si="954"/>
        <v>DFC9=蛇</v>
      </c>
      <c r="P2414" s="2" t="s">
        <v>9842</v>
      </c>
      <c r="Q2414" s="2" t="s">
        <v>9016</v>
      </c>
      <c r="R2414" t="str">
        <f t="shared" si="955"/>
        <v>A6C7=铅</v>
      </c>
    </row>
    <row r="2415" spans="1:18">
      <c r="A2415" s="2" t="s">
        <v>9843</v>
      </c>
      <c r="B2415" s="2" t="s">
        <v>9844</v>
      </c>
      <c r="C2415">
        <f t="shared" si="959"/>
        <v>2750</v>
      </c>
      <c r="D2415">
        <f t="shared" si="946"/>
        <v>2494</v>
      </c>
      <c r="E2415">
        <f t="shared" si="947"/>
        <v>2480</v>
      </c>
      <c r="F2415">
        <f t="shared" si="948"/>
        <v>318336</v>
      </c>
      <c r="G2415" t="str">
        <f t="shared" si="949"/>
        <v>00051B80</v>
      </c>
      <c r="H2415" t="str">
        <f t="shared" si="963"/>
        <v>C9E0</v>
      </c>
      <c r="I2415" t="str">
        <f t="shared" si="964"/>
        <v/>
      </c>
      <c r="J2415" t="s">
        <v>9845</v>
      </c>
      <c r="K2415" t="str">
        <f t="shared" si="951"/>
        <v>E0C90000</v>
      </c>
      <c r="L2415" t="str">
        <f t="shared" si="952"/>
        <v>801B0500</v>
      </c>
      <c r="M2415" t="str">
        <f t="shared" si="953"/>
        <v>E0C90000801B0500</v>
      </c>
      <c r="N2415" t="str">
        <f t="shared" si="954"/>
        <v>E0C9=舌</v>
      </c>
      <c r="P2415" s="2" t="s">
        <v>9846</v>
      </c>
      <c r="Q2415" s="2" t="s">
        <v>9020</v>
      </c>
      <c r="R2415" t="str">
        <f t="shared" si="955"/>
        <v>A7C7=千</v>
      </c>
    </row>
    <row r="2416" spans="1:18">
      <c r="A2416" s="2" t="s">
        <v>9847</v>
      </c>
      <c r="B2416" s="2" t="s">
        <v>9848</v>
      </c>
      <c r="C2416">
        <f t="shared" si="959"/>
        <v>2751</v>
      </c>
      <c r="D2416">
        <f t="shared" si="946"/>
        <v>2495</v>
      </c>
      <c r="E2416">
        <f t="shared" si="947"/>
        <v>2480</v>
      </c>
      <c r="F2416">
        <f t="shared" si="948"/>
        <v>318400</v>
      </c>
      <c r="G2416" t="str">
        <f t="shared" si="949"/>
        <v>00051BC0</v>
      </c>
      <c r="H2416" t="str">
        <f t="shared" si="963"/>
        <v>C9E1</v>
      </c>
      <c r="I2416" t="str">
        <f t="shared" si="964"/>
        <v/>
      </c>
      <c r="J2416" t="s">
        <v>9849</v>
      </c>
      <c r="K2416" t="str">
        <f t="shared" si="951"/>
        <v>E1C90000</v>
      </c>
      <c r="L2416" t="str">
        <f t="shared" si="952"/>
        <v>C01B0500</v>
      </c>
      <c r="M2416" t="str">
        <f t="shared" si="953"/>
        <v>E1C90000C01B0500</v>
      </c>
      <c r="N2416" t="str">
        <f t="shared" si="954"/>
        <v>E1C9=舍</v>
      </c>
      <c r="P2416" s="2" t="s">
        <v>9850</v>
      </c>
      <c r="Q2416" s="2" t="s">
        <v>9024</v>
      </c>
      <c r="R2416" t="str">
        <f t="shared" si="955"/>
        <v>A8C7=迁</v>
      </c>
    </row>
    <row r="2417" spans="1:18">
      <c r="A2417" s="2" t="s">
        <v>9851</v>
      </c>
      <c r="B2417" s="2" t="s">
        <v>9852</v>
      </c>
      <c r="C2417">
        <f t="shared" si="959"/>
        <v>2752</v>
      </c>
      <c r="D2417">
        <f t="shared" si="946"/>
        <v>2496</v>
      </c>
      <c r="E2417">
        <f t="shared" si="947"/>
        <v>2496</v>
      </c>
      <c r="F2417">
        <f t="shared" si="948"/>
        <v>319488</v>
      </c>
      <c r="G2417" t="str">
        <f t="shared" si="949"/>
        <v>00052000</v>
      </c>
      <c r="H2417" t="str">
        <f t="shared" ref="H2417:H2426" si="965">MID($H$1,(ROW()-2)*4+1,4)</f>
        <v>C9E2</v>
      </c>
      <c r="I2417" t="str">
        <f t="shared" si="964"/>
        <v/>
      </c>
      <c r="J2417" t="s">
        <v>9853</v>
      </c>
      <c r="K2417" t="str">
        <f t="shared" si="951"/>
        <v>E2C90000</v>
      </c>
      <c r="L2417" t="str">
        <f t="shared" si="952"/>
        <v>00200500</v>
      </c>
      <c r="M2417" t="str">
        <f t="shared" si="953"/>
        <v>E2C9000000200500</v>
      </c>
      <c r="N2417" t="str">
        <f t="shared" si="954"/>
        <v>E2C9=赦</v>
      </c>
      <c r="P2417" s="2" t="s">
        <v>9854</v>
      </c>
      <c r="Q2417" s="2" t="s">
        <v>9028</v>
      </c>
      <c r="R2417" t="str">
        <f t="shared" si="955"/>
        <v>A9C7=签</v>
      </c>
    </row>
    <row r="2418" spans="1:18">
      <c r="A2418" s="2" t="s">
        <v>9855</v>
      </c>
      <c r="B2418" s="2" t="s">
        <v>9856</v>
      </c>
      <c r="C2418">
        <f t="shared" si="959"/>
        <v>2753</v>
      </c>
      <c r="D2418">
        <f t="shared" si="946"/>
        <v>2497</v>
      </c>
      <c r="E2418">
        <f t="shared" si="947"/>
        <v>2496</v>
      </c>
      <c r="F2418">
        <f t="shared" si="948"/>
        <v>319552</v>
      </c>
      <c r="G2418" t="str">
        <f t="shared" si="949"/>
        <v>00052040</v>
      </c>
      <c r="H2418" t="str">
        <f t="shared" si="965"/>
        <v>C9E3</v>
      </c>
      <c r="I2418" t="str">
        <f t="shared" si="964"/>
        <v/>
      </c>
      <c r="J2418" t="s">
        <v>9857</v>
      </c>
      <c r="K2418" t="str">
        <f t="shared" si="951"/>
        <v>E3C90000</v>
      </c>
      <c r="L2418" t="str">
        <f t="shared" si="952"/>
        <v>40200500</v>
      </c>
      <c r="M2418" t="str">
        <f t="shared" si="953"/>
        <v>E3C9000040200500</v>
      </c>
      <c r="N2418" t="str">
        <f t="shared" si="954"/>
        <v>E3C9=摄</v>
      </c>
      <c r="P2418" s="2" t="s">
        <v>9858</v>
      </c>
      <c r="Q2418" s="2" t="s">
        <v>9031</v>
      </c>
      <c r="R2418" t="str">
        <f t="shared" si="955"/>
        <v>AAC7=仟</v>
      </c>
    </row>
    <row r="2419" spans="1:18">
      <c r="A2419" s="2" t="s">
        <v>9859</v>
      </c>
      <c r="B2419" s="2" t="s">
        <v>9860</v>
      </c>
      <c r="C2419">
        <f t="shared" si="959"/>
        <v>2754</v>
      </c>
      <c r="D2419">
        <f t="shared" si="946"/>
        <v>2498</v>
      </c>
      <c r="E2419">
        <f t="shared" si="947"/>
        <v>2496</v>
      </c>
      <c r="F2419">
        <f t="shared" si="948"/>
        <v>319616</v>
      </c>
      <c r="G2419" t="str">
        <f t="shared" si="949"/>
        <v>00052080</v>
      </c>
      <c r="H2419" t="str">
        <f t="shared" si="965"/>
        <v>C9E4</v>
      </c>
      <c r="I2419" t="str">
        <f t="shared" si="964"/>
        <v/>
      </c>
      <c r="J2419" t="s">
        <v>9861</v>
      </c>
      <c r="K2419" t="str">
        <f t="shared" si="951"/>
        <v>E4C90000</v>
      </c>
      <c r="L2419" t="str">
        <f t="shared" si="952"/>
        <v>80200500</v>
      </c>
      <c r="M2419" t="str">
        <f t="shared" si="953"/>
        <v>E4C9000080200500</v>
      </c>
      <c r="N2419" t="str">
        <f t="shared" si="954"/>
        <v>E4C9=射</v>
      </c>
      <c r="P2419" s="2" t="s">
        <v>9862</v>
      </c>
      <c r="Q2419" s="2" t="s">
        <v>9035</v>
      </c>
      <c r="R2419" t="str">
        <f t="shared" si="955"/>
        <v>ABC7=谦</v>
      </c>
    </row>
    <row r="2420" spans="1:18">
      <c r="A2420" s="2" t="s">
        <v>9863</v>
      </c>
      <c r="B2420" s="2" t="s">
        <v>9864</v>
      </c>
      <c r="C2420">
        <f t="shared" si="959"/>
        <v>2755</v>
      </c>
      <c r="D2420">
        <f t="shared" si="946"/>
        <v>2499</v>
      </c>
      <c r="E2420">
        <f t="shared" si="947"/>
        <v>2496</v>
      </c>
      <c r="F2420">
        <f t="shared" si="948"/>
        <v>319680</v>
      </c>
      <c r="G2420" t="str">
        <f t="shared" si="949"/>
        <v>000520C0</v>
      </c>
      <c r="H2420" t="str">
        <f t="shared" si="965"/>
        <v>C9E5</v>
      </c>
      <c r="I2420" t="str">
        <f t="shared" si="964"/>
        <v/>
      </c>
      <c r="J2420" t="s">
        <v>9865</v>
      </c>
      <c r="K2420" t="str">
        <f t="shared" si="951"/>
        <v>E5C90000</v>
      </c>
      <c r="L2420" t="str">
        <f t="shared" si="952"/>
        <v>C0200500</v>
      </c>
      <c r="M2420" t="str">
        <f t="shared" si="953"/>
        <v>E5C90000C0200500</v>
      </c>
      <c r="N2420" t="str">
        <f t="shared" si="954"/>
        <v>E5C9=慑</v>
      </c>
      <c r="P2420" s="2" t="s">
        <v>9866</v>
      </c>
      <c r="Q2420" s="2" t="s">
        <v>9039</v>
      </c>
      <c r="R2420" t="str">
        <f t="shared" si="955"/>
        <v>ACC7=乾</v>
      </c>
    </row>
    <row r="2421" spans="1:18">
      <c r="A2421" s="2" t="s">
        <v>9867</v>
      </c>
      <c r="B2421" s="2" t="s">
        <v>9868</v>
      </c>
      <c r="C2421">
        <f t="shared" si="959"/>
        <v>2756</v>
      </c>
      <c r="D2421">
        <f t="shared" si="946"/>
        <v>2500</v>
      </c>
      <c r="E2421">
        <f t="shared" si="947"/>
        <v>2496</v>
      </c>
      <c r="F2421">
        <f t="shared" si="948"/>
        <v>319744</v>
      </c>
      <c r="G2421" t="str">
        <f t="shared" si="949"/>
        <v>00052100</v>
      </c>
      <c r="H2421" t="str">
        <f t="shared" si="965"/>
        <v>C9E6</v>
      </c>
      <c r="I2421" t="str">
        <f t="shared" ref="I2421:I2430" si="966">MID($I$1,(ROW()-2)*4+1,4)</f>
        <v/>
      </c>
      <c r="J2421" t="s">
        <v>9869</v>
      </c>
      <c r="K2421" t="str">
        <f t="shared" si="951"/>
        <v>E6C90000</v>
      </c>
      <c r="L2421" t="str">
        <f t="shared" si="952"/>
        <v>00210500</v>
      </c>
      <c r="M2421" t="str">
        <f t="shared" si="953"/>
        <v>E6C9000000210500</v>
      </c>
      <c r="N2421" t="str">
        <f t="shared" si="954"/>
        <v>E6C9=涉</v>
      </c>
      <c r="P2421" s="2" t="s">
        <v>9870</v>
      </c>
      <c r="Q2421" s="2" t="s">
        <v>9043</v>
      </c>
      <c r="R2421" t="str">
        <f t="shared" si="955"/>
        <v>ADC7=黔</v>
      </c>
    </row>
    <row r="2422" spans="1:18">
      <c r="A2422" s="2" t="s">
        <v>9871</v>
      </c>
      <c r="B2422" s="2" t="s">
        <v>9872</v>
      </c>
      <c r="C2422">
        <f t="shared" si="959"/>
        <v>2757</v>
      </c>
      <c r="D2422">
        <f t="shared" si="946"/>
        <v>2501</v>
      </c>
      <c r="E2422">
        <f t="shared" si="947"/>
        <v>2496</v>
      </c>
      <c r="F2422">
        <f t="shared" si="948"/>
        <v>319808</v>
      </c>
      <c r="G2422" t="str">
        <f t="shared" si="949"/>
        <v>00052140</v>
      </c>
      <c r="H2422" t="str">
        <f t="shared" si="965"/>
        <v>C9E7</v>
      </c>
      <c r="I2422" t="str">
        <f t="shared" si="966"/>
        <v/>
      </c>
      <c r="J2422" t="s">
        <v>9873</v>
      </c>
      <c r="K2422" t="str">
        <f t="shared" si="951"/>
        <v>E7C90000</v>
      </c>
      <c r="L2422" t="str">
        <f t="shared" si="952"/>
        <v>40210500</v>
      </c>
      <c r="M2422" t="str">
        <f t="shared" si="953"/>
        <v>E7C9000040210500</v>
      </c>
      <c r="N2422" t="str">
        <f t="shared" si="954"/>
        <v>E7C9=社</v>
      </c>
      <c r="P2422" s="2" t="s">
        <v>9874</v>
      </c>
      <c r="Q2422" s="2" t="s">
        <v>9047</v>
      </c>
      <c r="R2422" t="str">
        <f t="shared" si="955"/>
        <v>AEC7=钱</v>
      </c>
    </row>
    <row r="2423" spans="1:18">
      <c r="A2423" s="2" t="s">
        <v>9875</v>
      </c>
      <c r="B2423" s="2" t="s">
        <v>9876</v>
      </c>
      <c r="C2423">
        <f t="shared" si="959"/>
        <v>2758</v>
      </c>
      <c r="D2423">
        <f t="shared" si="946"/>
        <v>2502</v>
      </c>
      <c r="E2423">
        <f t="shared" si="947"/>
        <v>2496</v>
      </c>
      <c r="F2423">
        <f t="shared" si="948"/>
        <v>319872</v>
      </c>
      <c r="G2423" t="str">
        <f t="shared" si="949"/>
        <v>00052180</v>
      </c>
      <c r="H2423" t="str">
        <f t="shared" si="965"/>
        <v>C9E8</v>
      </c>
      <c r="I2423" t="str">
        <f t="shared" si="966"/>
        <v/>
      </c>
      <c r="J2423" t="s">
        <v>9877</v>
      </c>
      <c r="K2423" t="str">
        <f t="shared" si="951"/>
        <v>E8C90000</v>
      </c>
      <c r="L2423" t="str">
        <f t="shared" si="952"/>
        <v>80210500</v>
      </c>
      <c r="M2423" t="str">
        <f t="shared" si="953"/>
        <v>E8C9000080210500</v>
      </c>
      <c r="N2423" t="str">
        <f t="shared" si="954"/>
        <v>E8C9=设</v>
      </c>
      <c r="P2423" s="2" t="s">
        <v>9878</v>
      </c>
      <c r="Q2423" s="2" t="s">
        <v>9051</v>
      </c>
      <c r="R2423" t="str">
        <f t="shared" si="955"/>
        <v>AFC7=钳</v>
      </c>
    </row>
    <row r="2424" spans="1:18">
      <c r="A2424" s="2" t="s">
        <v>9879</v>
      </c>
      <c r="B2424" s="2" t="s">
        <v>9880</v>
      </c>
      <c r="C2424">
        <f t="shared" si="959"/>
        <v>2759</v>
      </c>
      <c r="D2424">
        <f t="shared" si="946"/>
        <v>2503</v>
      </c>
      <c r="E2424">
        <f t="shared" si="947"/>
        <v>2496</v>
      </c>
      <c r="F2424">
        <f t="shared" si="948"/>
        <v>319936</v>
      </c>
      <c r="G2424" t="str">
        <f t="shared" si="949"/>
        <v>000521C0</v>
      </c>
      <c r="H2424" t="str">
        <f t="shared" si="965"/>
        <v>C9E9</v>
      </c>
      <c r="I2424" t="str">
        <f t="shared" si="966"/>
        <v/>
      </c>
      <c r="J2424" t="s">
        <v>9881</v>
      </c>
      <c r="K2424" t="str">
        <f t="shared" si="951"/>
        <v>E9C90000</v>
      </c>
      <c r="L2424" t="str">
        <f t="shared" si="952"/>
        <v>C0210500</v>
      </c>
      <c r="M2424" t="str">
        <f t="shared" si="953"/>
        <v>E9C90000C0210500</v>
      </c>
      <c r="N2424" t="str">
        <f t="shared" si="954"/>
        <v>E9C9=砷</v>
      </c>
      <c r="P2424" s="2" t="s">
        <v>701</v>
      </c>
      <c r="Q2424" s="2" t="s">
        <v>9055</v>
      </c>
      <c r="R2424" t="str">
        <f t="shared" si="955"/>
        <v>B0C7=前</v>
      </c>
    </row>
    <row r="2425" spans="1:18">
      <c r="A2425" s="2" t="s">
        <v>9882</v>
      </c>
      <c r="B2425" s="2" t="s">
        <v>9883</v>
      </c>
      <c r="C2425">
        <f t="shared" si="959"/>
        <v>2760</v>
      </c>
      <c r="D2425">
        <f t="shared" si="946"/>
        <v>2504</v>
      </c>
      <c r="E2425">
        <f t="shared" si="947"/>
        <v>2496</v>
      </c>
      <c r="F2425">
        <f t="shared" si="948"/>
        <v>320000</v>
      </c>
      <c r="G2425" t="str">
        <f t="shared" si="949"/>
        <v>00052200</v>
      </c>
      <c r="H2425" t="str">
        <f t="shared" si="965"/>
        <v>C9EA</v>
      </c>
      <c r="I2425" t="str">
        <f t="shared" si="966"/>
        <v/>
      </c>
      <c r="J2425" t="s">
        <v>9884</v>
      </c>
      <c r="K2425" t="str">
        <f t="shared" si="951"/>
        <v>EAC90000</v>
      </c>
      <c r="L2425" t="str">
        <f t="shared" si="952"/>
        <v>00220500</v>
      </c>
      <c r="M2425" t="str">
        <f t="shared" si="953"/>
        <v>EAC9000000220500</v>
      </c>
      <c r="N2425" t="str">
        <f t="shared" si="954"/>
        <v>EAC9=申</v>
      </c>
      <c r="P2425" s="2" t="s">
        <v>1195</v>
      </c>
      <c r="Q2425" s="2" t="s">
        <v>9058</v>
      </c>
      <c r="R2425" t="str">
        <f t="shared" si="955"/>
        <v>B1C7=潜</v>
      </c>
    </row>
    <row r="2426" spans="1:18">
      <c r="A2426" s="2" t="s">
        <v>9885</v>
      </c>
      <c r="B2426" s="2" t="s">
        <v>9886</v>
      </c>
      <c r="C2426">
        <f t="shared" si="959"/>
        <v>2761</v>
      </c>
      <c r="D2426">
        <f t="shared" si="946"/>
        <v>2505</v>
      </c>
      <c r="E2426">
        <f t="shared" si="947"/>
        <v>2496</v>
      </c>
      <c r="F2426">
        <f t="shared" si="948"/>
        <v>320064</v>
      </c>
      <c r="G2426" t="str">
        <f t="shared" si="949"/>
        <v>00052240</v>
      </c>
      <c r="H2426" t="str">
        <f t="shared" si="965"/>
        <v>C9EB</v>
      </c>
      <c r="I2426" t="str">
        <f t="shared" si="966"/>
        <v/>
      </c>
      <c r="J2426" t="s">
        <v>9887</v>
      </c>
      <c r="K2426" t="str">
        <f t="shared" si="951"/>
        <v>EBC90000</v>
      </c>
      <c r="L2426" t="str">
        <f t="shared" si="952"/>
        <v>40220500</v>
      </c>
      <c r="M2426" t="str">
        <f t="shared" si="953"/>
        <v>EBC9000040220500</v>
      </c>
      <c r="N2426" t="str">
        <f t="shared" si="954"/>
        <v>EBC9=呻</v>
      </c>
      <c r="P2426" s="2" t="s">
        <v>1747</v>
      </c>
      <c r="Q2426" s="2" t="s">
        <v>9061</v>
      </c>
      <c r="R2426" t="str">
        <f t="shared" si="955"/>
        <v>B2C7=遣</v>
      </c>
    </row>
    <row r="2427" spans="1:18">
      <c r="A2427" s="2" t="s">
        <v>9888</v>
      </c>
      <c r="B2427" s="2" t="s">
        <v>9889</v>
      </c>
      <c r="C2427">
        <f t="shared" si="959"/>
        <v>2762</v>
      </c>
      <c r="D2427">
        <f t="shared" si="946"/>
        <v>2506</v>
      </c>
      <c r="E2427">
        <f t="shared" si="947"/>
        <v>2496</v>
      </c>
      <c r="F2427">
        <f t="shared" si="948"/>
        <v>320128</v>
      </c>
      <c r="G2427" t="str">
        <f t="shared" si="949"/>
        <v>00052280</v>
      </c>
      <c r="H2427" t="str">
        <f t="shared" ref="H2427:H2436" si="967">MID($H$1,(ROW()-2)*4+1,4)</f>
        <v>C9EC</v>
      </c>
      <c r="I2427" t="str">
        <f t="shared" si="966"/>
        <v/>
      </c>
      <c r="J2427" t="s">
        <v>9890</v>
      </c>
      <c r="K2427" t="str">
        <f t="shared" si="951"/>
        <v>ECC90000</v>
      </c>
      <c r="L2427" t="str">
        <f t="shared" si="952"/>
        <v>80220500</v>
      </c>
      <c r="M2427" t="str">
        <f t="shared" si="953"/>
        <v>ECC9000080220500</v>
      </c>
      <c r="N2427" t="str">
        <f t="shared" si="954"/>
        <v>ECC9=伸</v>
      </c>
      <c r="P2427" s="2" t="s">
        <v>2289</v>
      </c>
      <c r="Q2427" s="2" t="s">
        <v>9064</v>
      </c>
      <c r="R2427" t="str">
        <f t="shared" si="955"/>
        <v>B3C7=浅</v>
      </c>
    </row>
    <row r="2428" spans="1:18">
      <c r="A2428" s="2" t="s">
        <v>9891</v>
      </c>
      <c r="B2428" s="2" t="s">
        <v>9892</v>
      </c>
      <c r="C2428">
        <f t="shared" si="959"/>
        <v>2763</v>
      </c>
      <c r="D2428">
        <f t="shared" si="946"/>
        <v>2507</v>
      </c>
      <c r="E2428">
        <f t="shared" si="947"/>
        <v>2496</v>
      </c>
      <c r="F2428">
        <f t="shared" si="948"/>
        <v>320192</v>
      </c>
      <c r="G2428" t="str">
        <f t="shared" si="949"/>
        <v>000522C0</v>
      </c>
      <c r="H2428" t="str">
        <f t="shared" si="967"/>
        <v>C9ED</v>
      </c>
      <c r="I2428" t="str">
        <f t="shared" si="966"/>
        <v/>
      </c>
      <c r="J2428" t="s">
        <v>9893</v>
      </c>
      <c r="K2428" t="str">
        <f t="shared" si="951"/>
        <v>EDC90000</v>
      </c>
      <c r="L2428" t="str">
        <f t="shared" si="952"/>
        <v>C0220500</v>
      </c>
      <c r="M2428" t="str">
        <f t="shared" si="953"/>
        <v>EDC90000C0220500</v>
      </c>
      <c r="N2428" t="str">
        <f t="shared" si="954"/>
        <v>EDC9=身</v>
      </c>
      <c r="P2428" s="2" t="s">
        <v>2817</v>
      </c>
      <c r="Q2428" s="2" t="s">
        <v>9067</v>
      </c>
      <c r="R2428" t="str">
        <f t="shared" si="955"/>
        <v>B4C7=谴</v>
      </c>
    </row>
    <row r="2429" spans="1:18">
      <c r="A2429" s="2" t="s">
        <v>9894</v>
      </c>
      <c r="B2429" s="2" t="s">
        <v>9895</v>
      </c>
      <c r="C2429">
        <f t="shared" si="959"/>
        <v>2764</v>
      </c>
      <c r="D2429">
        <f t="shared" si="946"/>
        <v>2508</v>
      </c>
      <c r="E2429">
        <f t="shared" si="947"/>
        <v>2496</v>
      </c>
      <c r="F2429">
        <f t="shared" si="948"/>
        <v>320256</v>
      </c>
      <c r="G2429" t="str">
        <f t="shared" si="949"/>
        <v>00052300</v>
      </c>
      <c r="H2429" t="str">
        <f t="shared" si="967"/>
        <v>C9EE</v>
      </c>
      <c r="I2429" t="str">
        <f t="shared" si="966"/>
        <v/>
      </c>
      <c r="J2429" t="s">
        <v>9896</v>
      </c>
      <c r="K2429" t="str">
        <f t="shared" si="951"/>
        <v>EEC90000</v>
      </c>
      <c r="L2429" t="str">
        <f t="shared" si="952"/>
        <v>00230500</v>
      </c>
      <c r="M2429" t="str">
        <f t="shared" si="953"/>
        <v>EEC9000000230500</v>
      </c>
      <c r="N2429" t="str">
        <f t="shared" si="954"/>
        <v>EEC9=深</v>
      </c>
      <c r="P2429" s="2" t="s">
        <v>3176</v>
      </c>
      <c r="Q2429" s="2" t="s">
        <v>9070</v>
      </c>
      <c r="R2429" t="str">
        <f t="shared" si="955"/>
        <v>B5C7=堑</v>
      </c>
    </row>
    <row r="2430" spans="1:18">
      <c r="A2430" s="2" t="s">
        <v>9897</v>
      </c>
      <c r="B2430" s="2" t="s">
        <v>9898</v>
      </c>
      <c r="C2430">
        <f t="shared" si="959"/>
        <v>2765</v>
      </c>
      <c r="D2430">
        <f t="shared" si="946"/>
        <v>2509</v>
      </c>
      <c r="E2430">
        <f t="shared" si="947"/>
        <v>2496</v>
      </c>
      <c r="F2430">
        <f t="shared" si="948"/>
        <v>320320</v>
      </c>
      <c r="G2430" t="str">
        <f t="shared" si="949"/>
        <v>00052340</v>
      </c>
      <c r="H2430" t="str">
        <f t="shared" si="967"/>
        <v>C9EF</v>
      </c>
      <c r="I2430" t="str">
        <f t="shared" si="966"/>
        <v/>
      </c>
      <c r="J2430" t="s">
        <v>9899</v>
      </c>
      <c r="K2430" t="str">
        <f t="shared" si="951"/>
        <v>EFC90000</v>
      </c>
      <c r="L2430" t="str">
        <f t="shared" si="952"/>
        <v>40230500</v>
      </c>
      <c r="M2430" t="str">
        <f t="shared" si="953"/>
        <v>EFC9000040230500</v>
      </c>
      <c r="N2430" t="str">
        <f t="shared" si="954"/>
        <v>EFC9=娠</v>
      </c>
      <c r="P2430" s="2" t="s">
        <v>3523</v>
      </c>
      <c r="Q2430" s="2" t="s">
        <v>9073</v>
      </c>
      <c r="R2430" t="str">
        <f t="shared" si="955"/>
        <v>B6C7=嵌</v>
      </c>
    </row>
    <row r="2431" spans="1:18">
      <c r="A2431" s="2" t="s">
        <v>9900</v>
      </c>
      <c r="B2431" s="2" t="s">
        <v>9901</v>
      </c>
      <c r="C2431">
        <f t="shared" si="959"/>
        <v>2766</v>
      </c>
      <c r="D2431">
        <f t="shared" si="946"/>
        <v>2510</v>
      </c>
      <c r="E2431">
        <f t="shared" si="947"/>
        <v>2496</v>
      </c>
      <c r="F2431">
        <f t="shared" si="948"/>
        <v>320384</v>
      </c>
      <c r="G2431" t="str">
        <f t="shared" si="949"/>
        <v>00052380</v>
      </c>
      <c r="H2431" t="str">
        <f t="shared" si="967"/>
        <v>C9F0</v>
      </c>
      <c r="I2431" t="str">
        <f t="shared" ref="I2431:I2440" si="968">MID($I$1,(ROW()-2)*4+1,4)</f>
        <v/>
      </c>
      <c r="J2431" t="s">
        <v>9902</v>
      </c>
      <c r="K2431" t="str">
        <f t="shared" si="951"/>
        <v>F0C90000</v>
      </c>
      <c r="L2431" t="str">
        <f t="shared" si="952"/>
        <v>80230500</v>
      </c>
      <c r="M2431" t="str">
        <f t="shared" si="953"/>
        <v>F0C9000080230500</v>
      </c>
      <c r="N2431" t="str">
        <f t="shared" si="954"/>
        <v>F0C9=绅</v>
      </c>
      <c r="P2431" s="2" t="s">
        <v>3868</v>
      </c>
      <c r="Q2431" s="2" t="s">
        <v>9076</v>
      </c>
      <c r="R2431" t="str">
        <f t="shared" si="955"/>
        <v>B7C7=欠</v>
      </c>
    </row>
    <row r="2432" spans="1:18">
      <c r="A2432" s="2" t="s">
        <v>9903</v>
      </c>
      <c r="B2432" s="2" t="s">
        <v>9904</v>
      </c>
      <c r="C2432">
        <f t="shared" si="959"/>
        <v>2767</v>
      </c>
      <c r="D2432">
        <f t="shared" si="946"/>
        <v>2511</v>
      </c>
      <c r="E2432">
        <f t="shared" si="947"/>
        <v>2496</v>
      </c>
      <c r="F2432">
        <f t="shared" si="948"/>
        <v>320448</v>
      </c>
      <c r="G2432" t="str">
        <f t="shared" si="949"/>
        <v>000523C0</v>
      </c>
      <c r="H2432" t="str">
        <f t="shared" si="967"/>
        <v>C9F1</v>
      </c>
      <c r="I2432" t="str">
        <f t="shared" si="968"/>
        <v/>
      </c>
      <c r="J2432" t="s">
        <v>9905</v>
      </c>
      <c r="K2432" t="str">
        <f t="shared" si="951"/>
        <v>F1C90000</v>
      </c>
      <c r="L2432" t="str">
        <f t="shared" si="952"/>
        <v>C0230500</v>
      </c>
      <c r="M2432" t="str">
        <f t="shared" si="953"/>
        <v>F1C90000C0230500</v>
      </c>
      <c r="N2432" t="str">
        <f t="shared" si="954"/>
        <v>F1C9=神</v>
      </c>
      <c r="P2432" s="2" t="s">
        <v>4211</v>
      </c>
      <c r="Q2432" s="2" t="s">
        <v>9079</v>
      </c>
      <c r="R2432" t="str">
        <f t="shared" si="955"/>
        <v>B8C7=歉</v>
      </c>
    </row>
    <row r="2433" spans="1:18">
      <c r="A2433" s="2" t="s">
        <v>9906</v>
      </c>
      <c r="B2433" s="2" t="s">
        <v>9907</v>
      </c>
      <c r="C2433">
        <f t="shared" si="959"/>
        <v>2768</v>
      </c>
      <c r="D2433">
        <f t="shared" si="946"/>
        <v>2512</v>
      </c>
      <c r="E2433">
        <f t="shared" si="947"/>
        <v>2512</v>
      </c>
      <c r="F2433">
        <f t="shared" si="948"/>
        <v>321536</v>
      </c>
      <c r="G2433" t="str">
        <f t="shared" si="949"/>
        <v>00052800</v>
      </c>
      <c r="H2433" t="str">
        <f t="shared" si="967"/>
        <v>C9F2</v>
      </c>
      <c r="I2433" t="str">
        <f t="shared" si="968"/>
        <v/>
      </c>
      <c r="J2433" t="s">
        <v>9908</v>
      </c>
      <c r="K2433" t="str">
        <f t="shared" si="951"/>
        <v>F2C90000</v>
      </c>
      <c r="L2433" t="str">
        <f t="shared" si="952"/>
        <v>00280500</v>
      </c>
      <c r="M2433" t="str">
        <f t="shared" si="953"/>
        <v>F2C9000000280500</v>
      </c>
      <c r="N2433" t="str">
        <f t="shared" si="954"/>
        <v>F2C9=沈</v>
      </c>
      <c r="P2433" s="2" t="s">
        <v>4550</v>
      </c>
      <c r="Q2433" s="2" t="s">
        <v>9082</v>
      </c>
      <c r="R2433" t="str">
        <f t="shared" si="955"/>
        <v>B9C7=枪</v>
      </c>
    </row>
    <row r="2434" spans="1:18">
      <c r="A2434" s="2" t="s">
        <v>9909</v>
      </c>
      <c r="B2434" s="2" t="s">
        <v>9910</v>
      </c>
      <c r="C2434">
        <f t="shared" si="959"/>
        <v>2769</v>
      </c>
      <c r="D2434">
        <f t="shared" si="946"/>
        <v>2513</v>
      </c>
      <c r="E2434">
        <f t="shared" si="947"/>
        <v>2512</v>
      </c>
      <c r="F2434">
        <f t="shared" si="948"/>
        <v>321600</v>
      </c>
      <c r="G2434" t="str">
        <f t="shared" si="949"/>
        <v>00052840</v>
      </c>
      <c r="H2434" t="str">
        <f t="shared" si="967"/>
        <v>C9F3</v>
      </c>
      <c r="I2434" t="str">
        <f t="shared" si="968"/>
        <v/>
      </c>
      <c r="J2434" t="s">
        <v>9911</v>
      </c>
      <c r="K2434" t="str">
        <f t="shared" si="951"/>
        <v>F3C90000</v>
      </c>
      <c r="L2434" t="str">
        <f t="shared" si="952"/>
        <v>40280500</v>
      </c>
      <c r="M2434" t="str">
        <f t="shared" si="953"/>
        <v>F3C9000040280500</v>
      </c>
      <c r="N2434" t="str">
        <f t="shared" si="954"/>
        <v>F3C9=审</v>
      </c>
      <c r="P2434" s="2" t="s">
        <v>4891</v>
      </c>
      <c r="Q2434" s="2" t="s">
        <v>9085</v>
      </c>
      <c r="R2434" t="str">
        <f t="shared" si="955"/>
        <v>BAC7=呛</v>
      </c>
    </row>
    <row r="2435" spans="1:18">
      <c r="A2435" s="2" t="s">
        <v>9912</v>
      </c>
      <c r="B2435" s="2" t="s">
        <v>9913</v>
      </c>
      <c r="C2435">
        <f t="shared" si="959"/>
        <v>2770</v>
      </c>
      <c r="D2435">
        <f t="shared" ref="D2435:D2498" si="969">C2435-256</f>
        <v>2514</v>
      </c>
      <c r="E2435">
        <f t="shared" ref="E2435:E2498" si="970">INT(D2435/16)*16</f>
        <v>2512</v>
      </c>
      <c r="F2435">
        <f t="shared" ref="F2435:F2498" si="971">(D2435+E2435)*64</f>
        <v>321664</v>
      </c>
      <c r="G2435" t="str">
        <f t="shared" ref="G2435:G2498" si="972">DEC2HEX(F2435+16384,8)</f>
        <v>00052880</v>
      </c>
      <c r="H2435" t="str">
        <f t="shared" si="967"/>
        <v>C9F4</v>
      </c>
      <c r="I2435" t="str">
        <f t="shared" si="968"/>
        <v/>
      </c>
      <c r="J2435" t="s">
        <v>9914</v>
      </c>
      <c r="K2435" t="str">
        <f t="shared" ref="K2435:K2498" si="973">MID(J2435,3,2)&amp;MID(J2435,1,2)&amp;"0000"</f>
        <v>F4C90000</v>
      </c>
      <c r="L2435" t="str">
        <f t="shared" ref="L2435:L2498" si="974">MID(G2435,7,2)&amp;MID(G2435,5,2)&amp;MID(G2435,3,2)&amp;MID(G2435,1,2)</f>
        <v>80280500</v>
      </c>
      <c r="M2435" t="str">
        <f t="shared" ref="M2435:M2498" si="975">K2435&amp;L2435</f>
        <v>F4C9000080280500</v>
      </c>
      <c r="N2435" t="str">
        <f t="shared" ref="N2435:N2498" si="976">MID(J2435,3,2)&amp;MID(J2435,1,2)&amp;"="&amp;A2435</f>
        <v>F4C9=婶</v>
      </c>
      <c r="P2435" s="2" t="s">
        <v>5226</v>
      </c>
      <c r="Q2435" s="2" t="s">
        <v>9088</v>
      </c>
      <c r="R2435" t="str">
        <f t="shared" ref="R2435:R2498" si="977">P2435&amp;"="&amp;Q2435</f>
        <v>BBC7=腔</v>
      </c>
    </row>
    <row r="2436" spans="1:18">
      <c r="A2436" s="2" t="s">
        <v>9915</v>
      </c>
      <c r="B2436" s="2" t="s">
        <v>9916</v>
      </c>
      <c r="C2436">
        <f t="shared" si="959"/>
        <v>2771</v>
      </c>
      <c r="D2436">
        <f t="shared" si="969"/>
        <v>2515</v>
      </c>
      <c r="E2436">
        <f t="shared" si="970"/>
        <v>2512</v>
      </c>
      <c r="F2436">
        <f t="shared" si="971"/>
        <v>321728</v>
      </c>
      <c r="G2436" t="str">
        <f t="shared" si="972"/>
        <v>000528C0</v>
      </c>
      <c r="H2436" t="str">
        <f t="shared" si="967"/>
        <v>C9F5</v>
      </c>
      <c r="I2436" t="str">
        <f t="shared" si="968"/>
        <v/>
      </c>
      <c r="J2436" t="s">
        <v>9917</v>
      </c>
      <c r="K2436" t="str">
        <f t="shared" si="973"/>
        <v>F5C90000</v>
      </c>
      <c r="L2436" t="str">
        <f t="shared" si="974"/>
        <v>C0280500</v>
      </c>
      <c r="M2436" t="str">
        <f t="shared" si="975"/>
        <v>F5C90000C0280500</v>
      </c>
      <c r="N2436" t="str">
        <f t="shared" si="976"/>
        <v>F5C9=甚</v>
      </c>
      <c r="P2436" s="2" t="s">
        <v>5559</v>
      </c>
      <c r="Q2436" s="2" t="s">
        <v>9090</v>
      </c>
      <c r="R2436" t="str">
        <f t="shared" si="977"/>
        <v>BCC7=羌</v>
      </c>
    </row>
    <row r="2437" spans="1:18">
      <c r="A2437" s="2" t="s">
        <v>9918</v>
      </c>
      <c r="B2437" s="2" t="s">
        <v>9919</v>
      </c>
      <c r="C2437">
        <f t="shared" si="959"/>
        <v>2772</v>
      </c>
      <c r="D2437">
        <f t="shared" si="969"/>
        <v>2516</v>
      </c>
      <c r="E2437">
        <f t="shared" si="970"/>
        <v>2512</v>
      </c>
      <c r="F2437">
        <f t="shared" si="971"/>
        <v>321792</v>
      </c>
      <c r="G2437" t="str">
        <f t="shared" si="972"/>
        <v>00052900</v>
      </c>
      <c r="H2437" t="str">
        <f t="shared" ref="H2437:H2446" si="978">MID($H$1,(ROW()-2)*4+1,4)</f>
        <v>C9F6</v>
      </c>
      <c r="I2437" t="str">
        <f t="shared" si="968"/>
        <v/>
      </c>
      <c r="J2437" t="s">
        <v>9920</v>
      </c>
      <c r="K2437" t="str">
        <f t="shared" si="973"/>
        <v>F6C90000</v>
      </c>
      <c r="L2437" t="str">
        <f t="shared" si="974"/>
        <v>00290500</v>
      </c>
      <c r="M2437" t="str">
        <f t="shared" si="975"/>
        <v>F6C9000000290500</v>
      </c>
      <c r="N2437" t="str">
        <f t="shared" si="976"/>
        <v>F6C9=肾</v>
      </c>
      <c r="P2437" s="2" t="s">
        <v>5896</v>
      </c>
      <c r="Q2437" s="2" t="s">
        <v>9093</v>
      </c>
      <c r="R2437" t="str">
        <f t="shared" si="977"/>
        <v>BDC7=墙</v>
      </c>
    </row>
    <row r="2438" spans="1:18">
      <c r="A2438" s="2" t="s">
        <v>9921</v>
      </c>
      <c r="B2438" s="2" t="s">
        <v>9922</v>
      </c>
      <c r="C2438">
        <f t="shared" si="959"/>
        <v>2773</v>
      </c>
      <c r="D2438">
        <f t="shared" si="969"/>
        <v>2517</v>
      </c>
      <c r="E2438">
        <f t="shared" si="970"/>
        <v>2512</v>
      </c>
      <c r="F2438">
        <f t="shared" si="971"/>
        <v>321856</v>
      </c>
      <c r="G2438" t="str">
        <f t="shared" si="972"/>
        <v>00052940</v>
      </c>
      <c r="H2438" t="str">
        <f t="shared" si="978"/>
        <v>C9F7</v>
      </c>
      <c r="I2438" t="str">
        <f t="shared" si="968"/>
        <v/>
      </c>
      <c r="J2438" t="s">
        <v>9923</v>
      </c>
      <c r="K2438" t="str">
        <f t="shared" si="973"/>
        <v>F7C90000</v>
      </c>
      <c r="L2438" t="str">
        <f t="shared" si="974"/>
        <v>40290500</v>
      </c>
      <c r="M2438" t="str">
        <f t="shared" si="975"/>
        <v>F7C9000040290500</v>
      </c>
      <c r="N2438" t="str">
        <f t="shared" si="976"/>
        <v>F7C9=慎</v>
      </c>
      <c r="P2438" s="2" t="s">
        <v>1996</v>
      </c>
      <c r="Q2438" s="2" t="s">
        <v>1997</v>
      </c>
      <c r="R2438" t="str">
        <f t="shared" si="977"/>
        <v>BEC7=蔷</v>
      </c>
    </row>
    <row r="2439" spans="1:18">
      <c r="A2439" s="2" t="s">
        <v>9924</v>
      </c>
      <c r="B2439" s="2" t="s">
        <v>9925</v>
      </c>
      <c r="C2439">
        <f t="shared" si="959"/>
        <v>2774</v>
      </c>
      <c r="D2439">
        <f t="shared" si="969"/>
        <v>2518</v>
      </c>
      <c r="E2439">
        <f t="shared" si="970"/>
        <v>2512</v>
      </c>
      <c r="F2439">
        <f t="shared" si="971"/>
        <v>321920</v>
      </c>
      <c r="G2439" t="str">
        <f t="shared" si="972"/>
        <v>00052980</v>
      </c>
      <c r="H2439" t="str">
        <f t="shared" si="978"/>
        <v>C9F8</v>
      </c>
      <c r="I2439" t="str">
        <f t="shared" si="968"/>
        <v/>
      </c>
      <c r="J2439" t="s">
        <v>9926</v>
      </c>
      <c r="K2439" t="str">
        <f t="shared" si="973"/>
        <v>F8C90000</v>
      </c>
      <c r="L2439" t="str">
        <f t="shared" si="974"/>
        <v>80290500</v>
      </c>
      <c r="M2439" t="str">
        <f t="shared" si="975"/>
        <v>F8C9000080290500</v>
      </c>
      <c r="N2439" t="str">
        <f t="shared" si="976"/>
        <v>F8C9=渗</v>
      </c>
      <c r="P2439" s="2" t="s">
        <v>6558</v>
      </c>
      <c r="Q2439" s="2" t="s">
        <v>9098</v>
      </c>
      <c r="R2439" t="str">
        <f t="shared" si="977"/>
        <v>BFC7=强</v>
      </c>
    </row>
    <row r="2440" spans="1:18">
      <c r="A2440" s="2" t="s">
        <v>9927</v>
      </c>
      <c r="B2440" s="2" t="s">
        <v>9928</v>
      </c>
      <c r="C2440">
        <f t="shared" si="959"/>
        <v>2775</v>
      </c>
      <c r="D2440">
        <f t="shared" si="969"/>
        <v>2519</v>
      </c>
      <c r="E2440">
        <f t="shared" si="970"/>
        <v>2512</v>
      </c>
      <c r="F2440">
        <f t="shared" si="971"/>
        <v>321984</v>
      </c>
      <c r="G2440" t="str">
        <f t="shared" si="972"/>
        <v>000529C0</v>
      </c>
      <c r="H2440" t="str">
        <f t="shared" si="978"/>
        <v>C9F9</v>
      </c>
      <c r="I2440" t="str">
        <f t="shared" si="968"/>
        <v/>
      </c>
      <c r="J2440" t="s">
        <v>9929</v>
      </c>
      <c r="K2440" t="str">
        <f t="shared" si="973"/>
        <v>F9C90000</v>
      </c>
      <c r="L2440" t="str">
        <f t="shared" si="974"/>
        <v>C0290500</v>
      </c>
      <c r="M2440" t="str">
        <f t="shared" si="975"/>
        <v>F9C90000C0290500</v>
      </c>
      <c r="N2440" t="str">
        <f t="shared" si="976"/>
        <v>F9C9=声</v>
      </c>
      <c r="P2440" s="2" t="s">
        <v>6890</v>
      </c>
      <c r="Q2440" s="2" t="s">
        <v>9101</v>
      </c>
      <c r="R2440" t="str">
        <f t="shared" si="977"/>
        <v>C0C7=抢</v>
      </c>
    </row>
    <row r="2441" spans="1:18">
      <c r="A2441" s="2" t="s">
        <v>9930</v>
      </c>
      <c r="B2441" s="2" t="s">
        <v>9931</v>
      </c>
      <c r="C2441">
        <f t="shared" si="959"/>
        <v>2776</v>
      </c>
      <c r="D2441">
        <f t="shared" si="969"/>
        <v>2520</v>
      </c>
      <c r="E2441">
        <f t="shared" si="970"/>
        <v>2512</v>
      </c>
      <c r="F2441">
        <f t="shared" si="971"/>
        <v>322048</v>
      </c>
      <c r="G2441" t="str">
        <f t="shared" si="972"/>
        <v>00052A00</v>
      </c>
      <c r="H2441" t="str">
        <f t="shared" si="978"/>
        <v>C9FA</v>
      </c>
      <c r="I2441" t="str">
        <f t="shared" ref="I2441:I2450" si="979">MID($I$1,(ROW()-2)*4+1,4)</f>
        <v/>
      </c>
      <c r="J2441" t="s">
        <v>9932</v>
      </c>
      <c r="K2441" t="str">
        <f t="shared" si="973"/>
        <v>FAC90000</v>
      </c>
      <c r="L2441" t="str">
        <f t="shared" si="974"/>
        <v>002A0500</v>
      </c>
      <c r="M2441" t="str">
        <f t="shared" si="975"/>
        <v>FAC90000002A0500</v>
      </c>
      <c r="N2441" t="str">
        <f t="shared" si="976"/>
        <v>FAC9=生</v>
      </c>
      <c r="P2441" s="2" t="s">
        <v>7215</v>
      </c>
      <c r="Q2441" s="2" t="s">
        <v>9104</v>
      </c>
      <c r="R2441" t="str">
        <f t="shared" si="977"/>
        <v>C1C7=橇</v>
      </c>
    </row>
    <row r="2442" spans="1:18">
      <c r="A2442" s="2" t="s">
        <v>9933</v>
      </c>
      <c r="B2442" s="2" t="s">
        <v>9934</v>
      </c>
      <c r="C2442">
        <f t="shared" si="959"/>
        <v>2777</v>
      </c>
      <c r="D2442">
        <f t="shared" si="969"/>
        <v>2521</v>
      </c>
      <c r="E2442">
        <f t="shared" si="970"/>
        <v>2512</v>
      </c>
      <c r="F2442">
        <f t="shared" si="971"/>
        <v>322112</v>
      </c>
      <c r="G2442" t="str">
        <f t="shared" si="972"/>
        <v>00052A40</v>
      </c>
      <c r="H2442" t="str">
        <f t="shared" si="978"/>
        <v>C9FB</v>
      </c>
      <c r="I2442" t="str">
        <f t="shared" si="979"/>
        <v/>
      </c>
      <c r="J2442" t="s">
        <v>9935</v>
      </c>
      <c r="K2442" t="str">
        <f t="shared" si="973"/>
        <v>FBC90000</v>
      </c>
      <c r="L2442" t="str">
        <f t="shared" si="974"/>
        <v>402A0500</v>
      </c>
      <c r="M2442" t="str">
        <f t="shared" si="975"/>
        <v>FBC90000402A0500</v>
      </c>
      <c r="N2442" t="str">
        <f t="shared" si="976"/>
        <v>FBC9=甥</v>
      </c>
      <c r="P2442" s="2" t="s">
        <v>7537</v>
      </c>
      <c r="Q2442" s="2" t="s">
        <v>9107</v>
      </c>
      <c r="R2442" t="str">
        <f t="shared" si="977"/>
        <v>C2C7=锹</v>
      </c>
    </row>
    <row r="2443" spans="1:18">
      <c r="A2443" s="2" t="s">
        <v>9936</v>
      </c>
      <c r="B2443" s="2" t="s">
        <v>9937</v>
      </c>
      <c r="C2443">
        <f t="shared" si="959"/>
        <v>2778</v>
      </c>
      <c r="D2443">
        <f t="shared" si="969"/>
        <v>2522</v>
      </c>
      <c r="E2443">
        <f t="shared" si="970"/>
        <v>2512</v>
      </c>
      <c r="F2443">
        <f t="shared" si="971"/>
        <v>322176</v>
      </c>
      <c r="G2443" t="str">
        <f t="shared" si="972"/>
        <v>00052A80</v>
      </c>
      <c r="H2443" t="str">
        <f t="shared" si="978"/>
        <v>C9FC</v>
      </c>
      <c r="I2443" t="str">
        <f t="shared" si="979"/>
        <v/>
      </c>
      <c r="J2443" t="s">
        <v>9938</v>
      </c>
      <c r="K2443" t="str">
        <f t="shared" si="973"/>
        <v>FCC90000</v>
      </c>
      <c r="L2443" t="str">
        <f t="shared" si="974"/>
        <v>802A0500</v>
      </c>
      <c r="M2443" t="str">
        <f t="shared" si="975"/>
        <v>FCC90000802A0500</v>
      </c>
      <c r="N2443" t="str">
        <f t="shared" si="976"/>
        <v>FCC9=牲</v>
      </c>
      <c r="P2443" s="2" t="s">
        <v>7859</v>
      </c>
      <c r="Q2443" s="2" t="s">
        <v>9110</v>
      </c>
      <c r="R2443" t="str">
        <f t="shared" si="977"/>
        <v>C3C7=敲</v>
      </c>
    </row>
    <row r="2444" spans="1:18">
      <c r="A2444" s="2" t="s">
        <v>9939</v>
      </c>
      <c r="B2444" s="2" t="s">
        <v>9940</v>
      </c>
      <c r="C2444">
        <f t="shared" si="959"/>
        <v>2779</v>
      </c>
      <c r="D2444">
        <f t="shared" si="969"/>
        <v>2523</v>
      </c>
      <c r="E2444">
        <f t="shared" si="970"/>
        <v>2512</v>
      </c>
      <c r="F2444">
        <f t="shared" si="971"/>
        <v>322240</v>
      </c>
      <c r="G2444" t="str">
        <f t="shared" si="972"/>
        <v>00052AC0</v>
      </c>
      <c r="H2444" t="str">
        <f t="shared" si="978"/>
        <v>C9FD</v>
      </c>
      <c r="I2444" t="str">
        <f t="shared" si="979"/>
        <v/>
      </c>
      <c r="J2444" t="s">
        <v>9941</v>
      </c>
      <c r="K2444" t="str">
        <f t="shared" si="973"/>
        <v>FDC90000</v>
      </c>
      <c r="L2444" t="str">
        <f t="shared" si="974"/>
        <v>C02A0500</v>
      </c>
      <c r="M2444" t="str">
        <f t="shared" si="975"/>
        <v>FDC90000C02A0500</v>
      </c>
      <c r="N2444" t="str">
        <f t="shared" si="976"/>
        <v>FDC9=升</v>
      </c>
      <c r="P2444" s="2" t="s">
        <v>8173</v>
      </c>
      <c r="Q2444" s="2" t="s">
        <v>9113</v>
      </c>
      <c r="R2444" t="str">
        <f t="shared" si="977"/>
        <v>C4C7=悄</v>
      </c>
    </row>
    <row r="2445" spans="1:18">
      <c r="A2445" s="2" t="s">
        <v>9942</v>
      </c>
      <c r="B2445" s="2" t="s">
        <v>9943</v>
      </c>
      <c r="C2445">
        <f t="shared" si="959"/>
        <v>2780</v>
      </c>
      <c r="D2445">
        <f t="shared" si="969"/>
        <v>2524</v>
      </c>
      <c r="E2445">
        <f t="shared" si="970"/>
        <v>2512</v>
      </c>
      <c r="F2445">
        <f t="shared" si="971"/>
        <v>322304</v>
      </c>
      <c r="G2445" t="str">
        <f t="shared" si="972"/>
        <v>00052B00</v>
      </c>
      <c r="H2445" t="str">
        <f t="shared" si="978"/>
        <v>C9FE</v>
      </c>
      <c r="I2445" t="str">
        <f t="shared" si="979"/>
        <v/>
      </c>
      <c r="J2445" t="s">
        <v>9944</v>
      </c>
      <c r="K2445" t="str">
        <f t="shared" si="973"/>
        <v>FEC90000</v>
      </c>
      <c r="L2445" t="str">
        <f t="shared" si="974"/>
        <v>002B0500</v>
      </c>
      <c r="M2445" t="str">
        <f t="shared" si="975"/>
        <v>FEC90000002B0500</v>
      </c>
      <c r="N2445" t="str">
        <f t="shared" si="976"/>
        <v>FEC9=绳</v>
      </c>
      <c r="P2445" s="2" t="s">
        <v>8489</v>
      </c>
      <c r="Q2445" s="2" t="s">
        <v>9116</v>
      </c>
      <c r="R2445" t="str">
        <f t="shared" si="977"/>
        <v>C5C7=桥</v>
      </c>
    </row>
    <row r="2446" spans="1:18">
      <c r="A2446" s="2" t="s">
        <v>9945</v>
      </c>
      <c r="B2446" s="2" t="s">
        <v>9946</v>
      </c>
      <c r="C2446">
        <f t="shared" si="959"/>
        <v>2781</v>
      </c>
      <c r="D2446">
        <f t="shared" si="969"/>
        <v>2525</v>
      </c>
      <c r="E2446">
        <f t="shared" si="970"/>
        <v>2512</v>
      </c>
      <c r="F2446">
        <f t="shared" si="971"/>
        <v>322368</v>
      </c>
      <c r="G2446" t="str">
        <f t="shared" si="972"/>
        <v>00052B40</v>
      </c>
      <c r="H2446" t="str">
        <f t="shared" si="978"/>
        <v>CAA1</v>
      </c>
      <c r="I2446" t="str">
        <f t="shared" si="979"/>
        <v/>
      </c>
      <c r="J2446" t="s">
        <v>9947</v>
      </c>
      <c r="K2446" t="str">
        <f t="shared" si="973"/>
        <v>A1CA0000</v>
      </c>
      <c r="L2446" t="str">
        <f t="shared" si="974"/>
        <v>402B0500</v>
      </c>
      <c r="M2446" t="str">
        <f t="shared" si="975"/>
        <v>A1CA0000402B0500</v>
      </c>
      <c r="N2446" t="str">
        <f t="shared" si="976"/>
        <v>A1CA=省</v>
      </c>
      <c r="P2446" s="2" t="s">
        <v>8810</v>
      </c>
      <c r="Q2446" s="2" t="s">
        <v>9120</v>
      </c>
      <c r="R2446" t="str">
        <f t="shared" si="977"/>
        <v>C6C7=瞧</v>
      </c>
    </row>
    <row r="2447" spans="1:18">
      <c r="A2447" s="2" t="s">
        <v>9948</v>
      </c>
      <c r="B2447" s="2" t="s">
        <v>9949</v>
      </c>
      <c r="C2447">
        <f t="shared" si="959"/>
        <v>2782</v>
      </c>
      <c r="D2447">
        <f t="shared" si="969"/>
        <v>2526</v>
      </c>
      <c r="E2447">
        <f t="shared" si="970"/>
        <v>2512</v>
      </c>
      <c r="F2447">
        <f t="shared" si="971"/>
        <v>322432</v>
      </c>
      <c r="G2447" t="str">
        <f t="shared" si="972"/>
        <v>00052B80</v>
      </c>
      <c r="H2447" t="str">
        <f t="shared" ref="H2447:H2456" si="980">MID($H$1,(ROW()-2)*4+1,4)</f>
        <v>CAA2</v>
      </c>
      <c r="I2447" t="str">
        <f t="shared" si="979"/>
        <v/>
      </c>
      <c r="J2447" t="s">
        <v>9950</v>
      </c>
      <c r="K2447" t="str">
        <f t="shared" si="973"/>
        <v>A2CA0000</v>
      </c>
      <c r="L2447" t="str">
        <f t="shared" si="974"/>
        <v>802B0500</v>
      </c>
      <c r="M2447" t="str">
        <f t="shared" si="975"/>
        <v>A2CA0000802B0500</v>
      </c>
      <c r="N2447" t="str">
        <f t="shared" si="976"/>
        <v>A2CA=盛</v>
      </c>
      <c r="P2447" s="2" t="s">
        <v>9126</v>
      </c>
      <c r="Q2447" s="2" t="s">
        <v>9124</v>
      </c>
      <c r="R2447" t="str">
        <f t="shared" si="977"/>
        <v>C7C7=乔</v>
      </c>
    </row>
    <row r="2448" spans="1:18">
      <c r="A2448" s="2" t="s">
        <v>9951</v>
      </c>
      <c r="B2448" s="2" t="s">
        <v>9952</v>
      </c>
      <c r="C2448">
        <f t="shared" si="959"/>
        <v>2783</v>
      </c>
      <c r="D2448">
        <f t="shared" si="969"/>
        <v>2527</v>
      </c>
      <c r="E2448">
        <f t="shared" si="970"/>
        <v>2512</v>
      </c>
      <c r="F2448">
        <f t="shared" si="971"/>
        <v>322496</v>
      </c>
      <c r="G2448" t="str">
        <f t="shared" si="972"/>
        <v>00052BC0</v>
      </c>
      <c r="H2448" t="str">
        <f t="shared" si="980"/>
        <v>CAA3</v>
      </c>
      <c r="I2448" t="str">
        <f t="shared" si="979"/>
        <v/>
      </c>
      <c r="J2448" t="s">
        <v>9953</v>
      </c>
      <c r="K2448" t="str">
        <f t="shared" si="973"/>
        <v>A3CA0000</v>
      </c>
      <c r="L2448" t="str">
        <f t="shared" si="974"/>
        <v>C02B0500</v>
      </c>
      <c r="M2448" t="str">
        <f t="shared" si="975"/>
        <v>A3CA0000C02B0500</v>
      </c>
      <c r="N2448" t="str">
        <f t="shared" si="976"/>
        <v>A3CA=剩</v>
      </c>
      <c r="P2448" s="2" t="s">
        <v>9438</v>
      </c>
      <c r="Q2448" s="2" t="s">
        <v>9128</v>
      </c>
      <c r="R2448" t="str">
        <f t="shared" si="977"/>
        <v>C8C7=侨</v>
      </c>
    </row>
    <row r="2449" spans="1:18">
      <c r="A2449" s="2" t="s">
        <v>9954</v>
      </c>
      <c r="B2449" s="2" t="s">
        <v>9955</v>
      </c>
      <c r="C2449">
        <f t="shared" si="959"/>
        <v>2784</v>
      </c>
      <c r="D2449">
        <f t="shared" si="969"/>
        <v>2528</v>
      </c>
      <c r="E2449">
        <f t="shared" si="970"/>
        <v>2528</v>
      </c>
      <c r="F2449">
        <f t="shared" si="971"/>
        <v>323584</v>
      </c>
      <c r="G2449" t="str">
        <f t="shared" si="972"/>
        <v>00053000</v>
      </c>
      <c r="H2449" t="str">
        <f t="shared" si="980"/>
        <v>CAA4</v>
      </c>
      <c r="I2449" t="str">
        <f t="shared" si="979"/>
        <v/>
      </c>
      <c r="J2449" t="s">
        <v>9956</v>
      </c>
      <c r="K2449" t="str">
        <f t="shared" si="973"/>
        <v>A4CA0000</v>
      </c>
      <c r="L2449" t="str">
        <f t="shared" si="974"/>
        <v>00300500</v>
      </c>
      <c r="M2449" t="str">
        <f t="shared" si="975"/>
        <v>A4CA000000300500</v>
      </c>
      <c r="N2449" t="str">
        <f t="shared" si="976"/>
        <v>A4CA=胜</v>
      </c>
      <c r="P2449" s="2" t="s">
        <v>9750</v>
      </c>
      <c r="Q2449" s="2" t="s">
        <v>9132</v>
      </c>
      <c r="R2449" t="str">
        <f t="shared" si="977"/>
        <v>C9C7=巧</v>
      </c>
    </row>
    <row r="2450" spans="1:18">
      <c r="A2450" s="2" t="s">
        <v>9957</v>
      </c>
      <c r="B2450" s="2" t="s">
        <v>9958</v>
      </c>
      <c r="C2450">
        <f t="shared" si="959"/>
        <v>2785</v>
      </c>
      <c r="D2450">
        <f t="shared" si="969"/>
        <v>2529</v>
      </c>
      <c r="E2450">
        <f t="shared" si="970"/>
        <v>2528</v>
      </c>
      <c r="F2450">
        <f t="shared" si="971"/>
        <v>323648</v>
      </c>
      <c r="G2450" t="str">
        <f t="shared" si="972"/>
        <v>00053040</v>
      </c>
      <c r="H2450" t="str">
        <f t="shared" si="980"/>
        <v>CAA5</v>
      </c>
      <c r="I2450" t="str">
        <f t="shared" si="979"/>
        <v/>
      </c>
      <c r="J2450" t="s">
        <v>9959</v>
      </c>
      <c r="K2450" t="str">
        <f t="shared" si="973"/>
        <v>A5CA0000</v>
      </c>
      <c r="L2450" t="str">
        <f t="shared" si="974"/>
        <v>40300500</v>
      </c>
      <c r="M2450" t="str">
        <f t="shared" si="975"/>
        <v>A5CA000040300500</v>
      </c>
      <c r="N2450" t="str">
        <f t="shared" si="976"/>
        <v>A5CA=圣</v>
      </c>
      <c r="P2450" s="2" t="s">
        <v>9960</v>
      </c>
      <c r="Q2450" s="2" t="s">
        <v>9135</v>
      </c>
      <c r="R2450" t="str">
        <f t="shared" si="977"/>
        <v>CAC7=鞘</v>
      </c>
    </row>
    <row r="2451" spans="1:18">
      <c r="A2451" s="2" t="s">
        <v>9961</v>
      </c>
      <c r="B2451" s="2" t="s">
        <v>9962</v>
      </c>
      <c r="C2451">
        <f t="shared" si="959"/>
        <v>2786</v>
      </c>
      <c r="D2451">
        <f t="shared" si="969"/>
        <v>2530</v>
      </c>
      <c r="E2451">
        <f t="shared" si="970"/>
        <v>2528</v>
      </c>
      <c r="F2451">
        <f t="shared" si="971"/>
        <v>323712</v>
      </c>
      <c r="G2451" t="str">
        <f t="shared" si="972"/>
        <v>00053080</v>
      </c>
      <c r="H2451" t="str">
        <f t="shared" si="980"/>
        <v>CAA6</v>
      </c>
      <c r="I2451" t="str">
        <f t="shared" ref="I2451:I2460" si="981">MID($I$1,(ROW()-2)*4+1,4)</f>
        <v/>
      </c>
      <c r="J2451" t="s">
        <v>9963</v>
      </c>
      <c r="K2451" t="str">
        <f t="shared" si="973"/>
        <v>A6CA0000</v>
      </c>
      <c r="L2451" t="str">
        <f t="shared" si="974"/>
        <v>80300500</v>
      </c>
      <c r="M2451" t="str">
        <f t="shared" si="975"/>
        <v>A6CA000080300500</v>
      </c>
      <c r="N2451" t="str">
        <f t="shared" si="976"/>
        <v>A6CA=师</v>
      </c>
      <c r="P2451" s="2" t="s">
        <v>9964</v>
      </c>
      <c r="Q2451" s="2" t="s">
        <v>9139</v>
      </c>
      <c r="R2451" t="str">
        <f t="shared" si="977"/>
        <v>CBC7=撬</v>
      </c>
    </row>
    <row r="2452" spans="1:18">
      <c r="A2452" s="2" t="s">
        <v>9965</v>
      </c>
      <c r="B2452" s="2" t="s">
        <v>9966</v>
      </c>
      <c r="C2452">
        <f t="shared" si="959"/>
        <v>2787</v>
      </c>
      <c r="D2452">
        <f t="shared" si="969"/>
        <v>2531</v>
      </c>
      <c r="E2452">
        <f t="shared" si="970"/>
        <v>2528</v>
      </c>
      <c r="F2452">
        <f t="shared" si="971"/>
        <v>323776</v>
      </c>
      <c r="G2452" t="str">
        <f t="shared" si="972"/>
        <v>000530C0</v>
      </c>
      <c r="H2452" t="str">
        <f t="shared" si="980"/>
        <v>CAA7</v>
      </c>
      <c r="I2452" t="str">
        <f t="shared" si="981"/>
        <v/>
      </c>
      <c r="J2452" t="s">
        <v>9967</v>
      </c>
      <c r="K2452" t="str">
        <f t="shared" si="973"/>
        <v>A7CA0000</v>
      </c>
      <c r="L2452" t="str">
        <f t="shared" si="974"/>
        <v>C0300500</v>
      </c>
      <c r="M2452" t="str">
        <f t="shared" si="975"/>
        <v>A7CA0000C0300500</v>
      </c>
      <c r="N2452" t="str">
        <f t="shared" si="976"/>
        <v>A7CA=失</v>
      </c>
      <c r="P2452" s="2" t="s">
        <v>9968</v>
      </c>
      <c r="Q2452" s="2" t="s">
        <v>9143</v>
      </c>
      <c r="R2452" t="str">
        <f t="shared" si="977"/>
        <v>CCC7=翘</v>
      </c>
    </row>
    <row r="2453" spans="1:18">
      <c r="A2453" s="2" t="s">
        <v>2113</v>
      </c>
      <c r="B2453" s="2" t="s">
        <v>9969</v>
      </c>
      <c r="C2453">
        <f t="shared" si="959"/>
        <v>2788</v>
      </c>
      <c r="D2453">
        <f t="shared" si="969"/>
        <v>2532</v>
      </c>
      <c r="E2453">
        <f t="shared" si="970"/>
        <v>2528</v>
      </c>
      <c r="F2453">
        <f t="shared" si="971"/>
        <v>323840</v>
      </c>
      <c r="G2453" t="str">
        <f t="shared" si="972"/>
        <v>00053100</v>
      </c>
      <c r="H2453" t="str">
        <f t="shared" si="980"/>
        <v>CAA8</v>
      </c>
      <c r="I2453" t="str">
        <f t="shared" si="981"/>
        <v/>
      </c>
      <c r="J2453" t="s">
        <v>9970</v>
      </c>
      <c r="K2453" t="str">
        <f t="shared" si="973"/>
        <v>A8CA0000</v>
      </c>
      <c r="L2453" t="str">
        <f t="shared" si="974"/>
        <v>00310500</v>
      </c>
      <c r="M2453" t="str">
        <f t="shared" si="975"/>
        <v>A8CA000000310500</v>
      </c>
      <c r="N2453" t="str">
        <f t="shared" si="976"/>
        <v>A8CA=狮</v>
      </c>
      <c r="P2453" s="2" t="s">
        <v>9971</v>
      </c>
      <c r="Q2453" s="2" t="s">
        <v>9145</v>
      </c>
      <c r="R2453" t="str">
        <f t="shared" si="977"/>
        <v>CDC7=峭</v>
      </c>
    </row>
    <row r="2454" spans="1:18">
      <c r="A2454" s="2" t="s">
        <v>9972</v>
      </c>
      <c r="B2454" s="2" t="s">
        <v>9973</v>
      </c>
      <c r="C2454">
        <f t="shared" ref="C2454:C2517" si="982">HEX2DEC(B2454)-256</f>
        <v>2789</v>
      </c>
      <c r="D2454">
        <f t="shared" si="969"/>
        <v>2533</v>
      </c>
      <c r="E2454">
        <f t="shared" si="970"/>
        <v>2528</v>
      </c>
      <c r="F2454">
        <f t="shared" si="971"/>
        <v>323904</v>
      </c>
      <c r="G2454" t="str">
        <f t="shared" si="972"/>
        <v>00053140</v>
      </c>
      <c r="H2454" t="str">
        <f t="shared" si="980"/>
        <v>CAA9</v>
      </c>
      <c r="I2454" t="str">
        <f t="shared" si="981"/>
        <v/>
      </c>
      <c r="J2454" t="s">
        <v>9974</v>
      </c>
      <c r="K2454" t="str">
        <f t="shared" si="973"/>
        <v>A9CA0000</v>
      </c>
      <c r="L2454" t="str">
        <f t="shared" si="974"/>
        <v>40310500</v>
      </c>
      <c r="M2454" t="str">
        <f t="shared" si="975"/>
        <v>A9CA000040310500</v>
      </c>
      <c r="N2454" t="str">
        <f t="shared" si="976"/>
        <v>A9CA=施</v>
      </c>
      <c r="P2454" s="2" t="s">
        <v>9975</v>
      </c>
      <c r="Q2454" s="2" t="s">
        <v>9149</v>
      </c>
      <c r="R2454" t="str">
        <f t="shared" si="977"/>
        <v>CEC7=俏</v>
      </c>
    </row>
    <row r="2455" spans="1:18">
      <c r="A2455" s="2" t="s">
        <v>9976</v>
      </c>
      <c r="B2455" s="2" t="s">
        <v>9977</v>
      </c>
      <c r="C2455">
        <f t="shared" si="982"/>
        <v>2790</v>
      </c>
      <c r="D2455">
        <f t="shared" si="969"/>
        <v>2534</v>
      </c>
      <c r="E2455">
        <f t="shared" si="970"/>
        <v>2528</v>
      </c>
      <c r="F2455">
        <f t="shared" si="971"/>
        <v>323968</v>
      </c>
      <c r="G2455" t="str">
        <f t="shared" si="972"/>
        <v>00053180</v>
      </c>
      <c r="H2455" t="str">
        <f t="shared" si="980"/>
        <v>CAAA</v>
      </c>
      <c r="I2455" t="str">
        <f t="shared" si="981"/>
        <v/>
      </c>
      <c r="J2455" t="s">
        <v>9978</v>
      </c>
      <c r="K2455" t="str">
        <f t="shared" si="973"/>
        <v>AACA0000</v>
      </c>
      <c r="L2455" t="str">
        <f t="shared" si="974"/>
        <v>80310500</v>
      </c>
      <c r="M2455" t="str">
        <f t="shared" si="975"/>
        <v>AACA000080310500</v>
      </c>
      <c r="N2455" t="str">
        <f t="shared" si="976"/>
        <v>AACA=湿</v>
      </c>
      <c r="P2455" s="2" t="s">
        <v>9979</v>
      </c>
      <c r="Q2455" s="2" t="s">
        <v>9153</v>
      </c>
      <c r="R2455" t="str">
        <f t="shared" si="977"/>
        <v>CFC7=窍</v>
      </c>
    </row>
    <row r="2456" spans="1:18">
      <c r="A2456" s="2" t="s">
        <v>9980</v>
      </c>
      <c r="B2456" s="2" t="s">
        <v>9981</v>
      </c>
      <c r="C2456">
        <f t="shared" si="982"/>
        <v>2791</v>
      </c>
      <c r="D2456">
        <f t="shared" si="969"/>
        <v>2535</v>
      </c>
      <c r="E2456">
        <f t="shared" si="970"/>
        <v>2528</v>
      </c>
      <c r="F2456">
        <f t="shared" si="971"/>
        <v>324032</v>
      </c>
      <c r="G2456" t="str">
        <f t="shared" si="972"/>
        <v>000531C0</v>
      </c>
      <c r="H2456" t="str">
        <f t="shared" si="980"/>
        <v>CAAB</v>
      </c>
      <c r="I2456" t="str">
        <f t="shared" si="981"/>
        <v/>
      </c>
      <c r="J2456" t="s">
        <v>9982</v>
      </c>
      <c r="K2456" t="str">
        <f t="shared" si="973"/>
        <v>ABCA0000</v>
      </c>
      <c r="L2456" t="str">
        <f t="shared" si="974"/>
        <v>C0310500</v>
      </c>
      <c r="M2456" t="str">
        <f t="shared" si="975"/>
        <v>ABCA0000C0310500</v>
      </c>
      <c r="N2456" t="str">
        <f t="shared" si="976"/>
        <v>ABCA=诗</v>
      </c>
      <c r="P2456" s="2" t="s">
        <v>9983</v>
      </c>
      <c r="Q2456" s="2" t="s">
        <v>824</v>
      </c>
      <c r="R2456" t="str">
        <f t="shared" si="977"/>
        <v>D0C7=切</v>
      </c>
    </row>
    <row r="2457" spans="1:18">
      <c r="A2457" s="2" t="s">
        <v>9984</v>
      </c>
      <c r="B2457" s="2" t="s">
        <v>9985</v>
      </c>
      <c r="C2457">
        <f t="shared" si="982"/>
        <v>2792</v>
      </c>
      <c r="D2457">
        <f t="shared" si="969"/>
        <v>2536</v>
      </c>
      <c r="E2457">
        <f t="shared" si="970"/>
        <v>2528</v>
      </c>
      <c r="F2457">
        <f t="shared" si="971"/>
        <v>324096</v>
      </c>
      <c r="G2457" t="str">
        <f t="shared" si="972"/>
        <v>00053200</v>
      </c>
      <c r="H2457" t="str">
        <f t="shared" ref="H2457:H2466" si="983">MID($H$1,(ROW()-2)*4+1,4)</f>
        <v>CAAC</v>
      </c>
      <c r="I2457" t="str">
        <f t="shared" si="981"/>
        <v/>
      </c>
      <c r="J2457" t="s">
        <v>9986</v>
      </c>
      <c r="K2457" t="str">
        <f t="shared" si="973"/>
        <v>ACCA0000</v>
      </c>
      <c r="L2457" t="str">
        <f t="shared" si="974"/>
        <v>00320500</v>
      </c>
      <c r="M2457" t="str">
        <f t="shared" si="975"/>
        <v>ACCA000000320500</v>
      </c>
      <c r="N2457" t="str">
        <f t="shared" si="976"/>
        <v>ACCA=尸</v>
      </c>
      <c r="P2457" s="2" t="s">
        <v>9987</v>
      </c>
      <c r="Q2457" s="2" t="s">
        <v>9159</v>
      </c>
      <c r="R2457" t="str">
        <f t="shared" si="977"/>
        <v>D1C7=茄</v>
      </c>
    </row>
    <row r="2458" spans="1:18">
      <c r="A2458" s="2" t="s">
        <v>9988</v>
      </c>
      <c r="B2458" s="2" t="s">
        <v>9989</v>
      </c>
      <c r="C2458">
        <f t="shared" si="982"/>
        <v>2793</v>
      </c>
      <c r="D2458">
        <f t="shared" si="969"/>
        <v>2537</v>
      </c>
      <c r="E2458">
        <f t="shared" si="970"/>
        <v>2528</v>
      </c>
      <c r="F2458">
        <f t="shared" si="971"/>
        <v>324160</v>
      </c>
      <c r="G2458" t="str">
        <f t="shared" si="972"/>
        <v>00053240</v>
      </c>
      <c r="H2458" t="str">
        <f t="shared" si="983"/>
        <v>CAAD</v>
      </c>
      <c r="I2458" t="str">
        <f t="shared" si="981"/>
        <v/>
      </c>
      <c r="J2458" t="s">
        <v>9990</v>
      </c>
      <c r="K2458" t="str">
        <f t="shared" si="973"/>
        <v>ADCA0000</v>
      </c>
      <c r="L2458" t="str">
        <f t="shared" si="974"/>
        <v>40320500</v>
      </c>
      <c r="M2458" t="str">
        <f t="shared" si="975"/>
        <v>ADCA000040320500</v>
      </c>
      <c r="N2458" t="str">
        <f t="shared" si="976"/>
        <v>ADCA=虱</v>
      </c>
      <c r="P2458" s="2" t="s">
        <v>9991</v>
      </c>
      <c r="Q2458" s="2" t="s">
        <v>9162</v>
      </c>
      <c r="R2458" t="str">
        <f t="shared" si="977"/>
        <v>D2C7=且</v>
      </c>
    </row>
    <row r="2459" spans="1:18">
      <c r="A2459" s="2" t="s">
        <v>9992</v>
      </c>
      <c r="B2459" s="2" t="s">
        <v>9993</v>
      </c>
      <c r="C2459">
        <f t="shared" si="982"/>
        <v>2794</v>
      </c>
      <c r="D2459">
        <f t="shared" si="969"/>
        <v>2538</v>
      </c>
      <c r="E2459">
        <f t="shared" si="970"/>
        <v>2528</v>
      </c>
      <c r="F2459">
        <f t="shared" si="971"/>
        <v>324224</v>
      </c>
      <c r="G2459" t="str">
        <f t="shared" si="972"/>
        <v>00053280</v>
      </c>
      <c r="H2459" t="str">
        <f t="shared" si="983"/>
        <v>CAAE</v>
      </c>
      <c r="I2459" t="str">
        <f t="shared" si="981"/>
        <v/>
      </c>
      <c r="J2459" t="s">
        <v>9994</v>
      </c>
      <c r="K2459" t="str">
        <f t="shared" si="973"/>
        <v>AECA0000</v>
      </c>
      <c r="L2459" t="str">
        <f t="shared" si="974"/>
        <v>80320500</v>
      </c>
      <c r="M2459" t="str">
        <f t="shared" si="975"/>
        <v>AECA000080320500</v>
      </c>
      <c r="N2459" t="str">
        <f t="shared" si="976"/>
        <v>AECA=十</v>
      </c>
      <c r="P2459" s="2" t="s">
        <v>9995</v>
      </c>
      <c r="Q2459" s="2" t="s">
        <v>9166</v>
      </c>
      <c r="R2459" t="str">
        <f t="shared" si="977"/>
        <v>D3C7=怯</v>
      </c>
    </row>
    <row r="2460" spans="1:18">
      <c r="A2460" s="2" t="s">
        <v>2119</v>
      </c>
      <c r="B2460" s="2" t="s">
        <v>9996</v>
      </c>
      <c r="C2460">
        <f t="shared" si="982"/>
        <v>2795</v>
      </c>
      <c r="D2460">
        <f t="shared" si="969"/>
        <v>2539</v>
      </c>
      <c r="E2460">
        <f t="shared" si="970"/>
        <v>2528</v>
      </c>
      <c r="F2460">
        <f t="shared" si="971"/>
        <v>324288</v>
      </c>
      <c r="G2460" t="str">
        <f t="shared" si="972"/>
        <v>000532C0</v>
      </c>
      <c r="H2460" t="str">
        <f t="shared" si="983"/>
        <v>CAAF</v>
      </c>
      <c r="I2460" t="str">
        <f t="shared" si="981"/>
        <v/>
      </c>
      <c r="J2460" t="s">
        <v>9997</v>
      </c>
      <c r="K2460" t="str">
        <f t="shared" si="973"/>
        <v>AFCA0000</v>
      </c>
      <c r="L2460" t="str">
        <f t="shared" si="974"/>
        <v>C0320500</v>
      </c>
      <c r="M2460" t="str">
        <f t="shared" si="975"/>
        <v>AFCA0000C0320500</v>
      </c>
      <c r="N2460" t="str">
        <f t="shared" si="976"/>
        <v>AFCA=石</v>
      </c>
      <c r="P2460" s="2" t="s">
        <v>9998</v>
      </c>
      <c r="Q2460" s="2" t="s">
        <v>9170</v>
      </c>
      <c r="R2460" t="str">
        <f t="shared" si="977"/>
        <v>D4C7=窃</v>
      </c>
    </row>
    <row r="2461" spans="1:18">
      <c r="A2461" s="2" t="s">
        <v>9999</v>
      </c>
      <c r="B2461" s="2" t="s">
        <v>10000</v>
      </c>
      <c r="C2461">
        <f t="shared" si="982"/>
        <v>2796</v>
      </c>
      <c r="D2461">
        <f t="shared" si="969"/>
        <v>2540</v>
      </c>
      <c r="E2461">
        <f t="shared" si="970"/>
        <v>2528</v>
      </c>
      <c r="F2461">
        <f t="shared" si="971"/>
        <v>324352</v>
      </c>
      <c r="G2461" t="str">
        <f t="shared" si="972"/>
        <v>00053300</v>
      </c>
      <c r="H2461" t="str">
        <f t="shared" si="983"/>
        <v>CAB0</v>
      </c>
      <c r="I2461" t="str">
        <f t="shared" ref="I2461:I2470" si="984">MID($I$1,(ROW()-2)*4+1,4)</f>
        <v/>
      </c>
      <c r="J2461" t="s">
        <v>2093</v>
      </c>
      <c r="K2461" t="str">
        <f t="shared" si="973"/>
        <v>B0CA0000</v>
      </c>
      <c r="L2461" t="str">
        <f t="shared" si="974"/>
        <v>00330500</v>
      </c>
      <c r="M2461" t="str">
        <f t="shared" si="975"/>
        <v>B0CA000000330500</v>
      </c>
      <c r="N2461" t="str">
        <f t="shared" si="976"/>
        <v>B0CA=拾</v>
      </c>
      <c r="P2461" s="2" t="s">
        <v>10001</v>
      </c>
      <c r="Q2461" s="2" t="s">
        <v>9174</v>
      </c>
      <c r="R2461" t="str">
        <f t="shared" si="977"/>
        <v>D5C7=钦</v>
      </c>
    </row>
    <row r="2462" spans="1:18">
      <c r="A2462" s="2" t="s">
        <v>10002</v>
      </c>
      <c r="B2462" s="2" t="s">
        <v>10003</v>
      </c>
      <c r="C2462">
        <f t="shared" si="982"/>
        <v>2797</v>
      </c>
      <c r="D2462">
        <f t="shared" si="969"/>
        <v>2541</v>
      </c>
      <c r="E2462">
        <f t="shared" si="970"/>
        <v>2528</v>
      </c>
      <c r="F2462">
        <f t="shared" si="971"/>
        <v>324416</v>
      </c>
      <c r="G2462" t="str">
        <f t="shared" si="972"/>
        <v>00053340</v>
      </c>
      <c r="H2462" t="str">
        <f t="shared" si="983"/>
        <v>CAB1</v>
      </c>
      <c r="I2462" t="str">
        <f t="shared" si="984"/>
        <v/>
      </c>
      <c r="J2462" t="s">
        <v>2622</v>
      </c>
      <c r="K2462" t="str">
        <f t="shared" si="973"/>
        <v>B1CA0000</v>
      </c>
      <c r="L2462" t="str">
        <f t="shared" si="974"/>
        <v>40330500</v>
      </c>
      <c r="M2462" t="str">
        <f t="shared" si="975"/>
        <v>B1CA000040330500</v>
      </c>
      <c r="N2462" t="str">
        <f t="shared" si="976"/>
        <v>B1CA=时</v>
      </c>
      <c r="P2462" s="2" t="s">
        <v>10004</v>
      </c>
      <c r="Q2462" s="2" t="s">
        <v>9178</v>
      </c>
      <c r="R2462" t="str">
        <f t="shared" si="977"/>
        <v>D6C7=侵</v>
      </c>
    </row>
    <row r="2463" spans="1:18">
      <c r="A2463" s="2" t="s">
        <v>10005</v>
      </c>
      <c r="B2463" s="2" t="s">
        <v>10006</v>
      </c>
      <c r="C2463">
        <f t="shared" si="982"/>
        <v>2798</v>
      </c>
      <c r="D2463">
        <f t="shared" si="969"/>
        <v>2542</v>
      </c>
      <c r="E2463">
        <f t="shared" si="970"/>
        <v>2528</v>
      </c>
      <c r="F2463">
        <f t="shared" si="971"/>
        <v>324480</v>
      </c>
      <c r="G2463" t="str">
        <f t="shared" si="972"/>
        <v>00053380</v>
      </c>
      <c r="H2463" t="str">
        <f t="shared" si="983"/>
        <v>CAB2</v>
      </c>
      <c r="I2463" t="str">
        <f t="shared" si="984"/>
        <v/>
      </c>
      <c r="J2463" t="s">
        <v>3049</v>
      </c>
      <c r="K2463" t="str">
        <f t="shared" si="973"/>
        <v>B2CA0000</v>
      </c>
      <c r="L2463" t="str">
        <f t="shared" si="974"/>
        <v>80330500</v>
      </c>
      <c r="M2463" t="str">
        <f t="shared" si="975"/>
        <v>B2CA000080330500</v>
      </c>
      <c r="N2463" t="str">
        <f t="shared" si="976"/>
        <v>B2CA=什</v>
      </c>
      <c r="P2463" s="2" t="s">
        <v>10007</v>
      </c>
      <c r="Q2463" s="2" t="s">
        <v>9182</v>
      </c>
      <c r="R2463" t="str">
        <f t="shared" si="977"/>
        <v>D7C7=亲</v>
      </c>
    </row>
    <row r="2464" spans="1:18">
      <c r="A2464" s="2" t="s">
        <v>2125</v>
      </c>
      <c r="B2464" s="2" t="s">
        <v>10008</v>
      </c>
      <c r="C2464">
        <f t="shared" si="982"/>
        <v>2799</v>
      </c>
      <c r="D2464">
        <f t="shared" si="969"/>
        <v>2543</v>
      </c>
      <c r="E2464">
        <f t="shared" si="970"/>
        <v>2528</v>
      </c>
      <c r="F2464">
        <f t="shared" si="971"/>
        <v>324544</v>
      </c>
      <c r="G2464" t="str">
        <f t="shared" si="972"/>
        <v>000533C0</v>
      </c>
      <c r="H2464" t="str">
        <f t="shared" si="983"/>
        <v>CAB3</v>
      </c>
      <c r="I2464" t="str">
        <f t="shared" si="984"/>
        <v/>
      </c>
      <c r="J2464" t="s">
        <v>3402</v>
      </c>
      <c r="K2464" t="str">
        <f t="shared" si="973"/>
        <v>B3CA0000</v>
      </c>
      <c r="L2464" t="str">
        <f t="shared" si="974"/>
        <v>C0330500</v>
      </c>
      <c r="M2464" t="str">
        <f t="shared" si="975"/>
        <v>B3CA0000C0330500</v>
      </c>
      <c r="N2464" t="str">
        <f t="shared" si="976"/>
        <v>B3CA=食</v>
      </c>
      <c r="P2464" s="2" t="s">
        <v>10009</v>
      </c>
      <c r="Q2464" s="2" t="s">
        <v>9186</v>
      </c>
      <c r="R2464" t="str">
        <f t="shared" si="977"/>
        <v>D8C7=秦</v>
      </c>
    </row>
    <row r="2465" spans="1:18">
      <c r="A2465" s="2" t="s">
        <v>10010</v>
      </c>
      <c r="B2465" s="2" t="s">
        <v>10011</v>
      </c>
      <c r="C2465">
        <f t="shared" si="982"/>
        <v>2800</v>
      </c>
      <c r="D2465">
        <f t="shared" si="969"/>
        <v>2544</v>
      </c>
      <c r="E2465">
        <f t="shared" si="970"/>
        <v>2544</v>
      </c>
      <c r="F2465">
        <f t="shared" si="971"/>
        <v>325632</v>
      </c>
      <c r="G2465" t="str">
        <f t="shared" si="972"/>
        <v>00053800</v>
      </c>
      <c r="H2465" t="str">
        <f t="shared" si="983"/>
        <v>CAB4</v>
      </c>
      <c r="I2465" t="str">
        <f t="shared" si="984"/>
        <v/>
      </c>
      <c r="J2465" t="s">
        <v>3745</v>
      </c>
      <c r="K2465" t="str">
        <f t="shared" si="973"/>
        <v>B4CA0000</v>
      </c>
      <c r="L2465" t="str">
        <f t="shared" si="974"/>
        <v>00380500</v>
      </c>
      <c r="M2465" t="str">
        <f t="shared" si="975"/>
        <v>B4CA000000380500</v>
      </c>
      <c r="N2465" t="str">
        <f t="shared" si="976"/>
        <v>B4CA=蚀</v>
      </c>
      <c r="P2465" s="2" t="s">
        <v>10012</v>
      </c>
      <c r="Q2465" s="2" t="s">
        <v>9190</v>
      </c>
      <c r="R2465" t="str">
        <f t="shared" si="977"/>
        <v>D9C7=琴</v>
      </c>
    </row>
    <row r="2466" spans="1:18">
      <c r="A2466" s="2" t="s">
        <v>2131</v>
      </c>
      <c r="B2466" s="2" t="s">
        <v>10013</v>
      </c>
      <c r="C2466">
        <f t="shared" si="982"/>
        <v>2801</v>
      </c>
      <c r="D2466">
        <f t="shared" si="969"/>
        <v>2545</v>
      </c>
      <c r="E2466">
        <f t="shared" si="970"/>
        <v>2544</v>
      </c>
      <c r="F2466">
        <f t="shared" si="971"/>
        <v>325696</v>
      </c>
      <c r="G2466" t="str">
        <f t="shared" si="972"/>
        <v>00053840</v>
      </c>
      <c r="H2466" t="str">
        <f t="shared" si="983"/>
        <v>CAB5</v>
      </c>
      <c r="I2466" t="str">
        <f t="shared" si="984"/>
        <v/>
      </c>
      <c r="J2466" t="s">
        <v>4089</v>
      </c>
      <c r="K2466" t="str">
        <f t="shared" si="973"/>
        <v>B5CA0000</v>
      </c>
      <c r="L2466" t="str">
        <f t="shared" si="974"/>
        <v>40380500</v>
      </c>
      <c r="M2466" t="str">
        <f t="shared" si="975"/>
        <v>B5CA000040380500</v>
      </c>
      <c r="N2466" t="str">
        <f t="shared" si="976"/>
        <v>B5CA=实</v>
      </c>
      <c r="P2466" s="2" t="s">
        <v>10014</v>
      </c>
      <c r="Q2466" s="2" t="s">
        <v>9194</v>
      </c>
      <c r="R2466" t="str">
        <f t="shared" si="977"/>
        <v>DAC7=勤</v>
      </c>
    </row>
    <row r="2467" spans="1:18">
      <c r="A2467" s="2" t="s">
        <v>10015</v>
      </c>
      <c r="B2467" s="2" t="s">
        <v>10016</v>
      </c>
      <c r="C2467">
        <f t="shared" si="982"/>
        <v>2802</v>
      </c>
      <c r="D2467">
        <f t="shared" si="969"/>
        <v>2546</v>
      </c>
      <c r="E2467">
        <f t="shared" si="970"/>
        <v>2544</v>
      </c>
      <c r="F2467">
        <f t="shared" si="971"/>
        <v>325760</v>
      </c>
      <c r="G2467" t="str">
        <f t="shared" si="972"/>
        <v>00053880</v>
      </c>
      <c r="H2467" t="str">
        <f t="shared" ref="H2467:H2476" si="985">MID($H$1,(ROW()-2)*4+1,4)</f>
        <v>CAB6</v>
      </c>
      <c r="I2467" t="str">
        <f t="shared" si="984"/>
        <v/>
      </c>
      <c r="J2467" t="s">
        <v>4435</v>
      </c>
      <c r="K2467" t="str">
        <f t="shared" si="973"/>
        <v>B6CA0000</v>
      </c>
      <c r="L2467" t="str">
        <f t="shared" si="974"/>
        <v>80380500</v>
      </c>
      <c r="M2467" t="str">
        <f t="shared" si="975"/>
        <v>B6CA000080380500</v>
      </c>
      <c r="N2467" t="str">
        <f t="shared" si="976"/>
        <v>B6CA=识</v>
      </c>
      <c r="P2467" s="2" t="s">
        <v>10017</v>
      </c>
      <c r="Q2467" s="2" t="s">
        <v>9198</v>
      </c>
      <c r="R2467" t="str">
        <f t="shared" si="977"/>
        <v>DBC7=芹</v>
      </c>
    </row>
    <row r="2468" spans="1:18">
      <c r="A2468" s="2" t="s">
        <v>10018</v>
      </c>
      <c r="B2468" s="2" t="s">
        <v>10019</v>
      </c>
      <c r="C2468">
        <f t="shared" si="982"/>
        <v>2803</v>
      </c>
      <c r="D2468">
        <f t="shared" si="969"/>
        <v>2547</v>
      </c>
      <c r="E2468">
        <f t="shared" si="970"/>
        <v>2544</v>
      </c>
      <c r="F2468">
        <f t="shared" si="971"/>
        <v>325824</v>
      </c>
      <c r="G2468" t="str">
        <f t="shared" si="972"/>
        <v>000538C0</v>
      </c>
      <c r="H2468" t="str">
        <f t="shared" si="985"/>
        <v>CAB7</v>
      </c>
      <c r="I2468" t="str">
        <f t="shared" si="984"/>
        <v/>
      </c>
      <c r="J2468" t="s">
        <v>4770</v>
      </c>
      <c r="K2468" t="str">
        <f t="shared" si="973"/>
        <v>B7CA0000</v>
      </c>
      <c r="L2468" t="str">
        <f t="shared" si="974"/>
        <v>C0380500</v>
      </c>
      <c r="M2468" t="str">
        <f t="shared" si="975"/>
        <v>B7CA0000C0380500</v>
      </c>
      <c r="N2468" t="str">
        <f t="shared" si="976"/>
        <v>B7CA=史</v>
      </c>
      <c r="P2468" s="2" t="s">
        <v>10020</v>
      </c>
      <c r="Q2468" s="2" t="s">
        <v>9202</v>
      </c>
      <c r="R2468" t="str">
        <f t="shared" si="977"/>
        <v>DCC7=擒</v>
      </c>
    </row>
    <row r="2469" spans="1:18">
      <c r="A2469" s="2" t="s">
        <v>10021</v>
      </c>
      <c r="B2469" s="2" t="s">
        <v>10022</v>
      </c>
      <c r="C2469">
        <f t="shared" si="982"/>
        <v>2804</v>
      </c>
      <c r="D2469">
        <f t="shared" si="969"/>
        <v>2548</v>
      </c>
      <c r="E2469">
        <f t="shared" si="970"/>
        <v>2544</v>
      </c>
      <c r="F2469">
        <f t="shared" si="971"/>
        <v>325888</v>
      </c>
      <c r="G2469" t="str">
        <f t="shared" si="972"/>
        <v>00053900</v>
      </c>
      <c r="H2469" t="str">
        <f t="shared" si="985"/>
        <v>CAB8</v>
      </c>
      <c r="I2469" t="str">
        <f t="shared" si="984"/>
        <v/>
      </c>
      <c r="J2469" t="s">
        <v>5107</v>
      </c>
      <c r="K2469" t="str">
        <f t="shared" si="973"/>
        <v>B8CA0000</v>
      </c>
      <c r="L2469" t="str">
        <f t="shared" si="974"/>
        <v>00390500</v>
      </c>
      <c r="M2469" t="str">
        <f t="shared" si="975"/>
        <v>B8CA000000390500</v>
      </c>
      <c r="N2469" t="str">
        <f t="shared" si="976"/>
        <v>B8CA=矢</v>
      </c>
      <c r="P2469" s="2" t="s">
        <v>10023</v>
      </c>
      <c r="Q2469" s="2" t="s">
        <v>9205</v>
      </c>
      <c r="R2469" t="str">
        <f t="shared" si="977"/>
        <v>DDC7=禽</v>
      </c>
    </row>
    <row r="2470" spans="1:18">
      <c r="A2470" s="2" t="s">
        <v>10024</v>
      </c>
      <c r="B2470" s="2" t="s">
        <v>10025</v>
      </c>
      <c r="C2470">
        <f t="shared" si="982"/>
        <v>2805</v>
      </c>
      <c r="D2470">
        <f t="shared" si="969"/>
        <v>2549</v>
      </c>
      <c r="E2470">
        <f t="shared" si="970"/>
        <v>2544</v>
      </c>
      <c r="F2470">
        <f t="shared" si="971"/>
        <v>325952</v>
      </c>
      <c r="G2470" t="str">
        <f t="shared" si="972"/>
        <v>00053940</v>
      </c>
      <c r="H2470" t="str">
        <f t="shared" si="985"/>
        <v>CAB9</v>
      </c>
      <c r="I2470" t="str">
        <f t="shared" si="984"/>
        <v/>
      </c>
      <c r="J2470" t="s">
        <v>5441</v>
      </c>
      <c r="K2470" t="str">
        <f t="shared" si="973"/>
        <v>B9CA0000</v>
      </c>
      <c r="L2470" t="str">
        <f t="shared" si="974"/>
        <v>40390500</v>
      </c>
      <c r="M2470" t="str">
        <f t="shared" si="975"/>
        <v>B9CA000040390500</v>
      </c>
      <c r="N2470" t="str">
        <f t="shared" si="976"/>
        <v>B9CA=使</v>
      </c>
      <c r="P2470" s="2" t="s">
        <v>10026</v>
      </c>
      <c r="Q2470" s="2" t="s">
        <v>9209</v>
      </c>
      <c r="R2470" t="str">
        <f t="shared" si="977"/>
        <v>DEC7=寝</v>
      </c>
    </row>
    <row r="2471" spans="1:18">
      <c r="A2471" s="2" t="s">
        <v>10027</v>
      </c>
      <c r="B2471" s="2" t="s">
        <v>10028</v>
      </c>
      <c r="C2471">
        <f t="shared" si="982"/>
        <v>2806</v>
      </c>
      <c r="D2471">
        <f t="shared" si="969"/>
        <v>2550</v>
      </c>
      <c r="E2471">
        <f t="shared" si="970"/>
        <v>2544</v>
      </c>
      <c r="F2471">
        <f t="shared" si="971"/>
        <v>326016</v>
      </c>
      <c r="G2471" t="str">
        <f t="shared" si="972"/>
        <v>00053980</v>
      </c>
      <c r="H2471" t="str">
        <f t="shared" si="985"/>
        <v>CABA</v>
      </c>
      <c r="I2471" t="str">
        <f t="shared" ref="I2471:I2480" si="986">MID($I$1,(ROW()-2)*4+1,4)</f>
        <v/>
      </c>
      <c r="J2471" t="s">
        <v>5778</v>
      </c>
      <c r="K2471" t="str">
        <f t="shared" si="973"/>
        <v>BACA0000</v>
      </c>
      <c r="L2471" t="str">
        <f t="shared" si="974"/>
        <v>80390500</v>
      </c>
      <c r="M2471" t="str">
        <f t="shared" si="975"/>
        <v>BACA000080390500</v>
      </c>
      <c r="N2471" t="str">
        <f t="shared" si="976"/>
        <v>BACA=屎</v>
      </c>
      <c r="P2471" s="2" t="s">
        <v>10029</v>
      </c>
      <c r="Q2471" s="2" t="s">
        <v>9213</v>
      </c>
      <c r="R2471" t="str">
        <f t="shared" si="977"/>
        <v>DFC7=沁</v>
      </c>
    </row>
    <row r="2472" spans="1:18">
      <c r="A2472" s="2" t="s">
        <v>10030</v>
      </c>
      <c r="B2472" s="2" t="s">
        <v>10031</v>
      </c>
      <c r="C2472">
        <f t="shared" si="982"/>
        <v>2816</v>
      </c>
      <c r="D2472">
        <f t="shared" si="969"/>
        <v>2560</v>
      </c>
      <c r="E2472">
        <f t="shared" si="970"/>
        <v>2560</v>
      </c>
      <c r="F2472">
        <f t="shared" si="971"/>
        <v>327680</v>
      </c>
      <c r="G2472" t="str">
        <f t="shared" si="972"/>
        <v>00054000</v>
      </c>
      <c r="H2472" t="str">
        <f t="shared" si="985"/>
        <v>CABB</v>
      </c>
      <c r="I2472" t="str">
        <f t="shared" si="986"/>
        <v/>
      </c>
      <c r="J2472" t="s">
        <v>6112</v>
      </c>
      <c r="K2472" t="str">
        <f t="shared" si="973"/>
        <v>BBCA0000</v>
      </c>
      <c r="L2472" t="str">
        <f t="shared" si="974"/>
        <v>00400500</v>
      </c>
      <c r="M2472" t="str">
        <f t="shared" si="975"/>
        <v>BBCA000000400500</v>
      </c>
      <c r="N2472" t="str">
        <f t="shared" si="976"/>
        <v>BBCA=驶</v>
      </c>
      <c r="P2472" s="2" t="s">
        <v>2002</v>
      </c>
      <c r="Q2472" s="2" t="s">
        <v>2003</v>
      </c>
      <c r="R2472" t="str">
        <f t="shared" si="977"/>
        <v>E0C7=青</v>
      </c>
    </row>
    <row r="2473" spans="1:18">
      <c r="A2473" s="2" t="s">
        <v>10032</v>
      </c>
      <c r="B2473" s="2" t="s">
        <v>10033</v>
      </c>
      <c r="C2473">
        <f t="shared" si="982"/>
        <v>2817</v>
      </c>
      <c r="D2473">
        <f t="shared" si="969"/>
        <v>2561</v>
      </c>
      <c r="E2473">
        <f t="shared" si="970"/>
        <v>2560</v>
      </c>
      <c r="F2473">
        <f t="shared" si="971"/>
        <v>327744</v>
      </c>
      <c r="G2473" t="str">
        <f t="shared" si="972"/>
        <v>00054040</v>
      </c>
      <c r="H2473" t="str">
        <f t="shared" si="985"/>
        <v>CABC</v>
      </c>
      <c r="I2473" t="str">
        <f t="shared" si="986"/>
        <v/>
      </c>
      <c r="J2473" t="s">
        <v>6442</v>
      </c>
      <c r="K2473" t="str">
        <f t="shared" si="973"/>
        <v>BCCA0000</v>
      </c>
      <c r="L2473" t="str">
        <f t="shared" si="974"/>
        <v>40400500</v>
      </c>
      <c r="M2473" t="str">
        <f t="shared" si="975"/>
        <v>BCCA000040400500</v>
      </c>
      <c r="N2473" t="str">
        <f t="shared" si="976"/>
        <v>BCCA=始</v>
      </c>
      <c r="P2473" s="2" t="s">
        <v>10034</v>
      </c>
      <c r="Q2473" s="2" t="s">
        <v>9220</v>
      </c>
      <c r="R2473" t="str">
        <f t="shared" si="977"/>
        <v>E1C7=轻</v>
      </c>
    </row>
    <row r="2474" spans="1:18">
      <c r="A2474" s="2" t="s">
        <v>10035</v>
      </c>
      <c r="B2474" s="2" t="s">
        <v>10036</v>
      </c>
      <c r="C2474">
        <f t="shared" si="982"/>
        <v>2818</v>
      </c>
      <c r="D2474">
        <f t="shared" si="969"/>
        <v>2562</v>
      </c>
      <c r="E2474">
        <f t="shared" si="970"/>
        <v>2560</v>
      </c>
      <c r="F2474">
        <f t="shared" si="971"/>
        <v>327808</v>
      </c>
      <c r="G2474" t="str">
        <f t="shared" si="972"/>
        <v>00054080</v>
      </c>
      <c r="H2474" t="str">
        <f t="shared" si="985"/>
        <v>CABD</v>
      </c>
      <c r="I2474" t="str">
        <f t="shared" si="986"/>
        <v/>
      </c>
      <c r="J2474" t="s">
        <v>6774</v>
      </c>
      <c r="K2474" t="str">
        <f t="shared" si="973"/>
        <v>BDCA0000</v>
      </c>
      <c r="L2474" t="str">
        <f t="shared" si="974"/>
        <v>80400500</v>
      </c>
      <c r="M2474" t="str">
        <f t="shared" si="975"/>
        <v>BDCA000080400500</v>
      </c>
      <c r="N2474" t="str">
        <f t="shared" si="976"/>
        <v>BDCA=式</v>
      </c>
      <c r="P2474" s="2" t="s">
        <v>10037</v>
      </c>
      <c r="Q2474" s="2" t="s">
        <v>9224</v>
      </c>
      <c r="R2474" t="str">
        <f t="shared" si="977"/>
        <v>E2C7=氢</v>
      </c>
    </row>
    <row r="2475" spans="1:18">
      <c r="A2475" s="2" t="s">
        <v>10038</v>
      </c>
      <c r="B2475" s="2" t="s">
        <v>10039</v>
      </c>
      <c r="C2475">
        <f t="shared" si="982"/>
        <v>2819</v>
      </c>
      <c r="D2475">
        <f t="shared" si="969"/>
        <v>2563</v>
      </c>
      <c r="E2475">
        <f t="shared" si="970"/>
        <v>2560</v>
      </c>
      <c r="F2475">
        <f t="shared" si="971"/>
        <v>327872</v>
      </c>
      <c r="G2475" t="str">
        <f t="shared" si="972"/>
        <v>000540C0</v>
      </c>
      <c r="H2475" t="str">
        <f t="shared" si="985"/>
        <v>CABE</v>
      </c>
      <c r="I2475" t="str">
        <f t="shared" si="986"/>
        <v/>
      </c>
      <c r="J2475" t="s">
        <v>7102</v>
      </c>
      <c r="K2475" t="str">
        <f t="shared" si="973"/>
        <v>BECA0000</v>
      </c>
      <c r="L2475" t="str">
        <f t="shared" si="974"/>
        <v>C0400500</v>
      </c>
      <c r="M2475" t="str">
        <f t="shared" si="975"/>
        <v>BECA0000C0400500</v>
      </c>
      <c r="N2475" t="str">
        <f t="shared" si="976"/>
        <v>BECA=示</v>
      </c>
      <c r="P2475" s="2" t="s">
        <v>10040</v>
      </c>
      <c r="Q2475" s="2" t="s">
        <v>9228</v>
      </c>
      <c r="R2475" t="str">
        <f t="shared" si="977"/>
        <v>E3C7=倾</v>
      </c>
    </row>
    <row r="2476" spans="1:18">
      <c r="A2476" s="2" t="s">
        <v>2136</v>
      </c>
      <c r="B2476" s="2" t="s">
        <v>10041</v>
      </c>
      <c r="C2476">
        <f t="shared" si="982"/>
        <v>2820</v>
      </c>
      <c r="D2476">
        <f t="shared" si="969"/>
        <v>2564</v>
      </c>
      <c r="E2476">
        <f t="shared" si="970"/>
        <v>2560</v>
      </c>
      <c r="F2476">
        <f t="shared" si="971"/>
        <v>327936</v>
      </c>
      <c r="G2476" t="str">
        <f t="shared" si="972"/>
        <v>00054100</v>
      </c>
      <c r="H2476" t="str">
        <f t="shared" si="985"/>
        <v>CABF</v>
      </c>
      <c r="I2476" t="str">
        <f t="shared" si="986"/>
        <v/>
      </c>
      <c r="J2476" t="s">
        <v>7423</v>
      </c>
      <c r="K2476" t="str">
        <f t="shared" si="973"/>
        <v>BFCA0000</v>
      </c>
      <c r="L2476" t="str">
        <f t="shared" si="974"/>
        <v>00410500</v>
      </c>
      <c r="M2476" t="str">
        <f t="shared" si="975"/>
        <v>BFCA000000410500</v>
      </c>
      <c r="N2476" t="str">
        <f t="shared" si="976"/>
        <v>BFCA=士</v>
      </c>
      <c r="P2476" s="2" t="s">
        <v>10042</v>
      </c>
      <c r="Q2476" s="2" t="s">
        <v>9232</v>
      </c>
      <c r="R2476" t="str">
        <f t="shared" si="977"/>
        <v>E4C7=卿</v>
      </c>
    </row>
    <row r="2477" spans="1:18">
      <c r="A2477" s="2" t="s">
        <v>10043</v>
      </c>
      <c r="B2477" s="2" t="s">
        <v>10044</v>
      </c>
      <c r="C2477">
        <f t="shared" si="982"/>
        <v>2821</v>
      </c>
      <c r="D2477">
        <f t="shared" si="969"/>
        <v>2565</v>
      </c>
      <c r="E2477">
        <f t="shared" si="970"/>
        <v>2560</v>
      </c>
      <c r="F2477">
        <f t="shared" si="971"/>
        <v>328000</v>
      </c>
      <c r="G2477" t="str">
        <f t="shared" si="972"/>
        <v>00054140</v>
      </c>
      <c r="H2477" t="str">
        <f t="shared" ref="H2477:H2486" si="987">MID($H$1,(ROW()-2)*4+1,4)</f>
        <v>CAC0</v>
      </c>
      <c r="I2477" t="str">
        <f t="shared" si="986"/>
        <v/>
      </c>
      <c r="J2477" t="s">
        <v>7747</v>
      </c>
      <c r="K2477" t="str">
        <f t="shared" si="973"/>
        <v>C0CA0000</v>
      </c>
      <c r="L2477" t="str">
        <f t="shared" si="974"/>
        <v>40410500</v>
      </c>
      <c r="M2477" t="str">
        <f t="shared" si="975"/>
        <v>C0CA000040410500</v>
      </c>
      <c r="N2477" t="str">
        <f t="shared" si="976"/>
        <v>C0CA=世</v>
      </c>
      <c r="P2477" s="2" t="s">
        <v>10045</v>
      </c>
      <c r="Q2477" s="2" t="s">
        <v>9236</v>
      </c>
      <c r="R2477" t="str">
        <f t="shared" si="977"/>
        <v>E5C7=清</v>
      </c>
    </row>
    <row r="2478" spans="1:18">
      <c r="A2478" s="2" t="s">
        <v>10046</v>
      </c>
      <c r="B2478" s="2" t="s">
        <v>10047</v>
      </c>
      <c r="C2478">
        <f t="shared" si="982"/>
        <v>2822</v>
      </c>
      <c r="D2478">
        <f t="shared" si="969"/>
        <v>2566</v>
      </c>
      <c r="E2478">
        <f t="shared" si="970"/>
        <v>2560</v>
      </c>
      <c r="F2478">
        <f t="shared" si="971"/>
        <v>328064</v>
      </c>
      <c r="G2478" t="str">
        <f t="shared" si="972"/>
        <v>00054180</v>
      </c>
      <c r="H2478" t="str">
        <f t="shared" si="987"/>
        <v>CAC1</v>
      </c>
      <c r="I2478" t="str">
        <f t="shared" si="986"/>
        <v/>
      </c>
      <c r="J2478" t="s">
        <v>8070</v>
      </c>
      <c r="K2478" t="str">
        <f t="shared" si="973"/>
        <v>C1CA0000</v>
      </c>
      <c r="L2478" t="str">
        <f t="shared" si="974"/>
        <v>80410500</v>
      </c>
      <c r="M2478" t="str">
        <f t="shared" si="975"/>
        <v>C1CA000080410500</v>
      </c>
      <c r="N2478" t="str">
        <f t="shared" si="976"/>
        <v>C1CA=柿</v>
      </c>
      <c r="P2478" s="2" t="s">
        <v>10048</v>
      </c>
      <c r="Q2478" s="2" t="s">
        <v>9240</v>
      </c>
      <c r="R2478" t="str">
        <f t="shared" si="977"/>
        <v>E6C7=擎</v>
      </c>
    </row>
    <row r="2479" spans="1:18">
      <c r="A2479" s="2" t="s">
        <v>10049</v>
      </c>
      <c r="B2479" s="2" t="s">
        <v>10050</v>
      </c>
      <c r="C2479">
        <f t="shared" si="982"/>
        <v>2823</v>
      </c>
      <c r="D2479">
        <f t="shared" si="969"/>
        <v>2567</v>
      </c>
      <c r="E2479">
        <f t="shared" si="970"/>
        <v>2560</v>
      </c>
      <c r="F2479">
        <f t="shared" si="971"/>
        <v>328128</v>
      </c>
      <c r="G2479" t="str">
        <f t="shared" si="972"/>
        <v>000541C0</v>
      </c>
      <c r="H2479" t="str">
        <f t="shared" si="987"/>
        <v>CAC2</v>
      </c>
      <c r="I2479" t="str">
        <f t="shared" si="986"/>
        <v/>
      </c>
      <c r="J2479" t="s">
        <v>8381</v>
      </c>
      <c r="K2479" t="str">
        <f t="shared" si="973"/>
        <v>C2CA0000</v>
      </c>
      <c r="L2479" t="str">
        <f t="shared" si="974"/>
        <v>C0410500</v>
      </c>
      <c r="M2479" t="str">
        <f t="shared" si="975"/>
        <v>C2CA0000C0410500</v>
      </c>
      <c r="N2479" t="str">
        <f t="shared" si="976"/>
        <v>C2CA=事</v>
      </c>
      <c r="P2479" s="2" t="s">
        <v>10051</v>
      </c>
      <c r="Q2479" s="2" t="s">
        <v>9244</v>
      </c>
      <c r="R2479" t="str">
        <f t="shared" si="977"/>
        <v>E7C7=晴</v>
      </c>
    </row>
    <row r="2480" spans="1:18">
      <c r="A2480" s="2" t="s">
        <v>10052</v>
      </c>
      <c r="B2480" s="2" t="s">
        <v>10053</v>
      </c>
      <c r="C2480">
        <f t="shared" si="982"/>
        <v>2824</v>
      </c>
      <c r="D2480">
        <f t="shared" si="969"/>
        <v>2568</v>
      </c>
      <c r="E2480">
        <f t="shared" si="970"/>
        <v>2560</v>
      </c>
      <c r="F2480">
        <f t="shared" si="971"/>
        <v>328192</v>
      </c>
      <c r="G2480" t="str">
        <f t="shared" si="972"/>
        <v>00054200</v>
      </c>
      <c r="H2480" t="str">
        <f t="shared" si="987"/>
        <v>CAC3</v>
      </c>
      <c r="I2480" t="str">
        <f t="shared" si="986"/>
        <v/>
      </c>
      <c r="J2480" t="s">
        <v>8699</v>
      </c>
      <c r="K2480" t="str">
        <f t="shared" si="973"/>
        <v>C3CA0000</v>
      </c>
      <c r="L2480" t="str">
        <f t="shared" si="974"/>
        <v>00420500</v>
      </c>
      <c r="M2480" t="str">
        <f t="shared" si="975"/>
        <v>C3CA000000420500</v>
      </c>
      <c r="N2480" t="str">
        <f t="shared" si="976"/>
        <v>C3CA=拭</v>
      </c>
      <c r="P2480" s="2" t="s">
        <v>10054</v>
      </c>
      <c r="Q2480" s="2" t="s">
        <v>9248</v>
      </c>
      <c r="R2480" t="str">
        <f t="shared" si="977"/>
        <v>E8C7=氰</v>
      </c>
    </row>
    <row r="2481" spans="1:18">
      <c r="A2481" s="2" t="s">
        <v>10055</v>
      </c>
      <c r="B2481" s="2" t="s">
        <v>10056</v>
      </c>
      <c r="C2481">
        <f t="shared" si="982"/>
        <v>2825</v>
      </c>
      <c r="D2481">
        <f t="shared" si="969"/>
        <v>2569</v>
      </c>
      <c r="E2481">
        <f t="shared" si="970"/>
        <v>2560</v>
      </c>
      <c r="F2481">
        <f t="shared" si="971"/>
        <v>328256</v>
      </c>
      <c r="G2481" t="str">
        <f t="shared" si="972"/>
        <v>00054240</v>
      </c>
      <c r="H2481" t="str">
        <f t="shared" si="987"/>
        <v>CAC4</v>
      </c>
      <c r="I2481" t="str">
        <f t="shared" ref="I2481:I2490" si="988">MID($I$1,(ROW()-2)*4+1,4)</f>
        <v/>
      </c>
      <c r="J2481" t="s">
        <v>9015</v>
      </c>
      <c r="K2481" t="str">
        <f t="shared" si="973"/>
        <v>C4CA0000</v>
      </c>
      <c r="L2481" t="str">
        <f t="shared" si="974"/>
        <v>40420500</v>
      </c>
      <c r="M2481" t="str">
        <f t="shared" si="975"/>
        <v>C4CA000040420500</v>
      </c>
      <c r="N2481" t="str">
        <f t="shared" si="976"/>
        <v>C4CA=誓</v>
      </c>
      <c r="P2481" s="2" t="s">
        <v>10057</v>
      </c>
      <c r="Q2481" s="2" t="s">
        <v>9252</v>
      </c>
      <c r="R2481" t="str">
        <f t="shared" si="977"/>
        <v>E9C7=情</v>
      </c>
    </row>
    <row r="2482" spans="1:18">
      <c r="A2482" s="2" t="s">
        <v>10058</v>
      </c>
      <c r="B2482" s="2" t="s">
        <v>10059</v>
      </c>
      <c r="C2482">
        <f t="shared" si="982"/>
        <v>2826</v>
      </c>
      <c r="D2482">
        <f t="shared" si="969"/>
        <v>2570</v>
      </c>
      <c r="E2482">
        <f t="shared" si="970"/>
        <v>2560</v>
      </c>
      <c r="F2482">
        <f t="shared" si="971"/>
        <v>328320</v>
      </c>
      <c r="G2482" t="str">
        <f t="shared" si="972"/>
        <v>00054280</v>
      </c>
      <c r="H2482" t="str">
        <f t="shared" si="987"/>
        <v>CAC5</v>
      </c>
      <c r="I2482" t="str">
        <f t="shared" si="988"/>
        <v/>
      </c>
      <c r="J2482" t="s">
        <v>9332</v>
      </c>
      <c r="K2482" t="str">
        <f t="shared" si="973"/>
        <v>C5CA0000</v>
      </c>
      <c r="L2482" t="str">
        <f t="shared" si="974"/>
        <v>80420500</v>
      </c>
      <c r="M2482" t="str">
        <f t="shared" si="975"/>
        <v>C5CA000080420500</v>
      </c>
      <c r="N2482" t="str">
        <f t="shared" si="976"/>
        <v>C5CA=逝</v>
      </c>
      <c r="P2482" s="2" t="s">
        <v>10060</v>
      </c>
      <c r="Q2482" s="2" t="s">
        <v>9255</v>
      </c>
      <c r="R2482" t="str">
        <f t="shared" si="977"/>
        <v>EAC7=顷</v>
      </c>
    </row>
    <row r="2483" spans="1:18">
      <c r="A2483" s="2" t="s">
        <v>10061</v>
      </c>
      <c r="B2483" s="2" t="s">
        <v>10062</v>
      </c>
      <c r="C2483">
        <f t="shared" si="982"/>
        <v>2827</v>
      </c>
      <c r="D2483">
        <f t="shared" si="969"/>
        <v>2571</v>
      </c>
      <c r="E2483">
        <f t="shared" si="970"/>
        <v>2560</v>
      </c>
      <c r="F2483">
        <f t="shared" si="971"/>
        <v>328384</v>
      </c>
      <c r="G2483" t="str">
        <f t="shared" si="972"/>
        <v>000542C0</v>
      </c>
      <c r="H2483" t="str">
        <f t="shared" si="987"/>
        <v>CAC6</v>
      </c>
      <c r="I2483" t="str">
        <f t="shared" si="988"/>
        <v/>
      </c>
      <c r="J2483" t="s">
        <v>9644</v>
      </c>
      <c r="K2483" t="str">
        <f t="shared" si="973"/>
        <v>C6CA0000</v>
      </c>
      <c r="L2483" t="str">
        <f t="shared" si="974"/>
        <v>C0420500</v>
      </c>
      <c r="M2483" t="str">
        <f t="shared" si="975"/>
        <v>C6CA0000C0420500</v>
      </c>
      <c r="N2483" t="str">
        <f t="shared" si="976"/>
        <v>C6CA=势</v>
      </c>
      <c r="P2483" s="2" t="s">
        <v>2008</v>
      </c>
      <c r="Q2483" s="2" t="s">
        <v>2009</v>
      </c>
      <c r="R2483" t="str">
        <f t="shared" si="977"/>
        <v>EBC7=请</v>
      </c>
    </row>
    <row r="2484" spans="1:18">
      <c r="A2484" s="2" t="s">
        <v>10063</v>
      </c>
      <c r="B2484" s="2" t="s">
        <v>10064</v>
      </c>
      <c r="C2484">
        <f t="shared" si="982"/>
        <v>2828</v>
      </c>
      <c r="D2484">
        <f t="shared" si="969"/>
        <v>2572</v>
      </c>
      <c r="E2484">
        <f t="shared" si="970"/>
        <v>2560</v>
      </c>
      <c r="F2484">
        <f t="shared" si="971"/>
        <v>328448</v>
      </c>
      <c r="G2484" t="str">
        <f t="shared" si="972"/>
        <v>00054300</v>
      </c>
      <c r="H2484" t="str">
        <f t="shared" si="987"/>
        <v>CAC7</v>
      </c>
      <c r="I2484" t="str">
        <f t="shared" si="988"/>
        <v/>
      </c>
      <c r="J2484" t="s">
        <v>9960</v>
      </c>
      <c r="K2484" t="str">
        <f t="shared" si="973"/>
        <v>C7CA0000</v>
      </c>
      <c r="L2484" t="str">
        <f t="shared" si="974"/>
        <v>00430500</v>
      </c>
      <c r="M2484" t="str">
        <f t="shared" si="975"/>
        <v>C7CA000000430500</v>
      </c>
      <c r="N2484" t="str">
        <f t="shared" si="976"/>
        <v>C7CA=是</v>
      </c>
      <c r="P2484" s="2" t="s">
        <v>10065</v>
      </c>
      <c r="Q2484" s="2" t="s">
        <v>9260</v>
      </c>
      <c r="R2484" t="str">
        <f t="shared" si="977"/>
        <v>ECC7=庆</v>
      </c>
    </row>
    <row r="2485" spans="1:18">
      <c r="A2485" s="2" t="s">
        <v>10066</v>
      </c>
      <c r="B2485" s="2" t="s">
        <v>10067</v>
      </c>
      <c r="C2485">
        <f t="shared" si="982"/>
        <v>2829</v>
      </c>
      <c r="D2485">
        <f t="shared" si="969"/>
        <v>2573</v>
      </c>
      <c r="E2485">
        <f t="shared" si="970"/>
        <v>2560</v>
      </c>
      <c r="F2485">
        <f t="shared" si="971"/>
        <v>328512</v>
      </c>
      <c r="G2485" t="str">
        <f t="shared" si="972"/>
        <v>00054340</v>
      </c>
      <c r="H2485" t="str">
        <f t="shared" si="987"/>
        <v>CAC8</v>
      </c>
      <c r="I2485" t="str">
        <f t="shared" si="988"/>
        <v/>
      </c>
      <c r="J2485" t="s">
        <v>10068</v>
      </c>
      <c r="K2485" t="str">
        <f t="shared" si="973"/>
        <v>C8CA0000</v>
      </c>
      <c r="L2485" t="str">
        <f t="shared" si="974"/>
        <v>40430500</v>
      </c>
      <c r="M2485" t="str">
        <f t="shared" si="975"/>
        <v>C8CA000040430500</v>
      </c>
      <c r="N2485" t="str">
        <f t="shared" si="976"/>
        <v>C8CA=嗜</v>
      </c>
      <c r="P2485" s="2" t="s">
        <v>10069</v>
      </c>
      <c r="Q2485" s="2" t="s">
        <v>9263</v>
      </c>
      <c r="R2485" t="str">
        <f t="shared" si="977"/>
        <v>EDC7=琼</v>
      </c>
    </row>
    <row r="2486" spans="1:18">
      <c r="A2486" s="2" t="s">
        <v>10070</v>
      </c>
      <c r="B2486" s="2" t="s">
        <v>10071</v>
      </c>
      <c r="C2486">
        <f t="shared" si="982"/>
        <v>2830</v>
      </c>
      <c r="D2486">
        <f t="shared" si="969"/>
        <v>2574</v>
      </c>
      <c r="E2486">
        <f t="shared" si="970"/>
        <v>2560</v>
      </c>
      <c r="F2486">
        <f t="shared" si="971"/>
        <v>328576</v>
      </c>
      <c r="G2486" t="str">
        <f t="shared" si="972"/>
        <v>00054380</v>
      </c>
      <c r="H2486" t="str">
        <f t="shared" si="987"/>
        <v>CAC9</v>
      </c>
      <c r="I2486" t="str">
        <f t="shared" si="988"/>
        <v/>
      </c>
      <c r="J2486" t="s">
        <v>10072</v>
      </c>
      <c r="K2486" t="str">
        <f t="shared" si="973"/>
        <v>C9CA0000</v>
      </c>
      <c r="L2486" t="str">
        <f t="shared" si="974"/>
        <v>80430500</v>
      </c>
      <c r="M2486" t="str">
        <f t="shared" si="975"/>
        <v>C9CA000080430500</v>
      </c>
      <c r="N2486" t="str">
        <f t="shared" si="976"/>
        <v>C9CA=噬</v>
      </c>
      <c r="P2486" s="2" t="s">
        <v>10073</v>
      </c>
      <c r="Q2486" s="2" t="s">
        <v>9266</v>
      </c>
      <c r="R2486" t="str">
        <f t="shared" si="977"/>
        <v>EEC7=穷</v>
      </c>
    </row>
    <row r="2487" spans="1:18">
      <c r="A2487" s="2" t="s">
        <v>10074</v>
      </c>
      <c r="B2487" s="2" t="s">
        <v>10075</v>
      </c>
      <c r="C2487">
        <f t="shared" si="982"/>
        <v>2831</v>
      </c>
      <c r="D2487">
        <f t="shared" si="969"/>
        <v>2575</v>
      </c>
      <c r="E2487">
        <f t="shared" si="970"/>
        <v>2560</v>
      </c>
      <c r="F2487">
        <f t="shared" si="971"/>
        <v>328640</v>
      </c>
      <c r="G2487" t="str">
        <f t="shared" si="972"/>
        <v>000543C0</v>
      </c>
      <c r="H2487" t="str">
        <f t="shared" ref="H2487:H2496" si="989">MID($H$1,(ROW()-2)*4+1,4)</f>
        <v>CACA</v>
      </c>
      <c r="I2487" t="str">
        <f t="shared" si="988"/>
        <v/>
      </c>
      <c r="J2487" t="s">
        <v>10076</v>
      </c>
      <c r="K2487" t="str">
        <f t="shared" si="973"/>
        <v>CACA0000</v>
      </c>
      <c r="L2487" t="str">
        <f t="shared" si="974"/>
        <v>C0430500</v>
      </c>
      <c r="M2487" t="str">
        <f t="shared" si="975"/>
        <v>CACA0000C0430500</v>
      </c>
      <c r="N2487" t="str">
        <f t="shared" si="976"/>
        <v>CACA=适</v>
      </c>
      <c r="P2487" s="2" t="s">
        <v>10077</v>
      </c>
      <c r="Q2487" s="2" t="s">
        <v>9269</v>
      </c>
      <c r="R2487" t="str">
        <f t="shared" si="977"/>
        <v>EFC7=秋</v>
      </c>
    </row>
    <row r="2488" spans="1:18">
      <c r="A2488" s="2" t="s">
        <v>10078</v>
      </c>
      <c r="B2488" s="2" t="s">
        <v>10079</v>
      </c>
      <c r="C2488">
        <f t="shared" si="982"/>
        <v>2832</v>
      </c>
      <c r="D2488">
        <f t="shared" si="969"/>
        <v>2576</v>
      </c>
      <c r="E2488">
        <f t="shared" si="970"/>
        <v>2576</v>
      </c>
      <c r="F2488">
        <f t="shared" si="971"/>
        <v>329728</v>
      </c>
      <c r="G2488" t="str">
        <f t="shared" si="972"/>
        <v>00054800</v>
      </c>
      <c r="H2488" t="str">
        <f t="shared" si="989"/>
        <v>CACB</v>
      </c>
      <c r="I2488" t="str">
        <f t="shared" si="988"/>
        <v/>
      </c>
      <c r="J2488" t="s">
        <v>10080</v>
      </c>
      <c r="K2488" t="str">
        <f t="shared" si="973"/>
        <v>CBCA0000</v>
      </c>
      <c r="L2488" t="str">
        <f t="shared" si="974"/>
        <v>00480500</v>
      </c>
      <c r="M2488" t="str">
        <f t="shared" si="975"/>
        <v>CBCA000000480500</v>
      </c>
      <c r="N2488" t="str">
        <f t="shared" si="976"/>
        <v>CBCA=仕</v>
      </c>
      <c r="P2488" s="2" t="s">
        <v>2014</v>
      </c>
      <c r="Q2488" s="2" t="s">
        <v>2015</v>
      </c>
      <c r="R2488" t="str">
        <f t="shared" si="977"/>
        <v>F0C7=丘</v>
      </c>
    </row>
    <row r="2489" spans="1:18">
      <c r="A2489" s="2" t="s">
        <v>10081</v>
      </c>
      <c r="B2489" s="2" t="s">
        <v>10082</v>
      </c>
      <c r="C2489">
        <f t="shared" si="982"/>
        <v>2833</v>
      </c>
      <c r="D2489">
        <f t="shared" si="969"/>
        <v>2577</v>
      </c>
      <c r="E2489">
        <f t="shared" si="970"/>
        <v>2576</v>
      </c>
      <c r="F2489">
        <f t="shared" si="971"/>
        <v>329792</v>
      </c>
      <c r="G2489" t="str">
        <f t="shared" si="972"/>
        <v>00054840</v>
      </c>
      <c r="H2489" t="str">
        <f t="shared" si="989"/>
        <v>CACC</v>
      </c>
      <c r="I2489" t="str">
        <f t="shared" si="988"/>
        <v/>
      </c>
      <c r="J2489" t="s">
        <v>10083</v>
      </c>
      <c r="K2489" t="str">
        <f t="shared" si="973"/>
        <v>CCCA0000</v>
      </c>
      <c r="L2489" t="str">
        <f t="shared" si="974"/>
        <v>40480500</v>
      </c>
      <c r="M2489" t="str">
        <f t="shared" si="975"/>
        <v>CCCA000040480500</v>
      </c>
      <c r="N2489" t="str">
        <f t="shared" si="976"/>
        <v>CCCA=侍</v>
      </c>
      <c r="P2489" s="2" t="s">
        <v>10084</v>
      </c>
      <c r="Q2489" s="2" t="s">
        <v>9274</v>
      </c>
      <c r="R2489" t="str">
        <f t="shared" si="977"/>
        <v>F1C7=邱</v>
      </c>
    </row>
    <row r="2490" spans="1:18">
      <c r="A2490" s="2" t="s">
        <v>10085</v>
      </c>
      <c r="B2490" s="2" t="s">
        <v>10086</v>
      </c>
      <c r="C2490">
        <f t="shared" si="982"/>
        <v>2834</v>
      </c>
      <c r="D2490">
        <f t="shared" si="969"/>
        <v>2578</v>
      </c>
      <c r="E2490">
        <f t="shared" si="970"/>
        <v>2576</v>
      </c>
      <c r="F2490">
        <f t="shared" si="971"/>
        <v>329856</v>
      </c>
      <c r="G2490" t="str">
        <f t="shared" si="972"/>
        <v>00054880</v>
      </c>
      <c r="H2490" t="str">
        <f t="shared" si="989"/>
        <v>CACD</v>
      </c>
      <c r="I2490" t="str">
        <f t="shared" si="988"/>
        <v/>
      </c>
      <c r="J2490" t="s">
        <v>10087</v>
      </c>
      <c r="K2490" t="str">
        <f t="shared" si="973"/>
        <v>CDCA0000</v>
      </c>
      <c r="L2490" t="str">
        <f t="shared" si="974"/>
        <v>80480500</v>
      </c>
      <c r="M2490" t="str">
        <f t="shared" si="975"/>
        <v>CDCA000080480500</v>
      </c>
      <c r="N2490" t="str">
        <f t="shared" si="976"/>
        <v>CDCA=释</v>
      </c>
      <c r="P2490" s="2" t="s">
        <v>2020</v>
      </c>
      <c r="Q2490" s="2" t="s">
        <v>878</v>
      </c>
      <c r="R2490" t="str">
        <f t="shared" si="977"/>
        <v>F2C7=球</v>
      </c>
    </row>
    <row r="2491" spans="1:18">
      <c r="A2491" s="2" t="s">
        <v>10088</v>
      </c>
      <c r="B2491" s="2" t="s">
        <v>10089</v>
      </c>
      <c r="C2491">
        <f t="shared" si="982"/>
        <v>2835</v>
      </c>
      <c r="D2491">
        <f t="shared" si="969"/>
        <v>2579</v>
      </c>
      <c r="E2491">
        <f t="shared" si="970"/>
        <v>2576</v>
      </c>
      <c r="F2491">
        <f t="shared" si="971"/>
        <v>329920</v>
      </c>
      <c r="G2491" t="str">
        <f t="shared" si="972"/>
        <v>000548C0</v>
      </c>
      <c r="H2491" t="str">
        <f t="shared" si="989"/>
        <v>CACE</v>
      </c>
      <c r="I2491" t="str">
        <f t="shared" ref="I2491:I2500" si="990">MID($I$1,(ROW()-2)*4+1,4)</f>
        <v/>
      </c>
      <c r="J2491" t="s">
        <v>10090</v>
      </c>
      <c r="K2491" t="str">
        <f t="shared" si="973"/>
        <v>CECA0000</v>
      </c>
      <c r="L2491" t="str">
        <f t="shared" si="974"/>
        <v>C0480500</v>
      </c>
      <c r="M2491" t="str">
        <f t="shared" si="975"/>
        <v>CECA0000C0480500</v>
      </c>
      <c r="N2491" t="str">
        <f t="shared" si="976"/>
        <v>CECA=饰</v>
      </c>
      <c r="P2491" s="2" t="s">
        <v>10091</v>
      </c>
      <c r="Q2491" s="2" t="s">
        <v>9279</v>
      </c>
      <c r="R2491" t="str">
        <f t="shared" si="977"/>
        <v>F3C7=求</v>
      </c>
    </row>
    <row r="2492" spans="1:18">
      <c r="A2492" s="2" t="s">
        <v>10092</v>
      </c>
      <c r="B2492" s="2" t="s">
        <v>10093</v>
      </c>
      <c r="C2492">
        <f t="shared" si="982"/>
        <v>2836</v>
      </c>
      <c r="D2492">
        <f t="shared" si="969"/>
        <v>2580</v>
      </c>
      <c r="E2492">
        <f t="shared" si="970"/>
        <v>2576</v>
      </c>
      <c r="F2492">
        <f t="shared" si="971"/>
        <v>329984</v>
      </c>
      <c r="G2492" t="str">
        <f t="shared" si="972"/>
        <v>00054900</v>
      </c>
      <c r="H2492" t="str">
        <f t="shared" si="989"/>
        <v>CACF</v>
      </c>
      <c r="I2492" t="str">
        <f t="shared" si="990"/>
        <v/>
      </c>
      <c r="J2492" t="s">
        <v>10094</v>
      </c>
      <c r="K2492" t="str">
        <f t="shared" si="973"/>
        <v>CFCA0000</v>
      </c>
      <c r="L2492" t="str">
        <f t="shared" si="974"/>
        <v>00490500</v>
      </c>
      <c r="M2492" t="str">
        <f t="shared" si="975"/>
        <v>CFCA000000490500</v>
      </c>
      <c r="N2492" t="str">
        <f t="shared" si="976"/>
        <v>CFCA=氏</v>
      </c>
      <c r="P2492" s="2" t="s">
        <v>10095</v>
      </c>
      <c r="Q2492" s="2" t="s">
        <v>9282</v>
      </c>
      <c r="R2492" t="str">
        <f t="shared" si="977"/>
        <v>F4C7=囚</v>
      </c>
    </row>
    <row r="2493" spans="1:18">
      <c r="A2493" s="2" t="s">
        <v>10096</v>
      </c>
      <c r="B2493" s="2" t="s">
        <v>10097</v>
      </c>
      <c r="C2493">
        <f t="shared" si="982"/>
        <v>2837</v>
      </c>
      <c r="D2493">
        <f t="shared" si="969"/>
        <v>2581</v>
      </c>
      <c r="E2493">
        <f t="shared" si="970"/>
        <v>2576</v>
      </c>
      <c r="F2493">
        <f t="shared" si="971"/>
        <v>330048</v>
      </c>
      <c r="G2493" t="str">
        <f t="shared" si="972"/>
        <v>00054940</v>
      </c>
      <c r="H2493" t="str">
        <f t="shared" si="989"/>
        <v>CAD0</v>
      </c>
      <c r="I2493" t="str">
        <f t="shared" si="990"/>
        <v/>
      </c>
      <c r="J2493" t="s">
        <v>10098</v>
      </c>
      <c r="K2493" t="str">
        <f t="shared" si="973"/>
        <v>D0CA0000</v>
      </c>
      <c r="L2493" t="str">
        <f t="shared" si="974"/>
        <v>40490500</v>
      </c>
      <c r="M2493" t="str">
        <f t="shared" si="975"/>
        <v>D0CA000040490500</v>
      </c>
      <c r="N2493" t="str">
        <f t="shared" si="976"/>
        <v>D0CA=市</v>
      </c>
      <c r="P2493" s="2" t="s">
        <v>10099</v>
      </c>
      <c r="Q2493" s="2" t="s">
        <v>9285</v>
      </c>
      <c r="R2493" t="str">
        <f t="shared" si="977"/>
        <v>F5C7=酋</v>
      </c>
    </row>
    <row r="2494" spans="1:18">
      <c r="A2494" s="2" t="s">
        <v>10100</v>
      </c>
      <c r="B2494" s="2" t="s">
        <v>10101</v>
      </c>
      <c r="C2494">
        <f t="shared" si="982"/>
        <v>2838</v>
      </c>
      <c r="D2494">
        <f t="shared" si="969"/>
        <v>2582</v>
      </c>
      <c r="E2494">
        <f t="shared" si="970"/>
        <v>2576</v>
      </c>
      <c r="F2494">
        <f t="shared" si="971"/>
        <v>330112</v>
      </c>
      <c r="G2494" t="str">
        <f t="shared" si="972"/>
        <v>00054980</v>
      </c>
      <c r="H2494" t="str">
        <f t="shared" si="989"/>
        <v>CAD1</v>
      </c>
      <c r="I2494" t="str">
        <f t="shared" si="990"/>
        <v/>
      </c>
      <c r="J2494" t="s">
        <v>10102</v>
      </c>
      <c r="K2494" t="str">
        <f t="shared" si="973"/>
        <v>D1CA0000</v>
      </c>
      <c r="L2494" t="str">
        <f t="shared" si="974"/>
        <v>80490500</v>
      </c>
      <c r="M2494" t="str">
        <f t="shared" si="975"/>
        <v>D1CA000080490500</v>
      </c>
      <c r="N2494" t="str">
        <f t="shared" si="976"/>
        <v>D1CA=恃</v>
      </c>
      <c r="P2494" s="2" t="s">
        <v>10103</v>
      </c>
      <c r="Q2494" s="2" t="s">
        <v>9288</v>
      </c>
      <c r="R2494" t="str">
        <f t="shared" si="977"/>
        <v>F6C7=泅</v>
      </c>
    </row>
    <row r="2495" spans="1:18">
      <c r="A2495" s="2" t="s">
        <v>10104</v>
      </c>
      <c r="B2495" s="2" t="s">
        <v>10105</v>
      </c>
      <c r="C2495">
        <f t="shared" si="982"/>
        <v>2839</v>
      </c>
      <c r="D2495">
        <f t="shared" si="969"/>
        <v>2583</v>
      </c>
      <c r="E2495">
        <f t="shared" si="970"/>
        <v>2576</v>
      </c>
      <c r="F2495">
        <f t="shared" si="971"/>
        <v>330176</v>
      </c>
      <c r="G2495" t="str">
        <f t="shared" si="972"/>
        <v>000549C0</v>
      </c>
      <c r="H2495" t="str">
        <f t="shared" si="989"/>
        <v>CAD2</v>
      </c>
      <c r="I2495" t="str">
        <f t="shared" si="990"/>
        <v/>
      </c>
      <c r="J2495" t="s">
        <v>10106</v>
      </c>
      <c r="K2495" t="str">
        <f t="shared" si="973"/>
        <v>D2CA0000</v>
      </c>
      <c r="L2495" t="str">
        <f t="shared" si="974"/>
        <v>C0490500</v>
      </c>
      <c r="M2495" t="str">
        <f t="shared" si="975"/>
        <v>D2CA0000C0490500</v>
      </c>
      <c r="N2495" t="str">
        <f t="shared" si="976"/>
        <v>D2CA=室</v>
      </c>
      <c r="P2495" s="2" t="s">
        <v>10107</v>
      </c>
      <c r="Q2495" s="2" t="s">
        <v>9291</v>
      </c>
      <c r="R2495" t="str">
        <f t="shared" si="977"/>
        <v>F7C7=趋</v>
      </c>
    </row>
    <row r="2496" spans="1:18">
      <c r="A2496" s="2" t="s">
        <v>10108</v>
      </c>
      <c r="B2496" s="2" t="s">
        <v>10109</v>
      </c>
      <c r="C2496">
        <f t="shared" si="982"/>
        <v>2840</v>
      </c>
      <c r="D2496">
        <f t="shared" si="969"/>
        <v>2584</v>
      </c>
      <c r="E2496">
        <f t="shared" si="970"/>
        <v>2576</v>
      </c>
      <c r="F2496">
        <f t="shared" si="971"/>
        <v>330240</v>
      </c>
      <c r="G2496" t="str">
        <f t="shared" si="972"/>
        <v>00054A00</v>
      </c>
      <c r="H2496" t="str">
        <f t="shared" si="989"/>
        <v>CAD3</v>
      </c>
      <c r="I2496" t="str">
        <f t="shared" si="990"/>
        <v/>
      </c>
      <c r="J2496" t="s">
        <v>10110</v>
      </c>
      <c r="K2496" t="str">
        <f t="shared" si="973"/>
        <v>D3CA0000</v>
      </c>
      <c r="L2496" t="str">
        <f t="shared" si="974"/>
        <v>004A0500</v>
      </c>
      <c r="M2496" t="str">
        <f t="shared" si="975"/>
        <v>D3CA0000004A0500</v>
      </c>
      <c r="N2496" t="str">
        <f t="shared" si="976"/>
        <v>D3CA=视</v>
      </c>
      <c r="P2496" s="2" t="s">
        <v>10111</v>
      </c>
      <c r="Q2496" s="2" t="s">
        <v>9294</v>
      </c>
      <c r="R2496" t="str">
        <f t="shared" si="977"/>
        <v>F8C7=区</v>
      </c>
    </row>
    <row r="2497" spans="1:18">
      <c r="A2497" s="2" t="s">
        <v>10112</v>
      </c>
      <c r="B2497" s="2" t="s">
        <v>10113</v>
      </c>
      <c r="C2497">
        <f t="shared" si="982"/>
        <v>2841</v>
      </c>
      <c r="D2497">
        <f t="shared" si="969"/>
        <v>2585</v>
      </c>
      <c r="E2497">
        <f t="shared" si="970"/>
        <v>2576</v>
      </c>
      <c r="F2497">
        <f t="shared" si="971"/>
        <v>330304</v>
      </c>
      <c r="G2497" t="str">
        <f t="shared" si="972"/>
        <v>00054A40</v>
      </c>
      <c r="H2497" t="str">
        <f t="shared" ref="H2497:H2506" si="991">MID($H$1,(ROW()-2)*4+1,4)</f>
        <v>CAD4</v>
      </c>
      <c r="I2497" t="str">
        <f t="shared" si="990"/>
        <v/>
      </c>
      <c r="J2497" t="s">
        <v>10114</v>
      </c>
      <c r="K2497" t="str">
        <f t="shared" si="973"/>
        <v>D4CA0000</v>
      </c>
      <c r="L2497" t="str">
        <f t="shared" si="974"/>
        <v>404A0500</v>
      </c>
      <c r="M2497" t="str">
        <f t="shared" si="975"/>
        <v>D4CA0000404A0500</v>
      </c>
      <c r="N2497" t="str">
        <f t="shared" si="976"/>
        <v>D4CA=试</v>
      </c>
      <c r="P2497" s="2" t="s">
        <v>10115</v>
      </c>
      <c r="Q2497" s="2" t="s">
        <v>9297</v>
      </c>
      <c r="R2497" t="str">
        <f t="shared" si="977"/>
        <v>F9C7=蛆</v>
      </c>
    </row>
    <row r="2498" spans="1:18">
      <c r="A2498" s="2" t="s">
        <v>10116</v>
      </c>
      <c r="B2498" s="2" t="s">
        <v>10117</v>
      </c>
      <c r="C2498">
        <f t="shared" si="982"/>
        <v>2842</v>
      </c>
      <c r="D2498">
        <f t="shared" si="969"/>
        <v>2586</v>
      </c>
      <c r="E2498">
        <f t="shared" si="970"/>
        <v>2576</v>
      </c>
      <c r="F2498">
        <f t="shared" si="971"/>
        <v>330368</v>
      </c>
      <c r="G2498" t="str">
        <f t="shared" si="972"/>
        <v>00054A80</v>
      </c>
      <c r="H2498" t="str">
        <f t="shared" si="991"/>
        <v>CAD5</v>
      </c>
      <c r="I2498" t="str">
        <f t="shared" si="990"/>
        <v/>
      </c>
      <c r="J2498" t="s">
        <v>10118</v>
      </c>
      <c r="K2498" t="str">
        <f t="shared" si="973"/>
        <v>D5CA0000</v>
      </c>
      <c r="L2498" t="str">
        <f t="shared" si="974"/>
        <v>804A0500</v>
      </c>
      <c r="M2498" t="str">
        <f t="shared" si="975"/>
        <v>D5CA0000804A0500</v>
      </c>
      <c r="N2498" t="str">
        <f t="shared" si="976"/>
        <v>D5CA=收</v>
      </c>
      <c r="P2498" s="2" t="s">
        <v>10119</v>
      </c>
      <c r="Q2498" s="2" t="s">
        <v>9300</v>
      </c>
      <c r="R2498" t="str">
        <f t="shared" si="977"/>
        <v>FAC7=曲</v>
      </c>
    </row>
    <row r="2499" spans="1:18">
      <c r="A2499" s="2" t="s">
        <v>2142</v>
      </c>
      <c r="B2499" s="2" t="s">
        <v>10120</v>
      </c>
      <c r="C2499">
        <f t="shared" si="982"/>
        <v>2843</v>
      </c>
      <c r="D2499">
        <f t="shared" ref="D2499:D2562" si="992">C2499-256</f>
        <v>2587</v>
      </c>
      <c r="E2499">
        <f t="shared" ref="E2499:E2562" si="993">INT(D2499/16)*16</f>
        <v>2576</v>
      </c>
      <c r="F2499">
        <f t="shared" ref="F2499:F2562" si="994">(D2499+E2499)*64</f>
        <v>330432</v>
      </c>
      <c r="G2499" t="str">
        <f t="shared" ref="G2499:G2562" si="995">DEC2HEX(F2499+16384,8)</f>
        <v>00054AC0</v>
      </c>
      <c r="H2499" t="str">
        <f t="shared" si="991"/>
        <v>CAD6</v>
      </c>
      <c r="I2499" t="str">
        <f t="shared" si="990"/>
        <v/>
      </c>
      <c r="J2499" t="s">
        <v>10121</v>
      </c>
      <c r="K2499" t="str">
        <f t="shared" ref="K2499:K2562" si="996">MID(J2499,3,2)&amp;MID(J2499,1,2)&amp;"0000"</f>
        <v>D6CA0000</v>
      </c>
      <c r="L2499" t="str">
        <f t="shared" ref="L2499:L2562" si="997">MID(G2499,7,2)&amp;MID(G2499,5,2)&amp;MID(G2499,3,2)&amp;MID(G2499,1,2)</f>
        <v>C04A0500</v>
      </c>
      <c r="M2499" t="str">
        <f t="shared" ref="M2499:M2562" si="998">K2499&amp;L2499</f>
        <v>D6CA0000C04A0500</v>
      </c>
      <c r="N2499" t="str">
        <f t="shared" ref="N2499:N2562" si="999">MID(J2499,3,2)&amp;MID(J2499,1,2)&amp;"="&amp;A2499</f>
        <v>D6CA=手</v>
      </c>
      <c r="P2499" s="2" t="s">
        <v>10122</v>
      </c>
      <c r="Q2499" s="2" t="s">
        <v>9303</v>
      </c>
      <c r="R2499" t="str">
        <f t="shared" ref="R2499:R2562" si="1000">P2499&amp;"="&amp;Q2499</f>
        <v>FBC7=躯</v>
      </c>
    </row>
    <row r="2500" spans="1:18">
      <c r="A2500" s="2" t="s">
        <v>10123</v>
      </c>
      <c r="B2500" s="2" t="s">
        <v>10124</v>
      </c>
      <c r="C2500">
        <f t="shared" si="982"/>
        <v>2844</v>
      </c>
      <c r="D2500">
        <f t="shared" si="992"/>
        <v>2588</v>
      </c>
      <c r="E2500">
        <f t="shared" si="993"/>
        <v>2576</v>
      </c>
      <c r="F2500">
        <f t="shared" si="994"/>
        <v>330496</v>
      </c>
      <c r="G2500" t="str">
        <f t="shared" si="995"/>
        <v>00054B00</v>
      </c>
      <c r="H2500" t="str">
        <f t="shared" si="991"/>
        <v>CAD7</v>
      </c>
      <c r="I2500" t="str">
        <f t="shared" si="990"/>
        <v/>
      </c>
      <c r="J2500" t="s">
        <v>10125</v>
      </c>
      <c r="K2500" t="str">
        <f t="shared" si="996"/>
        <v>D7CA0000</v>
      </c>
      <c r="L2500" t="str">
        <f t="shared" si="997"/>
        <v>004B0500</v>
      </c>
      <c r="M2500" t="str">
        <f t="shared" si="998"/>
        <v>D7CA0000004B0500</v>
      </c>
      <c r="N2500" t="str">
        <f t="shared" si="999"/>
        <v>D7CA=首</v>
      </c>
      <c r="P2500" s="2" t="s">
        <v>10126</v>
      </c>
      <c r="Q2500" s="2" t="s">
        <v>9306</v>
      </c>
      <c r="R2500" t="str">
        <f t="shared" si="1000"/>
        <v>FCC7=屈</v>
      </c>
    </row>
    <row r="2501" spans="1:18">
      <c r="A2501" s="2" t="s">
        <v>2148</v>
      </c>
      <c r="B2501" s="2" t="s">
        <v>10127</v>
      </c>
      <c r="C2501">
        <f t="shared" si="982"/>
        <v>2845</v>
      </c>
      <c r="D2501">
        <f t="shared" si="992"/>
        <v>2589</v>
      </c>
      <c r="E2501">
        <f t="shared" si="993"/>
        <v>2576</v>
      </c>
      <c r="F2501">
        <f t="shared" si="994"/>
        <v>330560</v>
      </c>
      <c r="G2501" t="str">
        <f t="shared" si="995"/>
        <v>00054B40</v>
      </c>
      <c r="H2501" t="str">
        <f t="shared" si="991"/>
        <v>CAD8</v>
      </c>
      <c r="I2501" t="str">
        <f t="shared" ref="I2501:I2510" si="1001">MID($I$1,(ROW()-2)*4+1,4)</f>
        <v/>
      </c>
      <c r="J2501" t="s">
        <v>10128</v>
      </c>
      <c r="K2501" t="str">
        <f t="shared" si="996"/>
        <v>D8CA0000</v>
      </c>
      <c r="L2501" t="str">
        <f t="shared" si="997"/>
        <v>404B0500</v>
      </c>
      <c r="M2501" t="str">
        <f t="shared" si="998"/>
        <v>D8CA0000404B0500</v>
      </c>
      <c r="N2501" t="str">
        <f t="shared" si="999"/>
        <v>D8CA=守</v>
      </c>
      <c r="P2501" s="2" t="s">
        <v>10129</v>
      </c>
      <c r="Q2501" s="2" t="s">
        <v>9309</v>
      </c>
      <c r="R2501" t="str">
        <f t="shared" si="1000"/>
        <v>FDC7=驱</v>
      </c>
    </row>
    <row r="2502" spans="1:18">
      <c r="A2502" s="2" t="s">
        <v>10130</v>
      </c>
      <c r="B2502" s="2" t="s">
        <v>10131</v>
      </c>
      <c r="C2502">
        <f t="shared" si="982"/>
        <v>2846</v>
      </c>
      <c r="D2502">
        <f t="shared" si="992"/>
        <v>2590</v>
      </c>
      <c r="E2502">
        <f t="shared" si="993"/>
        <v>2576</v>
      </c>
      <c r="F2502">
        <f t="shared" si="994"/>
        <v>330624</v>
      </c>
      <c r="G2502" t="str">
        <f t="shared" si="995"/>
        <v>00054B80</v>
      </c>
      <c r="H2502" t="str">
        <f t="shared" si="991"/>
        <v>CAD9</v>
      </c>
      <c r="I2502" t="str">
        <f t="shared" si="1001"/>
        <v/>
      </c>
      <c r="J2502" t="s">
        <v>10132</v>
      </c>
      <c r="K2502" t="str">
        <f t="shared" si="996"/>
        <v>D9CA0000</v>
      </c>
      <c r="L2502" t="str">
        <f t="shared" si="997"/>
        <v>804B0500</v>
      </c>
      <c r="M2502" t="str">
        <f t="shared" si="998"/>
        <v>D9CA0000804B0500</v>
      </c>
      <c r="N2502" t="str">
        <f t="shared" si="999"/>
        <v>D9CA=寿</v>
      </c>
      <c r="P2502" s="2" t="s">
        <v>10133</v>
      </c>
      <c r="Q2502" s="2" t="s">
        <v>9312</v>
      </c>
      <c r="R2502" t="str">
        <f t="shared" si="1000"/>
        <v>FEC7=渠</v>
      </c>
    </row>
    <row r="2503" spans="1:18">
      <c r="A2503" s="2" t="s">
        <v>10134</v>
      </c>
      <c r="B2503" s="2" t="s">
        <v>10135</v>
      </c>
      <c r="C2503">
        <f t="shared" si="982"/>
        <v>2847</v>
      </c>
      <c r="D2503">
        <f t="shared" si="992"/>
        <v>2591</v>
      </c>
      <c r="E2503">
        <f t="shared" si="993"/>
        <v>2576</v>
      </c>
      <c r="F2503">
        <f t="shared" si="994"/>
        <v>330688</v>
      </c>
      <c r="G2503" t="str">
        <f t="shared" si="995"/>
        <v>00054BC0</v>
      </c>
      <c r="H2503" t="str">
        <f t="shared" si="991"/>
        <v>CADA</v>
      </c>
      <c r="I2503" t="str">
        <f t="shared" si="1001"/>
        <v/>
      </c>
      <c r="J2503" t="s">
        <v>10136</v>
      </c>
      <c r="K2503" t="str">
        <f t="shared" si="996"/>
        <v>DACA0000</v>
      </c>
      <c r="L2503" t="str">
        <f t="shared" si="997"/>
        <v>C04B0500</v>
      </c>
      <c r="M2503" t="str">
        <f t="shared" si="998"/>
        <v>DACA0000C04B0500</v>
      </c>
      <c r="N2503" t="str">
        <f t="shared" si="999"/>
        <v>DACA=授</v>
      </c>
      <c r="P2503" s="2" t="s">
        <v>10137</v>
      </c>
      <c r="Q2503" s="2" t="s">
        <v>9315</v>
      </c>
      <c r="R2503" t="str">
        <f t="shared" si="1000"/>
        <v>A1C8=取</v>
      </c>
    </row>
    <row r="2504" spans="1:18">
      <c r="A2504" s="2" t="s">
        <v>10138</v>
      </c>
      <c r="B2504" s="2" t="s">
        <v>10139</v>
      </c>
      <c r="C2504">
        <f t="shared" si="982"/>
        <v>2848</v>
      </c>
      <c r="D2504">
        <f t="shared" si="992"/>
        <v>2592</v>
      </c>
      <c r="E2504">
        <f t="shared" si="993"/>
        <v>2592</v>
      </c>
      <c r="F2504">
        <f t="shared" si="994"/>
        <v>331776</v>
      </c>
      <c r="G2504" t="str">
        <f t="shared" si="995"/>
        <v>00055000</v>
      </c>
      <c r="H2504" t="str">
        <f t="shared" si="991"/>
        <v>CADB</v>
      </c>
      <c r="I2504" t="str">
        <f t="shared" si="1001"/>
        <v/>
      </c>
      <c r="J2504" t="s">
        <v>10140</v>
      </c>
      <c r="K2504" t="str">
        <f t="shared" si="996"/>
        <v>DBCA0000</v>
      </c>
      <c r="L2504" t="str">
        <f t="shared" si="997"/>
        <v>00500500</v>
      </c>
      <c r="M2504" t="str">
        <f t="shared" si="998"/>
        <v>DBCA000000500500</v>
      </c>
      <c r="N2504" t="str">
        <f t="shared" si="999"/>
        <v>DBCA=售</v>
      </c>
      <c r="P2504" s="2" t="s">
        <v>10141</v>
      </c>
      <c r="Q2504" s="2" t="s">
        <v>9318</v>
      </c>
      <c r="R2504" t="str">
        <f t="shared" si="1000"/>
        <v>A2C8=娶</v>
      </c>
    </row>
    <row r="2505" spans="1:18">
      <c r="A2505" s="2" t="s">
        <v>10142</v>
      </c>
      <c r="B2505" s="2" t="s">
        <v>10143</v>
      </c>
      <c r="C2505">
        <f t="shared" si="982"/>
        <v>2849</v>
      </c>
      <c r="D2505">
        <f t="shared" si="992"/>
        <v>2593</v>
      </c>
      <c r="E2505">
        <f t="shared" si="993"/>
        <v>2592</v>
      </c>
      <c r="F2505">
        <f t="shared" si="994"/>
        <v>331840</v>
      </c>
      <c r="G2505" t="str">
        <f t="shared" si="995"/>
        <v>00055040</v>
      </c>
      <c r="H2505" t="str">
        <f t="shared" si="991"/>
        <v>CADC</v>
      </c>
      <c r="I2505" t="str">
        <f t="shared" si="1001"/>
        <v/>
      </c>
      <c r="J2505" t="s">
        <v>10144</v>
      </c>
      <c r="K2505" t="str">
        <f t="shared" si="996"/>
        <v>DCCA0000</v>
      </c>
      <c r="L2505" t="str">
        <f t="shared" si="997"/>
        <v>40500500</v>
      </c>
      <c r="M2505" t="str">
        <f t="shared" si="998"/>
        <v>DCCA000040500500</v>
      </c>
      <c r="N2505" t="str">
        <f t="shared" si="999"/>
        <v>DCCA=受</v>
      </c>
      <c r="P2505" s="2" t="s">
        <v>10145</v>
      </c>
      <c r="Q2505" s="2" t="s">
        <v>9321</v>
      </c>
      <c r="R2505" t="str">
        <f t="shared" si="1000"/>
        <v>A3C8=龋</v>
      </c>
    </row>
    <row r="2506" spans="1:18">
      <c r="A2506" s="2" t="s">
        <v>10146</v>
      </c>
      <c r="B2506" s="2" t="s">
        <v>10147</v>
      </c>
      <c r="C2506">
        <f t="shared" si="982"/>
        <v>2850</v>
      </c>
      <c r="D2506">
        <f t="shared" si="992"/>
        <v>2594</v>
      </c>
      <c r="E2506">
        <f t="shared" si="993"/>
        <v>2592</v>
      </c>
      <c r="F2506">
        <f t="shared" si="994"/>
        <v>331904</v>
      </c>
      <c r="G2506" t="str">
        <f t="shared" si="995"/>
        <v>00055080</v>
      </c>
      <c r="H2506" t="str">
        <f t="shared" si="991"/>
        <v>CADD</v>
      </c>
      <c r="I2506" t="str">
        <f t="shared" si="1001"/>
        <v/>
      </c>
      <c r="J2506" t="s">
        <v>10148</v>
      </c>
      <c r="K2506" t="str">
        <f t="shared" si="996"/>
        <v>DDCA0000</v>
      </c>
      <c r="L2506" t="str">
        <f t="shared" si="997"/>
        <v>80500500</v>
      </c>
      <c r="M2506" t="str">
        <f t="shared" si="998"/>
        <v>DDCA000080500500</v>
      </c>
      <c r="N2506" t="str">
        <f t="shared" si="999"/>
        <v>DDCA=瘦</v>
      </c>
      <c r="P2506" s="2" t="s">
        <v>10149</v>
      </c>
      <c r="Q2506" s="2" t="s">
        <v>9325</v>
      </c>
      <c r="R2506" t="str">
        <f t="shared" si="1000"/>
        <v>A4C8=趣</v>
      </c>
    </row>
    <row r="2507" spans="1:18">
      <c r="A2507" s="2" t="s">
        <v>2152</v>
      </c>
      <c r="B2507" s="2" t="s">
        <v>10150</v>
      </c>
      <c r="C2507">
        <f t="shared" si="982"/>
        <v>2851</v>
      </c>
      <c r="D2507">
        <f t="shared" si="992"/>
        <v>2595</v>
      </c>
      <c r="E2507">
        <f t="shared" si="993"/>
        <v>2592</v>
      </c>
      <c r="F2507">
        <f t="shared" si="994"/>
        <v>331968</v>
      </c>
      <c r="G2507" t="str">
        <f t="shared" si="995"/>
        <v>000550C0</v>
      </c>
      <c r="H2507" t="str">
        <f t="shared" ref="H2507:H2516" si="1002">MID($H$1,(ROW()-2)*4+1,4)</f>
        <v>CADE</v>
      </c>
      <c r="I2507" t="str">
        <f t="shared" si="1001"/>
        <v/>
      </c>
      <c r="J2507" t="s">
        <v>10151</v>
      </c>
      <c r="K2507" t="str">
        <f t="shared" si="996"/>
        <v>DECA0000</v>
      </c>
      <c r="L2507" t="str">
        <f t="shared" si="997"/>
        <v>C0500500</v>
      </c>
      <c r="M2507" t="str">
        <f t="shared" si="998"/>
        <v>DECA0000C0500500</v>
      </c>
      <c r="N2507" t="str">
        <f t="shared" si="999"/>
        <v>DECA=兽</v>
      </c>
      <c r="P2507" s="2" t="s">
        <v>10152</v>
      </c>
      <c r="Q2507" s="2" t="s">
        <v>9329</v>
      </c>
      <c r="R2507" t="str">
        <f t="shared" si="1000"/>
        <v>A5C8=去</v>
      </c>
    </row>
    <row r="2508" spans="1:18">
      <c r="A2508" s="2" t="s">
        <v>10153</v>
      </c>
      <c r="B2508" s="2" t="s">
        <v>10154</v>
      </c>
      <c r="C2508">
        <f t="shared" si="982"/>
        <v>2852</v>
      </c>
      <c r="D2508">
        <f t="shared" si="992"/>
        <v>2596</v>
      </c>
      <c r="E2508">
        <f t="shared" si="993"/>
        <v>2592</v>
      </c>
      <c r="F2508">
        <f t="shared" si="994"/>
        <v>332032</v>
      </c>
      <c r="G2508" t="str">
        <f t="shared" si="995"/>
        <v>00055100</v>
      </c>
      <c r="H2508" t="str">
        <f t="shared" si="1002"/>
        <v>CADF</v>
      </c>
      <c r="I2508" t="str">
        <f t="shared" si="1001"/>
        <v/>
      </c>
      <c r="J2508" t="s">
        <v>10155</v>
      </c>
      <c r="K2508" t="str">
        <f t="shared" si="996"/>
        <v>DFCA0000</v>
      </c>
      <c r="L2508" t="str">
        <f t="shared" si="997"/>
        <v>00510500</v>
      </c>
      <c r="M2508" t="str">
        <f t="shared" si="998"/>
        <v>DFCA000000510500</v>
      </c>
      <c r="N2508" t="str">
        <f t="shared" si="999"/>
        <v>DFCA=蔬</v>
      </c>
      <c r="P2508" s="2" t="s">
        <v>10156</v>
      </c>
      <c r="Q2508" s="2" t="s">
        <v>9333</v>
      </c>
      <c r="R2508" t="str">
        <f t="shared" si="1000"/>
        <v>A6C8=圈</v>
      </c>
    </row>
    <row r="2509" spans="1:18">
      <c r="A2509" s="2" t="s">
        <v>10157</v>
      </c>
      <c r="B2509" s="2" t="s">
        <v>10158</v>
      </c>
      <c r="C2509">
        <f t="shared" si="982"/>
        <v>2853</v>
      </c>
      <c r="D2509">
        <f t="shared" si="992"/>
        <v>2597</v>
      </c>
      <c r="E2509">
        <f t="shared" si="993"/>
        <v>2592</v>
      </c>
      <c r="F2509">
        <f t="shared" si="994"/>
        <v>332096</v>
      </c>
      <c r="G2509" t="str">
        <f t="shared" si="995"/>
        <v>00055140</v>
      </c>
      <c r="H2509" t="str">
        <f t="shared" si="1002"/>
        <v>CAE0</v>
      </c>
      <c r="I2509" t="str">
        <f t="shared" si="1001"/>
        <v/>
      </c>
      <c r="J2509" t="s">
        <v>10159</v>
      </c>
      <c r="K2509" t="str">
        <f t="shared" si="996"/>
        <v>E0CA0000</v>
      </c>
      <c r="L2509" t="str">
        <f t="shared" si="997"/>
        <v>40510500</v>
      </c>
      <c r="M2509" t="str">
        <f t="shared" si="998"/>
        <v>E0CA000040510500</v>
      </c>
      <c r="N2509" t="str">
        <f t="shared" si="999"/>
        <v>E0CA=枢</v>
      </c>
      <c r="P2509" s="2" t="s">
        <v>10160</v>
      </c>
      <c r="Q2509" s="2" t="s">
        <v>9337</v>
      </c>
      <c r="R2509" t="str">
        <f t="shared" si="1000"/>
        <v>A7C8=颧</v>
      </c>
    </row>
    <row r="2510" spans="1:18">
      <c r="A2510" s="2" t="s">
        <v>10161</v>
      </c>
      <c r="B2510" s="2" t="s">
        <v>10162</v>
      </c>
      <c r="C2510">
        <f t="shared" si="982"/>
        <v>2854</v>
      </c>
      <c r="D2510">
        <f t="shared" si="992"/>
        <v>2598</v>
      </c>
      <c r="E2510">
        <f t="shared" si="993"/>
        <v>2592</v>
      </c>
      <c r="F2510">
        <f t="shared" si="994"/>
        <v>332160</v>
      </c>
      <c r="G2510" t="str">
        <f t="shared" si="995"/>
        <v>00055180</v>
      </c>
      <c r="H2510" t="str">
        <f t="shared" si="1002"/>
        <v>CAE1</v>
      </c>
      <c r="I2510" t="str">
        <f t="shared" si="1001"/>
        <v/>
      </c>
      <c r="J2510" t="s">
        <v>10163</v>
      </c>
      <c r="K2510" t="str">
        <f t="shared" si="996"/>
        <v>E1CA0000</v>
      </c>
      <c r="L2510" t="str">
        <f t="shared" si="997"/>
        <v>80510500</v>
      </c>
      <c r="M2510" t="str">
        <f t="shared" si="998"/>
        <v>E1CA000080510500</v>
      </c>
      <c r="N2510" t="str">
        <f t="shared" si="999"/>
        <v>E1CA=梳</v>
      </c>
      <c r="P2510" s="2" t="s">
        <v>10164</v>
      </c>
      <c r="Q2510" s="2" t="s">
        <v>9341</v>
      </c>
      <c r="R2510" t="str">
        <f t="shared" si="1000"/>
        <v>A8C8=权</v>
      </c>
    </row>
    <row r="2511" spans="1:18">
      <c r="A2511" s="2" t="s">
        <v>10165</v>
      </c>
      <c r="B2511" s="2" t="s">
        <v>10166</v>
      </c>
      <c r="C2511">
        <f t="shared" si="982"/>
        <v>2855</v>
      </c>
      <c r="D2511">
        <f t="shared" si="992"/>
        <v>2599</v>
      </c>
      <c r="E2511">
        <f t="shared" si="993"/>
        <v>2592</v>
      </c>
      <c r="F2511">
        <f t="shared" si="994"/>
        <v>332224</v>
      </c>
      <c r="G2511" t="str">
        <f t="shared" si="995"/>
        <v>000551C0</v>
      </c>
      <c r="H2511" t="str">
        <f t="shared" si="1002"/>
        <v>CAE2</v>
      </c>
      <c r="I2511" t="str">
        <f t="shared" ref="I2511:I2520" si="1003">MID($I$1,(ROW()-2)*4+1,4)</f>
        <v/>
      </c>
      <c r="J2511" t="s">
        <v>10167</v>
      </c>
      <c r="K2511" t="str">
        <f t="shared" si="996"/>
        <v>E2CA0000</v>
      </c>
      <c r="L2511" t="str">
        <f t="shared" si="997"/>
        <v>C0510500</v>
      </c>
      <c r="M2511" t="str">
        <f t="shared" si="998"/>
        <v>E2CA0000C0510500</v>
      </c>
      <c r="N2511" t="str">
        <f t="shared" si="999"/>
        <v>E2CA=殊</v>
      </c>
      <c r="P2511" s="2" t="s">
        <v>10168</v>
      </c>
      <c r="Q2511" s="2" t="s">
        <v>9345</v>
      </c>
      <c r="R2511" t="str">
        <f t="shared" si="1000"/>
        <v>A9C8=醛</v>
      </c>
    </row>
    <row r="2512" spans="1:18">
      <c r="A2512" s="2" t="s">
        <v>10169</v>
      </c>
      <c r="B2512" s="2" t="s">
        <v>10170</v>
      </c>
      <c r="C2512">
        <f t="shared" si="982"/>
        <v>2856</v>
      </c>
      <c r="D2512">
        <f t="shared" si="992"/>
        <v>2600</v>
      </c>
      <c r="E2512">
        <f t="shared" si="993"/>
        <v>2592</v>
      </c>
      <c r="F2512">
        <f t="shared" si="994"/>
        <v>332288</v>
      </c>
      <c r="G2512" t="str">
        <f t="shared" si="995"/>
        <v>00055200</v>
      </c>
      <c r="H2512" t="str">
        <f t="shared" si="1002"/>
        <v>CAE3</v>
      </c>
      <c r="I2512" t="str">
        <f t="shared" si="1003"/>
        <v/>
      </c>
      <c r="J2512" t="s">
        <v>10171</v>
      </c>
      <c r="K2512" t="str">
        <f t="shared" si="996"/>
        <v>E3CA0000</v>
      </c>
      <c r="L2512" t="str">
        <f t="shared" si="997"/>
        <v>00520500</v>
      </c>
      <c r="M2512" t="str">
        <f t="shared" si="998"/>
        <v>E3CA000000520500</v>
      </c>
      <c r="N2512" t="str">
        <f t="shared" si="999"/>
        <v>E3CA=抒</v>
      </c>
      <c r="P2512" s="2" t="s">
        <v>10172</v>
      </c>
      <c r="Q2512" s="2" t="s">
        <v>9349</v>
      </c>
      <c r="R2512" t="str">
        <f t="shared" si="1000"/>
        <v>AAC8=泉</v>
      </c>
    </row>
    <row r="2513" spans="1:18">
      <c r="A2513" s="2" t="s">
        <v>10173</v>
      </c>
      <c r="B2513" s="2" t="s">
        <v>10174</v>
      </c>
      <c r="C2513">
        <f t="shared" si="982"/>
        <v>2857</v>
      </c>
      <c r="D2513">
        <f t="shared" si="992"/>
        <v>2601</v>
      </c>
      <c r="E2513">
        <f t="shared" si="993"/>
        <v>2592</v>
      </c>
      <c r="F2513">
        <f t="shared" si="994"/>
        <v>332352</v>
      </c>
      <c r="G2513" t="str">
        <f t="shared" si="995"/>
        <v>00055240</v>
      </c>
      <c r="H2513" t="str">
        <f t="shared" si="1002"/>
        <v>CAE4</v>
      </c>
      <c r="I2513" t="str">
        <f t="shared" si="1003"/>
        <v/>
      </c>
      <c r="J2513" t="s">
        <v>10175</v>
      </c>
      <c r="K2513" t="str">
        <f t="shared" si="996"/>
        <v>E4CA0000</v>
      </c>
      <c r="L2513" t="str">
        <f t="shared" si="997"/>
        <v>40520500</v>
      </c>
      <c r="M2513" t="str">
        <f t="shared" si="998"/>
        <v>E4CA000040520500</v>
      </c>
      <c r="N2513" t="str">
        <f t="shared" si="999"/>
        <v>E4CA=输</v>
      </c>
      <c r="P2513" s="2" t="s">
        <v>10176</v>
      </c>
      <c r="Q2513" s="2" t="s">
        <v>9353</v>
      </c>
      <c r="R2513" t="str">
        <f t="shared" si="1000"/>
        <v>ABC8=全</v>
      </c>
    </row>
    <row r="2514" spans="1:18">
      <c r="A2514" s="2" t="s">
        <v>10177</v>
      </c>
      <c r="B2514" s="2" t="s">
        <v>10178</v>
      </c>
      <c r="C2514">
        <f t="shared" si="982"/>
        <v>2858</v>
      </c>
      <c r="D2514">
        <f t="shared" si="992"/>
        <v>2602</v>
      </c>
      <c r="E2514">
        <f t="shared" si="993"/>
        <v>2592</v>
      </c>
      <c r="F2514">
        <f t="shared" si="994"/>
        <v>332416</v>
      </c>
      <c r="G2514" t="str">
        <f t="shared" si="995"/>
        <v>00055280</v>
      </c>
      <c r="H2514" t="str">
        <f t="shared" si="1002"/>
        <v>CAE5</v>
      </c>
      <c r="I2514" t="str">
        <f t="shared" si="1003"/>
        <v/>
      </c>
      <c r="J2514" t="s">
        <v>10179</v>
      </c>
      <c r="K2514" t="str">
        <f t="shared" si="996"/>
        <v>E5CA0000</v>
      </c>
      <c r="L2514" t="str">
        <f t="shared" si="997"/>
        <v>80520500</v>
      </c>
      <c r="M2514" t="str">
        <f t="shared" si="998"/>
        <v>E5CA000080520500</v>
      </c>
      <c r="N2514" t="str">
        <f t="shared" si="999"/>
        <v>E5CA=叔</v>
      </c>
      <c r="P2514" s="2" t="s">
        <v>10180</v>
      </c>
      <c r="Q2514" s="2" t="s">
        <v>9357</v>
      </c>
      <c r="R2514" t="str">
        <f t="shared" si="1000"/>
        <v>ACC8=痊</v>
      </c>
    </row>
    <row r="2515" spans="1:18">
      <c r="A2515" s="2" t="s">
        <v>10181</v>
      </c>
      <c r="B2515" s="2" t="s">
        <v>10182</v>
      </c>
      <c r="C2515">
        <f t="shared" si="982"/>
        <v>2859</v>
      </c>
      <c r="D2515">
        <f t="shared" si="992"/>
        <v>2603</v>
      </c>
      <c r="E2515">
        <f t="shared" si="993"/>
        <v>2592</v>
      </c>
      <c r="F2515">
        <f t="shared" si="994"/>
        <v>332480</v>
      </c>
      <c r="G2515" t="str">
        <f t="shared" si="995"/>
        <v>000552C0</v>
      </c>
      <c r="H2515" t="str">
        <f t="shared" si="1002"/>
        <v>CAE6</v>
      </c>
      <c r="I2515" t="str">
        <f t="shared" si="1003"/>
        <v/>
      </c>
      <c r="J2515" t="s">
        <v>10183</v>
      </c>
      <c r="K2515" t="str">
        <f t="shared" si="996"/>
        <v>E6CA0000</v>
      </c>
      <c r="L2515" t="str">
        <f t="shared" si="997"/>
        <v>C0520500</v>
      </c>
      <c r="M2515" t="str">
        <f t="shared" si="998"/>
        <v>E6CA0000C0520500</v>
      </c>
      <c r="N2515" t="str">
        <f t="shared" si="999"/>
        <v>E6CA=舒</v>
      </c>
      <c r="P2515" s="2" t="s">
        <v>2025</v>
      </c>
      <c r="Q2515" s="2" t="s">
        <v>2026</v>
      </c>
      <c r="R2515" t="str">
        <f t="shared" si="1000"/>
        <v>ADC8=拳</v>
      </c>
    </row>
    <row r="2516" spans="1:18">
      <c r="A2516" s="2" t="s">
        <v>10184</v>
      </c>
      <c r="B2516" s="2" t="s">
        <v>10185</v>
      </c>
      <c r="C2516">
        <f t="shared" si="982"/>
        <v>2860</v>
      </c>
      <c r="D2516">
        <f t="shared" si="992"/>
        <v>2604</v>
      </c>
      <c r="E2516">
        <f t="shared" si="993"/>
        <v>2592</v>
      </c>
      <c r="F2516">
        <f t="shared" si="994"/>
        <v>332544</v>
      </c>
      <c r="G2516" t="str">
        <f t="shared" si="995"/>
        <v>00055300</v>
      </c>
      <c r="H2516" t="str">
        <f t="shared" si="1002"/>
        <v>CAE7</v>
      </c>
      <c r="I2516" t="str">
        <f t="shared" si="1003"/>
        <v/>
      </c>
      <c r="J2516" t="s">
        <v>10186</v>
      </c>
      <c r="K2516" t="str">
        <f t="shared" si="996"/>
        <v>E7CA0000</v>
      </c>
      <c r="L2516" t="str">
        <f t="shared" si="997"/>
        <v>00530500</v>
      </c>
      <c r="M2516" t="str">
        <f t="shared" si="998"/>
        <v>E7CA000000530500</v>
      </c>
      <c r="N2516" t="str">
        <f t="shared" si="999"/>
        <v>E7CA=淑</v>
      </c>
      <c r="P2516" s="2" t="s">
        <v>2031</v>
      </c>
      <c r="Q2516" s="2" t="s">
        <v>2032</v>
      </c>
      <c r="R2516" t="str">
        <f t="shared" si="1000"/>
        <v>AEC8=犬</v>
      </c>
    </row>
    <row r="2517" spans="1:18">
      <c r="A2517" s="2" t="s">
        <v>10187</v>
      </c>
      <c r="B2517" s="2" t="s">
        <v>10188</v>
      </c>
      <c r="C2517">
        <f t="shared" si="982"/>
        <v>2861</v>
      </c>
      <c r="D2517">
        <f t="shared" si="992"/>
        <v>2605</v>
      </c>
      <c r="E2517">
        <f t="shared" si="993"/>
        <v>2592</v>
      </c>
      <c r="F2517">
        <f t="shared" si="994"/>
        <v>332608</v>
      </c>
      <c r="G2517" t="str">
        <f t="shared" si="995"/>
        <v>00055340</v>
      </c>
      <c r="H2517" t="str">
        <f t="shared" ref="H2517:H2526" si="1004">MID($H$1,(ROW()-2)*4+1,4)</f>
        <v>CAE8</v>
      </c>
      <c r="I2517" t="str">
        <f t="shared" si="1003"/>
        <v/>
      </c>
      <c r="J2517" t="s">
        <v>10189</v>
      </c>
      <c r="K2517" t="str">
        <f t="shared" si="996"/>
        <v>E8CA0000</v>
      </c>
      <c r="L2517" t="str">
        <f t="shared" si="997"/>
        <v>40530500</v>
      </c>
      <c r="M2517" t="str">
        <f t="shared" si="998"/>
        <v>E8CA000040530500</v>
      </c>
      <c r="N2517" t="str">
        <f t="shared" si="999"/>
        <v>E8CA=疏</v>
      </c>
      <c r="P2517" s="2" t="s">
        <v>10190</v>
      </c>
      <c r="Q2517" s="2" t="s">
        <v>9367</v>
      </c>
      <c r="R2517" t="str">
        <f t="shared" si="1000"/>
        <v>AFC8=券</v>
      </c>
    </row>
    <row r="2518" spans="1:18">
      <c r="A2518" s="2" t="s">
        <v>10191</v>
      </c>
      <c r="B2518" s="2" t="s">
        <v>10192</v>
      </c>
      <c r="C2518">
        <f t="shared" ref="C2518:C2581" si="1005">HEX2DEC(B2518)-256</f>
        <v>2862</v>
      </c>
      <c r="D2518">
        <f t="shared" si="992"/>
        <v>2606</v>
      </c>
      <c r="E2518">
        <f t="shared" si="993"/>
        <v>2592</v>
      </c>
      <c r="F2518">
        <f t="shared" si="994"/>
        <v>332672</v>
      </c>
      <c r="G2518" t="str">
        <f t="shared" si="995"/>
        <v>00055380</v>
      </c>
      <c r="H2518" t="str">
        <f t="shared" si="1004"/>
        <v>CAE9</v>
      </c>
      <c r="I2518" t="str">
        <f t="shared" si="1003"/>
        <v/>
      </c>
      <c r="J2518" t="s">
        <v>10193</v>
      </c>
      <c r="K2518" t="str">
        <f t="shared" si="996"/>
        <v>E9CA0000</v>
      </c>
      <c r="L2518" t="str">
        <f t="shared" si="997"/>
        <v>80530500</v>
      </c>
      <c r="M2518" t="str">
        <f t="shared" si="998"/>
        <v>E9CA000080530500</v>
      </c>
      <c r="N2518" t="str">
        <f t="shared" si="999"/>
        <v>E9CA=书</v>
      </c>
      <c r="P2518" s="2" t="s">
        <v>705</v>
      </c>
      <c r="Q2518" s="2" t="s">
        <v>9371</v>
      </c>
      <c r="R2518" t="str">
        <f t="shared" si="1000"/>
        <v>B0C8=劝</v>
      </c>
    </row>
    <row r="2519" spans="1:18">
      <c r="A2519" s="2" t="s">
        <v>10194</v>
      </c>
      <c r="B2519" s="2" t="s">
        <v>10195</v>
      </c>
      <c r="C2519">
        <f t="shared" si="1005"/>
        <v>2863</v>
      </c>
      <c r="D2519">
        <f t="shared" si="992"/>
        <v>2607</v>
      </c>
      <c r="E2519">
        <f t="shared" si="993"/>
        <v>2592</v>
      </c>
      <c r="F2519">
        <f t="shared" si="994"/>
        <v>332736</v>
      </c>
      <c r="G2519" t="str">
        <f t="shared" si="995"/>
        <v>000553C0</v>
      </c>
      <c r="H2519" t="str">
        <f t="shared" si="1004"/>
        <v>CAEA</v>
      </c>
      <c r="I2519" t="str">
        <f t="shared" si="1003"/>
        <v/>
      </c>
      <c r="J2519" t="s">
        <v>10196</v>
      </c>
      <c r="K2519" t="str">
        <f t="shared" si="996"/>
        <v>EACA0000</v>
      </c>
      <c r="L2519" t="str">
        <f t="shared" si="997"/>
        <v>C0530500</v>
      </c>
      <c r="M2519" t="str">
        <f t="shared" si="998"/>
        <v>EACA0000C0530500</v>
      </c>
      <c r="N2519" t="str">
        <f t="shared" si="999"/>
        <v>EACA=赎</v>
      </c>
      <c r="P2519" s="2" t="s">
        <v>1201</v>
      </c>
      <c r="Q2519" s="2" t="s">
        <v>9374</v>
      </c>
      <c r="R2519" t="str">
        <f t="shared" si="1000"/>
        <v>B1C8=缺</v>
      </c>
    </row>
    <row r="2520" spans="1:18">
      <c r="A2520" s="2" t="s">
        <v>10197</v>
      </c>
      <c r="B2520" s="2" t="s">
        <v>10198</v>
      </c>
      <c r="C2520">
        <f t="shared" si="1005"/>
        <v>2864</v>
      </c>
      <c r="D2520">
        <f t="shared" si="992"/>
        <v>2608</v>
      </c>
      <c r="E2520">
        <f t="shared" si="993"/>
        <v>2608</v>
      </c>
      <c r="F2520">
        <f t="shared" si="994"/>
        <v>333824</v>
      </c>
      <c r="G2520" t="str">
        <f t="shared" si="995"/>
        <v>00055800</v>
      </c>
      <c r="H2520" t="str">
        <f t="shared" si="1004"/>
        <v>CAEB</v>
      </c>
      <c r="I2520" t="str">
        <f t="shared" si="1003"/>
        <v/>
      </c>
      <c r="J2520" t="s">
        <v>10199</v>
      </c>
      <c r="K2520" t="str">
        <f t="shared" si="996"/>
        <v>EBCA0000</v>
      </c>
      <c r="L2520" t="str">
        <f t="shared" si="997"/>
        <v>00580500</v>
      </c>
      <c r="M2520" t="str">
        <f t="shared" si="998"/>
        <v>EBCA000000580500</v>
      </c>
      <c r="N2520" t="str">
        <f t="shared" si="999"/>
        <v>EBCA=孰</v>
      </c>
      <c r="P2520" s="2" t="s">
        <v>1753</v>
      </c>
      <c r="Q2520" s="2" t="s">
        <v>9376</v>
      </c>
      <c r="R2520" t="str">
        <f t="shared" si="1000"/>
        <v>B2C8=炔</v>
      </c>
    </row>
    <row r="2521" spans="1:18">
      <c r="A2521" s="2" t="s">
        <v>10200</v>
      </c>
      <c r="B2521" s="2" t="s">
        <v>10201</v>
      </c>
      <c r="C2521">
        <f t="shared" si="1005"/>
        <v>2865</v>
      </c>
      <c r="D2521">
        <f t="shared" si="992"/>
        <v>2609</v>
      </c>
      <c r="E2521">
        <f t="shared" si="993"/>
        <v>2608</v>
      </c>
      <c r="F2521">
        <f t="shared" si="994"/>
        <v>333888</v>
      </c>
      <c r="G2521" t="str">
        <f t="shared" si="995"/>
        <v>00055840</v>
      </c>
      <c r="H2521" t="str">
        <f t="shared" si="1004"/>
        <v>CAEC</v>
      </c>
      <c r="I2521" t="str">
        <f t="shared" ref="I2521:I2530" si="1006">MID($I$1,(ROW()-2)*4+1,4)</f>
        <v/>
      </c>
      <c r="J2521" t="s">
        <v>10202</v>
      </c>
      <c r="K2521" t="str">
        <f t="shared" si="996"/>
        <v>ECCA0000</v>
      </c>
      <c r="L2521" t="str">
        <f t="shared" si="997"/>
        <v>40580500</v>
      </c>
      <c r="M2521" t="str">
        <f t="shared" si="998"/>
        <v>ECCA000040580500</v>
      </c>
      <c r="N2521" t="str">
        <f t="shared" si="999"/>
        <v>ECCA=熟</v>
      </c>
      <c r="P2521" s="2" t="s">
        <v>2295</v>
      </c>
      <c r="Q2521" s="2" t="s">
        <v>9379</v>
      </c>
      <c r="R2521" t="str">
        <f t="shared" si="1000"/>
        <v>B3C8=瘸</v>
      </c>
    </row>
    <row r="2522" spans="1:18">
      <c r="A2522" s="2" t="s">
        <v>10203</v>
      </c>
      <c r="B2522" s="2" t="s">
        <v>10204</v>
      </c>
      <c r="C2522">
        <f t="shared" si="1005"/>
        <v>2866</v>
      </c>
      <c r="D2522">
        <f t="shared" si="992"/>
        <v>2610</v>
      </c>
      <c r="E2522">
        <f t="shared" si="993"/>
        <v>2608</v>
      </c>
      <c r="F2522">
        <f t="shared" si="994"/>
        <v>333952</v>
      </c>
      <c r="G2522" t="str">
        <f t="shared" si="995"/>
        <v>00055880</v>
      </c>
      <c r="H2522" t="str">
        <f t="shared" si="1004"/>
        <v>CAED</v>
      </c>
      <c r="I2522" t="str">
        <f t="shared" si="1006"/>
        <v/>
      </c>
      <c r="J2522" t="s">
        <v>10205</v>
      </c>
      <c r="K2522" t="str">
        <f t="shared" si="996"/>
        <v>EDCA0000</v>
      </c>
      <c r="L2522" t="str">
        <f t="shared" si="997"/>
        <v>80580500</v>
      </c>
      <c r="M2522" t="str">
        <f t="shared" si="998"/>
        <v>EDCA000080580500</v>
      </c>
      <c r="N2522" t="str">
        <f t="shared" si="999"/>
        <v>EDCA=薯</v>
      </c>
      <c r="P2522" s="2" t="s">
        <v>2823</v>
      </c>
      <c r="Q2522" s="2" t="s">
        <v>9382</v>
      </c>
      <c r="R2522" t="str">
        <f t="shared" si="1000"/>
        <v>B4C8=却</v>
      </c>
    </row>
    <row r="2523" spans="1:18">
      <c r="A2523" s="2" t="s">
        <v>10206</v>
      </c>
      <c r="B2523" s="2" t="s">
        <v>10207</v>
      </c>
      <c r="C2523">
        <f t="shared" si="1005"/>
        <v>2867</v>
      </c>
      <c r="D2523">
        <f t="shared" si="992"/>
        <v>2611</v>
      </c>
      <c r="E2523">
        <f t="shared" si="993"/>
        <v>2608</v>
      </c>
      <c r="F2523">
        <f t="shared" si="994"/>
        <v>334016</v>
      </c>
      <c r="G2523" t="str">
        <f t="shared" si="995"/>
        <v>000558C0</v>
      </c>
      <c r="H2523" t="str">
        <f t="shared" si="1004"/>
        <v>CAEE</v>
      </c>
      <c r="I2523" t="str">
        <f t="shared" si="1006"/>
        <v/>
      </c>
      <c r="J2523" t="s">
        <v>10208</v>
      </c>
      <c r="K2523" t="str">
        <f t="shared" si="996"/>
        <v>EECA0000</v>
      </c>
      <c r="L2523" t="str">
        <f t="shared" si="997"/>
        <v>C0580500</v>
      </c>
      <c r="M2523" t="str">
        <f t="shared" si="998"/>
        <v>EECA0000C0580500</v>
      </c>
      <c r="N2523" t="str">
        <f t="shared" si="999"/>
        <v>EECA=暑</v>
      </c>
      <c r="P2523" s="2" t="s">
        <v>3180</v>
      </c>
      <c r="Q2523" s="2" t="s">
        <v>9385</v>
      </c>
      <c r="R2523" t="str">
        <f t="shared" si="1000"/>
        <v>B5C8=鹊</v>
      </c>
    </row>
    <row r="2524" spans="1:18">
      <c r="A2524" s="2" t="s">
        <v>10209</v>
      </c>
      <c r="B2524" s="2" t="s">
        <v>10210</v>
      </c>
      <c r="C2524">
        <f t="shared" si="1005"/>
        <v>2868</v>
      </c>
      <c r="D2524">
        <f t="shared" si="992"/>
        <v>2612</v>
      </c>
      <c r="E2524">
        <f t="shared" si="993"/>
        <v>2608</v>
      </c>
      <c r="F2524">
        <f t="shared" si="994"/>
        <v>334080</v>
      </c>
      <c r="G2524" t="str">
        <f t="shared" si="995"/>
        <v>00055900</v>
      </c>
      <c r="H2524" t="str">
        <f t="shared" si="1004"/>
        <v>CAEF</v>
      </c>
      <c r="I2524" t="str">
        <f t="shared" si="1006"/>
        <v/>
      </c>
      <c r="J2524" t="s">
        <v>10211</v>
      </c>
      <c r="K2524" t="str">
        <f t="shared" si="996"/>
        <v>EFCA0000</v>
      </c>
      <c r="L2524" t="str">
        <f t="shared" si="997"/>
        <v>00590500</v>
      </c>
      <c r="M2524" t="str">
        <f t="shared" si="998"/>
        <v>EFCA000000590500</v>
      </c>
      <c r="N2524" t="str">
        <f t="shared" si="999"/>
        <v>EFCA=曙</v>
      </c>
      <c r="P2524" s="2" t="s">
        <v>3527</v>
      </c>
      <c r="Q2524" s="2" t="s">
        <v>9388</v>
      </c>
      <c r="R2524" t="str">
        <f t="shared" si="1000"/>
        <v>B6C8=榷</v>
      </c>
    </row>
    <row r="2525" spans="1:18">
      <c r="A2525" s="2" t="s">
        <v>10212</v>
      </c>
      <c r="B2525" s="2" t="s">
        <v>10213</v>
      </c>
      <c r="C2525">
        <f t="shared" si="1005"/>
        <v>2869</v>
      </c>
      <c r="D2525">
        <f t="shared" si="992"/>
        <v>2613</v>
      </c>
      <c r="E2525">
        <f t="shared" si="993"/>
        <v>2608</v>
      </c>
      <c r="F2525">
        <f t="shared" si="994"/>
        <v>334144</v>
      </c>
      <c r="G2525" t="str">
        <f t="shared" si="995"/>
        <v>00055940</v>
      </c>
      <c r="H2525" t="str">
        <f t="shared" si="1004"/>
        <v>CAF0</v>
      </c>
      <c r="I2525" t="str">
        <f t="shared" si="1006"/>
        <v/>
      </c>
      <c r="J2525" t="s">
        <v>10214</v>
      </c>
      <c r="K2525" t="str">
        <f t="shared" si="996"/>
        <v>F0CA0000</v>
      </c>
      <c r="L2525" t="str">
        <f t="shared" si="997"/>
        <v>40590500</v>
      </c>
      <c r="M2525" t="str">
        <f t="shared" si="998"/>
        <v>F0CA000040590500</v>
      </c>
      <c r="N2525" t="str">
        <f t="shared" si="999"/>
        <v>F0CA=署</v>
      </c>
      <c r="P2525" s="2" t="s">
        <v>3872</v>
      </c>
      <c r="Q2525" s="2" t="s">
        <v>9391</v>
      </c>
      <c r="R2525" t="str">
        <f t="shared" si="1000"/>
        <v>B7C8=确</v>
      </c>
    </row>
    <row r="2526" spans="1:18">
      <c r="A2526" s="2" t="s">
        <v>10215</v>
      </c>
      <c r="B2526" s="2" t="s">
        <v>10216</v>
      </c>
      <c r="C2526">
        <f t="shared" si="1005"/>
        <v>2870</v>
      </c>
      <c r="D2526">
        <f t="shared" si="992"/>
        <v>2614</v>
      </c>
      <c r="E2526">
        <f t="shared" si="993"/>
        <v>2608</v>
      </c>
      <c r="F2526">
        <f t="shared" si="994"/>
        <v>334208</v>
      </c>
      <c r="G2526" t="str">
        <f t="shared" si="995"/>
        <v>00055980</v>
      </c>
      <c r="H2526" t="str">
        <f t="shared" si="1004"/>
        <v>CAF1</v>
      </c>
      <c r="I2526" t="str">
        <f t="shared" si="1006"/>
        <v/>
      </c>
      <c r="J2526" t="s">
        <v>10217</v>
      </c>
      <c r="K2526" t="str">
        <f t="shared" si="996"/>
        <v>F1CA0000</v>
      </c>
      <c r="L2526" t="str">
        <f t="shared" si="997"/>
        <v>80590500</v>
      </c>
      <c r="M2526" t="str">
        <f t="shared" si="998"/>
        <v>F1CA000080590500</v>
      </c>
      <c r="N2526" t="str">
        <f t="shared" si="999"/>
        <v>F1CA=蜀</v>
      </c>
      <c r="P2526" s="2" t="s">
        <v>2037</v>
      </c>
      <c r="Q2526" s="2" t="s">
        <v>2038</v>
      </c>
      <c r="R2526" t="str">
        <f t="shared" si="1000"/>
        <v>B8C8=雀</v>
      </c>
    </row>
    <row r="2527" spans="1:18">
      <c r="A2527" s="2" t="s">
        <v>10218</v>
      </c>
      <c r="B2527" s="2" t="s">
        <v>10219</v>
      </c>
      <c r="C2527">
        <f t="shared" si="1005"/>
        <v>2871</v>
      </c>
      <c r="D2527">
        <f t="shared" si="992"/>
        <v>2615</v>
      </c>
      <c r="E2527">
        <f t="shared" si="993"/>
        <v>2608</v>
      </c>
      <c r="F2527">
        <f t="shared" si="994"/>
        <v>334272</v>
      </c>
      <c r="G2527" t="str">
        <f t="shared" si="995"/>
        <v>000559C0</v>
      </c>
      <c r="H2527" t="str">
        <f t="shared" ref="H2527:H2536" si="1007">MID($H$1,(ROW()-2)*4+1,4)</f>
        <v>CAF2</v>
      </c>
      <c r="I2527" t="str">
        <f t="shared" si="1006"/>
        <v/>
      </c>
      <c r="J2527" t="s">
        <v>10220</v>
      </c>
      <c r="K2527" t="str">
        <f t="shared" si="996"/>
        <v>F2CA0000</v>
      </c>
      <c r="L2527" t="str">
        <f t="shared" si="997"/>
        <v>C0590500</v>
      </c>
      <c r="M2527" t="str">
        <f t="shared" si="998"/>
        <v>F2CA0000C0590500</v>
      </c>
      <c r="N2527" t="str">
        <f t="shared" si="999"/>
        <v>F2CA=黍</v>
      </c>
      <c r="P2527" s="2" t="s">
        <v>4554</v>
      </c>
      <c r="Q2527" s="2" t="s">
        <v>9395</v>
      </c>
      <c r="R2527" t="str">
        <f t="shared" si="1000"/>
        <v>B9C8=裙</v>
      </c>
    </row>
    <row r="2528" spans="1:18">
      <c r="A2528" s="2" t="s">
        <v>2157</v>
      </c>
      <c r="B2528" s="2" t="s">
        <v>10221</v>
      </c>
      <c r="C2528">
        <f t="shared" si="1005"/>
        <v>2872</v>
      </c>
      <c r="D2528">
        <f t="shared" si="992"/>
        <v>2616</v>
      </c>
      <c r="E2528">
        <f t="shared" si="993"/>
        <v>2608</v>
      </c>
      <c r="F2528">
        <f t="shared" si="994"/>
        <v>334336</v>
      </c>
      <c r="G2528" t="str">
        <f t="shared" si="995"/>
        <v>00055A00</v>
      </c>
      <c r="H2528" t="str">
        <f t="shared" si="1007"/>
        <v>CAF3</v>
      </c>
      <c r="I2528" t="str">
        <f t="shared" si="1006"/>
        <v/>
      </c>
      <c r="J2528" t="s">
        <v>10222</v>
      </c>
      <c r="K2528" t="str">
        <f t="shared" si="996"/>
        <v>F3CA0000</v>
      </c>
      <c r="L2528" t="str">
        <f t="shared" si="997"/>
        <v>005A0500</v>
      </c>
      <c r="M2528" t="str">
        <f t="shared" si="998"/>
        <v>F3CA0000005A0500</v>
      </c>
      <c r="N2528" t="str">
        <f t="shared" si="999"/>
        <v>F3CA=鼠</v>
      </c>
      <c r="P2528" s="2" t="s">
        <v>4895</v>
      </c>
      <c r="Q2528" s="2" t="s">
        <v>9398</v>
      </c>
      <c r="R2528" t="str">
        <f t="shared" si="1000"/>
        <v>BAC8=群</v>
      </c>
    </row>
    <row r="2529" spans="1:18">
      <c r="A2529" s="2" t="s">
        <v>2163</v>
      </c>
      <c r="B2529" s="2" t="s">
        <v>10223</v>
      </c>
      <c r="C2529">
        <f t="shared" si="1005"/>
        <v>2873</v>
      </c>
      <c r="D2529">
        <f t="shared" si="992"/>
        <v>2617</v>
      </c>
      <c r="E2529">
        <f t="shared" si="993"/>
        <v>2608</v>
      </c>
      <c r="F2529">
        <f t="shared" si="994"/>
        <v>334400</v>
      </c>
      <c r="G2529" t="str">
        <f t="shared" si="995"/>
        <v>00055A40</v>
      </c>
      <c r="H2529" t="str">
        <f t="shared" si="1007"/>
        <v>CAF4</v>
      </c>
      <c r="I2529" t="str">
        <f t="shared" si="1006"/>
        <v/>
      </c>
      <c r="J2529" t="s">
        <v>10224</v>
      </c>
      <c r="K2529" t="str">
        <f t="shared" si="996"/>
        <v>F4CA0000</v>
      </c>
      <c r="L2529" t="str">
        <f t="shared" si="997"/>
        <v>405A0500</v>
      </c>
      <c r="M2529" t="str">
        <f t="shared" si="998"/>
        <v>F4CA0000405A0500</v>
      </c>
      <c r="N2529" t="str">
        <f t="shared" si="999"/>
        <v>F4CA=属</v>
      </c>
      <c r="P2529" s="2" t="s">
        <v>2042</v>
      </c>
      <c r="Q2529" s="2" t="s">
        <v>2043</v>
      </c>
      <c r="R2529" t="str">
        <f t="shared" si="1000"/>
        <v>BBC8=然</v>
      </c>
    </row>
    <row r="2530" spans="1:18">
      <c r="A2530" s="2" t="s">
        <v>10225</v>
      </c>
      <c r="B2530" s="2" t="s">
        <v>10226</v>
      </c>
      <c r="C2530">
        <f t="shared" si="1005"/>
        <v>2874</v>
      </c>
      <c r="D2530">
        <f t="shared" si="992"/>
        <v>2618</v>
      </c>
      <c r="E2530">
        <f t="shared" si="993"/>
        <v>2608</v>
      </c>
      <c r="F2530">
        <f t="shared" si="994"/>
        <v>334464</v>
      </c>
      <c r="G2530" t="str">
        <f t="shared" si="995"/>
        <v>00055A80</v>
      </c>
      <c r="H2530" t="str">
        <f t="shared" si="1007"/>
        <v>CAF5</v>
      </c>
      <c r="I2530" t="str">
        <f t="shared" si="1006"/>
        <v/>
      </c>
      <c r="J2530" t="s">
        <v>10227</v>
      </c>
      <c r="K2530" t="str">
        <f t="shared" si="996"/>
        <v>F5CA0000</v>
      </c>
      <c r="L2530" t="str">
        <f t="shared" si="997"/>
        <v>805A0500</v>
      </c>
      <c r="M2530" t="str">
        <f t="shared" si="998"/>
        <v>F5CA0000805A0500</v>
      </c>
      <c r="N2530" t="str">
        <f t="shared" si="999"/>
        <v>F5CA=术</v>
      </c>
      <c r="P2530" s="2" t="s">
        <v>5563</v>
      </c>
      <c r="Q2530" s="2" t="s">
        <v>9403</v>
      </c>
      <c r="R2530" t="str">
        <f t="shared" si="1000"/>
        <v>BCC8=燃</v>
      </c>
    </row>
    <row r="2531" spans="1:18">
      <c r="A2531" s="2" t="s">
        <v>10228</v>
      </c>
      <c r="B2531" s="2" t="s">
        <v>10229</v>
      </c>
      <c r="C2531">
        <f t="shared" si="1005"/>
        <v>2875</v>
      </c>
      <c r="D2531">
        <f t="shared" si="992"/>
        <v>2619</v>
      </c>
      <c r="E2531">
        <f t="shared" si="993"/>
        <v>2608</v>
      </c>
      <c r="F2531">
        <f t="shared" si="994"/>
        <v>334528</v>
      </c>
      <c r="G2531" t="str">
        <f t="shared" si="995"/>
        <v>00055AC0</v>
      </c>
      <c r="H2531" t="str">
        <f t="shared" si="1007"/>
        <v>CAF6</v>
      </c>
      <c r="I2531" t="str">
        <f t="shared" ref="I2531:I2540" si="1008">MID($I$1,(ROW()-2)*4+1,4)</f>
        <v/>
      </c>
      <c r="J2531" t="s">
        <v>10230</v>
      </c>
      <c r="K2531" t="str">
        <f t="shared" si="996"/>
        <v>F6CA0000</v>
      </c>
      <c r="L2531" t="str">
        <f t="shared" si="997"/>
        <v>C05A0500</v>
      </c>
      <c r="M2531" t="str">
        <f t="shared" si="998"/>
        <v>F6CA0000C05A0500</v>
      </c>
      <c r="N2531" t="str">
        <f t="shared" si="999"/>
        <v>F6CA=述</v>
      </c>
      <c r="P2531" s="2" t="s">
        <v>5900</v>
      </c>
      <c r="Q2531" s="2" t="s">
        <v>9406</v>
      </c>
      <c r="R2531" t="str">
        <f t="shared" si="1000"/>
        <v>BDC8=冉</v>
      </c>
    </row>
    <row r="2532" spans="1:18">
      <c r="A2532" s="2" t="s">
        <v>10231</v>
      </c>
      <c r="B2532" s="2" t="s">
        <v>10232</v>
      </c>
      <c r="C2532">
        <f t="shared" si="1005"/>
        <v>2876</v>
      </c>
      <c r="D2532">
        <f t="shared" si="992"/>
        <v>2620</v>
      </c>
      <c r="E2532">
        <f t="shared" si="993"/>
        <v>2608</v>
      </c>
      <c r="F2532">
        <f t="shared" si="994"/>
        <v>334592</v>
      </c>
      <c r="G2532" t="str">
        <f t="shared" si="995"/>
        <v>00055B00</v>
      </c>
      <c r="H2532" t="str">
        <f t="shared" si="1007"/>
        <v>CAF7</v>
      </c>
      <c r="I2532" t="str">
        <f t="shared" si="1008"/>
        <v/>
      </c>
      <c r="J2532" t="s">
        <v>10233</v>
      </c>
      <c r="K2532" t="str">
        <f t="shared" si="996"/>
        <v>F7CA0000</v>
      </c>
      <c r="L2532" t="str">
        <f t="shared" si="997"/>
        <v>005B0500</v>
      </c>
      <c r="M2532" t="str">
        <f t="shared" si="998"/>
        <v>F7CA0000005B0500</v>
      </c>
      <c r="N2532" t="str">
        <f t="shared" si="999"/>
        <v>F7CA=树</v>
      </c>
      <c r="P2532" s="2" t="s">
        <v>6231</v>
      </c>
      <c r="Q2532" s="2" t="s">
        <v>9409</v>
      </c>
      <c r="R2532" t="str">
        <f t="shared" si="1000"/>
        <v>BEC8=染</v>
      </c>
    </row>
    <row r="2533" spans="1:18">
      <c r="A2533" s="2" t="s">
        <v>10234</v>
      </c>
      <c r="B2533" s="2" t="s">
        <v>10235</v>
      </c>
      <c r="C2533">
        <f t="shared" si="1005"/>
        <v>2877</v>
      </c>
      <c r="D2533">
        <f t="shared" si="992"/>
        <v>2621</v>
      </c>
      <c r="E2533">
        <f t="shared" si="993"/>
        <v>2608</v>
      </c>
      <c r="F2533">
        <f t="shared" si="994"/>
        <v>334656</v>
      </c>
      <c r="G2533" t="str">
        <f t="shared" si="995"/>
        <v>00055B40</v>
      </c>
      <c r="H2533" t="str">
        <f t="shared" si="1007"/>
        <v>CAF8</v>
      </c>
      <c r="I2533" t="str">
        <f t="shared" si="1008"/>
        <v/>
      </c>
      <c r="J2533" t="s">
        <v>10236</v>
      </c>
      <c r="K2533" t="str">
        <f t="shared" si="996"/>
        <v>F8CA0000</v>
      </c>
      <c r="L2533" t="str">
        <f t="shared" si="997"/>
        <v>405B0500</v>
      </c>
      <c r="M2533" t="str">
        <f t="shared" si="998"/>
        <v>F8CA0000405B0500</v>
      </c>
      <c r="N2533" t="str">
        <f t="shared" si="999"/>
        <v>F8CA=束</v>
      </c>
      <c r="P2533" s="2" t="s">
        <v>6562</v>
      </c>
      <c r="Q2533" s="2" t="s">
        <v>9412</v>
      </c>
      <c r="R2533" t="str">
        <f t="shared" si="1000"/>
        <v>BFC8=瓤</v>
      </c>
    </row>
    <row r="2534" spans="1:18">
      <c r="A2534" s="2" t="s">
        <v>10237</v>
      </c>
      <c r="B2534" s="2" t="s">
        <v>10238</v>
      </c>
      <c r="C2534">
        <f t="shared" si="1005"/>
        <v>2878</v>
      </c>
      <c r="D2534">
        <f t="shared" si="992"/>
        <v>2622</v>
      </c>
      <c r="E2534">
        <f t="shared" si="993"/>
        <v>2608</v>
      </c>
      <c r="F2534">
        <f t="shared" si="994"/>
        <v>334720</v>
      </c>
      <c r="G2534" t="str">
        <f t="shared" si="995"/>
        <v>00055B80</v>
      </c>
      <c r="H2534" t="str">
        <f t="shared" si="1007"/>
        <v>CAF9</v>
      </c>
      <c r="I2534" t="str">
        <f t="shared" si="1008"/>
        <v/>
      </c>
      <c r="J2534" t="s">
        <v>10239</v>
      </c>
      <c r="K2534" t="str">
        <f t="shared" si="996"/>
        <v>F9CA0000</v>
      </c>
      <c r="L2534" t="str">
        <f t="shared" si="997"/>
        <v>805B0500</v>
      </c>
      <c r="M2534" t="str">
        <f t="shared" si="998"/>
        <v>F9CA0000805B0500</v>
      </c>
      <c r="N2534" t="str">
        <f t="shared" si="999"/>
        <v>F9CA=戍</v>
      </c>
      <c r="P2534" s="2" t="s">
        <v>6894</v>
      </c>
      <c r="Q2534" s="2" t="s">
        <v>9415</v>
      </c>
      <c r="R2534" t="str">
        <f t="shared" si="1000"/>
        <v>C0C8=壤</v>
      </c>
    </row>
    <row r="2535" spans="1:18">
      <c r="A2535" s="2" t="s">
        <v>10240</v>
      </c>
      <c r="B2535" s="2" t="s">
        <v>10241</v>
      </c>
      <c r="C2535">
        <f t="shared" si="1005"/>
        <v>2879</v>
      </c>
      <c r="D2535">
        <f t="shared" si="992"/>
        <v>2623</v>
      </c>
      <c r="E2535">
        <f t="shared" si="993"/>
        <v>2608</v>
      </c>
      <c r="F2535">
        <f t="shared" si="994"/>
        <v>334784</v>
      </c>
      <c r="G2535" t="str">
        <f t="shared" si="995"/>
        <v>00055BC0</v>
      </c>
      <c r="H2535" t="str">
        <f t="shared" si="1007"/>
        <v>CAFA</v>
      </c>
      <c r="I2535" t="str">
        <f t="shared" si="1008"/>
        <v/>
      </c>
      <c r="J2535" t="s">
        <v>10242</v>
      </c>
      <c r="K2535" t="str">
        <f t="shared" si="996"/>
        <v>FACA0000</v>
      </c>
      <c r="L2535" t="str">
        <f t="shared" si="997"/>
        <v>C05B0500</v>
      </c>
      <c r="M2535" t="str">
        <f t="shared" si="998"/>
        <v>FACA0000C05B0500</v>
      </c>
      <c r="N2535" t="str">
        <f t="shared" si="999"/>
        <v>FACA=竖</v>
      </c>
      <c r="P2535" s="2" t="s">
        <v>7219</v>
      </c>
      <c r="Q2535" s="2" t="s">
        <v>9418</v>
      </c>
      <c r="R2535" t="str">
        <f t="shared" si="1000"/>
        <v>C1C8=攘</v>
      </c>
    </row>
    <row r="2536" spans="1:18">
      <c r="A2536" s="2" t="s">
        <v>10243</v>
      </c>
      <c r="B2536" s="2" t="s">
        <v>10244</v>
      </c>
      <c r="C2536">
        <f t="shared" si="1005"/>
        <v>2880</v>
      </c>
      <c r="D2536">
        <f t="shared" si="992"/>
        <v>2624</v>
      </c>
      <c r="E2536">
        <f t="shared" si="993"/>
        <v>2624</v>
      </c>
      <c r="F2536">
        <f t="shared" si="994"/>
        <v>335872</v>
      </c>
      <c r="G2536" t="str">
        <f t="shared" si="995"/>
        <v>00056000</v>
      </c>
      <c r="H2536" t="str">
        <f t="shared" si="1007"/>
        <v>CAFB</v>
      </c>
      <c r="I2536" t="str">
        <f t="shared" si="1008"/>
        <v/>
      </c>
      <c r="J2536" t="s">
        <v>10245</v>
      </c>
      <c r="K2536" t="str">
        <f t="shared" si="996"/>
        <v>FBCA0000</v>
      </c>
      <c r="L2536" t="str">
        <f t="shared" si="997"/>
        <v>00600500</v>
      </c>
      <c r="M2536" t="str">
        <f t="shared" si="998"/>
        <v>FBCA000000600500</v>
      </c>
      <c r="N2536" t="str">
        <f t="shared" si="999"/>
        <v>FBCA=墅</v>
      </c>
      <c r="P2536" s="2" t="s">
        <v>7541</v>
      </c>
      <c r="Q2536" s="2" t="s">
        <v>9421</v>
      </c>
      <c r="R2536" t="str">
        <f t="shared" si="1000"/>
        <v>C2C8=嚷</v>
      </c>
    </row>
    <row r="2537" spans="1:18">
      <c r="A2537" s="2" t="s">
        <v>10246</v>
      </c>
      <c r="B2537" s="2" t="s">
        <v>10247</v>
      </c>
      <c r="C2537">
        <f t="shared" si="1005"/>
        <v>2881</v>
      </c>
      <c r="D2537">
        <f t="shared" si="992"/>
        <v>2625</v>
      </c>
      <c r="E2537">
        <f t="shared" si="993"/>
        <v>2624</v>
      </c>
      <c r="F2537">
        <f t="shared" si="994"/>
        <v>335936</v>
      </c>
      <c r="G2537" t="str">
        <f t="shared" si="995"/>
        <v>00056040</v>
      </c>
      <c r="H2537" t="str">
        <f t="shared" ref="H2537:H2546" si="1009">MID($H$1,(ROW()-2)*4+1,4)</f>
        <v>CAFC</v>
      </c>
      <c r="I2537" t="str">
        <f t="shared" si="1008"/>
        <v/>
      </c>
      <c r="J2537" t="s">
        <v>10248</v>
      </c>
      <c r="K2537" t="str">
        <f t="shared" si="996"/>
        <v>FCCA0000</v>
      </c>
      <c r="L2537" t="str">
        <f t="shared" si="997"/>
        <v>40600500</v>
      </c>
      <c r="M2537" t="str">
        <f t="shared" si="998"/>
        <v>FCCA000040600500</v>
      </c>
      <c r="N2537" t="str">
        <f t="shared" si="999"/>
        <v>FCCA=庶</v>
      </c>
      <c r="P2537" s="2" t="s">
        <v>7863</v>
      </c>
      <c r="Q2537" s="2" t="s">
        <v>9423</v>
      </c>
      <c r="R2537" t="str">
        <f t="shared" si="1000"/>
        <v>C3C8=让</v>
      </c>
    </row>
    <row r="2538" spans="1:18">
      <c r="A2538" s="2" t="s">
        <v>10249</v>
      </c>
      <c r="B2538" s="2" t="s">
        <v>10250</v>
      </c>
      <c r="C2538">
        <f t="shared" si="1005"/>
        <v>2882</v>
      </c>
      <c r="D2538">
        <f t="shared" si="992"/>
        <v>2626</v>
      </c>
      <c r="E2538">
        <f t="shared" si="993"/>
        <v>2624</v>
      </c>
      <c r="F2538">
        <f t="shared" si="994"/>
        <v>336000</v>
      </c>
      <c r="G2538" t="str">
        <f t="shared" si="995"/>
        <v>00056080</v>
      </c>
      <c r="H2538" t="str">
        <f t="shared" si="1009"/>
        <v>CAFD</v>
      </c>
      <c r="I2538" t="str">
        <f t="shared" si="1008"/>
        <v/>
      </c>
      <c r="J2538" t="s">
        <v>10251</v>
      </c>
      <c r="K2538" t="str">
        <f t="shared" si="996"/>
        <v>FDCA0000</v>
      </c>
      <c r="L2538" t="str">
        <f t="shared" si="997"/>
        <v>80600500</v>
      </c>
      <c r="M2538" t="str">
        <f t="shared" si="998"/>
        <v>FDCA000080600500</v>
      </c>
      <c r="N2538" t="str">
        <f t="shared" si="999"/>
        <v>FDCA=数</v>
      </c>
      <c r="P2538" s="2" t="s">
        <v>8177</v>
      </c>
      <c r="Q2538" s="2" t="s">
        <v>9426</v>
      </c>
      <c r="R2538" t="str">
        <f t="shared" si="1000"/>
        <v>C4C8=饶</v>
      </c>
    </row>
    <row r="2539" spans="1:18">
      <c r="A2539" s="2" t="s">
        <v>10252</v>
      </c>
      <c r="B2539" s="2" t="s">
        <v>10253</v>
      </c>
      <c r="C2539">
        <f t="shared" si="1005"/>
        <v>2883</v>
      </c>
      <c r="D2539">
        <f t="shared" si="992"/>
        <v>2627</v>
      </c>
      <c r="E2539">
        <f t="shared" si="993"/>
        <v>2624</v>
      </c>
      <c r="F2539">
        <f t="shared" si="994"/>
        <v>336064</v>
      </c>
      <c r="G2539" t="str">
        <f t="shared" si="995"/>
        <v>000560C0</v>
      </c>
      <c r="H2539" t="str">
        <f t="shared" si="1009"/>
        <v>CAFE</v>
      </c>
      <c r="I2539" t="str">
        <f t="shared" si="1008"/>
        <v/>
      </c>
      <c r="J2539" t="s">
        <v>10254</v>
      </c>
      <c r="K2539" t="str">
        <f t="shared" si="996"/>
        <v>FECA0000</v>
      </c>
      <c r="L2539" t="str">
        <f t="shared" si="997"/>
        <v>C0600500</v>
      </c>
      <c r="M2539" t="str">
        <f t="shared" si="998"/>
        <v>FECA0000C0600500</v>
      </c>
      <c r="N2539" t="str">
        <f t="shared" si="999"/>
        <v>FECA=漱</v>
      </c>
      <c r="P2539" s="2" t="s">
        <v>8493</v>
      </c>
      <c r="Q2539" s="2" t="s">
        <v>9429</v>
      </c>
      <c r="R2539" t="str">
        <f t="shared" si="1000"/>
        <v>C5C8=扰</v>
      </c>
    </row>
    <row r="2540" spans="1:18">
      <c r="A2540" s="2" t="s">
        <v>10255</v>
      </c>
      <c r="B2540" s="2" t="s">
        <v>10256</v>
      </c>
      <c r="C2540">
        <f t="shared" si="1005"/>
        <v>2884</v>
      </c>
      <c r="D2540">
        <f t="shared" si="992"/>
        <v>2628</v>
      </c>
      <c r="E2540">
        <f t="shared" si="993"/>
        <v>2624</v>
      </c>
      <c r="F2540">
        <f t="shared" si="994"/>
        <v>336128</v>
      </c>
      <c r="G2540" t="str">
        <f t="shared" si="995"/>
        <v>00056100</v>
      </c>
      <c r="H2540" t="str">
        <f t="shared" si="1009"/>
        <v>CBA1</v>
      </c>
      <c r="I2540" t="str">
        <f t="shared" si="1008"/>
        <v/>
      </c>
      <c r="J2540" t="s">
        <v>10257</v>
      </c>
      <c r="K2540" t="str">
        <f t="shared" si="996"/>
        <v>A1CB0000</v>
      </c>
      <c r="L2540" t="str">
        <f t="shared" si="997"/>
        <v>00610500</v>
      </c>
      <c r="M2540" t="str">
        <f t="shared" si="998"/>
        <v>A1CB000000610500</v>
      </c>
      <c r="N2540" t="str">
        <f t="shared" si="999"/>
        <v>A1CB=恕</v>
      </c>
      <c r="P2540" s="2" t="s">
        <v>8814</v>
      </c>
      <c r="Q2540" s="2" t="s">
        <v>9432</v>
      </c>
      <c r="R2540" t="str">
        <f t="shared" si="1000"/>
        <v>C6C8=绕</v>
      </c>
    </row>
    <row r="2541" spans="1:18">
      <c r="A2541" s="2" t="s">
        <v>10258</v>
      </c>
      <c r="B2541" s="2" t="s">
        <v>10259</v>
      </c>
      <c r="C2541">
        <f t="shared" si="1005"/>
        <v>2885</v>
      </c>
      <c r="D2541">
        <f t="shared" si="992"/>
        <v>2629</v>
      </c>
      <c r="E2541">
        <f t="shared" si="993"/>
        <v>2624</v>
      </c>
      <c r="F2541">
        <f t="shared" si="994"/>
        <v>336192</v>
      </c>
      <c r="G2541" t="str">
        <f t="shared" si="995"/>
        <v>00056140</v>
      </c>
      <c r="H2541" t="str">
        <f t="shared" si="1009"/>
        <v>CBA2</v>
      </c>
      <c r="I2541" t="str">
        <f t="shared" ref="I2541:I2550" si="1010">MID($I$1,(ROW()-2)*4+1,4)</f>
        <v/>
      </c>
      <c r="J2541" t="s">
        <v>10260</v>
      </c>
      <c r="K2541" t="str">
        <f t="shared" si="996"/>
        <v>A2CB0000</v>
      </c>
      <c r="L2541" t="str">
        <f t="shared" si="997"/>
        <v>40610500</v>
      </c>
      <c r="M2541" t="str">
        <f t="shared" si="998"/>
        <v>A2CB000040610500</v>
      </c>
      <c r="N2541" t="str">
        <f t="shared" si="999"/>
        <v>A2CB=刷</v>
      </c>
      <c r="P2541" s="2" t="s">
        <v>9130</v>
      </c>
      <c r="Q2541" s="2" t="s">
        <v>9436</v>
      </c>
      <c r="R2541" t="str">
        <f t="shared" si="1000"/>
        <v>C7C8=惹</v>
      </c>
    </row>
    <row r="2542" spans="1:18">
      <c r="A2542" s="2" t="s">
        <v>10261</v>
      </c>
      <c r="B2542" s="2" t="s">
        <v>10262</v>
      </c>
      <c r="C2542">
        <f t="shared" si="1005"/>
        <v>2886</v>
      </c>
      <c r="D2542">
        <f t="shared" si="992"/>
        <v>2630</v>
      </c>
      <c r="E2542">
        <f t="shared" si="993"/>
        <v>2624</v>
      </c>
      <c r="F2542">
        <f t="shared" si="994"/>
        <v>336256</v>
      </c>
      <c r="G2542" t="str">
        <f t="shared" si="995"/>
        <v>00056180</v>
      </c>
      <c r="H2542" t="str">
        <f t="shared" si="1009"/>
        <v>CBA3</v>
      </c>
      <c r="I2542" t="str">
        <f t="shared" si="1010"/>
        <v/>
      </c>
      <c r="J2542" t="s">
        <v>10263</v>
      </c>
      <c r="K2542" t="str">
        <f t="shared" si="996"/>
        <v>A3CB0000</v>
      </c>
      <c r="L2542" t="str">
        <f t="shared" si="997"/>
        <v>80610500</v>
      </c>
      <c r="M2542" t="str">
        <f t="shared" si="998"/>
        <v>A3CB000080610500</v>
      </c>
      <c r="N2542" t="str">
        <f t="shared" si="999"/>
        <v>A3CB=耍</v>
      </c>
      <c r="P2542" s="2" t="s">
        <v>2048</v>
      </c>
      <c r="Q2542" s="2" t="s">
        <v>2049</v>
      </c>
      <c r="R2542" t="str">
        <f t="shared" si="1000"/>
        <v>C8C8=热</v>
      </c>
    </row>
    <row r="2543" spans="1:18">
      <c r="A2543" s="2" t="s">
        <v>10264</v>
      </c>
      <c r="B2543" s="2" t="s">
        <v>10265</v>
      </c>
      <c r="C2543">
        <f t="shared" si="1005"/>
        <v>2887</v>
      </c>
      <c r="D2543">
        <f t="shared" si="992"/>
        <v>2631</v>
      </c>
      <c r="E2543">
        <f t="shared" si="993"/>
        <v>2624</v>
      </c>
      <c r="F2543">
        <f t="shared" si="994"/>
        <v>336320</v>
      </c>
      <c r="G2543" t="str">
        <f t="shared" si="995"/>
        <v>000561C0</v>
      </c>
      <c r="H2543" t="str">
        <f t="shared" si="1009"/>
        <v>CBA4</v>
      </c>
      <c r="I2543" t="str">
        <f t="shared" si="1010"/>
        <v/>
      </c>
      <c r="J2543" t="s">
        <v>10266</v>
      </c>
      <c r="K2543" t="str">
        <f t="shared" si="996"/>
        <v>A4CB0000</v>
      </c>
      <c r="L2543" t="str">
        <f t="shared" si="997"/>
        <v>C0610500</v>
      </c>
      <c r="M2543" t="str">
        <f t="shared" si="998"/>
        <v>A4CB0000C0610500</v>
      </c>
      <c r="N2543" t="str">
        <f t="shared" si="999"/>
        <v>A4CB=摔</v>
      </c>
      <c r="P2543" s="2" t="s">
        <v>9754</v>
      </c>
      <c r="Q2543" s="2" t="s">
        <v>9442</v>
      </c>
      <c r="R2543" t="str">
        <f t="shared" si="1000"/>
        <v>C9C8=壬</v>
      </c>
    </row>
    <row r="2544" spans="1:18">
      <c r="A2544" s="2" t="s">
        <v>10267</v>
      </c>
      <c r="B2544" s="2" t="s">
        <v>10268</v>
      </c>
      <c r="C2544">
        <f t="shared" si="1005"/>
        <v>2888</v>
      </c>
      <c r="D2544">
        <f t="shared" si="992"/>
        <v>2632</v>
      </c>
      <c r="E2544">
        <f t="shared" si="993"/>
        <v>2624</v>
      </c>
      <c r="F2544">
        <f t="shared" si="994"/>
        <v>336384</v>
      </c>
      <c r="G2544" t="str">
        <f t="shared" si="995"/>
        <v>00056200</v>
      </c>
      <c r="H2544" t="str">
        <f t="shared" si="1009"/>
        <v>CBA5</v>
      </c>
      <c r="I2544" t="str">
        <f t="shared" si="1010"/>
        <v/>
      </c>
      <c r="J2544" t="s">
        <v>10269</v>
      </c>
      <c r="K2544" t="str">
        <f t="shared" si="996"/>
        <v>A5CB0000</v>
      </c>
      <c r="L2544" t="str">
        <f t="shared" si="997"/>
        <v>00620500</v>
      </c>
      <c r="M2544" t="str">
        <f t="shared" si="998"/>
        <v>A5CB000000620500</v>
      </c>
      <c r="N2544" t="str">
        <f t="shared" si="999"/>
        <v>A5CB=衰</v>
      </c>
      <c r="P2544" s="2" t="s">
        <v>10068</v>
      </c>
      <c r="Q2544" s="2" t="s">
        <v>9446</v>
      </c>
      <c r="R2544" t="str">
        <f t="shared" si="1000"/>
        <v>CAC8=仁</v>
      </c>
    </row>
    <row r="2545" spans="1:18">
      <c r="A2545" s="2" t="s">
        <v>10270</v>
      </c>
      <c r="B2545" s="2" t="s">
        <v>10271</v>
      </c>
      <c r="C2545">
        <f t="shared" si="1005"/>
        <v>2889</v>
      </c>
      <c r="D2545">
        <f t="shared" si="992"/>
        <v>2633</v>
      </c>
      <c r="E2545">
        <f t="shared" si="993"/>
        <v>2624</v>
      </c>
      <c r="F2545">
        <f t="shared" si="994"/>
        <v>336448</v>
      </c>
      <c r="G2545" t="str">
        <f t="shared" si="995"/>
        <v>00056240</v>
      </c>
      <c r="H2545" t="str">
        <f t="shared" si="1009"/>
        <v>CBA6</v>
      </c>
      <c r="I2545" t="str">
        <f t="shared" si="1010"/>
        <v/>
      </c>
      <c r="J2545" t="s">
        <v>10272</v>
      </c>
      <c r="K2545" t="str">
        <f t="shared" si="996"/>
        <v>A6CB0000</v>
      </c>
      <c r="L2545" t="str">
        <f t="shared" si="997"/>
        <v>40620500</v>
      </c>
      <c r="M2545" t="str">
        <f t="shared" si="998"/>
        <v>A6CB000040620500</v>
      </c>
      <c r="N2545" t="str">
        <f t="shared" si="999"/>
        <v>A6CB=甩</v>
      </c>
      <c r="P2545" s="2" t="s">
        <v>2054</v>
      </c>
      <c r="Q2545" s="2" t="s">
        <v>2055</v>
      </c>
      <c r="R2545" t="str">
        <f t="shared" si="1000"/>
        <v>CBC8=人</v>
      </c>
    </row>
    <row r="2546" spans="1:18">
      <c r="A2546" s="2" t="s">
        <v>10273</v>
      </c>
      <c r="B2546" s="2" t="s">
        <v>10274</v>
      </c>
      <c r="C2546">
        <f t="shared" si="1005"/>
        <v>2890</v>
      </c>
      <c r="D2546">
        <f t="shared" si="992"/>
        <v>2634</v>
      </c>
      <c r="E2546">
        <f t="shared" si="993"/>
        <v>2624</v>
      </c>
      <c r="F2546">
        <f t="shared" si="994"/>
        <v>336512</v>
      </c>
      <c r="G2546" t="str">
        <f t="shared" si="995"/>
        <v>00056280</v>
      </c>
      <c r="H2546" t="str">
        <f t="shared" si="1009"/>
        <v>CBA7</v>
      </c>
      <c r="I2546" t="str">
        <f t="shared" si="1010"/>
        <v/>
      </c>
      <c r="J2546" t="s">
        <v>10275</v>
      </c>
      <c r="K2546" t="str">
        <f t="shared" si="996"/>
        <v>A7CB0000</v>
      </c>
      <c r="L2546" t="str">
        <f t="shared" si="997"/>
        <v>80620500</v>
      </c>
      <c r="M2546" t="str">
        <f t="shared" si="998"/>
        <v>A7CB000080620500</v>
      </c>
      <c r="N2546" t="str">
        <f t="shared" si="999"/>
        <v>A7CB=帅</v>
      </c>
      <c r="P2546" s="2" t="s">
        <v>2060</v>
      </c>
      <c r="Q2546" s="2" t="s">
        <v>2061</v>
      </c>
      <c r="R2546" t="str">
        <f t="shared" si="1000"/>
        <v>CCC8=忍</v>
      </c>
    </row>
    <row r="2547" spans="1:18">
      <c r="A2547" s="2" t="s">
        <v>10276</v>
      </c>
      <c r="B2547" s="2" t="s">
        <v>10277</v>
      </c>
      <c r="C2547">
        <f t="shared" si="1005"/>
        <v>2891</v>
      </c>
      <c r="D2547">
        <f t="shared" si="992"/>
        <v>2635</v>
      </c>
      <c r="E2547">
        <f t="shared" si="993"/>
        <v>2624</v>
      </c>
      <c r="F2547">
        <f t="shared" si="994"/>
        <v>336576</v>
      </c>
      <c r="G2547" t="str">
        <f t="shared" si="995"/>
        <v>000562C0</v>
      </c>
      <c r="H2547" t="str">
        <f t="shared" ref="H2547:H2556" si="1011">MID($H$1,(ROW()-2)*4+1,4)</f>
        <v>CBA8</v>
      </c>
      <c r="I2547" t="str">
        <f t="shared" si="1010"/>
        <v/>
      </c>
      <c r="J2547" t="s">
        <v>10278</v>
      </c>
      <c r="K2547" t="str">
        <f t="shared" si="996"/>
        <v>A8CB0000</v>
      </c>
      <c r="L2547" t="str">
        <f t="shared" si="997"/>
        <v>C0620500</v>
      </c>
      <c r="M2547" t="str">
        <f t="shared" si="998"/>
        <v>A8CB0000C0620500</v>
      </c>
      <c r="N2547" t="str">
        <f t="shared" si="999"/>
        <v>A8CB=栓</v>
      </c>
      <c r="P2547" s="2" t="s">
        <v>10279</v>
      </c>
      <c r="Q2547" s="2" t="s">
        <v>9456</v>
      </c>
      <c r="R2547" t="str">
        <f t="shared" si="1000"/>
        <v>CDC8=韧</v>
      </c>
    </row>
    <row r="2548" spans="1:18">
      <c r="A2548" s="2" t="s">
        <v>10280</v>
      </c>
      <c r="B2548" s="2" t="s">
        <v>10281</v>
      </c>
      <c r="C2548">
        <f t="shared" si="1005"/>
        <v>2892</v>
      </c>
      <c r="D2548">
        <f t="shared" si="992"/>
        <v>2636</v>
      </c>
      <c r="E2548">
        <f t="shared" si="993"/>
        <v>2624</v>
      </c>
      <c r="F2548">
        <f t="shared" si="994"/>
        <v>336640</v>
      </c>
      <c r="G2548" t="str">
        <f t="shared" si="995"/>
        <v>00056300</v>
      </c>
      <c r="H2548" t="str">
        <f t="shared" si="1011"/>
        <v>CBA9</v>
      </c>
      <c r="I2548" t="str">
        <f t="shared" si="1010"/>
        <v/>
      </c>
      <c r="J2548" t="s">
        <v>10282</v>
      </c>
      <c r="K2548" t="str">
        <f t="shared" si="996"/>
        <v>A9CB0000</v>
      </c>
      <c r="L2548" t="str">
        <f t="shared" si="997"/>
        <v>00630500</v>
      </c>
      <c r="M2548" t="str">
        <f t="shared" si="998"/>
        <v>A9CB000000630500</v>
      </c>
      <c r="N2548" t="str">
        <f t="shared" si="999"/>
        <v>A9CB=拴</v>
      </c>
      <c r="P2548" s="2" t="s">
        <v>10283</v>
      </c>
      <c r="Q2548" s="2" t="s">
        <v>9460</v>
      </c>
      <c r="R2548" t="str">
        <f t="shared" si="1000"/>
        <v>CEC8=任</v>
      </c>
    </row>
    <row r="2549" spans="1:18">
      <c r="A2549" s="2" t="s">
        <v>10284</v>
      </c>
      <c r="B2549" s="2" t="s">
        <v>10285</v>
      </c>
      <c r="C2549">
        <f t="shared" si="1005"/>
        <v>2893</v>
      </c>
      <c r="D2549">
        <f t="shared" si="992"/>
        <v>2637</v>
      </c>
      <c r="E2549">
        <f t="shared" si="993"/>
        <v>2624</v>
      </c>
      <c r="F2549">
        <f t="shared" si="994"/>
        <v>336704</v>
      </c>
      <c r="G2549" t="str">
        <f t="shared" si="995"/>
        <v>00056340</v>
      </c>
      <c r="H2549" t="str">
        <f t="shared" si="1011"/>
        <v>CBAA</v>
      </c>
      <c r="I2549" t="str">
        <f t="shared" si="1010"/>
        <v/>
      </c>
      <c r="J2549" t="s">
        <v>10286</v>
      </c>
      <c r="K2549" t="str">
        <f t="shared" si="996"/>
        <v>AACB0000</v>
      </c>
      <c r="L2549" t="str">
        <f t="shared" si="997"/>
        <v>40630500</v>
      </c>
      <c r="M2549" t="str">
        <f t="shared" si="998"/>
        <v>AACB000040630500</v>
      </c>
      <c r="N2549" t="str">
        <f t="shared" si="999"/>
        <v>AACB=霜</v>
      </c>
      <c r="P2549" s="2" t="s">
        <v>10287</v>
      </c>
      <c r="Q2549" s="2" t="s">
        <v>9464</v>
      </c>
      <c r="R2549" t="str">
        <f t="shared" si="1000"/>
        <v>CFC8=认</v>
      </c>
    </row>
    <row r="2550" spans="1:18">
      <c r="A2550" s="2" t="s">
        <v>2169</v>
      </c>
      <c r="B2550" s="2" t="s">
        <v>10288</v>
      </c>
      <c r="C2550">
        <f t="shared" si="1005"/>
        <v>2894</v>
      </c>
      <c r="D2550">
        <f t="shared" si="992"/>
        <v>2638</v>
      </c>
      <c r="E2550">
        <f t="shared" si="993"/>
        <v>2624</v>
      </c>
      <c r="F2550">
        <f t="shared" si="994"/>
        <v>336768</v>
      </c>
      <c r="G2550" t="str">
        <f t="shared" si="995"/>
        <v>00056380</v>
      </c>
      <c r="H2550" t="str">
        <f t="shared" si="1011"/>
        <v>CBAB</v>
      </c>
      <c r="I2550" t="str">
        <f t="shared" si="1010"/>
        <v/>
      </c>
      <c r="J2550" t="s">
        <v>10289</v>
      </c>
      <c r="K2550" t="str">
        <f t="shared" si="996"/>
        <v>ABCB0000</v>
      </c>
      <c r="L2550" t="str">
        <f t="shared" si="997"/>
        <v>80630500</v>
      </c>
      <c r="M2550" t="str">
        <f t="shared" si="998"/>
        <v>ABCB000080630500</v>
      </c>
      <c r="N2550" t="str">
        <f t="shared" si="999"/>
        <v>ABCB=双</v>
      </c>
      <c r="P2550" s="2" t="s">
        <v>10290</v>
      </c>
      <c r="Q2550" s="2" t="s">
        <v>9468</v>
      </c>
      <c r="R2550" t="str">
        <f t="shared" si="1000"/>
        <v>D0C8=刃</v>
      </c>
    </row>
    <row r="2551" spans="1:18">
      <c r="A2551" s="2" t="s">
        <v>10291</v>
      </c>
      <c r="B2551" s="2" t="s">
        <v>10292</v>
      </c>
      <c r="C2551">
        <f t="shared" si="1005"/>
        <v>2895</v>
      </c>
      <c r="D2551">
        <f t="shared" si="992"/>
        <v>2639</v>
      </c>
      <c r="E2551">
        <f t="shared" si="993"/>
        <v>2624</v>
      </c>
      <c r="F2551">
        <f t="shared" si="994"/>
        <v>336832</v>
      </c>
      <c r="G2551" t="str">
        <f t="shared" si="995"/>
        <v>000563C0</v>
      </c>
      <c r="H2551" t="str">
        <f t="shared" si="1011"/>
        <v>CBAC</v>
      </c>
      <c r="I2551" t="str">
        <f t="shared" ref="I2551:I2560" si="1012">MID($I$1,(ROW()-2)*4+1,4)</f>
        <v/>
      </c>
      <c r="J2551" t="s">
        <v>10293</v>
      </c>
      <c r="K2551" t="str">
        <f t="shared" si="996"/>
        <v>ACCB0000</v>
      </c>
      <c r="L2551" t="str">
        <f t="shared" si="997"/>
        <v>C0630500</v>
      </c>
      <c r="M2551" t="str">
        <f t="shared" si="998"/>
        <v>ACCB0000C0630500</v>
      </c>
      <c r="N2551" t="str">
        <f t="shared" si="999"/>
        <v>ACCB=爽</v>
      </c>
      <c r="P2551" s="2" t="s">
        <v>10294</v>
      </c>
      <c r="Q2551" s="2" t="s">
        <v>9472</v>
      </c>
      <c r="R2551" t="str">
        <f t="shared" si="1000"/>
        <v>D1C8=妊</v>
      </c>
    </row>
    <row r="2552" spans="1:18">
      <c r="A2552" s="2" t="s">
        <v>10295</v>
      </c>
      <c r="B2552" s="2" t="s">
        <v>10296</v>
      </c>
      <c r="C2552">
        <f t="shared" si="1005"/>
        <v>2896</v>
      </c>
      <c r="D2552">
        <f t="shared" si="992"/>
        <v>2640</v>
      </c>
      <c r="E2552">
        <f t="shared" si="993"/>
        <v>2640</v>
      </c>
      <c r="F2552">
        <f t="shared" si="994"/>
        <v>337920</v>
      </c>
      <c r="G2552" t="str">
        <f t="shared" si="995"/>
        <v>00056800</v>
      </c>
      <c r="H2552" t="str">
        <f t="shared" si="1011"/>
        <v>CBAD</v>
      </c>
      <c r="I2552" t="str">
        <f t="shared" si="1012"/>
        <v/>
      </c>
      <c r="J2552" t="s">
        <v>10297</v>
      </c>
      <c r="K2552" t="str">
        <f t="shared" si="996"/>
        <v>ADCB0000</v>
      </c>
      <c r="L2552" t="str">
        <f t="shared" si="997"/>
        <v>00680500</v>
      </c>
      <c r="M2552" t="str">
        <f t="shared" si="998"/>
        <v>ADCB000000680500</v>
      </c>
      <c r="N2552" t="str">
        <f t="shared" si="999"/>
        <v>ADCB=谁</v>
      </c>
      <c r="P2552" s="2" t="s">
        <v>10298</v>
      </c>
      <c r="Q2552" s="2" t="s">
        <v>9476</v>
      </c>
      <c r="R2552" t="str">
        <f t="shared" si="1000"/>
        <v>D2C8=纫</v>
      </c>
    </row>
    <row r="2553" spans="1:18">
      <c r="A2553" s="2" t="s">
        <v>2175</v>
      </c>
      <c r="B2553" s="2" t="s">
        <v>10299</v>
      </c>
      <c r="C2553">
        <f t="shared" si="1005"/>
        <v>2897</v>
      </c>
      <c r="D2553">
        <f t="shared" si="992"/>
        <v>2641</v>
      </c>
      <c r="E2553">
        <f t="shared" si="993"/>
        <v>2640</v>
      </c>
      <c r="F2553">
        <f t="shared" si="994"/>
        <v>337984</v>
      </c>
      <c r="G2553" t="str">
        <f t="shared" si="995"/>
        <v>00056840</v>
      </c>
      <c r="H2553" t="str">
        <f t="shared" si="1011"/>
        <v>CBAE</v>
      </c>
      <c r="I2553" t="str">
        <f t="shared" si="1012"/>
        <v/>
      </c>
      <c r="J2553" t="s">
        <v>10300</v>
      </c>
      <c r="K2553" t="str">
        <f t="shared" si="996"/>
        <v>AECB0000</v>
      </c>
      <c r="L2553" t="str">
        <f t="shared" si="997"/>
        <v>40680500</v>
      </c>
      <c r="M2553" t="str">
        <f t="shared" si="998"/>
        <v>AECB000040680500</v>
      </c>
      <c r="N2553" t="str">
        <f t="shared" si="999"/>
        <v>AECB=水</v>
      </c>
      <c r="P2553" s="2" t="s">
        <v>10301</v>
      </c>
      <c r="Q2553" s="2" t="s">
        <v>9480</v>
      </c>
      <c r="R2553" t="str">
        <f t="shared" si="1000"/>
        <v>D3C8=扔</v>
      </c>
    </row>
    <row r="2554" spans="1:18">
      <c r="A2554" s="2" t="s">
        <v>10302</v>
      </c>
      <c r="B2554" s="2" t="s">
        <v>10303</v>
      </c>
      <c r="C2554">
        <f t="shared" si="1005"/>
        <v>2898</v>
      </c>
      <c r="D2554">
        <f t="shared" si="992"/>
        <v>2642</v>
      </c>
      <c r="E2554">
        <f t="shared" si="993"/>
        <v>2640</v>
      </c>
      <c r="F2554">
        <f t="shared" si="994"/>
        <v>338048</v>
      </c>
      <c r="G2554" t="str">
        <f t="shared" si="995"/>
        <v>00056880</v>
      </c>
      <c r="H2554" t="str">
        <f t="shared" si="1011"/>
        <v>CBAF</v>
      </c>
      <c r="I2554" t="str">
        <f t="shared" si="1012"/>
        <v/>
      </c>
      <c r="J2554" t="s">
        <v>10304</v>
      </c>
      <c r="K2554" t="str">
        <f t="shared" si="996"/>
        <v>AFCB0000</v>
      </c>
      <c r="L2554" t="str">
        <f t="shared" si="997"/>
        <v>80680500</v>
      </c>
      <c r="M2554" t="str">
        <f t="shared" si="998"/>
        <v>AFCB000080680500</v>
      </c>
      <c r="N2554" t="str">
        <f t="shared" si="999"/>
        <v>AFCB=睡</v>
      </c>
      <c r="P2554" s="2" t="s">
        <v>10305</v>
      </c>
      <c r="Q2554" s="2" t="s">
        <v>9484</v>
      </c>
      <c r="R2554" t="str">
        <f t="shared" si="1000"/>
        <v>D4C8=仍</v>
      </c>
    </row>
    <row r="2555" spans="1:18">
      <c r="A2555" s="2" t="s">
        <v>10306</v>
      </c>
      <c r="B2555" s="2" t="s">
        <v>10307</v>
      </c>
      <c r="C2555">
        <f t="shared" si="1005"/>
        <v>2899</v>
      </c>
      <c r="D2555">
        <f t="shared" si="992"/>
        <v>2643</v>
      </c>
      <c r="E2555">
        <f t="shared" si="993"/>
        <v>2640</v>
      </c>
      <c r="F2555">
        <f t="shared" si="994"/>
        <v>338112</v>
      </c>
      <c r="G2555" t="str">
        <f t="shared" si="995"/>
        <v>000568C0</v>
      </c>
      <c r="H2555" t="str">
        <f t="shared" si="1011"/>
        <v>CBB0</v>
      </c>
      <c r="I2555" t="str">
        <f t="shared" si="1012"/>
        <v/>
      </c>
      <c r="J2555" t="s">
        <v>2099</v>
      </c>
      <c r="K2555" t="str">
        <f t="shared" si="996"/>
        <v>B0CB0000</v>
      </c>
      <c r="L2555" t="str">
        <f t="shared" si="997"/>
        <v>C0680500</v>
      </c>
      <c r="M2555" t="str">
        <f t="shared" si="998"/>
        <v>B0CB0000C0680500</v>
      </c>
      <c r="N2555" t="str">
        <f t="shared" si="999"/>
        <v>B0CB=税</v>
      </c>
      <c r="P2555" s="2" t="s">
        <v>10308</v>
      </c>
      <c r="Q2555" s="2" t="s">
        <v>9487</v>
      </c>
      <c r="R2555" t="str">
        <f t="shared" si="1000"/>
        <v>D5C8=日</v>
      </c>
    </row>
    <row r="2556" spans="1:18">
      <c r="A2556" s="2" t="s">
        <v>10309</v>
      </c>
      <c r="B2556" s="2" t="s">
        <v>10310</v>
      </c>
      <c r="C2556">
        <f t="shared" si="1005"/>
        <v>2900</v>
      </c>
      <c r="D2556">
        <f t="shared" si="992"/>
        <v>2644</v>
      </c>
      <c r="E2556">
        <f t="shared" si="993"/>
        <v>2640</v>
      </c>
      <c r="F2556">
        <f t="shared" si="994"/>
        <v>338176</v>
      </c>
      <c r="G2556" t="str">
        <f t="shared" si="995"/>
        <v>00056900</v>
      </c>
      <c r="H2556" t="str">
        <f t="shared" si="1011"/>
        <v>CBB1</v>
      </c>
      <c r="I2556" t="str">
        <f t="shared" si="1012"/>
        <v/>
      </c>
      <c r="J2556" t="s">
        <v>2628</v>
      </c>
      <c r="K2556" t="str">
        <f t="shared" si="996"/>
        <v>B1CB0000</v>
      </c>
      <c r="L2556" t="str">
        <f t="shared" si="997"/>
        <v>00690500</v>
      </c>
      <c r="M2556" t="str">
        <f t="shared" si="998"/>
        <v>B1CB000000690500</v>
      </c>
      <c r="N2556" t="str">
        <f t="shared" si="999"/>
        <v>B1CB=吮</v>
      </c>
      <c r="P2556" s="2" t="s">
        <v>10311</v>
      </c>
      <c r="Q2556" s="2" t="s">
        <v>9491</v>
      </c>
      <c r="R2556" t="str">
        <f t="shared" si="1000"/>
        <v>D6C8=戎</v>
      </c>
    </row>
    <row r="2557" spans="1:18">
      <c r="A2557" s="2" t="s">
        <v>10312</v>
      </c>
      <c r="B2557" s="2" t="s">
        <v>10313</v>
      </c>
      <c r="C2557">
        <f t="shared" si="1005"/>
        <v>2901</v>
      </c>
      <c r="D2557">
        <f t="shared" si="992"/>
        <v>2645</v>
      </c>
      <c r="E2557">
        <f t="shared" si="993"/>
        <v>2640</v>
      </c>
      <c r="F2557">
        <f t="shared" si="994"/>
        <v>338240</v>
      </c>
      <c r="G2557" t="str">
        <f t="shared" si="995"/>
        <v>00056940</v>
      </c>
      <c r="H2557" t="str">
        <f t="shared" ref="H2557:H2566" si="1013">MID($H$1,(ROW()-2)*4+1,4)</f>
        <v>CBB2</v>
      </c>
      <c r="I2557" t="str">
        <f t="shared" si="1012"/>
        <v/>
      </c>
      <c r="J2557" t="s">
        <v>3053</v>
      </c>
      <c r="K2557" t="str">
        <f t="shared" si="996"/>
        <v>B2CB0000</v>
      </c>
      <c r="L2557" t="str">
        <f t="shared" si="997"/>
        <v>40690500</v>
      </c>
      <c r="M2557" t="str">
        <f t="shared" si="998"/>
        <v>B2CB000040690500</v>
      </c>
      <c r="N2557" t="str">
        <f t="shared" si="999"/>
        <v>B2CB=瞬</v>
      </c>
      <c r="P2557" s="2" t="s">
        <v>10314</v>
      </c>
      <c r="Q2557" s="2" t="s">
        <v>9495</v>
      </c>
      <c r="R2557" t="str">
        <f t="shared" si="1000"/>
        <v>D7C8=茸</v>
      </c>
    </row>
    <row r="2558" spans="1:18">
      <c r="A2558" s="2" t="s">
        <v>10315</v>
      </c>
      <c r="B2558" s="2" t="s">
        <v>10316</v>
      </c>
      <c r="C2558">
        <f t="shared" si="1005"/>
        <v>2902</v>
      </c>
      <c r="D2558">
        <f t="shared" si="992"/>
        <v>2646</v>
      </c>
      <c r="E2558">
        <f t="shared" si="993"/>
        <v>2640</v>
      </c>
      <c r="F2558">
        <f t="shared" si="994"/>
        <v>338304</v>
      </c>
      <c r="G2558" t="str">
        <f t="shared" si="995"/>
        <v>00056980</v>
      </c>
      <c r="H2558" t="str">
        <f t="shared" si="1013"/>
        <v>CBB3</v>
      </c>
      <c r="I2558" t="str">
        <f t="shared" si="1012"/>
        <v/>
      </c>
      <c r="J2558" t="s">
        <v>3406</v>
      </c>
      <c r="K2558" t="str">
        <f t="shared" si="996"/>
        <v>B3CB0000</v>
      </c>
      <c r="L2558" t="str">
        <f t="shared" si="997"/>
        <v>80690500</v>
      </c>
      <c r="M2558" t="str">
        <f t="shared" si="998"/>
        <v>B3CB000080690500</v>
      </c>
      <c r="N2558" t="str">
        <f t="shared" si="999"/>
        <v>B3CB=顺</v>
      </c>
      <c r="P2558" s="2" t="s">
        <v>10317</v>
      </c>
      <c r="Q2558" s="2" t="s">
        <v>9499</v>
      </c>
      <c r="R2558" t="str">
        <f t="shared" si="1000"/>
        <v>D8C8=蓉</v>
      </c>
    </row>
    <row r="2559" spans="1:18">
      <c r="A2559" s="2" t="s">
        <v>10318</v>
      </c>
      <c r="B2559" s="2" t="s">
        <v>10319</v>
      </c>
      <c r="C2559">
        <f t="shared" si="1005"/>
        <v>2903</v>
      </c>
      <c r="D2559">
        <f t="shared" si="992"/>
        <v>2647</v>
      </c>
      <c r="E2559">
        <f t="shared" si="993"/>
        <v>2640</v>
      </c>
      <c r="F2559">
        <f t="shared" si="994"/>
        <v>338368</v>
      </c>
      <c r="G2559" t="str">
        <f t="shared" si="995"/>
        <v>000569C0</v>
      </c>
      <c r="H2559" t="str">
        <f t="shared" si="1013"/>
        <v>CBB4</v>
      </c>
      <c r="I2559" t="str">
        <f t="shared" si="1012"/>
        <v/>
      </c>
      <c r="J2559" t="s">
        <v>3749</v>
      </c>
      <c r="K2559" t="str">
        <f t="shared" si="996"/>
        <v>B4CB0000</v>
      </c>
      <c r="L2559" t="str">
        <f t="shared" si="997"/>
        <v>C0690500</v>
      </c>
      <c r="M2559" t="str">
        <f t="shared" si="998"/>
        <v>B4CB0000C0690500</v>
      </c>
      <c r="N2559" t="str">
        <f t="shared" si="999"/>
        <v>B4CB=舜</v>
      </c>
      <c r="P2559" s="2" t="s">
        <v>10320</v>
      </c>
      <c r="Q2559" s="2" t="s">
        <v>9503</v>
      </c>
      <c r="R2559" t="str">
        <f t="shared" si="1000"/>
        <v>D9C8=荣</v>
      </c>
    </row>
    <row r="2560" spans="1:18">
      <c r="A2560" s="2" t="s">
        <v>10321</v>
      </c>
      <c r="B2560" s="2" t="s">
        <v>10322</v>
      </c>
      <c r="C2560">
        <f t="shared" si="1005"/>
        <v>2904</v>
      </c>
      <c r="D2560">
        <f t="shared" si="992"/>
        <v>2648</v>
      </c>
      <c r="E2560">
        <f t="shared" si="993"/>
        <v>2640</v>
      </c>
      <c r="F2560">
        <f t="shared" si="994"/>
        <v>338432</v>
      </c>
      <c r="G2560" t="str">
        <f t="shared" si="995"/>
        <v>00056A00</v>
      </c>
      <c r="H2560" t="str">
        <f t="shared" si="1013"/>
        <v>CBB5</v>
      </c>
      <c r="I2560" t="str">
        <f t="shared" si="1012"/>
        <v/>
      </c>
      <c r="J2560" t="s">
        <v>4093</v>
      </c>
      <c r="K2560" t="str">
        <f t="shared" si="996"/>
        <v>B5CB0000</v>
      </c>
      <c r="L2560" t="str">
        <f t="shared" si="997"/>
        <v>006A0500</v>
      </c>
      <c r="M2560" t="str">
        <f t="shared" si="998"/>
        <v>B5CB0000006A0500</v>
      </c>
      <c r="N2560" t="str">
        <f t="shared" si="999"/>
        <v>B5CB=说</v>
      </c>
      <c r="P2560" s="2" t="s">
        <v>10323</v>
      </c>
      <c r="Q2560" s="2" t="s">
        <v>9507</v>
      </c>
      <c r="R2560" t="str">
        <f t="shared" si="1000"/>
        <v>DAC8=融</v>
      </c>
    </row>
    <row r="2561" spans="1:18">
      <c r="A2561" s="2" t="s">
        <v>10324</v>
      </c>
      <c r="B2561" s="2" t="s">
        <v>10325</v>
      </c>
      <c r="C2561">
        <f t="shared" si="1005"/>
        <v>2905</v>
      </c>
      <c r="D2561">
        <f t="shared" si="992"/>
        <v>2649</v>
      </c>
      <c r="E2561">
        <f t="shared" si="993"/>
        <v>2640</v>
      </c>
      <c r="F2561">
        <f t="shared" si="994"/>
        <v>338496</v>
      </c>
      <c r="G2561" t="str">
        <f t="shared" si="995"/>
        <v>00056A40</v>
      </c>
      <c r="H2561" t="str">
        <f t="shared" si="1013"/>
        <v>CBB6</v>
      </c>
      <c r="I2561" t="str">
        <f t="shared" ref="I2561:I2570" si="1014">MID($I$1,(ROW()-2)*4+1,4)</f>
        <v/>
      </c>
      <c r="J2561" t="s">
        <v>4439</v>
      </c>
      <c r="K2561" t="str">
        <f t="shared" si="996"/>
        <v>B6CB0000</v>
      </c>
      <c r="L2561" t="str">
        <f t="shared" si="997"/>
        <v>406A0500</v>
      </c>
      <c r="M2561" t="str">
        <f t="shared" si="998"/>
        <v>B6CB0000406A0500</v>
      </c>
      <c r="N2561" t="str">
        <f t="shared" si="999"/>
        <v>B6CB=硕</v>
      </c>
      <c r="P2561" s="2" t="s">
        <v>2066</v>
      </c>
      <c r="Q2561" s="2" t="s">
        <v>2067</v>
      </c>
      <c r="R2561" t="str">
        <f t="shared" si="1000"/>
        <v>DBC8=熔</v>
      </c>
    </row>
    <row r="2562" spans="1:18">
      <c r="A2562" s="2" t="s">
        <v>10326</v>
      </c>
      <c r="B2562" s="2" t="s">
        <v>10327</v>
      </c>
      <c r="C2562">
        <f t="shared" si="1005"/>
        <v>2906</v>
      </c>
      <c r="D2562">
        <f t="shared" si="992"/>
        <v>2650</v>
      </c>
      <c r="E2562">
        <f t="shared" si="993"/>
        <v>2640</v>
      </c>
      <c r="F2562">
        <f t="shared" si="994"/>
        <v>338560</v>
      </c>
      <c r="G2562" t="str">
        <f t="shared" si="995"/>
        <v>00056A80</v>
      </c>
      <c r="H2562" t="str">
        <f t="shared" si="1013"/>
        <v>CBB7</v>
      </c>
      <c r="I2562" t="str">
        <f t="shared" si="1014"/>
        <v/>
      </c>
      <c r="J2562" t="s">
        <v>4774</v>
      </c>
      <c r="K2562" t="str">
        <f t="shared" si="996"/>
        <v>B7CB0000</v>
      </c>
      <c r="L2562" t="str">
        <f t="shared" si="997"/>
        <v>806A0500</v>
      </c>
      <c r="M2562" t="str">
        <f t="shared" si="998"/>
        <v>B7CB0000806A0500</v>
      </c>
      <c r="N2562" t="str">
        <f t="shared" si="999"/>
        <v>B7CB=朔</v>
      </c>
      <c r="P2562" s="2" t="s">
        <v>2071</v>
      </c>
      <c r="Q2562" s="2" t="s">
        <v>2072</v>
      </c>
      <c r="R2562" t="str">
        <f t="shared" si="1000"/>
        <v>DCC8=溶</v>
      </c>
    </row>
    <row r="2563" spans="1:18">
      <c r="A2563" s="2" t="s">
        <v>10328</v>
      </c>
      <c r="B2563" s="2" t="s">
        <v>10329</v>
      </c>
      <c r="C2563">
        <f t="shared" si="1005"/>
        <v>2907</v>
      </c>
      <c r="D2563">
        <f t="shared" ref="D2563:D2626" si="1015">C2563-256</f>
        <v>2651</v>
      </c>
      <c r="E2563">
        <f t="shared" ref="E2563:E2626" si="1016">INT(D2563/16)*16</f>
        <v>2640</v>
      </c>
      <c r="F2563">
        <f t="shared" ref="F2563:F2626" si="1017">(D2563+E2563)*64</f>
        <v>338624</v>
      </c>
      <c r="G2563" t="str">
        <f t="shared" ref="G2563:G2626" si="1018">DEC2HEX(F2563+16384,8)</f>
        <v>00056AC0</v>
      </c>
      <c r="H2563" t="str">
        <f t="shared" si="1013"/>
        <v>CBB8</v>
      </c>
      <c r="I2563" t="str">
        <f t="shared" si="1014"/>
        <v/>
      </c>
      <c r="J2563" t="s">
        <v>5111</v>
      </c>
      <c r="K2563" t="str">
        <f t="shared" ref="K2563:K2626" si="1019">MID(J2563,3,2)&amp;MID(J2563,1,2)&amp;"0000"</f>
        <v>B8CB0000</v>
      </c>
      <c r="L2563" t="str">
        <f t="shared" ref="L2563:L2626" si="1020">MID(G2563,7,2)&amp;MID(G2563,5,2)&amp;MID(G2563,3,2)&amp;MID(G2563,1,2)</f>
        <v>C06A0500</v>
      </c>
      <c r="M2563" t="str">
        <f t="shared" ref="M2563:M2626" si="1021">K2563&amp;L2563</f>
        <v>B8CB0000C06A0500</v>
      </c>
      <c r="N2563" t="str">
        <f t="shared" ref="N2563:N2626" si="1022">MID(J2563,3,2)&amp;MID(J2563,1,2)&amp;"="&amp;A2563</f>
        <v>B8CB=烁</v>
      </c>
      <c r="P2563" s="2" t="s">
        <v>10330</v>
      </c>
      <c r="Q2563" s="2" t="s">
        <v>9517</v>
      </c>
      <c r="R2563" t="str">
        <f t="shared" ref="R2563:R2626" si="1023">P2563&amp;"="&amp;Q2563</f>
        <v>DDC8=容</v>
      </c>
    </row>
    <row r="2564" spans="1:18">
      <c r="A2564" s="2" t="s">
        <v>2180</v>
      </c>
      <c r="B2564" s="2" t="s">
        <v>10331</v>
      </c>
      <c r="C2564">
        <f t="shared" si="1005"/>
        <v>2908</v>
      </c>
      <c r="D2564">
        <f t="shared" si="1015"/>
        <v>2652</v>
      </c>
      <c r="E2564">
        <f t="shared" si="1016"/>
        <v>2640</v>
      </c>
      <c r="F2564">
        <f t="shared" si="1017"/>
        <v>338688</v>
      </c>
      <c r="G2564" t="str">
        <f t="shared" si="1018"/>
        <v>00056B00</v>
      </c>
      <c r="H2564" t="str">
        <f t="shared" si="1013"/>
        <v>CBB9</v>
      </c>
      <c r="I2564" t="str">
        <f t="shared" si="1014"/>
        <v/>
      </c>
      <c r="J2564" t="s">
        <v>5444</v>
      </c>
      <c r="K2564" t="str">
        <f t="shared" si="1019"/>
        <v>B9CB0000</v>
      </c>
      <c r="L2564" t="str">
        <f t="shared" si="1020"/>
        <v>006B0500</v>
      </c>
      <c r="M2564" t="str">
        <f t="shared" si="1021"/>
        <v>B9CB0000006B0500</v>
      </c>
      <c r="N2564" t="str">
        <f t="shared" si="1022"/>
        <v>B9CB=斯</v>
      </c>
      <c r="P2564" s="2" t="s">
        <v>10332</v>
      </c>
      <c r="Q2564" s="2" t="s">
        <v>9520</v>
      </c>
      <c r="R2564" t="str">
        <f t="shared" si="1023"/>
        <v>DEC8=绒</v>
      </c>
    </row>
    <row r="2565" spans="1:18">
      <c r="A2565" s="2" t="s">
        <v>10333</v>
      </c>
      <c r="B2565" s="2" t="s">
        <v>10334</v>
      </c>
      <c r="C2565">
        <f t="shared" si="1005"/>
        <v>2909</v>
      </c>
      <c r="D2565">
        <f t="shared" si="1015"/>
        <v>2653</v>
      </c>
      <c r="E2565">
        <f t="shared" si="1016"/>
        <v>2640</v>
      </c>
      <c r="F2565">
        <f t="shared" si="1017"/>
        <v>338752</v>
      </c>
      <c r="G2565" t="str">
        <f t="shared" si="1018"/>
        <v>00056B40</v>
      </c>
      <c r="H2565" t="str">
        <f t="shared" si="1013"/>
        <v>CBBA</v>
      </c>
      <c r="I2565" t="str">
        <f t="shared" si="1014"/>
        <v/>
      </c>
      <c r="J2565" t="s">
        <v>5782</v>
      </c>
      <c r="K2565" t="str">
        <f t="shared" si="1019"/>
        <v>BACB0000</v>
      </c>
      <c r="L2565" t="str">
        <f t="shared" si="1020"/>
        <v>406B0500</v>
      </c>
      <c r="M2565" t="str">
        <f t="shared" si="1021"/>
        <v>BACB0000406B0500</v>
      </c>
      <c r="N2565" t="str">
        <f t="shared" si="1022"/>
        <v>BACB=撕</v>
      </c>
      <c r="P2565" s="2" t="s">
        <v>10335</v>
      </c>
      <c r="Q2565" s="2" t="s">
        <v>9524</v>
      </c>
      <c r="R2565" t="str">
        <f t="shared" si="1023"/>
        <v>DFC8=冗</v>
      </c>
    </row>
    <row r="2566" spans="1:18">
      <c r="A2566" s="2" t="s">
        <v>10336</v>
      </c>
      <c r="B2566" s="2" t="s">
        <v>10337</v>
      </c>
      <c r="C2566">
        <f t="shared" si="1005"/>
        <v>2910</v>
      </c>
      <c r="D2566">
        <f t="shared" si="1015"/>
        <v>2654</v>
      </c>
      <c r="E2566">
        <f t="shared" si="1016"/>
        <v>2640</v>
      </c>
      <c r="F2566">
        <f t="shared" si="1017"/>
        <v>338816</v>
      </c>
      <c r="G2566" t="str">
        <f t="shared" si="1018"/>
        <v>00056B80</v>
      </c>
      <c r="H2566" t="str">
        <f t="shared" si="1013"/>
        <v>CBBB</v>
      </c>
      <c r="I2566" t="str">
        <f t="shared" si="1014"/>
        <v/>
      </c>
      <c r="J2566" t="s">
        <v>6116</v>
      </c>
      <c r="K2566" t="str">
        <f t="shared" si="1019"/>
        <v>BBCB0000</v>
      </c>
      <c r="L2566" t="str">
        <f t="shared" si="1020"/>
        <v>806B0500</v>
      </c>
      <c r="M2566" t="str">
        <f t="shared" si="1021"/>
        <v>BBCB0000806B0500</v>
      </c>
      <c r="N2566" t="str">
        <f t="shared" si="1022"/>
        <v>BBCB=嘶</v>
      </c>
      <c r="P2566" s="2" t="s">
        <v>10338</v>
      </c>
      <c r="Q2566" s="2" t="s">
        <v>9528</v>
      </c>
      <c r="R2566" t="str">
        <f t="shared" si="1023"/>
        <v>E0C8=揉</v>
      </c>
    </row>
    <row r="2567" spans="1:18">
      <c r="A2567" s="2" t="s">
        <v>10339</v>
      </c>
      <c r="B2567" s="2" t="s">
        <v>10340</v>
      </c>
      <c r="C2567">
        <f t="shared" si="1005"/>
        <v>2911</v>
      </c>
      <c r="D2567">
        <f t="shared" si="1015"/>
        <v>2655</v>
      </c>
      <c r="E2567">
        <f t="shared" si="1016"/>
        <v>2640</v>
      </c>
      <c r="F2567">
        <f t="shared" si="1017"/>
        <v>338880</v>
      </c>
      <c r="G2567" t="str">
        <f t="shared" si="1018"/>
        <v>00056BC0</v>
      </c>
      <c r="H2567" t="str">
        <f t="shared" ref="H2567:H2576" si="1024">MID($H$1,(ROW()-2)*4+1,4)</f>
        <v>CBBC</v>
      </c>
      <c r="I2567" t="str">
        <f t="shared" si="1014"/>
        <v/>
      </c>
      <c r="J2567" t="s">
        <v>6446</v>
      </c>
      <c r="K2567" t="str">
        <f t="shared" si="1019"/>
        <v>BCCB0000</v>
      </c>
      <c r="L2567" t="str">
        <f t="shared" si="1020"/>
        <v>C06B0500</v>
      </c>
      <c r="M2567" t="str">
        <f t="shared" si="1021"/>
        <v>BCCB0000C06B0500</v>
      </c>
      <c r="N2567" t="str">
        <f t="shared" si="1022"/>
        <v>BCCB=思</v>
      </c>
      <c r="P2567" s="2" t="s">
        <v>10341</v>
      </c>
      <c r="Q2567" s="2" t="s">
        <v>9532</v>
      </c>
      <c r="R2567" t="str">
        <f t="shared" si="1023"/>
        <v>E1C8=柔</v>
      </c>
    </row>
    <row r="2568" spans="1:18">
      <c r="A2568" s="2" t="s">
        <v>10342</v>
      </c>
      <c r="B2568" s="2" t="s">
        <v>10343</v>
      </c>
      <c r="C2568">
        <f t="shared" si="1005"/>
        <v>2912</v>
      </c>
      <c r="D2568">
        <f t="shared" si="1015"/>
        <v>2656</v>
      </c>
      <c r="E2568">
        <f t="shared" si="1016"/>
        <v>2656</v>
      </c>
      <c r="F2568">
        <f t="shared" si="1017"/>
        <v>339968</v>
      </c>
      <c r="G2568" t="str">
        <f t="shared" si="1018"/>
        <v>00057000</v>
      </c>
      <c r="H2568" t="str">
        <f t="shared" si="1024"/>
        <v>CBBD</v>
      </c>
      <c r="I2568" t="str">
        <f t="shared" si="1014"/>
        <v/>
      </c>
      <c r="J2568" t="s">
        <v>6778</v>
      </c>
      <c r="K2568" t="str">
        <f t="shared" si="1019"/>
        <v>BDCB0000</v>
      </c>
      <c r="L2568" t="str">
        <f t="shared" si="1020"/>
        <v>00700500</v>
      </c>
      <c r="M2568" t="str">
        <f t="shared" si="1021"/>
        <v>BDCB000000700500</v>
      </c>
      <c r="N2568" t="str">
        <f t="shared" si="1022"/>
        <v>BDCB=私</v>
      </c>
      <c r="P2568" s="2" t="s">
        <v>10344</v>
      </c>
      <c r="Q2568" s="2" t="s">
        <v>9536</v>
      </c>
      <c r="R2568" t="str">
        <f t="shared" si="1023"/>
        <v>E2C8=肉</v>
      </c>
    </row>
    <row r="2569" spans="1:18">
      <c r="A2569" s="2" t="s">
        <v>10345</v>
      </c>
      <c r="B2569" s="2" t="s">
        <v>10346</v>
      </c>
      <c r="C2569">
        <f t="shared" si="1005"/>
        <v>2913</v>
      </c>
      <c r="D2569">
        <f t="shared" si="1015"/>
        <v>2657</v>
      </c>
      <c r="E2569">
        <f t="shared" si="1016"/>
        <v>2656</v>
      </c>
      <c r="F2569">
        <f t="shared" si="1017"/>
        <v>340032</v>
      </c>
      <c r="G2569" t="str">
        <f t="shared" si="1018"/>
        <v>00057040</v>
      </c>
      <c r="H2569" t="str">
        <f t="shared" si="1024"/>
        <v>CBBE</v>
      </c>
      <c r="I2569" t="str">
        <f t="shared" si="1014"/>
        <v/>
      </c>
      <c r="J2569" t="s">
        <v>7105</v>
      </c>
      <c r="K2569" t="str">
        <f t="shared" si="1019"/>
        <v>BECB0000</v>
      </c>
      <c r="L2569" t="str">
        <f t="shared" si="1020"/>
        <v>40700500</v>
      </c>
      <c r="M2569" t="str">
        <f t="shared" si="1021"/>
        <v>BECB000040700500</v>
      </c>
      <c r="N2569" t="str">
        <f t="shared" si="1022"/>
        <v>BECB=司</v>
      </c>
      <c r="P2569" s="2" t="s">
        <v>10347</v>
      </c>
      <c r="Q2569" s="2" t="s">
        <v>9540</v>
      </c>
      <c r="R2569" t="str">
        <f t="shared" si="1023"/>
        <v>E3C8=茹</v>
      </c>
    </row>
    <row r="2570" spans="1:18">
      <c r="A2570" s="2" t="s">
        <v>2186</v>
      </c>
      <c r="B2570" s="2" t="s">
        <v>10348</v>
      </c>
      <c r="C2570">
        <f t="shared" si="1005"/>
        <v>2914</v>
      </c>
      <c r="D2570">
        <f t="shared" si="1015"/>
        <v>2658</v>
      </c>
      <c r="E2570">
        <f t="shared" si="1016"/>
        <v>2656</v>
      </c>
      <c r="F2570">
        <f t="shared" si="1017"/>
        <v>340096</v>
      </c>
      <c r="G2570" t="str">
        <f t="shared" si="1018"/>
        <v>00057080</v>
      </c>
      <c r="H2570" t="str">
        <f t="shared" si="1024"/>
        <v>CBBF</v>
      </c>
      <c r="I2570" t="str">
        <f t="shared" si="1014"/>
        <v/>
      </c>
      <c r="J2570" t="s">
        <v>1595</v>
      </c>
      <c r="K2570" t="str">
        <f t="shared" si="1019"/>
        <v>BFCB0000</v>
      </c>
      <c r="L2570" t="str">
        <f t="shared" si="1020"/>
        <v>80700500</v>
      </c>
      <c r="M2570" t="str">
        <f t="shared" si="1021"/>
        <v>BFCB000080700500</v>
      </c>
      <c r="N2570" t="str">
        <f t="shared" si="1022"/>
        <v>BFCB=丝</v>
      </c>
      <c r="P2570" s="2" t="s">
        <v>10349</v>
      </c>
      <c r="Q2570" s="2" t="s">
        <v>9544</v>
      </c>
      <c r="R2570" t="str">
        <f t="shared" si="1023"/>
        <v>E4C8=蠕</v>
      </c>
    </row>
    <row r="2571" spans="1:18">
      <c r="A2571" s="2" t="s">
        <v>10350</v>
      </c>
      <c r="B2571" s="2" t="s">
        <v>10351</v>
      </c>
      <c r="C2571">
        <f t="shared" si="1005"/>
        <v>2915</v>
      </c>
      <c r="D2571">
        <f t="shared" si="1015"/>
        <v>2659</v>
      </c>
      <c r="E2571">
        <f t="shared" si="1016"/>
        <v>2656</v>
      </c>
      <c r="F2571">
        <f t="shared" si="1017"/>
        <v>340160</v>
      </c>
      <c r="G2571" t="str">
        <f t="shared" si="1018"/>
        <v>000570C0</v>
      </c>
      <c r="H2571" t="str">
        <f t="shared" si="1024"/>
        <v>CBC0</v>
      </c>
      <c r="I2571" t="str">
        <f t="shared" ref="I2571:I2580" si="1025">MID($I$1,(ROW()-2)*4+1,4)</f>
        <v/>
      </c>
      <c r="J2571" t="s">
        <v>7751</v>
      </c>
      <c r="K2571" t="str">
        <f t="shared" si="1019"/>
        <v>C0CB0000</v>
      </c>
      <c r="L2571" t="str">
        <f t="shared" si="1020"/>
        <v>C0700500</v>
      </c>
      <c r="M2571" t="str">
        <f t="shared" si="1021"/>
        <v>C0CB0000C0700500</v>
      </c>
      <c r="N2571" t="str">
        <f t="shared" si="1022"/>
        <v>C0CB=死</v>
      </c>
      <c r="P2571" s="2" t="s">
        <v>10352</v>
      </c>
      <c r="Q2571" s="2" t="s">
        <v>9548</v>
      </c>
      <c r="R2571" t="str">
        <f t="shared" si="1023"/>
        <v>E5C8=儒</v>
      </c>
    </row>
    <row r="2572" spans="1:18">
      <c r="A2572" s="2" t="s">
        <v>10353</v>
      </c>
      <c r="B2572" s="2" t="s">
        <v>10354</v>
      </c>
      <c r="C2572">
        <f t="shared" si="1005"/>
        <v>2916</v>
      </c>
      <c r="D2572">
        <f t="shared" si="1015"/>
        <v>2660</v>
      </c>
      <c r="E2572">
        <f t="shared" si="1016"/>
        <v>2656</v>
      </c>
      <c r="F2572">
        <f t="shared" si="1017"/>
        <v>340224</v>
      </c>
      <c r="G2572" t="str">
        <f t="shared" si="1018"/>
        <v>00057100</v>
      </c>
      <c r="H2572" t="str">
        <f t="shared" si="1024"/>
        <v>CBC1</v>
      </c>
      <c r="I2572" t="str">
        <f t="shared" si="1025"/>
        <v/>
      </c>
      <c r="J2572" t="s">
        <v>8074</v>
      </c>
      <c r="K2572" t="str">
        <f t="shared" si="1019"/>
        <v>C1CB0000</v>
      </c>
      <c r="L2572" t="str">
        <f t="shared" si="1020"/>
        <v>00710500</v>
      </c>
      <c r="M2572" t="str">
        <f t="shared" si="1021"/>
        <v>C1CB000000710500</v>
      </c>
      <c r="N2572" t="str">
        <f t="shared" si="1022"/>
        <v>C1CB=肆</v>
      </c>
      <c r="P2572" s="2" t="s">
        <v>10355</v>
      </c>
      <c r="Q2572" s="2" t="s">
        <v>9552</v>
      </c>
      <c r="R2572" t="str">
        <f t="shared" si="1023"/>
        <v>E6C8=孺</v>
      </c>
    </row>
    <row r="2573" spans="1:18">
      <c r="A2573" s="2" t="s">
        <v>10356</v>
      </c>
      <c r="B2573" s="2" t="s">
        <v>10357</v>
      </c>
      <c r="C2573">
        <f t="shared" si="1005"/>
        <v>2917</v>
      </c>
      <c r="D2573">
        <f t="shared" si="1015"/>
        <v>2661</v>
      </c>
      <c r="E2573">
        <f t="shared" si="1016"/>
        <v>2656</v>
      </c>
      <c r="F2573">
        <f t="shared" si="1017"/>
        <v>340288</v>
      </c>
      <c r="G2573" t="str">
        <f t="shared" si="1018"/>
        <v>00057140</v>
      </c>
      <c r="H2573" t="str">
        <f t="shared" si="1024"/>
        <v>CBC2</v>
      </c>
      <c r="I2573" t="str">
        <f t="shared" si="1025"/>
        <v/>
      </c>
      <c r="J2573" t="s">
        <v>8385</v>
      </c>
      <c r="K2573" t="str">
        <f t="shared" si="1019"/>
        <v>C2CB0000</v>
      </c>
      <c r="L2573" t="str">
        <f t="shared" si="1020"/>
        <v>40710500</v>
      </c>
      <c r="M2573" t="str">
        <f t="shared" si="1021"/>
        <v>C2CB000040710500</v>
      </c>
      <c r="N2573" t="str">
        <f t="shared" si="1022"/>
        <v>C2CB=寺</v>
      </c>
      <c r="P2573" s="2" t="s">
        <v>10358</v>
      </c>
      <c r="Q2573" s="2" t="s">
        <v>9556</v>
      </c>
      <c r="R2573" t="str">
        <f t="shared" si="1023"/>
        <v>E7C8=如</v>
      </c>
    </row>
    <row r="2574" spans="1:18">
      <c r="A2574" s="2" t="s">
        <v>10359</v>
      </c>
      <c r="B2574" s="2" t="s">
        <v>10360</v>
      </c>
      <c r="C2574">
        <f t="shared" si="1005"/>
        <v>2918</v>
      </c>
      <c r="D2574">
        <f t="shared" si="1015"/>
        <v>2662</v>
      </c>
      <c r="E2574">
        <f t="shared" si="1016"/>
        <v>2656</v>
      </c>
      <c r="F2574">
        <f t="shared" si="1017"/>
        <v>340352</v>
      </c>
      <c r="G2574" t="str">
        <f t="shared" si="1018"/>
        <v>00057180</v>
      </c>
      <c r="H2574" t="str">
        <f t="shared" si="1024"/>
        <v>CBC3</v>
      </c>
      <c r="I2574" t="str">
        <f t="shared" si="1025"/>
        <v/>
      </c>
      <c r="J2574" t="s">
        <v>8703</v>
      </c>
      <c r="K2574" t="str">
        <f t="shared" si="1019"/>
        <v>C3CB0000</v>
      </c>
      <c r="L2574" t="str">
        <f t="shared" si="1020"/>
        <v>80710500</v>
      </c>
      <c r="M2574" t="str">
        <f t="shared" si="1021"/>
        <v>C3CB000080710500</v>
      </c>
      <c r="N2574" t="str">
        <f t="shared" si="1022"/>
        <v>C3CB=嗣</v>
      </c>
      <c r="P2574" s="2" t="s">
        <v>10361</v>
      </c>
      <c r="Q2574" s="2" t="s">
        <v>9559</v>
      </c>
      <c r="R2574" t="str">
        <f t="shared" si="1023"/>
        <v>E8C8=辱</v>
      </c>
    </row>
    <row r="2575" spans="1:18">
      <c r="A2575" s="2" t="s">
        <v>10362</v>
      </c>
      <c r="B2575" s="2" t="s">
        <v>10363</v>
      </c>
      <c r="C2575">
        <f t="shared" si="1005"/>
        <v>2919</v>
      </c>
      <c r="D2575">
        <f t="shared" si="1015"/>
        <v>2663</v>
      </c>
      <c r="E2575">
        <f t="shared" si="1016"/>
        <v>2656</v>
      </c>
      <c r="F2575">
        <f t="shared" si="1017"/>
        <v>340416</v>
      </c>
      <c r="G2575" t="str">
        <f t="shared" si="1018"/>
        <v>000571C0</v>
      </c>
      <c r="H2575" t="str">
        <f t="shared" si="1024"/>
        <v>CBC4</v>
      </c>
      <c r="I2575" t="str">
        <f t="shared" si="1025"/>
        <v/>
      </c>
      <c r="J2575" t="s">
        <v>9019</v>
      </c>
      <c r="K2575" t="str">
        <f t="shared" si="1019"/>
        <v>C4CB0000</v>
      </c>
      <c r="L2575" t="str">
        <f t="shared" si="1020"/>
        <v>C0710500</v>
      </c>
      <c r="M2575" t="str">
        <f t="shared" si="1021"/>
        <v>C4CB0000C0710500</v>
      </c>
      <c r="N2575" t="str">
        <f t="shared" si="1022"/>
        <v>C4CB=四</v>
      </c>
      <c r="P2575" s="2" t="s">
        <v>10364</v>
      </c>
      <c r="Q2575" s="2" t="s">
        <v>9563</v>
      </c>
      <c r="R2575" t="str">
        <f t="shared" si="1023"/>
        <v>E9C8=乳</v>
      </c>
    </row>
    <row r="2576" spans="1:18">
      <c r="A2576" s="2" t="s">
        <v>10365</v>
      </c>
      <c r="B2576" s="2" t="s">
        <v>10366</v>
      </c>
      <c r="C2576">
        <f t="shared" si="1005"/>
        <v>2920</v>
      </c>
      <c r="D2576">
        <f t="shared" si="1015"/>
        <v>2664</v>
      </c>
      <c r="E2576">
        <f t="shared" si="1016"/>
        <v>2656</v>
      </c>
      <c r="F2576">
        <f t="shared" si="1017"/>
        <v>340480</v>
      </c>
      <c r="G2576" t="str">
        <f t="shared" si="1018"/>
        <v>00057200</v>
      </c>
      <c r="H2576" t="str">
        <f t="shared" si="1024"/>
        <v>CBC5</v>
      </c>
      <c r="I2576" t="str">
        <f t="shared" si="1025"/>
        <v/>
      </c>
      <c r="J2576" t="s">
        <v>9336</v>
      </c>
      <c r="K2576" t="str">
        <f t="shared" si="1019"/>
        <v>C5CB0000</v>
      </c>
      <c r="L2576" t="str">
        <f t="shared" si="1020"/>
        <v>00720500</v>
      </c>
      <c r="M2576" t="str">
        <f t="shared" si="1021"/>
        <v>C5CB000000720500</v>
      </c>
      <c r="N2576" t="str">
        <f t="shared" si="1022"/>
        <v>C5CB=伺</v>
      </c>
      <c r="P2576" s="2" t="s">
        <v>10367</v>
      </c>
      <c r="Q2576" s="2" t="s">
        <v>9566</v>
      </c>
      <c r="R2576" t="str">
        <f t="shared" si="1023"/>
        <v>EAC8=汝</v>
      </c>
    </row>
    <row r="2577" spans="1:18">
      <c r="A2577" s="2" t="s">
        <v>10368</v>
      </c>
      <c r="B2577" s="2" t="s">
        <v>10369</v>
      </c>
      <c r="C2577">
        <f t="shared" si="1005"/>
        <v>2921</v>
      </c>
      <c r="D2577">
        <f t="shared" si="1015"/>
        <v>2665</v>
      </c>
      <c r="E2577">
        <f t="shared" si="1016"/>
        <v>2656</v>
      </c>
      <c r="F2577">
        <f t="shared" si="1017"/>
        <v>340544</v>
      </c>
      <c r="G2577" t="str">
        <f t="shared" si="1018"/>
        <v>00057240</v>
      </c>
      <c r="H2577" t="str">
        <f t="shared" ref="H2577:H2586" si="1026">MID($H$1,(ROW()-2)*4+1,4)</f>
        <v>CBC6</v>
      </c>
      <c r="I2577" t="str">
        <f t="shared" si="1025"/>
        <v/>
      </c>
      <c r="J2577" t="s">
        <v>9648</v>
      </c>
      <c r="K2577" t="str">
        <f t="shared" si="1019"/>
        <v>C6CB0000</v>
      </c>
      <c r="L2577" t="str">
        <f t="shared" si="1020"/>
        <v>40720500</v>
      </c>
      <c r="M2577" t="str">
        <f t="shared" si="1021"/>
        <v>C6CB000040720500</v>
      </c>
      <c r="N2577" t="str">
        <f t="shared" si="1022"/>
        <v>C6CB=似</v>
      </c>
      <c r="P2577" s="2" t="s">
        <v>10370</v>
      </c>
      <c r="Q2577" s="2" t="s">
        <v>9569</v>
      </c>
      <c r="R2577" t="str">
        <f t="shared" si="1023"/>
        <v>EBC8=入</v>
      </c>
    </row>
    <row r="2578" spans="1:18">
      <c r="A2578" s="2" t="s">
        <v>10371</v>
      </c>
      <c r="B2578" s="2" t="s">
        <v>10372</v>
      </c>
      <c r="C2578">
        <f t="shared" si="1005"/>
        <v>2922</v>
      </c>
      <c r="D2578">
        <f t="shared" si="1015"/>
        <v>2666</v>
      </c>
      <c r="E2578">
        <f t="shared" si="1016"/>
        <v>2656</v>
      </c>
      <c r="F2578">
        <f t="shared" si="1017"/>
        <v>340608</v>
      </c>
      <c r="G2578" t="str">
        <f t="shared" si="1018"/>
        <v>00057280</v>
      </c>
      <c r="H2578" t="str">
        <f t="shared" si="1026"/>
        <v>CBC7</v>
      </c>
      <c r="I2578" t="str">
        <f t="shared" si="1025"/>
        <v/>
      </c>
      <c r="J2578" t="s">
        <v>9964</v>
      </c>
      <c r="K2578" t="str">
        <f t="shared" si="1019"/>
        <v>C7CB0000</v>
      </c>
      <c r="L2578" t="str">
        <f t="shared" si="1020"/>
        <v>80720500</v>
      </c>
      <c r="M2578" t="str">
        <f t="shared" si="1021"/>
        <v>C7CB000080720500</v>
      </c>
      <c r="N2578" t="str">
        <f t="shared" si="1022"/>
        <v>C7CB=饲</v>
      </c>
      <c r="P2578" s="2" t="s">
        <v>10373</v>
      </c>
      <c r="Q2578" s="2" t="s">
        <v>9572</v>
      </c>
      <c r="R2578" t="str">
        <f t="shared" si="1023"/>
        <v>ECC8=褥</v>
      </c>
    </row>
    <row r="2579" spans="1:18">
      <c r="A2579" s="2" t="s">
        <v>10374</v>
      </c>
      <c r="B2579" s="2" t="s">
        <v>10375</v>
      </c>
      <c r="C2579">
        <f t="shared" si="1005"/>
        <v>2923</v>
      </c>
      <c r="D2579">
        <f t="shared" si="1015"/>
        <v>2667</v>
      </c>
      <c r="E2579">
        <f t="shared" si="1016"/>
        <v>2656</v>
      </c>
      <c r="F2579">
        <f t="shared" si="1017"/>
        <v>340672</v>
      </c>
      <c r="G2579" t="str">
        <f t="shared" si="1018"/>
        <v>000572C0</v>
      </c>
      <c r="H2579" t="str">
        <f t="shared" si="1026"/>
        <v>CBC8</v>
      </c>
      <c r="I2579" t="str">
        <f t="shared" si="1025"/>
        <v/>
      </c>
      <c r="J2579" t="s">
        <v>2054</v>
      </c>
      <c r="K2579" t="str">
        <f t="shared" si="1019"/>
        <v>C8CB0000</v>
      </c>
      <c r="L2579" t="str">
        <f t="shared" si="1020"/>
        <v>C0720500</v>
      </c>
      <c r="M2579" t="str">
        <f t="shared" si="1021"/>
        <v>C8CB0000C0720500</v>
      </c>
      <c r="N2579" t="str">
        <f t="shared" si="1022"/>
        <v>C8CB=巳</v>
      </c>
      <c r="P2579" s="2" t="s">
        <v>10376</v>
      </c>
      <c r="Q2579" s="2" t="s">
        <v>9575</v>
      </c>
      <c r="R2579" t="str">
        <f t="shared" si="1023"/>
        <v>EDC8=软</v>
      </c>
    </row>
    <row r="2580" spans="1:18">
      <c r="A2580" s="2" t="s">
        <v>10377</v>
      </c>
      <c r="B2580" s="2" t="s">
        <v>10378</v>
      </c>
      <c r="C2580">
        <f t="shared" si="1005"/>
        <v>2924</v>
      </c>
      <c r="D2580">
        <f t="shared" si="1015"/>
        <v>2668</v>
      </c>
      <c r="E2580">
        <f t="shared" si="1016"/>
        <v>2656</v>
      </c>
      <c r="F2580">
        <f t="shared" si="1017"/>
        <v>340736</v>
      </c>
      <c r="G2580" t="str">
        <f t="shared" si="1018"/>
        <v>00057300</v>
      </c>
      <c r="H2580" t="str">
        <f t="shared" si="1026"/>
        <v>CBC9</v>
      </c>
      <c r="I2580" t="str">
        <f t="shared" si="1025"/>
        <v/>
      </c>
      <c r="J2580" t="s">
        <v>10379</v>
      </c>
      <c r="K2580" t="str">
        <f t="shared" si="1019"/>
        <v>C9CB0000</v>
      </c>
      <c r="L2580" t="str">
        <f t="shared" si="1020"/>
        <v>00730500</v>
      </c>
      <c r="M2580" t="str">
        <f t="shared" si="1021"/>
        <v>C9CB000000730500</v>
      </c>
      <c r="N2580" t="str">
        <f t="shared" si="1022"/>
        <v>C9CB=松</v>
      </c>
      <c r="P2580" s="2" t="s">
        <v>10380</v>
      </c>
      <c r="Q2580" s="2" t="s">
        <v>9578</v>
      </c>
      <c r="R2580" t="str">
        <f t="shared" si="1023"/>
        <v>EEC8=阮</v>
      </c>
    </row>
    <row r="2581" spans="1:18">
      <c r="A2581" s="2" t="s">
        <v>10381</v>
      </c>
      <c r="B2581" s="2" t="s">
        <v>10382</v>
      </c>
      <c r="C2581">
        <f t="shared" si="1005"/>
        <v>2925</v>
      </c>
      <c r="D2581">
        <f t="shared" si="1015"/>
        <v>2669</v>
      </c>
      <c r="E2581">
        <f t="shared" si="1016"/>
        <v>2656</v>
      </c>
      <c r="F2581">
        <f t="shared" si="1017"/>
        <v>340800</v>
      </c>
      <c r="G2581" t="str">
        <f t="shared" si="1018"/>
        <v>00057340</v>
      </c>
      <c r="H2581" t="str">
        <f t="shared" si="1026"/>
        <v>CBCA</v>
      </c>
      <c r="I2581" t="str">
        <f t="shared" ref="I2581:I2590" si="1027">MID($I$1,(ROW()-2)*4+1,4)</f>
        <v/>
      </c>
      <c r="J2581" t="s">
        <v>10383</v>
      </c>
      <c r="K2581" t="str">
        <f t="shared" si="1019"/>
        <v>CACB0000</v>
      </c>
      <c r="L2581" t="str">
        <f t="shared" si="1020"/>
        <v>40730500</v>
      </c>
      <c r="M2581" t="str">
        <f t="shared" si="1021"/>
        <v>CACB000040730500</v>
      </c>
      <c r="N2581" t="str">
        <f t="shared" si="1022"/>
        <v>CACB=耸</v>
      </c>
      <c r="P2581" s="2" t="s">
        <v>10384</v>
      </c>
      <c r="Q2581" s="2" t="s">
        <v>9581</v>
      </c>
      <c r="R2581" t="str">
        <f t="shared" si="1023"/>
        <v>EFC8=蕊</v>
      </c>
    </row>
    <row r="2582" spans="1:18">
      <c r="A2582" s="2" t="s">
        <v>10385</v>
      </c>
      <c r="B2582" s="2" t="s">
        <v>10386</v>
      </c>
      <c r="C2582">
        <f t="shared" ref="C2582:C2645" si="1028">HEX2DEC(B2582)-256</f>
        <v>2926</v>
      </c>
      <c r="D2582">
        <f t="shared" si="1015"/>
        <v>2670</v>
      </c>
      <c r="E2582">
        <f t="shared" si="1016"/>
        <v>2656</v>
      </c>
      <c r="F2582">
        <f t="shared" si="1017"/>
        <v>340864</v>
      </c>
      <c r="G2582" t="str">
        <f t="shared" si="1018"/>
        <v>00057380</v>
      </c>
      <c r="H2582" t="str">
        <f t="shared" si="1026"/>
        <v>CBCB</v>
      </c>
      <c r="I2582" t="str">
        <f t="shared" si="1027"/>
        <v/>
      </c>
      <c r="J2582" t="s">
        <v>10387</v>
      </c>
      <c r="K2582" t="str">
        <f t="shared" si="1019"/>
        <v>CBCB0000</v>
      </c>
      <c r="L2582" t="str">
        <f t="shared" si="1020"/>
        <v>80730500</v>
      </c>
      <c r="M2582" t="str">
        <f t="shared" si="1021"/>
        <v>CBCB000080730500</v>
      </c>
      <c r="N2582" t="str">
        <f t="shared" si="1022"/>
        <v>CBCB=怂</v>
      </c>
      <c r="P2582" s="2" t="s">
        <v>10388</v>
      </c>
      <c r="Q2582" s="2" t="s">
        <v>9584</v>
      </c>
      <c r="R2582" t="str">
        <f t="shared" si="1023"/>
        <v>F0C8=瑞</v>
      </c>
    </row>
    <row r="2583" spans="1:18">
      <c r="A2583" s="2" t="s">
        <v>10389</v>
      </c>
      <c r="B2583" s="2" t="s">
        <v>10390</v>
      </c>
      <c r="C2583">
        <f t="shared" si="1028"/>
        <v>2927</v>
      </c>
      <c r="D2583">
        <f t="shared" si="1015"/>
        <v>2671</v>
      </c>
      <c r="E2583">
        <f t="shared" si="1016"/>
        <v>2656</v>
      </c>
      <c r="F2583">
        <f t="shared" si="1017"/>
        <v>340928</v>
      </c>
      <c r="G2583" t="str">
        <f t="shared" si="1018"/>
        <v>000573C0</v>
      </c>
      <c r="H2583" t="str">
        <f t="shared" si="1026"/>
        <v>CBCC</v>
      </c>
      <c r="I2583" t="str">
        <f t="shared" si="1027"/>
        <v/>
      </c>
      <c r="J2583" t="s">
        <v>10391</v>
      </c>
      <c r="K2583" t="str">
        <f t="shared" si="1019"/>
        <v>CCCB0000</v>
      </c>
      <c r="L2583" t="str">
        <f t="shared" si="1020"/>
        <v>C0730500</v>
      </c>
      <c r="M2583" t="str">
        <f t="shared" si="1021"/>
        <v>CCCB0000C0730500</v>
      </c>
      <c r="N2583" t="str">
        <f t="shared" si="1022"/>
        <v>CCCB=颂</v>
      </c>
      <c r="P2583" s="2" t="s">
        <v>10392</v>
      </c>
      <c r="Q2583" s="2" t="s">
        <v>9587</v>
      </c>
      <c r="R2583" t="str">
        <f t="shared" si="1023"/>
        <v>F1C8=锐</v>
      </c>
    </row>
    <row r="2584" spans="1:18">
      <c r="A2584" s="2" t="s">
        <v>10393</v>
      </c>
      <c r="B2584" s="2" t="s">
        <v>10394</v>
      </c>
      <c r="C2584">
        <f t="shared" si="1028"/>
        <v>2928</v>
      </c>
      <c r="D2584">
        <f t="shared" si="1015"/>
        <v>2672</v>
      </c>
      <c r="E2584">
        <f t="shared" si="1016"/>
        <v>2672</v>
      </c>
      <c r="F2584">
        <f t="shared" si="1017"/>
        <v>342016</v>
      </c>
      <c r="G2584" t="str">
        <f t="shared" si="1018"/>
        <v>00057800</v>
      </c>
      <c r="H2584" t="str">
        <f t="shared" si="1026"/>
        <v>CBCD</v>
      </c>
      <c r="I2584" t="str">
        <f t="shared" si="1027"/>
        <v/>
      </c>
      <c r="J2584" t="s">
        <v>10395</v>
      </c>
      <c r="K2584" t="str">
        <f t="shared" si="1019"/>
        <v>CDCB0000</v>
      </c>
      <c r="L2584" t="str">
        <f t="shared" si="1020"/>
        <v>00780500</v>
      </c>
      <c r="M2584" t="str">
        <f t="shared" si="1021"/>
        <v>CDCB000000780500</v>
      </c>
      <c r="N2584" t="str">
        <f t="shared" si="1022"/>
        <v>CDCB=送</v>
      </c>
      <c r="P2584" s="2" t="s">
        <v>10396</v>
      </c>
      <c r="Q2584" s="2" t="s">
        <v>9590</v>
      </c>
      <c r="R2584" t="str">
        <f t="shared" si="1023"/>
        <v>F2C8=闰</v>
      </c>
    </row>
    <row r="2585" spans="1:18">
      <c r="A2585" s="2" t="s">
        <v>10397</v>
      </c>
      <c r="B2585" s="2" t="s">
        <v>10398</v>
      </c>
      <c r="C2585">
        <f t="shared" si="1028"/>
        <v>2929</v>
      </c>
      <c r="D2585">
        <f t="shared" si="1015"/>
        <v>2673</v>
      </c>
      <c r="E2585">
        <f t="shared" si="1016"/>
        <v>2672</v>
      </c>
      <c r="F2585">
        <f t="shared" si="1017"/>
        <v>342080</v>
      </c>
      <c r="G2585" t="str">
        <f t="shared" si="1018"/>
        <v>00057840</v>
      </c>
      <c r="H2585" t="str">
        <f t="shared" si="1026"/>
        <v>CBCE</v>
      </c>
      <c r="I2585" t="str">
        <f t="shared" si="1027"/>
        <v/>
      </c>
      <c r="J2585" t="s">
        <v>10399</v>
      </c>
      <c r="K2585" t="str">
        <f t="shared" si="1019"/>
        <v>CECB0000</v>
      </c>
      <c r="L2585" t="str">
        <f t="shared" si="1020"/>
        <v>40780500</v>
      </c>
      <c r="M2585" t="str">
        <f t="shared" si="1021"/>
        <v>CECB000040780500</v>
      </c>
      <c r="N2585" t="str">
        <f t="shared" si="1022"/>
        <v>CECB=宋</v>
      </c>
      <c r="P2585" s="2" t="s">
        <v>10400</v>
      </c>
      <c r="Q2585" s="2" t="s">
        <v>9593</v>
      </c>
      <c r="R2585" t="str">
        <f t="shared" si="1023"/>
        <v>F3C8=润</v>
      </c>
    </row>
    <row r="2586" spans="1:18">
      <c r="A2586" s="2" t="s">
        <v>10401</v>
      </c>
      <c r="B2586" s="2" t="s">
        <v>10402</v>
      </c>
      <c r="C2586">
        <f t="shared" si="1028"/>
        <v>2930</v>
      </c>
      <c r="D2586">
        <f t="shared" si="1015"/>
        <v>2674</v>
      </c>
      <c r="E2586">
        <f t="shared" si="1016"/>
        <v>2672</v>
      </c>
      <c r="F2586">
        <f t="shared" si="1017"/>
        <v>342144</v>
      </c>
      <c r="G2586" t="str">
        <f t="shared" si="1018"/>
        <v>00057880</v>
      </c>
      <c r="H2586" t="str">
        <f t="shared" si="1026"/>
        <v>CBCF</v>
      </c>
      <c r="I2586" t="str">
        <f t="shared" si="1027"/>
        <v/>
      </c>
      <c r="J2586" t="s">
        <v>10403</v>
      </c>
      <c r="K2586" t="str">
        <f t="shared" si="1019"/>
        <v>CFCB0000</v>
      </c>
      <c r="L2586" t="str">
        <f t="shared" si="1020"/>
        <v>80780500</v>
      </c>
      <c r="M2586" t="str">
        <f t="shared" si="1021"/>
        <v>CFCB000080780500</v>
      </c>
      <c r="N2586" t="str">
        <f t="shared" si="1022"/>
        <v>CFCB=讼</v>
      </c>
      <c r="P2586" s="2" t="s">
        <v>10404</v>
      </c>
      <c r="Q2586" s="2" t="s">
        <v>9596</v>
      </c>
      <c r="R2586" t="str">
        <f t="shared" si="1023"/>
        <v>F4C8=若</v>
      </c>
    </row>
    <row r="2587" spans="1:18">
      <c r="A2587" s="2" t="s">
        <v>10405</v>
      </c>
      <c r="B2587" s="2" t="s">
        <v>10406</v>
      </c>
      <c r="C2587">
        <f t="shared" si="1028"/>
        <v>2931</v>
      </c>
      <c r="D2587">
        <f t="shared" si="1015"/>
        <v>2675</v>
      </c>
      <c r="E2587">
        <f t="shared" si="1016"/>
        <v>2672</v>
      </c>
      <c r="F2587">
        <f t="shared" si="1017"/>
        <v>342208</v>
      </c>
      <c r="G2587" t="str">
        <f t="shared" si="1018"/>
        <v>000578C0</v>
      </c>
      <c r="H2587" t="str">
        <f t="shared" ref="H2587:H2596" si="1029">MID($H$1,(ROW()-2)*4+1,4)</f>
        <v>CBD0</v>
      </c>
      <c r="I2587" t="str">
        <f t="shared" si="1027"/>
        <v/>
      </c>
      <c r="J2587" t="s">
        <v>10407</v>
      </c>
      <c r="K2587" t="str">
        <f t="shared" si="1019"/>
        <v>D0CB0000</v>
      </c>
      <c r="L2587" t="str">
        <f t="shared" si="1020"/>
        <v>C0780500</v>
      </c>
      <c r="M2587" t="str">
        <f t="shared" si="1021"/>
        <v>D0CB0000C0780500</v>
      </c>
      <c r="N2587" t="str">
        <f t="shared" si="1022"/>
        <v>D0CB=诵</v>
      </c>
      <c r="P2587" s="2" t="s">
        <v>10408</v>
      </c>
      <c r="Q2587" s="2" t="s">
        <v>9599</v>
      </c>
      <c r="R2587" t="str">
        <f t="shared" si="1023"/>
        <v>F5C8=弱</v>
      </c>
    </row>
    <row r="2588" spans="1:18">
      <c r="A2588" s="2" t="s">
        <v>10409</v>
      </c>
      <c r="B2588" s="2" t="s">
        <v>10410</v>
      </c>
      <c r="C2588">
        <f t="shared" si="1028"/>
        <v>2932</v>
      </c>
      <c r="D2588">
        <f t="shared" si="1015"/>
        <v>2676</v>
      </c>
      <c r="E2588">
        <f t="shared" si="1016"/>
        <v>2672</v>
      </c>
      <c r="F2588">
        <f t="shared" si="1017"/>
        <v>342272</v>
      </c>
      <c r="G2588" t="str">
        <f t="shared" si="1018"/>
        <v>00057900</v>
      </c>
      <c r="H2588" t="str">
        <f t="shared" si="1029"/>
        <v>CBD1</v>
      </c>
      <c r="I2588" t="str">
        <f t="shared" si="1027"/>
        <v/>
      </c>
      <c r="J2588" t="s">
        <v>10411</v>
      </c>
      <c r="K2588" t="str">
        <f t="shared" si="1019"/>
        <v>D1CB0000</v>
      </c>
      <c r="L2588" t="str">
        <f t="shared" si="1020"/>
        <v>00790500</v>
      </c>
      <c r="M2588" t="str">
        <f t="shared" si="1021"/>
        <v>D1CB000000790500</v>
      </c>
      <c r="N2588" t="str">
        <f t="shared" si="1022"/>
        <v>D1CB=搜</v>
      </c>
      <c r="P2588" s="2" t="s">
        <v>10412</v>
      </c>
      <c r="Q2588" s="2" t="s">
        <v>9602</v>
      </c>
      <c r="R2588" t="str">
        <f t="shared" si="1023"/>
        <v>F6C8=撒</v>
      </c>
    </row>
    <row r="2589" spans="1:18">
      <c r="A2589" s="2" t="s">
        <v>10413</v>
      </c>
      <c r="B2589" s="2" t="s">
        <v>10414</v>
      </c>
      <c r="C2589">
        <f t="shared" si="1028"/>
        <v>2933</v>
      </c>
      <c r="D2589">
        <f t="shared" si="1015"/>
        <v>2677</v>
      </c>
      <c r="E2589">
        <f t="shared" si="1016"/>
        <v>2672</v>
      </c>
      <c r="F2589">
        <f t="shared" si="1017"/>
        <v>342336</v>
      </c>
      <c r="G2589" t="str">
        <f t="shared" si="1018"/>
        <v>00057940</v>
      </c>
      <c r="H2589" t="str">
        <f t="shared" si="1029"/>
        <v>CBD2</v>
      </c>
      <c r="I2589" t="str">
        <f t="shared" si="1027"/>
        <v/>
      </c>
      <c r="J2589" t="s">
        <v>10415</v>
      </c>
      <c r="K2589" t="str">
        <f t="shared" si="1019"/>
        <v>D2CB0000</v>
      </c>
      <c r="L2589" t="str">
        <f t="shared" si="1020"/>
        <v>40790500</v>
      </c>
      <c r="M2589" t="str">
        <f t="shared" si="1021"/>
        <v>D2CB000040790500</v>
      </c>
      <c r="N2589" t="str">
        <f t="shared" si="1022"/>
        <v>D2CB=艘</v>
      </c>
      <c r="P2589" s="2" t="s">
        <v>10416</v>
      </c>
      <c r="Q2589" s="2" t="s">
        <v>9605</v>
      </c>
      <c r="R2589" t="str">
        <f t="shared" si="1023"/>
        <v>F7C8=洒</v>
      </c>
    </row>
    <row r="2590" spans="1:18">
      <c r="A2590" s="2" t="s">
        <v>10417</v>
      </c>
      <c r="B2590" s="2" t="s">
        <v>10418</v>
      </c>
      <c r="C2590">
        <f t="shared" si="1028"/>
        <v>2934</v>
      </c>
      <c r="D2590">
        <f t="shared" si="1015"/>
        <v>2678</v>
      </c>
      <c r="E2590">
        <f t="shared" si="1016"/>
        <v>2672</v>
      </c>
      <c r="F2590">
        <f t="shared" si="1017"/>
        <v>342400</v>
      </c>
      <c r="G2590" t="str">
        <f t="shared" si="1018"/>
        <v>00057980</v>
      </c>
      <c r="H2590" t="str">
        <f t="shared" si="1029"/>
        <v>CBD3</v>
      </c>
      <c r="I2590" t="str">
        <f t="shared" si="1027"/>
        <v/>
      </c>
      <c r="J2590" t="s">
        <v>10419</v>
      </c>
      <c r="K2590" t="str">
        <f t="shared" si="1019"/>
        <v>D3CB0000</v>
      </c>
      <c r="L2590" t="str">
        <f t="shared" si="1020"/>
        <v>80790500</v>
      </c>
      <c r="M2590" t="str">
        <f t="shared" si="1021"/>
        <v>D3CB000080790500</v>
      </c>
      <c r="N2590" t="str">
        <f t="shared" si="1022"/>
        <v>D3CB=擞</v>
      </c>
      <c r="P2590" s="2" t="s">
        <v>10420</v>
      </c>
      <c r="Q2590" s="2" t="s">
        <v>9608</v>
      </c>
      <c r="R2590" t="str">
        <f t="shared" si="1023"/>
        <v>F8C8=萨</v>
      </c>
    </row>
    <row r="2591" spans="1:18">
      <c r="A2591" s="2" t="s">
        <v>10421</v>
      </c>
      <c r="B2591" s="2" t="s">
        <v>10422</v>
      </c>
      <c r="C2591">
        <f t="shared" si="1028"/>
        <v>2935</v>
      </c>
      <c r="D2591">
        <f t="shared" si="1015"/>
        <v>2679</v>
      </c>
      <c r="E2591">
        <f t="shared" si="1016"/>
        <v>2672</v>
      </c>
      <c r="F2591">
        <f t="shared" si="1017"/>
        <v>342464</v>
      </c>
      <c r="G2591" t="str">
        <f t="shared" si="1018"/>
        <v>000579C0</v>
      </c>
      <c r="H2591" t="str">
        <f t="shared" si="1029"/>
        <v>CBD4</v>
      </c>
      <c r="I2591" t="str">
        <f t="shared" ref="I2591:I2600" si="1030">MID($I$1,(ROW()-2)*4+1,4)</f>
        <v/>
      </c>
      <c r="J2591" t="s">
        <v>10423</v>
      </c>
      <c r="K2591" t="str">
        <f t="shared" si="1019"/>
        <v>D4CB0000</v>
      </c>
      <c r="L2591" t="str">
        <f t="shared" si="1020"/>
        <v>C0790500</v>
      </c>
      <c r="M2591" t="str">
        <f t="shared" si="1021"/>
        <v>D4CB0000C0790500</v>
      </c>
      <c r="N2591" t="str">
        <f t="shared" si="1022"/>
        <v>D4CB=嗽</v>
      </c>
      <c r="P2591" s="2" t="s">
        <v>10424</v>
      </c>
      <c r="Q2591" s="2" t="s">
        <v>9611</v>
      </c>
      <c r="R2591" t="str">
        <f t="shared" si="1023"/>
        <v>F9C8=腮</v>
      </c>
    </row>
    <row r="2592" spans="1:18">
      <c r="A2592" s="2" t="s">
        <v>10425</v>
      </c>
      <c r="B2592" s="2" t="s">
        <v>10426</v>
      </c>
      <c r="C2592">
        <f t="shared" si="1028"/>
        <v>2936</v>
      </c>
      <c r="D2592">
        <f t="shared" si="1015"/>
        <v>2680</v>
      </c>
      <c r="E2592">
        <f t="shared" si="1016"/>
        <v>2672</v>
      </c>
      <c r="F2592">
        <f t="shared" si="1017"/>
        <v>342528</v>
      </c>
      <c r="G2592" t="str">
        <f t="shared" si="1018"/>
        <v>00057A00</v>
      </c>
      <c r="H2592" t="str">
        <f t="shared" si="1029"/>
        <v>CBD5</v>
      </c>
      <c r="I2592" t="str">
        <f t="shared" si="1030"/>
        <v/>
      </c>
      <c r="J2592" t="s">
        <v>10427</v>
      </c>
      <c r="K2592" t="str">
        <f t="shared" si="1019"/>
        <v>D5CB0000</v>
      </c>
      <c r="L2592" t="str">
        <f t="shared" si="1020"/>
        <v>007A0500</v>
      </c>
      <c r="M2592" t="str">
        <f t="shared" si="1021"/>
        <v>D5CB0000007A0500</v>
      </c>
      <c r="N2592" t="str">
        <f t="shared" si="1022"/>
        <v>D5CB=苏</v>
      </c>
      <c r="P2592" s="2" t="s">
        <v>10428</v>
      </c>
      <c r="Q2592" s="2" t="s">
        <v>9614</v>
      </c>
      <c r="R2592" t="str">
        <f t="shared" si="1023"/>
        <v>FAC8=鳃</v>
      </c>
    </row>
    <row r="2593" spans="1:18">
      <c r="A2593" s="2" t="s">
        <v>10429</v>
      </c>
      <c r="B2593" s="2" t="s">
        <v>10430</v>
      </c>
      <c r="C2593">
        <f t="shared" si="1028"/>
        <v>2937</v>
      </c>
      <c r="D2593">
        <f t="shared" si="1015"/>
        <v>2681</v>
      </c>
      <c r="E2593">
        <f t="shared" si="1016"/>
        <v>2672</v>
      </c>
      <c r="F2593">
        <f t="shared" si="1017"/>
        <v>342592</v>
      </c>
      <c r="G2593" t="str">
        <f t="shared" si="1018"/>
        <v>00057A40</v>
      </c>
      <c r="H2593" t="str">
        <f t="shared" si="1029"/>
        <v>CBD6</v>
      </c>
      <c r="I2593" t="str">
        <f t="shared" si="1030"/>
        <v/>
      </c>
      <c r="J2593" t="s">
        <v>10431</v>
      </c>
      <c r="K2593" t="str">
        <f t="shared" si="1019"/>
        <v>D6CB0000</v>
      </c>
      <c r="L2593" t="str">
        <f t="shared" si="1020"/>
        <v>407A0500</v>
      </c>
      <c r="M2593" t="str">
        <f t="shared" si="1021"/>
        <v>D6CB0000407A0500</v>
      </c>
      <c r="N2593" t="str">
        <f t="shared" si="1022"/>
        <v>D6CB=酥</v>
      </c>
      <c r="P2593" s="2" t="s">
        <v>10432</v>
      </c>
      <c r="Q2593" s="2" t="s">
        <v>9617</v>
      </c>
      <c r="R2593" t="str">
        <f t="shared" si="1023"/>
        <v>FBC8=塞</v>
      </c>
    </row>
    <row r="2594" spans="1:18">
      <c r="A2594" s="2" t="s">
        <v>10433</v>
      </c>
      <c r="B2594" s="2" t="s">
        <v>10434</v>
      </c>
      <c r="C2594">
        <f t="shared" si="1028"/>
        <v>2938</v>
      </c>
      <c r="D2594">
        <f t="shared" si="1015"/>
        <v>2682</v>
      </c>
      <c r="E2594">
        <f t="shared" si="1016"/>
        <v>2672</v>
      </c>
      <c r="F2594">
        <f t="shared" si="1017"/>
        <v>342656</v>
      </c>
      <c r="G2594" t="str">
        <f t="shared" si="1018"/>
        <v>00057A80</v>
      </c>
      <c r="H2594" t="str">
        <f t="shared" si="1029"/>
        <v>CBD7</v>
      </c>
      <c r="I2594" t="str">
        <f t="shared" si="1030"/>
        <v/>
      </c>
      <c r="J2594" t="s">
        <v>10435</v>
      </c>
      <c r="K2594" t="str">
        <f t="shared" si="1019"/>
        <v>D7CB0000</v>
      </c>
      <c r="L2594" t="str">
        <f t="shared" si="1020"/>
        <v>807A0500</v>
      </c>
      <c r="M2594" t="str">
        <f t="shared" si="1021"/>
        <v>D7CB0000807A0500</v>
      </c>
      <c r="N2594" t="str">
        <f t="shared" si="1022"/>
        <v>D7CB=俗</v>
      </c>
      <c r="P2594" s="2" t="s">
        <v>10436</v>
      </c>
      <c r="Q2594" s="2" t="s">
        <v>9620</v>
      </c>
      <c r="R2594" t="str">
        <f t="shared" si="1023"/>
        <v>FCC8=赛</v>
      </c>
    </row>
    <row r="2595" spans="1:18">
      <c r="A2595" s="2" t="s">
        <v>10437</v>
      </c>
      <c r="B2595" s="2" t="s">
        <v>10438</v>
      </c>
      <c r="C2595">
        <f t="shared" si="1028"/>
        <v>2939</v>
      </c>
      <c r="D2595">
        <f t="shared" si="1015"/>
        <v>2683</v>
      </c>
      <c r="E2595">
        <f t="shared" si="1016"/>
        <v>2672</v>
      </c>
      <c r="F2595">
        <f t="shared" si="1017"/>
        <v>342720</v>
      </c>
      <c r="G2595" t="str">
        <f t="shared" si="1018"/>
        <v>00057AC0</v>
      </c>
      <c r="H2595" t="str">
        <f t="shared" si="1029"/>
        <v>CBD8</v>
      </c>
      <c r="I2595" t="str">
        <f t="shared" si="1030"/>
        <v/>
      </c>
      <c r="J2595" t="s">
        <v>10439</v>
      </c>
      <c r="K2595" t="str">
        <f t="shared" si="1019"/>
        <v>D8CB0000</v>
      </c>
      <c r="L2595" t="str">
        <f t="shared" si="1020"/>
        <v>C07A0500</v>
      </c>
      <c r="M2595" t="str">
        <f t="shared" si="1021"/>
        <v>D8CB0000C07A0500</v>
      </c>
      <c r="N2595" t="str">
        <f t="shared" si="1022"/>
        <v>D8CB=素</v>
      </c>
      <c r="P2595" s="2" t="s">
        <v>2077</v>
      </c>
      <c r="Q2595" s="2" t="s">
        <v>2078</v>
      </c>
      <c r="R2595" t="str">
        <f t="shared" si="1023"/>
        <v>FDC8=三</v>
      </c>
    </row>
    <row r="2596" spans="1:18">
      <c r="A2596" s="2" t="s">
        <v>10440</v>
      </c>
      <c r="B2596" s="2" t="s">
        <v>10441</v>
      </c>
      <c r="C2596">
        <f t="shared" si="1028"/>
        <v>2940</v>
      </c>
      <c r="D2596">
        <f t="shared" si="1015"/>
        <v>2684</v>
      </c>
      <c r="E2596">
        <f t="shared" si="1016"/>
        <v>2672</v>
      </c>
      <c r="F2596">
        <f t="shared" si="1017"/>
        <v>342784</v>
      </c>
      <c r="G2596" t="str">
        <f t="shared" si="1018"/>
        <v>00057B00</v>
      </c>
      <c r="H2596" t="str">
        <f t="shared" si="1029"/>
        <v>CBD9</v>
      </c>
      <c r="I2596" t="str">
        <f t="shared" si="1030"/>
        <v/>
      </c>
      <c r="J2596" t="s">
        <v>10442</v>
      </c>
      <c r="K2596" t="str">
        <f t="shared" si="1019"/>
        <v>D9CB0000</v>
      </c>
      <c r="L2596" t="str">
        <f t="shared" si="1020"/>
        <v>007B0500</v>
      </c>
      <c r="M2596" t="str">
        <f t="shared" si="1021"/>
        <v>D9CB0000007B0500</v>
      </c>
      <c r="N2596" t="str">
        <f t="shared" si="1022"/>
        <v>D9CB=速</v>
      </c>
      <c r="P2596" s="2" t="s">
        <v>10443</v>
      </c>
      <c r="Q2596" s="2" t="s">
        <v>9625</v>
      </c>
      <c r="R2596" t="str">
        <f t="shared" si="1023"/>
        <v>FEC8=叁</v>
      </c>
    </row>
    <row r="2597" spans="1:18">
      <c r="A2597" s="2" t="s">
        <v>10444</v>
      </c>
      <c r="B2597" s="2" t="s">
        <v>10445</v>
      </c>
      <c r="C2597">
        <f t="shared" si="1028"/>
        <v>2941</v>
      </c>
      <c r="D2597">
        <f t="shared" si="1015"/>
        <v>2685</v>
      </c>
      <c r="E2597">
        <f t="shared" si="1016"/>
        <v>2672</v>
      </c>
      <c r="F2597">
        <f t="shared" si="1017"/>
        <v>342848</v>
      </c>
      <c r="G2597" t="str">
        <f t="shared" si="1018"/>
        <v>00057B40</v>
      </c>
      <c r="H2597" t="str">
        <f t="shared" ref="H2597:H2606" si="1031">MID($H$1,(ROW()-2)*4+1,4)</f>
        <v>CBDA</v>
      </c>
      <c r="I2597" t="str">
        <f t="shared" si="1030"/>
        <v/>
      </c>
      <c r="J2597" t="s">
        <v>10446</v>
      </c>
      <c r="K2597" t="str">
        <f t="shared" si="1019"/>
        <v>DACB0000</v>
      </c>
      <c r="L2597" t="str">
        <f t="shared" si="1020"/>
        <v>407B0500</v>
      </c>
      <c r="M2597" t="str">
        <f t="shared" si="1021"/>
        <v>DACB0000407B0500</v>
      </c>
      <c r="N2597" t="str">
        <f t="shared" si="1022"/>
        <v>DACB=粟</v>
      </c>
      <c r="P2597" s="2" t="s">
        <v>10447</v>
      </c>
      <c r="Q2597" s="2" t="s">
        <v>9628</v>
      </c>
      <c r="R2597" t="str">
        <f t="shared" si="1023"/>
        <v>A1C9=伞</v>
      </c>
    </row>
    <row r="2598" spans="1:18">
      <c r="A2598" s="2" t="s">
        <v>10448</v>
      </c>
      <c r="B2598" s="2" t="s">
        <v>10449</v>
      </c>
      <c r="C2598">
        <f t="shared" si="1028"/>
        <v>2942</v>
      </c>
      <c r="D2598">
        <f t="shared" si="1015"/>
        <v>2686</v>
      </c>
      <c r="E2598">
        <f t="shared" si="1016"/>
        <v>2672</v>
      </c>
      <c r="F2598">
        <f t="shared" si="1017"/>
        <v>342912</v>
      </c>
      <c r="G2598" t="str">
        <f t="shared" si="1018"/>
        <v>00057B80</v>
      </c>
      <c r="H2598" t="str">
        <f t="shared" si="1031"/>
        <v>CBDB</v>
      </c>
      <c r="I2598" t="str">
        <f t="shared" si="1030"/>
        <v/>
      </c>
      <c r="J2598" t="s">
        <v>10450</v>
      </c>
      <c r="K2598" t="str">
        <f t="shared" si="1019"/>
        <v>DBCB0000</v>
      </c>
      <c r="L2598" t="str">
        <f t="shared" si="1020"/>
        <v>807B0500</v>
      </c>
      <c r="M2598" t="str">
        <f t="shared" si="1021"/>
        <v>DBCB0000807B0500</v>
      </c>
      <c r="N2598" t="str">
        <f t="shared" si="1022"/>
        <v>DBCB=僳</v>
      </c>
      <c r="P2598" s="2" t="s">
        <v>10451</v>
      </c>
      <c r="Q2598" s="2" t="s">
        <v>9631</v>
      </c>
      <c r="R2598" t="str">
        <f t="shared" si="1023"/>
        <v>A2C9=散</v>
      </c>
    </row>
    <row r="2599" spans="1:18">
      <c r="A2599" s="2" t="s">
        <v>10452</v>
      </c>
      <c r="B2599" s="2" t="s">
        <v>10453</v>
      </c>
      <c r="C2599">
        <f t="shared" si="1028"/>
        <v>2943</v>
      </c>
      <c r="D2599">
        <f t="shared" si="1015"/>
        <v>2687</v>
      </c>
      <c r="E2599">
        <f t="shared" si="1016"/>
        <v>2672</v>
      </c>
      <c r="F2599">
        <f t="shared" si="1017"/>
        <v>342976</v>
      </c>
      <c r="G2599" t="str">
        <f t="shared" si="1018"/>
        <v>00057BC0</v>
      </c>
      <c r="H2599" t="str">
        <f t="shared" si="1031"/>
        <v>CBDC</v>
      </c>
      <c r="I2599" t="str">
        <f t="shared" si="1030"/>
        <v/>
      </c>
      <c r="J2599" t="s">
        <v>10454</v>
      </c>
      <c r="K2599" t="str">
        <f t="shared" si="1019"/>
        <v>DCCB0000</v>
      </c>
      <c r="L2599" t="str">
        <f t="shared" si="1020"/>
        <v>C07B0500</v>
      </c>
      <c r="M2599" t="str">
        <f t="shared" si="1021"/>
        <v>DCCB0000C07B0500</v>
      </c>
      <c r="N2599" t="str">
        <f t="shared" si="1022"/>
        <v>DCCB=塑</v>
      </c>
      <c r="P2599" s="2" t="s">
        <v>10455</v>
      </c>
      <c r="Q2599" s="2" t="s">
        <v>9634</v>
      </c>
      <c r="R2599" t="str">
        <f t="shared" si="1023"/>
        <v>A3C9=桑</v>
      </c>
    </row>
    <row r="2600" spans="1:18">
      <c r="A2600" s="2" t="s">
        <v>10456</v>
      </c>
      <c r="B2600" s="2" t="s">
        <v>10457</v>
      </c>
      <c r="C2600">
        <f t="shared" si="1028"/>
        <v>2944</v>
      </c>
      <c r="D2600">
        <f t="shared" si="1015"/>
        <v>2688</v>
      </c>
      <c r="E2600">
        <f t="shared" si="1016"/>
        <v>2688</v>
      </c>
      <c r="F2600">
        <f t="shared" si="1017"/>
        <v>344064</v>
      </c>
      <c r="G2600" t="str">
        <f t="shared" si="1018"/>
        <v>00058000</v>
      </c>
      <c r="H2600" t="str">
        <f t="shared" si="1031"/>
        <v>CBDD</v>
      </c>
      <c r="I2600" t="str">
        <f t="shared" si="1030"/>
        <v/>
      </c>
      <c r="J2600" t="s">
        <v>10458</v>
      </c>
      <c r="K2600" t="str">
        <f t="shared" si="1019"/>
        <v>DDCB0000</v>
      </c>
      <c r="L2600" t="str">
        <f t="shared" si="1020"/>
        <v>00800500</v>
      </c>
      <c r="M2600" t="str">
        <f t="shared" si="1021"/>
        <v>DDCB000000800500</v>
      </c>
      <c r="N2600" t="str">
        <f t="shared" si="1022"/>
        <v>DDCB=溯</v>
      </c>
      <c r="P2600" s="2" t="s">
        <v>10459</v>
      </c>
      <c r="Q2600" s="2" t="s">
        <v>9637</v>
      </c>
      <c r="R2600" t="str">
        <f t="shared" si="1023"/>
        <v>A4C9=嗓</v>
      </c>
    </row>
    <row r="2601" spans="1:18">
      <c r="A2601" s="2" t="s">
        <v>10460</v>
      </c>
      <c r="B2601" s="2" t="s">
        <v>10461</v>
      </c>
      <c r="C2601">
        <f t="shared" si="1028"/>
        <v>2945</v>
      </c>
      <c r="D2601">
        <f t="shared" si="1015"/>
        <v>2689</v>
      </c>
      <c r="E2601">
        <f t="shared" si="1016"/>
        <v>2688</v>
      </c>
      <c r="F2601">
        <f t="shared" si="1017"/>
        <v>344128</v>
      </c>
      <c r="G2601" t="str">
        <f t="shared" si="1018"/>
        <v>00058040</v>
      </c>
      <c r="H2601" t="str">
        <f t="shared" si="1031"/>
        <v>CBDE</v>
      </c>
      <c r="I2601" t="str">
        <f t="shared" ref="I2601:I2610" si="1032">MID($I$1,(ROW()-2)*4+1,4)</f>
        <v/>
      </c>
      <c r="J2601" t="s">
        <v>10462</v>
      </c>
      <c r="K2601" t="str">
        <f t="shared" si="1019"/>
        <v>DECB0000</v>
      </c>
      <c r="L2601" t="str">
        <f t="shared" si="1020"/>
        <v>40800500</v>
      </c>
      <c r="M2601" t="str">
        <f t="shared" si="1021"/>
        <v>DECB000040800500</v>
      </c>
      <c r="N2601" t="str">
        <f t="shared" si="1022"/>
        <v>DECB=宿</v>
      </c>
      <c r="P2601" s="2" t="s">
        <v>10463</v>
      </c>
      <c r="Q2601" s="2" t="s">
        <v>9641</v>
      </c>
      <c r="R2601" t="str">
        <f t="shared" si="1023"/>
        <v>A5C9=丧</v>
      </c>
    </row>
    <row r="2602" spans="1:18">
      <c r="A2602" s="2" t="s">
        <v>10464</v>
      </c>
      <c r="B2602" s="2" t="s">
        <v>10465</v>
      </c>
      <c r="C2602">
        <f t="shared" si="1028"/>
        <v>2946</v>
      </c>
      <c r="D2602">
        <f t="shared" si="1015"/>
        <v>2690</v>
      </c>
      <c r="E2602">
        <f t="shared" si="1016"/>
        <v>2688</v>
      </c>
      <c r="F2602">
        <f t="shared" si="1017"/>
        <v>344192</v>
      </c>
      <c r="G2602" t="str">
        <f t="shared" si="1018"/>
        <v>00058080</v>
      </c>
      <c r="H2602" t="str">
        <f t="shared" si="1031"/>
        <v>CBDF</v>
      </c>
      <c r="I2602" t="str">
        <f t="shared" si="1032"/>
        <v/>
      </c>
      <c r="J2602" t="s">
        <v>10466</v>
      </c>
      <c r="K2602" t="str">
        <f t="shared" si="1019"/>
        <v>DFCB0000</v>
      </c>
      <c r="L2602" t="str">
        <f t="shared" si="1020"/>
        <v>80800500</v>
      </c>
      <c r="M2602" t="str">
        <f t="shared" si="1021"/>
        <v>DFCB000080800500</v>
      </c>
      <c r="N2602" t="str">
        <f t="shared" si="1022"/>
        <v>DFCB=诉</v>
      </c>
      <c r="P2602" s="2" t="s">
        <v>10467</v>
      </c>
      <c r="Q2602" s="2" t="s">
        <v>9645</v>
      </c>
      <c r="R2602" t="str">
        <f t="shared" si="1023"/>
        <v>A6C9=搔</v>
      </c>
    </row>
    <row r="2603" spans="1:18">
      <c r="A2603" s="2" t="s">
        <v>10468</v>
      </c>
      <c r="B2603" s="2" t="s">
        <v>10469</v>
      </c>
      <c r="C2603">
        <f t="shared" si="1028"/>
        <v>2947</v>
      </c>
      <c r="D2603">
        <f t="shared" si="1015"/>
        <v>2691</v>
      </c>
      <c r="E2603">
        <f t="shared" si="1016"/>
        <v>2688</v>
      </c>
      <c r="F2603">
        <f t="shared" si="1017"/>
        <v>344256</v>
      </c>
      <c r="G2603" t="str">
        <f t="shared" si="1018"/>
        <v>000580C0</v>
      </c>
      <c r="H2603" t="str">
        <f t="shared" si="1031"/>
        <v>CBE0</v>
      </c>
      <c r="I2603" t="str">
        <f t="shared" si="1032"/>
        <v/>
      </c>
      <c r="J2603" t="s">
        <v>10470</v>
      </c>
      <c r="K2603" t="str">
        <f t="shared" si="1019"/>
        <v>E0CB0000</v>
      </c>
      <c r="L2603" t="str">
        <f t="shared" si="1020"/>
        <v>C0800500</v>
      </c>
      <c r="M2603" t="str">
        <f t="shared" si="1021"/>
        <v>E0CB0000C0800500</v>
      </c>
      <c r="N2603" t="str">
        <f t="shared" si="1022"/>
        <v>E0CB=肃</v>
      </c>
      <c r="P2603" s="2" t="s">
        <v>10471</v>
      </c>
      <c r="Q2603" s="2" t="s">
        <v>9649</v>
      </c>
      <c r="R2603" t="str">
        <f t="shared" si="1023"/>
        <v>A7C9=骚</v>
      </c>
    </row>
    <row r="2604" spans="1:18">
      <c r="A2604" s="2" t="s">
        <v>10472</v>
      </c>
      <c r="B2604" s="2" t="s">
        <v>10473</v>
      </c>
      <c r="C2604">
        <f t="shared" si="1028"/>
        <v>2948</v>
      </c>
      <c r="D2604">
        <f t="shared" si="1015"/>
        <v>2692</v>
      </c>
      <c r="E2604">
        <f t="shared" si="1016"/>
        <v>2688</v>
      </c>
      <c r="F2604">
        <f t="shared" si="1017"/>
        <v>344320</v>
      </c>
      <c r="G2604" t="str">
        <f t="shared" si="1018"/>
        <v>00058100</v>
      </c>
      <c r="H2604" t="str">
        <f t="shared" si="1031"/>
        <v>CBE1</v>
      </c>
      <c r="I2604" t="str">
        <f t="shared" si="1032"/>
        <v/>
      </c>
      <c r="J2604" t="s">
        <v>10474</v>
      </c>
      <c r="K2604" t="str">
        <f t="shared" si="1019"/>
        <v>E1CB0000</v>
      </c>
      <c r="L2604" t="str">
        <f t="shared" si="1020"/>
        <v>00810500</v>
      </c>
      <c r="M2604" t="str">
        <f t="shared" si="1021"/>
        <v>E1CB000000810500</v>
      </c>
      <c r="N2604" t="str">
        <f t="shared" si="1022"/>
        <v>E1CB=酸</v>
      </c>
      <c r="P2604" s="2" t="s">
        <v>10475</v>
      </c>
      <c r="Q2604" s="2" t="s">
        <v>9653</v>
      </c>
      <c r="R2604" t="str">
        <f t="shared" si="1023"/>
        <v>A8C9=扫</v>
      </c>
    </row>
    <row r="2605" spans="1:18">
      <c r="A2605" s="2" t="s">
        <v>10476</v>
      </c>
      <c r="B2605" s="2" t="s">
        <v>10477</v>
      </c>
      <c r="C2605">
        <f t="shared" si="1028"/>
        <v>2949</v>
      </c>
      <c r="D2605">
        <f t="shared" si="1015"/>
        <v>2693</v>
      </c>
      <c r="E2605">
        <f t="shared" si="1016"/>
        <v>2688</v>
      </c>
      <c r="F2605">
        <f t="shared" si="1017"/>
        <v>344384</v>
      </c>
      <c r="G2605" t="str">
        <f t="shared" si="1018"/>
        <v>00058140</v>
      </c>
      <c r="H2605" t="str">
        <f t="shared" si="1031"/>
        <v>CBE2</v>
      </c>
      <c r="I2605" t="str">
        <f t="shared" si="1032"/>
        <v/>
      </c>
      <c r="J2605" t="s">
        <v>10478</v>
      </c>
      <c r="K2605" t="str">
        <f t="shared" si="1019"/>
        <v>E2CB0000</v>
      </c>
      <c r="L2605" t="str">
        <f t="shared" si="1020"/>
        <v>40810500</v>
      </c>
      <c r="M2605" t="str">
        <f t="shared" si="1021"/>
        <v>E2CB000040810500</v>
      </c>
      <c r="N2605" t="str">
        <f t="shared" si="1022"/>
        <v>E2CB=蒜</v>
      </c>
      <c r="P2605" s="2" t="s">
        <v>10479</v>
      </c>
      <c r="Q2605" s="2" t="s">
        <v>9657</v>
      </c>
      <c r="R2605" t="str">
        <f t="shared" si="1023"/>
        <v>A9C9=嫂</v>
      </c>
    </row>
    <row r="2606" spans="1:18">
      <c r="A2606" s="2" t="s">
        <v>10480</v>
      </c>
      <c r="B2606" s="2" t="s">
        <v>10481</v>
      </c>
      <c r="C2606">
        <f t="shared" si="1028"/>
        <v>2950</v>
      </c>
      <c r="D2606">
        <f t="shared" si="1015"/>
        <v>2694</v>
      </c>
      <c r="E2606">
        <f t="shared" si="1016"/>
        <v>2688</v>
      </c>
      <c r="F2606">
        <f t="shared" si="1017"/>
        <v>344448</v>
      </c>
      <c r="G2606" t="str">
        <f t="shared" si="1018"/>
        <v>00058180</v>
      </c>
      <c r="H2606" t="str">
        <f t="shared" si="1031"/>
        <v>CBE3</v>
      </c>
      <c r="I2606" t="str">
        <f t="shared" si="1032"/>
        <v/>
      </c>
      <c r="J2606" t="s">
        <v>10482</v>
      </c>
      <c r="K2606" t="str">
        <f t="shared" si="1019"/>
        <v>E3CB0000</v>
      </c>
      <c r="L2606" t="str">
        <f t="shared" si="1020"/>
        <v>80810500</v>
      </c>
      <c r="M2606" t="str">
        <f t="shared" si="1021"/>
        <v>E3CB000080810500</v>
      </c>
      <c r="N2606" t="str">
        <f t="shared" si="1022"/>
        <v>E3CB=算</v>
      </c>
      <c r="P2606" s="2" t="s">
        <v>10483</v>
      </c>
      <c r="Q2606" s="2" t="s">
        <v>9661</v>
      </c>
      <c r="R2606" t="str">
        <f t="shared" si="1023"/>
        <v>AAC9=瑟</v>
      </c>
    </row>
    <row r="2607" spans="1:18">
      <c r="A2607" s="2" t="s">
        <v>10484</v>
      </c>
      <c r="B2607" s="2" t="s">
        <v>10485</v>
      </c>
      <c r="C2607">
        <f t="shared" si="1028"/>
        <v>2951</v>
      </c>
      <c r="D2607">
        <f t="shared" si="1015"/>
        <v>2695</v>
      </c>
      <c r="E2607">
        <f t="shared" si="1016"/>
        <v>2688</v>
      </c>
      <c r="F2607">
        <f t="shared" si="1017"/>
        <v>344512</v>
      </c>
      <c r="G2607" t="str">
        <f t="shared" si="1018"/>
        <v>000581C0</v>
      </c>
      <c r="H2607" t="str">
        <f t="shared" ref="H2607:H2616" si="1033">MID($H$1,(ROW()-2)*4+1,4)</f>
        <v>CBE4</v>
      </c>
      <c r="I2607" t="str">
        <f t="shared" si="1032"/>
        <v/>
      </c>
      <c r="J2607" t="s">
        <v>10486</v>
      </c>
      <c r="K2607" t="str">
        <f t="shared" si="1019"/>
        <v>E4CB0000</v>
      </c>
      <c r="L2607" t="str">
        <f t="shared" si="1020"/>
        <v>C0810500</v>
      </c>
      <c r="M2607" t="str">
        <f t="shared" si="1021"/>
        <v>E4CB0000C0810500</v>
      </c>
      <c r="N2607" t="str">
        <f t="shared" si="1022"/>
        <v>E4CB=虽</v>
      </c>
      <c r="P2607" s="2" t="s">
        <v>10487</v>
      </c>
      <c r="Q2607" s="2" t="s">
        <v>9665</v>
      </c>
      <c r="R2607" t="str">
        <f t="shared" si="1023"/>
        <v>ABC9=色</v>
      </c>
    </row>
    <row r="2608" spans="1:18">
      <c r="A2608" s="2" t="s">
        <v>10488</v>
      </c>
      <c r="B2608" s="2" t="s">
        <v>10489</v>
      </c>
      <c r="C2608">
        <f t="shared" si="1028"/>
        <v>2952</v>
      </c>
      <c r="D2608">
        <f t="shared" si="1015"/>
        <v>2696</v>
      </c>
      <c r="E2608">
        <f t="shared" si="1016"/>
        <v>2688</v>
      </c>
      <c r="F2608">
        <f t="shared" si="1017"/>
        <v>344576</v>
      </c>
      <c r="G2608" t="str">
        <f t="shared" si="1018"/>
        <v>00058200</v>
      </c>
      <c r="H2608" t="str">
        <f t="shared" si="1033"/>
        <v>CBE5</v>
      </c>
      <c r="I2608" t="str">
        <f t="shared" si="1032"/>
        <v/>
      </c>
      <c r="J2608" t="s">
        <v>10490</v>
      </c>
      <c r="K2608" t="str">
        <f t="shared" si="1019"/>
        <v>E5CB0000</v>
      </c>
      <c r="L2608" t="str">
        <f t="shared" si="1020"/>
        <v>00820500</v>
      </c>
      <c r="M2608" t="str">
        <f t="shared" si="1021"/>
        <v>E5CB000000820500</v>
      </c>
      <c r="N2608" t="str">
        <f t="shared" si="1022"/>
        <v>E5CB=隋</v>
      </c>
      <c r="P2608" s="2" t="s">
        <v>10491</v>
      </c>
      <c r="Q2608" s="2" t="s">
        <v>9669</v>
      </c>
      <c r="R2608" t="str">
        <f t="shared" si="1023"/>
        <v>ACC9=涩</v>
      </c>
    </row>
    <row r="2609" spans="1:18">
      <c r="A2609" s="2" t="s">
        <v>10492</v>
      </c>
      <c r="B2609" s="2" t="s">
        <v>10493</v>
      </c>
      <c r="C2609">
        <f t="shared" si="1028"/>
        <v>2953</v>
      </c>
      <c r="D2609">
        <f t="shared" si="1015"/>
        <v>2697</v>
      </c>
      <c r="E2609">
        <f t="shared" si="1016"/>
        <v>2688</v>
      </c>
      <c r="F2609">
        <f t="shared" si="1017"/>
        <v>344640</v>
      </c>
      <c r="G2609" t="str">
        <f t="shared" si="1018"/>
        <v>00058240</v>
      </c>
      <c r="H2609" t="str">
        <f t="shared" si="1033"/>
        <v>CBE6</v>
      </c>
      <c r="I2609" t="str">
        <f t="shared" si="1032"/>
        <v/>
      </c>
      <c r="J2609" t="s">
        <v>10494</v>
      </c>
      <c r="K2609" t="str">
        <f t="shared" si="1019"/>
        <v>E6CB0000</v>
      </c>
      <c r="L2609" t="str">
        <f t="shared" si="1020"/>
        <v>40820500</v>
      </c>
      <c r="M2609" t="str">
        <f t="shared" si="1021"/>
        <v>E6CB000040820500</v>
      </c>
      <c r="N2609" t="str">
        <f t="shared" si="1022"/>
        <v>E6CB=随</v>
      </c>
      <c r="P2609" s="2" t="s">
        <v>2083</v>
      </c>
      <c r="Q2609" s="2" t="s">
        <v>2084</v>
      </c>
      <c r="R2609" t="str">
        <f t="shared" si="1023"/>
        <v>ADC9=森</v>
      </c>
    </row>
    <row r="2610" spans="1:18">
      <c r="A2610" s="2" t="s">
        <v>10495</v>
      </c>
      <c r="B2610" s="2" t="s">
        <v>10496</v>
      </c>
      <c r="C2610">
        <f t="shared" si="1028"/>
        <v>2954</v>
      </c>
      <c r="D2610">
        <f t="shared" si="1015"/>
        <v>2698</v>
      </c>
      <c r="E2610">
        <f t="shared" si="1016"/>
        <v>2688</v>
      </c>
      <c r="F2610">
        <f t="shared" si="1017"/>
        <v>344704</v>
      </c>
      <c r="G2610" t="str">
        <f t="shared" si="1018"/>
        <v>00058280</v>
      </c>
      <c r="H2610" t="str">
        <f t="shared" si="1033"/>
        <v>CBE7</v>
      </c>
      <c r="I2610" t="str">
        <f t="shared" si="1032"/>
        <v/>
      </c>
      <c r="J2610" t="s">
        <v>10497</v>
      </c>
      <c r="K2610" t="str">
        <f t="shared" si="1019"/>
        <v>E7CB0000</v>
      </c>
      <c r="L2610" t="str">
        <f t="shared" si="1020"/>
        <v>80820500</v>
      </c>
      <c r="M2610" t="str">
        <f t="shared" si="1021"/>
        <v>E7CB000080820500</v>
      </c>
      <c r="N2610" t="str">
        <f t="shared" si="1022"/>
        <v>E7CB=绥</v>
      </c>
      <c r="P2610" s="2" t="s">
        <v>10498</v>
      </c>
      <c r="Q2610" s="2" t="s">
        <v>9676</v>
      </c>
      <c r="R2610" t="str">
        <f t="shared" si="1023"/>
        <v>AEC9=僧</v>
      </c>
    </row>
    <row r="2611" spans="1:18">
      <c r="A2611" s="2" t="s">
        <v>10499</v>
      </c>
      <c r="B2611" s="2" t="s">
        <v>10500</v>
      </c>
      <c r="C2611">
        <f t="shared" si="1028"/>
        <v>2955</v>
      </c>
      <c r="D2611">
        <f t="shared" si="1015"/>
        <v>2699</v>
      </c>
      <c r="E2611">
        <f t="shared" si="1016"/>
        <v>2688</v>
      </c>
      <c r="F2611">
        <f t="shared" si="1017"/>
        <v>344768</v>
      </c>
      <c r="G2611" t="str">
        <f t="shared" si="1018"/>
        <v>000582C0</v>
      </c>
      <c r="H2611" t="str">
        <f t="shared" si="1033"/>
        <v>CBE8</v>
      </c>
      <c r="I2611" t="str">
        <f t="shared" ref="I2611:I2620" si="1034">MID($I$1,(ROW()-2)*4+1,4)</f>
        <v/>
      </c>
      <c r="J2611" t="s">
        <v>10501</v>
      </c>
      <c r="K2611" t="str">
        <f t="shared" si="1019"/>
        <v>E8CB0000</v>
      </c>
      <c r="L2611" t="str">
        <f t="shared" si="1020"/>
        <v>C0820500</v>
      </c>
      <c r="M2611" t="str">
        <f t="shared" si="1021"/>
        <v>E8CB0000C0820500</v>
      </c>
      <c r="N2611" t="str">
        <f t="shared" si="1022"/>
        <v>E8CB=髓</v>
      </c>
      <c r="P2611" s="2" t="s">
        <v>10502</v>
      </c>
      <c r="Q2611" s="2" t="s">
        <v>9680</v>
      </c>
      <c r="R2611" t="str">
        <f t="shared" si="1023"/>
        <v>AFC9=莎</v>
      </c>
    </row>
    <row r="2612" spans="1:18">
      <c r="A2612" s="2" t="s">
        <v>10503</v>
      </c>
      <c r="B2612" s="2" t="s">
        <v>10504</v>
      </c>
      <c r="C2612">
        <f t="shared" si="1028"/>
        <v>2956</v>
      </c>
      <c r="D2612">
        <f t="shared" si="1015"/>
        <v>2700</v>
      </c>
      <c r="E2612">
        <f t="shared" si="1016"/>
        <v>2688</v>
      </c>
      <c r="F2612">
        <f t="shared" si="1017"/>
        <v>344832</v>
      </c>
      <c r="G2612" t="str">
        <f t="shared" si="1018"/>
        <v>00058300</v>
      </c>
      <c r="H2612" t="str">
        <f t="shared" si="1033"/>
        <v>CBE9</v>
      </c>
      <c r="I2612" t="str">
        <f t="shared" si="1034"/>
        <v/>
      </c>
      <c r="J2612" t="s">
        <v>10505</v>
      </c>
      <c r="K2612" t="str">
        <f t="shared" si="1019"/>
        <v>E9CB0000</v>
      </c>
      <c r="L2612" t="str">
        <f t="shared" si="1020"/>
        <v>00830500</v>
      </c>
      <c r="M2612" t="str">
        <f t="shared" si="1021"/>
        <v>E9CB000000830500</v>
      </c>
      <c r="N2612" t="str">
        <f t="shared" si="1022"/>
        <v>E9CB=碎</v>
      </c>
      <c r="P2612" s="2" t="s">
        <v>709</v>
      </c>
      <c r="Q2612" s="2" t="s">
        <v>9684</v>
      </c>
      <c r="R2612" t="str">
        <f t="shared" si="1023"/>
        <v>B0C9=砂</v>
      </c>
    </row>
    <row r="2613" spans="1:18">
      <c r="A2613" s="2" t="s">
        <v>10506</v>
      </c>
      <c r="B2613" s="2" t="s">
        <v>10507</v>
      </c>
      <c r="C2613">
        <f t="shared" si="1028"/>
        <v>2957</v>
      </c>
      <c r="D2613">
        <f t="shared" si="1015"/>
        <v>2701</v>
      </c>
      <c r="E2613">
        <f t="shared" si="1016"/>
        <v>2688</v>
      </c>
      <c r="F2613">
        <f t="shared" si="1017"/>
        <v>344896</v>
      </c>
      <c r="G2613" t="str">
        <f t="shared" si="1018"/>
        <v>00058340</v>
      </c>
      <c r="H2613" t="str">
        <f t="shared" si="1033"/>
        <v>CBEA</v>
      </c>
      <c r="I2613" t="str">
        <f t="shared" si="1034"/>
        <v/>
      </c>
      <c r="J2613" t="s">
        <v>10508</v>
      </c>
      <c r="K2613" t="str">
        <f t="shared" si="1019"/>
        <v>EACB0000</v>
      </c>
      <c r="L2613" t="str">
        <f t="shared" si="1020"/>
        <v>40830500</v>
      </c>
      <c r="M2613" t="str">
        <f t="shared" si="1021"/>
        <v>EACB000040830500</v>
      </c>
      <c r="N2613" t="str">
        <f t="shared" si="1022"/>
        <v>EACB=岁</v>
      </c>
      <c r="P2613" s="2" t="s">
        <v>1207</v>
      </c>
      <c r="Q2613" s="2" t="s">
        <v>9687</v>
      </c>
      <c r="R2613" t="str">
        <f t="shared" si="1023"/>
        <v>B1C9=杀</v>
      </c>
    </row>
    <row r="2614" spans="1:18">
      <c r="A2614" s="2" t="s">
        <v>10509</v>
      </c>
      <c r="B2614" s="2" t="s">
        <v>10510</v>
      </c>
      <c r="C2614">
        <f t="shared" si="1028"/>
        <v>2958</v>
      </c>
      <c r="D2614">
        <f t="shared" si="1015"/>
        <v>2702</v>
      </c>
      <c r="E2614">
        <f t="shared" si="1016"/>
        <v>2688</v>
      </c>
      <c r="F2614">
        <f t="shared" si="1017"/>
        <v>344960</v>
      </c>
      <c r="G2614" t="str">
        <f t="shared" si="1018"/>
        <v>00058380</v>
      </c>
      <c r="H2614" t="str">
        <f t="shared" si="1033"/>
        <v>CBEB</v>
      </c>
      <c r="I2614" t="str">
        <f t="shared" si="1034"/>
        <v/>
      </c>
      <c r="J2614" t="s">
        <v>10511</v>
      </c>
      <c r="K2614" t="str">
        <f t="shared" si="1019"/>
        <v>EBCB0000</v>
      </c>
      <c r="L2614" t="str">
        <f t="shared" si="1020"/>
        <v>80830500</v>
      </c>
      <c r="M2614" t="str">
        <f t="shared" si="1021"/>
        <v>EBCB000080830500</v>
      </c>
      <c r="N2614" t="str">
        <f t="shared" si="1022"/>
        <v>EBCB=穗</v>
      </c>
      <c r="P2614" s="2" t="s">
        <v>1759</v>
      </c>
      <c r="Q2614" s="2" t="s">
        <v>9690</v>
      </c>
      <c r="R2614" t="str">
        <f t="shared" si="1023"/>
        <v>B2C9=刹</v>
      </c>
    </row>
    <row r="2615" spans="1:18">
      <c r="A2615" s="2" t="s">
        <v>10512</v>
      </c>
      <c r="B2615" s="2" t="s">
        <v>10513</v>
      </c>
      <c r="C2615">
        <f t="shared" si="1028"/>
        <v>2959</v>
      </c>
      <c r="D2615">
        <f t="shared" si="1015"/>
        <v>2703</v>
      </c>
      <c r="E2615">
        <f t="shared" si="1016"/>
        <v>2688</v>
      </c>
      <c r="F2615">
        <f t="shared" si="1017"/>
        <v>345024</v>
      </c>
      <c r="G2615" t="str">
        <f t="shared" si="1018"/>
        <v>000583C0</v>
      </c>
      <c r="H2615" t="str">
        <f t="shared" si="1033"/>
        <v>CBEC</v>
      </c>
      <c r="I2615" t="str">
        <f t="shared" si="1034"/>
        <v/>
      </c>
      <c r="J2615" t="s">
        <v>10514</v>
      </c>
      <c r="K2615" t="str">
        <f t="shared" si="1019"/>
        <v>ECCB0000</v>
      </c>
      <c r="L2615" t="str">
        <f t="shared" si="1020"/>
        <v>C0830500</v>
      </c>
      <c r="M2615" t="str">
        <f t="shared" si="1021"/>
        <v>ECCB0000C0830500</v>
      </c>
      <c r="N2615" t="str">
        <f t="shared" si="1022"/>
        <v>ECCB=遂</v>
      </c>
      <c r="P2615" s="2" t="s">
        <v>2088</v>
      </c>
      <c r="Q2615" s="2" t="s">
        <v>2089</v>
      </c>
      <c r="R2615" t="str">
        <f t="shared" si="1023"/>
        <v>B3C9=沙</v>
      </c>
    </row>
    <row r="2616" spans="1:18">
      <c r="A2616" s="2" t="s">
        <v>10515</v>
      </c>
      <c r="B2616" s="2" t="s">
        <v>10516</v>
      </c>
      <c r="C2616">
        <f t="shared" si="1028"/>
        <v>2960</v>
      </c>
      <c r="D2616">
        <f t="shared" si="1015"/>
        <v>2704</v>
      </c>
      <c r="E2616">
        <f t="shared" si="1016"/>
        <v>2704</v>
      </c>
      <c r="F2616">
        <f t="shared" si="1017"/>
        <v>346112</v>
      </c>
      <c r="G2616" t="str">
        <f t="shared" si="1018"/>
        <v>00058800</v>
      </c>
      <c r="H2616" t="str">
        <f t="shared" si="1033"/>
        <v>CBED</v>
      </c>
      <c r="I2616" t="str">
        <f t="shared" si="1034"/>
        <v/>
      </c>
      <c r="J2616" t="s">
        <v>10517</v>
      </c>
      <c r="K2616" t="str">
        <f t="shared" si="1019"/>
        <v>EDCB0000</v>
      </c>
      <c r="L2616" t="str">
        <f t="shared" si="1020"/>
        <v>00880500</v>
      </c>
      <c r="M2616" t="str">
        <f t="shared" si="1021"/>
        <v>EDCB000000880500</v>
      </c>
      <c r="N2616" t="str">
        <f t="shared" si="1022"/>
        <v>EDCB=隧</v>
      </c>
      <c r="P2616" s="2" t="s">
        <v>2829</v>
      </c>
      <c r="Q2616" s="2" t="s">
        <v>9695</v>
      </c>
      <c r="R2616" t="str">
        <f t="shared" si="1023"/>
        <v>B4C9=纱</v>
      </c>
    </row>
    <row r="2617" spans="1:18">
      <c r="A2617" s="2" t="s">
        <v>10518</v>
      </c>
      <c r="B2617" s="2" t="s">
        <v>10519</v>
      </c>
      <c r="C2617">
        <f t="shared" si="1028"/>
        <v>2961</v>
      </c>
      <c r="D2617">
        <f t="shared" si="1015"/>
        <v>2705</v>
      </c>
      <c r="E2617">
        <f t="shared" si="1016"/>
        <v>2704</v>
      </c>
      <c r="F2617">
        <f t="shared" si="1017"/>
        <v>346176</v>
      </c>
      <c r="G2617" t="str">
        <f t="shared" si="1018"/>
        <v>00058840</v>
      </c>
      <c r="H2617" t="str">
        <f t="shared" ref="H2617:H2626" si="1035">MID($H$1,(ROW()-2)*4+1,4)</f>
        <v>CBEE</v>
      </c>
      <c r="I2617" t="str">
        <f t="shared" si="1034"/>
        <v/>
      </c>
      <c r="J2617" t="s">
        <v>10520</v>
      </c>
      <c r="K2617" t="str">
        <f t="shared" si="1019"/>
        <v>EECB0000</v>
      </c>
      <c r="L2617" t="str">
        <f t="shared" si="1020"/>
        <v>40880500</v>
      </c>
      <c r="M2617" t="str">
        <f t="shared" si="1021"/>
        <v>EECB000040880500</v>
      </c>
      <c r="N2617" t="str">
        <f t="shared" si="1022"/>
        <v>EECB=祟</v>
      </c>
      <c r="P2617" s="2" t="s">
        <v>3184</v>
      </c>
      <c r="Q2617" s="2" t="s">
        <v>9698</v>
      </c>
      <c r="R2617" t="str">
        <f t="shared" si="1023"/>
        <v>B5C9=傻</v>
      </c>
    </row>
    <row r="2618" spans="1:18">
      <c r="A2618" s="2" t="s">
        <v>10521</v>
      </c>
      <c r="B2618" s="2" t="s">
        <v>10522</v>
      </c>
      <c r="C2618">
        <f t="shared" si="1028"/>
        <v>2962</v>
      </c>
      <c r="D2618">
        <f t="shared" si="1015"/>
        <v>2706</v>
      </c>
      <c r="E2618">
        <f t="shared" si="1016"/>
        <v>2704</v>
      </c>
      <c r="F2618">
        <f t="shared" si="1017"/>
        <v>346240</v>
      </c>
      <c r="G2618" t="str">
        <f t="shared" si="1018"/>
        <v>00058880</v>
      </c>
      <c r="H2618" t="str">
        <f t="shared" si="1035"/>
        <v>CBEF</v>
      </c>
      <c r="I2618" t="str">
        <f t="shared" si="1034"/>
        <v/>
      </c>
      <c r="J2618" t="s">
        <v>10523</v>
      </c>
      <c r="K2618" t="str">
        <f t="shared" si="1019"/>
        <v>EFCB0000</v>
      </c>
      <c r="L2618" t="str">
        <f t="shared" si="1020"/>
        <v>80880500</v>
      </c>
      <c r="M2618" t="str">
        <f t="shared" si="1021"/>
        <v>EFCB000080880500</v>
      </c>
      <c r="N2618" t="str">
        <f t="shared" si="1022"/>
        <v>EFCB=孙</v>
      </c>
      <c r="P2618" s="2" t="s">
        <v>3531</v>
      </c>
      <c r="Q2618" s="2" t="s">
        <v>9701</v>
      </c>
      <c r="R2618" t="str">
        <f t="shared" si="1023"/>
        <v>B6C9=啥</v>
      </c>
    </row>
    <row r="2619" spans="1:18">
      <c r="A2619" s="2" t="s">
        <v>10524</v>
      </c>
      <c r="B2619" s="2" t="s">
        <v>10525</v>
      </c>
      <c r="C2619">
        <f t="shared" si="1028"/>
        <v>2963</v>
      </c>
      <c r="D2619">
        <f t="shared" si="1015"/>
        <v>2707</v>
      </c>
      <c r="E2619">
        <f t="shared" si="1016"/>
        <v>2704</v>
      </c>
      <c r="F2619">
        <f t="shared" si="1017"/>
        <v>346304</v>
      </c>
      <c r="G2619" t="str">
        <f t="shared" si="1018"/>
        <v>000588C0</v>
      </c>
      <c r="H2619" t="str">
        <f t="shared" si="1035"/>
        <v>CBF0</v>
      </c>
      <c r="I2619" t="str">
        <f t="shared" si="1034"/>
        <v/>
      </c>
      <c r="J2619" t="s">
        <v>10526</v>
      </c>
      <c r="K2619" t="str">
        <f t="shared" si="1019"/>
        <v>F0CB0000</v>
      </c>
      <c r="L2619" t="str">
        <f t="shared" si="1020"/>
        <v>C0880500</v>
      </c>
      <c r="M2619" t="str">
        <f t="shared" si="1021"/>
        <v>F0CB0000C0880500</v>
      </c>
      <c r="N2619" t="str">
        <f t="shared" si="1022"/>
        <v>F0CB=损</v>
      </c>
      <c r="P2619" s="2" t="s">
        <v>3875</v>
      </c>
      <c r="Q2619" s="2" t="s">
        <v>9704</v>
      </c>
      <c r="R2619" t="str">
        <f t="shared" si="1023"/>
        <v>B7C9=煞</v>
      </c>
    </row>
    <row r="2620" spans="1:18">
      <c r="A2620" s="2" t="s">
        <v>10527</v>
      </c>
      <c r="B2620" s="2" t="s">
        <v>10528</v>
      </c>
      <c r="C2620">
        <f t="shared" si="1028"/>
        <v>2964</v>
      </c>
      <c r="D2620">
        <f t="shared" si="1015"/>
        <v>2708</v>
      </c>
      <c r="E2620">
        <f t="shared" si="1016"/>
        <v>2704</v>
      </c>
      <c r="F2620">
        <f t="shared" si="1017"/>
        <v>346368</v>
      </c>
      <c r="G2620" t="str">
        <f t="shared" si="1018"/>
        <v>00058900</v>
      </c>
      <c r="H2620" t="str">
        <f t="shared" si="1035"/>
        <v>CBF1</v>
      </c>
      <c r="I2620" t="str">
        <f t="shared" si="1034"/>
        <v/>
      </c>
      <c r="J2620" t="s">
        <v>10529</v>
      </c>
      <c r="K2620" t="str">
        <f t="shared" si="1019"/>
        <v>F1CB0000</v>
      </c>
      <c r="L2620" t="str">
        <f t="shared" si="1020"/>
        <v>00890500</v>
      </c>
      <c r="M2620" t="str">
        <f t="shared" si="1021"/>
        <v>F1CB000000890500</v>
      </c>
      <c r="N2620" t="str">
        <f t="shared" si="1022"/>
        <v>F1CB=笋</v>
      </c>
      <c r="P2620" s="2" t="s">
        <v>4218</v>
      </c>
      <c r="Q2620" s="2" t="s">
        <v>9707</v>
      </c>
      <c r="R2620" t="str">
        <f t="shared" si="1023"/>
        <v>B8C9=筛</v>
      </c>
    </row>
    <row r="2621" spans="1:18">
      <c r="A2621" s="2" t="s">
        <v>10530</v>
      </c>
      <c r="B2621" s="2" t="s">
        <v>10531</v>
      </c>
      <c r="C2621">
        <f t="shared" si="1028"/>
        <v>2965</v>
      </c>
      <c r="D2621">
        <f t="shared" si="1015"/>
        <v>2709</v>
      </c>
      <c r="E2621">
        <f t="shared" si="1016"/>
        <v>2704</v>
      </c>
      <c r="F2621">
        <f t="shared" si="1017"/>
        <v>346432</v>
      </c>
      <c r="G2621" t="str">
        <f t="shared" si="1018"/>
        <v>00058940</v>
      </c>
      <c r="H2621" t="str">
        <f t="shared" si="1035"/>
        <v>CBF2</v>
      </c>
      <c r="I2621" t="str">
        <f t="shared" ref="I2621:I2630" si="1036">MID($I$1,(ROW()-2)*4+1,4)</f>
        <v/>
      </c>
      <c r="J2621" t="s">
        <v>10532</v>
      </c>
      <c r="K2621" t="str">
        <f t="shared" si="1019"/>
        <v>F2CB0000</v>
      </c>
      <c r="L2621" t="str">
        <f t="shared" si="1020"/>
        <v>40890500</v>
      </c>
      <c r="M2621" t="str">
        <f t="shared" si="1021"/>
        <v>F2CB000040890500</v>
      </c>
      <c r="N2621" t="str">
        <f t="shared" si="1022"/>
        <v>F2CB=蓑</v>
      </c>
      <c r="P2621" s="2" t="s">
        <v>4558</v>
      </c>
      <c r="Q2621" s="2" t="s">
        <v>9710</v>
      </c>
      <c r="R2621" t="str">
        <f t="shared" si="1023"/>
        <v>B9C9=晒</v>
      </c>
    </row>
    <row r="2622" spans="1:18">
      <c r="A2622" s="2" t="s">
        <v>2192</v>
      </c>
      <c r="B2622" s="2" t="s">
        <v>10533</v>
      </c>
      <c r="C2622">
        <f t="shared" si="1028"/>
        <v>2966</v>
      </c>
      <c r="D2622">
        <f t="shared" si="1015"/>
        <v>2710</v>
      </c>
      <c r="E2622">
        <f t="shared" si="1016"/>
        <v>2704</v>
      </c>
      <c r="F2622">
        <f t="shared" si="1017"/>
        <v>346496</v>
      </c>
      <c r="G2622" t="str">
        <f t="shared" si="1018"/>
        <v>00058980</v>
      </c>
      <c r="H2622" t="str">
        <f t="shared" si="1035"/>
        <v>CBF3</v>
      </c>
      <c r="I2622" t="str">
        <f t="shared" si="1036"/>
        <v/>
      </c>
      <c r="J2622" t="s">
        <v>10534</v>
      </c>
      <c r="K2622" t="str">
        <f t="shared" si="1019"/>
        <v>F3CB0000</v>
      </c>
      <c r="L2622" t="str">
        <f t="shared" si="1020"/>
        <v>80890500</v>
      </c>
      <c r="M2622" t="str">
        <f t="shared" si="1021"/>
        <v>F3CB000080890500</v>
      </c>
      <c r="N2622" t="str">
        <f t="shared" si="1022"/>
        <v>F3CB=梭</v>
      </c>
      <c r="P2622" s="2" t="s">
        <v>2094</v>
      </c>
      <c r="Q2622" s="2" t="s">
        <v>2095</v>
      </c>
      <c r="R2622" t="str">
        <f t="shared" si="1023"/>
        <v>BAC9=珊</v>
      </c>
    </row>
    <row r="2623" spans="1:18">
      <c r="A2623" s="2" t="s">
        <v>10535</v>
      </c>
      <c r="B2623" s="2" t="s">
        <v>10536</v>
      </c>
      <c r="C2623">
        <f t="shared" si="1028"/>
        <v>2967</v>
      </c>
      <c r="D2623">
        <f t="shared" si="1015"/>
        <v>2711</v>
      </c>
      <c r="E2623">
        <f t="shared" si="1016"/>
        <v>2704</v>
      </c>
      <c r="F2623">
        <f t="shared" si="1017"/>
        <v>346560</v>
      </c>
      <c r="G2623" t="str">
        <f t="shared" si="1018"/>
        <v>000589C0</v>
      </c>
      <c r="H2623" t="str">
        <f t="shared" si="1035"/>
        <v>CBF4</v>
      </c>
      <c r="I2623" t="str">
        <f t="shared" si="1036"/>
        <v/>
      </c>
      <c r="J2623" t="s">
        <v>10537</v>
      </c>
      <c r="K2623" t="str">
        <f t="shared" si="1019"/>
        <v>F4CB0000</v>
      </c>
      <c r="L2623" t="str">
        <f t="shared" si="1020"/>
        <v>C0890500</v>
      </c>
      <c r="M2623" t="str">
        <f t="shared" si="1021"/>
        <v>F4CB0000C0890500</v>
      </c>
      <c r="N2623" t="str">
        <f t="shared" si="1022"/>
        <v>F4CB=唆</v>
      </c>
      <c r="P2623" s="2" t="s">
        <v>5233</v>
      </c>
      <c r="Q2623" s="2" t="s">
        <v>9714</v>
      </c>
      <c r="R2623" t="str">
        <f t="shared" si="1023"/>
        <v>BBC9=苫</v>
      </c>
    </row>
    <row r="2624" spans="1:18">
      <c r="A2624" s="2" t="s">
        <v>10538</v>
      </c>
      <c r="B2624" s="2" t="s">
        <v>10539</v>
      </c>
      <c r="C2624">
        <f t="shared" si="1028"/>
        <v>2968</v>
      </c>
      <c r="D2624">
        <f t="shared" si="1015"/>
        <v>2712</v>
      </c>
      <c r="E2624">
        <f t="shared" si="1016"/>
        <v>2704</v>
      </c>
      <c r="F2624">
        <f t="shared" si="1017"/>
        <v>346624</v>
      </c>
      <c r="G2624" t="str">
        <f t="shared" si="1018"/>
        <v>00058A00</v>
      </c>
      <c r="H2624" t="str">
        <f t="shared" si="1035"/>
        <v>CBF5</v>
      </c>
      <c r="I2624" t="str">
        <f t="shared" si="1036"/>
        <v/>
      </c>
      <c r="J2624" t="s">
        <v>10540</v>
      </c>
      <c r="K2624" t="str">
        <f t="shared" si="1019"/>
        <v>F5CB0000</v>
      </c>
      <c r="L2624" t="str">
        <f t="shared" si="1020"/>
        <v>008A0500</v>
      </c>
      <c r="M2624" t="str">
        <f t="shared" si="1021"/>
        <v>F5CB0000008A0500</v>
      </c>
      <c r="N2624" t="str">
        <f t="shared" si="1022"/>
        <v>F5CB=缩</v>
      </c>
      <c r="P2624" s="2" t="s">
        <v>5566</v>
      </c>
      <c r="Q2624" s="2" t="s">
        <v>9717</v>
      </c>
      <c r="R2624" t="str">
        <f t="shared" si="1023"/>
        <v>BCC9=杉</v>
      </c>
    </row>
    <row r="2625" spans="1:18">
      <c r="A2625" s="2" t="s">
        <v>10541</v>
      </c>
      <c r="B2625" s="2" t="s">
        <v>10542</v>
      </c>
      <c r="C2625">
        <f t="shared" si="1028"/>
        <v>2969</v>
      </c>
      <c r="D2625">
        <f t="shared" si="1015"/>
        <v>2713</v>
      </c>
      <c r="E2625">
        <f t="shared" si="1016"/>
        <v>2704</v>
      </c>
      <c r="F2625">
        <f t="shared" si="1017"/>
        <v>346688</v>
      </c>
      <c r="G2625" t="str">
        <f t="shared" si="1018"/>
        <v>00058A40</v>
      </c>
      <c r="H2625" t="str">
        <f t="shared" si="1035"/>
        <v>CBF6</v>
      </c>
      <c r="I2625" t="str">
        <f t="shared" si="1036"/>
        <v/>
      </c>
      <c r="J2625" t="s">
        <v>10543</v>
      </c>
      <c r="K2625" t="str">
        <f t="shared" si="1019"/>
        <v>F6CB0000</v>
      </c>
      <c r="L2625" t="str">
        <f t="shared" si="1020"/>
        <v>408A0500</v>
      </c>
      <c r="M2625" t="str">
        <f t="shared" si="1021"/>
        <v>F6CB0000408A0500</v>
      </c>
      <c r="N2625" t="str">
        <f t="shared" si="1022"/>
        <v>F6CB=琐</v>
      </c>
      <c r="P2625" s="2" t="s">
        <v>2100</v>
      </c>
      <c r="Q2625" s="2" t="s">
        <v>2101</v>
      </c>
      <c r="R2625" t="str">
        <f t="shared" si="1023"/>
        <v>BDC9=山</v>
      </c>
    </row>
    <row r="2626" spans="1:18">
      <c r="A2626" s="2" t="s">
        <v>10544</v>
      </c>
      <c r="B2626" s="2" t="s">
        <v>10545</v>
      </c>
      <c r="C2626">
        <f t="shared" si="1028"/>
        <v>2970</v>
      </c>
      <c r="D2626">
        <f t="shared" si="1015"/>
        <v>2714</v>
      </c>
      <c r="E2626">
        <f t="shared" si="1016"/>
        <v>2704</v>
      </c>
      <c r="F2626">
        <f t="shared" si="1017"/>
        <v>346752</v>
      </c>
      <c r="G2626" t="str">
        <f t="shared" si="1018"/>
        <v>00058A80</v>
      </c>
      <c r="H2626" t="str">
        <f t="shared" si="1035"/>
        <v>CBF7</v>
      </c>
      <c r="I2626" t="str">
        <f t="shared" si="1036"/>
        <v/>
      </c>
      <c r="J2626" t="s">
        <v>10546</v>
      </c>
      <c r="K2626" t="str">
        <f t="shared" si="1019"/>
        <v>F7CB0000</v>
      </c>
      <c r="L2626" t="str">
        <f t="shared" si="1020"/>
        <v>808A0500</v>
      </c>
      <c r="M2626" t="str">
        <f t="shared" si="1021"/>
        <v>F7CB0000808A0500</v>
      </c>
      <c r="N2626" t="str">
        <f t="shared" si="1022"/>
        <v>F7CB=索</v>
      </c>
      <c r="P2626" s="2" t="s">
        <v>6235</v>
      </c>
      <c r="Q2626" s="2" t="s">
        <v>9722</v>
      </c>
      <c r="R2626" t="str">
        <f t="shared" si="1023"/>
        <v>BEC9=删</v>
      </c>
    </row>
    <row r="2627" spans="1:18">
      <c r="A2627" s="2" t="s">
        <v>10547</v>
      </c>
      <c r="B2627" s="2" t="s">
        <v>10548</v>
      </c>
      <c r="C2627">
        <f t="shared" si="1028"/>
        <v>2971</v>
      </c>
      <c r="D2627">
        <f t="shared" ref="D2627:D2690" si="1037">C2627-256</f>
        <v>2715</v>
      </c>
      <c r="E2627">
        <f t="shared" ref="E2627:E2690" si="1038">INT(D2627/16)*16</f>
        <v>2704</v>
      </c>
      <c r="F2627">
        <f t="shared" ref="F2627:F2690" si="1039">(D2627+E2627)*64</f>
        <v>346816</v>
      </c>
      <c r="G2627" t="str">
        <f t="shared" ref="G2627:G2690" si="1040">DEC2HEX(F2627+16384,8)</f>
        <v>00058AC0</v>
      </c>
      <c r="H2627" t="str">
        <f t="shared" ref="H2627:H2636" si="1041">MID($H$1,(ROW()-2)*4+1,4)</f>
        <v>CBF8</v>
      </c>
      <c r="I2627" t="str">
        <f t="shared" si="1036"/>
        <v/>
      </c>
      <c r="J2627" t="s">
        <v>10549</v>
      </c>
      <c r="K2627" t="str">
        <f t="shared" ref="K2627:K2690" si="1042">MID(J2627,3,2)&amp;MID(J2627,1,2)&amp;"0000"</f>
        <v>F8CB0000</v>
      </c>
      <c r="L2627" t="str">
        <f t="shared" ref="L2627:L2690" si="1043">MID(G2627,7,2)&amp;MID(G2627,5,2)&amp;MID(G2627,3,2)&amp;MID(G2627,1,2)</f>
        <v>C08A0500</v>
      </c>
      <c r="M2627" t="str">
        <f t="shared" ref="M2627:M2690" si="1044">K2627&amp;L2627</f>
        <v>F8CB0000C08A0500</v>
      </c>
      <c r="N2627" t="str">
        <f t="shared" ref="N2627:N2690" si="1045">MID(J2627,3,2)&amp;MID(J2627,1,2)&amp;"="&amp;A2627</f>
        <v>F8CB=锁</v>
      </c>
      <c r="P2627" s="2" t="s">
        <v>6565</v>
      </c>
      <c r="Q2627" s="2" t="s">
        <v>9725</v>
      </c>
      <c r="R2627" t="str">
        <f t="shared" ref="R2627:R2690" si="1046">P2627&amp;"="&amp;Q2627</f>
        <v>BFC9=煽</v>
      </c>
    </row>
    <row r="2628" spans="1:18">
      <c r="A2628" s="2" t="s">
        <v>10550</v>
      </c>
      <c r="B2628" s="2" t="s">
        <v>10551</v>
      </c>
      <c r="C2628">
        <f t="shared" si="1028"/>
        <v>2972</v>
      </c>
      <c r="D2628">
        <f t="shared" si="1037"/>
        <v>2716</v>
      </c>
      <c r="E2628">
        <f t="shared" si="1038"/>
        <v>2704</v>
      </c>
      <c r="F2628">
        <f t="shared" si="1039"/>
        <v>346880</v>
      </c>
      <c r="G2628" t="str">
        <f t="shared" si="1040"/>
        <v>00058B00</v>
      </c>
      <c r="H2628" t="str">
        <f t="shared" si="1041"/>
        <v>CBF9</v>
      </c>
      <c r="I2628" t="str">
        <f t="shared" si="1036"/>
        <v/>
      </c>
      <c r="J2628" t="s">
        <v>10552</v>
      </c>
      <c r="K2628" t="str">
        <f t="shared" si="1042"/>
        <v>F9CB0000</v>
      </c>
      <c r="L2628" t="str">
        <f t="shared" si="1043"/>
        <v>008B0500</v>
      </c>
      <c r="M2628" t="str">
        <f t="shared" si="1044"/>
        <v>F9CB0000008B0500</v>
      </c>
      <c r="N2628" t="str">
        <f t="shared" si="1045"/>
        <v>F9CB=所</v>
      </c>
      <c r="P2628" s="2" t="s">
        <v>6898</v>
      </c>
      <c r="Q2628" s="2" t="s">
        <v>9728</v>
      </c>
      <c r="R2628" t="str">
        <f t="shared" si="1046"/>
        <v>C0C9=衫</v>
      </c>
    </row>
    <row r="2629" spans="1:18">
      <c r="A2629" s="2" t="s">
        <v>10553</v>
      </c>
      <c r="B2629" s="2" t="s">
        <v>10554</v>
      </c>
      <c r="C2629">
        <f t="shared" si="1028"/>
        <v>2973</v>
      </c>
      <c r="D2629">
        <f t="shared" si="1037"/>
        <v>2717</v>
      </c>
      <c r="E2629">
        <f t="shared" si="1038"/>
        <v>2704</v>
      </c>
      <c r="F2629">
        <f t="shared" si="1039"/>
        <v>346944</v>
      </c>
      <c r="G2629" t="str">
        <f t="shared" si="1040"/>
        <v>00058B40</v>
      </c>
      <c r="H2629" t="str">
        <f t="shared" si="1041"/>
        <v>CBFA</v>
      </c>
      <c r="I2629" t="str">
        <f t="shared" si="1036"/>
        <v/>
      </c>
      <c r="J2629" t="s">
        <v>10555</v>
      </c>
      <c r="K2629" t="str">
        <f t="shared" si="1042"/>
        <v>FACB0000</v>
      </c>
      <c r="L2629" t="str">
        <f t="shared" si="1043"/>
        <v>408B0500</v>
      </c>
      <c r="M2629" t="str">
        <f t="shared" si="1044"/>
        <v>FACB0000408B0500</v>
      </c>
      <c r="N2629" t="str">
        <f t="shared" si="1045"/>
        <v>FACB=塌</v>
      </c>
      <c r="P2629" s="2" t="s">
        <v>7223</v>
      </c>
      <c r="Q2629" s="2" t="s">
        <v>9731</v>
      </c>
      <c r="R2629" t="str">
        <f t="shared" si="1046"/>
        <v>C1C9=闪</v>
      </c>
    </row>
    <row r="2630" spans="1:18">
      <c r="A2630" s="2" t="s">
        <v>10556</v>
      </c>
      <c r="B2630" s="2" t="s">
        <v>10557</v>
      </c>
      <c r="C2630">
        <f t="shared" si="1028"/>
        <v>2974</v>
      </c>
      <c r="D2630">
        <f t="shared" si="1037"/>
        <v>2718</v>
      </c>
      <c r="E2630">
        <f t="shared" si="1038"/>
        <v>2704</v>
      </c>
      <c r="F2630">
        <f t="shared" si="1039"/>
        <v>347008</v>
      </c>
      <c r="G2630" t="str">
        <f t="shared" si="1040"/>
        <v>00058B80</v>
      </c>
      <c r="H2630" t="str">
        <f t="shared" si="1041"/>
        <v>CBFB</v>
      </c>
      <c r="I2630" t="str">
        <f t="shared" si="1036"/>
        <v/>
      </c>
      <c r="J2630" t="s">
        <v>10558</v>
      </c>
      <c r="K2630" t="str">
        <f t="shared" si="1042"/>
        <v>FBCB0000</v>
      </c>
      <c r="L2630" t="str">
        <f t="shared" si="1043"/>
        <v>808B0500</v>
      </c>
      <c r="M2630" t="str">
        <f t="shared" si="1044"/>
        <v>FBCB0000808B0500</v>
      </c>
      <c r="N2630" t="str">
        <f t="shared" si="1045"/>
        <v>FBCB=他</v>
      </c>
      <c r="P2630" s="2" t="s">
        <v>7545</v>
      </c>
      <c r="Q2630" s="2" t="s">
        <v>9733</v>
      </c>
      <c r="R2630" t="str">
        <f t="shared" si="1046"/>
        <v>C2C9=陕</v>
      </c>
    </row>
    <row r="2631" spans="1:18">
      <c r="A2631" s="2" t="s">
        <v>10559</v>
      </c>
      <c r="B2631" s="2" t="s">
        <v>10560</v>
      </c>
      <c r="C2631">
        <f t="shared" si="1028"/>
        <v>2975</v>
      </c>
      <c r="D2631">
        <f t="shared" si="1037"/>
        <v>2719</v>
      </c>
      <c r="E2631">
        <f t="shared" si="1038"/>
        <v>2704</v>
      </c>
      <c r="F2631">
        <f t="shared" si="1039"/>
        <v>347072</v>
      </c>
      <c r="G2631" t="str">
        <f t="shared" si="1040"/>
        <v>00058BC0</v>
      </c>
      <c r="H2631" t="str">
        <f t="shared" si="1041"/>
        <v>CBFC</v>
      </c>
      <c r="I2631" t="str">
        <f t="shared" ref="I2631:I2640" si="1047">MID($I$1,(ROW()-2)*4+1,4)</f>
        <v/>
      </c>
      <c r="J2631" t="s">
        <v>10561</v>
      </c>
      <c r="K2631" t="str">
        <f t="shared" si="1042"/>
        <v>FCCB0000</v>
      </c>
      <c r="L2631" t="str">
        <f t="shared" si="1043"/>
        <v>C08B0500</v>
      </c>
      <c r="M2631" t="str">
        <f t="shared" si="1044"/>
        <v>FCCB0000C08B0500</v>
      </c>
      <c r="N2631" t="str">
        <f t="shared" si="1045"/>
        <v>FCCB=它</v>
      </c>
      <c r="P2631" s="2" t="s">
        <v>7867</v>
      </c>
      <c r="Q2631" s="2" t="s">
        <v>9736</v>
      </c>
      <c r="R2631" t="str">
        <f t="shared" si="1046"/>
        <v>C3C9=擅</v>
      </c>
    </row>
    <row r="2632" spans="1:18">
      <c r="A2632" s="2" t="s">
        <v>10562</v>
      </c>
      <c r="B2632" s="2" t="s">
        <v>10563</v>
      </c>
      <c r="C2632">
        <f t="shared" si="1028"/>
        <v>2976</v>
      </c>
      <c r="D2632">
        <f t="shared" si="1037"/>
        <v>2720</v>
      </c>
      <c r="E2632">
        <f t="shared" si="1038"/>
        <v>2720</v>
      </c>
      <c r="F2632">
        <f t="shared" si="1039"/>
        <v>348160</v>
      </c>
      <c r="G2632" t="str">
        <f t="shared" si="1040"/>
        <v>00059000</v>
      </c>
      <c r="H2632" t="str">
        <f t="shared" si="1041"/>
        <v>CBFD</v>
      </c>
      <c r="I2632" t="str">
        <f t="shared" si="1047"/>
        <v/>
      </c>
      <c r="J2632" t="s">
        <v>10564</v>
      </c>
      <c r="K2632" t="str">
        <f t="shared" si="1042"/>
        <v>FDCB0000</v>
      </c>
      <c r="L2632" t="str">
        <f t="shared" si="1043"/>
        <v>00900500</v>
      </c>
      <c r="M2632" t="str">
        <f t="shared" si="1044"/>
        <v>FDCB000000900500</v>
      </c>
      <c r="N2632" t="str">
        <f t="shared" si="1045"/>
        <v>FDCB=她</v>
      </c>
      <c r="P2632" s="2" t="s">
        <v>8180</v>
      </c>
      <c r="Q2632" s="2" t="s">
        <v>9739</v>
      </c>
      <c r="R2632" t="str">
        <f t="shared" si="1046"/>
        <v>C4C9=赡</v>
      </c>
    </row>
    <row r="2633" spans="1:18">
      <c r="A2633" s="2" t="s">
        <v>10565</v>
      </c>
      <c r="B2633" s="2" t="s">
        <v>10566</v>
      </c>
      <c r="C2633">
        <f t="shared" si="1028"/>
        <v>2977</v>
      </c>
      <c r="D2633">
        <f t="shared" si="1037"/>
        <v>2721</v>
      </c>
      <c r="E2633">
        <f t="shared" si="1038"/>
        <v>2720</v>
      </c>
      <c r="F2633">
        <f t="shared" si="1039"/>
        <v>348224</v>
      </c>
      <c r="G2633" t="str">
        <f t="shared" si="1040"/>
        <v>00059040</v>
      </c>
      <c r="H2633" t="str">
        <f t="shared" si="1041"/>
        <v>CBFE</v>
      </c>
      <c r="I2633" t="str">
        <f t="shared" si="1047"/>
        <v/>
      </c>
      <c r="J2633" t="s">
        <v>10567</v>
      </c>
      <c r="K2633" t="str">
        <f t="shared" si="1042"/>
        <v>FECB0000</v>
      </c>
      <c r="L2633" t="str">
        <f t="shared" si="1043"/>
        <v>40900500</v>
      </c>
      <c r="M2633" t="str">
        <f t="shared" si="1044"/>
        <v>FECB000040900500</v>
      </c>
      <c r="N2633" t="str">
        <f t="shared" si="1045"/>
        <v>FECB=塔</v>
      </c>
      <c r="P2633" s="2" t="s">
        <v>8496</v>
      </c>
      <c r="Q2633" s="2" t="s">
        <v>9742</v>
      </c>
      <c r="R2633" t="str">
        <f t="shared" si="1046"/>
        <v>C5C9=膳</v>
      </c>
    </row>
    <row r="2634" spans="1:18">
      <c r="A2634" s="2" t="s">
        <v>2198</v>
      </c>
      <c r="B2634" s="2" t="s">
        <v>10568</v>
      </c>
      <c r="C2634">
        <f t="shared" si="1028"/>
        <v>2978</v>
      </c>
      <c r="D2634">
        <f t="shared" si="1037"/>
        <v>2722</v>
      </c>
      <c r="E2634">
        <f t="shared" si="1038"/>
        <v>2720</v>
      </c>
      <c r="F2634">
        <f t="shared" si="1039"/>
        <v>348288</v>
      </c>
      <c r="G2634" t="str">
        <f t="shared" si="1040"/>
        <v>00059080</v>
      </c>
      <c r="H2634" t="str">
        <f t="shared" si="1041"/>
        <v>CCA1</v>
      </c>
      <c r="I2634" t="str">
        <f t="shared" si="1047"/>
        <v/>
      </c>
      <c r="J2634" t="s">
        <v>10569</v>
      </c>
      <c r="K2634" t="str">
        <f t="shared" si="1042"/>
        <v>A1CC0000</v>
      </c>
      <c r="L2634" t="str">
        <f t="shared" si="1043"/>
        <v>80900500</v>
      </c>
      <c r="M2634" t="str">
        <f t="shared" si="1044"/>
        <v>A1CC000080900500</v>
      </c>
      <c r="N2634" t="str">
        <f t="shared" si="1045"/>
        <v>A1CC=獭</v>
      </c>
      <c r="P2634" s="2" t="s">
        <v>8818</v>
      </c>
      <c r="Q2634" s="2" t="s">
        <v>9745</v>
      </c>
      <c r="R2634" t="str">
        <f t="shared" si="1046"/>
        <v>C6C9=善</v>
      </c>
    </row>
    <row r="2635" spans="1:18">
      <c r="A2635" s="2" t="s">
        <v>10570</v>
      </c>
      <c r="B2635" s="2" t="s">
        <v>10571</v>
      </c>
      <c r="C2635">
        <f t="shared" si="1028"/>
        <v>2979</v>
      </c>
      <c r="D2635">
        <f t="shared" si="1037"/>
        <v>2723</v>
      </c>
      <c r="E2635">
        <f t="shared" si="1038"/>
        <v>2720</v>
      </c>
      <c r="F2635">
        <f t="shared" si="1039"/>
        <v>348352</v>
      </c>
      <c r="G2635" t="str">
        <f t="shared" si="1040"/>
        <v>000590C0</v>
      </c>
      <c r="H2635" t="str">
        <f t="shared" si="1041"/>
        <v>CCA2</v>
      </c>
      <c r="I2635" t="str">
        <f t="shared" si="1047"/>
        <v/>
      </c>
      <c r="J2635" t="s">
        <v>10572</v>
      </c>
      <c r="K2635" t="str">
        <f t="shared" si="1042"/>
        <v>A2CC0000</v>
      </c>
      <c r="L2635" t="str">
        <f t="shared" si="1043"/>
        <v>C0900500</v>
      </c>
      <c r="M2635" t="str">
        <f t="shared" si="1044"/>
        <v>A2CC0000C0900500</v>
      </c>
      <c r="N2635" t="str">
        <f t="shared" si="1045"/>
        <v>A2CC=挞</v>
      </c>
      <c r="P2635" s="2" t="s">
        <v>9134</v>
      </c>
      <c r="Q2635" s="2" t="s">
        <v>9748</v>
      </c>
      <c r="R2635" t="str">
        <f t="shared" si="1046"/>
        <v>C7C9=汕</v>
      </c>
    </row>
    <row r="2636" spans="1:18">
      <c r="A2636" s="2" t="s">
        <v>10573</v>
      </c>
      <c r="B2636" s="2" t="s">
        <v>10574</v>
      </c>
      <c r="C2636">
        <f t="shared" si="1028"/>
        <v>2980</v>
      </c>
      <c r="D2636">
        <f t="shared" si="1037"/>
        <v>2724</v>
      </c>
      <c r="E2636">
        <f t="shared" si="1038"/>
        <v>2720</v>
      </c>
      <c r="F2636">
        <f t="shared" si="1039"/>
        <v>348416</v>
      </c>
      <c r="G2636" t="str">
        <f t="shared" si="1040"/>
        <v>00059100</v>
      </c>
      <c r="H2636" t="str">
        <f t="shared" si="1041"/>
        <v>CCA3</v>
      </c>
      <c r="I2636" t="str">
        <f t="shared" si="1047"/>
        <v/>
      </c>
      <c r="J2636" t="s">
        <v>10575</v>
      </c>
      <c r="K2636" t="str">
        <f t="shared" si="1042"/>
        <v>A3CC0000</v>
      </c>
      <c r="L2636" t="str">
        <f t="shared" si="1043"/>
        <v>00910500</v>
      </c>
      <c r="M2636" t="str">
        <f t="shared" si="1044"/>
        <v>A3CC000000910500</v>
      </c>
      <c r="N2636" t="str">
        <f t="shared" si="1045"/>
        <v>A3CC=蹋</v>
      </c>
      <c r="P2636" s="2" t="s">
        <v>9444</v>
      </c>
      <c r="Q2636" s="2" t="s">
        <v>9752</v>
      </c>
      <c r="R2636" t="str">
        <f t="shared" si="1046"/>
        <v>C8C9=扇</v>
      </c>
    </row>
    <row r="2637" spans="1:18">
      <c r="A2637" s="2" t="s">
        <v>10576</v>
      </c>
      <c r="B2637" s="2" t="s">
        <v>10577</v>
      </c>
      <c r="C2637">
        <f t="shared" si="1028"/>
        <v>2981</v>
      </c>
      <c r="D2637">
        <f t="shared" si="1037"/>
        <v>2725</v>
      </c>
      <c r="E2637">
        <f t="shared" si="1038"/>
        <v>2720</v>
      </c>
      <c r="F2637">
        <f t="shared" si="1039"/>
        <v>348480</v>
      </c>
      <c r="G2637" t="str">
        <f t="shared" si="1040"/>
        <v>00059140</v>
      </c>
      <c r="H2637" t="str">
        <f t="shared" ref="H2637:H2646" si="1048">MID($H$1,(ROW()-2)*4+1,4)</f>
        <v>CCA4</v>
      </c>
      <c r="I2637" t="str">
        <f t="shared" si="1047"/>
        <v/>
      </c>
      <c r="J2637" t="s">
        <v>10578</v>
      </c>
      <c r="K2637" t="str">
        <f t="shared" si="1042"/>
        <v>A4CC0000</v>
      </c>
      <c r="L2637" t="str">
        <f t="shared" si="1043"/>
        <v>40910500</v>
      </c>
      <c r="M2637" t="str">
        <f t="shared" si="1044"/>
        <v>A4CC000040910500</v>
      </c>
      <c r="N2637" t="str">
        <f t="shared" si="1045"/>
        <v>A4CC=踏</v>
      </c>
      <c r="P2637" s="2" t="s">
        <v>9757</v>
      </c>
      <c r="Q2637" s="2" t="s">
        <v>9755</v>
      </c>
      <c r="R2637" t="str">
        <f t="shared" si="1046"/>
        <v>C9C9=缮</v>
      </c>
    </row>
    <row r="2638" spans="1:18">
      <c r="A2638" s="2" t="s">
        <v>10579</v>
      </c>
      <c r="B2638" s="2" t="s">
        <v>10580</v>
      </c>
      <c r="C2638">
        <f t="shared" si="1028"/>
        <v>2982</v>
      </c>
      <c r="D2638">
        <f t="shared" si="1037"/>
        <v>2726</v>
      </c>
      <c r="E2638">
        <f t="shared" si="1038"/>
        <v>2720</v>
      </c>
      <c r="F2638">
        <f t="shared" si="1039"/>
        <v>348544</v>
      </c>
      <c r="G2638" t="str">
        <f t="shared" si="1040"/>
        <v>00059180</v>
      </c>
      <c r="H2638" t="str">
        <f t="shared" si="1048"/>
        <v>CCA5</v>
      </c>
      <c r="I2638" t="str">
        <f t="shared" si="1047"/>
        <v/>
      </c>
      <c r="J2638" t="s">
        <v>10581</v>
      </c>
      <c r="K2638" t="str">
        <f t="shared" si="1042"/>
        <v>A5CC0000</v>
      </c>
      <c r="L2638" t="str">
        <f t="shared" si="1043"/>
        <v>80910500</v>
      </c>
      <c r="M2638" t="str">
        <f t="shared" si="1044"/>
        <v>A5CC000080910500</v>
      </c>
      <c r="N2638" t="str">
        <f t="shared" si="1045"/>
        <v>A5CC=胎</v>
      </c>
      <c r="P2638" s="2" t="s">
        <v>10072</v>
      </c>
      <c r="Q2638" s="2" t="s">
        <v>9759</v>
      </c>
      <c r="R2638" t="str">
        <f t="shared" si="1046"/>
        <v>CAC9=墒</v>
      </c>
    </row>
    <row r="2639" spans="1:18">
      <c r="A2639" s="2" t="s">
        <v>10582</v>
      </c>
      <c r="B2639" s="2" t="s">
        <v>10583</v>
      </c>
      <c r="C2639">
        <f t="shared" si="1028"/>
        <v>2983</v>
      </c>
      <c r="D2639">
        <f t="shared" si="1037"/>
        <v>2727</v>
      </c>
      <c r="E2639">
        <f t="shared" si="1038"/>
        <v>2720</v>
      </c>
      <c r="F2639">
        <f t="shared" si="1039"/>
        <v>348608</v>
      </c>
      <c r="G2639" t="str">
        <f t="shared" si="1040"/>
        <v>000591C0</v>
      </c>
      <c r="H2639" t="str">
        <f t="shared" si="1048"/>
        <v>CCA6</v>
      </c>
      <c r="I2639" t="str">
        <f t="shared" si="1047"/>
        <v/>
      </c>
      <c r="J2639" t="s">
        <v>10584</v>
      </c>
      <c r="K2639" t="str">
        <f t="shared" si="1042"/>
        <v>A6CC0000</v>
      </c>
      <c r="L2639" t="str">
        <f t="shared" si="1043"/>
        <v>C0910500</v>
      </c>
      <c r="M2639" t="str">
        <f t="shared" si="1044"/>
        <v>A6CC0000C0910500</v>
      </c>
      <c r="N2639" t="str">
        <f t="shared" si="1045"/>
        <v>A6CC=苔</v>
      </c>
      <c r="P2639" s="2" t="s">
        <v>10379</v>
      </c>
      <c r="Q2639" s="2" t="s">
        <v>9763</v>
      </c>
      <c r="R2639" t="str">
        <f t="shared" si="1046"/>
        <v>CBC9=伤</v>
      </c>
    </row>
    <row r="2640" spans="1:18">
      <c r="A2640" s="2" t="s">
        <v>10585</v>
      </c>
      <c r="B2640" s="2" t="s">
        <v>10586</v>
      </c>
      <c r="C2640">
        <f t="shared" si="1028"/>
        <v>2984</v>
      </c>
      <c r="D2640">
        <f t="shared" si="1037"/>
        <v>2728</v>
      </c>
      <c r="E2640">
        <f t="shared" si="1038"/>
        <v>2720</v>
      </c>
      <c r="F2640">
        <f t="shared" si="1039"/>
        <v>348672</v>
      </c>
      <c r="G2640" t="str">
        <f t="shared" si="1040"/>
        <v>00059200</v>
      </c>
      <c r="H2640" t="str">
        <f t="shared" si="1048"/>
        <v>CCA7</v>
      </c>
      <c r="I2640" t="str">
        <f t="shared" si="1047"/>
        <v/>
      </c>
      <c r="J2640" t="s">
        <v>10587</v>
      </c>
      <c r="K2640" t="str">
        <f t="shared" si="1042"/>
        <v>A7CC0000</v>
      </c>
      <c r="L2640" t="str">
        <f t="shared" si="1043"/>
        <v>00920500</v>
      </c>
      <c r="M2640" t="str">
        <f t="shared" si="1044"/>
        <v>A7CC000000920500</v>
      </c>
      <c r="N2640" t="str">
        <f t="shared" si="1045"/>
        <v>A7CC=抬</v>
      </c>
      <c r="P2640" s="2" t="s">
        <v>10588</v>
      </c>
      <c r="Q2640" s="2" t="s">
        <v>9767</v>
      </c>
      <c r="R2640" t="str">
        <f t="shared" si="1046"/>
        <v>CCC9=商</v>
      </c>
    </row>
    <row r="2641" spans="1:18">
      <c r="A2641" s="2" t="s">
        <v>10589</v>
      </c>
      <c r="B2641" s="2" t="s">
        <v>10590</v>
      </c>
      <c r="C2641">
        <f t="shared" si="1028"/>
        <v>2985</v>
      </c>
      <c r="D2641">
        <f t="shared" si="1037"/>
        <v>2729</v>
      </c>
      <c r="E2641">
        <f t="shared" si="1038"/>
        <v>2720</v>
      </c>
      <c r="F2641">
        <f t="shared" si="1039"/>
        <v>348736</v>
      </c>
      <c r="G2641" t="str">
        <f t="shared" si="1040"/>
        <v>00059240</v>
      </c>
      <c r="H2641" t="str">
        <f t="shared" si="1048"/>
        <v>CCA8</v>
      </c>
      <c r="I2641" t="str">
        <f t="shared" ref="I2641:I2650" si="1049">MID($I$1,(ROW()-2)*4+1,4)</f>
        <v/>
      </c>
      <c r="J2641" t="s">
        <v>10591</v>
      </c>
      <c r="K2641" t="str">
        <f t="shared" si="1042"/>
        <v>A8CC0000</v>
      </c>
      <c r="L2641" t="str">
        <f t="shared" si="1043"/>
        <v>40920500</v>
      </c>
      <c r="M2641" t="str">
        <f t="shared" si="1044"/>
        <v>A8CC000040920500</v>
      </c>
      <c r="N2641" t="str">
        <f t="shared" si="1045"/>
        <v>A8CC=台</v>
      </c>
      <c r="P2641" s="2" t="s">
        <v>10592</v>
      </c>
      <c r="Q2641" s="2" t="s">
        <v>9771</v>
      </c>
      <c r="R2641" t="str">
        <f t="shared" si="1046"/>
        <v>CDC9=赏</v>
      </c>
    </row>
    <row r="2642" spans="1:18">
      <c r="A2642" s="2" t="s">
        <v>10593</v>
      </c>
      <c r="B2642" s="2" t="s">
        <v>10594</v>
      </c>
      <c r="C2642">
        <f t="shared" si="1028"/>
        <v>2986</v>
      </c>
      <c r="D2642">
        <f t="shared" si="1037"/>
        <v>2730</v>
      </c>
      <c r="E2642">
        <f t="shared" si="1038"/>
        <v>2720</v>
      </c>
      <c r="F2642">
        <f t="shared" si="1039"/>
        <v>348800</v>
      </c>
      <c r="G2642" t="str">
        <f t="shared" si="1040"/>
        <v>00059280</v>
      </c>
      <c r="H2642" t="str">
        <f t="shared" si="1048"/>
        <v>CCA9</v>
      </c>
      <c r="I2642" t="str">
        <f t="shared" si="1049"/>
        <v/>
      </c>
      <c r="J2642" t="s">
        <v>10595</v>
      </c>
      <c r="K2642" t="str">
        <f t="shared" si="1042"/>
        <v>A9CC0000</v>
      </c>
      <c r="L2642" t="str">
        <f t="shared" si="1043"/>
        <v>80920500</v>
      </c>
      <c r="M2642" t="str">
        <f t="shared" si="1044"/>
        <v>A9CC000080920500</v>
      </c>
      <c r="N2642" t="str">
        <f t="shared" si="1045"/>
        <v>A9CC=泰</v>
      </c>
      <c r="P2642" s="2" t="s">
        <v>10596</v>
      </c>
      <c r="Q2642" s="2" t="s">
        <v>9775</v>
      </c>
      <c r="R2642" t="str">
        <f t="shared" si="1046"/>
        <v>CEC9=晌</v>
      </c>
    </row>
    <row r="2643" spans="1:18">
      <c r="A2643" s="2" t="s">
        <v>10597</v>
      </c>
      <c r="B2643" s="2" t="s">
        <v>10598</v>
      </c>
      <c r="C2643">
        <f t="shared" si="1028"/>
        <v>2987</v>
      </c>
      <c r="D2643">
        <f t="shared" si="1037"/>
        <v>2731</v>
      </c>
      <c r="E2643">
        <f t="shared" si="1038"/>
        <v>2720</v>
      </c>
      <c r="F2643">
        <f t="shared" si="1039"/>
        <v>348864</v>
      </c>
      <c r="G2643" t="str">
        <f t="shared" si="1040"/>
        <v>000592C0</v>
      </c>
      <c r="H2643" t="str">
        <f t="shared" si="1048"/>
        <v>CCAA</v>
      </c>
      <c r="I2643" t="str">
        <f t="shared" si="1049"/>
        <v/>
      </c>
      <c r="J2643" t="s">
        <v>10599</v>
      </c>
      <c r="K2643" t="str">
        <f t="shared" si="1042"/>
        <v>AACC0000</v>
      </c>
      <c r="L2643" t="str">
        <f t="shared" si="1043"/>
        <v>C0920500</v>
      </c>
      <c r="M2643" t="str">
        <f t="shared" si="1044"/>
        <v>AACC0000C0920500</v>
      </c>
      <c r="N2643" t="str">
        <f t="shared" si="1045"/>
        <v>AACC=酞</v>
      </c>
      <c r="P2643" s="2" t="s">
        <v>10600</v>
      </c>
      <c r="Q2643" s="2" t="s">
        <v>9779</v>
      </c>
      <c r="R2643" t="str">
        <f t="shared" si="1046"/>
        <v>CFC9=上</v>
      </c>
    </row>
    <row r="2644" spans="1:18">
      <c r="A2644" s="2" t="s">
        <v>2204</v>
      </c>
      <c r="B2644" s="2" t="s">
        <v>10601</v>
      </c>
      <c r="C2644">
        <f t="shared" si="1028"/>
        <v>2988</v>
      </c>
      <c r="D2644">
        <f t="shared" si="1037"/>
        <v>2732</v>
      </c>
      <c r="E2644">
        <f t="shared" si="1038"/>
        <v>2720</v>
      </c>
      <c r="F2644">
        <f t="shared" si="1039"/>
        <v>348928</v>
      </c>
      <c r="G2644" t="str">
        <f t="shared" si="1040"/>
        <v>00059300</v>
      </c>
      <c r="H2644" t="str">
        <f t="shared" si="1048"/>
        <v>CCAB</v>
      </c>
      <c r="I2644" t="str">
        <f t="shared" si="1049"/>
        <v/>
      </c>
      <c r="J2644" t="s">
        <v>10602</v>
      </c>
      <c r="K2644" t="str">
        <f t="shared" si="1042"/>
        <v>ABCC0000</v>
      </c>
      <c r="L2644" t="str">
        <f t="shared" si="1043"/>
        <v>00930500</v>
      </c>
      <c r="M2644" t="str">
        <f t="shared" si="1044"/>
        <v>ABCC000000930500</v>
      </c>
      <c r="N2644" t="str">
        <f t="shared" si="1045"/>
        <v>ABCC=太</v>
      </c>
      <c r="P2644" s="2" t="s">
        <v>10603</v>
      </c>
      <c r="Q2644" s="2" t="s">
        <v>9782</v>
      </c>
      <c r="R2644" t="str">
        <f t="shared" si="1046"/>
        <v>D0C9=尚</v>
      </c>
    </row>
    <row r="2645" spans="1:18">
      <c r="A2645" s="2" t="s">
        <v>10604</v>
      </c>
      <c r="B2645" s="2" t="s">
        <v>10605</v>
      </c>
      <c r="C2645">
        <f t="shared" si="1028"/>
        <v>2989</v>
      </c>
      <c r="D2645">
        <f t="shared" si="1037"/>
        <v>2733</v>
      </c>
      <c r="E2645">
        <f t="shared" si="1038"/>
        <v>2720</v>
      </c>
      <c r="F2645">
        <f t="shared" si="1039"/>
        <v>348992</v>
      </c>
      <c r="G2645" t="str">
        <f t="shared" si="1040"/>
        <v>00059340</v>
      </c>
      <c r="H2645" t="str">
        <f t="shared" si="1048"/>
        <v>CCAC</v>
      </c>
      <c r="I2645" t="str">
        <f t="shared" si="1049"/>
        <v/>
      </c>
      <c r="J2645" t="s">
        <v>10606</v>
      </c>
      <c r="K2645" t="str">
        <f t="shared" si="1042"/>
        <v>ACCC0000</v>
      </c>
      <c r="L2645" t="str">
        <f t="shared" si="1043"/>
        <v>40930500</v>
      </c>
      <c r="M2645" t="str">
        <f t="shared" si="1044"/>
        <v>ACCC000040930500</v>
      </c>
      <c r="N2645" t="str">
        <f t="shared" si="1045"/>
        <v>ACCC=态</v>
      </c>
      <c r="P2645" s="2" t="s">
        <v>10607</v>
      </c>
      <c r="Q2645" s="2" t="s">
        <v>9786</v>
      </c>
      <c r="R2645" t="str">
        <f t="shared" si="1046"/>
        <v>D1C9=裳</v>
      </c>
    </row>
    <row r="2646" spans="1:18">
      <c r="A2646" s="2" t="s">
        <v>10608</v>
      </c>
      <c r="B2646" s="2" t="s">
        <v>10609</v>
      </c>
      <c r="C2646">
        <f t="shared" ref="C2646:C2709" si="1050">HEX2DEC(B2646)-256</f>
        <v>2990</v>
      </c>
      <c r="D2646">
        <f t="shared" si="1037"/>
        <v>2734</v>
      </c>
      <c r="E2646">
        <f t="shared" si="1038"/>
        <v>2720</v>
      </c>
      <c r="F2646">
        <f t="shared" si="1039"/>
        <v>349056</v>
      </c>
      <c r="G2646" t="str">
        <f t="shared" si="1040"/>
        <v>00059380</v>
      </c>
      <c r="H2646" t="str">
        <f t="shared" si="1048"/>
        <v>CCAD</v>
      </c>
      <c r="I2646" t="str">
        <f t="shared" si="1049"/>
        <v/>
      </c>
      <c r="J2646" t="s">
        <v>10610</v>
      </c>
      <c r="K2646" t="str">
        <f t="shared" si="1042"/>
        <v>ADCC0000</v>
      </c>
      <c r="L2646" t="str">
        <f t="shared" si="1043"/>
        <v>80930500</v>
      </c>
      <c r="M2646" t="str">
        <f t="shared" si="1044"/>
        <v>ADCC000080930500</v>
      </c>
      <c r="N2646" t="str">
        <f t="shared" si="1045"/>
        <v>ADCC=汰</v>
      </c>
      <c r="P2646" s="2" t="s">
        <v>10611</v>
      </c>
      <c r="Q2646" s="2" t="s">
        <v>9790</v>
      </c>
      <c r="R2646" t="str">
        <f t="shared" si="1046"/>
        <v>D2C9=梢</v>
      </c>
    </row>
    <row r="2647" spans="1:18">
      <c r="A2647" s="2" t="s">
        <v>10612</v>
      </c>
      <c r="B2647" s="2" t="s">
        <v>10613</v>
      </c>
      <c r="C2647">
        <f t="shared" si="1050"/>
        <v>2991</v>
      </c>
      <c r="D2647">
        <f t="shared" si="1037"/>
        <v>2735</v>
      </c>
      <c r="E2647">
        <f t="shared" si="1038"/>
        <v>2720</v>
      </c>
      <c r="F2647">
        <f t="shared" si="1039"/>
        <v>349120</v>
      </c>
      <c r="G2647" t="str">
        <f t="shared" si="1040"/>
        <v>000593C0</v>
      </c>
      <c r="H2647" t="str">
        <f t="shared" ref="H2647:H2656" si="1051">MID($H$1,(ROW()-2)*4+1,4)</f>
        <v>CCAE</v>
      </c>
      <c r="I2647" t="str">
        <f t="shared" si="1049"/>
        <v/>
      </c>
      <c r="J2647" t="s">
        <v>10614</v>
      </c>
      <c r="K2647" t="str">
        <f t="shared" si="1042"/>
        <v>AECC0000</v>
      </c>
      <c r="L2647" t="str">
        <f t="shared" si="1043"/>
        <v>C0930500</v>
      </c>
      <c r="M2647" t="str">
        <f t="shared" si="1044"/>
        <v>AECC0000C0930500</v>
      </c>
      <c r="N2647" t="str">
        <f t="shared" si="1045"/>
        <v>AECC=坍</v>
      </c>
      <c r="P2647" s="2" t="s">
        <v>10615</v>
      </c>
      <c r="Q2647" s="2" t="s">
        <v>9794</v>
      </c>
      <c r="R2647" t="str">
        <f t="shared" si="1046"/>
        <v>D3C9=捎</v>
      </c>
    </row>
    <row r="2648" spans="1:18">
      <c r="A2648" s="2" t="s">
        <v>10616</v>
      </c>
      <c r="B2648" s="2" t="s">
        <v>10617</v>
      </c>
      <c r="C2648">
        <f t="shared" si="1050"/>
        <v>2992</v>
      </c>
      <c r="D2648">
        <f t="shared" si="1037"/>
        <v>2736</v>
      </c>
      <c r="E2648">
        <f t="shared" si="1038"/>
        <v>2736</v>
      </c>
      <c r="F2648">
        <f t="shared" si="1039"/>
        <v>350208</v>
      </c>
      <c r="G2648" t="str">
        <f t="shared" si="1040"/>
        <v>00059800</v>
      </c>
      <c r="H2648" t="str">
        <f t="shared" si="1051"/>
        <v>CCAF</v>
      </c>
      <c r="I2648" t="str">
        <f t="shared" si="1049"/>
        <v/>
      </c>
      <c r="J2648" t="s">
        <v>10618</v>
      </c>
      <c r="K2648" t="str">
        <f t="shared" si="1042"/>
        <v>AFCC0000</v>
      </c>
      <c r="L2648" t="str">
        <f t="shared" si="1043"/>
        <v>00980500</v>
      </c>
      <c r="M2648" t="str">
        <f t="shared" si="1044"/>
        <v>AFCC000000980500</v>
      </c>
      <c r="N2648" t="str">
        <f t="shared" si="1045"/>
        <v>AFCC=摊</v>
      </c>
      <c r="P2648" s="2" t="s">
        <v>10619</v>
      </c>
      <c r="Q2648" s="2" t="s">
        <v>9798</v>
      </c>
      <c r="R2648" t="str">
        <f t="shared" si="1046"/>
        <v>D4C9=稍</v>
      </c>
    </row>
    <row r="2649" spans="1:18">
      <c r="A2649" s="2" t="s">
        <v>10620</v>
      </c>
      <c r="B2649" s="2" t="s">
        <v>10621</v>
      </c>
      <c r="C2649">
        <f t="shared" si="1050"/>
        <v>2993</v>
      </c>
      <c r="D2649">
        <f t="shared" si="1037"/>
        <v>2737</v>
      </c>
      <c r="E2649">
        <f t="shared" si="1038"/>
        <v>2736</v>
      </c>
      <c r="F2649">
        <f t="shared" si="1039"/>
        <v>350272</v>
      </c>
      <c r="G2649" t="str">
        <f t="shared" si="1040"/>
        <v>00059840</v>
      </c>
      <c r="H2649" t="str">
        <f t="shared" si="1051"/>
        <v>CCB0</v>
      </c>
      <c r="I2649" t="str">
        <f t="shared" si="1049"/>
        <v/>
      </c>
      <c r="J2649" t="s">
        <v>2105</v>
      </c>
      <c r="K2649" t="str">
        <f t="shared" si="1042"/>
        <v>B0CC0000</v>
      </c>
      <c r="L2649" t="str">
        <f t="shared" si="1043"/>
        <v>40980500</v>
      </c>
      <c r="M2649" t="str">
        <f t="shared" si="1044"/>
        <v>B0CC000040980500</v>
      </c>
      <c r="N2649" t="str">
        <f t="shared" si="1045"/>
        <v>B0CC=贪</v>
      </c>
      <c r="P2649" s="2" t="s">
        <v>10622</v>
      </c>
      <c r="Q2649" s="2" t="s">
        <v>9802</v>
      </c>
      <c r="R2649" t="str">
        <f t="shared" si="1046"/>
        <v>D5C9=烧</v>
      </c>
    </row>
    <row r="2650" spans="1:18">
      <c r="A2650" s="2" t="s">
        <v>10623</v>
      </c>
      <c r="B2650" s="2" t="s">
        <v>10624</v>
      </c>
      <c r="C2650">
        <f t="shared" si="1050"/>
        <v>2994</v>
      </c>
      <c r="D2650">
        <f t="shared" si="1037"/>
        <v>2738</v>
      </c>
      <c r="E2650">
        <f t="shared" si="1038"/>
        <v>2736</v>
      </c>
      <c r="F2650">
        <f t="shared" si="1039"/>
        <v>350336</v>
      </c>
      <c r="G2650" t="str">
        <f t="shared" si="1040"/>
        <v>00059880</v>
      </c>
      <c r="H2650" t="str">
        <f t="shared" si="1051"/>
        <v>CCB1</v>
      </c>
      <c r="I2650" t="str">
        <f t="shared" si="1049"/>
        <v/>
      </c>
      <c r="J2650" t="s">
        <v>2634</v>
      </c>
      <c r="K2650" t="str">
        <f t="shared" si="1042"/>
        <v>B1CC0000</v>
      </c>
      <c r="L2650" t="str">
        <f t="shared" si="1043"/>
        <v>80980500</v>
      </c>
      <c r="M2650" t="str">
        <f t="shared" si="1044"/>
        <v>B1CC000080980500</v>
      </c>
      <c r="N2650" t="str">
        <f t="shared" si="1045"/>
        <v>B1CC=瘫</v>
      </c>
      <c r="P2650" s="2" t="s">
        <v>10625</v>
      </c>
      <c r="Q2650" s="2" t="s">
        <v>9806</v>
      </c>
      <c r="R2650" t="str">
        <f t="shared" si="1046"/>
        <v>D6C9=芍</v>
      </c>
    </row>
    <row r="2651" spans="1:18">
      <c r="A2651" s="2" t="s">
        <v>10626</v>
      </c>
      <c r="B2651" s="2" t="s">
        <v>10627</v>
      </c>
      <c r="C2651">
        <f t="shared" si="1050"/>
        <v>2995</v>
      </c>
      <c r="D2651">
        <f t="shared" si="1037"/>
        <v>2739</v>
      </c>
      <c r="E2651">
        <f t="shared" si="1038"/>
        <v>2736</v>
      </c>
      <c r="F2651">
        <f t="shared" si="1039"/>
        <v>350400</v>
      </c>
      <c r="G2651" t="str">
        <f t="shared" si="1040"/>
        <v>000598C0</v>
      </c>
      <c r="H2651" t="str">
        <f t="shared" si="1051"/>
        <v>CCB2</v>
      </c>
      <c r="I2651" t="str">
        <f t="shared" ref="I2651:I2660" si="1052">MID($I$1,(ROW()-2)*4+1,4)</f>
        <v/>
      </c>
      <c r="J2651" t="s">
        <v>3057</v>
      </c>
      <c r="K2651" t="str">
        <f t="shared" si="1042"/>
        <v>B2CC0000</v>
      </c>
      <c r="L2651" t="str">
        <f t="shared" si="1043"/>
        <v>C0980500</v>
      </c>
      <c r="M2651" t="str">
        <f t="shared" si="1044"/>
        <v>B2CC0000C0980500</v>
      </c>
      <c r="N2651" t="str">
        <f t="shared" si="1045"/>
        <v>B2CC=滩</v>
      </c>
      <c r="P2651" s="2" t="s">
        <v>10628</v>
      </c>
      <c r="Q2651" s="2" t="s">
        <v>9809</v>
      </c>
      <c r="R2651" t="str">
        <f t="shared" si="1046"/>
        <v>D7C9=勺</v>
      </c>
    </row>
    <row r="2652" spans="1:18">
      <c r="A2652" s="2" t="s">
        <v>10629</v>
      </c>
      <c r="B2652" s="2" t="s">
        <v>10630</v>
      </c>
      <c r="C2652">
        <f t="shared" si="1050"/>
        <v>2996</v>
      </c>
      <c r="D2652">
        <f t="shared" si="1037"/>
        <v>2740</v>
      </c>
      <c r="E2652">
        <f t="shared" si="1038"/>
        <v>2736</v>
      </c>
      <c r="F2652">
        <f t="shared" si="1039"/>
        <v>350464</v>
      </c>
      <c r="G2652" t="str">
        <f t="shared" si="1040"/>
        <v>00059900</v>
      </c>
      <c r="H2652" t="str">
        <f t="shared" si="1051"/>
        <v>CCB3</v>
      </c>
      <c r="I2652" t="str">
        <f t="shared" si="1052"/>
        <v/>
      </c>
      <c r="J2652" t="s">
        <v>3410</v>
      </c>
      <c r="K2652" t="str">
        <f t="shared" si="1042"/>
        <v>B3CC0000</v>
      </c>
      <c r="L2652" t="str">
        <f t="shared" si="1043"/>
        <v>00990500</v>
      </c>
      <c r="M2652" t="str">
        <f t="shared" si="1044"/>
        <v>B3CC000000990500</v>
      </c>
      <c r="N2652" t="str">
        <f t="shared" si="1045"/>
        <v>B3CC=坛</v>
      </c>
      <c r="P2652" s="2" t="s">
        <v>10631</v>
      </c>
      <c r="Q2652" s="2" t="s">
        <v>9813</v>
      </c>
      <c r="R2652" t="str">
        <f t="shared" si="1046"/>
        <v>D8C9=韶</v>
      </c>
    </row>
    <row r="2653" spans="1:18">
      <c r="A2653" s="2" t="s">
        <v>10632</v>
      </c>
      <c r="B2653" s="2" t="s">
        <v>10633</v>
      </c>
      <c r="C2653">
        <f t="shared" si="1050"/>
        <v>2997</v>
      </c>
      <c r="D2653">
        <f t="shared" si="1037"/>
        <v>2741</v>
      </c>
      <c r="E2653">
        <f t="shared" si="1038"/>
        <v>2736</v>
      </c>
      <c r="F2653">
        <f t="shared" si="1039"/>
        <v>350528</v>
      </c>
      <c r="G2653" t="str">
        <f t="shared" si="1040"/>
        <v>00059940</v>
      </c>
      <c r="H2653" t="str">
        <f t="shared" si="1051"/>
        <v>CCB4</v>
      </c>
      <c r="I2653" t="str">
        <f t="shared" si="1052"/>
        <v/>
      </c>
      <c r="J2653" t="s">
        <v>1126</v>
      </c>
      <c r="K2653" t="str">
        <f t="shared" si="1042"/>
        <v>B4CC0000</v>
      </c>
      <c r="L2653" t="str">
        <f t="shared" si="1043"/>
        <v>40990500</v>
      </c>
      <c r="M2653" t="str">
        <f t="shared" si="1044"/>
        <v>B4CC000040990500</v>
      </c>
      <c r="N2653" t="str">
        <f t="shared" si="1045"/>
        <v>B4CC=檀</v>
      </c>
      <c r="P2653" s="2" t="s">
        <v>10634</v>
      </c>
      <c r="Q2653" s="2" t="s">
        <v>9817</v>
      </c>
      <c r="R2653" t="str">
        <f t="shared" si="1046"/>
        <v>D9C9=少</v>
      </c>
    </row>
    <row r="2654" spans="1:18">
      <c r="A2654" s="2" t="s">
        <v>10635</v>
      </c>
      <c r="B2654" s="2" t="s">
        <v>10636</v>
      </c>
      <c r="C2654">
        <f t="shared" si="1050"/>
        <v>2998</v>
      </c>
      <c r="D2654">
        <f t="shared" si="1037"/>
        <v>2742</v>
      </c>
      <c r="E2654">
        <f t="shared" si="1038"/>
        <v>2736</v>
      </c>
      <c r="F2654">
        <f t="shared" si="1039"/>
        <v>350592</v>
      </c>
      <c r="G2654" t="str">
        <f t="shared" si="1040"/>
        <v>00059980</v>
      </c>
      <c r="H2654" t="str">
        <f t="shared" si="1051"/>
        <v>CCB5</v>
      </c>
      <c r="I2654" t="str">
        <f t="shared" si="1052"/>
        <v/>
      </c>
      <c r="J2654" t="s">
        <v>4097</v>
      </c>
      <c r="K2654" t="str">
        <f t="shared" si="1042"/>
        <v>B5CC0000</v>
      </c>
      <c r="L2654" t="str">
        <f t="shared" si="1043"/>
        <v>80990500</v>
      </c>
      <c r="M2654" t="str">
        <f t="shared" si="1044"/>
        <v>B5CC000080990500</v>
      </c>
      <c r="N2654" t="str">
        <f t="shared" si="1045"/>
        <v>B5CC=痰</v>
      </c>
      <c r="P2654" s="2" t="s">
        <v>10637</v>
      </c>
      <c r="Q2654" s="2" t="s">
        <v>9821</v>
      </c>
      <c r="R2654" t="str">
        <f t="shared" si="1046"/>
        <v>DAC9=哨</v>
      </c>
    </row>
    <row r="2655" spans="1:18">
      <c r="A2655" s="2" t="s">
        <v>10638</v>
      </c>
      <c r="B2655" s="2" t="s">
        <v>10639</v>
      </c>
      <c r="C2655">
        <f t="shared" si="1050"/>
        <v>2999</v>
      </c>
      <c r="D2655">
        <f t="shared" si="1037"/>
        <v>2743</v>
      </c>
      <c r="E2655">
        <f t="shared" si="1038"/>
        <v>2736</v>
      </c>
      <c r="F2655">
        <f t="shared" si="1039"/>
        <v>350656</v>
      </c>
      <c r="G2655" t="str">
        <f t="shared" si="1040"/>
        <v>000599C0</v>
      </c>
      <c r="H2655" t="str">
        <f t="shared" si="1051"/>
        <v>CCB6</v>
      </c>
      <c r="I2655" t="str">
        <f t="shared" si="1052"/>
        <v/>
      </c>
      <c r="J2655" t="s">
        <v>4443</v>
      </c>
      <c r="K2655" t="str">
        <f t="shared" si="1042"/>
        <v>B6CC0000</v>
      </c>
      <c r="L2655" t="str">
        <f t="shared" si="1043"/>
        <v>C0990500</v>
      </c>
      <c r="M2655" t="str">
        <f t="shared" si="1044"/>
        <v>B6CC0000C0990500</v>
      </c>
      <c r="N2655" t="str">
        <f t="shared" si="1045"/>
        <v>B6CC=潭</v>
      </c>
      <c r="P2655" s="2" t="s">
        <v>10640</v>
      </c>
      <c r="Q2655" s="2" t="s">
        <v>9824</v>
      </c>
      <c r="R2655" t="str">
        <f t="shared" si="1046"/>
        <v>DBC9=邵</v>
      </c>
    </row>
    <row r="2656" spans="1:18">
      <c r="A2656" s="2" t="s">
        <v>10641</v>
      </c>
      <c r="B2656" s="2" t="s">
        <v>10642</v>
      </c>
      <c r="C2656">
        <f t="shared" si="1050"/>
        <v>3000</v>
      </c>
      <c r="D2656">
        <f t="shared" si="1037"/>
        <v>2744</v>
      </c>
      <c r="E2656">
        <f t="shared" si="1038"/>
        <v>2736</v>
      </c>
      <c r="F2656">
        <f t="shared" si="1039"/>
        <v>350720</v>
      </c>
      <c r="G2656" t="str">
        <f t="shared" si="1040"/>
        <v>00059A00</v>
      </c>
      <c r="H2656" t="str">
        <f t="shared" si="1051"/>
        <v>CCB7</v>
      </c>
      <c r="I2656" t="str">
        <f t="shared" si="1052"/>
        <v/>
      </c>
      <c r="J2656" t="s">
        <v>4778</v>
      </c>
      <c r="K2656" t="str">
        <f t="shared" si="1042"/>
        <v>B7CC0000</v>
      </c>
      <c r="L2656" t="str">
        <f t="shared" si="1043"/>
        <v>009A0500</v>
      </c>
      <c r="M2656" t="str">
        <f t="shared" si="1044"/>
        <v>B7CC0000009A0500</v>
      </c>
      <c r="N2656" t="str">
        <f t="shared" si="1045"/>
        <v>B7CC=谭</v>
      </c>
      <c r="P2656" s="2" t="s">
        <v>10643</v>
      </c>
      <c r="Q2656" s="2" t="s">
        <v>9828</v>
      </c>
      <c r="R2656" t="str">
        <f t="shared" si="1046"/>
        <v>DCC9=绍</v>
      </c>
    </row>
    <row r="2657" spans="1:18">
      <c r="A2657" s="2" t="s">
        <v>10644</v>
      </c>
      <c r="B2657" s="2" t="s">
        <v>10645</v>
      </c>
      <c r="C2657">
        <f t="shared" si="1050"/>
        <v>3001</v>
      </c>
      <c r="D2657">
        <f t="shared" si="1037"/>
        <v>2745</v>
      </c>
      <c r="E2657">
        <f t="shared" si="1038"/>
        <v>2736</v>
      </c>
      <c r="F2657">
        <f t="shared" si="1039"/>
        <v>350784</v>
      </c>
      <c r="G2657" t="str">
        <f t="shared" si="1040"/>
        <v>00059A40</v>
      </c>
      <c r="H2657" t="str">
        <f t="shared" ref="H2657:H2666" si="1053">MID($H$1,(ROW()-2)*4+1,4)</f>
        <v>CCB8</v>
      </c>
      <c r="I2657" t="str">
        <f t="shared" si="1052"/>
        <v/>
      </c>
      <c r="J2657" t="s">
        <v>5115</v>
      </c>
      <c r="K2657" t="str">
        <f t="shared" si="1042"/>
        <v>B8CC0000</v>
      </c>
      <c r="L2657" t="str">
        <f t="shared" si="1043"/>
        <v>409A0500</v>
      </c>
      <c r="M2657" t="str">
        <f t="shared" si="1044"/>
        <v>B8CC0000409A0500</v>
      </c>
      <c r="N2657" t="str">
        <f t="shared" si="1045"/>
        <v>B8CC=谈</v>
      </c>
      <c r="P2657" s="2" t="s">
        <v>10646</v>
      </c>
      <c r="Q2657" s="2" t="s">
        <v>9832</v>
      </c>
      <c r="R2657" t="str">
        <f t="shared" si="1046"/>
        <v>DDC9=奢</v>
      </c>
    </row>
    <row r="2658" spans="1:18">
      <c r="A2658" s="2" t="s">
        <v>10647</v>
      </c>
      <c r="B2658" s="2" t="s">
        <v>10648</v>
      </c>
      <c r="C2658">
        <f t="shared" si="1050"/>
        <v>3002</v>
      </c>
      <c r="D2658">
        <f t="shared" si="1037"/>
        <v>2746</v>
      </c>
      <c r="E2658">
        <f t="shared" si="1038"/>
        <v>2736</v>
      </c>
      <c r="F2658">
        <f t="shared" si="1039"/>
        <v>350848</v>
      </c>
      <c r="G2658" t="str">
        <f t="shared" si="1040"/>
        <v>00059A80</v>
      </c>
      <c r="H2658" t="str">
        <f t="shared" si="1053"/>
        <v>CCB9</v>
      </c>
      <c r="I2658" t="str">
        <f t="shared" si="1052"/>
        <v/>
      </c>
      <c r="J2658" t="s">
        <v>1353</v>
      </c>
      <c r="K2658" t="str">
        <f t="shared" si="1042"/>
        <v>B9CC0000</v>
      </c>
      <c r="L2658" t="str">
        <f t="shared" si="1043"/>
        <v>809A0500</v>
      </c>
      <c r="M2658" t="str">
        <f t="shared" si="1044"/>
        <v>B9CC0000809A0500</v>
      </c>
      <c r="N2658" t="str">
        <f t="shared" si="1045"/>
        <v>B9CC=坦</v>
      </c>
      <c r="P2658" s="2" t="s">
        <v>10649</v>
      </c>
      <c r="Q2658" s="2" t="s">
        <v>9836</v>
      </c>
      <c r="R2658" t="str">
        <f t="shared" si="1046"/>
        <v>DEC9=赊</v>
      </c>
    </row>
    <row r="2659" spans="1:18">
      <c r="A2659" s="2" t="s">
        <v>10650</v>
      </c>
      <c r="B2659" s="2" t="s">
        <v>10651</v>
      </c>
      <c r="C2659">
        <f t="shared" si="1050"/>
        <v>3003</v>
      </c>
      <c r="D2659">
        <f t="shared" si="1037"/>
        <v>2747</v>
      </c>
      <c r="E2659">
        <f t="shared" si="1038"/>
        <v>2736</v>
      </c>
      <c r="F2659">
        <f t="shared" si="1039"/>
        <v>350912</v>
      </c>
      <c r="G2659" t="str">
        <f t="shared" si="1040"/>
        <v>00059AC0</v>
      </c>
      <c r="H2659" t="str">
        <f t="shared" si="1053"/>
        <v>CCBA</v>
      </c>
      <c r="I2659" t="str">
        <f t="shared" si="1052"/>
        <v/>
      </c>
      <c r="J2659" t="s">
        <v>5786</v>
      </c>
      <c r="K2659" t="str">
        <f t="shared" si="1042"/>
        <v>BACC0000</v>
      </c>
      <c r="L2659" t="str">
        <f t="shared" si="1043"/>
        <v>C09A0500</v>
      </c>
      <c r="M2659" t="str">
        <f t="shared" si="1044"/>
        <v>BACC0000C09A0500</v>
      </c>
      <c r="N2659" t="str">
        <f t="shared" si="1045"/>
        <v>BACC=毯</v>
      </c>
      <c r="P2659" s="2" t="s">
        <v>2106</v>
      </c>
      <c r="Q2659" s="2" t="s">
        <v>2107</v>
      </c>
      <c r="R2659" t="str">
        <f t="shared" si="1046"/>
        <v>DFC9=蛇</v>
      </c>
    </row>
    <row r="2660" spans="1:18">
      <c r="A2660" s="2" t="s">
        <v>10652</v>
      </c>
      <c r="B2660" s="2" t="s">
        <v>10653</v>
      </c>
      <c r="C2660">
        <f t="shared" si="1050"/>
        <v>3004</v>
      </c>
      <c r="D2660">
        <f t="shared" si="1037"/>
        <v>2748</v>
      </c>
      <c r="E2660">
        <f t="shared" si="1038"/>
        <v>2736</v>
      </c>
      <c r="F2660">
        <f t="shared" si="1039"/>
        <v>350976</v>
      </c>
      <c r="G2660" t="str">
        <f t="shared" si="1040"/>
        <v>00059B00</v>
      </c>
      <c r="H2660" t="str">
        <f t="shared" si="1053"/>
        <v>CCBB</v>
      </c>
      <c r="I2660" t="str">
        <f t="shared" si="1052"/>
        <v/>
      </c>
      <c r="J2660" t="s">
        <v>6120</v>
      </c>
      <c r="K2660" t="str">
        <f t="shared" si="1042"/>
        <v>BBCC0000</v>
      </c>
      <c r="L2660" t="str">
        <f t="shared" si="1043"/>
        <v>009B0500</v>
      </c>
      <c r="M2660" t="str">
        <f t="shared" si="1044"/>
        <v>BBCC0000009B0500</v>
      </c>
      <c r="N2660" t="str">
        <f t="shared" si="1045"/>
        <v>BBCC=袒</v>
      </c>
      <c r="P2660" s="2" t="s">
        <v>10654</v>
      </c>
      <c r="Q2660" s="2" t="s">
        <v>9843</v>
      </c>
      <c r="R2660" t="str">
        <f t="shared" si="1046"/>
        <v>E0C9=舌</v>
      </c>
    </row>
    <row r="2661" spans="1:18">
      <c r="A2661" s="2" t="s">
        <v>10655</v>
      </c>
      <c r="B2661" s="2" t="s">
        <v>10656</v>
      </c>
      <c r="C2661">
        <f t="shared" si="1050"/>
        <v>3005</v>
      </c>
      <c r="D2661">
        <f t="shared" si="1037"/>
        <v>2749</v>
      </c>
      <c r="E2661">
        <f t="shared" si="1038"/>
        <v>2736</v>
      </c>
      <c r="F2661">
        <f t="shared" si="1039"/>
        <v>351040</v>
      </c>
      <c r="G2661" t="str">
        <f t="shared" si="1040"/>
        <v>00059B40</v>
      </c>
      <c r="H2661" t="str">
        <f t="shared" si="1053"/>
        <v>CCBC</v>
      </c>
      <c r="I2661" t="str">
        <f t="shared" ref="I2661:I2670" si="1054">MID($I$1,(ROW()-2)*4+1,4)</f>
        <v/>
      </c>
      <c r="J2661" t="s">
        <v>6450</v>
      </c>
      <c r="K2661" t="str">
        <f t="shared" si="1042"/>
        <v>BCCC0000</v>
      </c>
      <c r="L2661" t="str">
        <f t="shared" si="1043"/>
        <v>409B0500</v>
      </c>
      <c r="M2661" t="str">
        <f t="shared" si="1044"/>
        <v>BCCC0000409B0500</v>
      </c>
      <c r="N2661" t="str">
        <f t="shared" si="1045"/>
        <v>BCCC=碳</v>
      </c>
      <c r="P2661" s="2" t="s">
        <v>10657</v>
      </c>
      <c r="Q2661" s="2" t="s">
        <v>9847</v>
      </c>
      <c r="R2661" t="str">
        <f t="shared" si="1046"/>
        <v>E1C9=舍</v>
      </c>
    </row>
    <row r="2662" spans="1:18">
      <c r="A2662" s="2" t="s">
        <v>10658</v>
      </c>
      <c r="B2662" s="2" t="s">
        <v>10659</v>
      </c>
      <c r="C2662">
        <f t="shared" si="1050"/>
        <v>3006</v>
      </c>
      <c r="D2662">
        <f t="shared" si="1037"/>
        <v>2750</v>
      </c>
      <c r="E2662">
        <f t="shared" si="1038"/>
        <v>2736</v>
      </c>
      <c r="F2662">
        <f t="shared" si="1039"/>
        <v>351104</v>
      </c>
      <c r="G2662" t="str">
        <f t="shared" si="1040"/>
        <v>00059B80</v>
      </c>
      <c r="H2662" t="str">
        <f t="shared" si="1053"/>
        <v>CCBD</v>
      </c>
      <c r="I2662" t="str">
        <f t="shared" si="1054"/>
        <v/>
      </c>
      <c r="J2662" t="s">
        <v>6782</v>
      </c>
      <c r="K2662" t="str">
        <f t="shared" si="1042"/>
        <v>BDCC0000</v>
      </c>
      <c r="L2662" t="str">
        <f t="shared" si="1043"/>
        <v>809B0500</v>
      </c>
      <c r="M2662" t="str">
        <f t="shared" si="1044"/>
        <v>BDCC0000809B0500</v>
      </c>
      <c r="N2662" t="str">
        <f t="shared" si="1045"/>
        <v>BDCC=探</v>
      </c>
      <c r="P2662" s="2" t="s">
        <v>10660</v>
      </c>
      <c r="Q2662" s="2" t="s">
        <v>9851</v>
      </c>
      <c r="R2662" t="str">
        <f t="shared" si="1046"/>
        <v>E2C9=赦</v>
      </c>
    </row>
    <row r="2663" spans="1:18">
      <c r="A2663" s="2" t="s">
        <v>10661</v>
      </c>
      <c r="B2663" s="2" t="s">
        <v>10662</v>
      </c>
      <c r="C2663">
        <f t="shared" si="1050"/>
        <v>3007</v>
      </c>
      <c r="D2663">
        <f t="shared" si="1037"/>
        <v>2751</v>
      </c>
      <c r="E2663">
        <f t="shared" si="1038"/>
        <v>2736</v>
      </c>
      <c r="F2663">
        <f t="shared" si="1039"/>
        <v>351168</v>
      </c>
      <c r="G2663" t="str">
        <f t="shared" si="1040"/>
        <v>00059BC0</v>
      </c>
      <c r="H2663" t="str">
        <f t="shared" si="1053"/>
        <v>CCBE</v>
      </c>
      <c r="I2663" t="str">
        <f t="shared" si="1054"/>
        <v/>
      </c>
      <c r="J2663" t="s">
        <v>7109</v>
      </c>
      <c r="K2663" t="str">
        <f t="shared" si="1042"/>
        <v>BECC0000</v>
      </c>
      <c r="L2663" t="str">
        <f t="shared" si="1043"/>
        <v>C09B0500</v>
      </c>
      <c r="M2663" t="str">
        <f t="shared" si="1044"/>
        <v>BECC0000C09B0500</v>
      </c>
      <c r="N2663" t="str">
        <f t="shared" si="1045"/>
        <v>BECC=叹</v>
      </c>
      <c r="P2663" s="2" t="s">
        <v>10663</v>
      </c>
      <c r="Q2663" s="2" t="s">
        <v>9855</v>
      </c>
      <c r="R2663" t="str">
        <f t="shared" si="1046"/>
        <v>E3C9=摄</v>
      </c>
    </row>
    <row r="2664" spans="1:18">
      <c r="A2664" s="2" t="s">
        <v>2210</v>
      </c>
      <c r="B2664" s="2" t="s">
        <v>10664</v>
      </c>
      <c r="C2664">
        <f t="shared" si="1050"/>
        <v>3008</v>
      </c>
      <c r="D2664">
        <f t="shared" si="1037"/>
        <v>2752</v>
      </c>
      <c r="E2664">
        <f t="shared" si="1038"/>
        <v>2752</v>
      </c>
      <c r="F2664">
        <f t="shared" si="1039"/>
        <v>352256</v>
      </c>
      <c r="G2664" t="str">
        <f t="shared" si="1040"/>
        <v>0005A000</v>
      </c>
      <c r="H2664" t="str">
        <f t="shared" si="1053"/>
        <v>CCBF</v>
      </c>
      <c r="I2664" t="str">
        <f t="shared" si="1054"/>
        <v/>
      </c>
      <c r="J2664" t="s">
        <v>7430</v>
      </c>
      <c r="K2664" t="str">
        <f t="shared" si="1042"/>
        <v>BFCC0000</v>
      </c>
      <c r="L2664" t="str">
        <f t="shared" si="1043"/>
        <v>00A00500</v>
      </c>
      <c r="M2664" t="str">
        <f t="shared" si="1044"/>
        <v>BFCC000000A00500</v>
      </c>
      <c r="N2664" t="str">
        <f t="shared" si="1045"/>
        <v>BFCC=炭</v>
      </c>
      <c r="P2664" s="2" t="s">
        <v>10665</v>
      </c>
      <c r="Q2664" s="2" t="s">
        <v>9859</v>
      </c>
      <c r="R2664" t="str">
        <f t="shared" si="1046"/>
        <v>E4C9=射</v>
      </c>
    </row>
    <row r="2665" spans="1:18">
      <c r="A2665" s="2" t="s">
        <v>10666</v>
      </c>
      <c r="B2665" s="2" t="s">
        <v>10667</v>
      </c>
      <c r="C2665">
        <f t="shared" si="1050"/>
        <v>3009</v>
      </c>
      <c r="D2665">
        <f t="shared" si="1037"/>
        <v>2753</v>
      </c>
      <c r="E2665">
        <f t="shared" si="1038"/>
        <v>2752</v>
      </c>
      <c r="F2665">
        <f t="shared" si="1039"/>
        <v>352320</v>
      </c>
      <c r="G2665" t="str">
        <f t="shared" si="1040"/>
        <v>0005A040</v>
      </c>
      <c r="H2665" t="str">
        <f t="shared" si="1053"/>
        <v>CCC0</v>
      </c>
      <c r="I2665" t="str">
        <f t="shared" si="1054"/>
        <v/>
      </c>
      <c r="J2665" t="s">
        <v>7755</v>
      </c>
      <c r="K2665" t="str">
        <f t="shared" si="1042"/>
        <v>C0CC0000</v>
      </c>
      <c r="L2665" t="str">
        <f t="shared" si="1043"/>
        <v>40A00500</v>
      </c>
      <c r="M2665" t="str">
        <f t="shared" si="1044"/>
        <v>C0CC000040A00500</v>
      </c>
      <c r="N2665" t="str">
        <f t="shared" si="1045"/>
        <v>C0CC=汤</v>
      </c>
      <c r="P2665" s="2" t="s">
        <v>10668</v>
      </c>
      <c r="Q2665" s="2" t="s">
        <v>9863</v>
      </c>
      <c r="R2665" t="str">
        <f t="shared" si="1046"/>
        <v>E5C9=慑</v>
      </c>
    </row>
    <row r="2666" spans="1:18">
      <c r="A2666" s="2" t="s">
        <v>10669</v>
      </c>
      <c r="B2666" s="2" t="s">
        <v>10670</v>
      </c>
      <c r="C2666">
        <f t="shared" si="1050"/>
        <v>3010</v>
      </c>
      <c r="D2666">
        <f t="shared" si="1037"/>
        <v>2754</v>
      </c>
      <c r="E2666">
        <f t="shared" si="1038"/>
        <v>2752</v>
      </c>
      <c r="F2666">
        <f t="shared" si="1039"/>
        <v>352384</v>
      </c>
      <c r="G2666" t="str">
        <f t="shared" si="1040"/>
        <v>0005A080</v>
      </c>
      <c r="H2666" t="str">
        <f t="shared" si="1053"/>
        <v>CCC1</v>
      </c>
      <c r="I2666" t="str">
        <f t="shared" si="1054"/>
        <v/>
      </c>
      <c r="J2666" t="s">
        <v>8077</v>
      </c>
      <c r="K2666" t="str">
        <f t="shared" si="1042"/>
        <v>C1CC0000</v>
      </c>
      <c r="L2666" t="str">
        <f t="shared" si="1043"/>
        <v>80A00500</v>
      </c>
      <c r="M2666" t="str">
        <f t="shared" si="1044"/>
        <v>C1CC000080A00500</v>
      </c>
      <c r="N2666" t="str">
        <f t="shared" si="1045"/>
        <v>C1CC=塘</v>
      </c>
      <c r="P2666" s="2" t="s">
        <v>10671</v>
      </c>
      <c r="Q2666" s="2" t="s">
        <v>9867</v>
      </c>
      <c r="R2666" t="str">
        <f t="shared" si="1046"/>
        <v>E6C9=涉</v>
      </c>
    </row>
    <row r="2667" spans="1:18">
      <c r="A2667" s="2" t="s">
        <v>10672</v>
      </c>
      <c r="B2667" s="2" t="s">
        <v>10673</v>
      </c>
      <c r="C2667">
        <f t="shared" si="1050"/>
        <v>3011</v>
      </c>
      <c r="D2667">
        <f t="shared" si="1037"/>
        <v>2755</v>
      </c>
      <c r="E2667">
        <f t="shared" si="1038"/>
        <v>2752</v>
      </c>
      <c r="F2667">
        <f t="shared" si="1039"/>
        <v>352448</v>
      </c>
      <c r="G2667" t="str">
        <f t="shared" si="1040"/>
        <v>0005A0C0</v>
      </c>
      <c r="H2667" t="str">
        <f t="shared" ref="H2667:H2676" si="1055">MID($H$1,(ROW()-2)*4+1,4)</f>
        <v>CCC2</v>
      </c>
      <c r="I2667" t="str">
        <f t="shared" si="1054"/>
        <v/>
      </c>
      <c r="J2667" t="s">
        <v>8389</v>
      </c>
      <c r="K2667" t="str">
        <f t="shared" si="1042"/>
        <v>C2CC0000</v>
      </c>
      <c r="L2667" t="str">
        <f t="shared" si="1043"/>
        <v>C0A00500</v>
      </c>
      <c r="M2667" t="str">
        <f t="shared" si="1044"/>
        <v>C2CC0000C0A00500</v>
      </c>
      <c r="N2667" t="str">
        <f t="shared" si="1045"/>
        <v>C2CC=搪</v>
      </c>
      <c r="P2667" s="2" t="s">
        <v>10674</v>
      </c>
      <c r="Q2667" s="2" t="s">
        <v>9871</v>
      </c>
      <c r="R2667" t="str">
        <f t="shared" si="1046"/>
        <v>E7C9=社</v>
      </c>
    </row>
    <row r="2668" spans="1:18">
      <c r="A2668" s="2" t="s">
        <v>10675</v>
      </c>
      <c r="B2668" s="2" t="s">
        <v>10676</v>
      </c>
      <c r="C2668">
        <f t="shared" si="1050"/>
        <v>3012</v>
      </c>
      <c r="D2668">
        <f t="shared" si="1037"/>
        <v>2756</v>
      </c>
      <c r="E2668">
        <f t="shared" si="1038"/>
        <v>2752</v>
      </c>
      <c r="F2668">
        <f t="shared" si="1039"/>
        <v>352512</v>
      </c>
      <c r="G2668" t="str">
        <f t="shared" si="1040"/>
        <v>0005A100</v>
      </c>
      <c r="H2668" t="str">
        <f t="shared" si="1055"/>
        <v>CCC3</v>
      </c>
      <c r="I2668" t="str">
        <f t="shared" si="1054"/>
        <v/>
      </c>
      <c r="J2668" t="s">
        <v>8707</v>
      </c>
      <c r="K2668" t="str">
        <f t="shared" si="1042"/>
        <v>C3CC0000</v>
      </c>
      <c r="L2668" t="str">
        <f t="shared" si="1043"/>
        <v>00A10500</v>
      </c>
      <c r="M2668" t="str">
        <f t="shared" si="1044"/>
        <v>C3CC000000A10500</v>
      </c>
      <c r="N2668" t="str">
        <f t="shared" si="1045"/>
        <v>C3CC=堂</v>
      </c>
      <c r="P2668" s="2" t="s">
        <v>10677</v>
      </c>
      <c r="Q2668" s="2" t="s">
        <v>9875</v>
      </c>
      <c r="R2668" t="str">
        <f t="shared" si="1046"/>
        <v>E8C9=设</v>
      </c>
    </row>
    <row r="2669" spans="1:18">
      <c r="A2669" s="2" t="s">
        <v>10678</v>
      </c>
      <c r="B2669" s="2" t="s">
        <v>10679</v>
      </c>
      <c r="C2669">
        <f t="shared" si="1050"/>
        <v>3013</v>
      </c>
      <c r="D2669">
        <f t="shared" si="1037"/>
        <v>2757</v>
      </c>
      <c r="E2669">
        <f t="shared" si="1038"/>
        <v>2752</v>
      </c>
      <c r="F2669">
        <f t="shared" si="1039"/>
        <v>352576</v>
      </c>
      <c r="G2669" t="str">
        <f t="shared" si="1040"/>
        <v>0005A140</v>
      </c>
      <c r="H2669" t="str">
        <f t="shared" si="1055"/>
        <v>CCC4</v>
      </c>
      <c r="I2669" t="str">
        <f t="shared" si="1054"/>
        <v/>
      </c>
      <c r="J2669" t="s">
        <v>9023</v>
      </c>
      <c r="K2669" t="str">
        <f t="shared" si="1042"/>
        <v>C4CC0000</v>
      </c>
      <c r="L2669" t="str">
        <f t="shared" si="1043"/>
        <v>40A10500</v>
      </c>
      <c r="M2669" t="str">
        <f t="shared" si="1044"/>
        <v>C4CC000040A10500</v>
      </c>
      <c r="N2669" t="str">
        <f t="shared" si="1045"/>
        <v>C4CC=棠</v>
      </c>
      <c r="P2669" s="2" t="s">
        <v>10680</v>
      </c>
      <c r="Q2669" s="2" t="s">
        <v>9879</v>
      </c>
      <c r="R2669" t="str">
        <f t="shared" si="1046"/>
        <v>E9C9=砷</v>
      </c>
    </row>
    <row r="2670" spans="1:18">
      <c r="A2670" s="2" t="s">
        <v>10681</v>
      </c>
      <c r="B2670" s="2" t="s">
        <v>10682</v>
      </c>
      <c r="C2670">
        <f t="shared" si="1050"/>
        <v>3014</v>
      </c>
      <c r="D2670">
        <f t="shared" si="1037"/>
        <v>2758</v>
      </c>
      <c r="E2670">
        <f t="shared" si="1038"/>
        <v>2752</v>
      </c>
      <c r="F2670">
        <f t="shared" si="1039"/>
        <v>352640</v>
      </c>
      <c r="G2670" t="str">
        <f t="shared" si="1040"/>
        <v>0005A180</v>
      </c>
      <c r="H2670" t="str">
        <f t="shared" si="1055"/>
        <v>CCC5</v>
      </c>
      <c r="I2670" t="str">
        <f t="shared" si="1054"/>
        <v/>
      </c>
      <c r="J2670" t="s">
        <v>9340</v>
      </c>
      <c r="K2670" t="str">
        <f t="shared" si="1042"/>
        <v>C5CC0000</v>
      </c>
      <c r="L2670" t="str">
        <f t="shared" si="1043"/>
        <v>80A10500</v>
      </c>
      <c r="M2670" t="str">
        <f t="shared" si="1044"/>
        <v>C5CC000080A10500</v>
      </c>
      <c r="N2670" t="str">
        <f t="shared" si="1045"/>
        <v>C5CC=膛</v>
      </c>
      <c r="P2670" s="2" t="s">
        <v>10683</v>
      </c>
      <c r="Q2670" s="2" t="s">
        <v>9882</v>
      </c>
      <c r="R2670" t="str">
        <f t="shared" si="1046"/>
        <v>EAC9=申</v>
      </c>
    </row>
    <row r="2671" spans="1:18">
      <c r="A2671" s="2" t="s">
        <v>10684</v>
      </c>
      <c r="B2671" s="2" t="s">
        <v>10685</v>
      </c>
      <c r="C2671">
        <f t="shared" si="1050"/>
        <v>3015</v>
      </c>
      <c r="D2671">
        <f t="shared" si="1037"/>
        <v>2759</v>
      </c>
      <c r="E2671">
        <f t="shared" si="1038"/>
        <v>2752</v>
      </c>
      <c r="F2671">
        <f t="shared" si="1039"/>
        <v>352704</v>
      </c>
      <c r="G2671" t="str">
        <f t="shared" si="1040"/>
        <v>0005A1C0</v>
      </c>
      <c r="H2671" t="str">
        <f t="shared" si="1055"/>
        <v>CCC6</v>
      </c>
      <c r="I2671" t="str">
        <f t="shared" ref="I2671:I2680" si="1056">MID($I$1,(ROW()-2)*4+1,4)</f>
        <v/>
      </c>
      <c r="J2671" t="s">
        <v>9652</v>
      </c>
      <c r="K2671" t="str">
        <f t="shared" si="1042"/>
        <v>C6CC0000</v>
      </c>
      <c r="L2671" t="str">
        <f t="shared" si="1043"/>
        <v>C0A10500</v>
      </c>
      <c r="M2671" t="str">
        <f t="shared" si="1044"/>
        <v>C6CC0000C0A10500</v>
      </c>
      <c r="N2671" t="str">
        <f t="shared" si="1045"/>
        <v>C6CC=唐</v>
      </c>
      <c r="P2671" s="2" t="s">
        <v>10686</v>
      </c>
      <c r="Q2671" s="2" t="s">
        <v>9885</v>
      </c>
      <c r="R2671" t="str">
        <f t="shared" si="1046"/>
        <v>EBC9=呻</v>
      </c>
    </row>
    <row r="2672" spans="1:18">
      <c r="A2672" s="2" t="s">
        <v>2215</v>
      </c>
      <c r="B2672" s="2" t="s">
        <v>10687</v>
      </c>
      <c r="C2672">
        <f t="shared" si="1050"/>
        <v>3016</v>
      </c>
      <c r="D2672">
        <f t="shared" si="1037"/>
        <v>2760</v>
      </c>
      <c r="E2672">
        <f t="shared" si="1038"/>
        <v>2752</v>
      </c>
      <c r="F2672">
        <f t="shared" si="1039"/>
        <v>352768</v>
      </c>
      <c r="G2672" t="str">
        <f t="shared" si="1040"/>
        <v>0005A200</v>
      </c>
      <c r="H2672" t="str">
        <f t="shared" si="1055"/>
        <v>CCC7</v>
      </c>
      <c r="I2672" t="str">
        <f t="shared" si="1056"/>
        <v/>
      </c>
      <c r="J2672" t="s">
        <v>9968</v>
      </c>
      <c r="K2672" t="str">
        <f t="shared" si="1042"/>
        <v>C7CC0000</v>
      </c>
      <c r="L2672" t="str">
        <f t="shared" si="1043"/>
        <v>00A20500</v>
      </c>
      <c r="M2672" t="str">
        <f t="shared" si="1044"/>
        <v>C7CC000000A20500</v>
      </c>
      <c r="N2672" t="str">
        <f t="shared" si="1045"/>
        <v>C7CC=糖</v>
      </c>
      <c r="P2672" s="2" t="s">
        <v>10688</v>
      </c>
      <c r="Q2672" s="2" t="s">
        <v>9888</v>
      </c>
      <c r="R2672" t="str">
        <f t="shared" si="1046"/>
        <v>ECC9=伸</v>
      </c>
    </row>
    <row r="2673" spans="1:18">
      <c r="A2673" s="2" t="s">
        <v>10689</v>
      </c>
      <c r="B2673" s="2" t="s">
        <v>10690</v>
      </c>
      <c r="C2673">
        <f t="shared" si="1050"/>
        <v>3017</v>
      </c>
      <c r="D2673">
        <f t="shared" si="1037"/>
        <v>2761</v>
      </c>
      <c r="E2673">
        <f t="shared" si="1038"/>
        <v>2752</v>
      </c>
      <c r="F2673">
        <f t="shared" si="1039"/>
        <v>352832</v>
      </c>
      <c r="G2673" t="str">
        <f t="shared" si="1040"/>
        <v>0005A240</v>
      </c>
      <c r="H2673" t="str">
        <f t="shared" si="1055"/>
        <v>CCC8</v>
      </c>
      <c r="I2673" t="str">
        <f t="shared" si="1056"/>
        <v/>
      </c>
      <c r="J2673" t="s">
        <v>2060</v>
      </c>
      <c r="K2673" t="str">
        <f t="shared" si="1042"/>
        <v>C8CC0000</v>
      </c>
      <c r="L2673" t="str">
        <f t="shared" si="1043"/>
        <v>40A20500</v>
      </c>
      <c r="M2673" t="str">
        <f t="shared" si="1044"/>
        <v>C8CC000040A20500</v>
      </c>
      <c r="N2673" t="str">
        <f t="shared" si="1045"/>
        <v>C8CC=倘</v>
      </c>
      <c r="P2673" s="2" t="s">
        <v>10691</v>
      </c>
      <c r="Q2673" s="2" t="s">
        <v>9891</v>
      </c>
      <c r="R2673" t="str">
        <f t="shared" si="1046"/>
        <v>EDC9=身</v>
      </c>
    </row>
    <row r="2674" spans="1:18">
      <c r="A2674" s="2" t="s">
        <v>10692</v>
      </c>
      <c r="B2674" s="2" t="s">
        <v>10693</v>
      </c>
      <c r="C2674">
        <f t="shared" si="1050"/>
        <v>3018</v>
      </c>
      <c r="D2674">
        <f t="shared" si="1037"/>
        <v>2762</v>
      </c>
      <c r="E2674">
        <f t="shared" si="1038"/>
        <v>2752</v>
      </c>
      <c r="F2674">
        <f t="shared" si="1039"/>
        <v>352896</v>
      </c>
      <c r="G2674" t="str">
        <f t="shared" si="1040"/>
        <v>0005A280</v>
      </c>
      <c r="H2674" t="str">
        <f t="shared" si="1055"/>
        <v>CCC9</v>
      </c>
      <c r="I2674" t="str">
        <f t="shared" si="1056"/>
        <v/>
      </c>
      <c r="J2674" t="s">
        <v>10588</v>
      </c>
      <c r="K2674" t="str">
        <f t="shared" si="1042"/>
        <v>C9CC0000</v>
      </c>
      <c r="L2674" t="str">
        <f t="shared" si="1043"/>
        <v>80A20500</v>
      </c>
      <c r="M2674" t="str">
        <f t="shared" si="1044"/>
        <v>C9CC000080A20500</v>
      </c>
      <c r="N2674" t="str">
        <f t="shared" si="1045"/>
        <v>C9CC=躺</v>
      </c>
      <c r="P2674" s="2" t="s">
        <v>10694</v>
      </c>
      <c r="Q2674" s="2" t="s">
        <v>9894</v>
      </c>
      <c r="R2674" t="str">
        <f t="shared" si="1046"/>
        <v>EEC9=深</v>
      </c>
    </row>
    <row r="2675" spans="1:18">
      <c r="A2675" s="2" t="s">
        <v>10695</v>
      </c>
      <c r="B2675" s="2" t="s">
        <v>10696</v>
      </c>
      <c r="C2675">
        <f t="shared" si="1050"/>
        <v>3019</v>
      </c>
      <c r="D2675">
        <f t="shared" si="1037"/>
        <v>2763</v>
      </c>
      <c r="E2675">
        <f t="shared" si="1038"/>
        <v>2752</v>
      </c>
      <c r="F2675">
        <f t="shared" si="1039"/>
        <v>352960</v>
      </c>
      <c r="G2675" t="str">
        <f t="shared" si="1040"/>
        <v>0005A2C0</v>
      </c>
      <c r="H2675" t="str">
        <f t="shared" si="1055"/>
        <v>CCCA</v>
      </c>
      <c r="I2675" t="str">
        <f t="shared" si="1056"/>
        <v/>
      </c>
      <c r="J2675" t="s">
        <v>10697</v>
      </c>
      <c r="K2675" t="str">
        <f t="shared" si="1042"/>
        <v>CACC0000</v>
      </c>
      <c r="L2675" t="str">
        <f t="shared" si="1043"/>
        <v>C0A20500</v>
      </c>
      <c r="M2675" t="str">
        <f t="shared" si="1044"/>
        <v>CACC0000C0A20500</v>
      </c>
      <c r="N2675" t="str">
        <f t="shared" si="1045"/>
        <v>CACC=淌</v>
      </c>
      <c r="P2675" s="2" t="s">
        <v>10698</v>
      </c>
      <c r="Q2675" s="2" t="s">
        <v>9897</v>
      </c>
      <c r="R2675" t="str">
        <f t="shared" si="1046"/>
        <v>EFC9=娠</v>
      </c>
    </row>
    <row r="2676" spans="1:18">
      <c r="A2676" s="2" t="s">
        <v>10699</v>
      </c>
      <c r="B2676" s="2" t="s">
        <v>10700</v>
      </c>
      <c r="C2676">
        <f t="shared" si="1050"/>
        <v>3020</v>
      </c>
      <c r="D2676">
        <f t="shared" si="1037"/>
        <v>2764</v>
      </c>
      <c r="E2676">
        <f t="shared" si="1038"/>
        <v>2752</v>
      </c>
      <c r="F2676">
        <f t="shared" si="1039"/>
        <v>353024</v>
      </c>
      <c r="G2676" t="str">
        <f t="shared" si="1040"/>
        <v>0005A300</v>
      </c>
      <c r="H2676" t="str">
        <f t="shared" si="1055"/>
        <v>CCCB</v>
      </c>
      <c r="I2676" t="str">
        <f t="shared" si="1056"/>
        <v/>
      </c>
      <c r="J2676" t="s">
        <v>10701</v>
      </c>
      <c r="K2676" t="str">
        <f t="shared" si="1042"/>
        <v>CBCC0000</v>
      </c>
      <c r="L2676" t="str">
        <f t="shared" si="1043"/>
        <v>00A30500</v>
      </c>
      <c r="M2676" t="str">
        <f t="shared" si="1044"/>
        <v>CBCC000000A30500</v>
      </c>
      <c r="N2676" t="str">
        <f t="shared" si="1045"/>
        <v>CBCC=趟</v>
      </c>
      <c r="P2676" s="2" t="s">
        <v>10702</v>
      </c>
      <c r="Q2676" s="2" t="s">
        <v>9900</v>
      </c>
      <c r="R2676" t="str">
        <f t="shared" si="1046"/>
        <v>F0C9=绅</v>
      </c>
    </row>
    <row r="2677" spans="1:18">
      <c r="A2677" s="2" t="s">
        <v>10703</v>
      </c>
      <c r="B2677" s="2" t="s">
        <v>10704</v>
      </c>
      <c r="C2677">
        <f t="shared" si="1050"/>
        <v>3021</v>
      </c>
      <c r="D2677">
        <f t="shared" si="1037"/>
        <v>2765</v>
      </c>
      <c r="E2677">
        <f t="shared" si="1038"/>
        <v>2752</v>
      </c>
      <c r="F2677">
        <f t="shared" si="1039"/>
        <v>353088</v>
      </c>
      <c r="G2677" t="str">
        <f t="shared" si="1040"/>
        <v>0005A340</v>
      </c>
      <c r="H2677" t="str">
        <f t="shared" ref="H2677:H2686" si="1057">MID($H$1,(ROW()-2)*4+1,4)</f>
        <v>CCCC</v>
      </c>
      <c r="I2677" t="str">
        <f t="shared" si="1056"/>
        <v/>
      </c>
      <c r="J2677" t="s">
        <v>10705</v>
      </c>
      <c r="K2677" t="str">
        <f t="shared" si="1042"/>
        <v>CCCC0000</v>
      </c>
      <c r="L2677" t="str">
        <f t="shared" si="1043"/>
        <v>40A30500</v>
      </c>
      <c r="M2677" t="str">
        <f t="shared" si="1044"/>
        <v>CCCC000040A30500</v>
      </c>
      <c r="N2677" t="str">
        <f t="shared" si="1045"/>
        <v>CCCC=烫</v>
      </c>
      <c r="P2677" s="2" t="s">
        <v>10706</v>
      </c>
      <c r="Q2677" s="2" t="s">
        <v>9903</v>
      </c>
      <c r="R2677" t="str">
        <f t="shared" si="1046"/>
        <v>F1C9=神</v>
      </c>
    </row>
    <row r="2678" spans="1:18">
      <c r="A2678" s="2" t="s">
        <v>10707</v>
      </c>
      <c r="B2678" s="2" t="s">
        <v>10708</v>
      </c>
      <c r="C2678">
        <f t="shared" si="1050"/>
        <v>3022</v>
      </c>
      <c r="D2678">
        <f t="shared" si="1037"/>
        <v>2766</v>
      </c>
      <c r="E2678">
        <f t="shared" si="1038"/>
        <v>2752</v>
      </c>
      <c r="F2678">
        <f t="shared" si="1039"/>
        <v>353152</v>
      </c>
      <c r="G2678" t="str">
        <f t="shared" si="1040"/>
        <v>0005A380</v>
      </c>
      <c r="H2678" t="str">
        <f t="shared" si="1057"/>
        <v>CCCD</v>
      </c>
      <c r="I2678" t="str">
        <f t="shared" si="1056"/>
        <v/>
      </c>
      <c r="J2678" t="s">
        <v>2256</v>
      </c>
      <c r="K2678" t="str">
        <f t="shared" si="1042"/>
        <v>CDCC0000</v>
      </c>
      <c r="L2678" t="str">
        <f t="shared" si="1043"/>
        <v>80A30500</v>
      </c>
      <c r="M2678" t="str">
        <f t="shared" si="1044"/>
        <v>CDCC000080A30500</v>
      </c>
      <c r="N2678" t="str">
        <f t="shared" si="1045"/>
        <v>CDCC=掏</v>
      </c>
      <c r="P2678" s="2" t="s">
        <v>10709</v>
      </c>
      <c r="Q2678" s="2" t="s">
        <v>9906</v>
      </c>
      <c r="R2678" t="str">
        <f t="shared" si="1046"/>
        <v>F2C9=沈</v>
      </c>
    </row>
    <row r="2679" spans="1:18">
      <c r="A2679" s="2" t="s">
        <v>10710</v>
      </c>
      <c r="B2679" s="2" t="s">
        <v>10711</v>
      </c>
      <c r="C2679">
        <f t="shared" si="1050"/>
        <v>3023</v>
      </c>
      <c r="D2679">
        <f t="shared" si="1037"/>
        <v>2767</v>
      </c>
      <c r="E2679">
        <f t="shared" si="1038"/>
        <v>2752</v>
      </c>
      <c r="F2679">
        <f t="shared" si="1039"/>
        <v>353216</v>
      </c>
      <c r="G2679" t="str">
        <f t="shared" si="1040"/>
        <v>0005A3C0</v>
      </c>
      <c r="H2679" t="str">
        <f t="shared" si="1057"/>
        <v>CCCE</v>
      </c>
      <c r="I2679" t="str">
        <f t="shared" si="1056"/>
        <v/>
      </c>
      <c r="J2679" t="s">
        <v>2311</v>
      </c>
      <c r="K2679" t="str">
        <f t="shared" si="1042"/>
        <v>CECC0000</v>
      </c>
      <c r="L2679" t="str">
        <f t="shared" si="1043"/>
        <v>C0A30500</v>
      </c>
      <c r="M2679" t="str">
        <f t="shared" si="1044"/>
        <v>CECC0000C0A30500</v>
      </c>
      <c r="N2679" t="str">
        <f t="shared" si="1045"/>
        <v>CECC=涛</v>
      </c>
      <c r="P2679" s="2" t="s">
        <v>10712</v>
      </c>
      <c r="Q2679" s="2" t="s">
        <v>9909</v>
      </c>
      <c r="R2679" t="str">
        <f t="shared" si="1046"/>
        <v>F3C9=审</v>
      </c>
    </row>
    <row r="2680" spans="1:18">
      <c r="A2680" s="2" t="s">
        <v>10713</v>
      </c>
      <c r="B2680" s="2" t="s">
        <v>10714</v>
      </c>
      <c r="C2680">
        <f t="shared" si="1050"/>
        <v>3024</v>
      </c>
      <c r="D2680">
        <f t="shared" si="1037"/>
        <v>2768</v>
      </c>
      <c r="E2680">
        <f t="shared" si="1038"/>
        <v>2768</v>
      </c>
      <c r="F2680">
        <f t="shared" si="1039"/>
        <v>354304</v>
      </c>
      <c r="G2680" t="str">
        <f t="shared" si="1040"/>
        <v>0005A800</v>
      </c>
      <c r="H2680" t="str">
        <f t="shared" si="1057"/>
        <v>CCCF</v>
      </c>
      <c r="I2680" t="str">
        <f t="shared" si="1056"/>
        <v/>
      </c>
      <c r="J2680" t="s">
        <v>10715</v>
      </c>
      <c r="K2680" t="str">
        <f t="shared" si="1042"/>
        <v>CFCC0000</v>
      </c>
      <c r="L2680" t="str">
        <f t="shared" si="1043"/>
        <v>00A80500</v>
      </c>
      <c r="M2680" t="str">
        <f t="shared" si="1044"/>
        <v>CFCC000000A80500</v>
      </c>
      <c r="N2680" t="str">
        <f t="shared" si="1045"/>
        <v>CFCC=滔</v>
      </c>
      <c r="P2680" s="2" t="s">
        <v>10716</v>
      </c>
      <c r="Q2680" s="2" t="s">
        <v>9912</v>
      </c>
      <c r="R2680" t="str">
        <f t="shared" si="1046"/>
        <v>F4C9=婶</v>
      </c>
    </row>
    <row r="2681" spans="1:18">
      <c r="A2681" s="2" t="s">
        <v>10717</v>
      </c>
      <c r="B2681" s="2" t="s">
        <v>10718</v>
      </c>
      <c r="C2681">
        <f t="shared" si="1050"/>
        <v>3025</v>
      </c>
      <c r="D2681">
        <f t="shared" si="1037"/>
        <v>2769</v>
      </c>
      <c r="E2681">
        <f t="shared" si="1038"/>
        <v>2768</v>
      </c>
      <c r="F2681">
        <f t="shared" si="1039"/>
        <v>354368</v>
      </c>
      <c r="G2681" t="str">
        <f t="shared" si="1040"/>
        <v>0005A840</v>
      </c>
      <c r="H2681" t="str">
        <f t="shared" si="1057"/>
        <v>CCD0</v>
      </c>
      <c r="I2681" t="str">
        <f t="shared" ref="I2681:I2690" si="1058">MID($I$1,(ROW()-2)*4+1,4)</f>
        <v/>
      </c>
      <c r="J2681" t="s">
        <v>10719</v>
      </c>
      <c r="K2681" t="str">
        <f t="shared" si="1042"/>
        <v>D0CC0000</v>
      </c>
      <c r="L2681" t="str">
        <f t="shared" si="1043"/>
        <v>40A80500</v>
      </c>
      <c r="M2681" t="str">
        <f t="shared" si="1044"/>
        <v>D0CC000040A80500</v>
      </c>
      <c r="N2681" t="str">
        <f t="shared" si="1045"/>
        <v>D0CC=绦</v>
      </c>
      <c r="P2681" s="2" t="s">
        <v>10720</v>
      </c>
      <c r="Q2681" s="2" t="s">
        <v>9915</v>
      </c>
      <c r="R2681" t="str">
        <f t="shared" si="1046"/>
        <v>F5C9=甚</v>
      </c>
    </row>
    <row r="2682" spans="1:18">
      <c r="A2682" s="2" t="s">
        <v>10721</v>
      </c>
      <c r="B2682" s="2" t="s">
        <v>10722</v>
      </c>
      <c r="C2682">
        <f t="shared" si="1050"/>
        <v>3026</v>
      </c>
      <c r="D2682">
        <f t="shared" si="1037"/>
        <v>2770</v>
      </c>
      <c r="E2682">
        <f t="shared" si="1038"/>
        <v>2768</v>
      </c>
      <c r="F2682">
        <f t="shared" si="1039"/>
        <v>354432</v>
      </c>
      <c r="G2682" t="str">
        <f t="shared" si="1040"/>
        <v>0005A880</v>
      </c>
      <c r="H2682" t="str">
        <f t="shared" si="1057"/>
        <v>CCD1</v>
      </c>
      <c r="I2682" t="str">
        <f t="shared" si="1058"/>
        <v/>
      </c>
      <c r="J2682" t="s">
        <v>10723</v>
      </c>
      <c r="K2682" t="str">
        <f t="shared" si="1042"/>
        <v>D1CC0000</v>
      </c>
      <c r="L2682" t="str">
        <f t="shared" si="1043"/>
        <v>80A80500</v>
      </c>
      <c r="M2682" t="str">
        <f t="shared" si="1044"/>
        <v>D1CC000080A80500</v>
      </c>
      <c r="N2682" t="str">
        <f t="shared" si="1045"/>
        <v>D1CC=萄</v>
      </c>
      <c r="P2682" s="2" t="s">
        <v>10724</v>
      </c>
      <c r="Q2682" s="2" t="s">
        <v>9918</v>
      </c>
      <c r="R2682" t="str">
        <f t="shared" si="1046"/>
        <v>F6C9=肾</v>
      </c>
    </row>
    <row r="2683" spans="1:18">
      <c r="A2683" s="2" t="s">
        <v>10725</v>
      </c>
      <c r="B2683" s="2" t="s">
        <v>10726</v>
      </c>
      <c r="C2683">
        <f t="shared" si="1050"/>
        <v>3027</v>
      </c>
      <c r="D2683">
        <f t="shared" si="1037"/>
        <v>2771</v>
      </c>
      <c r="E2683">
        <f t="shared" si="1038"/>
        <v>2768</v>
      </c>
      <c r="F2683">
        <f t="shared" si="1039"/>
        <v>354496</v>
      </c>
      <c r="G2683" t="str">
        <f t="shared" si="1040"/>
        <v>0005A8C0</v>
      </c>
      <c r="H2683" t="str">
        <f t="shared" si="1057"/>
        <v>CCD2</v>
      </c>
      <c r="I2683" t="str">
        <f t="shared" si="1058"/>
        <v/>
      </c>
      <c r="J2683" t="s">
        <v>10727</v>
      </c>
      <c r="K2683" t="str">
        <f t="shared" si="1042"/>
        <v>D2CC0000</v>
      </c>
      <c r="L2683" t="str">
        <f t="shared" si="1043"/>
        <v>C0A80500</v>
      </c>
      <c r="M2683" t="str">
        <f t="shared" si="1044"/>
        <v>D2CC0000C0A80500</v>
      </c>
      <c r="N2683" t="str">
        <f t="shared" si="1045"/>
        <v>D2CC=桃</v>
      </c>
      <c r="P2683" s="2" t="s">
        <v>10728</v>
      </c>
      <c r="Q2683" s="2" t="s">
        <v>9921</v>
      </c>
      <c r="R2683" t="str">
        <f t="shared" si="1046"/>
        <v>F7C9=慎</v>
      </c>
    </row>
    <row r="2684" spans="1:18">
      <c r="A2684" s="2" t="s">
        <v>10729</v>
      </c>
      <c r="B2684" s="2" t="s">
        <v>10730</v>
      </c>
      <c r="C2684">
        <f t="shared" si="1050"/>
        <v>3028</v>
      </c>
      <c r="D2684">
        <f t="shared" si="1037"/>
        <v>2772</v>
      </c>
      <c r="E2684">
        <f t="shared" si="1038"/>
        <v>2768</v>
      </c>
      <c r="F2684">
        <f t="shared" si="1039"/>
        <v>354560</v>
      </c>
      <c r="G2684" t="str">
        <f t="shared" si="1040"/>
        <v>0005A900</v>
      </c>
      <c r="H2684" t="str">
        <f t="shared" si="1057"/>
        <v>CCD3</v>
      </c>
      <c r="I2684" t="str">
        <f t="shared" si="1058"/>
        <v/>
      </c>
      <c r="J2684" t="s">
        <v>10731</v>
      </c>
      <c r="K2684" t="str">
        <f t="shared" si="1042"/>
        <v>D3CC0000</v>
      </c>
      <c r="L2684" t="str">
        <f t="shared" si="1043"/>
        <v>00A90500</v>
      </c>
      <c r="M2684" t="str">
        <f t="shared" si="1044"/>
        <v>D3CC000000A90500</v>
      </c>
      <c r="N2684" t="str">
        <f t="shared" si="1045"/>
        <v>D3CC=逃</v>
      </c>
      <c r="P2684" s="2" t="s">
        <v>10732</v>
      </c>
      <c r="Q2684" s="2" t="s">
        <v>9924</v>
      </c>
      <c r="R2684" t="str">
        <f t="shared" si="1046"/>
        <v>F8C9=渗</v>
      </c>
    </row>
    <row r="2685" spans="1:18">
      <c r="A2685" s="2" t="s">
        <v>10733</v>
      </c>
      <c r="B2685" s="2" t="s">
        <v>10734</v>
      </c>
      <c r="C2685">
        <f t="shared" si="1050"/>
        <v>3029</v>
      </c>
      <c r="D2685">
        <f t="shared" si="1037"/>
        <v>2773</v>
      </c>
      <c r="E2685">
        <f t="shared" si="1038"/>
        <v>2768</v>
      </c>
      <c r="F2685">
        <f t="shared" si="1039"/>
        <v>354624</v>
      </c>
      <c r="G2685" t="str">
        <f t="shared" si="1040"/>
        <v>0005A940</v>
      </c>
      <c r="H2685" t="str">
        <f t="shared" si="1057"/>
        <v>CCD4</v>
      </c>
      <c r="I2685" t="str">
        <f t="shared" si="1058"/>
        <v/>
      </c>
      <c r="J2685" t="s">
        <v>10735</v>
      </c>
      <c r="K2685" t="str">
        <f t="shared" si="1042"/>
        <v>D4CC0000</v>
      </c>
      <c r="L2685" t="str">
        <f t="shared" si="1043"/>
        <v>40A90500</v>
      </c>
      <c r="M2685" t="str">
        <f t="shared" si="1044"/>
        <v>D4CC000040A90500</v>
      </c>
      <c r="N2685" t="str">
        <f t="shared" si="1045"/>
        <v>D4CC=淘</v>
      </c>
      <c r="P2685" s="2" t="s">
        <v>10736</v>
      </c>
      <c r="Q2685" s="2" t="s">
        <v>9927</v>
      </c>
      <c r="R2685" t="str">
        <f t="shared" si="1046"/>
        <v>F9C9=声</v>
      </c>
    </row>
    <row r="2686" spans="1:18">
      <c r="A2686" s="2" t="s">
        <v>10737</v>
      </c>
      <c r="B2686" s="2" t="s">
        <v>10738</v>
      </c>
      <c r="C2686">
        <f t="shared" si="1050"/>
        <v>3030</v>
      </c>
      <c r="D2686">
        <f t="shared" si="1037"/>
        <v>2774</v>
      </c>
      <c r="E2686">
        <f t="shared" si="1038"/>
        <v>2768</v>
      </c>
      <c r="F2686">
        <f t="shared" si="1039"/>
        <v>354688</v>
      </c>
      <c r="G2686" t="str">
        <f t="shared" si="1040"/>
        <v>0005A980</v>
      </c>
      <c r="H2686" t="str">
        <f t="shared" si="1057"/>
        <v>CCD5</v>
      </c>
      <c r="I2686" t="str">
        <f t="shared" si="1058"/>
        <v/>
      </c>
      <c r="J2686" t="s">
        <v>10739</v>
      </c>
      <c r="K2686" t="str">
        <f t="shared" si="1042"/>
        <v>D5CC0000</v>
      </c>
      <c r="L2686" t="str">
        <f t="shared" si="1043"/>
        <v>80A90500</v>
      </c>
      <c r="M2686" t="str">
        <f t="shared" si="1044"/>
        <v>D5CC000080A90500</v>
      </c>
      <c r="N2686" t="str">
        <f t="shared" si="1045"/>
        <v>D5CC=陶</v>
      </c>
      <c r="P2686" s="2" t="s">
        <v>10740</v>
      </c>
      <c r="Q2686" s="2" t="s">
        <v>9930</v>
      </c>
      <c r="R2686" t="str">
        <f t="shared" si="1046"/>
        <v>FAC9=生</v>
      </c>
    </row>
    <row r="2687" spans="1:18">
      <c r="A2687" s="2" t="s">
        <v>10741</v>
      </c>
      <c r="B2687" s="2" t="s">
        <v>10742</v>
      </c>
      <c r="C2687">
        <f t="shared" si="1050"/>
        <v>3031</v>
      </c>
      <c r="D2687">
        <f t="shared" si="1037"/>
        <v>2775</v>
      </c>
      <c r="E2687">
        <f t="shared" si="1038"/>
        <v>2768</v>
      </c>
      <c r="F2687">
        <f t="shared" si="1039"/>
        <v>354752</v>
      </c>
      <c r="G2687" t="str">
        <f t="shared" si="1040"/>
        <v>0005A9C0</v>
      </c>
      <c r="H2687" t="str">
        <f t="shared" ref="H2687:H2696" si="1059">MID($H$1,(ROW()-2)*4+1,4)</f>
        <v>CCD6</v>
      </c>
      <c r="I2687" t="str">
        <f t="shared" si="1058"/>
        <v/>
      </c>
      <c r="J2687" t="s">
        <v>10743</v>
      </c>
      <c r="K2687" t="str">
        <f t="shared" si="1042"/>
        <v>D6CC0000</v>
      </c>
      <c r="L2687" t="str">
        <f t="shared" si="1043"/>
        <v>C0A90500</v>
      </c>
      <c r="M2687" t="str">
        <f t="shared" si="1044"/>
        <v>D6CC0000C0A90500</v>
      </c>
      <c r="N2687" t="str">
        <f t="shared" si="1045"/>
        <v>D6CC=讨</v>
      </c>
      <c r="P2687" s="2" t="s">
        <v>10744</v>
      </c>
      <c r="Q2687" s="2" t="s">
        <v>9933</v>
      </c>
      <c r="R2687" t="str">
        <f t="shared" si="1046"/>
        <v>FBC9=甥</v>
      </c>
    </row>
    <row r="2688" spans="1:18">
      <c r="A2688" s="2" t="s">
        <v>10745</v>
      </c>
      <c r="B2688" s="2" t="s">
        <v>10746</v>
      </c>
      <c r="C2688">
        <f t="shared" si="1050"/>
        <v>3032</v>
      </c>
      <c r="D2688">
        <f t="shared" si="1037"/>
        <v>2776</v>
      </c>
      <c r="E2688">
        <f t="shared" si="1038"/>
        <v>2768</v>
      </c>
      <c r="F2688">
        <f t="shared" si="1039"/>
        <v>354816</v>
      </c>
      <c r="G2688" t="str">
        <f t="shared" si="1040"/>
        <v>0005AA00</v>
      </c>
      <c r="H2688" t="str">
        <f t="shared" si="1059"/>
        <v>CCD7</v>
      </c>
      <c r="I2688" t="str">
        <f t="shared" si="1058"/>
        <v/>
      </c>
      <c r="J2688" t="s">
        <v>10747</v>
      </c>
      <c r="K2688" t="str">
        <f t="shared" si="1042"/>
        <v>D7CC0000</v>
      </c>
      <c r="L2688" t="str">
        <f t="shared" si="1043"/>
        <v>00AA0500</v>
      </c>
      <c r="M2688" t="str">
        <f t="shared" si="1044"/>
        <v>D7CC000000AA0500</v>
      </c>
      <c r="N2688" t="str">
        <f t="shared" si="1045"/>
        <v>D7CC=套</v>
      </c>
      <c r="P2688" s="2" t="s">
        <v>10748</v>
      </c>
      <c r="Q2688" s="2" t="s">
        <v>9936</v>
      </c>
      <c r="R2688" t="str">
        <f t="shared" si="1046"/>
        <v>FCC9=牲</v>
      </c>
    </row>
    <row r="2689" spans="1:18">
      <c r="A2689" s="2" t="s">
        <v>10749</v>
      </c>
      <c r="B2689" s="2" t="s">
        <v>10750</v>
      </c>
      <c r="C2689">
        <f t="shared" si="1050"/>
        <v>3033</v>
      </c>
      <c r="D2689">
        <f t="shared" si="1037"/>
        <v>2777</v>
      </c>
      <c r="E2689">
        <f t="shared" si="1038"/>
        <v>2768</v>
      </c>
      <c r="F2689">
        <f t="shared" si="1039"/>
        <v>354880</v>
      </c>
      <c r="G2689" t="str">
        <f t="shared" si="1040"/>
        <v>0005AA40</v>
      </c>
      <c r="H2689" t="str">
        <f t="shared" si="1059"/>
        <v>CCD8</v>
      </c>
      <c r="I2689" t="str">
        <f t="shared" si="1058"/>
        <v/>
      </c>
      <c r="J2689" t="s">
        <v>10751</v>
      </c>
      <c r="K2689" t="str">
        <f t="shared" si="1042"/>
        <v>D8CC0000</v>
      </c>
      <c r="L2689" t="str">
        <f t="shared" si="1043"/>
        <v>40AA0500</v>
      </c>
      <c r="M2689" t="str">
        <f t="shared" si="1044"/>
        <v>D8CC000040AA0500</v>
      </c>
      <c r="N2689" t="str">
        <f t="shared" si="1045"/>
        <v>D8CC=特</v>
      </c>
      <c r="P2689" s="2" t="s">
        <v>10752</v>
      </c>
      <c r="Q2689" s="2" t="s">
        <v>9939</v>
      </c>
      <c r="R2689" t="str">
        <f t="shared" si="1046"/>
        <v>FDC9=升</v>
      </c>
    </row>
    <row r="2690" spans="1:18">
      <c r="A2690" s="2" t="s">
        <v>10753</v>
      </c>
      <c r="B2690" s="2" t="s">
        <v>10754</v>
      </c>
      <c r="C2690">
        <f t="shared" si="1050"/>
        <v>3034</v>
      </c>
      <c r="D2690">
        <f t="shared" si="1037"/>
        <v>2778</v>
      </c>
      <c r="E2690">
        <f t="shared" si="1038"/>
        <v>2768</v>
      </c>
      <c r="F2690">
        <f t="shared" si="1039"/>
        <v>354944</v>
      </c>
      <c r="G2690" t="str">
        <f t="shared" si="1040"/>
        <v>0005AA80</v>
      </c>
      <c r="H2690" t="str">
        <f t="shared" si="1059"/>
        <v>CCD9</v>
      </c>
      <c r="I2690" t="str">
        <f t="shared" si="1058"/>
        <v/>
      </c>
      <c r="J2690" t="s">
        <v>10755</v>
      </c>
      <c r="K2690" t="str">
        <f t="shared" si="1042"/>
        <v>D9CC0000</v>
      </c>
      <c r="L2690" t="str">
        <f t="shared" si="1043"/>
        <v>80AA0500</v>
      </c>
      <c r="M2690" t="str">
        <f t="shared" si="1044"/>
        <v>D9CC000080AA0500</v>
      </c>
      <c r="N2690" t="str">
        <f t="shared" si="1045"/>
        <v>D9CC=藤</v>
      </c>
      <c r="P2690" s="2" t="s">
        <v>10756</v>
      </c>
      <c r="Q2690" s="2" t="s">
        <v>9942</v>
      </c>
      <c r="R2690" t="str">
        <f t="shared" si="1046"/>
        <v>FEC9=绳</v>
      </c>
    </row>
    <row r="2691" spans="1:18">
      <c r="A2691" s="2" t="s">
        <v>10757</v>
      </c>
      <c r="B2691" s="2" t="s">
        <v>10758</v>
      </c>
      <c r="C2691">
        <f t="shared" si="1050"/>
        <v>3035</v>
      </c>
      <c r="D2691">
        <f t="shared" ref="D2691:D2754" si="1060">C2691-256</f>
        <v>2779</v>
      </c>
      <c r="E2691">
        <f t="shared" ref="E2691:E2754" si="1061">INT(D2691/16)*16</f>
        <v>2768</v>
      </c>
      <c r="F2691">
        <f t="shared" ref="F2691:F2754" si="1062">(D2691+E2691)*64</f>
        <v>355008</v>
      </c>
      <c r="G2691" t="str">
        <f t="shared" ref="G2691:G2754" si="1063">DEC2HEX(F2691+16384,8)</f>
        <v>0005AAC0</v>
      </c>
      <c r="H2691" t="str">
        <f t="shared" si="1059"/>
        <v>CCDA</v>
      </c>
      <c r="I2691" t="str">
        <f t="shared" ref="I2691:I2700" si="1064">MID($I$1,(ROW()-2)*4+1,4)</f>
        <v/>
      </c>
      <c r="J2691" t="s">
        <v>10759</v>
      </c>
      <c r="K2691" t="str">
        <f t="shared" ref="K2691:K2754" si="1065">MID(J2691,3,2)&amp;MID(J2691,1,2)&amp;"0000"</f>
        <v>DACC0000</v>
      </c>
      <c r="L2691" t="str">
        <f t="shared" ref="L2691:L2754" si="1066">MID(G2691,7,2)&amp;MID(G2691,5,2)&amp;MID(G2691,3,2)&amp;MID(G2691,1,2)</f>
        <v>C0AA0500</v>
      </c>
      <c r="M2691" t="str">
        <f t="shared" ref="M2691:M2754" si="1067">K2691&amp;L2691</f>
        <v>DACC0000C0AA0500</v>
      </c>
      <c r="N2691" t="str">
        <f t="shared" ref="N2691:N2754" si="1068">MID(J2691,3,2)&amp;MID(J2691,1,2)&amp;"="&amp;A2691</f>
        <v>DACC=腾</v>
      </c>
      <c r="P2691" s="2" t="s">
        <v>10760</v>
      </c>
      <c r="Q2691" s="2" t="s">
        <v>9945</v>
      </c>
      <c r="R2691" t="str">
        <f t="shared" ref="R2691:R2754" si="1069">P2691&amp;"="&amp;Q2691</f>
        <v>A1CA=省</v>
      </c>
    </row>
    <row r="2692" spans="1:18">
      <c r="A2692" s="2" t="s">
        <v>10761</v>
      </c>
      <c r="B2692" s="2" t="s">
        <v>10762</v>
      </c>
      <c r="C2692">
        <f t="shared" si="1050"/>
        <v>3036</v>
      </c>
      <c r="D2692">
        <f t="shared" si="1060"/>
        <v>2780</v>
      </c>
      <c r="E2692">
        <f t="shared" si="1061"/>
        <v>2768</v>
      </c>
      <c r="F2692">
        <f t="shared" si="1062"/>
        <v>355072</v>
      </c>
      <c r="G2692" t="str">
        <f t="shared" si="1063"/>
        <v>0005AB00</v>
      </c>
      <c r="H2692" t="str">
        <f t="shared" si="1059"/>
        <v>CCDB</v>
      </c>
      <c r="I2692" t="str">
        <f t="shared" si="1064"/>
        <v/>
      </c>
      <c r="J2692" t="s">
        <v>10763</v>
      </c>
      <c r="K2692" t="str">
        <f t="shared" si="1065"/>
        <v>DBCC0000</v>
      </c>
      <c r="L2692" t="str">
        <f t="shared" si="1066"/>
        <v>00AB0500</v>
      </c>
      <c r="M2692" t="str">
        <f t="shared" si="1067"/>
        <v>DBCC000000AB0500</v>
      </c>
      <c r="N2692" t="str">
        <f t="shared" si="1068"/>
        <v>DBCC=疼</v>
      </c>
      <c r="P2692" s="2" t="s">
        <v>10764</v>
      </c>
      <c r="Q2692" s="2" t="s">
        <v>9948</v>
      </c>
      <c r="R2692" t="str">
        <f t="shared" si="1069"/>
        <v>A2CA=盛</v>
      </c>
    </row>
    <row r="2693" spans="1:18">
      <c r="A2693" s="2" t="s">
        <v>10765</v>
      </c>
      <c r="B2693" s="2" t="s">
        <v>10766</v>
      </c>
      <c r="C2693">
        <f t="shared" si="1050"/>
        <v>3037</v>
      </c>
      <c r="D2693">
        <f t="shared" si="1060"/>
        <v>2781</v>
      </c>
      <c r="E2693">
        <f t="shared" si="1061"/>
        <v>2768</v>
      </c>
      <c r="F2693">
        <f t="shared" si="1062"/>
        <v>355136</v>
      </c>
      <c r="G2693" t="str">
        <f t="shared" si="1063"/>
        <v>0005AB40</v>
      </c>
      <c r="H2693" t="str">
        <f t="shared" si="1059"/>
        <v>CCDC</v>
      </c>
      <c r="I2693" t="str">
        <f t="shared" si="1064"/>
        <v/>
      </c>
      <c r="J2693" t="s">
        <v>10767</v>
      </c>
      <c r="K2693" t="str">
        <f t="shared" si="1065"/>
        <v>DCCC0000</v>
      </c>
      <c r="L2693" t="str">
        <f t="shared" si="1066"/>
        <v>40AB0500</v>
      </c>
      <c r="M2693" t="str">
        <f t="shared" si="1067"/>
        <v>DCCC000040AB0500</v>
      </c>
      <c r="N2693" t="str">
        <f t="shared" si="1068"/>
        <v>DCCC=誊</v>
      </c>
      <c r="P2693" s="2" t="s">
        <v>10768</v>
      </c>
      <c r="Q2693" s="2" t="s">
        <v>9951</v>
      </c>
      <c r="R2693" t="str">
        <f t="shared" si="1069"/>
        <v>A3CA=剩</v>
      </c>
    </row>
    <row r="2694" spans="1:18">
      <c r="A2694" s="2" t="s">
        <v>10769</v>
      </c>
      <c r="B2694" s="2" t="s">
        <v>10770</v>
      </c>
      <c r="C2694">
        <f t="shared" si="1050"/>
        <v>3038</v>
      </c>
      <c r="D2694">
        <f t="shared" si="1060"/>
        <v>2782</v>
      </c>
      <c r="E2694">
        <f t="shared" si="1061"/>
        <v>2768</v>
      </c>
      <c r="F2694">
        <f t="shared" si="1062"/>
        <v>355200</v>
      </c>
      <c r="G2694" t="str">
        <f t="shared" si="1063"/>
        <v>0005AB80</v>
      </c>
      <c r="H2694" t="str">
        <f t="shared" si="1059"/>
        <v>CCDD</v>
      </c>
      <c r="I2694" t="str">
        <f t="shared" si="1064"/>
        <v/>
      </c>
      <c r="J2694" t="s">
        <v>10771</v>
      </c>
      <c r="K2694" t="str">
        <f t="shared" si="1065"/>
        <v>DDCC0000</v>
      </c>
      <c r="L2694" t="str">
        <f t="shared" si="1066"/>
        <v>80AB0500</v>
      </c>
      <c r="M2694" t="str">
        <f t="shared" si="1067"/>
        <v>DDCC000080AB0500</v>
      </c>
      <c r="N2694" t="str">
        <f t="shared" si="1068"/>
        <v>DDCC=梯</v>
      </c>
      <c r="P2694" s="2" t="s">
        <v>10772</v>
      </c>
      <c r="Q2694" s="2" t="s">
        <v>9954</v>
      </c>
      <c r="R2694" t="str">
        <f t="shared" si="1069"/>
        <v>A4CA=胜</v>
      </c>
    </row>
    <row r="2695" spans="1:18">
      <c r="A2695" s="2" t="s">
        <v>10773</v>
      </c>
      <c r="B2695" s="2" t="s">
        <v>10774</v>
      </c>
      <c r="C2695">
        <f t="shared" si="1050"/>
        <v>3039</v>
      </c>
      <c r="D2695">
        <f t="shared" si="1060"/>
        <v>2783</v>
      </c>
      <c r="E2695">
        <f t="shared" si="1061"/>
        <v>2768</v>
      </c>
      <c r="F2695">
        <f t="shared" si="1062"/>
        <v>355264</v>
      </c>
      <c r="G2695" t="str">
        <f t="shared" si="1063"/>
        <v>0005ABC0</v>
      </c>
      <c r="H2695" t="str">
        <f t="shared" si="1059"/>
        <v>CCDE</v>
      </c>
      <c r="I2695" t="str">
        <f t="shared" si="1064"/>
        <v/>
      </c>
      <c r="J2695" t="s">
        <v>10775</v>
      </c>
      <c r="K2695" t="str">
        <f t="shared" si="1065"/>
        <v>DECC0000</v>
      </c>
      <c r="L2695" t="str">
        <f t="shared" si="1066"/>
        <v>C0AB0500</v>
      </c>
      <c r="M2695" t="str">
        <f t="shared" si="1067"/>
        <v>DECC0000C0AB0500</v>
      </c>
      <c r="N2695" t="str">
        <f t="shared" si="1068"/>
        <v>DECC=剔</v>
      </c>
      <c r="P2695" s="2" t="s">
        <v>10776</v>
      </c>
      <c r="Q2695" s="2" t="s">
        <v>9957</v>
      </c>
      <c r="R2695" t="str">
        <f t="shared" si="1069"/>
        <v>A5CA=圣</v>
      </c>
    </row>
    <row r="2696" spans="1:18">
      <c r="A2696" s="2" t="s">
        <v>10777</v>
      </c>
      <c r="B2696" s="2" t="s">
        <v>10778</v>
      </c>
      <c r="C2696">
        <f t="shared" si="1050"/>
        <v>3040</v>
      </c>
      <c r="D2696">
        <f t="shared" si="1060"/>
        <v>2784</v>
      </c>
      <c r="E2696">
        <f t="shared" si="1061"/>
        <v>2784</v>
      </c>
      <c r="F2696">
        <f t="shared" si="1062"/>
        <v>356352</v>
      </c>
      <c r="G2696" t="str">
        <f t="shared" si="1063"/>
        <v>0005B000</v>
      </c>
      <c r="H2696" t="str">
        <f t="shared" si="1059"/>
        <v>CCDF</v>
      </c>
      <c r="I2696" t="str">
        <f t="shared" si="1064"/>
        <v/>
      </c>
      <c r="J2696" t="s">
        <v>10779</v>
      </c>
      <c r="K2696" t="str">
        <f t="shared" si="1065"/>
        <v>DFCC0000</v>
      </c>
      <c r="L2696" t="str">
        <f t="shared" si="1066"/>
        <v>00B00500</v>
      </c>
      <c r="M2696" t="str">
        <f t="shared" si="1067"/>
        <v>DFCC000000B00500</v>
      </c>
      <c r="N2696" t="str">
        <f t="shared" si="1068"/>
        <v>DFCC=踢</v>
      </c>
      <c r="P2696" s="2" t="s">
        <v>10780</v>
      </c>
      <c r="Q2696" s="2" t="s">
        <v>9961</v>
      </c>
      <c r="R2696" t="str">
        <f t="shared" si="1069"/>
        <v>A6CA=师</v>
      </c>
    </row>
    <row r="2697" spans="1:18">
      <c r="A2697" s="2" t="s">
        <v>10781</v>
      </c>
      <c r="B2697" s="2" t="s">
        <v>10782</v>
      </c>
      <c r="C2697">
        <f t="shared" si="1050"/>
        <v>3041</v>
      </c>
      <c r="D2697">
        <f t="shared" si="1060"/>
        <v>2785</v>
      </c>
      <c r="E2697">
        <f t="shared" si="1061"/>
        <v>2784</v>
      </c>
      <c r="F2697">
        <f t="shared" si="1062"/>
        <v>356416</v>
      </c>
      <c r="G2697" t="str">
        <f t="shared" si="1063"/>
        <v>0005B040</v>
      </c>
      <c r="H2697" t="str">
        <f t="shared" ref="H2697:H2706" si="1070">MID($H$1,(ROW()-2)*4+1,4)</f>
        <v>CCE0</v>
      </c>
      <c r="I2697" t="str">
        <f t="shared" si="1064"/>
        <v/>
      </c>
      <c r="J2697" t="s">
        <v>10783</v>
      </c>
      <c r="K2697" t="str">
        <f t="shared" si="1065"/>
        <v>E0CC0000</v>
      </c>
      <c r="L2697" t="str">
        <f t="shared" si="1066"/>
        <v>40B00500</v>
      </c>
      <c r="M2697" t="str">
        <f t="shared" si="1067"/>
        <v>E0CC000040B00500</v>
      </c>
      <c r="N2697" t="str">
        <f t="shared" si="1068"/>
        <v>E0CC=锑</v>
      </c>
      <c r="P2697" s="2" t="s">
        <v>10784</v>
      </c>
      <c r="Q2697" s="2" t="s">
        <v>9965</v>
      </c>
      <c r="R2697" t="str">
        <f t="shared" si="1069"/>
        <v>A7CA=失</v>
      </c>
    </row>
    <row r="2698" spans="1:18">
      <c r="A2698" s="2" t="s">
        <v>10785</v>
      </c>
      <c r="B2698" s="2" t="s">
        <v>10786</v>
      </c>
      <c r="C2698">
        <f t="shared" si="1050"/>
        <v>3042</v>
      </c>
      <c r="D2698">
        <f t="shared" si="1060"/>
        <v>2786</v>
      </c>
      <c r="E2698">
        <f t="shared" si="1061"/>
        <v>2784</v>
      </c>
      <c r="F2698">
        <f t="shared" si="1062"/>
        <v>356480</v>
      </c>
      <c r="G2698" t="str">
        <f t="shared" si="1063"/>
        <v>0005B080</v>
      </c>
      <c r="H2698" t="str">
        <f t="shared" si="1070"/>
        <v>CCE1</v>
      </c>
      <c r="I2698" t="str">
        <f t="shared" si="1064"/>
        <v/>
      </c>
      <c r="J2698" t="s">
        <v>10787</v>
      </c>
      <c r="K2698" t="str">
        <f t="shared" si="1065"/>
        <v>E1CC0000</v>
      </c>
      <c r="L2698" t="str">
        <f t="shared" si="1066"/>
        <v>80B00500</v>
      </c>
      <c r="M2698" t="str">
        <f t="shared" si="1067"/>
        <v>E1CC000080B00500</v>
      </c>
      <c r="N2698" t="str">
        <f t="shared" si="1068"/>
        <v>E1CC=提</v>
      </c>
      <c r="P2698" s="2" t="s">
        <v>2112</v>
      </c>
      <c r="Q2698" s="2" t="s">
        <v>2113</v>
      </c>
      <c r="R2698" t="str">
        <f t="shared" si="1069"/>
        <v>A8CA=狮</v>
      </c>
    </row>
    <row r="2699" spans="1:18">
      <c r="A2699" s="2" t="s">
        <v>10788</v>
      </c>
      <c r="B2699" s="2" t="s">
        <v>10789</v>
      </c>
      <c r="C2699">
        <f t="shared" si="1050"/>
        <v>3043</v>
      </c>
      <c r="D2699">
        <f t="shared" si="1060"/>
        <v>2787</v>
      </c>
      <c r="E2699">
        <f t="shared" si="1061"/>
        <v>2784</v>
      </c>
      <c r="F2699">
        <f t="shared" si="1062"/>
        <v>356544</v>
      </c>
      <c r="G2699" t="str">
        <f t="shared" si="1063"/>
        <v>0005B0C0</v>
      </c>
      <c r="H2699" t="str">
        <f t="shared" si="1070"/>
        <v>CCE2</v>
      </c>
      <c r="I2699" t="str">
        <f t="shared" si="1064"/>
        <v/>
      </c>
      <c r="J2699" t="s">
        <v>10790</v>
      </c>
      <c r="K2699" t="str">
        <f t="shared" si="1065"/>
        <v>E2CC0000</v>
      </c>
      <c r="L2699" t="str">
        <f t="shared" si="1066"/>
        <v>C0B00500</v>
      </c>
      <c r="M2699" t="str">
        <f t="shared" si="1067"/>
        <v>E2CC0000C0B00500</v>
      </c>
      <c r="N2699" t="str">
        <f t="shared" si="1068"/>
        <v>E2CC=题</v>
      </c>
      <c r="P2699" s="2" t="s">
        <v>10791</v>
      </c>
      <c r="Q2699" s="2" t="s">
        <v>9972</v>
      </c>
      <c r="R2699" t="str">
        <f t="shared" si="1069"/>
        <v>A9CA=施</v>
      </c>
    </row>
    <row r="2700" spans="1:18">
      <c r="A2700" s="2" t="s">
        <v>10792</v>
      </c>
      <c r="B2700" s="2" t="s">
        <v>10793</v>
      </c>
      <c r="C2700">
        <f t="shared" si="1050"/>
        <v>3044</v>
      </c>
      <c r="D2700">
        <f t="shared" si="1060"/>
        <v>2788</v>
      </c>
      <c r="E2700">
        <f t="shared" si="1061"/>
        <v>2784</v>
      </c>
      <c r="F2700">
        <f t="shared" si="1062"/>
        <v>356608</v>
      </c>
      <c r="G2700" t="str">
        <f t="shared" si="1063"/>
        <v>0005B100</v>
      </c>
      <c r="H2700" t="str">
        <f t="shared" si="1070"/>
        <v>CCE3</v>
      </c>
      <c r="I2700" t="str">
        <f t="shared" si="1064"/>
        <v/>
      </c>
      <c r="J2700" t="s">
        <v>10794</v>
      </c>
      <c r="K2700" t="str">
        <f t="shared" si="1065"/>
        <v>E3CC0000</v>
      </c>
      <c r="L2700" t="str">
        <f t="shared" si="1066"/>
        <v>00B10500</v>
      </c>
      <c r="M2700" t="str">
        <f t="shared" si="1067"/>
        <v>E3CC000000B10500</v>
      </c>
      <c r="N2700" t="str">
        <f t="shared" si="1068"/>
        <v>E3CC=蹄</v>
      </c>
      <c r="P2700" s="2" t="s">
        <v>10795</v>
      </c>
      <c r="Q2700" s="2" t="s">
        <v>9976</v>
      </c>
      <c r="R2700" t="str">
        <f t="shared" si="1069"/>
        <v>AACA=湿</v>
      </c>
    </row>
    <row r="2701" spans="1:18">
      <c r="A2701" s="2" t="s">
        <v>10796</v>
      </c>
      <c r="B2701" s="2" t="s">
        <v>10797</v>
      </c>
      <c r="C2701">
        <f t="shared" si="1050"/>
        <v>3045</v>
      </c>
      <c r="D2701">
        <f t="shared" si="1060"/>
        <v>2789</v>
      </c>
      <c r="E2701">
        <f t="shared" si="1061"/>
        <v>2784</v>
      </c>
      <c r="F2701">
        <f t="shared" si="1062"/>
        <v>356672</v>
      </c>
      <c r="G2701" t="str">
        <f t="shared" si="1063"/>
        <v>0005B140</v>
      </c>
      <c r="H2701" t="str">
        <f t="shared" si="1070"/>
        <v>CCE4</v>
      </c>
      <c r="I2701" t="str">
        <f t="shared" ref="I2701:I2710" si="1071">MID($I$1,(ROW()-2)*4+1,4)</f>
        <v/>
      </c>
      <c r="J2701" t="s">
        <v>10798</v>
      </c>
      <c r="K2701" t="str">
        <f t="shared" si="1065"/>
        <v>E4CC0000</v>
      </c>
      <c r="L2701" t="str">
        <f t="shared" si="1066"/>
        <v>40B10500</v>
      </c>
      <c r="M2701" t="str">
        <f t="shared" si="1067"/>
        <v>E4CC000040B10500</v>
      </c>
      <c r="N2701" t="str">
        <f t="shared" si="1068"/>
        <v>E4CC=啼</v>
      </c>
      <c r="P2701" s="2" t="s">
        <v>10799</v>
      </c>
      <c r="Q2701" s="2" t="s">
        <v>9980</v>
      </c>
      <c r="R2701" t="str">
        <f t="shared" si="1069"/>
        <v>ABCA=诗</v>
      </c>
    </row>
    <row r="2702" spans="1:18">
      <c r="A2702" s="2" t="s">
        <v>10800</v>
      </c>
      <c r="B2702" s="2" t="s">
        <v>10801</v>
      </c>
      <c r="C2702">
        <f t="shared" si="1050"/>
        <v>3046</v>
      </c>
      <c r="D2702">
        <f t="shared" si="1060"/>
        <v>2790</v>
      </c>
      <c r="E2702">
        <f t="shared" si="1061"/>
        <v>2784</v>
      </c>
      <c r="F2702">
        <f t="shared" si="1062"/>
        <v>356736</v>
      </c>
      <c r="G2702" t="str">
        <f t="shared" si="1063"/>
        <v>0005B180</v>
      </c>
      <c r="H2702" t="str">
        <f t="shared" si="1070"/>
        <v>CCE5</v>
      </c>
      <c r="I2702" t="str">
        <f t="shared" si="1071"/>
        <v/>
      </c>
      <c r="J2702" t="s">
        <v>10802</v>
      </c>
      <c r="K2702" t="str">
        <f t="shared" si="1065"/>
        <v>E5CC0000</v>
      </c>
      <c r="L2702" t="str">
        <f t="shared" si="1066"/>
        <v>80B10500</v>
      </c>
      <c r="M2702" t="str">
        <f t="shared" si="1067"/>
        <v>E5CC000080B10500</v>
      </c>
      <c r="N2702" t="str">
        <f t="shared" si="1068"/>
        <v>E5CC=体</v>
      </c>
      <c r="P2702" s="2" t="s">
        <v>10803</v>
      </c>
      <c r="Q2702" s="2" t="s">
        <v>9984</v>
      </c>
      <c r="R2702" t="str">
        <f t="shared" si="1069"/>
        <v>ACCA=尸</v>
      </c>
    </row>
    <row r="2703" spans="1:18">
      <c r="A2703" s="2" t="s">
        <v>10804</v>
      </c>
      <c r="B2703" s="2" t="s">
        <v>10805</v>
      </c>
      <c r="C2703">
        <f t="shared" si="1050"/>
        <v>3047</v>
      </c>
      <c r="D2703">
        <f t="shared" si="1060"/>
        <v>2791</v>
      </c>
      <c r="E2703">
        <f t="shared" si="1061"/>
        <v>2784</v>
      </c>
      <c r="F2703">
        <f t="shared" si="1062"/>
        <v>356800</v>
      </c>
      <c r="G2703" t="str">
        <f t="shared" si="1063"/>
        <v>0005B1C0</v>
      </c>
      <c r="H2703" t="str">
        <f t="shared" si="1070"/>
        <v>CCE6</v>
      </c>
      <c r="I2703" t="str">
        <f t="shared" si="1071"/>
        <v/>
      </c>
      <c r="J2703" t="s">
        <v>10806</v>
      </c>
      <c r="K2703" t="str">
        <f t="shared" si="1065"/>
        <v>E6CC0000</v>
      </c>
      <c r="L2703" t="str">
        <f t="shared" si="1066"/>
        <v>C0B10500</v>
      </c>
      <c r="M2703" t="str">
        <f t="shared" si="1067"/>
        <v>E6CC0000C0B10500</v>
      </c>
      <c r="N2703" t="str">
        <f t="shared" si="1068"/>
        <v>E6CC=替</v>
      </c>
      <c r="P2703" s="2" t="s">
        <v>10807</v>
      </c>
      <c r="Q2703" s="2" t="s">
        <v>9988</v>
      </c>
      <c r="R2703" t="str">
        <f t="shared" si="1069"/>
        <v>ADCA=虱</v>
      </c>
    </row>
    <row r="2704" spans="1:18">
      <c r="A2704" s="2" t="s">
        <v>10808</v>
      </c>
      <c r="B2704" s="2" t="s">
        <v>10809</v>
      </c>
      <c r="C2704">
        <f t="shared" si="1050"/>
        <v>3048</v>
      </c>
      <c r="D2704">
        <f t="shared" si="1060"/>
        <v>2792</v>
      </c>
      <c r="E2704">
        <f t="shared" si="1061"/>
        <v>2784</v>
      </c>
      <c r="F2704">
        <f t="shared" si="1062"/>
        <v>356864</v>
      </c>
      <c r="G2704" t="str">
        <f t="shared" si="1063"/>
        <v>0005B200</v>
      </c>
      <c r="H2704" t="str">
        <f t="shared" si="1070"/>
        <v>CCE7</v>
      </c>
      <c r="I2704" t="str">
        <f t="shared" si="1071"/>
        <v/>
      </c>
      <c r="J2704" t="s">
        <v>10810</v>
      </c>
      <c r="K2704" t="str">
        <f t="shared" si="1065"/>
        <v>E7CC0000</v>
      </c>
      <c r="L2704" t="str">
        <f t="shared" si="1066"/>
        <v>00B20500</v>
      </c>
      <c r="M2704" t="str">
        <f t="shared" si="1067"/>
        <v>E7CC000000B20500</v>
      </c>
      <c r="N2704" t="str">
        <f t="shared" si="1068"/>
        <v>E7CC=嚏</v>
      </c>
      <c r="P2704" s="2" t="s">
        <v>10811</v>
      </c>
      <c r="Q2704" s="2" t="s">
        <v>9992</v>
      </c>
      <c r="R2704" t="str">
        <f t="shared" si="1069"/>
        <v>AECA=十</v>
      </c>
    </row>
    <row r="2705" spans="1:18">
      <c r="A2705" s="2" t="s">
        <v>10812</v>
      </c>
      <c r="B2705" s="2" t="s">
        <v>10813</v>
      </c>
      <c r="C2705">
        <f t="shared" si="1050"/>
        <v>3049</v>
      </c>
      <c r="D2705">
        <f t="shared" si="1060"/>
        <v>2793</v>
      </c>
      <c r="E2705">
        <f t="shared" si="1061"/>
        <v>2784</v>
      </c>
      <c r="F2705">
        <f t="shared" si="1062"/>
        <v>356928</v>
      </c>
      <c r="G2705" t="str">
        <f t="shared" si="1063"/>
        <v>0005B240</v>
      </c>
      <c r="H2705" t="str">
        <f t="shared" si="1070"/>
        <v>CCE8</v>
      </c>
      <c r="I2705" t="str">
        <f t="shared" si="1071"/>
        <v/>
      </c>
      <c r="J2705" t="s">
        <v>10814</v>
      </c>
      <c r="K2705" t="str">
        <f t="shared" si="1065"/>
        <v>E8CC0000</v>
      </c>
      <c r="L2705" t="str">
        <f t="shared" si="1066"/>
        <v>40B20500</v>
      </c>
      <c r="M2705" t="str">
        <f t="shared" si="1067"/>
        <v>E8CC000040B20500</v>
      </c>
      <c r="N2705" t="str">
        <f t="shared" si="1068"/>
        <v>E8CC=惕</v>
      </c>
      <c r="P2705" s="2" t="s">
        <v>2118</v>
      </c>
      <c r="Q2705" s="2" t="s">
        <v>2119</v>
      </c>
      <c r="R2705" t="str">
        <f t="shared" si="1069"/>
        <v>AFCA=石</v>
      </c>
    </row>
    <row r="2706" spans="1:18">
      <c r="A2706" s="2" t="s">
        <v>10815</v>
      </c>
      <c r="B2706" s="2" t="s">
        <v>10816</v>
      </c>
      <c r="C2706">
        <f t="shared" si="1050"/>
        <v>3050</v>
      </c>
      <c r="D2706">
        <f t="shared" si="1060"/>
        <v>2794</v>
      </c>
      <c r="E2706">
        <f t="shared" si="1061"/>
        <v>2784</v>
      </c>
      <c r="F2706">
        <f t="shared" si="1062"/>
        <v>356992</v>
      </c>
      <c r="G2706" t="str">
        <f t="shared" si="1063"/>
        <v>0005B280</v>
      </c>
      <c r="H2706" t="str">
        <f t="shared" si="1070"/>
        <v>CCE9</v>
      </c>
      <c r="I2706" t="str">
        <f t="shared" si="1071"/>
        <v/>
      </c>
      <c r="J2706" t="s">
        <v>10817</v>
      </c>
      <c r="K2706" t="str">
        <f t="shared" si="1065"/>
        <v>E9CC0000</v>
      </c>
      <c r="L2706" t="str">
        <f t="shared" si="1066"/>
        <v>80B20500</v>
      </c>
      <c r="M2706" t="str">
        <f t="shared" si="1067"/>
        <v>E9CC000080B20500</v>
      </c>
      <c r="N2706" t="str">
        <f t="shared" si="1068"/>
        <v>E9CC=涕</v>
      </c>
      <c r="P2706" s="2" t="s">
        <v>713</v>
      </c>
      <c r="Q2706" s="2" t="s">
        <v>9999</v>
      </c>
      <c r="R2706" t="str">
        <f t="shared" si="1069"/>
        <v>B0CA=拾</v>
      </c>
    </row>
    <row r="2707" spans="1:18">
      <c r="A2707" s="2" t="s">
        <v>10818</v>
      </c>
      <c r="B2707" s="2" t="s">
        <v>10819</v>
      </c>
      <c r="C2707">
        <f t="shared" si="1050"/>
        <v>3051</v>
      </c>
      <c r="D2707">
        <f t="shared" si="1060"/>
        <v>2795</v>
      </c>
      <c r="E2707">
        <f t="shared" si="1061"/>
        <v>2784</v>
      </c>
      <c r="F2707">
        <f t="shared" si="1062"/>
        <v>357056</v>
      </c>
      <c r="G2707" t="str">
        <f t="shared" si="1063"/>
        <v>0005B2C0</v>
      </c>
      <c r="H2707" t="str">
        <f t="shared" ref="H2707:H2716" si="1072">MID($H$1,(ROW()-2)*4+1,4)</f>
        <v>CCEA</v>
      </c>
      <c r="I2707" t="str">
        <f t="shared" si="1071"/>
        <v/>
      </c>
      <c r="J2707" t="s">
        <v>10820</v>
      </c>
      <c r="K2707" t="str">
        <f t="shared" si="1065"/>
        <v>EACC0000</v>
      </c>
      <c r="L2707" t="str">
        <f t="shared" si="1066"/>
        <v>C0B20500</v>
      </c>
      <c r="M2707" t="str">
        <f t="shared" si="1067"/>
        <v>EACC0000C0B20500</v>
      </c>
      <c r="N2707" t="str">
        <f t="shared" si="1068"/>
        <v>EACC=剃</v>
      </c>
      <c r="P2707" s="2" t="s">
        <v>1213</v>
      </c>
      <c r="Q2707" s="2" t="s">
        <v>10002</v>
      </c>
      <c r="R2707" t="str">
        <f t="shared" si="1069"/>
        <v>B1CA=时</v>
      </c>
    </row>
    <row r="2708" spans="1:18">
      <c r="A2708" s="2" t="s">
        <v>10821</v>
      </c>
      <c r="B2708" s="2" t="s">
        <v>10822</v>
      </c>
      <c r="C2708">
        <f t="shared" si="1050"/>
        <v>3052</v>
      </c>
      <c r="D2708">
        <f t="shared" si="1060"/>
        <v>2796</v>
      </c>
      <c r="E2708">
        <f t="shared" si="1061"/>
        <v>2784</v>
      </c>
      <c r="F2708">
        <f t="shared" si="1062"/>
        <v>357120</v>
      </c>
      <c r="G2708" t="str">
        <f t="shared" si="1063"/>
        <v>0005B300</v>
      </c>
      <c r="H2708" t="str">
        <f t="shared" si="1072"/>
        <v>CCEB</v>
      </c>
      <c r="I2708" t="str">
        <f t="shared" si="1071"/>
        <v/>
      </c>
      <c r="J2708" t="s">
        <v>10823</v>
      </c>
      <c r="K2708" t="str">
        <f t="shared" si="1065"/>
        <v>EBCC0000</v>
      </c>
      <c r="L2708" t="str">
        <f t="shared" si="1066"/>
        <v>00B30500</v>
      </c>
      <c r="M2708" t="str">
        <f t="shared" si="1067"/>
        <v>EBCC000000B30500</v>
      </c>
      <c r="N2708" t="str">
        <f t="shared" si="1068"/>
        <v>EBCC=屉</v>
      </c>
      <c r="P2708" s="2" t="s">
        <v>1765</v>
      </c>
      <c r="Q2708" s="2" t="s">
        <v>10005</v>
      </c>
      <c r="R2708" t="str">
        <f t="shared" si="1069"/>
        <v>B2CA=什</v>
      </c>
    </row>
    <row r="2709" spans="1:18">
      <c r="A2709" s="2" t="s">
        <v>2221</v>
      </c>
      <c r="B2709" s="2" t="s">
        <v>10824</v>
      </c>
      <c r="C2709">
        <f t="shared" si="1050"/>
        <v>3053</v>
      </c>
      <c r="D2709">
        <f t="shared" si="1060"/>
        <v>2797</v>
      </c>
      <c r="E2709">
        <f t="shared" si="1061"/>
        <v>2784</v>
      </c>
      <c r="F2709">
        <f t="shared" si="1062"/>
        <v>357184</v>
      </c>
      <c r="G2709" t="str">
        <f t="shared" si="1063"/>
        <v>0005B340</v>
      </c>
      <c r="H2709" t="str">
        <f t="shared" si="1072"/>
        <v>CCEC</v>
      </c>
      <c r="I2709" t="str">
        <f t="shared" si="1071"/>
        <v/>
      </c>
      <c r="J2709" t="s">
        <v>10825</v>
      </c>
      <c r="K2709" t="str">
        <f t="shared" si="1065"/>
        <v>ECCC0000</v>
      </c>
      <c r="L2709" t="str">
        <f t="shared" si="1066"/>
        <v>40B30500</v>
      </c>
      <c r="M2709" t="str">
        <f t="shared" si="1067"/>
        <v>ECCC000040B30500</v>
      </c>
      <c r="N2709" t="str">
        <f t="shared" si="1068"/>
        <v>ECCC=天</v>
      </c>
      <c r="P2709" s="2" t="s">
        <v>2124</v>
      </c>
      <c r="Q2709" s="2" t="s">
        <v>2125</v>
      </c>
      <c r="R2709" t="str">
        <f t="shared" si="1069"/>
        <v>B3CA=食</v>
      </c>
    </row>
    <row r="2710" spans="1:18">
      <c r="A2710" s="2" t="s">
        <v>10826</v>
      </c>
      <c r="B2710" s="2" t="s">
        <v>10827</v>
      </c>
      <c r="C2710">
        <f t="shared" ref="C2710:C2773" si="1073">HEX2DEC(B2710)-256</f>
        <v>3054</v>
      </c>
      <c r="D2710">
        <f t="shared" si="1060"/>
        <v>2798</v>
      </c>
      <c r="E2710">
        <f t="shared" si="1061"/>
        <v>2784</v>
      </c>
      <c r="F2710">
        <f t="shared" si="1062"/>
        <v>357248</v>
      </c>
      <c r="G2710" t="str">
        <f t="shared" si="1063"/>
        <v>0005B380</v>
      </c>
      <c r="H2710" t="str">
        <f t="shared" si="1072"/>
        <v>CCED</v>
      </c>
      <c r="I2710" t="str">
        <f t="shared" si="1071"/>
        <v/>
      </c>
      <c r="J2710" t="s">
        <v>10828</v>
      </c>
      <c r="K2710" t="str">
        <f t="shared" si="1065"/>
        <v>EDCC0000</v>
      </c>
      <c r="L2710" t="str">
        <f t="shared" si="1066"/>
        <v>80B30500</v>
      </c>
      <c r="M2710" t="str">
        <f t="shared" si="1067"/>
        <v>EDCC000080B30500</v>
      </c>
      <c r="N2710" t="str">
        <f t="shared" si="1068"/>
        <v>EDCC=添</v>
      </c>
      <c r="P2710" s="2" t="s">
        <v>2835</v>
      </c>
      <c r="Q2710" s="2" t="s">
        <v>10010</v>
      </c>
      <c r="R2710" t="str">
        <f t="shared" si="1069"/>
        <v>B4CA=蚀</v>
      </c>
    </row>
    <row r="2711" spans="1:18">
      <c r="A2711" s="2" t="s">
        <v>10829</v>
      </c>
      <c r="B2711" s="2" t="s">
        <v>10830</v>
      </c>
      <c r="C2711">
        <f t="shared" si="1073"/>
        <v>3055</v>
      </c>
      <c r="D2711">
        <f t="shared" si="1060"/>
        <v>2799</v>
      </c>
      <c r="E2711">
        <f t="shared" si="1061"/>
        <v>2784</v>
      </c>
      <c r="F2711">
        <f t="shared" si="1062"/>
        <v>357312</v>
      </c>
      <c r="G2711" t="str">
        <f t="shared" si="1063"/>
        <v>0005B3C0</v>
      </c>
      <c r="H2711" t="str">
        <f t="shared" si="1072"/>
        <v>CCEE</v>
      </c>
      <c r="I2711" t="str">
        <f t="shared" ref="I2711:I2720" si="1074">MID($I$1,(ROW()-2)*4+1,4)</f>
        <v/>
      </c>
      <c r="J2711" t="s">
        <v>10831</v>
      </c>
      <c r="K2711" t="str">
        <f t="shared" si="1065"/>
        <v>EECC0000</v>
      </c>
      <c r="L2711" t="str">
        <f t="shared" si="1066"/>
        <v>C0B30500</v>
      </c>
      <c r="M2711" t="str">
        <f t="shared" si="1067"/>
        <v>EECC0000C0B30500</v>
      </c>
      <c r="N2711" t="str">
        <f t="shared" si="1068"/>
        <v>EECC=填</v>
      </c>
      <c r="P2711" s="2" t="s">
        <v>2130</v>
      </c>
      <c r="Q2711" s="2" t="s">
        <v>2131</v>
      </c>
      <c r="R2711" t="str">
        <f t="shared" si="1069"/>
        <v>B5CA=实</v>
      </c>
    </row>
    <row r="2712" spans="1:18">
      <c r="A2712" s="2" t="s">
        <v>10832</v>
      </c>
      <c r="B2712" s="2" t="s">
        <v>10833</v>
      </c>
      <c r="C2712">
        <f t="shared" si="1073"/>
        <v>3056</v>
      </c>
      <c r="D2712">
        <f t="shared" si="1060"/>
        <v>2800</v>
      </c>
      <c r="E2712">
        <f t="shared" si="1061"/>
        <v>2800</v>
      </c>
      <c r="F2712">
        <f t="shared" si="1062"/>
        <v>358400</v>
      </c>
      <c r="G2712" t="str">
        <f t="shared" si="1063"/>
        <v>0005B800</v>
      </c>
      <c r="H2712" t="str">
        <f t="shared" si="1072"/>
        <v>CCEF</v>
      </c>
      <c r="I2712" t="str">
        <f t="shared" si="1074"/>
        <v/>
      </c>
      <c r="J2712" t="s">
        <v>10834</v>
      </c>
      <c r="K2712" t="str">
        <f t="shared" si="1065"/>
        <v>EFCC0000</v>
      </c>
      <c r="L2712" t="str">
        <f t="shared" si="1066"/>
        <v>00B80500</v>
      </c>
      <c r="M2712" t="str">
        <f t="shared" si="1067"/>
        <v>EFCC000000B80500</v>
      </c>
      <c r="N2712" t="str">
        <f t="shared" si="1068"/>
        <v>EFCC=田</v>
      </c>
      <c r="P2712" s="2" t="s">
        <v>3535</v>
      </c>
      <c r="Q2712" s="2" t="s">
        <v>10015</v>
      </c>
      <c r="R2712" t="str">
        <f t="shared" si="1069"/>
        <v>B6CA=识</v>
      </c>
    </row>
    <row r="2713" spans="1:18">
      <c r="A2713" s="2" t="s">
        <v>2227</v>
      </c>
      <c r="B2713" s="2" t="s">
        <v>10835</v>
      </c>
      <c r="C2713">
        <f t="shared" si="1073"/>
        <v>3057</v>
      </c>
      <c r="D2713">
        <f t="shared" si="1060"/>
        <v>2801</v>
      </c>
      <c r="E2713">
        <f t="shared" si="1061"/>
        <v>2800</v>
      </c>
      <c r="F2713">
        <f t="shared" si="1062"/>
        <v>358464</v>
      </c>
      <c r="G2713" t="str">
        <f t="shared" si="1063"/>
        <v>0005B840</v>
      </c>
      <c r="H2713" t="str">
        <f t="shared" si="1072"/>
        <v>CCF0</v>
      </c>
      <c r="I2713" t="str">
        <f t="shared" si="1074"/>
        <v/>
      </c>
      <c r="J2713" t="s">
        <v>10836</v>
      </c>
      <c r="K2713" t="str">
        <f t="shared" si="1065"/>
        <v>F0CC0000</v>
      </c>
      <c r="L2713" t="str">
        <f t="shared" si="1066"/>
        <v>40B80500</v>
      </c>
      <c r="M2713" t="str">
        <f t="shared" si="1067"/>
        <v>F0CC000040B80500</v>
      </c>
      <c r="N2713" t="str">
        <f t="shared" si="1068"/>
        <v>F0CC=甜</v>
      </c>
      <c r="P2713" s="2" t="s">
        <v>3879</v>
      </c>
      <c r="Q2713" s="2" t="s">
        <v>10018</v>
      </c>
      <c r="R2713" t="str">
        <f t="shared" si="1069"/>
        <v>B7CA=史</v>
      </c>
    </row>
    <row r="2714" spans="1:18">
      <c r="A2714" s="2" t="s">
        <v>10837</v>
      </c>
      <c r="B2714" s="2" t="s">
        <v>10838</v>
      </c>
      <c r="C2714">
        <f t="shared" si="1073"/>
        <v>3058</v>
      </c>
      <c r="D2714">
        <f t="shared" si="1060"/>
        <v>2802</v>
      </c>
      <c r="E2714">
        <f t="shared" si="1061"/>
        <v>2800</v>
      </c>
      <c r="F2714">
        <f t="shared" si="1062"/>
        <v>358528</v>
      </c>
      <c r="G2714" t="str">
        <f t="shared" si="1063"/>
        <v>0005B880</v>
      </c>
      <c r="H2714" t="str">
        <f t="shared" si="1072"/>
        <v>CCF1</v>
      </c>
      <c r="I2714" t="str">
        <f t="shared" si="1074"/>
        <v/>
      </c>
      <c r="J2714" t="s">
        <v>10839</v>
      </c>
      <c r="K2714" t="str">
        <f t="shared" si="1065"/>
        <v>F1CC0000</v>
      </c>
      <c r="L2714" t="str">
        <f t="shared" si="1066"/>
        <v>80B80500</v>
      </c>
      <c r="M2714" t="str">
        <f t="shared" si="1067"/>
        <v>F1CC000080B80500</v>
      </c>
      <c r="N2714" t="str">
        <f t="shared" si="1068"/>
        <v>F1CC=恬</v>
      </c>
      <c r="P2714" s="2" t="s">
        <v>4222</v>
      </c>
      <c r="Q2714" s="2" t="s">
        <v>10021</v>
      </c>
      <c r="R2714" t="str">
        <f t="shared" si="1069"/>
        <v>B8CA=矢</v>
      </c>
    </row>
    <row r="2715" spans="1:18">
      <c r="A2715" s="2" t="s">
        <v>10840</v>
      </c>
      <c r="B2715" s="2" t="s">
        <v>10841</v>
      </c>
      <c r="C2715">
        <f t="shared" si="1073"/>
        <v>3059</v>
      </c>
      <c r="D2715">
        <f t="shared" si="1060"/>
        <v>2803</v>
      </c>
      <c r="E2715">
        <f t="shared" si="1061"/>
        <v>2800</v>
      </c>
      <c r="F2715">
        <f t="shared" si="1062"/>
        <v>358592</v>
      </c>
      <c r="G2715" t="str">
        <f t="shared" si="1063"/>
        <v>0005B8C0</v>
      </c>
      <c r="H2715" t="str">
        <f t="shared" si="1072"/>
        <v>CCF2</v>
      </c>
      <c r="I2715" t="str">
        <f t="shared" si="1074"/>
        <v/>
      </c>
      <c r="J2715" t="s">
        <v>10842</v>
      </c>
      <c r="K2715" t="str">
        <f t="shared" si="1065"/>
        <v>F2CC0000</v>
      </c>
      <c r="L2715" t="str">
        <f t="shared" si="1066"/>
        <v>C0B80500</v>
      </c>
      <c r="M2715" t="str">
        <f t="shared" si="1067"/>
        <v>F2CC0000C0B80500</v>
      </c>
      <c r="N2715" t="str">
        <f t="shared" si="1068"/>
        <v>F2CC=舔</v>
      </c>
      <c r="P2715" s="2" t="s">
        <v>4562</v>
      </c>
      <c r="Q2715" s="2" t="s">
        <v>10024</v>
      </c>
      <c r="R2715" t="str">
        <f t="shared" si="1069"/>
        <v>B9CA=使</v>
      </c>
    </row>
    <row r="2716" spans="1:18">
      <c r="A2716" s="2" t="s">
        <v>10843</v>
      </c>
      <c r="B2716" s="2" t="s">
        <v>10844</v>
      </c>
      <c r="C2716">
        <f t="shared" si="1073"/>
        <v>3060</v>
      </c>
      <c r="D2716">
        <f t="shared" si="1060"/>
        <v>2804</v>
      </c>
      <c r="E2716">
        <f t="shared" si="1061"/>
        <v>2800</v>
      </c>
      <c r="F2716">
        <f t="shared" si="1062"/>
        <v>358656</v>
      </c>
      <c r="G2716" t="str">
        <f t="shared" si="1063"/>
        <v>0005B900</v>
      </c>
      <c r="H2716" t="str">
        <f t="shared" si="1072"/>
        <v>CCF3</v>
      </c>
      <c r="I2716" t="str">
        <f t="shared" si="1074"/>
        <v/>
      </c>
      <c r="J2716" t="s">
        <v>10845</v>
      </c>
      <c r="K2716" t="str">
        <f t="shared" si="1065"/>
        <v>F3CC0000</v>
      </c>
      <c r="L2716" t="str">
        <f t="shared" si="1066"/>
        <v>00B90500</v>
      </c>
      <c r="M2716" t="str">
        <f t="shared" si="1067"/>
        <v>F3CC000000B90500</v>
      </c>
      <c r="N2716" t="str">
        <f t="shared" si="1068"/>
        <v>F3CC=腆</v>
      </c>
      <c r="P2716" s="2" t="s">
        <v>4902</v>
      </c>
      <c r="Q2716" s="2" t="s">
        <v>10027</v>
      </c>
      <c r="R2716" t="str">
        <f t="shared" si="1069"/>
        <v>BACA=屎</v>
      </c>
    </row>
    <row r="2717" spans="1:18">
      <c r="A2717" s="2" t="s">
        <v>10846</v>
      </c>
      <c r="B2717" s="2" t="s">
        <v>10847</v>
      </c>
      <c r="C2717">
        <f t="shared" si="1073"/>
        <v>3061</v>
      </c>
      <c r="D2717">
        <f t="shared" si="1060"/>
        <v>2805</v>
      </c>
      <c r="E2717">
        <f t="shared" si="1061"/>
        <v>2800</v>
      </c>
      <c r="F2717">
        <f t="shared" si="1062"/>
        <v>358720</v>
      </c>
      <c r="G2717" t="str">
        <f t="shared" si="1063"/>
        <v>0005B940</v>
      </c>
      <c r="H2717" t="str">
        <f t="shared" ref="H2717:H2726" si="1075">MID($H$1,(ROW()-2)*4+1,4)</f>
        <v>CCF4</v>
      </c>
      <c r="I2717" t="str">
        <f t="shared" si="1074"/>
        <v/>
      </c>
      <c r="J2717" t="s">
        <v>10848</v>
      </c>
      <c r="K2717" t="str">
        <f t="shared" si="1065"/>
        <v>F4CC0000</v>
      </c>
      <c r="L2717" t="str">
        <f t="shared" si="1066"/>
        <v>40B90500</v>
      </c>
      <c r="M2717" t="str">
        <f t="shared" si="1067"/>
        <v>F4CC000040B90500</v>
      </c>
      <c r="N2717" t="str">
        <f t="shared" si="1068"/>
        <v>F4CC=挑</v>
      </c>
      <c r="P2717" s="2" t="s">
        <v>5237</v>
      </c>
      <c r="Q2717" s="2" t="s">
        <v>10030</v>
      </c>
      <c r="R2717" t="str">
        <f t="shared" si="1069"/>
        <v>BBCA=驶</v>
      </c>
    </row>
    <row r="2718" spans="1:18">
      <c r="A2718" s="2" t="s">
        <v>10849</v>
      </c>
      <c r="B2718" s="2" t="s">
        <v>10850</v>
      </c>
      <c r="C2718">
        <f t="shared" si="1073"/>
        <v>3062</v>
      </c>
      <c r="D2718">
        <f t="shared" si="1060"/>
        <v>2806</v>
      </c>
      <c r="E2718">
        <f t="shared" si="1061"/>
        <v>2800</v>
      </c>
      <c r="F2718">
        <f t="shared" si="1062"/>
        <v>358784</v>
      </c>
      <c r="G2718" t="str">
        <f t="shared" si="1063"/>
        <v>0005B980</v>
      </c>
      <c r="H2718" t="str">
        <f t="shared" si="1075"/>
        <v>CCF5</v>
      </c>
      <c r="I2718" t="str">
        <f t="shared" si="1074"/>
        <v/>
      </c>
      <c r="J2718" t="s">
        <v>10851</v>
      </c>
      <c r="K2718" t="str">
        <f t="shared" si="1065"/>
        <v>F5CC0000</v>
      </c>
      <c r="L2718" t="str">
        <f t="shared" si="1066"/>
        <v>80B90500</v>
      </c>
      <c r="M2718" t="str">
        <f t="shared" si="1067"/>
        <v>F5CC000080B90500</v>
      </c>
      <c r="N2718" t="str">
        <f t="shared" si="1068"/>
        <v>F5CC=条</v>
      </c>
      <c r="P2718" s="2" t="s">
        <v>5570</v>
      </c>
      <c r="Q2718" s="2" t="s">
        <v>10032</v>
      </c>
      <c r="R2718" t="str">
        <f t="shared" si="1069"/>
        <v>BCCA=始</v>
      </c>
    </row>
    <row r="2719" spans="1:18">
      <c r="A2719" s="2" t="s">
        <v>10852</v>
      </c>
      <c r="B2719" s="2" t="s">
        <v>10853</v>
      </c>
      <c r="C2719">
        <f t="shared" si="1073"/>
        <v>3072</v>
      </c>
      <c r="D2719">
        <f t="shared" si="1060"/>
        <v>2816</v>
      </c>
      <c r="E2719">
        <f t="shared" si="1061"/>
        <v>2816</v>
      </c>
      <c r="F2719">
        <f t="shared" si="1062"/>
        <v>360448</v>
      </c>
      <c r="G2719" t="str">
        <f t="shared" si="1063"/>
        <v>0005C000</v>
      </c>
      <c r="H2719" t="str">
        <f t="shared" si="1075"/>
        <v>CCF6</v>
      </c>
      <c r="I2719" t="str">
        <f t="shared" si="1074"/>
        <v/>
      </c>
      <c r="J2719" t="s">
        <v>10854</v>
      </c>
      <c r="K2719" t="str">
        <f t="shared" si="1065"/>
        <v>F6CC0000</v>
      </c>
      <c r="L2719" t="str">
        <f t="shared" si="1066"/>
        <v>00C00500</v>
      </c>
      <c r="M2719" t="str">
        <f t="shared" si="1067"/>
        <v>F6CC000000C00500</v>
      </c>
      <c r="N2719" t="str">
        <f t="shared" si="1068"/>
        <v>F6CC=迢</v>
      </c>
      <c r="P2719" s="2" t="s">
        <v>5907</v>
      </c>
      <c r="Q2719" s="2" t="s">
        <v>10035</v>
      </c>
      <c r="R2719" t="str">
        <f t="shared" si="1069"/>
        <v>BDCA=式</v>
      </c>
    </row>
    <row r="2720" spans="1:18">
      <c r="A2720" s="2" t="s">
        <v>10855</v>
      </c>
      <c r="B2720" s="2" t="s">
        <v>10856</v>
      </c>
      <c r="C2720">
        <f t="shared" si="1073"/>
        <v>3073</v>
      </c>
      <c r="D2720">
        <f t="shared" si="1060"/>
        <v>2817</v>
      </c>
      <c r="E2720">
        <f t="shared" si="1061"/>
        <v>2816</v>
      </c>
      <c r="F2720">
        <f t="shared" si="1062"/>
        <v>360512</v>
      </c>
      <c r="G2720" t="str">
        <f t="shared" si="1063"/>
        <v>0005C040</v>
      </c>
      <c r="H2720" t="str">
        <f t="shared" si="1075"/>
        <v>CCF7</v>
      </c>
      <c r="I2720" t="str">
        <f t="shared" si="1074"/>
        <v/>
      </c>
      <c r="J2720" t="s">
        <v>10857</v>
      </c>
      <c r="K2720" t="str">
        <f t="shared" si="1065"/>
        <v>F7CC0000</v>
      </c>
      <c r="L2720" t="str">
        <f t="shared" si="1066"/>
        <v>40C00500</v>
      </c>
      <c r="M2720" t="str">
        <f t="shared" si="1067"/>
        <v>F7CC000040C00500</v>
      </c>
      <c r="N2720" t="str">
        <f t="shared" si="1068"/>
        <v>F7CC=眺</v>
      </c>
      <c r="P2720" s="2" t="s">
        <v>6239</v>
      </c>
      <c r="Q2720" s="2" t="s">
        <v>10038</v>
      </c>
      <c r="R2720" t="str">
        <f t="shared" si="1069"/>
        <v>BECA=示</v>
      </c>
    </row>
    <row r="2721" spans="1:18">
      <c r="A2721" s="2" t="s">
        <v>2233</v>
      </c>
      <c r="B2721" s="2" t="s">
        <v>10858</v>
      </c>
      <c r="C2721">
        <f t="shared" si="1073"/>
        <v>3074</v>
      </c>
      <c r="D2721">
        <f t="shared" si="1060"/>
        <v>2818</v>
      </c>
      <c r="E2721">
        <f t="shared" si="1061"/>
        <v>2816</v>
      </c>
      <c r="F2721">
        <f t="shared" si="1062"/>
        <v>360576</v>
      </c>
      <c r="G2721" t="str">
        <f t="shared" si="1063"/>
        <v>0005C080</v>
      </c>
      <c r="H2721" t="str">
        <f t="shared" si="1075"/>
        <v>CCF8</v>
      </c>
      <c r="I2721" t="str">
        <f t="shared" ref="I2721:I2730" si="1076">MID($I$1,(ROW()-2)*4+1,4)</f>
        <v/>
      </c>
      <c r="J2721" t="s">
        <v>10859</v>
      </c>
      <c r="K2721" t="str">
        <f t="shared" si="1065"/>
        <v>F8CC0000</v>
      </c>
      <c r="L2721" t="str">
        <f t="shared" si="1066"/>
        <v>80C00500</v>
      </c>
      <c r="M2721" t="str">
        <f t="shared" si="1067"/>
        <v>F8CC000080C00500</v>
      </c>
      <c r="N2721" t="str">
        <f t="shared" si="1068"/>
        <v>F8CC=跳</v>
      </c>
      <c r="P2721" s="2" t="s">
        <v>2135</v>
      </c>
      <c r="Q2721" s="2" t="s">
        <v>2136</v>
      </c>
      <c r="R2721" t="str">
        <f t="shared" si="1069"/>
        <v>BFCA=士</v>
      </c>
    </row>
    <row r="2722" spans="1:18">
      <c r="A2722" s="2" t="s">
        <v>10860</v>
      </c>
      <c r="B2722" s="2" t="s">
        <v>10861</v>
      </c>
      <c r="C2722">
        <f t="shared" si="1073"/>
        <v>3075</v>
      </c>
      <c r="D2722">
        <f t="shared" si="1060"/>
        <v>2819</v>
      </c>
      <c r="E2722">
        <f t="shared" si="1061"/>
        <v>2816</v>
      </c>
      <c r="F2722">
        <f t="shared" si="1062"/>
        <v>360640</v>
      </c>
      <c r="G2722" t="str">
        <f t="shared" si="1063"/>
        <v>0005C0C0</v>
      </c>
      <c r="H2722" t="str">
        <f t="shared" si="1075"/>
        <v>CCF9</v>
      </c>
      <c r="I2722" t="str">
        <f t="shared" si="1076"/>
        <v/>
      </c>
      <c r="J2722" t="s">
        <v>10862</v>
      </c>
      <c r="K2722" t="str">
        <f t="shared" si="1065"/>
        <v>F9CC0000</v>
      </c>
      <c r="L2722" t="str">
        <f t="shared" si="1066"/>
        <v>C0C00500</v>
      </c>
      <c r="M2722" t="str">
        <f t="shared" si="1067"/>
        <v>F9CC0000C0C00500</v>
      </c>
      <c r="N2722" t="str">
        <f t="shared" si="1068"/>
        <v>F9CC=贴</v>
      </c>
      <c r="P2722" s="2" t="s">
        <v>6902</v>
      </c>
      <c r="Q2722" s="2" t="s">
        <v>10043</v>
      </c>
      <c r="R2722" t="str">
        <f t="shared" si="1069"/>
        <v>C0CA=世</v>
      </c>
    </row>
    <row r="2723" spans="1:18">
      <c r="A2723" s="2" t="s">
        <v>2239</v>
      </c>
      <c r="B2723" s="2" t="s">
        <v>10863</v>
      </c>
      <c r="C2723">
        <f t="shared" si="1073"/>
        <v>3076</v>
      </c>
      <c r="D2723">
        <f t="shared" si="1060"/>
        <v>2820</v>
      </c>
      <c r="E2723">
        <f t="shared" si="1061"/>
        <v>2816</v>
      </c>
      <c r="F2723">
        <f t="shared" si="1062"/>
        <v>360704</v>
      </c>
      <c r="G2723" t="str">
        <f t="shared" si="1063"/>
        <v>0005C100</v>
      </c>
      <c r="H2723" t="str">
        <f t="shared" si="1075"/>
        <v>CCFA</v>
      </c>
      <c r="I2723" t="str">
        <f t="shared" si="1076"/>
        <v/>
      </c>
      <c r="J2723" t="s">
        <v>10864</v>
      </c>
      <c r="K2723" t="str">
        <f t="shared" si="1065"/>
        <v>FACC0000</v>
      </c>
      <c r="L2723" t="str">
        <f t="shared" si="1066"/>
        <v>00C10500</v>
      </c>
      <c r="M2723" t="str">
        <f t="shared" si="1067"/>
        <v>FACC000000C10500</v>
      </c>
      <c r="N2723" t="str">
        <f t="shared" si="1068"/>
        <v>FACC=铁</v>
      </c>
      <c r="P2723" s="2" t="s">
        <v>7227</v>
      </c>
      <c r="Q2723" s="2" t="s">
        <v>10046</v>
      </c>
      <c r="R2723" t="str">
        <f t="shared" si="1069"/>
        <v>C1CA=柿</v>
      </c>
    </row>
    <row r="2724" spans="1:18">
      <c r="A2724" s="2" t="s">
        <v>10865</v>
      </c>
      <c r="B2724" s="2" t="s">
        <v>10866</v>
      </c>
      <c r="C2724">
        <f t="shared" si="1073"/>
        <v>3077</v>
      </c>
      <c r="D2724">
        <f t="shared" si="1060"/>
        <v>2821</v>
      </c>
      <c r="E2724">
        <f t="shared" si="1061"/>
        <v>2816</v>
      </c>
      <c r="F2724">
        <f t="shared" si="1062"/>
        <v>360768</v>
      </c>
      <c r="G2724" t="str">
        <f t="shared" si="1063"/>
        <v>0005C140</v>
      </c>
      <c r="H2724" t="str">
        <f t="shared" si="1075"/>
        <v>CCFB</v>
      </c>
      <c r="I2724" t="str">
        <f t="shared" si="1076"/>
        <v/>
      </c>
      <c r="J2724" t="s">
        <v>10867</v>
      </c>
      <c r="K2724" t="str">
        <f t="shared" si="1065"/>
        <v>FBCC0000</v>
      </c>
      <c r="L2724" t="str">
        <f t="shared" si="1066"/>
        <v>40C10500</v>
      </c>
      <c r="M2724" t="str">
        <f t="shared" si="1067"/>
        <v>FBCC000040C10500</v>
      </c>
      <c r="N2724" t="str">
        <f t="shared" si="1068"/>
        <v>FBCC=帖</v>
      </c>
      <c r="P2724" s="2" t="s">
        <v>7548</v>
      </c>
      <c r="Q2724" s="2" t="s">
        <v>10049</v>
      </c>
      <c r="R2724" t="str">
        <f t="shared" si="1069"/>
        <v>C2CA=事</v>
      </c>
    </row>
    <row r="2725" spans="1:18">
      <c r="A2725" s="2" t="s">
        <v>10868</v>
      </c>
      <c r="B2725" s="2" t="s">
        <v>10869</v>
      </c>
      <c r="C2725">
        <f t="shared" si="1073"/>
        <v>3078</v>
      </c>
      <c r="D2725">
        <f t="shared" si="1060"/>
        <v>2822</v>
      </c>
      <c r="E2725">
        <f t="shared" si="1061"/>
        <v>2816</v>
      </c>
      <c r="F2725">
        <f t="shared" si="1062"/>
        <v>360832</v>
      </c>
      <c r="G2725" t="str">
        <f t="shared" si="1063"/>
        <v>0005C180</v>
      </c>
      <c r="H2725" t="str">
        <f t="shared" si="1075"/>
        <v>CCFC</v>
      </c>
      <c r="I2725" t="str">
        <f t="shared" si="1076"/>
        <v/>
      </c>
      <c r="J2725" t="s">
        <v>10870</v>
      </c>
      <c r="K2725" t="str">
        <f t="shared" si="1065"/>
        <v>FCCC0000</v>
      </c>
      <c r="L2725" t="str">
        <f t="shared" si="1066"/>
        <v>80C10500</v>
      </c>
      <c r="M2725" t="str">
        <f t="shared" si="1067"/>
        <v>FCCC000080C10500</v>
      </c>
      <c r="N2725" t="str">
        <f t="shared" si="1068"/>
        <v>FCCC=厅</v>
      </c>
      <c r="P2725" s="2" t="s">
        <v>7871</v>
      </c>
      <c r="Q2725" s="2" t="s">
        <v>10052</v>
      </c>
      <c r="R2725" t="str">
        <f t="shared" si="1069"/>
        <v>C3CA=拭</v>
      </c>
    </row>
    <row r="2726" spans="1:18">
      <c r="A2726" s="2" t="s">
        <v>10871</v>
      </c>
      <c r="B2726" s="2" t="s">
        <v>10872</v>
      </c>
      <c r="C2726">
        <f t="shared" si="1073"/>
        <v>3079</v>
      </c>
      <c r="D2726">
        <f t="shared" si="1060"/>
        <v>2823</v>
      </c>
      <c r="E2726">
        <f t="shared" si="1061"/>
        <v>2816</v>
      </c>
      <c r="F2726">
        <f t="shared" si="1062"/>
        <v>360896</v>
      </c>
      <c r="G2726" t="str">
        <f t="shared" si="1063"/>
        <v>0005C1C0</v>
      </c>
      <c r="H2726" t="str">
        <f t="shared" si="1075"/>
        <v>CCFD</v>
      </c>
      <c r="I2726" t="str">
        <f t="shared" si="1076"/>
        <v/>
      </c>
      <c r="J2726" t="s">
        <v>10873</v>
      </c>
      <c r="K2726" t="str">
        <f t="shared" si="1065"/>
        <v>FDCC0000</v>
      </c>
      <c r="L2726" t="str">
        <f t="shared" si="1066"/>
        <v>C0C10500</v>
      </c>
      <c r="M2726" t="str">
        <f t="shared" si="1067"/>
        <v>FDCC0000C0C10500</v>
      </c>
      <c r="N2726" t="str">
        <f t="shared" si="1068"/>
        <v>FDCC=听</v>
      </c>
      <c r="P2726" s="2" t="s">
        <v>8184</v>
      </c>
      <c r="Q2726" s="2" t="s">
        <v>10055</v>
      </c>
      <c r="R2726" t="str">
        <f t="shared" si="1069"/>
        <v>C4CA=誓</v>
      </c>
    </row>
    <row r="2727" spans="1:18">
      <c r="A2727" s="2" t="s">
        <v>10874</v>
      </c>
      <c r="B2727" s="2" t="s">
        <v>10875</v>
      </c>
      <c r="C2727">
        <f t="shared" si="1073"/>
        <v>3080</v>
      </c>
      <c r="D2727">
        <f t="shared" si="1060"/>
        <v>2824</v>
      </c>
      <c r="E2727">
        <f t="shared" si="1061"/>
        <v>2816</v>
      </c>
      <c r="F2727">
        <f t="shared" si="1062"/>
        <v>360960</v>
      </c>
      <c r="G2727" t="str">
        <f t="shared" si="1063"/>
        <v>0005C200</v>
      </c>
      <c r="H2727" t="str">
        <f t="shared" ref="H2727:H2736" si="1077">MID($H$1,(ROW()-2)*4+1,4)</f>
        <v>CCFE</v>
      </c>
      <c r="I2727" t="str">
        <f t="shared" si="1076"/>
        <v/>
      </c>
      <c r="J2727" t="s">
        <v>10876</v>
      </c>
      <c r="K2727" t="str">
        <f t="shared" si="1065"/>
        <v>FECC0000</v>
      </c>
      <c r="L2727" t="str">
        <f t="shared" si="1066"/>
        <v>00C20500</v>
      </c>
      <c r="M2727" t="str">
        <f t="shared" si="1067"/>
        <v>FECC000000C20500</v>
      </c>
      <c r="N2727" t="str">
        <f t="shared" si="1068"/>
        <v>FECC=烃</v>
      </c>
      <c r="P2727" s="2" t="s">
        <v>8500</v>
      </c>
      <c r="Q2727" s="2" t="s">
        <v>10058</v>
      </c>
      <c r="R2727" t="str">
        <f t="shared" si="1069"/>
        <v>C5CA=逝</v>
      </c>
    </row>
    <row r="2728" spans="1:18">
      <c r="A2728" s="2" t="s">
        <v>10877</v>
      </c>
      <c r="B2728" s="2" t="s">
        <v>10878</v>
      </c>
      <c r="C2728">
        <f t="shared" si="1073"/>
        <v>3081</v>
      </c>
      <c r="D2728">
        <f t="shared" si="1060"/>
        <v>2825</v>
      </c>
      <c r="E2728">
        <f t="shared" si="1061"/>
        <v>2816</v>
      </c>
      <c r="F2728">
        <f t="shared" si="1062"/>
        <v>361024</v>
      </c>
      <c r="G2728" t="str">
        <f t="shared" si="1063"/>
        <v>0005C240</v>
      </c>
      <c r="H2728" t="str">
        <f t="shared" si="1077"/>
        <v>CDA1</v>
      </c>
      <c r="I2728" t="str">
        <f t="shared" si="1076"/>
        <v/>
      </c>
      <c r="J2728" t="s">
        <v>10879</v>
      </c>
      <c r="K2728" t="str">
        <f t="shared" si="1065"/>
        <v>A1CD0000</v>
      </c>
      <c r="L2728" t="str">
        <f t="shared" si="1066"/>
        <v>40C20500</v>
      </c>
      <c r="M2728" t="str">
        <f t="shared" si="1067"/>
        <v>A1CD000040C20500</v>
      </c>
      <c r="N2728" t="str">
        <f t="shared" si="1068"/>
        <v>A1CD=汀</v>
      </c>
      <c r="P2728" s="2" t="s">
        <v>8822</v>
      </c>
      <c r="Q2728" s="2" t="s">
        <v>10061</v>
      </c>
      <c r="R2728" t="str">
        <f t="shared" si="1069"/>
        <v>C6CA=势</v>
      </c>
    </row>
    <row r="2729" spans="1:18">
      <c r="A2729" s="2" t="s">
        <v>10880</v>
      </c>
      <c r="B2729" s="2"/>
      <c r="C2729">
        <f t="shared" si="1073"/>
        <v>-256</v>
      </c>
      <c r="D2729">
        <f t="shared" si="1060"/>
        <v>-512</v>
      </c>
      <c r="E2729">
        <f t="shared" si="1061"/>
        <v>-512</v>
      </c>
      <c r="F2729">
        <f t="shared" si="1062"/>
        <v>-65536</v>
      </c>
      <c r="G2729" t="str">
        <f t="shared" si="1063"/>
        <v>FFFFFF4000</v>
      </c>
      <c r="H2729" t="str">
        <f t="shared" si="1077"/>
        <v>CDA2</v>
      </c>
      <c r="I2729" t="str">
        <f t="shared" si="1076"/>
        <v/>
      </c>
      <c r="J2729" t="s">
        <v>10881</v>
      </c>
      <c r="K2729" t="str">
        <f t="shared" si="1065"/>
        <v>A2CD0000</v>
      </c>
      <c r="L2729" t="str">
        <f t="shared" si="1066"/>
        <v>40FFFFFF</v>
      </c>
      <c r="M2729" t="str">
        <f t="shared" si="1067"/>
        <v>A2CD000040FFFFFF</v>
      </c>
      <c r="N2729" t="str">
        <f t="shared" si="1068"/>
        <v>A2CD=廷</v>
      </c>
      <c r="P2729" s="2" t="s">
        <v>9137</v>
      </c>
      <c r="Q2729" s="2" t="s">
        <v>10063</v>
      </c>
      <c r="R2729" t="str">
        <f t="shared" si="1069"/>
        <v>C7CA=是</v>
      </c>
    </row>
    <row r="2730" spans="1:18">
      <c r="A2730" s="2" t="s">
        <v>10882</v>
      </c>
      <c r="B2730" s="2" t="s">
        <v>10883</v>
      </c>
      <c r="C2730">
        <f t="shared" si="1073"/>
        <v>3083</v>
      </c>
      <c r="D2730">
        <f t="shared" si="1060"/>
        <v>2827</v>
      </c>
      <c r="E2730">
        <f t="shared" si="1061"/>
        <v>2816</v>
      </c>
      <c r="F2730">
        <f t="shared" si="1062"/>
        <v>361152</v>
      </c>
      <c r="G2730" t="str">
        <f t="shared" si="1063"/>
        <v>0005C2C0</v>
      </c>
      <c r="H2730" t="str">
        <f t="shared" si="1077"/>
        <v>CDA3</v>
      </c>
      <c r="I2730" t="str">
        <f t="shared" si="1076"/>
        <v/>
      </c>
      <c r="J2730" t="s">
        <v>10884</v>
      </c>
      <c r="K2730" t="str">
        <f t="shared" si="1065"/>
        <v>A3CD0000</v>
      </c>
      <c r="L2730" t="str">
        <f t="shared" si="1066"/>
        <v>C0C20500</v>
      </c>
      <c r="M2730" t="str">
        <f t="shared" si="1067"/>
        <v>A3CD0000C0C20500</v>
      </c>
      <c r="N2730" t="str">
        <f t="shared" si="1068"/>
        <v>A3CD=停</v>
      </c>
      <c r="P2730" s="2" t="s">
        <v>9448</v>
      </c>
      <c r="Q2730" s="2" t="s">
        <v>10066</v>
      </c>
      <c r="R2730" t="str">
        <f t="shared" si="1069"/>
        <v>C8CA=嗜</v>
      </c>
    </row>
    <row r="2731" spans="1:18">
      <c r="A2731" s="2" t="s">
        <v>10885</v>
      </c>
      <c r="B2731" s="2" t="s">
        <v>10886</v>
      </c>
      <c r="C2731">
        <f t="shared" si="1073"/>
        <v>3084</v>
      </c>
      <c r="D2731">
        <f t="shared" si="1060"/>
        <v>2828</v>
      </c>
      <c r="E2731">
        <f t="shared" si="1061"/>
        <v>2816</v>
      </c>
      <c r="F2731">
        <f t="shared" si="1062"/>
        <v>361216</v>
      </c>
      <c r="G2731" t="str">
        <f t="shared" si="1063"/>
        <v>0005C300</v>
      </c>
      <c r="H2731" t="str">
        <f t="shared" si="1077"/>
        <v>CDA4</v>
      </c>
      <c r="I2731" t="str">
        <f t="shared" ref="I2731:I2740" si="1078">MID($I$1,(ROW()-2)*4+1,4)</f>
        <v/>
      </c>
      <c r="J2731" t="s">
        <v>10887</v>
      </c>
      <c r="K2731" t="str">
        <f t="shared" si="1065"/>
        <v>A4CD0000</v>
      </c>
      <c r="L2731" t="str">
        <f t="shared" si="1066"/>
        <v>00C30500</v>
      </c>
      <c r="M2731" t="str">
        <f t="shared" si="1067"/>
        <v>A4CD000000C30500</v>
      </c>
      <c r="N2731" t="str">
        <f t="shared" si="1068"/>
        <v>A4CD=亭</v>
      </c>
      <c r="P2731" s="2" t="s">
        <v>9761</v>
      </c>
      <c r="Q2731" s="2" t="s">
        <v>10070</v>
      </c>
      <c r="R2731" t="str">
        <f t="shared" si="1069"/>
        <v>C9CA=噬</v>
      </c>
    </row>
    <row r="2732" spans="1:18">
      <c r="A2732" s="2" t="s">
        <v>10888</v>
      </c>
      <c r="B2732" s="2" t="s">
        <v>10889</v>
      </c>
      <c r="C2732">
        <f t="shared" si="1073"/>
        <v>3085</v>
      </c>
      <c r="D2732">
        <f t="shared" si="1060"/>
        <v>2829</v>
      </c>
      <c r="E2732">
        <f t="shared" si="1061"/>
        <v>2816</v>
      </c>
      <c r="F2732">
        <f t="shared" si="1062"/>
        <v>361280</v>
      </c>
      <c r="G2732" t="str">
        <f t="shared" si="1063"/>
        <v>0005C340</v>
      </c>
      <c r="H2732" t="str">
        <f t="shared" si="1077"/>
        <v>CDA5</v>
      </c>
      <c r="I2732" t="str">
        <f t="shared" si="1078"/>
        <v/>
      </c>
      <c r="J2732" t="s">
        <v>10890</v>
      </c>
      <c r="K2732" t="str">
        <f t="shared" si="1065"/>
        <v>A5CD0000</v>
      </c>
      <c r="L2732" t="str">
        <f t="shared" si="1066"/>
        <v>40C30500</v>
      </c>
      <c r="M2732" t="str">
        <f t="shared" si="1067"/>
        <v>A5CD000040C30500</v>
      </c>
      <c r="N2732" t="str">
        <f t="shared" si="1068"/>
        <v>A5CD=庭</v>
      </c>
      <c r="P2732" s="2" t="s">
        <v>10076</v>
      </c>
      <c r="Q2732" s="2" t="s">
        <v>10074</v>
      </c>
      <c r="R2732" t="str">
        <f t="shared" si="1069"/>
        <v>CACA=适</v>
      </c>
    </row>
    <row r="2733" spans="1:18">
      <c r="A2733" s="2" t="s">
        <v>10891</v>
      </c>
      <c r="B2733" s="2" t="s">
        <v>10892</v>
      </c>
      <c r="C2733">
        <f t="shared" si="1073"/>
        <v>3086</v>
      </c>
      <c r="D2733">
        <f t="shared" si="1060"/>
        <v>2830</v>
      </c>
      <c r="E2733">
        <f t="shared" si="1061"/>
        <v>2816</v>
      </c>
      <c r="F2733">
        <f t="shared" si="1062"/>
        <v>361344</v>
      </c>
      <c r="G2733" t="str">
        <f t="shared" si="1063"/>
        <v>0005C380</v>
      </c>
      <c r="H2733" t="str">
        <f t="shared" si="1077"/>
        <v>CDA6</v>
      </c>
      <c r="I2733" t="str">
        <f t="shared" si="1078"/>
        <v/>
      </c>
      <c r="J2733" t="s">
        <v>10893</v>
      </c>
      <c r="K2733" t="str">
        <f t="shared" si="1065"/>
        <v>A6CD0000</v>
      </c>
      <c r="L2733" t="str">
        <f t="shared" si="1066"/>
        <v>80C30500</v>
      </c>
      <c r="M2733" t="str">
        <f t="shared" si="1067"/>
        <v>A6CD000080C30500</v>
      </c>
      <c r="N2733" t="str">
        <f t="shared" si="1068"/>
        <v>A6CD=挺</v>
      </c>
      <c r="P2733" s="2" t="s">
        <v>10383</v>
      </c>
      <c r="Q2733" s="2" t="s">
        <v>10078</v>
      </c>
      <c r="R2733" t="str">
        <f t="shared" si="1069"/>
        <v>CBCA=仕</v>
      </c>
    </row>
    <row r="2734" spans="1:18">
      <c r="A2734" s="2" t="s">
        <v>10894</v>
      </c>
      <c r="B2734" s="2" t="s">
        <v>10895</v>
      </c>
      <c r="C2734">
        <f t="shared" si="1073"/>
        <v>3087</v>
      </c>
      <c r="D2734">
        <f t="shared" si="1060"/>
        <v>2831</v>
      </c>
      <c r="E2734">
        <f t="shared" si="1061"/>
        <v>2816</v>
      </c>
      <c r="F2734">
        <f t="shared" si="1062"/>
        <v>361408</v>
      </c>
      <c r="G2734" t="str">
        <f t="shared" si="1063"/>
        <v>0005C3C0</v>
      </c>
      <c r="H2734" t="str">
        <f t="shared" si="1077"/>
        <v>CDA7</v>
      </c>
      <c r="I2734" t="str">
        <f t="shared" si="1078"/>
        <v/>
      </c>
      <c r="J2734" t="s">
        <v>10896</v>
      </c>
      <c r="K2734" t="str">
        <f t="shared" si="1065"/>
        <v>A7CD0000</v>
      </c>
      <c r="L2734" t="str">
        <f t="shared" si="1066"/>
        <v>C0C30500</v>
      </c>
      <c r="M2734" t="str">
        <f t="shared" si="1067"/>
        <v>A7CD0000C0C30500</v>
      </c>
      <c r="N2734" t="str">
        <f t="shared" si="1068"/>
        <v>A7CD=艇</v>
      </c>
      <c r="P2734" s="2" t="s">
        <v>10697</v>
      </c>
      <c r="Q2734" s="2" t="s">
        <v>10081</v>
      </c>
      <c r="R2734" t="str">
        <f t="shared" si="1069"/>
        <v>CCCA=侍</v>
      </c>
    </row>
    <row r="2735" spans="1:18">
      <c r="A2735" s="2" t="s">
        <v>10897</v>
      </c>
      <c r="B2735" s="2" t="s">
        <v>10898</v>
      </c>
      <c r="C2735">
        <f t="shared" si="1073"/>
        <v>3088</v>
      </c>
      <c r="D2735">
        <f t="shared" si="1060"/>
        <v>2832</v>
      </c>
      <c r="E2735">
        <f t="shared" si="1061"/>
        <v>2832</v>
      </c>
      <c r="F2735">
        <f t="shared" si="1062"/>
        <v>362496</v>
      </c>
      <c r="G2735" t="str">
        <f t="shared" si="1063"/>
        <v>0005C800</v>
      </c>
      <c r="H2735" t="str">
        <f t="shared" si="1077"/>
        <v>CDA8</v>
      </c>
      <c r="I2735" t="str">
        <f t="shared" si="1078"/>
        <v/>
      </c>
      <c r="J2735" t="s">
        <v>10899</v>
      </c>
      <c r="K2735" t="str">
        <f t="shared" si="1065"/>
        <v>A8CD0000</v>
      </c>
      <c r="L2735" t="str">
        <f t="shared" si="1066"/>
        <v>00C80500</v>
      </c>
      <c r="M2735" t="str">
        <f t="shared" si="1067"/>
        <v>A8CD000000C80500</v>
      </c>
      <c r="N2735" t="str">
        <f t="shared" si="1068"/>
        <v>A8CD=通</v>
      </c>
      <c r="P2735" s="2" t="s">
        <v>10900</v>
      </c>
      <c r="Q2735" s="2" t="s">
        <v>10085</v>
      </c>
      <c r="R2735" t="str">
        <f t="shared" si="1069"/>
        <v>CDCA=释</v>
      </c>
    </row>
    <row r="2736" spans="1:18">
      <c r="A2736" s="2" t="s">
        <v>10901</v>
      </c>
      <c r="B2736" s="2" t="s">
        <v>10902</v>
      </c>
      <c r="C2736">
        <f t="shared" si="1073"/>
        <v>3089</v>
      </c>
      <c r="D2736">
        <f t="shared" si="1060"/>
        <v>2833</v>
      </c>
      <c r="E2736">
        <f t="shared" si="1061"/>
        <v>2832</v>
      </c>
      <c r="F2736">
        <f t="shared" si="1062"/>
        <v>362560</v>
      </c>
      <c r="G2736" t="str">
        <f t="shared" si="1063"/>
        <v>0005C840</v>
      </c>
      <c r="H2736" t="str">
        <f t="shared" si="1077"/>
        <v>CDA9</v>
      </c>
      <c r="I2736" t="str">
        <f t="shared" si="1078"/>
        <v/>
      </c>
      <c r="J2736" t="s">
        <v>10903</v>
      </c>
      <c r="K2736" t="str">
        <f t="shared" si="1065"/>
        <v>A9CD0000</v>
      </c>
      <c r="L2736" t="str">
        <f t="shared" si="1066"/>
        <v>40C80500</v>
      </c>
      <c r="M2736" t="str">
        <f t="shared" si="1067"/>
        <v>A9CD000040C80500</v>
      </c>
      <c r="N2736" t="str">
        <f t="shared" si="1068"/>
        <v>A9CD=桐</v>
      </c>
      <c r="P2736" s="2" t="s">
        <v>10904</v>
      </c>
      <c r="Q2736" s="2" t="s">
        <v>10088</v>
      </c>
      <c r="R2736" t="str">
        <f t="shared" si="1069"/>
        <v>CECA=饰</v>
      </c>
    </row>
    <row r="2737" spans="1:18">
      <c r="A2737" s="2" t="s">
        <v>10905</v>
      </c>
      <c r="B2737" s="2" t="s">
        <v>10906</v>
      </c>
      <c r="C2737">
        <f t="shared" si="1073"/>
        <v>3090</v>
      </c>
      <c r="D2737">
        <f t="shared" si="1060"/>
        <v>2834</v>
      </c>
      <c r="E2737">
        <f t="shared" si="1061"/>
        <v>2832</v>
      </c>
      <c r="F2737">
        <f t="shared" si="1062"/>
        <v>362624</v>
      </c>
      <c r="G2737" t="str">
        <f t="shared" si="1063"/>
        <v>0005C880</v>
      </c>
      <c r="H2737" t="str">
        <f t="shared" ref="H2737:H2746" si="1079">MID($H$1,(ROW()-2)*4+1,4)</f>
        <v>CDAA</v>
      </c>
      <c r="I2737" t="str">
        <f t="shared" si="1078"/>
        <v/>
      </c>
      <c r="J2737" t="s">
        <v>10907</v>
      </c>
      <c r="K2737" t="str">
        <f t="shared" si="1065"/>
        <v>AACD0000</v>
      </c>
      <c r="L2737" t="str">
        <f t="shared" si="1066"/>
        <v>80C80500</v>
      </c>
      <c r="M2737" t="str">
        <f t="shared" si="1067"/>
        <v>AACD000080C80500</v>
      </c>
      <c r="N2737" t="str">
        <f t="shared" si="1068"/>
        <v>AACD=酮</v>
      </c>
      <c r="P2737" s="2" t="s">
        <v>10908</v>
      </c>
      <c r="Q2737" s="2" t="s">
        <v>10092</v>
      </c>
      <c r="R2737" t="str">
        <f t="shared" si="1069"/>
        <v>CFCA=氏</v>
      </c>
    </row>
    <row r="2738" spans="1:18">
      <c r="A2738" s="2" t="s">
        <v>10909</v>
      </c>
      <c r="B2738" s="2" t="s">
        <v>10910</v>
      </c>
      <c r="C2738">
        <f t="shared" si="1073"/>
        <v>3091</v>
      </c>
      <c r="D2738">
        <f t="shared" si="1060"/>
        <v>2835</v>
      </c>
      <c r="E2738">
        <f t="shared" si="1061"/>
        <v>2832</v>
      </c>
      <c r="F2738">
        <f t="shared" si="1062"/>
        <v>362688</v>
      </c>
      <c r="G2738" t="str">
        <f t="shared" si="1063"/>
        <v>0005C8C0</v>
      </c>
      <c r="H2738" t="str">
        <f t="shared" si="1079"/>
        <v>CDAB</v>
      </c>
      <c r="I2738" t="str">
        <f t="shared" si="1078"/>
        <v/>
      </c>
      <c r="J2738" t="s">
        <v>10911</v>
      </c>
      <c r="K2738" t="str">
        <f t="shared" si="1065"/>
        <v>ABCD0000</v>
      </c>
      <c r="L2738" t="str">
        <f t="shared" si="1066"/>
        <v>C0C80500</v>
      </c>
      <c r="M2738" t="str">
        <f t="shared" si="1067"/>
        <v>ABCD0000C0C80500</v>
      </c>
      <c r="N2738" t="str">
        <f t="shared" si="1068"/>
        <v>ABCD=瞳</v>
      </c>
      <c r="P2738" s="2" t="s">
        <v>10912</v>
      </c>
      <c r="Q2738" s="2" t="s">
        <v>10096</v>
      </c>
      <c r="R2738" t="str">
        <f t="shared" si="1069"/>
        <v>D0CA=市</v>
      </c>
    </row>
    <row r="2739" spans="1:18">
      <c r="A2739" s="2" t="s">
        <v>10913</v>
      </c>
      <c r="B2739" s="2" t="s">
        <v>10914</v>
      </c>
      <c r="C2739">
        <f t="shared" si="1073"/>
        <v>3092</v>
      </c>
      <c r="D2739">
        <f t="shared" si="1060"/>
        <v>2836</v>
      </c>
      <c r="E2739">
        <f t="shared" si="1061"/>
        <v>2832</v>
      </c>
      <c r="F2739">
        <f t="shared" si="1062"/>
        <v>362752</v>
      </c>
      <c r="G2739" t="str">
        <f t="shared" si="1063"/>
        <v>0005C900</v>
      </c>
      <c r="H2739" t="str">
        <f t="shared" si="1079"/>
        <v>CDAC</v>
      </c>
      <c r="I2739" t="str">
        <f t="shared" si="1078"/>
        <v/>
      </c>
      <c r="J2739" t="s">
        <v>10915</v>
      </c>
      <c r="K2739" t="str">
        <f t="shared" si="1065"/>
        <v>ACCD0000</v>
      </c>
      <c r="L2739" t="str">
        <f t="shared" si="1066"/>
        <v>00C90500</v>
      </c>
      <c r="M2739" t="str">
        <f t="shared" si="1067"/>
        <v>ACCD000000C90500</v>
      </c>
      <c r="N2739" t="str">
        <f t="shared" si="1068"/>
        <v>ACCD=同</v>
      </c>
      <c r="P2739" s="2" t="s">
        <v>10916</v>
      </c>
      <c r="Q2739" s="2" t="s">
        <v>10100</v>
      </c>
      <c r="R2739" t="str">
        <f t="shared" si="1069"/>
        <v>D1CA=恃</v>
      </c>
    </row>
    <row r="2740" spans="1:18">
      <c r="A2740" s="2" t="s">
        <v>10917</v>
      </c>
      <c r="B2740" s="2" t="s">
        <v>10918</v>
      </c>
      <c r="C2740">
        <f t="shared" si="1073"/>
        <v>3093</v>
      </c>
      <c r="D2740">
        <f t="shared" si="1060"/>
        <v>2837</v>
      </c>
      <c r="E2740">
        <f t="shared" si="1061"/>
        <v>2832</v>
      </c>
      <c r="F2740">
        <f t="shared" si="1062"/>
        <v>362816</v>
      </c>
      <c r="G2740" t="str">
        <f t="shared" si="1063"/>
        <v>0005C940</v>
      </c>
      <c r="H2740" t="str">
        <f t="shared" si="1079"/>
        <v>CDAD</v>
      </c>
      <c r="I2740" t="str">
        <f t="shared" si="1078"/>
        <v/>
      </c>
      <c r="J2740" t="s">
        <v>10919</v>
      </c>
      <c r="K2740" t="str">
        <f t="shared" si="1065"/>
        <v>ADCD0000</v>
      </c>
      <c r="L2740" t="str">
        <f t="shared" si="1066"/>
        <v>40C90500</v>
      </c>
      <c r="M2740" t="str">
        <f t="shared" si="1067"/>
        <v>ADCD000040C90500</v>
      </c>
      <c r="N2740" t="str">
        <f t="shared" si="1068"/>
        <v>ADCD=铜</v>
      </c>
      <c r="P2740" s="2" t="s">
        <v>10920</v>
      </c>
      <c r="Q2740" s="2" t="s">
        <v>10104</v>
      </c>
      <c r="R2740" t="str">
        <f t="shared" si="1069"/>
        <v>D2CA=室</v>
      </c>
    </row>
    <row r="2741" spans="1:18">
      <c r="A2741" s="2" t="s">
        <v>10921</v>
      </c>
      <c r="B2741" s="2" t="s">
        <v>10922</v>
      </c>
      <c r="C2741">
        <f t="shared" si="1073"/>
        <v>3094</v>
      </c>
      <c r="D2741">
        <f t="shared" si="1060"/>
        <v>2838</v>
      </c>
      <c r="E2741">
        <f t="shared" si="1061"/>
        <v>2832</v>
      </c>
      <c r="F2741">
        <f t="shared" si="1062"/>
        <v>362880</v>
      </c>
      <c r="G2741" t="str">
        <f t="shared" si="1063"/>
        <v>0005C980</v>
      </c>
      <c r="H2741" t="str">
        <f t="shared" si="1079"/>
        <v>CDAE</v>
      </c>
      <c r="I2741" t="str">
        <f t="shared" ref="I2741:I2750" si="1080">MID($I$1,(ROW()-2)*4+1,4)</f>
        <v/>
      </c>
      <c r="J2741" t="s">
        <v>10923</v>
      </c>
      <c r="K2741" t="str">
        <f t="shared" si="1065"/>
        <v>AECD0000</v>
      </c>
      <c r="L2741" t="str">
        <f t="shared" si="1066"/>
        <v>80C90500</v>
      </c>
      <c r="M2741" t="str">
        <f t="shared" si="1067"/>
        <v>AECD000080C90500</v>
      </c>
      <c r="N2741" t="str">
        <f t="shared" si="1068"/>
        <v>AECD=彤</v>
      </c>
      <c r="P2741" s="2" t="s">
        <v>10924</v>
      </c>
      <c r="Q2741" s="2" t="s">
        <v>10108</v>
      </c>
      <c r="R2741" t="str">
        <f t="shared" si="1069"/>
        <v>D3CA=视</v>
      </c>
    </row>
    <row r="2742" spans="1:18">
      <c r="A2742" s="2" t="s">
        <v>2245</v>
      </c>
      <c r="B2742" s="2" t="s">
        <v>10925</v>
      </c>
      <c r="C2742">
        <f t="shared" si="1073"/>
        <v>3095</v>
      </c>
      <c r="D2742">
        <f t="shared" si="1060"/>
        <v>2839</v>
      </c>
      <c r="E2742">
        <f t="shared" si="1061"/>
        <v>2832</v>
      </c>
      <c r="F2742">
        <f t="shared" si="1062"/>
        <v>362944</v>
      </c>
      <c r="G2742" t="str">
        <f t="shared" si="1063"/>
        <v>0005C9C0</v>
      </c>
      <c r="H2742" t="str">
        <f t="shared" si="1079"/>
        <v>CDAF</v>
      </c>
      <c r="I2742" t="str">
        <f t="shared" si="1080"/>
        <v/>
      </c>
      <c r="J2742" t="s">
        <v>10926</v>
      </c>
      <c r="K2742" t="str">
        <f t="shared" si="1065"/>
        <v>AFCD0000</v>
      </c>
      <c r="L2742" t="str">
        <f t="shared" si="1066"/>
        <v>C0C90500</v>
      </c>
      <c r="M2742" t="str">
        <f t="shared" si="1067"/>
        <v>AFCD0000C0C90500</v>
      </c>
      <c r="N2742" t="str">
        <f t="shared" si="1068"/>
        <v>AFCD=童</v>
      </c>
      <c r="P2742" s="2" t="s">
        <v>10927</v>
      </c>
      <c r="Q2742" s="2" t="s">
        <v>10112</v>
      </c>
      <c r="R2742" t="str">
        <f t="shared" si="1069"/>
        <v>D4CA=试</v>
      </c>
    </row>
    <row r="2743" spans="1:18">
      <c r="A2743" s="2" t="s">
        <v>10928</v>
      </c>
      <c r="B2743" s="2" t="s">
        <v>10929</v>
      </c>
      <c r="C2743">
        <f t="shared" si="1073"/>
        <v>3096</v>
      </c>
      <c r="D2743">
        <f t="shared" si="1060"/>
        <v>2840</v>
      </c>
      <c r="E2743">
        <f t="shared" si="1061"/>
        <v>2832</v>
      </c>
      <c r="F2743">
        <f t="shared" si="1062"/>
        <v>363008</v>
      </c>
      <c r="G2743" t="str">
        <f t="shared" si="1063"/>
        <v>0005CA00</v>
      </c>
      <c r="H2743" t="str">
        <f t="shared" si="1079"/>
        <v>CDB0</v>
      </c>
      <c r="I2743" t="str">
        <f t="shared" si="1080"/>
        <v/>
      </c>
      <c r="J2743" t="s">
        <v>2111</v>
      </c>
      <c r="K2743" t="str">
        <f t="shared" si="1065"/>
        <v>B0CD0000</v>
      </c>
      <c r="L2743" t="str">
        <f t="shared" si="1066"/>
        <v>00CA0500</v>
      </c>
      <c r="M2743" t="str">
        <f t="shared" si="1067"/>
        <v>B0CD000000CA0500</v>
      </c>
      <c r="N2743" t="str">
        <f t="shared" si="1068"/>
        <v>B0CD=桶</v>
      </c>
      <c r="P2743" s="2" t="s">
        <v>10930</v>
      </c>
      <c r="Q2743" s="2" t="s">
        <v>10116</v>
      </c>
      <c r="R2743" t="str">
        <f t="shared" si="1069"/>
        <v>D5CA=收</v>
      </c>
    </row>
    <row r="2744" spans="1:18">
      <c r="A2744" s="2" t="s">
        <v>10931</v>
      </c>
      <c r="B2744" s="2" t="s">
        <v>10932</v>
      </c>
      <c r="C2744">
        <f t="shared" si="1073"/>
        <v>3097</v>
      </c>
      <c r="D2744">
        <f t="shared" si="1060"/>
        <v>2841</v>
      </c>
      <c r="E2744">
        <f t="shared" si="1061"/>
        <v>2832</v>
      </c>
      <c r="F2744">
        <f t="shared" si="1062"/>
        <v>363072</v>
      </c>
      <c r="G2744" t="str">
        <f t="shared" si="1063"/>
        <v>0005CA40</v>
      </c>
      <c r="H2744" t="str">
        <f t="shared" si="1079"/>
        <v>CDB1</v>
      </c>
      <c r="I2744" t="str">
        <f t="shared" si="1080"/>
        <v/>
      </c>
      <c r="J2744" t="s">
        <v>2640</v>
      </c>
      <c r="K2744" t="str">
        <f t="shared" si="1065"/>
        <v>B1CD0000</v>
      </c>
      <c r="L2744" t="str">
        <f t="shared" si="1066"/>
        <v>40CA0500</v>
      </c>
      <c r="M2744" t="str">
        <f t="shared" si="1067"/>
        <v>B1CD000040CA0500</v>
      </c>
      <c r="N2744" t="str">
        <f t="shared" si="1068"/>
        <v>B1CD=捅</v>
      </c>
      <c r="P2744" s="2" t="s">
        <v>2141</v>
      </c>
      <c r="Q2744" s="2" t="s">
        <v>2142</v>
      </c>
      <c r="R2744" t="str">
        <f t="shared" si="1069"/>
        <v>D6CA=手</v>
      </c>
    </row>
    <row r="2745" spans="1:18">
      <c r="A2745" s="2" t="s">
        <v>10933</v>
      </c>
      <c r="B2745" s="2" t="s">
        <v>10934</v>
      </c>
      <c r="C2745">
        <f t="shared" si="1073"/>
        <v>3098</v>
      </c>
      <c r="D2745">
        <f t="shared" si="1060"/>
        <v>2842</v>
      </c>
      <c r="E2745">
        <f t="shared" si="1061"/>
        <v>2832</v>
      </c>
      <c r="F2745">
        <f t="shared" si="1062"/>
        <v>363136</v>
      </c>
      <c r="G2745" t="str">
        <f t="shared" si="1063"/>
        <v>0005CA80</v>
      </c>
      <c r="H2745" t="str">
        <f t="shared" si="1079"/>
        <v>CDB2</v>
      </c>
      <c r="I2745" t="str">
        <f t="shared" si="1080"/>
        <v/>
      </c>
      <c r="J2745" t="s">
        <v>3061</v>
      </c>
      <c r="K2745" t="str">
        <f t="shared" si="1065"/>
        <v>B2CD0000</v>
      </c>
      <c r="L2745" t="str">
        <f t="shared" si="1066"/>
        <v>80CA0500</v>
      </c>
      <c r="M2745" t="str">
        <f t="shared" si="1067"/>
        <v>B2CD000080CA0500</v>
      </c>
      <c r="N2745" t="str">
        <f t="shared" si="1068"/>
        <v>B2CD=筒</v>
      </c>
      <c r="P2745" s="2" t="s">
        <v>10935</v>
      </c>
      <c r="Q2745" s="2" t="s">
        <v>10123</v>
      </c>
      <c r="R2745" t="str">
        <f t="shared" si="1069"/>
        <v>D7CA=首</v>
      </c>
    </row>
    <row r="2746" spans="1:18">
      <c r="A2746" s="2" t="s">
        <v>10936</v>
      </c>
      <c r="B2746" s="2" t="s">
        <v>10937</v>
      </c>
      <c r="C2746">
        <f t="shared" si="1073"/>
        <v>3099</v>
      </c>
      <c r="D2746">
        <f t="shared" si="1060"/>
        <v>2843</v>
      </c>
      <c r="E2746">
        <f t="shared" si="1061"/>
        <v>2832</v>
      </c>
      <c r="F2746">
        <f t="shared" si="1062"/>
        <v>363200</v>
      </c>
      <c r="G2746" t="str">
        <f t="shared" si="1063"/>
        <v>0005CAC0</v>
      </c>
      <c r="H2746" t="str">
        <f t="shared" si="1079"/>
        <v>CDB3</v>
      </c>
      <c r="I2746" t="str">
        <f t="shared" si="1080"/>
        <v/>
      </c>
      <c r="J2746" t="s">
        <v>3414</v>
      </c>
      <c r="K2746" t="str">
        <f t="shared" si="1065"/>
        <v>B3CD0000</v>
      </c>
      <c r="L2746" t="str">
        <f t="shared" si="1066"/>
        <v>C0CA0500</v>
      </c>
      <c r="M2746" t="str">
        <f t="shared" si="1067"/>
        <v>B3CD0000C0CA0500</v>
      </c>
      <c r="N2746" t="str">
        <f t="shared" si="1068"/>
        <v>B3CD=统</v>
      </c>
      <c r="P2746" s="2" t="s">
        <v>2147</v>
      </c>
      <c r="Q2746" s="2" t="s">
        <v>2148</v>
      </c>
      <c r="R2746" t="str">
        <f t="shared" si="1069"/>
        <v>D8CA=守</v>
      </c>
    </row>
    <row r="2747" spans="1:18">
      <c r="A2747" s="2" t="s">
        <v>10938</v>
      </c>
      <c r="B2747" s="2" t="s">
        <v>10939</v>
      </c>
      <c r="C2747">
        <f t="shared" si="1073"/>
        <v>3100</v>
      </c>
      <c r="D2747">
        <f t="shared" si="1060"/>
        <v>2844</v>
      </c>
      <c r="E2747">
        <f t="shared" si="1061"/>
        <v>2832</v>
      </c>
      <c r="F2747">
        <f t="shared" si="1062"/>
        <v>363264</v>
      </c>
      <c r="G2747" t="str">
        <f t="shared" si="1063"/>
        <v>0005CB00</v>
      </c>
      <c r="H2747" t="str">
        <f t="shared" ref="H2747:H2756" si="1081">MID($H$1,(ROW()-2)*4+1,4)</f>
        <v>CDB4</v>
      </c>
      <c r="I2747" t="str">
        <f t="shared" si="1080"/>
        <v/>
      </c>
      <c r="J2747" t="s">
        <v>3756</v>
      </c>
      <c r="K2747" t="str">
        <f t="shared" si="1065"/>
        <v>B4CD0000</v>
      </c>
      <c r="L2747" t="str">
        <f t="shared" si="1066"/>
        <v>00CB0500</v>
      </c>
      <c r="M2747" t="str">
        <f t="shared" si="1067"/>
        <v>B4CD000000CB0500</v>
      </c>
      <c r="N2747" t="str">
        <f t="shared" si="1068"/>
        <v>B4CD=痛</v>
      </c>
      <c r="P2747" s="2" t="s">
        <v>10940</v>
      </c>
      <c r="Q2747" s="2" t="s">
        <v>10130</v>
      </c>
      <c r="R2747" t="str">
        <f t="shared" si="1069"/>
        <v>D9CA=寿</v>
      </c>
    </row>
    <row r="2748" spans="1:18">
      <c r="A2748" s="2" t="s">
        <v>10941</v>
      </c>
      <c r="B2748" s="2" t="s">
        <v>10942</v>
      </c>
      <c r="C2748">
        <f t="shared" si="1073"/>
        <v>3101</v>
      </c>
      <c r="D2748">
        <f t="shared" si="1060"/>
        <v>2845</v>
      </c>
      <c r="E2748">
        <f t="shared" si="1061"/>
        <v>2832</v>
      </c>
      <c r="F2748">
        <f t="shared" si="1062"/>
        <v>363328</v>
      </c>
      <c r="G2748" t="str">
        <f t="shared" si="1063"/>
        <v>0005CB40</v>
      </c>
      <c r="H2748" t="str">
        <f t="shared" si="1081"/>
        <v>CDB5</v>
      </c>
      <c r="I2748" t="str">
        <f t="shared" si="1080"/>
        <v/>
      </c>
      <c r="J2748" t="s">
        <v>4101</v>
      </c>
      <c r="K2748" t="str">
        <f t="shared" si="1065"/>
        <v>B5CD0000</v>
      </c>
      <c r="L2748" t="str">
        <f t="shared" si="1066"/>
        <v>40CB0500</v>
      </c>
      <c r="M2748" t="str">
        <f t="shared" si="1067"/>
        <v>B5CD000040CB0500</v>
      </c>
      <c r="N2748" t="str">
        <f t="shared" si="1068"/>
        <v>B5CD=偷</v>
      </c>
      <c r="P2748" s="2" t="s">
        <v>10943</v>
      </c>
      <c r="Q2748" s="2" t="s">
        <v>10134</v>
      </c>
      <c r="R2748" t="str">
        <f t="shared" si="1069"/>
        <v>DACA=授</v>
      </c>
    </row>
    <row r="2749" spans="1:18">
      <c r="A2749" s="2" t="s">
        <v>10944</v>
      </c>
      <c r="B2749" s="2" t="s">
        <v>10945</v>
      </c>
      <c r="C2749">
        <f t="shared" si="1073"/>
        <v>3102</v>
      </c>
      <c r="D2749">
        <f t="shared" si="1060"/>
        <v>2846</v>
      </c>
      <c r="E2749">
        <f t="shared" si="1061"/>
        <v>2832</v>
      </c>
      <c r="F2749">
        <f t="shared" si="1062"/>
        <v>363392</v>
      </c>
      <c r="G2749" t="str">
        <f t="shared" si="1063"/>
        <v>0005CB80</v>
      </c>
      <c r="H2749" t="str">
        <f t="shared" si="1081"/>
        <v>CDB6</v>
      </c>
      <c r="I2749" t="str">
        <f t="shared" si="1080"/>
        <v/>
      </c>
      <c r="J2749" t="s">
        <v>4447</v>
      </c>
      <c r="K2749" t="str">
        <f t="shared" si="1065"/>
        <v>B6CD0000</v>
      </c>
      <c r="L2749" t="str">
        <f t="shared" si="1066"/>
        <v>80CB0500</v>
      </c>
      <c r="M2749" t="str">
        <f t="shared" si="1067"/>
        <v>B6CD000080CB0500</v>
      </c>
      <c r="N2749" t="str">
        <f t="shared" si="1068"/>
        <v>B6CD=投</v>
      </c>
      <c r="P2749" s="2" t="s">
        <v>10946</v>
      </c>
      <c r="Q2749" s="2" t="s">
        <v>10138</v>
      </c>
      <c r="R2749" t="str">
        <f t="shared" si="1069"/>
        <v>DBCA=售</v>
      </c>
    </row>
    <row r="2750" spans="1:18">
      <c r="A2750" s="2" t="s">
        <v>10947</v>
      </c>
      <c r="B2750" s="2" t="s">
        <v>10948</v>
      </c>
      <c r="C2750">
        <f t="shared" si="1073"/>
        <v>3103</v>
      </c>
      <c r="D2750">
        <f t="shared" si="1060"/>
        <v>2847</v>
      </c>
      <c r="E2750">
        <f t="shared" si="1061"/>
        <v>2832</v>
      </c>
      <c r="F2750">
        <f t="shared" si="1062"/>
        <v>363456</v>
      </c>
      <c r="G2750" t="str">
        <f t="shared" si="1063"/>
        <v>0005CBC0</v>
      </c>
      <c r="H2750" t="str">
        <f t="shared" si="1081"/>
        <v>CDB7</v>
      </c>
      <c r="I2750" t="str">
        <f t="shared" si="1080"/>
        <v/>
      </c>
      <c r="J2750" t="s">
        <v>4782</v>
      </c>
      <c r="K2750" t="str">
        <f t="shared" si="1065"/>
        <v>B7CD0000</v>
      </c>
      <c r="L2750" t="str">
        <f t="shared" si="1066"/>
        <v>C0CB0500</v>
      </c>
      <c r="M2750" t="str">
        <f t="shared" si="1067"/>
        <v>B7CD0000C0CB0500</v>
      </c>
      <c r="N2750" t="str">
        <f t="shared" si="1068"/>
        <v>B7CD=头</v>
      </c>
      <c r="P2750" s="2" t="s">
        <v>10949</v>
      </c>
      <c r="Q2750" s="2" t="s">
        <v>10142</v>
      </c>
      <c r="R2750" t="str">
        <f t="shared" si="1069"/>
        <v>DCCA=受</v>
      </c>
    </row>
    <row r="2751" spans="1:18">
      <c r="A2751" s="2" t="s">
        <v>10950</v>
      </c>
      <c r="B2751" s="2" t="s">
        <v>10951</v>
      </c>
      <c r="C2751">
        <f t="shared" si="1073"/>
        <v>3104</v>
      </c>
      <c r="D2751">
        <f t="shared" si="1060"/>
        <v>2848</v>
      </c>
      <c r="E2751">
        <f t="shared" si="1061"/>
        <v>2848</v>
      </c>
      <c r="F2751">
        <f t="shared" si="1062"/>
        <v>364544</v>
      </c>
      <c r="G2751" t="str">
        <f t="shared" si="1063"/>
        <v>0005D000</v>
      </c>
      <c r="H2751" t="str">
        <f t="shared" si="1081"/>
        <v>CDB8</v>
      </c>
      <c r="I2751" t="str">
        <f t="shared" ref="I2751:I2760" si="1082">MID($I$1,(ROW()-2)*4+1,4)</f>
        <v/>
      </c>
      <c r="J2751" t="s">
        <v>5118</v>
      </c>
      <c r="K2751" t="str">
        <f t="shared" si="1065"/>
        <v>B8CD0000</v>
      </c>
      <c r="L2751" t="str">
        <f t="shared" si="1066"/>
        <v>00D00500</v>
      </c>
      <c r="M2751" t="str">
        <f t="shared" si="1067"/>
        <v>B8CD000000D00500</v>
      </c>
      <c r="N2751" t="str">
        <f t="shared" si="1068"/>
        <v>B8CD=透</v>
      </c>
      <c r="P2751" s="2" t="s">
        <v>10952</v>
      </c>
      <c r="Q2751" s="2" t="s">
        <v>10146</v>
      </c>
      <c r="R2751" t="str">
        <f t="shared" si="1069"/>
        <v>DDCA=瘦</v>
      </c>
    </row>
    <row r="2752" spans="1:18">
      <c r="A2752" s="2" t="s">
        <v>10953</v>
      </c>
      <c r="B2752" s="2" t="s">
        <v>10954</v>
      </c>
      <c r="C2752">
        <f t="shared" si="1073"/>
        <v>3105</v>
      </c>
      <c r="D2752">
        <f t="shared" si="1060"/>
        <v>2849</v>
      </c>
      <c r="E2752">
        <f t="shared" si="1061"/>
        <v>2848</v>
      </c>
      <c r="F2752">
        <f t="shared" si="1062"/>
        <v>364608</v>
      </c>
      <c r="G2752" t="str">
        <f t="shared" si="1063"/>
        <v>0005D040</v>
      </c>
      <c r="H2752" t="str">
        <f t="shared" si="1081"/>
        <v>CDB9</v>
      </c>
      <c r="I2752" t="str">
        <f t="shared" si="1082"/>
        <v/>
      </c>
      <c r="J2752" t="s">
        <v>5451</v>
      </c>
      <c r="K2752" t="str">
        <f t="shared" si="1065"/>
        <v>B9CD0000</v>
      </c>
      <c r="L2752" t="str">
        <f t="shared" si="1066"/>
        <v>40D00500</v>
      </c>
      <c r="M2752" t="str">
        <f t="shared" si="1067"/>
        <v>B9CD000040D00500</v>
      </c>
      <c r="N2752" t="str">
        <f t="shared" si="1068"/>
        <v>B9CD=凸</v>
      </c>
      <c r="P2752" s="2" t="s">
        <v>2151</v>
      </c>
      <c r="Q2752" s="2" t="s">
        <v>2152</v>
      </c>
      <c r="R2752" t="str">
        <f t="shared" si="1069"/>
        <v>DECA=兽</v>
      </c>
    </row>
    <row r="2753" spans="1:18">
      <c r="A2753" s="2" t="s">
        <v>10955</v>
      </c>
      <c r="B2753" s="2" t="s">
        <v>10956</v>
      </c>
      <c r="C2753">
        <f t="shared" si="1073"/>
        <v>3106</v>
      </c>
      <c r="D2753">
        <f t="shared" si="1060"/>
        <v>2850</v>
      </c>
      <c r="E2753">
        <f t="shared" si="1061"/>
        <v>2848</v>
      </c>
      <c r="F2753">
        <f t="shared" si="1062"/>
        <v>364672</v>
      </c>
      <c r="G2753" t="str">
        <f t="shared" si="1063"/>
        <v>0005D080</v>
      </c>
      <c r="H2753" t="str">
        <f t="shared" si="1081"/>
        <v>CDBA</v>
      </c>
      <c r="I2753" t="str">
        <f t="shared" si="1082"/>
        <v/>
      </c>
      <c r="J2753" t="s">
        <v>5790</v>
      </c>
      <c r="K2753" t="str">
        <f t="shared" si="1065"/>
        <v>BACD0000</v>
      </c>
      <c r="L2753" t="str">
        <f t="shared" si="1066"/>
        <v>80D00500</v>
      </c>
      <c r="M2753" t="str">
        <f t="shared" si="1067"/>
        <v>BACD000080D00500</v>
      </c>
      <c r="N2753" t="str">
        <f t="shared" si="1068"/>
        <v>BACD=秃</v>
      </c>
      <c r="P2753" s="2" t="s">
        <v>10957</v>
      </c>
      <c r="Q2753" s="2" t="s">
        <v>10153</v>
      </c>
      <c r="R2753" t="str">
        <f t="shared" si="1069"/>
        <v>DFCA=蔬</v>
      </c>
    </row>
    <row r="2754" spans="1:18">
      <c r="A2754" s="2" t="s">
        <v>10958</v>
      </c>
      <c r="B2754" s="2" t="s">
        <v>10959</v>
      </c>
      <c r="C2754">
        <f t="shared" si="1073"/>
        <v>3107</v>
      </c>
      <c r="D2754">
        <f t="shared" si="1060"/>
        <v>2851</v>
      </c>
      <c r="E2754">
        <f t="shared" si="1061"/>
        <v>2848</v>
      </c>
      <c r="F2754">
        <f t="shared" si="1062"/>
        <v>364736</v>
      </c>
      <c r="G2754" t="str">
        <f t="shared" si="1063"/>
        <v>0005D0C0</v>
      </c>
      <c r="H2754" t="str">
        <f t="shared" si="1081"/>
        <v>CDBB</v>
      </c>
      <c r="I2754" t="str">
        <f t="shared" si="1082"/>
        <v/>
      </c>
      <c r="J2754" t="s">
        <v>6123</v>
      </c>
      <c r="K2754" t="str">
        <f t="shared" si="1065"/>
        <v>BBCD0000</v>
      </c>
      <c r="L2754" t="str">
        <f t="shared" si="1066"/>
        <v>C0D00500</v>
      </c>
      <c r="M2754" t="str">
        <f t="shared" si="1067"/>
        <v>BBCD0000C0D00500</v>
      </c>
      <c r="N2754" t="str">
        <f t="shared" si="1068"/>
        <v>BBCD=突</v>
      </c>
      <c r="P2754" s="2" t="s">
        <v>10960</v>
      </c>
      <c r="Q2754" s="2" t="s">
        <v>10157</v>
      </c>
      <c r="R2754" t="str">
        <f t="shared" si="1069"/>
        <v>E0CA=枢</v>
      </c>
    </row>
    <row r="2755" spans="1:18">
      <c r="A2755" s="2" t="s">
        <v>10961</v>
      </c>
      <c r="B2755" s="2" t="s">
        <v>10962</v>
      </c>
      <c r="C2755">
        <f t="shared" si="1073"/>
        <v>3108</v>
      </c>
      <c r="D2755">
        <f t="shared" ref="D2755:D2818" si="1083">C2755-256</f>
        <v>2852</v>
      </c>
      <c r="E2755">
        <f t="shared" ref="E2755:E2818" si="1084">INT(D2755/16)*16</f>
        <v>2848</v>
      </c>
      <c r="F2755">
        <f t="shared" ref="F2755:F2818" si="1085">(D2755+E2755)*64</f>
        <v>364800</v>
      </c>
      <c r="G2755" t="str">
        <f t="shared" ref="G2755:G2818" si="1086">DEC2HEX(F2755+16384,8)</f>
        <v>0005D100</v>
      </c>
      <c r="H2755" t="str">
        <f t="shared" si="1081"/>
        <v>CDBC</v>
      </c>
      <c r="I2755" t="str">
        <f t="shared" si="1082"/>
        <v/>
      </c>
      <c r="J2755" t="s">
        <v>6453</v>
      </c>
      <c r="K2755" t="str">
        <f t="shared" ref="K2755:K2818" si="1087">MID(J2755,3,2)&amp;MID(J2755,1,2)&amp;"0000"</f>
        <v>BCCD0000</v>
      </c>
      <c r="L2755" t="str">
        <f t="shared" ref="L2755:L2818" si="1088">MID(G2755,7,2)&amp;MID(G2755,5,2)&amp;MID(G2755,3,2)&amp;MID(G2755,1,2)</f>
        <v>00D10500</v>
      </c>
      <c r="M2755" t="str">
        <f t="shared" ref="M2755:M2818" si="1089">K2755&amp;L2755</f>
        <v>BCCD000000D10500</v>
      </c>
      <c r="N2755" t="str">
        <f t="shared" ref="N2755:N2818" si="1090">MID(J2755,3,2)&amp;MID(J2755,1,2)&amp;"="&amp;A2755</f>
        <v>BCCD=图</v>
      </c>
      <c r="P2755" s="2" t="s">
        <v>10963</v>
      </c>
      <c r="Q2755" s="2" t="s">
        <v>10161</v>
      </c>
      <c r="R2755" t="str">
        <f t="shared" ref="R2755:R2818" si="1091">P2755&amp;"="&amp;Q2755</f>
        <v>E1CA=梳</v>
      </c>
    </row>
    <row r="2756" spans="1:18">
      <c r="A2756" s="2" t="s">
        <v>10964</v>
      </c>
      <c r="B2756" s="2" t="s">
        <v>10965</v>
      </c>
      <c r="C2756">
        <f t="shared" si="1073"/>
        <v>3109</v>
      </c>
      <c r="D2756">
        <f t="shared" si="1083"/>
        <v>2853</v>
      </c>
      <c r="E2756">
        <f t="shared" si="1084"/>
        <v>2848</v>
      </c>
      <c r="F2756">
        <f t="shared" si="1085"/>
        <v>364864</v>
      </c>
      <c r="G2756" t="str">
        <f t="shared" si="1086"/>
        <v>0005D140</v>
      </c>
      <c r="H2756" t="str">
        <f t="shared" si="1081"/>
        <v>CDBD</v>
      </c>
      <c r="I2756" t="str">
        <f t="shared" si="1082"/>
        <v/>
      </c>
      <c r="J2756" t="s">
        <v>6786</v>
      </c>
      <c r="K2756" t="str">
        <f t="shared" si="1087"/>
        <v>BDCD0000</v>
      </c>
      <c r="L2756" t="str">
        <f t="shared" si="1088"/>
        <v>40D10500</v>
      </c>
      <c r="M2756" t="str">
        <f t="shared" si="1089"/>
        <v>BDCD000040D10500</v>
      </c>
      <c r="N2756" t="str">
        <f t="shared" si="1090"/>
        <v>BDCD=徒</v>
      </c>
      <c r="P2756" s="2" t="s">
        <v>10966</v>
      </c>
      <c r="Q2756" s="2" t="s">
        <v>10165</v>
      </c>
      <c r="R2756" t="str">
        <f t="shared" si="1091"/>
        <v>E2CA=殊</v>
      </c>
    </row>
    <row r="2757" spans="1:18">
      <c r="A2757" s="2" t="s">
        <v>10967</v>
      </c>
      <c r="B2757" s="2" t="s">
        <v>10968</v>
      </c>
      <c r="C2757">
        <f t="shared" si="1073"/>
        <v>3110</v>
      </c>
      <c r="D2757">
        <f t="shared" si="1083"/>
        <v>2854</v>
      </c>
      <c r="E2757">
        <f t="shared" si="1084"/>
        <v>2848</v>
      </c>
      <c r="F2757">
        <f t="shared" si="1085"/>
        <v>364928</v>
      </c>
      <c r="G2757" t="str">
        <f t="shared" si="1086"/>
        <v>0005D180</v>
      </c>
      <c r="H2757" t="str">
        <f t="shared" ref="H2757:H2766" si="1092">MID($H$1,(ROW()-2)*4+1,4)</f>
        <v>CDBE</v>
      </c>
      <c r="I2757" t="str">
        <f t="shared" si="1082"/>
        <v/>
      </c>
      <c r="J2757" t="s">
        <v>7113</v>
      </c>
      <c r="K2757" t="str">
        <f t="shared" si="1087"/>
        <v>BECD0000</v>
      </c>
      <c r="L2757" t="str">
        <f t="shared" si="1088"/>
        <v>80D10500</v>
      </c>
      <c r="M2757" t="str">
        <f t="shared" si="1089"/>
        <v>BECD000080D10500</v>
      </c>
      <c r="N2757" t="str">
        <f t="shared" si="1090"/>
        <v>BECD=途</v>
      </c>
      <c r="P2757" s="2" t="s">
        <v>10969</v>
      </c>
      <c r="Q2757" s="2" t="s">
        <v>10169</v>
      </c>
      <c r="R2757" t="str">
        <f t="shared" si="1091"/>
        <v>E3CA=抒</v>
      </c>
    </row>
    <row r="2758" spans="1:18">
      <c r="A2758" s="2" t="s">
        <v>10970</v>
      </c>
      <c r="B2758" s="2" t="s">
        <v>10971</v>
      </c>
      <c r="C2758">
        <f t="shared" si="1073"/>
        <v>3111</v>
      </c>
      <c r="D2758">
        <f t="shared" si="1083"/>
        <v>2855</v>
      </c>
      <c r="E2758">
        <f t="shared" si="1084"/>
        <v>2848</v>
      </c>
      <c r="F2758">
        <f t="shared" si="1085"/>
        <v>364992</v>
      </c>
      <c r="G2758" t="str">
        <f t="shared" si="1086"/>
        <v>0005D1C0</v>
      </c>
      <c r="H2758" t="str">
        <f t="shared" si="1092"/>
        <v>CDBF</v>
      </c>
      <c r="I2758" t="str">
        <f t="shared" si="1082"/>
        <v/>
      </c>
      <c r="J2758" t="s">
        <v>7434</v>
      </c>
      <c r="K2758" t="str">
        <f t="shared" si="1087"/>
        <v>BFCD0000</v>
      </c>
      <c r="L2758" t="str">
        <f t="shared" si="1088"/>
        <v>C0D10500</v>
      </c>
      <c r="M2758" t="str">
        <f t="shared" si="1089"/>
        <v>BFCD0000C0D10500</v>
      </c>
      <c r="N2758" t="str">
        <f t="shared" si="1090"/>
        <v>BFCD=涂</v>
      </c>
      <c r="P2758" s="2" t="s">
        <v>10972</v>
      </c>
      <c r="Q2758" s="2" t="s">
        <v>10173</v>
      </c>
      <c r="R2758" t="str">
        <f t="shared" si="1091"/>
        <v>E4CA=输</v>
      </c>
    </row>
    <row r="2759" spans="1:18">
      <c r="A2759" s="2" t="s">
        <v>10973</v>
      </c>
      <c r="B2759" s="2" t="s">
        <v>10974</v>
      </c>
      <c r="C2759">
        <f t="shared" si="1073"/>
        <v>3112</v>
      </c>
      <c r="D2759">
        <f t="shared" si="1083"/>
        <v>2856</v>
      </c>
      <c r="E2759">
        <f t="shared" si="1084"/>
        <v>2848</v>
      </c>
      <c r="F2759">
        <f t="shared" si="1085"/>
        <v>365056</v>
      </c>
      <c r="G2759" t="str">
        <f t="shared" si="1086"/>
        <v>0005D200</v>
      </c>
      <c r="H2759" t="str">
        <f t="shared" si="1092"/>
        <v>CDC0</v>
      </c>
      <c r="I2759" t="str">
        <f t="shared" si="1082"/>
        <v/>
      </c>
      <c r="J2759" t="s">
        <v>7758</v>
      </c>
      <c r="K2759" t="str">
        <f t="shared" si="1087"/>
        <v>C0CD0000</v>
      </c>
      <c r="L2759" t="str">
        <f t="shared" si="1088"/>
        <v>00D20500</v>
      </c>
      <c r="M2759" t="str">
        <f t="shared" si="1089"/>
        <v>C0CD000000D20500</v>
      </c>
      <c r="N2759" t="str">
        <f t="shared" si="1090"/>
        <v>C0CD=屠</v>
      </c>
      <c r="P2759" s="2" t="s">
        <v>10975</v>
      </c>
      <c r="Q2759" s="2" t="s">
        <v>10177</v>
      </c>
      <c r="R2759" t="str">
        <f t="shared" si="1091"/>
        <v>E5CA=叔</v>
      </c>
    </row>
    <row r="2760" spans="1:18">
      <c r="A2760" s="2" t="s">
        <v>2251</v>
      </c>
      <c r="B2760" s="2" t="s">
        <v>10976</v>
      </c>
      <c r="C2760">
        <f t="shared" si="1073"/>
        <v>3113</v>
      </c>
      <c r="D2760">
        <f t="shared" si="1083"/>
        <v>2857</v>
      </c>
      <c r="E2760">
        <f t="shared" si="1084"/>
        <v>2848</v>
      </c>
      <c r="F2760">
        <f t="shared" si="1085"/>
        <v>365120</v>
      </c>
      <c r="G2760" t="str">
        <f t="shared" si="1086"/>
        <v>0005D240</v>
      </c>
      <c r="H2760" t="str">
        <f t="shared" si="1092"/>
        <v>CDC1</v>
      </c>
      <c r="I2760" t="str">
        <f t="shared" si="1082"/>
        <v/>
      </c>
      <c r="J2760" t="s">
        <v>8081</v>
      </c>
      <c r="K2760" t="str">
        <f t="shared" si="1087"/>
        <v>C1CD0000</v>
      </c>
      <c r="L2760" t="str">
        <f t="shared" si="1088"/>
        <v>40D20500</v>
      </c>
      <c r="M2760" t="str">
        <f t="shared" si="1089"/>
        <v>C1CD000040D20500</v>
      </c>
      <c r="N2760" t="str">
        <f t="shared" si="1090"/>
        <v>C1CD=土</v>
      </c>
      <c r="P2760" s="2" t="s">
        <v>10977</v>
      </c>
      <c r="Q2760" s="2" t="s">
        <v>10181</v>
      </c>
      <c r="R2760" t="str">
        <f t="shared" si="1091"/>
        <v>E6CA=舒</v>
      </c>
    </row>
    <row r="2761" spans="1:18">
      <c r="A2761" s="2" t="s">
        <v>10978</v>
      </c>
      <c r="B2761" s="2" t="s">
        <v>10979</v>
      </c>
      <c r="C2761">
        <f t="shared" si="1073"/>
        <v>3114</v>
      </c>
      <c r="D2761">
        <f t="shared" si="1083"/>
        <v>2858</v>
      </c>
      <c r="E2761">
        <f t="shared" si="1084"/>
        <v>2848</v>
      </c>
      <c r="F2761">
        <f t="shared" si="1085"/>
        <v>365184</v>
      </c>
      <c r="G2761" t="str">
        <f t="shared" si="1086"/>
        <v>0005D280</v>
      </c>
      <c r="H2761" t="str">
        <f t="shared" si="1092"/>
        <v>CDC2</v>
      </c>
      <c r="I2761" t="str">
        <f t="shared" ref="I2761:I2770" si="1093">MID($I$1,(ROW()-2)*4+1,4)</f>
        <v/>
      </c>
      <c r="J2761" t="s">
        <v>8393</v>
      </c>
      <c r="K2761" t="str">
        <f t="shared" si="1087"/>
        <v>C2CD0000</v>
      </c>
      <c r="L2761" t="str">
        <f t="shared" si="1088"/>
        <v>80D20500</v>
      </c>
      <c r="M2761" t="str">
        <f t="shared" si="1089"/>
        <v>C2CD000080D20500</v>
      </c>
      <c r="N2761" t="str">
        <f t="shared" si="1090"/>
        <v>C2CD=吐</v>
      </c>
      <c r="P2761" s="2" t="s">
        <v>10980</v>
      </c>
      <c r="Q2761" s="2" t="s">
        <v>10184</v>
      </c>
      <c r="R2761" t="str">
        <f t="shared" si="1091"/>
        <v>E7CA=淑</v>
      </c>
    </row>
    <row r="2762" spans="1:18">
      <c r="A2762" s="2" t="s">
        <v>10981</v>
      </c>
      <c r="B2762" s="2" t="s">
        <v>10982</v>
      </c>
      <c r="C2762">
        <f t="shared" si="1073"/>
        <v>3115</v>
      </c>
      <c r="D2762">
        <f t="shared" si="1083"/>
        <v>2859</v>
      </c>
      <c r="E2762">
        <f t="shared" si="1084"/>
        <v>2848</v>
      </c>
      <c r="F2762">
        <f t="shared" si="1085"/>
        <v>365248</v>
      </c>
      <c r="G2762" t="str">
        <f t="shared" si="1086"/>
        <v>0005D2C0</v>
      </c>
      <c r="H2762" t="str">
        <f t="shared" si="1092"/>
        <v>CDC3</v>
      </c>
      <c r="I2762" t="str">
        <f t="shared" si="1093"/>
        <v/>
      </c>
      <c r="J2762" t="s">
        <v>8711</v>
      </c>
      <c r="K2762" t="str">
        <f t="shared" si="1087"/>
        <v>C3CD0000</v>
      </c>
      <c r="L2762" t="str">
        <f t="shared" si="1088"/>
        <v>C0D20500</v>
      </c>
      <c r="M2762" t="str">
        <f t="shared" si="1089"/>
        <v>C3CD0000C0D20500</v>
      </c>
      <c r="N2762" t="str">
        <f t="shared" si="1090"/>
        <v>C3CD=兔</v>
      </c>
      <c r="P2762" s="2" t="s">
        <v>10983</v>
      </c>
      <c r="Q2762" s="2" t="s">
        <v>10187</v>
      </c>
      <c r="R2762" t="str">
        <f t="shared" si="1091"/>
        <v>E8CA=疏</v>
      </c>
    </row>
    <row r="2763" spans="1:18">
      <c r="A2763" s="2" t="s">
        <v>10984</v>
      </c>
      <c r="B2763" s="2" t="s">
        <v>10985</v>
      </c>
      <c r="C2763">
        <f t="shared" si="1073"/>
        <v>3116</v>
      </c>
      <c r="D2763">
        <f t="shared" si="1083"/>
        <v>2860</v>
      </c>
      <c r="E2763">
        <f t="shared" si="1084"/>
        <v>2848</v>
      </c>
      <c r="F2763">
        <f t="shared" si="1085"/>
        <v>365312</v>
      </c>
      <c r="G2763" t="str">
        <f t="shared" si="1086"/>
        <v>0005D300</v>
      </c>
      <c r="H2763" t="str">
        <f t="shared" si="1092"/>
        <v>CDC4</v>
      </c>
      <c r="I2763" t="str">
        <f t="shared" si="1093"/>
        <v/>
      </c>
      <c r="J2763" t="s">
        <v>9027</v>
      </c>
      <c r="K2763" t="str">
        <f t="shared" si="1087"/>
        <v>C4CD0000</v>
      </c>
      <c r="L2763" t="str">
        <f t="shared" si="1088"/>
        <v>00D30500</v>
      </c>
      <c r="M2763" t="str">
        <f t="shared" si="1089"/>
        <v>C4CD000000D30500</v>
      </c>
      <c r="N2763" t="str">
        <f t="shared" si="1090"/>
        <v>C4CD=湍</v>
      </c>
      <c r="P2763" s="2" t="s">
        <v>10986</v>
      </c>
      <c r="Q2763" s="2" t="s">
        <v>10191</v>
      </c>
      <c r="R2763" t="str">
        <f t="shared" si="1091"/>
        <v>E9CA=书</v>
      </c>
    </row>
    <row r="2764" spans="1:18">
      <c r="A2764" s="2" t="s">
        <v>10987</v>
      </c>
      <c r="B2764" s="2" t="s">
        <v>10988</v>
      </c>
      <c r="C2764">
        <f t="shared" si="1073"/>
        <v>3117</v>
      </c>
      <c r="D2764">
        <f t="shared" si="1083"/>
        <v>2861</v>
      </c>
      <c r="E2764">
        <f t="shared" si="1084"/>
        <v>2848</v>
      </c>
      <c r="F2764">
        <f t="shared" si="1085"/>
        <v>365376</v>
      </c>
      <c r="G2764" t="str">
        <f t="shared" si="1086"/>
        <v>0005D340</v>
      </c>
      <c r="H2764" t="str">
        <f t="shared" si="1092"/>
        <v>CDC5</v>
      </c>
      <c r="I2764" t="str">
        <f t="shared" si="1093"/>
        <v/>
      </c>
      <c r="J2764" t="s">
        <v>9344</v>
      </c>
      <c r="K2764" t="str">
        <f t="shared" si="1087"/>
        <v>C5CD0000</v>
      </c>
      <c r="L2764" t="str">
        <f t="shared" si="1088"/>
        <v>40D30500</v>
      </c>
      <c r="M2764" t="str">
        <f t="shared" si="1089"/>
        <v>C5CD000040D30500</v>
      </c>
      <c r="N2764" t="str">
        <f t="shared" si="1090"/>
        <v>C5CD=团</v>
      </c>
      <c r="P2764" s="2" t="s">
        <v>10989</v>
      </c>
      <c r="Q2764" s="2" t="s">
        <v>10194</v>
      </c>
      <c r="R2764" t="str">
        <f t="shared" si="1091"/>
        <v>EACA=赎</v>
      </c>
    </row>
    <row r="2765" spans="1:18">
      <c r="A2765" s="2" t="s">
        <v>10990</v>
      </c>
      <c r="B2765" s="2" t="s">
        <v>10991</v>
      </c>
      <c r="C2765">
        <f t="shared" si="1073"/>
        <v>3118</v>
      </c>
      <c r="D2765">
        <f t="shared" si="1083"/>
        <v>2862</v>
      </c>
      <c r="E2765">
        <f t="shared" si="1084"/>
        <v>2848</v>
      </c>
      <c r="F2765">
        <f t="shared" si="1085"/>
        <v>365440</v>
      </c>
      <c r="G2765" t="str">
        <f t="shared" si="1086"/>
        <v>0005D380</v>
      </c>
      <c r="H2765" t="str">
        <f t="shared" si="1092"/>
        <v>CDC6</v>
      </c>
      <c r="I2765" t="str">
        <f t="shared" si="1093"/>
        <v/>
      </c>
      <c r="J2765" t="s">
        <v>9656</v>
      </c>
      <c r="K2765" t="str">
        <f t="shared" si="1087"/>
        <v>C6CD0000</v>
      </c>
      <c r="L2765" t="str">
        <f t="shared" si="1088"/>
        <v>80D30500</v>
      </c>
      <c r="M2765" t="str">
        <f t="shared" si="1089"/>
        <v>C6CD000080D30500</v>
      </c>
      <c r="N2765" t="str">
        <f t="shared" si="1090"/>
        <v>C6CD=推</v>
      </c>
      <c r="P2765" s="2" t="s">
        <v>10992</v>
      </c>
      <c r="Q2765" s="2" t="s">
        <v>10197</v>
      </c>
      <c r="R2765" t="str">
        <f t="shared" si="1091"/>
        <v>EBCA=孰</v>
      </c>
    </row>
    <row r="2766" spans="1:18">
      <c r="A2766" s="2" t="s">
        <v>10993</v>
      </c>
      <c r="B2766" s="2" t="s">
        <v>10994</v>
      </c>
      <c r="C2766">
        <f t="shared" si="1073"/>
        <v>3119</v>
      </c>
      <c r="D2766">
        <f t="shared" si="1083"/>
        <v>2863</v>
      </c>
      <c r="E2766">
        <f t="shared" si="1084"/>
        <v>2848</v>
      </c>
      <c r="F2766">
        <f t="shared" si="1085"/>
        <v>365504</v>
      </c>
      <c r="G2766" t="str">
        <f t="shared" si="1086"/>
        <v>0005D3C0</v>
      </c>
      <c r="H2766" t="str">
        <f t="shared" si="1092"/>
        <v>CDC7</v>
      </c>
      <c r="I2766" t="str">
        <f t="shared" si="1093"/>
        <v/>
      </c>
      <c r="J2766" t="s">
        <v>9971</v>
      </c>
      <c r="K2766" t="str">
        <f t="shared" si="1087"/>
        <v>C7CD0000</v>
      </c>
      <c r="L2766" t="str">
        <f t="shared" si="1088"/>
        <v>C0D30500</v>
      </c>
      <c r="M2766" t="str">
        <f t="shared" si="1089"/>
        <v>C7CD0000C0D30500</v>
      </c>
      <c r="N2766" t="str">
        <f t="shared" si="1090"/>
        <v>C7CD=颓</v>
      </c>
      <c r="P2766" s="2" t="s">
        <v>10995</v>
      </c>
      <c r="Q2766" s="2" t="s">
        <v>10200</v>
      </c>
      <c r="R2766" t="str">
        <f t="shared" si="1091"/>
        <v>ECCA=熟</v>
      </c>
    </row>
    <row r="2767" spans="1:18">
      <c r="A2767" s="2" t="s">
        <v>10996</v>
      </c>
      <c r="B2767" s="2" t="s">
        <v>10997</v>
      </c>
      <c r="C2767">
        <f t="shared" si="1073"/>
        <v>3120</v>
      </c>
      <c r="D2767">
        <f t="shared" si="1083"/>
        <v>2864</v>
      </c>
      <c r="E2767">
        <f t="shared" si="1084"/>
        <v>2864</v>
      </c>
      <c r="F2767">
        <f t="shared" si="1085"/>
        <v>366592</v>
      </c>
      <c r="G2767" t="str">
        <f t="shared" si="1086"/>
        <v>0005D800</v>
      </c>
      <c r="H2767" t="str">
        <f t="shared" ref="H2767:H2776" si="1094">MID($H$1,(ROW()-2)*4+1,4)</f>
        <v>CDC8</v>
      </c>
      <c r="I2767" t="str">
        <f t="shared" si="1093"/>
        <v/>
      </c>
      <c r="J2767" t="s">
        <v>10279</v>
      </c>
      <c r="K2767" t="str">
        <f t="shared" si="1087"/>
        <v>C8CD0000</v>
      </c>
      <c r="L2767" t="str">
        <f t="shared" si="1088"/>
        <v>00D80500</v>
      </c>
      <c r="M2767" t="str">
        <f t="shared" si="1089"/>
        <v>C8CD000000D80500</v>
      </c>
      <c r="N2767" t="str">
        <f t="shared" si="1090"/>
        <v>C8CD=腿</v>
      </c>
      <c r="P2767" s="2" t="s">
        <v>10998</v>
      </c>
      <c r="Q2767" s="2" t="s">
        <v>10203</v>
      </c>
      <c r="R2767" t="str">
        <f t="shared" si="1091"/>
        <v>EDCA=薯</v>
      </c>
    </row>
    <row r="2768" spans="1:18">
      <c r="A2768" s="2" t="s">
        <v>10999</v>
      </c>
      <c r="B2768" s="2" t="s">
        <v>11000</v>
      </c>
      <c r="C2768">
        <f t="shared" si="1073"/>
        <v>3121</v>
      </c>
      <c r="D2768">
        <f t="shared" si="1083"/>
        <v>2865</v>
      </c>
      <c r="E2768">
        <f t="shared" si="1084"/>
        <v>2864</v>
      </c>
      <c r="F2768">
        <f t="shared" si="1085"/>
        <v>366656</v>
      </c>
      <c r="G2768" t="str">
        <f t="shared" si="1086"/>
        <v>0005D840</v>
      </c>
      <c r="H2768" t="str">
        <f t="shared" si="1094"/>
        <v>CDC9</v>
      </c>
      <c r="I2768" t="str">
        <f t="shared" si="1093"/>
        <v/>
      </c>
      <c r="J2768" t="s">
        <v>10592</v>
      </c>
      <c r="K2768" t="str">
        <f t="shared" si="1087"/>
        <v>C9CD0000</v>
      </c>
      <c r="L2768" t="str">
        <f t="shared" si="1088"/>
        <v>40D80500</v>
      </c>
      <c r="M2768" t="str">
        <f t="shared" si="1089"/>
        <v>C9CD000040D80500</v>
      </c>
      <c r="N2768" t="str">
        <f t="shared" si="1090"/>
        <v>C9CD=蜕</v>
      </c>
      <c r="P2768" s="2" t="s">
        <v>11001</v>
      </c>
      <c r="Q2768" s="2" t="s">
        <v>10206</v>
      </c>
      <c r="R2768" t="str">
        <f t="shared" si="1091"/>
        <v>EECA=暑</v>
      </c>
    </row>
    <row r="2769" spans="1:18">
      <c r="A2769" s="2" t="s">
        <v>11002</v>
      </c>
      <c r="B2769" s="2" t="s">
        <v>11003</v>
      </c>
      <c r="C2769">
        <f t="shared" si="1073"/>
        <v>3122</v>
      </c>
      <c r="D2769">
        <f t="shared" si="1083"/>
        <v>2866</v>
      </c>
      <c r="E2769">
        <f t="shared" si="1084"/>
        <v>2864</v>
      </c>
      <c r="F2769">
        <f t="shared" si="1085"/>
        <v>366720</v>
      </c>
      <c r="G2769" t="str">
        <f t="shared" si="1086"/>
        <v>0005D880</v>
      </c>
      <c r="H2769" t="str">
        <f t="shared" si="1094"/>
        <v>CDCA</v>
      </c>
      <c r="I2769" t="str">
        <f t="shared" si="1093"/>
        <v/>
      </c>
      <c r="J2769" t="s">
        <v>10900</v>
      </c>
      <c r="K2769" t="str">
        <f t="shared" si="1087"/>
        <v>CACD0000</v>
      </c>
      <c r="L2769" t="str">
        <f t="shared" si="1088"/>
        <v>80D80500</v>
      </c>
      <c r="M2769" t="str">
        <f t="shared" si="1089"/>
        <v>CACD000080D80500</v>
      </c>
      <c r="N2769" t="str">
        <f t="shared" si="1090"/>
        <v>CACD=褪</v>
      </c>
      <c r="P2769" s="2" t="s">
        <v>11004</v>
      </c>
      <c r="Q2769" s="2" t="s">
        <v>10209</v>
      </c>
      <c r="R2769" t="str">
        <f t="shared" si="1091"/>
        <v>EFCA=曙</v>
      </c>
    </row>
    <row r="2770" spans="1:18">
      <c r="A2770" s="2" t="s">
        <v>11005</v>
      </c>
      <c r="B2770" s="2" t="s">
        <v>11006</v>
      </c>
      <c r="C2770">
        <f t="shared" si="1073"/>
        <v>3123</v>
      </c>
      <c r="D2770">
        <f t="shared" si="1083"/>
        <v>2867</v>
      </c>
      <c r="E2770">
        <f t="shared" si="1084"/>
        <v>2864</v>
      </c>
      <c r="F2770">
        <f t="shared" si="1085"/>
        <v>366784</v>
      </c>
      <c r="G2770" t="str">
        <f t="shared" si="1086"/>
        <v>0005D8C0</v>
      </c>
      <c r="H2770" t="str">
        <f t="shared" si="1094"/>
        <v>CDCB</v>
      </c>
      <c r="I2770" t="str">
        <f t="shared" si="1093"/>
        <v/>
      </c>
      <c r="J2770" t="s">
        <v>11007</v>
      </c>
      <c r="K2770" t="str">
        <f t="shared" si="1087"/>
        <v>CBCD0000</v>
      </c>
      <c r="L2770" t="str">
        <f t="shared" si="1088"/>
        <v>C0D80500</v>
      </c>
      <c r="M2770" t="str">
        <f t="shared" si="1089"/>
        <v>CBCD0000C0D80500</v>
      </c>
      <c r="N2770" t="str">
        <f t="shared" si="1090"/>
        <v>CBCD=退</v>
      </c>
      <c r="P2770" s="2" t="s">
        <v>11008</v>
      </c>
      <c r="Q2770" s="2" t="s">
        <v>10212</v>
      </c>
      <c r="R2770" t="str">
        <f t="shared" si="1091"/>
        <v>F0CA=署</v>
      </c>
    </row>
    <row r="2771" spans="1:18">
      <c r="A2771" s="2" t="s">
        <v>2257</v>
      </c>
      <c r="B2771" s="2" t="s">
        <v>11009</v>
      </c>
      <c r="C2771">
        <f t="shared" si="1073"/>
        <v>3124</v>
      </c>
      <c r="D2771">
        <f t="shared" si="1083"/>
        <v>2868</v>
      </c>
      <c r="E2771">
        <f t="shared" si="1084"/>
        <v>2864</v>
      </c>
      <c r="F2771">
        <f t="shared" si="1085"/>
        <v>366848</v>
      </c>
      <c r="G2771" t="str">
        <f t="shared" si="1086"/>
        <v>0005D900</v>
      </c>
      <c r="H2771" t="str">
        <f t="shared" si="1094"/>
        <v>CDCC</v>
      </c>
      <c r="I2771" t="str">
        <f t="shared" ref="I2771:I2780" si="1095">MID($I$1,(ROW()-2)*4+1,4)</f>
        <v/>
      </c>
      <c r="J2771" t="s">
        <v>11010</v>
      </c>
      <c r="K2771" t="str">
        <f t="shared" si="1087"/>
        <v>CCCD0000</v>
      </c>
      <c r="L2771" t="str">
        <f t="shared" si="1088"/>
        <v>00D90500</v>
      </c>
      <c r="M2771" t="str">
        <f t="shared" si="1089"/>
        <v>CCCD000000D90500</v>
      </c>
      <c r="N2771" t="str">
        <f t="shared" si="1090"/>
        <v>CCCD=吞</v>
      </c>
      <c r="P2771" s="2" t="s">
        <v>11011</v>
      </c>
      <c r="Q2771" s="2" t="s">
        <v>10215</v>
      </c>
      <c r="R2771" t="str">
        <f t="shared" si="1091"/>
        <v>F1CA=蜀</v>
      </c>
    </row>
    <row r="2772" spans="1:18">
      <c r="A2772" s="2" t="s">
        <v>11012</v>
      </c>
      <c r="B2772" s="2" t="s">
        <v>11013</v>
      </c>
      <c r="C2772">
        <f t="shared" si="1073"/>
        <v>3125</v>
      </c>
      <c r="D2772">
        <f t="shared" si="1083"/>
        <v>2869</v>
      </c>
      <c r="E2772">
        <f t="shared" si="1084"/>
        <v>2864</v>
      </c>
      <c r="F2772">
        <f t="shared" si="1085"/>
        <v>366912</v>
      </c>
      <c r="G2772" t="str">
        <f t="shared" si="1086"/>
        <v>0005D940</v>
      </c>
      <c r="H2772" t="str">
        <f t="shared" si="1094"/>
        <v>CDCD</v>
      </c>
      <c r="I2772" t="str">
        <f t="shared" si="1095"/>
        <v/>
      </c>
      <c r="J2772" t="s">
        <v>11014</v>
      </c>
      <c r="K2772" t="str">
        <f t="shared" si="1087"/>
        <v>CDCD0000</v>
      </c>
      <c r="L2772" t="str">
        <f t="shared" si="1088"/>
        <v>40D90500</v>
      </c>
      <c r="M2772" t="str">
        <f t="shared" si="1089"/>
        <v>CDCD000040D90500</v>
      </c>
      <c r="N2772" t="str">
        <f t="shared" si="1090"/>
        <v>CDCD=屯</v>
      </c>
      <c r="P2772" s="2" t="s">
        <v>11015</v>
      </c>
      <c r="Q2772" s="2" t="s">
        <v>10218</v>
      </c>
      <c r="R2772" t="str">
        <f t="shared" si="1091"/>
        <v>F2CA=黍</v>
      </c>
    </row>
    <row r="2773" spans="1:18">
      <c r="A2773" s="2" t="s">
        <v>11016</v>
      </c>
      <c r="B2773" s="2" t="s">
        <v>11017</v>
      </c>
      <c r="C2773">
        <f t="shared" si="1073"/>
        <v>3126</v>
      </c>
      <c r="D2773">
        <f t="shared" si="1083"/>
        <v>2870</v>
      </c>
      <c r="E2773">
        <f t="shared" si="1084"/>
        <v>2864</v>
      </c>
      <c r="F2773">
        <f t="shared" si="1085"/>
        <v>366976</v>
      </c>
      <c r="G2773" t="str">
        <f t="shared" si="1086"/>
        <v>0005D980</v>
      </c>
      <c r="H2773" t="str">
        <f t="shared" si="1094"/>
        <v>CDCE</v>
      </c>
      <c r="I2773" t="str">
        <f t="shared" si="1095"/>
        <v/>
      </c>
      <c r="J2773" t="s">
        <v>11018</v>
      </c>
      <c r="K2773" t="str">
        <f t="shared" si="1087"/>
        <v>CECD0000</v>
      </c>
      <c r="L2773" t="str">
        <f t="shared" si="1088"/>
        <v>80D90500</v>
      </c>
      <c r="M2773" t="str">
        <f t="shared" si="1089"/>
        <v>CECD000080D90500</v>
      </c>
      <c r="N2773" t="str">
        <f t="shared" si="1090"/>
        <v>CECD=臀</v>
      </c>
      <c r="P2773" s="2" t="s">
        <v>2156</v>
      </c>
      <c r="Q2773" s="2" t="s">
        <v>2157</v>
      </c>
      <c r="R2773" t="str">
        <f t="shared" si="1091"/>
        <v>F3CA=鼠</v>
      </c>
    </row>
    <row r="2774" spans="1:18">
      <c r="A2774" s="2" t="s">
        <v>11019</v>
      </c>
      <c r="B2774" s="2" t="s">
        <v>11020</v>
      </c>
      <c r="C2774">
        <f t="shared" ref="C2774:C2837" si="1096">HEX2DEC(B2774)-256</f>
        <v>3127</v>
      </c>
      <c r="D2774">
        <f t="shared" si="1083"/>
        <v>2871</v>
      </c>
      <c r="E2774">
        <f t="shared" si="1084"/>
        <v>2864</v>
      </c>
      <c r="F2774">
        <f t="shared" si="1085"/>
        <v>367040</v>
      </c>
      <c r="G2774" t="str">
        <f t="shared" si="1086"/>
        <v>0005D9C0</v>
      </c>
      <c r="H2774" t="str">
        <f t="shared" si="1094"/>
        <v>CDCF</v>
      </c>
      <c r="I2774" t="str">
        <f t="shared" si="1095"/>
        <v/>
      </c>
      <c r="J2774" t="s">
        <v>11021</v>
      </c>
      <c r="K2774" t="str">
        <f t="shared" si="1087"/>
        <v>CFCD0000</v>
      </c>
      <c r="L2774" t="str">
        <f t="shared" si="1088"/>
        <v>C0D90500</v>
      </c>
      <c r="M2774" t="str">
        <f t="shared" si="1089"/>
        <v>CFCD0000C0D90500</v>
      </c>
      <c r="N2774" t="str">
        <f t="shared" si="1090"/>
        <v>CFCD=拖</v>
      </c>
      <c r="P2774" s="2" t="s">
        <v>2162</v>
      </c>
      <c r="Q2774" s="2" t="s">
        <v>2163</v>
      </c>
      <c r="R2774" t="str">
        <f t="shared" si="1091"/>
        <v>F4CA=属</v>
      </c>
    </row>
    <row r="2775" spans="1:18">
      <c r="A2775" s="2" t="s">
        <v>11022</v>
      </c>
      <c r="B2775" s="2" t="s">
        <v>11023</v>
      </c>
      <c r="C2775">
        <f t="shared" si="1096"/>
        <v>3128</v>
      </c>
      <c r="D2775">
        <f t="shared" si="1083"/>
        <v>2872</v>
      </c>
      <c r="E2775">
        <f t="shared" si="1084"/>
        <v>2864</v>
      </c>
      <c r="F2775">
        <f t="shared" si="1085"/>
        <v>367104</v>
      </c>
      <c r="G2775" t="str">
        <f t="shared" si="1086"/>
        <v>0005DA00</v>
      </c>
      <c r="H2775" t="str">
        <f t="shared" si="1094"/>
        <v>CDD0</v>
      </c>
      <c r="I2775" t="str">
        <f t="shared" si="1095"/>
        <v/>
      </c>
      <c r="J2775" t="s">
        <v>11024</v>
      </c>
      <c r="K2775" t="str">
        <f t="shared" si="1087"/>
        <v>D0CD0000</v>
      </c>
      <c r="L2775" t="str">
        <f t="shared" si="1088"/>
        <v>00DA0500</v>
      </c>
      <c r="M2775" t="str">
        <f t="shared" si="1089"/>
        <v>D0CD000000DA0500</v>
      </c>
      <c r="N2775" t="str">
        <f t="shared" si="1090"/>
        <v>D0CD=托</v>
      </c>
      <c r="P2775" s="2" t="s">
        <v>11025</v>
      </c>
      <c r="Q2775" s="2" t="s">
        <v>10225</v>
      </c>
      <c r="R2775" t="str">
        <f t="shared" si="1091"/>
        <v>F5CA=术</v>
      </c>
    </row>
    <row r="2776" spans="1:18">
      <c r="A2776" s="2" t="s">
        <v>2262</v>
      </c>
      <c r="B2776" s="2" t="s">
        <v>11026</v>
      </c>
      <c r="C2776">
        <f t="shared" si="1096"/>
        <v>3129</v>
      </c>
      <c r="D2776">
        <f t="shared" si="1083"/>
        <v>2873</v>
      </c>
      <c r="E2776">
        <f t="shared" si="1084"/>
        <v>2864</v>
      </c>
      <c r="F2776">
        <f t="shared" si="1085"/>
        <v>367168</v>
      </c>
      <c r="G2776" t="str">
        <f t="shared" si="1086"/>
        <v>0005DA40</v>
      </c>
      <c r="H2776" t="str">
        <f t="shared" si="1094"/>
        <v>CDD1</v>
      </c>
      <c r="I2776" t="str">
        <f t="shared" si="1095"/>
        <v/>
      </c>
      <c r="J2776" t="s">
        <v>11027</v>
      </c>
      <c r="K2776" t="str">
        <f t="shared" si="1087"/>
        <v>D1CD0000</v>
      </c>
      <c r="L2776" t="str">
        <f t="shared" si="1088"/>
        <v>40DA0500</v>
      </c>
      <c r="M2776" t="str">
        <f t="shared" si="1089"/>
        <v>D1CD000040DA0500</v>
      </c>
      <c r="N2776" t="str">
        <f t="shared" si="1090"/>
        <v>D1CD=脱</v>
      </c>
      <c r="P2776" s="2" t="s">
        <v>11028</v>
      </c>
      <c r="Q2776" s="2" t="s">
        <v>10228</v>
      </c>
      <c r="R2776" t="str">
        <f t="shared" si="1091"/>
        <v>F6CA=述</v>
      </c>
    </row>
    <row r="2777" spans="1:18">
      <c r="A2777" s="2" t="s">
        <v>11029</v>
      </c>
      <c r="B2777" s="2" t="s">
        <v>11030</v>
      </c>
      <c r="C2777">
        <f t="shared" si="1096"/>
        <v>3130</v>
      </c>
      <c r="D2777">
        <f t="shared" si="1083"/>
        <v>2874</v>
      </c>
      <c r="E2777">
        <f t="shared" si="1084"/>
        <v>2864</v>
      </c>
      <c r="F2777">
        <f t="shared" si="1085"/>
        <v>367232</v>
      </c>
      <c r="G2777" t="str">
        <f t="shared" si="1086"/>
        <v>0005DA80</v>
      </c>
      <c r="H2777" t="str">
        <f t="shared" ref="H2777:H2786" si="1097">MID($H$1,(ROW()-2)*4+1,4)</f>
        <v>CDD2</v>
      </c>
      <c r="I2777" t="str">
        <f t="shared" si="1095"/>
        <v/>
      </c>
      <c r="J2777" t="s">
        <v>11031</v>
      </c>
      <c r="K2777" t="str">
        <f t="shared" si="1087"/>
        <v>D2CD0000</v>
      </c>
      <c r="L2777" t="str">
        <f t="shared" si="1088"/>
        <v>80DA0500</v>
      </c>
      <c r="M2777" t="str">
        <f t="shared" si="1089"/>
        <v>D2CD000080DA0500</v>
      </c>
      <c r="N2777" t="str">
        <f t="shared" si="1090"/>
        <v>D2CD=鸵</v>
      </c>
      <c r="P2777" s="2" t="s">
        <v>11032</v>
      </c>
      <c r="Q2777" s="2" t="s">
        <v>10231</v>
      </c>
      <c r="R2777" t="str">
        <f t="shared" si="1091"/>
        <v>F7CA=树</v>
      </c>
    </row>
    <row r="2778" spans="1:18">
      <c r="A2778" s="2" t="s">
        <v>11033</v>
      </c>
      <c r="B2778" s="2" t="s">
        <v>11034</v>
      </c>
      <c r="C2778">
        <f t="shared" si="1096"/>
        <v>3131</v>
      </c>
      <c r="D2778">
        <f t="shared" si="1083"/>
        <v>2875</v>
      </c>
      <c r="E2778">
        <f t="shared" si="1084"/>
        <v>2864</v>
      </c>
      <c r="F2778">
        <f t="shared" si="1085"/>
        <v>367296</v>
      </c>
      <c r="G2778" t="str">
        <f t="shared" si="1086"/>
        <v>0005DAC0</v>
      </c>
      <c r="H2778" t="str">
        <f t="shared" si="1097"/>
        <v>CDD3</v>
      </c>
      <c r="I2778" t="str">
        <f t="shared" si="1095"/>
        <v/>
      </c>
      <c r="J2778" t="s">
        <v>11035</v>
      </c>
      <c r="K2778" t="str">
        <f t="shared" si="1087"/>
        <v>D3CD0000</v>
      </c>
      <c r="L2778" t="str">
        <f t="shared" si="1088"/>
        <v>C0DA0500</v>
      </c>
      <c r="M2778" t="str">
        <f t="shared" si="1089"/>
        <v>D3CD0000C0DA0500</v>
      </c>
      <c r="N2778" t="str">
        <f t="shared" si="1090"/>
        <v>D3CD=陀</v>
      </c>
      <c r="P2778" s="2" t="s">
        <v>11036</v>
      </c>
      <c r="Q2778" s="2" t="s">
        <v>10234</v>
      </c>
      <c r="R2778" t="str">
        <f t="shared" si="1091"/>
        <v>F8CA=束</v>
      </c>
    </row>
    <row r="2779" spans="1:18">
      <c r="A2779" s="2" t="s">
        <v>11037</v>
      </c>
      <c r="B2779" s="2" t="s">
        <v>11038</v>
      </c>
      <c r="C2779">
        <f t="shared" si="1096"/>
        <v>3132</v>
      </c>
      <c r="D2779">
        <f t="shared" si="1083"/>
        <v>2876</v>
      </c>
      <c r="E2779">
        <f t="shared" si="1084"/>
        <v>2864</v>
      </c>
      <c r="F2779">
        <f t="shared" si="1085"/>
        <v>367360</v>
      </c>
      <c r="G2779" t="str">
        <f t="shared" si="1086"/>
        <v>0005DB00</v>
      </c>
      <c r="H2779" t="str">
        <f t="shared" si="1097"/>
        <v>CDD4</v>
      </c>
      <c r="I2779" t="str">
        <f t="shared" si="1095"/>
        <v/>
      </c>
      <c r="J2779" t="s">
        <v>11039</v>
      </c>
      <c r="K2779" t="str">
        <f t="shared" si="1087"/>
        <v>D4CD0000</v>
      </c>
      <c r="L2779" t="str">
        <f t="shared" si="1088"/>
        <v>00DB0500</v>
      </c>
      <c r="M2779" t="str">
        <f t="shared" si="1089"/>
        <v>D4CD000000DB0500</v>
      </c>
      <c r="N2779" t="str">
        <f t="shared" si="1090"/>
        <v>D4CD=驮</v>
      </c>
      <c r="P2779" s="2" t="s">
        <v>11040</v>
      </c>
      <c r="Q2779" s="2" t="s">
        <v>10237</v>
      </c>
      <c r="R2779" t="str">
        <f t="shared" si="1091"/>
        <v>F9CA=戍</v>
      </c>
    </row>
    <row r="2780" spans="1:18">
      <c r="A2780" s="2" t="s">
        <v>2268</v>
      </c>
      <c r="B2780" s="2" t="s">
        <v>11041</v>
      </c>
      <c r="C2780">
        <f t="shared" si="1096"/>
        <v>3133</v>
      </c>
      <c r="D2780">
        <f t="shared" si="1083"/>
        <v>2877</v>
      </c>
      <c r="E2780">
        <f t="shared" si="1084"/>
        <v>2864</v>
      </c>
      <c r="F2780">
        <f t="shared" si="1085"/>
        <v>367424</v>
      </c>
      <c r="G2780" t="str">
        <f t="shared" si="1086"/>
        <v>0005DB40</v>
      </c>
      <c r="H2780" t="str">
        <f t="shared" si="1097"/>
        <v>CDD5</v>
      </c>
      <c r="I2780" t="str">
        <f t="shared" si="1095"/>
        <v/>
      </c>
      <c r="J2780" t="s">
        <v>11042</v>
      </c>
      <c r="K2780" t="str">
        <f t="shared" si="1087"/>
        <v>D5CD0000</v>
      </c>
      <c r="L2780" t="str">
        <f t="shared" si="1088"/>
        <v>40DB0500</v>
      </c>
      <c r="M2780" t="str">
        <f t="shared" si="1089"/>
        <v>D5CD000040DB0500</v>
      </c>
      <c r="N2780" t="str">
        <f t="shared" si="1090"/>
        <v>D5CD=驼</v>
      </c>
      <c r="P2780" s="2" t="s">
        <v>11043</v>
      </c>
      <c r="Q2780" s="2" t="s">
        <v>10240</v>
      </c>
      <c r="R2780" t="str">
        <f t="shared" si="1091"/>
        <v>FACA=竖</v>
      </c>
    </row>
    <row r="2781" spans="1:18">
      <c r="A2781" s="2" t="s">
        <v>11044</v>
      </c>
      <c r="B2781" s="2" t="s">
        <v>11045</v>
      </c>
      <c r="C2781">
        <f t="shared" si="1096"/>
        <v>3134</v>
      </c>
      <c r="D2781">
        <f t="shared" si="1083"/>
        <v>2878</v>
      </c>
      <c r="E2781">
        <f t="shared" si="1084"/>
        <v>2864</v>
      </c>
      <c r="F2781">
        <f t="shared" si="1085"/>
        <v>367488</v>
      </c>
      <c r="G2781" t="str">
        <f t="shared" si="1086"/>
        <v>0005DB80</v>
      </c>
      <c r="H2781" t="str">
        <f t="shared" si="1097"/>
        <v>CDD6</v>
      </c>
      <c r="I2781" t="str">
        <f t="shared" ref="I2781:I2790" si="1098">MID($I$1,(ROW()-2)*4+1,4)</f>
        <v/>
      </c>
      <c r="J2781" t="s">
        <v>11046</v>
      </c>
      <c r="K2781" t="str">
        <f t="shared" si="1087"/>
        <v>D6CD0000</v>
      </c>
      <c r="L2781" t="str">
        <f t="shared" si="1088"/>
        <v>80DB0500</v>
      </c>
      <c r="M2781" t="str">
        <f t="shared" si="1089"/>
        <v>D6CD000080DB0500</v>
      </c>
      <c r="N2781" t="str">
        <f t="shared" si="1090"/>
        <v>D6CD=椭</v>
      </c>
      <c r="P2781" s="2" t="s">
        <v>11047</v>
      </c>
      <c r="Q2781" s="2" t="s">
        <v>10243</v>
      </c>
      <c r="R2781" t="str">
        <f t="shared" si="1091"/>
        <v>FBCA=墅</v>
      </c>
    </row>
    <row r="2782" spans="1:18">
      <c r="A2782" s="2" t="s">
        <v>11048</v>
      </c>
      <c r="B2782" s="2" t="s">
        <v>11049</v>
      </c>
      <c r="C2782">
        <f t="shared" si="1096"/>
        <v>3135</v>
      </c>
      <c r="D2782">
        <f t="shared" si="1083"/>
        <v>2879</v>
      </c>
      <c r="E2782">
        <f t="shared" si="1084"/>
        <v>2864</v>
      </c>
      <c r="F2782">
        <f t="shared" si="1085"/>
        <v>367552</v>
      </c>
      <c r="G2782" t="str">
        <f t="shared" si="1086"/>
        <v>0005DBC0</v>
      </c>
      <c r="H2782" t="str">
        <f t="shared" si="1097"/>
        <v>CDD7</v>
      </c>
      <c r="I2782" t="str">
        <f t="shared" si="1098"/>
        <v/>
      </c>
      <c r="J2782" t="s">
        <v>11050</v>
      </c>
      <c r="K2782" t="str">
        <f t="shared" si="1087"/>
        <v>D7CD0000</v>
      </c>
      <c r="L2782" t="str">
        <f t="shared" si="1088"/>
        <v>C0DB0500</v>
      </c>
      <c r="M2782" t="str">
        <f t="shared" si="1089"/>
        <v>D7CD0000C0DB0500</v>
      </c>
      <c r="N2782" t="str">
        <f t="shared" si="1090"/>
        <v>D7CD=妥</v>
      </c>
      <c r="P2782" s="2" t="s">
        <v>11051</v>
      </c>
      <c r="Q2782" s="2" t="s">
        <v>10246</v>
      </c>
      <c r="R2782" t="str">
        <f t="shared" si="1091"/>
        <v>FCCA=庶</v>
      </c>
    </row>
    <row r="2783" spans="1:18">
      <c r="A2783" s="2" t="s">
        <v>11052</v>
      </c>
      <c r="B2783" s="2" t="s">
        <v>11053</v>
      </c>
      <c r="C2783">
        <f t="shared" si="1096"/>
        <v>3136</v>
      </c>
      <c r="D2783">
        <f t="shared" si="1083"/>
        <v>2880</v>
      </c>
      <c r="E2783">
        <f t="shared" si="1084"/>
        <v>2880</v>
      </c>
      <c r="F2783">
        <f t="shared" si="1085"/>
        <v>368640</v>
      </c>
      <c r="G2783" t="str">
        <f t="shared" si="1086"/>
        <v>0005E000</v>
      </c>
      <c r="H2783" t="str">
        <f t="shared" si="1097"/>
        <v>CDD8</v>
      </c>
      <c r="I2783" t="str">
        <f t="shared" si="1098"/>
        <v/>
      </c>
      <c r="J2783" t="s">
        <v>11054</v>
      </c>
      <c r="K2783" t="str">
        <f t="shared" si="1087"/>
        <v>D8CD0000</v>
      </c>
      <c r="L2783" t="str">
        <f t="shared" si="1088"/>
        <v>00E00500</v>
      </c>
      <c r="M2783" t="str">
        <f t="shared" si="1089"/>
        <v>D8CD000000E00500</v>
      </c>
      <c r="N2783" t="str">
        <f t="shared" si="1090"/>
        <v>D8CD=拓</v>
      </c>
      <c r="P2783" s="2" t="s">
        <v>11055</v>
      </c>
      <c r="Q2783" s="2" t="s">
        <v>10249</v>
      </c>
      <c r="R2783" t="str">
        <f t="shared" si="1091"/>
        <v>FDCA=数</v>
      </c>
    </row>
    <row r="2784" spans="1:18">
      <c r="A2784" s="2" t="s">
        <v>11056</v>
      </c>
      <c r="B2784" s="2" t="s">
        <v>11057</v>
      </c>
      <c r="C2784">
        <f t="shared" si="1096"/>
        <v>3137</v>
      </c>
      <c r="D2784">
        <f t="shared" si="1083"/>
        <v>2881</v>
      </c>
      <c r="E2784">
        <f t="shared" si="1084"/>
        <v>2880</v>
      </c>
      <c r="F2784">
        <f t="shared" si="1085"/>
        <v>368704</v>
      </c>
      <c r="G2784" t="str">
        <f t="shared" si="1086"/>
        <v>0005E040</v>
      </c>
      <c r="H2784" t="str">
        <f t="shared" si="1097"/>
        <v>CDD9</v>
      </c>
      <c r="I2784" t="str">
        <f t="shared" si="1098"/>
        <v/>
      </c>
      <c r="J2784" t="s">
        <v>11058</v>
      </c>
      <c r="K2784" t="str">
        <f t="shared" si="1087"/>
        <v>D9CD0000</v>
      </c>
      <c r="L2784" t="str">
        <f t="shared" si="1088"/>
        <v>40E00500</v>
      </c>
      <c r="M2784" t="str">
        <f t="shared" si="1089"/>
        <v>D9CD000040E00500</v>
      </c>
      <c r="N2784" t="str">
        <f t="shared" si="1090"/>
        <v>D9CD=唾</v>
      </c>
      <c r="P2784" s="2" t="s">
        <v>11059</v>
      </c>
      <c r="Q2784" s="2" t="s">
        <v>10252</v>
      </c>
      <c r="R2784" t="str">
        <f t="shared" si="1091"/>
        <v>FECA=漱</v>
      </c>
    </row>
    <row r="2785" spans="1:18">
      <c r="A2785" s="2" t="s">
        <v>11060</v>
      </c>
      <c r="B2785" s="2" t="s">
        <v>11061</v>
      </c>
      <c r="C2785">
        <f t="shared" si="1096"/>
        <v>3138</v>
      </c>
      <c r="D2785">
        <f t="shared" si="1083"/>
        <v>2882</v>
      </c>
      <c r="E2785">
        <f t="shared" si="1084"/>
        <v>2880</v>
      </c>
      <c r="F2785">
        <f t="shared" si="1085"/>
        <v>368768</v>
      </c>
      <c r="G2785" t="str">
        <f t="shared" si="1086"/>
        <v>0005E080</v>
      </c>
      <c r="H2785" t="str">
        <f t="shared" si="1097"/>
        <v>CDDA</v>
      </c>
      <c r="I2785" t="str">
        <f t="shared" si="1098"/>
        <v/>
      </c>
      <c r="J2785" t="s">
        <v>11062</v>
      </c>
      <c r="K2785" t="str">
        <f t="shared" si="1087"/>
        <v>DACD0000</v>
      </c>
      <c r="L2785" t="str">
        <f t="shared" si="1088"/>
        <v>80E00500</v>
      </c>
      <c r="M2785" t="str">
        <f t="shared" si="1089"/>
        <v>DACD000080E00500</v>
      </c>
      <c r="N2785" t="str">
        <f t="shared" si="1090"/>
        <v>DACD=挖</v>
      </c>
      <c r="P2785" s="2" t="s">
        <v>11063</v>
      </c>
      <c r="Q2785" s="2" t="s">
        <v>10255</v>
      </c>
      <c r="R2785" t="str">
        <f t="shared" si="1091"/>
        <v>A1CB=恕</v>
      </c>
    </row>
    <row r="2786" spans="1:18">
      <c r="A2786" s="2" t="s">
        <v>11064</v>
      </c>
      <c r="B2786" s="2" t="s">
        <v>11065</v>
      </c>
      <c r="C2786">
        <f t="shared" si="1096"/>
        <v>3139</v>
      </c>
      <c r="D2786">
        <f t="shared" si="1083"/>
        <v>2883</v>
      </c>
      <c r="E2786">
        <f t="shared" si="1084"/>
        <v>2880</v>
      </c>
      <c r="F2786">
        <f t="shared" si="1085"/>
        <v>368832</v>
      </c>
      <c r="G2786" t="str">
        <f t="shared" si="1086"/>
        <v>0005E0C0</v>
      </c>
      <c r="H2786" t="str">
        <f t="shared" si="1097"/>
        <v>CDDB</v>
      </c>
      <c r="I2786" t="str">
        <f t="shared" si="1098"/>
        <v/>
      </c>
      <c r="J2786" t="s">
        <v>11066</v>
      </c>
      <c r="K2786" t="str">
        <f t="shared" si="1087"/>
        <v>DBCD0000</v>
      </c>
      <c r="L2786" t="str">
        <f t="shared" si="1088"/>
        <v>C0E00500</v>
      </c>
      <c r="M2786" t="str">
        <f t="shared" si="1089"/>
        <v>DBCD0000C0E00500</v>
      </c>
      <c r="N2786" t="str">
        <f t="shared" si="1090"/>
        <v>DBCD=哇</v>
      </c>
      <c r="P2786" s="2" t="s">
        <v>11067</v>
      </c>
      <c r="Q2786" s="2" t="s">
        <v>10258</v>
      </c>
      <c r="R2786" t="str">
        <f t="shared" si="1091"/>
        <v>A2CB=刷</v>
      </c>
    </row>
    <row r="2787" spans="1:18">
      <c r="A2787" s="2" t="s">
        <v>11068</v>
      </c>
      <c r="B2787" s="2" t="s">
        <v>11069</v>
      </c>
      <c r="C2787">
        <f t="shared" si="1096"/>
        <v>3140</v>
      </c>
      <c r="D2787">
        <f t="shared" si="1083"/>
        <v>2884</v>
      </c>
      <c r="E2787">
        <f t="shared" si="1084"/>
        <v>2880</v>
      </c>
      <c r="F2787">
        <f t="shared" si="1085"/>
        <v>368896</v>
      </c>
      <c r="G2787" t="str">
        <f t="shared" si="1086"/>
        <v>0005E100</v>
      </c>
      <c r="H2787" t="str">
        <f t="shared" ref="H2787:H2796" si="1099">MID($H$1,(ROW()-2)*4+1,4)</f>
        <v>CDDC</v>
      </c>
      <c r="I2787" t="str">
        <f t="shared" si="1098"/>
        <v/>
      </c>
      <c r="J2787" t="s">
        <v>11070</v>
      </c>
      <c r="K2787" t="str">
        <f t="shared" si="1087"/>
        <v>DCCD0000</v>
      </c>
      <c r="L2787" t="str">
        <f t="shared" si="1088"/>
        <v>00E10500</v>
      </c>
      <c r="M2787" t="str">
        <f t="shared" si="1089"/>
        <v>DCCD000000E10500</v>
      </c>
      <c r="N2787" t="str">
        <f t="shared" si="1090"/>
        <v>DCCD=蛙</v>
      </c>
      <c r="P2787" s="2" t="s">
        <v>11071</v>
      </c>
      <c r="Q2787" s="2" t="s">
        <v>10261</v>
      </c>
      <c r="R2787" t="str">
        <f t="shared" si="1091"/>
        <v>A3CB=耍</v>
      </c>
    </row>
    <row r="2788" spans="1:18">
      <c r="A2788" s="2" t="s">
        <v>11072</v>
      </c>
      <c r="B2788" s="2" t="s">
        <v>11073</v>
      </c>
      <c r="C2788">
        <f t="shared" si="1096"/>
        <v>3141</v>
      </c>
      <c r="D2788">
        <f t="shared" si="1083"/>
        <v>2885</v>
      </c>
      <c r="E2788">
        <f t="shared" si="1084"/>
        <v>2880</v>
      </c>
      <c r="F2788">
        <f t="shared" si="1085"/>
        <v>368960</v>
      </c>
      <c r="G2788" t="str">
        <f t="shared" si="1086"/>
        <v>0005E140</v>
      </c>
      <c r="H2788" t="str">
        <f t="shared" si="1099"/>
        <v>CDDD</v>
      </c>
      <c r="I2788" t="str">
        <f t="shared" si="1098"/>
        <v/>
      </c>
      <c r="J2788" t="s">
        <v>11074</v>
      </c>
      <c r="K2788" t="str">
        <f t="shared" si="1087"/>
        <v>DDCD0000</v>
      </c>
      <c r="L2788" t="str">
        <f t="shared" si="1088"/>
        <v>40E10500</v>
      </c>
      <c r="M2788" t="str">
        <f t="shared" si="1089"/>
        <v>DDCD000040E10500</v>
      </c>
      <c r="N2788" t="str">
        <f t="shared" si="1090"/>
        <v>DDCD=洼</v>
      </c>
      <c r="P2788" s="2" t="s">
        <v>11075</v>
      </c>
      <c r="Q2788" s="2" t="s">
        <v>10264</v>
      </c>
      <c r="R2788" t="str">
        <f t="shared" si="1091"/>
        <v>A4CB=摔</v>
      </c>
    </row>
    <row r="2789" spans="1:18">
      <c r="A2789" s="2" t="s">
        <v>2274</v>
      </c>
      <c r="B2789" s="2" t="s">
        <v>11076</v>
      </c>
      <c r="C2789">
        <f t="shared" si="1096"/>
        <v>3142</v>
      </c>
      <c r="D2789">
        <f t="shared" si="1083"/>
        <v>2886</v>
      </c>
      <c r="E2789">
        <f t="shared" si="1084"/>
        <v>2880</v>
      </c>
      <c r="F2789">
        <f t="shared" si="1085"/>
        <v>369024</v>
      </c>
      <c r="G2789" t="str">
        <f t="shared" si="1086"/>
        <v>0005E180</v>
      </c>
      <c r="H2789" t="str">
        <f t="shared" si="1099"/>
        <v>CDDE</v>
      </c>
      <c r="I2789" t="str">
        <f t="shared" si="1098"/>
        <v/>
      </c>
      <c r="J2789" t="s">
        <v>11077</v>
      </c>
      <c r="K2789" t="str">
        <f t="shared" si="1087"/>
        <v>DECD0000</v>
      </c>
      <c r="L2789" t="str">
        <f t="shared" si="1088"/>
        <v>80E10500</v>
      </c>
      <c r="M2789" t="str">
        <f t="shared" si="1089"/>
        <v>DECD000080E10500</v>
      </c>
      <c r="N2789" t="str">
        <f t="shared" si="1090"/>
        <v>DECD=娃</v>
      </c>
      <c r="P2789" s="2" t="s">
        <v>11078</v>
      </c>
      <c r="Q2789" s="2" t="s">
        <v>10267</v>
      </c>
      <c r="R2789" t="str">
        <f t="shared" si="1091"/>
        <v>A5CB=衰</v>
      </c>
    </row>
    <row r="2790" spans="1:18">
      <c r="A2790" s="2" t="s">
        <v>2280</v>
      </c>
      <c r="B2790" s="2" t="s">
        <v>11079</v>
      </c>
      <c r="C2790">
        <f t="shared" si="1096"/>
        <v>3143</v>
      </c>
      <c r="D2790">
        <f t="shared" si="1083"/>
        <v>2887</v>
      </c>
      <c r="E2790">
        <f t="shared" si="1084"/>
        <v>2880</v>
      </c>
      <c r="F2790">
        <f t="shared" si="1085"/>
        <v>369088</v>
      </c>
      <c r="G2790" t="str">
        <f t="shared" si="1086"/>
        <v>0005E1C0</v>
      </c>
      <c r="H2790" t="str">
        <f t="shared" si="1099"/>
        <v>CDDF</v>
      </c>
      <c r="I2790" t="str">
        <f t="shared" si="1098"/>
        <v/>
      </c>
      <c r="J2790" t="s">
        <v>11080</v>
      </c>
      <c r="K2790" t="str">
        <f t="shared" si="1087"/>
        <v>DFCD0000</v>
      </c>
      <c r="L2790" t="str">
        <f t="shared" si="1088"/>
        <v>C0E10500</v>
      </c>
      <c r="M2790" t="str">
        <f t="shared" si="1089"/>
        <v>DFCD0000C0E10500</v>
      </c>
      <c r="N2790" t="str">
        <f t="shared" si="1090"/>
        <v>DFCD=瓦</v>
      </c>
      <c r="P2790" s="2" t="s">
        <v>11081</v>
      </c>
      <c r="Q2790" s="2" t="s">
        <v>10270</v>
      </c>
      <c r="R2790" t="str">
        <f t="shared" si="1091"/>
        <v>A6CB=甩</v>
      </c>
    </row>
    <row r="2791" spans="1:18">
      <c r="A2791" s="2" t="s">
        <v>11082</v>
      </c>
      <c r="B2791" s="2" t="s">
        <v>11083</v>
      </c>
      <c r="C2791">
        <f t="shared" si="1096"/>
        <v>3144</v>
      </c>
      <c r="D2791">
        <f t="shared" si="1083"/>
        <v>2888</v>
      </c>
      <c r="E2791">
        <f t="shared" si="1084"/>
        <v>2880</v>
      </c>
      <c r="F2791">
        <f t="shared" si="1085"/>
        <v>369152</v>
      </c>
      <c r="G2791" t="str">
        <f t="shared" si="1086"/>
        <v>0005E200</v>
      </c>
      <c r="H2791" t="str">
        <f t="shared" si="1099"/>
        <v>CDE0</v>
      </c>
      <c r="I2791" t="str">
        <f t="shared" ref="I2791:I2800" si="1100">MID($I$1,(ROW()-2)*4+1,4)</f>
        <v/>
      </c>
      <c r="J2791" t="s">
        <v>11084</v>
      </c>
      <c r="K2791" t="str">
        <f t="shared" si="1087"/>
        <v>E0CD0000</v>
      </c>
      <c r="L2791" t="str">
        <f t="shared" si="1088"/>
        <v>00E20500</v>
      </c>
      <c r="M2791" t="str">
        <f t="shared" si="1089"/>
        <v>E0CD000000E20500</v>
      </c>
      <c r="N2791" t="str">
        <f t="shared" si="1090"/>
        <v>E0CD=袜</v>
      </c>
      <c r="P2791" s="2" t="s">
        <v>11085</v>
      </c>
      <c r="Q2791" s="2" t="s">
        <v>10273</v>
      </c>
      <c r="R2791" t="str">
        <f t="shared" si="1091"/>
        <v>A7CB=帅</v>
      </c>
    </row>
    <row r="2792" spans="1:18">
      <c r="A2792" s="2" t="s">
        <v>11086</v>
      </c>
      <c r="B2792" s="2" t="s">
        <v>11087</v>
      </c>
      <c r="C2792">
        <f t="shared" si="1096"/>
        <v>3145</v>
      </c>
      <c r="D2792">
        <f t="shared" si="1083"/>
        <v>2889</v>
      </c>
      <c r="E2792">
        <f t="shared" si="1084"/>
        <v>2880</v>
      </c>
      <c r="F2792">
        <f t="shared" si="1085"/>
        <v>369216</v>
      </c>
      <c r="G2792" t="str">
        <f t="shared" si="1086"/>
        <v>0005E240</v>
      </c>
      <c r="H2792" t="str">
        <f t="shared" si="1099"/>
        <v>CDE1</v>
      </c>
      <c r="I2792" t="str">
        <f t="shared" si="1100"/>
        <v/>
      </c>
      <c r="J2792" t="s">
        <v>11088</v>
      </c>
      <c r="K2792" t="str">
        <f t="shared" si="1087"/>
        <v>E1CD0000</v>
      </c>
      <c r="L2792" t="str">
        <f t="shared" si="1088"/>
        <v>40E20500</v>
      </c>
      <c r="M2792" t="str">
        <f t="shared" si="1089"/>
        <v>E1CD000040E20500</v>
      </c>
      <c r="N2792" t="str">
        <f t="shared" si="1090"/>
        <v>E1CD=歪</v>
      </c>
      <c r="P2792" s="2" t="s">
        <v>11089</v>
      </c>
      <c r="Q2792" s="2" t="s">
        <v>10276</v>
      </c>
      <c r="R2792" t="str">
        <f t="shared" si="1091"/>
        <v>A8CB=栓</v>
      </c>
    </row>
    <row r="2793" spans="1:18">
      <c r="A2793" s="2" t="s">
        <v>11090</v>
      </c>
      <c r="B2793" s="2" t="s">
        <v>11091</v>
      </c>
      <c r="C2793">
        <f t="shared" si="1096"/>
        <v>3146</v>
      </c>
      <c r="D2793">
        <f t="shared" si="1083"/>
        <v>2890</v>
      </c>
      <c r="E2793">
        <f t="shared" si="1084"/>
        <v>2880</v>
      </c>
      <c r="F2793">
        <f t="shared" si="1085"/>
        <v>369280</v>
      </c>
      <c r="G2793" t="str">
        <f t="shared" si="1086"/>
        <v>0005E280</v>
      </c>
      <c r="H2793" t="str">
        <f t="shared" si="1099"/>
        <v>CDE2</v>
      </c>
      <c r="I2793" t="str">
        <f t="shared" si="1100"/>
        <v/>
      </c>
      <c r="J2793" t="s">
        <v>11092</v>
      </c>
      <c r="K2793" t="str">
        <f t="shared" si="1087"/>
        <v>E2CD0000</v>
      </c>
      <c r="L2793" t="str">
        <f t="shared" si="1088"/>
        <v>80E20500</v>
      </c>
      <c r="M2793" t="str">
        <f t="shared" si="1089"/>
        <v>E2CD000080E20500</v>
      </c>
      <c r="N2793" t="str">
        <f t="shared" si="1090"/>
        <v>E2CD=外</v>
      </c>
      <c r="P2793" s="2" t="s">
        <v>11093</v>
      </c>
      <c r="Q2793" s="2" t="s">
        <v>10280</v>
      </c>
      <c r="R2793" t="str">
        <f t="shared" si="1091"/>
        <v>A9CB=拴</v>
      </c>
    </row>
    <row r="2794" spans="1:18">
      <c r="A2794" s="2" t="s">
        <v>11094</v>
      </c>
      <c r="B2794" s="2" t="s">
        <v>11095</v>
      </c>
      <c r="C2794">
        <f t="shared" si="1096"/>
        <v>3147</v>
      </c>
      <c r="D2794">
        <f t="shared" si="1083"/>
        <v>2891</v>
      </c>
      <c r="E2794">
        <f t="shared" si="1084"/>
        <v>2880</v>
      </c>
      <c r="F2794">
        <f t="shared" si="1085"/>
        <v>369344</v>
      </c>
      <c r="G2794" t="str">
        <f t="shared" si="1086"/>
        <v>0005E2C0</v>
      </c>
      <c r="H2794" t="str">
        <f t="shared" si="1099"/>
        <v>CDE3</v>
      </c>
      <c r="I2794" t="str">
        <f t="shared" si="1100"/>
        <v/>
      </c>
      <c r="J2794" t="s">
        <v>11096</v>
      </c>
      <c r="K2794" t="str">
        <f t="shared" si="1087"/>
        <v>E3CD0000</v>
      </c>
      <c r="L2794" t="str">
        <f t="shared" si="1088"/>
        <v>C0E20500</v>
      </c>
      <c r="M2794" t="str">
        <f t="shared" si="1089"/>
        <v>E3CD0000C0E20500</v>
      </c>
      <c r="N2794" t="str">
        <f t="shared" si="1090"/>
        <v>E3CD=豌</v>
      </c>
      <c r="P2794" s="2" t="s">
        <v>11097</v>
      </c>
      <c r="Q2794" s="2" t="s">
        <v>10284</v>
      </c>
      <c r="R2794" t="str">
        <f t="shared" si="1091"/>
        <v>AACB=霜</v>
      </c>
    </row>
    <row r="2795" spans="1:18">
      <c r="A2795" s="2" t="s">
        <v>11098</v>
      </c>
      <c r="B2795" s="2" t="s">
        <v>11099</v>
      </c>
      <c r="C2795">
        <f t="shared" si="1096"/>
        <v>3148</v>
      </c>
      <c r="D2795">
        <f t="shared" si="1083"/>
        <v>2892</v>
      </c>
      <c r="E2795">
        <f t="shared" si="1084"/>
        <v>2880</v>
      </c>
      <c r="F2795">
        <f t="shared" si="1085"/>
        <v>369408</v>
      </c>
      <c r="G2795" t="str">
        <f t="shared" si="1086"/>
        <v>0005E300</v>
      </c>
      <c r="H2795" t="str">
        <f t="shared" si="1099"/>
        <v>CDE4</v>
      </c>
      <c r="I2795" t="str">
        <f t="shared" si="1100"/>
        <v/>
      </c>
      <c r="J2795" t="s">
        <v>11100</v>
      </c>
      <c r="K2795" t="str">
        <f t="shared" si="1087"/>
        <v>E4CD0000</v>
      </c>
      <c r="L2795" t="str">
        <f t="shared" si="1088"/>
        <v>00E30500</v>
      </c>
      <c r="M2795" t="str">
        <f t="shared" si="1089"/>
        <v>E4CD000000E30500</v>
      </c>
      <c r="N2795" t="str">
        <f t="shared" si="1090"/>
        <v>E4CD=弯</v>
      </c>
      <c r="P2795" s="2" t="s">
        <v>2168</v>
      </c>
      <c r="Q2795" s="2" t="s">
        <v>2169</v>
      </c>
      <c r="R2795" t="str">
        <f t="shared" si="1091"/>
        <v>ABCB=双</v>
      </c>
    </row>
    <row r="2796" spans="1:18">
      <c r="A2796" s="2" t="s">
        <v>11101</v>
      </c>
      <c r="B2796" s="2" t="s">
        <v>11102</v>
      </c>
      <c r="C2796">
        <f t="shared" si="1096"/>
        <v>3149</v>
      </c>
      <c r="D2796">
        <f t="shared" si="1083"/>
        <v>2893</v>
      </c>
      <c r="E2796">
        <f t="shared" si="1084"/>
        <v>2880</v>
      </c>
      <c r="F2796">
        <f t="shared" si="1085"/>
        <v>369472</v>
      </c>
      <c r="G2796" t="str">
        <f t="shared" si="1086"/>
        <v>0005E340</v>
      </c>
      <c r="H2796" t="str">
        <f t="shared" si="1099"/>
        <v>CDE5</v>
      </c>
      <c r="I2796" t="str">
        <f t="shared" si="1100"/>
        <v/>
      </c>
      <c r="J2796" t="s">
        <v>11103</v>
      </c>
      <c r="K2796" t="str">
        <f t="shared" si="1087"/>
        <v>E5CD0000</v>
      </c>
      <c r="L2796" t="str">
        <f t="shared" si="1088"/>
        <v>40E30500</v>
      </c>
      <c r="M2796" t="str">
        <f t="shared" si="1089"/>
        <v>E5CD000040E30500</v>
      </c>
      <c r="N2796" t="str">
        <f t="shared" si="1090"/>
        <v>E5CD=湾</v>
      </c>
      <c r="P2796" s="2" t="s">
        <v>11104</v>
      </c>
      <c r="Q2796" s="2" t="s">
        <v>10291</v>
      </c>
      <c r="R2796" t="str">
        <f t="shared" si="1091"/>
        <v>ACCB=爽</v>
      </c>
    </row>
    <row r="2797" spans="1:18">
      <c r="A2797" s="2" t="s">
        <v>839</v>
      </c>
      <c r="B2797" s="2" t="s">
        <v>11105</v>
      </c>
      <c r="C2797">
        <f t="shared" si="1096"/>
        <v>3150</v>
      </c>
      <c r="D2797">
        <f t="shared" si="1083"/>
        <v>2894</v>
      </c>
      <c r="E2797">
        <f t="shared" si="1084"/>
        <v>2880</v>
      </c>
      <c r="F2797">
        <f t="shared" si="1085"/>
        <v>369536</v>
      </c>
      <c r="G2797" t="str">
        <f t="shared" si="1086"/>
        <v>0005E380</v>
      </c>
      <c r="H2797" t="str">
        <f t="shared" ref="H2797:H2806" si="1101">MID($H$1,(ROW()-2)*4+1,4)</f>
        <v>CDE6</v>
      </c>
      <c r="I2797" t="str">
        <f t="shared" si="1100"/>
        <v/>
      </c>
      <c r="J2797" t="s">
        <v>11106</v>
      </c>
      <c r="K2797" t="str">
        <f t="shared" si="1087"/>
        <v>E6CD0000</v>
      </c>
      <c r="L2797" t="str">
        <f t="shared" si="1088"/>
        <v>80E30500</v>
      </c>
      <c r="M2797" t="str">
        <f t="shared" si="1089"/>
        <v>E6CD000080E30500</v>
      </c>
      <c r="N2797" t="str">
        <f t="shared" si="1090"/>
        <v>E6CD=玩</v>
      </c>
      <c r="P2797" s="2" t="s">
        <v>11107</v>
      </c>
      <c r="Q2797" s="2" t="s">
        <v>10295</v>
      </c>
      <c r="R2797" t="str">
        <f t="shared" si="1091"/>
        <v>ADCB=谁</v>
      </c>
    </row>
    <row r="2798" spans="1:18">
      <c r="A2798" s="2" t="s">
        <v>2286</v>
      </c>
      <c r="B2798" s="2" t="s">
        <v>11108</v>
      </c>
      <c r="C2798">
        <f t="shared" si="1096"/>
        <v>3151</v>
      </c>
      <c r="D2798">
        <f t="shared" si="1083"/>
        <v>2895</v>
      </c>
      <c r="E2798">
        <f t="shared" si="1084"/>
        <v>2880</v>
      </c>
      <c r="F2798">
        <f t="shared" si="1085"/>
        <v>369600</v>
      </c>
      <c r="G2798" t="str">
        <f t="shared" si="1086"/>
        <v>0005E3C0</v>
      </c>
      <c r="H2798" t="str">
        <f t="shared" si="1101"/>
        <v>CDE7</v>
      </c>
      <c r="I2798" t="str">
        <f t="shared" si="1100"/>
        <v/>
      </c>
      <c r="J2798" t="s">
        <v>11109</v>
      </c>
      <c r="K2798" t="str">
        <f t="shared" si="1087"/>
        <v>E7CD0000</v>
      </c>
      <c r="L2798" t="str">
        <f t="shared" si="1088"/>
        <v>C0E30500</v>
      </c>
      <c r="M2798" t="str">
        <f t="shared" si="1089"/>
        <v>E7CD0000C0E30500</v>
      </c>
      <c r="N2798" t="str">
        <f t="shared" si="1090"/>
        <v>E7CD=顽</v>
      </c>
      <c r="P2798" s="2" t="s">
        <v>2174</v>
      </c>
      <c r="Q2798" s="2" t="s">
        <v>2175</v>
      </c>
      <c r="R2798" t="str">
        <f t="shared" si="1091"/>
        <v>AECB=水</v>
      </c>
    </row>
    <row r="2799" spans="1:18">
      <c r="A2799" s="2" t="s">
        <v>11110</v>
      </c>
      <c r="B2799" s="2" t="s">
        <v>11111</v>
      </c>
      <c r="C2799">
        <f t="shared" si="1096"/>
        <v>3152</v>
      </c>
      <c r="D2799">
        <f t="shared" si="1083"/>
        <v>2896</v>
      </c>
      <c r="E2799">
        <f t="shared" si="1084"/>
        <v>2896</v>
      </c>
      <c r="F2799">
        <f t="shared" si="1085"/>
        <v>370688</v>
      </c>
      <c r="G2799" t="str">
        <f t="shared" si="1086"/>
        <v>0005E800</v>
      </c>
      <c r="H2799" t="str">
        <f t="shared" si="1101"/>
        <v>CDE8</v>
      </c>
      <c r="I2799" t="str">
        <f t="shared" si="1100"/>
        <v/>
      </c>
      <c r="J2799" t="s">
        <v>11112</v>
      </c>
      <c r="K2799" t="str">
        <f t="shared" si="1087"/>
        <v>E8CD0000</v>
      </c>
      <c r="L2799" t="str">
        <f t="shared" si="1088"/>
        <v>00E80500</v>
      </c>
      <c r="M2799" t="str">
        <f t="shared" si="1089"/>
        <v>E8CD000000E80500</v>
      </c>
      <c r="N2799" t="str">
        <f t="shared" si="1090"/>
        <v>E8CD=丸</v>
      </c>
      <c r="P2799" s="2" t="s">
        <v>11113</v>
      </c>
      <c r="Q2799" s="2" t="s">
        <v>10302</v>
      </c>
      <c r="R2799" t="str">
        <f t="shared" si="1091"/>
        <v>AFCB=睡</v>
      </c>
    </row>
    <row r="2800" spans="1:18">
      <c r="A2800" s="2" t="s">
        <v>11114</v>
      </c>
      <c r="B2800" s="2" t="s">
        <v>11115</v>
      </c>
      <c r="C2800">
        <f t="shared" si="1096"/>
        <v>3153</v>
      </c>
      <c r="D2800">
        <f t="shared" si="1083"/>
        <v>2897</v>
      </c>
      <c r="E2800">
        <f t="shared" si="1084"/>
        <v>2896</v>
      </c>
      <c r="F2800">
        <f t="shared" si="1085"/>
        <v>370752</v>
      </c>
      <c r="G2800" t="str">
        <f t="shared" si="1086"/>
        <v>0005E840</v>
      </c>
      <c r="H2800" t="str">
        <f t="shared" si="1101"/>
        <v>CDE9</v>
      </c>
      <c r="I2800" t="str">
        <f t="shared" si="1100"/>
        <v/>
      </c>
      <c r="J2800" t="s">
        <v>11116</v>
      </c>
      <c r="K2800" t="str">
        <f t="shared" si="1087"/>
        <v>E9CD0000</v>
      </c>
      <c r="L2800" t="str">
        <f t="shared" si="1088"/>
        <v>40E80500</v>
      </c>
      <c r="M2800" t="str">
        <f t="shared" si="1089"/>
        <v>E9CD000040E80500</v>
      </c>
      <c r="N2800" t="str">
        <f t="shared" si="1090"/>
        <v>E9CD=烷</v>
      </c>
      <c r="P2800" s="2" t="s">
        <v>717</v>
      </c>
      <c r="Q2800" s="2" t="s">
        <v>10306</v>
      </c>
      <c r="R2800" t="str">
        <f t="shared" si="1091"/>
        <v>B0CB=税</v>
      </c>
    </row>
    <row r="2801" spans="1:18">
      <c r="A2801" s="2" t="s">
        <v>11117</v>
      </c>
      <c r="B2801" s="2" t="s">
        <v>11118</v>
      </c>
      <c r="C2801">
        <f t="shared" si="1096"/>
        <v>3154</v>
      </c>
      <c r="D2801">
        <f t="shared" si="1083"/>
        <v>2898</v>
      </c>
      <c r="E2801">
        <f t="shared" si="1084"/>
        <v>2896</v>
      </c>
      <c r="F2801">
        <f t="shared" si="1085"/>
        <v>370816</v>
      </c>
      <c r="G2801" t="str">
        <f t="shared" si="1086"/>
        <v>0005E880</v>
      </c>
      <c r="H2801" t="str">
        <f t="shared" si="1101"/>
        <v>CDEA</v>
      </c>
      <c r="I2801" t="str">
        <f t="shared" ref="I2801:I2810" si="1102">MID($I$1,(ROW()-2)*4+1,4)</f>
        <v/>
      </c>
      <c r="J2801" t="s">
        <v>11119</v>
      </c>
      <c r="K2801" t="str">
        <f t="shared" si="1087"/>
        <v>EACD0000</v>
      </c>
      <c r="L2801" t="str">
        <f t="shared" si="1088"/>
        <v>80E80500</v>
      </c>
      <c r="M2801" t="str">
        <f t="shared" si="1089"/>
        <v>EACD000080E80500</v>
      </c>
      <c r="N2801" t="str">
        <f t="shared" si="1090"/>
        <v>EACD=完</v>
      </c>
      <c r="P2801" s="2" t="s">
        <v>1219</v>
      </c>
      <c r="Q2801" s="2" t="s">
        <v>10309</v>
      </c>
      <c r="R2801" t="str">
        <f t="shared" si="1091"/>
        <v>B1CB=吮</v>
      </c>
    </row>
    <row r="2802" spans="1:18">
      <c r="A2802" s="2" t="s">
        <v>11120</v>
      </c>
      <c r="B2802" s="2" t="s">
        <v>11121</v>
      </c>
      <c r="C2802">
        <f t="shared" si="1096"/>
        <v>3155</v>
      </c>
      <c r="D2802">
        <f t="shared" si="1083"/>
        <v>2899</v>
      </c>
      <c r="E2802">
        <f t="shared" si="1084"/>
        <v>2896</v>
      </c>
      <c r="F2802">
        <f t="shared" si="1085"/>
        <v>370880</v>
      </c>
      <c r="G2802" t="str">
        <f t="shared" si="1086"/>
        <v>0005E8C0</v>
      </c>
      <c r="H2802" t="str">
        <f t="shared" si="1101"/>
        <v>CDEB</v>
      </c>
      <c r="I2802" t="str">
        <f t="shared" si="1102"/>
        <v/>
      </c>
      <c r="J2802" t="s">
        <v>11122</v>
      </c>
      <c r="K2802" t="str">
        <f t="shared" si="1087"/>
        <v>EBCD0000</v>
      </c>
      <c r="L2802" t="str">
        <f t="shared" si="1088"/>
        <v>C0E80500</v>
      </c>
      <c r="M2802" t="str">
        <f t="shared" si="1089"/>
        <v>EBCD0000C0E80500</v>
      </c>
      <c r="N2802" t="str">
        <f t="shared" si="1090"/>
        <v>EBCD=碗</v>
      </c>
      <c r="P2802" s="2" t="s">
        <v>1771</v>
      </c>
      <c r="Q2802" s="2" t="s">
        <v>10312</v>
      </c>
      <c r="R2802" t="str">
        <f t="shared" si="1091"/>
        <v>B2CB=瞬</v>
      </c>
    </row>
    <row r="2803" spans="1:18">
      <c r="A2803" s="2" t="s">
        <v>11123</v>
      </c>
      <c r="B2803" s="2" t="s">
        <v>11124</v>
      </c>
      <c r="C2803">
        <f t="shared" si="1096"/>
        <v>3156</v>
      </c>
      <c r="D2803">
        <f t="shared" si="1083"/>
        <v>2900</v>
      </c>
      <c r="E2803">
        <f t="shared" si="1084"/>
        <v>2896</v>
      </c>
      <c r="F2803">
        <f t="shared" si="1085"/>
        <v>370944</v>
      </c>
      <c r="G2803" t="str">
        <f t="shared" si="1086"/>
        <v>0005E900</v>
      </c>
      <c r="H2803" t="str">
        <f t="shared" si="1101"/>
        <v>CDEC</v>
      </c>
      <c r="I2803" t="str">
        <f t="shared" si="1102"/>
        <v/>
      </c>
      <c r="J2803" t="s">
        <v>11125</v>
      </c>
      <c r="K2803" t="str">
        <f t="shared" si="1087"/>
        <v>ECCD0000</v>
      </c>
      <c r="L2803" t="str">
        <f t="shared" si="1088"/>
        <v>00E90500</v>
      </c>
      <c r="M2803" t="str">
        <f t="shared" si="1089"/>
        <v>ECCD000000E90500</v>
      </c>
      <c r="N2803" t="str">
        <f t="shared" si="1090"/>
        <v>ECCD=挽</v>
      </c>
      <c r="P2803" s="2" t="s">
        <v>2309</v>
      </c>
      <c r="Q2803" s="2" t="s">
        <v>10315</v>
      </c>
      <c r="R2803" t="str">
        <f t="shared" si="1091"/>
        <v>B3CB=顺</v>
      </c>
    </row>
    <row r="2804" spans="1:18">
      <c r="A2804" s="2" t="s">
        <v>11126</v>
      </c>
      <c r="B2804" s="2" t="s">
        <v>11127</v>
      </c>
      <c r="C2804">
        <f t="shared" si="1096"/>
        <v>3157</v>
      </c>
      <c r="D2804">
        <f t="shared" si="1083"/>
        <v>2901</v>
      </c>
      <c r="E2804">
        <f t="shared" si="1084"/>
        <v>2896</v>
      </c>
      <c r="F2804">
        <f t="shared" si="1085"/>
        <v>371008</v>
      </c>
      <c r="G2804" t="str">
        <f t="shared" si="1086"/>
        <v>0005E940</v>
      </c>
      <c r="H2804" t="str">
        <f t="shared" si="1101"/>
        <v>CDED</v>
      </c>
      <c r="I2804" t="str">
        <f t="shared" si="1102"/>
        <v/>
      </c>
      <c r="J2804" t="s">
        <v>11128</v>
      </c>
      <c r="K2804" t="str">
        <f t="shared" si="1087"/>
        <v>EDCD0000</v>
      </c>
      <c r="L2804" t="str">
        <f t="shared" si="1088"/>
        <v>40E90500</v>
      </c>
      <c r="M2804" t="str">
        <f t="shared" si="1089"/>
        <v>EDCD000040E90500</v>
      </c>
      <c r="N2804" t="str">
        <f t="shared" si="1090"/>
        <v>EDCD=晚</v>
      </c>
      <c r="P2804" s="2" t="s">
        <v>2839</v>
      </c>
      <c r="Q2804" s="2" t="s">
        <v>10318</v>
      </c>
      <c r="R2804" t="str">
        <f t="shared" si="1091"/>
        <v>B4CB=舜</v>
      </c>
    </row>
    <row r="2805" spans="1:18">
      <c r="A2805" s="2" t="s">
        <v>11129</v>
      </c>
      <c r="B2805" s="2" t="s">
        <v>11130</v>
      </c>
      <c r="C2805">
        <f t="shared" si="1096"/>
        <v>3158</v>
      </c>
      <c r="D2805">
        <f t="shared" si="1083"/>
        <v>2902</v>
      </c>
      <c r="E2805">
        <f t="shared" si="1084"/>
        <v>2896</v>
      </c>
      <c r="F2805">
        <f t="shared" si="1085"/>
        <v>371072</v>
      </c>
      <c r="G2805" t="str">
        <f t="shared" si="1086"/>
        <v>0005E980</v>
      </c>
      <c r="H2805" t="str">
        <f t="shared" si="1101"/>
        <v>CDEE</v>
      </c>
      <c r="I2805" t="str">
        <f t="shared" si="1102"/>
        <v/>
      </c>
      <c r="J2805" t="s">
        <v>11131</v>
      </c>
      <c r="K2805" t="str">
        <f t="shared" si="1087"/>
        <v>EECD0000</v>
      </c>
      <c r="L2805" t="str">
        <f t="shared" si="1088"/>
        <v>80E90500</v>
      </c>
      <c r="M2805" t="str">
        <f t="shared" si="1089"/>
        <v>EECD000080E90500</v>
      </c>
      <c r="N2805" t="str">
        <f t="shared" si="1090"/>
        <v>EECD=皖</v>
      </c>
      <c r="P2805" s="2" t="s">
        <v>3191</v>
      </c>
      <c r="Q2805" s="2" t="s">
        <v>10321</v>
      </c>
      <c r="R2805" t="str">
        <f t="shared" si="1091"/>
        <v>B5CB=说</v>
      </c>
    </row>
    <row r="2806" spans="1:18">
      <c r="A2806" s="2" t="s">
        <v>11132</v>
      </c>
      <c r="B2806" s="2" t="s">
        <v>11133</v>
      </c>
      <c r="C2806">
        <f t="shared" si="1096"/>
        <v>3159</v>
      </c>
      <c r="D2806">
        <f t="shared" si="1083"/>
        <v>2903</v>
      </c>
      <c r="E2806">
        <f t="shared" si="1084"/>
        <v>2896</v>
      </c>
      <c r="F2806">
        <f t="shared" si="1085"/>
        <v>371136</v>
      </c>
      <c r="G2806" t="str">
        <f t="shared" si="1086"/>
        <v>0005E9C0</v>
      </c>
      <c r="H2806" t="str">
        <f t="shared" si="1101"/>
        <v>CDEF</v>
      </c>
      <c r="I2806" t="str">
        <f t="shared" si="1102"/>
        <v/>
      </c>
      <c r="J2806" t="s">
        <v>11134</v>
      </c>
      <c r="K2806" t="str">
        <f t="shared" si="1087"/>
        <v>EFCD0000</v>
      </c>
      <c r="L2806" t="str">
        <f t="shared" si="1088"/>
        <v>C0E90500</v>
      </c>
      <c r="M2806" t="str">
        <f t="shared" si="1089"/>
        <v>EFCD0000C0E90500</v>
      </c>
      <c r="N2806" t="str">
        <f t="shared" si="1090"/>
        <v>EFCD=惋</v>
      </c>
      <c r="P2806" s="2" t="s">
        <v>3539</v>
      </c>
      <c r="Q2806" s="2" t="s">
        <v>10324</v>
      </c>
      <c r="R2806" t="str">
        <f t="shared" si="1091"/>
        <v>B6CB=硕</v>
      </c>
    </row>
    <row r="2807" spans="1:18">
      <c r="A2807" s="2" t="s">
        <v>11135</v>
      </c>
      <c r="B2807" s="2" t="s">
        <v>11136</v>
      </c>
      <c r="C2807">
        <f t="shared" si="1096"/>
        <v>3160</v>
      </c>
      <c r="D2807">
        <f t="shared" si="1083"/>
        <v>2904</v>
      </c>
      <c r="E2807">
        <f t="shared" si="1084"/>
        <v>2896</v>
      </c>
      <c r="F2807">
        <f t="shared" si="1085"/>
        <v>371200</v>
      </c>
      <c r="G2807" t="str">
        <f t="shared" si="1086"/>
        <v>0005EA00</v>
      </c>
      <c r="H2807" t="str">
        <f t="shared" ref="H2807:H2816" si="1103">MID($H$1,(ROW()-2)*4+1,4)</f>
        <v>CDF0</v>
      </c>
      <c r="I2807" t="str">
        <f t="shared" si="1102"/>
        <v/>
      </c>
      <c r="J2807" t="s">
        <v>11137</v>
      </c>
      <c r="K2807" t="str">
        <f t="shared" si="1087"/>
        <v>F0CD0000</v>
      </c>
      <c r="L2807" t="str">
        <f t="shared" si="1088"/>
        <v>00EA0500</v>
      </c>
      <c r="M2807" t="str">
        <f t="shared" si="1089"/>
        <v>F0CD000000EA0500</v>
      </c>
      <c r="N2807" t="str">
        <f t="shared" si="1090"/>
        <v>F0CD=宛</v>
      </c>
      <c r="P2807" s="2" t="s">
        <v>3882</v>
      </c>
      <c r="Q2807" s="2" t="s">
        <v>10326</v>
      </c>
      <c r="R2807" t="str">
        <f t="shared" si="1091"/>
        <v>B7CB=朔</v>
      </c>
    </row>
    <row r="2808" spans="1:18">
      <c r="A2808" s="2" t="s">
        <v>11138</v>
      </c>
      <c r="B2808" s="2" t="s">
        <v>11139</v>
      </c>
      <c r="C2808">
        <f t="shared" si="1096"/>
        <v>3161</v>
      </c>
      <c r="D2808">
        <f t="shared" si="1083"/>
        <v>2905</v>
      </c>
      <c r="E2808">
        <f t="shared" si="1084"/>
        <v>2896</v>
      </c>
      <c r="F2808">
        <f t="shared" si="1085"/>
        <v>371264</v>
      </c>
      <c r="G2808" t="str">
        <f t="shared" si="1086"/>
        <v>0005EA40</v>
      </c>
      <c r="H2808" t="str">
        <f t="shared" si="1103"/>
        <v>CDF1</v>
      </c>
      <c r="I2808" t="str">
        <f t="shared" si="1102"/>
        <v/>
      </c>
      <c r="J2808" t="s">
        <v>11140</v>
      </c>
      <c r="K2808" t="str">
        <f t="shared" si="1087"/>
        <v>F1CD0000</v>
      </c>
      <c r="L2808" t="str">
        <f t="shared" si="1088"/>
        <v>40EA0500</v>
      </c>
      <c r="M2808" t="str">
        <f t="shared" si="1089"/>
        <v>F1CD000040EA0500</v>
      </c>
      <c r="N2808" t="str">
        <f t="shared" si="1090"/>
        <v>F1CD=婉</v>
      </c>
      <c r="P2808" s="2" t="s">
        <v>4226</v>
      </c>
      <c r="Q2808" s="2" t="s">
        <v>10328</v>
      </c>
      <c r="R2808" t="str">
        <f t="shared" si="1091"/>
        <v>B8CB=烁</v>
      </c>
    </row>
    <row r="2809" spans="1:18">
      <c r="A2809" s="2" t="s">
        <v>11141</v>
      </c>
      <c r="B2809" s="2" t="s">
        <v>11142</v>
      </c>
      <c r="C2809">
        <f t="shared" si="1096"/>
        <v>3162</v>
      </c>
      <c r="D2809">
        <f t="shared" si="1083"/>
        <v>2906</v>
      </c>
      <c r="E2809">
        <f t="shared" si="1084"/>
        <v>2896</v>
      </c>
      <c r="F2809">
        <f t="shared" si="1085"/>
        <v>371328</v>
      </c>
      <c r="G2809" t="str">
        <f t="shared" si="1086"/>
        <v>0005EA80</v>
      </c>
      <c r="H2809" t="str">
        <f t="shared" si="1103"/>
        <v>CDF2</v>
      </c>
      <c r="I2809" t="str">
        <f t="shared" si="1102"/>
        <v/>
      </c>
      <c r="J2809" t="s">
        <v>11143</v>
      </c>
      <c r="K2809" t="str">
        <f t="shared" si="1087"/>
        <v>F2CD0000</v>
      </c>
      <c r="L2809" t="str">
        <f t="shared" si="1088"/>
        <v>80EA0500</v>
      </c>
      <c r="M2809" t="str">
        <f t="shared" si="1089"/>
        <v>F2CD000080EA0500</v>
      </c>
      <c r="N2809" t="str">
        <f t="shared" si="1090"/>
        <v>F2CD=万</v>
      </c>
      <c r="P2809" s="2" t="s">
        <v>2179</v>
      </c>
      <c r="Q2809" s="2" t="s">
        <v>2180</v>
      </c>
      <c r="R2809" t="str">
        <f t="shared" si="1091"/>
        <v>B9CB=斯</v>
      </c>
    </row>
    <row r="2810" spans="1:18">
      <c r="A2810" s="2" t="s">
        <v>2292</v>
      </c>
      <c r="B2810" s="2" t="s">
        <v>11144</v>
      </c>
      <c r="C2810">
        <f t="shared" si="1096"/>
        <v>3163</v>
      </c>
      <c r="D2810">
        <f t="shared" si="1083"/>
        <v>2907</v>
      </c>
      <c r="E2810">
        <f t="shared" si="1084"/>
        <v>2896</v>
      </c>
      <c r="F2810">
        <f t="shared" si="1085"/>
        <v>371392</v>
      </c>
      <c r="G2810" t="str">
        <f t="shared" si="1086"/>
        <v>0005EAC0</v>
      </c>
      <c r="H2810" t="str">
        <f t="shared" si="1103"/>
        <v>CDF3</v>
      </c>
      <c r="I2810" t="str">
        <f t="shared" si="1102"/>
        <v/>
      </c>
      <c r="J2810" t="s">
        <v>11145</v>
      </c>
      <c r="K2810" t="str">
        <f t="shared" si="1087"/>
        <v>F3CD0000</v>
      </c>
      <c r="L2810" t="str">
        <f t="shared" si="1088"/>
        <v>C0EA0500</v>
      </c>
      <c r="M2810" t="str">
        <f t="shared" si="1089"/>
        <v>F3CD0000C0EA0500</v>
      </c>
      <c r="N2810" t="str">
        <f t="shared" si="1090"/>
        <v>F3CD=腕</v>
      </c>
      <c r="P2810" s="2" t="s">
        <v>4905</v>
      </c>
      <c r="Q2810" s="2" t="s">
        <v>10333</v>
      </c>
      <c r="R2810" t="str">
        <f t="shared" si="1091"/>
        <v>BACB=撕</v>
      </c>
    </row>
    <row r="2811" spans="1:18">
      <c r="A2811" s="2" t="s">
        <v>11146</v>
      </c>
      <c r="B2811" s="2" t="s">
        <v>11147</v>
      </c>
      <c r="C2811">
        <f t="shared" si="1096"/>
        <v>3164</v>
      </c>
      <c r="D2811">
        <f t="shared" si="1083"/>
        <v>2908</v>
      </c>
      <c r="E2811">
        <f t="shared" si="1084"/>
        <v>2896</v>
      </c>
      <c r="F2811">
        <f t="shared" si="1085"/>
        <v>371456</v>
      </c>
      <c r="G2811" t="str">
        <f t="shared" si="1086"/>
        <v>0005EB00</v>
      </c>
      <c r="H2811" t="str">
        <f t="shared" si="1103"/>
        <v>CDF4</v>
      </c>
      <c r="I2811" t="str">
        <f t="shared" ref="I2811:I2820" si="1104">MID($I$1,(ROW()-2)*4+1,4)</f>
        <v/>
      </c>
      <c r="J2811" t="s">
        <v>11148</v>
      </c>
      <c r="K2811" t="str">
        <f t="shared" si="1087"/>
        <v>F4CD0000</v>
      </c>
      <c r="L2811" t="str">
        <f t="shared" si="1088"/>
        <v>00EB0500</v>
      </c>
      <c r="M2811" t="str">
        <f t="shared" si="1089"/>
        <v>F4CD000000EB0500</v>
      </c>
      <c r="N2811" t="str">
        <f t="shared" si="1090"/>
        <v>F4CD=汪</v>
      </c>
      <c r="P2811" s="2" t="s">
        <v>5241</v>
      </c>
      <c r="Q2811" s="2" t="s">
        <v>10336</v>
      </c>
      <c r="R2811" t="str">
        <f t="shared" si="1091"/>
        <v>BBCB=嘶</v>
      </c>
    </row>
    <row r="2812" spans="1:18">
      <c r="A2812" s="2" t="s">
        <v>2298</v>
      </c>
      <c r="B2812" s="2" t="s">
        <v>11149</v>
      </c>
      <c r="C2812">
        <f t="shared" si="1096"/>
        <v>3165</v>
      </c>
      <c r="D2812">
        <f t="shared" si="1083"/>
        <v>2909</v>
      </c>
      <c r="E2812">
        <f t="shared" si="1084"/>
        <v>2896</v>
      </c>
      <c r="F2812">
        <f t="shared" si="1085"/>
        <v>371520</v>
      </c>
      <c r="G2812" t="str">
        <f t="shared" si="1086"/>
        <v>0005EB40</v>
      </c>
      <c r="H2812" t="str">
        <f t="shared" si="1103"/>
        <v>CDF5</v>
      </c>
      <c r="I2812" t="str">
        <f t="shared" si="1104"/>
        <v/>
      </c>
      <c r="J2812" t="s">
        <v>11150</v>
      </c>
      <c r="K2812" t="str">
        <f t="shared" si="1087"/>
        <v>F5CD0000</v>
      </c>
      <c r="L2812" t="str">
        <f t="shared" si="1088"/>
        <v>40EB0500</v>
      </c>
      <c r="M2812" t="str">
        <f t="shared" si="1089"/>
        <v>F5CD000040EB0500</v>
      </c>
      <c r="N2812" t="str">
        <f t="shared" si="1090"/>
        <v>F5CD=王</v>
      </c>
      <c r="P2812" s="2" t="s">
        <v>5574</v>
      </c>
      <c r="Q2812" s="2" t="s">
        <v>10339</v>
      </c>
      <c r="R2812" t="str">
        <f t="shared" si="1091"/>
        <v>BCCB=思</v>
      </c>
    </row>
    <row r="2813" spans="1:18">
      <c r="A2813" s="2" t="s">
        <v>11151</v>
      </c>
      <c r="B2813" s="2" t="s">
        <v>11152</v>
      </c>
      <c r="C2813">
        <f t="shared" si="1096"/>
        <v>3166</v>
      </c>
      <c r="D2813">
        <f t="shared" si="1083"/>
        <v>2910</v>
      </c>
      <c r="E2813">
        <f t="shared" si="1084"/>
        <v>2896</v>
      </c>
      <c r="F2813">
        <f t="shared" si="1085"/>
        <v>371584</v>
      </c>
      <c r="G2813" t="str">
        <f t="shared" si="1086"/>
        <v>0005EB80</v>
      </c>
      <c r="H2813" t="str">
        <f t="shared" si="1103"/>
        <v>CDF6</v>
      </c>
      <c r="I2813" t="str">
        <f t="shared" si="1104"/>
        <v/>
      </c>
      <c r="J2813" t="s">
        <v>11153</v>
      </c>
      <c r="K2813" t="str">
        <f t="shared" si="1087"/>
        <v>F6CD0000</v>
      </c>
      <c r="L2813" t="str">
        <f t="shared" si="1088"/>
        <v>80EB0500</v>
      </c>
      <c r="M2813" t="str">
        <f t="shared" si="1089"/>
        <v>F6CD000080EB0500</v>
      </c>
      <c r="N2813" t="str">
        <f t="shared" si="1090"/>
        <v>F6CD=亡</v>
      </c>
      <c r="P2813" s="2" t="s">
        <v>5911</v>
      </c>
      <c r="Q2813" s="2" t="s">
        <v>10342</v>
      </c>
      <c r="R2813" t="str">
        <f t="shared" si="1091"/>
        <v>BDCB=私</v>
      </c>
    </row>
    <row r="2814" spans="1:18">
      <c r="A2814" s="2" t="s">
        <v>11154</v>
      </c>
      <c r="B2814" s="2" t="s">
        <v>11155</v>
      </c>
      <c r="C2814">
        <f t="shared" si="1096"/>
        <v>3167</v>
      </c>
      <c r="D2814">
        <f t="shared" si="1083"/>
        <v>2911</v>
      </c>
      <c r="E2814">
        <f t="shared" si="1084"/>
        <v>2896</v>
      </c>
      <c r="F2814">
        <f t="shared" si="1085"/>
        <v>371648</v>
      </c>
      <c r="G2814" t="str">
        <f t="shared" si="1086"/>
        <v>0005EBC0</v>
      </c>
      <c r="H2814" t="str">
        <f t="shared" si="1103"/>
        <v>CDF7</v>
      </c>
      <c r="I2814" t="str">
        <f t="shared" si="1104"/>
        <v/>
      </c>
      <c r="J2814" t="s">
        <v>11156</v>
      </c>
      <c r="K2814" t="str">
        <f t="shared" si="1087"/>
        <v>F7CD0000</v>
      </c>
      <c r="L2814" t="str">
        <f t="shared" si="1088"/>
        <v>C0EB0500</v>
      </c>
      <c r="M2814" t="str">
        <f t="shared" si="1089"/>
        <v>F7CD0000C0EB0500</v>
      </c>
      <c r="N2814" t="str">
        <f t="shared" si="1090"/>
        <v>F7CD=枉</v>
      </c>
      <c r="P2814" s="2" t="s">
        <v>6243</v>
      </c>
      <c r="Q2814" s="2" t="s">
        <v>10345</v>
      </c>
      <c r="R2814" t="str">
        <f t="shared" si="1091"/>
        <v>BECB=司</v>
      </c>
    </row>
    <row r="2815" spans="1:18">
      <c r="A2815" s="2" t="s">
        <v>11157</v>
      </c>
      <c r="B2815" s="2" t="s">
        <v>11158</v>
      </c>
      <c r="C2815">
        <f t="shared" si="1096"/>
        <v>3168</v>
      </c>
      <c r="D2815">
        <f t="shared" si="1083"/>
        <v>2912</v>
      </c>
      <c r="E2815">
        <f t="shared" si="1084"/>
        <v>2912</v>
      </c>
      <c r="F2815">
        <f t="shared" si="1085"/>
        <v>372736</v>
      </c>
      <c r="G2815" t="str">
        <f t="shared" si="1086"/>
        <v>0005F000</v>
      </c>
      <c r="H2815" t="str">
        <f t="shared" si="1103"/>
        <v>CDF8</v>
      </c>
      <c r="I2815" t="str">
        <f t="shared" si="1104"/>
        <v/>
      </c>
      <c r="J2815" t="s">
        <v>11159</v>
      </c>
      <c r="K2815" t="str">
        <f t="shared" si="1087"/>
        <v>F8CD0000</v>
      </c>
      <c r="L2815" t="str">
        <f t="shared" si="1088"/>
        <v>00F00500</v>
      </c>
      <c r="M2815" t="str">
        <f t="shared" si="1089"/>
        <v>F8CD000000F00500</v>
      </c>
      <c r="N2815" t="str">
        <f t="shared" si="1090"/>
        <v>F8CD=网</v>
      </c>
      <c r="P2815" s="2" t="s">
        <v>2185</v>
      </c>
      <c r="Q2815" s="2" t="s">
        <v>2186</v>
      </c>
      <c r="R2815" t="str">
        <f t="shared" si="1091"/>
        <v>BFCB=丝</v>
      </c>
    </row>
    <row r="2816" spans="1:18">
      <c r="A2816" s="2" t="s">
        <v>11160</v>
      </c>
      <c r="B2816" s="2" t="s">
        <v>11161</v>
      </c>
      <c r="C2816">
        <f t="shared" si="1096"/>
        <v>3169</v>
      </c>
      <c r="D2816">
        <f t="shared" si="1083"/>
        <v>2913</v>
      </c>
      <c r="E2816">
        <f t="shared" si="1084"/>
        <v>2912</v>
      </c>
      <c r="F2816">
        <f t="shared" si="1085"/>
        <v>372800</v>
      </c>
      <c r="G2816" t="str">
        <f t="shared" si="1086"/>
        <v>0005F040</v>
      </c>
      <c r="H2816" t="str">
        <f t="shared" si="1103"/>
        <v>CDF9</v>
      </c>
      <c r="I2816" t="str">
        <f t="shared" si="1104"/>
        <v/>
      </c>
      <c r="J2816" t="s">
        <v>11162</v>
      </c>
      <c r="K2816" t="str">
        <f t="shared" si="1087"/>
        <v>F9CD0000</v>
      </c>
      <c r="L2816" t="str">
        <f t="shared" si="1088"/>
        <v>40F00500</v>
      </c>
      <c r="M2816" t="str">
        <f t="shared" si="1089"/>
        <v>F9CD000040F00500</v>
      </c>
      <c r="N2816" t="str">
        <f t="shared" si="1090"/>
        <v>F9CD=往</v>
      </c>
      <c r="P2816" s="2" t="s">
        <v>6906</v>
      </c>
      <c r="Q2816" s="2" t="s">
        <v>10350</v>
      </c>
      <c r="R2816" t="str">
        <f t="shared" si="1091"/>
        <v>C0CB=死</v>
      </c>
    </row>
    <row r="2817" spans="1:18">
      <c r="A2817" s="2" t="s">
        <v>11163</v>
      </c>
      <c r="B2817" s="2" t="s">
        <v>11164</v>
      </c>
      <c r="C2817">
        <f t="shared" si="1096"/>
        <v>3170</v>
      </c>
      <c r="D2817">
        <f t="shared" si="1083"/>
        <v>2914</v>
      </c>
      <c r="E2817">
        <f t="shared" si="1084"/>
        <v>2912</v>
      </c>
      <c r="F2817">
        <f t="shared" si="1085"/>
        <v>372864</v>
      </c>
      <c r="G2817" t="str">
        <f t="shared" si="1086"/>
        <v>0005F080</v>
      </c>
      <c r="H2817" t="str">
        <f t="shared" ref="H2817:H2826" si="1105">MID($H$1,(ROW()-2)*4+1,4)</f>
        <v>CDFA</v>
      </c>
      <c r="I2817" t="str">
        <f t="shared" si="1104"/>
        <v/>
      </c>
      <c r="J2817" t="s">
        <v>11165</v>
      </c>
      <c r="K2817" t="str">
        <f t="shared" si="1087"/>
        <v>FACD0000</v>
      </c>
      <c r="L2817" t="str">
        <f t="shared" si="1088"/>
        <v>80F00500</v>
      </c>
      <c r="M2817" t="str">
        <f t="shared" si="1089"/>
        <v>FACD000080F00500</v>
      </c>
      <c r="N2817" t="str">
        <f t="shared" si="1090"/>
        <v>FACD=旺</v>
      </c>
      <c r="P2817" s="2" t="s">
        <v>7231</v>
      </c>
      <c r="Q2817" s="2" t="s">
        <v>10353</v>
      </c>
      <c r="R2817" t="str">
        <f t="shared" si="1091"/>
        <v>C1CB=肆</v>
      </c>
    </row>
    <row r="2818" spans="1:18">
      <c r="A2818" s="2" t="s">
        <v>11166</v>
      </c>
      <c r="B2818" s="2" t="s">
        <v>11167</v>
      </c>
      <c r="C2818">
        <f t="shared" si="1096"/>
        <v>3171</v>
      </c>
      <c r="D2818">
        <f t="shared" si="1083"/>
        <v>2915</v>
      </c>
      <c r="E2818">
        <f t="shared" si="1084"/>
        <v>2912</v>
      </c>
      <c r="F2818">
        <f t="shared" si="1085"/>
        <v>372928</v>
      </c>
      <c r="G2818" t="str">
        <f t="shared" si="1086"/>
        <v>0005F0C0</v>
      </c>
      <c r="H2818" t="str">
        <f t="shared" si="1105"/>
        <v>CDFB</v>
      </c>
      <c r="I2818" t="str">
        <f t="shared" si="1104"/>
        <v/>
      </c>
      <c r="J2818" t="s">
        <v>11168</v>
      </c>
      <c r="K2818" t="str">
        <f t="shared" si="1087"/>
        <v>FBCD0000</v>
      </c>
      <c r="L2818" t="str">
        <f t="shared" si="1088"/>
        <v>C0F00500</v>
      </c>
      <c r="M2818" t="str">
        <f t="shared" si="1089"/>
        <v>FBCD0000C0F00500</v>
      </c>
      <c r="N2818" t="str">
        <f t="shared" si="1090"/>
        <v>FBCD=望</v>
      </c>
      <c r="P2818" s="2" t="s">
        <v>7552</v>
      </c>
      <c r="Q2818" s="2" t="s">
        <v>10356</v>
      </c>
      <c r="R2818" t="str">
        <f t="shared" si="1091"/>
        <v>C2CB=寺</v>
      </c>
    </row>
    <row r="2819" spans="1:18">
      <c r="A2819" s="2" t="s">
        <v>11169</v>
      </c>
      <c r="B2819" s="2" t="s">
        <v>11170</v>
      </c>
      <c r="C2819">
        <f t="shared" si="1096"/>
        <v>3172</v>
      </c>
      <c r="D2819">
        <f t="shared" ref="D2819:D2882" si="1106">C2819-256</f>
        <v>2916</v>
      </c>
      <c r="E2819">
        <f t="shared" ref="E2819:E2882" si="1107">INT(D2819/16)*16</f>
        <v>2912</v>
      </c>
      <c r="F2819">
        <f t="shared" ref="F2819:F2882" si="1108">(D2819+E2819)*64</f>
        <v>372992</v>
      </c>
      <c r="G2819" t="str">
        <f t="shared" ref="G2819:G2882" si="1109">DEC2HEX(F2819+16384,8)</f>
        <v>0005F100</v>
      </c>
      <c r="H2819" t="str">
        <f t="shared" si="1105"/>
        <v>CDFC</v>
      </c>
      <c r="I2819" t="str">
        <f t="shared" si="1104"/>
        <v/>
      </c>
      <c r="J2819" t="s">
        <v>11171</v>
      </c>
      <c r="K2819" t="str">
        <f t="shared" ref="K2819:K2882" si="1110">MID(J2819,3,2)&amp;MID(J2819,1,2)&amp;"0000"</f>
        <v>FCCD0000</v>
      </c>
      <c r="L2819" t="str">
        <f t="shared" ref="L2819:L2882" si="1111">MID(G2819,7,2)&amp;MID(G2819,5,2)&amp;MID(G2819,3,2)&amp;MID(G2819,1,2)</f>
        <v>00F10500</v>
      </c>
      <c r="M2819" t="str">
        <f t="shared" ref="M2819:M2882" si="1112">K2819&amp;L2819</f>
        <v>FCCD000000F10500</v>
      </c>
      <c r="N2819" t="str">
        <f t="shared" ref="N2819:N2882" si="1113">MID(J2819,3,2)&amp;MID(J2819,1,2)&amp;"="&amp;A2819</f>
        <v>FCCD=忘</v>
      </c>
      <c r="P2819" s="2" t="s">
        <v>7875</v>
      </c>
      <c r="Q2819" s="2" t="s">
        <v>10359</v>
      </c>
      <c r="R2819" t="str">
        <f t="shared" ref="R2819:R2882" si="1114">P2819&amp;"="&amp;Q2819</f>
        <v>C3CB=嗣</v>
      </c>
    </row>
    <row r="2820" spans="1:18">
      <c r="A2820" s="2" t="s">
        <v>11172</v>
      </c>
      <c r="B2820" s="2" t="s">
        <v>11173</v>
      </c>
      <c r="C2820">
        <f t="shared" si="1096"/>
        <v>3173</v>
      </c>
      <c r="D2820">
        <f t="shared" si="1106"/>
        <v>2917</v>
      </c>
      <c r="E2820">
        <f t="shared" si="1107"/>
        <v>2912</v>
      </c>
      <c r="F2820">
        <f t="shared" si="1108"/>
        <v>373056</v>
      </c>
      <c r="G2820" t="str">
        <f t="shared" si="1109"/>
        <v>0005F140</v>
      </c>
      <c r="H2820" t="str">
        <f t="shared" si="1105"/>
        <v>CDFD</v>
      </c>
      <c r="I2820" t="str">
        <f t="shared" si="1104"/>
        <v/>
      </c>
      <c r="J2820" t="s">
        <v>11174</v>
      </c>
      <c r="K2820" t="str">
        <f t="shared" si="1110"/>
        <v>FDCD0000</v>
      </c>
      <c r="L2820" t="str">
        <f t="shared" si="1111"/>
        <v>40F10500</v>
      </c>
      <c r="M2820" t="str">
        <f t="shared" si="1112"/>
        <v>FDCD000040F10500</v>
      </c>
      <c r="N2820" t="str">
        <f t="shared" si="1113"/>
        <v>FDCD=妄</v>
      </c>
      <c r="P2820" s="2" t="s">
        <v>8187</v>
      </c>
      <c r="Q2820" s="2" t="s">
        <v>10362</v>
      </c>
      <c r="R2820" t="str">
        <f t="shared" si="1114"/>
        <v>C4CB=四</v>
      </c>
    </row>
    <row r="2821" spans="1:18">
      <c r="A2821" s="2" t="s">
        <v>11175</v>
      </c>
      <c r="B2821" s="2" t="s">
        <v>11176</v>
      </c>
      <c r="C2821">
        <f t="shared" si="1096"/>
        <v>3174</v>
      </c>
      <c r="D2821">
        <f t="shared" si="1106"/>
        <v>2918</v>
      </c>
      <c r="E2821">
        <f t="shared" si="1107"/>
        <v>2912</v>
      </c>
      <c r="F2821">
        <f t="shared" si="1108"/>
        <v>373120</v>
      </c>
      <c r="G2821" t="str">
        <f t="shared" si="1109"/>
        <v>0005F180</v>
      </c>
      <c r="H2821" t="str">
        <f t="shared" si="1105"/>
        <v>CDFE</v>
      </c>
      <c r="I2821" t="str">
        <f t="shared" ref="I2821:I2830" si="1115">MID($I$1,(ROW()-2)*4+1,4)</f>
        <v/>
      </c>
      <c r="J2821" t="s">
        <v>11177</v>
      </c>
      <c r="K2821" t="str">
        <f t="shared" si="1110"/>
        <v>FECD0000</v>
      </c>
      <c r="L2821" t="str">
        <f t="shared" si="1111"/>
        <v>80F10500</v>
      </c>
      <c r="M2821" t="str">
        <f t="shared" si="1112"/>
        <v>FECD000080F10500</v>
      </c>
      <c r="N2821" t="str">
        <f t="shared" si="1113"/>
        <v>FECD=威</v>
      </c>
      <c r="P2821" s="2" t="s">
        <v>8504</v>
      </c>
      <c r="Q2821" s="2" t="s">
        <v>10365</v>
      </c>
      <c r="R2821" t="str">
        <f t="shared" si="1114"/>
        <v>C5CB=伺</v>
      </c>
    </row>
    <row r="2822" spans="1:18">
      <c r="A2822" s="2" t="s">
        <v>11178</v>
      </c>
      <c r="B2822" s="2" t="s">
        <v>11179</v>
      </c>
      <c r="C2822">
        <f t="shared" si="1096"/>
        <v>3175</v>
      </c>
      <c r="D2822">
        <f t="shared" si="1106"/>
        <v>2919</v>
      </c>
      <c r="E2822">
        <f t="shared" si="1107"/>
        <v>2912</v>
      </c>
      <c r="F2822">
        <f t="shared" si="1108"/>
        <v>373184</v>
      </c>
      <c r="G2822" t="str">
        <f t="shared" si="1109"/>
        <v>0005F1C0</v>
      </c>
      <c r="H2822" t="str">
        <f t="shared" si="1105"/>
        <v>CEA1</v>
      </c>
      <c r="I2822" t="str">
        <f t="shared" si="1115"/>
        <v/>
      </c>
      <c r="J2822" t="s">
        <v>11180</v>
      </c>
      <c r="K2822" t="str">
        <f t="shared" si="1110"/>
        <v>A1CE0000</v>
      </c>
      <c r="L2822" t="str">
        <f t="shared" si="1111"/>
        <v>C0F10500</v>
      </c>
      <c r="M2822" t="str">
        <f t="shared" si="1112"/>
        <v>A1CE0000C0F10500</v>
      </c>
      <c r="N2822" t="str">
        <f t="shared" si="1113"/>
        <v>A1CE=巍</v>
      </c>
      <c r="P2822" s="2" t="s">
        <v>8826</v>
      </c>
      <c r="Q2822" s="2" t="s">
        <v>10368</v>
      </c>
      <c r="R2822" t="str">
        <f t="shared" si="1114"/>
        <v>C6CB=似</v>
      </c>
    </row>
    <row r="2823" spans="1:18">
      <c r="A2823" s="2" t="s">
        <v>11181</v>
      </c>
      <c r="B2823" s="2" t="s">
        <v>11182</v>
      </c>
      <c r="C2823">
        <f t="shared" si="1096"/>
        <v>3176</v>
      </c>
      <c r="D2823">
        <f t="shared" si="1106"/>
        <v>2920</v>
      </c>
      <c r="E2823">
        <f t="shared" si="1107"/>
        <v>2912</v>
      </c>
      <c r="F2823">
        <f t="shared" si="1108"/>
        <v>373248</v>
      </c>
      <c r="G2823" t="str">
        <f t="shared" si="1109"/>
        <v>0005F200</v>
      </c>
      <c r="H2823" t="str">
        <f t="shared" si="1105"/>
        <v>CEA2</v>
      </c>
      <c r="I2823" t="str">
        <f t="shared" si="1115"/>
        <v/>
      </c>
      <c r="J2823" t="s">
        <v>11183</v>
      </c>
      <c r="K2823" t="str">
        <f t="shared" si="1110"/>
        <v>A2CE0000</v>
      </c>
      <c r="L2823" t="str">
        <f t="shared" si="1111"/>
        <v>00F20500</v>
      </c>
      <c r="M2823" t="str">
        <f t="shared" si="1112"/>
        <v>A2CE000000F20500</v>
      </c>
      <c r="N2823" t="str">
        <f t="shared" si="1113"/>
        <v>A2CE=微</v>
      </c>
      <c r="P2823" s="2" t="s">
        <v>9141</v>
      </c>
      <c r="Q2823" s="2" t="s">
        <v>10371</v>
      </c>
      <c r="R2823" t="str">
        <f t="shared" si="1114"/>
        <v>C7CB=饲</v>
      </c>
    </row>
    <row r="2824" spans="1:18">
      <c r="A2824" s="2" t="s">
        <v>11184</v>
      </c>
      <c r="B2824" s="2" t="s">
        <v>11185</v>
      </c>
      <c r="C2824">
        <f t="shared" si="1096"/>
        <v>3177</v>
      </c>
      <c r="D2824">
        <f t="shared" si="1106"/>
        <v>2921</v>
      </c>
      <c r="E2824">
        <f t="shared" si="1107"/>
        <v>2912</v>
      </c>
      <c r="F2824">
        <f t="shared" si="1108"/>
        <v>373312</v>
      </c>
      <c r="G2824" t="str">
        <f t="shared" si="1109"/>
        <v>0005F240</v>
      </c>
      <c r="H2824" t="str">
        <f t="shared" si="1105"/>
        <v>CEA3</v>
      </c>
      <c r="I2824" t="str">
        <f t="shared" si="1115"/>
        <v/>
      </c>
      <c r="J2824" t="s">
        <v>11186</v>
      </c>
      <c r="K2824" t="str">
        <f t="shared" si="1110"/>
        <v>A3CE0000</v>
      </c>
      <c r="L2824" t="str">
        <f t="shared" si="1111"/>
        <v>40F20500</v>
      </c>
      <c r="M2824" t="str">
        <f t="shared" si="1112"/>
        <v>A3CE000040F20500</v>
      </c>
      <c r="N2824" t="str">
        <f t="shared" si="1113"/>
        <v>A3CE=危</v>
      </c>
      <c r="P2824" s="2" t="s">
        <v>9451</v>
      </c>
      <c r="Q2824" s="2" t="s">
        <v>10374</v>
      </c>
      <c r="R2824" t="str">
        <f t="shared" si="1114"/>
        <v>C8CB=巳</v>
      </c>
    </row>
    <row r="2825" spans="1:18">
      <c r="A2825" s="2" t="s">
        <v>11187</v>
      </c>
      <c r="B2825" s="2" t="s">
        <v>11188</v>
      </c>
      <c r="C2825">
        <f t="shared" si="1096"/>
        <v>3178</v>
      </c>
      <c r="D2825">
        <f t="shared" si="1106"/>
        <v>2922</v>
      </c>
      <c r="E2825">
        <f t="shared" si="1107"/>
        <v>2912</v>
      </c>
      <c r="F2825">
        <f t="shared" si="1108"/>
        <v>373376</v>
      </c>
      <c r="G2825" t="str">
        <f t="shared" si="1109"/>
        <v>0005F280</v>
      </c>
      <c r="H2825" t="str">
        <f t="shared" si="1105"/>
        <v>CEA4</v>
      </c>
      <c r="I2825" t="str">
        <f t="shared" si="1115"/>
        <v/>
      </c>
      <c r="J2825" t="s">
        <v>11189</v>
      </c>
      <c r="K2825" t="str">
        <f t="shared" si="1110"/>
        <v>A4CE0000</v>
      </c>
      <c r="L2825" t="str">
        <f t="shared" si="1111"/>
        <v>80F20500</v>
      </c>
      <c r="M2825" t="str">
        <f t="shared" si="1112"/>
        <v>A4CE000080F20500</v>
      </c>
      <c r="N2825" t="str">
        <f t="shared" si="1113"/>
        <v>A4CE=韦</v>
      </c>
      <c r="P2825" s="2" t="s">
        <v>9765</v>
      </c>
      <c r="Q2825" s="2" t="s">
        <v>10377</v>
      </c>
      <c r="R2825" t="str">
        <f t="shared" si="1114"/>
        <v>C9CB=松</v>
      </c>
    </row>
    <row r="2826" spans="1:18">
      <c r="A2826" s="2" t="s">
        <v>11190</v>
      </c>
      <c r="B2826" s="2" t="s">
        <v>11191</v>
      </c>
      <c r="C2826">
        <f t="shared" si="1096"/>
        <v>3179</v>
      </c>
      <c r="D2826">
        <f t="shared" si="1106"/>
        <v>2923</v>
      </c>
      <c r="E2826">
        <f t="shared" si="1107"/>
        <v>2912</v>
      </c>
      <c r="F2826">
        <f t="shared" si="1108"/>
        <v>373440</v>
      </c>
      <c r="G2826" t="str">
        <f t="shared" si="1109"/>
        <v>0005F2C0</v>
      </c>
      <c r="H2826" t="str">
        <f t="shared" si="1105"/>
        <v>CEA5</v>
      </c>
      <c r="I2826" t="str">
        <f t="shared" si="1115"/>
        <v/>
      </c>
      <c r="J2826" t="s">
        <v>11192</v>
      </c>
      <c r="K2826" t="str">
        <f t="shared" si="1110"/>
        <v>A5CE0000</v>
      </c>
      <c r="L2826" t="str">
        <f t="shared" si="1111"/>
        <v>C0F20500</v>
      </c>
      <c r="M2826" t="str">
        <f t="shared" si="1112"/>
        <v>A5CE0000C0F20500</v>
      </c>
      <c r="N2826" t="str">
        <f t="shared" si="1113"/>
        <v>A5CE=违</v>
      </c>
      <c r="P2826" s="2" t="s">
        <v>10080</v>
      </c>
      <c r="Q2826" s="2" t="s">
        <v>10381</v>
      </c>
      <c r="R2826" t="str">
        <f t="shared" si="1114"/>
        <v>CACB=耸</v>
      </c>
    </row>
    <row r="2827" spans="1:18">
      <c r="A2827" s="2" t="s">
        <v>11193</v>
      </c>
      <c r="B2827" s="2" t="s">
        <v>11194</v>
      </c>
      <c r="C2827">
        <f t="shared" si="1096"/>
        <v>3180</v>
      </c>
      <c r="D2827">
        <f t="shared" si="1106"/>
        <v>2924</v>
      </c>
      <c r="E2827">
        <f t="shared" si="1107"/>
        <v>2912</v>
      </c>
      <c r="F2827">
        <f t="shared" si="1108"/>
        <v>373504</v>
      </c>
      <c r="G2827" t="str">
        <f t="shared" si="1109"/>
        <v>0005F300</v>
      </c>
      <c r="H2827" t="str">
        <f t="shared" ref="H2827:H2836" si="1116">MID($H$1,(ROW()-2)*4+1,4)</f>
        <v>CEA6</v>
      </c>
      <c r="I2827" t="str">
        <f t="shared" si="1115"/>
        <v/>
      </c>
      <c r="J2827" t="s">
        <v>11195</v>
      </c>
      <c r="K2827" t="str">
        <f t="shared" si="1110"/>
        <v>A6CE0000</v>
      </c>
      <c r="L2827" t="str">
        <f t="shared" si="1111"/>
        <v>00F30500</v>
      </c>
      <c r="M2827" t="str">
        <f t="shared" si="1112"/>
        <v>A6CE000000F30500</v>
      </c>
      <c r="N2827" t="str">
        <f t="shared" si="1113"/>
        <v>A6CE=桅</v>
      </c>
      <c r="P2827" s="2" t="s">
        <v>10387</v>
      </c>
      <c r="Q2827" s="2" t="s">
        <v>10385</v>
      </c>
      <c r="R2827" t="str">
        <f t="shared" si="1114"/>
        <v>CBCB=怂</v>
      </c>
    </row>
    <row r="2828" spans="1:18">
      <c r="A2828" s="2" t="s">
        <v>11196</v>
      </c>
      <c r="B2828" s="2" t="s">
        <v>11197</v>
      </c>
      <c r="C2828">
        <f t="shared" si="1096"/>
        <v>3181</v>
      </c>
      <c r="D2828">
        <f t="shared" si="1106"/>
        <v>2925</v>
      </c>
      <c r="E2828">
        <f t="shared" si="1107"/>
        <v>2912</v>
      </c>
      <c r="F2828">
        <f t="shared" si="1108"/>
        <v>373568</v>
      </c>
      <c r="G2828" t="str">
        <f t="shared" si="1109"/>
        <v>0005F340</v>
      </c>
      <c r="H2828" t="str">
        <f t="shared" si="1116"/>
        <v>CEA7</v>
      </c>
      <c r="I2828" t="str">
        <f t="shared" si="1115"/>
        <v/>
      </c>
      <c r="J2828" t="s">
        <v>11198</v>
      </c>
      <c r="K2828" t="str">
        <f t="shared" si="1110"/>
        <v>A7CE0000</v>
      </c>
      <c r="L2828" t="str">
        <f t="shared" si="1111"/>
        <v>40F30500</v>
      </c>
      <c r="M2828" t="str">
        <f t="shared" si="1112"/>
        <v>A7CE000040F30500</v>
      </c>
      <c r="N2828" t="str">
        <f t="shared" si="1113"/>
        <v>A7CE=围</v>
      </c>
      <c r="P2828" s="2" t="s">
        <v>10701</v>
      </c>
      <c r="Q2828" s="2" t="s">
        <v>10389</v>
      </c>
      <c r="R2828" t="str">
        <f t="shared" si="1114"/>
        <v>CCCB=颂</v>
      </c>
    </row>
    <row r="2829" spans="1:18">
      <c r="A2829" s="2" t="s">
        <v>11199</v>
      </c>
      <c r="B2829" s="2" t="s">
        <v>11200</v>
      </c>
      <c r="C2829">
        <f t="shared" si="1096"/>
        <v>3182</v>
      </c>
      <c r="D2829">
        <f t="shared" si="1106"/>
        <v>2926</v>
      </c>
      <c r="E2829">
        <f t="shared" si="1107"/>
        <v>2912</v>
      </c>
      <c r="F2829">
        <f t="shared" si="1108"/>
        <v>373632</v>
      </c>
      <c r="G2829" t="str">
        <f t="shared" si="1109"/>
        <v>0005F380</v>
      </c>
      <c r="H2829" t="str">
        <f t="shared" si="1116"/>
        <v>CEA8</v>
      </c>
      <c r="I2829" t="str">
        <f t="shared" si="1115"/>
        <v/>
      </c>
      <c r="J2829" t="s">
        <v>11201</v>
      </c>
      <c r="K2829" t="str">
        <f t="shared" si="1110"/>
        <v>A8CE0000</v>
      </c>
      <c r="L2829" t="str">
        <f t="shared" si="1111"/>
        <v>80F30500</v>
      </c>
      <c r="M2829" t="str">
        <f t="shared" si="1112"/>
        <v>A8CE000080F30500</v>
      </c>
      <c r="N2829" t="str">
        <f t="shared" si="1113"/>
        <v>A8CE=唯</v>
      </c>
      <c r="P2829" s="2" t="s">
        <v>11007</v>
      </c>
      <c r="Q2829" s="2" t="s">
        <v>10393</v>
      </c>
      <c r="R2829" t="str">
        <f t="shared" si="1114"/>
        <v>CDCB=送</v>
      </c>
    </row>
    <row r="2830" spans="1:18">
      <c r="A2830" s="2" t="s">
        <v>11202</v>
      </c>
      <c r="B2830" s="2" t="s">
        <v>11203</v>
      </c>
      <c r="C2830">
        <f t="shared" si="1096"/>
        <v>3183</v>
      </c>
      <c r="D2830">
        <f t="shared" si="1106"/>
        <v>2927</v>
      </c>
      <c r="E2830">
        <f t="shared" si="1107"/>
        <v>2912</v>
      </c>
      <c r="F2830">
        <f t="shared" si="1108"/>
        <v>373696</v>
      </c>
      <c r="G2830" t="str">
        <f t="shared" si="1109"/>
        <v>0005F3C0</v>
      </c>
      <c r="H2830" t="str">
        <f t="shared" si="1116"/>
        <v>CEA9</v>
      </c>
      <c r="I2830" t="str">
        <f t="shared" si="1115"/>
        <v/>
      </c>
      <c r="J2830" t="s">
        <v>11204</v>
      </c>
      <c r="K2830" t="str">
        <f t="shared" si="1110"/>
        <v>A9CE0000</v>
      </c>
      <c r="L2830" t="str">
        <f t="shared" si="1111"/>
        <v>C0F30500</v>
      </c>
      <c r="M2830" t="str">
        <f t="shared" si="1112"/>
        <v>A9CE0000C0F30500</v>
      </c>
      <c r="N2830" t="str">
        <f t="shared" si="1113"/>
        <v>A9CE=惟</v>
      </c>
      <c r="P2830" s="2" t="s">
        <v>11205</v>
      </c>
      <c r="Q2830" s="2" t="s">
        <v>10397</v>
      </c>
      <c r="R2830" t="str">
        <f t="shared" si="1114"/>
        <v>CECB=宋</v>
      </c>
    </row>
    <row r="2831" spans="1:18">
      <c r="A2831" s="2" t="s">
        <v>11206</v>
      </c>
      <c r="B2831" s="2" t="s">
        <v>11207</v>
      </c>
      <c r="C2831">
        <f t="shared" si="1096"/>
        <v>3184</v>
      </c>
      <c r="D2831">
        <f t="shared" si="1106"/>
        <v>2928</v>
      </c>
      <c r="E2831">
        <f t="shared" si="1107"/>
        <v>2928</v>
      </c>
      <c r="F2831">
        <f t="shared" si="1108"/>
        <v>374784</v>
      </c>
      <c r="G2831" t="str">
        <f t="shared" si="1109"/>
        <v>0005F800</v>
      </c>
      <c r="H2831" t="str">
        <f t="shared" si="1116"/>
        <v>CEAA</v>
      </c>
      <c r="I2831" t="str">
        <f t="shared" ref="I2831:I2840" si="1117">MID($I$1,(ROW()-2)*4+1,4)</f>
        <v/>
      </c>
      <c r="J2831" t="s">
        <v>11208</v>
      </c>
      <c r="K2831" t="str">
        <f t="shared" si="1110"/>
        <v>AACE0000</v>
      </c>
      <c r="L2831" t="str">
        <f t="shared" si="1111"/>
        <v>00F80500</v>
      </c>
      <c r="M2831" t="str">
        <f t="shared" si="1112"/>
        <v>AACE000000F80500</v>
      </c>
      <c r="N2831" t="str">
        <f t="shared" si="1113"/>
        <v>AACE=为</v>
      </c>
      <c r="P2831" s="2" t="s">
        <v>11209</v>
      </c>
      <c r="Q2831" s="2" t="s">
        <v>10401</v>
      </c>
      <c r="R2831" t="str">
        <f t="shared" si="1114"/>
        <v>CFCB=讼</v>
      </c>
    </row>
    <row r="2832" spans="1:18">
      <c r="A2832" s="2" t="s">
        <v>11210</v>
      </c>
      <c r="B2832" s="2" t="s">
        <v>11211</v>
      </c>
      <c r="C2832">
        <f t="shared" si="1096"/>
        <v>3185</v>
      </c>
      <c r="D2832">
        <f t="shared" si="1106"/>
        <v>2929</v>
      </c>
      <c r="E2832">
        <f t="shared" si="1107"/>
        <v>2928</v>
      </c>
      <c r="F2832">
        <f t="shared" si="1108"/>
        <v>374848</v>
      </c>
      <c r="G2832" t="str">
        <f t="shared" si="1109"/>
        <v>0005F840</v>
      </c>
      <c r="H2832" t="str">
        <f t="shared" si="1116"/>
        <v>CEAB</v>
      </c>
      <c r="I2832" t="str">
        <f t="shared" si="1117"/>
        <v/>
      </c>
      <c r="J2832" t="s">
        <v>11212</v>
      </c>
      <c r="K2832" t="str">
        <f t="shared" si="1110"/>
        <v>ABCE0000</v>
      </c>
      <c r="L2832" t="str">
        <f t="shared" si="1111"/>
        <v>40F80500</v>
      </c>
      <c r="M2832" t="str">
        <f t="shared" si="1112"/>
        <v>ABCE000040F80500</v>
      </c>
      <c r="N2832" t="str">
        <f t="shared" si="1113"/>
        <v>ABCE=潍</v>
      </c>
      <c r="P2832" s="2" t="s">
        <v>11213</v>
      </c>
      <c r="Q2832" s="2" t="s">
        <v>10405</v>
      </c>
      <c r="R2832" t="str">
        <f t="shared" si="1114"/>
        <v>D0CB=诵</v>
      </c>
    </row>
    <row r="2833" spans="1:18">
      <c r="A2833" s="2" t="s">
        <v>11214</v>
      </c>
      <c r="B2833" s="2" t="s">
        <v>11215</v>
      </c>
      <c r="C2833">
        <f t="shared" si="1096"/>
        <v>3186</v>
      </c>
      <c r="D2833">
        <f t="shared" si="1106"/>
        <v>2930</v>
      </c>
      <c r="E2833">
        <f t="shared" si="1107"/>
        <v>2928</v>
      </c>
      <c r="F2833">
        <f t="shared" si="1108"/>
        <v>374912</v>
      </c>
      <c r="G2833" t="str">
        <f t="shared" si="1109"/>
        <v>0005F880</v>
      </c>
      <c r="H2833" t="str">
        <f t="shared" si="1116"/>
        <v>CEAC</v>
      </c>
      <c r="I2833" t="str">
        <f t="shared" si="1117"/>
        <v/>
      </c>
      <c r="J2833" t="s">
        <v>11216</v>
      </c>
      <c r="K2833" t="str">
        <f t="shared" si="1110"/>
        <v>ACCE0000</v>
      </c>
      <c r="L2833" t="str">
        <f t="shared" si="1111"/>
        <v>80F80500</v>
      </c>
      <c r="M2833" t="str">
        <f t="shared" si="1112"/>
        <v>ACCE000080F80500</v>
      </c>
      <c r="N2833" t="str">
        <f t="shared" si="1113"/>
        <v>ACCE=维</v>
      </c>
      <c r="P2833" s="2" t="s">
        <v>11217</v>
      </c>
      <c r="Q2833" s="2" t="s">
        <v>10409</v>
      </c>
      <c r="R2833" t="str">
        <f t="shared" si="1114"/>
        <v>D1CB=搜</v>
      </c>
    </row>
    <row r="2834" spans="1:18">
      <c r="A2834" s="2" t="s">
        <v>11218</v>
      </c>
      <c r="B2834" s="2" t="s">
        <v>11219</v>
      </c>
      <c r="C2834">
        <f t="shared" si="1096"/>
        <v>3187</v>
      </c>
      <c r="D2834">
        <f t="shared" si="1106"/>
        <v>2931</v>
      </c>
      <c r="E2834">
        <f t="shared" si="1107"/>
        <v>2928</v>
      </c>
      <c r="F2834">
        <f t="shared" si="1108"/>
        <v>374976</v>
      </c>
      <c r="G2834" t="str">
        <f t="shared" si="1109"/>
        <v>0005F8C0</v>
      </c>
      <c r="H2834" t="str">
        <f t="shared" si="1116"/>
        <v>CEAD</v>
      </c>
      <c r="I2834" t="str">
        <f t="shared" si="1117"/>
        <v/>
      </c>
      <c r="J2834" t="s">
        <v>11220</v>
      </c>
      <c r="K2834" t="str">
        <f t="shared" si="1110"/>
        <v>ADCE0000</v>
      </c>
      <c r="L2834" t="str">
        <f t="shared" si="1111"/>
        <v>C0F80500</v>
      </c>
      <c r="M2834" t="str">
        <f t="shared" si="1112"/>
        <v>ADCE0000C0F80500</v>
      </c>
      <c r="N2834" t="str">
        <f t="shared" si="1113"/>
        <v>ADCE=苇</v>
      </c>
      <c r="P2834" s="2" t="s">
        <v>11221</v>
      </c>
      <c r="Q2834" s="2" t="s">
        <v>10413</v>
      </c>
      <c r="R2834" t="str">
        <f t="shared" si="1114"/>
        <v>D2CB=艘</v>
      </c>
    </row>
    <row r="2835" spans="1:18">
      <c r="A2835" s="2" t="s">
        <v>11222</v>
      </c>
      <c r="B2835" s="2" t="s">
        <v>11223</v>
      </c>
      <c r="C2835">
        <f t="shared" si="1096"/>
        <v>3188</v>
      </c>
      <c r="D2835">
        <f t="shared" si="1106"/>
        <v>2932</v>
      </c>
      <c r="E2835">
        <f t="shared" si="1107"/>
        <v>2928</v>
      </c>
      <c r="F2835">
        <f t="shared" si="1108"/>
        <v>375040</v>
      </c>
      <c r="G2835" t="str">
        <f t="shared" si="1109"/>
        <v>0005F900</v>
      </c>
      <c r="H2835" t="str">
        <f t="shared" si="1116"/>
        <v>CEAE</v>
      </c>
      <c r="I2835" t="str">
        <f t="shared" si="1117"/>
        <v/>
      </c>
      <c r="J2835" t="s">
        <v>11224</v>
      </c>
      <c r="K2835" t="str">
        <f t="shared" si="1110"/>
        <v>AECE0000</v>
      </c>
      <c r="L2835" t="str">
        <f t="shared" si="1111"/>
        <v>00F90500</v>
      </c>
      <c r="M2835" t="str">
        <f t="shared" si="1112"/>
        <v>AECE000000F90500</v>
      </c>
      <c r="N2835" t="str">
        <f t="shared" si="1113"/>
        <v>AECE=萎</v>
      </c>
      <c r="P2835" s="2" t="s">
        <v>11225</v>
      </c>
      <c r="Q2835" s="2" t="s">
        <v>10417</v>
      </c>
      <c r="R2835" t="str">
        <f t="shared" si="1114"/>
        <v>D3CB=擞</v>
      </c>
    </row>
    <row r="2836" spans="1:18">
      <c r="A2836" s="2" t="s">
        <v>11226</v>
      </c>
      <c r="B2836" s="2" t="s">
        <v>11227</v>
      </c>
      <c r="C2836">
        <f t="shared" si="1096"/>
        <v>3189</v>
      </c>
      <c r="D2836">
        <f t="shared" si="1106"/>
        <v>2933</v>
      </c>
      <c r="E2836">
        <f t="shared" si="1107"/>
        <v>2928</v>
      </c>
      <c r="F2836">
        <f t="shared" si="1108"/>
        <v>375104</v>
      </c>
      <c r="G2836" t="str">
        <f t="shared" si="1109"/>
        <v>0005F940</v>
      </c>
      <c r="H2836" t="str">
        <f t="shared" si="1116"/>
        <v>CEAF</v>
      </c>
      <c r="I2836" t="str">
        <f t="shared" si="1117"/>
        <v/>
      </c>
      <c r="J2836" t="s">
        <v>11228</v>
      </c>
      <c r="K2836" t="str">
        <f t="shared" si="1110"/>
        <v>AFCE0000</v>
      </c>
      <c r="L2836" t="str">
        <f t="shared" si="1111"/>
        <v>40F90500</v>
      </c>
      <c r="M2836" t="str">
        <f t="shared" si="1112"/>
        <v>AFCE000040F90500</v>
      </c>
      <c r="N2836" t="str">
        <f t="shared" si="1113"/>
        <v>AFCE=委</v>
      </c>
      <c r="P2836" s="2" t="s">
        <v>11229</v>
      </c>
      <c r="Q2836" s="2" t="s">
        <v>10421</v>
      </c>
      <c r="R2836" t="str">
        <f t="shared" si="1114"/>
        <v>D4CB=嗽</v>
      </c>
    </row>
    <row r="2837" spans="1:18">
      <c r="A2837" s="2" t="s">
        <v>11230</v>
      </c>
      <c r="B2837" s="2" t="s">
        <v>11231</v>
      </c>
      <c r="C2837">
        <f t="shared" si="1096"/>
        <v>3190</v>
      </c>
      <c r="D2837">
        <f t="shared" si="1106"/>
        <v>2934</v>
      </c>
      <c r="E2837">
        <f t="shared" si="1107"/>
        <v>2928</v>
      </c>
      <c r="F2837">
        <f t="shared" si="1108"/>
        <v>375168</v>
      </c>
      <c r="G2837" t="str">
        <f t="shared" si="1109"/>
        <v>0005F980</v>
      </c>
      <c r="H2837" t="str">
        <f t="shared" ref="H2837:H2846" si="1118">MID($H$1,(ROW()-2)*4+1,4)</f>
        <v>CEB0</v>
      </c>
      <c r="I2837" t="str">
        <f t="shared" si="1117"/>
        <v/>
      </c>
      <c r="J2837" t="s">
        <v>2117</v>
      </c>
      <c r="K2837" t="str">
        <f t="shared" si="1110"/>
        <v>B0CE0000</v>
      </c>
      <c r="L2837" t="str">
        <f t="shared" si="1111"/>
        <v>80F90500</v>
      </c>
      <c r="M2837" t="str">
        <f t="shared" si="1112"/>
        <v>B0CE000080F90500</v>
      </c>
      <c r="N2837" t="str">
        <f t="shared" si="1113"/>
        <v>B0CE=伟</v>
      </c>
      <c r="P2837" s="2" t="s">
        <v>11232</v>
      </c>
      <c r="Q2837" s="2" t="s">
        <v>10425</v>
      </c>
      <c r="R2837" t="str">
        <f t="shared" si="1114"/>
        <v>D5CB=苏</v>
      </c>
    </row>
    <row r="2838" spans="1:18">
      <c r="A2838" s="2" t="s">
        <v>11233</v>
      </c>
      <c r="B2838" s="2" t="s">
        <v>11234</v>
      </c>
      <c r="C2838">
        <f t="shared" ref="C2838:C2901" si="1119">HEX2DEC(B2838)-256</f>
        <v>3191</v>
      </c>
      <c r="D2838">
        <f t="shared" si="1106"/>
        <v>2935</v>
      </c>
      <c r="E2838">
        <f t="shared" si="1107"/>
        <v>2928</v>
      </c>
      <c r="F2838">
        <f t="shared" si="1108"/>
        <v>375232</v>
      </c>
      <c r="G2838" t="str">
        <f t="shared" si="1109"/>
        <v>0005F9C0</v>
      </c>
      <c r="H2838" t="str">
        <f t="shared" si="1118"/>
        <v>CEB1</v>
      </c>
      <c r="I2838" t="str">
        <f t="shared" si="1117"/>
        <v/>
      </c>
      <c r="J2838" t="s">
        <v>2645</v>
      </c>
      <c r="K2838" t="str">
        <f t="shared" si="1110"/>
        <v>B1CE0000</v>
      </c>
      <c r="L2838" t="str">
        <f t="shared" si="1111"/>
        <v>C0F90500</v>
      </c>
      <c r="M2838" t="str">
        <f t="shared" si="1112"/>
        <v>B1CE0000C0F90500</v>
      </c>
      <c r="N2838" t="str">
        <f t="shared" si="1113"/>
        <v>B1CE=伪</v>
      </c>
      <c r="P2838" s="2" t="s">
        <v>11235</v>
      </c>
      <c r="Q2838" s="2" t="s">
        <v>10429</v>
      </c>
      <c r="R2838" t="str">
        <f t="shared" si="1114"/>
        <v>D6CB=酥</v>
      </c>
    </row>
    <row r="2839" spans="1:18">
      <c r="A2839" s="2" t="s">
        <v>2302</v>
      </c>
      <c r="B2839" s="2" t="s">
        <v>11236</v>
      </c>
      <c r="C2839">
        <f t="shared" si="1119"/>
        <v>3192</v>
      </c>
      <c r="D2839">
        <f t="shared" si="1106"/>
        <v>2936</v>
      </c>
      <c r="E2839">
        <f t="shared" si="1107"/>
        <v>2928</v>
      </c>
      <c r="F2839">
        <f t="shared" si="1108"/>
        <v>375296</v>
      </c>
      <c r="G2839" t="str">
        <f t="shared" si="1109"/>
        <v>0005FA00</v>
      </c>
      <c r="H2839" t="str">
        <f t="shared" si="1118"/>
        <v>CEB2</v>
      </c>
      <c r="I2839" t="str">
        <f t="shared" si="1117"/>
        <v/>
      </c>
      <c r="J2839" t="s">
        <v>3065</v>
      </c>
      <c r="K2839" t="str">
        <f t="shared" si="1110"/>
        <v>B2CE0000</v>
      </c>
      <c r="L2839" t="str">
        <f t="shared" si="1111"/>
        <v>00FA0500</v>
      </c>
      <c r="M2839" t="str">
        <f t="shared" si="1112"/>
        <v>B2CE000000FA0500</v>
      </c>
      <c r="N2839" t="str">
        <f t="shared" si="1113"/>
        <v>B2CE=尾</v>
      </c>
      <c r="P2839" s="2" t="s">
        <v>11237</v>
      </c>
      <c r="Q2839" s="2" t="s">
        <v>10433</v>
      </c>
      <c r="R2839" t="str">
        <f t="shared" si="1114"/>
        <v>D7CB=俗</v>
      </c>
    </row>
    <row r="2840" spans="1:18">
      <c r="A2840" s="2" t="s">
        <v>11238</v>
      </c>
      <c r="B2840" s="2" t="s">
        <v>11239</v>
      </c>
      <c r="C2840">
        <f t="shared" si="1119"/>
        <v>3193</v>
      </c>
      <c r="D2840">
        <f t="shared" si="1106"/>
        <v>2937</v>
      </c>
      <c r="E2840">
        <f t="shared" si="1107"/>
        <v>2928</v>
      </c>
      <c r="F2840">
        <f t="shared" si="1108"/>
        <v>375360</v>
      </c>
      <c r="G2840" t="str">
        <f t="shared" si="1109"/>
        <v>0005FA40</v>
      </c>
      <c r="H2840" t="str">
        <f t="shared" si="1118"/>
        <v>CEB3</v>
      </c>
      <c r="I2840" t="str">
        <f t="shared" si="1117"/>
        <v/>
      </c>
      <c r="J2840" t="s">
        <v>3418</v>
      </c>
      <c r="K2840" t="str">
        <f t="shared" si="1110"/>
        <v>B3CE0000</v>
      </c>
      <c r="L2840" t="str">
        <f t="shared" si="1111"/>
        <v>40FA0500</v>
      </c>
      <c r="M2840" t="str">
        <f t="shared" si="1112"/>
        <v>B3CE000040FA0500</v>
      </c>
      <c r="N2840" t="str">
        <f t="shared" si="1113"/>
        <v>B3CE=纬</v>
      </c>
      <c r="P2840" s="2" t="s">
        <v>11240</v>
      </c>
      <c r="Q2840" s="2" t="s">
        <v>10437</v>
      </c>
      <c r="R2840" t="str">
        <f t="shared" si="1114"/>
        <v>D8CB=素</v>
      </c>
    </row>
    <row r="2841" spans="1:18">
      <c r="A2841" s="2" t="s">
        <v>11241</v>
      </c>
      <c r="B2841" s="2" t="s">
        <v>11242</v>
      </c>
      <c r="C2841">
        <f t="shared" si="1119"/>
        <v>3194</v>
      </c>
      <c r="D2841">
        <f t="shared" si="1106"/>
        <v>2938</v>
      </c>
      <c r="E2841">
        <f t="shared" si="1107"/>
        <v>2928</v>
      </c>
      <c r="F2841">
        <f t="shared" si="1108"/>
        <v>375424</v>
      </c>
      <c r="G2841" t="str">
        <f t="shared" si="1109"/>
        <v>0005FA80</v>
      </c>
      <c r="H2841" t="str">
        <f t="shared" si="1118"/>
        <v>CEB4</v>
      </c>
      <c r="I2841" t="str">
        <f t="shared" ref="I2841:I2850" si="1120">MID($I$1,(ROW()-2)*4+1,4)</f>
        <v/>
      </c>
      <c r="J2841" t="s">
        <v>3760</v>
      </c>
      <c r="K2841" t="str">
        <f t="shared" si="1110"/>
        <v>B4CE0000</v>
      </c>
      <c r="L2841" t="str">
        <f t="shared" si="1111"/>
        <v>80FA0500</v>
      </c>
      <c r="M2841" t="str">
        <f t="shared" si="1112"/>
        <v>B4CE000080FA0500</v>
      </c>
      <c r="N2841" t="str">
        <f t="shared" si="1113"/>
        <v>B4CE=未</v>
      </c>
      <c r="P2841" s="2" t="s">
        <v>11243</v>
      </c>
      <c r="Q2841" s="2" t="s">
        <v>10440</v>
      </c>
      <c r="R2841" t="str">
        <f t="shared" si="1114"/>
        <v>D9CB=速</v>
      </c>
    </row>
    <row r="2842" spans="1:18">
      <c r="A2842" s="2" t="s">
        <v>11244</v>
      </c>
      <c r="B2842" s="2" t="s">
        <v>11245</v>
      </c>
      <c r="C2842">
        <f t="shared" si="1119"/>
        <v>3195</v>
      </c>
      <c r="D2842">
        <f t="shared" si="1106"/>
        <v>2939</v>
      </c>
      <c r="E2842">
        <f t="shared" si="1107"/>
        <v>2928</v>
      </c>
      <c r="F2842">
        <f t="shared" si="1108"/>
        <v>375488</v>
      </c>
      <c r="G2842" t="str">
        <f t="shared" si="1109"/>
        <v>0005FAC0</v>
      </c>
      <c r="H2842" t="str">
        <f t="shared" si="1118"/>
        <v>CEB5</v>
      </c>
      <c r="I2842" t="str">
        <f t="shared" si="1120"/>
        <v/>
      </c>
      <c r="J2842" t="s">
        <v>4105</v>
      </c>
      <c r="K2842" t="str">
        <f t="shared" si="1110"/>
        <v>B5CE0000</v>
      </c>
      <c r="L2842" t="str">
        <f t="shared" si="1111"/>
        <v>C0FA0500</v>
      </c>
      <c r="M2842" t="str">
        <f t="shared" si="1112"/>
        <v>B5CE0000C0FA0500</v>
      </c>
      <c r="N2842" t="str">
        <f t="shared" si="1113"/>
        <v>B5CE=蔚</v>
      </c>
      <c r="P2842" s="2" t="s">
        <v>11246</v>
      </c>
      <c r="Q2842" s="2" t="s">
        <v>10444</v>
      </c>
      <c r="R2842" t="str">
        <f t="shared" si="1114"/>
        <v>DACB=粟</v>
      </c>
    </row>
    <row r="2843" spans="1:18">
      <c r="A2843" s="2" t="s">
        <v>11247</v>
      </c>
      <c r="B2843" s="2" t="s">
        <v>11248</v>
      </c>
      <c r="C2843">
        <f t="shared" si="1119"/>
        <v>3196</v>
      </c>
      <c r="D2843">
        <f t="shared" si="1106"/>
        <v>2940</v>
      </c>
      <c r="E2843">
        <f t="shared" si="1107"/>
        <v>2928</v>
      </c>
      <c r="F2843">
        <f t="shared" si="1108"/>
        <v>375552</v>
      </c>
      <c r="G2843" t="str">
        <f t="shared" si="1109"/>
        <v>0005FB00</v>
      </c>
      <c r="H2843" t="str">
        <f t="shared" si="1118"/>
        <v>CEB6</v>
      </c>
      <c r="I2843" t="str">
        <f t="shared" si="1120"/>
        <v/>
      </c>
      <c r="J2843" t="s">
        <v>4451</v>
      </c>
      <c r="K2843" t="str">
        <f t="shared" si="1110"/>
        <v>B6CE0000</v>
      </c>
      <c r="L2843" t="str">
        <f t="shared" si="1111"/>
        <v>00FB0500</v>
      </c>
      <c r="M2843" t="str">
        <f t="shared" si="1112"/>
        <v>B6CE000000FB0500</v>
      </c>
      <c r="N2843" t="str">
        <f t="shared" si="1113"/>
        <v>B6CE=味</v>
      </c>
      <c r="P2843" s="2" t="s">
        <v>11249</v>
      </c>
      <c r="Q2843" s="2" t="s">
        <v>10448</v>
      </c>
      <c r="R2843" t="str">
        <f t="shared" si="1114"/>
        <v>DBCB=僳</v>
      </c>
    </row>
    <row r="2844" spans="1:18">
      <c r="A2844" s="2" t="s">
        <v>11250</v>
      </c>
      <c r="B2844" s="2" t="s">
        <v>11251</v>
      </c>
      <c r="C2844">
        <f t="shared" si="1119"/>
        <v>3197</v>
      </c>
      <c r="D2844">
        <f t="shared" si="1106"/>
        <v>2941</v>
      </c>
      <c r="E2844">
        <f t="shared" si="1107"/>
        <v>2928</v>
      </c>
      <c r="F2844">
        <f t="shared" si="1108"/>
        <v>375616</v>
      </c>
      <c r="G2844" t="str">
        <f t="shared" si="1109"/>
        <v>0005FB40</v>
      </c>
      <c r="H2844" t="str">
        <f t="shared" si="1118"/>
        <v>CEB7</v>
      </c>
      <c r="I2844" t="str">
        <f t="shared" si="1120"/>
        <v/>
      </c>
      <c r="J2844" t="s">
        <v>4786</v>
      </c>
      <c r="K2844" t="str">
        <f t="shared" si="1110"/>
        <v>B7CE0000</v>
      </c>
      <c r="L2844" t="str">
        <f t="shared" si="1111"/>
        <v>40FB0500</v>
      </c>
      <c r="M2844" t="str">
        <f t="shared" si="1112"/>
        <v>B7CE000040FB0500</v>
      </c>
      <c r="N2844" t="str">
        <f t="shared" si="1113"/>
        <v>B7CE=畏</v>
      </c>
      <c r="P2844" s="2" t="s">
        <v>11252</v>
      </c>
      <c r="Q2844" s="2" t="s">
        <v>10452</v>
      </c>
      <c r="R2844" t="str">
        <f t="shared" si="1114"/>
        <v>DCCB=塑</v>
      </c>
    </row>
    <row r="2845" spans="1:18">
      <c r="A2845" s="2" t="s">
        <v>11253</v>
      </c>
      <c r="B2845" s="2" t="s">
        <v>11254</v>
      </c>
      <c r="C2845">
        <f t="shared" si="1119"/>
        <v>3198</v>
      </c>
      <c r="D2845">
        <f t="shared" si="1106"/>
        <v>2942</v>
      </c>
      <c r="E2845">
        <f t="shared" si="1107"/>
        <v>2928</v>
      </c>
      <c r="F2845">
        <f t="shared" si="1108"/>
        <v>375680</v>
      </c>
      <c r="G2845" t="str">
        <f t="shared" si="1109"/>
        <v>0005FB80</v>
      </c>
      <c r="H2845" t="str">
        <f t="shared" si="1118"/>
        <v>CEB8</v>
      </c>
      <c r="I2845" t="str">
        <f t="shared" si="1120"/>
        <v/>
      </c>
      <c r="J2845" t="s">
        <v>5122</v>
      </c>
      <c r="K2845" t="str">
        <f t="shared" si="1110"/>
        <v>B8CE0000</v>
      </c>
      <c r="L2845" t="str">
        <f t="shared" si="1111"/>
        <v>80FB0500</v>
      </c>
      <c r="M2845" t="str">
        <f t="shared" si="1112"/>
        <v>B8CE000080FB0500</v>
      </c>
      <c r="N2845" t="str">
        <f t="shared" si="1113"/>
        <v>B8CE=胃</v>
      </c>
      <c r="P2845" s="2" t="s">
        <v>11255</v>
      </c>
      <c r="Q2845" s="2" t="s">
        <v>10456</v>
      </c>
      <c r="R2845" t="str">
        <f t="shared" si="1114"/>
        <v>DDCB=溯</v>
      </c>
    </row>
    <row r="2846" spans="1:18">
      <c r="A2846" s="2" t="s">
        <v>11256</v>
      </c>
      <c r="B2846" s="2" t="s">
        <v>11257</v>
      </c>
      <c r="C2846">
        <f t="shared" si="1119"/>
        <v>3199</v>
      </c>
      <c r="D2846">
        <f t="shared" si="1106"/>
        <v>2943</v>
      </c>
      <c r="E2846">
        <f t="shared" si="1107"/>
        <v>2928</v>
      </c>
      <c r="F2846">
        <f t="shared" si="1108"/>
        <v>375744</v>
      </c>
      <c r="G2846" t="str">
        <f t="shared" si="1109"/>
        <v>0005FBC0</v>
      </c>
      <c r="H2846" t="str">
        <f t="shared" si="1118"/>
        <v>CEB9</v>
      </c>
      <c r="I2846" t="str">
        <f t="shared" si="1120"/>
        <v/>
      </c>
      <c r="J2846" t="s">
        <v>5455</v>
      </c>
      <c r="K2846" t="str">
        <f t="shared" si="1110"/>
        <v>B9CE0000</v>
      </c>
      <c r="L2846" t="str">
        <f t="shared" si="1111"/>
        <v>C0FB0500</v>
      </c>
      <c r="M2846" t="str">
        <f t="shared" si="1112"/>
        <v>B9CE0000C0FB0500</v>
      </c>
      <c r="N2846" t="str">
        <f t="shared" si="1113"/>
        <v>B9CE=喂</v>
      </c>
      <c r="P2846" s="2" t="s">
        <v>11258</v>
      </c>
      <c r="Q2846" s="2" t="s">
        <v>10460</v>
      </c>
      <c r="R2846" t="str">
        <f t="shared" si="1114"/>
        <v>DECB=宿</v>
      </c>
    </row>
    <row r="2847" spans="1:18">
      <c r="A2847" s="2" t="s">
        <v>11259</v>
      </c>
      <c r="B2847" s="2" t="s">
        <v>11260</v>
      </c>
      <c r="C2847">
        <f t="shared" si="1119"/>
        <v>3200</v>
      </c>
      <c r="D2847">
        <f t="shared" si="1106"/>
        <v>2944</v>
      </c>
      <c r="E2847">
        <f t="shared" si="1107"/>
        <v>2944</v>
      </c>
      <c r="F2847">
        <f t="shared" si="1108"/>
        <v>376832</v>
      </c>
      <c r="G2847" t="str">
        <f t="shared" si="1109"/>
        <v>00060000</v>
      </c>
      <c r="H2847" t="str">
        <f t="shared" ref="H2847:H2856" si="1121">MID($H$1,(ROW()-2)*4+1,4)</f>
        <v>CEBA</v>
      </c>
      <c r="I2847" t="str">
        <f t="shared" si="1120"/>
        <v/>
      </c>
      <c r="J2847" t="s">
        <v>5794</v>
      </c>
      <c r="K2847" t="str">
        <f t="shared" si="1110"/>
        <v>BACE0000</v>
      </c>
      <c r="L2847" t="str">
        <f t="shared" si="1111"/>
        <v>00000600</v>
      </c>
      <c r="M2847" t="str">
        <f t="shared" si="1112"/>
        <v>BACE000000000600</v>
      </c>
      <c r="N2847" t="str">
        <f t="shared" si="1113"/>
        <v>BACE=魏</v>
      </c>
      <c r="P2847" s="2" t="s">
        <v>11261</v>
      </c>
      <c r="Q2847" s="2" t="s">
        <v>10464</v>
      </c>
      <c r="R2847" t="str">
        <f t="shared" si="1114"/>
        <v>DFCB=诉</v>
      </c>
    </row>
    <row r="2848" spans="1:18">
      <c r="A2848" s="2" t="s">
        <v>11262</v>
      </c>
      <c r="B2848" s="2" t="s">
        <v>11263</v>
      </c>
      <c r="C2848">
        <f t="shared" si="1119"/>
        <v>3201</v>
      </c>
      <c r="D2848">
        <f t="shared" si="1106"/>
        <v>2945</v>
      </c>
      <c r="E2848">
        <f t="shared" si="1107"/>
        <v>2944</v>
      </c>
      <c r="F2848">
        <f t="shared" si="1108"/>
        <v>376896</v>
      </c>
      <c r="G2848" t="str">
        <f t="shared" si="1109"/>
        <v>00060040</v>
      </c>
      <c r="H2848" t="str">
        <f t="shared" si="1121"/>
        <v>CEBB</v>
      </c>
      <c r="I2848" t="str">
        <f t="shared" si="1120"/>
        <v/>
      </c>
      <c r="J2848" t="s">
        <v>1459</v>
      </c>
      <c r="K2848" t="str">
        <f t="shared" si="1110"/>
        <v>BBCE0000</v>
      </c>
      <c r="L2848" t="str">
        <f t="shared" si="1111"/>
        <v>40000600</v>
      </c>
      <c r="M2848" t="str">
        <f t="shared" si="1112"/>
        <v>BBCE000040000600</v>
      </c>
      <c r="N2848" t="str">
        <f t="shared" si="1113"/>
        <v>BBCE=位</v>
      </c>
      <c r="P2848" s="2" t="s">
        <v>11264</v>
      </c>
      <c r="Q2848" s="2" t="s">
        <v>10468</v>
      </c>
      <c r="R2848" t="str">
        <f t="shared" si="1114"/>
        <v>E0CB=肃</v>
      </c>
    </row>
    <row r="2849" spans="1:18">
      <c r="A2849" s="2" t="s">
        <v>11265</v>
      </c>
      <c r="B2849" s="2" t="s">
        <v>11266</v>
      </c>
      <c r="C2849">
        <f t="shared" si="1119"/>
        <v>3202</v>
      </c>
      <c r="D2849">
        <f t="shared" si="1106"/>
        <v>2946</v>
      </c>
      <c r="E2849">
        <f t="shared" si="1107"/>
        <v>2944</v>
      </c>
      <c r="F2849">
        <f t="shared" si="1108"/>
        <v>376960</v>
      </c>
      <c r="G2849" t="str">
        <f t="shared" si="1109"/>
        <v>00060080</v>
      </c>
      <c r="H2849" t="str">
        <f t="shared" si="1121"/>
        <v>CEBC</v>
      </c>
      <c r="I2849" t="str">
        <f t="shared" si="1120"/>
        <v/>
      </c>
      <c r="J2849" t="s">
        <v>6457</v>
      </c>
      <c r="K2849" t="str">
        <f t="shared" si="1110"/>
        <v>BCCE0000</v>
      </c>
      <c r="L2849" t="str">
        <f t="shared" si="1111"/>
        <v>80000600</v>
      </c>
      <c r="M2849" t="str">
        <f t="shared" si="1112"/>
        <v>BCCE000080000600</v>
      </c>
      <c r="N2849" t="str">
        <f t="shared" si="1113"/>
        <v>BCCE=渭</v>
      </c>
      <c r="P2849" s="2" t="s">
        <v>11267</v>
      </c>
      <c r="Q2849" s="2" t="s">
        <v>10472</v>
      </c>
      <c r="R2849" t="str">
        <f t="shared" si="1114"/>
        <v>E1CB=酸</v>
      </c>
    </row>
    <row r="2850" spans="1:18">
      <c r="A2850" s="2" t="s">
        <v>11268</v>
      </c>
      <c r="B2850" s="2" t="s">
        <v>11269</v>
      </c>
      <c r="C2850">
        <f t="shared" si="1119"/>
        <v>3203</v>
      </c>
      <c r="D2850">
        <f t="shared" si="1106"/>
        <v>2947</v>
      </c>
      <c r="E2850">
        <f t="shared" si="1107"/>
        <v>2944</v>
      </c>
      <c r="F2850">
        <f t="shared" si="1108"/>
        <v>377024</v>
      </c>
      <c r="G2850" t="str">
        <f t="shared" si="1109"/>
        <v>000600C0</v>
      </c>
      <c r="H2850" t="str">
        <f t="shared" si="1121"/>
        <v>CEBD</v>
      </c>
      <c r="I2850" t="str">
        <f t="shared" si="1120"/>
        <v/>
      </c>
      <c r="J2850" t="s">
        <v>6790</v>
      </c>
      <c r="K2850" t="str">
        <f t="shared" si="1110"/>
        <v>BDCE0000</v>
      </c>
      <c r="L2850" t="str">
        <f t="shared" si="1111"/>
        <v>C0000600</v>
      </c>
      <c r="M2850" t="str">
        <f t="shared" si="1112"/>
        <v>BDCE0000C0000600</v>
      </c>
      <c r="N2850" t="str">
        <f t="shared" si="1113"/>
        <v>BDCE=谓</v>
      </c>
      <c r="P2850" s="2" t="s">
        <v>11270</v>
      </c>
      <c r="Q2850" s="2" t="s">
        <v>10476</v>
      </c>
      <c r="R2850" t="str">
        <f t="shared" si="1114"/>
        <v>E2CB=蒜</v>
      </c>
    </row>
    <row r="2851" spans="1:18">
      <c r="A2851" s="2" t="s">
        <v>11271</v>
      </c>
      <c r="B2851" s="2" t="s">
        <v>11272</v>
      </c>
      <c r="C2851">
        <f t="shared" si="1119"/>
        <v>3204</v>
      </c>
      <c r="D2851">
        <f t="shared" si="1106"/>
        <v>2948</v>
      </c>
      <c r="E2851">
        <f t="shared" si="1107"/>
        <v>2944</v>
      </c>
      <c r="F2851">
        <f t="shared" si="1108"/>
        <v>377088</v>
      </c>
      <c r="G2851" t="str">
        <f t="shared" si="1109"/>
        <v>00060100</v>
      </c>
      <c r="H2851" t="str">
        <f t="shared" si="1121"/>
        <v>CEBE</v>
      </c>
      <c r="I2851" t="str">
        <f t="shared" ref="I2851:I2860" si="1122">MID($I$1,(ROW()-2)*4+1,4)</f>
        <v/>
      </c>
      <c r="J2851" t="s">
        <v>7117</v>
      </c>
      <c r="K2851" t="str">
        <f t="shared" si="1110"/>
        <v>BECE0000</v>
      </c>
      <c r="L2851" t="str">
        <f t="shared" si="1111"/>
        <v>00010600</v>
      </c>
      <c r="M2851" t="str">
        <f t="shared" si="1112"/>
        <v>BECE000000010600</v>
      </c>
      <c r="N2851" t="str">
        <f t="shared" si="1113"/>
        <v>BECE=尉</v>
      </c>
      <c r="P2851" s="2" t="s">
        <v>11273</v>
      </c>
      <c r="Q2851" s="2" t="s">
        <v>10480</v>
      </c>
      <c r="R2851" t="str">
        <f t="shared" si="1114"/>
        <v>E3CB=算</v>
      </c>
    </row>
    <row r="2852" spans="1:18">
      <c r="A2852" s="2" t="s">
        <v>11274</v>
      </c>
      <c r="B2852" s="2" t="s">
        <v>11275</v>
      </c>
      <c r="C2852">
        <f t="shared" si="1119"/>
        <v>3205</v>
      </c>
      <c r="D2852">
        <f t="shared" si="1106"/>
        <v>2949</v>
      </c>
      <c r="E2852">
        <f t="shared" si="1107"/>
        <v>2944</v>
      </c>
      <c r="F2852">
        <f t="shared" si="1108"/>
        <v>377152</v>
      </c>
      <c r="G2852" t="str">
        <f t="shared" si="1109"/>
        <v>00060140</v>
      </c>
      <c r="H2852" t="str">
        <f t="shared" si="1121"/>
        <v>CEBF</v>
      </c>
      <c r="I2852" t="str">
        <f t="shared" si="1122"/>
        <v/>
      </c>
      <c r="J2852" t="s">
        <v>7438</v>
      </c>
      <c r="K2852" t="str">
        <f t="shared" si="1110"/>
        <v>BFCE0000</v>
      </c>
      <c r="L2852" t="str">
        <f t="shared" si="1111"/>
        <v>40010600</v>
      </c>
      <c r="M2852" t="str">
        <f t="shared" si="1112"/>
        <v>BFCE000040010600</v>
      </c>
      <c r="N2852" t="str">
        <f t="shared" si="1113"/>
        <v>BFCE=慰</v>
      </c>
      <c r="P2852" s="2" t="s">
        <v>11276</v>
      </c>
      <c r="Q2852" s="2" t="s">
        <v>10484</v>
      </c>
      <c r="R2852" t="str">
        <f t="shared" si="1114"/>
        <v>E4CB=虽</v>
      </c>
    </row>
    <row r="2853" spans="1:18">
      <c r="A2853" s="2" t="s">
        <v>11277</v>
      </c>
      <c r="B2853" s="2" t="s">
        <v>11278</v>
      </c>
      <c r="C2853">
        <f t="shared" si="1119"/>
        <v>3206</v>
      </c>
      <c r="D2853">
        <f t="shared" si="1106"/>
        <v>2950</v>
      </c>
      <c r="E2853">
        <f t="shared" si="1107"/>
        <v>2944</v>
      </c>
      <c r="F2853">
        <f t="shared" si="1108"/>
        <v>377216</v>
      </c>
      <c r="G2853" t="str">
        <f t="shared" si="1109"/>
        <v>00060180</v>
      </c>
      <c r="H2853" t="str">
        <f t="shared" si="1121"/>
        <v>CEC0</v>
      </c>
      <c r="I2853" t="str">
        <f t="shared" si="1122"/>
        <v/>
      </c>
      <c r="J2853" t="s">
        <v>7762</v>
      </c>
      <c r="K2853" t="str">
        <f t="shared" si="1110"/>
        <v>C0CE0000</v>
      </c>
      <c r="L2853" t="str">
        <f t="shared" si="1111"/>
        <v>80010600</v>
      </c>
      <c r="M2853" t="str">
        <f t="shared" si="1112"/>
        <v>C0CE000080010600</v>
      </c>
      <c r="N2853" t="str">
        <f t="shared" si="1113"/>
        <v>C0CE=卫</v>
      </c>
      <c r="P2853" s="2" t="s">
        <v>11279</v>
      </c>
      <c r="Q2853" s="2" t="s">
        <v>10488</v>
      </c>
      <c r="R2853" t="str">
        <f t="shared" si="1114"/>
        <v>E5CB=隋</v>
      </c>
    </row>
    <row r="2854" spans="1:18">
      <c r="A2854" s="2" t="s">
        <v>11280</v>
      </c>
      <c r="B2854" s="2" t="s">
        <v>11281</v>
      </c>
      <c r="C2854">
        <f t="shared" si="1119"/>
        <v>3207</v>
      </c>
      <c r="D2854">
        <f t="shared" si="1106"/>
        <v>2951</v>
      </c>
      <c r="E2854">
        <f t="shared" si="1107"/>
        <v>2944</v>
      </c>
      <c r="F2854">
        <f t="shared" si="1108"/>
        <v>377280</v>
      </c>
      <c r="G2854" t="str">
        <f t="shared" si="1109"/>
        <v>000601C0</v>
      </c>
      <c r="H2854" t="str">
        <f t="shared" si="1121"/>
        <v>CEC1</v>
      </c>
      <c r="I2854" t="str">
        <f t="shared" si="1122"/>
        <v/>
      </c>
      <c r="J2854" t="s">
        <v>8085</v>
      </c>
      <c r="K2854" t="str">
        <f t="shared" si="1110"/>
        <v>C1CE0000</v>
      </c>
      <c r="L2854" t="str">
        <f t="shared" si="1111"/>
        <v>C0010600</v>
      </c>
      <c r="M2854" t="str">
        <f t="shared" si="1112"/>
        <v>C1CE0000C0010600</v>
      </c>
      <c r="N2854" t="str">
        <f t="shared" si="1113"/>
        <v>C1CE=瘟</v>
      </c>
      <c r="P2854" s="2" t="s">
        <v>11282</v>
      </c>
      <c r="Q2854" s="2" t="s">
        <v>10492</v>
      </c>
      <c r="R2854" t="str">
        <f t="shared" si="1114"/>
        <v>E6CB=随</v>
      </c>
    </row>
    <row r="2855" spans="1:18">
      <c r="A2855" s="2" t="s">
        <v>11283</v>
      </c>
      <c r="B2855" s="2" t="s">
        <v>11284</v>
      </c>
      <c r="C2855">
        <f t="shared" si="1119"/>
        <v>3208</v>
      </c>
      <c r="D2855">
        <f t="shared" si="1106"/>
        <v>2952</v>
      </c>
      <c r="E2855">
        <f t="shared" si="1107"/>
        <v>2944</v>
      </c>
      <c r="F2855">
        <f t="shared" si="1108"/>
        <v>377344</v>
      </c>
      <c r="G2855" t="str">
        <f t="shared" si="1109"/>
        <v>00060200</v>
      </c>
      <c r="H2855" t="str">
        <f t="shared" si="1121"/>
        <v>CEC2</v>
      </c>
      <c r="I2855" t="str">
        <f t="shared" si="1122"/>
        <v/>
      </c>
      <c r="J2855" t="s">
        <v>8397</v>
      </c>
      <c r="K2855" t="str">
        <f t="shared" si="1110"/>
        <v>C2CE0000</v>
      </c>
      <c r="L2855" t="str">
        <f t="shared" si="1111"/>
        <v>00020600</v>
      </c>
      <c r="M2855" t="str">
        <f t="shared" si="1112"/>
        <v>C2CE000000020600</v>
      </c>
      <c r="N2855" t="str">
        <f t="shared" si="1113"/>
        <v>C2CE=温</v>
      </c>
      <c r="P2855" s="2" t="s">
        <v>11285</v>
      </c>
      <c r="Q2855" s="2" t="s">
        <v>10495</v>
      </c>
      <c r="R2855" t="str">
        <f t="shared" si="1114"/>
        <v>E7CB=绥</v>
      </c>
    </row>
    <row r="2856" spans="1:18">
      <c r="A2856" s="2" t="s">
        <v>11286</v>
      </c>
      <c r="B2856" s="2" t="s">
        <v>11287</v>
      </c>
      <c r="C2856">
        <f t="shared" si="1119"/>
        <v>3209</v>
      </c>
      <c r="D2856">
        <f t="shared" si="1106"/>
        <v>2953</v>
      </c>
      <c r="E2856">
        <f t="shared" si="1107"/>
        <v>2944</v>
      </c>
      <c r="F2856">
        <f t="shared" si="1108"/>
        <v>377408</v>
      </c>
      <c r="G2856" t="str">
        <f t="shared" si="1109"/>
        <v>00060240</v>
      </c>
      <c r="H2856" t="str">
        <f t="shared" si="1121"/>
        <v>CEC3</v>
      </c>
      <c r="I2856" t="str">
        <f t="shared" si="1122"/>
        <v/>
      </c>
      <c r="J2856" t="s">
        <v>1814</v>
      </c>
      <c r="K2856" t="str">
        <f t="shared" si="1110"/>
        <v>C3CE0000</v>
      </c>
      <c r="L2856" t="str">
        <f t="shared" si="1111"/>
        <v>40020600</v>
      </c>
      <c r="M2856" t="str">
        <f t="shared" si="1112"/>
        <v>C3CE000040020600</v>
      </c>
      <c r="N2856" t="str">
        <f t="shared" si="1113"/>
        <v>C3CE=蚊</v>
      </c>
      <c r="P2856" s="2" t="s">
        <v>11288</v>
      </c>
      <c r="Q2856" s="2" t="s">
        <v>10499</v>
      </c>
      <c r="R2856" t="str">
        <f t="shared" si="1114"/>
        <v>E8CB=髓</v>
      </c>
    </row>
    <row r="2857" spans="1:18">
      <c r="A2857" s="2" t="s">
        <v>11289</v>
      </c>
      <c r="B2857" s="2" t="s">
        <v>11290</v>
      </c>
      <c r="C2857">
        <f t="shared" si="1119"/>
        <v>3210</v>
      </c>
      <c r="D2857">
        <f t="shared" si="1106"/>
        <v>2954</v>
      </c>
      <c r="E2857">
        <f t="shared" si="1107"/>
        <v>2944</v>
      </c>
      <c r="F2857">
        <f t="shared" si="1108"/>
        <v>377472</v>
      </c>
      <c r="G2857" t="str">
        <f t="shared" si="1109"/>
        <v>00060280</v>
      </c>
      <c r="H2857" t="str">
        <f t="shared" ref="H2857:H2866" si="1123">MID($H$1,(ROW()-2)*4+1,4)</f>
        <v>CEC4</v>
      </c>
      <c r="I2857" t="str">
        <f t="shared" si="1122"/>
        <v/>
      </c>
      <c r="J2857" t="s">
        <v>1889</v>
      </c>
      <c r="K2857" t="str">
        <f t="shared" si="1110"/>
        <v>C4CE0000</v>
      </c>
      <c r="L2857" t="str">
        <f t="shared" si="1111"/>
        <v>80020600</v>
      </c>
      <c r="M2857" t="str">
        <f t="shared" si="1112"/>
        <v>C4CE000080020600</v>
      </c>
      <c r="N2857" t="str">
        <f t="shared" si="1113"/>
        <v>C4CE=文</v>
      </c>
      <c r="P2857" s="2" t="s">
        <v>11291</v>
      </c>
      <c r="Q2857" s="2" t="s">
        <v>10503</v>
      </c>
      <c r="R2857" t="str">
        <f t="shared" si="1114"/>
        <v>E9CB=碎</v>
      </c>
    </row>
    <row r="2858" spans="1:18">
      <c r="A2858" s="2" t="s">
        <v>11292</v>
      </c>
      <c r="B2858" s="2" t="s">
        <v>11293</v>
      </c>
      <c r="C2858">
        <f t="shared" si="1119"/>
        <v>3211</v>
      </c>
      <c r="D2858">
        <f t="shared" si="1106"/>
        <v>2955</v>
      </c>
      <c r="E2858">
        <f t="shared" si="1107"/>
        <v>2944</v>
      </c>
      <c r="F2858">
        <f t="shared" si="1108"/>
        <v>377536</v>
      </c>
      <c r="G2858" t="str">
        <f t="shared" si="1109"/>
        <v>000602C0</v>
      </c>
      <c r="H2858" t="str">
        <f t="shared" si="1123"/>
        <v>CEC5</v>
      </c>
      <c r="I2858" t="str">
        <f t="shared" si="1122"/>
        <v/>
      </c>
      <c r="J2858" t="s">
        <v>9348</v>
      </c>
      <c r="K2858" t="str">
        <f t="shared" si="1110"/>
        <v>C5CE0000</v>
      </c>
      <c r="L2858" t="str">
        <f t="shared" si="1111"/>
        <v>C0020600</v>
      </c>
      <c r="M2858" t="str">
        <f t="shared" si="1112"/>
        <v>C5CE0000C0020600</v>
      </c>
      <c r="N2858" t="str">
        <f t="shared" si="1113"/>
        <v>C5CE=闻</v>
      </c>
      <c r="P2858" s="2" t="s">
        <v>11294</v>
      </c>
      <c r="Q2858" s="2" t="s">
        <v>10506</v>
      </c>
      <c r="R2858" t="str">
        <f t="shared" si="1114"/>
        <v>EACB=岁</v>
      </c>
    </row>
    <row r="2859" spans="1:18">
      <c r="A2859" s="2" t="s">
        <v>2307</v>
      </c>
      <c r="B2859" s="2" t="s">
        <v>11295</v>
      </c>
      <c r="C2859">
        <f t="shared" si="1119"/>
        <v>3212</v>
      </c>
      <c r="D2859">
        <f t="shared" si="1106"/>
        <v>2956</v>
      </c>
      <c r="E2859">
        <f t="shared" si="1107"/>
        <v>2944</v>
      </c>
      <c r="F2859">
        <f t="shared" si="1108"/>
        <v>377600</v>
      </c>
      <c r="G2859" t="str">
        <f t="shared" si="1109"/>
        <v>00060300</v>
      </c>
      <c r="H2859" t="str">
        <f t="shared" si="1123"/>
        <v>CEC6</v>
      </c>
      <c r="I2859" t="str">
        <f t="shared" si="1122"/>
        <v/>
      </c>
      <c r="J2859" t="s">
        <v>9660</v>
      </c>
      <c r="K2859" t="str">
        <f t="shared" si="1110"/>
        <v>C6CE0000</v>
      </c>
      <c r="L2859" t="str">
        <f t="shared" si="1111"/>
        <v>00030600</v>
      </c>
      <c r="M2859" t="str">
        <f t="shared" si="1112"/>
        <v>C6CE000000030600</v>
      </c>
      <c r="N2859" t="str">
        <f t="shared" si="1113"/>
        <v>C6CE=纹</v>
      </c>
      <c r="P2859" s="2" t="s">
        <v>11296</v>
      </c>
      <c r="Q2859" s="2" t="s">
        <v>10509</v>
      </c>
      <c r="R2859" t="str">
        <f t="shared" si="1114"/>
        <v>EBCB=穗</v>
      </c>
    </row>
    <row r="2860" spans="1:18">
      <c r="A2860" s="2" t="s">
        <v>11297</v>
      </c>
      <c r="B2860" s="2" t="s">
        <v>11298</v>
      </c>
      <c r="C2860">
        <f t="shared" si="1119"/>
        <v>3213</v>
      </c>
      <c r="D2860">
        <f t="shared" si="1106"/>
        <v>2957</v>
      </c>
      <c r="E2860">
        <f t="shared" si="1107"/>
        <v>2944</v>
      </c>
      <c r="F2860">
        <f t="shared" si="1108"/>
        <v>377664</v>
      </c>
      <c r="G2860" t="str">
        <f t="shared" si="1109"/>
        <v>00060340</v>
      </c>
      <c r="H2860" t="str">
        <f t="shared" si="1123"/>
        <v>CEC7</v>
      </c>
      <c r="I2860" t="str">
        <f t="shared" si="1122"/>
        <v/>
      </c>
      <c r="J2860" t="s">
        <v>9975</v>
      </c>
      <c r="K2860" t="str">
        <f t="shared" si="1110"/>
        <v>C7CE0000</v>
      </c>
      <c r="L2860" t="str">
        <f t="shared" si="1111"/>
        <v>40030600</v>
      </c>
      <c r="M2860" t="str">
        <f t="shared" si="1112"/>
        <v>C7CE000040030600</v>
      </c>
      <c r="N2860" t="str">
        <f t="shared" si="1113"/>
        <v>C7CE=吻</v>
      </c>
      <c r="P2860" s="2" t="s">
        <v>11299</v>
      </c>
      <c r="Q2860" s="2" t="s">
        <v>10512</v>
      </c>
      <c r="R2860" t="str">
        <f t="shared" si="1114"/>
        <v>ECCB=遂</v>
      </c>
    </row>
    <row r="2861" spans="1:18">
      <c r="A2861" s="2" t="s">
        <v>11300</v>
      </c>
      <c r="B2861" s="2" t="s">
        <v>11301</v>
      </c>
      <c r="C2861">
        <f t="shared" si="1119"/>
        <v>3214</v>
      </c>
      <c r="D2861">
        <f t="shared" si="1106"/>
        <v>2958</v>
      </c>
      <c r="E2861">
        <f t="shared" si="1107"/>
        <v>2944</v>
      </c>
      <c r="F2861">
        <f t="shared" si="1108"/>
        <v>377728</v>
      </c>
      <c r="G2861" t="str">
        <f t="shared" si="1109"/>
        <v>00060380</v>
      </c>
      <c r="H2861" t="str">
        <f t="shared" si="1123"/>
        <v>CEC8</v>
      </c>
      <c r="I2861" t="str">
        <f t="shared" ref="I2861:I2870" si="1124">MID($I$1,(ROW()-2)*4+1,4)</f>
        <v/>
      </c>
      <c r="J2861" t="s">
        <v>10283</v>
      </c>
      <c r="K2861" t="str">
        <f t="shared" si="1110"/>
        <v>C8CE0000</v>
      </c>
      <c r="L2861" t="str">
        <f t="shared" si="1111"/>
        <v>80030600</v>
      </c>
      <c r="M2861" t="str">
        <f t="shared" si="1112"/>
        <v>C8CE000080030600</v>
      </c>
      <c r="N2861" t="str">
        <f t="shared" si="1113"/>
        <v>C8CE=稳</v>
      </c>
      <c r="P2861" s="2" t="s">
        <v>11302</v>
      </c>
      <c r="Q2861" s="2" t="s">
        <v>10515</v>
      </c>
      <c r="R2861" t="str">
        <f t="shared" si="1114"/>
        <v>EDCB=隧</v>
      </c>
    </row>
    <row r="2862" spans="1:18">
      <c r="A2862" s="2" t="s">
        <v>11303</v>
      </c>
      <c r="B2862" s="2" t="s">
        <v>11304</v>
      </c>
      <c r="C2862">
        <f t="shared" si="1119"/>
        <v>3215</v>
      </c>
      <c r="D2862">
        <f t="shared" si="1106"/>
        <v>2959</v>
      </c>
      <c r="E2862">
        <f t="shared" si="1107"/>
        <v>2944</v>
      </c>
      <c r="F2862">
        <f t="shared" si="1108"/>
        <v>377792</v>
      </c>
      <c r="G2862" t="str">
        <f t="shared" si="1109"/>
        <v>000603C0</v>
      </c>
      <c r="H2862" t="str">
        <f t="shared" si="1123"/>
        <v>CEC9</v>
      </c>
      <c r="I2862" t="str">
        <f t="shared" si="1124"/>
        <v/>
      </c>
      <c r="J2862" t="s">
        <v>10596</v>
      </c>
      <c r="K2862" t="str">
        <f t="shared" si="1110"/>
        <v>C9CE0000</v>
      </c>
      <c r="L2862" t="str">
        <f t="shared" si="1111"/>
        <v>C0030600</v>
      </c>
      <c r="M2862" t="str">
        <f t="shared" si="1112"/>
        <v>C9CE0000C0030600</v>
      </c>
      <c r="N2862" t="str">
        <f t="shared" si="1113"/>
        <v>C9CE=紊</v>
      </c>
      <c r="P2862" s="2" t="s">
        <v>11305</v>
      </c>
      <c r="Q2862" s="2" t="s">
        <v>10518</v>
      </c>
      <c r="R2862" t="str">
        <f t="shared" si="1114"/>
        <v>EECB=祟</v>
      </c>
    </row>
    <row r="2863" spans="1:18">
      <c r="A2863" s="2" t="s">
        <v>11306</v>
      </c>
      <c r="B2863" s="2" t="s">
        <v>11307</v>
      </c>
      <c r="C2863">
        <f t="shared" si="1119"/>
        <v>3216</v>
      </c>
      <c r="D2863">
        <f t="shared" si="1106"/>
        <v>2960</v>
      </c>
      <c r="E2863">
        <f t="shared" si="1107"/>
        <v>2960</v>
      </c>
      <c r="F2863">
        <f t="shared" si="1108"/>
        <v>378880</v>
      </c>
      <c r="G2863" t="str">
        <f t="shared" si="1109"/>
        <v>00060800</v>
      </c>
      <c r="H2863" t="str">
        <f t="shared" si="1123"/>
        <v>CECA</v>
      </c>
      <c r="I2863" t="str">
        <f t="shared" si="1124"/>
        <v/>
      </c>
      <c r="J2863" t="s">
        <v>10904</v>
      </c>
      <c r="K2863" t="str">
        <f t="shared" si="1110"/>
        <v>CACE0000</v>
      </c>
      <c r="L2863" t="str">
        <f t="shared" si="1111"/>
        <v>00080600</v>
      </c>
      <c r="M2863" t="str">
        <f t="shared" si="1112"/>
        <v>CACE000000080600</v>
      </c>
      <c r="N2863" t="str">
        <f t="shared" si="1113"/>
        <v>CACE=问</v>
      </c>
      <c r="P2863" s="2" t="s">
        <v>11308</v>
      </c>
      <c r="Q2863" s="2" t="s">
        <v>10521</v>
      </c>
      <c r="R2863" t="str">
        <f t="shared" si="1114"/>
        <v>EFCB=孙</v>
      </c>
    </row>
    <row r="2864" spans="1:18">
      <c r="A2864" s="2" t="s">
        <v>11309</v>
      </c>
      <c r="B2864" s="2" t="s">
        <v>11310</v>
      </c>
      <c r="C2864">
        <f t="shared" si="1119"/>
        <v>3217</v>
      </c>
      <c r="D2864">
        <f t="shared" si="1106"/>
        <v>2961</v>
      </c>
      <c r="E2864">
        <f t="shared" si="1107"/>
        <v>2960</v>
      </c>
      <c r="F2864">
        <f t="shared" si="1108"/>
        <v>378944</v>
      </c>
      <c r="G2864" t="str">
        <f t="shared" si="1109"/>
        <v>00060840</v>
      </c>
      <c r="H2864" t="str">
        <f t="shared" si="1123"/>
        <v>CECB</v>
      </c>
      <c r="I2864" t="str">
        <f t="shared" si="1124"/>
        <v/>
      </c>
      <c r="J2864" t="s">
        <v>11205</v>
      </c>
      <c r="K2864" t="str">
        <f t="shared" si="1110"/>
        <v>CBCE0000</v>
      </c>
      <c r="L2864" t="str">
        <f t="shared" si="1111"/>
        <v>40080600</v>
      </c>
      <c r="M2864" t="str">
        <f t="shared" si="1112"/>
        <v>CBCE000040080600</v>
      </c>
      <c r="N2864" t="str">
        <f t="shared" si="1113"/>
        <v>CBCE=嗡</v>
      </c>
      <c r="P2864" s="2" t="s">
        <v>11311</v>
      </c>
      <c r="Q2864" s="2" t="s">
        <v>10524</v>
      </c>
      <c r="R2864" t="str">
        <f t="shared" si="1114"/>
        <v>F0CB=损</v>
      </c>
    </row>
    <row r="2865" spans="1:18">
      <c r="A2865" s="2" t="s">
        <v>2312</v>
      </c>
      <c r="B2865" s="2" t="s">
        <v>11312</v>
      </c>
      <c r="C2865">
        <f t="shared" si="1119"/>
        <v>3218</v>
      </c>
      <c r="D2865">
        <f t="shared" si="1106"/>
        <v>2962</v>
      </c>
      <c r="E2865">
        <f t="shared" si="1107"/>
        <v>2960</v>
      </c>
      <c r="F2865">
        <f t="shared" si="1108"/>
        <v>379008</v>
      </c>
      <c r="G2865" t="str">
        <f t="shared" si="1109"/>
        <v>00060880</v>
      </c>
      <c r="H2865" t="str">
        <f t="shared" si="1123"/>
        <v>CECC</v>
      </c>
      <c r="I2865" t="str">
        <f t="shared" si="1124"/>
        <v/>
      </c>
      <c r="J2865" t="s">
        <v>11313</v>
      </c>
      <c r="K2865" t="str">
        <f t="shared" si="1110"/>
        <v>CCCE0000</v>
      </c>
      <c r="L2865" t="str">
        <f t="shared" si="1111"/>
        <v>80080600</v>
      </c>
      <c r="M2865" t="str">
        <f t="shared" si="1112"/>
        <v>CCCE000080080600</v>
      </c>
      <c r="N2865" t="str">
        <f t="shared" si="1113"/>
        <v>CCCE=翁</v>
      </c>
      <c r="P2865" s="2" t="s">
        <v>11314</v>
      </c>
      <c r="Q2865" s="2" t="s">
        <v>10527</v>
      </c>
      <c r="R2865" t="str">
        <f t="shared" si="1114"/>
        <v>F1CB=笋</v>
      </c>
    </row>
    <row r="2866" spans="1:18">
      <c r="A2866" s="2" t="s">
        <v>11315</v>
      </c>
      <c r="B2866" s="2" t="s">
        <v>11316</v>
      </c>
      <c r="C2866">
        <f t="shared" si="1119"/>
        <v>3219</v>
      </c>
      <c r="D2866">
        <f t="shared" si="1106"/>
        <v>2963</v>
      </c>
      <c r="E2866">
        <f t="shared" si="1107"/>
        <v>2960</v>
      </c>
      <c r="F2866">
        <f t="shared" si="1108"/>
        <v>379072</v>
      </c>
      <c r="G2866" t="str">
        <f t="shared" si="1109"/>
        <v>000608C0</v>
      </c>
      <c r="H2866" t="str">
        <f t="shared" si="1123"/>
        <v>CECD</v>
      </c>
      <c r="I2866" t="str">
        <f t="shared" si="1124"/>
        <v/>
      </c>
      <c r="J2866" t="s">
        <v>11317</v>
      </c>
      <c r="K2866" t="str">
        <f t="shared" si="1110"/>
        <v>CDCE0000</v>
      </c>
      <c r="L2866" t="str">
        <f t="shared" si="1111"/>
        <v>C0080600</v>
      </c>
      <c r="M2866" t="str">
        <f t="shared" si="1112"/>
        <v>CDCE0000C0080600</v>
      </c>
      <c r="N2866" t="str">
        <f t="shared" si="1113"/>
        <v>CDCE=瓮</v>
      </c>
      <c r="P2866" s="2" t="s">
        <v>11318</v>
      </c>
      <c r="Q2866" s="2" t="s">
        <v>10530</v>
      </c>
      <c r="R2866" t="str">
        <f t="shared" si="1114"/>
        <v>F2CB=蓑</v>
      </c>
    </row>
    <row r="2867" spans="1:18">
      <c r="A2867" s="2" t="s">
        <v>11319</v>
      </c>
      <c r="B2867" s="2" t="s">
        <v>11320</v>
      </c>
      <c r="C2867">
        <f t="shared" si="1119"/>
        <v>3220</v>
      </c>
      <c r="D2867">
        <f t="shared" si="1106"/>
        <v>2964</v>
      </c>
      <c r="E2867">
        <f t="shared" si="1107"/>
        <v>2960</v>
      </c>
      <c r="F2867">
        <f t="shared" si="1108"/>
        <v>379136</v>
      </c>
      <c r="G2867" t="str">
        <f t="shared" si="1109"/>
        <v>00060900</v>
      </c>
      <c r="H2867" t="str">
        <f t="shared" ref="H2867:H2876" si="1125">MID($H$1,(ROW()-2)*4+1,4)</f>
        <v>CECE</v>
      </c>
      <c r="I2867" t="str">
        <f t="shared" si="1124"/>
        <v/>
      </c>
      <c r="J2867" t="s">
        <v>11321</v>
      </c>
      <c r="K2867" t="str">
        <f t="shared" si="1110"/>
        <v>CECE0000</v>
      </c>
      <c r="L2867" t="str">
        <f t="shared" si="1111"/>
        <v>00090600</v>
      </c>
      <c r="M2867" t="str">
        <f t="shared" si="1112"/>
        <v>CECE000000090600</v>
      </c>
      <c r="N2867" t="str">
        <f t="shared" si="1113"/>
        <v>CECE=挝</v>
      </c>
      <c r="P2867" s="2" t="s">
        <v>2191</v>
      </c>
      <c r="Q2867" s="2" t="s">
        <v>2192</v>
      </c>
      <c r="R2867" t="str">
        <f t="shared" si="1114"/>
        <v>F3CB=梭</v>
      </c>
    </row>
    <row r="2868" spans="1:18">
      <c r="A2868" s="2" t="s">
        <v>2318</v>
      </c>
      <c r="B2868" s="2" t="s">
        <v>11322</v>
      </c>
      <c r="C2868">
        <f t="shared" si="1119"/>
        <v>3221</v>
      </c>
      <c r="D2868">
        <f t="shared" si="1106"/>
        <v>2965</v>
      </c>
      <c r="E2868">
        <f t="shared" si="1107"/>
        <v>2960</v>
      </c>
      <c r="F2868">
        <f t="shared" si="1108"/>
        <v>379200</v>
      </c>
      <c r="G2868" t="str">
        <f t="shared" si="1109"/>
        <v>00060940</v>
      </c>
      <c r="H2868" t="str">
        <f t="shared" si="1125"/>
        <v>CECF</v>
      </c>
      <c r="I2868" t="str">
        <f t="shared" si="1124"/>
        <v/>
      </c>
      <c r="J2868" t="s">
        <v>11323</v>
      </c>
      <c r="K2868" t="str">
        <f t="shared" si="1110"/>
        <v>CFCE0000</v>
      </c>
      <c r="L2868" t="str">
        <f t="shared" si="1111"/>
        <v>40090600</v>
      </c>
      <c r="M2868" t="str">
        <f t="shared" si="1112"/>
        <v>CFCE000040090600</v>
      </c>
      <c r="N2868" t="str">
        <f t="shared" si="1113"/>
        <v>CFCE=蜗</v>
      </c>
      <c r="P2868" s="2" t="s">
        <v>11324</v>
      </c>
      <c r="Q2868" s="2" t="s">
        <v>10535</v>
      </c>
      <c r="R2868" t="str">
        <f t="shared" si="1114"/>
        <v>F4CB=唆</v>
      </c>
    </row>
    <row r="2869" spans="1:18">
      <c r="A2869" s="2" t="s">
        <v>11325</v>
      </c>
      <c r="B2869" s="2" t="s">
        <v>11326</v>
      </c>
      <c r="C2869">
        <f t="shared" si="1119"/>
        <v>3222</v>
      </c>
      <c r="D2869">
        <f t="shared" si="1106"/>
        <v>2966</v>
      </c>
      <c r="E2869">
        <f t="shared" si="1107"/>
        <v>2960</v>
      </c>
      <c r="F2869">
        <f t="shared" si="1108"/>
        <v>379264</v>
      </c>
      <c r="G2869" t="str">
        <f t="shared" si="1109"/>
        <v>00060980</v>
      </c>
      <c r="H2869" t="str">
        <f t="shared" si="1125"/>
        <v>CED0</v>
      </c>
      <c r="I2869" t="str">
        <f t="shared" si="1124"/>
        <v/>
      </c>
      <c r="J2869" t="s">
        <v>11327</v>
      </c>
      <c r="K2869" t="str">
        <f t="shared" si="1110"/>
        <v>D0CE0000</v>
      </c>
      <c r="L2869" t="str">
        <f t="shared" si="1111"/>
        <v>80090600</v>
      </c>
      <c r="M2869" t="str">
        <f t="shared" si="1112"/>
        <v>D0CE000080090600</v>
      </c>
      <c r="N2869" t="str">
        <f t="shared" si="1113"/>
        <v>D0CE=涡</v>
      </c>
      <c r="P2869" s="2" t="s">
        <v>11328</v>
      </c>
      <c r="Q2869" s="2" t="s">
        <v>10538</v>
      </c>
      <c r="R2869" t="str">
        <f t="shared" si="1114"/>
        <v>F5CB=缩</v>
      </c>
    </row>
    <row r="2870" spans="1:18">
      <c r="A2870" s="2" t="s">
        <v>11329</v>
      </c>
      <c r="B2870" s="2" t="s">
        <v>11330</v>
      </c>
      <c r="C2870">
        <f t="shared" si="1119"/>
        <v>3223</v>
      </c>
      <c r="D2870">
        <f t="shared" si="1106"/>
        <v>2967</v>
      </c>
      <c r="E2870">
        <f t="shared" si="1107"/>
        <v>2960</v>
      </c>
      <c r="F2870">
        <f t="shared" si="1108"/>
        <v>379328</v>
      </c>
      <c r="G2870" t="str">
        <f t="shared" si="1109"/>
        <v>000609C0</v>
      </c>
      <c r="H2870" t="str">
        <f t="shared" si="1125"/>
        <v>CED1</v>
      </c>
      <c r="I2870" t="str">
        <f t="shared" si="1124"/>
        <v/>
      </c>
      <c r="J2870" t="s">
        <v>11331</v>
      </c>
      <c r="K2870" t="str">
        <f t="shared" si="1110"/>
        <v>D1CE0000</v>
      </c>
      <c r="L2870" t="str">
        <f t="shared" si="1111"/>
        <v>C0090600</v>
      </c>
      <c r="M2870" t="str">
        <f t="shared" si="1112"/>
        <v>D1CE0000C0090600</v>
      </c>
      <c r="N2870" t="str">
        <f t="shared" si="1113"/>
        <v>D1CE=窝</v>
      </c>
      <c r="P2870" s="2" t="s">
        <v>11332</v>
      </c>
      <c r="Q2870" s="2" t="s">
        <v>10541</v>
      </c>
      <c r="R2870" t="str">
        <f t="shared" si="1114"/>
        <v>F6CB=琐</v>
      </c>
    </row>
    <row r="2871" spans="1:18">
      <c r="A2871" s="2" t="s">
        <v>11333</v>
      </c>
      <c r="B2871" s="2" t="s">
        <v>11334</v>
      </c>
      <c r="C2871">
        <f t="shared" si="1119"/>
        <v>3224</v>
      </c>
      <c r="D2871">
        <f t="shared" si="1106"/>
        <v>2968</v>
      </c>
      <c r="E2871">
        <f t="shared" si="1107"/>
        <v>2960</v>
      </c>
      <c r="F2871">
        <f t="shared" si="1108"/>
        <v>379392</v>
      </c>
      <c r="G2871" t="str">
        <f t="shared" si="1109"/>
        <v>00060A00</v>
      </c>
      <c r="H2871" t="str">
        <f t="shared" si="1125"/>
        <v>CED2</v>
      </c>
      <c r="I2871" t="str">
        <f t="shared" ref="I2871:I2880" si="1126">MID($I$1,(ROW()-2)*4+1,4)</f>
        <v/>
      </c>
      <c r="J2871" t="s">
        <v>11335</v>
      </c>
      <c r="K2871" t="str">
        <f t="shared" si="1110"/>
        <v>D2CE0000</v>
      </c>
      <c r="L2871" t="str">
        <f t="shared" si="1111"/>
        <v>000A0600</v>
      </c>
      <c r="M2871" t="str">
        <f t="shared" si="1112"/>
        <v>D2CE0000000A0600</v>
      </c>
      <c r="N2871" t="str">
        <f t="shared" si="1113"/>
        <v>D2CE=我</v>
      </c>
      <c r="P2871" s="2" t="s">
        <v>11336</v>
      </c>
      <c r="Q2871" s="2" t="s">
        <v>10544</v>
      </c>
      <c r="R2871" t="str">
        <f t="shared" si="1114"/>
        <v>F7CB=索</v>
      </c>
    </row>
    <row r="2872" spans="1:18">
      <c r="A2872" s="2" t="s">
        <v>11337</v>
      </c>
      <c r="B2872" s="2" t="s">
        <v>11338</v>
      </c>
      <c r="C2872">
        <f t="shared" si="1119"/>
        <v>3225</v>
      </c>
      <c r="D2872">
        <f t="shared" si="1106"/>
        <v>2969</v>
      </c>
      <c r="E2872">
        <f t="shared" si="1107"/>
        <v>2960</v>
      </c>
      <c r="F2872">
        <f t="shared" si="1108"/>
        <v>379456</v>
      </c>
      <c r="G2872" t="str">
        <f t="shared" si="1109"/>
        <v>00060A40</v>
      </c>
      <c r="H2872" t="str">
        <f t="shared" si="1125"/>
        <v>CED3</v>
      </c>
      <c r="I2872" t="str">
        <f t="shared" si="1126"/>
        <v/>
      </c>
      <c r="J2872" t="s">
        <v>11339</v>
      </c>
      <c r="K2872" t="str">
        <f t="shared" si="1110"/>
        <v>D3CE0000</v>
      </c>
      <c r="L2872" t="str">
        <f t="shared" si="1111"/>
        <v>400A0600</v>
      </c>
      <c r="M2872" t="str">
        <f t="shared" si="1112"/>
        <v>D3CE0000400A0600</v>
      </c>
      <c r="N2872" t="str">
        <f t="shared" si="1113"/>
        <v>D3CE=斡</v>
      </c>
      <c r="P2872" s="2" t="s">
        <v>11340</v>
      </c>
      <c r="Q2872" s="2" t="s">
        <v>10547</v>
      </c>
      <c r="R2872" t="str">
        <f t="shared" si="1114"/>
        <v>F8CB=锁</v>
      </c>
    </row>
    <row r="2873" spans="1:18">
      <c r="A2873" s="2" t="s">
        <v>11341</v>
      </c>
      <c r="B2873" s="2" t="s">
        <v>11342</v>
      </c>
      <c r="C2873">
        <f t="shared" si="1119"/>
        <v>3226</v>
      </c>
      <c r="D2873">
        <f t="shared" si="1106"/>
        <v>2970</v>
      </c>
      <c r="E2873">
        <f t="shared" si="1107"/>
        <v>2960</v>
      </c>
      <c r="F2873">
        <f t="shared" si="1108"/>
        <v>379520</v>
      </c>
      <c r="G2873" t="str">
        <f t="shared" si="1109"/>
        <v>00060A80</v>
      </c>
      <c r="H2873" t="str">
        <f t="shared" si="1125"/>
        <v>CED4</v>
      </c>
      <c r="I2873" t="str">
        <f t="shared" si="1126"/>
        <v/>
      </c>
      <c r="J2873" t="s">
        <v>11343</v>
      </c>
      <c r="K2873" t="str">
        <f t="shared" si="1110"/>
        <v>D4CE0000</v>
      </c>
      <c r="L2873" t="str">
        <f t="shared" si="1111"/>
        <v>800A0600</v>
      </c>
      <c r="M2873" t="str">
        <f t="shared" si="1112"/>
        <v>D4CE0000800A0600</v>
      </c>
      <c r="N2873" t="str">
        <f t="shared" si="1113"/>
        <v>D4CE=卧</v>
      </c>
      <c r="P2873" s="2" t="s">
        <v>11344</v>
      </c>
      <c r="Q2873" s="2" t="s">
        <v>10550</v>
      </c>
      <c r="R2873" t="str">
        <f t="shared" si="1114"/>
        <v>F9CB=所</v>
      </c>
    </row>
    <row r="2874" spans="1:18">
      <c r="A2874" s="2" t="s">
        <v>11345</v>
      </c>
      <c r="B2874" s="2" t="s">
        <v>11346</v>
      </c>
      <c r="C2874">
        <f t="shared" si="1119"/>
        <v>3227</v>
      </c>
      <c r="D2874">
        <f t="shared" si="1106"/>
        <v>2971</v>
      </c>
      <c r="E2874">
        <f t="shared" si="1107"/>
        <v>2960</v>
      </c>
      <c r="F2874">
        <f t="shared" si="1108"/>
        <v>379584</v>
      </c>
      <c r="G2874" t="str">
        <f t="shared" si="1109"/>
        <v>00060AC0</v>
      </c>
      <c r="H2874" t="str">
        <f t="shared" si="1125"/>
        <v>CED5</v>
      </c>
      <c r="I2874" t="str">
        <f t="shared" si="1126"/>
        <v/>
      </c>
      <c r="J2874" t="s">
        <v>11347</v>
      </c>
      <c r="K2874" t="str">
        <f t="shared" si="1110"/>
        <v>D5CE0000</v>
      </c>
      <c r="L2874" t="str">
        <f t="shared" si="1111"/>
        <v>C00A0600</v>
      </c>
      <c r="M2874" t="str">
        <f t="shared" si="1112"/>
        <v>D5CE0000C00A0600</v>
      </c>
      <c r="N2874" t="str">
        <f t="shared" si="1113"/>
        <v>D5CE=握</v>
      </c>
      <c r="P2874" s="2" t="s">
        <v>11348</v>
      </c>
      <c r="Q2874" s="2" t="s">
        <v>10553</v>
      </c>
      <c r="R2874" t="str">
        <f t="shared" si="1114"/>
        <v>FACB=塌</v>
      </c>
    </row>
    <row r="2875" spans="1:18">
      <c r="A2875" s="2" t="s">
        <v>11349</v>
      </c>
      <c r="B2875" s="2" t="s">
        <v>11350</v>
      </c>
      <c r="C2875">
        <f t="shared" si="1119"/>
        <v>3228</v>
      </c>
      <c r="D2875">
        <f t="shared" si="1106"/>
        <v>2972</v>
      </c>
      <c r="E2875">
        <f t="shared" si="1107"/>
        <v>2960</v>
      </c>
      <c r="F2875">
        <f t="shared" si="1108"/>
        <v>379648</v>
      </c>
      <c r="G2875" t="str">
        <f t="shared" si="1109"/>
        <v>00060B00</v>
      </c>
      <c r="H2875" t="str">
        <f t="shared" si="1125"/>
        <v>CED6</v>
      </c>
      <c r="I2875" t="str">
        <f t="shared" si="1126"/>
        <v/>
      </c>
      <c r="J2875" t="s">
        <v>11351</v>
      </c>
      <c r="K2875" t="str">
        <f t="shared" si="1110"/>
        <v>D6CE0000</v>
      </c>
      <c r="L2875" t="str">
        <f t="shared" si="1111"/>
        <v>000B0600</v>
      </c>
      <c r="M2875" t="str">
        <f t="shared" si="1112"/>
        <v>D6CE0000000B0600</v>
      </c>
      <c r="N2875" t="str">
        <f t="shared" si="1113"/>
        <v>D6CE=沃</v>
      </c>
      <c r="P2875" s="2" t="s">
        <v>11352</v>
      </c>
      <c r="Q2875" s="2" t="s">
        <v>10556</v>
      </c>
      <c r="R2875" t="str">
        <f t="shared" si="1114"/>
        <v>FBCB=他</v>
      </c>
    </row>
    <row r="2876" spans="1:18">
      <c r="A2876" s="2" t="s">
        <v>11353</v>
      </c>
      <c r="B2876" s="2" t="s">
        <v>11354</v>
      </c>
      <c r="C2876">
        <f t="shared" si="1119"/>
        <v>3229</v>
      </c>
      <c r="D2876">
        <f t="shared" si="1106"/>
        <v>2973</v>
      </c>
      <c r="E2876">
        <f t="shared" si="1107"/>
        <v>2960</v>
      </c>
      <c r="F2876">
        <f t="shared" si="1108"/>
        <v>379712</v>
      </c>
      <c r="G2876" t="str">
        <f t="shared" si="1109"/>
        <v>00060B40</v>
      </c>
      <c r="H2876" t="str">
        <f t="shared" si="1125"/>
        <v>CED7</v>
      </c>
      <c r="I2876" t="str">
        <f t="shared" si="1126"/>
        <v/>
      </c>
      <c r="J2876" t="s">
        <v>11355</v>
      </c>
      <c r="K2876" t="str">
        <f t="shared" si="1110"/>
        <v>D7CE0000</v>
      </c>
      <c r="L2876" t="str">
        <f t="shared" si="1111"/>
        <v>400B0600</v>
      </c>
      <c r="M2876" t="str">
        <f t="shared" si="1112"/>
        <v>D7CE0000400B0600</v>
      </c>
      <c r="N2876" t="str">
        <f t="shared" si="1113"/>
        <v>D7CE=巫</v>
      </c>
      <c r="P2876" s="2" t="s">
        <v>11356</v>
      </c>
      <c r="Q2876" s="2" t="s">
        <v>10559</v>
      </c>
      <c r="R2876" t="str">
        <f t="shared" si="1114"/>
        <v>FCCB=它</v>
      </c>
    </row>
    <row r="2877" spans="1:18">
      <c r="A2877" s="2" t="s">
        <v>11357</v>
      </c>
      <c r="B2877" s="2" t="s">
        <v>11358</v>
      </c>
      <c r="C2877">
        <f t="shared" si="1119"/>
        <v>3230</v>
      </c>
      <c r="D2877">
        <f t="shared" si="1106"/>
        <v>2974</v>
      </c>
      <c r="E2877">
        <f t="shared" si="1107"/>
        <v>2960</v>
      </c>
      <c r="F2877">
        <f t="shared" si="1108"/>
        <v>379776</v>
      </c>
      <c r="G2877" t="str">
        <f t="shared" si="1109"/>
        <v>00060B80</v>
      </c>
      <c r="H2877" t="str">
        <f t="shared" ref="H2877:H2886" si="1127">MID($H$1,(ROW()-2)*4+1,4)</f>
        <v>CED8</v>
      </c>
      <c r="I2877" t="str">
        <f t="shared" si="1126"/>
        <v/>
      </c>
      <c r="J2877" t="s">
        <v>11359</v>
      </c>
      <c r="K2877" t="str">
        <f t="shared" si="1110"/>
        <v>D8CE0000</v>
      </c>
      <c r="L2877" t="str">
        <f t="shared" si="1111"/>
        <v>800B0600</v>
      </c>
      <c r="M2877" t="str">
        <f t="shared" si="1112"/>
        <v>D8CE0000800B0600</v>
      </c>
      <c r="N2877" t="str">
        <f t="shared" si="1113"/>
        <v>D8CE=呜</v>
      </c>
      <c r="P2877" s="2" t="s">
        <v>11360</v>
      </c>
      <c r="Q2877" s="2" t="s">
        <v>10562</v>
      </c>
      <c r="R2877" t="str">
        <f t="shared" si="1114"/>
        <v>FDCB=她</v>
      </c>
    </row>
    <row r="2878" spans="1:18">
      <c r="A2878" s="2" t="s">
        <v>11361</v>
      </c>
      <c r="B2878" s="2" t="s">
        <v>11362</v>
      </c>
      <c r="C2878">
        <f t="shared" si="1119"/>
        <v>3231</v>
      </c>
      <c r="D2878">
        <f t="shared" si="1106"/>
        <v>2975</v>
      </c>
      <c r="E2878">
        <f t="shared" si="1107"/>
        <v>2960</v>
      </c>
      <c r="F2878">
        <f t="shared" si="1108"/>
        <v>379840</v>
      </c>
      <c r="G2878" t="str">
        <f t="shared" si="1109"/>
        <v>00060BC0</v>
      </c>
      <c r="H2878" t="str">
        <f t="shared" si="1127"/>
        <v>CED9</v>
      </c>
      <c r="I2878" t="str">
        <f t="shared" si="1126"/>
        <v/>
      </c>
      <c r="J2878" t="s">
        <v>11363</v>
      </c>
      <c r="K2878" t="str">
        <f t="shared" si="1110"/>
        <v>D9CE0000</v>
      </c>
      <c r="L2878" t="str">
        <f t="shared" si="1111"/>
        <v>C00B0600</v>
      </c>
      <c r="M2878" t="str">
        <f t="shared" si="1112"/>
        <v>D9CE0000C00B0600</v>
      </c>
      <c r="N2878" t="str">
        <f t="shared" si="1113"/>
        <v>D9CE=钨</v>
      </c>
      <c r="P2878" s="2" t="s">
        <v>11364</v>
      </c>
      <c r="Q2878" s="2" t="s">
        <v>10565</v>
      </c>
      <c r="R2878" t="str">
        <f t="shared" si="1114"/>
        <v>FECB=塔</v>
      </c>
    </row>
    <row r="2879" spans="1:18">
      <c r="A2879" s="2" t="s">
        <v>11365</v>
      </c>
      <c r="B2879" s="2" t="s">
        <v>11366</v>
      </c>
      <c r="C2879">
        <f t="shared" si="1119"/>
        <v>3232</v>
      </c>
      <c r="D2879">
        <f t="shared" si="1106"/>
        <v>2976</v>
      </c>
      <c r="E2879">
        <f t="shared" si="1107"/>
        <v>2976</v>
      </c>
      <c r="F2879">
        <f t="shared" si="1108"/>
        <v>380928</v>
      </c>
      <c r="G2879" t="str">
        <f t="shared" si="1109"/>
        <v>00061000</v>
      </c>
      <c r="H2879" t="str">
        <f t="shared" si="1127"/>
        <v>CEDA</v>
      </c>
      <c r="I2879" t="str">
        <f t="shared" si="1126"/>
        <v/>
      </c>
      <c r="J2879" t="s">
        <v>11367</v>
      </c>
      <c r="K2879" t="str">
        <f t="shared" si="1110"/>
        <v>DACE0000</v>
      </c>
      <c r="L2879" t="str">
        <f t="shared" si="1111"/>
        <v>00100600</v>
      </c>
      <c r="M2879" t="str">
        <f t="shared" si="1112"/>
        <v>DACE000000100600</v>
      </c>
      <c r="N2879" t="str">
        <f t="shared" si="1113"/>
        <v>DACE=乌</v>
      </c>
      <c r="P2879" s="2" t="s">
        <v>2197</v>
      </c>
      <c r="Q2879" s="2" t="s">
        <v>2198</v>
      </c>
      <c r="R2879" t="str">
        <f t="shared" si="1114"/>
        <v>A1CC=獭</v>
      </c>
    </row>
    <row r="2880" spans="1:18">
      <c r="A2880" s="2" t="s">
        <v>11368</v>
      </c>
      <c r="B2880" s="2" t="s">
        <v>11369</v>
      </c>
      <c r="C2880">
        <f t="shared" si="1119"/>
        <v>3233</v>
      </c>
      <c r="D2880">
        <f t="shared" si="1106"/>
        <v>2977</v>
      </c>
      <c r="E2880">
        <f t="shared" si="1107"/>
        <v>2976</v>
      </c>
      <c r="F2880">
        <f t="shared" si="1108"/>
        <v>380992</v>
      </c>
      <c r="G2880" t="str">
        <f t="shared" si="1109"/>
        <v>00061040</v>
      </c>
      <c r="H2880" t="str">
        <f t="shared" si="1127"/>
        <v>CEDB</v>
      </c>
      <c r="I2880" t="str">
        <f t="shared" si="1126"/>
        <v/>
      </c>
      <c r="J2880" t="s">
        <v>11370</v>
      </c>
      <c r="K2880" t="str">
        <f t="shared" si="1110"/>
        <v>DBCE0000</v>
      </c>
      <c r="L2880" t="str">
        <f t="shared" si="1111"/>
        <v>40100600</v>
      </c>
      <c r="M2880" t="str">
        <f t="shared" si="1112"/>
        <v>DBCE000040100600</v>
      </c>
      <c r="N2880" t="str">
        <f t="shared" si="1113"/>
        <v>DBCE=污</v>
      </c>
      <c r="P2880" s="2" t="s">
        <v>11371</v>
      </c>
      <c r="Q2880" s="2" t="s">
        <v>10570</v>
      </c>
      <c r="R2880" t="str">
        <f t="shared" si="1114"/>
        <v>A2CC=挞</v>
      </c>
    </row>
    <row r="2881" spans="1:18">
      <c r="A2881" s="2" t="s">
        <v>11372</v>
      </c>
      <c r="B2881" s="2" t="s">
        <v>11373</v>
      </c>
      <c r="C2881">
        <f t="shared" si="1119"/>
        <v>3234</v>
      </c>
      <c r="D2881">
        <f t="shared" si="1106"/>
        <v>2978</v>
      </c>
      <c r="E2881">
        <f t="shared" si="1107"/>
        <v>2976</v>
      </c>
      <c r="F2881">
        <f t="shared" si="1108"/>
        <v>381056</v>
      </c>
      <c r="G2881" t="str">
        <f t="shared" si="1109"/>
        <v>00061080</v>
      </c>
      <c r="H2881" t="str">
        <f t="shared" si="1127"/>
        <v>CEDC</v>
      </c>
      <c r="I2881" t="str">
        <f t="shared" ref="I2881:I2890" si="1128">MID($I$1,(ROW()-2)*4+1,4)</f>
        <v/>
      </c>
      <c r="J2881" t="s">
        <v>11374</v>
      </c>
      <c r="K2881" t="str">
        <f t="shared" si="1110"/>
        <v>DCCE0000</v>
      </c>
      <c r="L2881" t="str">
        <f t="shared" si="1111"/>
        <v>80100600</v>
      </c>
      <c r="M2881" t="str">
        <f t="shared" si="1112"/>
        <v>DCCE000080100600</v>
      </c>
      <c r="N2881" t="str">
        <f t="shared" si="1113"/>
        <v>DCCE=诬</v>
      </c>
      <c r="P2881" s="2" t="s">
        <v>11375</v>
      </c>
      <c r="Q2881" s="2" t="s">
        <v>10573</v>
      </c>
      <c r="R2881" t="str">
        <f t="shared" si="1114"/>
        <v>A3CC=蹋</v>
      </c>
    </row>
    <row r="2882" spans="1:18">
      <c r="A2882" s="2" t="s">
        <v>11376</v>
      </c>
      <c r="B2882" s="2" t="s">
        <v>11377</v>
      </c>
      <c r="C2882">
        <f t="shared" si="1119"/>
        <v>3235</v>
      </c>
      <c r="D2882">
        <f t="shared" si="1106"/>
        <v>2979</v>
      </c>
      <c r="E2882">
        <f t="shared" si="1107"/>
        <v>2976</v>
      </c>
      <c r="F2882">
        <f t="shared" si="1108"/>
        <v>381120</v>
      </c>
      <c r="G2882" t="str">
        <f t="shared" si="1109"/>
        <v>000610C0</v>
      </c>
      <c r="H2882" t="str">
        <f t="shared" si="1127"/>
        <v>CEDD</v>
      </c>
      <c r="I2882" t="str">
        <f t="shared" si="1128"/>
        <v/>
      </c>
      <c r="J2882" t="s">
        <v>11378</v>
      </c>
      <c r="K2882" t="str">
        <f t="shared" si="1110"/>
        <v>DDCE0000</v>
      </c>
      <c r="L2882" t="str">
        <f t="shared" si="1111"/>
        <v>C0100600</v>
      </c>
      <c r="M2882" t="str">
        <f t="shared" si="1112"/>
        <v>DDCE0000C0100600</v>
      </c>
      <c r="N2882" t="str">
        <f t="shared" si="1113"/>
        <v>DDCE=屋</v>
      </c>
      <c r="P2882" s="2" t="s">
        <v>11379</v>
      </c>
      <c r="Q2882" s="2" t="s">
        <v>10576</v>
      </c>
      <c r="R2882" t="str">
        <f t="shared" si="1114"/>
        <v>A4CC=踏</v>
      </c>
    </row>
    <row r="2883" spans="1:18">
      <c r="A2883" s="2" t="s">
        <v>11380</v>
      </c>
      <c r="B2883" s="2" t="s">
        <v>11381</v>
      </c>
      <c r="C2883">
        <f t="shared" si="1119"/>
        <v>3236</v>
      </c>
      <c r="D2883">
        <f t="shared" ref="D2883:D2946" si="1129">C2883-256</f>
        <v>2980</v>
      </c>
      <c r="E2883">
        <f t="shared" ref="E2883:E2946" si="1130">INT(D2883/16)*16</f>
        <v>2976</v>
      </c>
      <c r="F2883">
        <f t="shared" ref="F2883:F2946" si="1131">(D2883+E2883)*64</f>
        <v>381184</v>
      </c>
      <c r="G2883" t="str">
        <f t="shared" ref="G2883:G2946" si="1132">DEC2HEX(F2883+16384,8)</f>
        <v>00061100</v>
      </c>
      <c r="H2883" t="str">
        <f t="shared" si="1127"/>
        <v>CEDE</v>
      </c>
      <c r="I2883" t="str">
        <f t="shared" si="1128"/>
        <v/>
      </c>
      <c r="J2883" t="s">
        <v>11382</v>
      </c>
      <c r="K2883" t="str">
        <f t="shared" ref="K2883:K2946" si="1133">MID(J2883,3,2)&amp;MID(J2883,1,2)&amp;"0000"</f>
        <v>DECE0000</v>
      </c>
      <c r="L2883" t="str">
        <f t="shared" ref="L2883:L2946" si="1134">MID(G2883,7,2)&amp;MID(G2883,5,2)&amp;MID(G2883,3,2)&amp;MID(G2883,1,2)</f>
        <v>00110600</v>
      </c>
      <c r="M2883" t="str">
        <f t="shared" ref="M2883:M2946" si="1135">K2883&amp;L2883</f>
        <v>DECE000000110600</v>
      </c>
      <c r="N2883" t="str">
        <f t="shared" ref="N2883:N2946" si="1136">MID(J2883,3,2)&amp;MID(J2883,1,2)&amp;"="&amp;A2883</f>
        <v>DECE=无</v>
      </c>
      <c r="P2883" s="2" t="s">
        <v>11383</v>
      </c>
      <c r="Q2883" s="2" t="s">
        <v>10579</v>
      </c>
      <c r="R2883" t="str">
        <f t="shared" ref="R2883:R2946" si="1137">P2883&amp;"="&amp;Q2883</f>
        <v>A5CC=胎</v>
      </c>
    </row>
    <row r="2884" spans="1:18">
      <c r="A2884" s="2" t="s">
        <v>11384</v>
      </c>
      <c r="B2884" s="2" t="s">
        <v>11385</v>
      </c>
      <c r="C2884">
        <f t="shared" si="1119"/>
        <v>3237</v>
      </c>
      <c r="D2884">
        <f t="shared" si="1129"/>
        <v>2981</v>
      </c>
      <c r="E2884">
        <f t="shared" si="1130"/>
        <v>2976</v>
      </c>
      <c r="F2884">
        <f t="shared" si="1131"/>
        <v>381248</v>
      </c>
      <c r="G2884" t="str">
        <f t="shared" si="1132"/>
        <v>00061140</v>
      </c>
      <c r="H2884" t="str">
        <f t="shared" si="1127"/>
        <v>CEDF</v>
      </c>
      <c r="I2884" t="str">
        <f t="shared" si="1128"/>
        <v/>
      </c>
      <c r="J2884" t="s">
        <v>11386</v>
      </c>
      <c r="K2884" t="str">
        <f t="shared" si="1133"/>
        <v>DFCE0000</v>
      </c>
      <c r="L2884" t="str">
        <f t="shared" si="1134"/>
        <v>40110600</v>
      </c>
      <c r="M2884" t="str">
        <f t="shared" si="1135"/>
        <v>DFCE000040110600</v>
      </c>
      <c r="N2884" t="str">
        <f t="shared" si="1136"/>
        <v>DFCE=芜</v>
      </c>
      <c r="P2884" s="2" t="s">
        <v>11387</v>
      </c>
      <c r="Q2884" s="2" t="s">
        <v>10582</v>
      </c>
      <c r="R2884" t="str">
        <f t="shared" si="1137"/>
        <v>A6CC=苔</v>
      </c>
    </row>
    <row r="2885" spans="1:18">
      <c r="A2885" s="2" t="s">
        <v>11388</v>
      </c>
      <c r="B2885" s="2" t="s">
        <v>11389</v>
      </c>
      <c r="C2885">
        <f t="shared" si="1119"/>
        <v>3238</v>
      </c>
      <c r="D2885">
        <f t="shared" si="1129"/>
        <v>2982</v>
      </c>
      <c r="E2885">
        <f t="shared" si="1130"/>
        <v>2976</v>
      </c>
      <c r="F2885">
        <f t="shared" si="1131"/>
        <v>381312</v>
      </c>
      <c r="G2885" t="str">
        <f t="shared" si="1132"/>
        <v>00061180</v>
      </c>
      <c r="H2885" t="str">
        <f t="shared" si="1127"/>
        <v>CEE0</v>
      </c>
      <c r="I2885" t="str">
        <f t="shared" si="1128"/>
        <v/>
      </c>
      <c r="J2885" t="s">
        <v>11390</v>
      </c>
      <c r="K2885" t="str">
        <f t="shared" si="1133"/>
        <v>E0CE0000</v>
      </c>
      <c r="L2885" t="str">
        <f t="shared" si="1134"/>
        <v>80110600</v>
      </c>
      <c r="M2885" t="str">
        <f t="shared" si="1135"/>
        <v>E0CE000080110600</v>
      </c>
      <c r="N2885" t="str">
        <f t="shared" si="1136"/>
        <v>E0CE=梧</v>
      </c>
      <c r="P2885" s="2" t="s">
        <v>11391</v>
      </c>
      <c r="Q2885" s="2" t="s">
        <v>10585</v>
      </c>
      <c r="R2885" t="str">
        <f t="shared" si="1137"/>
        <v>A7CC=抬</v>
      </c>
    </row>
    <row r="2886" spans="1:18">
      <c r="A2886" s="2" t="s">
        <v>11392</v>
      </c>
      <c r="B2886" s="2" t="s">
        <v>11393</v>
      </c>
      <c r="C2886">
        <f t="shared" si="1119"/>
        <v>3239</v>
      </c>
      <c r="D2886">
        <f t="shared" si="1129"/>
        <v>2983</v>
      </c>
      <c r="E2886">
        <f t="shared" si="1130"/>
        <v>2976</v>
      </c>
      <c r="F2886">
        <f t="shared" si="1131"/>
        <v>381376</v>
      </c>
      <c r="G2886" t="str">
        <f t="shared" si="1132"/>
        <v>000611C0</v>
      </c>
      <c r="H2886" t="str">
        <f t="shared" si="1127"/>
        <v>CEE1</v>
      </c>
      <c r="I2886" t="str">
        <f t="shared" si="1128"/>
        <v/>
      </c>
      <c r="J2886" t="s">
        <v>11394</v>
      </c>
      <c r="K2886" t="str">
        <f t="shared" si="1133"/>
        <v>E1CE0000</v>
      </c>
      <c r="L2886" t="str">
        <f t="shared" si="1134"/>
        <v>C0110600</v>
      </c>
      <c r="M2886" t="str">
        <f t="shared" si="1135"/>
        <v>E1CE0000C0110600</v>
      </c>
      <c r="N2886" t="str">
        <f t="shared" si="1136"/>
        <v>E1CE=吾</v>
      </c>
      <c r="P2886" s="2" t="s">
        <v>11395</v>
      </c>
      <c r="Q2886" s="2" t="s">
        <v>10589</v>
      </c>
      <c r="R2886" t="str">
        <f t="shared" si="1137"/>
        <v>A8CC=台</v>
      </c>
    </row>
    <row r="2887" spans="1:18">
      <c r="A2887" s="2" t="s">
        <v>11396</v>
      </c>
      <c r="B2887" s="2" t="s">
        <v>11397</v>
      </c>
      <c r="C2887">
        <f t="shared" si="1119"/>
        <v>3240</v>
      </c>
      <c r="D2887">
        <f t="shared" si="1129"/>
        <v>2984</v>
      </c>
      <c r="E2887">
        <f t="shared" si="1130"/>
        <v>2976</v>
      </c>
      <c r="F2887">
        <f t="shared" si="1131"/>
        <v>381440</v>
      </c>
      <c r="G2887" t="str">
        <f t="shared" si="1132"/>
        <v>00061200</v>
      </c>
      <c r="H2887" t="str">
        <f t="shared" ref="H2887:H2896" si="1138">MID($H$1,(ROW()-2)*4+1,4)</f>
        <v>CEE2</v>
      </c>
      <c r="I2887" t="str">
        <f t="shared" si="1128"/>
        <v/>
      </c>
      <c r="J2887" t="s">
        <v>11398</v>
      </c>
      <c r="K2887" t="str">
        <f t="shared" si="1133"/>
        <v>E2CE0000</v>
      </c>
      <c r="L2887" t="str">
        <f t="shared" si="1134"/>
        <v>00120600</v>
      </c>
      <c r="M2887" t="str">
        <f t="shared" si="1135"/>
        <v>E2CE000000120600</v>
      </c>
      <c r="N2887" t="str">
        <f t="shared" si="1136"/>
        <v>E2CE=吴</v>
      </c>
      <c r="P2887" s="2" t="s">
        <v>11399</v>
      </c>
      <c r="Q2887" s="2" t="s">
        <v>10593</v>
      </c>
      <c r="R2887" t="str">
        <f t="shared" si="1137"/>
        <v>A9CC=泰</v>
      </c>
    </row>
    <row r="2888" spans="1:18">
      <c r="A2888" s="2" t="s">
        <v>11400</v>
      </c>
      <c r="B2888" s="2" t="s">
        <v>11401</v>
      </c>
      <c r="C2888">
        <f t="shared" si="1119"/>
        <v>3241</v>
      </c>
      <c r="D2888">
        <f t="shared" si="1129"/>
        <v>2985</v>
      </c>
      <c r="E2888">
        <f t="shared" si="1130"/>
        <v>2976</v>
      </c>
      <c r="F2888">
        <f t="shared" si="1131"/>
        <v>381504</v>
      </c>
      <c r="G2888" t="str">
        <f t="shared" si="1132"/>
        <v>00061240</v>
      </c>
      <c r="H2888" t="str">
        <f t="shared" si="1138"/>
        <v>CEE3</v>
      </c>
      <c r="I2888" t="str">
        <f t="shared" si="1128"/>
        <v/>
      </c>
      <c r="J2888" t="s">
        <v>11402</v>
      </c>
      <c r="K2888" t="str">
        <f t="shared" si="1133"/>
        <v>E3CE0000</v>
      </c>
      <c r="L2888" t="str">
        <f t="shared" si="1134"/>
        <v>40120600</v>
      </c>
      <c r="M2888" t="str">
        <f t="shared" si="1135"/>
        <v>E3CE000040120600</v>
      </c>
      <c r="N2888" t="str">
        <f t="shared" si="1136"/>
        <v>E3CE=毋</v>
      </c>
      <c r="P2888" s="2" t="s">
        <v>11403</v>
      </c>
      <c r="Q2888" s="2" t="s">
        <v>10597</v>
      </c>
      <c r="R2888" t="str">
        <f t="shared" si="1137"/>
        <v>AACC=酞</v>
      </c>
    </row>
    <row r="2889" spans="1:18">
      <c r="A2889" s="2" t="s">
        <v>11404</v>
      </c>
      <c r="B2889" s="2" t="s">
        <v>11405</v>
      </c>
      <c r="C2889">
        <f t="shared" si="1119"/>
        <v>3242</v>
      </c>
      <c r="D2889">
        <f t="shared" si="1129"/>
        <v>2986</v>
      </c>
      <c r="E2889">
        <f t="shared" si="1130"/>
        <v>2976</v>
      </c>
      <c r="F2889">
        <f t="shared" si="1131"/>
        <v>381568</v>
      </c>
      <c r="G2889" t="str">
        <f t="shared" si="1132"/>
        <v>00061280</v>
      </c>
      <c r="H2889" t="str">
        <f t="shared" si="1138"/>
        <v>CEE4</v>
      </c>
      <c r="I2889" t="str">
        <f t="shared" si="1128"/>
        <v/>
      </c>
      <c r="J2889" t="s">
        <v>11406</v>
      </c>
      <c r="K2889" t="str">
        <f t="shared" si="1133"/>
        <v>E4CE0000</v>
      </c>
      <c r="L2889" t="str">
        <f t="shared" si="1134"/>
        <v>80120600</v>
      </c>
      <c r="M2889" t="str">
        <f t="shared" si="1135"/>
        <v>E4CE000080120600</v>
      </c>
      <c r="N2889" t="str">
        <f t="shared" si="1136"/>
        <v>E4CE=武</v>
      </c>
      <c r="P2889" s="2" t="s">
        <v>2203</v>
      </c>
      <c r="Q2889" s="2" t="s">
        <v>2204</v>
      </c>
      <c r="R2889" t="str">
        <f t="shared" si="1137"/>
        <v>ABCC=太</v>
      </c>
    </row>
    <row r="2890" spans="1:18">
      <c r="A2890" s="2" t="s">
        <v>11407</v>
      </c>
      <c r="B2890" s="2" t="s">
        <v>11408</v>
      </c>
      <c r="C2890">
        <f t="shared" si="1119"/>
        <v>3243</v>
      </c>
      <c r="D2890">
        <f t="shared" si="1129"/>
        <v>2987</v>
      </c>
      <c r="E2890">
        <f t="shared" si="1130"/>
        <v>2976</v>
      </c>
      <c r="F2890">
        <f t="shared" si="1131"/>
        <v>381632</v>
      </c>
      <c r="G2890" t="str">
        <f t="shared" si="1132"/>
        <v>000612C0</v>
      </c>
      <c r="H2890" t="str">
        <f t="shared" si="1138"/>
        <v>CEE5</v>
      </c>
      <c r="I2890" t="str">
        <f t="shared" si="1128"/>
        <v/>
      </c>
      <c r="J2890" t="s">
        <v>11409</v>
      </c>
      <c r="K2890" t="str">
        <f t="shared" si="1133"/>
        <v>E5CE0000</v>
      </c>
      <c r="L2890" t="str">
        <f t="shared" si="1134"/>
        <v>C0120600</v>
      </c>
      <c r="M2890" t="str">
        <f t="shared" si="1135"/>
        <v>E5CE0000C0120600</v>
      </c>
      <c r="N2890" t="str">
        <f t="shared" si="1136"/>
        <v>E5CE=五</v>
      </c>
      <c r="P2890" s="2" t="s">
        <v>11410</v>
      </c>
      <c r="Q2890" s="2" t="s">
        <v>10604</v>
      </c>
      <c r="R2890" t="str">
        <f t="shared" si="1137"/>
        <v>ACCC=态</v>
      </c>
    </row>
    <row r="2891" spans="1:18">
      <c r="A2891" s="2" t="s">
        <v>11411</v>
      </c>
      <c r="B2891" s="2" t="s">
        <v>11412</v>
      </c>
      <c r="C2891">
        <f t="shared" si="1119"/>
        <v>3244</v>
      </c>
      <c r="D2891">
        <f t="shared" si="1129"/>
        <v>2988</v>
      </c>
      <c r="E2891">
        <f t="shared" si="1130"/>
        <v>2976</v>
      </c>
      <c r="F2891">
        <f t="shared" si="1131"/>
        <v>381696</v>
      </c>
      <c r="G2891" t="str">
        <f t="shared" si="1132"/>
        <v>00061300</v>
      </c>
      <c r="H2891" t="str">
        <f t="shared" si="1138"/>
        <v>CEE6</v>
      </c>
      <c r="I2891" t="str">
        <f t="shared" ref="I2891:I2900" si="1139">MID($I$1,(ROW()-2)*4+1,4)</f>
        <v/>
      </c>
      <c r="J2891" t="s">
        <v>11413</v>
      </c>
      <c r="K2891" t="str">
        <f t="shared" si="1133"/>
        <v>E6CE0000</v>
      </c>
      <c r="L2891" t="str">
        <f t="shared" si="1134"/>
        <v>00130600</v>
      </c>
      <c r="M2891" t="str">
        <f t="shared" si="1135"/>
        <v>E6CE000000130600</v>
      </c>
      <c r="N2891" t="str">
        <f t="shared" si="1136"/>
        <v>E6CE=捂</v>
      </c>
      <c r="P2891" s="2" t="s">
        <v>11414</v>
      </c>
      <c r="Q2891" s="2" t="s">
        <v>10608</v>
      </c>
      <c r="R2891" t="str">
        <f t="shared" si="1137"/>
        <v>ADCC=汰</v>
      </c>
    </row>
    <row r="2892" spans="1:18">
      <c r="A2892" s="2" t="s">
        <v>11415</v>
      </c>
      <c r="B2892" s="2" t="s">
        <v>11416</v>
      </c>
      <c r="C2892">
        <f t="shared" si="1119"/>
        <v>3245</v>
      </c>
      <c r="D2892">
        <f t="shared" si="1129"/>
        <v>2989</v>
      </c>
      <c r="E2892">
        <f t="shared" si="1130"/>
        <v>2976</v>
      </c>
      <c r="F2892">
        <f t="shared" si="1131"/>
        <v>381760</v>
      </c>
      <c r="G2892" t="str">
        <f t="shared" si="1132"/>
        <v>00061340</v>
      </c>
      <c r="H2892" t="str">
        <f t="shared" si="1138"/>
        <v>CEE7</v>
      </c>
      <c r="I2892" t="str">
        <f t="shared" si="1139"/>
        <v/>
      </c>
      <c r="J2892" t="s">
        <v>11417</v>
      </c>
      <c r="K2892" t="str">
        <f t="shared" si="1133"/>
        <v>E7CE0000</v>
      </c>
      <c r="L2892" t="str">
        <f t="shared" si="1134"/>
        <v>40130600</v>
      </c>
      <c r="M2892" t="str">
        <f t="shared" si="1135"/>
        <v>E7CE000040130600</v>
      </c>
      <c r="N2892" t="str">
        <f t="shared" si="1136"/>
        <v>E7CE=午</v>
      </c>
      <c r="P2892" s="2" t="s">
        <v>11418</v>
      </c>
      <c r="Q2892" s="2" t="s">
        <v>10612</v>
      </c>
      <c r="R2892" t="str">
        <f t="shared" si="1137"/>
        <v>AECC=坍</v>
      </c>
    </row>
    <row r="2893" spans="1:18">
      <c r="A2893" s="2" t="s">
        <v>11419</v>
      </c>
      <c r="B2893" s="2" t="s">
        <v>11420</v>
      </c>
      <c r="C2893">
        <f t="shared" si="1119"/>
        <v>3246</v>
      </c>
      <c r="D2893">
        <f t="shared" si="1129"/>
        <v>2990</v>
      </c>
      <c r="E2893">
        <f t="shared" si="1130"/>
        <v>2976</v>
      </c>
      <c r="F2893">
        <f t="shared" si="1131"/>
        <v>381824</v>
      </c>
      <c r="G2893" t="str">
        <f t="shared" si="1132"/>
        <v>00061380</v>
      </c>
      <c r="H2893" t="str">
        <f t="shared" si="1138"/>
        <v>CEE8</v>
      </c>
      <c r="I2893" t="str">
        <f t="shared" si="1139"/>
        <v/>
      </c>
      <c r="J2893" t="s">
        <v>11421</v>
      </c>
      <c r="K2893" t="str">
        <f t="shared" si="1133"/>
        <v>E8CE0000</v>
      </c>
      <c r="L2893" t="str">
        <f t="shared" si="1134"/>
        <v>80130600</v>
      </c>
      <c r="M2893" t="str">
        <f t="shared" si="1135"/>
        <v>E8CE000080130600</v>
      </c>
      <c r="N2893" t="str">
        <f t="shared" si="1136"/>
        <v>E8CE=舞</v>
      </c>
      <c r="P2893" s="2" t="s">
        <v>11422</v>
      </c>
      <c r="Q2893" s="2" t="s">
        <v>10616</v>
      </c>
      <c r="R2893" t="str">
        <f t="shared" si="1137"/>
        <v>AFCC=摊</v>
      </c>
    </row>
    <row r="2894" spans="1:18">
      <c r="A2894" s="2" t="s">
        <v>11423</v>
      </c>
      <c r="B2894" s="2" t="s">
        <v>11424</v>
      </c>
      <c r="C2894">
        <f t="shared" si="1119"/>
        <v>3247</v>
      </c>
      <c r="D2894">
        <f t="shared" si="1129"/>
        <v>2991</v>
      </c>
      <c r="E2894">
        <f t="shared" si="1130"/>
        <v>2976</v>
      </c>
      <c r="F2894">
        <f t="shared" si="1131"/>
        <v>381888</v>
      </c>
      <c r="G2894" t="str">
        <f t="shared" si="1132"/>
        <v>000613C0</v>
      </c>
      <c r="H2894" t="str">
        <f t="shared" si="1138"/>
        <v>CEE9</v>
      </c>
      <c r="I2894" t="str">
        <f t="shared" si="1139"/>
        <v/>
      </c>
      <c r="J2894" t="s">
        <v>11425</v>
      </c>
      <c r="K2894" t="str">
        <f t="shared" si="1133"/>
        <v>E9CE0000</v>
      </c>
      <c r="L2894" t="str">
        <f t="shared" si="1134"/>
        <v>C0130600</v>
      </c>
      <c r="M2894" t="str">
        <f t="shared" si="1135"/>
        <v>E9CE0000C0130600</v>
      </c>
      <c r="N2894" t="str">
        <f t="shared" si="1136"/>
        <v>E9CE=伍</v>
      </c>
      <c r="P2894" s="2" t="s">
        <v>721</v>
      </c>
      <c r="Q2894" s="2" t="s">
        <v>10620</v>
      </c>
      <c r="R2894" t="str">
        <f t="shared" si="1137"/>
        <v>B0CC=贪</v>
      </c>
    </row>
    <row r="2895" spans="1:18">
      <c r="A2895" s="2" t="s">
        <v>11426</v>
      </c>
      <c r="B2895" s="2" t="s">
        <v>11427</v>
      </c>
      <c r="C2895">
        <f t="shared" si="1119"/>
        <v>3248</v>
      </c>
      <c r="D2895">
        <f t="shared" si="1129"/>
        <v>2992</v>
      </c>
      <c r="E2895">
        <f t="shared" si="1130"/>
        <v>2992</v>
      </c>
      <c r="F2895">
        <f t="shared" si="1131"/>
        <v>382976</v>
      </c>
      <c r="G2895" t="str">
        <f t="shared" si="1132"/>
        <v>00061800</v>
      </c>
      <c r="H2895" t="str">
        <f t="shared" si="1138"/>
        <v>CEEA</v>
      </c>
      <c r="I2895" t="str">
        <f t="shared" si="1139"/>
        <v/>
      </c>
      <c r="J2895" t="s">
        <v>11428</v>
      </c>
      <c r="K2895" t="str">
        <f t="shared" si="1133"/>
        <v>EACE0000</v>
      </c>
      <c r="L2895" t="str">
        <f t="shared" si="1134"/>
        <v>00180600</v>
      </c>
      <c r="M2895" t="str">
        <f t="shared" si="1135"/>
        <v>EACE000000180600</v>
      </c>
      <c r="N2895" t="str">
        <f t="shared" si="1136"/>
        <v>EACE=侮</v>
      </c>
      <c r="P2895" s="2" t="s">
        <v>1225</v>
      </c>
      <c r="Q2895" s="2" t="s">
        <v>10623</v>
      </c>
      <c r="R2895" t="str">
        <f t="shared" si="1137"/>
        <v>B1CC=瘫</v>
      </c>
    </row>
    <row r="2896" spans="1:18">
      <c r="A2896" s="2" t="s">
        <v>11429</v>
      </c>
      <c r="B2896" s="2" t="s">
        <v>11430</v>
      </c>
      <c r="C2896">
        <f t="shared" si="1119"/>
        <v>3249</v>
      </c>
      <c r="D2896">
        <f t="shared" si="1129"/>
        <v>2993</v>
      </c>
      <c r="E2896">
        <f t="shared" si="1130"/>
        <v>2992</v>
      </c>
      <c r="F2896">
        <f t="shared" si="1131"/>
        <v>383040</v>
      </c>
      <c r="G2896" t="str">
        <f t="shared" si="1132"/>
        <v>00061840</v>
      </c>
      <c r="H2896" t="str">
        <f t="shared" si="1138"/>
        <v>CEEB</v>
      </c>
      <c r="I2896" t="str">
        <f t="shared" si="1139"/>
        <v/>
      </c>
      <c r="J2896" t="s">
        <v>11431</v>
      </c>
      <c r="K2896" t="str">
        <f t="shared" si="1133"/>
        <v>EBCE0000</v>
      </c>
      <c r="L2896" t="str">
        <f t="shared" si="1134"/>
        <v>40180600</v>
      </c>
      <c r="M2896" t="str">
        <f t="shared" si="1135"/>
        <v>EBCE000040180600</v>
      </c>
      <c r="N2896" t="str">
        <f t="shared" si="1136"/>
        <v>EBCE=坞</v>
      </c>
      <c r="P2896" s="2" t="s">
        <v>1777</v>
      </c>
      <c r="Q2896" s="2" t="s">
        <v>10626</v>
      </c>
      <c r="R2896" t="str">
        <f t="shared" si="1137"/>
        <v>B2CC=滩</v>
      </c>
    </row>
    <row r="2897" spans="1:18">
      <c r="A2897" s="2" t="s">
        <v>11432</v>
      </c>
      <c r="B2897" s="2" t="s">
        <v>11433</v>
      </c>
      <c r="C2897">
        <f t="shared" si="1119"/>
        <v>3250</v>
      </c>
      <c r="D2897">
        <f t="shared" si="1129"/>
        <v>2994</v>
      </c>
      <c r="E2897">
        <f t="shared" si="1130"/>
        <v>2992</v>
      </c>
      <c r="F2897">
        <f t="shared" si="1131"/>
        <v>383104</v>
      </c>
      <c r="G2897" t="str">
        <f t="shared" si="1132"/>
        <v>00061880</v>
      </c>
      <c r="H2897" t="str">
        <f t="shared" ref="H2897:H2906" si="1140">MID($H$1,(ROW()-2)*4+1,4)</f>
        <v>CEEC</v>
      </c>
      <c r="I2897" t="str">
        <f t="shared" si="1139"/>
        <v/>
      </c>
      <c r="J2897" t="s">
        <v>11434</v>
      </c>
      <c r="K2897" t="str">
        <f t="shared" si="1133"/>
        <v>ECCE0000</v>
      </c>
      <c r="L2897" t="str">
        <f t="shared" si="1134"/>
        <v>80180600</v>
      </c>
      <c r="M2897" t="str">
        <f t="shared" si="1135"/>
        <v>ECCE000080180600</v>
      </c>
      <c r="N2897" t="str">
        <f t="shared" si="1136"/>
        <v>ECCE=戊</v>
      </c>
      <c r="P2897" s="2" t="s">
        <v>2315</v>
      </c>
      <c r="Q2897" s="2" t="s">
        <v>10629</v>
      </c>
      <c r="R2897" t="str">
        <f t="shared" si="1137"/>
        <v>B3CC=坛</v>
      </c>
    </row>
    <row r="2898" spans="1:18">
      <c r="A2898" s="2" t="s">
        <v>11435</v>
      </c>
      <c r="B2898" s="2" t="s">
        <v>11436</v>
      </c>
      <c r="C2898">
        <f t="shared" si="1119"/>
        <v>3251</v>
      </c>
      <c r="D2898">
        <f t="shared" si="1129"/>
        <v>2995</v>
      </c>
      <c r="E2898">
        <f t="shared" si="1130"/>
        <v>2992</v>
      </c>
      <c r="F2898">
        <f t="shared" si="1131"/>
        <v>383168</v>
      </c>
      <c r="G2898" t="str">
        <f t="shared" si="1132"/>
        <v>000618C0</v>
      </c>
      <c r="H2898" t="str">
        <f t="shared" si="1140"/>
        <v>CEED</v>
      </c>
      <c r="I2898" t="str">
        <f t="shared" si="1139"/>
        <v/>
      </c>
      <c r="J2898" t="s">
        <v>11437</v>
      </c>
      <c r="K2898" t="str">
        <f t="shared" si="1133"/>
        <v>EDCE0000</v>
      </c>
      <c r="L2898" t="str">
        <f t="shared" si="1134"/>
        <v>C0180600</v>
      </c>
      <c r="M2898" t="str">
        <f t="shared" si="1135"/>
        <v>EDCE0000C0180600</v>
      </c>
      <c r="N2898" t="str">
        <f t="shared" si="1136"/>
        <v>EDCE=雾</v>
      </c>
      <c r="P2898" s="2" t="s">
        <v>2842</v>
      </c>
      <c r="Q2898" s="2" t="s">
        <v>10632</v>
      </c>
      <c r="R2898" t="str">
        <f t="shared" si="1137"/>
        <v>B4CC=檀</v>
      </c>
    </row>
    <row r="2899" spans="1:18">
      <c r="A2899" s="2" t="s">
        <v>11438</v>
      </c>
      <c r="B2899" s="2" t="s">
        <v>11439</v>
      </c>
      <c r="C2899">
        <f t="shared" si="1119"/>
        <v>3252</v>
      </c>
      <c r="D2899">
        <f t="shared" si="1129"/>
        <v>2996</v>
      </c>
      <c r="E2899">
        <f t="shared" si="1130"/>
        <v>2992</v>
      </c>
      <c r="F2899">
        <f t="shared" si="1131"/>
        <v>383232</v>
      </c>
      <c r="G2899" t="str">
        <f t="shared" si="1132"/>
        <v>00061900</v>
      </c>
      <c r="H2899" t="str">
        <f t="shared" si="1140"/>
        <v>CEEE</v>
      </c>
      <c r="I2899" t="str">
        <f t="shared" si="1139"/>
        <v/>
      </c>
      <c r="J2899" t="s">
        <v>11440</v>
      </c>
      <c r="K2899" t="str">
        <f t="shared" si="1133"/>
        <v>EECE0000</v>
      </c>
      <c r="L2899" t="str">
        <f t="shared" si="1134"/>
        <v>00190600</v>
      </c>
      <c r="M2899" t="str">
        <f t="shared" si="1135"/>
        <v>EECE000000190600</v>
      </c>
      <c r="N2899" t="str">
        <f t="shared" si="1136"/>
        <v>EECE=晤</v>
      </c>
      <c r="P2899" s="2" t="s">
        <v>3195</v>
      </c>
      <c r="Q2899" s="2" t="s">
        <v>10635</v>
      </c>
      <c r="R2899" t="str">
        <f t="shared" si="1137"/>
        <v>B5CC=痰</v>
      </c>
    </row>
    <row r="2900" spans="1:18">
      <c r="A2900" s="2" t="s">
        <v>11441</v>
      </c>
      <c r="B2900" s="2" t="s">
        <v>11442</v>
      </c>
      <c r="C2900">
        <f t="shared" si="1119"/>
        <v>3253</v>
      </c>
      <c r="D2900">
        <f t="shared" si="1129"/>
        <v>2997</v>
      </c>
      <c r="E2900">
        <f t="shared" si="1130"/>
        <v>2992</v>
      </c>
      <c r="F2900">
        <f t="shared" si="1131"/>
        <v>383296</v>
      </c>
      <c r="G2900" t="str">
        <f t="shared" si="1132"/>
        <v>00061940</v>
      </c>
      <c r="H2900" t="str">
        <f t="shared" si="1140"/>
        <v>CEEF</v>
      </c>
      <c r="I2900" t="str">
        <f t="shared" si="1139"/>
        <v/>
      </c>
      <c r="J2900" t="s">
        <v>11443</v>
      </c>
      <c r="K2900" t="str">
        <f t="shared" si="1133"/>
        <v>EFCE0000</v>
      </c>
      <c r="L2900" t="str">
        <f t="shared" si="1134"/>
        <v>40190600</v>
      </c>
      <c r="M2900" t="str">
        <f t="shared" si="1135"/>
        <v>EFCE000040190600</v>
      </c>
      <c r="N2900" t="str">
        <f t="shared" si="1136"/>
        <v>EFCE=物</v>
      </c>
      <c r="P2900" s="2" t="s">
        <v>3543</v>
      </c>
      <c r="Q2900" s="2" t="s">
        <v>10638</v>
      </c>
      <c r="R2900" t="str">
        <f t="shared" si="1137"/>
        <v>B6CC=潭</v>
      </c>
    </row>
    <row r="2901" spans="1:18">
      <c r="A2901" s="2" t="s">
        <v>11444</v>
      </c>
      <c r="B2901" s="2" t="s">
        <v>11445</v>
      </c>
      <c r="C2901">
        <f t="shared" si="1119"/>
        <v>3254</v>
      </c>
      <c r="D2901">
        <f t="shared" si="1129"/>
        <v>2998</v>
      </c>
      <c r="E2901">
        <f t="shared" si="1130"/>
        <v>2992</v>
      </c>
      <c r="F2901">
        <f t="shared" si="1131"/>
        <v>383360</v>
      </c>
      <c r="G2901" t="str">
        <f t="shared" si="1132"/>
        <v>00061980</v>
      </c>
      <c r="H2901" t="str">
        <f t="shared" si="1140"/>
        <v>CEF0</v>
      </c>
      <c r="I2901" t="str">
        <f t="shared" ref="I2901:I2910" si="1141">MID($I$1,(ROW()-2)*4+1,4)</f>
        <v/>
      </c>
      <c r="J2901" t="s">
        <v>11446</v>
      </c>
      <c r="K2901" t="str">
        <f t="shared" si="1133"/>
        <v>F0CE0000</v>
      </c>
      <c r="L2901" t="str">
        <f t="shared" si="1134"/>
        <v>80190600</v>
      </c>
      <c r="M2901" t="str">
        <f t="shared" si="1135"/>
        <v>F0CE000080190600</v>
      </c>
      <c r="N2901" t="str">
        <f t="shared" si="1136"/>
        <v>F0CE=勿</v>
      </c>
      <c r="P2901" s="2" t="s">
        <v>3886</v>
      </c>
      <c r="Q2901" s="2" t="s">
        <v>10641</v>
      </c>
      <c r="R2901" t="str">
        <f t="shared" si="1137"/>
        <v>B7CC=谭</v>
      </c>
    </row>
    <row r="2902" spans="1:18">
      <c r="A2902" s="2" t="s">
        <v>11447</v>
      </c>
      <c r="B2902" s="2" t="s">
        <v>11448</v>
      </c>
      <c r="C2902">
        <f t="shared" ref="C2902:C2965" si="1142">HEX2DEC(B2902)-256</f>
        <v>3255</v>
      </c>
      <c r="D2902">
        <f t="shared" si="1129"/>
        <v>2999</v>
      </c>
      <c r="E2902">
        <f t="shared" si="1130"/>
        <v>2992</v>
      </c>
      <c r="F2902">
        <f t="shared" si="1131"/>
        <v>383424</v>
      </c>
      <c r="G2902" t="str">
        <f t="shared" si="1132"/>
        <v>000619C0</v>
      </c>
      <c r="H2902" t="str">
        <f t="shared" si="1140"/>
        <v>CEF1</v>
      </c>
      <c r="I2902" t="str">
        <f t="shared" si="1141"/>
        <v/>
      </c>
      <c r="J2902" t="s">
        <v>11449</v>
      </c>
      <c r="K2902" t="str">
        <f t="shared" si="1133"/>
        <v>F1CE0000</v>
      </c>
      <c r="L2902" t="str">
        <f t="shared" si="1134"/>
        <v>C0190600</v>
      </c>
      <c r="M2902" t="str">
        <f t="shared" si="1135"/>
        <v>F1CE0000C0190600</v>
      </c>
      <c r="N2902" t="str">
        <f t="shared" si="1136"/>
        <v>F1CE=务</v>
      </c>
      <c r="P2902" s="2" t="s">
        <v>4230</v>
      </c>
      <c r="Q2902" s="2" t="s">
        <v>10644</v>
      </c>
      <c r="R2902" t="str">
        <f t="shared" si="1137"/>
        <v>B8CC=谈</v>
      </c>
    </row>
    <row r="2903" spans="1:18">
      <c r="A2903" s="2" t="s">
        <v>11450</v>
      </c>
      <c r="B2903" s="2" t="s">
        <v>11451</v>
      </c>
      <c r="C2903">
        <f t="shared" si="1142"/>
        <v>3256</v>
      </c>
      <c r="D2903">
        <f t="shared" si="1129"/>
        <v>3000</v>
      </c>
      <c r="E2903">
        <f t="shared" si="1130"/>
        <v>2992</v>
      </c>
      <c r="F2903">
        <f t="shared" si="1131"/>
        <v>383488</v>
      </c>
      <c r="G2903" t="str">
        <f t="shared" si="1132"/>
        <v>00061A00</v>
      </c>
      <c r="H2903" t="str">
        <f t="shared" si="1140"/>
        <v>CEF2</v>
      </c>
      <c r="I2903" t="str">
        <f t="shared" si="1141"/>
        <v/>
      </c>
      <c r="J2903" t="s">
        <v>11452</v>
      </c>
      <c r="K2903" t="str">
        <f t="shared" si="1133"/>
        <v>F2CE0000</v>
      </c>
      <c r="L2903" t="str">
        <f t="shared" si="1134"/>
        <v>001A0600</v>
      </c>
      <c r="M2903" t="str">
        <f t="shared" si="1135"/>
        <v>F2CE0000001A0600</v>
      </c>
      <c r="N2903" t="str">
        <f t="shared" si="1136"/>
        <v>F2CE=悟</v>
      </c>
      <c r="P2903" s="2" t="s">
        <v>4568</v>
      </c>
      <c r="Q2903" s="2" t="s">
        <v>10647</v>
      </c>
      <c r="R2903" t="str">
        <f t="shared" si="1137"/>
        <v>B9CC=坦</v>
      </c>
    </row>
    <row r="2904" spans="1:18">
      <c r="A2904" s="2" t="s">
        <v>11453</v>
      </c>
      <c r="B2904" s="2" t="s">
        <v>11454</v>
      </c>
      <c r="C2904">
        <f t="shared" si="1142"/>
        <v>3257</v>
      </c>
      <c r="D2904">
        <f t="shared" si="1129"/>
        <v>3001</v>
      </c>
      <c r="E2904">
        <f t="shared" si="1130"/>
        <v>2992</v>
      </c>
      <c r="F2904">
        <f t="shared" si="1131"/>
        <v>383552</v>
      </c>
      <c r="G2904" t="str">
        <f t="shared" si="1132"/>
        <v>00061A40</v>
      </c>
      <c r="H2904" t="str">
        <f t="shared" si="1140"/>
        <v>CEF3</v>
      </c>
      <c r="I2904" t="str">
        <f t="shared" si="1141"/>
        <v/>
      </c>
      <c r="J2904" t="s">
        <v>11455</v>
      </c>
      <c r="K2904" t="str">
        <f t="shared" si="1133"/>
        <v>F3CE0000</v>
      </c>
      <c r="L2904" t="str">
        <f t="shared" si="1134"/>
        <v>401A0600</v>
      </c>
      <c r="M2904" t="str">
        <f t="shared" si="1135"/>
        <v>F3CE0000401A0600</v>
      </c>
      <c r="N2904" t="str">
        <f t="shared" si="1136"/>
        <v>F3CE=误</v>
      </c>
      <c r="P2904" s="2" t="s">
        <v>4909</v>
      </c>
      <c r="Q2904" s="2" t="s">
        <v>10650</v>
      </c>
      <c r="R2904" t="str">
        <f t="shared" si="1137"/>
        <v>BACC=毯</v>
      </c>
    </row>
    <row r="2905" spans="1:18">
      <c r="A2905" s="2" t="s">
        <v>11456</v>
      </c>
      <c r="B2905" s="2" t="s">
        <v>11457</v>
      </c>
      <c r="C2905">
        <f t="shared" si="1142"/>
        <v>3258</v>
      </c>
      <c r="D2905">
        <f t="shared" si="1129"/>
        <v>3002</v>
      </c>
      <c r="E2905">
        <f t="shared" si="1130"/>
        <v>2992</v>
      </c>
      <c r="F2905">
        <f t="shared" si="1131"/>
        <v>383616</v>
      </c>
      <c r="G2905" t="str">
        <f t="shared" si="1132"/>
        <v>00061A80</v>
      </c>
      <c r="H2905" t="str">
        <f t="shared" si="1140"/>
        <v>CEF4</v>
      </c>
      <c r="I2905" t="str">
        <f t="shared" si="1141"/>
        <v/>
      </c>
      <c r="J2905" t="s">
        <v>11458</v>
      </c>
      <c r="K2905" t="str">
        <f t="shared" si="1133"/>
        <v>F4CE0000</v>
      </c>
      <c r="L2905" t="str">
        <f t="shared" si="1134"/>
        <v>801A0600</v>
      </c>
      <c r="M2905" t="str">
        <f t="shared" si="1135"/>
        <v>F4CE0000801A0600</v>
      </c>
      <c r="N2905" t="str">
        <f t="shared" si="1136"/>
        <v>F4CE=昔</v>
      </c>
      <c r="P2905" s="2" t="s">
        <v>5245</v>
      </c>
      <c r="Q2905" s="2" t="s">
        <v>10652</v>
      </c>
      <c r="R2905" t="str">
        <f t="shared" si="1137"/>
        <v>BBCC=袒</v>
      </c>
    </row>
    <row r="2906" spans="1:18">
      <c r="A2906" s="2" t="s">
        <v>11459</v>
      </c>
      <c r="B2906" s="2" t="s">
        <v>11460</v>
      </c>
      <c r="C2906">
        <f t="shared" si="1142"/>
        <v>3259</v>
      </c>
      <c r="D2906">
        <f t="shared" si="1129"/>
        <v>3003</v>
      </c>
      <c r="E2906">
        <f t="shared" si="1130"/>
        <v>2992</v>
      </c>
      <c r="F2906">
        <f t="shared" si="1131"/>
        <v>383680</v>
      </c>
      <c r="G2906" t="str">
        <f t="shared" si="1132"/>
        <v>00061AC0</v>
      </c>
      <c r="H2906" t="str">
        <f t="shared" si="1140"/>
        <v>CEF5</v>
      </c>
      <c r="I2906" t="str">
        <f t="shared" si="1141"/>
        <v/>
      </c>
      <c r="J2906" t="s">
        <v>11461</v>
      </c>
      <c r="K2906" t="str">
        <f t="shared" si="1133"/>
        <v>F5CE0000</v>
      </c>
      <c r="L2906" t="str">
        <f t="shared" si="1134"/>
        <v>C01A0600</v>
      </c>
      <c r="M2906" t="str">
        <f t="shared" si="1135"/>
        <v>F5CE0000C01A0600</v>
      </c>
      <c r="N2906" t="str">
        <f t="shared" si="1136"/>
        <v>F5CE=熙</v>
      </c>
      <c r="P2906" s="2" t="s">
        <v>5578</v>
      </c>
      <c r="Q2906" s="2" t="s">
        <v>10655</v>
      </c>
      <c r="R2906" t="str">
        <f t="shared" si="1137"/>
        <v>BCCC=碳</v>
      </c>
    </row>
    <row r="2907" spans="1:18">
      <c r="A2907" s="2" t="s">
        <v>11462</v>
      </c>
      <c r="B2907" s="2" t="s">
        <v>11463</v>
      </c>
      <c r="C2907">
        <f t="shared" si="1142"/>
        <v>3260</v>
      </c>
      <c r="D2907">
        <f t="shared" si="1129"/>
        <v>3004</v>
      </c>
      <c r="E2907">
        <f t="shared" si="1130"/>
        <v>2992</v>
      </c>
      <c r="F2907">
        <f t="shared" si="1131"/>
        <v>383744</v>
      </c>
      <c r="G2907" t="str">
        <f t="shared" si="1132"/>
        <v>00061B00</v>
      </c>
      <c r="H2907" t="str">
        <f t="shared" ref="H2907:H2916" si="1143">MID($H$1,(ROW()-2)*4+1,4)</f>
        <v>CEF6</v>
      </c>
      <c r="I2907" t="str">
        <f t="shared" si="1141"/>
        <v/>
      </c>
      <c r="J2907" t="s">
        <v>11464</v>
      </c>
      <c r="K2907" t="str">
        <f t="shared" si="1133"/>
        <v>F6CE0000</v>
      </c>
      <c r="L2907" t="str">
        <f t="shared" si="1134"/>
        <v>001B0600</v>
      </c>
      <c r="M2907" t="str">
        <f t="shared" si="1135"/>
        <v>F6CE0000001B0600</v>
      </c>
      <c r="N2907" t="str">
        <f t="shared" si="1136"/>
        <v>F6CE=析</v>
      </c>
      <c r="P2907" s="2" t="s">
        <v>5914</v>
      </c>
      <c r="Q2907" s="2" t="s">
        <v>10658</v>
      </c>
      <c r="R2907" t="str">
        <f t="shared" si="1137"/>
        <v>BDCC=探</v>
      </c>
    </row>
    <row r="2908" spans="1:18">
      <c r="A2908" s="2" t="s">
        <v>2324</v>
      </c>
      <c r="B2908" s="2" t="s">
        <v>11465</v>
      </c>
      <c r="C2908">
        <f t="shared" si="1142"/>
        <v>3261</v>
      </c>
      <c r="D2908">
        <f t="shared" si="1129"/>
        <v>3005</v>
      </c>
      <c r="E2908">
        <f t="shared" si="1130"/>
        <v>2992</v>
      </c>
      <c r="F2908">
        <f t="shared" si="1131"/>
        <v>383808</v>
      </c>
      <c r="G2908" t="str">
        <f t="shared" si="1132"/>
        <v>00061B40</v>
      </c>
      <c r="H2908" t="str">
        <f t="shared" si="1143"/>
        <v>CEF7</v>
      </c>
      <c r="I2908" t="str">
        <f t="shared" si="1141"/>
        <v/>
      </c>
      <c r="J2908" t="s">
        <v>11466</v>
      </c>
      <c r="K2908" t="str">
        <f t="shared" si="1133"/>
        <v>F7CE0000</v>
      </c>
      <c r="L2908" t="str">
        <f t="shared" si="1134"/>
        <v>401B0600</v>
      </c>
      <c r="M2908" t="str">
        <f t="shared" si="1135"/>
        <v>F7CE0000401B0600</v>
      </c>
      <c r="N2908" t="str">
        <f t="shared" si="1136"/>
        <v>F7CE=西</v>
      </c>
      <c r="P2908" s="2" t="s">
        <v>6246</v>
      </c>
      <c r="Q2908" s="2" t="s">
        <v>10661</v>
      </c>
      <c r="R2908" t="str">
        <f t="shared" si="1137"/>
        <v>BECC=叹</v>
      </c>
    </row>
    <row r="2909" spans="1:18">
      <c r="A2909" s="2" t="s">
        <v>11467</v>
      </c>
      <c r="B2909" s="2" t="s">
        <v>11468</v>
      </c>
      <c r="C2909">
        <f t="shared" si="1142"/>
        <v>3262</v>
      </c>
      <c r="D2909">
        <f t="shared" si="1129"/>
        <v>3006</v>
      </c>
      <c r="E2909">
        <f t="shared" si="1130"/>
        <v>2992</v>
      </c>
      <c r="F2909">
        <f t="shared" si="1131"/>
        <v>383872</v>
      </c>
      <c r="G2909" t="str">
        <f t="shared" si="1132"/>
        <v>00061B80</v>
      </c>
      <c r="H2909" t="str">
        <f t="shared" si="1143"/>
        <v>CEF8</v>
      </c>
      <c r="I2909" t="str">
        <f t="shared" si="1141"/>
        <v/>
      </c>
      <c r="J2909" t="s">
        <v>11469</v>
      </c>
      <c r="K2909" t="str">
        <f t="shared" si="1133"/>
        <v>F8CE0000</v>
      </c>
      <c r="L2909" t="str">
        <f t="shared" si="1134"/>
        <v>801B0600</v>
      </c>
      <c r="M2909" t="str">
        <f t="shared" si="1135"/>
        <v>F8CE0000801B0600</v>
      </c>
      <c r="N2909" t="str">
        <f t="shared" si="1136"/>
        <v>F8CE=硒</v>
      </c>
      <c r="P2909" s="2" t="s">
        <v>2209</v>
      </c>
      <c r="Q2909" s="2" t="s">
        <v>2210</v>
      </c>
      <c r="R2909" t="str">
        <f t="shared" si="1137"/>
        <v>BFCC=炭</v>
      </c>
    </row>
    <row r="2910" spans="1:18">
      <c r="A2910" s="2" t="s">
        <v>11470</v>
      </c>
      <c r="B2910" s="2" t="s">
        <v>11471</v>
      </c>
      <c r="C2910">
        <f t="shared" si="1142"/>
        <v>3263</v>
      </c>
      <c r="D2910">
        <f t="shared" si="1129"/>
        <v>3007</v>
      </c>
      <c r="E2910">
        <f t="shared" si="1130"/>
        <v>2992</v>
      </c>
      <c r="F2910">
        <f t="shared" si="1131"/>
        <v>383936</v>
      </c>
      <c r="G2910" t="str">
        <f t="shared" si="1132"/>
        <v>00061BC0</v>
      </c>
      <c r="H2910" t="str">
        <f t="shared" si="1143"/>
        <v>CEF9</v>
      </c>
      <c r="I2910" t="str">
        <f t="shared" si="1141"/>
        <v/>
      </c>
      <c r="J2910" t="s">
        <v>11472</v>
      </c>
      <c r="K2910" t="str">
        <f t="shared" si="1133"/>
        <v>F9CE0000</v>
      </c>
      <c r="L2910" t="str">
        <f t="shared" si="1134"/>
        <v>C01B0600</v>
      </c>
      <c r="M2910" t="str">
        <f t="shared" si="1135"/>
        <v>F9CE0000C01B0600</v>
      </c>
      <c r="N2910" t="str">
        <f t="shared" si="1136"/>
        <v>F9CE=矽</v>
      </c>
      <c r="P2910" s="2" t="s">
        <v>6909</v>
      </c>
      <c r="Q2910" s="2" t="s">
        <v>10666</v>
      </c>
      <c r="R2910" t="str">
        <f t="shared" si="1137"/>
        <v>C0CC=汤</v>
      </c>
    </row>
    <row r="2911" spans="1:18">
      <c r="A2911" s="2" t="s">
        <v>11473</v>
      </c>
      <c r="B2911" s="2" t="s">
        <v>11474</v>
      </c>
      <c r="C2911">
        <f t="shared" si="1142"/>
        <v>3264</v>
      </c>
      <c r="D2911">
        <f t="shared" si="1129"/>
        <v>3008</v>
      </c>
      <c r="E2911">
        <f t="shared" si="1130"/>
        <v>3008</v>
      </c>
      <c r="F2911">
        <f t="shared" si="1131"/>
        <v>385024</v>
      </c>
      <c r="G2911" t="str">
        <f t="shared" si="1132"/>
        <v>00062000</v>
      </c>
      <c r="H2911" t="str">
        <f t="shared" si="1143"/>
        <v>CEFA</v>
      </c>
      <c r="I2911" t="str">
        <f t="shared" ref="I2911:I2920" si="1144">MID($I$1,(ROW()-2)*4+1,4)</f>
        <v/>
      </c>
      <c r="J2911" t="s">
        <v>11475</v>
      </c>
      <c r="K2911" t="str">
        <f t="shared" si="1133"/>
        <v>FACE0000</v>
      </c>
      <c r="L2911" t="str">
        <f t="shared" si="1134"/>
        <v>00200600</v>
      </c>
      <c r="M2911" t="str">
        <f t="shared" si="1135"/>
        <v>FACE000000200600</v>
      </c>
      <c r="N2911" t="str">
        <f t="shared" si="1136"/>
        <v>FACE=晰</v>
      </c>
      <c r="P2911" s="2" t="s">
        <v>7235</v>
      </c>
      <c r="Q2911" s="2" t="s">
        <v>10669</v>
      </c>
      <c r="R2911" t="str">
        <f t="shared" si="1137"/>
        <v>C1CC=塘</v>
      </c>
    </row>
    <row r="2912" spans="1:18">
      <c r="A2912" s="2" t="s">
        <v>11476</v>
      </c>
      <c r="B2912" s="2" t="s">
        <v>11477</v>
      </c>
      <c r="C2912">
        <f t="shared" si="1142"/>
        <v>3265</v>
      </c>
      <c r="D2912">
        <f t="shared" si="1129"/>
        <v>3009</v>
      </c>
      <c r="E2912">
        <f t="shared" si="1130"/>
        <v>3008</v>
      </c>
      <c r="F2912">
        <f t="shared" si="1131"/>
        <v>385088</v>
      </c>
      <c r="G2912" t="str">
        <f t="shared" si="1132"/>
        <v>00062040</v>
      </c>
      <c r="H2912" t="str">
        <f t="shared" si="1143"/>
        <v>CEFB</v>
      </c>
      <c r="I2912" t="str">
        <f t="shared" si="1144"/>
        <v/>
      </c>
      <c r="J2912" t="s">
        <v>11478</v>
      </c>
      <c r="K2912" t="str">
        <f t="shared" si="1133"/>
        <v>FBCE0000</v>
      </c>
      <c r="L2912" t="str">
        <f t="shared" si="1134"/>
        <v>40200600</v>
      </c>
      <c r="M2912" t="str">
        <f t="shared" si="1135"/>
        <v>FBCE000040200600</v>
      </c>
      <c r="N2912" t="str">
        <f t="shared" si="1136"/>
        <v>FBCE=嘻</v>
      </c>
      <c r="P2912" s="2" t="s">
        <v>7556</v>
      </c>
      <c r="Q2912" s="2" t="s">
        <v>10672</v>
      </c>
      <c r="R2912" t="str">
        <f t="shared" si="1137"/>
        <v>C2CC=搪</v>
      </c>
    </row>
    <row r="2913" spans="1:18">
      <c r="A2913" s="2" t="s">
        <v>11479</v>
      </c>
      <c r="B2913" s="2" t="s">
        <v>11480</v>
      </c>
      <c r="C2913">
        <f t="shared" si="1142"/>
        <v>3266</v>
      </c>
      <c r="D2913">
        <f t="shared" si="1129"/>
        <v>3010</v>
      </c>
      <c r="E2913">
        <f t="shared" si="1130"/>
        <v>3008</v>
      </c>
      <c r="F2913">
        <f t="shared" si="1131"/>
        <v>385152</v>
      </c>
      <c r="G2913" t="str">
        <f t="shared" si="1132"/>
        <v>00062080</v>
      </c>
      <c r="H2913" t="str">
        <f t="shared" si="1143"/>
        <v>CEFC</v>
      </c>
      <c r="I2913" t="str">
        <f t="shared" si="1144"/>
        <v/>
      </c>
      <c r="J2913" t="s">
        <v>11481</v>
      </c>
      <c r="K2913" t="str">
        <f t="shared" si="1133"/>
        <v>FCCE0000</v>
      </c>
      <c r="L2913" t="str">
        <f t="shared" si="1134"/>
        <v>80200600</v>
      </c>
      <c r="M2913" t="str">
        <f t="shared" si="1135"/>
        <v>FCCE000080200600</v>
      </c>
      <c r="N2913" t="str">
        <f t="shared" si="1136"/>
        <v>FCCE=吸</v>
      </c>
      <c r="P2913" s="2" t="s">
        <v>7878</v>
      </c>
      <c r="Q2913" s="2" t="s">
        <v>10675</v>
      </c>
      <c r="R2913" t="str">
        <f t="shared" si="1137"/>
        <v>C3CC=堂</v>
      </c>
    </row>
    <row r="2914" spans="1:18">
      <c r="A2914" s="2" t="s">
        <v>11482</v>
      </c>
      <c r="B2914" s="2" t="s">
        <v>11483</v>
      </c>
      <c r="C2914">
        <f t="shared" si="1142"/>
        <v>3267</v>
      </c>
      <c r="D2914">
        <f t="shared" si="1129"/>
        <v>3011</v>
      </c>
      <c r="E2914">
        <f t="shared" si="1130"/>
        <v>3008</v>
      </c>
      <c r="F2914">
        <f t="shared" si="1131"/>
        <v>385216</v>
      </c>
      <c r="G2914" t="str">
        <f t="shared" si="1132"/>
        <v>000620C0</v>
      </c>
      <c r="H2914" t="str">
        <f t="shared" si="1143"/>
        <v>CEFD</v>
      </c>
      <c r="I2914" t="str">
        <f t="shared" si="1144"/>
        <v/>
      </c>
      <c r="J2914" t="s">
        <v>11484</v>
      </c>
      <c r="K2914" t="str">
        <f t="shared" si="1133"/>
        <v>FDCE0000</v>
      </c>
      <c r="L2914" t="str">
        <f t="shared" si="1134"/>
        <v>C0200600</v>
      </c>
      <c r="M2914" t="str">
        <f t="shared" si="1135"/>
        <v>FDCE0000C0200600</v>
      </c>
      <c r="N2914" t="str">
        <f t="shared" si="1136"/>
        <v>FDCE=锡</v>
      </c>
      <c r="P2914" s="2" t="s">
        <v>8191</v>
      </c>
      <c r="Q2914" s="2" t="s">
        <v>10678</v>
      </c>
      <c r="R2914" t="str">
        <f t="shared" si="1137"/>
        <v>C4CC=棠</v>
      </c>
    </row>
    <row r="2915" spans="1:18">
      <c r="A2915" s="2" t="s">
        <v>11485</v>
      </c>
      <c r="B2915" s="2" t="s">
        <v>11486</v>
      </c>
      <c r="C2915">
        <f t="shared" si="1142"/>
        <v>3268</v>
      </c>
      <c r="D2915">
        <f t="shared" si="1129"/>
        <v>3012</v>
      </c>
      <c r="E2915">
        <f t="shared" si="1130"/>
        <v>3008</v>
      </c>
      <c r="F2915">
        <f t="shared" si="1131"/>
        <v>385280</v>
      </c>
      <c r="G2915" t="str">
        <f t="shared" si="1132"/>
        <v>00062100</v>
      </c>
      <c r="H2915" t="str">
        <f t="shared" si="1143"/>
        <v>CEFE</v>
      </c>
      <c r="I2915" t="str">
        <f t="shared" si="1144"/>
        <v/>
      </c>
      <c r="J2915" t="s">
        <v>11487</v>
      </c>
      <c r="K2915" t="str">
        <f t="shared" si="1133"/>
        <v>FECE0000</v>
      </c>
      <c r="L2915" t="str">
        <f t="shared" si="1134"/>
        <v>00210600</v>
      </c>
      <c r="M2915" t="str">
        <f t="shared" si="1135"/>
        <v>FECE000000210600</v>
      </c>
      <c r="N2915" t="str">
        <f t="shared" si="1136"/>
        <v>FECE=牺</v>
      </c>
      <c r="P2915" s="2" t="s">
        <v>8508</v>
      </c>
      <c r="Q2915" s="2" t="s">
        <v>10681</v>
      </c>
      <c r="R2915" t="str">
        <f t="shared" si="1137"/>
        <v>C5CC=膛</v>
      </c>
    </row>
    <row r="2916" spans="1:18">
      <c r="A2916" s="2" t="s">
        <v>11488</v>
      </c>
      <c r="B2916" s="2" t="s">
        <v>11489</v>
      </c>
      <c r="C2916">
        <f t="shared" si="1142"/>
        <v>3269</v>
      </c>
      <c r="D2916">
        <f t="shared" si="1129"/>
        <v>3013</v>
      </c>
      <c r="E2916">
        <f t="shared" si="1130"/>
        <v>3008</v>
      </c>
      <c r="F2916">
        <f t="shared" si="1131"/>
        <v>385344</v>
      </c>
      <c r="G2916" t="str">
        <f t="shared" si="1132"/>
        <v>00062140</v>
      </c>
      <c r="H2916" t="str">
        <f t="shared" si="1143"/>
        <v>CFA1</v>
      </c>
      <c r="I2916" t="str">
        <f t="shared" si="1144"/>
        <v/>
      </c>
      <c r="J2916" t="s">
        <v>11490</v>
      </c>
      <c r="K2916" t="str">
        <f t="shared" si="1133"/>
        <v>A1CF0000</v>
      </c>
      <c r="L2916" t="str">
        <f t="shared" si="1134"/>
        <v>40210600</v>
      </c>
      <c r="M2916" t="str">
        <f t="shared" si="1135"/>
        <v>A1CF000040210600</v>
      </c>
      <c r="N2916" t="str">
        <f t="shared" si="1136"/>
        <v>A1CF=稀</v>
      </c>
      <c r="P2916" s="2" t="s">
        <v>8830</v>
      </c>
      <c r="Q2916" s="2" t="s">
        <v>10684</v>
      </c>
      <c r="R2916" t="str">
        <f t="shared" si="1137"/>
        <v>C6CC=唐</v>
      </c>
    </row>
    <row r="2917" spans="1:18">
      <c r="A2917" s="2" t="s">
        <v>11491</v>
      </c>
      <c r="B2917" s="2" t="s">
        <v>11492</v>
      </c>
      <c r="C2917">
        <f t="shared" si="1142"/>
        <v>3270</v>
      </c>
      <c r="D2917">
        <f t="shared" si="1129"/>
        <v>3014</v>
      </c>
      <c r="E2917">
        <f t="shared" si="1130"/>
        <v>3008</v>
      </c>
      <c r="F2917">
        <f t="shared" si="1131"/>
        <v>385408</v>
      </c>
      <c r="G2917" t="str">
        <f t="shared" si="1132"/>
        <v>00062180</v>
      </c>
      <c r="H2917" t="str">
        <f t="shared" ref="H2917:H2926" si="1145">MID($H$1,(ROW()-2)*4+1,4)</f>
        <v>CFA2</v>
      </c>
      <c r="I2917" t="str">
        <f t="shared" si="1144"/>
        <v/>
      </c>
      <c r="J2917" t="s">
        <v>11493</v>
      </c>
      <c r="K2917" t="str">
        <f t="shared" si="1133"/>
        <v>A2CF0000</v>
      </c>
      <c r="L2917" t="str">
        <f t="shared" si="1134"/>
        <v>80210600</v>
      </c>
      <c r="M2917" t="str">
        <f t="shared" si="1135"/>
        <v>A2CF000080210600</v>
      </c>
      <c r="N2917" t="str">
        <f t="shared" si="1136"/>
        <v>A2CF=息</v>
      </c>
      <c r="P2917" s="2" t="s">
        <v>2214</v>
      </c>
      <c r="Q2917" s="2" t="s">
        <v>2215</v>
      </c>
      <c r="R2917" t="str">
        <f t="shared" si="1137"/>
        <v>C7CC=糖</v>
      </c>
    </row>
    <row r="2918" spans="1:18">
      <c r="A2918" s="2" t="s">
        <v>11494</v>
      </c>
      <c r="B2918" s="2" t="s">
        <v>11495</v>
      </c>
      <c r="C2918">
        <f t="shared" si="1142"/>
        <v>3271</v>
      </c>
      <c r="D2918">
        <f t="shared" si="1129"/>
        <v>3015</v>
      </c>
      <c r="E2918">
        <f t="shared" si="1130"/>
        <v>3008</v>
      </c>
      <c r="F2918">
        <f t="shared" si="1131"/>
        <v>385472</v>
      </c>
      <c r="G2918" t="str">
        <f t="shared" si="1132"/>
        <v>000621C0</v>
      </c>
      <c r="H2918" t="str">
        <f t="shared" si="1145"/>
        <v>CFA3</v>
      </c>
      <c r="I2918" t="str">
        <f t="shared" si="1144"/>
        <v/>
      </c>
      <c r="J2918" t="s">
        <v>11496</v>
      </c>
      <c r="K2918" t="str">
        <f t="shared" si="1133"/>
        <v>A3CF0000</v>
      </c>
      <c r="L2918" t="str">
        <f t="shared" si="1134"/>
        <v>C0210600</v>
      </c>
      <c r="M2918" t="str">
        <f t="shared" si="1135"/>
        <v>A3CF0000C0210600</v>
      </c>
      <c r="N2918" t="str">
        <f t="shared" si="1136"/>
        <v>A3CF=希</v>
      </c>
      <c r="P2918" s="2" t="s">
        <v>9454</v>
      </c>
      <c r="Q2918" s="2" t="s">
        <v>10689</v>
      </c>
      <c r="R2918" t="str">
        <f t="shared" si="1137"/>
        <v>C8CC=倘</v>
      </c>
    </row>
    <row r="2919" spans="1:18">
      <c r="A2919" s="2" t="s">
        <v>11497</v>
      </c>
      <c r="B2919" s="2" t="s">
        <v>11498</v>
      </c>
      <c r="C2919">
        <f t="shared" si="1142"/>
        <v>3272</v>
      </c>
      <c r="D2919">
        <f t="shared" si="1129"/>
        <v>3016</v>
      </c>
      <c r="E2919">
        <f t="shared" si="1130"/>
        <v>3008</v>
      </c>
      <c r="F2919">
        <f t="shared" si="1131"/>
        <v>385536</v>
      </c>
      <c r="G2919" t="str">
        <f t="shared" si="1132"/>
        <v>00062200</v>
      </c>
      <c r="H2919" t="str">
        <f t="shared" si="1145"/>
        <v>CFA4</v>
      </c>
      <c r="I2919" t="str">
        <f t="shared" si="1144"/>
        <v/>
      </c>
      <c r="J2919" t="s">
        <v>11499</v>
      </c>
      <c r="K2919" t="str">
        <f t="shared" si="1133"/>
        <v>A4CF0000</v>
      </c>
      <c r="L2919" t="str">
        <f t="shared" si="1134"/>
        <v>00220600</v>
      </c>
      <c r="M2919" t="str">
        <f t="shared" si="1135"/>
        <v>A4CF000000220600</v>
      </c>
      <c r="N2919" t="str">
        <f t="shared" si="1136"/>
        <v>A4CF=悉</v>
      </c>
      <c r="P2919" s="2" t="s">
        <v>9769</v>
      </c>
      <c r="Q2919" s="2" t="s">
        <v>10692</v>
      </c>
      <c r="R2919" t="str">
        <f t="shared" si="1137"/>
        <v>C9CC=躺</v>
      </c>
    </row>
    <row r="2920" spans="1:18">
      <c r="A2920" s="2" t="s">
        <v>11500</v>
      </c>
      <c r="B2920" s="2" t="s">
        <v>11501</v>
      </c>
      <c r="C2920">
        <f t="shared" si="1142"/>
        <v>3273</v>
      </c>
      <c r="D2920">
        <f t="shared" si="1129"/>
        <v>3017</v>
      </c>
      <c r="E2920">
        <f t="shared" si="1130"/>
        <v>3008</v>
      </c>
      <c r="F2920">
        <f t="shared" si="1131"/>
        <v>385600</v>
      </c>
      <c r="G2920" t="str">
        <f t="shared" si="1132"/>
        <v>00062240</v>
      </c>
      <c r="H2920" t="str">
        <f t="shared" si="1145"/>
        <v>CFA5</v>
      </c>
      <c r="I2920" t="str">
        <f t="shared" si="1144"/>
        <v/>
      </c>
      <c r="J2920" t="s">
        <v>11502</v>
      </c>
      <c r="K2920" t="str">
        <f t="shared" si="1133"/>
        <v>A5CF0000</v>
      </c>
      <c r="L2920" t="str">
        <f t="shared" si="1134"/>
        <v>40220600</v>
      </c>
      <c r="M2920" t="str">
        <f t="shared" si="1135"/>
        <v>A5CF000040220600</v>
      </c>
      <c r="N2920" t="str">
        <f t="shared" si="1136"/>
        <v>A5CF=膝</v>
      </c>
      <c r="P2920" s="2" t="s">
        <v>10083</v>
      </c>
      <c r="Q2920" s="2" t="s">
        <v>10695</v>
      </c>
      <c r="R2920" t="str">
        <f t="shared" si="1137"/>
        <v>CACC=淌</v>
      </c>
    </row>
    <row r="2921" spans="1:18">
      <c r="A2921" s="2" t="s">
        <v>2330</v>
      </c>
      <c r="B2921" s="2" t="s">
        <v>11503</v>
      </c>
      <c r="C2921">
        <f t="shared" si="1142"/>
        <v>3274</v>
      </c>
      <c r="D2921">
        <f t="shared" si="1129"/>
        <v>3018</v>
      </c>
      <c r="E2921">
        <f t="shared" si="1130"/>
        <v>3008</v>
      </c>
      <c r="F2921">
        <f t="shared" si="1131"/>
        <v>385664</v>
      </c>
      <c r="G2921" t="str">
        <f t="shared" si="1132"/>
        <v>00062280</v>
      </c>
      <c r="H2921" t="str">
        <f t="shared" si="1145"/>
        <v>CFA6</v>
      </c>
      <c r="I2921" t="str">
        <f t="shared" ref="I2921:I2930" si="1146">MID($I$1,(ROW()-2)*4+1,4)</f>
        <v/>
      </c>
      <c r="J2921" t="s">
        <v>11504</v>
      </c>
      <c r="K2921" t="str">
        <f t="shared" si="1133"/>
        <v>A6CF0000</v>
      </c>
      <c r="L2921" t="str">
        <f t="shared" si="1134"/>
        <v>80220600</v>
      </c>
      <c r="M2921" t="str">
        <f t="shared" si="1135"/>
        <v>A6CF000080220600</v>
      </c>
      <c r="N2921" t="str">
        <f t="shared" si="1136"/>
        <v>A6CF=夕</v>
      </c>
      <c r="P2921" s="2" t="s">
        <v>10391</v>
      </c>
      <c r="Q2921" s="2" t="s">
        <v>10699</v>
      </c>
      <c r="R2921" t="str">
        <f t="shared" si="1137"/>
        <v>CBCC=趟</v>
      </c>
    </row>
    <row r="2922" spans="1:18">
      <c r="A2922" s="2" t="s">
        <v>11505</v>
      </c>
      <c r="B2922" s="2" t="s">
        <v>11506</v>
      </c>
      <c r="C2922">
        <f t="shared" si="1142"/>
        <v>3275</v>
      </c>
      <c r="D2922">
        <f t="shared" si="1129"/>
        <v>3019</v>
      </c>
      <c r="E2922">
        <f t="shared" si="1130"/>
        <v>3008</v>
      </c>
      <c r="F2922">
        <f t="shared" si="1131"/>
        <v>385728</v>
      </c>
      <c r="G2922" t="str">
        <f t="shared" si="1132"/>
        <v>000622C0</v>
      </c>
      <c r="H2922" t="str">
        <f t="shared" si="1145"/>
        <v>CFA7</v>
      </c>
      <c r="I2922" t="str">
        <f t="shared" si="1146"/>
        <v/>
      </c>
      <c r="J2922" t="s">
        <v>11507</v>
      </c>
      <c r="K2922" t="str">
        <f t="shared" si="1133"/>
        <v>A7CF0000</v>
      </c>
      <c r="L2922" t="str">
        <f t="shared" si="1134"/>
        <v>C0220600</v>
      </c>
      <c r="M2922" t="str">
        <f t="shared" si="1135"/>
        <v>A7CF0000C0220600</v>
      </c>
      <c r="N2922" t="str">
        <f t="shared" si="1136"/>
        <v>A7CF=惜</v>
      </c>
      <c r="P2922" s="2" t="s">
        <v>10705</v>
      </c>
      <c r="Q2922" s="2" t="s">
        <v>10703</v>
      </c>
      <c r="R2922" t="str">
        <f t="shared" si="1137"/>
        <v>CCCC=烫</v>
      </c>
    </row>
    <row r="2923" spans="1:18">
      <c r="A2923" s="2" t="s">
        <v>11508</v>
      </c>
      <c r="B2923" s="2" t="s">
        <v>11509</v>
      </c>
      <c r="C2923">
        <f t="shared" si="1142"/>
        <v>3276</v>
      </c>
      <c r="D2923">
        <f t="shared" si="1129"/>
        <v>3020</v>
      </c>
      <c r="E2923">
        <f t="shared" si="1130"/>
        <v>3008</v>
      </c>
      <c r="F2923">
        <f t="shared" si="1131"/>
        <v>385792</v>
      </c>
      <c r="G2923" t="str">
        <f t="shared" si="1132"/>
        <v>00062300</v>
      </c>
      <c r="H2923" t="str">
        <f t="shared" si="1145"/>
        <v>CFA8</v>
      </c>
      <c r="I2923" t="str">
        <f t="shared" si="1146"/>
        <v/>
      </c>
      <c r="J2923" t="s">
        <v>11510</v>
      </c>
      <c r="K2923" t="str">
        <f t="shared" si="1133"/>
        <v>A8CF0000</v>
      </c>
      <c r="L2923" t="str">
        <f t="shared" si="1134"/>
        <v>00230600</v>
      </c>
      <c r="M2923" t="str">
        <f t="shared" si="1135"/>
        <v>A8CF000000230600</v>
      </c>
      <c r="N2923" t="str">
        <f t="shared" si="1136"/>
        <v>A8CF=熄</v>
      </c>
      <c r="P2923" s="2" t="s">
        <v>11010</v>
      </c>
      <c r="Q2923" s="2" t="s">
        <v>10707</v>
      </c>
      <c r="R2923" t="str">
        <f t="shared" si="1137"/>
        <v>CDCC=掏</v>
      </c>
    </row>
    <row r="2924" spans="1:18">
      <c r="A2924" s="2" t="s">
        <v>11511</v>
      </c>
      <c r="B2924" s="2" t="s">
        <v>11512</v>
      </c>
      <c r="C2924">
        <f t="shared" si="1142"/>
        <v>3277</v>
      </c>
      <c r="D2924">
        <f t="shared" si="1129"/>
        <v>3021</v>
      </c>
      <c r="E2924">
        <f t="shared" si="1130"/>
        <v>3008</v>
      </c>
      <c r="F2924">
        <f t="shared" si="1131"/>
        <v>385856</v>
      </c>
      <c r="G2924" t="str">
        <f t="shared" si="1132"/>
        <v>00062340</v>
      </c>
      <c r="H2924" t="str">
        <f t="shared" si="1145"/>
        <v>CFA9</v>
      </c>
      <c r="I2924" t="str">
        <f t="shared" si="1146"/>
        <v/>
      </c>
      <c r="J2924" t="s">
        <v>11513</v>
      </c>
      <c r="K2924" t="str">
        <f t="shared" si="1133"/>
        <v>A9CF0000</v>
      </c>
      <c r="L2924" t="str">
        <f t="shared" si="1134"/>
        <v>40230600</v>
      </c>
      <c r="M2924" t="str">
        <f t="shared" si="1135"/>
        <v>A9CF000040230600</v>
      </c>
      <c r="N2924" t="str">
        <f t="shared" si="1136"/>
        <v>A9CF=烯</v>
      </c>
      <c r="P2924" s="2" t="s">
        <v>11313</v>
      </c>
      <c r="Q2924" s="2" t="s">
        <v>10710</v>
      </c>
      <c r="R2924" t="str">
        <f t="shared" si="1137"/>
        <v>CECC=涛</v>
      </c>
    </row>
    <row r="2925" spans="1:18">
      <c r="A2925" s="2" t="s">
        <v>11514</v>
      </c>
      <c r="B2925" s="2" t="s">
        <v>11515</v>
      </c>
      <c r="C2925">
        <f t="shared" si="1142"/>
        <v>3278</v>
      </c>
      <c r="D2925">
        <f t="shared" si="1129"/>
        <v>3022</v>
      </c>
      <c r="E2925">
        <f t="shared" si="1130"/>
        <v>3008</v>
      </c>
      <c r="F2925">
        <f t="shared" si="1131"/>
        <v>385920</v>
      </c>
      <c r="G2925" t="str">
        <f t="shared" si="1132"/>
        <v>00062380</v>
      </c>
      <c r="H2925" t="str">
        <f t="shared" si="1145"/>
        <v>CFAA</v>
      </c>
      <c r="I2925" t="str">
        <f t="shared" si="1146"/>
        <v/>
      </c>
      <c r="J2925" t="s">
        <v>11516</v>
      </c>
      <c r="K2925" t="str">
        <f t="shared" si="1133"/>
        <v>AACF0000</v>
      </c>
      <c r="L2925" t="str">
        <f t="shared" si="1134"/>
        <v>80230600</v>
      </c>
      <c r="M2925" t="str">
        <f t="shared" si="1135"/>
        <v>AACF000080230600</v>
      </c>
      <c r="N2925" t="str">
        <f t="shared" si="1136"/>
        <v>AACF=溪</v>
      </c>
      <c r="P2925" s="2" t="s">
        <v>11517</v>
      </c>
      <c r="Q2925" s="2" t="s">
        <v>10713</v>
      </c>
      <c r="R2925" t="str">
        <f t="shared" si="1137"/>
        <v>CFCC=滔</v>
      </c>
    </row>
    <row r="2926" spans="1:18">
      <c r="A2926" s="2" t="s">
        <v>11518</v>
      </c>
      <c r="B2926" s="2" t="s">
        <v>11519</v>
      </c>
      <c r="C2926">
        <f t="shared" si="1142"/>
        <v>3279</v>
      </c>
      <c r="D2926">
        <f t="shared" si="1129"/>
        <v>3023</v>
      </c>
      <c r="E2926">
        <f t="shared" si="1130"/>
        <v>3008</v>
      </c>
      <c r="F2926">
        <f t="shared" si="1131"/>
        <v>385984</v>
      </c>
      <c r="G2926" t="str">
        <f t="shared" si="1132"/>
        <v>000623C0</v>
      </c>
      <c r="H2926" t="str">
        <f t="shared" si="1145"/>
        <v>CFAB</v>
      </c>
      <c r="I2926" t="str">
        <f t="shared" si="1146"/>
        <v/>
      </c>
      <c r="J2926" t="s">
        <v>11520</v>
      </c>
      <c r="K2926" t="str">
        <f t="shared" si="1133"/>
        <v>ABCF0000</v>
      </c>
      <c r="L2926" t="str">
        <f t="shared" si="1134"/>
        <v>C0230600</v>
      </c>
      <c r="M2926" t="str">
        <f t="shared" si="1135"/>
        <v>ABCF0000C0230600</v>
      </c>
      <c r="N2926" t="str">
        <f t="shared" si="1136"/>
        <v>ABCF=汐</v>
      </c>
      <c r="P2926" s="2" t="s">
        <v>11521</v>
      </c>
      <c r="Q2926" s="2" t="s">
        <v>10717</v>
      </c>
      <c r="R2926" t="str">
        <f t="shared" si="1137"/>
        <v>D0CC=绦</v>
      </c>
    </row>
    <row r="2927" spans="1:18">
      <c r="A2927" s="2" t="s">
        <v>2336</v>
      </c>
      <c r="B2927" s="2" t="s">
        <v>11522</v>
      </c>
      <c r="C2927">
        <f t="shared" si="1142"/>
        <v>3280</v>
      </c>
      <c r="D2927">
        <f t="shared" si="1129"/>
        <v>3024</v>
      </c>
      <c r="E2927">
        <f t="shared" si="1130"/>
        <v>3024</v>
      </c>
      <c r="F2927">
        <f t="shared" si="1131"/>
        <v>387072</v>
      </c>
      <c r="G2927" t="str">
        <f t="shared" si="1132"/>
        <v>00062800</v>
      </c>
      <c r="H2927" t="str">
        <f t="shared" ref="H2927:H2936" si="1147">MID($H$1,(ROW()-2)*4+1,4)</f>
        <v>CFAC</v>
      </c>
      <c r="I2927" t="str">
        <f t="shared" si="1146"/>
        <v/>
      </c>
      <c r="J2927" t="s">
        <v>11523</v>
      </c>
      <c r="K2927" t="str">
        <f t="shared" si="1133"/>
        <v>ACCF0000</v>
      </c>
      <c r="L2927" t="str">
        <f t="shared" si="1134"/>
        <v>00280600</v>
      </c>
      <c r="M2927" t="str">
        <f t="shared" si="1135"/>
        <v>ACCF000000280600</v>
      </c>
      <c r="N2927" t="str">
        <f t="shared" si="1136"/>
        <v>ACCF=犀</v>
      </c>
      <c r="P2927" s="2" t="s">
        <v>11524</v>
      </c>
      <c r="Q2927" s="2" t="s">
        <v>10721</v>
      </c>
      <c r="R2927" t="str">
        <f t="shared" si="1137"/>
        <v>D1CC=萄</v>
      </c>
    </row>
    <row r="2928" spans="1:18">
      <c r="A2928" s="2" t="s">
        <v>11525</v>
      </c>
      <c r="B2928" s="2" t="s">
        <v>11526</v>
      </c>
      <c r="C2928">
        <f t="shared" si="1142"/>
        <v>3281</v>
      </c>
      <c r="D2928">
        <f t="shared" si="1129"/>
        <v>3025</v>
      </c>
      <c r="E2928">
        <f t="shared" si="1130"/>
        <v>3024</v>
      </c>
      <c r="F2928">
        <f t="shared" si="1131"/>
        <v>387136</v>
      </c>
      <c r="G2928" t="str">
        <f t="shared" si="1132"/>
        <v>00062840</v>
      </c>
      <c r="H2928" t="str">
        <f t="shared" si="1147"/>
        <v>CFAD</v>
      </c>
      <c r="I2928" t="str">
        <f t="shared" si="1146"/>
        <v/>
      </c>
      <c r="J2928" t="s">
        <v>11527</v>
      </c>
      <c r="K2928" t="str">
        <f t="shared" si="1133"/>
        <v>ADCF0000</v>
      </c>
      <c r="L2928" t="str">
        <f t="shared" si="1134"/>
        <v>40280600</v>
      </c>
      <c r="M2928" t="str">
        <f t="shared" si="1135"/>
        <v>ADCF000040280600</v>
      </c>
      <c r="N2928" t="str">
        <f t="shared" si="1136"/>
        <v>ADCF=檄</v>
      </c>
      <c r="P2928" s="2" t="s">
        <v>11528</v>
      </c>
      <c r="Q2928" s="2" t="s">
        <v>10725</v>
      </c>
      <c r="R2928" t="str">
        <f t="shared" si="1137"/>
        <v>D2CC=桃</v>
      </c>
    </row>
    <row r="2929" spans="1:18">
      <c r="A2929" s="2" t="s">
        <v>11529</v>
      </c>
      <c r="B2929" s="2" t="s">
        <v>11530</v>
      </c>
      <c r="C2929">
        <f t="shared" si="1142"/>
        <v>3282</v>
      </c>
      <c r="D2929">
        <f t="shared" si="1129"/>
        <v>3026</v>
      </c>
      <c r="E2929">
        <f t="shared" si="1130"/>
        <v>3024</v>
      </c>
      <c r="F2929">
        <f t="shared" si="1131"/>
        <v>387200</v>
      </c>
      <c r="G2929" t="str">
        <f t="shared" si="1132"/>
        <v>00062880</v>
      </c>
      <c r="H2929" t="str">
        <f t="shared" si="1147"/>
        <v>CFAE</v>
      </c>
      <c r="I2929" t="str">
        <f t="shared" si="1146"/>
        <v/>
      </c>
      <c r="J2929" t="s">
        <v>11531</v>
      </c>
      <c r="K2929" t="str">
        <f t="shared" si="1133"/>
        <v>AECF0000</v>
      </c>
      <c r="L2929" t="str">
        <f t="shared" si="1134"/>
        <v>80280600</v>
      </c>
      <c r="M2929" t="str">
        <f t="shared" si="1135"/>
        <v>AECF000080280600</v>
      </c>
      <c r="N2929" t="str">
        <f t="shared" si="1136"/>
        <v>AECF=袭</v>
      </c>
      <c r="P2929" s="2" t="s">
        <v>11532</v>
      </c>
      <c r="Q2929" s="2" t="s">
        <v>10729</v>
      </c>
      <c r="R2929" t="str">
        <f t="shared" si="1137"/>
        <v>D3CC=逃</v>
      </c>
    </row>
    <row r="2930" spans="1:18">
      <c r="A2930" s="2" t="s">
        <v>11533</v>
      </c>
      <c r="B2930" s="2" t="s">
        <v>11534</v>
      </c>
      <c r="C2930">
        <f t="shared" si="1142"/>
        <v>3283</v>
      </c>
      <c r="D2930">
        <f t="shared" si="1129"/>
        <v>3027</v>
      </c>
      <c r="E2930">
        <f t="shared" si="1130"/>
        <v>3024</v>
      </c>
      <c r="F2930">
        <f t="shared" si="1131"/>
        <v>387264</v>
      </c>
      <c r="G2930" t="str">
        <f t="shared" si="1132"/>
        <v>000628C0</v>
      </c>
      <c r="H2930" t="str">
        <f t="shared" si="1147"/>
        <v>CFAF</v>
      </c>
      <c r="I2930" t="str">
        <f t="shared" si="1146"/>
        <v/>
      </c>
      <c r="J2930" t="s">
        <v>11535</v>
      </c>
      <c r="K2930" t="str">
        <f t="shared" si="1133"/>
        <v>AFCF0000</v>
      </c>
      <c r="L2930" t="str">
        <f t="shared" si="1134"/>
        <v>C0280600</v>
      </c>
      <c r="M2930" t="str">
        <f t="shared" si="1135"/>
        <v>AFCF0000C0280600</v>
      </c>
      <c r="N2930" t="str">
        <f t="shared" si="1136"/>
        <v>AFCF=席</v>
      </c>
      <c r="P2930" s="2" t="s">
        <v>11536</v>
      </c>
      <c r="Q2930" s="2" t="s">
        <v>10733</v>
      </c>
      <c r="R2930" t="str">
        <f t="shared" si="1137"/>
        <v>D4CC=淘</v>
      </c>
    </row>
    <row r="2931" spans="1:18">
      <c r="A2931" s="2" t="s">
        <v>11537</v>
      </c>
      <c r="B2931" s="2" t="s">
        <v>11538</v>
      </c>
      <c r="C2931">
        <f t="shared" si="1142"/>
        <v>3284</v>
      </c>
      <c r="D2931">
        <f t="shared" si="1129"/>
        <v>3028</v>
      </c>
      <c r="E2931">
        <f t="shared" si="1130"/>
        <v>3024</v>
      </c>
      <c r="F2931">
        <f t="shared" si="1131"/>
        <v>387328</v>
      </c>
      <c r="G2931" t="str">
        <f t="shared" si="1132"/>
        <v>00062900</v>
      </c>
      <c r="H2931" t="str">
        <f t="shared" si="1147"/>
        <v>CFB0</v>
      </c>
      <c r="I2931" t="str">
        <f t="shared" ref="I2931:I2940" si="1148">MID($I$1,(ROW()-2)*4+1,4)</f>
        <v/>
      </c>
      <c r="J2931" t="s">
        <v>2123</v>
      </c>
      <c r="K2931" t="str">
        <f t="shared" si="1133"/>
        <v>B0CF0000</v>
      </c>
      <c r="L2931" t="str">
        <f t="shared" si="1134"/>
        <v>00290600</v>
      </c>
      <c r="M2931" t="str">
        <f t="shared" si="1135"/>
        <v>B0CF000000290600</v>
      </c>
      <c r="N2931" t="str">
        <f t="shared" si="1136"/>
        <v>B0CF=习</v>
      </c>
      <c r="P2931" s="2" t="s">
        <v>11539</v>
      </c>
      <c r="Q2931" s="2" t="s">
        <v>10737</v>
      </c>
      <c r="R2931" t="str">
        <f t="shared" si="1137"/>
        <v>D5CC=陶</v>
      </c>
    </row>
    <row r="2932" spans="1:18">
      <c r="A2932" s="2" t="s">
        <v>11540</v>
      </c>
      <c r="B2932" s="2" t="s">
        <v>11541</v>
      </c>
      <c r="C2932">
        <f t="shared" si="1142"/>
        <v>3285</v>
      </c>
      <c r="D2932">
        <f t="shared" si="1129"/>
        <v>3029</v>
      </c>
      <c r="E2932">
        <f t="shared" si="1130"/>
        <v>3024</v>
      </c>
      <c r="F2932">
        <f t="shared" si="1131"/>
        <v>387392</v>
      </c>
      <c r="G2932" t="str">
        <f t="shared" si="1132"/>
        <v>00062940</v>
      </c>
      <c r="H2932" t="str">
        <f t="shared" si="1147"/>
        <v>CFB1</v>
      </c>
      <c r="I2932" t="str">
        <f t="shared" si="1148"/>
        <v/>
      </c>
      <c r="J2932" t="s">
        <v>2650</v>
      </c>
      <c r="K2932" t="str">
        <f t="shared" si="1133"/>
        <v>B1CF0000</v>
      </c>
      <c r="L2932" t="str">
        <f t="shared" si="1134"/>
        <v>40290600</v>
      </c>
      <c r="M2932" t="str">
        <f t="shared" si="1135"/>
        <v>B1CF000040290600</v>
      </c>
      <c r="N2932" t="str">
        <f t="shared" si="1136"/>
        <v>B1CF=媳</v>
      </c>
      <c r="P2932" s="2" t="s">
        <v>11542</v>
      </c>
      <c r="Q2932" s="2" t="s">
        <v>10741</v>
      </c>
      <c r="R2932" t="str">
        <f t="shared" si="1137"/>
        <v>D6CC=讨</v>
      </c>
    </row>
    <row r="2933" spans="1:18">
      <c r="A2933" s="2" t="s">
        <v>11543</v>
      </c>
      <c r="B2933" s="2" t="s">
        <v>11544</v>
      </c>
      <c r="C2933">
        <f t="shared" si="1142"/>
        <v>3286</v>
      </c>
      <c r="D2933">
        <f t="shared" si="1129"/>
        <v>3030</v>
      </c>
      <c r="E2933">
        <f t="shared" si="1130"/>
        <v>3024</v>
      </c>
      <c r="F2933">
        <f t="shared" si="1131"/>
        <v>387456</v>
      </c>
      <c r="G2933" t="str">
        <f t="shared" si="1132"/>
        <v>00062980</v>
      </c>
      <c r="H2933" t="str">
        <f t="shared" si="1147"/>
        <v>CFB2</v>
      </c>
      <c r="I2933" t="str">
        <f t="shared" si="1148"/>
        <v/>
      </c>
      <c r="J2933" t="s">
        <v>3069</v>
      </c>
      <c r="K2933" t="str">
        <f t="shared" si="1133"/>
        <v>B2CF0000</v>
      </c>
      <c r="L2933" t="str">
        <f t="shared" si="1134"/>
        <v>80290600</v>
      </c>
      <c r="M2933" t="str">
        <f t="shared" si="1135"/>
        <v>B2CF000080290600</v>
      </c>
      <c r="N2933" t="str">
        <f t="shared" si="1136"/>
        <v>B2CF=喜</v>
      </c>
      <c r="P2933" s="2" t="s">
        <v>11545</v>
      </c>
      <c r="Q2933" s="2" t="s">
        <v>10745</v>
      </c>
      <c r="R2933" t="str">
        <f t="shared" si="1137"/>
        <v>D7CC=套</v>
      </c>
    </row>
    <row r="2934" spans="1:18">
      <c r="A2934" s="2" t="s">
        <v>11546</v>
      </c>
      <c r="B2934" s="2" t="s">
        <v>11547</v>
      </c>
      <c r="C2934">
        <f t="shared" si="1142"/>
        <v>3287</v>
      </c>
      <c r="D2934">
        <f t="shared" si="1129"/>
        <v>3031</v>
      </c>
      <c r="E2934">
        <f t="shared" si="1130"/>
        <v>3024</v>
      </c>
      <c r="F2934">
        <f t="shared" si="1131"/>
        <v>387520</v>
      </c>
      <c r="G2934" t="str">
        <f t="shared" si="1132"/>
        <v>000629C0</v>
      </c>
      <c r="H2934" t="str">
        <f t="shared" si="1147"/>
        <v>CFB3</v>
      </c>
      <c r="I2934" t="str">
        <f t="shared" si="1148"/>
        <v/>
      </c>
      <c r="J2934" t="s">
        <v>3422</v>
      </c>
      <c r="K2934" t="str">
        <f t="shared" si="1133"/>
        <v>B3CF0000</v>
      </c>
      <c r="L2934" t="str">
        <f t="shared" si="1134"/>
        <v>C0290600</v>
      </c>
      <c r="M2934" t="str">
        <f t="shared" si="1135"/>
        <v>B3CF0000C0290600</v>
      </c>
      <c r="N2934" t="str">
        <f t="shared" si="1136"/>
        <v>B3CF=铣</v>
      </c>
      <c r="P2934" s="2" t="s">
        <v>11548</v>
      </c>
      <c r="Q2934" s="2" t="s">
        <v>10749</v>
      </c>
      <c r="R2934" t="str">
        <f t="shared" si="1137"/>
        <v>D8CC=特</v>
      </c>
    </row>
    <row r="2935" spans="1:18">
      <c r="A2935" s="2" t="s">
        <v>11549</v>
      </c>
      <c r="B2935" s="2" t="s">
        <v>11550</v>
      </c>
      <c r="C2935">
        <f t="shared" si="1142"/>
        <v>3288</v>
      </c>
      <c r="D2935">
        <f t="shared" si="1129"/>
        <v>3032</v>
      </c>
      <c r="E2935">
        <f t="shared" si="1130"/>
        <v>3024</v>
      </c>
      <c r="F2935">
        <f t="shared" si="1131"/>
        <v>387584</v>
      </c>
      <c r="G2935" t="str">
        <f t="shared" si="1132"/>
        <v>00062A00</v>
      </c>
      <c r="H2935" t="str">
        <f t="shared" si="1147"/>
        <v>CFB4</v>
      </c>
      <c r="I2935" t="str">
        <f t="shared" si="1148"/>
        <v/>
      </c>
      <c r="J2935" t="s">
        <v>3764</v>
      </c>
      <c r="K2935" t="str">
        <f t="shared" si="1133"/>
        <v>B4CF0000</v>
      </c>
      <c r="L2935" t="str">
        <f t="shared" si="1134"/>
        <v>002A0600</v>
      </c>
      <c r="M2935" t="str">
        <f t="shared" si="1135"/>
        <v>B4CF0000002A0600</v>
      </c>
      <c r="N2935" t="str">
        <f t="shared" si="1136"/>
        <v>B4CF=洗</v>
      </c>
      <c r="P2935" s="2" t="s">
        <v>11551</v>
      </c>
      <c r="Q2935" s="2" t="s">
        <v>10753</v>
      </c>
      <c r="R2935" t="str">
        <f t="shared" si="1137"/>
        <v>D9CC=藤</v>
      </c>
    </row>
    <row r="2936" spans="1:18">
      <c r="A2936" s="2" t="s">
        <v>11552</v>
      </c>
      <c r="B2936" s="2" t="s">
        <v>11553</v>
      </c>
      <c r="C2936">
        <f t="shared" si="1142"/>
        <v>3289</v>
      </c>
      <c r="D2936">
        <f t="shared" si="1129"/>
        <v>3033</v>
      </c>
      <c r="E2936">
        <f t="shared" si="1130"/>
        <v>3024</v>
      </c>
      <c r="F2936">
        <f t="shared" si="1131"/>
        <v>387648</v>
      </c>
      <c r="G2936" t="str">
        <f t="shared" si="1132"/>
        <v>00062A40</v>
      </c>
      <c r="H2936" t="str">
        <f t="shared" si="1147"/>
        <v>CFB5</v>
      </c>
      <c r="I2936" t="str">
        <f t="shared" si="1148"/>
        <v/>
      </c>
      <c r="J2936" t="s">
        <v>4109</v>
      </c>
      <c r="K2936" t="str">
        <f t="shared" si="1133"/>
        <v>B5CF0000</v>
      </c>
      <c r="L2936" t="str">
        <f t="shared" si="1134"/>
        <v>402A0600</v>
      </c>
      <c r="M2936" t="str">
        <f t="shared" si="1135"/>
        <v>B5CF0000402A0600</v>
      </c>
      <c r="N2936" t="str">
        <f t="shared" si="1136"/>
        <v>B5CF=系</v>
      </c>
      <c r="P2936" s="2" t="s">
        <v>11554</v>
      </c>
      <c r="Q2936" s="2" t="s">
        <v>10757</v>
      </c>
      <c r="R2936" t="str">
        <f t="shared" si="1137"/>
        <v>DACC=腾</v>
      </c>
    </row>
    <row r="2937" spans="1:18">
      <c r="A2937" s="2" t="s">
        <v>11555</v>
      </c>
      <c r="B2937" s="2" t="s">
        <v>11556</v>
      </c>
      <c r="C2937">
        <f t="shared" si="1142"/>
        <v>3290</v>
      </c>
      <c r="D2937">
        <f t="shared" si="1129"/>
        <v>3034</v>
      </c>
      <c r="E2937">
        <f t="shared" si="1130"/>
        <v>3024</v>
      </c>
      <c r="F2937">
        <f t="shared" si="1131"/>
        <v>387712</v>
      </c>
      <c r="G2937" t="str">
        <f t="shared" si="1132"/>
        <v>00062A80</v>
      </c>
      <c r="H2937" t="str">
        <f t="shared" ref="H2937:H2946" si="1149">MID($H$1,(ROW()-2)*4+1,4)</f>
        <v>CFB6</v>
      </c>
      <c r="I2937" t="str">
        <f t="shared" si="1148"/>
        <v/>
      </c>
      <c r="J2937" t="s">
        <v>4455</v>
      </c>
      <c r="K2937" t="str">
        <f t="shared" si="1133"/>
        <v>B6CF0000</v>
      </c>
      <c r="L2937" t="str">
        <f t="shared" si="1134"/>
        <v>802A0600</v>
      </c>
      <c r="M2937" t="str">
        <f t="shared" si="1135"/>
        <v>B6CF0000802A0600</v>
      </c>
      <c r="N2937" t="str">
        <f t="shared" si="1136"/>
        <v>B6CF=隙</v>
      </c>
      <c r="P2937" s="2" t="s">
        <v>11557</v>
      </c>
      <c r="Q2937" s="2" t="s">
        <v>10761</v>
      </c>
      <c r="R2937" t="str">
        <f t="shared" si="1137"/>
        <v>DBCC=疼</v>
      </c>
    </row>
    <row r="2938" spans="1:18">
      <c r="A2938" s="2" t="s">
        <v>11558</v>
      </c>
      <c r="B2938" s="2" t="s">
        <v>11559</v>
      </c>
      <c r="C2938">
        <f t="shared" si="1142"/>
        <v>3291</v>
      </c>
      <c r="D2938">
        <f t="shared" si="1129"/>
        <v>3035</v>
      </c>
      <c r="E2938">
        <f t="shared" si="1130"/>
        <v>3024</v>
      </c>
      <c r="F2938">
        <f t="shared" si="1131"/>
        <v>387776</v>
      </c>
      <c r="G2938" t="str">
        <f t="shared" si="1132"/>
        <v>00062AC0</v>
      </c>
      <c r="H2938" t="str">
        <f t="shared" si="1149"/>
        <v>CFB7</v>
      </c>
      <c r="I2938" t="str">
        <f t="shared" si="1148"/>
        <v/>
      </c>
      <c r="J2938" t="s">
        <v>4790</v>
      </c>
      <c r="K2938" t="str">
        <f t="shared" si="1133"/>
        <v>B7CF0000</v>
      </c>
      <c r="L2938" t="str">
        <f t="shared" si="1134"/>
        <v>C02A0600</v>
      </c>
      <c r="M2938" t="str">
        <f t="shared" si="1135"/>
        <v>B7CF0000C02A0600</v>
      </c>
      <c r="N2938" t="str">
        <f t="shared" si="1136"/>
        <v>B7CF=戏</v>
      </c>
      <c r="P2938" s="2" t="s">
        <v>11560</v>
      </c>
      <c r="Q2938" s="2" t="s">
        <v>10765</v>
      </c>
      <c r="R2938" t="str">
        <f t="shared" si="1137"/>
        <v>DCCC=誊</v>
      </c>
    </row>
    <row r="2939" spans="1:18">
      <c r="A2939" s="2" t="s">
        <v>11561</v>
      </c>
      <c r="B2939" s="2" t="s">
        <v>11562</v>
      </c>
      <c r="C2939">
        <f t="shared" si="1142"/>
        <v>3292</v>
      </c>
      <c r="D2939">
        <f t="shared" si="1129"/>
        <v>3036</v>
      </c>
      <c r="E2939">
        <f t="shared" si="1130"/>
        <v>3024</v>
      </c>
      <c r="F2939">
        <f t="shared" si="1131"/>
        <v>387840</v>
      </c>
      <c r="G2939" t="str">
        <f t="shared" si="1132"/>
        <v>00062B00</v>
      </c>
      <c r="H2939" t="str">
        <f t="shared" si="1149"/>
        <v>CFB8</v>
      </c>
      <c r="I2939" t="str">
        <f t="shared" si="1148"/>
        <v/>
      </c>
      <c r="J2939" t="s">
        <v>5126</v>
      </c>
      <c r="K2939" t="str">
        <f t="shared" si="1133"/>
        <v>B8CF0000</v>
      </c>
      <c r="L2939" t="str">
        <f t="shared" si="1134"/>
        <v>002B0600</v>
      </c>
      <c r="M2939" t="str">
        <f t="shared" si="1135"/>
        <v>B8CF0000002B0600</v>
      </c>
      <c r="N2939" t="str">
        <f t="shared" si="1136"/>
        <v>B8CF=细</v>
      </c>
      <c r="P2939" s="2" t="s">
        <v>11563</v>
      </c>
      <c r="Q2939" s="2" t="s">
        <v>10769</v>
      </c>
      <c r="R2939" t="str">
        <f t="shared" si="1137"/>
        <v>DDCC=梯</v>
      </c>
    </row>
    <row r="2940" spans="1:18">
      <c r="A2940" s="2" t="s">
        <v>11564</v>
      </c>
      <c r="B2940" s="2" t="s">
        <v>11565</v>
      </c>
      <c r="C2940">
        <f t="shared" si="1142"/>
        <v>3293</v>
      </c>
      <c r="D2940">
        <f t="shared" si="1129"/>
        <v>3037</v>
      </c>
      <c r="E2940">
        <f t="shared" si="1130"/>
        <v>3024</v>
      </c>
      <c r="F2940">
        <f t="shared" si="1131"/>
        <v>387904</v>
      </c>
      <c r="G2940" t="str">
        <f t="shared" si="1132"/>
        <v>00062B40</v>
      </c>
      <c r="H2940" t="str">
        <f t="shared" si="1149"/>
        <v>CFB9</v>
      </c>
      <c r="I2940" t="str">
        <f t="shared" si="1148"/>
        <v/>
      </c>
      <c r="J2940" t="s">
        <v>5458</v>
      </c>
      <c r="K2940" t="str">
        <f t="shared" si="1133"/>
        <v>B9CF0000</v>
      </c>
      <c r="L2940" t="str">
        <f t="shared" si="1134"/>
        <v>402B0600</v>
      </c>
      <c r="M2940" t="str">
        <f t="shared" si="1135"/>
        <v>B9CF0000402B0600</v>
      </c>
      <c r="N2940" t="str">
        <f t="shared" si="1136"/>
        <v>B9CF=瞎</v>
      </c>
      <c r="P2940" s="2" t="s">
        <v>11566</v>
      </c>
      <c r="Q2940" s="2" t="s">
        <v>10773</v>
      </c>
      <c r="R2940" t="str">
        <f t="shared" si="1137"/>
        <v>DECC=剔</v>
      </c>
    </row>
    <row r="2941" spans="1:18">
      <c r="A2941" s="2" t="s">
        <v>2342</v>
      </c>
      <c r="B2941" s="2" t="s">
        <v>11567</v>
      </c>
      <c r="C2941">
        <f t="shared" si="1142"/>
        <v>3294</v>
      </c>
      <c r="D2941">
        <f t="shared" si="1129"/>
        <v>3038</v>
      </c>
      <c r="E2941">
        <f t="shared" si="1130"/>
        <v>3024</v>
      </c>
      <c r="F2941">
        <f t="shared" si="1131"/>
        <v>387968</v>
      </c>
      <c r="G2941" t="str">
        <f t="shared" si="1132"/>
        <v>00062B80</v>
      </c>
      <c r="H2941" t="str">
        <f t="shared" si="1149"/>
        <v>CFBA</v>
      </c>
      <c r="I2941" t="str">
        <f t="shared" ref="I2941:I2950" si="1150">MID($I$1,(ROW()-2)*4+1,4)</f>
        <v/>
      </c>
      <c r="J2941" t="s">
        <v>1400</v>
      </c>
      <c r="K2941" t="str">
        <f t="shared" si="1133"/>
        <v>BACF0000</v>
      </c>
      <c r="L2941" t="str">
        <f t="shared" si="1134"/>
        <v>802B0600</v>
      </c>
      <c r="M2941" t="str">
        <f t="shared" si="1135"/>
        <v>BACF0000802B0600</v>
      </c>
      <c r="N2941" t="str">
        <f t="shared" si="1136"/>
        <v>BACF=虾</v>
      </c>
      <c r="P2941" s="2" t="s">
        <v>11568</v>
      </c>
      <c r="Q2941" s="2" t="s">
        <v>10777</v>
      </c>
      <c r="R2941" t="str">
        <f t="shared" si="1137"/>
        <v>DFCC=踢</v>
      </c>
    </row>
    <row r="2942" spans="1:18">
      <c r="A2942" s="2" t="s">
        <v>11569</v>
      </c>
      <c r="B2942" s="2" t="s">
        <v>11570</v>
      </c>
      <c r="C2942">
        <f t="shared" si="1142"/>
        <v>3295</v>
      </c>
      <c r="D2942">
        <f t="shared" si="1129"/>
        <v>3039</v>
      </c>
      <c r="E2942">
        <f t="shared" si="1130"/>
        <v>3024</v>
      </c>
      <c r="F2942">
        <f t="shared" si="1131"/>
        <v>388032</v>
      </c>
      <c r="G2942" t="str">
        <f t="shared" si="1132"/>
        <v>00062BC0</v>
      </c>
      <c r="H2942" t="str">
        <f t="shared" si="1149"/>
        <v>CFBB</v>
      </c>
      <c r="I2942" t="str">
        <f t="shared" si="1150"/>
        <v/>
      </c>
      <c r="J2942" t="s">
        <v>6130</v>
      </c>
      <c r="K2942" t="str">
        <f t="shared" si="1133"/>
        <v>BBCF0000</v>
      </c>
      <c r="L2942" t="str">
        <f t="shared" si="1134"/>
        <v>C02B0600</v>
      </c>
      <c r="M2942" t="str">
        <f t="shared" si="1135"/>
        <v>BBCF0000C02B0600</v>
      </c>
      <c r="N2942" t="str">
        <f t="shared" si="1136"/>
        <v>BBCF=匣</v>
      </c>
      <c r="P2942" s="2" t="s">
        <v>11571</v>
      </c>
      <c r="Q2942" s="2" t="s">
        <v>10781</v>
      </c>
      <c r="R2942" t="str">
        <f t="shared" si="1137"/>
        <v>E0CC=锑</v>
      </c>
    </row>
    <row r="2943" spans="1:18">
      <c r="A2943" s="2" t="s">
        <v>11572</v>
      </c>
      <c r="B2943" s="2" t="s">
        <v>11573</v>
      </c>
      <c r="C2943">
        <f t="shared" si="1142"/>
        <v>3296</v>
      </c>
      <c r="D2943">
        <f t="shared" si="1129"/>
        <v>3040</v>
      </c>
      <c r="E2943">
        <f t="shared" si="1130"/>
        <v>3040</v>
      </c>
      <c r="F2943">
        <f t="shared" si="1131"/>
        <v>389120</v>
      </c>
      <c r="G2943" t="str">
        <f t="shared" si="1132"/>
        <v>00063000</v>
      </c>
      <c r="H2943" t="str">
        <f t="shared" si="1149"/>
        <v>CFBC</v>
      </c>
      <c r="I2943" t="str">
        <f t="shared" si="1150"/>
        <v/>
      </c>
      <c r="J2943" t="s">
        <v>6461</v>
      </c>
      <c r="K2943" t="str">
        <f t="shared" si="1133"/>
        <v>BCCF0000</v>
      </c>
      <c r="L2943" t="str">
        <f t="shared" si="1134"/>
        <v>00300600</v>
      </c>
      <c r="M2943" t="str">
        <f t="shared" si="1135"/>
        <v>BCCF000000300600</v>
      </c>
      <c r="N2943" t="str">
        <f t="shared" si="1136"/>
        <v>BCCF=霞</v>
      </c>
      <c r="P2943" s="2" t="s">
        <v>11574</v>
      </c>
      <c r="Q2943" s="2" t="s">
        <v>10785</v>
      </c>
      <c r="R2943" t="str">
        <f t="shared" si="1137"/>
        <v>E1CC=提</v>
      </c>
    </row>
    <row r="2944" spans="1:18">
      <c r="A2944" s="2" t="s">
        <v>11575</v>
      </c>
      <c r="B2944" s="2" t="s">
        <v>11576</v>
      </c>
      <c r="C2944">
        <f t="shared" si="1142"/>
        <v>3297</v>
      </c>
      <c r="D2944">
        <f t="shared" si="1129"/>
        <v>3041</v>
      </c>
      <c r="E2944">
        <f t="shared" si="1130"/>
        <v>3040</v>
      </c>
      <c r="F2944">
        <f t="shared" si="1131"/>
        <v>389184</v>
      </c>
      <c r="G2944" t="str">
        <f t="shared" si="1132"/>
        <v>00063040</v>
      </c>
      <c r="H2944" t="str">
        <f t="shared" si="1149"/>
        <v>CFBD</v>
      </c>
      <c r="I2944" t="str">
        <f t="shared" si="1150"/>
        <v/>
      </c>
      <c r="J2944" t="s">
        <v>6794</v>
      </c>
      <c r="K2944" t="str">
        <f t="shared" si="1133"/>
        <v>BDCF0000</v>
      </c>
      <c r="L2944" t="str">
        <f t="shared" si="1134"/>
        <v>40300600</v>
      </c>
      <c r="M2944" t="str">
        <f t="shared" si="1135"/>
        <v>BDCF000040300600</v>
      </c>
      <c r="N2944" t="str">
        <f t="shared" si="1136"/>
        <v>BDCF=辖</v>
      </c>
      <c r="P2944" s="2" t="s">
        <v>11577</v>
      </c>
      <c r="Q2944" s="2" t="s">
        <v>10788</v>
      </c>
      <c r="R2944" t="str">
        <f t="shared" si="1137"/>
        <v>E2CC=题</v>
      </c>
    </row>
    <row r="2945" spans="1:18">
      <c r="A2945" s="2" t="s">
        <v>11578</v>
      </c>
      <c r="B2945" s="2" t="s">
        <v>11579</v>
      </c>
      <c r="C2945">
        <f t="shared" si="1142"/>
        <v>3298</v>
      </c>
      <c r="D2945">
        <f t="shared" si="1129"/>
        <v>3042</v>
      </c>
      <c r="E2945">
        <f t="shared" si="1130"/>
        <v>3040</v>
      </c>
      <c r="F2945">
        <f t="shared" si="1131"/>
        <v>389248</v>
      </c>
      <c r="G2945" t="str">
        <f t="shared" si="1132"/>
        <v>00063080</v>
      </c>
      <c r="H2945" t="str">
        <f t="shared" si="1149"/>
        <v>CFBE</v>
      </c>
      <c r="I2945" t="str">
        <f t="shared" si="1150"/>
        <v/>
      </c>
      <c r="J2945" t="s">
        <v>7121</v>
      </c>
      <c r="K2945" t="str">
        <f t="shared" si="1133"/>
        <v>BECF0000</v>
      </c>
      <c r="L2945" t="str">
        <f t="shared" si="1134"/>
        <v>80300600</v>
      </c>
      <c r="M2945" t="str">
        <f t="shared" si="1135"/>
        <v>BECF000080300600</v>
      </c>
      <c r="N2945" t="str">
        <f t="shared" si="1136"/>
        <v>BECF=暇</v>
      </c>
      <c r="P2945" s="2" t="s">
        <v>11580</v>
      </c>
      <c r="Q2945" s="2" t="s">
        <v>10792</v>
      </c>
      <c r="R2945" t="str">
        <f t="shared" si="1137"/>
        <v>E3CC=蹄</v>
      </c>
    </row>
    <row r="2946" spans="1:18">
      <c r="A2946" s="2" t="s">
        <v>11581</v>
      </c>
      <c r="B2946" s="2" t="s">
        <v>11582</v>
      </c>
      <c r="C2946">
        <f t="shared" si="1142"/>
        <v>3299</v>
      </c>
      <c r="D2946">
        <f t="shared" si="1129"/>
        <v>3043</v>
      </c>
      <c r="E2946">
        <f t="shared" si="1130"/>
        <v>3040</v>
      </c>
      <c r="F2946">
        <f t="shared" si="1131"/>
        <v>389312</v>
      </c>
      <c r="G2946" t="str">
        <f t="shared" si="1132"/>
        <v>000630C0</v>
      </c>
      <c r="H2946" t="str">
        <f t="shared" si="1149"/>
        <v>CFBF</v>
      </c>
      <c r="I2946" t="str">
        <f t="shared" si="1150"/>
        <v/>
      </c>
      <c r="J2946" t="s">
        <v>7442</v>
      </c>
      <c r="K2946" t="str">
        <f t="shared" si="1133"/>
        <v>BFCF0000</v>
      </c>
      <c r="L2946" t="str">
        <f t="shared" si="1134"/>
        <v>C0300600</v>
      </c>
      <c r="M2946" t="str">
        <f t="shared" si="1135"/>
        <v>BFCF0000C0300600</v>
      </c>
      <c r="N2946" t="str">
        <f t="shared" si="1136"/>
        <v>BFCF=峡</v>
      </c>
      <c r="P2946" s="2" t="s">
        <v>11583</v>
      </c>
      <c r="Q2946" s="2" t="s">
        <v>10796</v>
      </c>
      <c r="R2946" t="str">
        <f t="shared" si="1137"/>
        <v>E4CC=啼</v>
      </c>
    </row>
    <row r="2947" spans="1:18">
      <c r="A2947" s="2" t="s">
        <v>11584</v>
      </c>
      <c r="B2947" s="2" t="s">
        <v>11585</v>
      </c>
      <c r="C2947">
        <f t="shared" si="1142"/>
        <v>3300</v>
      </c>
      <c r="D2947">
        <f t="shared" ref="D2947:D3010" si="1151">C2947-256</f>
        <v>3044</v>
      </c>
      <c r="E2947">
        <f t="shared" ref="E2947:E3010" si="1152">INT(D2947/16)*16</f>
        <v>3040</v>
      </c>
      <c r="F2947">
        <f t="shared" ref="F2947:F3010" si="1153">(D2947+E2947)*64</f>
        <v>389376</v>
      </c>
      <c r="G2947" t="str">
        <f t="shared" ref="G2947:G3010" si="1154">DEC2HEX(F2947+16384,8)</f>
        <v>00063100</v>
      </c>
      <c r="H2947" t="str">
        <f t="shared" ref="H2947:H2956" si="1155">MID($H$1,(ROW()-2)*4+1,4)</f>
        <v>CFC0</v>
      </c>
      <c r="I2947" t="str">
        <f t="shared" si="1150"/>
        <v/>
      </c>
      <c r="J2947" t="s">
        <v>7766</v>
      </c>
      <c r="K2947" t="str">
        <f t="shared" ref="K2947:K3010" si="1156">MID(J2947,3,2)&amp;MID(J2947,1,2)&amp;"0000"</f>
        <v>C0CF0000</v>
      </c>
      <c r="L2947" t="str">
        <f t="shared" ref="L2947:L3010" si="1157">MID(G2947,7,2)&amp;MID(G2947,5,2)&amp;MID(G2947,3,2)&amp;MID(G2947,1,2)</f>
        <v>00310600</v>
      </c>
      <c r="M2947" t="str">
        <f t="shared" ref="M2947:M3010" si="1158">K2947&amp;L2947</f>
        <v>C0CF000000310600</v>
      </c>
      <c r="N2947" t="str">
        <f t="shared" ref="N2947:N3010" si="1159">MID(J2947,3,2)&amp;MID(J2947,1,2)&amp;"="&amp;A2947</f>
        <v>C0CF=侠</v>
      </c>
      <c r="P2947" s="2" t="s">
        <v>11586</v>
      </c>
      <c r="Q2947" s="2" t="s">
        <v>10800</v>
      </c>
      <c r="R2947" t="str">
        <f t="shared" ref="R2947:R3010" si="1160">P2947&amp;"="&amp;Q2947</f>
        <v>E5CC=体</v>
      </c>
    </row>
    <row r="2948" spans="1:18">
      <c r="A2948" s="2" t="s">
        <v>11587</v>
      </c>
      <c r="B2948" s="2" t="s">
        <v>11588</v>
      </c>
      <c r="C2948">
        <f t="shared" si="1142"/>
        <v>3301</v>
      </c>
      <c r="D2948">
        <f t="shared" si="1151"/>
        <v>3045</v>
      </c>
      <c r="E2948">
        <f t="shared" si="1152"/>
        <v>3040</v>
      </c>
      <c r="F2948">
        <f t="shared" si="1153"/>
        <v>389440</v>
      </c>
      <c r="G2948" t="str">
        <f t="shared" si="1154"/>
        <v>00063140</v>
      </c>
      <c r="H2948" t="str">
        <f t="shared" si="1155"/>
        <v>CFC1</v>
      </c>
      <c r="I2948" t="str">
        <f t="shared" si="1150"/>
        <v/>
      </c>
      <c r="J2948" t="s">
        <v>8089</v>
      </c>
      <c r="K2948" t="str">
        <f t="shared" si="1156"/>
        <v>C1CF0000</v>
      </c>
      <c r="L2948" t="str">
        <f t="shared" si="1157"/>
        <v>40310600</v>
      </c>
      <c r="M2948" t="str">
        <f t="shared" si="1158"/>
        <v>C1CF000040310600</v>
      </c>
      <c r="N2948" t="str">
        <f t="shared" si="1159"/>
        <v>C1CF=狭</v>
      </c>
      <c r="P2948" s="2" t="s">
        <v>11589</v>
      </c>
      <c r="Q2948" s="2" t="s">
        <v>10804</v>
      </c>
      <c r="R2948" t="str">
        <f t="shared" si="1160"/>
        <v>E6CC=替</v>
      </c>
    </row>
    <row r="2949" spans="1:18">
      <c r="A2949" s="2" t="s">
        <v>2348</v>
      </c>
      <c r="B2949" s="2" t="s">
        <v>11590</v>
      </c>
      <c r="C2949">
        <f t="shared" si="1142"/>
        <v>3302</v>
      </c>
      <c r="D2949">
        <f t="shared" si="1151"/>
        <v>3046</v>
      </c>
      <c r="E2949">
        <f t="shared" si="1152"/>
        <v>3040</v>
      </c>
      <c r="F2949">
        <f t="shared" si="1153"/>
        <v>389504</v>
      </c>
      <c r="G2949" t="str">
        <f t="shared" si="1154"/>
        <v>00063180</v>
      </c>
      <c r="H2949" t="str">
        <f t="shared" si="1155"/>
        <v>CFC2</v>
      </c>
      <c r="I2949" t="str">
        <f t="shared" si="1150"/>
        <v/>
      </c>
      <c r="J2949" t="s">
        <v>8401</v>
      </c>
      <c r="K2949" t="str">
        <f t="shared" si="1156"/>
        <v>C2CF0000</v>
      </c>
      <c r="L2949" t="str">
        <f t="shared" si="1157"/>
        <v>80310600</v>
      </c>
      <c r="M2949" t="str">
        <f t="shared" si="1158"/>
        <v>C2CF000080310600</v>
      </c>
      <c r="N2949" t="str">
        <f t="shared" si="1159"/>
        <v>C2CF=下</v>
      </c>
      <c r="P2949" s="2" t="s">
        <v>11591</v>
      </c>
      <c r="Q2949" s="2" t="s">
        <v>10808</v>
      </c>
      <c r="R2949" t="str">
        <f t="shared" si="1160"/>
        <v>E7CC=嚏</v>
      </c>
    </row>
    <row r="2950" spans="1:18">
      <c r="A2950" s="2" t="s">
        <v>11592</v>
      </c>
      <c r="B2950" s="2" t="s">
        <v>11593</v>
      </c>
      <c r="C2950">
        <f t="shared" si="1142"/>
        <v>3303</v>
      </c>
      <c r="D2950">
        <f t="shared" si="1151"/>
        <v>3047</v>
      </c>
      <c r="E2950">
        <f t="shared" si="1152"/>
        <v>3040</v>
      </c>
      <c r="F2950">
        <f t="shared" si="1153"/>
        <v>389568</v>
      </c>
      <c r="G2950" t="str">
        <f t="shared" si="1154"/>
        <v>000631C0</v>
      </c>
      <c r="H2950" t="str">
        <f t="shared" si="1155"/>
        <v>CFC3</v>
      </c>
      <c r="I2950" t="str">
        <f t="shared" si="1150"/>
        <v/>
      </c>
      <c r="J2950" t="s">
        <v>8718</v>
      </c>
      <c r="K2950" t="str">
        <f t="shared" si="1156"/>
        <v>C3CF0000</v>
      </c>
      <c r="L2950" t="str">
        <f t="shared" si="1157"/>
        <v>C0310600</v>
      </c>
      <c r="M2950" t="str">
        <f t="shared" si="1158"/>
        <v>C3CF0000C0310600</v>
      </c>
      <c r="N2950" t="str">
        <f t="shared" si="1159"/>
        <v>C3CF=厦</v>
      </c>
      <c r="P2950" s="2" t="s">
        <v>11594</v>
      </c>
      <c r="Q2950" s="2" t="s">
        <v>10812</v>
      </c>
      <c r="R2950" t="str">
        <f t="shared" si="1160"/>
        <v>E8CC=惕</v>
      </c>
    </row>
    <row r="2951" spans="1:18">
      <c r="A2951" s="2" t="s">
        <v>11595</v>
      </c>
      <c r="B2951" s="2" t="s">
        <v>11596</v>
      </c>
      <c r="C2951">
        <f t="shared" si="1142"/>
        <v>3304</v>
      </c>
      <c r="D2951">
        <f t="shared" si="1151"/>
        <v>3048</v>
      </c>
      <c r="E2951">
        <f t="shared" si="1152"/>
        <v>3040</v>
      </c>
      <c r="F2951">
        <f t="shared" si="1153"/>
        <v>389632</v>
      </c>
      <c r="G2951" t="str">
        <f t="shared" si="1154"/>
        <v>00063200</v>
      </c>
      <c r="H2951" t="str">
        <f t="shared" si="1155"/>
        <v>CFC4</v>
      </c>
      <c r="I2951" t="str">
        <f t="shared" ref="I2951:I2960" si="1161">MID($I$1,(ROW()-2)*4+1,4)</f>
        <v/>
      </c>
      <c r="J2951" t="s">
        <v>9034</v>
      </c>
      <c r="K2951" t="str">
        <f t="shared" si="1156"/>
        <v>C4CF0000</v>
      </c>
      <c r="L2951" t="str">
        <f t="shared" si="1157"/>
        <v>00320600</v>
      </c>
      <c r="M2951" t="str">
        <f t="shared" si="1158"/>
        <v>C4CF000000320600</v>
      </c>
      <c r="N2951" t="str">
        <f t="shared" si="1159"/>
        <v>C4CF=夏</v>
      </c>
      <c r="P2951" s="2" t="s">
        <v>11597</v>
      </c>
      <c r="Q2951" s="2" t="s">
        <v>10815</v>
      </c>
      <c r="R2951" t="str">
        <f t="shared" si="1160"/>
        <v>E9CC=涕</v>
      </c>
    </row>
    <row r="2952" spans="1:18">
      <c r="A2952" s="2" t="s">
        <v>11598</v>
      </c>
      <c r="B2952" s="2" t="s">
        <v>11599</v>
      </c>
      <c r="C2952">
        <f t="shared" si="1142"/>
        <v>3305</v>
      </c>
      <c r="D2952">
        <f t="shared" si="1151"/>
        <v>3049</v>
      </c>
      <c r="E2952">
        <f t="shared" si="1152"/>
        <v>3040</v>
      </c>
      <c r="F2952">
        <f t="shared" si="1153"/>
        <v>389696</v>
      </c>
      <c r="G2952" t="str">
        <f t="shared" si="1154"/>
        <v>00063240</v>
      </c>
      <c r="H2952" t="str">
        <f t="shared" si="1155"/>
        <v>CFC5</v>
      </c>
      <c r="I2952" t="str">
        <f t="shared" si="1161"/>
        <v/>
      </c>
      <c r="J2952" t="s">
        <v>9352</v>
      </c>
      <c r="K2952" t="str">
        <f t="shared" si="1156"/>
        <v>C5CF0000</v>
      </c>
      <c r="L2952" t="str">
        <f t="shared" si="1157"/>
        <v>40320600</v>
      </c>
      <c r="M2952" t="str">
        <f t="shared" si="1158"/>
        <v>C5CF000040320600</v>
      </c>
      <c r="N2952" t="str">
        <f t="shared" si="1159"/>
        <v>C5CF=吓</v>
      </c>
      <c r="P2952" s="2" t="s">
        <v>11600</v>
      </c>
      <c r="Q2952" s="2" t="s">
        <v>10818</v>
      </c>
      <c r="R2952" t="str">
        <f t="shared" si="1160"/>
        <v>EACC=剃</v>
      </c>
    </row>
    <row r="2953" spans="1:18">
      <c r="A2953" s="2" t="s">
        <v>11601</v>
      </c>
      <c r="B2953" s="2" t="s">
        <v>11602</v>
      </c>
      <c r="C2953">
        <f t="shared" si="1142"/>
        <v>3306</v>
      </c>
      <c r="D2953">
        <f t="shared" si="1151"/>
        <v>3050</v>
      </c>
      <c r="E2953">
        <f t="shared" si="1152"/>
        <v>3040</v>
      </c>
      <c r="F2953">
        <f t="shared" si="1153"/>
        <v>389760</v>
      </c>
      <c r="G2953" t="str">
        <f t="shared" si="1154"/>
        <v>00063280</v>
      </c>
      <c r="H2953" t="str">
        <f t="shared" si="1155"/>
        <v>CFC6</v>
      </c>
      <c r="I2953" t="str">
        <f t="shared" si="1161"/>
        <v/>
      </c>
      <c r="J2953" t="s">
        <v>9664</v>
      </c>
      <c r="K2953" t="str">
        <f t="shared" si="1156"/>
        <v>C6CF0000</v>
      </c>
      <c r="L2953" t="str">
        <f t="shared" si="1157"/>
        <v>80320600</v>
      </c>
      <c r="M2953" t="str">
        <f t="shared" si="1158"/>
        <v>C6CF000080320600</v>
      </c>
      <c r="N2953" t="str">
        <f t="shared" si="1159"/>
        <v>C6CF=掀</v>
      </c>
      <c r="P2953" s="2" t="s">
        <v>11603</v>
      </c>
      <c r="Q2953" s="2" t="s">
        <v>10821</v>
      </c>
      <c r="R2953" t="str">
        <f t="shared" si="1160"/>
        <v>EBCC=屉</v>
      </c>
    </row>
    <row r="2954" spans="1:18">
      <c r="A2954" s="2" t="s">
        <v>11604</v>
      </c>
      <c r="B2954" s="2" t="s">
        <v>11605</v>
      </c>
      <c r="C2954">
        <f t="shared" si="1142"/>
        <v>3307</v>
      </c>
      <c r="D2954">
        <f t="shared" si="1151"/>
        <v>3051</v>
      </c>
      <c r="E2954">
        <f t="shared" si="1152"/>
        <v>3040</v>
      </c>
      <c r="F2954">
        <f t="shared" si="1153"/>
        <v>389824</v>
      </c>
      <c r="G2954" t="str">
        <f t="shared" si="1154"/>
        <v>000632C0</v>
      </c>
      <c r="H2954" t="str">
        <f t="shared" si="1155"/>
        <v>CFC7</v>
      </c>
      <c r="I2954" t="str">
        <f t="shared" si="1161"/>
        <v/>
      </c>
      <c r="J2954" t="s">
        <v>9979</v>
      </c>
      <c r="K2954" t="str">
        <f t="shared" si="1156"/>
        <v>C7CF0000</v>
      </c>
      <c r="L2954" t="str">
        <f t="shared" si="1157"/>
        <v>C0320600</v>
      </c>
      <c r="M2954" t="str">
        <f t="shared" si="1158"/>
        <v>C7CF0000C0320600</v>
      </c>
      <c r="N2954" t="str">
        <f t="shared" si="1159"/>
        <v>C7CF=锨</v>
      </c>
      <c r="P2954" s="2" t="s">
        <v>2220</v>
      </c>
      <c r="Q2954" s="2" t="s">
        <v>2221</v>
      </c>
      <c r="R2954" t="str">
        <f t="shared" si="1160"/>
        <v>ECCC=天</v>
      </c>
    </row>
    <row r="2955" spans="1:18">
      <c r="A2955" s="2" t="s">
        <v>11606</v>
      </c>
      <c r="B2955" s="2" t="s">
        <v>11607</v>
      </c>
      <c r="C2955">
        <f t="shared" si="1142"/>
        <v>3308</v>
      </c>
      <c r="D2955">
        <f t="shared" si="1151"/>
        <v>3052</v>
      </c>
      <c r="E2955">
        <f t="shared" si="1152"/>
        <v>3040</v>
      </c>
      <c r="F2955">
        <f t="shared" si="1153"/>
        <v>389888</v>
      </c>
      <c r="G2955" t="str">
        <f t="shared" si="1154"/>
        <v>00063300</v>
      </c>
      <c r="H2955" t="str">
        <f t="shared" si="1155"/>
        <v>CFC8</v>
      </c>
      <c r="I2955" t="str">
        <f t="shared" si="1161"/>
        <v/>
      </c>
      <c r="J2955" t="s">
        <v>10287</v>
      </c>
      <c r="K2955" t="str">
        <f t="shared" si="1156"/>
        <v>C8CF0000</v>
      </c>
      <c r="L2955" t="str">
        <f t="shared" si="1157"/>
        <v>00330600</v>
      </c>
      <c r="M2955" t="str">
        <f t="shared" si="1158"/>
        <v>C8CF000000330600</v>
      </c>
      <c r="N2955" t="str">
        <f t="shared" si="1159"/>
        <v>C8CF=先</v>
      </c>
      <c r="P2955" s="2" t="s">
        <v>11608</v>
      </c>
      <c r="Q2955" s="2" t="s">
        <v>10826</v>
      </c>
      <c r="R2955" t="str">
        <f t="shared" si="1160"/>
        <v>EDCC=添</v>
      </c>
    </row>
    <row r="2956" spans="1:18">
      <c r="A2956" s="2" t="s">
        <v>2354</v>
      </c>
      <c r="B2956" s="2" t="s">
        <v>11609</v>
      </c>
      <c r="C2956">
        <f t="shared" si="1142"/>
        <v>3309</v>
      </c>
      <c r="D2956">
        <f t="shared" si="1151"/>
        <v>3053</v>
      </c>
      <c r="E2956">
        <f t="shared" si="1152"/>
        <v>3040</v>
      </c>
      <c r="F2956">
        <f t="shared" si="1153"/>
        <v>389952</v>
      </c>
      <c r="G2956" t="str">
        <f t="shared" si="1154"/>
        <v>00063340</v>
      </c>
      <c r="H2956" t="str">
        <f t="shared" si="1155"/>
        <v>CFC9</v>
      </c>
      <c r="I2956" t="str">
        <f t="shared" si="1161"/>
        <v/>
      </c>
      <c r="J2956" t="s">
        <v>10600</v>
      </c>
      <c r="K2956" t="str">
        <f t="shared" si="1156"/>
        <v>C9CF0000</v>
      </c>
      <c r="L2956" t="str">
        <f t="shared" si="1157"/>
        <v>40330600</v>
      </c>
      <c r="M2956" t="str">
        <f t="shared" si="1158"/>
        <v>C9CF000040330600</v>
      </c>
      <c r="N2956" t="str">
        <f t="shared" si="1159"/>
        <v>C9CF=仙</v>
      </c>
      <c r="P2956" s="2" t="s">
        <v>11610</v>
      </c>
      <c r="Q2956" s="2" t="s">
        <v>10829</v>
      </c>
      <c r="R2956" t="str">
        <f t="shared" si="1160"/>
        <v>EECC=填</v>
      </c>
    </row>
    <row r="2957" spans="1:18">
      <c r="A2957" s="2" t="s">
        <v>11611</v>
      </c>
      <c r="B2957" s="2" t="s">
        <v>11612</v>
      </c>
      <c r="C2957">
        <f t="shared" si="1142"/>
        <v>3310</v>
      </c>
      <c r="D2957">
        <f t="shared" si="1151"/>
        <v>3054</v>
      </c>
      <c r="E2957">
        <f t="shared" si="1152"/>
        <v>3040</v>
      </c>
      <c r="F2957">
        <f t="shared" si="1153"/>
        <v>390016</v>
      </c>
      <c r="G2957" t="str">
        <f t="shared" si="1154"/>
        <v>00063380</v>
      </c>
      <c r="H2957" t="str">
        <f t="shared" ref="H2957:H2966" si="1162">MID($H$1,(ROW()-2)*4+1,4)</f>
        <v>CFCA</v>
      </c>
      <c r="I2957" t="str">
        <f t="shared" si="1161"/>
        <v/>
      </c>
      <c r="J2957" t="s">
        <v>10908</v>
      </c>
      <c r="K2957" t="str">
        <f t="shared" si="1156"/>
        <v>CACF0000</v>
      </c>
      <c r="L2957" t="str">
        <f t="shared" si="1157"/>
        <v>80330600</v>
      </c>
      <c r="M2957" t="str">
        <f t="shared" si="1158"/>
        <v>CACF000080330600</v>
      </c>
      <c r="N2957" t="str">
        <f t="shared" si="1159"/>
        <v>CACF=鲜</v>
      </c>
      <c r="P2957" s="2" t="s">
        <v>11613</v>
      </c>
      <c r="Q2957" s="2" t="s">
        <v>10832</v>
      </c>
      <c r="R2957" t="str">
        <f t="shared" si="1160"/>
        <v>EFCC=田</v>
      </c>
    </row>
    <row r="2958" spans="1:18">
      <c r="A2958" s="2" t="s">
        <v>11614</v>
      </c>
      <c r="B2958" s="2" t="s">
        <v>11615</v>
      </c>
      <c r="C2958">
        <f t="shared" si="1142"/>
        <v>3311</v>
      </c>
      <c r="D2958">
        <f t="shared" si="1151"/>
        <v>3055</v>
      </c>
      <c r="E2958">
        <f t="shared" si="1152"/>
        <v>3040</v>
      </c>
      <c r="F2958">
        <f t="shared" si="1153"/>
        <v>390080</v>
      </c>
      <c r="G2958" t="str">
        <f t="shared" si="1154"/>
        <v>000633C0</v>
      </c>
      <c r="H2958" t="str">
        <f t="shared" si="1162"/>
        <v>CFCB</v>
      </c>
      <c r="I2958" t="str">
        <f t="shared" si="1161"/>
        <v/>
      </c>
      <c r="J2958" t="s">
        <v>11209</v>
      </c>
      <c r="K2958" t="str">
        <f t="shared" si="1156"/>
        <v>CBCF0000</v>
      </c>
      <c r="L2958" t="str">
        <f t="shared" si="1157"/>
        <v>C0330600</v>
      </c>
      <c r="M2958" t="str">
        <f t="shared" si="1158"/>
        <v>CBCF0000C0330600</v>
      </c>
      <c r="N2958" t="str">
        <f t="shared" si="1159"/>
        <v>CBCF=纤</v>
      </c>
      <c r="P2958" s="2" t="s">
        <v>2226</v>
      </c>
      <c r="Q2958" s="2" t="s">
        <v>2227</v>
      </c>
      <c r="R2958" t="str">
        <f t="shared" si="1160"/>
        <v>F0CC=甜</v>
      </c>
    </row>
    <row r="2959" spans="1:18">
      <c r="A2959" s="2" t="s">
        <v>11616</v>
      </c>
      <c r="B2959" s="2" t="s">
        <v>11617</v>
      </c>
      <c r="C2959">
        <f t="shared" si="1142"/>
        <v>3312</v>
      </c>
      <c r="D2959">
        <f t="shared" si="1151"/>
        <v>3056</v>
      </c>
      <c r="E2959">
        <f t="shared" si="1152"/>
        <v>3056</v>
      </c>
      <c r="F2959">
        <f t="shared" si="1153"/>
        <v>391168</v>
      </c>
      <c r="G2959" t="str">
        <f t="shared" si="1154"/>
        <v>00063800</v>
      </c>
      <c r="H2959" t="str">
        <f t="shared" si="1162"/>
        <v>CFCC</v>
      </c>
      <c r="I2959" t="str">
        <f t="shared" si="1161"/>
        <v/>
      </c>
      <c r="J2959" t="s">
        <v>11517</v>
      </c>
      <c r="K2959" t="str">
        <f t="shared" si="1156"/>
        <v>CCCF0000</v>
      </c>
      <c r="L2959" t="str">
        <f t="shared" si="1157"/>
        <v>00380600</v>
      </c>
      <c r="M2959" t="str">
        <f t="shared" si="1158"/>
        <v>CCCF000000380600</v>
      </c>
      <c r="N2959" t="str">
        <f t="shared" si="1159"/>
        <v>CCCF=咸</v>
      </c>
      <c r="P2959" s="2" t="s">
        <v>11618</v>
      </c>
      <c r="Q2959" s="2" t="s">
        <v>10837</v>
      </c>
      <c r="R2959" t="str">
        <f t="shared" si="1160"/>
        <v>F1CC=恬</v>
      </c>
    </row>
    <row r="2960" spans="1:18">
      <c r="A2960" s="2" t="s">
        <v>11619</v>
      </c>
      <c r="B2960" s="2" t="s">
        <v>11620</v>
      </c>
      <c r="C2960">
        <f t="shared" si="1142"/>
        <v>3313</v>
      </c>
      <c r="D2960">
        <f t="shared" si="1151"/>
        <v>3057</v>
      </c>
      <c r="E2960">
        <f t="shared" si="1152"/>
        <v>3056</v>
      </c>
      <c r="F2960">
        <f t="shared" si="1153"/>
        <v>391232</v>
      </c>
      <c r="G2960" t="str">
        <f t="shared" si="1154"/>
        <v>00063840</v>
      </c>
      <c r="H2960" t="str">
        <f t="shared" si="1162"/>
        <v>CFCD</v>
      </c>
      <c r="I2960" t="str">
        <f t="shared" si="1161"/>
        <v/>
      </c>
      <c r="J2960" t="s">
        <v>11621</v>
      </c>
      <c r="K2960" t="str">
        <f t="shared" si="1156"/>
        <v>CDCF0000</v>
      </c>
      <c r="L2960" t="str">
        <f t="shared" si="1157"/>
        <v>40380600</v>
      </c>
      <c r="M2960" t="str">
        <f t="shared" si="1158"/>
        <v>CDCF000040380600</v>
      </c>
      <c r="N2960" t="str">
        <f t="shared" si="1159"/>
        <v>CDCF=贤</v>
      </c>
      <c r="P2960" s="2" t="s">
        <v>11622</v>
      </c>
      <c r="Q2960" s="2" t="s">
        <v>10840</v>
      </c>
      <c r="R2960" t="str">
        <f t="shared" si="1160"/>
        <v>F2CC=舔</v>
      </c>
    </row>
    <row r="2961" spans="1:18">
      <c r="A2961" s="2" t="s">
        <v>11623</v>
      </c>
      <c r="B2961" s="2" t="s">
        <v>11624</v>
      </c>
      <c r="C2961">
        <f t="shared" si="1142"/>
        <v>3314</v>
      </c>
      <c r="D2961">
        <f t="shared" si="1151"/>
        <v>3058</v>
      </c>
      <c r="E2961">
        <f t="shared" si="1152"/>
        <v>3056</v>
      </c>
      <c r="F2961">
        <f t="shared" si="1153"/>
        <v>391296</v>
      </c>
      <c r="G2961" t="str">
        <f t="shared" si="1154"/>
        <v>00063880</v>
      </c>
      <c r="H2961" t="str">
        <f t="shared" si="1162"/>
        <v>CFCE</v>
      </c>
      <c r="I2961" t="str">
        <f t="shared" ref="I2961:I2970" si="1163">MID($I$1,(ROW()-2)*4+1,4)</f>
        <v/>
      </c>
      <c r="J2961" t="s">
        <v>2317</v>
      </c>
      <c r="K2961" t="str">
        <f t="shared" si="1156"/>
        <v>CECF0000</v>
      </c>
      <c r="L2961" t="str">
        <f t="shared" si="1157"/>
        <v>80380600</v>
      </c>
      <c r="M2961" t="str">
        <f t="shared" si="1158"/>
        <v>CECF000080380600</v>
      </c>
      <c r="N2961" t="str">
        <f t="shared" si="1159"/>
        <v>CECF=衔</v>
      </c>
      <c r="P2961" s="2" t="s">
        <v>11625</v>
      </c>
      <c r="Q2961" s="2" t="s">
        <v>10843</v>
      </c>
      <c r="R2961" t="str">
        <f t="shared" si="1160"/>
        <v>F3CC=腆</v>
      </c>
    </row>
    <row r="2962" spans="1:18">
      <c r="A2962" s="2" t="s">
        <v>11626</v>
      </c>
      <c r="B2962" s="2" t="s">
        <v>11627</v>
      </c>
      <c r="C2962">
        <f t="shared" si="1142"/>
        <v>3315</v>
      </c>
      <c r="D2962">
        <f t="shared" si="1151"/>
        <v>3059</v>
      </c>
      <c r="E2962">
        <f t="shared" si="1152"/>
        <v>3056</v>
      </c>
      <c r="F2962">
        <f t="shared" si="1153"/>
        <v>391360</v>
      </c>
      <c r="G2962" t="str">
        <f t="shared" si="1154"/>
        <v>000638C0</v>
      </c>
      <c r="H2962" t="str">
        <f t="shared" si="1162"/>
        <v>CFCF</v>
      </c>
      <c r="I2962" t="str">
        <f t="shared" si="1163"/>
        <v/>
      </c>
      <c r="J2962" t="s">
        <v>11628</v>
      </c>
      <c r="K2962" t="str">
        <f t="shared" si="1156"/>
        <v>CFCF0000</v>
      </c>
      <c r="L2962" t="str">
        <f t="shared" si="1157"/>
        <v>C0380600</v>
      </c>
      <c r="M2962" t="str">
        <f t="shared" si="1158"/>
        <v>CFCF0000C0380600</v>
      </c>
      <c r="N2962" t="str">
        <f t="shared" si="1159"/>
        <v>CFCF=舷</v>
      </c>
      <c r="P2962" s="2" t="s">
        <v>11629</v>
      </c>
      <c r="Q2962" s="2" t="s">
        <v>10846</v>
      </c>
      <c r="R2962" t="str">
        <f t="shared" si="1160"/>
        <v>F4CC=挑</v>
      </c>
    </row>
    <row r="2963" spans="1:18">
      <c r="A2963" s="2" t="s">
        <v>11630</v>
      </c>
      <c r="B2963" s="2" t="s">
        <v>11631</v>
      </c>
      <c r="C2963">
        <f t="shared" si="1142"/>
        <v>3316</v>
      </c>
      <c r="D2963">
        <f t="shared" si="1151"/>
        <v>3060</v>
      </c>
      <c r="E2963">
        <f t="shared" si="1152"/>
        <v>3056</v>
      </c>
      <c r="F2963">
        <f t="shared" si="1153"/>
        <v>391424</v>
      </c>
      <c r="G2963" t="str">
        <f t="shared" si="1154"/>
        <v>00063900</v>
      </c>
      <c r="H2963" t="str">
        <f t="shared" si="1162"/>
        <v>CFD0</v>
      </c>
      <c r="I2963" t="str">
        <f t="shared" si="1163"/>
        <v/>
      </c>
      <c r="J2963" t="s">
        <v>11632</v>
      </c>
      <c r="K2963" t="str">
        <f t="shared" si="1156"/>
        <v>D0CF0000</v>
      </c>
      <c r="L2963" t="str">
        <f t="shared" si="1157"/>
        <v>00390600</v>
      </c>
      <c r="M2963" t="str">
        <f t="shared" si="1158"/>
        <v>D0CF000000390600</v>
      </c>
      <c r="N2963" t="str">
        <f t="shared" si="1159"/>
        <v>D0CF=闲</v>
      </c>
      <c r="P2963" s="2" t="s">
        <v>11633</v>
      </c>
      <c r="Q2963" s="2" t="s">
        <v>10849</v>
      </c>
      <c r="R2963" t="str">
        <f t="shared" si="1160"/>
        <v>F5CC=条</v>
      </c>
    </row>
    <row r="2964" spans="1:18">
      <c r="A2964" s="2" t="s">
        <v>11634</v>
      </c>
      <c r="B2964" s="2" t="s">
        <v>11635</v>
      </c>
      <c r="C2964">
        <f t="shared" si="1142"/>
        <v>3317</v>
      </c>
      <c r="D2964">
        <f t="shared" si="1151"/>
        <v>3061</v>
      </c>
      <c r="E2964">
        <f t="shared" si="1152"/>
        <v>3056</v>
      </c>
      <c r="F2964">
        <f t="shared" si="1153"/>
        <v>391488</v>
      </c>
      <c r="G2964" t="str">
        <f t="shared" si="1154"/>
        <v>00063940</v>
      </c>
      <c r="H2964" t="str">
        <f t="shared" si="1162"/>
        <v>CFD1</v>
      </c>
      <c r="I2964" t="str">
        <f t="shared" si="1163"/>
        <v/>
      </c>
      <c r="J2964" t="s">
        <v>11636</v>
      </c>
      <c r="K2964" t="str">
        <f t="shared" si="1156"/>
        <v>D1CF0000</v>
      </c>
      <c r="L2964" t="str">
        <f t="shared" si="1157"/>
        <v>40390600</v>
      </c>
      <c r="M2964" t="str">
        <f t="shared" si="1158"/>
        <v>D1CF000040390600</v>
      </c>
      <c r="N2964" t="str">
        <f t="shared" si="1159"/>
        <v>D1CF=涎</v>
      </c>
      <c r="P2964" s="2" t="s">
        <v>11637</v>
      </c>
      <c r="Q2964" s="2" t="s">
        <v>10852</v>
      </c>
      <c r="R2964" t="str">
        <f t="shared" si="1160"/>
        <v>F6CC=迢</v>
      </c>
    </row>
    <row r="2965" spans="1:18">
      <c r="A2965" s="2" t="s">
        <v>11638</v>
      </c>
      <c r="B2965" s="2" t="s">
        <v>11639</v>
      </c>
      <c r="C2965">
        <f t="shared" si="1142"/>
        <v>3318</v>
      </c>
      <c r="D2965">
        <f t="shared" si="1151"/>
        <v>3062</v>
      </c>
      <c r="E2965">
        <f t="shared" si="1152"/>
        <v>3056</v>
      </c>
      <c r="F2965">
        <f t="shared" si="1153"/>
        <v>391552</v>
      </c>
      <c r="G2965" t="str">
        <f t="shared" si="1154"/>
        <v>00063980</v>
      </c>
      <c r="H2965" t="str">
        <f t="shared" si="1162"/>
        <v>CFD2</v>
      </c>
      <c r="I2965" t="str">
        <f t="shared" si="1163"/>
        <v/>
      </c>
      <c r="J2965" t="s">
        <v>2485</v>
      </c>
      <c r="K2965" t="str">
        <f t="shared" si="1156"/>
        <v>D2CF0000</v>
      </c>
      <c r="L2965" t="str">
        <f t="shared" si="1157"/>
        <v>80390600</v>
      </c>
      <c r="M2965" t="str">
        <f t="shared" si="1158"/>
        <v>D2CF000080390600</v>
      </c>
      <c r="N2965" t="str">
        <f t="shared" si="1159"/>
        <v>D2CF=弦</v>
      </c>
      <c r="P2965" s="2" t="s">
        <v>11640</v>
      </c>
      <c r="Q2965" s="2" t="s">
        <v>10855</v>
      </c>
      <c r="R2965" t="str">
        <f t="shared" si="1160"/>
        <v>F7CC=眺</v>
      </c>
    </row>
    <row r="2966" spans="1:18">
      <c r="A2966" s="2" t="s">
        <v>11641</v>
      </c>
      <c r="B2966" s="2" t="s">
        <v>11642</v>
      </c>
      <c r="C2966">
        <f t="shared" ref="C2966:C3029" si="1164">HEX2DEC(B2966)-256</f>
        <v>3328</v>
      </c>
      <c r="D2966">
        <f t="shared" si="1151"/>
        <v>3072</v>
      </c>
      <c r="E2966">
        <f t="shared" si="1152"/>
        <v>3072</v>
      </c>
      <c r="F2966">
        <f t="shared" si="1153"/>
        <v>393216</v>
      </c>
      <c r="G2966" t="str">
        <f t="shared" si="1154"/>
        <v>00064000</v>
      </c>
      <c r="H2966" t="str">
        <f t="shared" si="1162"/>
        <v>CFD3</v>
      </c>
      <c r="I2966" t="str">
        <f t="shared" si="1163"/>
        <v/>
      </c>
      <c r="J2966" t="s">
        <v>11643</v>
      </c>
      <c r="K2966" t="str">
        <f t="shared" si="1156"/>
        <v>D3CF0000</v>
      </c>
      <c r="L2966" t="str">
        <f t="shared" si="1157"/>
        <v>00400600</v>
      </c>
      <c r="M2966" t="str">
        <f t="shared" si="1158"/>
        <v>D3CF000000400600</v>
      </c>
      <c r="N2966" t="str">
        <f t="shared" si="1159"/>
        <v>D3CF=嫌</v>
      </c>
      <c r="P2966" s="2" t="s">
        <v>2232</v>
      </c>
      <c r="Q2966" s="2" t="s">
        <v>2233</v>
      </c>
      <c r="R2966" t="str">
        <f t="shared" si="1160"/>
        <v>F8CC=跳</v>
      </c>
    </row>
    <row r="2967" spans="1:18">
      <c r="A2967" s="2" t="s">
        <v>11644</v>
      </c>
      <c r="B2967" s="2" t="s">
        <v>11645</v>
      </c>
      <c r="C2967">
        <f t="shared" si="1164"/>
        <v>3329</v>
      </c>
      <c r="D2967">
        <f t="shared" si="1151"/>
        <v>3073</v>
      </c>
      <c r="E2967">
        <f t="shared" si="1152"/>
        <v>3072</v>
      </c>
      <c r="F2967">
        <f t="shared" si="1153"/>
        <v>393280</v>
      </c>
      <c r="G2967" t="str">
        <f t="shared" si="1154"/>
        <v>00064040</v>
      </c>
      <c r="H2967" t="str">
        <f t="shared" ref="H2967:H2976" si="1165">MID($H$1,(ROW()-2)*4+1,4)</f>
        <v>CFD4</v>
      </c>
      <c r="I2967" t="str">
        <f t="shared" si="1163"/>
        <v/>
      </c>
      <c r="J2967" t="s">
        <v>11646</v>
      </c>
      <c r="K2967" t="str">
        <f t="shared" si="1156"/>
        <v>D4CF0000</v>
      </c>
      <c r="L2967" t="str">
        <f t="shared" si="1157"/>
        <v>40400600</v>
      </c>
      <c r="M2967" t="str">
        <f t="shared" si="1158"/>
        <v>D4CF000040400600</v>
      </c>
      <c r="N2967" t="str">
        <f t="shared" si="1159"/>
        <v>D4CF=显</v>
      </c>
      <c r="P2967" s="2" t="s">
        <v>11647</v>
      </c>
      <c r="Q2967" s="2" t="s">
        <v>10860</v>
      </c>
      <c r="R2967" t="str">
        <f t="shared" si="1160"/>
        <v>F9CC=贴</v>
      </c>
    </row>
    <row r="2968" spans="1:18">
      <c r="A2968" s="2" t="s">
        <v>11648</v>
      </c>
      <c r="B2968" s="2" t="s">
        <v>11649</v>
      </c>
      <c r="C2968">
        <f t="shared" si="1164"/>
        <v>3330</v>
      </c>
      <c r="D2968">
        <f t="shared" si="1151"/>
        <v>3074</v>
      </c>
      <c r="E2968">
        <f t="shared" si="1152"/>
        <v>3072</v>
      </c>
      <c r="F2968">
        <f t="shared" si="1153"/>
        <v>393344</v>
      </c>
      <c r="G2968" t="str">
        <f t="shared" si="1154"/>
        <v>00064080</v>
      </c>
      <c r="H2968" t="str">
        <f t="shared" si="1165"/>
        <v>CFD5</v>
      </c>
      <c r="I2968" t="str">
        <f t="shared" si="1163"/>
        <v/>
      </c>
      <c r="J2968" t="s">
        <v>11650</v>
      </c>
      <c r="K2968" t="str">
        <f t="shared" si="1156"/>
        <v>D5CF0000</v>
      </c>
      <c r="L2968" t="str">
        <f t="shared" si="1157"/>
        <v>80400600</v>
      </c>
      <c r="M2968" t="str">
        <f t="shared" si="1158"/>
        <v>D5CF000080400600</v>
      </c>
      <c r="N2968" t="str">
        <f t="shared" si="1159"/>
        <v>D5CF=险</v>
      </c>
      <c r="P2968" s="2" t="s">
        <v>2238</v>
      </c>
      <c r="Q2968" s="2" t="s">
        <v>2239</v>
      </c>
      <c r="R2968" t="str">
        <f t="shared" si="1160"/>
        <v>FACC=铁</v>
      </c>
    </row>
    <row r="2969" spans="1:18">
      <c r="A2969" s="2" t="s">
        <v>11651</v>
      </c>
      <c r="B2969" s="2" t="s">
        <v>11652</v>
      </c>
      <c r="C2969">
        <f t="shared" si="1164"/>
        <v>3331</v>
      </c>
      <c r="D2969">
        <f t="shared" si="1151"/>
        <v>3075</v>
      </c>
      <c r="E2969">
        <f t="shared" si="1152"/>
        <v>3072</v>
      </c>
      <c r="F2969">
        <f t="shared" si="1153"/>
        <v>393408</v>
      </c>
      <c r="G2969" t="str">
        <f t="shared" si="1154"/>
        <v>000640C0</v>
      </c>
      <c r="H2969" t="str">
        <f t="shared" si="1165"/>
        <v>CFD6</v>
      </c>
      <c r="I2969" t="str">
        <f t="shared" si="1163"/>
        <v/>
      </c>
      <c r="J2969" t="s">
        <v>11653</v>
      </c>
      <c r="K2969" t="str">
        <f t="shared" si="1156"/>
        <v>D6CF0000</v>
      </c>
      <c r="L2969" t="str">
        <f t="shared" si="1157"/>
        <v>C0400600</v>
      </c>
      <c r="M2969" t="str">
        <f t="shared" si="1158"/>
        <v>D6CF0000C0400600</v>
      </c>
      <c r="N2969" t="str">
        <f t="shared" si="1159"/>
        <v>D6CF=现</v>
      </c>
      <c r="P2969" s="2" t="s">
        <v>11654</v>
      </c>
      <c r="Q2969" s="2" t="s">
        <v>10865</v>
      </c>
      <c r="R2969" t="str">
        <f t="shared" si="1160"/>
        <v>FBCC=帖</v>
      </c>
    </row>
    <row r="2970" spans="1:18">
      <c r="A2970" s="2" t="s">
        <v>11655</v>
      </c>
      <c r="B2970" s="2" t="s">
        <v>11656</v>
      </c>
      <c r="C2970">
        <f t="shared" si="1164"/>
        <v>3332</v>
      </c>
      <c r="D2970">
        <f t="shared" si="1151"/>
        <v>3076</v>
      </c>
      <c r="E2970">
        <f t="shared" si="1152"/>
        <v>3072</v>
      </c>
      <c r="F2970">
        <f t="shared" si="1153"/>
        <v>393472</v>
      </c>
      <c r="G2970" t="str">
        <f t="shared" si="1154"/>
        <v>00064100</v>
      </c>
      <c r="H2970" t="str">
        <f t="shared" si="1165"/>
        <v>CFD7</v>
      </c>
      <c r="I2970" t="str">
        <f t="shared" si="1163"/>
        <v/>
      </c>
      <c r="J2970" t="s">
        <v>11657</v>
      </c>
      <c r="K2970" t="str">
        <f t="shared" si="1156"/>
        <v>D7CF0000</v>
      </c>
      <c r="L2970" t="str">
        <f t="shared" si="1157"/>
        <v>00410600</v>
      </c>
      <c r="M2970" t="str">
        <f t="shared" si="1158"/>
        <v>D7CF000000410600</v>
      </c>
      <c r="N2970" t="str">
        <f t="shared" si="1159"/>
        <v>D7CF=献</v>
      </c>
      <c r="P2970" s="2" t="s">
        <v>11658</v>
      </c>
      <c r="Q2970" s="2" t="s">
        <v>10868</v>
      </c>
      <c r="R2970" t="str">
        <f t="shared" si="1160"/>
        <v>FCCC=厅</v>
      </c>
    </row>
    <row r="2971" spans="1:18">
      <c r="A2971" s="2" t="s">
        <v>11659</v>
      </c>
      <c r="B2971" s="2" t="s">
        <v>11660</v>
      </c>
      <c r="C2971">
        <f t="shared" si="1164"/>
        <v>3333</v>
      </c>
      <c r="D2971">
        <f t="shared" si="1151"/>
        <v>3077</v>
      </c>
      <c r="E2971">
        <f t="shared" si="1152"/>
        <v>3072</v>
      </c>
      <c r="F2971">
        <f t="shared" si="1153"/>
        <v>393536</v>
      </c>
      <c r="G2971" t="str">
        <f t="shared" si="1154"/>
        <v>00064140</v>
      </c>
      <c r="H2971" t="str">
        <f t="shared" si="1165"/>
        <v>CFD8</v>
      </c>
      <c r="I2971" t="str">
        <f t="shared" ref="I2971:I2980" si="1166">MID($I$1,(ROW()-2)*4+1,4)</f>
        <v/>
      </c>
      <c r="J2971" t="s">
        <v>11661</v>
      </c>
      <c r="K2971" t="str">
        <f t="shared" si="1156"/>
        <v>D8CF0000</v>
      </c>
      <c r="L2971" t="str">
        <f t="shared" si="1157"/>
        <v>40410600</v>
      </c>
      <c r="M2971" t="str">
        <f t="shared" si="1158"/>
        <v>D8CF000040410600</v>
      </c>
      <c r="N2971" t="str">
        <f t="shared" si="1159"/>
        <v>D8CF=县</v>
      </c>
      <c r="P2971" s="2" t="s">
        <v>11662</v>
      </c>
      <c r="Q2971" s="2" t="s">
        <v>10871</v>
      </c>
      <c r="R2971" t="str">
        <f t="shared" si="1160"/>
        <v>FDCC=听</v>
      </c>
    </row>
    <row r="2972" spans="1:18">
      <c r="A2972" s="2" t="s">
        <v>11663</v>
      </c>
      <c r="B2972" s="2" t="s">
        <v>11664</v>
      </c>
      <c r="C2972">
        <f t="shared" si="1164"/>
        <v>3334</v>
      </c>
      <c r="D2972">
        <f t="shared" si="1151"/>
        <v>3078</v>
      </c>
      <c r="E2972">
        <f t="shared" si="1152"/>
        <v>3072</v>
      </c>
      <c r="F2972">
        <f t="shared" si="1153"/>
        <v>393600</v>
      </c>
      <c r="G2972" t="str">
        <f t="shared" si="1154"/>
        <v>00064180</v>
      </c>
      <c r="H2972" t="str">
        <f t="shared" si="1165"/>
        <v>CFD9</v>
      </c>
      <c r="I2972" t="str">
        <f t="shared" si="1166"/>
        <v/>
      </c>
      <c r="J2972" t="s">
        <v>11665</v>
      </c>
      <c r="K2972" t="str">
        <f t="shared" si="1156"/>
        <v>D9CF0000</v>
      </c>
      <c r="L2972" t="str">
        <f t="shared" si="1157"/>
        <v>80410600</v>
      </c>
      <c r="M2972" t="str">
        <f t="shared" si="1158"/>
        <v>D9CF000080410600</v>
      </c>
      <c r="N2972" t="str">
        <f t="shared" si="1159"/>
        <v>D9CF=腺</v>
      </c>
      <c r="P2972" s="2" t="s">
        <v>11666</v>
      </c>
      <c r="Q2972" s="2" t="s">
        <v>10874</v>
      </c>
      <c r="R2972" t="str">
        <f t="shared" si="1160"/>
        <v>FECC=烃</v>
      </c>
    </row>
    <row r="2973" spans="1:18">
      <c r="A2973" s="2" t="s">
        <v>11667</v>
      </c>
      <c r="B2973" s="2" t="s">
        <v>11668</v>
      </c>
      <c r="C2973">
        <f t="shared" si="1164"/>
        <v>3335</v>
      </c>
      <c r="D2973">
        <f t="shared" si="1151"/>
        <v>3079</v>
      </c>
      <c r="E2973">
        <f t="shared" si="1152"/>
        <v>3072</v>
      </c>
      <c r="F2973">
        <f t="shared" si="1153"/>
        <v>393664</v>
      </c>
      <c r="G2973" t="str">
        <f t="shared" si="1154"/>
        <v>000641C0</v>
      </c>
      <c r="H2973" t="str">
        <f t="shared" si="1165"/>
        <v>CFDA</v>
      </c>
      <c r="I2973" t="str">
        <f t="shared" si="1166"/>
        <v/>
      </c>
      <c r="J2973" t="s">
        <v>11669</v>
      </c>
      <c r="K2973" t="str">
        <f t="shared" si="1156"/>
        <v>DACF0000</v>
      </c>
      <c r="L2973" t="str">
        <f t="shared" si="1157"/>
        <v>C0410600</v>
      </c>
      <c r="M2973" t="str">
        <f t="shared" si="1158"/>
        <v>DACF0000C0410600</v>
      </c>
      <c r="N2973" t="str">
        <f t="shared" si="1159"/>
        <v>DACF=馅</v>
      </c>
      <c r="P2973" s="2" t="s">
        <v>11670</v>
      </c>
      <c r="Q2973" s="2" t="s">
        <v>10877</v>
      </c>
      <c r="R2973" t="str">
        <f t="shared" si="1160"/>
        <v>A1CD=汀</v>
      </c>
    </row>
    <row r="2974" spans="1:18">
      <c r="A2974" s="2" t="s">
        <v>11671</v>
      </c>
      <c r="B2974" s="2" t="s">
        <v>11672</v>
      </c>
      <c r="C2974">
        <f t="shared" si="1164"/>
        <v>3336</v>
      </c>
      <c r="D2974">
        <f t="shared" si="1151"/>
        <v>3080</v>
      </c>
      <c r="E2974">
        <f t="shared" si="1152"/>
        <v>3072</v>
      </c>
      <c r="F2974">
        <f t="shared" si="1153"/>
        <v>393728</v>
      </c>
      <c r="G2974" t="str">
        <f t="shared" si="1154"/>
        <v>00064200</v>
      </c>
      <c r="H2974" t="str">
        <f t="shared" si="1165"/>
        <v>CFDB</v>
      </c>
      <c r="I2974" t="str">
        <f t="shared" si="1166"/>
        <v/>
      </c>
      <c r="J2974" t="s">
        <v>11673</v>
      </c>
      <c r="K2974" t="str">
        <f t="shared" si="1156"/>
        <v>DBCF0000</v>
      </c>
      <c r="L2974" t="str">
        <f t="shared" si="1157"/>
        <v>00420600</v>
      </c>
      <c r="M2974" t="str">
        <f t="shared" si="1158"/>
        <v>DBCF000000420600</v>
      </c>
      <c r="N2974" t="str">
        <f t="shared" si="1159"/>
        <v>DBCF=羡</v>
      </c>
      <c r="P2974" s="2" t="s">
        <v>11674</v>
      </c>
      <c r="Q2974" s="2" t="s">
        <v>10880</v>
      </c>
      <c r="R2974" t="str">
        <f t="shared" si="1160"/>
        <v>A2CD=廷</v>
      </c>
    </row>
    <row r="2975" spans="1:18">
      <c r="A2975" s="2" t="s">
        <v>11675</v>
      </c>
      <c r="B2975" s="2" t="s">
        <v>11676</v>
      </c>
      <c r="C2975">
        <f t="shared" si="1164"/>
        <v>3337</v>
      </c>
      <c r="D2975">
        <f t="shared" si="1151"/>
        <v>3081</v>
      </c>
      <c r="E2975">
        <f t="shared" si="1152"/>
        <v>3072</v>
      </c>
      <c r="F2975">
        <f t="shared" si="1153"/>
        <v>393792</v>
      </c>
      <c r="G2975" t="str">
        <f t="shared" si="1154"/>
        <v>00064240</v>
      </c>
      <c r="H2975" t="str">
        <f t="shared" si="1165"/>
        <v>CFDC</v>
      </c>
      <c r="I2975" t="str">
        <f t="shared" si="1166"/>
        <v/>
      </c>
      <c r="J2975" t="s">
        <v>11677</v>
      </c>
      <c r="K2975" t="str">
        <f t="shared" si="1156"/>
        <v>DCCF0000</v>
      </c>
      <c r="L2975" t="str">
        <f t="shared" si="1157"/>
        <v>40420600</v>
      </c>
      <c r="M2975" t="str">
        <f t="shared" si="1158"/>
        <v>DCCF000040420600</v>
      </c>
      <c r="N2975" t="str">
        <f t="shared" si="1159"/>
        <v>DCCF=宪</v>
      </c>
      <c r="P2975" s="2" t="s">
        <v>11678</v>
      </c>
      <c r="Q2975" s="2" t="s">
        <v>10882</v>
      </c>
      <c r="R2975" t="str">
        <f t="shared" si="1160"/>
        <v>A3CD=停</v>
      </c>
    </row>
    <row r="2976" spans="1:18">
      <c r="A2976" s="2" t="s">
        <v>11679</v>
      </c>
      <c r="B2976" s="2" t="s">
        <v>11680</v>
      </c>
      <c r="C2976">
        <f t="shared" si="1164"/>
        <v>3338</v>
      </c>
      <c r="D2976">
        <f t="shared" si="1151"/>
        <v>3082</v>
      </c>
      <c r="E2976">
        <f t="shared" si="1152"/>
        <v>3072</v>
      </c>
      <c r="F2976">
        <f t="shared" si="1153"/>
        <v>393856</v>
      </c>
      <c r="G2976" t="str">
        <f t="shared" si="1154"/>
        <v>00064280</v>
      </c>
      <c r="H2976" t="str">
        <f t="shared" si="1165"/>
        <v>CFDD</v>
      </c>
      <c r="I2976" t="str">
        <f t="shared" si="1166"/>
        <v/>
      </c>
      <c r="J2976" t="s">
        <v>11681</v>
      </c>
      <c r="K2976" t="str">
        <f t="shared" si="1156"/>
        <v>DDCF0000</v>
      </c>
      <c r="L2976" t="str">
        <f t="shared" si="1157"/>
        <v>80420600</v>
      </c>
      <c r="M2976" t="str">
        <f t="shared" si="1158"/>
        <v>DDCF000080420600</v>
      </c>
      <c r="N2976" t="str">
        <f t="shared" si="1159"/>
        <v>DDCF=陷</v>
      </c>
      <c r="P2976" s="2" t="s">
        <v>11682</v>
      </c>
      <c r="Q2976" s="2" t="s">
        <v>10885</v>
      </c>
      <c r="R2976" t="str">
        <f t="shared" si="1160"/>
        <v>A4CD=亭</v>
      </c>
    </row>
    <row r="2977" spans="1:18">
      <c r="A2977" s="2" t="s">
        <v>11683</v>
      </c>
      <c r="B2977" s="2" t="s">
        <v>11684</v>
      </c>
      <c r="C2977">
        <f t="shared" si="1164"/>
        <v>3339</v>
      </c>
      <c r="D2977">
        <f t="shared" si="1151"/>
        <v>3083</v>
      </c>
      <c r="E2977">
        <f t="shared" si="1152"/>
        <v>3072</v>
      </c>
      <c r="F2977">
        <f t="shared" si="1153"/>
        <v>393920</v>
      </c>
      <c r="G2977" t="str">
        <f t="shared" si="1154"/>
        <v>000642C0</v>
      </c>
      <c r="H2977" t="str">
        <f t="shared" ref="H2977:H2986" si="1167">MID($H$1,(ROW()-2)*4+1,4)</f>
        <v>CFDE</v>
      </c>
      <c r="I2977" t="str">
        <f t="shared" si="1166"/>
        <v/>
      </c>
      <c r="J2977" t="s">
        <v>11685</v>
      </c>
      <c r="K2977" t="str">
        <f t="shared" si="1156"/>
        <v>DECF0000</v>
      </c>
      <c r="L2977" t="str">
        <f t="shared" si="1157"/>
        <v>C0420600</v>
      </c>
      <c r="M2977" t="str">
        <f t="shared" si="1158"/>
        <v>DECF0000C0420600</v>
      </c>
      <c r="N2977" t="str">
        <f t="shared" si="1159"/>
        <v>DECF=限</v>
      </c>
      <c r="P2977" s="2" t="s">
        <v>11686</v>
      </c>
      <c r="Q2977" s="2" t="s">
        <v>10888</v>
      </c>
      <c r="R2977" t="str">
        <f t="shared" si="1160"/>
        <v>A5CD=庭</v>
      </c>
    </row>
    <row r="2978" spans="1:18">
      <c r="A2978" s="2" t="s">
        <v>11687</v>
      </c>
      <c r="B2978" s="2" t="s">
        <v>11688</v>
      </c>
      <c r="C2978">
        <f t="shared" si="1164"/>
        <v>3340</v>
      </c>
      <c r="D2978">
        <f t="shared" si="1151"/>
        <v>3084</v>
      </c>
      <c r="E2978">
        <f t="shared" si="1152"/>
        <v>3072</v>
      </c>
      <c r="F2978">
        <f t="shared" si="1153"/>
        <v>393984</v>
      </c>
      <c r="G2978" t="str">
        <f t="shared" si="1154"/>
        <v>00064300</v>
      </c>
      <c r="H2978" t="str">
        <f t="shared" si="1167"/>
        <v>CFDF</v>
      </c>
      <c r="I2978" t="str">
        <f t="shared" si="1166"/>
        <v/>
      </c>
      <c r="J2978" t="s">
        <v>11689</v>
      </c>
      <c r="K2978" t="str">
        <f t="shared" si="1156"/>
        <v>DFCF0000</v>
      </c>
      <c r="L2978" t="str">
        <f t="shared" si="1157"/>
        <v>00430600</v>
      </c>
      <c r="M2978" t="str">
        <f t="shared" si="1158"/>
        <v>DFCF000000430600</v>
      </c>
      <c r="N2978" t="str">
        <f t="shared" si="1159"/>
        <v>DFCF=线</v>
      </c>
      <c r="P2978" s="2" t="s">
        <v>11690</v>
      </c>
      <c r="Q2978" s="2" t="s">
        <v>10891</v>
      </c>
      <c r="R2978" t="str">
        <f t="shared" si="1160"/>
        <v>A6CD=挺</v>
      </c>
    </row>
    <row r="2979" spans="1:18">
      <c r="A2979" s="2" t="s">
        <v>11691</v>
      </c>
      <c r="B2979" s="2" t="s">
        <v>11692</v>
      </c>
      <c r="C2979">
        <f t="shared" si="1164"/>
        <v>3341</v>
      </c>
      <c r="D2979">
        <f t="shared" si="1151"/>
        <v>3085</v>
      </c>
      <c r="E2979">
        <f t="shared" si="1152"/>
        <v>3072</v>
      </c>
      <c r="F2979">
        <f t="shared" si="1153"/>
        <v>394048</v>
      </c>
      <c r="G2979" t="str">
        <f t="shared" si="1154"/>
        <v>00064340</v>
      </c>
      <c r="H2979" t="str">
        <f t="shared" si="1167"/>
        <v>CFE0</v>
      </c>
      <c r="I2979" t="str">
        <f t="shared" si="1166"/>
        <v/>
      </c>
      <c r="J2979" t="s">
        <v>11693</v>
      </c>
      <c r="K2979" t="str">
        <f t="shared" si="1156"/>
        <v>E0CF0000</v>
      </c>
      <c r="L2979" t="str">
        <f t="shared" si="1157"/>
        <v>40430600</v>
      </c>
      <c r="M2979" t="str">
        <f t="shared" si="1158"/>
        <v>E0CF000040430600</v>
      </c>
      <c r="N2979" t="str">
        <f t="shared" si="1159"/>
        <v>E0CF=相</v>
      </c>
      <c r="P2979" s="2" t="s">
        <v>11694</v>
      </c>
      <c r="Q2979" s="2" t="s">
        <v>10894</v>
      </c>
      <c r="R2979" t="str">
        <f t="shared" si="1160"/>
        <v>A7CD=艇</v>
      </c>
    </row>
    <row r="2980" spans="1:18">
      <c r="A2980" s="2" t="s">
        <v>11695</v>
      </c>
      <c r="B2980" s="2" t="s">
        <v>11696</v>
      </c>
      <c r="C2980">
        <f t="shared" si="1164"/>
        <v>3342</v>
      </c>
      <c r="D2980">
        <f t="shared" si="1151"/>
        <v>3086</v>
      </c>
      <c r="E2980">
        <f t="shared" si="1152"/>
        <v>3072</v>
      </c>
      <c r="F2980">
        <f t="shared" si="1153"/>
        <v>394112</v>
      </c>
      <c r="G2980" t="str">
        <f t="shared" si="1154"/>
        <v>00064380</v>
      </c>
      <c r="H2980" t="str">
        <f t="shared" si="1167"/>
        <v>CFE1</v>
      </c>
      <c r="I2980" t="str">
        <f t="shared" si="1166"/>
        <v/>
      </c>
      <c r="J2980" t="s">
        <v>11697</v>
      </c>
      <c r="K2980" t="str">
        <f t="shared" si="1156"/>
        <v>E1CF0000</v>
      </c>
      <c r="L2980" t="str">
        <f t="shared" si="1157"/>
        <v>80430600</v>
      </c>
      <c r="M2980" t="str">
        <f t="shared" si="1158"/>
        <v>E1CF000080430600</v>
      </c>
      <c r="N2980" t="str">
        <f t="shared" si="1159"/>
        <v>E1CF=厢</v>
      </c>
      <c r="P2980" s="2" t="s">
        <v>11698</v>
      </c>
      <c r="Q2980" s="2" t="s">
        <v>10897</v>
      </c>
      <c r="R2980" t="str">
        <f t="shared" si="1160"/>
        <v>A8CD=通</v>
      </c>
    </row>
    <row r="2981" spans="1:18">
      <c r="A2981" s="2" t="s">
        <v>11699</v>
      </c>
      <c r="B2981" s="2" t="s">
        <v>11700</v>
      </c>
      <c r="C2981">
        <f t="shared" si="1164"/>
        <v>3343</v>
      </c>
      <c r="D2981">
        <f t="shared" si="1151"/>
        <v>3087</v>
      </c>
      <c r="E2981">
        <f t="shared" si="1152"/>
        <v>3072</v>
      </c>
      <c r="F2981">
        <f t="shared" si="1153"/>
        <v>394176</v>
      </c>
      <c r="G2981" t="str">
        <f t="shared" si="1154"/>
        <v>000643C0</v>
      </c>
      <c r="H2981" t="str">
        <f t="shared" si="1167"/>
        <v>CFE2</v>
      </c>
      <c r="I2981" t="str">
        <f t="shared" ref="I2981:I2990" si="1168">MID($I$1,(ROW()-2)*4+1,4)</f>
        <v/>
      </c>
      <c r="J2981" t="s">
        <v>11701</v>
      </c>
      <c r="K2981" t="str">
        <f t="shared" si="1156"/>
        <v>E2CF0000</v>
      </c>
      <c r="L2981" t="str">
        <f t="shared" si="1157"/>
        <v>C0430600</v>
      </c>
      <c r="M2981" t="str">
        <f t="shared" si="1158"/>
        <v>E2CF0000C0430600</v>
      </c>
      <c r="N2981" t="str">
        <f t="shared" si="1159"/>
        <v>E2CF=镶</v>
      </c>
      <c r="P2981" s="2" t="s">
        <v>11702</v>
      </c>
      <c r="Q2981" s="2" t="s">
        <v>10901</v>
      </c>
      <c r="R2981" t="str">
        <f t="shared" si="1160"/>
        <v>A9CD=桐</v>
      </c>
    </row>
    <row r="2982" spans="1:18">
      <c r="A2982" s="2" t="s">
        <v>11703</v>
      </c>
      <c r="B2982" s="2" t="s">
        <v>11704</v>
      </c>
      <c r="C2982">
        <f t="shared" si="1164"/>
        <v>3344</v>
      </c>
      <c r="D2982">
        <f t="shared" si="1151"/>
        <v>3088</v>
      </c>
      <c r="E2982">
        <f t="shared" si="1152"/>
        <v>3088</v>
      </c>
      <c r="F2982">
        <f t="shared" si="1153"/>
        <v>395264</v>
      </c>
      <c r="G2982" t="str">
        <f t="shared" si="1154"/>
        <v>00064800</v>
      </c>
      <c r="H2982" t="str">
        <f t="shared" si="1167"/>
        <v>CFE3</v>
      </c>
      <c r="I2982" t="str">
        <f t="shared" si="1168"/>
        <v/>
      </c>
      <c r="J2982" t="s">
        <v>11705</v>
      </c>
      <c r="K2982" t="str">
        <f t="shared" si="1156"/>
        <v>E3CF0000</v>
      </c>
      <c r="L2982" t="str">
        <f t="shared" si="1157"/>
        <v>00480600</v>
      </c>
      <c r="M2982" t="str">
        <f t="shared" si="1158"/>
        <v>E3CF000000480600</v>
      </c>
      <c r="N2982" t="str">
        <f t="shared" si="1159"/>
        <v>E3CF=香</v>
      </c>
      <c r="P2982" s="2" t="s">
        <v>11706</v>
      </c>
      <c r="Q2982" s="2" t="s">
        <v>10905</v>
      </c>
      <c r="R2982" t="str">
        <f t="shared" si="1160"/>
        <v>AACD=酮</v>
      </c>
    </row>
    <row r="2983" spans="1:18">
      <c r="A2983" s="2" t="s">
        <v>11707</v>
      </c>
      <c r="B2983" s="2" t="s">
        <v>11708</v>
      </c>
      <c r="C2983">
        <f t="shared" si="1164"/>
        <v>3345</v>
      </c>
      <c r="D2983">
        <f t="shared" si="1151"/>
        <v>3089</v>
      </c>
      <c r="E2983">
        <f t="shared" si="1152"/>
        <v>3088</v>
      </c>
      <c r="F2983">
        <f t="shared" si="1153"/>
        <v>395328</v>
      </c>
      <c r="G2983" t="str">
        <f t="shared" si="1154"/>
        <v>00064840</v>
      </c>
      <c r="H2983" t="str">
        <f t="shared" si="1167"/>
        <v>CFE4</v>
      </c>
      <c r="I2983" t="str">
        <f t="shared" si="1168"/>
        <v/>
      </c>
      <c r="J2983" t="s">
        <v>11709</v>
      </c>
      <c r="K2983" t="str">
        <f t="shared" si="1156"/>
        <v>E4CF0000</v>
      </c>
      <c r="L2983" t="str">
        <f t="shared" si="1157"/>
        <v>40480600</v>
      </c>
      <c r="M2983" t="str">
        <f t="shared" si="1158"/>
        <v>E4CF000040480600</v>
      </c>
      <c r="N2983" t="str">
        <f t="shared" si="1159"/>
        <v>E4CF=箱</v>
      </c>
      <c r="P2983" s="2" t="s">
        <v>11710</v>
      </c>
      <c r="Q2983" s="2" t="s">
        <v>10909</v>
      </c>
      <c r="R2983" t="str">
        <f t="shared" si="1160"/>
        <v>ABCD=瞳</v>
      </c>
    </row>
    <row r="2984" spans="1:18">
      <c r="A2984" s="2" t="s">
        <v>11711</v>
      </c>
      <c r="B2984" s="2" t="s">
        <v>11712</v>
      </c>
      <c r="C2984">
        <f t="shared" si="1164"/>
        <v>3346</v>
      </c>
      <c r="D2984">
        <f t="shared" si="1151"/>
        <v>3090</v>
      </c>
      <c r="E2984">
        <f t="shared" si="1152"/>
        <v>3088</v>
      </c>
      <c r="F2984">
        <f t="shared" si="1153"/>
        <v>395392</v>
      </c>
      <c r="G2984" t="str">
        <f t="shared" si="1154"/>
        <v>00064880</v>
      </c>
      <c r="H2984" t="str">
        <f t="shared" si="1167"/>
        <v>CFE5</v>
      </c>
      <c r="I2984" t="str">
        <f t="shared" si="1168"/>
        <v/>
      </c>
      <c r="J2984" t="s">
        <v>11713</v>
      </c>
      <c r="K2984" t="str">
        <f t="shared" si="1156"/>
        <v>E5CF0000</v>
      </c>
      <c r="L2984" t="str">
        <f t="shared" si="1157"/>
        <v>80480600</v>
      </c>
      <c r="M2984" t="str">
        <f t="shared" si="1158"/>
        <v>E5CF000080480600</v>
      </c>
      <c r="N2984" t="str">
        <f t="shared" si="1159"/>
        <v>E5CF=襄</v>
      </c>
      <c r="P2984" s="2" t="s">
        <v>11714</v>
      </c>
      <c r="Q2984" s="2" t="s">
        <v>10913</v>
      </c>
      <c r="R2984" t="str">
        <f t="shared" si="1160"/>
        <v>ACCD=同</v>
      </c>
    </row>
    <row r="2985" spans="1:18">
      <c r="A2985" s="2" t="s">
        <v>11715</v>
      </c>
      <c r="B2985" s="2" t="s">
        <v>11716</v>
      </c>
      <c r="C2985">
        <f t="shared" si="1164"/>
        <v>3347</v>
      </c>
      <c r="D2985">
        <f t="shared" si="1151"/>
        <v>3091</v>
      </c>
      <c r="E2985">
        <f t="shared" si="1152"/>
        <v>3088</v>
      </c>
      <c r="F2985">
        <f t="shared" si="1153"/>
        <v>395456</v>
      </c>
      <c r="G2985" t="str">
        <f t="shared" si="1154"/>
        <v>000648C0</v>
      </c>
      <c r="H2985" t="str">
        <f t="shared" si="1167"/>
        <v>CFE6</v>
      </c>
      <c r="I2985" t="str">
        <f t="shared" si="1168"/>
        <v/>
      </c>
      <c r="J2985" t="s">
        <v>11717</v>
      </c>
      <c r="K2985" t="str">
        <f t="shared" si="1156"/>
        <v>E6CF0000</v>
      </c>
      <c r="L2985" t="str">
        <f t="shared" si="1157"/>
        <v>C0480600</v>
      </c>
      <c r="M2985" t="str">
        <f t="shared" si="1158"/>
        <v>E6CF0000C0480600</v>
      </c>
      <c r="N2985" t="str">
        <f t="shared" si="1159"/>
        <v>E6CF=湘</v>
      </c>
      <c r="P2985" s="2" t="s">
        <v>11718</v>
      </c>
      <c r="Q2985" s="2" t="s">
        <v>10917</v>
      </c>
      <c r="R2985" t="str">
        <f t="shared" si="1160"/>
        <v>ADCD=铜</v>
      </c>
    </row>
    <row r="2986" spans="1:18">
      <c r="A2986" s="2" t="s">
        <v>11719</v>
      </c>
      <c r="B2986" s="2" t="s">
        <v>11720</v>
      </c>
      <c r="C2986">
        <f t="shared" si="1164"/>
        <v>3348</v>
      </c>
      <c r="D2986">
        <f t="shared" si="1151"/>
        <v>3092</v>
      </c>
      <c r="E2986">
        <f t="shared" si="1152"/>
        <v>3088</v>
      </c>
      <c r="F2986">
        <f t="shared" si="1153"/>
        <v>395520</v>
      </c>
      <c r="G2986" t="str">
        <f t="shared" si="1154"/>
        <v>00064900</v>
      </c>
      <c r="H2986" t="str">
        <f t="shared" si="1167"/>
        <v>CFE7</v>
      </c>
      <c r="I2986" t="str">
        <f t="shared" si="1168"/>
        <v/>
      </c>
      <c r="J2986" t="s">
        <v>11721</v>
      </c>
      <c r="K2986" t="str">
        <f t="shared" si="1156"/>
        <v>E7CF0000</v>
      </c>
      <c r="L2986" t="str">
        <f t="shared" si="1157"/>
        <v>00490600</v>
      </c>
      <c r="M2986" t="str">
        <f t="shared" si="1158"/>
        <v>E7CF000000490600</v>
      </c>
      <c r="N2986" t="str">
        <f t="shared" si="1159"/>
        <v>E7CF=乡</v>
      </c>
      <c r="P2986" s="2" t="s">
        <v>11722</v>
      </c>
      <c r="Q2986" s="2" t="s">
        <v>10921</v>
      </c>
      <c r="R2986" t="str">
        <f t="shared" si="1160"/>
        <v>AECD=彤</v>
      </c>
    </row>
    <row r="2987" spans="1:18">
      <c r="A2987" s="2" t="s">
        <v>11723</v>
      </c>
      <c r="B2987" s="2" t="s">
        <v>11724</v>
      </c>
      <c r="C2987">
        <f t="shared" si="1164"/>
        <v>3349</v>
      </c>
      <c r="D2987">
        <f t="shared" si="1151"/>
        <v>3093</v>
      </c>
      <c r="E2987">
        <f t="shared" si="1152"/>
        <v>3088</v>
      </c>
      <c r="F2987">
        <f t="shared" si="1153"/>
        <v>395584</v>
      </c>
      <c r="G2987" t="str">
        <f t="shared" si="1154"/>
        <v>00064940</v>
      </c>
      <c r="H2987" t="str">
        <f t="shared" ref="H2987:H2996" si="1169">MID($H$1,(ROW()-2)*4+1,4)</f>
        <v>CFE8</v>
      </c>
      <c r="I2987" t="str">
        <f t="shared" si="1168"/>
        <v/>
      </c>
      <c r="J2987" t="s">
        <v>11725</v>
      </c>
      <c r="K2987" t="str">
        <f t="shared" si="1156"/>
        <v>E8CF0000</v>
      </c>
      <c r="L2987" t="str">
        <f t="shared" si="1157"/>
        <v>40490600</v>
      </c>
      <c r="M2987" t="str">
        <f t="shared" si="1158"/>
        <v>E8CF000040490600</v>
      </c>
      <c r="N2987" t="str">
        <f t="shared" si="1159"/>
        <v>E8CF=翔</v>
      </c>
      <c r="P2987" s="2" t="s">
        <v>2244</v>
      </c>
      <c r="Q2987" s="2" t="s">
        <v>2245</v>
      </c>
      <c r="R2987" t="str">
        <f t="shared" si="1160"/>
        <v>AFCD=童</v>
      </c>
    </row>
    <row r="2988" spans="1:18">
      <c r="A2988" s="2" t="s">
        <v>11726</v>
      </c>
      <c r="B2988" s="2" t="s">
        <v>11727</v>
      </c>
      <c r="C2988">
        <f t="shared" si="1164"/>
        <v>3350</v>
      </c>
      <c r="D2988">
        <f t="shared" si="1151"/>
        <v>3094</v>
      </c>
      <c r="E2988">
        <f t="shared" si="1152"/>
        <v>3088</v>
      </c>
      <c r="F2988">
        <f t="shared" si="1153"/>
        <v>395648</v>
      </c>
      <c r="G2988" t="str">
        <f t="shared" si="1154"/>
        <v>00064980</v>
      </c>
      <c r="H2988" t="str">
        <f t="shared" si="1169"/>
        <v>CFE9</v>
      </c>
      <c r="I2988" t="str">
        <f t="shared" si="1168"/>
        <v/>
      </c>
      <c r="J2988" t="s">
        <v>11728</v>
      </c>
      <c r="K2988" t="str">
        <f t="shared" si="1156"/>
        <v>E9CF0000</v>
      </c>
      <c r="L2988" t="str">
        <f t="shared" si="1157"/>
        <v>80490600</v>
      </c>
      <c r="M2988" t="str">
        <f t="shared" si="1158"/>
        <v>E9CF000080490600</v>
      </c>
      <c r="N2988" t="str">
        <f t="shared" si="1159"/>
        <v>E9CF=祥</v>
      </c>
      <c r="P2988" s="2" t="s">
        <v>725</v>
      </c>
      <c r="Q2988" s="2" t="s">
        <v>10928</v>
      </c>
      <c r="R2988" t="str">
        <f t="shared" si="1160"/>
        <v>B0CD=桶</v>
      </c>
    </row>
    <row r="2989" spans="1:18">
      <c r="A2989" s="2" t="s">
        <v>11729</v>
      </c>
      <c r="B2989" s="2" t="s">
        <v>11730</v>
      </c>
      <c r="C2989">
        <f t="shared" si="1164"/>
        <v>3351</v>
      </c>
      <c r="D2989">
        <f t="shared" si="1151"/>
        <v>3095</v>
      </c>
      <c r="E2989">
        <f t="shared" si="1152"/>
        <v>3088</v>
      </c>
      <c r="F2989">
        <f t="shared" si="1153"/>
        <v>395712</v>
      </c>
      <c r="G2989" t="str">
        <f t="shared" si="1154"/>
        <v>000649C0</v>
      </c>
      <c r="H2989" t="str">
        <f t="shared" si="1169"/>
        <v>CFEA</v>
      </c>
      <c r="I2989" t="str">
        <f t="shared" si="1168"/>
        <v/>
      </c>
      <c r="J2989" t="s">
        <v>11731</v>
      </c>
      <c r="K2989" t="str">
        <f t="shared" si="1156"/>
        <v>EACF0000</v>
      </c>
      <c r="L2989" t="str">
        <f t="shared" si="1157"/>
        <v>C0490600</v>
      </c>
      <c r="M2989" t="str">
        <f t="shared" si="1158"/>
        <v>EACF0000C0490600</v>
      </c>
      <c r="N2989" t="str">
        <f t="shared" si="1159"/>
        <v>EACF=详</v>
      </c>
      <c r="P2989" s="2" t="s">
        <v>1231</v>
      </c>
      <c r="Q2989" s="2" t="s">
        <v>10931</v>
      </c>
      <c r="R2989" t="str">
        <f t="shared" si="1160"/>
        <v>B1CD=捅</v>
      </c>
    </row>
    <row r="2990" spans="1:18">
      <c r="A2990" s="2" t="s">
        <v>11732</v>
      </c>
      <c r="B2990" s="2" t="s">
        <v>11733</v>
      </c>
      <c r="C2990">
        <f t="shared" si="1164"/>
        <v>3352</v>
      </c>
      <c r="D2990">
        <f t="shared" si="1151"/>
        <v>3096</v>
      </c>
      <c r="E2990">
        <f t="shared" si="1152"/>
        <v>3088</v>
      </c>
      <c r="F2990">
        <f t="shared" si="1153"/>
        <v>395776</v>
      </c>
      <c r="G2990" t="str">
        <f t="shared" si="1154"/>
        <v>00064A00</v>
      </c>
      <c r="H2990" t="str">
        <f t="shared" si="1169"/>
        <v>CFEB</v>
      </c>
      <c r="I2990" t="str">
        <f t="shared" si="1168"/>
        <v/>
      </c>
      <c r="J2990" t="s">
        <v>11734</v>
      </c>
      <c r="K2990" t="str">
        <f t="shared" si="1156"/>
        <v>EBCF0000</v>
      </c>
      <c r="L2990" t="str">
        <f t="shared" si="1157"/>
        <v>004A0600</v>
      </c>
      <c r="M2990" t="str">
        <f t="shared" si="1158"/>
        <v>EBCF0000004A0600</v>
      </c>
      <c r="N2990" t="str">
        <f t="shared" si="1159"/>
        <v>EBCF=想</v>
      </c>
      <c r="P2990" s="2" t="s">
        <v>1783</v>
      </c>
      <c r="Q2990" s="2" t="s">
        <v>10933</v>
      </c>
      <c r="R2990" t="str">
        <f t="shared" si="1160"/>
        <v>B2CD=筒</v>
      </c>
    </row>
    <row r="2991" spans="1:18">
      <c r="A2991" s="2" t="s">
        <v>11735</v>
      </c>
      <c r="B2991" s="2" t="s">
        <v>11736</v>
      </c>
      <c r="C2991">
        <f t="shared" si="1164"/>
        <v>3353</v>
      </c>
      <c r="D2991">
        <f t="shared" si="1151"/>
        <v>3097</v>
      </c>
      <c r="E2991">
        <f t="shared" si="1152"/>
        <v>3088</v>
      </c>
      <c r="F2991">
        <f t="shared" si="1153"/>
        <v>395840</v>
      </c>
      <c r="G2991" t="str">
        <f t="shared" si="1154"/>
        <v>00064A40</v>
      </c>
      <c r="H2991" t="str">
        <f t="shared" si="1169"/>
        <v>CFEC</v>
      </c>
      <c r="I2991" t="str">
        <f t="shared" ref="I2991:I3000" si="1170">MID($I$1,(ROW()-2)*4+1,4)</f>
        <v/>
      </c>
      <c r="J2991" t="s">
        <v>11737</v>
      </c>
      <c r="K2991" t="str">
        <f t="shared" si="1156"/>
        <v>ECCF0000</v>
      </c>
      <c r="L2991" t="str">
        <f t="shared" si="1157"/>
        <v>404A0600</v>
      </c>
      <c r="M2991" t="str">
        <f t="shared" si="1158"/>
        <v>ECCF0000404A0600</v>
      </c>
      <c r="N2991" t="str">
        <f t="shared" si="1159"/>
        <v>ECCF=响</v>
      </c>
      <c r="P2991" s="2" t="s">
        <v>2321</v>
      </c>
      <c r="Q2991" s="2" t="s">
        <v>10936</v>
      </c>
      <c r="R2991" t="str">
        <f t="shared" si="1160"/>
        <v>B3CD=统</v>
      </c>
    </row>
    <row r="2992" spans="1:18">
      <c r="A2992" s="2" t="s">
        <v>11738</v>
      </c>
      <c r="B2992" s="2" t="s">
        <v>11739</v>
      </c>
      <c r="C2992">
        <f t="shared" si="1164"/>
        <v>3354</v>
      </c>
      <c r="D2992">
        <f t="shared" si="1151"/>
        <v>3098</v>
      </c>
      <c r="E2992">
        <f t="shared" si="1152"/>
        <v>3088</v>
      </c>
      <c r="F2992">
        <f t="shared" si="1153"/>
        <v>395904</v>
      </c>
      <c r="G2992" t="str">
        <f t="shared" si="1154"/>
        <v>00064A80</v>
      </c>
      <c r="H2992" t="str">
        <f t="shared" si="1169"/>
        <v>CFED</v>
      </c>
      <c r="I2992" t="str">
        <f t="shared" si="1170"/>
        <v/>
      </c>
      <c r="J2992" t="s">
        <v>11740</v>
      </c>
      <c r="K2992" t="str">
        <f t="shared" si="1156"/>
        <v>EDCF0000</v>
      </c>
      <c r="L2992" t="str">
        <f t="shared" si="1157"/>
        <v>804A0600</v>
      </c>
      <c r="M2992" t="str">
        <f t="shared" si="1158"/>
        <v>EDCF0000804A0600</v>
      </c>
      <c r="N2992" t="str">
        <f t="shared" si="1159"/>
        <v>EDCF=享</v>
      </c>
      <c r="P2992" s="2" t="s">
        <v>2846</v>
      </c>
      <c r="Q2992" s="2" t="s">
        <v>10938</v>
      </c>
      <c r="R2992" t="str">
        <f t="shared" si="1160"/>
        <v>B4CD=痛</v>
      </c>
    </row>
    <row r="2993" spans="1:18">
      <c r="A2993" s="2" t="s">
        <v>797</v>
      </c>
      <c r="B2993" s="2" t="s">
        <v>11741</v>
      </c>
      <c r="C2993">
        <f t="shared" si="1164"/>
        <v>3355</v>
      </c>
      <c r="D2993">
        <f t="shared" si="1151"/>
        <v>3099</v>
      </c>
      <c r="E2993">
        <f t="shared" si="1152"/>
        <v>3088</v>
      </c>
      <c r="F2993">
        <f t="shared" si="1153"/>
        <v>395968</v>
      </c>
      <c r="G2993" t="str">
        <f t="shared" si="1154"/>
        <v>00064AC0</v>
      </c>
      <c r="H2993" t="str">
        <f t="shared" si="1169"/>
        <v>CFEE</v>
      </c>
      <c r="I2993" t="str">
        <f t="shared" si="1170"/>
        <v/>
      </c>
      <c r="J2993" t="s">
        <v>11742</v>
      </c>
      <c r="K2993" t="str">
        <f t="shared" si="1156"/>
        <v>EECF0000</v>
      </c>
      <c r="L2993" t="str">
        <f t="shared" si="1157"/>
        <v>C04A0600</v>
      </c>
      <c r="M2993" t="str">
        <f t="shared" si="1158"/>
        <v>EECF0000C04A0600</v>
      </c>
      <c r="N2993" t="str">
        <f t="shared" si="1159"/>
        <v>EECF=项</v>
      </c>
      <c r="P2993" s="2" t="s">
        <v>3199</v>
      </c>
      <c r="Q2993" s="2" t="s">
        <v>10941</v>
      </c>
      <c r="R2993" t="str">
        <f t="shared" si="1160"/>
        <v>B5CD=偷</v>
      </c>
    </row>
    <row r="2994" spans="1:18">
      <c r="A2994" s="2" t="s">
        <v>11743</v>
      </c>
      <c r="B2994" s="2" t="s">
        <v>11744</v>
      </c>
      <c r="C2994">
        <f t="shared" si="1164"/>
        <v>3356</v>
      </c>
      <c r="D2994">
        <f t="shared" si="1151"/>
        <v>3100</v>
      </c>
      <c r="E2994">
        <f t="shared" si="1152"/>
        <v>3088</v>
      </c>
      <c r="F2994">
        <f t="shared" si="1153"/>
        <v>396032</v>
      </c>
      <c r="G2994" t="str">
        <f t="shared" si="1154"/>
        <v>00064B00</v>
      </c>
      <c r="H2994" t="str">
        <f t="shared" si="1169"/>
        <v>CFEF</v>
      </c>
      <c r="I2994" t="str">
        <f t="shared" si="1170"/>
        <v/>
      </c>
      <c r="J2994" t="s">
        <v>11745</v>
      </c>
      <c r="K2994" t="str">
        <f t="shared" si="1156"/>
        <v>EFCF0000</v>
      </c>
      <c r="L2994" t="str">
        <f t="shared" si="1157"/>
        <v>004B0600</v>
      </c>
      <c r="M2994" t="str">
        <f t="shared" si="1158"/>
        <v>EFCF0000004B0600</v>
      </c>
      <c r="N2994" t="str">
        <f t="shared" si="1159"/>
        <v>EFCF=巷</v>
      </c>
      <c r="P2994" s="2" t="s">
        <v>3547</v>
      </c>
      <c r="Q2994" s="2" t="s">
        <v>10944</v>
      </c>
      <c r="R2994" t="str">
        <f t="shared" si="1160"/>
        <v>B6CD=投</v>
      </c>
    </row>
    <row r="2995" spans="1:18">
      <c r="A2995" s="2" t="s">
        <v>2359</v>
      </c>
      <c r="B2995" s="2" t="s">
        <v>11746</v>
      </c>
      <c r="C2995">
        <f t="shared" si="1164"/>
        <v>3357</v>
      </c>
      <c r="D2995">
        <f t="shared" si="1151"/>
        <v>3101</v>
      </c>
      <c r="E2995">
        <f t="shared" si="1152"/>
        <v>3088</v>
      </c>
      <c r="F2995">
        <f t="shared" si="1153"/>
        <v>396096</v>
      </c>
      <c r="G2995" t="str">
        <f t="shared" si="1154"/>
        <v>00064B40</v>
      </c>
      <c r="H2995" t="str">
        <f t="shared" si="1169"/>
        <v>CFF0</v>
      </c>
      <c r="I2995" t="str">
        <f t="shared" si="1170"/>
        <v/>
      </c>
      <c r="J2995" t="s">
        <v>11747</v>
      </c>
      <c r="K2995" t="str">
        <f t="shared" si="1156"/>
        <v>F0CF0000</v>
      </c>
      <c r="L2995" t="str">
        <f t="shared" si="1157"/>
        <v>404B0600</v>
      </c>
      <c r="M2995" t="str">
        <f t="shared" si="1158"/>
        <v>F0CF0000404B0600</v>
      </c>
      <c r="N2995" t="str">
        <f t="shared" si="1159"/>
        <v>F0CF=橡</v>
      </c>
      <c r="P2995" s="2" t="s">
        <v>3890</v>
      </c>
      <c r="Q2995" s="2" t="s">
        <v>10947</v>
      </c>
      <c r="R2995" t="str">
        <f t="shared" si="1160"/>
        <v>B7CD=头</v>
      </c>
    </row>
    <row r="2996" spans="1:18">
      <c r="A2996" s="2" t="s">
        <v>11748</v>
      </c>
      <c r="B2996" s="2" t="s">
        <v>11749</v>
      </c>
      <c r="C2996">
        <f t="shared" si="1164"/>
        <v>3358</v>
      </c>
      <c r="D2996">
        <f t="shared" si="1151"/>
        <v>3102</v>
      </c>
      <c r="E2996">
        <f t="shared" si="1152"/>
        <v>3088</v>
      </c>
      <c r="F2996">
        <f t="shared" si="1153"/>
        <v>396160</v>
      </c>
      <c r="G2996" t="str">
        <f t="shared" si="1154"/>
        <v>00064B80</v>
      </c>
      <c r="H2996" t="str">
        <f t="shared" si="1169"/>
        <v>CFF1</v>
      </c>
      <c r="I2996" t="str">
        <f t="shared" si="1170"/>
        <v/>
      </c>
      <c r="J2996" t="s">
        <v>11750</v>
      </c>
      <c r="K2996" t="str">
        <f t="shared" si="1156"/>
        <v>F1CF0000</v>
      </c>
      <c r="L2996" t="str">
        <f t="shared" si="1157"/>
        <v>804B0600</v>
      </c>
      <c r="M2996" t="str">
        <f t="shared" si="1158"/>
        <v>F1CF0000804B0600</v>
      </c>
      <c r="N2996" t="str">
        <f t="shared" si="1159"/>
        <v>F1CF=像</v>
      </c>
      <c r="P2996" s="2" t="s">
        <v>4234</v>
      </c>
      <c r="Q2996" s="2" t="s">
        <v>10950</v>
      </c>
      <c r="R2996" t="str">
        <f t="shared" si="1160"/>
        <v>B8CD=透</v>
      </c>
    </row>
    <row r="2997" spans="1:18">
      <c r="A2997" s="2" t="s">
        <v>2365</v>
      </c>
      <c r="B2997" s="2" t="s">
        <v>11751</v>
      </c>
      <c r="C2997">
        <f t="shared" si="1164"/>
        <v>3359</v>
      </c>
      <c r="D2997">
        <f t="shared" si="1151"/>
        <v>3103</v>
      </c>
      <c r="E2997">
        <f t="shared" si="1152"/>
        <v>3088</v>
      </c>
      <c r="F2997">
        <f t="shared" si="1153"/>
        <v>396224</v>
      </c>
      <c r="G2997" t="str">
        <f t="shared" si="1154"/>
        <v>00064BC0</v>
      </c>
      <c r="H2997" t="str">
        <f t="shared" ref="H2997:H3006" si="1171">MID($H$1,(ROW()-2)*4+1,4)</f>
        <v>CFF2</v>
      </c>
      <c r="I2997" t="str">
        <f t="shared" si="1170"/>
        <v/>
      </c>
      <c r="J2997" t="s">
        <v>11752</v>
      </c>
      <c r="K2997" t="str">
        <f t="shared" si="1156"/>
        <v>F2CF0000</v>
      </c>
      <c r="L2997" t="str">
        <f t="shared" si="1157"/>
        <v>C04B0600</v>
      </c>
      <c r="M2997" t="str">
        <f t="shared" si="1158"/>
        <v>F2CF0000C04B0600</v>
      </c>
      <c r="N2997" t="str">
        <f t="shared" si="1159"/>
        <v>F2CF=向</v>
      </c>
      <c r="P2997" s="2" t="s">
        <v>4572</v>
      </c>
      <c r="Q2997" s="2" t="s">
        <v>10953</v>
      </c>
      <c r="R2997" t="str">
        <f t="shared" si="1160"/>
        <v>B9CD=凸</v>
      </c>
    </row>
    <row r="2998" spans="1:18">
      <c r="A2998" s="2" t="s">
        <v>2371</v>
      </c>
      <c r="B2998" s="2" t="s">
        <v>11753</v>
      </c>
      <c r="C2998">
        <f t="shared" si="1164"/>
        <v>3360</v>
      </c>
      <c r="D2998">
        <f t="shared" si="1151"/>
        <v>3104</v>
      </c>
      <c r="E2998">
        <f t="shared" si="1152"/>
        <v>3104</v>
      </c>
      <c r="F2998">
        <f t="shared" si="1153"/>
        <v>397312</v>
      </c>
      <c r="G2998" t="str">
        <f t="shared" si="1154"/>
        <v>00065000</v>
      </c>
      <c r="H2998" t="str">
        <f t="shared" si="1171"/>
        <v>CFF3</v>
      </c>
      <c r="I2998" t="str">
        <f t="shared" si="1170"/>
        <v/>
      </c>
      <c r="J2998" t="s">
        <v>11754</v>
      </c>
      <c r="K2998" t="str">
        <f t="shared" si="1156"/>
        <v>F3CF0000</v>
      </c>
      <c r="L2998" t="str">
        <f t="shared" si="1157"/>
        <v>00500600</v>
      </c>
      <c r="M2998" t="str">
        <f t="shared" si="1158"/>
        <v>F3CF000000500600</v>
      </c>
      <c r="N2998" t="str">
        <f t="shared" si="1159"/>
        <v>F3CF=象</v>
      </c>
      <c r="P2998" s="2" t="s">
        <v>4912</v>
      </c>
      <c r="Q2998" s="2" t="s">
        <v>10955</v>
      </c>
      <c r="R2998" t="str">
        <f t="shared" si="1160"/>
        <v>BACD=秃</v>
      </c>
    </row>
    <row r="2999" spans="1:18">
      <c r="A2999" s="2" t="s">
        <v>11755</v>
      </c>
      <c r="B2999" s="2" t="s">
        <v>11756</v>
      </c>
      <c r="C2999">
        <f t="shared" si="1164"/>
        <v>3361</v>
      </c>
      <c r="D2999">
        <f t="shared" si="1151"/>
        <v>3105</v>
      </c>
      <c r="E2999">
        <f t="shared" si="1152"/>
        <v>3104</v>
      </c>
      <c r="F2999">
        <f t="shared" si="1153"/>
        <v>397376</v>
      </c>
      <c r="G2999" t="str">
        <f t="shared" si="1154"/>
        <v>00065040</v>
      </c>
      <c r="H2999" t="str">
        <f t="shared" si="1171"/>
        <v>CFF4</v>
      </c>
      <c r="I2999" t="str">
        <f t="shared" si="1170"/>
        <v/>
      </c>
      <c r="J2999" t="s">
        <v>11757</v>
      </c>
      <c r="K2999" t="str">
        <f t="shared" si="1156"/>
        <v>F4CF0000</v>
      </c>
      <c r="L2999" t="str">
        <f t="shared" si="1157"/>
        <v>40500600</v>
      </c>
      <c r="M2999" t="str">
        <f t="shared" si="1158"/>
        <v>F4CF000040500600</v>
      </c>
      <c r="N2999" t="str">
        <f t="shared" si="1159"/>
        <v>F4CF=萧</v>
      </c>
      <c r="P2999" s="2" t="s">
        <v>5249</v>
      </c>
      <c r="Q2999" s="2" t="s">
        <v>10958</v>
      </c>
      <c r="R2999" t="str">
        <f t="shared" si="1160"/>
        <v>BBCD=突</v>
      </c>
    </row>
    <row r="3000" spans="1:18">
      <c r="A3000" s="2" t="s">
        <v>11758</v>
      </c>
      <c r="B3000" s="2" t="s">
        <v>11759</v>
      </c>
      <c r="C3000">
        <f t="shared" si="1164"/>
        <v>3362</v>
      </c>
      <c r="D3000">
        <f t="shared" si="1151"/>
        <v>3106</v>
      </c>
      <c r="E3000">
        <f t="shared" si="1152"/>
        <v>3104</v>
      </c>
      <c r="F3000">
        <f t="shared" si="1153"/>
        <v>397440</v>
      </c>
      <c r="G3000" t="str">
        <f t="shared" si="1154"/>
        <v>00065080</v>
      </c>
      <c r="H3000" t="str">
        <f t="shared" si="1171"/>
        <v>CFF5</v>
      </c>
      <c r="I3000" t="str">
        <f t="shared" si="1170"/>
        <v/>
      </c>
      <c r="J3000" t="s">
        <v>11760</v>
      </c>
      <c r="K3000" t="str">
        <f t="shared" si="1156"/>
        <v>F5CF0000</v>
      </c>
      <c r="L3000" t="str">
        <f t="shared" si="1157"/>
        <v>80500600</v>
      </c>
      <c r="M3000" t="str">
        <f t="shared" si="1158"/>
        <v>F5CF000080500600</v>
      </c>
      <c r="N3000" t="str">
        <f t="shared" si="1159"/>
        <v>F5CF=硝</v>
      </c>
      <c r="P3000" s="2" t="s">
        <v>5582</v>
      </c>
      <c r="Q3000" s="2" t="s">
        <v>10961</v>
      </c>
      <c r="R3000" t="str">
        <f t="shared" si="1160"/>
        <v>BCCD=图</v>
      </c>
    </row>
    <row r="3001" spans="1:18">
      <c r="A3001" s="2" t="s">
        <v>11761</v>
      </c>
      <c r="B3001" s="2" t="s">
        <v>11762</v>
      </c>
      <c r="C3001">
        <f t="shared" si="1164"/>
        <v>3363</v>
      </c>
      <c r="D3001">
        <f t="shared" si="1151"/>
        <v>3107</v>
      </c>
      <c r="E3001">
        <f t="shared" si="1152"/>
        <v>3104</v>
      </c>
      <c r="F3001">
        <f t="shared" si="1153"/>
        <v>397504</v>
      </c>
      <c r="G3001" t="str">
        <f t="shared" si="1154"/>
        <v>000650C0</v>
      </c>
      <c r="H3001" t="str">
        <f t="shared" si="1171"/>
        <v>CFF6</v>
      </c>
      <c r="I3001" t="str">
        <f t="shared" ref="I3001:I3010" si="1172">MID($I$1,(ROW()-2)*4+1,4)</f>
        <v/>
      </c>
      <c r="J3001" t="s">
        <v>11763</v>
      </c>
      <c r="K3001" t="str">
        <f t="shared" si="1156"/>
        <v>F6CF0000</v>
      </c>
      <c r="L3001" t="str">
        <f t="shared" si="1157"/>
        <v>C0500600</v>
      </c>
      <c r="M3001" t="str">
        <f t="shared" si="1158"/>
        <v>F6CF0000C0500600</v>
      </c>
      <c r="N3001" t="str">
        <f t="shared" si="1159"/>
        <v>F6CF=霄</v>
      </c>
      <c r="P3001" s="2" t="s">
        <v>5918</v>
      </c>
      <c r="Q3001" s="2" t="s">
        <v>10964</v>
      </c>
      <c r="R3001" t="str">
        <f t="shared" si="1160"/>
        <v>BDCD=徒</v>
      </c>
    </row>
    <row r="3002" spans="1:18">
      <c r="A3002" s="2" t="s">
        <v>11764</v>
      </c>
      <c r="B3002" s="2" t="s">
        <v>11765</v>
      </c>
      <c r="C3002">
        <f t="shared" si="1164"/>
        <v>3364</v>
      </c>
      <c r="D3002">
        <f t="shared" si="1151"/>
        <v>3108</v>
      </c>
      <c r="E3002">
        <f t="shared" si="1152"/>
        <v>3104</v>
      </c>
      <c r="F3002">
        <f t="shared" si="1153"/>
        <v>397568</v>
      </c>
      <c r="G3002" t="str">
        <f t="shared" si="1154"/>
        <v>00065100</v>
      </c>
      <c r="H3002" t="str">
        <f t="shared" si="1171"/>
        <v>CFF7</v>
      </c>
      <c r="I3002" t="str">
        <f t="shared" si="1172"/>
        <v/>
      </c>
      <c r="J3002" t="s">
        <v>11766</v>
      </c>
      <c r="K3002" t="str">
        <f t="shared" si="1156"/>
        <v>F7CF0000</v>
      </c>
      <c r="L3002" t="str">
        <f t="shared" si="1157"/>
        <v>00510600</v>
      </c>
      <c r="M3002" t="str">
        <f t="shared" si="1158"/>
        <v>F7CF000000510600</v>
      </c>
      <c r="N3002" t="str">
        <f t="shared" si="1159"/>
        <v>F7CF=削</v>
      </c>
      <c r="P3002" s="2" t="s">
        <v>6249</v>
      </c>
      <c r="Q3002" s="2" t="s">
        <v>10967</v>
      </c>
      <c r="R3002" t="str">
        <f t="shared" si="1160"/>
        <v>BECD=途</v>
      </c>
    </row>
    <row r="3003" spans="1:18">
      <c r="A3003" s="2" t="s">
        <v>11767</v>
      </c>
      <c r="B3003" s="2" t="s">
        <v>11768</v>
      </c>
      <c r="C3003">
        <f t="shared" si="1164"/>
        <v>3365</v>
      </c>
      <c r="D3003">
        <f t="shared" si="1151"/>
        <v>3109</v>
      </c>
      <c r="E3003">
        <f t="shared" si="1152"/>
        <v>3104</v>
      </c>
      <c r="F3003">
        <f t="shared" si="1153"/>
        <v>397632</v>
      </c>
      <c r="G3003" t="str">
        <f t="shared" si="1154"/>
        <v>00065140</v>
      </c>
      <c r="H3003" t="str">
        <f t="shared" si="1171"/>
        <v>CFF8</v>
      </c>
      <c r="I3003" t="str">
        <f t="shared" si="1172"/>
        <v/>
      </c>
      <c r="J3003" t="s">
        <v>11769</v>
      </c>
      <c r="K3003" t="str">
        <f t="shared" si="1156"/>
        <v>F8CF0000</v>
      </c>
      <c r="L3003" t="str">
        <f t="shared" si="1157"/>
        <v>40510600</v>
      </c>
      <c r="M3003" t="str">
        <f t="shared" si="1158"/>
        <v>F8CF000040510600</v>
      </c>
      <c r="N3003" t="str">
        <f t="shared" si="1159"/>
        <v>F8CF=哮</v>
      </c>
      <c r="P3003" s="2" t="s">
        <v>6577</v>
      </c>
      <c r="Q3003" s="2" t="s">
        <v>10970</v>
      </c>
      <c r="R3003" t="str">
        <f t="shared" si="1160"/>
        <v>BFCD=涂</v>
      </c>
    </row>
    <row r="3004" spans="1:18">
      <c r="A3004" s="2" t="s">
        <v>11770</v>
      </c>
      <c r="B3004" s="2" t="s">
        <v>11771</v>
      </c>
      <c r="C3004">
        <f t="shared" si="1164"/>
        <v>3366</v>
      </c>
      <c r="D3004">
        <f t="shared" si="1151"/>
        <v>3110</v>
      </c>
      <c r="E3004">
        <f t="shared" si="1152"/>
        <v>3104</v>
      </c>
      <c r="F3004">
        <f t="shared" si="1153"/>
        <v>397696</v>
      </c>
      <c r="G3004" t="str">
        <f t="shared" si="1154"/>
        <v>00065180</v>
      </c>
      <c r="H3004" t="str">
        <f t="shared" si="1171"/>
        <v>CFF9</v>
      </c>
      <c r="I3004" t="str">
        <f t="shared" si="1172"/>
        <v/>
      </c>
      <c r="J3004" t="s">
        <v>11772</v>
      </c>
      <c r="K3004" t="str">
        <f t="shared" si="1156"/>
        <v>F9CF0000</v>
      </c>
      <c r="L3004" t="str">
        <f t="shared" si="1157"/>
        <v>80510600</v>
      </c>
      <c r="M3004" t="str">
        <f t="shared" si="1158"/>
        <v>F9CF000080510600</v>
      </c>
      <c r="N3004" t="str">
        <f t="shared" si="1159"/>
        <v>F9CF=嚣</v>
      </c>
      <c r="P3004" s="2" t="s">
        <v>6913</v>
      </c>
      <c r="Q3004" s="2" t="s">
        <v>10973</v>
      </c>
      <c r="R3004" t="str">
        <f t="shared" si="1160"/>
        <v>C0CD=屠</v>
      </c>
    </row>
    <row r="3005" spans="1:18">
      <c r="A3005" s="2" t="s">
        <v>11773</v>
      </c>
      <c r="B3005" s="2" t="s">
        <v>11774</v>
      </c>
      <c r="C3005">
        <f t="shared" si="1164"/>
        <v>3367</v>
      </c>
      <c r="D3005">
        <f t="shared" si="1151"/>
        <v>3111</v>
      </c>
      <c r="E3005">
        <f t="shared" si="1152"/>
        <v>3104</v>
      </c>
      <c r="F3005">
        <f t="shared" si="1153"/>
        <v>397760</v>
      </c>
      <c r="G3005" t="str">
        <f t="shared" si="1154"/>
        <v>000651C0</v>
      </c>
      <c r="H3005" t="str">
        <f t="shared" si="1171"/>
        <v>CFFA</v>
      </c>
      <c r="I3005" t="str">
        <f t="shared" si="1172"/>
        <v/>
      </c>
      <c r="J3005" t="s">
        <v>11775</v>
      </c>
      <c r="K3005" t="str">
        <f t="shared" si="1156"/>
        <v>FACF0000</v>
      </c>
      <c r="L3005" t="str">
        <f t="shared" si="1157"/>
        <v>C0510600</v>
      </c>
      <c r="M3005" t="str">
        <f t="shared" si="1158"/>
        <v>FACF0000C0510600</v>
      </c>
      <c r="N3005" t="str">
        <f t="shared" si="1159"/>
        <v>FACF=销</v>
      </c>
      <c r="P3005" s="2" t="s">
        <v>2250</v>
      </c>
      <c r="Q3005" s="2" t="s">
        <v>2251</v>
      </c>
      <c r="R3005" t="str">
        <f t="shared" si="1160"/>
        <v>C1CD=土</v>
      </c>
    </row>
    <row r="3006" spans="1:18">
      <c r="A3006" s="2" t="s">
        <v>11776</v>
      </c>
      <c r="B3006" s="2" t="s">
        <v>11777</v>
      </c>
      <c r="C3006">
        <f t="shared" si="1164"/>
        <v>3368</v>
      </c>
      <c r="D3006">
        <f t="shared" si="1151"/>
        <v>3112</v>
      </c>
      <c r="E3006">
        <f t="shared" si="1152"/>
        <v>3104</v>
      </c>
      <c r="F3006">
        <f t="shared" si="1153"/>
        <v>397824</v>
      </c>
      <c r="G3006" t="str">
        <f t="shared" si="1154"/>
        <v>00065200</v>
      </c>
      <c r="H3006" t="str">
        <f t="shared" si="1171"/>
        <v>CFFB</v>
      </c>
      <c r="I3006" t="str">
        <f t="shared" si="1172"/>
        <v/>
      </c>
      <c r="J3006" t="s">
        <v>11778</v>
      </c>
      <c r="K3006" t="str">
        <f t="shared" si="1156"/>
        <v>FBCF0000</v>
      </c>
      <c r="L3006" t="str">
        <f t="shared" si="1157"/>
        <v>00520600</v>
      </c>
      <c r="M3006" t="str">
        <f t="shared" si="1158"/>
        <v>FBCF000000520600</v>
      </c>
      <c r="N3006" t="str">
        <f t="shared" si="1159"/>
        <v>FBCF=消</v>
      </c>
      <c r="P3006" s="2" t="s">
        <v>7560</v>
      </c>
      <c r="Q3006" s="2" t="s">
        <v>10978</v>
      </c>
      <c r="R3006" t="str">
        <f t="shared" si="1160"/>
        <v>C2CD=吐</v>
      </c>
    </row>
    <row r="3007" spans="1:18">
      <c r="A3007" s="2" t="s">
        <v>11779</v>
      </c>
      <c r="B3007" s="2" t="s">
        <v>11780</v>
      </c>
      <c r="C3007">
        <f t="shared" si="1164"/>
        <v>3369</v>
      </c>
      <c r="D3007">
        <f t="shared" si="1151"/>
        <v>3113</v>
      </c>
      <c r="E3007">
        <f t="shared" si="1152"/>
        <v>3104</v>
      </c>
      <c r="F3007">
        <f t="shared" si="1153"/>
        <v>397888</v>
      </c>
      <c r="G3007" t="str">
        <f t="shared" si="1154"/>
        <v>00065240</v>
      </c>
      <c r="H3007" t="str">
        <f t="shared" ref="H3007:H3016" si="1173">MID($H$1,(ROW()-2)*4+1,4)</f>
        <v>CFFC</v>
      </c>
      <c r="I3007" t="str">
        <f t="shared" si="1172"/>
        <v/>
      </c>
      <c r="J3007" t="s">
        <v>11781</v>
      </c>
      <c r="K3007" t="str">
        <f t="shared" si="1156"/>
        <v>FCCF0000</v>
      </c>
      <c r="L3007" t="str">
        <f t="shared" si="1157"/>
        <v>40520600</v>
      </c>
      <c r="M3007" t="str">
        <f t="shared" si="1158"/>
        <v>FCCF000040520600</v>
      </c>
      <c r="N3007" t="str">
        <f t="shared" si="1159"/>
        <v>FCCF=宵</v>
      </c>
      <c r="P3007" s="2" t="s">
        <v>7882</v>
      </c>
      <c r="Q3007" s="2" t="s">
        <v>10981</v>
      </c>
      <c r="R3007" t="str">
        <f t="shared" si="1160"/>
        <v>C3CD=兔</v>
      </c>
    </row>
    <row r="3008" spans="1:18">
      <c r="A3008" s="2" t="s">
        <v>11782</v>
      </c>
      <c r="B3008" s="2" t="s">
        <v>11783</v>
      </c>
      <c r="C3008">
        <f t="shared" si="1164"/>
        <v>3370</v>
      </c>
      <c r="D3008">
        <f t="shared" si="1151"/>
        <v>3114</v>
      </c>
      <c r="E3008">
        <f t="shared" si="1152"/>
        <v>3104</v>
      </c>
      <c r="F3008">
        <f t="shared" si="1153"/>
        <v>397952</v>
      </c>
      <c r="G3008" t="str">
        <f t="shared" si="1154"/>
        <v>00065280</v>
      </c>
      <c r="H3008" t="str">
        <f t="shared" si="1173"/>
        <v>CFFD</v>
      </c>
      <c r="I3008" t="str">
        <f t="shared" si="1172"/>
        <v/>
      </c>
      <c r="J3008" t="s">
        <v>11784</v>
      </c>
      <c r="K3008" t="str">
        <f t="shared" si="1156"/>
        <v>FDCF0000</v>
      </c>
      <c r="L3008" t="str">
        <f t="shared" si="1157"/>
        <v>80520600</v>
      </c>
      <c r="M3008" t="str">
        <f t="shared" si="1158"/>
        <v>FDCF000080520600</v>
      </c>
      <c r="N3008" t="str">
        <f t="shared" si="1159"/>
        <v>FDCF=淆</v>
      </c>
      <c r="P3008" s="2" t="s">
        <v>8195</v>
      </c>
      <c r="Q3008" s="2" t="s">
        <v>10984</v>
      </c>
      <c r="R3008" t="str">
        <f t="shared" si="1160"/>
        <v>C4CD=湍</v>
      </c>
    </row>
    <row r="3009" spans="1:18">
      <c r="A3009" s="2" t="s">
        <v>11785</v>
      </c>
      <c r="B3009" s="2" t="s">
        <v>11786</v>
      </c>
      <c r="C3009">
        <f t="shared" si="1164"/>
        <v>3371</v>
      </c>
      <c r="D3009">
        <f t="shared" si="1151"/>
        <v>3115</v>
      </c>
      <c r="E3009">
        <f t="shared" si="1152"/>
        <v>3104</v>
      </c>
      <c r="F3009">
        <f t="shared" si="1153"/>
        <v>398016</v>
      </c>
      <c r="G3009" t="str">
        <f t="shared" si="1154"/>
        <v>000652C0</v>
      </c>
      <c r="H3009" t="str">
        <f t="shared" si="1173"/>
        <v>CFFE</v>
      </c>
      <c r="I3009" t="str">
        <f t="shared" si="1172"/>
        <v/>
      </c>
      <c r="J3009" t="s">
        <v>11787</v>
      </c>
      <c r="K3009" t="str">
        <f t="shared" si="1156"/>
        <v>FECF0000</v>
      </c>
      <c r="L3009" t="str">
        <f t="shared" si="1157"/>
        <v>C0520600</v>
      </c>
      <c r="M3009" t="str">
        <f t="shared" si="1158"/>
        <v>FECF0000C0520600</v>
      </c>
      <c r="N3009" t="str">
        <f t="shared" si="1159"/>
        <v>FECF=晓</v>
      </c>
      <c r="P3009" s="2" t="s">
        <v>8512</v>
      </c>
      <c r="Q3009" s="2" t="s">
        <v>10987</v>
      </c>
      <c r="R3009" t="str">
        <f t="shared" si="1160"/>
        <v>C5CD=团</v>
      </c>
    </row>
    <row r="3010" spans="1:18">
      <c r="A3010" s="2" t="s">
        <v>2377</v>
      </c>
      <c r="B3010" s="2" t="s">
        <v>11788</v>
      </c>
      <c r="C3010">
        <f t="shared" si="1164"/>
        <v>3372</v>
      </c>
      <c r="D3010">
        <f t="shared" si="1151"/>
        <v>3116</v>
      </c>
      <c r="E3010">
        <f t="shared" si="1152"/>
        <v>3104</v>
      </c>
      <c r="F3010">
        <f t="shared" si="1153"/>
        <v>398080</v>
      </c>
      <c r="G3010" t="str">
        <f t="shared" si="1154"/>
        <v>00065300</v>
      </c>
      <c r="H3010" t="str">
        <f t="shared" si="1173"/>
        <v>D0A1</v>
      </c>
      <c r="I3010" t="str">
        <f t="shared" si="1172"/>
        <v/>
      </c>
      <c r="J3010" t="s">
        <v>11789</v>
      </c>
      <c r="K3010" t="str">
        <f t="shared" si="1156"/>
        <v>A1D00000</v>
      </c>
      <c r="L3010" t="str">
        <f t="shared" si="1157"/>
        <v>00530600</v>
      </c>
      <c r="M3010" t="str">
        <f t="shared" si="1158"/>
        <v>A1D0000000530600</v>
      </c>
      <c r="N3010" t="str">
        <f t="shared" si="1159"/>
        <v>A1D0=小</v>
      </c>
      <c r="P3010" s="2" t="s">
        <v>8834</v>
      </c>
      <c r="Q3010" s="2" t="s">
        <v>10990</v>
      </c>
      <c r="R3010" t="str">
        <f t="shared" si="1160"/>
        <v>C6CD=推</v>
      </c>
    </row>
    <row r="3011" spans="1:18">
      <c r="A3011" s="2" t="s">
        <v>11790</v>
      </c>
      <c r="B3011" s="2" t="s">
        <v>11791</v>
      </c>
      <c r="C3011">
        <f t="shared" si="1164"/>
        <v>3373</v>
      </c>
      <c r="D3011">
        <f t="shared" ref="D3011:D3074" si="1174">C3011-256</f>
        <v>3117</v>
      </c>
      <c r="E3011">
        <f t="shared" ref="E3011:E3074" si="1175">INT(D3011/16)*16</f>
        <v>3104</v>
      </c>
      <c r="F3011">
        <f t="shared" ref="F3011:F3074" si="1176">(D3011+E3011)*64</f>
        <v>398144</v>
      </c>
      <c r="G3011" t="str">
        <f t="shared" ref="G3011:G3074" si="1177">DEC2HEX(F3011+16384,8)</f>
        <v>00065340</v>
      </c>
      <c r="H3011" t="str">
        <f t="shared" si="1173"/>
        <v>D0A2</v>
      </c>
      <c r="I3011" t="str">
        <f t="shared" ref="I3011:I3020" si="1178">MID($I$1,(ROW()-2)*4+1,4)</f>
        <v/>
      </c>
      <c r="J3011" t="s">
        <v>11792</v>
      </c>
      <c r="K3011" t="str">
        <f t="shared" ref="K3011:K3074" si="1179">MID(J3011,3,2)&amp;MID(J3011,1,2)&amp;"0000"</f>
        <v>A2D00000</v>
      </c>
      <c r="L3011" t="str">
        <f t="shared" ref="L3011:L3074" si="1180">MID(G3011,7,2)&amp;MID(G3011,5,2)&amp;MID(G3011,3,2)&amp;MID(G3011,1,2)</f>
        <v>40530600</v>
      </c>
      <c r="M3011" t="str">
        <f t="shared" ref="M3011:M3074" si="1181">K3011&amp;L3011</f>
        <v>A2D0000040530600</v>
      </c>
      <c r="N3011" t="str">
        <f t="shared" ref="N3011:N3074" si="1182">MID(J3011,3,2)&amp;MID(J3011,1,2)&amp;"="&amp;A3011</f>
        <v>A2D0=孝</v>
      </c>
      <c r="P3011" s="2" t="s">
        <v>9147</v>
      </c>
      <c r="Q3011" s="2" t="s">
        <v>10993</v>
      </c>
      <c r="R3011" t="str">
        <f t="shared" ref="R3011:R3074" si="1183">P3011&amp;"="&amp;Q3011</f>
        <v>C7CD=颓</v>
      </c>
    </row>
    <row r="3012" spans="1:18">
      <c r="A3012" s="2" t="s">
        <v>11793</v>
      </c>
      <c r="B3012" s="2" t="s">
        <v>11794</v>
      </c>
      <c r="C3012">
        <f t="shared" si="1164"/>
        <v>3374</v>
      </c>
      <c r="D3012">
        <f t="shared" si="1174"/>
        <v>3118</v>
      </c>
      <c r="E3012">
        <f t="shared" si="1175"/>
        <v>3104</v>
      </c>
      <c r="F3012">
        <f t="shared" si="1176"/>
        <v>398208</v>
      </c>
      <c r="G3012" t="str">
        <f t="shared" si="1177"/>
        <v>00065380</v>
      </c>
      <c r="H3012" t="str">
        <f t="shared" si="1173"/>
        <v>D0A3</v>
      </c>
      <c r="I3012" t="str">
        <f t="shared" si="1178"/>
        <v/>
      </c>
      <c r="J3012" t="s">
        <v>11795</v>
      </c>
      <c r="K3012" t="str">
        <f t="shared" si="1179"/>
        <v>A3D00000</v>
      </c>
      <c r="L3012" t="str">
        <f t="shared" si="1180"/>
        <v>80530600</v>
      </c>
      <c r="M3012" t="str">
        <f t="shared" si="1181"/>
        <v>A3D0000080530600</v>
      </c>
      <c r="N3012" t="str">
        <f t="shared" si="1182"/>
        <v>A3D0=校</v>
      </c>
      <c r="P3012" s="2" t="s">
        <v>9458</v>
      </c>
      <c r="Q3012" s="2" t="s">
        <v>10996</v>
      </c>
      <c r="R3012" t="str">
        <f t="shared" si="1183"/>
        <v>C8CD=腿</v>
      </c>
    </row>
    <row r="3013" spans="1:18">
      <c r="A3013" s="2" t="s">
        <v>11796</v>
      </c>
      <c r="B3013" s="2" t="s">
        <v>11797</v>
      </c>
      <c r="C3013">
        <f t="shared" si="1164"/>
        <v>3375</v>
      </c>
      <c r="D3013">
        <f t="shared" si="1174"/>
        <v>3119</v>
      </c>
      <c r="E3013">
        <f t="shared" si="1175"/>
        <v>3104</v>
      </c>
      <c r="F3013">
        <f t="shared" si="1176"/>
        <v>398272</v>
      </c>
      <c r="G3013" t="str">
        <f t="shared" si="1177"/>
        <v>000653C0</v>
      </c>
      <c r="H3013" t="str">
        <f t="shared" si="1173"/>
        <v>D0A4</v>
      </c>
      <c r="I3013" t="str">
        <f t="shared" si="1178"/>
        <v/>
      </c>
      <c r="J3013" t="s">
        <v>11798</v>
      </c>
      <c r="K3013" t="str">
        <f t="shared" si="1179"/>
        <v>A4D00000</v>
      </c>
      <c r="L3013" t="str">
        <f t="shared" si="1180"/>
        <v>C0530600</v>
      </c>
      <c r="M3013" t="str">
        <f t="shared" si="1181"/>
        <v>A4D00000C0530600</v>
      </c>
      <c r="N3013" t="str">
        <f t="shared" si="1182"/>
        <v>A4D0=肖</v>
      </c>
      <c r="P3013" s="2" t="s">
        <v>9773</v>
      </c>
      <c r="Q3013" s="2" t="s">
        <v>10999</v>
      </c>
      <c r="R3013" t="str">
        <f t="shared" si="1183"/>
        <v>C9CD=蜕</v>
      </c>
    </row>
    <row r="3014" spans="1:18">
      <c r="A3014" s="2" t="s">
        <v>11799</v>
      </c>
      <c r="B3014" s="2" t="s">
        <v>11800</v>
      </c>
      <c r="C3014">
        <f t="shared" si="1164"/>
        <v>3376</v>
      </c>
      <c r="D3014">
        <f t="shared" si="1174"/>
        <v>3120</v>
      </c>
      <c r="E3014">
        <f t="shared" si="1175"/>
        <v>3120</v>
      </c>
      <c r="F3014">
        <f t="shared" si="1176"/>
        <v>399360</v>
      </c>
      <c r="G3014" t="str">
        <f t="shared" si="1177"/>
        <v>00065800</v>
      </c>
      <c r="H3014" t="str">
        <f t="shared" si="1173"/>
        <v>D0A5</v>
      </c>
      <c r="I3014" t="str">
        <f t="shared" si="1178"/>
        <v/>
      </c>
      <c r="J3014" t="s">
        <v>11801</v>
      </c>
      <c r="K3014" t="str">
        <f t="shared" si="1179"/>
        <v>A5D00000</v>
      </c>
      <c r="L3014" t="str">
        <f t="shared" si="1180"/>
        <v>00580600</v>
      </c>
      <c r="M3014" t="str">
        <f t="shared" si="1181"/>
        <v>A5D0000000580600</v>
      </c>
      <c r="N3014" t="str">
        <f t="shared" si="1182"/>
        <v>A5D0=啸</v>
      </c>
      <c r="P3014" s="2" t="s">
        <v>10087</v>
      </c>
      <c r="Q3014" s="2" t="s">
        <v>11002</v>
      </c>
      <c r="R3014" t="str">
        <f t="shared" si="1183"/>
        <v>CACD=褪</v>
      </c>
    </row>
    <row r="3015" spans="1:18">
      <c r="A3015" s="2" t="s">
        <v>11802</v>
      </c>
      <c r="B3015" s="2" t="s">
        <v>11803</v>
      </c>
      <c r="C3015">
        <f t="shared" si="1164"/>
        <v>3377</v>
      </c>
      <c r="D3015">
        <f t="shared" si="1174"/>
        <v>3121</v>
      </c>
      <c r="E3015">
        <f t="shared" si="1175"/>
        <v>3120</v>
      </c>
      <c r="F3015">
        <f t="shared" si="1176"/>
        <v>399424</v>
      </c>
      <c r="G3015" t="str">
        <f t="shared" si="1177"/>
        <v>00065840</v>
      </c>
      <c r="H3015" t="str">
        <f t="shared" si="1173"/>
        <v>D0A6</v>
      </c>
      <c r="I3015" t="str">
        <f t="shared" si="1178"/>
        <v/>
      </c>
      <c r="J3015" t="s">
        <v>11804</v>
      </c>
      <c r="K3015" t="str">
        <f t="shared" si="1179"/>
        <v>A6D00000</v>
      </c>
      <c r="L3015" t="str">
        <f t="shared" si="1180"/>
        <v>40580600</v>
      </c>
      <c r="M3015" t="str">
        <f t="shared" si="1181"/>
        <v>A6D0000040580600</v>
      </c>
      <c r="N3015" t="str">
        <f t="shared" si="1182"/>
        <v>A6D0=笑</v>
      </c>
      <c r="P3015" s="2" t="s">
        <v>10395</v>
      </c>
      <c r="Q3015" s="2" t="s">
        <v>11005</v>
      </c>
      <c r="R3015" t="str">
        <f t="shared" si="1183"/>
        <v>CBCD=退</v>
      </c>
    </row>
    <row r="3016" spans="1:18">
      <c r="A3016" s="2" t="s">
        <v>11805</v>
      </c>
      <c r="B3016" s="2" t="s">
        <v>11806</v>
      </c>
      <c r="C3016">
        <f t="shared" si="1164"/>
        <v>3378</v>
      </c>
      <c r="D3016">
        <f t="shared" si="1174"/>
        <v>3122</v>
      </c>
      <c r="E3016">
        <f t="shared" si="1175"/>
        <v>3120</v>
      </c>
      <c r="F3016">
        <f t="shared" si="1176"/>
        <v>399488</v>
      </c>
      <c r="G3016" t="str">
        <f t="shared" si="1177"/>
        <v>00065880</v>
      </c>
      <c r="H3016" t="str">
        <f t="shared" si="1173"/>
        <v>D0A7</v>
      </c>
      <c r="I3016" t="str">
        <f t="shared" si="1178"/>
        <v/>
      </c>
      <c r="J3016" t="s">
        <v>11807</v>
      </c>
      <c r="K3016" t="str">
        <f t="shared" si="1179"/>
        <v>A7D00000</v>
      </c>
      <c r="L3016" t="str">
        <f t="shared" si="1180"/>
        <v>80580600</v>
      </c>
      <c r="M3016" t="str">
        <f t="shared" si="1181"/>
        <v>A7D0000080580600</v>
      </c>
      <c r="N3016" t="str">
        <f t="shared" si="1182"/>
        <v>A7D0=效</v>
      </c>
      <c r="P3016" s="2" t="s">
        <v>2256</v>
      </c>
      <c r="Q3016" s="2" t="s">
        <v>2257</v>
      </c>
      <c r="R3016" t="str">
        <f t="shared" si="1183"/>
        <v>CCCD=吞</v>
      </c>
    </row>
    <row r="3017" spans="1:18">
      <c r="A3017" s="2" t="s">
        <v>11808</v>
      </c>
      <c r="B3017" s="2" t="s">
        <v>11809</v>
      </c>
      <c r="C3017">
        <f t="shared" si="1164"/>
        <v>3379</v>
      </c>
      <c r="D3017">
        <f t="shared" si="1174"/>
        <v>3123</v>
      </c>
      <c r="E3017">
        <f t="shared" si="1175"/>
        <v>3120</v>
      </c>
      <c r="F3017">
        <f t="shared" si="1176"/>
        <v>399552</v>
      </c>
      <c r="G3017" t="str">
        <f t="shared" si="1177"/>
        <v>000658C0</v>
      </c>
      <c r="H3017" t="str">
        <f t="shared" ref="H3017:H3026" si="1184">MID($H$1,(ROW()-2)*4+1,4)</f>
        <v>D0A8</v>
      </c>
      <c r="I3017" t="str">
        <f t="shared" si="1178"/>
        <v/>
      </c>
      <c r="J3017" t="s">
        <v>11810</v>
      </c>
      <c r="K3017" t="str">
        <f t="shared" si="1179"/>
        <v>A8D00000</v>
      </c>
      <c r="L3017" t="str">
        <f t="shared" si="1180"/>
        <v>C0580600</v>
      </c>
      <c r="M3017" t="str">
        <f t="shared" si="1181"/>
        <v>A8D00000C0580600</v>
      </c>
      <c r="N3017" t="str">
        <f t="shared" si="1182"/>
        <v>A8D0=楔</v>
      </c>
      <c r="P3017" s="2" t="s">
        <v>11014</v>
      </c>
      <c r="Q3017" s="2" t="s">
        <v>11012</v>
      </c>
      <c r="R3017" t="str">
        <f t="shared" si="1183"/>
        <v>CDCD=屯</v>
      </c>
    </row>
    <row r="3018" spans="1:18">
      <c r="A3018" s="2" t="s">
        <v>11811</v>
      </c>
      <c r="B3018" s="2" t="s">
        <v>11812</v>
      </c>
      <c r="C3018">
        <f t="shared" si="1164"/>
        <v>3380</v>
      </c>
      <c r="D3018">
        <f t="shared" si="1174"/>
        <v>3124</v>
      </c>
      <c r="E3018">
        <f t="shared" si="1175"/>
        <v>3120</v>
      </c>
      <c r="F3018">
        <f t="shared" si="1176"/>
        <v>399616</v>
      </c>
      <c r="G3018" t="str">
        <f t="shared" si="1177"/>
        <v>00065900</v>
      </c>
      <c r="H3018" t="str">
        <f t="shared" si="1184"/>
        <v>D0A9</v>
      </c>
      <c r="I3018" t="str">
        <f t="shared" si="1178"/>
        <v/>
      </c>
      <c r="J3018" t="s">
        <v>11813</v>
      </c>
      <c r="K3018" t="str">
        <f t="shared" si="1179"/>
        <v>A9D00000</v>
      </c>
      <c r="L3018" t="str">
        <f t="shared" si="1180"/>
        <v>00590600</v>
      </c>
      <c r="M3018" t="str">
        <f t="shared" si="1181"/>
        <v>A9D0000000590600</v>
      </c>
      <c r="N3018" t="str">
        <f t="shared" si="1182"/>
        <v>A9D0=些</v>
      </c>
      <c r="P3018" s="2" t="s">
        <v>11317</v>
      </c>
      <c r="Q3018" s="2" t="s">
        <v>11016</v>
      </c>
      <c r="R3018" t="str">
        <f t="shared" si="1183"/>
        <v>CECD=臀</v>
      </c>
    </row>
    <row r="3019" spans="1:18">
      <c r="A3019" s="2" t="s">
        <v>11814</v>
      </c>
      <c r="B3019" s="2" t="s">
        <v>11815</v>
      </c>
      <c r="C3019">
        <f t="shared" si="1164"/>
        <v>3381</v>
      </c>
      <c r="D3019">
        <f t="shared" si="1174"/>
        <v>3125</v>
      </c>
      <c r="E3019">
        <f t="shared" si="1175"/>
        <v>3120</v>
      </c>
      <c r="F3019">
        <f t="shared" si="1176"/>
        <v>399680</v>
      </c>
      <c r="G3019" t="str">
        <f t="shared" si="1177"/>
        <v>00065940</v>
      </c>
      <c r="H3019" t="str">
        <f t="shared" si="1184"/>
        <v>D0AA</v>
      </c>
      <c r="I3019" t="str">
        <f t="shared" si="1178"/>
        <v/>
      </c>
      <c r="J3019" t="s">
        <v>11816</v>
      </c>
      <c r="K3019" t="str">
        <f t="shared" si="1179"/>
        <v>AAD00000</v>
      </c>
      <c r="L3019" t="str">
        <f t="shared" si="1180"/>
        <v>40590600</v>
      </c>
      <c r="M3019" t="str">
        <f t="shared" si="1181"/>
        <v>AAD0000040590600</v>
      </c>
      <c r="N3019" t="str">
        <f t="shared" si="1182"/>
        <v>AAD0=歇</v>
      </c>
      <c r="P3019" s="2" t="s">
        <v>11621</v>
      </c>
      <c r="Q3019" s="2" t="s">
        <v>11019</v>
      </c>
      <c r="R3019" t="str">
        <f t="shared" si="1183"/>
        <v>CFCD=拖</v>
      </c>
    </row>
    <row r="3020" spans="1:18">
      <c r="A3020" s="2" t="s">
        <v>11817</v>
      </c>
      <c r="B3020" s="2" t="s">
        <v>11818</v>
      </c>
      <c r="C3020">
        <f t="shared" si="1164"/>
        <v>3382</v>
      </c>
      <c r="D3020">
        <f t="shared" si="1174"/>
        <v>3126</v>
      </c>
      <c r="E3020">
        <f t="shared" si="1175"/>
        <v>3120</v>
      </c>
      <c r="F3020">
        <f t="shared" si="1176"/>
        <v>399744</v>
      </c>
      <c r="G3020" t="str">
        <f t="shared" si="1177"/>
        <v>00065980</v>
      </c>
      <c r="H3020" t="str">
        <f t="shared" si="1184"/>
        <v>D0AB</v>
      </c>
      <c r="I3020" t="str">
        <f t="shared" si="1178"/>
        <v/>
      </c>
      <c r="J3020" t="s">
        <v>11819</v>
      </c>
      <c r="K3020" t="str">
        <f t="shared" si="1179"/>
        <v>ABD00000</v>
      </c>
      <c r="L3020" t="str">
        <f t="shared" si="1180"/>
        <v>80590600</v>
      </c>
      <c r="M3020" t="str">
        <f t="shared" si="1181"/>
        <v>ABD0000080590600</v>
      </c>
      <c r="N3020" t="str">
        <f t="shared" si="1182"/>
        <v>ABD0=蝎</v>
      </c>
      <c r="P3020" s="2" t="s">
        <v>11820</v>
      </c>
      <c r="Q3020" s="2" t="s">
        <v>11022</v>
      </c>
      <c r="R3020" t="str">
        <f t="shared" si="1183"/>
        <v>D0CD=托</v>
      </c>
    </row>
    <row r="3021" spans="1:18">
      <c r="A3021" s="2" t="s">
        <v>11821</v>
      </c>
      <c r="B3021" s="2" t="s">
        <v>11822</v>
      </c>
      <c r="C3021">
        <f t="shared" si="1164"/>
        <v>3383</v>
      </c>
      <c r="D3021">
        <f t="shared" si="1174"/>
        <v>3127</v>
      </c>
      <c r="E3021">
        <f t="shared" si="1175"/>
        <v>3120</v>
      </c>
      <c r="F3021">
        <f t="shared" si="1176"/>
        <v>399808</v>
      </c>
      <c r="G3021" t="str">
        <f t="shared" si="1177"/>
        <v>000659C0</v>
      </c>
      <c r="H3021" t="str">
        <f t="shared" si="1184"/>
        <v>D0AC</v>
      </c>
      <c r="I3021" t="str">
        <f t="shared" ref="I3021:I3030" si="1185">MID($I$1,(ROW()-2)*4+1,4)</f>
        <v/>
      </c>
      <c r="J3021" t="s">
        <v>11823</v>
      </c>
      <c r="K3021" t="str">
        <f t="shared" si="1179"/>
        <v>ACD00000</v>
      </c>
      <c r="L3021" t="str">
        <f t="shared" si="1180"/>
        <v>C0590600</v>
      </c>
      <c r="M3021" t="str">
        <f t="shared" si="1181"/>
        <v>ACD00000C0590600</v>
      </c>
      <c r="N3021" t="str">
        <f t="shared" si="1182"/>
        <v>ACD0=鞋</v>
      </c>
      <c r="P3021" s="2" t="s">
        <v>2261</v>
      </c>
      <c r="Q3021" s="2" t="s">
        <v>2262</v>
      </c>
      <c r="R3021" t="str">
        <f t="shared" si="1183"/>
        <v>D1CD=脱</v>
      </c>
    </row>
    <row r="3022" spans="1:18">
      <c r="A3022" s="2" t="s">
        <v>11824</v>
      </c>
      <c r="B3022" s="2" t="s">
        <v>11825</v>
      </c>
      <c r="C3022">
        <f t="shared" si="1164"/>
        <v>3384</v>
      </c>
      <c r="D3022">
        <f t="shared" si="1174"/>
        <v>3128</v>
      </c>
      <c r="E3022">
        <f t="shared" si="1175"/>
        <v>3120</v>
      </c>
      <c r="F3022">
        <f t="shared" si="1176"/>
        <v>399872</v>
      </c>
      <c r="G3022" t="str">
        <f t="shared" si="1177"/>
        <v>00065A00</v>
      </c>
      <c r="H3022" t="str">
        <f t="shared" si="1184"/>
        <v>D0AD</v>
      </c>
      <c r="I3022" t="str">
        <f t="shared" si="1185"/>
        <v/>
      </c>
      <c r="J3022" t="s">
        <v>11826</v>
      </c>
      <c r="K3022" t="str">
        <f t="shared" si="1179"/>
        <v>ADD00000</v>
      </c>
      <c r="L3022" t="str">
        <f t="shared" si="1180"/>
        <v>005A0600</v>
      </c>
      <c r="M3022" t="str">
        <f t="shared" si="1181"/>
        <v>ADD00000005A0600</v>
      </c>
      <c r="N3022" t="str">
        <f t="shared" si="1182"/>
        <v>ADD0=协</v>
      </c>
      <c r="P3022" s="2" t="s">
        <v>11827</v>
      </c>
      <c r="Q3022" s="2" t="s">
        <v>11029</v>
      </c>
      <c r="R3022" t="str">
        <f t="shared" si="1183"/>
        <v>D2CD=鸵</v>
      </c>
    </row>
    <row r="3023" spans="1:18">
      <c r="A3023" s="2" t="s">
        <v>11828</v>
      </c>
      <c r="B3023" s="2" t="s">
        <v>11829</v>
      </c>
      <c r="C3023">
        <f t="shared" si="1164"/>
        <v>3385</v>
      </c>
      <c r="D3023">
        <f t="shared" si="1174"/>
        <v>3129</v>
      </c>
      <c r="E3023">
        <f t="shared" si="1175"/>
        <v>3120</v>
      </c>
      <c r="F3023">
        <f t="shared" si="1176"/>
        <v>399936</v>
      </c>
      <c r="G3023" t="str">
        <f t="shared" si="1177"/>
        <v>00065A40</v>
      </c>
      <c r="H3023" t="str">
        <f t="shared" si="1184"/>
        <v>D0AE</v>
      </c>
      <c r="I3023" t="str">
        <f t="shared" si="1185"/>
        <v/>
      </c>
      <c r="J3023" t="s">
        <v>11830</v>
      </c>
      <c r="K3023" t="str">
        <f t="shared" si="1179"/>
        <v>AED00000</v>
      </c>
      <c r="L3023" t="str">
        <f t="shared" si="1180"/>
        <v>405A0600</v>
      </c>
      <c r="M3023" t="str">
        <f t="shared" si="1181"/>
        <v>AED00000405A0600</v>
      </c>
      <c r="N3023" t="str">
        <f t="shared" si="1182"/>
        <v>AED0=挟</v>
      </c>
      <c r="P3023" s="2" t="s">
        <v>11831</v>
      </c>
      <c r="Q3023" s="2" t="s">
        <v>11033</v>
      </c>
      <c r="R3023" t="str">
        <f t="shared" si="1183"/>
        <v>D3CD=陀</v>
      </c>
    </row>
    <row r="3024" spans="1:18">
      <c r="A3024" s="2" t="s">
        <v>11832</v>
      </c>
      <c r="B3024" s="2" t="s">
        <v>11833</v>
      </c>
      <c r="C3024">
        <f t="shared" si="1164"/>
        <v>3386</v>
      </c>
      <c r="D3024">
        <f t="shared" si="1174"/>
        <v>3130</v>
      </c>
      <c r="E3024">
        <f t="shared" si="1175"/>
        <v>3120</v>
      </c>
      <c r="F3024">
        <f t="shared" si="1176"/>
        <v>400000</v>
      </c>
      <c r="G3024" t="str">
        <f t="shared" si="1177"/>
        <v>00065A80</v>
      </c>
      <c r="H3024" t="str">
        <f t="shared" si="1184"/>
        <v>D0AF</v>
      </c>
      <c r="I3024" t="str">
        <f t="shared" si="1185"/>
        <v/>
      </c>
      <c r="J3024" t="s">
        <v>11834</v>
      </c>
      <c r="K3024" t="str">
        <f t="shared" si="1179"/>
        <v>AFD00000</v>
      </c>
      <c r="L3024" t="str">
        <f t="shared" si="1180"/>
        <v>805A0600</v>
      </c>
      <c r="M3024" t="str">
        <f t="shared" si="1181"/>
        <v>AFD00000805A0600</v>
      </c>
      <c r="N3024" t="str">
        <f t="shared" si="1182"/>
        <v>AFD0=携</v>
      </c>
      <c r="P3024" s="2" t="s">
        <v>11835</v>
      </c>
      <c r="Q3024" s="2" t="s">
        <v>11037</v>
      </c>
      <c r="R3024" t="str">
        <f t="shared" si="1183"/>
        <v>D4CD=驮</v>
      </c>
    </row>
    <row r="3025" spans="1:18">
      <c r="A3025" s="2" t="s">
        <v>11836</v>
      </c>
      <c r="B3025" s="2" t="s">
        <v>11837</v>
      </c>
      <c r="C3025">
        <f t="shared" si="1164"/>
        <v>3387</v>
      </c>
      <c r="D3025">
        <f t="shared" si="1174"/>
        <v>3131</v>
      </c>
      <c r="E3025">
        <f t="shared" si="1175"/>
        <v>3120</v>
      </c>
      <c r="F3025">
        <f t="shared" si="1176"/>
        <v>400064</v>
      </c>
      <c r="G3025" t="str">
        <f t="shared" si="1177"/>
        <v>00065AC0</v>
      </c>
      <c r="H3025" t="str">
        <f t="shared" si="1184"/>
        <v>D0B0</v>
      </c>
      <c r="I3025" t="str">
        <f t="shared" si="1185"/>
        <v/>
      </c>
      <c r="J3025" t="s">
        <v>2129</v>
      </c>
      <c r="K3025" t="str">
        <f t="shared" si="1179"/>
        <v>B0D00000</v>
      </c>
      <c r="L3025" t="str">
        <f t="shared" si="1180"/>
        <v>C05A0600</v>
      </c>
      <c r="M3025" t="str">
        <f t="shared" si="1181"/>
        <v>B0D00000C05A0600</v>
      </c>
      <c r="N3025" t="str">
        <f t="shared" si="1182"/>
        <v>B0D0=邪</v>
      </c>
      <c r="P3025" s="2" t="s">
        <v>2267</v>
      </c>
      <c r="Q3025" s="2" t="s">
        <v>2268</v>
      </c>
      <c r="R3025" t="str">
        <f t="shared" si="1183"/>
        <v>D5CD=驼</v>
      </c>
    </row>
    <row r="3026" spans="1:18">
      <c r="A3026" s="2" t="s">
        <v>11838</v>
      </c>
      <c r="B3026" s="2" t="s">
        <v>11839</v>
      </c>
      <c r="C3026">
        <f t="shared" si="1164"/>
        <v>3388</v>
      </c>
      <c r="D3026">
        <f t="shared" si="1174"/>
        <v>3132</v>
      </c>
      <c r="E3026">
        <f t="shared" si="1175"/>
        <v>3120</v>
      </c>
      <c r="F3026">
        <f t="shared" si="1176"/>
        <v>400128</v>
      </c>
      <c r="G3026" t="str">
        <f t="shared" si="1177"/>
        <v>00065B00</v>
      </c>
      <c r="H3026" t="str">
        <f t="shared" si="1184"/>
        <v>D0B1</v>
      </c>
      <c r="I3026" t="str">
        <f t="shared" si="1185"/>
        <v/>
      </c>
      <c r="J3026" t="s">
        <v>2656</v>
      </c>
      <c r="K3026" t="str">
        <f t="shared" si="1179"/>
        <v>B1D00000</v>
      </c>
      <c r="L3026" t="str">
        <f t="shared" si="1180"/>
        <v>005B0600</v>
      </c>
      <c r="M3026" t="str">
        <f t="shared" si="1181"/>
        <v>B1D00000005B0600</v>
      </c>
      <c r="N3026" t="str">
        <f t="shared" si="1182"/>
        <v>B1D0=斜</v>
      </c>
      <c r="P3026" s="2" t="s">
        <v>11840</v>
      </c>
      <c r="Q3026" s="2" t="s">
        <v>11044</v>
      </c>
      <c r="R3026" t="str">
        <f t="shared" si="1183"/>
        <v>D6CD=椭</v>
      </c>
    </row>
    <row r="3027" spans="1:18">
      <c r="A3027" s="2" t="s">
        <v>11841</v>
      </c>
      <c r="B3027" s="2" t="s">
        <v>11842</v>
      </c>
      <c r="C3027">
        <f t="shared" si="1164"/>
        <v>3389</v>
      </c>
      <c r="D3027">
        <f t="shared" si="1174"/>
        <v>3133</v>
      </c>
      <c r="E3027">
        <f t="shared" si="1175"/>
        <v>3120</v>
      </c>
      <c r="F3027">
        <f t="shared" si="1176"/>
        <v>400192</v>
      </c>
      <c r="G3027" t="str">
        <f t="shared" si="1177"/>
        <v>00065B40</v>
      </c>
      <c r="H3027" t="str">
        <f t="shared" ref="H3027:H3036" si="1186">MID($H$1,(ROW()-2)*4+1,4)</f>
        <v>D0B2</v>
      </c>
      <c r="I3027" t="str">
        <f t="shared" si="1185"/>
        <v/>
      </c>
      <c r="J3027" t="s">
        <v>3073</v>
      </c>
      <c r="K3027" t="str">
        <f t="shared" si="1179"/>
        <v>B2D00000</v>
      </c>
      <c r="L3027" t="str">
        <f t="shared" si="1180"/>
        <v>405B0600</v>
      </c>
      <c r="M3027" t="str">
        <f t="shared" si="1181"/>
        <v>B2D00000405B0600</v>
      </c>
      <c r="N3027" t="str">
        <f t="shared" si="1182"/>
        <v>B2D0=胁</v>
      </c>
      <c r="P3027" s="2" t="s">
        <v>11843</v>
      </c>
      <c r="Q3027" s="2" t="s">
        <v>11048</v>
      </c>
      <c r="R3027" t="str">
        <f t="shared" si="1183"/>
        <v>D7CD=妥</v>
      </c>
    </row>
    <row r="3028" spans="1:18">
      <c r="A3028" s="2" t="s">
        <v>11844</v>
      </c>
      <c r="B3028" s="2" t="s">
        <v>11845</v>
      </c>
      <c r="C3028">
        <f t="shared" si="1164"/>
        <v>3390</v>
      </c>
      <c r="D3028">
        <f t="shared" si="1174"/>
        <v>3134</v>
      </c>
      <c r="E3028">
        <f t="shared" si="1175"/>
        <v>3120</v>
      </c>
      <c r="F3028">
        <f t="shared" si="1176"/>
        <v>400256</v>
      </c>
      <c r="G3028" t="str">
        <f t="shared" si="1177"/>
        <v>00065B80</v>
      </c>
      <c r="H3028" t="str">
        <f t="shared" si="1186"/>
        <v>D0B3</v>
      </c>
      <c r="I3028" t="str">
        <f t="shared" si="1185"/>
        <v/>
      </c>
      <c r="J3028" t="s">
        <v>3426</v>
      </c>
      <c r="K3028" t="str">
        <f t="shared" si="1179"/>
        <v>B3D00000</v>
      </c>
      <c r="L3028" t="str">
        <f t="shared" si="1180"/>
        <v>805B0600</v>
      </c>
      <c r="M3028" t="str">
        <f t="shared" si="1181"/>
        <v>B3D00000805B0600</v>
      </c>
      <c r="N3028" t="str">
        <f t="shared" si="1182"/>
        <v>B3D0=谐</v>
      </c>
      <c r="P3028" s="2" t="s">
        <v>11846</v>
      </c>
      <c r="Q3028" s="2" t="s">
        <v>11052</v>
      </c>
      <c r="R3028" t="str">
        <f t="shared" si="1183"/>
        <v>D8CD=拓</v>
      </c>
    </row>
    <row r="3029" spans="1:18">
      <c r="A3029" s="2" t="s">
        <v>11847</v>
      </c>
      <c r="B3029" s="2" t="s">
        <v>11848</v>
      </c>
      <c r="C3029">
        <f t="shared" si="1164"/>
        <v>3391</v>
      </c>
      <c r="D3029">
        <f t="shared" si="1174"/>
        <v>3135</v>
      </c>
      <c r="E3029">
        <f t="shared" si="1175"/>
        <v>3120</v>
      </c>
      <c r="F3029">
        <f t="shared" si="1176"/>
        <v>400320</v>
      </c>
      <c r="G3029" t="str">
        <f t="shared" si="1177"/>
        <v>00065BC0</v>
      </c>
      <c r="H3029" t="str">
        <f t="shared" si="1186"/>
        <v>D0B4</v>
      </c>
      <c r="I3029" t="str">
        <f t="shared" si="1185"/>
        <v/>
      </c>
      <c r="J3029" t="s">
        <v>3768</v>
      </c>
      <c r="K3029" t="str">
        <f t="shared" si="1179"/>
        <v>B4D00000</v>
      </c>
      <c r="L3029" t="str">
        <f t="shared" si="1180"/>
        <v>C05B0600</v>
      </c>
      <c r="M3029" t="str">
        <f t="shared" si="1181"/>
        <v>B4D00000C05B0600</v>
      </c>
      <c r="N3029" t="str">
        <f t="shared" si="1182"/>
        <v>B4D0=写</v>
      </c>
      <c r="P3029" s="2" t="s">
        <v>11849</v>
      </c>
      <c r="Q3029" s="2" t="s">
        <v>11056</v>
      </c>
      <c r="R3029" t="str">
        <f t="shared" si="1183"/>
        <v>D9CD=唾</v>
      </c>
    </row>
    <row r="3030" spans="1:18">
      <c r="A3030" s="2" t="s">
        <v>11850</v>
      </c>
      <c r="B3030" s="2" t="s">
        <v>11851</v>
      </c>
      <c r="C3030">
        <f t="shared" ref="C3030:C3093" si="1187">HEX2DEC(B3030)-256</f>
        <v>3392</v>
      </c>
      <c r="D3030">
        <f t="shared" si="1174"/>
        <v>3136</v>
      </c>
      <c r="E3030">
        <f t="shared" si="1175"/>
        <v>3136</v>
      </c>
      <c r="F3030">
        <f t="shared" si="1176"/>
        <v>401408</v>
      </c>
      <c r="G3030" t="str">
        <f t="shared" si="1177"/>
        <v>00066000</v>
      </c>
      <c r="H3030" t="str">
        <f t="shared" si="1186"/>
        <v>D0B5</v>
      </c>
      <c r="I3030" t="str">
        <f t="shared" si="1185"/>
        <v/>
      </c>
      <c r="J3030" t="s">
        <v>4113</v>
      </c>
      <c r="K3030" t="str">
        <f t="shared" si="1179"/>
        <v>B5D00000</v>
      </c>
      <c r="L3030" t="str">
        <f t="shared" si="1180"/>
        <v>00600600</v>
      </c>
      <c r="M3030" t="str">
        <f t="shared" si="1181"/>
        <v>B5D0000000600600</v>
      </c>
      <c r="N3030" t="str">
        <f t="shared" si="1182"/>
        <v>B5D0=械</v>
      </c>
      <c r="P3030" s="2" t="s">
        <v>11852</v>
      </c>
      <c r="Q3030" s="2" t="s">
        <v>11060</v>
      </c>
      <c r="R3030" t="str">
        <f t="shared" si="1183"/>
        <v>DACD=挖</v>
      </c>
    </row>
    <row r="3031" spans="1:18">
      <c r="A3031" s="2" t="s">
        <v>11853</v>
      </c>
      <c r="B3031" s="2" t="s">
        <v>11854</v>
      </c>
      <c r="C3031">
        <f t="shared" si="1187"/>
        <v>3393</v>
      </c>
      <c r="D3031">
        <f t="shared" si="1174"/>
        <v>3137</v>
      </c>
      <c r="E3031">
        <f t="shared" si="1175"/>
        <v>3136</v>
      </c>
      <c r="F3031">
        <f t="shared" si="1176"/>
        <v>401472</v>
      </c>
      <c r="G3031" t="str">
        <f t="shared" si="1177"/>
        <v>00066040</v>
      </c>
      <c r="H3031" t="str">
        <f t="shared" si="1186"/>
        <v>D0B6</v>
      </c>
      <c r="I3031" t="str">
        <f t="shared" ref="I3031:I3040" si="1188">MID($I$1,(ROW()-2)*4+1,4)</f>
        <v/>
      </c>
      <c r="J3031" t="s">
        <v>4459</v>
      </c>
      <c r="K3031" t="str">
        <f t="shared" si="1179"/>
        <v>B6D00000</v>
      </c>
      <c r="L3031" t="str">
        <f t="shared" si="1180"/>
        <v>40600600</v>
      </c>
      <c r="M3031" t="str">
        <f t="shared" si="1181"/>
        <v>B6D0000040600600</v>
      </c>
      <c r="N3031" t="str">
        <f t="shared" si="1182"/>
        <v>B6D0=卸</v>
      </c>
      <c r="P3031" s="2" t="s">
        <v>11855</v>
      </c>
      <c r="Q3031" s="2" t="s">
        <v>11064</v>
      </c>
      <c r="R3031" t="str">
        <f t="shared" si="1183"/>
        <v>DBCD=哇</v>
      </c>
    </row>
    <row r="3032" spans="1:18">
      <c r="A3032" s="2" t="s">
        <v>11856</v>
      </c>
      <c r="B3032" s="2" t="s">
        <v>11857</v>
      </c>
      <c r="C3032">
        <f t="shared" si="1187"/>
        <v>3394</v>
      </c>
      <c r="D3032">
        <f t="shared" si="1174"/>
        <v>3138</v>
      </c>
      <c r="E3032">
        <f t="shared" si="1175"/>
        <v>3136</v>
      </c>
      <c r="F3032">
        <f t="shared" si="1176"/>
        <v>401536</v>
      </c>
      <c r="G3032" t="str">
        <f t="shared" si="1177"/>
        <v>00066080</v>
      </c>
      <c r="H3032" t="str">
        <f t="shared" si="1186"/>
        <v>D0B7</v>
      </c>
      <c r="I3032" t="str">
        <f t="shared" si="1188"/>
        <v/>
      </c>
      <c r="J3032" t="s">
        <v>4794</v>
      </c>
      <c r="K3032" t="str">
        <f t="shared" si="1179"/>
        <v>B7D00000</v>
      </c>
      <c r="L3032" t="str">
        <f t="shared" si="1180"/>
        <v>80600600</v>
      </c>
      <c r="M3032" t="str">
        <f t="shared" si="1181"/>
        <v>B7D0000080600600</v>
      </c>
      <c r="N3032" t="str">
        <f t="shared" si="1182"/>
        <v>B7D0=蟹</v>
      </c>
      <c r="P3032" s="2" t="s">
        <v>11858</v>
      </c>
      <c r="Q3032" s="2" t="s">
        <v>11068</v>
      </c>
      <c r="R3032" t="str">
        <f t="shared" si="1183"/>
        <v>DCCD=蛙</v>
      </c>
    </row>
    <row r="3033" spans="1:18">
      <c r="A3033" s="2" t="s">
        <v>11859</v>
      </c>
      <c r="B3033" s="2" t="s">
        <v>11860</v>
      </c>
      <c r="C3033">
        <f t="shared" si="1187"/>
        <v>3395</v>
      </c>
      <c r="D3033">
        <f t="shared" si="1174"/>
        <v>3139</v>
      </c>
      <c r="E3033">
        <f t="shared" si="1175"/>
        <v>3136</v>
      </c>
      <c r="F3033">
        <f t="shared" si="1176"/>
        <v>401600</v>
      </c>
      <c r="G3033" t="str">
        <f t="shared" si="1177"/>
        <v>000660C0</v>
      </c>
      <c r="H3033" t="str">
        <f t="shared" si="1186"/>
        <v>D0B8</v>
      </c>
      <c r="I3033" t="str">
        <f t="shared" si="1188"/>
        <v/>
      </c>
      <c r="J3033" t="s">
        <v>5129</v>
      </c>
      <c r="K3033" t="str">
        <f t="shared" si="1179"/>
        <v>B8D00000</v>
      </c>
      <c r="L3033" t="str">
        <f t="shared" si="1180"/>
        <v>C0600600</v>
      </c>
      <c r="M3033" t="str">
        <f t="shared" si="1181"/>
        <v>B8D00000C0600600</v>
      </c>
      <c r="N3033" t="str">
        <f t="shared" si="1182"/>
        <v>B8D0=懈</v>
      </c>
      <c r="P3033" s="2" t="s">
        <v>11861</v>
      </c>
      <c r="Q3033" s="2" t="s">
        <v>11072</v>
      </c>
      <c r="R3033" t="str">
        <f t="shared" si="1183"/>
        <v>DDCD=洼</v>
      </c>
    </row>
    <row r="3034" spans="1:18">
      <c r="A3034" s="2" t="s">
        <v>11862</v>
      </c>
      <c r="B3034" s="2" t="s">
        <v>11863</v>
      </c>
      <c r="C3034">
        <f t="shared" si="1187"/>
        <v>3396</v>
      </c>
      <c r="D3034">
        <f t="shared" si="1174"/>
        <v>3140</v>
      </c>
      <c r="E3034">
        <f t="shared" si="1175"/>
        <v>3136</v>
      </c>
      <c r="F3034">
        <f t="shared" si="1176"/>
        <v>401664</v>
      </c>
      <c r="G3034" t="str">
        <f t="shared" si="1177"/>
        <v>00066100</v>
      </c>
      <c r="H3034" t="str">
        <f t="shared" si="1186"/>
        <v>D0B9</v>
      </c>
      <c r="I3034" t="str">
        <f t="shared" si="1188"/>
        <v/>
      </c>
      <c r="J3034" t="s">
        <v>5462</v>
      </c>
      <c r="K3034" t="str">
        <f t="shared" si="1179"/>
        <v>B9D00000</v>
      </c>
      <c r="L3034" t="str">
        <f t="shared" si="1180"/>
        <v>00610600</v>
      </c>
      <c r="M3034" t="str">
        <f t="shared" si="1181"/>
        <v>B9D0000000610600</v>
      </c>
      <c r="N3034" t="str">
        <f t="shared" si="1182"/>
        <v>B9D0=泄</v>
      </c>
      <c r="P3034" s="2" t="s">
        <v>2273</v>
      </c>
      <c r="Q3034" s="2" t="s">
        <v>2274</v>
      </c>
      <c r="R3034" t="str">
        <f t="shared" si="1183"/>
        <v>DECD=娃</v>
      </c>
    </row>
    <row r="3035" spans="1:18">
      <c r="A3035" s="2" t="s">
        <v>11864</v>
      </c>
      <c r="B3035" s="2" t="s">
        <v>11865</v>
      </c>
      <c r="C3035">
        <f t="shared" si="1187"/>
        <v>3397</v>
      </c>
      <c r="D3035">
        <f t="shared" si="1174"/>
        <v>3141</v>
      </c>
      <c r="E3035">
        <f t="shared" si="1175"/>
        <v>3136</v>
      </c>
      <c r="F3035">
        <f t="shared" si="1176"/>
        <v>401728</v>
      </c>
      <c r="G3035" t="str">
        <f t="shared" si="1177"/>
        <v>00066140</v>
      </c>
      <c r="H3035" t="str">
        <f t="shared" si="1186"/>
        <v>D0BA</v>
      </c>
      <c r="I3035" t="str">
        <f t="shared" si="1188"/>
        <v/>
      </c>
      <c r="J3035" t="s">
        <v>5801</v>
      </c>
      <c r="K3035" t="str">
        <f t="shared" si="1179"/>
        <v>BAD00000</v>
      </c>
      <c r="L3035" t="str">
        <f t="shared" si="1180"/>
        <v>40610600</v>
      </c>
      <c r="M3035" t="str">
        <f t="shared" si="1181"/>
        <v>BAD0000040610600</v>
      </c>
      <c r="N3035" t="str">
        <f t="shared" si="1182"/>
        <v>BAD0=泻</v>
      </c>
      <c r="P3035" s="2" t="s">
        <v>2279</v>
      </c>
      <c r="Q3035" s="2" t="s">
        <v>2280</v>
      </c>
      <c r="R3035" t="str">
        <f t="shared" si="1183"/>
        <v>DFCD=瓦</v>
      </c>
    </row>
    <row r="3036" spans="1:18">
      <c r="A3036" s="2" t="s">
        <v>11866</v>
      </c>
      <c r="B3036" s="2" t="s">
        <v>11867</v>
      </c>
      <c r="C3036">
        <f t="shared" si="1187"/>
        <v>3398</v>
      </c>
      <c r="D3036">
        <f t="shared" si="1174"/>
        <v>3142</v>
      </c>
      <c r="E3036">
        <f t="shared" si="1175"/>
        <v>3136</v>
      </c>
      <c r="F3036">
        <f t="shared" si="1176"/>
        <v>401792</v>
      </c>
      <c r="G3036" t="str">
        <f t="shared" si="1177"/>
        <v>00066180</v>
      </c>
      <c r="H3036" t="str">
        <f t="shared" si="1186"/>
        <v>D0BB</v>
      </c>
      <c r="I3036" t="str">
        <f t="shared" si="1188"/>
        <v/>
      </c>
      <c r="J3036" t="s">
        <v>6134</v>
      </c>
      <c r="K3036" t="str">
        <f t="shared" si="1179"/>
        <v>BBD00000</v>
      </c>
      <c r="L3036" t="str">
        <f t="shared" si="1180"/>
        <v>80610600</v>
      </c>
      <c r="M3036" t="str">
        <f t="shared" si="1181"/>
        <v>BBD0000080610600</v>
      </c>
      <c r="N3036" t="str">
        <f t="shared" si="1182"/>
        <v>BBD0=谢</v>
      </c>
      <c r="P3036" s="2" t="s">
        <v>11868</v>
      </c>
      <c r="Q3036" s="2" t="s">
        <v>11082</v>
      </c>
      <c r="R3036" t="str">
        <f t="shared" si="1183"/>
        <v>E0CD=袜</v>
      </c>
    </row>
    <row r="3037" spans="1:18">
      <c r="A3037" s="2" t="s">
        <v>11869</v>
      </c>
      <c r="B3037" s="2" t="s">
        <v>11870</v>
      </c>
      <c r="C3037">
        <f t="shared" si="1187"/>
        <v>3399</v>
      </c>
      <c r="D3037">
        <f t="shared" si="1174"/>
        <v>3143</v>
      </c>
      <c r="E3037">
        <f t="shared" si="1175"/>
        <v>3136</v>
      </c>
      <c r="F3037">
        <f t="shared" si="1176"/>
        <v>401856</v>
      </c>
      <c r="G3037" t="str">
        <f t="shared" si="1177"/>
        <v>000661C0</v>
      </c>
      <c r="H3037" t="str">
        <f t="shared" ref="H3037:H3046" si="1189">MID($H$1,(ROW()-2)*4+1,4)</f>
        <v>D0BC</v>
      </c>
      <c r="I3037" t="str">
        <f t="shared" si="1188"/>
        <v/>
      </c>
      <c r="J3037" t="s">
        <v>6465</v>
      </c>
      <c r="K3037" t="str">
        <f t="shared" si="1179"/>
        <v>BCD00000</v>
      </c>
      <c r="L3037" t="str">
        <f t="shared" si="1180"/>
        <v>C0610600</v>
      </c>
      <c r="M3037" t="str">
        <f t="shared" si="1181"/>
        <v>BCD00000C0610600</v>
      </c>
      <c r="N3037" t="str">
        <f t="shared" si="1182"/>
        <v>BCD0=屑</v>
      </c>
      <c r="P3037" s="2" t="s">
        <v>11871</v>
      </c>
      <c r="Q3037" s="2" t="s">
        <v>11086</v>
      </c>
      <c r="R3037" t="str">
        <f t="shared" si="1183"/>
        <v>E1CD=歪</v>
      </c>
    </row>
    <row r="3038" spans="1:18">
      <c r="A3038" s="2" t="s">
        <v>11872</v>
      </c>
      <c r="B3038" s="2" t="s">
        <v>11873</v>
      </c>
      <c r="C3038">
        <f t="shared" si="1187"/>
        <v>3400</v>
      </c>
      <c r="D3038">
        <f t="shared" si="1174"/>
        <v>3144</v>
      </c>
      <c r="E3038">
        <f t="shared" si="1175"/>
        <v>3136</v>
      </c>
      <c r="F3038">
        <f t="shared" si="1176"/>
        <v>401920</v>
      </c>
      <c r="G3038" t="str">
        <f t="shared" si="1177"/>
        <v>00066200</v>
      </c>
      <c r="H3038" t="str">
        <f t="shared" si="1189"/>
        <v>D0BD</v>
      </c>
      <c r="I3038" t="str">
        <f t="shared" si="1188"/>
        <v/>
      </c>
      <c r="J3038" t="s">
        <v>6798</v>
      </c>
      <c r="K3038" t="str">
        <f t="shared" si="1179"/>
        <v>BDD00000</v>
      </c>
      <c r="L3038" t="str">
        <f t="shared" si="1180"/>
        <v>00620600</v>
      </c>
      <c r="M3038" t="str">
        <f t="shared" si="1181"/>
        <v>BDD0000000620600</v>
      </c>
      <c r="N3038" t="str">
        <f t="shared" si="1182"/>
        <v>BDD0=薪</v>
      </c>
      <c r="P3038" s="2" t="s">
        <v>11874</v>
      </c>
      <c r="Q3038" s="2" t="s">
        <v>11090</v>
      </c>
      <c r="R3038" t="str">
        <f t="shared" si="1183"/>
        <v>E2CD=外</v>
      </c>
    </row>
    <row r="3039" spans="1:18">
      <c r="A3039" s="2" t="s">
        <v>11875</v>
      </c>
      <c r="B3039" s="2" t="s">
        <v>11876</v>
      </c>
      <c r="C3039">
        <f t="shared" si="1187"/>
        <v>3401</v>
      </c>
      <c r="D3039">
        <f t="shared" si="1174"/>
        <v>3145</v>
      </c>
      <c r="E3039">
        <f t="shared" si="1175"/>
        <v>3136</v>
      </c>
      <c r="F3039">
        <f t="shared" si="1176"/>
        <v>401984</v>
      </c>
      <c r="G3039" t="str">
        <f t="shared" si="1177"/>
        <v>00066240</v>
      </c>
      <c r="H3039" t="str">
        <f t="shared" si="1189"/>
        <v>D0BE</v>
      </c>
      <c r="I3039" t="str">
        <f t="shared" si="1188"/>
        <v/>
      </c>
      <c r="J3039" t="s">
        <v>7124</v>
      </c>
      <c r="K3039" t="str">
        <f t="shared" si="1179"/>
        <v>BED00000</v>
      </c>
      <c r="L3039" t="str">
        <f t="shared" si="1180"/>
        <v>40620600</v>
      </c>
      <c r="M3039" t="str">
        <f t="shared" si="1181"/>
        <v>BED0000040620600</v>
      </c>
      <c r="N3039" t="str">
        <f t="shared" si="1182"/>
        <v>BED0=芯</v>
      </c>
      <c r="P3039" s="2" t="s">
        <v>11877</v>
      </c>
      <c r="Q3039" s="2" t="s">
        <v>11094</v>
      </c>
      <c r="R3039" t="str">
        <f t="shared" si="1183"/>
        <v>E3CD=豌</v>
      </c>
    </row>
    <row r="3040" spans="1:18">
      <c r="A3040" s="2" t="s">
        <v>11878</v>
      </c>
      <c r="B3040" s="2" t="s">
        <v>11879</v>
      </c>
      <c r="C3040">
        <f t="shared" si="1187"/>
        <v>3402</v>
      </c>
      <c r="D3040">
        <f t="shared" si="1174"/>
        <v>3146</v>
      </c>
      <c r="E3040">
        <f t="shared" si="1175"/>
        <v>3136</v>
      </c>
      <c r="F3040">
        <f t="shared" si="1176"/>
        <v>402048</v>
      </c>
      <c r="G3040" t="str">
        <f t="shared" si="1177"/>
        <v>00066280</v>
      </c>
      <c r="H3040" t="str">
        <f t="shared" si="1189"/>
        <v>D0BF</v>
      </c>
      <c r="I3040" t="str">
        <f t="shared" si="1188"/>
        <v/>
      </c>
      <c r="J3040" t="s">
        <v>7446</v>
      </c>
      <c r="K3040" t="str">
        <f t="shared" si="1179"/>
        <v>BFD00000</v>
      </c>
      <c r="L3040" t="str">
        <f t="shared" si="1180"/>
        <v>80620600</v>
      </c>
      <c r="M3040" t="str">
        <f t="shared" si="1181"/>
        <v>BFD0000080620600</v>
      </c>
      <c r="N3040" t="str">
        <f t="shared" si="1182"/>
        <v>BFD0=锌</v>
      </c>
      <c r="P3040" s="2" t="s">
        <v>11880</v>
      </c>
      <c r="Q3040" s="2" t="s">
        <v>11098</v>
      </c>
      <c r="R3040" t="str">
        <f t="shared" si="1183"/>
        <v>E4CD=弯</v>
      </c>
    </row>
    <row r="3041" spans="1:18">
      <c r="A3041" s="2" t="s">
        <v>11881</v>
      </c>
      <c r="B3041" s="2" t="s">
        <v>11882</v>
      </c>
      <c r="C3041">
        <f t="shared" si="1187"/>
        <v>3403</v>
      </c>
      <c r="D3041">
        <f t="shared" si="1174"/>
        <v>3147</v>
      </c>
      <c r="E3041">
        <f t="shared" si="1175"/>
        <v>3136</v>
      </c>
      <c r="F3041">
        <f t="shared" si="1176"/>
        <v>402112</v>
      </c>
      <c r="G3041" t="str">
        <f t="shared" si="1177"/>
        <v>000662C0</v>
      </c>
      <c r="H3041" t="str">
        <f t="shared" si="1189"/>
        <v>D0C0</v>
      </c>
      <c r="I3041" t="str">
        <f t="shared" ref="I3041:I3050" si="1190">MID($I$1,(ROW()-2)*4+1,4)</f>
        <v/>
      </c>
      <c r="J3041" t="s">
        <v>7770</v>
      </c>
      <c r="K3041" t="str">
        <f t="shared" si="1179"/>
        <v>C0D00000</v>
      </c>
      <c r="L3041" t="str">
        <f t="shared" si="1180"/>
        <v>C0620600</v>
      </c>
      <c r="M3041" t="str">
        <f t="shared" si="1181"/>
        <v>C0D00000C0620600</v>
      </c>
      <c r="N3041" t="str">
        <f t="shared" si="1182"/>
        <v>C0D0=欣</v>
      </c>
      <c r="P3041" s="2" t="s">
        <v>11883</v>
      </c>
      <c r="Q3041" s="2" t="s">
        <v>11101</v>
      </c>
      <c r="R3041" t="str">
        <f t="shared" si="1183"/>
        <v>E5CD=湾</v>
      </c>
    </row>
    <row r="3042" spans="1:18">
      <c r="A3042" s="2" t="s">
        <v>11884</v>
      </c>
      <c r="B3042" s="2" t="s">
        <v>11885</v>
      </c>
      <c r="C3042">
        <f t="shared" si="1187"/>
        <v>3404</v>
      </c>
      <c r="D3042">
        <f t="shared" si="1174"/>
        <v>3148</v>
      </c>
      <c r="E3042">
        <f t="shared" si="1175"/>
        <v>3136</v>
      </c>
      <c r="F3042">
        <f t="shared" si="1176"/>
        <v>402176</v>
      </c>
      <c r="G3042" t="str">
        <f t="shared" si="1177"/>
        <v>00066300</v>
      </c>
      <c r="H3042" t="str">
        <f t="shared" si="1189"/>
        <v>D0C1</v>
      </c>
      <c r="I3042" t="str">
        <f t="shared" si="1190"/>
        <v/>
      </c>
      <c r="J3042" t="s">
        <v>8092</v>
      </c>
      <c r="K3042" t="str">
        <f t="shared" si="1179"/>
        <v>C1D00000</v>
      </c>
      <c r="L3042" t="str">
        <f t="shared" si="1180"/>
        <v>00630600</v>
      </c>
      <c r="M3042" t="str">
        <f t="shared" si="1181"/>
        <v>C1D0000000630600</v>
      </c>
      <c r="N3042" t="str">
        <f t="shared" si="1182"/>
        <v>C1D0=辛</v>
      </c>
      <c r="P3042" s="2" t="s">
        <v>11886</v>
      </c>
      <c r="Q3042" s="2" t="s">
        <v>839</v>
      </c>
      <c r="R3042" t="str">
        <f t="shared" si="1183"/>
        <v>E6CD=玩</v>
      </c>
    </row>
    <row r="3043" spans="1:18">
      <c r="A3043" s="2" t="s">
        <v>11887</v>
      </c>
      <c r="B3043" s="2" t="s">
        <v>11888</v>
      </c>
      <c r="C3043">
        <f t="shared" si="1187"/>
        <v>3405</v>
      </c>
      <c r="D3043">
        <f t="shared" si="1174"/>
        <v>3149</v>
      </c>
      <c r="E3043">
        <f t="shared" si="1175"/>
        <v>3136</v>
      </c>
      <c r="F3043">
        <f t="shared" si="1176"/>
        <v>402240</v>
      </c>
      <c r="G3043" t="str">
        <f t="shared" si="1177"/>
        <v>00066340</v>
      </c>
      <c r="H3043" t="str">
        <f t="shared" si="1189"/>
        <v>D0C2</v>
      </c>
      <c r="I3043" t="str">
        <f t="shared" si="1190"/>
        <v/>
      </c>
      <c r="J3043" t="s">
        <v>8405</v>
      </c>
      <c r="K3043" t="str">
        <f t="shared" si="1179"/>
        <v>C2D00000</v>
      </c>
      <c r="L3043" t="str">
        <f t="shared" si="1180"/>
        <v>40630600</v>
      </c>
      <c r="M3043" t="str">
        <f t="shared" si="1181"/>
        <v>C2D0000040630600</v>
      </c>
      <c r="N3043" t="str">
        <f t="shared" si="1182"/>
        <v>C2D0=新</v>
      </c>
      <c r="P3043" s="2" t="s">
        <v>2285</v>
      </c>
      <c r="Q3043" s="2" t="s">
        <v>2286</v>
      </c>
      <c r="R3043" t="str">
        <f t="shared" si="1183"/>
        <v>E7CD=顽</v>
      </c>
    </row>
    <row r="3044" spans="1:18">
      <c r="A3044" s="2" t="s">
        <v>11889</v>
      </c>
      <c r="B3044" s="2" t="s">
        <v>11890</v>
      </c>
      <c r="C3044">
        <f t="shared" si="1187"/>
        <v>3406</v>
      </c>
      <c r="D3044">
        <f t="shared" si="1174"/>
        <v>3150</v>
      </c>
      <c r="E3044">
        <f t="shared" si="1175"/>
        <v>3136</v>
      </c>
      <c r="F3044">
        <f t="shared" si="1176"/>
        <v>402304</v>
      </c>
      <c r="G3044" t="str">
        <f t="shared" si="1177"/>
        <v>00066380</v>
      </c>
      <c r="H3044" t="str">
        <f t="shared" si="1189"/>
        <v>D0C3</v>
      </c>
      <c r="I3044" t="str">
        <f t="shared" si="1190"/>
        <v/>
      </c>
      <c r="J3044" t="s">
        <v>8722</v>
      </c>
      <c r="K3044" t="str">
        <f t="shared" si="1179"/>
        <v>C3D00000</v>
      </c>
      <c r="L3044" t="str">
        <f t="shared" si="1180"/>
        <v>80630600</v>
      </c>
      <c r="M3044" t="str">
        <f t="shared" si="1181"/>
        <v>C3D0000080630600</v>
      </c>
      <c r="N3044" t="str">
        <f t="shared" si="1182"/>
        <v>C3D0=忻</v>
      </c>
      <c r="P3044" s="2" t="s">
        <v>11891</v>
      </c>
      <c r="Q3044" s="2" t="s">
        <v>11110</v>
      </c>
      <c r="R3044" t="str">
        <f t="shared" si="1183"/>
        <v>E8CD=丸</v>
      </c>
    </row>
    <row r="3045" spans="1:18">
      <c r="A3045" s="2" t="s">
        <v>2382</v>
      </c>
      <c r="B3045" s="2" t="s">
        <v>11892</v>
      </c>
      <c r="C3045">
        <f t="shared" si="1187"/>
        <v>3407</v>
      </c>
      <c r="D3045">
        <f t="shared" si="1174"/>
        <v>3151</v>
      </c>
      <c r="E3045">
        <f t="shared" si="1175"/>
        <v>3136</v>
      </c>
      <c r="F3045">
        <f t="shared" si="1176"/>
        <v>402368</v>
      </c>
      <c r="G3045" t="str">
        <f t="shared" si="1177"/>
        <v>000663C0</v>
      </c>
      <c r="H3045" t="str">
        <f t="shared" si="1189"/>
        <v>D0C4</v>
      </c>
      <c r="I3045" t="str">
        <f t="shared" si="1190"/>
        <v/>
      </c>
      <c r="J3045" t="s">
        <v>9038</v>
      </c>
      <c r="K3045" t="str">
        <f t="shared" si="1179"/>
        <v>C4D00000</v>
      </c>
      <c r="L3045" t="str">
        <f t="shared" si="1180"/>
        <v>C0630600</v>
      </c>
      <c r="M3045" t="str">
        <f t="shared" si="1181"/>
        <v>C4D00000C0630600</v>
      </c>
      <c r="N3045" t="str">
        <f t="shared" si="1182"/>
        <v>C4D0=心</v>
      </c>
      <c r="P3045" s="2" t="s">
        <v>11893</v>
      </c>
      <c r="Q3045" s="2" t="s">
        <v>11114</v>
      </c>
      <c r="R3045" t="str">
        <f t="shared" si="1183"/>
        <v>E9CD=烷</v>
      </c>
    </row>
    <row r="3046" spans="1:18">
      <c r="A3046" s="2" t="s">
        <v>11894</v>
      </c>
      <c r="B3046" s="2" t="s">
        <v>11895</v>
      </c>
      <c r="C3046">
        <f t="shared" si="1187"/>
        <v>3408</v>
      </c>
      <c r="D3046">
        <f t="shared" si="1174"/>
        <v>3152</v>
      </c>
      <c r="E3046">
        <f t="shared" si="1175"/>
        <v>3152</v>
      </c>
      <c r="F3046">
        <f t="shared" si="1176"/>
        <v>403456</v>
      </c>
      <c r="G3046" t="str">
        <f t="shared" si="1177"/>
        <v>00066800</v>
      </c>
      <c r="H3046" t="str">
        <f t="shared" si="1189"/>
        <v>D0C5</v>
      </c>
      <c r="I3046" t="str">
        <f t="shared" si="1190"/>
        <v/>
      </c>
      <c r="J3046" t="s">
        <v>9356</v>
      </c>
      <c r="K3046" t="str">
        <f t="shared" si="1179"/>
        <v>C5D00000</v>
      </c>
      <c r="L3046" t="str">
        <f t="shared" si="1180"/>
        <v>00680600</v>
      </c>
      <c r="M3046" t="str">
        <f t="shared" si="1181"/>
        <v>C5D0000000680600</v>
      </c>
      <c r="N3046" t="str">
        <f t="shared" si="1182"/>
        <v>C5D0=信</v>
      </c>
      <c r="P3046" s="2" t="s">
        <v>11896</v>
      </c>
      <c r="Q3046" s="2" t="s">
        <v>11117</v>
      </c>
      <c r="R3046" t="str">
        <f t="shared" si="1183"/>
        <v>EACD=完</v>
      </c>
    </row>
    <row r="3047" spans="1:18">
      <c r="A3047" s="2" t="s">
        <v>11897</v>
      </c>
      <c r="B3047" s="2" t="s">
        <v>11898</v>
      </c>
      <c r="C3047">
        <f t="shared" si="1187"/>
        <v>3409</v>
      </c>
      <c r="D3047">
        <f t="shared" si="1174"/>
        <v>3153</v>
      </c>
      <c r="E3047">
        <f t="shared" si="1175"/>
        <v>3152</v>
      </c>
      <c r="F3047">
        <f t="shared" si="1176"/>
        <v>403520</v>
      </c>
      <c r="G3047" t="str">
        <f t="shared" si="1177"/>
        <v>00066840</v>
      </c>
      <c r="H3047" t="str">
        <f t="shared" ref="H3047:H3056" si="1191">MID($H$1,(ROW()-2)*4+1,4)</f>
        <v>D0C6</v>
      </c>
      <c r="I3047" t="str">
        <f t="shared" si="1190"/>
        <v/>
      </c>
      <c r="J3047" t="s">
        <v>9668</v>
      </c>
      <c r="K3047" t="str">
        <f t="shared" si="1179"/>
        <v>C6D00000</v>
      </c>
      <c r="L3047" t="str">
        <f t="shared" si="1180"/>
        <v>40680600</v>
      </c>
      <c r="M3047" t="str">
        <f t="shared" si="1181"/>
        <v>C6D0000040680600</v>
      </c>
      <c r="N3047" t="str">
        <f t="shared" si="1182"/>
        <v>C6D0=衅</v>
      </c>
      <c r="P3047" s="2" t="s">
        <v>11899</v>
      </c>
      <c r="Q3047" s="2" t="s">
        <v>11120</v>
      </c>
      <c r="R3047" t="str">
        <f t="shared" si="1183"/>
        <v>EBCD=碗</v>
      </c>
    </row>
    <row r="3048" spans="1:18">
      <c r="A3048" s="2" t="s">
        <v>2388</v>
      </c>
      <c r="B3048" s="2" t="s">
        <v>11900</v>
      </c>
      <c r="C3048">
        <f t="shared" si="1187"/>
        <v>3410</v>
      </c>
      <c r="D3048">
        <f t="shared" si="1174"/>
        <v>3154</v>
      </c>
      <c r="E3048">
        <f t="shared" si="1175"/>
        <v>3152</v>
      </c>
      <c r="F3048">
        <f t="shared" si="1176"/>
        <v>403584</v>
      </c>
      <c r="G3048" t="str">
        <f t="shared" si="1177"/>
        <v>00066880</v>
      </c>
      <c r="H3048" t="str">
        <f t="shared" si="1191"/>
        <v>D0C7</v>
      </c>
      <c r="I3048" t="str">
        <f t="shared" si="1190"/>
        <v/>
      </c>
      <c r="J3048" t="s">
        <v>9983</v>
      </c>
      <c r="K3048" t="str">
        <f t="shared" si="1179"/>
        <v>C7D00000</v>
      </c>
      <c r="L3048" t="str">
        <f t="shared" si="1180"/>
        <v>80680600</v>
      </c>
      <c r="M3048" t="str">
        <f t="shared" si="1181"/>
        <v>C7D0000080680600</v>
      </c>
      <c r="N3048" t="str">
        <f t="shared" si="1182"/>
        <v>C7D0=星</v>
      </c>
      <c r="P3048" s="2" t="s">
        <v>11901</v>
      </c>
      <c r="Q3048" s="2" t="s">
        <v>11123</v>
      </c>
      <c r="R3048" t="str">
        <f t="shared" si="1183"/>
        <v>ECCD=挽</v>
      </c>
    </row>
    <row r="3049" spans="1:18">
      <c r="A3049" s="2" t="s">
        <v>11902</v>
      </c>
      <c r="B3049" s="2" t="s">
        <v>11903</v>
      </c>
      <c r="C3049">
        <f t="shared" si="1187"/>
        <v>3411</v>
      </c>
      <c r="D3049">
        <f t="shared" si="1174"/>
        <v>3155</v>
      </c>
      <c r="E3049">
        <f t="shared" si="1175"/>
        <v>3152</v>
      </c>
      <c r="F3049">
        <f t="shared" si="1176"/>
        <v>403648</v>
      </c>
      <c r="G3049" t="str">
        <f t="shared" si="1177"/>
        <v>000668C0</v>
      </c>
      <c r="H3049" t="str">
        <f t="shared" si="1191"/>
        <v>D0C8</v>
      </c>
      <c r="I3049" t="str">
        <f t="shared" si="1190"/>
        <v/>
      </c>
      <c r="J3049" t="s">
        <v>10290</v>
      </c>
      <c r="K3049" t="str">
        <f t="shared" si="1179"/>
        <v>C8D00000</v>
      </c>
      <c r="L3049" t="str">
        <f t="shared" si="1180"/>
        <v>C0680600</v>
      </c>
      <c r="M3049" t="str">
        <f t="shared" si="1181"/>
        <v>C8D00000C0680600</v>
      </c>
      <c r="N3049" t="str">
        <f t="shared" si="1182"/>
        <v>C8D0=腥</v>
      </c>
      <c r="P3049" s="2" t="s">
        <v>11904</v>
      </c>
      <c r="Q3049" s="2" t="s">
        <v>11126</v>
      </c>
      <c r="R3049" t="str">
        <f t="shared" si="1183"/>
        <v>EDCD=晚</v>
      </c>
    </row>
    <row r="3050" spans="1:18">
      <c r="A3050" s="2" t="s">
        <v>11905</v>
      </c>
      <c r="B3050" s="2" t="s">
        <v>11906</v>
      </c>
      <c r="C3050">
        <f t="shared" si="1187"/>
        <v>3412</v>
      </c>
      <c r="D3050">
        <f t="shared" si="1174"/>
        <v>3156</v>
      </c>
      <c r="E3050">
        <f t="shared" si="1175"/>
        <v>3152</v>
      </c>
      <c r="F3050">
        <f t="shared" si="1176"/>
        <v>403712</v>
      </c>
      <c r="G3050" t="str">
        <f t="shared" si="1177"/>
        <v>00066900</v>
      </c>
      <c r="H3050" t="str">
        <f t="shared" si="1191"/>
        <v>D0C9</v>
      </c>
      <c r="I3050" t="str">
        <f t="shared" si="1190"/>
        <v/>
      </c>
      <c r="J3050" t="s">
        <v>10603</v>
      </c>
      <c r="K3050" t="str">
        <f t="shared" si="1179"/>
        <v>C9D00000</v>
      </c>
      <c r="L3050" t="str">
        <f t="shared" si="1180"/>
        <v>00690600</v>
      </c>
      <c r="M3050" t="str">
        <f t="shared" si="1181"/>
        <v>C9D0000000690600</v>
      </c>
      <c r="N3050" t="str">
        <f t="shared" si="1182"/>
        <v>C9D0=猩</v>
      </c>
      <c r="P3050" s="2" t="s">
        <v>11907</v>
      </c>
      <c r="Q3050" s="2" t="s">
        <v>11129</v>
      </c>
      <c r="R3050" t="str">
        <f t="shared" si="1183"/>
        <v>EECD=皖</v>
      </c>
    </row>
    <row r="3051" spans="1:18">
      <c r="A3051" s="2" t="s">
        <v>11908</v>
      </c>
      <c r="B3051" s="2" t="s">
        <v>11909</v>
      </c>
      <c r="C3051">
        <f t="shared" si="1187"/>
        <v>3413</v>
      </c>
      <c r="D3051">
        <f t="shared" si="1174"/>
        <v>3157</v>
      </c>
      <c r="E3051">
        <f t="shared" si="1175"/>
        <v>3152</v>
      </c>
      <c r="F3051">
        <f t="shared" si="1176"/>
        <v>403776</v>
      </c>
      <c r="G3051" t="str">
        <f t="shared" si="1177"/>
        <v>00066940</v>
      </c>
      <c r="H3051" t="str">
        <f t="shared" si="1191"/>
        <v>D0CA</v>
      </c>
      <c r="I3051" t="str">
        <f t="shared" ref="I3051:I3060" si="1192">MID($I$1,(ROW()-2)*4+1,4)</f>
        <v/>
      </c>
      <c r="J3051" t="s">
        <v>10912</v>
      </c>
      <c r="K3051" t="str">
        <f t="shared" si="1179"/>
        <v>CAD00000</v>
      </c>
      <c r="L3051" t="str">
        <f t="shared" si="1180"/>
        <v>40690600</v>
      </c>
      <c r="M3051" t="str">
        <f t="shared" si="1181"/>
        <v>CAD0000040690600</v>
      </c>
      <c r="N3051" t="str">
        <f t="shared" si="1182"/>
        <v>CAD0=惺</v>
      </c>
      <c r="P3051" s="2" t="s">
        <v>11910</v>
      </c>
      <c r="Q3051" s="2" t="s">
        <v>11132</v>
      </c>
      <c r="R3051" t="str">
        <f t="shared" si="1183"/>
        <v>EFCD=惋</v>
      </c>
    </row>
    <row r="3052" spans="1:18">
      <c r="A3052" s="2" t="s">
        <v>11911</v>
      </c>
      <c r="B3052" s="2" t="s">
        <v>11912</v>
      </c>
      <c r="C3052">
        <f t="shared" si="1187"/>
        <v>3414</v>
      </c>
      <c r="D3052">
        <f t="shared" si="1174"/>
        <v>3158</v>
      </c>
      <c r="E3052">
        <f t="shared" si="1175"/>
        <v>3152</v>
      </c>
      <c r="F3052">
        <f t="shared" si="1176"/>
        <v>403840</v>
      </c>
      <c r="G3052" t="str">
        <f t="shared" si="1177"/>
        <v>00066980</v>
      </c>
      <c r="H3052" t="str">
        <f t="shared" si="1191"/>
        <v>D0CB</v>
      </c>
      <c r="I3052" t="str">
        <f t="shared" si="1192"/>
        <v/>
      </c>
      <c r="J3052" t="s">
        <v>11213</v>
      </c>
      <c r="K3052" t="str">
        <f t="shared" si="1179"/>
        <v>CBD00000</v>
      </c>
      <c r="L3052" t="str">
        <f t="shared" si="1180"/>
        <v>80690600</v>
      </c>
      <c r="M3052" t="str">
        <f t="shared" si="1181"/>
        <v>CBD0000080690600</v>
      </c>
      <c r="N3052" t="str">
        <f t="shared" si="1182"/>
        <v>CBD0=兴</v>
      </c>
      <c r="P3052" s="2" t="s">
        <v>11913</v>
      </c>
      <c r="Q3052" s="2" t="s">
        <v>11135</v>
      </c>
      <c r="R3052" t="str">
        <f t="shared" si="1183"/>
        <v>F0CD=宛</v>
      </c>
    </row>
    <row r="3053" spans="1:18">
      <c r="A3053" s="2" t="s">
        <v>11914</v>
      </c>
      <c r="B3053" s="2" t="s">
        <v>11915</v>
      </c>
      <c r="C3053">
        <f t="shared" si="1187"/>
        <v>3415</v>
      </c>
      <c r="D3053">
        <f t="shared" si="1174"/>
        <v>3159</v>
      </c>
      <c r="E3053">
        <f t="shared" si="1175"/>
        <v>3152</v>
      </c>
      <c r="F3053">
        <f t="shared" si="1176"/>
        <v>403904</v>
      </c>
      <c r="G3053" t="str">
        <f t="shared" si="1177"/>
        <v>000669C0</v>
      </c>
      <c r="H3053" t="str">
        <f t="shared" si="1191"/>
        <v>D0CC</v>
      </c>
      <c r="I3053" t="str">
        <f t="shared" si="1192"/>
        <v/>
      </c>
      <c r="J3053" t="s">
        <v>11521</v>
      </c>
      <c r="K3053" t="str">
        <f t="shared" si="1179"/>
        <v>CCD00000</v>
      </c>
      <c r="L3053" t="str">
        <f t="shared" si="1180"/>
        <v>C0690600</v>
      </c>
      <c r="M3053" t="str">
        <f t="shared" si="1181"/>
        <v>CCD00000C0690600</v>
      </c>
      <c r="N3053" t="str">
        <f t="shared" si="1182"/>
        <v>CCD0=刑</v>
      </c>
      <c r="P3053" s="2" t="s">
        <v>11916</v>
      </c>
      <c r="Q3053" s="2" t="s">
        <v>11138</v>
      </c>
      <c r="R3053" t="str">
        <f t="shared" si="1183"/>
        <v>F1CD=婉</v>
      </c>
    </row>
    <row r="3054" spans="1:18">
      <c r="A3054" s="2" t="s">
        <v>11917</v>
      </c>
      <c r="B3054" s="2" t="s">
        <v>11918</v>
      </c>
      <c r="C3054">
        <f t="shared" si="1187"/>
        <v>3416</v>
      </c>
      <c r="D3054">
        <f t="shared" si="1174"/>
        <v>3160</v>
      </c>
      <c r="E3054">
        <f t="shared" si="1175"/>
        <v>3152</v>
      </c>
      <c r="F3054">
        <f t="shared" si="1176"/>
        <v>403968</v>
      </c>
      <c r="G3054" t="str">
        <f t="shared" si="1177"/>
        <v>00066A00</v>
      </c>
      <c r="H3054" t="str">
        <f t="shared" si="1191"/>
        <v>D0CD</v>
      </c>
      <c r="I3054" t="str">
        <f t="shared" si="1192"/>
        <v/>
      </c>
      <c r="J3054" t="s">
        <v>11820</v>
      </c>
      <c r="K3054" t="str">
        <f t="shared" si="1179"/>
        <v>CDD00000</v>
      </c>
      <c r="L3054" t="str">
        <f t="shared" si="1180"/>
        <v>006A0600</v>
      </c>
      <c r="M3054" t="str">
        <f t="shared" si="1181"/>
        <v>CDD00000006A0600</v>
      </c>
      <c r="N3054" t="str">
        <f t="shared" si="1182"/>
        <v>CDD0=型</v>
      </c>
      <c r="P3054" s="2" t="s">
        <v>11919</v>
      </c>
      <c r="Q3054" s="2" t="s">
        <v>11141</v>
      </c>
      <c r="R3054" t="str">
        <f t="shared" si="1183"/>
        <v>F2CD=万</v>
      </c>
    </row>
    <row r="3055" spans="1:18">
      <c r="A3055" s="2" t="s">
        <v>11920</v>
      </c>
      <c r="B3055" s="2" t="s">
        <v>11921</v>
      </c>
      <c r="C3055">
        <f t="shared" si="1187"/>
        <v>3417</v>
      </c>
      <c r="D3055">
        <f t="shared" si="1174"/>
        <v>3161</v>
      </c>
      <c r="E3055">
        <f t="shared" si="1175"/>
        <v>3152</v>
      </c>
      <c r="F3055">
        <f t="shared" si="1176"/>
        <v>404032</v>
      </c>
      <c r="G3055" t="str">
        <f t="shared" si="1177"/>
        <v>00066A40</v>
      </c>
      <c r="H3055" t="str">
        <f t="shared" si="1191"/>
        <v>D0CE</v>
      </c>
      <c r="I3055" t="str">
        <f t="shared" si="1192"/>
        <v/>
      </c>
      <c r="J3055" t="s">
        <v>11922</v>
      </c>
      <c r="K3055" t="str">
        <f t="shared" si="1179"/>
        <v>CED00000</v>
      </c>
      <c r="L3055" t="str">
        <f t="shared" si="1180"/>
        <v>406A0600</v>
      </c>
      <c r="M3055" t="str">
        <f t="shared" si="1181"/>
        <v>CED00000406A0600</v>
      </c>
      <c r="N3055" t="str">
        <f t="shared" si="1182"/>
        <v>CED0=形</v>
      </c>
      <c r="P3055" s="2" t="s">
        <v>2291</v>
      </c>
      <c r="Q3055" s="2" t="s">
        <v>2292</v>
      </c>
      <c r="R3055" t="str">
        <f t="shared" si="1183"/>
        <v>F3CD=腕</v>
      </c>
    </row>
    <row r="3056" spans="1:18">
      <c r="A3056" s="2" t="s">
        <v>11923</v>
      </c>
      <c r="B3056" s="2" t="s">
        <v>11924</v>
      </c>
      <c r="C3056">
        <f t="shared" si="1187"/>
        <v>3418</v>
      </c>
      <c r="D3056">
        <f t="shared" si="1174"/>
        <v>3162</v>
      </c>
      <c r="E3056">
        <f t="shared" si="1175"/>
        <v>3152</v>
      </c>
      <c r="F3056">
        <f t="shared" si="1176"/>
        <v>404096</v>
      </c>
      <c r="G3056" t="str">
        <f t="shared" si="1177"/>
        <v>00066A80</v>
      </c>
      <c r="H3056" t="str">
        <f t="shared" si="1191"/>
        <v>D0CF</v>
      </c>
      <c r="I3056" t="str">
        <f t="shared" si="1192"/>
        <v/>
      </c>
      <c r="J3056" t="s">
        <v>11925</v>
      </c>
      <c r="K3056" t="str">
        <f t="shared" si="1179"/>
        <v>CFD00000</v>
      </c>
      <c r="L3056" t="str">
        <f t="shared" si="1180"/>
        <v>806A0600</v>
      </c>
      <c r="M3056" t="str">
        <f t="shared" si="1181"/>
        <v>CFD00000806A0600</v>
      </c>
      <c r="N3056" t="str">
        <f t="shared" si="1182"/>
        <v>CFD0=邢</v>
      </c>
      <c r="P3056" s="2" t="s">
        <v>11926</v>
      </c>
      <c r="Q3056" s="2" t="s">
        <v>11146</v>
      </c>
      <c r="R3056" t="str">
        <f t="shared" si="1183"/>
        <v>F4CD=汪</v>
      </c>
    </row>
    <row r="3057" spans="1:18">
      <c r="A3057" s="2" t="s">
        <v>11927</v>
      </c>
      <c r="B3057" s="2" t="s">
        <v>11928</v>
      </c>
      <c r="C3057">
        <f t="shared" si="1187"/>
        <v>3419</v>
      </c>
      <c r="D3057">
        <f t="shared" si="1174"/>
        <v>3163</v>
      </c>
      <c r="E3057">
        <f t="shared" si="1175"/>
        <v>3152</v>
      </c>
      <c r="F3057">
        <f t="shared" si="1176"/>
        <v>404160</v>
      </c>
      <c r="G3057" t="str">
        <f t="shared" si="1177"/>
        <v>00066AC0</v>
      </c>
      <c r="H3057" t="str">
        <f t="shared" ref="H3057:H3066" si="1193">MID($H$1,(ROW()-2)*4+1,4)</f>
        <v>D0D0</v>
      </c>
      <c r="I3057" t="str">
        <f t="shared" si="1192"/>
        <v/>
      </c>
      <c r="J3057" t="s">
        <v>11929</v>
      </c>
      <c r="K3057" t="str">
        <f t="shared" si="1179"/>
        <v>D0D00000</v>
      </c>
      <c r="L3057" t="str">
        <f t="shared" si="1180"/>
        <v>C06A0600</v>
      </c>
      <c r="M3057" t="str">
        <f t="shared" si="1181"/>
        <v>D0D00000C06A0600</v>
      </c>
      <c r="N3057" t="str">
        <f t="shared" si="1182"/>
        <v>D0D0=行</v>
      </c>
      <c r="P3057" s="2" t="s">
        <v>2297</v>
      </c>
      <c r="Q3057" s="2" t="s">
        <v>2298</v>
      </c>
      <c r="R3057" t="str">
        <f t="shared" si="1183"/>
        <v>F5CD=王</v>
      </c>
    </row>
    <row r="3058" spans="1:18">
      <c r="A3058" s="2" t="s">
        <v>11930</v>
      </c>
      <c r="B3058" s="2" t="s">
        <v>11931</v>
      </c>
      <c r="C3058">
        <f t="shared" si="1187"/>
        <v>3420</v>
      </c>
      <c r="D3058">
        <f t="shared" si="1174"/>
        <v>3164</v>
      </c>
      <c r="E3058">
        <f t="shared" si="1175"/>
        <v>3152</v>
      </c>
      <c r="F3058">
        <f t="shared" si="1176"/>
        <v>404224</v>
      </c>
      <c r="G3058" t="str">
        <f t="shared" si="1177"/>
        <v>00066B00</v>
      </c>
      <c r="H3058" t="str">
        <f t="shared" si="1193"/>
        <v>D0D1</v>
      </c>
      <c r="I3058" t="str">
        <f t="shared" si="1192"/>
        <v/>
      </c>
      <c r="J3058" t="s">
        <v>11932</v>
      </c>
      <c r="K3058" t="str">
        <f t="shared" si="1179"/>
        <v>D1D00000</v>
      </c>
      <c r="L3058" t="str">
        <f t="shared" si="1180"/>
        <v>006B0600</v>
      </c>
      <c r="M3058" t="str">
        <f t="shared" si="1181"/>
        <v>D1D00000006B0600</v>
      </c>
      <c r="N3058" t="str">
        <f t="shared" si="1182"/>
        <v>D1D0=醒</v>
      </c>
      <c r="P3058" s="2" t="s">
        <v>11933</v>
      </c>
      <c r="Q3058" s="2" t="s">
        <v>11151</v>
      </c>
      <c r="R3058" t="str">
        <f t="shared" si="1183"/>
        <v>F6CD=亡</v>
      </c>
    </row>
    <row r="3059" spans="1:18">
      <c r="A3059" s="2" t="s">
        <v>11934</v>
      </c>
      <c r="B3059" s="2" t="s">
        <v>11935</v>
      </c>
      <c r="C3059">
        <f t="shared" si="1187"/>
        <v>3421</v>
      </c>
      <c r="D3059">
        <f t="shared" si="1174"/>
        <v>3165</v>
      </c>
      <c r="E3059">
        <f t="shared" si="1175"/>
        <v>3152</v>
      </c>
      <c r="F3059">
        <f t="shared" si="1176"/>
        <v>404288</v>
      </c>
      <c r="G3059" t="str">
        <f t="shared" si="1177"/>
        <v>00066B40</v>
      </c>
      <c r="H3059" t="str">
        <f t="shared" si="1193"/>
        <v>D0D2</v>
      </c>
      <c r="I3059" t="str">
        <f t="shared" si="1192"/>
        <v/>
      </c>
      <c r="J3059" t="s">
        <v>11936</v>
      </c>
      <c r="K3059" t="str">
        <f t="shared" si="1179"/>
        <v>D2D00000</v>
      </c>
      <c r="L3059" t="str">
        <f t="shared" si="1180"/>
        <v>406B0600</v>
      </c>
      <c r="M3059" t="str">
        <f t="shared" si="1181"/>
        <v>D2D00000406B0600</v>
      </c>
      <c r="N3059" t="str">
        <f t="shared" si="1182"/>
        <v>D2D0=幸</v>
      </c>
      <c r="P3059" s="2" t="s">
        <v>11937</v>
      </c>
      <c r="Q3059" s="2" t="s">
        <v>11154</v>
      </c>
      <c r="R3059" t="str">
        <f t="shared" si="1183"/>
        <v>F7CD=枉</v>
      </c>
    </row>
    <row r="3060" spans="1:18">
      <c r="A3060" s="2" t="s">
        <v>11938</v>
      </c>
      <c r="B3060" s="2" t="s">
        <v>11939</v>
      </c>
      <c r="C3060">
        <f t="shared" si="1187"/>
        <v>3422</v>
      </c>
      <c r="D3060">
        <f t="shared" si="1174"/>
        <v>3166</v>
      </c>
      <c r="E3060">
        <f t="shared" si="1175"/>
        <v>3152</v>
      </c>
      <c r="F3060">
        <f t="shared" si="1176"/>
        <v>404352</v>
      </c>
      <c r="G3060" t="str">
        <f t="shared" si="1177"/>
        <v>00066B80</v>
      </c>
      <c r="H3060" t="str">
        <f t="shared" si="1193"/>
        <v>D0D3</v>
      </c>
      <c r="I3060" t="str">
        <f t="shared" si="1192"/>
        <v/>
      </c>
      <c r="J3060" t="s">
        <v>11940</v>
      </c>
      <c r="K3060" t="str">
        <f t="shared" si="1179"/>
        <v>D3D00000</v>
      </c>
      <c r="L3060" t="str">
        <f t="shared" si="1180"/>
        <v>806B0600</v>
      </c>
      <c r="M3060" t="str">
        <f t="shared" si="1181"/>
        <v>D3D00000806B0600</v>
      </c>
      <c r="N3060" t="str">
        <f t="shared" si="1182"/>
        <v>D3D0=杏</v>
      </c>
      <c r="P3060" s="2" t="s">
        <v>11941</v>
      </c>
      <c r="Q3060" s="2" t="s">
        <v>11157</v>
      </c>
      <c r="R3060" t="str">
        <f t="shared" si="1183"/>
        <v>F8CD=网</v>
      </c>
    </row>
    <row r="3061" spans="1:18">
      <c r="A3061" s="2" t="s">
        <v>11942</v>
      </c>
      <c r="B3061" s="2" t="s">
        <v>11943</v>
      </c>
      <c r="C3061">
        <f t="shared" si="1187"/>
        <v>3423</v>
      </c>
      <c r="D3061">
        <f t="shared" si="1174"/>
        <v>3167</v>
      </c>
      <c r="E3061">
        <f t="shared" si="1175"/>
        <v>3152</v>
      </c>
      <c r="F3061">
        <f t="shared" si="1176"/>
        <v>404416</v>
      </c>
      <c r="G3061" t="str">
        <f t="shared" si="1177"/>
        <v>00066BC0</v>
      </c>
      <c r="H3061" t="str">
        <f t="shared" si="1193"/>
        <v>D0D4</v>
      </c>
      <c r="I3061" t="str">
        <f t="shared" ref="I3061:I3070" si="1194">MID($I$1,(ROW()-2)*4+1,4)</f>
        <v/>
      </c>
      <c r="J3061" t="s">
        <v>11944</v>
      </c>
      <c r="K3061" t="str">
        <f t="shared" si="1179"/>
        <v>D4D00000</v>
      </c>
      <c r="L3061" t="str">
        <f t="shared" si="1180"/>
        <v>C06B0600</v>
      </c>
      <c r="M3061" t="str">
        <f t="shared" si="1181"/>
        <v>D4D00000C06B0600</v>
      </c>
      <c r="N3061" t="str">
        <f t="shared" si="1182"/>
        <v>D4D0=性</v>
      </c>
      <c r="P3061" s="2" t="s">
        <v>11945</v>
      </c>
      <c r="Q3061" s="2" t="s">
        <v>11160</v>
      </c>
      <c r="R3061" t="str">
        <f t="shared" si="1183"/>
        <v>F9CD=往</v>
      </c>
    </row>
    <row r="3062" spans="1:18">
      <c r="A3062" s="2" t="s">
        <v>11946</v>
      </c>
      <c r="B3062" s="2" t="s">
        <v>11947</v>
      </c>
      <c r="C3062">
        <f t="shared" si="1187"/>
        <v>3424</v>
      </c>
      <c r="D3062">
        <f t="shared" si="1174"/>
        <v>3168</v>
      </c>
      <c r="E3062">
        <f t="shared" si="1175"/>
        <v>3168</v>
      </c>
      <c r="F3062">
        <f t="shared" si="1176"/>
        <v>405504</v>
      </c>
      <c r="G3062" t="str">
        <f t="shared" si="1177"/>
        <v>00067000</v>
      </c>
      <c r="H3062" t="str">
        <f t="shared" si="1193"/>
        <v>D0D5</v>
      </c>
      <c r="I3062" t="str">
        <f t="shared" si="1194"/>
        <v/>
      </c>
      <c r="J3062" t="s">
        <v>11948</v>
      </c>
      <c r="K3062" t="str">
        <f t="shared" si="1179"/>
        <v>D5D00000</v>
      </c>
      <c r="L3062" t="str">
        <f t="shared" si="1180"/>
        <v>00700600</v>
      </c>
      <c r="M3062" t="str">
        <f t="shared" si="1181"/>
        <v>D5D0000000700600</v>
      </c>
      <c r="N3062" t="str">
        <f t="shared" si="1182"/>
        <v>D5D0=姓</v>
      </c>
      <c r="P3062" s="2" t="s">
        <v>11949</v>
      </c>
      <c r="Q3062" s="2" t="s">
        <v>11163</v>
      </c>
      <c r="R3062" t="str">
        <f t="shared" si="1183"/>
        <v>FACD=旺</v>
      </c>
    </row>
    <row r="3063" spans="1:18">
      <c r="A3063" s="2" t="s">
        <v>11950</v>
      </c>
      <c r="B3063" s="2" t="s">
        <v>11951</v>
      </c>
      <c r="C3063">
        <f t="shared" si="1187"/>
        <v>3425</v>
      </c>
      <c r="D3063">
        <f t="shared" si="1174"/>
        <v>3169</v>
      </c>
      <c r="E3063">
        <f t="shared" si="1175"/>
        <v>3168</v>
      </c>
      <c r="F3063">
        <f t="shared" si="1176"/>
        <v>405568</v>
      </c>
      <c r="G3063" t="str">
        <f t="shared" si="1177"/>
        <v>00067040</v>
      </c>
      <c r="H3063" t="str">
        <f t="shared" si="1193"/>
        <v>D0D6</v>
      </c>
      <c r="I3063" t="str">
        <f t="shared" si="1194"/>
        <v/>
      </c>
      <c r="J3063" t="s">
        <v>11952</v>
      </c>
      <c r="K3063" t="str">
        <f t="shared" si="1179"/>
        <v>D6D00000</v>
      </c>
      <c r="L3063" t="str">
        <f t="shared" si="1180"/>
        <v>40700600</v>
      </c>
      <c r="M3063" t="str">
        <f t="shared" si="1181"/>
        <v>D6D0000040700600</v>
      </c>
      <c r="N3063" t="str">
        <f t="shared" si="1182"/>
        <v>D6D0=兄</v>
      </c>
      <c r="P3063" s="2" t="s">
        <v>11953</v>
      </c>
      <c r="Q3063" s="2" t="s">
        <v>11166</v>
      </c>
      <c r="R3063" t="str">
        <f t="shared" si="1183"/>
        <v>FBCD=望</v>
      </c>
    </row>
    <row r="3064" spans="1:18">
      <c r="A3064" s="2" t="s">
        <v>11954</v>
      </c>
      <c r="B3064" s="2" t="s">
        <v>11955</v>
      </c>
      <c r="C3064">
        <f t="shared" si="1187"/>
        <v>3426</v>
      </c>
      <c r="D3064">
        <f t="shared" si="1174"/>
        <v>3170</v>
      </c>
      <c r="E3064">
        <f t="shared" si="1175"/>
        <v>3168</v>
      </c>
      <c r="F3064">
        <f t="shared" si="1176"/>
        <v>405632</v>
      </c>
      <c r="G3064" t="str">
        <f t="shared" si="1177"/>
        <v>00067080</v>
      </c>
      <c r="H3064" t="str">
        <f t="shared" si="1193"/>
        <v>D0D7</v>
      </c>
      <c r="I3064" t="str">
        <f t="shared" si="1194"/>
        <v/>
      </c>
      <c r="J3064" t="s">
        <v>11956</v>
      </c>
      <c r="K3064" t="str">
        <f t="shared" si="1179"/>
        <v>D7D00000</v>
      </c>
      <c r="L3064" t="str">
        <f t="shared" si="1180"/>
        <v>80700600</v>
      </c>
      <c r="M3064" t="str">
        <f t="shared" si="1181"/>
        <v>D7D0000080700600</v>
      </c>
      <c r="N3064" t="str">
        <f t="shared" si="1182"/>
        <v>D7D0=凶</v>
      </c>
      <c r="P3064" s="2" t="s">
        <v>11957</v>
      </c>
      <c r="Q3064" s="2" t="s">
        <v>11169</v>
      </c>
      <c r="R3064" t="str">
        <f t="shared" si="1183"/>
        <v>FCCD=忘</v>
      </c>
    </row>
    <row r="3065" spans="1:18">
      <c r="A3065" s="2" t="s">
        <v>11958</v>
      </c>
      <c r="B3065" s="2" t="s">
        <v>11959</v>
      </c>
      <c r="C3065">
        <f t="shared" si="1187"/>
        <v>3427</v>
      </c>
      <c r="D3065">
        <f t="shared" si="1174"/>
        <v>3171</v>
      </c>
      <c r="E3065">
        <f t="shared" si="1175"/>
        <v>3168</v>
      </c>
      <c r="F3065">
        <f t="shared" si="1176"/>
        <v>405696</v>
      </c>
      <c r="G3065" t="str">
        <f t="shared" si="1177"/>
        <v>000670C0</v>
      </c>
      <c r="H3065" t="str">
        <f t="shared" si="1193"/>
        <v>D0D8</v>
      </c>
      <c r="I3065" t="str">
        <f t="shared" si="1194"/>
        <v/>
      </c>
      <c r="J3065" t="s">
        <v>11960</v>
      </c>
      <c r="K3065" t="str">
        <f t="shared" si="1179"/>
        <v>D8D00000</v>
      </c>
      <c r="L3065" t="str">
        <f t="shared" si="1180"/>
        <v>C0700600</v>
      </c>
      <c r="M3065" t="str">
        <f t="shared" si="1181"/>
        <v>D8D00000C0700600</v>
      </c>
      <c r="N3065" t="str">
        <f t="shared" si="1182"/>
        <v>D8D0=胸</v>
      </c>
      <c r="P3065" s="2" t="s">
        <v>11961</v>
      </c>
      <c r="Q3065" s="2" t="s">
        <v>11172</v>
      </c>
      <c r="R3065" t="str">
        <f t="shared" si="1183"/>
        <v>FDCD=妄</v>
      </c>
    </row>
    <row r="3066" spans="1:18">
      <c r="A3066" s="2" t="s">
        <v>11962</v>
      </c>
      <c r="B3066" s="2" t="s">
        <v>11963</v>
      </c>
      <c r="C3066">
        <f t="shared" si="1187"/>
        <v>3428</v>
      </c>
      <c r="D3066">
        <f t="shared" si="1174"/>
        <v>3172</v>
      </c>
      <c r="E3066">
        <f t="shared" si="1175"/>
        <v>3168</v>
      </c>
      <c r="F3066">
        <f t="shared" si="1176"/>
        <v>405760</v>
      </c>
      <c r="G3066" t="str">
        <f t="shared" si="1177"/>
        <v>00067100</v>
      </c>
      <c r="H3066" t="str">
        <f t="shared" si="1193"/>
        <v>D0D9</v>
      </c>
      <c r="I3066" t="str">
        <f t="shared" si="1194"/>
        <v/>
      </c>
      <c r="J3066" t="s">
        <v>11964</v>
      </c>
      <c r="K3066" t="str">
        <f t="shared" si="1179"/>
        <v>D9D00000</v>
      </c>
      <c r="L3066" t="str">
        <f t="shared" si="1180"/>
        <v>00710600</v>
      </c>
      <c r="M3066" t="str">
        <f t="shared" si="1181"/>
        <v>D9D0000000710600</v>
      </c>
      <c r="N3066" t="str">
        <f t="shared" si="1182"/>
        <v>D9D0=匈</v>
      </c>
      <c r="P3066" s="2" t="s">
        <v>11965</v>
      </c>
      <c r="Q3066" s="2" t="s">
        <v>11175</v>
      </c>
      <c r="R3066" t="str">
        <f t="shared" si="1183"/>
        <v>FECD=威</v>
      </c>
    </row>
    <row r="3067" spans="1:18">
      <c r="A3067" s="2" t="s">
        <v>11966</v>
      </c>
      <c r="B3067" s="2" t="s">
        <v>11967</v>
      </c>
      <c r="C3067">
        <f t="shared" si="1187"/>
        <v>3429</v>
      </c>
      <c r="D3067">
        <f t="shared" si="1174"/>
        <v>3173</v>
      </c>
      <c r="E3067">
        <f t="shared" si="1175"/>
        <v>3168</v>
      </c>
      <c r="F3067">
        <f t="shared" si="1176"/>
        <v>405824</v>
      </c>
      <c r="G3067" t="str">
        <f t="shared" si="1177"/>
        <v>00067140</v>
      </c>
      <c r="H3067" t="str">
        <f t="shared" ref="H3067:H3076" si="1195">MID($H$1,(ROW()-2)*4+1,4)</f>
        <v>D0DA</v>
      </c>
      <c r="I3067" t="str">
        <f t="shared" si="1194"/>
        <v/>
      </c>
      <c r="J3067" t="s">
        <v>11968</v>
      </c>
      <c r="K3067" t="str">
        <f t="shared" si="1179"/>
        <v>DAD00000</v>
      </c>
      <c r="L3067" t="str">
        <f t="shared" si="1180"/>
        <v>40710600</v>
      </c>
      <c r="M3067" t="str">
        <f t="shared" si="1181"/>
        <v>DAD0000040710600</v>
      </c>
      <c r="N3067" t="str">
        <f t="shared" si="1182"/>
        <v>DAD0=汹</v>
      </c>
      <c r="P3067" s="2" t="s">
        <v>11969</v>
      </c>
      <c r="Q3067" s="2" t="s">
        <v>11178</v>
      </c>
      <c r="R3067" t="str">
        <f t="shared" si="1183"/>
        <v>A1CE=巍</v>
      </c>
    </row>
    <row r="3068" spans="1:18">
      <c r="A3068" s="2" t="s">
        <v>11970</v>
      </c>
      <c r="B3068" s="2" t="s">
        <v>11971</v>
      </c>
      <c r="C3068">
        <f t="shared" si="1187"/>
        <v>3430</v>
      </c>
      <c r="D3068">
        <f t="shared" si="1174"/>
        <v>3174</v>
      </c>
      <c r="E3068">
        <f t="shared" si="1175"/>
        <v>3168</v>
      </c>
      <c r="F3068">
        <f t="shared" si="1176"/>
        <v>405888</v>
      </c>
      <c r="G3068" t="str">
        <f t="shared" si="1177"/>
        <v>00067180</v>
      </c>
      <c r="H3068" t="str">
        <f t="shared" si="1195"/>
        <v>D0DB</v>
      </c>
      <c r="I3068" t="str">
        <f t="shared" si="1194"/>
        <v/>
      </c>
      <c r="J3068" t="s">
        <v>11972</v>
      </c>
      <c r="K3068" t="str">
        <f t="shared" si="1179"/>
        <v>DBD00000</v>
      </c>
      <c r="L3068" t="str">
        <f t="shared" si="1180"/>
        <v>80710600</v>
      </c>
      <c r="M3068" t="str">
        <f t="shared" si="1181"/>
        <v>DBD0000080710600</v>
      </c>
      <c r="N3068" t="str">
        <f t="shared" si="1182"/>
        <v>DBD0=雄</v>
      </c>
      <c r="P3068" s="2" t="s">
        <v>11973</v>
      </c>
      <c r="Q3068" s="2" t="s">
        <v>11181</v>
      </c>
      <c r="R3068" t="str">
        <f t="shared" si="1183"/>
        <v>A2CE=微</v>
      </c>
    </row>
    <row r="3069" spans="1:18">
      <c r="A3069" s="2" t="s">
        <v>2394</v>
      </c>
      <c r="B3069" s="2" t="s">
        <v>11974</v>
      </c>
      <c r="C3069">
        <f t="shared" si="1187"/>
        <v>3431</v>
      </c>
      <c r="D3069">
        <f t="shared" si="1174"/>
        <v>3175</v>
      </c>
      <c r="E3069">
        <f t="shared" si="1175"/>
        <v>3168</v>
      </c>
      <c r="F3069">
        <f t="shared" si="1176"/>
        <v>405952</v>
      </c>
      <c r="G3069" t="str">
        <f t="shared" si="1177"/>
        <v>000671C0</v>
      </c>
      <c r="H3069" t="str">
        <f t="shared" si="1195"/>
        <v>D0DC</v>
      </c>
      <c r="I3069" t="str">
        <f t="shared" si="1194"/>
        <v/>
      </c>
      <c r="J3069" t="s">
        <v>11975</v>
      </c>
      <c r="K3069" t="str">
        <f t="shared" si="1179"/>
        <v>DCD00000</v>
      </c>
      <c r="L3069" t="str">
        <f t="shared" si="1180"/>
        <v>C0710600</v>
      </c>
      <c r="M3069" t="str">
        <f t="shared" si="1181"/>
        <v>DCD00000C0710600</v>
      </c>
      <c r="N3069" t="str">
        <f t="shared" si="1182"/>
        <v>DCD0=熊</v>
      </c>
      <c r="P3069" s="2" t="s">
        <v>11976</v>
      </c>
      <c r="Q3069" s="2" t="s">
        <v>11184</v>
      </c>
      <c r="R3069" t="str">
        <f t="shared" si="1183"/>
        <v>A3CE=危</v>
      </c>
    </row>
    <row r="3070" spans="1:18">
      <c r="A3070" s="2" t="s">
        <v>11977</v>
      </c>
      <c r="B3070" s="2" t="s">
        <v>11978</v>
      </c>
      <c r="C3070">
        <f t="shared" si="1187"/>
        <v>3432</v>
      </c>
      <c r="D3070">
        <f t="shared" si="1174"/>
        <v>3176</v>
      </c>
      <c r="E3070">
        <f t="shared" si="1175"/>
        <v>3168</v>
      </c>
      <c r="F3070">
        <f t="shared" si="1176"/>
        <v>406016</v>
      </c>
      <c r="G3070" t="str">
        <f t="shared" si="1177"/>
        <v>00067200</v>
      </c>
      <c r="H3070" t="str">
        <f t="shared" si="1195"/>
        <v>D0DD</v>
      </c>
      <c r="I3070" t="str">
        <f t="shared" si="1194"/>
        <v/>
      </c>
      <c r="J3070" t="s">
        <v>11979</v>
      </c>
      <c r="K3070" t="str">
        <f t="shared" si="1179"/>
        <v>DDD00000</v>
      </c>
      <c r="L3070" t="str">
        <f t="shared" si="1180"/>
        <v>00720600</v>
      </c>
      <c r="M3070" t="str">
        <f t="shared" si="1181"/>
        <v>DDD0000000720600</v>
      </c>
      <c r="N3070" t="str">
        <f t="shared" si="1182"/>
        <v>DDD0=休</v>
      </c>
      <c r="P3070" s="2" t="s">
        <v>11980</v>
      </c>
      <c r="Q3070" s="2" t="s">
        <v>11187</v>
      </c>
      <c r="R3070" t="str">
        <f t="shared" si="1183"/>
        <v>A4CE=韦</v>
      </c>
    </row>
    <row r="3071" spans="1:18">
      <c r="A3071" s="2" t="s">
        <v>11981</v>
      </c>
      <c r="B3071" s="2" t="s">
        <v>11982</v>
      </c>
      <c r="C3071">
        <f t="shared" si="1187"/>
        <v>3433</v>
      </c>
      <c r="D3071">
        <f t="shared" si="1174"/>
        <v>3177</v>
      </c>
      <c r="E3071">
        <f t="shared" si="1175"/>
        <v>3168</v>
      </c>
      <c r="F3071">
        <f t="shared" si="1176"/>
        <v>406080</v>
      </c>
      <c r="G3071" t="str">
        <f t="shared" si="1177"/>
        <v>00067240</v>
      </c>
      <c r="H3071" t="str">
        <f t="shared" si="1195"/>
        <v>D0DE</v>
      </c>
      <c r="I3071" t="str">
        <f t="shared" ref="I3071:I3080" si="1196">MID($I$1,(ROW()-2)*4+1,4)</f>
        <v/>
      </c>
      <c r="J3071" t="s">
        <v>11983</v>
      </c>
      <c r="K3071" t="str">
        <f t="shared" si="1179"/>
        <v>DED00000</v>
      </c>
      <c r="L3071" t="str">
        <f t="shared" si="1180"/>
        <v>40720600</v>
      </c>
      <c r="M3071" t="str">
        <f t="shared" si="1181"/>
        <v>DED0000040720600</v>
      </c>
      <c r="N3071" t="str">
        <f t="shared" si="1182"/>
        <v>DED0=修</v>
      </c>
      <c r="P3071" s="2" t="s">
        <v>11984</v>
      </c>
      <c r="Q3071" s="2" t="s">
        <v>11190</v>
      </c>
      <c r="R3071" t="str">
        <f t="shared" si="1183"/>
        <v>A5CE=违</v>
      </c>
    </row>
    <row r="3072" spans="1:18">
      <c r="A3072" s="2" t="s">
        <v>11985</v>
      </c>
      <c r="B3072" s="2" t="s">
        <v>11986</v>
      </c>
      <c r="C3072">
        <f t="shared" si="1187"/>
        <v>3434</v>
      </c>
      <c r="D3072">
        <f t="shared" si="1174"/>
        <v>3178</v>
      </c>
      <c r="E3072">
        <f t="shared" si="1175"/>
        <v>3168</v>
      </c>
      <c r="F3072">
        <f t="shared" si="1176"/>
        <v>406144</v>
      </c>
      <c r="G3072" t="str">
        <f t="shared" si="1177"/>
        <v>00067280</v>
      </c>
      <c r="H3072" t="str">
        <f t="shared" si="1195"/>
        <v>D0DF</v>
      </c>
      <c r="I3072" t="str">
        <f t="shared" si="1196"/>
        <v/>
      </c>
      <c r="J3072" t="s">
        <v>11987</v>
      </c>
      <c r="K3072" t="str">
        <f t="shared" si="1179"/>
        <v>DFD00000</v>
      </c>
      <c r="L3072" t="str">
        <f t="shared" si="1180"/>
        <v>80720600</v>
      </c>
      <c r="M3072" t="str">
        <f t="shared" si="1181"/>
        <v>DFD0000080720600</v>
      </c>
      <c r="N3072" t="str">
        <f t="shared" si="1182"/>
        <v>DFD0=羞</v>
      </c>
      <c r="P3072" s="2" t="s">
        <v>11988</v>
      </c>
      <c r="Q3072" s="2" t="s">
        <v>11193</v>
      </c>
      <c r="R3072" t="str">
        <f t="shared" si="1183"/>
        <v>A6CE=桅</v>
      </c>
    </row>
    <row r="3073" spans="1:18">
      <c r="A3073" s="2" t="s">
        <v>11989</v>
      </c>
      <c r="B3073" s="2" t="s">
        <v>11990</v>
      </c>
      <c r="C3073">
        <f t="shared" si="1187"/>
        <v>3435</v>
      </c>
      <c r="D3073">
        <f t="shared" si="1174"/>
        <v>3179</v>
      </c>
      <c r="E3073">
        <f t="shared" si="1175"/>
        <v>3168</v>
      </c>
      <c r="F3073">
        <f t="shared" si="1176"/>
        <v>406208</v>
      </c>
      <c r="G3073" t="str">
        <f t="shared" si="1177"/>
        <v>000672C0</v>
      </c>
      <c r="H3073" t="str">
        <f t="shared" si="1195"/>
        <v>D0E0</v>
      </c>
      <c r="I3073" t="str">
        <f t="shared" si="1196"/>
        <v/>
      </c>
      <c r="J3073" t="s">
        <v>11991</v>
      </c>
      <c r="K3073" t="str">
        <f t="shared" si="1179"/>
        <v>E0D00000</v>
      </c>
      <c r="L3073" t="str">
        <f t="shared" si="1180"/>
        <v>C0720600</v>
      </c>
      <c r="M3073" t="str">
        <f t="shared" si="1181"/>
        <v>E0D00000C0720600</v>
      </c>
      <c r="N3073" t="str">
        <f t="shared" si="1182"/>
        <v>E0D0=朽</v>
      </c>
      <c r="P3073" s="2" t="s">
        <v>11992</v>
      </c>
      <c r="Q3073" s="2" t="s">
        <v>11196</v>
      </c>
      <c r="R3073" t="str">
        <f t="shared" si="1183"/>
        <v>A7CE=围</v>
      </c>
    </row>
    <row r="3074" spans="1:18">
      <c r="A3074" s="2" t="s">
        <v>11993</v>
      </c>
      <c r="B3074" s="2" t="s">
        <v>11994</v>
      </c>
      <c r="C3074">
        <f t="shared" si="1187"/>
        <v>3436</v>
      </c>
      <c r="D3074">
        <f t="shared" si="1174"/>
        <v>3180</v>
      </c>
      <c r="E3074">
        <f t="shared" si="1175"/>
        <v>3168</v>
      </c>
      <c r="F3074">
        <f t="shared" si="1176"/>
        <v>406272</v>
      </c>
      <c r="G3074" t="str">
        <f t="shared" si="1177"/>
        <v>00067300</v>
      </c>
      <c r="H3074" t="str">
        <f t="shared" si="1195"/>
        <v>D0E1</v>
      </c>
      <c r="I3074" t="str">
        <f t="shared" si="1196"/>
        <v/>
      </c>
      <c r="J3074" t="s">
        <v>11995</v>
      </c>
      <c r="K3074" t="str">
        <f t="shared" si="1179"/>
        <v>E1D00000</v>
      </c>
      <c r="L3074" t="str">
        <f t="shared" si="1180"/>
        <v>00730600</v>
      </c>
      <c r="M3074" t="str">
        <f t="shared" si="1181"/>
        <v>E1D0000000730600</v>
      </c>
      <c r="N3074" t="str">
        <f t="shared" si="1182"/>
        <v>E1D0=嗅</v>
      </c>
      <c r="P3074" s="2" t="s">
        <v>11996</v>
      </c>
      <c r="Q3074" s="2" t="s">
        <v>11199</v>
      </c>
      <c r="R3074" t="str">
        <f t="shared" si="1183"/>
        <v>A8CE=唯</v>
      </c>
    </row>
    <row r="3075" spans="1:18">
      <c r="A3075" s="2" t="s">
        <v>11997</v>
      </c>
      <c r="B3075" s="2" t="s">
        <v>11998</v>
      </c>
      <c r="C3075">
        <f t="shared" si="1187"/>
        <v>3437</v>
      </c>
      <c r="D3075">
        <f t="shared" ref="D3075:D3138" si="1197">C3075-256</f>
        <v>3181</v>
      </c>
      <c r="E3075">
        <f t="shared" ref="E3075:E3138" si="1198">INT(D3075/16)*16</f>
        <v>3168</v>
      </c>
      <c r="F3075">
        <f t="shared" ref="F3075:F3138" si="1199">(D3075+E3075)*64</f>
        <v>406336</v>
      </c>
      <c r="G3075" t="str">
        <f t="shared" ref="G3075:G3138" si="1200">DEC2HEX(F3075+16384,8)</f>
        <v>00067340</v>
      </c>
      <c r="H3075" t="str">
        <f t="shared" si="1195"/>
        <v>D0E2</v>
      </c>
      <c r="I3075" t="str">
        <f t="shared" si="1196"/>
        <v/>
      </c>
      <c r="J3075" t="s">
        <v>11999</v>
      </c>
      <c r="K3075" t="str">
        <f t="shared" ref="K3075:K3138" si="1201">MID(J3075,3,2)&amp;MID(J3075,1,2)&amp;"0000"</f>
        <v>E2D00000</v>
      </c>
      <c r="L3075" t="str">
        <f t="shared" ref="L3075:L3138" si="1202">MID(G3075,7,2)&amp;MID(G3075,5,2)&amp;MID(G3075,3,2)&amp;MID(G3075,1,2)</f>
        <v>40730600</v>
      </c>
      <c r="M3075" t="str">
        <f t="shared" ref="M3075:M3138" si="1203">K3075&amp;L3075</f>
        <v>E2D0000040730600</v>
      </c>
      <c r="N3075" t="str">
        <f t="shared" ref="N3075:N3138" si="1204">MID(J3075,3,2)&amp;MID(J3075,1,2)&amp;"="&amp;A3075</f>
        <v>E2D0=锈</v>
      </c>
      <c r="P3075" s="2" t="s">
        <v>12000</v>
      </c>
      <c r="Q3075" s="2" t="s">
        <v>11202</v>
      </c>
      <c r="R3075" t="str">
        <f t="shared" ref="R3075:R3138" si="1205">P3075&amp;"="&amp;Q3075</f>
        <v>A9CE=惟</v>
      </c>
    </row>
    <row r="3076" spans="1:18">
      <c r="A3076" s="2" t="s">
        <v>12001</v>
      </c>
      <c r="B3076" s="2" t="s">
        <v>12002</v>
      </c>
      <c r="C3076">
        <f t="shared" si="1187"/>
        <v>3438</v>
      </c>
      <c r="D3076">
        <f t="shared" si="1197"/>
        <v>3182</v>
      </c>
      <c r="E3076">
        <f t="shared" si="1198"/>
        <v>3168</v>
      </c>
      <c r="F3076">
        <f t="shared" si="1199"/>
        <v>406400</v>
      </c>
      <c r="G3076" t="str">
        <f t="shared" si="1200"/>
        <v>00067380</v>
      </c>
      <c r="H3076" t="str">
        <f t="shared" si="1195"/>
        <v>D0E3</v>
      </c>
      <c r="I3076" t="str">
        <f t="shared" si="1196"/>
        <v/>
      </c>
      <c r="J3076" t="s">
        <v>12003</v>
      </c>
      <c r="K3076" t="str">
        <f t="shared" si="1201"/>
        <v>E3D00000</v>
      </c>
      <c r="L3076" t="str">
        <f t="shared" si="1202"/>
        <v>80730600</v>
      </c>
      <c r="M3076" t="str">
        <f t="shared" si="1203"/>
        <v>E3D0000080730600</v>
      </c>
      <c r="N3076" t="str">
        <f t="shared" si="1204"/>
        <v>E3D0=秀</v>
      </c>
      <c r="P3076" s="2" t="s">
        <v>12004</v>
      </c>
      <c r="Q3076" s="2" t="s">
        <v>11206</v>
      </c>
      <c r="R3076" t="str">
        <f t="shared" si="1205"/>
        <v>AACE=为</v>
      </c>
    </row>
    <row r="3077" spans="1:18">
      <c r="A3077" s="2" t="s">
        <v>12005</v>
      </c>
      <c r="B3077" s="2" t="s">
        <v>12006</v>
      </c>
      <c r="C3077">
        <f t="shared" si="1187"/>
        <v>3439</v>
      </c>
      <c r="D3077">
        <f t="shared" si="1197"/>
        <v>3183</v>
      </c>
      <c r="E3077">
        <f t="shared" si="1198"/>
        <v>3168</v>
      </c>
      <c r="F3077">
        <f t="shared" si="1199"/>
        <v>406464</v>
      </c>
      <c r="G3077" t="str">
        <f t="shared" si="1200"/>
        <v>000673C0</v>
      </c>
      <c r="H3077" t="str">
        <f t="shared" ref="H3077:H3086" si="1206">MID($H$1,(ROW()-2)*4+1,4)</f>
        <v>D0E4</v>
      </c>
      <c r="I3077" t="str">
        <f t="shared" si="1196"/>
        <v/>
      </c>
      <c r="J3077" t="s">
        <v>12007</v>
      </c>
      <c r="K3077" t="str">
        <f t="shared" si="1201"/>
        <v>E4D00000</v>
      </c>
      <c r="L3077" t="str">
        <f t="shared" si="1202"/>
        <v>C0730600</v>
      </c>
      <c r="M3077" t="str">
        <f t="shared" si="1203"/>
        <v>E4D00000C0730600</v>
      </c>
      <c r="N3077" t="str">
        <f t="shared" si="1204"/>
        <v>E4D0=袖</v>
      </c>
      <c r="P3077" s="2" t="s">
        <v>12008</v>
      </c>
      <c r="Q3077" s="2" t="s">
        <v>11210</v>
      </c>
      <c r="R3077" t="str">
        <f t="shared" si="1205"/>
        <v>ABCE=潍</v>
      </c>
    </row>
    <row r="3078" spans="1:18">
      <c r="A3078" s="2" t="s">
        <v>12009</v>
      </c>
      <c r="B3078" s="2" t="s">
        <v>12010</v>
      </c>
      <c r="C3078">
        <f t="shared" si="1187"/>
        <v>3440</v>
      </c>
      <c r="D3078">
        <f t="shared" si="1197"/>
        <v>3184</v>
      </c>
      <c r="E3078">
        <f t="shared" si="1198"/>
        <v>3184</v>
      </c>
      <c r="F3078">
        <f t="shared" si="1199"/>
        <v>407552</v>
      </c>
      <c r="G3078" t="str">
        <f t="shared" si="1200"/>
        <v>00067800</v>
      </c>
      <c r="H3078" t="str">
        <f t="shared" si="1206"/>
        <v>D0E5</v>
      </c>
      <c r="I3078" t="str">
        <f t="shared" si="1196"/>
        <v/>
      </c>
      <c r="J3078" t="s">
        <v>12011</v>
      </c>
      <c r="K3078" t="str">
        <f t="shared" si="1201"/>
        <v>E5D00000</v>
      </c>
      <c r="L3078" t="str">
        <f t="shared" si="1202"/>
        <v>00780600</v>
      </c>
      <c r="M3078" t="str">
        <f t="shared" si="1203"/>
        <v>E5D0000000780600</v>
      </c>
      <c r="N3078" t="str">
        <f t="shared" si="1204"/>
        <v>E5D0=绣</v>
      </c>
      <c r="P3078" s="2" t="s">
        <v>12012</v>
      </c>
      <c r="Q3078" s="2" t="s">
        <v>11214</v>
      </c>
      <c r="R3078" t="str">
        <f t="shared" si="1205"/>
        <v>ACCE=维</v>
      </c>
    </row>
    <row r="3079" spans="1:18">
      <c r="A3079" s="2" t="s">
        <v>12013</v>
      </c>
      <c r="B3079" s="2" t="s">
        <v>12014</v>
      </c>
      <c r="C3079">
        <f t="shared" si="1187"/>
        <v>3441</v>
      </c>
      <c r="D3079">
        <f t="shared" si="1197"/>
        <v>3185</v>
      </c>
      <c r="E3079">
        <f t="shared" si="1198"/>
        <v>3184</v>
      </c>
      <c r="F3079">
        <f t="shared" si="1199"/>
        <v>407616</v>
      </c>
      <c r="G3079" t="str">
        <f t="shared" si="1200"/>
        <v>00067840</v>
      </c>
      <c r="H3079" t="str">
        <f t="shared" si="1206"/>
        <v>D0E6</v>
      </c>
      <c r="I3079" t="str">
        <f t="shared" si="1196"/>
        <v/>
      </c>
      <c r="J3079" t="s">
        <v>12015</v>
      </c>
      <c r="K3079" t="str">
        <f t="shared" si="1201"/>
        <v>E6D00000</v>
      </c>
      <c r="L3079" t="str">
        <f t="shared" si="1202"/>
        <v>40780600</v>
      </c>
      <c r="M3079" t="str">
        <f t="shared" si="1203"/>
        <v>E6D0000040780600</v>
      </c>
      <c r="N3079" t="str">
        <f t="shared" si="1204"/>
        <v>E6D0=墟</v>
      </c>
      <c r="P3079" s="2" t="s">
        <v>12016</v>
      </c>
      <c r="Q3079" s="2" t="s">
        <v>11218</v>
      </c>
      <c r="R3079" t="str">
        <f t="shared" si="1205"/>
        <v>ADCE=苇</v>
      </c>
    </row>
    <row r="3080" spans="1:18">
      <c r="A3080" s="2" t="s">
        <v>12017</v>
      </c>
      <c r="B3080" s="2" t="s">
        <v>12018</v>
      </c>
      <c r="C3080">
        <f t="shared" si="1187"/>
        <v>3442</v>
      </c>
      <c r="D3080">
        <f t="shared" si="1197"/>
        <v>3186</v>
      </c>
      <c r="E3080">
        <f t="shared" si="1198"/>
        <v>3184</v>
      </c>
      <c r="F3080">
        <f t="shared" si="1199"/>
        <v>407680</v>
      </c>
      <c r="G3080" t="str">
        <f t="shared" si="1200"/>
        <v>00067880</v>
      </c>
      <c r="H3080" t="str">
        <f t="shared" si="1206"/>
        <v>D0E7</v>
      </c>
      <c r="I3080" t="str">
        <f t="shared" si="1196"/>
        <v/>
      </c>
      <c r="J3080" t="s">
        <v>12019</v>
      </c>
      <c r="K3080" t="str">
        <f t="shared" si="1201"/>
        <v>E7D00000</v>
      </c>
      <c r="L3080" t="str">
        <f t="shared" si="1202"/>
        <v>80780600</v>
      </c>
      <c r="M3080" t="str">
        <f t="shared" si="1203"/>
        <v>E7D0000080780600</v>
      </c>
      <c r="N3080" t="str">
        <f t="shared" si="1204"/>
        <v>E7D0=戌</v>
      </c>
      <c r="P3080" s="2" t="s">
        <v>12020</v>
      </c>
      <c r="Q3080" s="2" t="s">
        <v>11222</v>
      </c>
      <c r="R3080" t="str">
        <f t="shared" si="1205"/>
        <v>AECE=萎</v>
      </c>
    </row>
    <row r="3081" spans="1:18">
      <c r="A3081" s="2" t="s">
        <v>12021</v>
      </c>
      <c r="B3081" s="2" t="s">
        <v>12022</v>
      </c>
      <c r="C3081">
        <f t="shared" si="1187"/>
        <v>3443</v>
      </c>
      <c r="D3081">
        <f t="shared" si="1197"/>
        <v>3187</v>
      </c>
      <c r="E3081">
        <f t="shared" si="1198"/>
        <v>3184</v>
      </c>
      <c r="F3081">
        <f t="shared" si="1199"/>
        <v>407744</v>
      </c>
      <c r="G3081" t="str">
        <f t="shared" si="1200"/>
        <v>000678C0</v>
      </c>
      <c r="H3081" t="str">
        <f t="shared" si="1206"/>
        <v>D0E8</v>
      </c>
      <c r="I3081" t="str">
        <f t="shared" ref="I3081:I3090" si="1207">MID($I$1,(ROW()-2)*4+1,4)</f>
        <v/>
      </c>
      <c r="J3081" t="s">
        <v>12023</v>
      </c>
      <c r="K3081" t="str">
        <f t="shared" si="1201"/>
        <v>E8D00000</v>
      </c>
      <c r="L3081" t="str">
        <f t="shared" si="1202"/>
        <v>C0780600</v>
      </c>
      <c r="M3081" t="str">
        <f t="shared" si="1203"/>
        <v>E8D00000C0780600</v>
      </c>
      <c r="N3081" t="str">
        <f t="shared" si="1204"/>
        <v>E8D0=需</v>
      </c>
      <c r="P3081" s="2" t="s">
        <v>12024</v>
      </c>
      <c r="Q3081" s="2" t="s">
        <v>11226</v>
      </c>
      <c r="R3081" t="str">
        <f t="shared" si="1205"/>
        <v>AFCE=委</v>
      </c>
    </row>
    <row r="3082" spans="1:18">
      <c r="A3082" s="2" t="s">
        <v>12025</v>
      </c>
      <c r="B3082" s="2" t="s">
        <v>12026</v>
      </c>
      <c r="C3082">
        <f t="shared" si="1187"/>
        <v>3444</v>
      </c>
      <c r="D3082">
        <f t="shared" si="1197"/>
        <v>3188</v>
      </c>
      <c r="E3082">
        <f t="shared" si="1198"/>
        <v>3184</v>
      </c>
      <c r="F3082">
        <f t="shared" si="1199"/>
        <v>407808</v>
      </c>
      <c r="G3082" t="str">
        <f t="shared" si="1200"/>
        <v>00067900</v>
      </c>
      <c r="H3082" t="str">
        <f t="shared" si="1206"/>
        <v>D0E9</v>
      </c>
      <c r="I3082" t="str">
        <f t="shared" si="1207"/>
        <v/>
      </c>
      <c r="J3082" t="s">
        <v>12027</v>
      </c>
      <c r="K3082" t="str">
        <f t="shared" si="1201"/>
        <v>E9D00000</v>
      </c>
      <c r="L3082" t="str">
        <f t="shared" si="1202"/>
        <v>00790600</v>
      </c>
      <c r="M3082" t="str">
        <f t="shared" si="1203"/>
        <v>E9D0000000790600</v>
      </c>
      <c r="N3082" t="str">
        <f t="shared" si="1204"/>
        <v>E9D0=虚</v>
      </c>
      <c r="P3082" s="2" t="s">
        <v>729</v>
      </c>
      <c r="Q3082" s="2" t="s">
        <v>11230</v>
      </c>
      <c r="R3082" t="str">
        <f t="shared" si="1205"/>
        <v>B0CE=伟</v>
      </c>
    </row>
    <row r="3083" spans="1:18">
      <c r="A3083" s="2" t="s">
        <v>12028</v>
      </c>
      <c r="B3083" s="2" t="s">
        <v>12029</v>
      </c>
      <c r="C3083">
        <f t="shared" si="1187"/>
        <v>3445</v>
      </c>
      <c r="D3083">
        <f t="shared" si="1197"/>
        <v>3189</v>
      </c>
      <c r="E3083">
        <f t="shared" si="1198"/>
        <v>3184</v>
      </c>
      <c r="F3083">
        <f t="shared" si="1199"/>
        <v>407872</v>
      </c>
      <c r="G3083" t="str">
        <f t="shared" si="1200"/>
        <v>00067940</v>
      </c>
      <c r="H3083" t="str">
        <f t="shared" si="1206"/>
        <v>D0EA</v>
      </c>
      <c r="I3083" t="str">
        <f t="shared" si="1207"/>
        <v/>
      </c>
      <c r="J3083" t="s">
        <v>12030</v>
      </c>
      <c r="K3083" t="str">
        <f t="shared" si="1201"/>
        <v>EAD00000</v>
      </c>
      <c r="L3083" t="str">
        <f t="shared" si="1202"/>
        <v>40790600</v>
      </c>
      <c r="M3083" t="str">
        <f t="shared" si="1203"/>
        <v>EAD0000040790600</v>
      </c>
      <c r="N3083" t="str">
        <f t="shared" si="1204"/>
        <v>EAD0=嘘</v>
      </c>
      <c r="P3083" s="2" t="s">
        <v>1237</v>
      </c>
      <c r="Q3083" s="2" t="s">
        <v>11233</v>
      </c>
      <c r="R3083" t="str">
        <f t="shared" si="1205"/>
        <v>B1CE=伪</v>
      </c>
    </row>
    <row r="3084" spans="1:18">
      <c r="A3084" s="2" t="s">
        <v>12031</v>
      </c>
      <c r="B3084" s="2" t="s">
        <v>12032</v>
      </c>
      <c r="C3084">
        <f t="shared" si="1187"/>
        <v>3446</v>
      </c>
      <c r="D3084">
        <f t="shared" si="1197"/>
        <v>3190</v>
      </c>
      <c r="E3084">
        <f t="shared" si="1198"/>
        <v>3184</v>
      </c>
      <c r="F3084">
        <f t="shared" si="1199"/>
        <v>407936</v>
      </c>
      <c r="G3084" t="str">
        <f t="shared" si="1200"/>
        <v>00067980</v>
      </c>
      <c r="H3084" t="str">
        <f t="shared" si="1206"/>
        <v>D0EB</v>
      </c>
      <c r="I3084" t="str">
        <f t="shared" si="1207"/>
        <v/>
      </c>
      <c r="J3084" t="s">
        <v>12033</v>
      </c>
      <c r="K3084" t="str">
        <f t="shared" si="1201"/>
        <v>EBD00000</v>
      </c>
      <c r="L3084" t="str">
        <f t="shared" si="1202"/>
        <v>80790600</v>
      </c>
      <c r="M3084" t="str">
        <f t="shared" si="1203"/>
        <v>EBD0000080790600</v>
      </c>
      <c r="N3084" t="str">
        <f t="shared" si="1204"/>
        <v>EBD0=须</v>
      </c>
      <c r="P3084" s="2" t="s">
        <v>1789</v>
      </c>
      <c r="Q3084" s="2" t="s">
        <v>2302</v>
      </c>
      <c r="R3084" t="str">
        <f t="shared" si="1205"/>
        <v>B2CE=尾</v>
      </c>
    </row>
    <row r="3085" spans="1:18">
      <c r="A3085" s="2" t="s">
        <v>12034</v>
      </c>
      <c r="B3085" s="2" t="s">
        <v>12035</v>
      </c>
      <c r="C3085">
        <f t="shared" si="1187"/>
        <v>3447</v>
      </c>
      <c r="D3085">
        <f t="shared" si="1197"/>
        <v>3191</v>
      </c>
      <c r="E3085">
        <f t="shared" si="1198"/>
        <v>3184</v>
      </c>
      <c r="F3085">
        <f t="shared" si="1199"/>
        <v>408000</v>
      </c>
      <c r="G3085" t="str">
        <f t="shared" si="1200"/>
        <v>000679C0</v>
      </c>
      <c r="H3085" t="str">
        <f t="shared" si="1206"/>
        <v>D0EC</v>
      </c>
      <c r="I3085" t="str">
        <f t="shared" si="1207"/>
        <v/>
      </c>
      <c r="J3085" t="s">
        <v>12036</v>
      </c>
      <c r="K3085" t="str">
        <f t="shared" si="1201"/>
        <v>ECD00000</v>
      </c>
      <c r="L3085" t="str">
        <f t="shared" si="1202"/>
        <v>C0790600</v>
      </c>
      <c r="M3085" t="str">
        <f t="shared" si="1203"/>
        <v>ECD00000C0790600</v>
      </c>
      <c r="N3085" t="str">
        <f t="shared" si="1204"/>
        <v>ECD0=徐</v>
      </c>
      <c r="P3085" s="2" t="s">
        <v>2327</v>
      </c>
      <c r="Q3085" s="2" t="s">
        <v>11238</v>
      </c>
      <c r="R3085" t="str">
        <f t="shared" si="1205"/>
        <v>B3CE=纬</v>
      </c>
    </row>
    <row r="3086" spans="1:18">
      <c r="A3086" s="2" t="s">
        <v>12037</v>
      </c>
      <c r="B3086" s="2" t="s">
        <v>12038</v>
      </c>
      <c r="C3086">
        <f t="shared" si="1187"/>
        <v>3448</v>
      </c>
      <c r="D3086">
        <f t="shared" si="1197"/>
        <v>3192</v>
      </c>
      <c r="E3086">
        <f t="shared" si="1198"/>
        <v>3184</v>
      </c>
      <c r="F3086">
        <f t="shared" si="1199"/>
        <v>408064</v>
      </c>
      <c r="G3086" t="str">
        <f t="shared" si="1200"/>
        <v>00067A00</v>
      </c>
      <c r="H3086" t="str">
        <f t="shared" si="1206"/>
        <v>D0ED</v>
      </c>
      <c r="I3086" t="str">
        <f t="shared" si="1207"/>
        <v/>
      </c>
      <c r="J3086" t="s">
        <v>12039</v>
      </c>
      <c r="K3086" t="str">
        <f t="shared" si="1201"/>
        <v>EDD00000</v>
      </c>
      <c r="L3086" t="str">
        <f t="shared" si="1202"/>
        <v>007A0600</v>
      </c>
      <c r="M3086" t="str">
        <f t="shared" si="1203"/>
        <v>EDD00000007A0600</v>
      </c>
      <c r="N3086" t="str">
        <f t="shared" si="1204"/>
        <v>EDD0=许</v>
      </c>
      <c r="P3086" s="2" t="s">
        <v>2850</v>
      </c>
      <c r="Q3086" s="2" t="s">
        <v>11241</v>
      </c>
      <c r="R3086" t="str">
        <f t="shared" si="1205"/>
        <v>B4CE=未</v>
      </c>
    </row>
    <row r="3087" spans="1:18">
      <c r="A3087" s="2" t="s">
        <v>12040</v>
      </c>
      <c r="B3087" s="2" t="s">
        <v>12041</v>
      </c>
      <c r="C3087">
        <f t="shared" si="1187"/>
        <v>3449</v>
      </c>
      <c r="D3087">
        <f t="shared" si="1197"/>
        <v>3193</v>
      </c>
      <c r="E3087">
        <f t="shared" si="1198"/>
        <v>3184</v>
      </c>
      <c r="F3087">
        <f t="shared" si="1199"/>
        <v>408128</v>
      </c>
      <c r="G3087" t="str">
        <f t="shared" si="1200"/>
        <v>00067A40</v>
      </c>
      <c r="H3087" t="str">
        <f t="shared" ref="H3087:H3096" si="1208">MID($H$1,(ROW()-2)*4+1,4)</f>
        <v>D0EE</v>
      </c>
      <c r="I3087" t="str">
        <f t="shared" si="1207"/>
        <v/>
      </c>
      <c r="J3087" t="s">
        <v>12042</v>
      </c>
      <c r="K3087" t="str">
        <f t="shared" si="1201"/>
        <v>EED00000</v>
      </c>
      <c r="L3087" t="str">
        <f t="shared" si="1202"/>
        <v>407A0600</v>
      </c>
      <c r="M3087" t="str">
        <f t="shared" si="1203"/>
        <v>EED00000407A0600</v>
      </c>
      <c r="N3087" t="str">
        <f t="shared" si="1204"/>
        <v>EED0=蓄</v>
      </c>
      <c r="P3087" s="2" t="s">
        <v>3203</v>
      </c>
      <c r="Q3087" s="2" t="s">
        <v>11244</v>
      </c>
      <c r="R3087" t="str">
        <f t="shared" si="1205"/>
        <v>B5CE=蔚</v>
      </c>
    </row>
    <row r="3088" spans="1:18">
      <c r="A3088" s="2" t="s">
        <v>12043</v>
      </c>
      <c r="B3088" s="2" t="s">
        <v>12044</v>
      </c>
      <c r="C3088">
        <f t="shared" si="1187"/>
        <v>3450</v>
      </c>
      <c r="D3088">
        <f t="shared" si="1197"/>
        <v>3194</v>
      </c>
      <c r="E3088">
        <f t="shared" si="1198"/>
        <v>3184</v>
      </c>
      <c r="F3088">
        <f t="shared" si="1199"/>
        <v>408192</v>
      </c>
      <c r="G3088" t="str">
        <f t="shared" si="1200"/>
        <v>00067A80</v>
      </c>
      <c r="H3088" t="str">
        <f t="shared" si="1208"/>
        <v>D0EF</v>
      </c>
      <c r="I3088" t="str">
        <f t="shared" si="1207"/>
        <v/>
      </c>
      <c r="J3088" t="s">
        <v>12045</v>
      </c>
      <c r="K3088" t="str">
        <f t="shared" si="1201"/>
        <v>EFD00000</v>
      </c>
      <c r="L3088" t="str">
        <f t="shared" si="1202"/>
        <v>807A0600</v>
      </c>
      <c r="M3088" t="str">
        <f t="shared" si="1203"/>
        <v>EFD00000807A0600</v>
      </c>
      <c r="N3088" t="str">
        <f t="shared" si="1204"/>
        <v>EFD0=酗</v>
      </c>
      <c r="P3088" s="2" t="s">
        <v>3551</v>
      </c>
      <c r="Q3088" s="2" t="s">
        <v>11247</v>
      </c>
      <c r="R3088" t="str">
        <f t="shared" si="1205"/>
        <v>B6CE=味</v>
      </c>
    </row>
    <row r="3089" spans="1:18">
      <c r="A3089" s="2" t="s">
        <v>12046</v>
      </c>
      <c r="B3089" s="2" t="s">
        <v>12047</v>
      </c>
      <c r="C3089">
        <f t="shared" si="1187"/>
        <v>3451</v>
      </c>
      <c r="D3089">
        <f t="shared" si="1197"/>
        <v>3195</v>
      </c>
      <c r="E3089">
        <f t="shared" si="1198"/>
        <v>3184</v>
      </c>
      <c r="F3089">
        <f t="shared" si="1199"/>
        <v>408256</v>
      </c>
      <c r="G3089" t="str">
        <f t="shared" si="1200"/>
        <v>00067AC0</v>
      </c>
      <c r="H3089" t="str">
        <f t="shared" si="1208"/>
        <v>D0F0</v>
      </c>
      <c r="I3089" t="str">
        <f t="shared" si="1207"/>
        <v/>
      </c>
      <c r="J3089" t="s">
        <v>12048</v>
      </c>
      <c r="K3089" t="str">
        <f t="shared" si="1201"/>
        <v>F0D00000</v>
      </c>
      <c r="L3089" t="str">
        <f t="shared" si="1202"/>
        <v>C07A0600</v>
      </c>
      <c r="M3089" t="str">
        <f t="shared" si="1203"/>
        <v>F0D00000C07A0600</v>
      </c>
      <c r="N3089" t="str">
        <f t="shared" si="1204"/>
        <v>F0D0=叙</v>
      </c>
      <c r="P3089" s="2" t="s">
        <v>3894</v>
      </c>
      <c r="Q3089" s="2" t="s">
        <v>11250</v>
      </c>
      <c r="R3089" t="str">
        <f t="shared" si="1205"/>
        <v>B7CE=畏</v>
      </c>
    </row>
    <row r="3090" spans="1:18">
      <c r="A3090" s="2" t="s">
        <v>12049</v>
      </c>
      <c r="B3090" s="2" t="s">
        <v>12050</v>
      </c>
      <c r="C3090">
        <f t="shared" si="1187"/>
        <v>3452</v>
      </c>
      <c r="D3090">
        <f t="shared" si="1197"/>
        <v>3196</v>
      </c>
      <c r="E3090">
        <f t="shared" si="1198"/>
        <v>3184</v>
      </c>
      <c r="F3090">
        <f t="shared" si="1199"/>
        <v>408320</v>
      </c>
      <c r="G3090" t="str">
        <f t="shared" si="1200"/>
        <v>00067B00</v>
      </c>
      <c r="H3090" t="str">
        <f t="shared" si="1208"/>
        <v>D0F1</v>
      </c>
      <c r="I3090" t="str">
        <f t="shared" si="1207"/>
        <v/>
      </c>
      <c r="J3090" t="s">
        <v>12051</v>
      </c>
      <c r="K3090" t="str">
        <f t="shared" si="1201"/>
        <v>F1D00000</v>
      </c>
      <c r="L3090" t="str">
        <f t="shared" si="1202"/>
        <v>007B0600</v>
      </c>
      <c r="M3090" t="str">
        <f t="shared" si="1203"/>
        <v>F1D00000007B0600</v>
      </c>
      <c r="N3090" t="str">
        <f t="shared" si="1204"/>
        <v>F1D0=旭</v>
      </c>
      <c r="P3090" s="2" t="s">
        <v>4238</v>
      </c>
      <c r="Q3090" s="2" t="s">
        <v>11253</v>
      </c>
      <c r="R3090" t="str">
        <f t="shared" si="1205"/>
        <v>B8CE=胃</v>
      </c>
    </row>
    <row r="3091" spans="1:18">
      <c r="A3091" s="2" t="s">
        <v>12052</v>
      </c>
      <c r="B3091" s="2" t="s">
        <v>12053</v>
      </c>
      <c r="C3091">
        <f t="shared" si="1187"/>
        <v>3453</v>
      </c>
      <c r="D3091">
        <f t="shared" si="1197"/>
        <v>3197</v>
      </c>
      <c r="E3091">
        <f t="shared" si="1198"/>
        <v>3184</v>
      </c>
      <c r="F3091">
        <f t="shared" si="1199"/>
        <v>408384</v>
      </c>
      <c r="G3091" t="str">
        <f t="shared" si="1200"/>
        <v>00067B40</v>
      </c>
      <c r="H3091" t="str">
        <f t="shared" si="1208"/>
        <v>D0F2</v>
      </c>
      <c r="I3091" t="str">
        <f t="shared" ref="I3091:I3100" si="1209">MID($I$1,(ROW()-2)*4+1,4)</f>
        <v/>
      </c>
      <c r="J3091" t="s">
        <v>12054</v>
      </c>
      <c r="K3091" t="str">
        <f t="shared" si="1201"/>
        <v>F2D00000</v>
      </c>
      <c r="L3091" t="str">
        <f t="shared" si="1202"/>
        <v>407B0600</v>
      </c>
      <c r="M3091" t="str">
        <f t="shared" si="1203"/>
        <v>F2D00000407B0600</v>
      </c>
      <c r="N3091" t="str">
        <f t="shared" si="1204"/>
        <v>F2D0=序</v>
      </c>
      <c r="P3091" s="2" t="s">
        <v>4576</v>
      </c>
      <c r="Q3091" s="2" t="s">
        <v>11256</v>
      </c>
      <c r="R3091" t="str">
        <f t="shared" si="1205"/>
        <v>B9CE=喂</v>
      </c>
    </row>
    <row r="3092" spans="1:18">
      <c r="A3092" s="2" t="s">
        <v>12055</v>
      </c>
      <c r="B3092" s="2" t="s">
        <v>12056</v>
      </c>
      <c r="C3092">
        <f t="shared" si="1187"/>
        <v>3454</v>
      </c>
      <c r="D3092">
        <f t="shared" si="1197"/>
        <v>3198</v>
      </c>
      <c r="E3092">
        <f t="shared" si="1198"/>
        <v>3184</v>
      </c>
      <c r="F3092">
        <f t="shared" si="1199"/>
        <v>408448</v>
      </c>
      <c r="G3092" t="str">
        <f t="shared" si="1200"/>
        <v>00067B80</v>
      </c>
      <c r="H3092" t="str">
        <f t="shared" si="1208"/>
        <v>D0F3</v>
      </c>
      <c r="I3092" t="str">
        <f t="shared" si="1209"/>
        <v/>
      </c>
      <c r="J3092" t="s">
        <v>12057</v>
      </c>
      <c r="K3092" t="str">
        <f t="shared" si="1201"/>
        <v>F3D00000</v>
      </c>
      <c r="L3092" t="str">
        <f t="shared" si="1202"/>
        <v>807B0600</v>
      </c>
      <c r="M3092" t="str">
        <f t="shared" si="1203"/>
        <v>F3D00000807B0600</v>
      </c>
      <c r="N3092" t="str">
        <f t="shared" si="1204"/>
        <v>F3D0=畜</v>
      </c>
      <c r="P3092" s="2" t="s">
        <v>4916</v>
      </c>
      <c r="Q3092" s="2" t="s">
        <v>11259</v>
      </c>
      <c r="R3092" t="str">
        <f t="shared" si="1205"/>
        <v>BACE=魏</v>
      </c>
    </row>
    <row r="3093" spans="1:18">
      <c r="A3093" s="2" t="s">
        <v>12058</v>
      </c>
      <c r="B3093" s="2" t="s">
        <v>12059</v>
      </c>
      <c r="C3093">
        <f t="shared" si="1187"/>
        <v>3455</v>
      </c>
      <c r="D3093">
        <f t="shared" si="1197"/>
        <v>3199</v>
      </c>
      <c r="E3093">
        <f t="shared" si="1198"/>
        <v>3184</v>
      </c>
      <c r="F3093">
        <f t="shared" si="1199"/>
        <v>408512</v>
      </c>
      <c r="G3093" t="str">
        <f t="shared" si="1200"/>
        <v>00067BC0</v>
      </c>
      <c r="H3093" t="str">
        <f t="shared" si="1208"/>
        <v>D0F4</v>
      </c>
      <c r="I3093" t="str">
        <f t="shared" si="1209"/>
        <v/>
      </c>
      <c r="J3093" t="s">
        <v>12060</v>
      </c>
      <c r="K3093" t="str">
        <f t="shared" si="1201"/>
        <v>F4D00000</v>
      </c>
      <c r="L3093" t="str">
        <f t="shared" si="1202"/>
        <v>C07B0600</v>
      </c>
      <c r="M3093" t="str">
        <f t="shared" si="1203"/>
        <v>F4D00000C07B0600</v>
      </c>
      <c r="N3093" t="str">
        <f t="shared" si="1204"/>
        <v>F4D0=恤</v>
      </c>
      <c r="P3093" s="2" t="s">
        <v>5252</v>
      </c>
      <c r="Q3093" s="2" t="s">
        <v>11262</v>
      </c>
      <c r="R3093" t="str">
        <f t="shared" si="1205"/>
        <v>BBCE=位</v>
      </c>
    </row>
    <row r="3094" spans="1:18">
      <c r="A3094" s="2" t="s">
        <v>12061</v>
      </c>
      <c r="B3094" s="2" t="s">
        <v>12062</v>
      </c>
      <c r="C3094">
        <f t="shared" ref="C3094:C3157" si="1210">HEX2DEC(B3094)-256</f>
        <v>3456</v>
      </c>
      <c r="D3094">
        <f t="shared" si="1197"/>
        <v>3200</v>
      </c>
      <c r="E3094">
        <f t="shared" si="1198"/>
        <v>3200</v>
      </c>
      <c r="F3094">
        <f t="shared" si="1199"/>
        <v>409600</v>
      </c>
      <c r="G3094" t="str">
        <f t="shared" si="1200"/>
        <v>00068000</v>
      </c>
      <c r="H3094" t="str">
        <f t="shared" si="1208"/>
        <v>D0F5</v>
      </c>
      <c r="I3094" t="str">
        <f t="shared" si="1209"/>
        <v/>
      </c>
      <c r="J3094" t="s">
        <v>12063</v>
      </c>
      <c r="K3094" t="str">
        <f t="shared" si="1201"/>
        <v>F5D00000</v>
      </c>
      <c r="L3094" t="str">
        <f t="shared" si="1202"/>
        <v>00800600</v>
      </c>
      <c r="M3094" t="str">
        <f t="shared" si="1203"/>
        <v>F5D0000000800600</v>
      </c>
      <c r="N3094" t="str">
        <f t="shared" si="1204"/>
        <v>F5D0=絮</v>
      </c>
      <c r="P3094" s="2" t="s">
        <v>5586</v>
      </c>
      <c r="Q3094" s="2" t="s">
        <v>11265</v>
      </c>
      <c r="R3094" t="str">
        <f t="shared" si="1205"/>
        <v>BCCE=渭</v>
      </c>
    </row>
    <row r="3095" spans="1:18">
      <c r="A3095" s="2" t="s">
        <v>12064</v>
      </c>
      <c r="B3095" s="2" t="s">
        <v>12065</v>
      </c>
      <c r="C3095">
        <f t="shared" si="1210"/>
        <v>3457</v>
      </c>
      <c r="D3095">
        <f t="shared" si="1197"/>
        <v>3201</v>
      </c>
      <c r="E3095">
        <f t="shared" si="1198"/>
        <v>3200</v>
      </c>
      <c r="F3095">
        <f t="shared" si="1199"/>
        <v>409664</v>
      </c>
      <c r="G3095" t="str">
        <f t="shared" si="1200"/>
        <v>00068040</v>
      </c>
      <c r="H3095" t="str">
        <f t="shared" si="1208"/>
        <v>D0F6</v>
      </c>
      <c r="I3095" t="str">
        <f t="shared" si="1209"/>
        <v/>
      </c>
      <c r="J3095" t="s">
        <v>12066</v>
      </c>
      <c r="K3095" t="str">
        <f t="shared" si="1201"/>
        <v>F6D00000</v>
      </c>
      <c r="L3095" t="str">
        <f t="shared" si="1202"/>
        <v>40800600</v>
      </c>
      <c r="M3095" t="str">
        <f t="shared" si="1203"/>
        <v>F6D0000040800600</v>
      </c>
      <c r="N3095" t="str">
        <f t="shared" si="1204"/>
        <v>F6D0=婿</v>
      </c>
      <c r="P3095" s="2" t="s">
        <v>5922</v>
      </c>
      <c r="Q3095" s="2" t="s">
        <v>11268</v>
      </c>
      <c r="R3095" t="str">
        <f t="shared" si="1205"/>
        <v>BDCE=谓</v>
      </c>
    </row>
    <row r="3096" spans="1:18">
      <c r="A3096" s="2" t="s">
        <v>12067</v>
      </c>
      <c r="B3096" s="2" t="s">
        <v>12068</v>
      </c>
      <c r="C3096">
        <f t="shared" si="1210"/>
        <v>3458</v>
      </c>
      <c r="D3096">
        <f t="shared" si="1197"/>
        <v>3202</v>
      </c>
      <c r="E3096">
        <f t="shared" si="1198"/>
        <v>3200</v>
      </c>
      <c r="F3096">
        <f t="shared" si="1199"/>
        <v>409728</v>
      </c>
      <c r="G3096" t="str">
        <f t="shared" si="1200"/>
        <v>00068080</v>
      </c>
      <c r="H3096" t="str">
        <f t="shared" si="1208"/>
        <v>D0F7</v>
      </c>
      <c r="I3096" t="str">
        <f t="shared" si="1209"/>
        <v/>
      </c>
      <c r="J3096" t="s">
        <v>12069</v>
      </c>
      <c r="K3096" t="str">
        <f t="shared" si="1201"/>
        <v>F7D00000</v>
      </c>
      <c r="L3096" t="str">
        <f t="shared" si="1202"/>
        <v>80800600</v>
      </c>
      <c r="M3096" t="str">
        <f t="shared" si="1203"/>
        <v>F7D0000080800600</v>
      </c>
      <c r="N3096" t="str">
        <f t="shared" si="1204"/>
        <v>F7D0=绪</v>
      </c>
      <c r="P3096" s="2" t="s">
        <v>6253</v>
      </c>
      <c r="Q3096" s="2" t="s">
        <v>11271</v>
      </c>
      <c r="R3096" t="str">
        <f t="shared" si="1205"/>
        <v>BECE=尉</v>
      </c>
    </row>
    <row r="3097" spans="1:18">
      <c r="A3097" s="2" t="s">
        <v>12070</v>
      </c>
      <c r="B3097" s="2" t="s">
        <v>12071</v>
      </c>
      <c r="C3097">
        <f t="shared" si="1210"/>
        <v>3459</v>
      </c>
      <c r="D3097">
        <f t="shared" si="1197"/>
        <v>3203</v>
      </c>
      <c r="E3097">
        <f t="shared" si="1198"/>
        <v>3200</v>
      </c>
      <c r="F3097">
        <f t="shared" si="1199"/>
        <v>409792</v>
      </c>
      <c r="G3097" t="str">
        <f t="shared" si="1200"/>
        <v>000680C0</v>
      </c>
      <c r="H3097" t="str">
        <f t="shared" ref="H3097:H3106" si="1211">MID($H$1,(ROW()-2)*4+1,4)</f>
        <v>D0F8</v>
      </c>
      <c r="I3097" t="str">
        <f t="shared" si="1209"/>
        <v/>
      </c>
      <c r="J3097" t="s">
        <v>12072</v>
      </c>
      <c r="K3097" t="str">
        <f t="shared" si="1201"/>
        <v>F8D00000</v>
      </c>
      <c r="L3097" t="str">
        <f t="shared" si="1202"/>
        <v>C0800600</v>
      </c>
      <c r="M3097" t="str">
        <f t="shared" si="1203"/>
        <v>F8D00000C0800600</v>
      </c>
      <c r="N3097" t="str">
        <f t="shared" si="1204"/>
        <v>F8D0=续</v>
      </c>
      <c r="P3097" s="2" t="s">
        <v>6581</v>
      </c>
      <c r="Q3097" s="2" t="s">
        <v>11274</v>
      </c>
      <c r="R3097" t="str">
        <f t="shared" si="1205"/>
        <v>BFCE=慰</v>
      </c>
    </row>
    <row r="3098" spans="1:18">
      <c r="A3098" s="2" t="s">
        <v>12073</v>
      </c>
      <c r="B3098" s="2" t="s">
        <v>12074</v>
      </c>
      <c r="C3098">
        <f t="shared" si="1210"/>
        <v>3460</v>
      </c>
      <c r="D3098">
        <f t="shared" si="1197"/>
        <v>3204</v>
      </c>
      <c r="E3098">
        <f t="shared" si="1198"/>
        <v>3200</v>
      </c>
      <c r="F3098">
        <f t="shared" si="1199"/>
        <v>409856</v>
      </c>
      <c r="G3098" t="str">
        <f t="shared" si="1200"/>
        <v>00068100</v>
      </c>
      <c r="H3098" t="str">
        <f t="shared" si="1211"/>
        <v>D0F9</v>
      </c>
      <c r="I3098" t="str">
        <f t="shared" si="1209"/>
        <v/>
      </c>
      <c r="J3098" t="s">
        <v>12075</v>
      </c>
      <c r="K3098" t="str">
        <f t="shared" si="1201"/>
        <v>F9D00000</v>
      </c>
      <c r="L3098" t="str">
        <f t="shared" si="1202"/>
        <v>00810600</v>
      </c>
      <c r="M3098" t="str">
        <f t="shared" si="1203"/>
        <v>F9D0000000810600</v>
      </c>
      <c r="N3098" t="str">
        <f t="shared" si="1204"/>
        <v>F9D0=轩</v>
      </c>
      <c r="P3098" s="2" t="s">
        <v>6917</v>
      </c>
      <c r="Q3098" s="2" t="s">
        <v>11277</v>
      </c>
      <c r="R3098" t="str">
        <f t="shared" si="1205"/>
        <v>C0CE=卫</v>
      </c>
    </row>
    <row r="3099" spans="1:18">
      <c r="A3099" s="2" t="s">
        <v>12076</v>
      </c>
      <c r="B3099" s="2" t="s">
        <v>12077</v>
      </c>
      <c r="C3099">
        <f t="shared" si="1210"/>
        <v>3461</v>
      </c>
      <c r="D3099">
        <f t="shared" si="1197"/>
        <v>3205</v>
      </c>
      <c r="E3099">
        <f t="shared" si="1198"/>
        <v>3200</v>
      </c>
      <c r="F3099">
        <f t="shared" si="1199"/>
        <v>409920</v>
      </c>
      <c r="G3099" t="str">
        <f t="shared" si="1200"/>
        <v>00068140</v>
      </c>
      <c r="H3099" t="str">
        <f t="shared" si="1211"/>
        <v>D0FA</v>
      </c>
      <c r="I3099" t="str">
        <f t="shared" si="1209"/>
        <v/>
      </c>
      <c r="J3099" t="s">
        <v>12078</v>
      </c>
      <c r="K3099" t="str">
        <f t="shared" si="1201"/>
        <v>FAD00000</v>
      </c>
      <c r="L3099" t="str">
        <f t="shared" si="1202"/>
        <v>40810600</v>
      </c>
      <c r="M3099" t="str">
        <f t="shared" si="1203"/>
        <v>FAD0000040810600</v>
      </c>
      <c r="N3099" t="str">
        <f t="shared" si="1204"/>
        <v>FAD0=喧</v>
      </c>
      <c r="P3099" s="2" t="s">
        <v>7242</v>
      </c>
      <c r="Q3099" s="2" t="s">
        <v>11280</v>
      </c>
      <c r="R3099" t="str">
        <f t="shared" si="1205"/>
        <v>C1CE=瘟</v>
      </c>
    </row>
    <row r="3100" spans="1:18">
      <c r="A3100" s="2" t="s">
        <v>12079</v>
      </c>
      <c r="B3100" s="2" t="s">
        <v>12080</v>
      </c>
      <c r="C3100">
        <f t="shared" si="1210"/>
        <v>3462</v>
      </c>
      <c r="D3100">
        <f t="shared" si="1197"/>
        <v>3206</v>
      </c>
      <c r="E3100">
        <f t="shared" si="1198"/>
        <v>3200</v>
      </c>
      <c r="F3100">
        <f t="shared" si="1199"/>
        <v>409984</v>
      </c>
      <c r="G3100" t="str">
        <f t="shared" si="1200"/>
        <v>00068180</v>
      </c>
      <c r="H3100" t="str">
        <f t="shared" si="1211"/>
        <v>D0FB</v>
      </c>
      <c r="I3100" t="str">
        <f t="shared" si="1209"/>
        <v/>
      </c>
      <c r="J3100" t="s">
        <v>12081</v>
      </c>
      <c r="K3100" t="str">
        <f t="shared" si="1201"/>
        <v>FBD00000</v>
      </c>
      <c r="L3100" t="str">
        <f t="shared" si="1202"/>
        <v>80810600</v>
      </c>
      <c r="M3100" t="str">
        <f t="shared" si="1203"/>
        <v>FBD0000080810600</v>
      </c>
      <c r="N3100" t="str">
        <f t="shared" si="1204"/>
        <v>FBD0=宣</v>
      </c>
      <c r="P3100" s="2" t="s">
        <v>7564</v>
      </c>
      <c r="Q3100" s="2" t="s">
        <v>11283</v>
      </c>
      <c r="R3100" t="str">
        <f t="shared" si="1205"/>
        <v>C2CE=温</v>
      </c>
    </row>
    <row r="3101" spans="1:18">
      <c r="A3101" s="2" t="s">
        <v>12082</v>
      </c>
      <c r="B3101" s="2" t="s">
        <v>12083</v>
      </c>
      <c r="C3101">
        <f t="shared" si="1210"/>
        <v>3463</v>
      </c>
      <c r="D3101">
        <f t="shared" si="1197"/>
        <v>3207</v>
      </c>
      <c r="E3101">
        <f t="shared" si="1198"/>
        <v>3200</v>
      </c>
      <c r="F3101">
        <f t="shared" si="1199"/>
        <v>410048</v>
      </c>
      <c r="G3101" t="str">
        <f t="shared" si="1200"/>
        <v>000681C0</v>
      </c>
      <c r="H3101" t="str">
        <f t="shared" si="1211"/>
        <v>D0FC</v>
      </c>
      <c r="I3101" t="str">
        <f t="shared" ref="I3101:I3110" si="1212">MID($I$1,(ROW()-2)*4+1,4)</f>
        <v/>
      </c>
      <c r="J3101" t="s">
        <v>12084</v>
      </c>
      <c r="K3101" t="str">
        <f t="shared" si="1201"/>
        <v>FCD00000</v>
      </c>
      <c r="L3101" t="str">
        <f t="shared" si="1202"/>
        <v>C0810600</v>
      </c>
      <c r="M3101" t="str">
        <f t="shared" si="1203"/>
        <v>FCD00000C0810600</v>
      </c>
      <c r="N3101" t="str">
        <f t="shared" si="1204"/>
        <v>FCD0=悬</v>
      </c>
      <c r="P3101" s="2" t="s">
        <v>7884</v>
      </c>
      <c r="Q3101" s="2" t="s">
        <v>11286</v>
      </c>
      <c r="R3101" t="str">
        <f t="shared" si="1205"/>
        <v>C3CE=蚊</v>
      </c>
    </row>
    <row r="3102" spans="1:18">
      <c r="A3102" s="2" t="s">
        <v>12085</v>
      </c>
      <c r="B3102" s="2" t="s">
        <v>12086</v>
      </c>
      <c r="C3102">
        <f t="shared" si="1210"/>
        <v>3464</v>
      </c>
      <c r="D3102">
        <f t="shared" si="1197"/>
        <v>3208</v>
      </c>
      <c r="E3102">
        <f t="shared" si="1198"/>
        <v>3200</v>
      </c>
      <c r="F3102">
        <f t="shared" si="1199"/>
        <v>410112</v>
      </c>
      <c r="G3102" t="str">
        <f t="shared" si="1200"/>
        <v>00068200</v>
      </c>
      <c r="H3102" t="str">
        <f t="shared" si="1211"/>
        <v>D0FD</v>
      </c>
      <c r="I3102" t="str">
        <f t="shared" si="1212"/>
        <v/>
      </c>
      <c r="J3102" t="s">
        <v>12087</v>
      </c>
      <c r="K3102" t="str">
        <f t="shared" si="1201"/>
        <v>FDD00000</v>
      </c>
      <c r="L3102" t="str">
        <f t="shared" si="1202"/>
        <v>00820600</v>
      </c>
      <c r="M3102" t="str">
        <f t="shared" si="1203"/>
        <v>FDD0000000820600</v>
      </c>
      <c r="N3102" t="str">
        <f t="shared" si="1204"/>
        <v>FDD0=旋</v>
      </c>
      <c r="P3102" s="2" t="s">
        <v>8198</v>
      </c>
      <c r="Q3102" s="2" t="s">
        <v>11289</v>
      </c>
      <c r="R3102" t="str">
        <f t="shared" si="1205"/>
        <v>C4CE=文</v>
      </c>
    </row>
    <row r="3103" spans="1:18">
      <c r="A3103" s="2" t="s">
        <v>12088</v>
      </c>
      <c r="B3103" s="2" t="s">
        <v>12089</v>
      </c>
      <c r="C3103">
        <f t="shared" si="1210"/>
        <v>3465</v>
      </c>
      <c r="D3103">
        <f t="shared" si="1197"/>
        <v>3209</v>
      </c>
      <c r="E3103">
        <f t="shared" si="1198"/>
        <v>3200</v>
      </c>
      <c r="F3103">
        <f t="shared" si="1199"/>
        <v>410176</v>
      </c>
      <c r="G3103" t="str">
        <f t="shared" si="1200"/>
        <v>00068240</v>
      </c>
      <c r="H3103" t="str">
        <f t="shared" si="1211"/>
        <v>D0FE</v>
      </c>
      <c r="I3103" t="str">
        <f t="shared" si="1212"/>
        <v/>
      </c>
      <c r="J3103" t="s">
        <v>12090</v>
      </c>
      <c r="K3103" t="str">
        <f t="shared" si="1201"/>
        <v>FED00000</v>
      </c>
      <c r="L3103" t="str">
        <f t="shared" si="1202"/>
        <v>40820600</v>
      </c>
      <c r="M3103" t="str">
        <f t="shared" si="1203"/>
        <v>FED0000040820600</v>
      </c>
      <c r="N3103" t="str">
        <f t="shared" si="1204"/>
        <v>FED0=玄</v>
      </c>
      <c r="P3103" s="2" t="s">
        <v>8516</v>
      </c>
      <c r="Q3103" s="2" t="s">
        <v>11292</v>
      </c>
      <c r="R3103" t="str">
        <f t="shared" si="1205"/>
        <v>C5CE=闻</v>
      </c>
    </row>
    <row r="3104" spans="1:18">
      <c r="A3104" s="2" t="s">
        <v>12091</v>
      </c>
      <c r="B3104" s="2" t="s">
        <v>12092</v>
      </c>
      <c r="C3104">
        <f t="shared" si="1210"/>
        <v>3466</v>
      </c>
      <c r="D3104">
        <f t="shared" si="1197"/>
        <v>3210</v>
      </c>
      <c r="E3104">
        <f t="shared" si="1198"/>
        <v>3200</v>
      </c>
      <c r="F3104">
        <f t="shared" si="1199"/>
        <v>410240</v>
      </c>
      <c r="G3104" t="str">
        <f t="shared" si="1200"/>
        <v>00068280</v>
      </c>
      <c r="H3104" t="str">
        <f t="shared" si="1211"/>
        <v>D1A1</v>
      </c>
      <c r="I3104" t="str">
        <f t="shared" si="1212"/>
        <v/>
      </c>
      <c r="J3104" t="s">
        <v>12093</v>
      </c>
      <c r="K3104" t="str">
        <f t="shared" si="1201"/>
        <v>A1D10000</v>
      </c>
      <c r="L3104" t="str">
        <f t="shared" si="1202"/>
        <v>80820600</v>
      </c>
      <c r="M3104" t="str">
        <f t="shared" si="1203"/>
        <v>A1D1000080820600</v>
      </c>
      <c r="N3104" t="str">
        <f t="shared" si="1204"/>
        <v>A1D1=选</v>
      </c>
      <c r="P3104" s="2" t="s">
        <v>2306</v>
      </c>
      <c r="Q3104" s="2" t="s">
        <v>2307</v>
      </c>
      <c r="R3104" t="str">
        <f t="shared" si="1205"/>
        <v>C6CE=纹</v>
      </c>
    </row>
    <row r="3105" spans="1:18">
      <c r="A3105" s="2" t="s">
        <v>12094</v>
      </c>
      <c r="B3105" s="2" t="s">
        <v>12095</v>
      </c>
      <c r="C3105">
        <f t="shared" si="1210"/>
        <v>3467</v>
      </c>
      <c r="D3105">
        <f t="shared" si="1197"/>
        <v>3211</v>
      </c>
      <c r="E3105">
        <f t="shared" si="1198"/>
        <v>3200</v>
      </c>
      <c r="F3105">
        <f t="shared" si="1199"/>
        <v>410304</v>
      </c>
      <c r="G3105" t="str">
        <f t="shared" si="1200"/>
        <v>000682C0</v>
      </c>
      <c r="H3105" t="str">
        <f t="shared" si="1211"/>
        <v>D1A2</v>
      </c>
      <c r="I3105" t="str">
        <f t="shared" si="1212"/>
        <v/>
      </c>
      <c r="J3105" t="s">
        <v>12096</v>
      </c>
      <c r="K3105" t="str">
        <f t="shared" si="1201"/>
        <v>A2D10000</v>
      </c>
      <c r="L3105" t="str">
        <f t="shared" si="1202"/>
        <v>C0820600</v>
      </c>
      <c r="M3105" t="str">
        <f t="shared" si="1203"/>
        <v>A2D10000C0820600</v>
      </c>
      <c r="N3105" t="str">
        <f t="shared" si="1204"/>
        <v>A2D1=癣</v>
      </c>
      <c r="P3105" s="2" t="s">
        <v>9151</v>
      </c>
      <c r="Q3105" s="2" t="s">
        <v>11297</v>
      </c>
      <c r="R3105" t="str">
        <f t="shared" si="1205"/>
        <v>C7CE=吻</v>
      </c>
    </row>
    <row r="3106" spans="1:18">
      <c r="A3106" s="2" t="s">
        <v>12097</v>
      </c>
      <c r="B3106" s="2" t="s">
        <v>12098</v>
      </c>
      <c r="C3106">
        <f t="shared" si="1210"/>
        <v>3468</v>
      </c>
      <c r="D3106">
        <f t="shared" si="1197"/>
        <v>3212</v>
      </c>
      <c r="E3106">
        <f t="shared" si="1198"/>
        <v>3200</v>
      </c>
      <c r="F3106">
        <f t="shared" si="1199"/>
        <v>410368</v>
      </c>
      <c r="G3106" t="str">
        <f t="shared" si="1200"/>
        <v>00068300</v>
      </c>
      <c r="H3106" t="str">
        <f t="shared" si="1211"/>
        <v>D1A3</v>
      </c>
      <c r="I3106" t="str">
        <f t="shared" si="1212"/>
        <v/>
      </c>
      <c r="J3106" t="s">
        <v>12099</v>
      </c>
      <c r="K3106" t="str">
        <f t="shared" si="1201"/>
        <v>A3D10000</v>
      </c>
      <c r="L3106" t="str">
        <f t="shared" si="1202"/>
        <v>00830600</v>
      </c>
      <c r="M3106" t="str">
        <f t="shared" si="1203"/>
        <v>A3D1000000830600</v>
      </c>
      <c r="N3106" t="str">
        <f t="shared" si="1204"/>
        <v>A3D1=眩</v>
      </c>
      <c r="P3106" s="2" t="s">
        <v>9462</v>
      </c>
      <c r="Q3106" s="2" t="s">
        <v>11300</v>
      </c>
      <c r="R3106" t="str">
        <f t="shared" si="1205"/>
        <v>C8CE=稳</v>
      </c>
    </row>
    <row r="3107" spans="1:18">
      <c r="A3107" s="2" t="s">
        <v>12100</v>
      </c>
      <c r="B3107" s="2" t="s">
        <v>12101</v>
      </c>
      <c r="C3107">
        <f t="shared" si="1210"/>
        <v>3469</v>
      </c>
      <c r="D3107">
        <f t="shared" si="1197"/>
        <v>3213</v>
      </c>
      <c r="E3107">
        <f t="shared" si="1198"/>
        <v>3200</v>
      </c>
      <c r="F3107">
        <f t="shared" si="1199"/>
        <v>410432</v>
      </c>
      <c r="G3107" t="str">
        <f t="shared" si="1200"/>
        <v>00068340</v>
      </c>
      <c r="H3107" t="str">
        <f t="shared" ref="H3107:H3116" si="1213">MID($H$1,(ROW()-2)*4+1,4)</f>
        <v>D1A4</v>
      </c>
      <c r="I3107" t="str">
        <f t="shared" si="1212"/>
        <v/>
      </c>
      <c r="J3107" t="s">
        <v>12102</v>
      </c>
      <c r="K3107" t="str">
        <f t="shared" si="1201"/>
        <v>A4D10000</v>
      </c>
      <c r="L3107" t="str">
        <f t="shared" si="1202"/>
        <v>40830600</v>
      </c>
      <c r="M3107" t="str">
        <f t="shared" si="1203"/>
        <v>A4D1000040830600</v>
      </c>
      <c r="N3107" t="str">
        <f t="shared" si="1204"/>
        <v>A4D1=绚</v>
      </c>
      <c r="P3107" s="2" t="s">
        <v>9777</v>
      </c>
      <c r="Q3107" s="2" t="s">
        <v>11303</v>
      </c>
      <c r="R3107" t="str">
        <f t="shared" si="1205"/>
        <v>C9CE=紊</v>
      </c>
    </row>
    <row r="3108" spans="1:18">
      <c r="A3108" s="2" t="s">
        <v>12103</v>
      </c>
      <c r="B3108" s="2" t="s">
        <v>12104</v>
      </c>
      <c r="C3108">
        <f t="shared" si="1210"/>
        <v>3470</v>
      </c>
      <c r="D3108">
        <f t="shared" si="1197"/>
        <v>3214</v>
      </c>
      <c r="E3108">
        <f t="shared" si="1198"/>
        <v>3200</v>
      </c>
      <c r="F3108">
        <f t="shared" si="1199"/>
        <v>410496</v>
      </c>
      <c r="G3108" t="str">
        <f t="shared" si="1200"/>
        <v>00068380</v>
      </c>
      <c r="H3108" t="str">
        <f t="shared" si="1213"/>
        <v>D1A5</v>
      </c>
      <c r="I3108" t="str">
        <f t="shared" si="1212"/>
        <v/>
      </c>
      <c r="J3108" t="s">
        <v>12105</v>
      </c>
      <c r="K3108" t="str">
        <f t="shared" si="1201"/>
        <v>A5D10000</v>
      </c>
      <c r="L3108" t="str">
        <f t="shared" si="1202"/>
        <v>80830600</v>
      </c>
      <c r="M3108" t="str">
        <f t="shared" si="1203"/>
        <v>A5D1000080830600</v>
      </c>
      <c r="N3108" t="str">
        <f t="shared" si="1204"/>
        <v>A5D1=靴</v>
      </c>
      <c r="P3108" s="2" t="s">
        <v>10090</v>
      </c>
      <c r="Q3108" s="2" t="s">
        <v>11306</v>
      </c>
      <c r="R3108" t="str">
        <f t="shared" si="1205"/>
        <v>CACE=问</v>
      </c>
    </row>
    <row r="3109" spans="1:18">
      <c r="A3109" s="2" t="s">
        <v>12106</v>
      </c>
      <c r="B3109" s="2" t="s">
        <v>12107</v>
      </c>
      <c r="C3109">
        <f t="shared" si="1210"/>
        <v>3471</v>
      </c>
      <c r="D3109">
        <f t="shared" si="1197"/>
        <v>3215</v>
      </c>
      <c r="E3109">
        <f t="shared" si="1198"/>
        <v>3200</v>
      </c>
      <c r="F3109">
        <f t="shared" si="1199"/>
        <v>410560</v>
      </c>
      <c r="G3109" t="str">
        <f t="shared" si="1200"/>
        <v>000683C0</v>
      </c>
      <c r="H3109" t="str">
        <f t="shared" si="1213"/>
        <v>D1A6</v>
      </c>
      <c r="I3109" t="str">
        <f t="shared" si="1212"/>
        <v/>
      </c>
      <c r="J3109" t="s">
        <v>12108</v>
      </c>
      <c r="K3109" t="str">
        <f t="shared" si="1201"/>
        <v>A6D10000</v>
      </c>
      <c r="L3109" t="str">
        <f t="shared" si="1202"/>
        <v>C0830600</v>
      </c>
      <c r="M3109" t="str">
        <f t="shared" si="1203"/>
        <v>A6D10000C0830600</v>
      </c>
      <c r="N3109" t="str">
        <f t="shared" si="1204"/>
        <v>A6D1=薛</v>
      </c>
      <c r="P3109" s="2" t="s">
        <v>10399</v>
      </c>
      <c r="Q3109" s="2" t="s">
        <v>11309</v>
      </c>
      <c r="R3109" t="str">
        <f t="shared" si="1205"/>
        <v>CBCE=嗡</v>
      </c>
    </row>
    <row r="3110" spans="1:18">
      <c r="A3110" s="2" t="s">
        <v>12109</v>
      </c>
      <c r="B3110" s="2" t="s">
        <v>12110</v>
      </c>
      <c r="C3110">
        <f t="shared" si="1210"/>
        <v>3472</v>
      </c>
      <c r="D3110">
        <f t="shared" si="1197"/>
        <v>3216</v>
      </c>
      <c r="E3110">
        <f t="shared" si="1198"/>
        <v>3216</v>
      </c>
      <c r="F3110">
        <f t="shared" si="1199"/>
        <v>411648</v>
      </c>
      <c r="G3110" t="str">
        <f t="shared" si="1200"/>
        <v>00068800</v>
      </c>
      <c r="H3110" t="str">
        <f t="shared" si="1213"/>
        <v>D1A7</v>
      </c>
      <c r="I3110" t="str">
        <f t="shared" si="1212"/>
        <v/>
      </c>
      <c r="J3110" t="s">
        <v>12111</v>
      </c>
      <c r="K3110" t="str">
        <f t="shared" si="1201"/>
        <v>A7D10000</v>
      </c>
      <c r="L3110" t="str">
        <f t="shared" si="1202"/>
        <v>00880600</v>
      </c>
      <c r="M3110" t="str">
        <f t="shared" si="1203"/>
        <v>A7D1000000880600</v>
      </c>
      <c r="N3110" t="str">
        <f t="shared" si="1204"/>
        <v>A7D1=学</v>
      </c>
      <c r="P3110" s="2" t="s">
        <v>2311</v>
      </c>
      <c r="Q3110" s="2" t="s">
        <v>2312</v>
      </c>
      <c r="R3110" t="str">
        <f t="shared" si="1205"/>
        <v>CCCE=翁</v>
      </c>
    </row>
    <row r="3111" spans="1:18">
      <c r="A3111" s="2" t="s">
        <v>12112</v>
      </c>
      <c r="B3111" s="2" t="s">
        <v>12113</v>
      </c>
      <c r="C3111">
        <f t="shared" si="1210"/>
        <v>3473</v>
      </c>
      <c r="D3111">
        <f t="shared" si="1197"/>
        <v>3217</v>
      </c>
      <c r="E3111">
        <f t="shared" si="1198"/>
        <v>3216</v>
      </c>
      <c r="F3111">
        <f t="shared" si="1199"/>
        <v>411712</v>
      </c>
      <c r="G3111" t="str">
        <f t="shared" si="1200"/>
        <v>00068840</v>
      </c>
      <c r="H3111" t="str">
        <f t="shared" si="1213"/>
        <v>D1A8</v>
      </c>
      <c r="I3111" t="str">
        <f t="shared" ref="I3111:I3120" si="1214">MID($I$1,(ROW()-2)*4+1,4)</f>
        <v/>
      </c>
      <c r="J3111" t="s">
        <v>12114</v>
      </c>
      <c r="K3111" t="str">
        <f t="shared" si="1201"/>
        <v>A8D10000</v>
      </c>
      <c r="L3111" t="str">
        <f t="shared" si="1202"/>
        <v>40880600</v>
      </c>
      <c r="M3111" t="str">
        <f t="shared" si="1203"/>
        <v>A8D1000040880600</v>
      </c>
      <c r="N3111" t="str">
        <f t="shared" si="1204"/>
        <v>A8D1=穴</v>
      </c>
      <c r="P3111" s="2" t="s">
        <v>11018</v>
      </c>
      <c r="Q3111" s="2" t="s">
        <v>11315</v>
      </c>
      <c r="R3111" t="str">
        <f t="shared" si="1205"/>
        <v>CDCE=瓮</v>
      </c>
    </row>
    <row r="3112" spans="1:18">
      <c r="A3112" s="2" t="s">
        <v>2400</v>
      </c>
      <c r="B3112" s="2" t="s">
        <v>12115</v>
      </c>
      <c r="C3112">
        <f t="shared" si="1210"/>
        <v>3474</v>
      </c>
      <c r="D3112">
        <f t="shared" si="1197"/>
        <v>3218</v>
      </c>
      <c r="E3112">
        <f t="shared" si="1198"/>
        <v>3216</v>
      </c>
      <c r="F3112">
        <f t="shared" si="1199"/>
        <v>411776</v>
      </c>
      <c r="G3112" t="str">
        <f t="shared" si="1200"/>
        <v>00068880</v>
      </c>
      <c r="H3112" t="str">
        <f t="shared" si="1213"/>
        <v>D1A9</v>
      </c>
      <c r="I3112" t="str">
        <f t="shared" si="1214"/>
        <v/>
      </c>
      <c r="J3112" t="s">
        <v>12116</v>
      </c>
      <c r="K3112" t="str">
        <f t="shared" si="1201"/>
        <v>A9D10000</v>
      </c>
      <c r="L3112" t="str">
        <f t="shared" si="1202"/>
        <v>80880600</v>
      </c>
      <c r="M3112" t="str">
        <f t="shared" si="1203"/>
        <v>A9D1000080880600</v>
      </c>
      <c r="N3112" t="str">
        <f t="shared" si="1204"/>
        <v>A9D1=雪</v>
      </c>
      <c r="P3112" s="2" t="s">
        <v>11321</v>
      </c>
      <c r="Q3112" s="2" t="s">
        <v>11319</v>
      </c>
      <c r="R3112" t="str">
        <f t="shared" si="1205"/>
        <v>CECE=挝</v>
      </c>
    </row>
    <row r="3113" spans="1:18">
      <c r="A3113" s="2" t="s">
        <v>12117</v>
      </c>
      <c r="B3113" s="2" t="s">
        <v>12118</v>
      </c>
      <c r="C3113">
        <f t="shared" si="1210"/>
        <v>3475</v>
      </c>
      <c r="D3113">
        <f t="shared" si="1197"/>
        <v>3219</v>
      </c>
      <c r="E3113">
        <f t="shared" si="1198"/>
        <v>3216</v>
      </c>
      <c r="F3113">
        <f t="shared" si="1199"/>
        <v>411840</v>
      </c>
      <c r="G3113" t="str">
        <f t="shared" si="1200"/>
        <v>000688C0</v>
      </c>
      <c r="H3113" t="str">
        <f t="shared" si="1213"/>
        <v>D1AA</v>
      </c>
      <c r="I3113" t="str">
        <f t="shared" si="1214"/>
        <v/>
      </c>
      <c r="J3113" t="s">
        <v>12119</v>
      </c>
      <c r="K3113" t="str">
        <f t="shared" si="1201"/>
        <v>AAD10000</v>
      </c>
      <c r="L3113" t="str">
        <f t="shared" si="1202"/>
        <v>C0880600</v>
      </c>
      <c r="M3113" t="str">
        <f t="shared" si="1203"/>
        <v>AAD10000C0880600</v>
      </c>
      <c r="N3113" t="str">
        <f t="shared" si="1204"/>
        <v>AAD1=血</v>
      </c>
      <c r="P3113" s="2" t="s">
        <v>2317</v>
      </c>
      <c r="Q3113" s="2" t="s">
        <v>2318</v>
      </c>
      <c r="R3113" t="str">
        <f t="shared" si="1205"/>
        <v>CFCE=蜗</v>
      </c>
    </row>
    <row r="3114" spans="1:18">
      <c r="A3114" s="2" t="s">
        <v>12120</v>
      </c>
      <c r="B3114" s="2" t="s">
        <v>12121</v>
      </c>
      <c r="C3114">
        <f t="shared" si="1210"/>
        <v>3476</v>
      </c>
      <c r="D3114">
        <f t="shared" si="1197"/>
        <v>3220</v>
      </c>
      <c r="E3114">
        <f t="shared" si="1198"/>
        <v>3216</v>
      </c>
      <c r="F3114">
        <f t="shared" si="1199"/>
        <v>411904</v>
      </c>
      <c r="G3114" t="str">
        <f t="shared" si="1200"/>
        <v>00068900</v>
      </c>
      <c r="H3114" t="str">
        <f t="shared" si="1213"/>
        <v>D1AB</v>
      </c>
      <c r="I3114" t="str">
        <f t="shared" si="1214"/>
        <v/>
      </c>
      <c r="J3114" t="s">
        <v>12122</v>
      </c>
      <c r="K3114" t="str">
        <f t="shared" si="1201"/>
        <v>ABD10000</v>
      </c>
      <c r="L3114" t="str">
        <f t="shared" si="1202"/>
        <v>00890600</v>
      </c>
      <c r="M3114" t="str">
        <f t="shared" si="1203"/>
        <v>ABD1000000890600</v>
      </c>
      <c r="N3114" t="str">
        <f t="shared" si="1204"/>
        <v>ABD1=勋</v>
      </c>
      <c r="P3114" s="2" t="s">
        <v>11922</v>
      </c>
      <c r="Q3114" s="2" t="s">
        <v>11325</v>
      </c>
      <c r="R3114" t="str">
        <f t="shared" si="1205"/>
        <v>D0CE=涡</v>
      </c>
    </row>
    <row r="3115" spans="1:18">
      <c r="A3115" s="2" t="s">
        <v>12123</v>
      </c>
      <c r="B3115" s="2" t="s">
        <v>12124</v>
      </c>
      <c r="C3115">
        <f t="shared" si="1210"/>
        <v>3477</v>
      </c>
      <c r="D3115">
        <f t="shared" si="1197"/>
        <v>3221</v>
      </c>
      <c r="E3115">
        <f t="shared" si="1198"/>
        <v>3216</v>
      </c>
      <c r="F3115">
        <f t="shared" si="1199"/>
        <v>411968</v>
      </c>
      <c r="G3115" t="str">
        <f t="shared" si="1200"/>
        <v>00068940</v>
      </c>
      <c r="H3115" t="str">
        <f t="shared" si="1213"/>
        <v>D1AC</v>
      </c>
      <c r="I3115" t="str">
        <f t="shared" si="1214"/>
        <v/>
      </c>
      <c r="J3115" t="s">
        <v>12125</v>
      </c>
      <c r="K3115" t="str">
        <f t="shared" si="1201"/>
        <v>ACD10000</v>
      </c>
      <c r="L3115" t="str">
        <f t="shared" si="1202"/>
        <v>40890600</v>
      </c>
      <c r="M3115" t="str">
        <f t="shared" si="1203"/>
        <v>ACD1000040890600</v>
      </c>
      <c r="N3115" t="str">
        <f t="shared" si="1204"/>
        <v>ACD1=熏</v>
      </c>
      <c r="P3115" s="2" t="s">
        <v>12126</v>
      </c>
      <c r="Q3115" s="2" t="s">
        <v>11329</v>
      </c>
      <c r="R3115" t="str">
        <f t="shared" si="1205"/>
        <v>D1CE=窝</v>
      </c>
    </row>
    <row r="3116" spans="1:18">
      <c r="A3116" s="2" t="s">
        <v>12127</v>
      </c>
      <c r="B3116" s="2" t="s">
        <v>12128</v>
      </c>
      <c r="C3116">
        <f t="shared" si="1210"/>
        <v>3478</v>
      </c>
      <c r="D3116">
        <f t="shared" si="1197"/>
        <v>3222</v>
      </c>
      <c r="E3116">
        <f t="shared" si="1198"/>
        <v>3216</v>
      </c>
      <c r="F3116">
        <f t="shared" si="1199"/>
        <v>412032</v>
      </c>
      <c r="G3116" t="str">
        <f t="shared" si="1200"/>
        <v>00068980</v>
      </c>
      <c r="H3116" t="str">
        <f t="shared" si="1213"/>
        <v>D1AD</v>
      </c>
      <c r="I3116" t="str">
        <f t="shared" si="1214"/>
        <v/>
      </c>
      <c r="J3116" t="s">
        <v>12129</v>
      </c>
      <c r="K3116" t="str">
        <f t="shared" si="1201"/>
        <v>ADD10000</v>
      </c>
      <c r="L3116" t="str">
        <f t="shared" si="1202"/>
        <v>80890600</v>
      </c>
      <c r="M3116" t="str">
        <f t="shared" si="1203"/>
        <v>ADD1000080890600</v>
      </c>
      <c r="N3116" t="str">
        <f t="shared" si="1204"/>
        <v>ADD1=循</v>
      </c>
      <c r="P3116" s="2" t="s">
        <v>12130</v>
      </c>
      <c r="Q3116" s="2" t="s">
        <v>11333</v>
      </c>
      <c r="R3116" t="str">
        <f t="shared" si="1205"/>
        <v>D2CE=我</v>
      </c>
    </row>
    <row r="3117" spans="1:18">
      <c r="A3117" s="2" t="s">
        <v>12131</v>
      </c>
      <c r="B3117" s="2" t="s">
        <v>12132</v>
      </c>
      <c r="C3117">
        <f t="shared" si="1210"/>
        <v>3479</v>
      </c>
      <c r="D3117">
        <f t="shared" si="1197"/>
        <v>3223</v>
      </c>
      <c r="E3117">
        <f t="shared" si="1198"/>
        <v>3216</v>
      </c>
      <c r="F3117">
        <f t="shared" si="1199"/>
        <v>412096</v>
      </c>
      <c r="G3117" t="str">
        <f t="shared" si="1200"/>
        <v>000689C0</v>
      </c>
      <c r="H3117" t="str">
        <f t="shared" ref="H3117:H3126" si="1215">MID($H$1,(ROW()-2)*4+1,4)</f>
        <v>D1AE</v>
      </c>
      <c r="I3117" t="str">
        <f t="shared" si="1214"/>
        <v/>
      </c>
      <c r="J3117" t="s">
        <v>12133</v>
      </c>
      <c r="K3117" t="str">
        <f t="shared" si="1201"/>
        <v>AED10000</v>
      </c>
      <c r="L3117" t="str">
        <f t="shared" si="1202"/>
        <v>C0890600</v>
      </c>
      <c r="M3117" t="str">
        <f t="shared" si="1203"/>
        <v>AED10000C0890600</v>
      </c>
      <c r="N3117" t="str">
        <f t="shared" si="1204"/>
        <v>AED1=旬</v>
      </c>
      <c r="P3117" s="2" t="s">
        <v>12134</v>
      </c>
      <c r="Q3117" s="2" t="s">
        <v>11337</v>
      </c>
      <c r="R3117" t="str">
        <f t="shared" si="1205"/>
        <v>D3CE=斡</v>
      </c>
    </row>
    <row r="3118" spans="1:18">
      <c r="A3118" s="2" t="s">
        <v>12135</v>
      </c>
      <c r="B3118" s="2" t="s">
        <v>12136</v>
      </c>
      <c r="C3118">
        <f t="shared" si="1210"/>
        <v>3480</v>
      </c>
      <c r="D3118">
        <f t="shared" si="1197"/>
        <v>3224</v>
      </c>
      <c r="E3118">
        <f t="shared" si="1198"/>
        <v>3216</v>
      </c>
      <c r="F3118">
        <f t="shared" si="1199"/>
        <v>412160</v>
      </c>
      <c r="G3118" t="str">
        <f t="shared" si="1200"/>
        <v>00068A00</v>
      </c>
      <c r="H3118" t="str">
        <f t="shared" si="1215"/>
        <v>D1AF</v>
      </c>
      <c r="I3118" t="str">
        <f t="shared" si="1214"/>
        <v/>
      </c>
      <c r="J3118" t="s">
        <v>12137</v>
      </c>
      <c r="K3118" t="str">
        <f t="shared" si="1201"/>
        <v>AFD10000</v>
      </c>
      <c r="L3118" t="str">
        <f t="shared" si="1202"/>
        <v>008A0600</v>
      </c>
      <c r="M3118" t="str">
        <f t="shared" si="1203"/>
        <v>AFD10000008A0600</v>
      </c>
      <c r="N3118" t="str">
        <f t="shared" si="1204"/>
        <v>AFD1=询</v>
      </c>
      <c r="P3118" s="2" t="s">
        <v>12138</v>
      </c>
      <c r="Q3118" s="2" t="s">
        <v>11341</v>
      </c>
      <c r="R3118" t="str">
        <f t="shared" si="1205"/>
        <v>D4CE=卧</v>
      </c>
    </row>
    <row r="3119" spans="1:18">
      <c r="A3119" s="2" t="s">
        <v>12139</v>
      </c>
      <c r="B3119" s="2" t="s">
        <v>12140</v>
      </c>
      <c r="C3119">
        <f t="shared" si="1210"/>
        <v>3481</v>
      </c>
      <c r="D3119">
        <f t="shared" si="1197"/>
        <v>3225</v>
      </c>
      <c r="E3119">
        <f t="shared" si="1198"/>
        <v>3216</v>
      </c>
      <c r="F3119">
        <f t="shared" si="1199"/>
        <v>412224</v>
      </c>
      <c r="G3119" t="str">
        <f t="shared" si="1200"/>
        <v>00068A40</v>
      </c>
      <c r="H3119" t="str">
        <f t="shared" si="1215"/>
        <v>D1B0</v>
      </c>
      <c r="I3119" t="str">
        <f t="shared" si="1214"/>
        <v/>
      </c>
      <c r="J3119" t="s">
        <v>2134</v>
      </c>
      <c r="K3119" t="str">
        <f t="shared" si="1201"/>
        <v>B0D10000</v>
      </c>
      <c r="L3119" t="str">
        <f t="shared" si="1202"/>
        <v>408A0600</v>
      </c>
      <c r="M3119" t="str">
        <f t="shared" si="1203"/>
        <v>B0D10000408A0600</v>
      </c>
      <c r="N3119" t="str">
        <f t="shared" si="1204"/>
        <v>B0D1=寻</v>
      </c>
      <c r="P3119" s="2" t="s">
        <v>12141</v>
      </c>
      <c r="Q3119" s="2" t="s">
        <v>11345</v>
      </c>
      <c r="R3119" t="str">
        <f t="shared" si="1205"/>
        <v>D5CE=握</v>
      </c>
    </row>
    <row r="3120" spans="1:18">
      <c r="A3120" s="2" t="s">
        <v>12142</v>
      </c>
      <c r="B3120" s="2" t="s">
        <v>12143</v>
      </c>
      <c r="C3120">
        <f t="shared" si="1210"/>
        <v>3482</v>
      </c>
      <c r="D3120">
        <f t="shared" si="1197"/>
        <v>3226</v>
      </c>
      <c r="E3120">
        <f t="shared" si="1198"/>
        <v>3216</v>
      </c>
      <c r="F3120">
        <f t="shared" si="1199"/>
        <v>412288</v>
      </c>
      <c r="G3120" t="str">
        <f t="shared" si="1200"/>
        <v>00068A80</v>
      </c>
      <c r="H3120" t="str">
        <f t="shared" si="1215"/>
        <v>D1B1</v>
      </c>
      <c r="I3120" t="str">
        <f t="shared" si="1214"/>
        <v/>
      </c>
      <c r="J3120" t="s">
        <v>2662</v>
      </c>
      <c r="K3120" t="str">
        <f t="shared" si="1201"/>
        <v>B1D10000</v>
      </c>
      <c r="L3120" t="str">
        <f t="shared" si="1202"/>
        <v>808A0600</v>
      </c>
      <c r="M3120" t="str">
        <f t="shared" si="1203"/>
        <v>B1D10000808A0600</v>
      </c>
      <c r="N3120" t="str">
        <f t="shared" si="1204"/>
        <v>B1D1=驯</v>
      </c>
      <c r="P3120" s="2" t="s">
        <v>12144</v>
      </c>
      <c r="Q3120" s="2" t="s">
        <v>11349</v>
      </c>
      <c r="R3120" t="str">
        <f t="shared" si="1205"/>
        <v>D6CE=沃</v>
      </c>
    </row>
    <row r="3121" spans="1:18">
      <c r="A3121" s="2" t="s">
        <v>2405</v>
      </c>
      <c r="B3121" s="2" t="s">
        <v>12145</v>
      </c>
      <c r="C3121">
        <f t="shared" si="1210"/>
        <v>3483</v>
      </c>
      <c r="D3121">
        <f t="shared" si="1197"/>
        <v>3227</v>
      </c>
      <c r="E3121">
        <f t="shared" si="1198"/>
        <v>3216</v>
      </c>
      <c r="F3121">
        <f t="shared" si="1199"/>
        <v>412352</v>
      </c>
      <c r="G3121" t="str">
        <f t="shared" si="1200"/>
        <v>00068AC0</v>
      </c>
      <c r="H3121" t="str">
        <f t="shared" si="1215"/>
        <v>D1B2</v>
      </c>
      <c r="I3121" t="str">
        <f t="shared" ref="I3121:I3130" si="1216">MID($I$1,(ROW()-2)*4+1,4)</f>
        <v/>
      </c>
      <c r="J3121" t="s">
        <v>3077</v>
      </c>
      <c r="K3121" t="str">
        <f t="shared" si="1201"/>
        <v>B2D10000</v>
      </c>
      <c r="L3121" t="str">
        <f t="shared" si="1202"/>
        <v>C08A0600</v>
      </c>
      <c r="M3121" t="str">
        <f t="shared" si="1203"/>
        <v>B2D10000C08A0600</v>
      </c>
      <c r="N3121" t="str">
        <f t="shared" si="1204"/>
        <v>B2D1=巡</v>
      </c>
      <c r="P3121" s="2" t="s">
        <v>12146</v>
      </c>
      <c r="Q3121" s="2" t="s">
        <v>11353</v>
      </c>
      <c r="R3121" t="str">
        <f t="shared" si="1205"/>
        <v>D7CE=巫</v>
      </c>
    </row>
    <row r="3122" spans="1:18">
      <c r="A3122" s="2" t="s">
        <v>12147</v>
      </c>
      <c r="B3122" s="2" t="s">
        <v>12148</v>
      </c>
      <c r="C3122">
        <f t="shared" si="1210"/>
        <v>3484</v>
      </c>
      <c r="D3122">
        <f t="shared" si="1197"/>
        <v>3228</v>
      </c>
      <c r="E3122">
        <f t="shared" si="1198"/>
        <v>3216</v>
      </c>
      <c r="F3122">
        <f t="shared" si="1199"/>
        <v>412416</v>
      </c>
      <c r="G3122" t="str">
        <f t="shared" si="1200"/>
        <v>00068B00</v>
      </c>
      <c r="H3122" t="str">
        <f t="shared" si="1215"/>
        <v>D1B3</v>
      </c>
      <c r="I3122" t="str">
        <f t="shared" si="1216"/>
        <v/>
      </c>
      <c r="J3122" t="s">
        <v>3430</v>
      </c>
      <c r="K3122" t="str">
        <f t="shared" si="1201"/>
        <v>B3D10000</v>
      </c>
      <c r="L3122" t="str">
        <f t="shared" si="1202"/>
        <v>008B0600</v>
      </c>
      <c r="M3122" t="str">
        <f t="shared" si="1203"/>
        <v>B3D10000008B0600</v>
      </c>
      <c r="N3122" t="str">
        <f t="shared" si="1204"/>
        <v>B3D1=殉</v>
      </c>
      <c r="P3122" s="2" t="s">
        <v>12149</v>
      </c>
      <c r="Q3122" s="2" t="s">
        <v>11357</v>
      </c>
      <c r="R3122" t="str">
        <f t="shared" si="1205"/>
        <v>D8CE=呜</v>
      </c>
    </row>
    <row r="3123" spans="1:18">
      <c r="A3123" s="2" t="s">
        <v>12150</v>
      </c>
      <c r="B3123" s="2" t="s">
        <v>12151</v>
      </c>
      <c r="C3123">
        <f t="shared" si="1210"/>
        <v>3485</v>
      </c>
      <c r="D3123">
        <f t="shared" si="1197"/>
        <v>3229</v>
      </c>
      <c r="E3123">
        <f t="shared" si="1198"/>
        <v>3216</v>
      </c>
      <c r="F3123">
        <f t="shared" si="1199"/>
        <v>412480</v>
      </c>
      <c r="G3123" t="str">
        <f t="shared" si="1200"/>
        <v>00068B40</v>
      </c>
      <c r="H3123" t="str">
        <f t="shared" si="1215"/>
        <v>D1B4</v>
      </c>
      <c r="I3123" t="str">
        <f t="shared" si="1216"/>
        <v/>
      </c>
      <c r="J3123" t="s">
        <v>3772</v>
      </c>
      <c r="K3123" t="str">
        <f t="shared" si="1201"/>
        <v>B4D10000</v>
      </c>
      <c r="L3123" t="str">
        <f t="shared" si="1202"/>
        <v>408B0600</v>
      </c>
      <c r="M3123" t="str">
        <f t="shared" si="1203"/>
        <v>B4D10000408B0600</v>
      </c>
      <c r="N3123" t="str">
        <f t="shared" si="1204"/>
        <v>B4D1=汛</v>
      </c>
      <c r="P3123" s="2" t="s">
        <v>12152</v>
      </c>
      <c r="Q3123" s="2" t="s">
        <v>11361</v>
      </c>
      <c r="R3123" t="str">
        <f t="shared" si="1205"/>
        <v>D9CE=钨</v>
      </c>
    </row>
    <row r="3124" spans="1:18">
      <c r="A3124" s="2" t="s">
        <v>12153</v>
      </c>
      <c r="B3124" s="2" t="s">
        <v>12154</v>
      </c>
      <c r="C3124">
        <f t="shared" si="1210"/>
        <v>3486</v>
      </c>
      <c r="D3124">
        <f t="shared" si="1197"/>
        <v>3230</v>
      </c>
      <c r="E3124">
        <f t="shared" si="1198"/>
        <v>3216</v>
      </c>
      <c r="F3124">
        <f t="shared" si="1199"/>
        <v>412544</v>
      </c>
      <c r="G3124" t="str">
        <f t="shared" si="1200"/>
        <v>00068B80</v>
      </c>
      <c r="H3124" t="str">
        <f t="shared" si="1215"/>
        <v>D1B5</v>
      </c>
      <c r="I3124" t="str">
        <f t="shared" si="1216"/>
        <v/>
      </c>
      <c r="J3124" t="s">
        <v>4117</v>
      </c>
      <c r="K3124" t="str">
        <f t="shared" si="1201"/>
        <v>B5D10000</v>
      </c>
      <c r="L3124" t="str">
        <f t="shared" si="1202"/>
        <v>808B0600</v>
      </c>
      <c r="M3124" t="str">
        <f t="shared" si="1203"/>
        <v>B5D10000808B0600</v>
      </c>
      <c r="N3124" t="str">
        <f t="shared" si="1204"/>
        <v>B5D1=训</v>
      </c>
      <c r="P3124" s="2" t="s">
        <v>12155</v>
      </c>
      <c r="Q3124" s="2" t="s">
        <v>11365</v>
      </c>
      <c r="R3124" t="str">
        <f t="shared" si="1205"/>
        <v>DACE=乌</v>
      </c>
    </row>
    <row r="3125" spans="1:18">
      <c r="A3125" s="2" t="s">
        <v>12156</v>
      </c>
      <c r="B3125" s="2" t="s">
        <v>12157</v>
      </c>
      <c r="C3125">
        <f t="shared" si="1210"/>
        <v>3487</v>
      </c>
      <c r="D3125">
        <f t="shared" si="1197"/>
        <v>3231</v>
      </c>
      <c r="E3125">
        <f t="shared" si="1198"/>
        <v>3216</v>
      </c>
      <c r="F3125">
        <f t="shared" si="1199"/>
        <v>412608</v>
      </c>
      <c r="G3125" t="str">
        <f t="shared" si="1200"/>
        <v>00068BC0</v>
      </c>
      <c r="H3125" t="str">
        <f t="shared" si="1215"/>
        <v>D1B6</v>
      </c>
      <c r="I3125" t="str">
        <f t="shared" si="1216"/>
        <v/>
      </c>
      <c r="J3125" t="s">
        <v>4462</v>
      </c>
      <c r="K3125" t="str">
        <f t="shared" si="1201"/>
        <v>B6D10000</v>
      </c>
      <c r="L3125" t="str">
        <f t="shared" si="1202"/>
        <v>C08B0600</v>
      </c>
      <c r="M3125" t="str">
        <f t="shared" si="1203"/>
        <v>B6D10000C08B0600</v>
      </c>
      <c r="N3125" t="str">
        <f t="shared" si="1204"/>
        <v>B6D1=讯</v>
      </c>
      <c r="P3125" s="2" t="s">
        <v>12158</v>
      </c>
      <c r="Q3125" s="2" t="s">
        <v>11368</v>
      </c>
      <c r="R3125" t="str">
        <f t="shared" si="1205"/>
        <v>DBCE=污</v>
      </c>
    </row>
    <row r="3126" spans="1:18">
      <c r="A3126" s="2" t="s">
        <v>12159</v>
      </c>
      <c r="B3126" s="2" t="s">
        <v>12160</v>
      </c>
      <c r="C3126">
        <f t="shared" si="1210"/>
        <v>3488</v>
      </c>
      <c r="D3126">
        <f t="shared" si="1197"/>
        <v>3232</v>
      </c>
      <c r="E3126">
        <f t="shared" si="1198"/>
        <v>3232</v>
      </c>
      <c r="F3126">
        <f t="shared" si="1199"/>
        <v>413696</v>
      </c>
      <c r="G3126" t="str">
        <f t="shared" si="1200"/>
        <v>00069000</v>
      </c>
      <c r="H3126" t="str">
        <f t="shared" si="1215"/>
        <v>D1B7</v>
      </c>
      <c r="I3126" t="str">
        <f t="shared" si="1216"/>
        <v/>
      </c>
      <c r="J3126" t="s">
        <v>4798</v>
      </c>
      <c r="K3126" t="str">
        <f t="shared" si="1201"/>
        <v>B7D10000</v>
      </c>
      <c r="L3126" t="str">
        <f t="shared" si="1202"/>
        <v>00900600</v>
      </c>
      <c r="M3126" t="str">
        <f t="shared" si="1203"/>
        <v>B7D1000000900600</v>
      </c>
      <c r="N3126" t="str">
        <f t="shared" si="1204"/>
        <v>B7D1=逊</v>
      </c>
      <c r="P3126" s="2" t="s">
        <v>12161</v>
      </c>
      <c r="Q3126" s="2" t="s">
        <v>11372</v>
      </c>
      <c r="R3126" t="str">
        <f t="shared" si="1205"/>
        <v>DCCE=诬</v>
      </c>
    </row>
    <row r="3127" spans="1:18">
      <c r="A3127" s="2" t="s">
        <v>12162</v>
      </c>
      <c r="B3127" s="2" t="s">
        <v>12163</v>
      </c>
      <c r="C3127">
        <f t="shared" si="1210"/>
        <v>3489</v>
      </c>
      <c r="D3127">
        <f t="shared" si="1197"/>
        <v>3233</v>
      </c>
      <c r="E3127">
        <f t="shared" si="1198"/>
        <v>3232</v>
      </c>
      <c r="F3127">
        <f t="shared" si="1199"/>
        <v>413760</v>
      </c>
      <c r="G3127" t="str">
        <f t="shared" si="1200"/>
        <v>00069040</v>
      </c>
      <c r="H3127" t="str">
        <f t="shared" ref="H3127:H3136" si="1217">MID($H$1,(ROW()-2)*4+1,4)</f>
        <v>D1B8</v>
      </c>
      <c r="I3127" t="str">
        <f t="shared" si="1216"/>
        <v/>
      </c>
      <c r="J3127" t="s">
        <v>5133</v>
      </c>
      <c r="K3127" t="str">
        <f t="shared" si="1201"/>
        <v>B8D10000</v>
      </c>
      <c r="L3127" t="str">
        <f t="shared" si="1202"/>
        <v>40900600</v>
      </c>
      <c r="M3127" t="str">
        <f t="shared" si="1203"/>
        <v>B8D1000040900600</v>
      </c>
      <c r="N3127" t="str">
        <f t="shared" si="1204"/>
        <v>B8D1=迅</v>
      </c>
      <c r="P3127" s="2" t="s">
        <v>12164</v>
      </c>
      <c r="Q3127" s="2" t="s">
        <v>11376</v>
      </c>
      <c r="R3127" t="str">
        <f t="shared" si="1205"/>
        <v>DDCE=屋</v>
      </c>
    </row>
    <row r="3128" spans="1:18">
      <c r="A3128" s="2" t="s">
        <v>12165</v>
      </c>
      <c r="B3128" s="2" t="s">
        <v>12166</v>
      </c>
      <c r="C3128">
        <f t="shared" si="1210"/>
        <v>3490</v>
      </c>
      <c r="D3128">
        <f t="shared" si="1197"/>
        <v>3234</v>
      </c>
      <c r="E3128">
        <f t="shared" si="1198"/>
        <v>3232</v>
      </c>
      <c r="F3128">
        <f t="shared" si="1199"/>
        <v>413824</v>
      </c>
      <c r="G3128" t="str">
        <f t="shared" si="1200"/>
        <v>00069080</v>
      </c>
      <c r="H3128" t="str">
        <f t="shared" si="1217"/>
        <v>D1B9</v>
      </c>
      <c r="I3128" t="str">
        <f t="shared" si="1216"/>
        <v/>
      </c>
      <c r="J3128" t="s">
        <v>5465</v>
      </c>
      <c r="K3128" t="str">
        <f t="shared" si="1201"/>
        <v>B9D10000</v>
      </c>
      <c r="L3128" t="str">
        <f t="shared" si="1202"/>
        <v>80900600</v>
      </c>
      <c r="M3128" t="str">
        <f t="shared" si="1203"/>
        <v>B9D1000080900600</v>
      </c>
      <c r="N3128" t="str">
        <f t="shared" si="1204"/>
        <v>B9D1=压</v>
      </c>
      <c r="P3128" s="2" t="s">
        <v>12167</v>
      </c>
      <c r="Q3128" s="2" t="s">
        <v>11380</v>
      </c>
      <c r="R3128" t="str">
        <f t="shared" si="1205"/>
        <v>DECE=无</v>
      </c>
    </row>
    <row r="3129" spans="1:18">
      <c r="A3129" s="2" t="s">
        <v>12168</v>
      </c>
      <c r="B3129" s="2" t="s">
        <v>12169</v>
      </c>
      <c r="C3129">
        <f t="shared" si="1210"/>
        <v>3491</v>
      </c>
      <c r="D3129">
        <f t="shared" si="1197"/>
        <v>3235</v>
      </c>
      <c r="E3129">
        <f t="shared" si="1198"/>
        <v>3232</v>
      </c>
      <c r="F3129">
        <f t="shared" si="1199"/>
        <v>413888</v>
      </c>
      <c r="G3129" t="str">
        <f t="shared" si="1200"/>
        <v>000690C0</v>
      </c>
      <c r="H3129" t="str">
        <f t="shared" si="1217"/>
        <v>D1BA</v>
      </c>
      <c r="I3129" t="str">
        <f t="shared" si="1216"/>
        <v/>
      </c>
      <c r="J3129" t="s">
        <v>5805</v>
      </c>
      <c r="K3129" t="str">
        <f t="shared" si="1201"/>
        <v>BAD10000</v>
      </c>
      <c r="L3129" t="str">
        <f t="shared" si="1202"/>
        <v>C0900600</v>
      </c>
      <c r="M3129" t="str">
        <f t="shared" si="1203"/>
        <v>BAD10000C0900600</v>
      </c>
      <c r="N3129" t="str">
        <f t="shared" si="1204"/>
        <v>BAD1=押</v>
      </c>
      <c r="P3129" s="2" t="s">
        <v>12170</v>
      </c>
      <c r="Q3129" s="2" t="s">
        <v>11384</v>
      </c>
      <c r="R3129" t="str">
        <f t="shared" si="1205"/>
        <v>DFCE=芜</v>
      </c>
    </row>
    <row r="3130" spans="1:18">
      <c r="A3130" s="2" t="s">
        <v>12171</v>
      </c>
      <c r="B3130" s="2" t="s">
        <v>12172</v>
      </c>
      <c r="C3130">
        <f t="shared" si="1210"/>
        <v>3492</v>
      </c>
      <c r="D3130">
        <f t="shared" si="1197"/>
        <v>3236</v>
      </c>
      <c r="E3130">
        <f t="shared" si="1198"/>
        <v>3232</v>
      </c>
      <c r="F3130">
        <f t="shared" si="1199"/>
        <v>413952</v>
      </c>
      <c r="G3130" t="str">
        <f t="shared" si="1200"/>
        <v>00069100</v>
      </c>
      <c r="H3130" t="str">
        <f t="shared" si="1217"/>
        <v>D1BB</v>
      </c>
      <c r="I3130" t="str">
        <f t="shared" si="1216"/>
        <v/>
      </c>
      <c r="J3130" t="s">
        <v>6138</v>
      </c>
      <c r="K3130" t="str">
        <f t="shared" si="1201"/>
        <v>BBD10000</v>
      </c>
      <c r="L3130" t="str">
        <f t="shared" si="1202"/>
        <v>00910600</v>
      </c>
      <c r="M3130" t="str">
        <f t="shared" si="1203"/>
        <v>BBD1000000910600</v>
      </c>
      <c r="N3130" t="str">
        <f t="shared" si="1204"/>
        <v>BBD1=鸦</v>
      </c>
      <c r="P3130" s="2" t="s">
        <v>12173</v>
      </c>
      <c r="Q3130" s="2" t="s">
        <v>11388</v>
      </c>
      <c r="R3130" t="str">
        <f t="shared" si="1205"/>
        <v>E0CE=梧</v>
      </c>
    </row>
    <row r="3131" spans="1:18">
      <c r="A3131" s="2" t="s">
        <v>2411</v>
      </c>
      <c r="B3131" s="2" t="s">
        <v>12174</v>
      </c>
      <c r="C3131">
        <f t="shared" si="1210"/>
        <v>3493</v>
      </c>
      <c r="D3131">
        <f t="shared" si="1197"/>
        <v>3237</v>
      </c>
      <c r="E3131">
        <f t="shared" si="1198"/>
        <v>3232</v>
      </c>
      <c r="F3131">
        <f t="shared" si="1199"/>
        <v>414016</v>
      </c>
      <c r="G3131" t="str">
        <f t="shared" si="1200"/>
        <v>00069140</v>
      </c>
      <c r="H3131" t="str">
        <f t="shared" si="1217"/>
        <v>D1BC</v>
      </c>
      <c r="I3131" t="str">
        <f t="shared" ref="I3131:I3140" si="1218">MID($I$1,(ROW()-2)*4+1,4)</f>
        <v/>
      </c>
      <c r="J3131" t="s">
        <v>6469</v>
      </c>
      <c r="K3131" t="str">
        <f t="shared" si="1201"/>
        <v>BCD10000</v>
      </c>
      <c r="L3131" t="str">
        <f t="shared" si="1202"/>
        <v>40910600</v>
      </c>
      <c r="M3131" t="str">
        <f t="shared" si="1203"/>
        <v>BCD1000040910600</v>
      </c>
      <c r="N3131" t="str">
        <f t="shared" si="1204"/>
        <v>BCD1=鸭</v>
      </c>
      <c r="P3131" s="2" t="s">
        <v>12175</v>
      </c>
      <c r="Q3131" s="2" t="s">
        <v>11392</v>
      </c>
      <c r="R3131" t="str">
        <f t="shared" si="1205"/>
        <v>E1CE=吾</v>
      </c>
    </row>
    <row r="3132" spans="1:18">
      <c r="A3132" s="2" t="s">
        <v>12176</v>
      </c>
      <c r="B3132" s="2" t="s">
        <v>12177</v>
      </c>
      <c r="C3132">
        <f t="shared" si="1210"/>
        <v>3494</v>
      </c>
      <c r="D3132">
        <f t="shared" si="1197"/>
        <v>3238</v>
      </c>
      <c r="E3132">
        <f t="shared" si="1198"/>
        <v>3232</v>
      </c>
      <c r="F3132">
        <f t="shared" si="1199"/>
        <v>414080</v>
      </c>
      <c r="G3132" t="str">
        <f t="shared" si="1200"/>
        <v>00069180</v>
      </c>
      <c r="H3132" t="str">
        <f t="shared" si="1217"/>
        <v>D1BD</v>
      </c>
      <c r="I3132" t="str">
        <f t="shared" si="1218"/>
        <v/>
      </c>
      <c r="J3132" t="s">
        <v>6802</v>
      </c>
      <c r="K3132" t="str">
        <f t="shared" si="1201"/>
        <v>BDD10000</v>
      </c>
      <c r="L3132" t="str">
        <f t="shared" si="1202"/>
        <v>80910600</v>
      </c>
      <c r="M3132" t="str">
        <f t="shared" si="1203"/>
        <v>BDD1000080910600</v>
      </c>
      <c r="N3132" t="str">
        <f t="shared" si="1204"/>
        <v>BDD1=呀</v>
      </c>
      <c r="P3132" s="2" t="s">
        <v>12178</v>
      </c>
      <c r="Q3132" s="2" t="s">
        <v>11396</v>
      </c>
      <c r="R3132" t="str">
        <f t="shared" si="1205"/>
        <v>E2CE=吴</v>
      </c>
    </row>
    <row r="3133" spans="1:18">
      <c r="A3133" s="2" t="s">
        <v>12179</v>
      </c>
      <c r="B3133" s="2" t="s">
        <v>12180</v>
      </c>
      <c r="C3133">
        <f t="shared" si="1210"/>
        <v>3495</v>
      </c>
      <c r="D3133">
        <f t="shared" si="1197"/>
        <v>3239</v>
      </c>
      <c r="E3133">
        <f t="shared" si="1198"/>
        <v>3232</v>
      </c>
      <c r="F3133">
        <f t="shared" si="1199"/>
        <v>414144</v>
      </c>
      <c r="G3133" t="str">
        <f t="shared" si="1200"/>
        <v>000691C0</v>
      </c>
      <c r="H3133" t="str">
        <f t="shared" si="1217"/>
        <v>D1BE</v>
      </c>
      <c r="I3133" t="str">
        <f t="shared" si="1218"/>
        <v/>
      </c>
      <c r="J3133" t="s">
        <v>7128</v>
      </c>
      <c r="K3133" t="str">
        <f t="shared" si="1201"/>
        <v>BED10000</v>
      </c>
      <c r="L3133" t="str">
        <f t="shared" si="1202"/>
        <v>C0910600</v>
      </c>
      <c r="M3133" t="str">
        <f t="shared" si="1203"/>
        <v>BED10000C0910600</v>
      </c>
      <c r="N3133" t="str">
        <f t="shared" si="1204"/>
        <v>BED1=丫</v>
      </c>
      <c r="P3133" s="2" t="s">
        <v>12181</v>
      </c>
      <c r="Q3133" s="2" t="s">
        <v>11400</v>
      </c>
      <c r="R3133" t="str">
        <f t="shared" si="1205"/>
        <v>E3CE=毋</v>
      </c>
    </row>
    <row r="3134" spans="1:18">
      <c r="A3134" s="2" t="s">
        <v>12182</v>
      </c>
      <c r="B3134" s="2" t="s">
        <v>12183</v>
      </c>
      <c r="C3134">
        <f t="shared" si="1210"/>
        <v>3496</v>
      </c>
      <c r="D3134">
        <f t="shared" si="1197"/>
        <v>3240</v>
      </c>
      <c r="E3134">
        <f t="shared" si="1198"/>
        <v>3232</v>
      </c>
      <c r="F3134">
        <f t="shared" si="1199"/>
        <v>414208</v>
      </c>
      <c r="G3134" t="str">
        <f t="shared" si="1200"/>
        <v>00069200</v>
      </c>
      <c r="H3134" t="str">
        <f t="shared" si="1217"/>
        <v>D1BF</v>
      </c>
      <c r="I3134" t="str">
        <f t="shared" si="1218"/>
        <v/>
      </c>
      <c r="J3134" t="s">
        <v>7450</v>
      </c>
      <c r="K3134" t="str">
        <f t="shared" si="1201"/>
        <v>BFD10000</v>
      </c>
      <c r="L3134" t="str">
        <f t="shared" si="1202"/>
        <v>00920600</v>
      </c>
      <c r="M3134" t="str">
        <f t="shared" si="1203"/>
        <v>BFD1000000920600</v>
      </c>
      <c r="N3134" t="str">
        <f t="shared" si="1204"/>
        <v>BFD1=芽</v>
      </c>
      <c r="P3134" s="2" t="s">
        <v>12184</v>
      </c>
      <c r="Q3134" s="2" t="s">
        <v>11404</v>
      </c>
      <c r="R3134" t="str">
        <f t="shared" si="1205"/>
        <v>E4CE=武</v>
      </c>
    </row>
    <row r="3135" spans="1:18">
      <c r="A3135" s="2" t="s">
        <v>2417</v>
      </c>
      <c r="B3135" s="2" t="s">
        <v>12185</v>
      </c>
      <c r="C3135">
        <f t="shared" si="1210"/>
        <v>3497</v>
      </c>
      <c r="D3135">
        <f t="shared" si="1197"/>
        <v>3241</v>
      </c>
      <c r="E3135">
        <f t="shared" si="1198"/>
        <v>3232</v>
      </c>
      <c r="F3135">
        <f t="shared" si="1199"/>
        <v>414272</v>
      </c>
      <c r="G3135" t="str">
        <f t="shared" si="1200"/>
        <v>00069240</v>
      </c>
      <c r="H3135" t="str">
        <f t="shared" si="1217"/>
        <v>D1C0</v>
      </c>
      <c r="I3135" t="str">
        <f t="shared" si="1218"/>
        <v/>
      </c>
      <c r="J3135" t="s">
        <v>7774</v>
      </c>
      <c r="K3135" t="str">
        <f t="shared" si="1201"/>
        <v>C0D10000</v>
      </c>
      <c r="L3135" t="str">
        <f t="shared" si="1202"/>
        <v>40920600</v>
      </c>
      <c r="M3135" t="str">
        <f t="shared" si="1203"/>
        <v>C0D1000040920600</v>
      </c>
      <c r="N3135" t="str">
        <f t="shared" si="1204"/>
        <v>C0D1=牙</v>
      </c>
      <c r="P3135" s="2" t="s">
        <v>12186</v>
      </c>
      <c r="Q3135" s="2" t="s">
        <v>11407</v>
      </c>
      <c r="R3135" t="str">
        <f t="shared" si="1205"/>
        <v>E5CE=五</v>
      </c>
    </row>
    <row r="3136" spans="1:18">
      <c r="A3136" s="2" t="s">
        <v>12187</v>
      </c>
      <c r="B3136" s="2" t="s">
        <v>12188</v>
      </c>
      <c r="C3136">
        <f t="shared" si="1210"/>
        <v>3498</v>
      </c>
      <c r="D3136">
        <f t="shared" si="1197"/>
        <v>3242</v>
      </c>
      <c r="E3136">
        <f t="shared" si="1198"/>
        <v>3232</v>
      </c>
      <c r="F3136">
        <f t="shared" si="1199"/>
        <v>414336</v>
      </c>
      <c r="G3136" t="str">
        <f t="shared" si="1200"/>
        <v>00069280</v>
      </c>
      <c r="H3136" t="str">
        <f t="shared" si="1217"/>
        <v>D1C1</v>
      </c>
      <c r="I3136" t="str">
        <f t="shared" si="1218"/>
        <v/>
      </c>
      <c r="J3136" t="s">
        <v>8096</v>
      </c>
      <c r="K3136" t="str">
        <f t="shared" si="1201"/>
        <v>C1D10000</v>
      </c>
      <c r="L3136" t="str">
        <f t="shared" si="1202"/>
        <v>80920600</v>
      </c>
      <c r="M3136" t="str">
        <f t="shared" si="1203"/>
        <v>C1D1000080920600</v>
      </c>
      <c r="N3136" t="str">
        <f t="shared" si="1204"/>
        <v>C1D1=蚜</v>
      </c>
      <c r="P3136" s="2" t="s">
        <v>12189</v>
      </c>
      <c r="Q3136" s="2" t="s">
        <v>11411</v>
      </c>
      <c r="R3136" t="str">
        <f t="shared" si="1205"/>
        <v>E6CE=捂</v>
      </c>
    </row>
    <row r="3137" spans="1:18">
      <c r="A3137" s="2" t="s">
        <v>12190</v>
      </c>
      <c r="B3137" s="2" t="s">
        <v>12191</v>
      </c>
      <c r="C3137">
        <f t="shared" si="1210"/>
        <v>3499</v>
      </c>
      <c r="D3137">
        <f t="shared" si="1197"/>
        <v>3243</v>
      </c>
      <c r="E3137">
        <f t="shared" si="1198"/>
        <v>3232</v>
      </c>
      <c r="F3137">
        <f t="shared" si="1199"/>
        <v>414400</v>
      </c>
      <c r="G3137" t="str">
        <f t="shared" si="1200"/>
        <v>000692C0</v>
      </c>
      <c r="H3137" t="str">
        <f t="shared" ref="H3137:H3146" si="1219">MID($H$1,(ROW()-2)*4+1,4)</f>
        <v>D1C2</v>
      </c>
      <c r="I3137" t="str">
        <f t="shared" si="1218"/>
        <v/>
      </c>
      <c r="J3137" t="s">
        <v>8409</v>
      </c>
      <c r="K3137" t="str">
        <f t="shared" si="1201"/>
        <v>C2D10000</v>
      </c>
      <c r="L3137" t="str">
        <f t="shared" si="1202"/>
        <v>C0920600</v>
      </c>
      <c r="M3137" t="str">
        <f t="shared" si="1203"/>
        <v>C2D10000C0920600</v>
      </c>
      <c r="N3137" t="str">
        <f t="shared" si="1204"/>
        <v>C2D1=崖</v>
      </c>
      <c r="P3137" s="2" t="s">
        <v>12192</v>
      </c>
      <c r="Q3137" s="2" t="s">
        <v>11415</v>
      </c>
      <c r="R3137" t="str">
        <f t="shared" si="1205"/>
        <v>E7CE=午</v>
      </c>
    </row>
    <row r="3138" spans="1:18">
      <c r="A3138" s="2" t="s">
        <v>12193</v>
      </c>
      <c r="B3138" s="2" t="s">
        <v>12194</v>
      </c>
      <c r="C3138">
        <f t="shared" si="1210"/>
        <v>3500</v>
      </c>
      <c r="D3138">
        <f t="shared" si="1197"/>
        <v>3244</v>
      </c>
      <c r="E3138">
        <f t="shared" si="1198"/>
        <v>3232</v>
      </c>
      <c r="F3138">
        <f t="shared" si="1199"/>
        <v>414464</v>
      </c>
      <c r="G3138" t="str">
        <f t="shared" si="1200"/>
        <v>00069300</v>
      </c>
      <c r="H3138" t="str">
        <f t="shared" si="1219"/>
        <v>D1C3</v>
      </c>
      <c r="I3138" t="str">
        <f t="shared" si="1218"/>
        <v/>
      </c>
      <c r="J3138" t="s">
        <v>8726</v>
      </c>
      <c r="K3138" t="str">
        <f t="shared" si="1201"/>
        <v>C3D10000</v>
      </c>
      <c r="L3138" t="str">
        <f t="shared" si="1202"/>
        <v>00930600</v>
      </c>
      <c r="M3138" t="str">
        <f t="shared" si="1203"/>
        <v>C3D1000000930600</v>
      </c>
      <c r="N3138" t="str">
        <f t="shared" si="1204"/>
        <v>C3D1=衙</v>
      </c>
      <c r="P3138" s="2" t="s">
        <v>12195</v>
      </c>
      <c r="Q3138" s="2" t="s">
        <v>11419</v>
      </c>
      <c r="R3138" t="str">
        <f t="shared" si="1205"/>
        <v>E8CE=舞</v>
      </c>
    </row>
    <row r="3139" spans="1:18">
      <c r="A3139" s="2" t="s">
        <v>12196</v>
      </c>
      <c r="B3139" s="2" t="s">
        <v>12197</v>
      </c>
      <c r="C3139">
        <f t="shared" si="1210"/>
        <v>3501</v>
      </c>
      <c r="D3139">
        <f t="shared" ref="D3139:D3202" si="1220">C3139-256</f>
        <v>3245</v>
      </c>
      <c r="E3139">
        <f t="shared" ref="E3139:E3202" si="1221">INT(D3139/16)*16</f>
        <v>3232</v>
      </c>
      <c r="F3139">
        <f t="shared" ref="F3139:F3202" si="1222">(D3139+E3139)*64</f>
        <v>414528</v>
      </c>
      <c r="G3139" t="str">
        <f t="shared" ref="G3139:G3202" si="1223">DEC2HEX(F3139+16384,8)</f>
        <v>00069340</v>
      </c>
      <c r="H3139" t="str">
        <f t="shared" si="1219"/>
        <v>D1C4</v>
      </c>
      <c r="I3139" t="str">
        <f t="shared" si="1218"/>
        <v/>
      </c>
      <c r="J3139" t="s">
        <v>9042</v>
      </c>
      <c r="K3139" t="str">
        <f t="shared" ref="K3139:K3202" si="1224">MID(J3139,3,2)&amp;MID(J3139,1,2)&amp;"0000"</f>
        <v>C4D10000</v>
      </c>
      <c r="L3139" t="str">
        <f t="shared" ref="L3139:L3202" si="1225">MID(G3139,7,2)&amp;MID(G3139,5,2)&amp;MID(G3139,3,2)&amp;MID(G3139,1,2)</f>
        <v>40930600</v>
      </c>
      <c r="M3139" t="str">
        <f t="shared" ref="M3139:M3202" si="1226">K3139&amp;L3139</f>
        <v>C4D1000040930600</v>
      </c>
      <c r="N3139" t="str">
        <f t="shared" ref="N3139:N3202" si="1227">MID(J3139,3,2)&amp;MID(J3139,1,2)&amp;"="&amp;A3139</f>
        <v>C4D1=涯</v>
      </c>
      <c r="P3139" s="2" t="s">
        <v>12198</v>
      </c>
      <c r="Q3139" s="2" t="s">
        <v>11423</v>
      </c>
      <c r="R3139" t="str">
        <f t="shared" ref="R3139:R3202" si="1228">P3139&amp;"="&amp;Q3139</f>
        <v>E9CE=伍</v>
      </c>
    </row>
    <row r="3140" spans="1:18">
      <c r="A3140" s="2" t="s">
        <v>2423</v>
      </c>
      <c r="B3140" s="2" t="s">
        <v>12199</v>
      </c>
      <c r="C3140">
        <f t="shared" si="1210"/>
        <v>3502</v>
      </c>
      <c r="D3140">
        <f t="shared" si="1220"/>
        <v>3246</v>
      </c>
      <c r="E3140">
        <f t="shared" si="1221"/>
        <v>3232</v>
      </c>
      <c r="F3140">
        <f t="shared" si="1222"/>
        <v>414592</v>
      </c>
      <c r="G3140" t="str">
        <f t="shared" si="1223"/>
        <v>00069380</v>
      </c>
      <c r="H3140" t="str">
        <f t="shared" si="1219"/>
        <v>D1C5</v>
      </c>
      <c r="I3140" t="str">
        <f t="shared" si="1218"/>
        <v/>
      </c>
      <c r="J3140" t="s">
        <v>9360</v>
      </c>
      <c r="K3140" t="str">
        <f t="shared" si="1224"/>
        <v>C5D10000</v>
      </c>
      <c r="L3140" t="str">
        <f t="shared" si="1225"/>
        <v>80930600</v>
      </c>
      <c r="M3140" t="str">
        <f t="shared" si="1226"/>
        <v>C5D1000080930600</v>
      </c>
      <c r="N3140" t="str">
        <f t="shared" si="1227"/>
        <v>C5D1=雅</v>
      </c>
      <c r="P3140" s="2" t="s">
        <v>12200</v>
      </c>
      <c r="Q3140" s="2" t="s">
        <v>11426</v>
      </c>
      <c r="R3140" t="str">
        <f t="shared" si="1228"/>
        <v>EACE=侮</v>
      </c>
    </row>
    <row r="3141" spans="1:18">
      <c r="A3141" s="2" t="s">
        <v>2428</v>
      </c>
      <c r="B3141" s="2" t="s">
        <v>12201</v>
      </c>
      <c r="C3141">
        <f t="shared" si="1210"/>
        <v>3503</v>
      </c>
      <c r="D3141">
        <f t="shared" si="1220"/>
        <v>3247</v>
      </c>
      <c r="E3141">
        <f t="shared" si="1221"/>
        <v>3232</v>
      </c>
      <c r="F3141">
        <f t="shared" si="1222"/>
        <v>414656</v>
      </c>
      <c r="G3141" t="str">
        <f t="shared" si="1223"/>
        <v>000693C0</v>
      </c>
      <c r="H3141" t="str">
        <f t="shared" si="1219"/>
        <v>D1C6</v>
      </c>
      <c r="I3141" t="str">
        <f t="shared" ref="I3141:I3150" si="1229">MID($I$1,(ROW()-2)*4+1,4)</f>
        <v/>
      </c>
      <c r="J3141" t="s">
        <v>9672</v>
      </c>
      <c r="K3141" t="str">
        <f t="shared" si="1224"/>
        <v>C6D10000</v>
      </c>
      <c r="L3141" t="str">
        <f t="shared" si="1225"/>
        <v>C0930600</v>
      </c>
      <c r="M3141" t="str">
        <f t="shared" si="1226"/>
        <v>C6D10000C0930600</v>
      </c>
      <c r="N3141" t="str">
        <f t="shared" si="1227"/>
        <v>C6D1=哑</v>
      </c>
      <c r="P3141" s="2" t="s">
        <v>12202</v>
      </c>
      <c r="Q3141" s="2" t="s">
        <v>11429</v>
      </c>
      <c r="R3141" t="str">
        <f t="shared" si="1228"/>
        <v>EBCE=坞</v>
      </c>
    </row>
    <row r="3142" spans="1:18">
      <c r="A3142" s="2" t="s">
        <v>2434</v>
      </c>
      <c r="B3142" s="2" t="s">
        <v>12203</v>
      </c>
      <c r="C3142">
        <f t="shared" si="1210"/>
        <v>3504</v>
      </c>
      <c r="D3142">
        <f t="shared" si="1220"/>
        <v>3248</v>
      </c>
      <c r="E3142">
        <f t="shared" si="1221"/>
        <v>3248</v>
      </c>
      <c r="F3142">
        <f t="shared" si="1222"/>
        <v>415744</v>
      </c>
      <c r="G3142" t="str">
        <f t="shared" si="1223"/>
        <v>00069800</v>
      </c>
      <c r="H3142" t="str">
        <f t="shared" si="1219"/>
        <v>D1C7</v>
      </c>
      <c r="I3142" t="str">
        <f t="shared" si="1229"/>
        <v/>
      </c>
      <c r="J3142" t="s">
        <v>9987</v>
      </c>
      <c r="K3142" t="str">
        <f t="shared" si="1224"/>
        <v>C7D10000</v>
      </c>
      <c r="L3142" t="str">
        <f t="shared" si="1225"/>
        <v>00980600</v>
      </c>
      <c r="M3142" t="str">
        <f t="shared" si="1226"/>
        <v>C7D1000000980600</v>
      </c>
      <c r="N3142" t="str">
        <f t="shared" si="1227"/>
        <v>C7D1=亚</v>
      </c>
      <c r="P3142" s="2" t="s">
        <v>12204</v>
      </c>
      <c r="Q3142" s="2" t="s">
        <v>11432</v>
      </c>
      <c r="R3142" t="str">
        <f t="shared" si="1228"/>
        <v>ECCE=戊</v>
      </c>
    </row>
    <row r="3143" spans="1:18">
      <c r="A3143" s="2" t="s">
        <v>12205</v>
      </c>
      <c r="B3143" s="2" t="s">
        <v>12206</v>
      </c>
      <c r="C3143">
        <f t="shared" si="1210"/>
        <v>3505</v>
      </c>
      <c r="D3143">
        <f t="shared" si="1220"/>
        <v>3249</v>
      </c>
      <c r="E3143">
        <f t="shared" si="1221"/>
        <v>3248</v>
      </c>
      <c r="F3143">
        <f t="shared" si="1222"/>
        <v>415808</v>
      </c>
      <c r="G3143" t="str">
        <f t="shared" si="1223"/>
        <v>00069840</v>
      </c>
      <c r="H3143" t="str">
        <f t="shared" si="1219"/>
        <v>D1C8</v>
      </c>
      <c r="I3143" t="str">
        <f t="shared" si="1229"/>
        <v/>
      </c>
      <c r="J3143" t="s">
        <v>10294</v>
      </c>
      <c r="K3143" t="str">
        <f t="shared" si="1224"/>
        <v>C8D10000</v>
      </c>
      <c r="L3143" t="str">
        <f t="shared" si="1225"/>
        <v>40980600</v>
      </c>
      <c r="M3143" t="str">
        <f t="shared" si="1226"/>
        <v>C8D1000040980600</v>
      </c>
      <c r="N3143" t="str">
        <f t="shared" si="1227"/>
        <v>C8D1=讶</v>
      </c>
      <c r="P3143" s="2" t="s">
        <v>12207</v>
      </c>
      <c r="Q3143" s="2" t="s">
        <v>11435</v>
      </c>
      <c r="R3143" t="str">
        <f t="shared" si="1228"/>
        <v>EDCE=雾</v>
      </c>
    </row>
    <row r="3144" spans="1:18">
      <c r="A3144" s="2" t="s">
        <v>12208</v>
      </c>
      <c r="B3144" s="2" t="s">
        <v>12209</v>
      </c>
      <c r="C3144">
        <f t="shared" si="1210"/>
        <v>3506</v>
      </c>
      <c r="D3144">
        <f t="shared" si="1220"/>
        <v>3250</v>
      </c>
      <c r="E3144">
        <f t="shared" si="1221"/>
        <v>3248</v>
      </c>
      <c r="F3144">
        <f t="shared" si="1222"/>
        <v>415872</v>
      </c>
      <c r="G3144" t="str">
        <f t="shared" si="1223"/>
        <v>00069880</v>
      </c>
      <c r="H3144" t="str">
        <f t="shared" si="1219"/>
        <v>D1C9</v>
      </c>
      <c r="I3144" t="str">
        <f t="shared" si="1229"/>
        <v/>
      </c>
      <c r="J3144" t="s">
        <v>10607</v>
      </c>
      <c r="K3144" t="str">
        <f t="shared" si="1224"/>
        <v>C9D10000</v>
      </c>
      <c r="L3144" t="str">
        <f t="shared" si="1225"/>
        <v>80980600</v>
      </c>
      <c r="M3144" t="str">
        <f t="shared" si="1226"/>
        <v>C9D1000080980600</v>
      </c>
      <c r="N3144" t="str">
        <f t="shared" si="1227"/>
        <v>C9D1=焉</v>
      </c>
      <c r="P3144" s="2" t="s">
        <v>12210</v>
      </c>
      <c r="Q3144" s="2" t="s">
        <v>11438</v>
      </c>
      <c r="R3144" t="str">
        <f t="shared" si="1228"/>
        <v>EECE=晤</v>
      </c>
    </row>
    <row r="3145" spans="1:18">
      <c r="A3145" s="2" t="s">
        <v>12211</v>
      </c>
      <c r="B3145" s="2" t="s">
        <v>12212</v>
      </c>
      <c r="C3145">
        <f t="shared" si="1210"/>
        <v>3507</v>
      </c>
      <c r="D3145">
        <f t="shared" si="1220"/>
        <v>3251</v>
      </c>
      <c r="E3145">
        <f t="shared" si="1221"/>
        <v>3248</v>
      </c>
      <c r="F3145">
        <f t="shared" si="1222"/>
        <v>415936</v>
      </c>
      <c r="G3145" t="str">
        <f t="shared" si="1223"/>
        <v>000698C0</v>
      </c>
      <c r="H3145" t="str">
        <f t="shared" si="1219"/>
        <v>D1CA</v>
      </c>
      <c r="I3145" t="str">
        <f t="shared" si="1229"/>
        <v/>
      </c>
      <c r="J3145" t="s">
        <v>10916</v>
      </c>
      <c r="K3145" t="str">
        <f t="shared" si="1224"/>
        <v>CAD10000</v>
      </c>
      <c r="L3145" t="str">
        <f t="shared" si="1225"/>
        <v>C0980600</v>
      </c>
      <c r="M3145" t="str">
        <f t="shared" si="1226"/>
        <v>CAD10000C0980600</v>
      </c>
      <c r="N3145" t="str">
        <f t="shared" si="1227"/>
        <v>CAD1=咽</v>
      </c>
      <c r="P3145" s="2" t="s">
        <v>12213</v>
      </c>
      <c r="Q3145" s="2" t="s">
        <v>11441</v>
      </c>
      <c r="R3145" t="str">
        <f t="shared" si="1228"/>
        <v>EFCE=物</v>
      </c>
    </row>
    <row r="3146" spans="1:18">
      <c r="A3146" s="2" t="s">
        <v>12214</v>
      </c>
      <c r="B3146" s="2" t="s">
        <v>12215</v>
      </c>
      <c r="C3146">
        <f t="shared" si="1210"/>
        <v>3508</v>
      </c>
      <c r="D3146">
        <f t="shared" si="1220"/>
        <v>3252</v>
      </c>
      <c r="E3146">
        <f t="shared" si="1221"/>
        <v>3248</v>
      </c>
      <c r="F3146">
        <f t="shared" si="1222"/>
        <v>416000</v>
      </c>
      <c r="G3146" t="str">
        <f t="shared" si="1223"/>
        <v>00069900</v>
      </c>
      <c r="H3146" t="str">
        <f t="shared" si="1219"/>
        <v>D1CB</v>
      </c>
      <c r="I3146" t="str">
        <f t="shared" si="1229"/>
        <v/>
      </c>
      <c r="J3146" t="s">
        <v>11217</v>
      </c>
      <c r="K3146" t="str">
        <f t="shared" si="1224"/>
        <v>CBD10000</v>
      </c>
      <c r="L3146" t="str">
        <f t="shared" si="1225"/>
        <v>00990600</v>
      </c>
      <c r="M3146" t="str">
        <f t="shared" si="1226"/>
        <v>CBD1000000990600</v>
      </c>
      <c r="N3146" t="str">
        <f t="shared" si="1227"/>
        <v>CBD1=阉</v>
      </c>
      <c r="P3146" s="2" t="s">
        <v>12216</v>
      </c>
      <c r="Q3146" s="2" t="s">
        <v>11444</v>
      </c>
      <c r="R3146" t="str">
        <f t="shared" si="1228"/>
        <v>F0CE=勿</v>
      </c>
    </row>
    <row r="3147" spans="1:18">
      <c r="A3147" s="2" t="s">
        <v>12217</v>
      </c>
      <c r="B3147" s="2" t="s">
        <v>12218</v>
      </c>
      <c r="C3147">
        <f t="shared" si="1210"/>
        <v>3509</v>
      </c>
      <c r="D3147">
        <f t="shared" si="1220"/>
        <v>3253</v>
      </c>
      <c r="E3147">
        <f t="shared" si="1221"/>
        <v>3248</v>
      </c>
      <c r="F3147">
        <f t="shared" si="1222"/>
        <v>416064</v>
      </c>
      <c r="G3147" t="str">
        <f t="shared" si="1223"/>
        <v>00069940</v>
      </c>
      <c r="H3147" t="str">
        <f t="shared" ref="H3147:H3156" si="1230">MID($H$1,(ROW()-2)*4+1,4)</f>
        <v>D1CC</v>
      </c>
      <c r="I3147" t="str">
        <f t="shared" si="1229"/>
        <v/>
      </c>
      <c r="J3147" t="s">
        <v>11524</v>
      </c>
      <c r="K3147" t="str">
        <f t="shared" si="1224"/>
        <v>CCD10000</v>
      </c>
      <c r="L3147" t="str">
        <f t="shared" si="1225"/>
        <v>40990600</v>
      </c>
      <c r="M3147" t="str">
        <f t="shared" si="1226"/>
        <v>CCD1000040990600</v>
      </c>
      <c r="N3147" t="str">
        <f t="shared" si="1227"/>
        <v>CCD1=烟</v>
      </c>
      <c r="P3147" s="2" t="s">
        <v>12219</v>
      </c>
      <c r="Q3147" s="2" t="s">
        <v>11447</v>
      </c>
      <c r="R3147" t="str">
        <f t="shared" si="1228"/>
        <v>F1CE=务</v>
      </c>
    </row>
    <row r="3148" spans="1:18">
      <c r="A3148" s="2" t="s">
        <v>12220</v>
      </c>
      <c r="B3148" s="2" t="s">
        <v>12221</v>
      </c>
      <c r="C3148">
        <f t="shared" si="1210"/>
        <v>3510</v>
      </c>
      <c r="D3148">
        <f t="shared" si="1220"/>
        <v>3254</v>
      </c>
      <c r="E3148">
        <f t="shared" si="1221"/>
        <v>3248</v>
      </c>
      <c r="F3148">
        <f t="shared" si="1222"/>
        <v>416128</v>
      </c>
      <c r="G3148" t="str">
        <f t="shared" si="1223"/>
        <v>00069980</v>
      </c>
      <c r="H3148" t="str">
        <f t="shared" si="1230"/>
        <v>D1CD</v>
      </c>
      <c r="I3148" t="str">
        <f t="shared" si="1229"/>
        <v/>
      </c>
      <c r="J3148" t="s">
        <v>2261</v>
      </c>
      <c r="K3148" t="str">
        <f t="shared" si="1224"/>
        <v>CDD10000</v>
      </c>
      <c r="L3148" t="str">
        <f t="shared" si="1225"/>
        <v>80990600</v>
      </c>
      <c r="M3148" t="str">
        <f t="shared" si="1226"/>
        <v>CDD1000080990600</v>
      </c>
      <c r="N3148" t="str">
        <f t="shared" si="1227"/>
        <v>CDD1=淹</v>
      </c>
      <c r="P3148" s="2" t="s">
        <v>12222</v>
      </c>
      <c r="Q3148" s="2" t="s">
        <v>11450</v>
      </c>
      <c r="R3148" t="str">
        <f t="shared" si="1228"/>
        <v>F2CE=悟</v>
      </c>
    </row>
    <row r="3149" spans="1:18">
      <c r="A3149" s="2" t="s">
        <v>12223</v>
      </c>
      <c r="B3149" s="2" t="s">
        <v>12224</v>
      </c>
      <c r="C3149">
        <f t="shared" si="1210"/>
        <v>3511</v>
      </c>
      <c r="D3149">
        <f t="shared" si="1220"/>
        <v>3255</v>
      </c>
      <c r="E3149">
        <f t="shared" si="1221"/>
        <v>3248</v>
      </c>
      <c r="F3149">
        <f t="shared" si="1222"/>
        <v>416192</v>
      </c>
      <c r="G3149" t="str">
        <f t="shared" si="1223"/>
        <v>000699C0</v>
      </c>
      <c r="H3149" t="str">
        <f t="shared" si="1230"/>
        <v>D1CE</v>
      </c>
      <c r="I3149" t="str">
        <f t="shared" si="1229"/>
        <v/>
      </c>
      <c r="J3149" t="s">
        <v>12126</v>
      </c>
      <c r="K3149" t="str">
        <f t="shared" si="1224"/>
        <v>CED10000</v>
      </c>
      <c r="L3149" t="str">
        <f t="shared" si="1225"/>
        <v>C0990600</v>
      </c>
      <c r="M3149" t="str">
        <f t="shared" si="1226"/>
        <v>CED10000C0990600</v>
      </c>
      <c r="N3149" t="str">
        <f t="shared" si="1227"/>
        <v>CED1=盐</v>
      </c>
      <c r="P3149" s="2" t="s">
        <v>12225</v>
      </c>
      <c r="Q3149" s="2" t="s">
        <v>11453</v>
      </c>
      <c r="R3149" t="str">
        <f t="shared" si="1228"/>
        <v>F3CE=误</v>
      </c>
    </row>
    <row r="3150" spans="1:18">
      <c r="A3150" s="2" t="s">
        <v>12226</v>
      </c>
      <c r="B3150" s="2" t="s">
        <v>12227</v>
      </c>
      <c r="C3150">
        <f t="shared" si="1210"/>
        <v>3512</v>
      </c>
      <c r="D3150">
        <f t="shared" si="1220"/>
        <v>3256</v>
      </c>
      <c r="E3150">
        <f t="shared" si="1221"/>
        <v>3248</v>
      </c>
      <c r="F3150">
        <f t="shared" si="1222"/>
        <v>416256</v>
      </c>
      <c r="G3150" t="str">
        <f t="shared" si="1223"/>
        <v>00069A00</v>
      </c>
      <c r="H3150" t="str">
        <f t="shared" si="1230"/>
        <v>D1CF</v>
      </c>
      <c r="I3150" t="str">
        <f t="shared" si="1229"/>
        <v/>
      </c>
      <c r="J3150" t="s">
        <v>12228</v>
      </c>
      <c r="K3150" t="str">
        <f t="shared" si="1224"/>
        <v>CFD10000</v>
      </c>
      <c r="L3150" t="str">
        <f t="shared" si="1225"/>
        <v>009A0600</v>
      </c>
      <c r="M3150" t="str">
        <f t="shared" si="1226"/>
        <v>CFD10000009A0600</v>
      </c>
      <c r="N3150" t="str">
        <f t="shared" si="1227"/>
        <v>CFD1=严</v>
      </c>
      <c r="P3150" s="2" t="s">
        <v>12229</v>
      </c>
      <c r="Q3150" s="2" t="s">
        <v>11456</v>
      </c>
      <c r="R3150" t="str">
        <f t="shared" si="1228"/>
        <v>F4CE=昔</v>
      </c>
    </row>
    <row r="3151" spans="1:18">
      <c r="A3151" s="2" t="s">
        <v>12230</v>
      </c>
      <c r="B3151" s="2" t="s">
        <v>12231</v>
      </c>
      <c r="C3151">
        <f t="shared" si="1210"/>
        <v>3513</v>
      </c>
      <c r="D3151">
        <f t="shared" si="1220"/>
        <v>3257</v>
      </c>
      <c r="E3151">
        <f t="shared" si="1221"/>
        <v>3248</v>
      </c>
      <c r="F3151">
        <f t="shared" si="1222"/>
        <v>416320</v>
      </c>
      <c r="G3151" t="str">
        <f t="shared" si="1223"/>
        <v>00069A40</v>
      </c>
      <c r="H3151" t="str">
        <f t="shared" si="1230"/>
        <v>D1D0</v>
      </c>
      <c r="I3151" t="str">
        <f t="shared" ref="I3151:I3160" si="1231">MID($I$1,(ROW()-2)*4+1,4)</f>
        <v/>
      </c>
      <c r="J3151" t="s">
        <v>12232</v>
      </c>
      <c r="K3151" t="str">
        <f t="shared" si="1224"/>
        <v>D0D10000</v>
      </c>
      <c r="L3151" t="str">
        <f t="shared" si="1225"/>
        <v>409A0600</v>
      </c>
      <c r="M3151" t="str">
        <f t="shared" si="1226"/>
        <v>D0D10000409A0600</v>
      </c>
      <c r="N3151" t="str">
        <f t="shared" si="1227"/>
        <v>D0D1=研</v>
      </c>
      <c r="P3151" s="2" t="s">
        <v>12233</v>
      </c>
      <c r="Q3151" s="2" t="s">
        <v>11459</v>
      </c>
      <c r="R3151" t="str">
        <f t="shared" si="1228"/>
        <v>F5CE=熙</v>
      </c>
    </row>
    <row r="3152" spans="1:18">
      <c r="A3152" s="2" t="s">
        <v>12234</v>
      </c>
      <c r="B3152" s="2" t="s">
        <v>12235</v>
      </c>
      <c r="C3152">
        <f t="shared" si="1210"/>
        <v>3514</v>
      </c>
      <c r="D3152">
        <f t="shared" si="1220"/>
        <v>3258</v>
      </c>
      <c r="E3152">
        <f t="shared" si="1221"/>
        <v>3248</v>
      </c>
      <c r="F3152">
        <f t="shared" si="1222"/>
        <v>416384</v>
      </c>
      <c r="G3152" t="str">
        <f t="shared" si="1223"/>
        <v>00069A80</v>
      </c>
      <c r="H3152" t="str">
        <f t="shared" si="1230"/>
        <v>D1D1</v>
      </c>
      <c r="I3152" t="str">
        <f t="shared" si="1231"/>
        <v/>
      </c>
      <c r="J3152" t="s">
        <v>12236</v>
      </c>
      <c r="K3152" t="str">
        <f t="shared" si="1224"/>
        <v>D1D10000</v>
      </c>
      <c r="L3152" t="str">
        <f t="shared" si="1225"/>
        <v>809A0600</v>
      </c>
      <c r="M3152" t="str">
        <f t="shared" si="1226"/>
        <v>D1D10000809A0600</v>
      </c>
      <c r="N3152" t="str">
        <f t="shared" si="1227"/>
        <v>D1D1=蜒</v>
      </c>
      <c r="P3152" s="2" t="s">
        <v>12237</v>
      </c>
      <c r="Q3152" s="2" t="s">
        <v>11462</v>
      </c>
      <c r="R3152" t="str">
        <f t="shared" si="1228"/>
        <v>F6CE=析</v>
      </c>
    </row>
    <row r="3153" spans="1:18">
      <c r="A3153" s="2" t="s">
        <v>2439</v>
      </c>
      <c r="B3153" s="2" t="s">
        <v>12238</v>
      </c>
      <c r="C3153">
        <f t="shared" si="1210"/>
        <v>3515</v>
      </c>
      <c r="D3153">
        <f t="shared" si="1220"/>
        <v>3259</v>
      </c>
      <c r="E3153">
        <f t="shared" si="1221"/>
        <v>3248</v>
      </c>
      <c r="F3153">
        <f t="shared" si="1222"/>
        <v>416448</v>
      </c>
      <c r="G3153" t="str">
        <f t="shared" si="1223"/>
        <v>00069AC0</v>
      </c>
      <c r="H3153" t="str">
        <f t="shared" si="1230"/>
        <v>D1D2</v>
      </c>
      <c r="I3153" t="str">
        <f t="shared" si="1231"/>
        <v/>
      </c>
      <c r="J3153" t="s">
        <v>549</v>
      </c>
      <c r="K3153" t="str">
        <f t="shared" si="1224"/>
        <v>D2D10000</v>
      </c>
      <c r="L3153" t="str">
        <f t="shared" si="1225"/>
        <v>C09A0600</v>
      </c>
      <c r="M3153" t="str">
        <f t="shared" si="1226"/>
        <v>D2D10000C09A0600</v>
      </c>
      <c r="N3153" t="str">
        <f t="shared" si="1227"/>
        <v>D2D1=岩</v>
      </c>
      <c r="P3153" s="2" t="s">
        <v>2323</v>
      </c>
      <c r="Q3153" s="2" t="s">
        <v>2324</v>
      </c>
      <c r="R3153" t="str">
        <f t="shared" si="1228"/>
        <v>F7CE=西</v>
      </c>
    </row>
    <row r="3154" spans="1:18">
      <c r="A3154" s="2" t="s">
        <v>12239</v>
      </c>
      <c r="B3154" s="2" t="s">
        <v>12240</v>
      </c>
      <c r="C3154">
        <f t="shared" si="1210"/>
        <v>3516</v>
      </c>
      <c r="D3154">
        <f t="shared" si="1220"/>
        <v>3260</v>
      </c>
      <c r="E3154">
        <f t="shared" si="1221"/>
        <v>3248</v>
      </c>
      <c r="F3154">
        <f t="shared" si="1222"/>
        <v>416512</v>
      </c>
      <c r="G3154" t="str">
        <f t="shared" si="1223"/>
        <v>00069B00</v>
      </c>
      <c r="H3154" t="str">
        <f t="shared" si="1230"/>
        <v>D1D3</v>
      </c>
      <c r="I3154" t="str">
        <f t="shared" si="1231"/>
        <v/>
      </c>
      <c r="J3154" t="s">
        <v>12241</v>
      </c>
      <c r="K3154" t="str">
        <f t="shared" si="1224"/>
        <v>D3D10000</v>
      </c>
      <c r="L3154" t="str">
        <f t="shared" si="1225"/>
        <v>009B0600</v>
      </c>
      <c r="M3154" t="str">
        <f t="shared" si="1226"/>
        <v>D3D10000009B0600</v>
      </c>
      <c r="N3154" t="str">
        <f t="shared" si="1227"/>
        <v>D3D1=延</v>
      </c>
      <c r="P3154" s="2" t="s">
        <v>12242</v>
      </c>
      <c r="Q3154" s="2" t="s">
        <v>11467</v>
      </c>
      <c r="R3154" t="str">
        <f t="shared" si="1228"/>
        <v>F8CE=硒</v>
      </c>
    </row>
    <row r="3155" spans="1:18">
      <c r="A3155" s="2" t="s">
        <v>12243</v>
      </c>
      <c r="B3155" s="2" t="s">
        <v>12244</v>
      </c>
      <c r="C3155">
        <f t="shared" si="1210"/>
        <v>3517</v>
      </c>
      <c r="D3155">
        <f t="shared" si="1220"/>
        <v>3261</v>
      </c>
      <c r="E3155">
        <f t="shared" si="1221"/>
        <v>3248</v>
      </c>
      <c r="F3155">
        <f t="shared" si="1222"/>
        <v>416576</v>
      </c>
      <c r="G3155" t="str">
        <f t="shared" si="1223"/>
        <v>00069B40</v>
      </c>
      <c r="H3155" t="str">
        <f t="shared" si="1230"/>
        <v>D1D4</v>
      </c>
      <c r="I3155" t="str">
        <f t="shared" si="1231"/>
        <v/>
      </c>
      <c r="J3155" t="s">
        <v>12245</v>
      </c>
      <c r="K3155" t="str">
        <f t="shared" si="1224"/>
        <v>D4D10000</v>
      </c>
      <c r="L3155" t="str">
        <f t="shared" si="1225"/>
        <v>409B0600</v>
      </c>
      <c r="M3155" t="str">
        <f t="shared" si="1226"/>
        <v>D4D10000409B0600</v>
      </c>
      <c r="N3155" t="str">
        <f t="shared" si="1227"/>
        <v>D4D1=言</v>
      </c>
      <c r="P3155" s="2" t="s">
        <v>12246</v>
      </c>
      <c r="Q3155" s="2" t="s">
        <v>11470</v>
      </c>
      <c r="R3155" t="str">
        <f t="shared" si="1228"/>
        <v>F9CE=矽</v>
      </c>
    </row>
    <row r="3156" spans="1:18">
      <c r="A3156" s="2" t="s">
        <v>12247</v>
      </c>
      <c r="B3156" s="2" t="s">
        <v>12248</v>
      </c>
      <c r="C3156">
        <f t="shared" si="1210"/>
        <v>3518</v>
      </c>
      <c r="D3156">
        <f t="shared" si="1220"/>
        <v>3262</v>
      </c>
      <c r="E3156">
        <f t="shared" si="1221"/>
        <v>3248</v>
      </c>
      <c r="F3156">
        <f t="shared" si="1222"/>
        <v>416640</v>
      </c>
      <c r="G3156" t="str">
        <f t="shared" si="1223"/>
        <v>00069B80</v>
      </c>
      <c r="H3156" t="str">
        <f t="shared" si="1230"/>
        <v>D1D5</v>
      </c>
      <c r="I3156" t="str">
        <f t="shared" si="1231"/>
        <v/>
      </c>
      <c r="J3156" t="s">
        <v>12249</v>
      </c>
      <c r="K3156" t="str">
        <f t="shared" si="1224"/>
        <v>D5D10000</v>
      </c>
      <c r="L3156" t="str">
        <f t="shared" si="1225"/>
        <v>809B0600</v>
      </c>
      <c r="M3156" t="str">
        <f t="shared" si="1226"/>
        <v>D5D10000809B0600</v>
      </c>
      <c r="N3156" t="str">
        <f t="shared" si="1227"/>
        <v>D5D1=颜</v>
      </c>
      <c r="P3156" s="2" t="s">
        <v>12250</v>
      </c>
      <c r="Q3156" s="2" t="s">
        <v>11473</v>
      </c>
      <c r="R3156" t="str">
        <f t="shared" si="1228"/>
        <v>FACE=晰</v>
      </c>
    </row>
    <row r="3157" spans="1:18">
      <c r="A3157" s="2" t="s">
        <v>12251</v>
      </c>
      <c r="B3157" s="2" t="s">
        <v>12252</v>
      </c>
      <c r="C3157">
        <f t="shared" si="1210"/>
        <v>3519</v>
      </c>
      <c r="D3157">
        <f t="shared" si="1220"/>
        <v>3263</v>
      </c>
      <c r="E3157">
        <f t="shared" si="1221"/>
        <v>3248</v>
      </c>
      <c r="F3157">
        <f t="shared" si="1222"/>
        <v>416704</v>
      </c>
      <c r="G3157" t="str">
        <f t="shared" si="1223"/>
        <v>00069BC0</v>
      </c>
      <c r="H3157" t="str">
        <f t="shared" ref="H3157:H3166" si="1232">MID($H$1,(ROW()-2)*4+1,4)</f>
        <v>D1D6</v>
      </c>
      <c r="I3157" t="str">
        <f t="shared" si="1231"/>
        <v/>
      </c>
      <c r="J3157" t="s">
        <v>12253</v>
      </c>
      <c r="K3157" t="str">
        <f t="shared" si="1224"/>
        <v>D6D10000</v>
      </c>
      <c r="L3157" t="str">
        <f t="shared" si="1225"/>
        <v>C09B0600</v>
      </c>
      <c r="M3157" t="str">
        <f t="shared" si="1226"/>
        <v>D6D10000C09B0600</v>
      </c>
      <c r="N3157" t="str">
        <f t="shared" si="1227"/>
        <v>D6D1=阎</v>
      </c>
      <c r="P3157" s="2" t="s">
        <v>12254</v>
      </c>
      <c r="Q3157" s="2" t="s">
        <v>11476</v>
      </c>
      <c r="R3157" t="str">
        <f t="shared" si="1228"/>
        <v>FBCE=嘻</v>
      </c>
    </row>
    <row r="3158" spans="1:18">
      <c r="A3158" s="2" t="s">
        <v>12255</v>
      </c>
      <c r="B3158" s="2" t="s">
        <v>12256</v>
      </c>
      <c r="C3158">
        <f t="shared" ref="C3158:C3221" si="1233">HEX2DEC(B3158)-256</f>
        <v>3520</v>
      </c>
      <c r="D3158">
        <f t="shared" si="1220"/>
        <v>3264</v>
      </c>
      <c r="E3158">
        <f t="shared" si="1221"/>
        <v>3264</v>
      </c>
      <c r="F3158">
        <f t="shared" si="1222"/>
        <v>417792</v>
      </c>
      <c r="G3158" t="str">
        <f t="shared" si="1223"/>
        <v>0006A000</v>
      </c>
      <c r="H3158" t="str">
        <f t="shared" si="1232"/>
        <v>D1D7</v>
      </c>
      <c r="I3158" t="str">
        <f t="shared" si="1231"/>
        <v/>
      </c>
      <c r="J3158" t="s">
        <v>12257</v>
      </c>
      <c r="K3158" t="str">
        <f t="shared" si="1224"/>
        <v>D7D10000</v>
      </c>
      <c r="L3158" t="str">
        <f t="shared" si="1225"/>
        <v>00A00600</v>
      </c>
      <c r="M3158" t="str">
        <f t="shared" si="1226"/>
        <v>D7D1000000A00600</v>
      </c>
      <c r="N3158" t="str">
        <f t="shared" si="1227"/>
        <v>D7D1=炎</v>
      </c>
      <c r="P3158" s="2" t="s">
        <v>12258</v>
      </c>
      <c r="Q3158" s="2" t="s">
        <v>11479</v>
      </c>
      <c r="R3158" t="str">
        <f t="shared" si="1228"/>
        <v>FCCE=吸</v>
      </c>
    </row>
    <row r="3159" spans="1:18">
      <c r="A3159" s="2" t="s">
        <v>12259</v>
      </c>
      <c r="B3159" s="2" t="s">
        <v>12260</v>
      </c>
      <c r="C3159">
        <f t="shared" si="1233"/>
        <v>3521</v>
      </c>
      <c r="D3159">
        <f t="shared" si="1220"/>
        <v>3265</v>
      </c>
      <c r="E3159">
        <f t="shared" si="1221"/>
        <v>3264</v>
      </c>
      <c r="F3159">
        <f t="shared" si="1222"/>
        <v>417856</v>
      </c>
      <c r="G3159" t="str">
        <f t="shared" si="1223"/>
        <v>0006A040</v>
      </c>
      <c r="H3159" t="str">
        <f t="shared" si="1232"/>
        <v>D1D8</v>
      </c>
      <c r="I3159" t="str">
        <f t="shared" si="1231"/>
        <v/>
      </c>
      <c r="J3159" t="s">
        <v>12261</v>
      </c>
      <c r="K3159" t="str">
        <f t="shared" si="1224"/>
        <v>D8D10000</v>
      </c>
      <c r="L3159" t="str">
        <f t="shared" si="1225"/>
        <v>40A00600</v>
      </c>
      <c r="M3159" t="str">
        <f t="shared" si="1226"/>
        <v>D8D1000040A00600</v>
      </c>
      <c r="N3159" t="str">
        <f t="shared" si="1227"/>
        <v>D8D1=沿</v>
      </c>
      <c r="P3159" s="2" t="s">
        <v>12262</v>
      </c>
      <c r="Q3159" s="2" t="s">
        <v>11482</v>
      </c>
      <c r="R3159" t="str">
        <f t="shared" si="1228"/>
        <v>FDCE=锡</v>
      </c>
    </row>
    <row r="3160" spans="1:18">
      <c r="A3160" s="2" t="s">
        <v>12263</v>
      </c>
      <c r="B3160" s="2" t="s">
        <v>12264</v>
      </c>
      <c r="C3160">
        <f t="shared" si="1233"/>
        <v>3522</v>
      </c>
      <c r="D3160">
        <f t="shared" si="1220"/>
        <v>3266</v>
      </c>
      <c r="E3160">
        <f t="shared" si="1221"/>
        <v>3264</v>
      </c>
      <c r="F3160">
        <f t="shared" si="1222"/>
        <v>417920</v>
      </c>
      <c r="G3160" t="str">
        <f t="shared" si="1223"/>
        <v>0006A080</v>
      </c>
      <c r="H3160" t="str">
        <f t="shared" si="1232"/>
        <v>D1D9</v>
      </c>
      <c r="I3160" t="str">
        <f t="shared" si="1231"/>
        <v/>
      </c>
      <c r="J3160" t="s">
        <v>12265</v>
      </c>
      <c r="K3160" t="str">
        <f t="shared" si="1224"/>
        <v>D9D10000</v>
      </c>
      <c r="L3160" t="str">
        <f t="shared" si="1225"/>
        <v>80A00600</v>
      </c>
      <c r="M3160" t="str">
        <f t="shared" si="1226"/>
        <v>D9D1000080A00600</v>
      </c>
      <c r="N3160" t="str">
        <f t="shared" si="1227"/>
        <v>D9D1=奄</v>
      </c>
      <c r="P3160" s="2" t="s">
        <v>12266</v>
      </c>
      <c r="Q3160" s="2" t="s">
        <v>11485</v>
      </c>
      <c r="R3160" t="str">
        <f t="shared" si="1228"/>
        <v>FECE=牺</v>
      </c>
    </row>
    <row r="3161" spans="1:18">
      <c r="A3161" s="2" t="s">
        <v>12267</v>
      </c>
      <c r="B3161" s="2" t="s">
        <v>12268</v>
      </c>
      <c r="C3161">
        <f t="shared" si="1233"/>
        <v>3523</v>
      </c>
      <c r="D3161">
        <f t="shared" si="1220"/>
        <v>3267</v>
      </c>
      <c r="E3161">
        <f t="shared" si="1221"/>
        <v>3264</v>
      </c>
      <c r="F3161">
        <f t="shared" si="1222"/>
        <v>417984</v>
      </c>
      <c r="G3161" t="str">
        <f t="shared" si="1223"/>
        <v>0006A0C0</v>
      </c>
      <c r="H3161" t="str">
        <f t="shared" si="1232"/>
        <v>D1DA</v>
      </c>
      <c r="I3161" t="str">
        <f t="shared" ref="I3161:I3170" si="1234">MID($I$1,(ROW()-2)*4+1,4)</f>
        <v/>
      </c>
      <c r="J3161" t="s">
        <v>12269</v>
      </c>
      <c r="K3161" t="str">
        <f t="shared" si="1224"/>
        <v>DAD10000</v>
      </c>
      <c r="L3161" t="str">
        <f t="shared" si="1225"/>
        <v>C0A00600</v>
      </c>
      <c r="M3161" t="str">
        <f t="shared" si="1226"/>
        <v>DAD10000C0A00600</v>
      </c>
      <c r="N3161" t="str">
        <f t="shared" si="1227"/>
        <v>DAD1=掩</v>
      </c>
      <c r="P3161" s="2" t="s">
        <v>12270</v>
      </c>
      <c r="Q3161" s="2" t="s">
        <v>11488</v>
      </c>
      <c r="R3161" t="str">
        <f t="shared" si="1228"/>
        <v>A1CF=稀</v>
      </c>
    </row>
    <row r="3162" spans="1:18">
      <c r="A3162" s="2" t="s">
        <v>2444</v>
      </c>
      <c r="B3162" s="2" t="s">
        <v>12271</v>
      </c>
      <c r="C3162">
        <f t="shared" si="1233"/>
        <v>3524</v>
      </c>
      <c r="D3162">
        <f t="shared" si="1220"/>
        <v>3268</v>
      </c>
      <c r="E3162">
        <f t="shared" si="1221"/>
        <v>3264</v>
      </c>
      <c r="F3162">
        <f t="shared" si="1222"/>
        <v>418048</v>
      </c>
      <c r="G3162" t="str">
        <f t="shared" si="1223"/>
        <v>0006A100</v>
      </c>
      <c r="H3162" t="str">
        <f t="shared" si="1232"/>
        <v>D1DB</v>
      </c>
      <c r="I3162" t="str">
        <f t="shared" si="1234"/>
        <v/>
      </c>
      <c r="J3162" t="s">
        <v>12272</v>
      </c>
      <c r="K3162" t="str">
        <f t="shared" si="1224"/>
        <v>DBD10000</v>
      </c>
      <c r="L3162" t="str">
        <f t="shared" si="1225"/>
        <v>00A10600</v>
      </c>
      <c r="M3162" t="str">
        <f t="shared" si="1226"/>
        <v>DBD1000000A10600</v>
      </c>
      <c r="N3162" t="str">
        <f t="shared" si="1227"/>
        <v>DBD1=眼</v>
      </c>
      <c r="P3162" s="2" t="s">
        <v>12273</v>
      </c>
      <c r="Q3162" s="2" t="s">
        <v>11491</v>
      </c>
      <c r="R3162" t="str">
        <f t="shared" si="1228"/>
        <v>A2CF=息</v>
      </c>
    </row>
    <row r="3163" spans="1:18">
      <c r="A3163" s="2" t="s">
        <v>12274</v>
      </c>
      <c r="B3163" s="2" t="s">
        <v>12275</v>
      </c>
      <c r="C3163">
        <f t="shared" si="1233"/>
        <v>3525</v>
      </c>
      <c r="D3163">
        <f t="shared" si="1220"/>
        <v>3269</v>
      </c>
      <c r="E3163">
        <f t="shared" si="1221"/>
        <v>3264</v>
      </c>
      <c r="F3163">
        <f t="shared" si="1222"/>
        <v>418112</v>
      </c>
      <c r="G3163" t="str">
        <f t="shared" si="1223"/>
        <v>0006A140</v>
      </c>
      <c r="H3163" t="str">
        <f t="shared" si="1232"/>
        <v>D1DC</v>
      </c>
      <c r="I3163" t="str">
        <f t="shared" si="1234"/>
        <v/>
      </c>
      <c r="J3163" t="s">
        <v>12276</v>
      </c>
      <c r="K3163" t="str">
        <f t="shared" si="1224"/>
        <v>DCD10000</v>
      </c>
      <c r="L3163" t="str">
        <f t="shared" si="1225"/>
        <v>40A10600</v>
      </c>
      <c r="M3163" t="str">
        <f t="shared" si="1226"/>
        <v>DCD1000040A10600</v>
      </c>
      <c r="N3163" t="str">
        <f t="shared" si="1227"/>
        <v>DCD1=衍</v>
      </c>
      <c r="P3163" s="2" t="s">
        <v>12277</v>
      </c>
      <c r="Q3163" s="2" t="s">
        <v>11494</v>
      </c>
      <c r="R3163" t="str">
        <f t="shared" si="1228"/>
        <v>A3CF=希</v>
      </c>
    </row>
    <row r="3164" spans="1:18">
      <c r="A3164" s="2" t="s">
        <v>12278</v>
      </c>
      <c r="B3164" s="2" t="s">
        <v>12279</v>
      </c>
      <c r="C3164">
        <f t="shared" si="1233"/>
        <v>3526</v>
      </c>
      <c r="D3164">
        <f t="shared" si="1220"/>
        <v>3270</v>
      </c>
      <c r="E3164">
        <f t="shared" si="1221"/>
        <v>3264</v>
      </c>
      <c r="F3164">
        <f t="shared" si="1222"/>
        <v>418176</v>
      </c>
      <c r="G3164" t="str">
        <f t="shared" si="1223"/>
        <v>0006A180</v>
      </c>
      <c r="H3164" t="str">
        <f t="shared" si="1232"/>
        <v>D1DD</v>
      </c>
      <c r="I3164" t="str">
        <f t="shared" si="1234"/>
        <v/>
      </c>
      <c r="J3164" t="s">
        <v>12280</v>
      </c>
      <c r="K3164" t="str">
        <f t="shared" si="1224"/>
        <v>DDD10000</v>
      </c>
      <c r="L3164" t="str">
        <f t="shared" si="1225"/>
        <v>80A10600</v>
      </c>
      <c r="M3164" t="str">
        <f t="shared" si="1226"/>
        <v>DDD1000080A10600</v>
      </c>
      <c r="N3164" t="str">
        <f t="shared" si="1227"/>
        <v>DDD1=演</v>
      </c>
      <c r="P3164" s="2" t="s">
        <v>12281</v>
      </c>
      <c r="Q3164" s="2" t="s">
        <v>11497</v>
      </c>
      <c r="R3164" t="str">
        <f t="shared" si="1228"/>
        <v>A4CF=悉</v>
      </c>
    </row>
    <row r="3165" spans="1:18">
      <c r="A3165" s="2" t="s">
        <v>12282</v>
      </c>
      <c r="B3165" s="2" t="s">
        <v>12283</v>
      </c>
      <c r="C3165">
        <f t="shared" si="1233"/>
        <v>3527</v>
      </c>
      <c r="D3165">
        <f t="shared" si="1220"/>
        <v>3271</v>
      </c>
      <c r="E3165">
        <f t="shared" si="1221"/>
        <v>3264</v>
      </c>
      <c r="F3165">
        <f t="shared" si="1222"/>
        <v>418240</v>
      </c>
      <c r="G3165" t="str">
        <f t="shared" si="1223"/>
        <v>0006A1C0</v>
      </c>
      <c r="H3165" t="str">
        <f t="shared" si="1232"/>
        <v>D1DE</v>
      </c>
      <c r="I3165" t="str">
        <f t="shared" si="1234"/>
        <v/>
      </c>
      <c r="J3165" t="s">
        <v>12284</v>
      </c>
      <c r="K3165" t="str">
        <f t="shared" si="1224"/>
        <v>DED10000</v>
      </c>
      <c r="L3165" t="str">
        <f t="shared" si="1225"/>
        <v>C0A10600</v>
      </c>
      <c r="M3165" t="str">
        <f t="shared" si="1226"/>
        <v>DED10000C0A10600</v>
      </c>
      <c r="N3165" t="str">
        <f t="shared" si="1227"/>
        <v>DED1=艳</v>
      </c>
      <c r="P3165" s="2" t="s">
        <v>12285</v>
      </c>
      <c r="Q3165" s="2" t="s">
        <v>11500</v>
      </c>
      <c r="R3165" t="str">
        <f t="shared" si="1228"/>
        <v>A5CF=膝</v>
      </c>
    </row>
    <row r="3166" spans="1:18">
      <c r="A3166" s="2" t="s">
        <v>12286</v>
      </c>
      <c r="B3166" s="2" t="s">
        <v>12287</v>
      </c>
      <c r="C3166">
        <f t="shared" si="1233"/>
        <v>3528</v>
      </c>
      <c r="D3166">
        <f t="shared" si="1220"/>
        <v>3272</v>
      </c>
      <c r="E3166">
        <f t="shared" si="1221"/>
        <v>3264</v>
      </c>
      <c r="F3166">
        <f t="shared" si="1222"/>
        <v>418304</v>
      </c>
      <c r="G3166" t="str">
        <f t="shared" si="1223"/>
        <v>0006A200</v>
      </c>
      <c r="H3166" t="str">
        <f t="shared" si="1232"/>
        <v>D1DF</v>
      </c>
      <c r="I3166" t="str">
        <f t="shared" si="1234"/>
        <v/>
      </c>
      <c r="J3166" t="s">
        <v>12288</v>
      </c>
      <c r="K3166" t="str">
        <f t="shared" si="1224"/>
        <v>DFD10000</v>
      </c>
      <c r="L3166" t="str">
        <f t="shared" si="1225"/>
        <v>00A20600</v>
      </c>
      <c r="M3166" t="str">
        <f t="shared" si="1226"/>
        <v>DFD1000000A20600</v>
      </c>
      <c r="N3166" t="str">
        <f t="shared" si="1227"/>
        <v>DFD1=堰</v>
      </c>
      <c r="P3166" s="2" t="s">
        <v>2329</v>
      </c>
      <c r="Q3166" s="2" t="s">
        <v>2330</v>
      </c>
      <c r="R3166" t="str">
        <f t="shared" si="1228"/>
        <v>A6CF=夕</v>
      </c>
    </row>
    <row r="3167" spans="1:18">
      <c r="A3167" s="2" t="s">
        <v>2449</v>
      </c>
      <c r="B3167" s="2" t="s">
        <v>12289</v>
      </c>
      <c r="C3167">
        <f t="shared" si="1233"/>
        <v>3529</v>
      </c>
      <c r="D3167">
        <f t="shared" si="1220"/>
        <v>3273</v>
      </c>
      <c r="E3167">
        <f t="shared" si="1221"/>
        <v>3264</v>
      </c>
      <c r="F3167">
        <f t="shared" si="1222"/>
        <v>418368</v>
      </c>
      <c r="G3167" t="str">
        <f t="shared" si="1223"/>
        <v>0006A240</v>
      </c>
      <c r="H3167" t="str">
        <f t="shared" ref="H3167:H3176" si="1235">MID($H$1,(ROW()-2)*4+1,4)</f>
        <v>D1E0</v>
      </c>
      <c r="I3167" t="str">
        <f t="shared" si="1234"/>
        <v/>
      </c>
      <c r="J3167" t="s">
        <v>12290</v>
      </c>
      <c r="K3167" t="str">
        <f t="shared" si="1224"/>
        <v>E0D10000</v>
      </c>
      <c r="L3167" t="str">
        <f t="shared" si="1225"/>
        <v>40A20600</v>
      </c>
      <c r="M3167" t="str">
        <f t="shared" si="1226"/>
        <v>E0D1000040A20600</v>
      </c>
      <c r="N3167" t="str">
        <f t="shared" si="1227"/>
        <v>E0D1=燕</v>
      </c>
      <c r="P3167" s="2" t="s">
        <v>12291</v>
      </c>
      <c r="Q3167" s="2" t="s">
        <v>11505</v>
      </c>
      <c r="R3167" t="str">
        <f t="shared" si="1228"/>
        <v>A7CF=惜</v>
      </c>
    </row>
    <row r="3168" spans="1:18">
      <c r="A3168" s="2" t="s">
        <v>12292</v>
      </c>
      <c r="B3168" s="2" t="s">
        <v>12293</v>
      </c>
      <c r="C3168">
        <f t="shared" si="1233"/>
        <v>3530</v>
      </c>
      <c r="D3168">
        <f t="shared" si="1220"/>
        <v>3274</v>
      </c>
      <c r="E3168">
        <f t="shared" si="1221"/>
        <v>3264</v>
      </c>
      <c r="F3168">
        <f t="shared" si="1222"/>
        <v>418432</v>
      </c>
      <c r="G3168" t="str">
        <f t="shared" si="1223"/>
        <v>0006A280</v>
      </c>
      <c r="H3168" t="str">
        <f t="shared" si="1235"/>
        <v>D1E1</v>
      </c>
      <c r="I3168" t="str">
        <f t="shared" si="1234"/>
        <v/>
      </c>
      <c r="J3168" t="s">
        <v>12294</v>
      </c>
      <c r="K3168" t="str">
        <f t="shared" si="1224"/>
        <v>E1D10000</v>
      </c>
      <c r="L3168" t="str">
        <f t="shared" si="1225"/>
        <v>80A20600</v>
      </c>
      <c r="M3168" t="str">
        <f t="shared" si="1226"/>
        <v>E1D1000080A20600</v>
      </c>
      <c r="N3168" t="str">
        <f t="shared" si="1227"/>
        <v>E1D1=厌</v>
      </c>
      <c r="P3168" s="2" t="s">
        <v>12295</v>
      </c>
      <c r="Q3168" s="2" t="s">
        <v>11508</v>
      </c>
      <c r="R3168" t="str">
        <f t="shared" si="1228"/>
        <v>A8CF=熄</v>
      </c>
    </row>
    <row r="3169" spans="1:18">
      <c r="A3169" s="2" t="s">
        <v>12296</v>
      </c>
      <c r="B3169" s="2" t="s">
        <v>12297</v>
      </c>
      <c r="C3169">
        <f t="shared" si="1233"/>
        <v>3531</v>
      </c>
      <c r="D3169">
        <f t="shared" si="1220"/>
        <v>3275</v>
      </c>
      <c r="E3169">
        <f t="shared" si="1221"/>
        <v>3264</v>
      </c>
      <c r="F3169">
        <f t="shared" si="1222"/>
        <v>418496</v>
      </c>
      <c r="G3169" t="str">
        <f t="shared" si="1223"/>
        <v>0006A2C0</v>
      </c>
      <c r="H3169" t="str">
        <f t="shared" si="1235"/>
        <v>D1E2</v>
      </c>
      <c r="I3169" t="str">
        <f t="shared" si="1234"/>
        <v/>
      </c>
      <c r="J3169" t="s">
        <v>12298</v>
      </c>
      <c r="K3169" t="str">
        <f t="shared" si="1224"/>
        <v>E2D10000</v>
      </c>
      <c r="L3169" t="str">
        <f t="shared" si="1225"/>
        <v>C0A20600</v>
      </c>
      <c r="M3169" t="str">
        <f t="shared" si="1226"/>
        <v>E2D10000C0A20600</v>
      </c>
      <c r="N3169" t="str">
        <f t="shared" si="1227"/>
        <v>E2D1=砚</v>
      </c>
      <c r="P3169" s="2" t="s">
        <v>12299</v>
      </c>
      <c r="Q3169" s="2" t="s">
        <v>11511</v>
      </c>
      <c r="R3169" t="str">
        <f t="shared" si="1228"/>
        <v>A9CF=烯</v>
      </c>
    </row>
    <row r="3170" spans="1:18">
      <c r="A3170" s="2" t="s">
        <v>12300</v>
      </c>
      <c r="B3170" s="2" t="s">
        <v>12301</v>
      </c>
      <c r="C3170">
        <f t="shared" si="1233"/>
        <v>3532</v>
      </c>
      <c r="D3170">
        <f t="shared" si="1220"/>
        <v>3276</v>
      </c>
      <c r="E3170">
        <f t="shared" si="1221"/>
        <v>3264</v>
      </c>
      <c r="F3170">
        <f t="shared" si="1222"/>
        <v>418560</v>
      </c>
      <c r="G3170" t="str">
        <f t="shared" si="1223"/>
        <v>0006A300</v>
      </c>
      <c r="H3170" t="str">
        <f t="shared" si="1235"/>
        <v>D1E3</v>
      </c>
      <c r="I3170" t="str">
        <f t="shared" si="1234"/>
        <v/>
      </c>
      <c r="J3170" t="s">
        <v>12302</v>
      </c>
      <c r="K3170" t="str">
        <f t="shared" si="1224"/>
        <v>E3D10000</v>
      </c>
      <c r="L3170" t="str">
        <f t="shared" si="1225"/>
        <v>00A30600</v>
      </c>
      <c r="M3170" t="str">
        <f t="shared" si="1226"/>
        <v>E3D1000000A30600</v>
      </c>
      <c r="N3170" t="str">
        <f t="shared" si="1227"/>
        <v>E3D1=雁</v>
      </c>
      <c r="P3170" s="2" t="s">
        <v>12303</v>
      </c>
      <c r="Q3170" s="2" t="s">
        <v>11514</v>
      </c>
      <c r="R3170" t="str">
        <f t="shared" si="1228"/>
        <v>AACF=溪</v>
      </c>
    </row>
    <row r="3171" spans="1:18">
      <c r="A3171" s="2" t="s">
        <v>12304</v>
      </c>
      <c r="B3171" s="2" t="s">
        <v>12305</v>
      </c>
      <c r="C3171">
        <f t="shared" si="1233"/>
        <v>3533</v>
      </c>
      <c r="D3171">
        <f t="shared" si="1220"/>
        <v>3277</v>
      </c>
      <c r="E3171">
        <f t="shared" si="1221"/>
        <v>3264</v>
      </c>
      <c r="F3171">
        <f t="shared" si="1222"/>
        <v>418624</v>
      </c>
      <c r="G3171" t="str">
        <f t="shared" si="1223"/>
        <v>0006A340</v>
      </c>
      <c r="H3171" t="str">
        <f t="shared" si="1235"/>
        <v>D1E4</v>
      </c>
      <c r="I3171" t="str">
        <f t="shared" ref="I3171:I3180" si="1236">MID($I$1,(ROW()-2)*4+1,4)</f>
        <v/>
      </c>
      <c r="J3171" t="s">
        <v>12306</v>
      </c>
      <c r="K3171" t="str">
        <f t="shared" si="1224"/>
        <v>E4D10000</v>
      </c>
      <c r="L3171" t="str">
        <f t="shared" si="1225"/>
        <v>40A30600</v>
      </c>
      <c r="M3171" t="str">
        <f t="shared" si="1226"/>
        <v>E4D1000040A30600</v>
      </c>
      <c r="N3171" t="str">
        <f t="shared" si="1227"/>
        <v>E4D1=唁</v>
      </c>
      <c r="P3171" s="2" t="s">
        <v>12307</v>
      </c>
      <c r="Q3171" s="2" t="s">
        <v>11518</v>
      </c>
      <c r="R3171" t="str">
        <f t="shared" si="1228"/>
        <v>ABCF=汐</v>
      </c>
    </row>
    <row r="3172" spans="1:18">
      <c r="A3172" s="2" t="s">
        <v>12308</v>
      </c>
      <c r="B3172" s="2" t="s">
        <v>12309</v>
      </c>
      <c r="C3172">
        <f t="shared" si="1233"/>
        <v>3534</v>
      </c>
      <c r="D3172">
        <f t="shared" si="1220"/>
        <v>3278</v>
      </c>
      <c r="E3172">
        <f t="shared" si="1221"/>
        <v>3264</v>
      </c>
      <c r="F3172">
        <f t="shared" si="1222"/>
        <v>418688</v>
      </c>
      <c r="G3172" t="str">
        <f t="shared" si="1223"/>
        <v>0006A380</v>
      </c>
      <c r="H3172" t="str">
        <f t="shared" si="1235"/>
        <v>D1E5</v>
      </c>
      <c r="I3172" t="str">
        <f t="shared" si="1236"/>
        <v/>
      </c>
      <c r="J3172" t="s">
        <v>12310</v>
      </c>
      <c r="K3172" t="str">
        <f t="shared" si="1224"/>
        <v>E5D10000</v>
      </c>
      <c r="L3172" t="str">
        <f t="shared" si="1225"/>
        <v>80A30600</v>
      </c>
      <c r="M3172" t="str">
        <f t="shared" si="1226"/>
        <v>E5D1000080A30600</v>
      </c>
      <c r="N3172" t="str">
        <f t="shared" si="1227"/>
        <v>E5D1=彦</v>
      </c>
      <c r="P3172" s="2" t="s">
        <v>2335</v>
      </c>
      <c r="Q3172" s="2" t="s">
        <v>2336</v>
      </c>
      <c r="R3172" t="str">
        <f t="shared" si="1228"/>
        <v>ACCF=犀</v>
      </c>
    </row>
    <row r="3173" spans="1:18">
      <c r="A3173" s="2" t="s">
        <v>2455</v>
      </c>
      <c r="B3173" s="2" t="s">
        <v>12311</v>
      </c>
      <c r="C3173">
        <f t="shared" si="1233"/>
        <v>3535</v>
      </c>
      <c r="D3173">
        <f t="shared" si="1220"/>
        <v>3279</v>
      </c>
      <c r="E3173">
        <f t="shared" si="1221"/>
        <v>3264</v>
      </c>
      <c r="F3173">
        <f t="shared" si="1222"/>
        <v>418752</v>
      </c>
      <c r="G3173" t="str">
        <f t="shared" si="1223"/>
        <v>0006A3C0</v>
      </c>
      <c r="H3173" t="str">
        <f t="shared" si="1235"/>
        <v>D1E6</v>
      </c>
      <c r="I3173" t="str">
        <f t="shared" si="1236"/>
        <v/>
      </c>
      <c r="J3173" t="s">
        <v>12312</v>
      </c>
      <c r="K3173" t="str">
        <f t="shared" si="1224"/>
        <v>E6D10000</v>
      </c>
      <c r="L3173" t="str">
        <f t="shared" si="1225"/>
        <v>C0A30600</v>
      </c>
      <c r="M3173" t="str">
        <f t="shared" si="1226"/>
        <v>E6D10000C0A30600</v>
      </c>
      <c r="N3173" t="str">
        <f t="shared" si="1227"/>
        <v>E6D1=焰</v>
      </c>
      <c r="P3173" s="2" t="s">
        <v>12313</v>
      </c>
      <c r="Q3173" s="2" t="s">
        <v>11525</v>
      </c>
      <c r="R3173" t="str">
        <f t="shared" si="1228"/>
        <v>ADCF=檄</v>
      </c>
    </row>
    <row r="3174" spans="1:18">
      <c r="A3174" s="2" t="s">
        <v>12314</v>
      </c>
      <c r="B3174" s="2" t="s">
        <v>12315</v>
      </c>
      <c r="C3174">
        <f t="shared" si="1233"/>
        <v>3536</v>
      </c>
      <c r="D3174">
        <f t="shared" si="1220"/>
        <v>3280</v>
      </c>
      <c r="E3174">
        <f t="shared" si="1221"/>
        <v>3280</v>
      </c>
      <c r="F3174">
        <f t="shared" si="1222"/>
        <v>419840</v>
      </c>
      <c r="G3174" t="str">
        <f t="shared" si="1223"/>
        <v>0006A800</v>
      </c>
      <c r="H3174" t="str">
        <f t="shared" si="1235"/>
        <v>D1E7</v>
      </c>
      <c r="I3174" t="str">
        <f t="shared" si="1236"/>
        <v/>
      </c>
      <c r="J3174" t="s">
        <v>12316</v>
      </c>
      <c r="K3174" t="str">
        <f t="shared" si="1224"/>
        <v>E7D10000</v>
      </c>
      <c r="L3174" t="str">
        <f t="shared" si="1225"/>
        <v>00A80600</v>
      </c>
      <c r="M3174" t="str">
        <f t="shared" si="1226"/>
        <v>E7D1000000A80600</v>
      </c>
      <c r="N3174" t="str">
        <f t="shared" si="1227"/>
        <v>E7D1=宴</v>
      </c>
      <c r="P3174" s="2" t="s">
        <v>12317</v>
      </c>
      <c r="Q3174" s="2" t="s">
        <v>11529</v>
      </c>
      <c r="R3174" t="str">
        <f t="shared" si="1228"/>
        <v>AECF=袭</v>
      </c>
    </row>
    <row r="3175" spans="1:18">
      <c r="A3175" s="2" t="s">
        <v>12318</v>
      </c>
      <c r="B3175" s="2" t="s">
        <v>12319</v>
      </c>
      <c r="C3175">
        <f t="shared" si="1233"/>
        <v>3537</v>
      </c>
      <c r="D3175">
        <f t="shared" si="1220"/>
        <v>3281</v>
      </c>
      <c r="E3175">
        <f t="shared" si="1221"/>
        <v>3280</v>
      </c>
      <c r="F3175">
        <f t="shared" si="1222"/>
        <v>419904</v>
      </c>
      <c r="G3175" t="str">
        <f t="shared" si="1223"/>
        <v>0006A840</v>
      </c>
      <c r="H3175" t="str">
        <f t="shared" si="1235"/>
        <v>D1E8</v>
      </c>
      <c r="I3175" t="str">
        <f t="shared" si="1236"/>
        <v/>
      </c>
      <c r="J3175" t="s">
        <v>12320</v>
      </c>
      <c r="K3175" t="str">
        <f t="shared" si="1224"/>
        <v>E8D10000</v>
      </c>
      <c r="L3175" t="str">
        <f t="shared" si="1225"/>
        <v>40A80600</v>
      </c>
      <c r="M3175" t="str">
        <f t="shared" si="1226"/>
        <v>E8D1000040A80600</v>
      </c>
      <c r="N3175" t="str">
        <f t="shared" si="1227"/>
        <v>E8D1=谚</v>
      </c>
      <c r="P3175" s="2" t="s">
        <v>12321</v>
      </c>
      <c r="Q3175" s="2" t="s">
        <v>11533</v>
      </c>
      <c r="R3175" t="str">
        <f t="shared" si="1228"/>
        <v>AFCF=席</v>
      </c>
    </row>
    <row r="3176" spans="1:18">
      <c r="A3176" s="2" t="s">
        <v>12322</v>
      </c>
      <c r="B3176" s="2" t="s">
        <v>12323</v>
      </c>
      <c r="C3176">
        <f t="shared" si="1233"/>
        <v>3538</v>
      </c>
      <c r="D3176">
        <f t="shared" si="1220"/>
        <v>3282</v>
      </c>
      <c r="E3176">
        <f t="shared" si="1221"/>
        <v>3280</v>
      </c>
      <c r="F3176">
        <f t="shared" si="1222"/>
        <v>419968</v>
      </c>
      <c r="G3176" t="str">
        <f t="shared" si="1223"/>
        <v>0006A880</v>
      </c>
      <c r="H3176" t="str">
        <f t="shared" si="1235"/>
        <v>D1E9</v>
      </c>
      <c r="I3176" t="str">
        <f t="shared" si="1236"/>
        <v/>
      </c>
      <c r="J3176" t="s">
        <v>12324</v>
      </c>
      <c r="K3176" t="str">
        <f t="shared" si="1224"/>
        <v>E9D10000</v>
      </c>
      <c r="L3176" t="str">
        <f t="shared" si="1225"/>
        <v>80A80600</v>
      </c>
      <c r="M3176" t="str">
        <f t="shared" si="1226"/>
        <v>E9D1000080A80600</v>
      </c>
      <c r="N3176" t="str">
        <f t="shared" si="1227"/>
        <v>E9D1=验</v>
      </c>
      <c r="P3176" s="2" t="s">
        <v>733</v>
      </c>
      <c r="Q3176" s="2" t="s">
        <v>11537</v>
      </c>
      <c r="R3176" t="str">
        <f t="shared" si="1228"/>
        <v>B0CF=习</v>
      </c>
    </row>
    <row r="3177" spans="1:18">
      <c r="A3177" s="2" t="s">
        <v>12325</v>
      </c>
      <c r="B3177" s="2" t="s">
        <v>12326</v>
      </c>
      <c r="C3177">
        <f t="shared" si="1233"/>
        <v>3539</v>
      </c>
      <c r="D3177">
        <f t="shared" si="1220"/>
        <v>3283</v>
      </c>
      <c r="E3177">
        <f t="shared" si="1221"/>
        <v>3280</v>
      </c>
      <c r="F3177">
        <f t="shared" si="1222"/>
        <v>420032</v>
      </c>
      <c r="G3177" t="str">
        <f t="shared" si="1223"/>
        <v>0006A8C0</v>
      </c>
      <c r="H3177" t="str">
        <f t="shared" ref="H3177:H3186" si="1237">MID($H$1,(ROW()-2)*4+1,4)</f>
        <v>D1EA</v>
      </c>
      <c r="I3177" t="str">
        <f t="shared" si="1236"/>
        <v/>
      </c>
      <c r="J3177" t="s">
        <v>12327</v>
      </c>
      <c r="K3177" t="str">
        <f t="shared" si="1224"/>
        <v>EAD10000</v>
      </c>
      <c r="L3177" t="str">
        <f t="shared" si="1225"/>
        <v>C0A80600</v>
      </c>
      <c r="M3177" t="str">
        <f t="shared" si="1226"/>
        <v>EAD10000C0A80600</v>
      </c>
      <c r="N3177" t="str">
        <f t="shared" si="1227"/>
        <v>EAD1=殃</v>
      </c>
      <c r="P3177" s="2" t="s">
        <v>1243</v>
      </c>
      <c r="Q3177" s="2" t="s">
        <v>11540</v>
      </c>
      <c r="R3177" t="str">
        <f t="shared" si="1228"/>
        <v>B1CF=媳</v>
      </c>
    </row>
    <row r="3178" spans="1:18">
      <c r="A3178" s="2" t="s">
        <v>12328</v>
      </c>
      <c r="B3178" s="2" t="s">
        <v>12329</v>
      </c>
      <c r="C3178">
        <f t="shared" si="1233"/>
        <v>3540</v>
      </c>
      <c r="D3178">
        <f t="shared" si="1220"/>
        <v>3284</v>
      </c>
      <c r="E3178">
        <f t="shared" si="1221"/>
        <v>3280</v>
      </c>
      <c r="F3178">
        <f t="shared" si="1222"/>
        <v>420096</v>
      </c>
      <c r="G3178" t="str">
        <f t="shared" si="1223"/>
        <v>0006A900</v>
      </c>
      <c r="H3178" t="str">
        <f t="shared" si="1237"/>
        <v>D1EB</v>
      </c>
      <c r="I3178" t="str">
        <f t="shared" si="1236"/>
        <v/>
      </c>
      <c r="J3178" t="s">
        <v>12330</v>
      </c>
      <c r="K3178" t="str">
        <f t="shared" si="1224"/>
        <v>EBD10000</v>
      </c>
      <c r="L3178" t="str">
        <f t="shared" si="1225"/>
        <v>00A90600</v>
      </c>
      <c r="M3178" t="str">
        <f t="shared" si="1226"/>
        <v>EBD1000000A90600</v>
      </c>
      <c r="N3178" t="str">
        <f t="shared" si="1227"/>
        <v>EBD1=央</v>
      </c>
      <c r="P3178" s="2" t="s">
        <v>1795</v>
      </c>
      <c r="Q3178" s="2" t="s">
        <v>11543</v>
      </c>
      <c r="R3178" t="str">
        <f t="shared" si="1228"/>
        <v>B2CF=喜</v>
      </c>
    </row>
    <row r="3179" spans="1:18">
      <c r="A3179" s="2" t="s">
        <v>12331</v>
      </c>
      <c r="B3179" s="2" t="s">
        <v>12332</v>
      </c>
      <c r="C3179">
        <f t="shared" si="1233"/>
        <v>3541</v>
      </c>
      <c r="D3179">
        <f t="shared" si="1220"/>
        <v>3285</v>
      </c>
      <c r="E3179">
        <f t="shared" si="1221"/>
        <v>3280</v>
      </c>
      <c r="F3179">
        <f t="shared" si="1222"/>
        <v>420160</v>
      </c>
      <c r="G3179" t="str">
        <f t="shared" si="1223"/>
        <v>0006A940</v>
      </c>
      <c r="H3179" t="str">
        <f t="shared" si="1237"/>
        <v>D1EC</v>
      </c>
      <c r="I3179" t="str">
        <f t="shared" si="1236"/>
        <v/>
      </c>
      <c r="J3179" t="s">
        <v>12333</v>
      </c>
      <c r="K3179" t="str">
        <f t="shared" si="1224"/>
        <v>ECD10000</v>
      </c>
      <c r="L3179" t="str">
        <f t="shared" si="1225"/>
        <v>40A90600</v>
      </c>
      <c r="M3179" t="str">
        <f t="shared" si="1226"/>
        <v>ECD1000040A90600</v>
      </c>
      <c r="N3179" t="str">
        <f t="shared" si="1227"/>
        <v>ECD1=鸯</v>
      </c>
      <c r="P3179" s="2" t="s">
        <v>2333</v>
      </c>
      <c r="Q3179" s="2" t="s">
        <v>11546</v>
      </c>
      <c r="R3179" t="str">
        <f t="shared" si="1228"/>
        <v>B3CF=铣</v>
      </c>
    </row>
    <row r="3180" spans="1:18">
      <c r="A3180" s="2" t="s">
        <v>12334</v>
      </c>
      <c r="B3180" s="2" t="s">
        <v>12335</v>
      </c>
      <c r="C3180">
        <f t="shared" si="1233"/>
        <v>3542</v>
      </c>
      <c r="D3180">
        <f t="shared" si="1220"/>
        <v>3286</v>
      </c>
      <c r="E3180">
        <f t="shared" si="1221"/>
        <v>3280</v>
      </c>
      <c r="F3180">
        <f t="shared" si="1222"/>
        <v>420224</v>
      </c>
      <c r="G3180" t="str">
        <f t="shared" si="1223"/>
        <v>0006A980</v>
      </c>
      <c r="H3180" t="str">
        <f t="shared" si="1237"/>
        <v>D1ED</v>
      </c>
      <c r="I3180" t="str">
        <f t="shared" si="1236"/>
        <v/>
      </c>
      <c r="J3180" t="s">
        <v>12336</v>
      </c>
      <c r="K3180" t="str">
        <f t="shared" si="1224"/>
        <v>EDD10000</v>
      </c>
      <c r="L3180" t="str">
        <f t="shared" si="1225"/>
        <v>80A90600</v>
      </c>
      <c r="M3180" t="str">
        <f t="shared" si="1226"/>
        <v>EDD1000080A90600</v>
      </c>
      <c r="N3180" t="str">
        <f t="shared" si="1227"/>
        <v>EDD1=秧</v>
      </c>
      <c r="P3180" s="2" t="s">
        <v>2854</v>
      </c>
      <c r="Q3180" s="2" t="s">
        <v>11549</v>
      </c>
      <c r="R3180" t="str">
        <f t="shared" si="1228"/>
        <v>B4CF=洗</v>
      </c>
    </row>
    <row r="3181" spans="1:18">
      <c r="A3181" s="2" t="s">
        <v>12337</v>
      </c>
      <c r="B3181" s="2" t="s">
        <v>12338</v>
      </c>
      <c r="C3181">
        <f t="shared" si="1233"/>
        <v>3543</v>
      </c>
      <c r="D3181">
        <f t="shared" si="1220"/>
        <v>3287</v>
      </c>
      <c r="E3181">
        <f t="shared" si="1221"/>
        <v>3280</v>
      </c>
      <c r="F3181">
        <f t="shared" si="1222"/>
        <v>420288</v>
      </c>
      <c r="G3181" t="str">
        <f t="shared" si="1223"/>
        <v>0006A9C0</v>
      </c>
      <c r="H3181" t="str">
        <f t="shared" si="1237"/>
        <v>D1EE</v>
      </c>
      <c r="I3181" t="str">
        <f t="shared" ref="I3181:I3190" si="1238">MID($I$1,(ROW()-2)*4+1,4)</f>
        <v/>
      </c>
      <c r="J3181" t="s">
        <v>12339</v>
      </c>
      <c r="K3181" t="str">
        <f t="shared" si="1224"/>
        <v>EED10000</v>
      </c>
      <c r="L3181" t="str">
        <f t="shared" si="1225"/>
        <v>C0A90600</v>
      </c>
      <c r="M3181" t="str">
        <f t="shared" si="1226"/>
        <v>EED10000C0A90600</v>
      </c>
      <c r="N3181" t="str">
        <f t="shared" si="1227"/>
        <v>EED1=杨</v>
      </c>
      <c r="P3181" s="2" t="s">
        <v>3207</v>
      </c>
      <c r="Q3181" s="2" t="s">
        <v>11552</v>
      </c>
      <c r="R3181" t="str">
        <f t="shared" si="1228"/>
        <v>B5CF=系</v>
      </c>
    </row>
    <row r="3182" spans="1:18">
      <c r="A3182" s="2" t="s">
        <v>12340</v>
      </c>
      <c r="B3182" s="2" t="s">
        <v>12341</v>
      </c>
      <c r="C3182">
        <f t="shared" si="1233"/>
        <v>3544</v>
      </c>
      <c r="D3182">
        <f t="shared" si="1220"/>
        <v>3288</v>
      </c>
      <c r="E3182">
        <f t="shared" si="1221"/>
        <v>3280</v>
      </c>
      <c r="F3182">
        <f t="shared" si="1222"/>
        <v>420352</v>
      </c>
      <c r="G3182" t="str">
        <f t="shared" si="1223"/>
        <v>0006AA00</v>
      </c>
      <c r="H3182" t="str">
        <f t="shared" si="1237"/>
        <v>D1EF</v>
      </c>
      <c r="I3182" t="str">
        <f t="shared" si="1238"/>
        <v/>
      </c>
      <c r="J3182" t="s">
        <v>12342</v>
      </c>
      <c r="K3182" t="str">
        <f t="shared" si="1224"/>
        <v>EFD10000</v>
      </c>
      <c r="L3182" t="str">
        <f t="shared" si="1225"/>
        <v>00AA0600</v>
      </c>
      <c r="M3182" t="str">
        <f t="shared" si="1226"/>
        <v>EFD1000000AA0600</v>
      </c>
      <c r="N3182" t="str">
        <f t="shared" si="1227"/>
        <v>EFD1=扬</v>
      </c>
      <c r="P3182" s="2" t="s">
        <v>3554</v>
      </c>
      <c r="Q3182" s="2" t="s">
        <v>11555</v>
      </c>
      <c r="R3182" t="str">
        <f t="shared" si="1228"/>
        <v>B6CF=隙</v>
      </c>
    </row>
    <row r="3183" spans="1:18">
      <c r="A3183" s="2" t="s">
        <v>12343</v>
      </c>
      <c r="B3183" s="2" t="s">
        <v>12344</v>
      </c>
      <c r="C3183">
        <f t="shared" si="1233"/>
        <v>3545</v>
      </c>
      <c r="D3183">
        <f t="shared" si="1220"/>
        <v>3289</v>
      </c>
      <c r="E3183">
        <f t="shared" si="1221"/>
        <v>3280</v>
      </c>
      <c r="F3183">
        <f t="shared" si="1222"/>
        <v>420416</v>
      </c>
      <c r="G3183" t="str">
        <f t="shared" si="1223"/>
        <v>0006AA40</v>
      </c>
      <c r="H3183" t="str">
        <f t="shared" si="1237"/>
        <v>D1F0</v>
      </c>
      <c r="I3183" t="str">
        <f t="shared" si="1238"/>
        <v/>
      </c>
      <c r="J3183" t="s">
        <v>12345</v>
      </c>
      <c r="K3183" t="str">
        <f t="shared" si="1224"/>
        <v>F0D10000</v>
      </c>
      <c r="L3183" t="str">
        <f t="shared" si="1225"/>
        <v>40AA0600</v>
      </c>
      <c r="M3183" t="str">
        <f t="shared" si="1226"/>
        <v>F0D1000040AA0600</v>
      </c>
      <c r="N3183" t="str">
        <f t="shared" si="1227"/>
        <v>F0D1=佯</v>
      </c>
      <c r="P3183" s="2" t="s">
        <v>3897</v>
      </c>
      <c r="Q3183" s="2" t="s">
        <v>11558</v>
      </c>
      <c r="R3183" t="str">
        <f t="shared" si="1228"/>
        <v>B7CF=戏</v>
      </c>
    </row>
    <row r="3184" spans="1:18">
      <c r="A3184" s="2" t="s">
        <v>12346</v>
      </c>
      <c r="B3184" s="2" t="s">
        <v>12347</v>
      </c>
      <c r="C3184">
        <f t="shared" si="1233"/>
        <v>3546</v>
      </c>
      <c r="D3184">
        <f t="shared" si="1220"/>
        <v>3290</v>
      </c>
      <c r="E3184">
        <f t="shared" si="1221"/>
        <v>3280</v>
      </c>
      <c r="F3184">
        <f t="shared" si="1222"/>
        <v>420480</v>
      </c>
      <c r="G3184" t="str">
        <f t="shared" si="1223"/>
        <v>0006AA80</v>
      </c>
      <c r="H3184" t="str">
        <f t="shared" si="1237"/>
        <v>D1F1</v>
      </c>
      <c r="I3184" t="str">
        <f t="shared" si="1238"/>
        <v/>
      </c>
      <c r="J3184" t="s">
        <v>12348</v>
      </c>
      <c r="K3184" t="str">
        <f t="shared" si="1224"/>
        <v>F1D10000</v>
      </c>
      <c r="L3184" t="str">
        <f t="shared" si="1225"/>
        <v>80AA0600</v>
      </c>
      <c r="M3184" t="str">
        <f t="shared" si="1226"/>
        <v>F1D1000080AA0600</v>
      </c>
      <c r="N3184" t="str">
        <f t="shared" si="1227"/>
        <v>F1D1=疡</v>
      </c>
      <c r="P3184" s="2" t="s">
        <v>4242</v>
      </c>
      <c r="Q3184" s="2" t="s">
        <v>11561</v>
      </c>
      <c r="R3184" t="str">
        <f t="shared" si="1228"/>
        <v>B8CF=细</v>
      </c>
    </row>
    <row r="3185" spans="1:18">
      <c r="A3185" s="2" t="s">
        <v>12349</v>
      </c>
      <c r="B3185" s="2" t="s">
        <v>12350</v>
      </c>
      <c r="C3185">
        <f t="shared" si="1233"/>
        <v>3547</v>
      </c>
      <c r="D3185">
        <f t="shared" si="1220"/>
        <v>3291</v>
      </c>
      <c r="E3185">
        <f t="shared" si="1221"/>
        <v>3280</v>
      </c>
      <c r="F3185">
        <f t="shared" si="1222"/>
        <v>420544</v>
      </c>
      <c r="G3185" t="str">
        <f t="shared" si="1223"/>
        <v>0006AAC0</v>
      </c>
      <c r="H3185" t="str">
        <f t="shared" si="1237"/>
        <v>D1F2</v>
      </c>
      <c r="I3185" t="str">
        <f t="shared" si="1238"/>
        <v/>
      </c>
      <c r="J3185" t="s">
        <v>2749</v>
      </c>
      <c r="K3185" t="str">
        <f t="shared" si="1224"/>
        <v>F2D10000</v>
      </c>
      <c r="L3185" t="str">
        <f t="shared" si="1225"/>
        <v>C0AA0600</v>
      </c>
      <c r="M3185" t="str">
        <f t="shared" si="1226"/>
        <v>F2D10000C0AA0600</v>
      </c>
      <c r="N3185" t="str">
        <f t="shared" si="1227"/>
        <v>F2D1=羊</v>
      </c>
      <c r="P3185" s="2" t="s">
        <v>4580</v>
      </c>
      <c r="Q3185" s="2" t="s">
        <v>11564</v>
      </c>
      <c r="R3185" t="str">
        <f t="shared" si="1228"/>
        <v>B9CF=瞎</v>
      </c>
    </row>
    <row r="3186" spans="1:18">
      <c r="A3186" s="2" t="s">
        <v>12351</v>
      </c>
      <c r="B3186" s="2" t="s">
        <v>12352</v>
      </c>
      <c r="C3186">
        <f t="shared" si="1233"/>
        <v>3548</v>
      </c>
      <c r="D3186">
        <f t="shared" si="1220"/>
        <v>3292</v>
      </c>
      <c r="E3186">
        <f t="shared" si="1221"/>
        <v>3280</v>
      </c>
      <c r="F3186">
        <f t="shared" si="1222"/>
        <v>420608</v>
      </c>
      <c r="G3186" t="str">
        <f t="shared" si="1223"/>
        <v>0006AB00</v>
      </c>
      <c r="H3186" t="str">
        <f t="shared" si="1237"/>
        <v>D1F3</v>
      </c>
      <c r="I3186" t="str">
        <f t="shared" si="1238"/>
        <v/>
      </c>
      <c r="J3186" t="s">
        <v>12353</v>
      </c>
      <c r="K3186" t="str">
        <f t="shared" si="1224"/>
        <v>F3D10000</v>
      </c>
      <c r="L3186" t="str">
        <f t="shared" si="1225"/>
        <v>00AB0600</v>
      </c>
      <c r="M3186" t="str">
        <f t="shared" si="1226"/>
        <v>F3D1000000AB0600</v>
      </c>
      <c r="N3186" t="str">
        <f t="shared" si="1227"/>
        <v>F3D1=洋</v>
      </c>
      <c r="P3186" s="2" t="s">
        <v>2341</v>
      </c>
      <c r="Q3186" s="2" t="s">
        <v>2342</v>
      </c>
      <c r="R3186" t="str">
        <f t="shared" si="1228"/>
        <v>BACF=虾</v>
      </c>
    </row>
    <row r="3187" spans="1:18">
      <c r="A3187" s="2" t="s">
        <v>2459</v>
      </c>
      <c r="B3187" s="2" t="s">
        <v>12354</v>
      </c>
      <c r="C3187">
        <f t="shared" si="1233"/>
        <v>3549</v>
      </c>
      <c r="D3187">
        <f t="shared" si="1220"/>
        <v>3293</v>
      </c>
      <c r="E3187">
        <f t="shared" si="1221"/>
        <v>3280</v>
      </c>
      <c r="F3187">
        <f t="shared" si="1222"/>
        <v>420672</v>
      </c>
      <c r="G3187" t="str">
        <f t="shared" si="1223"/>
        <v>0006AB40</v>
      </c>
      <c r="H3187" t="str">
        <f t="shared" ref="H3187:H3196" si="1239">MID($H$1,(ROW()-2)*4+1,4)</f>
        <v>D1F4</v>
      </c>
      <c r="I3187" t="str">
        <f t="shared" si="1238"/>
        <v/>
      </c>
      <c r="J3187" t="s">
        <v>12355</v>
      </c>
      <c r="K3187" t="str">
        <f t="shared" si="1224"/>
        <v>F4D10000</v>
      </c>
      <c r="L3187" t="str">
        <f t="shared" si="1225"/>
        <v>40AB0600</v>
      </c>
      <c r="M3187" t="str">
        <f t="shared" si="1226"/>
        <v>F4D1000040AB0600</v>
      </c>
      <c r="N3187" t="str">
        <f t="shared" si="1227"/>
        <v>F4D1=阳</v>
      </c>
      <c r="P3187" s="2" t="s">
        <v>5256</v>
      </c>
      <c r="Q3187" s="2" t="s">
        <v>11569</v>
      </c>
      <c r="R3187" t="str">
        <f t="shared" si="1228"/>
        <v>BBCF=匣</v>
      </c>
    </row>
    <row r="3188" spans="1:18">
      <c r="A3188" s="2" t="s">
        <v>12356</v>
      </c>
      <c r="B3188" s="2" t="s">
        <v>12357</v>
      </c>
      <c r="C3188">
        <f t="shared" si="1233"/>
        <v>3550</v>
      </c>
      <c r="D3188">
        <f t="shared" si="1220"/>
        <v>3294</v>
      </c>
      <c r="E3188">
        <f t="shared" si="1221"/>
        <v>3280</v>
      </c>
      <c r="F3188">
        <f t="shared" si="1222"/>
        <v>420736</v>
      </c>
      <c r="G3188" t="str">
        <f t="shared" si="1223"/>
        <v>0006AB80</v>
      </c>
      <c r="H3188" t="str">
        <f t="shared" si="1239"/>
        <v>D1F5</v>
      </c>
      <c r="I3188" t="str">
        <f t="shared" si="1238"/>
        <v/>
      </c>
      <c r="J3188" t="s">
        <v>12358</v>
      </c>
      <c r="K3188" t="str">
        <f t="shared" si="1224"/>
        <v>F5D10000</v>
      </c>
      <c r="L3188" t="str">
        <f t="shared" si="1225"/>
        <v>80AB0600</v>
      </c>
      <c r="M3188" t="str">
        <f t="shared" si="1226"/>
        <v>F5D1000080AB0600</v>
      </c>
      <c r="N3188" t="str">
        <f t="shared" si="1227"/>
        <v>F5D1=氧</v>
      </c>
      <c r="P3188" s="2" t="s">
        <v>5590</v>
      </c>
      <c r="Q3188" s="2" t="s">
        <v>11572</v>
      </c>
      <c r="R3188" t="str">
        <f t="shared" si="1228"/>
        <v>BCCF=霞</v>
      </c>
    </row>
    <row r="3189" spans="1:18">
      <c r="A3189" s="2" t="s">
        <v>12359</v>
      </c>
      <c r="B3189" s="2" t="s">
        <v>12360</v>
      </c>
      <c r="C3189">
        <f t="shared" si="1233"/>
        <v>3551</v>
      </c>
      <c r="D3189">
        <f t="shared" si="1220"/>
        <v>3295</v>
      </c>
      <c r="E3189">
        <f t="shared" si="1221"/>
        <v>3280</v>
      </c>
      <c r="F3189">
        <f t="shared" si="1222"/>
        <v>420800</v>
      </c>
      <c r="G3189" t="str">
        <f t="shared" si="1223"/>
        <v>0006ABC0</v>
      </c>
      <c r="H3189" t="str">
        <f t="shared" si="1239"/>
        <v>D1F6</v>
      </c>
      <c r="I3189" t="str">
        <f t="shared" si="1238"/>
        <v/>
      </c>
      <c r="J3189" t="s">
        <v>12361</v>
      </c>
      <c r="K3189" t="str">
        <f t="shared" si="1224"/>
        <v>F6D10000</v>
      </c>
      <c r="L3189" t="str">
        <f t="shared" si="1225"/>
        <v>C0AB0600</v>
      </c>
      <c r="M3189" t="str">
        <f t="shared" si="1226"/>
        <v>F6D10000C0AB0600</v>
      </c>
      <c r="N3189" t="str">
        <f t="shared" si="1227"/>
        <v>F6D1=仰</v>
      </c>
      <c r="P3189" s="2" t="s">
        <v>5926</v>
      </c>
      <c r="Q3189" s="2" t="s">
        <v>11575</v>
      </c>
      <c r="R3189" t="str">
        <f t="shared" si="1228"/>
        <v>BDCF=辖</v>
      </c>
    </row>
    <row r="3190" spans="1:18">
      <c r="A3190" s="2" t="s">
        <v>12362</v>
      </c>
      <c r="B3190" s="2" t="s">
        <v>12363</v>
      </c>
      <c r="C3190">
        <f t="shared" si="1233"/>
        <v>3552</v>
      </c>
      <c r="D3190">
        <f t="shared" si="1220"/>
        <v>3296</v>
      </c>
      <c r="E3190">
        <f t="shared" si="1221"/>
        <v>3296</v>
      </c>
      <c r="F3190">
        <f t="shared" si="1222"/>
        <v>421888</v>
      </c>
      <c r="G3190" t="str">
        <f t="shared" si="1223"/>
        <v>0006B000</v>
      </c>
      <c r="H3190" t="str">
        <f t="shared" si="1239"/>
        <v>D1F7</v>
      </c>
      <c r="I3190" t="str">
        <f t="shared" si="1238"/>
        <v/>
      </c>
      <c r="J3190" t="s">
        <v>12364</v>
      </c>
      <c r="K3190" t="str">
        <f t="shared" si="1224"/>
        <v>F7D10000</v>
      </c>
      <c r="L3190" t="str">
        <f t="shared" si="1225"/>
        <v>00B00600</v>
      </c>
      <c r="M3190" t="str">
        <f t="shared" si="1226"/>
        <v>F7D1000000B00600</v>
      </c>
      <c r="N3190" t="str">
        <f t="shared" si="1227"/>
        <v>F7D1=痒</v>
      </c>
      <c r="P3190" s="2" t="s">
        <v>6257</v>
      </c>
      <c r="Q3190" s="2" t="s">
        <v>11578</v>
      </c>
      <c r="R3190" t="str">
        <f t="shared" si="1228"/>
        <v>BECF=暇</v>
      </c>
    </row>
    <row r="3191" spans="1:18">
      <c r="A3191" s="2" t="s">
        <v>12365</v>
      </c>
      <c r="B3191" s="2" t="s">
        <v>12366</v>
      </c>
      <c r="C3191">
        <f t="shared" si="1233"/>
        <v>3553</v>
      </c>
      <c r="D3191">
        <f t="shared" si="1220"/>
        <v>3297</v>
      </c>
      <c r="E3191">
        <f t="shared" si="1221"/>
        <v>3296</v>
      </c>
      <c r="F3191">
        <f t="shared" si="1222"/>
        <v>421952</v>
      </c>
      <c r="G3191" t="str">
        <f t="shared" si="1223"/>
        <v>0006B040</v>
      </c>
      <c r="H3191" t="str">
        <f t="shared" si="1239"/>
        <v>D1F8</v>
      </c>
      <c r="I3191" t="str">
        <f t="shared" ref="I3191:I3200" si="1240">MID($I$1,(ROW()-2)*4+1,4)</f>
        <v/>
      </c>
      <c r="J3191" t="s">
        <v>12367</v>
      </c>
      <c r="K3191" t="str">
        <f t="shared" si="1224"/>
        <v>F8D10000</v>
      </c>
      <c r="L3191" t="str">
        <f t="shared" si="1225"/>
        <v>40B00600</v>
      </c>
      <c r="M3191" t="str">
        <f t="shared" si="1226"/>
        <v>F8D1000040B00600</v>
      </c>
      <c r="N3191" t="str">
        <f t="shared" si="1227"/>
        <v>F8D1=养</v>
      </c>
      <c r="P3191" s="2" t="s">
        <v>6585</v>
      </c>
      <c r="Q3191" s="2" t="s">
        <v>11581</v>
      </c>
      <c r="R3191" t="str">
        <f t="shared" si="1228"/>
        <v>BFCF=峡</v>
      </c>
    </row>
    <row r="3192" spans="1:18">
      <c r="A3192" s="2" t="s">
        <v>12368</v>
      </c>
      <c r="B3192" s="2" t="s">
        <v>12369</v>
      </c>
      <c r="C3192">
        <f t="shared" si="1233"/>
        <v>3554</v>
      </c>
      <c r="D3192">
        <f t="shared" si="1220"/>
        <v>3298</v>
      </c>
      <c r="E3192">
        <f t="shared" si="1221"/>
        <v>3296</v>
      </c>
      <c r="F3192">
        <f t="shared" si="1222"/>
        <v>422016</v>
      </c>
      <c r="G3192" t="str">
        <f t="shared" si="1223"/>
        <v>0006B080</v>
      </c>
      <c r="H3192" t="str">
        <f t="shared" si="1239"/>
        <v>D1F9</v>
      </c>
      <c r="I3192" t="str">
        <f t="shared" si="1240"/>
        <v/>
      </c>
      <c r="J3192" t="s">
        <v>12370</v>
      </c>
      <c r="K3192" t="str">
        <f t="shared" si="1224"/>
        <v>F9D10000</v>
      </c>
      <c r="L3192" t="str">
        <f t="shared" si="1225"/>
        <v>80B00600</v>
      </c>
      <c r="M3192" t="str">
        <f t="shared" si="1226"/>
        <v>F9D1000080B00600</v>
      </c>
      <c r="N3192" t="str">
        <f t="shared" si="1227"/>
        <v>F9D1=样</v>
      </c>
      <c r="P3192" s="2" t="s">
        <v>6920</v>
      </c>
      <c r="Q3192" s="2" t="s">
        <v>11584</v>
      </c>
      <c r="R3192" t="str">
        <f t="shared" si="1228"/>
        <v>C0CF=侠</v>
      </c>
    </row>
    <row r="3193" spans="1:18">
      <c r="A3193" s="2" t="s">
        <v>12371</v>
      </c>
      <c r="B3193" s="2" t="s">
        <v>12372</v>
      </c>
      <c r="C3193">
        <f t="shared" si="1233"/>
        <v>3555</v>
      </c>
      <c r="D3193">
        <f t="shared" si="1220"/>
        <v>3299</v>
      </c>
      <c r="E3193">
        <f t="shared" si="1221"/>
        <v>3296</v>
      </c>
      <c r="F3193">
        <f t="shared" si="1222"/>
        <v>422080</v>
      </c>
      <c r="G3193" t="str">
        <f t="shared" si="1223"/>
        <v>0006B0C0</v>
      </c>
      <c r="H3193" t="str">
        <f t="shared" si="1239"/>
        <v>D1FA</v>
      </c>
      <c r="I3193" t="str">
        <f t="shared" si="1240"/>
        <v/>
      </c>
      <c r="J3193" t="s">
        <v>12373</v>
      </c>
      <c r="K3193" t="str">
        <f t="shared" si="1224"/>
        <v>FAD10000</v>
      </c>
      <c r="L3193" t="str">
        <f t="shared" si="1225"/>
        <v>C0B00600</v>
      </c>
      <c r="M3193" t="str">
        <f t="shared" si="1226"/>
        <v>FAD10000C0B00600</v>
      </c>
      <c r="N3193" t="str">
        <f t="shared" si="1227"/>
        <v>FAD1=漾</v>
      </c>
      <c r="P3193" s="2" t="s">
        <v>7246</v>
      </c>
      <c r="Q3193" s="2" t="s">
        <v>11587</v>
      </c>
      <c r="R3193" t="str">
        <f t="shared" si="1228"/>
        <v>C1CF=狭</v>
      </c>
    </row>
    <row r="3194" spans="1:18">
      <c r="A3194" s="2" t="s">
        <v>12374</v>
      </c>
      <c r="B3194" s="2" t="s">
        <v>12375</v>
      </c>
      <c r="C3194">
        <f t="shared" si="1233"/>
        <v>3556</v>
      </c>
      <c r="D3194">
        <f t="shared" si="1220"/>
        <v>3300</v>
      </c>
      <c r="E3194">
        <f t="shared" si="1221"/>
        <v>3296</v>
      </c>
      <c r="F3194">
        <f t="shared" si="1222"/>
        <v>422144</v>
      </c>
      <c r="G3194" t="str">
        <f t="shared" si="1223"/>
        <v>0006B100</v>
      </c>
      <c r="H3194" t="str">
        <f t="shared" si="1239"/>
        <v>D1FB</v>
      </c>
      <c r="I3194" t="str">
        <f t="shared" si="1240"/>
        <v/>
      </c>
      <c r="J3194" t="s">
        <v>12376</v>
      </c>
      <c r="K3194" t="str">
        <f t="shared" si="1224"/>
        <v>FBD10000</v>
      </c>
      <c r="L3194" t="str">
        <f t="shared" si="1225"/>
        <v>00B10600</v>
      </c>
      <c r="M3194" t="str">
        <f t="shared" si="1226"/>
        <v>FBD1000000B10600</v>
      </c>
      <c r="N3194" t="str">
        <f t="shared" si="1227"/>
        <v>FBD1=邀</v>
      </c>
      <c r="P3194" s="2" t="s">
        <v>2347</v>
      </c>
      <c r="Q3194" s="2" t="s">
        <v>2348</v>
      </c>
      <c r="R3194" t="str">
        <f t="shared" si="1228"/>
        <v>C2CF=下</v>
      </c>
    </row>
    <row r="3195" spans="1:18">
      <c r="A3195" s="2" t="s">
        <v>12377</v>
      </c>
      <c r="B3195" s="2" t="s">
        <v>12378</v>
      </c>
      <c r="C3195">
        <f t="shared" si="1233"/>
        <v>3557</v>
      </c>
      <c r="D3195">
        <f t="shared" si="1220"/>
        <v>3301</v>
      </c>
      <c r="E3195">
        <f t="shared" si="1221"/>
        <v>3296</v>
      </c>
      <c r="F3195">
        <f t="shared" si="1222"/>
        <v>422208</v>
      </c>
      <c r="G3195" t="str">
        <f t="shared" si="1223"/>
        <v>0006B140</v>
      </c>
      <c r="H3195" t="str">
        <f t="shared" si="1239"/>
        <v>D1FC</v>
      </c>
      <c r="I3195" t="str">
        <f t="shared" si="1240"/>
        <v/>
      </c>
      <c r="J3195" t="s">
        <v>12379</v>
      </c>
      <c r="K3195" t="str">
        <f t="shared" si="1224"/>
        <v>FCD10000</v>
      </c>
      <c r="L3195" t="str">
        <f t="shared" si="1225"/>
        <v>40B10600</v>
      </c>
      <c r="M3195" t="str">
        <f t="shared" si="1226"/>
        <v>FCD1000040B10600</v>
      </c>
      <c r="N3195" t="str">
        <f t="shared" si="1227"/>
        <v>FCD1=腰</v>
      </c>
      <c r="P3195" s="2" t="s">
        <v>7888</v>
      </c>
      <c r="Q3195" s="2" t="s">
        <v>11592</v>
      </c>
      <c r="R3195" t="str">
        <f t="shared" si="1228"/>
        <v>C3CF=厦</v>
      </c>
    </row>
    <row r="3196" spans="1:18">
      <c r="A3196" s="2" t="s">
        <v>12380</v>
      </c>
      <c r="B3196" s="2" t="s">
        <v>12381</v>
      </c>
      <c r="C3196">
        <f t="shared" si="1233"/>
        <v>3558</v>
      </c>
      <c r="D3196">
        <f t="shared" si="1220"/>
        <v>3302</v>
      </c>
      <c r="E3196">
        <f t="shared" si="1221"/>
        <v>3296</v>
      </c>
      <c r="F3196">
        <f t="shared" si="1222"/>
        <v>422272</v>
      </c>
      <c r="G3196" t="str">
        <f t="shared" si="1223"/>
        <v>0006B180</v>
      </c>
      <c r="H3196" t="str">
        <f t="shared" si="1239"/>
        <v>D1FD</v>
      </c>
      <c r="I3196" t="str">
        <f t="shared" si="1240"/>
        <v/>
      </c>
      <c r="J3196" t="s">
        <v>12382</v>
      </c>
      <c r="K3196" t="str">
        <f t="shared" si="1224"/>
        <v>FDD10000</v>
      </c>
      <c r="L3196" t="str">
        <f t="shared" si="1225"/>
        <v>80B10600</v>
      </c>
      <c r="M3196" t="str">
        <f t="shared" si="1226"/>
        <v>FDD1000080B10600</v>
      </c>
      <c r="N3196" t="str">
        <f t="shared" si="1227"/>
        <v>FDD1=妖</v>
      </c>
      <c r="P3196" s="2" t="s">
        <v>8202</v>
      </c>
      <c r="Q3196" s="2" t="s">
        <v>11595</v>
      </c>
      <c r="R3196" t="str">
        <f t="shared" si="1228"/>
        <v>C4CF=夏</v>
      </c>
    </row>
    <row r="3197" spans="1:18">
      <c r="A3197" s="2" t="s">
        <v>12383</v>
      </c>
      <c r="B3197" s="2" t="s">
        <v>12384</v>
      </c>
      <c r="C3197">
        <f t="shared" si="1233"/>
        <v>3559</v>
      </c>
      <c r="D3197">
        <f t="shared" si="1220"/>
        <v>3303</v>
      </c>
      <c r="E3197">
        <f t="shared" si="1221"/>
        <v>3296</v>
      </c>
      <c r="F3197">
        <f t="shared" si="1222"/>
        <v>422336</v>
      </c>
      <c r="G3197" t="str">
        <f t="shared" si="1223"/>
        <v>0006B1C0</v>
      </c>
      <c r="H3197" t="str">
        <f t="shared" ref="H3197:H3206" si="1241">MID($H$1,(ROW()-2)*4+1,4)</f>
        <v>D1FE</v>
      </c>
      <c r="I3197" t="str">
        <f t="shared" si="1240"/>
        <v/>
      </c>
      <c r="J3197" t="s">
        <v>12385</v>
      </c>
      <c r="K3197" t="str">
        <f t="shared" si="1224"/>
        <v>FED10000</v>
      </c>
      <c r="L3197" t="str">
        <f t="shared" si="1225"/>
        <v>C0B10600</v>
      </c>
      <c r="M3197" t="str">
        <f t="shared" si="1226"/>
        <v>FED10000C0B10600</v>
      </c>
      <c r="N3197" t="str">
        <f t="shared" si="1227"/>
        <v>FED1=瑶</v>
      </c>
      <c r="P3197" s="2" t="s">
        <v>8520</v>
      </c>
      <c r="Q3197" s="2" t="s">
        <v>11598</v>
      </c>
      <c r="R3197" t="str">
        <f t="shared" si="1228"/>
        <v>C5CF=吓</v>
      </c>
    </row>
    <row r="3198" spans="1:18">
      <c r="A3198" s="2" t="s">
        <v>2464</v>
      </c>
      <c r="B3198" s="2" t="s">
        <v>12386</v>
      </c>
      <c r="C3198">
        <f t="shared" si="1233"/>
        <v>3560</v>
      </c>
      <c r="D3198">
        <f t="shared" si="1220"/>
        <v>3304</v>
      </c>
      <c r="E3198">
        <f t="shared" si="1221"/>
        <v>3296</v>
      </c>
      <c r="F3198">
        <f t="shared" si="1222"/>
        <v>422400</v>
      </c>
      <c r="G3198" t="str">
        <f t="shared" si="1223"/>
        <v>0006B200</v>
      </c>
      <c r="H3198" t="str">
        <f t="shared" si="1241"/>
        <v>D2A1</v>
      </c>
      <c r="I3198" t="str">
        <f t="shared" si="1240"/>
        <v/>
      </c>
      <c r="J3198" t="s">
        <v>12387</v>
      </c>
      <c r="K3198" t="str">
        <f t="shared" si="1224"/>
        <v>A1D20000</v>
      </c>
      <c r="L3198" t="str">
        <f t="shared" si="1225"/>
        <v>00B20600</v>
      </c>
      <c r="M3198" t="str">
        <f t="shared" si="1226"/>
        <v>A1D2000000B20600</v>
      </c>
      <c r="N3198" t="str">
        <f t="shared" si="1227"/>
        <v>A1D2=摇</v>
      </c>
      <c r="P3198" s="2" t="s">
        <v>8841</v>
      </c>
      <c r="Q3198" s="2" t="s">
        <v>11601</v>
      </c>
      <c r="R3198" t="str">
        <f t="shared" si="1228"/>
        <v>C6CF=掀</v>
      </c>
    </row>
    <row r="3199" spans="1:18">
      <c r="A3199" s="2" t="s">
        <v>12388</v>
      </c>
      <c r="B3199" s="2" t="s">
        <v>12389</v>
      </c>
      <c r="C3199">
        <f t="shared" si="1233"/>
        <v>3561</v>
      </c>
      <c r="D3199">
        <f t="shared" si="1220"/>
        <v>3305</v>
      </c>
      <c r="E3199">
        <f t="shared" si="1221"/>
        <v>3296</v>
      </c>
      <c r="F3199">
        <f t="shared" si="1222"/>
        <v>422464</v>
      </c>
      <c r="G3199" t="str">
        <f t="shared" si="1223"/>
        <v>0006B240</v>
      </c>
      <c r="H3199" t="str">
        <f t="shared" si="1241"/>
        <v>D2A2</v>
      </c>
      <c r="I3199" t="str">
        <f t="shared" si="1240"/>
        <v/>
      </c>
      <c r="J3199" t="s">
        <v>12390</v>
      </c>
      <c r="K3199" t="str">
        <f t="shared" si="1224"/>
        <v>A2D20000</v>
      </c>
      <c r="L3199" t="str">
        <f t="shared" si="1225"/>
        <v>40B20600</v>
      </c>
      <c r="M3199" t="str">
        <f t="shared" si="1226"/>
        <v>A2D2000040B20600</v>
      </c>
      <c r="N3199" t="str">
        <f t="shared" si="1227"/>
        <v>A2D2=尧</v>
      </c>
      <c r="P3199" s="2" t="s">
        <v>9155</v>
      </c>
      <c r="Q3199" s="2" t="s">
        <v>11604</v>
      </c>
      <c r="R3199" t="str">
        <f t="shared" si="1228"/>
        <v>C7CF=锨</v>
      </c>
    </row>
    <row r="3200" spans="1:18">
      <c r="A3200" s="2" t="s">
        <v>12391</v>
      </c>
      <c r="B3200" s="2" t="s">
        <v>12392</v>
      </c>
      <c r="C3200">
        <f t="shared" si="1233"/>
        <v>3562</v>
      </c>
      <c r="D3200">
        <f t="shared" si="1220"/>
        <v>3306</v>
      </c>
      <c r="E3200">
        <f t="shared" si="1221"/>
        <v>3296</v>
      </c>
      <c r="F3200">
        <f t="shared" si="1222"/>
        <v>422528</v>
      </c>
      <c r="G3200" t="str">
        <f t="shared" si="1223"/>
        <v>0006B280</v>
      </c>
      <c r="H3200" t="str">
        <f t="shared" si="1241"/>
        <v>D2A3</v>
      </c>
      <c r="I3200" t="str">
        <f t="shared" si="1240"/>
        <v/>
      </c>
      <c r="J3200" t="s">
        <v>12393</v>
      </c>
      <c r="K3200" t="str">
        <f t="shared" si="1224"/>
        <v>A3D20000</v>
      </c>
      <c r="L3200" t="str">
        <f t="shared" si="1225"/>
        <v>80B20600</v>
      </c>
      <c r="M3200" t="str">
        <f t="shared" si="1226"/>
        <v>A3D2000080B20600</v>
      </c>
      <c r="N3200" t="str">
        <f t="shared" si="1227"/>
        <v>A3D2=遥</v>
      </c>
      <c r="P3200" s="2" t="s">
        <v>9466</v>
      </c>
      <c r="Q3200" s="2" t="s">
        <v>11606</v>
      </c>
      <c r="R3200" t="str">
        <f t="shared" si="1228"/>
        <v>C8CF=先</v>
      </c>
    </row>
    <row r="3201" spans="1:18">
      <c r="A3201" s="2" t="s">
        <v>12394</v>
      </c>
      <c r="B3201" s="2" t="s">
        <v>12395</v>
      </c>
      <c r="C3201">
        <f t="shared" si="1233"/>
        <v>3563</v>
      </c>
      <c r="D3201">
        <f t="shared" si="1220"/>
        <v>3307</v>
      </c>
      <c r="E3201">
        <f t="shared" si="1221"/>
        <v>3296</v>
      </c>
      <c r="F3201">
        <f t="shared" si="1222"/>
        <v>422592</v>
      </c>
      <c r="G3201" t="str">
        <f t="shared" si="1223"/>
        <v>0006B2C0</v>
      </c>
      <c r="H3201" t="str">
        <f t="shared" si="1241"/>
        <v>D2A4</v>
      </c>
      <c r="I3201" t="str">
        <f t="shared" ref="I3201:I3210" si="1242">MID($I$1,(ROW()-2)*4+1,4)</f>
        <v/>
      </c>
      <c r="J3201" t="s">
        <v>12396</v>
      </c>
      <c r="K3201" t="str">
        <f t="shared" si="1224"/>
        <v>A4D20000</v>
      </c>
      <c r="L3201" t="str">
        <f t="shared" si="1225"/>
        <v>C0B20600</v>
      </c>
      <c r="M3201" t="str">
        <f t="shared" si="1226"/>
        <v>A4D20000C0B20600</v>
      </c>
      <c r="N3201" t="str">
        <f t="shared" si="1227"/>
        <v>A4D2=窑</v>
      </c>
      <c r="P3201" s="2" t="s">
        <v>2353</v>
      </c>
      <c r="Q3201" s="2" t="s">
        <v>2354</v>
      </c>
      <c r="R3201" t="str">
        <f t="shared" si="1228"/>
        <v>C9CF=仙</v>
      </c>
    </row>
    <row r="3202" spans="1:18">
      <c r="A3202" s="2" t="s">
        <v>12397</v>
      </c>
      <c r="B3202" s="2" t="s">
        <v>12398</v>
      </c>
      <c r="C3202">
        <f t="shared" si="1233"/>
        <v>3564</v>
      </c>
      <c r="D3202">
        <f t="shared" si="1220"/>
        <v>3308</v>
      </c>
      <c r="E3202">
        <f t="shared" si="1221"/>
        <v>3296</v>
      </c>
      <c r="F3202">
        <f t="shared" si="1222"/>
        <v>422656</v>
      </c>
      <c r="G3202" t="str">
        <f t="shared" si="1223"/>
        <v>0006B300</v>
      </c>
      <c r="H3202" t="str">
        <f t="shared" si="1241"/>
        <v>D2A5</v>
      </c>
      <c r="I3202" t="str">
        <f t="shared" si="1242"/>
        <v/>
      </c>
      <c r="J3202" t="s">
        <v>12399</v>
      </c>
      <c r="K3202" t="str">
        <f t="shared" si="1224"/>
        <v>A5D20000</v>
      </c>
      <c r="L3202" t="str">
        <f t="shared" si="1225"/>
        <v>00B30600</v>
      </c>
      <c r="M3202" t="str">
        <f t="shared" si="1226"/>
        <v>A5D2000000B30600</v>
      </c>
      <c r="N3202" t="str">
        <f t="shared" si="1227"/>
        <v>A5D2=谣</v>
      </c>
      <c r="P3202" s="2" t="s">
        <v>10094</v>
      </c>
      <c r="Q3202" s="2" t="s">
        <v>11611</v>
      </c>
      <c r="R3202" t="str">
        <f t="shared" si="1228"/>
        <v>CACF=鲜</v>
      </c>
    </row>
    <row r="3203" spans="1:18">
      <c r="A3203" s="2" t="s">
        <v>12400</v>
      </c>
      <c r="B3203" s="2" t="s">
        <v>12401</v>
      </c>
      <c r="C3203">
        <f t="shared" si="1233"/>
        <v>3565</v>
      </c>
      <c r="D3203">
        <f t="shared" ref="D3203:D3266" si="1243">C3203-256</f>
        <v>3309</v>
      </c>
      <c r="E3203">
        <f t="shared" ref="E3203:E3266" si="1244">INT(D3203/16)*16</f>
        <v>3296</v>
      </c>
      <c r="F3203">
        <f t="shared" ref="F3203:F3266" si="1245">(D3203+E3203)*64</f>
        <v>422720</v>
      </c>
      <c r="G3203" t="str">
        <f t="shared" ref="G3203:G3266" si="1246">DEC2HEX(F3203+16384,8)</f>
        <v>0006B340</v>
      </c>
      <c r="H3203" t="str">
        <f t="shared" si="1241"/>
        <v>D2A6</v>
      </c>
      <c r="I3203" t="str">
        <f t="shared" si="1242"/>
        <v/>
      </c>
      <c r="J3203" t="s">
        <v>12402</v>
      </c>
      <c r="K3203" t="str">
        <f t="shared" ref="K3203:K3266" si="1247">MID(J3203,3,2)&amp;MID(J3203,1,2)&amp;"0000"</f>
        <v>A6D20000</v>
      </c>
      <c r="L3203" t="str">
        <f t="shared" ref="L3203:L3266" si="1248">MID(G3203,7,2)&amp;MID(G3203,5,2)&amp;MID(G3203,3,2)&amp;MID(G3203,1,2)</f>
        <v>40B30600</v>
      </c>
      <c r="M3203" t="str">
        <f t="shared" ref="M3203:M3266" si="1249">K3203&amp;L3203</f>
        <v>A6D2000040B30600</v>
      </c>
      <c r="N3203" t="str">
        <f t="shared" ref="N3203:N3266" si="1250">MID(J3203,3,2)&amp;MID(J3203,1,2)&amp;"="&amp;A3203</f>
        <v>A6D2=姚</v>
      </c>
      <c r="P3203" s="2" t="s">
        <v>10403</v>
      </c>
      <c r="Q3203" s="2" t="s">
        <v>11614</v>
      </c>
      <c r="R3203" t="str">
        <f t="shared" ref="R3203:R3266" si="1251">P3203&amp;"="&amp;Q3203</f>
        <v>CBCF=纤</v>
      </c>
    </row>
    <row r="3204" spans="1:18">
      <c r="A3204" s="2" t="s">
        <v>12403</v>
      </c>
      <c r="B3204" s="2" t="s">
        <v>12404</v>
      </c>
      <c r="C3204">
        <f t="shared" si="1233"/>
        <v>3566</v>
      </c>
      <c r="D3204">
        <f t="shared" si="1243"/>
        <v>3310</v>
      </c>
      <c r="E3204">
        <f t="shared" si="1244"/>
        <v>3296</v>
      </c>
      <c r="F3204">
        <f t="shared" si="1245"/>
        <v>422784</v>
      </c>
      <c r="G3204" t="str">
        <f t="shared" si="1246"/>
        <v>0006B380</v>
      </c>
      <c r="H3204" t="str">
        <f t="shared" si="1241"/>
        <v>D2A7</v>
      </c>
      <c r="I3204" t="str">
        <f t="shared" si="1242"/>
        <v/>
      </c>
      <c r="J3204" t="s">
        <v>12405</v>
      </c>
      <c r="K3204" t="str">
        <f t="shared" si="1247"/>
        <v>A7D20000</v>
      </c>
      <c r="L3204" t="str">
        <f t="shared" si="1248"/>
        <v>80B30600</v>
      </c>
      <c r="M3204" t="str">
        <f t="shared" si="1249"/>
        <v>A7D2000080B30600</v>
      </c>
      <c r="N3204" t="str">
        <f t="shared" si="1250"/>
        <v>A7D2=咬</v>
      </c>
      <c r="P3204" s="2" t="s">
        <v>10715</v>
      </c>
      <c r="Q3204" s="2" t="s">
        <v>11616</v>
      </c>
      <c r="R3204" t="str">
        <f t="shared" si="1251"/>
        <v>CCCF=咸</v>
      </c>
    </row>
    <row r="3205" spans="1:18">
      <c r="A3205" s="2" t="s">
        <v>12406</v>
      </c>
      <c r="B3205" s="2" t="s">
        <v>12407</v>
      </c>
      <c r="C3205">
        <f t="shared" si="1233"/>
        <v>3567</v>
      </c>
      <c r="D3205">
        <f t="shared" si="1243"/>
        <v>3311</v>
      </c>
      <c r="E3205">
        <f t="shared" si="1244"/>
        <v>3296</v>
      </c>
      <c r="F3205">
        <f t="shared" si="1245"/>
        <v>422848</v>
      </c>
      <c r="G3205" t="str">
        <f t="shared" si="1246"/>
        <v>0006B3C0</v>
      </c>
      <c r="H3205" t="str">
        <f t="shared" si="1241"/>
        <v>D2A8</v>
      </c>
      <c r="I3205" t="str">
        <f t="shared" si="1242"/>
        <v/>
      </c>
      <c r="J3205" t="s">
        <v>12408</v>
      </c>
      <c r="K3205" t="str">
        <f t="shared" si="1247"/>
        <v>A8D20000</v>
      </c>
      <c r="L3205" t="str">
        <f t="shared" si="1248"/>
        <v>C0B30600</v>
      </c>
      <c r="M3205" t="str">
        <f t="shared" si="1249"/>
        <v>A8D20000C0B30600</v>
      </c>
      <c r="N3205" t="str">
        <f t="shared" si="1250"/>
        <v>A8D2=舀</v>
      </c>
      <c r="P3205" s="2" t="s">
        <v>11021</v>
      </c>
      <c r="Q3205" s="2" t="s">
        <v>11619</v>
      </c>
      <c r="R3205" t="str">
        <f t="shared" si="1251"/>
        <v>CDCF=贤</v>
      </c>
    </row>
    <row r="3206" spans="1:18">
      <c r="A3206" s="2" t="s">
        <v>12409</v>
      </c>
      <c r="B3206" s="2" t="s">
        <v>12410</v>
      </c>
      <c r="C3206">
        <f t="shared" si="1233"/>
        <v>3568</v>
      </c>
      <c r="D3206">
        <f t="shared" si="1243"/>
        <v>3312</v>
      </c>
      <c r="E3206">
        <f t="shared" si="1244"/>
        <v>3312</v>
      </c>
      <c r="F3206">
        <f t="shared" si="1245"/>
        <v>423936</v>
      </c>
      <c r="G3206" t="str">
        <f t="shared" si="1246"/>
        <v>0006B800</v>
      </c>
      <c r="H3206" t="str">
        <f t="shared" si="1241"/>
        <v>D2A9</v>
      </c>
      <c r="I3206" t="str">
        <f t="shared" si="1242"/>
        <v/>
      </c>
      <c r="J3206" t="s">
        <v>12411</v>
      </c>
      <c r="K3206" t="str">
        <f t="shared" si="1247"/>
        <v>A9D20000</v>
      </c>
      <c r="L3206" t="str">
        <f t="shared" si="1248"/>
        <v>00B80600</v>
      </c>
      <c r="M3206" t="str">
        <f t="shared" si="1249"/>
        <v>A9D2000000B80600</v>
      </c>
      <c r="N3206" t="str">
        <f t="shared" si="1250"/>
        <v>A9D2=药</v>
      </c>
      <c r="P3206" s="2" t="s">
        <v>11323</v>
      </c>
      <c r="Q3206" s="2" t="s">
        <v>11623</v>
      </c>
      <c r="R3206" t="str">
        <f t="shared" si="1251"/>
        <v>CECF=衔</v>
      </c>
    </row>
    <row r="3207" spans="1:18">
      <c r="A3207" s="2" t="s">
        <v>12412</v>
      </c>
      <c r="B3207" s="2" t="s">
        <v>12413</v>
      </c>
      <c r="C3207">
        <f t="shared" si="1233"/>
        <v>3569</v>
      </c>
      <c r="D3207">
        <f t="shared" si="1243"/>
        <v>3313</v>
      </c>
      <c r="E3207">
        <f t="shared" si="1244"/>
        <v>3312</v>
      </c>
      <c r="F3207">
        <f t="shared" si="1245"/>
        <v>424000</v>
      </c>
      <c r="G3207" t="str">
        <f t="shared" si="1246"/>
        <v>0006B840</v>
      </c>
      <c r="H3207" t="str">
        <f t="shared" ref="H3207:H3216" si="1252">MID($H$1,(ROW()-2)*4+1,4)</f>
        <v>D2AA</v>
      </c>
      <c r="I3207" t="str">
        <f t="shared" si="1242"/>
        <v/>
      </c>
      <c r="J3207" t="s">
        <v>12414</v>
      </c>
      <c r="K3207" t="str">
        <f t="shared" si="1247"/>
        <v>AAD20000</v>
      </c>
      <c r="L3207" t="str">
        <f t="shared" si="1248"/>
        <v>40B80600</v>
      </c>
      <c r="M3207" t="str">
        <f t="shared" si="1249"/>
        <v>AAD2000040B80600</v>
      </c>
      <c r="N3207" t="str">
        <f t="shared" si="1250"/>
        <v>AAD2=要</v>
      </c>
      <c r="P3207" s="2" t="s">
        <v>11628</v>
      </c>
      <c r="Q3207" s="2" t="s">
        <v>11626</v>
      </c>
      <c r="R3207" t="str">
        <f t="shared" si="1251"/>
        <v>CFCF=舷</v>
      </c>
    </row>
    <row r="3208" spans="1:18">
      <c r="A3208" s="2" t="s">
        <v>12415</v>
      </c>
      <c r="B3208" s="2" t="s">
        <v>12416</v>
      </c>
      <c r="C3208">
        <f t="shared" si="1233"/>
        <v>3570</v>
      </c>
      <c r="D3208">
        <f t="shared" si="1243"/>
        <v>3314</v>
      </c>
      <c r="E3208">
        <f t="shared" si="1244"/>
        <v>3312</v>
      </c>
      <c r="F3208">
        <f t="shared" si="1245"/>
        <v>424064</v>
      </c>
      <c r="G3208" t="str">
        <f t="shared" si="1246"/>
        <v>0006B880</v>
      </c>
      <c r="H3208" t="str">
        <f t="shared" si="1252"/>
        <v>D2AB</v>
      </c>
      <c r="I3208" t="str">
        <f t="shared" si="1242"/>
        <v/>
      </c>
      <c r="J3208" t="s">
        <v>12417</v>
      </c>
      <c r="K3208" t="str">
        <f t="shared" si="1247"/>
        <v>ABD20000</v>
      </c>
      <c r="L3208" t="str">
        <f t="shared" si="1248"/>
        <v>80B80600</v>
      </c>
      <c r="M3208" t="str">
        <f t="shared" si="1249"/>
        <v>ABD2000080B80600</v>
      </c>
      <c r="N3208" t="str">
        <f t="shared" si="1250"/>
        <v>ABD2=耀</v>
      </c>
      <c r="P3208" s="2" t="s">
        <v>11925</v>
      </c>
      <c r="Q3208" s="2" t="s">
        <v>11630</v>
      </c>
      <c r="R3208" t="str">
        <f t="shared" si="1251"/>
        <v>D0CF=闲</v>
      </c>
    </row>
    <row r="3209" spans="1:18">
      <c r="A3209" s="2" t="s">
        <v>12418</v>
      </c>
      <c r="B3209" s="2" t="s">
        <v>12419</v>
      </c>
      <c r="C3209">
        <f t="shared" si="1233"/>
        <v>3571</v>
      </c>
      <c r="D3209">
        <f t="shared" si="1243"/>
        <v>3315</v>
      </c>
      <c r="E3209">
        <f t="shared" si="1244"/>
        <v>3312</v>
      </c>
      <c r="F3209">
        <f t="shared" si="1245"/>
        <v>424128</v>
      </c>
      <c r="G3209" t="str">
        <f t="shared" si="1246"/>
        <v>0006B8C0</v>
      </c>
      <c r="H3209" t="str">
        <f t="shared" si="1252"/>
        <v>D2AC</v>
      </c>
      <c r="I3209" t="str">
        <f t="shared" si="1242"/>
        <v/>
      </c>
      <c r="J3209" t="s">
        <v>12420</v>
      </c>
      <c r="K3209" t="str">
        <f t="shared" si="1247"/>
        <v>ACD20000</v>
      </c>
      <c r="L3209" t="str">
        <f t="shared" si="1248"/>
        <v>C0B80600</v>
      </c>
      <c r="M3209" t="str">
        <f t="shared" si="1249"/>
        <v>ACD20000C0B80600</v>
      </c>
      <c r="N3209" t="str">
        <f t="shared" si="1250"/>
        <v>ACD2=椰</v>
      </c>
      <c r="P3209" s="2" t="s">
        <v>12228</v>
      </c>
      <c r="Q3209" s="2" t="s">
        <v>11634</v>
      </c>
      <c r="R3209" t="str">
        <f t="shared" si="1251"/>
        <v>D1CF=涎</v>
      </c>
    </row>
    <row r="3210" spans="1:18">
      <c r="A3210" s="2" t="s">
        <v>12421</v>
      </c>
      <c r="B3210" s="2" t="s">
        <v>12422</v>
      </c>
      <c r="C3210">
        <f t="shared" si="1233"/>
        <v>3572</v>
      </c>
      <c r="D3210">
        <f t="shared" si="1243"/>
        <v>3316</v>
      </c>
      <c r="E3210">
        <f t="shared" si="1244"/>
        <v>3312</v>
      </c>
      <c r="F3210">
        <f t="shared" si="1245"/>
        <v>424192</v>
      </c>
      <c r="G3210" t="str">
        <f t="shared" si="1246"/>
        <v>0006B900</v>
      </c>
      <c r="H3210" t="str">
        <f t="shared" si="1252"/>
        <v>D2AD</v>
      </c>
      <c r="I3210" t="str">
        <f t="shared" si="1242"/>
        <v/>
      </c>
      <c r="J3210" t="s">
        <v>12423</v>
      </c>
      <c r="K3210" t="str">
        <f t="shared" si="1247"/>
        <v>ADD20000</v>
      </c>
      <c r="L3210" t="str">
        <f t="shared" si="1248"/>
        <v>00B90600</v>
      </c>
      <c r="M3210" t="str">
        <f t="shared" si="1249"/>
        <v>ADD2000000B90600</v>
      </c>
      <c r="N3210" t="str">
        <f t="shared" si="1250"/>
        <v>ADD2=噎</v>
      </c>
      <c r="P3210" s="2" t="s">
        <v>12424</v>
      </c>
      <c r="Q3210" s="2" t="s">
        <v>11638</v>
      </c>
      <c r="R3210" t="str">
        <f t="shared" si="1251"/>
        <v>D2CF=弦</v>
      </c>
    </row>
    <row r="3211" spans="1:18">
      <c r="A3211" s="2" t="s">
        <v>12425</v>
      </c>
      <c r="B3211" s="2" t="s">
        <v>12426</v>
      </c>
      <c r="C3211">
        <f t="shared" si="1233"/>
        <v>3573</v>
      </c>
      <c r="D3211">
        <f t="shared" si="1243"/>
        <v>3317</v>
      </c>
      <c r="E3211">
        <f t="shared" si="1244"/>
        <v>3312</v>
      </c>
      <c r="F3211">
        <f t="shared" si="1245"/>
        <v>424256</v>
      </c>
      <c r="G3211" t="str">
        <f t="shared" si="1246"/>
        <v>0006B940</v>
      </c>
      <c r="H3211" t="str">
        <f t="shared" si="1252"/>
        <v>D2AE</v>
      </c>
      <c r="I3211" t="str">
        <f t="shared" ref="I3211:I3220" si="1253">MID($I$1,(ROW()-2)*4+1,4)</f>
        <v/>
      </c>
      <c r="J3211" t="s">
        <v>12427</v>
      </c>
      <c r="K3211" t="str">
        <f t="shared" si="1247"/>
        <v>AED20000</v>
      </c>
      <c r="L3211" t="str">
        <f t="shared" si="1248"/>
        <v>40B90600</v>
      </c>
      <c r="M3211" t="str">
        <f t="shared" si="1249"/>
        <v>AED2000040B90600</v>
      </c>
      <c r="N3211" t="str">
        <f t="shared" si="1250"/>
        <v>AED2=耶</v>
      </c>
      <c r="P3211" s="2" t="s">
        <v>12428</v>
      </c>
      <c r="Q3211" s="2" t="s">
        <v>11641</v>
      </c>
      <c r="R3211" t="str">
        <f t="shared" si="1251"/>
        <v>D3CF=嫌</v>
      </c>
    </row>
    <row r="3212" spans="1:18">
      <c r="A3212" s="2" t="s">
        <v>12429</v>
      </c>
      <c r="B3212" s="2" t="s">
        <v>12430</v>
      </c>
      <c r="C3212">
        <f t="shared" si="1233"/>
        <v>3574</v>
      </c>
      <c r="D3212">
        <f t="shared" si="1243"/>
        <v>3318</v>
      </c>
      <c r="E3212">
        <f t="shared" si="1244"/>
        <v>3312</v>
      </c>
      <c r="F3212">
        <f t="shared" si="1245"/>
        <v>424320</v>
      </c>
      <c r="G3212" t="str">
        <f t="shared" si="1246"/>
        <v>0006B980</v>
      </c>
      <c r="H3212" t="str">
        <f t="shared" si="1252"/>
        <v>D2AF</v>
      </c>
      <c r="I3212" t="str">
        <f t="shared" si="1253"/>
        <v/>
      </c>
      <c r="J3212" t="s">
        <v>12431</v>
      </c>
      <c r="K3212" t="str">
        <f t="shared" si="1247"/>
        <v>AFD20000</v>
      </c>
      <c r="L3212" t="str">
        <f t="shared" si="1248"/>
        <v>80B90600</v>
      </c>
      <c r="M3212" t="str">
        <f t="shared" si="1249"/>
        <v>AFD2000080B90600</v>
      </c>
      <c r="N3212" t="str">
        <f t="shared" si="1250"/>
        <v>AFD2=爷</v>
      </c>
      <c r="P3212" s="2" t="s">
        <v>12432</v>
      </c>
      <c r="Q3212" s="2" t="s">
        <v>11644</v>
      </c>
      <c r="R3212" t="str">
        <f t="shared" si="1251"/>
        <v>D4CF=显</v>
      </c>
    </row>
    <row r="3213" spans="1:18">
      <c r="A3213" s="2" t="s">
        <v>12433</v>
      </c>
      <c r="B3213" s="2" t="s">
        <v>12434</v>
      </c>
      <c r="C3213">
        <f t="shared" si="1233"/>
        <v>3584</v>
      </c>
      <c r="D3213">
        <f t="shared" si="1243"/>
        <v>3328</v>
      </c>
      <c r="E3213">
        <f t="shared" si="1244"/>
        <v>3328</v>
      </c>
      <c r="F3213">
        <f t="shared" si="1245"/>
        <v>425984</v>
      </c>
      <c r="G3213" t="str">
        <f t="shared" si="1246"/>
        <v>0006C000</v>
      </c>
      <c r="H3213" t="str">
        <f t="shared" si="1252"/>
        <v>D2B0</v>
      </c>
      <c r="I3213" t="str">
        <f t="shared" si="1253"/>
        <v/>
      </c>
      <c r="J3213" t="s">
        <v>2140</v>
      </c>
      <c r="K3213" t="str">
        <f t="shared" si="1247"/>
        <v>B0D20000</v>
      </c>
      <c r="L3213" t="str">
        <f t="shared" si="1248"/>
        <v>00C00600</v>
      </c>
      <c r="M3213" t="str">
        <f t="shared" si="1249"/>
        <v>B0D2000000C00600</v>
      </c>
      <c r="N3213" t="str">
        <f t="shared" si="1250"/>
        <v>B0D2=野</v>
      </c>
      <c r="P3213" s="2" t="s">
        <v>12435</v>
      </c>
      <c r="Q3213" s="2" t="s">
        <v>11648</v>
      </c>
      <c r="R3213" t="str">
        <f t="shared" si="1251"/>
        <v>D5CF=险</v>
      </c>
    </row>
    <row r="3214" spans="1:18">
      <c r="A3214" s="2" t="s">
        <v>12436</v>
      </c>
      <c r="B3214" s="2" t="s">
        <v>12437</v>
      </c>
      <c r="C3214">
        <f t="shared" si="1233"/>
        <v>3585</v>
      </c>
      <c r="D3214">
        <f t="shared" si="1243"/>
        <v>3329</v>
      </c>
      <c r="E3214">
        <f t="shared" si="1244"/>
        <v>3328</v>
      </c>
      <c r="F3214">
        <f t="shared" si="1245"/>
        <v>426048</v>
      </c>
      <c r="G3214" t="str">
        <f t="shared" si="1246"/>
        <v>0006C040</v>
      </c>
      <c r="H3214" t="str">
        <f t="shared" si="1252"/>
        <v>D2B1</v>
      </c>
      <c r="I3214" t="str">
        <f t="shared" si="1253"/>
        <v/>
      </c>
      <c r="J3214" t="s">
        <v>2668</v>
      </c>
      <c r="K3214" t="str">
        <f t="shared" si="1247"/>
        <v>B1D20000</v>
      </c>
      <c r="L3214" t="str">
        <f t="shared" si="1248"/>
        <v>40C00600</v>
      </c>
      <c r="M3214" t="str">
        <f t="shared" si="1249"/>
        <v>B1D2000040C00600</v>
      </c>
      <c r="N3214" t="str">
        <f t="shared" si="1250"/>
        <v>B1D2=冶</v>
      </c>
      <c r="P3214" s="2" t="s">
        <v>12438</v>
      </c>
      <c r="Q3214" s="2" t="s">
        <v>11651</v>
      </c>
      <c r="R3214" t="str">
        <f t="shared" si="1251"/>
        <v>D6CF=现</v>
      </c>
    </row>
    <row r="3215" spans="1:18">
      <c r="A3215" s="2" t="s">
        <v>12439</v>
      </c>
      <c r="B3215" s="2" t="s">
        <v>12440</v>
      </c>
      <c r="C3215">
        <f t="shared" si="1233"/>
        <v>3586</v>
      </c>
      <c r="D3215">
        <f t="shared" si="1243"/>
        <v>3330</v>
      </c>
      <c r="E3215">
        <f t="shared" si="1244"/>
        <v>3328</v>
      </c>
      <c r="F3215">
        <f t="shared" si="1245"/>
        <v>426112</v>
      </c>
      <c r="G3215" t="str">
        <f t="shared" si="1246"/>
        <v>0006C080</v>
      </c>
      <c r="H3215" t="str">
        <f t="shared" si="1252"/>
        <v>D2B2</v>
      </c>
      <c r="I3215" t="str">
        <f t="shared" si="1253"/>
        <v/>
      </c>
      <c r="J3215" t="s">
        <v>3081</v>
      </c>
      <c r="K3215" t="str">
        <f t="shared" si="1247"/>
        <v>B2D20000</v>
      </c>
      <c r="L3215" t="str">
        <f t="shared" si="1248"/>
        <v>80C00600</v>
      </c>
      <c r="M3215" t="str">
        <f t="shared" si="1249"/>
        <v>B2D2000080C00600</v>
      </c>
      <c r="N3215" t="str">
        <f t="shared" si="1250"/>
        <v>B2D2=也</v>
      </c>
      <c r="P3215" s="2" t="s">
        <v>12441</v>
      </c>
      <c r="Q3215" s="2" t="s">
        <v>11655</v>
      </c>
      <c r="R3215" t="str">
        <f t="shared" si="1251"/>
        <v>D7CF=献</v>
      </c>
    </row>
    <row r="3216" spans="1:18">
      <c r="A3216" s="2" t="s">
        <v>12442</v>
      </c>
      <c r="B3216" s="2" t="s">
        <v>12443</v>
      </c>
      <c r="C3216">
        <f t="shared" si="1233"/>
        <v>3587</v>
      </c>
      <c r="D3216">
        <f t="shared" si="1243"/>
        <v>3331</v>
      </c>
      <c r="E3216">
        <f t="shared" si="1244"/>
        <v>3328</v>
      </c>
      <c r="F3216">
        <f t="shared" si="1245"/>
        <v>426176</v>
      </c>
      <c r="G3216" t="str">
        <f t="shared" si="1246"/>
        <v>0006C0C0</v>
      </c>
      <c r="H3216" t="str">
        <f t="shared" si="1252"/>
        <v>D2B3</v>
      </c>
      <c r="I3216" t="str">
        <f t="shared" si="1253"/>
        <v/>
      </c>
      <c r="J3216" t="s">
        <v>3434</v>
      </c>
      <c r="K3216" t="str">
        <f t="shared" si="1247"/>
        <v>B3D20000</v>
      </c>
      <c r="L3216" t="str">
        <f t="shared" si="1248"/>
        <v>C0C00600</v>
      </c>
      <c r="M3216" t="str">
        <f t="shared" si="1249"/>
        <v>B3D20000C0C00600</v>
      </c>
      <c r="N3216" t="str">
        <f t="shared" si="1250"/>
        <v>B3D2=页</v>
      </c>
      <c r="P3216" s="2" t="s">
        <v>12444</v>
      </c>
      <c r="Q3216" s="2" t="s">
        <v>11659</v>
      </c>
      <c r="R3216" t="str">
        <f t="shared" si="1251"/>
        <v>D8CF=县</v>
      </c>
    </row>
    <row r="3217" spans="1:18">
      <c r="A3217" s="2" t="s">
        <v>12445</v>
      </c>
      <c r="B3217" s="2" t="s">
        <v>12446</v>
      </c>
      <c r="C3217">
        <f t="shared" si="1233"/>
        <v>3588</v>
      </c>
      <c r="D3217">
        <f t="shared" si="1243"/>
        <v>3332</v>
      </c>
      <c r="E3217">
        <f t="shared" si="1244"/>
        <v>3328</v>
      </c>
      <c r="F3217">
        <f t="shared" si="1245"/>
        <v>426240</v>
      </c>
      <c r="G3217" t="str">
        <f t="shared" si="1246"/>
        <v>0006C100</v>
      </c>
      <c r="H3217" t="str">
        <f t="shared" ref="H3217:H3226" si="1254">MID($H$1,(ROW()-2)*4+1,4)</f>
        <v>D2B4</v>
      </c>
      <c r="I3217" t="str">
        <f t="shared" si="1253"/>
        <v/>
      </c>
      <c r="J3217" t="s">
        <v>3776</v>
      </c>
      <c r="K3217" t="str">
        <f t="shared" si="1247"/>
        <v>B4D20000</v>
      </c>
      <c r="L3217" t="str">
        <f t="shared" si="1248"/>
        <v>00C10600</v>
      </c>
      <c r="M3217" t="str">
        <f t="shared" si="1249"/>
        <v>B4D2000000C10600</v>
      </c>
      <c r="N3217" t="str">
        <f t="shared" si="1250"/>
        <v>B4D2=掖</v>
      </c>
      <c r="P3217" s="2" t="s">
        <v>12447</v>
      </c>
      <c r="Q3217" s="2" t="s">
        <v>11663</v>
      </c>
      <c r="R3217" t="str">
        <f t="shared" si="1251"/>
        <v>D9CF=腺</v>
      </c>
    </row>
    <row r="3218" spans="1:18">
      <c r="A3218" s="2" t="s">
        <v>12448</v>
      </c>
      <c r="B3218" s="2" t="s">
        <v>12449</v>
      </c>
      <c r="C3218">
        <f t="shared" si="1233"/>
        <v>3589</v>
      </c>
      <c r="D3218">
        <f t="shared" si="1243"/>
        <v>3333</v>
      </c>
      <c r="E3218">
        <f t="shared" si="1244"/>
        <v>3328</v>
      </c>
      <c r="F3218">
        <f t="shared" si="1245"/>
        <v>426304</v>
      </c>
      <c r="G3218" t="str">
        <f t="shared" si="1246"/>
        <v>0006C140</v>
      </c>
      <c r="H3218" t="str">
        <f t="shared" si="1254"/>
        <v>D2B5</v>
      </c>
      <c r="I3218" t="str">
        <f t="shared" si="1253"/>
        <v/>
      </c>
      <c r="J3218" t="s">
        <v>4121</v>
      </c>
      <c r="K3218" t="str">
        <f t="shared" si="1247"/>
        <v>B5D20000</v>
      </c>
      <c r="L3218" t="str">
        <f t="shared" si="1248"/>
        <v>40C10600</v>
      </c>
      <c r="M3218" t="str">
        <f t="shared" si="1249"/>
        <v>B5D2000040C10600</v>
      </c>
      <c r="N3218" t="str">
        <f t="shared" si="1250"/>
        <v>B5D2=业</v>
      </c>
      <c r="P3218" s="2" t="s">
        <v>12450</v>
      </c>
      <c r="Q3218" s="2" t="s">
        <v>11667</v>
      </c>
      <c r="R3218" t="str">
        <f t="shared" si="1251"/>
        <v>DACF=馅</v>
      </c>
    </row>
    <row r="3219" spans="1:18">
      <c r="A3219" s="2" t="s">
        <v>2470</v>
      </c>
      <c r="B3219" s="2" t="s">
        <v>12451</v>
      </c>
      <c r="C3219">
        <f t="shared" si="1233"/>
        <v>3590</v>
      </c>
      <c r="D3219">
        <f t="shared" si="1243"/>
        <v>3334</v>
      </c>
      <c r="E3219">
        <f t="shared" si="1244"/>
        <v>3328</v>
      </c>
      <c r="F3219">
        <f t="shared" si="1245"/>
        <v>426368</v>
      </c>
      <c r="G3219" t="str">
        <f t="shared" si="1246"/>
        <v>0006C180</v>
      </c>
      <c r="H3219" t="str">
        <f t="shared" si="1254"/>
        <v>D2B6</v>
      </c>
      <c r="I3219" t="str">
        <f t="shared" si="1253"/>
        <v/>
      </c>
      <c r="J3219" t="s">
        <v>4466</v>
      </c>
      <c r="K3219" t="str">
        <f t="shared" si="1247"/>
        <v>B6D20000</v>
      </c>
      <c r="L3219" t="str">
        <f t="shared" si="1248"/>
        <v>80C10600</v>
      </c>
      <c r="M3219" t="str">
        <f t="shared" si="1249"/>
        <v>B6D2000080C10600</v>
      </c>
      <c r="N3219" t="str">
        <f t="shared" si="1250"/>
        <v>B6D2=叶</v>
      </c>
      <c r="P3219" s="2" t="s">
        <v>12452</v>
      </c>
      <c r="Q3219" s="2" t="s">
        <v>11671</v>
      </c>
      <c r="R3219" t="str">
        <f t="shared" si="1251"/>
        <v>DBCF=羡</v>
      </c>
    </row>
    <row r="3220" spans="1:18">
      <c r="A3220" s="2" t="s">
        <v>12453</v>
      </c>
      <c r="B3220" s="2" t="s">
        <v>12454</v>
      </c>
      <c r="C3220">
        <f t="shared" si="1233"/>
        <v>3591</v>
      </c>
      <c r="D3220">
        <f t="shared" si="1243"/>
        <v>3335</v>
      </c>
      <c r="E3220">
        <f t="shared" si="1244"/>
        <v>3328</v>
      </c>
      <c r="F3220">
        <f t="shared" si="1245"/>
        <v>426432</v>
      </c>
      <c r="G3220" t="str">
        <f t="shared" si="1246"/>
        <v>0006C1C0</v>
      </c>
      <c r="H3220" t="str">
        <f t="shared" si="1254"/>
        <v>D2B7</v>
      </c>
      <c r="I3220" t="str">
        <f t="shared" si="1253"/>
        <v/>
      </c>
      <c r="J3220" t="s">
        <v>4802</v>
      </c>
      <c r="K3220" t="str">
        <f t="shared" si="1247"/>
        <v>B7D20000</v>
      </c>
      <c r="L3220" t="str">
        <f t="shared" si="1248"/>
        <v>C0C10600</v>
      </c>
      <c r="M3220" t="str">
        <f t="shared" si="1249"/>
        <v>B7D20000C0C10600</v>
      </c>
      <c r="N3220" t="str">
        <f t="shared" si="1250"/>
        <v>B7D2=曳</v>
      </c>
      <c r="P3220" s="2" t="s">
        <v>12455</v>
      </c>
      <c r="Q3220" s="2" t="s">
        <v>11675</v>
      </c>
      <c r="R3220" t="str">
        <f t="shared" si="1251"/>
        <v>DCCF=宪</v>
      </c>
    </row>
    <row r="3221" spans="1:18">
      <c r="A3221" s="2" t="s">
        <v>12456</v>
      </c>
      <c r="B3221" s="2" t="s">
        <v>12457</v>
      </c>
      <c r="C3221">
        <f t="shared" si="1233"/>
        <v>3592</v>
      </c>
      <c r="D3221">
        <f t="shared" si="1243"/>
        <v>3336</v>
      </c>
      <c r="E3221">
        <f t="shared" si="1244"/>
        <v>3328</v>
      </c>
      <c r="F3221">
        <f t="shared" si="1245"/>
        <v>426496</v>
      </c>
      <c r="G3221" t="str">
        <f t="shared" si="1246"/>
        <v>0006C200</v>
      </c>
      <c r="H3221" t="str">
        <f t="shared" si="1254"/>
        <v>D2B8</v>
      </c>
      <c r="I3221" t="str">
        <f t="shared" ref="I3221:I3230" si="1255">MID($I$1,(ROW()-2)*4+1,4)</f>
        <v/>
      </c>
      <c r="J3221" t="s">
        <v>5137</v>
      </c>
      <c r="K3221" t="str">
        <f t="shared" si="1247"/>
        <v>B8D20000</v>
      </c>
      <c r="L3221" t="str">
        <f t="shared" si="1248"/>
        <v>00C20600</v>
      </c>
      <c r="M3221" t="str">
        <f t="shared" si="1249"/>
        <v>B8D2000000C20600</v>
      </c>
      <c r="N3221" t="str">
        <f t="shared" si="1250"/>
        <v>B8D2=腋</v>
      </c>
      <c r="P3221" s="2" t="s">
        <v>12458</v>
      </c>
      <c r="Q3221" s="2" t="s">
        <v>11679</v>
      </c>
      <c r="R3221" t="str">
        <f t="shared" si="1251"/>
        <v>DDCF=陷</v>
      </c>
    </row>
    <row r="3222" spans="1:18">
      <c r="A3222" s="2" t="s">
        <v>2476</v>
      </c>
      <c r="B3222" s="2" t="s">
        <v>12459</v>
      </c>
      <c r="C3222">
        <f t="shared" ref="C3222:C3285" si="1256">HEX2DEC(B3222)-256</f>
        <v>3593</v>
      </c>
      <c r="D3222">
        <f t="shared" si="1243"/>
        <v>3337</v>
      </c>
      <c r="E3222">
        <f t="shared" si="1244"/>
        <v>3328</v>
      </c>
      <c r="F3222">
        <f t="shared" si="1245"/>
        <v>426560</v>
      </c>
      <c r="G3222" t="str">
        <f t="shared" si="1246"/>
        <v>0006C240</v>
      </c>
      <c r="H3222" t="str">
        <f t="shared" si="1254"/>
        <v>D2B9</v>
      </c>
      <c r="I3222" t="str">
        <f t="shared" si="1255"/>
        <v/>
      </c>
      <c r="J3222" t="s">
        <v>5469</v>
      </c>
      <c r="K3222" t="str">
        <f t="shared" si="1247"/>
        <v>B9D20000</v>
      </c>
      <c r="L3222" t="str">
        <f t="shared" si="1248"/>
        <v>40C20600</v>
      </c>
      <c r="M3222" t="str">
        <f t="shared" si="1249"/>
        <v>B9D2000040C20600</v>
      </c>
      <c r="N3222" t="str">
        <f t="shared" si="1250"/>
        <v>B9D2=夜</v>
      </c>
      <c r="P3222" s="2" t="s">
        <v>12460</v>
      </c>
      <c r="Q3222" s="2" t="s">
        <v>11683</v>
      </c>
      <c r="R3222" t="str">
        <f t="shared" si="1251"/>
        <v>DECF=限</v>
      </c>
    </row>
    <row r="3223" spans="1:18">
      <c r="A3223" s="2" t="s">
        <v>12461</v>
      </c>
      <c r="B3223" s="2" t="s">
        <v>12462</v>
      </c>
      <c r="C3223">
        <f t="shared" si="1256"/>
        <v>3594</v>
      </c>
      <c r="D3223">
        <f t="shared" si="1243"/>
        <v>3338</v>
      </c>
      <c r="E3223">
        <f t="shared" si="1244"/>
        <v>3328</v>
      </c>
      <c r="F3223">
        <f t="shared" si="1245"/>
        <v>426624</v>
      </c>
      <c r="G3223" t="str">
        <f t="shared" si="1246"/>
        <v>0006C280</v>
      </c>
      <c r="H3223" t="str">
        <f t="shared" si="1254"/>
        <v>D2BA</v>
      </c>
      <c r="I3223" t="str">
        <f t="shared" si="1255"/>
        <v/>
      </c>
      <c r="J3223" t="s">
        <v>5809</v>
      </c>
      <c r="K3223" t="str">
        <f t="shared" si="1247"/>
        <v>BAD20000</v>
      </c>
      <c r="L3223" t="str">
        <f t="shared" si="1248"/>
        <v>80C20600</v>
      </c>
      <c r="M3223" t="str">
        <f t="shared" si="1249"/>
        <v>BAD2000080C20600</v>
      </c>
      <c r="N3223" t="str">
        <f t="shared" si="1250"/>
        <v>BAD2=液</v>
      </c>
      <c r="P3223" s="2" t="s">
        <v>12463</v>
      </c>
      <c r="Q3223" s="2" t="s">
        <v>11687</v>
      </c>
      <c r="R3223" t="str">
        <f t="shared" si="1251"/>
        <v>DFCF=线</v>
      </c>
    </row>
    <row r="3224" spans="1:18">
      <c r="A3224" s="2" t="s">
        <v>2481</v>
      </c>
      <c r="B3224" s="2" t="s">
        <v>12464</v>
      </c>
      <c r="C3224">
        <f t="shared" si="1256"/>
        <v>3595</v>
      </c>
      <c r="D3224">
        <f t="shared" si="1243"/>
        <v>3339</v>
      </c>
      <c r="E3224">
        <f t="shared" si="1244"/>
        <v>3328</v>
      </c>
      <c r="F3224">
        <f t="shared" si="1245"/>
        <v>426688</v>
      </c>
      <c r="G3224" t="str">
        <f t="shared" si="1246"/>
        <v>0006C2C0</v>
      </c>
      <c r="H3224" t="str">
        <f t="shared" si="1254"/>
        <v>D2BB</v>
      </c>
      <c r="I3224" t="str">
        <f t="shared" si="1255"/>
        <v/>
      </c>
      <c r="J3224" t="s">
        <v>6142</v>
      </c>
      <c r="K3224" t="str">
        <f t="shared" si="1247"/>
        <v>BBD20000</v>
      </c>
      <c r="L3224" t="str">
        <f t="shared" si="1248"/>
        <v>C0C20600</v>
      </c>
      <c r="M3224" t="str">
        <f t="shared" si="1249"/>
        <v>BBD20000C0C20600</v>
      </c>
      <c r="N3224" t="str">
        <f t="shared" si="1250"/>
        <v>BBD2=一</v>
      </c>
      <c r="P3224" s="2" t="s">
        <v>12465</v>
      </c>
      <c r="Q3224" s="2" t="s">
        <v>11691</v>
      </c>
      <c r="R3224" t="str">
        <f t="shared" si="1251"/>
        <v>E0CF=相</v>
      </c>
    </row>
    <row r="3225" spans="1:18">
      <c r="A3225" s="2" t="s">
        <v>12466</v>
      </c>
      <c r="B3225" s="2" t="s">
        <v>12467</v>
      </c>
      <c r="C3225">
        <f t="shared" si="1256"/>
        <v>3596</v>
      </c>
      <c r="D3225">
        <f t="shared" si="1243"/>
        <v>3340</v>
      </c>
      <c r="E3225">
        <f t="shared" si="1244"/>
        <v>3328</v>
      </c>
      <c r="F3225">
        <f t="shared" si="1245"/>
        <v>426752</v>
      </c>
      <c r="G3225" t="str">
        <f t="shared" si="1246"/>
        <v>0006C300</v>
      </c>
      <c r="H3225" t="str">
        <f t="shared" si="1254"/>
        <v>D2BC</v>
      </c>
      <c r="I3225" t="str">
        <f t="shared" si="1255"/>
        <v/>
      </c>
      <c r="J3225" t="s">
        <v>6472</v>
      </c>
      <c r="K3225" t="str">
        <f t="shared" si="1247"/>
        <v>BCD20000</v>
      </c>
      <c r="L3225" t="str">
        <f t="shared" si="1248"/>
        <v>00C30600</v>
      </c>
      <c r="M3225" t="str">
        <f t="shared" si="1249"/>
        <v>BCD2000000C30600</v>
      </c>
      <c r="N3225" t="str">
        <f t="shared" si="1250"/>
        <v>BCD2=壹</v>
      </c>
      <c r="P3225" s="2" t="s">
        <v>12468</v>
      </c>
      <c r="Q3225" s="2" t="s">
        <v>11695</v>
      </c>
      <c r="R3225" t="str">
        <f t="shared" si="1251"/>
        <v>E1CF=厢</v>
      </c>
    </row>
    <row r="3226" spans="1:18">
      <c r="A3226" s="2" t="s">
        <v>12469</v>
      </c>
      <c r="B3226" s="2" t="s">
        <v>12470</v>
      </c>
      <c r="C3226">
        <f t="shared" si="1256"/>
        <v>3597</v>
      </c>
      <c r="D3226">
        <f t="shared" si="1243"/>
        <v>3341</v>
      </c>
      <c r="E3226">
        <f t="shared" si="1244"/>
        <v>3328</v>
      </c>
      <c r="F3226">
        <f t="shared" si="1245"/>
        <v>426816</v>
      </c>
      <c r="G3226" t="str">
        <f t="shared" si="1246"/>
        <v>0006C340</v>
      </c>
      <c r="H3226" t="str">
        <f t="shared" si="1254"/>
        <v>D2BD</v>
      </c>
      <c r="I3226" t="str">
        <f t="shared" si="1255"/>
        <v/>
      </c>
      <c r="J3226" t="s">
        <v>6805</v>
      </c>
      <c r="K3226" t="str">
        <f t="shared" si="1247"/>
        <v>BDD20000</v>
      </c>
      <c r="L3226" t="str">
        <f t="shared" si="1248"/>
        <v>40C30600</v>
      </c>
      <c r="M3226" t="str">
        <f t="shared" si="1249"/>
        <v>BDD2000040C30600</v>
      </c>
      <c r="N3226" t="str">
        <f t="shared" si="1250"/>
        <v>BDD2=医</v>
      </c>
      <c r="P3226" s="2" t="s">
        <v>12471</v>
      </c>
      <c r="Q3226" s="2" t="s">
        <v>11699</v>
      </c>
      <c r="R3226" t="str">
        <f t="shared" si="1251"/>
        <v>E2CF=镶</v>
      </c>
    </row>
    <row r="3227" spans="1:18">
      <c r="A3227" s="2" t="s">
        <v>12472</v>
      </c>
      <c r="B3227" s="2" t="s">
        <v>12473</v>
      </c>
      <c r="C3227">
        <f t="shared" si="1256"/>
        <v>3598</v>
      </c>
      <c r="D3227">
        <f t="shared" si="1243"/>
        <v>3342</v>
      </c>
      <c r="E3227">
        <f t="shared" si="1244"/>
        <v>3328</v>
      </c>
      <c r="F3227">
        <f t="shared" si="1245"/>
        <v>426880</v>
      </c>
      <c r="G3227" t="str">
        <f t="shared" si="1246"/>
        <v>0006C380</v>
      </c>
      <c r="H3227" t="str">
        <f t="shared" ref="H3227:H3236" si="1257">MID($H$1,(ROW()-2)*4+1,4)</f>
        <v>D2BE</v>
      </c>
      <c r="I3227" t="str">
        <f t="shared" si="1255"/>
        <v/>
      </c>
      <c r="J3227" t="s">
        <v>7132</v>
      </c>
      <c r="K3227" t="str">
        <f t="shared" si="1247"/>
        <v>BED20000</v>
      </c>
      <c r="L3227" t="str">
        <f t="shared" si="1248"/>
        <v>80C30600</v>
      </c>
      <c r="M3227" t="str">
        <f t="shared" si="1249"/>
        <v>BED2000080C30600</v>
      </c>
      <c r="N3227" t="str">
        <f t="shared" si="1250"/>
        <v>BED2=揖</v>
      </c>
      <c r="P3227" s="2" t="s">
        <v>12474</v>
      </c>
      <c r="Q3227" s="2" t="s">
        <v>11703</v>
      </c>
      <c r="R3227" t="str">
        <f t="shared" si="1251"/>
        <v>E3CF=香</v>
      </c>
    </row>
    <row r="3228" spans="1:18">
      <c r="A3228" s="2" t="s">
        <v>12475</v>
      </c>
      <c r="B3228" s="2" t="s">
        <v>12476</v>
      </c>
      <c r="C3228">
        <f t="shared" si="1256"/>
        <v>3599</v>
      </c>
      <c r="D3228">
        <f t="shared" si="1243"/>
        <v>3343</v>
      </c>
      <c r="E3228">
        <f t="shared" si="1244"/>
        <v>3328</v>
      </c>
      <c r="F3228">
        <f t="shared" si="1245"/>
        <v>426944</v>
      </c>
      <c r="G3228" t="str">
        <f t="shared" si="1246"/>
        <v>0006C3C0</v>
      </c>
      <c r="H3228" t="str">
        <f t="shared" si="1257"/>
        <v>D2BF</v>
      </c>
      <c r="I3228" t="str">
        <f t="shared" si="1255"/>
        <v/>
      </c>
      <c r="J3228" t="s">
        <v>7454</v>
      </c>
      <c r="K3228" t="str">
        <f t="shared" si="1247"/>
        <v>BFD20000</v>
      </c>
      <c r="L3228" t="str">
        <f t="shared" si="1248"/>
        <v>C0C30600</v>
      </c>
      <c r="M3228" t="str">
        <f t="shared" si="1249"/>
        <v>BFD20000C0C30600</v>
      </c>
      <c r="N3228" t="str">
        <f t="shared" si="1250"/>
        <v>BFD2=铱</v>
      </c>
      <c r="P3228" s="2" t="s">
        <v>12477</v>
      </c>
      <c r="Q3228" s="2" t="s">
        <v>11707</v>
      </c>
      <c r="R3228" t="str">
        <f t="shared" si="1251"/>
        <v>E4CF=箱</v>
      </c>
    </row>
    <row r="3229" spans="1:18">
      <c r="A3229" s="2" t="s">
        <v>12478</v>
      </c>
      <c r="B3229" s="2" t="s">
        <v>12479</v>
      </c>
      <c r="C3229">
        <f t="shared" si="1256"/>
        <v>3600</v>
      </c>
      <c r="D3229">
        <f t="shared" si="1243"/>
        <v>3344</v>
      </c>
      <c r="E3229">
        <f t="shared" si="1244"/>
        <v>3344</v>
      </c>
      <c r="F3229">
        <f t="shared" si="1245"/>
        <v>428032</v>
      </c>
      <c r="G3229" t="str">
        <f t="shared" si="1246"/>
        <v>0006C800</v>
      </c>
      <c r="H3229" t="str">
        <f t="shared" si="1257"/>
        <v>D2C0</v>
      </c>
      <c r="I3229" t="str">
        <f t="shared" si="1255"/>
        <v/>
      </c>
      <c r="J3229" t="s">
        <v>7778</v>
      </c>
      <c r="K3229" t="str">
        <f t="shared" si="1247"/>
        <v>C0D20000</v>
      </c>
      <c r="L3229" t="str">
        <f t="shared" si="1248"/>
        <v>00C80600</v>
      </c>
      <c r="M3229" t="str">
        <f t="shared" si="1249"/>
        <v>C0D2000000C80600</v>
      </c>
      <c r="N3229" t="str">
        <f t="shared" si="1250"/>
        <v>C0D2=依</v>
      </c>
      <c r="P3229" s="2" t="s">
        <v>12480</v>
      </c>
      <c r="Q3229" s="2" t="s">
        <v>11711</v>
      </c>
      <c r="R3229" t="str">
        <f t="shared" si="1251"/>
        <v>E5CF=襄</v>
      </c>
    </row>
    <row r="3230" spans="1:18">
      <c r="A3230" s="2" t="s">
        <v>12481</v>
      </c>
      <c r="B3230" s="2" t="s">
        <v>12482</v>
      </c>
      <c r="C3230">
        <f t="shared" si="1256"/>
        <v>3601</v>
      </c>
      <c r="D3230">
        <f t="shared" si="1243"/>
        <v>3345</v>
      </c>
      <c r="E3230">
        <f t="shared" si="1244"/>
        <v>3344</v>
      </c>
      <c r="F3230">
        <f t="shared" si="1245"/>
        <v>428096</v>
      </c>
      <c r="G3230" t="str">
        <f t="shared" si="1246"/>
        <v>0006C840</v>
      </c>
      <c r="H3230" t="str">
        <f t="shared" si="1257"/>
        <v>D2C1</v>
      </c>
      <c r="I3230" t="str">
        <f t="shared" si="1255"/>
        <v/>
      </c>
      <c r="J3230" t="s">
        <v>1683</v>
      </c>
      <c r="K3230" t="str">
        <f t="shared" si="1247"/>
        <v>C1D20000</v>
      </c>
      <c r="L3230" t="str">
        <f t="shared" si="1248"/>
        <v>40C80600</v>
      </c>
      <c r="M3230" t="str">
        <f t="shared" si="1249"/>
        <v>C1D2000040C80600</v>
      </c>
      <c r="N3230" t="str">
        <f t="shared" si="1250"/>
        <v>C1D2=伊</v>
      </c>
      <c r="P3230" s="2" t="s">
        <v>12483</v>
      </c>
      <c r="Q3230" s="2" t="s">
        <v>11715</v>
      </c>
      <c r="R3230" t="str">
        <f t="shared" si="1251"/>
        <v>E6CF=湘</v>
      </c>
    </row>
    <row r="3231" spans="1:18">
      <c r="A3231" s="2" t="s">
        <v>12484</v>
      </c>
      <c r="B3231" s="2" t="s">
        <v>12485</v>
      </c>
      <c r="C3231">
        <f t="shared" si="1256"/>
        <v>3602</v>
      </c>
      <c r="D3231">
        <f t="shared" si="1243"/>
        <v>3346</v>
      </c>
      <c r="E3231">
        <f t="shared" si="1244"/>
        <v>3344</v>
      </c>
      <c r="F3231">
        <f t="shared" si="1245"/>
        <v>428160</v>
      </c>
      <c r="G3231" t="str">
        <f t="shared" si="1246"/>
        <v>0006C880</v>
      </c>
      <c r="H3231" t="str">
        <f t="shared" si="1257"/>
        <v>D2C2</v>
      </c>
      <c r="I3231" t="str">
        <f t="shared" ref="I3231:I3240" si="1258">MID($I$1,(ROW()-2)*4+1,4)</f>
        <v/>
      </c>
      <c r="J3231" t="s">
        <v>8413</v>
      </c>
      <c r="K3231" t="str">
        <f t="shared" si="1247"/>
        <v>C2D20000</v>
      </c>
      <c r="L3231" t="str">
        <f t="shared" si="1248"/>
        <v>80C80600</v>
      </c>
      <c r="M3231" t="str">
        <f t="shared" si="1249"/>
        <v>C2D2000080C80600</v>
      </c>
      <c r="N3231" t="str">
        <f t="shared" si="1250"/>
        <v>C2D2=衣</v>
      </c>
      <c r="P3231" s="2" t="s">
        <v>12486</v>
      </c>
      <c r="Q3231" s="2" t="s">
        <v>11719</v>
      </c>
      <c r="R3231" t="str">
        <f t="shared" si="1251"/>
        <v>E7CF=乡</v>
      </c>
    </row>
    <row r="3232" spans="1:18">
      <c r="A3232" s="2" t="s">
        <v>12487</v>
      </c>
      <c r="B3232" s="2" t="s">
        <v>12488</v>
      </c>
      <c r="C3232">
        <f t="shared" si="1256"/>
        <v>3603</v>
      </c>
      <c r="D3232">
        <f t="shared" si="1243"/>
        <v>3347</v>
      </c>
      <c r="E3232">
        <f t="shared" si="1244"/>
        <v>3344</v>
      </c>
      <c r="F3232">
        <f t="shared" si="1245"/>
        <v>428224</v>
      </c>
      <c r="G3232" t="str">
        <f t="shared" si="1246"/>
        <v>0006C8C0</v>
      </c>
      <c r="H3232" t="str">
        <f t="shared" si="1257"/>
        <v>D2C3</v>
      </c>
      <c r="I3232" t="str">
        <f t="shared" si="1258"/>
        <v/>
      </c>
      <c r="J3232" t="s">
        <v>8730</v>
      </c>
      <c r="K3232" t="str">
        <f t="shared" si="1247"/>
        <v>C3D20000</v>
      </c>
      <c r="L3232" t="str">
        <f t="shared" si="1248"/>
        <v>C0C80600</v>
      </c>
      <c r="M3232" t="str">
        <f t="shared" si="1249"/>
        <v>C3D20000C0C80600</v>
      </c>
      <c r="N3232" t="str">
        <f t="shared" si="1250"/>
        <v>C3D2=颐</v>
      </c>
      <c r="P3232" s="2" t="s">
        <v>12489</v>
      </c>
      <c r="Q3232" s="2" t="s">
        <v>11723</v>
      </c>
      <c r="R3232" t="str">
        <f t="shared" si="1251"/>
        <v>E8CF=翔</v>
      </c>
    </row>
    <row r="3233" spans="1:18">
      <c r="A3233" s="2" t="s">
        <v>12490</v>
      </c>
      <c r="B3233" s="2" t="s">
        <v>12491</v>
      </c>
      <c r="C3233">
        <f t="shared" si="1256"/>
        <v>3604</v>
      </c>
      <c r="D3233">
        <f t="shared" si="1243"/>
        <v>3348</v>
      </c>
      <c r="E3233">
        <f t="shared" si="1244"/>
        <v>3344</v>
      </c>
      <c r="F3233">
        <f t="shared" si="1245"/>
        <v>428288</v>
      </c>
      <c r="G3233" t="str">
        <f t="shared" si="1246"/>
        <v>0006C900</v>
      </c>
      <c r="H3233" t="str">
        <f t="shared" si="1257"/>
        <v>D2C4</v>
      </c>
      <c r="I3233" t="str">
        <f t="shared" si="1258"/>
        <v/>
      </c>
      <c r="J3233" t="s">
        <v>9046</v>
      </c>
      <c r="K3233" t="str">
        <f t="shared" si="1247"/>
        <v>C4D20000</v>
      </c>
      <c r="L3233" t="str">
        <f t="shared" si="1248"/>
        <v>00C90600</v>
      </c>
      <c r="M3233" t="str">
        <f t="shared" si="1249"/>
        <v>C4D2000000C90600</v>
      </c>
      <c r="N3233" t="str">
        <f t="shared" si="1250"/>
        <v>C4D2=夷</v>
      </c>
      <c r="P3233" s="2" t="s">
        <v>12492</v>
      </c>
      <c r="Q3233" s="2" t="s">
        <v>11726</v>
      </c>
      <c r="R3233" t="str">
        <f t="shared" si="1251"/>
        <v>E9CF=祥</v>
      </c>
    </row>
    <row r="3234" spans="1:18">
      <c r="A3234" s="2" t="s">
        <v>12493</v>
      </c>
      <c r="B3234" s="2" t="s">
        <v>12494</v>
      </c>
      <c r="C3234">
        <f t="shared" si="1256"/>
        <v>3605</v>
      </c>
      <c r="D3234">
        <f t="shared" si="1243"/>
        <v>3349</v>
      </c>
      <c r="E3234">
        <f t="shared" si="1244"/>
        <v>3344</v>
      </c>
      <c r="F3234">
        <f t="shared" si="1245"/>
        <v>428352</v>
      </c>
      <c r="G3234" t="str">
        <f t="shared" si="1246"/>
        <v>0006C940</v>
      </c>
      <c r="H3234" t="str">
        <f t="shared" si="1257"/>
        <v>D2C5</v>
      </c>
      <c r="I3234" t="str">
        <f t="shared" si="1258"/>
        <v/>
      </c>
      <c r="J3234" t="s">
        <v>9363</v>
      </c>
      <c r="K3234" t="str">
        <f t="shared" si="1247"/>
        <v>C5D20000</v>
      </c>
      <c r="L3234" t="str">
        <f t="shared" si="1248"/>
        <v>40C90600</v>
      </c>
      <c r="M3234" t="str">
        <f t="shared" si="1249"/>
        <v>C5D2000040C90600</v>
      </c>
      <c r="N3234" t="str">
        <f t="shared" si="1250"/>
        <v>C5D2=遗</v>
      </c>
      <c r="P3234" s="2" t="s">
        <v>12495</v>
      </c>
      <c r="Q3234" s="2" t="s">
        <v>11729</v>
      </c>
      <c r="R3234" t="str">
        <f t="shared" si="1251"/>
        <v>EACF=详</v>
      </c>
    </row>
    <row r="3235" spans="1:18">
      <c r="A3235" s="2" t="s">
        <v>12496</v>
      </c>
      <c r="B3235" s="2" t="s">
        <v>12497</v>
      </c>
      <c r="C3235">
        <f t="shared" si="1256"/>
        <v>3606</v>
      </c>
      <c r="D3235">
        <f t="shared" si="1243"/>
        <v>3350</v>
      </c>
      <c r="E3235">
        <f t="shared" si="1244"/>
        <v>3344</v>
      </c>
      <c r="F3235">
        <f t="shared" si="1245"/>
        <v>428416</v>
      </c>
      <c r="G3235" t="str">
        <f t="shared" si="1246"/>
        <v>0006C980</v>
      </c>
      <c r="H3235" t="str">
        <f t="shared" si="1257"/>
        <v>D2C6</v>
      </c>
      <c r="I3235" t="str">
        <f t="shared" si="1258"/>
        <v/>
      </c>
      <c r="J3235" t="s">
        <v>9675</v>
      </c>
      <c r="K3235" t="str">
        <f t="shared" si="1247"/>
        <v>C6D20000</v>
      </c>
      <c r="L3235" t="str">
        <f t="shared" si="1248"/>
        <v>80C90600</v>
      </c>
      <c r="M3235" t="str">
        <f t="shared" si="1249"/>
        <v>C6D2000080C90600</v>
      </c>
      <c r="N3235" t="str">
        <f t="shared" si="1250"/>
        <v>C6D2=移</v>
      </c>
      <c r="P3235" s="2" t="s">
        <v>12498</v>
      </c>
      <c r="Q3235" s="2" t="s">
        <v>11732</v>
      </c>
      <c r="R3235" t="str">
        <f t="shared" si="1251"/>
        <v>EBCF=想</v>
      </c>
    </row>
    <row r="3236" spans="1:18">
      <c r="A3236" s="2" t="s">
        <v>12499</v>
      </c>
      <c r="B3236" s="2" t="s">
        <v>12500</v>
      </c>
      <c r="C3236">
        <f t="shared" si="1256"/>
        <v>3607</v>
      </c>
      <c r="D3236">
        <f t="shared" si="1243"/>
        <v>3351</v>
      </c>
      <c r="E3236">
        <f t="shared" si="1244"/>
        <v>3344</v>
      </c>
      <c r="F3236">
        <f t="shared" si="1245"/>
        <v>428480</v>
      </c>
      <c r="G3236" t="str">
        <f t="shared" si="1246"/>
        <v>0006C9C0</v>
      </c>
      <c r="H3236" t="str">
        <f t="shared" si="1257"/>
        <v>D2C7</v>
      </c>
      <c r="I3236" t="str">
        <f t="shared" si="1258"/>
        <v/>
      </c>
      <c r="J3236" t="s">
        <v>9991</v>
      </c>
      <c r="K3236" t="str">
        <f t="shared" si="1247"/>
        <v>C7D20000</v>
      </c>
      <c r="L3236" t="str">
        <f t="shared" si="1248"/>
        <v>C0C90600</v>
      </c>
      <c r="M3236" t="str">
        <f t="shared" si="1249"/>
        <v>C7D20000C0C90600</v>
      </c>
      <c r="N3236" t="str">
        <f t="shared" si="1250"/>
        <v>C7D2=仪</v>
      </c>
      <c r="P3236" s="2" t="s">
        <v>12501</v>
      </c>
      <c r="Q3236" s="2" t="s">
        <v>11735</v>
      </c>
      <c r="R3236" t="str">
        <f t="shared" si="1251"/>
        <v>ECCF=响</v>
      </c>
    </row>
    <row r="3237" spans="1:18">
      <c r="A3237" s="2" t="s">
        <v>12502</v>
      </c>
      <c r="B3237" s="2" t="s">
        <v>12503</v>
      </c>
      <c r="C3237">
        <f t="shared" si="1256"/>
        <v>3608</v>
      </c>
      <c r="D3237">
        <f t="shared" si="1243"/>
        <v>3352</v>
      </c>
      <c r="E3237">
        <f t="shared" si="1244"/>
        <v>3344</v>
      </c>
      <c r="F3237">
        <f t="shared" si="1245"/>
        <v>428544</v>
      </c>
      <c r="G3237" t="str">
        <f t="shared" si="1246"/>
        <v>0006CA00</v>
      </c>
      <c r="H3237" t="str">
        <f t="shared" ref="H3237:H3246" si="1259">MID($H$1,(ROW()-2)*4+1,4)</f>
        <v>D2C8</v>
      </c>
      <c r="I3237" t="str">
        <f t="shared" si="1258"/>
        <v/>
      </c>
      <c r="J3237" t="s">
        <v>10298</v>
      </c>
      <c r="K3237" t="str">
        <f t="shared" si="1247"/>
        <v>C8D20000</v>
      </c>
      <c r="L3237" t="str">
        <f t="shared" si="1248"/>
        <v>00CA0600</v>
      </c>
      <c r="M3237" t="str">
        <f t="shared" si="1249"/>
        <v>C8D2000000CA0600</v>
      </c>
      <c r="N3237" t="str">
        <f t="shared" si="1250"/>
        <v>C8D2=胰</v>
      </c>
      <c r="P3237" s="2" t="s">
        <v>12504</v>
      </c>
      <c r="Q3237" s="2" t="s">
        <v>11738</v>
      </c>
      <c r="R3237" t="str">
        <f t="shared" si="1251"/>
        <v>EDCF=享</v>
      </c>
    </row>
    <row r="3238" spans="1:18">
      <c r="A3238" s="2" t="s">
        <v>12505</v>
      </c>
      <c r="B3238" s="2" t="s">
        <v>12506</v>
      </c>
      <c r="C3238">
        <f t="shared" si="1256"/>
        <v>3609</v>
      </c>
      <c r="D3238">
        <f t="shared" si="1243"/>
        <v>3353</v>
      </c>
      <c r="E3238">
        <f t="shared" si="1244"/>
        <v>3344</v>
      </c>
      <c r="F3238">
        <f t="shared" si="1245"/>
        <v>428608</v>
      </c>
      <c r="G3238" t="str">
        <f t="shared" si="1246"/>
        <v>0006CA40</v>
      </c>
      <c r="H3238" t="str">
        <f t="shared" si="1259"/>
        <v>D2C9</v>
      </c>
      <c r="I3238" t="str">
        <f t="shared" si="1258"/>
        <v/>
      </c>
      <c r="J3238" t="s">
        <v>10611</v>
      </c>
      <c r="K3238" t="str">
        <f t="shared" si="1247"/>
        <v>C9D20000</v>
      </c>
      <c r="L3238" t="str">
        <f t="shared" si="1248"/>
        <v>40CA0600</v>
      </c>
      <c r="M3238" t="str">
        <f t="shared" si="1249"/>
        <v>C9D2000040CA0600</v>
      </c>
      <c r="N3238" t="str">
        <f t="shared" si="1250"/>
        <v>C9D2=疑</v>
      </c>
      <c r="P3238" s="2" t="s">
        <v>12507</v>
      </c>
      <c r="Q3238" s="2" t="s">
        <v>797</v>
      </c>
      <c r="R3238" t="str">
        <f t="shared" si="1251"/>
        <v>EECF=项</v>
      </c>
    </row>
    <row r="3239" spans="1:18">
      <c r="A3239" s="2" t="s">
        <v>12508</v>
      </c>
      <c r="B3239" s="2" t="s">
        <v>12509</v>
      </c>
      <c r="C3239">
        <f t="shared" si="1256"/>
        <v>3610</v>
      </c>
      <c r="D3239">
        <f t="shared" si="1243"/>
        <v>3354</v>
      </c>
      <c r="E3239">
        <f t="shared" si="1244"/>
        <v>3344</v>
      </c>
      <c r="F3239">
        <f t="shared" si="1245"/>
        <v>428672</v>
      </c>
      <c r="G3239" t="str">
        <f t="shared" si="1246"/>
        <v>0006CA80</v>
      </c>
      <c r="H3239" t="str">
        <f t="shared" si="1259"/>
        <v>D2CA</v>
      </c>
      <c r="I3239" t="str">
        <f t="shared" si="1258"/>
        <v/>
      </c>
      <c r="J3239" t="s">
        <v>10920</v>
      </c>
      <c r="K3239" t="str">
        <f t="shared" si="1247"/>
        <v>CAD20000</v>
      </c>
      <c r="L3239" t="str">
        <f t="shared" si="1248"/>
        <v>80CA0600</v>
      </c>
      <c r="M3239" t="str">
        <f t="shared" si="1249"/>
        <v>CAD2000080CA0600</v>
      </c>
      <c r="N3239" t="str">
        <f t="shared" si="1250"/>
        <v>CAD2=沂</v>
      </c>
      <c r="P3239" s="2" t="s">
        <v>12510</v>
      </c>
      <c r="Q3239" s="2" t="s">
        <v>11743</v>
      </c>
      <c r="R3239" t="str">
        <f t="shared" si="1251"/>
        <v>EFCF=巷</v>
      </c>
    </row>
    <row r="3240" spans="1:18">
      <c r="A3240" s="2" t="s">
        <v>12511</v>
      </c>
      <c r="B3240" s="2" t="s">
        <v>12512</v>
      </c>
      <c r="C3240">
        <f t="shared" si="1256"/>
        <v>3611</v>
      </c>
      <c r="D3240">
        <f t="shared" si="1243"/>
        <v>3355</v>
      </c>
      <c r="E3240">
        <f t="shared" si="1244"/>
        <v>3344</v>
      </c>
      <c r="F3240">
        <f t="shared" si="1245"/>
        <v>428736</v>
      </c>
      <c r="G3240" t="str">
        <f t="shared" si="1246"/>
        <v>0006CAC0</v>
      </c>
      <c r="H3240" t="str">
        <f t="shared" si="1259"/>
        <v>D2CB</v>
      </c>
      <c r="I3240" t="str">
        <f t="shared" si="1258"/>
        <v/>
      </c>
      <c r="J3240" t="s">
        <v>11221</v>
      </c>
      <c r="K3240" t="str">
        <f t="shared" si="1247"/>
        <v>CBD20000</v>
      </c>
      <c r="L3240" t="str">
        <f t="shared" si="1248"/>
        <v>C0CA0600</v>
      </c>
      <c r="M3240" t="str">
        <f t="shared" si="1249"/>
        <v>CBD20000C0CA0600</v>
      </c>
      <c r="N3240" t="str">
        <f t="shared" si="1250"/>
        <v>CBD2=宜</v>
      </c>
      <c r="P3240" s="2" t="s">
        <v>2358</v>
      </c>
      <c r="Q3240" s="2" t="s">
        <v>2359</v>
      </c>
      <c r="R3240" t="str">
        <f t="shared" si="1251"/>
        <v>F0CF=橡</v>
      </c>
    </row>
    <row r="3241" spans="1:18">
      <c r="A3241" s="2" t="s">
        <v>12513</v>
      </c>
      <c r="B3241" s="2" t="s">
        <v>12514</v>
      </c>
      <c r="C3241">
        <f t="shared" si="1256"/>
        <v>3612</v>
      </c>
      <c r="D3241">
        <f t="shared" si="1243"/>
        <v>3356</v>
      </c>
      <c r="E3241">
        <f t="shared" si="1244"/>
        <v>3344</v>
      </c>
      <c r="F3241">
        <f t="shared" si="1245"/>
        <v>428800</v>
      </c>
      <c r="G3241" t="str">
        <f t="shared" si="1246"/>
        <v>0006CB00</v>
      </c>
      <c r="H3241" t="str">
        <f t="shared" si="1259"/>
        <v>D2CC</v>
      </c>
      <c r="I3241" t="str">
        <f t="shared" ref="I3241:I3250" si="1260">MID($I$1,(ROW()-2)*4+1,4)</f>
        <v/>
      </c>
      <c r="J3241" t="s">
        <v>11528</v>
      </c>
      <c r="K3241" t="str">
        <f t="shared" si="1247"/>
        <v>CCD20000</v>
      </c>
      <c r="L3241" t="str">
        <f t="shared" si="1248"/>
        <v>00CB0600</v>
      </c>
      <c r="M3241" t="str">
        <f t="shared" si="1249"/>
        <v>CCD2000000CB0600</v>
      </c>
      <c r="N3241" t="str">
        <f t="shared" si="1250"/>
        <v>CCD2=姨</v>
      </c>
      <c r="P3241" s="2" t="s">
        <v>12515</v>
      </c>
      <c r="Q3241" s="2" t="s">
        <v>11748</v>
      </c>
      <c r="R3241" t="str">
        <f t="shared" si="1251"/>
        <v>F1CF=像</v>
      </c>
    </row>
    <row r="3242" spans="1:18">
      <c r="A3242" s="2" t="s">
        <v>12516</v>
      </c>
      <c r="B3242" s="2" t="s">
        <v>12517</v>
      </c>
      <c r="C3242">
        <f t="shared" si="1256"/>
        <v>3613</v>
      </c>
      <c r="D3242">
        <f t="shared" si="1243"/>
        <v>3357</v>
      </c>
      <c r="E3242">
        <f t="shared" si="1244"/>
        <v>3344</v>
      </c>
      <c r="F3242">
        <f t="shared" si="1245"/>
        <v>428864</v>
      </c>
      <c r="G3242" t="str">
        <f t="shared" si="1246"/>
        <v>0006CB40</v>
      </c>
      <c r="H3242" t="str">
        <f t="shared" si="1259"/>
        <v>D2CD</v>
      </c>
      <c r="I3242" t="str">
        <f t="shared" si="1260"/>
        <v/>
      </c>
      <c r="J3242" t="s">
        <v>11827</v>
      </c>
      <c r="K3242" t="str">
        <f t="shared" si="1247"/>
        <v>CDD20000</v>
      </c>
      <c r="L3242" t="str">
        <f t="shared" si="1248"/>
        <v>40CB0600</v>
      </c>
      <c r="M3242" t="str">
        <f t="shared" si="1249"/>
        <v>CDD2000040CB0600</v>
      </c>
      <c r="N3242" t="str">
        <f t="shared" si="1250"/>
        <v>CDD2=彝</v>
      </c>
      <c r="P3242" s="2" t="s">
        <v>2364</v>
      </c>
      <c r="Q3242" s="2" t="s">
        <v>2365</v>
      </c>
      <c r="R3242" t="str">
        <f t="shared" si="1251"/>
        <v>F2CF=向</v>
      </c>
    </row>
    <row r="3243" spans="1:18">
      <c r="A3243" s="2" t="s">
        <v>12518</v>
      </c>
      <c r="B3243" s="2" t="s">
        <v>12519</v>
      </c>
      <c r="C3243">
        <f t="shared" si="1256"/>
        <v>3614</v>
      </c>
      <c r="D3243">
        <f t="shared" si="1243"/>
        <v>3358</v>
      </c>
      <c r="E3243">
        <f t="shared" si="1244"/>
        <v>3344</v>
      </c>
      <c r="F3243">
        <f t="shared" si="1245"/>
        <v>428928</v>
      </c>
      <c r="G3243" t="str">
        <f t="shared" si="1246"/>
        <v>0006CB80</v>
      </c>
      <c r="H3243" t="str">
        <f t="shared" si="1259"/>
        <v>D2CE</v>
      </c>
      <c r="I3243" t="str">
        <f t="shared" si="1260"/>
        <v/>
      </c>
      <c r="J3243" t="s">
        <v>12130</v>
      </c>
      <c r="K3243" t="str">
        <f t="shared" si="1247"/>
        <v>CED20000</v>
      </c>
      <c r="L3243" t="str">
        <f t="shared" si="1248"/>
        <v>80CB0600</v>
      </c>
      <c r="M3243" t="str">
        <f t="shared" si="1249"/>
        <v>CED2000080CB0600</v>
      </c>
      <c r="N3243" t="str">
        <f t="shared" si="1250"/>
        <v>CED2=椅</v>
      </c>
      <c r="P3243" s="2" t="s">
        <v>2370</v>
      </c>
      <c r="Q3243" s="2" t="s">
        <v>2371</v>
      </c>
      <c r="R3243" t="str">
        <f t="shared" si="1251"/>
        <v>F3CF=象</v>
      </c>
    </row>
    <row r="3244" spans="1:18">
      <c r="A3244" s="2" t="s">
        <v>2486</v>
      </c>
      <c r="B3244" s="2" t="s">
        <v>12520</v>
      </c>
      <c r="C3244">
        <f t="shared" si="1256"/>
        <v>3615</v>
      </c>
      <c r="D3244">
        <f t="shared" si="1243"/>
        <v>3359</v>
      </c>
      <c r="E3244">
        <f t="shared" si="1244"/>
        <v>3344</v>
      </c>
      <c r="F3244">
        <f t="shared" si="1245"/>
        <v>428992</v>
      </c>
      <c r="G3244" t="str">
        <f t="shared" si="1246"/>
        <v>0006CBC0</v>
      </c>
      <c r="H3244" t="str">
        <f t="shared" si="1259"/>
        <v>D2CF</v>
      </c>
      <c r="I3244" t="str">
        <f t="shared" si="1260"/>
        <v/>
      </c>
      <c r="J3244" t="s">
        <v>12424</v>
      </c>
      <c r="K3244" t="str">
        <f t="shared" si="1247"/>
        <v>CFD20000</v>
      </c>
      <c r="L3244" t="str">
        <f t="shared" si="1248"/>
        <v>C0CB0600</v>
      </c>
      <c r="M3244" t="str">
        <f t="shared" si="1249"/>
        <v>CFD20000C0CB0600</v>
      </c>
      <c r="N3244" t="str">
        <f t="shared" si="1250"/>
        <v>CFD2=蚁</v>
      </c>
      <c r="P3244" s="2" t="s">
        <v>12521</v>
      </c>
      <c r="Q3244" s="2" t="s">
        <v>11755</v>
      </c>
      <c r="R3244" t="str">
        <f t="shared" si="1251"/>
        <v>F4CF=萧</v>
      </c>
    </row>
    <row r="3245" spans="1:18">
      <c r="A3245" s="2" t="s">
        <v>12522</v>
      </c>
      <c r="B3245" s="2" t="s">
        <v>12523</v>
      </c>
      <c r="C3245">
        <f t="shared" si="1256"/>
        <v>3616</v>
      </c>
      <c r="D3245">
        <f t="shared" si="1243"/>
        <v>3360</v>
      </c>
      <c r="E3245">
        <f t="shared" si="1244"/>
        <v>3360</v>
      </c>
      <c r="F3245">
        <f t="shared" si="1245"/>
        <v>430080</v>
      </c>
      <c r="G3245" t="str">
        <f t="shared" si="1246"/>
        <v>0006D000</v>
      </c>
      <c r="H3245" t="str">
        <f t="shared" si="1259"/>
        <v>D2D0</v>
      </c>
      <c r="I3245" t="str">
        <f t="shared" si="1260"/>
        <v/>
      </c>
      <c r="J3245" t="s">
        <v>12524</v>
      </c>
      <c r="K3245" t="str">
        <f t="shared" si="1247"/>
        <v>D0D20000</v>
      </c>
      <c r="L3245" t="str">
        <f t="shared" si="1248"/>
        <v>00D00600</v>
      </c>
      <c r="M3245" t="str">
        <f t="shared" si="1249"/>
        <v>D0D2000000D00600</v>
      </c>
      <c r="N3245" t="str">
        <f t="shared" si="1250"/>
        <v>D0D2=倚</v>
      </c>
      <c r="P3245" s="2" t="s">
        <v>12525</v>
      </c>
      <c r="Q3245" s="2" t="s">
        <v>11758</v>
      </c>
      <c r="R3245" t="str">
        <f t="shared" si="1251"/>
        <v>F5CF=硝</v>
      </c>
    </row>
    <row r="3246" spans="1:18">
      <c r="A3246" s="2" t="s">
        <v>548</v>
      </c>
      <c r="B3246" s="2" t="s">
        <v>12526</v>
      </c>
      <c r="C3246">
        <f t="shared" si="1256"/>
        <v>3617</v>
      </c>
      <c r="D3246">
        <f t="shared" si="1243"/>
        <v>3361</v>
      </c>
      <c r="E3246">
        <f t="shared" si="1244"/>
        <v>3360</v>
      </c>
      <c r="F3246">
        <f t="shared" si="1245"/>
        <v>430144</v>
      </c>
      <c r="G3246" t="str">
        <f t="shared" si="1246"/>
        <v>0006D040</v>
      </c>
      <c r="H3246" t="str">
        <f t="shared" si="1259"/>
        <v>D2D1</v>
      </c>
      <c r="I3246" t="str">
        <f t="shared" si="1260"/>
        <v/>
      </c>
      <c r="J3246" t="s">
        <v>2438</v>
      </c>
      <c r="K3246" t="str">
        <f t="shared" si="1247"/>
        <v>D1D20000</v>
      </c>
      <c r="L3246" t="str">
        <f t="shared" si="1248"/>
        <v>40D00600</v>
      </c>
      <c r="M3246" t="str">
        <f t="shared" si="1249"/>
        <v>D1D2000040D00600</v>
      </c>
      <c r="N3246" t="str">
        <f t="shared" si="1250"/>
        <v>D1D2=已</v>
      </c>
      <c r="P3246" s="2" t="s">
        <v>12527</v>
      </c>
      <c r="Q3246" s="2" t="s">
        <v>11761</v>
      </c>
      <c r="R3246" t="str">
        <f t="shared" si="1251"/>
        <v>F6CF=霄</v>
      </c>
    </row>
    <row r="3247" spans="1:18">
      <c r="A3247" s="2" t="s">
        <v>12528</v>
      </c>
      <c r="B3247" s="2" t="s">
        <v>12529</v>
      </c>
      <c r="C3247">
        <f t="shared" si="1256"/>
        <v>3618</v>
      </c>
      <c r="D3247">
        <f t="shared" si="1243"/>
        <v>3362</v>
      </c>
      <c r="E3247">
        <f t="shared" si="1244"/>
        <v>3360</v>
      </c>
      <c r="F3247">
        <f t="shared" si="1245"/>
        <v>430208</v>
      </c>
      <c r="G3247" t="str">
        <f t="shared" si="1246"/>
        <v>0006D080</v>
      </c>
      <c r="H3247" t="str">
        <f t="shared" ref="H3247:H3256" si="1261">MID($H$1,(ROW()-2)*4+1,4)</f>
        <v>D2D2</v>
      </c>
      <c r="I3247" t="str">
        <f t="shared" si="1260"/>
        <v/>
      </c>
      <c r="J3247" t="s">
        <v>12530</v>
      </c>
      <c r="K3247" t="str">
        <f t="shared" si="1247"/>
        <v>D2D20000</v>
      </c>
      <c r="L3247" t="str">
        <f t="shared" si="1248"/>
        <v>80D00600</v>
      </c>
      <c r="M3247" t="str">
        <f t="shared" si="1249"/>
        <v>D2D2000080D00600</v>
      </c>
      <c r="N3247" t="str">
        <f t="shared" si="1250"/>
        <v>D2D2=乙</v>
      </c>
      <c r="P3247" s="2" t="s">
        <v>12531</v>
      </c>
      <c r="Q3247" s="2" t="s">
        <v>11764</v>
      </c>
      <c r="R3247" t="str">
        <f t="shared" si="1251"/>
        <v>F7CF=削</v>
      </c>
    </row>
    <row r="3248" spans="1:18">
      <c r="A3248" s="2" t="s">
        <v>12532</v>
      </c>
      <c r="B3248" s="2" t="s">
        <v>12533</v>
      </c>
      <c r="C3248">
        <f t="shared" si="1256"/>
        <v>3619</v>
      </c>
      <c r="D3248">
        <f t="shared" si="1243"/>
        <v>3363</v>
      </c>
      <c r="E3248">
        <f t="shared" si="1244"/>
        <v>3360</v>
      </c>
      <c r="F3248">
        <f t="shared" si="1245"/>
        <v>430272</v>
      </c>
      <c r="G3248" t="str">
        <f t="shared" si="1246"/>
        <v>0006D0C0</v>
      </c>
      <c r="H3248" t="str">
        <f t="shared" si="1261"/>
        <v>D2D3</v>
      </c>
      <c r="I3248" t="str">
        <f t="shared" si="1260"/>
        <v/>
      </c>
      <c r="J3248" t="s">
        <v>12534</v>
      </c>
      <c r="K3248" t="str">
        <f t="shared" si="1247"/>
        <v>D3D20000</v>
      </c>
      <c r="L3248" t="str">
        <f t="shared" si="1248"/>
        <v>C0D00600</v>
      </c>
      <c r="M3248" t="str">
        <f t="shared" si="1249"/>
        <v>D3D20000C0D00600</v>
      </c>
      <c r="N3248" t="str">
        <f t="shared" si="1250"/>
        <v>D3D2=矣</v>
      </c>
      <c r="P3248" s="2" t="s">
        <v>12535</v>
      </c>
      <c r="Q3248" s="2" t="s">
        <v>11767</v>
      </c>
      <c r="R3248" t="str">
        <f t="shared" si="1251"/>
        <v>F8CF=哮</v>
      </c>
    </row>
    <row r="3249" spans="1:18">
      <c r="A3249" s="2" t="s">
        <v>12536</v>
      </c>
      <c r="B3249" s="2" t="s">
        <v>12537</v>
      </c>
      <c r="C3249">
        <f t="shared" si="1256"/>
        <v>3620</v>
      </c>
      <c r="D3249">
        <f t="shared" si="1243"/>
        <v>3364</v>
      </c>
      <c r="E3249">
        <f t="shared" si="1244"/>
        <v>3360</v>
      </c>
      <c r="F3249">
        <f t="shared" si="1245"/>
        <v>430336</v>
      </c>
      <c r="G3249" t="str">
        <f t="shared" si="1246"/>
        <v>0006D100</v>
      </c>
      <c r="H3249" t="str">
        <f t="shared" si="1261"/>
        <v>D2D4</v>
      </c>
      <c r="I3249" t="str">
        <f t="shared" si="1260"/>
        <v/>
      </c>
      <c r="J3249" t="s">
        <v>12538</v>
      </c>
      <c r="K3249" t="str">
        <f t="shared" si="1247"/>
        <v>D4D20000</v>
      </c>
      <c r="L3249" t="str">
        <f t="shared" si="1248"/>
        <v>00D10600</v>
      </c>
      <c r="M3249" t="str">
        <f t="shared" si="1249"/>
        <v>D4D2000000D10600</v>
      </c>
      <c r="N3249" t="str">
        <f t="shared" si="1250"/>
        <v>D4D2=以</v>
      </c>
      <c r="P3249" s="2" t="s">
        <v>12539</v>
      </c>
      <c r="Q3249" s="2" t="s">
        <v>11770</v>
      </c>
      <c r="R3249" t="str">
        <f t="shared" si="1251"/>
        <v>F9CF=嚣</v>
      </c>
    </row>
    <row r="3250" spans="1:18">
      <c r="A3250" s="2" t="s">
        <v>12540</v>
      </c>
      <c r="B3250" s="2" t="s">
        <v>12541</v>
      </c>
      <c r="C3250">
        <f t="shared" si="1256"/>
        <v>3621</v>
      </c>
      <c r="D3250">
        <f t="shared" si="1243"/>
        <v>3365</v>
      </c>
      <c r="E3250">
        <f t="shared" si="1244"/>
        <v>3360</v>
      </c>
      <c r="F3250">
        <f t="shared" si="1245"/>
        <v>430400</v>
      </c>
      <c r="G3250" t="str">
        <f t="shared" si="1246"/>
        <v>0006D140</v>
      </c>
      <c r="H3250" t="str">
        <f t="shared" si="1261"/>
        <v>D2D5</v>
      </c>
      <c r="I3250" t="str">
        <f t="shared" si="1260"/>
        <v/>
      </c>
      <c r="J3250" t="s">
        <v>12542</v>
      </c>
      <c r="K3250" t="str">
        <f t="shared" si="1247"/>
        <v>D5D20000</v>
      </c>
      <c r="L3250" t="str">
        <f t="shared" si="1248"/>
        <v>40D10600</v>
      </c>
      <c r="M3250" t="str">
        <f t="shared" si="1249"/>
        <v>D5D2000040D10600</v>
      </c>
      <c r="N3250" t="str">
        <f t="shared" si="1250"/>
        <v>D5D2=艺</v>
      </c>
      <c r="P3250" s="2" t="s">
        <v>12543</v>
      </c>
      <c r="Q3250" s="2" t="s">
        <v>11773</v>
      </c>
      <c r="R3250" t="str">
        <f t="shared" si="1251"/>
        <v>FACF=销</v>
      </c>
    </row>
    <row r="3251" spans="1:18">
      <c r="A3251" s="2" t="s">
        <v>12544</v>
      </c>
      <c r="B3251" s="2" t="s">
        <v>12545</v>
      </c>
      <c r="C3251">
        <f t="shared" si="1256"/>
        <v>3622</v>
      </c>
      <c r="D3251">
        <f t="shared" si="1243"/>
        <v>3366</v>
      </c>
      <c r="E3251">
        <f t="shared" si="1244"/>
        <v>3360</v>
      </c>
      <c r="F3251">
        <f t="shared" si="1245"/>
        <v>430464</v>
      </c>
      <c r="G3251" t="str">
        <f t="shared" si="1246"/>
        <v>0006D180</v>
      </c>
      <c r="H3251" t="str">
        <f t="shared" si="1261"/>
        <v>D2D6</v>
      </c>
      <c r="I3251" t="str">
        <f t="shared" ref="I3251:I3260" si="1262">MID($I$1,(ROW()-2)*4+1,4)</f>
        <v/>
      </c>
      <c r="J3251" t="s">
        <v>12546</v>
      </c>
      <c r="K3251" t="str">
        <f t="shared" si="1247"/>
        <v>D6D20000</v>
      </c>
      <c r="L3251" t="str">
        <f t="shared" si="1248"/>
        <v>80D10600</v>
      </c>
      <c r="M3251" t="str">
        <f t="shared" si="1249"/>
        <v>D6D2000080D10600</v>
      </c>
      <c r="N3251" t="str">
        <f t="shared" si="1250"/>
        <v>D6D2=抑</v>
      </c>
      <c r="P3251" s="2" t="s">
        <v>12547</v>
      </c>
      <c r="Q3251" s="2" t="s">
        <v>11776</v>
      </c>
      <c r="R3251" t="str">
        <f t="shared" si="1251"/>
        <v>FBCF=消</v>
      </c>
    </row>
    <row r="3252" spans="1:18">
      <c r="A3252" s="2" t="s">
        <v>12548</v>
      </c>
      <c r="B3252" s="2" t="s">
        <v>12549</v>
      </c>
      <c r="C3252">
        <f t="shared" si="1256"/>
        <v>3623</v>
      </c>
      <c r="D3252">
        <f t="shared" si="1243"/>
        <v>3367</v>
      </c>
      <c r="E3252">
        <f t="shared" si="1244"/>
        <v>3360</v>
      </c>
      <c r="F3252">
        <f t="shared" si="1245"/>
        <v>430528</v>
      </c>
      <c r="G3252" t="str">
        <f t="shared" si="1246"/>
        <v>0006D1C0</v>
      </c>
      <c r="H3252" t="str">
        <f t="shared" si="1261"/>
        <v>D2D7</v>
      </c>
      <c r="I3252" t="str">
        <f t="shared" si="1262"/>
        <v/>
      </c>
      <c r="J3252" t="s">
        <v>12550</v>
      </c>
      <c r="K3252" t="str">
        <f t="shared" si="1247"/>
        <v>D7D20000</v>
      </c>
      <c r="L3252" t="str">
        <f t="shared" si="1248"/>
        <v>C0D10600</v>
      </c>
      <c r="M3252" t="str">
        <f t="shared" si="1249"/>
        <v>D7D20000C0D10600</v>
      </c>
      <c r="N3252" t="str">
        <f t="shared" si="1250"/>
        <v>D7D2=易</v>
      </c>
      <c r="P3252" s="2" t="s">
        <v>12551</v>
      </c>
      <c r="Q3252" s="2" t="s">
        <v>11779</v>
      </c>
      <c r="R3252" t="str">
        <f t="shared" si="1251"/>
        <v>FCCF=宵</v>
      </c>
    </row>
    <row r="3253" spans="1:18">
      <c r="A3253" s="2" t="s">
        <v>12552</v>
      </c>
      <c r="B3253" s="2" t="s">
        <v>12553</v>
      </c>
      <c r="C3253">
        <f t="shared" si="1256"/>
        <v>3624</v>
      </c>
      <c r="D3253">
        <f t="shared" si="1243"/>
        <v>3368</v>
      </c>
      <c r="E3253">
        <f t="shared" si="1244"/>
        <v>3360</v>
      </c>
      <c r="F3253">
        <f t="shared" si="1245"/>
        <v>430592</v>
      </c>
      <c r="G3253" t="str">
        <f t="shared" si="1246"/>
        <v>0006D200</v>
      </c>
      <c r="H3253" t="str">
        <f t="shared" si="1261"/>
        <v>D2D8</v>
      </c>
      <c r="I3253" t="str">
        <f t="shared" si="1262"/>
        <v/>
      </c>
      <c r="J3253" t="s">
        <v>12554</v>
      </c>
      <c r="K3253" t="str">
        <f t="shared" si="1247"/>
        <v>D8D20000</v>
      </c>
      <c r="L3253" t="str">
        <f t="shared" si="1248"/>
        <v>00D20600</v>
      </c>
      <c r="M3253" t="str">
        <f t="shared" si="1249"/>
        <v>D8D2000000D20600</v>
      </c>
      <c r="N3253" t="str">
        <f t="shared" si="1250"/>
        <v>D8D2=邑</v>
      </c>
      <c r="P3253" s="2" t="s">
        <v>12555</v>
      </c>
      <c r="Q3253" s="2" t="s">
        <v>11782</v>
      </c>
      <c r="R3253" t="str">
        <f t="shared" si="1251"/>
        <v>FDCF=淆</v>
      </c>
    </row>
    <row r="3254" spans="1:18">
      <c r="A3254" s="2" t="s">
        <v>12556</v>
      </c>
      <c r="B3254" s="2" t="s">
        <v>12557</v>
      </c>
      <c r="C3254">
        <f t="shared" si="1256"/>
        <v>3625</v>
      </c>
      <c r="D3254">
        <f t="shared" si="1243"/>
        <v>3369</v>
      </c>
      <c r="E3254">
        <f t="shared" si="1244"/>
        <v>3360</v>
      </c>
      <c r="F3254">
        <f t="shared" si="1245"/>
        <v>430656</v>
      </c>
      <c r="G3254" t="str">
        <f t="shared" si="1246"/>
        <v>0006D240</v>
      </c>
      <c r="H3254" t="str">
        <f t="shared" si="1261"/>
        <v>D2D9</v>
      </c>
      <c r="I3254" t="str">
        <f t="shared" si="1262"/>
        <v/>
      </c>
      <c r="J3254" t="s">
        <v>12558</v>
      </c>
      <c r="K3254" t="str">
        <f t="shared" si="1247"/>
        <v>D9D20000</v>
      </c>
      <c r="L3254" t="str">
        <f t="shared" si="1248"/>
        <v>40D20600</v>
      </c>
      <c r="M3254" t="str">
        <f t="shared" si="1249"/>
        <v>D9D2000040D20600</v>
      </c>
      <c r="N3254" t="str">
        <f t="shared" si="1250"/>
        <v>D9D2=屹</v>
      </c>
      <c r="P3254" s="2" t="s">
        <v>12559</v>
      </c>
      <c r="Q3254" s="2" t="s">
        <v>11785</v>
      </c>
      <c r="R3254" t="str">
        <f t="shared" si="1251"/>
        <v>FECF=晓</v>
      </c>
    </row>
    <row r="3255" spans="1:18">
      <c r="A3255" s="2" t="s">
        <v>12560</v>
      </c>
      <c r="B3255" s="2" t="s">
        <v>12561</v>
      </c>
      <c r="C3255">
        <f t="shared" si="1256"/>
        <v>3626</v>
      </c>
      <c r="D3255">
        <f t="shared" si="1243"/>
        <v>3370</v>
      </c>
      <c r="E3255">
        <f t="shared" si="1244"/>
        <v>3360</v>
      </c>
      <c r="F3255">
        <f t="shared" si="1245"/>
        <v>430720</v>
      </c>
      <c r="G3255" t="str">
        <f t="shared" si="1246"/>
        <v>0006D280</v>
      </c>
      <c r="H3255" t="str">
        <f t="shared" si="1261"/>
        <v>D2DA</v>
      </c>
      <c r="I3255" t="str">
        <f t="shared" si="1262"/>
        <v/>
      </c>
      <c r="J3255" t="s">
        <v>12562</v>
      </c>
      <c r="K3255" t="str">
        <f t="shared" si="1247"/>
        <v>DAD20000</v>
      </c>
      <c r="L3255" t="str">
        <f t="shared" si="1248"/>
        <v>80D20600</v>
      </c>
      <c r="M3255" t="str">
        <f t="shared" si="1249"/>
        <v>DAD2000080D20600</v>
      </c>
      <c r="N3255" t="str">
        <f t="shared" si="1250"/>
        <v>DAD2=亿</v>
      </c>
      <c r="P3255" s="2" t="s">
        <v>2376</v>
      </c>
      <c r="Q3255" s="2" t="s">
        <v>2377</v>
      </c>
      <c r="R3255" t="str">
        <f t="shared" si="1251"/>
        <v>A1D0=小</v>
      </c>
    </row>
    <row r="3256" spans="1:18">
      <c r="A3256" s="2" t="s">
        <v>12563</v>
      </c>
      <c r="B3256" s="2" t="s">
        <v>12564</v>
      </c>
      <c r="C3256">
        <f t="shared" si="1256"/>
        <v>3627</v>
      </c>
      <c r="D3256">
        <f t="shared" si="1243"/>
        <v>3371</v>
      </c>
      <c r="E3256">
        <f t="shared" si="1244"/>
        <v>3360</v>
      </c>
      <c r="F3256">
        <f t="shared" si="1245"/>
        <v>430784</v>
      </c>
      <c r="G3256" t="str">
        <f t="shared" si="1246"/>
        <v>0006D2C0</v>
      </c>
      <c r="H3256" t="str">
        <f t="shared" si="1261"/>
        <v>D2DB</v>
      </c>
      <c r="I3256" t="str">
        <f t="shared" si="1262"/>
        <v/>
      </c>
      <c r="J3256" t="s">
        <v>12565</v>
      </c>
      <c r="K3256" t="str">
        <f t="shared" si="1247"/>
        <v>DBD20000</v>
      </c>
      <c r="L3256" t="str">
        <f t="shared" si="1248"/>
        <v>C0D20600</v>
      </c>
      <c r="M3256" t="str">
        <f t="shared" si="1249"/>
        <v>DBD20000C0D20600</v>
      </c>
      <c r="N3256" t="str">
        <f t="shared" si="1250"/>
        <v>DBD2=役</v>
      </c>
      <c r="P3256" s="2" t="s">
        <v>12566</v>
      </c>
      <c r="Q3256" s="2" t="s">
        <v>11790</v>
      </c>
      <c r="R3256" t="str">
        <f t="shared" si="1251"/>
        <v>A2D0=孝</v>
      </c>
    </row>
    <row r="3257" spans="1:18">
      <c r="A3257" s="2" t="s">
        <v>12567</v>
      </c>
      <c r="B3257" s="2" t="s">
        <v>12568</v>
      </c>
      <c r="C3257">
        <f t="shared" si="1256"/>
        <v>3628</v>
      </c>
      <c r="D3257">
        <f t="shared" si="1243"/>
        <v>3372</v>
      </c>
      <c r="E3257">
        <f t="shared" si="1244"/>
        <v>3360</v>
      </c>
      <c r="F3257">
        <f t="shared" si="1245"/>
        <v>430848</v>
      </c>
      <c r="G3257" t="str">
        <f t="shared" si="1246"/>
        <v>0006D300</v>
      </c>
      <c r="H3257" t="str">
        <f t="shared" ref="H3257:H3266" si="1263">MID($H$1,(ROW()-2)*4+1,4)</f>
        <v>D2DC</v>
      </c>
      <c r="I3257" t="str">
        <f t="shared" si="1262"/>
        <v/>
      </c>
      <c r="J3257" t="s">
        <v>12569</v>
      </c>
      <c r="K3257" t="str">
        <f t="shared" si="1247"/>
        <v>DCD20000</v>
      </c>
      <c r="L3257" t="str">
        <f t="shared" si="1248"/>
        <v>00D30600</v>
      </c>
      <c r="M3257" t="str">
        <f t="shared" si="1249"/>
        <v>DCD2000000D30600</v>
      </c>
      <c r="N3257" t="str">
        <f t="shared" si="1250"/>
        <v>DCD2=臆</v>
      </c>
      <c r="P3257" s="2" t="s">
        <v>12570</v>
      </c>
      <c r="Q3257" s="2" t="s">
        <v>11793</v>
      </c>
      <c r="R3257" t="str">
        <f t="shared" si="1251"/>
        <v>A3D0=校</v>
      </c>
    </row>
    <row r="3258" spans="1:18">
      <c r="A3258" s="2" t="s">
        <v>12571</v>
      </c>
      <c r="B3258" s="2" t="s">
        <v>12572</v>
      </c>
      <c r="C3258">
        <f t="shared" si="1256"/>
        <v>3629</v>
      </c>
      <c r="D3258">
        <f t="shared" si="1243"/>
        <v>3373</v>
      </c>
      <c r="E3258">
        <f t="shared" si="1244"/>
        <v>3360</v>
      </c>
      <c r="F3258">
        <f t="shared" si="1245"/>
        <v>430912</v>
      </c>
      <c r="G3258" t="str">
        <f t="shared" si="1246"/>
        <v>0006D340</v>
      </c>
      <c r="H3258" t="str">
        <f t="shared" si="1263"/>
        <v>D2DD</v>
      </c>
      <c r="I3258" t="str">
        <f t="shared" si="1262"/>
        <v/>
      </c>
      <c r="J3258" t="s">
        <v>12573</v>
      </c>
      <c r="K3258" t="str">
        <f t="shared" si="1247"/>
        <v>DDD20000</v>
      </c>
      <c r="L3258" t="str">
        <f t="shared" si="1248"/>
        <v>40D30600</v>
      </c>
      <c r="M3258" t="str">
        <f t="shared" si="1249"/>
        <v>DDD2000040D30600</v>
      </c>
      <c r="N3258" t="str">
        <f t="shared" si="1250"/>
        <v>DDD2=逸</v>
      </c>
      <c r="P3258" s="2" t="s">
        <v>12574</v>
      </c>
      <c r="Q3258" s="2" t="s">
        <v>11796</v>
      </c>
      <c r="R3258" t="str">
        <f t="shared" si="1251"/>
        <v>A4D0=肖</v>
      </c>
    </row>
    <row r="3259" spans="1:18">
      <c r="A3259" s="2" t="s">
        <v>12575</v>
      </c>
      <c r="B3259" s="2" t="s">
        <v>12576</v>
      </c>
      <c r="C3259">
        <f t="shared" si="1256"/>
        <v>3630</v>
      </c>
      <c r="D3259">
        <f t="shared" si="1243"/>
        <v>3374</v>
      </c>
      <c r="E3259">
        <f t="shared" si="1244"/>
        <v>3360</v>
      </c>
      <c r="F3259">
        <f t="shared" si="1245"/>
        <v>430976</v>
      </c>
      <c r="G3259" t="str">
        <f t="shared" si="1246"/>
        <v>0006D380</v>
      </c>
      <c r="H3259" t="str">
        <f t="shared" si="1263"/>
        <v>D2DE</v>
      </c>
      <c r="I3259" t="str">
        <f t="shared" si="1262"/>
        <v/>
      </c>
      <c r="J3259" t="s">
        <v>12577</v>
      </c>
      <c r="K3259" t="str">
        <f t="shared" si="1247"/>
        <v>DED20000</v>
      </c>
      <c r="L3259" t="str">
        <f t="shared" si="1248"/>
        <v>80D30600</v>
      </c>
      <c r="M3259" t="str">
        <f t="shared" si="1249"/>
        <v>DED2000080D30600</v>
      </c>
      <c r="N3259" t="str">
        <f t="shared" si="1250"/>
        <v>DED2=肄</v>
      </c>
      <c r="P3259" s="2" t="s">
        <v>12578</v>
      </c>
      <c r="Q3259" s="2" t="s">
        <v>11799</v>
      </c>
      <c r="R3259" t="str">
        <f t="shared" si="1251"/>
        <v>A5D0=啸</v>
      </c>
    </row>
    <row r="3260" spans="1:18">
      <c r="A3260" s="2" t="s">
        <v>12579</v>
      </c>
      <c r="B3260" s="2" t="s">
        <v>12580</v>
      </c>
      <c r="C3260">
        <f t="shared" si="1256"/>
        <v>3631</v>
      </c>
      <c r="D3260">
        <f t="shared" si="1243"/>
        <v>3375</v>
      </c>
      <c r="E3260">
        <f t="shared" si="1244"/>
        <v>3360</v>
      </c>
      <c r="F3260">
        <f t="shared" si="1245"/>
        <v>431040</v>
      </c>
      <c r="G3260" t="str">
        <f t="shared" si="1246"/>
        <v>0006D3C0</v>
      </c>
      <c r="H3260" t="str">
        <f t="shared" si="1263"/>
        <v>D2DF</v>
      </c>
      <c r="I3260" t="str">
        <f t="shared" si="1262"/>
        <v/>
      </c>
      <c r="J3260" t="s">
        <v>12581</v>
      </c>
      <c r="K3260" t="str">
        <f t="shared" si="1247"/>
        <v>DFD20000</v>
      </c>
      <c r="L3260" t="str">
        <f t="shared" si="1248"/>
        <v>C0D30600</v>
      </c>
      <c r="M3260" t="str">
        <f t="shared" si="1249"/>
        <v>DFD20000C0D30600</v>
      </c>
      <c r="N3260" t="str">
        <f t="shared" si="1250"/>
        <v>DFD2=疫</v>
      </c>
      <c r="P3260" s="2" t="s">
        <v>12582</v>
      </c>
      <c r="Q3260" s="2" t="s">
        <v>11802</v>
      </c>
      <c r="R3260" t="str">
        <f t="shared" si="1251"/>
        <v>A6D0=笑</v>
      </c>
    </row>
    <row r="3261" spans="1:18">
      <c r="A3261" s="2" t="s">
        <v>12583</v>
      </c>
      <c r="B3261" s="2" t="s">
        <v>12584</v>
      </c>
      <c r="C3261">
        <f t="shared" si="1256"/>
        <v>3632</v>
      </c>
      <c r="D3261">
        <f t="shared" si="1243"/>
        <v>3376</v>
      </c>
      <c r="E3261">
        <f t="shared" si="1244"/>
        <v>3376</v>
      </c>
      <c r="F3261">
        <f t="shared" si="1245"/>
        <v>432128</v>
      </c>
      <c r="G3261" t="str">
        <f t="shared" si="1246"/>
        <v>0006D800</v>
      </c>
      <c r="H3261" t="str">
        <f t="shared" si="1263"/>
        <v>D2E0</v>
      </c>
      <c r="I3261" t="str">
        <f t="shared" ref="I3261:I3270" si="1264">MID($I$1,(ROW()-2)*4+1,4)</f>
        <v/>
      </c>
      <c r="J3261" t="s">
        <v>12585</v>
      </c>
      <c r="K3261" t="str">
        <f t="shared" si="1247"/>
        <v>E0D20000</v>
      </c>
      <c r="L3261" t="str">
        <f t="shared" si="1248"/>
        <v>00D80600</v>
      </c>
      <c r="M3261" t="str">
        <f t="shared" si="1249"/>
        <v>E0D2000000D80600</v>
      </c>
      <c r="N3261" t="str">
        <f t="shared" si="1250"/>
        <v>E0D2=亦</v>
      </c>
      <c r="P3261" s="2" t="s">
        <v>12586</v>
      </c>
      <c r="Q3261" s="2" t="s">
        <v>11805</v>
      </c>
      <c r="R3261" t="str">
        <f t="shared" si="1251"/>
        <v>A7D0=效</v>
      </c>
    </row>
    <row r="3262" spans="1:18">
      <c r="A3262" s="2" t="s">
        <v>12587</v>
      </c>
      <c r="B3262" s="2" t="s">
        <v>12588</v>
      </c>
      <c r="C3262">
        <f t="shared" si="1256"/>
        <v>3633</v>
      </c>
      <c r="D3262">
        <f t="shared" si="1243"/>
        <v>3377</v>
      </c>
      <c r="E3262">
        <f t="shared" si="1244"/>
        <v>3376</v>
      </c>
      <c r="F3262">
        <f t="shared" si="1245"/>
        <v>432192</v>
      </c>
      <c r="G3262" t="str">
        <f t="shared" si="1246"/>
        <v>0006D840</v>
      </c>
      <c r="H3262" t="str">
        <f t="shared" si="1263"/>
        <v>D2E1</v>
      </c>
      <c r="I3262" t="str">
        <f t="shared" si="1264"/>
        <v/>
      </c>
      <c r="J3262" t="s">
        <v>12589</v>
      </c>
      <c r="K3262" t="str">
        <f t="shared" si="1247"/>
        <v>E1D20000</v>
      </c>
      <c r="L3262" t="str">
        <f t="shared" si="1248"/>
        <v>40D80600</v>
      </c>
      <c r="M3262" t="str">
        <f t="shared" si="1249"/>
        <v>E1D2000040D80600</v>
      </c>
      <c r="N3262" t="str">
        <f t="shared" si="1250"/>
        <v>E1D2=裔</v>
      </c>
      <c r="P3262" s="2" t="s">
        <v>12590</v>
      </c>
      <c r="Q3262" s="2" t="s">
        <v>11808</v>
      </c>
      <c r="R3262" t="str">
        <f t="shared" si="1251"/>
        <v>A8D0=楔</v>
      </c>
    </row>
    <row r="3263" spans="1:18">
      <c r="A3263" s="2" t="s">
        <v>12591</v>
      </c>
      <c r="B3263" s="2" t="s">
        <v>12592</v>
      </c>
      <c r="C3263">
        <f t="shared" si="1256"/>
        <v>3634</v>
      </c>
      <c r="D3263">
        <f t="shared" si="1243"/>
        <v>3378</v>
      </c>
      <c r="E3263">
        <f t="shared" si="1244"/>
        <v>3376</v>
      </c>
      <c r="F3263">
        <f t="shared" si="1245"/>
        <v>432256</v>
      </c>
      <c r="G3263" t="str">
        <f t="shared" si="1246"/>
        <v>0006D880</v>
      </c>
      <c r="H3263" t="str">
        <f t="shared" si="1263"/>
        <v>D2E2</v>
      </c>
      <c r="I3263" t="str">
        <f t="shared" si="1264"/>
        <v/>
      </c>
      <c r="J3263" t="s">
        <v>12593</v>
      </c>
      <c r="K3263" t="str">
        <f t="shared" si="1247"/>
        <v>E2D20000</v>
      </c>
      <c r="L3263" t="str">
        <f t="shared" si="1248"/>
        <v>80D80600</v>
      </c>
      <c r="M3263" t="str">
        <f t="shared" si="1249"/>
        <v>E2D2000080D80600</v>
      </c>
      <c r="N3263" t="str">
        <f t="shared" si="1250"/>
        <v>E2D2=意</v>
      </c>
      <c r="P3263" s="2" t="s">
        <v>12594</v>
      </c>
      <c r="Q3263" s="2" t="s">
        <v>11811</v>
      </c>
      <c r="R3263" t="str">
        <f t="shared" si="1251"/>
        <v>A9D0=些</v>
      </c>
    </row>
    <row r="3264" spans="1:18">
      <c r="A3264" s="2" t="s">
        <v>12595</v>
      </c>
      <c r="B3264" s="2" t="s">
        <v>12596</v>
      </c>
      <c r="C3264">
        <f t="shared" si="1256"/>
        <v>3635</v>
      </c>
      <c r="D3264">
        <f t="shared" si="1243"/>
        <v>3379</v>
      </c>
      <c r="E3264">
        <f t="shared" si="1244"/>
        <v>3376</v>
      </c>
      <c r="F3264">
        <f t="shared" si="1245"/>
        <v>432320</v>
      </c>
      <c r="G3264" t="str">
        <f t="shared" si="1246"/>
        <v>0006D8C0</v>
      </c>
      <c r="H3264" t="str">
        <f t="shared" si="1263"/>
        <v>D2E3</v>
      </c>
      <c r="I3264" t="str">
        <f t="shared" si="1264"/>
        <v/>
      </c>
      <c r="J3264" t="s">
        <v>12597</v>
      </c>
      <c r="K3264" t="str">
        <f t="shared" si="1247"/>
        <v>E3D20000</v>
      </c>
      <c r="L3264" t="str">
        <f t="shared" si="1248"/>
        <v>C0D80600</v>
      </c>
      <c r="M3264" t="str">
        <f t="shared" si="1249"/>
        <v>E3D20000C0D80600</v>
      </c>
      <c r="N3264" t="str">
        <f t="shared" si="1250"/>
        <v>E3D2=毅</v>
      </c>
      <c r="P3264" s="2" t="s">
        <v>12598</v>
      </c>
      <c r="Q3264" s="2" t="s">
        <v>11814</v>
      </c>
      <c r="R3264" t="str">
        <f t="shared" si="1251"/>
        <v>AAD0=歇</v>
      </c>
    </row>
    <row r="3265" spans="1:18">
      <c r="A3265" s="2" t="s">
        <v>12599</v>
      </c>
      <c r="B3265" s="2" t="s">
        <v>12600</v>
      </c>
      <c r="C3265">
        <f t="shared" si="1256"/>
        <v>3636</v>
      </c>
      <c r="D3265">
        <f t="shared" si="1243"/>
        <v>3380</v>
      </c>
      <c r="E3265">
        <f t="shared" si="1244"/>
        <v>3376</v>
      </c>
      <c r="F3265">
        <f t="shared" si="1245"/>
        <v>432384</v>
      </c>
      <c r="G3265" t="str">
        <f t="shared" si="1246"/>
        <v>0006D900</v>
      </c>
      <c r="H3265" t="str">
        <f t="shared" si="1263"/>
        <v>D2E4</v>
      </c>
      <c r="I3265" t="str">
        <f t="shared" si="1264"/>
        <v/>
      </c>
      <c r="J3265" t="s">
        <v>12601</v>
      </c>
      <c r="K3265" t="str">
        <f t="shared" si="1247"/>
        <v>E4D20000</v>
      </c>
      <c r="L3265" t="str">
        <f t="shared" si="1248"/>
        <v>00D90600</v>
      </c>
      <c r="M3265" t="str">
        <f t="shared" si="1249"/>
        <v>E4D2000000D90600</v>
      </c>
      <c r="N3265" t="str">
        <f t="shared" si="1250"/>
        <v>E4D2=忆</v>
      </c>
      <c r="P3265" s="2" t="s">
        <v>12602</v>
      </c>
      <c r="Q3265" s="2" t="s">
        <v>11817</v>
      </c>
      <c r="R3265" t="str">
        <f t="shared" si="1251"/>
        <v>ABD0=蝎</v>
      </c>
    </row>
    <row r="3266" spans="1:18">
      <c r="A3266" s="2" t="s">
        <v>12603</v>
      </c>
      <c r="B3266" s="2" t="s">
        <v>12604</v>
      </c>
      <c r="C3266">
        <f t="shared" si="1256"/>
        <v>3637</v>
      </c>
      <c r="D3266">
        <f t="shared" si="1243"/>
        <v>3381</v>
      </c>
      <c r="E3266">
        <f t="shared" si="1244"/>
        <v>3376</v>
      </c>
      <c r="F3266">
        <f t="shared" si="1245"/>
        <v>432448</v>
      </c>
      <c r="G3266" t="str">
        <f t="shared" si="1246"/>
        <v>0006D940</v>
      </c>
      <c r="H3266" t="str">
        <f t="shared" si="1263"/>
        <v>D2E5</v>
      </c>
      <c r="I3266" t="str">
        <f t="shared" si="1264"/>
        <v/>
      </c>
      <c r="J3266" t="s">
        <v>12605</v>
      </c>
      <c r="K3266" t="str">
        <f t="shared" si="1247"/>
        <v>E5D20000</v>
      </c>
      <c r="L3266" t="str">
        <f t="shared" si="1248"/>
        <v>40D90600</v>
      </c>
      <c r="M3266" t="str">
        <f t="shared" si="1249"/>
        <v>E5D2000040D90600</v>
      </c>
      <c r="N3266" t="str">
        <f t="shared" si="1250"/>
        <v>E5D2=义</v>
      </c>
      <c r="P3266" s="2" t="s">
        <v>12606</v>
      </c>
      <c r="Q3266" s="2" t="s">
        <v>11821</v>
      </c>
      <c r="R3266" t="str">
        <f t="shared" si="1251"/>
        <v>ACD0=鞋</v>
      </c>
    </row>
    <row r="3267" spans="1:18">
      <c r="A3267" s="2" t="s">
        <v>12607</v>
      </c>
      <c r="B3267" s="2" t="s">
        <v>12608</v>
      </c>
      <c r="C3267">
        <f t="shared" si="1256"/>
        <v>3638</v>
      </c>
      <c r="D3267">
        <f t="shared" ref="D3267:D3330" si="1265">C3267-256</f>
        <v>3382</v>
      </c>
      <c r="E3267">
        <f t="shared" ref="E3267:E3330" si="1266">INT(D3267/16)*16</f>
        <v>3376</v>
      </c>
      <c r="F3267">
        <f t="shared" ref="F3267:F3330" si="1267">(D3267+E3267)*64</f>
        <v>432512</v>
      </c>
      <c r="G3267" t="str">
        <f t="shared" ref="G3267:G3330" si="1268">DEC2HEX(F3267+16384,8)</f>
        <v>0006D980</v>
      </c>
      <c r="H3267" t="str">
        <f t="shared" ref="H3267:H3276" si="1269">MID($H$1,(ROW()-2)*4+1,4)</f>
        <v>D2E6</v>
      </c>
      <c r="I3267" t="str">
        <f t="shared" si="1264"/>
        <v/>
      </c>
      <c r="J3267" t="s">
        <v>12609</v>
      </c>
      <c r="K3267" t="str">
        <f t="shared" ref="K3267:K3330" si="1270">MID(J3267,3,2)&amp;MID(J3267,1,2)&amp;"0000"</f>
        <v>E6D20000</v>
      </c>
      <c r="L3267" t="str">
        <f t="shared" ref="L3267:L3330" si="1271">MID(G3267,7,2)&amp;MID(G3267,5,2)&amp;MID(G3267,3,2)&amp;MID(G3267,1,2)</f>
        <v>80D90600</v>
      </c>
      <c r="M3267" t="str">
        <f t="shared" ref="M3267:M3330" si="1272">K3267&amp;L3267</f>
        <v>E6D2000080D90600</v>
      </c>
      <c r="N3267" t="str">
        <f t="shared" ref="N3267:N3330" si="1273">MID(J3267,3,2)&amp;MID(J3267,1,2)&amp;"="&amp;A3267</f>
        <v>E6D2=益</v>
      </c>
      <c r="P3267" s="2" t="s">
        <v>12610</v>
      </c>
      <c r="Q3267" s="2" t="s">
        <v>11824</v>
      </c>
      <c r="R3267" t="str">
        <f t="shared" ref="R3267:R3330" si="1274">P3267&amp;"="&amp;Q3267</f>
        <v>ADD0=协</v>
      </c>
    </row>
    <row r="3268" spans="1:18">
      <c r="A3268" s="2" t="s">
        <v>12611</v>
      </c>
      <c r="B3268" s="2" t="s">
        <v>12612</v>
      </c>
      <c r="C3268">
        <f t="shared" si="1256"/>
        <v>3639</v>
      </c>
      <c r="D3268">
        <f t="shared" si="1265"/>
        <v>3383</v>
      </c>
      <c r="E3268">
        <f t="shared" si="1266"/>
        <v>3376</v>
      </c>
      <c r="F3268">
        <f t="shared" si="1267"/>
        <v>432576</v>
      </c>
      <c r="G3268" t="str">
        <f t="shared" si="1268"/>
        <v>0006D9C0</v>
      </c>
      <c r="H3268" t="str">
        <f t="shared" si="1269"/>
        <v>D2E7</v>
      </c>
      <c r="I3268" t="str">
        <f t="shared" si="1264"/>
        <v/>
      </c>
      <c r="J3268" t="s">
        <v>12613</v>
      </c>
      <c r="K3268" t="str">
        <f t="shared" si="1270"/>
        <v>E7D20000</v>
      </c>
      <c r="L3268" t="str">
        <f t="shared" si="1271"/>
        <v>C0D90600</v>
      </c>
      <c r="M3268" t="str">
        <f t="shared" si="1272"/>
        <v>E7D20000C0D90600</v>
      </c>
      <c r="N3268" t="str">
        <f t="shared" si="1273"/>
        <v>E7D2=溢</v>
      </c>
      <c r="P3268" s="2" t="s">
        <v>12614</v>
      </c>
      <c r="Q3268" s="2" t="s">
        <v>11828</v>
      </c>
      <c r="R3268" t="str">
        <f t="shared" si="1274"/>
        <v>AED0=挟</v>
      </c>
    </row>
    <row r="3269" spans="1:18">
      <c r="A3269" s="2" t="s">
        <v>12615</v>
      </c>
      <c r="B3269" s="2" t="s">
        <v>12616</v>
      </c>
      <c r="C3269">
        <f t="shared" si="1256"/>
        <v>3640</v>
      </c>
      <c r="D3269">
        <f t="shared" si="1265"/>
        <v>3384</v>
      </c>
      <c r="E3269">
        <f t="shared" si="1266"/>
        <v>3376</v>
      </c>
      <c r="F3269">
        <f t="shared" si="1267"/>
        <v>432640</v>
      </c>
      <c r="G3269" t="str">
        <f t="shared" si="1268"/>
        <v>0006DA00</v>
      </c>
      <c r="H3269" t="str">
        <f t="shared" si="1269"/>
        <v>D2E8</v>
      </c>
      <c r="I3269" t="str">
        <f t="shared" si="1264"/>
        <v/>
      </c>
      <c r="J3269" t="s">
        <v>12617</v>
      </c>
      <c r="K3269" t="str">
        <f t="shared" si="1270"/>
        <v>E8D20000</v>
      </c>
      <c r="L3269" t="str">
        <f t="shared" si="1271"/>
        <v>00DA0600</v>
      </c>
      <c r="M3269" t="str">
        <f t="shared" si="1272"/>
        <v>E8D2000000DA0600</v>
      </c>
      <c r="N3269" t="str">
        <f t="shared" si="1273"/>
        <v>E8D2=诣</v>
      </c>
      <c r="P3269" s="2" t="s">
        <v>12618</v>
      </c>
      <c r="Q3269" s="2" t="s">
        <v>11832</v>
      </c>
      <c r="R3269" t="str">
        <f t="shared" si="1274"/>
        <v>AFD0=携</v>
      </c>
    </row>
    <row r="3270" spans="1:18">
      <c r="A3270" s="2" t="s">
        <v>12619</v>
      </c>
      <c r="B3270" s="2" t="s">
        <v>12620</v>
      </c>
      <c r="C3270">
        <f t="shared" si="1256"/>
        <v>3641</v>
      </c>
      <c r="D3270">
        <f t="shared" si="1265"/>
        <v>3385</v>
      </c>
      <c r="E3270">
        <f t="shared" si="1266"/>
        <v>3376</v>
      </c>
      <c r="F3270">
        <f t="shared" si="1267"/>
        <v>432704</v>
      </c>
      <c r="G3270" t="str">
        <f t="shared" si="1268"/>
        <v>0006DA40</v>
      </c>
      <c r="H3270" t="str">
        <f t="shared" si="1269"/>
        <v>D2E9</v>
      </c>
      <c r="I3270" t="str">
        <f t="shared" si="1264"/>
        <v/>
      </c>
      <c r="J3270" t="s">
        <v>12621</v>
      </c>
      <c r="K3270" t="str">
        <f t="shared" si="1270"/>
        <v>E9D20000</v>
      </c>
      <c r="L3270" t="str">
        <f t="shared" si="1271"/>
        <v>40DA0600</v>
      </c>
      <c r="M3270" t="str">
        <f t="shared" si="1272"/>
        <v>E9D2000040DA0600</v>
      </c>
      <c r="N3270" t="str">
        <f t="shared" si="1273"/>
        <v>E9D2=议</v>
      </c>
      <c r="P3270" s="2" t="s">
        <v>737</v>
      </c>
      <c r="Q3270" s="2" t="s">
        <v>11836</v>
      </c>
      <c r="R3270" t="str">
        <f t="shared" si="1274"/>
        <v>B0D0=邪</v>
      </c>
    </row>
    <row r="3271" spans="1:18">
      <c r="A3271" s="2" t="s">
        <v>12622</v>
      </c>
      <c r="B3271" s="2" t="s">
        <v>12623</v>
      </c>
      <c r="C3271">
        <f t="shared" si="1256"/>
        <v>3642</v>
      </c>
      <c r="D3271">
        <f t="shared" si="1265"/>
        <v>3386</v>
      </c>
      <c r="E3271">
        <f t="shared" si="1266"/>
        <v>3376</v>
      </c>
      <c r="F3271">
        <f t="shared" si="1267"/>
        <v>432768</v>
      </c>
      <c r="G3271" t="str">
        <f t="shared" si="1268"/>
        <v>0006DA80</v>
      </c>
      <c r="H3271" t="str">
        <f t="shared" si="1269"/>
        <v>D2EA</v>
      </c>
      <c r="I3271" t="str">
        <f t="shared" ref="I3271:I3280" si="1275">MID($I$1,(ROW()-2)*4+1,4)</f>
        <v/>
      </c>
      <c r="J3271" t="s">
        <v>12624</v>
      </c>
      <c r="K3271" t="str">
        <f t="shared" si="1270"/>
        <v>EAD20000</v>
      </c>
      <c r="L3271" t="str">
        <f t="shared" si="1271"/>
        <v>80DA0600</v>
      </c>
      <c r="M3271" t="str">
        <f t="shared" si="1272"/>
        <v>EAD2000080DA0600</v>
      </c>
      <c r="N3271" t="str">
        <f t="shared" si="1273"/>
        <v>EAD2=谊</v>
      </c>
      <c r="P3271" s="2" t="s">
        <v>1249</v>
      </c>
      <c r="Q3271" s="2" t="s">
        <v>11838</v>
      </c>
      <c r="R3271" t="str">
        <f t="shared" si="1274"/>
        <v>B1D0=斜</v>
      </c>
    </row>
    <row r="3272" spans="1:18">
      <c r="A3272" s="2" t="s">
        <v>12625</v>
      </c>
      <c r="B3272" s="2" t="s">
        <v>12626</v>
      </c>
      <c r="C3272">
        <f t="shared" si="1256"/>
        <v>3643</v>
      </c>
      <c r="D3272">
        <f t="shared" si="1265"/>
        <v>3387</v>
      </c>
      <c r="E3272">
        <f t="shared" si="1266"/>
        <v>3376</v>
      </c>
      <c r="F3272">
        <f t="shared" si="1267"/>
        <v>432832</v>
      </c>
      <c r="G3272" t="str">
        <f t="shared" si="1268"/>
        <v>0006DAC0</v>
      </c>
      <c r="H3272" t="str">
        <f t="shared" si="1269"/>
        <v>D2EB</v>
      </c>
      <c r="I3272" t="str">
        <f t="shared" si="1275"/>
        <v/>
      </c>
      <c r="J3272" t="s">
        <v>12627</v>
      </c>
      <c r="K3272" t="str">
        <f t="shared" si="1270"/>
        <v>EBD20000</v>
      </c>
      <c r="L3272" t="str">
        <f t="shared" si="1271"/>
        <v>C0DA0600</v>
      </c>
      <c r="M3272" t="str">
        <f t="shared" si="1272"/>
        <v>EBD20000C0DA0600</v>
      </c>
      <c r="N3272" t="str">
        <f t="shared" si="1273"/>
        <v>EBD2=译</v>
      </c>
      <c r="P3272" s="2" t="s">
        <v>1800</v>
      </c>
      <c r="Q3272" s="2" t="s">
        <v>11841</v>
      </c>
      <c r="R3272" t="str">
        <f t="shared" si="1274"/>
        <v>B2D0=胁</v>
      </c>
    </row>
    <row r="3273" spans="1:18">
      <c r="A3273" s="2" t="s">
        <v>12628</v>
      </c>
      <c r="B3273" s="2" t="s">
        <v>12629</v>
      </c>
      <c r="C3273">
        <f t="shared" si="1256"/>
        <v>3644</v>
      </c>
      <c r="D3273">
        <f t="shared" si="1265"/>
        <v>3388</v>
      </c>
      <c r="E3273">
        <f t="shared" si="1266"/>
        <v>3376</v>
      </c>
      <c r="F3273">
        <f t="shared" si="1267"/>
        <v>432896</v>
      </c>
      <c r="G3273" t="str">
        <f t="shared" si="1268"/>
        <v>0006DB00</v>
      </c>
      <c r="H3273" t="str">
        <f t="shared" si="1269"/>
        <v>D2EC</v>
      </c>
      <c r="I3273" t="str">
        <f t="shared" si="1275"/>
        <v/>
      </c>
      <c r="J3273" t="s">
        <v>12630</v>
      </c>
      <c r="K3273" t="str">
        <f t="shared" si="1270"/>
        <v>ECD20000</v>
      </c>
      <c r="L3273" t="str">
        <f t="shared" si="1271"/>
        <v>00DB0600</v>
      </c>
      <c r="M3273" t="str">
        <f t="shared" si="1272"/>
        <v>ECD2000000DB0600</v>
      </c>
      <c r="N3273" t="str">
        <f t="shared" si="1273"/>
        <v>ECD2=异</v>
      </c>
      <c r="P3273" s="2" t="s">
        <v>2339</v>
      </c>
      <c r="Q3273" s="2" t="s">
        <v>11844</v>
      </c>
      <c r="R3273" t="str">
        <f t="shared" si="1274"/>
        <v>B3D0=谐</v>
      </c>
    </row>
    <row r="3274" spans="1:18">
      <c r="A3274" s="2" t="s">
        <v>2494</v>
      </c>
      <c r="B3274" s="2" t="s">
        <v>12631</v>
      </c>
      <c r="C3274">
        <f t="shared" si="1256"/>
        <v>3645</v>
      </c>
      <c r="D3274">
        <f t="shared" si="1265"/>
        <v>3389</v>
      </c>
      <c r="E3274">
        <f t="shared" si="1266"/>
        <v>3376</v>
      </c>
      <c r="F3274">
        <f t="shared" si="1267"/>
        <v>432960</v>
      </c>
      <c r="G3274" t="str">
        <f t="shared" si="1268"/>
        <v>0006DB40</v>
      </c>
      <c r="H3274" t="str">
        <f t="shared" si="1269"/>
        <v>D2ED</v>
      </c>
      <c r="I3274" t="str">
        <f t="shared" si="1275"/>
        <v/>
      </c>
      <c r="J3274" t="s">
        <v>12632</v>
      </c>
      <c r="K3274" t="str">
        <f t="shared" si="1270"/>
        <v>EDD20000</v>
      </c>
      <c r="L3274" t="str">
        <f t="shared" si="1271"/>
        <v>40DB0600</v>
      </c>
      <c r="M3274" t="str">
        <f t="shared" si="1272"/>
        <v>EDD2000040DB0600</v>
      </c>
      <c r="N3274" t="str">
        <f t="shared" si="1273"/>
        <v>EDD2=翼</v>
      </c>
      <c r="P3274" s="2" t="s">
        <v>2858</v>
      </c>
      <c r="Q3274" s="2" t="s">
        <v>11847</v>
      </c>
      <c r="R3274" t="str">
        <f t="shared" si="1274"/>
        <v>B4D0=写</v>
      </c>
    </row>
    <row r="3275" spans="1:18">
      <c r="A3275" s="2" t="s">
        <v>12633</v>
      </c>
      <c r="B3275" s="2" t="s">
        <v>12634</v>
      </c>
      <c r="C3275">
        <f t="shared" si="1256"/>
        <v>3646</v>
      </c>
      <c r="D3275">
        <f t="shared" si="1265"/>
        <v>3390</v>
      </c>
      <c r="E3275">
        <f t="shared" si="1266"/>
        <v>3376</v>
      </c>
      <c r="F3275">
        <f t="shared" si="1267"/>
        <v>433024</v>
      </c>
      <c r="G3275" t="str">
        <f t="shared" si="1268"/>
        <v>0006DB80</v>
      </c>
      <c r="H3275" t="str">
        <f t="shared" si="1269"/>
        <v>D2EE</v>
      </c>
      <c r="I3275" t="str">
        <f t="shared" si="1275"/>
        <v/>
      </c>
      <c r="J3275" t="s">
        <v>12635</v>
      </c>
      <c r="K3275" t="str">
        <f t="shared" si="1270"/>
        <v>EED20000</v>
      </c>
      <c r="L3275" t="str">
        <f t="shared" si="1271"/>
        <v>80DB0600</v>
      </c>
      <c r="M3275" t="str">
        <f t="shared" si="1272"/>
        <v>EED2000080DB0600</v>
      </c>
      <c r="N3275" t="str">
        <f t="shared" si="1273"/>
        <v>EED2=翌</v>
      </c>
      <c r="P3275" s="2" t="s">
        <v>3211</v>
      </c>
      <c r="Q3275" s="2" t="s">
        <v>11850</v>
      </c>
      <c r="R3275" t="str">
        <f t="shared" si="1274"/>
        <v>B5D0=械</v>
      </c>
    </row>
    <row r="3276" spans="1:18">
      <c r="A3276" s="2" t="s">
        <v>12636</v>
      </c>
      <c r="B3276" s="2" t="s">
        <v>12637</v>
      </c>
      <c r="C3276">
        <f t="shared" si="1256"/>
        <v>3647</v>
      </c>
      <c r="D3276">
        <f t="shared" si="1265"/>
        <v>3391</v>
      </c>
      <c r="E3276">
        <f t="shared" si="1266"/>
        <v>3376</v>
      </c>
      <c r="F3276">
        <f t="shared" si="1267"/>
        <v>433088</v>
      </c>
      <c r="G3276" t="str">
        <f t="shared" si="1268"/>
        <v>0006DBC0</v>
      </c>
      <c r="H3276" t="str">
        <f t="shared" si="1269"/>
        <v>D2EF</v>
      </c>
      <c r="I3276" t="str">
        <f t="shared" si="1275"/>
        <v/>
      </c>
      <c r="J3276" t="s">
        <v>12638</v>
      </c>
      <c r="K3276" t="str">
        <f t="shared" si="1270"/>
        <v>EFD20000</v>
      </c>
      <c r="L3276" t="str">
        <f t="shared" si="1271"/>
        <v>C0DB0600</v>
      </c>
      <c r="M3276" t="str">
        <f t="shared" si="1272"/>
        <v>EFD20000C0DB0600</v>
      </c>
      <c r="N3276" t="str">
        <f t="shared" si="1273"/>
        <v>EFD2=绎</v>
      </c>
      <c r="P3276" s="2" t="s">
        <v>3557</v>
      </c>
      <c r="Q3276" s="2" t="s">
        <v>11853</v>
      </c>
      <c r="R3276" t="str">
        <f t="shared" si="1274"/>
        <v>B6D0=卸</v>
      </c>
    </row>
    <row r="3277" spans="1:18">
      <c r="A3277" s="2" t="s">
        <v>12639</v>
      </c>
      <c r="B3277" s="2" t="s">
        <v>12640</v>
      </c>
      <c r="C3277">
        <f t="shared" si="1256"/>
        <v>3648</v>
      </c>
      <c r="D3277">
        <f t="shared" si="1265"/>
        <v>3392</v>
      </c>
      <c r="E3277">
        <f t="shared" si="1266"/>
        <v>3392</v>
      </c>
      <c r="F3277">
        <f t="shared" si="1267"/>
        <v>434176</v>
      </c>
      <c r="G3277" t="str">
        <f t="shared" si="1268"/>
        <v>0006E000</v>
      </c>
      <c r="H3277" t="str">
        <f t="shared" ref="H3277:H3286" si="1276">MID($H$1,(ROW()-2)*4+1,4)</f>
        <v>D2F0</v>
      </c>
      <c r="I3277" t="str">
        <f t="shared" si="1275"/>
        <v/>
      </c>
      <c r="J3277" t="s">
        <v>12641</v>
      </c>
      <c r="K3277" t="str">
        <f t="shared" si="1270"/>
        <v>F0D20000</v>
      </c>
      <c r="L3277" t="str">
        <f t="shared" si="1271"/>
        <v>00E00600</v>
      </c>
      <c r="M3277" t="str">
        <f t="shared" si="1272"/>
        <v>F0D2000000E00600</v>
      </c>
      <c r="N3277" t="str">
        <f t="shared" si="1273"/>
        <v>F0D2=茵</v>
      </c>
      <c r="P3277" s="2" t="s">
        <v>3900</v>
      </c>
      <c r="Q3277" s="2" t="s">
        <v>11856</v>
      </c>
      <c r="R3277" t="str">
        <f t="shared" si="1274"/>
        <v>B7D0=蟹</v>
      </c>
    </row>
    <row r="3278" spans="1:18">
      <c r="A3278" s="2" t="s">
        <v>12642</v>
      </c>
      <c r="B3278" s="2" t="s">
        <v>12643</v>
      </c>
      <c r="C3278">
        <f t="shared" si="1256"/>
        <v>3649</v>
      </c>
      <c r="D3278">
        <f t="shared" si="1265"/>
        <v>3393</v>
      </c>
      <c r="E3278">
        <f t="shared" si="1266"/>
        <v>3392</v>
      </c>
      <c r="F3278">
        <f t="shared" si="1267"/>
        <v>434240</v>
      </c>
      <c r="G3278" t="str">
        <f t="shared" si="1268"/>
        <v>0006E040</v>
      </c>
      <c r="H3278" t="str">
        <f t="shared" si="1276"/>
        <v>D2F1</v>
      </c>
      <c r="I3278" t="str">
        <f t="shared" si="1275"/>
        <v/>
      </c>
      <c r="J3278" t="s">
        <v>12644</v>
      </c>
      <c r="K3278" t="str">
        <f t="shared" si="1270"/>
        <v>F1D20000</v>
      </c>
      <c r="L3278" t="str">
        <f t="shared" si="1271"/>
        <v>40E00600</v>
      </c>
      <c r="M3278" t="str">
        <f t="shared" si="1272"/>
        <v>F1D2000040E00600</v>
      </c>
      <c r="N3278" t="str">
        <f t="shared" si="1273"/>
        <v>F1D2=荫</v>
      </c>
      <c r="P3278" s="2" t="s">
        <v>4246</v>
      </c>
      <c r="Q3278" s="2" t="s">
        <v>11859</v>
      </c>
      <c r="R3278" t="str">
        <f t="shared" si="1274"/>
        <v>B8D0=懈</v>
      </c>
    </row>
    <row r="3279" spans="1:18">
      <c r="A3279" s="2" t="s">
        <v>12645</v>
      </c>
      <c r="B3279" s="2" t="s">
        <v>12646</v>
      </c>
      <c r="C3279">
        <f t="shared" si="1256"/>
        <v>3650</v>
      </c>
      <c r="D3279">
        <f t="shared" si="1265"/>
        <v>3394</v>
      </c>
      <c r="E3279">
        <f t="shared" si="1266"/>
        <v>3392</v>
      </c>
      <c r="F3279">
        <f t="shared" si="1267"/>
        <v>434304</v>
      </c>
      <c r="G3279" t="str">
        <f t="shared" si="1268"/>
        <v>0006E080</v>
      </c>
      <c r="H3279" t="str">
        <f t="shared" si="1276"/>
        <v>D2F2</v>
      </c>
      <c r="I3279" t="str">
        <f t="shared" si="1275"/>
        <v/>
      </c>
      <c r="J3279" t="s">
        <v>12647</v>
      </c>
      <c r="K3279" t="str">
        <f t="shared" si="1270"/>
        <v>F2D20000</v>
      </c>
      <c r="L3279" t="str">
        <f t="shared" si="1271"/>
        <v>80E00600</v>
      </c>
      <c r="M3279" t="str">
        <f t="shared" si="1272"/>
        <v>F2D2000080E00600</v>
      </c>
      <c r="N3279" t="str">
        <f t="shared" si="1273"/>
        <v>F2D2=因</v>
      </c>
      <c r="P3279" s="2" t="s">
        <v>4584</v>
      </c>
      <c r="Q3279" s="2" t="s">
        <v>11862</v>
      </c>
      <c r="R3279" t="str">
        <f t="shared" si="1274"/>
        <v>B9D0=泄</v>
      </c>
    </row>
    <row r="3280" spans="1:18">
      <c r="A3280" s="2" t="s">
        <v>12648</v>
      </c>
      <c r="B3280" s="2" t="s">
        <v>12649</v>
      </c>
      <c r="C3280">
        <f t="shared" si="1256"/>
        <v>3651</v>
      </c>
      <c r="D3280">
        <f t="shared" si="1265"/>
        <v>3395</v>
      </c>
      <c r="E3280">
        <f t="shared" si="1266"/>
        <v>3392</v>
      </c>
      <c r="F3280">
        <f t="shared" si="1267"/>
        <v>434368</v>
      </c>
      <c r="G3280" t="str">
        <f t="shared" si="1268"/>
        <v>0006E0C0</v>
      </c>
      <c r="H3280" t="str">
        <f t="shared" si="1276"/>
        <v>D2F3</v>
      </c>
      <c r="I3280" t="str">
        <f t="shared" si="1275"/>
        <v/>
      </c>
      <c r="J3280" t="s">
        <v>2784</v>
      </c>
      <c r="K3280" t="str">
        <f t="shared" si="1270"/>
        <v>F3D20000</v>
      </c>
      <c r="L3280" t="str">
        <f t="shared" si="1271"/>
        <v>C0E00600</v>
      </c>
      <c r="M3280" t="str">
        <f t="shared" si="1272"/>
        <v>F3D20000C0E00600</v>
      </c>
      <c r="N3280" t="str">
        <f t="shared" si="1273"/>
        <v>F3D2=殷</v>
      </c>
      <c r="P3280" s="2" t="s">
        <v>4922</v>
      </c>
      <c r="Q3280" s="2" t="s">
        <v>11864</v>
      </c>
      <c r="R3280" t="str">
        <f t="shared" si="1274"/>
        <v>BAD0=泻</v>
      </c>
    </row>
    <row r="3281" spans="1:18">
      <c r="A3281" s="2" t="s">
        <v>2499</v>
      </c>
      <c r="B3281" s="2" t="s">
        <v>12650</v>
      </c>
      <c r="C3281">
        <f t="shared" si="1256"/>
        <v>3652</v>
      </c>
      <c r="D3281">
        <f t="shared" si="1265"/>
        <v>3396</v>
      </c>
      <c r="E3281">
        <f t="shared" si="1266"/>
        <v>3392</v>
      </c>
      <c r="F3281">
        <f t="shared" si="1267"/>
        <v>434432</v>
      </c>
      <c r="G3281" t="str">
        <f t="shared" si="1268"/>
        <v>0006E100</v>
      </c>
      <c r="H3281" t="str">
        <f t="shared" si="1276"/>
        <v>D2F4</v>
      </c>
      <c r="I3281" t="str">
        <f t="shared" ref="I3281:I3290" si="1277">MID($I$1,(ROW()-2)*4+1,4)</f>
        <v/>
      </c>
      <c r="J3281" t="s">
        <v>12651</v>
      </c>
      <c r="K3281" t="str">
        <f t="shared" si="1270"/>
        <v>F4D20000</v>
      </c>
      <c r="L3281" t="str">
        <f t="shared" si="1271"/>
        <v>00E10600</v>
      </c>
      <c r="M3281" t="str">
        <f t="shared" si="1272"/>
        <v>F4D2000000E10600</v>
      </c>
      <c r="N3281" t="str">
        <f t="shared" si="1273"/>
        <v>F4D2=音</v>
      </c>
      <c r="P3281" s="2" t="s">
        <v>5260</v>
      </c>
      <c r="Q3281" s="2" t="s">
        <v>11866</v>
      </c>
      <c r="R3281" t="str">
        <f t="shared" si="1274"/>
        <v>BBD0=谢</v>
      </c>
    </row>
    <row r="3282" spans="1:18">
      <c r="A3282" s="2" t="s">
        <v>12652</v>
      </c>
      <c r="B3282" s="2" t="s">
        <v>12653</v>
      </c>
      <c r="C3282">
        <f t="shared" si="1256"/>
        <v>3653</v>
      </c>
      <c r="D3282">
        <f t="shared" si="1265"/>
        <v>3397</v>
      </c>
      <c r="E3282">
        <f t="shared" si="1266"/>
        <v>3392</v>
      </c>
      <c r="F3282">
        <f t="shared" si="1267"/>
        <v>434496</v>
      </c>
      <c r="G3282" t="str">
        <f t="shared" si="1268"/>
        <v>0006E140</v>
      </c>
      <c r="H3282" t="str">
        <f t="shared" si="1276"/>
        <v>D2F5</v>
      </c>
      <c r="I3282" t="str">
        <f t="shared" si="1277"/>
        <v/>
      </c>
      <c r="J3282" t="s">
        <v>12654</v>
      </c>
      <c r="K3282" t="str">
        <f t="shared" si="1270"/>
        <v>F5D20000</v>
      </c>
      <c r="L3282" t="str">
        <f t="shared" si="1271"/>
        <v>40E10600</v>
      </c>
      <c r="M3282" t="str">
        <f t="shared" si="1272"/>
        <v>F5D2000040E10600</v>
      </c>
      <c r="N3282" t="str">
        <f t="shared" si="1273"/>
        <v>F5D2=阴</v>
      </c>
      <c r="P3282" s="2" t="s">
        <v>5594</v>
      </c>
      <c r="Q3282" s="2" t="s">
        <v>11869</v>
      </c>
      <c r="R3282" t="str">
        <f t="shared" si="1274"/>
        <v>BCD0=屑</v>
      </c>
    </row>
    <row r="3283" spans="1:18">
      <c r="A3283" s="2" t="s">
        <v>12655</v>
      </c>
      <c r="B3283" s="2" t="s">
        <v>12656</v>
      </c>
      <c r="C3283">
        <f t="shared" si="1256"/>
        <v>3654</v>
      </c>
      <c r="D3283">
        <f t="shared" si="1265"/>
        <v>3398</v>
      </c>
      <c r="E3283">
        <f t="shared" si="1266"/>
        <v>3392</v>
      </c>
      <c r="F3283">
        <f t="shared" si="1267"/>
        <v>434560</v>
      </c>
      <c r="G3283" t="str">
        <f t="shared" si="1268"/>
        <v>0006E180</v>
      </c>
      <c r="H3283" t="str">
        <f t="shared" si="1276"/>
        <v>D2F6</v>
      </c>
      <c r="I3283" t="str">
        <f t="shared" si="1277"/>
        <v/>
      </c>
      <c r="J3283" t="s">
        <v>12657</v>
      </c>
      <c r="K3283" t="str">
        <f t="shared" si="1270"/>
        <v>F6D20000</v>
      </c>
      <c r="L3283" t="str">
        <f t="shared" si="1271"/>
        <v>80E10600</v>
      </c>
      <c r="M3283" t="str">
        <f t="shared" si="1272"/>
        <v>F6D2000080E10600</v>
      </c>
      <c r="N3283" t="str">
        <f t="shared" si="1273"/>
        <v>F6D2=姻</v>
      </c>
      <c r="P3283" s="2" t="s">
        <v>5930</v>
      </c>
      <c r="Q3283" s="2" t="s">
        <v>11872</v>
      </c>
      <c r="R3283" t="str">
        <f t="shared" si="1274"/>
        <v>BDD0=薪</v>
      </c>
    </row>
    <row r="3284" spans="1:18">
      <c r="A3284" s="2" t="s">
        <v>12658</v>
      </c>
      <c r="B3284" s="2" t="s">
        <v>12659</v>
      </c>
      <c r="C3284">
        <f t="shared" si="1256"/>
        <v>3655</v>
      </c>
      <c r="D3284">
        <f t="shared" si="1265"/>
        <v>3399</v>
      </c>
      <c r="E3284">
        <f t="shared" si="1266"/>
        <v>3392</v>
      </c>
      <c r="F3284">
        <f t="shared" si="1267"/>
        <v>434624</v>
      </c>
      <c r="G3284" t="str">
        <f t="shared" si="1268"/>
        <v>0006E1C0</v>
      </c>
      <c r="H3284" t="str">
        <f t="shared" si="1276"/>
        <v>D2F7</v>
      </c>
      <c r="I3284" t="str">
        <f t="shared" si="1277"/>
        <v/>
      </c>
      <c r="J3284" t="s">
        <v>12660</v>
      </c>
      <c r="K3284" t="str">
        <f t="shared" si="1270"/>
        <v>F7D20000</v>
      </c>
      <c r="L3284" t="str">
        <f t="shared" si="1271"/>
        <v>C0E10600</v>
      </c>
      <c r="M3284" t="str">
        <f t="shared" si="1272"/>
        <v>F7D20000C0E10600</v>
      </c>
      <c r="N3284" t="str">
        <f t="shared" si="1273"/>
        <v>F7D2=吟</v>
      </c>
      <c r="P3284" s="2" t="s">
        <v>6261</v>
      </c>
      <c r="Q3284" s="2" t="s">
        <v>11875</v>
      </c>
      <c r="R3284" t="str">
        <f t="shared" si="1274"/>
        <v>BED0=芯</v>
      </c>
    </row>
    <row r="3285" spans="1:18">
      <c r="A3285" s="2" t="s">
        <v>12661</v>
      </c>
      <c r="B3285" s="2" t="s">
        <v>12662</v>
      </c>
      <c r="C3285">
        <f t="shared" si="1256"/>
        <v>3656</v>
      </c>
      <c r="D3285">
        <f t="shared" si="1265"/>
        <v>3400</v>
      </c>
      <c r="E3285">
        <f t="shared" si="1266"/>
        <v>3392</v>
      </c>
      <c r="F3285">
        <f t="shared" si="1267"/>
        <v>434688</v>
      </c>
      <c r="G3285" t="str">
        <f t="shared" si="1268"/>
        <v>0006E200</v>
      </c>
      <c r="H3285" t="str">
        <f t="shared" si="1276"/>
        <v>D2F8</v>
      </c>
      <c r="I3285" t="str">
        <f t="shared" si="1277"/>
        <v/>
      </c>
      <c r="J3285" t="s">
        <v>12663</v>
      </c>
      <c r="K3285" t="str">
        <f t="shared" si="1270"/>
        <v>F8D20000</v>
      </c>
      <c r="L3285" t="str">
        <f t="shared" si="1271"/>
        <v>00E20600</v>
      </c>
      <c r="M3285" t="str">
        <f t="shared" si="1272"/>
        <v>F8D2000000E20600</v>
      </c>
      <c r="N3285" t="str">
        <f t="shared" si="1273"/>
        <v>F8D2=银</v>
      </c>
      <c r="P3285" s="2" t="s">
        <v>6589</v>
      </c>
      <c r="Q3285" s="2" t="s">
        <v>11878</v>
      </c>
      <c r="R3285" t="str">
        <f t="shared" si="1274"/>
        <v>BFD0=锌</v>
      </c>
    </row>
    <row r="3286" spans="1:18">
      <c r="A3286" s="2" t="s">
        <v>12664</v>
      </c>
      <c r="B3286" s="2" t="s">
        <v>12665</v>
      </c>
      <c r="C3286">
        <f t="shared" ref="C3286:C3349" si="1278">HEX2DEC(B3286)-256</f>
        <v>3657</v>
      </c>
      <c r="D3286">
        <f t="shared" si="1265"/>
        <v>3401</v>
      </c>
      <c r="E3286">
        <f t="shared" si="1266"/>
        <v>3392</v>
      </c>
      <c r="F3286">
        <f t="shared" si="1267"/>
        <v>434752</v>
      </c>
      <c r="G3286" t="str">
        <f t="shared" si="1268"/>
        <v>0006E240</v>
      </c>
      <c r="H3286" t="str">
        <f t="shared" si="1276"/>
        <v>D2F9</v>
      </c>
      <c r="I3286" t="str">
        <f t="shared" si="1277"/>
        <v/>
      </c>
      <c r="J3286" t="s">
        <v>12666</v>
      </c>
      <c r="K3286" t="str">
        <f t="shared" si="1270"/>
        <v>F9D20000</v>
      </c>
      <c r="L3286" t="str">
        <f t="shared" si="1271"/>
        <v>40E20600</v>
      </c>
      <c r="M3286" t="str">
        <f t="shared" si="1272"/>
        <v>F9D2000040E20600</v>
      </c>
      <c r="N3286" t="str">
        <f t="shared" si="1273"/>
        <v>F9D2=淫</v>
      </c>
      <c r="P3286" s="2" t="s">
        <v>6924</v>
      </c>
      <c r="Q3286" s="2" t="s">
        <v>11881</v>
      </c>
      <c r="R3286" t="str">
        <f t="shared" si="1274"/>
        <v>C0D0=欣</v>
      </c>
    </row>
    <row r="3287" spans="1:18">
      <c r="A3287" s="2" t="s">
        <v>12667</v>
      </c>
      <c r="B3287" s="2" t="s">
        <v>12668</v>
      </c>
      <c r="C3287">
        <f t="shared" si="1278"/>
        <v>3658</v>
      </c>
      <c r="D3287">
        <f t="shared" si="1265"/>
        <v>3402</v>
      </c>
      <c r="E3287">
        <f t="shared" si="1266"/>
        <v>3392</v>
      </c>
      <c r="F3287">
        <f t="shared" si="1267"/>
        <v>434816</v>
      </c>
      <c r="G3287" t="str">
        <f t="shared" si="1268"/>
        <v>0006E280</v>
      </c>
      <c r="H3287" t="str">
        <f t="shared" ref="H3287:H3296" si="1279">MID($H$1,(ROW()-2)*4+1,4)</f>
        <v>D2FA</v>
      </c>
      <c r="I3287" t="str">
        <f t="shared" si="1277"/>
        <v/>
      </c>
      <c r="J3287" t="s">
        <v>12669</v>
      </c>
      <c r="K3287" t="str">
        <f t="shared" si="1270"/>
        <v>FAD20000</v>
      </c>
      <c r="L3287" t="str">
        <f t="shared" si="1271"/>
        <v>80E20600</v>
      </c>
      <c r="M3287" t="str">
        <f t="shared" si="1272"/>
        <v>FAD2000080E20600</v>
      </c>
      <c r="N3287" t="str">
        <f t="shared" si="1273"/>
        <v>FAD2=寅</v>
      </c>
      <c r="P3287" s="2" t="s">
        <v>7250</v>
      </c>
      <c r="Q3287" s="2" t="s">
        <v>11884</v>
      </c>
      <c r="R3287" t="str">
        <f t="shared" si="1274"/>
        <v>C1D0=辛</v>
      </c>
    </row>
    <row r="3288" spans="1:18">
      <c r="A3288" s="2" t="s">
        <v>12670</v>
      </c>
      <c r="B3288" s="2" t="s">
        <v>12671</v>
      </c>
      <c r="C3288">
        <f t="shared" si="1278"/>
        <v>3659</v>
      </c>
      <c r="D3288">
        <f t="shared" si="1265"/>
        <v>3403</v>
      </c>
      <c r="E3288">
        <f t="shared" si="1266"/>
        <v>3392</v>
      </c>
      <c r="F3288">
        <f t="shared" si="1267"/>
        <v>434880</v>
      </c>
      <c r="G3288" t="str">
        <f t="shared" si="1268"/>
        <v>0006E2C0</v>
      </c>
      <c r="H3288" t="str">
        <f t="shared" si="1279"/>
        <v>D2FB</v>
      </c>
      <c r="I3288" t="str">
        <f t="shared" si="1277"/>
        <v/>
      </c>
      <c r="J3288" t="s">
        <v>12672</v>
      </c>
      <c r="K3288" t="str">
        <f t="shared" si="1270"/>
        <v>FBD20000</v>
      </c>
      <c r="L3288" t="str">
        <f t="shared" si="1271"/>
        <v>C0E20600</v>
      </c>
      <c r="M3288" t="str">
        <f t="shared" si="1272"/>
        <v>FBD20000C0E20600</v>
      </c>
      <c r="N3288" t="str">
        <f t="shared" si="1273"/>
        <v>FBD2=饮</v>
      </c>
      <c r="P3288" s="2" t="s">
        <v>7571</v>
      </c>
      <c r="Q3288" s="2" t="s">
        <v>11887</v>
      </c>
      <c r="R3288" t="str">
        <f t="shared" si="1274"/>
        <v>C2D0=新</v>
      </c>
    </row>
    <row r="3289" spans="1:18">
      <c r="A3289" s="2" t="s">
        <v>12673</v>
      </c>
      <c r="B3289" s="2" t="s">
        <v>12674</v>
      </c>
      <c r="C3289">
        <f t="shared" si="1278"/>
        <v>3660</v>
      </c>
      <c r="D3289">
        <f t="shared" si="1265"/>
        <v>3404</v>
      </c>
      <c r="E3289">
        <f t="shared" si="1266"/>
        <v>3392</v>
      </c>
      <c r="F3289">
        <f t="shared" si="1267"/>
        <v>434944</v>
      </c>
      <c r="G3289" t="str">
        <f t="shared" si="1268"/>
        <v>0006E300</v>
      </c>
      <c r="H3289" t="str">
        <f t="shared" si="1279"/>
        <v>D2FC</v>
      </c>
      <c r="I3289" t="str">
        <f t="shared" si="1277"/>
        <v/>
      </c>
      <c r="J3289" t="s">
        <v>12675</v>
      </c>
      <c r="K3289" t="str">
        <f t="shared" si="1270"/>
        <v>FCD20000</v>
      </c>
      <c r="L3289" t="str">
        <f t="shared" si="1271"/>
        <v>00E30600</v>
      </c>
      <c r="M3289" t="str">
        <f t="shared" si="1272"/>
        <v>FCD2000000E30600</v>
      </c>
      <c r="N3289" t="str">
        <f t="shared" si="1273"/>
        <v>FCD2=尹</v>
      </c>
      <c r="P3289" s="2" t="s">
        <v>7892</v>
      </c>
      <c r="Q3289" s="2" t="s">
        <v>11889</v>
      </c>
      <c r="R3289" t="str">
        <f t="shared" si="1274"/>
        <v>C3D0=忻</v>
      </c>
    </row>
    <row r="3290" spans="1:18">
      <c r="A3290" s="2" t="s">
        <v>12676</v>
      </c>
      <c r="B3290" s="2" t="s">
        <v>12677</v>
      </c>
      <c r="C3290">
        <f t="shared" si="1278"/>
        <v>3661</v>
      </c>
      <c r="D3290">
        <f t="shared" si="1265"/>
        <v>3405</v>
      </c>
      <c r="E3290">
        <f t="shared" si="1266"/>
        <v>3392</v>
      </c>
      <c r="F3290">
        <f t="shared" si="1267"/>
        <v>435008</v>
      </c>
      <c r="G3290" t="str">
        <f t="shared" si="1268"/>
        <v>0006E340</v>
      </c>
      <c r="H3290" t="str">
        <f t="shared" si="1279"/>
        <v>D2FD</v>
      </c>
      <c r="I3290" t="str">
        <f t="shared" si="1277"/>
        <v/>
      </c>
      <c r="J3290" t="s">
        <v>12678</v>
      </c>
      <c r="K3290" t="str">
        <f t="shared" si="1270"/>
        <v>FDD20000</v>
      </c>
      <c r="L3290" t="str">
        <f t="shared" si="1271"/>
        <v>40E30600</v>
      </c>
      <c r="M3290" t="str">
        <f t="shared" si="1272"/>
        <v>FDD2000040E30600</v>
      </c>
      <c r="N3290" t="str">
        <f t="shared" si="1273"/>
        <v>FDD2=引</v>
      </c>
      <c r="P3290" s="2" t="s">
        <v>2381</v>
      </c>
      <c r="Q3290" s="2" t="s">
        <v>2382</v>
      </c>
      <c r="R3290" t="str">
        <f t="shared" si="1274"/>
        <v>C4D0=心</v>
      </c>
    </row>
    <row r="3291" spans="1:18">
      <c r="A3291" s="2" t="s">
        <v>2505</v>
      </c>
      <c r="B3291" s="2" t="s">
        <v>12679</v>
      </c>
      <c r="C3291">
        <f t="shared" si="1278"/>
        <v>3662</v>
      </c>
      <c r="D3291">
        <f t="shared" si="1265"/>
        <v>3406</v>
      </c>
      <c r="E3291">
        <f t="shared" si="1266"/>
        <v>3392</v>
      </c>
      <c r="F3291">
        <f t="shared" si="1267"/>
        <v>435072</v>
      </c>
      <c r="G3291" t="str">
        <f t="shared" si="1268"/>
        <v>0006E380</v>
      </c>
      <c r="H3291" t="str">
        <f t="shared" si="1279"/>
        <v>D2FE</v>
      </c>
      <c r="I3291" t="str">
        <f t="shared" ref="I3291:I3300" si="1280">MID($I$1,(ROW()-2)*4+1,4)</f>
        <v/>
      </c>
      <c r="J3291" t="s">
        <v>12680</v>
      </c>
      <c r="K3291" t="str">
        <f t="shared" si="1270"/>
        <v>FED20000</v>
      </c>
      <c r="L3291" t="str">
        <f t="shared" si="1271"/>
        <v>80E30600</v>
      </c>
      <c r="M3291" t="str">
        <f t="shared" si="1272"/>
        <v>FED2000080E30600</v>
      </c>
      <c r="N3291" t="str">
        <f t="shared" si="1273"/>
        <v>FED2=隐</v>
      </c>
      <c r="P3291" s="2" t="s">
        <v>8524</v>
      </c>
      <c r="Q3291" s="2" t="s">
        <v>11894</v>
      </c>
      <c r="R3291" t="str">
        <f t="shared" si="1274"/>
        <v>C5D0=信</v>
      </c>
    </row>
    <row r="3292" spans="1:18">
      <c r="A3292" s="2" t="s">
        <v>12681</v>
      </c>
      <c r="B3292" s="2" t="s">
        <v>12682</v>
      </c>
      <c r="C3292">
        <f t="shared" si="1278"/>
        <v>3663</v>
      </c>
      <c r="D3292">
        <f t="shared" si="1265"/>
        <v>3407</v>
      </c>
      <c r="E3292">
        <f t="shared" si="1266"/>
        <v>3392</v>
      </c>
      <c r="F3292">
        <f t="shared" si="1267"/>
        <v>435136</v>
      </c>
      <c r="G3292" t="str">
        <f t="shared" si="1268"/>
        <v>0006E3C0</v>
      </c>
      <c r="H3292" t="str">
        <f t="shared" si="1279"/>
        <v>D3A1</v>
      </c>
      <c r="I3292" t="str">
        <f t="shared" si="1280"/>
        <v/>
      </c>
      <c r="J3292" t="s">
        <v>12683</v>
      </c>
      <c r="K3292" t="str">
        <f t="shared" si="1270"/>
        <v>A1D30000</v>
      </c>
      <c r="L3292" t="str">
        <f t="shared" si="1271"/>
        <v>C0E30600</v>
      </c>
      <c r="M3292" t="str">
        <f t="shared" si="1272"/>
        <v>A1D30000C0E30600</v>
      </c>
      <c r="N3292" t="str">
        <f t="shared" si="1273"/>
        <v>A1D3=印</v>
      </c>
      <c r="P3292" s="2" t="s">
        <v>8845</v>
      </c>
      <c r="Q3292" s="2" t="s">
        <v>11897</v>
      </c>
      <c r="R3292" t="str">
        <f t="shared" si="1274"/>
        <v>C6D0=衅</v>
      </c>
    </row>
    <row r="3293" spans="1:18">
      <c r="A3293" s="2" t="s">
        <v>12684</v>
      </c>
      <c r="B3293" s="2" t="s">
        <v>12685</v>
      </c>
      <c r="C3293">
        <f t="shared" si="1278"/>
        <v>3664</v>
      </c>
      <c r="D3293">
        <f t="shared" si="1265"/>
        <v>3408</v>
      </c>
      <c r="E3293">
        <f t="shared" si="1266"/>
        <v>3408</v>
      </c>
      <c r="F3293">
        <f t="shared" si="1267"/>
        <v>436224</v>
      </c>
      <c r="G3293" t="str">
        <f t="shared" si="1268"/>
        <v>0006E800</v>
      </c>
      <c r="H3293" t="str">
        <f t="shared" si="1279"/>
        <v>D3A2</v>
      </c>
      <c r="I3293" t="str">
        <f t="shared" si="1280"/>
        <v/>
      </c>
      <c r="J3293" t="s">
        <v>12686</v>
      </c>
      <c r="K3293" t="str">
        <f t="shared" si="1270"/>
        <v>A2D30000</v>
      </c>
      <c r="L3293" t="str">
        <f t="shared" si="1271"/>
        <v>00E80600</v>
      </c>
      <c r="M3293" t="str">
        <f t="shared" si="1272"/>
        <v>A2D3000000E80600</v>
      </c>
      <c r="N3293" t="str">
        <f t="shared" si="1273"/>
        <v>A2D3=英</v>
      </c>
      <c r="P3293" s="2" t="s">
        <v>2387</v>
      </c>
      <c r="Q3293" s="2" t="s">
        <v>2388</v>
      </c>
      <c r="R3293" t="str">
        <f t="shared" si="1274"/>
        <v>C7D0=星</v>
      </c>
    </row>
    <row r="3294" spans="1:18">
      <c r="A3294" s="2" t="s">
        <v>2511</v>
      </c>
      <c r="B3294" s="2" t="s">
        <v>12687</v>
      </c>
      <c r="C3294">
        <f t="shared" si="1278"/>
        <v>3665</v>
      </c>
      <c r="D3294">
        <f t="shared" si="1265"/>
        <v>3409</v>
      </c>
      <c r="E3294">
        <f t="shared" si="1266"/>
        <v>3408</v>
      </c>
      <c r="F3294">
        <f t="shared" si="1267"/>
        <v>436288</v>
      </c>
      <c r="G3294" t="str">
        <f t="shared" si="1268"/>
        <v>0006E840</v>
      </c>
      <c r="H3294" t="str">
        <f t="shared" si="1279"/>
        <v>D3A3</v>
      </c>
      <c r="I3294" t="str">
        <f t="shared" si="1280"/>
        <v/>
      </c>
      <c r="J3294" t="s">
        <v>12688</v>
      </c>
      <c r="K3294" t="str">
        <f t="shared" si="1270"/>
        <v>A3D30000</v>
      </c>
      <c r="L3294" t="str">
        <f t="shared" si="1271"/>
        <v>40E80600</v>
      </c>
      <c r="M3294" t="str">
        <f t="shared" si="1272"/>
        <v>A3D3000040E80600</v>
      </c>
      <c r="N3294" t="str">
        <f t="shared" si="1273"/>
        <v>A3D3=樱</v>
      </c>
      <c r="P3294" s="2" t="s">
        <v>9470</v>
      </c>
      <c r="Q3294" s="2" t="s">
        <v>11902</v>
      </c>
      <c r="R3294" t="str">
        <f t="shared" si="1274"/>
        <v>C8D0=腥</v>
      </c>
    </row>
    <row r="3295" spans="1:18">
      <c r="A3295" s="2" t="s">
        <v>12689</v>
      </c>
      <c r="B3295" s="2" t="s">
        <v>12690</v>
      </c>
      <c r="C3295">
        <f t="shared" si="1278"/>
        <v>3666</v>
      </c>
      <c r="D3295">
        <f t="shared" si="1265"/>
        <v>3410</v>
      </c>
      <c r="E3295">
        <f t="shared" si="1266"/>
        <v>3408</v>
      </c>
      <c r="F3295">
        <f t="shared" si="1267"/>
        <v>436352</v>
      </c>
      <c r="G3295" t="str">
        <f t="shared" si="1268"/>
        <v>0006E880</v>
      </c>
      <c r="H3295" t="str">
        <f t="shared" si="1279"/>
        <v>D3A4</v>
      </c>
      <c r="I3295" t="str">
        <f t="shared" si="1280"/>
        <v/>
      </c>
      <c r="J3295" t="s">
        <v>12691</v>
      </c>
      <c r="K3295" t="str">
        <f t="shared" si="1270"/>
        <v>A4D30000</v>
      </c>
      <c r="L3295" t="str">
        <f t="shared" si="1271"/>
        <v>80E80600</v>
      </c>
      <c r="M3295" t="str">
        <f t="shared" si="1272"/>
        <v>A4D3000080E80600</v>
      </c>
      <c r="N3295" t="str">
        <f t="shared" si="1273"/>
        <v>A4D3=婴</v>
      </c>
      <c r="P3295" s="2" t="s">
        <v>9784</v>
      </c>
      <c r="Q3295" s="2" t="s">
        <v>11905</v>
      </c>
      <c r="R3295" t="str">
        <f t="shared" si="1274"/>
        <v>C9D0=猩</v>
      </c>
    </row>
    <row r="3296" spans="1:18">
      <c r="A3296" s="2" t="s">
        <v>12692</v>
      </c>
      <c r="B3296" s="2" t="s">
        <v>12693</v>
      </c>
      <c r="C3296">
        <f t="shared" si="1278"/>
        <v>3667</v>
      </c>
      <c r="D3296">
        <f t="shared" si="1265"/>
        <v>3411</v>
      </c>
      <c r="E3296">
        <f t="shared" si="1266"/>
        <v>3408</v>
      </c>
      <c r="F3296">
        <f t="shared" si="1267"/>
        <v>436416</v>
      </c>
      <c r="G3296" t="str">
        <f t="shared" si="1268"/>
        <v>0006E8C0</v>
      </c>
      <c r="H3296" t="str">
        <f t="shared" si="1279"/>
        <v>D3A5</v>
      </c>
      <c r="I3296" t="str">
        <f t="shared" si="1280"/>
        <v/>
      </c>
      <c r="J3296" t="s">
        <v>12694</v>
      </c>
      <c r="K3296" t="str">
        <f t="shared" si="1270"/>
        <v>A5D30000</v>
      </c>
      <c r="L3296" t="str">
        <f t="shared" si="1271"/>
        <v>C0E80600</v>
      </c>
      <c r="M3296" t="str">
        <f t="shared" si="1272"/>
        <v>A5D30000C0E80600</v>
      </c>
      <c r="N3296" t="str">
        <f t="shared" si="1273"/>
        <v>A5D3=鹰</v>
      </c>
      <c r="P3296" s="2" t="s">
        <v>10098</v>
      </c>
      <c r="Q3296" s="2" t="s">
        <v>11908</v>
      </c>
      <c r="R3296" t="str">
        <f t="shared" si="1274"/>
        <v>CAD0=惺</v>
      </c>
    </row>
    <row r="3297" spans="1:18">
      <c r="A3297" s="2" t="s">
        <v>12695</v>
      </c>
      <c r="B3297" s="2" t="s">
        <v>12696</v>
      </c>
      <c r="C3297">
        <f t="shared" si="1278"/>
        <v>3668</v>
      </c>
      <c r="D3297">
        <f t="shared" si="1265"/>
        <v>3412</v>
      </c>
      <c r="E3297">
        <f t="shared" si="1266"/>
        <v>3408</v>
      </c>
      <c r="F3297">
        <f t="shared" si="1267"/>
        <v>436480</v>
      </c>
      <c r="G3297" t="str">
        <f t="shared" si="1268"/>
        <v>0006E900</v>
      </c>
      <c r="H3297" t="str">
        <f t="shared" ref="H3297:H3306" si="1281">MID($H$1,(ROW()-2)*4+1,4)</f>
        <v>D3A6</v>
      </c>
      <c r="I3297" t="str">
        <f t="shared" si="1280"/>
        <v/>
      </c>
      <c r="J3297" t="s">
        <v>12697</v>
      </c>
      <c r="K3297" t="str">
        <f t="shared" si="1270"/>
        <v>A6D30000</v>
      </c>
      <c r="L3297" t="str">
        <f t="shared" si="1271"/>
        <v>00E90600</v>
      </c>
      <c r="M3297" t="str">
        <f t="shared" si="1272"/>
        <v>A6D3000000E90600</v>
      </c>
      <c r="N3297" t="str">
        <f t="shared" si="1273"/>
        <v>A6D3=应</v>
      </c>
      <c r="P3297" s="2" t="s">
        <v>10407</v>
      </c>
      <c r="Q3297" s="2" t="s">
        <v>11911</v>
      </c>
      <c r="R3297" t="str">
        <f t="shared" si="1274"/>
        <v>CBD0=兴</v>
      </c>
    </row>
    <row r="3298" spans="1:18">
      <c r="A3298" s="2" t="s">
        <v>12698</v>
      </c>
      <c r="B3298" s="2" t="s">
        <v>12699</v>
      </c>
      <c r="C3298">
        <f t="shared" si="1278"/>
        <v>3669</v>
      </c>
      <c r="D3298">
        <f t="shared" si="1265"/>
        <v>3413</v>
      </c>
      <c r="E3298">
        <f t="shared" si="1266"/>
        <v>3408</v>
      </c>
      <c r="F3298">
        <f t="shared" si="1267"/>
        <v>436544</v>
      </c>
      <c r="G3298" t="str">
        <f t="shared" si="1268"/>
        <v>0006E940</v>
      </c>
      <c r="H3298" t="str">
        <f t="shared" si="1281"/>
        <v>D3A7</v>
      </c>
      <c r="I3298" t="str">
        <f t="shared" si="1280"/>
        <v/>
      </c>
      <c r="J3298" t="s">
        <v>12700</v>
      </c>
      <c r="K3298" t="str">
        <f t="shared" si="1270"/>
        <v>A7D30000</v>
      </c>
      <c r="L3298" t="str">
        <f t="shared" si="1271"/>
        <v>40E90600</v>
      </c>
      <c r="M3298" t="str">
        <f t="shared" si="1272"/>
        <v>A7D3000040E90600</v>
      </c>
      <c r="N3298" t="str">
        <f t="shared" si="1273"/>
        <v>A7D3=缨</v>
      </c>
      <c r="P3298" s="2" t="s">
        <v>10719</v>
      </c>
      <c r="Q3298" s="2" t="s">
        <v>11914</v>
      </c>
      <c r="R3298" t="str">
        <f t="shared" si="1274"/>
        <v>CCD0=刑</v>
      </c>
    </row>
    <row r="3299" spans="1:18">
      <c r="A3299" s="2" t="s">
        <v>12701</v>
      </c>
      <c r="B3299" s="2" t="s">
        <v>12702</v>
      </c>
      <c r="C3299">
        <f t="shared" si="1278"/>
        <v>3670</v>
      </c>
      <c r="D3299">
        <f t="shared" si="1265"/>
        <v>3414</v>
      </c>
      <c r="E3299">
        <f t="shared" si="1266"/>
        <v>3408</v>
      </c>
      <c r="F3299">
        <f t="shared" si="1267"/>
        <v>436608</v>
      </c>
      <c r="G3299" t="str">
        <f t="shared" si="1268"/>
        <v>0006E980</v>
      </c>
      <c r="H3299" t="str">
        <f t="shared" si="1281"/>
        <v>D3A8</v>
      </c>
      <c r="I3299" t="str">
        <f t="shared" si="1280"/>
        <v/>
      </c>
      <c r="J3299" t="s">
        <v>12703</v>
      </c>
      <c r="K3299" t="str">
        <f t="shared" si="1270"/>
        <v>A8D30000</v>
      </c>
      <c r="L3299" t="str">
        <f t="shared" si="1271"/>
        <v>80E90600</v>
      </c>
      <c r="M3299" t="str">
        <f t="shared" si="1272"/>
        <v>A8D3000080E90600</v>
      </c>
      <c r="N3299" t="str">
        <f t="shared" si="1273"/>
        <v>A8D3=莹</v>
      </c>
      <c r="P3299" s="2" t="s">
        <v>11024</v>
      </c>
      <c r="Q3299" s="2" t="s">
        <v>11917</v>
      </c>
      <c r="R3299" t="str">
        <f t="shared" si="1274"/>
        <v>CDD0=型</v>
      </c>
    </row>
    <row r="3300" spans="1:18">
      <c r="A3300" s="2" t="s">
        <v>2517</v>
      </c>
      <c r="B3300" s="2" t="s">
        <v>12704</v>
      </c>
      <c r="C3300">
        <f t="shared" si="1278"/>
        <v>3671</v>
      </c>
      <c r="D3300">
        <f t="shared" si="1265"/>
        <v>3415</v>
      </c>
      <c r="E3300">
        <f t="shared" si="1266"/>
        <v>3408</v>
      </c>
      <c r="F3300">
        <f t="shared" si="1267"/>
        <v>436672</v>
      </c>
      <c r="G3300" t="str">
        <f t="shared" si="1268"/>
        <v>0006E9C0</v>
      </c>
      <c r="H3300" t="str">
        <f t="shared" si="1281"/>
        <v>D3A9</v>
      </c>
      <c r="I3300" t="str">
        <f t="shared" si="1280"/>
        <v/>
      </c>
      <c r="J3300" t="s">
        <v>12705</v>
      </c>
      <c r="K3300" t="str">
        <f t="shared" si="1270"/>
        <v>A9D30000</v>
      </c>
      <c r="L3300" t="str">
        <f t="shared" si="1271"/>
        <v>C0E90600</v>
      </c>
      <c r="M3300" t="str">
        <f t="shared" si="1272"/>
        <v>A9D30000C0E90600</v>
      </c>
      <c r="N3300" t="str">
        <f t="shared" si="1273"/>
        <v>A9D3=萤</v>
      </c>
      <c r="P3300" s="2" t="s">
        <v>11327</v>
      </c>
      <c r="Q3300" s="2" t="s">
        <v>11920</v>
      </c>
      <c r="R3300" t="str">
        <f t="shared" si="1274"/>
        <v>CED0=形</v>
      </c>
    </row>
    <row r="3301" spans="1:18">
      <c r="A3301" s="2" t="s">
        <v>12706</v>
      </c>
      <c r="B3301" s="2" t="s">
        <v>12707</v>
      </c>
      <c r="C3301">
        <f t="shared" si="1278"/>
        <v>3672</v>
      </c>
      <c r="D3301">
        <f t="shared" si="1265"/>
        <v>3416</v>
      </c>
      <c r="E3301">
        <f t="shared" si="1266"/>
        <v>3408</v>
      </c>
      <c r="F3301">
        <f t="shared" si="1267"/>
        <v>436736</v>
      </c>
      <c r="G3301" t="str">
        <f t="shared" si="1268"/>
        <v>0006EA00</v>
      </c>
      <c r="H3301" t="str">
        <f t="shared" si="1281"/>
        <v>D3AA</v>
      </c>
      <c r="I3301" t="str">
        <f t="shared" ref="I3301:I3310" si="1282">MID($I$1,(ROW()-2)*4+1,4)</f>
        <v/>
      </c>
      <c r="J3301" t="s">
        <v>12708</v>
      </c>
      <c r="K3301" t="str">
        <f t="shared" si="1270"/>
        <v>AAD30000</v>
      </c>
      <c r="L3301" t="str">
        <f t="shared" si="1271"/>
        <v>00EA0600</v>
      </c>
      <c r="M3301" t="str">
        <f t="shared" si="1272"/>
        <v>AAD3000000EA0600</v>
      </c>
      <c r="N3301" t="str">
        <f t="shared" si="1273"/>
        <v>AAD3=营</v>
      </c>
      <c r="P3301" s="2" t="s">
        <v>11632</v>
      </c>
      <c r="Q3301" s="2" t="s">
        <v>11923</v>
      </c>
      <c r="R3301" t="str">
        <f t="shared" si="1274"/>
        <v>CFD0=邢</v>
      </c>
    </row>
    <row r="3302" spans="1:18">
      <c r="A3302" s="2" t="s">
        <v>12709</v>
      </c>
      <c r="B3302" s="2" t="s">
        <v>12710</v>
      </c>
      <c r="C3302">
        <f t="shared" si="1278"/>
        <v>3673</v>
      </c>
      <c r="D3302">
        <f t="shared" si="1265"/>
        <v>3417</v>
      </c>
      <c r="E3302">
        <f t="shared" si="1266"/>
        <v>3408</v>
      </c>
      <c r="F3302">
        <f t="shared" si="1267"/>
        <v>436800</v>
      </c>
      <c r="G3302" t="str">
        <f t="shared" si="1268"/>
        <v>0006EA40</v>
      </c>
      <c r="H3302" t="str">
        <f t="shared" si="1281"/>
        <v>D3AB</v>
      </c>
      <c r="I3302" t="str">
        <f t="shared" si="1282"/>
        <v/>
      </c>
      <c r="J3302" t="s">
        <v>12711</v>
      </c>
      <c r="K3302" t="str">
        <f t="shared" si="1270"/>
        <v>ABD30000</v>
      </c>
      <c r="L3302" t="str">
        <f t="shared" si="1271"/>
        <v>40EA0600</v>
      </c>
      <c r="M3302" t="str">
        <f t="shared" si="1272"/>
        <v>ABD3000040EA0600</v>
      </c>
      <c r="N3302" t="str">
        <f t="shared" si="1273"/>
        <v>ABD3=荧</v>
      </c>
      <c r="P3302" s="2" t="s">
        <v>11929</v>
      </c>
      <c r="Q3302" s="2" t="s">
        <v>11927</v>
      </c>
      <c r="R3302" t="str">
        <f t="shared" si="1274"/>
        <v>D0D0=行</v>
      </c>
    </row>
    <row r="3303" spans="1:18">
      <c r="A3303" s="2" t="s">
        <v>12712</v>
      </c>
      <c r="B3303" s="2" t="s">
        <v>12713</v>
      </c>
      <c r="C3303">
        <f t="shared" si="1278"/>
        <v>3674</v>
      </c>
      <c r="D3303">
        <f t="shared" si="1265"/>
        <v>3418</v>
      </c>
      <c r="E3303">
        <f t="shared" si="1266"/>
        <v>3408</v>
      </c>
      <c r="F3303">
        <f t="shared" si="1267"/>
        <v>436864</v>
      </c>
      <c r="G3303" t="str">
        <f t="shared" si="1268"/>
        <v>0006EA80</v>
      </c>
      <c r="H3303" t="str">
        <f t="shared" si="1281"/>
        <v>D3AC</v>
      </c>
      <c r="I3303" t="str">
        <f t="shared" si="1282"/>
        <v/>
      </c>
      <c r="J3303" t="s">
        <v>12714</v>
      </c>
      <c r="K3303" t="str">
        <f t="shared" si="1270"/>
        <v>ACD30000</v>
      </c>
      <c r="L3303" t="str">
        <f t="shared" si="1271"/>
        <v>80EA0600</v>
      </c>
      <c r="M3303" t="str">
        <f t="shared" si="1272"/>
        <v>ACD3000080EA0600</v>
      </c>
      <c r="N3303" t="str">
        <f t="shared" si="1273"/>
        <v>ACD3=蝇</v>
      </c>
      <c r="P3303" s="2" t="s">
        <v>12232</v>
      </c>
      <c r="Q3303" s="2" t="s">
        <v>11930</v>
      </c>
      <c r="R3303" t="str">
        <f t="shared" si="1274"/>
        <v>D1D0=醒</v>
      </c>
    </row>
    <row r="3304" spans="1:18">
      <c r="A3304" s="2" t="s">
        <v>12715</v>
      </c>
      <c r="B3304" s="2" t="s">
        <v>12716</v>
      </c>
      <c r="C3304">
        <f t="shared" si="1278"/>
        <v>3675</v>
      </c>
      <c r="D3304">
        <f t="shared" si="1265"/>
        <v>3419</v>
      </c>
      <c r="E3304">
        <f t="shared" si="1266"/>
        <v>3408</v>
      </c>
      <c r="F3304">
        <f t="shared" si="1267"/>
        <v>436928</v>
      </c>
      <c r="G3304" t="str">
        <f t="shared" si="1268"/>
        <v>0006EAC0</v>
      </c>
      <c r="H3304" t="str">
        <f t="shared" si="1281"/>
        <v>D3AD</v>
      </c>
      <c r="I3304" t="str">
        <f t="shared" si="1282"/>
        <v/>
      </c>
      <c r="J3304" t="s">
        <v>12717</v>
      </c>
      <c r="K3304" t="str">
        <f t="shared" si="1270"/>
        <v>ADD30000</v>
      </c>
      <c r="L3304" t="str">
        <f t="shared" si="1271"/>
        <v>C0EA0600</v>
      </c>
      <c r="M3304" t="str">
        <f t="shared" si="1272"/>
        <v>ADD30000C0EA0600</v>
      </c>
      <c r="N3304" t="str">
        <f t="shared" si="1273"/>
        <v>ADD3=迎</v>
      </c>
      <c r="P3304" s="2" t="s">
        <v>12524</v>
      </c>
      <c r="Q3304" s="2" t="s">
        <v>11934</v>
      </c>
      <c r="R3304" t="str">
        <f t="shared" si="1274"/>
        <v>D2D0=幸</v>
      </c>
    </row>
    <row r="3305" spans="1:18">
      <c r="A3305" s="2" t="s">
        <v>12718</v>
      </c>
      <c r="B3305" s="2" t="s">
        <v>12719</v>
      </c>
      <c r="C3305">
        <f t="shared" si="1278"/>
        <v>3676</v>
      </c>
      <c r="D3305">
        <f t="shared" si="1265"/>
        <v>3420</v>
      </c>
      <c r="E3305">
        <f t="shared" si="1266"/>
        <v>3408</v>
      </c>
      <c r="F3305">
        <f t="shared" si="1267"/>
        <v>436992</v>
      </c>
      <c r="G3305" t="str">
        <f t="shared" si="1268"/>
        <v>0006EB00</v>
      </c>
      <c r="H3305" t="str">
        <f t="shared" si="1281"/>
        <v>D3AE</v>
      </c>
      <c r="I3305" t="str">
        <f t="shared" si="1282"/>
        <v/>
      </c>
      <c r="J3305" t="s">
        <v>12720</v>
      </c>
      <c r="K3305" t="str">
        <f t="shared" si="1270"/>
        <v>AED30000</v>
      </c>
      <c r="L3305" t="str">
        <f t="shared" si="1271"/>
        <v>00EB0600</v>
      </c>
      <c r="M3305" t="str">
        <f t="shared" si="1272"/>
        <v>AED3000000EB0600</v>
      </c>
      <c r="N3305" t="str">
        <f t="shared" si="1273"/>
        <v>AED3=赢</v>
      </c>
      <c r="P3305" s="2" t="s">
        <v>12721</v>
      </c>
      <c r="Q3305" s="2" t="s">
        <v>11938</v>
      </c>
      <c r="R3305" t="str">
        <f t="shared" si="1274"/>
        <v>D3D0=杏</v>
      </c>
    </row>
    <row r="3306" spans="1:18">
      <c r="A3306" s="2" t="s">
        <v>12722</v>
      </c>
      <c r="B3306" s="2" t="s">
        <v>12723</v>
      </c>
      <c r="C3306">
        <f t="shared" si="1278"/>
        <v>3677</v>
      </c>
      <c r="D3306">
        <f t="shared" si="1265"/>
        <v>3421</v>
      </c>
      <c r="E3306">
        <f t="shared" si="1266"/>
        <v>3408</v>
      </c>
      <c r="F3306">
        <f t="shared" si="1267"/>
        <v>437056</v>
      </c>
      <c r="G3306" t="str">
        <f t="shared" si="1268"/>
        <v>0006EB40</v>
      </c>
      <c r="H3306" t="str">
        <f t="shared" si="1281"/>
        <v>D3AF</v>
      </c>
      <c r="I3306" t="str">
        <f t="shared" si="1282"/>
        <v/>
      </c>
      <c r="J3306" t="s">
        <v>12724</v>
      </c>
      <c r="K3306" t="str">
        <f t="shared" si="1270"/>
        <v>AFD30000</v>
      </c>
      <c r="L3306" t="str">
        <f t="shared" si="1271"/>
        <v>40EB0600</v>
      </c>
      <c r="M3306" t="str">
        <f t="shared" si="1272"/>
        <v>AFD3000040EB0600</v>
      </c>
      <c r="N3306" t="str">
        <f t="shared" si="1273"/>
        <v>AFD3=盈</v>
      </c>
      <c r="P3306" s="2" t="s">
        <v>12725</v>
      </c>
      <c r="Q3306" s="2" t="s">
        <v>11942</v>
      </c>
      <c r="R3306" t="str">
        <f t="shared" si="1274"/>
        <v>D4D0=性</v>
      </c>
    </row>
    <row r="3307" spans="1:18">
      <c r="A3307" s="2" t="s">
        <v>2522</v>
      </c>
      <c r="B3307" s="2" t="s">
        <v>12726</v>
      </c>
      <c r="C3307">
        <f t="shared" si="1278"/>
        <v>3678</v>
      </c>
      <c r="D3307">
        <f t="shared" si="1265"/>
        <v>3422</v>
      </c>
      <c r="E3307">
        <f t="shared" si="1266"/>
        <v>3408</v>
      </c>
      <c r="F3307">
        <f t="shared" si="1267"/>
        <v>437120</v>
      </c>
      <c r="G3307" t="str">
        <f t="shared" si="1268"/>
        <v>0006EB80</v>
      </c>
      <c r="H3307" t="str">
        <f t="shared" ref="H3307:H3316" si="1283">MID($H$1,(ROW()-2)*4+1,4)</f>
        <v>D3B0</v>
      </c>
      <c r="I3307" t="str">
        <f t="shared" si="1282"/>
        <v/>
      </c>
      <c r="J3307" t="s">
        <v>2146</v>
      </c>
      <c r="K3307" t="str">
        <f t="shared" si="1270"/>
        <v>B0D30000</v>
      </c>
      <c r="L3307" t="str">
        <f t="shared" si="1271"/>
        <v>80EB0600</v>
      </c>
      <c r="M3307" t="str">
        <f t="shared" si="1272"/>
        <v>B0D3000080EB0600</v>
      </c>
      <c r="N3307" t="str">
        <f t="shared" si="1273"/>
        <v>B0D3=影</v>
      </c>
      <c r="P3307" s="2" t="s">
        <v>12727</v>
      </c>
      <c r="Q3307" s="2" t="s">
        <v>11946</v>
      </c>
      <c r="R3307" t="str">
        <f t="shared" si="1274"/>
        <v>D5D0=姓</v>
      </c>
    </row>
    <row r="3308" spans="1:18">
      <c r="A3308" s="2" t="s">
        <v>12728</v>
      </c>
      <c r="B3308" s="2" t="s">
        <v>12729</v>
      </c>
      <c r="C3308">
        <f t="shared" si="1278"/>
        <v>3679</v>
      </c>
      <c r="D3308">
        <f t="shared" si="1265"/>
        <v>3423</v>
      </c>
      <c r="E3308">
        <f t="shared" si="1266"/>
        <v>3408</v>
      </c>
      <c r="F3308">
        <f t="shared" si="1267"/>
        <v>437184</v>
      </c>
      <c r="G3308" t="str">
        <f t="shared" si="1268"/>
        <v>0006EBC0</v>
      </c>
      <c r="H3308" t="str">
        <f t="shared" si="1283"/>
        <v>D3B1</v>
      </c>
      <c r="I3308" t="str">
        <f t="shared" si="1282"/>
        <v/>
      </c>
      <c r="J3308" t="s">
        <v>2674</v>
      </c>
      <c r="K3308" t="str">
        <f t="shared" si="1270"/>
        <v>B1D30000</v>
      </c>
      <c r="L3308" t="str">
        <f t="shared" si="1271"/>
        <v>C0EB0600</v>
      </c>
      <c r="M3308" t="str">
        <f t="shared" si="1272"/>
        <v>B1D30000C0EB0600</v>
      </c>
      <c r="N3308" t="str">
        <f t="shared" si="1273"/>
        <v>B1D3=颖</v>
      </c>
      <c r="P3308" s="2" t="s">
        <v>12730</v>
      </c>
      <c r="Q3308" s="2" t="s">
        <v>11950</v>
      </c>
      <c r="R3308" t="str">
        <f t="shared" si="1274"/>
        <v>D6D0=兄</v>
      </c>
    </row>
    <row r="3309" spans="1:18">
      <c r="A3309" s="2" t="s">
        <v>12731</v>
      </c>
      <c r="B3309" s="2" t="s">
        <v>12732</v>
      </c>
      <c r="C3309">
        <f t="shared" si="1278"/>
        <v>3680</v>
      </c>
      <c r="D3309">
        <f t="shared" si="1265"/>
        <v>3424</v>
      </c>
      <c r="E3309">
        <f t="shared" si="1266"/>
        <v>3424</v>
      </c>
      <c r="F3309">
        <f t="shared" si="1267"/>
        <v>438272</v>
      </c>
      <c r="G3309" t="str">
        <f t="shared" si="1268"/>
        <v>0006F000</v>
      </c>
      <c r="H3309" t="str">
        <f t="shared" si="1283"/>
        <v>D3B2</v>
      </c>
      <c r="I3309" t="str">
        <f t="shared" si="1282"/>
        <v/>
      </c>
      <c r="J3309" t="s">
        <v>3085</v>
      </c>
      <c r="K3309" t="str">
        <f t="shared" si="1270"/>
        <v>B2D30000</v>
      </c>
      <c r="L3309" t="str">
        <f t="shared" si="1271"/>
        <v>00F00600</v>
      </c>
      <c r="M3309" t="str">
        <f t="shared" si="1272"/>
        <v>B2D3000000F00600</v>
      </c>
      <c r="N3309" t="str">
        <f t="shared" si="1273"/>
        <v>B2D3=硬</v>
      </c>
      <c r="P3309" s="2" t="s">
        <v>12733</v>
      </c>
      <c r="Q3309" s="2" t="s">
        <v>11954</v>
      </c>
      <c r="R3309" t="str">
        <f t="shared" si="1274"/>
        <v>D7D0=凶</v>
      </c>
    </row>
    <row r="3310" spans="1:18">
      <c r="A3310" s="2" t="s">
        <v>12734</v>
      </c>
      <c r="B3310" s="2" t="s">
        <v>12735</v>
      </c>
      <c r="C3310">
        <f t="shared" si="1278"/>
        <v>3681</v>
      </c>
      <c r="D3310">
        <f t="shared" si="1265"/>
        <v>3425</v>
      </c>
      <c r="E3310">
        <f t="shared" si="1266"/>
        <v>3424</v>
      </c>
      <c r="F3310">
        <f t="shared" si="1267"/>
        <v>438336</v>
      </c>
      <c r="G3310" t="str">
        <f t="shared" si="1268"/>
        <v>0006F040</v>
      </c>
      <c r="H3310" t="str">
        <f t="shared" si="1283"/>
        <v>D3B3</v>
      </c>
      <c r="I3310" t="str">
        <f t="shared" si="1282"/>
        <v/>
      </c>
      <c r="J3310" t="s">
        <v>1068</v>
      </c>
      <c r="K3310" t="str">
        <f t="shared" si="1270"/>
        <v>B3D30000</v>
      </c>
      <c r="L3310" t="str">
        <f t="shared" si="1271"/>
        <v>40F00600</v>
      </c>
      <c r="M3310" t="str">
        <f t="shared" si="1272"/>
        <v>B3D3000040F00600</v>
      </c>
      <c r="N3310" t="str">
        <f t="shared" si="1273"/>
        <v>B3D3=映</v>
      </c>
      <c r="P3310" s="2" t="s">
        <v>12736</v>
      </c>
      <c r="Q3310" s="2" t="s">
        <v>11958</v>
      </c>
      <c r="R3310" t="str">
        <f t="shared" si="1274"/>
        <v>D8D0=胸</v>
      </c>
    </row>
    <row r="3311" spans="1:18">
      <c r="A3311" s="2" t="s">
        <v>12737</v>
      </c>
      <c r="B3311" s="2" t="s">
        <v>12738</v>
      </c>
      <c r="C3311">
        <f t="shared" si="1278"/>
        <v>3682</v>
      </c>
      <c r="D3311">
        <f t="shared" si="1265"/>
        <v>3426</v>
      </c>
      <c r="E3311">
        <f t="shared" si="1266"/>
        <v>3424</v>
      </c>
      <c r="F3311">
        <f t="shared" si="1267"/>
        <v>438400</v>
      </c>
      <c r="G3311" t="str">
        <f t="shared" si="1268"/>
        <v>0006F080</v>
      </c>
      <c r="H3311" t="str">
        <f t="shared" si="1283"/>
        <v>D3B4</v>
      </c>
      <c r="I3311" t="str">
        <f t="shared" ref="I3311:I3320" si="1284">MID($I$1,(ROW()-2)*4+1,4)</f>
        <v/>
      </c>
      <c r="J3311" t="s">
        <v>3780</v>
      </c>
      <c r="K3311" t="str">
        <f t="shared" si="1270"/>
        <v>B4D30000</v>
      </c>
      <c r="L3311" t="str">
        <f t="shared" si="1271"/>
        <v>80F00600</v>
      </c>
      <c r="M3311" t="str">
        <f t="shared" si="1272"/>
        <v>B4D3000080F00600</v>
      </c>
      <c r="N3311" t="str">
        <f t="shared" si="1273"/>
        <v>B4D3=哟</v>
      </c>
      <c r="P3311" s="2" t="s">
        <v>12739</v>
      </c>
      <c r="Q3311" s="2" t="s">
        <v>11962</v>
      </c>
      <c r="R3311" t="str">
        <f t="shared" si="1274"/>
        <v>D9D0=匈</v>
      </c>
    </row>
    <row r="3312" spans="1:18">
      <c r="A3312" s="2" t="s">
        <v>12740</v>
      </c>
      <c r="B3312" s="2" t="s">
        <v>12741</v>
      </c>
      <c r="C3312">
        <f t="shared" si="1278"/>
        <v>3683</v>
      </c>
      <c r="D3312">
        <f t="shared" si="1265"/>
        <v>3427</v>
      </c>
      <c r="E3312">
        <f t="shared" si="1266"/>
        <v>3424</v>
      </c>
      <c r="F3312">
        <f t="shared" si="1267"/>
        <v>438464</v>
      </c>
      <c r="G3312" t="str">
        <f t="shared" si="1268"/>
        <v>0006F0C0</v>
      </c>
      <c r="H3312" t="str">
        <f t="shared" si="1283"/>
        <v>D3B5</v>
      </c>
      <c r="I3312" t="str">
        <f t="shared" si="1284"/>
        <v/>
      </c>
      <c r="J3312" t="s">
        <v>4125</v>
      </c>
      <c r="K3312" t="str">
        <f t="shared" si="1270"/>
        <v>B5D30000</v>
      </c>
      <c r="L3312" t="str">
        <f t="shared" si="1271"/>
        <v>C0F00600</v>
      </c>
      <c r="M3312" t="str">
        <f t="shared" si="1272"/>
        <v>B5D30000C0F00600</v>
      </c>
      <c r="N3312" t="str">
        <f t="shared" si="1273"/>
        <v>B5D3=拥</v>
      </c>
      <c r="P3312" s="2" t="s">
        <v>12742</v>
      </c>
      <c r="Q3312" s="2" t="s">
        <v>11966</v>
      </c>
      <c r="R3312" t="str">
        <f t="shared" si="1274"/>
        <v>DAD0=汹</v>
      </c>
    </row>
    <row r="3313" spans="1:18">
      <c r="A3313" s="2" t="s">
        <v>12743</v>
      </c>
      <c r="B3313" s="2" t="s">
        <v>12744</v>
      </c>
      <c r="C3313">
        <f t="shared" si="1278"/>
        <v>3684</v>
      </c>
      <c r="D3313">
        <f t="shared" si="1265"/>
        <v>3428</v>
      </c>
      <c r="E3313">
        <f t="shared" si="1266"/>
        <v>3424</v>
      </c>
      <c r="F3313">
        <f t="shared" si="1267"/>
        <v>438528</v>
      </c>
      <c r="G3313" t="str">
        <f t="shared" si="1268"/>
        <v>0006F100</v>
      </c>
      <c r="H3313" t="str">
        <f t="shared" si="1283"/>
        <v>D3B6</v>
      </c>
      <c r="I3313" t="str">
        <f t="shared" si="1284"/>
        <v/>
      </c>
      <c r="J3313" t="s">
        <v>4470</v>
      </c>
      <c r="K3313" t="str">
        <f t="shared" si="1270"/>
        <v>B6D30000</v>
      </c>
      <c r="L3313" t="str">
        <f t="shared" si="1271"/>
        <v>00F10600</v>
      </c>
      <c r="M3313" t="str">
        <f t="shared" si="1272"/>
        <v>B6D3000000F10600</v>
      </c>
      <c r="N3313" t="str">
        <f t="shared" si="1273"/>
        <v>B6D3=佣</v>
      </c>
      <c r="P3313" s="2" t="s">
        <v>12745</v>
      </c>
      <c r="Q3313" s="2" t="s">
        <v>11970</v>
      </c>
      <c r="R3313" t="str">
        <f t="shared" si="1274"/>
        <v>DBD0=雄</v>
      </c>
    </row>
    <row r="3314" spans="1:18">
      <c r="A3314" s="2" t="s">
        <v>12746</v>
      </c>
      <c r="B3314" s="2" t="s">
        <v>12747</v>
      </c>
      <c r="C3314">
        <f t="shared" si="1278"/>
        <v>3685</v>
      </c>
      <c r="D3314">
        <f t="shared" si="1265"/>
        <v>3429</v>
      </c>
      <c r="E3314">
        <f t="shared" si="1266"/>
        <v>3424</v>
      </c>
      <c r="F3314">
        <f t="shared" si="1267"/>
        <v>438592</v>
      </c>
      <c r="G3314" t="str">
        <f t="shared" si="1268"/>
        <v>0006F140</v>
      </c>
      <c r="H3314" t="str">
        <f t="shared" si="1283"/>
        <v>D3B7</v>
      </c>
      <c r="I3314" t="str">
        <f t="shared" si="1284"/>
        <v/>
      </c>
      <c r="J3314" t="s">
        <v>4806</v>
      </c>
      <c r="K3314" t="str">
        <f t="shared" si="1270"/>
        <v>B7D30000</v>
      </c>
      <c r="L3314" t="str">
        <f t="shared" si="1271"/>
        <v>40F10600</v>
      </c>
      <c r="M3314" t="str">
        <f t="shared" si="1272"/>
        <v>B7D3000040F10600</v>
      </c>
      <c r="N3314" t="str">
        <f t="shared" si="1273"/>
        <v>B7D3=臃</v>
      </c>
      <c r="P3314" s="2" t="s">
        <v>2393</v>
      </c>
      <c r="Q3314" s="2" t="s">
        <v>2394</v>
      </c>
      <c r="R3314" t="str">
        <f t="shared" si="1274"/>
        <v>DCD0=熊</v>
      </c>
    </row>
    <row r="3315" spans="1:18">
      <c r="A3315" s="2" t="s">
        <v>12748</v>
      </c>
      <c r="B3315" s="2" t="s">
        <v>12749</v>
      </c>
      <c r="C3315">
        <f t="shared" si="1278"/>
        <v>3686</v>
      </c>
      <c r="D3315">
        <f t="shared" si="1265"/>
        <v>3430</v>
      </c>
      <c r="E3315">
        <f t="shared" si="1266"/>
        <v>3424</v>
      </c>
      <c r="F3315">
        <f t="shared" si="1267"/>
        <v>438656</v>
      </c>
      <c r="G3315" t="str">
        <f t="shared" si="1268"/>
        <v>0006F180</v>
      </c>
      <c r="H3315" t="str">
        <f t="shared" si="1283"/>
        <v>D3B8</v>
      </c>
      <c r="I3315" t="str">
        <f t="shared" si="1284"/>
        <v/>
      </c>
      <c r="J3315" t="s">
        <v>5141</v>
      </c>
      <c r="K3315" t="str">
        <f t="shared" si="1270"/>
        <v>B8D30000</v>
      </c>
      <c r="L3315" t="str">
        <f t="shared" si="1271"/>
        <v>80F10600</v>
      </c>
      <c r="M3315" t="str">
        <f t="shared" si="1272"/>
        <v>B8D3000080F10600</v>
      </c>
      <c r="N3315" t="str">
        <f t="shared" si="1273"/>
        <v>B8D3=痈</v>
      </c>
      <c r="P3315" s="2" t="s">
        <v>12750</v>
      </c>
      <c r="Q3315" s="2" t="s">
        <v>11977</v>
      </c>
      <c r="R3315" t="str">
        <f t="shared" si="1274"/>
        <v>DDD0=休</v>
      </c>
    </row>
    <row r="3316" spans="1:18">
      <c r="A3316" s="2" t="s">
        <v>12751</v>
      </c>
      <c r="B3316" s="2" t="s">
        <v>12752</v>
      </c>
      <c r="C3316">
        <f t="shared" si="1278"/>
        <v>3687</v>
      </c>
      <c r="D3316">
        <f t="shared" si="1265"/>
        <v>3431</v>
      </c>
      <c r="E3316">
        <f t="shared" si="1266"/>
        <v>3424</v>
      </c>
      <c r="F3316">
        <f t="shared" si="1267"/>
        <v>438720</v>
      </c>
      <c r="G3316" t="str">
        <f t="shared" si="1268"/>
        <v>0006F1C0</v>
      </c>
      <c r="H3316" t="str">
        <f t="shared" si="1283"/>
        <v>D3B9</v>
      </c>
      <c r="I3316" t="str">
        <f t="shared" si="1284"/>
        <v/>
      </c>
      <c r="J3316" t="s">
        <v>5473</v>
      </c>
      <c r="K3316" t="str">
        <f t="shared" si="1270"/>
        <v>B9D30000</v>
      </c>
      <c r="L3316" t="str">
        <f t="shared" si="1271"/>
        <v>C0F10600</v>
      </c>
      <c r="M3316" t="str">
        <f t="shared" si="1272"/>
        <v>B9D30000C0F10600</v>
      </c>
      <c r="N3316" t="str">
        <f t="shared" si="1273"/>
        <v>B9D3=庸</v>
      </c>
      <c r="P3316" s="2" t="s">
        <v>12753</v>
      </c>
      <c r="Q3316" s="2" t="s">
        <v>11981</v>
      </c>
      <c r="R3316" t="str">
        <f t="shared" si="1274"/>
        <v>DED0=修</v>
      </c>
    </row>
    <row r="3317" spans="1:18">
      <c r="A3317" s="2" t="s">
        <v>12754</v>
      </c>
      <c r="B3317" s="2" t="s">
        <v>12755</v>
      </c>
      <c r="C3317">
        <f t="shared" si="1278"/>
        <v>3688</v>
      </c>
      <c r="D3317">
        <f t="shared" si="1265"/>
        <v>3432</v>
      </c>
      <c r="E3317">
        <f t="shared" si="1266"/>
        <v>3424</v>
      </c>
      <c r="F3317">
        <f t="shared" si="1267"/>
        <v>438784</v>
      </c>
      <c r="G3317" t="str">
        <f t="shared" si="1268"/>
        <v>0006F200</v>
      </c>
      <c r="H3317" t="str">
        <f t="shared" ref="H3317:H3326" si="1285">MID($H$1,(ROW()-2)*4+1,4)</f>
        <v>D3BA</v>
      </c>
      <c r="I3317" t="str">
        <f t="shared" si="1284"/>
        <v/>
      </c>
      <c r="J3317" t="s">
        <v>1406</v>
      </c>
      <c r="K3317" t="str">
        <f t="shared" si="1270"/>
        <v>BAD30000</v>
      </c>
      <c r="L3317" t="str">
        <f t="shared" si="1271"/>
        <v>00F20600</v>
      </c>
      <c r="M3317" t="str">
        <f t="shared" si="1272"/>
        <v>BAD3000000F20600</v>
      </c>
      <c r="N3317" t="str">
        <f t="shared" si="1273"/>
        <v>BAD3=雍</v>
      </c>
      <c r="P3317" s="2" t="s">
        <v>12756</v>
      </c>
      <c r="Q3317" s="2" t="s">
        <v>11985</v>
      </c>
      <c r="R3317" t="str">
        <f t="shared" si="1274"/>
        <v>DFD0=羞</v>
      </c>
    </row>
    <row r="3318" spans="1:18">
      <c r="A3318" s="2" t="s">
        <v>12757</v>
      </c>
      <c r="B3318" s="2" t="s">
        <v>12758</v>
      </c>
      <c r="C3318">
        <f t="shared" si="1278"/>
        <v>3689</v>
      </c>
      <c r="D3318">
        <f t="shared" si="1265"/>
        <v>3433</v>
      </c>
      <c r="E3318">
        <f t="shared" si="1266"/>
        <v>3424</v>
      </c>
      <c r="F3318">
        <f t="shared" si="1267"/>
        <v>438848</v>
      </c>
      <c r="G3318" t="str">
        <f t="shared" si="1268"/>
        <v>0006F240</v>
      </c>
      <c r="H3318" t="str">
        <f t="shared" si="1285"/>
        <v>D3BB</v>
      </c>
      <c r="I3318" t="str">
        <f t="shared" si="1284"/>
        <v/>
      </c>
      <c r="J3318" t="s">
        <v>6146</v>
      </c>
      <c r="K3318" t="str">
        <f t="shared" si="1270"/>
        <v>BBD30000</v>
      </c>
      <c r="L3318" t="str">
        <f t="shared" si="1271"/>
        <v>40F20600</v>
      </c>
      <c r="M3318" t="str">
        <f t="shared" si="1272"/>
        <v>BBD3000040F20600</v>
      </c>
      <c r="N3318" t="str">
        <f t="shared" si="1273"/>
        <v>BBD3=踊</v>
      </c>
      <c r="P3318" s="2" t="s">
        <v>12759</v>
      </c>
      <c r="Q3318" s="2" t="s">
        <v>11989</v>
      </c>
      <c r="R3318" t="str">
        <f t="shared" si="1274"/>
        <v>E0D0=朽</v>
      </c>
    </row>
    <row r="3319" spans="1:18">
      <c r="A3319" s="2" t="s">
        <v>12760</v>
      </c>
      <c r="B3319" s="2" t="s">
        <v>12761</v>
      </c>
      <c r="C3319">
        <f t="shared" si="1278"/>
        <v>3690</v>
      </c>
      <c r="D3319">
        <f t="shared" si="1265"/>
        <v>3434</v>
      </c>
      <c r="E3319">
        <f t="shared" si="1266"/>
        <v>3424</v>
      </c>
      <c r="F3319">
        <f t="shared" si="1267"/>
        <v>438912</v>
      </c>
      <c r="G3319" t="str">
        <f t="shared" si="1268"/>
        <v>0006F280</v>
      </c>
      <c r="H3319" t="str">
        <f t="shared" si="1285"/>
        <v>D3BC</v>
      </c>
      <c r="I3319" t="str">
        <f t="shared" si="1284"/>
        <v/>
      </c>
      <c r="J3319" t="s">
        <v>6476</v>
      </c>
      <c r="K3319" t="str">
        <f t="shared" si="1270"/>
        <v>BCD30000</v>
      </c>
      <c r="L3319" t="str">
        <f t="shared" si="1271"/>
        <v>80F20600</v>
      </c>
      <c r="M3319" t="str">
        <f t="shared" si="1272"/>
        <v>BCD3000080F20600</v>
      </c>
      <c r="N3319" t="str">
        <f t="shared" si="1273"/>
        <v>BCD3=蛹</v>
      </c>
      <c r="P3319" s="2" t="s">
        <v>12762</v>
      </c>
      <c r="Q3319" s="2" t="s">
        <v>11993</v>
      </c>
      <c r="R3319" t="str">
        <f t="shared" si="1274"/>
        <v>E1D0=嗅</v>
      </c>
    </row>
    <row r="3320" spans="1:18">
      <c r="A3320" s="2" t="s">
        <v>12763</v>
      </c>
      <c r="B3320" s="2" t="s">
        <v>12764</v>
      </c>
      <c r="C3320">
        <f t="shared" si="1278"/>
        <v>3691</v>
      </c>
      <c r="D3320">
        <f t="shared" si="1265"/>
        <v>3435</v>
      </c>
      <c r="E3320">
        <f t="shared" si="1266"/>
        <v>3424</v>
      </c>
      <c r="F3320">
        <f t="shared" si="1267"/>
        <v>438976</v>
      </c>
      <c r="G3320" t="str">
        <f t="shared" si="1268"/>
        <v>0006F2C0</v>
      </c>
      <c r="H3320" t="str">
        <f t="shared" si="1285"/>
        <v>D3BD</v>
      </c>
      <c r="I3320" t="str">
        <f t="shared" si="1284"/>
        <v/>
      </c>
      <c r="J3320" t="s">
        <v>6809</v>
      </c>
      <c r="K3320" t="str">
        <f t="shared" si="1270"/>
        <v>BDD30000</v>
      </c>
      <c r="L3320" t="str">
        <f t="shared" si="1271"/>
        <v>C0F20600</v>
      </c>
      <c r="M3320" t="str">
        <f t="shared" si="1272"/>
        <v>BDD30000C0F20600</v>
      </c>
      <c r="N3320" t="str">
        <f t="shared" si="1273"/>
        <v>BDD3=咏</v>
      </c>
      <c r="P3320" s="2" t="s">
        <v>12765</v>
      </c>
      <c r="Q3320" s="2" t="s">
        <v>11997</v>
      </c>
      <c r="R3320" t="str">
        <f t="shared" si="1274"/>
        <v>E2D0=锈</v>
      </c>
    </row>
    <row r="3321" spans="1:18">
      <c r="A3321" s="2" t="s">
        <v>12766</v>
      </c>
      <c r="B3321" s="2" t="s">
        <v>12767</v>
      </c>
      <c r="C3321">
        <f t="shared" si="1278"/>
        <v>3692</v>
      </c>
      <c r="D3321">
        <f t="shared" si="1265"/>
        <v>3436</v>
      </c>
      <c r="E3321">
        <f t="shared" si="1266"/>
        <v>3424</v>
      </c>
      <c r="F3321">
        <f t="shared" si="1267"/>
        <v>439040</v>
      </c>
      <c r="G3321" t="str">
        <f t="shared" si="1268"/>
        <v>0006F300</v>
      </c>
      <c r="H3321" t="str">
        <f t="shared" si="1285"/>
        <v>D3BE</v>
      </c>
      <c r="I3321" t="str">
        <f t="shared" ref="I3321:I3330" si="1286">MID($I$1,(ROW()-2)*4+1,4)</f>
        <v/>
      </c>
      <c r="J3321" t="s">
        <v>1551</v>
      </c>
      <c r="K3321" t="str">
        <f t="shared" si="1270"/>
        <v>BED30000</v>
      </c>
      <c r="L3321" t="str">
        <f t="shared" si="1271"/>
        <v>00F30600</v>
      </c>
      <c r="M3321" t="str">
        <f t="shared" si="1272"/>
        <v>BED3000000F30600</v>
      </c>
      <c r="N3321" t="str">
        <f t="shared" si="1273"/>
        <v>BED3=泳</v>
      </c>
      <c r="P3321" s="2" t="s">
        <v>12768</v>
      </c>
      <c r="Q3321" s="2" t="s">
        <v>12001</v>
      </c>
      <c r="R3321" t="str">
        <f t="shared" si="1274"/>
        <v>E3D0=秀</v>
      </c>
    </row>
    <row r="3322" spans="1:18">
      <c r="A3322" s="2" t="s">
        <v>12769</v>
      </c>
      <c r="B3322" s="2" t="s">
        <v>12770</v>
      </c>
      <c r="C3322">
        <f t="shared" si="1278"/>
        <v>3693</v>
      </c>
      <c r="D3322">
        <f t="shared" si="1265"/>
        <v>3437</v>
      </c>
      <c r="E3322">
        <f t="shared" si="1266"/>
        <v>3424</v>
      </c>
      <c r="F3322">
        <f t="shared" si="1267"/>
        <v>439104</v>
      </c>
      <c r="G3322" t="str">
        <f t="shared" si="1268"/>
        <v>0006F340</v>
      </c>
      <c r="H3322" t="str">
        <f t="shared" si="1285"/>
        <v>D3BF</v>
      </c>
      <c r="I3322" t="str">
        <f t="shared" si="1286"/>
        <v/>
      </c>
      <c r="J3322" t="s">
        <v>7458</v>
      </c>
      <c r="K3322" t="str">
        <f t="shared" si="1270"/>
        <v>BFD30000</v>
      </c>
      <c r="L3322" t="str">
        <f t="shared" si="1271"/>
        <v>40F30600</v>
      </c>
      <c r="M3322" t="str">
        <f t="shared" si="1272"/>
        <v>BFD3000040F30600</v>
      </c>
      <c r="N3322" t="str">
        <f t="shared" si="1273"/>
        <v>BFD3=涌</v>
      </c>
      <c r="P3322" s="2" t="s">
        <v>12771</v>
      </c>
      <c r="Q3322" s="2" t="s">
        <v>12005</v>
      </c>
      <c r="R3322" t="str">
        <f t="shared" si="1274"/>
        <v>E4D0=袖</v>
      </c>
    </row>
    <row r="3323" spans="1:18">
      <c r="A3323" s="2" t="s">
        <v>12772</v>
      </c>
      <c r="B3323" s="2" t="s">
        <v>12773</v>
      </c>
      <c r="C3323">
        <f t="shared" si="1278"/>
        <v>3694</v>
      </c>
      <c r="D3323">
        <f t="shared" si="1265"/>
        <v>3438</v>
      </c>
      <c r="E3323">
        <f t="shared" si="1266"/>
        <v>3424</v>
      </c>
      <c r="F3323">
        <f t="shared" si="1267"/>
        <v>439168</v>
      </c>
      <c r="G3323" t="str">
        <f t="shared" si="1268"/>
        <v>0006F380</v>
      </c>
      <c r="H3323" t="str">
        <f t="shared" si="1285"/>
        <v>D3C0</v>
      </c>
      <c r="I3323" t="str">
        <f t="shared" si="1286"/>
        <v/>
      </c>
      <c r="J3323" t="s">
        <v>7782</v>
      </c>
      <c r="K3323" t="str">
        <f t="shared" si="1270"/>
        <v>C0D30000</v>
      </c>
      <c r="L3323" t="str">
        <f t="shared" si="1271"/>
        <v>80F30600</v>
      </c>
      <c r="M3323" t="str">
        <f t="shared" si="1272"/>
        <v>C0D3000080F30600</v>
      </c>
      <c r="N3323" t="str">
        <f t="shared" si="1273"/>
        <v>C0D3=永</v>
      </c>
      <c r="P3323" s="2" t="s">
        <v>12774</v>
      </c>
      <c r="Q3323" s="2" t="s">
        <v>12009</v>
      </c>
      <c r="R3323" t="str">
        <f t="shared" si="1274"/>
        <v>E5D0=绣</v>
      </c>
    </row>
    <row r="3324" spans="1:18">
      <c r="A3324" s="2" t="s">
        <v>12775</v>
      </c>
      <c r="B3324" s="2" t="s">
        <v>12776</v>
      </c>
      <c r="C3324">
        <f t="shared" si="1278"/>
        <v>3695</v>
      </c>
      <c r="D3324">
        <f t="shared" si="1265"/>
        <v>3439</v>
      </c>
      <c r="E3324">
        <f t="shared" si="1266"/>
        <v>3424</v>
      </c>
      <c r="F3324">
        <f t="shared" si="1267"/>
        <v>439232</v>
      </c>
      <c r="G3324" t="str">
        <f t="shared" si="1268"/>
        <v>0006F3C0</v>
      </c>
      <c r="H3324" t="str">
        <f t="shared" si="1285"/>
        <v>D3C1</v>
      </c>
      <c r="I3324" t="str">
        <f t="shared" si="1286"/>
        <v/>
      </c>
      <c r="J3324" t="s">
        <v>8102</v>
      </c>
      <c r="K3324" t="str">
        <f t="shared" si="1270"/>
        <v>C1D30000</v>
      </c>
      <c r="L3324" t="str">
        <f t="shared" si="1271"/>
        <v>C0F30600</v>
      </c>
      <c r="M3324" t="str">
        <f t="shared" si="1272"/>
        <v>C1D30000C0F30600</v>
      </c>
      <c r="N3324" t="str">
        <f t="shared" si="1273"/>
        <v>C1D3=恿</v>
      </c>
      <c r="P3324" s="2" t="s">
        <v>12777</v>
      </c>
      <c r="Q3324" s="2" t="s">
        <v>12013</v>
      </c>
      <c r="R3324" t="str">
        <f t="shared" si="1274"/>
        <v>E6D0=墟</v>
      </c>
    </row>
    <row r="3325" spans="1:18">
      <c r="A3325" s="2" t="s">
        <v>2528</v>
      </c>
      <c r="B3325" s="2" t="s">
        <v>12778</v>
      </c>
      <c r="C3325">
        <f t="shared" si="1278"/>
        <v>3696</v>
      </c>
      <c r="D3325">
        <f t="shared" si="1265"/>
        <v>3440</v>
      </c>
      <c r="E3325">
        <f t="shared" si="1266"/>
        <v>3440</v>
      </c>
      <c r="F3325">
        <f t="shared" si="1267"/>
        <v>440320</v>
      </c>
      <c r="G3325" t="str">
        <f t="shared" si="1268"/>
        <v>0006F800</v>
      </c>
      <c r="H3325" t="str">
        <f t="shared" si="1285"/>
        <v>D3C2</v>
      </c>
      <c r="I3325" t="str">
        <f t="shared" si="1286"/>
        <v/>
      </c>
      <c r="J3325" t="s">
        <v>8417</v>
      </c>
      <c r="K3325" t="str">
        <f t="shared" si="1270"/>
        <v>C2D30000</v>
      </c>
      <c r="L3325" t="str">
        <f t="shared" si="1271"/>
        <v>00F80600</v>
      </c>
      <c r="M3325" t="str">
        <f t="shared" si="1272"/>
        <v>C2D3000000F80600</v>
      </c>
      <c r="N3325" t="str">
        <f t="shared" si="1273"/>
        <v>C2D3=勇</v>
      </c>
      <c r="P3325" s="2" t="s">
        <v>12779</v>
      </c>
      <c r="Q3325" s="2" t="s">
        <v>12017</v>
      </c>
      <c r="R3325" t="str">
        <f t="shared" si="1274"/>
        <v>E7D0=戌</v>
      </c>
    </row>
    <row r="3326" spans="1:18">
      <c r="A3326" s="2" t="s">
        <v>12780</v>
      </c>
      <c r="B3326" s="2" t="s">
        <v>12781</v>
      </c>
      <c r="C3326">
        <f t="shared" si="1278"/>
        <v>3697</v>
      </c>
      <c r="D3326">
        <f t="shared" si="1265"/>
        <v>3441</v>
      </c>
      <c r="E3326">
        <f t="shared" si="1266"/>
        <v>3440</v>
      </c>
      <c r="F3326">
        <f t="shared" si="1267"/>
        <v>440384</v>
      </c>
      <c r="G3326" t="str">
        <f t="shared" si="1268"/>
        <v>0006F840</v>
      </c>
      <c r="H3326" t="str">
        <f t="shared" si="1285"/>
        <v>D3C3</v>
      </c>
      <c r="I3326" t="str">
        <f t="shared" si="1286"/>
        <v/>
      </c>
      <c r="J3326" t="s">
        <v>8733</v>
      </c>
      <c r="K3326" t="str">
        <f t="shared" si="1270"/>
        <v>C3D30000</v>
      </c>
      <c r="L3326" t="str">
        <f t="shared" si="1271"/>
        <v>40F80600</v>
      </c>
      <c r="M3326" t="str">
        <f t="shared" si="1272"/>
        <v>C3D3000040F80600</v>
      </c>
      <c r="N3326" t="str">
        <f t="shared" si="1273"/>
        <v>C3D3=用</v>
      </c>
      <c r="P3326" s="2" t="s">
        <v>12782</v>
      </c>
      <c r="Q3326" s="2" t="s">
        <v>12021</v>
      </c>
      <c r="R3326" t="str">
        <f t="shared" si="1274"/>
        <v>E8D0=需</v>
      </c>
    </row>
    <row r="3327" spans="1:18">
      <c r="A3327" s="2" t="s">
        <v>12783</v>
      </c>
      <c r="B3327" s="2" t="s">
        <v>12784</v>
      </c>
      <c r="C3327">
        <f t="shared" si="1278"/>
        <v>3698</v>
      </c>
      <c r="D3327">
        <f t="shared" si="1265"/>
        <v>3442</v>
      </c>
      <c r="E3327">
        <f t="shared" si="1266"/>
        <v>3440</v>
      </c>
      <c r="F3327">
        <f t="shared" si="1267"/>
        <v>440448</v>
      </c>
      <c r="G3327" t="str">
        <f t="shared" si="1268"/>
        <v>0006F880</v>
      </c>
      <c r="H3327" t="str">
        <f t="shared" ref="H3327:H3336" si="1287">MID($H$1,(ROW()-2)*4+1,4)</f>
        <v>D3C4</v>
      </c>
      <c r="I3327" t="str">
        <f t="shared" si="1286"/>
        <v/>
      </c>
      <c r="J3327" t="s">
        <v>9050</v>
      </c>
      <c r="K3327" t="str">
        <f t="shared" si="1270"/>
        <v>C4D30000</v>
      </c>
      <c r="L3327" t="str">
        <f t="shared" si="1271"/>
        <v>80F80600</v>
      </c>
      <c r="M3327" t="str">
        <f t="shared" si="1272"/>
        <v>C4D3000080F80600</v>
      </c>
      <c r="N3327" t="str">
        <f t="shared" si="1273"/>
        <v>C4D3=幽</v>
      </c>
      <c r="P3327" s="2" t="s">
        <v>12785</v>
      </c>
      <c r="Q3327" s="2" t="s">
        <v>12025</v>
      </c>
      <c r="R3327" t="str">
        <f t="shared" si="1274"/>
        <v>E9D0=虚</v>
      </c>
    </row>
    <row r="3328" spans="1:18">
      <c r="A3328" s="2" t="s">
        <v>2533</v>
      </c>
      <c r="B3328" s="2" t="s">
        <v>12786</v>
      </c>
      <c r="C3328">
        <f t="shared" si="1278"/>
        <v>3699</v>
      </c>
      <c r="D3328">
        <f t="shared" si="1265"/>
        <v>3443</v>
      </c>
      <c r="E3328">
        <f t="shared" si="1266"/>
        <v>3440</v>
      </c>
      <c r="F3328">
        <f t="shared" si="1267"/>
        <v>440512</v>
      </c>
      <c r="G3328" t="str">
        <f t="shared" si="1268"/>
        <v>0006F8C0</v>
      </c>
      <c r="H3328" t="str">
        <f t="shared" si="1287"/>
        <v>D3C5</v>
      </c>
      <c r="I3328" t="str">
        <f t="shared" si="1286"/>
        <v/>
      </c>
      <c r="J3328" t="s">
        <v>9366</v>
      </c>
      <c r="K3328" t="str">
        <f t="shared" si="1270"/>
        <v>C5D30000</v>
      </c>
      <c r="L3328" t="str">
        <f t="shared" si="1271"/>
        <v>C0F80600</v>
      </c>
      <c r="M3328" t="str">
        <f t="shared" si="1272"/>
        <v>C5D30000C0F80600</v>
      </c>
      <c r="N3328" t="str">
        <f t="shared" si="1273"/>
        <v>C5D3=优</v>
      </c>
      <c r="P3328" s="2" t="s">
        <v>12787</v>
      </c>
      <c r="Q3328" s="2" t="s">
        <v>12028</v>
      </c>
      <c r="R3328" t="str">
        <f t="shared" si="1274"/>
        <v>EAD0=嘘</v>
      </c>
    </row>
    <row r="3329" spans="1:18">
      <c r="A3329" s="2" t="s">
        <v>12788</v>
      </c>
      <c r="B3329" s="2" t="s">
        <v>12789</v>
      </c>
      <c r="C3329">
        <f t="shared" si="1278"/>
        <v>3700</v>
      </c>
      <c r="D3329">
        <f t="shared" si="1265"/>
        <v>3444</v>
      </c>
      <c r="E3329">
        <f t="shared" si="1266"/>
        <v>3440</v>
      </c>
      <c r="F3329">
        <f t="shared" si="1267"/>
        <v>440576</v>
      </c>
      <c r="G3329" t="str">
        <f t="shared" si="1268"/>
        <v>0006F900</v>
      </c>
      <c r="H3329" t="str">
        <f t="shared" si="1287"/>
        <v>D3C6</v>
      </c>
      <c r="I3329" t="str">
        <f t="shared" si="1286"/>
        <v/>
      </c>
      <c r="J3329" t="s">
        <v>9679</v>
      </c>
      <c r="K3329" t="str">
        <f t="shared" si="1270"/>
        <v>C6D30000</v>
      </c>
      <c r="L3329" t="str">
        <f t="shared" si="1271"/>
        <v>00F90600</v>
      </c>
      <c r="M3329" t="str">
        <f t="shared" si="1272"/>
        <v>C6D3000000F90600</v>
      </c>
      <c r="N3329" t="str">
        <f t="shared" si="1273"/>
        <v>C6D3=悠</v>
      </c>
      <c r="P3329" s="2" t="s">
        <v>12790</v>
      </c>
      <c r="Q3329" s="2" t="s">
        <v>12031</v>
      </c>
      <c r="R3329" t="str">
        <f t="shared" si="1274"/>
        <v>EBD0=须</v>
      </c>
    </row>
    <row r="3330" spans="1:18">
      <c r="A3330" s="2" t="s">
        <v>12791</v>
      </c>
      <c r="B3330" s="2" t="s">
        <v>12792</v>
      </c>
      <c r="C3330">
        <f t="shared" si="1278"/>
        <v>3701</v>
      </c>
      <c r="D3330">
        <f t="shared" si="1265"/>
        <v>3445</v>
      </c>
      <c r="E3330">
        <f t="shared" si="1266"/>
        <v>3440</v>
      </c>
      <c r="F3330">
        <f t="shared" si="1267"/>
        <v>440640</v>
      </c>
      <c r="G3330" t="str">
        <f t="shared" si="1268"/>
        <v>0006F940</v>
      </c>
      <c r="H3330" t="str">
        <f t="shared" si="1287"/>
        <v>D3C7</v>
      </c>
      <c r="I3330" t="str">
        <f t="shared" si="1286"/>
        <v/>
      </c>
      <c r="J3330" t="s">
        <v>9995</v>
      </c>
      <c r="K3330" t="str">
        <f t="shared" si="1270"/>
        <v>C7D30000</v>
      </c>
      <c r="L3330" t="str">
        <f t="shared" si="1271"/>
        <v>40F90600</v>
      </c>
      <c r="M3330" t="str">
        <f t="shared" si="1272"/>
        <v>C7D3000040F90600</v>
      </c>
      <c r="N3330" t="str">
        <f t="shared" si="1273"/>
        <v>C7D3=忧</v>
      </c>
      <c r="P3330" s="2" t="s">
        <v>12793</v>
      </c>
      <c r="Q3330" s="2" t="s">
        <v>12034</v>
      </c>
      <c r="R3330" t="str">
        <f t="shared" si="1274"/>
        <v>ECD0=徐</v>
      </c>
    </row>
    <row r="3331" spans="1:18">
      <c r="A3331" s="2" t="s">
        <v>12794</v>
      </c>
      <c r="B3331" s="2" t="s">
        <v>12795</v>
      </c>
      <c r="C3331">
        <f t="shared" si="1278"/>
        <v>3702</v>
      </c>
      <c r="D3331">
        <f t="shared" ref="D3331:D3394" si="1288">C3331-256</f>
        <v>3446</v>
      </c>
      <c r="E3331">
        <f t="shared" ref="E3331:E3394" si="1289">INT(D3331/16)*16</f>
        <v>3440</v>
      </c>
      <c r="F3331">
        <f t="shared" ref="F3331:F3394" si="1290">(D3331+E3331)*64</f>
        <v>440704</v>
      </c>
      <c r="G3331" t="str">
        <f t="shared" ref="G3331:G3394" si="1291">DEC2HEX(F3331+16384,8)</f>
        <v>0006F980</v>
      </c>
      <c r="H3331" t="str">
        <f t="shared" si="1287"/>
        <v>D3C8</v>
      </c>
      <c r="I3331" t="str">
        <f t="shared" ref="I3331:I3340" si="1292">MID($I$1,(ROW()-2)*4+1,4)</f>
        <v/>
      </c>
      <c r="J3331" t="s">
        <v>10301</v>
      </c>
      <c r="K3331" t="str">
        <f t="shared" ref="K3331:K3394" si="1293">MID(J3331,3,2)&amp;MID(J3331,1,2)&amp;"0000"</f>
        <v>C8D30000</v>
      </c>
      <c r="L3331" t="str">
        <f t="shared" ref="L3331:L3394" si="1294">MID(G3331,7,2)&amp;MID(G3331,5,2)&amp;MID(G3331,3,2)&amp;MID(G3331,1,2)</f>
        <v>80F90600</v>
      </c>
      <c r="M3331" t="str">
        <f t="shared" ref="M3331:M3394" si="1295">K3331&amp;L3331</f>
        <v>C8D3000080F90600</v>
      </c>
      <c r="N3331" t="str">
        <f t="shared" ref="N3331:N3394" si="1296">MID(J3331,3,2)&amp;MID(J3331,1,2)&amp;"="&amp;A3331</f>
        <v>C8D3=尤</v>
      </c>
      <c r="P3331" s="2" t="s">
        <v>12796</v>
      </c>
      <c r="Q3331" s="2" t="s">
        <v>12037</v>
      </c>
      <c r="R3331" t="str">
        <f t="shared" ref="R3331:R3394" si="1297">P3331&amp;"="&amp;Q3331</f>
        <v>EDD0=许</v>
      </c>
    </row>
    <row r="3332" spans="1:18">
      <c r="A3332" s="2" t="s">
        <v>12797</v>
      </c>
      <c r="B3332" s="2" t="s">
        <v>12798</v>
      </c>
      <c r="C3332">
        <f t="shared" si="1278"/>
        <v>3703</v>
      </c>
      <c r="D3332">
        <f t="shared" si="1288"/>
        <v>3447</v>
      </c>
      <c r="E3332">
        <f t="shared" si="1289"/>
        <v>3440</v>
      </c>
      <c r="F3332">
        <f t="shared" si="1290"/>
        <v>440768</v>
      </c>
      <c r="G3332" t="str">
        <f t="shared" si="1291"/>
        <v>0006F9C0</v>
      </c>
      <c r="H3332" t="str">
        <f t="shared" si="1287"/>
        <v>D3C9</v>
      </c>
      <c r="I3332" t="str">
        <f t="shared" si="1292"/>
        <v/>
      </c>
      <c r="J3332" t="s">
        <v>10615</v>
      </c>
      <c r="K3332" t="str">
        <f t="shared" si="1293"/>
        <v>C9D30000</v>
      </c>
      <c r="L3332" t="str">
        <f t="shared" si="1294"/>
        <v>C0F90600</v>
      </c>
      <c r="M3332" t="str">
        <f t="shared" si="1295"/>
        <v>C9D30000C0F90600</v>
      </c>
      <c r="N3332" t="str">
        <f t="shared" si="1296"/>
        <v>C9D3=由</v>
      </c>
      <c r="P3332" s="2" t="s">
        <v>12799</v>
      </c>
      <c r="Q3332" s="2" t="s">
        <v>12040</v>
      </c>
      <c r="R3332" t="str">
        <f t="shared" si="1297"/>
        <v>EED0=蓄</v>
      </c>
    </row>
    <row r="3333" spans="1:18">
      <c r="A3333" s="2" t="s">
        <v>12800</v>
      </c>
      <c r="B3333" s="2" t="s">
        <v>12801</v>
      </c>
      <c r="C3333">
        <f t="shared" si="1278"/>
        <v>3704</v>
      </c>
      <c r="D3333">
        <f t="shared" si="1288"/>
        <v>3448</v>
      </c>
      <c r="E3333">
        <f t="shared" si="1289"/>
        <v>3440</v>
      </c>
      <c r="F3333">
        <f t="shared" si="1290"/>
        <v>440832</v>
      </c>
      <c r="G3333" t="str">
        <f t="shared" si="1291"/>
        <v>0006FA00</v>
      </c>
      <c r="H3333" t="str">
        <f t="shared" si="1287"/>
        <v>D3CA</v>
      </c>
      <c r="I3333" t="str">
        <f t="shared" si="1292"/>
        <v/>
      </c>
      <c r="J3333" t="s">
        <v>10924</v>
      </c>
      <c r="K3333" t="str">
        <f t="shared" si="1293"/>
        <v>CAD30000</v>
      </c>
      <c r="L3333" t="str">
        <f t="shared" si="1294"/>
        <v>00FA0600</v>
      </c>
      <c r="M3333" t="str">
        <f t="shared" si="1295"/>
        <v>CAD3000000FA0600</v>
      </c>
      <c r="N3333" t="str">
        <f t="shared" si="1296"/>
        <v>CAD3=邮</v>
      </c>
      <c r="P3333" s="2" t="s">
        <v>12802</v>
      </c>
      <c r="Q3333" s="2" t="s">
        <v>12043</v>
      </c>
      <c r="R3333" t="str">
        <f t="shared" si="1297"/>
        <v>EFD0=酗</v>
      </c>
    </row>
    <row r="3334" spans="1:18">
      <c r="A3334" s="2" t="s">
        <v>12803</v>
      </c>
      <c r="B3334" s="2" t="s">
        <v>12804</v>
      </c>
      <c r="C3334">
        <f t="shared" si="1278"/>
        <v>3705</v>
      </c>
      <c r="D3334">
        <f t="shared" si="1288"/>
        <v>3449</v>
      </c>
      <c r="E3334">
        <f t="shared" si="1289"/>
        <v>3440</v>
      </c>
      <c r="F3334">
        <f t="shared" si="1290"/>
        <v>440896</v>
      </c>
      <c r="G3334" t="str">
        <f t="shared" si="1291"/>
        <v>0006FA40</v>
      </c>
      <c r="H3334" t="str">
        <f t="shared" si="1287"/>
        <v>D3CB</v>
      </c>
      <c r="I3334" t="str">
        <f t="shared" si="1292"/>
        <v/>
      </c>
      <c r="J3334" t="s">
        <v>11225</v>
      </c>
      <c r="K3334" t="str">
        <f t="shared" si="1293"/>
        <v>CBD30000</v>
      </c>
      <c r="L3334" t="str">
        <f t="shared" si="1294"/>
        <v>40FA0600</v>
      </c>
      <c r="M3334" t="str">
        <f t="shared" si="1295"/>
        <v>CBD3000040FA0600</v>
      </c>
      <c r="N3334" t="str">
        <f t="shared" si="1296"/>
        <v>CBD3=铀</v>
      </c>
      <c r="P3334" s="2" t="s">
        <v>12805</v>
      </c>
      <c r="Q3334" s="2" t="s">
        <v>12046</v>
      </c>
      <c r="R3334" t="str">
        <f t="shared" si="1297"/>
        <v>F0D0=叙</v>
      </c>
    </row>
    <row r="3335" spans="1:18">
      <c r="A3335" s="2" t="s">
        <v>12806</v>
      </c>
      <c r="B3335" s="2" t="s">
        <v>12807</v>
      </c>
      <c r="C3335">
        <f t="shared" si="1278"/>
        <v>3706</v>
      </c>
      <c r="D3335">
        <f t="shared" si="1288"/>
        <v>3450</v>
      </c>
      <c r="E3335">
        <f t="shared" si="1289"/>
        <v>3440</v>
      </c>
      <c r="F3335">
        <f t="shared" si="1290"/>
        <v>440960</v>
      </c>
      <c r="G3335" t="str">
        <f t="shared" si="1291"/>
        <v>0006FA80</v>
      </c>
      <c r="H3335" t="str">
        <f t="shared" si="1287"/>
        <v>D3CC</v>
      </c>
      <c r="I3335" t="str">
        <f t="shared" si="1292"/>
        <v/>
      </c>
      <c r="J3335" t="s">
        <v>11532</v>
      </c>
      <c r="K3335" t="str">
        <f t="shared" si="1293"/>
        <v>CCD30000</v>
      </c>
      <c r="L3335" t="str">
        <f t="shared" si="1294"/>
        <v>80FA0600</v>
      </c>
      <c r="M3335" t="str">
        <f t="shared" si="1295"/>
        <v>CCD3000080FA0600</v>
      </c>
      <c r="N3335" t="str">
        <f t="shared" si="1296"/>
        <v>CCD3=犹</v>
      </c>
      <c r="P3335" s="2" t="s">
        <v>12808</v>
      </c>
      <c r="Q3335" s="2" t="s">
        <v>12049</v>
      </c>
      <c r="R3335" t="str">
        <f t="shared" si="1297"/>
        <v>F1D0=旭</v>
      </c>
    </row>
    <row r="3336" spans="1:18">
      <c r="A3336" s="2" t="s">
        <v>12809</v>
      </c>
      <c r="B3336" s="2" t="s">
        <v>12810</v>
      </c>
      <c r="C3336">
        <f t="shared" si="1278"/>
        <v>3707</v>
      </c>
      <c r="D3336">
        <f t="shared" si="1288"/>
        <v>3451</v>
      </c>
      <c r="E3336">
        <f t="shared" si="1289"/>
        <v>3440</v>
      </c>
      <c r="F3336">
        <f t="shared" si="1290"/>
        <v>441024</v>
      </c>
      <c r="G3336" t="str">
        <f t="shared" si="1291"/>
        <v>0006FAC0</v>
      </c>
      <c r="H3336" t="str">
        <f t="shared" si="1287"/>
        <v>D3CD</v>
      </c>
      <c r="I3336" t="str">
        <f t="shared" si="1292"/>
        <v/>
      </c>
      <c r="J3336" t="s">
        <v>11831</v>
      </c>
      <c r="K3336" t="str">
        <f t="shared" si="1293"/>
        <v>CDD30000</v>
      </c>
      <c r="L3336" t="str">
        <f t="shared" si="1294"/>
        <v>C0FA0600</v>
      </c>
      <c r="M3336" t="str">
        <f t="shared" si="1295"/>
        <v>CDD30000C0FA0600</v>
      </c>
      <c r="N3336" t="str">
        <f t="shared" si="1296"/>
        <v>CDD3=油</v>
      </c>
      <c r="P3336" s="2" t="s">
        <v>12811</v>
      </c>
      <c r="Q3336" s="2" t="s">
        <v>12052</v>
      </c>
      <c r="R3336" t="str">
        <f t="shared" si="1297"/>
        <v>F2D0=序</v>
      </c>
    </row>
    <row r="3337" spans="1:18">
      <c r="A3337" s="2" t="s">
        <v>834</v>
      </c>
      <c r="B3337" s="2" t="s">
        <v>12812</v>
      </c>
      <c r="C3337">
        <f t="shared" si="1278"/>
        <v>3708</v>
      </c>
      <c r="D3337">
        <f t="shared" si="1288"/>
        <v>3452</v>
      </c>
      <c r="E3337">
        <f t="shared" si="1289"/>
        <v>3440</v>
      </c>
      <c r="F3337">
        <f t="shared" si="1290"/>
        <v>441088</v>
      </c>
      <c r="G3337" t="str">
        <f t="shared" si="1291"/>
        <v>0006FB00</v>
      </c>
      <c r="H3337" t="str">
        <f t="shared" ref="H3337:H3346" si="1298">MID($H$1,(ROW()-2)*4+1,4)</f>
        <v>D3CE</v>
      </c>
      <c r="I3337" t="str">
        <f t="shared" si="1292"/>
        <v/>
      </c>
      <c r="J3337" t="s">
        <v>12134</v>
      </c>
      <c r="K3337" t="str">
        <f t="shared" si="1293"/>
        <v>CED30000</v>
      </c>
      <c r="L3337" t="str">
        <f t="shared" si="1294"/>
        <v>00FB0600</v>
      </c>
      <c r="M3337" t="str">
        <f t="shared" si="1295"/>
        <v>CED3000000FB0600</v>
      </c>
      <c r="N3337" t="str">
        <f t="shared" si="1296"/>
        <v>CED3=游</v>
      </c>
      <c r="P3337" s="2" t="s">
        <v>12813</v>
      </c>
      <c r="Q3337" s="2" t="s">
        <v>12055</v>
      </c>
      <c r="R3337" t="str">
        <f t="shared" si="1297"/>
        <v>F3D0=畜</v>
      </c>
    </row>
    <row r="3338" spans="1:18">
      <c r="A3338" s="2" t="s">
        <v>12814</v>
      </c>
      <c r="B3338" s="2" t="s">
        <v>12815</v>
      </c>
      <c r="C3338">
        <f t="shared" si="1278"/>
        <v>3709</v>
      </c>
      <c r="D3338">
        <f t="shared" si="1288"/>
        <v>3453</v>
      </c>
      <c r="E3338">
        <f t="shared" si="1289"/>
        <v>3440</v>
      </c>
      <c r="F3338">
        <f t="shared" si="1290"/>
        <v>441152</v>
      </c>
      <c r="G3338" t="str">
        <f t="shared" si="1291"/>
        <v>0006FB40</v>
      </c>
      <c r="H3338" t="str">
        <f t="shared" si="1298"/>
        <v>D3CF</v>
      </c>
      <c r="I3338" t="str">
        <f t="shared" si="1292"/>
        <v/>
      </c>
      <c r="J3338" t="s">
        <v>12428</v>
      </c>
      <c r="K3338" t="str">
        <f t="shared" si="1293"/>
        <v>CFD30000</v>
      </c>
      <c r="L3338" t="str">
        <f t="shared" si="1294"/>
        <v>40FB0600</v>
      </c>
      <c r="M3338" t="str">
        <f t="shared" si="1295"/>
        <v>CFD3000040FB0600</v>
      </c>
      <c r="N3338" t="str">
        <f t="shared" si="1296"/>
        <v>CFD3=酉</v>
      </c>
      <c r="P3338" s="2" t="s">
        <v>12816</v>
      </c>
      <c r="Q3338" s="2" t="s">
        <v>12058</v>
      </c>
      <c r="R3338" t="str">
        <f t="shared" si="1297"/>
        <v>F4D0=恤</v>
      </c>
    </row>
    <row r="3339" spans="1:18">
      <c r="A3339" s="2" t="s">
        <v>12817</v>
      </c>
      <c r="B3339" s="2" t="s">
        <v>12818</v>
      </c>
      <c r="C3339">
        <f t="shared" si="1278"/>
        <v>3710</v>
      </c>
      <c r="D3339">
        <f t="shared" si="1288"/>
        <v>3454</v>
      </c>
      <c r="E3339">
        <f t="shared" si="1289"/>
        <v>3440</v>
      </c>
      <c r="F3339">
        <f t="shared" si="1290"/>
        <v>441216</v>
      </c>
      <c r="G3339" t="str">
        <f t="shared" si="1291"/>
        <v>0006FB80</v>
      </c>
      <c r="H3339" t="str">
        <f t="shared" si="1298"/>
        <v>D3D0</v>
      </c>
      <c r="I3339" t="str">
        <f t="shared" si="1292"/>
        <v/>
      </c>
      <c r="J3339" t="s">
        <v>12721</v>
      </c>
      <c r="K3339" t="str">
        <f t="shared" si="1293"/>
        <v>D0D30000</v>
      </c>
      <c r="L3339" t="str">
        <f t="shared" si="1294"/>
        <v>80FB0600</v>
      </c>
      <c r="M3339" t="str">
        <f t="shared" si="1295"/>
        <v>D0D3000080FB0600</v>
      </c>
      <c r="N3339" t="str">
        <f t="shared" si="1296"/>
        <v>D0D3=有</v>
      </c>
      <c r="P3339" s="2" t="s">
        <v>12819</v>
      </c>
      <c r="Q3339" s="2" t="s">
        <v>12061</v>
      </c>
      <c r="R3339" t="str">
        <f t="shared" si="1297"/>
        <v>F5D0=絮</v>
      </c>
    </row>
    <row r="3340" spans="1:18">
      <c r="A3340" s="2" t="s">
        <v>12820</v>
      </c>
      <c r="B3340" s="2" t="s">
        <v>12821</v>
      </c>
      <c r="C3340">
        <f t="shared" si="1278"/>
        <v>3711</v>
      </c>
      <c r="D3340">
        <f t="shared" si="1288"/>
        <v>3455</v>
      </c>
      <c r="E3340">
        <f t="shared" si="1289"/>
        <v>3440</v>
      </c>
      <c r="F3340">
        <f t="shared" si="1290"/>
        <v>441280</v>
      </c>
      <c r="G3340" t="str">
        <f t="shared" si="1291"/>
        <v>0006FBC0</v>
      </c>
      <c r="H3340" t="str">
        <f t="shared" si="1298"/>
        <v>D3D1</v>
      </c>
      <c r="I3340" t="str">
        <f t="shared" si="1292"/>
        <v/>
      </c>
      <c r="J3340" t="s">
        <v>12822</v>
      </c>
      <c r="K3340" t="str">
        <f t="shared" si="1293"/>
        <v>D1D30000</v>
      </c>
      <c r="L3340" t="str">
        <f t="shared" si="1294"/>
        <v>C0FB0600</v>
      </c>
      <c r="M3340" t="str">
        <f t="shared" si="1295"/>
        <v>D1D30000C0FB0600</v>
      </c>
      <c r="N3340" t="str">
        <f t="shared" si="1296"/>
        <v>D1D3=友</v>
      </c>
      <c r="P3340" s="2" t="s">
        <v>12823</v>
      </c>
      <c r="Q3340" s="2" t="s">
        <v>12064</v>
      </c>
      <c r="R3340" t="str">
        <f t="shared" si="1297"/>
        <v>F6D0=婿</v>
      </c>
    </row>
    <row r="3341" spans="1:18">
      <c r="A3341" s="2" t="s">
        <v>12824</v>
      </c>
      <c r="B3341" s="2" t="s">
        <v>12825</v>
      </c>
      <c r="C3341">
        <f t="shared" si="1278"/>
        <v>3712</v>
      </c>
      <c r="D3341">
        <f t="shared" si="1288"/>
        <v>3456</v>
      </c>
      <c r="E3341">
        <f t="shared" si="1289"/>
        <v>3456</v>
      </c>
      <c r="F3341">
        <f t="shared" si="1290"/>
        <v>442368</v>
      </c>
      <c r="G3341" t="str">
        <f t="shared" si="1291"/>
        <v>00070000</v>
      </c>
      <c r="H3341" t="str">
        <f t="shared" si="1298"/>
        <v>D3D2</v>
      </c>
      <c r="I3341" t="str">
        <f t="shared" ref="I3341:I3350" si="1299">MID($I$1,(ROW()-2)*4+1,4)</f>
        <v/>
      </c>
      <c r="J3341" t="s">
        <v>12826</v>
      </c>
      <c r="K3341" t="str">
        <f t="shared" si="1293"/>
        <v>D2D30000</v>
      </c>
      <c r="L3341" t="str">
        <f t="shared" si="1294"/>
        <v>00000700</v>
      </c>
      <c r="M3341" t="str">
        <f t="shared" si="1295"/>
        <v>D2D3000000000700</v>
      </c>
      <c r="N3341" t="str">
        <f t="shared" si="1296"/>
        <v>D2D3=右</v>
      </c>
      <c r="P3341" s="2" t="s">
        <v>12827</v>
      </c>
      <c r="Q3341" s="2" t="s">
        <v>12067</v>
      </c>
      <c r="R3341" t="str">
        <f t="shared" si="1297"/>
        <v>F7D0=绪</v>
      </c>
    </row>
    <row r="3342" spans="1:18">
      <c r="A3342" s="2" t="s">
        <v>12828</v>
      </c>
      <c r="B3342" s="2" t="s">
        <v>12829</v>
      </c>
      <c r="C3342">
        <f t="shared" si="1278"/>
        <v>3713</v>
      </c>
      <c r="D3342">
        <f t="shared" si="1288"/>
        <v>3457</v>
      </c>
      <c r="E3342">
        <f t="shared" si="1289"/>
        <v>3456</v>
      </c>
      <c r="F3342">
        <f t="shared" si="1290"/>
        <v>442432</v>
      </c>
      <c r="G3342" t="str">
        <f t="shared" si="1291"/>
        <v>00070040</v>
      </c>
      <c r="H3342" t="str">
        <f t="shared" si="1298"/>
        <v>D3D3</v>
      </c>
      <c r="I3342" t="str">
        <f t="shared" si="1299"/>
        <v/>
      </c>
      <c r="J3342" t="s">
        <v>12830</v>
      </c>
      <c r="K3342" t="str">
        <f t="shared" si="1293"/>
        <v>D3D30000</v>
      </c>
      <c r="L3342" t="str">
        <f t="shared" si="1294"/>
        <v>40000700</v>
      </c>
      <c r="M3342" t="str">
        <f t="shared" si="1295"/>
        <v>D3D3000040000700</v>
      </c>
      <c r="N3342" t="str">
        <f t="shared" si="1296"/>
        <v>D3D3=佑</v>
      </c>
      <c r="P3342" s="2" t="s">
        <v>12831</v>
      </c>
      <c r="Q3342" s="2" t="s">
        <v>12070</v>
      </c>
      <c r="R3342" t="str">
        <f t="shared" si="1297"/>
        <v>F8D0=续</v>
      </c>
    </row>
    <row r="3343" spans="1:18">
      <c r="A3343" s="2" t="s">
        <v>12832</v>
      </c>
      <c r="B3343" s="2" t="s">
        <v>12833</v>
      </c>
      <c r="C3343">
        <f t="shared" si="1278"/>
        <v>3714</v>
      </c>
      <c r="D3343">
        <f t="shared" si="1288"/>
        <v>3458</v>
      </c>
      <c r="E3343">
        <f t="shared" si="1289"/>
        <v>3456</v>
      </c>
      <c r="F3343">
        <f t="shared" si="1290"/>
        <v>442496</v>
      </c>
      <c r="G3343" t="str">
        <f t="shared" si="1291"/>
        <v>00070080</v>
      </c>
      <c r="H3343" t="str">
        <f t="shared" si="1298"/>
        <v>D3D4</v>
      </c>
      <c r="I3343" t="str">
        <f t="shared" si="1299"/>
        <v/>
      </c>
      <c r="J3343" t="s">
        <v>12834</v>
      </c>
      <c r="K3343" t="str">
        <f t="shared" si="1293"/>
        <v>D4D30000</v>
      </c>
      <c r="L3343" t="str">
        <f t="shared" si="1294"/>
        <v>80000700</v>
      </c>
      <c r="M3343" t="str">
        <f t="shared" si="1295"/>
        <v>D4D3000080000700</v>
      </c>
      <c r="N3343" t="str">
        <f t="shared" si="1296"/>
        <v>D4D3=釉</v>
      </c>
      <c r="P3343" s="2" t="s">
        <v>12835</v>
      </c>
      <c r="Q3343" s="2" t="s">
        <v>12073</v>
      </c>
      <c r="R3343" t="str">
        <f t="shared" si="1297"/>
        <v>F9D0=轩</v>
      </c>
    </row>
    <row r="3344" spans="1:18">
      <c r="A3344" s="2" t="s">
        <v>12836</v>
      </c>
      <c r="B3344" s="2" t="s">
        <v>12837</v>
      </c>
      <c r="C3344">
        <f t="shared" si="1278"/>
        <v>3715</v>
      </c>
      <c r="D3344">
        <f t="shared" si="1288"/>
        <v>3459</v>
      </c>
      <c r="E3344">
        <f t="shared" si="1289"/>
        <v>3456</v>
      </c>
      <c r="F3344">
        <f t="shared" si="1290"/>
        <v>442560</v>
      </c>
      <c r="G3344" t="str">
        <f t="shared" si="1291"/>
        <v>000700C0</v>
      </c>
      <c r="H3344" t="str">
        <f t="shared" si="1298"/>
        <v>D3D5</v>
      </c>
      <c r="I3344" t="str">
        <f t="shared" si="1299"/>
        <v/>
      </c>
      <c r="J3344" t="s">
        <v>2596</v>
      </c>
      <c r="K3344" t="str">
        <f t="shared" si="1293"/>
        <v>D5D30000</v>
      </c>
      <c r="L3344" t="str">
        <f t="shared" si="1294"/>
        <v>C0000700</v>
      </c>
      <c r="M3344" t="str">
        <f t="shared" si="1295"/>
        <v>D5D30000C0000700</v>
      </c>
      <c r="N3344" t="str">
        <f t="shared" si="1296"/>
        <v>D5D3=诱</v>
      </c>
      <c r="P3344" s="2" t="s">
        <v>12838</v>
      </c>
      <c r="Q3344" s="2" t="s">
        <v>12076</v>
      </c>
      <c r="R3344" t="str">
        <f t="shared" si="1297"/>
        <v>FAD0=喧</v>
      </c>
    </row>
    <row r="3345" spans="1:18">
      <c r="A3345" s="2" t="s">
        <v>12839</v>
      </c>
      <c r="B3345" s="2" t="s">
        <v>12840</v>
      </c>
      <c r="C3345">
        <f t="shared" si="1278"/>
        <v>3716</v>
      </c>
      <c r="D3345">
        <f t="shared" si="1288"/>
        <v>3460</v>
      </c>
      <c r="E3345">
        <f t="shared" si="1289"/>
        <v>3456</v>
      </c>
      <c r="F3345">
        <f t="shared" si="1290"/>
        <v>442624</v>
      </c>
      <c r="G3345" t="str">
        <f t="shared" si="1291"/>
        <v>00070100</v>
      </c>
      <c r="H3345" t="str">
        <f t="shared" si="1298"/>
        <v>D3D6</v>
      </c>
      <c r="I3345" t="str">
        <f t="shared" si="1299"/>
        <v/>
      </c>
      <c r="J3345" t="s">
        <v>12841</v>
      </c>
      <c r="K3345" t="str">
        <f t="shared" si="1293"/>
        <v>D6D30000</v>
      </c>
      <c r="L3345" t="str">
        <f t="shared" si="1294"/>
        <v>00010700</v>
      </c>
      <c r="M3345" t="str">
        <f t="shared" si="1295"/>
        <v>D6D3000000010700</v>
      </c>
      <c r="N3345" t="str">
        <f t="shared" si="1296"/>
        <v>D6D3=又</v>
      </c>
      <c r="P3345" s="2" t="s">
        <v>12842</v>
      </c>
      <c r="Q3345" s="2" t="s">
        <v>12079</v>
      </c>
      <c r="R3345" t="str">
        <f t="shared" si="1297"/>
        <v>FBD0=宣</v>
      </c>
    </row>
    <row r="3346" spans="1:18">
      <c r="A3346" s="2" t="s">
        <v>2538</v>
      </c>
      <c r="B3346" s="2" t="s">
        <v>12843</v>
      </c>
      <c r="C3346">
        <f t="shared" si="1278"/>
        <v>3717</v>
      </c>
      <c r="D3346">
        <f t="shared" si="1288"/>
        <v>3461</v>
      </c>
      <c r="E3346">
        <f t="shared" si="1289"/>
        <v>3456</v>
      </c>
      <c r="F3346">
        <f t="shared" si="1290"/>
        <v>442688</v>
      </c>
      <c r="G3346" t="str">
        <f t="shared" si="1291"/>
        <v>00070140</v>
      </c>
      <c r="H3346" t="str">
        <f t="shared" si="1298"/>
        <v>D3D7</v>
      </c>
      <c r="I3346" t="str">
        <f t="shared" si="1299"/>
        <v/>
      </c>
      <c r="J3346" t="s">
        <v>2651</v>
      </c>
      <c r="K3346" t="str">
        <f t="shared" si="1293"/>
        <v>D7D30000</v>
      </c>
      <c r="L3346" t="str">
        <f t="shared" si="1294"/>
        <v>40010700</v>
      </c>
      <c r="M3346" t="str">
        <f t="shared" si="1295"/>
        <v>D7D3000040010700</v>
      </c>
      <c r="N3346" t="str">
        <f t="shared" si="1296"/>
        <v>D7D3=幼</v>
      </c>
      <c r="P3346" s="2" t="s">
        <v>12844</v>
      </c>
      <c r="Q3346" s="2" t="s">
        <v>12082</v>
      </c>
      <c r="R3346" t="str">
        <f t="shared" si="1297"/>
        <v>FCD0=悬</v>
      </c>
    </row>
    <row r="3347" spans="1:18">
      <c r="A3347" s="2" t="s">
        <v>12845</v>
      </c>
      <c r="B3347" s="2" t="s">
        <v>12846</v>
      </c>
      <c r="C3347">
        <f t="shared" si="1278"/>
        <v>3718</v>
      </c>
      <c r="D3347">
        <f t="shared" si="1288"/>
        <v>3462</v>
      </c>
      <c r="E3347">
        <f t="shared" si="1289"/>
        <v>3456</v>
      </c>
      <c r="F3347">
        <f t="shared" si="1290"/>
        <v>442752</v>
      </c>
      <c r="G3347" t="str">
        <f t="shared" si="1291"/>
        <v>00070180</v>
      </c>
      <c r="H3347" t="str">
        <f t="shared" ref="H3347:H3356" si="1300">MID($H$1,(ROW()-2)*4+1,4)</f>
        <v>D3D8</v>
      </c>
      <c r="I3347" t="str">
        <f t="shared" si="1299"/>
        <v/>
      </c>
      <c r="J3347" t="s">
        <v>12847</v>
      </c>
      <c r="K3347" t="str">
        <f t="shared" si="1293"/>
        <v>D8D30000</v>
      </c>
      <c r="L3347" t="str">
        <f t="shared" si="1294"/>
        <v>80010700</v>
      </c>
      <c r="M3347" t="str">
        <f t="shared" si="1295"/>
        <v>D8D3000080010700</v>
      </c>
      <c r="N3347" t="str">
        <f t="shared" si="1296"/>
        <v>D8D3=迂</v>
      </c>
      <c r="P3347" s="2" t="s">
        <v>12848</v>
      </c>
      <c r="Q3347" s="2" t="s">
        <v>12085</v>
      </c>
      <c r="R3347" t="str">
        <f t="shared" si="1297"/>
        <v>FDD0=旋</v>
      </c>
    </row>
    <row r="3348" spans="1:18">
      <c r="A3348" s="2" t="s">
        <v>12849</v>
      </c>
      <c r="B3348" s="2" t="s">
        <v>12850</v>
      </c>
      <c r="C3348">
        <f t="shared" si="1278"/>
        <v>3719</v>
      </c>
      <c r="D3348">
        <f t="shared" si="1288"/>
        <v>3463</v>
      </c>
      <c r="E3348">
        <f t="shared" si="1289"/>
        <v>3456</v>
      </c>
      <c r="F3348">
        <f t="shared" si="1290"/>
        <v>442816</v>
      </c>
      <c r="G3348" t="str">
        <f t="shared" si="1291"/>
        <v>000701C0</v>
      </c>
      <c r="H3348" t="str">
        <f t="shared" si="1300"/>
        <v>D3D9</v>
      </c>
      <c r="I3348" t="str">
        <f t="shared" si="1299"/>
        <v/>
      </c>
      <c r="J3348" t="s">
        <v>12851</v>
      </c>
      <c r="K3348" t="str">
        <f t="shared" si="1293"/>
        <v>D9D30000</v>
      </c>
      <c r="L3348" t="str">
        <f t="shared" si="1294"/>
        <v>C0010700</v>
      </c>
      <c r="M3348" t="str">
        <f t="shared" si="1295"/>
        <v>D9D30000C0010700</v>
      </c>
      <c r="N3348" t="str">
        <f t="shared" si="1296"/>
        <v>D9D3=淤</v>
      </c>
      <c r="P3348" s="2" t="s">
        <v>12852</v>
      </c>
      <c r="Q3348" s="2" t="s">
        <v>12088</v>
      </c>
      <c r="R3348" t="str">
        <f t="shared" si="1297"/>
        <v>FED0=玄</v>
      </c>
    </row>
    <row r="3349" spans="1:18">
      <c r="A3349" s="2" t="s">
        <v>12853</v>
      </c>
      <c r="B3349" s="2" t="s">
        <v>12854</v>
      </c>
      <c r="C3349">
        <f t="shared" si="1278"/>
        <v>3720</v>
      </c>
      <c r="D3349">
        <f t="shared" si="1288"/>
        <v>3464</v>
      </c>
      <c r="E3349">
        <f t="shared" si="1289"/>
        <v>3456</v>
      </c>
      <c r="F3349">
        <f t="shared" si="1290"/>
        <v>442880</v>
      </c>
      <c r="G3349" t="str">
        <f t="shared" si="1291"/>
        <v>00070200</v>
      </c>
      <c r="H3349" t="str">
        <f t="shared" si="1300"/>
        <v>D3DA</v>
      </c>
      <c r="I3349" t="str">
        <f t="shared" si="1299"/>
        <v/>
      </c>
      <c r="J3349" t="s">
        <v>12855</v>
      </c>
      <c r="K3349" t="str">
        <f t="shared" si="1293"/>
        <v>DAD30000</v>
      </c>
      <c r="L3349" t="str">
        <f t="shared" si="1294"/>
        <v>00020700</v>
      </c>
      <c r="M3349" t="str">
        <f t="shared" si="1295"/>
        <v>DAD3000000020700</v>
      </c>
      <c r="N3349" t="str">
        <f t="shared" si="1296"/>
        <v>DAD3=于</v>
      </c>
      <c r="P3349" s="2" t="s">
        <v>12856</v>
      </c>
      <c r="Q3349" s="2" t="s">
        <v>12091</v>
      </c>
      <c r="R3349" t="str">
        <f t="shared" si="1297"/>
        <v>A1D1=选</v>
      </c>
    </row>
    <row r="3350" spans="1:18">
      <c r="A3350" s="2" t="s">
        <v>12857</v>
      </c>
      <c r="B3350" s="2" t="s">
        <v>12858</v>
      </c>
      <c r="C3350">
        <f t="shared" ref="C3350:C3413" si="1301">HEX2DEC(B3350)-256</f>
        <v>3721</v>
      </c>
      <c r="D3350">
        <f t="shared" si="1288"/>
        <v>3465</v>
      </c>
      <c r="E3350">
        <f t="shared" si="1289"/>
        <v>3456</v>
      </c>
      <c r="F3350">
        <f t="shared" si="1290"/>
        <v>442944</v>
      </c>
      <c r="G3350" t="str">
        <f t="shared" si="1291"/>
        <v>00070240</v>
      </c>
      <c r="H3350" t="str">
        <f t="shared" si="1300"/>
        <v>D3DB</v>
      </c>
      <c r="I3350" t="str">
        <f t="shared" si="1299"/>
        <v/>
      </c>
      <c r="J3350" t="s">
        <v>12859</v>
      </c>
      <c r="K3350" t="str">
        <f t="shared" si="1293"/>
        <v>DBD30000</v>
      </c>
      <c r="L3350" t="str">
        <f t="shared" si="1294"/>
        <v>40020700</v>
      </c>
      <c r="M3350" t="str">
        <f t="shared" si="1295"/>
        <v>DBD3000040020700</v>
      </c>
      <c r="N3350" t="str">
        <f t="shared" si="1296"/>
        <v>DBD3=盂</v>
      </c>
      <c r="P3350" s="2" t="s">
        <v>12860</v>
      </c>
      <c r="Q3350" s="2" t="s">
        <v>12094</v>
      </c>
      <c r="R3350" t="str">
        <f t="shared" si="1297"/>
        <v>A2D1=癣</v>
      </c>
    </row>
    <row r="3351" spans="1:18">
      <c r="A3351" s="2" t="s">
        <v>12861</v>
      </c>
      <c r="B3351" s="2" t="s">
        <v>12862</v>
      </c>
      <c r="C3351">
        <f t="shared" si="1301"/>
        <v>3722</v>
      </c>
      <c r="D3351">
        <f t="shared" si="1288"/>
        <v>3466</v>
      </c>
      <c r="E3351">
        <f t="shared" si="1289"/>
        <v>3456</v>
      </c>
      <c r="F3351">
        <f t="shared" si="1290"/>
        <v>443008</v>
      </c>
      <c r="G3351" t="str">
        <f t="shared" si="1291"/>
        <v>00070280</v>
      </c>
      <c r="H3351" t="str">
        <f t="shared" si="1300"/>
        <v>D3DC</v>
      </c>
      <c r="I3351" t="str">
        <f t="shared" ref="I3351:I3360" si="1302">MID($I$1,(ROW()-2)*4+1,4)</f>
        <v/>
      </c>
      <c r="J3351" t="s">
        <v>12863</v>
      </c>
      <c r="K3351" t="str">
        <f t="shared" si="1293"/>
        <v>DCD30000</v>
      </c>
      <c r="L3351" t="str">
        <f t="shared" si="1294"/>
        <v>80020700</v>
      </c>
      <c r="M3351" t="str">
        <f t="shared" si="1295"/>
        <v>DCD3000080020700</v>
      </c>
      <c r="N3351" t="str">
        <f t="shared" si="1296"/>
        <v>DCD3=榆</v>
      </c>
      <c r="P3351" s="2" t="s">
        <v>12864</v>
      </c>
      <c r="Q3351" s="2" t="s">
        <v>12097</v>
      </c>
      <c r="R3351" t="str">
        <f t="shared" si="1297"/>
        <v>A3D1=眩</v>
      </c>
    </row>
    <row r="3352" spans="1:18">
      <c r="A3352" s="2" t="s">
        <v>12865</v>
      </c>
      <c r="B3352" s="2" t="s">
        <v>12866</v>
      </c>
      <c r="C3352">
        <f t="shared" si="1301"/>
        <v>3723</v>
      </c>
      <c r="D3352">
        <f t="shared" si="1288"/>
        <v>3467</v>
      </c>
      <c r="E3352">
        <f t="shared" si="1289"/>
        <v>3456</v>
      </c>
      <c r="F3352">
        <f t="shared" si="1290"/>
        <v>443072</v>
      </c>
      <c r="G3352" t="str">
        <f t="shared" si="1291"/>
        <v>000702C0</v>
      </c>
      <c r="H3352" t="str">
        <f t="shared" si="1300"/>
        <v>D3DD</v>
      </c>
      <c r="I3352" t="str">
        <f t="shared" si="1302"/>
        <v/>
      </c>
      <c r="J3352" t="s">
        <v>12867</v>
      </c>
      <c r="K3352" t="str">
        <f t="shared" si="1293"/>
        <v>DDD30000</v>
      </c>
      <c r="L3352" t="str">
        <f t="shared" si="1294"/>
        <v>C0020700</v>
      </c>
      <c r="M3352" t="str">
        <f t="shared" si="1295"/>
        <v>DDD30000C0020700</v>
      </c>
      <c r="N3352" t="str">
        <f t="shared" si="1296"/>
        <v>DDD3=虞</v>
      </c>
      <c r="P3352" s="2" t="s">
        <v>12868</v>
      </c>
      <c r="Q3352" s="2" t="s">
        <v>12100</v>
      </c>
      <c r="R3352" t="str">
        <f t="shared" si="1297"/>
        <v>A4D1=绚</v>
      </c>
    </row>
    <row r="3353" spans="1:18">
      <c r="A3353" s="2" t="s">
        <v>12869</v>
      </c>
      <c r="B3353" s="2" t="s">
        <v>12870</v>
      </c>
      <c r="C3353">
        <f t="shared" si="1301"/>
        <v>3724</v>
      </c>
      <c r="D3353">
        <f t="shared" si="1288"/>
        <v>3468</v>
      </c>
      <c r="E3353">
        <f t="shared" si="1289"/>
        <v>3456</v>
      </c>
      <c r="F3353">
        <f t="shared" si="1290"/>
        <v>443136</v>
      </c>
      <c r="G3353" t="str">
        <f t="shared" si="1291"/>
        <v>00070300</v>
      </c>
      <c r="H3353" t="str">
        <f t="shared" si="1300"/>
        <v>D3DE</v>
      </c>
      <c r="I3353" t="str">
        <f t="shared" si="1302"/>
        <v/>
      </c>
      <c r="J3353" t="s">
        <v>12871</v>
      </c>
      <c r="K3353" t="str">
        <f t="shared" si="1293"/>
        <v>DED30000</v>
      </c>
      <c r="L3353" t="str">
        <f t="shared" si="1294"/>
        <v>00030700</v>
      </c>
      <c r="M3353" t="str">
        <f t="shared" si="1295"/>
        <v>DED3000000030700</v>
      </c>
      <c r="N3353" t="str">
        <f t="shared" si="1296"/>
        <v>DED3=愚</v>
      </c>
      <c r="P3353" s="2" t="s">
        <v>12872</v>
      </c>
      <c r="Q3353" s="2" t="s">
        <v>12103</v>
      </c>
      <c r="R3353" t="str">
        <f t="shared" si="1297"/>
        <v>A5D1=靴</v>
      </c>
    </row>
    <row r="3354" spans="1:18">
      <c r="A3354" s="2" t="s">
        <v>12873</v>
      </c>
      <c r="B3354" s="2" t="s">
        <v>12874</v>
      </c>
      <c r="C3354">
        <f t="shared" si="1301"/>
        <v>3725</v>
      </c>
      <c r="D3354">
        <f t="shared" si="1288"/>
        <v>3469</v>
      </c>
      <c r="E3354">
        <f t="shared" si="1289"/>
        <v>3456</v>
      </c>
      <c r="F3354">
        <f t="shared" si="1290"/>
        <v>443200</v>
      </c>
      <c r="G3354" t="str">
        <f t="shared" si="1291"/>
        <v>00070340</v>
      </c>
      <c r="H3354" t="str">
        <f t="shared" si="1300"/>
        <v>D3DF</v>
      </c>
      <c r="I3354" t="str">
        <f t="shared" si="1302"/>
        <v/>
      </c>
      <c r="J3354" t="s">
        <v>12875</v>
      </c>
      <c r="K3354" t="str">
        <f t="shared" si="1293"/>
        <v>DFD30000</v>
      </c>
      <c r="L3354" t="str">
        <f t="shared" si="1294"/>
        <v>40030700</v>
      </c>
      <c r="M3354" t="str">
        <f t="shared" si="1295"/>
        <v>DFD3000040030700</v>
      </c>
      <c r="N3354" t="str">
        <f t="shared" si="1296"/>
        <v>DFD3=舆</v>
      </c>
      <c r="P3354" s="2" t="s">
        <v>12876</v>
      </c>
      <c r="Q3354" s="2" t="s">
        <v>12106</v>
      </c>
      <c r="R3354" t="str">
        <f t="shared" si="1297"/>
        <v>A6D1=薛</v>
      </c>
    </row>
    <row r="3355" spans="1:18">
      <c r="A3355" s="2" t="s">
        <v>12877</v>
      </c>
      <c r="B3355" s="2" t="s">
        <v>12878</v>
      </c>
      <c r="C3355">
        <f t="shared" si="1301"/>
        <v>3726</v>
      </c>
      <c r="D3355">
        <f t="shared" si="1288"/>
        <v>3470</v>
      </c>
      <c r="E3355">
        <f t="shared" si="1289"/>
        <v>3456</v>
      </c>
      <c r="F3355">
        <f t="shared" si="1290"/>
        <v>443264</v>
      </c>
      <c r="G3355" t="str">
        <f t="shared" si="1291"/>
        <v>00070380</v>
      </c>
      <c r="H3355" t="str">
        <f t="shared" si="1300"/>
        <v>D3E0</v>
      </c>
      <c r="I3355" t="str">
        <f t="shared" si="1302"/>
        <v/>
      </c>
      <c r="J3355" t="s">
        <v>12879</v>
      </c>
      <c r="K3355" t="str">
        <f t="shared" si="1293"/>
        <v>E0D30000</v>
      </c>
      <c r="L3355" t="str">
        <f t="shared" si="1294"/>
        <v>80030700</v>
      </c>
      <c r="M3355" t="str">
        <f t="shared" si="1295"/>
        <v>E0D3000080030700</v>
      </c>
      <c r="N3355" t="str">
        <f t="shared" si="1296"/>
        <v>E0D3=余</v>
      </c>
      <c r="P3355" s="2" t="s">
        <v>12880</v>
      </c>
      <c r="Q3355" s="2" t="s">
        <v>12109</v>
      </c>
      <c r="R3355" t="str">
        <f t="shared" si="1297"/>
        <v>A7D1=学</v>
      </c>
    </row>
    <row r="3356" spans="1:18">
      <c r="A3356" s="2" t="s">
        <v>12881</v>
      </c>
      <c r="B3356" s="2" t="s">
        <v>12882</v>
      </c>
      <c r="C3356">
        <f t="shared" si="1301"/>
        <v>3727</v>
      </c>
      <c r="D3356">
        <f t="shared" si="1288"/>
        <v>3471</v>
      </c>
      <c r="E3356">
        <f t="shared" si="1289"/>
        <v>3456</v>
      </c>
      <c r="F3356">
        <f t="shared" si="1290"/>
        <v>443328</v>
      </c>
      <c r="G3356" t="str">
        <f t="shared" si="1291"/>
        <v>000703C0</v>
      </c>
      <c r="H3356" t="str">
        <f t="shared" si="1300"/>
        <v>D3E1</v>
      </c>
      <c r="I3356" t="str">
        <f t="shared" si="1302"/>
        <v/>
      </c>
      <c r="J3356" t="s">
        <v>12883</v>
      </c>
      <c r="K3356" t="str">
        <f t="shared" si="1293"/>
        <v>E1D30000</v>
      </c>
      <c r="L3356" t="str">
        <f t="shared" si="1294"/>
        <v>C0030700</v>
      </c>
      <c r="M3356" t="str">
        <f t="shared" si="1295"/>
        <v>E1D30000C0030700</v>
      </c>
      <c r="N3356" t="str">
        <f t="shared" si="1296"/>
        <v>E1D3=俞</v>
      </c>
      <c r="P3356" s="2" t="s">
        <v>12884</v>
      </c>
      <c r="Q3356" s="2" t="s">
        <v>12112</v>
      </c>
      <c r="R3356" t="str">
        <f t="shared" si="1297"/>
        <v>A8D1=穴</v>
      </c>
    </row>
    <row r="3357" spans="1:18">
      <c r="A3357" s="2" t="s">
        <v>12885</v>
      </c>
      <c r="B3357" s="2" t="s">
        <v>12886</v>
      </c>
      <c r="C3357">
        <f t="shared" si="1301"/>
        <v>3728</v>
      </c>
      <c r="D3357">
        <f t="shared" si="1288"/>
        <v>3472</v>
      </c>
      <c r="E3357">
        <f t="shared" si="1289"/>
        <v>3472</v>
      </c>
      <c r="F3357">
        <f t="shared" si="1290"/>
        <v>444416</v>
      </c>
      <c r="G3357" t="str">
        <f t="shared" si="1291"/>
        <v>00070800</v>
      </c>
      <c r="H3357" t="str">
        <f t="shared" ref="H3357:H3366" si="1303">MID($H$1,(ROW()-2)*4+1,4)</f>
        <v>D3E2</v>
      </c>
      <c r="I3357" t="str">
        <f t="shared" si="1302"/>
        <v/>
      </c>
      <c r="J3357" t="s">
        <v>12887</v>
      </c>
      <c r="K3357" t="str">
        <f t="shared" si="1293"/>
        <v>E2D30000</v>
      </c>
      <c r="L3357" t="str">
        <f t="shared" si="1294"/>
        <v>00080700</v>
      </c>
      <c r="M3357" t="str">
        <f t="shared" si="1295"/>
        <v>E2D3000000080700</v>
      </c>
      <c r="N3357" t="str">
        <f t="shared" si="1296"/>
        <v>E2D3=逾</v>
      </c>
      <c r="P3357" s="2" t="s">
        <v>2399</v>
      </c>
      <c r="Q3357" s="2" t="s">
        <v>2400</v>
      </c>
      <c r="R3357" t="str">
        <f t="shared" si="1297"/>
        <v>A9D1=雪</v>
      </c>
    </row>
    <row r="3358" spans="1:18">
      <c r="A3358" s="2" t="s">
        <v>2544</v>
      </c>
      <c r="B3358" s="2" t="s">
        <v>12888</v>
      </c>
      <c r="C3358">
        <f t="shared" si="1301"/>
        <v>3729</v>
      </c>
      <c r="D3358">
        <f t="shared" si="1288"/>
        <v>3473</v>
      </c>
      <c r="E3358">
        <f t="shared" si="1289"/>
        <v>3472</v>
      </c>
      <c r="F3358">
        <f t="shared" si="1290"/>
        <v>444480</v>
      </c>
      <c r="G3358" t="str">
        <f t="shared" si="1291"/>
        <v>00070840</v>
      </c>
      <c r="H3358" t="str">
        <f t="shared" si="1303"/>
        <v>D3E3</v>
      </c>
      <c r="I3358" t="str">
        <f t="shared" si="1302"/>
        <v/>
      </c>
      <c r="J3358" t="s">
        <v>12889</v>
      </c>
      <c r="K3358" t="str">
        <f t="shared" si="1293"/>
        <v>E3D30000</v>
      </c>
      <c r="L3358" t="str">
        <f t="shared" si="1294"/>
        <v>40080700</v>
      </c>
      <c r="M3358" t="str">
        <f t="shared" si="1295"/>
        <v>E3D3000040080700</v>
      </c>
      <c r="N3358" t="str">
        <f t="shared" si="1296"/>
        <v>E3D3=鱼</v>
      </c>
      <c r="P3358" s="2" t="s">
        <v>12890</v>
      </c>
      <c r="Q3358" s="2" t="s">
        <v>12117</v>
      </c>
      <c r="R3358" t="str">
        <f t="shared" si="1297"/>
        <v>AAD1=血</v>
      </c>
    </row>
    <row r="3359" spans="1:18">
      <c r="A3359" s="2" t="s">
        <v>12891</v>
      </c>
      <c r="B3359" s="2" t="s">
        <v>12892</v>
      </c>
      <c r="C3359">
        <f t="shared" si="1301"/>
        <v>3730</v>
      </c>
      <c r="D3359">
        <f t="shared" si="1288"/>
        <v>3474</v>
      </c>
      <c r="E3359">
        <f t="shared" si="1289"/>
        <v>3472</v>
      </c>
      <c r="F3359">
        <f t="shared" si="1290"/>
        <v>444544</v>
      </c>
      <c r="G3359" t="str">
        <f t="shared" si="1291"/>
        <v>00070880</v>
      </c>
      <c r="H3359" t="str">
        <f t="shared" si="1303"/>
        <v>D3E4</v>
      </c>
      <c r="I3359" t="str">
        <f t="shared" si="1302"/>
        <v/>
      </c>
      <c r="J3359" t="s">
        <v>12893</v>
      </c>
      <c r="K3359" t="str">
        <f t="shared" si="1293"/>
        <v>E4D30000</v>
      </c>
      <c r="L3359" t="str">
        <f t="shared" si="1294"/>
        <v>80080700</v>
      </c>
      <c r="M3359" t="str">
        <f t="shared" si="1295"/>
        <v>E4D3000080080700</v>
      </c>
      <c r="N3359" t="str">
        <f t="shared" si="1296"/>
        <v>E4D3=愉</v>
      </c>
      <c r="P3359" s="2" t="s">
        <v>12894</v>
      </c>
      <c r="Q3359" s="2" t="s">
        <v>12120</v>
      </c>
      <c r="R3359" t="str">
        <f t="shared" si="1297"/>
        <v>ABD1=勋</v>
      </c>
    </row>
    <row r="3360" spans="1:18">
      <c r="A3360" s="2" t="s">
        <v>12895</v>
      </c>
      <c r="B3360" s="2" t="s">
        <v>12896</v>
      </c>
      <c r="C3360">
        <f t="shared" si="1301"/>
        <v>3731</v>
      </c>
      <c r="D3360">
        <f t="shared" si="1288"/>
        <v>3475</v>
      </c>
      <c r="E3360">
        <f t="shared" si="1289"/>
        <v>3472</v>
      </c>
      <c r="F3360">
        <f t="shared" si="1290"/>
        <v>444608</v>
      </c>
      <c r="G3360" t="str">
        <f t="shared" si="1291"/>
        <v>000708C0</v>
      </c>
      <c r="H3360" t="str">
        <f t="shared" si="1303"/>
        <v>D3E5</v>
      </c>
      <c r="I3360" t="str">
        <f t="shared" si="1302"/>
        <v/>
      </c>
      <c r="J3360" t="s">
        <v>12897</v>
      </c>
      <c r="K3360" t="str">
        <f t="shared" si="1293"/>
        <v>E5D30000</v>
      </c>
      <c r="L3360" t="str">
        <f t="shared" si="1294"/>
        <v>C0080700</v>
      </c>
      <c r="M3360" t="str">
        <f t="shared" si="1295"/>
        <v>E5D30000C0080700</v>
      </c>
      <c r="N3360" t="str">
        <f t="shared" si="1296"/>
        <v>E5D3=渝</v>
      </c>
      <c r="P3360" s="2" t="s">
        <v>12898</v>
      </c>
      <c r="Q3360" s="2" t="s">
        <v>12123</v>
      </c>
      <c r="R3360" t="str">
        <f t="shared" si="1297"/>
        <v>ACD1=熏</v>
      </c>
    </row>
    <row r="3361" spans="1:18">
      <c r="A3361" s="2" t="s">
        <v>12899</v>
      </c>
      <c r="B3361" s="2" t="s">
        <v>12900</v>
      </c>
      <c r="C3361">
        <f t="shared" si="1301"/>
        <v>3732</v>
      </c>
      <c r="D3361">
        <f t="shared" si="1288"/>
        <v>3476</v>
      </c>
      <c r="E3361">
        <f t="shared" si="1289"/>
        <v>3472</v>
      </c>
      <c r="F3361">
        <f t="shared" si="1290"/>
        <v>444672</v>
      </c>
      <c r="G3361" t="str">
        <f t="shared" si="1291"/>
        <v>00070900</v>
      </c>
      <c r="H3361" t="str">
        <f t="shared" si="1303"/>
        <v>D3E6</v>
      </c>
      <c r="I3361" t="str">
        <f t="shared" ref="I3361:I3370" si="1304">MID($I$1,(ROW()-2)*4+1,4)</f>
        <v/>
      </c>
      <c r="J3361" t="s">
        <v>12901</v>
      </c>
      <c r="K3361" t="str">
        <f t="shared" si="1293"/>
        <v>E6D30000</v>
      </c>
      <c r="L3361" t="str">
        <f t="shared" si="1294"/>
        <v>00090700</v>
      </c>
      <c r="M3361" t="str">
        <f t="shared" si="1295"/>
        <v>E6D3000000090700</v>
      </c>
      <c r="N3361" t="str">
        <f t="shared" si="1296"/>
        <v>E6D3=渔</v>
      </c>
      <c r="P3361" s="2" t="s">
        <v>12902</v>
      </c>
      <c r="Q3361" s="2" t="s">
        <v>12127</v>
      </c>
      <c r="R3361" t="str">
        <f t="shared" si="1297"/>
        <v>ADD1=循</v>
      </c>
    </row>
    <row r="3362" spans="1:18">
      <c r="A3362" s="2" t="s">
        <v>12903</v>
      </c>
      <c r="B3362" s="2" t="s">
        <v>12904</v>
      </c>
      <c r="C3362">
        <f t="shared" si="1301"/>
        <v>3733</v>
      </c>
      <c r="D3362">
        <f t="shared" si="1288"/>
        <v>3477</v>
      </c>
      <c r="E3362">
        <f t="shared" si="1289"/>
        <v>3472</v>
      </c>
      <c r="F3362">
        <f t="shared" si="1290"/>
        <v>444736</v>
      </c>
      <c r="G3362" t="str">
        <f t="shared" si="1291"/>
        <v>00070940</v>
      </c>
      <c r="H3362" t="str">
        <f t="shared" si="1303"/>
        <v>D3E7</v>
      </c>
      <c r="I3362" t="str">
        <f t="shared" si="1304"/>
        <v/>
      </c>
      <c r="J3362" t="s">
        <v>12905</v>
      </c>
      <c r="K3362" t="str">
        <f t="shared" si="1293"/>
        <v>E7D30000</v>
      </c>
      <c r="L3362" t="str">
        <f t="shared" si="1294"/>
        <v>40090700</v>
      </c>
      <c r="M3362" t="str">
        <f t="shared" si="1295"/>
        <v>E7D3000040090700</v>
      </c>
      <c r="N3362" t="str">
        <f t="shared" si="1296"/>
        <v>E7D3=隅</v>
      </c>
      <c r="P3362" s="2" t="s">
        <v>12906</v>
      </c>
      <c r="Q3362" s="2" t="s">
        <v>12131</v>
      </c>
      <c r="R3362" t="str">
        <f t="shared" si="1297"/>
        <v>AED1=旬</v>
      </c>
    </row>
    <row r="3363" spans="1:18">
      <c r="A3363" s="2" t="s">
        <v>12907</v>
      </c>
      <c r="B3363" s="2" t="s">
        <v>12908</v>
      </c>
      <c r="C3363">
        <f t="shared" si="1301"/>
        <v>3734</v>
      </c>
      <c r="D3363">
        <f t="shared" si="1288"/>
        <v>3478</v>
      </c>
      <c r="E3363">
        <f t="shared" si="1289"/>
        <v>3472</v>
      </c>
      <c r="F3363">
        <f t="shared" si="1290"/>
        <v>444800</v>
      </c>
      <c r="G3363" t="str">
        <f t="shared" si="1291"/>
        <v>00070980</v>
      </c>
      <c r="H3363" t="str">
        <f t="shared" si="1303"/>
        <v>D3E8</v>
      </c>
      <c r="I3363" t="str">
        <f t="shared" si="1304"/>
        <v/>
      </c>
      <c r="J3363" t="s">
        <v>12909</v>
      </c>
      <c r="K3363" t="str">
        <f t="shared" si="1293"/>
        <v>E8D30000</v>
      </c>
      <c r="L3363" t="str">
        <f t="shared" si="1294"/>
        <v>80090700</v>
      </c>
      <c r="M3363" t="str">
        <f t="shared" si="1295"/>
        <v>E8D3000080090700</v>
      </c>
      <c r="N3363" t="str">
        <f t="shared" si="1296"/>
        <v>E8D3=予</v>
      </c>
      <c r="P3363" s="2" t="s">
        <v>12910</v>
      </c>
      <c r="Q3363" s="2" t="s">
        <v>12135</v>
      </c>
      <c r="R3363" t="str">
        <f t="shared" si="1297"/>
        <v>AFD1=询</v>
      </c>
    </row>
    <row r="3364" spans="1:18">
      <c r="A3364" s="2" t="s">
        <v>12911</v>
      </c>
      <c r="B3364" s="2" t="s">
        <v>12912</v>
      </c>
      <c r="C3364">
        <f t="shared" si="1301"/>
        <v>3735</v>
      </c>
      <c r="D3364">
        <f t="shared" si="1288"/>
        <v>3479</v>
      </c>
      <c r="E3364">
        <f t="shared" si="1289"/>
        <v>3472</v>
      </c>
      <c r="F3364">
        <f t="shared" si="1290"/>
        <v>444864</v>
      </c>
      <c r="G3364" t="str">
        <f t="shared" si="1291"/>
        <v>000709C0</v>
      </c>
      <c r="H3364" t="str">
        <f t="shared" si="1303"/>
        <v>D3E9</v>
      </c>
      <c r="I3364" t="str">
        <f t="shared" si="1304"/>
        <v/>
      </c>
      <c r="J3364" t="s">
        <v>12913</v>
      </c>
      <c r="K3364" t="str">
        <f t="shared" si="1293"/>
        <v>E9D30000</v>
      </c>
      <c r="L3364" t="str">
        <f t="shared" si="1294"/>
        <v>C0090700</v>
      </c>
      <c r="M3364" t="str">
        <f t="shared" si="1295"/>
        <v>E9D30000C0090700</v>
      </c>
      <c r="N3364" t="str">
        <f t="shared" si="1296"/>
        <v>E9D3=娱</v>
      </c>
      <c r="P3364" s="2" t="s">
        <v>741</v>
      </c>
      <c r="Q3364" s="2" t="s">
        <v>12139</v>
      </c>
      <c r="R3364" t="str">
        <f t="shared" si="1297"/>
        <v>B0D1=寻</v>
      </c>
    </row>
    <row r="3365" spans="1:18">
      <c r="A3365" s="2" t="s">
        <v>2550</v>
      </c>
      <c r="B3365" s="2" t="s">
        <v>12914</v>
      </c>
      <c r="C3365">
        <f t="shared" si="1301"/>
        <v>3736</v>
      </c>
      <c r="D3365">
        <f t="shared" si="1288"/>
        <v>3480</v>
      </c>
      <c r="E3365">
        <f t="shared" si="1289"/>
        <v>3472</v>
      </c>
      <c r="F3365">
        <f t="shared" si="1290"/>
        <v>444928</v>
      </c>
      <c r="G3365" t="str">
        <f t="shared" si="1291"/>
        <v>00070A00</v>
      </c>
      <c r="H3365" t="str">
        <f t="shared" si="1303"/>
        <v>D3EA</v>
      </c>
      <c r="I3365" t="str">
        <f t="shared" si="1304"/>
        <v/>
      </c>
      <c r="J3365" t="s">
        <v>12915</v>
      </c>
      <c r="K3365" t="str">
        <f t="shared" si="1293"/>
        <v>EAD30000</v>
      </c>
      <c r="L3365" t="str">
        <f t="shared" si="1294"/>
        <v>000A0700</v>
      </c>
      <c r="M3365" t="str">
        <f t="shared" si="1295"/>
        <v>EAD30000000A0700</v>
      </c>
      <c r="N3365" t="str">
        <f t="shared" si="1296"/>
        <v>EAD3=雨</v>
      </c>
      <c r="P3365" s="2" t="s">
        <v>1255</v>
      </c>
      <c r="Q3365" s="2" t="s">
        <v>12142</v>
      </c>
      <c r="R3365" t="str">
        <f t="shared" si="1297"/>
        <v>B1D1=驯</v>
      </c>
    </row>
    <row r="3366" spans="1:18">
      <c r="A3366" s="2" t="s">
        <v>12916</v>
      </c>
      <c r="B3366" s="2" t="s">
        <v>12917</v>
      </c>
      <c r="C3366">
        <f t="shared" si="1301"/>
        <v>3737</v>
      </c>
      <c r="D3366">
        <f t="shared" si="1288"/>
        <v>3481</v>
      </c>
      <c r="E3366">
        <f t="shared" si="1289"/>
        <v>3472</v>
      </c>
      <c r="F3366">
        <f t="shared" si="1290"/>
        <v>444992</v>
      </c>
      <c r="G3366" t="str">
        <f t="shared" si="1291"/>
        <v>00070A40</v>
      </c>
      <c r="H3366" t="str">
        <f t="shared" si="1303"/>
        <v>D3EB</v>
      </c>
      <c r="I3366" t="str">
        <f t="shared" si="1304"/>
        <v/>
      </c>
      <c r="J3366" t="s">
        <v>12918</v>
      </c>
      <c r="K3366" t="str">
        <f t="shared" si="1293"/>
        <v>EBD30000</v>
      </c>
      <c r="L3366" t="str">
        <f t="shared" si="1294"/>
        <v>400A0700</v>
      </c>
      <c r="M3366" t="str">
        <f t="shared" si="1295"/>
        <v>EBD30000400A0700</v>
      </c>
      <c r="N3366" t="str">
        <f t="shared" si="1296"/>
        <v>EBD3=与</v>
      </c>
      <c r="P3366" s="2" t="s">
        <v>1806</v>
      </c>
      <c r="Q3366" s="2" t="s">
        <v>2405</v>
      </c>
      <c r="R3366" t="str">
        <f t="shared" si="1297"/>
        <v>B2D1=巡</v>
      </c>
    </row>
    <row r="3367" spans="1:18">
      <c r="A3367" s="2" t="s">
        <v>12919</v>
      </c>
      <c r="B3367" s="2" t="s">
        <v>12920</v>
      </c>
      <c r="C3367">
        <f t="shared" si="1301"/>
        <v>3738</v>
      </c>
      <c r="D3367">
        <f t="shared" si="1288"/>
        <v>3482</v>
      </c>
      <c r="E3367">
        <f t="shared" si="1289"/>
        <v>3472</v>
      </c>
      <c r="F3367">
        <f t="shared" si="1290"/>
        <v>445056</v>
      </c>
      <c r="G3367" t="str">
        <f t="shared" si="1291"/>
        <v>00070A80</v>
      </c>
      <c r="H3367" t="str">
        <f t="shared" ref="H3367:H3376" si="1305">MID($H$1,(ROW()-2)*4+1,4)</f>
        <v>D3EC</v>
      </c>
      <c r="I3367" t="str">
        <f t="shared" si="1304"/>
        <v/>
      </c>
      <c r="J3367" t="s">
        <v>12921</v>
      </c>
      <c r="K3367" t="str">
        <f t="shared" si="1293"/>
        <v>ECD30000</v>
      </c>
      <c r="L3367" t="str">
        <f t="shared" si="1294"/>
        <v>800A0700</v>
      </c>
      <c r="M3367" t="str">
        <f t="shared" si="1295"/>
        <v>ECD30000800A0700</v>
      </c>
      <c r="N3367" t="str">
        <f t="shared" si="1296"/>
        <v>ECD3=屿</v>
      </c>
      <c r="P3367" s="2" t="s">
        <v>2345</v>
      </c>
      <c r="Q3367" s="2" t="s">
        <v>12147</v>
      </c>
      <c r="R3367" t="str">
        <f t="shared" si="1297"/>
        <v>B3D1=殉</v>
      </c>
    </row>
    <row r="3368" spans="1:18">
      <c r="A3368" s="2" t="s">
        <v>12922</v>
      </c>
      <c r="B3368" s="2" t="s">
        <v>12923</v>
      </c>
      <c r="C3368">
        <f t="shared" si="1301"/>
        <v>3739</v>
      </c>
      <c r="D3368">
        <f t="shared" si="1288"/>
        <v>3483</v>
      </c>
      <c r="E3368">
        <f t="shared" si="1289"/>
        <v>3472</v>
      </c>
      <c r="F3368">
        <f t="shared" si="1290"/>
        <v>445120</v>
      </c>
      <c r="G3368" t="str">
        <f t="shared" si="1291"/>
        <v>00070AC0</v>
      </c>
      <c r="H3368" t="str">
        <f t="shared" si="1305"/>
        <v>D3ED</v>
      </c>
      <c r="I3368" t="str">
        <f t="shared" si="1304"/>
        <v/>
      </c>
      <c r="J3368" t="s">
        <v>12924</v>
      </c>
      <c r="K3368" t="str">
        <f t="shared" si="1293"/>
        <v>EDD30000</v>
      </c>
      <c r="L3368" t="str">
        <f t="shared" si="1294"/>
        <v>C00A0700</v>
      </c>
      <c r="M3368" t="str">
        <f t="shared" si="1295"/>
        <v>EDD30000C00A0700</v>
      </c>
      <c r="N3368" t="str">
        <f t="shared" si="1296"/>
        <v>EDD3=禹</v>
      </c>
      <c r="P3368" s="2" t="s">
        <v>2862</v>
      </c>
      <c r="Q3368" s="2" t="s">
        <v>12150</v>
      </c>
      <c r="R3368" t="str">
        <f t="shared" si="1297"/>
        <v>B4D1=汛</v>
      </c>
    </row>
    <row r="3369" spans="1:18">
      <c r="A3369" s="2" t="s">
        <v>12925</v>
      </c>
      <c r="B3369" s="2" t="s">
        <v>12926</v>
      </c>
      <c r="C3369">
        <f t="shared" si="1301"/>
        <v>3740</v>
      </c>
      <c r="D3369">
        <f t="shared" si="1288"/>
        <v>3484</v>
      </c>
      <c r="E3369">
        <f t="shared" si="1289"/>
        <v>3472</v>
      </c>
      <c r="F3369">
        <f t="shared" si="1290"/>
        <v>445184</v>
      </c>
      <c r="G3369" t="str">
        <f t="shared" si="1291"/>
        <v>00070B00</v>
      </c>
      <c r="H3369" t="str">
        <f t="shared" si="1305"/>
        <v>D3EE</v>
      </c>
      <c r="I3369" t="str">
        <f t="shared" si="1304"/>
        <v/>
      </c>
      <c r="J3369" t="s">
        <v>12927</v>
      </c>
      <c r="K3369" t="str">
        <f t="shared" si="1293"/>
        <v>EED30000</v>
      </c>
      <c r="L3369" t="str">
        <f t="shared" si="1294"/>
        <v>000B0700</v>
      </c>
      <c r="M3369" t="str">
        <f t="shared" si="1295"/>
        <v>EED30000000B0700</v>
      </c>
      <c r="N3369" t="str">
        <f t="shared" si="1296"/>
        <v>EED3=宇</v>
      </c>
      <c r="P3369" s="2" t="s">
        <v>3215</v>
      </c>
      <c r="Q3369" s="2" t="s">
        <v>12153</v>
      </c>
      <c r="R3369" t="str">
        <f t="shared" si="1297"/>
        <v>B5D1=训</v>
      </c>
    </row>
    <row r="3370" spans="1:18">
      <c r="A3370" s="2" t="s">
        <v>12928</v>
      </c>
      <c r="B3370" s="2" t="s">
        <v>12929</v>
      </c>
      <c r="C3370">
        <f t="shared" si="1301"/>
        <v>3741</v>
      </c>
      <c r="D3370">
        <f t="shared" si="1288"/>
        <v>3485</v>
      </c>
      <c r="E3370">
        <f t="shared" si="1289"/>
        <v>3472</v>
      </c>
      <c r="F3370">
        <f t="shared" si="1290"/>
        <v>445248</v>
      </c>
      <c r="G3370" t="str">
        <f t="shared" si="1291"/>
        <v>00070B40</v>
      </c>
      <c r="H3370" t="str">
        <f t="shared" si="1305"/>
        <v>D3EF</v>
      </c>
      <c r="I3370" t="str">
        <f t="shared" si="1304"/>
        <v/>
      </c>
      <c r="J3370" t="s">
        <v>12930</v>
      </c>
      <c r="K3370" t="str">
        <f t="shared" si="1293"/>
        <v>EFD30000</v>
      </c>
      <c r="L3370" t="str">
        <f t="shared" si="1294"/>
        <v>400B0700</v>
      </c>
      <c r="M3370" t="str">
        <f t="shared" si="1295"/>
        <v>EFD30000400B0700</v>
      </c>
      <c r="N3370" t="str">
        <f t="shared" si="1296"/>
        <v>EFD3=语</v>
      </c>
      <c r="P3370" s="2" t="s">
        <v>3561</v>
      </c>
      <c r="Q3370" s="2" t="s">
        <v>12156</v>
      </c>
      <c r="R3370" t="str">
        <f t="shared" si="1297"/>
        <v>B6D1=讯</v>
      </c>
    </row>
    <row r="3371" spans="1:18">
      <c r="A3371" s="2" t="s">
        <v>2556</v>
      </c>
      <c r="B3371" s="2" t="s">
        <v>12931</v>
      </c>
      <c r="C3371">
        <f t="shared" si="1301"/>
        <v>3742</v>
      </c>
      <c r="D3371">
        <f t="shared" si="1288"/>
        <v>3486</v>
      </c>
      <c r="E3371">
        <f t="shared" si="1289"/>
        <v>3472</v>
      </c>
      <c r="F3371">
        <f t="shared" si="1290"/>
        <v>445312</v>
      </c>
      <c r="G3371" t="str">
        <f t="shared" si="1291"/>
        <v>00070B80</v>
      </c>
      <c r="H3371" t="str">
        <f t="shared" si="1305"/>
        <v>D3F0</v>
      </c>
      <c r="I3371" t="str">
        <f t="shared" ref="I3371:I3380" si="1306">MID($I$1,(ROW()-2)*4+1,4)</f>
        <v/>
      </c>
      <c r="J3371" t="s">
        <v>12932</v>
      </c>
      <c r="K3371" t="str">
        <f t="shared" si="1293"/>
        <v>F0D30000</v>
      </c>
      <c r="L3371" t="str">
        <f t="shared" si="1294"/>
        <v>800B0700</v>
      </c>
      <c r="M3371" t="str">
        <f t="shared" si="1295"/>
        <v>F0D30000800B0700</v>
      </c>
      <c r="N3371" t="str">
        <f t="shared" si="1296"/>
        <v>F0D3=羽</v>
      </c>
      <c r="P3371" s="2" t="s">
        <v>3904</v>
      </c>
      <c r="Q3371" s="2" t="s">
        <v>12159</v>
      </c>
      <c r="R3371" t="str">
        <f t="shared" si="1297"/>
        <v>B7D1=逊</v>
      </c>
    </row>
    <row r="3372" spans="1:18">
      <c r="A3372" s="2" t="s">
        <v>12933</v>
      </c>
      <c r="B3372" s="2" t="s">
        <v>12934</v>
      </c>
      <c r="C3372">
        <f t="shared" si="1301"/>
        <v>3743</v>
      </c>
      <c r="D3372">
        <f t="shared" si="1288"/>
        <v>3487</v>
      </c>
      <c r="E3372">
        <f t="shared" si="1289"/>
        <v>3472</v>
      </c>
      <c r="F3372">
        <f t="shared" si="1290"/>
        <v>445376</v>
      </c>
      <c r="G3372" t="str">
        <f t="shared" si="1291"/>
        <v>00070BC0</v>
      </c>
      <c r="H3372" t="str">
        <f t="shared" si="1305"/>
        <v>D3F1</v>
      </c>
      <c r="I3372" t="str">
        <f t="shared" si="1306"/>
        <v/>
      </c>
      <c r="J3372" t="s">
        <v>12935</v>
      </c>
      <c r="K3372" t="str">
        <f t="shared" si="1293"/>
        <v>F1D30000</v>
      </c>
      <c r="L3372" t="str">
        <f t="shared" si="1294"/>
        <v>C00B0700</v>
      </c>
      <c r="M3372" t="str">
        <f t="shared" si="1295"/>
        <v>F1D30000C00B0700</v>
      </c>
      <c r="N3372" t="str">
        <f t="shared" si="1296"/>
        <v>F1D3=玉</v>
      </c>
      <c r="P3372" s="2" t="s">
        <v>4250</v>
      </c>
      <c r="Q3372" s="2" t="s">
        <v>12162</v>
      </c>
      <c r="R3372" t="str">
        <f t="shared" si="1297"/>
        <v>B8D1=迅</v>
      </c>
    </row>
    <row r="3373" spans="1:18">
      <c r="A3373" s="2" t="s">
        <v>12936</v>
      </c>
      <c r="B3373" s="2" t="s">
        <v>12937</v>
      </c>
      <c r="C3373">
        <f t="shared" si="1301"/>
        <v>3744</v>
      </c>
      <c r="D3373">
        <f t="shared" si="1288"/>
        <v>3488</v>
      </c>
      <c r="E3373">
        <f t="shared" si="1289"/>
        <v>3488</v>
      </c>
      <c r="F3373">
        <f t="shared" si="1290"/>
        <v>446464</v>
      </c>
      <c r="G3373" t="str">
        <f t="shared" si="1291"/>
        <v>00071000</v>
      </c>
      <c r="H3373" t="str">
        <f t="shared" si="1305"/>
        <v>D3F2</v>
      </c>
      <c r="I3373" t="str">
        <f t="shared" si="1306"/>
        <v/>
      </c>
      <c r="J3373" t="s">
        <v>12938</v>
      </c>
      <c r="K3373" t="str">
        <f t="shared" si="1293"/>
        <v>F2D30000</v>
      </c>
      <c r="L3373" t="str">
        <f t="shared" si="1294"/>
        <v>00100700</v>
      </c>
      <c r="M3373" t="str">
        <f t="shared" si="1295"/>
        <v>F2D3000000100700</v>
      </c>
      <c r="N3373" t="str">
        <f t="shared" si="1296"/>
        <v>F2D3=域</v>
      </c>
      <c r="P3373" s="2" t="s">
        <v>4588</v>
      </c>
      <c r="Q3373" s="2" t="s">
        <v>12165</v>
      </c>
      <c r="R3373" t="str">
        <f t="shared" si="1297"/>
        <v>B9D1=压</v>
      </c>
    </row>
    <row r="3374" spans="1:18">
      <c r="A3374" s="2" t="s">
        <v>12939</v>
      </c>
      <c r="B3374" s="2" t="s">
        <v>12940</v>
      </c>
      <c r="C3374">
        <f t="shared" si="1301"/>
        <v>3745</v>
      </c>
      <c r="D3374">
        <f t="shared" si="1288"/>
        <v>3489</v>
      </c>
      <c r="E3374">
        <f t="shared" si="1289"/>
        <v>3488</v>
      </c>
      <c r="F3374">
        <f t="shared" si="1290"/>
        <v>446528</v>
      </c>
      <c r="G3374" t="str">
        <f t="shared" si="1291"/>
        <v>00071040</v>
      </c>
      <c r="H3374" t="str">
        <f t="shared" si="1305"/>
        <v>D3F3</v>
      </c>
      <c r="I3374" t="str">
        <f t="shared" si="1306"/>
        <v/>
      </c>
      <c r="J3374" t="s">
        <v>12941</v>
      </c>
      <c r="K3374" t="str">
        <f t="shared" si="1293"/>
        <v>F3D30000</v>
      </c>
      <c r="L3374" t="str">
        <f t="shared" si="1294"/>
        <v>40100700</v>
      </c>
      <c r="M3374" t="str">
        <f t="shared" si="1295"/>
        <v>F3D3000040100700</v>
      </c>
      <c r="N3374" t="str">
        <f t="shared" si="1296"/>
        <v>F3D3=芋</v>
      </c>
      <c r="P3374" s="2" t="s">
        <v>4926</v>
      </c>
      <c r="Q3374" s="2" t="s">
        <v>12168</v>
      </c>
      <c r="R3374" t="str">
        <f t="shared" si="1297"/>
        <v>BAD1=押</v>
      </c>
    </row>
    <row r="3375" spans="1:18">
      <c r="A3375" s="2" t="s">
        <v>12942</v>
      </c>
      <c r="B3375" s="2" t="s">
        <v>12943</v>
      </c>
      <c r="C3375">
        <f t="shared" si="1301"/>
        <v>3746</v>
      </c>
      <c r="D3375">
        <f t="shared" si="1288"/>
        <v>3490</v>
      </c>
      <c r="E3375">
        <f t="shared" si="1289"/>
        <v>3488</v>
      </c>
      <c r="F3375">
        <f t="shared" si="1290"/>
        <v>446592</v>
      </c>
      <c r="G3375" t="str">
        <f t="shared" si="1291"/>
        <v>00071080</v>
      </c>
      <c r="H3375" t="str">
        <f t="shared" si="1305"/>
        <v>D3F4</v>
      </c>
      <c r="I3375" t="str">
        <f t="shared" si="1306"/>
        <v/>
      </c>
      <c r="J3375" t="s">
        <v>12944</v>
      </c>
      <c r="K3375" t="str">
        <f t="shared" si="1293"/>
        <v>F4D30000</v>
      </c>
      <c r="L3375" t="str">
        <f t="shared" si="1294"/>
        <v>80100700</v>
      </c>
      <c r="M3375" t="str">
        <f t="shared" si="1295"/>
        <v>F4D3000080100700</v>
      </c>
      <c r="N3375" t="str">
        <f t="shared" si="1296"/>
        <v>F4D3=郁</v>
      </c>
      <c r="P3375" s="2" t="s">
        <v>5264</v>
      </c>
      <c r="Q3375" s="2" t="s">
        <v>12171</v>
      </c>
      <c r="R3375" t="str">
        <f t="shared" si="1297"/>
        <v>BBD1=鸦</v>
      </c>
    </row>
    <row r="3376" spans="1:18">
      <c r="A3376" s="2" t="s">
        <v>12945</v>
      </c>
      <c r="B3376" s="2" t="s">
        <v>12946</v>
      </c>
      <c r="C3376">
        <f t="shared" si="1301"/>
        <v>3747</v>
      </c>
      <c r="D3376">
        <f t="shared" si="1288"/>
        <v>3491</v>
      </c>
      <c r="E3376">
        <f t="shared" si="1289"/>
        <v>3488</v>
      </c>
      <c r="F3376">
        <f t="shared" si="1290"/>
        <v>446656</v>
      </c>
      <c r="G3376" t="str">
        <f t="shared" si="1291"/>
        <v>000710C0</v>
      </c>
      <c r="H3376" t="str">
        <f t="shared" si="1305"/>
        <v>D3F5</v>
      </c>
      <c r="I3376" t="str">
        <f t="shared" si="1306"/>
        <v/>
      </c>
      <c r="J3376" t="s">
        <v>12947</v>
      </c>
      <c r="K3376" t="str">
        <f t="shared" si="1293"/>
        <v>F5D30000</v>
      </c>
      <c r="L3376" t="str">
        <f t="shared" si="1294"/>
        <v>C0100700</v>
      </c>
      <c r="M3376" t="str">
        <f t="shared" si="1295"/>
        <v>F5D30000C0100700</v>
      </c>
      <c r="N3376" t="str">
        <f t="shared" si="1296"/>
        <v>F5D3=吁</v>
      </c>
      <c r="P3376" s="2" t="s">
        <v>2410</v>
      </c>
      <c r="Q3376" s="2" t="s">
        <v>2411</v>
      </c>
      <c r="R3376" t="str">
        <f t="shared" si="1297"/>
        <v>BCD1=鸭</v>
      </c>
    </row>
    <row r="3377" spans="1:18">
      <c r="A3377" s="2" t="s">
        <v>12948</v>
      </c>
      <c r="B3377" s="2" t="s">
        <v>12949</v>
      </c>
      <c r="C3377">
        <f t="shared" si="1301"/>
        <v>3748</v>
      </c>
      <c r="D3377">
        <f t="shared" si="1288"/>
        <v>3492</v>
      </c>
      <c r="E3377">
        <f t="shared" si="1289"/>
        <v>3488</v>
      </c>
      <c r="F3377">
        <f t="shared" si="1290"/>
        <v>446720</v>
      </c>
      <c r="G3377" t="str">
        <f t="shared" si="1291"/>
        <v>00071100</v>
      </c>
      <c r="H3377" t="str">
        <f t="shared" ref="H3377:H3386" si="1307">MID($H$1,(ROW()-2)*4+1,4)</f>
        <v>D3F6</v>
      </c>
      <c r="I3377" t="str">
        <f t="shared" si="1306"/>
        <v/>
      </c>
      <c r="J3377" t="s">
        <v>12950</v>
      </c>
      <c r="K3377" t="str">
        <f t="shared" si="1293"/>
        <v>F6D30000</v>
      </c>
      <c r="L3377" t="str">
        <f t="shared" si="1294"/>
        <v>00110700</v>
      </c>
      <c r="M3377" t="str">
        <f t="shared" si="1295"/>
        <v>F6D3000000110700</v>
      </c>
      <c r="N3377" t="str">
        <f t="shared" si="1296"/>
        <v>F6D3=遇</v>
      </c>
      <c r="P3377" s="2" t="s">
        <v>5934</v>
      </c>
      <c r="Q3377" s="2" t="s">
        <v>12176</v>
      </c>
      <c r="R3377" t="str">
        <f t="shared" si="1297"/>
        <v>BDD1=呀</v>
      </c>
    </row>
    <row r="3378" spans="1:18">
      <c r="A3378" s="2" t="s">
        <v>12951</v>
      </c>
      <c r="B3378" s="2" t="s">
        <v>12952</v>
      </c>
      <c r="C3378">
        <f t="shared" si="1301"/>
        <v>3749</v>
      </c>
      <c r="D3378">
        <f t="shared" si="1288"/>
        <v>3493</v>
      </c>
      <c r="E3378">
        <f t="shared" si="1289"/>
        <v>3488</v>
      </c>
      <c r="F3378">
        <f t="shared" si="1290"/>
        <v>446784</v>
      </c>
      <c r="G3378" t="str">
        <f t="shared" si="1291"/>
        <v>00071140</v>
      </c>
      <c r="H3378" t="str">
        <f t="shared" si="1307"/>
        <v>D3F7</v>
      </c>
      <c r="I3378" t="str">
        <f t="shared" si="1306"/>
        <v/>
      </c>
      <c r="J3378" t="s">
        <v>12953</v>
      </c>
      <c r="K3378" t="str">
        <f t="shared" si="1293"/>
        <v>F7D30000</v>
      </c>
      <c r="L3378" t="str">
        <f t="shared" si="1294"/>
        <v>40110700</v>
      </c>
      <c r="M3378" t="str">
        <f t="shared" si="1295"/>
        <v>F7D3000040110700</v>
      </c>
      <c r="N3378" t="str">
        <f t="shared" si="1296"/>
        <v>F7D3=喻</v>
      </c>
      <c r="P3378" s="2" t="s">
        <v>6265</v>
      </c>
      <c r="Q3378" s="2" t="s">
        <v>12179</v>
      </c>
      <c r="R3378" t="str">
        <f t="shared" si="1297"/>
        <v>BED1=丫</v>
      </c>
    </row>
    <row r="3379" spans="1:18">
      <c r="A3379" s="2" t="s">
        <v>12954</v>
      </c>
      <c r="B3379" s="2" t="s">
        <v>12955</v>
      </c>
      <c r="C3379">
        <f t="shared" si="1301"/>
        <v>3750</v>
      </c>
      <c r="D3379">
        <f t="shared" si="1288"/>
        <v>3494</v>
      </c>
      <c r="E3379">
        <f t="shared" si="1289"/>
        <v>3488</v>
      </c>
      <c r="F3379">
        <f t="shared" si="1290"/>
        <v>446848</v>
      </c>
      <c r="G3379" t="str">
        <f t="shared" si="1291"/>
        <v>00071180</v>
      </c>
      <c r="H3379" t="str">
        <f t="shared" si="1307"/>
        <v>D3F8</v>
      </c>
      <c r="I3379" t="str">
        <f t="shared" si="1306"/>
        <v/>
      </c>
      <c r="J3379" t="s">
        <v>12956</v>
      </c>
      <c r="K3379" t="str">
        <f t="shared" si="1293"/>
        <v>F8D30000</v>
      </c>
      <c r="L3379" t="str">
        <f t="shared" si="1294"/>
        <v>80110700</v>
      </c>
      <c r="M3379" t="str">
        <f t="shared" si="1295"/>
        <v>F8D3000080110700</v>
      </c>
      <c r="N3379" t="str">
        <f t="shared" si="1296"/>
        <v>F8D3=峪</v>
      </c>
      <c r="P3379" s="2" t="s">
        <v>6593</v>
      </c>
      <c r="Q3379" s="2" t="s">
        <v>12182</v>
      </c>
      <c r="R3379" t="str">
        <f t="shared" si="1297"/>
        <v>BFD1=芽</v>
      </c>
    </row>
    <row r="3380" spans="1:18">
      <c r="A3380" s="2" t="s">
        <v>12957</v>
      </c>
      <c r="B3380" s="2" t="s">
        <v>12958</v>
      </c>
      <c r="C3380">
        <f t="shared" si="1301"/>
        <v>3751</v>
      </c>
      <c r="D3380">
        <f t="shared" si="1288"/>
        <v>3495</v>
      </c>
      <c r="E3380">
        <f t="shared" si="1289"/>
        <v>3488</v>
      </c>
      <c r="F3380">
        <f t="shared" si="1290"/>
        <v>446912</v>
      </c>
      <c r="G3380" t="str">
        <f t="shared" si="1291"/>
        <v>000711C0</v>
      </c>
      <c r="H3380" t="str">
        <f t="shared" si="1307"/>
        <v>D3F9</v>
      </c>
      <c r="I3380" t="str">
        <f t="shared" si="1306"/>
        <v/>
      </c>
      <c r="J3380" t="s">
        <v>12959</v>
      </c>
      <c r="K3380" t="str">
        <f t="shared" si="1293"/>
        <v>F9D30000</v>
      </c>
      <c r="L3380" t="str">
        <f t="shared" si="1294"/>
        <v>C0110700</v>
      </c>
      <c r="M3380" t="str">
        <f t="shared" si="1295"/>
        <v>F9D30000C0110700</v>
      </c>
      <c r="N3380" t="str">
        <f t="shared" si="1296"/>
        <v>F9D3=御</v>
      </c>
      <c r="P3380" s="2" t="s">
        <v>2416</v>
      </c>
      <c r="Q3380" s="2" t="s">
        <v>2417</v>
      </c>
      <c r="R3380" t="str">
        <f t="shared" si="1297"/>
        <v>C0D1=牙</v>
      </c>
    </row>
    <row r="3381" spans="1:18">
      <c r="A3381" s="2" t="s">
        <v>12960</v>
      </c>
      <c r="B3381" s="2" t="s">
        <v>12961</v>
      </c>
      <c r="C3381">
        <f t="shared" si="1301"/>
        <v>3752</v>
      </c>
      <c r="D3381">
        <f t="shared" si="1288"/>
        <v>3496</v>
      </c>
      <c r="E3381">
        <f t="shared" si="1289"/>
        <v>3488</v>
      </c>
      <c r="F3381">
        <f t="shared" si="1290"/>
        <v>446976</v>
      </c>
      <c r="G3381" t="str">
        <f t="shared" si="1291"/>
        <v>00071200</v>
      </c>
      <c r="H3381" t="str">
        <f t="shared" si="1307"/>
        <v>D3FA</v>
      </c>
      <c r="I3381" t="str">
        <f t="shared" ref="I3381:I3390" si="1308">MID($I$1,(ROW()-2)*4+1,4)</f>
        <v/>
      </c>
      <c r="J3381" t="s">
        <v>12962</v>
      </c>
      <c r="K3381" t="str">
        <f t="shared" si="1293"/>
        <v>FAD30000</v>
      </c>
      <c r="L3381" t="str">
        <f t="shared" si="1294"/>
        <v>00120700</v>
      </c>
      <c r="M3381" t="str">
        <f t="shared" si="1295"/>
        <v>FAD3000000120700</v>
      </c>
      <c r="N3381" t="str">
        <f t="shared" si="1296"/>
        <v>FAD3=愈</v>
      </c>
      <c r="P3381" s="2" t="s">
        <v>7254</v>
      </c>
      <c r="Q3381" s="2" t="s">
        <v>12187</v>
      </c>
      <c r="R3381" t="str">
        <f t="shared" si="1297"/>
        <v>C1D1=蚜</v>
      </c>
    </row>
    <row r="3382" spans="1:18">
      <c r="A3382" s="2" t="s">
        <v>12963</v>
      </c>
      <c r="B3382" s="2" t="s">
        <v>12964</v>
      </c>
      <c r="C3382">
        <f t="shared" si="1301"/>
        <v>3753</v>
      </c>
      <c r="D3382">
        <f t="shared" si="1288"/>
        <v>3497</v>
      </c>
      <c r="E3382">
        <f t="shared" si="1289"/>
        <v>3488</v>
      </c>
      <c r="F3382">
        <f t="shared" si="1290"/>
        <v>447040</v>
      </c>
      <c r="G3382" t="str">
        <f t="shared" si="1291"/>
        <v>00071240</v>
      </c>
      <c r="H3382" t="str">
        <f t="shared" si="1307"/>
        <v>D3FB</v>
      </c>
      <c r="I3382" t="str">
        <f t="shared" si="1308"/>
        <v/>
      </c>
      <c r="J3382" t="s">
        <v>12965</v>
      </c>
      <c r="K3382" t="str">
        <f t="shared" si="1293"/>
        <v>FBD30000</v>
      </c>
      <c r="L3382" t="str">
        <f t="shared" si="1294"/>
        <v>40120700</v>
      </c>
      <c r="M3382" t="str">
        <f t="shared" si="1295"/>
        <v>FBD3000040120700</v>
      </c>
      <c r="N3382" t="str">
        <f t="shared" si="1296"/>
        <v>FBD3=欲</v>
      </c>
      <c r="P3382" s="2" t="s">
        <v>7575</v>
      </c>
      <c r="Q3382" s="2" t="s">
        <v>12190</v>
      </c>
      <c r="R3382" t="str">
        <f t="shared" si="1297"/>
        <v>C2D1=崖</v>
      </c>
    </row>
    <row r="3383" spans="1:18">
      <c r="A3383" s="2" t="s">
        <v>12966</v>
      </c>
      <c r="B3383" s="2" t="s">
        <v>12967</v>
      </c>
      <c r="C3383">
        <f t="shared" si="1301"/>
        <v>3754</v>
      </c>
      <c r="D3383">
        <f t="shared" si="1288"/>
        <v>3498</v>
      </c>
      <c r="E3383">
        <f t="shared" si="1289"/>
        <v>3488</v>
      </c>
      <c r="F3383">
        <f t="shared" si="1290"/>
        <v>447104</v>
      </c>
      <c r="G3383" t="str">
        <f t="shared" si="1291"/>
        <v>00071280</v>
      </c>
      <c r="H3383" t="str">
        <f t="shared" si="1307"/>
        <v>D3FC</v>
      </c>
      <c r="I3383" t="str">
        <f t="shared" si="1308"/>
        <v/>
      </c>
      <c r="J3383" t="s">
        <v>12968</v>
      </c>
      <c r="K3383" t="str">
        <f t="shared" si="1293"/>
        <v>FCD30000</v>
      </c>
      <c r="L3383" t="str">
        <f t="shared" si="1294"/>
        <v>80120700</v>
      </c>
      <c r="M3383" t="str">
        <f t="shared" si="1295"/>
        <v>FCD3000080120700</v>
      </c>
      <c r="N3383" t="str">
        <f t="shared" si="1296"/>
        <v>FCD3=狱</v>
      </c>
      <c r="P3383" s="2" t="s">
        <v>7896</v>
      </c>
      <c r="Q3383" s="2" t="s">
        <v>12193</v>
      </c>
      <c r="R3383" t="str">
        <f t="shared" si="1297"/>
        <v>C3D1=衙</v>
      </c>
    </row>
    <row r="3384" spans="1:18">
      <c r="A3384" s="2" t="s">
        <v>12969</v>
      </c>
      <c r="B3384" s="2" t="s">
        <v>12970</v>
      </c>
      <c r="C3384">
        <f t="shared" si="1301"/>
        <v>3755</v>
      </c>
      <c r="D3384">
        <f t="shared" si="1288"/>
        <v>3499</v>
      </c>
      <c r="E3384">
        <f t="shared" si="1289"/>
        <v>3488</v>
      </c>
      <c r="F3384">
        <f t="shared" si="1290"/>
        <v>447168</v>
      </c>
      <c r="G3384" t="str">
        <f t="shared" si="1291"/>
        <v>000712C0</v>
      </c>
      <c r="H3384" t="str">
        <f t="shared" si="1307"/>
        <v>D3FD</v>
      </c>
      <c r="I3384" t="str">
        <f t="shared" si="1308"/>
        <v/>
      </c>
      <c r="J3384" t="s">
        <v>12971</v>
      </c>
      <c r="K3384" t="str">
        <f t="shared" si="1293"/>
        <v>FDD30000</v>
      </c>
      <c r="L3384" t="str">
        <f t="shared" si="1294"/>
        <v>C0120700</v>
      </c>
      <c r="M3384" t="str">
        <f t="shared" si="1295"/>
        <v>FDD30000C0120700</v>
      </c>
      <c r="N3384" t="str">
        <f t="shared" si="1296"/>
        <v>FDD3=育</v>
      </c>
      <c r="P3384" s="2" t="s">
        <v>8209</v>
      </c>
      <c r="Q3384" s="2" t="s">
        <v>12196</v>
      </c>
      <c r="R3384" t="str">
        <f t="shared" si="1297"/>
        <v>C4D1=涯</v>
      </c>
    </row>
    <row r="3385" spans="1:18">
      <c r="A3385" s="2" t="s">
        <v>12972</v>
      </c>
      <c r="B3385" s="2" t="s">
        <v>12973</v>
      </c>
      <c r="C3385">
        <f t="shared" si="1301"/>
        <v>3756</v>
      </c>
      <c r="D3385">
        <f t="shared" si="1288"/>
        <v>3500</v>
      </c>
      <c r="E3385">
        <f t="shared" si="1289"/>
        <v>3488</v>
      </c>
      <c r="F3385">
        <f t="shared" si="1290"/>
        <v>447232</v>
      </c>
      <c r="G3385" t="str">
        <f t="shared" si="1291"/>
        <v>00071300</v>
      </c>
      <c r="H3385" t="str">
        <f t="shared" si="1307"/>
        <v>D3FE</v>
      </c>
      <c r="I3385" t="str">
        <f t="shared" si="1308"/>
        <v/>
      </c>
      <c r="J3385" t="s">
        <v>12974</v>
      </c>
      <c r="K3385" t="str">
        <f t="shared" si="1293"/>
        <v>FED30000</v>
      </c>
      <c r="L3385" t="str">
        <f t="shared" si="1294"/>
        <v>00130700</v>
      </c>
      <c r="M3385" t="str">
        <f t="shared" si="1295"/>
        <v>FED3000000130700</v>
      </c>
      <c r="N3385" t="str">
        <f t="shared" si="1296"/>
        <v>FED3=誉</v>
      </c>
      <c r="P3385" s="2" t="s">
        <v>2422</v>
      </c>
      <c r="Q3385" s="2" t="s">
        <v>2423</v>
      </c>
      <c r="R3385" t="str">
        <f t="shared" si="1297"/>
        <v>C5D1=雅</v>
      </c>
    </row>
    <row r="3386" spans="1:18">
      <c r="A3386" s="2" t="s">
        <v>12975</v>
      </c>
      <c r="B3386" s="2" t="s">
        <v>12976</v>
      </c>
      <c r="C3386">
        <f t="shared" si="1301"/>
        <v>3757</v>
      </c>
      <c r="D3386">
        <f t="shared" si="1288"/>
        <v>3501</v>
      </c>
      <c r="E3386">
        <f t="shared" si="1289"/>
        <v>3488</v>
      </c>
      <c r="F3386">
        <f t="shared" si="1290"/>
        <v>447296</v>
      </c>
      <c r="G3386" t="str">
        <f t="shared" si="1291"/>
        <v>00071340</v>
      </c>
      <c r="H3386" t="str">
        <f t="shared" si="1307"/>
        <v>D4A1</v>
      </c>
      <c r="I3386" t="str">
        <f t="shared" si="1308"/>
        <v/>
      </c>
      <c r="J3386" t="s">
        <v>12977</v>
      </c>
      <c r="K3386" t="str">
        <f t="shared" si="1293"/>
        <v>A1D40000</v>
      </c>
      <c r="L3386" t="str">
        <f t="shared" si="1294"/>
        <v>40130700</v>
      </c>
      <c r="M3386" t="str">
        <f t="shared" si="1295"/>
        <v>A1D4000040130700</v>
      </c>
      <c r="N3386" t="str">
        <f t="shared" si="1296"/>
        <v>A1D4=浴</v>
      </c>
      <c r="P3386" s="2" t="s">
        <v>2427</v>
      </c>
      <c r="Q3386" s="2" t="s">
        <v>2428</v>
      </c>
      <c r="R3386" t="str">
        <f t="shared" si="1297"/>
        <v>C6D1=哑</v>
      </c>
    </row>
    <row r="3387" spans="1:18">
      <c r="A3387" s="2" t="s">
        <v>12978</v>
      </c>
      <c r="B3387" s="2" t="s">
        <v>12979</v>
      </c>
      <c r="C3387">
        <f t="shared" si="1301"/>
        <v>3758</v>
      </c>
      <c r="D3387">
        <f t="shared" si="1288"/>
        <v>3502</v>
      </c>
      <c r="E3387">
        <f t="shared" si="1289"/>
        <v>3488</v>
      </c>
      <c r="F3387">
        <f t="shared" si="1290"/>
        <v>447360</v>
      </c>
      <c r="G3387" t="str">
        <f t="shared" si="1291"/>
        <v>00071380</v>
      </c>
      <c r="H3387" t="str">
        <f t="shared" ref="H3387:H3396" si="1309">MID($H$1,(ROW()-2)*4+1,4)</f>
        <v>D4A2</v>
      </c>
      <c r="I3387" t="str">
        <f t="shared" si="1308"/>
        <v/>
      </c>
      <c r="J3387" t="s">
        <v>12980</v>
      </c>
      <c r="K3387" t="str">
        <f t="shared" si="1293"/>
        <v>A2D40000</v>
      </c>
      <c r="L3387" t="str">
        <f t="shared" si="1294"/>
        <v>80130700</v>
      </c>
      <c r="M3387" t="str">
        <f t="shared" si="1295"/>
        <v>A2D4000080130700</v>
      </c>
      <c r="N3387" t="str">
        <f t="shared" si="1296"/>
        <v>A2D4=寓</v>
      </c>
      <c r="P3387" s="2" t="s">
        <v>2433</v>
      </c>
      <c r="Q3387" s="2" t="s">
        <v>2434</v>
      </c>
      <c r="R3387" t="str">
        <f t="shared" si="1297"/>
        <v>C7D1=亚</v>
      </c>
    </row>
    <row r="3388" spans="1:18">
      <c r="A3388" s="2" t="s">
        <v>12981</v>
      </c>
      <c r="B3388" s="2" t="s">
        <v>12982</v>
      </c>
      <c r="C3388">
        <f t="shared" si="1301"/>
        <v>3759</v>
      </c>
      <c r="D3388">
        <f t="shared" si="1288"/>
        <v>3503</v>
      </c>
      <c r="E3388">
        <f t="shared" si="1289"/>
        <v>3488</v>
      </c>
      <c r="F3388">
        <f t="shared" si="1290"/>
        <v>447424</v>
      </c>
      <c r="G3388" t="str">
        <f t="shared" si="1291"/>
        <v>000713C0</v>
      </c>
      <c r="H3388" t="str">
        <f t="shared" si="1309"/>
        <v>D4A3</v>
      </c>
      <c r="I3388" t="str">
        <f t="shared" si="1308"/>
        <v/>
      </c>
      <c r="J3388" t="s">
        <v>12983</v>
      </c>
      <c r="K3388" t="str">
        <f t="shared" si="1293"/>
        <v>A3D40000</v>
      </c>
      <c r="L3388" t="str">
        <f t="shared" si="1294"/>
        <v>C0130700</v>
      </c>
      <c r="M3388" t="str">
        <f t="shared" si="1295"/>
        <v>A3D40000C0130700</v>
      </c>
      <c r="N3388" t="str">
        <f t="shared" si="1296"/>
        <v>A3D4=裕</v>
      </c>
      <c r="P3388" s="2" t="s">
        <v>9474</v>
      </c>
      <c r="Q3388" s="2" t="s">
        <v>12205</v>
      </c>
      <c r="R3388" t="str">
        <f t="shared" si="1297"/>
        <v>C8D1=讶</v>
      </c>
    </row>
    <row r="3389" spans="1:18">
      <c r="A3389" s="2" t="s">
        <v>12984</v>
      </c>
      <c r="B3389" s="2" t="s">
        <v>12985</v>
      </c>
      <c r="C3389">
        <f t="shared" si="1301"/>
        <v>3760</v>
      </c>
      <c r="D3389">
        <f t="shared" si="1288"/>
        <v>3504</v>
      </c>
      <c r="E3389">
        <f t="shared" si="1289"/>
        <v>3504</v>
      </c>
      <c r="F3389">
        <f t="shared" si="1290"/>
        <v>448512</v>
      </c>
      <c r="G3389" t="str">
        <f t="shared" si="1291"/>
        <v>00071800</v>
      </c>
      <c r="H3389" t="str">
        <f t="shared" si="1309"/>
        <v>D4A4</v>
      </c>
      <c r="I3389" t="str">
        <f t="shared" si="1308"/>
        <v/>
      </c>
      <c r="J3389" t="s">
        <v>12986</v>
      </c>
      <c r="K3389" t="str">
        <f t="shared" si="1293"/>
        <v>A4D40000</v>
      </c>
      <c r="L3389" t="str">
        <f t="shared" si="1294"/>
        <v>00180700</v>
      </c>
      <c r="M3389" t="str">
        <f t="shared" si="1295"/>
        <v>A4D4000000180700</v>
      </c>
      <c r="N3389" t="str">
        <f t="shared" si="1296"/>
        <v>A4D4=预</v>
      </c>
      <c r="P3389" s="2" t="s">
        <v>9788</v>
      </c>
      <c r="Q3389" s="2" t="s">
        <v>12208</v>
      </c>
      <c r="R3389" t="str">
        <f t="shared" si="1297"/>
        <v>C9D1=焉</v>
      </c>
    </row>
    <row r="3390" spans="1:18">
      <c r="A3390" s="2" t="s">
        <v>12987</v>
      </c>
      <c r="B3390" s="2" t="s">
        <v>12988</v>
      </c>
      <c r="C3390">
        <f t="shared" si="1301"/>
        <v>3761</v>
      </c>
      <c r="D3390">
        <f t="shared" si="1288"/>
        <v>3505</v>
      </c>
      <c r="E3390">
        <f t="shared" si="1289"/>
        <v>3504</v>
      </c>
      <c r="F3390">
        <f t="shared" si="1290"/>
        <v>448576</v>
      </c>
      <c r="G3390" t="str">
        <f t="shared" si="1291"/>
        <v>00071840</v>
      </c>
      <c r="H3390" t="str">
        <f t="shared" si="1309"/>
        <v>D4A5</v>
      </c>
      <c r="I3390" t="str">
        <f t="shared" si="1308"/>
        <v/>
      </c>
      <c r="J3390" t="s">
        <v>12989</v>
      </c>
      <c r="K3390" t="str">
        <f t="shared" si="1293"/>
        <v>A5D40000</v>
      </c>
      <c r="L3390" t="str">
        <f t="shared" si="1294"/>
        <v>40180700</v>
      </c>
      <c r="M3390" t="str">
        <f t="shared" si="1295"/>
        <v>A5D4000040180700</v>
      </c>
      <c r="N3390" t="str">
        <f t="shared" si="1296"/>
        <v>A5D4=豫</v>
      </c>
      <c r="P3390" s="2" t="s">
        <v>10102</v>
      </c>
      <c r="Q3390" s="2" t="s">
        <v>12211</v>
      </c>
      <c r="R3390" t="str">
        <f t="shared" si="1297"/>
        <v>CAD1=咽</v>
      </c>
    </row>
    <row r="3391" spans="1:18">
      <c r="A3391" s="2" t="s">
        <v>12990</v>
      </c>
      <c r="B3391" s="2" t="s">
        <v>12991</v>
      </c>
      <c r="C3391">
        <f t="shared" si="1301"/>
        <v>3762</v>
      </c>
      <c r="D3391">
        <f t="shared" si="1288"/>
        <v>3506</v>
      </c>
      <c r="E3391">
        <f t="shared" si="1289"/>
        <v>3504</v>
      </c>
      <c r="F3391">
        <f t="shared" si="1290"/>
        <v>448640</v>
      </c>
      <c r="G3391" t="str">
        <f t="shared" si="1291"/>
        <v>00071880</v>
      </c>
      <c r="H3391" t="str">
        <f t="shared" si="1309"/>
        <v>D4A6</v>
      </c>
      <c r="I3391" t="str">
        <f t="shared" ref="I3391:I3400" si="1310">MID($I$1,(ROW()-2)*4+1,4)</f>
        <v/>
      </c>
      <c r="J3391" t="s">
        <v>12992</v>
      </c>
      <c r="K3391" t="str">
        <f t="shared" si="1293"/>
        <v>A6D40000</v>
      </c>
      <c r="L3391" t="str">
        <f t="shared" si="1294"/>
        <v>80180700</v>
      </c>
      <c r="M3391" t="str">
        <f t="shared" si="1295"/>
        <v>A6D4000080180700</v>
      </c>
      <c r="N3391" t="str">
        <f t="shared" si="1296"/>
        <v>A6D4=驭</v>
      </c>
      <c r="P3391" s="2" t="s">
        <v>10411</v>
      </c>
      <c r="Q3391" s="2" t="s">
        <v>12214</v>
      </c>
      <c r="R3391" t="str">
        <f t="shared" si="1297"/>
        <v>CBD1=阉</v>
      </c>
    </row>
    <row r="3392" spans="1:18">
      <c r="A3392" s="2" t="s">
        <v>12993</v>
      </c>
      <c r="B3392" s="2" t="s">
        <v>12994</v>
      </c>
      <c r="C3392">
        <f t="shared" si="1301"/>
        <v>3763</v>
      </c>
      <c r="D3392">
        <f t="shared" si="1288"/>
        <v>3507</v>
      </c>
      <c r="E3392">
        <f t="shared" si="1289"/>
        <v>3504</v>
      </c>
      <c r="F3392">
        <f t="shared" si="1290"/>
        <v>448704</v>
      </c>
      <c r="G3392" t="str">
        <f t="shared" si="1291"/>
        <v>000718C0</v>
      </c>
      <c r="H3392" t="str">
        <f t="shared" si="1309"/>
        <v>D4A7</v>
      </c>
      <c r="I3392" t="str">
        <f t="shared" si="1310"/>
        <v/>
      </c>
      <c r="J3392" t="s">
        <v>12995</v>
      </c>
      <c r="K3392" t="str">
        <f t="shared" si="1293"/>
        <v>A7D40000</v>
      </c>
      <c r="L3392" t="str">
        <f t="shared" si="1294"/>
        <v>C0180700</v>
      </c>
      <c r="M3392" t="str">
        <f t="shared" si="1295"/>
        <v>A7D40000C0180700</v>
      </c>
      <c r="N3392" t="str">
        <f t="shared" si="1296"/>
        <v>A7D4=鸳</v>
      </c>
      <c r="P3392" s="2" t="s">
        <v>10723</v>
      </c>
      <c r="Q3392" s="2" t="s">
        <v>12217</v>
      </c>
      <c r="R3392" t="str">
        <f t="shared" si="1297"/>
        <v>CCD1=烟</v>
      </c>
    </row>
    <row r="3393" spans="1:18">
      <c r="A3393" s="2" t="s">
        <v>12996</v>
      </c>
      <c r="B3393" s="2" t="s">
        <v>12997</v>
      </c>
      <c r="C3393">
        <f t="shared" si="1301"/>
        <v>3764</v>
      </c>
      <c r="D3393">
        <f t="shared" si="1288"/>
        <v>3508</v>
      </c>
      <c r="E3393">
        <f t="shared" si="1289"/>
        <v>3504</v>
      </c>
      <c r="F3393">
        <f t="shared" si="1290"/>
        <v>448768</v>
      </c>
      <c r="G3393" t="str">
        <f t="shared" si="1291"/>
        <v>00071900</v>
      </c>
      <c r="H3393" t="str">
        <f t="shared" si="1309"/>
        <v>D4A8</v>
      </c>
      <c r="I3393" t="str">
        <f t="shared" si="1310"/>
        <v/>
      </c>
      <c r="J3393" t="s">
        <v>12998</v>
      </c>
      <c r="K3393" t="str">
        <f t="shared" si="1293"/>
        <v>A8D40000</v>
      </c>
      <c r="L3393" t="str">
        <f t="shared" si="1294"/>
        <v>00190700</v>
      </c>
      <c r="M3393" t="str">
        <f t="shared" si="1295"/>
        <v>A8D4000000190700</v>
      </c>
      <c r="N3393" t="str">
        <f t="shared" si="1296"/>
        <v>A8D4=渊</v>
      </c>
      <c r="P3393" s="2" t="s">
        <v>11027</v>
      </c>
      <c r="Q3393" s="2" t="s">
        <v>12220</v>
      </c>
      <c r="R3393" t="str">
        <f t="shared" si="1297"/>
        <v>CDD1=淹</v>
      </c>
    </row>
    <row r="3394" spans="1:18">
      <c r="A3394" s="2" t="s">
        <v>12999</v>
      </c>
      <c r="B3394" s="2" t="s">
        <v>13000</v>
      </c>
      <c r="C3394">
        <f t="shared" si="1301"/>
        <v>3765</v>
      </c>
      <c r="D3394">
        <f t="shared" si="1288"/>
        <v>3509</v>
      </c>
      <c r="E3394">
        <f t="shared" si="1289"/>
        <v>3504</v>
      </c>
      <c r="F3394">
        <f t="shared" si="1290"/>
        <v>448832</v>
      </c>
      <c r="G3394" t="str">
        <f t="shared" si="1291"/>
        <v>00071940</v>
      </c>
      <c r="H3394" t="str">
        <f t="shared" si="1309"/>
        <v>D4A9</v>
      </c>
      <c r="I3394" t="str">
        <f t="shared" si="1310"/>
        <v/>
      </c>
      <c r="J3394" t="s">
        <v>13001</v>
      </c>
      <c r="K3394" t="str">
        <f t="shared" si="1293"/>
        <v>A9D40000</v>
      </c>
      <c r="L3394" t="str">
        <f t="shared" si="1294"/>
        <v>40190700</v>
      </c>
      <c r="M3394" t="str">
        <f t="shared" si="1295"/>
        <v>A9D4000040190700</v>
      </c>
      <c r="N3394" t="str">
        <f t="shared" si="1296"/>
        <v>A9D4=冤</v>
      </c>
      <c r="P3394" s="2" t="s">
        <v>11331</v>
      </c>
      <c r="Q3394" s="2" t="s">
        <v>12223</v>
      </c>
      <c r="R3394" t="str">
        <f t="shared" si="1297"/>
        <v>CED1=盐</v>
      </c>
    </row>
    <row r="3395" spans="1:18">
      <c r="A3395" s="2" t="s">
        <v>13002</v>
      </c>
      <c r="B3395" s="2" t="s">
        <v>13003</v>
      </c>
      <c r="C3395">
        <f t="shared" si="1301"/>
        <v>3766</v>
      </c>
      <c r="D3395">
        <f t="shared" ref="D3395:D3458" si="1311">C3395-256</f>
        <v>3510</v>
      </c>
      <c r="E3395">
        <f t="shared" ref="E3395:E3458" si="1312">INT(D3395/16)*16</f>
        <v>3504</v>
      </c>
      <c r="F3395">
        <f t="shared" ref="F3395:F3458" si="1313">(D3395+E3395)*64</f>
        <v>448896</v>
      </c>
      <c r="G3395" t="str">
        <f t="shared" ref="G3395:G3458" si="1314">DEC2HEX(F3395+16384,8)</f>
        <v>00071980</v>
      </c>
      <c r="H3395" t="str">
        <f t="shared" si="1309"/>
        <v>D4AA</v>
      </c>
      <c r="I3395" t="str">
        <f t="shared" si="1310"/>
        <v/>
      </c>
      <c r="J3395" t="s">
        <v>13004</v>
      </c>
      <c r="K3395" t="str">
        <f t="shared" ref="K3395:K3458" si="1315">MID(J3395,3,2)&amp;MID(J3395,1,2)&amp;"0000"</f>
        <v>AAD40000</v>
      </c>
      <c r="L3395" t="str">
        <f t="shared" ref="L3395:L3458" si="1316">MID(G3395,7,2)&amp;MID(G3395,5,2)&amp;MID(G3395,3,2)&amp;MID(G3395,1,2)</f>
        <v>80190700</v>
      </c>
      <c r="M3395" t="str">
        <f t="shared" ref="M3395:M3458" si="1317">K3395&amp;L3395</f>
        <v>AAD4000080190700</v>
      </c>
      <c r="N3395" t="str">
        <f t="shared" ref="N3395:N3458" si="1318">MID(J3395,3,2)&amp;MID(J3395,1,2)&amp;"="&amp;A3395</f>
        <v>AAD4=元</v>
      </c>
      <c r="P3395" s="2" t="s">
        <v>11636</v>
      </c>
      <c r="Q3395" s="2" t="s">
        <v>12226</v>
      </c>
      <c r="R3395" t="str">
        <f t="shared" ref="R3395:R3458" si="1319">P3395&amp;"="&amp;Q3395</f>
        <v>CFD1=严</v>
      </c>
    </row>
    <row r="3396" spans="1:18">
      <c r="A3396" s="2" t="s">
        <v>13005</v>
      </c>
      <c r="B3396" s="2" t="s">
        <v>13006</v>
      </c>
      <c r="C3396">
        <f t="shared" si="1301"/>
        <v>3767</v>
      </c>
      <c r="D3396">
        <f t="shared" si="1311"/>
        <v>3511</v>
      </c>
      <c r="E3396">
        <f t="shared" si="1312"/>
        <v>3504</v>
      </c>
      <c r="F3396">
        <f t="shared" si="1313"/>
        <v>448960</v>
      </c>
      <c r="G3396" t="str">
        <f t="shared" si="1314"/>
        <v>000719C0</v>
      </c>
      <c r="H3396" t="str">
        <f t="shared" si="1309"/>
        <v>D4AB</v>
      </c>
      <c r="I3396" t="str">
        <f t="shared" si="1310"/>
        <v/>
      </c>
      <c r="J3396" t="s">
        <v>13007</v>
      </c>
      <c r="K3396" t="str">
        <f t="shared" si="1315"/>
        <v>ABD40000</v>
      </c>
      <c r="L3396" t="str">
        <f t="shared" si="1316"/>
        <v>C0190700</v>
      </c>
      <c r="M3396" t="str">
        <f t="shared" si="1317"/>
        <v>ABD40000C0190700</v>
      </c>
      <c r="N3396" t="str">
        <f t="shared" si="1318"/>
        <v>ABD4=垣</v>
      </c>
      <c r="P3396" s="2" t="s">
        <v>11932</v>
      </c>
      <c r="Q3396" s="2" t="s">
        <v>12230</v>
      </c>
      <c r="R3396" t="str">
        <f t="shared" si="1319"/>
        <v>D0D1=研</v>
      </c>
    </row>
    <row r="3397" spans="1:18">
      <c r="A3397" s="2" t="s">
        <v>13008</v>
      </c>
      <c r="B3397" s="2" t="s">
        <v>13009</v>
      </c>
      <c r="C3397">
        <f t="shared" si="1301"/>
        <v>3768</v>
      </c>
      <c r="D3397">
        <f t="shared" si="1311"/>
        <v>3512</v>
      </c>
      <c r="E3397">
        <f t="shared" si="1312"/>
        <v>3504</v>
      </c>
      <c r="F3397">
        <f t="shared" si="1313"/>
        <v>449024</v>
      </c>
      <c r="G3397" t="str">
        <f t="shared" si="1314"/>
        <v>00071A00</v>
      </c>
      <c r="H3397" t="str">
        <f t="shared" ref="H3397:H3406" si="1320">MID($H$1,(ROW()-2)*4+1,4)</f>
        <v>D4AC</v>
      </c>
      <c r="I3397" t="str">
        <f t="shared" si="1310"/>
        <v/>
      </c>
      <c r="J3397" t="s">
        <v>13010</v>
      </c>
      <c r="K3397" t="str">
        <f t="shared" si="1315"/>
        <v>ACD40000</v>
      </c>
      <c r="L3397" t="str">
        <f t="shared" si="1316"/>
        <v>001A0700</v>
      </c>
      <c r="M3397" t="str">
        <f t="shared" si="1317"/>
        <v>ACD40000001A0700</v>
      </c>
      <c r="N3397" t="str">
        <f t="shared" si="1318"/>
        <v>ACD4=袁</v>
      </c>
      <c r="P3397" s="2" t="s">
        <v>12236</v>
      </c>
      <c r="Q3397" s="2" t="s">
        <v>12234</v>
      </c>
      <c r="R3397" t="str">
        <f t="shared" si="1319"/>
        <v>D1D1=蜒</v>
      </c>
    </row>
    <row r="3398" spans="1:18">
      <c r="A3398" s="2" t="s">
        <v>13011</v>
      </c>
      <c r="B3398" s="2" t="s">
        <v>13012</v>
      </c>
      <c r="C3398">
        <f t="shared" si="1301"/>
        <v>3769</v>
      </c>
      <c r="D3398">
        <f t="shared" si="1311"/>
        <v>3513</v>
      </c>
      <c r="E3398">
        <f t="shared" si="1312"/>
        <v>3504</v>
      </c>
      <c r="F3398">
        <f t="shared" si="1313"/>
        <v>449088</v>
      </c>
      <c r="G3398" t="str">
        <f t="shared" si="1314"/>
        <v>00071A40</v>
      </c>
      <c r="H3398" t="str">
        <f t="shared" si="1320"/>
        <v>D4AD</v>
      </c>
      <c r="I3398" t="str">
        <f t="shared" si="1310"/>
        <v/>
      </c>
      <c r="J3398" t="s">
        <v>13013</v>
      </c>
      <c r="K3398" t="str">
        <f t="shared" si="1315"/>
        <v>ADD40000</v>
      </c>
      <c r="L3398" t="str">
        <f t="shared" si="1316"/>
        <v>401A0700</v>
      </c>
      <c r="M3398" t="str">
        <f t="shared" si="1317"/>
        <v>ADD40000401A0700</v>
      </c>
      <c r="N3398" t="str">
        <f t="shared" si="1318"/>
        <v>ADD4=原</v>
      </c>
      <c r="P3398" s="2" t="s">
        <v>2438</v>
      </c>
      <c r="Q3398" s="2" t="s">
        <v>2439</v>
      </c>
      <c r="R3398" t="str">
        <f t="shared" si="1319"/>
        <v>D2D1=岩</v>
      </c>
    </row>
    <row r="3399" spans="1:18">
      <c r="A3399" s="2" t="s">
        <v>13014</v>
      </c>
      <c r="B3399" s="2" t="s">
        <v>13015</v>
      </c>
      <c r="C3399">
        <f t="shared" si="1301"/>
        <v>3770</v>
      </c>
      <c r="D3399">
        <f t="shared" si="1311"/>
        <v>3514</v>
      </c>
      <c r="E3399">
        <f t="shared" si="1312"/>
        <v>3504</v>
      </c>
      <c r="F3399">
        <f t="shared" si="1313"/>
        <v>449152</v>
      </c>
      <c r="G3399" t="str">
        <f t="shared" si="1314"/>
        <v>00071A80</v>
      </c>
      <c r="H3399" t="str">
        <f t="shared" si="1320"/>
        <v>D4AE</v>
      </c>
      <c r="I3399" t="str">
        <f t="shared" si="1310"/>
        <v/>
      </c>
      <c r="J3399" t="s">
        <v>13016</v>
      </c>
      <c r="K3399" t="str">
        <f t="shared" si="1315"/>
        <v>AED40000</v>
      </c>
      <c r="L3399" t="str">
        <f t="shared" si="1316"/>
        <v>801A0700</v>
      </c>
      <c r="M3399" t="str">
        <f t="shared" si="1317"/>
        <v>AED40000801A0700</v>
      </c>
      <c r="N3399" t="str">
        <f t="shared" si="1318"/>
        <v>AED4=援</v>
      </c>
      <c r="P3399" s="2" t="s">
        <v>12822</v>
      </c>
      <c r="Q3399" s="2" t="s">
        <v>12239</v>
      </c>
      <c r="R3399" t="str">
        <f t="shared" si="1319"/>
        <v>D3D1=延</v>
      </c>
    </row>
    <row r="3400" spans="1:18">
      <c r="A3400" s="2" t="s">
        <v>13017</v>
      </c>
      <c r="B3400" s="2" t="s">
        <v>13018</v>
      </c>
      <c r="C3400">
        <f t="shared" si="1301"/>
        <v>3771</v>
      </c>
      <c r="D3400">
        <f t="shared" si="1311"/>
        <v>3515</v>
      </c>
      <c r="E3400">
        <f t="shared" si="1312"/>
        <v>3504</v>
      </c>
      <c r="F3400">
        <f t="shared" si="1313"/>
        <v>449216</v>
      </c>
      <c r="G3400" t="str">
        <f t="shared" si="1314"/>
        <v>00071AC0</v>
      </c>
      <c r="H3400" t="str">
        <f t="shared" si="1320"/>
        <v>D4AF</v>
      </c>
      <c r="I3400" t="str">
        <f t="shared" si="1310"/>
        <v/>
      </c>
      <c r="J3400" t="s">
        <v>13019</v>
      </c>
      <c r="K3400" t="str">
        <f t="shared" si="1315"/>
        <v>AFD40000</v>
      </c>
      <c r="L3400" t="str">
        <f t="shared" si="1316"/>
        <v>C01A0700</v>
      </c>
      <c r="M3400" t="str">
        <f t="shared" si="1317"/>
        <v>AFD40000C01A0700</v>
      </c>
      <c r="N3400" t="str">
        <f t="shared" si="1318"/>
        <v>AFD4=辕</v>
      </c>
      <c r="P3400" s="2" t="s">
        <v>13020</v>
      </c>
      <c r="Q3400" s="2" t="s">
        <v>12243</v>
      </c>
      <c r="R3400" t="str">
        <f t="shared" si="1319"/>
        <v>D4D1=言</v>
      </c>
    </row>
    <row r="3401" spans="1:18">
      <c r="A3401" s="2" t="s">
        <v>13021</v>
      </c>
      <c r="B3401" s="2" t="s">
        <v>13022</v>
      </c>
      <c r="C3401">
        <f t="shared" si="1301"/>
        <v>3772</v>
      </c>
      <c r="D3401">
        <f t="shared" si="1311"/>
        <v>3516</v>
      </c>
      <c r="E3401">
        <f t="shared" si="1312"/>
        <v>3504</v>
      </c>
      <c r="F3401">
        <f t="shared" si="1313"/>
        <v>449280</v>
      </c>
      <c r="G3401" t="str">
        <f t="shared" si="1314"/>
        <v>00071B00</v>
      </c>
      <c r="H3401" t="str">
        <f t="shared" si="1320"/>
        <v>D4B0</v>
      </c>
      <c r="I3401" t="str">
        <f t="shared" ref="I3401:I3410" si="1321">MID($I$1,(ROW()-2)*4+1,4)</f>
        <v/>
      </c>
      <c r="J3401" t="s">
        <v>954</v>
      </c>
      <c r="K3401" t="str">
        <f t="shared" si="1315"/>
        <v>B0D40000</v>
      </c>
      <c r="L3401" t="str">
        <f t="shared" si="1316"/>
        <v>001B0700</v>
      </c>
      <c r="M3401" t="str">
        <f t="shared" si="1317"/>
        <v>B0D40000001B0700</v>
      </c>
      <c r="N3401" t="str">
        <f t="shared" si="1318"/>
        <v>B0D4=园</v>
      </c>
      <c r="P3401" s="2" t="s">
        <v>13023</v>
      </c>
      <c r="Q3401" s="2" t="s">
        <v>12247</v>
      </c>
      <c r="R3401" t="str">
        <f t="shared" si="1319"/>
        <v>D5D1=颜</v>
      </c>
    </row>
    <row r="3402" spans="1:18">
      <c r="A3402" s="2" t="s">
        <v>13024</v>
      </c>
      <c r="B3402" s="2" t="s">
        <v>13025</v>
      </c>
      <c r="C3402">
        <f t="shared" si="1301"/>
        <v>3773</v>
      </c>
      <c r="D3402">
        <f t="shared" si="1311"/>
        <v>3517</v>
      </c>
      <c r="E3402">
        <f t="shared" si="1312"/>
        <v>3504</v>
      </c>
      <c r="F3402">
        <f t="shared" si="1313"/>
        <v>449344</v>
      </c>
      <c r="G3402" t="str">
        <f t="shared" si="1314"/>
        <v>00071B40</v>
      </c>
      <c r="H3402" t="str">
        <f t="shared" si="1320"/>
        <v>D4B1</v>
      </c>
      <c r="I3402" t="str">
        <f t="shared" si="1321"/>
        <v/>
      </c>
      <c r="J3402" t="s">
        <v>2680</v>
      </c>
      <c r="K3402" t="str">
        <f t="shared" si="1315"/>
        <v>B1D40000</v>
      </c>
      <c r="L3402" t="str">
        <f t="shared" si="1316"/>
        <v>401B0700</v>
      </c>
      <c r="M3402" t="str">
        <f t="shared" si="1317"/>
        <v>B1D40000401B0700</v>
      </c>
      <c r="N3402" t="str">
        <f t="shared" si="1318"/>
        <v>B1D4=员</v>
      </c>
      <c r="P3402" s="2" t="s">
        <v>13026</v>
      </c>
      <c r="Q3402" s="2" t="s">
        <v>12251</v>
      </c>
      <c r="R3402" t="str">
        <f t="shared" si="1319"/>
        <v>D6D1=阎</v>
      </c>
    </row>
    <row r="3403" spans="1:18">
      <c r="A3403" s="2" t="s">
        <v>13027</v>
      </c>
      <c r="B3403" s="2" t="s">
        <v>13028</v>
      </c>
      <c r="C3403">
        <f t="shared" si="1301"/>
        <v>3774</v>
      </c>
      <c r="D3403">
        <f t="shared" si="1311"/>
        <v>3518</v>
      </c>
      <c r="E3403">
        <f t="shared" si="1312"/>
        <v>3504</v>
      </c>
      <c r="F3403">
        <f t="shared" si="1313"/>
        <v>449408</v>
      </c>
      <c r="G3403" t="str">
        <f t="shared" si="1314"/>
        <v>00071B80</v>
      </c>
      <c r="H3403" t="str">
        <f t="shared" si="1320"/>
        <v>D4B2</v>
      </c>
      <c r="I3403" t="str">
        <f t="shared" si="1321"/>
        <v/>
      </c>
      <c r="J3403" t="s">
        <v>3088</v>
      </c>
      <c r="K3403" t="str">
        <f t="shared" si="1315"/>
        <v>B2D40000</v>
      </c>
      <c r="L3403" t="str">
        <f t="shared" si="1316"/>
        <v>801B0700</v>
      </c>
      <c r="M3403" t="str">
        <f t="shared" si="1317"/>
        <v>B2D40000801B0700</v>
      </c>
      <c r="N3403" t="str">
        <f t="shared" si="1318"/>
        <v>B2D4=圆</v>
      </c>
      <c r="P3403" s="2" t="s">
        <v>13029</v>
      </c>
      <c r="Q3403" s="2" t="s">
        <v>12255</v>
      </c>
      <c r="R3403" t="str">
        <f t="shared" si="1319"/>
        <v>D7D1=炎</v>
      </c>
    </row>
    <row r="3404" spans="1:18">
      <c r="A3404" s="2" t="s">
        <v>2561</v>
      </c>
      <c r="B3404" s="2" t="s">
        <v>13030</v>
      </c>
      <c r="C3404">
        <f t="shared" si="1301"/>
        <v>3775</v>
      </c>
      <c r="D3404">
        <f t="shared" si="1311"/>
        <v>3519</v>
      </c>
      <c r="E3404">
        <f t="shared" si="1312"/>
        <v>3504</v>
      </c>
      <c r="F3404">
        <f t="shared" si="1313"/>
        <v>449472</v>
      </c>
      <c r="G3404" t="str">
        <f t="shared" si="1314"/>
        <v>00071BC0</v>
      </c>
      <c r="H3404" t="str">
        <f t="shared" si="1320"/>
        <v>D4B3</v>
      </c>
      <c r="I3404" t="str">
        <f t="shared" si="1321"/>
        <v/>
      </c>
      <c r="J3404" t="s">
        <v>3440</v>
      </c>
      <c r="K3404" t="str">
        <f t="shared" si="1315"/>
        <v>B3D40000</v>
      </c>
      <c r="L3404" t="str">
        <f t="shared" si="1316"/>
        <v>C01B0700</v>
      </c>
      <c r="M3404" t="str">
        <f t="shared" si="1317"/>
        <v>B3D40000C01B0700</v>
      </c>
      <c r="N3404" t="str">
        <f t="shared" si="1318"/>
        <v>B3D4=猿</v>
      </c>
      <c r="P3404" s="2" t="s">
        <v>13031</v>
      </c>
      <c r="Q3404" s="2" t="s">
        <v>12259</v>
      </c>
      <c r="R3404" t="str">
        <f t="shared" si="1319"/>
        <v>D8D1=沿</v>
      </c>
    </row>
    <row r="3405" spans="1:18">
      <c r="A3405" s="2" t="s">
        <v>13032</v>
      </c>
      <c r="B3405" s="2" t="s">
        <v>13033</v>
      </c>
      <c r="C3405">
        <f t="shared" si="1301"/>
        <v>3776</v>
      </c>
      <c r="D3405">
        <f t="shared" si="1311"/>
        <v>3520</v>
      </c>
      <c r="E3405">
        <f t="shared" si="1312"/>
        <v>3520</v>
      </c>
      <c r="F3405">
        <f t="shared" si="1313"/>
        <v>450560</v>
      </c>
      <c r="G3405" t="str">
        <f t="shared" si="1314"/>
        <v>00072000</v>
      </c>
      <c r="H3405" t="str">
        <f t="shared" si="1320"/>
        <v>D4B4</v>
      </c>
      <c r="I3405" t="str">
        <f t="shared" si="1321"/>
        <v/>
      </c>
      <c r="J3405" t="s">
        <v>3784</v>
      </c>
      <c r="K3405" t="str">
        <f t="shared" si="1315"/>
        <v>B4D40000</v>
      </c>
      <c r="L3405" t="str">
        <f t="shared" si="1316"/>
        <v>00200700</v>
      </c>
      <c r="M3405" t="str">
        <f t="shared" si="1317"/>
        <v>B4D4000000200700</v>
      </c>
      <c r="N3405" t="str">
        <f t="shared" si="1318"/>
        <v>B4D4=源</v>
      </c>
      <c r="P3405" s="2" t="s">
        <v>13034</v>
      </c>
      <c r="Q3405" s="2" t="s">
        <v>12263</v>
      </c>
      <c r="R3405" t="str">
        <f t="shared" si="1319"/>
        <v>D9D1=奄</v>
      </c>
    </row>
    <row r="3406" spans="1:18">
      <c r="A3406" s="2" t="s">
        <v>13035</v>
      </c>
      <c r="B3406" s="2" t="s">
        <v>13036</v>
      </c>
      <c r="C3406">
        <f t="shared" si="1301"/>
        <v>3777</v>
      </c>
      <c r="D3406">
        <f t="shared" si="1311"/>
        <v>3521</v>
      </c>
      <c r="E3406">
        <f t="shared" si="1312"/>
        <v>3520</v>
      </c>
      <c r="F3406">
        <f t="shared" si="1313"/>
        <v>450624</v>
      </c>
      <c r="G3406" t="str">
        <f t="shared" si="1314"/>
        <v>00072040</v>
      </c>
      <c r="H3406" t="str">
        <f t="shared" si="1320"/>
        <v>D4B5</v>
      </c>
      <c r="I3406" t="str">
        <f t="shared" si="1321"/>
        <v/>
      </c>
      <c r="J3406" t="s">
        <v>4129</v>
      </c>
      <c r="K3406" t="str">
        <f t="shared" si="1315"/>
        <v>B5D40000</v>
      </c>
      <c r="L3406" t="str">
        <f t="shared" si="1316"/>
        <v>40200700</v>
      </c>
      <c r="M3406" t="str">
        <f t="shared" si="1317"/>
        <v>B5D4000040200700</v>
      </c>
      <c r="N3406" t="str">
        <f t="shared" si="1318"/>
        <v>B5D4=缘</v>
      </c>
      <c r="P3406" s="2" t="s">
        <v>13037</v>
      </c>
      <c r="Q3406" s="2" t="s">
        <v>12267</v>
      </c>
      <c r="R3406" t="str">
        <f t="shared" si="1319"/>
        <v>DAD1=掩</v>
      </c>
    </row>
    <row r="3407" spans="1:18">
      <c r="A3407" s="2" t="s">
        <v>13038</v>
      </c>
      <c r="B3407" s="2" t="s">
        <v>13039</v>
      </c>
      <c r="C3407">
        <f t="shared" si="1301"/>
        <v>3778</v>
      </c>
      <c r="D3407">
        <f t="shared" si="1311"/>
        <v>3522</v>
      </c>
      <c r="E3407">
        <f t="shared" si="1312"/>
        <v>3520</v>
      </c>
      <c r="F3407">
        <f t="shared" si="1313"/>
        <v>450688</v>
      </c>
      <c r="G3407" t="str">
        <f t="shared" si="1314"/>
        <v>00072080</v>
      </c>
      <c r="H3407" t="str">
        <f t="shared" ref="H3407:H3416" si="1322">MID($H$1,(ROW()-2)*4+1,4)</f>
        <v>D4B6</v>
      </c>
      <c r="I3407" t="str">
        <f t="shared" si="1321"/>
        <v/>
      </c>
      <c r="J3407" t="s">
        <v>4474</v>
      </c>
      <c r="K3407" t="str">
        <f t="shared" si="1315"/>
        <v>B6D40000</v>
      </c>
      <c r="L3407" t="str">
        <f t="shared" si="1316"/>
        <v>80200700</v>
      </c>
      <c r="M3407" t="str">
        <f t="shared" si="1317"/>
        <v>B6D4000080200700</v>
      </c>
      <c r="N3407" t="str">
        <f t="shared" si="1318"/>
        <v>B6D4=远</v>
      </c>
      <c r="P3407" s="2" t="s">
        <v>2443</v>
      </c>
      <c r="Q3407" s="2" t="s">
        <v>2444</v>
      </c>
      <c r="R3407" t="str">
        <f t="shared" si="1319"/>
        <v>DBD1=眼</v>
      </c>
    </row>
    <row r="3408" spans="1:18">
      <c r="A3408" s="2" t="s">
        <v>13040</v>
      </c>
      <c r="B3408" s="2" t="s">
        <v>13041</v>
      </c>
      <c r="C3408">
        <f t="shared" si="1301"/>
        <v>3779</v>
      </c>
      <c r="D3408">
        <f t="shared" si="1311"/>
        <v>3523</v>
      </c>
      <c r="E3408">
        <f t="shared" si="1312"/>
        <v>3520</v>
      </c>
      <c r="F3408">
        <f t="shared" si="1313"/>
        <v>450752</v>
      </c>
      <c r="G3408" t="str">
        <f t="shared" si="1314"/>
        <v>000720C0</v>
      </c>
      <c r="H3408" t="str">
        <f t="shared" si="1322"/>
        <v>D4B7</v>
      </c>
      <c r="I3408" t="str">
        <f t="shared" si="1321"/>
        <v/>
      </c>
      <c r="J3408" t="s">
        <v>4810</v>
      </c>
      <c r="K3408" t="str">
        <f t="shared" si="1315"/>
        <v>B7D40000</v>
      </c>
      <c r="L3408" t="str">
        <f t="shared" si="1316"/>
        <v>C0200700</v>
      </c>
      <c r="M3408" t="str">
        <f t="shared" si="1317"/>
        <v>B7D40000C0200700</v>
      </c>
      <c r="N3408" t="str">
        <f t="shared" si="1318"/>
        <v>B7D4=苑</v>
      </c>
      <c r="P3408" s="2" t="s">
        <v>13042</v>
      </c>
      <c r="Q3408" s="2" t="s">
        <v>12274</v>
      </c>
      <c r="R3408" t="str">
        <f t="shared" si="1319"/>
        <v>DCD1=衍</v>
      </c>
    </row>
    <row r="3409" spans="1:18">
      <c r="A3409" s="2" t="s">
        <v>13043</v>
      </c>
      <c r="B3409" s="2" t="s">
        <v>13044</v>
      </c>
      <c r="C3409">
        <f t="shared" si="1301"/>
        <v>3780</v>
      </c>
      <c r="D3409">
        <f t="shared" si="1311"/>
        <v>3524</v>
      </c>
      <c r="E3409">
        <f t="shared" si="1312"/>
        <v>3520</v>
      </c>
      <c r="F3409">
        <f t="shared" si="1313"/>
        <v>450816</v>
      </c>
      <c r="G3409" t="str">
        <f t="shared" si="1314"/>
        <v>00072100</v>
      </c>
      <c r="H3409" t="str">
        <f t="shared" si="1322"/>
        <v>D4B8</v>
      </c>
      <c r="I3409" t="str">
        <f t="shared" si="1321"/>
        <v/>
      </c>
      <c r="J3409" t="s">
        <v>5144</v>
      </c>
      <c r="K3409" t="str">
        <f t="shared" si="1315"/>
        <v>B8D40000</v>
      </c>
      <c r="L3409" t="str">
        <f t="shared" si="1316"/>
        <v>00210700</v>
      </c>
      <c r="M3409" t="str">
        <f t="shared" si="1317"/>
        <v>B8D4000000210700</v>
      </c>
      <c r="N3409" t="str">
        <f t="shared" si="1318"/>
        <v>B8D4=愿</v>
      </c>
      <c r="P3409" s="2" t="s">
        <v>13045</v>
      </c>
      <c r="Q3409" s="2" t="s">
        <v>12278</v>
      </c>
      <c r="R3409" t="str">
        <f t="shared" si="1319"/>
        <v>DDD1=演</v>
      </c>
    </row>
    <row r="3410" spans="1:18">
      <c r="A3410" s="2" t="s">
        <v>2567</v>
      </c>
      <c r="B3410" s="2" t="s">
        <v>13046</v>
      </c>
      <c r="C3410">
        <f t="shared" si="1301"/>
        <v>3781</v>
      </c>
      <c r="D3410">
        <f t="shared" si="1311"/>
        <v>3525</v>
      </c>
      <c r="E3410">
        <f t="shared" si="1312"/>
        <v>3520</v>
      </c>
      <c r="F3410">
        <f t="shared" si="1313"/>
        <v>450880</v>
      </c>
      <c r="G3410" t="str">
        <f t="shared" si="1314"/>
        <v>00072140</v>
      </c>
      <c r="H3410" t="str">
        <f t="shared" si="1322"/>
        <v>D4B9</v>
      </c>
      <c r="I3410" t="str">
        <f t="shared" si="1321"/>
        <v/>
      </c>
      <c r="J3410" t="s">
        <v>5477</v>
      </c>
      <c r="K3410" t="str">
        <f t="shared" si="1315"/>
        <v>B9D40000</v>
      </c>
      <c r="L3410" t="str">
        <f t="shared" si="1316"/>
        <v>40210700</v>
      </c>
      <c r="M3410" t="str">
        <f t="shared" si="1317"/>
        <v>B9D4000040210700</v>
      </c>
      <c r="N3410" t="str">
        <f t="shared" si="1318"/>
        <v>B9D4=怨</v>
      </c>
      <c r="P3410" s="2" t="s">
        <v>13047</v>
      </c>
      <c r="Q3410" s="2" t="s">
        <v>12282</v>
      </c>
      <c r="R3410" t="str">
        <f t="shared" si="1319"/>
        <v>DED1=艳</v>
      </c>
    </row>
    <row r="3411" spans="1:18">
      <c r="A3411" s="2" t="s">
        <v>13048</v>
      </c>
      <c r="B3411" s="2" t="s">
        <v>13049</v>
      </c>
      <c r="C3411">
        <f t="shared" si="1301"/>
        <v>3782</v>
      </c>
      <c r="D3411">
        <f t="shared" si="1311"/>
        <v>3526</v>
      </c>
      <c r="E3411">
        <f t="shared" si="1312"/>
        <v>3520</v>
      </c>
      <c r="F3411">
        <f t="shared" si="1313"/>
        <v>450944</v>
      </c>
      <c r="G3411" t="str">
        <f t="shared" si="1314"/>
        <v>00072180</v>
      </c>
      <c r="H3411" t="str">
        <f t="shared" si="1322"/>
        <v>D4BA</v>
      </c>
      <c r="I3411" t="str">
        <f t="shared" ref="I3411:I3420" si="1323">MID($I$1,(ROW()-2)*4+1,4)</f>
        <v/>
      </c>
      <c r="J3411" t="s">
        <v>5816</v>
      </c>
      <c r="K3411" t="str">
        <f t="shared" si="1315"/>
        <v>BAD40000</v>
      </c>
      <c r="L3411" t="str">
        <f t="shared" si="1316"/>
        <v>80210700</v>
      </c>
      <c r="M3411" t="str">
        <f t="shared" si="1317"/>
        <v>BAD4000080210700</v>
      </c>
      <c r="N3411" t="str">
        <f t="shared" si="1318"/>
        <v>BAD4=院</v>
      </c>
      <c r="P3411" s="2" t="s">
        <v>13050</v>
      </c>
      <c r="Q3411" s="2" t="s">
        <v>12286</v>
      </c>
      <c r="R3411" t="str">
        <f t="shared" si="1319"/>
        <v>DFD1=堰</v>
      </c>
    </row>
    <row r="3412" spans="1:18">
      <c r="A3412" s="2" t="s">
        <v>13051</v>
      </c>
      <c r="B3412" s="2" t="s">
        <v>13052</v>
      </c>
      <c r="C3412">
        <f t="shared" si="1301"/>
        <v>3783</v>
      </c>
      <c r="D3412">
        <f t="shared" si="1311"/>
        <v>3527</v>
      </c>
      <c r="E3412">
        <f t="shared" si="1312"/>
        <v>3520</v>
      </c>
      <c r="F3412">
        <f t="shared" si="1313"/>
        <v>451008</v>
      </c>
      <c r="G3412" t="str">
        <f t="shared" si="1314"/>
        <v>000721C0</v>
      </c>
      <c r="H3412" t="str">
        <f t="shared" si="1322"/>
        <v>D4BB</v>
      </c>
      <c r="I3412" t="str">
        <f t="shared" si="1323"/>
        <v/>
      </c>
      <c r="J3412" t="s">
        <v>6150</v>
      </c>
      <c r="K3412" t="str">
        <f t="shared" si="1315"/>
        <v>BBD40000</v>
      </c>
      <c r="L3412" t="str">
        <f t="shared" si="1316"/>
        <v>C0210700</v>
      </c>
      <c r="M3412" t="str">
        <f t="shared" si="1317"/>
        <v>BBD40000C0210700</v>
      </c>
      <c r="N3412" t="str">
        <f t="shared" si="1318"/>
        <v>BBD4=曰</v>
      </c>
      <c r="P3412" s="2" t="s">
        <v>2448</v>
      </c>
      <c r="Q3412" s="2" t="s">
        <v>2449</v>
      </c>
      <c r="R3412" t="str">
        <f t="shared" si="1319"/>
        <v>E0D1=燕</v>
      </c>
    </row>
    <row r="3413" spans="1:18">
      <c r="A3413" s="2" t="s">
        <v>13053</v>
      </c>
      <c r="B3413" s="2" t="s">
        <v>13054</v>
      </c>
      <c r="C3413">
        <f t="shared" si="1301"/>
        <v>3784</v>
      </c>
      <c r="D3413">
        <f t="shared" si="1311"/>
        <v>3528</v>
      </c>
      <c r="E3413">
        <f t="shared" si="1312"/>
        <v>3520</v>
      </c>
      <c r="F3413">
        <f t="shared" si="1313"/>
        <v>451072</v>
      </c>
      <c r="G3413" t="str">
        <f t="shared" si="1314"/>
        <v>00072200</v>
      </c>
      <c r="H3413" t="str">
        <f t="shared" si="1322"/>
        <v>D4BC</v>
      </c>
      <c r="I3413" t="str">
        <f t="shared" si="1323"/>
        <v/>
      </c>
      <c r="J3413" t="s">
        <v>6480</v>
      </c>
      <c r="K3413" t="str">
        <f t="shared" si="1315"/>
        <v>BCD40000</v>
      </c>
      <c r="L3413" t="str">
        <f t="shared" si="1316"/>
        <v>00220700</v>
      </c>
      <c r="M3413" t="str">
        <f t="shared" si="1317"/>
        <v>BCD4000000220700</v>
      </c>
      <c r="N3413" t="str">
        <f t="shared" si="1318"/>
        <v>BCD4=约</v>
      </c>
      <c r="P3413" s="2" t="s">
        <v>13055</v>
      </c>
      <c r="Q3413" s="2" t="s">
        <v>12292</v>
      </c>
      <c r="R3413" t="str">
        <f t="shared" si="1319"/>
        <v>E1D1=厌</v>
      </c>
    </row>
    <row r="3414" spans="1:18">
      <c r="A3414" s="2" t="s">
        <v>13056</v>
      </c>
      <c r="B3414" s="2" t="s">
        <v>13057</v>
      </c>
      <c r="C3414">
        <f t="shared" ref="C3414:C3477" si="1324">HEX2DEC(B3414)-256</f>
        <v>3785</v>
      </c>
      <c r="D3414">
        <f t="shared" si="1311"/>
        <v>3529</v>
      </c>
      <c r="E3414">
        <f t="shared" si="1312"/>
        <v>3520</v>
      </c>
      <c r="F3414">
        <f t="shared" si="1313"/>
        <v>451136</v>
      </c>
      <c r="G3414" t="str">
        <f t="shared" si="1314"/>
        <v>00072240</v>
      </c>
      <c r="H3414" t="str">
        <f t="shared" si="1322"/>
        <v>D4BD</v>
      </c>
      <c r="I3414" t="str">
        <f t="shared" si="1323"/>
        <v/>
      </c>
      <c r="J3414" t="s">
        <v>6813</v>
      </c>
      <c r="K3414" t="str">
        <f t="shared" si="1315"/>
        <v>BDD40000</v>
      </c>
      <c r="L3414" t="str">
        <f t="shared" si="1316"/>
        <v>40220700</v>
      </c>
      <c r="M3414" t="str">
        <f t="shared" si="1317"/>
        <v>BDD4000040220700</v>
      </c>
      <c r="N3414" t="str">
        <f t="shared" si="1318"/>
        <v>BDD4=越</v>
      </c>
      <c r="P3414" s="2" t="s">
        <v>13058</v>
      </c>
      <c r="Q3414" s="2" t="s">
        <v>12296</v>
      </c>
      <c r="R3414" t="str">
        <f t="shared" si="1319"/>
        <v>E2D1=砚</v>
      </c>
    </row>
    <row r="3415" spans="1:18">
      <c r="A3415" s="2" t="s">
        <v>2573</v>
      </c>
      <c r="B3415" s="2" t="s">
        <v>13059</v>
      </c>
      <c r="C3415">
        <f t="shared" si="1324"/>
        <v>3786</v>
      </c>
      <c r="D3415">
        <f t="shared" si="1311"/>
        <v>3530</v>
      </c>
      <c r="E3415">
        <f t="shared" si="1312"/>
        <v>3520</v>
      </c>
      <c r="F3415">
        <f t="shared" si="1313"/>
        <v>451200</v>
      </c>
      <c r="G3415" t="str">
        <f t="shared" si="1314"/>
        <v>00072280</v>
      </c>
      <c r="H3415" t="str">
        <f t="shared" si="1322"/>
        <v>D4BE</v>
      </c>
      <c r="I3415" t="str">
        <f t="shared" si="1323"/>
        <v/>
      </c>
      <c r="J3415" t="s">
        <v>7139</v>
      </c>
      <c r="K3415" t="str">
        <f t="shared" si="1315"/>
        <v>BED40000</v>
      </c>
      <c r="L3415" t="str">
        <f t="shared" si="1316"/>
        <v>80220700</v>
      </c>
      <c r="M3415" t="str">
        <f t="shared" si="1317"/>
        <v>BED4000080220700</v>
      </c>
      <c r="N3415" t="str">
        <f t="shared" si="1318"/>
        <v>BED4=跃</v>
      </c>
      <c r="P3415" s="2" t="s">
        <v>13060</v>
      </c>
      <c r="Q3415" s="2" t="s">
        <v>12300</v>
      </c>
      <c r="R3415" t="str">
        <f t="shared" si="1319"/>
        <v>E3D1=雁</v>
      </c>
    </row>
    <row r="3416" spans="1:18">
      <c r="A3416" s="2" t="s">
        <v>13061</v>
      </c>
      <c r="B3416" s="2" t="s">
        <v>13062</v>
      </c>
      <c r="C3416">
        <f t="shared" si="1324"/>
        <v>3787</v>
      </c>
      <c r="D3416">
        <f t="shared" si="1311"/>
        <v>3531</v>
      </c>
      <c r="E3416">
        <f t="shared" si="1312"/>
        <v>3520</v>
      </c>
      <c r="F3416">
        <f t="shared" si="1313"/>
        <v>451264</v>
      </c>
      <c r="G3416" t="str">
        <f t="shared" si="1314"/>
        <v>000722C0</v>
      </c>
      <c r="H3416" t="str">
        <f t="shared" si="1322"/>
        <v>D4BF</v>
      </c>
      <c r="I3416" t="str">
        <f t="shared" si="1323"/>
        <v/>
      </c>
      <c r="J3416" t="s">
        <v>7462</v>
      </c>
      <c r="K3416" t="str">
        <f t="shared" si="1315"/>
        <v>BFD40000</v>
      </c>
      <c r="L3416" t="str">
        <f t="shared" si="1316"/>
        <v>C0220700</v>
      </c>
      <c r="M3416" t="str">
        <f t="shared" si="1317"/>
        <v>BFD40000C0220700</v>
      </c>
      <c r="N3416" t="str">
        <f t="shared" si="1318"/>
        <v>BFD4=钥</v>
      </c>
      <c r="P3416" s="2" t="s">
        <v>13063</v>
      </c>
      <c r="Q3416" s="2" t="s">
        <v>12304</v>
      </c>
      <c r="R3416" t="str">
        <f t="shared" si="1319"/>
        <v>E4D1=唁</v>
      </c>
    </row>
    <row r="3417" spans="1:18">
      <c r="A3417" s="2" t="s">
        <v>13064</v>
      </c>
      <c r="B3417" s="2" t="s">
        <v>13065</v>
      </c>
      <c r="C3417">
        <f t="shared" si="1324"/>
        <v>3788</v>
      </c>
      <c r="D3417">
        <f t="shared" si="1311"/>
        <v>3532</v>
      </c>
      <c r="E3417">
        <f t="shared" si="1312"/>
        <v>3520</v>
      </c>
      <c r="F3417">
        <f t="shared" si="1313"/>
        <v>451328</v>
      </c>
      <c r="G3417" t="str">
        <f t="shared" si="1314"/>
        <v>00072300</v>
      </c>
      <c r="H3417" t="str">
        <f t="shared" ref="H3417:H3426" si="1325">MID($H$1,(ROW()-2)*4+1,4)</f>
        <v>D4C0</v>
      </c>
      <c r="I3417" t="str">
        <f t="shared" si="1323"/>
        <v/>
      </c>
      <c r="J3417" t="s">
        <v>7786</v>
      </c>
      <c r="K3417" t="str">
        <f t="shared" si="1315"/>
        <v>C0D40000</v>
      </c>
      <c r="L3417" t="str">
        <f t="shared" si="1316"/>
        <v>00230700</v>
      </c>
      <c r="M3417" t="str">
        <f t="shared" si="1317"/>
        <v>C0D4000000230700</v>
      </c>
      <c r="N3417" t="str">
        <f t="shared" si="1318"/>
        <v>C0D4=岳</v>
      </c>
      <c r="P3417" s="2" t="s">
        <v>13066</v>
      </c>
      <c r="Q3417" s="2" t="s">
        <v>12308</v>
      </c>
      <c r="R3417" t="str">
        <f t="shared" si="1319"/>
        <v>E5D1=彦</v>
      </c>
    </row>
    <row r="3418" spans="1:18">
      <c r="A3418" s="2" t="s">
        <v>13067</v>
      </c>
      <c r="B3418" s="2" t="s">
        <v>13068</v>
      </c>
      <c r="C3418">
        <f t="shared" si="1324"/>
        <v>3789</v>
      </c>
      <c r="D3418">
        <f t="shared" si="1311"/>
        <v>3533</v>
      </c>
      <c r="E3418">
        <f t="shared" si="1312"/>
        <v>3520</v>
      </c>
      <c r="F3418">
        <f t="shared" si="1313"/>
        <v>451392</v>
      </c>
      <c r="G3418" t="str">
        <f t="shared" si="1314"/>
        <v>00072340</v>
      </c>
      <c r="H3418" t="str">
        <f t="shared" si="1325"/>
        <v>D4C1</v>
      </c>
      <c r="I3418" t="str">
        <f t="shared" si="1323"/>
        <v/>
      </c>
      <c r="J3418" t="s">
        <v>1689</v>
      </c>
      <c r="K3418" t="str">
        <f t="shared" si="1315"/>
        <v>C1D40000</v>
      </c>
      <c r="L3418" t="str">
        <f t="shared" si="1316"/>
        <v>40230700</v>
      </c>
      <c r="M3418" t="str">
        <f t="shared" si="1317"/>
        <v>C1D4000040230700</v>
      </c>
      <c r="N3418" t="str">
        <f t="shared" si="1318"/>
        <v>C1D4=粤</v>
      </c>
      <c r="P3418" s="2" t="s">
        <v>2454</v>
      </c>
      <c r="Q3418" s="2" t="s">
        <v>2455</v>
      </c>
      <c r="R3418" t="str">
        <f t="shared" si="1319"/>
        <v>E6D1=焰</v>
      </c>
    </row>
    <row r="3419" spans="1:18">
      <c r="A3419" s="2" t="s">
        <v>2579</v>
      </c>
      <c r="B3419" s="2" t="s">
        <v>13069</v>
      </c>
      <c r="C3419">
        <f t="shared" si="1324"/>
        <v>3790</v>
      </c>
      <c r="D3419">
        <f t="shared" si="1311"/>
        <v>3534</v>
      </c>
      <c r="E3419">
        <f t="shared" si="1312"/>
        <v>3520</v>
      </c>
      <c r="F3419">
        <f t="shared" si="1313"/>
        <v>451456</v>
      </c>
      <c r="G3419" t="str">
        <f t="shared" si="1314"/>
        <v>00072380</v>
      </c>
      <c r="H3419" t="str">
        <f t="shared" si="1325"/>
        <v>D4C2</v>
      </c>
      <c r="I3419" t="str">
        <f t="shared" si="1323"/>
        <v/>
      </c>
      <c r="J3419" t="s">
        <v>8421</v>
      </c>
      <c r="K3419" t="str">
        <f t="shared" si="1315"/>
        <v>C2D40000</v>
      </c>
      <c r="L3419" t="str">
        <f t="shared" si="1316"/>
        <v>80230700</v>
      </c>
      <c r="M3419" t="str">
        <f t="shared" si="1317"/>
        <v>C2D4000080230700</v>
      </c>
      <c r="N3419" t="str">
        <f t="shared" si="1318"/>
        <v>C2D4=月</v>
      </c>
      <c r="P3419" s="2" t="s">
        <v>13070</v>
      </c>
      <c r="Q3419" s="2" t="s">
        <v>12314</v>
      </c>
      <c r="R3419" t="str">
        <f t="shared" si="1319"/>
        <v>E7D1=宴</v>
      </c>
    </row>
    <row r="3420" spans="1:18">
      <c r="A3420" s="2" t="s">
        <v>13071</v>
      </c>
      <c r="B3420" s="2" t="s">
        <v>13072</v>
      </c>
      <c r="C3420">
        <f t="shared" si="1324"/>
        <v>3791</v>
      </c>
      <c r="D3420">
        <f t="shared" si="1311"/>
        <v>3535</v>
      </c>
      <c r="E3420">
        <f t="shared" si="1312"/>
        <v>3520</v>
      </c>
      <c r="F3420">
        <f t="shared" si="1313"/>
        <v>451520</v>
      </c>
      <c r="G3420" t="str">
        <f t="shared" si="1314"/>
        <v>000723C0</v>
      </c>
      <c r="H3420" t="str">
        <f t="shared" si="1325"/>
        <v>D4C3</v>
      </c>
      <c r="I3420" t="str">
        <f t="shared" si="1323"/>
        <v/>
      </c>
      <c r="J3420" t="s">
        <v>8737</v>
      </c>
      <c r="K3420" t="str">
        <f t="shared" si="1315"/>
        <v>C3D40000</v>
      </c>
      <c r="L3420" t="str">
        <f t="shared" si="1316"/>
        <v>C0230700</v>
      </c>
      <c r="M3420" t="str">
        <f t="shared" si="1317"/>
        <v>C3D40000C0230700</v>
      </c>
      <c r="N3420" t="str">
        <f t="shared" si="1318"/>
        <v>C3D4=悦</v>
      </c>
      <c r="P3420" s="2" t="s">
        <v>13073</v>
      </c>
      <c r="Q3420" s="2" t="s">
        <v>12318</v>
      </c>
      <c r="R3420" t="str">
        <f t="shared" si="1319"/>
        <v>E8D1=谚</v>
      </c>
    </row>
    <row r="3421" spans="1:18">
      <c r="A3421" s="2" t="s">
        <v>13074</v>
      </c>
      <c r="B3421" s="2" t="s">
        <v>13075</v>
      </c>
      <c r="C3421">
        <f t="shared" si="1324"/>
        <v>3792</v>
      </c>
      <c r="D3421">
        <f t="shared" si="1311"/>
        <v>3536</v>
      </c>
      <c r="E3421">
        <f t="shared" si="1312"/>
        <v>3536</v>
      </c>
      <c r="F3421">
        <f t="shared" si="1313"/>
        <v>452608</v>
      </c>
      <c r="G3421" t="str">
        <f t="shared" si="1314"/>
        <v>00072800</v>
      </c>
      <c r="H3421" t="str">
        <f t="shared" si="1325"/>
        <v>D4C4</v>
      </c>
      <c r="I3421" t="str">
        <f t="shared" ref="I3421:I3430" si="1326">MID($I$1,(ROW()-2)*4+1,4)</f>
        <v/>
      </c>
      <c r="J3421" t="s">
        <v>9054</v>
      </c>
      <c r="K3421" t="str">
        <f t="shared" si="1315"/>
        <v>C4D40000</v>
      </c>
      <c r="L3421" t="str">
        <f t="shared" si="1316"/>
        <v>00280700</v>
      </c>
      <c r="M3421" t="str">
        <f t="shared" si="1317"/>
        <v>C4D4000000280700</v>
      </c>
      <c r="N3421" t="str">
        <f t="shared" si="1318"/>
        <v>C4D4=阅</v>
      </c>
      <c r="P3421" s="2" t="s">
        <v>13076</v>
      </c>
      <c r="Q3421" s="2" t="s">
        <v>12322</v>
      </c>
      <c r="R3421" t="str">
        <f t="shared" si="1319"/>
        <v>E9D1=验</v>
      </c>
    </row>
    <row r="3422" spans="1:18">
      <c r="A3422" s="2" t="s">
        <v>13077</v>
      </c>
      <c r="B3422" s="2" t="s">
        <v>13078</v>
      </c>
      <c r="C3422">
        <f t="shared" si="1324"/>
        <v>3793</v>
      </c>
      <c r="D3422">
        <f t="shared" si="1311"/>
        <v>3537</v>
      </c>
      <c r="E3422">
        <f t="shared" si="1312"/>
        <v>3536</v>
      </c>
      <c r="F3422">
        <f t="shared" si="1313"/>
        <v>452672</v>
      </c>
      <c r="G3422" t="str">
        <f t="shared" si="1314"/>
        <v>00072840</v>
      </c>
      <c r="H3422" t="str">
        <f t="shared" si="1325"/>
        <v>D4C5</v>
      </c>
      <c r="I3422" t="str">
        <f t="shared" si="1326"/>
        <v/>
      </c>
      <c r="J3422" t="s">
        <v>9370</v>
      </c>
      <c r="K3422" t="str">
        <f t="shared" si="1315"/>
        <v>C5D40000</v>
      </c>
      <c r="L3422" t="str">
        <f t="shared" si="1316"/>
        <v>40280700</v>
      </c>
      <c r="M3422" t="str">
        <f t="shared" si="1317"/>
        <v>C5D4000040280700</v>
      </c>
      <c r="N3422" t="str">
        <f t="shared" si="1318"/>
        <v>C5D4=耘</v>
      </c>
      <c r="P3422" s="2" t="s">
        <v>13079</v>
      </c>
      <c r="Q3422" s="2" t="s">
        <v>12325</v>
      </c>
      <c r="R3422" t="str">
        <f t="shared" si="1319"/>
        <v>EAD1=殃</v>
      </c>
    </row>
    <row r="3423" spans="1:18">
      <c r="A3423" s="2" t="s">
        <v>13080</v>
      </c>
      <c r="B3423" s="2" t="s">
        <v>13081</v>
      </c>
      <c r="C3423">
        <f t="shared" si="1324"/>
        <v>3794</v>
      </c>
      <c r="D3423">
        <f t="shared" si="1311"/>
        <v>3538</v>
      </c>
      <c r="E3423">
        <f t="shared" si="1312"/>
        <v>3536</v>
      </c>
      <c r="F3423">
        <f t="shared" si="1313"/>
        <v>452736</v>
      </c>
      <c r="G3423" t="str">
        <f t="shared" si="1314"/>
        <v>00072880</v>
      </c>
      <c r="H3423" t="str">
        <f t="shared" si="1325"/>
        <v>D4C6</v>
      </c>
      <c r="I3423" t="str">
        <f t="shared" si="1326"/>
        <v/>
      </c>
      <c r="J3423" t="s">
        <v>9683</v>
      </c>
      <c r="K3423" t="str">
        <f t="shared" si="1315"/>
        <v>C6D40000</v>
      </c>
      <c r="L3423" t="str">
        <f t="shared" si="1316"/>
        <v>80280700</v>
      </c>
      <c r="M3423" t="str">
        <f t="shared" si="1317"/>
        <v>C6D4000080280700</v>
      </c>
      <c r="N3423" t="str">
        <f t="shared" si="1318"/>
        <v>C6D4=云</v>
      </c>
      <c r="P3423" s="2" t="s">
        <v>13082</v>
      </c>
      <c r="Q3423" s="2" t="s">
        <v>12328</v>
      </c>
      <c r="R3423" t="str">
        <f t="shared" si="1319"/>
        <v>EBD1=央</v>
      </c>
    </row>
    <row r="3424" spans="1:18">
      <c r="A3424" s="2" t="s">
        <v>13083</v>
      </c>
      <c r="B3424" s="2" t="s">
        <v>13084</v>
      </c>
      <c r="C3424">
        <f t="shared" si="1324"/>
        <v>3795</v>
      </c>
      <c r="D3424">
        <f t="shared" si="1311"/>
        <v>3539</v>
      </c>
      <c r="E3424">
        <f t="shared" si="1312"/>
        <v>3536</v>
      </c>
      <c r="F3424">
        <f t="shared" si="1313"/>
        <v>452800</v>
      </c>
      <c r="G3424" t="str">
        <f t="shared" si="1314"/>
        <v>000728C0</v>
      </c>
      <c r="H3424" t="str">
        <f t="shared" si="1325"/>
        <v>D4C7</v>
      </c>
      <c r="I3424" t="str">
        <f t="shared" si="1326"/>
        <v/>
      </c>
      <c r="J3424" t="s">
        <v>9998</v>
      </c>
      <c r="K3424" t="str">
        <f t="shared" si="1315"/>
        <v>C7D40000</v>
      </c>
      <c r="L3424" t="str">
        <f t="shared" si="1316"/>
        <v>C0280700</v>
      </c>
      <c r="M3424" t="str">
        <f t="shared" si="1317"/>
        <v>C7D40000C0280700</v>
      </c>
      <c r="N3424" t="str">
        <f t="shared" si="1318"/>
        <v>C7D4=郧</v>
      </c>
      <c r="P3424" s="2" t="s">
        <v>13085</v>
      </c>
      <c r="Q3424" s="2" t="s">
        <v>12331</v>
      </c>
      <c r="R3424" t="str">
        <f t="shared" si="1319"/>
        <v>ECD1=鸯</v>
      </c>
    </row>
    <row r="3425" spans="1:18">
      <c r="A3425" s="2" t="s">
        <v>13086</v>
      </c>
      <c r="B3425" s="2" t="s">
        <v>13087</v>
      </c>
      <c r="C3425">
        <f t="shared" si="1324"/>
        <v>3796</v>
      </c>
      <c r="D3425">
        <f t="shared" si="1311"/>
        <v>3540</v>
      </c>
      <c r="E3425">
        <f t="shared" si="1312"/>
        <v>3536</v>
      </c>
      <c r="F3425">
        <f t="shared" si="1313"/>
        <v>452864</v>
      </c>
      <c r="G3425" t="str">
        <f t="shared" si="1314"/>
        <v>00072900</v>
      </c>
      <c r="H3425" t="str">
        <f t="shared" si="1325"/>
        <v>D4C8</v>
      </c>
      <c r="I3425" t="str">
        <f t="shared" si="1326"/>
        <v/>
      </c>
      <c r="J3425" t="s">
        <v>10305</v>
      </c>
      <c r="K3425" t="str">
        <f t="shared" si="1315"/>
        <v>C8D40000</v>
      </c>
      <c r="L3425" t="str">
        <f t="shared" si="1316"/>
        <v>00290700</v>
      </c>
      <c r="M3425" t="str">
        <f t="shared" si="1317"/>
        <v>C8D4000000290700</v>
      </c>
      <c r="N3425" t="str">
        <f t="shared" si="1318"/>
        <v>C8D4=匀</v>
      </c>
      <c r="P3425" s="2" t="s">
        <v>13088</v>
      </c>
      <c r="Q3425" s="2" t="s">
        <v>12334</v>
      </c>
      <c r="R3425" t="str">
        <f t="shared" si="1319"/>
        <v>EDD1=秧</v>
      </c>
    </row>
    <row r="3426" spans="1:18">
      <c r="A3426" s="2" t="s">
        <v>13089</v>
      </c>
      <c r="B3426" s="2" t="s">
        <v>13090</v>
      </c>
      <c r="C3426">
        <f t="shared" si="1324"/>
        <v>3797</v>
      </c>
      <c r="D3426">
        <f t="shared" si="1311"/>
        <v>3541</v>
      </c>
      <c r="E3426">
        <f t="shared" si="1312"/>
        <v>3536</v>
      </c>
      <c r="F3426">
        <f t="shared" si="1313"/>
        <v>452928</v>
      </c>
      <c r="G3426" t="str">
        <f t="shared" si="1314"/>
        <v>00072940</v>
      </c>
      <c r="H3426" t="str">
        <f t="shared" si="1325"/>
        <v>D4C9</v>
      </c>
      <c r="I3426" t="str">
        <f t="shared" si="1326"/>
        <v/>
      </c>
      <c r="J3426" t="s">
        <v>10619</v>
      </c>
      <c r="K3426" t="str">
        <f t="shared" si="1315"/>
        <v>C9D40000</v>
      </c>
      <c r="L3426" t="str">
        <f t="shared" si="1316"/>
        <v>40290700</v>
      </c>
      <c r="M3426" t="str">
        <f t="shared" si="1317"/>
        <v>C9D4000040290700</v>
      </c>
      <c r="N3426" t="str">
        <f t="shared" si="1318"/>
        <v>C9D4=陨</v>
      </c>
      <c r="P3426" s="2" t="s">
        <v>13091</v>
      </c>
      <c r="Q3426" s="2" t="s">
        <v>12337</v>
      </c>
      <c r="R3426" t="str">
        <f t="shared" si="1319"/>
        <v>EED1=杨</v>
      </c>
    </row>
    <row r="3427" spans="1:18">
      <c r="A3427" s="2" t="s">
        <v>13092</v>
      </c>
      <c r="B3427" s="2" t="s">
        <v>13093</v>
      </c>
      <c r="C3427">
        <f t="shared" si="1324"/>
        <v>3798</v>
      </c>
      <c r="D3427">
        <f t="shared" si="1311"/>
        <v>3542</v>
      </c>
      <c r="E3427">
        <f t="shared" si="1312"/>
        <v>3536</v>
      </c>
      <c r="F3427">
        <f t="shared" si="1313"/>
        <v>452992</v>
      </c>
      <c r="G3427" t="str">
        <f t="shared" si="1314"/>
        <v>00072980</v>
      </c>
      <c r="H3427" t="str">
        <f t="shared" ref="H3427:H3436" si="1327">MID($H$1,(ROW()-2)*4+1,4)</f>
        <v>D4CA</v>
      </c>
      <c r="I3427" t="str">
        <f t="shared" si="1326"/>
        <v/>
      </c>
      <c r="J3427" t="s">
        <v>10927</v>
      </c>
      <c r="K3427" t="str">
        <f t="shared" si="1315"/>
        <v>CAD40000</v>
      </c>
      <c r="L3427" t="str">
        <f t="shared" si="1316"/>
        <v>80290700</v>
      </c>
      <c r="M3427" t="str">
        <f t="shared" si="1317"/>
        <v>CAD4000080290700</v>
      </c>
      <c r="N3427" t="str">
        <f t="shared" si="1318"/>
        <v>CAD4=允</v>
      </c>
      <c r="P3427" s="2" t="s">
        <v>13094</v>
      </c>
      <c r="Q3427" s="2" t="s">
        <v>12340</v>
      </c>
      <c r="R3427" t="str">
        <f t="shared" si="1319"/>
        <v>EFD1=扬</v>
      </c>
    </row>
    <row r="3428" spans="1:18">
      <c r="A3428" s="2" t="s">
        <v>13095</v>
      </c>
      <c r="B3428" s="2" t="s">
        <v>13096</v>
      </c>
      <c r="C3428">
        <f t="shared" si="1324"/>
        <v>3799</v>
      </c>
      <c r="D3428">
        <f t="shared" si="1311"/>
        <v>3543</v>
      </c>
      <c r="E3428">
        <f t="shared" si="1312"/>
        <v>3536</v>
      </c>
      <c r="F3428">
        <f t="shared" si="1313"/>
        <v>453056</v>
      </c>
      <c r="G3428" t="str">
        <f t="shared" si="1314"/>
        <v>000729C0</v>
      </c>
      <c r="H3428" t="str">
        <f t="shared" si="1327"/>
        <v>D4CB</v>
      </c>
      <c r="I3428" t="str">
        <f t="shared" si="1326"/>
        <v/>
      </c>
      <c r="J3428" t="s">
        <v>11229</v>
      </c>
      <c r="K3428" t="str">
        <f t="shared" si="1315"/>
        <v>CBD40000</v>
      </c>
      <c r="L3428" t="str">
        <f t="shared" si="1316"/>
        <v>C0290700</v>
      </c>
      <c r="M3428" t="str">
        <f t="shared" si="1317"/>
        <v>CBD40000C0290700</v>
      </c>
      <c r="N3428" t="str">
        <f t="shared" si="1318"/>
        <v>CBD4=运</v>
      </c>
      <c r="P3428" s="2" t="s">
        <v>13097</v>
      </c>
      <c r="Q3428" s="2" t="s">
        <v>12343</v>
      </c>
      <c r="R3428" t="str">
        <f t="shared" si="1319"/>
        <v>F0D1=佯</v>
      </c>
    </row>
    <row r="3429" spans="1:18">
      <c r="A3429" s="2" t="s">
        <v>13098</v>
      </c>
      <c r="B3429" s="2" t="s">
        <v>13099</v>
      </c>
      <c r="C3429">
        <f t="shared" si="1324"/>
        <v>3800</v>
      </c>
      <c r="D3429">
        <f t="shared" si="1311"/>
        <v>3544</v>
      </c>
      <c r="E3429">
        <f t="shared" si="1312"/>
        <v>3536</v>
      </c>
      <c r="F3429">
        <f t="shared" si="1313"/>
        <v>453120</v>
      </c>
      <c r="G3429" t="str">
        <f t="shared" si="1314"/>
        <v>00072A00</v>
      </c>
      <c r="H3429" t="str">
        <f t="shared" si="1327"/>
        <v>D4CC</v>
      </c>
      <c r="I3429" t="str">
        <f t="shared" si="1326"/>
        <v/>
      </c>
      <c r="J3429" t="s">
        <v>11536</v>
      </c>
      <c r="K3429" t="str">
        <f t="shared" si="1315"/>
        <v>CCD40000</v>
      </c>
      <c r="L3429" t="str">
        <f t="shared" si="1316"/>
        <v>002A0700</v>
      </c>
      <c r="M3429" t="str">
        <f t="shared" si="1317"/>
        <v>CCD40000002A0700</v>
      </c>
      <c r="N3429" t="str">
        <f t="shared" si="1318"/>
        <v>CCD4=蕴</v>
      </c>
      <c r="P3429" s="2" t="s">
        <v>13100</v>
      </c>
      <c r="Q3429" s="2" t="s">
        <v>12346</v>
      </c>
      <c r="R3429" t="str">
        <f t="shared" si="1319"/>
        <v>F1D1=疡</v>
      </c>
    </row>
    <row r="3430" spans="1:18">
      <c r="A3430" s="2" t="s">
        <v>13101</v>
      </c>
      <c r="B3430" s="2" t="s">
        <v>13102</v>
      </c>
      <c r="C3430">
        <f t="shared" si="1324"/>
        <v>3801</v>
      </c>
      <c r="D3430">
        <f t="shared" si="1311"/>
        <v>3545</v>
      </c>
      <c r="E3430">
        <f t="shared" si="1312"/>
        <v>3536</v>
      </c>
      <c r="F3430">
        <f t="shared" si="1313"/>
        <v>453184</v>
      </c>
      <c r="G3430" t="str">
        <f t="shared" si="1314"/>
        <v>00072A40</v>
      </c>
      <c r="H3430" t="str">
        <f t="shared" si="1327"/>
        <v>D4CD</v>
      </c>
      <c r="I3430" t="str">
        <f t="shared" si="1326"/>
        <v/>
      </c>
      <c r="J3430" t="s">
        <v>11835</v>
      </c>
      <c r="K3430" t="str">
        <f t="shared" si="1315"/>
        <v>CDD40000</v>
      </c>
      <c r="L3430" t="str">
        <f t="shared" si="1316"/>
        <v>402A0700</v>
      </c>
      <c r="M3430" t="str">
        <f t="shared" si="1317"/>
        <v>CDD40000402A0700</v>
      </c>
      <c r="N3430" t="str">
        <f t="shared" si="1318"/>
        <v>CDD4=酝</v>
      </c>
      <c r="P3430" s="2" t="s">
        <v>13103</v>
      </c>
      <c r="Q3430" s="2" t="s">
        <v>12349</v>
      </c>
      <c r="R3430" t="str">
        <f t="shared" si="1319"/>
        <v>F2D1=羊</v>
      </c>
    </row>
    <row r="3431" spans="1:18">
      <c r="A3431" s="2" t="s">
        <v>13104</v>
      </c>
      <c r="B3431" s="2" t="s">
        <v>13105</v>
      </c>
      <c r="C3431">
        <f t="shared" si="1324"/>
        <v>3802</v>
      </c>
      <c r="D3431">
        <f t="shared" si="1311"/>
        <v>3546</v>
      </c>
      <c r="E3431">
        <f t="shared" si="1312"/>
        <v>3536</v>
      </c>
      <c r="F3431">
        <f t="shared" si="1313"/>
        <v>453248</v>
      </c>
      <c r="G3431" t="str">
        <f t="shared" si="1314"/>
        <v>00072A80</v>
      </c>
      <c r="H3431" t="str">
        <f t="shared" si="1327"/>
        <v>D4CE</v>
      </c>
      <c r="I3431" t="str">
        <f t="shared" ref="I3431:I3440" si="1328">MID($I$1,(ROW()-2)*4+1,4)</f>
        <v/>
      </c>
      <c r="J3431" t="s">
        <v>12138</v>
      </c>
      <c r="K3431" t="str">
        <f t="shared" si="1315"/>
        <v>CED40000</v>
      </c>
      <c r="L3431" t="str">
        <f t="shared" si="1316"/>
        <v>802A0700</v>
      </c>
      <c r="M3431" t="str">
        <f t="shared" si="1317"/>
        <v>CED40000802A0700</v>
      </c>
      <c r="N3431" t="str">
        <f t="shared" si="1318"/>
        <v>CED4=晕</v>
      </c>
      <c r="P3431" s="2" t="s">
        <v>13106</v>
      </c>
      <c r="Q3431" s="2" t="s">
        <v>12351</v>
      </c>
      <c r="R3431" t="str">
        <f t="shared" si="1319"/>
        <v>F3D1=洋</v>
      </c>
    </row>
    <row r="3432" spans="1:18">
      <c r="A3432" s="2" t="s">
        <v>13107</v>
      </c>
      <c r="B3432" s="2" t="s">
        <v>13108</v>
      </c>
      <c r="C3432">
        <f t="shared" si="1324"/>
        <v>3803</v>
      </c>
      <c r="D3432">
        <f t="shared" si="1311"/>
        <v>3547</v>
      </c>
      <c r="E3432">
        <f t="shared" si="1312"/>
        <v>3536</v>
      </c>
      <c r="F3432">
        <f t="shared" si="1313"/>
        <v>453312</v>
      </c>
      <c r="G3432" t="str">
        <f t="shared" si="1314"/>
        <v>00072AC0</v>
      </c>
      <c r="H3432" t="str">
        <f t="shared" si="1327"/>
        <v>D4CF</v>
      </c>
      <c r="I3432" t="str">
        <f t="shared" si="1328"/>
        <v/>
      </c>
      <c r="J3432" t="s">
        <v>12432</v>
      </c>
      <c r="K3432" t="str">
        <f t="shared" si="1315"/>
        <v>CFD40000</v>
      </c>
      <c r="L3432" t="str">
        <f t="shared" si="1316"/>
        <v>C02A0700</v>
      </c>
      <c r="M3432" t="str">
        <f t="shared" si="1317"/>
        <v>CFD40000C02A0700</v>
      </c>
      <c r="N3432" t="str">
        <f t="shared" si="1318"/>
        <v>CFD4=韵</v>
      </c>
      <c r="P3432" s="2" t="s">
        <v>2458</v>
      </c>
      <c r="Q3432" s="2" t="s">
        <v>2459</v>
      </c>
      <c r="R3432" t="str">
        <f t="shared" si="1319"/>
        <v>F4D1=阳</v>
      </c>
    </row>
    <row r="3433" spans="1:18">
      <c r="A3433" s="2" t="s">
        <v>13109</v>
      </c>
      <c r="B3433" s="2" t="s">
        <v>13110</v>
      </c>
      <c r="C3433">
        <f t="shared" si="1324"/>
        <v>3804</v>
      </c>
      <c r="D3433">
        <f t="shared" si="1311"/>
        <v>3548</v>
      </c>
      <c r="E3433">
        <f t="shared" si="1312"/>
        <v>3536</v>
      </c>
      <c r="F3433">
        <f t="shared" si="1313"/>
        <v>453376</v>
      </c>
      <c r="G3433" t="str">
        <f t="shared" si="1314"/>
        <v>00072B00</v>
      </c>
      <c r="H3433" t="str">
        <f t="shared" si="1327"/>
        <v>D4D0</v>
      </c>
      <c r="I3433" t="str">
        <f t="shared" si="1328"/>
        <v/>
      </c>
      <c r="J3433" t="s">
        <v>12725</v>
      </c>
      <c r="K3433" t="str">
        <f t="shared" si="1315"/>
        <v>D0D40000</v>
      </c>
      <c r="L3433" t="str">
        <f t="shared" si="1316"/>
        <v>002B0700</v>
      </c>
      <c r="M3433" t="str">
        <f t="shared" si="1317"/>
        <v>D0D40000002B0700</v>
      </c>
      <c r="N3433" t="str">
        <f t="shared" si="1318"/>
        <v>D0D4=孕</v>
      </c>
      <c r="P3433" s="2" t="s">
        <v>13111</v>
      </c>
      <c r="Q3433" s="2" t="s">
        <v>12356</v>
      </c>
      <c r="R3433" t="str">
        <f t="shared" si="1319"/>
        <v>F5D1=氧</v>
      </c>
    </row>
    <row r="3434" spans="1:18">
      <c r="A3434" s="2" t="s">
        <v>13112</v>
      </c>
      <c r="B3434" s="2" t="s">
        <v>13113</v>
      </c>
      <c r="C3434">
        <f t="shared" si="1324"/>
        <v>3805</v>
      </c>
      <c r="D3434">
        <f t="shared" si="1311"/>
        <v>3549</v>
      </c>
      <c r="E3434">
        <f t="shared" si="1312"/>
        <v>3536</v>
      </c>
      <c r="F3434">
        <f t="shared" si="1313"/>
        <v>453440</v>
      </c>
      <c r="G3434" t="str">
        <f t="shared" si="1314"/>
        <v>00072B40</v>
      </c>
      <c r="H3434" t="str">
        <f t="shared" si="1327"/>
        <v>D4D1</v>
      </c>
      <c r="I3434" t="str">
        <f t="shared" si="1328"/>
        <v/>
      </c>
      <c r="J3434" t="s">
        <v>13020</v>
      </c>
      <c r="K3434" t="str">
        <f t="shared" si="1315"/>
        <v>D1D40000</v>
      </c>
      <c r="L3434" t="str">
        <f t="shared" si="1316"/>
        <v>402B0700</v>
      </c>
      <c r="M3434" t="str">
        <f t="shared" si="1317"/>
        <v>D1D40000402B0700</v>
      </c>
      <c r="N3434" t="str">
        <f t="shared" si="1318"/>
        <v>D1D4=匝</v>
      </c>
      <c r="P3434" s="2" t="s">
        <v>13114</v>
      </c>
      <c r="Q3434" s="2" t="s">
        <v>12359</v>
      </c>
      <c r="R3434" t="str">
        <f t="shared" si="1319"/>
        <v>F6D1=仰</v>
      </c>
    </row>
    <row r="3435" spans="1:18">
      <c r="A3435" s="2" t="s">
        <v>13115</v>
      </c>
      <c r="B3435" s="2" t="s">
        <v>13116</v>
      </c>
      <c r="C3435">
        <f t="shared" si="1324"/>
        <v>3806</v>
      </c>
      <c r="D3435">
        <f t="shared" si="1311"/>
        <v>3550</v>
      </c>
      <c r="E3435">
        <f t="shared" si="1312"/>
        <v>3536</v>
      </c>
      <c r="F3435">
        <f t="shared" si="1313"/>
        <v>453504</v>
      </c>
      <c r="G3435" t="str">
        <f t="shared" si="1314"/>
        <v>00072B80</v>
      </c>
      <c r="H3435" t="str">
        <f t="shared" si="1327"/>
        <v>D4D2</v>
      </c>
      <c r="I3435" t="str">
        <f t="shared" si="1328"/>
        <v/>
      </c>
      <c r="J3435" t="s">
        <v>13117</v>
      </c>
      <c r="K3435" t="str">
        <f t="shared" si="1315"/>
        <v>D2D40000</v>
      </c>
      <c r="L3435" t="str">
        <f t="shared" si="1316"/>
        <v>802B0700</v>
      </c>
      <c r="M3435" t="str">
        <f t="shared" si="1317"/>
        <v>D2D40000802B0700</v>
      </c>
      <c r="N3435" t="str">
        <f t="shared" si="1318"/>
        <v>D2D4=砸</v>
      </c>
      <c r="P3435" s="2" t="s">
        <v>13118</v>
      </c>
      <c r="Q3435" s="2" t="s">
        <v>12362</v>
      </c>
      <c r="R3435" t="str">
        <f t="shared" si="1319"/>
        <v>F7D1=痒</v>
      </c>
    </row>
    <row r="3436" spans="1:18">
      <c r="A3436" s="2" t="s">
        <v>13119</v>
      </c>
      <c r="B3436" s="2" t="s">
        <v>13120</v>
      </c>
      <c r="C3436">
        <f t="shared" si="1324"/>
        <v>3807</v>
      </c>
      <c r="D3436">
        <f t="shared" si="1311"/>
        <v>3551</v>
      </c>
      <c r="E3436">
        <f t="shared" si="1312"/>
        <v>3536</v>
      </c>
      <c r="F3436">
        <f t="shared" si="1313"/>
        <v>453568</v>
      </c>
      <c r="G3436" t="str">
        <f t="shared" si="1314"/>
        <v>00072BC0</v>
      </c>
      <c r="H3436" t="str">
        <f t="shared" si="1327"/>
        <v>D4D3</v>
      </c>
      <c r="I3436" t="str">
        <f t="shared" si="1328"/>
        <v/>
      </c>
      <c r="J3436" t="s">
        <v>13121</v>
      </c>
      <c r="K3436" t="str">
        <f t="shared" si="1315"/>
        <v>D3D40000</v>
      </c>
      <c r="L3436" t="str">
        <f t="shared" si="1316"/>
        <v>C02B0700</v>
      </c>
      <c r="M3436" t="str">
        <f t="shared" si="1317"/>
        <v>D3D40000C02B0700</v>
      </c>
      <c r="N3436" t="str">
        <f t="shared" si="1318"/>
        <v>D3D4=杂</v>
      </c>
      <c r="P3436" s="2" t="s">
        <v>13122</v>
      </c>
      <c r="Q3436" s="2" t="s">
        <v>12365</v>
      </c>
      <c r="R3436" t="str">
        <f t="shared" si="1319"/>
        <v>F8D1=养</v>
      </c>
    </row>
    <row r="3437" spans="1:18">
      <c r="A3437" s="2" t="s">
        <v>13123</v>
      </c>
      <c r="B3437" s="2" t="s">
        <v>13124</v>
      </c>
      <c r="C3437">
        <f t="shared" si="1324"/>
        <v>3808</v>
      </c>
      <c r="D3437">
        <f t="shared" si="1311"/>
        <v>3552</v>
      </c>
      <c r="E3437">
        <f t="shared" si="1312"/>
        <v>3552</v>
      </c>
      <c r="F3437">
        <f t="shared" si="1313"/>
        <v>454656</v>
      </c>
      <c r="G3437" t="str">
        <f t="shared" si="1314"/>
        <v>00073000</v>
      </c>
      <c r="H3437" t="str">
        <f t="shared" ref="H3437:H3446" si="1329">MID($H$1,(ROW()-2)*4+1,4)</f>
        <v>D4D4</v>
      </c>
      <c r="I3437" t="str">
        <f t="shared" si="1328"/>
        <v/>
      </c>
      <c r="J3437" t="s">
        <v>13125</v>
      </c>
      <c r="K3437" t="str">
        <f t="shared" si="1315"/>
        <v>D4D40000</v>
      </c>
      <c r="L3437" t="str">
        <f t="shared" si="1316"/>
        <v>00300700</v>
      </c>
      <c r="M3437" t="str">
        <f t="shared" si="1317"/>
        <v>D4D4000000300700</v>
      </c>
      <c r="N3437" t="str">
        <f t="shared" si="1318"/>
        <v>D4D4=栽</v>
      </c>
      <c r="P3437" s="2" t="s">
        <v>13126</v>
      </c>
      <c r="Q3437" s="2" t="s">
        <v>12368</v>
      </c>
      <c r="R3437" t="str">
        <f t="shared" si="1319"/>
        <v>F9D1=样</v>
      </c>
    </row>
    <row r="3438" spans="1:18">
      <c r="A3438" s="2" t="s">
        <v>13127</v>
      </c>
      <c r="B3438" s="2" t="s">
        <v>13128</v>
      </c>
      <c r="C3438">
        <f t="shared" si="1324"/>
        <v>3809</v>
      </c>
      <c r="D3438">
        <f t="shared" si="1311"/>
        <v>3553</v>
      </c>
      <c r="E3438">
        <f t="shared" si="1312"/>
        <v>3552</v>
      </c>
      <c r="F3438">
        <f t="shared" si="1313"/>
        <v>454720</v>
      </c>
      <c r="G3438" t="str">
        <f t="shared" si="1314"/>
        <v>00073040</v>
      </c>
      <c r="H3438" t="str">
        <f t="shared" si="1329"/>
        <v>D4D5</v>
      </c>
      <c r="I3438" t="str">
        <f t="shared" si="1328"/>
        <v/>
      </c>
      <c r="J3438" t="s">
        <v>13129</v>
      </c>
      <c r="K3438" t="str">
        <f t="shared" si="1315"/>
        <v>D5D40000</v>
      </c>
      <c r="L3438" t="str">
        <f t="shared" si="1316"/>
        <v>40300700</v>
      </c>
      <c r="M3438" t="str">
        <f t="shared" si="1317"/>
        <v>D5D4000040300700</v>
      </c>
      <c r="N3438" t="str">
        <f t="shared" si="1318"/>
        <v>D5D4=哉</v>
      </c>
      <c r="P3438" s="2" t="s">
        <v>13130</v>
      </c>
      <c r="Q3438" s="2" t="s">
        <v>12371</v>
      </c>
      <c r="R3438" t="str">
        <f t="shared" si="1319"/>
        <v>FAD1=漾</v>
      </c>
    </row>
    <row r="3439" spans="1:18">
      <c r="A3439" s="2" t="s">
        <v>13131</v>
      </c>
      <c r="B3439" s="2" t="s">
        <v>13132</v>
      </c>
      <c r="C3439">
        <f t="shared" si="1324"/>
        <v>3810</v>
      </c>
      <c r="D3439">
        <f t="shared" si="1311"/>
        <v>3554</v>
      </c>
      <c r="E3439">
        <f t="shared" si="1312"/>
        <v>3552</v>
      </c>
      <c r="F3439">
        <f t="shared" si="1313"/>
        <v>454784</v>
      </c>
      <c r="G3439" t="str">
        <f t="shared" si="1314"/>
        <v>00073080</v>
      </c>
      <c r="H3439" t="str">
        <f t="shared" si="1329"/>
        <v>D4D6</v>
      </c>
      <c r="I3439" t="str">
        <f t="shared" si="1328"/>
        <v/>
      </c>
      <c r="J3439" t="s">
        <v>13133</v>
      </c>
      <c r="K3439" t="str">
        <f t="shared" si="1315"/>
        <v>D6D40000</v>
      </c>
      <c r="L3439" t="str">
        <f t="shared" si="1316"/>
        <v>80300700</v>
      </c>
      <c r="M3439" t="str">
        <f t="shared" si="1317"/>
        <v>D6D4000080300700</v>
      </c>
      <c r="N3439" t="str">
        <f t="shared" si="1318"/>
        <v>D6D4=灾</v>
      </c>
      <c r="P3439" s="2" t="s">
        <v>13134</v>
      </c>
      <c r="Q3439" s="2" t="s">
        <v>12374</v>
      </c>
      <c r="R3439" t="str">
        <f t="shared" si="1319"/>
        <v>FBD1=邀</v>
      </c>
    </row>
    <row r="3440" spans="1:18">
      <c r="A3440" s="2" t="s">
        <v>13135</v>
      </c>
      <c r="B3440" s="2" t="s">
        <v>13136</v>
      </c>
      <c r="C3440">
        <f t="shared" si="1324"/>
        <v>3811</v>
      </c>
      <c r="D3440">
        <f t="shared" si="1311"/>
        <v>3555</v>
      </c>
      <c r="E3440">
        <f t="shared" si="1312"/>
        <v>3552</v>
      </c>
      <c r="F3440">
        <f t="shared" si="1313"/>
        <v>454848</v>
      </c>
      <c r="G3440" t="str">
        <f t="shared" si="1314"/>
        <v>000730C0</v>
      </c>
      <c r="H3440" t="str">
        <f t="shared" si="1329"/>
        <v>D4D7</v>
      </c>
      <c r="I3440" t="str">
        <f t="shared" si="1328"/>
        <v/>
      </c>
      <c r="J3440" t="s">
        <v>13137</v>
      </c>
      <c r="K3440" t="str">
        <f t="shared" si="1315"/>
        <v>D7D40000</v>
      </c>
      <c r="L3440" t="str">
        <f t="shared" si="1316"/>
        <v>C0300700</v>
      </c>
      <c r="M3440" t="str">
        <f t="shared" si="1317"/>
        <v>D7D40000C0300700</v>
      </c>
      <c r="N3440" t="str">
        <f t="shared" si="1318"/>
        <v>D7D4=宰</v>
      </c>
      <c r="P3440" s="2" t="s">
        <v>13138</v>
      </c>
      <c r="Q3440" s="2" t="s">
        <v>12377</v>
      </c>
      <c r="R3440" t="str">
        <f t="shared" si="1319"/>
        <v>FCD1=腰</v>
      </c>
    </row>
    <row r="3441" spans="1:18">
      <c r="A3441" s="2" t="s">
        <v>13139</v>
      </c>
      <c r="B3441" s="2" t="s">
        <v>13140</v>
      </c>
      <c r="C3441">
        <f t="shared" si="1324"/>
        <v>3812</v>
      </c>
      <c r="D3441">
        <f t="shared" si="1311"/>
        <v>3556</v>
      </c>
      <c r="E3441">
        <f t="shared" si="1312"/>
        <v>3552</v>
      </c>
      <c r="F3441">
        <f t="shared" si="1313"/>
        <v>454912</v>
      </c>
      <c r="G3441" t="str">
        <f t="shared" si="1314"/>
        <v>00073100</v>
      </c>
      <c r="H3441" t="str">
        <f t="shared" si="1329"/>
        <v>D4D8</v>
      </c>
      <c r="I3441" t="str">
        <f t="shared" ref="I3441:I3450" si="1330">MID($I$1,(ROW()-2)*4+1,4)</f>
        <v/>
      </c>
      <c r="J3441" t="s">
        <v>13141</v>
      </c>
      <c r="K3441" t="str">
        <f t="shared" si="1315"/>
        <v>D8D40000</v>
      </c>
      <c r="L3441" t="str">
        <f t="shared" si="1316"/>
        <v>00310700</v>
      </c>
      <c r="M3441" t="str">
        <f t="shared" si="1317"/>
        <v>D8D4000000310700</v>
      </c>
      <c r="N3441" t="str">
        <f t="shared" si="1318"/>
        <v>D8D4=载</v>
      </c>
      <c r="P3441" s="2" t="s">
        <v>13142</v>
      </c>
      <c r="Q3441" s="2" t="s">
        <v>12380</v>
      </c>
      <c r="R3441" t="str">
        <f t="shared" si="1319"/>
        <v>FDD1=妖</v>
      </c>
    </row>
    <row r="3442" spans="1:18">
      <c r="A3442" s="2" t="s">
        <v>13143</v>
      </c>
      <c r="B3442" s="2" t="s">
        <v>13144</v>
      </c>
      <c r="C3442">
        <f t="shared" si="1324"/>
        <v>3813</v>
      </c>
      <c r="D3442">
        <f t="shared" si="1311"/>
        <v>3557</v>
      </c>
      <c r="E3442">
        <f t="shared" si="1312"/>
        <v>3552</v>
      </c>
      <c r="F3442">
        <f t="shared" si="1313"/>
        <v>454976</v>
      </c>
      <c r="G3442" t="str">
        <f t="shared" si="1314"/>
        <v>00073140</v>
      </c>
      <c r="H3442" t="str">
        <f t="shared" si="1329"/>
        <v>D4D9</v>
      </c>
      <c r="I3442" t="str">
        <f t="shared" si="1330"/>
        <v/>
      </c>
      <c r="J3442" t="s">
        <v>13145</v>
      </c>
      <c r="K3442" t="str">
        <f t="shared" si="1315"/>
        <v>D9D40000</v>
      </c>
      <c r="L3442" t="str">
        <f t="shared" si="1316"/>
        <v>40310700</v>
      </c>
      <c r="M3442" t="str">
        <f t="shared" si="1317"/>
        <v>D9D4000040310700</v>
      </c>
      <c r="N3442" t="str">
        <f t="shared" si="1318"/>
        <v>D9D4=再</v>
      </c>
      <c r="P3442" s="2" t="s">
        <v>13146</v>
      </c>
      <c r="Q3442" s="2" t="s">
        <v>12383</v>
      </c>
      <c r="R3442" t="str">
        <f t="shared" si="1319"/>
        <v>FED1=瑶</v>
      </c>
    </row>
    <row r="3443" spans="1:18">
      <c r="A3443" s="2" t="s">
        <v>13147</v>
      </c>
      <c r="B3443" s="2" t="s">
        <v>13148</v>
      </c>
      <c r="C3443">
        <f t="shared" si="1324"/>
        <v>3814</v>
      </c>
      <c r="D3443">
        <f t="shared" si="1311"/>
        <v>3558</v>
      </c>
      <c r="E3443">
        <f t="shared" si="1312"/>
        <v>3552</v>
      </c>
      <c r="F3443">
        <f t="shared" si="1313"/>
        <v>455040</v>
      </c>
      <c r="G3443" t="str">
        <f t="shared" si="1314"/>
        <v>00073180</v>
      </c>
      <c r="H3443" t="str">
        <f t="shared" si="1329"/>
        <v>D4DA</v>
      </c>
      <c r="I3443" t="str">
        <f t="shared" si="1330"/>
        <v/>
      </c>
      <c r="J3443" t="s">
        <v>13149</v>
      </c>
      <c r="K3443" t="str">
        <f t="shared" si="1315"/>
        <v>DAD40000</v>
      </c>
      <c r="L3443" t="str">
        <f t="shared" si="1316"/>
        <v>80310700</v>
      </c>
      <c r="M3443" t="str">
        <f t="shared" si="1317"/>
        <v>DAD4000080310700</v>
      </c>
      <c r="N3443" t="str">
        <f t="shared" si="1318"/>
        <v>DAD4=在</v>
      </c>
      <c r="P3443" s="2" t="s">
        <v>2463</v>
      </c>
      <c r="Q3443" s="2" t="s">
        <v>2464</v>
      </c>
      <c r="R3443" t="str">
        <f t="shared" si="1319"/>
        <v>A1D2=摇</v>
      </c>
    </row>
    <row r="3444" spans="1:18">
      <c r="A3444" s="2" t="s">
        <v>13150</v>
      </c>
      <c r="B3444" s="2" t="s">
        <v>13151</v>
      </c>
      <c r="C3444">
        <f t="shared" si="1324"/>
        <v>3815</v>
      </c>
      <c r="D3444">
        <f t="shared" si="1311"/>
        <v>3559</v>
      </c>
      <c r="E3444">
        <f t="shared" si="1312"/>
        <v>3552</v>
      </c>
      <c r="F3444">
        <f t="shared" si="1313"/>
        <v>455104</v>
      </c>
      <c r="G3444" t="str">
        <f t="shared" si="1314"/>
        <v>000731C0</v>
      </c>
      <c r="H3444" t="str">
        <f t="shared" si="1329"/>
        <v>D4DB</v>
      </c>
      <c r="I3444" t="str">
        <f t="shared" si="1330"/>
        <v/>
      </c>
      <c r="J3444" t="s">
        <v>13152</v>
      </c>
      <c r="K3444" t="str">
        <f t="shared" si="1315"/>
        <v>DBD40000</v>
      </c>
      <c r="L3444" t="str">
        <f t="shared" si="1316"/>
        <v>C0310700</v>
      </c>
      <c r="M3444" t="str">
        <f t="shared" si="1317"/>
        <v>DBD40000C0310700</v>
      </c>
      <c r="N3444" t="str">
        <f t="shared" si="1318"/>
        <v>DBD4=咱</v>
      </c>
      <c r="P3444" s="2" t="s">
        <v>13153</v>
      </c>
      <c r="Q3444" s="2" t="s">
        <v>12388</v>
      </c>
      <c r="R3444" t="str">
        <f t="shared" si="1319"/>
        <v>A2D2=尧</v>
      </c>
    </row>
    <row r="3445" spans="1:18">
      <c r="A3445" s="2" t="s">
        <v>13154</v>
      </c>
      <c r="B3445" s="2" t="s">
        <v>13155</v>
      </c>
      <c r="C3445">
        <f t="shared" si="1324"/>
        <v>3816</v>
      </c>
      <c r="D3445">
        <f t="shared" si="1311"/>
        <v>3560</v>
      </c>
      <c r="E3445">
        <f t="shared" si="1312"/>
        <v>3552</v>
      </c>
      <c r="F3445">
        <f t="shared" si="1313"/>
        <v>455168</v>
      </c>
      <c r="G3445" t="str">
        <f t="shared" si="1314"/>
        <v>00073200</v>
      </c>
      <c r="H3445" t="str">
        <f t="shared" si="1329"/>
        <v>D4DC</v>
      </c>
      <c r="I3445" t="str">
        <f t="shared" si="1330"/>
        <v/>
      </c>
      <c r="J3445" t="s">
        <v>13156</v>
      </c>
      <c r="K3445" t="str">
        <f t="shared" si="1315"/>
        <v>DCD40000</v>
      </c>
      <c r="L3445" t="str">
        <f t="shared" si="1316"/>
        <v>00320700</v>
      </c>
      <c r="M3445" t="str">
        <f t="shared" si="1317"/>
        <v>DCD4000000320700</v>
      </c>
      <c r="N3445" t="str">
        <f t="shared" si="1318"/>
        <v>DCD4=攒</v>
      </c>
      <c r="P3445" s="2" t="s">
        <v>13157</v>
      </c>
      <c r="Q3445" s="2" t="s">
        <v>12391</v>
      </c>
      <c r="R3445" t="str">
        <f t="shared" si="1319"/>
        <v>A3D2=遥</v>
      </c>
    </row>
    <row r="3446" spans="1:18">
      <c r="A3446" s="2" t="s">
        <v>13158</v>
      </c>
      <c r="B3446" s="2" t="s">
        <v>13159</v>
      </c>
      <c r="C3446">
        <f t="shared" si="1324"/>
        <v>3817</v>
      </c>
      <c r="D3446">
        <f t="shared" si="1311"/>
        <v>3561</v>
      </c>
      <c r="E3446">
        <f t="shared" si="1312"/>
        <v>3552</v>
      </c>
      <c r="F3446">
        <f t="shared" si="1313"/>
        <v>455232</v>
      </c>
      <c r="G3446" t="str">
        <f t="shared" si="1314"/>
        <v>00073240</v>
      </c>
      <c r="H3446" t="str">
        <f t="shared" si="1329"/>
        <v>D4DD</v>
      </c>
      <c r="I3446" t="str">
        <f t="shared" si="1330"/>
        <v/>
      </c>
      <c r="J3446" t="s">
        <v>13160</v>
      </c>
      <c r="K3446" t="str">
        <f t="shared" si="1315"/>
        <v>DDD40000</v>
      </c>
      <c r="L3446" t="str">
        <f t="shared" si="1316"/>
        <v>40320700</v>
      </c>
      <c r="M3446" t="str">
        <f t="shared" si="1317"/>
        <v>DDD4000040320700</v>
      </c>
      <c r="N3446" t="str">
        <f t="shared" si="1318"/>
        <v>DDD4=暂</v>
      </c>
      <c r="P3446" s="2" t="s">
        <v>13161</v>
      </c>
      <c r="Q3446" s="2" t="s">
        <v>12394</v>
      </c>
      <c r="R3446" t="str">
        <f t="shared" si="1319"/>
        <v>A4D2=窑</v>
      </c>
    </row>
    <row r="3447" spans="1:18">
      <c r="A3447" s="2" t="s">
        <v>13162</v>
      </c>
      <c r="B3447" s="2" t="s">
        <v>13163</v>
      </c>
      <c r="C3447">
        <f t="shared" si="1324"/>
        <v>3818</v>
      </c>
      <c r="D3447">
        <f t="shared" si="1311"/>
        <v>3562</v>
      </c>
      <c r="E3447">
        <f t="shared" si="1312"/>
        <v>3552</v>
      </c>
      <c r="F3447">
        <f t="shared" si="1313"/>
        <v>455296</v>
      </c>
      <c r="G3447" t="str">
        <f t="shared" si="1314"/>
        <v>00073280</v>
      </c>
      <c r="H3447" t="str">
        <f t="shared" ref="H3447:H3456" si="1331">MID($H$1,(ROW()-2)*4+1,4)</f>
        <v>D4DE</v>
      </c>
      <c r="I3447" t="str">
        <f t="shared" si="1330"/>
        <v/>
      </c>
      <c r="J3447" t="s">
        <v>13164</v>
      </c>
      <c r="K3447" t="str">
        <f t="shared" si="1315"/>
        <v>DED40000</v>
      </c>
      <c r="L3447" t="str">
        <f t="shared" si="1316"/>
        <v>80320700</v>
      </c>
      <c r="M3447" t="str">
        <f t="shared" si="1317"/>
        <v>DED4000080320700</v>
      </c>
      <c r="N3447" t="str">
        <f t="shared" si="1318"/>
        <v>DED4=赞</v>
      </c>
      <c r="P3447" s="2" t="s">
        <v>13165</v>
      </c>
      <c r="Q3447" s="2" t="s">
        <v>12397</v>
      </c>
      <c r="R3447" t="str">
        <f t="shared" si="1319"/>
        <v>A5D2=谣</v>
      </c>
    </row>
    <row r="3448" spans="1:18">
      <c r="A3448" s="2" t="s">
        <v>13166</v>
      </c>
      <c r="B3448" s="2" t="s">
        <v>13167</v>
      </c>
      <c r="C3448">
        <f t="shared" si="1324"/>
        <v>3819</v>
      </c>
      <c r="D3448">
        <f t="shared" si="1311"/>
        <v>3563</v>
      </c>
      <c r="E3448">
        <f t="shared" si="1312"/>
        <v>3552</v>
      </c>
      <c r="F3448">
        <f t="shared" si="1313"/>
        <v>455360</v>
      </c>
      <c r="G3448" t="str">
        <f t="shared" si="1314"/>
        <v>000732C0</v>
      </c>
      <c r="H3448" t="str">
        <f t="shared" si="1331"/>
        <v>D4DF</v>
      </c>
      <c r="I3448" t="str">
        <f t="shared" si="1330"/>
        <v/>
      </c>
      <c r="J3448" t="s">
        <v>13168</v>
      </c>
      <c r="K3448" t="str">
        <f t="shared" si="1315"/>
        <v>DFD40000</v>
      </c>
      <c r="L3448" t="str">
        <f t="shared" si="1316"/>
        <v>C0320700</v>
      </c>
      <c r="M3448" t="str">
        <f t="shared" si="1317"/>
        <v>DFD40000C0320700</v>
      </c>
      <c r="N3448" t="str">
        <f t="shared" si="1318"/>
        <v>DFD4=赃</v>
      </c>
      <c r="P3448" s="2" t="s">
        <v>13169</v>
      </c>
      <c r="Q3448" s="2" t="s">
        <v>12400</v>
      </c>
      <c r="R3448" t="str">
        <f t="shared" si="1319"/>
        <v>A6D2=姚</v>
      </c>
    </row>
    <row r="3449" spans="1:18">
      <c r="A3449" s="2" t="s">
        <v>13170</v>
      </c>
      <c r="B3449" s="2" t="s">
        <v>13171</v>
      </c>
      <c r="C3449">
        <f t="shared" si="1324"/>
        <v>3820</v>
      </c>
      <c r="D3449">
        <f t="shared" si="1311"/>
        <v>3564</v>
      </c>
      <c r="E3449">
        <f t="shared" si="1312"/>
        <v>3552</v>
      </c>
      <c r="F3449">
        <f t="shared" si="1313"/>
        <v>455424</v>
      </c>
      <c r="G3449" t="str">
        <f t="shared" si="1314"/>
        <v>00073300</v>
      </c>
      <c r="H3449" t="str">
        <f t="shared" si="1331"/>
        <v>D4E0</v>
      </c>
      <c r="I3449" t="str">
        <f t="shared" si="1330"/>
        <v/>
      </c>
      <c r="J3449" t="s">
        <v>13172</v>
      </c>
      <c r="K3449" t="str">
        <f t="shared" si="1315"/>
        <v>E0D40000</v>
      </c>
      <c r="L3449" t="str">
        <f t="shared" si="1316"/>
        <v>00330700</v>
      </c>
      <c r="M3449" t="str">
        <f t="shared" si="1317"/>
        <v>E0D4000000330700</v>
      </c>
      <c r="N3449" t="str">
        <f t="shared" si="1318"/>
        <v>E0D4=脏</v>
      </c>
      <c r="P3449" s="2" t="s">
        <v>13173</v>
      </c>
      <c r="Q3449" s="2" t="s">
        <v>12403</v>
      </c>
      <c r="R3449" t="str">
        <f t="shared" si="1319"/>
        <v>A7D2=咬</v>
      </c>
    </row>
    <row r="3450" spans="1:18">
      <c r="A3450" s="2" t="s">
        <v>13174</v>
      </c>
      <c r="B3450" s="2" t="s">
        <v>13175</v>
      </c>
      <c r="C3450">
        <f t="shared" si="1324"/>
        <v>3821</v>
      </c>
      <c r="D3450">
        <f t="shared" si="1311"/>
        <v>3565</v>
      </c>
      <c r="E3450">
        <f t="shared" si="1312"/>
        <v>3552</v>
      </c>
      <c r="F3450">
        <f t="shared" si="1313"/>
        <v>455488</v>
      </c>
      <c r="G3450" t="str">
        <f t="shared" si="1314"/>
        <v>00073340</v>
      </c>
      <c r="H3450" t="str">
        <f t="shared" si="1331"/>
        <v>D4E1</v>
      </c>
      <c r="I3450" t="str">
        <f t="shared" si="1330"/>
        <v/>
      </c>
      <c r="J3450" t="s">
        <v>13176</v>
      </c>
      <c r="K3450" t="str">
        <f t="shared" si="1315"/>
        <v>E1D40000</v>
      </c>
      <c r="L3450" t="str">
        <f t="shared" si="1316"/>
        <v>40330700</v>
      </c>
      <c r="M3450" t="str">
        <f t="shared" si="1317"/>
        <v>E1D4000040330700</v>
      </c>
      <c r="N3450" t="str">
        <f t="shared" si="1318"/>
        <v>E1D4=葬</v>
      </c>
      <c r="P3450" s="2" t="s">
        <v>13177</v>
      </c>
      <c r="Q3450" s="2" t="s">
        <v>12406</v>
      </c>
      <c r="R3450" t="str">
        <f t="shared" si="1319"/>
        <v>A8D2=舀</v>
      </c>
    </row>
    <row r="3451" spans="1:18">
      <c r="A3451" s="2" t="s">
        <v>13178</v>
      </c>
      <c r="B3451" s="2" t="s">
        <v>13179</v>
      </c>
      <c r="C3451">
        <f t="shared" si="1324"/>
        <v>3822</v>
      </c>
      <c r="D3451">
        <f t="shared" si="1311"/>
        <v>3566</v>
      </c>
      <c r="E3451">
        <f t="shared" si="1312"/>
        <v>3552</v>
      </c>
      <c r="F3451">
        <f t="shared" si="1313"/>
        <v>455552</v>
      </c>
      <c r="G3451" t="str">
        <f t="shared" si="1314"/>
        <v>00073380</v>
      </c>
      <c r="H3451" t="str">
        <f t="shared" si="1331"/>
        <v>D4E2</v>
      </c>
      <c r="I3451" t="str">
        <f t="shared" ref="I3451:I3460" si="1332">MID($I$1,(ROW()-2)*4+1,4)</f>
        <v/>
      </c>
      <c r="J3451" t="s">
        <v>13180</v>
      </c>
      <c r="K3451" t="str">
        <f t="shared" si="1315"/>
        <v>E2D40000</v>
      </c>
      <c r="L3451" t="str">
        <f t="shared" si="1316"/>
        <v>80330700</v>
      </c>
      <c r="M3451" t="str">
        <f t="shared" si="1317"/>
        <v>E2D4000080330700</v>
      </c>
      <c r="N3451" t="str">
        <f t="shared" si="1318"/>
        <v>E2D4=遭</v>
      </c>
      <c r="P3451" s="2" t="s">
        <v>13181</v>
      </c>
      <c r="Q3451" s="2" t="s">
        <v>12409</v>
      </c>
      <c r="R3451" t="str">
        <f t="shared" si="1319"/>
        <v>A9D2=药</v>
      </c>
    </row>
    <row r="3452" spans="1:18">
      <c r="A3452" s="2" t="s">
        <v>13182</v>
      </c>
      <c r="B3452" s="2" t="s">
        <v>13183</v>
      </c>
      <c r="C3452">
        <f t="shared" si="1324"/>
        <v>3823</v>
      </c>
      <c r="D3452">
        <f t="shared" si="1311"/>
        <v>3567</v>
      </c>
      <c r="E3452">
        <f t="shared" si="1312"/>
        <v>3552</v>
      </c>
      <c r="F3452">
        <f t="shared" si="1313"/>
        <v>455616</v>
      </c>
      <c r="G3452" t="str">
        <f t="shared" si="1314"/>
        <v>000733C0</v>
      </c>
      <c r="H3452" t="str">
        <f t="shared" si="1331"/>
        <v>D4E3</v>
      </c>
      <c r="I3452" t="str">
        <f t="shared" si="1332"/>
        <v/>
      </c>
      <c r="J3452" t="s">
        <v>13184</v>
      </c>
      <c r="K3452" t="str">
        <f t="shared" si="1315"/>
        <v>E3D40000</v>
      </c>
      <c r="L3452" t="str">
        <f t="shared" si="1316"/>
        <v>C0330700</v>
      </c>
      <c r="M3452" t="str">
        <f t="shared" si="1317"/>
        <v>E3D40000C0330700</v>
      </c>
      <c r="N3452" t="str">
        <f t="shared" si="1318"/>
        <v>E3D4=糟</v>
      </c>
      <c r="P3452" s="2" t="s">
        <v>13185</v>
      </c>
      <c r="Q3452" s="2" t="s">
        <v>12412</v>
      </c>
      <c r="R3452" t="str">
        <f t="shared" si="1319"/>
        <v>AAD2=要</v>
      </c>
    </row>
    <row r="3453" spans="1:18">
      <c r="A3453" s="2" t="s">
        <v>13186</v>
      </c>
      <c r="B3453" s="2" t="s">
        <v>13187</v>
      </c>
      <c r="C3453">
        <f t="shared" si="1324"/>
        <v>3824</v>
      </c>
      <c r="D3453">
        <f t="shared" si="1311"/>
        <v>3568</v>
      </c>
      <c r="E3453">
        <f t="shared" si="1312"/>
        <v>3568</v>
      </c>
      <c r="F3453">
        <f t="shared" si="1313"/>
        <v>456704</v>
      </c>
      <c r="G3453" t="str">
        <f t="shared" si="1314"/>
        <v>00073800</v>
      </c>
      <c r="H3453" t="str">
        <f t="shared" si="1331"/>
        <v>D4E4</v>
      </c>
      <c r="I3453" t="str">
        <f t="shared" si="1332"/>
        <v/>
      </c>
      <c r="J3453" t="s">
        <v>13188</v>
      </c>
      <c r="K3453" t="str">
        <f t="shared" si="1315"/>
        <v>E4D40000</v>
      </c>
      <c r="L3453" t="str">
        <f t="shared" si="1316"/>
        <v>00380700</v>
      </c>
      <c r="M3453" t="str">
        <f t="shared" si="1317"/>
        <v>E4D4000000380700</v>
      </c>
      <c r="N3453" t="str">
        <f t="shared" si="1318"/>
        <v>E4D4=凿</v>
      </c>
      <c r="P3453" s="2" t="s">
        <v>13189</v>
      </c>
      <c r="Q3453" s="2" t="s">
        <v>12415</v>
      </c>
      <c r="R3453" t="str">
        <f t="shared" si="1319"/>
        <v>ABD2=耀</v>
      </c>
    </row>
    <row r="3454" spans="1:18">
      <c r="A3454" s="2" t="s">
        <v>13190</v>
      </c>
      <c r="B3454" s="2" t="s">
        <v>13191</v>
      </c>
      <c r="C3454">
        <f t="shared" si="1324"/>
        <v>3825</v>
      </c>
      <c r="D3454">
        <f t="shared" si="1311"/>
        <v>3569</v>
      </c>
      <c r="E3454">
        <f t="shared" si="1312"/>
        <v>3568</v>
      </c>
      <c r="F3454">
        <f t="shared" si="1313"/>
        <v>456768</v>
      </c>
      <c r="G3454" t="str">
        <f t="shared" si="1314"/>
        <v>00073840</v>
      </c>
      <c r="H3454" t="str">
        <f t="shared" si="1331"/>
        <v>D4E5</v>
      </c>
      <c r="I3454" t="str">
        <f t="shared" si="1332"/>
        <v/>
      </c>
      <c r="J3454" t="s">
        <v>13192</v>
      </c>
      <c r="K3454" t="str">
        <f t="shared" si="1315"/>
        <v>E5D40000</v>
      </c>
      <c r="L3454" t="str">
        <f t="shared" si="1316"/>
        <v>40380700</v>
      </c>
      <c r="M3454" t="str">
        <f t="shared" si="1317"/>
        <v>E5D4000040380700</v>
      </c>
      <c r="N3454" t="str">
        <f t="shared" si="1318"/>
        <v>E5D4=藻</v>
      </c>
      <c r="P3454" s="2" t="s">
        <v>13193</v>
      </c>
      <c r="Q3454" s="2" t="s">
        <v>12418</v>
      </c>
      <c r="R3454" t="str">
        <f t="shared" si="1319"/>
        <v>ACD2=椰</v>
      </c>
    </row>
    <row r="3455" spans="1:18">
      <c r="A3455" s="2" t="s">
        <v>13194</v>
      </c>
      <c r="B3455" s="2" t="s">
        <v>13195</v>
      </c>
      <c r="C3455">
        <f t="shared" si="1324"/>
        <v>3826</v>
      </c>
      <c r="D3455">
        <f t="shared" si="1311"/>
        <v>3570</v>
      </c>
      <c r="E3455">
        <f t="shared" si="1312"/>
        <v>3568</v>
      </c>
      <c r="F3455">
        <f t="shared" si="1313"/>
        <v>456832</v>
      </c>
      <c r="G3455" t="str">
        <f t="shared" si="1314"/>
        <v>00073880</v>
      </c>
      <c r="H3455" t="str">
        <f t="shared" si="1331"/>
        <v>D4E6</v>
      </c>
      <c r="I3455" t="str">
        <f t="shared" si="1332"/>
        <v/>
      </c>
      <c r="J3455" t="s">
        <v>13196</v>
      </c>
      <c r="K3455" t="str">
        <f t="shared" si="1315"/>
        <v>E6D40000</v>
      </c>
      <c r="L3455" t="str">
        <f t="shared" si="1316"/>
        <v>80380700</v>
      </c>
      <c r="M3455" t="str">
        <f t="shared" si="1317"/>
        <v>E6D4000080380700</v>
      </c>
      <c r="N3455" t="str">
        <f t="shared" si="1318"/>
        <v>E6D4=枣</v>
      </c>
      <c r="P3455" s="2" t="s">
        <v>13197</v>
      </c>
      <c r="Q3455" s="2" t="s">
        <v>12421</v>
      </c>
      <c r="R3455" t="str">
        <f t="shared" si="1319"/>
        <v>ADD2=噎</v>
      </c>
    </row>
    <row r="3456" spans="1:18">
      <c r="A3456" s="2" t="s">
        <v>13198</v>
      </c>
      <c r="B3456" s="2" t="s">
        <v>13199</v>
      </c>
      <c r="C3456">
        <f t="shared" si="1324"/>
        <v>3827</v>
      </c>
      <c r="D3456">
        <f t="shared" si="1311"/>
        <v>3571</v>
      </c>
      <c r="E3456">
        <f t="shared" si="1312"/>
        <v>3568</v>
      </c>
      <c r="F3456">
        <f t="shared" si="1313"/>
        <v>456896</v>
      </c>
      <c r="G3456" t="str">
        <f t="shared" si="1314"/>
        <v>000738C0</v>
      </c>
      <c r="H3456" t="str">
        <f t="shared" si="1331"/>
        <v>D4E7</v>
      </c>
      <c r="I3456" t="str">
        <f t="shared" si="1332"/>
        <v/>
      </c>
      <c r="J3456" t="s">
        <v>13200</v>
      </c>
      <c r="K3456" t="str">
        <f t="shared" si="1315"/>
        <v>E7D40000</v>
      </c>
      <c r="L3456" t="str">
        <f t="shared" si="1316"/>
        <v>C0380700</v>
      </c>
      <c r="M3456" t="str">
        <f t="shared" si="1317"/>
        <v>E7D40000C0380700</v>
      </c>
      <c r="N3456" t="str">
        <f t="shared" si="1318"/>
        <v>E7D4=早</v>
      </c>
      <c r="P3456" s="2" t="s">
        <v>13201</v>
      </c>
      <c r="Q3456" s="2" t="s">
        <v>12425</v>
      </c>
      <c r="R3456" t="str">
        <f t="shared" si="1319"/>
        <v>AED2=耶</v>
      </c>
    </row>
    <row r="3457" spans="1:18">
      <c r="A3457" s="2" t="s">
        <v>13202</v>
      </c>
      <c r="B3457" s="2" t="s">
        <v>13203</v>
      </c>
      <c r="C3457">
        <f t="shared" si="1324"/>
        <v>3828</v>
      </c>
      <c r="D3457">
        <f t="shared" si="1311"/>
        <v>3572</v>
      </c>
      <c r="E3457">
        <f t="shared" si="1312"/>
        <v>3568</v>
      </c>
      <c r="F3457">
        <f t="shared" si="1313"/>
        <v>456960</v>
      </c>
      <c r="G3457" t="str">
        <f t="shared" si="1314"/>
        <v>00073900</v>
      </c>
      <c r="H3457" t="str">
        <f t="shared" ref="H3457:H3466" si="1333">MID($H$1,(ROW()-2)*4+1,4)</f>
        <v>D4E8</v>
      </c>
      <c r="I3457" t="str">
        <f t="shared" si="1332"/>
        <v/>
      </c>
      <c r="J3457" t="s">
        <v>13204</v>
      </c>
      <c r="K3457" t="str">
        <f t="shared" si="1315"/>
        <v>E8D40000</v>
      </c>
      <c r="L3457" t="str">
        <f t="shared" si="1316"/>
        <v>00390700</v>
      </c>
      <c r="M3457" t="str">
        <f t="shared" si="1317"/>
        <v>E8D4000000390700</v>
      </c>
      <c r="N3457" t="str">
        <f t="shared" si="1318"/>
        <v>E8D4=澡</v>
      </c>
      <c r="P3457" s="2" t="s">
        <v>13205</v>
      </c>
      <c r="Q3457" s="2" t="s">
        <v>12429</v>
      </c>
      <c r="R3457" t="str">
        <f t="shared" si="1319"/>
        <v>AFD2=爷</v>
      </c>
    </row>
    <row r="3458" spans="1:18">
      <c r="A3458" s="2" t="s">
        <v>13206</v>
      </c>
      <c r="B3458" s="2" t="s">
        <v>13207</v>
      </c>
      <c r="C3458">
        <f t="shared" si="1324"/>
        <v>3829</v>
      </c>
      <c r="D3458">
        <f t="shared" si="1311"/>
        <v>3573</v>
      </c>
      <c r="E3458">
        <f t="shared" si="1312"/>
        <v>3568</v>
      </c>
      <c r="F3458">
        <f t="shared" si="1313"/>
        <v>457024</v>
      </c>
      <c r="G3458" t="str">
        <f t="shared" si="1314"/>
        <v>00073940</v>
      </c>
      <c r="H3458" t="str">
        <f t="shared" si="1333"/>
        <v>D4E9</v>
      </c>
      <c r="I3458" t="str">
        <f t="shared" si="1332"/>
        <v/>
      </c>
      <c r="J3458" t="s">
        <v>13208</v>
      </c>
      <c r="K3458" t="str">
        <f t="shared" si="1315"/>
        <v>E9D40000</v>
      </c>
      <c r="L3458" t="str">
        <f t="shared" si="1316"/>
        <v>40390700</v>
      </c>
      <c r="M3458" t="str">
        <f t="shared" si="1317"/>
        <v>E9D4000040390700</v>
      </c>
      <c r="N3458" t="str">
        <f t="shared" si="1318"/>
        <v>E9D4=蚤</v>
      </c>
      <c r="P3458" s="2" t="s">
        <v>745</v>
      </c>
      <c r="Q3458" s="2" t="s">
        <v>12433</v>
      </c>
      <c r="R3458" t="str">
        <f t="shared" si="1319"/>
        <v>B0D2=野</v>
      </c>
    </row>
    <row r="3459" spans="1:18">
      <c r="A3459" s="2" t="s">
        <v>13209</v>
      </c>
      <c r="B3459" s="2" t="s">
        <v>13210</v>
      </c>
      <c r="C3459">
        <f t="shared" si="1324"/>
        <v>3830</v>
      </c>
      <c r="D3459">
        <f t="shared" ref="D3459:D3522" si="1334">C3459-256</f>
        <v>3574</v>
      </c>
      <c r="E3459">
        <f t="shared" ref="E3459:E3522" si="1335">INT(D3459/16)*16</f>
        <v>3568</v>
      </c>
      <c r="F3459">
        <f t="shared" ref="F3459:F3522" si="1336">(D3459+E3459)*64</f>
        <v>457088</v>
      </c>
      <c r="G3459" t="str">
        <f t="shared" ref="G3459:G3522" si="1337">DEC2HEX(F3459+16384,8)</f>
        <v>00073980</v>
      </c>
      <c r="H3459" t="str">
        <f t="shared" si="1333"/>
        <v>D4EA</v>
      </c>
      <c r="I3459" t="str">
        <f t="shared" si="1332"/>
        <v/>
      </c>
      <c r="J3459" t="s">
        <v>13211</v>
      </c>
      <c r="K3459" t="str">
        <f t="shared" ref="K3459:K3522" si="1338">MID(J3459,3,2)&amp;MID(J3459,1,2)&amp;"0000"</f>
        <v>EAD40000</v>
      </c>
      <c r="L3459" t="str">
        <f t="shared" ref="L3459:L3522" si="1339">MID(G3459,7,2)&amp;MID(G3459,5,2)&amp;MID(G3459,3,2)&amp;MID(G3459,1,2)</f>
        <v>80390700</v>
      </c>
      <c r="M3459" t="str">
        <f t="shared" ref="M3459:M3522" si="1340">K3459&amp;L3459</f>
        <v>EAD4000080390700</v>
      </c>
      <c r="N3459" t="str">
        <f t="shared" ref="N3459:N3522" si="1341">MID(J3459,3,2)&amp;MID(J3459,1,2)&amp;"="&amp;A3459</f>
        <v>EAD4=躁</v>
      </c>
      <c r="P3459" s="2" t="s">
        <v>1261</v>
      </c>
      <c r="Q3459" s="2" t="s">
        <v>12436</v>
      </c>
      <c r="R3459" t="str">
        <f t="shared" ref="R3459:R3522" si="1342">P3459&amp;"="&amp;Q3459</f>
        <v>B1D2=冶</v>
      </c>
    </row>
    <row r="3460" spans="1:18">
      <c r="A3460" s="2" t="s">
        <v>13212</v>
      </c>
      <c r="B3460" s="2" t="s">
        <v>13213</v>
      </c>
      <c r="C3460">
        <f t="shared" si="1324"/>
        <v>3840</v>
      </c>
      <c r="D3460">
        <f t="shared" si="1334"/>
        <v>3584</v>
      </c>
      <c r="E3460">
        <f t="shared" si="1335"/>
        <v>3584</v>
      </c>
      <c r="F3460">
        <f t="shared" si="1336"/>
        <v>458752</v>
      </c>
      <c r="G3460" t="str">
        <f t="shared" si="1337"/>
        <v>00074000</v>
      </c>
      <c r="H3460" t="str">
        <f t="shared" si="1333"/>
        <v>D4EB</v>
      </c>
      <c r="I3460" t="str">
        <f t="shared" si="1332"/>
        <v/>
      </c>
      <c r="J3460" t="s">
        <v>13214</v>
      </c>
      <c r="K3460" t="str">
        <f t="shared" si="1338"/>
        <v>EBD40000</v>
      </c>
      <c r="L3460" t="str">
        <f t="shared" si="1339"/>
        <v>00400700</v>
      </c>
      <c r="M3460" t="str">
        <f t="shared" si="1340"/>
        <v>EBD4000000400700</v>
      </c>
      <c r="N3460" t="str">
        <f t="shared" si="1341"/>
        <v>EBD4=噪</v>
      </c>
      <c r="P3460" s="2" t="s">
        <v>1812</v>
      </c>
      <c r="Q3460" s="2" t="s">
        <v>12439</v>
      </c>
      <c r="R3460" t="str">
        <f t="shared" si="1342"/>
        <v>B2D2=也</v>
      </c>
    </row>
    <row r="3461" spans="1:18">
      <c r="A3461" s="2" t="s">
        <v>13215</v>
      </c>
      <c r="B3461" s="2" t="s">
        <v>13216</v>
      </c>
      <c r="C3461">
        <f t="shared" si="1324"/>
        <v>3841</v>
      </c>
      <c r="D3461">
        <f t="shared" si="1334"/>
        <v>3585</v>
      </c>
      <c r="E3461">
        <f t="shared" si="1335"/>
        <v>3584</v>
      </c>
      <c r="F3461">
        <f t="shared" si="1336"/>
        <v>458816</v>
      </c>
      <c r="G3461" t="str">
        <f t="shared" si="1337"/>
        <v>00074040</v>
      </c>
      <c r="H3461" t="str">
        <f t="shared" si="1333"/>
        <v>D4EC</v>
      </c>
      <c r="I3461" t="str">
        <f t="shared" ref="I3461:I3470" si="1343">MID($I$1,(ROW()-2)*4+1,4)</f>
        <v/>
      </c>
      <c r="J3461" t="s">
        <v>13217</v>
      </c>
      <c r="K3461" t="str">
        <f t="shared" si="1338"/>
        <v>ECD40000</v>
      </c>
      <c r="L3461" t="str">
        <f t="shared" si="1339"/>
        <v>40400700</v>
      </c>
      <c r="M3461" t="str">
        <f t="shared" si="1340"/>
        <v>ECD4000040400700</v>
      </c>
      <c r="N3461" t="str">
        <f t="shared" si="1341"/>
        <v>ECD4=造</v>
      </c>
      <c r="P3461" s="2" t="s">
        <v>2351</v>
      </c>
      <c r="Q3461" s="2" t="s">
        <v>12442</v>
      </c>
      <c r="R3461" t="str">
        <f t="shared" si="1342"/>
        <v>B3D2=页</v>
      </c>
    </row>
    <row r="3462" spans="1:18">
      <c r="A3462" s="2" t="s">
        <v>13218</v>
      </c>
      <c r="B3462" s="2" t="s">
        <v>13219</v>
      </c>
      <c r="C3462">
        <f t="shared" si="1324"/>
        <v>3842</v>
      </c>
      <c r="D3462">
        <f t="shared" si="1334"/>
        <v>3586</v>
      </c>
      <c r="E3462">
        <f t="shared" si="1335"/>
        <v>3584</v>
      </c>
      <c r="F3462">
        <f t="shared" si="1336"/>
        <v>458880</v>
      </c>
      <c r="G3462" t="str">
        <f t="shared" si="1337"/>
        <v>00074080</v>
      </c>
      <c r="H3462" t="str">
        <f t="shared" si="1333"/>
        <v>D4ED</v>
      </c>
      <c r="I3462" t="str">
        <f t="shared" si="1343"/>
        <v/>
      </c>
      <c r="J3462" t="s">
        <v>13220</v>
      </c>
      <c r="K3462" t="str">
        <f t="shared" si="1338"/>
        <v>EDD40000</v>
      </c>
      <c r="L3462" t="str">
        <f t="shared" si="1339"/>
        <v>80400700</v>
      </c>
      <c r="M3462" t="str">
        <f t="shared" si="1340"/>
        <v>EDD4000080400700</v>
      </c>
      <c r="N3462" t="str">
        <f t="shared" si="1341"/>
        <v>EDD4=皂</v>
      </c>
      <c r="P3462" s="2" t="s">
        <v>2866</v>
      </c>
      <c r="Q3462" s="2" t="s">
        <v>12445</v>
      </c>
      <c r="R3462" t="str">
        <f t="shared" si="1342"/>
        <v>B4D2=掖</v>
      </c>
    </row>
    <row r="3463" spans="1:18">
      <c r="A3463" s="2" t="s">
        <v>13221</v>
      </c>
      <c r="B3463" s="2" t="s">
        <v>13222</v>
      </c>
      <c r="C3463">
        <f t="shared" si="1324"/>
        <v>3843</v>
      </c>
      <c r="D3463">
        <f t="shared" si="1334"/>
        <v>3587</v>
      </c>
      <c r="E3463">
        <f t="shared" si="1335"/>
        <v>3584</v>
      </c>
      <c r="F3463">
        <f t="shared" si="1336"/>
        <v>458944</v>
      </c>
      <c r="G3463" t="str">
        <f t="shared" si="1337"/>
        <v>000740C0</v>
      </c>
      <c r="H3463" t="str">
        <f t="shared" si="1333"/>
        <v>D4EE</v>
      </c>
      <c r="I3463" t="str">
        <f t="shared" si="1343"/>
        <v/>
      </c>
      <c r="J3463" t="s">
        <v>13223</v>
      </c>
      <c r="K3463" t="str">
        <f t="shared" si="1338"/>
        <v>EED40000</v>
      </c>
      <c r="L3463" t="str">
        <f t="shared" si="1339"/>
        <v>C0400700</v>
      </c>
      <c r="M3463" t="str">
        <f t="shared" si="1340"/>
        <v>EED40000C0400700</v>
      </c>
      <c r="N3463" t="str">
        <f t="shared" si="1341"/>
        <v>EED4=灶</v>
      </c>
      <c r="P3463" s="2" t="s">
        <v>3219</v>
      </c>
      <c r="Q3463" s="2" t="s">
        <v>12448</v>
      </c>
      <c r="R3463" t="str">
        <f t="shared" si="1342"/>
        <v>B5D2=业</v>
      </c>
    </row>
    <row r="3464" spans="1:18">
      <c r="A3464" s="2" t="s">
        <v>13224</v>
      </c>
      <c r="B3464" s="2" t="s">
        <v>13225</v>
      </c>
      <c r="C3464">
        <f t="shared" si="1324"/>
        <v>3844</v>
      </c>
      <c r="D3464">
        <f t="shared" si="1334"/>
        <v>3588</v>
      </c>
      <c r="E3464">
        <f t="shared" si="1335"/>
        <v>3584</v>
      </c>
      <c r="F3464">
        <f t="shared" si="1336"/>
        <v>459008</v>
      </c>
      <c r="G3464" t="str">
        <f t="shared" si="1337"/>
        <v>00074100</v>
      </c>
      <c r="H3464" t="str">
        <f t="shared" si="1333"/>
        <v>D4EF</v>
      </c>
      <c r="I3464" t="str">
        <f t="shared" si="1343"/>
        <v/>
      </c>
      <c r="J3464" t="s">
        <v>13226</v>
      </c>
      <c r="K3464" t="str">
        <f t="shared" si="1338"/>
        <v>EFD40000</v>
      </c>
      <c r="L3464" t="str">
        <f t="shared" si="1339"/>
        <v>00410700</v>
      </c>
      <c r="M3464" t="str">
        <f t="shared" si="1340"/>
        <v>EFD4000000410700</v>
      </c>
      <c r="N3464" t="str">
        <f t="shared" si="1341"/>
        <v>EFD4=燥</v>
      </c>
      <c r="P3464" s="2" t="s">
        <v>2469</v>
      </c>
      <c r="Q3464" s="2" t="s">
        <v>2470</v>
      </c>
      <c r="R3464" t="str">
        <f t="shared" si="1342"/>
        <v>B6D2=叶</v>
      </c>
    </row>
    <row r="3465" spans="1:18">
      <c r="A3465" s="2" t="s">
        <v>13227</v>
      </c>
      <c r="B3465" s="2" t="s">
        <v>13228</v>
      </c>
      <c r="C3465">
        <f t="shared" si="1324"/>
        <v>3845</v>
      </c>
      <c r="D3465">
        <f t="shared" si="1334"/>
        <v>3589</v>
      </c>
      <c r="E3465">
        <f t="shared" si="1335"/>
        <v>3584</v>
      </c>
      <c r="F3465">
        <f t="shared" si="1336"/>
        <v>459072</v>
      </c>
      <c r="G3465" t="str">
        <f t="shared" si="1337"/>
        <v>00074140</v>
      </c>
      <c r="H3465" t="str">
        <f t="shared" si="1333"/>
        <v>D4F0</v>
      </c>
      <c r="I3465" t="str">
        <f t="shared" si="1343"/>
        <v/>
      </c>
      <c r="J3465" t="s">
        <v>13229</v>
      </c>
      <c r="K3465" t="str">
        <f t="shared" si="1338"/>
        <v>F0D40000</v>
      </c>
      <c r="L3465" t="str">
        <f t="shared" si="1339"/>
        <v>40410700</v>
      </c>
      <c r="M3465" t="str">
        <f t="shared" si="1340"/>
        <v>F0D4000040410700</v>
      </c>
      <c r="N3465" t="str">
        <f t="shared" si="1341"/>
        <v>F0D4=责</v>
      </c>
      <c r="P3465" s="2" t="s">
        <v>3908</v>
      </c>
      <c r="Q3465" s="2" t="s">
        <v>12453</v>
      </c>
      <c r="R3465" t="str">
        <f t="shared" si="1342"/>
        <v>B7D2=曳</v>
      </c>
    </row>
    <row r="3466" spans="1:18">
      <c r="A3466" s="2" t="s">
        <v>13230</v>
      </c>
      <c r="B3466" s="2" t="s">
        <v>13231</v>
      </c>
      <c r="C3466">
        <f t="shared" si="1324"/>
        <v>3846</v>
      </c>
      <c r="D3466">
        <f t="shared" si="1334"/>
        <v>3590</v>
      </c>
      <c r="E3466">
        <f t="shared" si="1335"/>
        <v>3584</v>
      </c>
      <c r="F3466">
        <f t="shared" si="1336"/>
        <v>459136</v>
      </c>
      <c r="G3466" t="str">
        <f t="shared" si="1337"/>
        <v>00074180</v>
      </c>
      <c r="H3466" t="str">
        <f t="shared" si="1333"/>
        <v>D4F1</v>
      </c>
      <c r="I3466" t="str">
        <f t="shared" si="1343"/>
        <v/>
      </c>
      <c r="J3466" t="s">
        <v>13232</v>
      </c>
      <c r="K3466" t="str">
        <f t="shared" si="1338"/>
        <v>F1D40000</v>
      </c>
      <c r="L3466" t="str">
        <f t="shared" si="1339"/>
        <v>80410700</v>
      </c>
      <c r="M3466" t="str">
        <f t="shared" si="1340"/>
        <v>F1D4000080410700</v>
      </c>
      <c r="N3466" t="str">
        <f t="shared" si="1341"/>
        <v>F1D4=择</v>
      </c>
      <c r="P3466" s="2" t="s">
        <v>4254</v>
      </c>
      <c r="Q3466" s="2" t="s">
        <v>12456</v>
      </c>
      <c r="R3466" t="str">
        <f t="shared" si="1342"/>
        <v>B8D2=腋</v>
      </c>
    </row>
    <row r="3467" spans="1:18">
      <c r="A3467" s="2" t="s">
        <v>13233</v>
      </c>
      <c r="B3467" s="2" t="s">
        <v>13234</v>
      </c>
      <c r="C3467">
        <f t="shared" si="1324"/>
        <v>3847</v>
      </c>
      <c r="D3467">
        <f t="shared" si="1334"/>
        <v>3591</v>
      </c>
      <c r="E3467">
        <f t="shared" si="1335"/>
        <v>3584</v>
      </c>
      <c r="F3467">
        <f t="shared" si="1336"/>
        <v>459200</v>
      </c>
      <c r="G3467" t="str">
        <f t="shared" si="1337"/>
        <v>000741C0</v>
      </c>
      <c r="H3467" t="str">
        <f t="shared" ref="H3467:H3476" si="1344">MID($H$1,(ROW()-2)*4+1,4)</f>
        <v>D4F2</v>
      </c>
      <c r="I3467" t="str">
        <f t="shared" si="1343"/>
        <v/>
      </c>
      <c r="J3467" t="s">
        <v>13235</v>
      </c>
      <c r="K3467" t="str">
        <f t="shared" si="1338"/>
        <v>F2D40000</v>
      </c>
      <c r="L3467" t="str">
        <f t="shared" si="1339"/>
        <v>C0410700</v>
      </c>
      <c r="M3467" t="str">
        <f t="shared" si="1340"/>
        <v>F2D40000C0410700</v>
      </c>
      <c r="N3467" t="str">
        <f t="shared" si="1341"/>
        <v>F2D4=则</v>
      </c>
      <c r="P3467" s="2" t="s">
        <v>2475</v>
      </c>
      <c r="Q3467" s="2" t="s">
        <v>2476</v>
      </c>
      <c r="R3467" t="str">
        <f t="shared" si="1342"/>
        <v>B9D2=夜</v>
      </c>
    </row>
    <row r="3468" spans="1:18">
      <c r="A3468" s="2" t="s">
        <v>13236</v>
      </c>
      <c r="B3468" s="2" t="s">
        <v>13237</v>
      </c>
      <c r="C3468">
        <f t="shared" si="1324"/>
        <v>3848</v>
      </c>
      <c r="D3468">
        <f t="shared" si="1334"/>
        <v>3592</v>
      </c>
      <c r="E3468">
        <f t="shared" si="1335"/>
        <v>3584</v>
      </c>
      <c r="F3468">
        <f t="shared" si="1336"/>
        <v>459264</v>
      </c>
      <c r="G3468" t="str">
        <f t="shared" si="1337"/>
        <v>00074200</v>
      </c>
      <c r="H3468" t="str">
        <f t="shared" si="1344"/>
        <v>D4F3</v>
      </c>
      <c r="I3468" t="str">
        <f t="shared" si="1343"/>
        <v/>
      </c>
      <c r="J3468" t="s">
        <v>13238</v>
      </c>
      <c r="K3468" t="str">
        <f t="shared" si="1338"/>
        <v>F3D40000</v>
      </c>
      <c r="L3468" t="str">
        <f t="shared" si="1339"/>
        <v>00420700</v>
      </c>
      <c r="M3468" t="str">
        <f t="shared" si="1340"/>
        <v>F3D4000000420700</v>
      </c>
      <c r="N3468" t="str">
        <f t="shared" si="1341"/>
        <v>F3D4=泽</v>
      </c>
      <c r="P3468" s="2" t="s">
        <v>4930</v>
      </c>
      <c r="Q3468" s="2" t="s">
        <v>12461</v>
      </c>
      <c r="R3468" t="str">
        <f t="shared" si="1342"/>
        <v>BAD2=液</v>
      </c>
    </row>
    <row r="3469" spans="1:18">
      <c r="A3469" s="2" t="s">
        <v>13239</v>
      </c>
      <c r="B3469" s="2" t="s">
        <v>13240</v>
      </c>
      <c r="C3469">
        <f t="shared" si="1324"/>
        <v>3849</v>
      </c>
      <c r="D3469">
        <f t="shared" si="1334"/>
        <v>3593</v>
      </c>
      <c r="E3469">
        <f t="shared" si="1335"/>
        <v>3584</v>
      </c>
      <c r="F3469">
        <f t="shared" si="1336"/>
        <v>459328</v>
      </c>
      <c r="G3469" t="str">
        <f t="shared" si="1337"/>
        <v>00074240</v>
      </c>
      <c r="H3469" t="str">
        <f t="shared" si="1344"/>
        <v>D4F4</v>
      </c>
      <c r="I3469" t="str">
        <f t="shared" si="1343"/>
        <v/>
      </c>
      <c r="J3469" t="s">
        <v>13241</v>
      </c>
      <c r="K3469" t="str">
        <f t="shared" si="1338"/>
        <v>F4D40000</v>
      </c>
      <c r="L3469" t="str">
        <f t="shared" si="1339"/>
        <v>40420700</v>
      </c>
      <c r="M3469" t="str">
        <f t="shared" si="1340"/>
        <v>F4D4000040420700</v>
      </c>
      <c r="N3469" t="str">
        <f t="shared" si="1341"/>
        <v>F4D4=贼</v>
      </c>
      <c r="P3469" s="2" t="s">
        <v>2480</v>
      </c>
      <c r="Q3469" s="2" t="s">
        <v>2481</v>
      </c>
      <c r="R3469" t="str">
        <f t="shared" si="1342"/>
        <v>BBD2=一</v>
      </c>
    </row>
    <row r="3470" spans="1:18">
      <c r="A3470" s="2" t="s">
        <v>13242</v>
      </c>
      <c r="B3470" s="2" t="s">
        <v>13243</v>
      </c>
      <c r="C3470">
        <f t="shared" si="1324"/>
        <v>3850</v>
      </c>
      <c r="D3470">
        <f t="shared" si="1334"/>
        <v>3594</v>
      </c>
      <c r="E3470">
        <f t="shared" si="1335"/>
        <v>3584</v>
      </c>
      <c r="F3470">
        <f t="shared" si="1336"/>
        <v>459392</v>
      </c>
      <c r="G3470" t="str">
        <f t="shared" si="1337"/>
        <v>00074280</v>
      </c>
      <c r="H3470" t="str">
        <f t="shared" si="1344"/>
        <v>D4F5</v>
      </c>
      <c r="I3470" t="str">
        <f t="shared" si="1343"/>
        <v/>
      </c>
      <c r="J3470" t="s">
        <v>13244</v>
      </c>
      <c r="K3470" t="str">
        <f t="shared" si="1338"/>
        <v>F5D40000</v>
      </c>
      <c r="L3470" t="str">
        <f t="shared" si="1339"/>
        <v>80420700</v>
      </c>
      <c r="M3470" t="str">
        <f t="shared" si="1340"/>
        <v>F5D4000080420700</v>
      </c>
      <c r="N3470" t="str">
        <f t="shared" si="1341"/>
        <v>F5D4=怎</v>
      </c>
      <c r="P3470" s="2" t="s">
        <v>5601</v>
      </c>
      <c r="Q3470" s="2" t="s">
        <v>12466</v>
      </c>
      <c r="R3470" t="str">
        <f t="shared" si="1342"/>
        <v>BCD2=壹</v>
      </c>
    </row>
    <row r="3471" spans="1:18">
      <c r="A3471" s="2" t="s">
        <v>13245</v>
      </c>
      <c r="B3471" s="2" t="s">
        <v>13246</v>
      </c>
      <c r="C3471">
        <f t="shared" si="1324"/>
        <v>3851</v>
      </c>
      <c r="D3471">
        <f t="shared" si="1334"/>
        <v>3595</v>
      </c>
      <c r="E3471">
        <f t="shared" si="1335"/>
        <v>3584</v>
      </c>
      <c r="F3471">
        <f t="shared" si="1336"/>
        <v>459456</v>
      </c>
      <c r="G3471" t="str">
        <f t="shared" si="1337"/>
        <v>000742C0</v>
      </c>
      <c r="H3471" t="str">
        <f t="shared" si="1344"/>
        <v>D4F6</v>
      </c>
      <c r="I3471" t="str">
        <f t="shared" ref="I3471:I3480" si="1345">MID($I$1,(ROW()-2)*4+1,4)</f>
        <v/>
      </c>
      <c r="J3471" t="s">
        <v>13247</v>
      </c>
      <c r="K3471" t="str">
        <f t="shared" si="1338"/>
        <v>F6D40000</v>
      </c>
      <c r="L3471" t="str">
        <f t="shared" si="1339"/>
        <v>C0420700</v>
      </c>
      <c r="M3471" t="str">
        <f t="shared" si="1340"/>
        <v>F6D40000C0420700</v>
      </c>
      <c r="N3471" t="str">
        <f t="shared" si="1341"/>
        <v>F6D4=增</v>
      </c>
      <c r="P3471" s="2" t="s">
        <v>5938</v>
      </c>
      <c r="Q3471" s="2" t="s">
        <v>12469</v>
      </c>
      <c r="R3471" t="str">
        <f t="shared" si="1342"/>
        <v>BDD2=医</v>
      </c>
    </row>
    <row r="3472" spans="1:18">
      <c r="A3472" s="2" t="s">
        <v>13248</v>
      </c>
      <c r="B3472" s="2" t="s">
        <v>13249</v>
      </c>
      <c r="C3472">
        <f t="shared" si="1324"/>
        <v>3852</v>
      </c>
      <c r="D3472">
        <f t="shared" si="1334"/>
        <v>3596</v>
      </c>
      <c r="E3472">
        <f t="shared" si="1335"/>
        <v>3584</v>
      </c>
      <c r="F3472">
        <f t="shared" si="1336"/>
        <v>459520</v>
      </c>
      <c r="G3472" t="str">
        <f t="shared" si="1337"/>
        <v>00074300</v>
      </c>
      <c r="H3472" t="str">
        <f t="shared" si="1344"/>
        <v>D4F7</v>
      </c>
      <c r="I3472" t="str">
        <f t="shared" si="1345"/>
        <v/>
      </c>
      <c r="J3472" t="s">
        <v>13250</v>
      </c>
      <c r="K3472" t="str">
        <f t="shared" si="1338"/>
        <v>F7D40000</v>
      </c>
      <c r="L3472" t="str">
        <f t="shared" si="1339"/>
        <v>00430700</v>
      </c>
      <c r="M3472" t="str">
        <f t="shared" si="1340"/>
        <v>F7D4000000430700</v>
      </c>
      <c r="N3472" t="str">
        <f t="shared" si="1341"/>
        <v>F7D4=憎</v>
      </c>
      <c r="P3472" s="2" t="s">
        <v>6269</v>
      </c>
      <c r="Q3472" s="2" t="s">
        <v>12472</v>
      </c>
      <c r="R3472" t="str">
        <f t="shared" si="1342"/>
        <v>BED2=揖</v>
      </c>
    </row>
    <row r="3473" spans="1:18">
      <c r="A3473" s="2" t="s">
        <v>13251</v>
      </c>
      <c r="B3473" s="2" t="s">
        <v>13252</v>
      </c>
      <c r="C3473">
        <f t="shared" si="1324"/>
        <v>3853</v>
      </c>
      <c r="D3473">
        <f t="shared" si="1334"/>
        <v>3597</v>
      </c>
      <c r="E3473">
        <f t="shared" si="1335"/>
        <v>3584</v>
      </c>
      <c r="F3473">
        <f t="shared" si="1336"/>
        <v>459584</v>
      </c>
      <c r="G3473" t="str">
        <f t="shared" si="1337"/>
        <v>00074340</v>
      </c>
      <c r="H3473" t="str">
        <f t="shared" si="1344"/>
        <v>D4F8</v>
      </c>
      <c r="I3473" t="str">
        <f t="shared" si="1345"/>
        <v/>
      </c>
      <c r="J3473" t="s">
        <v>13253</v>
      </c>
      <c r="K3473" t="str">
        <f t="shared" si="1338"/>
        <v>F8D40000</v>
      </c>
      <c r="L3473" t="str">
        <f t="shared" si="1339"/>
        <v>40430700</v>
      </c>
      <c r="M3473" t="str">
        <f t="shared" si="1340"/>
        <v>F8D4000040430700</v>
      </c>
      <c r="N3473" t="str">
        <f t="shared" si="1341"/>
        <v>F8D4=曾</v>
      </c>
      <c r="P3473" s="2" t="s">
        <v>6597</v>
      </c>
      <c r="Q3473" s="2" t="s">
        <v>12475</v>
      </c>
      <c r="R3473" t="str">
        <f t="shared" si="1342"/>
        <v>BFD2=铱</v>
      </c>
    </row>
    <row r="3474" spans="1:18">
      <c r="A3474" s="2" t="s">
        <v>13254</v>
      </c>
      <c r="B3474" s="2" t="s">
        <v>13255</v>
      </c>
      <c r="C3474">
        <f t="shared" si="1324"/>
        <v>3854</v>
      </c>
      <c r="D3474">
        <f t="shared" si="1334"/>
        <v>3598</v>
      </c>
      <c r="E3474">
        <f t="shared" si="1335"/>
        <v>3584</v>
      </c>
      <c r="F3474">
        <f t="shared" si="1336"/>
        <v>459648</v>
      </c>
      <c r="G3474" t="str">
        <f t="shared" si="1337"/>
        <v>00074380</v>
      </c>
      <c r="H3474" t="str">
        <f t="shared" si="1344"/>
        <v>D4F9</v>
      </c>
      <c r="I3474" t="str">
        <f t="shared" si="1345"/>
        <v/>
      </c>
      <c r="J3474" t="s">
        <v>13256</v>
      </c>
      <c r="K3474" t="str">
        <f t="shared" si="1338"/>
        <v>F9D40000</v>
      </c>
      <c r="L3474" t="str">
        <f t="shared" si="1339"/>
        <v>80430700</v>
      </c>
      <c r="M3474" t="str">
        <f t="shared" si="1340"/>
        <v>F9D4000080430700</v>
      </c>
      <c r="N3474" t="str">
        <f t="shared" si="1341"/>
        <v>F9D4=赠</v>
      </c>
      <c r="P3474" s="2" t="s">
        <v>6931</v>
      </c>
      <c r="Q3474" s="2" t="s">
        <v>12478</v>
      </c>
      <c r="R3474" t="str">
        <f t="shared" si="1342"/>
        <v>C0D2=依</v>
      </c>
    </row>
    <row r="3475" spans="1:18">
      <c r="A3475" s="2" t="s">
        <v>13257</v>
      </c>
      <c r="B3475" s="2" t="s">
        <v>13258</v>
      </c>
      <c r="C3475">
        <f t="shared" si="1324"/>
        <v>3855</v>
      </c>
      <c r="D3475">
        <f t="shared" si="1334"/>
        <v>3599</v>
      </c>
      <c r="E3475">
        <f t="shared" si="1335"/>
        <v>3584</v>
      </c>
      <c r="F3475">
        <f t="shared" si="1336"/>
        <v>459712</v>
      </c>
      <c r="G3475" t="str">
        <f t="shared" si="1337"/>
        <v>000743C0</v>
      </c>
      <c r="H3475" t="str">
        <f t="shared" si="1344"/>
        <v>D4FA</v>
      </c>
      <c r="I3475" t="str">
        <f t="shared" si="1345"/>
        <v/>
      </c>
      <c r="J3475" t="s">
        <v>13259</v>
      </c>
      <c r="K3475" t="str">
        <f t="shared" si="1338"/>
        <v>FAD40000</v>
      </c>
      <c r="L3475" t="str">
        <f t="shared" si="1339"/>
        <v>C0430700</v>
      </c>
      <c r="M3475" t="str">
        <f t="shared" si="1340"/>
        <v>FAD40000C0430700</v>
      </c>
      <c r="N3475" t="str">
        <f t="shared" si="1341"/>
        <v>FAD4=扎</v>
      </c>
      <c r="P3475" s="2" t="s">
        <v>7257</v>
      </c>
      <c r="Q3475" s="2" t="s">
        <v>12481</v>
      </c>
      <c r="R3475" t="str">
        <f t="shared" si="1342"/>
        <v>C1D2=伊</v>
      </c>
    </row>
    <row r="3476" spans="1:18">
      <c r="A3476" s="2" t="s">
        <v>13260</v>
      </c>
      <c r="B3476" s="2" t="s">
        <v>13261</v>
      </c>
      <c r="C3476">
        <f t="shared" si="1324"/>
        <v>3856</v>
      </c>
      <c r="D3476">
        <f t="shared" si="1334"/>
        <v>3600</v>
      </c>
      <c r="E3476">
        <f t="shared" si="1335"/>
        <v>3600</v>
      </c>
      <c r="F3476">
        <f t="shared" si="1336"/>
        <v>460800</v>
      </c>
      <c r="G3476" t="str">
        <f t="shared" si="1337"/>
        <v>00074800</v>
      </c>
      <c r="H3476" t="str">
        <f t="shared" si="1344"/>
        <v>D4FB</v>
      </c>
      <c r="I3476" t="str">
        <f t="shared" si="1345"/>
        <v/>
      </c>
      <c r="J3476" t="s">
        <v>13262</v>
      </c>
      <c r="K3476" t="str">
        <f t="shared" si="1338"/>
        <v>FBD40000</v>
      </c>
      <c r="L3476" t="str">
        <f t="shared" si="1339"/>
        <v>00480700</v>
      </c>
      <c r="M3476" t="str">
        <f t="shared" si="1340"/>
        <v>FBD4000000480700</v>
      </c>
      <c r="N3476" t="str">
        <f t="shared" si="1341"/>
        <v>FBD4=喳</v>
      </c>
      <c r="P3476" s="2" t="s">
        <v>7579</v>
      </c>
      <c r="Q3476" s="2" t="s">
        <v>12484</v>
      </c>
      <c r="R3476" t="str">
        <f t="shared" si="1342"/>
        <v>C2D2=衣</v>
      </c>
    </row>
    <row r="3477" spans="1:18">
      <c r="A3477" s="2" t="s">
        <v>13263</v>
      </c>
      <c r="B3477" s="2" t="s">
        <v>13264</v>
      </c>
      <c r="C3477">
        <f t="shared" si="1324"/>
        <v>3857</v>
      </c>
      <c r="D3477">
        <f t="shared" si="1334"/>
        <v>3601</v>
      </c>
      <c r="E3477">
        <f t="shared" si="1335"/>
        <v>3600</v>
      </c>
      <c r="F3477">
        <f t="shared" si="1336"/>
        <v>460864</v>
      </c>
      <c r="G3477" t="str">
        <f t="shared" si="1337"/>
        <v>00074840</v>
      </c>
      <c r="H3477" t="str">
        <f t="shared" ref="H3477:H3486" si="1346">MID($H$1,(ROW()-2)*4+1,4)</f>
        <v>D4FC</v>
      </c>
      <c r="I3477" t="str">
        <f t="shared" si="1345"/>
        <v/>
      </c>
      <c r="J3477" t="s">
        <v>13265</v>
      </c>
      <c r="K3477" t="str">
        <f t="shared" si="1338"/>
        <v>FCD40000</v>
      </c>
      <c r="L3477" t="str">
        <f t="shared" si="1339"/>
        <v>40480700</v>
      </c>
      <c r="M3477" t="str">
        <f t="shared" si="1340"/>
        <v>FCD4000040480700</v>
      </c>
      <c r="N3477" t="str">
        <f t="shared" si="1341"/>
        <v>FCD4=渣</v>
      </c>
      <c r="P3477" s="2" t="s">
        <v>7899</v>
      </c>
      <c r="Q3477" s="2" t="s">
        <v>12487</v>
      </c>
      <c r="R3477" t="str">
        <f t="shared" si="1342"/>
        <v>C3D2=颐</v>
      </c>
    </row>
    <row r="3478" spans="1:18">
      <c r="A3478" s="2" t="s">
        <v>13266</v>
      </c>
      <c r="B3478" s="2" t="s">
        <v>13267</v>
      </c>
      <c r="C3478">
        <f t="shared" ref="C3478:C3541" si="1347">HEX2DEC(B3478)-256</f>
        <v>3858</v>
      </c>
      <c r="D3478">
        <f t="shared" si="1334"/>
        <v>3602</v>
      </c>
      <c r="E3478">
        <f t="shared" si="1335"/>
        <v>3600</v>
      </c>
      <c r="F3478">
        <f t="shared" si="1336"/>
        <v>460928</v>
      </c>
      <c r="G3478" t="str">
        <f t="shared" si="1337"/>
        <v>00074880</v>
      </c>
      <c r="H3478" t="str">
        <f t="shared" si="1346"/>
        <v>D4FD</v>
      </c>
      <c r="I3478" t="str">
        <f t="shared" si="1345"/>
        <v/>
      </c>
      <c r="J3478" t="s">
        <v>13268</v>
      </c>
      <c r="K3478" t="str">
        <f t="shared" si="1338"/>
        <v>FDD40000</v>
      </c>
      <c r="L3478" t="str">
        <f t="shared" si="1339"/>
        <v>80480700</v>
      </c>
      <c r="M3478" t="str">
        <f t="shared" si="1340"/>
        <v>FDD4000080480700</v>
      </c>
      <c r="N3478" t="str">
        <f t="shared" si="1341"/>
        <v>FDD4=札</v>
      </c>
      <c r="P3478" s="2" t="s">
        <v>8213</v>
      </c>
      <c r="Q3478" s="2" t="s">
        <v>12490</v>
      </c>
      <c r="R3478" t="str">
        <f t="shared" si="1342"/>
        <v>C4D2=夷</v>
      </c>
    </row>
    <row r="3479" spans="1:18">
      <c r="A3479" s="2" t="s">
        <v>13269</v>
      </c>
      <c r="B3479" s="2" t="s">
        <v>13270</v>
      </c>
      <c r="C3479">
        <f t="shared" si="1347"/>
        <v>3859</v>
      </c>
      <c r="D3479">
        <f t="shared" si="1334"/>
        <v>3603</v>
      </c>
      <c r="E3479">
        <f t="shared" si="1335"/>
        <v>3600</v>
      </c>
      <c r="F3479">
        <f t="shared" si="1336"/>
        <v>460992</v>
      </c>
      <c r="G3479" t="str">
        <f t="shared" si="1337"/>
        <v>000748C0</v>
      </c>
      <c r="H3479" t="str">
        <f t="shared" si="1346"/>
        <v>D4FE</v>
      </c>
      <c r="I3479" t="str">
        <f t="shared" si="1345"/>
        <v/>
      </c>
      <c r="J3479" t="s">
        <v>13271</v>
      </c>
      <c r="K3479" t="str">
        <f t="shared" si="1338"/>
        <v>FED40000</v>
      </c>
      <c r="L3479" t="str">
        <f t="shared" si="1339"/>
        <v>C0480700</v>
      </c>
      <c r="M3479" t="str">
        <f t="shared" si="1340"/>
        <v>FED40000C0480700</v>
      </c>
      <c r="N3479" t="str">
        <f t="shared" si="1341"/>
        <v>FED4=轧</v>
      </c>
      <c r="P3479" s="2" t="s">
        <v>8531</v>
      </c>
      <c r="Q3479" s="2" t="s">
        <v>12493</v>
      </c>
      <c r="R3479" t="str">
        <f t="shared" si="1342"/>
        <v>C5D2=遗</v>
      </c>
    </row>
    <row r="3480" spans="1:18">
      <c r="A3480" s="2" t="s">
        <v>13272</v>
      </c>
      <c r="B3480" s="2" t="s">
        <v>13273</v>
      </c>
      <c r="C3480">
        <f t="shared" si="1347"/>
        <v>3860</v>
      </c>
      <c r="D3480">
        <f t="shared" si="1334"/>
        <v>3604</v>
      </c>
      <c r="E3480">
        <f t="shared" si="1335"/>
        <v>3600</v>
      </c>
      <c r="F3480">
        <f t="shared" si="1336"/>
        <v>461056</v>
      </c>
      <c r="G3480" t="str">
        <f t="shared" si="1337"/>
        <v>00074900</v>
      </c>
      <c r="H3480" t="str">
        <f t="shared" si="1346"/>
        <v>D5A1</v>
      </c>
      <c r="I3480" t="str">
        <f t="shared" si="1345"/>
        <v/>
      </c>
      <c r="J3480" t="s">
        <v>13274</v>
      </c>
      <c r="K3480" t="str">
        <f t="shared" si="1338"/>
        <v>A1D50000</v>
      </c>
      <c r="L3480" t="str">
        <f t="shared" si="1339"/>
        <v>00490700</v>
      </c>
      <c r="M3480" t="str">
        <f t="shared" si="1340"/>
        <v>A1D5000000490700</v>
      </c>
      <c r="N3480" t="str">
        <f t="shared" si="1341"/>
        <v>A1D5=铡</v>
      </c>
      <c r="P3480" s="2" t="s">
        <v>8852</v>
      </c>
      <c r="Q3480" s="2" t="s">
        <v>12496</v>
      </c>
      <c r="R3480" t="str">
        <f t="shared" si="1342"/>
        <v>C6D2=移</v>
      </c>
    </row>
    <row r="3481" spans="1:18">
      <c r="A3481" s="2" t="s">
        <v>13275</v>
      </c>
      <c r="B3481" s="2" t="s">
        <v>13276</v>
      </c>
      <c r="C3481">
        <f t="shared" si="1347"/>
        <v>3861</v>
      </c>
      <c r="D3481">
        <f t="shared" si="1334"/>
        <v>3605</v>
      </c>
      <c r="E3481">
        <f t="shared" si="1335"/>
        <v>3600</v>
      </c>
      <c r="F3481">
        <f t="shared" si="1336"/>
        <v>461120</v>
      </c>
      <c r="G3481" t="str">
        <f t="shared" si="1337"/>
        <v>00074940</v>
      </c>
      <c r="H3481" t="str">
        <f t="shared" si="1346"/>
        <v>D5A2</v>
      </c>
      <c r="I3481" t="str">
        <f t="shared" ref="I3481:I3490" si="1348">MID($I$1,(ROW()-2)*4+1,4)</f>
        <v/>
      </c>
      <c r="J3481" t="s">
        <v>13277</v>
      </c>
      <c r="K3481" t="str">
        <f t="shared" si="1338"/>
        <v>A2D50000</v>
      </c>
      <c r="L3481" t="str">
        <f t="shared" si="1339"/>
        <v>40490700</v>
      </c>
      <c r="M3481" t="str">
        <f t="shared" si="1340"/>
        <v>A2D5000040490700</v>
      </c>
      <c r="N3481" t="str">
        <f t="shared" si="1341"/>
        <v>A2D5=闸</v>
      </c>
      <c r="P3481" s="2" t="s">
        <v>9164</v>
      </c>
      <c r="Q3481" s="2" t="s">
        <v>12499</v>
      </c>
      <c r="R3481" t="str">
        <f t="shared" si="1342"/>
        <v>C7D2=仪</v>
      </c>
    </row>
    <row r="3482" spans="1:18">
      <c r="A3482" s="2" t="s">
        <v>13278</v>
      </c>
      <c r="B3482" s="2" t="s">
        <v>13279</v>
      </c>
      <c r="C3482">
        <f t="shared" si="1347"/>
        <v>3862</v>
      </c>
      <c r="D3482">
        <f t="shared" si="1334"/>
        <v>3606</v>
      </c>
      <c r="E3482">
        <f t="shared" si="1335"/>
        <v>3600</v>
      </c>
      <c r="F3482">
        <f t="shared" si="1336"/>
        <v>461184</v>
      </c>
      <c r="G3482" t="str">
        <f t="shared" si="1337"/>
        <v>00074980</v>
      </c>
      <c r="H3482" t="str">
        <f t="shared" si="1346"/>
        <v>D5A3</v>
      </c>
      <c r="I3482" t="str">
        <f t="shared" si="1348"/>
        <v/>
      </c>
      <c r="J3482" t="s">
        <v>13280</v>
      </c>
      <c r="K3482" t="str">
        <f t="shared" si="1338"/>
        <v>A3D50000</v>
      </c>
      <c r="L3482" t="str">
        <f t="shared" si="1339"/>
        <v>80490700</v>
      </c>
      <c r="M3482" t="str">
        <f t="shared" si="1340"/>
        <v>A3D5000080490700</v>
      </c>
      <c r="N3482" t="str">
        <f t="shared" si="1341"/>
        <v>A3D5=眨</v>
      </c>
      <c r="P3482" s="2" t="s">
        <v>9478</v>
      </c>
      <c r="Q3482" s="2" t="s">
        <v>12502</v>
      </c>
      <c r="R3482" t="str">
        <f t="shared" si="1342"/>
        <v>C8D2=胰</v>
      </c>
    </row>
    <row r="3483" spans="1:18">
      <c r="A3483" s="2" t="s">
        <v>13281</v>
      </c>
      <c r="B3483" s="2" t="s">
        <v>13282</v>
      </c>
      <c r="C3483">
        <f t="shared" si="1347"/>
        <v>3863</v>
      </c>
      <c r="D3483">
        <f t="shared" si="1334"/>
        <v>3607</v>
      </c>
      <c r="E3483">
        <f t="shared" si="1335"/>
        <v>3600</v>
      </c>
      <c r="F3483">
        <f t="shared" si="1336"/>
        <v>461248</v>
      </c>
      <c r="G3483" t="str">
        <f t="shared" si="1337"/>
        <v>000749C0</v>
      </c>
      <c r="H3483" t="str">
        <f t="shared" si="1346"/>
        <v>D5A4</v>
      </c>
      <c r="I3483" t="str">
        <f t="shared" si="1348"/>
        <v/>
      </c>
      <c r="J3483" t="s">
        <v>13283</v>
      </c>
      <c r="K3483" t="str">
        <f t="shared" si="1338"/>
        <v>A4D50000</v>
      </c>
      <c r="L3483" t="str">
        <f t="shared" si="1339"/>
        <v>C0490700</v>
      </c>
      <c r="M3483" t="str">
        <f t="shared" si="1340"/>
        <v>A4D50000C0490700</v>
      </c>
      <c r="N3483" t="str">
        <f t="shared" si="1341"/>
        <v>A4D5=栅</v>
      </c>
      <c r="P3483" s="2" t="s">
        <v>9792</v>
      </c>
      <c r="Q3483" s="2" t="s">
        <v>12505</v>
      </c>
      <c r="R3483" t="str">
        <f t="shared" si="1342"/>
        <v>C9D2=疑</v>
      </c>
    </row>
    <row r="3484" spans="1:18">
      <c r="A3484" s="2" t="s">
        <v>13284</v>
      </c>
      <c r="B3484" s="2" t="s">
        <v>13285</v>
      </c>
      <c r="C3484">
        <f t="shared" si="1347"/>
        <v>3864</v>
      </c>
      <c r="D3484">
        <f t="shared" si="1334"/>
        <v>3608</v>
      </c>
      <c r="E3484">
        <f t="shared" si="1335"/>
        <v>3600</v>
      </c>
      <c r="F3484">
        <f t="shared" si="1336"/>
        <v>461312</v>
      </c>
      <c r="G3484" t="str">
        <f t="shared" si="1337"/>
        <v>00074A00</v>
      </c>
      <c r="H3484" t="str">
        <f t="shared" si="1346"/>
        <v>D5A5</v>
      </c>
      <c r="I3484" t="str">
        <f t="shared" si="1348"/>
        <v/>
      </c>
      <c r="J3484" t="s">
        <v>13286</v>
      </c>
      <c r="K3484" t="str">
        <f t="shared" si="1338"/>
        <v>A5D50000</v>
      </c>
      <c r="L3484" t="str">
        <f t="shared" si="1339"/>
        <v>004A0700</v>
      </c>
      <c r="M3484" t="str">
        <f t="shared" si="1340"/>
        <v>A5D50000004A0700</v>
      </c>
      <c r="N3484" t="str">
        <f t="shared" si="1341"/>
        <v>A5D5=榨</v>
      </c>
      <c r="P3484" s="2" t="s">
        <v>10106</v>
      </c>
      <c r="Q3484" s="2" t="s">
        <v>12508</v>
      </c>
      <c r="R3484" t="str">
        <f t="shared" si="1342"/>
        <v>CAD2=沂</v>
      </c>
    </row>
    <row r="3485" spans="1:18">
      <c r="A3485" s="2" t="s">
        <v>13287</v>
      </c>
      <c r="B3485" s="2" t="s">
        <v>13288</v>
      </c>
      <c r="C3485">
        <f t="shared" si="1347"/>
        <v>3865</v>
      </c>
      <c r="D3485">
        <f t="shared" si="1334"/>
        <v>3609</v>
      </c>
      <c r="E3485">
        <f t="shared" si="1335"/>
        <v>3600</v>
      </c>
      <c r="F3485">
        <f t="shared" si="1336"/>
        <v>461376</v>
      </c>
      <c r="G3485" t="str">
        <f t="shared" si="1337"/>
        <v>00074A40</v>
      </c>
      <c r="H3485" t="str">
        <f t="shared" si="1346"/>
        <v>D5A6</v>
      </c>
      <c r="I3485" t="str">
        <f t="shared" si="1348"/>
        <v/>
      </c>
      <c r="J3485" t="s">
        <v>13289</v>
      </c>
      <c r="K3485" t="str">
        <f t="shared" si="1338"/>
        <v>A6D50000</v>
      </c>
      <c r="L3485" t="str">
        <f t="shared" si="1339"/>
        <v>404A0700</v>
      </c>
      <c r="M3485" t="str">
        <f t="shared" si="1340"/>
        <v>A6D50000404A0700</v>
      </c>
      <c r="N3485" t="str">
        <f t="shared" si="1341"/>
        <v>A6D5=咋</v>
      </c>
      <c r="P3485" s="2" t="s">
        <v>10415</v>
      </c>
      <c r="Q3485" s="2" t="s">
        <v>12511</v>
      </c>
      <c r="R3485" t="str">
        <f t="shared" si="1342"/>
        <v>CBD2=宜</v>
      </c>
    </row>
    <row r="3486" spans="1:18">
      <c r="A3486" s="2" t="s">
        <v>13290</v>
      </c>
      <c r="B3486" s="2" t="s">
        <v>13291</v>
      </c>
      <c r="C3486">
        <f t="shared" si="1347"/>
        <v>3866</v>
      </c>
      <c r="D3486">
        <f t="shared" si="1334"/>
        <v>3610</v>
      </c>
      <c r="E3486">
        <f t="shared" si="1335"/>
        <v>3600</v>
      </c>
      <c r="F3486">
        <f t="shared" si="1336"/>
        <v>461440</v>
      </c>
      <c r="G3486" t="str">
        <f t="shared" si="1337"/>
        <v>00074A80</v>
      </c>
      <c r="H3486" t="str">
        <f t="shared" si="1346"/>
        <v>D5A7</v>
      </c>
      <c r="I3486" t="str">
        <f t="shared" si="1348"/>
        <v/>
      </c>
      <c r="J3486" t="s">
        <v>13292</v>
      </c>
      <c r="K3486" t="str">
        <f t="shared" si="1338"/>
        <v>A7D50000</v>
      </c>
      <c r="L3486" t="str">
        <f t="shared" si="1339"/>
        <v>804A0700</v>
      </c>
      <c r="M3486" t="str">
        <f t="shared" si="1340"/>
        <v>A7D50000804A0700</v>
      </c>
      <c r="N3486" t="str">
        <f t="shared" si="1341"/>
        <v>A7D5=乍</v>
      </c>
      <c r="P3486" s="2" t="s">
        <v>10727</v>
      </c>
      <c r="Q3486" s="2" t="s">
        <v>12513</v>
      </c>
      <c r="R3486" t="str">
        <f t="shared" si="1342"/>
        <v>CCD2=姨</v>
      </c>
    </row>
    <row r="3487" spans="1:18">
      <c r="A3487" s="2" t="s">
        <v>13293</v>
      </c>
      <c r="B3487" s="2" t="s">
        <v>13294</v>
      </c>
      <c r="C3487">
        <f t="shared" si="1347"/>
        <v>3867</v>
      </c>
      <c r="D3487">
        <f t="shared" si="1334"/>
        <v>3611</v>
      </c>
      <c r="E3487">
        <f t="shared" si="1335"/>
        <v>3600</v>
      </c>
      <c r="F3487">
        <f t="shared" si="1336"/>
        <v>461504</v>
      </c>
      <c r="G3487" t="str">
        <f t="shared" si="1337"/>
        <v>00074AC0</v>
      </c>
      <c r="H3487" t="str">
        <f t="shared" ref="H3487:H3496" si="1349">MID($H$1,(ROW()-2)*4+1,4)</f>
        <v>D5A8</v>
      </c>
      <c r="I3487" t="str">
        <f t="shared" si="1348"/>
        <v/>
      </c>
      <c r="J3487" t="s">
        <v>13295</v>
      </c>
      <c r="K3487" t="str">
        <f t="shared" si="1338"/>
        <v>A8D50000</v>
      </c>
      <c r="L3487" t="str">
        <f t="shared" si="1339"/>
        <v>C04A0700</v>
      </c>
      <c r="M3487" t="str">
        <f t="shared" si="1340"/>
        <v>A8D50000C04A0700</v>
      </c>
      <c r="N3487" t="str">
        <f t="shared" si="1341"/>
        <v>A8D5=炸</v>
      </c>
      <c r="P3487" s="2" t="s">
        <v>11031</v>
      </c>
      <c r="Q3487" s="2" t="s">
        <v>12516</v>
      </c>
      <c r="R3487" t="str">
        <f t="shared" si="1342"/>
        <v>CDD2=彝</v>
      </c>
    </row>
    <row r="3488" spans="1:18">
      <c r="A3488" s="2" t="s">
        <v>13296</v>
      </c>
      <c r="B3488" s="2" t="s">
        <v>13297</v>
      </c>
      <c r="C3488">
        <f t="shared" si="1347"/>
        <v>3868</v>
      </c>
      <c r="D3488">
        <f t="shared" si="1334"/>
        <v>3612</v>
      </c>
      <c r="E3488">
        <f t="shared" si="1335"/>
        <v>3600</v>
      </c>
      <c r="F3488">
        <f t="shared" si="1336"/>
        <v>461568</v>
      </c>
      <c r="G3488" t="str">
        <f t="shared" si="1337"/>
        <v>00074B00</v>
      </c>
      <c r="H3488" t="str">
        <f t="shared" si="1349"/>
        <v>D5A9</v>
      </c>
      <c r="I3488" t="str">
        <f t="shared" si="1348"/>
        <v/>
      </c>
      <c r="J3488" t="s">
        <v>13298</v>
      </c>
      <c r="K3488" t="str">
        <f t="shared" si="1338"/>
        <v>A9D50000</v>
      </c>
      <c r="L3488" t="str">
        <f t="shared" si="1339"/>
        <v>004B0700</v>
      </c>
      <c r="M3488" t="str">
        <f t="shared" si="1340"/>
        <v>A9D50000004B0700</v>
      </c>
      <c r="N3488" t="str">
        <f t="shared" si="1341"/>
        <v>A9D5=诈</v>
      </c>
      <c r="P3488" s="2" t="s">
        <v>11335</v>
      </c>
      <c r="Q3488" s="2" t="s">
        <v>12518</v>
      </c>
      <c r="R3488" t="str">
        <f t="shared" si="1342"/>
        <v>CED2=椅</v>
      </c>
    </row>
    <row r="3489" spans="1:18">
      <c r="A3489" s="2" t="s">
        <v>13299</v>
      </c>
      <c r="B3489" s="2" t="s">
        <v>13300</v>
      </c>
      <c r="C3489">
        <f t="shared" si="1347"/>
        <v>3869</v>
      </c>
      <c r="D3489">
        <f t="shared" si="1334"/>
        <v>3613</v>
      </c>
      <c r="E3489">
        <f t="shared" si="1335"/>
        <v>3600</v>
      </c>
      <c r="F3489">
        <f t="shared" si="1336"/>
        <v>461632</v>
      </c>
      <c r="G3489" t="str">
        <f t="shared" si="1337"/>
        <v>00074B40</v>
      </c>
      <c r="H3489" t="str">
        <f t="shared" si="1349"/>
        <v>D5AA</v>
      </c>
      <c r="I3489" t="str">
        <f t="shared" si="1348"/>
        <v/>
      </c>
      <c r="J3489" t="s">
        <v>13301</v>
      </c>
      <c r="K3489" t="str">
        <f t="shared" si="1338"/>
        <v>AAD50000</v>
      </c>
      <c r="L3489" t="str">
        <f t="shared" si="1339"/>
        <v>404B0700</v>
      </c>
      <c r="M3489" t="str">
        <f t="shared" si="1340"/>
        <v>AAD50000404B0700</v>
      </c>
      <c r="N3489" t="str">
        <f t="shared" si="1341"/>
        <v>AAD5=摘</v>
      </c>
      <c r="P3489" s="2" t="s">
        <v>2485</v>
      </c>
      <c r="Q3489" s="2" t="s">
        <v>2486</v>
      </c>
      <c r="R3489" t="str">
        <f t="shared" si="1342"/>
        <v>CFD2=蚁</v>
      </c>
    </row>
    <row r="3490" spans="1:18">
      <c r="A3490" s="2" t="s">
        <v>13302</v>
      </c>
      <c r="B3490" s="2" t="s">
        <v>13303</v>
      </c>
      <c r="C3490">
        <f t="shared" si="1347"/>
        <v>3870</v>
      </c>
      <c r="D3490">
        <f t="shared" si="1334"/>
        <v>3614</v>
      </c>
      <c r="E3490">
        <f t="shared" si="1335"/>
        <v>3600</v>
      </c>
      <c r="F3490">
        <f t="shared" si="1336"/>
        <v>461696</v>
      </c>
      <c r="G3490" t="str">
        <f t="shared" si="1337"/>
        <v>00074B80</v>
      </c>
      <c r="H3490" t="str">
        <f t="shared" si="1349"/>
        <v>D5AB</v>
      </c>
      <c r="I3490" t="str">
        <f t="shared" si="1348"/>
        <v/>
      </c>
      <c r="J3490" t="s">
        <v>13304</v>
      </c>
      <c r="K3490" t="str">
        <f t="shared" si="1338"/>
        <v>ABD50000</v>
      </c>
      <c r="L3490" t="str">
        <f t="shared" si="1339"/>
        <v>804B0700</v>
      </c>
      <c r="M3490" t="str">
        <f t="shared" si="1340"/>
        <v>ABD50000804B0700</v>
      </c>
      <c r="N3490" t="str">
        <f t="shared" si="1341"/>
        <v>ABD5=斋</v>
      </c>
      <c r="P3490" s="2" t="s">
        <v>11936</v>
      </c>
      <c r="Q3490" s="2" t="s">
        <v>12522</v>
      </c>
      <c r="R3490" t="str">
        <f t="shared" si="1342"/>
        <v>D0D2=倚</v>
      </c>
    </row>
    <row r="3491" spans="1:18">
      <c r="A3491" s="2" t="s">
        <v>13305</v>
      </c>
      <c r="B3491" s="2" t="s">
        <v>13306</v>
      </c>
      <c r="C3491">
        <f t="shared" si="1347"/>
        <v>3871</v>
      </c>
      <c r="D3491">
        <f t="shared" si="1334"/>
        <v>3615</v>
      </c>
      <c r="E3491">
        <f t="shared" si="1335"/>
        <v>3600</v>
      </c>
      <c r="F3491">
        <f t="shared" si="1336"/>
        <v>461760</v>
      </c>
      <c r="G3491" t="str">
        <f t="shared" si="1337"/>
        <v>00074BC0</v>
      </c>
      <c r="H3491" t="str">
        <f t="shared" si="1349"/>
        <v>D5AC</v>
      </c>
      <c r="I3491" t="str">
        <f t="shared" ref="I3491:I3500" si="1350">MID($I$1,(ROW()-2)*4+1,4)</f>
        <v/>
      </c>
      <c r="J3491" t="s">
        <v>13307</v>
      </c>
      <c r="K3491" t="str">
        <f t="shared" si="1338"/>
        <v>ACD50000</v>
      </c>
      <c r="L3491" t="str">
        <f t="shared" si="1339"/>
        <v>C04B0700</v>
      </c>
      <c r="M3491" t="str">
        <f t="shared" si="1340"/>
        <v>ACD50000C04B0700</v>
      </c>
      <c r="N3491" t="str">
        <f t="shared" si="1341"/>
        <v>ACD5=宅</v>
      </c>
      <c r="P3491" s="2" t="s">
        <v>549</v>
      </c>
      <c r="Q3491" s="2" t="s">
        <v>548</v>
      </c>
      <c r="R3491" t="str">
        <f t="shared" si="1342"/>
        <v>D1D2=已</v>
      </c>
    </row>
    <row r="3492" spans="1:18">
      <c r="A3492" s="2" t="s">
        <v>13308</v>
      </c>
      <c r="B3492" s="2" t="s">
        <v>13309</v>
      </c>
      <c r="C3492">
        <f t="shared" si="1347"/>
        <v>3872</v>
      </c>
      <c r="D3492">
        <f t="shared" si="1334"/>
        <v>3616</v>
      </c>
      <c r="E3492">
        <f t="shared" si="1335"/>
        <v>3616</v>
      </c>
      <c r="F3492">
        <f t="shared" si="1336"/>
        <v>462848</v>
      </c>
      <c r="G3492" t="str">
        <f t="shared" si="1337"/>
        <v>00075000</v>
      </c>
      <c r="H3492" t="str">
        <f t="shared" si="1349"/>
        <v>D5AD</v>
      </c>
      <c r="I3492" t="str">
        <f t="shared" si="1350"/>
        <v/>
      </c>
      <c r="J3492" t="s">
        <v>13310</v>
      </c>
      <c r="K3492" t="str">
        <f t="shared" si="1338"/>
        <v>ADD50000</v>
      </c>
      <c r="L3492" t="str">
        <f t="shared" si="1339"/>
        <v>00500700</v>
      </c>
      <c r="M3492" t="str">
        <f t="shared" si="1340"/>
        <v>ADD5000000500700</v>
      </c>
      <c r="N3492" t="str">
        <f t="shared" si="1341"/>
        <v>ADD5=窄</v>
      </c>
      <c r="P3492" s="2" t="s">
        <v>12530</v>
      </c>
      <c r="Q3492" s="2" t="s">
        <v>12528</v>
      </c>
      <c r="R3492" t="str">
        <f t="shared" si="1342"/>
        <v>D2D2=乙</v>
      </c>
    </row>
    <row r="3493" spans="1:18">
      <c r="A3493" s="2" t="s">
        <v>13311</v>
      </c>
      <c r="B3493" s="2" t="s">
        <v>13312</v>
      </c>
      <c r="C3493">
        <f t="shared" si="1347"/>
        <v>3873</v>
      </c>
      <c r="D3493">
        <f t="shared" si="1334"/>
        <v>3617</v>
      </c>
      <c r="E3493">
        <f t="shared" si="1335"/>
        <v>3616</v>
      </c>
      <c r="F3493">
        <f t="shared" si="1336"/>
        <v>462912</v>
      </c>
      <c r="G3493" t="str">
        <f t="shared" si="1337"/>
        <v>00075040</v>
      </c>
      <c r="H3493" t="str">
        <f t="shared" si="1349"/>
        <v>D5AE</v>
      </c>
      <c r="I3493" t="str">
        <f t="shared" si="1350"/>
        <v/>
      </c>
      <c r="J3493" t="s">
        <v>13313</v>
      </c>
      <c r="K3493" t="str">
        <f t="shared" si="1338"/>
        <v>AED50000</v>
      </c>
      <c r="L3493" t="str">
        <f t="shared" si="1339"/>
        <v>40500700</v>
      </c>
      <c r="M3493" t="str">
        <f t="shared" si="1340"/>
        <v>AED5000040500700</v>
      </c>
      <c r="N3493" t="str">
        <f t="shared" si="1341"/>
        <v>AED5=债</v>
      </c>
      <c r="P3493" s="2" t="s">
        <v>12826</v>
      </c>
      <c r="Q3493" s="2" t="s">
        <v>12532</v>
      </c>
      <c r="R3493" t="str">
        <f t="shared" si="1342"/>
        <v>D3D2=矣</v>
      </c>
    </row>
    <row r="3494" spans="1:18">
      <c r="A3494" s="2" t="s">
        <v>13314</v>
      </c>
      <c r="B3494" s="2" t="s">
        <v>13315</v>
      </c>
      <c r="C3494">
        <f t="shared" si="1347"/>
        <v>3874</v>
      </c>
      <c r="D3494">
        <f t="shared" si="1334"/>
        <v>3618</v>
      </c>
      <c r="E3494">
        <f t="shared" si="1335"/>
        <v>3616</v>
      </c>
      <c r="F3494">
        <f t="shared" si="1336"/>
        <v>462976</v>
      </c>
      <c r="G3494" t="str">
        <f t="shared" si="1337"/>
        <v>00075080</v>
      </c>
      <c r="H3494" t="str">
        <f t="shared" si="1349"/>
        <v>D5AF</v>
      </c>
      <c r="I3494" t="str">
        <f t="shared" si="1350"/>
        <v/>
      </c>
      <c r="J3494" t="s">
        <v>13316</v>
      </c>
      <c r="K3494" t="str">
        <f t="shared" si="1338"/>
        <v>AFD50000</v>
      </c>
      <c r="L3494" t="str">
        <f t="shared" si="1339"/>
        <v>80500700</v>
      </c>
      <c r="M3494" t="str">
        <f t="shared" si="1340"/>
        <v>AFD5000080500700</v>
      </c>
      <c r="N3494" t="str">
        <f t="shared" si="1341"/>
        <v>AFD5=寨</v>
      </c>
      <c r="P3494" s="2" t="s">
        <v>13117</v>
      </c>
      <c r="Q3494" s="2" t="s">
        <v>12536</v>
      </c>
      <c r="R3494" t="str">
        <f t="shared" si="1342"/>
        <v>D4D2=以</v>
      </c>
    </row>
    <row r="3495" spans="1:18">
      <c r="A3495" s="2" t="s">
        <v>13317</v>
      </c>
      <c r="B3495" s="2" t="s">
        <v>13318</v>
      </c>
      <c r="C3495">
        <f t="shared" si="1347"/>
        <v>3875</v>
      </c>
      <c r="D3495">
        <f t="shared" si="1334"/>
        <v>3619</v>
      </c>
      <c r="E3495">
        <f t="shared" si="1335"/>
        <v>3616</v>
      </c>
      <c r="F3495">
        <f t="shared" si="1336"/>
        <v>463040</v>
      </c>
      <c r="G3495" t="str">
        <f t="shared" si="1337"/>
        <v>000750C0</v>
      </c>
      <c r="H3495" t="str">
        <f t="shared" si="1349"/>
        <v>D5B0</v>
      </c>
      <c r="I3495" t="str">
        <f t="shared" si="1350"/>
        <v/>
      </c>
      <c r="J3495" t="s">
        <v>2155</v>
      </c>
      <c r="K3495" t="str">
        <f t="shared" si="1338"/>
        <v>B0D50000</v>
      </c>
      <c r="L3495" t="str">
        <f t="shared" si="1339"/>
        <v>C0500700</v>
      </c>
      <c r="M3495" t="str">
        <f t="shared" si="1340"/>
        <v>B0D50000C0500700</v>
      </c>
      <c r="N3495" t="str">
        <f t="shared" si="1341"/>
        <v>B0D5=瞻</v>
      </c>
      <c r="P3495" s="2" t="s">
        <v>13319</v>
      </c>
      <c r="Q3495" s="2" t="s">
        <v>12540</v>
      </c>
      <c r="R3495" t="str">
        <f t="shared" si="1342"/>
        <v>D5D2=艺</v>
      </c>
    </row>
    <row r="3496" spans="1:18">
      <c r="A3496" s="2" t="s">
        <v>13320</v>
      </c>
      <c r="B3496" s="2" t="s">
        <v>13321</v>
      </c>
      <c r="C3496">
        <f t="shared" si="1347"/>
        <v>3876</v>
      </c>
      <c r="D3496">
        <f t="shared" si="1334"/>
        <v>3620</v>
      </c>
      <c r="E3496">
        <f t="shared" si="1335"/>
        <v>3616</v>
      </c>
      <c r="F3496">
        <f t="shared" si="1336"/>
        <v>463104</v>
      </c>
      <c r="G3496" t="str">
        <f t="shared" si="1337"/>
        <v>00075100</v>
      </c>
      <c r="H3496" t="str">
        <f t="shared" si="1349"/>
        <v>D5B1</v>
      </c>
      <c r="I3496" t="str">
        <f t="shared" si="1350"/>
        <v/>
      </c>
      <c r="J3496" t="s">
        <v>2685</v>
      </c>
      <c r="K3496" t="str">
        <f t="shared" si="1338"/>
        <v>B1D50000</v>
      </c>
      <c r="L3496" t="str">
        <f t="shared" si="1339"/>
        <v>00510700</v>
      </c>
      <c r="M3496" t="str">
        <f t="shared" si="1340"/>
        <v>B1D5000000510700</v>
      </c>
      <c r="N3496" t="str">
        <f t="shared" si="1341"/>
        <v>B1D5=毡</v>
      </c>
      <c r="P3496" s="2" t="s">
        <v>13322</v>
      </c>
      <c r="Q3496" s="2" t="s">
        <v>12544</v>
      </c>
      <c r="R3496" t="str">
        <f t="shared" si="1342"/>
        <v>D6D2=抑</v>
      </c>
    </row>
    <row r="3497" spans="1:18">
      <c r="A3497" s="2" t="s">
        <v>13323</v>
      </c>
      <c r="B3497" s="2" t="s">
        <v>13324</v>
      </c>
      <c r="C3497">
        <f t="shared" si="1347"/>
        <v>3877</v>
      </c>
      <c r="D3497">
        <f t="shared" si="1334"/>
        <v>3621</v>
      </c>
      <c r="E3497">
        <f t="shared" si="1335"/>
        <v>3616</v>
      </c>
      <c r="F3497">
        <f t="shared" si="1336"/>
        <v>463168</v>
      </c>
      <c r="G3497" t="str">
        <f t="shared" si="1337"/>
        <v>00075140</v>
      </c>
      <c r="H3497" t="str">
        <f t="shared" ref="H3497:H3506" si="1351">MID($H$1,(ROW()-2)*4+1,4)</f>
        <v>D5B2</v>
      </c>
      <c r="I3497" t="str">
        <f t="shared" si="1350"/>
        <v/>
      </c>
      <c r="J3497" t="s">
        <v>3091</v>
      </c>
      <c r="K3497" t="str">
        <f t="shared" si="1338"/>
        <v>B2D50000</v>
      </c>
      <c r="L3497" t="str">
        <f t="shared" si="1339"/>
        <v>40510700</v>
      </c>
      <c r="M3497" t="str">
        <f t="shared" si="1340"/>
        <v>B2D5000040510700</v>
      </c>
      <c r="N3497" t="str">
        <f t="shared" si="1341"/>
        <v>B2D5=詹</v>
      </c>
      <c r="P3497" s="2" t="s">
        <v>13325</v>
      </c>
      <c r="Q3497" s="2" t="s">
        <v>12548</v>
      </c>
      <c r="R3497" t="str">
        <f t="shared" si="1342"/>
        <v>D7D2=易</v>
      </c>
    </row>
    <row r="3498" spans="1:18">
      <c r="A3498" s="2" t="s">
        <v>13326</v>
      </c>
      <c r="B3498" s="2" t="s">
        <v>13327</v>
      </c>
      <c r="C3498">
        <f t="shared" si="1347"/>
        <v>3878</v>
      </c>
      <c r="D3498">
        <f t="shared" si="1334"/>
        <v>3622</v>
      </c>
      <c r="E3498">
        <f t="shared" si="1335"/>
        <v>3616</v>
      </c>
      <c r="F3498">
        <f t="shared" si="1336"/>
        <v>463232</v>
      </c>
      <c r="G3498" t="str">
        <f t="shared" si="1337"/>
        <v>00075180</v>
      </c>
      <c r="H3498" t="str">
        <f t="shared" si="1351"/>
        <v>D5B3</v>
      </c>
      <c r="I3498" t="str">
        <f t="shared" si="1350"/>
        <v/>
      </c>
      <c r="J3498" t="s">
        <v>3443</v>
      </c>
      <c r="K3498" t="str">
        <f t="shared" si="1338"/>
        <v>B3D50000</v>
      </c>
      <c r="L3498" t="str">
        <f t="shared" si="1339"/>
        <v>80510700</v>
      </c>
      <c r="M3498" t="str">
        <f t="shared" si="1340"/>
        <v>B3D5000080510700</v>
      </c>
      <c r="N3498" t="str">
        <f t="shared" si="1341"/>
        <v>B3D5=粘</v>
      </c>
      <c r="P3498" s="2" t="s">
        <v>13328</v>
      </c>
      <c r="Q3498" s="2" t="s">
        <v>12552</v>
      </c>
      <c r="R3498" t="str">
        <f t="shared" si="1342"/>
        <v>D8D2=邑</v>
      </c>
    </row>
    <row r="3499" spans="1:18">
      <c r="A3499" s="2" t="s">
        <v>13329</v>
      </c>
      <c r="B3499" s="2" t="s">
        <v>13330</v>
      </c>
      <c r="C3499">
        <f t="shared" si="1347"/>
        <v>3879</v>
      </c>
      <c r="D3499">
        <f t="shared" si="1334"/>
        <v>3623</v>
      </c>
      <c r="E3499">
        <f t="shared" si="1335"/>
        <v>3616</v>
      </c>
      <c r="F3499">
        <f t="shared" si="1336"/>
        <v>463296</v>
      </c>
      <c r="G3499" t="str">
        <f t="shared" si="1337"/>
        <v>000751C0</v>
      </c>
      <c r="H3499" t="str">
        <f t="shared" si="1351"/>
        <v>D5B4</v>
      </c>
      <c r="I3499" t="str">
        <f t="shared" si="1350"/>
        <v/>
      </c>
      <c r="J3499" t="s">
        <v>3787</v>
      </c>
      <c r="K3499" t="str">
        <f t="shared" si="1338"/>
        <v>B4D50000</v>
      </c>
      <c r="L3499" t="str">
        <f t="shared" si="1339"/>
        <v>C0510700</v>
      </c>
      <c r="M3499" t="str">
        <f t="shared" si="1340"/>
        <v>B4D50000C0510700</v>
      </c>
      <c r="N3499" t="str">
        <f t="shared" si="1341"/>
        <v>B4D5=沾</v>
      </c>
      <c r="P3499" s="2" t="s">
        <v>13331</v>
      </c>
      <c r="Q3499" s="2" t="s">
        <v>12556</v>
      </c>
      <c r="R3499" t="str">
        <f t="shared" si="1342"/>
        <v>D9D2=屹</v>
      </c>
    </row>
    <row r="3500" spans="1:18">
      <c r="A3500" s="2" t="s">
        <v>13332</v>
      </c>
      <c r="B3500" s="2" t="s">
        <v>13333</v>
      </c>
      <c r="C3500">
        <f t="shared" si="1347"/>
        <v>3880</v>
      </c>
      <c r="D3500">
        <f t="shared" si="1334"/>
        <v>3624</v>
      </c>
      <c r="E3500">
        <f t="shared" si="1335"/>
        <v>3616</v>
      </c>
      <c r="F3500">
        <f t="shared" si="1336"/>
        <v>463360</v>
      </c>
      <c r="G3500" t="str">
        <f t="shared" si="1337"/>
        <v>00075200</v>
      </c>
      <c r="H3500" t="str">
        <f t="shared" si="1351"/>
        <v>D5B5</v>
      </c>
      <c r="I3500" t="str">
        <f t="shared" si="1350"/>
        <v/>
      </c>
      <c r="J3500" t="s">
        <v>4132</v>
      </c>
      <c r="K3500" t="str">
        <f t="shared" si="1338"/>
        <v>B5D50000</v>
      </c>
      <c r="L3500" t="str">
        <f t="shared" si="1339"/>
        <v>00520700</v>
      </c>
      <c r="M3500" t="str">
        <f t="shared" si="1340"/>
        <v>B5D5000000520700</v>
      </c>
      <c r="N3500" t="str">
        <f t="shared" si="1341"/>
        <v>B5D5=盏</v>
      </c>
      <c r="P3500" s="2" t="s">
        <v>13334</v>
      </c>
      <c r="Q3500" s="2" t="s">
        <v>12560</v>
      </c>
      <c r="R3500" t="str">
        <f t="shared" si="1342"/>
        <v>DAD2=亿</v>
      </c>
    </row>
    <row r="3501" spans="1:18">
      <c r="A3501" s="2" t="s">
        <v>2585</v>
      </c>
      <c r="B3501" s="2" t="s">
        <v>13335</v>
      </c>
      <c r="C3501">
        <f t="shared" si="1347"/>
        <v>3881</v>
      </c>
      <c r="D3501">
        <f t="shared" si="1334"/>
        <v>3625</v>
      </c>
      <c r="E3501">
        <f t="shared" si="1335"/>
        <v>3616</v>
      </c>
      <c r="F3501">
        <f t="shared" si="1336"/>
        <v>463424</v>
      </c>
      <c r="G3501" t="str">
        <f t="shared" si="1337"/>
        <v>00075240</v>
      </c>
      <c r="H3501" t="str">
        <f t="shared" si="1351"/>
        <v>D5B6</v>
      </c>
      <c r="I3501" t="str">
        <f t="shared" ref="I3501:I3510" si="1352">MID($I$1,(ROW()-2)*4+1,4)</f>
        <v/>
      </c>
      <c r="J3501" t="s">
        <v>4477</v>
      </c>
      <c r="K3501" t="str">
        <f t="shared" si="1338"/>
        <v>B6D50000</v>
      </c>
      <c r="L3501" t="str">
        <f t="shared" si="1339"/>
        <v>40520700</v>
      </c>
      <c r="M3501" t="str">
        <f t="shared" si="1340"/>
        <v>B6D5000040520700</v>
      </c>
      <c r="N3501" t="str">
        <f t="shared" si="1341"/>
        <v>B6D5=斩</v>
      </c>
      <c r="P3501" s="2" t="s">
        <v>13336</v>
      </c>
      <c r="Q3501" s="2" t="s">
        <v>12563</v>
      </c>
      <c r="R3501" t="str">
        <f t="shared" si="1342"/>
        <v>DBD2=役</v>
      </c>
    </row>
    <row r="3502" spans="1:18">
      <c r="A3502" s="2" t="s">
        <v>13337</v>
      </c>
      <c r="B3502" s="2" t="s">
        <v>13338</v>
      </c>
      <c r="C3502">
        <f t="shared" si="1347"/>
        <v>3882</v>
      </c>
      <c r="D3502">
        <f t="shared" si="1334"/>
        <v>3626</v>
      </c>
      <c r="E3502">
        <f t="shared" si="1335"/>
        <v>3616</v>
      </c>
      <c r="F3502">
        <f t="shared" si="1336"/>
        <v>463488</v>
      </c>
      <c r="G3502" t="str">
        <f t="shared" si="1337"/>
        <v>00075280</v>
      </c>
      <c r="H3502" t="str">
        <f t="shared" si="1351"/>
        <v>D5B7</v>
      </c>
      <c r="I3502" t="str">
        <f t="shared" si="1352"/>
        <v/>
      </c>
      <c r="J3502" t="s">
        <v>4813</v>
      </c>
      <c r="K3502" t="str">
        <f t="shared" si="1338"/>
        <v>B7D50000</v>
      </c>
      <c r="L3502" t="str">
        <f t="shared" si="1339"/>
        <v>80520700</v>
      </c>
      <c r="M3502" t="str">
        <f t="shared" si="1340"/>
        <v>B7D5000080520700</v>
      </c>
      <c r="N3502" t="str">
        <f t="shared" si="1341"/>
        <v>B7D5=辗</v>
      </c>
      <c r="P3502" s="2" t="s">
        <v>13339</v>
      </c>
      <c r="Q3502" s="2" t="s">
        <v>12567</v>
      </c>
      <c r="R3502" t="str">
        <f t="shared" si="1342"/>
        <v>DCD2=臆</v>
      </c>
    </row>
    <row r="3503" spans="1:18">
      <c r="A3503" s="2" t="s">
        <v>13340</v>
      </c>
      <c r="B3503" s="2" t="s">
        <v>13341</v>
      </c>
      <c r="C3503">
        <f t="shared" si="1347"/>
        <v>3883</v>
      </c>
      <c r="D3503">
        <f t="shared" si="1334"/>
        <v>3627</v>
      </c>
      <c r="E3503">
        <f t="shared" si="1335"/>
        <v>3616</v>
      </c>
      <c r="F3503">
        <f t="shared" si="1336"/>
        <v>463552</v>
      </c>
      <c r="G3503" t="str">
        <f t="shared" si="1337"/>
        <v>000752C0</v>
      </c>
      <c r="H3503" t="str">
        <f t="shared" si="1351"/>
        <v>D5B8</v>
      </c>
      <c r="I3503" t="str">
        <f t="shared" si="1352"/>
        <v/>
      </c>
      <c r="J3503" t="s">
        <v>5147</v>
      </c>
      <c r="K3503" t="str">
        <f t="shared" si="1338"/>
        <v>B8D50000</v>
      </c>
      <c r="L3503" t="str">
        <f t="shared" si="1339"/>
        <v>C0520700</v>
      </c>
      <c r="M3503" t="str">
        <f t="shared" si="1340"/>
        <v>B8D50000C0520700</v>
      </c>
      <c r="N3503" t="str">
        <f t="shared" si="1341"/>
        <v>B8D5=崭</v>
      </c>
      <c r="P3503" s="2" t="s">
        <v>13342</v>
      </c>
      <c r="Q3503" s="2" t="s">
        <v>12571</v>
      </c>
      <c r="R3503" t="str">
        <f t="shared" si="1342"/>
        <v>DDD2=逸</v>
      </c>
    </row>
    <row r="3504" spans="1:18">
      <c r="A3504" s="2" t="s">
        <v>13343</v>
      </c>
      <c r="B3504" s="2" t="s">
        <v>13344</v>
      </c>
      <c r="C3504">
        <f t="shared" si="1347"/>
        <v>3884</v>
      </c>
      <c r="D3504">
        <f t="shared" si="1334"/>
        <v>3628</v>
      </c>
      <c r="E3504">
        <f t="shared" si="1335"/>
        <v>3616</v>
      </c>
      <c r="F3504">
        <f t="shared" si="1336"/>
        <v>463616</v>
      </c>
      <c r="G3504" t="str">
        <f t="shared" si="1337"/>
        <v>00075300</v>
      </c>
      <c r="H3504" t="str">
        <f t="shared" si="1351"/>
        <v>D5B9</v>
      </c>
      <c r="I3504" t="str">
        <f t="shared" si="1352"/>
        <v/>
      </c>
      <c r="J3504" t="s">
        <v>5480</v>
      </c>
      <c r="K3504" t="str">
        <f t="shared" si="1338"/>
        <v>B9D50000</v>
      </c>
      <c r="L3504" t="str">
        <f t="shared" si="1339"/>
        <v>00530700</v>
      </c>
      <c r="M3504" t="str">
        <f t="shared" si="1340"/>
        <v>B9D5000000530700</v>
      </c>
      <c r="N3504" t="str">
        <f t="shared" si="1341"/>
        <v>B9D5=展</v>
      </c>
      <c r="P3504" s="2" t="s">
        <v>13345</v>
      </c>
      <c r="Q3504" s="2" t="s">
        <v>12575</v>
      </c>
      <c r="R3504" t="str">
        <f t="shared" si="1342"/>
        <v>DED2=肄</v>
      </c>
    </row>
    <row r="3505" spans="1:18">
      <c r="A3505" s="2" t="s">
        <v>13346</v>
      </c>
      <c r="B3505" s="2" t="s">
        <v>13347</v>
      </c>
      <c r="C3505">
        <f t="shared" si="1347"/>
        <v>3885</v>
      </c>
      <c r="D3505">
        <f t="shared" si="1334"/>
        <v>3629</v>
      </c>
      <c r="E3505">
        <f t="shared" si="1335"/>
        <v>3616</v>
      </c>
      <c r="F3505">
        <f t="shared" si="1336"/>
        <v>463680</v>
      </c>
      <c r="G3505" t="str">
        <f t="shared" si="1337"/>
        <v>00075340</v>
      </c>
      <c r="H3505" t="str">
        <f t="shared" si="1351"/>
        <v>D5BA</v>
      </c>
      <c r="I3505" t="str">
        <f t="shared" si="1352"/>
        <v/>
      </c>
      <c r="J3505" t="s">
        <v>1412</v>
      </c>
      <c r="K3505" t="str">
        <f t="shared" si="1338"/>
        <v>BAD50000</v>
      </c>
      <c r="L3505" t="str">
        <f t="shared" si="1339"/>
        <v>40530700</v>
      </c>
      <c r="M3505" t="str">
        <f t="shared" si="1340"/>
        <v>BAD5000040530700</v>
      </c>
      <c r="N3505" t="str">
        <f t="shared" si="1341"/>
        <v>BAD5=蘸</v>
      </c>
      <c r="P3505" s="2" t="s">
        <v>13348</v>
      </c>
      <c r="Q3505" s="2" t="s">
        <v>12579</v>
      </c>
      <c r="R3505" t="str">
        <f t="shared" si="1342"/>
        <v>DFD2=疫</v>
      </c>
    </row>
    <row r="3506" spans="1:18">
      <c r="A3506" s="2" t="s">
        <v>13349</v>
      </c>
      <c r="B3506" s="2" t="s">
        <v>13350</v>
      </c>
      <c r="C3506">
        <f t="shared" si="1347"/>
        <v>3886</v>
      </c>
      <c r="D3506">
        <f t="shared" si="1334"/>
        <v>3630</v>
      </c>
      <c r="E3506">
        <f t="shared" si="1335"/>
        <v>3616</v>
      </c>
      <c r="F3506">
        <f t="shared" si="1336"/>
        <v>463744</v>
      </c>
      <c r="G3506" t="str">
        <f t="shared" si="1337"/>
        <v>00075380</v>
      </c>
      <c r="H3506" t="str">
        <f t="shared" si="1351"/>
        <v>D5BB</v>
      </c>
      <c r="I3506" t="str">
        <f t="shared" si="1352"/>
        <v/>
      </c>
      <c r="J3506" t="s">
        <v>6152</v>
      </c>
      <c r="K3506" t="str">
        <f t="shared" si="1338"/>
        <v>BBD50000</v>
      </c>
      <c r="L3506" t="str">
        <f t="shared" si="1339"/>
        <v>80530700</v>
      </c>
      <c r="M3506" t="str">
        <f t="shared" si="1340"/>
        <v>BBD5000080530700</v>
      </c>
      <c r="N3506" t="str">
        <f t="shared" si="1341"/>
        <v>BBD5=栈</v>
      </c>
      <c r="P3506" s="2" t="s">
        <v>13351</v>
      </c>
      <c r="Q3506" s="2" t="s">
        <v>12583</v>
      </c>
      <c r="R3506" t="str">
        <f t="shared" si="1342"/>
        <v>E0D2=亦</v>
      </c>
    </row>
    <row r="3507" spans="1:18">
      <c r="A3507" s="2" t="s">
        <v>13352</v>
      </c>
      <c r="B3507" s="2" t="s">
        <v>13353</v>
      </c>
      <c r="C3507">
        <f t="shared" si="1347"/>
        <v>3887</v>
      </c>
      <c r="D3507">
        <f t="shared" si="1334"/>
        <v>3631</v>
      </c>
      <c r="E3507">
        <f t="shared" si="1335"/>
        <v>3616</v>
      </c>
      <c r="F3507">
        <f t="shared" si="1336"/>
        <v>463808</v>
      </c>
      <c r="G3507" t="str">
        <f t="shared" si="1337"/>
        <v>000753C0</v>
      </c>
      <c r="H3507" t="str">
        <f t="shared" ref="H3507:H3516" si="1353">MID($H$1,(ROW()-2)*4+1,4)</f>
        <v>D5BC</v>
      </c>
      <c r="I3507" t="str">
        <f t="shared" si="1352"/>
        <v/>
      </c>
      <c r="J3507" t="s">
        <v>6483</v>
      </c>
      <c r="K3507" t="str">
        <f t="shared" si="1338"/>
        <v>BCD50000</v>
      </c>
      <c r="L3507" t="str">
        <f t="shared" si="1339"/>
        <v>C0530700</v>
      </c>
      <c r="M3507" t="str">
        <f t="shared" si="1340"/>
        <v>BCD50000C0530700</v>
      </c>
      <c r="N3507" t="str">
        <f t="shared" si="1341"/>
        <v>BCD5=占</v>
      </c>
      <c r="P3507" s="2" t="s">
        <v>13354</v>
      </c>
      <c r="Q3507" s="2" t="s">
        <v>12587</v>
      </c>
      <c r="R3507" t="str">
        <f t="shared" si="1342"/>
        <v>E1D2=裔</v>
      </c>
    </row>
    <row r="3508" spans="1:18">
      <c r="A3508" s="2" t="s">
        <v>13355</v>
      </c>
      <c r="B3508" s="2" t="s">
        <v>13356</v>
      </c>
      <c r="C3508">
        <f t="shared" si="1347"/>
        <v>3888</v>
      </c>
      <c r="D3508">
        <f t="shared" si="1334"/>
        <v>3632</v>
      </c>
      <c r="E3508">
        <f t="shared" si="1335"/>
        <v>3632</v>
      </c>
      <c r="F3508">
        <f t="shared" si="1336"/>
        <v>464896</v>
      </c>
      <c r="G3508" t="str">
        <f t="shared" si="1337"/>
        <v>00075800</v>
      </c>
      <c r="H3508" t="str">
        <f t="shared" si="1353"/>
        <v>D5BD</v>
      </c>
      <c r="I3508" t="str">
        <f t="shared" si="1352"/>
        <v/>
      </c>
      <c r="J3508" t="s">
        <v>6816</v>
      </c>
      <c r="K3508" t="str">
        <f t="shared" si="1338"/>
        <v>BDD50000</v>
      </c>
      <c r="L3508" t="str">
        <f t="shared" si="1339"/>
        <v>00580700</v>
      </c>
      <c r="M3508" t="str">
        <f t="shared" si="1340"/>
        <v>BDD5000000580700</v>
      </c>
      <c r="N3508" t="str">
        <f t="shared" si="1341"/>
        <v>BDD5=战</v>
      </c>
      <c r="P3508" s="2" t="s">
        <v>13357</v>
      </c>
      <c r="Q3508" s="2" t="s">
        <v>12591</v>
      </c>
      <c r="R3508" t="str">
        <f t="shared" si="1342"/>
        <v>E2D2=意</v>
      </c>
    </row>
    <row r="3509" spans="1:18">
      <c r="A3509" s="2" t="s">
        <v>13358</v>
      </c>
      <c r="B3509" s="2" t="s">
        <v>13359</v>
      </c>
      <c r="C3509">
        <f t="shared" si="1347"/>
        <v>3889</v>
      </c>
      <c r="D3509">
        <f t="shared" si="1334"/>
        <v>3633</v>
      </c>
      <c r="E3509">
        <f t="shared" si="1335"/>
        <v>3632</v>
      </c>
      <c r="F3509">
        <f t="shared" si="1336"/>
        <v>464960</v>
      </c>
      <c r="G3509" t="str">
        <f t="shared" si="1337"/>
        <v>00075840</v>
      </c>
      <c r="H3509" t="str">
        <f t="shared" si="1353"/>
        <v>D5BE</v>
      </c>
      <c r="I3509" t="str">
        <f t="shared" si="1352"/>
        <v/>
      </c>
      <c r="J3509" t="s">
        <v>1557</v>
      </c>
      <c r="K3509" t="str">
        <f t="shared" si="1338"/>
        <v>BED50000</v>
      </c>
      <c r="L3509" t="str">
        <f t="shared" si="1339"/>
        <v>40580700</v>
      </c>
      <c r="M3509" t="str">
        <f t="shared" si="1340"/>
        <v>BED5000040580700</v>
      </c>
      <c r="N3509" t="str">
        <f t="shared" si="1341"/>
        <v>BED5=站</v>
      </c>
      <c r="P3509" s="2" t="s">
        <v>13360</v>
      </c>
      <c r="Q3509" s="2" t="s">
        <v>12595</v>
      </c>
      <c r="R3509" t="str">
        <f t="shared" si="1342"/>
        <v>E3D2=毅</v>
      </c>
    </row>
    <row r="3510" spans="1:18">
      <c r="A3510" s="2" t="s">
        <v>13361</v>
      </c>
      <c r="B3510" s="2" t="s">
        <v>13362</v>
      </c>
      <c r="C3510">
        <f t="shared" si="1347"/>
        <v>3890</v>
      </c>
      <c r="D3510">
        <f t="shared" si="1334"/>
        <v>3634</v>
      </c>
      <c r="E3510">
        <f t="shared" si="1335"/>
        <v>3632</v>
      </c>
      <c r="F3510">
        <f t="shared" si="1336"/>
        <v>465024</v>
      </c>
      <c r="G3510" t="str">
        <f t="shared" si="1337"/>
        <v>00075880</v>
      </c>
      <c r="H3510" t="str">
        <f t="shared" si="1353"/>
        <v>D5BF</v>
      </c>
      <c r="I3510" t="str">
        <f t="shared" si="1352"/>
        <v/>
      </c>
      <c r="J3510" t="s">
        <v>1601</v>
      </c>
      <c r="K3510" t="str">
        <f t="shared" si="1338"/>
        <v>BFD50000</v>
      </c>
      <c r="L3510" t="str">
        <f t="shared" si="1339"/>
        <v>80580700</v>
      </c>
      <c r="M3510" t="str">
        <f t="shared" si="1340"/>
        <v>BFD5000080580700</v>
      </c>
      <c r="N3510" t="str">
        <f t="shared" si="1341"/>
        <v>BFD5=湛</v>
      </c>
      <c r="P3510" s="2" t="s">
        <v>13363</v>
      </c>
      <c r="Q3510" s="2" t="s">
        <v>12599</v>
      </c>
      <c r="R3510" t="str">
        <f t="shared" si="1342"/>
        <v>E4D2=忆</v>
      </c>
    </row>
    <row r="3511" spans="1:18">
      <c r="A3511" s="2" t="s">
        <v>13364</v>
      </c>
      <c r="B3511" s="2" t="s">
        <v>13365</v>
      </c>
      <c r="C3511">
        <f t="shared" si="1347"/>
        <v>3891</v>
      </c>
      <c r="D3511">
        <f t="shared" si="1334"/>
        <v>3635</v>
      </c>
      <c r="E3511">
        <f t="shared" si="1335"/>
        <v>3632</v>
      </c>
      <c r="F3511">
        <f t="shared" si="1336"/>
        <v>465088</v>
      </c>
      <c r="G3511" t="str">
        <f t="shared" si="1337"/>
        <v>000758C0</v>
      </c>
      <c r="H3511" t="str">
        <f t="shared" si="1353"/>
        <v>D5C0</v>
      </c>
      <c r="I3511" t="str">
        <f t="shared" ref="I3511:I3520" si="1354">MID($I$1,(ROW()-2)*4+1,4)</f>
        <v/>
      </c>
      <c r="J3511" t="s">
        <v>7789</v>
      </c>
      <c r="K3511" t="str">
        <f t="shared" si="1338"/>
        <v>C0D50000</v>
      </c>
      <c r="L3511" t="str">
        <f t="shared" si="1339"/>
        <v>C0580700</v>
      </c>
      <c r="M3511" t="str">
        <f t="shared" si="1340"/>
        <v>C0D50000C0580700</v>
      </c>
      <c r="N3511" t="str">
        <f t="shared" si="1341"/>
        <v>C0D5=绽</v>
      </c>
      <c r="P3511" s="2" t="s">
        <v>13366</v>
      </c>
      <c r="Q3511" s="2" t="s">
        <v>12603</v>
      </c>
      <c r="R3511" t="str">
        <f t="shared" si="1342"/>
        <v>E5D2=义</v>
      </c>
    </row>
    <row r="3512" spans="1:18">
      <c r="A3512" s="2" t="s">
        <v>13367</v>
      </c>
      <c r="B3512" s="2" t="s">
        <v>13368</v>
      </c>
      <c r="C3512">
        <f t="shared" si="1347"/>
        <v>3892</v>
      </c>
      <c r="D3512">
        <f t="shared" si="1334"/>
        <v>3636</v>
      </c>
      <c r="E3512">
        <f t="shared" si="1335"/>
        <v>3632</v>
      </c>
      <c r="F3512">
        <f t="shared" si="1336"/>
        <v>465152</v>
      </c>
      <c r="G3512" t="str">
        <f t="shared" si="1337"/>
        <v>00075900</v>
      </c>
      <c r="H3512" t="str">
        <f t="shared" si="1353"/>
        <v>D5C1</v>
      </c>
      <c r="I3512" t="str">
        <f t="shared" si="1354"/>
        <v/>
      </c>
      <c r="J3512" t="s">
        <v>8108</v>
      </c>
      <c r="K3512" t="str">
        <f t="shared" si="1338"/>
        <v>C1D50000</v>
      </c>
      <c r="L3512" t="str">
        <f t="shared" si="1339"/>
        <v>00590700</v>
      </c>
      <c r="M3512" t="str">
        <f t="shared" si="1340"/>
        <v>C1D5000000590700</v>
      </c>
      <c r="N3512" t="str">
        <f t="shared" si="1341"/>
        <v>C1D5=樟</v>
      </c>
      <c r="P3512" s="2" t="s">
        <v>13369</v>
      </c>
      <c r="Q3512" s="2" t="s">
        <v>12607</v>
      </c>
      <c r="R3512" t="str">
        <f t="shared" si="1342"/>
        <v>E6D2=益</v>
      </c>
    </row>
    <row r="3513" spans="1:18">
      <c r="A3513" s="2" t="s">
        <v>13370</v>
      </c>
      <c r="B3513" s="2" t="s">
        <v>13371</v>
      </c>
      <c r="C3513">
        <f t="shared" si="1347"/>
        <v>3893</v>
      </c>
      <c r="D3513">
        <f t="shared" si="1334"/>
        <v>3637</v>
      </c>
      <c r="E3513">
        <f t="shared" si="1335"/>
        <v>3632</v>
      </c>
      <c r="F3513">
        <f t="shared" si="1336"/>
        <v>465216</v>
      </c>
      <c r="G3513" t="str">
        <f t="shared" si="1337"/>
        <v>00075940</v>
      </c>
      <c r="H3513" t="str">
        <f t="shared" si="1353"/>
        <v>D5C2</v>
      </c>
      <c r="I3513" t="str">
        <f t="shared" si="1354"/>
        <v/>
      </c>
      <c r="J3513" t="s">
        <v>8424</v>
      </c>
      <c r="K3513" t="str">
        <f t="shared" si="1338"/>
        <v>C2D50000</v>
      </c>
      <c r="L3513" t="str">
        <f t="shared" si="1339"/>
        <v>40590700</v>
      </c>
      <c r="M3513" t="str">
        <f t="shared" si="1340"/>
        <v>C2D5000040590700</v>
      </c>
      <c r="N3513" t="str">
        <f t="shared" si="1341"/>
        <v>C2D5=章</v>
      </c>
      <c r="P3513" s="2" t="s">
        <v>13372</v>
      </c>
      <c r="Q3513" s="2" t="s">
        <v>12611</v>
      </c>
      <c r="R3513" t="str">
        <f t="shared" si="1342"/>
        <v>E7D2=溢</v>
      </c>
    </row>
    <row r="3514" spans="1:18">
      <c r="A3514" s="2" t="s">
        <v>13373</v>
      </c>
      <c r="B3514" s="2" t="s">
        <v>13374</v>
      </c>
      <c r="C3514">
        <f t="shared" si="1347"/>
        <v>3894</v>
      </c>
      <c r="D3514">
        <f t="shared" si="1334"/>
        <v>3638</v>
      </c>
      <c r="E3514">
        <f t="shared" si="1335"/>
        <v>3632</v>
      </c>
      <c r="F3514">
        <f t="shared" si="1336"/>
        <v>465280</v>
      </c>
      <c r="G3514" t="str">
        <f t="shared" si="1337"/>
        <v>00075980</v>
      </c>
      <c r="H3514" t="str">
        <f t="shared" si="1353"/>
        <v>D5C3</v>
      </c>
      <c r="I3514" t="str">
        <f t="shared" si="1354"/>
        <v/>
      </c>
      <c r="J3514" t="s">
        <v>8740</v>
      </c>
      <c r="K3514" t="str">
        <f t="shared" si="1338"/>
        <v>C3D50000</v>
      </c>
      <c r="L3514" t="str">
        <f t="shared" si="1339"/>
        <v>80590700</v>
      </c>
      <c r="M3514" t="str">
        <f t="shared" si="1340"/>
        <v>C3D5000080590700</v>
      </c>
      <c r="N3514" t="str">
        <f t="shared" si="1341"/>
        <v>C3D5=彰</v>
      </c>
      <c r="P3514" s="2" t="s">
        <v>13375</v>
      </c>
      <c r="Q3514" s="2" t="s">
        <v>12615</v>
      </c>
      <c r="R3514" t="str">
        <f t="shared" si="1342"/>
        <v>E8D2=诣</v>
      </c>
    </row>
    <row r="3515" spans="1:18">
      <c r="A3515" s="2" t="s">
        <v>13376</v>
      </c>
      <c r="B3515" s="2" t="s">
        <v>13377</v>
      </c>
      <c r="C3515">
        <f t="shared" si="1347"/>
        <v>3895</v>
      </c>
      <c r="D3515">
        <f t="shared" si="1334"/>
        <v>3639</v>
      </c>
      <c r="E3515">
        <f t="shared" si="1335"/>
        <v>3632</v>
      </c>
      <c r="F3515">
        <f t="shared" si="1336"/>
        <v>465344</v>
      </c>
      <c r="G3515" t="str">
        <f t="shared" si="1337"/>
        <v>000759C0</v>
      </c>
      <c r="H3515" t="str">
        <f t="shared" si="1353"/>
        <v>D5C4</v>
      </c>
      <c r="I3515" t="str">
        <f t="shared" si="1354"/>
        <v/>
      </c>
      <c r="J3515" t="s">
        <v>9057</v>
      </c>
      <c r="K3515" t="str">
        <f t="shared" si="1338"/>
        <v>C4D50000</v>
      </c>
      <c r="L3515" t="str">
        <f t="shared" si="1339"/>
        <v>C0590700</v>
      </c>
      <c r="M3515" t="str">
        <f t="shared" si="1340"/>
        <v>C4D50000C0590700</v>
      </c>
      <c r="N3515" t="str">
        <f t="shared" si="1341"/>
        <v>C4D5=漳</v>
      </c>
      <c r="P3515" s="2" t="s">
        <v>13378</v>
      </c>
      <c r="Q3515" s="2" t="s">
        <v>12619</v>
      </c>
      <c r="R3515" t="str">
        <f t="shared" si="1342"/>
        <v>E9D2=议</v>
      </c>
    </row>
    <row r="3516" spans="1:18">
      <c r="A3516" s="2" t="s">
        <v>13379</v>
      </c>
      <c r="B3516" s="2" t="s">
        <v>13380</v>
      </c>
      <c r="C3516">
        <f t="shared" si="1347"/>
        <v>3896</v>
      </c>
      <c r="D3516">
        <f t="shared" si="1334"/>
        <v>3640</v>
      </c>
      <c r="E3516">
        <f t="shared" si="1335"/>
        <v>3632</v>
      </c>
      <c r="F3516">
        <f t="shared" si="1336"/>
        <v>465408</v>
      </c>
      <c r="G3516" t="str">
        <f t="shared" si="1337"/>
        <v>00075A00</v>
      </c>
      <c r="H3516" t="str">
        <f t="shared" si="1353"/>
        <v>D5C5</v>
      </c>
      <c r="I3516" t="str">
        <f t="shared" si="1354"/>
        <v/>
      </c>
      <c r="J3516" t="s">
        <v>9373</v>
      </c>
      <c r="K3516" t="str">
        <f t="shared" si="1338"/>
        <v>C5D50000</v>
      </c>
      <c r="L3516" t="str">
        <f t="shared" si="1339"/>
        <v>005A0700</v>
      </c>
      <c r="M3516" t="str">
        <f t="shared" si="1340"/>
        <v>C5D50000005A0700</v>
      </c>
      <c r="N3516" t="str">
        <f t="shared" si="1341"/>
        <v>C5D5=张</v>
      </c>
      <c r="P3516" s="2" t="s">
        <v>13381</v>
      </c>
      <c r="Q3516" s="2" t="s">
        <v>12622</v>
      </c>
      <c r="R3516" t="str">
        <f t="shared" si="1342"/>
        <v>EAD2=谊</v>
      </c>
    </row>
    <row r="3517" spans="1:18">
      <c r="A3517" s="2" t="s">
        <v>2591</v>
      </c>
      <c r="B3517" s="2" t="s">
        <v>13382</v>
      </c>
      <c r="C3517">
        <f t="shared" si="1347"/>
        <v>3897</v>
      </c>
      <c r="D3517">
        <f t="shared" si="1334"/>
        <v>3641</v>
      </c>
      <c r="E3517">
        <f t="shared" si="1335"/>
        <v>3632</v>
      </c>
      <c r="F3517">
        <f t="shared" si="1336"/>
        <v>465472</v>
      </c>
      <c r="G3517" t="str">
        <f t="shared" si="1337"/>
        <v>00075A40</v>
      </c>
      <c r="H3517" t="str">
        <f t="shared" ref="H3517:H3526" si="1355">MID($H$1,(ROW()-2)*4+1,4)</f>
        <v>D5C6</v>
      </c>
      <c r="I3517" t="str">
        <f t="shared" si="1354"/>
        <v/>
      </c>
      <c r="J3517" t="s">
        <v>9686</v>
      </c>
      <c r="K3517" t="str">
        <f t="shared" si="1338"/>
        <v>C6D50000</v>
      </c>
      <c r="L3517" t="str">
        <f t="shared" si="1339"/>
        <v>405A0700</v>
      </c>
      <c r="M3517" t="str">
        <f t="shared" si="1340"/>
        <v>C6D50000405A0700</v>
      </c>
      <c r="N3517" t="str">
        <f t="shared" si="1341"/>
        <v>C6D5=掌</v>
      </c>
      <c r="P3517" s="2" t="s">
        <v>13383</v>
      </c>
      <c r="Q3517" s="2" t="s">
        <v>12625</v>
      </c>
      <c r="R3517" t="str">
        <f t="shared" si="1342"/>
        <v>EBD2=译</v>
      </c>
    </row>
    <row r="3518" spans="1:18">
      <c r="A3518" s="2" t="s">
        <v>13384</v>
      </c>
      <c r="B3518" s="2" t="s">
        <v>13385</v>
      </c>
      <c r="C3518">
        <f t="shared" si="1347"/>
        <v>3898</v>
      </c>
      <c r="D3518">
        <f t="shared" si="1334"/>
        <v>3642</v>
      </c>
      <c r="E3518">
        <f t="shared" si="1335"/>
        <v>3632</v>
      </c>
      <c r="F3518">
        <f t="shared" si="1336"/>
        <v>465536</v>
      </c>
      <c r="G3518" t="str">
        <f t="shared" si="1337"/>
        <v>00075A80</v>
      </c>
      <c r="H3518" t="str">
        <f t="shared" si="1355"/>
        <v>D5C7</v>
      </c>
      <c r="I3518" t="str">
        <f t="shared" si="1354"/>
        <v/>
      </c>
      <c r="J3518" t="s">
        <v>10001</v>
      </c>
      <c r="K3518" t="str">
        <f t="shared" si="1338"/>
        <v>C7D50000</v>
      </c>
      <c r="L3518" t="str">
        <f t="shared" si="1339"/>
        <v>805A0700</v>
      </c>
      <c r="M3518" t="str">
        <f t="shared" si="1340"/>
        <v>C7D50000805A0700</v>
      </c>
      <c r="N3518" t="str">
        <f t="shared" si="1341"/>
        <v>C7D5=涨</v>
      </c>
      <c r="P3518" s="2" t="s">
        <v>13386</v>
      </c>
      <c r="Q3518" s="2" t="s">
        <v>12628</v>
      </c>
      <c r="R3518" t="str">
        <f t="shared" si="1342"/>
        <v>ECD2=异</v>
      </c>
    </row>
    <row r="3519" spans="1:18">
      <c r="A3519" s="2" t="s">
        <v>13387</v>
      </c>
      <c r="B3519" s="2" t="s">
        <v>13388</v>
      </c>
      <c r="C3519">
        <f t="shared" si="1347"/>
        <v>3899</v>
      </c>
      <c r="D3519">
        <f t="shared" si="1334"/>
        <v>3643</v>
      </c>
      <c r="E3519">
        <f t="shared" si="1335"/>
        <v>3632</v>
      </c>
      <c r="F3519">
        <f t="shared" si="1336"/>
        <v>465600</v>
      </c>
      <c r="G3519" t="str">
        <f t="shared" si="1337"/>
        <v>00075AC0</v>
      </c>
      <c r="H3519" t="str">
        <f t="shared" si="1355"/>
        <v>D5C8</v>
      </c>
      <c r="I3519" t="str">
        <f t="shared" si="1354"/>
        <v/>
      </c>
      <c r="J3519" t="s">
        <v>10308</v>
      </c>
      <c r="K3519" t="str">
        <f t="shared" si="1338"/>
        <v>C8D50000</v>
      </c>
      <c r="L3519" t="str">
        <f t="shared" si="1339"/>
        <v>C05A0700</v>
      </c>
      <c r="M3519" t="str">
        <f t="shared" si="1340"/>
        <v>C8D50000C05A0700</v>
      </c>
      <c r="N3519" t="str">
        <f t="shared" si="1341"/>
        <v>C8D5=杖</v>
      </c>
      <c r="P3519" s="2" t="s">
        <v>2493</v>
      </c>
      <c r="Q3519" s="2" t="s">
        <v>2494</v>
      </c>
      <c r="R3519" t="str">
        <f t="shared" si="1342"/>
        <v>EDD2=翼</v>
      </c>
    </row>
    <row r="3520" spans="1:18">
      <c r="A3520" s="2" t="s">
        <v>13389</v>
      </c>
      <c r="B3520" s="2" t="s">
        <v>13390</v>
      </c>
      <c r="C3520">
        <f t="shared" si="1347"/>
        <v>3900</v>
      </c>
      <c r="D3520">
        <f t="shared" si="1334"/>
        <v>3644</v>
      </c>
      <c r="E3520">
        <f t="shared" si="1335"/>
        <v>3632</v>
      </c>
      <c r="F3520">
        <f t="shared" si="1336"/>
        <v>465664</v>
      </c>
      <c r="G3520" t="str">
        <f t="shared" si="1337"/>
        <v>00075B00</v>
      </c>
      <c r="H3520" t="str">
        <f t="shared" si="1355"/>
        <v>D5C9</v>
      </c>
      <c r="I3520" t="str">
        <f t="shared" si="1354"/>
        <v/>
      </c>
      <c r="J3520" t="s">
        <v>10622</v>
      </c>
      <c r="K3520" t="str">
        <f t="shared" si="1338"/>
        <v>C9D50000</v>
      </c>
      <c r="L3520" t="str">
        <f t="shared" si="1339"/>
        <v>005B0700</v>
      </c>
      <c r="M3520" t="str">
        <f t="shared" si="1340"/>
        <v>C9D50000005B0700</v>
      </c>
      <c r="N3520" t="str">
        <f t="shared" si="1341"/>
        <v>C9D5=丈</v>
      </c>
      <c r="P3520" s="2" t="s">
        <v>13391</v>
      </c>
      <c r="Q3520" s="2" t="s">
        <v>12633</v>
      </c>
      <c r="R3520" t="str">
        <f t="shared" si="1342"/>
        <v>EED2=翌</v>
      </c>
    </row>
    <row r="3521" spans="1:18">
      <c r="A3521" s="2" t="s">
        <v>13392</v>
      </c>
      <c r="B3521" s="2" t="s">
        <v>13393</v>
      </c>
      <c r="C3521">
        <f t="shared" si="1347"/>
        <v>3901</v>
      </c>
      <c r="D3521">
        <f t="shared" si="1334"/>
        <v>3645</v>
      </c>
      <c r="E3521">
        <f t="shared" si="1335"/>
        <v>3632</v>
      </c>
      <c r="F3521">
        <f t="shared" si="1336"/>
        <v>465728</v>
      </c>
      <c r="G3521" t="str">
        <f t="shared" si="1337"/>
        <v>00075B40</v>
      </c>
      <c r="H3521" t="str">
        <f t="shared" si="1355"/>
        <v>D5CA</v>
      </c>
      <c r="I3521" t="str">
        <f t="shared" ref="I3521:I3530" si="1356">MID($I$1,(ROW()-2)*4+1,4)</f>
        <v/>
      </c>
      <c r="J3521" t="s">
        <v>10930</v>
      </c>
      <c r="K3521" t="str">
        <f t="shared" si="1338"/>
        <v>CAD50000</v>
      </c>
      <c r="L3521" t="str">
        <f t="shared" si="1339"/>
        <v>405B0700</v>
      </c>
      <c r="M3521" t="str">
        <f t="shared" si="1340"/>
        <v>CAD50000405B0700</v>
      </c>
      <c r="N3521" t="str">
        <f t="shared" si="1341"/>
        <v>CAD5=帐</v>
      </c>
      <c r="P3521" s="2" t="s">
        <v>13394</v>
      </c>
      <c r="Q3521" s="2" t="s">
        <v>12636</v>
      </c>
      <c r="R3521" t="str">
        <f t="shared" si="1342"/>
        <v>EFD2=绎</v>
      </c>
    </row>
    <row r="3522" spans="1:18">
      <c r="A3522" s="2" t="s">
        <v>13395</v>
      </c>
      <c r="B3522" s="2" t="s">
        <v>13396</v>
      </c>
      <c r="C3522">
        <f t="shared" si="1347"/>
        <v>3902</v>
      </c>
      <c r="D3522">
        <f t="shared" si="1334"/>
        <v>3646</v>
      </c>
      <c r="E3522">
        <f t="shared" si="1335"/>
        <v>3632</v>
      </c>
      <c r="F3522">
        <f t="shared" si="1336"/>
        <v>465792</v>
      </c>
      <c r="G3522" t="str">
        <f t="shared" si="1337"/>
        <v>00075B80</v>
      </c>
      <c r="H3522" t="str">
        <f t="shared" si="1355"/>
        <v>D5CB</v>
      </c>
      <c r="I3522" t="str">
        <f t="shared" si="1356"/>
        <v/>
      </c>
      <c r="J3522" t="s">
        <v>11232</v>
      </c>
      <c r="K3522" t="str">
        <f t="shared" si="1338"/>
        <v>CBD50000</v>
      </c>
      <c r="L3522" t="str">
        <f t="shared" si="1339"/>
        <v>805B0700</v>
      </c>
      <c r="M3522" t="str">
        <f t="shared" si="1340"/>
        <v>CBD50000805B0700</v>
      </c>
      <c r="N3522" t="str">
        <f t="shared" si="1341"/>
        <v>CBD5=账</v>
      </c>
      <c r="P3522" s="2" t="s">
        <v>13397</v>
      </c>
      <c r="Q3522" s="2" t="s">
        <v>12639</v>
      </c>
      <c r="R3522" t="str">
        <f t="shared" si="1342"/>
        <v>F0D2=茵</v>
      </c>
    </row>
    <row r="3523" spans="1:18">
      <c r="A3523" s="2" t="s">
        <v>13398</v>
      </c>
      <c r="B3523" s="2" t="s">
        <v>13399</v>
      </c>
      <c r="C3523">
        <f t="shared" si="1347"/>
        <v>3903</v>
      </c>
      <c r="D3523">
        <f t="shared" ref="D3523:D3586" si="1357">C3523-256</f>
        <v>3647</v>
      </c>
      <c r="E3523">
        <f t="shared" ref="E3523:E3586" si="1358">INT(D3523/16)*16</f>
        <v>3632</v>
      </c>
      <c r="F3523">
        <f t="shared" ref="F3523:F3586" si="1359">(D3523+E3523)*64</f>
        <v>465856</v>
      </c>
      <c r="G3523" t="str">
        <f t="shared" ref="G3523:G3586" si="1360">DEC2HEX(F3523+16384,8)</f>
        <v>00075BC0</v>
      </c>
      <c r="H3523" t="str">
        <f t="shared" si="1355"/>
        <v>D5CC</v>
      </c>
      <c r="I3523" t="str">
        <f t="shared" si="1356"/>
        <v/>
      </c>
      <c r="J3523" t="s">
        <v>11539</v>
      </c>
      <c r="K3523" t="str">
        <f t="shared" ref="K3523:K3586" si="1361">MID(J3523,3,2)&amp;MID(J3523,1,2)&amp;"0000"</f>
        <v>CCD50000</v>
      </c>
      <c r="L3523" t="str">
        <f t="shared" ref="L3523:L3586" si="1362">MID(G3523,7,2)&amp;MID(G3523,5,2)&amp;MID(G3523,3,2)&amp;MID(G3523,1,2)</f>
        <v>C05B0700</v>
      </c>
      <c r="M3523" t="str">
        <f t="shared" ref="M3523:M3586" si="1363">K3523&amp;L3523</f>
        <v>CCD50000C05B0700</v>
      </c>
      <c r="N3523" t="str">
        <f t="shared" ref="N3523:N3586" si="1364">MID(J3523,3,2)&amp;MID(J3523,1,2)&amp;"="&amp;A3523</f>
        <v>CCD5=仗</v>
      </c>
      <c r="P3523" s="2" t="s">
        <v>13400</v>
      </c>
      <c r="Q3523" s="2" t="s">
        <v>12642</v>
      </c>
      <c r="R3523" t="str">
        <f t="shared" ref="R3523:R3586" si="1365">P3523&amp;"="&amp;Q3523</f>
        <v>F1D2=荫</v>
      </c>
    </row>
    <row r="3524" spans="1:18">
      <c r="A3524" s="2" t="s">
        <v>13401</v>
      </c>
      <c r="B3524" s="2" t="s">
        <v>13402</v>
      </c>
      <c r="C3524">
        <f t="shared" si="1347"/>
        <v>3904</v>
      </c>
      <c r="D3524">
        <f t="shared" si="1357"/>
        <v>3648</v>
      </c>
      <c r="E3524">
        <f t="shared" si="1358"/>
        <v>3648</v>
      </c>
      <c r="F3524">
        <f t="shared" si="1359"/>
        <v>466944</v>
      </c>
      <c r="G3524" t="str">
        <f t="shared" si="1360"/>
        <v>00076000</v>
      </c>
      <c r="H3524" t="str">
        <f t="shared" si="1355"/>
        <v>D5CD</v>
      </c>
      <c r="I3524" t="str">
        <f t="shared" si="1356"/>
        <v/>
      </c>
      <c r="J3524" t="s">
        <v>2267</v>
      </c>
      <c r="K3524" t="str">
        <f t="shared" si="1361"/>
        <v>CDD50000</v>
      </c>
      <c r="L3524" t="str">
        <f t="shared" si="1362"/>
        <v>00600700</v>
      </c>
      <c r="M3524" t="str">
        <f t="shared" si="1363"/>
        <v>CDD5000000600700</v>
      </c>
      <c r="N3524" t="str">
        <f t="shared" si="1364"/>
        <v>CDD5=胀</v>
      </c>
      <c r="P3524" s="2" t="s">
        <v>13403</v>
      </c>
      <c r="Q3524" s="2" t="s">
        <v>12645</v>
      </c>
      <c r="R3524" t="str">
        <f t="shared" si="1365"/>
        <v>F2D2=因</v>
      </c>
    </row>
    <row r="3525" spans="1:18">
      <c r="A3525" s="2" t="s">
        <v>13404</v>
      </c>
      <c r="B3525" s="2" t="s">
        <v>13405</v>
      </c>
      <c r="C3525">
        <f t="shared" si="1347"/>
        <v>3905</v>
      </c>
      <c r="D3525">
        <f t="shared" si="1357"/>
        <v>3649</v>
      </c>
      <c r="E3525">
        <f t="shared" si="1358"/>
        <v>3648</v>
      </c>
      <c r="F3525">
        <f t="shared" si="1359"/>
        <v>467008</v>
      </c>
      <c r="G3525" t="str">
        <f t="shared" si="1360"/>
        <v>00076040</v>
      </c>
      <c r="H3525" t="str">
        <f t="shared" si="1355"/>
        <v>D5CE</v>
      </c>
      <c r="I3525" t="str">
        <f t="shared" si="1356"/>
        <v/>
      </c>
      <c r="J3525" t="s">
        <v>12141</v>
      </c>
      <c r="K3525" t="str">
        <f t="shared" si="1361"/>
        <v>CED50000</v>
      </c>
      <c r="L3525" t="str">
        <f t="shared" si="1362"/>
        <v>40600700</v>
      </c>
      <c r="M3525" t="str">
        <f t="shared" si="1363"/>
        <v>CED5000040600700</v>
      </c>
      <c r="N3525" t="str">
        <f t="shared" si="1364"/>
        <v>CED5=瘴</v>
      </c>
      <c r="P3525" s="2" t="s">
        <v>13406</v>
      </c>
      <c r="Q3525" s="2" t="s">
        <v>12648</v>
      </c>
      <c r="R3525" t="str">
        <f t="shared" si="1365"/>
        <v>F3D2=殷</v>
      </c>
    </row>
    <row r="3526" spans="1:18">
      <c r="A3526" s="2" t="s">
        <v>13407</v>
      </c>
      <c r="B3526" s="2" t="s">
        <v>13408</v>
      </c>
      <c r="C3526">
        <f t="shared" si="1347"/>
        <v>3906</v>
      </c>
      <c r="D3526">
        <f t="shared" si="1357"/>
        <v>3650</v>
      </c>
      <c r="E3526">
        <f t="shared" si="1358"/>
        <v>3648</v>
      </c>
      <c r="F3526">
        <f t="shared" si="1359"/>
        <v>467072</v>
      </c>
      <c r="G3526" t="str">
        <f t="shared" si="1360"/>
        <v>00076080</v>
      </c>
      <c r="H3526" t="str">
        <f t="shared" si="1355"/>
        <v>D5CF</v>
      </c>
      <c r="I3526" t="str">
        <f t="shared" si="1356"/>
        <v/>
      </c>
      <c r="J3526" t="s">
        <v>12435</v>
      </c>
      <c r="K3526" t="str">
        <f t="shared" si="1361"/>
        <v>CFD50000</v>
      </c>
      <c r="L3526" t="str">
        <f t="shared" si="1362"/>
        <v>80600700</v>
      </c>
      <c r="M3526" t="str">
        <f t="shared" si="1363"/>
        <v>CFD5000080600700</v>
      </c>
      <c r="N3526" t="str">
        <f t="shared" si="1364"/>
        <v>CFD5=障</v>
      </c>
      <c r="P3526" s="2" t="s">
        <v>2498</v>
      </c>
      <c r="Q3526" s="2" t="s">
        <v>2499</v>
      </c>
      <c r="R3526" t="str">
        <f t="shared" si="1365"/>
        <v>F4D2=音</v>
      </c>
    </row>
    <row r="3527" spans="1:18">
      <c r="A3527" s="2" t="s">
        <v>13409</v>
      </c>
      <c r="B3527" s="2" t="s">
        <v>13410</v>
      </c>
      <c r="C3527">
        <f t="shared" si="1347"/>
        <v>3907</v>
      </c>
      <c r="D3527">
        <f t="shared" si="1357"/>
        <v>3651</v>
      </c>
      <c r="E3527">
        <f t="shared" si="1358"/>
        <v>3648</v>
      </c>
      <c r="F3527">
        <f t="shared" si="1359"/>
        <v>467136</v>
      </c>
      <c r="G3527" t="str">
        <f t="shared" si="1360"/>
        <v>000760C0</v>
      </c>
      <c r="H3527" t="str">
        <f t="shared" ref="H3527:H3536" si="1366">MID($H$1,(ROW()-2)*4+1,4)</f>
        <v>D5D0</v>
      </c>
      <c r="I3527" t="str">
        <f t="shared" si="1356"/>
        <v/>
      </c>
      <c r="J3527" t="s">
        <v>12727</v>
      </c>
      <c r="K3527" t="str">
        <f t="shared" si="1361"/>
        <v>D0D50000</v>
      </c>
      <c r="L3527" t="str">
        <f t="shared" si="1362"/>
        <v>C0600700</v>
      </c>
      <c r="M3527" t="str">
        <f t="shared" si="1363"/>
        <v>D0D50000C0600700</v>
      </c>
      <c r="N3527" t="str">
        <f t="shared" si="1364"/>
        <v>D0D5=招</v>
      </c>
      <c r="P3527" s="2" t="s">
        <v>13411</v>
      </c>
      <c r="Q3527" s="2" t="s">
        <v>12652</v>
      </c>
      <c r="R3527" t="str">
        <f t="shared" si="1365"/>
        <v>F5D2=阴</v>
      </c>
    </row>
    <row r="3528" spans="1:18">
      <c r="A3528" s="2" t="s">
        <v>13412</v>
      </c>
      <c r="B3528" s="2" t="s">
        <v>13413</v>
      </c>
      <c r="C3528">
        <f t="shared" si="1347"/>
        <v>3908</v>
      </c>
      <c r="D3528">
        <f t="shared" si="1357"/>
        <v>3652</v>
      </c>
      <c r="E3528">
        <f t="shared" si="1358"/>
        <v>3648</v>
      </c>
      <c r="F3528">
        <f t="shared" si="1359"/>
        <v>467200</v>
      </c>
      <c r="G3528" t="str">
        <f t="shared" si="1360"/>
        <v>00076100</v>
      </c>
      <c r="H3528" t="str">
        <f t="shared" si="1366"/>
        <v>D5D1</v>
      </c>
      <c r="I3528" t="str">
        <f t="shared" si="1356"/>
        <v/>
      </c>
      <c r="J3528" t="s">
        <v>13023</v>
      </c>
      <c r="K3528" t="str">
        <f t="shared" si="1361"/>
        <v>D1D50000</v>
      </c>
      <c r="L3528" t="str">
        <f t="shared" si="1362"/>
        <v>00610700</v>
      </c>
      <c r="M3528" t="str">
        <f t="shared" si="1363"/>
        <v>D1D5000000610700</v>
      </c>
      <c r="N3528" t="str">
        <f t="shared" si="1364"/>
        <v>D1D5=昭</v>
      </c>
      <c r="P3528" s="2" t="s">
        <v>13414</v>
      </c>
      <c r="Q3528" s="2" t="s">
        <v>12655</v>
      </c>
      <c r="R3528" t="str">
        <f t="shared" si="1365"/>
        <v>F6D2=姻</v>
      </c>
    </row>
    <row r="3529" spans="1:18">
      <c r="A3529" s="2" t="s">
        <v>13415</v>
      </c>
      <c r="B3529" s="2" t="s">
        <v>13416</v>
      </c>
      <c r="C3529">
        <f t="shared" si="1347"/>
        <v>3909</v>
      </c>
      <c r="D3529">
        <f t="shared" si="1357"/>
        <v>3653</v>
      </c>
      <c r="E3529">
        <f t="shared" si="1358"/>
        <v>3648</v>
      </c>
      <c r="F3529">
        <f t="shared" si="1359"/>
        <v>467264</v>
      </c>
      <c r="G3529" t="str">
        <f t="shared" si="1360"/>
        <v>00076140</v>
      </c>
      <c r="H3529" t="str">
        <f t="shared" si="1366"/>
        <v>D5D2</v>
      </c>
      <c r="I3529" t="str">
        <f t="shared" si="1356"/>
        <v/>
      </c>
      <c r="J3529" t="s">
        <v>13319</v>
      </c>
      <c r="K3529" t="str">
        <f t="shared" si="1361"/>
        <v>D2D50000</v>
      </c>
      <c r="L3529" t="str">
        <f t="shared" si="1362"/>
        <v>40610700</v>
      </c>
      <c r="M3529" t="str">
        <f t="shared" si="1363"/>
        <v>D2D5000040610700</v>
      </c>
      <c r="N3529" t="str">
        <f t="shared" si="1364"/>
        <v>D2D5=找</v>
      </c>
      <c r="P3529" s="2" t="s">
        <v>13417</v>
      </c>
      <c r="Q3529" s="2" t="s">
        <v>12658</v>
      </c>
      <c r="R3529" t="str">
        <f t="shared" si="1365"/>
        <v>F7D2=吟</v>
      </c>
    </row>
    <row r="3530" spans="1:18">
      <c r="A3530" s="2" t="s">
        <v>2597</v>
      </c>
      <c r="B3530" s="2" t="s">
        <v>13418</v>
      </c>
      <c r="C3530">
        <f t="shared" si="1347"/>
        <v>3910</v>
      </c>
      <c r="D3530">
        <f t="shared" si="1357"/>
        <v>3654</v>
      </c>
      <c r="E3530">
        <f t="shared" si="1358"/>
        <v>3648</v>
      </c>
      <c r="F3530">
        <f t="shared" si="1359"/>
        <v>467328</v>
      </c>
      <c r="G3530" t="str">
        <f t="shared" si="1360"/>
        <v>00076180</v>
      </c>
      <c r="H3530" t="str">
        <f t="shared" si="1366"/>
        <v>D5D3</v>
      </c>
      <c r="I3530" t="str">
        <f t="shared" si="1356"/>
        <v/>
      </c>
      <c r="J3530" t="s">
        <v>13419</v>
      </c>
      <c r="K3530" t="str">
        <f t="shared" si="1361"/>
        <v>D3D50000</v>
      </c>
      <c r="L3530" t="str">
        <f t="shared" si="1362"/>
        <v>80610700</v>
      </c>
      <c r="M3530" t="str">
        <f t="shared" si="1363"/>
        <v>D3D5000080610700</v>
      </c>
      <c r="N3530" t="str">
        <f t="shared" si="1364"/>
        <v>D3D5=沼</v>
      </c>
      <c r="P3530" s="2" t="s">
        <v>13420</v>
      </c>
      <c r="Q3530" s="2" t="s">
        <v>12661</v>
      </c>
      <c r="R3530" t="str">
        <f t="shared" si="1365"/>
        <v>F8D2=银</v>
      </c>
    </row>
    <row r="3531" spans="1:18">
      <c r="A3531" s="2" t="s">
        <v>13421</v>
      </c>
      <c r="B3531" s="2" t="s">
        <v>13422</v>
      </c>
      <c r="C3531">
        <f t="shared" si="1347"/>
        <v>3911</v>
      </c>
      <c r="D3531">
        <f t="shared" si="1357"/>
        <v>3655</v>
      </c>
      <c r="E3531">
        <f t="shared" si="1358"/>
        <v>3648</v>
      </c>
      <c r="F3531">
        <f t="shared" si="1359"/>
        <v>467392</v>
      </c>
      <c r="G3531" t="str">
        <f t="shared" si="1360"/>
        <v>000761C0</v>
      </c>
      <c r="H3531" t="str">
        <f t="shared" si="1366"/>
        <v>D5D4</v>
      </c>
      <c r="I3531" t="str">
        <f t="shared" ref="I3531:I3540" si="1367">MID($I$1,(ROW()-2)*4+1,4)</f>
        <v/>
      </c>
      <c r="J3531" t="s">
        <v>13423</v>
      </c>
      <c r="K3531" t="str">
        <f t="shared" si="1361"/>
        <v>D4D50000</v>
      </c>
      <c r="L3531" t="str">
        <f t="shared" si="1362"/>
        <v>C0610700</v>
      </c>
      <c r="M3531" t="str">
        <f t="shared" si="1363"/>
        <v>D4D50000C0610700</v>
      </c>
      <c r="N3531" t="str">
        <f t="shared" si="1364"/>
        <v>D4D5=赵</v>
      </c>
      <c r="P3531" s="2" t="s">
        <v>13424</v>
      </c>
      <c r="Q3531" s="2" t="s">
        <v>12664</v>
      </c>
      <c r="R3531" t="str">
        <f t="shared" si="1365"/>
        <v>F9D2=淫</v>
      </c>
    </row>
    <row r="3532" spans="1:18">
      <c r="A3532" s="2" t="s">
        <v>13425</v>
      </c>
      <c r="B3532" s="2" t="s">
        <v>13426</v>
      </c>
      <c r="C3532">
        <f t="shared" si="1347"/>
        <v>3912</v>
      </c>
      <c r="D3532">
        <f t="shared" si="1357"/>
        <v>3656</v>
      </c>
      <c r="E3532">
        <f t="shared" si="1358"/>
        <v>3648</v>
      </c>
      <c r="F3532">
        <f t="shared" si="1359"/>
        <v>467456</v>
      </c>
      <c r="G3532" t="str">
        <f t="shared" si="1360"/>
        <v>00076200</v>
      </c>
      <c r="H3532" t="str">
        <f t="shared" si="1366"/>
        <v>D5D5</v>
      </c>
      <c r="I3532" t="str">
        <f t="shared" si="1367"/>
        <v/>
      </c>
      <c r="J3532" t="s">
        <v>13427</v>
      </c>
      <c r="K3532" t="str">
        <f t="shared" si="1361"/>
        <v>D5D50000</v>
      </c>
      <c r="L3532" t="str">
        <f t="shared" si="1362"/>
        <v>00620700</v>
      </c>
      <c r="M3532" t="str">
        <f t="shared" si="1363"/>
        <v>D5D5000000620700</v>
      </c>
      <c r="N3532" t="str">
        <f t="shared" si="1364"/>
        <v>D5D5=照</v>
      </c>
      <c r="P3532" s="2" t="s">
        <v>13428</v>
      </c>
      <c r="Q3532" s="2" t="s">
        <v>12667</v>
      </c>
      <c r="R3532" t="str">
        <f t="shared" si="1365"/>
        <v>FAD2=寅</v>
      </c>
    </row>
    <row r="3533" spans="1:18">
      <c r="A3533" s="2" t="s">
        <v>13429</v>
      </c>
      <c r="B3533" s="2" t="s">
        <v>13430</v>
      </c>
      <c r="C3533">
        <f t="shared" si="1347"/>
        <v>3913</v>
      </c>
      <c r="D3533">
        <f t="shared" si="1357"/>
        <v>3657</v>
      </c>
      <c r="E3533">
        <f t="shared" si="1358"/>
        <v>3648</v>
      </c>
      <c r="F3533">
        <f t="shared" si="1359"/>
        <v>467520</v>
      </c>
      <c r="G3533" t="str">
        <f t="shared" si="1360"/>
        <v>00076240</v>
      </c>
      <c r="H3533" t="str">
        <f t="shared" si="1366"/>
        <v>D5D6</v>
      </c>
      <c r="I3533" t="str">
        <f t="shared" si="1367"/>
        <v/>
      </c>
      <c r="J3533" t="s">
        <v>13431</v>
      </c>
      <c r="K3533" t="str">
        <f t="shared" si="1361"/>
        <v>D6D50000</v>
      </c>
      <c r="L3533" t="str">
        <f t="shared" si="1362"/>
        <v>40620700</v>
      </c>
      <c r="M3533" t="str">
        <f t="shared" si="1363"/>
        <v>D6D5000040620700</v>
      </c>
      <c r="N3533" t="str">
        <f t="shared" si="1364"/>
        <v>D6D5=罩</v>
      </c>
      <c r="P3533" s="2" t="s">
        <v>13432</v>
      </c>
      <c r="Q3533" s="2" t="s">
        <v>12670</v>
      </c>
      <c r="R3533" t="str">
        <f t="shared" si="1365"/>
        <v>FBD2=饮</v>
      </c>
    </row>
    <row r="3534" spans="1:18">
      <c r="A3534" s="2" t="s">
        <v>13433</v>
      </c>
      <c r="B3534" s="2" t="s">
        <v>13434</v>
      </c>
      <c r="C3534">
        <f t="shared" si="1347"/>
        <v>3914</v>
      </c>
      <c r="D3534">
        <f t="shared" si="1357"/>
        <v>3658</v>
      </c>
      <c r="E3534">
        <f t="shared" si="1358"/>
        <v>3648</v>
      </c>
      <c r="F3534">
        <f t="shared" si="1359"/>
        <v>467584</v>
      </c>
      <c r="G3534" t="str">
        <f t="shared" si="1360"/>
        <v>00076280</v>
      </c>
      <c r="H3534" t="str">
        <f t="shared" si="1366"/>
        <v>D5D7</v>
      </c>
      <c r="I3534" t="str">
        <f t="shared" si="1367"/>
        <v/>
      </c>
      <c r="J3534" t="s">
        <v>13435</v>
      </c>
      <c r="K3534" t="str">
        <f t="shared" si="1361"/>
        <v>D7D50000</v>
      </c>
      <c r="L3534" t="str">
        <f t="shared" si="1362"/>
        <v>80620700</v>
      </c>
      <c r="M3534" t="str">
        <f t="shared" si="1363"/>
        <v>D7D5000080620700</v>
      </c>
      <c r="N3534" t="str">
        <f t="shared" si="1364"/>
        <v>D7D5=兆</v>
      </c>
      <c r="P3534" s="2" t="s">
        <v>13436</v>
      </c>
      <c r="Q3534" s="2" t="s">
        <v>12673</v>
      </c>
      <c r="R3534" t="str">
        <f t="shared" si="1365"/>
        <v>FCD2=尹</v>
      </c>
    </row>
    <row r="3535" spans="1:18">
      <c r="A3535" s="2" t="s">
        <v>13437</v>
      </c>
      <c r="B3535" s="2" t="s">
        <v>13438</v>
      </c>
      <c r="C3535">
        <f t="shared" si="1347"/>
        <v>3915</v>
      </c>
      <c r="D3535">
        <f t="shared" si="1357"/>
        <v>3659</v>
      </c>
      <c r="E3535">
        <f t="shared" si="1358"/>
        <v>3648</v>
      </c>
      <c r="F3535">
        <f t="shared" si="1359"/>
        <v>467648</v>
      </c>
      <c r="G3535" t="str">
        <f t="shared" si="1360"/>
        <v>000762C0</v>
      </c>
      <c r="H3535" t="str">
        <f t="shared" si="1366"/>
        <v>D5D8</v>
      </c>
      <c r="I3535" t="str">
        <f t="shared" si="1367"/>
        <v/>
      </c>
      <c r="J3535" t="s">
        <v>13439</v>
      </c>
      <c r="K3535" t="str">
        <f t="shared" si="1361"/>
        <v>D8D50000</v>
      </c>
      <c r="L3535" t="str">
        <f t="shared" si="1362"/>
        <v>C0620700</v>
      </c>
      <c r="M3535" t="str">
        <f t="shared" si="1363"/>
        <v>D8D50000C0620700</v>
      </c>
      <c r="N3535" t="str">
        <f t="shared" si="1364"/>
        <v>D8D5=肇</v>
      </c>
      <c r="P3535" s="2" t="s">
        <v>13440</v>
      </c>
      <c r="Q3535" s="2" t="s">
        <v>12676</v>
      </c>
      <c r="R3535" t="str">
        <f t="shared" si="1365"/>
        <v>FDD2=引</v>
      </c>
    </row>
    <row r="3536" spans="1:18">
      <c r="A3536" s="2" t="s">
        <v>13441</v>
      </c>
      <c r="B3536" s="2" t="s">
        <v>13442</v>
      </c>
      <c r="C3536">
        <f t="shared" si="1347"/>
        <v>3916</v>
      </c>
      <c r="D3536">
        <f t="shared" si="1357"/>
        <v>3660</v>
      </c>
      <c r="E3536">
        <f t="shared" si="1358"/>
        <v>3648</v>
      </c>
      <c r="F3536">
        <f t="shared" si="1359"/>
        <v>467712</v>
      </c>
      <c r="G3536" t="str">
        <f t="shared" si="1360"/>
        <v>00076300</v>
      </c>
      <c r="H3536" t="str">
        <f t="shared" si="1366"/>
        <v>D5D9</v>
      </c>
      <c r="I3536" t="str">
        <f t="shared" si="1367"/>
        <v/>
      </c>
      <c r="J3536" t="s">
        <v>13443</v>
      </c>
      <c r="K3536" t="str">
        <f t="shared" si="1361"/>
        <v>D9D50000</v>
      </c>
      <c r="L3536" t="str">
        <f t="shared" si="1362"/>
        <v>00630700</v>
      </c>
      <c r="M3536" t="str">
        <f t="shared" si="1363"/>
        <v>D9D5000000630700</v>
      </c>
      <c r="N3536" t="str">
        <f t="shared" si="1364"/>
        <v>D9D5=召</v>
      </c>
      <c r="P3536" s="2" t="s">
        <v>2504</v>
      </c>
      <c r="Q3536" s="2" t="s">
        <v>2505</v>
      </c>
      <c r="R3536" t="str">
        <f t="shared" si="1365"/>
        <v>FED2=隐</v>
      </c>
    </row>
    <row r="3537" spans="1:18">
      <c r="A3537" s="2" t="s">
        <v>13444</v>
      </c>
      <c r="B3537" s="2" t="s">
        <v>13445</v>
      </c>
      <c r="C3537">
        <f t="shared" si="1347"/>
        <v>3917</v>
      </c>
      <c r="D3537">
        <f t="shared" si="1357"/>
        <v>3661</v>
      </c>
      <c r="E3537">
        <f t="shared" si="1358"/>
        <v>3648</v>
      </c>
      <c r="F3537">
        <f t="shared" si="1359"/>
        <v>467776</v>
      </c>
      <c r="G3537" t="str">
        <f t="shared" si="1360"/>
        <v>00076340</v>
      </c>
      <c r="H3537" t="str">
        <f t="shared" ref="H3537:H3546" si="1368">MID($H$1,(ROW()-2)*4+1,4)</f>
        <v>D5DA</v>
      </c>
      <c r="I3537" t="str">
        <f t="shared" si="1367"/>
        <v/>
      </c>
      <c r="J3537" t="s">
        <v>13446</v>
      </c>
      <c r="K3537" t="str">
        <f t="shared" si="1361"/>
        <v>DAD50000</v>
      </c>
      <c r="L3537" t="str">
        <f t="shared" si="1362"/>
        <v>40630700</v>
      </c>
      <c r="M3537" t="str">
        <f t="shared" si="1363"/>
        <v>DAD5000040630700</v>
      </c>
      <c r="N3537" t="str">
        <f t="shared" si="1364"/>
        <v>DAD5=遮</v>
      </c>
      <c r="P3537" s="2" t="s">
        <v>13447</v>
      </c>
      <c r="Q3537" s="2" t="s">
        <v>12681</v>
      </c>
      <c r="R3537" t="str">
        <f t="shared" si="1365"/>
        <v>A1D3=印</v>
      </c>
    </row>
    <row r="3538" spans="1:18">
      <c r="A3538" s="2" t="s">
        <v>13448</v>
      </c>
      <c r="B3538" s="2" t="s">
        <v>13449</v>
      </c>
      <c r="C3538">
        <f t="shared" si="1347"/>
        <v>3918</v>
      </c>
      <c r="D3538">
        <f t="shared" si="1357"/>
        <v>3662</v>
      </c>
      <c r="E3538">
        <f t="shared" si="1358"/>
        <v>3648</v>
      </c>
      <c r="F3538">
        <f t="shared" si="1359"/>
        <v>467840</v>
      </c>
      <c r="G3538" t="str">
        <f t="shared" si="1360"/>
        <v>00076380</v>
      </c>
      <c r="H3538" t="str">
        <f t="shared" si="1368"/>
        <v>D5DB</v>
      </c>
      <c r="I3538" t="str">
        <f t="shared" si="1367"/>
        <v/>
      </c>
      <c r="J3538" t="s">
        <v>13450</v>
      </c>
      <c r="K3538" t="str">
        <f t="shared" si="1361"/>
        <v>DBD50000</v>
      </c>
      <c r="L3538" t="str">
        <f t="shared" si="1362"/>
        <v>80630700</v>
      </c>
      <c r="M3538" t="str">
        <f t="shared" si="1363"/>
        <v>DBD5000080630700</v>
      </c>
      <c r="N3538" t="str">
        <f t="shared" si="1364"/>
        <v>DBD5=折</v>
      </c>
      <c r="P3538" s="2" t="s">
        <v>13451</v>
      </c>
      <c r="Q3538" s="2" t="s">
        <v>12684</v>
      </c>
      <c r="R3538" t="str">
        <f t="shared" si="1365"/>
        <v>A2D3=英</v>
      </c>
    </row>
    <row r="3539" spans="1:18">
      <c r="A3539" s="2" t="s">
        <v>13452</v>
      </c>
      <c r="B3539" s="2" t="s">
        <v>13453</v>
      </c>
      <c r="C3539">
        <f t="shared" si="1347"/>
        <v>3919</v>
      </c>
      <c r="D3539">
        <f t="shared" si="1357"/>
        <v>3663</v>
      </c>
      <c r="E3539">
        <f t="shared" si="1358"/>
        <v>3648</v>
      </c>
      <c r="F3539">
        <f t="shared" si="1359"/>
        <v>467904</v>
      </c>
      <c r="G3539" t="str">
        <f t="shared" si="1360"/>
        <v>000763C0</v>
      </c>
      <c r="H3539" t="str">
        <f t="shared" si="1368"/>
        <v>D5DC</v>
      </c>
      <c r="I3539" t="str">
        <f t="shared" si="1367"/>
        <v/>
      </c>
      <c r="J3539" t="s">
        <v>13454</v>
      </c>
      <c r="K3539" t="str">
        <f t="shared" si="1361"/>
        <v>DCD50000</v>
      </c>
      <c r="L3539" t="str">
        <f t="shared" si="1362"/>
        <v>C0630700</v>
      </c>
      <c r="M3539" t="str">
        <f t="shared" si="1363"/>
        <v>DCD50000C0630700</v>
      </c>
      <c r="N3539" t="str">
        <f t="shared" si="1364"/>
        <v>DCD5=哲</v>
      </c>
      <c r="P3539" s="2" t="s">
        <v>2510</v>
      </c>
      <c r="Q3539" s="2" t="s">
        <v>2511</v>
      </c>
      <c r="R3539" t="str">
        <f t="shared" si="1365"/>
        <v>A3D3=樱</v>
      </c>
    </row>
    <row r="3540" spans="1:18">
      <c r="A3540" s="2" t="s">
        <v>13455</v>
      </c>
      <c r="B3540" s="2" t="s">
        <v>13456</v>
      </c>
      <c r="C3540">
        <f t="shared" si="1347"/>
        <v>3920</v>
      </c>
      <c r="D3540">
        <f t="shared" si="1357"/>
        <v>3664</v>
      </c>
      <c r="E3540">
        <f t="shared" si="1358"/>
        <v>3664</v>
      </c>
      <c r="F3540">
        <f t="shared" si="1359"/>
        <v>468992</v>
      </c>
      <c r="G3540" t="str">
        <f t="shared" si="1360"/>
        <v>00076800</v>
      </c>
      <c r="H3540" t="str">
        <f t="shared" si="1368"/>
        <v>D5DD</v>
      </c>
      <c r="I3540" t="str">
        <f t="shared" si="1367"/>
        <v/>
      </c>
      <c r="J3540" t="s">
        <v>13457</v>
      </c>
      <c r="K3540" t="str">
        <f t="shared" si="1361"/>
        <v>DDD50000</v>
      </c>
      <c r="L3540" t="str">
        <f t="shared" si="1362"/>
        <v>00680700</v>
      </c>
      <c r="M3540" t="str">
        <f t="shared" si="1363"/>
        <v>DDD5000000680700</v>
      </c>
      <c r="N3540" t="str">
        <f t="shared" si="1364"/>
        <v>DDD5=蛰</v>
      </c>
      <c r="P3540" s="2" t="s">
        <v>13458</v>
      </c>
      <c r="Q3540" s="2" t="s">
        <v>12689</v>
      </c>
      <c r="R3540" t="str">
        <f t="shared" si="1365"/>
        <v>A4D3=婴</v>
      </c>
    </row>
    <row r="3541" spans="1:18">
      <c r="A3541" s="2" t="s">
        <v>13459</v>
      </c>
      <c r="B3541" s="2" t="s">
        <v>13460</v>
      </c>
      <c r="C3541">
        <f t="shared" si="1347"/>
        <v>3921</v>
      </c>
      <c r="D3541">
        <f t="shared" si="1357"/>
        <v>3665</v>
      </c>
      <c r="E3541">
        <f t="shared" si="1358"/>
        <v>3664</v>
      </c>
      <c r="F3541">
        <f t="shared" si="1359"/>
        <v>469056</v>
      </c>
      <c r="G3541" t="str">
        <f t="shared" si="1360"/>
        <v>00076840</v>
      </c>
      <c r="H3541" t="str">
        <f t="shared" si="1368"/>
        <v>D5DE</v>
      </c>
      <c r="I3541" t="str">
        <f t="shared" ref="I3541:I3550" si="1369">MID($I$1,(ROW()-2)*4+1,4)</f>
        <v/>
      </c>
      <c r="J3541" t="s">
        <v>13461</v>
      </c>
      <c r="K3541" t="str">
        <f t="shared" si="1361"/>
        <v>DED50000</v>
      </c>
      <c r="L3541" t="str">
        <f t="shared" si="1362"/>
        <v>40680700</v>
      </c>
      <c r="M3541" t="str">
        <f t="shared" si="1363"/>
        <v>DED5000040680700</v>
      </c>
      <c r="N3541" t="str">
        <f t="shared" si="1364"/>
        <v>DED5=辙</v>
      </c>
      <c r="P3541" s="2" t="s">
        <v>13462</v>
      </c>
      <c r="Q3541" s="2" t="s">
        <v>12692</v>
      </c>
      <c r="R3541" t="str">
        <f t="shared" si="1365"/>
        <v>A5D3=鹰</v>
      </c>
    </row>
    <row r="3542" spans="1:18">
      <c r="A3542" s="2" t="s">
        <v>2603</v>
      </c>
      <c r="B3542" s="2" t="s">
        <v>13463</v>
      </c>
      <c r="C3542">
        <f t="shared" ref="C3542:C3605" si="1370">HEX2DEC(B3542)-256</f>
        <v>3922</v>
      </c>
      <c r="D3542">
        <f t="shared" si="1357"/>
        <v>3666</v>
      </c>
      <c r="E3542">
        <f t="shared" si="1358"/>
        <v>3664</v>
      </c>
      <c r="F3542">
        <f t="shared" si="1359"/>
        <v>469120</v>
      </c>
      <c r="G3542" t="str">
        <f t="shared" si="1360"/>
        <v>00076880</v>
      </c>
      <c r="H3542" t="str">
        <f t="shared" si="1368"/>
        <v>D5DF</v>
      </c>
      <c r="I3542" t="str">
        <f t="shared" si="1369"/>
        <v/>
      </c>
      <c r="J3542" t="s">
        <v>13464</v>
      </c>
      <c r="K3542" t="str">
        <f t="shared" si="1361"/>
        <v>DFD50000</v>
      </c>
      <c r="L3542" t="str">
        <f t="shared" si="1362"/>
        <v>80680700</v>
      </c>
      <c r="M3542" t="str">
        <f t="shared" si="1363"/>
        <v>DFD5000080680700</v>
      </c>
      <c r="N3542" t="str">
        <f t="shared" si="1364"/>
        <v>DFD5=者</v>
      </c>
      <c r="P3542" s="2" t="s">
        <v>13465</v>
      </c>
      <c r="Q3542" s="2" t="s">
        <v>12695</v>
      </c>
      <c r="R3542" t="str">
        <f t="shared" si="1365"/>
        <v>A6D3=应</v>
      </c>
    </row>
    <row r="3543" spans="1:18">
      <c r="A3543" s="2" t="s">
        <v>13466</v>
      </c>
      <c r="B3543" s="2" t="s">
        <v>13467</v>
      </c>
      <c r="C3543">
        <f t="shared" si="1370"/>
        <v>3923</v>
      </c>
      <c r="D3543">
        <f t="shared" si="1357"/>
        <v>3667</v>
      </c>
      <c r="E3543">
        <f t="shared" si="1358"/>
        <v>3664</v>
      </c>
      <c r="F3543">
        <f t="shared" si="1359"/>
        <v>469184</v>
      </c>
      <c r="G3543" t="str">
        <f t="shared" si="1360"/>
        <v>000768C0</v>
      </c>
      <c r="H3543" t="str">
        <f t="shared" si="1368"/>
        <v>D5E0</v>
      </c>
      <c r="I3543" t="str">
        <f t="shared" si="1369"/>
        <v/>
      </c>
      <c r="J3543" t="s">
        <v>13468</v>
      </c>
      <c r="K3543" t="str">
        <f t="shared" si="1361"/>
        <v>E0D50000</v>
      </c>
      <c r="L3543" t="str">
        <f t="shared" si="1362"/>
        <v>C0680700</v>
      </c>
      <c r="M3543" t="str">
        <f t="shared" si="1363"/>
        <v>E0D50000C0680700</v>
      </c>
      <c r="N3543" t="str">
        <f t="shared" si="1364"/>
        <v>E0D5=锗</v>
      </c>
      <c r="P3543" s="2" t="s">
        <v>13469</v>
      </c>
      <c r="Q3543" s="2" t="s">
        <v>12698</v>
      </c>
      <c r="R3543" t="str">
        <f t="shared" si="1365"/>
        <v>A7D3=缨</v>
      </c>
    </row>
    <row r="3544" spans="1:18">
      <c r="A3544" s="2" t="s">
        <v>13470</v>
      </c>
      <c r="B3544" s="2" t="s">
        <v>13471</v>
      </c>
      <c r="C3544">
        <f t="shared" si="1370"/>
        <v>3924</v>
      </c>
      <c r="D3544">
        <f t="shared" si="1357"/>
        <v>3668</v>
      </c>
      <c r="E3544">
        <f t="shared" si="1358"/>
        <v>3664</v>
      </c>
      <c r="F3544">
        <f t="shared" si="1359"/>
        <v>469248</v>
      </c>
      <c r="G3544" t="str">
        <f t="shared" si="1360"/>
        <v>00076900</v>
      </c>
      <c r="H3544" t="str">
        <f t="shared" si="1368"/>
        <v>D5E1</v>
      </c>
      <c r="I3544" t="str">
        <f t="shared" si="1369"/>
        <v/>
      </c>
      <c r="J3544" t="s">
        <v>13472</v>
      </c>
      <c r="K3544" t="str">
        <f t="shared" si="1361"/>
        <v>E1D50000</v>
      </c>
      <c r="L3544" t="str">
        <f t="shared" si="1362"/>
        <v>00690700</v>
      </c>
      <c r="M3544" t="str">
        <f t="shared" si="1363"/>
        <v>E1D5000000690700</v>
      </c>
      <c r="N3544" t="str">
        <f t="shared" si="1364"/>
        <v>E1D5=蔗</v>
      </c>
      <c r="P3544" s="2" t="s">
        <v>13473</v>
      </c>
      <c r="Q3544" s="2" t="s">
        <v>12701</v>
      </c>
      <c r="R3544" t="str">
        <f t="shared" si="1365"/>
        <v>A8D3=莹</v>
      </c>
    </row>
    <row r="3545" spans="1:18">
      <c r="A3545" s="2" t="s">
        <v>13474</v>
      </c>
      <c r="B3545" s="2" t="s">
        <v>13475</v>
      </c>
      <c r="C3545">
        <f t="shared" si="1370"/>
        <v>3925</v>
      </c>
      <c r="D3545">
        <f t="shared" si="1357"/>
        <v>3669</v>
      </c>
      <c r="E3545">
        <f t="shared" si="1358"/>
        <v>3664</v>
      </c>
      <c r="F3545">
        <f t="shared" si="1359"/>
        <v>469312</v>
      </c>
      <c r="G3545" t="str">
        <f t="shared" si="1360"/>
        <v>00076940</v>
      </c>
      <c r="H3545" t="str">
        <f t="shared" si="1368"/>
        <v>D5E2</v>
      </c>
      <c r="I3545" t="str">
        <f t="shared" si="1369"/>
        <v/>
      </c>
      <c r="J3545" t="s">
        <v>13476</v>
      </c>
      <c r="K3545" t="str">
        <f t="shared" si="1361"/>
        <v>E2D50000</v>
      </c>
      <c r="L3545" t="str">
        <f t="shared" si="1362"/>
        <v>40690700</v>
      </c>
      <c r="M3545" t="str">
        <f t="shared" si="1363"/>
        <v>E2D5000040690700</v>
      </c>
      <c r="N3545" t="str">
        <f t="shared" si="1364"/>
        <v>E2D5=这</v>
      </c>
      <c r="P3545" s="2" t="s">
        <v>2516</v>
      </c>
      <c r="Q3545" s="2" t="s">
        <v>2517</v>
      </c>
      <c r="R3545" t="str">
        <f t="shared" si="1365"/>
        <v>A9D3=萤</v>
      </c>
    </row>
    <row r="3546" spans="1:18">
      <c r="A3546" s="2" t="s">
        <v>13477</v>
      </c>
      <c r="B3546" s="2" t="s">
        <v>13478</v>
      </c>
      <c r="C3546">
        <f t="shared" si="1370"/>
        <v>3926</v>
      </c>
      <c r="D3546">
        <f t="shared" si="1357"/>
        <v>3670</v>
      </c>
      <c r="E3546">
        <f t="shared" si="1358"/>
        <v>3664</v>
      </c>
      <c r="F3546">
        <f t="shared" si="1359"/>
        <v>469376</v>
      </c>
      <c r="G3546" t="str">
        <f t="shared" si="1360"/>
        <v>00076980</v>
      </c>
      <c r="H3546" t="str">
        <f t="shared" si="1368"/>
        <v>D5E3</v>
      </c>
      <c r="I3546" t="str">
        <f t="shared" si="1369"/>
        <v/>
      </c>
      <c r="J3546" t="s">
        <v>13479</v>
      </c>
      <c r="K3546" t="str">
        <f t="shared" si="1361"/>
        <v>E3D50000</v>
      </c>
      <c r="L3546" t="str">
        <f t="shared" si="1362"/>
        <v>80690700</v>
      </c>
      <c r="M3546" t="str">
        <f t="shared" si="1363"/>
        <v>E3D5000080690700</v>
      </c>
      <c r="N3546" t="str">
        <f t="shared" si="1364"/>
        <v>E3D5=浙</v>
      </c>
      <c r="P3546" s="2" t="s">
        <v>13480</v>
      </c>
      <c r="Q3546" s="2" t="s">
        <v>12706</v>
      </c>
      <c r="R3546" t="str">
        <f t="shared" si="1365"/>
        <v>AAD3=营</v>
      </c>
    </row>
    <row r="3547" spans="1:18">
      <c r="A3547" s="2" t="s">
        <v>2608</v>
      </c>
      <c r="B3547" s="2" t="s">
        <v>13481</v>
      </c>
      <c r="C3547">
        <f t="shared" si="1370"/>
        <v>3927</v>
      </c>
      <c r="D3547">
        <f t="shared" si="1357"/>
        <v>3671</v>
      </c>
      <c r="E3547">
        <f t="shared" si="1358"/>
        <v>3664</v>
      </c>
      <c r="F3547">
        <f t="shared" si="1359"/>
        <v>469440</v>
      </c>
      <c r="G3547" t="str">
        <f t="shared" si="1360"/>
        <v>000769C0</v>
      </c>
      <c r="H3547" t="str">
        <f t="shared" ref="H3547:H3556" si="1371">MID($H$1,(ROW()-2)*4+1,4)</f>
        <v>D5E4</v>
      </c>
      <c r="I3547" t="str">
        <f t="shared" si="1369"/>
        <v/>
      </c>
      <c r="J3547" t="s">
        <v>13482</v>
      </c>
      <c r="K3547" t="str">
        <f t="shared" si="1361"/>
        <v>E4D50000</v>
      </c>
      <c r="L3547" t="str">
        <f t="shared" si="1362"/>
        <v>C0690700</v>
      </c>
      <c r="M3547" t="str">
        <f t="shared" si="1363"/>
        <v>E4D50000C0690700</v>
      </c>
      <c r="N3547" t="str">
        <f t="shared" si="1364"/>
        <v>E4D5=珍</v>
      </c>
      <c r="P3547" s="2" t="s">
        <v>13483</v>
      </c>
      <c r="Q3547" s="2" t="s">
        <v>12709</v>
      </c>
      <c r="R3547" t="str">
        <f t="shared" si="1365"/>
        <v>ABD3=荧</v>
      </c>
    </row>
    <row r="3548" spans="1:18">
      <c r="A3548" s="2" t="s">
        <v>13484</v>
      </c>
      <c r="B3548" s="2" t="s">
        <v>13485</v>
      </c>
      <c r="C3548">
        <f t="shared" si="1370"/>
        <v>3928</v>
      </c>
      <c r="D3548">
        <f t="shared" si="1357"/>
        <v>3672</v>
      </c>
      <c r="E3548">
        <f t="shared" si="1358"/>
        <v>3664</v>
      </c>
      <c r="F3548">
        <f t="shared" si="1359"/>
        <v>469504</v>
      </c>
      <c r="G3548" t="str">
        <f t="shared" si="1360"/>
        <v>00076A00</v>
      </c>
      <c r="H3548" t="str">
        <f t="shared" si="1371"/>
        <v>D5E5</v>
      </c>
      <c r="I3548" t="str">
        <f t="shared" si="1369"/>
        <v/>
      </c>
      <c r="J3548" t="s">
        <v>13486</v>
      </c>
      <c r="K3548" t="str">
        <f t="shared" si="1361"/>
        <v>E5D50000</v>
      </c>
      <c r="L3548" t="str">
        <f t="shared" si="1362"/>
        <v>006A0700</v>
      </c>
      <c r="M3548" t="str">
        <f t="shared" si="1363"/>
        <v>E5D50000006A0700</v>
      </c>
      <c r="N3548" t="str">
        <f t="shared" si="1364"/>
        <v>E5D5=斟</v>
      </c>
      <c r="P3548" s="2" t="s">
        <v>13487</v>
      </c>
      <c r="Q3548" s="2" t="s">
        <v>12712</v>
      </c>
      <c r="R3548" t="str">
        <f t="shared" si="1365"/>
        <v>ACD3=蝇</v>
      </c>
    </row>
    <row r="3549" spans="1:18">
      <c r="A3549" s="2" t="s">
        <v>13488</v>
      </c>
      <c r="B3549" s="2" t="s">
        <v>13489</v>
      </c>
      <c r="C3549">
        <f t="shared" si="1370"/>
        <v>3929</v>
      </c>
      <c r="D3549">
        <f t="shared" si="1357"/>
        <v>3673</v>
      </c>
      <c r="E3549">
        <f t="shared" si="1358"/>
        <v>3664</v>
      </c>
      <c r="F3549">
        <f t="shared" si="1359"/>
        <v>469568</v>
      </c>
      <c r="G3549" t="str">
        <f t="shared" si="1360"/>
        <v>00076A40</v>
      </c>
      <c r="H3549" t="str">
        <f t="shared" si="1371"/>
        <v>D5E6</v>
      </c>
      <c r="I3549" t="str">
        <f t="shared" si="1369"/>
        <v/>
      </c>
      <c r="J3549" t="s">
        <v>13490</v>
      </c>
      <c r="K3549" t="str">
        <f t="shared" si="1361"/>
        <v>E6D50000</v>
      </c>
      <c r="L3549" t="str">
        <f t="shared" si="1362"/>
        <v>406A0700</v>
      </c>
      <c r="M3549" t="str">
        <f t="shared" si="1363"/>
        <v>E6D50000406A0700</v>
      </c>
      <c r="N3549" t="str">
        <f t="shared" si="1364"/>
        <v>E6D5=真</v>
      </c>
      <c r="P3549" s="2" t="s">
        <v>13491</v>
      </c>
      <c r="Q3549" s="2" t="s">
        <v>12715</v>
      </c>
      <c r="R3549" t="str">
        <f t="shared" si="1365"/>
        <v>ADD3=迎</v>
      </c>
    </row>
    <row r="3550" spans="1:18">
      <c r="A3550" s="2" t="s">
        <v>13492</v>
      </c>
      <c r="B3550" s="2" t="s">
        <v>13493</v>
      </c>
      <c r="C3550">
        <f t="shared" si="1370"/>
        <v>3930</v>
      </c>
      <c r="D3550">
        <f t="shared" si="1357"/>
        <v>3674</v>
      </c>
      <c r="E3550">
        <f t="shared" si="1358"/>
        <v>3664</v>
      </c>
      <c r="F3550">
        <f t="shared" si="1359"/>
        <v>469632</v>
      </c>
      <c r="G3550" t="str">
        <f t="shared" si="1360"/>
        <v>00076A80</v>
      </c>
      <c r="H3550" t="str">
        <f t="shared" si="1371"/>
        <v>D5E7</v>
      </c>
      <c r="I3550" t="str">
        <f t="shared" si="1369"/>
        <v/>
      </c>
      <c r="J3550" t="s">
        <v>13494</v>
      </c>
      <c r="K3550" t="str">
        <f t="shared" si="1361"/>
        <v>E7D50000</v>
      </c>
      <c r="L3550" t="str">
        <f t="shared" si="1362"/>
        <v>806A0700</v>
      </c>
      <c r="M3550" t="str">
        <f t="shared" si="1363"/>
        <v>E7D50000806A0700</v>
      </c>
      <c r="N3550" t="str">
        <f t="shared" si="1364"/>
        <v>E7D5=甄</v>
      </c>
      <c r="P3550" s="2" t="s">
        <v>13495</v>
      </c>
      <c r="Q3550" s="2" t="s">
        <v>12718</v>
      </c>
      <c r="R3550" t="str">
        <f t="shared" si="1365"/>
        <v>AED3=赢</v>
      </c>
    </row>
    <row r="3551" spans="1:18">
      <c r="A3551" s="2" t="s">
        <v>13496</v>
      </c>
      <c r="B3551" s="2" t="s">
        <v>13497</v>
      </c>
      <c r="C3551">
        <f t="shared" si="1370"/>
        <v>3931</v>
      </c>
      <c r="D3551">
        <f t="shared" si="1357"/>
        <v>3675</v>
      </c>
      <c r="E3551">
        <f t="shared" si="1358"/>
        <v>3664</v>
      </c>
      <c r="F3551">
        <f t="shared" si="1359"/>
        <v>469696</v>
      </c>
      <c r="G3551" t="str">
        <f t="shared" si="1360"/>
        <v>00076AC0</v>
      </c>
      <c r="H3551" t="str">
        <f t="shared" si="1371"/>
        <v>D5E8</v>
      </c>
      <c r="I3551" t="str">
        <f t="shared" ref="I3551:I3560" si="1372">MID($I$1,(ROW()-2)*4+1,4)</f>
        <v/>
      </c>
      <c r="J3551" t="s">
        <v>13498</v>
      </c>
      <c r="K3551" t="str">
        <f t="shared" si="1361"/>
        <v>E8D50000</v>
      </c>
      <c r="L3551" t="str">
        <f t="shared" si="1362"/>
        <v>C06A0700</v>
      </c>
      <c r="M3551" t="str">
        <f t="shared" si="1363"/>
        <v>E8D50000C06A0700</v>
      </c>
      <c r="N3551" t="str">
        <f t="shared" si="1364"/>
        <v>E8D5=砧</v>
      </c>
      <c r="P3551" s="2" t="s">
        <v>13499</v>
      </c>
      <c r="Q3551" s="2" t="s">
        <v>12722</v>
      </c>
      <c r="R3551" t="str">
        <f t="shared" si="1365"/>
        <v>AFD3=盈</v>
      </c>
    </row>
    <row r="3552" spans="1:18">
      <c r="A3552" s="2" t="s">
        <v>13500</v>
      </c>
      <c r="B3552" s="2" t="s">
        <v>13501</v>
      </c>
      <c r="C3552">
        <f t="shared" si="1370"/>
        <v>3932</v>
      </c>
      <c r="D3552">
        <f t="shared" si="1357"/>
        <v>3676</v>
      </c>
      <c r="E3552">
        <f t="shared" si="1358"/>
        <v>3664</v>
      </c>
      <c r="F3552">
        <f t="shared" si="1359"/>
        <v>469760</v>
      </c>
      <c r="G3552" t="str">
        <f t="shared" si="1360"/>
        <v>00076B00</v>
      </c>
      <c r="H3552" t="str">
        <f t="shared" si="1371"/>
        <v>D5E9</v>
      </c>
      <c r="I3552" t="str">
        <f t="shared" si="1372"/>
        <v/>
      </c>
      <c r="J3552" t="s">
        <v>13502</v>
      </c>
      <c r="K3552" t="str">
        <f t="shared" si="1361"/>
        <v>E9D50000</v>
      </c>
      <c r="L3552" t="str">
        <f t="shared" si="1362"/>
        <v>006B0700</v>
      </c>
      <c r="M3552" t="str">
        <f t="shared" si="1363"/>
        <v>E9D50000006B0700</v>
      </c>
      <c r="N3552" t="str">
        <f t="shared" si="1364"/>
        <v>E9D5=臻</v>
      </c>
      <c r="P3552" s="2" t="s">
        <v>752</v>
      </c>
      <c r="Q3552" s="2" t="s">
        <v>2522</v>
      </c>
      <c r="R3552" t="str">
        <f t="shared" si="1365"/>
        <v>B0D3=影</v>
      </c>
    </row>
    <row r="3553" spans="1:18">
      <c r="A3553" s="2" t="s">
        <v>13503</v>
      </c>
      <c r="B3553" s="2" t="s">
        <v>13504</v>
      </c>
      <c r="C3553">
        <f t="shared" si="1370"/>
        <v>3933</v>
      </c>
      <c r="D3553">
        <f t="shared" si="1357"/>
        <v>3677</v>
      </c>
      <c r="E3553">
        <f t="shared" si="1358"/>
        <v>3664</v>
      </c>
      <c r="F3553">
        <f t="shared" si="1359"/>
        <v>469824</v>
      </c>
      <c r="G3553" t="str">
        <f t="shared" si="1360"/>
        <v>00076B40</v>
      </c>
      <c r="H3553" t="str">
        <f t="shared" si="1371"/>
        <v>D5EA</v>
      </c>
      <c r="I3553" t="str">
        <f t="shared" si="1372"/>
        <v/>
      </c>
      <c r="J3553" t="s">
        <v>13505</v>
      </c>
      <c r="K3553" t="str">
        <f t="shared" si="1361"/>
        <v>EAD50000</v>
      </c>
      <c r="L3553" t="str">
        <f t="shared" si="1362"/>
        <v>406B0700</v>
      </c>
      <c r="M3553" t="str">
        <f t="shared" si="1363"/>
        <v>EAD50000406B0700</v>
      </c>
      <c r="N3553" t="str">
        <f t="shared" si="1364"/>
        <v>EAD5=贞</v>
      </c>
      <c r="P3553" s="2" t="s">
        <v>1267</v>
      </c>
      <c r="Q3553" s="2" t="s">
        <v>12728</v>
      </c>
      <c r="R3553" t="str">
        <f t="shared" si="1365"/>
        <v>B1D3=颖</v>
      </c>
    </row>
    <row r="3554" spans="1:18">
      <c r="A3554" s="2" t="s">
        <v>13506</v>
      </c>
      <c r="B3554" s="2" t="s">
        <v>13507</v>
      </c>
      <c r="C3554">
        <f t="shared" si="1370"/>
        <v>3934</v>
      </c>
      <c r="D3554">
        <f t="shared" si="1357"/>
        <v>3678</v>
      </c>
      <c r="E3554">
        <f t="shared" si="1358"/>
        <v>3664</v>
      </c>
      <c r="F3554">
        <f t="shared" si="1359"/>
        <v>469888</v>
      </c>
      <c r="G3554" t="str">
        <f t="shared" si="1360"/>
        <v>00076B80</v>
      </c>
      <c r="H3554" t="str">
        <f t="shared" si="1371"/>
        <v>D5EB</v>
      </c>
      <c r="I3554" t="str">
        <f t="shared" si="1372"/>
        <v/>
      </c>
      <c r="J3554" t="s">
        <v>13508</v>
      </c>
      <c r="K3554" t="str">
        <f t="shared" si="1361"/>
        <v>EBD50000</v>
      </c>
      <c r="L3554" t="str">
        <f t="shared" si="1362"/>
        <v>806B0700</v>
      </c>
      <c r="M3554" t="str">
        <f t="shared" si="1363"/>
        <v>EBD50000806B0700</v>
      </c>
      <c r="N3554" t="str">
        <f t="shared" si="1364"/>
        <v>EBD5=针</v>
      </c>
      <c r="P3554" s="2" t="s">
        <v>1817</v>
      </c>
      <c r="Q3554" s="2" t="s">
        <v>12731</v>
      </c>
      <c r="R3554" t="str">
        <f t="shared" si="1365"/>
        <v>B2D3=硬</v>
      </c>
    </row>
    <row r="3555" spans="1:18">
      <c r="A3555" s="2" t="s">
        <v>13509</v>
      </c>
      <c r="B3555" s="2" t="s">
        <v>13510</v>
      </c>
      <c r="C3555">
        <f t="shared" si="1370"/>
        <v>3935</v>
      </c>
      <c r="D3555">
        <f t="shared" si="1357"/>
        <v>3679</v>
      </c>
      <c r="E3555">
        <f t="shared" si="1358"/>
        <v>3664</v>
      </c>
      <c r="F3555">
        <f t="shared" si="1359"/>
        <v>469952</v>
      </c>
      <c r="G3555" t="str">
        <f t="shared" si="1360"/>
        <v>00076BC0</v>
      </c>
      <c r="H3555" t="str">
        <f t="shared" si="1371"/>
        <v>D5EC</v>
      </c>
      <c r="I3555" t="str">
        <f t="shared" si="1372"/>
        <v/>
      </c>
      <c r="J3555" t="s">
        <v>13511</v>
      </c>
      <c r="K3555" t="str">
        <f t="shared" si="1361"/>
        <v>ECD50000</v>
      </c>
      <c r="L3555" t="str">
        <f t="shared" si="1362"/>
        <v>C06B0700</v>
      </c>
      <c r="M3555" t="str">
        <f t="shared" si="1363"/>
        <v>ECD50000C06B0700</v>
      </c>
      <c r="N3555" t="str">
        <f t="shared" si="1364"/>
        <v>ECD5=侦</v>
      </c>
      <c r="P3555" s="2" t="s">
        <v>2356</v>
      </c>
      <c r="Q3555" s="2" t="s">
        <v>12734</v>
      </c>
      <c r="R3555" t="str">
        <f t="shared" si="1365"/>
        <v>B3D3=映</v>
      </c>
    </row>
    <row r="3556" spans="1:18">
      <c r="A3556" s="2" t="s">
        <v>13512</v>
      </c>
      <c r="B3556" s="2" t="s">
        <v>13513</v>
      </c>
      <c r="C3556">
        <f t="shared" si="1370"/>
        <v>3936</v>
      </c>
      <c r="D3556">
        <f t="shared" si="1357"/>
        <v>3680</v>
      </c>
      <c r="E3556">
        <f t="shared" si="1358"/>
        <v>3680</v>
      </c>
      <c r="F3556">
        <f t="shared" si="1359"/>
        <v>471040</v>
      </c>
      <c r="G3556" t="str">
        <f t="shared" si="1360"/>
        <v>00077000</v>
      </c>
      <c r="H3556" t="str">
        <f t="shared" si="1371"/>
        <v>D5ED</v>
      </c>
      <c r="I3556" t="str">
        <f t="shared" si="1372"/>
        <v/>
      </c>
      <c r="J3556" t="s">
        <v>13514</v>
      </c>
      <c r="K3556" t="str">
        <f t="shared" si="1361"/>
        <v>EDD50000</v>
      </c>
      <c r="L3556" t="str">
        <f t="shared" si="1362"/>
        <v>00700700</v>
      </c>
      <c r="M3556" t="str">
        <f t="shared" si="1363"/>
        <v>EDD5000000700700</v>
      </c>
      <c r="N3556" t="str">
        <f t="shared" si="1364"/>
        <v>EDD5=枕</v>
      </c>
      <c r="P3556" s="2" t="s">
        <v>2870</v>
      </c>
      <c r="Q3556" s="2" t="s">
        <v>12737</v>
      </c>
      <c r="R3556" t="str">
        <f t="shared" si="1365"/>
        <v>B4D3=哟</v>
      </c>
    </row>
    <row r="3557" spans="1:18">
      <c r="A3557" s="2" t="s">
        <v>13515</v>
      </c>
      <c r="B3557" s="2" t="s">
        <v>13516</v>
      </c>
      <c r="C3557">
        <f t="shared" si="1370"/>
        <v>3937</v>
      </c>
      <c r="D3557">
        <f t="shared" si="1357"/>
        <v>3681</v>
      </c>
      <c r="E3557">
        <f t="shared" si="1358"/>
        <v>3680</v>
      </c>
      <c r="F3557">
        <f t="shared" si="1359"/>
        <v>471104</v>
      </c>
      <c r="G3557" t="str">
        <f t="shared" si="1360"/>
        <v>00077040</v>
      </c>
      <c r="H3557" t="str">
        <f t="shared" ref="H3557:H3566" si="1373">MID($H$1,(ROW()-2)*4+1,4)</f>
        <v>D5EE</v>
      </c>
      <c r="I3557" t="str">
        <f t="shared" si="1372"/>
        <v/>
      </c>
      <c r="J3557" t="s">
        <v>13517</v>
      </c>
      <c r="K3557" t="str">
        <f t="shared" si="1361"/>
        <v>EED50000</v>
      </c>
      <c r="L3557" t="str">
        <f t="shared" si="1362"/>
        <v>40700700</v>
      </c>
      <c r="M3557" t="str">
        <f t="shared" si="1363"/>
        <v>EED5000040700700</v>
      </c>
      <c r="N3557" t="str">
        <f t="shared" si="1364"/>
        <v>EED5=疹</v>
      </c>
      <c r="P3557" s="2" t="s">
        <v>3223</v>
      </c>
      <c r="Q3557" s="2" t="s">
        <v>12740</v>
      </c>
      <c r="R3557" t="str">
        <f t="shared" si="1365"/>
        <v>B5D3=拥</v>
      </c>
    </row>
    <row r="3558" spans="1:18">
      <c r="A3558" s="2" t="s">
        <v>13518</v>
      </c>
      <c r="B3558" s="2" t="s">
        <v>13519</v>
      </c>
      <c r="C3558">
        <f t="shared" si="1370"/>
        <v>3938</v>
      </c>
      <c r="D3558">
        <f t="shared" si="1357"/>
        <v>3682</v>
      </c>
      <c r="E3558">
        <f t="shared" si="1358"/>
        <v>3680</v>
      </c>
      <c r="F3558">
        <f t="shared" si="1359"/>
        <v>471168</v>
      </c>
      <c r="G3558" t="str">
        <f t="shared" si="1360"/>
        <v>00077080</v>
      </c>
      <c r="H3558" t="str">
        <f t="shared" si="1373"/>
        <v>D5EF</v>
      </c>
      <c r="I3558" t="str">
        <f t="shared" si="1372"/>
        <v/>
      </c>
      <c r="J3558" t="s">
        <v>13520</v>
      </c>
      <c r="K3558" t="str">
        <f t="shared" si="1361"/>
        <v>EFD50000</v>
      </c>
      <c r="L3558" t="str">
        <f t="shared" si="1362"/>
        <v>80700700</v>
      </c>
      <c r="M3558" t="str">
        <f t="shared" si="1363"/>
        <v>EFD5000080700700</v>
      </c>
      <c r="N3558" t="str">
        <f t="shared" si="1364"/>
        <v>EFD5=诊</v>
      </c>
      <c r="P3558" s="2" t="s">
        <v>3568</v>
      </c>
      <c r="Q3558" s="2" t="s">
        <v>12743</v>
      </c>
      <c r="R3558" t="str">
        <f t="shared" si="1365"/>
        <v>B6D3=佣</v>
      </c>
    </row>
    <row r="3559" spans="1:18">
      <c r="A3559" s="2" t="s">
        <v>13521</v>
      </c>
      <c r="B3559" s="2" t="s">
        <v>13522</v>
      </c>
      <c r="C3559">
        <f t="shared" si="1370"/>
        <v>3939</v>
      </c>
      <c r="D3559">
        <f t="shared" si="1357"/>
        <v>3683</v>
      </c>
      <c r="E3559">
        <f t="shared" si="1358"/>
        <v>3680</v>
      </c>
      <c r="F3559">
        <f t="shared" si="1359"/>
        <v>471232</v>
      </c>
      <c r="G3559" t="str">
        <f t="shared" si="1360"/>
        <v>000770C0</v>
      </c>
      <c r="H3559" t="str">
        <f t="shared" si="1373"/>
        <v>D5F0</v>
      </c>
      <c r="I3559" t="str">
        <f t="shared" si="1372"/>
        <v/>
      </c>
      <c r="J3559" t="s">
        <v>13523</v>
      </c>
      <c r="K3559" t="str">
        <f t="shared" si="1361"/>
        <v>F0D50000</v>
      </c>
      <c r="L3559" t="str">
        <f t="shared" si="1362"/>
        <v>C0700700</v>
      </c>
      <c r="M3559" t="str">
        <f t="shared" si="1363"/>
        <v>F0D50000C0700700</v>
      </c>
      <c r="N3559" t="str">
        <f t="shared" si="1364"/>
        <v>F0D5=震</v>
      </c>
      <c r="P3559" s="2" t="s">
        <v>3912</v>
      </c>
      <c r="Q3559" s="2" t="s">
        <v>12746</v>
      </c>
      <c r="R3559" t="str">
        <f t="shared" si="1365"/>
        <v>B7D3=臃</v>
      </c>
    </row>
    <row r="3560" spans="1:18">
      <c r="A3560" s="2" t="s">
        <v>13524</v>
      </c>
      <c r="B3560" s="2" t="s">
        <v>13525</v>
      </c>
      <c r="C3560">
        <f t="shared" si="1370"/>
        <v>3940</v>
      </c>
      <c r="D3560">
        <f t="shared" si="1357"/>
        <v>3684</v>
      </c>
      <c r="E3560">
        <f t="shared" si="1358"/>
        <v>3680</v>
      </c>
      <c r="F3560">
        <f t="shared" si="1359"/>
        <v>471296</v>
      </c>
      <c r="G3560" t="str">
        <f t="shared" si="1360"/>
        <v>00077100</v>
      </c>
      <c r="H3560" t="str">
        <f t="shared" si="1373"/>
        <v>D5F1</v>
      </c>
      <c r="I3560" t="str">
        <f t="shared" si="1372"/>
        <v/>
      </c>
      <c r="J3560" t="s">
        <v>13526</v>
      </c>
      <c r="K3560" t="str">
        <f t="shared" si="1361"/>
        <v>F1D50000</v>
      </c>
      <c r="L3560" t="str">
        <f t="shared" si="1362"/>
        <v>00710700</v>
      </c>
      <c r="M3560" t="str">
        <f t="shared" si="1363"/>
        <v>F1D5000000710700</v>
      </c>
      <c r="N3560" t="str">
        <f t="shared" si="1364"/>
        <v>F1D5=振</v>
      </c>
      <c r="P3560" s="2" t="s">
        <v>4258</v>
      </c>
      <c r="Q3560" s="2" t="s">
        <v>12748</v>
      </c>
      <c r="R3560" t="str">
        <f t="shared" si="1365"/>
        <v>B8D3=痈</v>
      </c>
    </row>
    <row r="3561" spans="1:18">
      <c r="A3561" s="2" t="s">
        <v>13527</v>
      </c>
      <c r="B3561" s="2" t="s">
        <v>13528</v>
      </c>
      <c r="C3561">
        <f t="shared" si="1370"/>
        <v>3941</v>
      </c>
      <c r="D3561">
        <f t="shared" si="1357"/>
        <v>3685</v>
      </c>
      <c r="E3561">
        <f t="shared" si="1358"/>
        <v>3680</v>
      </c>
      <c r="F3561">
        <f t="shared" si="1359"/>
        <v>471360</v>
      </c>
      <c r="G3561" t="str">
        <f t="shared" si="1360"/>
        <v>00077140</v>
      </c>
      <c r="H3561" t="str">
        <f t="shared" si="1373"/>
        <v>D5F2</v>
      </c>
      <c r="I3561" t="str">
        <f t="shared" ref="I3561:I3570" si="1374">MID($I$1,(ROW()-2)*4+1,4)</f>
        <v/>
      </c>
      <c r="J3561" t="s">
        <v>13529</v>
      </c>
      <c r="K3561" t="str">
        <f t="shared" si="1361"/>
        <v>F2D50000</v>
      </c>
      <c r="L3561" t="str">
        <f t="shared" si="1362"/>
        <v>40710700</v>
      </c>
      <c r="M3561" t="str">
        <f t="shared" si="1363"/>
        <v>F2D5000040710700</v>
      </c>
      <c r="N3561" t="str">
        <f t="shared" si="1364"/>
        <v>F2D5=镇</v>
      </c>
      <c r="P3561" s="2" t="s">
        <v>4595</v>
      </c>
      <c r="Q3561" s="2" t="s">
        <v>12751</v>
      </c>
      <c r="R3561" t="str">
        <f t="shared" si="1365"/>
        <v>B9D3=庸</v>
      </c>
    </row>
    <row r="3562" spans="1:18">
      <c r="A3562" s="2" t="s">
        <v>13530</v>
      </c>
      <c r="B3562" s="2" t="s">
        <v>13531</v>
      </c>
      <c r="C3562">
        <f t="shared" si="1370"/>
        <v>3942</v>
      </c>
      <c r="D3562">
        <f t="shared" si="1357"/>
        <v>3686</v>
      </c>
      <c r="E3562">
        <f t="shared" si="1358"/>
        <v>3680</v>
      </c>
      <c r="F3562">
        <f t="shared" si="1359"/>
        <v>471424</v>
      </c>
      <c r="G3562" t="str">
        <f t="shared" si="1360"/>
        <v>00077180</v>
      </c>
      <c r="H3562" t="str">
        <f t="shared" si="1373"/>
        <v>D5F3</v>
      </c>
      <c r="I3562" t="str">
        <f t="shared" si="1374"/>
        <v/>
      </c>
      <c r="J3562" t="s">
        <v>13532</v>
      </c>
      <c r="K3562" t="str">
        <f t="shared" si="1361"/>
        <v>F3D50000</v>
      </c>
      <c r="L3562" t="str">
        <f t="shared" si="1362"/>
        <v>80710700</v>
      </c>
      <c r="M3562" t="str">
        <f t="shared" si="1363"/>
        <v>F3D5000080710700</v>
      </c>
      <c r="N3562" t="str">
        <f t="shared" si="1364"/>
        <v>F3D5=阵</v>
      </c>
      <c r="P3562" s="2" t="s">
        <v>4933</v>
      </c>
      <c r="Q3562" s="2" t="s">
        <v>12754</v>
      </c>
      <c r="R3562" t="str">
        <f t="shared" si="1365"/>
        <v>BAD3=雍</v>
      </c>
    </row>
    <row r="3563" spans="1:18">
      <c r="A3563" s="2" t="s">
        <v>13533</v>
      </c>
      <c r="B3563" s="2" t="s">
        <v>13534</v>
      </c>
      <c r="C3563">
        <f t="shared" si="1370"/>
        <v>3943</v>
      </c>
      <c r="D3563">
        <f t="shared" si="1357"/>
        <v>3687</v>
      </c>
      <c r="E3563">
        <f t="shared" si="1358"/>
        <v>3680</v>
      </c>
      <c r="F3563">
        <f t="shared" si="1359"/>
        <v>471488</v>
      </c>
      <c r="G3563" t="str">
        <f t="shared" si="1360"/>
        <v>000771C0</v>
      </c>
      <c r="H3563" t="str">
        <f t="shared" si="1373"/>
        <v>D5F4</v>
      </c>
      <c r="I3563" t="str">
        <f t="shared" si="1374"/>
        <v/>
      </c>
      <c r="J3563" t="s">
        <v>13535</v>
      </c>
      <c r="K3563" t="str">
        <f t="shared" si="1361"/>
        <v>F4D50000</v>
      </c>
      <c r="L3563" t="str">
        <f t="shared" si="1362"/>
        <v>C0710700</v>
      </c>
      <c r="M3563" t="str">
        <f t="shared" si="1363"/>
        <v>F4D50000C0710700</v>
      </c>
      <c r="N3563" t="str">
        <f t="shared" si="1364"/>
        <v>F4D5=蒸</v>
      </c>
      <c r="P3563" s="2" t="s">
        <v>5271</v>
      </c>
      <c r="Q3563" s="2" t="s">
        <v>12757</v>
      </c>
      <c r="R3563" t="str">
        <f t="shared" si="1365"/>
        <v>BBD3=踊</v>
      </c>
    </row>
    <row r="3564" spans="1:18">
      <c r="A3564" s="2" t="s">
        <v>13536</v>
      </c>
      <c r="B3564" s="2" t="s">
        <v>13537</v>
      </c>
      <c r="C3564">
        <f t="shared" si="1370"/>
        <v>3944</v>
      </c>
      <c r="D3564">
        <f t="shared" si="1357"/>
        <v>3688</v>
      </c>
      <c r="E3564">
        <f t="shared" si="1358"/>
        <v>3680</v>
      </c>
      <c r="F3564">
        <f t="shared" si="1359"/>
        <v>471552</v>
      </c>
      <c r="G3564" t="str">
        <f t="shared" si="1360"/>
        <v>00077200</v>
      </c>
      <c r="H3564" t="str">
        <f t="shared" si="1373"/>
        <v>D5F5</v>
      </c>
      <c r="I3564" t="str">
        <f t="shared" si="1374"/>
        <v/>
      </c>
      <c r="J3564" t="s">
        <v>13538</v>
      </c>
      <c r="K3564" t="str">
        <f t="shared" si="1361"/>
        <v>F5D50000</v>
      </c>
      <c r="L3564" t="str">
        <f t="shared" si="1362"/>
        <v>00720700</v>
      </c>
      <c r="M3564" t="str">
        <f t="shared" si="1363"/>
        <v>F5D5000000720700</v>
      </c>
      <c r="N3564" t="str">
        <f t="shared" si="1364"/>
        <v>F5D5=挣</v>
      </c>
      <c r="P3564" s="2" t="s">
        <v>5605</v>
      </c>
      <c r="Q3564" s="2" t="s">
        <v>12760</v>
      </c>
      <c r="R3564" t="str">
        <f t="shared" si="1365"/>
        <v>BCD3=蛹</v>
      </c>
    </row>
    <row r="3565" spans="1:18">
      <c r="A3565" s="2" t="s">
        <v>13539</v>
      </c>
      <c r="B3565" s="2" t="s">
        <v>13540</v>
      </c>
      <c r="C3565">
        <f t="shared" si="1370"/>
        <v>3945</v>
      </c>
      <c r="D3565">
        <f t="shared" si="1357"/>
        <v>3689</v>
      </c>
      <c r="E3565">
        <f t="shared" si="1358"/>
        <v>3680</v>
      </c>
      <c r="F3565">
        <f t="shared" si="1359"/>
        <v>471616</v>
      </c>
      <c r="G3565" t="str">
        <f t="shared" si="1360"/>
        <v>00077240</v>
      </c>
      <c r="H3565" t="str">
        <f t="shared" si="1373"/>
        <v>D5F6</v>
      </c>
      <c r="I3565" t="str">
        <f t="shared" si="1374"/>
        <v/>
      </c>
      <c r="J3565" t="s">
        <v>13541</v>
      </c>
      <c r="K3565" t="str">
        <f t="shared" si="1361"/>
        <v>F6D50000</v>
      </c>
      <c r="L3565" t="str">
        <f t="shared" si="1362"/>
        <v>40720700</v>
      </c>
      <c r="M3565" t="str">
        <f t="shared" si="1363"/>
        <v>F6D5000040720700</v>
      </c>
      <c r="N3565" t="str">
        <f t="shared" si="1364"/>
        <v>F6D5=睁</v>
      </c>
      <c r="P3565" s="2" t="s">
        <v>5941</v>
      </c>
      <c r="Q3565" s="2" t="s">
        <v>12763</v>
      </c>
      <c r="R3565" t="str">
        <f t="shared" si="1365"/>
        <v>BDD3=咏</v>
      </c>
    </row>
    <row r="3566" spans="1:18">
      <c r="A3566" s="2" t="s">
        <v>13542</v>
      </c>
      <c r="B3566" s="2" t="s">
        <v>13543</v>
      </c>
      <c r="C3566">
        <f t="shared" si="1370"/>
        <v>3946</v>
      </c>
      <c r="D3566">
        <f t="shared" si="1357"/>
        <v>3690</v>
      </c>
      <c r="E3566">
        <f t="shared" si="1358"/>
        <v>3680</v>
      </c>
      <c r="F3566">
        <f t="shared" si="1359"/>
        <v>471680</v>
      </c>
      <c r="G3566" t="str">
        <f t="shared" si="1360"/>
        <v>00077280</v>
      </c>
      <c r="H3566" t="str">
        <f t="shared" si="1373"/>
        <v>D5F7</v>
      </c>
      <c r="I3566" t="str">
        <f t="shared" si="1374"/>
        <v/>
      </c>
      <c r="J3566" t="s">
        <v>13544</v>
      </c>
      <c r="K3566" t="str">
        <f t="shared" si="1361"/>
        <v>F7D50000</v>
      </c>
      <c r="L3566" t="str">
        <f t="shared" si="1362"/>
        <v>80720700</v>
      </c>
      <c r="M3566" t="str">
        <f t="shared" si="1363"/>
        <v>F7D5000080720700</v>
      </c>
      <c r="N3566" t="str">
        <f t="shared" si="1364"/>
        <v>F7D5=征</v>
      </c>
      <c r="P3566" s="2" t="s">
        <v>6272</v>
      </c>
      <c r="Q3566" s="2" t="s">
        <v>12766</v>
      </c>
      <c r="R3566" t="str">
        <f t="shared" si="1365"/>
        <v>BED3=泳</v>
      </c>
    </row>
    <row r="3567" spans="1:18">
      <c r="A3567" s="2" t="s">
        <v>13545</v>
      </c>
      <c r="B3567" s="2" t="s">
        <v>13546</v>
      </c>
      <c r="C3567">
        <f t="shared" si="1370"/>
        <v>3947</v>
      </c>
      <c r="D3567">
        <f t="shared" si="1357"/>
        <v>3691</v>
      </c>
      <c r="E3567">
        <f t="shared" si="1358"/>
        <v>3680</v>
      </c>
      <c r="F3567">
        <f t="shared" si="1359"/>
        <v>471744</v>
      </c>
      <c r="G3567" t="str">
        <f t="shared" si="1360"/>
        <v>000772C0</v>
      </c>
      <c r="H3567" t="str">
        <f t="shared" ref="H3567:H3576" si="1375">MID($H$1,(ROW()-2)*4+1,4)</f>
        <v>D5F8</v>
      </c>
      <c r="I3567" t="str">
        <f t="shared" si="1374"/>
        <v/>
      </c>
      <c r="J3567" t="s">
        <v>13547</v>
      </c>
      <c r="K3567" t="str">
        <f t="shared" si="1361"/>
        <v>F8D50000</v>
      </c>
      <c r="L3567" t="str">
        <f t="shared" si="1362"/>
        <v>C0720700</v>
      </c>
      <c r="M3567" t="str">
        <f t="shared" si="1363"/>
        <v>F8D50000C0720700</v>
      </c>
      <c r="N3567" t="str">
        <f t="shared" si="1364"/>
        <v>F8D5=狰</v>
      </c>
      <c r="P3567" s="2" t="s">
        <v>6601</v>
      </c>
      <c r="Q3567" s="2" t="s">
        <v>12769</v>
      </c>
      <c r="R3567" t="str">
        <f t="shared" si="1365"/>
        <v>BFD3=涌</v>
      </c>
    </row>
    <row r="3568" spans="1:18">
      <c r="A3568" s="2" t="s">
        <v>13548</v>
      </c>
      <c r="B3568" s="2" t="s">
        <v>13549</v>
      </c>
      <c r="C3568">
        <f t="shared" si="1370"/>
        <v>3948</v>
      </c>
      <c r="D3568">
        <f t="shared" si="1357"/>
        <v>3692</v>
      </c>
      <c r="E3568">
        <f t="shared" si="1358"/>
        <v>3680</v>
      </c>
      <c r="F3568">
        <f t="shared" si="1359"/>
        <v>471808</v>
      </c>
      <c r="G3568" t="str">
        <f t="shared" si="1360"/>
        <v>00077300</v>
      </c>
      <c r="H3568" t="str">
        <f t="shared" si="1375"/>
        <v>D5F9</v>
      </c>
      <c r="I3568" t="str">
        <f t="shared" si="1374"/>
        <v/>
      </c>
      <c r="J3568" t="s">
        <v>13550</v>
      </c>
      <c r="K3568" t="str">
        <f t="shared" si="1361"/>
        <v>F9D50000</v>
      </c>
      <c r="L3568" t="str">
        <f t="shared" si="1362"/>
        <v>00730700</v>
      </c>
      <c r="M3568" t="str">
        <f t="shared" si="1363"/>
        <v>F9D5000000730700</v>
      </c>
      <c r="N3568" t="str">
        <f t="shared" si="1364"/>
        <v>F9D5=争</v>
      </c>
      <c r="P3568" s="2" t="s">
        <v>6935</v>
      </c>
      <c r="Q3568" s="2" t="s">
        <v>12772</v>
      </c>
      <c r="R3568" t="str">
        <f t="shared" si="1365"/>
        <v>C0D3=永</v>
      </c>
    </row>
    <row r="3569" spans="1:18">
      <c r="A3569" s="2" t="s">
        <v>13551</v>
      </c>
      <c r="B3569" s="2" t="s">
        <v>13552</v>
      </c>
      <c r="C3569">
        <f t="shared" si="1370"/>
        <v>3949</v>
      </c>
      <c r="D3569">
        <f t="shared" si="1357"/>
        <v>3693</v>
      </c>
      <c r="E3569">
        <f t="shared" si="1358"/>
        <v>3680</v>
      </c>
      <c r="F3569">
        <f t="shared" si="1359"/>
        <v>471872</v>
      </c>
      <c r="G3569" t="str">
        <f t="shared" si="1360"/>
        <v>00077340</v>
      </c>
      <c r="H3569" t="str">
        <f t="shared" si="1375"/>
        <v>D5FA</v>
      </c>
      <c r="I3569" t="str">
        <f t="shared" si="1374"/>
        <v/>
      </c>
      <c r="J3569" t="s">
        <v>13553</v>
      </c>
      <c r="K3569" t="str">
        <f t="shared" si="1361"/>
        <v>FAD50000</v>
      </c>
      <c r="L3569" t="str">
        <f t="shared" si="1362"/>
        <v>40730700</v>
      </c>
      <c r="M3569" t="str">
        <f t="shared" si="1363"/>
        <v>FAD5000040730700</v>
      </c>
      <c r="N3569" t="str">
        <f t="shared" si="1364"/>
        <v>FAD5=怔</v>
      </c>
      <c r="P3569" s="2" t="s">
        <v>7261</v>
      </c>
      <c r="Q3569" s="2" t="s">
        <v>12775</v>
      </c>
      <c r="R3569" t="str">
        <f t="shared" si="1365"/>
        <v>C1D3=恿</v>
      </c>
    </row>
    <row r="3570" spans="1:18">
      <c r="A3570" s="2" t="s">
        <v>13554</v>
      </c>
      <c r="B3570" s="2" t="s">
        <v>13555</v>
      </c>
      <c r="C3570">
        <f t="shared" si="1370"/>
        <v>3950</v>
      </c>
      <c r="D3570">
        <f t="shared" si="1357"/>
        <v>3694</v>
      </c>
      <c r="E3570">
        <f t="shared" si="1358"/>
        <v>3680</v>
      </c>
      <c r="F3570">
        <f t="shared" si="1359"/>
        <v>471936</v>
      </c>
      <c r="G3570" t="str">
        <f t="shared" si="1360"/>
        <v>00077380</v>
      </c>
      <c r="H3570" t="str">
        <f t="shared" si="1375"/>
        <v>D5FB</v>
      </c>
      <c r="I3570" t="str">
        <f t="shared" si="1374"/>
        <v/>
      </c>
      <c r="J3570" t="s">
        <v>13556</v>
      </c>
      <c r="K3570" t="str">
        <f t="shared" si="1361"/>
        <v>FBD50000</v>
      </c>
      <c r="L3570" t="str">
        <f t="shared" si="1362"/>
        <v>80730700</v>
      </c>
      <c r="M3570" t="str">
        <f t="shared" si="1363"/>
        <v>FBD5000080730700</v>
      </c>
      <c r="N3570" t="str">
        <f t="shared" si="1364"/>
        <v>FBD5=整</v>
      </c>
      <c r="P3570" s="2" t="s">
        <v>2527</v>
      </c>
      <c r="Q3570" s="2" t="s">
        <v>2528</v>
      </c>
      <c r="R3570" t="str">
        <f t="shared" si="1365"/>
        <v>C2D3=勇</v>
      </c>
    </row>
    <row r="3571" spans="1:18">
      <c r="A3571" s="2" t="s">
        <v>13557</v>
      </c>
      <c r="B3571" s="2" t="s">
        <v>13558</v>
      </c>
      <c r="C3571">
        <f t="shared" si="1370"/>
        <v>3951</v>
      </c>
      <c r="D3571">
        <f t="shared" si="1357"/>
        <v>3695</v>
      </c>
      <c r="E3571">
        <f t="shared" si="1358"/>
        <v>3680</v>
      </c>
      <c r="F3571">
        <f t="shared" si="1359"/>
        <v>472000</v>
      </c>
      <c r="G3571" t="str">
        <f t="shared" si="1360"/>
        <v>000773C0</v>
      </c>
      <c r="H3571" t="str">
        <f t="shared" si="1375"/>
        <v>D5FC</v>
      </c>
      <c r="I3571" t="str">
        <f t="shared" ref="I3571:I3580" si="1376">MID($I$1,(ROW()-2)*4+1,4)</f>
        <v/>
      </c>
      <c r="J3571" t="s">
        <v>13559</v>
      </c>
      <c r="K3571" t="str">
        <f t="shared" si="1361"/>
        <v>FCD50000</v>
      </c>
      <c r="L3571" t="str">
        <f t="shared" si="1362"/>
        <v>C0730700</v>
      </c>
      <c r="M3571" t="str">
        <f t="shared" si="1363"/>
        <v>FCD50000C0730700</v>
      </c>
      <c r="N3571" t="str">
        <f t="shared" si="1364"/>
        <v>FCD5=拯</v>
      </c>
      <c r="P3571" s="2" t="s">
        <v>7903</v>
      </c>
      <c r="Q3571" s="2" t="s">
        <v>12780</v>
      </c>
      <c r="R3571" t="str">
        <f t="shared" si="1365"/>
        <v>C3D3=用</v>
      </c>
    </row>
    <row r="3572" spans="1:18">
      <c r="A3572" s="2" t="s">
        <v>2614</v>
      </c>
      <c r="B3572" s="2" t="s">
        <v>13560</v>
      </c>
      <c r="C3572">
        <f t="shared" si="1370"/>
        <v>3952</v>
      </c>
      <c r="D3572">
        <f t="shared" si="1357"/>
        <v>3696</v>
      </c>
      <c r="E3572">
        <f t="shared" si="1358"/>
        <v>3696</v>
      </c>
      <c r="F3572">
        <f t="shared" si="1359"/>
        <v>473088</v>
      </c>
      <c r="G3572" t="str">
        <f t="shared" si="1360"/>
        <v>00077800</v>
      </c>
      <c r="H3572" t="str">
        <f t="shared" si="1375"/>
        <v>D5FD</v>
      </c>
      <c r="I3572" t="str">
        <f t="shared" si="1376"/>
        <v/>
      </c>
      <c r="J3572" t="s">
        <v>13561</v>
      </c>
      <c r="K3572" t="str">
        <f t="shared" si="1361"/>
        <v>FDD50000</v>
      </c>
      <c r="L3572" t="str">
        <f t="shared" si="1362"/>
        <v>00780700</v>
      </c>
      <c r="M3572" t="str">
        <f t="shared" si="1363"/>
        <v>FDD5000000780700</v>
      </c>
      <c r="N3572" t="str">
        <f t="shared" si="1364"/>
        <v>FDD5=正</v>
      </c>
      <c r="P3572" s="2" t="s">
        <v>8217</v>
      </c>
      <c r="Q3572" s="2" t="s">
        <v>12783</v>
      </c>
      <c r="R3572" t="str">
        <f t="shared" si="1365"/>
        <v>C4D3=幽</v>
      </c>
    </row>
    <row r="3573" spans="1:18">
      <c r="A3573" s="2" t="s">
        <v>13562</v>
      </c>
      <c r="B3573" s="2" t="s">
        <v>13563</v>
      </c>
      <c r="C3573">
        <f t="shared" si="1370"/>
        <v>3953</v>
      </c>
      <c r="D3573">
        <f t="shared" si="1357"/>
        <v>3697</v>
      </c>
      <c r="E3573">
        <f t="shared" si="1358"/>
        <v>3696</v>
      </c>
      <c r="F3573">
        <f t="shared" si="1359"/>
        <v>473152</v>
      </c>
      <c r="G3573" t="str">
        <f t="shared" si="1360"/>
        <v>00077840</v>
      </c>
      <c r="H3573" t="str">
        <f t="shared" si="1375"/>
        <v>D5FE</v>
      </c>
      <c r="I3573" t="str">
        <f t="shared" si="1376"/>
        <v/>
      </c>
      <c r="J3573" t="s">
        <v>13564</v>
      </c>
      <c r="K3573" t="str">
        <f t="shared" si="1361"/>
        <v>FED50000</v>
      </c>
      <c r="L3573" t="str">
        <f t="shared" si="1362"/>
        <v>40780700</v>
      </c>
      <c r="M3573" t="str">
        <f t="shared" si="1363"/>
        <v>FED5000040780700</v>
      </c>
      <c r="N3573" t="str">
        <f t="shared" si="1364"/>
        <v>FED5=政</v>
      </c>
      <c r="P3573" s="2" t="s">
        <v>2532</v>
      </c>
      <c r="Q3573" s="2" t="s">
        <v>2533</v>
      </c>
      <c r="R3573" t="str">
        <f t="shared" si="1365"/>
        <v>C5D3=优</v>
      </c>
    </row>
    <row r="3574" spans="1:18">
      <c r="A3574" s="2" t="s">
        <v>13565</v>
      </c>
      <c r="B3574" s="2" t="s">
        <v>13566</v>
      </c>
      <c r="C3574">
        <f t="shared" si="1370"/>
        <v>3954</v>
      </c>
      <c r="D3574">
        <f t="shared" si="1357"/>
        <v>3698</v>
      </c>
      <c r="E3574">
        <f t="shared" si="1358"/>
        <v>3696</v>
      </c>
      <c r="F3574">
        <f t="shared" si="1359"/>
        <v>473216</v>
      </c>
      <c r="G3574" t="str">
        <f t="shared" si="1360"/>
        <v>00077880</v>
      </c>
      <c r="H3574" t="str">
        <f t="shared" si="1375"/>
        <v>D6A1</v>
      </c>
      <c r="I3574" t="str">
        <f t="shared" si="1376"/>
        <v/>
      </c>
      <c r="J3574" t="s">
        <v>13567</v>
      </c>
      <c r="K3574" t="str">
        <f t="shared" si="1361"/>
        <v>A1D60000</v>
      </c>
      <c r="L3574" t="str">
        <f t="shared" si="1362"/>
        <v>80780700</v>
      </c>
      <c r="M3574" t="str">
        <f t="shared" si="1363"/>
        <v>A1D6000080780700</v>
      </c>
      <c r="N3574" t="str">
        <f t="shared" si="1364"/>
        <v>A1D6=帧</v>
      </c>
      <c r="P3574" s="2" t="s">
        <v>8856</v>
      </c>
      <c r="Q3574" s="2" t="s">
        <v>12788</v>
      </c>
      <c r="R3574" t="str">
        <f t="shared" si="1365"/>
        <v>C6D3=悠</v>
      </c>
    </row>
    <row r="3575" spans="1:18">
      <c r="A3575" s="2" t="s">
        <v>13568</v>
      </c>
      <c r="B3575" s="2" t="s">
        <v>13569</v>
      </c>
      <c r="C3575">
        <f t="shared" si="1370"/>
        <v>3955</v>
      </c>
      <c r="D3575">
        <f t="shared" si="1357"/>
        <v>3699</v>
      </c>
      <c r="E3575">
        <f t="shared" si="1358"/>
        <v>3696</v>
      </c>
      <c r="F3575">
        <f t="shared" si="1359"/>
        <v>473280</v>
      </c>
      <c r="G3575" t="str">
        <f t="shared" si="1360"/>
        <v>000778C0</v>
      </c>
      <c r="H3575" t="str">
        <f t="shared" si="1375"/>
        <v>D6A2</v>
      </c>
      <c r="I3575" t="str">
        <f t="shared" si="1376"/>
        <v/>
      </c>
      <c r="J3575" t="s">
        <v>13570</v>
      </c>
      <c r="K3575" t="str">
        <f t="shared" si="1361"/>
        <v>A2D60000</v>
      </c>
      <c r="L3575" t="str">
        <f t="shared" si="1362"/>
        <v>C0780700</v>
      </c>
      <c r="M3575" t="str">
        <f t="shared" si="1363"/>
        <v>A2D60000C0780700</v>
      </c>
      <c r="N3575" t="str">
        <f t="shared" si="1364"/>
        <v>A2D6=症</v>
      </c>
      <c r="P3575" s="2" t="s">
        <v>9168</v>
      </c>
      <c r="Q3575" s="2" t="s">
        <v>12791</v>
      </c>
      <c r="R3575" t="str">
        <f t="shared" si="1365"/>
        <v>C7D3=忧</v>
      </c>
    </row>
    <row r="3576" spans="1:18">
      <c r="A3576" s="2" t="s">
        <v>13571</v>
      </c>
      <c r="B3576" s="2" t="s">
        <v>13572</v>
      </c>
      <c r="C3576">
        <f t="shared" si="1370"/>
        <v>3956</v>
      </c>
      <c r="D3576">
        <f t="shared" si="1357"/>
        <v>3700</v>
      </c>
      <c r="E3576">
        <f t="shared" si="1358"/>
        <v>3696</v>
      </c>
      <c r="F3576">
        <f t="shared" si="1359"/>
        <v>473344</v>
      </c>
      <c r="G3576" t="str">
        <f t="shared" si="1360"/>
        <v>00077900</v>
      </c>
      <c r="H3576" t="str">
        <f t="shared" si="1375"/>
        <v>D6A3</v>
      </c>
      <c r="I3576" t="str">
        <f t="shared" si="1376"/>
        <v/>
      </c>
      <c r="J3576" t="s">
        <v>13573</v>
      </c>
      <c r="K3576" t="str">
        <f t="shared" si="1361"/>
        <v>A3D60000</v>
      </c>
      <c r="L3576" t="str">
        <f t="shared" si="1362"/>
        <v>00790700</v>
      </c>
      <c r="M3576" t="str">
        <f t="shared" si="1363"/>
        <v>A3D6000000790700</v>
      </c>
      <c r="N3576" t="str">
        <f t="shared" si="1364"/>
        <v>A3D6=郑</v>
      </c>
      <c r="P3576" s="2" t="s">
        <v>9482</v>
      </c>
      <c r="Q3576" s="2" t="s">
        <v>12794</v>
      </c>
      <c r="R3576" t="str">
        <f t="shared" si="1365"/>
        <v>C8D3=尤</v>
      </c>
    </row>
    <row r="3577" spans="1:18">
      <c r="A3577" s="2" t="s">
        <v>13574</v>
      </c>
      <c r="B3577" s="2" t="s">
        <v>13575</v>
      </c>
      <c r="C3577">
        <f t="shared" si="1370"/>
        <v>3957</v>
      </c>
      <c r="D3577">
        <f t="shared" si="1357"/>
        <v>3701</v>
      </c>
      <c r="E3577">
        <f t="shared" si="1358"/>
        <v>3696</v>
      </c>
      <c r="F3577">
        <f t="shared" si="1359"/>
        <v>473408</v>
      </c>
      <c r="G3577" t="str">
        <f t="shared" si="1360"/>
        <v>00077940</v>
      </c>
      <c r="H3577" t="str">
        <f t="shared" ref="H3577:H3586" si="1377">MID($H$1,(ROW()-2)*4+1,4)</f>
        <v>D6A4</v>
      </c>
      <c r="I3577" t="str">
        <f t="shared" si="1376"/>
        <v/>
      </c>
      <c r="J3577" t="s">
        <v>13576</v>
      </c>
      <c r="K3577" t="str">
        <f t="shared" si="1361"/>
        <v>A4D60000</v>
      </c>
      <c r="L3577" t="str">
        <f t="shared" si="1362"/>
        <v>40790700</v>
      </c>
      <c r="M3577" t="str">
        <f t="shared" si="1363"/>
        <v>A4D6000040790700</v>
      </c>
      <c r="N3577" t="str">
        <f t="shared" si="1364"/>
        <v>A4D6=证</v>
      </c>
      <c r="P3577" s="2" t="s">
        <v>9796</v>
      </c>
      <c r="Q3577" s="2" t="s">
        <v>12797</v>
      </c>
      <c r="R3577" t="str">
        <f t="shared" si="1365"/>
        <v>C9D3=由</v>
      </c>
    </row>
    <row r="3578" spans="1:18">
      <c r="A3578" s="2" t="s">
        <v>13577</v>
      </c>
      <c r="B3578" s="2" t="s">
        <v>13578</v>
      </c>
      <c r="C3578">
        <f t="shared" si="1370"/>
        <v>3958</v>
      </c>
      <c r="D3578">
        <f t="shared" si="1357"/>
        <v>3702</v>
      </c>
      <c r="E3578">
        <f t="shared" si="1358"/>
        <v>3696</v>
      </c>
      <c r="F3578">
        <f t="shared" si="1359"/>
        <v>473472</v>
      </c>
      <c r="G3578" t="str">
        <f t="shared" si="1360"/>
        <v>00077980</v>
      </c>
      <c r="H3578" t="str">
        <f t="shared" si="1377"/>
        <v>D6A5</v>
      </c>
      <c r="I3578" t="str">
        <f t="shared" si="1376"/>
        <v/>
      </c>
      <c r="J3578" t="s">
        <v>13579</v>
      </c>
      <c r="K3578" t="str">
        <f t="shared" si="1361"/>
        <v>A5D60000</v>
      </c>
      <c r="L3578" t="str">
        <f t="shared" si="1362"/>
        <v>80790700</v>
      </c>
      <c r="M3578" t="str">
        <f t="shared" si="1363"/>
        <v>A5D6000080790700</v>
      </c>
      <c r="N3578" t="str">
        <f t="shared" si="1364"/>
        <v>A5D6=芝</v>
      </c>
      <c r="P3578" s="2" t="s">
        <v>10110</v>
      </c>
      <c r="Q3578" s="2" t="s">
        <v>12800</v>
      </c>
      <c r="R3578" t="str">
        <f t="shared" si="1365"/>
        <v>CAD3=邮</v>
      </c>
    </row>
    <row r="3579" spans="1:18">
      <c r="A3579" s="2" t="s">
        <v>13580</v>
      </c>
      <c r="B3579" s="2" t="s">
        <v>13581</v>
      </c>
      <c r="C3579">
        <f t="shared" si="1370"/>
        <v>3959</v>
      </c>
      <c r="D3579">
        <f t="shared" si="1357"/>
        <v>3703</v>
      </c>
      <c r="E3579">
        <f t="shared" si="1358"/>
        <v>3696</v>
      </c>
      <c r="F3579">
        <f t="shared" si="1359"/>
        <v>473536</v>
      </c>
      <c r="G3579" t="str">
        <f t="shared" si="1360"/>
        <v>000779C0</v>
      </c>
      <c r="H3579" t="str">
        <f t="shared" si="1377"/>
        <v>D6A6</v>
      </c>
      <c r="I3579" t="str">
        <f t="shared" si="1376"/>
        <v/>
      </c>
      <c r="J3579" t="s">
        <v>13582</v>
      </c>
      <c r="K3579" t="str">
        <f t="shared" si="1361"/>
        <v>A6D60000</v>
      </c>
      <c r="L3579" t="str">
        <f t="shared" si="1362"/>
        <v>C0790700</v>
      </c>
      <c r="M3579" t="str">
        <f t="shared" si="1363"/>
        <v>A6D60000C0790700</v>
      </c>
      <c r="N3579" t="str">
        <f t="shared" si="1364"/>
        <v>A6D6=枝</v>
      </c>
      <c r="P3579" s="2" t="s">
        <v>10419</v>
      </c>
      <c r="Q3579" s="2" t="s">
        <v>12803</v>
      </c>
      <c r="R3579" t="str">
        <f t="shared" si="1365"/>
        <v>CBD3=铀</v>
      </c>
    </row>
    <row r="3580" spans="1:18">
      <c r="A3580" s="2" t="s">
        <v>13583</v>
      </c>
      <c r="B3580" s="2" t="s">
        <v>13584</v>
      </c>
      <c r="C3580">
        <f t="shared" si="1370"/>
        <v>3960</v>
      </c>
      <c r="D3580">
        <f t="shared" si="1357"/>
        <v>3704</v>
      </c>
      <c r="E3580">
        <f t="shared" si="1358"/>
        <v>3696</v>
      </c>
      <c r="F3580">
        <f t="shared" si="1359"/>
        <v>473600</v>
      </c>
      <c r="G3580" t="str">
        <f t="shared" si="1360"/>
        <v>00077A00</v>
      </c>
      <c r="H3580" t="str">
        <f t="shared" si="1377"/>
        <v>D6A7</v>
      </c>
      <c r="I3580" t="str">
        <f t="shared" si="1376"/>
        <v/>
      </c>
      <c r="J3580" t="s">
        <v>13585</v>
      </c>
      <c r="K3580" t="str">
        <f t="shared" si="1361"/>
        <v>A7D60000</v>
      </c>
      <c r="L3580" t="str">
        <f t="shared" si="1362"/>
        <v>007A0700</v>
      </c>
      <c r="M3580" t="str">
        <f t="shared" si="1363"/>
        <v>A7D60000007A0700</v>
      </c>
      <c r="N3580" t="str">
        <f t="shared" si="1364"/>
        <v>A7D6=支</v>
      </c>
      <c r="P3580" s="2" t="s">
        <v>10731</v>
      </c>
      <c r="Q3580" s="2" t="s">
        <v>12806</v>
      </c>
      <c r="R3580" t="str">
        <f t="shared" si="1365"/>
        <v>CCD3=犹</v>
      </c>
    </row>
    <row r="3581" spans="1:18">
      <c r="A3581" s="2" t="s">
        <v>13586</v>
      </c>
      <c r="B3581" s="2" t="s">
        <v>13587</v>
      </c>
      <c r="C3581">
        <f t="shared" si="1370"/>
        <v>3961</v>
      </c>
      <c r="D3581">
        <f t="shared" si="1357"/>
        <v>3705</v>
      </c>
      <c r="E3581">
        <f t="shared" si="1358"/>
        <v>3696</v>
      </c>
      <c r="F3581">
        <f t="shared" si="1359"/>
        <v>473664</v>
      </c>
      <c r="G3581" t="str">
        <f t="shared" si="1360"/>
        <v>00077A40</v>
      </c>
      <c r="H3581" t="str">
        <f t="shared" si="1377"/>
        <v>D6A8</v>
      </c>
      <c r="I3581" t="str">
        <f t="shared" ref="I3581:I3590" si="1378">MID($I$1,(ROW()-2)*4+1,4)</f>
        <v/>
      </c>
      <c r="J3581" t="s">
        <v>13588</v>
      </c>
      <c r="K3581" t="str">
        <f t="shared" si="1361"/>
        <v>A8D60000</v>
      </c>
      <c r="L3581" t="str">
        <f t="shared" si="1362"/>
        <v>407A0700</v>
      </c>
      <c r="M3581" t="str">
        <f t="shared" si="1363"/>
        <v>A8D60000407A0700</v>
      </c>
      <c r="N3581" t="str">
        <f t="shared" si="1364"/>
        <v>A8D6=吱</v>
      </c>
      <c r="P3581" s="2" t="s">
        <v>11035</v>
      </c>
      <c r="Q3581" s="2" t="s">
        <v>12809</v>
      </c>
      <c r="R3581" t="str">
        <f t="shared" si="1365"/>
        <v>CDD3=油</v>
      </c>
    </row>
    <row r="3582" spans="1:18">
      <c r="A3582" s="2" t="s">
        <v>13589</v>
      </c>
      <c r="B3582" s="2" t="s">
        <v>13590</v>
      </c>
      <c r="C3582">
        <f t="shared" si="1370"/>
        <v>3962</v>
      </c>
      <c r="D3582">
        <f t="shared" si="1357"/>
        <v>3706</v>
      </c>
      <c r="E3582">
        <f t="shared" si="1358"/>
        <v>3696</v>
      </c>
      <c r="F3582">
        <f t="shared" si="1359"/>
        <v>473728</v>
      </c>
      <c r="G3582" t="str">
        <f t="shared" si="1360"/>
        <v>00077A80</v>
      </c>
      <c r="H3582" t="str">
        <f t="shared" si="1377"/>
        <v>D6A9</v>
      </c>
      <c r="I3582" t="str">
        <f t="shared" si="1378"/>
        <v/>
      </c>
      <c r="J3582" t="s">
        <v>13591</v>
      </c>
      <c r="K3582" t="str">
        <f t="shared" si="1361"/>
        <v>A9D60000</v>
      </c>
      <c r="L3582" t="str">
        <f t="shared" si="1362"/>
        <v>807A0700</v>
      </c>
      <c r="M3582" t="str">
        <f t="shared" si="1363"/>
        <v>A9D60000807A0700</v>
      </c>
      <c r="N3582" t="str">
        <f t="shared" si="1364"/>
        <v>A9D6=蜘</v>
      </c>
      <c r="P3582" s="2" t="s">
        <v>11339</v>
      </c>
      <c r="Q3582" s="2" t="s">
        <v>834</v>
      </c>
      <c r="R3582" t="str">
        <f t="shared" si="1365"/>
        <v>CED3=游</v>
      </c>
    </row>
    <row r="3583" spans="1:18">
      <c r="A3583" s="2" t="s">
        <v>13592</v>
      </c>
      <c r="B3583" s="2" t="s">
        <v>13593</v>
      </c>
      <c r="C3583">
        <f t="shared" si="1370"/>
        <v>3963</v>
      </c>
      <c r="D3583">
        <f t="shared" si="1357"/>
        <v>3707</v>
      </c>
      <c r="E3583">
        <f t="shared" si="1358"/>
        <v>3696</v>
      </c>
      <c r="F3583">
        <f t="shared" si="1359"/>
        <v>473792</v>
      </c>
      <c r="G3583" t="str">
        <f t="shared" si="1360"/>
        <v>00077AC0</v>
      </c>
      <c r="H3583" t="str">
        <f t="shared" si="1377"/>
        <v>D6AA</v>
      </c>
      <c r="I3583" t="str">
        <f t="shared" si="1378"/>
        <v/>
      </c>
      <c r="J3583" t="s">
        <v>13594</v>
      </c>
      <c r="K3583" t="str">
        <f t="shared" si="1361"/>
        <v>AAD60000</v>
      </c>
      <c r="L3583" t="str">
        <f t="shared" si="1362"/>
        <v>C07A0700</v>
      </c>
      <c r="M3583" t="str">
        <f t="shared" si="1363"/>
        <v>AAD60000C07A0700</v>
      </c>
      <c r="N3583" t="str">
        <f t="shared" si="1364"/>
        <v>AAD6=知</v>
      </c>
      <c r="P3583" s="2" t="s">
        <v>11643</v>
      </c>
      <c r="Q3583" s="2" t="s">
        <v>12814</v>
      </c>
      <c r="R3583" t="str">
        <f t="shared" si="1365"/>
        <v>CFD3=酉</v>
      </c>
    </row>
    <row r="3584" spans="1:18">
      <c r="A3584" s="2" t="s">
        <v>13595</v>
      </c>
      <c r="B3584" s="2" t="s">
        <v>13596</v>
      </c>
      <c r="C3584">
        <f t="shared" si="1370"/>
        <v>3964</v>
      </c>
      <c r="D3584">
        <f t="shared" si="1357"/>
        <v>3708</v>
      </c>
      <c r="E3584">
        <f t="shared" si="1358"/>
        <v>3696</v>
      </c>
      <c r="F3584">
        <f t="shared" si="1359"/>
        <v>473856</v>
      </c>
      <c r="G3584" t="str">
        <f t="shared" si="1360"/>
        <v>00077B00</v>
      </c>
      <c r="H3584" t="str">
        <f t="shared" si="1377"/>
        <v>D6AB</v>
      </c>
      <c r="I3584" t="str">
        <f t="shared" si="1378"/>
        <v/>
      </c>
      <c r="J3584" t="s">
        <v>13597</v>
      </c>
      <c r="K3584" t="str">
        <f t="shared" si="1361"/>
        <v>ABD60000</v>
      </c>
      <c r="L3584" t="str">
        <f t="shared" si="1362"/>
        <v>007B0700</v>
      </c>
      <c r="M3584" t="str">
        <f t="shared" si="1363"/>
        <v>ABD60000007B0700</v>
      </c>
      <c r="N3584" t="str">
        <f t="shared" si="1364"/>
        <v>ABD6=肢</v>
      </c>
      <c r="P3584" s="2" t="s">
        <v>11940</v>
      </c>
      <c r="Q3584" s="2" t="s">
        <v>12817</v>
      </c>
      <c r="R3584" t="str">
        <f t="shared" si="1365"/>
        <v>D0D3=有</v>
      </c>
    </row>
    <row r="3585" spans="1:18">
      <c r="A3585" s="2" t="s">
        <v>13598</v>
      </c>
      <c r="B3585" s="2" t="s">
        <v>13599</v>
      </c>
      <c r="C3585">
        <f t="shared" si="1370"/>
        <v>3965</v>
      </c>
      <c r="D3585">
        <f t="shared" si="1357"/>
        <v>3709</v>
      </c>
      <c r="E3585">
        <f t="shared" si="1358"/>
        <v>3696</v>
      </c>
      <c r="F3585">
        <f t="shared" si="1359"/>
        <v>473920</v>
      </c>
      <c r="G3585" t="str">
        <f t="shared" si="1360"/>
        <v>00077B40</v>
      </c>
      <c r="H3585" t="str">
        <f t="shared" si="1377"/>
        <v>D6AC</v>
      </c>
      <c r="I3585" t="str">
        <f t="shared" si="1378"/>
        <v/>
      </c>
      <c r="J3585" t="s">
        <v>13600</v>
      </c>
      <c r="K3585" t="str">
        <f t="shared" si="1361"/>
        <v>ACD60000</v>
      </c>
      <c r="L3585" t="str">
        <f t="shared" si="1362"/>
        <v>407B0700</v>
      </c>
      <c r="M3585" t="str">
        <f t="shared" si="1363"/>
        <v>ACD60000407B0700</v>
      </c>
      <c r="N3585" t="str">
        <f t="shared" si="1364"/>
        <v>ACD6=脂</v>
      </c>
      <c r="P3585" s="2" t="s">
        <v>12241</v>
      </c>
      <c r="Q3585" s="2" t="s">
        <v>12820</v>
      </c>
      <c r="R3585" t="str">
        <f t="shared" si="1365"/>
        <v>D1D3=友</v>
      </c>
    </row>
    <row r="3586" spans="1:18">
      <c r="A3586" s="2" t="s">
        <v>13601</v>
      </c>
      <c r="B3586" s="2" t="s">
        <v>13602</v>
      </c>
      <c r="C3586">
        <f t="shared" si="1370"/>
        <v>3966</v>
      </c>
      <c r="D3586">
        <f t="shared" si="1357"/>
        <v>3710</v>
      </c>
      <c r="E3586">
        <f t="shared" si="1358"/>
        <v>3696</v>
      </c>
      <c r="F3586">
        <f t="shared" si="1359"/>
        <v>473984</v>
      </c>
      <c r="G3586" t="str">
        <f t="shared" si="1360"/>
        <v>00077B80</v>
      </c>
      <c r="H3586" t="str">
        <f t="shared" si="1377"/>
        <v>D6AD</v>
      </c>
      <c r="I3586" t="str">
        <f t="shared" si="1378"/>
        <v/>
      </c>
      <c r="J3586" t="s">
        <v>13603</v>
      </c>
      <c r="K3586" t="str">
        <f t="shared" si="1361"/>
        <v>ADD60000</v>
      </c>
      <c r="L3586" t="str">
        <f t="shared" si="1362"/>
        <v>807B0700</v>
      </c>
      <c r="M3586" t="str">
        <f t="shared" si="1363"/>
        <v>ADD60000807B0700</v>
      </c>
      <c r="N3586" t="str">
        <f t="shared" si="1364"/>
        <v>ADD6=汁</v>
      </c>
      <c r="P3586" s="2" t="s">
        <v>12534</v>
      </c>
      <c r="Q3586" s="2" t="s">
        <v>12824</v>
      </c>
      <c r="R3586" t="str">
        <f t="shared" si="1365"/>
        <v>D2D3=右</v>
      </c>
    </row>
    <row r="3587" spans="1:18">
      <c r="A3587" s="2" t="s">
        <v>13604</v>
      </c>
      <c r="B3587" s="2" t="s">
        <v>13605</v>
      </c>
      <c r="C3587">
        <f t="shared" si="1370"/>
        <v>3967</v>
      </c>
      <c r="D3587">
        <f t="shared" ref="D3587:D3650" si="1379">C3587-256</f>
        <v>3711</v>
      </c>
      <c r="E3587">
        <f t="shared" ref="E3587:E3650" si="1380">INT(D3587/16)*16</f>
        <v>3696</v>
      </c>
      <c r="F3587">
        <f t="shared" ref="F3587:F3650" si="1381">(D3587+E3587)*64</f>
        <v>474048</v>
      </c>
      <c r="G3587" t="str">
        <f t="shared" ref="G3587:G3650" si="1382">DEC2HEX(F3587+16384,8)</f>
        <v>00077BC0</v>
      </c>
      <c r="H3587" t="str">
        <f t="shared" ref="H3587:H3596" si="1383">MID($H$1,(ROW()-2)*4+1,4)</f>
        <v>D6AE</v>
      </c>
      <c r="I3587" t="str">
        <f t="shared" si="1378"/>
        <v/>
      </c>
      <c r="J3587" t="s">
        <v>13606</v>
      </c>
      <c r="K3587" t="str">
        <f t="shared" ref="K3587:K3650" si="1384">MID(J3587,3,2)&amp;MID(J3587,1,2)&amp;"0000"</f>
        <v>AED60000</v>
      </c>
      <c r="L3587" t="str">
        <f t="shared" ref="L3587:L3650" si="1385">MID(G3587,7,2)&amp;MID(G3587,5,2)&amp;MID(G3587,3,2)&amp;MID(G3587,1,2)</f>
        <v>C07B0700</v>
      </c>
      <c r="M3587" t="str">
        <f t="shared" ref="M3587:M3650" si="1386">K3587&amp;L3587</f>
        <v>AED60000C07B0700</v>
      </c>
      <c r="N3587" t="str">
        <f t="shared" ref="N3587:N3650" si="1387">MID(J3587,3,2)&amp;MID(J3587,1,2)&amp;"="&amp;A3587</f>
        <v>AED6=之</v>
      </c>
      <c r="P3587" s="2" t="s">
        <v>12830</v>
      </c>
      <c r="Q3587" s="2" t="s">
        <v>12828</v>
      </c>
      <c r="R3587" t="str">
        <f t="shared" ref="R3587:R3650" si="1388">P3587&amp;"="&amp;Q3587</f>
        <v>D3D3=佑</v>
      </c>
    </row>
    <row r="3588" spans="1:18">
      <c r="A3588" s="2" t="s">
        <v>13607</v>
      </c>
      <c r="B3588" s="2" t="s">
        <v>13608</v>
      </c>
      <c r="C3588">
        <f t="shared" si="1370"/>
        <v>3968</v>
      </c>
      <c r="D3588">
        <f t="shared" si="1379"/>
        <v>3712</v>
      </c>
      <c r="E3588">
        <f t="shared" si="1380"/>
        <v>3712</v>
      </c>
      <c r="F3588">
        <f t="shared" si="1381"/>
        <v>475136</v>
      </c>
      <c r="G3588" t="str">
        <f t="shared" si="1382"/>
        <v>00078000</v>
      </c>
      <c r="H3588" t="str">
        <f t="shared" si="1383"/>
        <v>D6AF</v>
      </c>
      <c r="I3588" t="str">
        <f t="shared" si="1378"/>
        <v/>
      </c>
      <c r="J3588" t="s">
        <v>13609</v>
      </c>
      <c r="K3588" t="str">
        <f t="shared" si="1384"/>
        <v>AFD60000</v>
      </c>
      <c r="L3588" t="str">
        <f t="shared" si="1385"/>
        <v>00800700</v>
      </c>
      <c r="M3588" t="str">
        <f t="shared" si="1386"/>
        <v>AFD6000000800700</v>
      </c>
      <c r="N3588" t="str">
        <f t="shared" si="1387"/>
        <v>AFD6=织</v>
      </c>
      <c r="P3588" s="2" t="s">
        <v>13121</v>
      </c>
      <c r="Q3588" s="2" t="s">
        <v>12832</v>
      </c>
      <c r="R3588" t="str">
        <f t="shared" si="1388"/>
        <v>D4D3=釉</v>
      </c>
    </row>
    <row r="3589" spans="1:18">
      <c r="A3589" s="2" t="s">
        <v>13610</v>
      </c>
      <c r="B3589" s="2" t="s">
        <v>13611</v>
      </c>
      <c r="C3589">
        <f t="shared" si="1370"/>
        <v>3969</v>
      </c>
      <c r="D3589">
        <f t="shared" si="1379"/>
        <v>3713</v>
      </c>
      <c r="E3589">
        <f t="shared" si="1380"/>
        <v>3712</v>
      </c>
      <c r="F3589">
        <f t="shared" si="1381"/>
        <v>475200</v>
      </c>
      <c r="G3589" t="str">
        <f t="shared" si="1382"/>
        <v>00078040</v>
      </c>
      <c r="H3589" t="str">
        <f t="shared" si="1383"/>
        <v>D6B0</v>
      </c>
      <c r="I3589" t="str">
        <f t="shared" si="1378"/>
        <v/>
      </c>
      <c r="J3589" t="s">
        <v>2161</v>
      </c>
      <c r="K3589" t="str">
        <f t="shared" si="1384"/>
        <v>B0D60000</v>
      </c>
      <c r="L3589" t="str">
        <f t="shared" si="1385"/>
        <v>40800700</v>
      </c>
      <c r="M3589" t="str">
        <f t="shared" si="1386"/>
        <v>B0D6000040800700</v>
      </c>
      <c r="N3589" t="str">
        <f t="shared" si="1387"/>
        <v>B0D6=职</v>
      </c>
      <c r="P3589" s="2" t="s">
        <v>13419</v>
      </c>
      <c r="Q3589" s="2" t="s">
        <v>12836</v>
      </c>
      <c r="R3589" t="str">
        <f t="shared" si="1388"/>
        <v>D5D3=诱</v>
      </c>
    </row>
    <row r="3590" spans="1:18">
      <c r="A3590" s="2" t="s">
        <v>2619</v>
      </c>
      <c r="B3590" s="2" t="s">
        <v>13612</v>
      </c>
      <c r="C3590">
        <f t="shared" si="1370"/>
        <v>3970</v>
      </c>
      <c r="D3590">
        <f t="shared" si="1379"/>
        <v>3714</v>
      </c>
      <c r="E3590">
        <f t="shared" si="1380"/>
        <v>3712</v>
      </c>
      <c r="F3590">
        <f t="shared" si="1381"/>
        <v>475264</v>
      </c>
      <c r="G3590" t="str">
        <f t="shared" si="1382"/>
        <v>00078080</v>
      </c>
      <c r="H3590" t="str">
        <f t="shared" si="1383"/>
        <v>D6B1</v>
      </c>
      <c r="I3590" t="str">
        <f t="shared" si="1378"/>
        <v/>
      </c>
      <c r="J3590" t="s">
        <v>2690</v>
      </c>
      <c r="K3590" t="str">
        <f t="shared" si="1384"/>
        <v>B1D60000</v>
      </c>
      <c r="L3590" t="str">
        <f t="shared" si="1385"/>
        <v>80800700</v>
      </c>
      <c r="M3590" t="str">
        <f t="shared" si="1386"/>
        <v>B1D6000080800700</v>
      </c>
      <c r="N3590" t="str">
        <f t="shared" si="1387"/>
        <v>B1D6=直</v>
      </c>
      <c r="P3590" s="2" t="s">
        <v>13613</v>
      </c>
      <c r="Q3590" s="2" t="s">
        <v>12839</v>
      </c>
      <c r="R3590" t="str">
        <f t="shared" si="1388"/>
        <v>D6D3=又</v>
      </c>
    </row>
    <row r="3591" spans="1:18">
      <c r="A3591" s="2" t="s">
        <v>13614</v>
      </c>
      <c r="B3591" s="2" t="s">
        <v>13615</v>
      </c>
      <c r="C3591">
        <f t="shared" si="1370"/>
        <v>3971</v>
      </c>
      <c r="D3591">
        <f t="shared" si="1379"/>
        <v>3715</v>
      </c>
      <c r="E3591">
        <f t="shared" si="1380"/>
        <v>3712</v>
      </c>
      <c r="F3591">
        <f t="shared" si="1381"/>
        <v>475328</v>
      </c>
      <c r="G3591" t="str">
        <f t="shared" si="1382"/>
        <v>000780C0</v>
      </c>
      <c r="H3591" t="str">
        <f t="shared" si="1383"/>
        <v>D6B2</v>
      </c>
      <c r="I3591" t="str">
        <f t="shared" ref="I3591:I3600" si="1389">MID($I$1,(ROW()-2)*4+1,4)</f>
        <v/>
      </c>
      <c r="J3591" t="s">
        <v>3094</v>
      </c>
      <c r="K3591" t="str">
        <f t="shared" si="1384"/>
        <v>B2D60000</v>
      </c>
      <c r="L3591" t="str">
        <f t="shared" si="1385"/>
        <v>C0800700</v>
      </c>
      <c r="M3591" t="str">
        <f t="shared" si="1386"/>
        <v>B2D60000C0800700</v>
      </c>
      <c r="N3591" t="str">
        <f t="shared" si="1387"/>
        <v>B2D6=植</v>
      </c>
      <c r="P3591" s="2" t="s">
        <v>2537</v>
      </c>
      <c r="Q3591" s="2" t="s">
        <v>2538</v>
      </c>
      <c r="R3591" t="str">
        <f t="shared" si="1388"/>
        <v>D7D3=幼</v>
      </c>
    </row>
    <row r="3592" spans="1:18">
      <c r="A3592" s="2" t="s">
        <v>13616</v>
      </c>
      <c r="B3592" s="2" t="s">
        <v>13617</v>
      </c>
      <c r="C3592">
        <f t="shared" si="1370"/>
        <v>3972</v>
      </c>
      <c r="D3592">
        <f t="shared" si="1379"/>
        <v>3716</v>
      </c>
      <c r="E3592">
        <f t="shared" si="1380"/>
        <v>3712</v>
      </c>
      <c r="F3592">
        <f t="shared" si="1381"/>
        <v>475392</v>
      </c>
      <c r="G3592" t="str">
        <f t="shared" si="1382"/>
        <v>00078100</v>
      </c>
      <c r="H3592" t="str">
        <f t="shared" si="1383"/>
        <v>D6B3</v>
      </c>
      <c r="I3592" t="str">
        <f t="shared" si="1389"/>
        <v/>
      </c>
      <c r="J3592" t="s">
        <v>3446</v>
      </c>
      <c r="K3592" t="str">
        <f t="shared" si="1384"/>
        <v>B3D60000</v>
      </c>
      <c r="L3592" t="str">
        <f t="shared" si="1385"/>
        <v>00810700</v>
      </c>
      <c r="M3592" t="str">
        <f t="shared" si="1386"/>
        <v>B3D6000000810700</v>
      </c>
      <c r="N3592" t="str">
        <f t="shared" si="1387"/>
        <v>B3D6=殖</v>
      </c>
      <c r="P3592" s="2" t="s">
        <v>13618</v>
      </c>
      <c r="Q3592" s="2" t="s">
        <v>12845</v>
      </c>
      <c r="R3592" t="str">
        <f t="shared" si="1388"/>
        <v>D8D3=迂</v>
      </c>
    </row>
    <row r="3593" spans="1:18">
      <c r="A3593" s="2" t="s">
        <v>13619</v>
      </c>
      <c r="B3593" s="2" t="s">
        <v>13620</v>
      </c>
      <c r="C3593">
        <f t="shared" si="1370"/>
        <v>3973</v>
      </c>
      <c r="D3593">
        <f t="shared" si="1379"/>
        <v>3717</v>
      </c>
      <c r="E3593">
        <f t="shared" si="1380"/>
        <v>3712</v>
      </c>
      <c r="F3593">
        <f t="shared" si="1381"/>
        <v>475456</v>
      </c>
      <c r="G3593" t="str">
        <f t="shared" si="1382"/>
        <v>00078140</v>
      </c>
      <c r="H3593" t="str">
        <f t="shared" si="1383"/>
        <v>D6B4</v>
      </c>
      <c r="I3593" t="str">
        <f t="shared" si="1389"/>
        <v/>
      </c>
      <c r="J3593" t="s">
        <v>3790</v>
      </c>
      <c r="K3593" t="str">
        <f t="shared" si="1384"/>
        <v>B4D60000</v>
      </c>
      <c r="L3593" t="str">
        <f t="shared" si="1385"/>
        <v>40810700</v>
      </c>
      <c r="M3593" t="str">
        <f t="shared" si="1386"/>
        <v>B4D6000040810700</v>
      </c>
      <c r="N3593" t="str">
        <f t="shared" si="1387"/>
        <v>B4D6=执</v>
      </c>
      <c r="P3593" s="2" t="s">
        <v>13621</v>
      </c>
      <c r="Q3593" s="2" t="s">
        <v>12849</v>
      </c>
      <c r="R3593" t="str">
        <f t="shared" si="1388"/>
        <v>D9D3=淤</v>
      </c>
    </row>
    <row r="3594" spans="1:18">
      <c r="A3594" s="2" t="s">
        <v>13622</v>
      </c>
      <c r="B3594" s="2" t="s">
        <v>13623</v>
      </c>
      <c r="C3594">
        <f t="shared" si="1370"/>
        <v>3974</v>
      </c>
      <c r="D3594">
        <f t="shared" si="1379"/>
        <v>3718</v>
      </c>
      <c r="E3594">
        <f t="shared" si="1380"/>
        <v>3712</v>
      </c>
      <c r="F3594">
        <f t="shared" si="1381"/>
        <v>475520</v>
      </c>
      <c r="G3594" t="str">
        <f t="shared" si="1382"/>
        <v>00078180</v>
      </c>
      <c r="H3594" t="str">
        <f t="shared" si="1383"/>
        <v>D6B5</v>
      </c>
      <c r="I3594" t="str">
        <f t="shared" si="1389"/>
        <v/>
      </c>
      <c r="J3594" t="s">
        <v>4135</v>
      </c>
      <c r="K3594" t="str">
        <f t="shared" si="1384"/>
        <v>B5D60000</v>
      </c>
      <c r="L3594" t="str">
        <f t="shared" si="1385"/>
        <v>80810700</v>
      </c>
      <c r="M3594" t="str">
        <f t="shared" si="1386"/>
        <v>B5D6000080810700</v>
      </c>
      <c r="N3594" t="str">
        <f t="shared" si="1387"/>
        <v>B5D6=值</v>
      </c>
      <c r="P3594" s="2" t="s">
        <v>13624</v>
      </c>
      <c r="Q3594" s="2" t="s">
        <v>12853</v>
      </c>
      <c r="R3594" t="str">
        <f t="shared" si="1388"/>
        <v>DAD3=于</v>
      </c>
    </row>
    <row r="3595" spans="1:18">
      <c r="A3595" s="2" t="s">
        <v>13625</v>
      </c>
      <c r="B3595" s="2" t="s">
        <v>13626</v>
      </c>
      <c r="C3595">
        <f t="shared" si="1370"/>
        <v>3975</v>
      </c>
      <c r="D3595">
        <f t="shared" si="1379"/>
        <v>3719</v>
      </c>
      <c r="E3595">
        <f t="shared" si="1380"/>
        <v>3712</v>
      </c>
      <c r="F3595">
        <f t="shared" si="1381"/>
        <v>475584</v>
      </c>
      <c r="G3595" t="str">
        <f t="shared" si="1382"/>
        <v>000781C0</v>
      </c>
      <c r="H3595" t="str">
        <f t="shared" si="1383"/>
        <v>D6B6</v>
      </c>
      <c r="I3595" t="str">
        <f t="shared" si="1389"/>
        <v/>
      </c>
      <c r="J3595" t="s">
        <v>4480</v>
      </c>
      <c r="K3595" t="str">
        <f t="shared" si="1384"/>
        <v>B6D60000</v>
      </c>
      <c r="L3595" t="str">
        <f t="shared" si="1385"/>
        <v>C0810700</v>
      </c>
      <c r="M3595" t="str">
        <f t="shared" si="1386"/>
        <v>B6D60000C0810700</v>
      </c>
      <c r="N3595" t="str">
        <f t="shared" si="1387"/>
        <v>B6D6=侄</v>
      </c>
      <c r="P3595" s="2" t="s">
        <v>13627</v>
      </c>
      <c r="Q3595" s="2" t="s">
        <v>12857</v>
      </c>
      <c r="R3595" t="str">
        <f t="shared" si="1388"/>
        <v>DBD3=盂</v>
      </c>
    </row>
    <row r="3596" spans="1:18">
      <c r="A3596" s="2" t="s">
        <v>13628</v>
      </c>
      <c r="B3596" s="2" t="s">
        <v>13629</v>
      </c>
      <c r="C3596">
        <f t="shared" si="1370"/>
        <v>3976</v>
      </c>
      <c r="D3596">
        <f t="shared" si="1379"/>
        <v>3720</v>
      </c>
      <c r="E3596">
        <f t="shared" si="1380"/>
        <v>3712</v>
      </c>
      <c r="F3596">
        <f t="shared" si="1381"/>
        <v>475648</v>
      </c>
      <c r="G3596" t="str">
        <f t="shared" si="1382"/>
        <v>00078200</v>
      </c>
      <c r="H3596" t="str">
        <f t="shared" si="1383"/>
        <v>D6B7</v>
      </c>
      <c r="I3596" t="str">
        <f t="shared" si="1389"/>
        <v/>
      </c>
      <c r="J3596" t="s">
        <v>4816</v>
      </c>
      <c r="K3596" t="str">
        <f t="shared" si="1384"/>
        <v>B7D60000</v>
      </c>
      <c r="L3596" t="str">
        <f t="shared" si="1385"/>
        <v>00820700</v>
      </c>
      <c r="M3596" t="str">
        <f t="shared" si="1386"/>
        <v>B7D6000000820700</v>
      </c>
      <c r="N3596" t="str">
        <f t="shared" si="1387"/>
        <v>B7D6=址</v>
      </c>
      <c r="P3596" s="2" t="s">
        <v>13630</v>
      </c>
      <c r="Q3596" s="2" t="s">
        <v>12861</v>
      </c>
      <c r="R3596" t="str">
        <f t="shared" si="1388"/>
        <v>DCD3=榆</v>
      </c>
    </row>
    <row r="3597" spans="1:18">
      <c r="A3597" s="2" t="s">
        <v>13631</v>
      </c>
      <c r="B3597" s="2" t="s">
        <v>13632</v>
      </c>
      <c r="C3597">
        <f t="shared" si="1370"/>
        <v>3977</v>
      </c>
      <c r="D3597">
        <f t="shared" si="1379"/>
        <v>3721</v>
      </c>
      <c r="E3597">
        <f t="shared" si="1380"/>
        <v>3712</v>
      </c>
      <c r="F3597">
        <f t="shared" si="1381"/>
        <v>475712</v>
      </c>
      <c r="G3597" t="str">
        <f t="shared" si="1382"/>
        <v>00078240</v>
      </c>
      <c r="H3597" t="str">
        <f t="shared" ref="H3597:H3606" si="1390">MID($H$1,(ROW()-2)*4+1,4)</f>
        <v>D6B8</v>
      </c>
      <c r="I3597" t="str">
        <f t="shared" si="1389"/>
        <v/>
      </c>
      <c r="J3597" t="s">
        <v>5150</v>
      </c>
      <c r="K3597" t="str">
        <f t="shared" si="1384"/>
        <v>B8D60000</v>
      </c>
      <c r="L3597" t="str">
        <f t="shared" si="1385"/>
        <v>40820700</v>
      </c>
      <c r="M3597" t="str">
        <f t="shared" si="1386"/>
        <v>B8D6000040820700</v>
      </c>
      <c r="N3597" t="str">
        <f t="shared" si="1387"/>
        <v>B8D6=指</v>
      </c>
      <c r="P3597" s="2" t="s">
        <v>13633</v>
      </c>
      <c r="Q3597" s="2" t="s">
        <v>12865</v>
      </c>
      <c r="R3597" t="str">
        <f t="shared" si="1388"/>
        <v>DDD3=虞</v>
      </c>
    </row>
    <row r="3598" spans="1:18">
      <c r="A3598" s="2" t="s">
        <v>13634</v>
      </c>
      <c r="B3598" s="2" t="s">
        <v>13635</v>
      </c>
      <c r="C3598">
        <f t="shared" si="1370"/>
        <v>3978</v>
      </c>
      <c r="D3598">
        <f t="shared" si="1379"/>
        <v>3722</v>
      </c>
      <c r="E3598">
        <f t="shared" si="1380"/>
        <v>3712</v>
      </c>
      <c r="F3598">
        <f t="shared" si="1381"/>
        <v>475776</v>
      </c>
      <c r="G3598" t="str">
        <f t="shared" si="1382"/>
        <v>00078280</v>
      </c>
      <c r="H3598" t="str">
        <f t="shared" si="1390"/>
        <v>D6B9</v>
      </c>
      <c r="I3598" t="str">
        <f t="shared" si="1389"/>
        <v/>
      </c>
      <c r="J3598" t="s">
        <v>1359</v>
      </c>
      <c r="K3598" t="str">
        <f t="shared" si="1384"/>
        <v>B9D60000</v>
      </c>
      <c r="L3598" t="str">
        <f t="shared" si="1385"/>
        <v>80820700</v>
      </c>
      <c r="M3598" t="str">
        <f t="shared" si="1386"/>
        <v>B9D6000080820700</v>
      </c>
      <c r="N3598" t="str">
        <f t="shared" si="1387"/>
        <v>B9D6=止</v>
      </c>
      <c r="P3598" s="2" t="s">
        <v>13636</v>
      </c>
      <c r="Q3598" s="2" t="s">
        <v>12869</v>
      </c>
      <c r="R3598" t="str">
        <f t="shared" si="1388"/>
        <v>DED3=愚</v>
      </c>
    </row>
    <row r="3599" spans="1:18">
      <c r="A3599" s="2" t="s">
        <v>13637</v>
      </c>
      <c r="B3599" s="2" t="s">
        <v>13638</v>
      </c>
      <c r="C3599">
        <f t="shared" si="1370"/>
        <v>3979</v>
      </c>
      <c r="D3599">
        <f t="shared" si="1379"/>
        <v>3723</v>
      </c>
      <c r="E3599">
        <f t="shared" si="1380"/>
        <v>3712</v>
      </c>
      <c r="F3599">
        <f t="shared" si="1381"/>
        <v>475840</v>
      </c>
      <c r="G3599" t="str">
        <f t="shared" si="1382"/>
        <v>000782C0</v>
      </c>
      <c r="H3599" t="str">
        <f t="shared" si="1390"/>
        <v>D6BA</v>
      </c>
      <c r="I3599" t="str">
        <f t="shared" si="1389"/>
        <v/>
      </c>
      <c r="J3599" t="s">
        <v>5820</v>
      </c>
      <c r="K3599" t="str">
        <f t="shared" si="1384"/>
        <v>BAD60000</v>
      </c>
      <c r="L3599" t="str">
        <f t="shared" si="1385"/>
        <v>C0820700</v>
      </c>
      <c r="M3599" t="str">
        <f t="shared" si="1386"/>
        <v>BAD60000C0820700</v>
      </c>
      <c r="N3599" t="str">
        <f t="shared" si="1387"/>
        <v>BAD6=趾</v>
      </c>
      <c r="P3599" s="2" t="s">
        <v>13639</v>
      </c>
      <c r="Q3599" s="2" t="s">
        <v>12873</v>
      </c>
      <c r="R3599" t="str">
        <f t="shared" si="1388"/>
        <v>DFD3=舆</v>
      </c>
    </row>
    <row r="3600" spans="1:18">
      <c r="A3600" s="2" t="s">
        <v>13640</v>
      </c>
      <c r="B3600" s="2" t="s">
        <v>13641</v>
      </c>
      <c r="C3600">
        <f t="shared" si="1370"/>
        <v>3980</v>
      </c>
      <c r="D3600">
        <f t="shared" si="1379"/>
        <v>3724</v>
      </c>
      <c r="E3600">
        <f t="shared" si="1380"/>
        <v>3712</v>
      </c>
      <c r="F3600">
        <f t="shared" si="1381"/>
        <v>475904</v>
      </c>
      <c r="G3600" t="str">
        <f t="shared" si="1382"/>
        <v>00078300</v>
      </c>
      <c r="H3600" t="str">
        <f t="shared" si="1390"/>
        <v>D6BB</v>
      </c>
      <c r="I3600" t="str">
        <f t="shared" si="1389"/>
        <v/>
      </c>
      <c r="J3600" t="s">
        <v>6155</v>
      </c>
      <c r="K3600" t="str">
        <f t="shared" si="1384"/>
        <v>BBD60000</v>
      </c>
      <c r="L3600" t="str">
        <f t="shared" si="1385"/>
        <v>00830700</v>
      </c>
      <c r="M3600" t="str">
        <f t="shared" si="1386"/>
        <v>BBD6000000830700</v>
      </c>
      <c r="N3600" t="str">
        <f t="shared" si="1387"/>
        <v>BBD6=只</v>
      </c>
      <c r="P3600" s="2" t="s">
        <v>13642</v>
      </c>
      <c r="Q3600" s="2" t="s">
        <v>12877</v>
      </c>
      <c r="R3600" t="str">
        <f t="shared" si="1388"/>
        <v>E0D3=余</v>
      </c>
    </row>
    <row r="3601" spans="1:18">
      <c r="A3601" s="2" t="s">
        <v>13643</v>
      </c>
      <c r="B3601" s="2" t="s">
        <v>13644</v>
      </c>
      <c r="C3601">
        <f t="shared" si="1370"/>
        <v>3981</v>
      </c>
      <c r="D3601">
        <f t="shared" si="1379"/>
        <v>3725</v>
      </c>
      <c r="E3601">
        <f t="shared" si="1380"/>
        <v>3712</v>
      </c>
      <c r="F3601">
        <f t="shared" si="1381"/>
        <v>475968</v>
      </c>
      <c r="G3601" t="str">
        <f t="shared" si="1382"/>
        <v>00078340</v>
      </c>
      <c r="H3601" t="str">
        <f t="shared" si="1390"/>
        <v>D6BC</v>
      </c>
      <c r="I3601" t="str">
        <f t="shared" ref="I3601:I3610" si="1391">MID($I$1,(ROW()-2)*4+1,4)</f>
        <v/>
      </c>
      <c r="J3601" t="s">
        <v>6486</v>
      </c>
      <c r="K3601" t="str">
        <f t="shared" si="1384"/>
        <v>BCD60000</v>
      </c>
      <c r="L3601" t="str">
        <f t="shared" si="1385"/>
        <v>40830700</v>
      </c>
      <c r="M3601" t="str">
        <f t="shared" si="1386"/>
        <v>BCD6000040830700</v>
      </c>
      <c r="N3601" t="str">
        <f t="shared" si="1387"/>
        <v>BCD6=旨</v>
      </c>
      <c r="P3601" s="2" t="s">
        <v>13645</v>
      </c>
      <c r="Q3601" s="2" t="s">
        <v>12881</v>
      </c>
      <c r="R3601" t="str">
        <f t="shared" si="1388"/>
        <v>E1D3=俞</v>
      </c>
    </row>
    <row r="3602" spans="1:18">
      <c r="A3602" s="2" t="s">
        <v>13646</v>
      </c>
      <c r="B3602" s="2" t="s">
        <v>13647</v>
      </c>
      <c r="C3602">
        <f t="shared" si="1370"/>
        <v>3982</v>
      </c>
      <c r="D3602">
        <f t="shared" si="1379"/>
        <v>3726</v>
      </c>
      <c r="E3602">
        <f t="shared" si="1380"/>
        <v>3712</v>
      </c>
      <c r="F3602">
        <f t="shared" si="1381"/>
        <v>476032</v>
      </c>
      <c r="G3602" t="str">
        <f t="shared" si="1382"/>
        <v>00078380</v>
      </c>
      <c r="H3602" t="str">
        <f t="shared" si="1390"/>
        <v>D6BD</v>
      </c>
      <c r="I3602" t="str">
        <f t="shared" si="1391"/>
        <v/>
      </c>
      <c r="J3602" t="s">
        <v>6819</v>
      </c>
      <c r="K3602" t="str">
        <f t="shared" si="1384"/>
        <v>BDD60000</v>
      </c>
      <c r="L3602" t="str">
        <f t="shared" si="1385"/>
        <v>80830700</v>
      </c>
      <c r="M3602" t="str">
        <f t="shared" si="1386"/>
        <v>BDD6000080830700</v>
      </c>
      <c r="N3602" t="str">
        <f t="shared" si="1387"/>
        <v>BDD6=纸</v>
      </c>
      <c r="P3602" s="2" t="s">
        <v>13648</v>
      </c>
      <c r="Q3602" s="2" t="s">
        <v>12885</v>
      </c>
      <c r="R3602" t="str">
        <f t="shared" si="1388"/>
        <v>E2D3=逾</v>
      </c>
    </row>
    <row r="3603" spans="1:18">
      <c r="A3603" s="2" t="s">
        <v>13649</v>
      </c>
      <c r="B3603" s="2" t="s">
        <v>13650</v>
      </c>
      <c r="C3603">
        <f t="shared" si="1370"/>
        <v>3983</v>
      </c>
      <c r="D3603">
        <f t="shared" si="1379"/>
        <v>3727</v>
      </c>
      <c r="E3603">
        <f t="shared" si="1380"/>
        <v>3712</v>
      </c>
      <c r="F3603">
        <f t="shared" si="1381"/>
        <v>476096</v>
      </c>
      <c r="G3603" t="str">
        <f t="shared" si="1382"/>
        <v>000783C0</v>
      </c>
      <c r="H3603" t="str">
        <f t="shared" si="1390"/>
        <v>D6BE</v>
      </c>
      <c r="I3603" t="str">
        <f t="shared" si="1391"/>
        <v/>
      </c>
      <c r="J3603" t="s">
        <v>7144</v>
      </c>
      <c r="K3603" t="str">
        <f t="shared" si="1384"/>
        <v>BED60000</v>
      </c>
      <c r="L3603" t="str">
        <f t="shared" si="1385"/>
        <v>C0830700</v>
      </c>
      <c r="M3603" t="str">
        <f t="shared" si="1386"/>
        <v>BED60000C0830700</v>
      </c>
      <c r="N3603" t="str">
        <f t="shared" si="1387"/>
        <v>BED6=志</v>
      </c>
      <c r="P3603" s="2" t="s">
        <v>2543</v>
      </c>
      <c r="Q3603" s="2" t="s">
        <v>2544</v>
      </c>
      <c r="R3603" t="str">
        <f t="shared" si="1388"/>
        <v>E3D3=鱼</v>
      </c>
    </row>
    <row r="3604" spans="1:18">
      <c r="A3604" s="2" t="s">
        <v>13651</v>
      </c>
      <c r="B3604" s="2" t="s">
        <v>13652</v>
      </c>
      <c r="C3604">
        <f t="shared" si="1370"/>
        <v>3984</v>
      </c>
      <c r="D3604">
        <f t="shared" si="1379"/>
        <v>3728</v>
      </c>
      <c r="E3604">
        <f t="shared" si="1380"/>
        <v>3728</v>
      </c>
      <c r="F3604">
        <f t="shared" si="1381"/>
        <v>477184</v>
      </c>
      <c r="G3604" t="str">
        <f t="shared" si="1382"/>
        <v>00078800</v>
      </c>
      <c r="H3604" t="str">
        <f t="shared" si="1390"/>
        <v>D6BF</v>
      </c>
      <c r="I3604" t="str">
        <f t="shared" si="1391"/>
        <v/>
      </c>
      <c r="J3604" t="s">
        <v>7467</v>
      </c>
      <c r="K3604" t="str">
        <f t="shared" si="1384"/>
        <v>BFD60000</v>
      </c>
      <c r="L3604" t="str">
        <f t="shared" si="1385"/>
        <v>00880700</v>
      </c>
      <c r="M3604" t="str">
        <f t="shared" si="1386"/>
        <v>BFD6000000880700</v>
      </c>
      <c r="N3604" t="str">
        <f t="shared" si="1387"/>
        <v>BFD6=挚</v>
      </c>
      <c r="P3604" s="2" t="s">
        <v>13653</v>
      </c>
      <c r="Q3604" s="2" t="s">
        <v>12891</v>
      </c>
      <c r="R3604" t="str">
        <f t="shared" si="1388"/>
        <v>E4D3=愉</v>
      </c>
    </row>
    <row r="3605" spans="1:18">
      <c r="A3605" s="2" t="s">
        <v>13654</v>
      </c>
      <c r="B3605" s="2" t="s">
        <v>13655</v>
      </c>
      <c r="C3605">
        <f t="shared" si="1370"/>
        <v>3985</v>
      </c>
      <c r="D3605">
        <f t="shared" si="1379"/>
        <v>3729</v>
      </c>
      <c r="E3605">
        <f t="shared" si="1380"/>
        <v>3728</v>
      </c>
      <c r="F3605">
        <f t="shared" si="1381"/>
        <v>477248</v>
      </c>
      <c r="G3605" t="str">
        <f t="shared" si="1382"/>
        <v>00078840</v>
      </c>
      <c r="H3605" t="str">
        <f t="shared" si="1390"/>
        <v>D6C0</v>
      </c>
      <c r="I3605" t="str">
        <f t="shared" si="1391"/>
        <v/>
      </c>
      <c r="J3605" t="s">
        <v>1636</v>
      </c>
      <c r="K3605" t="str">
        <f t="shared" si="1384"/>
        <v>C0D60000</v>
      </c>
      <c r="L3605" t="str">
        <f t="shared" si="1385"/>
        <v>40880700</v>
      </c>
      <c r="M3605" t="str">
        <f t="shared" si="1386"/>
        <v>C0D6000040880700</v>
      </c>
      <c r="N3605" t="str">
        <f t="shared" si="1387"/>
        <v>C0D6=掷</v>
      </c>
      <c r="P3605" s="2" t="s">
        <v>13656</v>
      </c>
      <c r="Q3605" s="2" t="s">
        <v>12895</v>
      </c>
      <c r="R3605" t="str">
        <f t="shared" si="1388"/>
        <v>E5D3=渝</v>
      </c>
    </row>
    <row r="3606" spans="1:18">
      <c r="A3606" s="2" t="s">
        <v>13657</v>
      </c>
      <c r="B3606" s="2" t="s">
        <v>13658</v>
      </c>
      <c r="C3606">
        <f t="shared" ref="C3606:C3669" si="1392">HEX2DEC(B3606)-256</f>
        <v>3986</v>
      </c>
      <c r="D3606">
        <f t="shared" si="1379"/>
        <v>3730</v>
      </c>
      <c r="E3606">
        <f t="shared" si="1380"/>
        <v>3728</v>
      </c>
      <c r="F3606">
        <f t="shared" si="1381"/>
        <v>477312</v>
      </c>
      <c r="G3606" t="str">
        <f t="shared" si="1382"/>
        <v>00078880</v>
      </c>
      <c r="H3606" t="str">
        <f t="shared" si="1390"/>
        <v>D6C1</v>
      </c>
      <c r="I3606" t="str">
        <f t="shared" si="1391"/>
        <v/>
      </c>
      <c r="J3606" t="s">
        <v>1695</v>
      </c>
      <c r="K3606" t="str">
        <f t="shared" si="1384"/>
        <v>C1D60000</v>
      </c>
      <c r="L3606" t="str">
        <f t="shared" si="1385"/>
        <v>80880700</v>
      </c>
      <c r="M3606" t="str">
        <f t="shared" si="1386"/>
        <v>C1D6000080880700</v>
      </c>
      <c r="N3606" t="str">
        <f t="shared" si="1387"/>
        <v>C1D6=至</v>
      </c>
      <c r="P3606" s="2" t="s">
        <v>13659</v>
      </c>
      <c r="Q3606" s="2" t="s">
        <v>12899</v>
      </c>
      <c r="R3606" t="str">
        <f t="shared" si="1388"/>
        <v>E6D3=渔</v>
      </c>
    </row>
    <row r="3607" spans="1:18">
      <c r="A3607" s="2" t="s">
        <v>13660</v>
      </c>
      <c r="B3607" s="2" t="s">
        <v>13661</v>
      </c>
      <c r="C3607">
        <f t="shared" si="1392"/>
        <v>3987</v>
      </c>
      <c r="D3607">
        <f t="shared" si="1379"/>
        <v>3731</v>
      </c>
      <c r="E3607">
        <f t="shared" si="1380"/>
        <v>3728</v>
      </c>
      <c r="F3607">
        <f t="shared" si="1381"/>
        <v>477376</v>
      </c>
      <c r="G3607" t="str">
        <f t="shared" si="1382"/>
        <v>000788C0</v>
      </c>
      <c r="H3607" t="str">
        <f t="shared" ref="H3607:H3616" si="1393">MID($H$1,(ROW()-2)*4+1,4)</f>
        <v>D6C2</v>
      </c>
      <c r="I3607" t="str">
        <f t="shared" si="1391"/>
        <v/>
      </c>
      <c r="J3607" t="s">
        <v>8427</v>
      </c>
      <c r="K3607" t="str">
        <f t="shared" si="1384"/>
        <v>C2D60000</v>
      </c>
      <c r="L3607" t="str">
        <f t="shared" si="1385"/>
        <v>C0880700</v>
      </c>
      <c r="M3607" t="str">
        <f t="shared" si="1386"/>
        <v>C2D60000C0880700</v>
      </c>
      <c r="N3607" t="str">
        <f t="shared" si="1387"/>
        <v>C2D6=致</v>
      </c>
      <c r="P3607" s="2" t="s">
        <v>13662</v>
      </c>
      <c r="Q3607" s="2" t="s">
        <v>12903</v>
      </c>
      <c r="R3607" t="str">
        <f t="shared" si="1388"/>
        <v>E7D3=隅</v>
      </c>
    </row>
    <row r="3608" spans="1:18">
      <c r="A3608" s="2" t="s">
        <v>13663</v>
      </c>
      <c r="B3608" s="2" t="s">
        <v>13664</v>
      </c>
      <c r="C3608">
        <f t="shared" si="1392"/>
        <v>3988</v>
      </c>
      <c r="D3608">
        <f t="shared" si="1379"/>
        <v>3732</v>
      </c>
      <c r="E3608">
        <f t="shared" si="1380"/>
        <v>3728</v>
      </c>
      <c r="F3608">
        <f t="shared" si="1381"/>
        <v>477440</v>
      </c>
      <c r="G3608" t="str">
        <f t="shared" si="1382"/>
        <v>00078900</v>
      </c>
      <c r="H3608" t="str">
        <f t="shared" si="1393"/>
        <v>D6C3</v>
      </c>
      <c r="I3608" t="str">
        <f t="shared" si="1391"/>
        <v/>
      </c>
      <c r="J3608" t="s">
        <v>8743</v>
      </c>
      <c r="K3608" t="str">
        <f t="shared" si="1384"/>
        <v>C3D60000</v>
      </c>
      <c r="L3608" t="str">
        <f t="shared" si="1385"/>
        <v>00890700</v>
      </c>
      <c r="M3608" t="str">
        <f t="shared" si="1386"/>
        <v>C3D6000000890700</v>
      </c>
      <c r="N3608" t="str">
        <f t="shared" si="1387"/>
        <v>C3D6=置</v>
      </c>
      <c r="P3608" s="2" t="s">
        <v>13665</v>
      </c>
      <c r="Q3608" s="2" t="s">
        <v>12907</v>
      </c>
      <c r="R3608" t="str">
        <f t="shared" si="1388"/>
        <v>E8D3=予</v>
      </c>
    </row>
    <row r="3609" spans="1:18">
      <c r="A3609" s="2" t="s">
        <v>13666</v>
      </c>
      <c r="B3609" s="2" t="s">
        <v>13667</v>
      </c>
      <c r="C3609">
        <f t="shared" si="1392"/>
        <v>3989</v>
      </c>
      <c r="D3609">
        <f t="shared" si="1379"/>
        <v>3733</v>
      </c>
      <c r="E3609">
        <f t="shared" si="1380"/>
        <v>3728</v>
      </c>
      <c r="F3609">
        <f t="shared" si="1381"/>
        <v>477504</v>
      </c>
      <c r="G3609" t="str">
        <f t="shared" si="1382"/>
        <v>00078940</v>
      </c>
      <c r="H3609" t="str">
        <f t="shared" si="1393"/>
        <v>D6C4</v>
      </c>
      <c r="I3609" t="str">
        <f t="shared" si="1391"/>
        <v/>
      </c>
      <c r="J3609" t="s">
        <v>9060</v>
      </c>
      <c r="K3609" t="str">
        <f t="shared" si="1384"/>
        <v>C4D60000</v>
      </c>
      <c r="L3609" t="str">
        <f t="shared" si="1385"/>
        <v>40890700</v>
      </c>
      <c r="M3609" t="str">
        <f t="shared" si="1386"/>
        <v>C4D6000040890700</v>
      </c>
      <c r="N3609" t="str">
        <f t="shared" si="1387"/>
        <v>C4D6=帜</v>
      </c>
      <c r="P3609" s="2" t="s">
        <v>13668</v>
      </c>
      <c r="Q3609" s="2" t="s">
        <v>12911</v>
      </c>
      <c r="R3609" t="str">
        <f t="shared" si="1388"/>
        <v>E9D3=娱</v>
      </c>
    </row>
    <row r="3610" spans="1:18">
      <c r="A3610" s="2" t="s">
        <v>13669</v>
      </c>
      <c r="B3610" s="2" t="s">
        <v>13670</v>
      </c>
      <c r="C3610">
        <f t="shared" si="1392"/>
        <v>3990</v>
      </c>
      <c r="D3610">
        <f t="shared" si="1379"/>
        <v>3734</v>
      </c>
      <c r="E3610">
        <f t="shared" si="1380"/>
        <v>3728</v>
      </c>
      <c r="F3610">
        <f t="shared" si="1381"/>
        <v>477568</v>
      </c>
      <c r="G3610" t="str">
        <f t="shared" si="1382"/>
        <v>00078980</v>
      </c>
      <c r="H3610" t="str">
        <f t="shared" si="1393"/>
        <v>D6C5</v>
      </c>
      <c r="I3610" t="str">
        <f t="shared" si="1391"/>
        <v/>
      </c>
      <c r="J3610" t="s">
        <v>1940</v>
      </c>
      <c r="K3610" t="str">
        <f t="shared" si="1384"/>
        <v>C5D60000</v>
      </c>
      <c r="L3610" t="str">
        <f t="shared" si="1385"/>
        <v>80890700</v>
      </c>
      <c r="M3610" t="str">
        <f t="shared" si="1386"/>
        <v>C5D6000080890700</v>
      </c>
      <c r="N3610" t="str">
        <f t="shared" si="1387"/>
        <v>C5D6=峙</v>
      </c>
      <c r="P3610" s="2" t="s">
        <v>2549</v>
      </c>
      <c r="Q3610" s="2" t="s">
        <v>2550</v>
      </c>
      <c r="R3610" t="str">
        <f t="shared" si="1388"/>
        <v>EAD3=雨</v>
      </c>
    </row>
    <row r="3611" spans="1:18">
      <c r="A3611" s="2" t="s">
        <v>13671</v>
      </c>
      <c r="B3611" s="2" t="s">
        <v>13672</v>
      </c>
      <c r="C3611">
        <f t="shared" si="1392"/>
        <v>3991</v>
      </c>
      <c r="D3611">
        <f t="shared" si="1379"/>
        <v>3735</v>
      </c>
      <c r="E3611">
        <f t="shared" si="1380"/>
        <v>3728</v>
      </c>
      <c r="F3611">
        <f t="shared" si="1381"/>
        <v>477632</v>
      </c>
      <c r="G3611" t="str">
        <f t="shared" si="1382"/>
        <v>000789C0</v>
      </c>
      <c r="H3611" t="str">
        <f t="shared" si="1393"/>
        <v>D6C6</v>
      </c>
      <c r="I3611" t="str">
        <f t="shared" ref="I3611:I3620" si="1394">MID($I$1,(ROW()-2)*4+1,4)</f>
        <v/>
      </c>
      <c r="J3611" t="s">
        <v>9689</v>
      </c>
      <c r="K3611" t="str">
        <f t="shared" si="1384"/>
        <v>C6D60000</v>
      </c>
      <c r="L3611" t="str">
        <f t="shared" si="1385"/>
        <v>C0890700</v>
      </c>
      <c r="M3611" t="str">
        <f t="shared" si="1386"/>
        <v>C6D60000C0890700</v>
      </c>
      <c r="N3611" t="str">
        <f t="shared" si="1387"/>
        <v>C6D6=制</v>
      </c>
      <c r="P3611" s="2" t="s">
        <v>13673</v>
      </c>
      <c r="Q3611" s="2" t="s">
        <v>12916</v>
      </c>
      <c r="R3611" t="str">
        <f t="shared" si="1388"/>
        <v>EBD3=与</v>
      </c>
    </row>
    <row r="3612" spans="1:18">
      <c r="A3612" s="2" t="s">
        <v>13674</v>
      </c>
      <c r="B3612" s="2" t="s">
        <v>13675</v>
      </c>
      <c r="C3612">
        <f t="shared" si="1392"/>
        <v>3992</v>
      </c>
      <c r="D3612">
        <f t="shared" si="1379"/>
        <v>3736</v>
      </c>
      <c r="E3612">
        <f t="shared" si="1380"/>
        <v>3728</v>
      </c>
      <c r="F3612">
        <f t="shared" si="1381"/>
        <v>477696</v>
      </c>
      <c r="G3612" t="str">
        <f t="shared" si="1382"/>
        <v>00078A00</v>
      </c>
      <c r="H3612" t="str">
        <f t="shared" si="1393"/>
        <v>D6C7</v>
      </c>
      <c r="I3612" t="str">
        <f t="shared" si="1394"/>
        <v/>
      </c>
      <c r="J3612" t="s">
        <v>10004</v>
      </c>
      <c r="K3612" t="str">
        <f t="shared" si="1384"/>
        <v>C7D60000</v>
      </c>
      <c r="L3612" t="str">
        <f t="shared" si="1385"/>
        <v>008A0700</v>
      </c>
      <c r="M3612" t="str">
        <f t="shared" si="1386"/>
        <v>C7D60000008A0700</v>
      </c>
      <c r="N3612" t="str">
        <f t="shared" si="1387"/>
        <v>C7D6=智</v>
      </c>
      <c r="P3612" s="2" t="s">
        <v>13676</v>
      </c>
      <c r="Q3612" s="2" t="s">
        <v>12919</v>
      </c>
      <c r="R3612" t="str">
        <f t="shared" si="1388"/>
        <v>ECD3=屿</v>
      </c>
    </row>
    <row r="3613" spans="1:18">
      <c r="A3613" s="2" t="s">
        <v>13677</v>
      </c>
      <c r="B3613" s="2" t="s">
        <v>13678</v>
      </c>
      <c r="C3613">
        <f t="shared" si="1392"/>
        <v>3993</v>
      </c>
      <c r="D3613">
        <f t="shared" si="1379"/>
        <v>3737</v>
      </c>
      <c r="E3613">
        <f t="shared" si="1380"/>
        <v>3728</v>
      </c>
      <c r="F3613">
        <f t="shared" si="1381"/>
        <v>477760</v>
      </c>
      <c r="G3613" t="str">
        <f t="shared" si="1382"/>
        <v>00078A40</v>
      </c>
      <c r="H3613" t="str">
        <f t="shared" si="1393"/>
        <v>D6C8</v>
      </c>
      <c r="I3613" t="str">
        <f t="shared" si="1394"/>
        <v/>
      </c>
      <c r="J3613" t="s">
        <v>10311</v>
      </c>
      <c r="K3613" t="str">
        <f t="shared" si="1384"/>
        <v>C8D60000</v>
      </c>
      <c r="L3613" t="str">
        <f t="shared" si="1385"/>
        <v>408A0700</v>
      </c>
      <c r="M3613" t="str">
        <f t="shared" si="1386"/>
        <v>C8D60000408A0700</v>
      </c>
      <c r="N3613" t="str">
        <f t="shared" si="1387"/>
        <v>C8D6=秩</v>
      </c>
      <c r="P3613" s="2" t="s">
        <v>13679</v>
      </c>
      <c r="Q3613" s="2" t="s">
        <v>12922</v>
      </c>
      <c r="R3613" t="str">
        <f t="shared" si="1388"/>
        <v>EDD3=禹</v>
      </c>
    </row>
    <row r="3614" spans="1:18">
      <c r="A3614" s="2" t="s">
        <v>2624</v>
      </c>
      <c r="B3614" s="2" t="s">
        <v>13680</v>
      </c>
      <c r="C3614">
        <f t="shared" si="1392"/>
        <v>3994</v>
      </c>
      <c r="D3614">
        <f t="shared" si="1379"/>
        <v>3738</v>
      </c>
      <c r="E3614">
        <f t="shared" si="1380"/>
        <v>3728</v>
      </c>
      <c r="F3614">
        <f t="shared" si="1381"/>
        <v>477824</v>
      </c>
      <c r="G3614" t="str">
        <f t="shared" si="1382"/>
        <v>00078A80</v>
      </c>
      <c r="H3614" t="str">
        <f t="shared" si="1393"/>
        <v>D6C9</v>
      </c>
      <c r="I3614" t="str">
        <f t="shared" si="1394"/>
        <v/>
      </c>
      <c r="J3614" t="s">
        <v>10625</v>
      </c>
      <c r="K3614" t="str">
        <f t="shared" si="1384"/>
        <v>C9D60000</v>
      </c>
      <c r="L3614" t="str">
        <f t="shared" si="1385"/>
        <v>808A0700</v>
      </c>
      <c r="M3614" t="str">
        <f t="shared" si="1386"/>
        <v>C9D60000808A0700</v>
      </c>
      <c r="N3614" t="str">
        <f t="shared" si="1387"/>
        <v>C9D6=稚</v>
      </c>
      <c r="P3614" s="2" t="s">
        <v>13681</v>
      </c>
      <c r="Q3614" s="2" t="s">
        <v>12925</v>
      </c>
      <c r="R3614" t="str">
        <f t="shared" si="1388"/>
        <v>EED3=宇</v>
      </c>
    </row>
    <row r="3615" spans="1:18">
      <c r="A3615" s="2" t="s">
        <v>13682</v>
      </c>
      <c r="B3615" s="2" t="s">
        <v>13683</v>
      </c>
      <c r="C3615">
        <f t="shared" si="1392"/>
        <v>3995</v>
      </c>
      <c r="D3615">
        <f t="shared" si="1379"/>
        <v>3739</v>
      </c>
      <c r="E3615">
        <f t="shared" si="1380"/>
        <v>3728</v>
      </c>
      <c r="F3615">
        <f t="shared" si="1381"/>
        <v>477888</v>
      </c>
      <c r="G3615" t="str">
        <f t="shared" si="1382"/>
        <v>00078AC0</v>
      </c>
      <c r="H3615" t="str">
        <f t="shared" si="1393"/>
        <v>D6CA</v>
      </c>
      <c r="I3615" t="str">
        <f t="shared" si="1394"/>
        <v/>
      </c>
      <c r="J3615" t="s">
        <v>2141</v>
      </c>
      <c r="K3615" t="str">
        <f t="shared" si="1384"/>
        <v>CAD60000</v>
      </c>
      <c r="L3615" t="str">
        <f t="shared" si="1385"/>
        <v>C08A0700</v>
      </c>
      <c r="M3615" t="str">
        <f t="shared" si="1386"/>
        <v>CAD60000C08A0700</v>
      </c>
      <c r="N3615" t="str">
        <f t="shared" si="1387"/>
        <v>CAD6=质</v>
      </c>
      <c r="P3615" s="2" t="s">
        <v>13684</v>
      </c>
      <c r="Q3615" s="2" t="s">
        <v>12928</v>
      </c>
      <c r="R3615" t="str">
        <f t="shared" si="1388"/>
        <v>EFD3=语</v>
      </c>
    </row>
    <row r="3616" spans="1:18">
      <c r="A3616" s="2" t="s">
        <v>13685</v>
      </c>
      <c r="B3616" s="2" t="s">
        <v>13686</v>
      </c>
      <c r="C3616">
        <f t="shared" si="1392"/>
        <v>3996</v>
      </c>
      <c r="D3616">
        <f t="shared" si="1379"/>
        <v>3740</v>
      </c>
      <c r="E3616">
        <f t="shared" si="1380"/>
        <v>3728</v>
      </c>
      <c r="F3616">
        <f t="shared" si="1381"/>
        <v>477952</v>
      </c>
      <c r="G3616" t="str">
        <f t="shared" si="1382"/>
        <v>00078B00</v>
      </c>
      <c r="H3616" t="str">
        <f t="shared" si="1393"/>
        <v>D6CB</v>
      </c>
      <c r="I3616" t="str">
        <f t="shared" si="1394"/>
        <v/>
      </c>
      <c r="J3616" t="s">
        <v>11235</v>
      </c>
      <c r="K3616" t="str">
        <f t="shared" si="1384"/>
        <v>CBD60000</v>
      </c>
      <c r="L3616" t="str">
        <f t="shared" si="1385"/>
        <v>008B0700</v>
      </c>
      <c r="M3616" t="str">
        <f t="shared" si="1386"/>
        <v>CBD60000008B0700</v>
      </c>
      <c r="N3616" t="str">
        <f t="shared" si="1387"/>
        <v>CBD6=炙</v>
      </c>
      <c r="P3616" s="2" t="s">
        <v>2555</v>
      </c>
      <c r="Q3616" s="2" t="s">
        <v>2556</v>
      </c>
      <c r="R3616" t="str">
        <f t="shared" si="1388"/>
        <v>F0D3=羽</v>
      </c>
    </row>
    <row r="3617" spans="1:18">
      <c r="A3617" s="2" t="s">
        <v>13687</v>
      </c>
      <c r="B3617" s="2" t="s">
        <v>13688</v>
      </c>
      <c r="C3617">
        <f t="shared" si="1392"/>
        <v>3997</v>
      </c>
      <c r="D3617">
        <f t="shared" si="1379"/>
        <v>3741</v>
      </c>
      <c r="E3617">
        <f t="shared" si="1380"/>
        <v>3728</v>
      </c>
      <c r="F3617">
        <f t="shared" si="1381"/>
        <v>478016</v>
      </c>
      <c r="G3617" t="str">
        <f t="shared" si="1382"/>
        <v>00078B40</v>
      </c>
      <c r="H3617" t="str">
        <f t="shared" ref="H3617:H3626" si="1395">MID($H$1,(ROW()-2)*4+1,4)</f>
        <v>D6CC</v>
      </c>
      <c r="I3617" t="str">
        <f t="shared" si="1394"/>
        <v/>
      </c>
      <c r="J3617" t="s">
        <v>11542</v>
      </c>
      <c r="K3617" t="str">
        <f t="shared" si="1384"/>
        <v>CCD60000</v>
      </c>
      <c r="L3617" t="str">
        <f t="shared" si="1385"/>
        <v>408B0700</v>
      </c>
      <c r="M3617" t="str">
        <f t="shared" si="1386"/>
        <v>CCD60000408B0700</v>
      </c>
      <c r="N3617" t="str">
        <f t="shared" si="1387"/>
        <v>CCD6=痔</v>
      </c>
      <c r="P3617" s="2" t="s">
        <v>13689</v>
      </c>
      <c r="Q3617" s="2" t="s">
        <v>12933</v>
      </c>
      <c r="R3617" t="str">
        <f t="shared" si="1388"/>
        <v>F1D3=玉</v>
      </c>
    </row>
    <row r="3618" spans="1:18">
      <c r="A3618" s="2" t="s">
        <v>13690</v>
      </c>
      <c r="B3618" s="2" t="s">
        <v>13691</v>
      </c>
      <c r="C3618">
        <f t="shared" si="1392"/>
        <v>3998</v>
      </c>
      <c r="D3618">
        <f t="shared" si="1379"/>
        <v>3742</v>
      </c>
      <c r="E3618">
        <f t="shared" si="1380"/>
        <v>3728</v>
      </c>
      <c r="F3618">
        <f t="shared" si="1381"/>
        <v>478080</v>
      </c>
      <c r="G3618" t="str">
        <f t="shared" si="1382"/>
        <v>00078B80</v>
      </c>
      <c r="H3618" t="str">
        <f t="shared" si="1395"/>
        <v>D6CD</v>
      </c>
      <c r="I3618" t="str">
        <f t="shared" si="1394"/>
        <v/>
      </c>
      <c r="J3618" t="s">
        <v>11840</v>
      </c>
      <c r="K3618" t="str">
        <f t="shared" si="1384"/>
        <v>CDD60000</v>
      </c>
      <c r="L3618" t="str">
        <f t="shared" si="1385"/>
        <v>808B0700</v>
      </c>
      <c r="M3618" t="str">
        <f t="shared" si="1386"/>
        <v>CDD60000808B0700</v>
      </c>
      <c r="N3618" t="str">
        <f t="shared" si="1387"/>
        <v>CDD6=滞</v>
      </c>
      <c r="P3618" s="2" t="s">
        <v>13692</v>
      </c>
      <c r="Q3618" s="2" t="s">
        <v>12936</v>
      </c>
      <c r="R3618" t="str">
        <f t="shared" si="1388"/>
        <v>F2D3=域</v>
      </c>
    </row>
    <row r="3619" spans="1:18">
      <c r="A3619" s="2" t="s">
        <v>13693</v>
      </c>
      <c r="B3619" s="2" t="s">
        <v>13694</v>
      </c>
      <c r="C3619">
        <f t="shared" si="1392"/>
        <v>3999</v>
      </c>
      <c r="D3619">
        <f t="shared" si="1379"/>
        <v>3743</v>
      </c>
      <c r="E3619">
        <f t="shared" si="1380"/>
        <v>3728</v>
      </c>
      <c r="F3619">
        <f t="shared" si="1381"/>
        <v>478144</v>
      </c>
      <c r="G3619" t="str">
        <f t="shared" si="1382"/>
        <v>00078BC0</v>
      </c>
      <c r="H3619" t="str">
        <f t="shared" si="1395"/>
        <v>D6CE</v>
      </c>
      <c r="I3619" t="str">
        <f t="shared" si="1394"/>
        <v/>
      </c>
      <c r="J3619" t="s">
        <v>12144</v>
      </c>
      <c r="K3619" t="str">
        <f t="shared" si="1384"/>
        <v>CED60000</v>
      </c>
      <c r="L3619" t="str">
        <f t="shared" si="1385"/>
        <v>C08B0700</v>
      </c>
      <c r="M3619" t="str">
        <f t="shared" si="1386"/>
        <v>CED60000C08B0700</v>
      </c>
      <c r="N3619" t="str">
        <f t="shared" si="1387"/>
        <v>CED6=治</v>
      </c>
      <c r="P3619" s="2" t="s">
        <v>13695</v>
      </c>
      <c r="Q3619" s="2" t="s">
        <v>12939</v>
      </c>
      <c r="R3619" t="str">
        <f t="shared" si="1388"/>
        <v>F3D3=芋</v>
      </c>
    </row>
    <row r="3620" spans="1:18">
      <c r="A3620" s="2" t="s">
        <v>13696</v>
      </c>
      <c r="B3620" s="2" t="s">
        <v>13697</v>
      </c>
      <c r="C3620">
        <f t="shared" si="1392"/>
        <v>4000</v>
      </c>
      <c r="D3620">
        <f t="shared" si="1379"/>
        <v>3744</v>
      </c>
      <c r="E3620">
        <f t="shared" si="1380"/>
        <v>3744</v>
      </c>
      <c r="F3620">
        <f t="shared" si="1381"/>
        <v>479232</v>
      </c>
      <c r="G3620" t="str">
        <f t="shared" si="1382"/>
        <v>00079000</v>
      </c>
      <c r="H3620" t="str">
        <f t="shared" si="1395"/>
        <v>D6CF</v>
      </c>
      <c r="I3620" t="str">
        <f t="shared" si="1394"/>
        <v/>
      </c>
      <c r="J3620" t="s">
        <v>12438</v>
      </c>
      <c r="K3620" t="str">
        <f t="shared" si="1384"/>
        <v>CFD60000</v>
      </c>
      <c r="L3620" t="str">
        <f t="shared" si="1385"/>
        <v>00900700</v>
      </c>
      <c r="M3620" t="str">
        <f t="shared" si="1386"/>
        <v>CFD6000000900700</v>
      </c>
      <c r="N3620" t="str">
        <f t="shared" si="1387"/>
        <v>CFD6=窒</v>
      </c>
      <c r="P3620" s="2" t="s">
        <v>13698</v>
      </c>
      <c r="Q3620" s="2" t="s">
        <v>12942</v>
      </c>
      <c r="R3620" t="str">
        <f t="shared" si="1388"/>
        <v>F4D3=郁</v>
      </c>
    </row>
    <row r="3621" spans="1:18">
      <c r="A3621" s="2" t="s">
        <v>13699</v>
      </c>
      <c r="B3621" s="2" t="s">
        <v>13700</v>
      </c>
      <c r="C3621">
        <f t="shared" si="1392"/>
        <v>4001</v>
      </c>
      <c r="D3621">
        <f t="shared" si="1379"/>
        <v>3745</v>
      </c>
      <c r="E3621">
        <f t="shared" si="1380"/>
        <v>3744</v>
      </c>
      <c r="F3621">
        <f t="shared" si="1381"/>
        <v>479296</v>
      </c>
      <c r="G3621" t="str">
        <f t="shared" si="1382"/>
        <v>00079040</v>
      </c>
      <c r="H3621" t="str">
        <f t="shared" si="1395"/>
        <v>D6D0</v>
      </c>
      <c r="I3621" t="str">
        <f t="shared" ref="I3621:I3630" si="1396">MID($I$1,(ROW()-2)*4+1,4)</f>
        <v/>
      </c>
      <c r="J3621" t="s">
        <v>12730</v>
      </c>
      <c r="K3621" t="str">
        <f t="shared" si="1384"/>
        <v>D0D60000</v>
      </c>
      <c r="L3621" t="str">
        <f t="shared" si="1385"/>
        <v>40900700</v>
      </c>
      <c r="M3621" t="str">
        <f t="shared" si="1386"/>
        <v>D0D6000040900700</v>
      </c>
      <c r="N3621" t="str">
        <f t="shared" si="1387"/>
        <v>D0D6=中</v>
      </c>
      <c r="P3621" s="2" t="s">
        <v>13701</v>
      </c>
      <c r="Q3621" s="2" t="s">
        <v>12945</v>
      </c>
      <c r="R3621" t="str">
        <f t="shared" si="1388"/>
        <v>F5D3=吁</v>
      </c>
    </row>
    <row r="3622" spans="1:18">
      <c r="A3622" s="2" t="s">
        <v>13702</v>
      </c>
      <c r="B3622" s="2" t="s">
        <v>13703</v>
      </c>
      <c r="C3622">
        <f t="shared" si="1392"/>
        <v>4002</v>
      </c>
      <c r="D3622">
        <f t="shared" si="1379"/>
        <v>3746</v>
      </c>
      <c r="E3622">
        <f t="shared" si="1380"/>
        <v>3744</v>
      </c>
      <c r="F3622">
        <f t="shared" si="1381"/>
        <v>479360</v>
      </c>
      <c r="G3622" t="str">
        <f t="shared" si="1382"/>
        <v>00079080</v>
      </c>
      <c r="H3622" t="str">
        <f t="shared" si="1395"/>
        <v>D6D1</v>
      </c>
      <c r="I3622" t="str">
        <f t="shared" si="1396"/>
        <v/>
      </c>
      <c r="J3622" t="s">
        <v>13026</v>
      </c>
      <c r="K3622" t="str">
        <f t="shared" si="1384"/>
        <v>D1D60000</v>
      </c>
      <c r="L3622" t="str">
        <f t="shared" si="1385"/>
        <v>80900700</v>
      </c>
      <c r="M3622" t="str">
        <f t="shared" si="1386"/>
        <v>D1D6000080900700</v>
      </c>
      <c r="N3622" t="str">
        <f t="shared" si="1387"/>
        <v>D1D6=盅</v>
      </c>
      <c r="P3622" s="2" t="s">
        <v>13704</v>
      </c>
      <c r="Q3622" s="2" t="s">
        <v>12948</v>
      </c>
      <c r="R3622" t="str">
        <f t="shared" si="1388"/>
        <v>F6D3=遇</v>
      </c>
    </row>
    <row r="3623" spans="1:18">
      <c r="A3623" s="2" t="s">
        <v>13705</v>
      </c>
      <c r="B3623" s="2" t="s">
        <v>13706</v>
      </c>
      <c r="C3623">
        <f t="shared" si="1392"/>
        <v>4003</v>
      </c>
      <c r="D3623">
        <f t="shared" si="1379"/>
        <v>3747</v>
      </c>
      <c r="E3623">
        <f t="shared" si="1380"/>
        <v>3744</v>
      </c>
      <c r="F3623">
        <f t="shared" si="1381"/>
        <v>479424</v>
      </c>
      <c r="G3623" t="str">
        <f t="shared" si="1382"/>
        <v>000790C0</v>
      </c>
      <c r="H3623" t="str">
        <f t="shared" si="1395"/>
        <v>D6D2</v>
      </c>
      <c r="I3623" t="str">
        <f t="shared" si="1396"/>
        <v/>
      </c>
      <c r="J3623" t="s">
        <v>13322</v>
      </c>
      <c r="K3623" t="str">
        <f t="shared" si="1384"/>
        <v>D2D60000</v>
      </c>
      <c r="L3623" t="str">
        <f t="shared" si="1385"/>
        <v>C0900700</v>
      </c>
      <c r="M3623" t="str">
        <f t="shared" si="1386"/>
        <v>D2D60000C0900700</v>
      </c>
      <c r="N3623" t="str">
        <f t="shared" si="1387"/>
        <v>D2D6=忠</v>
      </c>
      <c r="P3623" s="2" t="s">
        <v>13707</v>
      </c>
      <c r="Q3623" s="2" t="s">
        <v>12951</v>
      </c>
      <c r="R3623" t="str">
        <f t="shared" si="1388"/>
        <v>F7D3=喻</v>
      </c>
    </row>
    <row r="3624" spans="1:18">
      <c r="A3624" s="2" t="s">
        <v>13708</v>
      </c>
      <c r="B3624" s="2" t="s">
        <v>13709</v>
      </c>
      <c r="C3624">
        <f t="shared" si="1392"/>
        <v>4004</v>
      </c>
      <c r="D3624">
        <f t="shared" si="1379"/>
        <v>3748</v>
      </c>
      <c r="E3624">
        <f t="shared" si="1380"/>
        <v>3744</v>
      </c>
      <c r="F3624">
        <f t="shared" si="1381"/>
        <v>479488</v>
      </c>
      <c r="G3624" t="str">
        <f t="shared" si="1382"/>
        <v>00079100</v>
      </c>
      <c r="H3624" t="str">
        <f t="shared" si="1395"/>
        <v>D6D3</v>
      </c>
      <c r="I3624" t="str">
        <f t="shared" si="1396"/>
        <v/>
      </c>
      <c r="J3624" t="s">
        <v>13613</v>
      </c>
      <c r="K3624" t="str">
        <f t="shared" si="1384"/>
        <v>D3D60000</v>
      </c>
      <c r="L3624" t="str">
        <f t="shared" si="1385"/>
        <v>00910700</v>
      </c>
      <c r="M3624" t="str">
        <f t="shared" si="1386"/>
        <v>D3D6000000910700</v>
      </c>
      <c r="N3624" t="str">
        <f t="shared" si="1387"/>
        <v>D3D6=钟</v>
      </c>
      <c r="P3624" s="2" t="s">
        <v>13710</v>
      </c>
      <c r="Q3624" s="2" t="s">
        <v>12954</v>
      </c>
      <c r="R3624" t="str">
        <f t="shared" si="1388"/>
        <v>F8D3=峪</v>
      </c>
    </row>
    <row r="3625" spans="1:18">
      <c r="A3625" s="2" t="s">
        <v>13711</v>
      </c>
      <c r="B3625" s="2" t="s">
        <v>13712</v>
      </c>
      <c r="C3625">
        <f t="shared" si="1392"/>
        <v>4005</v>
      </c>
      <c r="D3625">
        <f t="shared" si="1379"/>
        <v>3749</v>
      </c>
      <c r="E3625">
        <f t="shared" si="1380"/>
        <v>3744</v>
      </c>
      <c r="F3625">
        <f t="shared" si="1381"/>
        <v>479552</v>
      </c>
      <c r="G3625" t="str">
        <f t="shared" si="1382"/>
        <v>00079140</v>
      </c>
      <c r="H3625" t="str">
        <f t="shared" si="1395"/>
        <v>D6D4</v>
      </c>
      <c r="I3625" t="str">
        <f t="shared" si="1396"/>
        <v/>
      </c>
      <c r="J3625" t="s">
        <v>13713</v>
      </c>
      <c r="K3625" t="str">
        <f t="shared" si="1384"/>
        <v>D4D60000</v>
      </c>
      <c r="L3625" t="str">
        <f t="shared" si="1385"/>
        <v>40910700</v>
      </c>
      <c r="M3625" t="str">
        <f t="shared" si="1386"/>
        <v>D4D6000040910700</v>
      </c>
      <c r="N3625" t="str">
        <f t="shared" si="1387"/>
        <v>D4D6=衷</v>
      </c>
      <c r="P3625" s="2" t="s">
        <v>13714</v>
      </c>
      <c r="Q3625" s="2" t="s">
        <v>12957</v>
      </c>
      <c r="R3625" t="str">
        <f t="shared" si="1388"/>
        <v>F9D3=御</v>
      </c>
    </row>
    <row r="3626" spans="1:18">
      <c r="A3626" s="2" t="s">
        <v>13715</v>
      </c>
      <c r="B3626" s="2" t="s">
        <v>13716</v>
      </c>
      <c r="C3626">
        <f t="shared" si="1392"/>
        <v>4006</v>
      </c>
      <c r="D3626">
        <f t="shared" si="1379"/>
        <v>3750</v>
      </c>
      <c r="E3626">
        <f t="shared" si="1380"/>
        <v>3744</v>
      </c>
      <c r="F3626">
        <f t="shared" si="1381"/>
        <v>479616</v>
      </c>
      <c r="G3626" t="str">
        <f t="shared" si="1382"/>
        <v>00079180</v>
      </c>
      <c r="H3626" t="str">
        <f t="shared" si="1395"/>
        <v>D6D5</v>
      </c>
      <c r="I3626" t="str">
        <f t="shared" si="1396"/>
        <v/>
      </c>
      <c r="J3626" t="s">
        <v>13717</v>
      </c>
      <c r="K3626" t="str">
        <f t="shared" si="1384"/>
        <v>D5D60000</v>
      </c>
      <c r="L3626" t="str">
        <f t="shared" si="1385"/>
        <v>80910700</v>
      </c>
      <c r="M3626" t="str">
        <f t="shared" si="1386"/>
        <v>D5D6000080910700</v>
      </c>
      <c r="N3626" t="str">
        <f t="shared" si="1387"/>
        <v>D5D6=终</v>
      </c>
      <c r="P3626" s="2" t="s">
        <v>13718</v>
      </c>
      <c r="Q3626" s="2" t="s">
        <v>12960</v>
      </c>
      <c r="R3626" t="str">
        <f t="shared" si="1388"/>
        <v>FAD3=愈</v>
      </c>
    </row>
    <row r="3627" spans="1:18">
      <c r="A3627" s="2" t="s">
        <v>13719</v>
      </c>
      <c r="B3627" s="2" t="s">
        <v>13720</v>
      </c>
      <c r="C3627">
        <f t="shared" si="1392"/>
        <v>4007</v>
      </c>
      <c r="D3627">
        <f t="shared" si="1379"/>
        <v>3751</v>
      </c>
      <c r="E3627">
        <f t="shared" si="1380"/>
        <v>3744</v>
      </c>
      <c r="F3627">
        <f t="shared" si="1381"/>
        <v>479680</v>
      </c>
      <c r="G3627" t="str">
        <f t="shared" si="1382"/>
        <v>000791C0</v>
      </c>
      <c r="H3627" t="str">
        <f t="shared" ref="H3627:H3636" si="1397">MID($H$1,(ROW()-2)*4+1,4)</f>
        <v>D6D6</v>
      </c>
      <c r="I3627" t="str">
        <f t="shared" si="1396"/>
        <v/>
      </c>
      <c r="J3627" t="s">
        <v>13721</v>
      </c>
      <c r="K3627" t="str">
        <f t="shared" si="1384"/>
        <v>D6D60000</v>
      </c>
      <c r="L3627" t="str">
        <f t="shared" si="1385"/>
        <v>C0910700</v>
      </c>
      <c r="M3627" t="str">
        <f t="shared" si="1386"/>
        <v>D6D60000C0910700</v>
      </c>
      <c r="N3627" t="str">
        <f t="shared" si="1387"/>
        <v>D6D6=种</v>
      </c>
      <c r="P3627" s="2" t="s">
        <v>13722</v>
      </c>
      <c r="Q3627" s="2" t="s">
        <v>12963</v>
      </c>
      <c r="R3627" t="str">
        <f t="shared" si="1388"/>
        <v>FBD3=欲</v>
      </c>
    </row>
    <row r="3628" spans="1:18">
      <c r="A3628" s="2" t="s">
        <v>13723</v>
      </c>
      <c r="B3628" s="2" t="s">
        <v>13724</v>
      </c>
      <c r="C3628">
        <f t="shared" si="1392"/>
        <v>4008</v>
      </c>
      <c r="D3628">
        <f t="shared" si="1379"/>
        <v>3752</v>
      </c>
      <c r="E3628">
        <f t="shared" si="1380"/>
        <v>3744</v>
      </c>
      <c r="F3628">
        <f t="shared" si="1381"/>
        <v>479744</v>
      </c>
      <c r="G3628" t="str">
        <f t="shared" si="1382"/>
        <v>00079200</v>
      </c>
      <c r="H3628" t="str">
        <f t="shared" si="1397"/>
        <v>D6D7</v>
      </c>
      <c r="I3628" t="str">
        <f t="shared" si="1396"/>
        <v/>
      </c>
      <c r="J3628" t="s">
        <v>2657</v>
      </c>
      <c r="K3628" t="str">
        <f t="shared" si="1384"/>
        <v>D7D60000</v>
      </c>
      <c r="L3628" t="str">
        <f t="shared" si="1385"/>
        <v>00920700</v>
      </c>
      <c r="M3628" t="str">
        <f t="shared" si="1386"/>
        <v>D7D6000000920700</v>
      </c>
      <c r="N3628" t="str">
        <f t="shared" si="1387"/>
        <v>D7D6=肿</v>
      </c>
      <c r="P3628" s="2" t="s">
        <v>13725</v>
      </c>
      <c r="Q3628" s="2" t="s">
        <v>12966</v>
      </c>
      <c r="R3628" t="str">
        <f t="shared" si="1388"/>
        <v>FCD3=狱</v>
      </c>
    </row>
    <row r="3629" spans="1:18">
      <c r="A3629" s="2" t="s">
        <v>13726</v>
      </c>
      <c r="B3629" s="2" t="s">
        <v>13727</v>
      </c>
      <c r="C3629">
        <f t="shared" si="1392"/>
        <v>4009</v>
      </c>
      <c r="D3629">
        <f t="shared" si="1379"/>
        <v>3753</v>
      </c>
      <c r="E3629">
        <f t="shared" si="1380"/>
        <v>3744</v>
      </c>
      <c r="F3629">
        <f t="shared" si="1381"/>
        <v>479808</v>
      </c>
      <c r="G3629" t="str">
        <f t="shared" si="1382"/>
        <v>00079240</v>
      </c>
      <c r="H3629" t="str">
        <f t="shared" si="1397"/>
        <v>D6D8</v>
      </c>
      <c r="I3629" t="str">
        <f t="shared" si="1396"/>
        <v/>
      </c>
      <c r="J3629" t="s">
        <v>13728</v>
      </c>
      <c r="K3629" t="str">
        <f t="shared" si="1384"/>
        <v>D8D60000</v>
      </c>
      <c r="L3629" t="str">
        <f t="shared" si="1385"/>
        <v>40920700</v>
      </c>
      <c r="M3629" t="str">
        <f t="shared" si="1386"/>
        <v>D8D6000040920700</v>
      </c>
      <c r="N3629" t="str">
        <f t="shared" si="1387"/>
        <v>D8D6=重</v>
      </c>
      <c r="P3629" s="2" t="s">
        <v>13729</v>
      </c>
      <c r="Q3629" s="2" t="s">
        <v>12969</v>
      </c>
      <c r="R3629" t="str">
        <f t="shared" si="1388"/>
        <v>FDD3=育</v>
      </c>
    </row>
    <row r="3630" spans="1:18">
      <c r="A3630" s="2" t="s">
        <v>13730</v>
      </c>
      <c r="B3630" s="2" t="s">
        <v>13731</v>
      </c>
      <c r="C3630">
        <f t="shared" si="1392"/>
        <v>4010</v>
      </c>
      <c r="D3630">
        <f t="shared" si="1379"/>
        <v>3754</v>
      </c>
      <c r="E3630">
        <f t="shared" si="1380"/>
        <v>3744</v>
      </c>
      <c r="F3630">
        <f t="shared" si="1381"/>
        <v>479872</v>
      </c>
      <c r="G3630" t="str">
        <f t="shared" si="1382"/>
        <v>00079280</v>
      </c>
      <c r="H3630" t="str">
        <f t="shared" si="1397"/>
        <v>D6D9</v>
      </c>
      <c r="I3630" t="str">
        <f t="shared" si="1396"/>
        <v/>
      </c>
      <c r="J3630" t="s">
        <v>13732</v>
      </c>
      <c r="K3630" t="str">
        <f t="shared" si="1384"/>
        <v>D9D60000</v>
      </c>
      <c r="L3630" t="str">
        <f t="shared" si="1385"/>
        <v>80920700</v>
      </c>
      <c r="M3630" t="str">
        <f t="shared" si="1386"/>
        <v>D9D6000080920700</v>
      </c>
      <c r="N3630" t="str">
        <f t="shared" si="1387"/>
        <v>D9D6=仲</v>
      </c>
      <c r="P3630" s="2" t="s">
        <v>13733</v>
      </c>
      <c r="Q3630" s="2" t="s">
        <v>12972</v>
      </c>
      <c r="R3630" t="str">
        <f t="shared" si="1388"/>
        <v>FED3=誉</v>
      </c>
    </row>
    <row r="3631" spans="1:18">
      <c r="A3631" s="2" t="s">
        <v>13734</v>
      </c>
      <c r="B3631" s="2" t="s">
        <v>13735</v>
      </c>
      <c r="C3631">
        <f t="shared" si="1392"/>
        <v>4011</v>
      </c>
      <c r="D3631">
        <f t="shared" si="1379"/>
        <v>3755</v>
      </c>
      <c r="E3631">
        <f t="shared" si="1380"/>
        <v>3744</v>
      </c>
      <c r="F3631">
        <f t="shared" si="1381"/>
        <v>479936</v>
      </c>
      <c r="G3631" t="str">
        <f t="shared" si="1382"/>
        <v>000792C0</v>
      </c>
      <c r="H3631" t="str">
        <f t="shared" si="1397"/>
        <v>D6DA</v>
      </c>
      <c r="I3631" t="str">
        <f t="shared" ref="I3631:I3640" si="1398">MID($I$1,(ROW()-2)*4+1,4)</f>
        <v/>
      </c>
      <c r="J3631" t="s">
        <v>13736</v>
      </c>
      <c r="K3631" t="str">
        <f t="shared" si="1384"/>
        <v>DAD60000</v>
      </c>
      <c r="L3631" t="str">
        <f t="shared" si="1385"/>
        <v>C0920700</v>
      </c>
      <c r="M3631" t="str">
        <f t="shared" si="1386"/>
        <v>DAD60000C0920700</v>
      </c>
      <c r="N3631" t="str">
        <f t="shared" si="1387"/>
        <v>DAD6=众</v>
      </c>
      <c r="P3631" s="2" t="s">
        <v>13737</v>
      </c>
      <c r="Q3631" s="2" t="s">
        <v>12975</v>
      </c>
      <c r="R3631" t="str">
        <f t="shared" si="1388"/>
        <v>A1D4=浴</v>
      </c>
    </row>
    <row r="3632" spans="1:18">
      <c r="A3632" s="2" t="s">
        <v>13738</v>
      </c>
      <c r="B3632" s="2" t="s">
        <v>13739</v>
      </c>
      <c r="C3632">
        <f t="shared" si="1392"/>
        <v>4012</v>
      </c>
      <c r="D3632">
        <f t="shared" si="1379"/>
        <v>3756</v>
      </c>
      <c r="E3632">
        <f t="shared" si="1380"/>
        <v>3744</v>
      </c>
      <c r="F3632">
        <f t="shared" si="1381"/>
        <v>480000</v>
      </c>
      <c r="G3632" t="str">
        <f t="shared" si="1382"/>
        <v>00079300</v>
      </c>
      <c r="H3632" t="str">
        <f t="shared" si="1397"/>
        <v>D6DB</v>
      </c>
      <c r="I3632" t="str">
        <f t="shared" si="1398"/>
        <v/>
      </c>
      <c r="J3632" t="s">
        <v>13740</v>
      </c>
      <c r="K3632" t="str">
        <f t="shared" si="1384"/>
        <v>DBD60000</v>
      </c>
      <c r="L3632" t="str">
        <f t="shared" si="1385"/>
        <v>00930700</v>
      </c>
      <c r="M3632" t="str">
        <f t="shared" si="1386"/>
        <v>DBD6000000930700</v>
      </c>
      <c r="N3632" t="str">
        <f t="shared" si="1387"/>
        <v>DBD6=舟</v>
      </c>
      <c r="P3632" s="2" t="s">
        <v>13741</v>
      </c>
      <c r="Q3632" s="2" t="s">
        <v>12978</v>
      </c>
      <c r="R3632" t="str">
        <f t="shared" si="1388"/>
        <v>A2D4=寓</v>
      </c>
    </row>
    <row r="3633" spans="1:18">
      <c r="A3633" s="2" t="s">
        <v>13742</v>
      </c>
      <c r="B3633" s="2" t="s">
        <v>13743</v>
      </c>
      <c r="C3633">
        <f t="shared" si="1392"/>
        <v>4013</v>
      </c>
      <c r="D3633">
        <f t="shared" si="1379"/>
        <v>3757</v>
      </c>
      <c r="E3633">
        <f t="shared" si="1380"/>
        <v>3744</v>
      </c>
      <c r="F3633">
        <f t="shared" si="1381"/>
        <v>480064</v>
      </c>
      <c r="G3633" t="str">
        <f t="shared" si="1382"/>
        <v>00079340</v>
      </c>
      <c r="H3633" t="str">
        <f t="shared" si="1397"/>
        <v>D6DC</v>
      </c>
      <c r="I3633" t="str">
        <f t="shared" si="1398"/>
        <v/>
      </c>
      <c r="J3633" t="s">
        <v>13744</v>
      </c>
      <c r="K3633" t="str">
        <f t="shared" si="1384"/>
        <v>DCD60000</v>
      </c>
      <c r="L3633" t="str">
        <f t="shared" si="1385"/>
        <v>40930700</v>
      </c>
      <c r="M3633" t="str">
        <f t="shared" si="1386"/>
        <v>DCD6000040930700</v>
      </c>
      <c r="N3633" t="str">
        <f t="shared" si="1387"/>
        <v>DCD6=周</v>
      </c>
      <c r="P3633" s="2" t="s">
        <v>13745</v>
      </c>
      <c r="Q3633" s="2" t="s">
        <v>12981</v>
      </c>
      <c r="R3633" t="str">
        <f t="shared" si="1388"/>
        <v>A3D4=裕</v>
      </c>
    </row>
    <row r="3634" spans="1:18">
      <c r="A3634" s="2" t="s">
        <v>13746</v>
      </c>
      <c r="B3634" s="2" t="s">
        <v>13747</v>
      </c>
      <c r="C3634">
        <f t="shared" si="1392"/>
        <v>4014</v>
      </c>
      <c r="D3634">
        <f t="shared" si="1379"/>
        <v>3758</v>
      </c>
      <c r="E3634">
        <f t="shared" si="1380"/>
        <v>3744</v>
      </c>
      <c r="F3634">
        <f t="shared" si="1381"/>
        <v>480128</v>
      </c>
      <c r="G3634" t="str">
        <f t="shared" si="1382"/>
        <v>00079380</v>
      </c>
      <c r="H3634" t="str">
        <f t="shared" si="1397"/>
        <v>D6DD</v>
      </c>
      <c r="I3634" t="str">
        <f t="shared" si="1398"/>
        <v/>
      </c>
      <c r="J3634" t="s">
        <v>13748</v>
      </c>
      <c r="K3634" t="str">
        <f t="shared" si="1384"/>
        <v>DDD60000</v>
      </c>
      <c r="L3634" t="str">
        <f t="shared" si="1385"/>
        <v>80930700</v>
      </c>
      <c r="M3634" t="str">
        <f t="shared" si="1386"/>
        <v>DDD6000080930700</v>
      </c>
      <c r="N3634" t="str">
        <f t="shared" si="1387"/>
        <v>DDD6=州</v>
      </c>
      <c r="P3634" s="2" t="s">
        <v>13749</v>
      </c>
      <c r="Q3634" s="2" t="s">
        <v>12984</v>
      </c>
      <c r="R3634" t="str">
        <f t="shared" si="1388"/>
        <v>A4D4=预</v>
      </c>
    </row>
    <row r="3635" spans="1:18">
      <c r="A3635" s="2" t="s">
        <v>13750</v>
      </c>
      <c r="B3635" s="2" t="s">
        <v>13751</v>
      </c>
      <c r="C3635">
        <f t="shared" si="1392"/>
        <v>4015</v>
      </c>
      <c r="D3635">
        <f t="shared" si="1379"/>
        <v>3759</v>
      </c>
      <c r="E3635">
        <f t="shared" si="1380"/>
        <v>3744</v>
      </c>
      <c r="F3635">
        <f t="shared" si="1381"/>
        <v>480192</v>
      </c>
      <c r="G3635" t="str">
        <f t="shared" si="1382"/>
        <v>000793C0</v>
      </c>
      <c r="H3635" t="str">
        <f t="shared" si="1397"/>
        <v>D6DE</v>
      </c>
      <c r="I3635" t="str">
        <f t="shared" si="1398"/>
        <v/>
      </c>
      <c r="J3635" t="s">
        <v>13752</v>
      </c>
      <c r="K3635" t="str">
        <f t="shared" si="1384"/>
        <v>DED60000</v>
      </c>
      <c r="L3635" t="str">
        <f t="shared" si="1385"/>
        <v>C0930700</v>
      </c>
      <c r="M3635" t="str">
        <f t="shared" si="1386"/>
        <v>DED60000C0930700</v>
      </c>
      <c r="N3635" t="str">
        <f t="shared" si="1387"/>
        <v>DED6=洲</v>
      </c>
      <c r="P3635" s="2" t="s">
        <v>13753</v>
      </c>
      <c r="Q3635" s="2" t="s">
        <v>12987</v>
      </c>
      <c r="R3635" t="str">
        <f t="shared" si="1388"/>
        <v>A5D4=豫</v>
      </c>
    </row>
    <row r="3636" spans="1:18">
      <c r="A3636" s="2" t="s">
        <v>13754</v>
      </c>
      <c r="B3636" s="2" t="s">
        <v>13755</v>
      </c>
      <c r="C3636">
        <f t="shared" si="1392"/>
        <v>4016</v>
      </c>
      <c r="D3636">
        <f t="shared" si="1379"/>
        <v>3760</v>
      </c>
      <c r="E3636">
        <f t="shared" si="1380"/>
        <v>3760</v>
      </c>
      <c r="F3636">
        <f t="shared" si="1381"/>
        <v>481280</v>
      </c>
      <c r="G3636" t="str">
        <f t="shared" si="1382"/>
        <v>00079800</v>
      </c>
      <c r="H3636" t="str">
        <f t="shared" si="1397"/>
        <v>D6DF</v>
      </c>
      <c r="I3636" t="str">
        <f t="shared" si="1398"/>
        <v/>
      </c>
      <c r="J3636" t="s">
        <v>13756</v>
      </c>
      <c r="K3636" t="str">
        <f t="shared" si="1384"/>
        <v>DFD60000</v>
      </c>
      <c r="L3636" t="str">
        <f t="shared" si="1385"/>
        <v>00980700</v>
      </c>
      <c r="M3636" t="str">
        <f t="shared" si="1386"/>
        <v>DFD6000000980700</v>
      </c>
      <c r="N3636" t="str">
        <f t="shared" si="1387"/>
        <v>DFD6=诌</v>
      </c>
      <c r="P3636" s="2" t="s">
        <v>13757</v>
      </c>
      <c r="Q3636" s="2" t="s">
        <v>12990</v>
      </c>
      <c r="R3636" t="str">
        <f t="shared" si="1388"/>
        <v>A6D4=驭</v>
      </c>
    </row>
    <row r="3637" spans="1:18">
      <c r="A3637" s="2" t="s">
        <v>13758</v>
      </c>
      <c r="B3637" s="2" t="s">
        <v>13759</v>
      </c>
      <c r="C3637">
        <f t="shared" si="1392"/>
        <v>4017</v>
      </c>
      <c r="D3637">
        <f t="shared" si="1379"/>
        <v>3761</v>
      </c>
      <c r="E3637">
        <f t="shared" si="1380"/>
        <v>3760</v>
      </c>
      <c r="F3637">
        <f t="shared" si="1381"/>
        <v>481344</v>
      </c>
      <c r="G3637" t="str">
        <f t="shared" si="1382"/>
        <v>00079840</v>
      </c>
      <c r="H3637" t="str">
        <f t="shared" ref="H3637:H3646" si="1399">MID($H$1,(ROW()-2)*4+1,4)</f>
        <v>D6E0</v>
      </c>
      <c r="I3637" t="str">
        <f t="shared" si="1398"/>
        <v/>
      </c>
      <c r="J3637" t="s">
        <v>13760</v>
      </c>
      <c r="K3637" t="str">
        <f t="shared" si="1384"/>
        <v>E0D60000</v>
      </c>
      <c r="L3637" t="str">
        <f t="shared" si="1385"/>
        <v>40980700</v>
      </c>
      <c r="M3637" t="str">
        <f t="shared" si="1386"/>
        <v>E0D6000040980700</v>
      </c>
      <c r="N3637" t="str">
        <f t="shared" si="1387"/>
        <v>E0D6=粥</v>
      </c>
      <c r="P3637" s="2" t="s">
        <v>13761</v>
      </c>
      <c r="Q3637" s="2" t="s">
        <v>12993</v>
      </c>
      <c r="R3637" t="str">
        <f t="shared" si="1388"/>
        <v>A7D4=鸳</v>
      </c>
    </row>
    <row r="3638" spans="1:18">
      <c r="A3638" s="2" t="s">
        <v>13762</v>
      </c>
      <c r="B3638" s="2" t="s">
        <v>13763</v>
      </c>
      <c r="C3638">
        <f t="shared" si="1392"/>
        <v>4018</v>
      </c>
      <c r="D3638">
        <f t="shared" si="1379"/>
        <v>3762</v>
      </c>
      <c r="E3638">
        <f t="shared" si="1380"/>
        <v>3760</v>
      </c>
      <c r="F3638">
        <f t="shared" si="1381"/>
        <v>481408</v>
      </c>
      <c r="G3638" t="str">
        <f t="shared" si="1382"/>
        <v>00079880</v>
      </c>
      <c r="H3638" t="str">
        <f t="shared" si="1399"/>
        <v>D6E1</v>
      </c>
      <c r="I3638" t="str">
        <f t="shared" si="1398"/>
        <v/>
      </c>
      <c r="J3638" t="s">
        <v>13764</v>
      </c>
      <c r="K3638" t="str">
        <f t="shared" si="1384"/>
        <v>E1D60000</v>
      </c>
      <c r="L3638" t="str">
        <f t="shared" si="1385"/>
        <v>80980700</v>
      </c>
      <c r="M3638" t="str">
        <f t="shared" si="1386"/>
        <v>E1D6000080980700</v>
      </c>
      <c r="N3638" t="str">
        <f t="shared" si="1387"/>
        <v>E1D6=轴</v>
      </c>
      <c r="P3638" s="2" t="s">
        <v>13765</v>
      </c>
      <c r="Q3638" s="2" t="s">
        <v>12996</v>
      </c>
      <c r="R3638" t="str">
        <f t="shared" si="1388"/>
        <v>A8D4=渊</v>
      </c>
    </row>
    <row r="3639" spans="1:18">
      <c r="A3639" s="2" t="s">
        <v>13766</v>
      </c>
      <c r="B3639" s="2" t="s">
        <v>13767</v>
      </c>
      <c r="C3639">
        <f t="shared" si="1392"/>
        <v>4019</v>
      </c>
      <c r="D3639">
        <f t="shared" si="1379"/>
        <v>3763</v>
      </c>
      <c r="E3639">
        <f t="shared" si="1380"/>
        <v>3760</v>
      </c>
      <c r="F3639">
        <f t="shared" si="1381"/>
        <v>481472</v>
      </c>
      <c r="G3639" t="str">
        <f t="shared" si="1382"/>
        <v>000798C0</v>
      </c>
      <c r="H3639" t="str">
        <f t="shared" si="1399"/>
        <v>D6E2</v>
      </c>
      <c r="I3639" t="str">
        <f t="shared" si="1398"/>
        <v/>
      </c>
      <c r="J3639" t="s">
        <v>13768</v>
      </c>
      <c r="K3639" t="str">
        <f t="shared" si="1384"/>
        <v>E2D60000</v>
      </c>
      <c r="L3639" t="str">
        <f t="shared" si="1385"/>
        <v>C0980700</v>
      </c>
      <c r="M3639" t="str">
        <f t="shared" si="1386"/>
        <v>E2D60000C0980700</v>
      </c>
      <c r="N3639" t="str">
        <f t="shared" si="1387"/>
        <v>E2D6=肘</v>
      </c>
      <c r="P3639" s="2" t="s">
        <v>13769</v>
      </c>
      <c r="Q3639" s="2" t="s">
        <v>12999</v>
      </c>
      <c r="R3639" t="str">
        <f t="shared" si="1388"/>
        <v>A9D4=冤</v>
      </c>
    </row>
    <row r="3640" spans="1:18">
      <c r="A3640" s="2" t="s">
        <v>13770</v>
      </c>
      <c r="B3640" s="2" t="s">
        <v>13771</v>
      </c>
      <c r="C3640">
        <f t="shared" si="1392"/>
        <v>4020</v>
      </c>
      <c r="D3640">
        <f t="shared" si="1379"/>
        <v>3764</v>
      </c>
      <c r="E3640">
        <f t="shared" si="1380"/>
        <v>3760</v>
      </c>
      <c r="F3640">
        <f t="shared" si="1381"/>
        <v>481536</v>
      </c>
      <c r="G3640" t="str">
        <f t="shared" si="1382"/>
        <v>00079900</v>
      </c>
      <c r="H3640" t="str">
        <f t="shared" si="1399"/>
        <v>D6E3</v>
      </c>
      <c r="I3640" t="str">
        <f t="shared" si="1398"/>
        <v/>
      </c>
      <c r="J3640" t="s">
        <v>13772</v>
      </c>
      <c r="K3640" t="str">
        <f t="shared" si="1384"/>
        <v>E3D60000</v>
      </c>
      <c r="L3640" t="str">
        <f t="shared" si="1385"/>
        <v>00990700</v>
      </c>
      <c r="M3640" t="str">
        <f t="shared" si="1386"/>
        <v>E3D6000000990700</v>
      </c>
      <c r="N3640" t="str">
        <f t="shared" si="1387"/>
        <v>E3D6=帚</v>
      </c>
      <c r="P3640" s="2" t="s">
        <v>13773</v>
      </c>
      <c r="Q3640" s="2" t="s">
        <v>13002</v>
      </c>
      <c r="R3640" t="str">
        <f t="shared" si="1388"/>
        <v>AAD4=元</v>
      </c>
    </row>
    <row r="3641" spans="1:18">
      <c r="A3641" s="2" t="s">
        <v>2630</v>
      </c>
      <c r="B3641" s="2" t="s">
        <v>13774</v>
      </c>
      <c r="C3641">
        <f t="shared" si="1392"/>
        <v>4021</v>
      </c>
      <c r="D3641">
        <f t="shared" si="1379"/>
        <v>3765</v>
      </c>
      <c r="E3641">
        <f t="shared" si="1380"/>
        <v>3760</v>
      </c>
      <c r="F3641">
        <f t="shared" si="1381"/>
        <v>481600</v>
      </c>
      <c r="G3641" t="str">
        <f t="shared" si="1382"/>
        <v>00079940</v>
      </c>
      <c r="H3641" t="str">
        <f t="shared" si="1399"/>
        <v>D6E4</v>
      </c>
      <c r="I3641" t="str">
        <f t="shared" ref="I3641:I3650" si="1400">MID($I$1,(ROW()-2)*4+1,4)</f>
        <v/>
      </c>
      <c r="J3641" t="s">
        <v>13775</v>
      </c>
      <c r="K3641" t="str">
        <f t="shared" si="1384"/>
        <v>E4D60000</v>
      </c>
      <c r="L3641" t="str">
        <f t="shared" si="1385"/>
        <v>40990700</v>
      </c>
      <c r="M3641" t="str">
        <f t="shared" si="1386"/>
        <v>E4D6000040990700</v>
      </c>
      <c r="N3641" t="str">
        <f t="shared" si="1387"/>
        <v>E4D6=咒</v>
      </c>
      <c r="P3641" s="2" t="s">
        <v>13776</v>
      </c>
      <c r="Q3641" s="2" t="s">
        <v>13005</v>
      </c>
      <c r="R3641" t="str">
        <f t="shared" si="1388"/>
        <v>ABD4=垣</v>
      </c>
    </row>
    <row r="3642" spans="1:18">
      <c r="A3642" s="2" t="s">
        <v>13777</v>
      </c>
      <c r="B3642" s="2" t="s">
        <v>13778</v>
      </c>
      <c r="C3642">
        <f t="shared" si="1392"/>
        <v>4022</v>
      </c>
      <c r="D3642">
        <f t="shared" si="1379"/>
        <v>3766</v>
      </c>
      <c r="E3642">
        <f t="shared" si="1380"/>
        <v>3760</v>
      </c>
      <c r="F3642">
        <f t="shared" si="1381"/>
        <v>481664</v>
      </c>
      <c r="G3642" t="str">
        <f t="shared" si="1382"/>
        <v>00079980</v>
      </c>
      <c r="H3642" t="str">
        <f t="shared" si="1399"/>
        <v>D6E5</v>
      </c>
      <c r="I3642" t="str">
        <f t="shared" si="1400"/>
        <v/>
      </c>
      <c r="J3642" t="s">
        <v>13779</v>
      </c>
      <c r="K3642" t="str">
        <f t="shared" si="1384"/>
        <v>E5D60000</v>
      </c>
      <c r="L3642" t="str">
        <f t="shared" si="1385"/>
        <v>80990700</v>
      </c>
      <c r="M3642" t="str">
        <f t="shared" si="1386"/>
        <v>E5D6000080990700</v>
      </c>
      <c r="N3642" t="str">
        <f t="shared" si="1387"/>
        <v>E5D6=皱</v>
      </c>
      <c r="P3642" s="2" t="s">
        <v>13780</v>
      </c>
      <c r="Q3642" s="2" t="s">
        <v>13008</v>
      </c>
      <c r="R3642" t="str">
        <f t="shared" si="1388"/>
        <v>ACD4=袁</v>
      </c>
    </row>
    <row r="3643" spans="1:18">
      <c r="A3643" s="2" t="s">
        <v>13781</v>
      </c>
      <c r="B3643" s="2" t="s">
        <v>13782</v>
      </c>
      <c r="C3643">
        <f t="shared" si="1392"/>
        <v>4023</v>
      </c>
      <c r="D3643">
        <f t="shared" si="1379"/>
        <v>3767</v>
      </c>
      <c r="E3643">
        <f t="shared" si="1380"/>
        <v>3760</v>
      </c>
      <c r="F3643">
        <f t="shared" si="1381"/>
        <v>481728</v>
      </c>
      <c r="G3643" t="str">
        <f t="shared" si="1382"/>
        <v>000799C0</v>
      </c>
      <c r="H3643" t="str">
        <f t="shared" si="1399"/>
        <v>D6E6</v>
      </c>
      <c r="I3643" t="str">
        <f t="shared" si="1400"/>
        <v/>
      </c>
      <c r="J3643" t="s">
        <v>13783</v>
      </c>
      <c r="K3643" t="str">
        <f t="shared" si="1384"/>
        <v>E6D60000</v>
      </c>
      <c r="L3643" t="str">
        <f t="shared" si="1385"/>
        <v>C0990700</v>
      </c>
      <c r="M3643" t="str">
        <f t="shared" si="1386"/>
        <v>E6D60000C0990700</v>
      </c>
      <c r="N3643" t="str">
        <f t="shared" si="1387"/>
        <v>E6D6=宙</v>
      </c>
      <c r="P3643" s="2" t="s">
        <v>13784</v>
      </c>
      <c r="Q3643" s="2" t="s">
        <v>13011</v>
      </c>
      <c r="R3643" t="str">
        <f t="shared" si="1388"/>
        <v>ADD4=原</v>
      </c>
    </row>
    <row r="3644" spans="1:18">
      <c r="A3644" s="2" t="s">
        <v>13785</v>
      </c>
      <c r="B3644" s="2" t="s">
        <v>13786</v>
      </c>
      <c r="C3644">
        <f t="shared" si="1392"/>
        <v>4024</v>
      </c>
      <c r="D3644">
        <f t="shared" si="1379"/>
        <v>3768</v>
      </c>
      <c r="E3644">
        <f t="shared" si="1380"/>
        <v>3760</v>
      </c>
      <c r="F3644">
        <f t="shared" si="1381"/>
        <v>481792</v>
      </c>
      <c r="G3644" t="str">
        <f t="shared" si="1382"/>
        <v>00079A00</v>
      </c>
      <c r="H3644" t="str">
        <f t="shared" si="1399"/>
        <v>D6E7</v>
      </c>
      <c r="I3644" t="str">
        <f t="shared" si="1400"/>
        <v/>
      </c>
      <c r="J3644" t="s">
        <v>13787</v>
      </c>
      <c r="K3644" t="str">
        <f t="shared" si="1384"/>
        <v>E7D60000</v>
      </c>
      <c r="L3644" t="str">
        <f t="shared" si="1385"/>
        <v>009A0700</v>
      </c>
      <c r="M3644" t="str">
        <f t="shared" si="1386"/>
        <v>E7D60000009A0700</v>
      </c>
      <c r="N3644" t="str">
        <f t="shared" si="1387"/>
        <v>E7D6=昼</v>
      </c>
      <c r="P3644" s="2" t="s">
        <v>13788</v>
      </c>
      <c r="Q3644" s="2" t="s">
        <v>13014</v>
      </c>
      <c r="R3644" t="str">
        <f t="shared" si="1388"/>
        <v>AED4=援</v>
      </c>
    </row>
    <row r="3645" spans="1:18">
      <c r="A3645" s="2" t="s">
        <v>13789</v>
      </c>
      <c r="B3645" s="2" t="s">
        <v>13790</v>
      </c>
      <c r="C3645">
        <f t="shared" si="1392"/>
        <v>4025</v>
      </c>
      <c r="D3645">
        <f t="shared" si="1379"/>
        <v>3769</v>
      </c>
      <c r="E3645">
        <f t="shared" si="1380"/>
        <v>3760</v>
      </c>
      <c r="F3645">
        <f t="shared" si="1381"/>
        <v>481856</v>
      </c>
      <c r="G3645" t="str">
        <f t="shared" si="1382"/>
        <v>00079A40</v>
      </c>
      <c r="H3645" t="str">
        <f t="shared" si="1399"/>
        <v>D6E8</v>
      </c>
      <c r="I3645" t="str">
        <f t="shared" si="1400"/>
        <v/>
      </c>
      <c r="J3645" t="s">
        <v>13791</v>
      </c>
      <c r="K3645" t="str">
        <f t="shared" si="1384"/>
        <v>E8D60000</v>
      </c>
      <c r="L3645" t="str">
        <f t="shared" si="1385"/>
        <v>409A0700</v>
      </c>
      <c r="M3645" t="str">
        <f t="shared" si="1386"/>
        <v>E8D60000409A0700</v>
      </c>
      <c r="N3645" t="str">
        <f t="shared" si="1387"/>
        <v>E8D6=骤</v>
      </c>
      <c r="P3645" s="2" t="s">
        <v>13792</v>
      </c>
      <c r="Q3645" s="2" t="s">
        <v>13017</v>
      </c>
      <c r="R3645" t="str">
        <f t="shared" si="1388"/>
        <v>AFD4=辕</v>
      </c>
    </row>
    <row r="3646" spans="1:18">
      <c r="A3646" s="2" t="s">
        <v>2636</v>
      </c>
      <c r="B3646" s="2" t="s">
        <v>13793</v>
      </c>
      <c r="C3646">
        <f t="shared" si="1392"/>
        <v>4026</v>
      </c>
      <c r="D3646">
        <f t="shared" si="1379"/>
        <v>3770</v>
      </c>
      <c r="E3646">
        <f t="shared" si="1380"/>
        <v>3760</v>
      </c>
      <c r="F3646">
        <f t="shared" si="1381"/>
        <v>481920</v>
      </c>
      <c r="G3646" t="str">
        <f t="shared" si="1382"/>
        <v>00079A80</v>
      </c>
      <c r="H3646" t="str">
        <f t="shared" si="1399"/>
        <v>D6E9</v>
      </c>
      <c r="I3646" t="str">
        <f t="shared" si="1400"/>
        <v/>
      </c>
      <c r="J3646" t="s">
        <v>13794</v>
      </c>
      <c r="K3646" t="str">
        <f t="shared" si="1384"/>
        <v>E9D60000</v>
      </c>
      <c r="L3646" t="str">
        <f t="shared" si="1385"/>
        <v>809A0700</v>
      </c>
      <c r="M3646" t="str">
        <f t="shared" si="1386"/>
        <v>E9D60000809A0700</v>
      </c>
      <c r="N3646" t="str">
        <f t="shared" si="1387"/>
        <v>E9D6=珠</v>
      </c>
      <c r="P3646" s="2" t="s">
        <v>757</v>
      </c>
      <c r="Q3646" s="2" t="s">
        <v>13021</v>
      </c>
      <c r="R3646" t="str">
        <f t="shared" si="1388"/>
        <v>B0D4=园</v>
      </c>
    </row>
    <row r="3647" spans="1:18">
      <c r="A3647" s="2" t="s">
        <v>13795</v>
      </c>
      <c r="B3647" s="2" t="s">
        <v>13796</v>
      </c>
      <c r="C3647">
        <f t="shared" si="1392"/>
        <v>4027</v>
      </c>
      <c r="D3647">
        <f t="shared" si="1379"/>
        <v>3771</v>
      </c>
      <c r="E3647">
        <f t="shared" si="1380"/>
        <v>3760</v>
      </c>
      <c r="F3647">
        <f t="shared" si="1381"/>
        <v>481984</v>
      </c>
      <c r="G3647" t="str">
        <f t="shared" si="1382"/>
        <v>00079AC0</v>
      </c>
      <c r="H3647" t="str">
        <f t="shared" ref="H3647:H3656" si="1401">MID($H$1,(ROW()-2)*4+1,4)</f>
        <v>D6EA</v>
      </c>
      <c r="I3647" t="str">
        <f t="shared" si="1400"/>
        <v/>
      </c>
      <c r="J3647" t="s">
        <v>13797</v>
      </c>
      <c r="K3647" t="str">
        <f t="shared" si="1384"/>
        <v>EAD60000</v>
      </c>
      <c r="L3647" t="str">
        <f t="shared" si="1385"/>
        <v>C09A0700</v>
      </c>
      <c r="M3647" t="str">
        <f t="shared" si="1386"/>
        <v>EAD60000C09A0700</v>
      </c>
      <c r="N3647" t="str">
        <f t="shared" si="1387"/>
        <v>EAD6=株</v>
      </c>
      <c r="P3647" s="2" t="s">
        <v>1273</v>
      </c>
      <c r="Q3647" s="2" t="s">
        <v>13024</v>
      </c>
      <c r="R3647" t="str">
        <f t="shared" si="1388"/>
        <v>B1D4=员</v>
      </c>
    </row>
    <row r="3648" spans="1:18">
      <c r="A3648" s="2" t="s">
        <v>13798</v>
      </c>
      <c r="B3648" s="2" t="s">
        <v>13799</v>
      </c>
      <c r="C3648">
        <f t="shared" si="1392"/>
        <v>4028</v>
      </c>
      <c r="D3648">
        <f t="shared" si="1379"/>
        <v>3772</v>
      </c>
      <c r="E3648">
        <f t="shared" si="1380"/>
        <v>3760</v>
      </c>
      <c r="F3648">
        <f t="shared" si="1381"/>
        <v>482048</v>
      </c>
      <c r="G3648" t="str">
        <f t="shared" si="1382"/>
        <v>00079B00</v>
      </c>
      <c r="H3648" t="str">
        <f t="shared" si="1401"/>
        <v>D6EB</v>
      </c>
      <c r="I3648" t="str">
        <f t="shared" si="1400"/>
        <v/>
      </c>
      <c r="J3648" t="s">
        <v>13800</v>
      </c>
      <c r="K3648" t="str">
        <f t="shared" si="1384"/>
        <v>EBD60000</v>
      </c>
      <c r="L3648" t="str">
        <f t="shared" si="1385"/>
        <v>009B0700</v>
      </c>
      <c r="M3648" t="str">
        <f t="shared" si="1386"/>
        <v>EBD60000009B0700</v>
      </c>
      <c r="N3648" t="str">
        <f t="shared" si="1387"/>
        <v>EBD6=蛛</v>
      </c>
      <c r="P3648" s="2" t="s">
        <v>1823</v>
      </c>
      <c r="Q3648" s="2" t="s">
        <v>13027</v>
      </c>
      <c r="R3648" t="str">
        <f t="shared" si="1388"/>
        <v>B2D4=圆</v>
      </c>
    </row>
    <row r="3649" spans="1:18">
      <c r="A3649" s="2" t="s">
        <v>13801</v>
      </c>
      <c r="B3649" s="2" t="s">
        <v>13802</v>
      </c>
      <c r="C3649">
        <f t="shared" si="1392"/>
        <v>4029</v>
      </c>
      <c r="D3649">
        <f t="shared" si="1379"/>
        <v>3773</v>
      </c>
      <c r="E3649">
        <f t="shared" si="1380"/>
        <v>3760</v>
      </c>
      <c r="F3649">
        <f t="shared" si="1381"/>
        <v>482112</v>
      </c>
      <c r="G3649" t="str">
        <f t="shared" si="1382"/>
        <v>00079B40</v>
      </c>
      <c r="H3649" t="str">
        <f t="shared" si="1401"/>
        <v>D6EC</v>
      </c>
      <c r="I3649" t="str">
        <f t="shared" si="1400"/>
        <v/>
      </c>
      <c r="J3649" t="s">
        <v>13803</v>
      </c>
      <c r="K3649" t="str">
        <f t="shared" si="1384"/>
        <v>ECD60000</v>
      </c>
      <c r="L3649" t="str">
        <f t="shared" si="1385"/>
        <v>409B0700</v>
      </c>
      <c r="M3649" t="str">
        <f t="shared" si="1386"/>
        <v>ECD60000409B0700</v>
      </c>
      <c r="N3649" t="str">
        <f t="shared" si="1387"/>
        <v>ECD6=朱</v>
      </c>
      <c r="P3649" s="2" t="s">
        <v>2362</v>
      </c>
      <c r="Q3649" s="2" t="s">
        <v>2561</v>
      </c>
      <c r="R3649" t="str">
        <f t="shared" si="1388"/>
        <v>B3D4=猿</v>
      </c>
    </row>
    <row r="3650" spans="1:18">
      <c r="A3650" s="2" t="s">
        <v>2642</v>
      </c>
      <c r="B3650" s="2" t="s">
        <v>13804</v>
      </c>
      <c r="C3650">
        <f t="shared" si="1392"/>
        <v>4030</v>
      </c>
      <c r="D3650">
        <f t="shared" si="1379"/>
        <v>3774</v>
      </c>
      <c r="E3650">
        <f t="shared" si="1380"/>
        <v>3760</v>
      </c>
      <c r="F3650">
        <f t="shared" si="1381"/>
        <v>482176</v>
      </c>
      <c r="G3650" t="str">
        <f t="shared" si="1382"/>
        <v>00079B80</v>
      </c>
      <c r="H3650" t="str">
        <f t="shared" si="1401"/>
        <v>D6ED</v>
      </c>
      <c r="I3650" t="str">
        <f t="shared" si="1400"/>
        <v/>
      </c>
      <c r="J3650" t="s">
        <v>13805</v>
      </c>
      <c r="K3650" t="str">
        <f t="shared" si="1384"/>
        <v>EDD60000</v>
      </c>
      <c r="L3650" t="str">
        <f t="shared" si="1385"/>
        <v>809B0700</v>
      </c>
      <c r="M3650" t="str">
        <f t="shared" si="1386"/>
        <v>EDD60000809B0700</v>
      </c>
      <c r="N3650" t="str">
        <f t="shared" si="1387"/>
        <v>EDD6=猪</v>
      </c>
      <c r="P3650" s="2" t="s">
        <v>2873</v>
      </c>
      <c r="Q3650" s="2" t="s">
        <v>13032</v>
      </c>
      <c r="R3650" t="str">
        <f t="shared" si="1388"/>
        <v>B4D4=源</v>
      </c>
    </row>
    <row r="3651" spans="1:18">
      <c r="A3651" s="2" t="s">
        <v>13806</v>
      </c>
      <c r="B3651" s="2" t="s">
        <v>13807</v>
      </c>
      <c r="C3651">
        <f t="shared" si="1392"/>
        <v>4031</v>
      </c>
      <c r="D3651">
        <f t="shared" ref="D3651:D3714" si="1402">C3651-256</f>
        <v>3775</v>
      </c>
      <c r="E3651">
        <f t="shared" ref="E3651:E3714" si="1403">INT(D3651/16)*16</f>
        <v>3760</v>
      </c>
      <c r="F3651">
        <f t="shared" ref="F3651:F3714" si="1404">(D3651+E3651)*64</f>
        <v>482240</v>
      </c>
      <c r="G3651" t="str">
        <f t="shared" ref="G3651:G3714" si="1405">DEC2HEX(F3651+16384,8)</f>
        <v>00079BC0</v>
      </c>
      <c r="H3651" t="str">
        <f t="shared" si="1401"/>
        <v>D6EE</v>
      </c>
      <c r="I3651" t="str">
        <f t="shared" ref="I3651:I3660" si="1406">MID($I$1,(ROW()-2)*4+1,4)</f>
        <v/>
      </c>
      <c r="J3651" t="s">
        <v>13808</v>
      </c>
      <c r="K3651" t="str">
        <f t="shared" ref="K3651:K3714" si="1407">MID(J3651,3,2)&amp;MID(J3651,1,2)&amp;"0000"</f>
        <v>EED60000</v>
      </c>
      <c r="L3651" t="str">
        <f t="shared" ref="L3651:L3714" si="1408">MID(G3651,7,2)&amp;MID(G3651,5,2)&amp;MID(G3651,3,2)&amp;MID(G3651,1,2)</f>
        <v>C09B0700</v>
      </c>
      <c r="M3651" t="str">
        <f t="shared" ref="M3651:M3714" si="1409">K3651&amp;L3651</f>
        <v>EED60000C09B0700</v>
      </c>
      <c r="N3651" t="str">
        <f t="shared" ref="N3651:N3714" si="1410">MID(J3651,3,2)&amp;MID(J3651,1,2)&amp;"="&amp;A3651</f>
        <v>EED6=诸</v>
      </c>
      <c r="P3651" s="2" t="s">
        <v>3227</v>
      </c>
      <c r="Q3651" s="2" t="s">
        <v>13035</v>
      </c>
      <c r="R3651" t="str">
        <f t="shared" ref="R3651:R3714" si="1411">P3651&amp;"="&amp;Q3651</f>
        <v>B5D4=缘</v>
      </c>
    </row>
    <row r="3652" spans="1:18">
      <c r="A3652" s="2" t="s">
        <v>13809</v>
      </c>
      <c r="B3652" s="2" t="s">
        <v>13810</v>
      </c>
      <c r="C3652">
        <f t="shared" si="1392"/>
        <v>4032</v>
      </c>
      <c r="D3652">
        <f t="shared" si="1402"/>
        <v>3776</v>
      </c>
      <c r="E3652">
        <f t="shared" si="1403"/>
        <v>3776</v>
      </c>
      <c r="F3652">
        <f t="shared" si="1404"/>
        <v>483328</v>
      </c>
      <c r="G3652" t="str">
        <f t="shared" si="1405"/>
        <v>0007A000</v>
      </c>
      <c r="H3652" t="str">
        <f t="shared" si="1401"/>
        <v>D6EF</v>
      </c>
      <c r="I3652" t="str">
        <f t="shared" si="1406"/>
        <v/>
      </c>
      <c r="J3652" t="s">
        <v>13811</v>
      </c>
      <c r="K3652" t="str">
        <f t="shared" si="1407"/>
        <v>EFD60000</v>
      </c>
      <c r="L3652" t="str">
        <f t="shared" si="1408"/>
        <v>00A00700</v>
      </c>
      <c r="M3652" t="str">
        <f t="shared" si="1409"/>
        <v>EFD6000000A00700</v>
      </c>
      <c r="N3652" t="str">
        <f t="shared" si="1410"/>
        <v>EFD6=诛</v>
      </c>
      <c r="P3652" s="2" t="s">
        <v>3572</v>
      </c>
      <c r="Q3652" s="2" t="s">
        <v>13038</v>
      </c>
      <c r="R3652" t="str">
        <f t="shared" si="1411"/>
        <v>B6D4=远</v>
      </c>
    </row>
    <row r="3653" spans="1:18">
      <c r="A3653" s="2" t="s">
        <v>13812</v>
      </c>
      <c r="B3653" s="2" t="s">
        <v>13813</v>
      </c>
      <c r="C3653">
        <f t="shared" si="1392"/>
        <v>4033</v>
      </c>
      <c r="D3653">
        <f t="shared" si="1402"/>
        <v>3777</v>
      </c>
      <c r="E3653">
        <f t="shared" si="1403"/>
        <v>3776</v>
      </c>
      <c r="F3653">
        <f t="shared" si="1404"/>
        <v>483392</v>
      </c>
      <c r="G3653" t="str">
        <f t="shared" si="1405"/>
        <v>0007A040</v>
      </c>
      <c r="H3653" t="str">
        <f t="shared" si="1401"/>
        <v>D6F0</v>
      </c>
      <c r="I3653" t="str">
        <f t="shared" si="1406"/>
        <v/>
      </c>
      <c r="J3653" t="s">
        <v>13814</v>
      </c>
      <c r="K3653" t="str">
        <f t="shared" si="1407"/>
        <v>F0D60000</v>
      </c>
      <c r="L3653" t="str">
        <f t="shared" si="1408"/>
        <v>40A00700</v>
      </c>
      <c r="M3653" t="str">
        <f t="shared" si="1409"/>
        <v>F0D6000040A00700</v>
      </c>
      <c r="N3653" t="str">
        <f t="shared" si="1410"/>
        <v>F0D6=逐</v>
      </c>
      <c r="P3653" s="2" t="s">
        <v>3915</v>
      </c>
      <c r="Q3653" s="2" t="s">
        <v>13040</v>
      </c>
      <c r="R3653" t="str">
        <f t="shared" si="1411"/>
        <v>B7D4=苑</v>
      </c>
    </row>
    <row r="3654" spans="1:18">
      <c r="A3654" s="2" t="s">
        <v>13815</v>
      </c>
      <c r="B3654" s="2" t="s">
        <v>13816</v>
      </c>
      <c r="C3654">
        <f t="shared" si="1392"/>
        <v>4034</v>
      </c>
      <c r="D3654">
        <f t="shared" si="1402"/>
        <v>3778</v>
      </c>
      <c r="E3654">
        <f t="shared" si="1403"/>
        <v>3776</v>
      </c>
      <c r="F3654">
        <f t="shared" si="1404"/>
        <v>483456</v>
      </c>
      <c r="G3654" t="str">
        <f t="shared" si="1405"/>
        <v>0007A080</v>
      </c>
      <c r="H3654" t="str">
        <f t="shared" si="1401"/>
        <v>D6F1</v>
      </c>
      <c r="I3654" t="str">
        <f t="shared" si="1406"/>
        <v/>
      </c>
      <c r="J3654" t="s">
        <v>13817</v>
      </c>
      <c r="K3654" t="str">
        <f t="shared" si="1407"/>
        <v>F1D60000</v>
      </c>
      <c r="L3654" t="str">
        <f t="shared" si="1408"/>
        <v>80A00700</v>
      </c>
      <c r="M3654" t="str">
        <f t="shared" si="1409"/>
        <v>F1D6000080A00700</v>
      </c>
      <c r="N3654" t="str">
        <f t="shared" si="1410"/>
        <v>F1D6=竹</v>
      </c>
      <c r="P3654" s="2" t="s">
        <v>4262</v>
      </c>
      <c r="Q3654" s="2" t="s">
        <v>13043</v>
      </c>
      <c r="R3654" t="str">
        <f t="shared" si="1411"/>
        <v>B8D4=愿</v>
      </c>
    </row>
    <row r="3655" spans="1:18">
      <c r="A3655" s="2" t="s">
        <v>13818</v>
      </c>
      <c r="B3655" s="2" t="s">
        <v>13819</v>
      </c>
      <c r="C3655">
        <f t="shared" si="1392"/>
        <v>4035</v>
      </c>
      <c r="D3655">
        <f t="shared" si="1402"/>
        <v>3779</v>
      </c>
      <c r="E3655">
        <f t="shared" si="1403"/>
        <v>3776</v>
      </c>
      <c r="F3655">
        <f t="shared" si="1404"/>
        <v>483520</v>
      </c>
      <c r="G3655" t="str">
        <f t="shared" si="1405"/>
        <v>0007A0C0</v>
      </c>
      <c r="H3655" t="str">
        <f t="shared" si="1401"/>
        <v>D6F2</v>
      </c>
      <c r="I3655" t="str">
        <f t="shared" si="1406"/>
        <v/>
      </c>
      <c r="J3655" t="s">
        <v>13820</v>
      </c>
      <c r="K3655" t="str">
        <f t="shared" si="1407"/>
        <v>F2D60000</v>
      </c>
      <c r="L3655" t="str">
        <f t="shared" si="1408"/>
        <v>C0A00700</v>
      </c>
      <c r="M3655" t="str">
        <f t="shared" si="1409"/>
        <v>F2D60000C0A00700</v>
      </c>
      <c r="N3655" t="str">
        <f t="shared" si="1410"/>
        <v>F2D6=烛</v>
      </c>
      <c r="P3655" s="2" t="s">
        <v>2566</v>
      </c>
      <c r="Q3655" s="2" t="s">
        <v>2567</v>
      </c>
      <c r="R3655" t="str">
        <f t="shared" si="1411"/>
        <v>B9D4=怨</v>
      </c>
    </row>
    <row r="3656" spans="1:18">
      <c r="A3656" s="2" t="s">
        <v>13821</v>
      </c>
      <c r="B3656" s="2" t="s">
        <v>13822</v>
      </c>
      <c r="C3656">
        <f t="shared" si="1392"/>
        <v>4036</v>
      </c>
      <c r="D3656">
        <f t="shared" si="1402"/>
        <v>3780</v>
      </c>
      <c r="E3656">
        <f t="shared" si="1403"/>
        <v>3776</v>
      </c>
      <c r="F3656">
        <f t="shared" si="1404"/>
        <v>483584</v>
      </c>
      <c r="G3656" t="str">
        <f t="shared" si="1405"/>
        <v>0007A100</v>
      </c>
      <c r="H3656" t="str">
        <f t="shared" si="1401"/>
        <v>D6F3</v>
      </c>
      <c r="I3656" t="str">
        <f t="shared" si="1406"/>
        <v/>
      </c>
      <c r="J3656" t="s">
        <v>13823</v>
      </c>
      <c r="K3656" t="str">
        <f t="shared" si="1407"/>
        <v>F3D60000</v>
      </c>
      <c r="L3656" t="str">
        <f t="shared" si="1408"/>
        <v>00A10700</v>
      </c>
      <c r="M3656" t="str">
        <f t="shared" si="1409"/>
        <v>F3D6000000A10700</v>
      </c>
      <c r="N3656" t="str">
        <f t="shared" si="1410"/>
        <v>F3D6=煮</v>
      </c>
      <c r="P3656" s="2" t="s">
        <v>4937</v>
      </c>
      <c r="Q3656" s="2" t="s">
        <v>13048</v>
      </c>
      <c r="R3656" t="str">
        <f t="shared" si="1411"/>
        <v>BAD4=院</v>
      </c>
    </row>
    <row r="3657" spans="1:18">
      <c r="A3657" s="2" t="s">
        <v>13824</v>
      </c>
      <c r="B3657" s="2" t="s">
        <v>13825</v>
      </c>
      <c r="C3657">
        <f t="shared" si="1392"/>
        <v>4037</v>
      </c>
      <c r="D3657">
        <f t="shared" si="1402"/>
        <v>3781</v>
      </c>
      <c r="E3657">
        <f t="shared" si="1403"/>
        <v>3776</v>
      </c>
      <c r="F3657">
        <f t="shared" si="1404"/>
        <v>483648</v>
      </c>
      <c r="G3657" t="str">
        <f t="shared" si="1405"/>
        <v>0007A140</v>
      </c>
      <c r="H3657" t="str">
        <f t="shared" ref="H3657:H3666" si="1412">MID($H$1,(ROW()-2)*4+1,4)</f>
        <v>D6F4</v>
      </c>
      <c r="I3657" t="str">
        <f t="shared" si="1406"/>
        <v/>
      </c>
      <c r="J3657" t="s">
        <v>13826</v>
      </c>
      <c r="K3657" t="str">
        <f t="shared" si="1407"/>
        <v>F4D60000</v>
      </c>
      <c r="L3657" t="str">
        <f t="shared" si="1408"/>
        <v>40A10700</v>
      </c>
      <c r="M3657" t="str">
        <f t="shared" si="1409"/>
        <v>F4D6000040A10700</v>
      </c>
      <c r="N3657" t="str">
        <f t="shared" si="1410"/>
        <v>F4D6=拄</v>
      </c>
      <c r="P3657" s="2" t="s">
        <v>5275</v>
      </c>
      <c r="Q3657" s="2" t="s">
        <v>13051</v>
      </c>
      <c r="R3657" t="str">
        <f t="shared" si="1411"/>
        <v>BBD4=曰</v>
      </c>
    </row>
    <row r="3658" spans="1:18">
      <c r="A3658" s="2" t="s">
        <v>13827</v>
      </c>
      <c r="B3658" s="2" t="s">
        <v>13828</v>
      </c>
      <c r="C3658">
        <f t="shared" si="1392"/>
        <v>4038</v>
      </c>
      <c r="D3658">
        <f t="shared" si="1402"/>
        <v>3782</v>
      </c>
      <c r="E3658">
        <f t="shared" si="1403"/>
        <v>3776</v>
      </c>
      <c r="F3658">
        <f t="shared" si="1404"/>
        <v>483712</v>
      </c>
      <c r="G3658" t="str">
        <f t="shared" si="1405"/>
        <v>0007A180</v>
      </c>
      <c r="H3658" t="str">
        <f t="shared" si="1412"/>
        <v>D6F5</v>
      </c>
      <c r="I3658" t="str">
        <f t="shared" si="1406"/>
        <v/>
      </c>
      <c r="J3658" t="s">
        <v>13829</v>
      </c>
      <c r="K3658" t="str">
        <f t="shared" si="1407"/>
        <v>F5D60000</v>
      </c>
      <c r="L3658" t="str">
        <f t="shared" si="1408"/>
        <v>80A10700</v>
      </c>
      <c r="M3658" t="str">
        <f t="shared" si="1409"/>
        <v>F5D6000080A10700</v>
      </c>
      <c r="N3658" t="str">
        <f t="shared" si="1410"/>
        <v>F5D6=瞩</v>
      </c>
      <c r="P3658" s="2" t="s">
        <v>5609</v>
      </c>
      <c r="Q3658" s="2" t="s">
        <v>13053</v>
      </c>
      <c r="R3658" t="str">
        <f t="shared" si="1411"/>
        <v>BCD4=约</v>
      </c>
    </row>
    <row r="3659" spans="1:18">
      <c r="A3659" s="2" t="s">
        <v>13830</v>
      </c>
      <c r="B3659" s="2" t="s">
        <v>13831</v>
      </c>
      <c r="C3659">
        <f t="shared" si="1392"/>
        <v>4039</v>
      </c>
      <c r="D3659">
        <f t="shared" si="1402"/>
        <v>3783</v>
      </c>
      <c r="E3659">
        <f t="shared" si="1403"/>
        <v>3776</v>
      </c>
      <c r="F3659">
        <f t="shared" si="1404"/>
        <v>483776</v>
      </c>
      <c r="G3659" t="str">
        <f t="shared" si="1405"/>
        <v>0007A1C0</v>
      </c>
      <c r="H3659" t="str">
        <f t="shared" si="1412"/>
        <v>D6F6</v>
      </c>
      <c r="I3659" t="str">
        <f t="shared" si="1406"/>
        <v/>
      </c>
      <c r="J3659" t="s">
        <v>13832</v>
      </c>
      <c r="K3659" t="str">
        <f t="shared" si="1407"/>
        <v>F6D60000</v>
      </c>
      <c r="L3659" t="str">
        <f t="shared" si="1408"/>
        <v>C0A10700</v>
      </c>
      <c r="M3659" t="str">
        <f t="shared" si="1409"/>
        <v>F6D60000C0A10700</v>
      </c>
      <c r="N3659" t="str">
        <f t="shared" si="1410"/>
        <v>F6D6=嘱</v>
      </c>
      <c r="P3659" s="2" t="s">
        <v>5945</v>
      </c>
      <c r="Q3659" s="2" t="s">
        <v>13056</v>
      </c>
      <c r="R3659" t="str">
        <f t="shared" si="1411"/>
        <v>BDD4=越</v>
      </c>
    </row>
    <row r="3660" spans="1:18">
      <c r="A3660" s="2" t="s">
        <v>13833</v>
      </c>
      <c r="B3660" s="2" t="s">
        <v>13834</v>
      </c>
      <c r="C3660">
        <f t="shared" si="1392"/>
        <v>4040</v>
      </c>
      <c r="D3660">
        <f t="shared" si="1402"/>
        <v>3784</v>
      </c>
      <c r="E3660">
        <f t="shared" si="1403"/>
        <v>3776</v>
      </c>
      <c r="F3660">
        <f t="shared" si="1404"/>
        <v>483840</v>
      </c>
      <c r="G3660" t="str">
        <f t="shared" si="1405"/>
        <v>0007A200</v>
      </c>
      <c r="H3660" t="str">
        <f t="shared" si="1412"/>
        <v>D6F7</v>
      </c>
      <c r="I3660" t="str">
        <f t="shared" si="1406"/>
        <v/>
      </c>
      <c r="J3660" t="s">
        <v>13835</v>
      </c>
      <c r="K3660" t="str">
        <f t="shared" si="1407"/>
        <v>F7D60000</v>
      </c>
      <c r="L3660" t="str">
        <f t="shared" si="1408"/>
        <v>00A20700</v>
      </c>
      <c r="M3660" t="str">
        <f t="shared" si="1409"/>
        <v>F7D6000000A20700</v>
      </c>
      <c r="N3660" t="str">
        <f t="shared" si="1410"/>
        <v>F7D6=主</v>
      </c>
      <c r="P3660" s="2" t="s">
        <v>2572</v>
      </c>
      <c r="Q3660" s="2" t="s">
        <v>2573</v>
      </c>
      <c r="R3660" t="str">
        <f t="shared" si="1411"/>
        <v>BED4=跃</v>
      </c>
    </row>
    <row r="3661" spans="1:18">
      <c r="A3661" s="2" t="s">
        <v>13836</v>
      </c>
      <c r="B3661" s="2" t="s">
        <v>13837</v>
      </c>
      <c r="C3661">
        <f t="shared" si="1392"/>
        <v>4041</v>
      </c>
      <c r="D3661">
        <f t="shared" si="1402"/>
        <v>3785</v>
      </c>
      <c r="E3661">
        <f t="shared" si="1403"/>
        <v>3776</v>
      </c>
      <c r="F3661">
        <f t="shared" si="1404"/>
        <v>483904</v>
      </c>
      <c r="G3661" t="str">
        <f t="shared" si="1405"/>
        <v>0007A240</v>
      </c>
      <c r="H3661" t="str">
        <f t="shared" si="1412"/>
        <v>D6F8</v>
      </c>
      <c r="I3661" t="str">
        <f t="shared" ref="I3661:I3670" si="1413">MID($I$1,(ROW()-2)*4+1,4)</f>
        <v/>
      </c>
      <c r="J3661" t="s">
        <v>13838</v>
      </c>
      <c r="K3661" t="str">
        <f t="shared" si="1407"/>
        <v>F8D60000</v>
      </c>
      <c r="L3661" t="str">
        <f t="shared" si="1408"/>
        <v>40A20700</v>
      </c>
      <c r="M3661" t="str">
        <f t="shared" si="1409"/>
        <v>F8D6000040A20700</v>
      </c>
      <c r="N3661" t="str">
        <f t="shared" si="1410"/>
        <v>F8D6=著</v>
      </c>
      <c r="P3661" s="2" t="s">
        <v>6605</v>
      </c>
      <c r="Q3661" s="2" t="s">
        <v>13061</v>
      </c>
      <c r="R3661" t="str">
        <f t="shared" si="1411"/>
        <v>BFD4=钥</v>
      </c>
    </row>
    <row r="3662" spans="1:18">
      <c r="A3662" s="2" t="s">
        <v>13839</v>
      </c>
      <c r="B3662" s="2" t="s">
        <v>13840</v>
      </c>
      <c r="C3662">
        <f t="shared" si="1392"/>
        <v>4042</v>
      </c>
      <c r="D3662">
        <f t="shared" si="1402"/>
        <v>3786</v>
      </c>
      <c r="E3662">
        <f t="shared" si="1403"/>
        <v>3776</v>
      </c>
      <c r="F3662">
        <f t="shared" si="1404"/>
        <v>483968</v>
      </c>
      <c r="G3662" t="str">
        <f t="shared" si="1405"/>
        <v>0007A280</v>
      </c>
      <c r="H3662" t="str">
        <f t="shared" si="1412"/>
        <v>D6F9</v>
      </c>
      <c r="I3662" t="str">
        <f t="shared" si="1413"/>
        <v/>
      </c>
      <c r="J3662" t="s">
        <v>13841</v>
      </c>
      <c r="K3662" t="str">
        <f t="shared" si="1407"/>
        <v>F9D60000</v>
      </c>
      <c r="L3662" t="str">
        <f t="shared" si="1408"/>
        <v>80A20700</v>
      </c>
      <c r="M3662" t="str">
        <f t="shared" si="1409"/>
        <v>F9D6000080A20700</v>
      </c>
      <c r="N3662" t="str">
        <f t="shared" si="1410"/>
        <v>F9D6=柱</v>
      </c>
      <c r="P3662" s="2" t="s">
        <v>6939</v>
      </c>
      <c r="Q3662" s="2" t="s">
        <v>13064</v>
      </c>
      <c r="R3662" t="str">
        <f t="shared" si="1411"/>
        <v>C0D4=岳</v>
      </c>
    </row>
    <row r="3663" spans="1:18">
      <c r="A3663" s="2" t="s">
        <v>13842</v>
      </c>
      <c r="B3663" s="2" t="s">
        <v>13843</v>
      </c>
      <c r="C3663">
        <f t="shared" si="1392"/>
        <v>4043</v>
      </c>
      <c r="D3663">
        <f t="shared" si="1402"/>
        <v>3787</v>
      </c>
      <c r="E3663">
        <f t="shared" si="1403"/>
        <v>3776</v>
      </c>
      <c r="F3663">
        <f t="shared" si="1404"/>
        <v>484032</v>
      </c>
      <c r="G3663" t="str">
        <f t="shared" si="1405"/>
        <v>0007A2C0</v>
      </c>
      <c r="H3663" t="str">
        <f t="shared" si="1412"/>
        <v>D6FA</v>
      </c>
      <c r="I3663" t="str">
        <f t="shared" si="1413"/>
        <v/>
      </c>
      <c r="J3663" t="s">
        <v>13844</v>
      </c>
      <c r="K3663" t="str">
        <f t="shared" si="1407"/>
        <v>FAD60000</v>
      </c>
      <c r="L3663" t="str">
        <f t="shared" si="1408"/>
        <v>C0A20700</v>
      </c>
      <c r="M3663" t="str">
        <f t="shared" si="1409"/>
        <v>FAD60000C0A20700</v>
      </c>
      <c r="N3663" t="str">
        <f t="shared" si="1410"/>
        <v>FAD6=助</v>
      </c>
      <c r="P3663" s="2" t="s">
        <v>7264</v>
      </c>
      <c r="Q3663" s="2" t="s">
        <v>13067</v>
      </c>
      <c r="R3663" t="str">
        <f t="shared" si="1411"/>
        <v>C1D4=粤</v>
      </c>
    </row>
    <row r="3664" spans="1:18">
      <c r="A3664" s="2" t="s">
        <v>13845</v>
      </c>
      <c r="B3664" s="2" t="s">
        <v>13846</v>
      </c>
      <c r="C3664">
        <f t="shared" si="1392"/>
        <v>4044</v>
      </c>
      <c r="D3664">
        <f t="shared" si="1402"/>
        <v>3788</v>
      </c>
      <c r="E3664">
        <f t="shared" si="1403"/>
        <v>3776</v>
      </c>
      <c r="F3664">
        <f t="shared" si="1404"/>
        <v>484096</v>
      </c>
      <c r="G3664" t="str">
        <f t="shared" si="1405"/>
        <v>0007A300</v>
      </c>
      <c r="H3664" t="str">
        <f t="shared" si="1412"/>
        <v>D6FB</v>
      </c>
      <c r="I3664" t="str">
        <f t="shared" si="1413"/>
        <v/>
      </c>
      <c r="J3664" t="s">
        <v>13847</v>
      </c>
      <c r="K3664" t="str">
        <f t="shared" si="1407"/>
        <v>FBD60000</v>
      </c>
      <c r="L3664" t="str">
        <f t="shared" si="1408"/>
        <v>00A30700</v>
      </c>
      <c r="M3664" t="str">
        <f t="shared" si="1409"/>
        <v>FBD6000000A30700</v>
      </c>
      <c r="N3664" t="str">
        <f t="shared" si="1410"/>
        <v>FBD6=蛀</v>
      </c>
      <c r="P3664" s="2" t="s">
        <v>2578</v>
      </c>
      <c r="Q3664" s="2" t="s">
        <v>2579</v>
      </c>
      <c r="R3664" t="str">
        <f t="shared" si="1411"/>
        <v>C2D4=月</v>
      </c>
    </row>
    <row r="3665" spans="1:18">
      <c r="A3665" s="2" t="s">
        <v>13848</v>
      </c>
      <c r="B3665" s="2" t="s">
        <v>13849</v>
      </c>
      <c r="C3665">
        <f t="shared" si="1392"/>
        <v>4045</v>
      </c>
      <c r="D3665">
        <f t="shared" si="1402"/>
        <v>3789</v>
      </c>
      <c r="E3665">
        <f t="shared" si="1403"/>
        <v>3776</v>
      </c>
      <c r="F3665">
        <f t="shared" si="1404"/>
        <v>484160</v>
      </c>
      <c r="G3665" t="str">
        <f t="shared" si="1405"/>
        <v>0007A340</v>
      </c>
      <c r="H3665" t="str">
        <f t="shared" si="1412"/>
        <v>D6FC</v>
      </c>
      <c r="I3665" t="str">
        <f t="shared" si="1413"/>
        <v/>
      </c>
      <c r="J3665" t="s">
        <v>13850</v>
      </c>
      <c r="K3665" t="str">
        <f t="shared" si="1407"/>
        <v>FCD60000</v>
      </c>
      <c r="L3665" t="str">
        <f t="shared" si="1408"/>
        <v>40A30700</v>
      </c>
      <c r="M3665" t="str">
        <f t="shared" si="1409"/>
        <v>FCD6000040A30700</v>
      </c>
      <c r="N3665" t="str">
        <f t="shared" si="1410"/>
        <v>FCD6=贮</v>
      </c>
      <c r="P3665" s="2" t="s">
        <v>7907</v>
      </c>
      <c r="Q3665" s="2" t="s">
        <v>13071</v>
      </c>
      <c r="R3665" t="str">
        <f t="shared" si="1411"/>
        <v>C3D4=悦</v>
      </c>
    </row>
    <row r="3666" spans="1:18">
      <c r="A3666" s="2" t="s">
        <v>13851</v>
      </c>
      <c r="B3666" s="2" t="s">
        <v>13852</v>
      </c>
      <c r="C3666">
        <f t="shared" si="1392"/>
        <v>4046</v>
      </c>
      <c r="D3666">
        <f t="shared" si="1402"/>
        <v>3790</v>
      </c>
      <c r="E3666">
        <f t="shared" si="1403"/>
        <v>3776</v>
      </c>
      <c r="F3666">
        <f t="shared" si="1404"/>
        <v>484224</v>
      </c>
      <c r="G3666" t="str">
        <f t="shared" si="1405"/>
        <v>0007A380</v>
      </c>
      <c r="H3666" t="str">
        <f t="shared" si="1412"/>
        <v>D6FD</v>
      </c>
      <c r="I3666" t="str">
        <f t="shared" si="1413"/>
        <v/>
      </c>
      <c r="J3666" t="s">
        <v>13853</v>
      </c>
      <c r="K3666" t="str">
        <f t="shared" si="1407"/>
        <v>FDD60000</v>
      </c>
      <c r="L3666" t="str">
        <f t="shared" si="1408"/>
        <v>80A30700</v>
      </c>
      <c r="M3666" t="str">
        <f t="shared" si="1409"/>
        <v>FDD6000080A30700</v>
      </c>
      <c r="N3666" t="str">
        <f t="shared" si="1410"/>
        <v>FDD6=铸</v>
      </c>
      <c r="P3666" s="2" t="s">
        <v>8221</v>
      </c>
      <c r="Q3666" s="2" t="s">
        <v>13074</v>
      </c>
      <c r="R3666" t="str">
        <f t="shared" si="1411"/>
        <v>C4D4=阅</v>
      </c>
    </row>
    <row r="3667" spans="1:18">
      <c r="A3667" s="2" t="s">
        <v>13854</v>
      </c>
      <c r="B3667" s="2" t="s">
        <v>13855</v>
      </c>
      <c r="C3667">
        <f t="shared" si="1392"/>
        <v>4047</v>
      </c>
      <c r="D3667">
        <f t="shared" si="1402"/>
        <v>3791</v>
      </c>
      <c r="E3667">
        <f t="shared" si="1403"/>
        <v>3776</v>
      </c>
      <c r="F3667">
        <f t="shared" si="1404"/>
        <v>484288</v>
      </c>
      <c r="G3667" t="str">
        <f t="shared" si="1405"/>
        <v>0007A3C0</v>
      </c>
      <c r="H3667" t="str">
        <f t="shared" ref="H3667:H3676" si="1414">MID($H$1,(ROW()-2)*4+1,4)</f>
        <v>D6FE</v>
      </c>
      <c r="I3667" t="str">
        <f t="shared" si="1413"/>
        <v/>
      </c>
      <c r="J3667" t="s">
        <v>13856</v>
      </c>
      <c r="K3667" t="str">
        <f t="shared" si="1407"/>
        <v>FED60000</v>
      </c>
      <c r="L3667" t="str">
        <f t="shared" si="1408"/>
        <v>C0A30700</v>
      </c>
      <c r="M3667" t="str">
        <f t="shared" si="1409"/>
        <v>FED60000C0A30700</v>
      </c>
      <c r="N3667" t="str">
        <f t="shared" si="1410"/>
        <v>FED6=筑</v>
      </c>
      <c r="P3667" s="2" t="s">
        <v>8538</v>
      </c>
      <c r="Q3667" s="2" t="s">
        <v>13077</v>
      </c>
      <c r="R3667" t="str">
        <f t="shared" si="1411"/>
        <v>C5D4=耘</v>
      </c>
    </row>
    <row r="3668" spans="1:18">
      <c r="A3668" s="2" t="s">
        <v>13857</v>
      </c>
      <c r="B3668" s="2" t="s">
        <v>13858</v>
      </c>
      <c r="C3668">
        <f t="shared" si="1392"/>
        <v>4048</v>
      </c>
      <c r="D3668">
        <f t="shared" si="1402"/>
        <v>3792</v>
      </c>
      <c r="E3668">
        <f t="shared" si="1403"/>
        <v>3792</v>
      </c>
      <c r="F3668">
        <f t="shared" si="1404"/>
        <v>485376</v>
      </c>
      <c r="G3668" t="str">
        <f t="shared" si="1405"/>
        <v>0007A800</v>
      </c>
      <c r="H3668" t="str">
        <f t="shared" si="1414"/>
        <v>D7A1</v>
      </c>
      <c r="I3668" t="str">
        <f t="shared" si="1413"/>
        <v/>
      </c>
      <c r="J3668" t="s">
        <v>13859</v>
      </c>
      <c r="K3668" t="str">
        <f t="shared" si="1407"/>
        <v>A1D70000</v>
      </c>
      <c r="L3668" t="str">
        <f t="shared" si="1408"/>
        <v>00A80700</v>
      </c>
      <c r="M3668" t="str">
        <f t="shared" si="1409"/>
        <v>A1D7000000A80700</v>
      </c>
      <c r="N3668" t="str">
        <f t="shared" si="1410"/>
        <v>A1D7=住</v>
      </c>
      <c r="P3668" s="2" t="s">
        <v>8860</v>
      </c>
      <c r="Q3668" s="2" t="s">
        <v>13080</v>
      </c>
      <c r="R3668" t="str">
        <f t="shared" si="1411"/>
        <v>C6D4=云</v>
      </c>
    </row>
    <row r="3669" spans="1:18">
      <c r="A3669" s="2" t="s">
        <v>13860</v>
      </c>
      <c r="B3669" s="2" t="s">
        <v>13861</v>
      </c>
      <c r="C3669">
        <f t="shared" si="1392"/>
        <v>4049</v>
      </c>
      <c r="D3669">
        <f t="shared" si="1402"/>
        <v>3793</v>
      </c>
      <c r="E3669">
        <f t="shared" si="1403"/>
        <v>3792</v>
      </c>
      <c r="F3669">
        <f t="shared" si="1404"/>
        <v>485440</v>
      </c>
      <c r="G3669" t="str">
        <f t="shared" si="1405"/>
        <v>0007A840</v>
      </c>
      <c r="H3669" t="str">
        <f t="shared" si="1414"/>
        <v>D7A2</v>
      </c>
      <c r="I3669" t="str">
        <f t="shared" si="1413"/>
        <v/>
      </c>
      <c r="J3669" t="s">
        <v>13862</v>
      </c>
      <c r="K3669" t="str">
        <f t="shared" si="1407"/>
        <v>A2D70000</v>
      </c>
      <c r="L3669" t="str">
        <f t="shared" si="1408"/>
        <v>40A80700</v>
      </c>
      <c r="M3669" t="str">
        <f t="shared" si="1409"/>
        <v>A2D7000040A80700</v>
      </c>
      <c r="N3669" t="str">
        <f t="shared" si="1410"/>
        <v>A2D7=注</v>
      </c>
      <c r="P3669" s="2" t="s">
        <v>9172</v>
      </c>
      <c r="Q3669" s="2" t="s">
        <v>13083</v>
      </c>
      <c r="R3669" t="str">
        <f t="shared" si="1411"/>
        <v>C7D4=郧</v>
      </c>
    </row>
    <row r="3670" spans="1:18">
      <c r="A3670" s="2" t="s">
        <v>13863</v>
      </c>
      <c r="B3670" s="2" t="s">
        <v>13864</v>
      </c>
      <c r="C3670">
        <f t="shared" ref="C3670:C3733" si="1415">HEX2DEC(B3670)-256</f>
        <v>4050</v>
      </c>
      <c r="D3670">
        <f t="shared" si="1402"/>
        <v>3794</v>
      </c>
      <c r="E3670">
        <f t="shared" si="1403"/>
        <v>3792</v>
      </c>
      <c r="F3670">
        <f t="shared" si="1404"/>
        <v>485504</v>
      </c>
      <c r="G3670" t="str">
        <f t="shared" si="1405"/>
        <v>0007A880</v>
      </c>
      <c r="H3670" t="str">
        <f t="shared" si="1414"/>
        <v>D7A3</v>
      </c>
      <c r="I3670" t="str">
        <f t="shared" si="1413"/>
        <v/>
      </c>
      <c r="J3670" t="s">
        <v>13865</v>
      </c>
      <c r="K3670" t="str">
        <f t="shared" si="1407"/>
        <v>A3D70000</v>
      </c>
      <c r="L3670" t="str">
        <f t="shared" si="1408"/>
        <v>80A80700</v>
      </c>
      <c r="M3670" t="str">
        <f t="shared" si="1409"/>
        <v>A3D7000080A80700</v>
      </c>
      <c r="N3670" t="str">
        <f t="shared" si="1410"/>
        <v>A3D7=祝</v>
      </c>
      <c r="P3670" s="2" t="s">
        <v>9486</v>
      </c>
      <c r="Q3670" s="2" t="s">
        <v>13086</v>
      </c>
      <c r="R3670" t="str">
        <f t="shared" si="1411"/>
        <v>C8D4=匀</v>
      </c>
    </row>
    <row r="3671" spans="1:18">
      <c r="A3671" s="2" t="s">
        <v>13866</v>
      </c>
      <c r="B3671" s="2" t="s">
        <v>13867</v>
      </c>
      <c r="C3671">
        <f t="shared" si="1415"/>
        <v>4051</v>
      </c>
      <c r="D3671">
        <f t="shared" si="1402"/>
        <v>3795</v>
      </c>
      <c r="E3671">
        <f t="shared" si="1403"/>
        <v>3792</v>
      </c>
      <c r="F3671">
        <f t="shared" si="1404"/>
        <v>485568</v>
      </c>
      <c r="G3671" t="str">
        <f t="shared" si="1405"/>
        <v>0007A8C0</v>
      </c>
      <c r="H3671" t="str">
        <f t="shared" si="1414"/>
        <v>D7A4</v>
      </c>
      <c r="I3671" t="str">
        <f t="shared" ref="I3671:I3680" si="1416">MID($I$1,(ROW()-2)*4+1,4)</f>
        <v/>
      </c>
      <c r="J3671" t="s">
        <v>13868</v>
      </c>
      <c r="K3671" t="str">
        <f t="shared" si="1407"/>
        <v>A4D70000</v>
      </c>
      <c r="L3671" t="str">
        <f t="shared" si="1408"/>
        <v>C0A80700</v>
      </c>
      <c r="M3671" t="str">
        <f t="shared" si="1409"/>
        <v>A4D70000C0A80700</v>
      </c>
      <c r="N3671" t="str">
        <f t="shared" si="1410"/>
        <v>A4D7=驻</v>
      </c>
      <c r="P3671" s="2" t="s">
        <v>9800</v>
      </c>
      <c r="Q3671" s="2" t="s">
        <v>13089</v>
      </c>
      <c r="R3671" t="str">
        <f t="shared" si="1411"/>
        <v>C9D4=陨</v>
      </c>
    </row>
    <row r="3672" spans="1:18">
      <c r="A3672" s="2" t="s">
        <v>13869</v>
      </c>
      <c r="B3672" s="2" t="s">
        <v>13870</v>
      </c>
      <c r="C3672">
        <f t="shared" si="1415"/>
        <v>4052</v>
      </c>
      <c r="D3672">
        <f t="shared" si="1402"/>
        <v>3796</v>
      </c>
      <c r="E3672">
        <f t="shared" si="1403"/>
        <v>3792</v>
      </c>
      <c r="F3672">
        <f t="shared" si="1404"/>
        <v>485632</v>
      </c>
      <c r="G3672" t="str">
        <f t="shared" si="1405"/>
        <v>0007A900</v>
      </c>
      <c r="H3672" t="str">
        <f t="shared" si="1414"/>
        <v>D7A5</v>
      </c>
      <c r="I3672" t="str">
        <f t="shared" si="1416"/>
        <v/>
      </c>
      <c r="J3672" t="s">
        <v>13871</v>
      </c>
      <c r="K3672" t="str">
        <f t="shared" si="1407"/>
        <v>A5D70000</v>
      </c>
      <c r="L3672" t="str">
        <f t="shared" si="1408"/>
        <v>00A90700</v>
      </c>
      <c r="M3672" t="str">
        <f t="shared" si="1409"/>
        <v>A5D7000000A90700</v>
      </c>
      <c r="N3672" t="str">
        <f t="shared" si="1410"/>
        <v>A5D7=抓</v>
      </c>
      <c r="P3672" s="2" t="s">
        <v>10114</v>
      </c>
      <c r="Q3672" s="2" t="s">
        <v>13092</v>
      </c>
      <c r="R3672" t="str">
        <f t="shared" si="1411"/>
        <v>CAD4=允</v>
      </c>
    </row>
    <row r="3673" spans="1:18">
      <c r="A3673" s="2" t="s">
        <v>13872</v>
      </c>
      <c r="B3673" s="2" t="s">
        <v>13873</v>
      </c>
      <c r="C3673">
        <f t="shared" si="1415"/>
        <v>4053</v>
      </c>
      <c r="D3673">
        <f t="shared" si="1402"/>
        <v>3797</v>
      </c>
      <c r="E3673">
        <f t="shared" si="1403"/>
        <v>3792</v>
      </c>
      <c r="F3673">
        <f t="shared" si="1404"/>
        <v>485696</v>
      </c>
      <c r="G3673" t="str">
        <f t="shared" si="1405"/>
        <v>0007A940</v>
      </c>
      <c r="H3673" t="str">
        <f t="shared" si="1414"/>
        <v>D7A6</v>
      </c>
      <c r="I3673" t="str">
        <f t="shared" si="1416"/>
        <v/>
      </c>
      <c r="J3673" t="s">
        <v>13874</v>
      </c>
      <c r="K3673" t="str">
        <f t="shared" si="1407"/>
        <v>A6D70000</v>
      </c>
      <c r="L3673" t="str">
        <f t="shared" si="1408"/>
        <v>40A90700</v>
      </c>
      <c r="M3673" t="str">
        <f t="shared" si="1409"/>
        <v>A6D7000040A90700</v>
      </c>
      <c r="N3673" t="str">
        <f t="shared" si="1410"/>
        <v>A6D7=爪</v>
      </c>
      <c r="P3673" s="2" t="s">
        <v>10423</v>
      </c>
      <c r="Q3673" s="2" t="s">
        <v>13095</v>
      </c>
      <c r="R3673" t="str">
        <f t="shared" si="1411"/>
        <v>CBD4=运</v>
      </c>
    </row>
    <row r="3674" spans="1:18">
      <c r="A3674" s="2" t="s">
        <v>13875</v>
      </c>
      <c r="B3674" s="2" t="s">
        <v>13876</v>
      </c>
      <c r="C3674">
        <f t="shared" si="1415"/>
        <v>4054</v>
      </c>
      <c r="D3674">
        <f t="shared" si="1402"/>
        <v>3798</v>
      </c>
      <c r="E3674">
        <f t="shared" si="1403"/>
        <v>3792</v>
      </c>
      <c r="F3674">
        <f t="shared" si="1404"/>
        <v>485760</v>
      </c>
      <c r="G3674" t="str">
        <f t="shared" si="1405"/>
        <v>0007A980</v>
      </c>
      <c r="H3674" t="str">
        <f t="shared" si="1414"/>
        <v>D7A7</v>
      </c>
      <c r="I3674" t="str">
        <f t="shared" si="1416"/>
        <v/>
      </c>
      <c r="J3674" t="s">
        <v>13877</v>
      </c>
      <c r="K3674" t="str">
        <f t="shared" si="1407"/>
        <v>A7D70000</v>
      </c>
      <c r="L3674" t="str">
        <f t="shared" si="1408"/>
        <v>80A90700</v>
      </c>
      <c r="M3674" t="str">
        <f t="shared" si="1409"/>
        <v>A7D7000080A90700</v>
      </c>
      <c r="N3674" t="str">
        <f t="shared" si="1410"/>
        <v>A7D7=拽</v>
      </c>
      <c r="P3674" s="2" t="s">
        <v>10735</v>
      </c>
      <c r="Q3674" s="2" t="s">
        <v>13098</v>
      </c>
      <c r="R3674" t="str">
        <f t="shared" si="1411"/>
        <v>CCD4=蕴</v>
      </c>
    </row>
    <row r="3675" spans="1:18">
      <c r="A3675" s="2" t="s">
        <v>13878</v>
      </c>
      <c r="B3675" s="2" t="s">
        <v>13879</v>
      </c>
      <c r="C3675">
        <f t="shared" si="1415"/>
        <v>4055</v>
      </c>
      <c r="D3675">
        <f t="shared" si="1402"/>
        <v>3799</v>
      </c>
      <c r="E3675">
        <f t="shared" si="1403"/>
        <v>3792</v>
      </c>
      <c r="F3675">
        <f t="shared" si="1404"/>
        <v>485824</v>
      </c>
      <c r="G3675" t="str">
        <f t="shared" si="1405"/>
        <v>0007A9C0</v>
      </c>
      <c r="H3675" t="str">
        <f t="shared" si="1414"/>
        <v>D7A8</v>
      </c>
      <c r="I3675" t="str">
        <f t="shared" si="1416"/>
        <v/>
      </c>
      <c r="J3675" t="s">
        <v>13880</v>
      </c>
      <c r="K3675" t="str">
        <f t="shared" si="1407"/>
        <v>A8D70000</v>
      </c>
      <c r="L3675" t="str">
        <f t="shared" si="1408"/>
        <v>C0A90700</v>
      </c>
      <c r="M3675" t="str">
        <f t="shared" si="1409"/>
        <v>A8D70000C0A90700</v>
      </c>
      <c r="N3675" t="str">
        <f t="shared" si="1410"/>
        <v>A8D7=专</v>
      </c>
      <c r="P3675" s="2" t="s">
        <v>11039</v>
      </c>
      <c r="Q3675" s="2" t="s">
        <v>13101</v>
      </c>
      <c r="R3675" t="str">
        <f t="shared" si="1411"/>
        <v>CDD4=酝</v>
      </c>
    </row>
    <row r="3676" spans="1:18">
      <c r="A3676" s="2" t="s">
        <v>13881</v>
      </c>
      <c r="B3676" s="2" t="s">
        <v>13882</v>
      </c>
      <c r="C3676">
        <f t="shared" si="1415"/>
        <v>4056</v>
      </c>
      <c r="D3676">
        <f t="shared" si="1402"/>
        <v>3800</v>
      </c>
      <c r="E3676">
        <f t="shared" si="1403"/>
        <v>3792</v>
      </c>
      <c r="F3676">
        <f t="shared" si="1404"/>
        <v>485888</v>
      </c>
      <c r="G3676" t="str">
        <f t="shared" si="1405"/>
        <v>0007AA00</v>
      </c>
      <c r="H3676" t="str">
        <f t="shared" si="1414"/>
        <v>D7A9</v>
      </c>
      <c r="I3676" t="str">
        <f t="shared" si="1416"/>
        <v/>
      </c>
      <c r="J3676" t="s">
        <v>13883</v>
      </c>
      <c r="K3676" t="str">
        <f t="shared" si="1407"/>
        <v>A9D70000</v>
      </c>
      <c r="L3676" t="str">
        <f t="shared" si="1408"/>
        <v>00AA0700</v>
      </c>
      <c r="M3676" t="str">
        <f t="shared" si="1409"/>
        <v>A9D7000000AA0700</v>
      </c>
      <c r="N3676" t="str">
        <f t="shared" si="1410"/>
        <v>A9D7=砖</v>
      </c>
      <c r="P3676" s="2" t="s">
        <v>11343</v>
      </c>
      <c r="Q3676" s="2" t="s">
        <v>13104</v>
      </c>
      <c r="R3676" t="str">
        <f t="shared" si="1411"/>
        <v>CED4=晕</v>
      </c>
    </row>
    <row r="3677" spans="1:18">
      <c r="A3677" s="2" t="s">
        <v>13884</v>
      </c>
      <c r="B3677" s="2" t="s">
        <v>13885</v>
      </c>
      <c r="C3677">
        <f t="shared" si="1415"/>
        <v>4057</v>
      </c>
      <c r="D3677">
        <f t="shared" si="1402"/>
        <v>3801</v>
      </c>
      <c r="E3677">
        <f t="shared" si="1403"/>
        <v>3792</v>
      </c>
      <c r="F3677">
        <f t="shared" si="1404"/>
        <v>485952</v>
      </c>
      <c r="G3677" t="str">
        <f t="shared" si="1405"/>
        <v>0007AA40</v>
      </c>
      <c r="H3677" t="str">
        <f t="shared" ref="H3677:H3686" si="1417">MID($H$1,(ROW()-2)*4+1,4)</f>
        <v>D7AA</v>
      </c>
      <c r="I3677" t="str">
        <f t="shared" si="1416"/>
        <v/>
      </c>
      <c r="J3677" t="s">
        <v>13886</v>
      </c>
      <c r="K3677" t="str">
        <f t="shared" si="1407"/>
        <v>AAD70000</v>
      </c>
      <c r="L3677" t="str">
        <f t="shared" si="1408"/>
        <v>40AA0700</v>
      </c>
      <c r="M3677" t="str">
        <f t="shared" si="1409"/>
        <v>AAD7000040AA0700</v>
      </c>
      <c r="N3677" t="str">
        <f t="shared" si="1410"/>
        <v>AAD7=转</v>
      </c>
      <c r="P3677" s="2" t="s">
        <v>11646</v>
      </c>
      <c r="Q3677" s="2" t="s">
        <v>13107</v>
      </c>
      <c r="R3677" t="str">
        <f t="shared" si="1411"/>
        <v>CFD4=韵</v>
      </c>
    </row>
    <row r="3678" spans="1:18">
      <c r="A3678" s="2" t="s">
        <v>13887</v>
      </c>
      <c r="B3678" s="2" t="s">
        <v>13888</v>
      </c>
      <c r="C3678">
        <f t="shared" si="1415"/>
        <v>4058</v>
      </c>
      <c r="D3678">
        <f t="shared" si="1402"/>
        <v>3802</v>
      </c>
      <c r="E3678">
        <f t="shared" si="1403"/>
        <v>3792</v>
      </c>
      <c r="F3678">
        <f t="shared" si="1404"/>
        <v>486016</v>
      </c>
      <c r="G3678" t="str">
        <f t="shared" si="1405"/>
        <v>0007AA80</v>
      </c>
      <c r="H3678" t="str">
        <f t="shared" si="1417"/>
        <v>D7AB</v>
      </c>
      <c r="I3678" t="str">
        <f t="shared" si="1416"/>
        <v/>
      </c>
      <c r="J3678" t="s">
        <v>13889</v>
      </c>
      <c r="K3678" t="str">
        <f t="shared" si="1407"/>
        <v>ABD70000</v>
      </c>
      <c r="L3678" t="str">
        <f t="shared" si="1408"/>
        <v>80AA0700</v>
      </c>
      <c r="M3678" t="str">
        <f t="shared" si="1409"/>
        <v>ABD7000080AA0700</v>
      </c>
      <c r="N3678" t="str">
        <f t="shared" si="1410"/>
        <v>ABD7=撰</v>
      </c>
      <c r="P3678" s="2" t="s">
        <v>11944</v>
      </c>
      <c r="Q3678" s="2" t="s">
        <v>13109</v>
      </c>
      <c r="R3678" t="str">
        <f t="shared" si="1411"/>
        <v>D0D4=孕</v>
      </c>
    </row>
    <row r="3679" spans="1:18">
      <c r="A3679" s="2" t="s">
        <v>13890</v>
      </c>
      <c r="B3679" s="2" t="s">
        <v>13891</v>
      </c>
      <c r="C3679">
        <f t="shared" si="1415"/>
        <v>4059</v>
      </c>
      <c r="D3679">
        <f t="shared" si="1402"/>
        <v>3803</v>
      </c>
      <c r="E3679">
        <f t="shared" si="1403"/>
        <v>3792</v>
      </c>
      <c r="F3679">
        <f t="shared" si="1404"/>
        <v>486080</v>
      </c>
      <c r="G3679" t="str">
        <f t="shared" si="1405"/>
        <v>0007AAC0</v>
      </c>
      <c r="H3679" t="str">
        <f t="shared" si="1417"/>
        <v>D7AC</v>
      </c>
      <c r="I3679" t="str">
        <f t="shared" si="1416"/>
        <v/>
      </c>
      <c r="J3679" t="s">
        <v>13892</v>
      </c>
      <c r="K3679" t="str">
        <f t="shared" si="1407"/>
        <v>ACD70000</v>
      </c>
      <c r="L3679" t="str">
        <f t="shared" si="1408"/>
        <v>C0AA0700</v>
      </c>
      <c r="M3679" t="str">
        <f t="shared" si="1409"/>
        <v>ACD70000C0AA0700</v>
      </c>
      <c r="N3679" t="str">
        <f t="shared" si="1410"/>
        <v>ACD7=赚</v>
      </c>
      <c r="P3679" s="2" t="s">
        <v>12245</v>
      </c>
      <c r="Q3679" s="2" t="s">
        <v>13112</v>
      </c>
      <c r="R3679" t="str">
        <f t="shared" si="1411"/>
        <v>D1D4=匝</v>
      </c>
    </row>
    <row r="3680" spans="1:18">
      <c r="A3680" s="2" t="s">
        <v>13893</v>
      </c>
      <c r="B3680" s="2" t="s">
        <v>13894</v>
      </c>
      <c r="C3680">
        <f t="shared" si="1415"/>
        <v>4060</v>
      </c>
      <c r="D3680">
        <f t="shared" si="1402"/>
        <v>3804</v>
      </c>
      <c r="E3680">
        <f t="shared" si="1403"/>
        <v>3792</v>
      </c>
      <c r="F3680">
        <f t="shared" si="1404"/>
        <v>486144</v>
      </c>
      <c r="G3680" t="str">
        <f t="shared" si="1405"/>
        <v>0007AB00</v>
      </c>
      <c r="H3680" t="str">
        <f t="shared" si="1417"/>
        <v>D7AD</v>
      </c>
      <c r="I3680" t="str">
        <f t="shared" si="1416"/>
        <v/>
      </c>
      <c r="J3680" t="s">
        <v>13895</v>
      </c>
      <c r="K3680" t="str">
        <f t="shared" si="1407"/>
        <v>ADD70000</v>
      </c>
      <c r="L3680" t="str">
        <f t="shared" si="1408"/>
        <v>00AB0700</v>
      </c>
      <c r="M3680" t="str">
        <f t="shared" si="1409"/>
        <v>ADD7000000AB0700</v>
      </c>
      <c r="N3680" t="str">
        <f t="shared" si="1410"/>
        <v>ADD7=篆</v>
      </c>
      <c r="P3680" s="2" t="s">
        <v>12538</v>
      </c>
      <c r="Q3680" s="2" t="s">
        <v>13115</v>
      </c>
      <c r="R3680" t="str">
        <f t="shared" si="1411"/>
        <v>D2D4=砸</v>
      </c>
    </row>
    <row r="3681" spans="1:18">
      <c r="A3681" s="2" t="s">
        <v>13896</v>
      </c>
      <c r="B3681" s="2" t="s">
        <v>13897</v>
      </c>
      <c r="C3681">
        <f t="shared" si="1415"/>
        <v>4061</v>
      </c>
      <c r="D3681">
        <f t="shared" si="1402"/>
        <v>3805</v>
      </c>
      <c r="E3681">
        <f t="shared" si="1403"/>
        <v>3792</v>
      </c>
      <c r="F3681">
        <f t="shared" si="1404"/>
        <v>486208</v>
      </c>
      <c r="G3681" t="str">
        <f t="shared" si="1405"/>
        <v>0007AB40</v>
      </c>
      <c r="H3681" t="str">
        <f t="shared" si="1417"/>
        <v>D7AE</v>
      </c>
      <c r="I3681" t="str">
        <f t="shared" ref="I3681:I3690" si="1418">MID($I$1,(ROW()-2)*4+1,4)</f>
        <v/>
      </c>
      <c r="J3681" t="s">
        <v>13898</v>
      </c>
      <c r="K3681" t="str">
        <f t="shared" si="1407"/>
        <v>AED70000</v>
      </c>
      <c r="L3681" t="str">
        <f t="shared" si="1408"/>
        <v>40AB0700</v>
      </c>
      <c r="M3681" t="str">
        <f t="shared" si="1409"/>
        <v>AED7000040AB0700</v>
      </c>
      <c r="N3681" t="str">
        <f t="shared" si="1410"/>
        <v>AED7=桩</v>
      </c>
      <c r="P3681" s="2" t="s">
        <v>12834</v>
      </c>
      <c r="Q3681" s="2" t="s">
        <v>13119</v>
      </c>
      <c r="R3681" t="str">
        <f t="shared" si="1411"/>
        <v>D3D4=杂</v>
      </c>
    </row>
    <row r="3682" spans="1:18">
      <c r="A3682" s="2" t="s">
        <v>13899</v>
      </c>
      <c r="B3682" s="2" t="s">
        <v>13900</v>
      </c>
      <c r="C3682">
        <f t="shared" si="1415"/>
        <v>4062</v>
      </c>
      <c r="D3682">
        <f t="shared" si="1402"/>
        <v>3806</v>
      </c>
      <c r="E3682">
        <f t="shared" si="1403"/>
        <v>3792</v>
      </c>
      <c r="F3682">
        <f t="shared" si="1404"/>
        <v>486272</v>
      </c>
      <c r="G3682" t="str">
        <f t="shared" si="1405"/>
        <v>0007AB80</v>
      </c>
      <c r="H3682" t="str">
        <f t="shared" si="1417"/>
        <v>D7AF</v>
      </c>
      <c r="I3682" t="str">
        <f t="shared" si="1418"/>
        <v/>
      </c>
      <c r="J3682" t="s">
        <v>13901</v>
      </c>
      <c r="K3682" t="str">
        <f t="shared" si="1407"/>
        <v>AFD70000</v>
      </c>
      <c r="L3682" t="str">
        <f t="shared" si="1408"/>
        <v>80AB0700</v>
      </c>
      <c r="M3682" t="str">
        <f t="shared" si="1409"/>
        <v>AFD7000080AB0700</v>
      </c>
      <c r="N3682" t="str">
        <f t="shared" si="1410"/>
        <v>AFD7=庄</v>
      </c>
      <c r="P3682" s="2" t="s">
        <v>13125</v>
      </c>
      <c r="Q3682" s="2" t="s">
        <v>13123</v>
      </c>
      <c r="R3682" t="str">
        <f t="shared" si="1411"/>
        <v>D4D4=栽</v>
      </c>
    </row>
    <row r="3683" spans="1:18">
      <c r="A3683" s="2" t="s">
        <v>13902</v>
      </c>
      <c r="B3683" s="2" t="s">
        <v>13903</v>
      </c>
      <c r="C3683">
        <f t="shared" si="1415"/>
        <v>4063</v>
      </c>
      <c r="D3683">
        <f t="shared" si="1402"/>
        <v>3807</v>
      </c>
      <c r="E3683">
        <f t="shared" si="1403"/>
        <v>3792</v>
      </c>
      <c r="F3683">
        <f t="shared" si="1404"/>
        <v>486336</v>
      </c>
      <c r="G3683" t="str">
        <f t="shared" si="1405"/>
        <v>0007ABC0</v>
      </c>
      <c r="H3683" t="str">
        <f t="shared" si="1417"/>
        <v>D7B0</v>
      </c>
      <c r="I3683" t="str">
        <f t="shared" si="1418"/>
        <v/>
      </c>
      <c r="J3683" t="s">
        <v>2167</v>
      </c>
      <c r="K3683" t="str">
        <f t="shared" si="1407"/>
        <v>B0D70000</v>
      </c>
      <c r="L3683" t="str">
        <f t="shared" si="1408"/>
        <v>C0AB0700</v>
      </c>
      <c r="M3683" t="str">
        <f t="shared" si="1409"/>
        <v>B0D70000C0AB0700</v>
      </c>
      <c r="N3683" t="str">
        <f t="shared" si="1410"/>
        <v>B0D7=装</v>
      </c>
      <c r="P3683" s="2" t="s">
        <v>13423</v>
      </c>
      <c r="Q3683" s="2" t="s">
        <v>13127</v>
      </c>
      <c r="R3683" t="str">
        <f t="shared" si="1411"/>
        <v>D5D4=哉</v>
      </c>
    </row>
    <row r="3684" spans="1:18">
      <c r="A3684" s="2" t="s">
        <v>13904</v>
      </c>
      <c r="B3684" s="2" t="s">
        <v>13905</v>
      </c>
      <c r="C3684">
        <f t="shared" si="1415"/>
        <v>4064</v>
      </c>
      <c r="D3684">
        <f t="shared" si="1402"/>
        <v>3808</v>
      </c>
      <c r="E3684">
        <f t="shared" si="1403"/>
        <v>3808</v>
      </c>
      <c r="F3684">
        <f t="shared" si="1404"/>
        <v>487424</v>
      </c>
      <c r="G3684" t="str">
        <f t="shared" si="1405"/>
        <v>0007B000</v>
      </c>
      <c r="H3684" t="str">
        <f t="shared" si="1417"/>
        <v>D7B1</v>
      </c>
      <c r="I3684" t="str">
        <f t="shared" si="1418"/>
        <v/>
      </c>
      <c r="J3684" t="s">
        <v>2695</v>
      </c>
      <c r="K3684" t="str">
        <f t="shared" si="1407"/>
        <v>B1D70000</v>
      </c>
      <c r="L3684" t="str">
        <f t="shared" si="1408"/>
        <v>00B00700</v>
      </c>
      <c r="M3684" t="str">
        <f t="shared" si="1409"/>
        <v>B1D7000000B00700</v>
      </c>
      <c r="N3684" t="str">
        <f t="shared" si="1410"/>
        <v>B1D7=妆</v>
      </c>
      <c r="P3684" s="2" t="s">
        <v>13713</v>
      </c>
      <c r="Q3684" s="2" t="s">
        <v>13131</v>
      </c>
      <c r="R3684" t="str">
        <f t="shared" si="1411"/>
        <v>D6D4=灾</v>
      </c>
    </row>
    <row r="3685" spans="1:18">
      <c r="A3685" s="2" t="s">
        <v>13906</v>
      </c>
      <c r="B3685" s="2" t="s">
        <v>13907</v>
      </c>
      <c r="C3685">
        <f t="shared" si="1415"/>
        <v>4065</v>
      </c>
      <c r="D3685">
        <f t="shared" si="1402"/>
        <v>3809</v>
      </c>
      <c r="E3685">
        <f t="shared" si="1403"/>
        <v>3808</v>
      </c>
      <c r="F3685">
        <f t="shared" si="1404"/>
        <v>487488</v>
      </c>
      <c r="G3685" t="str">
        <f t="shared" si="1405"/>
        <v>0007B040</v>
      </c>
      <c r="H3685" t="str">
        <f t="shared" si="1417"/>
        <v>D7B2</v>
      </c>
      <c r="I3685" t="str">
        <f t="shared" si="1418"/>
        <v/>
      </c>
      <c r="J3685" t="s">
        <v>3097</v>
      </c>
      <c r="K3685" t="str">
        <f t="shared" si="1407"/>
        <v>B2D70000</v>
      </c>
      <c r="L3685" t="str">
        <f t="shared" si="1408"/>
        <v>40B00700</v>
      </c>
      <c r="M3685" t="str">
        <f t="shared" si="1409"/>
        <v>B2D7000040B00700</v>
      </c>
      <c r="N3685" t="str">
        <f t="shared" si="1410"/>
        <v>B2D7=撞</v>
      </c>
      <c r="P3685" s="2" t="s">
        <v>13908</v>
      </c>
      <c r="Q3685" s="2" t="s">
        <v>13135</v>
      </c>
      <c r="R3685" t="str">
        <f t="shared" si="1411"/>
        <v>D7D4=宰</v>
      </c>
    </row>
    <row r="3686" spans="1:18">
      <c r="A3686" s="2" t="s">
        <v>2646</v>
      </c>
      <c r="B3686" s="2" t="s">
        <v>13909</v>
      </c>
      <c r="C3686">
        <f t="shared" si="1415"/>
        <v>4066</v>
      </c>
      <c r="D3686">
        <f t="shared" si="1402"/>
        <v>3810</v>
      </c>
      <c r="E3686">
        <f t="shared" si="1403"/>
        <v>3808</v>
      </c>
      <c r="F3686">
        <f t="shared" si="1404"/>
        <v>487552</v>
      </c>
      <c r="G3686" t="str">
        <f t="shared" si="1405"/>
        <v>0007B080</v>
      </c>
      <c r="H3686" t="str">
        <f t="shared" si="1417"/>
        <v>D7B3</v>
      </c>
      <c r="I3686" t="str">
        <f t="shared" si="1418"/>
        <v/>
      </c>
      <c r="J3686" t="s">
        <v>1074</v>
      </c>
      <c r="K3686" t="str">
        <f t="shared" si="1407"/>
        <v>B3D70000</v>
      </c>
      <c r="L3686" t="str">
        <f t="shared" si="1408"/>
        <v>80B00700</v>
      </c>
      <c r="M3686" t="str">
        <f t="shared" si="1409"/>
        <v>B3D7000080B00700</v>
      </c>
      <c r="N3686" t="str">
        <f t="shared" si="1410"/>
        <v>B3D7=壮</v>
      </c>
      <c r="P3686" s="2" t="s">
        <v>13910</v>
      </c>
      <c r="Q3686" s="2" t="s">
        <v>13139</v>
      </c>
      <c r="R3686" t="str">
        <f t="shared" si="1411"/>
        <v>D8D4=载</v>
      </c>
    </row>
    <row r="3687" spans="1:18">
      <c r="A3687" s="2" t="s">
        <v>13911</v>
      </c>
      <c r="B3687" s="2" t="s">
        <v>13912</v>
      </c>
      <c r="C3687">
        <f t="shared" si="1415"/>
        <v>4067</v>
      </c>
      <c r="D3687">
        <f t="shared" si="1402"/>
        <v>3811</v>
      </c>
      <c r="E3687">
        <f t="shared" si="1403"/>
        <v>3808</v>
      </c>
      <c r="F3687">
        <f t="shared" si="1404"/>
        <v>487616</v>
      </c>
      <c r="G3687" t="str">
        <f t="shared" si="1405"/>
        <v>0007B0C0</v>
      </c>
      <c r="H3687" t="str">
        <f t="shared" ref="H3687:H3696" si="1419">MID($H$1,(ROW()-2)*4+1,4)</f>
        <v>D7B4</v>
      </c>
      <c r="I3687" t="str">
        <f t="shared" si="1418"/>
        <v/>
      </c>
      <c r="J3687" t="s">
        <v>3793</v>
      </c>
      <c r="K3687" t="str">
        <f t="shared" si="1407"/>
        <v>B4D70000</v>
      </c>
      <c r="L3687" t="str">
        <f t="shared" si="1408"/>
        <v>C0B00700</v>
      </c>
      <c r="M3687" t="str">
        <f t="shared" si="1409"/>
        <v>B4D70000C0B00700</v>
      </c>
      <c r="N3687" t="str">
        <f t="shared" si="1410"/>
        <v>B4D7=状</v>
      </c>
      <c r="P3687" s="2" t="s">
        <v>13913</v>
      </c>
      <c r="Q3687" s="2" t="s">
        <v>13143</v>
      </c>
      <c r="R3687" t="str">
        <f t="shared" si="1411"/>
        <v>D9D4=再</v>
      </c>
    </row>
    <row r="3688" spans="1:18">
      <c r="A3688" s="2" t="s">
        <v>13914</v>
      </c>
      <c r="B3688" s="2" t="s">
        <v>13915</v>
      </c>
      <c r="C3688">
        <f t="shared" si="1415"/>
        <v>4068</v>
      </c>
      <c r="D3688">
        <f t="shared" si="1402"/>
        <v>3812</v>
      </c>
      <c r="E3688">
        <f t="shared" si="1403"/>
        <v>3808</v>
      </c>
      <c r="F3688">
        <f t="shared" si="1404"/>
        <v>487680</v>
      </c>
      <c r="G3688" t="str">
        <f t="shared" si="1405"/>
        <v>0007B100</v>
      </c>
      <c r="H3688" t="str">
        <f t="shared" si="1419"/>
        <v>D7B5</v>
      </c>
      <c r="I3688" t="str">
        <f t="shared" si="1418"/>
        <v/>
      </c>
      <c r="J3688" t="s">
        <v>4138</v>
      </c>
      <c r="K3688" t="str">
        <f t="shared" si="1407"/>
        <v>B5D70000</v>
      </c>
      <c r="L3688" t="str">
        <f t="shared" si="1408"/>
        <v>00B10700</v>
      </c>
      <c r="M3688" t="str">
        <f t="shared" si="1409"/>
        <v>B5D7000000B10700</v>
      </c>
      <c r="N3688" t="str">
        <f t="shared" si="1410"/>
        <v>B5D7=椎</v>
      </c>
      <c r="P3688" s="2" t="s">
        <v>13916</v>
      </c>
      <c r="Q3688" s="2" t="s">
        <v>13147</v>
      </c>
      <c r="R3688" t="str">
        <f t="shared" si="1411"/>
        <v>DAD4=在</v>
      </c>
    </row>
    <row r="3689" spans="1:18">
      <c r="A3689" s="2" t="s">
        <v>13917</v>
      </c>
      <c r="B3689" s="2" t="s">
        <v>13918</v>
      </c>
      <c r="C3689">
        <f t="shared" si="1415"/>
        <v>4069</v>
      </c>
      <c r="D3689">
        <f t="shared" si="1402"/>
        <v>3813</v>
      </c>
      <c r="E3689">
        <f t="shared" si="1403"/>
        <v>3808</v>
      </c>
      <c r="F3689">
        <f t="shared" si="1404"/>
        <v>487744</v>
      </c>
      <c r="G3689" t="str">
        <f t="shared" si="1405"/>
        <v>0007B140</v>
      </c>
      <c r="H3689" t="str">
        <f t="shared" si="1419"/>
        <v>D7B6</v>
      </c>
      <c r="I3689" t="str">
        <f t="shared" si="1418"/>
        <v/>
      </c>
      <c r="J3689" t="s">
        <v>4483</v>
      </c>
      <c r="K3689" t="str">
        <f t="shared" si="1407"/>
        <v>B6D70000</v>
      </c>
      <c r="L3689" t="str">
        <f t="shared" si="1408"/>
        <v>40B10700</v>
      </c>
      <c r="M3689" t="str">
        <f t="shared" si="1409"/>
        <v>B6D7000040B10700</v>
      </c>
      <c r="N3689" t="str">
        <f t="shared" si="1410"/>
        <v>B6D7=锥</v>
      </c>
      <c r="P3689" s="2" t="s">
        <v>13919</v>
      </c>
      <c r="Q3689" s="2" t="s">
        <v>13150</v>
      </c>
      <c r="R3689" t="str">
        <f t="shared" si="1411"/>
        <v>DBD4=咱</v>
      </c>
    </row>
    <row r="3690" spans="1:18">
      <c r="A3690" s="2" t="s">
        <v>13920</v>
      </c>
      <c r="B3690" s="2" t="s">
        <v>13921</v>
      </c>
      <c r="C3690">
        <f t="shared" si="1415"/>
        <v>4070</v>
      </c>
      <c r="D3690">
        <f t="shared" si="1402"/>
        <v>3814</v>
      </c>
      <c r="E3690">
        <f t="shared" si="1403"/>
        <v>3808</v>
      </c>
      <c r="F3690">
        <f t="shared" si="1404"/>
        <v>487808</v>
      </c>
      <c r="G3690" t="str">
        <f t="shared" si="1405"/>
        <v>0007B180</v>
      </c>
      <c r="H3690" t="str">
        <f t="shared" si="1419"/>
        <v>D7B7</v>
      </c>
      <c r="I3690" t="str">
        <f t="shared" si="1418"/>
        <v/>
      </c>
      <c r="J3690" t="s">
        <v>4819</v>
      </c>
      <c r="K3690" t="str">
        <f t="shared" si="1407"/>
        <v>B7D70000</v>
      </c>
      <c r="L3690" t="str">
        <f t="shared" si="1408"/>
        <v>80B10700</v>
      </c>
      <c r="M3690" t="str">
        <f t="shared" si="1409"/>
        <v>B7D7000080B10700</v>
      </c>
      <c r="N3690" t="str">
        <f t="shared" si="1410"/>
        <v>B7D7=追</v>
      </c>
      <c r="P3690" s="2" t="s">
        <v>13922</v>
      </c>
      <c r="Q3690" s="2" t="s">
        <v>13154</v>
      </c>
      <c r="R3690" t="str">
        <f t="shared" si="1411"/>
        <v>DCD4=攒</v>
      </c>
    </row>
    <row r="3691" spans="1:18">
      <c r="A3691" s="2" t="s">
        <v>13923</v>
      </c>
      <c r="B3691" s="2" t="s">
        <v>13924</v>
      </c>
      <c r="C3691">
        <f t="shared" si="1415"/>
        <v>4071</v>
      </c>
      <c r="D3691">
        <f t="shared" si="1402"/>
        <v>3815</v>
      </c>
      <c r="E3691">
        <f t="shared" si="1403"/>
        <v>3808</v>
      </c>
      <c r="F3691">
        <f t="shared" si="1404"/>
        <v>487872</v>
      </c>
      <c r="G3691" t="str">
        <f t="shared" si="1405"/>
        <v>0007B1C0</v>
      </c>
      <c r="H3691" t="str">
        <f t="shared" si="1419"/>
        <v>D7B8</v>
      </c>
      <c r="I3691" t="str">
        <f t="shared" ref="I3691:I3700" si="1420">MID($I$1,(ROW()-2)*4+1,4)</f>
        <v/>
      </c>
      <c r="J3691" t="s">
        <v>5153</v>
      </c>
      <c r="K3691" t="str">
        <f t="shared" si="1407"/>
        <v>B8D70000</v>
      </c>
      <c r="L3691" t="str">
        <f t="shared" si="1408"/>
        <v>C0B10700</v>
      </c>
      <c r="M3691" t="str">
        <f t="shared" si="1409"/>
        <v>B8D70000C0B10700</v>
      </c>
      <c r="N3691" t="str">
        <f t="shared" si="1410"/>
        <v>B8D7=赘</v>
      </c>
      <c r="P3691" s="2" t="s">
        <v>13925</v>
      </c>
      <c r="Q3691" s="2" t="s">
        <v>13158</v>
      </c>
      <c r="R3691" t="str">
        <f t="shared" si="1411"/>
        <v>DDD4=暂</v>
      </c>
    </row>
    <row r="3692" spans="1:18">
      <c r="A3692" s="2" t="s">
        <v>13926</v>
      </c>
      <c r="B3692" s="2" t="s">
        <v>13927</v>
      </c>
      <c r="C3692">
        <f t="shared" si="1415"/>
        <v>4072</v>
      </c>
      <c r="D3692">
        <f t="shared" si="1402"/>
        <v>3816</v>
      </c>
      <c r="E3692">
        <f t="shared" si="1403"/>
        <v>3808</v>
      </c>
      <c r="F3692">
        <f t="shared" si="1404"/>
        <v>487936</v>
      </c>
      <c r="G3692" t="str">
        <f t="shared" si="1405"/>
        <v>0007B200</v>
      </c>
      <c r="H3692" t="str">
        <f t="shared" si="1419"/>
        <v>D7B9</v>
      </c>
      <c r="I3692" t="str">
        <f t="shared" si="1420"/>
        <v/>
      </c>
      <c r="J3692" t="s">
        <v>5485</v>
      </c>
      <c r="K3692" t="str">
        <f t="shared" si="1407"/>
        <v>B9D70000</v>
      </c>
      <c r="L3692" t="str">
        <f t="shared" si="1408"/>
        <v>00B20700</v>
      </c>
      <c r="M3692" t="str">
        <f t="shared" si="1409"/>
        <v>B9D7000000B20700</v>
      </c>
      <c r="N3692" t="str">
        <f t="shared" si="1410"/>
        <v>B9D7=坠</v>
      </c>
      <c r="P3692" s="2" t="s">
        <v>13928</v>
      </c>
      <c r="Q3692" s="2" t="s">
        <v>13162</v>
      </c>
      <c r="R3692" t="str">
        <f t="shared" si="1411"/>
        <v>DED4=赞</v>
      </c>
    </row>
    <row r="3693" spans="1:18">
      <c r="A3693" s="2" t="s">
        <v>13929</v>
      </c>
      <c r="B3693" s="2" t="s">
        <v>13930</v>
      </c>
      <c r="C3693">
        <f t="shared" si="1415"/>
        <v>4073</v>
      </c>
      <c r="D3693">
        <f t="shared" si="1402"/>
        <v>3817</v>
      </c>
      <c r="E3693">
        <f t="shared" si="1403"/>
        <v>3808</v>
      </c>
      <c r="F3693">
        <f t="shared" si="1404"/>
        <v>488000</v>
      </c>
      <c r="G3693" t="str">
        <f t="shared" si="1405"/>
        <v>0007B240</v>
      </c>
      <c r="H3693" t="str">
        <f t="shared" si="1419"/>
        <v>D7BA</v>
      </c>
      <c r="I3693" t="str">
        <f t="shared" si="1420"/>
        <v/>
      </c>
      <c r="J3693" t="s">
        <v>5823</v>
      </c>
      <c r="K3693" t="str">
        <f t="shared" si="1407"/>
        <v>BAD70000</v>
      </c>
      <c r="L3693" t="str">
        <f t="shared" si="1408"/>
        <v>40B20700</v>
      </c>
      <c r="M3693" t="str">
        <f t="shared" si="1409"/>
        <v>BAD7000040B20700</v>
      </c>
      <c r="N3693" t="str">
        <f t="shared" si="1410"/>
        <v>BAD7=缀</v>
      </c>
      <c r="P3693" s="2" t="s">
        <v>13931</v>
      </c>
      <c r="Q3693" s="2" t="s">
        <v>13166</v>
      </c>
      <c r="R3693" t="str">
        <f t="shared" si="1411"/>
        <v>DFD4=赃</v>
      </c>
    </row>
    <row r="3694" spans="1:18">
      <c r="A3694" s="2" t="s">
        <v>13932</v>
      </c>
      <c r="B3694" s="2" t="s">
        <v>13933</v>
      </c>
      <c r="C3694">
        <f t="shared" si="1415"/>
        <v>4074</v>
      </c>
      <c r="D3694">
        <f t="shared" si="1402"/>
        <v>3818</v>
      </c>
      <c r="E3694">
        <f t="shared" si="1403"/>
        <v>3808</v>
      </c>
      <c r="F3694">
        <f t="shared" si="1404"/>
        <v>488064</v>
      </c>
      <c r="G3694" t="str">
        <f t="shared" si="1405"/>
        <v>0007B280</v>
      </c>
      <c r="H3694" t="str">
        <f t="shared" si="1419"/>
        <v>D7BB</v>
      </c>
      <c r="I3694" t="str">
        <f t="shared" si="1420"/>
        <v/>
      </c>
      <c r="J3694" t="s">
        <v>6158</v>
      </c>
      <c r="K3694" t="str">
        <f t="shared" si="1407"/>
        <v>BBD70000</v>
      </c>
      <c r="L3694" t="str">
        <f t="shared" si="1408"/>
        <v>80B20700</v>
      </c>
      <c r="M3694" t="str">
        <f t="shared" si="1409"/>
        <v>BBD7000080B20700</v>
      </c>
      <c r="N3694" t="str">
        <f t="shared" si="1410"/>
        <v>BBD7=谆</v>
      </c>
      <c r="P3694" s="2" t="s">
        <v>13934</v>
      </c>
      <c r="Q3694" s="2" t="s">
        <v>13170</v>
      </c>
      <c r="R3694" t="str">
        <f t="shared" si="1411"/>
        <v>E0D4=脏</v>
      </c>
    </row>
    <row r="3695" spans="1:18">
      <c r="A3695" s="2" t="s">
        <v>13935</v>
      </c>
      <c r="B3695" s="2" t="s">
        <v>13936</v>
      </c>
      <c r="C3695">
        <f t="shared" si="1415"/>
        <v>4075</v>
      </c>
      <c r="D3695">
        <f t="shared" si="1402"/>
        <v>3819</v>
      </c>
      <c r="E3695">
        <f t="shared" si="1403"/>
        <v>3808</v>
      </c>
      <c r="F3695">
        <f t="shared" si="1404"/>
        <v>488128</v>
      </c>
      <c r="G3695" t="str">
        <f t="shared" si="1405"/>
        <v>0007B2C0</v>
      </c>
      <c r="H3695" t="str">
        <f t="shared" si="1419"/>
        <v>D7BC</v>
      </c>
      <c r="I3695" t="str">
        <f t="shared" si="1420"/>
        <v/>
      </c>
      <c r="J3695" t="s">
        <v>1503</v>
      </c>
      <c r="K3695" t="str">
        <f t="shared" si="1407"/>
        <v>BCD70000</v>
      </c>
      <c r="L3695" t="str">
        <f t="shared" si="1408"/>
        <v>C0B20700</v>
      </c>
      <c r="M3695" t="str">
        <f t="shared" si="1409"/>
        <v>BCD70000C0B20700</v>
      </c>
      <c r="N3695" t="str">
        <f t="shared" si="1410"/>
        <v>BCD7=准</v>
      </c>
      <c r="P3695" s="2" t="s">
        <v>13937</v>
      </c>
      <c r="Q3695" s="2" t="s">
        <v>13174</v>
      </c>
      <c r="R3695" t="str">
        <f t="shared" si="1411"/>
        <v>E1D4=葬</v>
      </c>
    </row>
    <row r="3696" spans="1:18">
      <c r="A3696" s="2" t="s">
        <v>13938</v>
      </c>
      <c r="B3696" s="2" t="s">
        <v>13939</v>
      </c>
      <c r="C3696">
        <f t="shared" si="1415"/>
        <v>4076</v>
      </c>
      <c r="D3696">
        <f t="shared" si="1402"/>
        <v>3820</v>
      </c>
      <c r="E3696">
        <f t="shared" si="1403"/>
        <v>3808</v>
      </c>
      <c r="F3696">
        <f t="shared" si="1404"/>
        <v>488192</v>
      </c>
      <c r="G3696" t="str">
        <f t="shared" si="1405"/>
        <v>0007B300</v>
      </c>
      <c r="H3696" t="str">
        <f t="shared" si="1419"/>
        <v>D7BD</v>
      </c>
      <c r="I3696" t="str">
        <f t="shared" si="1420"/>
        <v/>
      </c>
      <c r="J3696" t="s">
        <v>6822</v>
      </c>
      <c r="K3696" t="str">
        <f t="shared" si="1407"/>
        <v>BDD70000</v>
      </c>
      <c r="L3696" t="str">
        <f t="shared" si="1408"/>
        <v>00B30700</v>
      </c>
      <c r="M3696" t="str">
        <f t="shared" si="1409"/>
        <v>BDD7000000B30700</v>
      </c>
      <c r="N3696" t="str">
        <f t="shared" si="1410"/>
        <v>BDD7=捉</v>
      </c>
      <c r="P3696" s="2" t="s">
        <v>13940</v>
      </c>
      <c r="Q3696" s="2" t="s">
        <v>13178</v>
      </c>
      <c r="R3696" t="str">
        <f t="shared" si="1411"/>
        <v>E2D4=遭</v>
      </c>
    </row>
    <row r="3697" spans="1:18">
      <c r="A3697" s="2" t="s">
        <v>13941</v>
      </c>
      <c r="B3697" s="2" t="s">
        <v>13942</v>
      </c>
      <c r="C3697">
        <f t="shared" si="1415"/>
        <v>4077</v>
      </c>
      <c r="D3697">
        <f t="shared" si="1402"/>
        <v>3821</v>
      </c>
      <c r="E3697">
        <f t="shared" si="1403"/>
        <v>3808</v>
      </c>
      <c r="F3697">
        <f t="shared" si="1404"/>
        <v>488256</v>
      </c>
      <c r="G3697" t="str">
        <f t="shared" si="1405"/>
        <v>0007B340</v>
      </c>
      <c r="H3697" t="str">
        <f t="shared" ref="H3697:H3706" si="1421">MID($H$1,(ROW()-2)*4+1,4)</f>
        <v>D7BE</v>
      </c>
      <c r="I3697" t="str">
        <f t="shared" si="1420"/>
        <v/>
      </c>
      <c r="J3697" t="s">
        <v>7147</v>
      </c>
      <c r="K3697" t="str">
        <f t="shared" si="1407"/>
        <v>BED70000</v>
      </c>
      <c r="L3697" t="str">
        <f t="shared" si="1408"/>
        <v>40B30700</v>
      </c>
      <c r="M3697" t="str">
        <f t="shared" si="1409"/>
        <v>BED7000040B30700</v>
      </c>
      <c r="N3697" t="str">
        <f t="shared" si="1410"/>
        <v>BED7=拙</v>
      </c>
      <c r="P3697" s="2" t="s">
        <v>13943</v>
      </c>
      <c r="Q3697" s="2" t="s">
        <v>13182</v>
      </c>
      <c r="R3697" t="str">
        <f t="shared" si="1411"/>
        <v>E3D4=糟</v>
      </c>
    </row>
    <row r="3698" spans="1:18">
      <c r="A3698" s="2" t="s">
        <v>13944</v>
      </c>
      <c r="B3698" s="2" t="s">
        <v>13945</v>
      </c>
      <c r="C3698">
        <f t="shared" si="1415"/>
        <v>4078</v>
      </c>
      <c r="D3698">
        <f t="shared" si="1402"/>
        <v>3822</v>
      </c>
      <c r="E3698">
        <f t="shared" si="1403"/>
        <v>3808</v>
      </c>
      <c r="F3698">
        <f t="shared" si="1404"/>
        <v>488320</v>
      </c>
      <c r="G3698" t="str">
        <f t="shared" si="1405"/>
        <v>0007B380</v>
      </c>
      <c r="H3698" t="str">
        <f t="shared" si="1421"/>
        <v>D7BF</v>
      </c>
      <c r="I3698" t="str">
        <f t="shared" si="1420"/>
        <v/>
      </c>
      <c r="J3698" t="s">
        <v>7470</v>
      </c>
      <c r="K3698" t="str">
        <f t="shared" si="1407"/>
        <v>BFD70000</v>
      </c>
      <c r="L3698" t="str">
        <f t="shared" si="1408"/>
        <v>80B30700</v>
      </c>
      <c r="M3698" t="str">
        <f t="shared" si="1409"/>
        <v>BFD7000080B30700</v>
      </c>
      <c r="N3698" t="str">
        <f t="shared" si="1410"/>
        <v>BFD7=卓</v>
      </c>
      <c r="P3698" s="2" t="s">
        <v>13946</v>
      </c>
      <c r="Q3698" s="2" t="s">
        <v>13186</v>
      </c>
      <c r="R3698" t="str">
        <f t="shared" si="1411"/>
        <v>E4D4=凿</v>
      </c>
    </row>
    <row r="3699" spans="1:18">
      <c r="A3699" s="2" t="s">
        <v>13947</v>
      </c>
      <c r="B3699" s="2" t="s">
        <v>13948</v>
      </c>
      <c r="C3699">
        <f t="shared" si="1415"/>
        <v>4079</v>
      </c>
      <c r="D3699">
        <f t="shared" si="1402"/>
        <v>3823</v>
      </c>
      <c r="E3699">
        <f t="shared" si="1403"/>
        <v>3808</v>
      </c>
      <c r="F3699">
        <f t="shared" si="1404"/>
        <v>488384</v>
      </c>
      <c r="G3699" t="str">
        <f t="shared" si="1405"/>
        <v>0007B3C0</v>
      </c>
      <c r="H3699" t="str">
        <f t="shared" si="1421"/>
        <v>D7C0</v>
      </c>
      <c r="I3699" t="str">
        <f t="shared" si="1420"/>
        <v/>
      </c>
      <c r="J3699" t="s">
        <v>1642</v>
      </c>
      <c r="K3699" t="str">
        <f t="shared" si="1407"/>
        <v>C0D70000</v>
      </c>
      <c r="L3699" t="str">
        <f t="shared" si="1408"/>
        <v>C0B30700</v>
      </c>
      <c r="M3699" t="str">
        <f t="shared" si="1409"/>
        <v>C0D70000C0B30700</v>
      </c>
      <c r="N3699" t="str">
        <f t="shared" si="1410"/>
        <v>C0D7=桌</v>
      </c>
      <c r="P3699" s="2" t="s">
        <v>13949</v>
      </c>
      <c r="Q3699" s="2" t="s">
        <v>13190</v>
      </c>
      <c r="R3699" t="str">
        <f t="shared" si="1411"/>
        <v>E5D4=藻</v>
      </c>
    </row>
    <row r="3700" spans="1:18">
      <c r="A3700" s="2" t="s">
        <v>13950</v>
      </c>
      <c r="B3700" s="2" t="s">
        <v>13951</v>
      </c>
      <c r="C3700">
        <f t="shared" si="1415"/>
        <v>4080</v>
      </c>
      <c r="D3700">
        <f t="shared" si="1402"/>
        <v>3824</v>
      </c>
      <c r="E3700">
        <f t="shared" si="1403"/>
        <v>3824</v>
      </c>
      <c r="F3700">
        <f t="shared" si="1404"/>
        <v>489472</v>
      </c>
      <c r="G3700" t="str">
        <f t="shared" si="1405"/>
        <v>0007B800</v>
      </c>
      <c r="H3700" t="str">
        <f t="shared" si="1421"/>
        <v>D7C1</v>
      </c>
      <c r="I3700" t="str">
        <f t="shared" si="1420"/>
        <v/>
      </c>
      <c r="J3700" t="s">
        <v>8113</v>
      </c>
      <c r="K3700" t="str">
        <f t="shared" si="1407"/>
        <v>C1D70000</v>
      </c>
      <c r="L3700" t="str">
        <f t="shared" si="1408"/>
        <v>00B80700</v>
      </c>
      <c r="M3700" t="str">
        <f t="shared" si="1409"/>
        <v>C1D7000000B80700</v>
      </c>
      <c r="N3700" t="str">
        <f t="shared" si="1410"/>
        <v>C1D7=琢</v>
      </c>
      <c r="P3700" s="2" t="s">
        <v>13952</v>
      </c>
      <c r="Q3700" s="2" t="s">
        <v>13194</v>
      </c>
      <c r="R3700" t="str">
        <f t="shared" si="1411"/>
        <v>E6D4=枣</v>
      </c>
    </row>
    <row r="3701" spans="1:18">
      <c r="A3701" s="2" t="s">
        <v>13953</v>
      </c>
      <c r="B3701" s="2" t="s">
        <v>13954</v>
      </c>
      <c r="C3701">
        <f t="shared" si="1415"/>
        <v>4081</v>
      </c>
      <c r="D3701">
        <f t="shared" si="1402"/>
        <v>3825</v>
      </c>
      <c r="E3701">
        <f t="shared" si="1403"/>
        <v>3824</v>
      </c>
      <c r="F3701">
        <f t="shared" si="1404"/>
        <v>489536</v>
      </c>
      <c r="G3701" t="str">
        <f t="shared" si="1405"/>
        <v>0007B840</v>
      </c>
      <c r="H3701" t="str">
        <f t="shared" si="1421"/>
        <v>D7C2</v>
      </c>
      <c r="I3701" t="str">
        <f t="shared" ref="I3701:I3710" si="1422">MID($I$1,(ROW()-2)*4+1,4)</f>
        <v/>
      </c>
      <c r="J3701" t="s">
        <v>8430</v>
      </c>
      <c r="K3701" t="str">
        <f t="shared" si="1407"/>
        <v>C2D70000</v>
      </c>
      <c r="L3701" t="str">
        <f t="shared" si="1408"/>
        <v>40B80700</v>
      </c>
      <c r="M3701" t="str">
        <f t="shared" si="1409"/>
        <v>C2D7000040B80700</v>
      </c>
      <c r="N3701" t="str">
        <f t="shared" si="1410"/>
        <v>C2D7=茁</v>
      </c>
      <c r="P3701" s="2" t="s">
        <v>13955</v>
      </c>
      <c r="Q3701" s="2" t="s">
        <v>13198</v>
      </c>
      <c r="R3701" t="str">
        <f t="shared" si="1411"/>
        <v>E7D4=早</v>
      </c>
    </row>
    <row r="3702" spans="1:18">
      <c r="A3702" s="2" t="s">
        <v>13956</v>
      </c>
      <c r="B3702" s="2" t="s">
        <v>13957</v>
      </c>
      <c r="C3702">
        <f t="shared" si="1415"/>
        <v>4082</v>
      </c>
      <c r="D3702">
        <f t="shared" si="1402"/>
        <v>3826</v>
      </c>
      <c r="E3702">
        <f t="shared" si="1403"/>
        <v>3824</v>
      </c>
      <c r="F3702">
        <f t="shared" si="1404"/>
        <v>489600</v>
      </c>
      <c r="G3702" t="str">
        <f t="shared" si="1405"/>
        <v>0007B880</v>
      </c>
      <c r="H3702" t="str">
        <f t="shared" si="1421"/>
        <v>D7C3</v>
      </c>
      <c r="I3702" t="str">
        <f t="shared" si="1422"/>
        <v/>
      </c>
      <c r="J3702" t="s">
        <v>8746</v>
      </c>
      <c r="K3702" t="str">
        <f t="shared" si="1407"/>
        <v>C3D70000</v>
      </c>
      <c r="L3702" t="str">
        <f t="shared" si="1408"/>
        <v>80B80700</v>
      </c>
      <c r="M3702" t="str">
        <f t="shared" si="1409"/>
        <v>C3D7000080B80700</v>
      </c>
      <c r="N3702" t="str">
        <f t="shared" si="1410"/>
        <v>C3D7=酌</v>
      </c>
      <c r="P3702" s="2" t="s">
        <v>13958</v>
      </c>
      <c r="Q3702" s="2" t="s">
        <v>13202</v>
      </c>
      <c r="R3702" t="str">
        <f t="shared" si="1411"/>
        <v>E8D4=澡</v>
      </c>
    </row>
    <row r="3703" spans="1:18">
      <c r="A3703" s="2" t="s">
        <v>13959</v>
      </c>
      <c r="B3703" s="2" t="s">
        <v>13960</v>
      </c>
      <c r="C3703">
        <f t="shared" si="1415"/>
        <v>4083</v>
      </c>
      <c r="D3703">
        <f t="shared" si="1402"/>
        <v>3827</v>
      </c>
      <c r="E3703">
        <f t="shared" si="1403"/>
        <v>3824</v>
      </c>
      <c r="F3703">
        <f t="shared" si="1404"/>
        <v>489664</v>
      </c>
      <c r="G3703" t="str">
        <f t="shared" si="1405"/>
        <v>0007B8C0</v>
      </c>
      <c r="H3703" t="str">
        <f t="shared" si="1421"/>
        <v>D7C4</v>
      </c>
      <c r="I3703" t="str">
        <f t="shared" si="1422"/>
        <v/>
      </c>
      <c r="J3703" t="s">
        <v>9063</v>
      </c>
      <c r="K3703" t="str">
        <f t="shared" si="1407"/>
        <v>C4D70000</v>
      </c>
      <c r="L3703" t="str">
        <f t="shared" si="1408"/>
        <v>C0B80700</v>
      </c>
      <c r="M3703" t="str">
        <f t="shared" si="1409"/>
        <v>C4D70000C0B80700</v>
      </c>
      <c r="N3703" t="str">
        <f t="shared" si="1410"/>
        <v>C4D7=啄</v>
      </c>
      <c r="P3703" s="2" t="s">
        <v>13961</v>
      </c>
      <c r="Q3703" s="2" t="s">
        <v>13206</v>
      </c>
      <c r="R3703" t="str">
        <f t="shared" si="1411"/>
        <v>E9D4=蚤</v>
      </c>
    </row>
    <row r="3704" spans="1:18">
      <c r="A3704" s="2" t="s">
        <v>13962</v>
      </c>
      <c r="B3704" s="2" t="s">
        <v>13963</v>
      </c>
      <c r="C3704">
        <f t="shared" si="1415"/>
        <v>4084</v>
      </c>
      <c r="D3704">
        <f t="shared" si="1402"/>
        <v>3828</v>
      </c>
      <c r="E3704">
        <f t="shared" si="1403"/>
        <v>3824</v>
      </c>
      <c r="F3704">
        <f t="shared" si="1404"/>
        <v>489728</v>
      </c>
      <c r="G3704" t="str">
        <f t="shared" si="1405"/>
        <v>0007B900</v>
      </c>
      <c r="H3704" t="str">
        <f t="shared" si="1421"/>
        <v>D7C5</v>
      </c>
      <c r="I3704" t="str">
        <f t="shared" si="1422"/>
        <v/>
      </c>
      <c r="J3704" t="s">
        <v>9378</v>
      </c>
      <c r="K3704" t="str">
        <f t="shared" si="1407"/>
        <v>C5D70000</v>
      </c>
      <c r="L3704" t="str">
        <f t="shared" si="1408"/>
        <v>00B90700</v>
      </c>
      <c r="M3704" t="str">
        <f t="shared" si="1409"/>
        <v>C5D7000000B90700</v>
      </c>
      <c r="N3704" t="str">
        <f t="shared" si="1410"/>
        <v>C5D7=着</v>
      </c>
      <c r="P3704" s="2" t="s">
        <v>13964</v>
      </c>
      <c r="Q3704" s="2" t="s">
        <v>13209</v>
      </c>
      <c r="R3704" t="str">
        <f t="shared" si="1411"/>
        <v>EAD4=躁</v>
      </c>
    </row>
    <row r="3705" spans="1:18">
      <c r="A3705" s="2" t="s">
        <v>13965</v>
      </c>
      <c r="B3705" s="2" t="s">
        <v>13966</v>
      </c>
      <c r="C3705">
        <f t="shared" si="1415"/>
        <v>4085</v>
      </c>
      <c r="D3705">
        <f t="shared" si="1402"/>
        <v>3829</v>
      </c>
      <c r="E3705">
        <f t="shared" si="1403"/>
        <v>3824</v>
      </c>
      <c r="F3705">
        <f t="shared" si="1404"/>
        <v>489792</v>
      </c>
      <c r="G3705" t="str">
        <f t="shared" si="1405"/>
        <v>0007B940</v>
      </c>
      <c r="H3705" t="str">
        <f t="shared" si="1421"/>
        <v>D7C6</v>
      </c>
      <c r="I3705" t="str">
        <f t="shared" si="1422"/>
        <v/>
      </c>
      <c r="J3705" t="s">
        <v>9692</v>
      </c>
      <c r="K3705" t="str">
        <f t="shared" si="1407"/>
        <v>C6D70000</v>
      </c>
      <c r="L3705" t="str">
        <f t="shared" si="1408"/>
        <v>40B90700</v>
      </c>
      <c r="M3705" t="str">
        <f t="shared" si="1409"/>
        <v>C6D7000040B90700</v>
      </c>
      <c r="N3705" t="str">
        <f t="shared" si="1410"/>
        <v>C6D7=灼</v>
      </c>
      <c r="P3705" s="2" t="s">
        <v>13967</v>
      </c>
      <c r="Q3705" s="2" t="s">
        <v>13212</v>
      </c>
      <c r="R3705" t="str">
        <f t="shared" si="1411"/>
        <v>EBD4=噪</v>
      </c>
    </row>
    <row r="3706" spans="1:18">
      <c r="A3706" s="2" t="s">
        <v>13968</v>
      </c>
      <c r="B3706" s="2" t="s">
        <v>13969</v>
      </c>
      <c r="C3706">
        <f t="shared" si="1415"/>
        <v>4086</v>
      </c>
      <c r="D3706">
        <f t="shared" si="1402"/>
        <v>3830</v>
      </c>
      <c r="E3706">
        <f t="shared" si="1403"/>
        <v>3824</v>
      </c>
      <c r="F3706">
        <f t="shared" si="1404"/>
        <v>489856</v>
      </c>
      <c r="G3706" t="str">
        <f t="shared" si="1405"/>
        <v>0007B980</v>
      </c>
      <c r="H3706" t="str">
        <f t="shared" si="1421"/>
        <v>D7C7</v>
      </c>
      <c r="I3706" t="str">
        <f t="shared" si="1422"/>
        <v/>
      </c>
      <c r="J3706" t="s">
        <v>10007</v>
      </c>
      <c r="K3706" t="str">
        <f t="shared" si="1407"/>
        <v>C7D70000</v>
      </c>
      <c r="L3706" t="str">
        <f t="shared" si="1408"/>
        <v>80B90700</v>
      </c>
      <c r="M3706" t="str">
        <f t="shared" si="1409"/>
        <v>C7D7000080B90700</v>
      </c>
      <c r="N3706" t="str">
        <f t="shared" si="1410"/>
        <v>C7D7=浊</v>
      </c>
      <c r="P3706" s="2" t="s">
        <v>13970</v>
      </c>
      <c r="Q3706" s="2" t="s">
        <v>13215</v>
      </c>
      <c r="R3706" t="str">
        <f t="shared" si="1411"/>
        <v>ECD4=造</v>
      </c>
    </row>
    <row r="3707" spans="1:18">
      <c r="A3707" s="2" t="s">
        <v>13971</v>
      </c>
      <c r="B3707" s="2" t="s">
        <v>13972</v>
      </c>
      <c r="C3707">
        <f t="shared" si="1415"/>
        <v>4096</v>
      </c>
      <c r="D3707">
        <f t="shared" si="1402"/>
        <v>3840</v>
      </c>
      <c r="E3707">
        <f t="shared" si="1403"/>
        <v>3840</v>
      </c>
      <c r="F3707">
        <f t="shared" si="1404"/>
        <v>491520</v>
      </c>
      <c r="G3707" t="str">
        <f t="shared" si="1405"/>
        <v>0007C000</v>
      </c>
      <c r="H3707" t="str">
        <f t="shared" ref="H3707:H3716" si="1423">MID($H$1,(ROW()-2)*4+1,4)</f>
        <v>D7C8</v>
      </c>
      <c r="I3707" t="str">
        <f t="shared" si="1422"/>
        <v/>
      </c>
      <c r="J3707" t="s">
        <v>10314</v>
      </c>
      <c r="K3707" t="str">
        <f t="shared" si="1407"/>
        <v>C8D70000</v>
      </c>
      <c r="L3707" t="str">
        <f t="shared" si="1408"/>
        <v>00C00700</v>
      </c>
      <c r="M3707" t="str">
        <f t="shared" si="1409"/>
        <v>C8D7000000C00700</v>
      </c>
      <c r="N3707" t="str">
        <f t="shared" si="1410"/>
        <v>C8D7=兹</v>
      </c>
      <c r="P3707" s="2" t="s">
        <v>13973</v>
      </c>
      <c r="Q3707" s="2" t="s">
        <v>13218</v>
      </c>
      <c r="R3707" t="str">
        <f t="shared" si="1411"/>
        <v>EDD4=皂</v>
      </c>
    </row>
    <row r="3708" spans="1:18">
      <c r="A3708" s="2" t="s">
        <v>13974</v>
      </c>
      <c r="B3708" s="2" t="s">
        <v>13975</v>
      </c>
      <c r="C3708">
        <f t="shared" si="1415"/>
        <v>4097</v>
      </c>
      <c r="D3708">
        <f t="shared" si="1402"/>
        <v>3841</v>
      </c>
      <c r="E3708">
        <f t="shared" si="1403"/>
        <v>3840</v>
      </c>
      <c r="F3708">
        <f t="shared" si="1404"/>
        <v>491584</v>
      </c>
      <c r="G3708" t="str">
        <f t="shared" si="1405"/>
        <v>0007C040</v>
      </c>
      <c r="H3708" t="str">
        <f t="shared" si="1423"/>
        <v>D7C9</v>
      </c>
      <c r="I3708" t="str">
        <f t="shared" si="1422"/>
        <v/>
      </c>
      <c r="J3708" t="s">
        <v>10628</v>
      </c>
      <c r="K3708" t="str">
        <f t="shared" si="1407"/>
        <v>C9D70000</v>
      </c>
      <c r="L3708" t="str">
        <f t="shared" si="1408"/>
        <v>40C00700</v>
      </c>
      <c r="M3708" t="str">
        <f t="shared" si="1409"/>
        <v>C9D7000040C00700</v>
      </c>
      <c r="N3708" t="str">
        <f t="shared" si="1410"/>
        <v>C9D7=咨</v>
      </c>
      <c r="P3708" s="2" t="s">
        <v>13976</v>
      </c>
      <c r="Q3708" s="2" t="s">
        <v>13221</v>
      </c>
      <c r="R3708" t="str">
        <f t="shared" si="1411"/>
        <v>EED4=灶</v>
      </c>
    </row>
    <row r="3709" spans="1:18">
      <c r="A3709" s="2" t="s">
        <v>13977</v>
      </c>
      <c r="B3709" s="2" t="s">
        <v>13978</v>
      </c>
      <c r="C3709">
        <f t="shared" si="1415"/>
        <v>4098</v>
      </c>
      <c r="D3709">
        <f t="shared" si="1402"/>
        <v>3842</v>
      </c>
      <c r="E3709">
        <f t="shared" si="1403"/>
        <v>3840</v>
      </c>
      <c r="F3709">
        <f t="shared" si="1404"/>
        <v>491648</v>
      </c>
      <c r="G3709" t="str">
        <f t="shared" si="1405"/>
        <v>0007C080</v>
      </c>
      <c r="H3709" t="str">
        <f t="shared" si="1423"/>
        <v>D7CA</v>
      </c>
      <c r="I3709" t="str">
        <f t="shared" si="1422"/>
        <v/>
      </c>
      <c r="J3709" t="s">
        <v>10935</v>
      </c>
      <c r="K3709" t="str">
        <f t="shared" si="1407"/>
        <v>CAD70000</v>
      </c>
      <c r="L3709" t="str">
        <f t="shared" si="1408"/>
        <v>80C00700</v>
      </c>
      <c r="M3709" t="str">
        <f t="shared" si="1409"/>
        <v>CAD7000080C00700</v>
      </c>
      <c r="N3709" t="str">
        <f t="shared" si="1410"/>
        <v>CAD7=资</v>
      </c>
      <c r="P3709" s="2" t="s">
        <v>13979</v>
      </c>
      <c r="Q3709" s="2" t="s">
        <v>13224</v>
      </c>
      <c r="R3709" t="str">
        <f t="shared" si="1411"/>
        <v>EFD4=燥</v>
      </c>
    </row>
    <row r="3710" spans="1:18">
      <c r="A3710" s="2" t="s">
        <v>13980</v>
      </c>
      <c r="B3710" s="2" t="s">
        <v>13981</v>
      </c>
      <c r="C3710">
        <f t="shared" si="1415"/>
        <v>4099</v>
      </c>
      <c r="D3710">
        <f t="shared" si="1402"/>
        <v>3843</v>
      </c>
      <c r="E3710">
        <f t="shared" si="1403"/>
        <v>3840</v>
      </c>
      <c r="F3710">
        <f t="shared" si="1404"/>
        <v>491712</v>
      </c>
      <c r="G3710" t="str">
        <f t="shared" si="1405"/>
        <v>0007C0C0</v>
      </c>
      <c r="H3710" t="str">
        <f t="shared" si="1423"/>
        <v>D7CB</v>
      </c>
      <c r="I3710" t="str">
        <f t="shared" si="1422"/>
        <v/>
      </c>
      <c r="J3710" t="s">
        <v>11237</v>
      </c>
      <c r="K3710" t="str">
        <f t="shared" si="1407"/>
        <v>CBD70000</v>
      </c>
      <c r="L3710" t="str">
        <f t="shared" si="1408"/>
        <v>C0C00700</v>
      </c>
      <c r="M3710" t="str">
        <f t="shared" si="1409"/>
        <v>CBD70000C0C00700</v>
      </c>
      <c r="N3710" t="str">
        <f t="shared" si="1410"/>
        <v>CBD7=姿</v>
      </c>
      <c r="P3710" s="2" t="s">
        <v>13982</v>
      </c>
      <c r="Q3710" s="2" t="s">
        <v>13227</v>
      </c>
      <c r="R3710" t="str">
        <f t="shared" si="1411"/>
        <v>F0D4=责</v>
      </c>
    </row>
    <row r="3711" spans="1:18">
      <c r="A3711" s="2" t="s">
        <v>13983</v>
      </c>
      <c r="B3711" s="2" t="s">
        <v>13984</v>
      </c>
      <c r="C3711">
        <f t="shared" si="1415"/>
        <v>4100</v>
      </c>
      <c r="D3711">
        <f t="shared" si="1402"/>
        <v>3844</v>
      </c>
      <c r="E3711">
        <f t="shared" si="1403"/>
        <v>3840</v>
      </c>
      <c r="F3711">
        <f t="shared" si="1404"/>
        <v>491776</v>
      </c>
      <c r="G3711" t="str">
        <f t="shared" si="1405"/>
        <v>0007C100</v>
      </c>
      <c r="H3711" t="str">
        <f t="shared" si="1423"/>
        <v>D7CC</v>
      </c>
      <c r="I3711" t="str">
        <f t="shared" ref="I3711:I3720" si="1424">MID($I$1,(ROW()-2)*4+1,4)</f>
        <v/>
      </c>
      <c r="J3711" t="s">
        <v>11545</v>
      </c>
      <c r="K3711" t="str">
        <f t="shared" si="1407"/>
        <v>CCD70000</v>
      </c>
      <c r="L3711" t="str">
        <f t="shared" si="1408"/>
        <v>00C10700</v>
      </c>
      <c r="M3711" t="str">
        <f t="shared" si="1409"/>
        <v>CCD7000000C10700</v>
      </c>
      <c r="N3711" t="str">
        <f t="shared" si="1410"/>
        <v>CCD7=滋</v>
      </c>
      <c r="P3711" s="2" t="s">
        <v>13985</v>
      </c>
      <c r="Q3711" s="2" t="s">
        <v>13230</v>
      </c>
      <c r="R3711" t="str">
        <f t="shared" si="1411"/>
        <v>F1D4=择</v>
      </c>
    </row>
    <row r="3712" spans="1:18">
      <c r="A3712" s="2" t="s">
        <v>13986</v>
      </c>
      <c r="B3712" s="2" t="s">
        <v>13987</v>
      </c>
      <c r="C3712">
        <f t="shared" si="1415"/>
        <v>4101</v>
      </c>
      <c r="D3712">
        <f t="shared" si="1402"/>
        <v>3845</v>
      </c>
      <c r="E3712">
        <f t="shared" si="1403"/>
        <v>3840</v>
      </c>
      <c r="F3712">
        <f t="shared" si="1404"/>
        <v>491840</v>
      </c>
      <c r="G3712" t="str">
        <f t="shared" si="1405"/>
        <v>0007C140</v>
      </c>
      <c r="H3712" t="str">
        <f t="shared" si="1423"/>
        <v>D7CD</v>
      </c>
      <c r="I3712" t="str">
        <f t="shared" si="1424"/>
        <v/>
      </c>
      <c r="J3712" t="s">
        <v>11843</v>
      </c>
      <c r="K3712" t="str">
        <f t="shared" si="1407"/>
        <v>CDD70000</v>
      </c>
      <c r="L3712" t="str">
        <f t="shared" si="1408"/>
        <v>40C10700</v>
      </c>
      <c r="M3712" t="str">
        <f t="shared" si="1409"/>
        <v>CDD7000040C10700</v>
      </c>
      <c r="N3712" t="str">
        <f t="shared" si="1410"/>
        <v>CDD7=淄</v>
      </c>
      <c r="P3712" s="2" t="s">
        <v>13988</v>
      </c>
      <c r="Q3712" s="2" t="s">
        <v>13233</v>
      </c>
      <c r="R3712" t="str">
        <f t="shared" si="1411"/>
        <v>F2D4=则</v>
      </c>
    </row>
    <row r="3713" spans="1:18">
      <c r="A3713" s="2" t="s">
        <v>13989</v>
      </c>
      <c r="B3713" s="2" t="s">
        <v>13990</v>
      </c>
      <c r="C3713">
        <f t="shared" si="1415"/>
        <v>4102</v>
      </c>
      <c r="D3713">
        <f t="shared" si="1402"/>
        <v>3846</v>
      </c>
      <c r="E3713">
        <f t="shared" si="1403"/>
        <v>3840</v>
      </c>
      <c r="F3713">
        <f t="shared" si="1404"/>
        <v>491904</v>
      </c>
      <c r="G3713" t="str">
        <f t="shared" si="1405"/>
        <v>0007C180</v>
      </c>
      <c r="H3713" t="str">
        <f t="shared" si="1423"/>
        <v>D7CE</v>
      </c>
      <c r="I3713" t="str">
        <f t="shared" si="1424"/>
        <v/>
      </c>
      <c r="J3713" t="s">
        <v>12146</v>
      </c>
      <c r="K3713" t="str">
        <f t="shared" si="1407"/>
        <v>CED70000</v>
      </c>
      <c r="L3713" t="str">
        <f t="shared" si="1408"/>
        <v>80C10700</v>
      </c>
      <c r="M3713" t="str">
        <f t="shared" si="1409"/>
        <v>CED7000080C10700</v>
      </c>
      <c r="N3713" t="str">
        <f t="shared" si="1410"/>
        <v>CED7=孜</v>
      </c>
      <c r="P3713" s="2" t="s">
        <v>13991</v>
      </c>
      <c r="Q3713" s="2" t="s">
        <v>13236</v>
      </c>
      <c r="R3713" t="str">
        <f t="shared" si="1411"/>
        <v>F3D4=泽</v>
      </c>
    </row>
    <row r="3714" spans="1:18">
      <c r="A3714" s="2" t="s">
        <v>13992</v>
      </c>
      <c r="B3714" s="2" t="s">
        <v>13993</v>
      </c>
      <c r="C3714">
        <f t="shared" si="1415"/>
        <v>4103</v>
      </c>
      <c r="D3714">
        <f t="shared" si="1402"/>
        <v>3847</v>
      </c>
      <c r="E3714">
        <f t="shared" si="1403"/>
        <v>3840</v>
      </c>
      <c r="F3714">
        <f t="shared" si="1404"/>
        <v>491968</v>
      </c>
      <c r="G3714" t="str">
        <f t="shared" si="1405"/>
        <v>0007C1C0</v>
      </c>
      <c r="H3714" t="str">
        <f t="shared" si="1423"/>
        <v>D7CF</v>
      </c>
      <c r="I3714" t="str">
        <f t="shared" si="1424"/>
        <v/>
      </c>
      <c r="J3714" t="s">
        <v>12441</v>
      </c>
      <c r="K3714" t="str">
        <f t="shared" si="1407"/>
        <v>CFD70000</v>
      </c>
      <c r="L3714" t="str">
        <f t="shared" si="1408"/>
        <v>C0C10700</v>
      </c>
      <c r="M3714" t="str">
        <f t="shared" si="1409"/>
        <v>CFD70000C0C10700</v>
      </c>
      <c r="N3714" t="str">
        <f t="shared" si="1410"/>
        <v>CFD7=紫</v>
      </c>
      <c r="P3714" s="2" t="s">
        <v>13994</v>
      </c>
      <c r="Q3714" s="2" t="s">
        <v>13239</v>
      </c>
      <c r="R3714" t="str">
        <f t="shared" si="1411"/>
        <v>F4D4=贼</v>
      </c>
    </row>
    <row r="3715" spans="1:18">
      <c r="A3715" s="2" t="s">
        <v>13995</v>
      </c>
      <c r="B3715" s="2" t="s">
        <v>13996</v>
      </c>
      <c r="C3715">
        <f t="shared" si="1415"/>
        <v>4104</v>
      </c>
      <c r="D3715">
        <f t="shared" ref="D3715:D3778" si="1425">C3715-256</f>
        <v>3848</v>
      </c>
      <c r="E3715">
        <f t="shared" ref="E3715:E3778" si="1426">INT(D3715/16)*16</f>
        <v>3840</v>
      </c>
      <c r="F3715">
        <f t="shared" ref="F3715:F3778" si="1427">(D3715+E3715)*64</f>
        <v>492032</v>
      </c>
      <c r="G3715" t="str">
        <f t="shared" ref="G3715:G3778" si="1428">DEC2HEX(F3715+16384,8)</f>
        <v>0007C200</v>
      </c>
      <c r="H3715" t="str">
        <f t="shared" si="1423"/>
        <v>D7D0</v>
      </c>
      <c r="I3715" t="str">
        <f t="shared" si="1424"/>
        <v/>
      </c>
      <c r="J3715" t="s">
        <v>12733</v>
      </c>
      <c r="K3715" t="str">
        <f t="shared" ref="K3715:K3778" si="1429">MID(J3715,3,2)&amp;MID(J3715,1,2)&amp;"0000"</f>
        <v>D0D70000</v>
      </c>
      <c r="L3715" t="str">
        <f t="shared" ref="L3715:L3778" si="1430">MID(G3715,7,2)&amp;MID(G3715,5,2)&amp;MID(G3715,3,2)&amp;MID(G3715,1,2)</f>
        <v>00C20700</v>
      </c>
      <c r="M3715" t="str">
        <f t="shared" ref="M3715:M3778" si="1431">K3715&amp;L3715</f>
        <v>D0D7000000C20700</v>
      </c>
      <c r="N3715" t="str">
        <f t="shared" ref="N3715:N3778" si="1432">MID(J3715,3,2)&amp;MID(J3715,1,2)&amp;"="&amp;A3715</f>
        <v>D0D7=仔</v>
      </c>
      <c r="P3715" s="2" t="s">
        <v>13997</v>
      </c>
      <c r="Q3715" s="2" t="s">
        <v>13242</v>
      </c>
      <c r="R3715" t="str">
        <f t="shared" ref="R3715:R3778" si="1433">P3715&amp;"="&amp;Q3715</f>
        <v>F5D4=怎</v>
      </c>
    </row>
    <row r="3716" spans="1:18">
      <c r="A3716" s="2" t="s">
        <v>13998</v>
      </c>
      <c r="B3716" s="2" t="s">
        <v>13999</v>
      </c>
      <c r="C3716">
        <f t="shared" si="1415"/>
        <v>4105</v>
      </c>
      <c r="D3716">
        <f t="shared" si="1425"/>
        <v>3849</v>
      </c>
      <c r="E3716">
        <f t="shared" si="1426"/>
        <v>3840</v>
      </c>
      <c r="F3716">
        <f t="shared" si="1427"/>
        <v>492096</v>
      </c>
      <c r="G3716" t="str">
        <f t="shared" si="1428"/>
        <v>0007C240</v>
      </c>
      <c r="H3716" t="str">
        <f t="shared" si="1423"/>
        <v>D7D1</v>
      </c>
      <c r="I3716" t="str">
        <f t="shared" si="1424"/>
        <v/>
      </c>
      <c r="J3716" t="s">
        <v>13029</v>
      </c>
      <c r="K3716" t="str">
        <f t="shared" si="1429"/>
        <v>D1D70000</v>
      </c>
      <c r="L3716" t="str">
        <f t="shared" si="1430"/>
        <v>40C20700</v>
      </c>
      <c r="M3716" t="str">
        <f t="shared" si="1431"/>
        <v>D1D7000040C20700</v>
      </c>
      <c r="N3716" t="str">
        <f t="shared" si="1432"/>
        <v>D1D7=籽</v>
      </c>
      <c r="P3716" s="2" t="s">
        <v>14000</v>
      </c>
      <c r="Q3716" s="2" t="s">
        <v>13245</v>
      </c>
      <c r="R3716" t="str">
        <f t="shared" si="1433"/>
        <v>F6D4=增</v>
      </c>
    </row>
    <row r="3717" spans="1:18">
      <c r="A3717" s="2" t="s">
        <v>14001</v>
      </c>
      <c r="B3717" s="2" t="s">
        <v>14002</v>
      </c>
      <c r="C3717">
        <f t="shared" si="1415"/>
        <v>4106</v>
      </c>
      <c r="D3717">
        <f t="shared" si="1425"/>
        <v>3850</v>
      </c>
      <c r="E3717">
        <f t="shared" si="1426"/>
        <v>3840</v>
      </c>
      <c r="F3717">
        <f t="shared" si="1427"/>
        <v>492160</v>
      </c>
      <c r="G3717" t="str">
        <f t="shared" si="1428"/>
        <v>0007C280</v>
      </c>
      <c r="H3717" t="str">
        <f t="shared" ref="H3717:H3726" si="1434">MID($H$1,(ROW()-2)*4+1,4)</f>
        <v>D7D2</v>
      </c>
      <c r="I3717" t="str">
        <f t="shared" si="1424"/>
        <v/>
      </c>
      <c r="J3717" t="s">
        <v>13325</v>
      </c>
      <c r="K3717" t="str">
        <f t="shared" si="1429"/>
        <v>D2D70000</v>
      </c>
      <c r="L3717" t="str">
        <f t="shared" si="1430"/>
        <v>80C20700</v>
      </c>
      <c r="M3717" t="str">
        <f t="shared" si="1431"/>
        <v>D2D7000080C20700</v>
      </c>
      <c r="N3717" t="str">
        <f t="shared" si="1432"/>
        <v>D2D7=滓</v>
      </c>
      <c r="P3717" s="2" t="s">
        <v>14003</v>
      </c>
      <c r="Q3717" s="2" t="s">
        <v>13248</v>
      </c>
      <c r="R3717" t="str">
        <f t="shared" si="1433"/>
        <v>F7D4=憎</v>
      </c>
    </row>
    <row r="3718" spans="1:18">
      <c r="A3718" s="2" t="s">
        <v>2652</v>
      </c>
      <c r="B3718" s="2" t="s">
        <v>14004</v>
      </c>
      <c r="C3718">
        <f t="shared" si="1415"/>
        <v>4107</v>
      </c>
      <c r="D3718">
        <f t="shared" si="1425"/>
        <v>3851</v>
      </c>
      <c r="E3718">
        <f t="shared" si="1426"/>
        <v>3840</v>
      </c>
      <c r="F3718">
        <f t="shared" si="1427"/>
        <v>492224</v>
      </c>
      <c r="G3718" t="str">
        <f t="shared" si="1428"/>
        <v>0007C2C0</v>
      </c>
      <c r="H3718" t="str">
        <f t="shared" si="1434"/>
        <v>D7D3</v>
      </c>
      <c r="I3718" t="str">
        <f t="shared" si="1424"/>
        <v/>
      </c>
      <c r="J3718" t="s">
        <v>2537</v>
      </c>
      <c r="K3718" t="str">
        <f t="shared" si="1429"/>
        <v>D3D70000</v>
      </c>
      <c r="L3718" t="str">
        <f t="shared" si="1430"/>
        <v>C0C20700</v>
      </c>
      <c r="M3718" t="str">
        <f t="shared" si="1431"/>
        <v>D3D70000C0C20700</v>
      </c>
      <c r="N3718" t="str">
        <f t="shared" si="1432"/>
        <v>D3D7=子</v>
      </c>
      <c r="P3718" s="2" t="s">
        <v>14005</v>
      </c>
      <c r="Q3718" s="2" t="s">
        <v>13251</v>
      </c>
      <c r="R3718" t="str">
        <f t="shared" si="1433"/>
        <v>F8D4=曾</v>
      </c>
    </row>
    <row r="3719" spans="1:18">
      <c r="A3719" s="2" t="s">
        <v>14006</v>
      </c>
      <c r="B3719" s="2" t="s">
        <v>14007</v>
      </c>
      <c r="C3719">
        <f t="shared" si="1415"/>
        <v>4108</v>
      </c>
      <c r="D3719">
        <f t="shared" si="1425"/>
        <v>3852</v>
      </c>
      <c r="E3719">
        <f t="shared" si="1426"/>
        <v>3840</v>
      </c>
      <c r="F3719">
        <f t="shared" si="1427"/>
        <v>492288</v>
      </c>
      <c r="G3719" t="str">
        <f t="shared" si="1428"/>
        <v>0007C300</v>
      </c>
      <c r="H3719" t="str">
        <f t="shared" si="1434"/>
        <v>D7D4</v>
      </c>
      <c r="I3719" t="str">
        <f t="shared" si="1424"/>
        <v/>
      </c>
      <c r="J3719" t="s">
        <v>13908</v>
      </c>
      <c r="K3719" t="str">
        <f t="shared" si="1429"/>
        <v>D4D70000</v>
      </c>
      <c r="L3719" t="str">
        <f t="shared" si="1430"/>
        <v>00C30700</v>
      </c>
      <c r="M3719" t="str">
        <f t="shared" si="1431"/>
        <v>D4D7000000C30700</v>
      </c>
      <c r="N3719" t="str">
        <f t="shared" si="1432"/>
        <v>D4D7=自</v>
      </c>
      <c r="P3719" s="2" t="s">
        <v>14008</v>
      </c>
      <c r="Q3719" s="2" t="s">
        <v>13254</v>
      </c>
      <c r="R3719" t="str">
        <f t="shared" si="1433"/>
        <v>F9D4=赠</v>
      </c>
    </row>
    <row r="3720" spans="1:18">
      <c r="A3720" s="2" t="s">
        <v>14009</v>
      </c>
      <c r="B3720" s="2" t="s">
        <v>14010</v>
      </c>
      <c r="C3720">
        <f t="shared" si="1415"/>
        <v>4109</v>
      </c>
      <c r="D3720">
        <f t="shared" si="1425"/>
        <v>3853</v>
      </c>
      <c r="E3720">
        <f t="shared" si="1426"/>
        <v>3840</v>
      </c>
      <c r="F3720">
        <f t="shared" si="1427"/>
        <v>492352</v>
      </c>
      <c r="G3720" t="str">
        <f t="shared" si="1428"/>
        <v>0007C340</v>
      </c>
      <c r="H3720" t="str">
        <f t="shared" si="1434"/>
        <v>D7D5</v>
      </c>
      <c r="I3720" t="str">
        <f t="shared" si="1424"/>
        <v/>
      </c>
      <c r="J3720" t="s">
        <v>14011</v>
      </c>
      <c r="K3720" t="str">
        <f t="shared" si="1429"/>
        <v>D5D70000</v>
      </c>
      <c r="L3720" t="str">
        <f t="shared" si="1430"/>
        <v>40C30700</v>
      </c>
      <c r="M3720" t="str">
        <f t="shared" si="1431"/>
        <v>D5D7000040C30700</v>
      </c>
      <c r="N3720" t="str">
        <f t="shared" si="1432"/>
        <v>D5D7=渍</v>
      </c>
      <c r="P3720" s="2" t="s">
        <v>14012</v>
      </c>
      <c r="Q3720" s="2" t="s">
        <v>13257</v>
      </c>
      <c r="R3720" t="str">
        <f t="shared" si="1433"/>
        <v>FAD4=扎</v>
      </c>
    </row>
    <row r="3721" spans="1:18">
      <c r="A3721" s="2" t="s">
        <v>2658</v>
      </c>
      <c r="B3721" s="2" t="s">
        <v>14013</v>
      </c>
      <c r="C3721">
        <f t="shared" si="1415"/>
        <v>4110</v>
      </c>
      <c r="D3721">
        <f t="shared" si="1425"/>
        <v>3854</v>
      </c>
      <c r="E3721">
        <f t="shared" si="1426"/>
        <v>3840</v>
      </c>
      <c r="F3721">
        <f t="shared" si="1427"/>
        <v>492416</v>
      </c>
      <c r="G3721" t="str">
        <f t="shared" si="1428"/>
        <v>0007C380</v>
      </c>
      <c r="H3721" t="str">
        <f t="shared" si="1434"/>
        <v>D7D6</v>
      </c>
      <c r="I3721" t="str">
        <f t="shared" ref="I3721:I3730" si="1435">MID($I$1,(ROW()-2)*4+1,4)</f>
        <v/>
      </c>
      <c r="J3721" t="s">
        <v>14014</v>
      </c>
      <c r="K3721" t="str">
        <f t="shared" si="1429"/>
        <v>D6D70000</v>
      </c>
      <c r="L3721" t="str">
        <f t="shared" si="1430"/>
        <v>80C30700</v>
      </c>
      <c r="M3721" t="str">
        <f t="shared" si="1431"/>
        <v>D6D7000080C30700</v>
      </c>
      <c r="N3721" t="str">
        <f t="shared" si="1432"/>
        <v>D6D7=字</v>
      </c>
      <c r="P3721" s="2" t="s">
        <v>14015</v>
      </c>
      <c r="Q3721" s="2" t="s">
        <v>13260</v>
      </c>
      <c r="R3721" t="str">
        <f t="shared" si="1433"/>
        <v>FBD4=喳</v>
      </c>
    </row>
    <row r="3722" spans="1:18">
      <c r="A3722" s="2" t="s">
        <v>14016</v>
      </c>
      <c r="B3722" s="2" t="s">
        <v>14017</v>
      </c>
      <c r="C3722">
        <f t="shared" si="1415"/>
        <v>4111</v>
      </c>
      <c r="D3722">
        <f t="shared" si="1425"/>
        <v>3855</v>
      </c>
      <c r="E3722">
        <f t="shared" si="1426"/>
        <v>3840</v>
      </c>
      <c r="F3722">
        <f t="shared" si="1427"/>
        <v>492480</v>
      </c>
      <c r="G3722" t="str">
        <f t="shared" si="1428"/>
        <v>0007C3C0</v>
      </c>
      <c r="H3722" t="str">
        <f t="shared" si="1434"/>
        <v>D7D7</v>
      </c>
      <c r="I3722" t="str">
        <f t="shared" si="1435"/>
        <v/>
      </c>
      <c r="J3722" t="s">
        <v>14018</v>
      </c>
      <c r="K3722" t="str">
        <f t="shared" si="1429"/>
        <v>D7D70000</v>
      </c>
      <c r="L3722" t="str">
        <f t="shared" si="1430"/>
        <v>C0C30700</v>
      </c>
      <c r="M3722" t="str">
        <f t="shared" si="1431"/>
        <v>D7D70000C0C30700</v>
      </c>
      <c r="N3722" t="str">
        <f t="shared" si="1432"/>
        <v>D7D7=鬃</v>
      </c>
      <c r="P3722" s="2" t="s">
        <v>14019</v>
      </c>
      <c r="Q3722" s="2" t="s">
        <v>13263</v>
      </c>
      <c r="R3722" t="str">
        <f t="shared" si="1433"/>
        <v>FCD4=渣</v>
      </c>
    </row>
    <row r="3723" spans="1:18">
      <c r="A3723" s="2" t="s">
        <v>14020</v>
      </c>
      <c r="B3723" s="2" t="s">
        <v>14021</v>
      </c>
      <c r="C3723">
        <f t="shared" si="1415"/>
        <v>4112</v>
      </c>
      <c r="D3723">
        <f t="shared" si="1425"/>
        <v>3856</v>
      </c>
      <c r="E3723">
        <f t="shared" si="1426"/>
        <v>3856</v>
      </c>
      <c r="F3723">
        <f t="shared" si="1427"/>
        <v>493568</v>
      </c>
      <c r="G3723" t="str">
        <f t="shared" si="1428"/>
        <v>0007C800</v>
      </c>
      <c r="H3723" t="str">
        <f t="shared" si="1434"/>
        <v>D7D8</v>
      </c>
      <c r="I3723" t="str">
        <f t="shared" si="1435"/>
        <v/>
      </c>
      <c r="J3723" t="s">
        <v>14022</v>
      </c>
      <c r="K3723" t="str">
        <f t="shared" si="1429"/>
        <v>D8D70000</v>
      </c>
      <c r="L3723" t="str">
        <f t="shared" si="1430"/>
        <v>00C80700</v>
      </c>
      <c r="M3723" t="str">
        <f t="shared" si="1431"/>
        <v>D8D7000000C80700</v>
      </c>
      <c r="N3723" t="str">
        <f t="shared" si="1432"/>
        <v>D8D7=棕</v>
      </c>
      <c r="P3723" s="2" t="s">
        <v>14023</v>
      </c>
      <c r="Q3723" s="2" t="s">
        <v>13266</v>
      </c>
      <c r="R3723" t="str">
        <f t="shared" si="1433"/>
        <v>FDD4=札</v>
      </c>
    </row>
    <row r="3724" spans="1:18">
      <c r="A3724" s="2" t="s">
        <v>14024</v>
      </c>
      <c r="B3724" s="2" t="s">
        <v>14025</v>
      </c>
      <c r="C3724">
        <f t="shared" si="1415"/>
        <v>4113</v>
      </c>
      <c r="D3724">
        <f t="shared" si="1425"/>
        <v>3857</v>
      </c>
      <c r="E3724">
        <f t="shared" si="1426"/>
        <v>3856</v>
      </c>
      <c r="F3724">
        <f t="shared" si="1427"/>
        <v>493632</v>
      </c>
      <c r="G3724" t="str">
        <f t="shared" si="1428"/>
        <v>0007C840</v>
      </c>
      <c r="H3724" t="str">
        <f t="shared" si="1434"/>
        <v>D7D9</v>
      </c>
      <c r="I3724" t="str">
        <f t="shared" si="1435"/>
        <v/>
      </c>
      <c r="J3724" t="s">
        <v>14026</v>
      </c>
      <c r="K3724" t="str">
        <f t="shared" si="1429"/>
        <v>D9D70000</v>
      </c>
      <c r="L3724" t="str">
        <f t="shared" si="1430"/>
        <v>40C80700</v>
      </c>
      <c r="M3724" t="str">
        <f t="shared" si="1431"/>
        <v>D9D7000040C80700</v>
      </c>
      <c r="N3724" t="str">
        <f t="shared" si="1432"/>
        <v>D9D7=踪</v>
      </c>
      <c r="P3724" s="2" t="s">
        <v>14027</v>
      </c>
      <c r="Q3724" s="2" t="s">
        <v>13269</v>
      </c>
      <c r="R3724" t="str">
        <f t="shared" si="1433"/>
        <v>FED4=轧</v>
      </c>
    </row>
    <row r="3725" spans="1:18">
      <c r="A3725" s="2" t="s">
        <v>14028</v>
      </c>
      <c r="B3725" s="2" t="s">
        <v>14029</v>
      </c>
      <c r="C3725">
        <f t="shared" si="1415"/>
        <v>4114</v>
      </c>
      <c r="D3725">
        <f t="shared" si="1425"/>
        <v>3858</v>
      </c>
      <c r="E3725">
        <f t="shared" si="1426"/>
        <v>3856</v>
      </c>
      <c r="F3725">
        <f t="shared" si="1427"/>
        <v>493696</v>
      </c>
      <c r="G3725" t="str">
        <f t="shared" si="1428"/>
        <v>0007C880</v>
      </c>
      <c r="H3725" t="str">
        <f t="shared" si="1434"/>
        <v>D7DA</v>
      </c>
      <c r="I3725" t="str">
        <f t="shared" si="1435"/>
        <v/>
      </c>
      <c r="J3725" t="s">
        <v>14030</v>
      </c>
      <c r="K3725" t="str">
        <f t="shared" si="1429"/>
        <v>DAD70000</v>
      </c>
      <c r="L3725" t="str">
        <f t="shared" si="1430"/>
        <v>80C80700</v>
      </c>
      <c r="M3725" t="str">
        <f t="shared" si="1431"/>
        <v>DAD7000080C80700</v>
      </c>
      <c r="N3725" t="str">
        <f t="shared" si="1432"/>
        <v>DAD7=宗</v>
      </c>
      <c r="P3725" s="2" t="s">
        <v>14031</v>
      </c>
      <c r="Q3725" s="2" t="s">
        <v>13272</v>
      </c>
      <c r="R3725" t="str">
        <f t="shared" si="1433"/>
        <v>A1D5=铡</v>
      </c>
    </row>
    <row r="3726" spans="1:18">
      <c r="A3726" s="2" t="s">
        <v>14032</v>
      </c>
      <c r="B3726" s="2" t="s">
        <v>14033</v>
      </c>
      <c r="C3726">
        <f t="shared" si="1415"/>
        <v>4115</v>
      </c>
      <c r="D3726">
        <f t="shared" si="1425"/>
        <v>3859</v>
      </c>
      <c r="E3726">
        <f t="shared" si="1426"/>
        <v>3856</v>
      </c>
      <c r="F3726">
        <f t="shared" si="1427"/>
        <v>493760</v>
      </c>
      <c r="G3726" t="str">
        <f t="shared" si="1428"/>
        <v>0007C8C0</v>
      </c>
      <c r="H3726" t="str">
        <f t="shared" si="1434"/>
        <v>D7DB</v>
      </c>
      <c r="I3726" t="str">
        <f t="shared" si="1435"/>
        <v/>
      </c>
      <c r="J3726" t="s">
        <v>14034</v>
      </c>
      <c r="K3726" t="str">
        <f t="shared" si="1429"/>
        <v>DBD70000</v>
      </c>
      <c r="L3726" t="str">
        <f t="shared" si="1430"/>
        <v>C0C80700</v>
      </c>
      <c r="M3726" t="str">
        <f t="shared" si="1431"/>
        <v>DBD70000C0C80700</v>
      </c>
      <c r="N3726" t="str">
        <f t="shared" si="1432"/>
        <v>DBD7=综</v>
      </c>
      <c r="P3726" s="2" t="s">
        <v>14035</v>
      </c>
      <c r="Q3726" s="2" t="s">
        <v>13275</v>
      </c>
      <c r="R3726" t="str">
        <f t="shared" si="1433"/>
        <v>A2D5=闸</v>
      </c>
    </row>
    <row r="3727" spans="1:18">
      <c r="A3727" s="2" t="s">
        <v>903</v>
      </c>
      <c r="B3727" s="2" t="s">
        <v>14036</v>
      </c>
      <c r="C3727">
        <f t="shared" si="1415"/>
        <v>4116</v>
      </c>
      <c r="D3727">
        <f t="shared" si="1425"/>
        <v>3860</v>
      </c>
      <c r="E3727">
        <f t="shared" si="1426"/>
        <v>3856</v>
      </c>
      <c r="F3727">
        <f t="shared" si="1427"/>
        <v>493824</v>
      </c>
      <c r="G3727" t="str">
        <f t="shared" si="1428"/>
        <v>0007C900</v>
      </c>
      <c r="H3727" t="str">
        <f t="shared" ref="H3727:H3736" si="1436">MID($H$1,(ROW()-2)*4+1,4)</f>
        <v>D7DC</v>
      </c>
      <c r="I3727" t="str">
        <f t="shared" si="1435"/>
        <v/>
      </c>
      <c r="J3727" t="s">
        <v>14037</v>
      </c>
      <c r="K3727" t="str">
        <f t="shared" si="1429"/>
        <v>DCD70000</v>
      </c>
      <c r="L3727" t="str">
        <f t="shared" si="1430"/>
        <v>00C90700</v>
      </c>
      <c r="M3727" t="str">
        <f t="shared" si="1431"/>
        <v>DCD7000000C90700</v>
      </c>
      <c r="N3727" t="str">
        <f t="shared" si="1432"/>
        <v>DCD7=总</v>
      </c>
      <c r="P3727" s="2" t="s">
        <v>14038</v>
      </c>
      <c r="Q3727" s="2" t="s">
        <v>13278</v>
      </c>
      <c r="R3727" t="str">
        <f t="shared" si="1433"/>
        <v>A3D5=眨</v>
      </c>
    </row>
    <row r="3728" spans="1:18">
      <c r="A3728" s="2" t="s">
        <v>14039</v>
      </c>
      <c r="B3728" s="2" t="s">
        <v>14040</v>
      </c>
      <c r="C3728">
        <f t="shared" si="1415"/>
        <v>4117</v>
      </c>
      <c r="D3728">
        <f t="shared" si="1425"/>
        <v>3861</v>
      </c>
      <c r="E3728">
        <f t="shared" si="1426"/>
        <v>3856</v>
      </c>
      <c r="F3728">
        <f t="shared" si="1427"/>
        <v>493888</v>
      </c>
      <c r="G3728" t="str">
        <f t="shared" si="1428"/>
        <v>0007C940</v>
      </c>
      <c r="H3728" t="str">
        <f t="shared" si="1436"/>
        <v>D7DD</v>
      </c>
      <c r="I3728" t="str">
        <f t="shared" si="1435"/>
        <v/>
      </c>
      <c r="J3728" t="s">
        <v>14041</v>
      </c>
      <c r="K3728" t="str">
        <f t="shared" si="1429"/>
        <v>DDD70000</v>
      </c>
      <c r="L3728" t="str">
        <f t="shared" si="1430"/>
        <v>40C90700</v>
      </c>
      <c r="M3728" t="str">
        <f t="shared" si="1431"/>
        <v>DDD7000040C90700</v>
      </c>
      <c r="N3728" t="str">
        <f t="shared" si="1432"/>
        <v>DDD7=纵</v>
      </c>
      <c r="P3728" s="2" t="s">
        <v>14042</v>
      </c>
      <c r="Q3728" s="2" t="s">
        <v>13281</v>
      </c>
      <c r="R3728" t="str">
        <f t="shared" si="1433"/>
        <v>A4D5=栅</v>
      </c>
    </row>
    <row r="3729" spans="1:18">
      <c r="A3729" s="2" t="s">
        <v>14043</v>
      </c>
      <c r="B3729" s="2" t="s">
        <v>14044</v>
      </c>
      <c r="C3729">
        <f t="shared" si="1415"/>
        <v>4118</v>
      </c>
      <c r="D3729">
        <f t="shared" si="1425"/>
        <v>3862</v>
      </c>
      <c r="E3729">
        <f t="shared" si="1426"/>
        <v>3856</v>
      </c>
      <c r="F3729">
        <f t="shared" si="1427"/>
        <v>493952</v>
      </c>
      <c r="G3729" t="str">
        <f t="shared" si="1428"/>
        <v>0007C980</v>
      </c>
      <c r="H3729" t="str">
        <f t="shared" si="1436"/>
        <v>D7DE</v>
      </c>
      <c r="I3729" t="str">
        <f t="shared" si="1435"/>
        <v/>
      </c>
      <c r="J3729" t="s">
        <v>14045</v>
      </c>
      <c r="K3729" t="str">
        <f t="shared" si="1429"/>
        <v>DED70000</v>
      </c>
      <c r="L3729" t="str">
        <f t="shared" si="1430"/>
        <v>80C90700</v>
      </c>
      <c r="M3729" t="str">
        <f t="shared" si="1431"/>
        <v>DED7000080C90700</v>
      </c>
      <c r="N3729" t="str">
        <f t="shared" si="1432"/>
        <v>DED7=邹</v>
      </c>
      <c r="P3729" s="2" t="s">
        <v>14046</v>
      </c>
      <c r="Q3729" s="2" t="s">
        <v>13284</v>
      </c>
      <c r="R3729" t="str">
        <f t="shared" si="1433"/>
        <v>A5D5=榨</v>
      </c>
    </row>
    <row r="3730" spans="1:18">
      <c r="A3730" s="2" t="s">
        <v>2664</v>
      </c>
      <c r="B3730" s="2" t="s">
        <v>14047</v>
      </c>
      <c r="C3730">
        <f t="shared" si="1415"/>
        <v>4119</v>
      </c>
      <c r="D3730">
        <f t="shared" si="1425"/>
        <v>3863</v>
      </c>
      <c r="E3730">
        <f t="shared" si="1426"/>
        <v>3856</v>
      </c>
      <c r="F3730">
        <f t="shared" si="1427"/>
        <v>494016</v>
      </c>
      <c r="G3730" t="str">
        <f t="shared" si="1428"/>
        <v>0007C9C0</v>
      </c>
      <c r="H3730" t="str">
        <f t="shared" si="1436"/>
        <v>D7DF</v>
      </c>
      <c r="I3730" t="str">
        <f t="shared" si="1435"/>
        <v/>
      </c>
      <c r="J3730" t="s">
        <v>14048</v>
      </c>
      <c r="K3730" t="str">
        <f t="shared" si="1429"/>
        <v>DFD70000</v>
      </c>
      <c r="L3730" t="str">
        <f t="shared" si="1430"/>
        <v>C0C90700</v>
      </c>
      <c r="M3730" t="str">
        <f t="shared" si="1431"/>
        <v>DFD70000C0C90700</v>
      </c>
      <c r="N3730" t="str">
        <f t="shared" si="1432"/>
        <v>DFD7=走</v>
      </c>
      <c r="P3730" s="2" t="s">
        <v>14049</v>
      </c>
      <c r="Q3730" s="2" t="s">
        <v>13287</v>
      </c>
      <c r="R3730" t="str">
        <f t="shared" si="1433"/>
        <v>A6D5=咋</v>
      </c>
    </row>
    <row r="3731" spans="1:18">
      <c r="A3731" s="2" t="s">
        <v>14050</v>
      </c>
      <c r="B3731" s="2" t="s">
        <v>14051</v>
      </c>
      <c r="C3731">
        <f t="shared" si="1415"/>
        <v>4120</v>
      </c>
      <c r="D3731">
        <f t="shared" si="1425"/>
        <v>3864</v>
      </c>
      <c r="E3731">
        <f t="shared" si="1426"/>
        <v>3856</v>
      </c>
      <c r="F3731">
        <f t="shared" si="1427"/>
        <v>494080</v>
      </c>
      <c r="G3731" t="str">
        <f t="shared" si="1428"/>
        <v>0007CA00</v>
      </c>
      <c r="H3731" t="str">
        <f t="shared" si="1436"/>
        <v>D7E0</v>
      </c>
      <c r="I3731" t="str">
        <f t="shared" ref="I3731:I3740" si="1437">MID($I$1,(ROW()-2)*4+1,4)</f>
        <v/>
      </c>
      <c r="J3731" t="s">
        <v>14052</v>
      </c>
      <c r="K3731" t="str">
        <f t="shared" si="1429"/>
        <v>E0D70000</v>
      </c>
      <c r="L3731" t="str">
        <f t="shared" si="1430"/>
        <v>00CA0700</v>
      </c>
      <c r="M3731" t="str">
        <f t="shared" si="1431"/>
        <v>E0D7000000CA0700</v>
      </c>
      <c r="N3731" t="str">
        <f t="shared" si="1432"/>
        <v>E0D7=奏</v>
      </c>
      <c r="P3731" s="2" t="s">
        <v>14053</v>
      </c>
      <c r="Q3731" s="2" t="s">
        <v>13290</v>
      </c>
      <c r="R3731" t="str">
        <f t="shared" si="1433"/>
        <v>A7D5=乍</v>
      </c>
    </row>
    <row r="3732" spans="1:18">
      <c r="A3732" s="2" t="s">
        <v>14054</v>
      </c>
      <c r="B3732" s="2" t="s">
        <v>14055</v>
      </c>
      <c r="C3732">
        <f t="shared" si="1415"/>
        <v>4121</v>
      </c>
      <c r="D3732">
        <f t="shared" si="1425"/>
        <v>3865</v>
      </c>
      <c r="E3732">
        <f t="shared" si="1426"/>
        <v>3856</v>
      </c>
      <c r="F3732">
        <f t="shared" si="1427"/>
        <v>494144</v>
      </c>
      <c r="G3732" t="str">
        <f t="shared" si="1428"/>
        <v>0007CA40</v>
      </c>
      <c r="H3732" t="str">
        <f t="shared" si="1436"/>
        <v>D7E1</v>
      </c>
      <c r="I3732" t="str">
        <f t="shared" si="1437"/>
        <v/>
      </c>
      <c r="J3732" t="s">
        <v>14056</v>
      </c>
      <c r="K3732" t="str">
        <f t="shared" si="1429"/>
        <v>E1D70000</v>
      </c>
      <c r="L3732" t="str">
        <f t="shared" si="1430"/>
        <v>40CA0700</v>
      </c>
      <c r="M3732" t="str">
        <f t="shared" si="1431"/>
        <v>E1D7000040CA0700</v>
      </c>
      <c r="N3732" t="str">
        <f t="shared" si="1432"/>
        <v>E1D7=揍</v>
      </c>
      <c r="P3732" s="2" t="s">
        <v>14057</v>
      </c>
      <c r="Q3732" s="2" t="s">
        <v>13293</v>
      </c>
      <c r="R3732" t="str">
        <f t="shared" si="1433"/>
        <v>A8D5=炸</v>
      </c>
    </row>
    <row r="3733" spans="1:18">
      <c r="A3733" s="2" t="s">
        <v>14058</v>
      </c>
      <c r="B3733" s="2" t="s">
        <v>14059</v>
      </c>
      <c r="C3733">
        <f t="shared" si="1415"/>
        <v>4122</v>
      </c>
      <c r="D3733">
        <f t="shared" si="1425"/>
        <v>3866</v>
      </c>
      <c r="E3733">
        <f t="shared" si="1426"/>
        <v>3856</v>
      </c>
      <c r="F3733">
        <f t="shared" si="1427"/>
        <v>494208</v>
      </c>
      <c r="G3733" t="str">
        <f t="shared" si="1428"/>
        <v>0007CA80</v>
      </c>
      <c r="H3733" t="str">
        <f t="shared" si="1436"/>
        <v>D7E2</v>
      </c>
      <c r="I3733" t="str">
        <f t="shared" si="1437"/>
        <v/>
      </c>
      <c r="J3733" t="s">
        <v>14060</v>
      </c>
      <c r="K3733" t="str">
        <f t="shared" si="1429"/>
        <v>E2D70000</v>
      </c>
      <c r="L3733" t="str">
        <f t="shared" si="1430"/>
        <v>80CA0700</v>
      </c>
      <c r="M3733" t="str">
        <f t="shared" si="1431"/>
        <v>E2D7000080CA0700</v>
      </c>
      <c r="N3733" t="str">
        <f t="shared" si="1432"/>
        <v>E2D7=租</v>
      </c>
      <c r="P3733" s="2" t="s">
        <v>14061</v>
      </c>
      <c r="Q3733" s="2" t="s">
        <v>13296</v>
      </c>
      <c r="R3733" t="str">
        <f t="shared" si="1433"/>
        <v>A9D5=诈</v>
      </c>
    </row>
    <row r="3734" spans="1:18">
      <c r="A3734" s="2" t="s">
        <v>14062</v>
      </c>
      <c r="B3734" s="2" t="s">
        <v>14063</v>
      </c>
      <c r="C3734">
        <f t="shared" ref="C3734:C3797" si="1438">HEX2DEC(B3734)-256</f>
        <v>4123</v>
      </c>
      <c r="D3734">
        <f t="shared" si="1425"/>
        <v>3867</v>
      </c>
      <c r="E3734">
        <f t="shared" si="1426"/>
        <v>3856</v>
      </c>
      <c r="F3734">
        <f t="shared" si="1427"/>
        <v>494272</v>
      </c>
      <c r="G3734" t="str">
        <f t="shared" si="1428"/>
        <v>0007CAC0</v>
      </c>
      <c r="H3734" t="str">
        <f t="shared" si="1436"/>
        <v>D7E3</v>
      </c>
      <c r="I3734" t="str">
        <f t="shared" si="1437"/>
        <v/>
      </c>
      <c r="J3734" t="s">
        <v>14064</v>
      </c>
      <c r="K3734" t="str">
        <f t="shared" si="1429"/>
        <v>E3D70000</v>
      </c>
      <c r="L3734" t="str">
        <f t="shared" si="1430"/>
        <v>C0CA0700</v>
      </c>
      <c r="M3734" t="str">
        <f t="shared" si="1431"/>
        <v>E3D70000C0CA0700</v>
      </c>
      <c r="N3734" t="str">
        <f t="shared" si="1432"/>
        <v>E3D7=足</v>
      </c>
      <c r="P3734" s="2" t="s">
        <v>14065</v>
      </c>
      <c r="Q3734" s="2" t="s">
        <v>13299</v>
      </c>
      <c r="R3734" t="str">
        <f t="shared" si="1433"/>
        <v>AAD5=摘</v>
      </c>
    </row>
    <row r="3735" spans="1:18">
      <c r="A3735" s="2" t="s">
        <v>14066</v>
      </c>
      <c r="B3735" s="2" t="s">
        <v>14067</v>
      </c>
      <c r="C3735">
        <f t="shared" si="1438"/>
        <v>4124</v>
      </c>
      <c r="D3735">
        <f t="shared" si="1425"/>
        <v>3868</v>
      </c>
      <c r="E3735">
        <f t="shared" si="1426"/>
        <v>3856</v>
      </c>
      <c r="F3735">
        <f t="shared" si="1427"/>
        <v>494336</v>
      </c>
      <c r="G3735" t="str">
        <f t="shared" si="1428"/>
        <v>0007CB00</v>
      </c>
      <c r="H3735" t="str">
        <f t="shared" si="1436"/>
        <v>D7E4</v>
      </c>
      <c r="I3735" t="str">
        <f t="shared" si="1437"/>
        <v/>
      </c>
      <c r="J3735" t="s">
        <v>14068</v>
      </c>
      <c r="K3735" t="str">
        <f t="shared" si="1429"/>
        <v>E4D70000</v>
      </c>
      <c r="L3735" t="str">
        <f t="shared" si="1430"/>
        <v>00CB0700</v>
      </c>
      <c r="M3735" t="str">
        <f t="shared" si="1431"/>
        <v>E4D7000000CB0700</v>
      </c>
      <c r="N3735" t="str">
        <f t="shared" si="1432"/>
        <v>E4D7=卒</v>
      </c>
      <c r="P3735" s="2" t="s">
        <v>14069</v>
      </c>
      <c r="Q3735" s="2" t="s">
        <v>13302</v>
      </c>
      <c r="R3735" t="str">
        <f t="shared" si="1433"/>
        <v>ABD5=斋</v>
      </c>
    </row>
    <row r="3736" spans="1:18">
      <c r="A3736" s="2" t="s">
        <v>14070</v>
      </c>
      <c r="B3736" s="2" t="s">
        <v>14071</v>
      </c>
      <c r="C3736">
        <f t="shared" si="1438"/>
        <v>4125</v>
      </c>
      <c r="D3736">
        <f t="shared" si="1425"/>
        <v>3869</v>
      </c>
      <c r="E3736">
        <f t="shared" si="1426"/>
        <v>3856</v>
      </c>
      <c r="F3736">
        <f t="shared" si="1427"/>
        <v>494400</v>
      </c>
      <c r="G3736" t="str">
        <f t="shared" si="1428"/>
        <v>0007CB40</v>
      </c>
      <c r="H3736" t="str">
        <f t="shared" si="1436"/>
        <v>D7E5</v>
      </c>
      <c r="I3736" t="str">
        <f t="shared" si="1437"/>
        <v/>
      </c>
      <c r="J3736" t="s">
        <v>14072</v>
      </c>
      <c r="K3736" t="str">
        <f t="shared" si="1429"/>
        <v>E5D70000</v>
      </c>
      <c r="L3736" t="str">
        <f t="shared" si="1430"/>
        <v>40CB0700</v>
      </c>
      <c r="M3736" t="str">
        <f t="shared" si="1431"/>
        <v>E5D7000040CB0700</v>
      </c>
      <c r="N3736" t="str">
        <f t="shared" si="1432"/>
        <v>E5D7=族</v>
      </c>
      <c r="P3736" s="2" t="s">
        <v>14073</v>
      </c>
      <c r="Q3736" s="2" t="s">
        <v>13305</v>
      </c>
      <c r="R3736" t="str">
        <f t="shared" si="1433"/>
        <v>ACD5=宅</v>
      </c>
    </row>
    <row r="3737" spans="1:18">
      <c r="A3737" s="2" t="s">
        <v>14074</v>
      </c>
      <c r="B3737" s="2" t="s">
        <v>14075</v>
      </c>
      <c r="C3737">
        <f t="shared" si="1438"/>
        <v>4126</v>
      </c>
      <c r="D3737">
        <f t="shared" si="1425"/>
        <v>3870</v>
      </c>
      <c r="E3737">
        <f t="shared" si="1426"/>
        <v>3856</v>
      </c>
      <c r="F3737">
        <f t="shared" si="1427"/>
        <v>494464</v>
      </c>
      <c r="G3737" t="str">
        <f t="shared" si="1428"/>
        <v>0007CB80</v>
      </c>
      <c r="H3737" t="str">
        <f t="shared" ref="H3737:H3746" si="1439">MID($H$1,(ROW()-2)*4+1,4)</f>
        <v>D7E6</v>
      </c>
      <c r="I3737" t="str">
        <f t="shared" si="1437"/>
        <v/>
      </c>
      <c r="J3737" t="s">
        <v>14076</v>
      </c>
      <c r="K3737" t="str">
        <f t="shared" si="1429"/>
        <v>E6D70000</v>
      </c>
      <c r="L3737" t="str">
        <f t="shared" si="1430"/>
        <v>80CB0700</v>
      </c>
      <c r="M3737" t="str">
        <f t="shared" si="1431"/>
        <v>E6D7000080CB0700</v>
      </c>
      <c r="N3737" t="str">
        <f t="shared" si="1432"/>
        <v>E6D7=祖</v>
      </c>
      <c r="P3737" s="2" t="s">
        <v>14077</v>
      </c>
      <c r="Q3737" s="2" t="s">
        <v>13308</v>
      </c>
      <c r="R3737" t="str">
        <f t="shared" si="1433"/>
        <v>ADD5=窄</v>
      </c>
    </row>
    <row r="3738" spans="1:18">
      <c r="A3738" s="2" t="s">
        <v>2670</v>
      </c>
      <c r="B3738" s="2" t="s">
        <v>14078</v>
      </c>
      <c r="C3738">
        <f t="shared" si="1438"/>
        <v>4127</v>
      </c>
      <c r="D3738">
        <f t="shared" si="1425"/>
        <v>3871</v>
      </c>
      <c r="E3738">
        <f t="shared" si="1426"/>
        <v>3856</v>
      </c>
      <c r="F3738">
        <f t="shared" si="1427"/>
        <v>494528</v>
      </c>
      <c r="G3738" t="str">
        <f t="shared" si="1428"/>
        <v>0007CBC0</v>
      </c>
      <c r="H3738" t="str">
        <f t="shared" si="1439"/>
        <v>D7E7</v>
      </c>
      <c r="I3738" t="str">
        <f t="shared" si="1437"/>
        <v/>
      </c>
      <c r="J3738" t="s">
        <v>14079</v>
      </c>
      <c r="K3738" t="str">
        <f t="shared" si="1429"/>
        <v>E7D70000</v>
      </c>
      <c r="L3738" t="str">
        <f t="shared" si="1430"/>
        <v>C0CB0700</v>
      </c>
      <c r="M3738" t="str">
        <f t="shared" si="1431"/>
        <v>E7D70000C0CB0700</v>
      </c>
      <c r="N3738" t="str">
        <f t="shared" si="1432"/>
        <v>E7D7=诅</v>
      </c>
      <c r="P3738" s="2" t="s">
        <v>14080</v>
      </c>
      <c r="Q3738" s="2" t="s">
        <v>13311</v>
      </c>
      <c r="R3738" t="str">
        <f t="shared" si="1433"/>
        <v>AED5=债</v>
      </c>
    </row>
    <row r="3739" spans="1:18">
      <c r="A3739" s="2" t="s">
        <v>14081</v>
      </c>
      <c r="B3739" s="2" t="s">
        <v>14082</v>
      </c>
      <c r="C3739">
        <f t="shared" si="1438"/>
        <v>4128</v>
      </c>
      <c r="D3739">
        <f t="shared" si="1425"/>
        <v>3872</v>
      </c>
      <c r="E3739">
        <f t="shared" si="1426"/>
        <v>3872</v>
      </c>
      <c r="F3739">
        <f t="shared" si="1427"/>
        <v>495616</v>
      </c>
      <c r="G3739" t="str">
        <f t="shared" si="1428"/>
        <v>0007D000</v>
      </c>
      <c r="H3739" t="str">
        <f t="shared" si="1439"/>
        <v>D7E8</v>
      </c>
      <c r="I3739" t="str">
        <f t="shared" si="1437"/>
        <v/>
      </c>
      <c r="J3739" t="s">
        <v>14083</v>
      </c>
      <c r="K3739" t="str">
        <f t="shared" si="1429"/>
        <v>E8D70000</v>
      </c>
      <c r="L3739" t="str">
        <f t="shared" si="1430"/>
        <v>00D00700</v>
      </c>
      <c r="M3739" t="str">
        <f t="shared" si="1431"/>
        <v>E8D7000000D00700</v>
      </c>
      <c r="N3739" t="str">
        <f t="shared" si="1432"/>
        <v>E8D7=阻</v>
      </c>
      <c r="P3739" s="2" t="s">
        <v>14084</v>
      </c>
      <c r="Q3739" s="2" t="s">
        <v>13314</v>
      </c>
      <c r="R3739" t="str">
        <f t="shared" si="1433"/>
        <v>AFD5=寨</v>
      </c>
    </row>
    <row r="3740" spans="1:18">
      <c r="A3740" s="2" t="s">
        <v>14085</v>
      </c>
      <c r="B3740" s="2" t="s">
        <v>14086</v>
      </c>
      <c r="C3740">
        <f t="shared" si="1438"/>
        <v>4129</v>
      </c>
      <c r="D3740">
        <f t="shared" si="1425"/>
        <v>3873</v>
      </c>
      <c r="E3740">
        <f t="shared" si="1426"/>
        <v>3872</v>
      </c>
      <c r="F3740">
        <f t="shared" si="1427"/>
        <v>495680</v>
      </c>
      <c r="G3740" t="str">
        <f t="shared" si="1428"/>
        <v>0007D040</v>
      </c>
      <c r="H3740" t="str">
        <f t="shared" si="1439"/>
        <v>D7E9</v>
      </c>
      <c r="I3740" t="str">
        <f t="shared" si="1437"/>
        <v/>
      </c>
      <c r="J3740" t="s">
        <v>14087</v>
      </c>
      <c r="K3740" t="str">
        <f t="shared" si="1429"/>
        <v>E9D70000</v>
      </c>
      <c r="L3740" t="str">
        <f t="shared" si="1430"/>
        <v>40D00700</v>
      </c>
      <c r="M3740" t="str">
        <f t="shared" si="1431"/>
        <v>E9D7000040D00700</v>
      </c>
      <c r="N3740" t="str">
        <f t="shared" si="1432"/>
        <v>E9D7=组</v>
      </c>
      <c r="P3740" s="2" t="s">
        <v>763</v>
      </c>
      <c r="Q3740" s="2" t="s">
        <v>13317</v>
      </c>
      <c r="R3740" t="str">
        <f t="shared" si="1433"/>
        <v>B0D5=瞻</v>
      </c>
    </row>
    <row r="3741" spans="1:18">
      <c r="A3741" s="2" t="s">
        <v>2676</v>
      </c>
      <c r="B3741" s="2" t="s">
        <v>14088</v>
      </c>
      <c r="C3741">
        <f t="shared" si="1438"/>
        <v>4130</v>
      </c>
      <c r="D3741">
        <f t="shared" si="1425"/>
        <v>3874</v>
      </c>
      <c r="E3741">
        <f t="shared" si="1426"/>
        <v>3872</v>
      </c>
      <c r="F3741">
        <f t="shared" si="1427"/>
        <v>495744</v>
      </c>
      <c r="G3741" t="str">
        <f t="shared" si="1428"/>
        <v>0007D080</v>
      </c>
      <c r="H3741" t="str">
        <f t="shared" si="1439"/>
        <v>D7EA</v>
      </c>
      <c r="I3741" t="str">
        <f t="shared" ref="I3741:I3750" si="1440">MID($I$1,(ROW()-2)*4+1,4)</f>
        <v/>
      </c>
      <c r="J3741" t="s">
        <v>14089</v>
      </c>
      <c r="K3741" t="str">
        <f t="shared" si="1429"/>
        <v>EAD70000</v>
      </c>
      <c r="L3741" t="str">
        <f t="shared" si="1430"/>
        <v>80D00700</v>
      </c>
      <c r="M3741" t="str">
        <f t="shared" si="1431"/>
        <v>EAD7000080D00700</v>
      </c>
      <c r="N3741" t="str">
        <f t="shared" si="1432"/>
        <v>EAD7=钻</v>
      </c>
      <c r="P3741" s="2" t="s">
        <v>1279</v>
      </c>
      <c r="Q3741" s="2" t="s">
        <v>13320</v>
      </c>
      <c r="R3741" t="str">
        <f t="shared" si="1433"/>
        <v>B1D5=毡</v>
      </c>
    </row>
    <row r="3742" spans="1:18">
      <c r="A3742" s="2" t="s">
        <v>14090</v>
      </c>
      <c r="B3742" s="2" t="s">
        <v>14091</v>
      </c>
      <c r="C3742">
        <f t="shared" si="1438"/>
        <v>4131</v>
      </c>
      <c r="D3742">
        <f t="shared" si="1425"/>
        <v>3875</v>
      </c>
      <c r="E3742">
        <f t="shared" si="1426"/>
        <v>3872</v>
      </c>
      <c r="F3742">
        <f t="shared" si="1427"/>
        <v>495808</v>
      </c>
      <c r="G3742" t="str">
        <f t="shared" si="1428"/>
        <v>0007D0C0</v>
      </c>
      <c r="H3742" t="str">
        <f t="shared" si="1439"/>
        <v>D7EB</v>
      </c>
      <c r="I3742" t="str">
        <f t="shared" si="1440"/>
        <v/>
      </c>
      <c r="J3742" t="s">
        <v>14092</v>
      </c>
      <c r="K3742" t="str">
        <f t="shared" si="1429"/>
        <v>EBD70000</v>
      </c>
      <c r="L3742" t="str">
        <f t="shared" si="1430"/>
        <v>C0D00700</v>
      </c>
      <c r="M3742" t="str">
        <f t="shared" si="1431"/>
        <v>EBD70000C0D00700</v>
      </c>
      <c r="N3742" t="str">
        <f t="shared" si="1432"/>
        <v>EBD7=纂</v>
      </c>
      <c r="P3742" s="2" t="s">
        <v>1829</v>
      </c>
      <c r="Q3742" s="2" t="s">
        <v>13323</v>
      </c>
      <c r="R3742" t="str">
        <f t="shared" si="1433"/>
        <v>B2D5=詹</v>
      </c>
    </row>
    <row r="3743" spans="1:18">
      <c r="A3743" s="2" t="s">
        <v>2682</v>
      </c>
      <c r="B3743" s="2" t="s">
        <v>14093</v>
      </c>
      <c r="C3743">
        <f t="shared" si="1438"/>
        <v>4132</v>
      </c>
      <c r="D3743">
        <f t="shared" si="1425"/>
        <v>3876</v>
      </c>
      <c r="E3743">
        <f t="shared" si="1426"/>
        <v>3872</v>
      </c>
      <c r="F3743">
        <f t="shared" si="1427"/>
        <v>495872</v>
      </c>
      <c r="G3743" t="str">
        <f t="shared" si="1428"/>
        <v>0007D100</v>
      </c>
      <c r="H3743" t="str">
        <f t="shared" si="1439"/>
        <v>D7EC</v>
      </c>
      <c r="I3743" t="str">
        <f t="shared" si="1440"/>
        <v/>
      </c>
      <c r="J3743" t="s">
        <v>14094</v>
      </c>
      <c r="K3743" t="str">
        <f t="shared" si="1429"/>
        <v>ECD70000</v>
      </c>
      <c r="L3743" t="str">
        <f t="shared" si="1430"/>
        <v>00D10700</v>
      </c>
      <c r="M3743" t="str">
        <f t="shared" si="1431"/>
        <v>ECD7000000D10700</v>
      </c>
      <c r="N3743" t="str">
        <f t="shared" si="1432"/>
        <v>ECD7=嘴</v>
      </c>
      <c r="P3743" s="2" t="s">
        <v>2368</v>
      </c>
      <c r="Q3743" s="2" t="s">
        <v>13326</v>
      </c>
      <c r="R3743" t="str">
        <f t="shared" si="1433"/>
        <v>B3D5=粘</v>
      </c>
    </row>
    <row r="3744" spans="1:18">
      <c r="A3744" s="2" t="s">
        <v>14095</v>
      </c>
      <c r="B3744" s="2" t="s">
        <v>14096</v>
      </c>
      <c r="C3744">
        <f t="shared" si="1438"/>
        <v>4133</v>
      </c>
      <c r="D3744">
        <f t="shared" si="1425"/>
        <v>3877</v>
      </c>
      <c r="E3744">
        <f t="shared" si="1426"/>
        <v>3872</v>
      </c>
      <c r="F3744">
        <f t="shared" si="1427"/>
        <v>495936</v>
      </c>
      <c r="G3744" t="str">
        <f t="shared" si="1428"/>
        <v>0007D140</v>
      </c>
      <c r="H3744" t="str">
        <f t="shared" si="1439"/>
        <v>D7ED</v>
      </c>
      <c r="I3744" t="str">
        <f t="shared" si="1440"/>
        <v/>
      </c>
      <c r="J3744" t="s">
        <v>14097</v>
      </c>
      <c r="K3744" t="str">
        <f t="shared" si="1429"/>
        <v>EDD70000</v>
      </c>
      <c r="L3744" t="str">
        <f t="shared" si="1430"/>
        <v>40D10700</v>
      </c>
      <c r="M3744" t="str">
        <f t="shared" si="1431"/>
        <v>EDD7000040D10700</v>
      </c>
      <c r="N3744" t="str">
        <f t="shared" si="1432"/>
        <v>EDD7=醉</v>
      </c>
      <c r="P3744" s="2" t="s">
        <v>2876</v>
      </c>
      <c r="Q3744" s="2" t="s">
        <v>13329</v>
      </c>
      <c r="R3744" t="str">
        <f t="shared" si="1433"/>
        <v>B4D5=沾</v>
      </c>
    </row>
    <row r="3745" spans="1:18">
      <c r="A3745" s="2" t="s">
        <v>14098</v>
      </c>
      <c r="B3745" s="2" t="s">
        <v>14099</v>
      </c>
      <c r="C3745">
        <f t="shared" si="1438"/>
        <v>4134</v>
      </c>
      <c r="D3745">
        <f t="shared" si="1425"/>
        <v>3878</v>
      </c>
      <c r="E3745">
        <f t="shared" si="1426"/>
        <v>3872</v>
      </c>
      <c r="F3745">
        <f t="shared" si="1427"/>
        <v>496000</v>
      </c>
      <c r="G3745" t="str">
        <f t="shared" si="1428"/>
        <v>0007D180</v>
      </c>
      <c r="H3745" t="str">
        <f t="shared" si="1439"/>
        <v>D7EE</v>
      </c>
      <c r="I3745" t="str">
        <f t="shared" si="1440"/>
        <v/>
      </c>
      <c r="J3745" t="s">
        <v>14100</v>
      </c>
      <c r="K3745" t="str">
        <f t="shared" si="1429"/>
        <v>EED70000</v>
      </c>
      <c r="L3745" t="str">
        <f t="shared" si="1430"/>
        <v>80D10700</v>
      </c>
      <c r="M3745" t="str">
        <f t="shared" si="1431"/>
        <v>EED7000080D10700</v>
      </c>
      <c r="N3745" t="str">
        <f t="shared" si="1432"/>
        <v>EED7=最</v>
      </c>
      <c r="P3745" s="2" t="s">
        <v>3231</v>
      </c>
      <c r="Q3745" s="2" t="s">
        <v>13332</v>
      </c>
      <c r="R3745" t="str">
        <f t="shared" si="1433"/>
        <v>B5D5=盏</v>
      </c>
    </row>
    <row r="3746" spans="1:18">
      <c r="A3746" s="2" t="s">
        <v>14101</v>
      </c>
      <c r="B3746" s="2" t="s">
        <v>14102</v>
      </c>
      <c r="C3746">
        <f t="shared" si="1438"/>
        <v>4135</v>
      </c>
      <c r="D3746">
        <f t="shared" si="1425"/>
        <v>3879</v>
      </c>
      <c r="E3746">
        <f t="shared" si="1426"/>
        <v>3872</v>
      </c>
      <c r="F3746">
        <f t="shared" si="1427"/>
        <v>496064</v>
      </c>
      <c r="G3746" t="str">
        <f t="shared" si="1428"/>
        <v>0007D1C0</v>
      </c>
      <c r="H3746" t="str">
        <f t="shared" si="1439"/>
        <v>D7EF</v>
      </c>
      <c r="I3746" t="str">
        <f t="shared" si="1440"/>
        <v/>
      </c>
      <c r="J3746" t="s">
        <v>14103</v>
      </c>
      <c r="K3746" t="str">
        <f t="shared" si="1429"/>
        <v>EFD70000</v>
      </c>
      <c r="L3746" t="str">
        <f t="shared" si="1430"/>
        <v>C0D10700</v>
      </c>
      <c r="M3746" t="str">
        <f t="shared" si="1431"/>
        <v>EFD70000C0D10700</v>
      </c>
      <c r="N3746" t="str">
        <f t="shared" si="1432"/>
        <v>EFD7=罪</v>
      </c>
      <c r="P3746" s="2" t="s">
        <v>2584</v>
      </c>
      <c r="Q3746" s="2" t="s">
        <v>2585</v>
      </c>
      <c r="R3746" t="str">
        <f t="shared" si="1433"/>
        <v>B6D5=斩</v>
      </c>
    </row>
    <row r="3747" spans="1:18">
      <c r="A3747" s="2" t="s">
        <v>14104</v>
      </c>
      <c r="B3747" s="2" t="s">
        <v>14105</v>
      </c>
      <c r="C3747">
        <f t="shared" si="1438"/>
        <v>4136</v>
      </c>
      <c r="D3747">
        <f t="shared" si="1425"/>
        <v>3880</v>
      </c>
      <c r="E3747">
        <f t="shared" si="1426"/>
        <v>3872</v>
      </c>
      <c r="F3747">
        <f t="shared" si="1427"/>
        <v>496128</v>
      </c>
      <c r="G3747" t="str">
        <f t="shared" si="1428"/>
        <v>0007D200</v>
      </c>
      <c r="H3747" t="str">
        <f t="shared" ref="H3747:H3756" si="1441">MID($H$1,(ROW()-2)*4+1,4)</f>
        <v>D7F0</v>
      </c>
      <c r="I3747" t="str">
        <f t="shared" si="1440"/>
        <v/>
      </c>
      <c r="J3747" t="s">
        <v>14106</v>
      </c>
      <c r="K3747" t="str">
        <f t="shared" si="1429"/>
        <v>F0D70000</v>
      </c>
      <c r="L3747" t="str">
        <f t="shared" si="1430"/>
        <v>00D20700</v>
      </c>
      <c r="M3747" t="str">
        <f t="shared" si="1431"/>
        <v>F0D7000000D20700</v>
      </c>
      <c r="N3747" t="str">
        <f t="shared" si="1432"/>
        <v>F0D7=尊</v>
      </c>
      <c r="P3747" s="2" t="s">
        <v>3919</v>
      </c>
      <c r="Q3747" s="2" t="s">
        <v>13337</v>
      </c>
      <c r="R3747" t="str">
        <f t="shared" si="1433"/>
        <v>B7D5=辗</v>
      </c>
    </row>
    <row r="3748" spans="1:18">
      <c r="A3748" s="2" t="s">
        <v>14107</v>
      </c>
      <c r="B3748" s="2" t="s">
        <v>14108</v>
      </c>
      <c r="C3748">
        <f t="shared" si="1438"/>
        <v>4137</v>
      </c>
      <c r="D3748">
        <f t="shared" si="1425"/>
        <v>3881</v>
      </c>
      <c r="E3748">
        <f t="shared" si="1426"/>
        <v>3872</v>
      </c>
      <c r="F3748">
        <f t="shared" si="1427"/>
        <v>496192</v>
      </c>
      <c r="G3748" t="str">
        <f t="shared" si="1428"/>
        <v>0007D240</v>
      </c>
      <c r="H3748" t="str">
        <f t="shared" si="1441"/>
        <v>D7F1</v>
      </c>
      <c r="I3748" t="str">
        <f t="shared" si="1440"/>
        <v/>
      </c>
      <c r="J3748" t="s">
        <v>14109</v>
      </c>
      <c r="K3748" t="str">
        <f t="shared" si="1429"/>
        <v>F1D70000</v>
      </c>
      <c r="L3748" t="str">
        <f t="shared" si="1430"/>
        <v>40D20700</v>
      </c>
      <c r="M3748" t="str">
        <f t="shared" si="1431"/>
        <v>F1D7000040D20700</v>
      </c>
      <c r="N3748" t="str">
        <f t="shared" si="1432"/>
        <v>F1D7=遵</v>
      </c>
      <c r="P3748" s="2" t="s">
        <v>4266</v>
      </c>
      <c r="Q3748" s="2" t="s">
        <v>13340</v>
      </c>
      <c r="R3748" t="str">
        <f t="shared" si="1433"/>
        <v>B8D5=崭</v>
      </c>
    </row>
    <row r="3749" spans="1:18">
      <c r="A3749" s="2" t="s">
        <v>14110</v>
      </c>
      <c r="B3749" s="2" t="s">
        <v>14111</v>
      </c>
      <c r="C3749">
        <f t="shared" si="1438"/>
        <v>4138</v>
      </c>
      <c r="D3749">
        <f t="shared" si="1425"/>
        <v>3882</v>
      </c>
      <c r="E3749">
        <f t="shared" si="1426"/>
        <v>3872</v>
      </c>
      <c r="F3749">
        <f t="shared" si="1427"/>
        <v>496256</v>
      </c>
      <c r="G3749" t="str">
        <f t="shared" si="1428"/>
        <v>0007D280</v>
      </c>
      <c r="H3749" t="str">
        <f t="shared" si="1441"/>
        <v>D7F2</v>
      </c>
      <c r="I3749" t="str">
        <f t="shared" si="1440"/>
        <v/>
      </c>
      <c r="J3749" t="s">
        <v>14112</v>
      </c>
      <c r="K3749" t="str">
        <f t="shared" si="1429"/>
        <v>F2D70000</v>
      </c>
      <c r="L3749" t="str">
        <f t="shared" si="1430"/>
        <v>80D20700</v>
      </c>
      <c r="M3749" t="str">
        <f t="shared" si="1431"/>
        <v>F2D7000080D20700</v>
      </c>
      <c r="N3749" t="str">
        <f t="shared" si="1432"/>
        <v>F2D7=昨</v>
      </c>
      <c r="P3749" s="2" t="s">
        <v>4602</v>
      </c>
      <c r="Q3749" s="2" t="s">
        <v>13343</v>
      </c>
      <c r="R3749" t="str">
        <f t="shared" si="1433"/>
        <v>B9D5=展</v>
      </c>
    </row>
    <row r="3750" spans="1:18">
      <c r="A3750" s="2" t="s">
        <v>14113</v>
      </c>
      <c r="B3750" s="2" t="s">
        <v>14114</v>
      </c>
      <c r="C3750">
        <f t="shared" si="1438"/>
        <v>4139</v>
      </c>
      <c r="D3750">
        <f t="shared" si="1425"/>
        <v>3883</v>
      </c>
      <c r="E3750">
        <f t="shared" si="1426"/>
        <v>3872</v>
      </c>
      <c r="F3750">
        <f t="shared" si="1427"/>
        <v>496320</v>
      </c>
      <c r="G3750" t="str">
        <f t="shared" si="1428"/>
        <v>0007D2C0</v>
      </c>
      <c r="H3750" t="str">
        <f t="shared" si="1441"/>
        <v>D7F3</v>
      </c>
      <c r="I3750" t="str">
        <f t="shared" si="1440"/>
        <v/>
      </c>
      <c r="J3750" t="s">
        <v>14115</v>
      </c>
      <c r="K3750" t="str">
        <f t="shared" si="1429"/>
        <v>F3D70000</v>
      </c>
      <c r="L3750" t="str">
        <f t="shared" si="1430"/>
        <v>C0D20700</v>
      </c>
      <c r="M3750" t="str">
        <f t="shared" si="1431"/>
        <v>F3D70000C0D20700</v>
      </c>
      <c r="N3750" t="str">
        <f t="shared" si="1432"/>
        <v>F3D7=左</v>
      </c>
      <c r="P3750" s="2" t="s">
        <v>4940</v>
      </c>
      <c r="Q3750" s="2" t="s">
        <v>13346</v>
      </c>
      <c r="R3750" t="str">
        <f t="shared" si="1433"/>
        <v>BAD5=蘸</v>
      </c>
    </row>
    <row r="3751" spans="1:18">
      <c r="A3751" s="2" t="s">
        <v>14116</v>
      </c>
      <c r="B3751" s="2" t="s">
        <v>14117</v>
      </c>
      <c r="C3751">
        <f t="shared" si="1438"/>
        <v>4140</v>
      </c>
      <c r="D3751">
        <f t="shared" si="1425"/>
        <v>3884</v>
      </c>
      <c r="E3751">
        <f t="shared" si="1426"/>
        <v>3872</v>
      </c>
      <c r="F3751">
        <f t="shared" si="1427"/>
        <v>496384</v>
      </c>
      <c r="G3751" t="str">
        <f t="shared" si="1428"/>
        <v>0007D300</v>
      </c>
      <c r="H3751" t="str">
        <f t="shared" si="1441"/>
        <v>D7F4</v>
      </c>
      <c r="I3751" t="str">
        <f t="shared" ref="I3751:I3760" si="1442">MID($I$1,(ROW()-2)*4+1,4)</f>
        <v/>
      </c>
      <c r="J3751" t="s">
        <v>14118</v>
      </c>
      <c r="K3751" t="str">
        <f t="shared" si="1429"/>
        <v>F4D70000</v>
      </c>
      <c r="L3751" t="str">
        <f t="shared" si="1430"/>
        <v>00D30700</v>
      </c>
      <c r="M3751" t="str">
        <f t="shared" si="1431"/>
        <v>F4D7000000D30700</v>
      </c>
      <c r="N3751" t="str">
        <f t="shared" si="1432"/>
        <v>F4D7=佐</v>
      </c>
      <c r="P3751" s="2" t="s">
        <v>5279</v>
      </c>
      <c r="Q3751" s="2" t="s">
        <v>13349</v>
      </c>
      <c r="R3751" t="str">
        <f t="shared" si="1433"/>
        <v>BBD5=栈</v>
      </c>
    </row>
    <row r="3752" spans="1:18">
      <c r="A3752" s="2" t="s">
        <v>14119</v>
      </c>
      <c r="B3752" s="2" t="s">
        <v>14120</v>
      </c>
      <c r="C3752">
        <f t="shared" si="1438"/>
        <v>4141</v>
      </c>
      <c r="D3752">
        <f t="shared" si="1425"/>
        <v>3885</v>
      </c>
      <c r="E3752">
        <f t="shared" si="1426"/>
        <v>3872</v>
      </c>
      <c r="F3752">
        <f t="shared" si="1427"/>
        <v>496448</v>
      </c>
      <c r="G3752" t="str">
        <f t="shared" si="1428"/>
        <v>0007D340</v>
      </c>
      <c r="H3752" t="str">
        <f t="shared" si="1441"/>
        <v>D7F5</v>
      </c>
      <c r="I3752" t="str">
        <f t="shared" si="1442"/>
        <v/>
      </c>
      <c r="J3752" t="s">
        <v>14121</v>
      </c>
      <c r="K3752" t="str">
        <f t="shared" si="1429"/>
        <v>F5D70000</v>
      </c>
      <c r="L3752" t="str">
        <f t="shared" si="1430"/>
        <v>40D30700</v>
      </c>
      <c r="M3752" t="str">
        <f t="shared" si="1431"/>
        <v>F5D7000040D30700</v>
      </c>
      <c r="N3752" t="str">
        <f t="shared" si="1432"/>
        <v>F5D7=柞</v>
      </c>
      <c r="P3752" s="2" t="s">
        <v>5613</v>
      </c>
      <c r="Q3752" s="2" t="s">
        <v>13352</v>
      </c>
      <c r="R3752" t="str">
        <f t="shared" si="1433"/>
        <v>BCD5=占</v>
      </c>
    </row>
    <row r="3753" spans="1:18">
      <c r="A3753" s="2" t="s">
        <v>14122</v>
      </c>
      <c r="B3753" s="2" t="s">
        <v>14123</v>
      </c>
      <c r="C3753">
        <f t="shared" si="1438"/>
        <v>4142</v>
      </c>
      <c r="D3753">
        <f t="shared" si="1425"/>
        <v>3886</v>
      </c>
      <c r="E3753">
        <f t="shared" si="1426"/>
        <v>3872</v>
      </c>
      <c r="F3753">
        <f t="shared" si="1427"/>
        <v>496512</v>
      </c>
      <c r="G3753" t="str">
        <f t="shared" si="1428"/>
        <v>0007D380</v>
      </c>
      <c r="H3753" t="str">
        <f t="shared" si="1441"/>
        <v>D7F6</v>
      </c>
      <c r="I3753" t="str">
        <f t="shared" si="1442"/>
        <v/>
      </c>
      <c r="J3753" t="s">
        <v>14124</v>
      </c>
      <c r="K3753" t="str">
        <f t="shared" si="1429"/>
        <v>F6D70000</v>
      </c>
      <c r="L3753" t="str">
        <f t="shared" si="1430"/>
        <v>80D30700</v>
      </c>
      <c r="M3753" t="str">
        <f t="shared" si="1431"/>
        <v>F6D7000080D30700</v>
      </c>
      <c r="N3753" t="str">
        <f t="shared" si="1432"/>
        <v>F6D7=做</v>
      </c>
      <c r="P3753" s="2" t="s">
        <v>5949</v>
      </c>
      <c r="Q3753" s="2" t="s">
        <v>13355</v>
      </c>
      <c r="R3753" t="str">
        <f t="shared" si="1433"/>
        <v>BDD5=战</v>
      </c>
    </row>
    <row r="3754" spans="1:18">
      <c r="A3754" s="2" t="s">
        <v>14125</v>
      </c>
      <c r="B3754" s="2" t="s">
        <v>14126</v>
      </c>
      <c r="C3754">
        <f t="shared" si="1438"/>
        <v>4143</v>
      </c>
      <c r="D3754">
        <f t="shared" si="1425"/>
        <v>3887</v>
      </c>
      <c r="E3754">
        <f t="shared" si="1426"/>
        <v>3872</v>
      </c>
      <c r="F3754">
        <f t="shared" si="1427"/>
        <v>496576</v>
      </c>
      <c r="G3754" t="str">
        <f t="shared" si="1428"/>
        <v>0007D3C0</v>
      </c>
      <c r="H3754" t="str">
        <f t="shared" si="1441"/>
        <v>D7F7</v>
      </c>
      <c r="I3754" t="str">
        <f t="shared" si="1442"/>
        <v/>
      </c>
      <c r="J3754" t="s">
        <v>14127</v>
      </c>
      <c r="K3754" t="str">
        <f t="shared" si="1429"/>
        <v>F7D70000</v>
      </c>
      <c r="L3754" t="str">
        <f t="shared" si="1430"/>
        <v>C0D30700</v>
      </c>
      <c r="M3754" t="str">
        <f t="shared" si="1431"/>
        <v>F7D70000C0D30700</v>
      </c>
      <c r="N3754" t="str">
        <f t="shared" si="1432"/>
        <v>F7D7=作</v>
      </c>
      <c r="P3754" s="2" t="s">
        <v>6277</v>
      </c>
      <c r="Q3754" s="2" t="s">
        <v>13358</v>
      </c>
      <c r="R3754" t="str">
        <f t="shared" si="1433"/>
        <v>BED5=站</v>
      </c>
    </row>
    <row r="3755" spans="1:18">
      <c r="A3755" s="2" t="s">
        <v>2687</v>
      </c>
      <c r="B3755" s="2" t="s">
        <v>14128</v>
      </c>
      <c r="C3755">
        <f t="shared" si="1438"/>
        <v>4144</v>
      </c>
      <c r="D3755">
        <f t="shared" si="1425"/>
        <v>3888</v>
      </c>
      <c r="E3755">
        <f t="shared" si="1426"/>
        <v>3888</v>
      </c>
      <c r="F3755">
        <f t="shared" si="1427"/>
        <v>497664</v>
      </c>
      <c r="G3755" t="str">
        <f t="shared" si="1428"/>
        <v>0007D800</v>
      </c>
      <c r="H3755" t="str">
        <f t="shared" si="1441"/>
        <v>D7F8</v>
      </c>
      <c r="I3755" t="str">
        <f t="shared" si="1442"/>
        <v/>
      </c>
      <c r="J3755" t="s">
        <v>14129</v>
      </c>
      <c r="K3755" t="str">
        <f t="shared" si="1429"/>
        <v>F8D70000</v>
      </c>
      <c r="L3755" t="str">
        <f t="shared" si="1430"/>
        <v>00D80700</v>
      </c>
      <c r="M3755" t="str">
        <f t="shared" si="1431"/>
        <v>F8D7000000D80700</v>
      </c>
      <c r="N3755" t="str">
        <f t="shared" si="1432"/>
        <v>F8D7=坐</v>
      </c>
      <c r="P3755" s="2" t="s">
        <v>6608</v>
      </c>
      <c r="Q3755" s="2" t="s">
        <v>13361</v>
      </c>
      <c r="R3755" t="str">
        <f t="shared" si="1433"/>
        <v>BFD5=湛</v>
      </c>
    </row>
    <row r="3756" spans="1:18">
      <c r="A3756" s="2" t="s">
        <v>14130</v>
      </c>
      <c r="B3756" s="2" t="s">
        <v>14131</v>
      </c>
      <c r="C3756">
        <f t="shared" si="1438"/>
        <v>4145</v>
      </c>
      <c r="D3756">
        <f t="shared" si="1425"/>
        <v>3889</v>
      </c>
      <c r="E3756">
        <f t="shared" si="1426"/>
        <v>3888</v>
      </c>
      <c r="F3756">
        <f t="shared" si="1427"/>
        <v>497728</v>
      </c>
      <c r="G3756" t="str">
        <f t="shared" si="1428"/>
        <v>0007D840</v>
      </c>
      <c r="H3756" t="str">
        <f t="shared" si="1441"/>
        <v>D7F9</v>
      </c>
      <c r="I3756" t="str">
        <f t="shared" si="1442"/>
        <v/>
      </c>
      <c r="J3756" t="s">
        <v>14132</v>
      </c>
      <c r="K3756" t="str">
        <f t="shared" si="1429"/>
        <v>F9D70000</v>
      </c>
      <c r="L3756" t="str">
        <f t="shared" si="1430"/>
        <v>40D80700</v>
      </c>
      <c r="M3756" t="str">
        <f t="shared" si="1431"/>
        <v>F9D7000040D80700</v>
      </c>
      <c r="N3756" t="str">
        <f t="shared" si="1432"/>
        <v>F9D7=座</v>
      </c>
      <c r="P3756" s="2" t="s">
        <v>6943</v>
      </c>
      <c r="Q3756" s="2" t="s">
        <v>13364</v>
      </c>
      <c r="R3756" t="str">
        <f t="shared" si="1433"/>
        <v>C0D5=绽</v>
      </c>
    </row>
    <row r="3757" spans="1:18">
      <c r="A3757" s="2" t="s">
        <v>14133</v>
      </c>
      <c r="B3757" s="2" t="s">
        <v>14134</v>
      </c>
      <c r="C3757">
        <f t="shared" si="1438"/>
        <v>4146</v>
      </c>
      <c r="D3757">
        <f t="shared" si="1425"/>
        <v>3890</v>
      </c>
      <c r="E3757">
        <f t="shared" si="1426"/>
        <v>3888</v>
      </c>
      <c r="F3757">
        <f t="shared" si="1427"/>
        <v>497792</v>
      </c>
      <c r="G3757" t="str">
        <f t="shared" si="1428"/>
        <v>0007D880</v>
      </c>
      <c r="H3757" t="str">
        <f t="shared" ref="H3757:H3766" si="1443">MID($H$1,(ROW()-2)*4+1,4)</f>
        <v>D8A1</v>
      </c>
      <c r="I3757" t="str">
        <f t="shared" si="1442"/>
        <v/>
      </c>
      <c r="J3757" t="s">
        <v>14135</v>
      </c>
      <c r="K3757" t="str">
        <f t="shared" si="1429"/>
        <v>A1D80000</v>
      </c>
      <c r="L3757" t="str">
        <f t="shared" si="1430"/>
        <v>80D80700</v>
      </c>
      <c r="M3757" t="str">
        <f t="shared" si="1431"/>
        <v>A1D8000080D80700</v>
      </c>
      <c r="N3757" t="str">
        <f t="shared" si="1432"/>
        <v>A1D8=亍</v>
      </c>
      <c r="P3757" s="2" t="s">
        <v>7268</v>
      </c>
      <c r="Q3757" s="2" t="s">
        <v>13367</v>
      </c>
      <c r="R3757" t="str">
        <f t="shared" si="1433"/>
        <v>C1D5=樟</v>
      </c>
    </row>
    <row r="3758" spans="1:18">
      <c r="A3758" s="2" t="s">
        <v>14136</v>
      </c>
      <c r="B3758" s="2" t="s">
        <v>14137</v>
      </c>
      <c r="C3758">
        <f t="shared" si="1438"/>
        <v>4147</v>
      </c>
      <c r="D3758">
        <f t="shared" si="1425"/>
        <v>3891</v>
      </c>
      <c r="E3758">
        <f t="shared" si="1426"/>
        <v>3888</v>
      </c>
      <c r="F3758">
        <f t="shared" si="1427"/>
        <v>497856</v>
      </c>
      <c r="G3758" t="str">
        <f t="shared" si="1428"/>
        <v>0007D8C0</v>
      </c>
      <c r="H3758" t="str">
        <f t="shared" si="1443"/>
        <v>D8A2</v>
      </c>
      <c r="I3758" t="str">
        <f t="shared" si="1442"/>
        <v/>
      </c>
      <c r="J3758" t="s">
        <v>14138</v>
      </c>
      <c r="K3758" t="str">
        <f t="shared" si="1429"/>
        <v>A2D80000</v>
      </c>
      <c r="L3758" t="str">
        <f t="shared" si="1430"/>
        <v>C0D80700</v>
      </c>
      <c r="M3758" t="str">
        <f t="shared" si="1431"/>
        <v>A2D80000C0D80700</v>
      </c>
      <c r="N3758" t="str">
        <f t="shared" si="1432"/>
        <v>A2D8=丌</v>
      </c>
      <c r="P3758" s="2" t="s">
        <v>7588</v>
      </c>
      <c r="Q3758" s="2" t="s">
        <v>13370</v>
      </c>
      <c r="R3758" t="str">
        <f t="shared" si="1433"/>
        <v>C2D5=章</v>
      </c>
    </row>
    <row r="3759" spans="1:18">
      <c r="A3759" s="2" t="s">
        <v>14139</v>
      </c>
      <c r="B3759" s="2" t="s">
        <v>14140</v>
      </c>
      <c r="C3759">
        <f t="shared" si="1438"/>
        <v>4148</v>
      </c>
      <c r="D3759">
        <f t="shared" si="1425"/>
        <v>3892</v>
      </c>
      <c r="E3759">
        <f t="shared" si="1426"/>
        <v>3888</v>
      </c>
      <c r="F3759">
        <f t="shared" si="1427"/>
        <v>497920</v>
      </c>
      <c r="G3759" t="str">
        <f t="shared" si="1428"/>
        <v>0007D900</v>
      </c>
      <c r="H3759" t="str">
        <f t="shared" si="1443"/>
        <v>D8A3</v>
      </c>
      <c r="I3759" t="str">
        <f t="shared" si="1442"/>
        <v/>
      </c>
      <c r="J3759" t="s">
        <v>14141</v>
      </c>
      <c r="K3759" t="str">
        <f t="shared" si="1429"/>
        <v>A3D80000</v>
      </c>
      <c r="L3759" t="str">
        <f t="shared" si="1430"/>
        <v>00D90700</v>
      </c>
      <c r="M3759" t="str">
        <f t="shared" si="1431"/>
        <v>A3D8000000D90700</v>
      </c>
      <c r="N3759" t="str">
        <f t="shared" si="1432"/>
        <v>A3D8=兀</v>
      </c>
      <c r="P3759" s="2" t="s">
        <v>7911</v>
      </c>
      <c r="Q3759" s="2" t="s">
        <v>13373</v>
      </c>
      <c r="R3759" t="str">
        <f t="shared" si="1433"/>
        <v>C3D5=彰</v>
      </c>
    </row>
    <row r="3760" spans="1:18">
      <c r="A3760" s="2" t="s">
        <v>14142</v>
      </c>
      <c r="B3760" s="2" t="s">
        <v>14143</v>
      </c>
      <c r="C3760">
        <f t="shared" si="1438"/>
        <v>4149</v>
      </c>
      <c r="D3760">
        <f t="shared" si="1425"/>
        <v>3893</v>
      </c>
      <c r="E3760">
        <f t="shared" si="1426"/>
        <v>3888</v>
      </c>
      <c r="F3760">
        <f t="shared" si="1427"/>
        <v>497984</v>
      </c>
      <c r="G3760" t="str">
        <f t="shared" si="1428"/>
        <v>0007D940</v>
      </c>
      <c r="H3760" t="str">
        <f t="shared" si="1443"/>
        <v>D8A4</v>
      </c>
      <c r="I3760" t="str">
        <f t="shared" si="1442"/>
        <v/>
      </c>
      <c r="J3760" t="s">
        <v>14144</v>
      </c>
      <c r="K3760" t="str">
        <f t="shared" si="1429"/>
        <v>A4D80000</v>
      </c>
      <c r="L3760" t="str">
        <f t="shared" si="1430"/>
        <v>40D90700</v>
      </c>
      <c r="M3760" t="str">
        <f t="shared" si="1431"/>
        <v>A4D8000040D90700</v>
      </c>
      <c r="N3760" t="str">
        <f t="shared" si="1432"/>
        <v>A4D8=丐</v>
      </c>
      <c r="P3760" s="2" t="s">
        <v>8224</v>
      </c>
      <c r="Q3760" s="2" t="s">
        <v>13376</v>
      </c>
      <c r="R3760" t="str">
        <f t="shared" si="1433"/>
        <v>C4D5=漳</v>
      </c>
    </row>
    <row r="3761" spans="1:18">
      <c r="A3761" s="2" t="s">
        <v>14145</v>
      </c>
      <c r="B3761" s="2" t="s">
        <v>14146</v>
      </c>
      <c r="C3761">
        <f t="shared" si="1438"/>
        <v>4150</v>
      </c>
      <c r="D3761">
        <f t="shared" si="1425"/>
        <v>3894</v>
      </c>
      <c r="E3761">
        <f t="shared" si="1426"/>
        <v>3888</v>
      </c>
      <c r="F3761">
        <f t="shared" si="1427"/>
        <v>498048</v>
      </c>
      <c r="G3761" t="str">
        <f t="shared" si="1428"/>
        <v>0007D980</v>
      </c>
      <c r="H3761" t="str">
        <f t="shared" si="1443"/>
        <v>D8A5</v>
      </c>
      <c r="I3761" t="str">
        <f t="shared" ref="I3761:I3770" si="1444">MID($I$1,(ROW()-2)*4+1,4)</f>
        <v/>
      </c>
      <c r="J3761" t="s">
        <v>14147</v>
      </c>
      <c r="K3761" t="str">
        <f t="shared" si="1429"/>
        <v>A5D80000</v>
      </c>
      <c r="L3761" t="str">
        <f t="shared" si="1430"/>
        <v>80D90700</v>
      </c>
      <c r="M3761" t="str">
        <f t="shared" si="1431"/>
        <v>A5D8000080D90700</v>
      </c>
      <c r="N3761" t="str">
        <f t="shared" si="1432"/>
        <v>A5D8=廿</v>
      </c>
      <c r="P3761" s="2" t="s">
        <v>8542</v>
      </c>
      <c r="Q3761" s="2" t="s">
        <v>13379</v>
      </c>
      <c r="R3761" t="str">
        <f t="shared" si="1433"/>
        <v>C5D5=张</v>
      </c>
    </row>
    <row r="3762" spans="1:18">
      <c r="A3762" s="2" t="s">
        <v>14148</v>
      </c>
      <c r="B3762" s="2" t="s">
        <v>14149</v>
      </c>
      <c r="C3762">
        <f t="shared" si="1438"/>
        <v>4151</v>
      </c>
      <c r="D3762">
        <f t="shared" si="1425"/>
        <v>3895</v>
      </c>
      <c r="E3762">
        <f t="shared" si="1426"/>
        <v>3888</v>
      </c>
      <c r="F3762">
        <f t="shared" si="1427"/>
        <v>498112</v>
      </c>
      <c r="G3762" t="str">
        <f t="shared" si="1428"/>
        <v>0007D9C0</v>
      </c>
      <c r="H3762" t="str">
        <f t="shared" si="1443"/>
        <v>D8A6</v>
      </c>
      <c r="I3762" t="str">
        <f t="shared" si="1444"/>
        <v/>
      </c>
      <c r="J3762" t="s">
        <v>14150</v>
      </c>
      <c r="K3762" t="str">
        <f t="shared" si="1429"/>
        <v>A6D80000</v>
      </c>
      <c r="L3762" t="str">
        <f t="shared" si="1430"/>
        <v>C0D90700</v>
      </c>
      <c r="M3762" t="str">
        <f t="shared" si="1431"/>
        <v>A6D80000C0D90700</v>
      </c>
      <c r="N3762" t="str">
        <f t="shared" si="1432"/>
        <v>A6D8=卅</v>
      </c>
      <c r="P3762" s="2" t="s">
        <v>2590</v>
      </c>
      <c r="Q3762" s="2" t="s">
        <v>2591</v>
      </c>
      <c r="R3762" t="str">
        <f t="shared" si="1433"/>
        <v>C6D5=掌</v>
      </c>
    </row>
    <row r="3763" spans="1:18">
      <c r="A3763" s="2" t="s">
        <v>14151</v>
      </c>
      <c r="B3763" s="2" t="s">
        <v>14152</v>
      </c>
      <c r="C3763">
        <f t="shared" si="1438"/>
        <v>4152</v>
      </c>
      <c r="D3763">
        <f t="shared" si="1425"/>
        <v>3896</v>
      </c>
      <c r="E3763">
        <f t="shared" si="1426"/>
        <v>3888</v>
      </c>
      <c r="F3763">
        <f t="shared" si="1427"/>
        <v>498176</v>
      </c>
      <c r="G3763" t="str">
        <f t="shared" si="1428"/>
        <v>0007DA00</v>
      </c>
      <c r="H3763" t="str">
        <f t="shared" si="1443"/>
        <v>D8A7</v>
      </c>
      <c r="I3763" t="str">
        <f t="shared" si="1444"/>
        <v/>
      </c>
      <c r="J3763" t="s">
        <v>14153</v>
      </c>
      <c r="K3763" t="str">
        <f t="shared" si="1429"/>
        <v>A7D80000</v>
      </c>
      <c r="L3763" t="str">
        <f t="shared" si="1430"/>
        <v>00DA0700</v>
      </c>
      <c r="M3763" t="str">
        <f t="shared" si="1431"/>
        <v>A7D8000000DA0700</v>
      </c>
      <c r="N3763" t="str">
        <f t="shared" si="1432"/>
        <v>A7D8=丕</v>
      </c>
      <c r="P3763" s="2" t="s">
        <v>9176</v>
      </c>
      <c r="Q3763" s="2" t="s">
        <v>13384</v>
      </c>
      <c r="R3763" t="str">
        <f t="shared" si="1433"/>
        <v>C7D5=涨</v>
      </c>
    </row>
    <row r="3764" spans="1:18">
      <c r="A3764" s="2" t="s">
        <v>14154</v>
      </c>
      <c r="B3764" s="2" t="s">
        <v>14155</v>
      </c>
      <c r="C3764">
        <f t="shared" si="1438"/>
        <v>4153</v>
      </c>
      <c r="D3764">
        <f t="shared" si="1425"/>
        <v>3897</v>
      </c>
      <c r="E3764">
        <f t="shared" si="1426"/>
        <v>3888</v>
      </c>
      <c r="F3764">
        <f t="shared" si="1427"/>
        <v>498240</v>
      </c>
      <c r="G3764" t="str">
        <f t="shared" si="1428"/>
        <v>0007DA40</v>
      </c>
      <c r="H3764" t="str">
        <f t="shared" si="1443"/>
        <v>D8A8</v>
      </c>
      <c r="I3764" t="str">
        <f t="shared" si="1444"/>
        <v/>
      </c>
      <c r="J3764" t="s">
        <v>14156</v>
      </c>
      <c r="K3764" t="str">
        <f t="shared" si="1429"/>
        <v>A8D80000</v>
      </c>
      <c r="L3764" t="str">
        <f t="shared" si="1430"/>
        <v>40DA0700</v>
      </c>
      <c r="M3764" t="str">
        <f t="shared" si="1431"/>
        <v>A8D8000040DA0700</v>
      </c>
      <c r="N3764" t="str">
        <f t="shared" si="1432"/>
        <v>A8D8=亘</v>
      </c>
      <c r="P3764" s="2" t="s">
        <v>9489</v>
      </c>
      <c r="Q3764" s="2" t="s">
        <v>13387</v>
      </c>
      <c r="R3764" t="str">
        <f t="shared" si="1433"/>
        <v>C8D5=杖</v>
      </c>
    </row>
    <row r="3765" spans="1:18">
      <c r="A3765" s="2" t="s">
        <v>14157</v>
      </c>
      <c r="B3765" s="2" t="s">
        <v>14158</v>
      </c>
      <c r="C3765">
        <f t="shared" si="1438"/>
        <v>4154</v>
      </c>
      <c r="D3765">
        <f t="shared" si="1425"/>
        <v>3898</v>
      </c>
      <c r="E3765">
        <f t="shared" si="1426"/>
        <v>3888</v>
      </c>
      <c r="F3765">
        <f t="shared" si="1427"/>
        <v>498304</v>
      </c>
      <c r="G3765" t="str">
        <f t="shared" si="1428"/>
        <v>0007DA80</v>
      </c>
      <c r="H3765" t="str">
        <f t="shared" si="1443"/>
        <v>D8A9</v>
      </c>
      <c r="I3765" t="str">
        <f t="shared" si="1444"/>
        <v/>
      </c>
      <c r="J3765" t="s">
        <v>14159</v>
      </c>
      <c r="K3765" t="str">
        <f t="shared" si="1429"/>
        <v>A9D80000</v>
      </c>
      <c r="L3765" t="str">
        <f t="shared" si="1430"/>
        <v>80DA0700</v>
      </c>
      <c r="M3765" t="str">
        <f t="shared" si="1431"/>
        <v>A9D8000080DA0700</v>
      </c>
      <c r="N3765" t="str">
        <f t="shared" si="1432"/>
        <v>A9D8=丞</v>
      </c>
      <c r="P3765" s="2" t="s">
        <v>9804</v>
      </c>
      <c r="Q3765" s="2" t="s">
        <v>13389</v>
      </c>
      <c r="R3765" t="str">
        <f t="shared" si="1433"/>
        <v>C9D5=丈</v>
      </c>
    </row>
    <row r="3766" spans="1:18">
      <c r="A3766" s="2" t="s">
        <v>14160</v>
      </c>
      <c r="B3766" s="2" t="s">
        <v>14161</v>
      </c>
      <c r="C3766">
        <f t="shared" si="1438"/>
        <v>4155</v>
      </c>
      <c r="D3766">
        <f t="shared" si="1425"/>
        <v>3899</v>
      </c>
      <c r="E3766">
        <f t="shared" si="1426"/>
        <v>3888</v>
      </c>
      <c r="F3766">
        <f t="shared" si="1427"/>
        <v>498368</v>
      </c>
      <c r="G3766" t="str">
        <f t="shared" si="1428"/>
        <v>0007DAC0</v>
      </c>
      <c r="H3766" t="str">
        <f t="shared" si="1443"/>
        <v>D8AA</v>
      </c>
      <c r="I3766" t="str">
        <f t="shared" si="1444"/>
        <v/>
      </c>
      <c r="J3766" t="s">
        <v>14162</v>
      </c>
      <c r="K3766" t="str">
        <f t="shared" si="1429"/>
        <v>AAD80000</v>
      </c>
      <c r="L3766" t="str">
        <f t="shared" si="1430"/>
        <v>C0DA0700</v>
      </c>
      <c r="M3766" t="str">
        <f t="shared" si="1431"/>
        <v>AAD80000C0DA0700</v>
      </c>
      <c r="N3766" t="str">
        <f t="shared" si="1432"/>
        <v>AAD8=鬲</v>
      </c>
      <c r="P3766" s="2" t="s">
        <v>10118</v>
      </c>
      <c r="Q3766" s="2" t="s">
        <v>13392</v>
      </c>
      <c r="R3766" t="str">
        <f t="shared" si="1433"/>
        <v>CAD5=帐</v>
      </c>
    </row>
    <row r="3767" spans="1:18">
      <c r="A3767" s="2" t="s">
        <v>14163</v>
      </c>
      <c r="B3767" s="2" t="s">
        <v>14164</v>
      </c>
      <c r="C3767">
        <f t="shared" si="1438"/>
        <v>4156</v>
      </c>
      <c r="D3767">
        <f t="shared" si="1425"/>
        <v>3900</v>
      </c>
      <c r="E3767">
        <f t="shared" si="1426"/>
        <v>3888</v>
      </c>
      <c r="F3767">
        <f t="shared" si="1427"/>
        <v>498432</v>
      </c>
      <c r="G3767" t="str">
        <f t="shared" si="1428"/>
        <v>0007DB00</v>
      </c>
      <c r="H3767" t="str">
        <f t="shared" ref="H3767:H3776" si="1445">MID($H$1,(ROW()-2)*4+1,4)</f>
        <v>D8AB</v>
      </c>
      <c r="I3767" t="str">
        <f t="shared" si="1444"/>
        <v/>
      </c>
      <c r="J3767" t="s">
        <v>14165</v>
      </c>
      <c r="K3767" t="str">
        <f t="shared" si="1429"/>
        <v>ABD80000</v>
      </c>
      <c r="L3767" t="str">
        <f t="shared" si="1430"/>
        <v>00DB0700</v>
      </c>
      <c r="M3767" t="str">
        <f t="shared" si="1431"/>
        <v>ABD8000000DB0700</v>
      </c>
      <c r="N3767" t="str">
        <f t="shared" si="1432"/>
        <v>ABD8=孬</v>
      </c>
      <c r="P3767" s="2" t="s">
        <v>10427</v>
      </c>
      <c r="Q3767" s="2" t="s">
        <v>13395</v>
      </c>
      <c r="R3767" t="str">
        <f t="shared" si="1433"/>
        <v>CBD5=账</v>
      </c>
    </row>
    <row r="3768" spans="1:18">
      <c r="A3768" s="2" t="s">
        <v>14166</v>
      </c>
      <c r="B3768" s="2" t="s">
        <v>14167</v>
      </c>
      <c r="C3768">
        <f t="shared" si="1438"/>
        <v>4157</v>
      </c>
      <c r="D3768">
        <f t="shared" si="1425"/>
        <v>3901</v>
      </c>
      <c r="E3768">
        <f t="shared" si="1426"/>
        <v>3888</v>
      </c>
      <c r="F3768">
        <f t="shared" si="1427"/>
        <v>498496</v>
      </c>
      <c r="G3768" t="str">
        <f t="shared" si="1428"/>
        <v>0007DB40</v>
      </c>
      <c r="H3768" t="str">
        <f t="shared" si="1445"/>
        <v>D8AC</v>
      </c>
      <c r="I3768" t="str">
        <f t="shared" si="1444"/>
        <v/>
      </c>
      <c r="J3768" t="s">
        <v>14168</v>
      </c>
      <c r="K3768" t="str">
        <f t="shared" si="1429"/>
        <v>ACD80000</v>
      </c>
      <c r="L3768" t="str">
        <f t="shared" si="1430"/>
        <v>40DB0700</v>
      </c>
      <c r="M3768" t="str">
        <f t="shared" si="1431"/>
        <v>ACD8000040DB0700</v>
      </c>
      <c r="N3768" t="str">
        <f t="shared" si="1432"/>
        <v>ACD8=噩</v>
      </c>
      <c r="P3768" s="2" t="s">
        <v>10739</v>
      </c>
      <c r="Q3768" s="2" t="s">
        <v>13398</v>
      </c>
      <c r="R3768" t="str">
        <f t="shared" si="1433"/>
        <v>CCD5=仗</v>
      </c>
    </row>
    <row r="3769" spans="1:18">
      <c r="A3769" s="2" t="s">
        <v>14169</v>
      </c>
      <c r="B3769" s="2" t="s">
        <v>14170</v>
      </c>
      <c r="C3769">
        <f t="shared" si="1438"/>
        <v>4158</v>
      </c>
      <c r="D3769">
        <f t="shared" si="1425"/>
        <v>3902</v>
      </c>
      <c r="E3769">
        <f t="shared" si="1426"/>
        <v>3888</v>
      </c>
      <c r="F3769">
        <f t="shared" si="1427"/>
        <v>498560</v>
      </c>
      <c r="G3769" t="str">
        <f t="shared" si="1428"/>
        <v>0007DB80</v>
      </c>
      <c r="H3769" t="str">
        <f t="shared" si="1445"/>
        <v>D8AD</v>
      </c>
      <c r="I3769" t="str">
        <f t="shared" si="1444"/>
        <v/>
      </c>
      <c r="J3769" t="s">
        <v>14171</v>
      </c>
      <c r="K3769" t="str">
        <f t="shared" si="1429"/>
        <v>ADD80000</v>
      </c>
      <c r="L3769" t="str">
        <f t="shared" si="1430"/>
        <v>80DB0700</v>
      </c>
      <c r="M3769" t="str">
        <f t="shared" si="1431"/>
        <v>ADD8000080DB0700</v>
      </c>
      <c r="N3769" t="str">
        <f t="shared" si="1432"/>
        <v>ADD8=丨</v>
      </c>
      <c r="P3769" s="2" t="s">
        <v>11042</v>
      </c>
      <c r="Q3769" s="2" t="s">
        <v>13401</v>
      </c>
      <c r="R3769" t="str">
        <f t="shared" si="1433"/>
        <v>CDD5=胀</v>
      </c>
    </row>
    <row r="3770" spans="1:18">
      <c r="A3770" s="2" t="s">
        <v>14172</v>
      </c>
      <c r="B3770" s="2" t="s">
        <v>14173</v>
      </c>
      <c r="C3770">
        <f t="shared" si="1438"/>
        <v>4159</v>
      </c>
      <c r="D3770">
        <f t="shared" si="1425"/>
        <v>3903</v>
      </c>
      <c r="E3770">
        <f t="shared" si="1426"/>
        <v>3888</v>
      </c>
      <c r="F3770">
        <f t="shared" si="1427"/>
        <v>498624</v>
      </c>
      <c r="G3770" t="str">
        <f t="shared" si="1428"/>
        <v>0007DBC0</v>
      </c>
      <c r="H3770" t="str">
        <f t="shared" si="1445"/>
        <v>D8AE</v>
      </c>
      <c r="I3770" t="str">
        <f t="shared" si="1444"/>
        <v/>
      </c>
      <c r="J3770" t="s">
        <v>14174</v>
      </c>
      <c r="K3770" t="str">
        <f t="shared" si="1429"/>
        <v>AED80000</v>
      </c>
      <c r="L3770" t="str">
        <f t="shared" si="1430"/>
        <v>C0DB0700</v>
      </c>
      <c r="M3770" t="str">
        <f t="shared" si="1431"/>
        <v>AED80000C0DB0700</v>
      </c>
      <c r="N3770" t="str">
        <f t="shared" si="1432"/>
        <v>AED8=禺</v>
      </c>
      <c r="P3770" s="2" t="s">
        <v>11347</v>
      </c>
      <c r="Q3770" s="2" t="s">
        <v>13404</v>
      </c>
      <c r="R3770" t="str">
        <f t="shared" si="1433"/>
        <v>CED5=瘴</v>
      </c>
    </row>
    <row r="3771" spans="1:18">
      <c r="A3771" s="2" t="s">
        <v>14175</v>
      </c>
      <c r="B3771" s="2" t="s">
        <v>14176</v>
      </c>
      <c r="C3771">
        <f t="shared" si="1438"/>
        <v>4160</v>
      </c>
      <c r="D3771">
        <f t="shared" si="1425"/>
        <v>3904</v>
      </c>
      <c r="E3771">
        <f t="shared" si="1426"/>
        <v>3904</v>
      </c>
      <c r="F3771">
        <f t="shared" si="1427"/>
        <v>499712</v>
      </c>
      <c r="G3771" t="str">
        <f t="shared" si="1428"/>
        <v>0007E000</v>
      </c>
      <c r="H3771" t="str">
        <f t="shared" si="1445"/>
        <v>D8AF</v>
      </c>
      <c r="I3771" t="str">
        <f t="shared" ref="I3771:I3780" si="1446">MID($I$1,(ROW()-2)*4+1,4)</f>
        <v/>
      </c>
      <c r="J3771" t="s">
        <v>14177</v>
      </c>
      <c r="K3771" t="str">
        <f t="shared" si="1429"/>
        <v>AFD80000</v>
      </c>
      <c r="L3771" t="str">
        <f t="shared" si="1430"/>
        <v>00E00700</v>
      </c>
      <c r="M3771" t="str">
        <f t="shared" si="1431"/>
        <v>AFD8000000E00700</v>
      </c>
      <c r="N3771" t="str">
        <f t="shared" si="1432"/>
        <v>AFD8=丿</v>
      </c>
      <c r="P3771" s="2" t="s">
        <v>11650</v>
      </c>
      <c r="Q3771" s="2" t="s">
        <v>13407</v>
      </c>
      <c r="R3771" t="str">
        <f t="shared" si="1433"/>
        <v>CFD5=障</v>
      </c>
    </row>
    <row r="3772" spans="1:18">
      <c r="A3772" s="2" t="s">
        <v>14178</v>
      </c>
      <c r="B3772" s="2" t="s">
        <v>14179</v>
      </c>
      <c r="C3772">
        <f t="shared" si="1438"/>
        <v>4161</v>
      </c>
      <c r="D3772">
        <f t="shared" si="1425"/>
        <v>3905</v>
      </c>
      <c r="E3772">
        <f t="shared" si="1426"/>
        <v>3904</v>
      </c>
      <c r="F3772">
        <f t="shared" si="1427"/>
        <v>499776</v>
      </c>
      <c r="G3772" t="str">
        <f t="shared" si="1428"/>
        <v>0007E040</v>
      </c>
      <c r="H3772" t="str">
        <f t="shared" si="1445"/>
        <v>D8B0</v>
      </c>
      <c r="I3772" t="str">
        <f t="shared" si="1446"/>
        <v/>
      </c>
      <c r="J3772" t="s">
        <v>2173</v>
      </c>
      <c r="K3772" t="str">
        <f t="shared" si="1429"/>
        <v>B0D80000</v>
      </c>
      <c r="L3772" t="str">
        <f t="shared" si="1430"/>
        <v>40E00700</v>
      </c>
      <c r="M3772" t="str">
        <f t="shared" si="1431"/>
        <v>B0D8000040E00700</v>
      </c>
      <c r="N3772" t="str">
        <f t="shared" si="1432"/>
        <v>B0D8=匕</v>
      </c>
      <c r="P3772" s="2" t="s">
        <v>11948</v>
      </c>
      <c r="Q3772" s="2" t="s">
        <v>13409</v>
      </c>
      <c r="R3772" t="str">
        <f t="shared" si="1433"/>
        <v>D0D5=招</v>
      </c>
    </row>
    <row r="3773" spans="1:18">
      <c r="A3773" s="2" t="s">
        <v>14180</v>
      </c>
      <c r="B3773" s="2" t="s">
        <v>14181</v>
      </c>
      <c r="C3773">
        <f t="shared" si="1438"/>
        <v>4162</v>
      </c>
      <c r="D3773">
        <f t="shared" si="1425"/>
        <v>3906</v>
      </c>
      <c r="E3773">
        <f t="shared" si="1426"/>
        <v>3904</v>
      </c>
      <c r="F3773">
        <f t="shared" si="1427"/>
        <v>499840</v>
      </c>
      <c r="G3773" t="str">
        <f t="shared" si="1428"/>
        <v>0007E080</v>
      </c>
      <c r="H3773" t="str">
        <f t="shared" si="1445"/>
        <v>D8B1</v>
      </c>
      <c r="I3773" t="str">
        <f t="shared" si="1446"/>
        <v/>
      </c>
      <c r="J3773" t="s">
        <v>2701</v>
      </c>
      <c r="K3773" t="str">
        <f t="shared" si="1429"/>
        <v>B1D80000</v>
      </c>
      <c r="L3773" t="str">
        <f t="shared" si="1430"/>
        <v>80E00700</v>
      </c>
      <c r="M3773" t="str">
        <f t="shared" si="1431"/>
        <v>B1D8000080E00700</v>
      </c>
      <c r="N3773" t="str">
        <f t="shared" si="1432"/>
        <v>B1D8=乇</v>
      </c>
      <c r="P3773" s="2" t="s">
        <v>12249</v>
      </c>
      <c r="Q3773" s="2" t="s">
        <v>13412</v>
      </c>
      <c r="R3773" t="str">
        <f t="shared" si="1433"/>
        <v>D1D5=昭</v>
      </c>
    </row>
    <row r="3774" spans="1:18">
      <c r="A3774" s="2" t="s">
        <v>14182</v>
      </c>
      <c r="B3774" s="2" t="s">
        <v>14183</v>
      </c>
      <c r="C3774">
        <f t="shared" si="1438"/>
        <v>4163</v>
      </c>
      <c r="D3774">
        <f t="shared" si="1425"/>
        <v>3907</v>
      </c>
      <c r="E3774">
        <f t="shared" si="1426"/>
        <v>3904</v>
      </c>
      <c r="F3774">
        <f t="shared" si="1427"/>
        <v>499904</v>
      </c>
      <c r="G3774" t="str">
        <f t="shared" si="1428"/>
        <v>0007E0C0</v>
      </c>
      <c r="H3774" t="str">
        <f t="shared" si="1445"/>
        <v>D8B2</v>
      </c>
      <c r="I3774" t="str">
        <f t="shared" si="1446"/>
        <v/>
      </c>
      <c r="J3774" t="s">
        <v>3101</v>
      </c>
      <c r="K3774" t="str">
        <f t="shared" si="1429"/>
        <v>B2D80000</v>
      </c>
      <c r="L3774" t="str">
        <f t="shared" si="1430"/>
        <v>C0E00700</v>
      </c>
      <c r="M3774" t="str">
        <f t="shared" si="1431"/>
        <v>B2D80000C0E00700</v>
      </c>
      <c r="N3774" t="str">
        <f t="shared" si="1432"/>
        <v>B2D8=夭</v>
      </c>
      <c r="P3774" s="2" t="s">
        <v>12542</v>
      </c>
      <c r="Q3774" s="2" t="s">
        <v>13415</v>
      </c>
      <c r="R3774" t="str">
        <f t="shared" si="1433"/>
        <v>D2D5=找</v>
      </c>
    </row>
    <row r="3775" spans="1:18">
      <c r="A3775" s="2" t="s">
        <v>14184</v>
      </c>
      <c r="B3775" s="2" t="s">
        <v>14185</v>
      </c>
      <c r="C3775">
        <f t="shared" si="1438"/>
        <v>4164</v>
      </c>
      <c r="D3775">
        <f t="shared" si="1425"/>
        <v>3908</v>
      </c>
      <c r="E3775">
        <f t="shared" si="1426"/>
        <v>3904</v>
      </c>
      <c r="F3775">
        <f t="shared" si="1427"/>
        <v>499968</v>
      </c>
      <c r="G3775" t="str">
        <f t="shared" si="1428"/>
        <v>0007E100</v>
      </c>
      <c r="H3775" t="str">
        <f t="shared" si="1445"/>
        <v>D8B3</v>
      </c>
      <c r="I3775" t="str">
        <f t="shared" si="1446"/>
        <v/>
      </c>
      <c r="J3775" t="s">
        <v>3451</v>
      </c>
      <c r="K3775" t="str">
        <f t="shared" si="1429"/>
        <v>B3D80000</v>
      </c>
      <c r="L3775" t="str">
        <f t="shared" si="1430"/>
        <v>00E10700</v>
      </c>
      <c r="M3775" t="str">
        <f t="shared" si="1431"/>
        <v>B3D8000000E10700</v>
      </c>
      <c r="N3775" t="str">
        <f t="shared" si="1432"/>
        <v>B3D8=爻</v>
      </c>
      <c r="P3775" s="2" t="s">
        <v>2596</v>
      </c>
      <c r="Q3775" s="2" t="s">
        <v>2597</v>
      </c>
      <c r="R3775" t="str">
        <f t="shared" si="1433"/>
        <v>D3D5=沼</v>
      </c>
    </row>
    <row r="3776" spans="1:18">
      <c r="A3776" s="2" t="s">
        <v>14186</v>
      </c>
      <c r="B3776" s="2" t="s">
        <v>14187</v>
      </c>
      <c r="C3776">
        <f t="shared" si="1438"/>
        <v>4165</v>
      </c>
      <c r="D3776">
        <f t="shared" si="1425"/>
        <v>3909</v>
      </c>
      <c r="E3776">
        <f t="shared" si="1426"/>
        <v>3904</v>
      </c>
      <c r="F3776">
        <f t="shared" si="1427"/>
        <v>500032</v>
      </c>
      <c r="G3776" t="str">
        <f t="shared" si="1428"/>
        <v>0007E140</v>
      </c>
      <c r="H3776" t="str">
        <f t="shared" si="1445"/>
        <v>D8B4</v>
      </c>
      <c r="I3776" t="str">
        <f t="shared" si="1446"/>
        <v/>
      </c>
      <c r="J3776" t="s">
        <v>3796</v>
      </c>
      <c r="K3776" t="str">
        <f t="shared" si="1429"/>
        <v>B4D80000</v>
      </c>
      <c r="L3776" t="str">
        <f t="shared" si="1430"/>
        <v>40E10700</v>
      </c>
      <c r="M3776" t="str">
        <f t="shared" si="1431"/>
        <v>B4D8000040E10700</v>
      </c>
      <c r="N3776" t="str">
        <f t="shared" si="1432"/>
        <v>B4D8=卮</v>
      </c>
      <c r="P3776" s="2" t="s">
        <v>13129</v>
      </c>
      <c r="Q3776" s="2" t="s">
        <v>13421</v>
      </c>
      <c r="R3776" t="str">
        <f t="shared" si="1433"/>
        <v>D4D5=赵</v>
      </c>
    </row>
    <row r="3777" spans="1:18">
      <c r="A3777" s="2" t="s">
        <v>14188</v>
      </c>
      <c r="B3777" s="2" t="s">
        <v>14189</v>
      </c>
      <c r="C3777">
        <f t="shared" si="1438"/>
        <v>4166</v>
      </c>
      <c r="D3777">
        <f t="shared" si="1425"/>
        <v>3910</v>
      </c>
      <c r="E3777">
        <f t="shared" si="1426"/>
        <v>3904</v>
      </c>
      <c r="F3777">
        <f t="shared" si="1427"/>
        <v>500096</v>
      </c>
      <c r="G3777" t="str">
        <f t="shared" si="1428"/>
        <v>0007E180</v>
      </c>
      <c r="H3777" t="str">
        <f t="shared" ref="H3777:H3786" si="1447">MID($H$1,(ROW()-2)*4+1,4)</f>
        <v>D8B5</v>
      </c>
      <c r="I3777" t="str">
        <f t="shared" si="1446"/>
        <v/>
      </c>
      <c r="J3777" t="s">
        <v>1168</v>
      </c>
      <c r="K3777" t="str">
        <f t="shared" si="1429"/>
        <v>B5D80000</v>
      </c>
      <c r="L3777" t="str">
        <f t="shared" si="1430"/>
        <v>80E10700</v>
      </c>
      <c r="M3777" t="str">
        <f t="shared" si="1431"/>
        <v>B5D8000080E10700</v>
      </c>
      <c r="N3777" t="str">
        <f t="shared" si="1432"/>
        <v>B5D8=氐</v>
      </c>
      <c r="P3777" s="2" t="s">
        <v>13427</v>
      </c>
      <c r="Q3777" s="2" t="s">
        <v>13425</v>
      </c>
      <c r="R3777" t="str">
        <f t="shared" si="1433"/>
        <v>D5D5=照</v>
      </c>
    </row>
    <row r="3778" spans="1:18">
      <c r="A3778" s="2" t="s">
        <v>14190</v>
      </c>
      <c r="B3778" s="2" t="s">
        <v>14191</v>
      </c>
      <c r="C3778">
        <f t="shared" si="1438"/>
        <v>4167</v>
      </c>
      <c r="D3778">
        <f t="shared" si="1425"/>
        <v>3911</v>
      </c>
      <c r="E3778">
        <f t="shared" si="1426"/>
        <v>3904</v>
      </c>
      <c r="F3778">
        <f t="shared" si="1427"/>
        <v>500160</v>
      </c>
      <c r="G3778" t="str">
        <f t="shared" si="1428"/>
        <v>0007E1C0</v>
      </c>
      <c r="H3778" t="str">
        <f t="shared" si="1447"/>
        <v>D8B6</v>
      </c>
      <c r="I3778" t="str">
        <f t="shared" si="1446"/>
        <v/>
      </c>
      <c r="J3778" t="s">
        <v>4486</v>
      </c>
      <c r="K3778" t="str">
        <f t="shared" si="1429"/>
        <v>B6D80000</v>
      </c>
      <c r="L3778" t="str">
        <f t="shared" si="1430"/>
        <v>C0E10700</v>
      </c>
      <c r="M3778" t="str">
        <f t="shared" si="1431"/>
        <v>B6D80000C0E10700</v>
      </c>
      <c r="N3778" t="str">
        <f t="shared" si="1432"/>
        <v>B6D8=囟</v>
      </c>
      <c r="P3778" s="2" t="s">
        <v>13717</v>
      </c>
      <c r="Q3778" s="2" t="s">
        <v>13429</v>
      </c>
      <c r="R3778" t="str">
        <f t="shared" si="1433"/>
        <v>D6D5=罩</v>
      </c>
    </row>
    <row r="3779" spans="1:18">
      <c r="A3779" s="2" t="s">
        <v>14192</v>
      </c>
      <c r="B3779" s="2" t="s">
        <v>14193</v>
      </c>
      <c r="C3779">
        <f t="shared" si="1438"/>
        <v>4168</v>
      </c>
      <c r="D3779">
        <f t="shared" ref="D3779:D3842" si="1448">C3779-256</f>
        <v>3912</v>
      </c>
      <c r="E3779">
        <f t="shared" ref="E3779:E3842" si="1449">INT(D3779/16)*16</f>
        <v>3904</v>
      </c>
      <c r="F3779">
        <f t="shared" ref="F3779:F3842" si="1450">(D3779+E3779)*64</f>
        <v>500224</v>
      </c>
      <c r="G3779" t="str">
        <f t="shared" ref="G3779:G3842" si="1451">DEC2HEX(F3779+16384,8)</f>
        <v>0007E200</v>
      </c>
      <c r="H3779" t="str">
        <f t="shared" si="1447"/>
        <v>D8B7</v>
      </c>
      <c r="I3779" t="str">
        <f t="shared" si="1446"/>
        <v/>
      </c>
      <c r="J3779" t="s">
        <v>4822</v>
      </c>
      <c r="K3779" t="str">
        <f t="shared" ref="K3779:K3842" si="1452">MID(J3779,3,2)&amp;MID(J3779,1,2)&amp;"0000"</f>
        <v>B7D80000</v>
      </c>
      <c r="L3779" t="str">
        <f t="shared" ref="L3779:L3842" si="1453">MID(G3779,7,2)&amp;MID(G3779,5,2)&amp;MID(G3779,3,2)&amp;MID(G3779,1,2)</f>
        <v>00E20700</v>
      </c>
      <c r="M3779" t="str">
        <f t="shared" ref="M3779:M3842" si="1454">K3779&amp;L3779</f>
        <v>B7D8000000E20700</v>
      </c>
      <c r="N3779" t="str">
        <f t="shared" ref="N3779:N3842" si="1455">MID(J3779,3,2)&amp;MID(J3779,1,2)&amp;"="&amp;A3779</f>
        <v>B7D8=胤</v>
      </c>
      <c r="P3779" s="2" t="s">
        <v>14011</v>
      </c>
      <c r="Q3779" s="2" t="s">
        <v>13433</v>
      </c>
      <c r="R3779" t="str">
        <f t="shared" ref="R3779:R3842" si="1456">P3779&amp;"="&amp;Q3779</f>
        <v>D7D5=兆</v>
      </c>
    </row>
    <row r="3780" spans="1:18">
      <c r="A3780" s="2" t="s">
        <v>14194</v>
      </c>
      <c r="B3780" s="2" t="s">
        <v>14195</v>
      </c>
      <c r="C3780">
        <f t="shared" si="1438"/>
        <v>4169</v>
      </c>
      <c r="D3780">
        <f t="shared" si="1448"/>
        <v>3913</v>
      </c>
      <c r="E3780">
        <f t="shared" si="1449"/>
        <v>3904</v>
      </c>
      <c r="F3780">
        <f t="shared" si="1450"/>
        <v>500288</v>
      </c>
      <c r="G3780" t="str">
        <f t="shared" si="1451"/>
        <v>0007E240</v>
      </c>
      <c r="H3780" t="str">
        <f t="shared" si="1447"/>
        <v>D8B8</v>
      </c>
      <c r="I3780" t="str">
        <f t="shared" si="1446"/>
        <v/>
      </c>
      <c r="J3780" t="s">
        <v>5156</v>
      </c>
      <c r="K3780" t="str">
        <f t="shared" si="1452"/>
        <v>B8D80000</v>
      </c>
      <c r="L3780" t="str">
        <f t="shared" si="1453"/>
        <v>40E20700</v>
      </c>
      <c r="M3780" t="str">
        <f t="shared" si="1454"/>
        <v>B8D8000040E20700</v>
      </c>
      <c r="N3780" t="str">
        <f t="shared" si="1455"/>
        <v>B8D8=馗</v>
      </c>
      <c r="P3780" s="2" t="s">
        <v>14196</v>
      </c>
      <c r="Q3780" s="2" t="s">
        <v>13437</v>
      </c>
      <c r="R3780" t="str">
        <f t="shared" si="1456"/>
        <v>D8D5=肇</v>
      </c>
    </row>
    <row r="3781" spans="1:18">
      <c r="A3781" s="2" t="s">
        <v>14197</v>
      </c>
      <c r="B3781" s="2" t="s">
        <v>14198</v>
      </c>
      <c r="C3781">
        <f t="shared" si="1438"/>
        <v>4170</v>
      </c>
      <c r="D3781">
        <f t="shared" si="1448"/>
        <v>3914</v>
      </c>
      <c r="E3781">
        <f t="shared" si="1449"/>
        <v>3904</v>
      </c>
      <c r="F3781">
        <f t="shared" si="1450"/>
        <v>500352</v>
      </c>
      <c r="G3781" t="str">
        <f t="shared" si="1451"/>
        <v>0007E280</v>
      </c>
      <c r="H3781" t="str">
        <f t="shared" si="1447"/>
        <v>D8B9</v>
      </c>
      <c r="I3781" t="str">
        <f t="shared" ref="I3781:I3790" si="1457">MID($I$1,(ROW()-2)*4+1,4)</f>
        <v/>
      </c>
      <c r="J3781" t="s">
        <v>5488</v>
      </c>
      <c r="K3781" t="str">
        <f t="shared" si="1452"/>
        <v>B9D80000</v>
      </c>
      <c r="L3781" t="str">
        <f t="shared" si="1453"/>
        <v>80E20700</v>
      </c>
      <c r="M3781" t="str">
        <f t="shared" si="1454"/>
        <v>B9D8000080E20700</v>
      </c>
      <c r="N3781" t="str">
        <f t="shared" si="1455"/>
        <v>B9D8=毓</v>
      </c>
      <c r="P3781" s="2" t="s">
        <v>14199</v>
      </c>
      <c r="Q3781" s="2" t="s">
        <v>13441</v>
      </c>
      <c r="R3781" t="str">
        <f t="shared" si="1456"/>
        <v>D9D5=召</v>
      </c>
    </row>
    <row r="3782" spans="1:18">
      <c r="A3782" s="2" t="s">
        <v>14200</v>
      </c>
      <c r="B3782" s="2" t="s">
        <v>14201</v>
      </c>
      <c r="C3782">
        <f t="shared" si="1438"/>
        <v>4171</v>
      </c>
      <c r="D3782">
        <f t="shared" si="1448"/>
        <v>3915</v>
      </c>
      <c r="E3782">
        <f t="shared" si="1449"/>
        <v>3904</v>
      </c>
      <c r="F3782">
        <f t="shared" si="1450"/>
        <v>500416</v>
      </c>
      <c r="G3782" t="str">
        <f t="shared" si="1451"/>
        <v>0007E2C0</v>
      </c>
      <c r="H3782" t="str">
        <f t="shared" si="1447"/>
        <v>D8BA</v>
      </c>
      <c r="I3782" t="str">
        <f t="shared" si="1457"/>
        <v/>
      </c>
      <c r="J3782" t="s">
        <v>5826</v>
      </c>
      <c r="K3782" t="str">
        <f t="shared" si="1452"/>
        <v>BAD80000</v>
      </c>
      <c r="L3782" t="str">
        <f t="shared" si="1453"/>
        <v>C0E20700</v>
      </c>
      <c r="M3782" t="str">
        <f t="shared" si="1454"/>
        <v>BAD80000C0E20700</v>
      </c>
      <c r="N3782" t="str">
        <f t="shared" si="1455"/>
        <v>BAD8=睾</v>
      </c>
      <c r="P3782" s="2" t="s">
        <v>14202</v>
      </c>
      <c r="Q3782" s="2" t="s">
        <v>13444</v>
      </c>
      <c r="R3782" t="str">
        <f t="shared" si="1456"/>
        <v>DAD5=遮</v>
      </c>
    </row>
    <row r="3783" spans="1:18">
      <c r="A3783" s="2" t="s">
        <v>14203</v>
      </c>
      <c r="B3783" s="2" t="s">
        <v>14204</v>
      </c>
      <c r="C3783">
        <f t="shared" si="1438"/>
        <v>4172</v>
      </c>
      <c r="D3783">
        <f t="shared" si="1448"/>
        <v>3916</v>
      </c>
      <c r="E3783">
        <f t="shared" si="1449"/>
        <v>3904</v>
      </c>
      <c r="F3783">
        <f t="shared" si="1450"/>
        <v>500480</v>
      </c>
      <c r="G3783" t="str">
        <f t="shared" si="1451"/>
        <v>0007E300</v>
      </c>
      <c r="H3783" t="str">
        <f t="shared" si="1447"/>
        <v>D8BB</v>
      </c>
      <c r="I3783" t="str">
        <f t="shared" si="1457"/>
        <v/>
      </c>
      <c r="J3783" t="s">
        <v>6161</v>
      </c>
      <c r="K3783" t="str">
        <f t="shared" si="1452"/>
        <v>BBD80000</v>
      </c>
      <c r="L3783" t="str">
        <f t="shared" si="1453"/>
        <v>00E30700</v>
      </c>
      <c r="M3783" t="str">
        <f t="shared" si="1454"/>
        <v>BBD8000000E30700</v>
      </c>
      <c r="N3783" t="str">
        <f t="shared" si="1455"/>
        <v>BBD8=鼗</v>
      </c>
      <c r="P3783" s="2" t="s">
        <v>14205</v>
      </c>
      <c r="Q3783" s="2" t="s">
        <v>13448</v>
      </c>
      <c r="R3783" t="str">
        <f t="shared" si="1456"/>
        <v>DBD5=折</v>
      </c>
    </row>
    <row r="3784" spans="1:18">
      <c r="A3784" s="2" t="s">
        <v>14206</v>
      </c>
      <c r="B3784" s="2" t="s">
        <v>14207</v>
      </c>
      <c r="C3784">
        <f t="shared" si="1438"/>
        <v>4173</v>
      </c>
      <c r="D3784">
        <f t="shared" si="1448"/>
        <v>3917</v>
      </c>
      <c r="E3784">
        <f t="shared" si="1449"/>
        <v>3904</v>
      </c>
      <c r="F3784">
        <f t="shared" si="1450"/>
        <v>500544</v>
      </c>
      <c r="G3784" t="str">
        <f t="shared" si="1451"/>
        <v>0007E340</v>
      </c>
      <c r="H3784" t="str">
        <f t="shared" si="1447"/>
        <v>D8BC</v>
      </c>
      <c r="I3784" t="str">
        <f t="shared" si="1457"/>
        <v/>
      </c>
      <c r="J3784" t="s">
        <v>6491</v>
      </c>
      <c r="K3784" t="str">
        <f t="shared" si="1452"/>
        <v>BCD80000</v>
      </c>
      <c r="L3784" t="str">
        <f t="shared" si="1453"/>
        <v>40E30700</v>
      </c>
      <c r="M3784" t="str">
        <f t="shared" si="1454"/>
        <v>BCD8000040E30700</v>
      </c>
      <c r="N3784" t="str">
        <f t="shared" si="1455"/>
        <v>BCD8=丶</v>
      </c>
      <c r="P3784" s="2" t="s">
        <v>14208</v>
      </c>
      <c r="Q3784" s="2" t="s">
        <v>13452</v>
      </c>
      <c r="R3784" t="str">
        <f t="shared" si="1456"/>
        <v>DCD5=哲</v>
      </c>
    </row>
    <row r="3785" spans="1:18">
      <c r="A3785" s="2" t="s">
        <v>14209</v>
      </c>
      <c r="B3785" s="2" t="s">
        <v>14210</v>
      </c>
      <c r="C3785">
        <f t="shared" si="1438"/>
        <v>4174</v>
      </c>
      <c r="D3785">
        <f t="shared" si="1448"/>
        <v>3918</v>
      </c>
      <c r="E3785">
        <f t="shared" si="1449"/>
        <v>3904</v>
      </c>
      <c r="F3785">
        <f t="shared" si="1450"/>
        <v>500608</v>
      </c>
      <c r="G3785" t="str">
        <f t="shared" si="1451"/>
        <v>0007E380</v>
      </c>
      <c r="H3785" t="str">
        <f t="shared" si="1447"/>
        <v>D8BD</v>
      </c>
      <c r="I3785" t="str">
        <f t="shared" si="1457"/>
        <v/>
      </c>
      <c r="J3785" t="s">
        <v>6825</v>
      </c>
      <c r="K3785" t="str">
        <f t="shared" si="1452"/>
        <v>BDD80000</v>
      </c>
      <c r="L3785" t="str">
        <f t="shared" si="1453"/>
        <v>80E30700</v>
      </c>
      <c r="M3785" t="str">
        <f t="shared" si="1454"/>
        <v>BDD8000080E30700</v>
      </c>
      <c r="N3785" t="str">
        <f t="shared" si="1455"/>
        <v>BDD8=亟</v>
      </c>
      <c r="P3785" s="2" t="s">
        <v>14211</v>
      </c>
      <c r="Q3785" s="2" t="s">
        <v>13455</v>
      </c>
      <c r="R3785" t="str">
        <f t="shared" si="1456"/>
        <v>DDD5=蛰</v>
      </c>
    </row>
    <row r="3786" spans="1:18">
      <c r="A3786" s="2" t="s">
        <v>14212</v>
      </c>
      <c r="B3786" s="2" t="s">
        <v>14213</v>
      </c>
      <c r="C3786">
        <f t="shared" si="1438"/>
        <v>4175</v>
      </c>
      <c r="D3786">
        <f t="shared" si="1448"/>
        <v>3919</v>
      </c>
      <c r="E3786">
        <f t="shared" si="1449"/>
        <v>3904</v>
      </c>
      <c r="F3786">
        <f t="shared" si="1450"/>
        <v>500672</v>
      </c>
      <c r="G3786" t="str">
        <f t="shared" si="1451"/>
        <v>0007E3C0</v>
      </c>
      <c r="H3786" t="str">
        <f t="shared" si="1447"/>
        <v>D8BE</v>
      </c>
      <c r="I3786" t="str">
        <f t="shared" si="1457"/>
        <v/>
      </c>
      <c r="J3786" t="s">
        <v>7150</v>
      </c>
      <c r="K3786" t="str">
        <f t="shared" si="1452"/>
        <v>BED80000</v>
      </c>
      <c r="L3786" t="str">
        <f t="shared" si="1453"/>
        <v>C0E30700</v>
      </c>
      <c r="M3786" t="str">
        <f t="shared" si="1454"/>
        <v>BED80000C0E30700</v>
      </c>
      <c r="N3786" t="str">
        <f t="shared" si="1455"/>
        <v>BED8=鼐</v>
      </c>
      <c r="P3786" s="2" t="s">
        <v>14214</v>
      </c>
      <c r="Q3786" s="2" t="s">
        <v>13459</v>
      </c>
      <c r="R3786" t="str">
        <f t="shared" si="1456"/>
        <v>DED5=辙</v>
      </c>
    </row>
    <row r="3787" spans="1:18">
      <c r="A3787" s="2" t="s">
        <v>14215</v>
      </c>
      <c r="B3787" s="2" t="s">
        <v>14216</v>
      </c>
      <c r="C3787">
        <f t="shared" si="1438"/>
        <v>4176</v>
      </c>
      <c r="D3787">
        <f t="shared" si="1448"/>
        <v>3920</v>
      </c>
      <c r="E3787">
        <f t="shared" si="1449"/>
        <v>3920</v>
      </c>
      <c r="F3787">
        <f t="shared" si="1450"/>
        <v>501760</v>
      </c>
      <c r="G3787" t="str">
        <f t="shared" si="1451"/>
        <v>0007E800</v>
      </c>
      <c r="H3787" t="str">
        <f t="shared" ref="H3787:H3796" si="1458">MID($H$1,(ROW()-2)*4+1,4)</f>
        <v>D8BF</v>
      </c>
      <c r="I3787" t="str">
        <f t="shared" si="1457"/>
        <v/>
      </c>
      <c r="J3787" t="s">
        <v>7472</v>
      </c>
      <c r="K3787" t="str">
        <f t="shared" si="1452"/>
        <v>BFD80000</v>
      </c>
      <c r="L3787" t="str">
        <f t="shared" si="1453"/>
        <v>00E80700</v>
      </c>
      <c r="M3787" t="str">
        <f t="shared" si="1454"/>
        <v>BFD8000000E80700</v>
      </c>
      <c r="N3787" t="str">
        <f t="shared" si="1455"/>
        <v>BFD8=乜</v>
      </c>
      <c r="P3787" s="2" t="s">
        <v>2602</v>
      </c>
      <c r="Q3787" s="2" t="s">
        <v>2603</v>
      </c>
      <c r="R3787" t="str">
        <f t="shared" si="1456"/>
        <v>DFD5=者</v>
      </c>
    </row>
    <row r="3788" spans="1:18">
      <c r="A3788" s="2" t="s">
        <v>14217</v>
      </c>
      <c r="B3788" s="2" t="s">
        <v>14218</v>
      </c>
      <c r="C3788">
        <f t="shared" si="1438"/>
        <v>4177</v>
      </c>
      <c r="D3788">
        <f t="shared" si="1448"/>
        <v>3921</v>
      </c>
      <c r="E3788">
        <f t="shared" si="1449"/>
        <v>3920</v>
      </c>
      <c r="F3788">
        <f t="shared" si="1450"/>
        <v>501824</v>
      </c>
      <c r="G3788" t="str">
        <f t="shared" si="1451"/>
        <v>0007E840</v>
      </c>
      <c r="H3788" t="str">
        <f t="shared" si="1458"/>
        <v>D8C0</v>
      </c>
      <c r="I3788" t="str">
        <f t="shared" si="1457"/>
        <v/>
      </c>
      <c r="J3788" t="s">
        <v>7795</v>
      </c>
      <c r="K3788" t="str">
        <f t="shared" si="1452"/>
        <v>C0D80000</v>
      </c>
      <c r="L3788" t="str">
        <f t="shared" si="1453"/>
        <v>40E80700</v>
      </c>
      <c r="M3788" t="str">
        <f t="shared" si="1454"/>
        <v>C0D8000040E80700</v>
      </c>
      <c r="N3788" t="str">
        <f t="shared" si="1455"/>
        <v>C0D8=乩</v>
      </c>
      <c r="P3788" s="2" t="s">
        <v>14219</v>
      </c>
      <c r="Q3788" s="2" t="s">
        <v>13466</v>
      </c>
      <c r="R3788" t="str">
        <f t="shared" si="1456"/>
        <v>E0D5=锗</v>
      </c>
    </row>
    <row r="3789" spans="1:18">
      <c r="A3789" s="2" t="s">
        <v>14220</v>
      </c>
      <c r="B3789" s="2" t="s">
        <v>14221</v>
      </c>
      <c r="C3789">
        <f t="shared" si="1438"/>
        <v>4178</v>
      </c>
      <c r="D3789">
        <f t="shared" si="1448"/>
        <v>3922</v>
      </c>
      <c r="E3789">
        <f t="shared" si="1449"/>
        <v>3920</v>
      </c>
      <c r="F3789">
        <f t="shared" si="1450"/>
        <v>501888</v>
      </c>
      <c r="G3789" t="str">
        <f t="shared" si="1451"/>
        <v>0007E880</v>
      </c>
      <c r="H3789" t="str">
        <f t="shared" si="1458"/>
        <v>D8C1</v>
      </c>
      <c r="I3789" t="str">
        <f t="shared" si="1457"/>
        <v/>
      </c>
      <c r="J3789" t="s">
        <v>8116</v>
      </c>
      <c r="K3789" t="str">
        <f t="shared" si="1452"/>
        <v>C1D80000</v>
      </c>
      <c r="L3789" t="str">
        <f t="shared" si="1453"/>
        <v>80E80700</v>
      </c>
      <c r="M3789" t="str">
        <f t="shared" si="1454"/>
        <v>C1D8000080E80700</v>
      </c>
      <c r="N3789" t="str">
        <f t="shared" si="1455"/>
        <v>C1D8=亓</v>
      </c>
      <c r="P3789" s="2" t="s">
        <v>14222</v>
      </c>
      <c r="Q3789" s="2" t="s">
        <v>13470</v>
      </c>
      <c r="R3789" t="str">
        <f t="shared" si="1456"/>
        <v>E1D5=蔗</v>
      </c>
    </row>
    <row r="3790" spans="1:18">
      <c r="A3790" s="2" t="s">
        <v>14223</v>
      </c>
      <c r="B3790" s="2" t="s">
        <v>14224</v>
      </c>
      <c r="C3790">
        <f t="shared" si="1438"/>
        <v>4179</v>
      </c>
      <c r="D3790">
        <f t="shared" si="1448"/>
        <v>3923</v>
      </c>
      <c r="E3790">
        <f t="shared" si="1449"/>
        <v>3920</v>
      </c>
      <c r="F3790">
        <f t="shared" si="1450"/>
        <v>501952</v>
      </c>
      <c r="G3790" t="str">
        <f t="shared" si="1451"/>
        <v>0007E8C0</v>
      </c>
      <c r="H3790" t="str">
        <f t="shared" si="1458"/>
        <v>D8C2</v>
      </c>
      <c r="I3790" t="str">
        <f t="shared" si="1457"/>
        <v/>
      </c>
      <c r="J3790" t="s">
        <v>8433</v>
      </c>
      <c r="K3790" t="str">
        <f t="shared" si="1452"/>
        <v>C2D80000</v>
      </c>
      <c r="L3790" t="str">
        <f t="shared" si="1453"/>
        <v>C0E80700</v>
      </c>
      <c r="M3790" t="str">
        <f t="shared" si="1454"/>
        <v>C2D80000C0E80700</v>
      </c>
      <c r="N3790" t="str">
        <f t="shared" si="1455"/>
        <v>C2D8=芈</v>
      </c>
      <c r="P3790" s="2" t="s">
        <v>14225</v>
      </c>
      <c r="Q3790" s="2" t="s">
        <v>13474</v>
      </c>
      <c r="R3790" t="str">
        <f t="shared" si="1456"/>
        <v>E2D5=这</v>
      </c>
    </row>
    <row r="3791" spans="1:18">
      <c r="A3791" s="2" t="s">
        <v>14226</v>
      </c>
      <c r="B3791" s="2" t="s">
        <v>14227</v>
      </c>
      <c r="C3791">
        <f t="shared" si="1438"/>
        <v>4180</v>
      </c>
      <c r="D3791">
        <f t="shared" si="1448"/>
        <v>3924</v>
      </c>
      <c r="E3791">
        <f t="shared" si="1449"/>
        <v>3920</v>
      </c>
      <c r="F3791">
        <f t="shared" si="1450"/>
        <v>502016</v>
      </c>
      <c r="G3791" t="str">
        <f t="shared" si="1451"/>
        <v>0007E900</v>
      </c>
      <c r="H3791" t="str">
        <f t="shared" si="1458"/>
        <v>D8C3</v>
      </c>
      <c r="I3791" t="str">
        <f t="shared" ref="I3791:I3800" si="1459">MID($I$1,(ROW()-2)*4+1,4)</f>
        <v/>
      </c>
      <c r="J3791" t="s">
        <v>8749</v>
      </c>
      <c r="K3791" t="str">
        <f t="shared" si="1452"/>
        <v>C3D80000</v>
      </c>
      <c r="L3791" t="str">
        <f t="shared" si="1453"/>
        <v>00E90700</v>
      </c>
      <c r="M3791" t="str">
        <f t="shared" si="1454"/>
        <v>C3D8000000E90700</v>
      </c>
      <c r="N3791" t="str">
        <f t="shared" si="1455"/>
        <v>C3D8=孛</v>
      </c>
      <c r="P3791" s="2" t="s">
        <v>14228</v>
      </c>
      <c r="Q3791" s="2" t="s">
        <v>13477</v>
      </c>
      <c r="R3791" t="str">
        <f t="shared" si="1456"/>
        <v>E3D5=浙</v>
      </c>
    </row>
    <row r="3792" spans="1:18">
      <c r="A3792" s="2" t="s">
        <v>14229</v>
      </c>
      <c r="B3792" s="2" t="s">
        <v>14230</v>
      </c>
      <c r="C3792">
        <f t="shared" si="1438"/>
        <v>4181</v>
      </c>
      <c r="D3792">
        <f t="shared" si="1448"/>
        <v>3925</v>
      </c>
      <c r="E3792">
        <f t="shared" si="1449"/>
        <v>3920</v>
      </c>
      <c r="F3792">
        <f t="shared" si="1450"/>
        <v>502080</v>
      </c>
      <c r="G3792" t="str">
        <f t="shared" si="1451"/>
        <v>0007E940</v>
      </c>
      <c r="H3792" t="str">
        <f t="shared" si="1458"/>
        <v>D8C4</v>
      </c>
      <c r="I3792" t="str">
        <f t="shared" si="1459"/>
        <v/>
      </c>
      <c r="J3792" t="s">
        <v>9066</v>
      </c>
      <c r="K3792" t="str">
        <f t="shared" si="1452"/>
        <v>C4D80000</v>
      </c>
      <c r="L3792" t="str">
        <f t="shared" si="1453"/>
        <v>40E90700</v>
      </c>
      <c r="M3792" t="str">
        <f t="shared" si="1454"/>
        <v>C4D8000040E90700</v>
      </c>
      <c r="N3792" t="str">
        <f t="shared" si="1455"/>
        <v>C4D8=啬</v>
      </c>
      <c r="P3792" s="2" t="s">
        <v>2607</v>
      </c>
      <c r="Q3792" s="2" t="s">
        <v>2608</v>
      </c>
      <c r="R3792" t="str">
        <f t="shared" si="1456"/>
        <v>E4D5=珍</v>
      </c>
    </row>
    <row r="3793" spans="1:18">
      <c r="A3793" s="2" t="s">
        <v>14231</v>
      </c>
      <c r="B3793" s="2" t="s">
        <v>14232</v>
      </c>
      <c r="C3793">
        <f t="shared" si="1438"/>
        <v>4182</v>
      </c>
      <c r="D3793">
        <f t="shared" si="1448"/>
        <v>3926</v>
      </c>
      <c r="E3793">
        <f t="shared" si="1449"/>
        <v>3920</v>
      </c>
      <c r="F3793">
        <f t="shared" si="1450"/>
        <v>502144</v>
      </c>
      <c r="G3793" t="str">
        <f t="shared" si="1451"/>
        <v>0007E980</v>
      </c>
      <c r="H3793" t="str">
        <f t="shared" si="1458"/>
        <v>D8C5</v>
      </c>
      <c r="I3793" t="str">
        <f t="shared" si="1459"/>
        <v/>
      </c>
      <c r="J3793" t="s">
        <v>9381</v>
      </c>
      <c r="K3793" t="str">
        <f t="shared" si="1452"/>
        <v>C5D80000</v>
      </c>
      <c r="L3793" t="str">
        <f t="shared" si="1453"/>
        <v>80E90700</v>
      </c>
      <c r="M3793" t="str">
        <f t="shared" si="1454"/>
        <v>C5D8000080E90700</v>
      </c>
      <c r="N3793" t="str">
        <f t="shared" si="1455"/>
        <v>C5D8=嘏</v>
      </c>
      <c r="P3793" s="2" t="s">
        <v>14233</v>
      </c>
      <c r="Q3793" s="2" t="s">
        <v>13484</v>
      </c>
      <c r="R3793" t="str">
        <f t="shared" si="1456"/>
        <v>E5D5=斟</v>
      </c>
    </row>
    <row r="3794" spans="1:18">
      <c r="A3794" s="2" t="s">
        <v>14234</v>
      </c>
      <c r="B3794" s="2" t="s">
        <v>14235</v>
      </c>
      <c r="C3794">
        <f t="shared" si="1438"/>
        <v>4183</v>
      </c>
      <c r="D3794">
        <f t="shared" si="1448"/>
        <v>3927</v>
      </c>
      <c r="E3794">
        <f t="shared" si="1449"/>
        <v>3920</v>
      </c>
      <c r="F3794">
        <f t="shared" si="1450"/>
        <v>502208</v>
      </c>
      <c r="G3794" t="str">
        <f t="shared" si="1451"/>
        <v>0007E9C0</v>
      </c>
      <c r="H3794" t="str">
        <f t="shared" si="1458"/>
        <v>D8C6</v>
      </c>
      <c r="I3794" t="str">
        <f t="shared" si="1459"/>
        <v/>
      </c>
      <c r="J3794" t="s">
        <v>9694</v>
      </c>
      <c r="K3794" t="str">
        <f t="shared" si="1452"/>
        <v>C6D80000</v>
      </c>
      <c r="L3794" t="str">
        <f t="shared" si="1453"/>
        <v>C0E90700</v>
      </c>
      <c r="M3794" t="str">
        <f t="shared" si="1454"/>
        <v>C6D80000C0E90700</v>
      </c>
      <c r="N3794" t="str">
        <f t="shared" si="1455"/>
        <v>C6D8=仄</v>
      </c>
      <c r="P3794" s="2" t="s">
        <v>14236</v>
      </c>
      <c r="Q3794" s="2" t="s">
        <v>13488</v>
      </c>
      <c r="R3794" t="str">
        <f t="shared" si="1456"/>
        <v>E6D5=真</v>
      </c>
    </row>
    <row r="3795" spans="1:18">
      <c r="A3795" s="2" t="s">
        <v>14237</v>
      </c>
      <c r="B3795" s="2" t="s">
        <v>14238</v>
      </c>
      <c r="C3795">
        <f t="shared" si="1438"/>
        <v>4184</v>
      </c>
      <c r="D3795">
        <f t="shared" si="1448"/>
        <v>3928</v>
      </c>
      <c r="E3795">
        <f t="shared" si="1449"/>
        <v>3920</v>
      </c>
      <c r="F3795">
        <f t="shared" si="1450"/>
        <v>502272</v>
      </c>
      <c r="G3795" t="str">
        <f t="shared" si="1451"/>
        <v>0007EA00</v>
      </c>
      <c r="H3795" t="str">
        <f t="shared" si="1458"/>
        <v>D8C7</v>
      </c>
      <c r="I3795" t="str">
        <f t="shared" si="1459"/>
        <v/>
      </c>
      <c r="J3795" t="s">
        <v>10009</v>
      </c>
      <c r="K3795" t="str">
        <f t="shared" si="1452"/>
        <v>C7D80000</v>
      </c>
      <c r="L3795" t="str">
        <f t="shared" si="1453"/>
        <v>00EA0700</v>
      </c>
      <c r="M3795" t="str">
        <f t="shared" si="1454"/>
        <v>C7D8000000EA0700</v>
      </c>
      <c r="N3795" t="str">
        <f t="shared" si="1455"/>
        <v>C7D8=厍</v>
      </c>
      <c r="P3795" s="2" t="s">
        <v>14239</v>
      </c>
      <c r="Q3795" s="2" t="s">
        <v>13492</v>
      </c>
      <c r="R3795" t="str">
        <f t="shared" si="1456"/>
        <v>E7D5=甄</v>
      </c>
    </row>
    <row r="3796" spans="1:18">
      <c r="A3796" s="2" t="s">
        <v>14240</v>
      </c>
      <c r="B3796" s="2" t="s">
        <v>14241</v>
      </c>
      <c r="C3796">
        <f t="shared" si="1438"/>
        <v>4185</v>
      </c>
      <c r="D3796">
        <f t="shared" si="1448"/>
        <v>3929</v>
      </c>
      <c r="E3796">
        <f t="shared" si="1449"/>
        <v>3920</v>
      </c>
      <c r="F3796">
        <f t="shared" si="1450"/>
        <v>502336</v>
      </c>
      <c r="G3796" t="str">
        <f t="shared" si="1451"/>
        <v>0007EA40</v>
      </c>
      <c r="H3796" t="str">
        <f t="shared" si="1458"/>
        <v>D8C8</v>
      </c>
      <c r="I3796" t="str">
        <f t="shared" si="1459"/>
        <v/>
      </c>
      <c r="J3796" t="s">
        <v>10317</v>
      </c>
      <c r="K3796" t="str">
        <f t="shared" si="1452"/>
        <v>C8D80000</v>
      </c>
      <c r="L3796" t="str">
        <f t="shared" si="1453"/>
        <v>40EA0700</v>
      </c>
      <c r="M3796" t="str">
        <f t="shared" si="1454"/>
        <v>C8D8000040EA0700</v>
      </c>
      <c r="N3796" t="str">
        <f t="shared" si="1455"/>
        <v>C8D8=厝</v>
      </c>
      <c r="P3796" s="2" t="s">
        <v>14242</v>
      </c>
      <c r="Q3796" s="2" t="s">
        <v>13496</v>
      </c>
      <c r="R3796" t="str">
        <f t="shared" si="1456"/>
        <v>E8D5=砧</v>
      </c>
    </row>
    <row r="3797" spans="1:18">
      <c r="A3797" s="2" t="s">
        <v>14243</v>
      </c>
      <c r="B3797" s="2" t="s">
        <v>14244</v>
      </c>
      <c r="C3797">
        <f t="shared" si="1438"/>
        <v>4186</v>
      </c>
      <c r="D3797">
        <f t="shared" si="1448"/>
        <v>3930</v>
      </c>
      <c r="E3797">
        <f t="shared" si="1449"/>
        <v>3920</v>
      </c>
      <c r="F3797">
        <f t="shared" si="1450"/>
        <v>502400</v>
      </c>
      <c r="G3797" t="str">
        <f t="shared" si="1451"/>
        <v>0007EA80</v>
      </c>
      <c r="H3797" t="str">
        <f t="shared" ref="H3797:H3806" si="1460">MID($H$1,(ROW()-2)*4+1,4)</f>
        <v>D8C9</v>
      </c>
      <c r="I3797" t="str">
        <f t="shared" si="1459"/>
        <v/>
      </c>
      <c r="J3797" t="s">
        <v>10631</v>
      </c>
      <c r="K3797" t="str">
        <f t="shared" si="1452"/>
        <v>C9D80000</v>
      </c>
      <c r="L3797" t="str">
        <f t="shared" si="1453"/>
        <v>80EA0700</v>
      </c>
      <c r="M3797" t="str">
        <f t="shared" si="1454"/>
        <v>C9D8000080EA0700</v>
      </c>
      <c r="N3797" t="str">
        <f t="shared" si="1455"/>
        <v>C9D8=厣</v>
      </c>
      <c r="P3797" s="2" t="s">
        <v>14245</v>
      </c>
      <c r="Q3797" s="2" t="s">
        <v>13500</v>
      </c>
      <c r="R3797" t="str">
        <f t="shared" si="1456"/>
        <v>E9D5=臻</v>
      </c>
    </row>
    <row r="3798" spans="1:18">
      <c r="A3798" s="2" t="s">
        <v>14246</v>
      </c>
      <c r="B3798" s="2" t="s">
        <v>14247</v>
      </c>
      <c r="C3798">
        <f t="shared" ref="C3798:C3861" si="1461">HEX2DEC(B3798)-256</f>
        <v>4187</v>
      </c>
      <c r="D3798">
        <f t="shared" si="1448"/>
        <v>3931</v>
      </c>
      <c r="E3798">
        <f t="shared" si="1449"/>
        <v>3920</v>
      </c>
      <c r="F3798">
        <f t="shared" si="1450"/>
        <v>502464</v>
      </c>
      <c r="G3798" t="str">
        <f t="shared" si="1451"/>
        <v>0007EAC0</v>
      </c>
      <c r="H3798" t="str">
        <f t="shared" si="1460"/>
        <v>D8CA</v>
      </c>
      <c r="I3798" t="str">
        <f t="shared" si="1459"/>
        <v/>
      </c>
      <c r="J3798" t="s">
        <v>2147</v>
      </c>
      <c r="K3798" t="str">
        <f t="shared" si="1452"/>
        <v>CAD80000</v>
      </c>
      <c r="L3798" t="str">
        <f t="shared" si="1453"/>
        <v>C0EA0700</v>
      </c>
      <c r="M3798" t="str">
        <f t="shared" si="1454"/>
        <v>CAD80000C0EA0700</v>
      </c>
      <c r="N3798" t="str">
        <f t="shared" si="1455"/>
        <v>CAD8=厥</v>
      </c>
      <c r="P3798" s="2" t="s">
        <v>14248</v>
      </c>
      <c r="Q3798" s="2" t="s">
        <v>13503</v>
      </c>
      <c r="R3798" t="str">
        <f t="shared" si="1456"/>
        <v>EAD5=贞</v>
      </c>
    </row>
    <row r="3799" spans="1:18">
      <c r="A3799" s="2" t="s">
        <v>14249</v>
      </c>
      <c r="B3799" s="2" t="s">
        <v>14250</v>
      </c>
      <c r="C3799">
        <f t="shared" si="1461"/>
        <v>4188</v>
      </c>
      <c r="D3799">
        <f t="shared" si="1448"/>
        <v>3932</v>
      </c>
      <c r="E3799">
        <f t="shared" si="1449"/>
        <v>3920</v>
      </c>
      <c r="F3799">
        <f t="shared" si="1450"/>
        <v>502528</v>
      </c>
      <c r="G3799" t="str">
        <f t="shared" si="1451"/>
        <v>0007EB00</v>
      </c>
      <c r="H3799" t="str">
        <f t="shared" si="1460"/>
        <v>D8CB</v>
      </c>
      <c r="I3799" t="str">
        <f t="shared" si="1459"/>
        <v/>
      </c>
      <c r="J3799" t="s">
        <v>11240</v>
      </c>
      <c r="K3799" t="str">
        <f t="shared" si="1452"/>
        <v>CBD80000</v>
      </c>
      <c r="L3799" t="str">
        <f t="shared" si="1453"/>
        <v>00EB0700</v>
      </c>
      <c r="M3799" t="str">
        <f t="shared" si="1454"/>
        <v>CBD8000000EB0700</v>
      </c>
      <c r="N3799" t="str">
        <f t="shared" si="1455"/>
        <v>CBD8=厮</v>
      </c>
      <c r="P3799" s="2" t="s">
        <v>14251</v>
      </c>
      <c r="Q3799" s="2" t="s">
        <v>13506</v>
      </c>
      <c r="R3799" t="str">
        <f t="shared" si="1456"/>
        <v>EBD5=针</v>
      </c>
    </row>
    <row r="3800" spans="1:18">
      <c r="A3800" s="2" t="s">
        <v>14252</v>
      </c>
      <c r="B3800" s="2" t="s">
        <v>14253</v>
      </c>
      <c r="C3800">
        <f t="shared" si="1461"/>
        <v>4189</v>
      </c>
      <c r="D3800">
        <f t="shared" si="1448"/>
        <v>3933</v>
      </c>
      <c r="E3800">
        <f t="shared" si="1449"/>
        <v>3920</v>
      </c>
      <c r="F3800">
        <f t="shared" si="1450"/>
        <v>502592</v>
      </c>
      <c r="G3800" t="str">
        <f t="shared" si="1451"/>
        <v>0007EB40</v>
      </c>
      <c r="H3800" t="str">
        <f t="shared" si="1460"/>
        <v>D8CC</v>
      </c>
      <c r="I3800" t="str">
        <f t="shared" si="1459"/>
        <v/>
      </c>
      <c r="J3800" t="s">
        <v>11548</v>
      </c>
      <c r="K3800" t="str">
        <f t="shared" si="1452"/>
        <v>CCD80000</v>
      </c>
      <c r="L3800" t="str">
        <f t="shared" si="1453"/>
        <v>40EB0700</v>
      </c>
      <c r="M3800" t="str">
        <f t="shared" si="1454"/>
        <v>CCD8000040EB0700</v>
      </c>
      <c r="N3800" t="str">
        <f t="shared" si="1455"/>
        <v>CCD8=靥</v>
      </c>
      <c r="P3800" s="2" t="s">
        <v>14254</v>
      </c>
      <c r="Q3800" s="2" t="s">
        <v>13509</v>
      </c>
      <c r="R3800" t="str">
        <f t="shared" si="1456"/>
        <v>ECD5=侦</v>
      </c>
    </row>
    <row r="3801" spans="1:18">
      <c r="A3801" s="2" t="s">
        <v>14255</v>
      </c>
      <c r="B3801" s="2" t="s">
        <v>14256</v>
      </c>
      <c r="C3801">
        <f t="shared" si="1461"/>
        <v>4190</v>
      </c>
      <c r="D3801">
        <f t="shared" si="1448"/>
        <v>3934</v>
      </c>
      <c r="E3801">
        <f t="shared" si="1449"/>
        <v>3920</v>
      </c>
      <c r="F3801">
        <f t="shared" si="1450"/>
        <v>502656</v>
      </c>
      <c r="G3801" t="str">
        <f t="shared" si="1451"/>
        <v>0007EB80</v>
      </c>
      <c r="H3801" t="str">
        <f t="shared" si="1460"/>
        <v>D8CD</v>
      </c>
      <c r="I3801" t="str">
        <f t="shared" ref="I3801:I3810" si="1462">MID($I$1,(ROW()-2)*4+1,4)</f>
        <v/>
      </c>
      <c r="J3801" t="s">
        <v>11846</v>
      </c>
      <c r="K3801" t="str">
        <f t="shared" si="1452"/>
        <v>CDD80000</v>
      </c>
      <c r="L3801" t="str">
        <f t="shared" si="1453"/>
        <v>80EB0700</v>
      </c>
      <c r="M3801" t="str">
        <f t="shared" si="1454"/>
        <v>CDD8000080EB0700</v>
      </c>
      <c r="N3801" t="str">
        <f t="shared" si="1455"/>
        <v>CDD8=赝</v>
      </c>
      <c r="P3801" s="2" t="s">
        <v>14257</v>
      </c>
      <c r="Q3801" s="2" t="s">
        <v>13512</v>
      </c>
      <c r="R3801" t="str">
        <f t="shared" si="1456"/>
        <v>EDD5=枕</v>
      </c>
    </row>
    <row r="3802" spans="1:18">
      <c r="A3802" s="2" t="s">
        <v>14258</v>
      </c>
      <c r="B3802" s="2" t="s">
        <v>14259</v>
      </c>
      <c r="C3802">
        <f t="shared" si="1461"/>
        <v>4191</v>
      </c>
      <c r="D3802">
        <f t="shared" si="1448"/>
        <v>3935</v>
      </c>
      <c r="E3802">
        <f t="shared" si="1449"/>
        <v>3920</v>
      </c>
      <c r="F3802">
        <f t="shared" si="1450"/>
        <v>502720</v>
      </c>
      <c r="G3802" t="str">
        <f t="shared" si="1451"/>
        <v>0007EBC0</v>
      </c>
      <c r="H3802" t="str">
        <f t="shared" si="1460"/>
        <v>D8CE</v>
      </c>
      <c r="I3802" t="str">
        <f t="shared" si="1462"/>
        <v/>
      </c>
      <c r="J3802" t="s">
        <v>12149</v>
      </c>
      <c r="K3802" t="str">
        <f t="shared" si="1452"/>
        <v>CED80000</v>
      </c>
      <c r="L3802" t="str">
        <f t="shared" si="1453"/>
        <v>C0EB0700</v>
      </c>
      <c r="M3802" t="str">
        <f t="shared" si="1454"/>
        <v>CED80000C0EB0700</v>
      </c>
      <c r="N3802" t="str">
        <f t="shared" si="1455"/>
        <v>CED8=匚</v>
      </c>
      <c r="P3802" s="2" t="s">
        <v>14260</v>
      </c>
      <c r="Q3802" s="2" t="s">
        <v>13515</v>
      </c>
      <c r="R3802" t="str">
        <f t="shared" si="1456"/>
        <v>EED5=疹</v>
      </c>
    </row>
    <row r="3803" spans="1:18">
      <c r="A3803" s="2" t="s">
        <v>14261</v>
      </c>
      <c r="B3803" s="2" t="s">
        <v>14262</v>
      </c>
      <c r="C3803">
        <f t="shared" si="1461"/>
        <v>4192</v>
      </c>
      <c r="D3803">
        <f t="shared" si="1448"/>
        <v>3936</v>
      </c>
      <c r="E3803">
        <f t="shared" si="1449"/>
        <v>3936</v>
      </c>
      <c r="F3803">
        <f t="shared" si="1450"/>
        <v>503808</v>
      </c>
      <c r="G3803" t="str">
        <f t="shared" si="1451"/>
        <v>0007F000</v>
      </c>
      <c r="H3803" t="str">
        <f t="shared" si="1460"/>
        <v>D8CF</v>
      </c>
      <c r="I3803" t="str">
        <f t="shared" si="1462"/>
        <v/>
      </c>
      <c r="J3803" t="s">
        <v>12444</v>
      </c>
      <c r="K3803" t="str">
        <f t="shared" si="1452"/>
        <v>CFD80000</v>
      </c>
      <c r="L3803" t="str">
        <f t="shared" si="1453"/>
        <v>00F00700</v>
      </c>
      <c r="M3803" t="str">
        <f t="shared" si="1454"/>
        <v>CFD8000000F00700</v>
      </c>
      <c r="N3803" t="str">
        <f t="shared" si="1455"/>
        <v>CFD8=叵</v>
      </c>
      <c r="P3803" s="2" t="s">
        <v>14263</v>
      </c>
      <c r="Q3803" s="2" t="s">
        <v>13518</v>
      </c>
      <c r="R3803" t="str">
        <f t="shared" si="1456"/>
        <v>EFD5=诊</v>
      </c>
    </row>
    <row r="3804" spans="1:18">
      <c r="A3804" s="2" t="s">
        <v>14264</v>
      </c>
      <c r="B3804" s="2" t="s">
        <v>14265</v>
      </c>
      <c r="C3804">
        <f t="shared" si="1461"/>
        <v>4193</v>
      </c>
      <c r="D3804">
        <f t="shared" si="1448"/>
        <v>3937</v>
      </c>
      <c r="E3804">
        <f t="shared" si="1449"/>
        <v>3936</v>
      </c>
      <c r="F3804">
        <f t="shared" si="1450"/>
        <v>503872</v>
      </c>
      <c r="G3804" t="str">
        <f t="shared" si="1451"/>
        <v>0007F040</v>
      </c>
      <c r="H3804" t="str">
        <f t="shared" si="1460"/>
        <v>D8D0</v>
      </c>
      <c r="I3804" t="str">
        <f t="shared" si="1462"/>
        <v/>
      </c>
      <c r="J3804" t="s">
        <v>12736</v>
      </c>
      <c r="K3804" t="str">
        <f t="shared" si="1452"/>
        <v>D0D80000</v>
      </c>
      <c r="L3804" t="str">
        <f t="shared" si="1453"/>
        <v>40F00700</v>
      </c>
      <c r="M3804" t="str">
        <f t="shared" si="1454"/>
        <v>D0D8000040F00700</v>
      </c>
      <c r="N3804" t="str">
        <f t="shared" si="1455"/>
        <v>D0D8=匦</v>
      </c>
      <c r="P3804" s="2" t="s">
        <v>14266</v>
      </c>
      <c r="Q3804" s="2" t="s">
        <v>13521</v>
      </c>
      <c r="R3804" t="str">
        <f t="shared" si="1456"/>
        <v>F0D5=震</v>
      </c>
    </row>
    <row r="3805" spans="1:18">
      <c r="A3805" s="2" t="s">
        <v>14267</v>
      </c>
      <c r="B3805" s="2" t="s">
        <v>14268</v>
      </c>
      <c r="C3805">
        <f t="shared" si="1461"/>
        <v>4194</v>
      </c>
      <c r="D3805">
        <f t="shared" si="1448"/>
        <v>3938</v>
      </c>
      <c r="E3805">
        <f t="shared" si="1449"/>
        <v>3936</v>
      </c>
      <c r="F3805">
        <f t="shared" si="1450"/>
        <v>503936</v>
      </c>
      <c r="G3805" t="str">
        <f t="shared" si="1451"/>
        <v>0007F080</v>
      </c>
      <c r="H3805" t="str">
        <f t="shared" si="1460"/>
        <v>D8D1</v>
      </c>
      <c r="I3805" t="str">
        <f t="shared" si="1462"/>
        <v/>
      </c>
      <c r="J3805" t="s">
        <v>13031</v>
      </c>
      <c r="K3805" t="str">
        <f t="shared" si="1452"/>
        <v>D1D80000</v>
      </c>
      <c r="L3805" t="str">
        <f t="shared" si="1453"/>
        <v>80F00700</v>
      </c>
      <c r="M3805" t="str">
        <f t="shared" si="1454"/>
        <v>D1D8000080F00700</v>
      </c>
      <c r="N3805" t="str">
        <f t="shared" si="1455"/>
        <v>D1D8=匮</v>
      </c>
      <c r="P3805" s="2" t="s">
        <v>14269</v>
      </c>
      <c r="Q3805" s="2" t="s">
        <v>13524</v>
      </c>
      <c r="R3805" t="str">
        <f t="shared" si="1456"/>
        <v>F1D5=振</v>
      </c>
    </row>
    <row r="3806" spans="1:18">
      <c r="A3806" s="2" t="s">
        <v>14270</v>
      </c>
      <c r="B3806" s="2" t="s">
        <v>14271</v>
      </c>
      <c r="C3806">
        <f t="shared" si="1461"/>
        <v>4195</v>
      </c>
      <c r="D3806">
        <f t="shared" si="1448"/>
        <v>3939</v>
      </c>
      <c r="E3806">
        <f t="shared" si="1449"/>
        <v>3936</v>
      </c>
      <c r="F3806">
        <f t="shared" si="1450"/>
        <v>504000</v>
      </c>
      <c r="G3806" t="str">
        <f t="shared" si="1451"/>
        <v>0007F0C0</v>
      </c>
      <c r="H3806" t="str">
        <f t="shared" si="1460"/>
        <v>D8D2</v>
      </c>
      <c r="I3806" t="str">
        <f t="shared" si="1462"/>
        <v/>
      </c>
      <c r="J3806" t="s">
        <v>13328</v>
      </c>
      <c r="K3806" t="str">
        <f t="shared" si="1452"/>
        <v>D2D80000</v>
      </c>
      <c r="L3806" t="str">
        <f t="shared" si="1453"/>
        <v>C0F00700</v>
      </c>
      <c r="M3806" t="str">
        <f t="shared" si="1454"/>
        <v>D2D80000C0F00700</v>
      </c>
      <c r="N3806" t="str">
        <f t="shared" si="1455"/>
        <v>D2D8=匾</v>
      </c>
      <c r="P3806" s="2" t="s">
        <v>14272</v>
      </c>
      <c r="Q3806" s="2" t="s">
        <v>13527</v>
      </c>
      <c r="R3806" t="str">
        <f t="shared" si="1456"/>
        <v>F2D5=镇</v>
      </c>
    </row>
    <row r="3807" spans="1:18">
      <c r="A3807" s="2" t="s">
        <v>14273</v>
      </c>
      <c r="B3807" s="2" t="s">
        <v>14274</v>
      </c>
      <c r="C3807">
        <f t="shared" si="1461"/>
        <v>4196</v>
      </c>
      <c r="D3807">
        <f t="shared" si="1448"/>
        <v>3940</v>
      </c>
      <c r="E3807">
        <f t="shared" si="1449"/>
        <v>3936</v>
      </c>
      <c r="F3807">
        <f t="shared" si="1450"/>
        <v>504064</v>
      </c>
      <c r="G3807" t="str">
        <f t="shared" si="1451"/>
        <v>0007F100</v>
      </c>
      <c r="H3807" t="str">
        <f t="shared" ref="H3807:H3816" si="1463">MID($H$1,(ROW()-2)*4+1,4)</f>
        <v>D8D3</v>
      </c>
      <c r="I3807" t="str">
        <f t="shared" si="1462"/>
        <v/>
      </c>
      <c r="J3807" t="s">
        <v>13618</v>
      </c>
      <c r="K3807" t="str">
        <f t="shared" si="1452"/>
        <v>D3D80000</v>
      </c>
      <c r="L3807" t="str">
        <f t="shared" si="1453"/>
        <v>00F10700</v>
      </c>
      <c r="M3807" t="str">
        <f t="shared" si="1454"/>
        <v>D3D8000000F10700</v>
      </c>
      <c r="N3807" t="str">
        <f t="shared" si="1455"/>
        <v>D3D8=赜</v>
      </c>
      <c r="P3807" s="2" t="s">
        <v>14275</v>
      </c>
      <c r="Q3807" s="2" t="s">
        <v>13530</v>
      </c>
      <c r="R3807" t="str">
        <f t="shared" si="1456"/>
        <v>F3D5=阵</v>
      </c>
    </row>
    <row r="3808" spans="1:18">
      <c r="A3808" s="2" t="s">
        <v>14276</v>
      </c>
      <c r="B3808" s="2" t="s">
        <v>14277</v>
      </c>
      <c r="C3808">
        <f t="shared" si="1461"/>
        <v>4197</v>
      </c>
      <c r="D3808">
        <f t="shared" si="1448"/>
        <v>3941</v>
      </c>
      <c r="E3808">
        <f t="shared" si="1449"/>
        <v>3936</v>
      </c>
      <c r="F3808">
        <f t="shared" si="1450"/>
        <v>504128</v>
      </c>
      <c r="G3808" t="str">
        <f t="shared" si="1451"/>
        <v>0007F140</v>
      </c>
      <c r="H3808" t="str">
        <f t="shared" si="1463"/>
        <v>D8D4</v>
      </c>
      <c r="I3808" t="str">
        <f t="shared" si="1462"/>
        <v/>
      </c>
      <c r="J3808" t="s">
        <v>13910</v>
      </c>
      <c r="K3808" t="str">
        <f t="shared" si="1452"/>
        <v>D4D80000</v>
      </c>
      <c r="L3808" t="str">
        <f t="shared" si="1453"/>
        <v>40F10700</v>
      </c>
      <c r="M3808" t="str">
        <f t="shared" si="1454"/>
        <v>D4D8000040F10700</v>
      </c>
      <c r="N3808" t="str">
        <f t="shared" si="1455"/>
        <v>D4D8=卦</v>
      </c>
      <c r="P3808" s="2" t="s">
        <v>14278</v>
      </c>
      <c r="Q3808" s="2" t="s">
        <v>13533</v>
      </c>
      <c r="R3808" t="str">
        <f t="shared" si="1456"/>
        <v>F4D5=蒸</v>
      </c>
    </row>
    <row r="3809" spans="1:18">
      <c r="A3809" s="2" t="s">
        <v>14279</v>
      </c>
      <c r="B3809" s="2" t="s">
        <v>14280</v>
      </c>
      <c r="C3809">
        <f t="shared" si="1461"/>
        <v>4198</v>
      </c>
      <c r="D3809">
        <f t="shared" si="1448"/>
        <v>3942</v>
      </c>
      <c r="E3809">
        <f t="shared" si="1449"/>
        <v>3936</v>
      </c>
      <c r="F3809">
        <f t="shared" si="1450"/>
        <v>504192</v>
      </c>
      <c r="G3809" t="str">
        <f t="shared" si="1451"/>
        <v>0007F180</v>
      </c>
      <c r="H3809" t="str">
        <f t="shared" si="1463"/>
        <v>D8D5</v>
      </c>
      <c r="I3809" t="str">
        <f t="shared" si="1462"/>
        <v/>
      </c>
      <c r="J3809" t="s">
        <v>14196</v>
      </c>
      <c r="K3809" t="str">
        <f t="shared" si="1452"/>
        <v>D5D80000</v>
      </c>
      <c r="L3809" t="str">
        <f t="shared" si="1453"/>
        <v>80F10700</v>
      </c>
      <c r="M3809" t="str">
        <f t="shared" si="1454"/>
        <v>D5D8000080F10700</v>
      </c>
      <c r="N3809" t="str">
        <f t="shared" si="1455"/>
        <v>D5D8=卣</v>
      </c>
      <c r="P3809" s="2" t="s">
        <v>14281</v>
      </c>
      <c r="Q3809" s="2" t="s">
        <v>13536</v>
      </c>
      <c r="R3809" t="str">
        <f t="shared" si="1456"/>
        <v>F5D5=挣</v>
      </c>
    </row>
    <row r="3810" spans="1:18">
      <c r="A3810" s="2" t="s">
        <v>14282</v>
      </c>
      <c r="B3810" s="2" t="s">
        <v>14283</v>
      </c>
      <c r="C3810">
        <f t="shared" si="1461"/>
        <v>4199</v>
      </c>
      <c r="D3810">
        <f t="shared" si="1448"/>
        <v>3943</v>
      </c>
      <c r="E3810">
        <f t="shared" si="1449"/>
        <v>3936</v>
      </c>
      <c r="F3810">
        <f t="shared" si="1450"/>
        <v>504256</v>
      </c>
      <c r="G3810" t="str">
        <f t="shared" si="1451"/>
        <v>0007F1C0</v>
      </c>
      <c r="H3810" t="str">
        <f t="shared" si="1463"/>
        <v>D8D6</v>
      </c>
      <c r="I3810" t="str">
        <f t="shared" si="1462"/>
        <v/>
      </c>
      <c r="J3810" t="s">
        <v>14284</v>
      </c>
      <c r="K3810" t="str">
        <f t="shared" si="1452"/>
        <v>D6D80000</v>
      </c>
      <c r="L3810" t="str">
        <f t="shared" si="1453"/>
        <v>C0F10700</v>
      </c>
      <c r="M3810" t="str">
        <f t="shared" si="1454"/>
        <v>D6D80000C0F10700</v>
      </c>
      <c r="N3810" t="str">
        <f t="shared" si="1455"/>
        <v>D6D8=刂</v>
      </c>
      <c r="P3810" s="2" t="s">
        <v>14285</v>
      </c>
      <c r="Q3810" s="2" t="s">
        <v>13539</v>
      </c>
      <c r="R3810" t="str">
        <f t="shared" si="1456"/>
        <v>F6D5=睁</v>
      </c>
    </row>
    <row r="3811" spans="1:18">
      <c r="A3811" s="2" t="s">
        <v>14286</v>
      </c>
      <c r="B3811" s="2" t="s">
        <v>14287</v>
      </c>
      <c r="C3811">
        <f t="shared" si="1461"/>
        <v>4200</v>
      </c>
      <c r="D3811">
        <f t="shared" si="1448"/>
        <v>3944</v>
      </c>
      <c r="E3811">
        <f t="shared" si="1449"/>
        <v>3936</v>
      </c>
      <c r="F3811">
        <f t="shared" si="1450"/>
        <v>504320</v>
      </c>
      <c r="G3811" t="str">
        <f t="shared" si="1451"/>
        <v>0007F200</v>
      </c>
      <c r="H3811" t="str">
        <f t="shared" si="1463"/>
        <v>D8D7</v>
      </c>
      <c r="I3811" t="str">
        <f t="shared" ref="I3811:I3820" si="1464">MID($I$1,(ROW()-2)*4+1,4)</f>
        <v/>
      </c>
      <c r="J3811" t="s">
        <v>14288</v>
      </c>
      <c r="K3811" t="str">
        <f t="shared" si="1452"/>
        <v>D7D80000</v>
      </c>
      <c r="L3811" t="str">
        <f t="shared" si="1453"/>
        <v>00F20700</v>
      </c>
      <c r="M3811" t="str">
        <f t="shared" si="1454"/>
        <v>D7D8000000F20700</v>
      </c>
      <c r="N3811" t="str">
        <f t="shared" si="1455"/>
        <v>D7D8=刈</v>
      </c>
      <c r="P3811" s="2" t="s">
        <v>14289</v>
      </c>
      <c r="Q3811" s="2" t="s">
        <v>13542</v>
      </c>
      <c r="R3811" t="str">
        <f t="shared" si="1456"/>
        <v>F7D5=征</v>
      </c>
    </row>
    <row r="3812" spans="1:18">
      <c r="A3812" s="2" t="s">
        <v>14290</v>
      </c>
      <c r="B3812" s="2" t="s">
        <v>14291</v>
      </c>
      <c r="C3812">
        <f t="shared" si="1461"/>
        <v>4201</v>
      </c>
      <c r="D3812">
        <f t="shared" si="1448"/>
        <v>3945</v>
      </c>
      <c r="E3812">
        <f t="shared" si="1449"/>
        <v>3936</v>
      </c>
      <c r="F3812">
        <f t="shared" si="1450"/>
        <v>504384</v>
      </c>
      <c r="G3812" t="str">
        <f t="shared" si="1451"/>
        <v>0007F240</v>
      </c>
      <c r="H3812" t="str">
        <f t="shared" si="1463"/>
        <v>D8D8</v>
      </c>
      <c r="I3812" t="str">
        <f t="shared" si="1464"/>
        <v/>
      </c>
      <c r="J3812" t="s">
        <v>14292</v>
      </c>
      <c r="K3812" t="str">
        <f t="shared" si="1452"/>
        <v>D8D80000</v>
      </c>
      <c r="L3812" t="str">
        <f t="shared" si="1453"/>
        <v>40F20700</v>
      </c>
      <c r="M3812" t="str">
        <f t="shared" si="1454"/>
        <v>D8D8000040F20700</v>
      </c>
      <c r="N3812" t="str">
        <f t="shared" si="1455"/>
        <v>D8D8=刎</v>
      </c>
      <c r="P3812" s="2" t="s">
        <v>14293</v>
      </c>
      <c r="Q3812" s="2" t="s">
        <v>13545</v>
      </c>
      <c r="R3812" t="str">
        <f t="shared" si="1456"/>
        <v>F8D5=狰</v>
      </c>
    </row>
    <row r="3813" spans="1:18">
      <c r="A3813" s="2" t="s">
        <v>14294</v>
      </c>
      <c r="B3813" s="2" t="s">
        <v>14295</v>
      </c>
      <c r="C3813">
        <f t="shared" si="1461"/>
        <v>4202</v>
      </c>
      <c r="D3813">
        <f t="shared" si="1448"/>
        <v>3946</v>
      </c>
      <c r="E3813">
        <f t="shared" si="1449"/>
        <v>3936</v>
      </c>
      <c r="F3813">
        <f t="shared" si="1450"/>
        <v>504448</v>
      </c>
      <c r="G3813" t="str">
        <f t="shared" si="1451"/>
        <v>0007F280</v>
      </c>
      <c r="H3813" t="str">
        <f t="shared" si="1463"/>
        <v>D8D9</v>
      </c>
      <c r="I3813" t="str">
        <f t="shared" si="1464"/>
        <v/>
      </c>
      <c r="J3813" t="s">
        <v>14296</v>
      </c>
      <c r="K3813" t="str">
        <f t="shared" si="1452"/>
        <v>D9D80000</v>
      </c>
      <c r="L3813" t="str">
        <f t="shared" si="1453"/>
        <v>80F20700</v>
      </c>
      <c r="M3813" t="str">
        <f t="shared" si="1454"/>
        <v>D9D8000080F20700</v>
      </c>
      <c r="N3813" t="str">
        <f t="shared" si="1455"/>
        <v>D9D8=刭</v>
      </c>
      <c r="P3813" s="2" t="s">
        <v>14297</v>
      </c>
      <c r="Q3813" s="2" t="s">
        <v>13548</v>
      </c>
      <c r="R3813" t="str">
        <f t="shared" si="1456"/>
        <v>F9D5=争</v>
      </c>
    </row>
    <row r="3814" spans="1:18">
      <c r="A3814" s="2" t="s">
        <v>14298</v>
      </c>
      <c r="B3814" s="2" t="s">
        <v>14299</v>
      </c>
      <c r="C3814">
        <f t="shared" si="1461"/>
        <v>4203</v>
      </c>
      <c r="D3814">
        <f t="shared" si="1448"/>
        <v>3947</v>
      </c>
      <c r="E3814">
        <f t="shared" si="1449"/>
        <v>3936</v>
      </c>
      <c r="F3814">
        <f t="shared" si="1450"/>
        <v>504512</v>
      </c>
      <c r="G3814" t="str">
        <f t="shared" si="1451"/>
        <v>0007F2C0</v>
      </c>
      <c r="H3814" t="str">
        <f t="shared" si="1463"/>
        <v>D8DA</v>
      </c>
      <c r="I3814" t="str">
        <f t="shared" si="1464"/>
        <v/>
      </c>
      <c r="J3814" t="s">
        <v>14300</v>
      </c>
      <c r="K3814" t="str">
        <f t="shared" si="1452"/>
        <v>DAD80000</v>
      </c>
      <c r="L3814" t="str">
        <f t="shared" si="1453"/>
        <v>C0F20700</v>
      </c>
      <c r="M3814" t="str">
        <f t="shared" si="1454"/>
        <v>DAD80000C0F20700</v>
      </c>
      <c r="N3814" t="str">
        <f t="shared" si="1455"/>
        <v>DAD8=刳</v>
      </c>
      <c r="P3814" s="2" t="s">
        <v>14301</v>
      </c>
      <c r="Q3814" s="2" t="s">
        <v>13551</v>
      </c>
      <c r="R3814" t="str">
        <f t="shared" si="1456"/>
        <v>FAD5=怔</v>
      </c>
    </row>
    <row r="3815" spans="1:18">
      <c r="A3815" s="2" t="s">
        <v>14302</v>
      </c>
      <c r="B3815" s="2" t="s">
        <v>14303</v>
      </c>
      <c r="C3815">
        <f t="shared" si="1461"/>
        <v>4204</v>
      </c>
      <c r="D3815">
        <f t="shared" si="1448"/>
        <v>3948</v>
      </c>
      <c r="E3815">
        <f t="shared" si="1449"/>
        <v>3936</v>
      </c>
      <c r="F3815">
        <f t="shared" si="1450"/>
        <v>504576</v>
      </c>
      <c r="G3815" t="str">
        <f t="shared" si="1451"/>
        <v>0007F300</v>
      </c>
      <c r="H3815" t="str">
        <f t="shared" si="1463"/>
        <v>D8DB</v>
      </c>
      <c r="I3815" t="str">
        <f t="shared" si="1464"/>
        <v/>
      </c>
      <c r="J3815" t="s">
        <v>14304</v>
      </c>
      <c r="K3815" t="str">
        <f t="shared" si="1452"/>
        <v>DBD80000</v>
      </c>
      <c r="L3815" t="str">
        <f t="shared" si="1453"/>
        <v>00F30700</v>
      </c>
      <c r="M3815" t="str">
        <f t="shared" si="1454"/>
        <v>DBD8000000F30700</v>
      </c>
      <c r="N3815" t="str">
        <f t="shared" si="1455"/>
        <v>DBD8=刿</v>
      </c>
      <c r="P3815" s="2" t="s">
        <v>14305</v>
      </c>
      <c r="Q3815" s="2" t="s">
        <v>13554</v>
      </c>
      <c r="R3815" t="str">
        <f t="shared" si="1456"/>
        <v>FBD5=整</v>
      </c>
    </row>
    <row r="3816" spans="1:18">
      <c r="A3816" s="2" t="s">
        <v>14306</v>
      </c>
      <c r="B3816" s="2" t="s">
        <v>14307</v>
      </c>
      <c r="C3816">
        <f t="shared" si="1461"/>
        <v>4205</v>
      </c>
      <c r="D3816">
        <f t="shared" si="1448"/>
        <v>3949</v>
      </c>
      <c r="E3816">
        <f t="shared" si="1449"/>
        <v>3936</v>
      </c>
      <c r="F3816">
        <f t="shared" si="1450"/>
        <v>504640</v>
      </c>
      <c r="G3816" t="str">
        <f t="shared" si="1451"/>
        <v>0007F340</v>
      </c>
      <c r="H3816" t="str">
        <f t="shared" si="1463"/>
        <v>D8DC</v>
      </c>
      <c r="I3816" t="str">
        <f t="shared" si="1464"/>
        <v/>
      </c>
      <c r="J3816" t="s">
        <v>14308</v>
      </c>
      <c r="K3816" t="str">
        <f t="shared" si="1452"/>
        <v>DCD80000</v>
      </c>
      <c r="L3816" t="str">
        <f t="shared" si="1453"/>
        <v>40F30700</v>
      </c>
      <c r="M3816" t="str">
        <f t="shared" si="1454"/>
        <v>DCD8000040F30700</v>
      </c>
      <c r="N3816" t="str">
        <f t="shared" si="1455"/>
        <v>DCD8=剀</v>
      </c>
      <c r="P3816" s="2" t="s">
        <v>14309</v>
      </c>
      <c r="Q3816" s="2" t="s">
        <v>13557</v>
      </c>
      <c r="R3816" t="str">
        <f t="shared" si="1456"/>
        <v>FCD5=拯</v>
      </c>
    </row>
    <row r="3817" spans="1:18">
      <c r="A3817" s="2" t="s">
        <v>14310</v>
      </c>
      <c r="B3817" s="2" t="s">
        <v>14311</v>
      </c>
      <c r="C3817">
        <f t="shared" si="1461"/>
        <v>4206</v>
      </c>
      <c r="D3817">
        <f t="shared" si="1448"/>
        <v>3950</v>
      </c>
      <c r="E3817">
        <f t="shared" si="1449"/>
        <v>3936</v>
      </c>
      <c r="F3817">
        <f t="shared" si="1450"/>
        <v>504704</v>
      </c>
      <c r="G3817" t="str">
        <f t="shared" si="1451"/>
        <v>0007F380</v>
      </c>
      <c r="H3817" t="str">
        <f t="shared" ref="H3817:H3826" si="1465">MID($H$1,(ROW()-2)*4+1,4)</f>
        <v>D8DD</v>
      </c>
      <c r="I3817" t="str">
        <f t="shared" si="1464"/>
        <v/>
      </c>
      <c r="J3817" t="s">
        <v>14312</v>
      </c>
      <c r="K3817" t="str">
        <f t="shared" si="1452"/>
        <v>DDD80000</v>
      </c>
      <c r="L3817" t="str">
        <f t="shared" si="1453"/>
        <v>80F30700</v>
      </c>
      <c r="M3817" t="str">
        <f t="shared" si="1454"/>
        <v>DDD8000080F30700</v>
      </c>
      <c r="N3817" t="str">
        <f t="shared" si="1455"/>
        <v>DDD8=剌</v>
      </c>
      <c r="P3817" s="2" t="s">
        <v>2613</v>
      </c>
      <c r="Q3817" s="2" t="s">
        <v>2614</v>
      </c>
      <c r="R3817" t="str">
        <f t="shared" si="1456"/>
        <v>FDD5=正</v>
      </c>
    </row>
    <row r="3818" spans="1:18">
      <c r="A3818" s="2" t="s">
        <v>14313</v>
      </c>
      <c r="B3818" s="2" t="s">
        <v>14314</v>
      </c>
      <c r="C3818">
        <f t="shared" si="1461"/>
        <v>4207</v>
      </c>
      <c r="D3818">
        <f t="shared" si="1448"/>
        <v>3951</v>
      </c>
      <c r="E3818">
        <f t="shared" si="1449"/>
        <v>3936</v>
      </c>
      <c r="F3818">
        <f t="shared" si="1450"/>
        <v>504768</v>
      </c>
      <c r="G3818" t="str">
        <f t="shared" si="1451"/>
        <v>0007F3C0</v>
      </c>
      <c r="H3818" t="str">
        <f t="shared" si="1465"/>
        <v>D8DE</v>
      </c>
      <c r="I3818" t="str">
        <f t="shared" si="1464"/>
        <v/>
      </c>
      <c r="J3818" t="s">
        <v>14315</v>
      </c>
      <c r="K3818" t="str">
        <f t="shared" si="1452"/>
        <v>DED80000</v>
      </c>
      <c r="L3818" t="str">
        <f t="shared" si="1453"/>
        <v>C0F30700</v>
      </c>
      <c r="M3818" t="str">
        <f t="shared" si="1454"/>
        <v>DED80000C0F30700</v>
      </c>
      <c r="N3818" t="str">
        <f t="shared" si="1455"/>
        <v>DED8=剞</v>
      </c>
      <c r="P3818" s="2" t="s">
        <v>14316</v>
      </c>
      <c r="Q3818" s="2" t="s">
        <v>13562</v>
      </c>
      <c r="R3818" t="str">
        <f t="shared" si="1456"/>
        <v>FED5=政</v>
      </c>
    </row>
    <row r="3819" spans="1:18">
      <c r="A3819" s="2" t="s">
        <v>14317</v>
      </c>
      <c r="B3819" s="2" t="s">
        <v>14318</v>
      </c>
      <c r="C3819">
        <f t="shared" si="1461"/>
        <v>4208</v>
      </c>
      <c r="D3819">
        <f t="shared" si="1448"/>
        <v>3952</v>
      </c>
      <c r="E3819">
        <f t="shared" si="1449"/>
        <v>3952</v>
      </c>
      <c r="F3819">
        <f t="shared" si="1450"/>
        <v>505856</v>
      </c>
      <c r="G3819" t="str">
        <f t="shared" si="1451"/>
        <v>0007F800</v>
      </c>
      <c r="H3819" t="str">
        <f t="shared" si="1465"/>
        <v>D8DF</v>
      </c>
      <c r="I3819" t="str">
        <f t="shared" si="1464"/>
        <v/>
      </c>
      <c r="J3819" t="s">
        <v>14319</v>
      </c>
      <c r="K3819" t="str">
        <f t="shared" si="1452"/>
        <v>DFD80000</v>
      </c>
      <c r="L3819" t="str">
        <f t="shared" si="1453"/>
        <v>00F80700</v>
      </c>
      <c r="M3819" t="str">
        <f t="shared" si="1454"/>
        <v>DFD8000000F80700</v>
      </c>
      <c r="N3819" t="str">
        <f t="shared" si="1455"/>
        <v>DFD8=剡</v>
      </c>
      <c r="P3819" s="2" t="s">
        <v>14320</v>
      </c>
      <c r="Q3819" s="2" t="s">
        <v>13565</v>
      </c>
      <c r="R3819" t="str">
        <f t="shared" si="1456"/>
        <v>A1D6=帧</v>
      </c>
    </row>
    <row r="3820" spans="1:18">
      <c r="A3820" s="2" t="s">
        <v>14321</v>
      </c>
      <c r="B3820" s="2" t="s">
        <v>14322</v>
      </c>
      <c r="C3820">
        <f t="shared" si="1461"/>
        <v>4209</v>
      </c>
      <c r="D3820">
        <f t="shared" si="1448"/>
        <v>3953</v>
      </c>
      <c r="E3820">
        <f t="shared" si="1449"/>
        <v>3952</v>
      </c>
      <c r="F3820">
        <f t="shared" si="1450"/>
        <v>505920</v>
      </c>
      <c r="G3820" t="str">
        <f t="shared" si="1451"/>
        <v>0007F840</v>
      </c>
      <c r="H3820" t="str">
        <f t="shared" si="1465"/>
        <v>D8E0</v>
      </c>
      <c r="I3820" t="str">
        <f t="shared" si="1464"/>
        <v/>
      </c>
      <c r="J3820" t="s">
        <v>14323</v>
      </c>
      <c r="K3820" t="str">
        <f t="shared" si="1452"/>
        <v>E0D80000</v>
      </c>
      <c r="L3820" t="str">
        <f t="shared" si="1453"/>
        <v>40F80700</v>
      </c>
      <c r="M3820" t="str">
        <f t="shared" si="1454"/>
        <v>E0D8000040F80700</v>
      </c>
      <c r="N3820" t="str">
        <f t="shared" si="1455"/>
        <v>E0D8=剜</v>
      </c>
      <c r="P3820" s="2" t="s">
        <v>14324</v>
      </c>
      <c r="Q3820" s="2" t="s">
        <v>13568</v>
      </c>
      <c r="R3820" t="str">
        <f t="shared" si="1456"/>
        <v>A2D6=症</v>
      </c>
    </row>
    <row r="3821" spans="1:18">
      <c r="A3821" s="2" t="s">
        <v>14325</v>
      </c>
      <c r="B3821" s="2" t="s">
        <v>14326</v>
      </c>
      <c r="C3821">
        <f t="shared" si="1461"/>
        <v>4210</v>
      </c>
      <c r="D3821">
        <f t="shared" si="1448"/>
        <v>3954</v>
      </c>
      <c r="E3821">
        <f t="shared" si="1449"/>
        <v>3952</v>
      </c>
      <c r="F3821">
        <f t="shared" si="1450"/>
        <v>505984</v>
      </c>
      <c r="G3821" t="str">
        <f t="shared" si="1451"/>
        <v>0007F880</v>
      </c>
      <c r="H3821" t="str">
        <f t="shared" si="1465"/>
        <v>D8E1</v>
      </c>
      <c r="I3821" t="str">
        <f t="shared" ref="I3821:I3830" si="1466">MID($I$1,(ROW()-2)*4+1,4)</f>
        <v/>
      </c>
      <c r="J3821" t="s">
        <v>14327</v>
      </c>
      <c r="K3821" t="str">
        <f t="shared" si="1452"/>
        <v>E1D80000</v>
      </c>
      <c r="L3821" t="str">
        <f t="shared" si="1453"/>
        <v>80F80700</v>
      </c>
      <c r="M3821" t="str">
        <f t="shared" si="1454"/>
        <v>E1D8000080F80700</v>
      </c>
      <c r="N3821" t="str">
        <f t="shared" si="1455"/>
        <v>E1D8=蒯</v>
      </c>
      <c r="P3821" s="2" t="s">
        <v>14328</v>
      </c>
      <c r="Q3821" s="2" t="s">
        <v>13571</v>
      </c>
      <c r="R3821" t="str">
        <f t="shared" si="1456"/>
        <v>A3D6=郑</v>
      </c>
    </row>
    <row r="3822" spans="1:18">
      <c r="A3822" s="2" t="s">
        <v>14329</v>
      </c>
      <c r="B3822" s="2" t="s">
        <v>14330</v>
      </c>
      <c r="C3822">
        <f t="shared" si="1461"/>
        <v>4211</v>
      </c>
      <c r="D3822">
        <f t="shared" si="1448"/>
        <v>3955</v>
      </c>
      <c r="E3822">
        <f t="shared" si="1449"/>
        <v>3952</v>
      </c>
      <c r="F3822">
        <f t="shared" si="1450"/>
        <v>506048</v>
      </c>
      <c r="G3822" t="str">
        <f t="shared" si="1451"/>
        <v>0007F8C0</v>
      </c>
      <c r="H3822" t="str">
        <f t="shared" si="1465"/>
        <v>D8E2</v>
      </c>
      <c r="I3822" t="str">
        <f t="shared" si="1466"/>
        <v/>
      </c>
      <c r="J3822" t="s">
        <v>14331</v>
      </c>
      <c r="K3822" t="str">
        <f t="shared" si="1452"/>
        <v>E2D80000</v>
      </c>
      <c r="L3822" t="str">
        <f t="shared" si="1453"/>
        <v>C0F80700</v>
      </c>
      <c r="M3822" t="str">
        <f t="shared" si="1454"/>
        <v>E2D80000C0F80700</v>
      </c>
      <c r="N3822" t="str">
        <f t="shared" si="1455"/>
        <v>E2D8=剽</v>
      </c>
      <c r="P3822" s="2" t="s">
        <v>14332</v>
      </c>
      <c r="Q3822" s="2" t="s">
        <v>13574</v>
      </c>
      <c r="R3822" t="str">
        <f t="shared" si="1456"/>
        <v>A4D6=证</v>
      </c>
    </row>
    <row r="3823" spans="1:18">
      <c r="A3823" s="2" t="s">
        <v>14333</v>
      </c>
      <c r="B3823" s="2" t="s">
        <v>14334</v>
      </c>
      <c r="C3823">
        <f t="shared" si="1461"/>
        <v>4212</v>
      </c>
      <c r="D3823">
        <f t="shared" si="1448"/>
        <v>3956</v>
      </c>
      <c r="E3823">
        <f t="shared" si="1449"/>
        <v>3952</v>
      </c>
      <c r="F3823">
        <f t="shared" si="1450"/>
        <v>506112</v>
      </c>
      <c r="G3823" t="str">
        <f t="shared" si="1451"/>
        <v>0007F900</v>
      </c>
      <c r="H3823" t="str">
        <f t="shared" si="1465"/>
        <v>D8E3</v>
      </c>
      <c r="I3823" t="str">
        <f t="shared" si="1466"/>
        <v/>
      </c>
      <c r="J3823" t="s">
        <v>14335</v>
      </c>
      <c r="K3823" t="str">
        <f t="shared" si="1452"/>
        <v>E3D80000</v>
      </c>
      <c r="L3823" t="str">
        <f t="shared" si="1453"/>
        <v>00F90700</v>
      </c>
      <c r="M3823" t="str">
        <f t="shared" si="1454"/>
        <v>E3D8000000F90700</v>
      </c>
      <c r="N3823" t="str">
        <f t="shared" si="1455"/>
        <v>E3D8=劂</v>
      </c>
      <c r="P3823" s="2" t="s">
        <v>14336</v>
      </c>
      <c r="Q3823" s="2" t="s">
        <v>13577</v>
      </c>
      <c r="R3823" t="str">
        <f t="shared" si="1456"/>
        <v>A5D6=芝</v>
      </c>
    </row>
    <row r="3824" spans="1:18">
      <c r="A3824" s="2" t="s">
        <v>14337</v>
      </c>
      <c r="B3824" s="2" t="s">
        <v>14338</v>
      </c>
      <c r="C3824">
        <f t="shared" si="1461"/>
        <v>4213</v>
      </c>
      <c r="D3824">
        <f t="shared" si="1448"/>
        <v>3957</v>
      </c>
      <c r="E3824">
        <f t="shared" si="1449"/>
        <v>3952</v>
      </c>
      <c r="F3824">
        <f t="shared" si="1450"/>
        <v>506176</v>
      </c>
      <c r="G3824" t="str">
        <f t="shared" si="1451"/>
        <v>0007F940</v>
      </c>
      <c r="H3824" t="str">
        <f t="shared" si="1465"/>
        <v>D8E4</v>
      </c>
      <c r="I3824" t="str">
        <f t="shared" si="1466"/>
        <v/>
      </c>
      <c r="J3824" t="s">
        <v>14339</v>
      </c>
      <c r="K3824" t="str">
        <f t="shared" si="1452"/>
        <v>E4D80000</v>
      </c>
      <c r="L3824" t="str">
        <f t="shared" si="1453"/>
        <v>40F90700</v>
      </c>
      <c r="M3824" t="str">
        <f t="shared" si="1454"/>
        <v>E4D8000040F90700</v>
      </c>
      <c r="N3824" t="str">
        <f t="shared" si="1455"/>
        <v>E4D8=劁</v>
      </c>
      <c r="P3824" s="2" t="s">
        <v>14340</v>
      </c>
      <c r="Q3824" s="2" t="s">
        <v>13580</v>
      </c>
      <c r="R3824" t="str">
        <f t="shared" si="1456"/>
        <v>A6D6=枝</v>
      </c>
    </row>
    <row r="3825" spans="1:18">
      <c r="A3825" s="2" t="s">
        <v>14341</v>
      </c>
      <c r="B3825" s="2" t="s">
        <v>14342</v>
      </c>
      <c r="C3825">
        <f t="shared" si="1461"/>
        <v>4214</v>
      </c>
      <c r="D3825">
        <f t="shared" si="1448"/>
        <v>3958</v>
      </c>
      <c r="E3825">
        <f t="shared" si="1449"/>
        <v>3952</v>
      </c>
      <c r="F3825">
        <f t="shared" si="1450"/>
        <v>506240</v>
      </c>
      <c r="G3825" t="str">
        <f t="shared" si="1451"/>
        <v>0007F980</v>
      </c>
      <c r="H3825" t="str">
        <f t="shared" si="1465"/>
        <v>D8E5</v>
      </c>
      <c r="I3825" t="str">
        <f t="shared" si="1466"/>
        <v/>
      </c>
      <c r="J3825" t="s">
        <v>14343</v>
      </c>
      <c r="K3825" t="str">
        <f t="shared" si="1452"/>
        <v>E5D80000</v>
      </c>
      <c r="L3825" t="str">
        <f t="shared" si="1453"/>
        <v>80F90700</v>
      </c>
      <c r="M3825" t="str">
        <f t="shared" si="1454"/>
        <v>E5D8000080F90700</v>
      </c>
      <c r="N3825" t="str">
        <f t="shared" si="1455"/>
        <v>E5D8=劐</v>
      </c>
      <c r="P3825" s="2" t="s">
        <v>14344</v>
      </c>
      <c r="Q3825" s="2" t="s">
        <v>13583</v>
      </c>
      <c r="R3825" t="str">
        <f t="shared" si="1456"/>
        <v>A7D6=支</v>
      </c>
    </row>
    <row r="3826" spans="1:18">
      <c r="A3826" s="2" t="s">
        <v>14345</v>
      </c>
      <c r="B3826" s="2" t="s">
        <v>14346</v>
      </c>
      <c r="C3826">
        <f t="shared" si="1461"/>
        <v>4215</v>
      </c>
      <c r="D3826">
        <f t="shared" si="1448"/>
        <v>3959</v>
      </c>
      <c r="E3826">
        <f t="shared" si="1449"/>
        <v>3952</v>
      </c>
      <c r="F3826">
        <f t="shared" si="1450"/>
        <v>506304</v>
      </c>
      <c r="G3826" t="str">
        <f t="shared" si="1451"/>
        <v>0007F9C0</v>
      </c>
      <c r="H3826" t="str">
        <f t="shared" si="1465"/>
        <v>D8E6</v>
      </c>
      <c r="I3826" t="str">
        <f t="shared" si="1466"/>
        <v/>
      </c>
      <c r="J3826" t="s">
        <v>14347</v>
      </c>
      <c r="K3826" t="str">
        <f t="shared" si="1452"/>
        <v>E6D80000</v>
      </c>
      <c r="L3826" t="str">
        <f t="shared" si="1453"/>
        <v>C0F90700</v>
      </c>
      <c r="M3826" t="str">
        <f t="shared" si="1454"/>
        <v>E6D80000C0F90700</v>
      </c>
      <c r="N3826" t="str">
        <f t="shared" si="1455"/>
        <v>E6D8=劓</v>
      </c>
      <c r="P3826" s="2" t="s">
        <v>14348</v>
      </c>
      <c r="Q3826" s="2" t="s">
        <v>13586</v>
      </c>
      <c r="R3826" t="str">
        <f t="shared" si="1456"/>
        <v>A8D6=吱</v>
      </c>
    </row>
    <row r="3827" spans="1:18">
      <c r="A3827" s="2" t="s">
        <v>14349</v>
      </c>
      <c r="B3827" s="2" t="s">
        <v>14350</v>
      </c>
      <c r="C3827">
        <f t="shared" si="1461"/>
        <v>4216</v>
      </c>
      <c r="D3827">
        <f t="shared" si="1448"/>
        <v>3960</v>
      </c>
      <c r="E3827">
        <f t="shared" si="1449"/>
        <v>3952</v>
      </c>
      <c r="F3827">
        <f t="shared" si="1450"/>
        <v>506368</v>
      </c>
      <c r="G3827" t="str">
        <f t="shared" si="1451"/>
        <v>0007FA00</v>
      </c>
      <c r="H3827" t="str">
        <f t="shared" ref="H3827:H3836" si="1467">MID($H$1,(ROW()-2)*4+1,4)</f>
        <v>D8E7</v>
      </c>
      <c r="I3827" t="str">
        <f t="shared" si="1466"/>
        <v/>
      </c>
      <c r="J3827" t="s">
        <v>14351</v>
      </c>
      <c r="K3827" t="str">
        <f t="shared" si="1452"/>
        <v>E7D80000</v>
      </c>
      <c r="L3827" t="str">
        <f t="shared" si="1453"/>
        <v>00FA0700</v>
      </c>
      <c r="M3827" t="str">
        <f t="shared" si="1454"/>
        <v>E7D8000000FA0700</v>
      </c>
      <c r="N3827" t="str">
        <f t="shared" si="1455"/>
        <v>E7D8=冂</v>
      </c>
      <c r="P3827" s="2" t="s">
        <v>14352</v>
      </c>
      <c r="Q3827" s="2" t="s">
        <v>13589</v>
      </c>
      <c r="R3827" t="str">
        <f t="shared" si="1456"/>
        <v>A9D6=蜘</v>
      </c>
    </row>
    <row r="3828" spans="1:18">
      <c r="A3828" s="2" t="s">
        <v>14353</v>
      </c>
      <c r="B3828" s="2" t="s">
        <v>14354</v>
      </c>
      <c r="C3828">
        <f t="shared" si="1461"/>
        <v>4217</v>
      </c>
      <c r="D3828">
        <f t="shared" si="1448"/>
        <v>3961</v>
      </c>
      <c r="E3828">
        <f t="shared" si="1449"/>
        <v>3952</v>
      </c>
      <c r="F3828">
        <f t="shared" si="1450"/>
        <v>506432</v>
      </c>
      <c r="G3828" t="str">
        <f t="shared" si="1451"/>
        <v>0007FA40</v>
      </c>
      <c r="H3828" t="str">
        <f t="shared" si="1467"/>
        <v>D8E8</v>
      </c>
      <c r="I3828" t="str">
        <f t="shared" si="1466"/>
        <v/>
      </c>
      <c r="J3828" t="s">
        <v>14355</v>
      </c>
      <c r="K3828" t="str">
        <f t="shared" si="1452"/>
        <v>E8D80000</v>
      </c>
      <c r="L3828" t="str">
        <f t="shared" si="1453"/>
        <v>40FA0700</v>
      </c>
      <c r="M3828" t="str">
        <f t="shared" si="1454"/>
        <v>E8D8000040FA0700</v>
      </c>
      <c r="N3828" t="str">
        <f t="shared" si="1455"/>
        <v>E8D8=罔</v>
      </c>
      <c r="P3828" s="2" t="s">
        <v>14356</v>
      </c>
      <c r="Q3828" s="2" t="s">
        <v>13592</v>
      </c>
      <c r="R3828" t="str">
        <f t="shared" si="1456"/>
        <v>AAD6=知</v>
      </c>
    </row>
    <row r="3829" spans="1:18">
      <c r="A3829" s="2" t="s">
        <v>14357</v>
      </c>
      <c r="B3829" s="2" t="s">
        <v>14358</v>
      </c>
      <c r="C3829">
        <f t="shared" si="1461"/>
        <v>4218</v>
      </c>
      <c r="D3829">
        <f t="shared" si="1448"/>
        <v>3962</v>
      </c>
      <c r="E3829">
        <f t="shared" si="1449"/>
        <v>3952</v>
      </c>
      <c r="F3829">
        <f t="shared" si="1450"/>
        <v>506496</v>
      </c>
      <c r="G3829" t="str">
        <f t="shared" si="1451"/>
        <v>0007FA80</v>
      </c>
      <c r="H3829" t="str">
        <f t="shared" si="1467"/>
        <v>D8E9</v>
      </c>
      <c r="I3829" t="str">
        <f t="shared" si="1466"/>
        <v/>
      </c>
      <c r="J3829" t="s">
        <v>14359</v>
      </c>
      <c r="K3829" t="str">
        <f t="shared" si="1452"/>
        <v>E9D80000</v>
      </c>
      <c r="L3829" t="str">
        <f t="shared" si="1453"/>
        <v>80FA0700</v>
      </c>
      <c r="M3829" t="str">
        <f t="shared" si="1454"/>
        <v>E9D8000080FA0700</v>
      </c>
      <c r="N3829" t="str">
        <f t="shared" si="1455"/>
        <v>E9D8=亻</v>
      </c>
      <c r="P3829" s="2" t="s">
        <v>14360</v>
      </c>
      <c r="Q3829" s="2" t="s">
        <v>13595</v>
      </c>
      <c r="R3829" t="str">
        <f t="shared" si="1456"/>
        <v>ABD6=肢</v>
      </c>
    </row>
    <row r="3830" spans="1:18">
      <c r="A3830" s="2" t="s">
        <v>14361</v>
      </c>
      <c r="B3830" s="2" t="s">
        <v>14362</v>
      </c>
      <c r="C3830">
        <f t="shared" si="1461"/>
        <v>4219</v>
      </c>
      <c r="D3830">
        <f t="shared" si="1448"/>
        <v>3963</v>
      </c>
      <c r="E3830">
        <f t="shared" si="1449"/>
        <v>3952</v>
      </c>
      <c r="F3830">
        <f t="shared" si="1450"/>
        <v>506560</v>
      </c>
      <c r="G3830" t="str">
        <f t="shared" si="1451"/>
        <v>0007FAC0</v>
      </c>
      <c r="H3830" t="str">
        <f t="shared" si="1467"/>
        <v>D8EA</v>
      </c>
      <c r="I3830" t="str">
        <f t="shared" si="1466"/>
        <v/>
      </c>
      <c r="J3830" t="s">
        <v>14363</v>
      </c>
      <c r="K3830" t="str">
        <f t="shared" si="1452"/>
        <v>EAD80000</v>
      </c>
      <c r="L3830" t="str">
        <f t="shared" si="1453"/>
        <v>C0FA0700</v>
      </c>
      <c r="M3830" t="str">
        <f t="shared" si="1454"/>
        <v>EAD80000C0FA0700</v>
      </c>
      <c r="N3830" t="str">
        <f t="shared" si="1455"/>
        <v>EAD8=仃</v>
      </c>
      <c r="P3830" s="2" t="s">
        <v>14364</v>
      </c>
      <c r="Q3830" s="2" t="s">
        <v>13598</v>
      </c>
      <c r="R3830" t="str">
        <f t="shared" si="1456"/>
        <v>ACD6=脂</v>
      </c>
    </row>
    <row r="3831" spans="1:18">
      <c r="A3831" s="2" t="s">
        <v>14365</v>
      </c>
      <c r="B3831" s="2" t="s">
        <v>14366</v>
      </c>
      <c r="C3831">
        <f t="shared" si="1461"/>
        <v>4220</v>
      </c>
      <c r="D3831">
        <f t="shared" si="1448"/>
        <v>3964</v>
      </c>
      <c r="E3831">
        <f t="shared" si="1449"/>
        <v>3952</v>
      </c>
      <c r="F3831">
        <f t="shared" si="1450"/>
        <v>506624</v>
      </c>
      <c r="G3831" t="str">
        <f t="shared" si="1451"/>
        <v>0007FB00</v>
      </c>
      <c r="H3831" t="str">
        <f t="shared" si="1467"/>
        <v>D8EB</v>
      </c>
      <c r="I3831" t="str">
        <f t="shared" ref="I3831:I3840" si="1468">MID($I$1,(ROW()-2)*4+1,4)</f>
        <v/>
      </c>
      <c r="J3831" t="s">
        <v>14367</v>
      </c>
      <c r="K3831" t="str">
        <f t="shared" si="1452"/>
        <v>EBD80000</v>
      </c>
      <c r="L3831" t="str">
        <f t="shared" si="1453"/>
        <v>00FB0700</v>
      </c>
      <c r="M3831" t="str">
        <f t="shared" si="1454"/>
        <v>EBD8000000FB0700</v>
      </c>
      <c r="N3831" t="str">
        <f t="shared" si="1455"/>
        <v>EBD8=仉</v>
      </c>
      <c r="P3831" s="2" t="s">
        <v>14368</v>
      </c>
      <c r="Q3831" s="2" t="s">
        <v>13601</v>
      </c>
      <c r="R3831" t="str">
        <f t="shared" si="1456"/>
        <v>ADD6=汁</v>
      </c>
    </row>
    <row r="3832" spans="1:18">
      <c r="A3832" s="2" t="s">
        <v>14369</v>
      </c>
      <c r="B3832" s="2" t="s">
        <v>14370</v>
      </c>
      <c r="C3832">
        <f t="shared" si="1461"/>
        <v>4221</v>
      </c>
      <c r="D3832">
        <f t="shared" si="1448"/>
        <v>3965</v>
      </c>
      <c r="E3832">
        <f t="shared" si="1449"/>
        <v>3952</v>
      </c>
      <c r="F3832">
        <f t="shared" si="1450"/>
        <v>506688</v>
      </c>
      <c r="G3832" t="str">
        <f t="shared" si="1451"/>
        <v>0007FB40</v>
      </c>
      <c r="H3832" t="str">
        <f t="shared" si="1467"/>
        <v>D8EC</v>
      </c>
      <c r="I3832" t="str">
        <f t="shared" si="1468"/>
        <v/>
      </c>
      <c r="J3832" t="s">
        <v>14371</v>
      </c>
      <c r="K3832" t="str">
        <f t="shared" si="1452"/>
        <v>ECD80000</v>
      </c>
      <c r="L3832" t="str">
        <f t="shared" si="1453"/>
        <v>40FB0700</v>
      </c>
      <c r="M3832" t="str">
        <f t="shared" si="1454"/>
        <v>ECD8000040FB0700</v>
      </c>
      <c r="N3832" t="str">
        <f t="shared" si="1455"/>
        <v>ECD8=仂</v>
      </c>
      <c r="P3832" s="2" t="s">
        <v>14372</v>
      </c>
      <c r="Q3832" s="2" t="s">
        <v>13604</v>
      </c>
      <c r="R3832" t="str">
        <f t="shared" si="1456"/>
        <v>AED6=之</v>
      </c>
    </row>
    <row r="3833" spans="1:18">
      <c r="A3833" s="2" t="s">
        <v>14373</v>
      </c>
      <c r="B3833" s="2" t="s">
        <v>14374</v>
      </c>
      <c r="C3833">
        <f t="shared" si="1461"/>
        <v>4222</v>
      </c>
      <c r="D3833">
        <f t="shared" si="1448"/>
        <v>3966</v>
      </c>
      <c r="E3833">
        <f t="shared" si="1449"/>
        <v>3952</v>
      </c>
      <c r="F3833">
        <f t="shared" si="1450"/>
        <v>506752</v>
      </c>
      <c r="G3833" t="str">
        <f t="shared" si="1451"/>
        <v>0007FB80</v>
      </c>
      <c r="H3833" t="str">
        <f t="shared" si="1467"/>
        <v>D8ED</v>
      </c>
      <c r="I3833" t="str">
        <f t="shared" si="1468"/>
        <v/>
      </c>
      <c r="J3833" t="s">
        <v>14375</v>
      </c>
      <c r="K3833" t="str">
        <f t="shared" si="1452"/>
        <v>EDD80000</v>
      </c>
      <c r="L3833" t="str">
        <f t="shared" si="1453"/>
        <v>80FB0700</v>
      </c>
      <c r="M3833" t="str">
        <f t="shared" si="1454"/>
        <v>EDD8000080FB0700</v>
      </c>
      <c r="N3833" t="str">
        <f t="shared" si="1455"/>
        <v>EDD8=仨</v>
      </c>
      <c r="P3833" s="2" t="s">
        <v>14376</v>
      </c>
      <c r="Q3833" s="2" t="s">
        <v>13607</v>
      </c>
      <c r="R3833" t="str">
        <f t="shared" si="1456"/>
        <v>AFD6=织</v>
      </c>
    </row>
    <row r="3834" spans="1:18">
      <c r="A3834" s="2" t="s">
        <v>14377</v>
      </c>
      <c r="B3834" s="2" t="s">
        <v>14378</v>
      </c>
      <c r="C3834">
        <f t="shared" si="1461"/>
        <v>4223</v>
      </c>
      <c r="D3834">
        <f t="shared" si="1448"/>
        <v>3967</v>
      </c>
      <c r="E3834">
        <f t="shared" si="1449"/>
        <v>3952</v>
      </c>
      <c r="F3834">
        <f t="shared" si="1450"/>
        <v>506816</v>
      </c>
      <c r="G3834" t="str">
        <f t="shared" si="1451"/>
        <v>0007FBC0</v>
      </c>
      <c r="H3834" t="str">
        <f t="shared" si="1467"/>
        <v>D8EE</v>
      </c>
      <c r="I3834" t="str">
        <f t="shared" si="1468"/>
        <v/>
      </c>
      <c r="J3834" t="s">
        <v>14379</v>
      </c>
      <c r="K3834" t="str">
        <f t="shared" si="1452"/>
        <v>EED80000</v>
      </c>
      <c r="L3834" t="str">
        <f t="shared" si="1453"/>
        <v>C0FB0700</v>
      </c>
      <c r="M3834" t="str">
        <f t="shared" si="1454"/>
        <v>EED80000C0FB0700</v>
      </c>
      <c r="N3834" t="str">
        <f t="shared" si="1455"/>
        <v>EED8=仡</v>
      </c>
      <c r="P3834" s="2" t="s">
        <v>769</v>
      </c>
      <c r="Q3834" s="2" t="s">
        <v>13610</v>
      </c>
      <c r="R3834" t="str">
        <f t="shared" si="1456"/>
        <v>B0D6=职</v>
      </c>
    </row>
    <row r="3835" spans="1:18">
      <c r="A3835" s="2" t="s">
        <v>14380</v>
      </c>
      <c r="B3835" s="2" t="s">
        <v>14381</v>
      </c>
      <c r="C3835">
        <f t="shared" si="1461"/>
        <v>4224</v>
      </c>
      <c r="D3835">
        <f t="shared" si="1448"/>
        <v>3968</v>
      </c>
      <c r="E3835">
        <f t="shared" si="1449"/>
        <v>3968</v>
      </c>
      <c r="F3835">
        <f t="shared" si="1450"/>
        <v>507904</v>
      </c>
      <c r="G3835" t="str">
        <f t="shared" si="1451"/>
        <v>00080000</v>
      </c>
      <c r="H3835" t="str">
        <f t="shared" si="1467"/>
        <v>D8EF</v>
      </c>
      <c r="I3835" t="str">
        <f t="shared" si="1468"/>
        <v/>
      </c>
      <c r="J3835" t="s">
        <v>14382</v>
      </c>
      <c r="K3835" t="str">
        <f t="shared" si="1452"/>
        <v>EFD80000</v>
      </c>
      <c r="L3835" t="str">
        <f t="shared" si="1453"/>
        <v>00000800</v>
      </c>
      <c r="M3835" t="str">
        <f t="shared" si="1454"/>
        <v>EFD8000000000800</v>
      </c>
      <c r="N3835" t="str">
        <f t="shared" si="1455"/>
        <v>EFD8=仫</v>
      </c>
      <c r="P3835" s="2" t="s">
        <v>1285</v>
      </c>
      <c r="Q3835" s="2" t="s">
        <v>2619</v>
      </c>
      <c r="R3835" t="str">
        <f t="shared" si="1456"/>
        <v>B1D6=直</v>
      </c>
    </row>
    <row r="3836" spans="1:18">
      <c r="A3836" s="2" t="s">
        <v>14383</v>
      </c>
      <c r="B3836" s="2" t="s">
        <v>14384</v>
      </c>
      <c r="C3836">
        <f t="shared" si="1461"/>
        <v>4225</v>
      </c>
      <c r="D3836">
        <f t="shared" si="1448"/>
        <v>3969</v>
      </c>
      <c r="E3836">
        <f t="shared" si="1449"/>
        <v>3968</v>
      </c>
      <c r="F3836">
        <f t="shared" si="1450"/>
        <v>507968</v>
      </c>
      <c r="G3836" t="str">
        <f t="shared" si="1451"/>
        <v>00080040</v>
      </c>
      <c r="H3836" t="str">
        <f t="shared" si="1467"/>
        <v>D8F0</v>
      </c>
      <c r="I3836" t="str">
        <f t="shared" si="1468"/>
        <v/>
      </c>
      <c r="J3836" t="s">
        <v>14385</v>
      </c>
      <c r="K3836" t="str">
        <f t="shared" si="1452"/>
        <v>F0D80000</v>
      </c>
      <c r="L3836" t="str">
        <f t="shared" si="1453"/>
        <v>40000800</v>
      </c>
      <c r="M3836" t="str">
        <f t="shared" si="1454"/>
        <v>F0D8000040000800</v>
      </c>
      <c r="N3836" t="str">
        <f t="shared" si="1455"/>
        <v>F0D8=仞</v>
      </c>
      <c r="P3836" s="2" t="s">
        <v>1835</v>
      </c>
      <c r="Q3836" s="2" t="s">
        <v>13614</v>
      </c>
      <c r="R3836" t="str">
        <f t="shared" si="1456"/>
        <v>B2D6=植</v>
      </c>
    </row>
    <row r="3837" spans="1:18">
      <c r="A3837" s="2" t="s">
        <v>14386</v>
      </c>
      <c r="B3837" s="2" t="s">
        <v>14387</v>
      </c>
      <c r="C3837">
        <f t="shared" si="1461"/>
        <v>4226</v>
      </c>
      <c r="D3837">
        <f t="shared" si="1448"/>
        <v>3970</v>
      </c>
      <c r="E3837">
        <f t="shared" si="1449"/>
        <v>3968</v>
      </c>
      <c r="F3837">
        <f t="shared" si="1450"/>
        <v>508032</v>
      </c>
      <c r="G3837" t="str">
        <f t="shared" si="1451"/>
        <v>00080080</v>
      </c>
      <c r="H3837" t="str">
        <f t="shared" ref="H3837:H3846" si="1469">MID($H$1,(ROW()-2)*4+1,4)</f>
        <v>D8F1</v>
      </c>
      <c r="I3837" t="str">
        <f t="shared" si="1468"/>
        <v/>
      </c>
      <c r="J3837" t="s">
        <v>14388</v>
      </c>
      <c r="K3837" t="str">
        <f t="shared" si="1452"/>
        <v>F1D80000</v>
      </c>
      <c r="L3837" t="str">
        <f t="shared" si="1453"/>
        <v>80000800</v>
      </c>
      <c r="M3837" t="str">
        <f t="shared" si="1454"/>
        <v>F1D8000080000800</v>
      </c>
      <c r="N3837" t="str">
        <f t="shared" si="1455"/>
        <v>F1D8=伛</v>
      </c>
      <c r="P3837" s="2" t="s">
        <v>2374</v>
      </c>
      <c r="Q3837" s="2" t="s">
        <v>13616</v>
      </c>
      <c r="R3837" t="str">
        <f t="shared" si="1456"/>
        <v>B3D6=殖</v>
      </c>
    </row>
    <row r="3838" spans="1:18">
      <c r="A3838" s="2" t="s">
        <v>14389</v>
      </c>
      <c r="B3838" s="2" t="s">
        <v>14390</v>
      </c>
      <c r="C3838">
        <f t="shared" si="1461"/>
        <v>4227</v>
      </c>
      <c r="D3838">
        <f t="shared" si="1448"/>
        <v>3971</v>
      </c>
      <c r="E3838">
        <f t="shared" si="1449"/>
        <v>3968</v>
      </c>
      <c r="F3838">
        <f t="shared" si="1450"/>
        <v>508096</v>
      </c>
      <c r="G3838" t="str">
        <f t="shared" si="1451"/>
        <v>000800C0</v>
      </c>
      <c r="H3838" t="str">
        <f t="shared" si="1469"/>
        <v>D8F2</v>
      </c>
      <c r="I3838" t="str">
        <f t="shared" si="1468"/>
        <v/>
      </c>
      <c r="J3838" t="s">
        <v>14391</v>
      </c>
      <c r="K3838" t="str">
        <f t="shared" si="1452"/>
        <v>F2D80000</v>
      </c>
      <c r="L3838" t="str">
        <f t="shared" si="1453"/>
        <v>C0000800</v>
      </c>
      <c r="M3838" t="str">
        <f t="shared" si="1454"/>
        <v>F2D80000C0000800</v>
      </c>
      <c r="N3838" t="str">
        <f t="shared" si="1455"/>
        <v>F2D8=仳</v>
      </c>
      <c r="P3838" s="2" t="s">
        <v>2880</v>
      </c>
      <c r="Q3838" s="2" t="s">
        <v>13619</v>
      </c>
      <c r="R3838" t="str">
        <f t="shared" si="1456"/>
        <v>B4D6=执</v>
      </c>
    </row>
    <row r="3839" spans="1:18">
      <c r="A3839" s="2" t="s">
        <v>14392</v>
      </c>
      <c r="B3839" s="2" t="s">
        <v>14393</v>
      </c>
      <c r="C3839">
        <f t="shared" si="1461"/>
        <v>4228</v>
      </c>
      <c r="D3839">
        <f t="shared" si="1448"/>
        <v>3972</v>
      </c>
      <c r="E3839">
        <f t="shared" si="1449"/>
        <v>3968</v>
      </c>
      <c r="F3839">
        <f t="shared" si="1450"/>
        <v>508160</v>
      </c>
      <c r="G3839" t="str">
        <f t="shared" si="1451"/>
        <v>00080100</v>
      </c>
      <c r="H3839" t="str">
        <f t="shared" si="1469"/>
        <v>D8F3</v>
      </c>
      <c r="I3839" t="str">
        <f t="shared" si="1468"/>
        <v/>
      </c>
      <c r="J3839" t="s">
        <v>14394</v>
      </c>
      <c r="K3839" t="str">
        <f t="shared" si="1452"/>
        <v>F3D80000</v>
      </c>
      <c r="L3839" t="str">
        <f t="shared" si="1453"/>
        <v>00010800</v>
      </c>
      <c r="M3839" t="str">
        <f t="shared" si="1454"/>
        <v>F3D8000000010800</v>
      </c>
      <c r="N3839" t="str">
        <f t="shared" si="1455"/>
        <v>F3D8=伢</v>
      </c>
      <c r="P3839" s="2" t="s">
        <v>3235</v>
      </c>
      <c r="Q3839" s="2" t="s">
        <v>13622</v>
      </c>
      <c r="R3839" t="str">
        <f t="shared" si="1456"/>
        <v>B5D6=值</v>
      </c>
    </row>
    <row r="3840" spans="1:18">
      <c r="A3840" s="2" t="s">
        <v>14395</v>
      </c>
      <c r="B3840" s="2" t="s">
        <v>14396</v>
      </c>
      <c r="C3840">
        <f t="shared" si="1461"/>
        <v>4229</v>
      </c>
      <c r="D3840">
        <f t="shared" si="1448"/>
        <v>3973</v>
      </c>
      <c r="E3840">
        <f t="shared" si="1449"/>
        <v>3968</v>
      </c>
      <c r="F3840">
        <f t="shared" si="1450"/>
        <v>508224</v>
      </c>
      <c r="G3840" t="str">
        <f t="shared" si="1451"/>
        <v>00080140</v>
      </c>
      <c r="H3840" t="str">
        <f t="shared" si="1469"/>
        <v>D8F4</v>
      </c>
      <c r="I3840" t="str">
        <f t="shared" si="1468"/>
        <v/>
      </c>
      <c r="J3840" t="s">
        <v>14397</v>
      </c>
      <c r="K3840" t="str">
        <f t="shared" si="1452"/>
        <v>F4D80000</v>
      </c>
      <c r="L3840" t="str">
        <f t="shared" si="1453"/>
        <v>40010800</v>
      </c>
      <c r="M3840" t="str">
        <f t="shared" si="1454"/>
        <v>F4D8000040010800</v>
      </c>
      <c r="N3840" t="str">
        <f t="shared" si="1455"/>
        <v>F4D8=佤</v>
      </c>
      <c r="P3840" s="2" t="s">
        <v>3579</v>
      </c>
      <c r="Q3840" s="2" t="s">
        <v>13625</v>
      </c>
      <c r="R3840" t="str">
        <f t="shared" si="1456"/>
        <v>B6D6=侄</v>
      </c>
    </row>
    <row r="3841" spans="1:18">
      <c r="A3841" s="2" t="s">
        <v>14398</v>
      </c>
      <c r="B3841" s="2" t="s">
        <v>14399</v>
      </c>
      <c r="C3841">
        <f t="shared" si="1461"/>
        <v>4230</v>
      </c>
      <c r="D3841">
        <f t="shared" si="1448"/>
        <v>3974</v>
      </c>
      <c r="E3841">
        <f t="shared" si="1449"/>
        <v>3968</v>
      </c>
      <c r="F3841">
        <f t="shared" si="1450"/>
        <v>508288</v>
      </c>
      <c r="G3841" t="str">
        <f t="shared" si="1451"/>
        <v>00080180</v>
      </c>
      <c r="H3841" t="str">
        <f t="shared" si="1469"/>
        <v>D8F5</v>
      </c>
      <c r="I3841" t="str">
        <f t="shared" ref="I3841:I3850" si="1470">MID($I$1,(ROW()-2)*4+1,4)</f>
        <v/>
      </c>
      <c r="J3841" t="s">
        <v>14400</v>
      </c>
      <c r="K3841" t="str">
        <f t="shared" si="1452"/>
        <v>F5D80000</v>
      </c>
      <c r="L3841" t="str">
        <f t="shared" si="1453"/>
        <v>80010800</v>
      </c>
      <c r="M3841" t="str">
        <f t="shared" si="1454"/>
        <v>F5D8000080010800</v>
      </c>
      <c r="N3841" t="str">
        <f t="shared" si="1455"/>
        <v>F5D8=仵</v>
      </c>
      <c r="P3841" s="2" t="s">
        <v>3922</v>
      </c>
      <c r="Q3841" s="2" t="s">
        <v>13628</v>
      </c>
      <c r="R3841" t="str">
        <f t="shared" si="1456"/>
        <v>B7D6=址</v>
      </c>
    </row>
    <row r="3842" spans="1:18">
      <c r="A3842" s="2" t="s">
        <v>14401</v>
      </c>
      <c r="B3842" s="2" t="s">
        <v>14402</v>
      </c>
      <c r="C3842">
        <f t="shared" si="1461"/>
        <v>4231</v>
      </c>
      <c r="D3842">
        <f t="shared" si="1448"/>
        <v>3975</v>
      </c>
      <c r="E3842">
        <f t="shared" si="1449"/>
        <v>3968</v>
      </c>
      <c r="F3842">
        <f t="shared" si="1450"/>
        <v>508352</v>
      </c>
      <c r="G3842" t="str">
        <f t="shared" si="1451"/>
        <v>000801C0</v>
      </c>
      <c r="H3842" t="str">
        <f t="shared" si="1469"/>
        <v>D8F6</v>
      </c>
      <c r="I3842" t="str">
        <f t="shared" si="1470"/>
        <v/>
      </c>
      <c r="J3842" t="s">
        <v>14403</v>
      </c>
      <c r="K3842" t="str">
        <f t="shared" si="1452"/>
        <v>F6D80000</v>
      </c>
      <c r="L3842" t="str">
        <f t="shared" si="1453"/>
        <v>C0010800</v>
      </c>
      <c r="M3842" t="str">
        <f t="shared" si="1454"/>
        <v>F6D80000C0010800</v>
      </c>
      <c r="N3842" t="str">
        <f t="shared" si="1455"/>
        <v>F6D8=伥</v>
      </c>
      <c r="P3842" s="2" t="s">
        <v>4270</v>
      </c>
      <c r="Q3842" s="2" t="s">
        <v>13631</v>
      </c>
      <c r="R3842" t="str">
        <f t="shared" si="1456"/>
        <v>B8D6=指</v>
      </c>
    </row>
    <row r="3843" spans="1:18">
      <c r="A3843" s="2" t="s">
        <v>14404</v>
      </c>
      <c r="B3843" s="2" t="s">
        <v>14405</v>
      </c>
      <c r="C3843">
        <f t="shared" si="1461"/>
        <v>4232</v>
      </c>
      <c r="D3843">
        <f t="shared" ref="D3843:D3906" si="1471">C3843-256</f>
        <v>3976</v>
      </c>
      <c r="E3843">
        <f t="shared" ref="E3843:E3906" si="1472">INT(D3843/16)*16</f>
        <v>3968</v>
      </c>
      <c r="F3843">
        <f t="shared" ref="F3843:F3906" si="1473">(D3843+E3843)*64</f>
        <v>508416</v>
      </c>
      <c r="G3843" t="str">
        <f t="shared" ref="G3843:G3906" si="1474">DEC2HEX(F3843+16384,8)</f>
        <v>00080200</v>
      </c>
      <c r="H3843" t="str">
        <f t="shared" si="1469"/>
        <v>D8F7</v>
      </c>
      <c r="I3843" t="str">
        <f t="shared" si="1470"/>
        <v/>
      </c>
      <c r="J3843" t="s">
        <v>14406</v>
      </c>
      <c r="K3843" t="str">
        <f t="shared" ref="K3843:K3906" si="1475">MID(J3843,3,2)&amp;MID(J3843,1,2)&amp;"0000"</f>
        <v>F7D80000</v>
      </c>
      <c r="L3843" t="str">
        <f t="shared" ref="L3843:L3906" si="1476">MID(G3843,7,2)&amp;MID(G3843,5,2)&amp;MID(G3843,3,2)&amp;MID(G3843,1,2)</f>
        <v>00020800</v>
      </c>
      <c r="M3843" t="str">
        <f t="shared" ref="M3843:M3906" si="1477">K3843&amp;L3843</f>
        <v>F7D8000000020800</v>
      </c>
      <c r="N3843" t="str">
        <f t="shared" ref="N3843:N3906" si="1478">MID(J3843,3,2)&amp;MID(J3843,1,2)&amp;"="&amp;A3843</f>
        <v>F7D8=伧</v>
      </c>
      <c r="P3843" s="2" t="s">
        <v>4605</v>
      </c>
      <c r="Q3843" s="2" t="s">
        <v>13634</v>
      </c>
      <c r="R3843" t="str">
        <f t="shared" ref="R3843:R3906" si="1479">P3843&amp;"="&amp;Q3843</f>
        <v>B9D6=止</v>
      </c>
    </row>
    <row r="3844" spans="1:18">
      <c r="A3844" s="2" t="s">
        <v>14407</v>
      </c>
      <c r="B3844" s="2" t="s">
        <v>14408</v>
      </c>
      <c r="C3844">
        <f t="shared" si="1461"/>
        <v>4233</v>
      </c>
      <c r="D3844">
        <f t="shared" si="1471"/>
        <v>3977</v>
      </c>
      <c r="E3844">
        <f t="shared" si="1472"/>
        <v>3968</v>
      </c>
      <c r="F3844">
        <f t="shared" si="1473"/>
        <v>508480</v>
      </c>
      <c r="G3844" t="str">
        <f t="shared" si="1474"/>
        <v>00080240</v>
      </c>
      <c r="H3844" t="str">
        <f t="shared" si="1469"/>
        <v>D8F8</v>
      </c>
      <c r="I3844" t="str">
        <f t="shared" si="1470"/>
        <v/>
      </c>
      <c r="J3844" t="s">
        <v>14409</v>
      </c>
      <c r="K3844" t="str">
        <f t="shared" si="1475"/>
        <v>F8D80000</v>
      </c>
      <c r="L3844" t="str">
        <f t="shared" si="1476"/>
        <v>40020800</v>
      </c>
      <c r="M3844" t="str">
        <f t="shared" si="1477"/>
        <v>F8D8000040020800</v>
      </c>
      <c r="N3844" t="str">
        <f t="shared" si="1478"/>
        <v>F8D8=伉</v>
      </c>
      <c r="P3844" s="2" t="s">
        <v>4944</v>
      </c>
      <c r="Q3844" s="2" t="s">
        <v>13637</v>
      </c>
      <c r="R3844" t="str">
        <f t="shared" si="1479"/>
        <v>BAD6=趾</v>
      </c>
    </row>
    <row r="3845" spans="1:18">
      <c r="A3845" s="2" t="s">
        <v>14410</v>
      </c>
      <c r="B3845" s="2" t="s">
        <v>14411</v>
      </c>
      <c r="C3845">
        <f t="shared" si="1461"/>
        <v>4234</v>
      </c>
      <c r="D3845">
        <f t="shared" si="1471"/>
        <v>3978</v>
      </c>
      <c r="E3845">
        <f t="shared" si="1472"/>
        <v>3968</v>
      </c>
      <c r="F3845">
        <f t="shared" si="1473"/>
        <v>508544</v>
      </c>
      <c r="G3845" t="str">
        <f t="shared" si="1474"/>
        <v>00080280</v>
      </c>
      <c r="H3845" t="str">
        <f t="shared" si="1469"/>
        <v>D8F9</v>
      </c>
      <c r="I3845" t="str">
        <f t="shared" si="1470"/>
        <v/>
      </c>
      <c r="J3845" t="s">
        <v>14412</v>
      </c>
      <c r="K3845" t="str">
        <f t="shared" si="1475"/>
        <v>F9D80000</v>
      </c>
      <c r="L3845" t="str">
        <f t="shared" si="1476"/>
        <v>80020800</v>
      </c>
      <c r="M3845" t="str">
        <f t="shared" si="1477"/>
        <v>F9D8000080020800</v>
      </c>
      <c r="N3845" t="str">
        <f t="shared" si="1478"/>
        <v>F9D8=伫</v>
      </c>
      <c r="P3845" s="2" t="s">
        <v>5283</v>
      </c>
      <c r="Q3845" s="2" t="s">
        <v>13640</v>
      </c>
      <c r="R3845" t="str">
        <f t="shared" si="1479"/>
        <v>BBD6=只</v>
      </c>
    </row>
    <row r="3846" spans="1:18">
      <c r="A3846" s="2" t="s">
        <v>14413</v>
      </c>
      <c r="B3846" s="2" t="s">
        <v>14414</v>
      </c>
      <c r="C3846">
        <f t="shared" si="1461"/>
        <v>4235</v>
      </c>
      <c r="D3846">
        <f t="shared" si="1471"/>
        <v>3979</v>
      </c>
      <c r="E3846">
        <f t="shared" si="1472"/>
        <v>3968</v>
      </c>
      <c r="F3846">
        <f t="shared" si="1473"/>
        <v>508608</v>
      </c>
      <c r="G3846" t="str">
        <f t="shared" si="1474"/>
        <v>000802C0</v>
      </c>
      <c r="H3846" t="str">
        <f t="shared" si="1469"/>
        <v>D8FA</v>
      </c>
      <c r="I3846" t="str">
        <f t="shared" si="1470"/>
        <v/>
      </c>
      <c r="J3846" t="s">
        <v>14415</v>
      </c>
      <c r="K3846" t="str">
        <f t="shared" si="1475"/>
        <v>FAD80000</v>
      </c>
      <c r="L3846" t="str">
        <f t="shared" si="1476"/>
        <v>C0020800</v>
      </c>
      <c r="M3846" t="str">
        <f t="shared" si="1477"/>
        <v>FAD80000C0020800</v>
      </c>
      <c r="N3846" t="str">
        <f t="shared" si="1478"/>
        <v>FAD8=佞</v>
      </c>
      <c r="P3846" s="2" t="s">
        <v>5617</v>
      </c>
      <c r="Q3846" s="2" t="s">
        <v>13643</v>
      </c>
      <c r="R3846" t="str">
        <f t="shared" si="1479"/>
        <v>BCD6=旨</v>
      </c>
    </row>
    <row r="3847" spans="1:18">
      <c r="A3847" s="2" t="s">
        <v>14416</v>
      </c>
      <c r="B3847" s="2" t="s">
        <v>14417</v>
      </c>
      <c r="C3847">
        <f t="shared" si="1461"/>
        <v>4236</v>
      </c>
      <c r="D3847">
        <f t="shared" si="1471"/>
        <v>3980</v>
      </c>
      <c r="E3847">
        <f t="shared" si="1472"/>
        <v>3968</v>
      </c>
      <c r="F3847">
        <f t="shared" si="1473"/>
        <v>508672</v>
      </c>
      <c r="G3847" t="str">
        <f t="shared" si="1474"/>
        <v>00080300</v>
      </c>
      <c r="H3847" t="str">
        <f t="shared" ref="H3847:H3856" si="1480">MID($H$1,(ROW()-2)*4+1,4)</f>
        <v>D8FB</v>
      </c>
      <c r="I3847" t="str">
        <f t="shared" si="1470"/>
        <v/>
      </c>
      <c r="J3847" t="s">
        <v>14418</v>
      </c>
      <c r="K3847" t="str">
        <f t="shared" si="1475"/>
        <v>FBD80000</v>
      </c>
      <c r="L3847" t="str">
        <f t="shared" si="1476"/>
        <v>00030800</v>
      </c>
      <c r="M3847" t="str">
        <f t="shared" si="1477"/>
        <v>FBD8000000030800</v>
      </c>
      <c r="N3847" t="str">
        <f t="shared" si="1478"/>
        <v>FBD8=佧</v>
      </c>
      <c r="P3847" s="2" t="s">
        <v>5952</v>
      </c>
      <c r="Q3847" s="2" t="s">
        <v>13646</v>
      </c>
      <c r="R3847" t="str">
        <f t="shared" si="1479"/>
        <v>BDD6=纸</v>
      </c>
    </row>
    <row r="3848" spans="1:18">
      <c r="A3848" s="2" t="s">
        <v>14419</v>
      </c>
      <c r="B3848" s="2" t="s">
        <v>14420</v>
      </c>
      <c r="C3848">
        <f t="shared" si="1461"/>
        <v>4237</v>
      </c>
      <c r="D3848">
        <f t="shared" si="1471"/>
        <v>3981</v>
      </c>
      <c r="E3848">
        <f t="shared" si="1472"/>
        <v>3968</v>
      </c>
      <c r="F3848">
        <f t="shared" si="1473"/>
        <v>508736</v>
      </c>
      <c r="G3848" t="str">
        <f t="shared" si="1474"/>
        <v>00080340</v>
      </c>
      <c r="H3848" t="str">
        <f t="shared" si="1480"/>
        <v>D8FC</v>
      </c>
      <c r="I3848" t="str">
        <f t="shared" si="1470"/>
        <v/>
      </c>
      <c r="J3848" t="s">
        <v>14421</v>
      </c>
      <c r="K3848" t="str">
        <f t="shared" si="1475"/>
        <v>FCD80000</v>
      </c>
      <c r="L3848" t="str">
        <f t="shared" si="1476"/>
        <v>40030800</v>
      </c>
      <c r="M3848" t="str">
        <f t="shared" si="1477"/>
        <v>FCD8000040030800</v>
      </c>
      <c r="N3848" t="str">
        <f t="shared" si="1478"/>
        <v>FCD8=攸</v>
      </c>
      <c r="P3848" s="2" t="s">
        <v>6281</v>
      </c>
      <c r="Q3848" s="2" t="s">
        <v>13649</v>
      </c>
      <c r="R3848" t="str">
        <f t="shared" si="1479"/>
        <v>BED6=志</v>
      </c>
    </row>
    <row r="3849" spans="1:18">
      <c r="A3849" s="2" t="s">
        <v>14422</v>
      </c>
      <c r="B3849" s="2" t="s">
        <v>14423</v>
      </c>
      <c r="C3849">
        <f t="shared" si="1461"/>
        <v>4238</v>
      </c>
      <c r="D3849">
        <f t="shared" si="1471"/>
        <v>3982</v>
      </c>
      <c r="E3849">
        <f t="shared" si="1472"/>
        <v>3968</v>
      </c>
      <c r="F3849">
        <f t="shared" si="1473"/>
        <v>508800</v>
      </c>
      <c r="G3849" t="str">
        <f t="shared" si="1474"/>
        <v>00080380</v>
      </c>
      <c r="H3849" t="str">
        <f t="shared" si="1480"/>
        <v>D8FD</v>
      </c>
      <c r="I3849" t="str">
        <f t="shared" si="1470"/>
        <v/>
      </c>
      <c r="J3849" t="s">
        <v>14424</v>
      </c>
      <c r="K3849" t="str">
        <f t="shared" si="1475"/>
        <v>FDD80000</v>
      </c>
      <c r="L3849" t="str">
        <f t="shared" si="1476"/>
        <v>80030800</v>
      </c>
      <c r="M3849" t="str">
        <f t="shared" si="1477"/>
        <v>FDD8000080030800</v>
      </c>
      <c r="N3849" t="str">
        <f t="shared" si="1478"/>
        <v>FDD8=佚</v>
      </c>
      <c r="P3849" s="2" t="s">
        <v>6612</v>
      </c>
      <c r="Q3849" s="2" t="s">
        <v>13651</v>
      </c>
      <c r="R3849" t="str">
        <f t="shared" si="1479"/>
        <v>BFD6=挚</v>
      </c>
    </row>
    <row r="3850" spans="1:18">
      <c r="A3850" s="2" t="s">
        <v>14425</v>
      </c>
      <c r="B3850" s="2" t="s">
        <v>14426</v>
      </c>
      <c r="C3850">
        <f t="shared" si="1461"/>
        <v>4239</v>
      </c>
      <c r="D3850">
        <f t="shared" si="1471"/>
        <v>3983</v>
      </c>
      <c r="E3850">
        <f t="shared" si="1472"/>
        <v>3968</v>
      </c>
      <c r="F3850">
        <f t="shared" si="1473"/>
        <v>508864</v>
      </c>
      <c r="G3850" t="str">
        <f t="shared" si="1474"/>
        <v>000803C0</v>
      </c>
      <c r="H3850" t="str">
        <f t="shared" si="1480"/>
        <v>D8FE</v>
      </c>
      <c r="I3850" t="str">
        <f t="shared" si="1470"/>
        <v/>
      </c>
      <c r="J3850" t="s">
        <v>14427</v>
      </c>
      <c r="K3850" t="str">
        <f t="shared" si="1475"/>
        <v>FED80000</v>
      </c>
      <c r="L3850" t="str">
        <f t="shared" si="1476"/>
        <v>C0030800</v>
      </c>
      <c r="M3850" t="str">
        <f t="shared" si="1477"/>
        <v>FED80000C0030800</v>
      </c>
      <c r="N3850" t="str">
        <f t="shared" si="1478"/>
        <v>FED8=佝</v>
      </c>
      <c r="P3850" s="2" t="s">
        <v>6946</v>
      </c>
      <c r="Q3850" s="2" t="s">
        <v>13654</v>
      </c>
      <c r="R3850" t="str">
        <f t="shared" si="1479"/>
        <v>C0D6=掷</v>
      </c>
    </row>
    <row r="3851" spans="1:18">
      <c r="A3851" s="2" t="s">
        <v>14428</v>
      </c>
      <c r="B3851" s="2" t="s">
        <v>14429</v>
      </c>
      <c r="C3851">
        <f t="shared" si="1461"/>
        <v>4240</v>
      </c>
      <c r="D3851">
        <f t="shared" si="1471"/>
        <v>3984</v>
      </c>
      <c r="E3851">
        <f t="shared" si="1472"/>
        <v>3984</v>
      </c>
      <c r="F3851">
        <f t="shared" si="1473"/>
        <v>509952</v>
      </c>
      <c r="G3851" t="str">
        <f t="shared" si="1474"/>
        <v>00080800</v>
      </c>
      <c r="H3851" t="str">
        <f t="shared" si="1480"/>
        <v>D9A1</v>
      </c>
      <c r="I3851" t="str">
        <f t="shared" ref="I3851:I3860" si="1481">MID($I$1,(ROW()-2)*4+1,4)</f>
        <v/>
      </c>
      <c r="J3851" t="s">
        <v>14430</v>
      </c>
      <c r="K3851" t="str">
        <f t="shared" si="1475"/>
        <v>A1D90000</v>
      </c>
      <c r="L3851" t="str">
        <f t="shared" si="1476"/>
        <v>00080800</v>
      </c>
      <c r="M3851" t="str">
        <f t="shared" si="1477"/>
        <v>A1D9000000080800</v>
      </c>
      <c r="N3851" t="str">
        <f t="shared" si="1478"/>
        <v>A1D9=佟</v>
      </c>
      <c r="P3851" s="2" t="s">
        <v>7271</v>
      </c>
      <c r="Q3851" s="2" t="s">
        <v>13657</v>
      </c>
      <c r="R3851" t="str">
        <f t="shared" si="1479"/>
        <v>C1D6=至</v>
      </c>
    </row>
    <row r="3852" spans="1:18">
      <c r="A3852" s="2" t="s">
        <v>14431</v>
      </c>
      <c r="B3852" s="2" t="s">
        <v>14432</v>
      </c>
      <c r="C3852">
        <f t="shared" si="1461"/>
        <v>4241</v>
      </c>
      <c r="D3852">
        <f t="shared" si="1471"/>
        <v>3985</v>
      </c>
      <c r="E3852">
        <f t="shared" si="1472"/>
        <v>3984</v>
      </c>
      <c r="F3852">
        <f t="shared" si="1473"/>
        <v>510016</v>
      </c>
      <c r="G3852" t="str">
        <f t="shared" si="1474"/>
        <v>00080840</v>
      </c>
      <c r="H3852" t="str">
        <f t="shared" si="1480"/>
        <v>D9A2</v>
      </c>
      <c r="I3852" t="str">
        <f t="shared" si="1481"/>
        <v/>
      </c>
      <c r="J3852" t="s">
        <v>14433</v>
      </c>
      <c r="K3852" t="str">
        <f t="shared" si="1475"/>
        <v>A2D90000</v>
      </c>
      <c r="L3852" t="str">
        <f t="shared" si="1476"/>
        <v>40080800</v>
      </c>
      <c r="M3852" t="str">
        <f t="shared" si="1477"/>
        <v>A2D9000040080800</v>
      </c>
      <c r="N3852" t="str">
        <f t="shared" si="1478"/>
        <v>A2D9=佗</v>
      </c>
      <c r="P3852" s="2" t="s">
        <v>7592</v>
      </c>
      <c r="Q3852" s="2" t="s">
        <v>13660</v>
      </c>
      <c r="R3852" t="str">
        <f t="shared" si="1479"/>
        <v>C2D6=致</v>
      </c>
    </row>
    <row r="3853" spans="1:18">
      <c r="A3853" s="2" t="s">
        <v>14434</v>
      </c>
      <c r="B3853" s="2" t="s">
        <v>14435</v>
      </c>
      <c r="C3853">
        <f t="shared" si="1461"/>
        <v>4242</v>
      </c>
      <c r="D3853">
        <f t="shared" si="1471"/>
        <v>3986</v>
      </c>
      <c r="E3853">
        <f t="shared" si="1472"/>
        <v>3984</v>
      </c>
      <c r="F3853">
        <f t="shared" si="1473"/>
        <v>510080</v>
      </c>
      <c r="G3853" t="str">
        <f t="shared" si="1474"/>
        <v>00080880</v>
      </c>
      <c r="H3853" t="str">
        <f t="shared" si="1480"/>
        <v>D9A3</v>
      </c>
      <c r="I3853" t="str">
        <f t="shared" si="1481"/>
        <v/>
      </c>
      <c r="J3853" t="s">
        <v>14436</v>
      </c>
      <c r="K3853" t="str">
        <f t="shared" si="1475"/>
        <v>A3D90000</v>
      </c>
      <c r="L3853" t="str">
        <f t="shared" si="1476"/>
        <v>80080800</v>
      </c>
      <c r="M3853" t="str">
        <f t="shared" si="1477"/>
        <v>A3D9000080080800</v>
      </c>
      <c r="N3853" t="str">
        <f t="shared" si="1478"/>
        <v>A3D9=伲</v>
      </c>
      <c r="P3853" s="2" t="s">
        <v>7915</v>
      </c>
      <c r="Q3853" s="2" t="s">
        <v>13663</v>
      </c>
      <c r="R3853" t="str">
        <f t="shared" si="1479"/>
        <v>C3D6=置</v>
      </c>
    </row>
    <row r="3854" spans="1:18">
      <c r="A3854" s="2" t="s">
        <v>14437</v>
      </c>
      <c r="B3854" s="2" t="s">
        <v>14438</v>
      </c>
      <c r="C3854">
        <f t="shared" si="1461"/>
        <v>4243</v>
      </c>
      <c r="D3854">
        <f t="shared" si="1471"/>
        <v>3987</v>
      </c>
      <c r="E3854">
        <f t="shared" si="1472"/>
        <v>3984</v>
      </c>
      <c r="F3854">
        <f t="shared" si="1473"/>
        <v>510144</v>
      </c>
      <c r="G3854" t="str">
        <f t="shared" si="1474"/>
        <v>000808C0</v>
      </c>
      <c r="H3854" t="str">
        <f t="shared" si="1480"/>
        <v>D9A4</v>
      </c>
      <c r="I3854" t="str">
        <f t="shared" si="1481"/>
        <v/>
      </c>
      <c r="J3854" t="s">
        <v>14439</v>
      </c>
      <c r="K3854" t="str">
        <f t="shared" si="1475"/>
        <v>A4D90000</v>
      </c>
      <c r="L3854" t="str">
        <f t="shared" si="1476"/>
        <v>C0080800</v>
      </c>
      <c r="M3854" t="str">
        <f t="shared" si="1477"/>
        <v>A4D90000C0080800</v>
      </c>
      <c r="N3854" t="str">
        <f t="shared" si="1478"/>
        <v>A4D9=伽</v>
      </c>
      <c r="P3854" s="2" t="s">
        <v>8227</v>
      </c>
      <c r="Q3854" s="2" t="s">
        <v>13666</v>
      </c>
      <c r="R3854" t="str">
        <f t="shared" si="1479"/>
        <v>C4D6=帜</v>
      </c>
    </row>
    <row r="3855" spans="1:18">
      <c r="A3855" s="2" t="s">
        <v>14440</v>
      </c>
      <c r="B3855" s="2" t="s">
        <v>14441</v>
      </c>
      <c r="C3855">
        <f t="shared" si="1461"/>
        <v>4244</v>
      </c>
      <c r="D3855">
        <f t="shared" si="1471"/>
        <v>3988</v>
      </c>
      <c r="E3855">
        <f t="shared" si="1472"/>
        <v>3984</v>
      </c>
      <c r="F3855">
        <f t="shared" si="1473"/>
        <v>510208</v>
      </c>
      <c r="G3855" t="str">
        <f t="shared" si="1474"/>
        <v>00080900</v>
      </c>
      <c r="H3855" t="str">
        <f t="shared" si="1480"/>
        <v>D9A5</v>
      </c>
      <c r="I3855" t="str">
        <f t="shared" si="1481"/>
        <v/>
      </c>
      <c r="J3855" t="s">
        <v>14442</v>
      </c>
      <c r="K3855" t="str">
        <f t="shared" si="1475"/>
        <v>A5D90000</v>
      </c>
      <c r="L3855" t="str">
        <f t="shared" si="1476"/>
        <v>00090800</v>
      </c>
      <c r="M3855" t="str">
        <f t="shared" si="1477"/>
        <v>A5D9000000090800</v>
      </c>
      <c r="N3855" t="str">
        <f t="shared" si="1478"/>
        <v>A5D9=佶</v>
      </c>
      <c r="P3855" s="2" t="s">
        <v>8545</v>
      </c>
      <c r="Q3855" s="2" t="s">
        <v>13669</v>
      </c>
      <c r="R3855" t="str">
        <f t="shared" si="1479"/>
        <v>C5D6=峙</v>
      </c>
    </row>
    <row r="3856" spans="1:18">
      <c r="A3856" s="2" t="s">
        <v>14443</v>
      </c>
      <c r="B3856" s="2" t="s">
        <v>14444</v>
      </c>
      <c r="C3856">
        <f t="shared" si="1461"/>
        <v>4245</v>
      </c>
      <c r="D3856">
        <f t="shared" si="1471"/>
        <v>3989</v>
      </c>
      <c r="E3856">
        <f t="shared" si="1472"/>
        <v>3984</v>
      </c>
      <c r="F3856">
        <f t="shared" si="1473"/>
        <v>510272</v>
      </c>
      <c r="G3856" t="str">
        <f t="shared" si="1474"/>
        <v>00080940</v>
      </c>
      <c r="H3856" t="str">
        <f t="shared" si="1480"/>
        <v>D9A6</v>
      </c>
      <c r="I3856" t="str">
        <f t="shared" si="1481"/>
        <v/>
      </c>
      <c r="J3856" t="s">
        <v>14445</v>
      </c>
      <c r="K3856" t="str">
        <f t="shared" si="1475"/>
        <v>A6D90000</v>
      </c>
      <c r="L3856" t="str">
        <f t="shared" si="1476"/>
        <v>40090800</v>
      </c>
      <c r="M3856" t="str">
        <f t="shared" si="1477"/>
        <v>A6D9000040090800</v>
      </c>
      <c r="N3856" t="str">
        <f t="shared" si="1478"/>
        <v>A6D9=佴</v>
      </c>
      <c r="P3856" s="2" t="s">
        <v>8867</v>
      </c>
      <c r="Q3856" s="2" t="s">
        <v>13671</v>
      </c>
      <c r="R3856" t="str">
        <f t="shared" si="1479"/>
        <v>C6D6=制</v>
      </c>
    </row>
    <row r="3857" spans="1:18">
      <c r="A3857" s="2" t="s">
        <v>14446</v>
      </c>
      <c r="B3857" s="2" t="s">
        <v>14447</v>
      </c>
      <c r="C3857">
        <f t="shared" si="1461"/>
        <v>4246</v>
      </c>
      <c r="D3857">
        <f t="shared" si="1471"/>
        <v>3990</v>
      </c>
      <c r="E3857">
        <f t="shared" si="1472"/>
        <v>3984</v>
      </c>
      <c r="F3857">
        <f t="shared" si="1473"/>
        <v>510336</v>
      </c>
      <c r="G3857" t="str">
        <f t="shared" si="1474"/>
        <v>00080980</v>
      </c>
      <c r="H3857" t="str">
        <f t="shared" ref="H3857:H3866" si="1482">MID($H$1,(ROW()-2)*4+1,4)</f>
        <v>D9A7</v>
      </c>
      <c r="I3857" t="str">
        <f t="shared" si="1481"/>
        <v/>
      </c>
      <c r="J3857" t="s">
        <v>14448</v>
      </c>
      <c r="K3857" t="str">
        <f t="shared" si="1475"/>
        <v>A7D90000</v>
      </c>
      <c r="L3857" t="str">
        <f t="shared" si="1476"/>
        <v>80090800</v>
      </c>
      <c r="M3857" t="str">
        <f t="shared" si="1477"/>
        <v>A7D9000080090800</v>
      </c>
      <c r="N3857" t="str">
        <f t="shared" si="1478"/>
        <v>A7D9=侑</v>
      </c>
      <c r="P3857" s="2" t="s">
        <v>9180</v>
      </c>
      <c r="Q3857" s="2" t="s">
        <v>13674</v>
      </c>
      <c r="R3857" t="str">
        <f t="shared" si="1479"/>
        <v>C7D6=智</v>
      </c>
    </row>
    <row r="3858" spans="1:18">
      <c r="A3858" s="2" t="s">
        <v>14449</v>
      </c>
      <c r="B3858" s="2" t="s">
        <v>14450</v>
      </c>
      <c r="C3858">
        <f t="shared" si="1461"/>
        <v>4247</v>
      </c>
      <c r="D3858">
        <f t="shared" si="1471"/>
        <v>3991</v>
      </c>
      <c r="E3858">
        <f t="shared" si="1472"/>
        <v>3984</v>
      </c>
      <c r="F3858">
        <f t="shared" si="1473"/>
        <v>510400</v>
      </c>
      <c r="G3858" t="str">
        <f t="shared" si="1474"/>
        <v>000809C0</v>
      </c>
      <c r="H3858" t="str">
        <f t="shared" si="1482"/>
        <v>D9A8</v>
      </c>
      <c r="I3858" t="str">
        <f t="shared" si="1481"/>
        <v/>
      </c>
      <c r="J3858" t="s">
        <v>14451</v>
      </c>
      <c r="K3858" t="str">
        <f t="shared" si="1475"/>
        <v>A8D90000</v>
      </c>
      <c r="L3858" t="str">
        <f t="shared" si="1476"/>
        <v>C0090800</v>
      </c>
      <c r="M3858" t="str">
        <f t="shared" si="1477"/>
        <v>A8D90000C0090800</v>
      </c>
      <c r="N3858" t="str">
        <f t="shared" si="1478"/>
        <v>A8D9=侉</v>
      </c>
      <c r="P3858" s="2" t="s">
        <v>9493</v>
      </c>
      <c r="Q3858" s="2" t="s">
        <v>13677</v>
      </c>
      <c r="R3858" t="str">
        <f t="shared" si="1479"/>
        <v>C8D6=秩</v>
      </c>
    </row>
    <row r="3859" spans="1:18">
      <c r="A3859" s="2" t="s">
        <v>14452</v>
      </c>
      <c r="B3859" s="2" t="s">
        <v>14453</v>
      </c>
      <c r="C3859">
        <f t="shared" si="1461"/>
        <v>4248</v>
      </c>
      <c r="D3859">
        <f t="shared" si="1471"/>
        <v>3992</v>
      </c>
      <c r="E3859">
        <f t="shared" si="1472"/>
        <v>3984</v>
      </c>
      <c r="F3859">
        <f t="shared" si="1473"/>
        <v>510464</v>
      </c>
      <c r="G3859" t="str">
        <f t="shared" si="1474"/>
        <v>00080A00</v>
      </c>
      <c r="H3859" t="str">
        <f t="shared" si="1482"/>
        <v>D9A9</v>
      </c>
      <c r="I3859" t="str">
        <f t="shared" si="1481"/>
        <v/>
      </c>
      <c r="J3859" t="s">
        <v>14454</v>
      </c>
      <c r="K3859" t="str">
        <f t="shared" si="1475"/>
        <v>A9D90000</v>
      </c>
      <c r="L3859" t="str">
        <f t="shared" si="1476"/>
        <v>000A0800</v>
      </c>
      <c r="M3859" t="str">
        <f t="shared" si="1477"/>
        <v>A9D90000000A0800</v>
      </c>
      <c r="N3859" t="str">
        <f t="shared" si="1478"/>
        <v>A9D9=侃</v>
      </c>
      <c r="P3859" s="2" t="s">
        <v>2623</v>
      </c>
      <c r="Q3859" s="2" t="s">
        <v>2624</v>
      </c>
      <c r="R3859" t="str">
        <f t="shared" si="1479"/>
        <v>C9D6=稚</v>
      </c>
    </row>
    <row r="3860" spans="1:18">
      <c r="A3860" s="2" t="s">
        <v>14455</v>
      </c>
      <c r="B3860" s="2" t="s">
        <v>14456</v>
      </c>
      <c r="C3860">
        <f t="shared" si="1461"/>
        <v>4249</v>
      </c>
      <c r="D3860">
        <f t="shared" si="1471"/>
        <v>3993</v>
      </c>
      <c r="E3860">
        <f t="shared" si="1472"/>
        <v>3984</v>
      </c>
      <c r="F3860">
        <f t="shared" si="1473"/>
        <v>510528</v>
      </c>
      <c r="G3860" t="str">
        <f t="shared" si="1474"/>
        <v>00080A40</v>
      </c>
      <c r="H3860" t="str">
        <f t="shared" si="1482"/>
        <v>D9AA</v>
      </c>
      <c r="I3860" t="str">
        <f t="shared" si="1481"/>
        <v/>
      </c>
      <c r="J3860" t="s">
        <v>14457</v>
      </c>
      <c r="K3860" t="str">
        <f t="shared" si="1475"/>
        <v>AAD90000</v>
      </c>
      <c r="L3860" t="str">
        <f t="shared" si="1476"/>
        <v>400A0800</v>
      </c>
      <c r="M3860" t="str">
        <f t="shared" si="1477"/>
        <v>AAD90000400A0800</v>
      </c>
      <c r="N3860" t="str">
        <f t="shared" si="1478"/>
        <v>AAD9=侏</v>
      </c>
      <c r="P3860" s="2" t="s">
        <v>10121</v>
      </c>
      <c r="Q3860" s="2" t="s">
        <v>13682</v>
      </c>
      <c r="R3860" t="str">
        <f t="shared" si="1479"/>
        <v>CAD6=质</v>
      </c>
    </row>
    <row r="3861" spans="1:18">
      <c r="A3861" s="2" t="s">
        <v>14458</v>
      </c>
      <c r="B3861" s="2" t="s">
        <v>14459</v>
      </c>
      <c r="C3861">
        <f t="shared" si="1461"/>
        <v>4250</v>
      </c>
      <c r="D3861">
        <f t="shared" si="1471"/>
        <v>3994</v>
      </c>
      <c r="E3861">
        <f t="shared" si="1472"/>
        <v>3984</v>
      </c>
      <c r="F3861">
        <f t="shared" si="1473"/>
        <v>510592</v>
      </c>
      <c r="G3861" t="str">
        <f t="shared" si="1474"/>
        <v>00080A80</v>
      </c>
      <c r="H3861" t="str">
        <f t="shared" si="1482"/>
        <v>D9AB</v>
      </c>
      <c r="I3861" t="str">
        <f t="shared" ref="I3861:I3870" si="1483">MID($I$1,(ROW()-2)*4+1,4)</f>
        <v/>
      </c>
      <c r="J3861" t="s">
        <v>14460</v>
      </c>
      <c r="K3861" t="str">
        <f t="shared" si="1475"/>
        <v>ABD90000</v>
      </c>
      <c r="L3861" t="str">
        <f t="shared" si="1476"/>
        <v>800A0800</v>
      </c>
      <c r="M3861" t="str">
        <f t="shared" si="1477"/>
        <v>ABD90000800A0800</v>
      </c>
      <c r="N3861" t="str">
        <f t="shared" si="1478"/>
        <v>ABD9=佾</v>
      </c>
      <c r="P3861" s="2" t="s">
        <v>10431</v>
      </c>
      <c r="Q3861" s="2" t="s">
        <v>13685</v>
      </c>
      <c r="R3861" t="str">
        <f t="shared" si="1479"/>
        <v>CBD6=炙</v>
      </c>
    </row>
    <row r="3862" spans="1:18">
      <c r="A3862" s="2" t="s">
        <v>14461</v>
      </c>
      <c r="B3862" s="2" t="s">
        <v>14462</v>
      </c>
      <c r="C3862">
        <f t="shared" ref="C3862:C3925" si="1484">HEX2DEC(B3862)-256</f>
        <v>4251</v>
      </c>
      <c r="D3862">
        <f t="shared" si="1471"/>
        <v>3995</v>
      </c>
      <c r="E3862">
        <f t="shared" si="1472"/>
        <v>3984</v>
      </c>
      <c r="F3862">
        <f t="shared" si="1473"/>
        <v>510656</v>
      </c>
      <c r="G3862" t="str">
        <f t="shared" si="1474"/>
        <v>00080AC0</v>
      </c>
      <c r="H3862" t="str">
        <f t="shared" si="1482"/>
        <v>D9AC</v>
      </c>
      <c r="I3862" t="str">
        <f t="shared" si="1483"/>
        <v/>
      </c>
      <c r="J3862" t="s">
        <v>14463</v>
      </c>
      <c r="K3862" t="str">
        <f t="shared" si="1475"/>
        <v>ACD90000</v>
      </c>
      <c r="L3862" t="str">
        <f t="shared" si="1476"/>
        <v>C00A0800</v>
      </c>
      <c r="M3862" t="str">
        <f t="shared" si="1477"/>
        <v>ACD90000C00A0800</v>
      </c>
      <c r="N3862" t="str">
        <f t="shared" si="1478"/>
        <v>ACD9=佻</v>
      </c>
      <c r="P3862" s="2" t="s">
        <v>10743</v>
      </c>
      <c r="Q3862" s="2" t="s">
        <v>13687</v>
      </c>
      <c r="R3862" t="str">
        <f t="shared" si="1479"/>
        <v>CCD6=痔</v>
      </c>
    </row>
    <row r="3863" spans="1:18">
      <c r="A3863" s="2" t="s">
        <v>14464</v>
      </c>
      <c r="B3863" s="2" t="s">
        <v>14465</v>
      </c>
      <c r="C3863">
        <f t="shared" si="1484"/>
        <v>4252</v>
      </c>
      <c r="D3863">
        <f t="shared" si="1471"/>
        <v>3996</v>
      </c>
      <c r="E3863">
        <f t="shared" si="1472"/>
        <v>3984</v>
      </c>
      <c r="F3863">
        <f t="shared" si="1473"/>
        <v>510720</v>
      </c>
      <c r="G3863" t="str">
        <f t="shared" si="1474"/>
        <v>00080B00</v>
      </c>
      <c r="H3863" t="str">
        <f t="shared" si="1482"/>
        <v>D9AD</v>
      </c>
      <c r="I3863" t="str">
        <f t="shared" si="1483"/>
        <v/>
      </c>
      <c r="J3863" t="s">
        <v>14466</v>
      </c>
      <c r="K3863" t="str">
        <f t="shared" si="1475"/>
        <v>ADD90000</v>
      </c>
      <c r="L3863" t="str">
        <f t="shared" si="1476"/>
        <v>000B0800</v>
      </c>
      <c r="M3863" t="str">
        <f t="shared" si="1477"/>
        <v>ADD90000000B0800</v>
      </c>
      <c r="N3863" t="str">
        <f t="shared" si="1478"/>
        <v>ADD9=侪</v>
      </c>
      <c r="P3863" s="2" t="s">
        <v>11046</v>
      </c>
      <c r="Q3863" s="2" t="s">
        <v>13690</v>
      </c>
      <c r="R3863" t="str">
        <f t="shared" si="1479"/>
        <v>CDD6=滞</v>
      </c>
    </row>
    <row r="3864" spans="1:18">
      <c r="A3864" s="2" t="s">
        <v>14467</v>
      </c>
      <c r="B3864" s="2" t="s">
        <v>14468</v>
      </c>
      <c r="C3864">
        <f t="shared" si="1484"/>
        <v>4253</v>
      </c>
      <c r="D3864">
        <f t="shared" si="1471"/>
        <v>3997</v>
      </c>
      <c r="E3864">
        <f t="shared" si="1472"/>
        <v>3984</v>
      </c>
      <c r="F3864">
        <f t="shared" si="1473"/>
        <v>510784</v>
      </c>
      <c r="G3864" t="str">
        <f t="shared" si="1474"/>
        <v>00080B40</v>
      </c>
      <c r="H3864" t="str">
        <f t="shared" si="1482"/>
        <v>D9AE</v>
      </c>
      <c r="I3864" t="str">
        <f t="shared" si="1483"/>
        <v/>
      </c>
      <c r="J3864" t="s">
        <v>14469</v>
      </c>
      <c r="K3864" t="str">
        <f t="shared" si="1475"/>
        <v>AED90000</v>
      </c>
      <c r="L3864" t="str">
        <f t="shared" si="1476"/>
        <v>400B0800</v>
      </c>
      <c r="M3864" t="str">
        <f t="shared" si="1477"/>
        <v>AED90000400B0800</v>
      </c>
      <c r="N3864" t="str">
        <f t="shared" si="1478"/>
        <v>AED9=佼</v>
      </c>
      <c r="P3864" s="2" t="s">
        <v>11351</v>
      </c>
      <c r="Q3864" s="2" t="s">
        <v>13693</v>
      </c>
      <c r="R3864" t="str">
        <f t="shared" si="1479"/>
        <v>CED6=治</v>
      </c>
    </row>
    <row r="3865" spans="1:18">
      <c r="A3865" s="2" t="s">
        <v>14470</v>
      </c>
      <c r="B3865" s="2" t="s">
        <v>14471</v>
      </c>
      <c r="C3865">
        <f t="shared" si="1484"/>
        <v>4254</v>
      </c>
      <c r="D3865">
        <f t="shared" si="1471"/>
        <v>3998</v>
      </c>
      <c r="E3865">
        <f t="shared" si="1472"/>
        <v>3984</v>
      </c>
      <c r="F3865">
        <f t="shared" si="1473"/>
        <v>510848</v>
      </c>
      <c r="G3865" t="str">
        <f t="shared" si="1474"/>
        <v>00080B80</v>
      </c>
      <c r="H3865" t="str">
        <f t="shared" si="1482"/>
        <v>D9AF</v>
      </c>
      <c r="I3865" t="str">
        <f t="shared" si="1483"/>
        <v/>
      </c>
      <c r="J3865" t="s">
        <v>14472</v>
      </c>
      <c r="K3865" t="str">
        <f t="shared" si="1475"/>
        <v>AFD90000</v>
      </c>
      <c r="L3865" t="str">
        <f t="shared" si="1476"/>
        <v>800B0800</v>
      </c>
      <c r="M3865" t="str">
        <f t="shared" si="1477"/>
        <v>AFD90000800B0800</v>
      </c>
      <c r="N3865" t="str">
        <f t="shared" si="1478"/>
        <v>AFD9=侬</v>
      </c>
      <c r="P3865" s="2" t="s">
        <v>11653</v>
      </c>
      <c r="Q3865" s="2" t="s">
        <v>13696</v>
      </c>
      <c r="R3865" t="str">
        <f t="shared" si="1479"/>
        <v>CFD6=窒</v>
      </c>
    </row>
    <row r="3866" spans="1:18">
      <c r="A3866" s="2" t="s">
        <v>14473</v>
      </c>
      <c r="B3866" s="2" t="s">
        <v>14474</v>
      </c>
      <c r="C3866">
        <f t="shared" si="1484"/>
        <v>4255</v>
      </c>
      <c r="D3866">
        <f t="shared" si="1471"/>
        <v>3999</v>
      </c>
      <c r="E3866">
        <f t="shared" si="1472"/>
        <v>3984</v>
      </c>
      <c r="F3866">
        <f t="shared" si="1473"/>
        <v>510912</v>
      </c>
      <c r="G3866" t="str">
        <f t="shared" si="1474"/>
        <v>00080BC0</v>
      </c>
      <c r="H3866" t="str">
        <f t="shared" si="1482"/>
        <v>D9B0</v>
      </c>
      <c r="I3866" t="str">
        <f t="shared" si="1483"/>
        <v/>
      </c>
      <c r="J3866" t="s">
        <v>959</v>
      </c>
      <c r="K3866" t="str">
        <f t="shared" si="1475"/>
        <v>B0D90000</v>
      </c>
      <c r="L3866" t="str">
        <f t="shared" si="1476"/>
        <v>C00B0800</v>
      </c>
      <c r="M3866" t="str">
        <f t="shared" si="1477"/>
        <v>B0D90000C00B0800</v>
      </c>
      <c r="N3866" t="str">
        <f t="shared" si="1478"/>
        <v>B0D9=侔</v>
      </c>
      <c r="P3866" s="2" t="s">
        <v>11952</v>
      </c>
      <c r="Q3866" s="2" t="s">
        <v>13699</v>
      </c>
      <c r="R3866" t="str">
        <f t="shared" si="1479"/>
        <v>D0D6=中</v>
      </c>
    </row>
    <row r="3867" spans="1:18">
      <c r="A3867" s="2" t="s">
        <v>14475</v>
      </c>
      <c r="B3867" s="2" t="s">
        <v>14476</v>
      </c>
      <c r="C3867">
        <f t="shared" si="1484"/>
        <v>4256</v>
      </c>
      <c r="D3867">
        <f t="shared" si="1471"/>
        <v>4000</v>
      </c>
      <c r="E3867">
        <f t="shared" si="1472"/>
        <v>4000</v>
      </c>
      <c r="F3867">
        <f t="shared" si="1473"/>
        <v>512000</v>
      </c>
      <c r="G3867" t="str">
        <f t="shared" si="1474"/>
        <v>00081000</v>
      </c>
      <c r="H3867" t="str">
        <f t="shared" ref="H3867:H3876" si="1485">MID($H$1,(ROW()-2)*4+1,4)</f>
        <v>D9B1</v>
      </c>
      <c r="I3867" t="str">
        <f t="shared" si="1483"/>
        <v/>
      </c>
      <c r="J3867" t="s">
        <v>2707</v>
      </c>
      <c r="K3867" t="str">
        <f t="shared" si="1475"/>
        <v>B1D90000</v>
      </c>
      <c r="L3867" t="str">
        <f t="shared" si="1476"/>
        <v>00100800</v>
      </c>
      <c r="M3867" t="str">
        <f t="shared" si="1477"/>
        <v>B1D9000000100800</v>
      </c>
      <c r="N3867" t="str">
        <f t="shared" si="1478"/>
        <v>B1D9=俦</v>
      </c>
      <c r="P3867" s="2" t="s">
        <v>12253</v>
      </c>
      <c r="Q3867" s="2" t="s">
        <v>13702</v>
      </c>
      <c r="R3867" t="str">
        <f t="shared" si="1479"/>
        <v>D1D6=盅</v>
      </c>
    </row>
    <row r="3868" spans="1:18">
      <c r="A3868" s="2" t="s">
        <v>14477</v>
      </c>
      <c r="B3868" s="2" t="s">
        <v>14478</v>
      </c>
      <c r="C3868">
        <f t="shared" si="1484"/>
        <v>4257</v>
      </c>
      <c r="D3868">
        <f t="shared" si="1471"/>
        <v>4001</v>
      </c>
      <c r="E3868">
        <f t="shared" si="1472"/>
        <v>4000</v>
      </c>
      <c r="F3868">
        <f t="shared" si="1473"/>
        <v>512064</v>
      </c>
      <c r="G3868" t="str">
        <f t="shared" si="1474"/>
        <v>00081040</v>
      </c>
      <c r="H3868" t="str">
        <f t="shared" si="1485"/>
        <v>D9B2</v>
      </c>
      <c r="I3868" t="str">
        <f t="shared" si="1483"/>
        <v/>
      </c>
      <c r="J3868" t="s">
        <v>3105</v>
      </c>
      <c r="K3868" t="str">
        <f t="shared" si="1475"/>
        <v>B2D90000</v>
      </c>
      <c r="L3868" t="str">
        <f t="shared" si="1476"/>
        <v>40100800</v>
      </c>
      <c r="M3868" t="str">
        <f t="shared" si="1477"/>
        <v>B2D9000040100800</v>
      </c>
      <c r="N3868" t="str">
        <f t="shared" si="1478"/>
        <v>B2D9=俨</v>
      </c>
      <c r="P3868" s="2" t="s">
        <v>12546</v>
      </c>
      <c r="Q3868" s="2" t="s">
        <v>13705</v>
      </c>
      <c r="R3868" t="str">
        <f t="shared" si="1479"/>
        <v>D2D6=忠</v>
      </c>
    </row>
    <row r="3869" spans="1:18">
      <c r="A3869" s="2" t="s">
        <v>14479</v>
      </c>
      <c r="B3869" s="2" t="s">
        <v>14480</v>
      </c>
      <c r="C3869">
        <f t="shared" si="1484"/>
        <v>4258</v>
      </c>
      <c r="D3869">
        <f t="shared" si="1471"/>
        <v>4002</v>
      </c>
      <c r="E3869">
        <f t="shared" si="1472"/>
        <v>4000</v>
      </c>
      <c r="F3869">
        <f t="shared" si="1473"/>
        <v>512128</v>
      </c>
      <c r="G3869" t="str">
        <f t="shared" si="1474"/>
        <v>00081080</v>
      </c>
      <c r="H3869" t="str">
        <f t="shared" si="1485"/>
        <v>D9B3</v>
      </c>
      <c r="I3869" t="str">
        <f t="shared" si="1483"/>
        <v/>
      </c>
      <c r="J3869" t="s">
        <v>3455</v>
      </c>
      <c r="K3869" t="str">
        <f t="shared" si="1475"/>
        <v>B3D90000</v>
      </c>
      <c r="L3869" t="str">
        <f t="shared" si="1476"/>
        <v>80100800</v>
      </c>
      <c r="M3869" t="str">
        <f t="shared" si="1477"/>
        <v>B3D9000080100800</v>
      </c>
      <c r="N3869" t="str">
        <f t="shared" si="1478"/>
        <v>B3D9=俪</v>
      </c>
      <c r="P3869" s="2" t="s">
        <v>12841</v>
      </c>
      <c r="Q3869" s="2" t="s">
        <v>13708</v>
      </c>
      <c r="R3869" t="str">
        <f t="shared" si="1479"/>
        <v>D3D6=钟</v>
      </c>
    </row>
    <row r="3870" spans="1:18">
      <c r="A3870" s="2" t="s">
        <v>14481</v>
      </c>
      <c r="B3870" s="2" t="s">
        <v>14482</v>
      </c>
      <c r="C3870">
        <f t="shared" si="1484"/>
        <v>4259</v>
      </c>
      <c r="D3870">
        <f t="shared" si="1471"/>
        <v>4003</v>
      </c>
      <c r="E3870">
        <f t="shared" si="1472"/>
        <v>4000</v>
      </c>
      <c r="F3870">
        <f t="shared" si="1473"/>
        <v>512192</v>
      </c>
      <c r="G3870" t="str">
        <f t="shared" si="1474"/>
        <v>000810C0</v>
      </c>
      <c r="H3870" t="str">
        <f t="shared" si="1485"/>
        <v>D9B4</v>
      </c>
      <c r="I3870" t="str">
        <f t="shared" si="1483"/>
        <v/>
      </c>
      <c r="J3870" t="s">
        <v>3799</v>
      </c>
      <c r="K3870" t="str">
        <f t="shared" si="1475"/>
        <v>B4D90000</v>
      </c>
      <c r="L3870" t="str">
        <f t="shared" si="1476"/>
        <v>C0100800</v>
      </c>
      <c r="M3870" t="str">
        <f t="shared" si="1477"/>
        <v>B4D90000C0100800</v>
      </c>
      <c r="N3870" t="str">
        <f t="shared" si="1478"/>
        <v>B4D9=俅</v>
      </c>
      <c r="P3870" s="2" t="s">
        <v>13133</v>
      </c>
      <c r="Q3870" s="2" t="s">
        <v>13711</v>
      </c>
      <c r="R3870" t="str">
        <f t="shared" si="1479"/>
        <v>D4D6=衷</v>
      </c>
    </row>
    <row r="3871" spans="1:18">
      <c r="A3871" s="2" t="s">
        <v>14483</v>
      </c>
      <c r="B3871" s="2" t="s">
        <v>14484</v>
      </c>
      <c r="C3871">
        <f t="shared" si="1484"/>
        <v>4260</v>
      </c>
      <c r="D3871">
        <f t="shared" si="1471"/>
        <v>4004</v>
      </c>
      <c r="E3871">
        <f t="shared" si="1472"/>
        <v>4000</v>
      </c>
      <c r="F3871">
        <f t="shared" si="1473"/>
        <v>512256</v>
      </c>
      <c r="G3871" t="str">
        <f t="shared" si="1474"/>
        <v>00081100</v>
      </c>
      <c r="H3871" t="str">
        <f t="shared" si="1485"/>
        <v>D9B5</v>
      </c>
      <c r="I3871" t="str">
        <f t="shared" ref="I3871:I3880" si="1486">MID($I$1,(ROW()-2)*4+1,4)</f>
        <v/>
      </c>
      <c r="J3871" t="s">
        <v>4143</v>
      </c>
      <c r="K3871" t="str">
        <f t="shared" si="1475"/>
        <v>B5D90000</v>
      </c>
      <c r="L3871" t="str">
        <f t="shared" si="1476"/>
        <v>00110800</v>
      </c>
      <c r="M3871" t="str">
        <f t="shared" si="1477"/>
        <v>B5D9000000110800</v>
      </c>
      <c r="N3871" t="str">
        <f t="shared" si="1478"/>
        <v>B5D9=俚</v>
      </c>
      <c r="P3871" s="2" t="s">
        <v>13431</v>
      </c>
      <c r="Q3871" s="2" t="s">
        <v>13715</v>
      </c>
      <c r="R3871" t="str">
        <f t="shared" si="1479"/>
        <v>D5D6=终</v>
      </c>
    </row>
    <row r="3872" spans="1:18">
      <c r="A3872" s="2" t="s">
        <v>14485</v>
      </c>
      <c r="B3872" s="2" t="s">
        <v>14486</v>
      </c>
      <c r="C3872">
        <f t="shared" si="1484"/>
        <v>4261</v>
      </c>
      <c r="D3872">
        <f t="shared" si="1471"/>
        <v>4005</v>
      </c>
      <c r="E3872">
        <f t="shared" si="1472"/>
        <v>4000</v>
      </c>
      <c r="F3872">
        <f t="shared" si="1473"/>
        <v>512320</v>
      </c>
      <c r="G3872" t="str">
        <f t="shared" si="1474"/>
        <v>00081140</v>
      </c>
      <c r="H3872" t="str">
        <f t="shared" si="1485"/>
        <v>D9B6</v>
      </c>
      <c r="I3872" t="str">
        <f t="shared" si="1486"/>
        <v/>
      </c>
      <c r="J3872" t="s">
        <v>1221</v>
      </c>
      <c r="K3872" t="str">
        <f t="shared" si="1475"/>
        <v>B6D90000</v>
      </c>
      <c r="L3872" t="str">
        <f t="shared" si="1476"/>
        <v>40110800</v>
      </c>
      <c r="M3872" t="str">
        <f t="shared" si="1477"/>
        <v>B6D9000040110800</v>
      </c>
      <c r="N3872" t="str">
        <f t="shared" si="1478"/>
        <v>B6D9=俣</v>
      </c>
      <c r="P3872" s="2" t="s">
        <v>13721</v>
      </c>
      <c r="Q3872" s="2" t="s">
        <v>13719</v>
      </c>
      <c r="R3872" t="str">
        <f t="shared" si="1479"/>
        <v>D6D6=种</v>
      </c>
    </row>
    <row r="3873" spans="1:18">
      <c r="A3873" s="2" t="s">
        <v>14487</v>
      </c>
      <c r="B3873" s="2" t="s">
        <v>14488</v>
      </c>
      <c r="C3873">
        <f t="shared" si="1484"/>
        <v>4262</v>
      </c>
      <c r="D3873">
        <f t="shared" si="1471"/>
        <v>4006</v>
      </c>
      <c r="E3873">
        <f t="shared" si="1472"/>
        <v>4000</v>
      </c>
      <c r="F3873">
        <f t="shared" si="1473"/>
        <v>512384</v>
      </c>
      <c r="G3873" t="str">
        <f t="shared" si="1474"/>
        <v>00081180</v>
      </c>
      <c r="H3873" t="str">
        <f t="shared" si="1485"/>
        <v>D9B7</v>
      </c>
      <c r="I3873" t="str">
        <f t="shared" si="1486"/>
        <v/>
      </c>
      <c r="J3873" t="s">
        <v>4825</v>
      </c>
      <c r="K3873" t="str">
        <f t="shared" si="1475"/>
        <v>B7D90000</v>
      </c>
      <c r="L3873" t="str">
        <f t="shared" si="1476"/>
        <v>80110800</v>
      </c>
      <c r="M3873" t="str">
        <f t="shared" si="1477"/>
        <v>B7D9000080110800</v>
      </c>
      <c r="N3873" t="str">
        <f t="shared" si="1478"/>
        <v>B7D9=俜</v>
      </c>
      <c r="P3873" s="2" t="s">
        <v>14014</v>
      </c>
      <c r="Q3873" s="2" t="s">
        <v>13723</v>
      </c>
      <c r="R3873" t="str">
        <f t="shared" si="1479"/>
        <v>D7D6=肿</v>
      </c>
    </row>
    <row r="3874" spans="1:18">
      <c r="A3874" s="2" t="s">
        <v>14489</v>
      </c>
      <c r="B3874" s="2" t="s">
        <v>14490</v>
      </c>
      <c r="C3874">
        <f t="shared" si="1484"/>
        <v>4263</v>
      </c>
      <c r="D3874">
        <f t="shared" si="1471"/>
        <v>4007</v>
      </c>
      <c r="E3874">
        <f t="shared" si="1472"/>
        <v>4000</v>
      </c>
      <c r="F3874">
        <f t="shared" si="1473"/>
        <v>512448</v>
      </c>
      <c r="G3874" t="str">
        <f t="shared" si="1474"/>
        <v>000811C0</v>
      </c>
      <c r="H3874" t="str">
        <f t="shared" si="1485"/>
        <v>D9B8</v>
      </c>
      <c r="I3874" t="str">
        <f t="shared" si="1486"/>
        <v/>
      </c>
      <c r="J3874" t="s">
        <v>5159</v>
      </c>
      <c r="K3874" t="str">
        <f t="shared" si="1475"/>
        <v>B8D90000</v>
      </c>
      <c r="L3874" t="str">
        <f t="shared" si="1476"/>
        <v>C0110800</v>
      </c>
      <c r="M3874" t="str">
        <f t="shared" si="1477"/>
        <v>B8D90000C0110800</v>
      </c>
      <c r="N3874" t="str">
        <f t="shared" si="1478"/>
        <v>B8D9=俑</v>
      </c>
      <c r="P3874" s="2" t="s">
        <v>14284</v>
      </c>
      <c r="Q3874" s="2" t="s">
        <v>13726</v>
      </c>
      <c r="R3874" t="str">
        <f t="shared" si="1479"/>
        <v>D8D6=重</v>
      </c>
    </row>
    <row r="3875" spans="1:18">
      <c r="A3875" s="2" t="s">
        <v>14491</v>
      </c>
      <c r="B3875" s="2" t="s">
        <v>14492</v>
      </c>
      <c r="C3875">
        <f t="shared" si="1484"/>
        <v>4264</v>
      </c>
      <c r="D3875">
        <f t="shared" si="1471"/>
        <v>4008</v>
      </c>
      <c r="E3875">
        <f t="shared" si="1472"/>
        <v>4000</v>
      </c>
      <c r="F3875">
        <f t="shared" si="1473"/>
        <v>512512</v>
      </c>
      <c r="G3875" t="str">
        <f t="shared" si="1474"/>
        <v>00081200</v>
      </c>
      <c r="H3875" t="str">
        <f t="shared" si="1485"/>
        <v>D9B9</v>
      </c>
      <c r="I3875" t="str">
        <f t="shared" si="1486"/>
        <v/>
      </c>
      <c r="J3875" t="s">
        <v>5491</v>
      </c>
      <c r="K3875" t="str">
        <f t="shared" si="1475"/>
        <v>B9D90000</v>
      </c>
      <c r="L3875" t="str">
        <f t="shared" si="1476"/>
        <v>00120800</v>
      </c>
      <c r="M3875" t="str">
        <f t="shared" si="1477"/>
        <v>B9D9000000120800</v>
      </c>
      <c r="N3875" t="str">
        <f t="shared" si="1478"/>
        <v>B9D9=俟</v>
      </c>
      <c r="P3875" s="2" t="s">
        <v>14493</v>
      </c>
      <c r="Q3875" s="2" t="s">
        <v>13730</v>
      </c>
      <c r="R3875" t="str">
        <f t="shared" si="1479"/>
        <v>D9D6=仲</v>
      </c>
    </row>
    <row r="3876" spans="1:18">
      <c r="A3876" s="2" t="s">
        <v>14494</v>
      </c>
      <c r="B3876" s="2" t="s">
        <v>14495</v>
      </c>
      <c r="C3876">
        <f t="shared" si="1484"/>
        <v>4265</v>
      </c>
      <c r="D3876">
        <f t="shared" si="1471"/>
        <v>4009</v>
      </c>
      <c r="E3876">
        <f t="shared" si="1472"/>
        <v>4000</v>
      </c>
      <c r="F3876">
        <f t="shared" si="1473"/>
        <v>512576</v>
      </c>
      <c r="G3876" t="str">
        <f t="shared" si="1474"/>
        <v>00081240</v>
      </c>
      <c r="H3876" t="str">
        <f t="shared" si="1485"/>
        <v>D9BA</v>
      </c>
      <c r="I3876" t="str">
        <f t="shared" si="1486"/>
        <v/>
      </c>
      <c r="J3876" t="s">
        <v>5829</v>
      </c>
      <c r="K3876" t="str">
        <f t="shared" si="1475"/>
        <v>BAD90000</v>
      </c>
      <c r="L3876" t="str">
        <f t="shared" si="1476"/>
        <v>40120800</v>
      </c>
      <c r="M3876" t="str">
        <f t="shared" si="1477"/>
        <v>BAD9000040120800</v>
      </c>
      <c r="N3876" t="str">
        <f t="shared" si="1478"/>
        <v>BAD9=俸</v>
      </c>
      <c r="P3876" s="2" t="s">
        <v>14496</v>
      </c>
      <c r="Q3876" s="2" t="s">
        <v>13734</v>
      </c>
      <c r="R3876" t="str">
        <f t="shared" si="1479"/>
        <v>DAD6=众</v>
      </c>
    </row>
    <row r="3877" spans="1:18">
      <c r="A3877" s="2" t="s">
        <v>14497</v>
      </c>
      <c r="B3877" s="2" t="s">
        <v>14498</v>
      </c>
      <c r="C3877">
        <f t="shared" si="1484"/>
        <v>4266</v>
      </c>
      <c r="D3877">
        <f t="shared" si="1471"/>
        <v>4010</v>
      </c>
      <c r="E3877">
        <f t="shared" si="1472"/>
        <v>4000</v>
      </c>
      <c r="F3877">
        <f t="shared" si="1473"/>
        <v>512640</v>
      </c>
      <c r="G3877" t="str">
        <f t="shared" si="1474"/>
        <v>00081280</v>
      </c>
      <c r="H3877" t="str">
        <f t="shared" ref="H3877:H3886" si="1487">MID($H$1,(ROW()-2)*4+1,4)</f>
        <v>D9BB</v>
      </c>
      <c r="I3877" t="str">
        <f t="shared" si="1486"/>
        <v/>
      </c>
      <c r="J3877" t="s">
        <v>6164</v>
      </c>
      <c r="K3877" t="str">
        <f t="shared" si="1475"/>
        <v>BBD90000</v>
      </c>
      <c r="L3877" t="str">
        <f t="shared" si="1476"/>
        <v>80120800</v>
      </c>
      <c r="M3877" t="str">
        <f t="shared" si="1477"/>
        <v>BBD9000080120800</v>
      </c>
      <c r="N3877" t="str">
        <f t="shared" si="1478"/>
        <v>BBD9=倩</v>
      </c>
      <c r="P3877" s="2" t="s">
        <v>14499</v>
      </c>
      <c r="Q3877" s="2" t="s">
        <v>13738</v>
      </c>
      <c r="R3877" t="str">
        <f t="shared" si="1479"/>
        <v>DBD6=舟</v>
      </c>
    </row>
    <row r="3878" spans="1:18">
      <c r="A3878" s="2" t="s">
        <v>14500</v>
      </c>
      <c r="B3878" s="2" t="s">
        <v>14501</v>
      </c>
      <c r="C3878">
        <f t="shared" si="1484"/>
        <v>4267</v>
      </c>
      <c r="D3878">
        <f t="shared" si="1471"/>
        <v>4011</v>
      </c>
      <c r="E3878">
        <f t="shared" si="1472"/>
        <v>4000</v>
      </c>
      <c r="F3878">
        <f t="shared" si="1473"/>
        <v>512704</v>
      </c>
      <c r="G3878" t="str">
        <f t="shared" si="1474"/>
        <v>000812C0</v>
      </c>
      <c r="H3878" t="str">
        <f t="shared" si="1487"/>
        <v>D9BC</v>
      </c>
      <c r="I3878" t="str">
        <f t="shared" si="1486"/>
        <v/>
      </c>
      <c r="J3878" t="s">
        <v>1509</v>
      </c>
      <c r="K3878" t="str">
        <f t="shared" si="1475"/>
        <v>BCD90000</v>
      </c>
      <c r="L3878" t="str">
        <f t="shared" si="1476"/>
        <v>C0120800</v>
      </c>
      <c r="M3878" t="str">
        <f t="shared" si="1477"/>
        <v>BCD90000C0120800</v>
      </c>
      <c r="N3878" t="str">
        <f t="shared" si="1478"/>
        <v>BCD9=偌</v>
      </c>
      <c r="P3878" s="2" t="s">
        <v>14502</v>
      </c>
      <c r="Q3878" s="2" t="s">
        <v>13742</v>
      </c>
      <c r="R3878" t="str">
        <f t="shared" si="1479"/>
        <v>DCD6=周</v>
      </c>
    </row>
    <row r="3879" spans="1:18">
      <c r="A3879" s="2" t="s">
        <v>14503</v>
      </c>
      <c r="B3879" s="2" t="s">
        <v>14504</v>
      </c>
      <c r="C3879">
        <f t="shared" si="1484"/>
        <v>4268</v>
      </c>
      <c r="D3879">
        <f t="shared" si="1471"/>
        <v>4012</v>
      </c>
      <c r="E3879">
        <f t="shared" si="1472"/>
        <v>4000</v>
      </c>
      <c r="F3879">
        <f t="shared" si="1473"/>
        <v>512768</v>
      </c>
      <c r="G3879" t="str">
        <f t="shared" si="1474"/>
        <v>00081300</v>
      </c>
      <c r="H3879" t="str">
        <f t="shared" si="1487"/>
        <v>D9BD</v>
      </c>
      <c r="I3879" t="str">
        <f t="shared" si="1486"/>
        <v/>
      </c>
      <c r="J3879" t="s">
        <v>6828</v>
      </c>
      <c r="K3879" t="str">
        <f t="shared" si="1475"/>
        <v>BDD90000</v>
      </c>
      <c r="L3879" t="str">
        <f t="shared" si="1476"/>
        <v>00130800</v>
      </c>
      <c r="M3879" t="str">
        <f t="shared" si="1477"/>
        <v>BDD9000000130800</v>
      </c>
      <c r="N3879" t="str">
        <f t="shared" si="1478"/>
        <v>BDD9=俳</v>
      </c>
      <c r="P3879" s="2" t="s">
        <v>14505</v>
      </c>
      <c r="Q3879" s="2" t="s">
        <v>13746</v>
      </c>
      <c r="R3879" t="str">
        <f t="shared" si="1479"/>
        <v>DDD6=州</v>
      </c>
    </row>
    <row r="3880" spans="1:18">
      <c r="A3880" s="2" t="s">
        <v>14506</v>
      </c>
      <c r="B3880" s="2" t="s">
        <v>14507</v>
      </c>
      <c r="C3880">
        <f t="shared" si="1484"/>
        <v>4269</v>
      </c>
      <c r="D3880">
        <f t="shared" si="1471"/>
        <v>4013</v>
      </c>
      <c r="E3880">
        <f t="shared" si="1472"/>
        <v>4000</v>
      </c>
      <c r="F3880">
        <f t="shared" si="1473"/>
        <v>512832</v>
      </c>
      <c r="G3880" t="str">
        <f t="shared" si="1474"/>
        <v>00081340</v>
      </c>
      <c r="H3880" t="str">
        <f t="shared" si="1487"/>
        <v>D9BE</v>
      </c>
      <c r="I3880" t="str">
        <f t="shared" si="1486"/>
        <v/>
      </c>
      <c r="J3880" t="s">
        <v>7153</v>
      </c>
      <c r="K3880" t="str">
        <f t="shared" si="1475"/>
        <v>BED90000</v>
      </c>
      <c r="L3880" t="str">
        <f t="shared" si="1476"/>
        <v>40130800</v>
      </c>
      <c r="M3880" t="str">
        <f t="shared" si="1477"/>
        <v>BED9000040130800</v>
      </c>
      <c r="N3880" t="str">
        <f t="shared" si="1478"/>
        <v>BED9=倬</v>
      </c>
      <c r="P3880" s="2" t="s">
        <v>14508</v>
      </c>
      <c r="Q3880" s="2" t="s">
        <v>13750</v>
      </c>
      <c r="R3880" t="str">
        <f t="shared" si="1479"/>
        <v>DED6=洲</v>
      </c>
    </row>
    <row r="3881" spans="1:18">
      <c r="A3881" s="2" t="s">
        <v>14509</v>
      </c>
      <c r="B3881" s="2" t="s">
        <v>14510</v>
      </c>
      <c r="C3881">
        <f t="shared" si="1484"/>
        <v>4270</v>
      </c>
      <c r="D3881">
        <f t="shared" si="1471"/>
        <v>4014</v>
      </c>
      <c r="E3881">
        <f t="shared" si="1472"/>
        <v>4000</v>
      </c>
      <c r="F3881">
        <f t="shared" si="1473"/>
        <v>512896</v>
      </c>
      <c r="G3881" t="str">
        <f t="shared" si="1474"/>
        <v>00081380</v>
      </c>
      <c r="H3881" t="str">
        <f t="shared" si="1487"/>
        <v>D9BF</v>
      </c>
      <c r="I3881" t="str">
        <f t="shared" ref="I3881:I3890" si="1488">MID($I$1,(ROW()-2)*4+1,4)</f>
        <v/>
      </c>
      <c r="J3881" t="s">
        <v>7475</v>
      </c>
      <c r="K3881" t="str">
        <f t="shared" si="1475"/>
        <v>BFD90000</v>
      </c>
      <c r="L3881" t="str">
        <f t="shared" si="1476"/>
        <v>80130800</v>
      </c>
      <c r="M3881" t="str">
        <f t="shared" si="1477"/>
        <v>BFD9000080130800</v>
      </c>
      <c r="N3881" t="str">
        <f t="shared" si="1478"/>
        <v>BFD9=倏</v>
      </c>
      <c r="P3881" s="2" t="s">
        <v>14511</v>
      </c>
      <c r="Q3881" s="2" t="s">
        <v>13754</v>
      </c>
      <c r="R3881" t="str">
        <f t="shared" si="1479"/>
        <v>DFD6=诌</v>
      </c>
    </row>
    <row r="3882" spans="1:18">
      <c r="A3882" s="2" t="s">
        <v>14512</v>
      </c>
      <c r="B3882" s="2" t="s">
        <v>14513</v>
      </c>
      <c r="C3882">
        <f t="shared" si="1484"/>
        <v>4271</v>
      </c>
      <c r="D3882">
        <f t="shared" si="1471"/>
        <v>4015</v>
      </c>
      <c r="E3882">
        <f t="shared" si="1472"/>
        <v>4000</v>
      </c>
      <c r="F3882">
        <f t="shared" si="1473"/>
        <v>512960</v>
      </c>
      <c r="G3882" t="str">
        <f t="shared" si="1474"/>
        <v>000813C0</v>
      </c>
      <c r="H3882" t="str">
        <f t="shared" si="1487"/>
        <v>D9C0</v>
      </c>
      <c r="I3882" t="str">
        <f t="shared" si="1488"/>
        <v/>
      </c>
      <c r="J3882" t="s">
        <v>7798</v>
      </c>
      <c r="K3882" t="str">
        <f t="shared" si="1475"/>
        <v>C0D90000</v>
      </c>
      <c r="L3882" t="str">
        <f t="shared" si="1476"/>
        <v>C0130800</v>
      </c>
      <c r="M3882" t="str">
        <f t="shared" si="1477"/>
        <v>C0D90000C0130800</v>
      </c>
      <c r="N3882" t="str">
        <f t="shared" si="1478"/>
        <v>C0D9=倮</v>
      </c>
      <c r="P3882" s="2" t="s">
        <v>14514</v>
      </c>
      <c r="Q3882" s="2" t="s">
        <v>13758</v>
      </c>
      <c r="R3882" t="str">
        <f t="shared" si="1479"/>
        <v>E0D6=粥</v>
      </c>
    </row>
    <row r="3883" spans="1:18">
      <c r="A3883" s="2" t="s">
        <v>14515</v>
      </c>
      <c r="B3883" s="2" t="s">
        <v>14516</v>
      </c>
      <c r="C3883">
        <f t="shared" si="1484"/>
        <v>4272</v>
      </c>
      <c r="D3883">
        <f t="shared" si="1471"/>
        <v>4016</v>
      </c>
      <c r="E3883">
        <f t="shared" si="1472"/>
        <v>4016</v>
      </c>
      <c r="F3883">
        <f t="shared" si="1473"/>
        <v>514048</v>
      </c>
      <c r="G3883" t="str">
        <f t="shared" si="1474"/>
        <v>00081800</v>
      </c>
      <c r="H3883" t="str">
        <f t="shared" si="1487"/>
        <v>D9C1</v>
      </c>
      <c r="I3883" t="str">
        <f t="shared" si="1488"/>
        <v/>
      </c>
      <c r="J3883" t="s">
        <v>8119</v>
      </c>
      <c r="K3883" t="str">
        <f t="shared" si="1475"/>
        <v>C1D90000</v>
      </c>
      <c r="L3883" t="str">
        <f t="shared" si="1476"/>
        <v>00180800</v>
      </c>
      <c r="M3883" t="str">
        <f t="shared" si="1477"/>
        <v>C1D9000000180800</v>
      </c>
      <c r="N3883" t="str">
        <f t="shared" si="1478"/>
        <v>C1D9=倭</v>
      </c>
      <c r="P3883" s="2" t="s">
        <v>14517</v>
      </c>
      <c r="Q3883" s="2" t="s">
        <v>13762</v>
      </c>
      <c r="R3883" t="str">
        <f t="shared" si="1479"/>
        <v>E1D6=轴</v>
      </c>
    </row>
    <row r="3884" spans="1:18">
      <c r="A3884" s="2" t="s">
        <v>14518</v>
      </c>
      <c r="B3884" s="2" t="s">
        <v>14519</v>
      </c>
      <c r="C3884">
        <f t="shared" si="1484"/>
        <v>4273</v>
      </c>
      <c r="D3884">
        <f t="shared" si="1471"/>
        <v>4017</v>
      </c>
      <c r="E3884">
        <f t="shared" si="1472"/>
        <v>4016</v>
      </c>
      <c r="F3884">
        <f t="shared" si="1473"/>
        <v>514112</v>
      </c>
      <c r="G3884" t="str">
        <f t="shared" si="1474"/>
        <v>00081840</v>
      </c>
      <c r="H3884" t="str">
        <f t="shared" si="1487"/>
        <v>D9C2</v>
      </c>
      <c r="I3884" t="str">
        <f t="shared" si="1488"/>
        <v/>
      </c>
      <c r="J3884" t="s">
        <v>8436</v>
      </c>
      <c r="K3884" t="str">
        <f t="shared" si="1475"/>
        <v>C2D90000</v>
      </c>
      <c r="L3884" t="str">
        <f t="shared" si="1476"/>
        <v>40180800</v>
      </c>
      <c r="M3884" t="str">
        <f t="shared" si="1477"/>
        <v>C2D9000040180800</v>
      </c>
      <c r="N3884" t="str">
        <f t="shared" si="1478"/>
        <v>C2D9=俾</v>
      </c>
      <c r="P3884" s="2" t="s">
        <v>14520</v>
      </c>
      <c r="Q3884" s="2" t="s">
        <v>13766</v>
      </c>
      <c r="R3884" t="str">
        <f t="shared" si="1479"/>
        <v>E2D6=肘</v>
      </c>
    </row>
    <row r="3885" spans="1:18">
      <c r="A3885" s="2" t="s">
        <v>14521</v>
      </c>
      <c r="B3885" s="2" t="s">
        <v>14522</v>
      </c>
      <c r="C3885">
        <f t="shared" si="1484"/>
        <v>4274</v>
      </c>
      <c r="D3885">
        <f t="shared" si="1471"/>
        <v>4018</v>
      </c>
      <c r="E3885">
        <f t="shared" si="1472"/>
        <v>4016</v>
      </c>
      <c r="F3885">
        <f t="shared" si="1473"/>
        <v>514176</v>
      </c>
      <c r="G3885" t="str">
        <f t="shared" si="1474"/>
        <v>00081880</v>
      </c>
      <c r="H3885" t="str">
        <f t="shared" si="1487"/>
        <v>D9C3</v>
      </c>
      <c r="I3885" t="str">
        <f t="shared" si="1488"/>
        <v/>
      </c>
      <c r="J3885" t="s">
        <v>8752</v>
      </c>
      <c r="K3885" t="str">
        <f t="shared" si="1475"/>
        <v>C3D90000</v>
      </c>
      <c r="L3885" t="str">
        <f t="shared" si="1476"/>
        <v>80180800</v>
      </c>
      <c r="M3885" t="str">
        <f t="shared" si="1477"/>
        <v>C3D9000080180800</v>
      </c>
      <c r="N3885" t="str">
        <f t="shared" si="1478"/>
        <v>C3D9=倜</v>
      </c>
      <c r="P3885" s="2" t="s">
        <v>14523</v>
      </c>
      <c r="Q3885" s="2" t="s">
        <v>13770</v>
      </c>
      <c r="R3885" t="str">
        <f t="shared" si="1479"/>
        <v>E3D6=帚</v>
      </c>
    </row>
    <row r="3886" spans="1:18">
      <c r="A3886" s="2" t="s">
        <v>14524</v>
      </c>
      <c r="B3886" s="2" t="s">
        <v>14525</v>
      </c>
      <c r="C3886">
        <f t="shared" si="1484"/>
        <v>4275</v>
      </c>
      <c r="D3886">
        <f t="shared" si="1471"/>
        <v>4019</v>
      </c>
      <c r="E3886">
        <f t="shared" si="1472"/>
        <v>4016</v>
      </c>
      <c r="F3886">
        <f t="shared" si="1473"/>
        <v>514240</v>
      </c>
      <c r="G3886" t="str">
        <f t="shared" si="1474"/>
        <v>000818C0</v>
      </c>
      <c r="H3886" t="str">
        <f t="shared" si="1487"/>
        <v>D9C4</v>
      </c>
      <c r="I3886" t="str">
        <f t="shared" si="1488"/>
        <v/>
      </c>
      <c r="J3886" t="s">
        <v>9069</v>
      </c>
      <c r="K3886" t="str">
        <f t="shared" si="1475"/>
        <v>C4D90000</v>
      </c>
      <c r="L3886" t="str">
        <f t="shared" si="1476"/>
        <v>C0180800</v>
      </c>
      <c r="M3886" t="str">
        <f t="shared" si="1477"/>
        <v>C4D90000C0180800</v>
      </c>
      <c r="N3886" t="str">
        <f t="shared" si="1478"/>
        <v>C4D9=倌</v>
      </c>
      <c r="P3886" s="2" t="s">
        <v>2629</v>
      </c>
      <c r="Q3886" s="2" t="s">
        <v>2630</v>
      </c>
      <c r="R3886" t="str">
        <f t="shared" si="1479"/>
        <v>E4D6=咒</v>
      </c>
    </row>
    <row r="3887" spans="1:18">
      <c r="A3887" s="2" t="s">
        <v>14526</v>
      </c>
      <c r="B3887" s="2" t="s">
        <v>14527</v>
      </c>
      <c r="C3887">
        <f t="shared" si="1484"/>
        <v>4276</v>
      </c>
      <c r="D3887">
        <f t="shared" si="1471"/>
        <v>4020</v>
      </c>
      <c r="E3887">
        <f t="shared" si="1472"/>
        <v>4016</v>
      </c>
      <c r="F3887">
        <f t="shared" si="1473"/>
        <v>514304</v>
      </c>
      <c r="G3887" t="str">
        <f t="shared" si="1474"/>
        <v>00081900</v>
      </c>
      <c r="H3887" t="str">
        <f t="shared" ref="H3887:H3896" si="1489">MID($H$1,(ROW()-2)*4+1,4)</f>
        <v>D9C5</v>
      </c>
      <c r="I3887" t="str">
        <f t="shared" si="1488"/>
        <v/>
      </c>
      <c r="J3887" t="s">
        <v>9384</v>
      </c>
      <c r="K3887" t="str">
        <f t="shared" si="1475"/>
        <v>C5D90000</v>
      </c>
      <c r="L3887" t="str">
        <f t="shared" si="1476"/>
        <v>00190800</v>
      </c>
      <c r="M3887" t="str">
        <f t="shared" si="1477"/>
        <v>C5D9000000190800</v>
      </c>
      <c r="N3887" t="str">
        <f t="shared" si="1478"/>
        <v>C5D9=倥</v>
      </c>
      <c r="P3887" s="2" t="s">
        <v>14528</v>
      </c>
      <c r="Q3887" s="2" t="s">
        <v>13777</v>
      </c>
      <c r="R3887" t="str">
        <f t="shared" si="1479"/>
        <v>E5D6=皱</v>
      </c>
    </row>
    <row r="3888" spans="1:18">
      <c r="A3888" s="2" t="s">
        <v>14529</v>
      </c>
      <c r="B3888" s="2" t="s">
        <v>14530</v>
      </c>
      <c r="C3888">
        <f t="shared" si="1484"/>
        <v>4277</v>
      </c>
      <c r="D3888">
        <f t="shared" si="1471"/>
        <v>4021</v>
      </c>
      <c r="E3888">
        <f t="shared" si="1472"/>
        <v>4016</v>
      </c>
      <c r="F3888">
        <f t="shared" si="1473"/>
        <v>514368</v>
      </c>
      <c r="G3888" t="str">
        <f t="shared" si="1474"/>
        <v>00081940</v>
      </c>
      <c r="H3888" t="str">
        <f t="shared" si="1489"/>
        <v>D9C6</v>
      </c>
      <c r="I3888" t="str">
        <f t="shared" si="1488"/>
        <v/>
      </c>
      <c r="J3888" t="s">
        <v>9697</v>
      </c>
      <c r="K3888" t="str">
        <f t="shared" si="1475"/>
        <v>C6D90000</v>
      </c>
      <c r="L3888" t="str">
        <f t="shared" si="1476"/>
        <v>40190800</v>
      </c>
      <c r="M3888" t="str">
        <f t="shared" si="1477"/>
        <v>C6D9000040190800</v>
      </c>
      <c r="N3888" t="str">
        <f t="shared" si="1478"/>
        <v>C6D9=倨</v>
      </c>
      <c r="P3888" s="2" t="s">
        <v>14531</v>
      </c>
      <c r="Q3888" s="2" t="s">
        <v>13781</v>
      </c>
      <c r="R3888" t="str">
        <f t="shared" si="1479"/>
        <v>E6D6=宙</v>
      </c>
    </row>
    <row r="3889" spans="1:18">
      <c r="A3889" s="2" t="s">
        <v>14532</v>
      </c>
      <c r="B3889" s="2" t="s">
        <v>14533</v>
      </c>
      <c r="C3889">
        <f t="shared" si="1484"/>
        <v>4278</v>
      </c>
      <c r="D3889">
        <f t="shared" si="1471"/>
        <v>4022</v>
      </c>
      <c r="E3889">
        <f t="shared" si="1472"/>
        <v>4016</v>
      </c>
      <c r="F3889">
        <f t="shared" si="1473"/>
        <v>514432</v>
      </c>
      <c r="G3889" t="str">
        <f t="shared" si="1474"/>
        <v>00081980</v>
      </c>
      <c r="H3889" t="str">
        <f t="shared" si="1489"/>
        <v>D9C7</v>
      </c>
      <c r="I3889" t="str">
        <f t="shared" si="1488"/>
        <v/>
      </c>
      <c r="J3889" t="s">
        <v>10012</v>
      </c>
      <c r="K3889" t="str">
        <f t="shared" si="1475"/>
        <v>C7D90000</v>
      </c>
      <c r="L3889" t="str">
        <f t="shared" si="1476"/>
        <v>80190800</v>
      </c>
      <c r="M3889" t="str">
        <f t="shared" si="1477"/>
        <v>C7D9000080190800</v>
      </c>
      <c r="N3889" t="str">
        <f t="shared" si="1478"/>
        <v>C7D9=偾</v>
      </c>
      <c r="P3889" s="2" t="s">
        <v>14534</v>
      </c>
      <c r="Q3889" s="2" t="s">
        <v>13785</v>
      </c>
      <c r="R3889" t="str">
        <f t="shared" si="1479"/>
        <v>E7D6=昼</v>
      </c>
    </row>
    <row r="3890" spans="1:18">
      <c r="A3890" s="2" t="s">
        <v>14535</v>
      </c>
      <c r="B3890" s="2" t="s">
        <v>14536</v>
      </c>
      <c r="C3890">
        <f t="shared" si="1484"/>
        <v>4279</v>
      </c>
      <c r="D3890">
        <f t="shared" si="1471"/>
        <v>4023</v>
      </c>
      <c r="E3890">
        <f t="shared" si="1472"/>
        <v>4016</v>
      </c>
      <c r="F3890">
        <f t="shared" si="1473"/>
        <v>514496</v>
      </c>
      <c r="G3890" t="str">
        <f t="shared" si="1474"/>
        <v>000819C0</v>
      </c>
      <c r="H3890" t="str">
        <f t="shared" si="1489"/>
        <v>D9C8</v>
      </c>
      <c r="I3890" t="str">
        <f t="shared" si="1488"/>
        <v/>
      </c>
      <c r="J3890" t="s">
        <v>10320</v>
      </c>
      <c r="K3890" t="str">
        <f t="shared" si="1475"/>
        <v>C8D90000</v>
      </c>
      <c r="L3890" t="str">
        <f t="shared" si="1476"/>
        <v>C0190800</v>
      </c>
      <c r="M3890" t="str">
        <f t="shared" si="1477"/>
        <v>C8D90000C0190800</v>
      </c>
      <c r="N3890" t="str">
        <f t="shared" si="1478"/>
        <v>C8D9=偃</v>
      </c>
      <c r="P3890" s="2" t="s">
        <v>14537</v>
      </c>
      <c r="Q3890" s="2" t="s">
        <v>13789</v>
      </c>
      <c r="R3890" t="str">
        <f t="shared" si="1479"/>
        <v>E8D6=骤</v>
      </c>
    </row>
    <row r="3891" spans="1:18">
      <c r="A3891" s="2" t="s">
        <v>14538</v>
      </c>
      <c r="B3891" s="2" t="s">
        <v>14539</v>
      </c>
      <c r="C3891">
        <f t="shared" si="1484"/>
        <v>4280</v>
      </c>
      <c r="D3891">
        <f t="shared" si="1471"/>
        <v>4024</v>
      </c>
      <c r="E3891">
        <f t="shared" si="1472"/>
        <v>4016</v>
      </c>
      <c r="F3891">
        <f t="shared" si="1473"/>
        <v>514560</v>
      </c>
      <c r="G3891" t="str">
        <f t="shared" si="1474"/>
        <v>00081A00</v>
      </c>
      <c r="H3891" t="str">
        <f t="shared" si="1489"/>
        <v>D9C9</v>
      </c>
      <c r="I3891" t="str">
        <f t="shared" ref="I3891:I3900" si="1490">MID($I$1,(ROW()-2)*4+1,4)</f>
        <v/>
      </c>
      <c r="J3891" t="s">
        <v>10634</v>
      </c>
      <c r="K3891" t="str">
        <f t="shared" si="1475"/>
        <v>C9D90000</v>
      </c>
      <c r="L3891" t="str">
        <f t="shared" si="1476"/>
        <v>001A0800</v>
      </c>
      <c r="M3891" t="str">
        <f t="shared" si="1477"/>
        <v>C9D90000001A0800</v>
      </c>
      <c r="N3891" t="str">
        <f t="shared" si="1478"/>
        <v>C9D9=偕</v>
      </c>
      <c r="P3891" s="2" t="s">
        <v>2635</v>
      </c>
      <c r="Q3891" s="2" t="s">
        <v>2636</v>
      </c>
      <c r="R3891" t="str">
        <f t="shared" si="1479"/>
        <v>E9D6=珠</v>
      </c>
    </row>
    <row r="3892" spans="1:18">
      <c r="A3892" s="2" t="s">
        <v>14540</v>
      </c>
      <c r="B3892" s="2" t="s">
        <v>14541</v>
      </c>
      <c r="C3892">
        <f t="shared" si="1484"/>
        <v>4281</v>
      </c>
      <c r="D3892">
        <f t="shared" si="1471"/>
        <v>4025</v>
      </c>
      <c r="E3892">
        <f t="shared" si="1472"/>
        <v>4016</v>
      </c>
      <c r="F3892">
        <f t="shared" si="1473"/>
        <v>514624</v>
      </c>
      <c r="G3892" t="str">
        <f t="shared" si="1474"/>
        <v>00081A40</v>
      </c>
      <c r="H3892" t="str">
        <f t="shared" si="1489"/>
        <v>D9CA</v>
      </c>
      <c r="I3892" t="str">
        <f t="shared" si="1490"/>
        <v/>
      </c>
      <c r="J3892" t="s">
        <v>10940</v>
      </c>
      <c r="K3892" t="str">
        <f t="shared" si="1475"/>
        <v>CAD90000</v>
      </c>
      <c r="L3892" t="str">
        <f t="shared" si="1476"/>
        <v>401A0800</v>
      </c>
      <c r="M3892" t="str">
        <f t="shared" si="1477"/>
        <v>CAD90000401A0800</v>
      </c>
      <c r="N3892" t="str">
        <f t="shared" si="1478"/>
        <v>CAD9=偈</v>
      </c>
      <c r="P3892" s="2" t="s">
        <v>14542</v>
      </c>
      <c r="Q3892" s="2" t="s">
        <v>13795</v>
      </c>
      <c r="R3892" t="str">
        <f t="shared" si="1479"/>
        <v>EAD6=株</v>
      </c>
    </row>
    <row r="3893" spans="1:18">
      <c r="A3893" s="2" t="s">
        <v>14543</v>
      </c>
      <c r="B3893" s="2" t="s">
        <v>14544</v>
      </c>
      <c r="C3893">
        <f t="shared" si="1484"/>
        <v>4282</v>
      </c>
      <c r="D3893">
        <f t="shared" si="1471"/>
        <v>4026</v>
      </c>
      <c r="E3893">
        <f t="shared" si="1472"/>
        <v>4016</v>
      </c>
      <c r="F3893">
        <f t="shared" si="1473"/>
        <v>514688</v>
      </c>
      <c r="G3893" t="str">
        <f t="shared" si="1474"/>
        <v>00081A80</v>
      </c>
      <c r="H3893" t="str">
        <f t="shared" si="1489"/>
        <v>D9CB</v>
      </c>
      <c r="I3893" t="str">
        <f t="shared" si="1490"/>
        <v/>
      </c>
      <c r="J3893" t="s">
        <v>11243</v>
      </c>
      <c r="K3893" t="str">
        <f t="shared" si="1475"/>
        <v>CBD90000</v>
      </c>
      <c r="L3893" t="str">
        <f t="shared" si="1476"/>
        <v>801A0800</v>
      </c>
      <c r="M3893" t="str">
        <f t="shared" si="1477"/>
        <v>CBD90000801A0800</v>
      </c>
      <c r="N3893" t="str">
        <f t="shared" si="1478"/>
        <v>CBD9=偎</v>
      </c>
      <c r="P3893" s="2" t="s">
        <v>14545</v>
      </c>
      <c r="Q3893" s="2" t="s">
        <v>13798</v>
      </c>
      <c r="R3893" t="str">
        <f t="shared" si="1479"/>
        <v>EBD6=蛛</v>
      </c>
    </row>
    <row r="3894" spans="1:18">
      <c r="A3894" s="2" t="s">
        <v>14546</v>
      </c>
      <c r="B3894" s="2" t="s">
        <v>14547</v>
      </c>
      <c r="C3894">
        <f t="shared" si="1484"/>
        <v>4283</v>
      </c>
      <c r="D3894">
        <f t="shared" si="1471"/>
        <v>4027</v>
      </c>
      <c r="E3894">
        <f t="shared" si="1472"/>
        <v>4016</v>
      </c>
      <c r="F3894">
        <f t="shared" si="1473"/>
        <v>514752</v>
      </c>
      <c r="G3894" t="str">
        <f t="shared" si="1474"/>
        <v>00081AC0</v>
      </c>
      <c r="H3894" t="str">
        <f t="shared" si="1489"/>
        <v>D9CC</v>
      </c>
      <c r="I3894" t="str">
        <f t="shared" si="1490"/>
        <v/>
      </c>
      <c r="J3894" t="s">
        <v>11551</v>
      </c>
      <c r="K3894" t="str">
        <f t="shared" si="1475"/>
        <v>CCD90000</v>
      </c>
      <c r="L3894" t="str">
        <f t="shared" si="1476"/>
        <v>C01A0800</v>
      </c>
      <c r="M3894" t="str">
        <f t="shared" si="1477"/>
        <v>CCD90000C01A0800</v>
      </c>
      <c r="N3894" t="str">
        <f t="shared" si="1478"/>
        <v>CCD9=偬</v>
      </c>
      <c r="P3894" s="2" t="s">
        <v>14548</v>
      </c>
      <c r="Q3894" s="2" t="s">
        <v>13801</v>
      </c>
      <c r="R3894" t="str">
        <f t="shared" si="1479"/>
        <v>ECD6=朱</v>
      </c>
    </row>
    <row r="3895" spans="1:18">
      <c r="A3895" s="2" t="s">
        <v>14549</v>
      </c>
      <c r="B3895" s="2" t="s">
        <v>14550</v>
      </c>
      <c r="C3895">
        <f t="shared" si="1484"/>
        <v>4284</v>
      </c>
      <c r="D3895">
        <f t="shared" si="1471"/>
        <v>4028</v>
      </c>
      <c r="E3895">
        <f t="shared" si="1472"/>
        <v>4016</v>
      </c>
      <c r="F3895">
        <f t="shared" si="1473"/>
        <v>514816</v>
      </c>
      <c r="G3895" t="str">
        <f t="shared" si="1474"/>
        <v>00081B00</v>
      </c>
      <c r="H3895" t="str">
        <f t="shared" si="1489"/>
        <v>D9CD</v>
      </c>
      <c r="I3895" t="str">
        <f t="shared" si="1490"/>
        <v/>
      </c>
      <c r="J3895" t="s">
        <v>11849</v>
      </c>
      <c r="K3895" t="str">
        <f t="shared" si="1475"/>
        <v>CDD90000</v>
      </c>
      <c r="L3895" t="str">
        <f t="shared" si="1476"/>
        <v>001B0800</v>
      </c>
      <c r="M3895" t="str">
        <f t="shared" si="1477"/>
        <v>CDD90000001B0800</v>
      </c>
      <c r="N3895" t="str">
        <f t="shared" si="1478"/>
        <v>CDD9=偻</v>
      </c>
      <c r="P3895" s="2" t="s">
        <v>2641</v>
      </c>
      <c r="Q3895" s="2" t="s">
        <v>2642</v>
      </c>
      <c r="R3895" t="str">
        <f t="shared" si="1479"/>
        <v>EDD6=猪</v>
      </c>
    </row>
    <row r="3896" spans="1:18">
      <c r="A3896" s="2" t="s">
        <v>14551</v>
      </c>
      <c r="B3896" s="2" t="s">
        <v>14552</v>
      </c>
      <c r="C3896">
        <f t="shared" si="1484"/>
        <v>4285</v>
      </c>
      <c r="D3896">
        <f t="shared" si="1471"/>
        <v>4029</v>
      </c>
      <c r="E3896">
        <f t="shared" si="1472"/>
        <v>4016</v>
      </c>
      <c r="F3896">
        <f t="shared" si="1473"/>
        <v>514880</v>
      </c>
      <c r="G3896" t="str">
        <f t="shared" si="1474"/>
        <v>00081B40</v>
      </c>
      <c r="H3896" t="str">
        <f t="shared" si="1489"/>
        <v>D9CE</v>
      </c>
      <c r="I3896" t="str">
        <f t="shared" si="1490"/>
        <v/>
      </c>
      <c r="J3896" t="s">
        <v>12152</v>
      </c>
      <c r="K3896" t="str">
        <f t="shared" si="1475"/>
        <v>CED90000</v>
      </c>
      <c r="L3896" t="str">
        <f t="shared" si="1476"/>
        <v>401B0800</v>
      </c>
      <c r="M3896" t="str">
        <f t="shared" si="1477"/>
        <v>CED90000401B0800</v>
      </c>
      <c r="N3896" t="str">
        <f t="shared" si="1478"/>
        <v>CED9=傥</v>
      </c>
      <c r="P3896" s="2" t="s">
        <v>14553</v>
      </c>
      <c r="Q3896" s="2" t="s">
        <v>13806</v>
      </c>
      <c r="R3896" t="str">
        <f t="shared" si="1479"/>
        <v>EED6=诸</v>
      </c>
    </row>
    <row r="3897" spans="1:18">
      <c r="A3897" s="2" t="s">
        <v>14554</v>
      </c>
      <c r="B3897" s="2" t="s">
        <v>14555</v>
      </c>
      <c r="C3897">
        <f t="shared" si="1484"/>
        <v>4286</v>
      </c>
      <c r="D3897">
        <f t="shared" si="1471"/>
        <v>4030</v>
      </c>
      <c r="E3897">
        <f t="shared" si="1472"/>
        <v>4016</v>
      </c>
      <c r="F3897">
        <f t="shared" si="1473"/>
        <v>514944</v>
      </c>
      <c r="G3897" t="str">
        <f t="shared" si="1474"/>
        <v>00081B80</v>
      </c>
      <c r="H3897" t="str">
        <f t="shared" ref="H3897:H3906" si="1491">MID($H$1,(ROW()-2)*4+1,4)</f>
        <v>D9CF</v>
      </c>
      <c r="I3897" t="str">
        <f t="shared" si="1490"/>
        <v/>
      </c>
      <c r="J3897" t="s">
        <v>12447</v>
      </c>
      <c r="K3897" t="str">
        <f t="shared" si="1475"/>
        <v>CFD90000</v>
      </c>
      <c r="L3897" t="str">
        <f t="shared" si="1476"/>
        <v>801B0800</v>
      </c>
      <c r="M3897" t="str">
        <f t="shared" si="1477"/>
        <v>CFD90000801B0800</v>
      </c>
      <c r="N3897" t="str">
        <f t="shared" si="1478"/>
        <v>CFD9=傧</v>
      </c>
      <c r="P3897" s="2" t="s">
        <v>14556</v>
      </c>
      <c r="Q3897" s="2" t="s">
        <v>13809</v>
      </c>
      <c r="R3897" t="str">
        <f t="shared" si="1479"/>
        <v>EFD6=诛</v>
      </c>
    </row>
    <row r="3898" spans="1:18">
      <c r="A3898" s="2" t="s">
        <v>14557</v>
      </c>
      <c r="B3898" s="2" t="s">
        <v>14558</v>
      </c>
      <c r="C3898">
        <f t="shared" si="1484"/>
        <v>4287</v>
      </c>
      <c r="D3898">
        <f t="shared" si="1471"/>
        <v>4031</v>
      </c>
      <c r="E3898">
        <f t="shared" si="1472"/>
        <v>4016</v>
      </c>
      <c r="F3898">
        <f t="shared" si="1473"/>
        <v>515008</v>
      </c>
      <c r="G3898" t="str">
        <f t="shared" si="1474"/>
        <v>00081BC0</v>
      </c>
      <c r="H3898" t="str">
        <f t="shared" si="1491"/>
        <v>D9D0</v>
      </c>
      <c r="I3898" t="str">
        <f t="shared" si="1490"/>
        <v/>
      </c>
      <c r="J3898" t="s">
        <v>12739</v>
      </c>
      <c r="K3898" t="str">
        <f t="shared" si="1475"/>
        <v>D0D90000</v>
      </c>
      <c r="L3898" t="str">
        <f t="shared" si="1476"/>
        <v>C01B0800</v>
      </c>
      <c r="M3898" t="str">
        <f t="shared" si="1477"/>
        <v>D0D90000C01B0800</v>
      </c>
      <c r="N3898" t="str">
        <f t="shared" si="1478"/>
        <v>D0D9=傩</v>
      </c>
      <c r="P3898" s="2" t="s">
        <v>14559</v>
      </c>
      <c r="Q3898" s="2" t="s">
        <v>13812</v>
      </c>
      <c r="R3898" t="str">
        <f t="shared" si="1479"/>
        <v>F0D6=逐</v>
      </c>
    </row>
    <row r="3899" spans="1:18">
      <c r="A3899" s="2" t="s">
        <v>14560</v>
      </c>
      <c r="B3899" s="2" t="s">
        <v>14561</v>
      </c>
      <c r="C3899">
        <f t="shared" si="1484"/>
        <v>4288</v>
      </c>
      <c r="D3899">
        <f t="shared" si="1471"/>
        <v>4032</v>
      </c>
      <c r="E3899">
        <f t="shared" si="1472"/>
        <v>4032</v>
      </c>
      <c r="F3899">
        <f t="shared" si="1473"/>
        <v>516096</v>
      </c>
      <c r="G3899" t="str">
        <f t="shared" si="1474"/>
        <v>00082000</v>
      </c>
      <c r="H3899" t="str">
        <f t="shared" si="1491"/>
        <v>D9D1</v>
      </c>
      <c r="I3899" t="str">
        <f t="shared" si="1490"/>
        <v/>
      </c>
      <c r="J3899" t="s">
        <v>13034</v>
      </c>
      <c r="K3899" t="str">
        <f t="shared" si="1475"/>
        <v>D1D90000</v>
      </c>
      <c r="L3899" t="str">
        <f t="shared" si="1476"/>
        <v>00200800</v>
      </c>
      <c r="M3899" t="str">
        <f t="shared" si="1477"/>
        <v>D1D9000000200800</v>
      </c>
      <c r="N3899" t="str">
        <f t="shared" si="1478"/>
        <v>D1D9=傺</v>
      </c>
      <c r="P3899" s="2" t="s">
        <v>14562</v>
      </c>
      <c r="Q3899" s="2" t="s">
        <v>13815</v>
      </c>
      <c r="R3899" t="str">
        <f t="shared" si="1479"/>
        <v>F1D6=竹</v>
      </c>
    </row>
    <row r="3900" spans="1:18">
      <c r="A3900" s="2" t="s">
        <v>14563</v>
      </c>
      <c r="B3900" s="2" t="s">
        <v>14564</v>
      </c>
      <c r="C3900">
        <f t="shared" si="1484"/>
        <v>4289</v>
      </c>
      <c r="D3900">
        <f t="shared" si="1471"/>
        <v>4033</v>
      </c>
      <c r="E3900">
        <f t="shared" si="1472"/>
        <v>4032</v>
      </c>
      <c r="F3900">
        <f t="shared" si="1473"/>
        <v>516160</v>
      </c>
      <c r="G3900" t="str">
        <f t="shared" si="1474"/>
        <v>00082040</v>
      </c>
      <c r="H3900" t="str">
        <f t="shared" si="1491"/>
        <v>D9D2</v>
      </c>
      <c r="I3900" t="str">
        <f t="shared" si="1490"/>
        <v/>
      </c>
      <c r="J3900" t="s">
        <v>13331</v>
      </c>
      <c r="K3900" t="str">
        <f t="shared" si="1475"/>
        <v>D2D90000</v>
      </c>
      <c r="L3900" t="str">
        <f t="shared" si="1476"/>
        <v>40200800</v>
      </c>
      <c r="M3900" t="str">
        <f t="shared" si="1477"/>
        <v>D2D9000040200800</v>
      </c>
      <c r="N3900" t="str">
        <f t="shared" si="1478"/>
        <v>D2D9=僖</v>
      </c>
      <c r="P3900" s="2" t="s">
        <v>14565</v>
      </c>
      <c r="Q3900" s="2" t="s">
        <v>13818</v>
      </c>
      <c r="R3900" t="str">
        <f t="shared" si="1479"/>
        <v>F2D6=烛</v>
      </c>
    </row>
    <row r="3901" spans="1:18">
      <c r="A3901" s="2" t="s">
        <v>14566</v>
      </c>
      <c r="B3901" s="2" t="s">
        <v>14567</v>
      </c>
      <c r="C3901">
        <f t="shared" si="1484"/>
        <v>4290</v>
      </c>
      <c r="D3901">
        <f t="shared" si="1471"/>
        <v>4034</v>
      </c>
      <c r="E3901">
        <f t="shared" si="1472"/>
        <v>4032</v>
      </c>
      <c r="F3901">
        <f t="shared" si="1473"/>
        <v>516224</v>
      </c>
      <c r="G3901" t="str">
        <f t="shared" si="1474"/>
        <v>00082080</v>
      </c>
      <c r="H3901" t="str">
        <f t="shared" si="1491"/>
        <v>D9D3</v>
      </c>
      <c r="I3901" t="str">
        <f t="shared" ref="I3901:I3910" si="1492">MID($I$1,(ROW()-2)*4+1,4)</f>
        <v/>
      </c>
      <c r="J3901" t="s">
        <v>13621</v>
      </c>
      <c r="K3901" t="str">
        <f t="shared" si="1475"/>
        <v>D3D90000</v>
      </c>
      <c r="L3901" t="str">
        <f t="shared" si="1476"/>
        <v>80200800</v>
      </c>
      <c r="M3901" t="str">
        <f t="shared" si="1477"/>
        <v>D3D9000080200800</v>
      </c>
      <c r="N3901" t="str">
        <f t="shared" si="1478"/>
        <v>D3D9=儆</v>
      </c>
      <c r="P3901" s="2" t="s">
        <v>14568</v>
      </c>
      <c r="Q3901" s="2" t="s">
        <v>13821</v>
      </c>
      <c r="R3901" t="str">
        <f t="shared" si="1479"/>
        <v>F3D6=煮</v>
      </c>
    </row>
    <row r="3902" spans="1:18">
      <c r="A3902" s="2" t="s">
        <v>14569</v>
      </c>
      <c r="B3902" s="2" t="s">
        <v>14570</v>
      </c>
      <c r="C3902">
        <f t="shared" si="1484"/>
        <v>4291</v>
      </c>
      <c r="D3902">
        <f t="shared" si="1471"/>
        <v>4035</v>
      </c>
      <c r="E3902">
        <f t="shared" si="1472"/>
        <v>4032</v>
      </c>
      <c r="F3902">
        <f t="shared" si="1473"/>
        <v>516288</v>
      </c>
      <c r="G3902" t="str">
        <f t="shared" si="1474"/>
        <v>000820C0</v>
      </c>
      <c r="H3902" t="str">
        <f t="shared" si="1491"/>
        <v>D9D4</v>
      </c>
      <c r="I3902" t="str">
        <f t="shared" si="1492"/>
        <v/>
      </c>
      <c r="J3902" t="s">
        <v>13913</v>
      </c>
      <c r="K3902" t="str">
        <f t="shared" si="1475"/>
        <v>D4D90000</v>
      </c>
      <c r="L3902" t="str">
        <f t="shared" si="1476"/>
        <v>C0200800</v>
      </c>
      <c r="M3902" t="str">
        <f t="shared" si="1477"/>
        <v>D4D90000C0200800</v>
      </c>
      <c r="N3902" t="str">
        <f t="shared" si="1478"/>
        <v>D4D9=僭</v>
      </c>
      <c r="P3902" s="2" t="s">
        <v>14571</v>
      </c>
      <c r="Q3902" s="2" t="s">
        <v>13824</v>
      </c>
      <c r="R3902" t="str">
        <f t="shared" si="1479"/>
        <v>F4D6=拄</v>
      </c>
    </row>
    <row r="3903" spans="1:18">
      <c r="A3903" s="2" t="s">
        <v>14572</v>
      </c>
      <c r="B3903" s="2" t="s">
        <v>14573</v>
      </c>
      <c r="C3903">
        <f t="shared" si="1484"/>
        <v>4292</v>
      </c>
      <c r="D3903">
        <f t="shared" si="1471"/>
        <v>4036</v>
      </c>
      <c r="E3903">
        <f t="shared" si="1472"/>
        <v>4032</v>
      </c>
      <c r="F3903">
        <f t="shared" si="1473"/>
        <v>516352</v>
      </c>
      <c r="G3903" t="str">
        <f t="shared" si="1474"/>
        <v>00082100</v>
      </c>
      <c r="H3903" t="str">
        <f t="shared" si="1491"/>
        <v>D9D5</v>
      </c>
      <c r="I3903" t="str">
        <f t="shared" si="1492"/>
        <v/>
      </c>
      <c r="J3903" t="s">
        <v>14199</v>
      </c>
      <c r="K3903" t="str">
        <f t="shared" si="1475"/>
        <v>D5D90000</v>
      </c>
      <c r="L3903" t="str">
        <f t="shared" si="1476"/>
        <v>00210800</v>
      </c>
      <c r="M3903" t="str">
        <f t="shared" si="1477"/>
        <v>D5D9000000210800</v>
      </c>
      <c r="N3903" t="str">
        <f t="shared" si="1478"/>
        <v>D5D9=僬</v>
      </c>
      <c r="P3903" s="2" t="s">
        <v>14574</v>
      </c>
      <c r="Q3903" s="2" t="s">
        <v>13827</v>
      </c>
      <c r="R3903" t="str">
        <f t="shared" si="1479"/>
        <v>F5D6=瞩</v>
      </c>
    </row>
    <row r="3904" spans="1:18">
      <c r="A3904" s="2" t="s">
        <v>14575</v>
      </c>
      <c r="B3904" s="2" t="s">
        <v>14576</v>
      </c>
      <c r="C3904">
        <f t="shared" si="1484"/>
        <v>4293</v>
      </c>
      <c r="D3904">
        <f t="shared" si="1471"/>
        <v>4037</v>
      </c>
      <c r="E3904">
        <f t="shared" si="1472"/>
        <v>4032</v>
      </c>
      <c r="F3904">
        <f t="shared" si="1473"/>
        <v>516416</v>
      </c>
      <c r="G3904" t="str">
        <f t="shared" si="1474"/>
        <v>00082140</v>
      </c>
      <c r="H3904" t="str">
        <f t="shared" si="1491"/>
        <v>D9D6</v>
      </c>
      <c r="I3904" t="str">
        <f t="shared" si="1492"/>
        <v/>
      </c>
      <c r="J3904" t="s">
        <v>14493</v>
      </c>
      <c r="K3904" t="str">
        <f t="shared" si="1475"/>
        <v>D6D90000</v>
      </c>
      <c r="L3904" t="str">
        <f t="shared" si="1476"/>
        <v>40210800</v>
      </c>
      <c r="M3904" t="str">
        <f t="shared" si="1477"/>
        <v>D6D9000040210800</v>
      </c>
      <c r="N3904" t="str">
        <f t="shared" si="1478"/>
        <v>D6D9=僦</v>
      </c>
      <c r="P3904" s="2" t="s">
        <v>14577</v>
      </c>
      <c r="Q3904" s="2" t="s">
        <v>13830</v>
      </c>
      <c r="R3904" t="str">
        <f t="shared" si="1479"/>
        <v>F6D6=嘱</v>
      </c>
    </row>
    <row r="3905" spans="1:18">
      <c r="A3905" s="2" t="s">
        <v>14578</v>
      </c>
      <c r="B3905" s="2" t="s">
        <v>14579</v>
      </c>
      <c r="C3905">
        <f t="shared" si="1484"/>
        <v>4294</v>
      </c>
      <c r="D3905">
        <f t="shared" si="1471"/>
        <v>4038</v>
      </c>
      <c r="E3905">
        <f t="shared" si="1472"/>
        <v>4032</v>
      </c>
      <c r="F3905">
        <f t="shared" si="1473"/>
        <v>516480</v>
      </c>
      <c r="G3905" t="str">
        <f t="shared" si="1474"/>
        <v>00082180</v>
      </c>
      <c r="H3905" t="str">
        <f t="shared" si="1491"/>
        <v>D9D7</v>
      </c>
      <c r="I3905" t="str">
        <f t="shared" si="1492"/>
        <v/>
      </c>
      <c r="J3905" t="s">
        <v>14580</v>
      </c>
      <c r="K3905" t="str">
        <f t="shared" si="1475"/>
        <v>D7D90000</v>
      </c>
      <c r="L3905" t="str">
        <f t="shared" si="1476"/>
        <v>80210800</v>
      </c>
      <c r="M3905" t="str">
        <f t="shared" si="1477"/>
        <v>D7D9000080210800</v>
      </c>
      <c r="N3905" t="str">
        <f t="shared" si="1478"/>
        <v>D7D9=僮</v>
      </c>
      <c r="P3905" s="2" t="s">
        <v>14581</v>
      </c>
      <c r="Q3905" s="2" t="s">
        <v>13833</v>
      </c>
      <c r="R3905" t="str">
        <f t="shared" si="1479"/>
        <v>F7D6=主</v>
      </c>
    </row>
    <row r="3906" spans="1:18">
      <c r="A3906" s="2" t="s">
        <v>14582</v>
      </c>
      <c r="B3906" s="2" t="s">
        <v>14583</v>
      </c>
      <c r="C3906">
        <f t="shared" si="1484"/>
        <v>4295</v>
      </c>
      <c r="D3906">
        <f t="shared" si="1471"/>
        <v>4039</v>
      </c>
      <c r="E3906">
        <f t="shared" si="1472"/>
        <v>4032</v>
      </c>
      <c r="F3906">
        <f t="shared" si="1473"/>
        <v>516544</v>
      </c>
      <c r="G3906" t="str">
        <f t="shared" si="1474"/>
        <v>000821C0</v>
      </c>
      <c r="H3906" t="str">
        <f t="shared" si="1491"/>
        <v>D9D8</v>
      </c>
      <c r="I3906" t="str">
        <f t="shared" si="1492"/>
        <v/>
      </c>
      <c r="J3906" t="s">
        <v>14584</v>
      </c>
      <c r="K3906" t="str">
        <f t="shared" si="1475"/>
        <v>D8D90000</v>
      </c>
      <c r="L3906" t="str">
        <f t="shared" si="1476"/>
        <v>C0210800</v>
      </c>
      <c r="M3906" t="str">
        <f t="shared" si="1477"/>
        <v>D8D90000C0210800</v>
      </c>
      <c r="N3906" t="str">
        <f t="shared" si="1478"/>
        <v>D8D9=儇</v>
      </c>
      <c r="P3906" s="2" t="s">
        <v>14585</v>
      </c>
      <c r="Q3906" s="2" t="s">
        <v>13836</v>
      </c>
      <c r="R3906" t="str">
        <f t="shared" si="1479"/>
        <v>F8D6=著</v>
      </c>
    </row>
    <row r="3907" spans="1:18">
      <c r="A3907" s="2" t="s">
        <v>14586</v>
      </c>
      <c r="B3907" s="2" t="s">
        <v>14587</v>
      </c>
      <c r="C3907">
        <f t="shared" si="1484"/>
        <v>4296</v>
      </c>
      <c r="D3907">
        <f t="shared" ref="D3907:D3970" si="1493">C3907-256</f>
        <v>4040</v>
      </c>
      <c r="E3907">
        <f t="shared" ref="E3907:E3970" si="1494">INT(D3907/16)*16</f>
        <v>4032</v>
      </c>
      <c r="F3907">
        <f t="shared" ref="F3907:F3970" si="1495">(D3907+E3907)*64</f>
        <v>516608</v>
      </c>
      <c r="G3907" t="str">
        <f t="shared" ref="G3907:G3970" si="1496">DEC2HEX(F3907+16384,8)</f>
        <v>00082200</v>
      </c>
      <c r="H3907" t="str">
        <f t="shared" ref="H3907:H3916" si="1497">MID($H$1,(ROW()-2)*4+1,4)</f>
        <v>D9D9</v>
      </c>
      <c r="I3907" t="str">
        <f t="shared" si="1492"/>
        <v/>
      </c>
      <c r="J3907" t="s">
        <v>14588</v>
      </c>
      <c r="K3907" t="str">
        <f t="shared" ref="K3907:K3970" si="1498">MID(J3907,3,2)&amp;MID(J3907,1,2)&amp;"0000"</f>
        <v>D9D90000</v>
      </c>
      <c r="L3907" t="str">
        <f t="shared" ref="L3907:L3970" si="1499">MID(G3907,7,2)&amp;MID(G3907,5,2)&amp;MID(G3907,3,2)&amp;MID(G3907,1,2)</f>
        <v>00220800</v>
      </c>
      <c r="M3907" t="str">
        <f t="shared" ref="M3907:M3970" si="1500">K3907&amp;L3907</f>
        <v>D9D9000000220800</v>
      </c>
      <c r="N3907" t="str">
        <f t="shared" ref="N3907:N3970" si="1501">MID(J3907,3,2)&amp;MID(J3907,1,2)&amp;"="&amp;A3907</f>
        <v>D9D9=儋</v>
      </c>
      <c r="P3907" s="2" t="s">
        <v>14589</v>
      </c>
      <c r="Q3907" s="2" t="s">
        <v>13839</v>
      </c>
      <c r="R3907" t="str">
        <f t="shared" ref="R3907:R3970" si="1502">P3907&amp;"="&amp;Q3907</f>
        <v>F9D6=柱</v>
      </c>
    </row>
    <row r="3908" spans="1:18">
      <c r="A3908" s="2" t="s">
        <v>14590</v>
      </c>
      <c r="B3908" s="2" t="s">
        <v>14591</v>
      </c>
      <c r="C3908">
        <f t="shared" si="1484"/>
        <v>4297</v>
      </c>
      <c r="D3908">
        <f t="shared" si="1493"/>
        <v>4041</v>
      </c>
      <c r="E3908">
        <f t="shared" si="1494"/>
        <v>4032</v>
      </c>
      <c r="F3908">
        <f t="shared" si="1495"/>
        <v>516672</v>
      </c>
      <c r="G3908" t="str">
        <f t="shared" si="1496"/>
        <v>00082240</v>
      </c>
      <c r="H3908" t="str">
        <f t="shared" si="1497"/>
        <v>D9DA</v>
      </c>
      <c r="I3908" t="str">
        <f t="shared" si="1492"/>
        <v/>
      </c>
      <c r="J3908" t="s">
        <v>14592</v>
      </c>
      <c r="K3908" t="str">
        <f t="shared" si="1498"/>
        <v>DAD90000</v>
      </c>
      <c r="L3908" t="str">
        <f t="shared" si="1499"/>
        <v>40220800</v>
      </c>
      <c r="M3908" t="str">
        <f t="shared" si="1500"/>
        <v>DAD9000040220800</v>
      </c>
      <c r="N3908" t="str">
        <f t="shared" si="1501"/>
        <v>DAD9=仝</v>
      </c>
      <c r="P3908" s="2" t="s">
        <v>14593</v>
      </c>
      <c r="Q3908" s="2" t="s">
        <v>13842</v>
      </c>
      <c r="R3908" t="str">
        <f t="shared" si="1502"/>
        <v>FAD6=助</v>
      </c>
    </row>
    <row r="3909" spans="1:18">
      <c r="A3909" s="2" t="s">
        <v>14594</v>
      </c>
      <c r="B3909" s="2" t="s">
        <v>14595</v>
      </c>
      <c r="C3909">
        <f t="shared" si="1484"/>
        <v>4298</v>
      </c>
      <c r="D3909">
        <f t="shared" si="1493"/>
        <v>4042</v>
      </c>
      <c r="E3909">
        <f t="shared" si="1494"/>
        <v>4032</v>
      </c>
      <c r="F3909">
        <f t="shared" si="1495"/>
        <v>516736</v>
      </c>
      <c r="G3909" t="str">
        <f t="shared" si="1496"/>
        <v>00082280</v>
      </c>
      <c r="H3909" t="str">
        <f t="shared" si="1497"/>
        <v>D9DB</v>
      </c>
      <c r="I3909" t="str">
        <f t="shared" si="1492"/>
        <v/>
      </c>
      <c r="J3909" t="s">
        <v>14596</v>
      </c>
      <c r="K3909" t="str">
        <f t="shared" si="1498"/>
        <v>DBD90000</v>
      </c>
      <c r="L3909" t="str">
        <f t="shared" si="1499"/>
        <v>80220800</v>
      </c>
      <c r="M3909" t="str">
        <f t="shared" si="1500"/>
        <v>DBD9000080220800</v>
      </c>
      <c r="N3909" t="str">
        <f t="shared" si="1501"/>
        <v>DBD9=氽</v>
      </c>
      <c r="P3909" s="2" t="s">
        <v>14597</v>
      </c>
      <c r="Q3909" s="2" t="s">
        <v>13845</v>
      </c>
      <c r="R3909" t="str">
        <f t="shared" si="1502"/>
        <v>FBD6=蛀</v>
      </c>
    </row>
    <row r="3910" spans="1:18">
      <c r="A3910" s="2" t="s">
        <v>14598</v>
      </c>
      <c r="B3910" s="2" t="s">
        <v>14599</v>
      </c>
      <c r="C3910">
        <f t="shared" si="1484"/>
        <v>4299</v>
      </c>
      <c r="D3910">
        <f t="shared" si="1493"/>
        <v>4043</v>
      </c>
      <c r="E3910">
        <f t="shared" si="1494"/>
        <v>4032</v>
      </c>
      <c r="F3910">
        <f t="shared" si="1495"/>
        <v>516800</v>
      </c>
      <c r="G3910" t="str">
        <f t="shared" si="1496"/>
        <v>000822C0</v>
      </c>
      <c r="H3910" t="str">
        <f t="shared" si="1497"/>
        <v>D9DC</v>
      </c>
      <c r="I3910" t="str">
        <f t="shared" si="1492"/>
        <v/>
      </c>
      <c r="J3910" t="s">
        <v>14600</v>
      </c>
      <c r="K3910" t="str">
        <f t="shared" si="1498"/>
        <v>DCD90000</v>
      </c>
      <c r="L3910" t="str">
        <f t="shared" si="1499"/>
        <v>C0220800</v>
      </c>
      <c r="M3910" t="str">
        <f t="shared" si="1500"/>
        <v>DCD90000C0220800</v>
      </c>
      <c r="N3910" t="str">
        <f t="shared" si="1501"/>
        <v>DCD9=佘</v>
      </c>
      <c r="P3910" s="2" t="s">
        <v>14601</v>
      </c>
      <c r="Q3910" s="2" t="s">
        <v>13848</v>
      </c>
      <c r="R3910" t="str">
        <f t="shared" si="1502"/>
        <v>FCD6=贮</v>
      </c>
    </row>
    <row r="3911" spans="1:18">
      <c r="A3911" s="2" t="s">
        <v>14602</v>
      </c>
      <c r="B3911" s="2" t="s">
        <v>14603</v>
      </c>
      <c r="C3911">
        <f t="shared" si="1484"/>
        <v>4300</v>
      </c>
      <c r="D3911">
        <f t="shared" si="1493"/>
        <v>4044</v>
      </c>
      <c r="E3911">
        <f t="shared" si="1494"/>
        <v>4032</v>
      </c>
      <c r="F3911">
        <f t="shared" si="1495"/>
        <v>516864</v>
      </c>
      <c r="G3911" t="str">
        <f t="shared" si="1496"/>
        <v>00082300</v>
      </c>
      <c r="H3911" t="str">
        <f t="shared" si="1497"/>
        <v>D9DD</v>
      </c>
      <c r="I3911" t="str">
        <f t="shared" ref="I3911:I3920" si="1503">MID($I$1,(ROW()-2)*4+1,4)</f>
        <v/>
      </c>
      <c r="J3911" t="s">
        <v>14604</v>
      </c>
      <c r="K3911" t="str">
        <f t="shared" si="1498"/>
        <v>DDD90000</v>
      </c>
      <c r="L3911" t="str">
        <f t="shared" si="1499"/>
        <v>00230800</v>
      </c>
      <c r="M3911" t="str">
        <f t="shared" si="1500"/>
        <v>DDD9000000230800</v>
      </c>
      <c r="N3911" t="str">
        <f t="shared" si="1501"/>
        <v>DDD9=佥</v>
      </c>
      <c r="P3911" s="2" t="s">
        <v>14605</v>
      </c>
      <c r="Q3911" s="2" t="s">
        <v>13851</v>
      </c>
      <c r="R3911" t="str">
        <f t="shared" si="1502"/>
        <v>FDD6=铸</v>
      </c>
    </row>
    <row r="3912" spans="1:18">
      <c r="A3912" s="2" t="s">
        <v>14606</v>
      </c>
      <c r="B3912" s="2" t="s">
        <v>14607</v>
      </c>
      <c r="C3912">
        <f t="shared" si="1484"/>
        <v>4301</v>
      </c>
      <c r="D3912">
        <f t="shared" si="1493"/>
        <v>4045</v>
      </c>
      <c r="E3912">
        <f t="shared" si="1494"/>
        <v>4032</v>
      </c>
      <c r="F3912">
        <f t="shared" si="1495"/>
        <v>516928</v>
      </c>
      <c r="G3912" t="str">
        <f t="shared" si="1496"/>
        <v>00082340</v>
      </c>
      <c r="H3912" t="str">
        <f t="shared" si="1497"/>
        <v>D9DE</v>
      </c>
      <c r="I3912" t="str">
        <f t="shared" si="1503"/>
        <v/>
      </c>
      <c r="J3912" t="s">
        <v>14608</v>
      </c>
      <c r="K3912" t="str">
        <f t="shared" si="1498"/>
        <v>DED90000</v>
      </c>
      <c r="L3912" t="str">
        <f t="shared" si="1499"/>
        <v>40230800</v>
      </c>
      <c r="M3912" t="str">
        <f t="shared" si="1500"/>
        <v>DED9000040230800</v>
      </c>
      <c r="N3912" t="str">
        <f t="shared" si="1501"/>
        <v>DED9=俎</v>
      </c>
      <c r="P3912" s="2" t="s">
        <v>14609</v>
      </c>
      <c r="Q3912" s="2" t="s">
        <v>13854</v>
      </c>
      <c r="R3912" t="str">
        <f t="shared" si="1502"/>
        <v>FED6=筑</v>
      </c>
    </row>
    <row r="3913" spans="1:18">
      <c r="A3913" s="2" t="s">
        <v>14610</v>
      </c>
      <c r="B3913" s="2" t="s">
        <v>14611</v>
      </c>
      <c r="C3913">
        <f t="shared" si="1484"/>
        <v>4302</v>
      </c>
      <c r="D3913">
        <f t="shared" si="1493"/>
        <v>4046</v>
      </c>
      <c r="E3913">
        <f t="shared" si="1494"/>
        <v>4032</v>
      </c>
      <c r="F3913">
        <f t="shared" si="1495"/>
        <v>516992</v>
      </c>
      <c r="G3913" t="str">
        <f t="shared" si="1496"/>
        <v>00082380</v>
      </c>
      <c r="H3913" t="str">
        <f t="shared" si="1497"/>
        <v>D9DF</v>
      </c>
      <c r="I3913" t="str">
        <f t="shared" si="1503"/>
        <v/>
      </c>
      <c r="J3913" t="s">
        <v>14612</v>
      </c>
      <c r="K3913" t="str">
        <f t="shared" si="1498"/>
        <v>DFD90000</v>
      </c>
      <c r="L3913" t="str">
        <f t="shared" si="1499"/>
        <v>80230800</v>
      </c>
      <c r="M3913" t="str">
        <f t="shared" si="1500"/>
        <v>DFD9000080230800</v>
      </c>
      <c r="N3913" t="str">
        <f t="shared" si="1501"/>
        <v>DFD9=龠</v>
      </c>
      <c r="P3913" s="2" t="s">
        <v>14613</v>
      </c>
      <c r="Q3913" s="2" t="s">
        <v>13857</v>
      </c>
      <c r="R3913" t="str">
        <f t="shared" si="1502"/>
        <v>A1D7=住</v>
      </c>
    </row>
    <row r="3914" spans="1:18">
      <c r="A3914" s="2" t="s">
        <v>14614</v>
      </c>
      <c r="B3914" s="2" t="s">
        <v>14615</v>
      </c>
      <c r="C3914">
        <f t="shared" si="1484"/>
        <v>4303</v>
      </c>
      <c r="D3914">
        <f t="shared" si="1493"/>
        <v>4047</v>
      </c>
      <c r="E3914">
        <f t="shared" si="1494"/>
        <v>4032</v>
      </c>
      <c r="F3914">
        <f t="shared" si="1495"/>
        <v>517056</v>
      </c>
      <c r="G3914" t="str">
        <f t="shared" si="1496"/>
        <v>000823C0</v>
      </c>
      <c r="H3914" t="str">
        <f t="shared" si="1497"/>
        <v>D9E0</v>
      </c>
      <c r="I3914" t="str">
        <f t="shared" si="1503"/>
        <v/>
      </c>
      <c r="J3914" t="s">
        <v>14616</v>
      </c>
      <c r="K3914" t="str">
        <f t="shared" si="1498"/>
        <v>E0D90000</v>
      </c>
      <c r="L3914" t="str">
        <f t="shared" si="1499"/>
        <v>C0230800</v>
      </c>
      <c r="M3914" t="str">
        <f t="shared" si="1500"/>
        <v>E0D90000C0230800</v>
      </c>
      <c r="N3914" t="str">
        <f t="shared" si="1501"/>
        <v>E0D9=汆</v>
      </c>
      <c r="P3914" s="2" t="s">
        <v>14617</v>
      </c>
      <c r="Q3914" s="2" t="s">
        <v>13860</v>
      </c>
      <c r="R3914" t="str">
        <f t="shared" si="1502"/>
        <v>A2D7=注</v>
      </c>
    </row>
    <row r="3915" spans="1:18">
      <c r="A3915" s="2" t="s">
        <v>14618</v>
      </c>
      <c r="B3915" s="2" t="s">
        <v>14619</v>
      </c>
      <c r="C3915">
        <f t="shared" si="1484"/>
        <v>4304</v>
      </c>
      <c r="D3915">
        <f t="shared" si="1493"/>
        <v>4048</v>
      </c>
      <c r="E3915">
        <f t="shared" si="1494"/>
        <v>4048</v>
      </c>
      <c r="F3915">
        <f t="shared" si="1495"/>
        <v>518144</v>
      </c>
      <c r="G3915" t="str">
        <f t="shared" si="1496"/>
        <v>00082800</v>
      </c>
      <c r="H3915" t="str">
        <f t="shared" si="1497"/>
        <v>D9E1</v>
      </c>
      <c r="I3915" t="str">
        <f t="shared" si="1503"/>
        <v/>
      </c>
      <c r="J3915" t="s">
        <v>14620</v>
      </c>
      <c r="K3915" t="str">
        <f t="shared" si="1498"/>
        <v>E1D90000</v>
      </c>
      <c r="L3915" t="str">
        <f t="shared" si="1499"/>
        <v>00280800</v>
      </c>
      <c r="M3915" t="str">
        <f t="shared" si="1500"/>
        <v>E1D9000000280800</v>
      </c>
      <c r="N3915" t="str">
        <f t="shared" si="1501"/>
        <v>E1D9=籴</v>
      </c>
      <c r="P3915" s="2" t="s">
        <v>14621</v>
      </c>
      <c r="Q3915" s="2" t="s">
        <v>13863</v>
      </c>
      <c r="R3915" t="str">
        <f t="shared" si="1502"/>
        <v>A3D7=祝</v>
      </c>
    </row>
    <row r="3916" spans="1:18">
      <c r="A3916" s="2" t="s">
        <v>14622</v>
      </c>
      <c r="B3916" s="2" t="s">
        <v>14623</v>
      </c>
      <c r="C3916">
        <f t="shared" si="1484"/>
        <v>4305</v>
      </c>
      <c r="D3916">
        <f t="shared" si="1493"/>
        <v>4049</v>
      </c>
      <c r="E3916">
        <f t="shared" si="1494"/>
        <v>4048</v>
      </c>
      <c r="F3916">
        <f t="shared" si="1495"/>
        <v>518208</v>
      </c>
      <c r="G3916" t="str">
        <f t="shared" si="1496"/>
        <v>00082840</v>
      </c>
      <c r="H3916" t="str">
        <f t="shared" si="1497"/>
        <v>D9E2</v>
      </c>
      <c r="I3916" t="str">
        <f t="shared" si="1503"/>
        <v/>
      </c>
      <c r="J3916" t="s">
        <v>14624</v>
      </c>
      <c r="K3916" t="str">
        <f t="shared" si="1498"/>
        <v>E2D90000</v>
      </c>
      <c r="L3916" t="str">
        <f t="shared" si="1499"/>
        <v>40280800</v>
      </c>
      <c r="M3916" t="str">
        <f t="shared" si="1500"/>
        <v>E2D9000040280800</v>
      </c>
      <c r="N3916" t="str">
        <f t="shared" si="1501"/>
        <v>E2D9=兮</v>
      </c>
      <c r="P3916" s="2" t="s">
        <v>14625</v>
      </c>
      <c r="Q3916" s="2" t="s">
        <v>13866</v>
      </c>
      <c r="R3916" t="str">
        <f t="shared" si="1502"/>
        <v>A4D7=驻</v>
      </c>
    </row>
    <row r="3917" spans="1:18">
      <c r="A3917" s="2" t="s">
        <v>14626</v>
      </c>
      <c r="B3917" s="2" t="s">
        <v>14627</v>
      </c>
      <c r="C3917">
        <f t="shared" si="1484"/>
        <v>4306</v>
      </c>
      <c r="D3917">
        <f t="shared" si="1493"/>
        <v>4050</v>
      </c>
      <c r="E3917">
        <f t="shared" si="1494"/>
        <v>4048</v>
      </c>
      <c r="F3917">
        <f t="shared" si="1495"/>
        <v>518272</v>
      </c>
      <c r="G3917" t="str">
        <f t="shared" si="1496"/>
        <v>00082880</v>
      </c>
      <c r="H3917" t="str">
        <f t="shared" ref="H3917:H3926" si="1504">MID($H$1,(ROW()-2)*4+1,4)</f>
        <v>D9E3</v>
      </c>
      <c r="I3917" t="str">
        <f t="shared" si="1503"/>
        <v/>
      </c>
      <c r="J3917" t="s">
        <v>14628</v>
      </c>
      <c r="K3917" t="str">
        <f t="shared" si="1498"/>
        <v>E3D90000</v>
      </c>
      <c r="L3917" t="str">
        <f t="shared" si="1499"/>
        <v>80280800</v>
      </c>
      <c r="M3917" t="str">
        <f t="shared" si="1500"/>
        <v>E3D9000080280800</v>
      </c>
      <c r="N3917" t="str">
        <f t="shared" si="1501"/>
        <v>E3D9=巽</v>
      </c>
      <c r="P3917" s="2" t="s">
        <v>14629</v>
      </c>
      <c r="Q3917" s="2" t="s">
        <v>13869</v>
      </c>
      <c r="R3917" t="str">
        <f t="shared" si="1502"/>
        <v>A5D7=抓</v>
      </c>
    </row>
    <row r="3918" spans="1:18">
      <c r="A3918" s="2" t="s">
        <v>14630</v>
      </c>
      <c r="B3918" s="2" t="s">
        <v>14631</v>
      </c>
      <c r="C3918">
        <f t="shared" si="1484"/>
        <v>4307</v>
      </c>
      <c r="D3918">
        <f t="shared" si="1493"/>
        <v>4051</v>
      </c>
      <c r="E3918">
        <f t="shared" si="1494"/>
        <v>4048</v>
      </c>
      <c r="F3918">
        <f t="shared" si="1495"/>
        <v>518336</v>
      </c>
      <c r="G3918" t="str">
        <f t="shared" si="1496"/>
        <v>000828C0</v>
      </c>
      <c r="H3918" t="str">
        <f t="shared" si="1504"/>
        <v>D9E4</v>
      </c>
      <c r="I3918" t="str">
        <f t="shared" si="1503"/>
        <v/>
      </c>
      <c r="J3918" t="s">
        <v>14632</v>
      </c>
      <c r="K3918" t="str">
        <f t="shared" si="1498"/>
        <v>E4D90000</v>
      </c>
      <c r="L3918" t="str">
        <f t="shared" si="1499"/>
        <v>C0280800</v>
      </c>
      <c r="M3918" t="str">
        <f t="shared" si="1500"/>
        <v>E4D90000C0280800</v>
      </c>
      <c r="N3918" t="str">
        <f t="shared" si="1501"/>
        <v>E4D9=黉</v>
      </c>
      <c r="P3918" s="2" t="s">
        <v>14633</v>
      </c>
      <c r="Q3918" s="2" t="s">
        <v>13872</v>
      </c>
      <c r="R3918" t="str">
        <f t="shared" si="1502"/>
        <v>A6D7=爪</v>
      </c>
    </row>
    <row r="3919" spans="1:18">
      <c r="A3919" s="2" t="s">
        <v>14634</v>
      </c>
      <c r="B3919" s="2" t="s">
        <v>14635</v>
      </c>
      <c r="C3919">
        <f t="shared" si="1484"/>
        <v>4308</v>
      </c>
      <c r="D3919">
        <f t="shared" si="1493"/>
        <v>4052</v>
      </c>
      <c r="E3919">
        <f t="shared" si="1494"/>
        <v>4048</v>
      </c>
      <c r="F3919">
        <f t="shared" si="1495"/>
        <v>518400</v>
      </c>
      <c r="G3919" t="str">
        <f t="shared" si="1496"/>
        <v>00082900</v>
      </c>
      <c r="H3919" t="str">
        <f t="shared" si="1504"/>
        <v>D9E5</v>
      </c>
      <c r="I3919" t="str">
        <f t="shared" si="1503"/>
        <v/>
      </c>
      <c r="J3919" t="s">
        <v>14636</v>
      </c>
      <c r="K3919" t="str">
        <f t="shared" si="1498"/>
        <v>E5D90000</v>
      </c>
      <c r="L3919" t="str">
        <f t="shared" si="1499"/>
        <v>00290800</v>
      </c>
      <c r="M3919" t="str">
        <f t="shared" si="1500"/>
        <v>E5D9000000290800</v>
      </c>
      <c r="N3919" t="str">
        <f t="shared" si="1501"/>
        <v>E5D9=馘</v>
      </c>
      <c r="P3919" s="2" t="s">
        <v>14637</v>
      </c>
      <c r="Q3919" s="2" t="s">
        <v>13875</v>
      </c>
      <c r="R3919" t="str">
        <f t="shared" si="1502"/>
        <v>A7D7=拽</v>
      </c>
    </row>
    <row r="3920" spans="1:18">
      <c r="A3920" s="2" t="s">
        <v>14638</v>
      </c>
      <c r="B3920" s="2" t="s">
        <v>14639</v>
      </c>
      <c r="C3920">
        <f t="shared" si="1484"/>
        <v>4309</v>
      </c>
      <c r="D3920">
        <f t="shared" si="1493"/>
        <v>4053</v>
      </c>
      <c r="E3920">
        <f t="shared" si="1494"/>
        <v>4048</v>
      </c>
      <c r="F3920">
        <f t="shared" si="1495"/>
        <v>518464</v>
      </c>
      <c r="G3920" t="str">
        <f t="shared" si="1496"/>
        <v>00082940</v>
      </c>
      <c r="H3920" t="str">
        <f t="shared" si="1504"/>
        <v>D9E6</v>
      </c>
      <c r="I3920" t="str">
        <f t="shared" si="1503"/>
        <v/>
      </c>
      <c r="J3920" t="s">
        <v>14640</v>
      </c>
      <c r="K3920" t="str">
        <f t="shared" si="1498"/>
        <v>E6D90000</v>
      </c>
      <c r="L3920" t="str">
        <f t="shared" si="1499"/>
        <v>40290800</v>
      </c>
      <c r="M3920" t="str">
        <f t="shared" si="1500"/>
        <v>E6D9000040290800</v>
      </c>
      <c r="N3920" t="str">
        <f t="shared" si="1501"/>
        <v>E6D9=冁</v>
      </c>
      <c r="P3920" s="2" t="s">
        <v>14641</v>
      </c>
      <c r="Q3920" s="2" t="s">
        <v>13878</v>
      </c>
      <c r="R3920" t="str">
        <f t="shared" si="1502"/>
        <v>A8D7=专</v>
      </c>
    </row>
    <row r="3921" spans="1:18">
      <c r="A3921" s="2" t="s">
        <v>14642</v>
      </c>
      <c r="B3921" s="2" t="s">
        <v>14643</v>
      </c>
      <c r="C3921">
        <f t="shared" si="1484"/>
        <v>4310</v>
      </c>
      <c r="D3921">
        <f t="shared" si="1493"/>
        <v>4054</v>
      </c>
      <c r="E3921">
        <f t="shared" si="1494"/>
        <v>4048</v>
      </c>
      <c r="F3921">
        <f t="shared" si="1495"/>
        <v>518528</v>
      </c>
      <c r="G3921" t="str">
        <f t="shared" si="1496"/>
        <v>00082980</v>
      </c>
      <c r="H3921" t="str">
        <f t="shared" si="1504"/>
        <v>D9E7</v>
      </c>
      <c r="I3921" t="str">
        <f t="shared" ref="I3921:I3930" si="1505">MID($I$1,(ROW()-2)*4+1,4)</f>
        <v/>
      </c>
      <c r="J3921" t="s">
        <v>14644</v>
      </c>
      <c r="K3921" t="str">
        <f t="shared" si="1498"/>
        <v>E7D90000</v>
      </c>
      <c r="L3921" t="str">
        <f t="shared" si="1499"/>
        <v>80290800</v>
      </c>
      <c r="M3921" t="str">
        <f t="shared" si="1500"/>
        <v>E7D9000080290800</v>
      </c>
      <c r="N3921" t="str">
        <f t="shared" si="1501"/>
        <v>E7D9=夔</v>
      </c>
      <c r="P3921" s="2" t="s">
        <v>14645</v>
      </c>
      <c r="Q3921" s="2" t="s">
        <v>13881</v>
      </c>
      <c r="R3921" t="str">
        <f t="shared" si="1502"/>
        <v>A9D7=砖</v>
      </c>
    </row>
    <row r="3922" spans="1:18">
      <c r="A3922" s="2" t="s">
        <v>14646</v>
      </c>
      <c r="B3922" s="2" t="s">
        <v>14647</v>
      </c>
      <c r="C3922">
        <f t="shared" si="1484"/>
        <v>4311</v>
      </c>
      <c r="D3922">
        <f t="shared" si="1493"/>
        <v>4055</v>
      </c>
      <c r="E3922">
        <f t="shared" si="1494"/>
        <v>4048</v>
      </c>
      <c r="F3922">
        <f t="shared" si="1495"/>
        <v>518592</v>
      </c>
      <c r="G3922" t="str">
        <f t="shared" si="1496"/>
        <v>000829C0</v>
      </c>
      <c r="H3922" t="str">
        <f t="shared" si="1504"/>
        <v>D9E8</v>
      </c>
      <c r="I3922" t="str">
        <f t="shared" si="1505"/>
        <v/>
      </c>
      <c r="J3922" t="s">
        <v>14648</v>
      </c>
      <c r="K3922" t="str">
        <f t="shared" si="1498"/>
        <v>E8D90000</v>
      </c>
      <c r="L3922" t="str">
        <f t="shared" si="1499"/>
        <v>C0290800</v>
      </c>
      <c r="M3922" t="str">
        <f t="shared" si="1500"/>
        <v>E8D90000C0290800</v>
      </c>
      <c r="N3922" t="str">
        <f t="shared" si="1501"/>
        <v>E8D9=勹</v>
      </c>
      <c r="P3922" s="2" t="s">
        <v>14649</v>
      </c>
      <c r="Q3922" s="2" t="s">
        <v>13884</v>
      </c>
      <c r="R3922" t="str">
        <f t="shared" si="1502"/>
        <v>AAD7=转</v>
      </c>
    </row>
    <row r="3923" spans="1:18">
      <c r="A3923" s="2" t="s">
        <v>14650</v>
      </c>
      <c r="B3923" s="2" t="s">
        <v>14651</v>
      </c>
      <c r="C3923">
        <f t="shared" si="1484"/>
        <v>4312</v>
      </c>
      <c r="D3923">
        <f t="shared" si="1493"/>
        <v>4056</v>
      </c>
      <c r="E3923">
        <f t="shared" si="1494"/>
        <v>4048</v>
      </c>
      <c r="F3923">
        <f t="shared" si="1495"/>
        <v>518656</v>
      </c>
      <c r="G3923" t="str">
        <f t="shared" si="1496"/>
        <v>00082A00</v>
      </c>
      <c r="H3923" t="str">
        <f t="shared" si="1504"/>
        <v>D9E9</v>
      </c>
      <c r="I3923" t="str">
        <f t="shared" si="1505"/>
        <v/>
      </c>
      <c r="J3923" t="s">
        <v>14652</v>
      </c>
      <c r="K3923" t="str">
        <f t="shared" si="1498"/>
        <v>E9D90000</v>
      </c>
      <c r="L3923" t="str">
        <f t="shared" si="1499"/>
        <v>002A0800</v>
      </c>
      <c r="M3923" t="str">
        <f t="shared" si="1500"/>
        <v>E9D90000002A0800</v>
      </c>
      <c r="N3923" t="str">
        <f t="shared" si="1501"/>
        <v>E9D9=匍</v>
      </c>
      <c r="P3923" s="2" t="s">
        <v>14653</v>
      </c>
      <c r="Q3923" s="2" t="s">
        <v>13887</v>
      </c>
      <c r="R3923" t="str">
        <f t="shared" si="1502"/>
        <v>ABD7=撰</v>
      </c>
    </row>
    <row r="3924" spans="1:18">
      <c r="A3924" s="2" t="s">
        <v>14654</v>
      </c>
      <c r="B3924" s="2" t="s">
        <v>14655</v>
      </c>
      <c r="C3924">
        <f t="shared" si="1484"/>
        <v>4313</v>
      </c>
      <c r="D3924">
        <f t="shared" si="1493"/>
        <v>4057</v>
      </c>
      <c r="E3924">
        <f t="shared" si="1494"/>
        <v>4048</v>
      </c>
      <c r="F3924">
        <f t="shared" si="1495"/>
        <v>518720</v>
      </c>
      <c r="G3924" t="str">
        <f t="shared" si="1496"/>
        <v>00082A40</v>
      </c>
      <c r="H3924" t="str">
        <f t="shared" si="1504"/>
        <v>D9EA</v>
      </c>
      <c r="I3924" t="str">
        <f t="shared" si="1505"/>
        <v/>
      </c>
      <c r="J3924" t="s">
        <v>14656</v>
      </c>
      <c r="K3924" t="str">
        <f t="shared" si="1498"/>
        <v>EAD90000</v>
      </c>
      <c r="L3924" t="str">
        <f t="shared" si="1499"/>
        <v>402A0800</v>
      </c>
      <c r="M3924" t="str">
        <f t="shared" si="1500"/>
        <v>EAD90000402A0800</v>
      </c>
      <c r="N3924" t="str">
        <f t="shared" si="1501"/>
        <v>EAD9=訇</v>
      </c>
      <c r="P3924" s="2" t="s">
        <v>14657</v>
      </c>
      <c r="Q3924" s="2" t="s">
        <v>13890</v>
      </c>
      <c r="R3924" t="str">
        <f t="shared" si="1502"/>
        <v>ACD7=赚</v>
      </c>
    </row>
    <row r="3925" spans="1:18">
      <c r="A3925" s="2" t="s">
        <v>14658</v>
      </c>
      <c r="B3925" s="2" t="s">
        <v>14659</v>
      </c>
      <c r="C3925">
        <f t="shared" si="1484"/>
        <v>4314</v>
      </c>
      <c r="D3925">
        <f t="shared" si="1493"/>
        <v>4058</v>
      </c>
      <c r="E3925">
        <f t="shared" si="1494"/>
        <v>4048</v>
      </c>
      <c r="F3925">
        <f t="shared" si="1495"/>
        <v>518784</v>
      </c>
      <c r="G3925" t="str">
        <f t="shared" si="1496"/>
        <v>00082A80</v>
      </c>
      <c r="H3925" t="str">
        <f t="shared" si="1504"/>
        <v>D9EB</v>
      </c>
      <c r="I3925" t="str">
        <f t="shared" si="1505"/>
        <v/>
      </c>
      <c r="J3925" t="s">
        <v>14660</v>
      </c>
      <c r="K3925" t="str">
        <f t="shared" si="1498"/>
        <v>EBD90000</v>
      </c>
      <c r="L3925" t="str">
        <f t="shared" si="1499"/>
        <v>802A0800</v>
      </c>
      <c r="M3925" t="str">
        <f t="shared" si="1500"/>
        <v>EBD90000802A0800</v>
      </c>
      <c r="N3925" t="str">
        <f t="shared" si="1501"/>
        <v>EBD9=匐</v>
      </c>
      <c r="P3925" s="2" t="s">
        <v>14661</v>
      </c>
      <c r="Q3925" s="2" t="s">
        <v>13893</v>
      </c>
      <c r="R3925" t="str">
        <f t="shared" si="1502"/>
        <v>ADD7=篆</v>
      </c>
    </row>
    <row r="3926" spans="1:18">
      <c r="A3926" s="2" t="s">
        <v>14662</v>
      </c>
      <c r="B3926" s="2" t="s">
        <v>14663</v>
      </c>
      <c r="C3926">
        <f t="shared" ref="C3926:C3989" si="1506">HEX2DEC(B3926)-256</f>
        <v>4315</v>
      </c>
      <c r="D3926">
        <f t="shared" si="1493"/>
        <v>4059</v>
      </c>
      <c r="E3926">
        <f t="shared" si="1494"/>
        <v>4048</v>
      </c>
      <c r="F3926">
        <f t="shared" si="1495"/>
        <v>518848</v>
      </c>
      <c r="G3926" t="str">
        <f t="shared" si="1496"/>
        <v>00082AC0</v>
      </c>
      <c r="H3926" t="str">
        <f t="shared" si="1504"/>
        <v>D9EC</v>
      </c>
      <c r="I3926" t="str">
        <f t="shared" si="1505"/>
        <v/>
      </c>
      <c r="J3926" t="s">
        <v>14664</v>
      </c>
      <c r="K3926" t="str">
        <f t="shared" si="1498"/>
        <v>ECD90000</v>
      </c>
      <c r="L3926" t="str">
        <f t="shared" si="1499"/>
        <v>C02A0800</v>
      </c>
      <c r="M3926" t="str">
        <f t="shared" si="1500"/>
        <v>ECD90000C02A0800</v>
      </c>
      <c r="N3926" t="str">
        <f t="shared" si="1501"/>
        <v>ECD9=凫</v>
      </c>
      <c r="P3926" s="2" t="s">
        <v>14665</v>
      </c>
      <c r="Q3926" s="2" t="s">
        <v>13896</v>
      </c>
      <c r="R3926" t="str">
        <f t="shared" si="1502"/>
        <v>AED7=桩</v>
      </c>
    </row>
    <row r="3927" spans="1:18">
      <c r="A3927" s="2" t="s">
        <v>14666</v>
      </c>
      <c r="B3927" s="2" t="s">
        <v>14667</v>
      </c>
      <c r="C3927">
        <f t="shared" si="1506"/>
        <v>4316</v>
      </c>
      <c r="D3927">
        <f t="shared" si="1493"/>
        <v>4060</v>
      </c>
      <c r="E3927">
        <f t="shared" si="1494"/>
        <v>4048</v>
      </c>
      <c r="F3927">
        <f t="shared" si="1495"/>
        <v>518912</v>
      </c>
      <c r="G3927" t="str">
        <f t="shared" si="1496"/>
        <v>00082B00</v>
      </c>
      <c r="H3927" t="str">
        <f t="shared" ref="H3927:H3936" si="1507">MID($H$1,(ROW()-2)*4+1,4)</f>
        <v>D9ED</v>
      </c>
      <c r="I3927" t="str">
        <f t="shared" si="1505"/>
        <v/>
      </c>
      <c r="J3927" t="s">
        <v>14668</v>
      </c>
      <c r="K3927" t="str">
        <f t="shared" si="1498"/>
        <v>EDD90000</v>
      </c>
      <c r="L3927" t="str">
        <f t="shared" si="1499"/>
        <v>002B0800</v>
      </c>
      <c r="M3927" t="str">
        <f t="shared" si="1500"/>
        <v>EDD90000002B0800</v>
      </c>
      <c r="N3927" t="str">
        <f t="shared" si="1501"/>
        <v>EDD9=夙</v>
      </c>
      <c r="P3927" s="2" t="s">
        <v>14669</v>
      </c>
      <c r="Q3927" s="2" t="s">
        <v>13899</v>
      </c>
      <c r="R3927" t="str">
        <f t="shared" si="1502"/>
        <v>AFD7=庄</v>
      </c>
    </row>
    <row r="3928" spans="1:18">
      <c r="A3928" s="2" t="s">
        <v>14670</v>
      </c>
      <c r="B3928" s="2" t="s">
        <v>14671</v>
      </c>
      <c r="C3928">
        <f t="shared" si="1506"/>
        <v>4317</v>
      </c>
      <c r="D3928">
        <f t="shared" si="1493"/>
        <v>4061</v>
      </c>
      <c r="E3928">
        <f t="shared" si="1494"/>
        <v>4048</v>
      </c>
      <c r="F3928">
        <f t="shared" si="1495"/>
        <v>518976</v>
      </c>
      <c r="G3928" t="str">
        <f t="shared" si="1496"/>
        <v>00082B40</v>
      </c>
      <c r="H3928" t="str">
        <f t="shared" si="1507"/>
        <v>D9EE</v>
      </c>
      <c r="I3928" t="str">
        <f t="shared" si="1505"/>
        <v/>
      </c>
      <c r="J3928" t="s">
        <v>14672</v>
      </c>
      <c r="K3928" t="str">
        <f t="shared" si="1498"/>
        <v>EED90000</v>
      </c>
      <c r="L3928" t="str">
        <f t="shared" si="1499"/>
        <v>402B0800</v>
      </c>
      <c r="M3928" t="str">
        <f t="shared" si="1500"/>
        <v>EED90000402B0800</v>
      </c>
      <c r="N3928" t="str">
        <f t="shared" si="1501"/>
        <v>EED9=兕</v>
      </c>
      <c r="P3928" s="2" t="s">
        <v>774</v>
      </c>
      <c r="Q3928" s="2" t="s">
        <v>13902</v>
      </c>
      <c r="R3928" t="str">
        <f t="shared" si="1502"/>
        <v>B0D7=装</v>
      </c>
    </row>
    <row r="3929" spans="1:18">
      <c r="A3929" s="2" t="s">
        <v>14673</v>
      </c>
      <c r="B3929" s="2" t="s">
        <v>14674</v>
      </c>
      <c r="C3929">
        <f t="shared" si="1506"/>
        <v>4318</v>
      </c>
      <c r="D3929">
        <f t="shared" si="1493"/>
        <v>4062</v>
      </c>
      <c r="E3929">
        <f t="shared" si="1494"/>
        <v>4048</v>
      </c>
      <c r="F3929">
        <f t="shared" si="1495"/>
        <v>519040</v>
      </c>
      <c r="G3929" t="str">
        <f t="shared" si="1496"/>
        <v>00082B80</v>
      </c>
      <c r="H3929" t="str">
        <f t="shared" si="1507"/>
        <v>D9EF</v>
      </c>
      <c r="I3929" t="str">
        <f t="shared" si="1505"/>
        <v/>
      </c>
      <c r="J3929" t="s">
        <v>14675</v>
      </c>
      <c r="K3929" t="str">
        <f t="shared" si="1498"/>
        <v>EFD90000</v>
      </c>
      <c r="L3929" t="str">
        <f t="shared" si="1499"/>
        <v>802B0800</v>
      </c>
      <c r="M3929" t="str">
        <f t="shared" si="1500"/>
        <v>EFD90000802B0800</v>
      </c>
      <c r="N3929" t="str">
        <f t="shared" si="1501"/>
        <v>EFD9=亠</v>
      </c>
      <c r="P3929" s="2" t="s">
        <v>1291</v>
      </c>
      <c r="Q3929" s="2" t="s">
        <v>13904</v>
      </c>
      <c r="R3929" t="str">
        <f t="shared" si="1502"/>
        <v>B1D7=妆</v>
      </c>
    </row>
    <row r="3930" spans="1:18">
      <c r="A3930" s="2" t="s">
        <v>14676</v>
      </c>
      <c r="B3930" s="2" t="s">
        <v>14677</v>
      </c>
      <c r="C3930">
        <f t="shared" si="1506"/>
        <v>4319</v>
      </c>
      <c r="D3930">
        <f t="shared" si="1493"/>
        <v>4063</v>
      </c>
      <c r="E3930">
        <f t="shared" si="1494"/>
        <v>4048</v>
      </c>
      <c r="F3930">
        <f t="shared" si="1495"/>
        <v>519104</v>
      </c>
      <c r="G3930" t="str">
        <f t="shared" si="1496"/>
        <v>00082BC0</v>
      </c>
      <c r="H3930" t="str">
        <f t="shared" si="1507"/>
        <v>D9F0</v>
      </c>
      <c r="I3930" t="str">
        <f t="shared" si="1505"/>
        <v/>
      </c>
      <c r="J3930" t="s">
        <v>14678</v>
      </c>
      <c r="K3930" t="str">
        <f t="shared" si="1498"/>
        <v>F0D90000</v>
      </c>
      <c r="L3930" t="str">
        <f t="shared" si="1499"/>
        <v>C02B0800</v>
      </c>
      <c r="M3930" t="str">
        <f t="shared" si="1500"/>
        <v>F0D90000C02B0800</v>
      </c>
      <c r="N3930" t="str">
        <f t="shared" si="1501"/>
        <v>F0D9=兖</v>
      </c>
      <c r="P3930" s="2" t="s">
        <v>1841</v>
      </c>
      <c r="Q3930" s="2" t="s">
        <v>13906</v>
      </c>
      <c r="R3930" t="str">
        <f t="shared" si="1502"/>
        <v>B2D7=撞</v>
      </c>
    </row>
    <row r="3931" spans="1:18">
      <c r="A3931" s="2" t="s">
        <v>14679</v>
      </c>
      <c r="B3931" s="2" t="s">
        <v>14680</v>
      </c>
      <c r="C3931">
        <f t="shared" si="1506"/>
        <v>4320</v>
      </c>
      <c r="D3931">
        <f t="shared" si="1493"/>
        <v>4064</v>
      </c>
      <c r="E3931">
        <f t="shared" si="1494"/>
        <v>4064</v>
      </c>
      <c r="F3931">
        <f t="shared" si="1495"/>
        <v>520192</v>
      </c>
      <c r="G3931" t="str">
        <f t="shared" si="1496"/>
        <v>00083000</v>
      </c>
      <c r="H3931" t="str">
        <f t="shared" si="1507"/>
        <v>D9F1</v>
      </c>
      <c r="I3931" t="str">
        <f t="shared" ref="I3931:I3940" si="1508">MID($I$1,(ROW()-2)*4+1,4)</f>
        <v/>
      </c>
      <c r="J3931" t="s">
        <v>14681</v>
      </c>
      <c r="K3931" t="str">
        <f t="shared" si="1498"/>
        <v>F1D90000</v>
      </c>
      <c r="L3931" t="str">
        <f t="shared" si="1499"/>
        <v>00300800</v>
      </c>
      <c r="M3931" t="str">
        <f t="shared" si="1500"/>
        <v>F1D9000000300800</v>
      </c>
      <c r="N3931" t="str">
        <f t="shared" si="1501"/>
        <v>F1D9=亳</v>
      </c>
      <c r="P3931" s="2" t="s">
        <v>2379</v>
      </c>
      <c r="Q3931" s="2" t="s">
        <v>2646</v>
      </c>
      <c r="R3931" t="str">
        <f t="shared" si="1502"/>
        <v>B3D7=壮</v>
      </c>
    </row>
    <row r="3932" spans="1:18">
      <c r="A3932" s="2" t="s">
        <v>14682</v>
      </c>
      <c r="B3932" s="2" t="s">
        <v>14683</v>
      </c>
      <c r="C3932">
        <f t="shared" si="1506"/>
        <v>4321</v>
      </c>
      <c r="D3932">
        <f t="shared" si="1493"/>
        <v>4065</v>
      </c>
      <c r="E3932">
        <f t="shared" si="1494"/>
        <v>4064</v>
      </c>
      <c r="F3932">
        <f t="shared" si="1495"/>
        <v>520256</v>
      </c>
      <c r="G3932" t="str">
        <f t="shared" si="1496"/>
        <v>00083040</v>
      </c>
      <c r="H3932" t="str">
        <f t="shared" si="1507"/>
        <v>D9F2</v>
      </c>
      <c r="I3932" t="str">
        <f t="shared" si="1508"/>
        <v/>
      </c>
      <c r="J3932" t="s">
        <v>14684</v>
      </c>
      <c r="K3932" t="str">
        <f t="shared" si="1498"/>
        <v>F2D90000</v>
      </c>
      <c r="L3932" t="str">
        <f t="shared" si="1499"/>
        <v>40300800</v>
      </c>
      <c r="M3932" t="str">
        <f t="shared" si="1500"/>
        <v>F2D9000040300800</v>
      </c>
      <c r="N3932" t="str">
        <f t="shared" si="1501"/>
        <v>F2D9=衮</v>
      </c>
      <c r="P3932" s="2" t="s">
        <v>2884</v>
      </c>
      <c r="Q3932" s="2" t="s">
        <v>13911</v>
      </c>
      <c r="R3932" t="str">
        <f t="shared" si="1502"/>
        <v>B4D7=状</v>
      </c>
    </row>
    <row r="3933" spans="1:18">
      <c r="A3933" s="2" t="s">
        <v>14685</v>
      </c>
      <c r="B3933" s="2" t="s">
        <v>14686</v>
      </c>
      <c r="C3933">
        <f t="shared" si="1506"/>
        <v>4322</v>
      </c>
      <c r="D3933">
        <f t="shared" si="1493"/>
        <v>4066</v>
      </c>
      <c r="E3933">
        <f t="shared" si="1494"/>
        <v>4064</v>
      </c>
      <c r="F3933">
        <f t="shared" si="1495"/>
        <v>520320</v>
      </c>
      <c r="G3933" t="str">
        <f t="shared" si="1496"/>
        <v>00083080</v>
      </c>
      <c r="H3933" t="str">
        <f t="shared" si="1507"/>
        <v>D9F3</v>
      </c>
      <c r="I3933" t="str">
        <f t="shared" si="1508"/>
        <v/>
      </c>
      <c r="J3933" t="s">
        <v>14687</v>
      </c>
      <c r="K3933" t="str">
        <f t="shared" si="1498"/>
        <v>F3D90000</v>
      </c>
      <c r="L3933" t="str">
        <f t="shared" si="1499"/>
        <v>80300800</v>
      </c>
      <c r="M3933" t="str">
        <f t="shared" si="1500"/>
        <v>F3D9000080300800</v>
      </c>
      <c r="N3933" t="str">
        <f t="shared" si="1501"/>
        <v>F3D9=袤</v>
      </c>
      <c r="P3933" s="2" t="s">
        <v>3239</v>
      </c>
      <c r="Q3933" s="2" t="s">
        <v>13914</v>
      </c>
      <c r="R3933" t="str">
        <f t="shared" si="1502"/>
        <v>B5D7=椎</v>
      </c>
    </row>
    <row r="3934" spans="1:18">
      <c r="A3934" s="2" t="s">
        <v>14688</v>
      </c>
      <c r="B3934" s="2" t="s">
        <v>14689</v>
      </c>
      <c r="C3934">
        <f t="shared" si="1506"/>
        <v>4323</v>
      </c>
      <c r="D3934">
        <f t="shared" si="1493"/>
        <v>4067</v>
      </c>
      <c r="E3934">
        <f t="shared" si="1494"/>
        <v>4064</v>
      </c>
      <c r="F3934">
        <f t="shared" si="1495"/>
        <v>520384</v>
      </c>
      <c r="G3934" t="str">
        <f t="shared" si="1496"/>
        <v>000830C0</v>
      </c>
      <c r="H3934" t="str">
        <f t="shared" si="1507"/>
        <v>D9F4</v>
      </c>
      <c r="I3934" t="str">
        <f t="shared" si="1508"/>
        <v/>
      </c>
      <c r="J3934" t="s">
        <v>14690</v>
      </c>
      <c r="K3934" t="str">
        <f t="shared" si="1498"/>
        <v>F4D90000</v>
      </c>
      <c r="L3934" t="str">
        <f t="shared" si="1499"/>
        <v>C0300800</v>
      </c>
      <c r="M3934" t="str">
        <f t="shared" si="1500"/>
        <v>F4D90000C0300800</v>
      </c>
      <c r="N3934" t="str">
        <f t="shared" si="1501"/>
        <v>F4D9=亵</v>
      </c>
      <c r="P3934" s="2" t="s">
        <v>3583</v>
      </c>
      <c r="Q3934" s="2" t="s">
        <v>13917</v>
      </c>
      <c r="R3934" t="str">
        <f t="shared" si="1502"/>
        <v>B6D7=锥</v>
      </c>
    </row>
    <row r="3935" spans="1:18">
      <c r="A3935" s="2" t="s">
        <v>14691</v>
      </c>
      <c r="B3935" s="2" t="s">
        <v>14692</v>
      </c>
      <c r="C3935">
        <f t="shared" si="1506"/>
        <v>4324</v>
      </c>
      <c r="D3935">
        <f t="shared" si="1493"/>
        <v>4068</v>
      </c>
      <c r="E3935">
        <f t="shared" si="1494"/>
        <v>4064</v>
      </c>
      <c r="F3935">
        <f t="shared" si="1495"/>
        <v>520448</v>
      </c>
      <c r="G3935" t="str">
        <f t="shared" si="1496"/>
        <v>00083100</v>
      </c>
      <c r="H3935" t="str">
        <f t="shared" si="1507"/>
        <v>D9F5</v>
      </c>
      <c r="I3935" t="str">
        <f t="shared" si="1508"/>
        <v/>
      </c>
      <c r="J3935" t="s">
        <v>14693</v>
      </c>
      <c r="K3935" t="str">
        <f t="shared" si="1498"/>
        <v>F5D90000</v>
      </c>
      <c r="L3935" t="str">
        <f t="shared" si="1499"/>
        <v>00310800</v>
      </c>
      <c r="M3935" t="str">
        <f t="shared" si="1500"/>
        <v>F5D9000000310800</v>
      </c>
      <c r="N3935" t="str">
        <f t="shared" si="1501"/>
        <v>F5D9=脔</v>
      </c>
      <c r="P3935" s="2" t="s">
        <v>3926</v>
      </c>
      <c r="Q3935" s="2" t="s">
        <v>13920</v>
      </c>
      <c r="R3935" t="str">
        <f t="shared" si="1502"/>
        <v>B7D7=追</v>
      </c>
    </row>
    <row r="3936" spans="1:18">
      <c r="A3936" s="2" t="s">
        <v>14694</v>
      </c>
      <c r="B3936" s="2" t="s">
        <v>14695</v>
      </c>
      <c r="C3936">
        <f t="shared" si="1506"/>
        <v>4325</v>
      </c>
      <c r="D3936">
        <f t="shared" si="1493"/>
        <v>4069</v>
      </c>
      <c r="E3936">
        <f t="shared" si="1494"/>
        <v>4064</v>
      </c>
      <c r="F3936">
        <f t="shared" si="1495"/>
        <v>520512</v>
      </c>
      <c r="G3936" t="str">
        <f t="shared" si="1496"/>
        <v>00083140</v>
      </c>
      <c r="H3936" t="str">
        <f t="shared" si="1507"/>
        <v>D9F6</v>
      </c>
      <c r="I3936" t="str">
        <f t="shared" si="1508"/>
        <v/>
      </c>
      <c r="J3936" t="s">
        <v>14696</v>
      </c>
      <c r="K3936" t="str">
        <f t="shared" si="1498"/>
        <v>F6D90000</v>
      </c>
      <c r="L3936" t="str">
        <f t="shared" si="1499"/>
        <v>40310800</v>
      </c>
      <c r="M3936" t="str">
        <f t="shared" si="1500"/>
        <v>F6D9000040310800</v>
      </c>
      <c r="N3936" t="str">
        <f t="shared" si="1501"/>
        <v>F6D9=裒</v>
      </c>
      <c r="P3936" s="2" t="s">
        <v>4273</v>
      </c>
      <c r="Q3936" s="2" t="s">
        <v>13923</v>
      </c>
      <c r="R3936" t="str">
        <f t="shared" si="1502"/>
        <v>B8D7=赘</v>
      </c>
    </row>
    <row r="3937" spans="1:18">
      <c r="A3937" s="2" t="s">
        <v>14697</v>
      </c>
      <c r="B3937" s="2" t="s">
        <v>14698</v>
      </c>
      <c r="C3937">
        <f t="shared" si="1506"/>
        <v>4326</v>
      </c>
      <c r="D3937">
        <f t="shared" si="1493"/>
        <v>4070</v>
      </c>
      <c r="E3937">
        <f t="shared" si="1494"/>
        <v>4064</v>
      </c>
      <c r="F3937">
        <f t="shared" si="1495"/>
        <v>520576</v>
      </c>
      <c r="G3937" t="str">
        <f t="shared" si="1496"/>
        <v>00083180</v>
      </c>
      <c r="H3937" t="str">
        <f t="shared" ref="H3937:H3946" si="1509">MID($H$1,(ROW()-2)*4+1,4)</f>
        <v>D9F7</v>
      </c>
      <c r="I3937" t="str">
        <f t="shared" si="1508"/>
        <v/>
      </c>
      <c r="J3937" t="s">
        <v>14699</v>
      </c>
      <c r="K3937" t="str">
        <f t="shared" si="1498"/>
        <v>F7D90000</v>
      </c>
      <c r="L3937" t="str">
        <f t="shared" si="1499"/>
        <v>80310800</v>
      </c>
      <c r="M3937" t="str">
        <f t="shared" si="1500"/>
        <v>F7D9000080310800</v>
      </c>
      <c r="N3937" t="str">
        <f t="shared" si="1501"/>
        <v>F7D9=禀</v>
      </c>
      <c r="P3937" s="2" t="s">
        <v>4609</v>
      </c>
      <c r="Q3937" s="2" t="s">
        <v>13926</v>
      </c>
      <c r="R3937" t="str">
        <f t="shared" si="1502"/>
        <v>B9D7=坠</v>
      </c>
    </row>
    <row r="3938" spans="1:18">
      <c r="A3938" s="2" t="s">
        <v>14700</v>
      </c>
      <c r="B3938" s="2" t="s">
        <v>14701</v>
      </c>
      <c r="C3938">
        <f t="shared" si="1506"/>
        <v>4327</v>
      </c>
      <c r="D3938">
        <f t="shared" si="1493"/>
        <v>4071</v>
      </c>
      <c r="E3938">
        <f t="shared" si="1494"/>
        <v>4064</v>
      </c>
      <c r="F3938">
        <f t="shared" si="1495"/>
        <v>520640</v>
      </c>
      <c r="G3938" t="str">
        <f t="shared" si="1496"/>
        <v>000831C0</v>
      </c>
      <c r="H3938" t="str">
        <f t="shared" si="1509"/>
        <v>D9F8</v>
      </c>
      <c r="I3938" t="str">
        <f t="shared" si="1508"/>
        <v/>
      </c>
      <c r="J3938" t="s">
        <v>14702</v>
      </c>
      <c r="K3938" t="str">
        <f t="shared" si="1498"/>
        <v>F8D90000</v>
      </c>
      <c r="L3938" t="str">
        <f t="shared" si="1499"/>
        <v>C0310800</v>
      </c>
      <c r="M3938" t="str">
        <f t="shared" si="1500"/>
        <v>F8D90000C0310800</v>
      </c>
      <c r="N3938" t="str">
        <f t="shared" si="1501"/>
        <v>F8D9=嬴</v>
      </c>
      <c r="P3938" s="2" t="s">
        <v>4948</v>
      </c>
      <c r="Q3938" s="2" t="s">
        <v>13929</v>
      </c>
      <c r="R3938" t="str">
        <f t="shared" si="1502"/>
        <v>BAD7=缀</v>
      </c>
    </row>
    <row r="3939" spans="1:18">
      <c r="A3939" s="2" t="s">
        <v>14703</v>
      </c>
      <c r="B3939" s="2" t="s">
        <v>14704</v>
      </c>
      <c r="C3939">
        <f t="shared" si="1506"/>
        <v>4328</v>
      </c>
      <c r="D3939">
        <f t="shared" si="1493"/>
        <v>4072</v>
      </c>
      <c r="E3939">
        <f t="shared" si="1494"/>
        <v>4064</v>
      </c>
      <c r="F3939">
        <f t="shared" si="1495"/>
        <v>520704</v>
      </c>
      <c r="G3939" t="str">
        <f t="shared" si="1496"/>
        <v>00083200</v>
      </c>
      <c r="H3939" t="str">
        <f t="shared" si="1509"/>
        <v>D9F9</v>
      </c>
      <c r="I3939" t="str">
        <f t="shared" si="1508"/>
        <v/>
      </c>
      <c r="J3939" t="s">
        <v>14705</v>
      </c>
      <c r="K3939" t="str">
        <f t="shared" si="1498"/>
        <v>F9D90000</v>
      </c>
      <c r="L3939" t="str">
        <f t="shared" si="1499"/>
        <v>00320800</v>
      </c>
      <c r="M3939" t="str">
        <f t="shared" si="1500"/>
        <v>F9D9000000320800</v>
      </c>
      <c r="N3939" t="str">
        <f t="shared" si="1501"/>
        <v>F9D9=蠃</v>
      </c>
      <c r="P3939" s="2" t="s">
        <v>5287</v>
      </c>
      <c r="Q3939" s="2" t="s">
        <v>13932</v>
      </c>
      <c r="R3939" t="str">
        <f t="shared" si="1502"/>
        <v>BBD7=谆</v>
      </c>
    </row>
    <row r="3940" spans="1:18">
      <c r="A3940" s="2" t="s">
        <v>14706</v>
      </c>
      <c r="B3940" s="2" t="s">
        <v>14707</v>
      </c>
      <c r="C3940">
        <f t="shared" si="1506"/>
        <v>4329</v>
      </c>
      <c r="D3940">
        <f t="shared" si="1493"/>
        <v>4073</v>
      </c>
      <c r="E3940">
        <f t="shared" si="1494"/>
        <v>4064</v>
      </c>
      <c r="F3940">
        <f t="shared" si="1495"/>
        <v>520768</v>
      </c>
      <c r="G3940" t="str">
        <f t="shared" si="1496"/>
        <v>00083240</v>
      </c>
      <c r="H3940" t="str">
        <f t="shared" si="1509"/>
        <v>D9FA</v>
      </c>
      <c r="I3940" t="str">
        <f t="shared" si="1508"/>
        <v/>
      </c>
      <c r="J3940" t="s">
        <v>14708</v>
      </c>
      <c r="K3940" t="str">
        <f t="shared" si="1498"/>
        <v>FAD90000</v>
      </c>
      <c r="L3940" t="str">
        <f t="shared" si="1499"/>
        <v>40320800</v>
      </c>
      <c r="M3940" t="str">
        <f t="shared" si="1500"/>
        <v>FAD9000040320800</v>
      </c>
      <c r="N3940" t="str">
        <f t="shared" si="1501"/>
        <v>FAD9=羸</v>
      </c>
      <c r="P3940" s="2" t="s">
        <v>5619</v>
      </c>
      <c r="Q3940" s="2" t="s">
        <v>13935</v>
      </c>
      <c r="R3940" t="str">
        <f t="shared" si="1502"/>
        <v>BCD7=准</v>
      </c>
    </row>
    <row r="3941" spans="1:18">
      <c r="A3941" s="2" t="s">
        <v>14709</v>
      </c>
      <c r="B3941" s="2" t="s">
        <v>14710</v>
      </c>
      <c r="C3941">
        <f t="shared" si="1506"/>
        <v>4330</v>
      </c>
      <c r="D3941">
        <f t="shared" si="1493"/>
        <v>4074</v>
      </c>
      <c r="E3941">
        <f t="shared" si="1494"/>
        <v>4064</v>
      </c>
      <c r="F3941">
        <f t="shared" si="1495"/>
        <v>520832</v>
      </c>
      <c r="G3941" t="str">
        <f t="shared" si="1496"/>
        <v>00083280</v>
      </c>
      <c r="H3941" t="str">
        <f t="shared" si="1509"/>
        <v>D9FB</v>
      </c>
      <c r="I3941" t="str">
        <f t="shared" ref="I3941:I3950" si="1510">MID($I$1,(ROW()-2)*4+1,4)</f>
        <v/>
      </c>
      <c r="J3941" t="s">
        <v>14711</v>
      </c>
      <c r="K3941" t="str">
        <f t="shared" si="1498"/>
        <v>FBD90000</v>
      </c>
      <c r="L3941" t="str">
        <f t="shared" si="1499"/>
        <v>80320800</v>
      </c>
      <c r="M3941" t="str">
        <f t="shared" si="1500"/>
        <v>FBD9000080320800</v>
      </c>
      <c r="N3941" t="str">
        <f t="shared" si="1501"/>
        <v>FBD9=冫</v>
      </c>
      <c r="P3941" s="2" t="s">
        <v>5956</v>
      </c>
      <c r="Q3941" s="2" t="s">
        <v>13938</v>
      </c>
      <c r="R3941" t="str">
        <f t="shared" si="1502"/>
        <v>BDD7=捉</v>
      </c>
    </row>
    <row r="3942" spans="1:18">
      <c r="A3942" s="2" t="s">
        <v>14712</v>
      </c>
      <c r="B3942" s="2" t="s">
        <v>14713</v>
      </c>
      <c r="C3942">
        <f t="shared" si="1506"/>
        <v>4331</v>
      </c>
      <c r="D3942">
        <f t="shared" si="1493"/>
        <v>4075</v>
      </c>
      <c r="E3942">
        <f t="shared" si="1494"/>
        <v>4064</v>
      </c>
      <c r="F3942">
        <f t="shared" si="1495"/>
        <v>520896</v>
      </c>
      <c r="G3942" t="str">
        <f t="shared" si="1496"/>
        <v>000832C0</v>
      </c>
      <c r="H3942" t="str">
        <f t="shared" si="1509"/>
        <v>D9FC</v>
      </c>
      <c r="I3942" t="str">
        <f t="shared" si="1510"/>
        <v/>
      </c>
      <c r="J3942" t="s">
        <v>14714</v>
      </c>
      <c r="K3942" t="str">
        <f t="shared" si="1498"/>
        <v>FCD90000</v>
      </c>
      <c r="L3942" t="str">
        <f t="shared" si="1499"/>
        <v>C0320800</v>
      </c>
      <c r="M3942" t="str">
        <f t="shared" si="1500"/>
        <v>FCD90000C0320800</v>
      </c>
      <c r="N3942" t="str">
        <f t="shared" si="1501"/>
        <v>FCD9=冱</v>
      </c>
      <c r="P3942" s="2" t="s">
        <v>6285</v>
      </c>
      <c r="Q3942" s="2" t="s">
        <v>13941</v>
      </c>
      <c r="R3942" t="str">
        <f t="shared" si="1502"/>
        <v>BED7=拙</v>
      </c>
    </row>
    <row r="3943" spans="1:18">
      <c r="A3943" s="2" t="s">
        <v>14715</v>
      </c>
      <c r="B3943" s="2" t="s">
        <v>14716</v>
      </c>
      <c r="C3943">
        <f t="shared" si="1506"/>
        <v>4332</v>
      </c>
      <c r="D3943">
        <f t="shared" si="1493"/>
        <v>4076</v>
      </c>
      <c r="E3943">
        <f t="shared" si="1494"/>
        <v>4064</v>
      </c>
      <c r="F3943">
        <f t="shared" si="1495"/>
        <v>520960</v>
      </c>
      <c r="G3943" t="str">
        <f t="shared" si="1496"/>
        <v>00083300</v>
      </c>
      <c r="H3943" t="str">
        <f t="shared" si="1509"/>
        <v>D9FD</v>
      </c>
      <c r="I3943" t="str">
        <f t="shared" si="1510"/>
        <v/>
      </c>
      <c r="J3943" t="s">
        <v>14717</v>
      </c>
      <c r="K3943" t="str">
        <f t="shared" si="1498"/>
        <v>FDD90000</v>
      </c>
      <c r="L3943" t="str">
        <f t="shared" si="1499"/>
        <v>00330800</v>
      </c>
      <c r="M3943" t="str">
        <f t="shared" si="1500"/>
        <v>FDD9000000330800</v>
      </c>
      <c r="N3943" t="str">
        <f t="shared" si="1501"/>
        <v>FDD9=冽</v>
      </c>
      <c r="P3943" s="2" t="s">
        <v>6616</v>
      </c>
      <c r="Q3943" s="2" t="s">
        <v>13944</v>
      </c>
      <c r="R3943" t="str">
        <f t="shared" si="1502"/>
        <v>BFD7=卓</v>
      </c>
    </row>
    <row r="3944" spans="1:18">
      <c r="A3944" s="2" t="s">
        <v>14718</v>
      </c>
      <c r="B3944" s="2" t="s">
        <v>14719</v>
      </c>
      <c r="C3944">
        <f t="shared" si="1506"/>
        <v>4333</v>
      </c>
      <c r="D3944">
        <f t="shared" si="1493"/>
        <v>4077</v>
      </c>
      <c r="E3944">
        <f t="shared" si="1494"/>
        <v>4064</v>
      </c>
      <c r="F3944">
        <f t="shared" si="1495"/>
        <v>521024</v>
      </c>
      <c r="G3944" t="str">
        <f t="shared" si="1496"/>
        <v>00083340</v>
      </c>
      <c r="H3944" t="str">
        <f t="shared" si="1509"/>
        <v>D9FE</v>
      </c>
      <c r="I3944" t="str">
        <f t="shared" si="1510"/>
        <v/>
      </c>
      <c r="J3944" t="s">
        <v>14720</v>
      </c>
      <c r="K3944" t="str">
        <f t="shared" si="1498"/>
        <v>FED90000</v>
      </c>
      <c r="L3944" t="str">
        <f t="shared" si="1499"/>
        <v>40330800</v>
      </c>
      <c r="M3944" t="str">
        <f t="shared" si="1500"/>
        <v>FED9000040330800</v>
      </c>
      <c r="N3944" t="str">
        <f t="shared" si="1501"/>
        <v>FED9=冼</v>
      </c>
      <c r="P3944" s="2" t="s">
        <v>6949</v>
      </c>
      <c r="Q3944" s="2" t="s">
        <v>13947</v>
      </c>
      <c r="R3944" t="str">
        <f t="shared" si="1502"/>
        <v>C0D7=桌</v>
      </c>
    </row>
    <row r="3945" spans="1:18">
      <c r="A3945" s="2" t="s">
        <v>14721</v>
      </c>
      <c r="B3945" s="2" t="s">
        <v>14722</v>
      </c>
      <c r="C3945">
        <f t="shared" si="1506"/>
        <v>4334</v>
      </c>
      <c r="D3945">
        <f t="shared" si="1493"/>
        <v>4078</v>
      </c>
      <c r="E3945">
        <f t="shared" si="1494"/>
        <v>4064</v>
      </c>
      <c r="F3945">
        <f t="shared" si="1495"/>
        <v>521088</v>
      </c>
      <c r="G3945" t="str">
        <f t="shared" si="1496"/>
        <v>00083380</v>
      </c>
      <c r="H3945" t="str">
        <f t="shared" si="1509"/>
        <v>DAA1</v>
      </c>
      <c r="I3945" t="str">
        <f t="shared" si="1510"/>
        <v/>
      </c>
      <c r="J3945" t="s">
        <v>14723</v>
      </c>
      <c r="K3945" t="str">
        <f t="shared" si="1498"/>
        <v>A1DA0000</v>
      </c>
      <c r="L3945" t="str">
        <f t="shared" si="1499"/>
        <v>80330800</v>
      </c>
      <c r="M3945" t="str">
        <f t="shared" si="1500"/>
        <v>A1DA000080330800</v>
      </c>
      <c r="N3945" t="str">
        <f t="shared" si="1501"/>
        <v>A1DA=凇</v>
      </c>
      <c r="P3945" s="2" t="s">
        <v>7275</v>
      </c>
      <c r="Q3945" s="2" t="s">
        <v>13950</v>
      </c>
      <c r="R3945" t="str">
        <f t="shared" si="1502"/>
        <v>C1D7=琢</v>
      </c>
    </row>
    <row r="3946" spans="1:18">
      <c r="A3946" s="2" t="s">
        <v>14724</v>
      </c>
      <c r="B3946" s="2" t="s">
        <v>14725</v>
      </c>
      <c r="C3946">
        <f t="shared" si="1506"/>
        <v>4335</v>
      </c>
      <c r="D3946">
        <f t="shared" si="1493"/>
        <v>4079</v>
      </c>
      <c r="E3946">
        <f t="shared" si="1494"/>
        <v>4064</v>
      </c>
      <c r="F3946">
        <f t="shared" si="1495"/>
        <v>521152</v>
      </c>
      <c r="G3946" t="str">
        <f t="shared" si="1496"/>
        <v>000833C0</v>
      </c>
      <c r="H3946" t="str">
        <f t="shared" si="1509"/>
        <v>DAA2</v>
      </c>
      <c r="I3946" t="str">
        <f t="shared" si="1510"/>
        <v/>
      </c>
      <c r="J3946" t="s">
        <v>14726</v>
      </c>
      <c r="K3946" t="str">
        <f t="shared" si="1498"/>
        <v>A2DA0000</v>
      </c>
      <c r="L3946" t="str">
        <f t="shared" si="1499"/>
        <v>C0330800</v>
      </c>
      <c r="M3946" t="str">
        <f t="shared" si="1500"/>
        <v>A2DA0000C0330800</v>
      </c>
      <c r="N3946" t="str">
        <f t="shared" si="1501"/>
        <v>A2DA=冖</v>
      </c>
      <c r="P3946" s="2" t="s">
        <v>7596</v>
      </c>
      <c r="Q3946" s="2" t="s">
        <v>13953</v>
      </c>
      <c r="R3946" t="str">
        <f t="shared" si="1502"/>
        <v>C2D7=茁</v>
      </c>
    </row>
    <row r="3947" spans="1:18">
      <c r="A3947" s="2" t="s">
        <v>14727</v>
      </c>
      <c r="B3947" s="2" t="s">
        <v>14728</v>
      </c>
      <c r="C3947">
        <f t="shared" si="1506"/>
        <v>4336</v>
      </c>
      <c r="D3947">
        <f t="shared" si="1493"/>
        <v>4080</v>
      </c>
      <c r="E3947">
        <f t="shared" si="1494"/>
        <v>4080</v>
      </c>
      <c r="F3947">
        <f t="shared" si="1495"/>
        <v>522240</v>
      </c>
      <c r="G3947" t="str">
        <f t="shared" si="1496"/>
        <v>00083800</v>
      </c>
      <c r="H3947" t="str">
        <f t="shared" ref="H3947:H3956" si="1511">MID($H$1,(ROW()-2)*4+1,4)</f>
        <v>DAA3</v>
      </c>
      <c r="I3947" t="str">
        <f t="shared" si="1510"/>
        <v/>
      </c>
      <c r="J3947" t="s">
        <v>14729</v>
      </c>
      <c r="K3947" t="str">
        <f t="shared" si="1498"/>
        <v>A3DA0000</v>
      </c>
      <c r="L3947" t="str">
        <f t="shared" si="1499"/>
        <v>00380800</v>
      </c>
      <c r="M3947" t="str">
        <f t="shared" si="1500"/>
        <v>A3DA000000380800</v>
      </c>
      <c r="N3947" t="str">
        <f t="shared" si="1501"/>
        <v>A3DA=冢</v>
      </c>
      <c r="P3947" s="2" t="s">
        <v>7918</v>
      </c>
      <c r="Q3947" s="2" t="s">
        <v>13956</v>
      </c>
      <c r="R3947" t="str">
        <f t="shared" si="1502"/>
        <v>C3D7=酌</v>
      </c>
    </row>
    <row r="3948" spans="1:18">
      <c r="A3948" s="2" t="s">
        <v>14730</v>
      </c>
      <c r="B3948" s="2" t="s">
        <v>14731</v>
      </c>
      <c r="C3948">
        <f t="shared" si="1506"/>
        <v>4337</v>
      </c>
      <c r="D3948">
        <f t="shared" si="1493"/>
        <v>4081</v>
      </c>
      <c r="E3948">
        <f t="shared" si="1494"/>
        <v>4080</v>
      </c>
      <c r="F3948">
        <f t="shared" si="1495"/>
        <v>522304</v>
      </c>
      <c r="G3948" t="str">
        <f t="shared" si="1496"/>
        <v>00083840</v>
      </c>
      <c r="H3948" t="str">
        <f t="shared" si="1511"/>
        <v>DAA4</v>
      </c>
      <c r="I3948" t="str">
        <f t="shared" si="1510"/>
        <v/>
      </c>
      <c r="J3948" t="s">
        <v>14732</v>
      </c>
      <c r="K3948" t="str">
        <f t="shared" si="1498"/>
        <v>A4DA0000</v>
      </c>
      <c r="L3948" t="str">
        <f t="shared" si="1499"/>
        <v>40380800</v>
      </c>
      <c r="M3948" t="str">
        <f t="shared" si="1500"/>
        <v>A4DA000040380800</v>
      </c>
      <c r="N3948" t="str">
        <f t="shared" si="1501"/>
        <v>A4DA=冥</v>
      </c>
      <c r="P3948" s="2" t="s">
        <v>8231</v>
      </c>
      <c r="Q3948" s="2" t="s">
        <v>13959</v>
      </c>
      <c r="R3948" t="str">
        <f t="shared" si="1502"/>
        <v>C4D7=啄</v>
      </c>
    </row>
    <row r="3949" spans="1:18">
      <c r="A3949" s="2" t="s">
        <v>14733</v>
      </c>
      <c r="B3949" s="2" t="s">
        <v>14734</v>
      </c>
      <c r="C3949">
        <f t="shared" si="1506"/>
        <v>4338</v>
      </c>
      <c r="D3949">
        <f t="shared" si="1493"/>
        <v>4082</v>
      </c>
      <c r="E3949">
        <f t="shared" si="1494"/>
        <v>4080</v>
      </c>
      <c r="F3949">
        <f t="shared" si="1495"/>
        <v>522368</v>
      </c>
      <c r="G3949" t="str">
        <f t="shared" si="1496"/>
        <v>00083880</v>
      </c>
      <c r="H3949" t="str">
        <f t="shared" si="1511"/>
        <v>DAA5</v>
      </c>
      <c r="I3949" t="str">
        <f t="shared" si="1510"/>
        <v/>
      </c>
      <c r="J3949" t="s">
        <v>14735</v>
      </c>
      <c r="K3949" t="str">
        <f t="shared" si="1498"/>
        <v>A5DA0000</v>
      </c>
      <c r="L3949" t="str">
        <f t="shared" si="1499"/>
        <v>80380800</v>
      </c>
      <c r="M3949" t="str">
        <f t="shared" si="1500"/>
        <v>A5DA000080380800</v>
      </c>
      <c r="N3949" t="str">
        <f t="shared" si="1501"/>
        <v>A5DA=讠</v>
      </c>
      <c r="P3949" s="2" t="s">
        <v>8549</v>
      </c>
      <c r="Q3949" s="2" t="s">
        <v>13962</v>
      </c>
      <c r="R3949" t="str">
        <f t="shared" si="1502"/>
        <v>C5D7=着</v>
      </c>
    </row>
    <row r="3950" spans="1:18">
      <c r="A3950" s="2" t="s">
        <v>14736</v>
      </c>
      <c r="B3950" s="2" t="s">
        <v>14737</v>
      </c>
      <c r="C3950">
        <f t="shared" si="1506"/>
        <v>4339</v>
      </c>
      <c r="D3950">
        <f t="shared" si="1493"/>
        <v>4083</v>
      </c>
      <c r="E3950">
        <f t="shared" si="1494"/>
        <v>4080</v>
      </c>
      <c r="F3950">
        <f t="shared" si="1495"/>
        <v>522432</v>
      </c>
      <c r="G3950" t="str">
        <f t="shared" si="1496"/>
        <v>000838C0</v>
      </c>
      <c r="H3950" t="str">
        <f t="shared" si="1511"/>
        <v>DAA6</v>
      </c>
      <c r="I3950" t="str">
        <f t="shared" si="1510"/>
        <v/>
      </c>
      <c r="J3950" t="s">
        <v>14738</v>
      </c>
      <c r="K3950" t="str">
        <f t="shared" si="1498"/>
        <v>A6DA0000</v>
      </c>
      <c r="L3950" t="str">
        <f t="shared" si="1499"/>
        <v>C0380800</v>
      </c>
      <c r="M3950" t="str">
        <f t="shared" si="1500"/>
        <v>A6DA0000C0380800</v>
      </c>
      <c r="N3950" t="str">
        <f t="shared" si="1501"/>
        <v>A6DA=讦</v>
      </c>
      <c r="P3950" s="2" t="s">
        <v>8871</v>
      </c>
      <c r="Q3950" s="2" t="s">
        <v>13965</v>
      </c>
      <c r="R3950" t="str">
        <f t="shared" si="1502"/>
        <v>C6D7=灼</v>
      </c>
    </row>
    <row r="3951" spans="1:18">
      <c r="A3951" s="2" t="s">
        <v>14739</v>
      </c>
      <c r="B3951" s="2" t="s">
        <v>14740</v>
      </c>
      <c r="C3951">
        <f t="shared" si="1506"/>
        <v>4340</v>
      </c>
      <c r="D3951">
        <f t="shared" si="1493"/>
        <v>4084</v>
      </c>
      <c r="E3951">
        <f t="shared" si="1494"/>
        <v>4080</v>
      </c>
      <c r="F3951">
        <f t="shared" si="1495"/>
        <v>522496</v>
      </c>
      <c r="G3951" t="str">
        <f t="shared" si="1496"/>
        <v>00083900</v>
      </c>
      <c r="H3951" t="str">
        <f t="shared" si="1511"/>
        <v>DAA7</v>
      </c>
      <c r="I3951" t="str">
        <f t="shared" ref="I3951:I3960" si="1512">MID($I$1,(ROW()-2)*4+1,4)</f>
        <v/>
      </c>
      <c r="J3951" t="s">
        <v>14741</v>
      </c>
      <c r="K3951" t="str">
        <f t="shared" si="1498"/>
        <v>A7DA0000</v>
      </c>
      <c r="L3951" t="str">
        <f t="shared" si="1499"/>
        <v>00390800</v>
      </c>
      <c r="M3951" t="str">
        <f t="shared" si="1500"/>
        <v>A7DA000000390800</v>
      </c>
      <c r="N3951" t="str">
        <f t="shared" si="1501"/>
        <v>A7DA=讧</v>
      </c>
      <c r="P3951" s="2" t="s">
        <v>9184</v>
      </c>
      <c r="Q3951" s="2" t="s">
        <v>13968</v>
      </c>
      <c r="R3951" t="str">
        <f t="shared" si="1502"/>
        <v>C7D7=浊</v>
      </c>
    </row>
    <row r="3952" spans="1:18">
      <c r="A3952" s="2" t="s">
        <v>14742</v>
      </c>
      <c r="B3952" s="2" t="s">
        <v>14743</v>
      </c>
      <c r="C3952">
        <f t="shared" si="1506"/>
        <v>4341</v>
      </c>
      <c r="D3952">
        <f t="shared" si="1493"/>
        <v>4085</v>
      </c>
      <c r="E3952">
        <f t="shared" si="1494"/>
        <v>4080</v>
      </c>
      <c r="F3952">
        <f t="shared" si="1495"/>
        <v>522560</v>
      </c>
      <c r="G3952" t="str">
        <f t="shared" si="1496"/>
        <v>00083940</v>
      </c>
      <c r="H3952" t="str">
        <f t="shared" si="1511"/>
        <v>DAA8</v>
      </c>
      <c r="I3952" t="str">
        <f t="shared" si="1512"/>
        <v/>
      </c>
      <c r="J3952" t="s">
        <v>14744</v>
      </c>
      <c r="K3952" t="str">
        <f t="shared" si="1498"/>
        <v>A8DA0000</v>
      </c>
      <c r="L3952" t="str">
        <f t="shared" si="1499"/>
        <v>40390800</v>
      </c>
      <c r="M3952" t="str">
        <f t="shared" si="1500"/>
        <v>A8DA000040390800</v>
      </c>
      <c r="N3952" t="str">
        <f t="shared" si="1501"/>
        <v>A8DA=讪</v>
      </c>
      <c r="P3952" s="2" t="s">
        <v>9497</v>
      </c>
      <c r="Q3952" s="2" t="s">
        <v>13971</v>
      </c>
      <c r="R3952" t="str">
        <f t="shared" si="1502"/>
        <v>C8D7=兹</v>
      </c>
    </row>
    <row r="3953" spans="1:18">
      <c r="A3953" s="2" t="s">
        <v>14745</v>
      </c>
      <c r="B3953" s="2" t="s">
        <v>14746</v>
      </c>
      <c r="C3953">
        <f t="shared" si="1506"/>
        <v>4342</v>
      </c>
      <c r="D3953">
        <f t="shared" si="1493"/>
        <v>4086</v>
      </c>
      <c r="E3953">
        <f t="shared" si="1494"/>
        <v>4080</v>
      </c>
      <c r="F3953">
        <f t="shared" si="1495"/>
        <v>522624</v>
      </c>
      <c r="G3953" t="str">
        <f t="shared" si="1496"/>
        <v>00083980</v>
      </c>
      <c r="H3953" t="str">
        <f t="shared" si="1511"/>
        <v>DAA9</v>
      </c>
      <c r="I3953" t="str">
        <f t="shared" si="1512"/>
        <v/>
      </c>
      <c r="J3953" t="s">
        <v>14747</v>
      </c>
      <c r="K3953" t="str">
        <f t="shared" si="1498"/>
        <v>A9DA0000</v>
      </c>
      <c r="L3953" t="str">
        <f t="shared" si="1499"/>
        <v>80390800</v>
      </c>
      <c r="M3953" t="str">
        <f t="shared" si="1500"/>
        <v>A9DA000080390800</v>
      </c>
      <c r="N3953" t="str">
        <f t="shared" si="1501"/>
        <v>A9DA=讴</v>
      </c>
      <c r="P3953" s="2" t="s">
        <v>9811</v>
      </c>
      <c r="Q3953" s="2" t="s">
        <v>13974</v>
      </c>
      <c r="R3953" t="str">
        <f t="shared" si="1502"/>
        <v>C9D7=咨</v>
      </c>
    </row>
    <row r="3954" spans="1:18">
      <c r="A3954" s="2" t="s">
        <v>14748</v>
      </c>
      <c r="B3954" s="2" t="s">
        <v>14749</v>
      </c>
      <c r="C3954">
        <f t="shared" si="1506"/>
        <v>4352</v>
      </c>
      <c r="D3954">
        <f t="shared" si="1493"/>
        <v>4096</v>
      </c>
      <c r="E3954">
        <f t="shared" si="1494"/>
        <v>4096</v>
      </c>
      <c r="F3954">
        <f t="shared" si="1495"/>
        <v>524288</v>
      </c>
      <c r="G3954" t="str">
        <f t="shared" si="1496"/>
        <v>00084000</v>
      </c>
      <c r="H3954" t="str">
        <f t="shared" si="1511"/>
        <v>DAAA</v>
      </c>
      <c r="I3954" t="str">
        <f t="shared" si="1512"/>
        <v/>
      </c>
      <c r="J3954" t="s">
        <v>14750</v>
      </c>
      <c r="K3954" t="str">
        <f t="shared" si="1498"/>
        <v>AADA0000</v>
      </c>
      <c r="L3954" t="str">
        <f t="shared" si="1499"/>
        <v>00400800</v>
      </c>
      <c r="M3954" t="str">
        <f t="shared" si="1500"/>
        <v>AADA000000400800</v>
      </c>
      <c r="N3954" t="str">
        <f t="shared" si="1501"/>
        <v>AADA=讵</v>
      </c>
      <c r="P3954" s="2" t="s">
        <v>10125</v>
      </c>
      <c r="Q3954" s="2" t="s">
        <v>13977</v>
      </c>
      <c r="R3954" t="str">
        <f t="shared" si="1502"/>
        <v>CAD7=资</v>
      </c>
    </row>
    <row r="3955" spans="1:18">
      <c r="A3955" s="2" t="s">
        <v>14751</v>
      </c>
      <c r="B3955" s="2" t="s">
        <v>14752</v>
      </c>
      <c r="C3955">
        <f t="shared" si="1506"/>
        <v>4353</v>
      </c>
      <c r="D3955">
        <f t="shared" si="1493"/>
        <v>4097</v>
      </c>
      <c r="E3955">
        <f t="shared" si="1494"/>
        <v>4096</v>
      </c>
      <c r="F3955">
        <f t="shared" si="1495"/>
        <v>524352</v>
      </c>
      <c r="G3955" t="str">
        <f t="shared" si="1496"/>
        <v>00084040</v>
      </c>
      <c r="H3955" t="str">
        <f t="shared" si="1511"/>
        <v>DAAB</v>
      </c>
      <c r="I3955" t="str">
        <f t="shared" si="1512"/>
        <v/>
      </c>
      <c r="J3955" t="s">
        <v>14753</v>
      </c>
      <c r="K3955" t="str">
        <f t="shared" si="1498"/>
        <v>ABDA0000</v>
      </c>
      <c r="L3955" t="str">
        <f t="shared" si="1499"/>
        <v>40400800</v>
      </c>
      <c r="M3955" t="str">
        <f t="shared" si="1500"/>
        <v>ABDA000040400800</v>
      </c>
      <c r="N3955" t="str">
        <f t="shared" si="1501"/>
        <v>ABDA=讷</v>
      </c>
      <c r="P3955" s="2" t="s">
        <v>10435</v>
      </c>
      <c r="Q3955" s="2" t="s">
        <v>13980</v>
      </c>
      <c r="R3955" t="str">
        <f t="shared" si="1502"/>
        <v>CBD7=姿</v>
      </c>
    </row>
    <row r="3956" spans="1:18">
      <c r="A3956" s="2" t="s">
        <v>14754</v>
      </c>
      <c r="B3956" s="2" t="s">
        <v>14755</v>
      </c>
      <c r="C3956">
        <f t="shared" si="1506"/>
        <v>4354</v>
      </c>
      <c r="D3956">
        <f t="shared" si="1493"/>
        <v>4098</v>
      </c>
      <c r="E3956">
        <f t="shared" si="1494"/>
        <v>4096</v>
      </c>
      <c r="F3956">
        <f t="shared" si="1495"/>
        <v>524416</v>
      </c>
      <c r="G3956" t="str">
        <f t="shared" si="1496"/>
        <v>00084080</v>
      </c>
      <c r="H3956" t="str">
        <f t="shared" si="1511"/>
        <v>DAAC</v>
      </c>
      <c r="I3956" t="str">
        <f t="shared" si="1512"/>
        <v/>
      </c>
      <c r="J3956" t="s">
        <v>14756</v>
      </c>
      <c r="K3956" t="str">
        <f t="shared" si="1498"/>
        <v>ACDA0000</v>
      </c>
      <c r="L3956" t="str">
        <f t="shared" si="1499"/>
        <v>80400800</v>
      </c>
      <c r="M3956" t="str">
        <f t="shared" si="1500"/>
        <v>ACDA000080400800</v>
      </c>
      <c r="N3956" t="str">
        <f t="shared" si="1501"/>
        <v>ACDA=诂</v>
      </c>
      <c r="P3956" s="2" t="s">
        <v>10747</v>
      </c>
      <c r="Q3956" s="2" t="s">
        <v>13983</v>
      </c>
      <c r="R3956" t="str">
        <f t="shared" si="1502"/>
        <v>CCD7=滋</v>
      </c>
    </row>
    <row r="3957" spans="1:18">
      <c r="A3957" s="2" t="s">
        <v>14757</v>
      </c>
      <c r="B3957" s="2" t="s">
        <v>14758</v>
      </c>
      <c r="C3957">
        <f t="shared" si="1506"/>
        <v>4355</v>
      </c>
      <c r="D3957">
        <f t="shared" si="1493"/>
        <v>4099</v>
      </c>
      <c r="E3957">
        <f t="shared" si="1494"/>
        <v>4096</v>
      </c>
      <c r="F3957">
        <f t="shared" si="1495"/>
        <v>524480</v>
      </c>
      <c r="G3957" t="str">
        <f t="shared" si="1496"/>
        <v>000840C0</v>
      </c>
      <c r="H3957" t="str">
        <f t="shared" ref="H3957:H3966" si="1513">MID($H$1,(ROW()-2)*4+1,4)</f>
        <v>DAAD</v>
      </c>
      <c r="I3957" t="str">
        <f t="shared" si="1512"/>
        <v/>
      </c>
      <c r="J3957" t="s">
        <v>14759</v>
      </c>
      <c r="K3957" t="str">
        <f t="shared" si="1498"/>
        <v>ADDA0000</v>
      </c>
      <c r="L3957" t="str">
        <f t="shared" si="1499"/>
        <v>C0400800</v>
      </c>
      <c r="M3957" t="str">
        <f t="shared" si="1500"/>
        <v>ADDA0000C0400800</v>
      </c>
      <c r="N3957" t="str">
        <f t="shared" si="1501"/>
        <v>ADDA=诃</v>
      </c>
      <c r="P3957" s="2" t="s">
        <v>11050</v>
      </c>
      <c r="Q3957" s="2" t="s">
        <v>13986</v>
      </c>
      <c r="R3957" t="str">
        <f t="shared" si="1502"/>
        <v>CDD7=淄</v>
      </c>
    </row>
    <row r="3958" spans="1:18">
      <c r="A3958" s="2" t="s">
        <v>14760</v>
      </c>
      <c r="B3958" s="2" t="s">
        <v>14761</v>
      </c>
      <c r="C3958">
        <f t="shared" si="1506"/>
        <v>4356</v>
      </c>
      <c r="D3958">
        <f t="shared" si="1493"/>
        <v>4100</v>
      </c>
      <c r="E3958">
        <f t="shared" si="1494"/>
        <v>4096</v>
      </c>
      <c r="F3958">
        <f t="shared" si="1495"/>
        <v>524544</v>
      </c>
      <c r="G3958" t="str">
        <f t="shared" si="1496"/>
        <v>00084100</v>
      </c>
      <c r="H3958" t="str">
        <f t="shared" si="1513"/>
        <v>DAAE</v>
      </c>
      <c r="I3958" t="str">
        <f t="shared" si="1512"/>
        <v/>
      </c>
      <c r="J3958" t="s">
        <v>14762</v>
      </c>
      <c r="K3958" t="str">
        <f t="shared" si="1498"/>
        <v>AEDA0000</v>
      </c>
      <c r="L3958" t="str">
        <f t="shared" si="1499"/>
        <v>00410800</v>
      </c>
      <c r="M3958" t="str">
        <f t="shared" si="1500"/>
        <v>AEDA000000410800</v>
      </c>
      <c r="N3958" t="str">
        <f t="shared" si="1501"/>
        <v>AEDA=诋</v>
      </c>
      <c r="P3958" s="2" t="s">
        <v>11355</v>
      </c>
      <c r="Q3958" s="2" t="s">
        <v>13989</v>
      </c>
      <c r="R3958" t="str">
        <f t="shared" si="1502"/>
        <v>CED7=孜</v>
      </c>
    </row>
    <row r="3959" spans="1:18">
      <c r="A3959" s="2" t="s">
        <v>14763</v>
      </c>
      <c r="B3959" s="2" t="s">
        <v>14764</v>
      </c>
      <c r="C3959">
        <f t="shared" si="1506"/>
        <v>4357</v>
      </c>
      <c r="D3959">
        <f t="shared" si="1493"/>
        <v>4101</v>
      </c>
      <c r="E3959">
        <f t="shared" si="1494"/>
        <v>4096</v>
      </c>
      <c r="F3959">
        <f t="shared" si="1495"/>
        <v>524608</v>
      </c>
      <c r="G3959" t="str">
        <f t="shared" si="1496"/>
        <v>00084140</v>
      </c>
      <c r="H3959" t="str">
        <f t="shared" si="1513"/>
        <v>DAAF</v>
      </c>
      <c r="I3959" t="str">
        <f t="shared" si="1512"/>
        <v/>
      </c>
      <c r="J3959" t="s">
        <v>14765</v>
      </c>
      <c r="K3959" t="str">
        <f t="shared" si="1498"/>
        <v>AFDA0000</v>
      </c>
      <c r="L3959" t="str">
        <f t="shared" si="1499"/>
        <v>40410800</v>
      </c>
      <c r="M3959" t="str">
        <f t="shared" si="1500"/>
        <v>AFDA000040410800</v>
      </c>
      <c r="N3959" t="str">
        <f t="shared" si="1501"/>
        <v>AFDA=诏</v>
      </c>
      <c r="P3959" s="2" t="s">
        <v>11657</v>
      </c>
      <c r="Q3959" s="2" t="s">
        <v>13992</v>
      </c>
      <c r="R3959" t="str">
        <f t="shared" si="1502"/>
        <v>CFD7=紫</v>
      </c>
    </row>
    <row r="3960" spans="1:18">
      <c r="A3960" s="2" t="s">
        <v>14766</v>
      </c>
      <c r="B3960" s="2" t="s">
        <v>14767</v>
      </c>
      <c r="C3960">
        <f t="shared" si="1506"/>
        <v>4358</v>
      </c>
      <c r="D3960">
        <f t="shared" si="1493"/>
        <v>4102</v>
      </c>
      <c r="E3960">
        <f t="shared" si="1494"/>
        <v>4096</v>
      </c>
      <c r="F3960">
        <f t="shared" si="1495"/>
        <v>524672</v>
      </c>
      <c r="G3960" t="str">
        <f t="shared" si="1496"/>
        <v>00084180</v>
      </c>
      <c r="H3960" t="str">
        <f t="shared" si="1513"/>
        <v>DAB0</v>
      </c>
      <c r="I3960" t="str">
        <f t="shared" si="1512"/>
        <v/>
      </c>
      <c r="J3960" t="s">
        <v>2184</v>
      </c>
      <c r="K3960" t="str">
        <f t="shared" si="1498"/>
        <v>B0DA0000</v>
      </c>
      <c r="L3960" t="str">
        <f t="shared" si="1499"/>
        <v>80410800</v>
      </c>
      <c r="M3960" t="str">
        <f t="shared" si="1500"/>
        <v>B0DA000080410800</v>
      </c>
      <c r="N3960" t="str">
        <f t="shared" si="1501"/>
        <v>B0DA=诎</v>
      </c>
      <c r="P3960" s="2" t="s">
        <v>11956</v>
      </c>
      <c r="Q3960" s="2" t="s">
        <v>13995</v>
      </c>
      <c r="R3960" t="str">
        <f t="shared" si="1502"/>
        <v>D0D7=仔</v>
      </c>
    </row>
    <row r="3961" spans="1:18">
      <c r="A3961" s="2" t="s">
        <v>14768</v>
      </c>
      <c r="B3961" s="2" t="s">
        <v>14769</v>
      </c>
      <c r="C3961">
        <f t="shared" si="1506"/>
        <v>4359</v>
      </c>
      <c r="D3961">
        <f t="shared" si="1493"/>
        <v>4103</v>
      </c>
      <c r="E3961">
        <f t="shared" si="1494"/>
        <v>4096</v>
      </c>
      <c r="F3961">
        <f t="shared" si="1495"/>
        <v>524736</v>
      </c>
      <c r="G3961" t="str">
        <f t="shared" si="1496"/>
        <v>000841C0</v>
      </c>
      <c r="H3961" t="str">
        <f t="shared" si="1513"/>
        <v>DAB1</v>
      </c>
      <c r="I3961" t="str">
        <f t="shared" ref="I3961:I3970" si="1514">MID($I$1,(ROW()-2)*4+1,4)</f>
        <v/>
      </c>
      <c r="J3961" t="s">
        <v>2713</v>
      </c>
      <c r="K3961" t="str">
        <f t="shared" si="1498"/>
        <v>B1DA0000</v>
      </c>
      <c r="L3961" t="str">
        <f t="shared" si="1499"/>
        <v>C0410800</v>
      </c>
      <c r="M3961" t="str">
        <f t="shared" si="1500"/>
        <v>B1DA0000C0410800</v>
      </c>
      <c r="N3961" t="str">
        <f t="shared" si="1501"/>
        <v>B1DA=诒</v>
      </c>
      <c r="P3961" s="2" t="s">
        <v>12257</v>
      </c>
      <c r="Q3961" s="2" t="s">
        <v>13998</v>
      </c>
      <c r="R3961" t="str">
        <f t="shared" si="1502"/>
        <v>D1D7=籽</v>
      </c>
    </row>
    <row r="3962" spans="1:18">
      <c r="A3962" s="2" t="s">
        <v>14770</v>
      </c>
      <c r="B3962" s="2" t="s">
        <v>14771</v>
      </c>
      <c r="C3962">
        <f t="shared" si="1506"/>
        <v>4360</v>
      </c>
      <c r="D3962">
        <f t="shared" si="1493"/>
        <v>4104</v>
      </c>
      <c r="E3962">
        <f t="shared" si="1494"/>
        <v>4096</v>
      </c>
      <c r="F3962">
        <f t="shared" si="1495"/>
        <v>524800</v>
      </c>
      <c r="G3962" t="str">
        <f t="shared" si="1496"/>
        <v>00084200</v>
      </c>
      <c r="H3962" t="str">
        <f t="shared" si="1513"/>
        <v>DAB2</v>
      </c>
      <c r="I3962" t="str">
        <f t="shared" si="1514"/>
        <v/>
      </c>
      <c r="J3962" t="s">
        <v>3109</v>
      </c>
      <c r="K3962" t="str">
        <f t="shared" si="1498"/>
        <v>B2DA0000</v>
      </c>
      <c r="L3962" t="str">
        <f t="shared" si="1499"/>
        <v>00420800</v>
      </c>
      <c r="M3962" t="str">
        <f t="shared" si="1500"/>
        <v>B2DA000000420800</v>
      </c>
      <c r="N3962" t="str">
        <f t="shared" si="1501"/>
        <v>B2DA=诓</v>
      </c>
      <c r="P3962" s="2" t="s">
        <v>12550</v>
      </c>
      <c r="Q3962" s="2" t="s">
        <v>14001</v>
      </c>
      <c r="R3962" t="str">
        <f t="shared" si="1502"/>
        <v>D2D7=滓</v>
      </c>
    </row>
    <row r="3963" spans="1:18">
      <c r="A3963" s="2" t="s">
        <v>14772</v>
      </c>
      <c r="B3963" s="2" t="s">
        <v>14773</v>
      </c>
      <c r="C3963">
        <f t="shared" si="1506"/>
        <v>4361</v>
      </c>
      <c r="D3963">
        <f t="shared" si="1493"/>
        <v>4105</v>
      </c>
      <c r="E3963">
        <f t="shared" si="1494"/>
        <v>4096</v>
      </c>
      <c r="F3963">
        <f t="shared" si="1495"/>
        <v>524864</v>
      </c>
      <c r="G3963" t="str">
        <f t="shared" si="1496"/>
        <v>00084240</v>
      </c>
      <c r="H3963" t="str">
        <f t="shared" si="1513"/>
        <v>DAB3</v>
      </c>
      <c r="I3963" t="str">
        <f t="shared" si="1514"/>
        <v/>
      </c>
      <c r="J3963" t="s">
        <v>3459</v>
      </c>
      <c r="K3963" t="str">
        <f t="shared" si="1498"/>
        <v>B3DA0000</v>
      </c>
      <c r="L3963" t="str">
        <f t="shared" si="1499"/>
        <v>40420800</v>
      </c>
      <c r="M3963" t="str">
        <f t="shared" si="1500"/>
        <v>B3DA000040420800</v>
      </c>
      <c r="N3963" t="str">
        <f t="shared" si="1501"/>
        <v>B3DA=诔</v>
      </c>
      <c r="P3963" s="2" t="s">
        <v>2651</v>
      </c>
      <c r="Q3963" s="2" t="s">
        <v>2652</v>
      </c>
      <c r="R3963" t="str">
        <f t="shared" si="1502"/>
        <v>D3D7=子</v>
      </c>
    </row>
    <row r="3964" spans="1:18">
      <c r="A3964" s="2" t="s">
        <v>14774</v>
      </c>
      <c r="B3964" s="2" t="s">
        <v>14775</v>
      </c>
      <c r="C3964">
        <f t="shared" si="1506"/>
        <v>4362</v>
      </c>
      <c r="D3964">
        <f t="shared" si="1493"/>
        <v>4106</v>
      </c>
      <c r="E3964">
        <f t="shared" si="1494"/>
        <v>4096</v>
      </c>
      <c r="F3964">
        <f t="shared" si="1495"/>
        <v>524928</v>
      </c>
      <c r="G3964" t="str">
        <f t="shared" si="1496"/>
        <v>00084280</v>
      </c>
      <c r="H3964" t="str">
        <f t="shared" si="1513"/>
        <v>DAB4</v>
      </c>
      <c r="I3964" t="str">
        <f t="shared" si="1514"/>
        <v/>
      </c>
      <c r="J3964" t="s">
        <v>3803</v>
      </c>
      <c r="K3964" t="str">
        <f t="shared" si="1498"/>
        <v>B4DA0000</v>
      </c>
      <c r="L3964" t="str">
        <f t="shared" si="1499"/>
        <v>80420800</v>
      </c>
      <c r="M3964" t="str">
        <f t="shared" si="1500"/>
        <v>B4DA000080420800</v>
      </c>
      <c r="N3964" t="str">
        <f t="shared" si="1501"/>
        <v>B4DA=诖</v>
      </c>
      <c r="P3964" s="2" t="s">
        <v>13137</v>
      </c>
      <c r="Q3964" s="2" t="s">
        <v>14006</v>
      </c>
      <c r="R3964" t="str">
        <f t="shared" si="1502"/>
        <v>D4D7=自</v>
      </c>
    </row>
    <row r="3965" spans="1:18">
      <c r="A3965" s="2" t="s">
        <v>14776</v>
      </c>
      <c r="B3965" s="2" t="s">
        <v>14777</v>
      </c>
      <c r="C3965">
        <f t="shared" si="1506"/>
        <v>4363</v>
      </c>
      <c r="D3965">
        <f t="shared" si="1493"/>
        <v>4107</v>
      </c>
      <c r="E3965">
        <f t="shared" si="1494"/>
        <v>4096</v>
      </c>
      <c r="F3965">
        <f t="shared" si="1495"/>
        <v>524992</v>
      </c>
      <c r="G3965" t="str">
        <f t="shared" si="1496"/>
        <v>000842C0</v>
      </c>
      <c r="H3965" t="str">
        <f t="shared" si="1513"/>
        <v>DAB5</v>
      </c>
      <c r="I3965" t="str">
        <f t="shared" si="1514"/>
        <v/>
      </c>
      <c r="J3965" t="s">
        <v>4146</v>
      </c>
      <c r="K3965" t="str">
        <f t="shared" si="1498"/>
        <v>B5DA0000</v>
      </c>
      <c r="L3965" t="str">
        <f t="shared" si="1499"/>
        <v>C0420800</v>
      </c>
      <c r="M3965" t="str">
        <f t="shared" si="1500"/>
        <v>B5DA0000C0420800</v>
      </c>
      <c r="N3965" t="str">
        <f t="shared" si="1501"/>
        <v>B5DA=诘</v>
      </c>
      <c r="P3965" s="2" t="s">
        <v>13435</v>
      </c>
      <c r="Q3965" s="2" t="s">
        <v>14009</v>
      </c>
      <c r="R3965" t="str">
        <f t="shared" si="1502"/>
        <v>D5D7=渍</v>
      </c>
    </row>
    <row r="3966" spans="1:18">
      <c r="A3966" s="2" t="s">
        <v>14778</v>
      </c>
      <c r="B3966" s="2" t="s">
        <v>14779</v>
      </c>
      <c r="C3966">
        <f t="shared" si="1506"/>
        <v>4364</v>
      </c>
      <c r="D3966">
        <f t="shared" si="1493"/>
        <v>4108</v>
      </c>
      <c r="E3966">
        <f t="shared" si="1494"/>
        <v>4096</v>
      </c>
      <c r="F3966">
        <f t="shared" si="1495"/>
        <v>525056</v>
      </c>
      <c r="G3966" t="str">
        <f t="shared" si="1496"/>
        <v>00084300</v>
      </c>
      <c r="H3966" t="str">
        <f t="shared" si="1513"/>
        <v>DAB6</v>
      </c>
      <c r="I3966" t="str">
        <f t="shared" si="1514"/>
        <v/>
      </c>
      <c r="J3966" t="s">
        <v>4490</v>
      </c>
      <c r="K3966" t="str">
        <f t="shared" si="1498"/>
        <v>B6DA0000</v>
      </c>
      <c r="L3966" t="str">
        <f t="shared" si="1499"/>
        <v>00430800</v>
      </c>
      <c r="M3966" t="str">
        <f t="shared" si="1500"/>
        <v>B6DA000000430800</v>
      </c>
      <c r="N3966" t="str">
        <f t="shared" si="1501"/>
        <v>B6DA=诙</v>
      </c>
      <c r="P3966" s="2" t="s">
        <v>2657</v>
      </c>
      <c r="Q3966" s="2" t="s">
        <v>2658</v>
      </c>
      <c r="R3966" t="str">
        <f t="shared" si="1502"/>
        <v>D6D7=字</v>
      </c>
    </row>
    <row r="3967" spans="1:18">
      <c r="A3967" s="2" t="s">
        <v>14780</v>
      </c>
      <c r="B3967" s="2" t="s">
        <v>14781</v>
      </c>
      <c r="C3967">
        <f t="shared" si="1506"/>
        <v>4365</v>
      </c>
      <c r="D3967">
        <f t="shared" si="1493"/>
        <v>4109</v>
      </c>
      <c r="E3967">
        <f t="shared" si="1494"/>
        <v>4096</v>
      </c>
      <c r="F3967">
        <f t="shared" si="1495"/>
        <v>525120</v>
      </c>
      <c r="G3967" t="str">
        <f t="shared" si="1496"/>
        <v>00084340</v>
      </c>
      <c r="H3967" t="str">
        <f t="shared" ref="H3967:H3976" si="1515">MID($H$1,(ROW()-2)*4+1,4)</f>
        <v>DAB7</v>
      </c>
      <c r="I3967" t="str">
        <f t="shared" si="1514"/>
        <v/>
      </c>
      <c r="J3967" t="s">
        <v>4828</v>
      </c>
      <c r="K3967" t="str">
        <f t="shared" si="1498"/>
        <v>B7DA0000</v>
      </c>
      <c r="L3967" t="str">
        <f t="shared" si="1499"/>
        <v>40430800</v>
      </c>
      <c r="M3967" t="str">
        <f t="shared" si="1500"/>
        <v>B7DA000040430800</v>
      </c>
      <c r="N3967" t="str">
        <f t="shared" si="1501"/>
        <v>B7DA=诜</v>
      </c>
      <c r="P3967" s="2" t="s">
        <v>14018</v>
      </c>
      <c r="Q3967" s="2" t="s">
        <v>14016</v>
      </c>
      <c r="R3967" t="str">
        <f t="shared" si="1502"/>
        <v>D7D7=鬃</v>
      </c>
    </row>
    <row r="3968" spans="1:18">
      <c r="A3968" s="2" t="s">
        <v>14782</v>
      </c>
      <c r="B3968" s="2" t="s">
        <v>14783</v>
      </c>
      <c r="C3968">
        <f t="shared" si="1506"/>
        <v>4366</v>
      </c>
      <c r="D3968">
        <f t="shared" si="1493"/>
        <v>4110</v>
      </c>
      <c r="E3968">
        <f t="shared" si="1494"/>
        <v>4096</v>
      </c>
      <c r="F3968">
        <f t="shared" si="1495"/>
        <v>525184</v>
      </c>
      <c r="G3968" t="str">
        <f t="shared" si="1496"/>
        <v>00084380</v>
      </c>
      <c r="H3968" t="str">
        <f t="shared" si="1515"/>
        <v>DAB8</v>
      </c>
      <c r="I3968" t="str">
        <f t="shared" si="1514"/>
        <v/>
      </c>
      <c r="J3968" t="s">
        <v>5162</v>
      </c>
      <c r="K3968" t="str">
        <f t="shared" si="1498"/>
        <v>B8DA0000</v>
      </c>
      <c r="L3968" t="str">
        <f t="shared" si="1499"/>
        <v>80430800</v>
      </c>
      <c r="M3968" t="str">
        <f t="shared" si="1500"/>
        <v>B8DA000080430800</v>
      </c>
      <c r="N3968" t="str">
        <f t="shared" si="1501"/>
        <v>B8DA=诟</v>
      </c>
      <c r="P3968" s="2" t="s">
        <v>14288</v>
      </c>
      <c r="Q3968" s="2" t="s">
        <v>14020</v>
      </c>
      <c r="R3968" t="str">
        <f t="shared" si="1502"/>
        <v>D8D7=棕</v>
      </c>
    </row>
    <row r="3969" spans="1:18">
      <c r="A3969" s="2" t="s">
        <v>14784</v>
      </c>
      <c r="B3969" s="2" t="s">
        <v>14785</v>
      </c>
      <c r="C3969">
        <f t="shared" si="1506"/>
        <v>4367</v>
      </c>
      <c r="D3969">
        <f t="shared" si="1493"/>
        <v>4111</v>
      </c>
      <c r="E3969">
        <f t="shared" si="1494"/>
        <v>4096</v>
      </c>
      <c r="F3969">
        <f t="shared" si="1495"/>
        <v>525248</v>
      </c>
      <c r="G3969" t="str">
        <f t="shared" si="1496"/>
        <v>000843C0</v>
      </c>
      <c r="H3969" t="str">
        <f t="shared" si="1515"/>
        <v>DAB9</v>
      </c>
      <c r="I3969" t="str">
        <f t="shared" si="1514"/>
        <v/>
      </c>
      <c r="J3969" t="s">
        <v>5494</v>
      </c>
      <c r="K3969" t="str">
        <f t="shared" si="1498"/>
        <v>B9DA0000</v>
      </c>
      <c r="L3969" t="str">
        <f t="shared" si="1499"/>
        <v>C0430800</v>
      </c>
      <c r="M3969" t="str">
        <f t="shared" si="1500"/>
        <v>B9DA0000C0430800</v>
      </c>
      <c r="N3969" t="str">
        <f t="shared" si="1501"/>
        <v>B9DA=诠</v>
      </c>
      <c r="P3969" s="2" t="s">
        <v>14580</v>
      </c>
      <c r="Q3969" s="2" t="s">
        <v>14024</v>
      </c>
      <c r="R3969" t="str">
        <f t="shared" si="1502"/>
        <v>D9D7=踪</v>
      </c>
    </row>
    <row r="3970" spans="1:18">
      <c r="A3970" s="2" t="s">
        <v>14786</v>
      </c>
      <c r="B3970" s="2" t="s">
        <v>14787</v>
      </c>
      <c r="C3970">
        <f t="shared" si="1506"/>
        <v>4368</v>
      </c>
      <c r="D3970">
        <f t="shared" si="1493"/>
        <v>4112</v>
      </c>
      <c r="E3970">
        <f t="shared" si="1494"/>
        <v>4112</v>
      </c>
      <c r="F3970">
        <f t="shared" si="1495"/>
        <v>526336</v>
      </c>
      <c r="G3970" t="str">
        <f t="shared" si="1496"/>
        <v>00084800</v>
      </c>
      <c r="H3970" t="str">
        <f t="shared" si="1515"/>
        <v>DABA</v>
      </c>
      <c r="I3970" t="str">
        <f t="shared" si="1514"/>
        <v/>
      </c>
      <c r="J3970" t="s">
        <v>5832</v>
      </c>
      <c r="K3970" t="str">
        <f t="shared" si="1498"/>
        <v>BADA0000</v>
      </c>
      <c r="L3970" t="str">
        <f t="shared" si="1499"/>
        <v>00480800</v>
      </c>
      <c r="M3970" t="str">
        <f t="shared" si="1500"/>
        <v>BADA000000480800</v>
      </c>
      <c r="N3970" t="str">
        <f t="shared" si="1501"/>
        <v>BADA=诤</v>
      </c>
      <c r="P3970" s="2" t="s">
        <v>14788</v>
      </c>
      <c r="Q3970" s="2" t="s">
        <v>14028</v>
      </c>
      <c r="R3970" t="str">
        <f t="shared" si="1502"/>
        <v>DAD7=宗</v>
      </c>
    </row>
    <row r="3971" spans="1:18">
      <c r="A3971" s="2" t="s">
        <v>14789</v>
      </c>
      <c r="B3971" s="2" t="s">
        <v>14790</v>
      </c>
      <c r="C3971">
        <f t="shared" si="1506"/>
        <v>4369</v>
      </c>
      <c r="D3971">
        <f t="shared" ref="D3971:D4034" si="1516">C3971-256</f>
        <v>4113</v>
      </c>
      <c r="E3971">
        <f t="shared" ref="E3971:E4034" si="1517">INT(D3971/16)*16</f>
        <v>4112</v>
      </c>
      <c r="F3971">
        <f t="shared" ref="F3971:F4034" si="1518">(D3971+E3971)*64</f>
        <v>526400</v>
      </c>
      <c r="G3971" t="str">
        <f t="shared" ref="G3971:G4034" si="1519">DEC2HEX(F3971+16384,8)</f>
        <v>00084840</v>
      </c>
      <c r="H3971" t="str">
        <f t="shared" si="1515"/>
        <v>DABB</v>
      </c>
      <c r="I3971" t="str">
        <f t="shared" ref="I3971:I3980" si="1520">MID($I$1,(ROW()-2)*4+1,4)</f>
        <v/>
      </c>
      <c r="J3971" t="s">
        <v>6167</v>
      </c>
      <c r="K3971" t="str">
        <f t="shared" ref="K3971:K4034" si="1521">MID(J3971,3,2)&amp;MID(J3971,1,2)&amp;"0000"</f>
        <v>BBDA0000</v>
      </c>
      <c r="L3971" t="str">
        <f t="shared" ref="L3971:L4034" si="1522">MID(G3971,7,2)&amp;MID(G3971,5,2)&amp;MID(G3971,3,2)&amp;MID(G3971,1,2)</f>
        <v>40480800</v>
      </c>
      <c r="M3971" t="str">
        <f t="shared" ref="M3971:M4034" si="1523">K3971&amp;L3971</f>
        <v>BBDA000040480800</v>
      </c>
      <c r="N3971" t="str">
        <f t="shared" ref="N3971:N4034" si="1524">MID(J3971,3,2)&amp;MID(J3971,1,2)&amp;"="&amp;A3971</f>
        <v>BBDA=诨</v>
      </c>
      <c r="P3971" s="2" t="s">
        <v>14791</v>
      </c>
      <c r="Q3971" s="2" t="s">
        <v>14032</v>
      </c>
      <c r="R3971" t="str">
        <f t="shared" ref="R3971:R4034" si="1525">P3971&amp;"="&amp;Q3971</f>
        <v>DBD7=综</v>
      </c>
    </row>
    <row r="3972" spans="1:18">
      <c r="A3972" s="2" t="s">
        <v>14792</v>
      </c>
      <c r="B3972" s="2" t="s">
        <v>14793</v>
      </c>
      <c r="C3972">
        <f t="shared" si="1506"/>
        <v>4370</v>
      </c>
      <c r="D3972">
        <f t="shared" si="1516"/>
        <v>4114</v>
      </c>
      <c r="E3972">
        <f t="shared" si="1517"/>
        <v>4112</v>
      </c>
      <c r="F3972">
        <f t="shared" si="1518"/>
        <v>526464</v>
      </c>
      <c r="G3972" t="str">
        <f t="shared" si="1519"/>
        <v>00084880</v>
      </c>
      <c r="H3972" t="str">
        <f t="shared" si="1515"/>
        <v>DABC</v>
      </c>
      <c r="I3972" t="str">
        <f t="shared" si="1520"/>
        <v/>
      </c>
      <c r="J3972" t="s">
        <v>6496</v>
      </c>
      <c r="K3972" t="str">
        <f t="shared" si="1521"/>
        <v>BCDA0000</v>
      </c>
      <c r="L3972" t="str">
        <f t="shared" si="1522"/>
        <v>80480800</v>
      </c>
      <c r="M3972" t="str">
        <f t="shared" si="1523"/>
        <v>BCDA000080480800</v>
      </c>
      <c r="N3972" t="str">
        <f t="shared" si="1524"/>
        <v>BCDA=诩</v>
      </c>
      <c r="P3972" s="2" t="s">
        <v>14794</v>
      </c>
      <c r="Q3972" s="2" t="s">
        <v>903</v>
      </c>
      <c r="R3972" t="str">
        <f t="shared" si="1525"/>
        <v>DCD7=总</v>
      </c>
    </row>
    <row r="3973" spans="1:18">
      <c r="A3973" s="2" t="s">
        <v>14795</v>
      </c>
      <c r="B3973" s="2" t="s">
        <v>14796</v>
      </c>
      <c r="C3973">
        <f t="shared" si="1506"/>
        <v>4371</v>
      </c>
      <c r="D3973">
        <f t="shared" si="1516"/>
        <v>4115</v>
      </c>
      <c r="E3973">
        <f t="shared" si="1517"/>
        <v>4112</v>
      </c>
      <c r="F3973">
        <f t="shared" si="1518"/>
        <v>526528</v>
      </c>
      <c r="G3973" t="str">
        <f t="shared" si="1519"/>
        <v>000848C0</v>
      </c>
      <c r="H3973" t="str">
        <f t="shared" si="1515"/>
        <v>DABD</v>
      </c>
      <c r="I3973" t="str">
        <f t="shared" si="1520"/>
        <v/>
      </c>
      <c r="J3973" t="s">
        <v>6831</v>
      </c>
      <c r="K3973" t="str">
        <f t="shared" si="1521"/>
        <v>BDDA0000</v>
      </c>
      <c r="L3973" t="str">
        <f t="shared" si="1522"/>
        <v>C0480800</v>
      </c>
      <c r="M3973" t="str">
        <f t="shared" si="1523"/>
        <v>BDDA0000C0480800</v>
      </c>
      <c r="N3973" t="str">
        <f t="shared" si="1524"/>
        <v>BDDA=诮</v>
      </c>
      <c r="P3973" s="2" t="s">
        <v>14797</v>
      </c>
      <c r="Q3973" s="2" t="s">
        <v>14039</v>
      </c>
      <c r="R3973" t="str">
        <f t="shared" si="1525"/>
        <v>DDD7=纵</v>
      </c>
    </row>
    <row r="3974" spans="1:18">
      <c r="A3974" s="2" t="s">
        <v>14798</v>
      </c>
      <c r="B3974" s="2" t="s">
        <v>14799</v>
      </c>
      <c r="C3974">
        <f t="shared" si="1506"/>
        <v>4372</v>
      </c>
      <c r="D3974">
        <f t="shared" si="1516"/>
        <v>4116</v>
      </c>
      <c r="E3974">
        <f t="shared" si="1517"/>
        <v>4112</v>
      </c>
      <c r="F3974">
        <f t="shared" si="1518"/>
        <v>526592</v>
      </c>
      <c r="G3974" t="str">
        <f t="shared" si="1519"/>
        <v>00084900</v>
      </c>
      <c r="H3974" t="str">
        <f t="shared" si="1515"/>
        <v>DABE</v>
      </c>
      <c r="I3974" t="str">
        <f t="shared" si="1520"/>
        <v/>
      </c>
      <c r="J3974" t="s">
        <v>7156</v>
      </c>
      <c r="K3974" t="str">
        <f t="shared" si="1521"/>
        <v>BEDA0000</v>
      </c>
      <c r="L3974" t="str">
        <f t="shared" si="1522"/>
        <v>00490800</v>
      </c>
      <c r="M3974" t="str">
        <f t="shared" si="1523"/>
        <v>BEDA000000490800</v>
      </c>
      <c r="N3974" t="str">
        <f t="shared" si="1524"/>
        <v>BEDA=诰</v>
      </c>
      <c r="P3974" s="2" t="s">
        <v>14800</v>
      </c>
      <c r="Q3974" s="2" t="s">
        <v>14043</v>
      </c>
      <c r="R3974" t="str">
        <f t="shared" si="1525"/>
        <v>DED7=邹</v>
      </c>
    </row>
    <row r="3975" spans="1:18">
      <c r="A3975" s="2" t="s">
        <v>14801</v>
      </c>
      <c r="B3975" s="2" t="s">
        <v>14802</v>
      </c>
      <c r="C3975">
        <f t="shared" si="1506"/>
        <v>4373</v>
      </c>
      <c r="D3975">
        <f t="shared" si="1516"/>
        <v>4117</v>
      </c>
      <c r="E3975">
        <f t="shared" si="1517"/>
        <v>4112</v>
      </c>
      <c r="F3975">
        <f t="shared" si="1518"/>
        <v>526656</v>
      </c>
      <c r="G3975" t="str">
        <f t="shared" si="1519"/>
        <v>00084940</v>
      </c>
      <c r="H3975" t="str">
        <f t="shared" si="1515"/>
        <v>DABF</v>
      </c>
      <c r="I3975" t="str">
        <f t="shared" si="1520"/>
        <v/>
      </c>
      <c r="J3975" t="s">
        <v>7478</v>
      </c>
      <c r="K3975" t="str">
        <f t="shared" si="1521"/>
        <v>BFDA0000</v>
      </c>
      <c r="L3975" t="str">
        <f t="shared" si="1522"/>
        <v>40490800</v>
      </c>
      <c r="M3975" t="str">
        <f t="shared" si="1523"/>
        <v>BFDA000040490800</v>
      </c>
      <c r="N3975" t="str">
        <f t="shared" si="1524"/>
        <v>BFDA=诳</v>
      </c>
      <c r="P3975" s="2" t="s">
        <v>2663</v>
      </c>
      <c r="Q3975" s="2" t="s">
        <v>2664</v>
      </c>
      <c r="R3975" t="str">
        <f t="shared" si="1525"/>
        <v>DFD7=走</v>
      </c>
    </row>
    <row r="3976" spans="1:18">
      <c r="A3976" s="2" t="s">
        <v>14803</v>
      </c>
      <c r="B3976" s="2" t="s">
        <v>14804</v>
      </c>
      <c r="C3976">
        <f t="shared" si="1506"/>
        <v>4374</v>
      </c>
      <c r="D3976">
        <f t="shared" si="1516"/>
        <v>4118</v>
      </c>
      <c r="E3976">
        <f t="shared" si="1517"/>
        <v>4112</v>
      </c>
      <c r="F3976">
        <f t="shared" si="1518"/>
        <v>526720</v>
      </c>
      <c r="G3976" t="str">
        <f t="shared" si="1519"/>
        <v>00084980</v>
      </c>
      <c r="H3976" t="str">
        <f t="shared" si="1515"/>
        <v>DAC0</v>
      </c>
      <c r="I3976" t="str">
        <f t="shared" si="1520"/>
        <v/>
      </c>
      <c r="J3976" t="s">
        <v>7801</v>
      </c>
      <c r="K3976" t="str">
        <f t="shared" si="1521"/>
        <v>C0DA0000</v>
      </c>
      <c r="L3976" t="str">
        <f t="shared" si="1522"/>
        <v>80490800</v>
      </c>
      <c r="M3976" t="str">
        <f t="shared" si="1523"/>
        <v>C0DA000080490800</v>
      </c>
      <c r="N3976" t="str">
        <f t="shared" si="1524"/>
        <v>C0DA=诶</v>
      </c>
      <c r="P3976" s="2" t="s">
        <v>14805</v>
      </c>
      <c r="Q3976" s="2" t="s">
        <v>14050</v>
      </c>
      <c r="R3976" t="str">
        <f t="shared" si="1525"/>
        <v>E0D7=奏</v>
      </c>
    </row>
    <row r="3977" spans="1:18">
      <c r="A3977" s="2" t="s">
        <v>14806</v>
      </c>
      <c r="B3977" s="2" t="s">
        <v>14807</v>
      </c>
      <c r="C3977">
        <f t="shared" si="1506"/>
        <v>4375</v>
      </c>
      <c r="D3977">
        <f t="shared" si="1516"/>
        <v>4119</v>
      </c>
      <c r="E3977">
        <f t="shared" si="1517"/>
        <v>4112</v>
      </c>
      <c r="F3977">
        <f t="shared" si="1518"/>
        <v>526784</v>
      </c>
      <c r="G3977" t="str">
        <f t="shared" si="1519"/>
        <v>000849C0</v>
      </c>
      <c r="H3977" t="str">
        <f t="shared" ref="H3977:H3986" si="1526">MID($H$1,(ROW()-2)*4+1,4)</f>
        <v>DAC1</v>
      </c>
      <c r="I3977" t="str">
        <f t="shared" si="1520"/>
        <v/>
      </c>
      <c r="J3977" t="s">
        <v>8122</v>
      </c>
      <c r="K3977" t="str">
        <f t="shared" si="1521"/>
        <v>C1DA0000</v>
      </c>
      <c r="L3977" t="str">
        <f t="shared" si="1522"/>
        <v>C0490800</v>
      </c>
      <c r="M3977" t="str">
        <f t="shared" si="1523"/>
        <v>C1DA0000C0490800</v>
      </c>
      <c r="N3977" t="str">
        <f t="shared" si="1524"/>
        <v>C1DA=诹</v>
      </c>
      <c r="P3977" s="2" t="s">
        <v>14808</v>
      </c>
      <c r="Q3977" s="2" t="s">
        <v>14054</v>
      </c>
      <c r="R3977" t="str">
        <f t="shared" si="1525"/>
        <v>E1D7=揍</v>
      </c>
    </row>
    <row r="3978" spans="1:18">
      <c r="A3978" s="2" t="s">
        <v>14809</v>
      </c>
      <c r="B3978" s="2" t="s">
        <v>14810</v>
      </c>
      <c r="C3978">
        <f t="shared" si="1506"/>
        <v>4376</v>
      </c>
      <c r="D3978">
        <f t="shared" si="1516"/>
        <v>4120</v>
      </c>
      <c r="E3978">
        <f t="shared" si="1517"/>
        <v>4112</v>
      </c>
      <c r="F3978">
        <f t="shared" si="1518"/>
        <v>526848</v>
      </c>
      <c r="G3978" t="str">
        <f t="shared" si="1519"/>
        <v>00084A00</v>
      </c>
      <c r="H3978" t="str">
        <f t="shared" si="1526"/>
        <v>DAC2</v>
      </c>
      <c r="I3978" t="str">
        <f t="shared" si="1520"/>
        <v/>
      </c>
      <c r="J3978" t="s">
        <v>8439</v>
      </c>
      <c r="K3978" t="str">
        <f t="shared" si="1521"/>
        <v>C2DA0000</v>
      </c>
      <c r="L3978" t="str">
        <f t="shared" si="1522"/>
        <v>004A0800</v>
      </c>
      <c r="M3978" t="str">
        <f t="shared" si="1523"/>
        <v>C2DA0000004A0800</v>
      </c>
      <c r="N3978" t="str">
        <f t="shared" si="1524"/>
        <v>C2DA=诼</v>
      </c>
      <c r="P3978" s="2" t="s">
        <v>14811</v>
      </c>
      <c r="Q3978" s="2" t="s">
        <v>14058</v>
      </c>
      <c r="R3978" t="str">
        <f t="shared" si="1525"/>
        <v>E2D7=租</v>
      </c>
    </row>
    <row r="3979" spans="1:18">
      <c r="A3979" s="2" t="s">
        <v>14812</v>
      </c>
      <c r="B3979" s="2" t="s">
        <v>14813</v>
      </c>
      <c r="C3979">
        <f t="shared" si="1506"/>
        <v>4377</v>
      </c>
      <c r="D3979">
        <f t="shared" si="1516"/>
        <v>4121</v>
      </c>
      <c r="E3979">
        <f t="shared" si="1517"/>
        <v>4112</v>
      </c>
      <c r="F3979">
        <f t="shared" si="1518"/>
        <v>526912</v>
      </c>
      <c r="G3979" t="str">
        <f t="shared" si="1519"/>
        <v>00084A40</v>
      </c>
      <c r="H3979" t="str">
        <f t="shared" si="1526"/>
        <v>DAC3</v>
      </c>
      <c r="I3979" t="str">
        <f t="shared" si="1520"/>
        <v/>
      </c>
      <c r="J3979" t="s">
        <v>8755</v>
      </c>
      <c r="K3979" t="str">
        <f t="shared" si="1521"/>
        <v>C3DA0000</v>
      </c>
      <c r="L3979" t="str">
        <f t="shared" si="1522"/>
        <v>404A0800</v>
      </c>
      <c r="M3979" t="str">
        <f t="shared" si="1523"/>
        <v>C3DA0000404A0800</v>
      </c>
      <c r="N3979" t="str">
        <f t="shared" si="1524"/>
        <v>C3DA=诿</v>
      </c>
      <c r="P3979" s="2" t="s">
        <v>14814</v>
      </c>
      <c r="Q3979" s="2" t="s">
        <v>14062</v>
      </c>
      <c r="R3979" t="str">
        <f t="shared" si="1525"/>
        <v>E3D7=足</v>
      </c>
    </row>
    <row r="3980" spans="1:18">
      <c r="A3980" s="2" t="s">
        <v>14815</v>
      </c>
      <c r="B3980" s="2" t="s">
        <v>14816</v>
      </c>
      <c r="C3980">
        <f t="shared" si="1506"/>
        <v>4378</v>
      </c>
      <c r="D3980">
        <f t="shared" si="1516"/>
        <v>4122</v>
      </c>
      <c r="E3980">
        <f t="shared" si="1517"/>
        <v>4112</v>
      </c>
      <c r="F3980">
        <f t="shared" si="1518"/>
        <v>526976</v>
      </c>
      <c r="G3980" t="str">
        <f t="shared" si="1519"/>
        <v>00084A80</v>
      </c>
      <c r="H3980" t="str">
        <f t="shared" si="1526"/>
        <v>DAC4</v>
      </c>
      <c r="I3980" t="str">
        <f t="shared" si="1520"/>
        <v/>
      </c>
      <c r="J3980" t="s">
        <v>9072</v>
      </c>
      <c r="K3980" t="str">
        <f t="shared" si="1521"/>
        <v>C4DA0000</v>
      </c>
      <c r="L3980" t="str">
        <f t="shared" si="1522"/>
        <v>804A0800</v>
      </c>
      <c r="M3980" t="str">
        <f t="shared" si="1523"/>
        <v>C4DA0000804A0800</v>
      </c>
      <c r="N3980" t="str">
        <f t="shared" si="1524"/>
        <v>C4DA=谀</v>
      </c>
      <c r="P3980" s="2" t="s">
        <v>14817</v>
      </c>
      <c r="Q3980" s="2" t="s">
        <v>14066</v>
      </c>
      <c r="R3980" t="str">
        <f t="shared" si="1525"/>
        <v>E4D7=卒</v>
      </c>
    </row>
    <row r="3981" spans="1:18">
      <c r="A3981" s="2" t="s">
        <v>14818</v>
      </c>
      <c r="B3981" s="2" t="s">
        <v>14819</v>
      </c>
      <c r="C3981">
        <f t="shared" si="1506"/>
        <v>4379</v>
      </c>
      <c r="D3981">
        <f t="shared" si="1516"/>
        <v>4123</v>
      </c>
      <c r="E3981">
        <f t="shared" si="1517"/>
        <v>4112</v>
      </c>
      <c r="F3981">
        <f t="shared" si="1518"/>
        <v>527040</v>
      </c>
      <c r="G3981" t="str">
        <f t="shared" si="1519"/>
        <v>00084AC0</v>
      </c>
      <c r="H3981" t="str">
        <f t="shared" si="1526"/>
        <v>DAC5</v>
      </c>
      <c r="I3981" t="str">
        <f t="shared" ref="I3981:I3990" si="1527">MID($I$1,(ROW()-2)*4+1,4)</f>
        <v/>
      </c>
      <c r="J3981" t="s">
        <v>9387</v>
      </c>
      <c r="K3981" t="str">
        <f t="shared" si="1521"/>
        <v>C5DA0000</v>
      </c>
      <c r="L3981" t="str">
        <f t="shared" si="1522"/>
        <v>C04A0800</v>
      </c>
      <c r="M3981" t="str">
        <f t="shared" si="1523"/>
        <v>C5DA0000C04A0800</v>
      </c>
      <c r="N3981" t="str">
        <f t="shared" si="1524"/>
        <v>C5DA=谂</v>
      </c>
      <c r="P3981" s="2" t="s">
        <v>14820</v>
      </c>
      <c r="Q3981" s="2" t="s">
        <v>14070</v>
      </c>
      <c r="R3981" t="str">
        <f t="shared" si="1525"/>
        <v>E5D7=族</v>
      </c>
    </row>
    <row r="3982" spans="1:18">
      <c r="A3982" s="2" t="s">
        <v>14821</v>
      </c>
      <c r="B3982" s="2" t="s">
        <v>14822</v>
      </c>
      <c r="C3982">
        <f t="shared" si="1506"/>
        <v>4380</v>
      </c>
      <c r="D3982">
        <f t="shared" si="1516"/>
        <v>4124</v>
      </c>
      <c r="E3982">
        <f t="shared" si="1517"/>
        <v>4112</v>
      </c>
      <c r="F3982">
        <f t="shared" si="1518"/>
        <v>527104</v>
      </c>
      <c r="G3982" t="str">
        <f t="shared" si="1519"/>
        <v>00084B00</v>
      </c>
      <c r="H3982" t="str">
        <f t="shared" si="1526"/>
        <v>DAC6</v>
      </c>
      <c r="I3982" t="str">
        <f t="shared" si="1527"/>
        <v/>
      </c>
      <c r="J3982" t="s">
        <v>9700</v>
      </c>
      <c r="K3982" t="str">
        <f t="shared" si="1521"/>
        <v>C6DA0000</v>
      </c>
      <c r="L3982" t="str">
        <f t="shared" si="1522"/>
        <v>004B0800</v>
      </c>
      <c r="M3982" t="str">
        <f t="shared" si="1523"/>
        <v>C6DA0000004B0800</v>
      </c>
      <c r="N3982" t="str">
        <f t="shared" si="1524"/>
        <v>C6DA=谄</v>
      </c>
      <c r="P3982" s="2" t="s">
        <v>14823</v>
      </c>
      <c r="Q3982" s="2" t="s">
        <v>14074</v>
      </c>
      <c r="R3982" t="str">
        <f t="shared" si="1525"/>
        <v>E6D7=祖</v>
      </c>
    </row>
    <row r="3983" spans="1:18">
      <c r="A3983" s="2" t="s">
        <v>14824</v>
      </c>
      <c r="B3983" s="2" t="s">
        <v>14825</v>
      </c>
      <c r="C3983">
        <f t="shared" si="1506"/>
        <v>4381</v>
      </c>
      <c r="D3983">
        <f t="shared" si="1516"/>
        <v>4125</v>
      </c>
      <c r="E3983">
        <f t="shared" si="1517"/>
        <v>4112</v>
      </c>
      <c r="F3983">
        <f t="shared" si="1518"/>
        <v>527168</v>
      </c>
      <c r="G3983" t="str">
        <f t="shared" si="1519"/>
        <v>00084B40</v>
      </c>
      <c r="H3983" t="str">
        <f t="shared" si="1526"/>
        <v>DAC7</v>
      </c>
      <c r="I3983" t="str">
        <f t="shared" si="1527"/>
        <v/>
      </c>
      <c r="J3983" t="s">
        <v>10014</v>
      </c>
      <c r="K3983" t="str">
        <f t="shared" si="1521"/>
        <v>C7DA0000</v>
      </c>
      <c r="L3983" t="str">
        <f t="shared" si="1522"/>
        <v>404B0800</v>
      </c>
      <c r="M3983" t="str">
        <f t="shared" si="1523"/>
        <v>C7DA0000404B0800</v>
      </c>
      <c r="N3983" t="str">
        <f t="shared" si="1524"/>
        <v>C7DA=谇</v>
      </c>
      <c r="P3983" s="2" t="s">
        <v>2669</v>
      </c>
      <c r="Q3983" s="2" t="s">
        <v>2670</v>
      </c>
      <c r="R3983" t="str">
        <f t="shared" si="1525"/>
        <v>E7D7=诅</v>
      </c>
    </row>
    <row r="3984" spans="1:18">
      <c r="A3984" s="2" t="s">
        <v>14826</v>
      </c>
      <c r="B3984" s="2" t="s">
        <v>14827</v>
      </c>
      <c r="C3984">
        <f t="shared" si="1506"/>
        <v>4382</v>
      </c>
      <c r="D3984">
        <f t="shared" si="1516"/>
        <v>4126</v>
      </c>
      <c r="E3984">
        <f t="shared" si="1517"/>
        <v>4112</v>
      </c>
      <c r="F3984">
        <f t="shared" si="1518"/>
        <v>527232</v>
      </c>
      <c r="G3984" t="str">
        <f t="shared" si="1519"/>
        <v>00084B80</v>
      </c>
      <c r="H3984" t="str">
        <f t="shared" si="1526"/>
        <v>DAC8</v>
      </c>
      <c r="I3984" t="str">
        <f t="shared" si="1527"/>
        <v/>
      </c>
      <c r="J3984" t="s">
        <v>10323</v>
      </c>
      <c r="K3984" t="str">
        <f t="shared" si="1521"/>
        <v>C8DA0000</v>
      </c>
      <c r="L3984" t="str">
        <f t="shared" si="1522"/>
        <v>804B0800</v>
      </c>
      <c r="M3984" t="str">
        <f t="shared" si="1523"/>
        <v>C8DA0000804B0800</v>
      </c>
      <c r="N3984" t="str">
        <f t="shared" si="1524"/>
        <v>C8DA=谌</v>
      </c>
      <c r="P3984" s="2" t="s">
        <v>14828</v>
      </c>
      <c r="Q3984" s="2" t="s">
        <v>14081</v>
      </c>
      <c r="R3984" t="str">
        <f t="shared" si="1525"/>
        <v>E8D7=阻</v>
      </c>
    </row>
    <row r="3985" spans="1:18">
      <c r="A3985" s="2" t="s">
        <v>14829</v>
      </c>
      <c r="B3985" s="2" t="s">
        <v>14830</v>
      </c>
      <c r="C3985">
        <f t="shared" si="1506"/>
        <v>4383</v>
      </c>
      <c r="D3985">
        <f t="shared" si="1516"/>
        <v>4127</v>
      </c>
      <c r="E3985">
        <f t="shared" si="1517"/>
        <v>4112</v>
      </c>
      <c r="F3985">
        <f t="shared" si="1518"/>
        <v>527296</v>
      </c>
      <c r="G3985" t="str">
        <f t="shared" si="1519"/>
        <v>00084BC0</v>
      </c>
      <c r="H3985" t="str">
        <f t="shared" si="1526"/>
        <v>DAC9</v>
      </c>
      <c r="I3985" t="str">
        <f t="shared" si="1527"/>
        <v/>
      </c>
      <c r="J3985" t="s">
        <v>10637</v>
      </c>
      <c r="K3985" t="str">
        <f t="shared" si="1521"/>
        <v>C9DA0000</v>
      </c>
      <c r="L3985" t="str">
        <f t="shared" si="1522"/>
        <v>C04B0800</v>
      </c>
      <c r="M3985" t="str">
        <f t="shared" si="1523"/>
        <v>C9DA0000C04B0800</v>
      </c>
      <c r="N3985" t="str">
        <f t="shared" si="1524"/>
        <v>C9DA=谏</v>
      </c>
      <c r="P3985" s="2" t="s">
        <v>14831</v>
      </c>
      <c r="Q3985" s="2" t="s">
        <v>14085</v>
      </c>
      <c r="R3985" t="str">
        <f t="shared" si="1525"/>
        <v>E9D7=组</v>
      </c>
    </row>
    <row r="3986" spans="1:18">
      <c r="A3986" s="2" t="s">
        <v>14832</v>
      </c>
      <c r="B3986" s="2" t="s">
        <v>14833</v>
      </c>
      <c r="C3986">
        <f t="shared" si="1506"/>
        <v>4384</v>
      </c>
      <c r="D3986">
        <f t="shared" si="1516"/>
        <v>4128</v>
      </c>
      <c r="E3986">
        <f t="shared" si="1517"/>
        <v>4128</v>
      </c>
      <c r="F3986">
        <f t="shared" si="1518"/>
        <v>528384</v>
      </c>
      <c r="G3986" t="str">
        <f t="shared" si="1519"/>
        <v>00085000</v>
      </c>
      <c r="H3986" t="str">
        <f t="shared" si="1526"/>
        <v>DACA</v>
      </c>
      <c r="I3986" t="str">
        <f t="shared" si="1527"/>
        <v/>
      </c>
      <c r="J3986" t="s">
        <v>10943</v>
      </c>
      <c r="K3986" t="str">
        <f t="shared" si="1521"/>
        <v>CADA0000</v>
      </c>
      <c r="L3986" t="str">
        <f t="shared" si="1522"/>
        <v>00500800</v>
      </c>
      <c r="M3986" t="str">
        <f t="shared" si="1523"/>
        <v>CADA000000500800</v>
      </c>
      <c r="N3986" t="str">
        <f t="shared" si="1524"/>
        <v>CADA=谑</v>
      </c>
      <c r="P3986" s="2" t="s">
        <v>2675</v>
      </c>
      <c r="Q3986" s="2" t="s">
        <v>2676</v>
      </c>
      <c r="R3986" t="str">
        <f t="shared" si="1525"/>
        <v>EAD7=钻</v>
      </c>
    </row>
    <row r="3987" spans="1:18">
      <c r="A3987" s="2" t="s">
        <v>14834</v>
      </c>
      <c r="B3987" s="2" t="s">
        <v>14835</v>
      </c>
      <c r="C3987">
        <f t="shared" si="1506"/>
        <v>4385</v>
      </c>
      <c r="D3987">
        <f t="shared" si="1516"/>
        <v>4129</v>
      </c>
      <c r="E3987">
        <f t="shared" si="1517"/>
        <v>4128</v>
      </c>
      <c r="F3987">
        <f t="shared" si="1518"/>
        <v>528448</v>
      </c>
      <c r="G3987" t="str">
        <f t="shared" si="1519"/>
        <v>00085040</v>
      </c>
      <c r="H3987" t="str">
        <f t="shared" ref="H3987:H3996" si="1528">MID($H$1,(ROW()-2)*4+1,4)</f>
        <v>DACB</v>
      </c>
      <c r="I3987" t="str">
        <f t="shared" si="1527"/>
        <v/>
      </c>
      <c r="J3987" t="s">
        <v>11246</v>
      </c>
      <c r="K3987" t="str">
        <f t="shared" si="1521"/>
        <v>CBDA0000</v>
      </c>
      <c r="L3987" t="str">
        <f t="shared" si="1522"/>
        <v>40500800</v>
      </c>
      <c r="M3987" t="str">
        <f t="shared" si="1523"/>
        <v>CBDA000040500800</v>
      </c>
      <c r="N3987" t="str">
        <f t="shared" si="1524"/>
        <v>CBDA=谒</v>
      </c>
      <c r="P3987" s="2" t="s">
        <v>14836</v>
      </c>
      <c r="Q3987" s="2" t="s">
        <v>14090</v>
      </c>
      <c r="R3987" t="str">
        <f t="shared" si="1525"/>
        <v>EBD7=纂</v>
      </c>
    </row>
    <row r="3988" spans="1:18">
      <c r="A3988" s="2" t="s">
        <v>14837</v>
      </c>
      <c r="B3988" s="2" t="s">
        <v>14838</v>
      </c>
      <c r="C3988">
        <f t="shared" si="1506"/>
        <v>4386</v>
      </c>
      <c r="D3988">
        <f t="shared" si="1516"/>
        <v>4130</v>
      </c>
      <c r="E3988">
        <f t="shared" si="1517"/>
        <v>4128</v>
      </c>
      <c r="F3988">
        <f t="shared" si="1518"/>
        <v>528512</v>
      </c>
      <c r="G3988" t="str">
        <f t="shared" si="1519"/>
        <v>00085080</v>
      </c>
      <c r="H3988" t="str">
        <f t="shared" si="1528"/>
        <v>DACC</v>
      </c>
      <c r="I3988" t="str">
        <f t="shared" si="1527"/>
        <v/>
      </c>
      <c r="J3988" t="s">
        <v>11554</v>
      </c>
      <c r="K3988" t="str">
        <f t="shared" si="1521"/>
        <v>CCDA0000</v>
      </c>
      <c r="L3988" t="str">
        <f t="shared" si="1522"/>
        <v>80500800</v>
      </c>
      <c r="M3988" t="str">
        <f t="shared" si="1523"/>
        <v>CCDA000080500800</v>
      </c>
      <c r="N3988" t="str">
        <f t="shared" si="1524"/>
        <v>CCDA=谔</v>
      </c>
      <c r="P3988" s="2" t="s">
        <v>2681</v>
      </c>
      <c r="Q3988" s="2" t="s">
        <v>2682</v>
      </c>
      <c r="R3988" t="str">
        <f t="shared" si="1525"/>
        <v>ECD7=嘴</v>
      </c>
    </row>
    <row r="3989" spans="1:18">
      <c r="A3989" s="2" t="s">
        <v>14839</v>
      </c>
      <c r="B3989" s="2" t="s">
        <v>14840</v>
      </c>
      <c r="C3989">
        <f t="shared" si="1506"/>
        <v>4387</v>
      </c>
      <c r="D3989">
        <f t="shared" si="1516"/>
        <v>4131</v>
      </c>
      <c r="E3989">
        <f t="shared" si="1517"/>
        <v>4128</v>
      </c>
      <c r="F3989">
        <f t="shared" si="1518"/>
        <v>528576</v>
      </c>
      <c r="G3989" t="str">
        <f t="shared" si="1519"/>
        <v>000850C0</v>
      </c>
      <c r="H3989" t="str">
        <f t="shared" si="1528"/>
        <v>DACD</v>
      </c>
      <c r="I3989" t="str">
        <f t="shared" si="1527"/>
        <v/>
      </c>
      <c r="J3989" t="s">
        <v>11852</v>
      </c>
      <c r="K3989" t="str">
        <f t="shared" si="1521"/>
        <v>CDDA0000</v>
      </c>
      <c r="L3989" t="str">
        <f t="shared" si="1522"/>
        <v>C0500800</v>
      </c>
      <c r="M3989" t="str">
        <f t="shared" si="1523"/>
        <v>CDDA0000C0500800</v>
      </c>
      <c r="N3989" t="str">
        <f t="shared" si="1524"/>
        <v>CDDA=谕</v>
      </c>
      <c r="P3989" s="2" t="s">
        <v>14841</v>
      </c>
      <c r="Q3989" s="2" t="s">
        <v>14095</v>
      </c>
      <c r="R3989" t="str">
        <f t="shared" si="1525"/>
        <v>EDD7=醉</v>
      </c>
    </row>
    <row r="3990" spans="1:18">
      <c r="A3990" s="2" t="s">
        <v>14842</v>
      </c>
      <c r="B3990" s="2" t="s">
        <v>14843</v>
      </c>
      <c r="C3990">
        <f t="shared" ref="C3990:C4053" si="1529">HEX2DEC(B3990)-256</f>
        <v>4388</v>
      </c>
      <c r="D3990">
        <f t="shared" si="1516"/>
        <v>4132</v>
      </c>
      <c r="E3990">
        <f t="shared" si="1517"/>
        <v>4128</v>
      </c>
      <c r="F3990">
        <f t="shared" si="1518"/>
        <v>528640</v>
      </c>
      <c r="G3990" t="str">
        <f t="shared" si="1519"/>
        <v>00085100</v>
      </c>
      <c r="H3990" t="str">
        <f t="shared" si="1528"/>
        <v>DACE</v>
      </c>
      <c r="I3990" t="str">
        <f t="shared" si="1527"/>
        <v/>
      </c>
      <c r="J3990" t="s">
        <v>12155</v>
      </c>
      <c r="K3990" t="str">
        <f t="shared" si="1521"/>
        <v>CEDA0000</v>
      </c>
      <c r="L3990" t="str">
        <f t="shared" si="1522"/>
        <v>00510800</v>
      </c>
      <c r="M3990" t="str">
        <f t="shared" si="1523"/>
        <v>CEDA000000510800</v>
      </c>
      <c r="N3990" t="str">
        <f t="shared" si="1524"/>
        <v>CEDA=谖</v>
      </c>
      <c r="P3990" s="2" t="s">
        <v>14844</v>
      </c>
      <c r="Q3990" s="2" t="s">
        <v>14098</v>
      </c>
      <c r="R3990" t="str">
        <f t="shared" si="1525"/>
        <v>EED7=最</v>
      </c>
    </row>
    <row r="3991" spans="1:18">
      <c r="A3991" s="2" t="s">
        <v>14845</v>
      </c>
      <c r="B3991" s="2" t="s">
        <v>14846</v>
      </c>
      <c r="C3991">
        <f t="shared" si="1529"/>
        <v>4389</v>
      </c>
      <c r="D3991">
        <f t="shared" si="1516"/>
        <v>4133</v>
      </c>
      <c r="E3991">
        <f t="shared" si="1517"/>
        <v>4128</v>
      </c>
      <c r="F3991">
        <f t="shared" si="1518"/>
        <v>528704</v>
      </c>
      <c r="G3991" t="str">
        <f t="shared" si="1519"/>
        <v>00085140</v>
      </c>
      <c r="H3991" t="str">
        <f t="shared" si="1528"/>
        <v>DACF</v>
      </c>
      <c r="I3991" t="str">
        <f t="shared" ref="I3991:I4000" si="1530">MID($I$1,(ROW()-2)*4+1,4)</f>
        <v/>
      </c>
      <c r="J3991" t="s">
        <v>12450</v>
      </c>
      <c r="K3991" t="str">
        <f t="shared" si="1521"/>
        <v>CFDA0000</v>
      </c>
      <c r="L3991" t="str">
        <f t="shared" si="1522"/>
        <v>40510800</v>
      </c>
      <c r="M3991" t="str">
        <f t="shared" si="1523"/>
        <v>CFDA000040510800</v>
      </c>
      <c r="N3991" t="str">
        <f t="shared" si="1524"/>
        <v>CFDA=谙</v>
      </c>
      <c r="P3991" s="2" t="s">
        <v>14847</v>
      </c>
      <c r="Q3991" s="2" t="s">
        <v>14101</v>
      </c>
      <c r="R3991" t="str">
        <f t="shared" si="1525"/>
        <v>EFD7=罪</v>
      </c>
    </row>
    <row r="3992" spans="1:18">
      <c r="A3992" s="2" t="s">
        <v>14848</v>
      </c>
      <c r="B3992" s="2" t="s">
        <v>14849</v>
      </c>
      <c r="C3992">
        <f t="shared" si="1529"/>
        <v>4390</v>
      </c>
      <c r="D3992">
        <f t="shared" si="1516"/>
        <v>4134</v>
      </c>
      <c r="E3992">
        <f t="shared" si="1517"/>
        <v>4128</v>
      </c>
      <c r="F3992">
        <f t="shared" si="1518"/>
        <v>528768</v>
      </c>
      <c r="G3992" t="str">
        <f t="shared" si="1519"/>
        <v>00085180</v>
      </c>
      <c r="H3992" t="str">
        <f t="shared" si="1528"/>
        <v>DAD0</v>
      </c>
      <c r="I3992" t="str">
        <f t="shared" si="1530"/>
        <v/>
      </c>
      <c r="J3992" t="s">
        <v>12742</v>
      </c>
      <c r="K3992" t="str">
        <f t="shared" si="1521"/>
        <v>D0DA0000</v>
      </c>
      <c r="L3992" t="str">
        <f t="shared" si="1522"/>
        <v>80510800</v>
      </c>
      <c r="M3992" t="str">
        <f t="shared" si="1523"/>
        <v>D0DA000080510800</v>
      </c>
      <c r="N3992" t="str">
        <f t="shared" si="1524"/>
        <v>D0DA=谛</v>
      </c>
      <c r="P3992" s="2" t="s">
        <v>14850</v>
      </c>
      <c r="Q3992" s="2" t="s">
        <v>14104</v>
      </c>
      <c r="R3992" t="str">
        <f t="shared" si="1525"/>
        <v>F0D7=尊</v>
      </c>
    </row>
    <row r="3993" spans="1:18">
      <c r="A3993" s="2" t="s">
        <v>14851</v>
      </c>
      <c r="B3993" s="2" t="s">
        <v>14852</v>
      </c>
      <c r="C3993">
        <f t="shared" si="1529"/>
        <v>4391</v>
      </c>
      <c r="D3993">
        <f t="shared" si="1516"/>
        <v>4135</v>
      </c>
      <c r="E3993">
        <f t="shared" si="1517"/>
        <v>4128</v>
      </c>
      <c r="F3993">
        <f t="shared" si="1518"/>
        <v>528832</v>
      </c>
      <c r="G3993" t="str">
        <f t="shared" si="1519"/>
        <v>000851C0</v>
      </c>
      <c r="H3993" t="str">
        <f t="shared" si="1528"/>
        <v>DAD1</v>
      </c>
      <c r="I3993" t="str">
        <f t="shared" si="1530"/>
        <v/>
      </c>
      <c r="J3993" t="s">
        <v>13037</v>
      </c>
      <c r="K3993" t="str">
        <f t="shared" si="1521"/>
        <v>D1DA0000</v>
      </c>
      <c r="L3993" t="str">
        <f t="shared" si="1522"/>
        <v>C0510800</v>
      </c>
      <c r="M3993" t="str">
        <f t="shared" si="1523"/>
        <v>D1DA0000C0510800</v>
      </c>
      <c r="N3993" t="str">
        <f t="shared" si="1524"/>
        <v>D1DA=谘</v>
      </c>
      <c r="P3993" s="2" t="s">
        <v>14853</v>
      </c>
      <c r="Q3993" s="2" t="s">
        <v>14107</v>
      </c>
      <c r="R3993" t="str">
        <f t="shared" si="1525"/>
        <v>F1D7=遵</v>
      </c>
    </row>
    <row r="3994" spans="1:18">
      <c r="A3994" s="2" t="s">
        <v>14854</v>
      </c>
      <c r="B3994" s="2" t="s">
        <v>14855</v>
      </c>
      <c r="C3994">
        <f t="shared" si="1529"/>
        <v>4392</v>
      </c>
      <c r="D3994">
        <f t="shared" si="1516"/>
        <v>4136</v>
      </c>
      <c r="E3994">
        <f t="shared" si="1517"/>
        <v>4128</v>
      </c>
      <c r="F3994">
        <f t="shared" si="1518"/>
        <v>528896</v>
      </c>
      <c r="G3994" t="str">
        <f t="shared" si="1519"/>
        <v>00085200</v>
      </c>
      <c r="H3994" t="str">
        <f t="shared" si="1528"/>
        <v>DAD2</v>
      </c>
      <c r="I3994" t="str">
        <f t="shared" si="1530"/>
        <v/>
      </c>
      <c r="J3994" t="s">
        <v>13334</v>
      </c>
      <c r="K3994" t="str">
        <f t="shared" si="1521"/>
        <v>D2DA0000</v>
      </c>
      <c r="L3994" t="str">
        <f t="shared" si="1522"/>
        <v>00520800</v>
      </c>
      <c r="M3994" t="str">
        <f t="shared" si="1523"/>
        <v>D2DA000000520800</v>
      </c>
      <c r="N3994" t="str">
        <f t="shared" si="1524"/>
        <v>D2DA=谝</v>
      </c>
      <c r="P3994" s="2" t="s">
        <v>14856</v>
      </c>
      <c r="Q3994" s="2" t="s">
        <v>14110</v>
      </c>
      <c r="R3994" t="str">
        <f t="shared" si="1525"/>
        <v>F2D7=昨</v>
      </c>
    </row>
    <row r="3995" spans="1:18">
      <c r="A3995" s="2" t="s">
        <v>14857</v>
      </c>
      <c r="B3995" s="2" t="s">
        <v>14858</v>
      </c>
      <c r="C3995">
        <f t="shared" si="1529"/>
        <v>4393</v>
      </c>
      <c r="D3995">
        <f t="shared" si="1516"/>
        <v>4137</v>
      </c>
      <c r="E3995">
        <f t="shared" si="1517"/>
        <v>4128</v>
      </c>
      <c r="F3995">
        <f t="shared" si="1518"/>
        <v>528960</v>
      </c>
      <c r="G3995" t="str">
        <f t="shared" si="1519"/>
        <v>00085240</v>
      </c>
      <c r="H3995" t="str">
        <f t="shared" si="1528"/>
        <v>DAD3</v>
      </c>
      <c r="I3995" t="str">
        <f t="shared" si="1530"/>
        <v/>
      </c>
      <c r="J3995" t="s">
        <v>13624</v>
      </c>
      <c r="K3995" t="str">
        <f t="shared" si="1521"/>
        <v>D3DA0000</v>
      </c>
      <c r="L3995" t="str">
        <f t="shared" si="1522"/>
        <v>40520800</v>
      </c>
      <c r="M3995" t="str">
        <f t="shared" si="1523"/>
        <v>D3DA000040520800</v>
      </c>
      <c r="N3995" t="str">
        <f t="shared" si="1524"/>
        <v>D3DA=谟</v>
      </c>
      <c r="P3995" s="2" t="s">
        <v>14859</v>
      </c>
      <c r="Q3995" s="2" t="s">
        <v>14113</v>
      </c>
      <c r="R3995" t="str">
        <f t="shared" si="1525"/>
        <v>F3D7=左</v>
      </c>
    </row>
    <row r="3996" spans="1:18">
      <c r="A3996" s="2" t="s">
        <v>14860</v>
      </c>
      <c r="B3996" s="2" t="s">
        <v>14861</v>
      </c>
      <c r="C3996">
        <f t="shared" si="1529"/>
        <v>4394</v>
      </c>
      <c r="D3996">
        <f t="shared" si="1516"/>
        <v>4138</v>
      </c>
      <c r="E3996">
        <f t="shared" si="1517"/>
        <v>4128</v>
      </c>
      <c r="F3996">
        <f t="shared" si="1518"/>
        <v>529024</v>
      </c>
      <c r="G3996" t="str">
        <f t="shared" si="1519"/>
        <v>00085280</v>
      </c>
      <c r="H3996" t="str">
        <f t="shared" si="1528"/>
        <v>DAD4</v>
      </c>
      <c r="I3996" t="str">
        <f t="shared" si="1530"/>
        <v/>
      </c>
      <c r="J3996" t="s">
        <v>13916</v>
      </c>
      <c r="K3996" t="str">
        <f t="shared" si="1521"/>
        <v>D4DA0000</v>
      </c>
      <c r="L3996" t="str">
        <f t="shared" si="1522"/>
        <v>80520800</v>
      </c>
      <c r="M3996" t="str">
        <f t="shared" si="1523"/>
        <v>D4DA000080520800</v>
      </c>
      <c r="N3996" t="str">
        <f t="shared" si="1524"/>
        <v>D4DA=谠</v>
      </c>
      <c r="P3996" s="2" t="s">
        <v>14862</v>
      </c>
      <c r="Q3996" s="2" t="s">
        <v>14116</v>
      </c>
      <c r="R3996" t="str">
        <f t="shared" si="1525"/>
        <v>F4D7=佐</v>
      </c>
    </row>
    <row r="3997" spans="1:18">
      <c r="A3997" s="2" t="s">
        <v>14863</v>
      </c>
      <c r="B3997" s="2" t="s">
        <v>14864</v>
      </c>
      <c r="C3997">
        <f t="shared" si="1529"/>
        <v>4395</v>
      </c>
      <c r="D3997">
        <f t="shared" si="1516"/>
        <v>4139</v>
      </c>
      <c r="E3997">
        <f t="shared" si="1517"/>
        <v>4128</v>
      </c>
      <c r="F3997">
        <f t="shared" si="1518"/>
        <v>529088</v>
      </c>
      <c r="G3997" t="str">
        <f t="shared" si="1519"/>
        <v>000852C0</v>
      </c>
      <c r="H3997" t="str">
        <f t="shared" ref="H3997:H4006" si="1531">MID($H$1,(ROW()-2)*4+1,4)</f>
        <v>DAD5</v>
      </c>
      <c r="I3997" t="str">
        <f t="shared" si="1530"/>
        <v/>
      </c>
      <c r="J3997" t="s">
        <v>14202</v>
      </c>
      <c r="K3997" t="str">
        <f t="shared" si="1521"/>
        <v>D5DA0000</v>
      </c>
      <c r="L3997" t="str">
        <f t="shared" si="1522"/>
        <v>C0520800</v>
      </c>
      <c r="M3997" t="str">
        <f t="shared" si="1523"/>
        <v>D5DA0000C0520800</v>
      </c>
      <c r="N3997" t="str">
        <f t="shared" si="1524"/>
        <v>D5DA=谡</v>
      </c>
      <c r="P3997" s="2" t="s">
        <v>14865</v>
      </c>
      <c r="Q3997" s="2" t="s">
        <v>14119</v>
      </c>
      <c r="R3997" t="str">
        <f t="shared" si="1525"/>
        <v>F5D7=柞</v>
      </c>
    </row>
    <row r="3998" spans="1:18">
      <c r="A3998" s="2" t="s">
        <v>14866</v>
      </c>
      <c r="B3998" s="2" t="s">
        <v>14867</v>
      </c>
      <c r="C3998">
        <f t="shared" si="1529"/>
        <v>4396</v>
      </c>
      <c r="D3998">
        <f t="shared" si="1516"/>
        <v>4140</v>
      </c>
      <c r="E3998">
        <f t="shared" si="1517"/>
        <v>4128</v>
      </c>
      <c r="F3998">
        <f t="shared" si="1518"/>
        <v>529152</v>
      </c>
      <c r="G3998" t="str">
        <f t="shared" si="1519"/>
        <v>00085300</v>
      </c>
      <c r="H3998" t="str">
        <f t="shared" si="1531"/>
        <v>DAD6</v>
      </c>
      <c r="I3998" t="str">
        <f t="shared" si="1530"/>
        <v/>
      </c>
      <c r="J3998" t="s">
        <v>14496</v>
      </c>
      <c r="K3998" t="str">
        <f t="shared" si="1521"/>
        <v>D6DA0000</v>
      </c>
      <c r="L3998" t="str">
        <f t="shared" si="1522"/>
        <v>00530800</v>
      </c>
      <c r="M3998" t="str">
        <f t="shared" si="1523"/>
        <v>D6DA000000530800</v>
      </c>
      <c r="N3998" t="str">
        <f t="shared" si="1524"/>
        <v>D6DA=谥</v>
      </c>
      <c r="P3998" s="2" t="s">
        <v>14868</v>
      </c>
      <c r="Q3998" s="2" t="s">
        <v>14122</v>
      </c>
      <c r="R3998" t="str">
        <f t="shared" si="1525"/>
        <v>F6D7=做</v>
      </c>
    </row>
    <row r="3999" spans="1:18">
      <c r="A3999" s="2" t="s">
        <v>14869</v>
      </c>
      <c r="B3999" s="2" t="s">
        <v>14870</v>
      </c>
      <c r="C3999">
        <f t="shared" si="1529"/>
        <v>4397</v>
      </c>
      <c r="D3999">
        <f t="shared" si="1516"/>
        <v>4141</v>
      </c>
      <c r="E3999">
        <f t="shared" si="1517"/>
        <v>4128</v>
      </c>
      <c r="F3999">
        <f t="shared" si="1518"/>
        <v>529216</v>
      </c>
      <c r="G3999" t="str">
        <f t="shared" si="1519"/>
        <v>00085340</v>
      </c>
      <c r="H3999" t="str">
        <f t="shared" si="1531"/>
        <v>DAD7</v>
      </c>
      <c r="I3999" t="str">
        <f t="shared" si="1530"/>
        <v/>
      </c>
      <c r="J3999" t="s">
        <v>14788</v>
      </c>
      <c r="K3999" t="str">
        <f t="shared" si="1521"/>
        <v>D7DA0000</v>
      </c>
      <c r="L3999" t="str">
        <f t="shared" si="1522"/>
        <v>40530800</v>
      </c>
      <c r="M3999" t="str">
        <f t="shared" si="1523"/>
        <v>D7DA000040530800</v>
      </c>
      <c r="N3999" t="str">
        <f t="shared" si="1524"/>
        <v>D7DA=谧</v>
      </c>
      <c r="P3999" s="2" t="s">
        <v>14871</v>
      </c>
      <c r="Q3999" s="2" t="s">
        <v>14125</v>
      </c>
      <c r="R3999" t="str">
        <f t="shared" si="1525"/>
        <v>F7D7=作</v>
      </c>
    </row>
    <row r="4000" spans="1:18">
      <c r="A4000" s="2" t="s">
        <v>14872</v>
      </c>
      <c r="B4000" s="2" t="s">
        <v>14873</v>
      </c>
      <c r="C4000">
        <f t="shared" si="1529"/>
        <v>4398</v>
      </c>
      <c r="D4000">
        <f t="shared" si="1516"/>
        <v>4142</v>
      </c>
      <c r="E4000">
        <f t="shared" si="1517"/>
        <v>4128</v>
      </c>
      <c r="F4000">
        <f t="shared" si="1518"/>
        <v>529280</v>
      </c>
      <c r="G4000" t="str">
        <f t="shared" si="1519"/>
        <v>00085380</v>
      </c>
      <c r="H4000" t="str">
        <f t="shared" si="1531"/>
        <v>DAD8</v>
      </c>
      <c r="I4000" t="str">
        <f t="shared" si="1530"/>
        <v/>
      </c>
      <c r="J4000" t="s">
        <v>14874</v>
      </c>
      <c r="K4000" t="str">
        <f t="shared" si="1521"/>
        <v>D8DA0000</v>
      </c>
      <c r="L4000" t="str">
        <f t="shared" si="1522"/>
        <v>80530800</v>
      </c>
      <c r="M4000" t="str">
        <f t="shared" si="1523"/>
        <v>D8DA000080530800</v>
      </c>
      <c r="N4000" t="str">
        <f t="shared" si="1524"/>
        <v>D8DA=谪</v>
      </c>
      <c r="P4000" s="2" t="s">
        <v>2686</v>
      </c>
      <c r="Q4000" s="2" t="s">
        <v>2687</v>
      </c>
      <c r="R4000" t="str">
        <f t="shared" si="1525"/>
        <v>F8D7=坐</v>
      </c>
    </row>
    <row r="4001" spans="1:18">
      <c r="A4001" s="2" t="s">
        <v>14875</v>
      </c>
      <c r="B4001" s="2" t="s">
        <v>14876</v>
      </c>
      <c r="C4001">
        <f t="shared" si="1529"/>
        <v>4399</v>
      </c>
      <c r="D4001">
        <f t="shared" si="1516"/>
        <v>4143</v>
      </c>
      <c r="E4001">
        <f t="shared" si="1517"/>
        <v>4128</v>
      </c>
      <c r="F4001">
        <f t="shared" si="1518"/>
        <v>529344</v>
      </c>
      <c r="G4001" t="str">
        <f t="shared" si="1519"/>
        <v>000853C0</v>
      </c>
      <c r="H4001" t="str">
        <f t="shared" si="1531"/>
        <v>DAD9</v>
      </c>
      <c r="I4001" t="str">
        <f t="shared" ref="I4001:I4010" si="1532">MID($I$1,(ROW()-2)*4+1,4)</f>
        <v/>
      </c>
      <c r="J4001" t="s">
        <v>14877</v>
      </c>
      <c r="K4001" t="str">
        <f t="shared" si="1521"/>
        <v>D9DA0000</v>
      </c>
      <c r="L4001" t="str">
        <f t="shared" si="1522"/>
        <v>C0530800</v>
      </c>
      <c r="M4001" t="str">
        <f t="shared" si="1523"/>
        <v>D9DA0000C0530800</v>
      </c>
      <c r="N4001" t="str">
        <f t="shared" si="1524"/>
        <v>D9DA=谫</v>
      </c>
      <c r="P4001" s="2" t="s">
        <v>14878</v>
      </c>
      <c r="Q4001" s="2" t="s">
        <v>14130</v>
      </c>
      <c r="R4001" t="str">
        <f t="shared" si="1525"/>
        <v>F9D7=座</v>
      </c>
    </row>
    <row r="4002" spans="1:18">
      <c r="A4002" s="2" t="s">
        <v>14879</v>
      </c>
      <c r="B4002" s="2" t="s">
        <v>14880</v>
      </c>
      <c r="C4002">
        <f t="shared" si="1529"/>
        <v>4400</v>
      </c>
      <c r="D4002">
        <f t="shared" si="1516"/>
        <v>4144</v>
      </c>
      <c r="E4002">
        <f t="shared" si="1517"/>
        <v>4144</v>
      </c>
      <c r="F4002">
        <f t="shared" si="1518"/>
        <v>530432</v>
      </c>
      <c r="G4002" t="str">
        <f t="shared" si="1519"/>
        <v>00085800</v>
      </c>
      <c r="H4002" t="str">
        <f t="shared" si="1531"/>
        <v>DADA</v>
      </c>
      <c r="I4002" t="str">
        <f t="shared" si="1532"/>
        <v/>
      </c>
      <c r="J4002" t="s">
        <v>14881</v>
      </c>
      <c r="K4002" t="str">
        <f t="shared" si="1521"/>
        <v>DADA0000</v>
      </c>
      <c r="L4002" t="str">
        <f t="shared" si="1522"/>
        <v>00580800</v>
      </c>
      <c r="M4002" t="str">
        <f t="shared" si="1523"/>
        <v>DADA000000580800</v>
      </c>
      <c r="N4002" t="str">
        <f t="shared" si="1524"/>
        <v>DADA=谮</v>
      </c>
      <c r="P4002" s="2" t="s">
        <v>14882</v>
      </c>
      <c r="Q4002" s="2" t="s">
        <v>14133</v>
      </c>
      <c r="R4002" t="str">
        <f t="shared" si="1525"/>
        <v>A1D8=亍</v>
      </c>
    </row>
    <row r="4003" spans="1:18">
      <c r="A4003" s="2" t="s">
        <v>14883</v>
      </c>
      <c r="B4003" s="2" t="s">
        <v>14884</v>
      </c>
      <c r="C4003">
        <f t="shared" si="1529"/>
        <v>4401</v>
      </c>
      <c r="D4003">
        <f t="shared" si="1516"/>
        <v>4145</v>
      </c>
      <c r="E4003">
        <f t="shared" si="1517"/>
        <v>4144</v>
      </c>
      <c r="F4003">
        <f t="shared" si="1518"/>
        <v>530496</v>
      </c>
      <c r="G4003" t="str">
        <f t="shared" si="1519"/>
        <v>00085840</v>
      </c>
      <c r="H4003" t="str">
        <f t="shared" si="1531"/>
        <v>DADB</v>
      </c>
      <c r="I4003" t="str">
        <f t="shared" si="1532"/>
        <v/>
      </c>
      <c r="J4003" t="s">
        <v>14885</v>
      </c>
      <c r="K4003" t="str">
        <f t="shared" si="1521"/>
        <v>DBDA0000</v>
      </c>
      <c r="L4003" t="str">
        <f t="shared" si="1522"/>
        <v>40580800</v>
      </c>
      <c r="M4003" t="str">
        <f t="shared" si="1523"/>
        <v>DBDA000040580800</v>
      </c>
      <c r="N4003" t="str">
        <f t="shared" si="1524"/>
        <v>DBDA=谯</v>
      </c>
      <c r="P4003" s="2" t="s">
        <v>14886</v>
      </c>
      <c r="Q4003" s="2" t="s">
        <v>14136</v>
      </c>
      <c r="R4003" t="str">
        <f t="shared" si="1525"/>
        <v>A2D8=丌</v>
      </c>
    </row>
    <row r="4004" spans="1:18">
      <c r="A4004" s="2" t="s">
        <v>14887</v>
      </c>
      <c r="B4004" s="2" t="s">
        <v>14888</v>
      </c>
      <c r="C4004">
        <f t="shared" si="1529"/>
        <v>4402</v>
      </c>
      <c r="D4004">
        <f t="shared" si="1516"/>
        <v>4146</v>
      </c>
      <c r="E4004">
        <f t="shared" si="1517"/>
        <v>4144</v>
      </c>
      <c r="F4004">
        <f t="shared" si="1518"/>
        <v>530560</v>
      </c>
      <c r="G4004" t="str">
        <f t="shared" si="1519"/>
        <v>00085880</v>
      </c>
      <c r="H4004" t="str">
        <f t="shared" si="1531"/>
        <v>DADC</v>
      </c>
      <c r="I4004" t="str">
        <f t="shared" si="1532"/>
        <v/>
      </c>
      <c r="J4004" t="s">
        <v>14889</v>
      </c>
      <c r="K4004" t="str">
        <f t="shared" si="1521"/>
        <v>DCDA0000</v>
      </c>
      <c r="L4004" t="str">
        <f t="shared" si="1522"/>
        <v>80580800</v>
      </c>
      <c r="M4004" t="str">
        <f t="shared" si="1523"/>
        <v>DCDA000080580800</v>
      </c>
      <c r="N4004" t="str">
        <f t="shared" si="1524"/>
        <v>DCDA=谲</v>
      </c>
      <c r="P4004" s="2" t="s">
        <v>14890</v>
      </c>
      <c r="Q4004" s="2" t="s">
        <v>14139</v>
      </c>
      <c r="R4004" t="str">
        <f t="shared" si="1525"/>
        <v>A3D8=兀</v>
      </c>
    </row>
    <row r="4005" spans="1:18">
      <c r="A4005" s="2" t="s">
        <v>14891</v>
      </c>
      <c r="B4005" s="2" t="s">
        <v>14892</v>
      </c>
      <c r="C4005">
        <f t="shared" si="1529"/>
        <v>4403</v>
      </c>
      <c r="D4005">
        <f t="shared" si="1516"/>
        <v>4147</v>
      </c>
      <c r="E4005">
        <f t="shared" si="1517"/>
        <v>4144</v>
      </c>
      <c r="F4005">
        <f t="shared" si="1518"/>
        <v>530624</v>
      </c>
      <c r="G4005" t="str">
        <f t="shared" si="1519"/>
        <v>000858C0</v>
      </c>
      <c r="H4005" t="str">
        <f t="shared" si="1531"/>
        <v>DADD</v>
      </c>
      <c r="I4005" t="str">
        <f t="shared" si="1532"/>
        <v/>
      </c>
      <c r="J4005" t="s">
        <v>14893</v>
      </c>
      <c r="K4005" t="str">
        <f t="shared" si="1521"/>
        <v>DDDA0000</v>
      </c>
      <c r="L4005" t="str">
        <f t="shared" si="1522"/>
        <v>C0580800</v>
      </c>
      <c r="M4005" t="str">
        <f t="shared" si="1523"/>
        <v>DDDA0000C0580800</v>
      </c>
      <c r="N4005" t="str">
        <f t="shared" si="1524"/>
        <v>DDDA=谳</v>
      </c>
      <c r="P4005" s="2" t="s">
        <v>14894</v>
      </c>
      <c r="Q4005" s="2" t="s">
        <v>14142</v>
      </c>
      <c r="R4005" t="str">
        <f t="shared" si="1525"/>
        <v>A4D8=丐</v>
      </c>
    </row>
    <row r="4006" spans="1:18">
      <c r="A4006" s="2" t="s">
        <v>14895</v>
      </c>
      <c r="B4006" s="2" t="s">
        <v>14896</v>
      </c>
      <c r="C4006">
        <f t="shared" si="1529"/>
        <v>4404</v>
      </c>
      <c r="D4006">
        <f t="shared" si="1516"/>
        <v>4148</v>
      </c>
      <c r="E4006">
        <f t="shared" si="1517"/>
        <v>4144</v>
      </c>
      <c r="F4006">
        <f t="shared" si="1518"/>
        <v>530688</v>
      </c>
      <c r="G4006" t="str">
        <f t="shared" si="1519"/>
        <v>00085900</v>
      </c>
      <c r="H4006" t="str">
        <f t="shared" si="1531"/>
        <v>DADE</v>
      </c>
      <c r="I4006" t="str">
        <f t="shared" si="1532"/>
        <v/>
      </c>
      <c r="J4006" t="s">
        <v>14897</v>
      </c>
      <c r="K4006" t="str">
        <f t="shared" si="1521"/>
        <v>DEDA0000</v>
      </c>
      <c r="L4006" t="str">
        <f t="shared" si="1522"/>
        <v>00590800</v>
      </c>
      <c r="M4006" t="str">
        <f t="shared" si="1523"/>
        <v>DEDA000000590800</v>
      </c>
      <c r="N4006" t="str">
        <f t="shared" si="1524"/>
        <v>DEDA=谵</v>
      </c>
      <c r="P4006" s="2" t="s">
        <v>14898</v>
      </c>
      <c r="Q4006" s="2" t="s">
        <v>14145</v>
      </c>
      <c r="R4006" t="str">
        <f t="shared" si="1525"/>
        <v>A5D8=廿</v>
      </c>
    </row>
    <row r="4007" spans="1:18">
      <c r="A4007" s="2" t="s">
        <v>14899</v>
      </c>
      <c r="B4007" s="2" t="s">
        <v>14900</v>
      </c>
      <c r="C4007">
        <f t="shared" si="1529"/>
        <v>4405</v>
      </c>
      <c r="D4007">
        <f t="shared" si="1516"/>
        <v>4149</v>
      </c>
      <c r="E4007">
        <f t="shared" si="1517"/>
        <v>4144</v>
      </c>
      <c r="F4007">
        <f t="shared" si="1518"/>
        <v>530752</v>
      </c>
      <c r="G4007" t="str">
        <f t="shared" si="1519"/>
        <v>00085940</v>
      </c>
      <c r="H4007" t="str">
        <f t="shared" ref="H4007:H4016" si="1533">MID($H$1,(ROW()-2)*4+1,4)</f>
        <v>DADF</v>
      </c>
      <c r="I4007" t="str">
        <f t="shared" si="1532"/>
        <v/>
      </c>
      <c r="J4007" t="s">
        <v>14901</v>
      </c>
      <c r="K4007" t="str">
        <f t="shared" si="1521"/>
        <v>DFDA0000</v>
      </c>
      <c r="L4007" t="str">
        <f t="shared" si="1522"/>
        <v>40590800</v>
      </c>
      <c r="M4007" t="str">
        <f t="shared" si="1523"/>
        <v>DFDA000040590800</v>
      </c>
      <c r="N4007" t="str">
        <f t="shared" si="1524"/>
        <v>DFDA=谶</v>
      </c>
      <c r="P4007" s="2" t="s">
        <v>14902</v>
      </c>
      <c r="Q4007" s="2" t="s">
        <v>14148</v>
      </c>
      <c r="R4007" t="str">
        <f t="shared" si="1525"/>
        <v>A6D8=卅</v>
      </c>
    </row>
    <row r="4008" spans="1:18">
      <c r="A4008" s="2" t="s">
        <v>14903</v>
      </c>
      <c r="B4008" s="2" t="s">
        <v>14904</v>
      </c>
      <c r="C4008">
        <f t="shared" si="1529"/>
        <v>4406</v>
      </c>
      <c r="D4008">
        <f t="shared" si="1516"/>
        <v>4150</v>
      </c>
      <c r="E4008">
        <f t="shared" si="1517"/>
        <v>4144</v>
      </c>
      <c r="F4008">
        <f t="shared" si="1518"/>
        <v>530816</v>
      </c>
      <c r="G4008" t="str">
        <f t="shared" si="1519"/>
        <v>00085980</v>
      </c>
      <c r="H4008" t="str">
        <f t="shared" si="1533"/>
        <v>DAE0</v>
      </c>
      <c r="I4008" t="str">
        <f t="shared" si="1532"/>
        <v/>
      </c>
      <c r="J4008" t="s">
        <v>14905</v>
      </c>
      <c r="K4008" t="str">
        <f t="shared" si="1521"/>
        <v>E0DA0000</v>
      </c>
      <c r="L4008" t="str">
        <f t="shared" si="1522"/>
        <v>80590800</v>
      </c>
      <c r="M4008" t="str">
        <f t="shared" si="1523"/>
        <v>E0DA000080590800</v>
      </c>
      <c r="N4008" t="str">
        <f t="shared" si="1524"/>
        <v>E0DA=卩</v>
      </c>
      <c r="P4008" s="2" t="s">
        <v>14906</v>
      </c>
      <c r="Q4008" s="2" t="s">
        <v>14151</v>
      </c>
      <c r="R4008" t="str">
        <f t="shared" si="1525"/>
        <v>A7D8=丕</v>
      </c>
    </row>
    <row r="4009" spans="1:18">
      <c r="A4009" s="2" t="s">
        <v>14907</v>
      </c>
      <c r="B4009" s="2" t="s">
        <v>14908</v>
      </c>
      <c r="C4009">
        <f t="shared" si="1529"/>
        <v>4407</v>
      </c>
      <c r="D4009">
        <f t="shared" si="1516"/>
        <v>4151</v>
      </c>
      <c r="E4009">
        <f t="shared" si="1517"/>
        <v>4144</v>
      </c>
      <c r="F4009">
        <f t="shared" si="1518"/>
        <v>530880</v>
      </c>
      <c r="G4009" t="str">
        <f t="shared" si="1519"/>
        <v>000859C0</v>
      </c>
      <c r="H4009" t="str">
        <f t="shared" si="1533"/>
        <v>DAE1</v>
      </c>
      <c r="I4009" t="str">
        <f t="shared" si="1532"/>
        <v/>
      </c>
      <c r="J4009" t="s">
        <v>14909</v>
      </c>
      <c r="K4009" t="str">
        <f t="shared" si="1521"/>
        <v>E1DA0000</v>
      </c>
      <c r="L4009" t="str">
        <f t="shared" si="1522"/>
        <v>C0590800</v>
      </c>
      <c r="M4009" t="str">
        <f t="shared" si="1523"/>
        <v>E1DA0000C0590800</v>
      </c>
      <c r="N4009" t="str">
        <f t="shared" si="1524"/>
        <v>E1DA=卺</v>
      </c>
      <c r="P4009" s="2" t="s">
        <v>14910</v>
      </c>
      <c r="Q4009" s="2" t="s">
        <v>14154</v>
      </c>
      <c r="R4009" t="str">
        <f t="shared" si="1525"/>
        <v>A8D8=亘</v>
      </c>
    </row>
    <row r="4010" spans="1:18">
      <c r="A4010" s="2" t="s">
        <v>14911</v>
      </c>
      <c r="B4010" s="2" t="s">
        <v>14912</v>
      </c>
      <c r="C4010">
        <f t="shared" si="1529"/>
        <v>4408</v>
      </c>
      <c r="D4010">
        <f t="shared" si="1516"/>
        <v>4152</v>
      </c>
      <c r="E4010">
        <f t="shared" si="1517"/>
        <v>4144</v>
      </c>
      <c r="F4010">
        <f t="shared" si="1518"/>
        <v>530944</v>
      </c>
      <c r="G4010" t="str">
        <f t="shared" si="1519"/>
        <v>00085A00</v>
      </c>
      <c r="H4010" t="str">
        <f t="shared" si="1533"/>
        <v>DAE2</v>
      </c>
      <c r="I4010" t="str">
        <f t="shared" si="1532"/>
        <v/>
      </c>
      <c r="J4010" t="s">
        <v>14913</v>
      </c>
      <c r="K4010" t="str">
        <f t="shared" si="1521"/>
        <v>E2DA0000</v>
      </c>
      <c r="L4010" t="str">
        <f t="shared" si="1522"/>
        <v>005A0800</v>
      </c>
      <c r="M4010" t="str">
        <f t="shared" si="1523"/>
        <v>E2DA0000005A0800</v>
      </c>
      <c r="N4010" t="str">
        <f t="shared" si="1524"/>
        <v>E2DA=阝</v>
      </c>
      <c r="P4010" s="2" t="s">
        <v>14914</v>
      </c>
      <c r="Q4010" s="2" t="s">
        <v>14157</v>
      </c>
      <c r="R4010" t="str">
        <f t="shared" si="1525"/>
        <v>A9D8=丞</v>
      </c>
    </row>
    <row r="4011" spans="1:18">
      <c r="A4011" s="2" t="s">
        <v>14915</v>
      </c>
      <c r="B4011" s="2" t="s">
        <v>14916</v>
      </c>
      <c r="C4011">
        <f t="shared" si="1529"/>
        <v>4409</v>
      </c>
      <c r="D4011">
        <f t="shared" si="1516"/>
        <v>4153</v>
      </c>
      <c r="E4011">
        <f t="shared" si="1517"/>
        <v>4144</v>
      </c>
      <c r="F4011">
        <f t="shared" si="1518"/>
        <v>531008</v>
      </c>
      <c r="G4011" t="str">
        <f t="shared" si="1519"/>
        <v>00085A40</v>
      </c>
      <c r="H4011" t="str">
        <f t="shared" si="1533"/>
        <v>DAE3</v>
      </c>
      <c r="I4011" t="str">
        <f t="shared" ref="I4011:I4020" si="1534">MID($I$1,(ROW()-2)*4+1,4)</f>
        <v/>
      </c>
      <c r="J4011" t="s">
        <v>14917</v>
      </c>
      <c r="K4011" t="str">
        <f t="shared" si="1521"/>
        <v>E3DA0000</v>
      </c>
      <c r="L4011" t="str">
        <f t="shared" si="1522"/>
        <v>405A0800</v>
      </c>
      <c r="M4011" t="str">
        <f t="shared" si="1523"/>
        <v>E3DA0000405A0800</v>
      </c>
      <c r="N4011" t="str">
        <f t="shared" si="1524"/>
        <v>E3DA=阢</v>
      </c>
      <c r="P4011" s="2" t="s">
        <v>14918</v>
      </c>
      <c r="Q4011" s="2" t="s">
        <v>14160</v>
      </c>
      <c r="R4011" t="str">
        <f t="shared" si="1525"/>
        <v>AAD8=鬲</v>
      </c>
    </row>
    <row r="4012" spans="1:18">
      <c r="A4012" s="2" t="s">
        <v>14919</v>
      </c>
      <c r="B4012" s="2" t="s">
        <v>14920</v>
      </c>
      <c r="C4012">
        <f t="shared" si="1529"/>
        <v>4410</v>
      </c>
      <c r="D4012">
        <f t="shared" si="1516"/>
        <v>4154</v>
      </c>
      <c r="E4012">
        <f t="shared" si="1517"/>
        <v>4144</v>
      </c>
      <c r="F4012">
        <f t="shared" si="1518"/>
        <v>531072</v>
      </c>
      <c r="G4012" t="str">
        <f t="shared" si="1519"/>
        <v>00085A80</v>
      </c>
      <c r="H4012" t="str">
        <f t="shared" si="1533"/>
        <v>DAE4</v>
      </c>
      <c r="I4012" t="str">
        <f t="shared" si="1534"/>
        <v/>
      </c>
      <c r="J4012" t="s">
        <v>14921</v>
      </c>
      <c r="K4012" t="str">
        <f t="shared" si="1521"/>
        <v>E4DA0000</v>
      </c>
      <c r="L4012" t="str">
        <f t="shared" si="1522"/>
        <v>805A0800</v>
      </c>
      <c r="M4012" t="str">
        <f t="shared" si="1523"/>
        <v>E4DA0000805A0800</v>
      </c>
      <c r="N4012" t="str">
        <f t="shared" si="1524"/>
        <v>E4DA=阡</v>
      </c>
      <c r="P4012" s="2" t="s">
        <v>14922</v>
      </c>
      <c r="Q4012" s="2" t="s">
        <v>14163</v>
      </c>
      <c r="R4012" t="str">
        <f t="shared" si="1525"/>
        <v>ABD8=孬</v>
      </c>
    </row>
    <row r="4013" spans="1:18">
      <c r="A4013" s="2" t="s">
        <v>14923</v>
      </c>
      <c r="B4013" s="2" t="s">
        <v>14924</v>
      </c>
      <c r="C4013">
        <f t="shared" si="1529"/>
        <v>4411</v>
      </c>
      <c r="D4013">
        <f t="shared" si="1516"/>
        <v>4155</v>
      </c>
      <c r="E4013">
        <f t="shared" si="1517"/>
        <v>4144</v>
      </c>
      <c r="F4013">
        <f t="shared" si="1518"/>
        <v>531136</v>
      </c>
      <c r="G4013" t="str">
        <f t="shared" si="1519"/>
        <v>00085AC0</v>
      </c>
      <c r="H4013" t="str">
        <f t="shared" si="1533"/>
        <v>DAE5</v>
      </c>
      <c r="I4013" t="str">
        <f t="shared" si="1534"/>
        <v/>
      </c>
      <c r="J4013" t="s">
        <v>14925</v>
      </c>
      <c r="K4013" t="str">
        <f t="shared" si="1521"/>
        <v>E5DA0000</v>
      </c>
      <c r="L4013" t="str">
        <f t="shared" si="1522"/>
        <v>C05A0800</v>
      </c>
      <c r="M4013" t="str">
        <f t="shared" si="1523"/>
        <v>E5DA0000C05A0800</v>
      </c>
      <c r="N4013" t="str">
        <f t="shared" si="1524"/>
        <v>E5DA=阱</v>
      </c>
      <c r="P4013" s="2" t="s">
        <v>14926</v>
      </c>
      <c r="Q4013" s="2" t="s">
        <v>14166</v>
      </c>
      <c r="R4013" t="str">
        <f t="shared" si="1525"/>
        <v>ACD8=噩</v>
      </c>
    </row>
    <row r="4014" spans="1:18">
      <c r="A4014" s="2" t="s">
        <v>14927</v>
      </c>
      <c r="B4014" s="2" t="s">
        <v>14928</v>
      </c>
      <c r="C4014">
        <f t="shared" si="1529"/>
        <v>4412</v>
      </c>
      <c r="D4014">
        <f t="shared" si="1516"/>
        <v>4156</v>
      </c>
      <c r="E4014">
        <f t="shared" si="1517"/>
        <v>4144</v>
      </c>
      <c r="F4014">
        <f t="shared" si="1518"/>
        <v>531200</v>
      </c>
      <c r="G4014" t="str">
        <f t="shared" si="1519"/>
        <v>00085B00</v>
      </c>
      <c r="H4014" t="str">
        <f t="shared" si="1533"/>
        <v>DAE6</v>
      </c>
      <c r="I4014" t="str">
        <f t="shared" si="1534"/>
        <v/>
      </c>
      <c r="J4014" t="s">
        <v>14929</v>
      </c>
      <c r="K4014" t="str">
        <f t="shared" si="1521"/>
        <v>E6DA0000</v>
      </c>
      <c r="L4014" t="str">
        <f t="shared" si="1522"/>
        <v>005B0800</v>
      </c>
      <c r="M4014" t="str">
        <f t="shared" si="1523"/>
        <v>E6DA0000005B0800</v>
      </c>
      <c r="N4014" t="str">
        <f t="shared" si="1524"/>
        <v>E6DA=阪</v>
      </c>
      <c r="P4014" s="2" t="s">
        <v>14930</v>
      </c>
      <c r="Q4014" s="2" t="s">
        <v>14169</v>
      </c>
      <c r="R4014" t="str">
        <f t="shared" si="1525"/>
        <v>ADD8=丨</v>
      </c>
    </row>
    <row r="4015" spans="1:18">
      <c r="A4015" s="2" t="s">
        <v>14931</v>
      </c>
      <c r="B4015" s="2" t="s">
        <v>14932</v>
      </c>
      <c r="C4015">
        <f t="shared" si="1529"/>
        <v>4413</v>
      </c>
      <c r="D4015">
        <f t="shared" si="1516"/>
        <v>4157</v>
      </c>
      <c r="E4015">
        <f t="shared" si="1517"/>
        <v>4144</v>
      </c>
      <c r="F4015">
        <f t="shared" si="1518"/>
        <v>531264</v>
      </c>
      <c r="G4015" t="str">
        <f t="shared" si="1519"/>
        <v>00085B40</v>
      </c>
      <c r="H4015" t="str">
        <f t="shared" si="1533"/>
        <v>DAE7</v>
      </c>
      <c r="I4015" t="str">
        <f t="shared" si="1534"/>
        <v/>
      </c>
      <c r="J4015" t="s">
        <v>14933</v>
      </c>
      <c r="K4015" t="str">
        <f t="shared" si="1521"/>
        <v>E7DA0000</v>
      </c>
      <c r="L4015" t="str">
        <f t="shared" si="1522"/>
        <v>405B0800</v>
      </c>
      <c r="M4015" t="str">
        <f t="shared" si="1523"/>
        <v>E7DA0000405B0800</v>
      </c>
      <c r="N4015" t="str">
        <f t="shared" si="1524"/>
        <v>E7DA=阽</v>
      </c>
      <c r="P4015" s="2" t="s">
        <v>14934</v>
      </c>
      <c r="Q4015" s="2" t="s">
        <v>14172</v>
      </c>
      <c r="R4015" t="str">
        <f t="shared" si="1525"/>
        <v>AED8=禺</v>
      </c>
    </row>
    <row r="4016" spans="1:18">
      <c r="A4016" s="2" t="s">
        <v>14935</v>
      </c>
      <c r="B4016" s="2" t="s">
        <v>14936</v>
      </c>
      <c r="C4016">
        <f t="shared" si="1529"/>
        <v>4414</v>
      </c>
      <c r="D4016">
        <f t="shared" si="1516"/>
        <v>4158</v>
      </c>
      <c r="E4016">
        <f t="shared" si="1517"/>
        <v>4144</v>
      </c>
      <c r="F4016">
        <f t="shared" si="1518"/>
        <v>531328</v>
      </c>
      <c r="G4016" t="str">
        <f t="shared" si="1519"/>
        <v>00085B80</v>
      </c>
      <c r="H4016" t="str">
        <f t="shared" si="1533"/>
        <v>DAE8</v>
      </c>
      <c r="I4016" t="str">
        <f t="shared" si="1534"/>
        <v/>
      </c>
      <c r="J4016" t="s">
        <v>14937</v>
      </c>
      <c r="K4016" t="str">
        <f t="shared" si="1521"/>
        <v>E8DA0000</v>
      </c>
      <c r="L4016" t="str">
        <f t="shared" si="1522"/>
        <v>805B0800</v>
      </c>
      <c r="M4016" t="str">
        <f t="shared" si="1523"/>
        <v>E8DA0000805B0800</v>
      </c>
      <c r="N4016" t="str">
        <f t="shared" si="1524"/>
        <v>E8DA=阼</v>
      </c>
      <c r="P4016" s="2" t="s">
        <v>14938</v>
      </c>
      <c r="Q4016" s="2" t="s">
        <v>14175</v>
      </c>
      <c r="R4016" t="str">
        <f t="shared" si="1525"/>
        <v>AFD8=丿</v>
      </c>
    </row>
    <row r="4017" spans="1:18">
      <c r="A4017" s="2" t="s">
        <v>14939</v>
      </c>
      <c r="B4017" s="2" t="s">
        <v>14940</v>
      </c>
      <c r="C4017">
        <f t="shared" si="1529"/>
        <v>4415</v>
      </c>
      <c r="D4017">
        <f t="shared" si="1516"/>
        <v>4159</v>
      </c>
      <c r="E4017">
        <f t="shared" si="1517"/>
        <v>4144</v>
      </c>
      <c r="F4017">
        <f t="shared" si="1518"/>
        <v>531392</v>
      </c>
      <c r="G4017" t="str">
        <f t="shared" si="1519"/>
        <v>00085BC0</v>
      </c>
      <c r="H4017" t="str">
        <f t="shared" ref="H4017:H4026" si="1535">MID($H$1,(ROW()-2)*4+1,4)</f>
        <v>DAE9</v>
      </c>
      <c r="I4017" t="str">
        <f t="shared" si="1534"/>
        <v/>
      </c>
      <c r="J4017" t="s">
        <v>14941</v>
      </c>
      <c r="K4017" t="str">
        <f t="shared" si="1521"/>
        <v>E9DA0000</v>
      </c>
      <c r="L4017" t="str">
        <f t="shared" si="1522"/>
        <v>C05B0800</v>
      </c>
      <c r="M4017" t="str">
        <f t="shared" si="1523"/>
        <v>E9DA0000C05B0800</v>
      </c>
      <c r="N4017" t="str">
        <f t="shared" si="1524"/>
        <v>E9DA=陂</v>
      </c>
      <c r="P4017" s="2" t="s">
        <v>779</v>
      </c>
      <c r="Q4017" s="2" t="s">
        <v>14178</v>
      </c>
      <c r="R4017" t="str">
        <f t="shared" si="1525"/>
        <v>B0D8=匕</v>
      </c>
    </row>
    <row r="4018" spans="1:18">
      <c r="A4018" s="2" t="s">
        <v>14942</v>
      </c>
      <c r="B4018" s="2" t="s">
        <v>14943</v>
      </c>
      <c r="C4018">
        <f t="shared" si="1529"/>
        <v>4416</v>
      </c>
      <c r="D4018">
        <f t="shared" si="1516"/>
        <v>4160</v>
      </c>
      <c r="E4018">
        <f t="shared" si="1517"/>
        <v>4160</v>
      </c>
      <c r="F4018">
        <f t="shared" si="1518"/>
        <v>532480</v>
      </c>
      <c r="G4018" t="str">
        <f t="shared" si="1519"/>
        <v>00086000</v>
      </c>
      <c r="H4018" t="str">
        <f t="shared" si="1535"/>
        <v>DAEA</v>
      </c>
      <c r="I4018" t="str">
        <f t="shared" si="1534"/>
        <v/>
      </c>
      <c r="J4018" t="s">
        <v>14944</v>
      </c>
      <c r="K4018" t="str">
        <f t="shared" si="1521"/>
        <v>EADA0000</v>
      </c>
      <c r="L4018" t="str">
        <f t="shared" si="1522"/>
        <v>00600800</v>
      </c>
      <c r="M4018" t="str">
        <f t="shared" si="1523"/>
        <v>EADA000000600800</v>
      </c>
      <c r="N4018" t="str">
        <f t="shared" si="1524"/>
        <v>EADA=陉</v>
      </c>
      <c r="P4018" s="2" t="s">
        <v>1297</v>
      </c>
      <c r="Q4018" s="2" t="s">
        <v>14180</v>
      </c>
      <c r="R4018" t="str">
        <f t="shared" si="1525"/>
        <v>B1D8=乇</v>
      </c>
    </row>
    <row r="4019" spans="1:18">
      <c r="A4019" s="2" t="s">
        <v>14945</v>
      </c>
      <c r="B4019" s="2" t="s">
        <v>14946</v>
      </c>
      <c r="C4019">
        <f t="shared" si="1529"/>
        <v>4417</v>
      </c>
      <c r="D4019">
        <f t="shared" si="1516"/>
        <v>4161</v>
      </c>
      <c r="E4019">
        <f t="shared" si="1517"/>
        <v>4160</v>
      </c>
      <c r="F4019">
        <f t="shared" si="1518"/>
        <v>532544</v>
      </c>
      <c r="G4019" t="str">
        <f t="shared" si="1519"/>
        <v>00086040</v>
      </c>
      <c r="H4019" t="str">
        <f t="shared" si="1535"/>
        <v>DAEB</v>
      </c>
      <c r="I4019" t="str">
        <f t="shared" si="1534"/>
        <v/>
      </c>
      <c r="J4019" t="s">
        <v>14947</v>
      </c>
      <c r="K4019" t="str">
        <f t="shared" si="1521"/>
        <v>EBDA0000</v>
      </c>
      <c r="L4019" t="str">
        <f t="shared" si="1522"/>
        <v>40600800</v>
      </c>
      <c r="M4019" t="str">
        <f t="shared" si="1523"/>
        <v>EBDA000040600800</v>
      </c>
      <c r="N4019" t="str">
        <f t="shared" si="1524"/>
        <v>EBDA=陔</v>
      </c>
      <c r="P4019" s="2" t="s">
        <v>1847</v>
      </c>
      <c r="Q4019" s="2" t="s">
        <v>14182</v>
      </c>
      <c r="R4019" t="str">
        <f t="shared" si="1525"/>
        <v>B2D8=夭</v>
      </c>
    </row>
    <row r="4020" spans="1:18">
      <c r="A4020" s="2" t="s">
        <v>14948</v>
      </c>
      <c r="B4020" s="2" t="s">
        <v>14949</v>
      </c>
      <c r="C4020">
        <f t="shared" si="1529"/>
        <v>4418</v>
      </c>
      <c r="D4020">
        <f t="shared" si="1516"/>
        <v>4162</v>
      </c>
      <c r="E4020">
        <f t="shared" si="1517"/>
        <v>4160</v>
      </c>
      <c r="F4020">
        <f t="shared" si="1518"/>
        <v>532608</v>
      </c>
      <c r="G4020" t="str">
        <f t="shared" si="1519"/>
        <v>00086080</v>
      </c>
      <c r="H4020" t="str">
        <f t="shared" si="1535"/>
        <v>DAEC</v>
      </c>
      <c r="I4020" t="str">
        <f t="shared" si="1534"/>
        <v/>
      </c>
      <c r="J4020" t="s">
        <v>14950</v>
      </c>
      <c r="K4020" t="str">
        <f t="shared" si="1521"/>
        <v>ECDA0000</v>
      </c>
      <c r="L4020" t="str">
        <f t="shared" si="1522"/>
        <v>80600800</v>
      </c>
      <c r="M4020" t="str">
        <f t="shared" si="1523"/>
        <v>ECDA000080600800</v>
      </c>
      <c r="N4020" t="str">
        <f t="shared" si="1524"/>
        <v>ECDA=陟</v>
      </c>
      <c r="P4020" s="2" t="s">
        <v>2385</v>
      </c>
      <c r="Q4020" s="2" t="s">
        <v>14184</v>
      </c>
      <c r="R4020" t="str">
        <f t="shared" si="1525"/>
        <v>B3D8=爻</v>
      </c>
    </row>
    <row r="4021" spans="1:18">
      <c r="A4021" s="2" t="s">
        <v>14951</v>
      </c>
      <c r="B4021" s="2" t="s">
        <v>14952</v>
      </c>
      <c r="C4021">
        <f t="shared" si="1529"/>
        <v>4419</v>
      </c>
      <c r="D4021">
        <f t="shared" si="1516"/>
        <v>4163</v>
      </c>
      <c r="E4021">
        <f t="shared" si="1517"/>
        <v>4160</v>
      </c>
      <c r="F4021">
        <f t="shared" si="1518"/>
        <v>532672</v>
      </c>
      <c r="G4021" t="str">
        <f t="shared" si="1519"/>
        <v>000860C0</v>
      </c>
      <c r="H4021" t="str">
        <f t="shared" si="1535"/>
        <v>DAED</v>
      </c>
      <c r="I4021" t="str">
        <f t="shared" ref="I4021:I4030" si="1536">MID($I$1,(ROW()-2)*4+1,4)</f>
        <v/>
      </c>
      <c r="J4021" t="s">
        <v>14953</v>
      </c>
      <c r="K4021" t="str">
        <f t="shared" si="1521"/>
        <v>EDDA0000</v>
      </c>
      <c r="L4021" t="str">
        <f t="shared" si="1522"/>
        <v>C0600800</v>
      </c>
      <c r="M4021" t="str">
        <f t="shared" si="1523"/>
        <v>EDDA0000C0600800</v>
      </c>
      <c r="N4021" t="str">
        <f t="shared" si="1524"/>
        <v>EDDA=陧</v>
      </c>
      <c r="P4021" s="2" t="s">
        <v>2888</v>
      </c>
      <c r="Q4021" s="2" t="s">
        <v>14186</v>
      </c>
      <c r="R4021" t="str">
        <f t="shared" si="1525"/>
        <v>B4D8=卮</v>
      </c>
    </row>
    <row r="4022" spans="1:18">
      <c r="A4022" s="2" t="s">
        <v>14954</v>
      </c>
      <c r="B4022" s="2" t="s">
        <v>14955</v>
      </c>
      <c r="C4022">
        <f t="shared" si="1529"/>
        <v>4420</v>
      </c>
      <c r="D4022">
        <f t="shared" si="1516"/>
        <v>4164</v>
      </c>
      <c r="E4022">
        <f t="shared" si="1517"/>
        <v>4160</v>
      </c>
      <c r="F4022">
        <f t="shared" si="1518"/>
        <v>532736</v>
      </c>
      <c r="G4022" t="str">
        <f t="shared" si="1519"/>
        <v>00086100</v>
      </c>
      <c r="H4022" t="str">
        <f t="shared" si="1535"/>
        <v>DAEE</v>
      </c>
      <c r="I4022" t="str">
        <f t="shared" si="1536"/>
        <v/>
      </c>
      <c r="J4022" t="s">
        <v>14956</v>
      </c>
      <c r="K4022" t="str">
        <f t="shared" si="1521"/>
        <v>EEDA0000</v>
      </c>
      <c r="L4022" t="str">
        <f t="shared" si="1522"/>
        <v>00610800</v>
      </c>
      <c r="M4022" t="str">
        <f t="shared" si="1523"/>
        <v>EEDA000000610800</v>
      </c>
      <c r="N4022" t="str">
        <f t="shared" si="1524"/>
        <v>EEDA=陬</v>
      </c>
      <c r="P4022" s="2" t="s">
        <v>3242</v>
      </c>
      <c r="Q4022" s="2" t="s">
        <v>14188</v>
      </c>
      <c r="R4022" t="str">
        <f t="shared" si="1525"/>
        <v>B5D8=氐</v>
      </c>
    </row>
    <row r="4023" spans="1:18">
      <c r="A4023" s="2" t="s">
        <v>14957</v>
      </c>
      <c r="B4023" s="2" t="s">
        <v>14958</v>
      </c>
      <c r="C4023">
        <f t="shared" si="1529"/>
        <v>4421</v>
      </c>
      <c r="D4023">
        <f t="shared" si="1516"/>
        <v>4165</v>
      </c>
      <c r="E4023">
        <f t="shared" si="1517"/>
        <v>4160</v>
      </c>
      <c r="F4023">
        <f t="shared" si="1518"/>
        <v>532800</v>
      </c>
      <c r="G4023" t="str">
        <f t="shared" si="1519"/>
        <v>00086140</v>
      </c>
      <c r="H4023" t="str">
        <f t="shared" si="1535"/>
        <v>DAEF</v>
      </c>
      <c r="I4023" t="str">
        <f t="shared" si="1536"/>
        <v/>
      </c>
      <c r="J4023" t="s">
        <v>14959</v>
      </c>
      <c r="K4023" t="str">
        <f t="shared" si="1521"/>
        <v>EFDA0000</v>
      </c>
      <c r="L4023" t="str">
        <f t="shared" si="1522"/>
        <v>40610800</v>
      </c>
      <c r="M4023" t="str">
        <f t="shared" si="1523"/>
        <v>EFDA000040610800</v>
      </c>
      <c r="N4023" t="str">
        <f t="shared" si="1524"/>
        <v>EFDA=陲</v>
      </c>
      <c r="P4023" s="2" t="s">
        <v>3587</v>
      </c>
      <c r="Q4023" s="2" t="s">
        <v>14190</v>
      </c>
      <c r="R4023" t="str">
        <f t="shared" si="1525"/>
        <v>B6D8=囟</v>
      </c>
    </row>
    <row r="4024" spans="1:18">
      <c r="A4024" s="2" t="s">
        <v>14960</v>
      </c>
      <c r="B4024" s="2" t="s">
        <v>14961</v>
      </c>
      <c r="C4024">
        <f t="shared" si="1529"/>
        <v>4422</v>
      </c>
      <c r="D4024">
        <f t="shared" si="1516"/>
        <v>4166</v>
      </c>
      <c r="E4024">
        <f t="shared" si="1517"/>
        <v>4160</v>
      </c>
      <c r="F4024">
        <f t="shared" si="1518"/>
        <v>532864</v>
      </c>
      <c r="G4024" t="str">
        <f t="shared" si="1519"/>
        <v>00086180</v>
      </c>
      <c r="H4024" t="str">
        <f t="shared" si="1535"/>
        <v>DAF0</v>
      </c>
      <c r="I4024" t="str">
        <f t="shared" si="1536"/>
        <v/>
      </c>
      <c r="J4024" t="s">
        <v>14962</v>
      </c>
      <c r="K4024" t="str">
        <f t="shared" si="1521"/>
        <v>F0DA0000</v>
      </c>
      <c r="L4024" t="str">
        <f t="shared" si="1522"/>
        <v>80610800</v>
      </c>
      <c r="M4024" t="str">
        <f t="shared" si="1523"/>
        <v>F0DA000080610800</v>
      </c>
      <c r="N4024" t="str">
        <f t="shared" si="1524"/>
        <v>F0DA=陴</v>
      </c>
      <c r="P4024" s="2" t="s">
        <v>3930</v>
      </c>
      <c r="Q4024" s="2" t="s">
        <v>14192</v>
      </c>
      <c r="R4024" t="str">
        <f t="shared" si="1525"/>
        <v>B7D8=胤</v>
      </c>
    </row>
    <row r="4025" spans="1:18">
      <c r="A4025" s="2" t="s">
        <v>14963</v>
      </c>
      <c r="B4025" s="2" t="s">
        <v>14964</v>
      </c>
      <c r="C4025">
        <f t="shared" si="1529"/>
        <v>4423</v>
      </c>
      <c r="D4025">
        <f t="shared" si="1516"/>
        <v>4167</v>
      </c>
      <c r="E4025">
        <f t="shared" si="1517"/>
        <v>4160</v>
      </c>
      <c r="F4025">
        <f t="shared" si="1518"/>
        <v>532928</v>
      </c>
      <c r="G4025" t="str">
        <f t="shared" si="1519"/>
        <v>000861C0</v>
      </c>
      <c r="H4025" t="str">
        <f t="shared" si="1535"/>
        <v>DAF1</v>
      </c>
      <c r="I4025" t="str">
        <f t="shared" si="1536"/>
        <v/>
      </c>
      <c r="J4025" t="s">
        <v>14965</v>
      </c>
      <c r="K4025" t="str">
        <f t="shared" si="1521"/>
        <v>F1DA0000</v>
      </c>
      <c r="L4025" t="str">
        <f t="shared" si="1522"/>
        <v>C0610800</v>
      </c>
      <c r="M4025" t="str">
        <f t="shared" si="1523"/>
        <v>F1DA0000C0610800</v>
      </c>
      <c r="N4025" t="str">
        <f t="shared" si="1524"/>
        <v>F1DA=隈</v>
      </c>
      <c r="P4025" s="2" t="s">
        <v>4277</v>
      </c>
      <c r="Q4025" s="2" t="s">
        <v>14194</v>
      </c>
      <c r="R4025" t="str">
        <f t="shared" si="1525"/>
        <v>B8D8=馗</v>
      </c>
    </row>
    <row r="4026" spans="1:18">
      <c r="A4026" s="2" t="s">
        <v>14966</v>
      </c>
      <c r="B4026" s="2" t="s">
        <v>14967</v>
      </c>
      <c r="C4026">
        <f t="shared" si="1529"/>
        <v>4424</v>
      </c>
      <c r="D4026">
        <f t="shared" si="1516"/>
        <v>4168</v>
      </c>
      <c r="E4026">
        <f t="shared" si="1517"/>
        <v>4160</v>
      </c>
      <c r="F4026">
        <f t="shared" si="1518"/>
        <v>532992</v>
      </c>
      <c r="G4026" t="str">
        <f t="shared" si="1519"/>
        <v>00086200</v>
      </c>
      <c r="H4026" t="str">
        <f t="shared" si="1535"/>
        <v>DAF2</v>
      </c>
      <c r="I4026" t="str">
        <f t="shared" si="1536"/>
        <v/>
      </c>
      <c r="J4026" t="s">
        <v>14968</v>
      </c>
      <c r="K4026" t="str">
        <f t="shared" si="1521"/>
        <v>F2DA0000</v>
      </c>
      <c r="L4026" t="str">
        <f t="shared" si="1522"/>
        <v>00620800</v>
      </c>
      <c r="M4026" t="str">
        <f t="shared" si="1523"/>
        <v>F2DA000000620800</v>
      </c>
      <c r="N4026" t="str">
        <f t="shared" si="1524"/>
        <v>F2DA=隍</v>
      </c>
      <c r="P4026" s="2" t="s">
        <v>4613</v>
      </c>
      <c r="Q4026" s="2" t="s">
        <v>14197</v>
      </c>
      <c r="R4026" t="str">
        <f t="shared" si="1525"/>
        <v>B9D8=毓</v>
      </c>
    </row>
    <row r="4027" spans="1:18">
      <c r="A4027" s="2" t="s">
        <v>14969</v>
      </c>
      <c r="B4027" s="2" t="s">
        <v>14970</v>
      </c>
      <c r="C4027">
        <f t="shared" si="1529"/>
        <v>4425</v>
      </c>
      <c r="D4027">
        <f t="shared" si="1516"/>
        <v>4169</v>
      </c>
      <c r="E4027">
        <f t="shared" si="1517"/>
        <v>4160</v>
      </c>
      <c r="F4027">
        <f t="shared" si="1518"/>
        <v>533056</v>
      </c>
      <c r="G4027" t="str">
        <f t="shared" si="1519"/>
        <v>00086240</v>
      </c>
      <c r="H4027" t="str">
        <f t="shared" ref="H4027:H4036" si="1537">MID($H$1,(ROW()-2)*4+1,4)</f>
        <v>DAF3</v>
      </c>
      <c r="I4027" t="str">
        <f t="shared" si="1536"/>
        <v/>
      </c>
      <c r="J4027" t="s">
        <v>14971</v>
      </c>
      <c r="K4027" t="str">
        <f t="shared" si="1521"/>
        <v>F3DA0000</v>
      </c>
      <c r="L4027" t="str">
        <f t="shared" si="1522"/>
        <v>40620800</v>
      </c>
      <c r="M4027" t="str">
        <f t="shared" si="1523"/>
        <v>F3DA000040620800</v>
      </c>
      <c r="N4027" t="str">
        <f t="shared" si="1524"/>
        <v>F3DA=隗</v>
      </c>
      <c r="P4027" s="2" t="s">
        <v>4952</v>
      </c>
      <c r="Q4027" s="2" t="s">
        <v>14200</v>
      </c>
      <c r="R4027" t="str">
        <f t="shared" si="1525"/>
        <v>BAD8=睾</v>
      </c>
    </row>
    <row r="4028" spans="1:18">
      <c r="A4028" s="2" t="s">
        <v>14972</v>
      </c>
      <c r="B4028" s="2" t="s">
        <v>14973</v>
      </c>
      <c r="C4028">
        <f t="shared" si="1529"/>
        <v>4426</v>
      </c>
      <c r="D4028">
        <f t="shared" si="1516"/>
        <v>4170</v>
      </c>
      <c r="E4028">
        <f t="shared" si="1517"/>
        <v>4160</v>
      </c>
      <c r="F4028">
        <f t="shared" si="1518"/>
        <v>533120</v>
      </c>
      <c r="G4028" t="str">
        <f t="shared" si="1519"/>
        <v>00086280</v>
      </c>
      <c r="H4028" t="str">
        <f t="shared" si="1537"/>
        <v>DAF4</v>
      </c>
      <c r="I4028" t="str">
        <f t="shared" si="1536"/>
        <v/>
      </c>
      <c r="J4028" t="s">
        <v>14974</v>
      </c>
      <c r="K4028" t="str">
        <f t="shared" si="1521"/>
        <v>F4DA0000</v>
      </c>
      <c r="L4028" t="str">
        <f t="shared" si="1522"/>
        <v>80620800</v>
      </c>
      <c r="M4028" t="str">
        <f t="shared" si="1523"/>
        <v>F4DA000080620800</v>
      </c>
      <c r="N4028" t="str">
        <f t="shared" si="1524"/>
        <v>F4DA=隰</v>
      </c>
      <c r="P4028" s="2" t="s">
        <v>5291</v>
      </c>
      <c r="Q4028" s="2" t="s">
        <v>14203</v>
      </c>
      <c r="R4028" t="str">
        <f t="shared" si="1525"/>
        <v>BBD8=鼗</v>
      </c>
    </row>
    <row r="4029" spans="1:18">
      <c r="A4029" s="2" t="s">
        <v>14975</v>
      </c>
      <c r="B4029" s="2" t="s">
        <v>14976</v>
      </c>
      <c r="C4029">
        <f t="shared" si="1529"/>
        <v>4427</v>
      </c>
      <c r="D4029">
        <f t="shared" si="1516"/>
        <v>4171</v>
      </c>
      <c r="E4029">
        <f t="shared" si="1517"/>
        <v>4160</v>
      </c>
      <c r="F4029">
        <f t="shared" si="1518"/>
        <v>533184</v>
      </c>
      <c r="G4029" t="str">
        <f t="shared" si="1519"/>
        <v>000862C0</v>
      </c>
      <c r="H4029" t="str">
        <f t="shared" si="1537"/>
        <v>DAF5</v>
      </c>
      <c r="I4029" t="str">
        <f t="shared" si="1536"/>
        <v/>
      </c>
      <c r="J4029" t="s">
        <v>14977</v>
      </c>
      <c r="K4029" t="str">
        <f t="shared" si="1521"/>
        <v>F5DA0000</v>
      </c>
      <c r="L4029" t="str">
        <f t="shared" si="1522"/>
        <v>C0620800</v>
      </c>
      <c r="M4029" t="str">
        <f t="shared" si="1523"/>
        <v>F5DA0000C0620800</v>
      </c>
      <c r="N4029" t="str">
        <f t="shared" si="1524"/>
        <v>F5DA=邗</v>
      </c>
      <c r="P4029" s="2" t="s">
        <v>5623</v>
      </c>
      <c r="Q4029" s="2" t="s">
        <v>14206</v>
      </c>
      <c r="R4029" t="str">
        <f t="shared" si="1525"/>
        <v>BCD8=丶</v>
      </c>
    </row>
    <row r="4030" spans="1:18">
      <c r="A4030" s="2" t="s">
        <v>14978</v>
      </c>
      <c r="B4030" s="2" t="s">
        <v>14979</v>
      </c>
      <c r="C4030">
        <f t="shared" si="1529"/>
        <v>4428</v>
      </c>
      <c r="D4030">
        <f t="shared" si="1516"/>
        <v>4172</v>
      </c>
      <c r="E4030">
        <f t="shared" si="1517"/>
        <v>4160</v>
      </c>
      <c r="F4030">
        <f t="shared" si="1518"/>
        <v>533248</v>
      </c>
      <c r="G4030" t="str">
        <f t="shared" si="1519"/>
        <v>00086300</v>
      </c>
      <c r="H4030" t="str">
        <f t="shared" si="1537"/>
        <v>DAF6</v>
      </c>
      <c r="I4030" t="str">
        <f t="shared" si="1536"/>
        <v/>
      </c>
      <c r="J4030" t="s">
        <v>14980</v>
      </c>
      <c r="K4030" t="str">
        <f t="shared" si="1521"/>
        <v>F6DA0000</v>
      </c>
      <c r="L4030" t="str">
        <f t="shared" si="1522"/>
        <v>00630800</v>
      </c>
      <c r="M4030" t="str">
        <f t="shared" si="1523"/>
        <v>F6DA000000630800</v>
      </c>
      <c r="N4030" t="str">
        <f t="shared" si="1524"/>
        <v>F6DA=邛</v>
      </c>
      <c r="P4030" s="2" t="s">
        <v>5960</v>
      </c>
      <c r="Q4030" s="2" t="s">
        <v>14209</v>
      </c>
      <c r="R4030" t="str">
        <f t="shared" si="1525"/>
        <v>BDD8=亟</v>
      </c>
    </row>
    <row r="4031" spans="1:18">
      <c r="A4031" s="2" t="s">
        <v>14981</v>
      </c>
      <c r="B4031" s="2" t="s">
        <v>14982</v>
      </c>
      <c r="C4031">
        <f t="shared" si="1529"/>
        <v>4429</v>
      </c>
      <c r="D4031">
        <f t="shared" si="1516"/>
        <v>4173</v>
      </c>
      <c r="E4031">
        <f t="shared" si="1517"/>
        <v>4160</v>
      </c>
      <c r="F4031">
        <f t="shared" si="1518"/>
        <v>533312</v>
      </c>
      <c r="G4031" t="str">
        <f t="shared" si="1519"/>
        <v>00086340</v>
      </c>
      <c r="H4031" t="str">
        <f t="shared" si="1537"/>
        <v>DAF7</v>
      </c>
      <c r="I4031" t="str">
        <f t="shared" ref="I4031:I4040" si="1538">MID($I$1,(ROW()-2)*4+1,4)</f>
        <v/>
      </c>
      <c r="J4031" t="s">
        <v>14983</v>
      </c>
      <c r="K4031" t="str">
        <f t="shared" si="1521"/>
        <v>F7DA0000</v>
      </c>
      <c r="L4031" t="str">
        <f t="shared" si="1522"/>
        <v>40630800</v>
      </c>
      <c r="M4031" t="str">
        <f t="shared" si="1523"/>
        <v>F7DA000040630800</v>
      </c>
      <c r="N4031" t="str">
        <f t="shared" si="1524"/>
        <v>F7DA=邝</v>
      </c>
      <c r="P4031" s="2" t="s">
        <v>6289</v>
      </c>
      <c r="Q4031" s="2" t="s">
        <v>14212</v>
      </c>
      <c r="R4031" t="str">
        <f t="shared" si="1525"/>
        <v>BED8=鼐</v>
      </c>
    </row>
    <row r="4032" spans="1:18">
      <c r="A4032" s="2" t="s">
        <v>14984</v>
      </c>
      <c r="B4032" s="2" t="s">
        <v>14985</v>
      </c>
      <c r="C4032">
        <f t="shared" si="1529"/>
        <v>4430</v>
      </c>
      <c r="D4032">
        <f t="shared" si="1516"/>
        <v>4174</v>
      </c>
      <c r="E4032">
        <f t="shared" si="1517"/>
        <v>4160</v>
      </c>
      <c r="F4032">
        <f t="shared" si="1518"/>
        <v>533376</v>
      </c>
      <c r="G4032" t="str">
        <f t="shared" si="1519"/>
        <v>00086380</v>
      </c>
      <c r="H4032" t="str">
        <f t="shared" si="1537"/>
        <v>DAF8</v>
      </c>
      <c r="I4032" t="str">
        <f t="shared" si="1538"/>
        <v/>
      </c>
      <c r="J4032" t="s">
        <v>14986</v>
      </c>
      <c r="K4032" t="str">
        <f t="shared" si="1521"/>
        <v>F8DA0000</v>
      </c>
      <c r="L4032" t="str">
        <f t="shared" si="1522"/>
        <v>80630800</v>
      </c>
      <c r="M4032" t="str">
        <f t="shared" si="1523"/>
        <v>F8DA000080630800</v>
      </c>
      <c r="N4032" t="str">
        <f t="shared" si="1524"/>
        <v>F8DA=邙</v>
      </c>
      <c r="P4032" s="2" t="s">
        <v>6620</v>
      </c>
      <c r="Q4032" s="2" t="s">
        <v>14215</v>
      </c>
      <c r="R4032" t="str">
        <f t="shared" si="1525"/>
        <v>BFD8=乜</v>
      </c>
    </row>
    <row r="4033" spans="1:18">
      <c r="A4033" s="2" t="s">
        <v>14987</v>
      </c>
      <c r="B4033" s="2" t="s">
        <v>14988</v>
      </c>
      <c r="C4033">
        <f t="shared" si="1529"/>
        <v>4431</v>
      </c>
      <c r="D4033">
        <f t="shared" si="1516"/>
        <v>4175</v>
      </c>
      <c r="E4033">
        <f t="shared" si="1517"/>
        <v>4160</v>
      </c>
      <c r="F4033">
        <f t="shared" si="1518"/>
        <v>533440</v>
      </c>
      <c r="G4033" t="str">
        <f t="shared" si="1519"/>
        <v>000863C0</v>
      </c>
      <c r="H4033" t="str">
        <f t="shared" si="1537"/>
        <v>DAF9</v>
      </c>
      <c r="I4033" t="str">
        <f t="shared" si="1538"/>
        <v/>
      </c>
      <c r="J4033" t="s">
        <v>14989</v>
      </c>
      <c r="K4033" t="str">
        <f t="shared" si="1521"/>
        <v>F9DA0000</v>
      </c>
      <c r="L4033" t="str">
        <f t="shared" si="1522"/>
        <v>C0630800</v>
      </c>
      <c r="M4033" t="str">
        <f t="shared" si="1523"/>
        <v>F9DA0000C0630800</v>
      </c>
      <c r="N4033" t="str">
        <f t="shared" si="1524"/>
        <v>F9DA=邬</v>
      </c>
      <c r="P4033" s="2" t="s">
        <v>6953</v>
      </c>
      <c r="Q4033" s="2" t="s">
        <v>14217</v>
      </c>
      <c r="R4033" t="str">
        <f t="shared" si="1525"/>
        <v>C0D8=乩</v>
      </c>
    </row>
    <row r="4034" spans="1:18">
      <c r="A4034" s="2" t="s">
        <v>14990</v>
      </c>
      <c r="B4034" s="2" t="s">
        <v>14991</v>
      </c>
      <c r="C4034">
        <f t="shared" si="1529"/>
        <v>4432</v>
      </c>
      <c r="D4034">
        <f t="shared" si="1516"/>
        <v>4176</v>
      </c>
      <c r="E4034">
        <f t="shared" si="1517"/>
        <v>4176</v>
      </c>
      <c r="F4034">
        <f t="shared" si="1518"/>
        <v>534528</v>
      </c>
      <c r="G4034" t="str">
        <f t="shared" si="1519"/>
        <v>00086800</v>
      </c>
      <c r="H4034" t="str">
        <f t="shared" si="1537"/>
        <v>DAFA</v>
      </c>
      <c r="I4034" t="str">
        <f t="shared" si="1538"/>
        <v/>
      </c>
      <c r="J4034" t="s">
        <v>14992</v>
      </c>
      <c r="K4034" t="str">
        <f t="shared" si="1521"/>
        <v>FADA0000</v>
      </c>
      <c r="L4034" t="str">
        <f t="shared" si="1522"/>
        <v>00680800</v>
      </c>
      <c r="M4034" t="str">
        <f t="shared" si="1523"/>
        <v>FADA000000680800</v>
      </c>
      <c r="N4034" t="str">
        <f t="shared" si="1524"/>
        <v>FADA=邡</v>
      </c>
      <c r="P4034" s="2" t="s">
        <v>7279</v>
      </c>
      <c r="Q4034" s="2" t="s">
        <v>14220</v>
      </c>
      <c r="R4034" t="str">
        <f t="shared" si="1525"/>
        <v>C1D8=亓</v>
      </c>
    </row>
    <row r="4035" spans="1:18">
      <c r="A4035" s="2" t="s">
        <v>14993</v>
      </c>
      <c r="B4035" s="2" t="s">
        <v>14994</v>
      </c>
      <c r="C4035">
        <f t="shared" si="1529"/>
        <v>4433</v>
      </c>
      <c r="D4035">
        <f t="shared" ref="D4035:D4098" si="1539">C4035-256</f>
        <v>4177</v>
      </c>
      <c r="E4035">
        <f t="shared" ref="E4035:E4098" si="1540">INT(D4035/16)*16</f>
        <v>4176</v>
      </c>
      <c r="F4035">
        <f t="shared" ref="F4035:F4098" si="1541">(D4035+E4035)*64</f>
        <v>534592</v>
      </c>
      <c r="G4035" t="str">
        <f t="shared" ref="G4035:G4098" si="1542">DEC2HEX(F4035+16384,8)</f>
        <v>00086840</v>
      </c>
      <c r="H4035" t="str">
        <f t="shared" si="1537"/>
        <v>DAFB</v>
      </c>
      <c r="I4035" t="str">
        <f t="shared" si="1538"/>
        <v/>
      </c>
      <c r="J4035" t="s">
        <v>14995</v>
      </c>
      <c r="K4035" t="str">
        <f t="shared" ref="K4035:K4098" si="1543">MID(J4035,3,2)&amp;MID(J4035,1,2)&amp;"0000"</f>
        <v>FBDA0000</v>
      </c>
      <c r="L4035" t="str">
        <f t="shared" ref="L4035:L4098" si="1544">MID(G4035,7,2)&amp;MID(G4035,5,2)&amp;MID(G4035,3,2)&amp;MID(G4035,1,2)</f>
        <v>40680800</v>
      </c>
      <c r="M4035" t="str">
        <f t="shared" ref="M4035:M4098" si="1545">K4035&amp;L4035</f>
        <v>FBDA000040680800</v>
      </c>
      <c r="N4035" t="str">
        <f t="shared" ref="N4035:N4098" si="1546">MID(J4035,3,2)&amp;MID(J4035,1,2)&amp;"="&amp;A4035</f>
        <v>FBDA=邴</v>
      </c>
      <c r="P4035" s="2" t="s">
        <v>7600</v>
      </c>
      <c r="Q4035" s="2" t="s">
        <v>14223</v>
      </c>
      <c r="R4035" t="str">
        <f t="shared" ref="R4035:R4098" si="1547">P4035&amp;"="&amp;Q4035</f>
        <v>C2D8=芈</v>
      </c>
    </row>
    <row r="4036" spans="1:18">
      <c r="A4036" s="2" t="s">
        <v>14996</v>
      </c>
      <c r="B4036" s="2" t="s">
        <v>14997</v>
      </c>
      <c r="C4036">
        <f t="shared" si="1529"/>
        <v>4434</v>
      </c>
      <c r="D4036">
        <f t="shared" si="1539"/>
        <v>4178</v>
      </c>
      <c r="E4036">
        <f t="shared" si="1540"/>
        <v>4176</v>
      </c>
      <c r="F4036">
        <f t="shared" si="1541"/>
        <v>534656</v>
      </c>
      <c r="G4036" t="str">
        <f t="shared" si="1542"/>
        <v>00086880</v>
      </c>
      <c r="H4036" t="str">
        <f t="shared" si="1537"/>
        <v>DAFC</v>
      </c>
      <c r="I4036" t="str">
        <f t="shared" si="1538"/>
        <v/>
      </c>
      <c r="J4036" t="s">
        <v>14998</v>
      </c>
      <c r="K4036" t="str">
        <f t="shared" si="1543"/>
        <v>FCDA0000</v>
      </c>
      <c r="L4036" t="str">
        <f t="shared" si="1544"/>
        <v>80680800</v>
      </c>
      <c r="M4036" t="str">
        <f t="shared" si="1545"/>
        <v>FCDA000080680800</v>
      </c>
      <c r="N4036" t="str">
        <f t="shared" si="1546"/>
        <v>FCDA=邳</v>
      </c>
      <c r="P4036" s="2" t="s">
        <v>7922</v>
      </c>
      <c r="Q4036" s="2" t="s">
        <v>14226</v>
      </c>
      <c r="R4036" t="str">
        <f t="shared" si="1547"/>
        <v>C3D8=孛</v>
      </c>
    </row>
    <row r="4037" spans="1:18">
      <c r="A4037" s="2" t="s">
        <v>14999</v>
      </c>
      <c r="B4037" s="2" t="s">
        <v>15000</v>
      </c>
      <c r="C4037">
        <f t="shared" si="1529"/>
        <v>4435</v>
      </c>
      <c r="D4037">
        <f t="shared" si="1539"/>
        <v>4179</v>
      </c>
      <c r="E4037">
        <f t="shared" si="1540"/>
        <v>4176</v>
      </c>
      <c r="F4037">
        <f t="shared" si="1541"/>
        <v>534720</v>
      </c>
      <c r="G4037" t="str">
        <f t="shared" si="1542"/>
        <v>000868C0</v>
      </c>
      <c r="H4037" t="str">
        <f t="shared" ref="H4037:H4046" si="1548">MID($H$1,(ROW()-2)*4+1,4)</f>
        <v>DAFD</v>
      </c>
      <c r="I4037" t="str">
        <f t="shared" si="1538"/>
        <v/>
      </c>
      <c r="J4037" t="s">
        <v>15001</v>
      </c>
      <c r="K4037" t="str">
        <f t="shared" si="1543"/>
        <v>FDDA0000</v>
      </c>
      <c r="L4037" t="str">
        <f t="shared" si="1544"/>
        <v>C0680800</v>
      </c>
      <c r="M4037" t="str">
        <f t="shared" si="1545"/>
        <v>FDDA0000C0680800</v>
      </c>
      <c r="N4037" t="str">
        <f t="shared" si="1546"/>
        <v>FDDA=邶</v>
      </c>
      <c r="P4037" s="2" t="s">
        <v>8235</v>
      </c>
      <c r="Q4037" s="2" t="s">
        <v>14229</v>
      </c>
      <c r="R4037" t="str">
        <f t="shared" si="1547"/>
        <v>C4D8=啬</v>
      </c>
    </row>
    <row r="4038" spans="1:18">
      <c r="A4038" s="2" t="s">
        <v>15002</v>
      </c>
      <c r="B4038" s="2" t="s">
        <v>15003</v>
      </c>
      <c r="C4038">
        <f t="shared" si="1529"/>
        <v>4436</v>
      </c>
      <c r="D4038">
        <f t="shared" si="1539"/>
        <v>4180</v>
      </c>
      <c r="E4038">
        <f t="shared" si="1540"/>
        <v>4176</v>
      </c>
      <c r="F4038">
        <f t="shared" si="1541"/>
        <v>534784</v>
      </c>
      <c r="G4038" t="str">
        <f t="shared" si="1542"/>
        <v>00086900</v>
      </c>
      <c r="H4038" t="str">
        <f t="shared" si="1548"/>
        <v>DAFE</v>
      </c>
      <c r="I4038" t="str">
        <f t="shared" si="1538"/>
        <v/>
      </c>
      <c r="J4038" t="s">
        <v>15004</v>
      </c>
      <c r="K4038" t="str">
        <f t="shared" si="1543"/>
        <v>FEDA0000</v>
      </c>
      <c r="L4038" t="str">
        <f t="shared" si="1544"/>
        <v>00690800</v>
      </c>
      <c r="M4038" t="str">
        <f t="shared" si="1545"/>
        <v>FEDA000000690800</v>
      </c>
      <c r="N4038" t="str">
        <f t="shared" si="1546"/>
        <v>FEDA=邺</v>
      </c>
      <c r="P4038" s="2" t="s">
        <v>8553</v>
      </c>
      <c r="Q4038" s="2" t="s">
        <v>14231</v>
      </c>
      <c r="R4038" t="str">
        <f t="shared" si="1547"/>
        <v>C5D8=嘏</v>
      </c>
    </row>
    <row r="4039" spans="1:18">
      <c r="A4039" s="2" t="s">
        <v>15005</v>
      </c>
      <c r="B4039" s="2" t="s">
        <v>15006</v>
      </c>
      <c r="C4039">
        <f t="shared" si="1529"/>
        <v>4437</v>
      </c>
      <c r="D4039">
        <f t="shared" si="1539"/>
        <v>4181</v>
      </c>
      <c r="E4039">
        <f t="shared" si="1540"/>
        <v>4176</v>
      </c>
      <c r="F4039">
        <f t="shared" si="1541"/>
        <v>534848</v>
      </c>
      <c r="G4039" t="str">
        <f t="shared" si="1542"/>
        <v>00086940</v>
      </c>
      <c r="H4039" t="str">
        <f t="shared" si="1548"/>
        <v>DBA1</v>
      </c>
      <c r="I4039" t="str">
        <f t="shared" si="1538"/>
        <v/>
      </c>
      <c r="J4039" t="s">
        <v>15007</v>
      </c>
      <c r="K4039" t="str">
        <f t="shared" si="1543"/>
        <v>A1DB0000</v>
      </c>
      <c r="L4039" t="str">
        <f t="shared" si="1544"/>
        <v>40690800</v>
      </c>
      <c r="M4039" t="str">
        <f t="shared" si="1545"/>
        <v>A1DB000040690800</v>
      </c>
      <c r="N4039" t="str">
        <f t="shared" si="1546"/>
        <v>A1DB=邸</v>
      </c>
      <c r="P4039" s="2" t="s">
        <v>8875</v>
      </c>
      <c r="Q4039" s="2" t="s">
        <v>14234</v>
      </c>
      <c r="R4039" t="str">
        <f t="shared" si="1547"/>
        <v>C6D8=仄</v>
      </c>
    </row>
    <row r="4040" spans="1:18">
      <c r="A4040" s="2" t="s">
        <v>15008</v>
      </c>
      <c r="B4040" s="2" t="s">
        <v>15009</v>
      </c>
      <c r="C4040">
        <f t="shared" si="1529"/>
        <v>4438</v>
      </c>
      <c r="D4040">
        <f t="shared" si="1539"/>
        <v>4182</v>
      </c>
      <c r="E4040">
        <f t="shared" si="1540"/>
        <v>4176</v>
      </c>
      <c r="F4040">
        <f t="shared" si="1541"/>
        <v>534912</v>
      </c>
      <c r="G4040" t="str">
        <f t="shared" si="1542"/>
        <v>00086980</v>
      </c>
      <c r="H4040" t="str">
        <f t="shared" si="1548"/>
        <v>DBA2</v>
      </c>
      <c r="I4040" t="str">
        <f t="shared" si="1538"/>
        <v/>
      </c>
      <c r="J4040" t="s">
        <v>15010</v>
      </c>
      <c r="K4040" t="str">
        <f t="shared" si="1543"/>
        <v>A2DB0000</v>
      </c>
      <c r="L4040" t="str">
        <f t="shared" si="1544"/>
        <v>80690800</v>
      </c>
      <c r="M4040" t="str">
        <f t="shared" si="1545"/>
        <v>A2DB000080690800</v>
      </c>
      <c r="N4040" t="str">
        <f t="shared" si="1546"/>
        <v>A2DB=邰</v>
      </c>
      <c r="P4040" s="2" t="s">
        <v>9188</v>
      </c>
      <c r="Q4040" s="2" t="s">
        <v>14237</v>
      </c>
      <c r="R4040" t="str">
        <f t="shared" si="1547"/>
        <v>C7D8=厍</v>
      </c>
    </row>
    <row r="4041" spans="1:18">
      <c r="A4041" s="2" t="s">
        <v>15011</v>
      </c>
      <c r="B4041" s="2" t="s">
        <v>15012</v>
      </c>
      <c r="C4041">
        <f t="shared" si="1529"/>
        <v>4439</v>
      </c>
      <c r="D4041">
        <f t="shared" si="1539"/>
        <v>4183</v>
      </c>
      <c r="E4041">
        <f t="shared" si="1540"/>
        <v>4176</v>
      </c>
      <c r="F4041">
        <f t="shared" si="1541"/>
        <v>534976</v>
      </c>
      <c r="G4041" t="str">
        <f t="shared" si="1542"/>
        <v>000869C0</v>
      </c>
      <c r="H4041" t="str">
        <f t="shared" si="1548"/>
        <v>DBA3</v>
      </c>
      <c r="I4041" t="str">
        <f t="shared" ref="I4041:I4050" si="1549">MID($I$1,(ROW()-2)*4+1,4)</f>
        <v/>
      </c>
      <c r="J4041" t="s">
        <v>15013</v>
      </c>
      <c r="K4041" t="str">
        <f t="shared" si="1543"/>
        <v>A3DB0000</v>
      </c>
      <c r="L4041" t="str">
        <f t="shared" si="1544"/>
        <v>C0690800</v>
      </c>
      <c r="M4041" t="str">
        <f t="shared" si="1545"/>
        <v>A3DB0000C0690800</v>
      </c>
      <c r="N4041" t="str">
        <f t="shared" si="1546"/>
        <v>A3DB=郏</v>
      </c>
      <c r="P4041" s="2" t="s">
        <v>9501</v>
      </c>
      <c r="Q4041" s="2" t="s">
        <v>14240</v>
      </c>
      <c r="R4041" t="str">
        <f t="shared" si="1547"/>
        <v>C8D8=厝</v>
      </c>
    </row>
    <row r="4042" spans="1:18">
      <c r="A4042" s="2" t="s">
        <v>15014</v>
      </c>
      <c r="B4042" s="2" t="s">
        <v>15015</v>
      </c>
      <c r="C4042">
        <f t="shared" si="1529"/>
        <v>4440</v>
      </c>
      <c r="D4042">
        <f t="shared" si="1539"/>
        <v>4184</v>
      </c>
      <c r="E4042">
        <f t="shared" si="1540"/>
        <v>4176</v>
      </c>
      <c r="F4042">
        <f t="shared" si="1541"/>
        <v>535040</v>
      </c>
      <c r="G4042" t="str">
        <f t="shared" si="1542"/>
        <v>00086A00</v>
      </c>
      <c r="H4042" t="str">
        <f t="shared" si="1548"/>
        <v>DBA4</v>
      </c>
      <c r="I4042" t="str">
        <f t="shared" si="1549"/>
        <v/>
      </c>
      <c r="J4042" t="s">
        <v>15016</v>
      </c>
      <c r="K4042" t="str">
        <f t="shared" si="1543"/>
        <v>A4DB0000</v>
      </c>
      <c r="L4042" t="str">
        <f t="shared" si="1544"/>
        <v>006A0800</v>
      </c>
      <c r="M4042" t="str">
        <f t="shared" si="1545"/>
        <v>A4DB0000006A0800</v>
      </c>
      <c r="N4042" t="str">
        <f t="shared" si="1546"/>
        <v>A4DB=郅</v>
      </c>
      <c r="P4042" s="2" t="s">
        <v>9815</v>
      </c>
      <c r="Q4042" s="2" t="s">
        <v>14243</v>
      </c>
      <c r="R4042" t="str">
        <f t="shared" si="1547"/>
        <v>C9D8=厣</v>
      </c>
    </row>
    <row r="4043" spans="1:18">
      <c r="A4043" s="2" t="s">
        <v>15017</v>
      </c>
      <c r="B4043" s="2" t="s">
        <v>15018</v>
      </c>
      <c r="C4043">
        <f t="shared" si="1529"/>
        <v>4441</v>
      </c>
      <c r="D4043">
        <f t="shared" si="1539"/>
        <v>4185</v>
      </c>
      <c r="E4043">
        <f t="shared" si="1540"/>
        <v>4176</v>
      </c>
      <c r="F4043">
        <f t="shared" si="1541"/>
        <v>535104</v>
      </c>
      <c r="G4043" t="str">
        <f t="shared" si="1542"/>
        <v>00086A40</v>
      </c>
      <c r="H4043" t="str">
        <f t="shared" si="1548"/>
        <v>DBA5</v>
      </c>
      <c r="I4043" t="str">
        <f t="shared" si="1549"/>
        <v/>
      </c>
      <c r="J4043" t="s">
        <v>15019</v>
      </c>
      <c r="K4043" t="str">
        <f t="shared" si="1543"/>
        <v>A5DB0000</v>
      </c>
      <c r="L4043" t="str">
        <f t="shared" si="1544"/>
        <v>406A0800</v>
      </c>
      <c r="M4043" t="str">
        <f t="shared" si="1545"/>
        <v>A5DB0000406A0800</v>
      </c>
      <c r="N4043" t="str">
        <f t="shared" si="1546"/>
        <v>A5DB=邾</v>
      </c>
      <c r="P4043" s="2" t="s">
        <v>10128</v>
      </c>
      <c r="Q4043" s="2" t="s">
        <v>14246</v>
      </c>
      <c r="R4043" t="str">
        <f t="shared" si="1547"/>
        <v>CAD8=厥</v>
      </c>
    </row>
    <row r="4044" spans="1:18">
      <c r="A4044" s="2" t="s">
        <v>15020</v>
      </c>
      <c r="B4044" s="2" t="s">
        <v>15021</v>
      </c>
      <c r="C4044">
        <f t="shared" si="1529"/>
        <v>4442</v>
      </c>
      <c r="D4044">
        <f t="shared" si="1539"/>
        <v>4186</v>
      </c>
      <c r="E4044">
        <f t="shared" si="1540"/>
        <v>4176</v>
      </c>
      <c r="F4044">
        <f t="shared" si="1541"/>
        <v>535168</v>
      </c>
      <c r="G4044" t="str">
        <f t="shared" si="1542"/>
        <v>00086A80</v>
      </c>
      <c r="H4044" t="str">
        <f t="shared" si="1548"/>
        <v>DBA6</v>
      </c>
      <c r="I4044" t="str">
        <f t="shared" si="1549"/>
        <v/>
      </c>
      <c r="J4044" t="s">
        <v>15022</v>
      </c>
      <c r="K4044" t="str">
        <f t="shared" si="1543"/>
        <v>A6DB0000</v>
      </c>
      <c r="L4044" t="str">
        <f t="shared" si="1544"/>
        <v>806A0800</v>
      </c>
      <c r="M4044" t="str">
        <f t="shared" si="1545"/>
        <v>A6DB0000806A0800</v>
      </c>
      <c r="N4044" t="str">
        <f t="shared" si="1546"/>
        <v>A6DB=郐</v>
      </c>
      <c r="P4044" s="2" t="s">
        <v>10439</v>
      </c>
      <c r="Q4044" s="2" t="s">
        <v>14249</v>
      </c>
      <c r="R4044" t="str">
        <f t="shared" si="1547"/>
        <v>CBD8=厮</v>
      </c>
    </row>
    <row r="4045" spans="1:18">
      <c r="A4045" s="2" t="s">
        <v>15023</v>
      </c>
      <c r="B4045" s="2" t="s">
        <v>15024</v>
      </c>
      <c r="C4045">
        <f t="shared" si="1529"/>
        <v>4443</v>
      </c>
      <c r="D4045">
        <f t="shared" si="1539"/>
        <v>4187</v>
      </c>
      <c r="E4045">
        <f t="shared" si="1540"/>
        <v>4176</v>
      </c>
      <c r="F4045">
        <f t="shared" si="1541"/>
        <v>535232</v>
      </c>
      <c r="G4045" t="str">
        <f t="shared" si="1542"/>
        <v>00086AC0</v>
      </c>
      <c r="H4045" t="str">
        <f t="shared" si="1548"/>
        <v>DBA7</v>
      </c>
      <c r="I4045" t="str">
        <f t="shared" si="1549"/>
        <v/>
      </c>
      <c r="J4045" t="s">
        <v>15025</v>
      </c>
      <c r="K4045" t="str">
        <f t="shared" si="1543"/>
        <v>A7DB0000</v>
      </c>
      <c r="L4045" t="str">
        <f t="shared" si="1544"/>
        <v>C06A0800</v>
      </c>
      <c r="M4045" t="str">
        <f t="shared" si="1545"/>
        <v>A7DB0000C06A0800</v>
      </c>
      <c r="N4045" t="str">
        <f t="shared" si="1546"/>
        <v>A7DB=郄</v>
      </c>
      <c r="P4045" s="2" t="s">
        <v>10751</v>
      </c>
      <c r="Q4045" s="2" t="s">
        <v>14252</v>
      </c>
      <c r="R4045" t="str">
        <f t="shared" si="1547"/>
        <v>CCD8=靥</v>
      </c>
    </row>
    <row r="4046" spans="1:18">
      <c r="A4046" s="2" t="s">
        <v>15026</v>
      </c>
      <c r="B4046" s="2" t="s">
        <v>15027</v>
      </c>
      <c r="C4046">
        <f t="shared" si="1529"/>
        <v>4444</v>
      </c>
      <c r="D4046">
        <f t="shared" si="1539"/>
        <v>4188</v>
      </c>
      <c r="E4046">
        <f t="shared" si="1540"/>
        <v>4176</v>
      </c>
      <c r="F4046">
        <f t="shared" si="1541"/>
        <v>535296</v>
      </c>
      <c r="G4046" t="str">
        <f t="shared" si="1542"/>
        <v>00086B00</v>
      </c>
      <c r="H4046" t="str">
        <f t="shared" si="1548"/>
        <v>DBA8</v>
      </c>
      <c r="I4046" t="str">
        <f t="shared" si="1549"/>
        <v/>
      </c>
      <c r="J4046" t="s">
        <v>15028</v>
      </c>
      <c r="K4046" t="str">
        <f t="shared" si="1543"/>
        <v>A8DB0000</v>
      </c>
      <c r="L4046" t="str">
        <f t="shared" si="1544"/>
        <v>006B0800</v>
      </c>
      <c r="M4046" t="str">
        <f t="shared" si="1545"/>
        <v>A8DB0000006B0800</v>
      </c>
      <c r="N4046" t="str">
        <f t="shared" si="1546"/>
        <v>A8DB=郇</v>
      </c>
      <c r="P4046" s="2" t="s">
        <v>11054</v>
      </c>
      <c r="Q4046" s="2" t="s">
        <v>14255</v>
      </c>
      <c r="R4046" t="str">
        <f t="shared" si="1547"/>
        <v>CDD8=赝</v>
      </c>
    </row>
    <row r="4047" spans="1:18">
      <c r="A4047" s="2" t="s">
        <v>15029</v>
      </c>
      <c r="B4047" s="2" t="s">
        <v>15030</v>
      </c>
      <c r="C4047">
        <f t="shared" si="1529"/>
        <v>4445</v>
      </c>
      <c r="D4047">
        <f t="shared" si="1539"/>
        <v>4189</v>
      </c>
      <c r="E4047">
        <f t="shared" si="1540"/>
        <v>4176</v>
      </c>
      <c r="F4047">
        <f t="shared" si="1541"/>
        <v>535360</v>
      </c>
      <c r="G4047" t="str">
        <f t="shared" si="1542"/>
        <v>00086B40</v>
      </c>
      <c r="H4047" t="str">
        <f t="shared" ref="H4047:H4056" si="1550">MID($H$1,(ROW()-2)*4+1,4)</f>
        <v>DBA9</v>
      </c>
      <c r="I4047" t="str">
        <f t="shared" si="1549"/>
        <v/>
      </c>
      <c r="J4047" t="s">
        <v>15031</v>
      </c>
      <c r="K4047" t="str">
        <f t="shared" si="1543"/>
        <v>A9DB0000</v>
      </c>
      <c r="L4047" t="str">
        <f t="shared" si="1544"/>
        <v>406B0800</v>
      </c>
      <c r="M4047" t="str">
        <f t="shared" si="1545"/>
        <v>A9DB0000406B0800</v>
      </c>
      <c r="N4047" t="str">
        <f t="shared" si="1546"/>
        <v>A9DB=郓</v>
      </c>
      <c r="P4047" s="2" t="s">
        <v>11359</v>
      </c>
      <c r="Q4047" s="2" t="s">
        <v>14258</v>
      </c>
      <c r="R4047" t="str">
        <f t="shared" si="1547"/>
        <v>CED8=匚</v>
      </c>
    </row>
    <row r="4048" spans="1:18">
      <c r="A4048" s="2" t="s">
        <v>15032</v>
      </c>
      <c r="B4048" s="2" t="s">
        <v>15033</v>
      </c>
      <c r="C4048">
        <f t="shared" si="1529"/>
        <v>4446</v>
      </c>
      <c r="D4048">
        <f t="shared" si="1539"/>
        <v>4190</v>
      </c>
      <c r="E4048">
        <f t="shared" si="1540"/>
        <v>4176</v>
      </c>
      <c r="F4048">
        <f t="shared" si="1541"/>
        <v>535424</v>
      </c>
      <c r="G4048" t="str">
        <f t="shared" si="1542"/>
        <v>00086B80</v>
      </c>
      <c r="H4048" t="str">
        <f t="shared" si="1550"/>
        <v>DBAA</v>
      </c>
      <c r="I4048" t="str">
        <f t="shared" si="1549"/>
        <v/>
      </c>
      <c r="J4048" t="s">
        <v>15034</v>
      </c>
      <c r="K4048" t="str">
        <f t="shared" si="1543"/>
        <v>AADB0000</v>
      </c>
      <c r="L4048" t="str">
        <f t="shared" si="1544"/>
        <v>806B0800</v>
      </c>
      <c r="M4048" t="str">
        <f t="shared" si="1545"/>
        <v>AADB0000806B0800</v>
      </c>
      <c r="N4048" t="str">
        <f t="shared" si="1546"/>
        <v>AADB=郦</v>
      </c>
      <c r="P4048" s="2" t="s">
        <v>11661</v>
      </c>
      <c r="Q4048" s="2" t="s">
        <v>14261</v>
      </c>
      <c r="R4048" t="str">
        <f t="shared" si="1547"/>
        <v>CFD8=叵</v>
      </c>
    </row>
    <row r="4049" spans="1:18">
      <c r="A4049" s="2" t="s">
        <v>15035</v>
      </c>
      <c r="B4049" s="2" t="s">
        <v>15036</v>
      </c>
      <c r="C4049">
        <f t="shared" si="1529"/>
        <v>4447</v>
      </c>
      <c r="D4049">
        <f t="shared" si="1539"/>
        <v>4191</v>
      </c>
      <c r="E4049">
        <f t="shared" si="1540"/>
        <v>4176</v>
      </c>
      <c r="F4049">
        <f t="shared" si="1541"/>
        <v>535488</v>
      </c>
      <c r="G4049" t="str">
        <f t="shared" si="1542"/>
        <v>00086BC0</v>
      </c>
      <c r="H4049" t="str">
        <f t="shared" si="1550"/>
        <v>DBAB</v>
      </c>
      <c r="I4049" t="str">
        <f t="shared" si="1549"/>
        <v/>
      </c>
      <c r="J4049" t="s">
        <v>15037</v>
      </c>
      <c r="K4049" t="str">
        <f t="shared" si="1543"/>
        <v>ABDB0000</v>
      </c>
      <c r="L4049" t="str">
        <f t="shared" si="1544"/>
        <v>C06B0800</v>
      </c>
      <c r="M4049" t="str">
        <f t="shared" si="1545"/>
        <v>ABDB0000C06B0800</v>
      </c>
      <c r="N4049" t="str">
        <f t="shared" si="1546"/>
        <v>ABDB=郢</v>
      </c>
      <c r="P4049" s="2" t="s">
        <v>11960</v>
      </c>
      <c r="Q4049" s="2" t="s">
        <v>14264</v>
      </c>
      <c r="R4049" t="str">
        <f t="shared" si="1547"/>
        <v>D0D8=匦</v>
      </c>
    </row>
    <row r="4050" spans="1:18">
      <c r="A4050" s="2" t="s">
        <v>15038</v>
      </c>
      <c r="B4050" s="2" t="s">
        <v>15039</v>
      </c>
      <c r="C4050">
        <f t="shared" si="1529"/>
        <v>4448</v>
      </c>
      <c r="D4050">
        <f t="shared" si="1539"/>
        <v>4192</v>
      </c>
      <c r="E4050">
        <f t="shared" si="1540"/>
        <v>4192</v>
      </c>
      <c r="F4050">
        <f t="shared" si="1541"/>
        <v>536576</v>
      </c>
      <c r="G4050" t="str">
        <f t="shared" si="1542"/>
        <v>00087000</v>
      </c>
      <c r="H4050" t="str">
        <f t="shared" si="1550"/>
        <v>DBAC</v>
      </c>
      <c r="I4050" t="str">
        <f t="shared" si="1549"/>
        <v/>
      </c>
      <c r="J4050" t="s">
        <v>15040</v>
      </c>
      <c r="K4050" t="str">
        <f t="shared" si="1543"/>
        <v>ACDB0000</v>
      </c>
      <c r="L4050" t="str">
        <f t="shared" si="1544"/>
        <v>00700800</v>
      </c>
      <c r="M4050" t="str">
        <f t="shared" si="1545"/>
        <v>ACDB000000700800</v>
      </c>
      <c r="N4050" t="str">
        <f t="shared" si="1546"/>
        <v>ACDB=郜</v>
      </c>
      <c r="P4050" s="2" t="s">
        <v>12261</v>
      </c>
      <c r="Q4050" s="2" t="s">
        <v>14267</v>
      </c>
      <c r="R4050" t="str">
        <f t="shared" si="1547"/>
        <v>D1D8=匮</v>
      </c>
    </row>
    <row r="4051" spans="1:18">
      <c r="A4051" s="2" t="s">
        <v>15041</v>
      </c>
      <c r="B4051" s="2" t="s">
        <v>15042</v>
      </c>
      <c r="C4051">
        <f t="shared" si="1529"/>
        <v>4449</v>
      </c>
      <c r="D4051">
        <f t="shared" si="1539"/>
        <v>4193</v>
      </c>
      <c r="E4051">
        <f t="shared" si="1540"/>
        <v>4192</v>
      </c>
      <c r="F4051">
        <f t="shared" si="1541"/>
        <v>536640</v>
      </c>
      <c r="G4051" t="str">
        <f t="shared" si="1542"/>
        <v>00087040</v>
      </c>
      <c r="H4051" t="str">
        <f t="shared" si="1550"/>
        <v>DBAD</v>
      </c>
      <c r="I4051" t="str">
        <f t="shared" ref="I4051:I4060" si="1551">MID($I$1,(ROW()-2)*4+1,4)</f>
        <v/>
      </c>
      <c r="J4051" t="s">
        <v>15043</v>
      </c>
      <c r="K4051" t="str">
        <f t="shared" si="1543"/>
        <v>ADDB0000</v>
      </c>
      <c r="L4051" t="str">
        <f t="shared" si="1544"/>
        <v>40700800</v>
      </c>
      <c r="M4051" t="str">
        <f t="shared" si="1545"/>
        <v>ADDB000040700800</v>
      </c>
      <c r="N4051" t="str">
        <f t="shared" si="1546"/>
        <v>ADDB=郗</v>
      </c>
      <c r="P4051" s="2" t="s">
        <v>12554</v>
      </c>
      <c r="Q4051" s="2" t="s">
        <v>14270</v>
      </c>
      <c r="R4051" t="str">
        <f t="shared" si="1547"/>
        <v>D2D8=匾</v>
      </c>
    </row>
    <row r="4052" spans="1:18">
      <c r="A4052" s="2" t="s">
        <v>15044</v>
      </c>
      <c r="B4052" s="2" t="s">
        <v>15045</v>
      </c>
      <c r="C4052">
        <f t="shared" si="1529"/>
        <v>4450</v>
      </c>
      <c r="D4052">
        <f t="shared" si="1539"/>
        <v>4194</v>
      </c>
      <c r="E4052">
        <f t="shared" si="1540"/>
        <v>4192</v>
      </c>
      <c r="F4052">
        <f t="shared" si="1541"/>
        <v>536704</v>
      </c>
      <c r="G4052" t="str">
        <f t="shared" si="1542"/>
        <v>00087080</v>
      </c>
      <c r="H4052" t="str">
        <f t="shared" si="1550"/>
        <v>DBAE</v>
      </c>
      <c r="I4052" t="str">
        <f t="shared" si="1551"/>
        <v/>
      </c>
      <c r="J4052" t="s">
        <v>15046</v>
      </c>
      <c r="K4052" t="str">
        <f t="shared" si="1543"/>
        <v>AEDB0000</v>
      </c>
      <c r="L4052" t="str">
        <f t="shared" si="1544"/>
        <v>80700800</v>
      </c>
      <c r="M4052" t="str">
        <f t="shared" si="1545"/>
        <v>AEDB000080700800</v>
      </c>
      <c r="N4052" t="str">
        <f t="shared" si="1546"/>
        <v>AEDB=郛</v>
      </c>
      <c r="P4052" s="2" t="s">
        <v>12847</v>
      </c>
      <c r="Q4052" s="2" t="s">
        <v>14273</v>
      </c>
      <c r="R4052" t="str">
        <f t="shared" si="1547"/>
        <v>D3D8=赜</v>
      </c>
    </row>
    <row r="4053" spans="1:18">
      <c r="A4053" s="2" t="s">
        <v>15047</v>
      </c>
      <c r="B4053" s="2" t="s">
        <v>15048</v>
      </c>
      <c r="C4053">
        <f t="shared" si="1529"/>
        <v>4451</v>
      </c>
      <c r="D4053">
        <f t="shared" si="1539"/>
        <v>4195</v>
      </c>
      <c r="E4053">
        <f t="shared" si="1540"/>
        <v>4192</v>
      </c>
      <c r="F4053">
        <f t="shared" si="1541"/>
        <v>536768</v>
      </c>
      <c r="G4053" t="str">
        <f t="shared" si="1542"/>
        <v>000870C0</v>
      </c>
      <c r="H4053" t="str">
        <f t="shared" si="1550"/>
        <v>DBAF</v>
      </c>
      <c r="I4053" t="str">
        <f t="shared" si="1551"/>
        <v/>
      </c>
      <c r="J4053" t="s">
        <v>15049</v>
      </c>
      <c r="K4053" t="str">
        <f t="shared" si="1543"/>
        <v>AFDB0000</v>
      </c>
      <c r="L4053" t="str">
        <f t="shared" si="1544"/>
        <v>C0700800</v>
      </c>
      <c r="M4053" t="str">
        <f t="shared" si="1545"/>
        <v>AFDB0000C0700800</v>
      </c>
      <c r="N4053" t="str">
        <f t="shared" si="1546"/>
        <v>AFDB=郫</v>
      </c>
      <c r="P4053" s="2" t="s">
        <v>13141</v>
      </c>
      <c r="Q4053" s="2" t="s">
        <v>14276</v>
      </c>
      <c r="R4053" t="str">
        <f t="shared" si="1547"/>
        <v>D4D8=卦</v>
      </c>
    </row>
    <row r="4054" spans="1:18">
      <c r="A4054" s="2" t="s">
        <v>15050</v>
      </c>
      <c r="B4054" s="2" t="s">
        <v>15051</v>
      </c>
      <c r="C4054">
        <f t="shared" ref="C4054:C4117" si="1552">HEX2DEC(B4054)-256</f>
        <v>4452</v>
      </c>
      <c r="D4054">
        <f t="shared" si="1539"/>
        <v>4196</v>
      </c>
      <c r="E4054">
        <f t="shared" si="1540"/>
        <v>4192</v>
      </c>
      <c r="F4054">
        <f t="shared" si="1541"/>
        <v>536832</v>
      </c>
      <c r="G4054" t="str">
        <f t="shared" si="1542"/>
        <v>00087100</v>
      </c>
      <c r="H4054" t="str">
        <f t="shared" si="1550"/>
        <v>DBB0</v>
      </c>
      <c r="I4054" t="str">
        <f t="shared" si="1551"/>
        <v/>
      </c>
      <c r="J4054" t="s">
        <v>2190</v>
      </c>
      <c r="K4054" t="str">
        <f t="shared" si="1543"/>
        <v>B0DB0000</v>
      </c>
      <c r="L4054" t="str">
        <f t="shared" si="1544"/>
        <v>00710800</v>
      </c>
      <c r="M4054" t="str">
        <f t="shared" si="1545"/>
        <v>B0DB000000710800</v>
      </c>
      <c r="N4054" t="str">
        <f t="shared" si="1546"/>
        <v>B0DB=郯</v>
      </c>
      <c r="P4054" s="2" t="s">
        <v>13439</v>
      </c>
      <c r="Q4054" s="2" t="s">
        <v>14279</v>
      </c>
      <c r="R4054" t="str">
        <f t="shared" si="1547"/>
        <v>D5D8=卣</v>
      </c>
    </row>
    <row r="4055" spans="1:18">
      <c r="A4055" s="2" t="s">
        <v>15052</v>
      </c>
      <c r="B4055" s="2" t="s">
        <v>15053</v>
      </c>
      <c r="C4055">
        <f t="shared" si="1552"/>
        <v>4453</v>
      </c>
      <c r="D4055">
        <f t="shared" si="1539"/>
        <v>4197</v>
      </c>
      <c r="E4055">
        <f t="shared" si="1540"/>
        <v>4192</v>
      </c>
      <c r="F4055">
        <f t="shared" si="1541"/>
        <v>536896</v>
      </c>
      <c r="G4055" t="str">
        <f t="shared" si="1542"/>
        <v>00087140</v>
      </c>
      <c r="H4055" t="str">
        <f t="shared" si="1550"/>
        <v>DBB1</v>
      </c>
      <c r="I4055" t="str">
        <f t="shared" si="1551"/>
        <v/>
      </c>
      <c r="J4055" t="s">
        <v>2719</v>
      </c>
      <c r="K4055" t="str">
        <f t="shared" si="1543"/>
        <v>B1DB0000</v>
      </c>
      <c r="L4055" t="str">
        <f t="shared" si="1544"/>
        <v>40710800</v>
      </c>
      <c r="M4055" t="str">
        <f t="shared" si="1545"/>
        <v>B1DB000040710800</v>
      </c>
      <c r="N4055" t="str">
        <f t="shared" si="1546"/>
        <v>B1DB=郾</v>
      </c>
      <c r="P4055" s="2" t="s">
        <v>13728</v>
      </c>
      <c r="Q4055" s="2" t="s">
        <v>14282</v>
      </c>
      <c r="R4055" t="str">
        <f t="shared" si="1547"/>
        <v>D6D8=刂</v>
      </c>
    </row>
    <row r="4056" spans="1:18">
      <c r="A4056" s="2" t="s">
        <v>15054</v>
      </c>
      <c r="B4056" s="2" t="s">
        <v>15055</v>
      </c>
      <c r="C4056">
        <f t="shared" si="1552"/>
        <v>4454</v>
      </c>
      <c r="D4056">
        <f t="shared" si="1539"/>
        <v>4198</v>
      </c>
      <c r="E4056">
        <f t="shared" si="1540"/>
        <v>4192</v>
      </c>
      <c r="F4056">
        <f t="shared" si="1541"/>
        <v>536960</v>
      </c>
      <c r="G4056" t="str">
        <f t="shared" si="1542"/>
        <v>00087180</v>
      </c>
      <c r="H4056" t="str">
        <f t="shared" si="1550"/>
        <v>DBB2</v>
      </c>
      <c r="I4056" t="str">
        <f t="shared" si="1551"/>
        <v/>
      </c>
      <c r="J4056" t="s">
        <v>3113</v>
      </c>
      <c r="K4056" t="str">
        <f t="shared" si="1543"/>
        <v>B2DB0000</v>
      </c>
      <c r="L4056" t="str">
        <f t="shared" si="1544"/>
        <v>80710800</v>
      </c>
      <c r="M4056" t="str">
        <f t="shared" si="1545"/>
        <v>B2DB000080710800</v>
      </c>
      <c r="N4056" t="str">
        <f t="shared" si="1546"/>
        <v>B2DB=鄄</v>
      </c>
      <c r="P4056" s="2" t="s">
        <v>14022</v>
      </c>
      <c r="Q4056" s="2" t="s">
        <v>14286</v>
      </c>
      <c r="R4056" t="str">
        <f t="shared" si="1547"/>
        <v>D7D8=刈</v>
      </c>
    </row>
    <row r="4057" spans="1:18">
      <c r="A4057" s="2" t="s">
        <v>15056</v>
      </c>
      <c r="B4057" s="2" t="s">
        <v>15057</v>
      </c>
      <c r="C4057">
        <f t="shared" si="1552"/>
        <v>4455</v>
      </c>
      <c r="D4057">
        <f t="shared" si="1539"/>
        <v>4199</v>
      </c>
      <c r="E4057">
        <f t="shared" si="1540"/>
        <v>4192</v>
      </c>
      <c r="F4057">
        <f t="shared" si="1541"/>
        <v>537024</v>
      </c>
      <c r="G4057" t="str">
        <f t="shared" si="1542"/>
        <v>000871C0</v>
      </c>
      <c r="H4057" t="str">
        <f t="shared" ref="H4057:H4066" si="1553">MID($H$1,(ROW()-2)*4+1,4)</f>
        <v>DBB3</v>
      </c>
      <c r="I4057" t="str">
        <f t="shared" si="1551"/>
        <v/>
      </c>
      <c r="J4057" t="s">
        <v>3463</v>
      </c>
      <c r="K4057" t="str">
        <f t="shared" si="1543"/>
        <v>B3DB0000</v>
      </c>
      <c r="L4057" t="str">
        <f t="shared" si="1544"/>
        <v>C0710800</v>
      </c>
      <c r="M4057" t="str">
        <f t="shared" si="1545"/>
        <v>B3DB0000C0710800</v>
      </c>
      <c r="N4057" t="str">
        <f t="shared" si="1546"/>
        <v>B3DB=鄢</v>
      </c>
      <c r="P4057" s="2" t="s">
        <v>14292</v>
      </c>
      <c r="Q4057" s="2" t="s">
        <v>14290</v>
      </c>
      <c r="R4057" t="str">
        <f t="shared" si="1547"/>
        <v>D8D8=刎</v>
      </c>
    </row>
    <row r="4058" spans="1:18">
      <c r="A4058" s="2" t="s">
        <v>15058</v>
      </c>
      <c r="B4058" s="2" t="s">
        <v>15059</v>
      </c>
      <c r="C4058">
        <f t="shared" si="1552"/>
        <v>4456</v>
      </c>
      <c r="D4058">
        <f t="shared" si="1539"/>
        <v>4200</v>
      </c>
      <c r="E4058">
        <f t="shared" si="1540"/>
        <v>4192</v>
      </c>
      <c r="F4058">
        <f t="shared" si="1541"/>
        <v>537088</v>
      </c>
      <c r="G4058" t="str">
        <f t="shared" si="1542"/>
        <v>00087200</v>
      </c>
      <c r="H4058" t="str">
        <f t="shared" si="1553"/>
        <v>DBB4</v>
      </c>
      <c r="I4058" t="str">
        <f t="shared" si="1551"/>
        <v/>
      </c>
      <c r="J4058" t="s">
        <v>3806</v>
      </c>
      <c r="K4058" t="str">
        <f t="shared" si="1543"/>
        <v>B4DB0000</v>
      </c>
      <c r="L4058" t="str">
        <f t="shared" si="1544"/>
        <v>00720800</v>
      </c>
      <c r="M4058" t="str">
        <f t="shared" si="1545"/>
        <v>B4DB000000720800</v>
      </c>
      <c r="N4058" t="str">
        <f t="shared" si="1546"/>
        <v>B4DB=鄞</v>
      </c>
      <c r="P4058" s="2" t="s">
        <v>14584</v>
      </c>
      <c r="Q4058" s="2" t="s">
        <v>14294</v>
      </c>
      <c r="R4058" t="str">
        <f t="shared" si="1547"/>
        <v>D9D8=刭</v>
      </c>
    </row>
    <row r="4059" spans="1:18">
      <c r="A4059" s="2" t="s">
        <v>15060</v>
      </c>
      <c r="B4059" s="2" t="s">
        <v>15061</v>
      </c>
      <c r="C4059">
        <f t="shared" si="1552"/>
        <v>4457</v>
      </c>
      <c r="D4059">
        <f t="shared" si="1539"/>
        <v>4201</v>
      </c>
      <c r="E4059">
        <f t="shared" si="1540"/>
        <v>4192</v>
      </c>
      <c r="F4059">
        <f t="shared" si="1541"/>
        <v>537152</v>
      </c>
      <c r="G4059" t="str">
        <f t="shared" si="1542"/>
        <v>00087240</v>
      </c>
      <c r="H4059" t="str">
        <f t="shared" si="1553"/>
        <v>DBB5</v>
      </c>
      <c r="I4059" t="str">
        <f t="shared" si="1551"/>
        <v/>
      </c>
      <c r="J4059" t="s">
        <v>1174</v>
      </c>
      <c r="K4059" t="str">
        <f t="shared" si="1543"/>
        <v>B5DB0000</v>
      </c>
      <c r="L4059" t="str">
        <f t="shared" si="1544"/>
        <v>40720800</v>
      </c>
      <c r="M4059" t="str">
        <f t="shared" si="1545"/>
        <v>B5DB000040720800</v>
      </c>
      <c r="N4059" t="str">
        <f t="shared" si="1546"/>
        <v>B5DB=鄣</v>
      </c>
      <c r="P4059" s="2" t="s">
        <v>14874</v>
      </c>
      <c r="Q4059" s="2" t="s">
        <v>14298</v>
      </c>
      <c r="R4059" t="str">
        <f t="shared" si="1547"/>
        <v>DAD8=刳</v>
      </c>
    </row>
    <row r="4060" spans="1:18">
      <c r="A4060" s="2" t="s">
        <v>15062</v>
      </c>
      <c r="B4060" s="2" t="s">
        <v>15063</v>
      </c>
      <c r="C4060">
        <f t="shared" si="1552"/>
        <v>4458</v>
      </c>
      <c r="D4060">
        <f t="shared" si="1539"/>
        <v>4202</v>
      </c>
      <c r="E4060">
        <f t="shared" si="1540"/>
        <v>4192</v>
      </c>
      <c r="F4060">
        <f t="shared" si="1541"/>
        <v>537216</v>
      </c>
      <c r="G4060" t="str">
        <f t="shared" si="1542"/>
        <v>00087280</v>
      </c>
      <c r="H4060" t="str">
        <f t="shared" si="1553"/>
        <v>DBB6</v>
      </c>
      <c r="I4060" t="str">
        <f t="shared" si="1551"/>
        <v/>
      </c>
      <c r="J4060" t="s">
        <v>4493</v>
      </c>
      <c r="K4060" t="str">
        <f t="shared" si="1543"/>
        <v>B6DB0000</v>
      </c>
      <c r="L4060" t="str">
        <f t="shared" si="1544"/>
        <v>80720800</v>
      </c>
      <c r="M4060" t="str">
        <f t="shared" si="1545"/>
        <v>B6DB000080720800</v>
      </c>
      <c r="N4060" t="str">
        <f t="shared" si="1546"/>
        <v>B6DB=鄱</v>
      </c>
      <c r="P4060" s="2" t="s">
        <v>15064</v>
      </c>
      <c r="Q4060" s="2" t="s">
        <v>14302</v>
      </c>
      <c r="R4060" t="str">
        <f t="shared" si="1547"/>
        <v>DBD8=刿</v>
      </c>
    </row>
    <row r="4061" spans="1:18">
      <c r="A4061" s="2" t="s">
        <v>15065</v>
      </c>
      <c r="B4061" s="2" t="s">
        <v>15066</v>
      </c>
      <c r="C4061">
        <f t="shared" si="1552"/>
        <v>4459</v>
      </c>
      <c r="D4061">
        <f t="shared" si="1539"/>
        <v>4203</v>
      </c>
      <c r="E4061">
        <f t="shared" si="1540"/>
        <v>4192</v>
      </c>
      <c r="F4061">
        <f t="shared" si="1541"/>
        <v>537280</v>
      </c>
      <c r="G4061" t="str">
        <f t="shared" si="1542"/>
        <v>000872C0</v>
      </c>
      <c r="H4061" t="str">
        <f t="shared" si="1553"/>
        <v>DBB7</v>
      </c>
      <c r="I4061" t="str">
        <f t="shared" ref="I4061:I4070" si="1554">MID($I$1,(ROW()-2)*4+1,4)</f>
        <v/>
      </c>
      <c r="J4061" t="s">
        <v>1263</v>
      </c>
      <c r="K4061" t="str">
        <f t="shared" si="1543"/>
        <v>B7DB0000</v>
      </c>
      <c r="L4061" t="str">
        <f t="shared" si="1544"/>
        <v>C0720800</v>
      </c>
      <c r="M4061" t="str">
        <f t="shared" si="1545"/>
        <v>B7DB0000C0720800</v>
      </c>
      <c r="N4061" t="str">
        <f t="shared" si="1546"/>
        <v>B7DB=鄯</v>
      </c>
      <c r="P4061" s="2" t="s">
        <v>15067</v>
      </c>
      <c r="Q4061" s="2" t="s">
        <v>14306</v>
      </c>
      <c r="R4061" t="str">
        <f t="shared" si="1547"/>
        <v>DCD8=剀</v>
      </c>
    </row>
    <row r="4062" spans="1:18">
      <c r="A4062" s="2" t="s">
        <v>15068</v>
      </c>
      <c r="B4062" s="2" t="s">
        <v>15069</v>
      </c>
      <c r="C4062">
        <f t="shared" si="1552"/>
        <v>4460</v>
      </c>
      <c r="D4062">
        <f t="shared" si="1539"/>
        <v>4204</v>
      </c>
      <c r="E4062">
        <f t="shared" si="1540"/>
        <v>4192</v>
      </c>
      <c r="F4062">
        <f t="shared" si="1541"/>
        <v>537344</v>
      </c>
      <c r="G4062" t="str">
        <f t="shared" si="1542"/>
        <v>00087300</v>
      </c>
      <c r="H4062" t="str">
        <f t="shared" si="1553"/>
        <v>DBB8</v>
      </c>
      <c r="I4062" t="str">
        <f t="shared" si="1554"/>
        <v/>
      </c>
      <c r="J4062" t="s">
        <v>5165</v>
      </c>
      <c r="K4062" t="str">
        <f t="shared" si="1543"/>
        <v>B8DB0000</v>
      </c>
      <c r="L4062" t="str">
        <f t="shared" si="1544"/>
        <v>00730800</v>
      </c>
      <c r="M4062" t="str">
        <f t="shared" si="1545"/>
        <v>B8DB000000730800</v>
      </c>
      <c r="N4062" t="str">
        <f t="shared" si="1546"/>
        <v>B8DB=鄹</v>
      </c>
      <c r="P4062" s="2" t="s">
        <v>15070</v>
      </c>
      <c r="Q4062" s="2" t="s">
        <v>14310</v>
      </c>
      <c r="R4062" t="str">
        <f t="shared" si="1547"/>
        <v>DDD8=剌</v>
      </c>
    </row>
    <row r="4063" spans="1:18">
      <c r="A4063" s="2" t="s">
        <v>15071</v>
      </c>
      <c r="B4063" s="2" t="s">
        <v>15072</v>
      </c>
      <c r="C4063">
        <f t="shared" si="1552"/>
        <v>4461</v>
      </c>
      <c r="D4063">
        <f t="shared" si="1539"/>
        <v>4205</v>
      </c>
      <c r="E4063">
        <f t="shared" si="1540"/>
        <v>4192</v>
      </c>
      <c r="F4063">
        <f t="shared" si="1541"/>
        <v>537408</v>
      </c>
      <c r="G4063" t="str">
        <f t="shared" si="1542"/>
        <v>00087340</v>
      </c>
      <c r="H4063" t="str">
        <f t="shared" si="1553"/>
        <v>DBB9</v>
      </c>
      <c r="I4063" t="str">
        <f t="shared" si="1554"/>
        <v/>
      </c>
      <c r="J4063" t="s">
        <v>5497</v>
      </c>
      <c r="K4063" t="str">
        <f t="shared" si="1543"/>
        <v>B9DB0000</v>
      </c>
      <c r="L4063" t="str">
        <f t="shared" si="1544"/>
        <v>40730800</v>
      </c>
      <c r="M4063" t="str">
        <f t="shared" si="1545"/>
        <v>B9DB000040730800</v>
      </c>
      <c r="N4063" t="str">
        <f t="shared" si="1546"/>
        <v>B9DB=酃</v>
      </c>
      <c r="P4063" s="2" t="s">
        <v>15073</v>
      </c>
      <c r="Q4063" s="2" t="s">
        <v>14313</v>
      </c>
      <c r="R4063" t="str">
        <f t="shared" si="1547"/>
        <v>DED8=剞</v>
      </c>
    </row>
    <row r="4064" spans="1:18">
      <c r="A4064" s="2" t="s">
        <v>15074</v>
      </c>
      <c r="B4064" s="2" t="s">
        <v>15075</v>
      </c>
      <c r="C4064">
        <f t="shared" si="1552"/>
        <v>4462</v>
      </c>
      <c r="D4064">
        <f t="shared" si="1539"/>
        <v>4206</v>
      </c>
      <c r="E4064">
        <f t="shared" si="1540"/>
        <v>4192</v>
      </c>
      <c r="F4064">
        <f t="shared" si="1541"/>
        <v>537472</v>
      </c>
      <c r="G4064" t="str">
        <f t="shared" si="1542"/>
        <v>00087380</v>
      </c>
      <c r="H4064" t="str">
        <f t="shared" si="1553"/>
        <v>DBBA</v>
      </c>
      <c r="I4064" t="str">
        <f t="shared" si="1554"/>
        <v/>
      </c>
      <c r="J4064" t="s">
        <v>5835</v>
      </c>
      <c r="K4064" t="str">
        <f t="shared" si="1543"/>
        <v>BADB0000</v>
      </c>
      <c r="L4064" t="str">
        <f t="shared" si="1544"/>
        <v>80730800</v>
      </c>
      <c r="M4064" t="str">
        <f t="shared" si="1545"/>
        <v>BADB000080730800</v>
      </c>
      <c r="N4064" t="str">
        <f t="shared" si="1546"/>
        <v>BADB=酆</v>
      </c>
      <c r="P4064" s="2" t="s">
        <v>15076</v>
      </c>
      <c r="Q4064" s="2" t="s">
        <v>14317</v>
      </c>
      <c r="R4064" t="str">
        <f t="shared" si="1547"/>
        <v>DFD8=剡</v>
      </c>
    </row>
    <row r="4065" spans="1:18">
      <c r="A4065" s="2" t="s">
        <v>15077</v>
      </c>
      <c r="B4065" s="2" t="s">
        <v>15078</v>
      </c>
      <c r="C4065">
        <f t="shared" si="1552"/>
        <v>4463</v>
      </c>
      <c r="D4065">
        <f t="shared" si="1539"/>
        <v>4207</v>
      </c>
      <c r="E4065">
        <f t="shared" si="1540"/>
        <v>4192</v>
      </c>
      <c r="F4065">
        <f t="shared" si="1541"/>
        <v>537536</v>
      </c>
      <c r="G4065" t="str">
        <f t="shared" si="1542"/>
        <v>000873C0</v>
      </c>
      <c r="H4065" t="str">
        <f t="shared" si="1553"/>
        <v>DBBB</v>
      </c>
      <c r="I4065" t="str">
        <f t="shared" si="1554"/>
        <v/>
      </c>
      <c r="J4065" t="s">
        <v>6170</v>
      </c>
      <c r="K4065" t="str">
        <f t="shared" si="1543"/>
        <v>BBDB0000</v>
      </c>
      <c r="L4065" t="str">
        <f t="shared" si="1544"/>
        <v>C0730800</v>
      </c>
      <c r="M4065" t="str">
        <f t="shared" si="1545"/>
        <v>BBDB0000C0730800</v>
      </c>
      <c r="N4065" t="str">
        <f t="shared" si="1546"/>
        <v>BBDB=刍</v>
      </c>
      <c r="P4065" s="2" t="s">
        <v>15079</v>
      </c>
      <c r="Q4065" s="2" t="s">
        <v>14321</v>
      </c>
      <c r="R4065" t="str">
        <f t="shared" si="1547"/>
        <v>E0D8=剜</v>
      </c>
    </row>
    <row r="4066" spans="1:18">
      <c r="A4066" s="2" t="s">
        <v>15080</v>
      </c>
      <c r="B4066" s="2" t="s">
        <v>15081</v>
      </c>
      <c r="C4066">
        <f t="shared" si="1552"/>
        <v>4464</v>
      </c>
      <c r="D4066">
        <f t="shared" si="1539"/>
        <v>4208</v>
      </c>
      <c r="E4066">
        <f t="shared" si="1540"/>
        <v>4208</v>
      </c>
      <c r="F4066">
        <f t="shared" si="1541"/>
        <v>538624</v>
      </c>
      <c r="G4066" t="str">
        <f t="shared" si="1542"/>
        <v>00087800</v>
      </c>
      <c r="H4066" t="str">
        <f t="shared" si="1553"/>
        <v>DBBC</v>
      </c>
      <c r="I4066" t="str">
        <f t="shared" si="1554"/>
        <v/>
      </c>
      <c r="J4066" t="s">
        <v>6499</v>
      </c>
      <c r="K4066" t="str">
        <f t="shared" si="1543"/>
        <v>BCDB0000</v>
      </c>
      <c r="L4066" t="str">
        <f t="shared" si="1544"/>
        <v>00780800</v>
      </c>
      <c r="M4066" t="str">
        <f t="shared" si="1545"/>
        <v>BCDB000000780800</v>
      </c>
      <c r="N4066" t="str">
        <f t="shared" si="1546"/>
        <v>BCDB=奂</v>
      </c>
      <c r="P4066" s="2" t="s">
        <v>15082</v>
      </c>
      <c r="Q4066" s="2" t="s">
        <v>14325</v>
      </c>
      <c r="R4066" t="str">
        <f t="shared" si="1547"/>
        <v>E1D8=蒯</v>
      </c>
    </row>
    <row r="4067" spans="1:18">
      <c r="A4067" s="2" t="s">
        <v>15083</v>
      </c>
      <c r="B4067" s="2" t="s">
        <v>15084</v>
      </c>
      <c r="C4067">
        <f t="shared" si="1552"/>
        <v>4465</v>
      </c>
      <c r="D4067">
        <f t="shared" si="1539"/>
        <v>4209</v>
      </c>
      <c r="E4067">
        <f t="shared" si="1540"/>
        <v>4208</v>
      </c>
      <c r="F4067">
        <f t="shared" si="1541"/>
        <v>538688</v>
      </c>
      <c r="G4067" t="str">
        <f t="shared" si="1542"/>
        <v>00087840</v>
      </c>
      <c r="H4067" t="str">
        <f t="shared" ref="H4067:H4076" si="1555">MID($H$1,(ROW()-2)*4+1,4)</f>
        <v>DBBD</v>
      </c>
      <c r="I4067" t="str">
        <f t="shared" si="1554"/>
        <v/>
      </c>
      <c r="J4067" t="s">
        <v>6834</v>
      </c>
      <c r="K4067" t="str">
        <f t="shared" si="1543"/>
        <v>BDDB0000</v>
      </c>
      <c r="L4067" t="str">
        <f t="shared" si="1544"/>
        <v>40780800</v>
      </c>
      <c r="M4067" t="str">
        <f t="shared" si="1545"/>
        <v>BDDB000040780800</v>
      </c>
      <c r="N4067" t="str">
        <f t="shared" si="1546"/>
        <v>BDDB=劢</v>
      </c>
      <c r="P4067" s="2" t="s">
        <v>15085</v>
      </c>
      <c r="Q4067" s="2" t="s">
        <v>14329</v>
      </c>
      <c r="R4067" t="str">
        <f t="shared" si="1547"/>
        <v>E2D8=剽</v>
      </c>
    </row>
    <row r="4068" spans="1:18">
      <c r="A4068" s="2" t="s">
        <v>15086</v>
      </c>
      <c r="B4068" s="2" t="s">
        <v>15087</v>
      </c>
      <c r="C4068">
        <f t="shared" si="1552"/>
        <v>4466</v>
      </c>
      <c r="D4068">
        <f t="shared" si="1539"/>
        <v>4210</v>
      </c>
      <c r="E4068">
        <f t="shared" si="1540"/>
        <v>4208</v>
      </c>
      <c r="F4068">
        <f t="shared" si="1541"/>
        <v>538752</v>
      </c>
      <c r="G4068" t="str">
        <f t="shared" si="1542"/>
        <v>00087880</v>
      </c>
      <c r="H4068" t="str">
        <f t="shared" si="1555"/>
        <v>DBBE</v>
      </c>
      <c r="I4068" t="str">
        <f t="shared" si="1554"/>
        <v/>
      </c>
      <c r="J4068" t="s">
        <v>7159</v>
      </c>
      <c r="K4068" t="str">
        <f t="shared" si="1543"/>
        <v>BEDB0000</v>
      </c>
      <c r="L4068" t="str">
        <f t="shared" si="1544"/>
        <v>80780800</v>
      </c>
      <c r="M4068" t="str">
        <f t="shared" si="1545"/>
        <v>BEDB000080780800</v>
      </c>
      <c r="N4068" t="str">
        <f t="shared" si="1546"/>
        <v>BEDB=劬</v>
      </c>
      <c r="P4068" s="2" t="s">
        <v>15088</v>
      </c>
      <c r="Q4068" s="2" t="s">
        <v>14333</v>
      </c>
      <c r="R4068" t="str">
        <f t="shared" si="1547"/>
        <v>E3D8=劂</v>
      </c>
    </row>
    <row r="4069" spans="1:18">
      <c r="A4069" s="2" t="s">
        <v>15089</v>
      </c>
      <c r="B4069" s="2" t="s">
        <v>15090</v>
      </c>
      <c r="C4069">
        <f t="shared" si="1552"/>
        <v>4467</v>
      </c>
      <c r="D4069">
        <f t="shared" si="1539"/>
        <v>4211</v>
      </c>
      <c r="E4069">
        <f t="shared" si="1540"/>
        <v>4208</v>
      </c>
      <c r="F4069">
        <f t="shared" si="1541"/>
        <v>538816</v>
      </c>
      <c r="G4069" t="str">
        <f t="shared" si="1542"/>
        <v>000878C0</v>
      </c>
      <c r="H4069" t="str">
        <f t="shared" si="1555"/>
        <v>DBBF</v>
      </c>
      <c r="I4069" t="str">
        <f t="shared" si="1554"/>
        <v/>
      </c>
      <c r="J4069" t="s">
        <v>7480</v>
      </c>
      <c r="K4069" t="str">
        <f t="shared" si="1543"/>
        <v>BFDB0000</v>
      </c>
      <c r="L4069" t="str">
        <f t="shared" si="1544"/>
        <v>C0780800</v>
      </c>
      <c r="M4069" t="str">
        <f t="shared" si="1545"/>
        <v>BFDB0000C0780800</v>
      </c>
      <c r="N4069" t="str">
        <f t="shared" si="1546"/>
        <v>BFDB=劭</v>
      </c>
      <c r="P4069" s="2" t="s">
        <v>15091</v>
      </c>
      <c r="Q4069" s="2" t="s">
        <v>14337</v>
      </c>
      <c r="R4069" t="str">
        <f t="shared" si="1547"/>
        <v>E4D8=劁</v>
      </c>
    </row>
    <row r="4070" spans="1:18">
      <c r="A4070" s="2" t="s">
        <v>15092</v>
      </c>
      <c r="B4070" s="2" t="s">
        <v>15093</v>
      </c>
      <c r="C4070">
        <f t="shared" si="1552"/>
        <v>4468</v>
      </c>
      <c r="D4070">
        <f t="shared" si="1539"/>
        <v>4212</v>
      </c>
      <c r="E4070">
        <f t="shared" si="1540"/>
        <v>4208</v>
      </c>
      <c r="F4070">
        <f t="shared" si="1541"/>
        <v>538880</v>
      </c>
      <c r="G4070" t="str">
        <f t="shared" si="1542"/>
        <v>00087900</v>
      </c>
      <c r="H4070" t="str">
        <f t="shared" si="1555"/>
        <v>DBC0</v>
      </c>
      <c r="I4070" t="str">
        <f t="shared" si="1554"/>
        <v/>
      </c>
      <c r="J4070" t="s">
        <v>7804</v>
      </c>
      <c r="K4070" t="str">
        <f t="shared" si="1543"/>
        <v>C0DB0000</v>
      </c>
      <c r="L4070" t="str">
        <f t="shared" si="1544"/>
        <v>00790800</v>
      </c>
      <c r="M4070" t="str">
        <f t="shared" si="1545"/>
        <v>C0DB000000790800</v>
      </c>
      <c r="N4070" t="str">
        <f t="shared" si="1546"/>
        <v>C0DB=劾</v>
      </c>
      <c r="P4070" s="2" t="s">
        <v>15094</v>
      </c>
      <c r="Q4070" s="2" t="s">
        <v>14341</v>
      </c>
      <c r="R4070" t="str">
        <f t="shared" si="1547"/>
        <v>E5D8=劐</v>
      </c>
    </row>
    <row r="4071" spans="1:18">
      <c r="A4071" s="2" t="s">
        <v>15095</v>
      </c>
      <c r="B4071" s="2" t="s">
        <v>15096</v>
      </c>
      <c r="C4071">
        <f t="shared" si="1552"/>
        <v>4469</v>
      </c>
      <c r="D4071">
        <f t="shared" si="1539"/>
        <v>4213</v>
      </c>
      <c r="E4071">
        <f t="shared" si="1540"/>
        <v>4208</v>
      </c>
      <c r="F4071">
        <f t="shared" si="1541"/>
        <v>538944</v>
      </c>
      <c r="G4071" t="str">
        <f t="shared" si="1542"/>
        <v>00087940</v>
      </c>
      <c r="H4071" t="str">
        <f t="shared" si="1555"/>
        <v>DBC1</v>
      </c>
      <c r="I4071" t="str">
        <f t="shared" ref="I4071:I4080" si="1556">MID($I$1,(ROW()-2)*4+1,4)</f>
        <v/>
      </c>
      <c r="J4071" t="s">
        <v>8125</v>
      </c>
      <c r="K4071" t="str">
        <f t="shared" si="1543"/>
        <v>C1DB0000</v>
      </c>
      <c r="L4071" t="str">
        <f t="shared" si="1544"/>
        <v>40790800</v>
      </c>
      <c r="M4071" t="str">
        <f t="shared" si="1545"/>
        <v>C1DB000040790800</v>
      </c>
      <c r="N4071" t="str">
        <f t="shared" si="1546"/>
        <v>C1DB=哿</v>
      </c>
      <c r="P4071" s="2" t="s">
        <v>15097</v>
      </c>
      <c r="Q4071" s="2" t="s">
        <v>14345</v>
      </c>
      <c r="R4071" t="str">
        <f t="shared" si="1547"/>
        <v>E6D8=劓</v>
      </c>
    </row>
    <row r="4072" spans="1:18">
      <c r="A4072" s="2" t="s">
        <v>15098</v>
      </c>
      <c r="B4072" s="2" t="s">
        <v>15099</v>
      </c>
      <c r="C4072">
        <f t="shared" si="1552"/>
        <v>4470</v>
      </c>
      <c r="D4072">
        <f t="shared" si="1539"/>
        <v>4214</v>
      </c>
      <c r="E4072">
        <f t="shared" si="1540"/>
        <v>4208</v>
      </c>
      <c r="F4072">
        <f t="shared" si="1541"/>
        <v>539008</v>
      </c>
      <c r="G4072" t="str">
        <f t="shared" si="1542"/>
        <v>00087980</v>
      </c>
      <c r="H4072" t="str">
        <f t="shared" si="1555"/>
        <v>DBC2</v>
      </c>
      <c r="I4072" t="str">
        <f t="shared" si="1556"/>
        <v/>
      </c>
      <c r="J4072" t="s">
        <v>8442</v>
      </c>
      <c r="K4072" t="str">
        <f t="shared" si="1543"/>
        <v>C2DB0000</v>
      </c>
      <c r="L4072" t="str">
        <f t="shared" si="1544"/>
        <v>80790800</v>
      </c>
      <c r="M4072" t="str">
        <f t="shared" si="1545"/>
        <v>C2DB000080790800</v>
      </c>
      <c r="N4072" t="str">
        <f t="shared" si="1546"/>
        <v>C2DB=勐</v>
      </c>
      <c r="P4072" s="2" t="s">
        <v>15100</v>
      </c>
      <c r="Q4072" s="2" t="s">
        <v>14349</v>
      </c>
      <c r="R4072" t="str">
        <f t="shared" si="1547"/>
        <v>E7D8=冂</v>
      </c>
    </row>
    <row r="4073" spans="1:18">
      <c r="A4073" s="2" t="s">
        <v>15101</v>
      </c>
      <c r="B4073" s="2" t="s">
        <v>15102</v>
      </c>
      <c r="C4073">
        <f t="shared" si="1552"/>
        <v>4471</v>
      </c>
      <c r="D4073">
        <f t="shared" si="1539"/>
        <v>4215</v>
      </c>
      <c r="E4073">
        <f t="shared" si="1540"/>
        <v>4208</v>
      </c>
      <c r="F4073">
        <f t="shared" si="1541"/>
        <v>539072</v>
      </c>
      <c r="G4073" t="str">
        <f t="shared" si="1542"/>
        <v>000879C0</v>
      </c>
      <c r="H4073" t="str">
        <f t="shared" si="1555"/>
        <v>DBC3</v>
      </c>
      <c r="I4073" t="str">
        <f t="shared" si="1556"/>
        <v/>
      </c>
      <c r="J4073" t="s">
        <v>8758</v>
      </c>
      <c r="K4073" t="str">
        <f t="shared" si="1543"/>
        <v>C3DB0000</v>
      </c>
      <c r="L4073" t="str">
        <f t="shared" si="1544"/>
        <v>C0790800</v>
      </c>
      <c r="M4073" t="str">
        <f t="shared" si="1545"/>
        <v>C3DB0000C0790800</v>
      </c>
      <c r="N4073" t="str">
        <f t="shared" si="1546"/>
        <v>C3DB=勖</v>
      </c>
      <c r="P4073" s="2" t="s">
        <v>15103</v>
      </c>
      <c r="Q4073" s="2" t="s">
        <v>14353</v>
      </c>
      <c r="R4073" t="str">
        <f t="shared" si="1547"/>
        <v>E8D8=罔</v>
      </c>
    </row>
    <row r="4074" spans="1:18">
      <c r="A4074" s="2" t="s">
        <v>15104</v>
      </c>
      <c r="B4074" s="2" t="s">
        <v>15105</v>
      </c>
      <c r="C4074">
        <f t="shared" si="1552"/>
        <v>4472</v>
      </c>
      <c r="D4074">
        <f t="shared" si="1539"/>
        <v>4216</v>
      </c>
      <c r="E4074">
        <f t="shared" si="1540"/>
        <v>4208</v>
      </c>
      <c r="F4074">
        <f t="shared" si="1541"/>
        <v>539136</v>
      </c>
      <c r="G4074" t="str">
        <f t="shared" si="1542"/>
        <v>00087A00</v>
      </c>
      <c r="H4074" t="str">
        <f t="shared" si="1555"/>
        <v>DBC4</v>
      </c>
      <c r="I4074" t="str">
        <f t="shared" si="1556"/>
        <v/>
      </c>
      <c r="J4074" t="s">
        <v>9075</v>
      </c>
      <c r="K4074" t="str">
        <f t="shared" si="1543"/>
        <v>C4DB0000</v>
      </c>
      <c r="L4074" t="str">
        <f t="shared" si="1544"/>
        <v>007A0800</v>
      </c>
      <c r="M4074" t="str">
        <f t="shared" si="1545"/>
        <v>C4DB0000007A0800</v>
      </c>
      <c r="N4074" t="str">
        <f t="shared" si="1546"/>
        <v>C4DB=勰</v>
      </c>
      <c r="P4074" s="2" t="s">
        <v>15106</v>
      </c>
      <c r="Q4074" s="2" t="s">
        <v>14357</v>
      </c>
      <c r="R4074" t="str">
        <f t="shared" si="1547"/>
        <v>E9D8=亻</v>
      </c>
    </row>
    <row r="4075" spans="1:18">
      <c r="A4075" s="2" t="s">
        <v>15107</v>
      </c>
      <c r="B4075" s="2" t="s">
        <v>15108</v>
      </c>
      <c r="C4075">
        <f t="shared" si="1552"/>
        <v>4473</v>
      </c>
      <c r="D4075">
        <f t="shared" si="1539"/>
        <v>4217</v>
      </c>
      <c r="E4075">
        <f t="shared" si="1540"/>
        <v>4208</v>
      </c>
      <c r="F4075">
        <f t="shared" si="1541"/>
        <v>539200</v>
      </c>
      <c r="G4075" t="str">
        <f t="shared" si="1542"/>
        <v>00087A40</v>
      </c>
      <c r="H4075" t="str">
        <f t="shared" si="1555"/>
        <v>DBC5</v>
      </c>
      <c r="I4075" t="str">
        <f t="shared" si="1556"/>
        <v/>
      </c>
      <c r="J4075" t="s">
        <v>9390</v>
      </c>
      <c r="K4075" t="str">
        <f t="shared" si="1543"/>
        <v>C5DB0000</v>
      </c>
      <c r="L4075" t="str">
        <f t="shared" si="1544"/>
        <v>407A0800</v>
      </c>
      <c r="M4075" t="str">
        <f t="shared" si="1545"/>
        <v>C5DB0000407A0800</v>
      </c>
      <c r="N4075" t="str">
        <f t="shared" si="1546"/>
        <v>C5DB=叟</v>
      </c>
      <c r="P4075" s="2" t="s">
        <v>15109</v>
      </c>
      <c r="Q4075" s="2" t="s">
        <v>14361</v>
      </c>
      <c r="R4075" t="str">
        <f t="shared" si="1547"/>
        <v>EAD8=仃</v>
      </c>
    </row>
    <row r="4076" spans="1:18">
      <c r="A4076" s="2" t="s">
        <v>15110</v>
      </c>
      <c r="B4076" s="2" t="s">
        <v>15111</v>
      </c>
      <c r="C4076">
        <f t="shared" si="1552"/>
        <v>4474</v>
      </c>
      <c r="D4076">
        <f t="shared" si="1539"/>
        <v>4218</v>
      </c>
      <c r="E4076">
        <f t="shared" si="1540"/>
        <v>4208</v>
      </c>
      <c r="F4076">
        <f t="shared" si="1541"/>
        <v>539264</v>
      </c>
      <c r="G4076" t="str">
        <f t="shared" si="1542"/>
        <v>00087A80</v>
      </c>
      <c r="H4076" t="str">
        <f t="shared" si="1555"/>
        <v>DBC6</v>
      </c>
      <c r="I4076" t="str">
        <f t="shared" si="1556"/>
        <v/>
      </c>
      <c r="J4076" t="s">
        <v>9703</v>
      </c>
      <c r="K4076" t="str">
        <f t="shared" si="1543"/>
        <v>C6DB0000</v>
      </c>
      <c r="L4076" t="str">
        <f t="shared" si="1544"/>
        <v>807A0800</v>
      </c>
      <c r="M4076" t="str">
        <f t="shared" si="1545"/>
        <v>C6DB0000807A0800</v>
      </c>
      <c r="N4076" t="str">
        <f t="shared" si="1546"/>
        <v>C6DB=燮</v>
      </c>
      <c r="P4076" s="2" t="s">
        <v>15112</v>
      </c>
      <c r="Q4076" s="2" t="s">
        <v>14365</v>
      </c>
      <c r="R4076" t="str">
        <f t="shared" si="1547"/>
        <v>EBD8=仉</v>
      </c>
    </row>
    <row r="4077" spans="1:18">
      <c r="A4077" s="2" t="s">
        <v>15113</v>
      </c>
      <c r="B4077" s="2" t="s">
        <v>15114</v>
      </c>
      <c r="C4077">
        <f t="shared" si="1552"/>
        <v>4475</v>
      </c>
      <c r="D4077">
        <f t="shared" si="1539"/>
        <v>4219</v>
      </c>
      <c r="E4077">
        <f t="shared" si="1540"/>
        <v>4208</v>
      </c>
      <c r="F4077">
        <f t="shared" si="1541"/>
        <v>539328</v>
      </c>
      <c r="G4077" t="str">
        <f t="shared" si="1542"/>
        <v>00087AC0</v>
      </c>
      <c r="H4077" t="str">
        <f t="shared" ref="H4077:H4086" si="1557">MID($H$1,(ROW()-2)*4+1,4)</f>
        <v>DBC7</v>
      </c>
      <c r="I4077" t="str">
        <f t="shared" si="1556"/>
        <v/>
      </c>
      <c r="J4077" t="s">
        <v>10017</v>
      </c>
      <c r="K4077" t="str">
        <f t="shared" si="1543"/>
        <v>C7DB0000</v>
      </c>
      <c r="L4077" t="str">
        <f t="shared" si="1544"/>
        <v>C07A0800</v>
      </c>
      <c r="M4077" t="str">
        <f t="shared" si="1545"/>
        <v>C7DB0000C07A0800</v>
      </c>
      <c r="N4077" t="str">
        <f t="shared" si="1546"/>
        <v>C7DB=矍</v>
      </c>
      <c r="P4077" s="2" t="s">
        <v>15115</v>
      </c>
      <c r="Q4077" s="2" t="s">
        <v>14369</v>
      </c>
      <c r="R4077" t="str">
        <f t="shared" si="1547"/>
        <v>ECD8=仂</v>
      </c>
    </row>
    <row r="4078" spans="1:18">
      <c r="A4078" s="2" t="s">
        <v>15116</v>
      </c>
      <c r="B4078" s="2" t="s">
        <v>15117</v>
      </c>
      <c r="C4078">
        <f t="shared" si="1552"/>
        <v>4476</v>
      </c>
      <c r="D4078">
        <f t="shared" si="1539"/>
        <v>4220</v>
      </c>
      <c r="E4078">
        <f t="shared" si="1540"/>
        <v>4208</v>
      </c>
      <c r="F4078">
        <f t="shared" si="1541"/>
        <v>539392</v>
      </c>
      <c r="G4078" t="str">
        <f t="shared" si="1542"/>
        <v>00087B00</v>
      </c>
      <c r="H4078" t="str">
        <f t="shared" si="1557"/>
        <v>DBC8</v>
      </c>
      <c r="I4078" t="str">
        <f t="shared" si="1556"/>
        <v/>
      </c>
      <c r="J4078" t="s">
        <v>2066</v>
      </c>
      <c r="K4078" t="str">
        <f t="shared" si="1543"/>
        <v>C8DB0000</v>
      </c>
      <c r="L4078" t="str">
        <f t="shared" si="1544"/>
        <v>007B0800</v>
      </c>
      <c r="M4078" t="str">
        <f t="shared" si="1545"/>
        <v>C8DB0000007B0800</v>
      </c>
      <c r="N4078" t="str">
        <f t="shared" si="1546"/>
        <v>C8DB=廴</v>
      </c>
      <c r="P4078" s="2" t="s">
        <v>15118</v>
      </c>
      <c r="Q4078" s="2" t="s">
        <v>14373</v>
      </c>
      <c r="R4078" t="str">
        <f t="shared" si="1547"/>
        <v>EDD8=仨</v>
      </c>
    </row>
    <row r="4079" spans="1:18">
      <c r="A4079" s="2" t="s">
        <v>15119</v>
      </c>
      <c r="B4079" s="2" t="s">
        <v>15120</v>
      </c>
      <c r="C4079">
        <f t="shared" si="1552"/>
        <v>4477</v>
      </c>
      <c r="D4079">
        <f t="shared" si="1539"/>
        <v>4221</v>
      </c>
      <c r="E4079">
        <f t="shared" si="1540"/>
        <v>4208</v>
      </c>
      <c r="F4079">
        <f t="shared" si="1541"/>
        <v>539456</v>
      </c>
      <c r="G4079" t="str">
        <f t="shared" si="1542"/>
        <v>00087B40</v>
      </c>
      <c r="H4079" t="str">
        <f t="shared" si="1557"/>
        <v>DBC9</v>
      </c>
      <c r="I4079" t="str">
        <f t="shared" si="1556"/>
        <v/>
      </c>
      <c r="J4079" t="s">
        <v>10640</v>
      </c>
      <c r="K4079" t="str">
        <f t="shared" si="1543"/>
        <v>C9DB0000</v>
      </c>
      <c r="L4079" t="str">
        <f t="shared" si="1544"/>
        <v>407B0800</v>
      </c>
      <c r="M4079" t="str">
        <f t="shared" si="1545"/>
        <v>C9DB0000407B0800</v>
      </c>
      <c r="N4079" t="str">
        <f t="shared" si="1546"/>
        <v>C9DB=凵</v>
      </c>
      <c r="P4079" s="2" t="s">
        <v>15121</v>
      </c>
      <c r="Q4079" s="2" t="s">
        <v>14377</v>
      </c>
      <c r="R4079" t="str">
        <f t="shared" si="1547"/>
        <v>EED8=仡</v>
      </c>
    </row>
    <row r="4080" spans="1:18">
      <c r="A4080" s="2" t="s">
        <v>15122</v>
      </c>
      <c r="B4080" s="2" t="s">
        <v>15123</v>
      </c>
      <c r="C4080">
        <f t="shared" si="1552"/>
        <v>4478</v>
      </c>
      <c r="D4080">
        <f t="shared" si="1539"/>
        <v>4222</v>
      </c>
      <c r="E4080">
        <f t="shared" si="1540"/>
        <v>4208</v>
      </c>
      <c r="F4080">
        <f t="shared" si="1541"/>
        <v>539520</v>
      </c>
      <c r="G4080" t="str">
        <f t="shared" si="1542"/>
        <v>00087B80</v>
      </c>
      <c r="H4080" t="str">
        <f t="shared" si="1557"/>
        <v>DBCA</v>
      </c>
      <c r="I4080" t="str">
        <f t="shared" si="1556"/>
        <v/>
      </c>
      <c r="J4080" t="s">
        <v>10946</v>
      </c>
      <c r="K4080" t="str">
        <f t="shared" si="1543"/>
        <v>CADB0000</v>
      </c>
      <c r="L4080" t="str">
        <f t="shared" si="1544"/>
        <v>807B0800</v>
      </c>
      <c r="M4080" t="str">
        <f t="shared" si="1545"/>
        <v>CADB0000807B0800</v>
      </c>
      <c r="N4080" t="str">
        <f t="shared" si="1546"/>
        <v>CADB=凼</v>
      </c>
      <c r="P4080" s="2" t="s">
        <v>15124</v>
      </c>
      <c r="Q4080" s="2" t="s">
        <v>14380</v>
      </c>
      <c r="R4080" t="str">
        <f t="shared" si="1547"/>
        <v>EFD8=仫</v>
      </c>
    </row>
    <row r="4081" spans="1:18">
      <c r="A4081" s="2" t="s">
        <v>15125</v>
      </c>
      <c r="B4081" s="2" t="s">
        <v>15126</v>
      </c>
      <c r="C4081">
        <f t="shared" si="1552"/>
        <v>4479</v>
      </c>
      <c r="D4081">
        <f t="shared" si="1539"/>
        <v>4223</v>
      </c>
      <c r="E4081">
        <f t="shared" si="1540"/>
        <v>4208</v>
      </c>
      <c r="F4081">
        <f t="shared" si="1541"/>
        <v>539584</v>
      </c>
      <c r="G4081" t="str">
        <f t="shared" si="1542"/>
        <v>00087BC0</v>
      </c>
      <c r="H4081" t="str">
        <f t="shared" si="1557"/>
        <v>DBCB</v>
      </c>
      <c r="I4081" t="str">
        <f t="shared" ref="I4081:I4090" si="1558">MID($I$1,(ROW()-2)*4+1,4)</f>
        <v/>
      </c>
      <c r="J4081" t="s">
        <v>11249</v>
      </c>
      <c r="K4081" t="str">
        <f t="shared" si="1543"/>
        <v>CBDB0000</v>
      </c>
      <c r="L4081" t="str">
        <f t="shared" si="1544"/>
        <v>C07B0800</v>
      </c>
      <c r="M4081" t="str">
        <f t="shared" si="1545"/>
        <v>CBDB0000C07B0800</v>
      </c>
      <c r="N4081" t="str">
        <f t="shared" si="1546"/>
        <v>CBDB=鬯</v>
      </c>
      <c r="P4081" s="2" t="s">
        <v>15127</v>
      </c>
      <c r="Q4081" s="2" t="s">
        <v>14383</v>
      </c>
      <c r="R4081" t="str">
        <f t="shared" si="1547"/>
        <v>F0D8=仞</v>
      </c>
    </row>
    <row r="4082" spans="1:18">
      <c r="A4082" s="2" t="s">
        <v>15128</v>
      </c>
      <c r="B4082" s="2" t="s">
        <v>15129</v>
      </c>
      <c r="C4082">
        <f t="shared" si="1552"/>
        <v>4480</v>
      </c>
      <c r="D4082">
        <f t="shared" si="1539"/>
        <v>4224</v>
      </c>
      <c r="E4082">
        <f t="shared" si="1540"/>
        <v>4224</v>
      </c>
      <c r="F4082">
        <f t="shared" si="1541"/>
        <v>540672</v>
      </c>
      <c r="G4082" t="str">
        <f t="shared" si="1542"/>
        <v>00088000</v>
      </c>
      <c r="H4082" t="str">
        <f t="shared" si="1557"/>
        <v>DBCC</v>
      </c>
      <c r="I4082" t="str">
        <f t="shared" si="1558"/>
        <v/>
      </c>
      <c r="J4082" t="s">
        <v>11557</v>
      </c>
      <c r="K4082" t="str">
        <f t="shared" si="1543"/>
        <v>CCDB0000</v>
      </c>
      <c r="L4082" t="str">
        <f t="shared" si="1544"/>
        <v>00800800</v>
      </c>
      <c r="M4082" t="str">
        <f t="shared" si="1545"/>
        <v>CCDB000000800800</v>
      </c>
      <c r="N4082" t="str">
        <f t="shared" si="1546"/>
        <v>CCDB=厶</v>
      </c>
      <c r="P4082" s="2" t="s">
        <v>15130</v>
      </c>
      <c r="Q4082" s="2" t="s">
        <v>14386</v>
      </c>
      <c r="R4082" t="str">
        <f t="shared" si="1547"/>
        <v>F1D8=伛</v>
      </c>
    </row>
    <row r="4083" spans="1:18">
      <c r="A4083" s="2" t="s">
        <v>15131</v>
      </c>
      <c r="B4083" s="2" t="s">
        <v>15132</v>
      </c>
      <c r="C4083">
        <f t="shared" si="1552"/>
        <v>4481</v>
      </c>
      <c r="D4083">
        <f t="shared" si="1539"/>
        <v>4225</v>
      </c>
      <c r="E4083">
        <f t="shared" si="1540"/>
        <v>4224</v>
      </c>
      <c r="F4083">
        <f t="shared" si="1541"/>
        <v>540736</v>
      </c>
      <c r="G4083" t="str">
        <f t="shared" si="1542"/>
        <v>00088040</v>
      </c>
      <c r="H4083" t="str">
        <f t="shared" si="1557"/>
        <v>DBCD</v>
      </c>
      <c r="I4083" t="str">
        <f t="shared" si="1558"/>
        <v/>
      </c>
      <c r="J4083" t="s">
        <v>11855</v>
      </c>
      <c r="K4083" t="str">
        <f t="shared" si="1543"/>
        <v>CDDB0000</v>
      </c>
      <c r="L4083" t="str">
        <f t="shared" si="1544"/>
        <v>40800800</v>
      </c>
      <c r="M4083" t="str">
        <f t="shared" si="1545"/>
        <v>CDDB000040800800</v>
      </c>
      <c r="N4083" t="str">
        <f t="shared" si="1546"/>
        <v>CDDB=弁</v>
      </c>
      <c r="P4083" s="2" t="s">
        <v>15133</v>
      </c>
      <c r="Q4083" s="2" t="s">
        <v>14389</v>
      </c>
      <c r="R4083" t="str">
        <f t="shared" si="1547"/>
        <v>F2D8=仳</v>
      </c>
    </row>
    <row r="4084" spans="1:18">
      <c r="A4084" s="2" t="s">
        <v>15134</v>
      </c>
      <c r="B4084" s="2" t="s">
        <v>15135</v>
      </c>
      <c r="C4084">
        <f t="shared" si="1552"/>
        <v>4482</v>
      </c>
      <c r="D4084">
        <f t="shared" si="1539"/>
        <v>4226</v>
      </c>
      <c r="E4084">
        <f t="shared" si="1540"/>
        <v>4224</v>
      </c>
      <c r="F4084">
        <f t="shared" si="1541"/>
        <v>540800</v>
      </c>
      <c r="G4084" t="str">
        <f t="shared" si="1542"/>
        <v>00088080</v>
      </c>
      <c r="H4084" t="str">
        <f t="shared" si="1557"/>
        <v>DBCE</v>
      </c>
      <c r="I4084" t="str">
        <f t="shared" si="1558"/>
        <v/>
      </c>
      <c r="J4084" t="s">
        <v>12158</v>
      </c>
      <c r="K4084" t="str">
        <f t="shared" si="1543"/>
        <v>CEDB0000</v>
      </c>
      <c r="L4084" t="str">
        <f t="shared" si="1544"/>
        <v>80800800</v>
      </c>
      <c r="M4084" t="str">
        <f t="shared" si="1545"/>
        <v>CEDB000080800800</v>
      </c>
      <c r="N4084" t="str">
        <f t="shared" si="1546"/>
        <v>CEDB=畚</v>
      </c>
      <c r="P4084" s="2" t="s">
        <v>15136</v>
      </c>
      <c r="Q4084" s="2" t="s">
        <v>14392</v>
      </c>
      <c r="R4084" t="str">
        <f t="shared" si="1547"/>
        <v>F3D8=伢</v>
      </c>
    </row>
    <row r="4085" spans="1:18">
      <c r="A4085" s="2" t="s">
        <v>15137</v>
      </c>
      <c r="B4085" s="2" t="s">
        <v>15138</v>
      </c>
      <c r="C4085">
        <f t="shared" si="1552"/>
        <v>4483</v>
      </c>
      <c r="D4085">
        <f t="shared" si="1539"/>
        <v>4227</v>
      </c>
      <c r="E4085">
        <f t="shared" si="1540"/>
        <v>4224</v>
      </c>
      <c r="F4085">
        <f t="shared" si="1541"/>
        <v>540864</v>
      </c>
      <c r="G4085" t="str">
        <f t="shared" si="1542"/>
        <v>000880C0</v>
      </c>
      <c r="H4085" t="str">
        <f t="shared" si="1557"/>
        <v>DBCF</v>
      </c>
      <c r="I4085" t="str">
        <f t="shared" si="1558"/>
        <v/>
      </c>
      <c r="J4085" t="s">
        <v>12452</v>
      </c>
      <c r="K4085" t="str">
        <f t="shared" si="1543"/>
        <v>CFDB0000</v>
      </c>
      <c r="L4085" t="str">
        <f t="shared" si="1544"/>
        <v>C0800800</v>
      </c>
      <c r="M4085" t="str">
        <f t="shared" si="1545"/>
        <v>CFDB0000C0800800</v>
      </c>
      <c r="N4085" t="str">
        <f t="shared" si="1546"/>
        <v>CFDB=巯</v>
      </c>
      <c r="P4085" s="2" t="s">
        <v>15139</v>
      </c>
      <c r="Q4085" s="2" t="s">
        <v>14395</v>
      </c>
      <c r="R4085" t="str">
        <f t="shared" si="1547"/>
        <v>F4D8=佤</v>
      </c>
    </row>
    <row r="4086" spans="1:18">
      <c r="A4086" s="2" t="s">
        <v>15140</v>
      </c>
      <c r="B4086" s="2" t="s">
        <v>15141</v>
      </c>
      <c r="C4086">
        <f t="shared" si="1552"/>
        <v>4484</v>
      </c>
      <c r="D4086">
        <f t="shared" si="1539"/>
        <v>4228</v>
      </c>
      <c r="E4086">
        <f t="shared" si="1540"/>
        <v>4224</v>
      </c>
      <c r="F4086">
        <f t="shared" si="1541"/>
        <v>540928</v>
      </c>
      <c r="G4086" t="str">
        <f t="shared" si="1542"/>
        <v>00088100</v>
      </c>
      <c r="H4086" t="str">
        <f t="shared" si="1557"/>
        <v>DBD0</v>
      </c>
      <c r="I4086" t="str">
        <f t="shared" si="1558"/>
        <v/>
      </c>
      <c r="J4086" t="s">
        <v>12745</v>
      </c>
      <c r="K4086" t="str">
        <f t="shared" si="1543"/>
        <v>D0DB0000</v>
      </c>
      <c r="L4086" t="str">
        <f t="shared" si="1544"/>
        <v>00810800</v>
      </c>
      <c r="M4086" t="str">
        <f t="shared" si="1545"/>
        <v>D0DB000000810800</v>
      </c>
      <c r="N4086" t="str">
        <f t="shared" si="1546"/>
        <v>D0DB=坌</v>
      </c>
      <c r="P4086" s="2" t="s">
        <v>15142</v>
      </c>
      <c r="Q4086" s="2" t="s">
        <v>14398</v>
      </c>
      <c r="R4086" t="str">
        <f t="shared" si="1547"/>
        <v>F5D8=仵</v>
      </c>
    </row>
    <row r="4087" spans="1:18">
      <c r="A4087" s="2" t="s">
        <v>15143</v>
      </c>
      <c r="B4087" s="2" t="s">
        <v>15144</v>
      </c>
      <c r="C4087">
        <f t="shared" si="1552"/>
        <v>4485</v>
      </c>
      <c r="D4087">
        <f t="shared" si="1539"/>
        <v>4229</v>
      </c>
      <c r="E4087">
        <f t="shared" si="1540"/>
        <v>4224</v>
      </c>
      <c r="F4087">
        <f t="shared" si="1541"/>
        <v>540992</v>
      </c>
      <c r="G4087" t="str">
        <f t="shared" si="1542"/>
        <v>00088140</v>
      </c>
      <c r="H4087" t="str">
        <f t="shared" ref="H4087:H4096" si="1559">MID($H$1,(ROW()-2)*4+1,4)</f>
        <v>DBD1</v>
      </c>
      <c r="I4087" t="str">
        <f t="shared" si="1558"/>
        <v/>
      </c>
      <c r="J4087" t="s">
        <v>2443</v>
      </c>
      <c r="K4087" t="str">
        <f t="shared" si="1543"/>
        <v>D1DB0000</v>
      </c>
      <c r="L4087" t="str">
        <f t="shared" si="1544"/>
        <v>40810800</v>
      </c>
      <c r="M4087" t="str">
        <f t="shared" si="1545"/>
        <v>D1DB000040810800</v>
      </c>
      <c r="N4087" t="str">
        <f t="shared" si="1546"/>
        <v>D1DB=垩</v>
      </c>
      <c r="P4087" s="2" t="s">
        <v>15145</v>
      </c>
      <c r="Q4087" s="2" t="s">
        <v>14401</v>
      </c>
      <c r="R4087" t="str">
        <f t="shared" si="1547"/>
        <v>F6D8=伥</v>
      </c>
    </row>
    <row r="4088" spans="1:18">
      <c r="A4088" s="2" t="s">
        <v>15146</v>
      </c>
      <c r="B4088" s="2" t="s">
        <v>15147</v>
      </c>
      <c r="C4088">
        <f t="shared" si="1552"/>
        <v>4486</v>
      </c>
      <c r="D4088">
        <f t="shared" si="1539"/>
        <v>4230</v>
      </c>
      <c r="E4088">
        <f t="shared" si="1540"/>
        <v>4224</v>
      </c>
      <c r="F4088">
        <f t="shared" si="1541"/>
        <v>541056</v>
      </c>
      <c r="G4088" t="str">
        <f t="shared" si="1542"/>
        <v>00088180</v>
      </c>
      <c r="H4088" t="str">
        <f t="shared" si="1559"/>
        <v>DBD2</v>
      </c>
      <c r="I4088" t="str">
        <f t="shared" si="1558"/>
        <v/>
      </c>
      <c r="J4088" t="s">
        <v>13336</v>
      </c>
      <c r="K4088" t="str">
        <f t="shared" si="1543"/>
        <v>D2DB0000</v>
      </c>
      <c r="L4088" t="str">
        <f t="shared" si="1544"/>
        <v>80810800</v>
      </c>
      <c r="M4088" t="str">
        <f t="shared" si="1545"/>
        <v>D2DB000080810800</v>
      </c>
      <c r="N4088" t="str">
        <f t="shared" si="1546"/>
        <v>D2DB=垡</v>
      </c>
      <c r="P4088" s="2" t="s">
        <v>15148</v>
      </c>
      <c r="Q4088" s="2" t="s">
        <v>14404</v>
      </c>
      <c r="R4088" t="str">
        <f t="shared" si="1547"/>
        <v>F7D8=伧</v>
      </c>
    </row>
    <row r="4089" spans="1:18">
      <c r="A4089" s="2" t="s">
        <v>15149</v>
      </c>
      <c r="B4089" s="2" t="s">
        <v>15150</v>
      </c>
      <c r="C4089">
        <f t="shared" si="1552"/>
        <v>4487</v>
      </c>
      <c r="D4089">
        <f t="shared" si="1539"/>
        <v>4231</v>
      </c>
      <c r="E4089">
        <f t="shared" si="1540"/>
        <v>4224</v>
      </c>
      <c r="F4089">
        <f t="shared" si="1541"/>
        <v>541120</v>
      </c>
      <c r="G4089" t="str">
        <f t="shared" si="1542"/>
        <v>000881C0</v>
      </c>
      <c r="H4089" t="str">
        <f t="shared" si="1559"/>
        <v>DBD3</v>
      </c>
      <c r="I4089" t="str">
        <f t="shared" si="1558"/>
        <v/>
      </c>
      <c r="J4089" t="s">
        <v>13627</v>
      </c>
      <c r="K4089" t="str">
        <f t="shared" si="1543"/>
        <v>D3DB0000</v>
      </c>
      <c r="L4089" t="str">
        <f t="shared" si="1544"/>
        <v>C0810800</v>
      </c>
      <c r="M4089" t="str">
        <f t="shared" si="1545"/>
        <v>D3DB0000C0810800</v>
      </c>
      <c r="N4089" t="str">
        <f t="shared" si="1546"/>
        <v>D3DB=塾</v>
      </c>
      <c r="P4089" s="2" t="s">
        <v>15151</v>
      </c>
      <c r="Q4089" s="2" t="s">
        <v>14407</v>
      </c>
      <c r="R4089" t="str">
        <f t="shared" si="1547"/>
        <v>F8D8=伉</v>
      </c>
    </row>
    <row r="4090" spans="1:18">
      <c r="A4090" s="2" t="s">
        <v>15152</v>
      </c>
      <c r="B4090" s="2" t="s">
        <v>15153</v>
      </c>
      <c r="C4090">
        <f t="shared" si="1552"/>
        <v>4488</v>
      </c>
      <c r="D4090">
        <f t="shared" si="1539"/>
        <v>4232</v>
      </c>
      <c r="E4090">
        <f t="shared" si="1540"/>
        <v>4224</v>
      </c>
      <c r="F4090">
        <f t="shared" si="1541"/>
        <v>541184</v>
      </c>
      <c r="G4090" t="str">
        <f t="shared" si="1542"/>
        <v>00088200</v>
      </c>
      <c r="H4090" t="str">
        <f t="shared" si="1559"/>
        <v>DBD4</v>
      </c>
      <c r="I4090" t="str">
        <f t="shared" si="1558"/>
        <v/>
      </c>
      <c r="J4090" t="s">
        <v>13919</v>
      </c>
      <c r="K4090" t="str">
        <f t="shared" si="1543"/>
        <v>D4DB0000</v>
      </c>
      <c r="L4090" t="str">
        <f t="shared" si="1544"/>
        <v>00820800</v>
      </c>
      <c r="M4090" t="str">
        <f t="shared" si="1545"/>
        <v>D4DB000000820800</v>
      </c>
      <c r="N4090" t="str">
        <f t="shared" si="1546"/>
        <v>D4DB=墼</v>
      </c>
      <c r="P4090" s="2" t="s">
        <v>15154</v>
      </c>
      <c r="Q4090" s="2" t="s">
        <v>14410</v>
      </c>
      <c r="R4090" t="str">
        <f t="shared" si="1547"/>
        <v>F9D8=伫</v>
      </c>
    </row>
    <row r="4091" spans="1:18">
      <c r="A4091" s="2" t="s">
        <v>15155</v>
      </c>
      <c r="B4091" s="2" t="s">
        <v>15156</v>
      </c>
      <c r="C4091">
        <f t="shared" si="1552"/>
        <v>4489</v>
      </c>
      <c r="D4091">
        <f t="shared" si="1539"/>
        <v>4233</v>
      </c>
      <c r="E4091">
        <f t="shared" si="1540"/>
        <v>4224</v>
      </c>
      <c r="F4091">
        <f t="shared" si="1541"/>
        <v>541248</v>
      </c>
      <c r="G4091" t="str">
        <f t="shared" si="1542"/>
        <v>00088240</v>
      </c>
      <c r="H4091" t="str">
        <f t="shared" si="1559"/>
        <v>DBD5</v>
      </c>
      <c r="I4091" t="str">
        <f t="shared" ref="I4091:I4100" si="1560">MID($I$1,(ROW()-2)*4+1,4)</f>
        <v/>
      </c>
      <c r="J4091" t="s">
        <v>14205</v>
      </c>
      <c r="K4091" t="str">
        <f t="shared" si="1543"/>
        <v>D5DB0000</v>
      </c>
      <c r="L4091" t="str">
        <f t="shared" si="1544"/>
        <v>40820800</v>
      </c>
      <c r="M4091" t="str">
        <f t="shared" si="1545"/>
        <v>D5DB000040820800</v>
      </c>
      <c r="N4091" t="str">
        <f t="shared" si="1546"/>
        <v>D5DB=壅</v>
      </c>
      <c r="P4091" s="2" t="s">
        <v>15157</v>
      </c>
      <c r="Q4091" s="2" t="s">
        <v>14413</v>
      </c>
      <c r="R4091" t="str">
        <f t="shared" si="1547"/>
        <v>FAD8=佞</v>
      </c>
    </row>
    <row r="4092" spans="1:18">
      <c r="A4092" s="2" t="s">
        <v>15158</v>
      </c>
      <c r="B4092" s="2" t="s">
        <v>15159</v>
      </c>
      <c r="C4092">
        <f t="shared" si="1552"/>
        <v>4490</v>
      </c>
      <c r="D4092">
        <f t="shared" si="1539"/>
        <v>4234</v>
      </c>
      <c r="E4092">
        <f t="shared" si="1540"/>
        <v>4224</v>
      </c>
      <c r="F4092">
        <f t="shared" si="1541"/>
        <v>541312</v>
      </c>
      <c r="G4092" t="str">
        <f t="shared" si="1542"/>
        <v>00088280</v>
      </c>
      <c r="H4092" t="str">
        <f t="shared" si="1559"/>
        <v>DBD6</v>
      </c>
      <c r="I4092" t="str">
        <f t="shared" si="1560"/>
        <v/>
      </c>
      <c r="J4092" t="s">
        <v>14499</v>
      </c>
      <c r="K4092" t="str">
        <f t="shared" si="1543"/>
        <v>D6DB0000</v>
      </c>
      <c r="L4092" t="str">
        <f t="shared" si="1544"/>
        <v>80820800</v>
      </c>
      <c r="M4092" t="str">
        <f t="shared" si="1545"/>
        <v>D6DB000080820800</v>
      </c>
      <c r="N4092" t="str">
        <f t="shared" si="1546"/>
        <v>D6DB=壑</v>
      </c>
      <c r="P4092" s="2" t="s">
        <v>15160</v>
      </c>
      <c r="Q4092" s="2" t="s">
        <v>14416</v>
      </c>
      <c r="R4092" t="str">
        <f t="shared" si="1547"/>
        <v>FBD8=佧</v>
      </c>
    </row>
    <row r="4093" spans="1:18">
      <c r="A4093" s="2" t="s">
        <v>15161</v>
      </c>
      <c r="B4093" s="2" t="s">
        <v>15162</v>
      </c>
      <c r="C4093">
        <f t="shared" si="1552"/>
        <v>4491</v>
      </c>
      <c r="D4093">
        <f t="shared" si="1539"/>
        <v>4235</v>
      </c>
      <c r="E4093">
        <f t="shared" si="1540"/>
        <v>4224</v>
      </c>
      <c r="F4093">
        <f t="shared" si="1541"/>
        <v>541376</v>
      </c>
      <c r="G4093" t="str">
        <f t="shared" si="1542"/>
        <v>000882C0</v>
      </c>
      <c r="H4093" t="str">
        <f t="shared" si="1559"/>
        <v>DBD7</v>
      </c>
      <c r="I4093" t="str">
        <f t="shared" si="1560"/>
        <v/>
      </c>
      <c r="J4093" t="s">
        <v>14791</v>
      </c>
      <c r="K4093" t="str">
        <f t="shared" si="1543"/>
        <v>D7DB0000</v>
      </c>
      <c r="L4093" t="str">
        <f t="shared" si="1544"/>
        <v>C0820800</v>
      </c>
      <c r="M4093" t="str">
        <f t="shared" si="1545"/>
        <v>D7DB0000C0820800</v>
      </c>
      <c r="N4093" t="str">
        <f t="shared" si="1546"/>
        <v>D7DB=圩</v>
      </c>
      <c r="P4093" s="2" t="s">
        <v>15163</v>
      </c>
      <c r="Q4093" s="2" t="s">
        <v>14419</v>
      </c>
      <c r="R4093" t="str">
        <f t="shared" si="1547"/>
        <v>FCD8=攸</v>
      </c>
    </row>
    <row r="4094" spans="1:18">
      <c r="A4094" s="2" t="s">
        <v>15164</v>
      </c>
      <c r="B4094" s="2" t="s">
        <v>15165</v>
      </c>
      <c r="C4094">
        <f t="shared" si="1552"/>
        <v>4492</v>
      </c>
      <c r="D4094">
        <f t="shared" si="1539"/>
        <v>4236</v>
      </c>
      <c r="E4094">
        <f t="shared" si="1540"/>
        <v>4224</v>
      </c>
      <c r="F4094">
        <f t="shared" si="1541"/>
        <v>541440</v>
      </c>
      <c r="G4094" t="str">
        <f t="shared" si="1542"/>
        <v>00088300</v>
      </c>
      <c r="H4094" t="str">
        <f t="shared" si="1559"/>
        <v>DBD8</v>
      </c>
      <c r="I4094" t="str">
        <f t="shared" si="1560"/>
        <v/>
      </c>
      <c r="J4094" t="s">
        <v>15064</v>
      </c>
      <c r="K4094" t="str">
        <f t="shared" si="1543"/>
        <v>D8DB0000</v>
      </c>
      <c r="L4094" t="str">
        <f t="shared" si="1544"/>
        <v>00830800</v>
      </c>
      <c r="M4094" t="str">
        <f t="shared" si="1545"/>
        <v>D8DB000000830800</v>
      </c>
      <c r="N4094" t="str">
        <f t="shared" si="1546"/>
        <v>D8DB=圬</v>
      </c>
      <c r="P4094" s="2" t="s">
        <v>15166</v>
      </c>
      <c r="Q4094" s="2" t="s">
        <v>14422</v>
      </c>
      <c r="R4094" t="str">
        <f t="shared" si="1547"/>
        <v>FDD8=佚</v>
      </c>
    </row>
    <row r="4095" spans="1:18">
      <c r="A4095" s="2" t="s">
        <v>15167</v>
      </c>
      <c r="B4095" s="2" t="s">
        <v>15168</v>
      </c>
      <c r="C4095">
        <f t="shared" si="1552"/>
        <v>4493</v>
      </c>
      <c r="D4095">
        <f t="shared" si="1539"/>
        <v>4237</v>
      </c>
      <c r="E4095">
        <f t="shared" si="1540"/>
        <v>4224</v>
      </c>
      <c r="F4095">
        <f t="shared" si="1541"/>
        <v>541504</v>
      </c>
      <c r="G4095" t="str">
        <f t="shared" si="1542"/>
        <v>00088340</v>
      </c>
      <c r="H4095" t="str">
        <f t="shared" si="1559"/>
        <v>DBD9</v>
      </c>
      <c r="I4095" t="str">
        <f t="shared" si="1560"/>
        <v/>
      </c>
      <c r="J4095" t="s">
        <v>15169</v>
      </c>
      <c r="K4095" t="str">
        <f t="shared" si="1543"/>
        <v>D9DB0000</v>
      </c>
      <c r="L4095" t="str">
        <f t="shared" si="1544"/>
        <v>40830800</v>
      </c>
      <c r="M4095" t="str">
        <f t="shared" si="1545"/>
        <v>D9DB000040830800</v>
      </c>
      <c r="N4095" t="str">
        <f t="shared" si="1546"/>
        <v>D9DB=圪</v>
      </c>
      <c r="P4095" s="2" t="s">
        <v>15170</v>
      </c>
      <c r="Q4095" s="2" t="s">
        <v>14425</v>
      </c>
      <c r="R4095" t="str">
        <f t="shared" si="1547"/>
        <v>FED8=佝</v>
      </c>
    </row>
    <row r="4096" spans="1:18">
      <c r="A4096" s="2" t="s">
        <v>15171</v>
      </c>
      <c r="B4096" s="2" t="s">
        <v>15172</v>
      </c>
      <c r="C4096">
        <f t="shared" si="1552"/>
        <v>4494</v>
      </c>
      <c r="D4096">
        <f t="shared" si="1539"/>
        <v>4238</v>
      </c>
      <c r="E4096">
        <f t="shared" si="1540"/>
        <v>4224</v>
      </c>
      <c r="F4096">
        <f t="shared" si="1541"/>
        <v>541568</v>
      </c>
      <c r="G4096" t="str">
        <f t="shared" si="1542"/>
        <v>00088380</v>
      </c>
      <c r="H4096" t="str">
        <f t="shared" si="1559"/>
        <v>DBDA</v>
      </c>
      <c r="I4096" t="str">
        <f t="shared" si="1560"/>
        <v/>
      </c>
      <c r="J4096" t="s">
        <v>15173</v>
      </c>
      <c r="K4096" t="str">
        <f t="shared" si="1543"/>
        <v>DADB0000</v>
      </c>
      <c r="L4096" t="str">
        <f t="shared" si="1544"/>
        <v>80830800</v>
      </c>
      <c r="M4096" t="str">
        <f t="shared" si="1545"/>
        <v>DADB000080830800</v>
      </c>
      <c r="N4096" t="str">
        <f t="shared" si="1546"/>
        <v>DADB=圳</v>
      </c>
      <c r="P4096" s="2" t="s">
        <v>15174</v>
      </c>
      <c r="Q4096" s="2" t="s">
        <v>14428</v>
      </c>
      <c r="R4096" t="str">
        <f t="shared" si="1547"/>
        <v>A1D9=佟</v>
      </c>
    </row>
    <row r="4097" spans="1:18">
      <c r="A4097" s="2" t="s">
        <v>15175</v>
      </c>
      <c r="B4097" s="2" t="s">
        <v>15176</v>
      </c>
      <c r="C4097">
        <f t="shared" si="1552"/>
        <v>4495</v>
      </c>
      <c r="D4097">
        <f t="shared" si="1539"/>
        <v>4239</v>
      </c>
      <c r="E4097">
        <f t="shared" si="1540"/>
        <v>4224</v>
      </c>
      <c r="F4097">
        <f t="shared" si="1541"/>
        <v>541632</v>
      </c>
      <c r="G4097" t="str">
        <f t="shared" si="1542"/>
        <v>000883C0</v>
      </c>
      <c r="H4097" t="str">
        <f t="shared" ref="H4097:H4106" si="1561">MID($H$1,(ROW()-2)*4+1,4)</f>
        <v>DBDB</v>
      </c>
      <c r="I4097" t="str">
        <f t="shared" si="1560"/>
        <v/>
      </c>
      <c r="J4097" t="s">
        <v>15177</v>
      </c>
      <c r="K4097" t="str">
        <f t="shared" si="1543"/>
        <v>DBDB0000</v>
      </c>
      <c r="L4097" t="str">
        <f t="shared" si="1544"/>
        <v>C0830800</v>
      </c>
      <c r="M4097" t="str">
        <f t="shared" si="1545"/>
        <v>DBDB0000C0830800</v>
      </c>
      <c r="N4097" t="str">
        <f t="shared" si="1546"/>
        <v>DBDB=圹</v>
      </c>
      <c r="P4097" s="2" t="s">
        <v>15178</v>
      </c>
      <c r="Q4097" s="2" t="s">
        <v>14431</v>
      </c>
      <c r="R4097" t="str">
        <f t="shared" si="1547"/>
        <v>A2D9=佗</v>
      </c>
    </row>
    <row r="4098" spans="1:18">
      <c r="A4098" s="2" t="s">
        <v>15179</v>
      </c>
      <c r="B4098" s="2" t="s">
        <v>15180</v>
      </c>
      <c r="C4098">
        <f t="shared" si="1552"/>
        <v>4496</v>
      </c>
      <c r="D4098">
        <f t="shared" si="1539"/>
        <v>4240</v>
      </c>
      <c r="E4098">
        <f t="shared" si="1540"/>
        <v>4240</v>
      </c>
      <c r="F4098">
        <f t="shared" si="1541"/>
        <v>542720</v>
      </c>
      <c r="G4098" t="str">
        <f t="shared" si="1542"/>
        <v>00088800</v>
      </c>
      <c r="H4098" t="str">
        <f t="shared" si="1561"/>
        <v>DBDC</v>
      </c>
      <c r="I4098" t="str">
        <f t="shared" si="1560"/>
        <v/>
      </c>
      <c r="J4098" t="s">
        <v>15181</v>
      </c>
      <c r="K4098" t="str">
        <f t="shared" si="1543"/>
        <v>DCDB0000</v>
      </c>
      <c r="L4098" t="str">
        <f t="shared" si="1544"/>
        <v>00880800</v>
      </c>
      <c r="M4098" t="str">
        <f t="shared" si="1545"/>
        <v>DCDB000000880800</v>
      </c>
      <c r="N4098" t="str">
        <f t="shared" si="1546"/>
        <v>DCDB=圮</v>
      </c>
      <c r="P4098" s="2" t="s">
        <v>15182</v>
      </c>
      <c r="Q4098" s="2" t="s">
        <v>14434</v>
      </c>
      <c r="R4098" t="str">
        <f t="shared" si="1547"/>
        <v>A3D9=伲</v>
      </c>
    </row>
    <row r="4099" spans="1:18">
      <c r="A4099" s="2" t="s">
        <v>15183</v>
      </c>
      <c r="B4099" s="2" t="s">
        <v>15184</v>
      </c>
      <c r="C4099">
        <f t="shared" si="1552"/>
        <v>4497</v>
      </c>
      <c r="D4099">
        <f t="shared" ref="D4099:D4162" si="1562">C4099-256</f>
        <v>4241</v>
      </c>
      <c r="E4099">
        <f t="shared" ref="E4099:E4162" si="1563">INT(D4099/16)*16</f>
        <v>4240</v>
      </c>
      <c r="F4099">
        <f t="shared" ref="F4099:F4162" si="1564">(D4099+E4099)*64</f>
        <v>542784</v>
      </c>
      <c r="G4099" t="str">
        <f t="shared" ref="G4099:G4162" si="1565">DEC2HEX(F4099+16384,8)</f>
        <v>00088840</v>
      </c>
      <c r="H4099" t="str">
        <f t="shared" si="1561"/>
        <v>DBDD</v>
      </c>
      <c r="I4099" t="str">
        <f t="shared" si="1560"/>
        <v/>
      </c>
      <c r="J4099" t="s">
        <v>15185</v>
      </c>
      <c r="K4099" t="str">
        <f t="shared" ref="K4099:K4162" si="1566">MID(J4099,3,2)&amp;MID(J4099,1,2)&amp;"0000"</f>
        <v>DDDB0000</v>
      </c>
      <c r="L4099" t="str">
        <f t="shared" ref="L4099:L4162" si="1567">MID(G4099,7,2)&amp;MID(G4099,5,2)&amp;MID(G4099,3,2)&amp;MID(G4099,1,2)</f>
        <v>40880800</v>
      </c>
      <c r="M4099" t="str">
        <f t="shared" ref="M4099:M4162" si="1568">K4099&amp;L4099</f>
        <v>DDDB000040880800</v>
      </c>
      <c r="N4099" t="str">
        <f t="shared" ref="N4099:N4162" si="1569">MID(J4099,3,2)&amp;MID(J4099,1,2)&amp;"="&amp;A4099</f>
        <v>DDDB=圯</v>
      </c>
      <c r="P4099" s="2" t="s">
        <v>15186</v>
      </c>
      <c r="Q4099" s="2" t="s">
        <v>14437</v>
      </c>
      <c r="R4099" t="str">
        <f t="shared" ref="R4099:R4162" si="1570">P4099&amp;"="&amp;Q4099</f>
        <v>A4D9=伽</v>
      </c>
    </row>
    <row r="4100" spans="1:18">
      <c r="A4100" s="2" t="s">
        <v>15187</v>
      </c>
      <c r="B4100" s="2" t="s">
        <v>15188</v>
      </c>
      <c r="C4100">
        <f t="shared" si="1552"/>
        <v>4498</v>
      </c>
      <c r="D4100">
        <f t="shared" si="1562"/>
        <v>4242</v>
      </c>
      <c r="E4100">
        <f t="shared" si="1563"/>
        <v>4240</v>
      </c>
      <c r="F4100">
        <f t="shared" si="1564"/>
        <v>542848</v>
      </c>
      <c r="G4100" t="str">
        <f t="shared" si="1565"/>
        <v>00088880</v>
      </c>
      <c r="H4100" t="str">
        <f t="shared" si="1561"/>
        <v>DBDE</v>
      </c>
      <c r="I4100" t="str">
        <f t="shared" si="1560"/>
        <v/>
      </c>
      <c r="J4100" t="s">
        <v>15189</v>
      </c>
      <c r="K4100" t="str">
        <f t="shared" si="1566"/>
        <v>DEDB0000</v>
      </c>
      <c r="L4100" t="str">
        <f t="shared" si="1567"/>
        <v>80880800</v>
      </c>
      <c r="M4100" t="str">
        <f t="shared" si="1568"/>
        <v>DEDB000080880800</v>
      </c>
      <c r="N4100" t="str">
        <f t="shared" si="1569"/>
        <v>DEDB=坜</v>
      </c>
      <c r="P4100" s="2" t="s">
        <v>15190</v>
      </c>
      <c r="Q4100" s="2" t="s">
        <v>14440</v>
      </c>
      <c r="R4100" t="str">
        <f t="shared" si="1570"/>
        <v>A5D9=佶</v>
      </c>
    </row>
    <row r="4101" spans="1:18">
      <c r="A4101" s="2" t="s">
        <v>15191</v>
      </c>
      <c r="B4101" s="2" t="s">
        <v>15192</v>
      </c>
      <c r="C4101">
        <f t="shared" si="1552"/>
        <v>4499</v>
      </c>
      <c r="D4101">
        <f t="shared" si="1562"/>
        <v>4243</v>
      </c>
      <c r="E4101">
        <f t="shared" si="1563"/>
        <v>4240</v>
      </c>
      <c r="F4101">
        <f t="shared" si="1564"/>
        <v>542912</v>
      </c>
      <c r="G4101" t="str">
        <f t="shared" si="1565"/>
        <v>000888C0</v>
      </c>
      <c r="H4101" t="str">
        <f t="shared" si="1561"/>
        <v>DBDF</v>
      </c>
      <c r="I4101" t="str">
        <f t="shared" ref="I4101:I4110" si="1571">MID($I$1,(ROW()-2)*4+1,4)</f>
        <v/>
      </c>
      <c r="J4101" t="s">
        <v>15193</v>
      </c>
      <c r="K4101" t="str">
        <f t="shared" si="1566"/>
        <v>DFDB0000</v>
      </c>
      <c r="L4101" t="str">
        <f t="shared" si="1567"/>
        <v>C0880800</v>
      </c>
      <c r="M4101" t="str">
        <f t="shared" si="1568"/>
        <v>DFDB0000C0880800</v>
      </c>
      <c r="N4101" t="str">
        <f t="shared" si="1569"/>
        <v>DFDB=圻</v>
      </c>
      <c r="P4101" s="2" t="s">
        <v>15194</v>
      </c>
      <c r="Q4101" s="2" t="s">
        <v>14443</v>
      </c>
      <c r="R4101" t="str">
        <f t="shared" si="1570"/>
        <v>A6D9=佴</v>
      </c>
    </row>
    <row r="4102" spans="1:18">
      <c r="A4102" s="2" t="s">
        <v>15195</v>
      </c>
      <c r="B4102" s="2" t="s">
        <v>15196</v>
      </c>
      <c r="C4102">
        <f t="shared" si="1552"/>
        <v>4500</v>
      </c>
      <c r="D4102">
        <f t="shared" si="1562"/>
        <v>4244</v>
      </c>
      <c r="E4102">
        <f t="shared" si="1563"/>
        <v>4240</v>
      </c>
      <c r="F4102">
        <f t="shared" si="1564"/>
        <v>542976</v>
      </c>
      <c r="G4102" t="str">
        <f t="shared" si="1565"/>
        <v>00088900</v>
      </c>
      <c r="H4102" t="str">
        <f t="shared" si="1561"/>
        <v>DBE0</v>
      </c>
      <c r="I4102" t="str">
        <f t="shared" si="1571"/>
        <v/>
      </c>
      <c r="J4102" t="s">
        <v>2708</v>
      </c>
      <c r="K4102" t="str">
        <f t="shared" si="1566"/>
        <v>E0DB0000</v>
      </c>
      <c r="L4102" t="str">
        <f t="shared" si="1567"/>
        <v>00890800</v>
      </c>
      <c r="M4102" t="str">
        <f t="shared" si="1568"/>
        <v>E0DB000000890800</v>
      </c>
      <c r="N4102" t="str">
        <f t="shared" si="1569"/>
        <v>E0DB=坂</v>
      </c>
      <c r="P4102" s="2" t="s">
        <v>15197</v>
      </c>
      <c r="Q4102" s="2" t="s">
        <v>14446</v>
      </c>
      <c r="R4102" t="str">
        <f t="shared" si="1570"/>
        <v>A7D9=侑</v>
      </c>
    </row>
    <row r="4103" spans="1:18">
      <c r="A4103" s="2" t="s">
        <v>15198</v>
      </c>
      <c r="B4103" s="2" t="s">
        <v>15199</v>
      </c>
      <c r="C4103">
        <f t="shared" si="1552"/>
        <v>4501</v>
      </c>
      <c r="D4103">
        <f t="shared" si="1562"/>
        <v>4245</v>
      </c>
      <c r="E4103">
        <f t="shared" si="1563"/>
        <v>4240</v>
      </c>
      <c r="F4103">
        <f t="shared" si="1564"/>
        <v>543040</v>
      </c>
      <c r="G4103" t="str">
        <f t="shared" si="1565"/>
        <v>00088940</v>
      </c>
      <c r="H4103" t="str">
        <f t="shared" si="1561"/>
        <v>DBE1</v>
      </c>
      <c r="I4103" t="str">
        <f t="shared" si="1571"/>
        <v/>
      </c>
      <c r="J4103" t="s">
        <v>15200</v>
      </c>
      <c r="K4103" t="str">
        <f t="shared" si="1566"/>
        <v>E1DB0000</v>
      </c>
      <c r="L4103" t="str">
        <f t="shared" si="1567"/>
        <v>40890800</v>
      </c>
      <c r="M4103" t="str">
        <f t="shared" si="1568"/>
        <v>E1DB000040890800</v>
      </c>
      <c r="N4103" t="str">
        <f t="shared" si="1569"/>
        <v>E1DB=坩</v>
      </c>
      <c r="P4103" s="2" t="s">
        <v>15201</v>
      </c>
      <c r="Q4103" s="2" t="s">
        <v>14449</v>
      </c>
      <c r="R4103" t="str">
        <f t="shared" si="1570"/>
        <v>A8D9=侉</v>
      </c>
    </row>
    <row r="4104" spans="1:18">
      <c r="A4104" s="2" t="s">
        <v>15202</v>
      </c>
      <c r="B4104" s="2" t="s">
        <v>15203</v>
      </c>
      <c r="C4104">
        <f t="shared" si="1552"/>
        <v>4502</v>
      </c>
      <c r="D4104">
        <f t="shared" si="1562"/>
        <v>4246</v>
      </c>
      <c r="E4104">
        <f t="shared" si="1563"/>
        <v>4240</v>
      </c>
      <c r="F4104">
        <f t="shared" si="1564"/>
        <v>543104</v>
      </c>
      <c r="G4104" t="str">
        <f t="shared" si="1565"/>
        <v>00088980</v>
      </c>
      <c r="H4104" t="str">
        <f t="shared" si="1561"/>
        <v>DBE2</v>
      </c>
      <c r="I4104" t="str">
        <f t="shared" si="1571"/>
        <v/>
      </c>
      <c r="J4104" t="s">
        <v>15204</v>
      </c>
      <c r="K4104" t="str">
        <f t="shared" si="1566"/>
        <v>E2DB0000</v>
      </c>
      <c r="L4104" t="str">
        <f t="shared" si="1567"/>
        <v>80890800</v>
      </c>
      <c r="M4104" t="str">
        <f t="shared" si="1568"/>
        <v>E2DB000080890800</v>
      </c>
      <c r="N4104" t="str">
        <f t="shared" si="1569"/>
        <v>E2DB=垅</v>
      </c>
      <c r="P4104" s="2" t="s">
        <v>15205</v>
      </c>
      <c r="Q4104" s="2" t="s">
        <v>14452</v>
      </c>
      <c r="R4104" t="str">
        <f t="shared" si="1570"/>
        <v>A9D9=侃</v>
      </c>
    </row>
    <row r="4105" spans="1:18">
      <c r="A4105" s="2" t="s">
        <v>15206</v>
      </c>
      <c r="B4105" s="2" t="s">
        <v>15207</v>
      </c>
      <c r="C4105">
        <f t="shared" si="1552"/>
        <v>4503</v>
      </c>
      <c r="D4105">
        <f t="shared" si="1562"/>
        <v>4247</v>
      </c>
      <c r="E4105">
        <f t="shared" si="1563"/>
        <v>4240</v>
      </c>
      <c r="F4105">
        <f t="shared" si="1564"/>
        <v>543168</v>
      </c>
      <c r="G4105" t="str">
        <f t="shared" si="1565"/>
        <v>000889C0</v>
      </c>
      <c r="H4105" t="str">
        <f t="shared" si="1561"/>
        <v>DBE3</v>
      </c>
      <c r="I4105" t="str">
        <f t="shared" si="1571"/>
        <v/>
      </c>
      <c r="J4105" t="s">
        <v>15208</v>
      </c>
      <c r="K4105" t="str">
        <f t="shared" si="1566"/>
        <v>E3DB0000</v>
      </c>
      <c r="L4105" t="str">
        <f t="shared" si="1567"/>
        <v>C0890800</v>
      </c>
      <c r="M4105" t="str">
        <f t="shared" si="1568"/>
        <v>E3DB0000C0890800</v>
      </c>
      <c r="N4105" t="str">
        <f t="shared" si="1569"/>
        <v>E3DB=坫</v>
      </c>
      <c r="P4105" s="2" t="s">
        <v>15209</v>
      </c>
      <c r="Q4105" s="2" t="s">
        <v>14455</v>
      </c>
      <c r="R4105" t="str">
        <f t="shared" si="1570"/>
        <v>AAD9=侏</v>
      </c>
    </row>
    <row r="4106" spans="1:18">
      <c r="A4106" s="2" t="s">
        <v>15210</v>
      </c>
      <c r="B4106" s="2" t="s">
        <v>15211</v>
      </c>
      <c r="C4106">
        <f t="shared" si="1552"/>
        <v>4504</v>
      </c>
      <c r="D4106">
        <f t="shared" si="1562"/>
        <v>4248</v>
      </c>
      <c r="E4106">
        <f t="shared" si="1563"/>
        <v>4240</v>
      </c>
      <c r="F4106">
        <f t="shared" si="1564"/>
        <v>543232</v>
      </c>
      <c r="G4106" t="str">
        <f t="shared" si="1565"/>
        <v>00088A00</v>
      </c>
      <c r="H4106" t="str">
        <f t="shared" si="1561"/>
        <v>DBE4</v>
      </c>
      <c r="I4106" t="str">
        <f t="shared" si="1571"/>
        <v/>
      </c>
      <c r="J4106" t="s">
        <v>15212</v>
      </c>
      <c r="K4106" t="str">
        <f t="shared" si="1566"/>
        <v>E4DB0000</v>
      </c>
      <c r="L4106" t="str">
        <f t="shared" si="1567"/>
        <v>008A0800</v>
      </c>
      <c r="M4106" t="str">
        <f t="shared" si="1568"/>
        <v>E4DB0000008A0800</v>
      </c>
      <c r="N4106" t="str">
        <f t="shared" si="1569"/>
        <v>E4DB=垆</v>
      </c>
      <c r="P4106" s="2" t="s">
        <v>15213</v>
      </c>
      <c r="Q4106" s="2" t="s">
        <v>14458</v>
      </c>
      <c r="R4106" t="str">
        <f t="shared" si="1570"/>
        <v>ABD9=佾</v>
      </c>
    </row>
    <row r="4107" spans="1:18">
      <c r="A4107" s="2" t="s">
        <v>15214</v>
      </c>
      <c r="B4107" s="2" t="s">
        <v>15215</v>
      </c>
      <c r="C4107">
        <f t="shared" si="1552"/>
        <v>4505</v>
      </c>
      <c r="D4107">
        <f t="shared" si="1562"/>
        <v>4249</v>
      </c>
      <c r="E4107">
        <f t="shared" si="1563"/>
        <v>4240</v>
      </c>
      <c r="F4107">
        <f t="shared" si="1564"/>
        <v>543296</v>
      </c>
      <c r="G4107" t="str">
        <f t="shared" si="1565"/>
        <v>00088A40</v>
      </c>
      <c r="H4107" t="str">
        <f t="shared" ref="H4107:H4116" si="1572">MID($H$1,(ROW()-2)*4+1,4)</f>
        <v>DBE5</v>
      </c>
      <c r="I4107" t="str">
        <f t="shared" si="1571"/>
        <v/>
      </c>
      <c r="J4107" t="s">
        <v>15216</v>
      </c>
      <c r="K4107" t="str">
        <f t="shared" si="1566"/>
        <v>E5DB0000</v>
      </c>
      <c r="L4107" t="str">
        <f t="shared" si="1567"/>
        <v>408A0800</v>
      </c>
      <c r="M4107" t="str">
        <f t="shared" si="1568"/>
        <v>E5DB0000408A0800</v>
      </c>
      <c r="N4107" t="str">
        <f t="shared" si="1569"/>
        <v>E5DB=坼</v>
      </c>
      <c r="P4107" s="2" t="s">
        <v>15217</v>
      </c>
      <c r="Q4107" s="2" t="s">
        <v>14461</v>
      </c>
      <c r="R4107" t="str">
        <f t="shared" si="1570"/>
        <v>ACD9=佻</v>
      </c>
    </row>
    <row r="4108" spans="1:18">
      <c r="A4108" s="2" t="s">
        <v>15218</v>
      </c>
      <c r="B4108" s="2" t="s">
        <v>15219</v>
      </c>
      <c r="C4108">
        <f t="shared" si="1552"/>
        <v>4506</v>
      </c>
      <c r="D4108">
        <f t="shared" si="1562"/>
        <v>4250</v>
      </c>
      <c r="E4108">
        <f t="shared" si="1563"/>
        <v>4240</v>
      </c>
      <c r="F4108">
        <f t="shared" si="1564"/>
        <v>543360</v>
      </c>
      <c r="G4108" t="str">
        <f t="shared" si="1565"/>
        <v>00088A80</v>
      </c>
      <c r="H4108" t="str">
        <f t="shared" si="1572"/>
        <v>DBE6</v>
      </c>
      <c r="I4108" t="str">
        <f t="shared" si="1571"/>
        <v/>
      </c>
      <c r="J4108" t="s">
        <v>15220</v>
      </c>
      <c r="K4108" t="str">
        <f t="shared" si="1566"/>
        <v>E6DB0000</v>
      </c>
      <c r="L4108" t="str">
        <f t="shared" si="1567"/>
        <v>808A0800</v>
      </c>
      <c r="M4108" t="str">
        <f t="shared" si="1568"/>
        <v>E6DB0000808A0800</v>
      </c>
      <c r="N4108" t="str">
        <f t="shared" si="1569"/>
        <v>E6DB=坻</v>
      </c>
      <c r="P4108" s="2" t="s">
        <v>15221</v>
      </c>
      <c r="Q4108" s="2" t="s">
        <v>14464</v>
      </c>
      <c r="R4108" t="str">
        <f t="shared" si="1570"/>
        <v>ADD9=侪</v>
      </c>
    </row>
    <row r="4109" spans="1:18">
      <c r="A4109" s="2" t="s">
        <v>15222</v>
      </c>
      <c r="B4109" s="2" t="s">
        <v>15223</v>
      </c>
      <c r="C4109">
        <f t="shared" si="1552"/>
        <v>4507</v>
      </c>
      <c r="D4109">
        <f t="shared" si="1562"/>
        <v>4251</v>
      </c>
      <c r="E4109">
        <f t="shared" si="1563"/>
        <v>4240</v>
      </c>
      <c r="F4109">
        <f t="shared" si="1564"/>
        <v>543424</v>
      </c>
      <c r="G4109" t="str">
        <f t="shared" si="1565"/>
        <v>00088AC0</v>
      </c>
      <c r="H4109" t="str">
        <f t="shared" si="1572"/>
        <v>DBE7</v>
      </c>
      <c r="I4109" t="str">
        <f t="shared" si="1571"/>
        <v/>
      </c>
      <c r="J4109" t="s">
        <v>15224</v>
      </c>
      <c r="K4109" t="str">
        <f t="shared" si="1566"/>
        <v>E7DB0000</v>
      </c>
      <c r="L4109" t="str">
        <f t="shared" si="1567"/>
        <v>C08A0800</v>
      </c>
      <c r="M4109" t="str">
        <f t="shared" si="1568"/>
        <v>E7DB0000C08A0800</v>
      </c>
      <c r="N4109" t="str">
        <f t="shared" si="1569"/>
        <v>E7DB=坨</v>
      </c>
      <c r="P4109" s="2" t="s">
        <v>15225</v>
      </c>
      <c r="Q4109" s="2" t="s">
        <v>14467</v>
      </c>
      <c r="R4109" t="str">
        <f t="shared" si="1570"/>
        <v>AED9=佼</v>
      </c>
    </row>
    <row r="4110" spans="1:18">
      <c r="A4110" s="2" t="s">
        <v>15226</v>
      </c>
      <c r="B4110" s="2" t="s">
        <v>15227</v>
      </c>
      <c r="C4110">
        <f t="shared" si="1552"/>
        <v>4508</v>
      </c>
      <c r="D4110">
        <f t="shared" si="1562"/>
        <v>4252</v>
      </c>
      <c r="E4110">
        <f t="shared" si="1563"/>
        <v>4240</v>
      </c>
      <c r="F4110">
        <f t="shared" si="1564"/>
        <v>543488</v>
      </c>
      <c r="G4110" t="str">
        <f t="shared" si="1565"/>
        <v>00088B00</v>
      </c>
      <c r="H4110" t="str">
        <f t="shared" si="1572"/>
        <v>DBE8</v>
      </c>
      <c r="I4110" t="str">
        <f t="shared" si="1571"/>
        <v/>
      </c>
      <c r="J4110" t="s">
        <v>15228</v>
      </c>
      <c r="K4110" t="str">
        <f t="shared" si="1566"/>
        <v>E8DB0000</v>
      </c>
      <c r="L4110" t="str">
        <f t="shared" si="1567"/>
        <v>008B0800</v>
      </c>
      <c r="M4110" t="str">
        <f t="shared" si="1568"/>
        <v>E8DB0000008B0800</v>
      </c>
      <c r="N4110" t="str">
        <f t="shared" si="1569"/>
        <v>E8DB=坭</v>
      </c>
      <c r="P4110" s="2" t="s">
        <v>15229</v>
      </c>
      <c r="Q4110" s="2" t="s">
        <v>14470</v>
      </c>
      <c r="R4110" t="str">
        <f t="shared" si="1570"/>
        <v>AFD9=侬</v>
      </c>
    </row>
    <row r="4111" spans="1:18">
      <c r="A4111" s="2" t="s">
        <v>15230</v>
      </c>
      <c r="B4111" s="2" t="s">
        <v>15231</v>
      </c>
      <c r="C4111">
        <f t="shared" si="1552"/>
        <v>4509</v>
      </c>
      <c r="D4111">
        <f t="shared" si="1562"/>
        <v>4253</v>
      </c>
      <c r="E4111">
        <f t="shared" si="1563"/>
        <v>4240</v>
      </c>
      <c r="F4111">
        <f t="shared" si="1564"/>
        <v>543552</v>
      </c>
      <c r="G4111" t="str">
        <f t="shared" si="1565"/>
        <v>00088B40</v>
      </c>
      <c r="H4111" t="str">
        <f t="shared" si="1572"/>
        <v>DBE9</v>
      </c>
      <c r="I4111" t="str">
        <f t="shared" ref="I4111:I4120" si="1573">MID($I$1,(ROW()-2)*4+1,4)</f>
        <v/>
      </c>
      <c r="J4111" t="s">
        <v>15232</v>
      </c>
      <c r="K4111" t="str">
        <f t="shared" si="1566"/>
        <v>E9DB0000</v>
      </c>
      <c r="L4111" t="str">
        <f t="shared" si="1567"/>
        <v>408B0800</v>
      </c>
      <c r="M4111" t="str">
        <f t="shared" si="1568"/>
        <v>E9DB0000408B0800</v>
      </c>
      <c r="N4111" t="str">
        <f t="shared" si="1569"/>
        <v>E9DB=坶</v>
      </c>
      <c r="P4111" s="2" t="s">
        <v>785</v>
      </c>
      <c r="Q4111" s="2" t="s">
        <v>14473</v>
      </c>
      <c r="R4111" t="str">
        <f t="shared" si="1570"/>
        <v>B0D9=侔</v>
      </c>
    </row>
    <row r="4112" spans="1:18">
      <c r="A4112" s="2" t="s">
        <v>15233</v>
      </c>
      <c r="B4112" s="2" t="s">
        <v>15234</v>
      </c>
      <c r="C4112">
        <f t="shared" si="1552"/>
        <v>4510</v>
      </c>
      <c r="D4112">
        <f t="shared" si="1562"/>
        <v>4254</v>
      </c>
      <c r="E4112">
        <f t="shared" si="1563"/>
        <v>4240</v>
      </c>
      <c r="F4112">
        <f t="shared" si="1564"/>
        <v>543616</v>
      </c>
      <c r="G4112" t="str">
        <f t="shared" si="1565"/>
        <v>00088B80</v>
      </c>
      <c r="H4112" t="str">
        <f t="shared" si="1572"/>
        <v>DBEA</v>
      </c>
      <c r="I4112" t="str">
        <f t="shared" si="1573"/>
        <v/>
      </c>
      <c r="J4112" t="s">
        <v>15235</v>
      </c>
      <c r="K4112" t="str">
        <f t="shared" si="1566"/>
        <v>EADB0000</v>
      </c>
      <c r="L4112" t="str">
        <f t="shared" si="1567"/>
        <v>808B0800</v>
      </c>
      <c r="M4112" t="str">
        <f t="shared" si="1568"/>
        <v>EADB0000808B0800</v>
      </c>
      <c r="N4112" t="str">
        <f t="shared" si="1569"/>
        <v>EADB=坳</v>
      </c>
      <c r="P4112" s="2" t="s">
        <v>1303</v>
      </c>
      <c r="Q4112" s="2" t="s">
        <v>14475</v>
      </c>
      <c r="R4112" t="str">
        <f t="shared" si="1570"/>
        <v>B1D9=俦</v>
      </c>
    </row>
    <row r="4113" spans="1:18">
      <c r="A4113" s="2" t="s">
        <v>15236</v>
      </c>
      <c r="B4113" s="2" t="s">
        <v>15237</v>
      </c>
      <c r="C4113">
        <f t="shared" si="1552"/>
        <v>4511</v>
      </c>
      <c r="D4113">
        <f t="shared" si="1562"/>
        <v>4255</v>
      </c>
      <c r="E4113">
        <f t="shared" si="1563"/>
        <v>4240</v>
      </c>
      <c r="F4113">
        <f t="shared" si="1564"/>
        <v>543680</v>
      </c>
      <c r="G4113" t="str">
        <f t="shared" si="1565"/>
        <v>00088BC0</v>
      </c>
      <c r="H4113" t="str">
        <f t="shared" si="1572"/>
        <v>DBEB</v>
      </c>
      <c r="I4113" t="str">
        <f t="shared" si="1573"/>
        <v/>
      </c>
      <c r="J4113" t="s">
        <v>15238</v>
      </c>
      <c r="K4113" t="str">
        <f t="shared" si="1566"/>
        <v>EBDB0000</v>
      </c>
      <c r="L4113" t="str">
        <f t="shared" si="1567"/>
        <v>C08B0800</v>
      </c>
      <c r="M4113" t="str">
        <f t="shared" si="1568"/>
        <v>EBDB0000C08B0800</v>
      </c>
      <c r="N4113" t="str">
        <f t="shared" si="1569"/>
        <v>EBDB=垭</v>
      </c>
      <c r="P4113" s="2" t="s">
        <v>1853</v>
      </c>
      <c r="Q4113" s="2" t="s">
        <v>14477</v>
      </c>
      <c r="R4113" t="str">
        <f t="shared" si="1570"/>
        <v>B2D9=俨</v>
      </c>
    </row>
    <row r="4114" spans="1:18">
      <c r="A4114" s="2" t="s">
        <v>15239</v>
      </c>
      <c r="B4114" s="2" t="s">
        <v>15240</v>
      </c>
      <c r="C4114">
        <f t="shared" si="1552"/>
        <v>4512</v>
      </c>
      <c r="D4114">
        <f t="shared" si="1562"/>
        <v>4256</v>
      </c>
      <c r="E4114">
        <f t="shared" si="1563"/>
        <v>4256</v>
      </c>
      <c r="F4114">
        <f t="shared" si="1564"/>
        <v>544768</v>
      </c>
      <c r="G4114" t="str">
        <f t="shared" si="1565"/>
        <v>00089000</v>
      </c>
      <c r="H4114" t="str">
        <f t="shared" si="1572"/>
        <v>DBEC</v>
      </c>
      <c r="I4114" t="str">
        <f t="shared" si="1573"/>
        <v/>
      </c>
      <c r="J4114" t="s">
        <v>15241</v>
      </c>
      <c r="K4114" t="str">
        <f t="shared" si="1566"/>
        <v>ECDB0000</v>
      </c>
      <c r="L4114" t="str">
        <f t="shared" si="1567"/>
        <v>00900800</v>
      </c>
      <c r="M4114" t="str">
        <f t="shared" si="1568"/>
        <v>ECDB000000900800</v>
      </c>
      <c r="N4114" t="str">
        <f t="shared" si="1569"/>
        <v>ECDB=垤</v>
      </c>
      <c r="P4114" s="2" t="s">
        <v>2391</v>
      </c>
      <c r="Q4114" s="2" t="s">
        <v>14479</v>
      </c>
      <c r="R4114" t="str">
        <f t="shared" si="1570"/>
        <v>B3D9=俪</v>
      </c>
    </row>
    <row r="4115" spans="1:18">
      <c r="A4115" s="2" t="s">
        <v>15242</v>
      </c>
      <c r="B4115" s="2" t="s">
        <v>15243</v>
      </c>
      <c r="C4115">
        <f t="shared" si="1552"/>
        <v>4513</v>
      </c>
      <c r="D4115">
        <f t="shared" si="1562"/>
        <v>4257</v>
      </c>
      <c r="E4115">
        <f t="shared" si="1563"/>
        <v>4256</v>
      </c>
      <c r="F4115">
        <f t="shared" si="1564"/>
        <v>544832</v>
      </c>
      <c r="G4115" t="str">
        <f t="shared" si="1565"/>
        <v>00089040</v>
      </c>
      <c r="H4115" t="str">
        <f t="shared" si="1572"/>
        <v>DBED</v>
      </c>
      <c r="I4115" t="str">
        <f t="shared" si="1573"/>
        <v/>
      </c>
      <c r="J4115" t="s">
        <v>15244</v>
      </c>
      <c r="K4115" t="str">
        <f t="shared" si="1566"/>
        <v>EDDB0000</v>
      </c>
      <c r="L4115" t="str">
        <f t="shared" si="1567"/>
        <v>40900800</v>
      </c>
      <c r="M4115" t="str">
        <f t="shared" si="1568"/>
        <v>EDDB000040900800</v>
      </c>
      <c r="N4115" t="str">
        <f t="shared" si="1569"/>
        <v>EDDB=垌</v>
      </c>
      <c r="P4115" s="2" t="s">
        <v>2892</v>
      </c>
      <c r="Q4115" s="2" t="s">
        <v>14481</v>
      </c>
      <c r="R4115" t="str">
        <f t="shared" si="1570"/>
        <v>B4D9=俅</v>
      </c>
    </row>
    <row r="4116" spans="1:18">
      <c r="A4116" s="2" t="s">
        <v>15245</v>
      </c>
      <c r="B4116" s="2" t="s">
        <v>15246</v>
      </c>
      <c r="C4116">
        <f t="shared" si="1552"/>
        <v>4514</v>
      </c>
      <c r="D4116">
        <f t="shared" si="1562"/>
        <v>4258</v>
      </c>
      <c r="E4116">
        <f t="shared" si="1563"/>
        <v>4256</v>
      </c>
      <c r="F4116">
        <f t="shared" si="1564"/>
        <v>544896</v>
      </c>
      <c r="G4116" t="str">
        <f t="shared" si="1565"/>
        <v>00089080</v>
      </c>
      <c r="H4116" t="str">
        <f t="shared" si="1572"/>
        <v>DBEE</v>
      </c>
      <c r="I4116" t="str">
        <f t="shared" si="1573"/>
        <v/>
      </c>
      <c r="J4116" t="s">
        <v>15247</v>
      </c>
      <c r="K4116" t="str">
        <f t="shared" si="1566"/>
        <v>EEDB0000</v>
      </c>
      <c r="L4116" t="str">
        <f t="shared" si="1567"/>
        <v>80900800</v>
      </c>
      <c r="M4116" t="str">
        <f t="shared" si="1568"/>
        <v>EEDB000080900800</v>
      </c>
      <c r="N4116" t="str">
        <f t="shared" si="1569"/>
        <v>EEDB=垲</v>
      </c>
      <c r="P4116" s="2" t="s">
        <v>3246</v>
      </c>
      <c r="Q4116" s="2" t="s">
        <v>14483</v>
      </c>
      <c r="R4116" t="str">
        <f t="shared" si="1570"/>
        <v>B5D9=俚</v>
      </c>
    </row>
    <row r="4117" spans="1:18">
      <c r="A4117" s="2" t="s">
        <v>15248</v>
      </c>
      <c r="B4117" s="2" t="s">
        <v>15249</v>
      </c>
      <c r="C4117">
        <f t="shared" si="1552"/>
        <v>4515</v>
      </c>
      <c r="D4117">
        <f t="shared" si="1562"/>
        <v>4259</v>
      </c>
      <c r="E4117">
        <f t="shared" si="1563"/>
        <v>4256</v>
      </c>
      <c r="F4117">
        <f t="shared" si="1564"/>
        <v>544960</v>
      </c>
      <c r="G4117" t="str">
        <f t="shared" si="1565"/>
        <v>000890C0</v>
      </c>
      <c r="H4117" t="str">
        <f t="shared" ref="H4117:H4126" si="1574">MID($H$1,(ROW()-2)*4+1,4)</f>
        <v>DBEF</v>
      </c>
      <c r="I4117" t="str">
        <f t="shared" si="1573"/>
        <v/>
      </c>
      <c r="J4117" t="s">
        <v>15250</v>
      </c>
      <c r="K4117" t="str">
        <f t="shared" si="1566"/>
        <v>EFDB0000</v>
      </c>
      <c r="L4117" t="str">
        <f t="shared" si="1567"/>
        <v>C0900800</v>
      </c>
      <c r="M4117" t="str">
        <f t="shared" si="1568"/>
        <v>EFDB0000C0900800</v>
      </c>
      <c r="N4117" t="str">
        <f t="shared" si="1569"/>
        <v>EFDB=埏</v>
      </c>
      <c r="P4117" s="2" t="s">
        <v>3590</v>
      </c>
      <c r="Q4117" s="2" t="s">
        <v>14485</v>
      </c>
      <c r="R4117" t="str">
        <f t="shared" si="1570"/>
        <v>B6D9=俣</v>
      </c>
    </row>
    <row r="4118" spans="1:18">
      <c r="A4118" s="2" t="s">
        <v>15251</v>
      </c>
      <c r="B4118" s="2" t="s">
        <v>15252</v>
      </c>
      <c r="C4118">
        <f t="shared" ref="C4118:C4181" si="1575">HEX2DEC(B4118)-256</f>
        <v>4516</v>
      </c>
      <c r="D4118">
        <f t="shared" si="1562"/>
        <v>4260</v>
      </c>
      <c r="E4118">
        <f t="shared" si="1563"/>
        <v>4256</v>
      </c>
      <c r="F4118">
        <f t="shared" si="1564"/>
        <v>545024</v>
      </c>
      <c r="G4118" t="str">
        <f t="shared" si="1565"/>
        <v>00089100</v>
      </c>
      <c r="H4118" t="str">
        <f t="shared" si="1574"/>
        <v>DBF0</v>
      </c>
      <c r="I4118" t="str">
        <f t="shared" si="1573"/>
        <v/>
      </c>
      <c r="J4118" t="s">
        <v>15253</v>
      </c>
      <c r="K4118" t="str">
        <f t="shared" si="1566"/>
        <v>F0DB0000</v>
      </c>
      <c r="L4118" t="str">
        <f t="shared" si="1567"/>
        <v>00910800</v>
      </c>
      <c r="M4118" t="str">
        <f t="shared" si="1568"/>
        <v>F0DB000000910800</v>
      </c>
      <c r="N4118" t="str">
        <f t="shared" si="1569"/>
        <v>F0DB=垧</v>
      </c>
      <c r="P4118" s="2" t="s">
        <v>3934</v>
      </c>
      <c r="Q4118" s="2" t="s">
        <v>14487</v>
      </c>
      <c r="R4118" t="str">
        <f t="shared" si="1570"/>
        <v>B7D9=俜</v>
      </c>
    </row>
    <row r="4119" spans="1:18">
      <c r="A4119" s="2" t="s">
        <v>15254</v>
      </c>
      <c r="B4119" s="2" t="s">
        <v>15255</v>
      </c>
      <c r="C4119">
        <f t="shared" si="1575"/>
        <v>4517</v>
      </c>
      <c r="D4119">
        <f t="shared" si="1562"/>
        <v>4261</v>
      </c>
      <c r="E4119">
        <f t="shared" si="1563"/>
        <v>4256</v>
      </c>
      <c r="F4119">
        <f t="shared" si="1564"/>
        <v>545088</v>
      </c>
      <c r="G4119" t="str">
        <f t="shared" si="1565"/>
        <v>00089140</v>
      </c>
      <c r="H4119" t="str">
        <f t="shared" si="1574"/>
        <v>DBF1</v>
      </c>
      <c r="I4119" t="str">
        <f t="shared" si="1573"/>
        <v/>
      </c>
      <c r="J4119" t="s">
        <v>15256</v>
      </c>
      <c r="K4119" t="str">
        <f t="shared" si="1566"/>
        <v>F1DB0000</v>
      </c>
      <c r="L4119" t="str">
        <f t="shared" si="1567"/>
        <v>40910800</v>
      </c>
      <c r="M4119" t="str">
        <f t="shared" si="1568"/>
        <v>F1DB000040910800</v>
      </c>
      <c r="N4119" t="str">
        <f t="shared" si="1569"/>
        <v>F1DB=垴</v>
      </c>
      <c r="P4119" s="2" t="s">
        <v>4281</v>
      </c>
      <c r="Q4119" s="2" t="s">
        <v>14489</v>
      </c>
      <c r="R4119" t="str">
        <f t="shared" si="1570"/>
        <v>B8D9=俑</v>
      </c>
    </row>
    <row r="4120" spans="1:18">
      <c r="A4120" s="2" t="s">
        <v>15257</v>
      </c>
      <c r="B4120" s="2" t="s">
        <v>15258</v>
      </c>
      <c r="C4120">
        <f t="shared" si="1575"/>
        <v>4518</v>
      </c>
      <c r="D4120">
        <f t="shared" si="1562"/>
        <v>4262</v>
      </c>
      <c r="E4120">
        <f t="shared" si="1563"/>
        <v>4256</v>
      </c>
      <c r="F4120">
        <f t="shared" si="1564"/>
        <v>545152</v>
      </c>
      <c r="G4120" t="str">
        <f t="shared" si="1565"/>
        <v>00089180</v>
      </c>
      <c r="H4120" t="str">
        <f t="shared" si="1574"/>
        <v>DBF2</v>
      </c>
      <c r="I4120" t="str">
        <f t="shared" si="1573"/>
        <v/>
      </c>
      <c r="J4120" t="s">
        <v>15259</v>
      </c>
      <c r="K4120" t="str">
        <f t="shared" si="1566"/>
        <v>F2DB0000</v>
      </c>
      <c r="L4120" t="str">
        <f t="shared" si="1567"/>
        <v>80910800</v>
      </c>
      <c r="M4120" t="str">
        <f t="shared" si="1568"/>
        <v>F2DB000080910800</v>
      </c>
      <c r="N4120" t="str">
        <f t="shared" si="1569"/>
        <v>F2DB=垓</v>
      </c>
      <c r="P4120" s="2" t="s">
        <v>4617</v>
      </c>
      <c r="Q4120" s="2" t="s">
        <v>14491</v>
      </c>
      <c r="R4120" t="str">
        <f t="shared" si="1570"/>
        <v>B9D9=俟</v>
      </c>
    </row>
    <row r="4121" spans="1:18">
      <c r="A4121" s="2" t="s">
        <v>15260</v>
      </c>
      <c r="B4121" s="2" t="s">
        <v>15261</v>
      </c>
      <c r="C4121">
        <f t="shared" si="1575"/>
        <v>4519</v>
      </c>
      <c r="D4121">
        <f t="shared" si="1562"/>
        <v>4263</v>
      </c>
      <c r="E4121">
        <f t="shared" si="1563"/>
        <v>4256</v>
      </c>
      <c r="F4121">
        <f t="shared" si="1564"/>
        <v>545216</v>
      </c>
      <c r="G4121" t="str">
        <f t="shared" si="1565"/>
        <v>000891C0</v>
      </c>
      <c r="H4121" t="str">
        <f t="shared" si="1574"/>
        <v>DBF3</v>
      </c>
      <c r="I4121" t="str">
        <f t="shared" ref="I4121:I4130" si="1576">MID($I$1,(ROW()-2)*4+1,4)</f>
        <v/>
      </c>
      <c r="J4121" t="s">
        <v>15262</v>
      </c>
      <c r="K4121" t="str">
        <f t="shared" si="1566"/>
        <v>F3DB0000</v>
      </c>
      <c r="L4121" t="str">
        <f t="shared" si="1567"/>
        <v>C0910800</v>
      </c>
      <c r="M4121" t="str">
        <f t="shared" si="1568"/>
        <v>F3DB0000C0910800</v>
      </c>
      <c r="N4121" t="str">
        <f t="shared" si="1569"/>
        <v>F3DB=垠</v>
      </c>
      <c r="P4121" s="2" t="s">
        <v>4956</v>
      </c>
      <c r="Q4121" s="2" t="s">
        <v>14494</v>
      </c>
      <c r="R4121" t="str">
        <f t="shared" si="1570"/>
        <v>BAD9=俸</v>
      </c>
    </row>
    <row r="4122" spans="1:18">
      <c r="A4122" s="2" t="s">
        <v>15263</v>
      </c>
      <c r="B4122" s="2" t="s">
        <v>15264</v>
      </c>
      <c r="C4122">
        <f t="shared" si="1575"/>
        <v>4520</v>
      </c>
      <c r="D4122">
        <f t="shared" si="1562"/>
        <v>4264</v>
      </c>
      <c r="E4122">
        <f t="shared" si="1563"/>
        <v>4256</v>
      </c>
      <c r="F4122">
        <f t="shared" si="1564"/>
        <v>545280</v>
      </c>
      <c r="G4122" t="str">
        <f t="shared" si="1565"/>
        <v>00089200</v>
      </c>
      <c r="H4122" t="str">
        <f t="shared" si="1574"/>
        <v>DBF4</v>
      </c>
      <c r="I4122" t="str">
        <f t="shared" si="1576"/>
        <v/>
      </c>
      <c r="J4122" t="s">
        <v>15265</v>
      </c>
      <c r="K4122" t="str">
        <f t="shared" si="1566"/>
        <v>F4DB0000</v>
      </c>
      <c r="L4122" t="str">
        <f t="shared" si="1567"/>
        <v>00920800</v>
      </c>
      <c r="M4122" t="str">
        <f t="shared" si="1568"/>
        <v>F4DB000000920800</v>
      </c>
      <c r="N4122" t="str">
        <f t="shared" si="1569"/>
        <v>F4DB=埕</v>
      </c>
      <c r="P4122" s="2" t="s">
        <v>5295</v>
      </c>
      <c r="Q4122" s="2" t="s">
        <v>14497</v>
      </c>
      <c r="R4122" t="str">
        <f t="shared" si="1570"/>
        <v>BBD9=倩</v>
      </c>
    </row>
    <row r="4123" spans="1:18">
      <c r="A4123" s="2" t="s">
        <v>15266</v>
      </c>
      <c r="B4123" s="2" t="s">
        <v>15267</v>
      </c>
      <c r="C4123">
        <f t="shared" si="1575"/>
        <v>4521</v>
      </c>
      <c r="D4123">
        <f t="shared" si="1562"/>
        <v>4265</v>
      </c>
      <c r="E4123">
        <f t="shared" si="1563"/>
        <v>4256</v>
      </c>
      <c r="F4123">
        <f t="shared" si="1564"/>
        <v>545344</v>
      </c>
      <c r="G4123" t="str">
        <f t="shared" si="1565"/>
        <v>00089240</v>
      </c>
      <c r="H4123" t="str">
        <f t="shared" si="1574"/>
        <v>DBF5</v>
      </c>
      <c r="I4123" t="str">
        <f t="shared" si="1576"/>
        <v/>
      </c>
      <c r="J4123" t="s">
        <v>15268</v>
      </c>
      <c r="K4123" t="str">
        <f t="shared" si="1566"/>
        <v>F5DB0000</v>
      </c>
      <c r="L4123" t="str">
        <f t="shared" si="1567"/>
        <v>40920800</v>
      </c>
      <c r="M4123" t="str">
        <f t="shared" si="1568"/>
        <v>F5DB000040920800</v>
      </c>
      <c r="N4123" t="str">
        <f t="shared" si="1569"/>
        <v>F5DB=埘</v>
      </c>
      <c r="P4123" s="2" t="s">
        <v>5625</v>
      </c>
      <c r="Q4123" s="2" t="s">
        <v>14500</v>
      </c>
      <c r="R4123" t="str">
        <f t="shared" si="1570"/>
        <v>BCD9=偌</v>
      </c>
    </row>
    <row r="4124" spans="1:18">
      <c r="A4124" s="2" t="s">
        <v>15269</v>
      </c>
      <c r="B4124" s="2" t="s">
        <v>15270</v>
      </c>
      <c r="C4124">
        <f t="shared" si="1575"/>
        <v>4522</v>
      </c>
      <c r="D4124">
        <f t="shared" si="1562"/>
        <v>4266</v>
      </c>
      <c r="E4124">
        <f t="shared" si="1563"/>
        <v>4256</v>
      </c>
      <c r="F4124">
        <f t="shared" si="1564"/>
        <v>545408</v>
      </c>
      <c r="G4124" t="str">
        <f t="shared" si="1565"/>
        <v>00089280</v>
      </c>
      <c r="H4124" t="str">
        <f t="shared" si="1574"/>
        <v>DBF6</v>
      </c>
      <c r="I4124" t="str">
        <f t="shared" si="1576"/>
        <v/>
      </c>
      <c r="J4124" t="s">
        <v>15271</v>
      </c>
      <c r="K4124" t="str">
        <f t="shared" si="1566"/>
        <v>F6DB0000</v>
      </c>
      <c r="L4124" t="str">
        <f t="shared" si="1567"/>
        <v>80920800</v>
      </c>
      <c r="M4124" t="str">
        <f t="shared" si="1568"/>
        <v>F6DB000080920800</v>
      </c>
      <c r="N4124" t="str">
        <f t="shared" si="1569"/>
        <v>F6DB=埚</v>
      </c>
      <c r="P4124" s="2" t="s">
        <v>5964</v>
      </c>
      <c r="Q4124" s="2" t="s">
        <v>14503</v>
      </c>
      <c r="R4124" t="str">
        <f t="shared" si="1570"/>
        <v>BDD9=俳</v>
      </c>
    </row>
    <row r="4125" spans="1:18">
      <c r="A4125" s="2" t="s">
        <v>15272</v>
      </c>
      <c r="B4125" s="2" t="s">
        <v>15273</v>
      </c>
      <c r="C4125">
        <f t="shared" si="1575"/>
        <v>4523</v>
      </c>
      <c r="D4125">
        <f t="shared" si="1562"/>
        <v>4267</v>
      </c>
      <c r="E4125">
        <f t="shared" si="1563"/>
        <v>4256</v>
      </c>
      <c r="F4125">
        <f t="shared" si="1564"/>
        <v>545472</v>
      </c>
      <c r="G4125" t="str">
        <f t="shared" si="1565"/>
        <v>000892C0</v>
      </c>
      <c r="H4125" t="str">
        <f t="shared" si="1574"/>
        <v>DBF7</v>
      </c>
      <c r="I4125" t="str">
        <f t="shared" si="1576"/>
        <v/>
      </c>
      <c r="J4125" t="s">
        <v>15274</v>
      </c>
      <c r="K4125" t="str">
        <f t="shared" si="1566"/>
        <v>F7DB0000</v>
      </c>
      <c r="L4125" t="str">
        <f t="shared" si="1567"/>
        <v>C0920800</v>
      </c>
      <c r="M4125" t="str">
        <f t="shared" si="1568"/>
        <v>F7DB0000C0920800</v>
      </c>
      <c r="N4125" t="str">
        <f t="shared" si="1569"/>
        <v>F7DB=埙</v>
      </c>
      <c r="P4125" s="2" t="s">
        <v>6293</v>
      </c>
      <c r="Q4125" s="2" t="s">
        <v>14506</v>
      </c>
      <c r="R4125" t="str">
        <f t="shared" si="1570"/>
        <v>BED9=倬</v>
      </c>
    </row>
    <row r="4126" spans="1:18">
      <c r="A4126" s="2" t="s">
        <v>15275</v>
      </c>
      <c r="B4126" s="2" t="s">
        <v>15276</v>
      </c>
      <c r="C4126">
        <f t="shared" si="1575"/>
        <v>4524</v>
      </c>
      <c r="D4126">
        <f t="shared" si="1562"/>
        <v>4268</v>
      </c>
      <c r="E4126">
        <f t="shared" si="1563"/>
        <v>4256</v>
      </c>
      <c r="F4126">
        <f t="shared" si="1564"/>
        <v>545536</v>
      </c>
      <c r="G4126" t="str">
        <f t="shared" si="1565"/>
        <v>00089300</v>
      </c>
      <c r="H4126" t="str">
        <f t="shared" si="1574"/>
        <v>DBF8</v>
      </c>
      <c r="I4126" t="str">
        <f t="shared" si="1576"/>
        <v/>
      </c>
      <c r="J4126" t="s">
        <v>15277</v>
      </c>
      <c r="K4126" t="str">
        <f t="shared" si="1566"/>
        <v>F8DB0000</v>
      </c>
      <c r="L4126" t="str">
        <f t="shared" si="1567"/>
        <v>00930800</v>
      </c>
      <c r="M4126" t="str">
        <f t="shared" si="1568"/>
        <v>F8DB000000930800</v>
      </c>
      <c r="N4126" t="str">
        <f t="shared" si="1569"/>
        <v>F8DB=埒</v>
      </c>
      <c r="P4126" s="2" t="s">
        <v>6624</v>
      </c>
      <c r="Q4126" s="2" t="s">
        <v>14509</v>
      </c>
      <c r="R4126" t="str">
        <f t="shared" si="1570"/>
        <v>BFD9=倏</v>
      </c>
    </row>
    <row r="4127" spans="1:18">
      <c r="A4127" s="2" t="s">
        <v>15278</v>
      </c>
      <c r="B4127" s="2" t="s">
        <v>15279</v>
      </c>
      <c r="C4127">
        <f t="shared" si="1575"/>
        <v>4525</v>
      </c>
      <c r="D4127">
        <f t="shared" si="1562"/>
        <v>4269</v>
      </c>
      <c r="E4127">
        <f t="shared" si="1563"/>
        <v>4256</v>
      </c>
      <c r="F4127">
        <f t="shared" si="1564"/>
        <v>545600</v>
      </c>
      <c r="G4127" t="str">
        <f t="shared" si="1565"/>
        <v>00089340</v>
      </c>
      <c r="H4127" t="str">
        <f t="shared" ref="H4127:H4136" si="1577">MID($H$1,(ROW()-2)*4+1,4)</f>
        <v>DBF9</v>
      </c>
      <c r="I4127" t="str">
        <f t="shared" si="1576"/>
        <v/>
      </c>
      <c r="J4127" t="s">
        <v>15280</v>
      </c>
      <c r="K4127" t="str">
        <f t="shared" si="1566"/>
        <v>F9DB0000</v>
      </c>
      <c r="L4127" t="str">
        <f t="shared" si="1567"/>
        <v>40930800</v>
      </c>
      <c r="M4127" t="str">
        <f t="shared" si="1568"/>
        <v>F9DB000040930800</v>
      </c>
      <c r="N4127" t="str">
        <f t="shared" si="1569"/>
        <v>F9DB=垸</v>
      </c>
      <c r="P4127" s="2" t="s">
        <v>6957</v>
      </c>
      <c r="Q4127" s="2" t="s">
        <v>14512</v>
      </c>
      <c r="R4127" t="str">
        <f t="shared" si="1570"/>
        <v>C0D9=倮</v>
      </c>
    </row>
    <row r="4128" spans="1:18">
      <c r="A4128" s="2" t="s">
        <v>15281</v>
      </c>
      <c r="B4128" s="2" t="s">
        <v>15282</v>
      </c>
      <c r="C4128">
        <f t="shared" si="1575"/>
        <v>4526</v>
      </c>
      <c r="D4128">
        <f t="shared" si="1562"/>
        <v>4270</v>
      </c>
      <c r="E4128">
        <f t="shared" si="1563"/>
        <v>4256</v>
      </c>
      <c r="F4128">
        <f t="shared" si="1564"/>
        <v>545664</v>
      </c>
      <c r="G4128" t="str">
        <f t="shared" si="1565"/>
        <v>00089380</v>
      </c>
      <c r="H4128" t="str">
        <f t="shared" si="1577"/>
        <v>DBFA</v>
      </c>
      <c r="I4128" t="str">
        <f t="shared" si="1576"/>
        <v/>
      </c>
      <c r="J4128" t="s">
        <v>15283</v>
      </c>
      <c r="K4128" t="str">
        <f t="shared" si="1566"/>
        <v>FADB0000</v>
      </c>
      <c r="L4128" t="str">
        <f t="shared" si="1567"/>
        <v>80930800</v>
      </c>
      <c r="M4128" t="str">
        <f t="shared" si="1568"/>
        <v>FADB000080930800</v>
      </c>
      <c r="N4128" t="str">
        <f t="shared" si="1569"/>
        <v>FADB=埴</v>
      </c>
      <c r="P4128" s="2" t="s">
        <v>7283</v>
      </c>
      <c r="Q4128" s="2" t="s">
        <v>14515</v>
      </c>
      <c r="R4128" t="str">
        <f t="shared" si="1570"/>
        <v>C1D9=倭</v>
      </c>
    </row>
    <row r="4129" spans="1:18">
      <c r="A4129" s="2" t="s">
        <v>15284</v>
      </c>
      <c r="B4129" s="2" t="s">
        <v>15285</v>
      </c>
      <c r="C4129">
        <f t="shared" si="1575"/>
        <v>4527</v>
      </c>
      <c r="D4129">
        <f t="shared" si="1562"/>
        <v>4271</v>
      </c>
      <c r="E4129">
        <f t="shared" si="1563"/>
        <v>4256</v>
      </c>
      <c r="F4129">
        <f t="shared" si="1564"/>
        <v>545728</v>
      </c>
      <c r="G4129" t="str">
        <f t="shared" si="1565"/>
        <v>000893C0</v>
      </c>
      <c r="H4129" t="str">
        <f t="shared" si="1577"/>
        <v>DBFB</v>
      </c>
      <c r="I4129" t="str">
        <f t="shared" si="1576"/>
        <v/>
      </c>
      <c r="J4129" t="s">
        <v>15286</v>
      </c>
      <c r="K4129" t="str">
        <f t="shared" si="1566"/>
        <v>FBDB0000</v>
      </c>
      <c r="L4129" t="str">
        <f t="shared" si="1567"/>
        <v>C0930800</v>
      </c>
      <c r="M4129" t="str">
        <f t="shared" si="1568"/>
        <v>FBDB0000C0930800</v>
      </c>
      <c r="N4129" t="str">
        <f t="shared" si="1569"/>
        <v>FBDB=埯</v>
      </c>
      <c r="P4129" s="2" t="s">
        <v>7604</v>
      </c>
      <c r="Q4129" s="2" t="s">
        <v>14518</v>
      </c>
      <c r="R4129" t="str">
        <f t="shared" si="1570"/>
        <v>C2D9=俾</v>
      </c>
    </row>
    <row r="4130" spans="1:18">
      <c r="A4130" s="2" t="s">
        <v>15287</v>
      </c>
      <c r="B4130" s="2" t="s">
        <v>15288</v>
      </c>
      <c r="C4130">
        <f t="shared" si="1575"/>
        <v>4528</v>
      </c>
      <c r="D4130">
        <f t="shared" si="1562"/>
        <v>4272</v>
      </c>
      <c r="E4130">
        <f t="shared" si="1563"/>
        <v>4272</v>
      </c>
      <c r="F4130">
        <f t="shared" si="1564"/>
        <v>546816</v>
      </c>
      <c r="G4130" t="str">
        <f t="shared" si="1565"/>
        <v>00089800</v>
      </c>
      <c r="H4130" t="str">
        <f t="shared" si="1577"/>
        <v>DBFC</v>
      </c>
      <c r="I4130" t="str">
        <f t="shared" si="1576"/>
        <v/>
      </c>
      <c r="J4130" t="s">
        <v>15289</v>
      </c>
      <c r="K4130" t="str">
        <f t="shared" si="1566"/>
        <v>FCDB0000</v>
      </c>
      <c r="L4130" t="str">
        <f t="shared" si="1567"/>
        <v>00980800</v>
      </c>
      <c r="M4130" t="str">
        <f t="shared" si="1568"/>
        <v>FCDB000000980800</v>
      </c>
      <c r="N4130" t="str">
        <f t="shared" si="1569"/>
        <v>FCDB=埸</v>
      </c>
      <c r="P4130" s="2" t="s">
        <v>7926</v>
      </c>
      <c r="Q4130" s="2" t="s">
        <v>14521</v>
      </c>
      <c r="R4130" t="str">
        <f t="shared" si="1570"/>
        <v>C3D9=倜</v>
      </c>
    </row>
    <row r="4131" spans="1:18">
      <c r="A4131" s="2" t="s">
        <v>15290</v>
      </c>
      <c r="B4131" s="2" t="s">
        <v>15291</v>
      </c>
      <c r="C4131">
        <f t="shared" si="1575"/>
        <v>4529</v>
      </c>
      <c r="D4131">
        <f t="shared" si="1562"/>
        <v>4273</v>
      </c>
      <c r="E4131">
        <f t="shared" si="1563"/>
        <v>4272</v>
      </c>
      <c r="F4131">
        <f t="shared" si="1564"/>
        <v>546880</v>
      </c>
      <c r="G4131" t="str">
        <f t="shared" si="1565"/>
        <v>00089840</v>
      </c>
      <c r="H4131" t="str">
        <f t="shared" si="1577"/>
        <v>DBFD</v>
      </c>
      <c r="I4131" t="str">
        <f t="shared" ref="I4131:I4140" si="1578">MID($I$1,(ROW()-2)*4+1,4)</f>
        <v/>
      </c>
      <c r="J4131" t="s">
        <v>15292</v>
      </c>
      <c r="K4131" t="str">
        <f t="shared" si="1566"/>
        <v>FDDB0000</v>
      </c>
      <c r="L4131" t="str">
        <f t="shared" si="1567"/>
        <v>40980800</v>
      </c>
      <c r="M4131" t="str">
        <f t="shared" si="1568"/>
        <v>FDDB000040980800</v>
      </c>
      <c r="N4131" t="str">
        <f t="shared" si="1569"/>
        <v>FDDB=埤</v>
      </c>
      <c r="P4131" s="2" t="s">
        <v>8238</v>
      </c>
      <c r="Q4131" s="2" t="s">
        <v>14524</v>
      </c>
      <c r="R4131" t="str">
        <f t="shared" si="1570"/>
        <v>C4D9=倌</v>
      </c>
    </row>
    <row r="4132" spans="1:18">
      <c r="A4132" s="2" t="s">
        <v>15293</v>
      </c>
      <c r="B4132" s="2" t="s">
        <v>15294</v>
      </c>
      <c r="C4132">
        <f t="shared" si="1575"/>
        <v>4530</v>
      </c>
      <c r="D4132">
        <f t="shared" si="1562"/>
        <v>4274</v>
      </c>
      <c r="E4132">
        <f t="shared" si="1563"/>
        <v>4272</v>
      </c>
      <c r="F4132">
        <f t="shared" si="1564"/>
        <v>546944</v>
      </c>
      <c r="G4132" t="str">
        <f t="shared" si="1565"/>
        <v>00089880</v>
      </c>
      <c r="H4132" t="str">
        <f t="shared" si="1577"/>
        <v>DBFE</v>
      </c>
      <c r="I4132" t="str">
        <f t="shared" si="1578"/>
        <v/>
      </c>
      <c r="J4132" t="s">
        <v>15295</v>
      </c>
      <c r="K4132" t="str">
        <f t="shared" si="1566"/>
        <v>FEDB0000</v>
      </c>
      <c r="L4132" t="str">
        <f t="shared" si="1567"/>
        <v>80980800</v>
      </c>
      <c r="M4132" t="str">
        <f t="shared" si="1568"/>
        <v>FEDB000080980800</v>
      </c>
      <c r="N4132" t="str">
        <f t="shared" si="1569"/>
        <v>FEDB=埝</v>
      </c>
      <c r="P4132" s="2" t="s">
        <v>8557</v>
      </c>
      <c r="Q4132" s="2" t="s">
        <v>14526</v>
      </c>
      <c r="R4132" t="str">
        <f t="shared" si="1570"/>
        <v>C5D9=倥</v>
      </c>
    </row>
    <row r="4133" spans="1:18">
      <c r="A4133" s="2" t="s">
        <v>15296</v>
      </c>
      <c r="B4133" s="2" t="s">
        <v>15297</v>
      </c>
      <c r="C4133">
        <f t="shared" si="1575"/>
        <v>4531</v>
      </c>
      <c r="D4133">
        <f t="shared" si="1562"/>
        <v>4275</v>
      </c>
      <c r="E4133">
        <f t="shared" si="1563"/>
        <v>4272</v>
      </c>
      <c r="F4133">
        <f t="shared" si="1564"/>
        <v>547008</v>
      </c>
      <c r="G4133" t="str">
        <f t="shared" si="1565"/>
        <v>000898C0</v>
      </c>
      <c r="H4133" t="str">
        <f t="shared" si="1577"/>
        <v>DCA1</v>
      </c>
      <c r="I4133" t="str">
        <f t="shared" si="1578"/>
        <v/>
      </c>
      <c r="J4133" t="s">
        <v>15298</v>
      </c>
      <c r="K4133" t="str">
        <f t="shared" si="1566"/>
        <v>A1DC0000</v>
      </c>
      <c r="L4133" t="str">
        <f t="shared" si="1567"/>
        <v>C0980800</v>
      </c>
      <c r="M4133" t="str">
        <f t="shared" si="1568"/>
        <v>A1DC0000C0980800</v>
      </c>
      <c r="N4133" t="str">
        <f t="shared" si="1569"/>
        <v>A1DC=堋</v>
      </c>
      <c r="P4133" s="2" t="s">
        <v>8879</v>
      </c>
      <c r="Q4133" s="2" t="s">
        <v>14529</v>
      </c>
      <c r="R4133" t="str">
        <f t="shared" si="1570"/>
        <v>C6D9=倨</v>
      </c>
    </row>
    <row r="4134" spans="1:18">
      <c r="A4134" s="2" t="s">
        <v>15299</v>
      </c>
      <c r="B4134" s="2" t="s">
        <v>15300</v>
      </c>
      <c r="C4134">
        <f t="shared" si="1575"/>
        <v>4532</v>
      </c>
      <c r="D4134">
        <f t="shared" si="1562"/>
        <v>4276</v>
      </c>
      <c r="E4134">
        <f t="shared" si="1563"/>
        <v>4272</v>
      </c>
      <c r="F4134">
        <f t="shared" si="1564"/>
        <v>547072</v>
      </c>
      <c r="G4134" t="str">
        <f t="shared" si="1565"/>
        <v>00089900</v>
      </c>
      <c r="H4134" t="str">
        <f t="shared" si="1577"/>
        <v>DCA2</v>
      </c>
      <c r="I4134" t="str">
        <f t="shared" si="1578"/>
        <v/>
      </c>
      <c r="J4134" t="s">
        <v>15301</v>
      </c>
      <c r="K4134" t="str">
        <f t="shared" si="1566"/>
        <v>A2DC0000</v>
      </c>
      <c r="L4134" t="str">
        <f t="shared" si="1567"/>
        <v>00990800</v>
      </c>
      <c r="M4134" t="str">
        <f t="shared" si="1568"/>
        <v>A2DC000000990800</v>
      </c>
      <c r="N4134" t="str">
        <f t="shared" si="1569"/>
        <v>A2DC=堍</v>
      </c>
      <c r="P4134" s="2" t="s">
        <v>9192</v>
      </c>
      <c r="Q4134" s="2" t="s">
        <v>14532</v>
      </c>
      <c r="R4134" t="str">
        <f t="shared" si="1570"/>
        <v>C7D9=偾</v>
      </c>
    </row>
    <row r="4135" spans="1:18">
      <c r="A4135" s="2" t="s">
        <v>15302</v>
      </c>
      <c r="B4135" s="2" t="s">
        <v>15303</v>
      </c>
      <c r="C4135">
        <f t="shared" si="1575"/>
        <v>4533</v>
      </c>
      <c r="D4135">
        <f t="shared" si="1562"/>
        <v>4277</v>
      </c>
      <c r="E4135">
        <f t="shared" si="1563"/>
        <v>4272</v>
      </c>
      <c r="F4135">
        <f t="shared" si="1564"/>
        <v>547136</v>
      </c>
      <c r="G4135" t="str">
        <f t="shared" si="1565"/>
        <v>00089940</v>
      </c>
      <c r="H4135" t="str">
        <f t="shared" si="1577"/>
        <v>DCA3</v>
      </c>
      <c r="I4135" t="str">
        <f t="shared" si="1578"/>
        <v/>
      </c>
      <c r="J4135" t="s">
        <v>15304</v>
      </c>
      <c r="K4135" t="str">
        <f t="shared" si="1566"/>
        <v>A3DC0000</v>
      </c>
      <c r="L4135" t="str">
        <f t="shared" si="1567"/>
        <v>40990800</v>
      </c>
      <c r="M4135" t="str">
        <f t="shared" si="1568"/>
        <v>A3DC000040990800</v>
      </c>
      <c r="N4135" t="str">
        <f t="shared" si="1569"/>
        <v>A3DC=埽</v>
      </c>
      <c r="P4135" s="2" t="s">
        <v>9505</v>
      </c>
      <c r="Q4135" s="2" t="s">
        <v>14535</v>
      </c>
      <c r="R4135" t="str">
        <f t="shared" si="1570"/>
        <v>C8D9=偃</v>
      </c>
    </row>
    <row r="4136" spans="1:18">
      <c r="A4136" s="2" t="s">
        <v>15305</v>
      </c>
      <c r="B4136" s="2" t="s">
        <v>15306</v>
      </c>
      <c r="C4136">
        <f t="shared" si="1575"/>
        <v>4534</v>
      </c>
      <c r="D4136">
        <f t="shared" si="1562"/>
        <v>4278</v>
      </c>
      <c r="E4136">
        <f t="shared" si="1563"/>
        <v>4272</v>
      </c>
      <c r="F4136">
        <f t="shared" si="1564"/>
        <v>547200</v>
      </c>
      <c r="G4136" t="str">
        <f t="shared" si="1565"/>
        <v>00089980</v>
      </c>
      <c r="H4136" t="str">
        <f t="shared" si="1577"/>
        <v>DCA4</v>
      </c>
      <c r="I4136" t="str">
        <f t="shared" si="1578"/>
        <v/>
      </c>
      <c r="J4136" t="s">
        <v>15307</v>
      </c>
      <c r="K4136" t="str">
        <f t="shared" si="1566"/>
        <v>A4DC0000</v>
      </c>
      <c r="L4136" t="str">
        <f t="shared" si="1567"/>
        <v>80990800</v>
      </c>
      <c r="M4136" t="str">
        <f t="shared" si="1568"/>
        <v>A4DC000080990800</v>
      </c>
      <c r="N4136" t="str">
        <f t="shared" si="1569"/>
        <v>A4DC=埭</v>
      </c>
      <c r="P4136" s="2" t="s">
        <v>9819</v>
      </c>
      <c r="Q4136" s="2" t="s">
        <v>14538</v>
      </c>
      <c r="R4136" t="str">
        <f t="shared" si="1570"/>
        <v>C9D9=偕</v>
      </c>
    </row>
    <row r="4137" spans="1:18">
      <c r="A4137" s="2" t="s">
        <v>15308</v>
      </c>
      <c r="B4137" s="2" t="s">
        <v>15309</v>
      </c>
      <c r="C4137">
        <f t="shared" si="1575"/>
        <v>4535</v>
      </c>
      <c r="D4137">
        <f t="shared" si="1562"/>
        <v>4279</v>
      </c>
      <c r="E4137">
        <f t="shared" si="1563"/>
        <v>4272</v>
      </c>
      <c r="F4137">
        <f t="shared" si="1564"/>
        <v>547264</v>
      </c>
      <c r="G4137" t="str">
        <f t="shared" si="1565"/>
        <v>000899C0</v>
      </c>
      <c r="H4137" t="str">
        <f t="shared" ref="H4137:H4146" si="1579">MID($H$1,(ROW()-2)*4+1,4)</f>
        <v>DCA5</v>
      </c>
      <c r="I4137" t="str">
        <f t="shared" si="1578"/>
        <v/>
      </c>
      <c r="J4137" t="s">
        <v>15310</v>
      </c>
      <c r="K4137" t="str">
        <f t="shared" si="1566"/>
        <v>A5DC0000</v>
      </c>
      <c r="L4137" t="str">
        <f t="shared" si="1567"/>
        <v>C0990800</v>
      </c>
      <c r="M4137" t="str">
        <f t="shared" si="1568"/>
        <v>A5DC0000C0990800</v>
      </c>
      <c r="N4137" t="str">
        <f t="shared" si="1569"/>
        <v>A5DC=堀</v>
      </c>
      <c r="P4137" s="2" t="s">
        <v>10132</v>
      </c>
      <c r="Q4137" s="2" t="s">
        <v>14540</v>
      </c>
      <c r="R4137" t="str">
        <f t="shared" si="1570"/>
        <v>CAD9=偈</v>
      </c>
    </row>
    <row r="4138" spans="1:18">
      <c r="A4138" s="2" t="s">
        <v>15311</v>
      </c>
      <c r="B4138" s="2" t="s">
        <v>15312</v>
      </c>
      <c r="C4138">
        <f t="shared" si="1575"/>
        <v>4536</v>
      </c>
      <c r="D4138">
        <f t="shared" si="1562"/>
        <v>4280</v>
      </c>
      <c r="E4138">
        <f t="shared" si="1563"/>
        <v>4272</v>
      </c>
      <c r="F4138">
        <f t="shared" si="1564"/>
        <v>547328</v>
      </c>
      <c r="G4138" t="str">
        <f t="shared" si="1565"/>
        <v>00089A00</v>
      </c>
      <c r="H4138" t="str">
        <f t="shared" si="1579"/>
        <v>DCA6</v>
      </c>
      <c r="I4138" t="str">
        <f t="shared" si="1578"/>
        <v/>
      </c>
      <c r="J4138" t="s">
        <v>15313</v>
      </c>
      <c r="K4138" t="str">
        <f t="shared" si="1566"/>
        <v>A6DC0000</v>
      </c>
      <c r="L4138" t="str">
        <f t="shared" si="1567"/>
        <v>009A0800</v>
      </c>
      <c r="M4138" t="str">
        <f t="shared" si="1568"/>
        <v>A6DC0000009A0800</v>
      </c>
      <c r="N4138" t="str">
        <f t="shared" si="1569"/>
        <v>A6DC=堞</v>
      </c>
      <c r="P4138" s="2" t="s">
        <v>10442</v>
      </c>
      <c r="Q4138" s="2" t="s">
        <v>14543</v>
      </c>
      <c r="R4138" t="str">
        <f t="shared" si="1570"/>
        <v>CBD9=偎</v>
      </c>
    </row>
    <row r="4139" spans="1:18">
      <c r="A4139" s="2" t="s">
        <v>15314</v>
      </c>
      <c r="B4139" s="2" t="s">
        <v>15315</v>
      </c>
      <c r="C4139">
        <f t="shared" si="1575"/>
        <v>4537</v>
      </c>
      <c r="D4139">
        <f t="shared" si="1562"/>
        <v>4281</v>
      </c>
      <c r="E4139">
        <f t="shared" si="1563"/>
        <v>4272</v>
      </c>
      <c r="F4139">
        <f t="shared" si="1564"/>
        <v>547392</v>
      </c>
      <c r="G4139" t="str">
        <f t="shared" si="1565"/>
        <v>00089A40</v>
      </c>
      <c r="H4139" t="str">
        <f t="shared" si="1579"/>
        <v>DCA7</v>
      </c>
      <c r="I4139" t="str">
        <f t="shared" si="1578"/>
        <v/>
      </c>
      <c r="J4139" t="s">
        <v>15316</v>
      </c>
      <c r="K4139" t="str">
        <f t="shared" si="1566"/>
        <v>A7DC0000</v>
      </c>
      <c r="L4139" t="str">
        <f t="shared" si="1567"/>
        <v>409A0800</v>
      </c>
      <c r="M4139" t="str">
        <f t="shared" si="1568"/>
        <v>A7DC0000409A0800</v>
      </c>
      <c r="N4139" t="str">
        <f t="shared" si="1569"/>
        <v>A7DC=堙</v>
      </c>
      <c r="P4139" s="2" t="s">
        <v>10755</v>
      </c>
      <c r="Q4139" s="2" t="s">
        <v>14546</v>
      </c>
      <c r="R4139" t="str">
        <f t="shared" si="1570"/>
        <v>CCD9=偬</v>
      </c>
    </row>
    <row r="4140" spans="1:18">
      <c r="A4140" s="2" t="s">
        <v>15317</v>
      </c>
      <c r="B4140" s="2" t="s">
        <v>15318</v>
      </c>
      <c r="C4140">
        <f t="shared" si="1575"/>
        <v>4538</v>
      </c>
      <c r="D4140">
        <f t="shared" si="1562"/>
        <v>4282</v>
      </c>
      <c r="E4140">
        <f t="shared" si="1563"/>
        <v>4272</v>
      </c>
      <c r="F4140">
        <f t="shared" si="1564"/>
        <v>547456</v>
      </c>
      <c r="G4140" t="str">
        <f t="shared" si="1565"/>
        <v>00089A80</v>
      </c>
      <c r="H4140" t="str">
        <f t="shared" si="1579"/>
        <v>DCA8</v>
      </c>
      <c r="I4140" t="str">
        <f t="shared" si="1578"/>
        <v/>
      </c>
      <c r="J4140" t="s">
        <v>15319</v>
      </c>
      <c r="K4140" t="str">
        <f t="shared" si="1566"/>
        <v>A8DC0000</v>
      </c>
      <c r="L4140" t="str">
        <f t="shared" si="1567"/>
        <v>809A0800</v>
      </c>
      <c r="M4140" t="str">
        <f t="shared" si="1568"/>
        <v>A8DC0000809A0800</v>
      </c>
      <c r="N4140" t="str">
        <f t="shared" si="1569"/>
        <v>A8DC=塄</v>
      </c>
      <c r="P4140" s="2" t="s">
        <v>11058</v>
      </c>
      <c r="Q4140" s="2" t="s">
        <v>14549</v>
      </c>
      <c r="R4140" t="str">
        <f t="shared" si="1570"/>
        <v>CDD9=偻</v>
      </c>
    </row>
    <row r="4141" spans="1:18">
      <c r="A4141" s="2" t="s">
        <v>15320</v>
      </c>
      <c r="B4141" s="2" t="s">
        <v>15321</v>
      </c>
      <c r="C4141">
        <f t="shared" si="1575"/>
        <v>4539</v>
      </c>
      <c r="D4141">
        <f t="shared" si="1562"/>
        <v>4283</v>
      </c>
      <c r="E4141">
        <f t="shared" si="1563"/>
        <v>4272</v>
      </c>
      <c r="F4141">
        <f t="shared" si="1564"/>
        <v>547520</v>
      </c>
      <c r="G4141" t="str">
        <f t="shared" si="1565"/>
        <v>00089AC0</v>
      </c>
      <c r="H4141" t="str">
        <f t="shared" si="1579"/>
        <v>DCA9</v>
      </c>
      <c r="I4141" t="str">
        <f t="shared" ref="I4141:I4150" si="1580">MID($I$1,(ROW()-2)*4+1,4)</f>
        <v/>
      </c>
      <c r="J4141" t="s">
        <v>15322</v>
      </c>
      <c r="K4141" t="str">
        <f t="shared" si="1566"/>
        <v>A9DC0000</v>
      </c>
      <c r="L4141" t="str">
        <f t="shared" si="1567"/>
        <v>C09A0800</v>
      </c>
      <c r="M4141" t="str">
        <f t="shared" si="1568"/>
        <v>A9DC0000C09A0800</v>
      </c>
      <c r="N4141" t="str">
        <f t="shared" si="1569"/>
        <v>A9DC=堠</v>
      </c>
      <c r="P4141" s="2" t="s">
        <v>11363</v>
      </c>
      <c r="Q4141" s="2" t="s">
        <v>14551</v>
      </c>
      <c r="R4141" t="str">
        <f t="shared" si="1570"/>
        <v>CED9=傥</v>
      </c>
    </row>
    <row r="4142" spans="1:18">
      <c r="A4142" s="2" t="s">
        <v>15323</v>
      </c>
      <c r="B4142" s="2" t="s">
        <v>15324</v>
      </c>
      <c r="C4142">
        <f t="shared" si="1575"/>
        <v>4540</v>
      </c>
      <c r="D4142">
        <f t="shared" si="1562"/>
        <v>4284</v>
      </c>
      <c r="E4142">
        <f t="shared" si="1563"/>
        <v>4272</v>
      </c>
      <c r="F4142">
        <f t="shared" si="1564"/>
        <v>547584</v>
      </c>
      <c r="G4142" t="str">
        <f t="shared" si="1565"/>
        <v>00089B00</v>
      </c>
      <c r="H4142" t="str">
        <f t="shared" si="1579"/>
        <v>DCAA</v>
      </c>
      <c r="I4142" t="str">
        <f t="shared" si="1580"/>
        <v/>
      </c>
      <c r="J4142" t="s">
        <v>15325</v>
      </c>
      <c r="K4142" t="str">
        <f t="shared" si="1566"/>
        <v>AADC0000</v>
      </c>
      <c r="L4142" t="str">
        <f t="shared" si="1567"/>
        <v>009B0800</v>
      </c>
      <c r="M4142" t="str">
        <f t="shared" si="1568"/>
        <v>AADC0000009B0800</v>
      </c>
      <c r="N4142" t="str">
        <f t="shared" si="1569"/>
        <v>AADC=塥</v>
      </c>
      <c r="P4142" s="2" t="s">
        <v>11665</v>
      </c>
      <c r="Q4142" s="2" t="s">
        <v>14554</v>
      </c>
      <c r="R4142" t="str">
        <f t="shared" si="1570"/>
        <v>CFD9=傧</v>
      </c>
    </row>
    <row r="4143" spans="1:18">
      <c r="A4143" s="2" t="s">
        <v>15326</v>
      </c>
      <c r="B4143" s="2" t="s">
        <v>15327</v>
      </c>
      <c r="C4143">
        <f t="shared" si="1575"/>
        <v>4541</v>
      </c>
      <c r="D4143">
        <f t="shared" si="1562"/>
        <v>4285</v>
      </c>
      <c r="E4143">
        <f t="shared" si="1563"/>
        <v>4272</v>
      </c>
      <c r="F4143">
        <f t="shared" si="1564"/>
        <v>547648</v>
      </c>
      <c r="G4143" t="str">
        <f t="shared" si="1565"/>
        <v>00089B40</v>
      </c>
      <c r="H4143" t="str">
        <f t="shared" si="1579"/>
        <v>DCAB</v>
      </c>
      <c r="I4143" t="str">
        <f t="shared" si="1580"/>
        <v/>
      </c>
      <c r="J4143" t="s">
        <v>15328</v>
      </c>
      <c r="K4143" t="str">
        <f t="shared" si="1566"/>
        <v>ABDC0000</v>
      </c>
      <c r="L4143" t="str">
        <f t="shared" si="1567"/>
        <v>409B0800</v>
      </c>
      <c r="M4143" t="str">
        <f t="shared" si="1568"/>
        <v>ABDC0000409B0800</v>
      </c>
      <c r="N4143" t="str">
        <f t="shared" si="1569"/>
        <v>ABDC=塬</v>
      </c>
      <c r="P4143" s="2" t="s">
        <v>11964</v>
      </c>
      <c r="Q4143" s="2" t="s">
        <v>14557</v>
      </c>
      <c r="R4143" t="str">
        <f t="shared" si="1570"/>
        <v>D0D9=傩</v>
      </c>
    </row>
    <row r="4144" spans="1:18">
      <c r="A4144" s="2" t="s">
        <v>15329</v>
      </c>
      <c r="B4144" s="2" t="s">
        <v>15330</v>
      </c>
      <c r="C4144">
        <f t="shared" si="1575"/>
        <v>4542</v>
      </c>
      <c r="D4144">
        <f t="shared" si="1562"/>
        <v>4286</v>
      </c>
      <c r="E4144">
        <f t="shared" si="1563"/>
        <v>4272</v>
      </c>
      <c r="F4144">
        <f t="shared" si="1564"/>
        <v>547712</v>
      </c>
      <c r="G4144" t="str">
        <f t="shared" si="1565"/>
        <v>00089B80</v>
      </c>
      <c r="H4144" t="str">
        <f t="shared" si="1579"/>
        <v>DCAC</v>
      </c>
      <c r="I4144" t="str">
        <f t="shared" si="1580"/>
        <v/>
      </c>
      <c r="J4144" t="s">
        <v>15331</v>
      </c>
      <c r="K4144" t="str">
        <f t="shared" si="1566"/>
        <v>ACDC0000</v>
      </c>
      <c r="L4144" t="str">
        <f t="shared" si="1567"/>
        <v>809B0800</v>
      </c>
      <c r="M4144" t="str">
        <f t="shared" si="1568"/>
        <v>ACDC0000809B0800</v>
      </c>
      <c r="N4144" t="str">
        <f t="shared" si="1569"/>
        <v>ACDC=墁</v>
      </c>
      <c r="P4144" s="2" t="s">
        <v>12265</v>
      </c>
      <c r="Q4144" s="2" t="s">
        <v>14560</v>
      </c>
      <c r="R4144" t="str">
        <f t="shared" si="1570"/>
        <v>D1D9=傺</v>
      </c>
    </row>
    <row r="4145" spans="1:18">
      <c r="A4145" s="2" t="s">
        <v>15332</v>
      </c>
      <c r="B4145" s="2" t="s">
        <v>15333</v>
      </c>
      <c r="C4145">
        <f t="shared" si="1575"/>
        <v>4543</v>
      </c>
      <c r="D4145">
        <f t="shared" si="1562"/>
        <v>4287</v>
      </c>
      <c r="E4145">
        <f t="shared" si="1563"/>
        <v>4272</v>
      </c>
      <c r="F4145">
        <f t="shared" si="1564"/>
        <v>547776</v>
      </c>
      <c r="G4145" t="str">
        <f t="shared" si="1565"/>
        <v>00089BC0</v>
      </c>
      <c r="H4145" t="str">
        <f t="shared" si="1579"/>
        <v>DCAD</v>
      </c>
      <c r="I4145" t="str">
        <f t="shared" si="1580"/>
        <v/>
      </c>
      <c r="J4145" t="s">
        <v>15334</v>
      </c>
      <c r="K4145" t="str">
        <f t="shared" si="1566"/>
        <v>ADDC0000</v>
      </c>
      <c r="L4145" t="str">
        <f t="shared" si="1567"/>
        <v>C09B0800</v>
      </c>
      <c r="M4145" t="str">
        <f t="shared" si="1568"/>
        <v>ADDC0000C09B0800</v>
      </c>
      <c r="N4145" t="str">
        <f t="shared" si="1569"/>
        <v>ADDC=墉</v>
      </c>
      <c r="P4145" s="2" t="s">
        <v>12558</v>
      </c>
      <c r="Q4145" s="2" t="s">
        <v>14563</v>
      </c>
      <c r="R4145" t="str">
        <f t="shared" si="1570"/>
        <v>D2D9=僖</v>
      </c>
    </row>
    <row r="4146" spans="1:18">
      <c r="A4146" s="2" t="s">
        <v>15335</v>
      </c>
      <c r="B4146" s="2" t="s">
        <v>15336</v>
      </c>
      <c r="C4146">
        <f t="shared" si="1575"/>
        <v>4544</v>
      </c>
      <c r="D4146">
        <f t="shared" si="1562"/>
        <v>4288</v>
      </c>
      <c r="E4146">
        <f t="shared" si="1563"/>
        <v>4288</v>
      </c>
      <c r="F4146">
        <f t="shared" si="1564"/>
        <v>548864</v>
      </c>
      <c r="G4146" t="str">
        <f t="shared" si="1565"/>
        <v>0008A000</v>
      </c>
      <c r="H4146" t="str">
        <f t="shared" si="1579"/>
        <v>DCAE</v>
      </c>
      <c r="I4146" t="str">
        <f t="shared" si="1580"/>
        <v/>
      </c>
      <c r="J4146" t="s">
        <v>15337</v>
      </c>
      <c r="K4146" t="str">
        <f t="shared" si="1566"/>
        <v>AEDC0000</v>
      </c>
      <c r="L4146" t="str">
        <f t="shared" si="1567"/>
        <v>00A00800</v>
      </c>
      <c r="M4146" t="str">
        <f t="shared" si="1568"/>
        <v>AEDC000000A00800</v>
      </c>
      <c r="N4146" t="str">
        <f t="shared" si="1569"/>
        <v>AEDC=墚</v>
      </c>
      <c r="P4146" s="2" t="s">
        <v>12851</v>
      </c>
      <c r="Q4146" s="2" t="s">
        <v>14566</v>
      </c>
      <c r="R4146" t="str">
        <f t="shared" si="1570"/>
        <v>D3D9=儆</v>
      </c>
    </row>
    <row r="4147" spans="1:18">
      <c r="A4147" s="2" t="s">
        <v>15338</v>
      </c>
      <c r="B4147" s="2" t="s">
        <v>15339</v>
      </c>
      <c r="C4147">
        <f t="shared" si="1575"/>
        <v>4545</v>
      </c>
      <c r="D4147">
        <f t="shared" si="1562"/>
        <v>4289</v>
      </c>
      <c r="E4147">
        <f t="shared" si="1563"/>
        <v>4288</v>
      </c>
      <c r="F4147">
        <f t="shared" si="1564"/>
        <v>548928</v>
      </c>
      <c r="G4147" t="str">
        <f t="shared" si="1565"/>
        <v>0008A040</v>
      </c>
      <c r="H4147" t="str">
        <f t="shared" ref="H4147:H4156" si="1581">MID($H$1,(ROW()-2)*4+1,4)</f>
        <v>DCAF</v>
      </c>
      <c r="I4147" t="str">
        <f t="shared" si="1580"/>
        <v/>
      </c>
      <c r="J4147" t="s">
        <v>15340</v>
      </c>
      <c r="K4147" t="str">
        <f t="shared" si="1566"/>
        <v>AFDC0000</v>
      </c>
      <c r="L4147" t="str">
        <f t="shared" si="1567"/>
        <v>40A00800</v>
      </c>
      <c r="M4147" t="str">
        <f t="shared" si="1568"/>
        <v>AFDC000040A00800</v>
      </c>
      <c r="N4147" t="str">
        <f t="shared" si="1569"/>
        <v>AFDC=墀</v>
      </c>
      <c r="P4147" s="2" t="s">
        <v>13145</v>
      </c>
      <c r="Q4147" s="2" t="s">
        <v>14569</v>
      </c>
      <c r="R4147" t="str">
        <f t="shared" si="1570"/>
        <v>D4D9=僭</v>
      </c>
    </row>
    <row r="4148" spans="1:18">
      <c r="A4148" s="2" t="s">
        <v>15341</v>
      </c>
      <c r="B4148" s="2" t="s">
        <v>15342</v>
      </c>
      <c r="C4148">
        <f t="shared" si="1575"/>
        <v>4546</v>
      </c>
      <c r="D4148">
        <f t="shared" si="1562"/>
        <v>4290</v>
      </c>
      <c r="E4148">
        <f t="shared" si="1563"/>
        <v>4288</v>
      </c>
      <c r="F4148">
        <f t="shared" si="1564"/>
        <v>548992</v>
      </c>
      <c r="G4148" t="str">
        <f t="shared" si="1565"/>
        <v>0008A080</v>
      </c>
      <c r="H4148" t="str">
        <f t="shared" si="1581"/>
        <v>DCB0</v>
      </c>
      <c r="I4148" t="str">
        <f t="shared" si="1580"/>
        <v/>
      </c>
      <c r="J4148" t="s">
        <v>2196</v>
      </c>
      <c r="K4148" t="str">
        <f t="shared" si="1566"/>
        <v>B0DC0000</v>
      </c>
      <c r="L4148" t="str">
        <f t="shared" si="1567"/>
        <v>80A00800</v>
      </c>
      <c r="M4148" t="str">
        <f t="shared" si="1568"/>
        <v>B0DC000080A00800</v>
      </c>
      <c r="N4148" t="str">
        <f t="shared" si="1569"/>
        <v>B0DC=馨</v>
      </c>
      <c r="P4148" s="2" t="s">
        <v>13443</v>
      </c>
      <c r="Q4148" s="2" t="s">
        <v>14572</v>
      </c>
      <c r="R4148" t="str">
        <f t="shared" si="1570"/>
        <v>D5D9=僬</v>
      </c>
    </row>
    <row r="4149" spans="1:18">
      <c r="A4149" s="2" t="s">
        <v>15343</v>
      </c>
      <c r="B4149" s="2" t="s">
        <v>15344</v>
      </c>
      <c r="C4149">
        <f t="shared" si="1575"/>
        <v>4547</v>
      </c>
      <c r="D4149">
        <f t="shared" si="1562"/>
        <v>4291</v>
      </c>
      <c r="E4149">
        <f t="shared" si="1563"/>
        <v>4288</v>
      </c>
      <c r="F4149">
        <f t="shared" si="1564"/>
        <v>549056</v>
      </c>
      <c r="G4149" t="str">
        <f t="shared" si="1565"/>
        <v>0008A0C0</v>
      </c>
      <c r="H4149" t="str">
        <f t="shared" si="1581"/>
        <v>DCB1</v>
      </c>
      <c r="I4149" t="str">
        <f t="shared" si="1580"/>
        <v/>
      </c>
      <c r="J4149" t="s">
        <v>2725</v>
      </c>
      <c r="K4149" t="str">
        <f t="shared" si="1566"/>
        <v>B1DC0000</v>
      </c>
      <c r="L4149" t="str">
        <f t="shared" si="1567"/>
        <v>C0A00800</v>
      </c>
      <c r="M4149" t="str">
        <f t="shared" si="1568"/>
        <v>B1DC0000C0A00800</v>
      </c>
      <c r="N4149" t="str">
        <f t="shared" si="1569"/>
        <v>B1DC=鼙</v>
      </c>
      <c r="P4149" s="2" t="s">
        <v>13732</v>
      </c>
      <c r="Q4149" s="2" t="s">
        <v>14575</v>
      </c>
      <c r="R4149" t="str">
        <f t="shared" si="1570"/>
        <v>D6D9=僦</v>
      </c>
    </row>
    <row r="4150" spans="1:18">
      <c r="A4150" s="2" t="s">
        <v>15345</v>
      </c>
      <c r="B4150" s="2" t="s">
        <v>15346</v>
      </c>
      <c r="C4150">
        <f t="shared" si="1575"/>
        <v>4548</v>
      </c>
      <c r="D4150">
        <f t="shared" si="1562"/>
        <v>4292</v>
      </c>
      <c r="E4150">
        <f t="shared" si="1563"/>
        <v>4288</v>
      </c>
      <c r="F4150">
        <f t="shared" si="1564"/>
        <v>549120</v>
      </c>
      <c r="G4150" t="str">
        <f t="shared" si="1565"/>
        <v>0008A100</v>
      </c>
      <c r="H4150" t="str">
        <f t="shared" si="1581"/>
        <v>DCB2</v>
      </c>
      <c r="I4150" t="str">
        <f t="shared" si="1580"/>
        <v/>
      </c>
      <c r="J4150" t="s">
        <v>3117</v>
      </c>
      <c r="K4150" t="str">
        <f t="shared" si="1566"/>
        <v>B2DC0000</v>
      </c>
      <c r="L4150" t="str">
        <f t="shared" si="1567"/>
        <v>00A10800</v>
      </c>
      <c r="M4150" t="str">
        <f t="shared" si="1568"/>
        <v>B2DC000000A10800</v>
      </c>
      <c r="N4150" t="str">
        <f t="shared" si="1569"/>
        <v>B2DC=懿</v>
      </c>
      <c r="P4150" s="2" t="s">
        <v>14026</v>
      </c>
      <c r="Q4150" s="2" t="s">
        <v>14578</v>
      </c>
      <c r="R4150" t="str">
        <f t="shared" si="1570"/>
        <v>D7D9=僮</v>
      </c>
    </row>
    <row r="4151" spans="1:18">
      <c r="A4151" s="2" t="s">
        <v>15347</v>
      </c>
      <c r="B4151" s="2" t="s">
        <v>15348</v>
      </c>
      <c r="C4151">
        <f t="shared" si="1575"/>
        <v>4549</v>
      </c>
      <c r="D4151">
        <f t="shared" si="1562"/>
        <v>4293</v>
      </c>
      <c r="E4151">
        <f t="shared" si="1563"/>
        <v>4288</v>
      </c>
      <c r="F4151">
        <f t="shared" si="1564"/>
        <v>549184</v>
      </c>
      <c r="G4151" t="str">
        <f t="shared" si="1565"/>
        <v>0008A140</v>
      </c>
      <c r="H4151" t="str">
        <f t="shared" si="1581"/>
        <v>DCB3</v>
      </c>
      <c r="I4151" t="str">
        <f t="shared" ref="I4151:I4160" si="1582">MID($I$1,(ROW()-2)*4+1,4)</f>
        <v/>
      </c>
      <c r="J4151" t="s">
        <v>3466</v>
      </c>
      <c r="K4151" t="str">
        <f t="shared" si="1566"/>
        <v>B3DC0000</v>
      </c>
      <c r="L4151" t="str">
        <f t="shared" si="1567"/>
        <v>40A10800</v>
      </c>
      <c r="M4151" t="str">
        <f t="shared" si="1568"/>
        <v>B3DC000040A10800</v>
      </c>
      <c r="N4151" t="str">
        <f t="shared" si="1569"/>
        <v>B3DC=艹</v>
      </c>
      <c r="P4151" s="2" t="s">
        <v>14296</v>
      </c>
      <c r="Q4151" s="2" t="s">
        <v>14582</v>
      </c>
      <c r="R4151" t="str">
        <f t="shared" si="1570"/>
        <v>D8D9=儇</v>
      </c>
    </row>
    <row r="4152" spans="1:18">
      <c r="A4152" s="2" t="s">
        <v>15349</v>
      </c>
      <c r="B4152" s="2" t="s">
        <v>15350</v>
      </c>
      <c r="C4152">
        <f t="shared" si="1575"/>
        <v>4550</v>
      </c>
      <c r="D4152">
        <f t="shared" si="1562"/>
        <v>4294</v>
      </c>
      <c r="E4152">
        <f t="shared" si="1563"/>
        <v>4288</v>
      </c>
      <c r="F4152">
        <f t="shared" si="1564"/>
        <v>549248</v>
      </c>
      <c r="G4152" t="str">
        <f t="shared" si="1565"/>
        <v>0008A180</v>
      </c>
      <c r="H4152" t="str">
        <f t="shared" si="1581"/>
        <v>DCB4</v>
      </c>
      <c r="I4152" t="str">
        <f t="shared" si="1582"/>
        <v/>
      </c>
      <c r="J4152" t="s">
        <v>3810</v>
      </c>
      <c r="K4152" t="str">
        <f t="shared" si="1566"/>
        <v>B4DC0000</v>
      </c>
      <c r="L4152" t="str">
        <f t="shared" si="1567"/>
        <v>80A10800</v>
      </c>
      <c r="M4152" t="str">
        <f t="shared" si="1568"/>
        <v>B4DC000080A10800</v>
      </c>
      <c r="N4152" t="str">
        <f t="shared" si="1569"/>
        <v>B4DC=艽</v>
      </c>
      <c r="P4152" s="2" t="s">
        <v>14588</v>
      </c>
      <c r="Q4152" s="2" t="s">
        <v>14586</v>
      </c>
      <c r="R4152" t="str">
        <f t="shared" si="1570"/>
        <v>D9D9=儋</v>
      </c>
    </row>
    <row r="4153" spans="1:18">
      <c r="A4153" s="2" t="s">
        <v>15351</v>
      </c>
      <c r="B4153" s="2" t="s">
        <v>15352</v>
      </c>
      <c r="C4153">
        <f t="shared" si="1575"/>
        <v>4551</v>
      </c>
      <c r="D4153">
        <f t="shared" si="1562"/>
        <v>4295</v>
      </c>
      <c r="E4153">
        <f t="shared" si="1563"/>
        <v>4288</v>
      </c>
      <c r="F4153">
        <f t="shared" si="1564"/>
        <v>549312</v>
      </c>
      <c r="G4153" t="str">
        <f t="shared" si="1565"/>
        <v>0008A1C0</v>
      </c>
      <c r="H4153" t="str">
        <f t="shared" si="1581"/>
        <v>DCB5</v>
      </c>
      <c r="I4153" t="str">
        <f t="shared" si="1582"/>
        <v/>
      </c>
      <c r="J4153" t="s">
        <v>4153</v>
      </c>
      <c r="K4153" t="str">
        <f t="shared" si="1566"/>
        <v>B5DC0000</v>
      </c>
      <c r="L4153" t="str">
        <f t="shared" si="1567"/>
        <v>C0A10800</v>
      </c>
      <c r="M4153" t="str">
        <f t="shared" si="1568"/>
        <v>B5DC0000C0A10800</v>
      </c>
      <c r="N4153" t="str">
        <f t="shared" si="1569"/>
        <v>B5DC=艿</v>
      </c>
      <c r="P4153" s="2" t="s">
        <v>14877</v>
      </c>
      <c r="Q4153" s="2" t="s">
        <v>14590</v>
      </c>
      <c r="R4153" t="str">
        <f t="shared" si="1570"/>
        <v>DAD9=仝</v>
      </c>
    </row>
    <row r="4154" spans="1:18">
      <c r="A4154" s="2" t="s">
        <v>15353</v>
      </c>
      <c r="B4154" s="2" t="s">
        <v>15354</v>
      </c>
      <c r="C4154">
        <f t="shared" si="1575"/>
        <v>4552</v>
      </c>
      <c r="D4154">
        <f t="shared" si="1562"/>
        <v>4296</v>
      </c>
      <c r="E4154">
        <f t="shared" si="1563"/>
        <v>4288</v>
      </c>
      <c r="F4154">
        <f t="shared" si="1564"/>
        <v>549376</v>
      </c>
      <c r="G4154" t="str">
        <f t="shared" si="1565"/>
        <v>0008A200</v>
      </c>
      <c r="H4154" t="str">
        <f t="shared" si="1581"/>
        <v>DCB6</v>
      </c>
      <c r="I4154" t="str">
        <f t="shared" si="1582"/>
        <v/>
      </c>
      <c r="J4154" t="s">
        <v>1227</v>
      </c>
      <c r="K4154" t="str">
        <f t="shared" si="1566"/>
        <v>B6DC0000</v>
      </c>
      <c r="L4154" t="str">
        <f t="shared" si="1567"/>
        <v>00A20800</v>
      </c>
      <c r="M4154" t="str">
        <f t="shared" si="1568"/>
        <v>B6DC000000A20800</v>
      </c>
      <c r="N4154" t="str">
        <f t="shared" si="1569"/>
        <v>B6DC=芏</v>
      </c>
      <c r="P4154" s="2" t="s">
        <v>15169</v>
      </c>
      <c r="Q4154" s="2" t="s">
        <v>14594</v>
      </c>
      <c r="R4154" t="str">
        <f t="shared" si="1570"/>
        <v>DBD9=氽</v>
      </c>
    </row>
    <row r="4155" spans="1:18">
      <c r="A4155" s="2" t="s">
        <v>15355</v>
      </c>
      <c r="B4155" s="2" t="s">
        <v>15356</v>
      </c>
      <c r="C4155">
        <f t="shared" si="1575"/>
        <v>4553</v>
      </c>
      <c r="D4155">
        <f t="shared" si="1562"/>
        <v>4297</v>
      </c>
      <c r="E4155">
        <f t="shared" si="1563"/>
        <v>4288</v>
      </c>
      <c r="F4155">
        <f t="shared" si="1564"/>
        <v>549440</v>
      </c>
      <c r="G4155" t="str">
        <f t="shared" si="1565"/>
        <v>0008A240</v>
      </c>
      <c r="H4155" t="str">
        <f t="shared" si="1581"/>
        <v>DCB7</v>
      </c>
      <c r="I4155" t="str">
        <f t="shared" si="1582"/>
        <v/>
      </c>
      <c r="J4155" t="s">
        <v>4833</v>
      </c>
      <c r="K4155" t="str">
        <f t="shared" si="1566"/>
        <v>B7DC0000</v>
      </c>
      <c r="L4155" t="str">
        <f t="shared" si="1567"/>
        <v>40A20800</v>
      </c>
      <c r="M4155" t="str">
        <f t="shared" si="1568"/>
        <v>B7DC000040A20800</v>
      </c>
      <c r="N4155" t="str">
        <f t="shared" si="1569"/>
        <v>B7DC=芊</v>
      </c>
      <c r="P4155" s="2" t="s">
        <v>15357</v>
      </c>
      <c r="Q4155" s="2" t="s">
        <v>14598</v>
      </c>
      <c r="R4155" t="str">
        <f t="shared" si="1570"/>
        <v>DCD9=佘</v>
      </c>
    </row>
    <row r="4156" spans="1:18">
      <c r="A4156" s="2" t="s">
        <v>15358</v>
      </c>
      <c r="B4156" s="2" t="s">
        <v>15359</v>
      </c>
      <c r="C4156">
        <f t="shared" si="1575"/>
        <v>4554</v>
      </c>
      <c r="D4156">
        <f t="shared" si="1562"/>
        <v>4298</v>
      </c>
      <c r="E4156">
        <f t="shared" si="1563"/>
        <v>4288</v>
      </c>
      <c r="F4156">
        <f t="shared" si="1564"/>
        <v>549504</v>
      </c>
      <c r="G4156" t="str">
        <f t="shared" si="1565"/>
        <v>0008A280</v>
      </c>
      <c r="H4156" t="str">
        <f t="shared" si="1581"/>
        <v>DCB8</v>
      </c>
      <c r="I4156" t="str">
        <f t="shared" si="1582"/>
        <v/>
      </c>
      <c r="J4156" t="s">
        <v>5168</v>
      </c>
      <c r="K4156" t="str">
        <f t="shared" si="1566"/>
        <v>B8DC0000</v>
      </c>
      <c r="L4156" t="str">
        <f t="shared" si="1567"/>
        <v>80A20800</v>
      </c>
      <c r="M4156" t="str">
        <f t="shared" si="1568"/>
        <v>B8DC000080A20800</v>
      </c>
      <c r="N4156" t="str">
        <f t="shared" si="1569"/>
        <v>B8DC=芨</v>
      </c>
      <c r="P4156" s="2" t="s">
        <v>15360</v>
      </c>
      <c r="Q4156" s="2" t="s">
        <v>14602</v>
      </c>
      <c r="R4156" t="str">
        <f t="shared" si="1570"/>
        <v>DDD9=佥</v>
      </c>
    </row>
    <row r="4157" spans="1:18">
      <c r="A4157" s="2" t="s">
        <v>15361</v>
      </c>
      <c r="B4157" s="2" t="s">
        <v>15362</v>
      </c>
      <c r="C4157">
        <f t="shared" si="1575"/>
        <v>4555</v>
      </c>
      <c r="D4157">
        <f t="shared" si="1562"/>
        <v>4299</v>
      </c>
      <c r="E4157">
        <f t="shared" si="1563"/>
        <v>4288</v>
      </c>
      <c r="F4157">
        <f t="shared" si="1564"/>
        <v>549568</v>
      </c>
      <c r="G4157" t="str">
        <f t="shared" si="1565"/>
        <v>0008A2C0</v>
      </c>
      <c r="H4157" t="str">
        <f t="shared" ref="H4157:H4166" si="1583">MID($H$1,(ROW()-2)*4+1,4)</f>
        <v>DCB9</v>
      </c>
      <c r="I4157" t="str">
        <f t="shared" si="1582"/>
        <v/>
      </c>
      <c r="J4157" t="s">
        <v>5500</v>
      </c>
      <c r="K4157" t="str">
        <f t="shared" si="1566"/>
        <v>B9DC0000</v>
      </c>
      <c r="L4157" t="str">
        <f t="shared" si="1567"/>
        <v>C0A20800</v>
      </c>
      <c r="M4157" t="str">
        <f t="shared" si="1568"/>
        <v>B9DC0000C0A20800</v>
      </c>
      <c r="N4157" t="str">
        <f t="shared" si="1569"/>
        <v>B9DC=芄</v>
      </c>
      <c r="P4157" s="2" t="s">
        <v>15363</v>
      </c>
      <c r="Q4157" s="2" t="s">
        <v>14606</v>
      </c>
      <c r="R4157" t="str">
        <f t="shared" si="1570"/>
        <v>DED9=俎</v>
      </c>
    </row>
    <row r="4158" spans="1:18">
      <c r="A4158" s="2" t="s">
        <v>15364</v>
      </c>
      <c r="B4158" s="2" t="s">
        <v>15365</v>
      </c>
      <c r="C4158">
        <f t="shared" si="1575"/>
        <v>4556</v>
      </c>
      <c r="D4158">
        <f t="shared" si="1562"/>
        <v>4300</v>
      </c>
      <c r="E4158">
        <f t="shared" si="1563"/>
        <v>4288</v>
      </c>
      <c r="F4158">
        <f t="shared" si="1564"/>
        <v>549632</v>
      </c>
      <c r="G4158" t="str">
        <f t="shared" si="1565"/>
        <v>0008A300</v>
      </c>
      <c r="H4158" t="str">
        <f t="shared" si="1583"/>
        <v>DCBA</v>
      </c>
      <c r="I4158" t="str">
        <f t="shared" si="1582"/>
        <v/>
      </c>
      <c r="J4158" t="s">
        <v>5838</v>
      </c>
      <c r="K4158" t="str">
        <f t="shared" si="1566"/>
        <v>BADC0000</v>
      </c>
      <c r="L4158" t="str">
        <f t="shared" si="1567"/>
        <v>00A30800</v>
      </c>
      <c r="M4158" t="str">
        <f t="shared" si="1568"/>
        <v>BADC000000A30800</v>
      </c>
      <c r="N4158" t="str">
        <f t="shared" si="1569"/>
        <v>BADC=芎</v>
      </c>
      <c r="P4158" s="2" t="s">
        <v>15366</v>
      </c>
      <c r="Q4158" s="2" t="s">
        <v>14610</v>
      </c>
      <c r="R4158" t="str">
        <f t="shared" si="1570"/>
        <v>DFD9=龠</v>
      </c>
    </row>
    <row r="4159" spans="1:18">
      <c r="A4159" s="2" t="s">
        <v>15367</v>
      </c>
      <c r="B4159" s="2" t="s">
        <v>15368</v>
      </c>
      <c r="C4159">
        <f t="shared" si="1575"/>
        <v>4557</v>
      </c>
      <c r="D4159">
        <f t="shared" si="1562"/>
        <v>4301</v>
      </c>
      <c r="E4159">
        <f t="shared" si="1563"/>
        <v>4288</v>
      </c>
      <c r="F4159">
        <f t="shared" si="1564"/>
        <v>549696</v>
      </c>
      <c r="G4159" t="str">
        <f t="shared" si="1565"/>
        <v>0008A340</v>
      </c>
      <c r="H4159" t="str">
        <f t="shared" si="1583"/>
        <v>DCBB</v>
      </c>
      <c r="I4159" t="str">
        <f t="shared" si="1582"/>
        <v/>
      </c>
      <c r="J4159" t="s">
        <v>6173</v>
      </c>
      <c r="K4159" t="str">
        <f t="shared" si="1566"/>
        <v>BBDC0000</v>
      </c>
      <c r="L4159" t="str">
        <f t="shared" si="1567"/>
        <v>40A30800</v>
      </c>
      <c r="M4159" t="str">
        <f t="shared" si="1568"/>
        <v>BBDC000040A30800</v>
      </c>
      <c r="N4159" t="str">
        <f t="shared" si="1569"/>
        <v>BBDC=芑</v>
      </c>
      <c r="P4159" s="2" t="s">
        <v>15369</v>
      </c>
      <c r="Q4159" s="2" t="s">
        <v>14614</v>
      </c>
      <c r="R4159" t="str">
        <f t="shared" si="1570"/>
        <v>E0D9=汆</v>
      </c>
    </row>
    <row r="4160" spans="1:18">
      <c r="A4160" s="2" t="s">
        <v>15370</v>
      </c>
      <c r="B4160" s="2" t="s">
        <v>15371</v>
      </c>
      <c r="C4160">
        <f t="shared" si="1575"/>
        <v>4558</v>
      </c>
      <c r="D4160">
        <f t="shared" si="1562"/>
        <v>4302</v>
      </c>
      <c r="E4160">
        <f t="shared" si="1563"/>
        <v>4288</v>
      </c>
      <c r="F4160">
        <f t="shared" si="1564"/>
        <v>549760</v>
      </c>
      <c r="G4160" t="str">
        <f t="shared" si="1565"/>
        <v>0008A380</v>
      </c>
      <c r="H4160" t="str">
        <f t="shared" si="1583"/>
        <v>DCBC</v>
      </c>
      <c r="I4160" t="str">
        <f t="shared" si="1582"/>
        <v/>
      </c>
      <c r="J4160" t="s">
        <v>6502</v>
      </c>
      <c r="K4160" t="str">
        <f t="shared" si="1566"/>
        <v>BCDC0000</v>
      </c>
      <c r="L4160" t="str">
        <f t="shared" si="1567"/>
        <v>80A30800</v>
      </c>
      <c r="M4160" t="str">
        <f t="shared" si="1568"/>
        <v>BCDC000080A30800</v>
      </c>
      <c r="N4160" t="str">
        <f t="shared" si="1569"/>
        <v>BCDC=芗</v>
      </c>
      <c r="P4160" s="2" t="s">
        <v>15372</v>
      </c>
      <c r="Q4160" s="2" t="s">
        <v>14618</v>
      </c>
      <c r="R4160" t="str">
        <f t="shared" si="1570"/>
        <v>E1D9=籴</v>
      </c>
    </row>
    <row r="4161" spans="1:18">
      <c r="A4161" s="2" t="s">
        <v>15373</v>
      </c>
      <c r="B4161" s="2" t="s">
        <v>15374</v>
      </c>
      <c r="C4161">
        <f t="shared" si="1575"/>
        <v>4559</v>
      </c>
      <c r="D4161">
        <f t="shared" si="1562"/>
        <v>4303</v>
      </c>
      <c r="E4161">
        <f t="shared" si="1563"/>
        <v>4288</v>
      </c>
      <c r="F4161">
        <f t="shared" si="1564"/>
        <v>549824</v>
      </c>
      <c r="G4161" t="str">
        <f t="shared" si="1565"/>
        <v>0008A3C0</v>
      </c>
      <c r="H4161" t="str">
        <f t="shared" si="1583"/>
        <v>DCBD</v>
      </c>
      <c r="I4161" t="str">
        <f t="shared" ref="I4161:I4170" si="1584">MID($I$1,(ROW()-2)*4+1,4)</f>
        <v/>
      </c>
      <c r="J4161" t="s">
        <v>6837</v>
      </c>
      <c r="K4161" t="str">
        <f t="shared" si="1566"/>
        <v>BDDC0000</v>
      </c>
      <c r="L4161" t="str">
        <f t="shared" si="1567"/>
        <v>C0A30800</v>
      </c>
      <c r="M4161" t="str">
        <f t="shared" si="1568"/>
        <v>BDDC0000C0A30800</v>
      </c>
      <c r="N4161" t="str">
        <f t="shared" si="1569"/>
        <v>BDDC=芙</v>
      </c>
      <c r="P4161" s="2" t="s">
        <v>15375</v>
      </c>
      <c r="Q4161" s="2" t="s">
        <v>14622</v>
      </c>
      <c r="R4161" t="str">
        <f t="shared" si="1570"/>
        <v>E2D9=兮</v>
      </c>
    </row>
    <row r="4162" spans="1:18">
      <c r="A4162" s="2" t="s">
        <v>15376</v>
      </c>
      <c r="B4162" s="2" t="s">
        <v>15377</v>
      </c>
      <c r="C4162">
        <f t="shared" si="1575"/>
        <v>4560</v>
      </c>
      <c r="D4162">
        <f t="shared" si="1562"/>
        <v>4304</v>
      </c>
      <c r="E4162">
        <f t="shared" si="1563"/>
        <v>4304</v>
      </c>
      <c r="F4162">
        <f t="shared" si="1564"/>
        <v>550912</v>
      </c>
      <c r="G4162" t="str">
        <f t="shared" si="1565"/>
        <v>0008A800</v>
      </c>
      <c r="H4162" t="str">
        <f t="shared" si="1583"/>
        <v>DCBE</v>
      </c>
      <c r="I4162" t="str">
        <f t="shared" si="1584"/>
        <v/>
      </c>
      <c r="J4162" t="s">
        <v>7162</v>
      </c>
      <c r="K4162" t="str">
        <f t="shared" si="1566"/>
        <v>BEDC0000</v>
      </c>
      <c r="L4162" t="str">
        <f t="shared" si="1567"/>
        <v>00A80800</v>
      </c>
      <c r="M4162" t="str">
        <f t="shared" si="1568"/>
        <v>BEDC000000A80800</v>
      </c>
      <c r="N4162" t="str">
        <f t="shared" si="1569"/>
        <v>BEDC=芫</v>
      </c>
      <c r="P4162" s="2" t="s">
        <v>15378</v>
      </c>
      <c r="Q4162" s="2" t="s">
        <v>14626</v>
      </c>
      <c r="R4162" t="str">
        <f t="shared" si="1570"/>
        <v>E3D9=巽</v>
      </c>
    </row>
    <row r="4163" spans="1:18">
      <c r="A4163" s="2" t="s">
        <v>15379</v>
      </c>
      <c r="B4163" s="2" t="s">
        <v>15380</v>
      </c>
      <c r="C4163">
        <f t="shared" si="1575"/>
        <v>4561</v>
      </c>
      <c r="D4163">
        <f t="shared" ref="D4163:D4226" si="1585">C4163-256</f>
        <v>4305</v>
      </c>
      <c r="E4163">
        <f t="shared" ref="E4163:E4226" si="1586">INT(D4163/16)*16</f>
        <v>4304</v>
      </c>
      <c r="F4163">
        <f t="shared" ref="F4163:F4226" si="1587">(D4163+E4163)*64</f>
        <v>550976</v>
      </c>
      <c r="G4163" t="str">
        <f t="shared" ref="G4163:G4226" si="1588">DEC2HEX(F4163+16384,8)</f>
        <v>0008A840</v>
      </c>
      <c r="H4163" t="str">
        <f t="shared" si="1583"/>
        <v>DCBF</v>
      </c>
      <c r="I4163" t="str">
        <f t="shared" si="1584"/>
        <v/>
      </c>
      <c r="J4163" t="s">
        <v>7482</v>
      </c>
      <c r="K4163" t="str">
        <f t="shared" ref="K4163:K4226" si="1589">MID(J4163,3,2)&amp;MID(J4163,1,2)&amp;"0000"</f>
        <v>BFDC0000</v>
      </c>
      <c r="L4163" t="str">
        <f t="shared" ref="L4163:L4226" si="1590">MID(G4163,7,2)&amp;MID(G4163,5,2)&amp;MID(G4163,3,2)&amp;MID(G4163,1,2)</f>
        <v>40A80800</v>
      </c>
      <c r="M4163" t="str">
        <f t="shared" ref="M4163:M4226" si="1591">K4163&amp;L4163</f>
        <v>BFDC000040A80800</v>
      </c>
      <c r="N4163" t="str">
        <f t="shared" ref="N4163:N4226" si="1592">MID(J4163,3,2)&amp;MID(J4163,1,2)&amp;"="&amp;A4163</f>
        <v>BFDC=芸</v>
      </c>
      <c r="P4163" s="2" t="s">
        <v>15381</v>
      </c>
      <c r="Q4163" s="2" t="s">
        <v>14630</v>
      </c>
      <c r="R4163" t="str">
        <f t="shared" ref="R4163:R4226" si="1593">P4163&amp;"="&amp;Q4163</f>
        <v>E4D9=黉</v>
      </c>
    </row>
    <row r="4164" spans="1:18">
      <c r="A4164" s="2" t="s">
        <v>15382</v>
      </c>
      <c r="B4164" s="2" t="s">
        <v>15383</v>
      </c>
      <c r="C4164">
        <f t="shared" si="1575"/>
        <v>4562</v>
      </c>
      <c r="D4164">
        <f t="shared" si="1585"/>
        <v>4306</v>
      </c>
      <c r="E4164">
        <f t="shared" si="1586"/>
        <v>4304</v>
      </c>
      <c r="F4164">
        <f t="shared" si="1587"/>
        <v>551040</v>
      </c>
      <c r="G4164" t="str">
        <f t="shared" si="1588"/>
        <v>0008A880</v>
      </c>
      <c r="H4164" t="str">
        <f t="shared" si="1583"/>
        <v>DCC0</v>
      </c>
      <c r="I4164" t="str">
        <f t="shared" si="1584"/>
        <v/>
      </c>
      <c r="J4164" t="s">
        <v>7807</v>
      </c>
      <c r="K4164" t="str">
        <f t="shared" si="1589"/>
        <v>C0DC0000</v>
      </c>
      <c r="L4164" t="str">
        <f t="shared" si="1590"/>
        <v>80A80800</v>
      </c>
      <c r="M4164" t="str">
        <f t="shared" si="1591"/>
        <v>C0DC000080A80800</v>
      </c>
      <c r="N4164" t="str">
        <f t="shared" si="1592"/>
        <v>C0DC=芾</v>
      </c>
      <c r="P4164" s="2" t="s">
        <v>15384</v>
      </c>
      <c r="Q4164" s="2" t="s">
        <v>14634</v>
      </c>
      <c r="R4164" t="str">
        <f t="shared" si="1593"/>
        <v>E5D9=馘</v>
      </c>
    </row>
    <row r="4165" spans="1:18">
      <c r="A4165" s="2" t="s">
        <v>15385</v>
      </c>
      <c r="B4165" s="2" t="s">
        <v>15386</v>
      </c>
      <c r="C4165">
        <f t="shared" si="1575"/>
        <v>4563</v>
      </c>
      <c r="D4165">
        <f t="shared" si="1585"/>
        <v>4307</v>
      </c>
      <c r="E4165">
        <f t="shared" si="1586"/>
        <v>4304</v>
      </c>
      <c r="F4165">
        <f t="shared" si="1587"/>
        <v>551104</v>
      </c>
      <c r="G4165" t="str">
        <f t="shared" si="1588"/>
        <v>0008A8C0</v>
      </c>
      <c r="H4165" t="str">
        <f t="shared" si="1583"/>
        <v>DCC1</v>
      </c>
      <c r="I4165" t="str">
        <f t="shared" si="1584"/>
        <v/>
      </c>
      <c r="J4165" t="s">
        <v>8127</v>
      </c>
      <c r="K4165" t="str">
        <f t="shared" si="1589"/>
        <v>C1DC0000</v>
      </c>
      <c r="L4165" t="str">
        <f t="shared" si="1590"/>
        <v>C0A80800</v>
      </c>
      <c r="M4165" t="str">
        <f t="shared" si="1591"/>
        <v>C1DC0000C0A80800</v>
      </c>
      <c r="N4165" t="str">
        <f t="shared" si="1592"/>
        <v>C1DC=芰</v>
      </c>
      <c r="P4165" s="2" t="s">
        <v>15387</v>
      </c>
      <c r="Q4165" s="2" t="s">
        <v>14638</v>
      </c>
      <c r="R4165" t="str">
        <f t="shared" si="1593"/>
        <v>E6D9=冁</v>
      </c>
    </row>
    <row r="4166" spans="1:18">
      <c r="A4166" s="2" t="s">
        <v>15388</v>
      </c>
      <c r="B4166" s="2" t="s">
        <v>15389</v>
      </c>
      <c r="C4166">
        <f t="shared" si="1575"/>
        <v>4564</v>
      </c>
      <c r="D4166">
        <f t="shared" si="1585"/>
        <v>4308</v>
      </c>
      <c r="E4166">
        <f t="shared" si="1586"/>
        <v>4304</v>
      </c>
      <c r="F4166">
        <f t="shared" si="1587"/>
        <v>551168</v>
      </c>
      <c r="G4166" t="str">
        <f t="shared" si="1588"/>
        <v>0008A900</v>
      </c>
      <c r="H4166" t="str">
        <f t="shared" si="1583"/>
        <v>DCC2</v>
      </c>
      <c r="I4166" t="str">
        <f t="shared" si="1584"/>
        <v/>
      </c>
      <c r="J4166" t="s">
        <v>8444</v>
      </c>
      <c r="K4166" t="str">
        <f t="shared" si="1589"/>
        <v>C2DC0000</v>
      </c>
      <c r="L4166" t="str">
        <f t="shared" si="1590"/>
        <v>00A90800</v>
      </c>
      <c r="M4166" t="str">
        <f t="shared" si="1591"/>
        <v>C2DC000000A90800</v>
      </c>
      <c r="N4166" t="str">
        <f t="shared" si="1592"/>
        <v>C2DC=苈</v>
      </c>
      <c r="P4166" s="2" t="s">
        <v>15390</v>
      </c>
      <c r="Q4166" s="2" t="s">
        <v>14642</v>
      </c>
      <c r="R4166" t="str">
        <f t="shared" si="1593"/>
        <v>E7D9=夔</v>
      </c>
    </row>
    <row r="4167" spans="1:18">
      <c r="A4167" s="2" t="s">
        <v>15391</v>
      </c>
      <c r="B4167" s="2" t="s">
        <v>15392</v>
      </c>
      <c r="C4167">
        <f t="shared" si="1575"/>
        <v>4565</v>
      </c>
      <c r="D4167">
        <f t="shared" si="1585"/>
        <v>4309</v>
      </c>
      <c r="E4167">
        <f t="shared" si="1586"/>
        <v>4304</v>
      </c>
      <c r="F4167">
        <f t="shared" si="1587"/>
        <v>551232</v>
      </c>
      <c r="G4167" t="str">
        <f t="shared" si="1588"/>
        <v>0008A940</v>
      </c>
      <c r="H4167" t="str">
        <f t="shared" ref="H4167:H4176" si="1594">MID($H$1,(ROW()-2)*4+1,4)</f>
        <v>DCC3</v>
      </c>
      <c r="I4167" t="str">
        <f t="shared" si="1584"/>
        <v/>
      </c>
      <c r="J4167" t="s">
        <v>8761</v>
      </c>
      <c r="K4167" t="str">
        <f t="shared" si="1589"/>
        <v>C3DC0000</v>
      </c>
      <c r="L4167" t="str">
        <f t="shared" si="1590"/>
        <v>40A90800</v>
      </c>
      <c r="M4167" t="str">
        <f t="shared" si="1591"/>
        <v>C3DC000040A90800</v>
      </c>
      <c r="N4167" t="str">
        <f t="shared" si="1592"/>
        <v>C3DC=苊</v>
      </c>
      <c r="P4167" s="2" t="s">
        <v>15393</v>
      </c>
      <c r="Q4167" s="2" t="s">
        <v>14646</v>
      </c>
      <c r="R4167" t="str">
        <f t="shared" si="1593"/>
        <v>E8D9=勹</v>
      </c>
    </row>
    <row r="4168" spans="1:18">
      <c r="A4168" s="2" t="s">
        <v>15394</v>
      </c>
      <c r="B4168" s="2" t="s">
        <v>15395</v>
      </c>
      <c r="C4168">
        <f t="shared" si="1575"/>
        <v>4566</v>
      </c>
      <c r="D4168">
        <f t="shared" si="1585"/>
        <v>4310</v>
      </c>
      <c r="E4168">
        <f t="shared" si="1586"/>
        <v>4304</v>
      </c>
      <c r="F4168">
        <f t="shared" si="1587"/>
        <v>551296</v>
      </c>
      <c r="G4168" t="str">
        <f t="shared" si="1588"/>
        <v>0008A980</v>
      </c>
      <c r="H4168" t="str">
        <f t="shared" si="1594"/>
        <v>DCC4</v>
      </c>
      <c r="I4168" t="str">
        <f t="shared" si="1584"/>
        <v/>
      </c>
      <c r="J4168" t="s">
        <v>9078</v>
      </c>
      <c r="K4168" t="str">
        <f t="shared" si="1589"/>
        <v>C4DC0000</v>
      </c>
      <c r="L4168" t="str">
        <f t="shared" si="1590"/>
        <v>80A90800</v>
      </c>
      <c r="M4168" t="str">
        <f t="shared" si="1591"/>
        <v>C4DC000080A90800</v>
      </c>
      <c r="N4168" t="str">
        <f t="shared" si="1592"/>
        <v>C4DC=苣</v>
      </c>
      <c r="P4168" s="2" t="s">
        <v>15396</v>
      </c>
      <c r="Q4168" s="2" t="s">
        <v>14650</v>
      </c>
      <c r="R4168" t="str">
        <f t="shared" si="1593"/>
        <v>E9D9=匍</v>
      </c>
    </row>
    <row r="4169" spans="1:18">
      <c r="A4169" s="2" t="s">
        <v>15397</v>
      </c>
      <c r="B4169" s="2" t="s">
        <v>15398</v>
      </c>
      <c r="C4169">
        <f t="shared" si="1575"/>
        <v>4567</v>
      </c>
      <c r="D4169">
        <f t="shared" si="1585"/>
        <v>4311</v>
      </c>
      <c r="E4169">
        <f t="shared" si="1586"/>
        <v>4304</v>
      </c>
      <c r="F4169">
        <f t="shared" si="1587"/>
        <v>551360</v>
      </c>
      <c r="G4169" t="str">
        <f t="shared" si="1588"/>
        <v>0008A9C0</v>
      </c>
      <c r="H4169" t="str">
        <f t="shared" si="1594"/>
        <v>DCC5</v>
      </c>
      <c r="I4169" t="str">
        <f t="shared" si="1584"/>
        <v/>
      </c>
      <c r="J4169" t="s">
        <v>9393</v>
      </c>
      <c r="K4169" t="str">
        <f t="shared" si="1589"/>
        <v>C5DC0000</v>
      </c>
      <c r="L4169" t="str">
        <f t="shared" si="1590"/>
        <v>C0A90800</v>
      </c>
      <c r="M4169" t="str">
        <f t="shared" si="1591"/>
        <v>C5DC0000C0A90800</v>
      </c>
      <c r="N4169" t="str">
        <f t="shared" si="1592"/>
        <v>C5DC=芘</v>
      </c>
      <c r="P4169" s="2" t="s">
        <v>15399</v>
      </c>
      <c r="Q4169" s="2" t="s">
        <v>14654</v>
      </c>
      <c r="R4169" t="str">
        <f t="shared" si="1593"/>
        <v>EAD9=訇</v>
      </c>
    </row>
    <row r="4170" spans="1:18">
      <c r="A4170" s="2" t="s">
        <v>15400</v>
      </c>
      <c r="B4170" s="2" t="s">
        <v>15401</v>
      </c>
      <c r="C4170">
        <f t="shared" si="1575"/>
        <v>4568</v>
      </c>
      <c r="D4170">
        <f t="shared" si="1585"/>
        <v>4312</v>
      </c>
      <c r="E4170">
        <f t="shared" si="1586"/>
        <v>4304</v>
      </c>
      <c r="F4170">
        <f t="shared" si="1587"/>
        <v>551424</v>
      </c>
      <c r="G4170" t="str">
        <f t="shared" si="1588"/>
        <v>0008AA00</v>
      </c>
      <c r="H4170" t="str">
        <f t="shared" si="1594"/>
        <v>DCC6</v>
      </c>
      <c r="I4170" t="str">
        <f t="shared" si="1584"/>
        <v/>
      </c>
      <c r="J4170" t="s">
        <v>9706</v>
      </c>
      <c r="K4170" t="str">
        <f t="shared" si="1589"/>
        <v>C6DC0000</v>
      </c>
      <c r="L4170" t="str">
        <f t="shared" si="1590"/>
        <v>00AA0800</v>
      </c>
      <c r="M4170" t="str">
        <f t="shared" si="1591"/>
        <v>C6DC000000AA0800</v>
      </c>
      <c r="N4170" t="str">
        <f t="shared" si="1592"/>
        <v>C6DC=芷</v>
      </c>
      <c r="P4170" s="2" t="s">
        <v>15402</v>
      </c>
      <c r="Q4170" s="2" t="s">
        <v>14658</v>
      </c>
      <c r="R4170" t="str">
        <f t="shared" si="1593"/>
        <v>EBD9=匐</v>
      </c>
    </row>
    <row r="4171" spans="1:18">
      <c r="A4171" s="2" t="s">
        <v>15403</v>
      </c>
      <c r="B4171" s="2" t="s">
        <v>15404</v>
      </c>
      <c r="C4171">
        <f t="shared" si="1575"/>
        <v>4569</v>
      </c>
      <c r="D4171">
        <f t="shared" si="1585"/>
        <v>4313</v>
      </c>
      <c r="E4171">
        <f t="shared" si="1586"/>
        <v>4304</v>
      </c>
      <c r="F4171">
        <f t="shared" si="1587"/>
        <v>551488</v>
      </c>
      <c r="G4171" t="str">
        <f t="shared" si="1588"/>
        <v>0008AA40</v>
      </c>
      <c r="H4171" t="str">
        <f t="shared" si="1594"/>
        <v>DCC7</v>
      </c>
      <c r="I4171" t="str">
        <f t="shared" ref="I4171:I4180" si="1595">MID($I$1,(ROW()-2)*4+1,4)</f>
        <v/>
      </c>
      <c r="J4171" t="s">
        <v>10020</v>
      </c>
      <c r="K4171" t="str">
        <f t="shared" si="1589"/>
        <v>C7DC0000</v>
      </c>
      <c r="L4171" t="str">
        <f t="shared" si="1590"/>
        <v>40AA0800</v>
      </c>
      <c r="M4171" t="str">
        <f t="shared" si="1591"/>
        <v>C7DC000040AA0800</v>
      </c>
      <c r="N4171" t="str">
        <f t="shared" si="1592"/>
        <v>C7DC=芮</v>
      </c>
      <c r="P4171" s="2" t="s">
        <v>15405</v>
      </c>
      <c r="Q4171" s="2" t="s">
        <v>14662</v>
      </c>
      <c r="R4171" t="str">
        <f t="shared" si="1593"/>
        <v>ECD9=凫</v>
      </c>
    </row>
    <row r="4172" spans="1:18">
      <c r="A4172" s="2" t="s">
        <v>15406</v>
      </c>
      <c r="B4172" s="2" t="s">
        <v>15407</v>
      </c>
      <c r="C4172">
        <f t="shared" si="1575"/>
        <v>4570</v>
      </c>
      <c r="D4172">
        <f t="shared" si="1585"/>
        <v>4314</v>
      </c>
      <c r="E4172">
        <f t="shared" si="1586"/>
        <v>4304</v>
      </c>
      <c r="F4172">
        <f t="shared" si="1587"/>
        <v>551552</v>
      </c>
      <c r="G4172" t="str">
        <f t="shared" si="1588"/>
        <v>0008AA80</v>
      </c>
      <c r="H4172" t="str">
        <f t="shared" si="1594"/>
        <v>DCC8</v>
      </c>
      <c r="I4172" t="str">
        <f t="shared" si="1595"/>
        <v/>
      </c>
      <c r="J4172" t="s">
        <v>2071</v>
      </c>
      <c r="K4172" t="str">
        <f t="shared" si="1589"/>
        <v>C8DC0000</v>
      </c>
      <c r="L4172" t="str">
        <f t="shared" si="1590"/>
        <v>80AA0800</v>
      </c>
      <c r="M4172" t="str">
        <f t="shared" si="1591"/>
        <v>C8DC000080AA0800</v>
      </c>
      <c r="N4172" t="str">
        <f t="shared" si="1592"/>
        <v>C8DC=苋</v>
      </c>
      <c r="P4172" s="2" t="s">
        <v>15408</v>
      </c>
      <c r="Q4172" s="2" t="s">
        <v>14666</v>
      </c>
      <c r="R4172" t="str">
        <f t="shared" si="1593"/>
        <v>EDD9=夙</v>
      </c>
    </row>
    <row r="4173" spans="1:18">
      <c r="A4173" s="2" t="s">
        <v>15409</v>
      </c>
      <c r="B4173" s="2" t="s">
        <v>15410</v>
      </c>
      <c r="C4173">
        <f t="shared" si="1575"/>
        <v>4571</v>
      </c>
      <c r="D4173">
        <f t="shared" si="1585"/>
        <v>4315</v>
      </c>
      <c r="E4173">
        <f t="shared" si="1586"/>
        <v>4304</v>
      </c>
      <c r="F4173">
        <f t="shared" si="1587"/>
        <v>551616</v>
      </c>
      <c r="G4173" t="str">
        <f t="shared" si="1588"/>
        <v>0008AAC0</v>
      </c>
      <c r="H4173" t="str">
        <f t="shared" si="1594"/>
        <v>DCC9</v>
      </c>
      <c r="I4173" t="str">
        <f t="shared" si="1595"/>
        <v/>
      </c>
      <c r="J4173" t="s">
        <v>10643</v>
      </c>
      <c r="K4173" t="str">
        <f t="shared" si="1589"/>
        <v>C9DC0000</v>
      </c>
      <c r="L4173" t="str">
        <f t="shared" si="1590"/>
        <v>C0AA0800</v>
      </c>
      <c r="M4173" t="str">
        <f t="shared" si="1591"/>
        <v>C9DC0000C0AA0800</v>
      </c>
      <c r="N4173" t="str">
        <f t="shared" si="1592"/>
        <v>C9DC=苌</v>
      </c>
      <c r="P4173" s="2" t="s">
        <v>15411</v>
      </c>
      <c r="Q4173" s="2" t="s">
        <v>14670</v>
      </c>
      <c r="R4173" t="str">
        <f t="shared" si="1593"/>
        <v>EED9=兕</v>
      </c>
    </row>
    <row r="4174" spans="1:18">
      <c r="A4174" s="2" t="s">
        <v>15412</v>
      </c>
      <c r="B4174" s="2" t="s">
        <v>15413</v>
      </c>
      <c r="C4174">
        <f t="shared" si="1575"/>
        <v>4572</v>
      </c>
      <c r="D4174">
        <f t="shared" si="1585"/>
        <v>4316</v>
      </c>
      <c r="E4174">
        <f t="shared" si="1586"/>
        <v>4304</v>
      </c>
      <c r="F4174">
        <f t="shared" si="1587"/>
        <v>551680</v>
      </c>
      <c r="G4174" t="str">
        <f t="shared" si="1588"/>
        <v>0008AB00</v>
      </c>
      <c r="H4174" t="str">
        <f t="shared" si="1594"/>
        <v>DCCA</v>
      </c>
      <c r="I4174" t="str">
        <f t="shared" si="1595"/>
        <v/>
      </c>
      <c r="J4174" t="s">
        <v>10949</v>
      </c>
      <c r="K4174" t="str">
        <f t="shared" si="1589"/>
        <v>CADC0000</v>
      </c>
      <c r="L4174" t="str">
        <f t="shared" si="1590"/>
        <v>00AB0800</v>
      </c>
      <c r="M4174" t="str">
        <f t="shared" si="1591"/>
        <v>CADC000000AB0800</v>
      </c>
      <c r="N4174" t="str">
        <f t="shared" si="1592"/>
        <v>CADC=苁</v>
      </c>
      <c r="P4174" s="2" t="s">
        <v>15414</v>
      </c>
      <c r="Q4174" s="2" t="s">
        <v>14673</v>
      </c>
      <c r="R4174" t="str">
        <f t="shared" si="1593"/>
        <v>EFD9=亠</v>
      </c>
    </row>
    <row r="4175" spans="1:18">
      <c r="A4175" s="2" t="s">
        <v>15415</v>
      </c>
      <c r="B4175" s="2" t="s">
        <v>15416</v>
      </c>
      <c r="C4175">
        <f t="shared" si="1575"/>
        <v>4573</v>
      </c>
      <c r="D4175">
        <f t="shared" si="1585"/>
        <v>4317</v>
      </c>
      <c r="E4175">
        <f t="shared" si="1586"/>
        <v>4304</v>
      </c>
      <c r="F4175">
        <f t="shared" si="1587"/>
        <v>551744</v>
      </c>
      <c r="G4175" t="str">
        <f t="shared" si="1588"/>
        <v>0008AB40</v>
      </c>
      <c r="H4175" t="str">
        <f t="shared" si="1594"/>
        <v>DCCB</v>
      </c>
      <c r="I4175" t="str">
        <f t="shared" si="1595"/>
        <v/>
      </c>
      <c r="J4175" t="s">
        <v>11252</v>
      </c>
      <c r="K4175" t="str">
        <f t="shared" si="1589"/>
        <v>CBDC0000</v>
      </c>
      <c r="L4175" t="str">
        <f t="shared" si="1590"/>
        <v>40AB0800</v>
      </c>
      <c r="M4175" t="str">
        <f t="shared" si="1591"/>
        <v>CBDC000040AB0800</v>
      </c>
      <c r="N4175" t="str">
        <f t="shared" si="1592"/>
        <v>CBDC=芩</v>
      </c>
      <c r="P4175" s="2" t="s">
        <v>15417</v>
      </c>
      <c r="Q4175" s="2" t="s">
        <v>14676</v>
      </c>
      <c r="R4175" t="str">
        <f t="shared" si="1593"/>
        <v>F0D9=兖</v>
      </c>
    </row>
    <row r="4176" spans="1:18">
      <c r="A4176" s="2" t="s">
        <v>15418</v>
      </c>
      <c r="B4176" s="2" t="s">
        <v>15419</v>
      </c>
      <c r="C4176">
        <f t="shared" si="1575"/>
        <v>4574</v>
      </c>
      <c r="D4176">
        <f t="shared" si="1585"/>
        <v>4318</v>
      </c>
      <c r="E4176">
        <f t="shared" si="1586"/>
        <v>4304</v>
      </c>
      <c r="F4176">
        <f t="shared" si="1587"/>
        <v>551808</v>
      </c>
      <c r="G4176" t="str">
        <f t="shared" si="1588"/>
        <v>0008AB80</v>
      </c>
      <c r="H4176" t="str">
        <f t="shared" si="1594"/>
        <v>DCCC</v>
      </c>
      <c r="I4176" t="str">
        <f t="shared" si="1595"/>
        <v/>
      </c>
      <c r="J4176" t="s">
        <v>11560</v>
      </c>
      <c r="K4176" t="str">
        <f t="shared" si="1589"/>
        <v>CCDC0000</v>
      </c>
      <c r="L4176" t="str">
        <f t="shared" si="1590"/>
        <v>80AB0800</v>
      </c>
      <c r="M4176" t="str">
        <f t="shared" si="1591"/>
        <v>CCDC000080AB0800</v>
      </c>
      <c r="N4176" t="str">
        <f t="shared" si="1592"/>
        <v>CCDC=芴</v>
      </c>
      <c r="P4176" s="2" t="s">
        <v>15420</v>
      </c>
      <c r="Q4176" s="2" t="s">
        <v>14679</v>
      </c>
      <c r="R4176" t="str">
        <f t="shared" si="1593"/>
        <v>F1D9=亳</v>
      </c>
    </row>
    <row r="4177" spans="1:18">
      <c r="A4177" s="2" t="s">
        <v>15421</v>
      </c>
      <c r="B4177" s="2" t="s">
        <v>15422</v>
      </c>
      <c r="C4177">
        <f t="shared" si="1575"/>
        <v>4575</v>
      </c>
      <c r="D4177">
        <f t="shared" si="1585"/>
        <v>4319</v>
      </c>
      <c r="E4177">
        <f t="shared" si="1586"/>
        <v>4304</v>
      </c>
      <c r="F4177">
        <f t="shared" si="1587"/>
        <v>551872</v>
      </c>
      <c r="G4177" t="str">
        <f t="shared" si="1588"/>
        <v>0008ABC0</v>
      </c>
      <c r="H4177" t="str">
        <f t="shared" ref="H4177:H4186" si="1596">MID($H$1,(ROW()-2)*4+1,4)</f>
        <v>DCCD</v>
      </c>
      <c r="I4177" t="str">
        <f t="shared" si="1595"/>
        <v/>
      </c>
      <c r="J4177" t="s">
        <v>11858</v>
      </c>
      <c r="K4177" t="str">
        <f t="shared" si="1589"/>
        <v>CDDC0000</v>
      </c>
      <c r="L4177" t="str">
        <f t="shared" si="1590"/>
        <v>C0AB0800</v>
      </c>
      <c r="M4177" t="str">
        <f t="shared" si="1591"/>
        <v>CDDC0000C0AB0800</v>
      </c>
      <c r="N4177" t="str">
        <f t="shared" si="1592"/>
        <v>CDDC=芡</v>
      </c>
      <c r="P4177" s="2" t="s">
        <v>15423</v>
      </c>
      <c r="Q4177" s="2" t="s">
        <v>14682</v>
      </c>
      <c r="R4177" t="str">
        <f t="shared" si="1593"/>
        <v>F2D9=衮</v>
      </c>
    </row>
    <row r="4178" spans="1:18">
      <c r="A4178" s="2" t="s">
        <v>15424</v>
      </c>
      <c r="B4178" s="2" t="s">
        <v>15425</v>
      </c>
      <c r="C4178">
        <f t="shared" si="1575"/>
        <v>4576</v>
      </c>
      <c r="D4178">
        <f t="shared" si="1585"/>
        <v>4320</v>
      </c>
      <c r="E4178">
        <f t="shared" si="1586"/>
        <v>4320</v>
      </c>
      <c r="F4178">
        <f t="shared" si="1587"/>
        <v>552960</v>
      </c>
      <c r="G4178" t="str">
        <f t="shared" si="1588"/>
        <v>0008B000</v>
      </c>
      <c r="H4178" t="str">
        <f t="shared" si="1596"/>
        <v>DCCE</v>
      </c>
      <c r="I4178" t="str">
        <f t="shared" si="1595"/>
        <v/>
      </c>
      <c r="J4178" t="s">
        <v>12161</v>
      </c>
      <c r="K4178" t="str">
        <f t="shared" si="1589"/>
        <v>CEDC0000</v>
      </c>
      <c r="L4178" t="str">
        <f t="shared" si="1590"/>
        <v>00B00800</v>
      </c>
      <c r="M4178" t="str">
        <f t="shared" si="1591"/>
        <v>CEDC000000B00800</v>
      </c>
      <c r="N4178" t="str">
        <f t="shared" si="1592"/>
        <v>CEDC=芪</v>
      </c>
      <c r="P4178" s="2" t="s">
        <v>15426</v>
      </c>
      <c r="Q4178" s="2" t="s">
        <v>14685</v>
      </c>
      <c r="R4178" t="str">
        <f t="shared" si="1593"/>
        <v>F3D9=袤</v>
      </c>
    </row>
    <row r="4179" spans="1:18">
      <c r="A4179" s="2" t="s">
        <v>15427</v>
      </c>
      <c r="B4179" s="2" t="s">
        <v>15428</v>
      </c>
      <c r="C4179">
        <f t="shared" si="1575"/>
        <v>4577</v>
      </c>
      <c r="D4179">
        <f t="shared" si="1585"/>
        <v>4321</v>
      </c>
      <c r="E4179">
        <f t="shared" si="1586"/>
        <v>4320</v>
      </c>
      <c r="F4179">
        <f t="shared" si="1587"/>
        <v>553024</v>
      </c>
      <c r="G4179" t="str">
        <f t="shared" si="1588"/>
        <v>0008B040</v>
      </c>
      <c r="H4179" t="str">
        <f t="shared" si="1596"/>
        <v>DCCF</v>
      </c>
      <c r="I4179" t="str">
        <f t="shared" si="1595"/>
        <v/>
      </c>
      <c r="J4179" t="s">
        <v>12455</v>
      </c>
      <c r="K4179" t="str">
        <f t="shared" si="1589"/>
        <v>CFDC0000</v>
      </c>
      <c r="L4179" t="str">
        <f t="shared" si="1590"/>
        <v>40B00800</v>
      </c>
      <c r="M4179" t="str">
        <f t="shared" si="1591"/>
        <v>CFDC000040B00800</v>
      </c>
      <c r="N4179" t="str">
        <f t="shared" si="1592"/>
        <v>CFDC=芟</v>
      </c>
      <c r="P4179" s="2" t="s">
        <v>15429</v>
      </c>
      <c r="Q4179" s="2" t="s">
        <v>14688</v>
      </c>
      <c r="R4179" t="str">
        <f t="shared" si="1593"/>
        <v>F4D9=亵</v>
      </c>
    </row>
    <row r="4180" spans="1:18">
      <c r="A4180" s="2" t="s">
        <v>15430</v>
      </c>
      <c r="B4180" s="2" t="s">
        <v>15431</v>
      </c>
      <c r="C4180">
        <f t="shared" si="1575"/>
        <v>4578</v>
      </c>
      <c r="D4180">
        <f t="shared" si="1585"/>
        <v>4322</v>
      </c>
      <c r="E4180">
        <f t="shared" si="1586"/>
        <v>4320</v>
      </c>
      <c r="F4180">
        <f t="shared" si="1587"/>
        <v>553088</v>
      </c>
      <c r="G4180" t="str">
        <f t="shared" si="1588"/>
        <v>0008B080</v>
      </c>
      <c r="H4180" t="str">
        <f t="shared" si="1596"/>
        <v>DCD0</v>
      </c>
      <c r="I4180" t="str">
        <f t="shared" si="1595"/>
        <v/>
      </c>
      <c r="J4180" t="s">
        <v>2393</v>
      </c>
      <c r="K4180" t="str">
        <f t="shared" si="1589"/>
        <v>D0DC0000</v>
      </c>
      <c r="L4180" t="str">
        <f t="shared" si="1590"/>
        <v>80B00800</v>
      </c>
      <c r="M4180" t="str">
        <f t="shared" si="1591"/>
        <v>D0DC000080B00800</v>
      </c>
      <c r="N4180" t="str">
        <f t="shared" si="1592"/>
        <v>D0DC=苄</v>
      </c>
      <c r="P4180" s="2" t="s">
        <v>15432</v>
      </c>
      <c r="Q4180" s="2" t="s">
        <v>14691</v>
      </c>
      <c r="R4180" t="str">
        <f t="shared" si="1593"/>
        <v>F5D9=脔</v>
      </c>
    </row>
    <row r="4181" spans="1:18">
      <c r="A4181" s="2" t="s">
        <v>15433</v>
      </c>
      <c r="B4181" s="2" t="s">
        <v>15434</v>
      </c>
      <c r="C4181">
        <f t="shared" si="1575"/>
        <v>4579</v>
      </c>
      <c r="D4181">
        <f t="shared" si="1585"/>
        <v>4323</v>
      </c>
      <c r="E4181">
        <f t="shared" si="1586"/>
        <v>4320</v>
      </c>
      <c r="F4181">
        <f t="shared" si="1587"/>
        <v>553152</v>
      </c>
      <c r="G4181" t="str">
        <f t="shared" si="1588"/>
        <v>0008B0C0</v>
      </c>
      <c r="H4181" t="str">
        <f t="shared" si="1596"/>
        <v>DCD1</v>
      </c>
      <c r="I4181" t="str">
        <f t="shared" ref="I4181:I4190" si="1597">MID($I$1,(ROW()-2)*4+1,4)</f>
        <v/>
      </c>
      <c r="J4181" t="s">
        <v>13042</v>
      </c>
      <c r="K4181" t="str">
        <f t="shared" si="1589"/>
        <v>D1DC0000</v>
      </c>
      <c r="L4181" t="str">
        <f t="shared" si="1590"/>
        <v>C0B00800</v>
      </c>
      <c r="M4181" t="str">
        <f t="shared" si="1591"/>
        <v>D1DC0000C0B00800</v>
      </c>
      <c r="N4181" t="str">
        <f t="shared" si="1592"/>
        <v>D1DC=苎</v>
      </c>
      <c r="P4181" s="2" t="s">
        <v>15435</v>
      </c>
      <c r="Q4181" s="2" t="s">
        <v>14694</v>
      </c>
      <c r="R4181" t="str">
        <f t="shared" si="1593"/>
        <v>F6D9=裒</v>
      </c>
    </row>
    <row r="4182" spans="1:18">
      <c r="A4182" s="2" t="s">
        <v>15436</v>
      </c>
      <c r="B4182" s="2" t="s">
        <v>15437</v>
      </c>
      <c r="C4182">
        <f t="shared" ref="C4182:C4245" si="1598">HEX2DEC(B4182)-256</f>
        <v>4580</v>
      </c>
      <c r="D4182">
        <f t="shared" si="1585"/>
        <v>4324</v>
      </c>
      <c r="E4182">
        <f t="shared" si="1586"/>
        <v>4320</v>
      </c>
      <c r="F4182">
        <f t="shared" si="1587"/>
        <v>553216</v>
      </c>
      <c r="G4182" t="str">
        <f t="shared" si="1588"/>
        <v>0008B100</v>
      </c>
      <c r="H4182" t="str">
        <f t="shared" si="1596"/>
        <v>DCD2</v>
      </c>
      <c r="I4182" t="str">
        <f t="shared" si="1597"/>
        <v/>
      </c>
      <c r="J4182" t="s">
        <v>13339</v>
      </c>
      <c r="K4182" t="str">
        <f t="shared" si="1589"/>
        <v>D2DC0000</v>
      </c>
      <c r="L4182" t="str">
        <f t="shared" si="1590"/>
        <v>00B10800</v>
      </c>
      <c r="M4182" t="str">
        <f t="shared" si="1591"/>
        <v>D2DC000000B10800</v>
      </c>
      <c r="N4182" t="str">
        <f t="shared" si="1592"/>
        <v>D2DC=芤</v>
      </c>
      <c r="P4182" s="2" t="s">
        <v>15438</v>
      </c>
      <c r="Q4182" s="2" t="s">
        <v>14697</v>
      </c>
      <c r="R4182" t="str">
        <f t="shared" si="1593"/>
        <v>F7D9=禀</v>
      </c>
    </row>
    <row r="4183" spans="1:18">
      <c r="A4183" s="2" t="s">
        <v>15439</v>
      </c>
      <c r="B4183" s="2" t="s">
        <v>15440</v>
      </c>
      <c r="C4183">
        <f t="shared" si="1598"/>
        <v>4581</v>
      </c>
      <c r="D4183">
        <f t="shared" si="1585"/>
        <v>4325</v>
      </c>
      <c r="E4183">
        <f t="shared" si="1586"/>
        <v>4320</v>
      </c>
      <c r="F4183">
        <f t="shared" si="1587"/>
        <v>553280</v>
      </c>
      <c r="G4183" t="str">
        <f t="shared" si="1588"/>
        <v>0008B140</v>
      </c>
      <c r="H4183" t="str">
        <f t="shared" si="1596"/>
        <v>DCD3</v>
      </c>
      <c r="I4183" t="str">
        <f t="shared" si="1597"/>
        <v/>
      </c>
      <c r="J4183" t="s">
        <v>13630</v>
      </c>
      <c r="K4183" t="str">
        <f t="shared" si="1589"/>
        <v>D3DC0000</v>
      </c>
      <c r="L4183" t="str">
        <f t="shared" si="1590"/>
        <v>40B10800</v>
      </c>
      <c r="M4183" t="str">
        <f t="shared" si="1591"/>
        <v>D3DC000040B10800</v>
      </c>
      <c r="N4183" t="str">
        <f t="shared" si="1592"/>
        <v>D3DC=苡</v>
      </c>
      <c r="P4183" s="2" t="s">
        <v>15441</v>
      </c>
      <c r="Q4183" s="2" t="s">
        <v>14700</v>
      </c>
      <c r="R4183" t="str">
        <f t="shared" si="1593"/>
        <v>F8D9=嬴</v>
      </c>
    </row>
    <row r="4184" spans="1:18">
      <c r="A4184" s="2" t="s">
        <v>15442</v>
      </c>
      <c r="B4184" s="2" t="s">
        <v>15443</v>
      </c>
      <c r="C4184">
        <f t="shared" si="1598"/>
        <v>4582</v>
      </c>
      <c r="D4184">
        <f t="shared" si="1585"/>
        <v>4326</v>
      </c>
      <c r="E4184">
        <f t="shared" si="1586"/>
        <v>4320</v>
      </c>
      <c r="F4184">
        <f t="shared" si="1587"/>
        <v>553344</v>
      </c>
      <c r="G4184" t="str">
        <f t="shared" si="1588"/>
        <v>0008B180</v>
      </c>
      <c r="H4184" t="str">
        <f t="shared" si="1596"/>
        <v>DCD4</v>
      </c>
      <c r="I4184" t="str">
        <f t="shared" si="1597"/>
        <v/>
      </c>
      <c r="J4184" t="s">
        <v>13922</v>
      </c>
      <c r="K4184" t="str">
        <f t="shared" si="1589"/>
        <v>D4DC0000</v>
      </c>
      <c r="L4184" t="str">
        <f t="shared" si="1590"/>
        <v>80B10800</v>
      </c>
      <c r="M4184" t="str">
        <f t="shared" si="1591"/>
        <v>D4DC000080B10800</v>
      </c>
      <c r="N4184" t="str">
        <f t="shared" si="1592"/>
        <v>D4DC=茉</v>
      </c>
      <c r="P4184" s="2" t="s">
        <v>15444</v>
      </c>
      <c r="Q4184" s="2" t="s">
        <v>14703</v>
      </c>
      <c r="R4184" t="str">
        <f t="shared" si="1593"/>
        <v>F9D9=蠃</v>
      </c>
    </row>
    <row r="4185" spans="1:18">
      <c r="A4185" s="2" t="s">
        <v>15445</v>
      </c>
      <c r="B4185" s="2" t="s">
        <v>15446</v>
      </c>
      <c r="C4185">
        <f t="shared" si="1598"/>
        <v>4583</v>
      </c>
      <c r="D4185">
        <f t="shared" si="1585"/>
        <v>4327</v>
      </c>
      <c r="E4185">
        <f t="shared" si="1586"/>
        <v>4320</v>
      </c>
      <c r="F4185">
        <f t="shared" si="1587"/>
        <v>553408</v>
      </c>
      <c r="G4185" t="str">
        <f t="shared" si="1588"/>
        <v>0008B1C0</v>
      </c>
      <c r="H4185" t="str">
        <f t="shared" si="1596"/>
        <v>DCD5</v>
      </c>
      <c r="I4185" t="str">
        <f t="shared" si="1597"/>
        <v/>
      </c>
      <c r="J4185" t="s">
        <v>14208</v>
      </c>
      <c r="K4185" t="str">
        <f t="shared" si="1589"/>
        <v>D5DC0000</v>
      </c>
      <c r="L4185" t="str">
        <f t="shared" si="1590"/>
        <v>C0B10800</v>
      </c>
      <c r="M4185" t="str">
        <f t="shared" si="1591"/>
        <v>D5DC0000C0B10800</v>
      </c>
      <c r="N4185" t="str">
        <f t="shared" si="1592"/>
        <v>D5DC=苷</v>
      </c>
      <c r="P4185" s="2" t="s">
        <v>15447</v>
      </c>
      <c r="Q4185" s="2" t="s">
        <v>14706</v>
      </c>
      <c r="R4185" t="str">
        <f t="shared" si="1593"/>
        <v>FAD9=羸</v>
      </c>
    </row>
    <row r="4186" spans="1:18">
      <c r="A4186" s="2" t="s">
        <v>15448</v>
      </c>
      <c r="B4186" s="2" t="s">
        <v>15449</v>
      </c>
      <c r="C4186">
        <f t="shared" si="1598"/>
        <v>4584</v>
      </c>
      <c r="D4186">
        <f t="shared" si="1585"/>
        <v>4328</v>
      </c>
      <c r="E4186">
        <f t="shared" si="1586"/>
        <v>4320</v>
      </c>
      <c r="F4186">
        <f t="shared" si="1587"/>
        <v>553472</v>
      </c>
      <c r="G4186" t="str">
        <f t="shared" si="1588"/>
        <v>0008B200</v>
      </c>
      <c r="H4186" t="str">
        <f t="shared" si="1596"/>
        <v>DCD6</v>
      </c>
      <c r="I4186" t="str">
        <f t="shared" si="1597"/>
        <v/>
      </c>
      <c r="J4186" t="s">
        <v>14502</v>
      </c>
      <c r="K4186" t="str">
        <f t="shared" si="1589"/>
        <v>D6DC0000</v>
      </c>
      <c r="L4186" t="str">
        <f t="shared" si="1590"/>
        <v>00B20800</v>
      </c>
      <c r="M4186" t="str">
        <f t="shared" si="1591"/>
        <v>D6DC000000B20800</v>
      </c>
      <c r="N4186" t="str">
        <f t="shared" si="1592"/>
        <v>D6DC=苤</v>
      </c>
      <c r="P4186" s="2" t="s">
        <v>15450</v>
      </c>
      <c r="Q4186" s="2" t="s">
        <v>14709</v>
      </c>
      <c r="R4186" t="str">
        <f t="shared" si="1593"/>
        <v>FBD9=冫</v>
      </c>
    </row>
    <row r="4187" spans="1:18">
      <c r="A4187" s="2" t="s">
        <v>15451</v>
      </c>
      <c r="B4187" s="2" t="s">
        <v>15452</v>
      </c>
      <c r="C4187">
        <f t="shared" si="1598"/>
        <v>4585</v>
      </c>
      <c r="D4187">
        <f t="shared" si="1585"/>
        <v>4329</v>
      </c>
      <c r="E4187">
        <f t="shared" si="1586"/>
        <v>4320</v>
      </c>
      <c r="F4187">
        <f t="shared" si="1587"/>
        <v>553536</v>
      </c>
      <c r="G4187" t="str">
        <f t="shared" si="1588"/>
        <v>0008B240</v>
      </c>
      <c r="H4187" t="str">
        <f t="shared" ref="H4187:H4196" si="1599">MID($H$1,(ROW()-2)*4+1,4)</f>
        <v>DCD7</v>
      </c>
      <c r="I4187" t="str">
        <f t="shared" si="1597"/>
        <v/>
      </c>
      <c r="J4187" t="s">
        <v>14794</v>
      </c>
      <c r="K4187" t="str">
        <f t="shared" si="1589"/>
        <v>D7DC0000</v>
      </c>
      <c r="L4187" t="str">
        <f t="shared" si="1590"/>
        <v>40B20800</v>
      </c>
      <c r="M4187" t="str">
        <f t="shared" si="1591"/>
        <v>D7DC000040B20800</v>
      </c>
      <c r="N4187" t="str">
        <f t="shared" si="1592"/>
        <v>D7DC=茏</v>
      </c>
      <c r="P4187" s="2" t="s">
        <v>15453</v>
      </c>
      <c r="Q4187" s="2" t="s">
        <v>14712</v>
      </c>
      <c r="R4187" t="str">
        <f t="shared" si="1593"/>
        <v>FCD9=冱</v>
      </c>
    </row>
    <row r="4188" spans="1:18">
      <c r="A4188" s="2" t="s">
        <v>15454</v>
      </c>
      <c r="B4188" s="2" t="s">
        <v>15455</v>
      </c>
      <c r="C4188">
        <f t="shared" si="1598"/>
        <v>4586</v>
      </c>
      <c r="D4188">
        <f t="shared" si="1585"/>
        <v>4330</v>
      </c>
      <c r="E4188">
        <f t="shared" si="1586"/>
        <v>4320</v>
      </c>
      <c r="F4188">
        <f t="shared" si="1587"/>
        <v>553600</v>
      </c>
      <c r="G4188" t="str">
        <f t="shared" si="1588"/>
        <v>0008B280</v>
      </c>
      <c r="H4188" t="str">
        <f t="shared" si="1599"/>
        <v>DCD8</v>
      </c>
      <c r="I4188" t="str">
        <f t="shared" si="1597"/>
        <v/>
      </c>
      <c r="J4188" t="s">
        <v>15067</v>
      </c>
      <c r="K4188" t="str">
        <f t="shared" si="1589"/>
        <v>D8DC0000</v>
      </c>
      <c r="L4188" t="str">
        <f t="shared" si="1590"/>
        <v>80B20800</v>
      </c>
      <c r="M4188" t="str">
        <f t="shared" si="1591"/>
        <v>D8DC000080B20800</v>
      </c>
      <c r="N4188" t="str">
        <f t="shared" si="1592"/>
        <v>D8DC=茇</v>
      </c>
      <c r="P4188" s="2" t="s">
        <v>15456</v>
      </c>
      <c r="Q4188" s="2" t="s">
        <v>14715</v>
      </c>
      <c r="R4188" t="str">
        <f t="shared" si="1593"/>
        <v>FDD9=冽</v>
      </c>
    </row>
    <row r="4189" spans="1:18">
      <c r="A4189" s="2" t="s">
        <v>15457</v>
      </c>
      <c r="B4189" s="2" t="s">
        <v>15458</v>
      </c>
      <c r="C4189">
        <f t="shared" si="1598"/>
        <v>4587</v>
      </c>
      <c r="D4189">
        <f t="shared" si="1585"/>
        <v>4331</v>
      </c>
      <c r="E4189">
        <f t="shared" si="1586"/>
        <v>4320</v>
      </c>
      <c r="F4189">
        <f t="shared" si="1587"/>
        <v>553664</v>
      </c>
      <c r="G4189" t="str">
        <f t="shared" si="1588"/>
        <v>0008B2C0</v>
      </c>
      <c r="H4189" t="str">
        <f t="shared" si="1599"/>
        <v>DCD9</v>
      </c>
      <c r="I4189" t="str">
        <f t="shared" si="1597"/>
        <v/>
      </c>
      <c r="J4189" t="s">
        <v>15357</v>
      </c>
      <c r="K4189" t="str">
        <f t="shared" si="1589"/>
        <v>D9DC0000</v>
      </c>
      <c r="L4189" t="str">
        <f t="shared" si="1590"/>
        <v>C0B20800</v>
      </c>
      <c r="M4189" t="str">
        <f t="shared" si="1591"/>
        <v>D9DC0000C0B20800</v>
      </c>
      <c r="N4189" t="str">
        <f t="shared" si="1592"/>
        <v>D9DC=苜</v>
      </c>
      <c r="P4189" s="2" t="s">
        <v>15459</v>
      </c>
      <c r="Q4189" s="2" t="s">
        <v>14718</v>
      </c>
      <c r="R4189" t="str">
        <f t="shared" si="1593"/>
        <v>FED9=冼</v>
      </c>
    </row>
    <row r="4190" spans="1:18">
      <c r="A4190" s="2" t="s">
        <v>15460</v>
      </c>
      <c r="B4190" s="2" t="s">
        <v>15461</v>
      </c>
      <c r="C4190">
        <f t="shared" si="1598"/>
        <v>4588</v>
      </c>
      <c r="D4190">
        <f t="shared" si="1585"/>
        <v>4332</v>
      </c>
      <c r="E4190">
        <f t="shared" si="1586"/>
        <v>4320</v>
      </c>
      <c r="F4190">
        <f t="shared" si="1587"/>
        <v>553728</v>
      </c>
      <c r="G4190" t="str">
        <f t="shared" si="1588"/>
        <v>0008B300</v>
      </c>
      <c r="H4190" t="str">
        <f t="shared" si="1599"/>
        <v>DCDA</v>
      </c>
      <c r="I4190" t="str">
        <f t="shared" si="1597"/>
        <v/>
      </c>
      <c r="J4190" t="s">
        <v>15462</v>
      </c>
      <c r="K4190" t="str">
        <f t="shared" si="1589"/>
        <v>DADC0000</v>
      </c>
      <c r="L4190" t="str">
        <f t="shared" si="1590"/>
        <v>00B30800</v>
      </c>
      <c r="M4190" t="str">
        <f t="shared" si="1591"/>
        <v>DADC000000B30800</v>
      </c>
      <c r="N4190" t="str">
        <f t="shared" si="1592"/>
        <v>DADC=苴</v>
      </c>
      <c r="P4190" s="2" t="s">
        <v>15463</v>
      </c>
      <c r="Q4190" s="2" t="s">
        <v>14721</v>
      </c>
      <c r="R4190" t="str">
        <f t="shared" si="1593"/>
        <v>A1DA=凇</v>
      </c>
    </row>
    <row r="4191" spans="1:18">
      <c r="A4191" s="2" t="s">
        <v>15464</v>
      </c>
      <c r="B4191" s="2" t="s">
        <v>15465</v>
      </c>
      <c r="C4191">
        <f t="shared" si="1598"/>
        <v>4589</v>
      </c>
      <c r="D4191">
        <f t="shared" si="1585"/>
        <v>4333</v>
      </c>
      <c r="E4191">
        <f t="shared" si="1586"/>
        <v>4320</v>
      </c>
      <c r="F4191">
        <f t="shared" si="1587"/>
        <v>553792</v>
      </c>
      <c r="G4191" t="str">
        <f t="shared" si="1588"/>
        <v>0008B340</v>
      </c>
      <c r="H4191" t="str">
        <f t="shared" si="1599"/>
        <v>DCDB</v>
      </c>
      <c r="I4191" t="str">
        <f t="shared" ref="I4191:I4200" si="1600">MID($I$1,(ROW()-2)*4+1,4)</f>
        <v/>
      </c>
      <c r="J4191" t="s">
        <v>15466</v>
      </c>
      <c r="K4191" t="str">
        <f t="shared" si="1589"/>
        <v>DBDC0000</v>
      </c>
      <c r="L4191" t="str">
        <f t="shared" si="1590"/>
        <v>40B30800</v>
      </c>
      <c r="M4191" t="str">
        <f t="shared" si="1591"/>
        <v>DBDC000040B30800</v>
      </c>
      <c r="N4191" t="str">
        <f t="shared" si="1592"/>
        <v>DBDC=苒</v>
      </c>
      <c r="P4191" s="2" t="s">
        <v>15467</v>
      </c>
      <c r="Q4191" s="2" t="s">
        <v>14724</v>
      </c>
      <c r="R4191" t="str">
        <f t="shared" si="1593"/>
        <v>A2DA=冖</v>
      </c>
    </row>
    <row r="4192" spans="1:18">
      <c r="A4192" s="2" t="s">
        <v>15468</v>
      </c>
      <c r="B4192" s="2" t="s">
        <v>15469</v>
      </c>
      <c r="C4192">
        <f t="shared" si="1598"/>
        <v>4590</v>
      </c>
      <c r="D4192">
        <f t="shared" si="1585"/>
        <v>4334</v>
      </c>
      <c r="E4192">
        <f t="shared" si="1586"/>
        <v>4320</v>
      </c>
      <c r="F4192">
        <f t="shared" si="1587"/>
        <v>553856</v>
      </c>
      <c r="G4192" t="str">
        <f t="shared" si="1588"/>
        <v>0008B380</v>
      </c>
      <c r="H4192" t="str">
        <f t="shared" si="1599"/>
        <v>DCDC</v>
      </c>
      <c r="I4192" t="str">
        <f t="shared" si="1600"/>
        <v/>
      </c>
      <c r="J4192" t="s">
        <v>15470</v>
      </c>
      <c r="K4192" t="str">
        <f t="shared" si="1589"/>
        <v>DCDC0000</v>
      </c>
      <c r="L4192" t="str">
        <f t="shared" si="1590"/>
        <v>80B30800</v>
      </c>
      <c r="M4192" t="str">
        <f t="shared" si="1591"/>
        <v>DCDC000080B30800</v>
      </c>
      <c r="N4192" t="str">
        <f t="shared" si="1592"/>
        <v>DCDC=苘</v>
      </c>
      <c r="P4192" s="2" t="s">
        <v>15471</v>
      </c>
      <c r="Q4192" s="2" t="s">
        <v>14727</v>
      </c>
      <c r="R4192" t="str">
        <f t="shared" si="1593"/>
        <v>A3DA=冢</v>
      </c>
    </row>
    <row r="4193" spans="1:18">
      <c r="A4193" s="2" t="s">
        <v>15472</v>
      </c>
      <c r="B4193" s="2" t="s">
        <v>15473</v>
      </c>
      <c r="C4193">
        <f t="shared" si="1598"/>
        <v>4591</v>
      </c>
      <c r="D4193">
        <f t="shared" si="1585"/>
        <v>4335</v>
      </c>
      <c r="E4193">
        <f t="shared" si="1586"/>
        <v>4320</v>
      </c>
      <c r="F4193">
        <f t="shared" si="1587"/>
        <v>553920</v>
      </c>
      <c r="G4193" t="str">
        <f t="shared" si="1588"/>
        <v>0008B3C0</v>
      </c>
      <c r="H4193" t="str">
        <f t="shared" si="1599"/>
        <v>DCDD</v>
      </c>
      <c r="I4193" t="str">
        <f t="shared" si="1600"/>
        <v/>
      </c>
      <c r="J4193" t="s">
        <v>15474</v>
      </c>
      <c r="K4193" t="str">
        <f t="shared" si="1589"/>
        <v>DDDC0000</v>
      </c>
      <c r="L4193" t="str">
        <f t="shared" si="1590"/>
        <v>C0B30800</v>
      </c>
      <c r="M4193" t="str">
        <f t="shared" si="1591"/>
        <v>DDDC0000C0B30800</v>
      </c>
      <c r="N4193" t="str">
        <f t="shared" si="1592"/>
        <v>DDDC=茌</v>
      </c>
      <c r="P4193" s="2" t="s">
        <v>15475</v>
      </c>
      <c r="Q4193" s="2" t="s">
        <v>14730</v>
      </c>
      <c r="R4193" t="str">
        <f t="shared" si="1593"/>
        <v>A4DA=冥</v>
      </c>
    </row>
    <row r="4194" spans="1:18">
      <c r="A4194" s="2" t="s">
        <v>15476</v>
      </c>
      <c r="B4194" s="2" t="s">
        <v>15477</v>
      </c>
      <c r="C4194">
        <f t="shared" si="1598"/>
        <v>4592</v>
      </c>
      <c r="D4194">
        <f t="shared" si="1585"/>
        <v>4336</v>
      </c>
      <c r="E4194">
        <f t="shared" si="1586"/>
        <v>4336</v>
      </c>
      <c r="F4194">
        <f t="shared" si="1587"/>
        <v>555008</v>
      </c>
      <c r="G4194" t="str">
        <f t="shared" si="1588"/>
        <v>0008B800</v>
      </c>
      <c r="H4194" t="str">
        <f t="shared" si="1599"/>
        <v>DCDE</v>
      </c>
      <c r="I4194" t="str">
        <f t="shared" si="1600"/>
        <v/>
      </c>
      <c r="J4194" t="s">
        <v>15478</v>
      </c>
      <c r="K4194" t="str">
        <f t="shared" si="1589"/>
        <v>DEDC0000</v>
      </c>
      <c r="L4194" t="str">
        <f t="shared" si="1590"/>
        <v>00B80800</v>
      </c>
      <c r="M4194" t="str">
        <f t="shared" si="1591"/>
        <v>DEDC000000B80800</v>
      </c>
      <c r="N4194" t="str">
        <f t="shared" si="1592"/>
        <v>DEDC=苻</v>
      </c>
      <c r="P4194" s="2" t="s">
        <v>15479</v>
      </c>
      <c r="Q4194" s="2" t="s">
        <v>14733</v>
      </c>
      <c r="R4194" t="str">
        <f t="shared" si="1593"/>
        <v>A5DA=讠</v>
      </c>
    </row>
    <row r="4195" spans="1:18">
      <c r="A4195" s="2" t="s">
        <v>15480</v>
      </c>
      <c r="B4195" s="2" t="s">
        <v>15481</v>
      </c>
      <c r="C4195">
        <f t="shared" si="1598"/>
        <v>4593</v>
      </c>
      <c r="D4195">
        <f t="shared" si="1585"/>
        <v>4337</v>
      </c>
      <c r="E4195">
        <f t="shared" si="1586"/>
        <v>4336</v>
      </c>
      <c r="F4195">
        <f t="shared" si="1587"/>
        <v>555072</v>
      </c>
      <c r="G4195" t="str">
        <f t="shared" si="1588"/>
        <v>0008B840</v>
      </c>
      <c r="H4195" t="str">
        <f t="shared" si="1599"/>
        <v>DCDF</v>
      </c>
      <c r="I4195" t="str">
        <f t="shared" si="1600"/>
        <v/>
      </c>
      <c r="J4195" t="s">
        <v>15482</v>
      </c>
      <c r="K4195" t="str">
        <f t="shared" si="1589"/>
        <v>DFDC0000</v>
      </c>
      <c r="L4195" t="str">
        <f t="shared" si="1590"/>
        <v>40B80800</v>
      </c>
      <c r="M4195" t="str">
        <f t="shared" si="1591"/>
        <v>DFDC000040B80800</v>
      </c>
      <c r="N4195" t="str">
        <f t="shared" si="1592"/>
        <v>DFDC=苓</v>
      </c>
      <c r="P4195" s="2" t="s">
        <v>15483</v>
      </c>
      <c r="Q4195" s="2" t="s">
        <v>14736</v>
      </c>
      <c r="R4195" t="str">
        <f t="shared" si="1593"/>
        <v>A6DA=讦</v>
      </c>
    </row>
    <row r="4196" spans="1:18">
      <c r="A4196" s="2" t="s">
        <v>15484</v>
      </c>
      <c r="B4196" s="2" t="s">
        <v>15485</v>
      </c>
      <c r="C4196">
        <f t="shared" si="1598"/>
        <v>4594</v>
      </c>
      <c r="D4196">
        <f t="shared" si="1585"/>
        <v>4338</v>
      </c>
      <c r="E4196">
        <f t="shared" si="1586"/>
        <v>4336</v>
      </c>
      <c r="F4196">
        <f t="shared" si="1587"/>
        <v>555136</v>
      </c>
      <c r="G4196" t="str">
        <f t="shared" si="1588"/>
        <v>0008B880</v>
      </c>
      <c r="H4196" t="str">
        <f t="shared" si="1599"/>
        <v>DCE0</v>
      </c>
      <c r="I4196" t="str">
        <f t="shared" si="1600"/>
        <v/>
      </c>
      <c r="J4196" t="s">
        <v>15486</v>
      </c>
      <c r="K4196" t="str">
        <f t="shared" si="1589"/>
        <v>E0DC0000</v>
      </c>
      <c r="L4196" t="str">
        <f t="shared" si="1590"/>
        <v>80B80800</v>
      </c>
      <c r="M4196" t="str">
        <f t="shared" si="1591"/>
        <v>E0DC000080B80800</v>
      </c>
      <c r="N4196" t="str">
        <f t="shared" si="1592"/>
        <v>E0DC=茑</v>
      </c>
      <c r="P4196" s="2" t="s">
        <v>15487</v>
      </c>
      <c r="Q4196" s="2" t="s">
        <v>14739</v>
      </c>
      <c r="R4196" t="str">
        <f t="shared" si="1593"/>
        <v>A7DA=讧</v>
      </c>
    </row>
    <row r="4197" spans="1:18">
      <c r="A4197" s="2" t="s">
        <v>15488</v>
      </c>
      <c r="B4197" s="2" t="s">
        <v>15489</v>
      </c>
      <c r="C4197">
        <f t="shared" si="1598"/>
        <v>4595</v>
      </c>
      <c r="D4197">
        <f t="shared" si="1585"/>
        <v>4339</v>
      </c>
      <c r="E4197">
        <f t="shared" si="1586"/>
        <v>4336</v>
      </c>
      <c r="F4197">
        <f t="shared" si="1587"/>
        <v>555200</v>
      </c>
      <c r="G4197" t="str">
        <f t="shared" si="1588"/>
        <v>0008B8C0</v>
      </c>
      <c r="H4197" t="str">
        <f t="shared" ref="H4197:H4206" si="1601">MID($H$1,(ROW()-2)*4+1,4)</f>
        <v>DCE1</v>
      </c>
      <c r="I4197" t="str">
        <f t="shared" si="1600"/>
        <v/>
      </c>
      <c r="J4197" t="s">
        <v>15490</v>
      </c>
      <c r="K4197" t="str">
        <f t="shared" si="1589"/>
        <v>E1DC0000</v>
      </c>
      <c r="L4197" t="str">
        <f t="shared" si="1590"/>
        <v>C0B80800</v>
      </c>
      <c r="M4197" t="str">
        <f t="shared" si="1591"/>
        <v>E1DC0000C0B80800</v>
      </c>
      <c r="N4197" t="str">
        <f t="shared" si="1592"/>
        <v>E1DC=茚</v>
      </c>
      <c r="P4197" s="2" t="s">
        <v>15491</v>
      </c>
      <c r="Q4197" s="2" t="s">
        <v>14742</v>
      </c>
      <c r="R4197" t="str">
        <f t="shared" si="1593"/>
        <v>A8DA=讪</v>
      </c>
    </row>
    <row r="4198" spans="1:18">
      <c r="A4198" s="2" t="s">
        <v>15492</v>
      </c>
      <c r="B4198" s="2" t="s">
        <v>15493</v>
      </c>
      <c r="C4198">
        <f t="shared" si="1598"/>
        <v>4596</v>
      </c>
      <c r="D4198">
        <f t="shared" si="1585"/>
        <v>4340</v>
      </c>
      <c r="E4198">
        <f t="shared" si="1586"/>
        <v>4336</v>
      </c>
      <c r="F4198">
        <f t="shared" si="1587"/>
        <v>555264</v>
      </c>
      <c r="G4198" t="str">
        <f t="shared" si="1588"/>
        <v>0008B900</v>
      </c>
      <c r="H4198" t="str">
        <f t="shared" si="1601"/>
        <v>DCE2</v>
      </c>
      <c r="I4198" t="str">
        <f t="shared" si="1600"/>
        <v/>
      </c>
      <c r="J4198" t="s">
        <v>15494</v>
      </c>
      <c r="K4198" t="str">
        <f t="shared" si="1589"/>
        <v>E2DC0000</v>
      </c>
      <c r="L4198" t="str">
        <f t="shared" si="1590"/>
        <v>00B90800</v>
      </c>
      <c r="M4198" t="str">
        <f t="shared" si="1591"/>
        <v>E2DC000000B90800</v>
      </c>
      <c r="N4198" t="str">
        <f t="shared" si="1592"/>
        <v>E2DC=茆</v>
      </c>
      <c r="P4198" s="2" t="s">
        <v>15495</v>
      </c>
      <c r="Q4198" s="2" t="s">
        <v>14745</v>
      </c>
      <c r="R4198" t="str">
        <f t="shared" si="1593"/>
        <v>A9DA=讴</v>
      </c>
    </row>
    <row r="4199" spans="1:18">
      <c r="A4199" s="2" t="s">
        <v>15496</v>
      </c>
      <c r="B4199" s="2" t="s">
        <v>15497</v>
      </c>
      <c r="C4199">
        <f t="shared" si="1598"/>
        <v>4597</v>
      </c>
      <c r="D4199">
        <f t="shared" si="1585"/>
        <v>4341</v>
      </c>
      <c r="E4199">
        <f t="shared" si="1586"/>
        <v>4336</v>
      </c>
      <c r="F4199">
        <f t="shared" si="1587"/>
        <v>555328</v>
      </c>
      <c r="G4199" t="str">
        <f t="shared" si="1588"/>
        <v>0008B940</v>
      </c>
      <c r="H4199" t="str">
        <f t="shared" si="1601"/>
        <v>DCE3</v>
      </c>
      <c r="I4199" t="str">
        <f t="shared" si="1600"/>
        <v/>
      </c>
      <c r="J4199" t="s">
        <v>15498</v>
      </c>
      <c r="K4199" t="str">
        <f t="shared" si="1589"/>
        <v>E3DC0000</v>
      </c>
      <c r="L4199" t="str">
        <f t="shared" si="1590"/>
        <v>40B90800</v>
      </c>
      <c r="M4199" t="str">
        <f t="shared" si="1591"/>
        <v>E3DC000040B90800</v>
      </c>
      <c r="N4199" t="str">
        <f t="shared" si="1592"/>
        <v>E3DC=茔</v>
      </c>
      <c r="P4199" s="2" t="s">
        <v>15499</v>
      </c>
      <c r="Q4199" s="2" t="s">
        <v>14748</v>
      </c>
      <c r="R4199" t="str">
        <f t="shared" si="1593"/>
        <v>AADA=讵</v>
      </c>
    </row>
    <row r="4200" spans="1:18">
      <c r="A4200" s="2" t="s">
        <v>15500</v>
      </c>
      <c r="B4200" s="2" t="s">
        <v>15501</v>
      </c>
      <c r="C4200">
        <f t="shared" si="1598"/>
        <v>4598</v>
      </c>
      <c r="D4200">
        <f t="shared" si="1585"/>
        <v>4342</v>
      </c>
      <c r="E4200">
        <f t="shared" si="1586"/>
        <v>4336</v>
      </c>
      <c r="F4200">
        <f t="shared" si="1587"/>
        <v>555392</v>
      </c>
      <c r="G4200" t="str">
        <f t="shared" si="1588"/>
        <v>0008B980</v>
      </c>
      <c r="H4200" t="str">
        <f t="shared" si="1601"/>
        <v>DCE4</v>
      </c>
      <c r="I4200" t="str">
        <f t="shared" si="1600"/>
        <v/>
      </c>
      <c r="J4200" t="s">
        <v>15502</v>
      </c>
      <c r="K4200" t="str">
        <f t="shared" si="1589"/>
        <v>E4DC0000</v>
      </c>
      <c r="L4200" t="str">
        <f t="shared" si="1590"/>
        <v>80B90800</v>
      </c>
      <c r="M4200" t="str">
        <f t="shared" si="1591"/>
        <v>E4DC000080B90800</v>
      </c>
      <c r="N4200" t="str">
        <f t="shared" si="1592"/>
        <v>E4DC=茕</v>
      </c>
      <c r="P4200" s="2" t="s">
        <v>15503</v>
      </c>
      <c r="Q4200" s="2" t="s">
        <v>14751</v>
      </c>
      <c r="R4200" t="str">
        <f t="shared" si="1593"/>
        <v>ABDA=讷</v>
      </c>
    </row>
    <row r="4201" spans="1:18">
      <c r="A4201" s="2" t="s">
        <v>15504</v>
      </c>
      <c r="B4201" s="2" t="s">
        <v>15505</v>
      </c>
      <c r="C4201">
        <f t="shared" si="1598"/>
        <v>4608</v>
      </c>
      <c r="D4201">
        <f t="shared" si="1585"/>
        <v>4352</v>
      </c>
      <c r="E4201">
        <f t="shared" si="1586"/>
        <v>4352</v>
      </c>
      <c r="F4201">
        <f t="shared" si="1587"/>
        <v>557056</v>
      </c>
      <c r="G4201" t="str">
        <f t="shared" si="1588"/>
        <v>0008C000</v>
      </c>
      <c r="H4201" t="str">
        <f t="shared" si="1601"/>
        <v>DCE5</v>
      </c>
      <c r="I4201" t="str">
        <f t="shared" ref="I4201:I4210" si="1602">MID($I$1,(ROW()-2)*4+1,4)</f>
        <v/>
      </c>
      <c r="J4201" t="s">
        <v>15506</v>
      </c>
      <c r="K4201" t="str">
        <f t="shared" si="1589"/>
        <v>E5DC0000</v>
      </c>
      <c r="L4201" t="str">
        <f t="shared" si="1590"/>
        <v>00C00800</v>
      </c>
      <c r="M4201" t="str">
        <f t="shared" si="1591"/>
        <v>E5DC000000C00800</v>
      </c>
      <c r="N4201" t="str">
        <f t="shared" si="1592"/>
        <v>E5DC=苠</v>
      </c>
      <c r="P4201" s="2" t="s">
        <v>15507</v>
      </c>
      <c r="Q4201" s="2" t="s">
        <v>14754</v>
      </c>
      <c r="R4201" t="str">
        <f t="shared" si="1593"/>
        <v>ACDA=诂</v>
      </c>
    </row>
    <row r="4202" spans="1:18">
      <c r="A4202" s="2" t="s">
        <v>15508</v>
      </c>
      <c r="B4202" s="2" t="s">
        <v>15509</v>
      </c>
      <c r="C4202">
        <f t="shared" si="1598"/>
        <v>4609</v>
      </c>
      <c r="D4202">
        <f t="shared" si="1585"/>
        <v>4353</v>
      </c>
      <c r="E4202">
        <f t="shared" si="1586"/>
        <v>4352</v>
      </c>
      <c r="F4202">
        <f t="shared" si="1587"/>
        <v>557120</v>
      </c>
      <c r="G4202" t="str">
        <f t="shared" si="1588"/>
        <v>0008C040</v>
      </c>
      <c r="H4202" t="str">
        <f t="shared" si="1601"/>
        <v>DCE6</v>
      </c>
      <c r="I4202" t="str">
        <f t="shared" si="1602"/>
        <v/>
      </c>
      <c r="J4202" t="s">
        <v>15510</v>
      </c>
      <c r="K4202" t="str">
        <f t="shared" si="1589"/>
        <v>E6DC0000</v>
      </c>
      <c r="L4202" t="str">
        <f t="shared" si="1590"/>
        <v>40C00800</v>
      </c>
      <c r="M4202" t="str">
        <f t="shared" si="1591"/>
        <v>E6DC000040C00800</v>
      </c>
      <c r="N4202" t="str">
        <f t="shared" si="1592"/>
        <v>E6DC=苕</v>
      </c>
      <c r="P4202" s="2" t="s">
        <v>15511</v>
      </c>
      <c r="Q4202" s="2" t="s">
        <v>14757</v>
      </c>
      <c r="R4202" t="str">
        <f t="shared" si="1593"/>
        <v>ADDA=诃</v>
      </c>
    </row>
    <row r="4203" spans="1:18">
      <c r="A4203" s="2" t="s">
        <v>15512</v>
      </c>
      <c r="B4203" s="2" t="s">
        <v>15513</v>
      </c>
      <c r="C4203">
        <f t="shared" si="1598"/>
        <v>4610</v>
      </c>
      <c r="D4203">
        <f t="shared" si="1585"/>
        <v>4354</v>
      </c>
      <c r="E4203">
        <f t="shared" si="1586"/>
        <v>4352</v>
      </c>
      <c r="F4203">
        <f t="shared" si="1587"/>
        <v>557184</v>
      </c>
      <c r="G4203" t="str">
        <f t="shared" si="1588"/>
        <v>0008C080</v>
      </c>
      <c r="H4203" t="str">
        <f t="shared" si="1601"/>
        <v>DCE7</v>
      </c>
      <c r="I4203" t="str">
        <f t="shared" si="1602"/>
        <v/>
      </c>
      <c r="J4203" t="s">
        <v>15514</v>
      </c>
      <c r="K4203" t="str">
        <f t="shared" si="1589"/>
        <v>E7DC0000</v>
      </c>
      <c r="L4203" t="str">
        <f t="shared" si="1590"/>
        <v>80C00800</v>
      </c>
      <c r="M4203" t="str">
        <f t="shared" si="1591"/>
        <v>E7DC000080C00800</v>
      </c>
      <c r="N4203" t="str">
        <f t="shared" si="1592"/>
        <v>E7DC=茜</v>
      </c>
      <c r="P4203" s="2" t="s">
        <v>15515</v>
      </c>
      <c r="Q4203" s="2" t="s">
        <v>14760</v>
      </c>
      <c r="R4203" t="str">
        <f t="shared" si="1593"/>
        <v>AEDA=诋</v>
      </c>
    </row>
    <row r="4204" spans="1:18">
      <c r="A4204" s="2" t="s">
        <v>15516</v>
      </c>
      <c r="B4204" s="2" t="s">
        <v>15517</v>
      </c>
      <c r="C4204">
        <f t="shared" si="1598"/>
        <v>4611</v>
      </c>
      <c r="D4204">
        <f t="shared" si="1585"/>
        <v>4355</v>
      </c>
      <c r="E4204">
        <f t="shared" si="1586"/>
        <v>4352</v>
      </c>
      <c r="F4204">
        <f t="shared" si="1587"/>
        <v>557248</v>
      </c>
      <c r="G4204" t="str">
        <f t="shared" si="1588"/>
        <v>0008C0C0</v>
      </c>
      <c r="H4204" t="str">
        <f t="shared" si="1601"/>
        <v>DCE8</v>
      </c>
      <c r="I4204" t="str">
        <f t="shared" si="1602"/>
        <v/>
      </c>
      <c r="J4204" t="s">
        <v>15518</v>
      </c>
      <c r="K4204" t="str">
        <f t="shared" si="1589"/>
        <v>E8DC0000</v>
      </c>
      <c r="L4204" t="str">
        <f t="shared" si="1590"/>
        <v>C0C00800</v>
      </c>
      <c r="M4204" t="str">
        <f t="shared" si="1591"/>
        <v>E8DC0000C0C00800</v>
      </c>
      <c r="N4204" t="str">
        <f t="shared" si="1592"/>
        <v>E8DC=荑</v>
      </c>
      <c r="P4204" s="2" t="s">
        <v>15519</v>
      </c>
      <c r="Q4204" s="2" t="s">
        <v>14763</v>
      </c>
      <c r="R4204" t="str">
        <f t="shared" si="1593"/>
        <v>AFDA=诏</v>
      </c>
    </row>
    <row r="4205" spans="1:18">
      <c r="A4205" s="2" t="s">
        <v>15520</v>
      </c>
      <c r="B4205" s="2" t="s">
        <v>15521</v>
      </c>
      <c r="C4205">
        <f t="shared" si="1598"/>
        <v>4612</v>
      </c>
      <c r="D4205">
        <f t="shared" si="1585"/>
        <v>4356</v>
      </c>
      <c r="E4205">
        <f t="shared" si="1586"/>
        <v>4352</v>
      </c>
      <c r="F4205">
        <f t="shared" si="1587"/>
        <v>557312</v>
      </c>
      <c r="G4205" t="str">
        <f t="shared" si="1588"/>
        <v>0008C100</v>
      </c>
      <c r="H4205" t="str">
        <f t="shared" si="1601"/>
        <v>DCE9</v>
      </c>
      <c r="I4205" t="str">
        <f t="shared" si="1602"/>
        <v/>
      </c>
      <c r="J4205" t="s">
        <v>15522</v>
      </c>
      <c r="K4205" t="str">
        <f t="shared" si="1589"/>
        <v>E9DC0000</v>
      </c>
      <c r="L4205" t="str">
        <f t="shared" si="1590"/>
        <v>00C10800</v>
      </c>
      <c r="M4205" t="str">
        <f t="shared" si="1591"/>
        <v>E9DC000000C10800</v>
      </c>
      <c r="N4205" t="str">
        <f t="shared" si="1592"/>
        <v>E9DC=荛</v>
      </c>
      <c r="P4205" s="2" t="s">
        <v>790</v>
      </c>
      <c r="Q4205" s="2" t="s">
        <v>14766</v>
      </c>
      <c r="R4205" t="str">
        <f t="shared" si="1593"/>
        <v>B0DA=诎</v>
      </c>
    </row>
    <row r="4206" spans="1:18">
      <c r="A4206" s="2" t="s">
        <v>15523</v>
      </c>
      <c r="B4206" s="2" t="s">
        <v>15524</v>
      </c>
      <c r="C4206">
        <f t="shared" si="1598"/>
        <v>4613</v>
      </c>
      <c r="D4206">
        <f t="shared" si="1585"/>
        <v>4357</v>
      </c>
      <c r="E4206">
        <f t="shared" si="1586"/>
        <v>4352</v>
      </c>
      <c r="F4206">
        <f t="shared" si="1587"/>
        <v>557376</v>
      </c>
      <c r="G4206" t="str">
        <f t="shared" si="1588"/>
        <v>0008C140</v>
      </c>
      <c r="H4206" t="str">
        <f t="shared" si="1601"/>
        <v>DCEA</v>
      </c>
      <c r="I4206" t="str">
        <f t="shared" si="1602"/>
        <v/>
      </c>
      <c r="J4206" t="s">
        <v>15525</v>
      </c>
      <c r="K4206" t="str">
        <f t="shared" si="1589"/>
        <v>EADC0000</v>
      </c>
      <c r="L4206" t="str">
        <f t="shared" si="1590"/>
        <v>40C10800</v>
      </c>
      <c r="M4206" t="str">
        <f t="shared" si="1591"/>
        <v>EADC000040C10800</v>
      </c>
      <c r="N4206" t="str">
        <f t="shared" si="1592"/>
        <v>EADC=荜</v>
      </c>
      <c r="P4206" s="2" t="s">
        <v>1309</v>
      </c>
      <c r="Q4206" s="2" t="s">
        <v>14768</v>
      </c>
      <c r="R4206" t="str">
        <f t="shared" si="1593"/>
        <v>B1DA=诒</v>
      </c>
    </row>
    <row r="4207" spans="1:18">
      <c r="A4207" s="2" t="s">
        <v>15526</v>
      </c>
      <c r="B4207" s="2" t="s">
        <v>15527</v>
      </c>
      <c r="C4207">
        <f t="shared" si="1598"/>
        <v>4614</v>
      </c>
      <c r="D4207">
        <f t="shared" si="1585"/>
        <v>4358</v>
      </c>
      <c r="E4207">
        <f t="shared" si="1586"/>
        <v>4352</v>
      </c>
      <c r="F4207">
        <f t="shared" si="1587"/>
        <v>557440</v>
      </c>
      <c r="G4207" t="str">
        <f t="shared" si="1588"/>
        <v>0008C180</v>
      </c>
      <c r="H4207" t="str">
        <f t="shared" ref="H4207:H4216" si="1603">MID($H$1,(ROW()-2)*4+1,4)</f>
        <v>DCEB</v>
      </c>
      <c r="I4207" t="str">
        <f t="shared" si="1602"/>
        <v/>
      </c>
      <c r="J4207" t="s">
        <v>15528</v>
      </c>
      <c r="K4207" t="str">
        <f t="shared" si="1589"/>
        <v>EBDC0000</v>
      </c>
      <c r="L4207" t="str">
        <f t="shared" si="1590"/>
        <v>80C10800</v>
      </c>
      <c r="M4207" t="str">
        <f t="shared" si="1591"/>
        <v>EBDC000080C10800</v>
      </c>
      <c r="N4207" t="str">
        <f t="shared" si="1592"/>
        <v>EBDC=茈</v>
      </c>
      <c r="P4207" s="2" t="s">
        <v>1859</v>
      </c>
      <c r="Q4207" s="2" t="s">
        <v>14770</v>
      </c>
      <c r="R4207" t="str">
        <f t="shared" si="1593"/>
        <v>B2DA=诓</v>
      </c>
    </row>
    <row r="4208" spans="1:18">
      <c r="A4208" s="2" t="s">
        <v>15529</v>
      </c>
      <c r="B4208" s="2" t="s">
        <v>15530</v>
      </c>
      <c r="C4208">
        <f t="shared" si="1598"/>
        <v>4615</v>
      </c>
      <c r="D4208">
        <f t="shared" si="1585"/>
        <v>4359</v>
      </c>
      <c r="E4208">
        <f t="shared" si="1586"/>
        <v>4352</v>
      </c>
      <c r="F4208">
        <f t="shared" si="1587"/>
        <v>557504</v>
      </c>
      <c r="G4208" t="str">
        <f t="shared" si="1588"/>
        <v>0008C1C0</v>
      </c>
      <c r="H4208" t="str">
        <f t="shared" si="1603"/>
        <v>DCEC</v>
      </c>
      <c r="I4208" t="str">
        <f t="shared" si="1602"/>
        <v/>
      </c>
      <c r="J4208" t="s">
        <v>15531</v>
      </c>
      <c r="K4208" t="str">
        <f t="shared" si="1589"/>
        <v>ECDC0000</v>
      </c>
      <c r="L4208" t="str">
        <f t="shared" si="1590"/>
        <v>C0C10800</v>
      </c>
      <c r="M4208" t="str">
        <f t="shared" si="1591"/>
        <v>ECDC0000C0C10800</v>
      </c>
      <c r="N4208" t="str">
        <f t="shared" si="1592"/>
        <v>ECDC=莒</v>
      </c>
      <c r="P4208" s="2" t="s">
        <v>2397</v>
      </c>
      <c r="Q4208" s="2" t="s">
        <v>14772</v>
      </c>
      <c r="R4208" t="str">
        <f t="shared" si="1593"/>
        <v>B3DA=诔</v>
      </c>
    </row>
    <row r="4209" spans="1:18">
      <c r="A4209" s="2" t="s">
        <v>15532</v>
      </c>
      <c r="B4209" s="2" t="s">
        <v>15533</v>
      </c>
      <c r="C4209">
        <f t="shared" si="1598"/>
        <v>4616</v>
      </c>
      <c r="D4209">
        <f t="shared" si="1585"/>
        <v>4360</v>
      </c>
      <c r="E4209">
        <f t="shared" si="1586"/>
        <v>4352</v>
      </c>
      <c r="F4209">
        <f t="shared" si="1587"/>
        <v>557568</v>
      </c>
      <c r="G4209" t="str">
        <f t="shared" si="1588"/>
        <v>0008C200</v>
      </c>
      <c r="H4209" t="str">
        <f t="shared" si="1603"/>
        <v>DCED</v>
      </c>
      <c r="I4209" t="str">
        <f t="shared" si="1602"/>
        <v/>
      </c>
      <c r="J4209" t="s">
        <v>15534</v>
      </c>
      <c r="K4209" t="str">
        <f t="shared" si="1589"/>
        <v>EDDC0000</v>
      </c>
      <c r="L4209" t="str">
        <f t="shared" si="1590"/>
        <v>00C20800</v>
      </c>
      <c r="M4209" t="str">
        <f t="shared" si="1591"/>
        <v>EDDC000000C20800</v>
      </c>
      <c r="N4209" t="str">
        <f t="shared" si="1592"/>
        <v>EDDC=茼</v>
      </c>
      <c r="P4209" s="2" t="s">
        <v>2896</v>
      </c>
      <c r="Q4209" s="2" t="s">
        <v>14774</v>
      </c>
      <c r="R4209" t="str">
        <f t="shared" si="1593"/>
        <v>B4DA=诖</v>
      </c>
    </row>
    <row r="4210" spans="1:18">
      <c r="A4210" s="2" t="s">
        <v>15535</v>
      </c>
      <c r="B4210" s="2" t="s">
        <v>15536</v>
      </c>
      <c r="C4210">
        <f t="shared" si="1598"/>
        <v>4617</v>
      </c>
      <c r="D4210">
        <f t="shared" si="1585"/>
        <v>4361</v>
      </c>
      <c r="E4210">
        <f t="shared" si="1586"/>
        <v>4352</v>
      </c>
      <c r="F4210">
        <f t="shared" si="1587"/>
        <v>557632</v>
      </c>
      <c r="G4210" t="str">
        <f t="shared" si="1588"/>
        <v>0008C240</v>
      </c>
      <c r="H4210" t="str">
        <f t="shared" si="1603"/>
        <v>DCEE</v>
      </c>
      <c r="I4210" t="str">
        <f t="shared" si="1602"/>
        <v/>
      </c>
      <c r="J4210" t="s">
        <v>15537</v>
      </c>
      <c r="K4210" t="str">
        <f t="shared" si="1589"/>
        <v>EEDC0000</v>
      </c>
      <c r="L4210" t="str">
        <f t="shared" si="1590"/>
        <v>40C20800</v>
      </c>
      <c r="M4210" t="str">
        <f t="shared" si="1591"/>
        <v>EEDC000040C20800</v>
      </c>
      <c r="N4210" t="str">
        <f t="shared" si="1592"/>
        <v>EEDC=茴</v>
      </c>
      <c r="P4210" s="2" t="s">
        <v>3250</v>
      </c>
      <c r="Q4210" s="2" t="s">
        <v>14776</v>
      </c>
      <c r="R4210" t="str">
        <f t="shared" si="1593"/>
        <v>B5DA=诘</v>
      </c>
    </row>
    <row r="4211" spans="1:18">
      <c r="A4211" s="2" t="s">
        <v>15538</v>
      </c>
      <c r="B4211" s="2" t="s">
        <v>15539</v>
      </c>
      <c r="C4211">
        <f t="shared" si="1598"/>
        <v>4618</v>
      </c>
      <c r="D4211">
        <f t="shared" si="1585"/>
        <v>4362</v>
      </c>
      <c r="E4211">
        <f t="shared" si="1586"/>
        <v>4352</v>
      </c>
      <c r="F4211">
        <f t="shared" si="1587"/>
        <v>557696</v>
      </c>
      <c r="G4211" t="str">
        <f t="shared" si="1588"/>
        <v>0008C280</v>
      </c>
      <c r="H4211" t="str">
        <f t="shared" si="1603"/>
        <v>DCEF</v>
      </c>
      <c r="I4211" t="str">
        <f t="shared" ref="I4211:I4220" si="1604">MID($I$1,(ROW()-2)*4+1,4)</f>
        <v/>
      </c>
      <c r="J4211" t="s">
        <v>15540</v>
      </c>
      <c r="K4211" t="str">
        <f t="shared" si="1589"/>
        <v>EFDC0000</v>
      </c>
      <c r="L4211" t="str">
        <f t="shared" si="1590"/>
        <v>80C20800</v>
      </c>
      <c r="M4211" t="str">
        <f t="shared" si="1591"/>
        <v>EFDC000080C20800</v>
      </c>
      <c r="N4211" t="str">
        <f t="shared" si="1592"/>
        <v>EFDC=茱</v>
      </c>
      <c r="P4211" s="2" t="s">
        <v>3594</v>
      </c>
      <c r="Q4211" s="2" t="s">
        <v>14778</v>
      </c>
      <c r="R4211" t="str">
        <f t="shared" si="1593"/>
        <v>B6DA=诙</v>
      </c>
    </row>
    <row r="4212" spans="1:18">
      <c r="A4212" s="2" t="s">
        <v>15541</v>
      </c>
      <c r="B4212" s="2" t="s">
        <v>15542</v>
      </c>
      <c r="C4212">
        <f t="shared" si="1598"/>
        <v>4619</v>
      </c>
      <c r="D4212">
        <f t="shared" si="1585"/>
        <v>4363</v>
      </c>
      <c r="E4212">
        <f t="shared" si="1586"/>
        <v>4352</v>
      </c>
      <c r="F4212">
        <f t="shared" si="1587"/>
        <v>557760</v>
      </c>
      <c r="G4212" t="str">
        <f t="shared" si="1588"/>
        <v>0008C2C0</v>
      </c>
      <c r="H4212" t="str">
        <f t="shared" si="1603"/>
        <v>DCF0</v>
      </c>
      <c r="I4212" t="str">
        <f t="shared" si="1604"/>
        <v/>
      </c>
      <c r="J4212" t="s">
        <v>15543</v>
      </c>
      <c r="K4212" t="str">
        <f t="shared" si="1589"/>
        <v>F0DC0000</v>
      </c>
      <c r="L4212" t="str">
        <f t="shared" si="1590"/>
        <v>C0C20800</v>
      </c>
      <c r="M4212" t="str">
        <f t="shared" si="1591"/>
        <v>F0DC0000C0C20800</v>
      </c>
      <c r="N4212" t="str">
        <f t="shared" si="1592"/>
        <v>F0DC=莛</v>
      </c>
      <c r="P4212" s="2" t="s">
        <v>3938</v>
      </c>
      <c r="Q4212" s="2" t="s">
        <v>14780</v>
      </c>
      <c r="R4212" t="str">
        <f t="shared" si="1593"/>
        <v>B7DA=诜</v>
      </c>
    </row>
    <row r="4213" spans="1:18">
      <c r="A4213" s="2" t="s">
        <v>15544</v>
      </c>
      <c r="B4213" s="2" t="s">
        <v>15545</v>
      </c>
      <c r="C4213">
        <f t="shared" si="1598"/>
        <v>4620</v>
      </c>
      <c r="D4213">
        <f t="shared" si="1585"/>
        <v>4364</v>
      </c>
      <c r="E4213">
        <f t="shared" si="1586"/>
        <v>4352</v>
      </c>
      <c r="F4213">
        <f t="shared" si="1587"/>
        <v>557824</v>
      </c>
      <c r="G4213" t="str">
        <f t="shared" si="1588"/>
        <v>0008C300</v>
      </c>
      <c r="H4213" t="str">
        <f t="shared" si="1603"/>
        <v>DCF1</v>
      </c>
      <c r="I4213" t="str">
        <f t="shared" si="1604"/>
        <v/>
      </c>
      <c r="J4213" t="s">
        <v>15546</v>
      </c>
      <c r="K4213" t="str">
        <f t="shared" si="1589"/>
        <v>F1DC0000</v>
      </c>
      <c r="L4213" t="str">
        <f t="shared" si="1590"/>
        <v>00C30800</v>
      </c>
      <c r="M4213" t="str">
        <f t="shared" si="1591"/>
        <v>F1DC000000C30800</v>
      </c>
      <c r="N4213" t="str">
        <f t="shared" si="1592"/>
        <v>F1DC=荞</v>
      </c>
      <c r="P4213" s="2" t="s">
        <v>4285</v>
      </c>
      <c r="Q4213" s="2" t="s">
        <v>14782</v>
      </c>
      <c r="R4213" t="str">
        <f t="shared" si="1593"/>
        <v>B8DA=诟</v>
      </c>
    </row>
    <row r="4214" spans="1:18">
      <c r="A4214" s="2" t="s">
        <v>15547</v>
      </c>
      <c r="B4214" s="2" t="s">
        <v>15548</v>
      </c>
      <c r="C4214">
        <f t="shared" si="1598"/>
        <v>4621</v>
      </c>
      <c r="D4214">
        <f t="shared" si="1585"/>
        <v>4365</v>
      </c>
      <c r="E4214">
        <f t="shared" si="1586"/>
        <v>4352</v>
      </c>
      <c r="F4214">
        <f t="shared" si="1587"/>
        <v>557888</v>
      </c>
      <c r="G4214" t="str">
        <f t="shared" si="1588"/>
        <v>0008C340</v>
      </c>
      <c r="H4214" t="str">
        <f t="shared" si="1603"/>
        <v>DCF2</v>
      </c>
      <c r="I4214" t="str">
        <f t="shared" si="1604"/>
        <v/>
      </c>
      <c r="J4214" t="s">
        <v>15549</v>
      </c>
      <c r="K4214" t="str">
        <f t="shared" si="1589"/>
        <v>F2DC0000</v>
      </c>
      <c r="L4214" t="str">
        <f t="shared" si="1590"/>
        <v>40C30800</v>
      </c>
      <c r="M4214" t="str">
        <f t="shared" si="1591"/>
        <v>F2DC000040C30800</v>
      </c>
      <c r="N4214" t="str">
        <f t="shared" si="1592"/>
        <v>F2DC=茯</v>
      </c>
      <c r="P4214" s="2" t="s">
        <v>4621</v>
      </c>
      <c r="Q4214" s="2" t="s">
        <v>14784</v>
      </c>
      <c r="R4214" t="str">
        <f t="shared" si="1593"/>
        <v>B9DA=诠</v>
      </c>
    </row>
    <row r="4215" spans="1:18">
      <c r="A4215" s="2" t="s">
        <v>15550</v>
      </c>
      <c r="B4215" s="2" t="s">
        <v>15551</v>
      </c>
      <c r="C4215">
        <f t="shared" si="1598"/>
        <v>4622</v>
      </c>
      <c r="D4215">
        <f t="shared" si="1585"/>
        <v>4366</v>
      </c>
      <c r="E4215">
        <f t="shared" si="1586"/>
        <v>4352</v>
      </c>
      <c r="F4215">
        <f t="shared" si="1587"/>
        <v>557952</v>
      </c>
      <c r="G4215" t="str">
        <f t="shared" si="1588"/>
        <v>0008C380</v>
      </c>
      <c r="H4215" t="str">
        <f t="shared" si="1603"/>
        <v>DCF3</v>
      </c>
      <c r="I4215" t="str">
        <f t="shared" si="1604"/>
        <v/>
      </c>
      <c r="J4215" t="s">
        <v>15552</v>
      </c>
      <c r="K4215" t="str">
        <f t="shared" si="1589"/>
        <v>F3DC0000</v>
      </c>
      <c r="L4215" t="str">
        <f t="shared" si="1590"/>
        <v>80C30800</v>
      </c>
      <c r="M4215" t="str">
        <f t="shared" si="1591"/>
        <v>F3DC000080C30800</v>
      </c>
      <c r="N4215" t="str">
        <f t="shared" si="1592"/>
        <v>F3DC=荏</v>
      </c>
      <c r="P4215" s="2" t="s">
        <v>4960</v>
      </c>
      <c r="Q4215" s="2" t="s">
        <v>14786</v>
      </c>
      <c r="R4215" t="str">
        <f t="shared" si="1593"/>
        <v>BADA=诤</v>
      </c>
    </row>
    <row r="4216" spans="1:18">
      <c r="A4216" s="2" t="s">
        <v>15553</v>
      </c>
      <c r="B4216" s="2" t="s">
        <v>15554</v>
      </c>
      <c r="C4216">
        <f t="shared" si="1598"/>
        <v>4623</v>
      </c>
      <c r="D4216">
        <f t="shared" si="1585"/>
        <v>4367</v>
      </c>
      <c r="E4216">
        <f t="shared" si="1586"/>
        <v>4352</v>
      </c>
      <c r="F4216">
        <f t="shared" si="1587"/>
        <v>558016</v>
      </c>
      <c r="G4216" t="str">
        <f t="shared" si="1588"/>
        <v>0008C3C0</v>
      </c>
      <c r="H4216" t="str">
        <f t="shared" si="1603"/>
        <v>DCF4</v>
      </c>
      <c r="I4216" t="str">
        <f t="shared" si="1604"/>
        <v/>
      </c>
      <c r="J4216" t="s">
        <v>15555</v>
      </c>
      <c r="K4216" t="str">
        <f t="shared" si="1589"/>
        <v>F4DC0000</v>
      </c>
      <c r="L4216" t="str">
        <f t="shared" si="1590"/>
        <v>C0C30800</v>
      </c>
      <c r="M4216" t="str">
        <f t="shared" si="1591"/>
        <v>F4DC0000C0C30800</v>
      </c>
      <c r="N4216" t="str">
        <f t="shared" si="1592"/>
        <v>F4DC=荇</v>
      </c>
      <c r="P4216" s="2" t="s">
        <v>5299</v>
      </c>
      <c r="Q4216" s="2" t="s">
        <v>14789</v>
      </c>
      <c r="R4216" t="str">
        <f t="shared" si="1593"/>
        <v>BBDA=诨</v>
      </c>
    </row>
    <row r="4217" spans="1:18">
      <c r="A4217" s="2" t="s">
        <v>15556</v>
      </c>
      <c r="B4217" s="2" t="s">
        <v>15557</v>
      </c>
      <c r="C4217">
        <f t="shared" si="1598"/>
        <v>4624</v>
      </c>
      <c r="D4217">
        <f t="shared" si="1585"/>
        <v>4368</v>
      </c>
      <c r="E4217">
        <f t="shared" si="1586"/>
        <v>4368</v>
      </c>
      <c r="F4217">
        <f t="shared" si="1587"/>
        <v>559104</v>
      </c>
      <c r="G4217" t="str">
        <f t="shared" si="1588"/>
        <v>0008C800</v>
      </c>
      <c r="H4217" t="str">
        <f t="shared" ref="H4217:H4226" si="1605">MID($H$1,(ROW()-2)*4+1,4)</f>
        <v>DCF5</v>
      </c>
      <c r="I4217" t="str">
        <f t="shared" si="1604"/>
        <v/>
      </c>
      <c r="J4217" t="s">
        <v>15558</v>
      </c>
      <c r="K4217" t="str">
        <f t="shared" si="1589"/>
        <v>F5DC0000</v>
      </c>
      <c r="L4217" t="str">
        <f t="shared" si="1590"/>
        <v>00C80800</v>
      </c>
      <c r="M4217" t="str">
        <f t="shared" si="1591"/>
        <v>F5DC000000C80800</v>
      </c>
      <c r="N4217" t="str">
        <f t="shared" si="1592"/>
        <v>F5DC=荃</v>
      </c>
      <c r="P4217" s="2" t="s">
        <v>5629</v>
      </c>
      <c r="Q4217" s="2" t="s">
        <v>14792</v>
      </c>
      <c r="R4217" t="str">
        <f t="shared" si="1593"/>
        <v>BCDA=诩</v>
      </c>
    </row>
    <row r="4218" spans="1:18">
      <c r="A4218" s="2" t="s">
        <v>15559</v>
      </c>
      <c r="B4218" s="2" t="s">
        <v>15560</v>
      </c>
      <c r="C4218">
        <f t="shared" si="1598"/>
        <v>4625</v>
      </c>
      <c r="D4218">
        <f t="shared" si="1585"/>
        <v>4369</v>
      </c>
      <c r="E4218">
        <f t="shared" si="1586"/>
        <v>4368</v>
      </c>
      <c r="F4218">
        <f t="shared" si="1587"/>
        <v>559168</v>
      </c>
      <c r="G4218" t="str">
        <f t="shared" si="1588"/>
        <v>0008C840</v>
      </c>
      <c r="H4218" t="str">
        <f t="shared" si="1605"/>
        <v>DCF6</v>
      </c>
      <c r="I4218" t="str">
        <f t="shared" si="1604"/>
        <v/>
      </c>
      <c r="J4218" t="s">
        <v>15561</v>
      </c>
      <c r="K4218" t="str">
        <f t="shared" si="1589"/>
        <v>F6DC0000</v>
      </c>
      <c r="L4218" t="str">
        <f t="shared" si="1590"/>
        <v>40C80800</v>
      </c>
      <c r="M4218" t="str">
        <f t="shared" si="1591"/>
        <v>F6DC000040C80800</v>
      </c>
      <c r="N4218" t="str">
        <f t="shared" si="1592"/>
        <v>F6DC=荟</v>
      </c>
      <c r="P4218" s="2" t="s">
        <v>5968</v>
      </c>
      <c r="Q4218" s="2" t="s">
        <v>14795</v>
      </c>
      <c r="R4218" t="str">
        <f t="shared" si="1593"/>
        <v>BDDA=诮</v>
      </c>
    </row>
    <row r="4219" spans="1:18">
      <c r="A4219" s="2" t="s">
        <v>15562</v>
      </c>
      <c r="B4219" s="2" t="s">
        <v>15563</v>
      </c>
      <c r="C4219">
        <f t="shared" si="1598"/>
        <v>4626</v>
      </c>
      <c r="D4219">
        <f t="shared" si="1585"/>
        <v>4370</v>
      </c>
      <c r="E4219">
        <f t="shared" si="1586"/>
        <v>4368</v>
      </c>
      <c r="F4219">
        <f t="shared" si="1587"/>
        <v>559232</v>
      </c>
      <c r="G4219" t="str">
        <f t="shared" si="1588"/>
        <v>0008C880</v>
      </c>
      <c r="H4219" t="str">
        <f t="shared" si="1605"/>
        <v>DCF7</v>
      </c>
      <c r="I4219" t="str">
        <f t="shared" si="1604"/>
        <v/>
      </c>
      <c r="J4219" t="s">
        <v>15564</v>
      </c>
      <c r="K4219" t="str">
        <f t="shared" si="1589"/>
        <v>F7DC0000</v>
      </c>
      <c r="L4219" t="str">
        <f t="shared" si="1590"/>
        <v>80C80800</v>
      </c>
      <c r="M4219" t="str">
        <f t="shared" si="1591"/>
        <v>F7DC000080C80800</v>
      </c>
      <c r="N4219" t="str">
        <f t="shared" si="1592"/>
        <v>F7DC=荀</v>
      </c>
      <c r="P4219" s="2" t="s">
        <v>6297</v>
      </c>
      <c r="Q4219" s="2" t="s">
        <v>14798</v>
      </c>
      <c r="R4219" t="str">
        <f t="shared" si="1593"/>
        <v>BEDA=诰</v>
      </c>
    </row>
    <row r="4220" spans="1:18">
      <c r="A4220" s="2" t="s">
        <v>15565</v>
      </c>
      <c r="B4220" s="2" t="s">
        <v>15566</v>
      </c>
      <c r="C4220">
        <f t="shared" si="1598"/>
        <v>4627</v>
      </c>
      <c r="D4220">
        <f t="shared" si="1585"/>
        <v>4371</v>
      </c>
      <c r="E4220">
        <f t="shared" si="1586"/>
        <v>4368</v>
      </c>
      <c r="F4220">
        <f t="shared" si="1587"/>
        <v>559296</v>
      </c>
      <c r="G4220" t="str">
        <f t="shared" si="1588"/>
        <v>0008C8C0</v>
      </c>
      <c r="H4220" t="str">
        <f t="shared" si="1605"/>
        <v>DCF8</v>
      </c>
      <c r="I4220" t="str">
        <f t="shared" si="1604"/>
        <v/>
      </c>
      <c r="J4220" t="s">
        <v>15567</v>
      </c>
      <c r="K4220" t="str">
        <f t="shared" si="1589"/>
        <v>F8DC0000</v>
      </c>
      <c r="L4220" t="str">
        <f t="shared" si="1590"/>
        <v>C0C80800</v>
      </c>
      <c r="M4220" t="str">
        <f t="shared" si="1591"/>
        <v>F8DC0000C0C80800</v>
      </c>
      <c r="N4220" t="str">
        <f t="shared" si="1592"/>
        <v>F8DC=茗</v>
      </c>
      <c r="P4220" s="2" t="s">
        <v>6628</v>
      </c>
      <c r="Q4220" s="2" t="s">
        <v>14801</v>
      </c>
      <c r="R4220" t="str">
        <f t="shared" si="1593"/>
        <v>BFDA=诳</v>
      </c>
    </row>
    <row r="4221" spans="1:18">
      <c r="A4221" s="2" t="s">
        <v>15568</v>
      </c>
      <c r="B4221" s="2" t="s">
        <v>15569</v>
      </c>
      <c r="C4221">
        <f t="shared" si="1598"/>
        <v>4628</v>
      </c>
      <c r="D4221">
        <f t="shared" si="1585"/>
        <v>4372</v>
      </c>
      <c r="E4221">
        <f t="shared" si="1586"/>
        <v>4368</v>
      </c>
      <c r="F4221">
        <f t="shared" si="1587"/>
        <v>559360</v>
      </c>
      <c r="G4221" t="str">
        <f t="shared" si="1588"/>
        <v>0008C900</v>
      </c>
      <c r="H4221" t="str">
        <f t="shared" si="1605"/>
        <v>DCF9</v>
      </c>
      <c r="I4221" t="str">
        <f t="shared" ref="I4221:I4230" si="1606">MID($I$1,(ROW()-2)*4+1,4)</f>
        <v/>
      </c>
      <c r="J4221" t="s">
        <v>15570</v>
      </c>
      <c r="K4221" t="str">
        <f t="shared" si="1589"/>
        <v>F9DC0000</v>
      </c>
      <c r="L4221" t="str">
        <f t="shared" si="1590"/>
        <v>00C90800</v>
      </c>
      <c r="M4221" t="str">
        <f t="shared" si="1591"/>
        <v>F9DC000000C90800</v>
      </c>
      <c r="N4221" t="str">
        <f t="shared" si="1592"/>
        <v>F9DC=荠</v>
      </c>
      <c r="P4221" s="2" t="s">
        <v>6961</v>
      </c>
      <c r="Q4221" s="2" t="s">
        <v>14803</v>
      </c>
      <c r="R4221" t="str">
        <f t="shared" si="1593"/>
        <v>C0DA=诶</v>
      </c>
    </row>
    <row r="4222" spans="1:18">
      <c r="A4222" s="2" t="s">
        <v>15571</v>
      </c>
      <c r="B4222" s="2" t="s">
        <v>15572</v>
      </c>
      <c r="C4222">
        <f t="shared" si="1598"/>
        <v>4629</v>
      </c>
      <c r="D4222">
        <f t="shared" si="1585"/>
        <v>4373</v>
      </c>
      <c r="E4222">
        <f t="shared" si="1586"/>
        <v>4368</v>
      </c>
      <c r="F4222">
        <f t="shared" si="1587"/>
        <v>559424</v>
      </c>
      <c r="G4222" t="str">
        <f t="shared" si="1588"/>
        <v>0008C940</v>
      </c>
      <c r="H4222" t="str">
        <f t="shared" si="1605"/>
        <v>DCFA</v>
      </c>
      <c r="I4222" t="str">
        <f t="shared" si="1606"/>
        <v/>
      </c>
      <c r="J4222" t="s">
        <v>15573</v>
      </c>
      <c r="K4222" t="str">
        <f t="shared" si="1589"/>
        <v>FADC0000</v>
      </c>
      <c r="L4222" t="str">
        <f t="shared" si="1590"/>
        <v>40C90800</v>
      </c>
      <c r="M4222" t="str">
        <f t="shared" si="1591"/>
        <v>FADC000040C90800</v>
      </c>
      <c r="N4222" t="str">
        <f t="shared" si="1592"/>
        <v>FADC=茭</v>
      </c>
      <c r="P4222" s="2" t="s">
        <v>7287</v>
      </c>
      <c r="Q4222" s="2" t="s">
        <v>14806</v>
      </c>
      <c r="R4222" t="str">
        <f t="shared" si="1593"/>
        <v>C1DA=诹</v>
      </c>
    </row>
    <row r="4223" spans="1:18">
      <c r="A4223" s="2" t="s">
        <v>15574</v>
      </c>
      <c r="B4223" s="2" t="s">
        <v>15575</v>
      </c>
      <c r="C4223">
        <f t="shared" si="1598"/>
        <v>4630</v>
      </c>
      <c r="D4223">
        <f t="shared" si="1585"/>
        <v>4374</v>
      </c>
      <c r="E4223">
        <f t="shared" si="1586"/>
        <v>4368</v>
      </c>
      <c r="F4223">
        <f t="shared" si="1587"/>
        <v>559488</v>
      </c>
      <c r="G4223" t="str">
        <f t="shared" si="1588"/>
        <v>0008C980</v>
      </c>
      <c r="H4223" t="str">
        <f t="shared" si="1605"/>
        <v>DCFB</v>
      </c>
      <c r="I4223" t="str">
        <f t="shared" si="1606"/>
        <v/>
      </c>
      <c r="J4223" t="s">
        <v>15576</v>
      </c>
      <c r="K4223" t="str">
        <f t="shared" si="1589"/>
        <v>FBDC0000</v>
      </c>
      <c r="L4223" t="str">
        <f t="shared" si="1590"/>
        <v>80C90800</v>
      </c>
      <c r="M4223" t="str">
        <f t="shared" si="1591"/>
        <v>FBDC000080C90800</v>
      </c>
      <c r="N4223" t="str">
        <f t="shared" si="1592"/>
        <v>FBDC=茺</v>
      </c>
      <c r="P4223" s="2" t="s">
        <v>7608</v>
      </c>
      <c r="Q4223" s="2" t="s">
        <v>14809</v>
      </c>
      <c r="R4223" t="str">
        <f t="shared" si="1593"/>
        <v>C2DA=诼</v>
      </c>
    </row>
    <row r="4224" spans="1:18">
      <c r="A4224" s="2" t="s">
        <v>15577</v>
      </c>
      <c r="B4224" s="2" t="s">
        <v>15578</v>
      </c>
      <c r="C4224">
        <f t="shared" si="1598"/>
        <v>4631</v>
      </c>
      <c r="D4224">
        <f t="shared" si="1585"/>
        <v>4375</v>
      </c>
      <c r="E4224">
        <f t="shared" si="1586"/>
        <v>4368</v>
      </c>
      <c r="F4224">
        <f t="shared" si="1587"/>
        <v>559552</v>
      </c>
      <c r="G4224" t="str">
        <f t="shared" si="1588"/>
        <v>0008C9C0</v>
      </c>
      <c r="H4224" t="str">
        <f t="shared" si="1605"/>
        <v>DCFC</v>
      </c>
      <c r="I4224" t="str">
        <f t="shared" si="1606"/>
        <v/>
      </c>
      <c r="J4224" t="s">
        <v>15579</v>
      </c>
      <c r="K4224" t="str">
        <f t="shared" si="1589"/>
        <v>FCDC0000</v>
      </c>
      <c r="L4224" t="str">
        <f t="shared" si="1590"/>
        <v>C0C90800</v>
      </c>
      <c r="M4224" t="str">
        <f t="shared" si="1591"/>
        <v>FCDC0000C0C90800</v>
      </c>
      <c r="N4224" t="str">
        <f t="shared" si="1592"/>
        <v>FCDC=茳</v>
      </c>
      <c r="P4224" s="2" t="s">
        <v>7930</v>
      </c>
      <c r="Q4224" s="2" t="s">
        <v>14812</v>
      </c>
      <c r="R4224" t="str">
        <f t="shared" si="1593"/>
        <v>C3DA=诿</v>
      </c>
    </row>
    <row r="4225" spans="1:18">
      <c r="A4225" s="2" t="s">
        <v>15580</v>
      </c>
      <c r="B4225" s="2" t="s">
        <v>15581</v>
      </c>
      <c r="C4225">
        <f t="shared" si="1598"/>
        <v>4632</v>
      </c>
      <c r="D4225">
        <f t="shared" si="1585"/>
        <v>4376</v>
      </c>
      <c r="E4225">
        <f t="shared" si="1586"/>
        <v>4368</v>
      </c>
      <c r="F4225">
        <f t="shared" si="1587"/>
        <v>559616</v>
      </c>
      <c r="G4225" t="str">
        <f t="shared" si="1588"/>
        <v>0008CA00</v>
      </c>
      <c r="H4225" t="str">
        <f t="shared" si="1605"/>
        <v>DCFD</v>
      </c>
      <c r="I4225" t="str">
        <f t="shared" si="1606"/>
        <v/>
      </c>
      <c r="J4225" t="s">
        <v>15582</v>
      </c>
      <c r="K4225" t="str">
        <f t="shared" si="1589"/>
        <v>FDDC0000</v>
      </c>
      <c r="L4225" t="str">
        <f t="shared" si="1590"/>
        <v>00CA0800</v>
      </c>
      <c r="M4225" t="str">
        <f t="shared" si="1591"/>
        <v>FDDC000000CA0800</v>
      </c>
      <c r="N4225" t="str">
        <f t="shared" si="1592"/>
        <v>FDDC=荦</v>
      </c>
      <c r="P4225" s="2" t="s">
        <v>8242</v>
      </c>
      <c r="Q4225" s="2" t="s">
        <v>14815</v>
      </c>
      <c r="R4225" t="str">
        <f t="shared" si="1593"/>
        <v>C4DA=谀</v>
      </c>
    </row>
    <row r="4226" spans="1:18">
      <c r="A4226" s="2" t="s">
        <v>15583</v>
      </c>
      <c r="B4226" s="2" t="s">
        <v>15584</v>
      </c>
      <c r="C4226">
        <f t="shared" si="1598"/>
        <v>4633</v>
      </c>
      <c r="D4226">
        <f t="shared" si="1585"/>
        <v>4377</v>
      </c>
      <c r="E4226">
        <f t="shared" si="1586"/>
        <v>4368</v>
      </c>
      <c r="F4226">
        <f t="shared" si="1587"/>
        <v>559680</v>
      </c>
      <c r="G4226" t="str">
        <f t="shared" si="1588"/>
        <v>0008CA40</v>
      </c>
      <c r="H4226" t="str">
        <f t="shared" si="1605"/>
        <v>DCFE</v>
      </c>
      <c r="I4226" t="str">
        <f t="shared" si="1606"/>
        <v/>
      </c>
      <c r="J4226" t="s">
        <v>15585</v>
      </c>
      <c r="K4226" t="str">
        <f t="shared" si="1589"/>
        <v>FEDC0000</v>
      </c>
      <c r="L4226" t="str">
        <f t="shared" si="1590"/>
        <v>40CA0800</v>
      </c>
      <c r="M4226" t="str">
        <f t="shared" si="1591"/>
        <v>FEDC000040CA0800</v>
      </c>
      <c r="N4226" t="str">
        <f t="shared" si="1592"/>
        <v>FEDC=荥</v>
      </c>
      <c r="P4226" s="2" t="s">
        <v>8561</v>
      </c>
      <c r="Q4226" s="2" t="s">
        <v>14818</v>
      </c>
      <c r="R4226" t="str">
        <f t="shared" si="1593"/>
        <v>C5DA=谂</v>
      </c>
    </row>
    <row r="4227" spans="1:18">
      <c r="A4227" s="2" t="s">
        <v>15586</v>
      </c>
      <c r="B4227" s="2" t="s">
        <v>15587</v>
      </c>
      <c r="C4227">
        <f t="shared" si="1598"/>
        <v>4634</v>
      </c>
      <c r="D4227">
        <f t="shared" ref="D4227:D4290" si="1607">C4227-256</f>
        <v>4378</v>
      </c>
      <c r="E4227">
        <f t="shared" ref="E4227:E4290" si="1608">INT(D4227/16)*16</f>
        <v>4368</v>
      </c>
      <c r="F4227">
        <f t="shared" ref="F4227:F4290" si="1609">(D4227+E4227)*64</f>
        <v>559744</v>
      </c>
      <c r="G4227" t="str">
        <f t="shared" ref="G4227:G4290" si="1610">DEC2HEX(F4227+16384,8)</f>
        <v>0008CA80</v>
      </c>
      <c r="H4227" t="str">
        <f t="shared" ref="H4227:H4236" si="1611">MID($H$1,(ROW()-2)*4+1,4)</f>
        <v>DDA1</v>
      </c>
      <c r="I4227" t="str">
        <f t="shared" si="1606"/>
        <v/>
      </c>
      <c r="J4227" t="s">
        <v>15588</v>
      </c>
      <c r="K4227" t="str">
        <f t="shared" ref="K4227:K4290" si="1612">MID(J4227,3,2)&amp;MID(J4227,1,2)&amp;"0000"</f>
        <v>A1DD0000</v>
      </c>
      <c r="L4227" t="str">
        <f t="shared" ref="L4227:L4290" si="1613">MID(G4227,7,2)&amp;MID(G4227,5,2)&amp;MID(G4227,3,2)&amp;MID(G4227,1,2)</f>
        <v>80CA0800</v>
      </c>
      <c r="M4227" t="str">
        <f t="shared" ref="M4227:M4290" si="1614">K4227&amp;L4227</f>
        <v>A1DD000080CA0800</v>
      </c>
      <c r="N4227" t="str">
        <f t="shared" ref="N4227:N4290" si="1615">MID(J4227,3,2)&amp;MID(J4227,1,2)&amp;"="&amp;A4227</f>
        <v>A1DD=荨</v>
      </c>
      <c r="P4227" s="2" t="s">
        <v>8883</v>
      </c>
      <c r="Q4227" s="2" t="s">
        <v>14821</v>
      </c>
      <c r="R4227" t="str">
        <f t="shared" ref="R4227:R4290" si="1616">P4227&amp;"="&amp;Q4227</f>
        <v>C6DA=谄</v>
      </c>
    </row>
    <row r="4228" spans="1:18">
      <c r="A4228" s="2" t="s">
        <v>15589</v>
      </c>
      <c r="B4228" s="2" t="s">
        <v>15590</v>
      </c>
      <c r="C4228">
        <f t="shared" si="1598"/>
        <v>4635</v>
      </c>
      <c r="D4228">
        <f t="shared" si="1607"/>
        <v>4379</v>
      </c>
      <c r="E4228">
        <f t="shared" si="1608"/>
        <v>4368</v>
      </c>
      <c r="F4228">
        <f t="shared" si="1609"/>
        <v>559808</v>
      </c>
      <c r="G4228" t="str">
        <f t="shared" si="1610"/>
        <v>0008CAC0</v>
      </c>
      <c r="H4228" t="str">
        <f t="shared" si="1611"/>
        <v>DDA2</v>
      </c>
      <c r="I4228" t="str">
        <f t="shared" si="1606"/>
        <v/>
      </c>
      <c r="J4228" t="s">
        <v>15591</v>
      </c>
      <c r="K4228" t="str">
        <f t="shared" si="1612"/>
        <v>A2DD0000</v>
      </c>
      <c r="L4228" t="str">
        <f t="shared" si="1613"/>
        <v>C0CA0800</v>
      </c>
      <c r="M4228" t="str">
        <f t="shared" si="1614"/>
        <v>A2DD0000C0CA0800</v>
      </c>
      <c r="N4228" t="str">
        <f t="shared" si="1615"/>
        <v>A2DD=茛</v>
      </c>
      <c r="P4228" s="2" t="s">
        <v>9196</v>
      </c>
      <c r="Q4228" s="2" t="s">
        <v>14824</v>
      </c>
      <c r="R4228" t="str">
        <f t="shared" si="1616"/>
        <v>C7DA=谇</v>
      </c>
    </row>
    <row r="4229" spans="1:18">
      <c r="A4229" s="2" t="s">
        <v>15592</v>
      </c>
      <c r="B4229" s="2" t="s">
        <v>15593</v>
      </c>
      <c r="C4229">
        <f t="shared" si="1598"/>
        <v>4636</v>
      </c>
      <c r="D4229">
        <f t="shared" si="1607"/>
        <v>4380</v>
      </c>
      <c r="E4229">
        <f t="shared" si="1608"/>
        <v>4368</v>
      </c>
      <c r="F4229">
        <f t="shared" si="1609"/>
        <v>559872</v>
      </c>
      <c r="G4229" t="str">
        <f t="shared" si="1610"/>
        <v>0008CB00</v>
      </c>
      <c r="H4229" t="str">
        <f t="shared" si="1611"/>
        <v>DDA3</v>
      </c>
      <c r="I4229" t="str">
        <f t="shared" si="1606"/>
        <v/>
      </c>
      <c r="J4229" t="s">
        <v>15594</v>
      </c>
      <c r="K4229" t="str">
        <f t="shared" si="1612"/>
        <v>A3DD0000</v>
      </c>
      <c r="L4229" t="str">
        <f t="shared" si="1613"/>
        <v>00CB0800</v>
      </c>
      <c r="M4229" t="str">
        <f t="shared" si="1614"/>
        <v>A3DD000000CB0800</v>
      </c>
      <c r="N4229" t="str">
        <f t="shared" si="1615"/>
        <v>A3DD=荩</v>
      </c>
      <c r="P4229" s="2" t="s">
        <v>9509</v>
      </c>
      <c r="Q4229" s="2" t="s">
        <v>14826</v>
      </c>
      <c r="R4229" t="str">
        <f t="shared" si="1616"/>
        <v>C8DA=谌</v>
      </c>
    </row>
    <row r="4230" spans="1:18">
      <c r="A4230" s="2" t="s">
        <v>15595</v>
      </c>
      <c r="B4230" s="2" t="s">
        <v>15596</v>
      </c>
      <c r="C4230">
        <f t="shared" si="1598"/>
        <v>4637</v>
      </c>
      <c r="D4230">
        <f t="shared" si="1607"/>
        <v>4381</v>
      </c>
      <c r="E4230">
        <f t="shared" si="1608"/>
        <v>4368</v>
      </c>
      <c r="F4230">
        <f t="shared" si="1609"/>
        <v>559936</v>
      </c>
      <c r="G4230" t="str">
        <f t="shared" si="1610"/>
        <v>0008CB40</v>
      </c>
      <c r="H4230" t="str">
        <f t="shared" si="1611"/>
        <v>DDA4</v>
      </c>
      <c r="I4230" t="str">
        <f t="shared" si="1606"/>
        <v/>
      </c>
      <c r="J4230" t="s">
        <v>15597</v>
      </c>
      <c r="K4230" t="str">
        <f t="shared" si="1612"/>
        <v>A4DD0000</v>
      </c>
      <c r="L4230" t="str">
        <f t="shared" si="1613"/>
        <v>40CB0800</v>
      </c>
      <c r="M4230" t="str">
        <f t="shared" si="1614"/>
        <v>A4DD000040CB0800</v>
      </c>
      <c r="N4230" t="str">
        <f t="shared" si="1615"/>
        <v>A4DD=荬</v>
      </c>
      <c r="P4230" s="2" t="s">
        <v>9823</v>
      </c>
      <c r="Q4230" s="2" t="s">
        <v>14829</v>
      </c>
      <c r="R4230" t="str">
        <f t="shared" si="1616"/>
        <v>C9DA=谏</v>
      </c>
    </row>
    <row r="4231" spans="1:18">
      <c r="A4231" s="2" t="s">
        <v>15598</v>
      </c>
      <c r="B4231" s="2" t="s">
        <v>15599</v>
      </c>
      <c r="C4231">
        <f t="shared" si="1598"/>
        <v>4638</v>
      </c>
      <c r="D4231">
        <f t="shared" si="1607"/>
        <v>4382</v>
      </c>
      <c r="E4231">
        <f t="shared" si="1608"/>
        <v>4368</v>
      </c>
      <c r="F4231">
        <f t="shared" si="1609"/>
        <v>560000</v>
      </c>
      <c r="G4231" t="str">
        <f t="shared" si="1610"/>
        <v>0008CB80</v>
      </c>
      <c r="H4231" t="str">
        <f t="shared" si="1611"/>
        <v>DDA5</v>
      </c>
      <c r="I4231" t="str">
        <f t="shared" ref="I4231:I4240" si="1617">MID($I$1,(ROW()-2)*4+1,4)</f>
        <v/>
      </c>
      <c r="J4231" t="s">
        <v>15600</v>
      </c>
      <c r="K4231" t="str">
        <f t="shared" si="1612"/>
        <v>A5DD0000</v>
      </c>
      <c r="L4231" t="str">
        <f t="shared" si="1613"/>
        <v>80CB0800</v>
      </c>
      <c r="M4231" t="str">
        <f t="shared" si="1614"/>
        <v>A5DD000080CB0800</v>
      </c>
      <c r="N4231" t="str">
        <f t="shared" si="1615"/>
        <v>A5DD=荪</v>
      </c>
      <c r="P4231" s="2" t="s">
        <v>10136</v>
      </c>
      <c r="Q4231" s="2" t="s">
        <v>14832</v>
      </c>
      <c r="R4231" t="str">
        <f t="shared" si="1616"/>
        <v>CADA=谑</v>
      </c>
    </row>
    <row r="4232" spans="1:18">
      <c r="A4232" s="2" t="s">
        <v>15601</v>
      </c>
      <c r="B4232" s="2" t="s">
        <v>15602</v>
      </c>
      <c r="C4232">
        <f t="shared" si="1598"/>
        <v>4639</v>
      </c>
      <c r="D4232">
        <f t="shared" si="1607"/>
        <v>4383</v>
      </c>
      <c r="E4232">
        <f t="shared" si="1608"/>
        <v>4368</v>
      </c>
      <c r="F4232">
        <f t="shared" si="1609"/>
        <v>560064</v>
      </c>
      <c r="G4232" t="str">
        <f t="shared" si="1610"/>
        <v>0008CBC0</v>
      </c>
      <c r="H4232" t="str">
        <f t="shared" si="1611"/>
        <v>DDA6</v>
      </c>
      <c r="I4232" t="str">
        <f t="shared" si="1617"/>
        <v/>
      </c>
      <c r="J4232" t="s">
        <v>15603</v>
      </c>
      <c r="K4232" t="str">
        <f t="shared" si="1612"/>
        <v>A6DD0000</v>
      </c>
      <c r="L4232" t="str">
        <f t="shared" si="1613"/>
        <v>C0CB0800</v>
      </c>
      <c r="M4232" t="str">
        <f t="shared" si="1614"/>
        <v>A6DD0000C0CB0800</v>
      </c>
      <c r="N4232" t="str">
        <f t="shared" si="1615"/>
        <v>A6DD=荭</v>
      </c>
      <c r="P4232" s="2" t="s">
        <v>10446</v>
      </c>
      <c r="Q4232" s="2" t="s">
        <v>14834</v>
      </c>
      <c r="R4232" t="str">
        <f t="shared" si="1616"/>
        <v>CBDA=谒</v>
      </c>
    </row>
    <row r="4233" spans="1:18">
      <c r="A4233" s="2" t="s">
        <v>15604</v>
      </c>
      <c r="B4233" s="2" t="s">
        <v>15605</v>
      </c>
      <c r="C4233">
        <f t="shared" si="1598"/>
        <v>4640</v>
      </c>
      <c r="D4233">
        <f t="shared" si="1607"/>
        <v>4384</v>
      </c>
      <c r="E4233">
        <f t="shared" si="1608"/>
        <v>4384</v>
      </c>
      <c r="F4233">
        <f t="shared" si="1609"/>
        <v>561152</v>
      </c>
      <c r="G4233" t="str">
        <f t="shared" si="1610"/>
        <v>0008D000</v>
      </c>
      <c r="H4233" t="str">
        <f t="shared" si="1611"/>
        <v>DDA7</v>
      </c>
      <c r="I4233" t="str">
        <f t="shared" si="1617"/>
        <v/>
      </c>
      <c r="J4233" t="s">
        <v>15606</v>
      </c>
      <c r="K4233" t="str">
        <f t="shared" si="1612"/>
        <v>A7DD0000</v>
      </c>
      <c r="L4233" t="str">
        <f t="shared" si="1613"/>
        <v>00D00800</v>
      </c>
      <c r="M4233" t="str">
        <f t="shared" si="1614"/>
        <v>A7DD000000D00800</v>
      </c>
      <c r="N4233" t="str">
        <f t="shared" si="1615"/>
        <v>A7DD=荮</v>
      </c>
      <c r="P4233" s="2" t="s">
        <v>10759</v>
      </c>
      <c r="Q4233" s="2" t="s">
        <v>14837</v>
      </c>
      <c r="R4233" t="str">
        <f t="shared" si="1616"/>
        <v>CCDA=谔</v>
      </c>
    </row>
    <row r="4234" spans="1:18">
      <c r="A4234" s="2" t="s">
        <v>15607</v>
      </c>
      <c r="B4234" s="2" t="s">
        <v>15608</v>
      </c>
      <c r="C4234">
        <f t="shared" si="1598"/>
        <v>4641</v>
      </c>
      <c r="D4234">
        <f t="shared" si="1607"/>
        <v>4385</v>
      </c>
      <c r="E4234">
        <f t="shared" si="1608"/>
        <v>4384</v>
      </c>
      <c r="F4234">
        <f t="shared" si="1609"/>
        <v>561216</v>
      </c>
      <c r="G4234" t="str">
        <f t="shared" si="1610"/>
        <v>0008D040</v>
      </c>
      <c r="H4234" t="str">
        <f t="shared" si="1611"/>
        <v>DDA8</v>
      </c>
      <c r="I4234" t="str">
        <f t="shared" si="1617"/>
        <v/>
      </c>
      <c r="J4234" t="s">
        <v>15609</v>
      </c>
      <c r="K4234" t="str">
        <f t="shared" si="1612"/>
        <v>A8DD0000</v>
      </c>
      <c r="L4234" t="str">
        <f t="shared" si="1613"/>
        <v>40D00800</v>
      </c>
      <c r="M4234" t="str">
        <f t="shared" si="1614"/>
        <v>A8DD000040D00800</v>
      </c>
      <c r="N4234" t="str">
        <f t="shared" si="1615"/>
        <v>A8DD=莰</v>
      </c>
      <c r="P4234" s="2" t="s">
        <v>11062</v>
      </c>
      <c r="Q4234" s="2" t="s">
        <v>14839</v>
      </c>
      <c r="R4234" t="str">
        <f t="shared" si="1616"/>
        <v>CDDA=谕</v>
      </c>
    </row>
    <row r="4235" spans="1:18">
      <c r="A4235" s="2" t="s">
        <v>15610</v>
      </c>
      <c r="B4235" s="2" t="s">
        <v>15611</v>
      </c>
      <c r="C4235">
        <f t="shared" si="1598"/>
        <v>4642</v>
      </c>
      <c r="D4235">
        <f t="shared" si="1607"/>
        <v>4386</v>
      </c>
      <c r="E4235">
        <f t="shared" si="1608"/>
        <v>4384</v>
      </c>
      <c r="F4235">
        <f t="shared" si="1609"/>
        <v>561280</v>
      </c>
      <c r="G4235" t="str">
        <f t="shared" si="1610"/>
        <v>0008D080</v>
      </c>
      <c r="H4235" t="str">
        <f t="shared" si="1611"/>
        <v>DDA9</v>
      </c>
      <c r="I4235" t="str">
        <f t="shared" si="1617"/>
        <v/>
      </c>
      <c r="J4235" t="s">
        <v>15612</v>
      </c>
      <c r="K4235" t="str">
        <f t="shared" si="1612"/>
        <v>A9DD0000</v>
      </c>
      <c r="L4235" t="str">
        <f t="shared" si="1613"/>
        <v>80D00800</v>
      </c>
      <c r="M4235" t="str">
        <f t="shared" si="1614"/>
        <v>A9DD000080D00800</v>
      </c>
      <c r="N4235" t="str">
        <f t="shared" si="1615"/>
        <v>A9DD=荸</v>
      </c>
      <c r="P4235" s="2" t="s">
        <v>11367</v>
      </c>
      <c r="Q4235" s="2" t="s">
        <v>14842</v>
      </c>
      <c r="R4235" t="str">
        <f t="shared" si="1616"/>
        <v>CEDA=谖</v>
      </c>
    </row>
    <row r="4236" spans="1:18">
      <c r="A4236" s="2" t="s">
        <v>15613</v>
      </c>
      <c r="B4236" s="2" t="s">
        <v>15614</v>
      </c>
      <c r="C4236">
        <f t="shared" si="1598"/>
        <v>4643</v>
      </c>
      <c r="D4236">
        <f t="shared" si="1607"/>
        <v>4387</v>
      </c>
      <c r="E4236">
        <f t="shared" si="1608"/>
        <v>4384</v>
      </c>
      <c r="F4236">
        <f t="shared" si="1609"/>
        <v>561344</v>
      </c>
      <c r="G4236" t="str">
        <f t="shared" si="1610"/>
        <v>0008D0C0</v>
      </c>
      <c r="H4236" t="str">
        <f t="shared" si="1611"/>
        <v>DDAA</v>
      </c>
      <c r="I4236" t="str">
        <f t="shared" si="1617"/>
        <v/>
      </c>
      <c r="J4236" t="s">
        <v>15615</v>
      </c>
      <c r="K4236" t="str">
        <f t="shared" si="1612"/>
        <v>AADD0000</v>
      </c>
      <c r="L4236" t="str">
        <f t="shared" si="1613"/>
        <v>C0D00800</v>
      </c>
      <c r="M4236" t="str">
        <f t="shared" si="1614"/>
        <v>AADD0000C0D00800</v>
      </c>
      <c r="N4236" t="str">
        <f t="shared" si="1615"/>
        <v>AADD=莳</v>
      </c>
      <c r="P4236" s="2" t="s">
        <v>11669</v>
      </c>
      <c r="Q4236" s="2" t="s">
        <v>14845</v>
      </c>
      <c r="R4236" t="str">
        <f t="shared" si="1616"/>
        <v>CFDA=谙</v>
      </c>
    </row>
    <row r="4237" spans="1:18">
      <c r="A4237" s="2" t="s">
        <v>15616</v>
      </c>
      <c r="B4237" s="2" t="s">
        <v>15617</v>
      </c>
      <c r="C4237">
        <f t="shared" si="1598"/>
        <v>4644</v>
      </c>
      <c r="D4237">
        <f t="shared" si="1607"/>
        <v>4388</v>
      </c>
      <c r="E4237">
        <f t="shared" si="1608"/>
        <v>4384</v>
      </c>
      <c r="F4237">
        <f t="shared" si="1609"/>
        <v>561408</v>
      </c>
      <c r="G4237" t="str">
        <f t="shared" si="1610"/>
        <v>0008D100</v>
      </c>
      <c r="H4237" t="str">
        <f t="shared" ref="H4237:H4246" si="1618">MID($H$1,(ROW()-2)*4+1,4)</f>
        <v>DDAB</v>
      </c>
      <c r="I4237" t="str">
        <f t="shared" si="1617"/>
        <v/>
      </c>
      <c r="J4237" t="s">
        <v>15618</v>
      </c>
      <c r="K4237" t="str">
        <f t="shared" si="1612"/>
        <v>ABDD0000</v>
      </c>
      <c r="L4237" t="str">
        <f t="shared" si="1613"/>
        <v>00D10800</v>
      </c>
      <c r="M4237" t="str">
        <f t="shared" si="1614"/>
        <v>ABDD000000D10800</v>
      </c>
      <c r="N4237" t="str">
        <f t="shared" si="1615"/>
        <v>ABDD=莴</v>
      </c>
      <c r="P4237" s="2" t="s">
        <v>11968</v>
      </c>
      <c r="Q4237" s="2" t="s">
        <v>14848</v>
      </c>
      <c r="R4237" t="str">
        <f t="shared" si="1616"/>
        <v>D0DA=谛</v>
      </c>
    </row>
    <row r="4238" spans="1:18">
      <c r="A4238" s="2" t="s">
        <v>15619</v>
      </c>
      <c r="B4238" s="2" t="s">
        <v>15620</v>
      </c>
      <c r="C4238">
        <f t="shared" si="1598"/>
        <v>4645</v>
      </c>
      <c r="D4238">
        <f t="shared" si="1607"/>
        <v>4389</v>
      </c>
      <c r="E4238">
        <f t="shared" si="1608"/>
        <v>4384</v>
      </c>
      <c r="F4238">
        <f t="shared" si="1609"/>
        <v>561472</v>
      </c>
      <c r="G4238" t="str">
        <f t="shared" si="1610"/>
        <v>0008D140</v>
      </c>
      <c r="H4238" t="str">
        <f t="shared" si="1618"/>
        <v>DDAC</v>
      </c>
      <c r="I4238" t="str">
        <f t="shared" si="1617"/>
        <v/>
      </c>
      <c r="J4238" t="s">
        <v>15621</v>
      </c>
      <c r="K4238" t="str">
        <f t="shared" si="1612"/>
        <v>ACDD0000</v>
      </c>
      <c r="L4238" t="str">
        <f t="shared" si="1613"/>
        <v>40D10800</v>
      </c>
      <c r="M4238" t="str">
        <f t="shared" si="1614"/>
        <v>ACDD000040D10800</v>
      </c>
      <c r="N4238" t="str">
        <f t="shared" si="1615"/>
        <v>ACDD=莠</v>
      </c>
      <c r="P4238" s="2" t="s">
        <v>12269</v>
      </c>
      <c r="Q4238" s="2" t="s">
        <v>14851</v>
      </c>
      <c r="R4238" t="str">
        <f t="shared" si="1616"/>
        <v>D1DA=谘</v>
      </c>
    </row>
    <row r="4239" spans="1:18">
      <c r="A4239" s="2" t="s">
        <v>15622</v>
      </c>
      <c r="B4239" s="2" t="s">
        <v>15623</v>
      </c>
      <c r="C4239">
        <f t="shared" si="1598"/>
        <v>4646</v>
      </c>
      <c r="D4239">
        <f t="shared" si="1607"/>
        <v>4390</v>
      </c>
      <c r="E4239">
        <f t="shared" si="1608"/>
        <v>4384</v>
      </c>
      <c r="F4239">
        <f t="shared" si="1609"/>
        <v>561536</v>
      </c>
      <c r="G4239" t="str">
        <f t="shared" si="1610"/>
        <v>0008D180</v>
      </c>
      <c r="H4239" t="str">
        <f t="shared" si="1618"/>
        <v>DDAD</v>
      </c>
      <c r="I4239" t="str">
        <f t="shared" si="1617"/>
        <v/>
      </c>
      <c r="J4239" t="s">
        <v>15624</v>
      </c>
      <c r="K4239" t="str">
        <f t="shared" si="1612"/>
        <v>ADDD0000</v>
      </c>
      <c r="L4239" t="str">
        <f t="shared" si="1613"/>
        <v>80D10800</v>
      </c>
      <c r="M4239" t="str">
        <f t="shared" si="1614"/>
        <v>ADDD000080D10800</v>
      </c>
      <c r="N4239" t="str">
        <f t="shared" si="1615"/>
        <v>ADDD=莪</v>
      </c>
      <c r="P4239" s="2" t="s">
        <v>12562</v>
      </c>
      <c r="Q4239" s="2" t="s">
        <v>14854</v>
      </c>
      <c r="R4239" t="str">
        <f t="shared" si="1616"/>
        <v>D2DA=谝</v>
      </c>
    </row>
    <row r="4240" spans="1:18">
      <c r="A4240" s="2" t="s">
        <v>15625</v>
      </c>
      <c r="B4240" s="2" t="s">
        <v>15626</v>
      </c>
      <c r="C4240">
        <f t="shared" si="1598"/>
        <v>4647</v>
      </c>
      <c r="D4240">
        <f t="shared" si="1607"/>
        <v>4391</v>
      </c>
      <c r="E4240">
        <f t="shared" si="1608"/>
        <v>4384</v>
      </c>
      <c r="F4240">
        <f t="shared" si="1609"/>
        <v>561600</v>
      </c>
      <c r="G4240" t="str">
        <f t="shared" si="1610"/>
        <v>0008D1C0</v>
      </c>
      <c r="H4240" t="str">
        <f t="shared" si="1618"/>
        <v>DDAE</v>
      </c>
      <c r="I4240" t="str">
        <f t="shared" si="1617"/>
        <v/>
      </c>
      <c r="J4240" t="s">
        <v>15627</v>
      </c>
      <c r="K4240" t="str">
        <f t="shared" si="1612"/>
        <v>AEDD0000</v>
      </c>
      <c r="L4240" t="str">
        <f t="shared" si="1613"/>
        <v>C0D10800</v>
      </c>
      <c r="M4240" t="str">
        <f t="shared" si="1614"/>
        <v>AEDD0000C0D10800</v>
      </c>
      <c r="N4240" t="str">
        <f t="shared" si="1615"/>
        <v>AEDD=莓</v>
      </c>
      <c r="P4240" s="2" t="s">
        <v>12855</v>
      </c>
      <c r="Q4240" s="2" t="s">
        <v>14857</v>
      </c>
      <c r="R4240" t="str">
        <f t="shared" si="1616"/>
        <v>D3DA=谟</v>
      </c>
    </row>
    <row r="4241" spans="1:18">
      <c r="A4241" s="2" t="s">
        <v>15628</v>
      </c>
      <c r="B4241" s="2" t="s">
        <v>15629</v>
      </c>
      <c r="C4241">
        <f t="shared" si="1598"/>
        <v>4648</v>
      </c>
      <c r="D4241">
        <f t="shared" si="1607"/>
        <v>4392</v>
      </c>
      <c r="E4241">
        <f t="shared" si="1608"/>
        <v>4384</v>
      </c>
      <c r="F4241">
        <f t="shared" si="1609"/>
        <v>561664</v>
      </c>
      <c r="G4241" t="str">
        <f t="shared" si="1610"/>
        <v>0008D200</v>
      </c>
      <c r="H4241" t="str">
        <f t="shared" si="1618"/>
        <v>DDAF</v>
      </c>
      <c r="I4241" t="str">
        <f t="shared" ref="I4241:I4250" si="1619">MID($I$1,(ROW()-2)*4+1,4)</f>
        <v/>
      </c>
      <c r="J4241" t="s">
        <v>15630</v>
      </c>
      <c r="K4241" t="str">
        <f t="shared" si="1612"/>
        <v>AFDD0000</v>
      </c>
      <c r="L4241" t="str">
        <f t="shared" si="1613"/>
        <v>00D20800</v>
      </c>
      <c r="M4241" t="str">
        <f t="shared" si="1614"/>
        <v>AFDD000000D20800</v>
      </c>
      <c r="N4241" t="str">
        <f t="shared" si="1615"/>
        <v>AFDD=莜</v>
      </c>
      <c r="P4241" s="2" t="s">
        <v>13149</v>
      </c>
      <c r="Q4241" s="2" t="s">
        <v>14860</v>
      </c>
      <c r="R4241" t="str">
        <f t="shared" si="1616"/>
        <v>D4DA=谠</v>
      </c>
    </row>
    <row r="4242" spans="1:18">
      <c r="A4242" s="2" t="s">
        <v>15631</v>
      </c>
      <c r="B4242" s="2" t="s">
        <v>15632</v>
      </c>
      <c r="C4242">
        <f t="shared" si="1598"/>
        <v>4649</v>
      </c>
      <c r="D4242">
        <f t="shared" si="1607"/>
        <v>4393</v>
      </c>
      <c r="E4242">
        <f t="shared" si="1608"/>
        <v>4384</v>
      </c>
      <c r="F4242">
        <f t="shared" si="1609"/>
        <v>561728</v>
      </c>
      <c r="G4242" t="str">
        <f t="shared" si="1610"/>
        <v>0008D240</v>
      </c>
      <c r="H4242" t="str">
        <f t="shared" si="1618"/>
        <v>DDB0</v>
      </c>
      <c r="I4242" t="str">
        <f t="shared" si="1619"/>
        <v/>
      </c>
      <c r="J4242" t="s">
        <v>2202</v>
      </c>
      <c r="K4242" t="str">
        <f t="shared" si="1612"/>
        <v>B0DD0000</v>
      </c>
      <c r="L4242" t="str">
        <f t="shared" si="1613"/>
        <v>40D20800</v>
      </c>
      <c r="M4242" t="str">
        <f t="shared" si="1614"/>
        <v>B0DD000040D20800</v>
      </c>
      <c r="N4242" t="str">
        <f t="shared" si="1615"/>
        <v>B0DD=莅</v>
      </c>
      <c r="P4242" s="2" t="s">
        <v>13446</v>
      </c>
      <c r="Q4242" s="2" t="s">
        <v>14863</v>
      </c>
      <c r="R4242" t="str">
        <f t="shared" si="1616"/>
        <v>D5DA=谡</v>
      </c>
    </row>
    <row r="4243" spans="1:18">
      <c r="A4243" s="2" t="s">
        <v>15633</v>
      </c>
      <c r="B4243" s="2" t="s">
        <v>15634</v>
      </c>
      <c r="C4243">
        <f t="shared" si="1598"/>
        <v>4650</v>
      </c>
      <c r="D4243">
        <f t="shared" si="1607"/>
        <v>4394</v>
      </c>
      <c r="E4243">
        <f t="shared" si="1608"/>
        <v>4384</v>
      </c>
      <c r="F4243">
        <f t="shared" si="1609"/>
        <v>561792</v>
      </c>
      <c r="G4243" t="str">
        <f t="shared" si="1610"/>
        <v>0008D280</v>
      </c>
      <c r="H4243" t="str">
        <f t="shared" si="1618"/>
        <v>DDB1</v>
      </c>
      <c r="I4243" t="str">
        <f t="shared" si="1619"/>
        <v/>
      </c>
      <c r="J4243" t="s">
        <v>2731</v>
      </c>
      <c r="K4243" t="str">
        <f t="shared" si="1612"/>
        <v>B1DD0000</v>
      </c>
      <c r="L4243" t="str">
        <f t="shared" si="1613"/>
        <v>80D20800</v>
      </c>
      <c r="M4243" t="str">
        <f t="shared" si="1614"/>
        <v>B1DD000080D20800</v>
      </c>
      <c r="N4243" t="str">
        <f t="shared" si="1615"/>
        <v>B1DD=荼</v>
      </c>
      <c r="P4243" s="2" t="s">
        <v>13736</v>
      </c>
      <c r="Q4243" s="2" t="s">
        <v>14866</v>
      </c>
      <c r="R4243" t="str">
        <f t="shared" si="1616"/>
        <v>D6DA=谥</v>
      </c>
    </row>
    <row r="4244" spans="1:18">
      <c r="A4244" s="2" t="s">
        <v>15635</v>
      </c>
      <c r="B4244" s="2" t="s">
        <v>15636</v>
      </c>
      <c r="C4244">
        <f t="shared" si="1598"/>
        <v>4651</v>
      </c>
      <c r="D4244">
        <f t="shared" si="1607"/>
        <v>4395</v>
      </c>
      <c r="E4244">
        <f t="shared" si="1608"/>
        <v>4384</v>
      </c>
      <c r="F4244">
        <f t="shared" si="1609"/>
        <v>561856</v>
      </c>
      <c r="G4244" t="str">
        <f t="shared" si="1610"/>
        <v>0008D2C0</v>
      </c>
      <c r="H4244" t="str">
        <f t="shared" si="1618"/>
        <v>DDB2</v>
      </c>
      <c r="I4244" t="str">
        <f t="shared" si="1619"/>
        <v/>
      </c>
      <c r="J4244" t="s">
        <v>1040</v>
      </c>
      <c r="K4244" t="str">
        <f t="shared" si="1612"/>
        <v>B2DD0000</v>
      </c>
      <c r="L4244" t="str">
        <f t="shared" si="1613"/>
        <v>C0D20800</v>
      </c>
      <c r="M4244" t="str">
        <f t="shared" si="1614"/>
        <v>B2DD0000C0D20800</v>
      </c>
      <c r="N4244" t="str">
        <f t="shared" si="1615"/>
        <v>B2DD=莶</v>
      </c>
      <c r="P4244" s="2" t="s">
        <v>14030</v>
      </c>
      <c r="Q4244" s="2" t="s">
        <v>14869</v>
      </c>
      <c r="R4244" t="str">
        <f t="shared" si="1616"/>
        <v>D7DA=谧</v>
      </c>
    </row>
    <row r="4245" spans="1:18">
      <c r="A4245" s="2" t="s">
        <v>15637</v>
      </c>
      <c r="B4245" s="2" t="s">
        <v>15638</v>
      </c>
      <c r="C4245">
        <f t="shared" si="1598"/>
        <v>4652</v>
      </c>
      <c r="D4245">
        <f t="shared" si="1607"/>
        <v>4396</v>
      </c>
      <c r="E4245">
        <f t="shared" si="1608"/>
        <v>4384</v>
      </c>
      <c r="F4245">
        <f t="shared" si="1609"/>
        <v>561920</v>
      </c>
      <c r="G4245" t="str">
        <f t="shared" si="1610"/>
        <v>0008D300</v>
      </c>
      <c r="H4245" t="str">
        <f t="shared" si="1618"/>
        <v>DDB3</v>
      </c>
      <c r="I4245" t="str">
        <f t="shared" si="1619"/>
        <v/>
      </c>
      <c r="J4245" t="s">
        <v>3470</v>
      </c>
      <c r="K4245" t="str">
        <f t="shared" si="1612"/>
        <v>B3DD0000</v>
      </c>
      <c r="L4245" t="str">
        <f t="shared" si="1613"/>
        <v>00D30800</v>
      </c>
      <c r="M4245" t="str">
        <f t="shared" si="1614"/>
        <v>B3DD000000D30800</v>
      </c>
      <c r="N4245" t="str">
        <f t="shared" si="1615"/>
        <v>B3DD=莩</v>
      </c>
      <c r="P4245" s="2" t="s">
        <v>14300</v>
      </c>
      <c r="Q4245" s="2" t="s">
        <v>14872</v>
      </c>
      <c r="R4245" t="str">
        <f t="shared" si="1616"/>
        <v>D8DA=谪</v>
      </c>
    </row>
    <row r="4246" spans="1:18">
      <c r="A4246" s="2" t="s">
        <v>15639</v>
      </c>
      <c r="B4246" s="2" t="s">
        <v>15640</v>
      </c>
      <c r="C4246">
        <f t="shared" ref="C4246:C4309" si="1620">HEX2DEC(B4246)-256</f>
        <v>4653</v>
      </c>
      <c r="D4246">
        <f t="shared" si="1607"/>
        <v>4397</v>
      </c>
      <c r="E4246">
        <f t="shared" si="1608"/>
        <v>4384</v>
      </c>
      <c r="F4246">
        <f t="shared" si="1609"/>
        <v>561984</v>
      </c>
      <c r="G4246" t="str">
        <f t="shared" si="1610"/>
        <v>0008D340</v>
      </c>
      <c r="H4246" t="str">
        <f t="shared" si="1618"/>
        <v>DDB4</v>
      </c>
      <c r="I4246" t="str">
        <f t="shared" si="1619"/>
        <v/>
      </c>
      <c r="J4246" t="s">
        <v>3814</v>
      </c>
      <c r="K4246" t="str">
        <f t="shared" si="1612"/>
        <v>B4DD0000</v>
      </c>
      <c r="L4246" t="str">
        <f t="shared" si="1613"/>
        <v>40D30800</v>
      </c>
      <c r="M4246" t="str">
        <f t="shared" si="1614"/>
        <v>B4DD000040D30800</v>
      </c>
      <c r="N4246" t="str">
        <f t="shared" si="1615"/>
        <v>B4DD=荽</v>
      </c>
      <c r="P4246" s="2" t="s">
        <v>14592</v>
      </c>
      <c r="Q4246" s="2" t="s">
        <v>14875</v>
      </c>
      <c r="R4246" t="str">
        <f t="shared" si="1616"/>
        <v>D9DA=谫</v>
      </c>
    </row>
    <row r="4247" spans="1:18">
      <c r="A4247" s="2" t="s">
        <v>15641</v>
      </c>
      <c r="B4247" s="2" t="s">
        <v>15642</v>
      </c>
      <c r="C4247">
        <f t="shared" si="1620"/>
        <v>4654</v>
      </c>
      <c r="D4247">
        <f t="shared" si="1607"/>
        <v>4398</v>
      </c>
      <c r="E4247">
        <f t="shared" si="1608"/>
        <v>4384</v>
      </c>
      <c r="F4247">
        <f t="shared" si="1609"/>
        <v>562048</v>
      </c>
      <c r="G4247" t="str">
        <f t="shared" si="1610"/>
        <v>0008D380</v>
      </c>
      <c r="H4247" t="str">
        <f t="shared" ref="H4247:H4256" si="1621">MID($H$1,(ROW()-2)*4+1,4)</f>
        <v>DDB5</v>
      </c>
      <c r="I4247" t="str">
        <f t="shared" si="1619"/>
        <v/>
      </c>
      <c r="J4247" t="s">
        <v>4157</v>
      </c>
      <c r="K4247" t="str">
        <f t="shared" si="1612"/>
        <v>B5DD0000</v>
      </c>
      <c r="L4247" t="str">
        <f t="shared" si="1613"/>
        <v>80D30800</v>
      </c>
      <c r="M4247" t="str">
        <f t="shared" si="1614"/>
        <v>B5DD000080D30800</v>
      </c>
      <c r="N4247" t="str">
        <f t="shared" si="1615"/>
        <v>B5DD=莸</v>
      </c>
      <c r="P4247" s="2" t="s">
        <v>14881</v>
      </c>
      <c r="Q4247" s="2" t="s">
        <v>14879</v>
      </c>
      <c r="R4247" t="str">
        <f t="shared" si="1616"/>
        <v>DADA=谮</v>
      </c>
    </row>
    <row r="4248" spans="1:18">
      <c r="A4248" s="2" t="s">
        <v>15643</v>
      </c>
      <c r="B4248" s="2" t="s">
        <v>15644</v>
      </c>
      <c r="C4248">
        <f t="shared" si="1620"/>
        <v>4655</v>
      </c>
      <c r="D4248">
        <f t="shared" si="1607"/>
        <v>4399</v>
      </c>
      <c r="E4248">
        <f t="shared" si="1608"/>
        <v>4384</v>
      </c>
      <c r="F4248">
        <f t="shared" si="1609"/>
        <v>562112</v>
      </c>
      <c r="G4248" t="str">
        <f t="shared" si="1610"/>
        <v>0008D3C0</v>
      </c>
      <c r="H4248" t="str">
        <f t="shared" si="1621"/>
        <v>DDB6</v>
      </c>
      <c r="I4248" t="str">
        <f t="shared" si="1619"/>
        <v/>
      </c>
      <c r="J4248" t="s">
        <v>4498</v>
      </c>
      <c r="K4248" t="str">
        <f t="shared" si="1612"/>
        <v>B6DD0000</v>
      </c>
      <c r="L4248" t="str">
        <f t="shared" si="1613"/>
        <v>C0D30800</v>
      </c>
      <c r="M4248" t="str">
        <f t="shared" si="1614"/>
        <v>B6DD0000C0D30800</v>
      </c>
      <c r="N4248" t="str">
        <f t="shared" si="1615"/>
        <v>B6DD=荻</v>
      </c>
      <c r="P4248" s="2" t="s">
        <v>15173</v>
      </c>
      <c r="Q4248" s="2" t="s">
        <v>14883</v>
      </c>
      <c r="R4248" t="str">
        <f t="shared" si="1616"/>
        <v>DBDA=谯</v>
      </c>
    </row>
    <row r="4249" spans="1:18">
      <c r="A4249" s="2" t="s">
        <v>15645</v>
      </c>
      <c r="B4249" s="2" t="s">
        <v>15646</v>
      </c>
      <c r="C4249">
        <f t="shared" si="1620"/>
        <v>4656</v>
      </c>
      <c r="D4249">
        <f t="shared" si="1607"/>
        <v>4400</v>
      </c>
      <c r="E4249">
        <f t="shared" si="1608"/>
        <v>4400</v>
      </c>
      <c r="F4249">
        <f t="shared" si="1609"/>
        <v>563200</v>
      </c>
      <c r="G4249" t="str">
        <f t="shared" si="1610"/>
        <v>0008D800</v>
      </c>
      <c r="H4249" t="str">
        <f t="shared" si="1621"/>
        <v>DDB7</v>
      </c>
      <c r="I4249" t="str">
        <f t="shared" si="1619"/>
        <v/>
      </c>
      <c r="J4249" t="s">
        <v>4836</v>
      </c>
      <c r="K4249" t="str">
        <f t="shared" si="1612"/>
        <v>B7DD0000</v>
      </c>
      <c r="L4249" t="str">
        <f t="shared" si="1613"/>
        <v>00D80800</v>
      </c>
      <c r="M4249" t="str">
        <f t="shared" si="1614"/>
        <v>B7DD000000D80800</v>
      </c>
      <c r="N4249" t="str">
        <f t="shared" si="1615"/>
        <v>B7DD=莘</v>
      </c>
      <c r="P4249" s="2" t="s">
        <v>15462</v>
      </c>
      <c r="Q4249" s="2" t="s">
        <v>14887</v>
      </c>
      <c r="R4249" t="str">
        <f t="shared" si="1616"/>
        <v>DCDA=谲</v>
      </c>
    </row>
    <row r="4250" spans="1:18">
      <c r="A4250" s="2" t="s">
        <v>15647</v>
      </c>
      <c r="B4250" s="2" t="s">
        <v>15648</v>
      </c>
      <c r="C4250">
        <f t="shared" si="1620"/>
        <v>4657</v>
      </c>
      <c r="D4250">
        <f t="shared" si="1607"/>
        <v>4401</v>
      </c>
      <c r="E4250">
        <f t="shared" si="1608"/>
        <v>4400</v>
      </c>
      <c r="F4250">
        <f t="shared" si="1609"/>
        <v>563264</v>
      </c>
      <c r="G4250" t="str">
        <f t="shared" si="1610"/>
        <v>0008D840</v>
      </c>
      <c r="H4250" t="str">
        <f t="shared" si="1621"/>
        <v>DDB8</v>
      </c>
      <c r="I4250" t="str">
        <f t="shared" si="1619"/>
        <v/>
      </c>
      <c r="J4250" t="s">
        <v>5171</v>
      </c>
      <c r="K4250" t="str">
        <f t="shared" si="1612"/>
        <v>B8DD0000</v>
      </c>
      <c r="L4250" t="str">
        <f t="shared" si="1613"/>
        <v>40D80800</v>
      </c>
      <c r="M4250" t="str">
        <f t="shared" si="1614"/>
        <v>B8DD000040D80800</v>
      </c>
      <c r="N4250" t="str">
        <f t="shared" si="1615"/>
        <v>B8DD=莞</v>
      </c>
      <c r="P4250" s="2" t="s">
        <v>15649</v>
      </c>
      <c r="Q4250" s="2" t="s">
        <v>14891</v>
      </c>
      <c r="R4250" t="str">
        <f t="shared" si="1616"/>
        <v>DDDA=谳</v>
      </c>
    </row>
    <row r="4251" spans="1:18">
      <c r="A4251" s="2" t="s">
        <v>15650</v>
      </c>
      <c r="B4251" s="2" t="s">
        <v>15651</v>
      </c>
      <c r="C4251">
        <f t="shared" si="1620"/>
        <v>4658</v>
      </c>
      <c r="D4251">
        <f t="shared" si="1607"/>
        <v>4402</v>
      </c>
      <c r="E4251">
        <f t="shared" si="1608"/>
        <v>4400</v>
      </c>
      <c r="F4251">
        <f t="shared" si="1609"/>
        <v>563328</v>
      </c>
      <c r="G4251" t="str">
        <f t="shared" si="1610"/>
        <v>0008D880</v>
      </c>
      <c r="H4251" t="str">
        <f t="shared" si="1621"/>
        <v>DDB9</v>
      </c>
      <c r="I4251" t="str">
        <f t="shared" ref="I4251:I4260" si="1622">MID($I$1,(ROW()-2)*4+1,4)</f>
        <v/>
      </c>
      <c r="J4251" t="s">
        <v>5503</v>
      </c>
      <c r="K4251" t="str">
        <f t="shared" si="1612"/>
        <v>B9DD0000</v>
      </c>
      <c r="L4251" t="str">
        <f t="shared" si="1613"/>
        <v>80D80800</v>
      </c>
      <c r="M4251" t="str">
        <f t="shared" si="1614"/>
        <v>B9DD000080D80800</v>
      </c>
      <c r="N4251" t="str">
        <f t="shared" si="1615"/>
        <v>B9DD=莨</v>
      </c>
      <c r="P4251" s="2" t="s">
        <v>15652</v>
      </c>
      <c r="Q4251" s="2" t="s">
        <v>14895</v>
      </c>
      <c r="R4251" t="str">
        <f t="shared" si="1616"/>
        <v>DEDA=谵</v>
      </c>
    </row>
    <row r="4252" spans="1:18">
      <c r="A4252" s="2" t="s">
        <v>15653</v>
      </c>
      <c r="B4252" s="2" t="s">
        <v>15654</v>
      </c>
      <c r="C4252">
        <f t="shared" si="1620"/>
        <v>4659</v>
      </c>
      <c r="D4252">
        <f t="shared" si="1607"/>
        <v>4403</v>
      </c>
      <c r="E4252">
        <f t="shared" si="1608"/>
        <v>4400</v>
      </c>
      <c r="F4252">
        <f t="shared" si="1609"/>
        <v>563392</v>
      </c>
      <c r="G4252" t="str">
        <f t="shared" si="1610"/>
        <v>0008D8C0</v>
      </c>
      <c r="H4252" t="str">
        <f t="shared" si="1621"/>
        <v>DDBA</v>
      </c>
      <c r="I4252" t="str">
        <f t="shared" si="1622"/>
        <v/>
      </c>
      <c r="J4252" t="s">
        <v>5841</v>
      </c>
      <c r="K4252" t="str">
        <f t="shared" si="1612"/>
        <v>BADD0000</v>
      </c>
      <c r="L4252" t="str">
        <f t="shared" si="1613"/>
        <v>C0D80800</v>
      </c>
      <c r="M4252" t="str">
        <f t="shared" si="1614"/>
        <v>BADD0000C0D80800</v>
      </c>
      <c r="N4252" t="str">
        <f t="shared" si="1615"/>
        <v>BADD=莺</v>
      </c>
      <c r="P4252" s="2" t="s">
        <v>15655</v>
      </c>
      <c r="Q4252" s="2" t="s">
        <v>14899</v>
      </c>
      <c r="R4252" t="str">
        <f t="shared" si="1616"/>
        <v>DFDA=谶</v>
      </c>
    </row>
    <row r="4253" spans="1:18">
      <c r="A4253" s="2" t="s">
        <v>15656</v>
      </c>
      <c r="B4253" s="2" t="s">
        <v>15657</v>
      </c>
      <c r="C4253">
        <f t="shared" si="1620"/>
        <v>4660</v>
      </c>
      <c r="D4253">
        <f t="shared" si="1607"/>
        <v>4404</v>
      </c>
      <c r="E4253">
        <f t="shared" si="1608"/>
        <v>4400</v>
      </c>
      <c r="F4253">
        <f t="shared" si="1609"/>
        <v>563456</v>
      </c>
      <c r="G4253" t="str">
        <f t="shared" si="1610"/>
        <v>0008D900</v>
      </c>
      <c r="H4253" t="str">
        <f t="shared" si="1621"/>
        <v>DDBB</v>
      </c>
      <c r="I4253" t="str">
        <f t="shared" si="1622"/>
        <v/>
      </c>
      <c r="J4253" t="s">
        <v>6176</v>
      </c>
      <c r="K4253" t="str">
        <f t="shared" si="1612"/>
        <v>BBDD0000</v>
      </c>
      <c r="L4253" t="str">
        <f t="shared" si="1613"/>
        <v>00D90800</v>
      </c>
      <c r="M4253" t="str">
        <f t="shared" si="1614"/>
        <v>BBDD000000D90800</v>
      </c>
      <c r="N4253" t="str">
        <f t="shared" si="1615"/>
        <v>BBDD=莼</v>
      </c>
      <c r="P4253" s="2" t="s">
        <v>15658</v>
      </c>
      <c r="Q4253" s="2" t="s">
        <v>14903</v>
      </c>
      <c r="R4253" t="str">
        <f t="shared" si="1616"/>
        <v>E0DA=卩</v>
      </c>
    </row>
    <row r="4254" spans="1:18">
      <c r="A4254" s="2" t="s">
        <v>15659</v>
      </c>
      <c r="B4254" s="2" t="s">
        <v>15660</v>
      </c>
      <c r="C4254">
        <f t="shared" si="1620"/>
        <v>4661</v>
      </c>
      <c r="D4254">
        <f t="shared" si="1607"/>
        <v>4405</v>
      </c>
      <c r="E4254">
        <f t="shared" si="1608"/>
        <v>4400</v>
      </c>
      <c r="F4254">
        <f t="shared" si="1609"/>
        <v>563520</v>
      </c>
      <c r="G4254" t="str">
        <f t="shared" si="1610"/>
        <v>0008D940</v>
      </c>
      <c r="H4254" t="str">
        <f t="shared" si="1621"/>
        <v>DDBC</v>
      </c>
      <c r="I4254" t="str">
        <f t="shared" si="1622"/>
        <v/>
      </c>
      <c r="J4254" t="s">
        <v>6505</v>
      </c>
      <c r="K4254" t="str">
        <f t="shared" si="1612"/>
        <v>BCDD0000</v>
      </c>
      <c r="L4254" t="str">
        <f t="shared" si="1613"/>
        <v>40D90800</v>
      </c>
      <c r="M4254" t="str">
        <f t="shared" si="1614"/>
        <v>BCDD000040D90800</v>
      </c>
      <c r="N4254" t="str">
        <f t="shared" si="1615"/>
        <v>BCDD=菁</v>
      </c>
      <c r="P4254" s="2" t="s">
        <v>15661</v>
      </c>
      <c r="Q4254" s="2" t="s">
        <v>14907</v>
      </c>
      <c r="R4254" t="str">
        <f t="shared" si="1616"/>
        <v>E1DA=卺</v>
      </c>
    </row>
    <row r="4255" spans="1:18">
      <c r="A4255" s="2" t="s">
        <v>15662</v>
      </c>
      <c r="B4255" s="2" t="s">
        <v>15663</v>
      </c>
      <c r="C4255">
        <f t="shared" si="1620"/>
        <v>4662</v>
      </c>
      <c r="D4255">
        <f t="shared" si="1607"/>
        <v>4406</v>
      </c>
      <c r="E4255">
        <f t="shared" si="1608"/>
        <v>4400</v>
      </c>
      <c r="F4255">
        <f t="shared" si="1609"/>
        <v>563584</v>
      </c>
      <c r="G4255" t="str">
        <f t="shared" si="1610"/>
        <v>0008D980</v>
      </c>
      <c r="H4255" t="str">
        <f t="shared" si="1621"/>
        <v>DDBD</v>
      </c>
      <c r="I4255" t="str">
        <f t="shared" si="1622"/>
        <v/>
      </c>
      <c r="J4255" t="s">
        <v>6840</v>
      </c>
      <c r="K4255" t="str">
        <f t="shared" si="1612"/>
        <v>BDDD0000</v>
      </c>
      <c r="L4255" t="str">
        <f t="shared" si="1613"/>
        <v>80D90800</v>
      </c>
      <c r="M4255" t="str">
        <f t="shared" si="1614"/>
        <v>BDDD000080D90800</v>
      </c>
      <c r="N4255" t="str">
        <f t="shared" si="1615"/>
        <v>BDDD=萁</v>
      </c>
      <c r="P4255" s="2" t="s">
        <v>15664</v>
      </c>
      <c r="Q4255" s="2" t="s">
        <v>14911</v>
      </c>
      <c r="R4255" t="str">
        <f t="shared" si="1616"/>
        <v>E2DA=阝</v>
      </c>
    </row>
    <row r="4256" spans="1:18">
      <c r="A4256" s="2" t="s">
        <v>15665</v>
      </c>
      <c r="B4256" s="2" t="s">
        <v>15666</v>
      </c>
      <c r="C4256">
        <f t="shared" si="1620"/>
        <v>4663</v>
      </c>
      <c r="D4256">
        <f t="shared" si="1607"/>
        <v>4407</v>
      </c>
      <c r="E4256">
        <f t="shared" si="1608"/>
        <v>4400</v>
      </c>
      <c r="F4256">
        <f t="shared" si="1609"/>
        <v>563648</v>
      </c>
      <c r="G4256" t="str">
        <f t="shared" si="1610"/>
        <v>0008D9C0</v>
      </c>
      <c r="H4256" t="str">
        <f t="shared" si="1621"/>
        <v>DDBE</v>
      </c>
      <c r="I4256" t="str">
        <f t="shared" si="1622"/>
        <v/>
      </c>
      <c r="J4256" t="s">
        <v>7165</v>
      </c>
      <c r="K4256" t="str">
        <f t="shared" si="1612"/>
        <v>BEDD0000</v>
      </c>
      <c r="L4256" t="str">
        <f t="shared" si="1613"/>
        <v>C0D90800</v>
      </c>
      <c r="M4256" t="str">
        <f t="shared" si="1614"/>
        <v>BEDD0000C0D90800</v>
      </c>
      <c r="N4256" t="str">
        <f t="shared" si="1615"/>
        <v>BEDD=菥</v>
      </c>
      <c r="P4256" s="2" t="s">
        <v>15667</v>
      </c>
      <c r="Q4256" s="2" t="s">
        <v>14915</v>
      </c>
      <c r="R4256" t="str">
        <f t="shared" si="1616"/>
        <v>E3DA=阢</v>
      </c>
    </row>
    <row r="4257" spans="1:18">
      <c r="A4257" s="2" t="s">
        <v>15668</v>
      </c>
      <c r="B4257" s="2" t="s">
        <v>15669</v>
      </c>
      <c r="C4257">
        <f t="shared" si="1620"/>
        <v>4664</v>
      </c>
      <c r="D4257">
        <f t="shared" si="1607"/>
        <v>4408</v>
      </c>
      <c r="E4257">
        <f t="shared" si="1608"/>
        <v>4400</v>
      </c>
      <c r="F4257">
        <f t="shared" si="1609"/>
        <v>563712</v>
      </c>
      <c r="G4257" t="str">
        <f t="shared" si="1610"/>
        <v>0008DA00</v>
      </c>
      <c r="H4257" t="str">
        <f t="shared" ref="H4257:H4266" si="1623">MID($H$1,(ROW()-2)*4+1,4)</f>
        <v>DDBF</v>
      </c>
      <c r="I4257" t="str">
        <f t="shared" si="1622"/>
        <v/>
      </c>
      <c r="J4257" t="s">
        <v>7485</v>
      </c>
      <c r="K4257" t="str">
        <f t="shared" si="1612"/>
        <v>BFDD0000</v>
      </c>
      <c r="L4257" t="str">
        <f t="shared" si="1613"/>
        <v>00DA0800</v>
      </c>
      <c r="M4257" t="str">
        <f t="shared" si="1614"/>
        <v>BFDD000000DA0800</v>
      </c>
      <c r="N4257" t="str">
        <f t="shared" si="1615"/>
        <v>BFDD=菘</v>
      </c>
      <c r="P4257" s="2" t="s">
        <v>15670</v>
      </c>
      <c r="Q4257" s="2" t="s">
        <v>14919</v>
      </c>
      <c r="R4257" t="str">
        <f t="shared" si="1616"/>
        <v>E4DA=阡</v>
      </c>
    </row>
    <row r="4258" spans="1:18">
      <c r="A4258" s="2" t="s">
        <v>15671</v>
      </c>
      <c r="B4258" s="2" t="s">
        <v>15672</v>
      </c>
      <c r="C4258">
        <f t="shared" si="1620"/>
        <v>4665</v>
      </c>
      <c r="D4258">
        <f t="shared" si="1607"/>
        <v>4409</v>
      </c>
      <c r="E4258">
        <f t="shared" si="1608"/>
        <v>4400</v>
      </c>
      <c r="F4258">
        <f t="shared" si="1609"/>
        <v>563776</v>
      </c>
      <c r="G4258" t="str">
        <f t="shared" si="1610"/>
        <v>0008DA40</v>
      </c>
      <c r="H4258" t="str">
        <f t="shared" si="1623"/>
        <v>DDC0</v>
      </c>
      <c r="I4258" t="str">
        <f t="shared" si="1622"/>
        <v/>
      </c>
      <c r="J4258" t="s">
        <v>7810</v>
      </c>
      <c r="K4258" t="str">
        <f t="shared" si="1612"/>
        <v>C0DD0000</v>
      </c>
      <c r="L4258" t="str">
        <f t="shared" si="1613"/>
        <v>40DA0800</v>
      </c>
      <c r="M4258" t="str">
        <f t="shared" si="1614"/>
        <v>C0DD000040DA0800</v>
      </c>
      <c r="N4258" t="str">
        <f t="shared" si="1615"/>
        <v>C0DD=堇</v>
      </c>
      <c r="P4258" s="2" t="s">
        <v>15673</v>
      </c>
      <c r="Q4258" s="2" t="s">
        <v>14923</v>
      </c>
      <c r="R4258" t="str">
        <f t="shared" si="1616"/>
        <v>E5DA=阱</v>
      </c>
    </row>
    <row r="4259" spans="1:18">
      <c r="A4259" s="2" t="s">
        <v>15674</v>
      </c>
      <c r="B4259" s="2" t="s">
        <v>15675</v>
      </c>
      <c r="C4259">
        <f t="shared" si="1620"/>
        <v>4666</v>
      </c>
      <c r="D4259">
        <f t="shared" si="1607"/>
        <v>4410</v>
      </c>
      <c r="E4259">
        <f t="shared" si="1608"/>
        <v>4400</v>
      </c>
      <c r="F4259">
        <f t="shared" si="1609"/>
        <v>563840</v>
      </c>
      <c r="G4259" t="str">
        <f t="shared" si="1610"/>
        <v>0008DA80</v>
      </c>
      <c r="H4259" t="str">
        <f t="shared" si="1623"/>
        <v>DDC1</v>
      </c>
      <c r="I4259" t="str">
        <f t="shared" si="1622"/>
        <v/>
      </c>
      <c r="J4259" t="s">
        <v>8129</v>
      </c>
      <c r="K4259" t="str">
        <f t="shared" si="1612"/>
        <v>C1DD0000</v>
      </c>
      <c r="L4259" t="str">
        <f t="shared" si="1613"/>
        <v>80DA0800</v>
      </c>
      <c r="M4259" t="str">
        <f t="shared" si="1614"/>
        <v>C1DD000080DA0800</v>
      </c>
      <c r="N4259" t="str">
        <f t="shared" si="1615"/>
        <v>C1DD=萘</v>
      </c>
      <c r="P4259" s="2" t="s">
        <v>15676</v>
      </c>
      <c r="Q4259" s="2" t="s">
        <v>14927</v>
      </c>
      <c r="R4259" t="str">
        <f t="shared" si="1616"/>
        <v>E6DA=阪</v>
      </c>
    </row>
    <row r="4260" spans="1:18">
      <c r="A4260" s="2" t="s">
        <v>15677</v>
      </c>
      <c r="B4260" s="2" t="s">
        <v>15678</v>
      </c>
      <c r="C4260">
        <f t="shared" si="1620"/>
        <v>4667</v>
      </c>
      <c r="D4260">
        <f t="shared" si="1607"/>
        <v>4411</v>
      </c>
      <c r="E4260">
        <f t="shared" si="1608"/>
        <v>4400</v>
      </c>
      <c r="F4260">
        <f t="shared" si="1609"/>
        <v>563904</v>
      </c>
      <c r="G4260" t="str">
        <f t="shared" si="1610"/>
        <v>0008DAC0</v>
      </c>
      <c r="H4260" t="str">
        <f t="shared" si="1623"/>
        <v>DDC2</v>
      </c>
      <c r="I4260" t="str">
        <f t="shared" si="1622"/>
        <v/>
      </c>
      <c r="J4260" t="s">
        <v>8446</v>
      </c>
      <c r="K4260" t="str">
        <f t="shared" si="1612"/>
        <v>C2DD0000</v>
      </c>
      <c r="L4260" t="str">
        <f t="shared" si="1613"/>
        <v>C0DA0800</v>
      </c>
      <c r="M4260" t="str">
        <f t="shared" si="1614"/>
        <v>C2DD0000C0DA0800</v>
      </c>
      <c r="N4260" t="str">
        <f t="shared" si="1615"/>
        <v>C2DD=萋</v>
      </c>
      <c r="P4260" s="2" t="s">
        <v>15679</v>
      </c>
      <c r="Q4260" s="2" t="s">
        <v>14931</v>
      </c>
      <c r="R4260" t="str">
        <f t="shared" si="1616"/>
        <v>E7DA=阽</v>
      </c>
    </row>
    <row r="4261" spans="1:18">
      <c r="A4261" s="2" t="s">
        <v>15680</v>
      </c>
      <c r="B4261" s="2" t="s">
        <v>15681</v>
      </c>
      <c r="C4261">
        <f t="shared" si="1620"/>
        <v>4668</v>
      </c>
      <c r="D4261">
        <f t="shared" si="1607"/>
        <v>4412</v>
      </c>
      <c r="E4261">
        <f t="shared" si="1608"/>
        <v>4400</v>
      </c>
      <c r="F4261">
        <f t="shared" si="1609"/>
        <v>563968</v>
      </c>
      <c r="G4261" t="str">
        <f t="shared" si="1610"/>
        <v>0008DB00</v>
      </c>
      <c r="H4261" t="str">
        <f t="shared" si="1623"/>
        <v>DDC3</v>
      </c>
      <c r="I4261" t="str">
        <f t="shared" ref="I4261:I4270" si="1624">MID($I$1,(ROW()-2)*4+1,4)</f>
        <v/>
      </c>
      <c r="J4261" t="s">
        <v>8764</v>
      </c>
      <c r="K4261" t="str">
        <f t="shared" si="1612"/>
        <v>C3DD0000</v>
      </c>
      <c r="L4261" t="str">
        <f t="shared" si="1613"/>
        <v>00DB0800</v>
      </c>
      <c r="M4261" t="str">
        <f t="shared" si="1614"/>
        <v>C3DD000000DB0800</v>
      </c>
      <c r="N4261" t="str">
        <f t="shared" si="1615"/>
        <v>C3DD=菝</v>
      </c>
      <c r="P4261" s="2" t="s">
        <v>15682</v>
      </c>
      <c r="Q4261" s="2" t="s">
        <v>14935</v>
      </c>
      <c r="R4261" t="str">
        <f t="shared" si="1616"/>
        <v>E8DA=阼</v>
      </c>
    </row>
    <row r="4262" spans="1:18">
      <c r="A4262" s="2" t="s">
        <v>15683</v>
      </c>
      <c r="B4262" s="2" t="s">
        <v>15684</v>
      </c>
      <c r="C4262">
        <f t="shared" si="1620"/>
        <v>4669</v>
      </c>
      <c r="D4262">
        <f t="shared" si="1607"/>
        <v>4413</v>
      </c>
      <c r="E4262">
        <f t="shared" si="1608"/>
        <v>4400</v>
      </c>
      <c r="F4262">
        <f t="shared" si="1609"/>
        <v>564032</v>
      </c>
      <c r="G4262" t="str">
        <f t="shared" si="1610"/>
        <v>0008DB40</v>
      </c>
      <c r="H4262" t="str">
        <f t="shared" si="1623"/>
        <v>DDC4</v>
      </c>
      <c r="I4262" t="str">
        <f t="shared" si="1624"/>
        <v/>
      </c>
      <c r="J4262" t="s">
        <v>9081</v>
      </c>
      <c r="K4262" t="str">
        <f t="shared" si="1612"/>
        <v>C4DD0000</v>
      </c>
      <c r="L4262" t="str">
        <f t="shared" si="1613"/>
        <v>40DB0800</v>
      </c>
      <c r="M4262" t="str">
        <f t="shared" si="1614"/>
        <v>C4DD000040DB0800</v>
      </c>
      <c r="N4262" t="str">
        <f t="shared" si="1615"/>
        <v>C4DD=菽</v>
      </c>
      <c r="P4262" s="2" t="s">
        <v>15685</v>
      </c>
      <c r="Q4262" s="2" t="s">
        <v>14939</v>
      </c>
      <c r="R4262" t="str">
        <f t="shared" si="1616"/>
        <v>E9DA=陂</v>
      </c>
    </row>
    <row r="4263" spans="1:18">
      <c r="A4263" s="2" t="s">
        <v>15686</v>
      </c>
      <c r="B4263" s="2" t="s">
        <v>15687</v>
      </c>
      <c r="C4263">
        <f t="shared" si="1620"/>
        <v>4670</v>
      </c>
      <c r="D4263">
        <f t="shared" si="1607"/>
        <v>4414</v>
      </c>
      <c r="E4263">
        <f t="shared" si="1608"/>
        <v>4400</v>
      </c>
      <c r="F4263">
        <f t="shared" si="1609"/>
        <v>564096</v>
      </c>
      <c r="G4263" t="str">
        <f t="shared" si="1610"/>
        <v>0008DB80</v>
      </c>
      <c r="H4263" t="str">
        <f t="shared" si="1623"/>
        <v>DDC5</v>
      </c>
      <c r="I4263" t="str">
        <f t="shared" si="1624"/>
        <v/>
      </c>
      <c r="J4263" t="s">
        <v>1945</v>
      </c>
      <c r="K4263" t="str">
        <f t="shared" si="1612"/>
        <v>C5DD0000</v>
      </c>
      <c r="L4263" t="str">
        <f t="shared" si="1613"/>
        <v>80DB0800</v>
      </c>
      <c r="M4263" t="str">
        <f t="shared" si="1614"/>
        <v>C5DD000080DB0800</v>
      </c>
      <c r="N4263" t="str">
        <f t="shared" si="1615"/>
        <v>C5DD=菖</v>
      </c>
      <c r="P4263" s="2" t="s">
        <v>15688</v>
      </c>
      <c r="Q4263" s="2" t="s">
        <v>14942</v>
      </c>
      <c r="R4263" t="str">
        <f t="shared" si="1616"/>
        <v>EADA=陉</v>
      </c>
    </row>
    <row r="4264" spans="1:18">
      <c r="A4264" s="2" t="s">
        <v>15689</v>
      </c>
      <c r="B4264" s="2" t="s">
        <v>15690</v>
      </c>
      <c r="C4264">
        <f t="shared" si="1620"/>
        <v>4671</v>
      </c>
      <c r="D4264">
        <f t="shared" si="1607"/>
        <v>4415</v>
      </c>
      <c r="E4264">
        <f t="shared" si="1608"/>
        <v>4400</v>
      </c>
      <c r="F4264">
        <f t="shared" si="1609"/>
        <v>564160</v>
      </c>
      <c r="G4264" t="str">
        <f t="shared" si="1610"/>
        <v>0008DBC0</v>
      </c>
      <c r="H4264" t="str">
        <f t="shared" si="1623"/>
        <v>DDC6</v>
      </c>
      <c r="I4264" t="str">
        <f t="shared" si="1624"/>
        <v/>
      </c>
      <c r="J4264" t="s">
        <v>9709</v>
      </c>
      <c r="K4264" t="str">
        <f t="shared" si="1612"/>
        <v>C6DD0000</v>
      </c>
      <c r="L4264" t="str">
        <f t="shared" si="1613"/>
        <v>C0DB0800</v>
      </c>
      <c r="M4264" t="str">
        <f t="shared" si="1614"/>
        <v>C6DD0000C0DB0800</v>
      </c>
      <c r="N4264" t="str">
        <f t="shared" si="1615"/>
        <v>C6DD=萜</v>
      </c>
      <c r="P4264" s="2" t="s">
        <v>15691</v>
      </c>
      <c r="Q4264" s="2" t="s">
        <v>14945</v>
      </c>
      <c r="R4264" t="str">
        <f t="shared" si="1616"/>
        <v>EBDA=陔</v>
      </c>
    </row>
    <row r="4265" spans="1:18">
      <c r="A4265" s="2" t="s">
        <v>15692</v>
      </c>
      <c r="B4265" s="2" t="s">
        <v>15693</v>
      </c>
      <c r="C4265">
        <f t="shared" si="1620"/>
        <v>4672</v>
      </c>
      <c r="D4265">
        <f t="shared" si="1607"/>
        <v>4416</v>
      </c>
      <c r="E4265">
        <f t="shared" si="1608"/>
        <v>4416</v>
      </c>
      <c r="F4265">
        <f t="shared" si="1609"/>
        <v>565248</v>
      </c>
      <c r="G4265" t="str">
        <f t="shared" si="1610"/>
        <v>0008E000</v>
      </c>
      <c r="H4265" t="str">
        <f t="shared" si="1623"/>
        <v>DDC7</v>
      </c>
      <c r="I4265" t="str">
        <f t="shared" si="1624"/>
        <v/>
      </c>
      <c r="J4265" t="s">
        <v>10023</v>
      </c>
      <c r="K4265" t="str">
        <f t="shared" si="1612"/>
        <v>C7DD0000</v>
      </c>
      <c r="L4265" t="str">
        <f t="shared" si="1613"/>
        <v>00E00800</v>
      </c>
      <c r="M4265" t="str">
        <f t="shared" si="1614"/>
        <v>C7DD000000E00800</v>
      </c>
      <c r="N4265" t="str">
        <f t="shared" si="1615"/>
        <v>C7DD=萸</v>
      </c>
      <c r="P4265" s="2" t="s">
        <v>15694</v>
      </c>
      <c r="Q4265" s="2" t="s">
        <v>14948</v>
      </c>
      <c r="R4265" t="str">
        <f t="shared" si="1616"/>
        <v>ECDA=陟</v>
      </c>
    </row>
    <row r="4266" spans="1:18">
      <c r="A4266" s="2" t="s">
        <v>15695</v>
      </c>
      <c r="B4266" s="2" t="s">
        <v>15696</v>
      </c>
      <c r="C4266">
        <f t="shared" si="1620"/>
        <v>4673</v>
      </c>
      <c r="D4266">
        <f t="shared" si="1607"/>
        <v>4417</v>
      </c>
      <c r="E4266">
        <f t="shared" si="1608"/>
        <v>4416</v>
      </c>
      <c r="F4266">
        <f t="shared" si="1609"/>
        <v>565312</v>
      </c>
      <c r="G4266" t="str">
        <f t="shared" si="1610"/>
        <v>0008E040</v>
      </c>
      <c r="H4266" t="str">
        <f t="shared" si="1623"/>
        <v>DDC8</v>
      </c>
      <c r="I4266" t="str">
        <f t="shared" si="1624"/>
        <v/>
      </c>
      <c r="J4266" t="s">
        <v>10330</v>
      </c>
      <c r="K4266" t="str">
        <f t="shared" si="1612"/>
        <v>C8DD0000</v>
      </c>
      <c r="L4266" t="str">
        <f t="shared" si="1613"/>
        <v>40E00800</v>
      </c>
      <c r="M4266" t="str">
        <f t="shared" si="1614"/>
        <v>C8DD000040E00800</v>
      </c>
      <c r="N4266" t="str">
        <f t="shared" si="1615"/>
        <v>C8DD=萑</v>
      </c>
      <c r="P4266" s="2" t="s">
        <v>15697</v>
      </c>
      <c r="Q4266" s="2" t="s">
        <v>14951</v>
      </c>
      <c r="R4266" t="str">
        <f t="shared" si="1616"/>
        <v>EDDA=陧</v>
      </c>
    </row>
    <row r="4267" spans="1:18">
      <c r="A4267" s="2" t="s">
        <v>15698</v>
      </c>
      <c r="B4267" s="2" t="s">
        <v>15699</v>
      </c>
      <c r="C4267">
        <f t="shared" si="1620"/>
        <v>4674</v>
      </c>
      <c r="D4267">
        <f t="shared" si="1607"/>
        <v>4418</v>
      </c>
      <c r="E4267">
        <f t="shared" si="1608"/>
        <v>4416</v>
      </c>
      <c r="F4267">
        <f t="shared" si="1609"/>
        <v>565376</v>
      </c>
      <c r="G4267" t="str">
        <f t="shared" si="1610"/>
        <v>0008E080</v>
      </c>
      <c r="H4267" t="str">
        <f t="shared" ref="H4267:H4276" si="1625">MID($H$1,(ROW()-2)*4+1,4)</f>
        <v>DDC9</v>
      </c>
      <c r="I4267" t="str">
        <f t="shared" si="1624"/>
        <v/>
      </c>
      <c r="J4267" t="s">
        <v>10646</v>
      </c>
      <c r="K4267" t="str">
        <f t="shared" si="1612"/>
        <v>C9DD0000</v>
      </c>
      <c r="L4267" t="str">
        <f t="shared" si="1613"/>
        <v>80E00800</v>
      </c>
      <c r="M4267" t="str">
        <f t="shared" si="1614"/>
        <v>C9DD000080E00800</v>
      </c>
      <c r="N4267" t="str">
        <f t="shared" si="1615"/>
        <v>C9DD=萆</v>
      </c>
      <c r="P4267" s="2" t="s">
        <v>15700</v>
      </c>
      <c r="Q4267" s="2" t="s">
        <v>14954</v>
      </c>
      <c r="R4267" t="str">
        <f t="shared" si="1616"/>
        <v>EEDA=陬</v>
      </c>
    </row>
    <row r="4268" spans="1:18">
      <c r="A4268" s="2" t="s">
        <v>15701</v>
      </c>
      <c r="B4268" s="2" t="s">
        <v>15702</v>
      </c>
      <c r="C4268">
        <f t="shared" si="1620"/>
        <v>4675</v>
      </c>
      <c r="D4268">
        <f t="shared" si="1607"/>
        <v>4419</v>
      </c>
      <c r="E4268">
        <f t="shared" si="1608"/>
        <v>4416</v>
      </c>
      <c r="F4268">
        <f t="shared" si="1609"/>
        <v>565440</v>
      </c>
      <c r="G4268" t="str">
        <f t="shared" si="1610"/>
        <v>0008E0C0</v>
      </c>
      <c r="H4268" t="str">
        <f t="shared" si="1625"/>
        <v>DDCA</v>
      </c>
      <c r="I4268" t="str">
        <f t="shared" si="1624"/>
        <v/>
      </c>
      <c r="J4268" t="s">
        <v>10952</v>
      </c>
      <c r="K4268" t="str">
        <f t="shared" si="1612"/>
        <v>CADD0000</v>
      </c>
      <c r="L4268" t="str">
        <f t="shared" si="1613"/>
        <v>C0E00800</v>
      </c>
      <c r="M4268" t="str">
        <f t="shared" si="1614"/>
        <v>CADD0000C0E00800</v>
      </c>
      <c r="N4268" t="str">
        <f t="shared" si="1615"/>
        <v>CADD=菔</v>
      </c>
      <c r="P4268" s="2" t="s">
        <v>15703</v>
      </c>
      <c r="Q4268" s="2" t="s">
        <v>14957</v>
      </c>
      <c r="R4268" t="str">
        <f t="shared" si="1616"/>
        <v>EFDA=陲</v>
      </c>
    </row>
    <row r="4269" spans="1:18">
      <c r="A4269" s="2" t="s">
        <v>15704</v>
      </c>
      <c r="B4269" s="2" t="s">
        <v>15705</v>
      </c>
      <c r="C4269">
        <f t="shared" si="1620"/>
        <v>4676</v>
      </c>
      <c r="D4269">
        <f t="shared" si="1607"/>
        <v>4420</v>
      </c>
      <c r="E4269">
        <f t="shared" si="1608"/>
        <v>4416</v>
      </c>
      <c r="F4269">
        <f t="shared" si="1609"/>
        <v>565504</v>
      </c>
      <c r="G4269" t="str">
        <f t="shared" si="1610"/>
        <v>0008E100</v>
      </c>
      <c r="H4269" t="str">
        <f t="shared" si="1625"/>
        <v>DDCB</v>
      </c>
      <c r="I4269" t="str">
        <f t="shared" si="1624"/>
        <v/>
      </c>
      <c r="J4269" t="s">
        <v>11255</v>
      </c>
      <c r="K4269" t="str">
        <f t="shared" si="1612"/>
        <v>CBDD0000</v>
      </c>
      <c r="L4269" t="str">
        <f t="shared" si="1613"/>
        <v>00E10800</v>
      </c>
      <c r="M4269" t="str">
        <f t="shared" si="1614"/>
        <v>CBDD000000E10800</v>
      </c>
      <c r="N4269" t="str">
        <f t="shared" si="1615"/>
        <v>CBDD=菟</v>
      </c>
      <c r="P4269" s="2" t="s">
        <v>15706</v>
      </c>
      <c r="Q4269" s="2" t="s">
        <v>14960</v>
      </c>
      <c r="R4269" t="str">
        <f t="shared" si="1616"/>
        <v>F0DA=陴</v>
      </c>
    </row>
    <row r="4270" spans="1:18">
      <c r="A4270" s="2" t="s">
        <v>15707</v>
      </c>
      <c r="B4270" s="2" t="s">
        <v>15708</v>
      </c>
      <c r="C4270">
        <f t="shared" si="1620"/>
        <v>4677</v>
      </c>
      <c r="D4270">
        <f t="shared" si="1607"/>
        <v>4421</v>
      </c>
      <c r="E4270">
        <f t="shared" si="1608"/>
        <v>4416</v>
      </c>
      <c r="F4270">
        <f t="shared" si="1609"/>
        <v>565568</v>
      </c>
      <c r="G4270" t="str">
        <f t="shared" si="1610"/>
        <v>0008E140</v>
      </c>
      <c r="H4270" t="str">
        <f t="shared" si="1625"/>
        <v>DDCC</v>
      </c>
      <c r="I4270" t="str">
        <f t="shared" si="1624"/>
        <v/>
      </c>
      <c r="J4270" t="s">
        <v>11563</v>
      </c>
      <c r="K4270" t="str">
        <f t="shared" si="1612"/>
        <v>CCDD0000</v>
      </c>
      <c r="L4270" t="str">
        <f t="shared" si="1613"/>
        <v>40E10800</v>
      </c>
      <c r="M4270" t="str">
        <f t="shared" si="1614"/>
        <v>CCDD000040E10800</v>
      </c>
      <c r="N4270" t="str">
        <f t="shared" si="1615"/>
        <v>CCDD=萏</v>
      </c>
      <c r="P4270" s="2" t="s">
        <v>15709</v>
      </c>
      <c r="Q4270" s="2" t="s">
        <v>14963</v>
      </c>
      <c r="R4270" t="str">
        <f t="shared" si="1616"/>
        <v>F1DA=隈</v>
      </c>
    </row>
    <row r="4271" spans="1:18">
      <c r="A4271" s="2" t="s">
        <v>15710</v>
      </c>
      <c r="B4271" s="2" t="s">
        <v>15711</v>
      </c>
      <c r="C4271">
        <f t="shared" si="1620"/>
        <v>4678</v>
      </c>
      <c r="D4271">
        <f t="shared" si="1607"/>
        <v>4422</v>
      </c>
      <c r="E4271">
        <f t="shared" si="1608"/>
        <v>4416</v>
      </c>
      <c r="F4271">
        <f t="shared" si="1609"/>
        <v>565632</v>
      </c>
      <c r="G4271" t="str">
        <f t="shared" si="1610"/>
        <v>0008E180</v>
      </c>
      <c r="H4271" t="str">
        <f t="shared" si="1625"/>
        <v>DDCD</v>
      </c>
      <c r="I4271" t="str">
        <f t="shared" ref="I4271:I4280" si="1626">MID($I$1,(ROW()-2)*4+1,4)</f>
        <v/>
      </c>
      <c r="J4271" t="s">
        <v>11861</v>
      </c>
      <c r="K4271" t="str">
        <f t="shared" si="1612"/>
        <v>CDDD0000</v>
      </c>
      <c r="L4271" t="str">
        <f t="shared" si="1613"/>
        <v>80E10800</v>
      </c>
      <c r="M4271" t="str">
        <f t="shared" si="1614"/>
        <v>CDDD000080E10800</v>
      </c>
      <c r="N4271" t="str">
        <f t="shared" si="1615"/>
        <v>CDDD=萃</v>
      </c>
      <c r="P4271" s="2" t="s">
        <v>15712</v>
      </c>
      <c r="Q4271" s="2" t="s">
        <v>14966</v>
      </c>
      <c r="R4271" t="str">
        <f t="shared" si="1616"/>
        <v>F2DA=隍</v>
      </c>
    </row>
    <row r="4272" spans="1:18">
      <c r="A4272" s="2" t="s">
        <v>15713</v>
      </c>
      <c r="B4272" s="2" t="s">
        <v>15714</v>
      </c>
      <c r="C4272">
        <f t="shared" si="1620"/>
        <v>4679</v>
      </c>
      <c r="D4272">
        <f t="shared" si="1607"/>
        <v>4423</v>
      </c>
      <c r="E4272">
        <f t="shared" si="1608"/>
        <v>4416</v>
      </c>
      <c r="F4272">
        <f t="shared" si="1609"/>
        <v>565696</v>
      </c>
      <c r="G4272" t="str">
        <f t="shared" si="1610"/>
        <v>0008E1C0</v>
      </c>
      <c r="H4272" t="str">
        <f t="shared" si="1625"/>
        <v>DDCE</v>
      </c>
      <c r="I4272" t="str">
        <f t="shared" si="1626"/>
        <v/>
      </c>
      <c r="J4272" t="s">
        <v>12164</v>
      </c>
      <c r="K4272" t="str">
        <f t="shared" si="1612"/>
        <v>CEDD0000</v>
      </c>
      <c r="L4272" t="str">
        <f t="shared" si="1613"/>
        <v>C0E10800</v>
      </c>
      <c r="M4272" t="str">
        <f t="shared" si="1614"/>
        <v>CEDD0000C0E10800</v>
      </c>
      <c r="N4272" t="str">
        <f t="shared" si="1615"/>
        <v>CEDD=菸</v>
      </c>
      <c r="P4272" s="2" t="s">
        <v>15715</v>
      </c>
      <c r="Q4272" s="2" t="s">
        <v>14969</v>
      </c>
      <c r="R4272" t="str">
        <f t="shared" si="1616"/>
        <v>F3DA=隗</v>
      </c>
    </row>
    <row r="4273" spans="1:18">
      <c r="A4273" s="2" t="s">
        <v>15716</v>
      </c>
      <c r="B4273" s="2" t="s">
        <v>15717</v>
      </c>
      <c r="C4273">
        <f t="shared" si="1620"/>
        <v>4680</v>
      </c>
      <c r="D4273">
        <f t="shared" si="1607"/>
        <v>4424</v>
      </c>
      <c r="E4273">
        <f t="shared" si="1608"/>
        <v>4416</v>
      </c>
      <c r="F4273">
        <f t="shared" si="1609"/>
        <v>565760</v>
      </c>
      <c r="G4273" t="str">
        <f t="shared" si="1610"/>
        <v>0008E200</v>
      </c>
      <c r="H4273" t="str">
        <f t="shared" si="1625"/>
        <v>DDCF</v>
      </c>
      <c r="I4273" t="str">
        <f t="shared" si="1626"/>
        <v/>
      </c>
      <c r="J4273" t="s">
        <v>12458</v>
      </c>
      <c r="K4273" t="str">
        <f t="shared" si="1612"/>
        <v>CFDD0000</v>
      </c>
      <c r="L4273" t="str">
        <f t="shared" si="1613"/>
        <v>00E20800</v>
      </c>
      <c r="M4273" t="str">
        <f t="shared" si="1614"/>
        <v>CFDD000000E20800</v>
      </c>
      <c r="N4273" t="str">
        <f t="shared" si="1615"/>
        <v>CFDD=菹</v>
      </c>
      <c r="P4273" s="2" t="s">
        <v>15718</v>
      </c>
      <c r="Q4273" s="2" t="s">
        <v>14972</v>
      </c>
      <c r="R4273" t="str">
        <f t="shared" si="1616"/>
        <v>F4DA=隰</v>
      </c>
    </row>
    <row r="4274" spans="1:18">
      <c r="A4274" s="2" t="s">
        <v>15719</v>
      </c>
      <c r="B4274" s="2" t="s">
        <v>15720</v>
      </c>
      <c r="C4274">
        <f t="shared" si="1620"/>
        <v>4681</v>
      </c>
      <c r="D4274">
        <f t="shared" si="1607"/>
        <v>4425</v>
      </c>
      <c r="E4274">
        <f t="shared" si="1608"/>
        <v>4416</v>
      </c>
      <c r="F4274">
        <f t="shared" si="1609"/>
        <v>565824</v>
      </c>
      <c r="G4274" t="str">
        <f t="shared" si="1610"/>
        <v>0008E240</v>
      </c>
      <c r="H4274" t="str">
        <f t="shared" si="1625"/>
        <v>DDD0</v>
      </c>
      <c r="I4274" t="str">
        <f t="shared" si="1626"/>
        <v/>
      </c>
      <c r="J4274" t="s">
        <v>12750</v>
      </c>
      <c r="K4274" t="str">
        <f t="shared" si="1612"/>
        <v>D0DD0000</v>
      </c>
      <c r="L4274" t="str">
        <f t="shared" si="1613"/>
        <v>40E20800</v>
      </c>
      <c r="M4274" t="str">
        <f t="shared" si="1614"/>
        <v>D0DD000040E20800</v>
      </c>
      <c r="N4274" t="str">
        <f t="shared" si="1615"/>
        <v>D0DD=菪</v>
      </c>
      <c r="P4274" s="2" t="s">
        <v>15721</v>
      </c>
      <c r="Q4274" s="2" t="s">
        <v>14975</v>
      </c>
      <c r="R4274" t="str">
        <f t="shared" si="1616"/>
        <v>F5DA=邗</v>
      </c>
    </row>
    <row r="4275" spans="1:18">
      <c r="A4275" s="2" t="s">
        <v>15722</v>
      </c>
      <c r="B4275" s="2" t="s">
        <v>15723</v>
      </c>
      <c r="C4275">
        <f t="shared" si="1620"/>
        <v>4682</v>
      </c>
      <c r="D4275">
        <f t="shared" si="1607"/>
        <v>4426</v>
      </c>
      <c r="E4275">
        <f t="shared" si="1608"/>
        <v>4416</v>
      </c>
      <c r="F4275">
        <f t="shared" si="1609"/>
        <v>565888</v>
      </c>
      <c r="G4275" t="str">
        <f t="shared" si="1610"/>
        <v>0008E280</v>
      </c>
      <c r="H4275" t="str">
        <f t="shared" si="1625"/>
        <v>DDD1</v>
      </c>
      <c r="I4275" t="str">
        <f t="shared" si="1626"/>
        <v/>
      </c>
      <c r="J4275" t="s">
        <v>13045</v>
      </c>
      <c r="K4275" t="str">
        <f t="shared" si="1612"/>
        <v>D1DD0000</v>
      </c>
      <c r="L4275" t="str">
        <f t="shared" si="1613"/>
        <v>80E20800</v>
      </c>
      <c r="M4275" t="str">
        <f t="shared" si="1614"/>
        <v>D1DD000080E20800</v>
      </c>
      <c r="N4275" t="str">
        <f t="shared" si="1615"/>
        <v>D1DD=菅</v>
      </c>
      <c r="P4275" s="2" t="s">
        <v>15724</v>
      </c>
      <c r="Q4275" s="2" t="s">
        <v>14978</v>
      </c>
      <c r="R4275" t="str">
        <f t="shared" si="1616"/>
        <v>F6DA=邛</v>
      </c>
    </row>
    <row r="4276" spans="1:18">
      <c r="A4276" s="2" t="s">
        <v>15725</v>
      </c>
      <c r="B4276" s="2" t="s">
        <v>15726</v>
      </c>
      <c r="C4276">
        <f t="shared" si="1620"/>
        <v>4683</v>
      </c>
      <c r="D4276">
        <f t="shared" si="1607"/>
        <v>4427</v>
      </c>
      <c r="E4276">
        <f t="shared" si="1608"/>
        <v>4416</v>
      </c>
      <c r="F4276">
        <f t="shared" si="1609"/>
        <v>565952</v>
      </c>
      <c r="G4276" t="str">
        <f t="shared" si="1610"/>
        <v>0008E2C0</v>
      </c>
      <c r="H4276" t="str">
        <f t="shared" si="1625"/>
        <v>DDD2</v>
      </c>
      <c r="I4276" t="str">
        <f t="shared" si="1626"/>
        <v/>
      </c>
      <c r="J4276" t="s">
        <v>13342</v>
      </c>
      <c r="K4276" t="str">
        <f t="shared" si="1612"/>
        <v>D2DD0000</v>
      </c>
      <c r="L4276" t="str">
        <f t="shared" si="1613"/>
        <v>C0E20800</v>
      </c>
      <c r="M4276" t="str">
        <f t="shared" si="1614"/>
        <v>D2DD0000C0E20800</v>
      </c>
      <c r="N4276" t="str">
        <f t="shared" si="1615"/>
        <v>D2DD=菀</v>
      </c>
      <c r="P4276" s="2" t="s">
        <v>15727</v>
      </c>
      <c r="Q4276" s="2" t="s">
        <v>14981</v>
      </c>
      <c r="R4276" t="str">
        <f t="shared" si="1616"/>
        <v>F7DA=邝</v>
      </c>
    </row>
    <row r="4277" spans="1:18">
      <c r="A4277" s="2" t="s">
        <v>15728</v>
      </c>
      <c r="B4277" s="2" t="s">
        <v>15729</v>
      </c>
      <c r="C4277">
        <f t="shared" si="1620"/>
        <v>4684</v>
      </c>
      <c r="D4277">
        <f t="shared" si="1607"/>
        <v>4428</v>
      </c>
      <c r="E4277">
        <f t="shared" si="1608"/>
        <v>4416</v>
      </c>
      <c r="F4277">
        <f t="shared" si="1609"/>
        <v>566016</v>
      </c>
      <c r="G4277" t="str">
        <f t="shared" si="1610"/>
        <v>0008E300</v>
      </c>
      <c r="H4277" t="str">
        <f t="shared" ref="H4277:H4286" si="1627">MID($H$1,(ROW()-2)*4+1,4)</f>
        <v>DDD3</v>
      </c>
      <c r="I4277" t="str">
        <f t="shared" si="1626"/>
        <v/>
      </c>
      <c r="J4277" t="s">
        <v>13633</v>
      </c>
      <c r="K4277" t="str">
        <f t="shared" si="1612"/>
        <v>D3DD0000</v>
      </c>
      <c r="L4277" t="str">
        <f t="shared" si="1613"/>
        <v>00E30800</v>
      </c>
      <c r="M4277" t="str">
        <f t="shared" si="1614"/>
        <v>D3DD000000E30800</v>
      </c>
      <c r="N4277" t="str">
        <f t="shared" si="1615"/>
        <v>D3DD=萦</v>
      </c>
      <c r="P4277" s="2" t="s">
        <v>15730</v>
      </c>
      <c r="Q4277" s="2" t="s">
        <v>14984</v>
      </c>
      <c r="R4277" t="str">
        <f t="shared" si="1616"/>
        <v>F8DA=邙</v>
      </c>
    </row>
    <row r="4278" spans="1:18">
      <c r="A4278" s="2" t="s">
        <v>15731</v>
      </c>
      <c r="B4278" s="2" t="s">
        <v>15732</v>
      </c>
      <c r="C4278">
        <f t="shared" si="1620"/>
        <v>4685</v>
      </c>
      <c r="D4278">
        <f t="shared" si="1607"/>
        <v>4429</v>
      </c>
      <c r="E4278">
        <f t="shared" si="1608"/>
        <v>4416</v>
      </c>
      <c r="F4278">
        <f t="shared" si="1609"/>
        <v>566080</v>
      </c>
      <c r="G4278" t="str">
        <f t="shared" si="1610"/>
        <v>0008E340</v>
      </c>
      <c r="H4278" t="str">
        <f t="shared" si="1627"/>
        <v>DDD4</v>
      </c>
      <c r="I4278" t="str">
        <f t="shared" si="1626"/>
        <v/>
      </c>
      <c r="J4278" t="s">
        <v>13925</v>
      </c>
      <c r="K4278" t="str">
        <f t="shared" si="1612"/>
        <v>D4DD0000</v>
      </c>
      <c r="L4278" t="str">
        <f t="shared" si="1613"/>
        <v>40E30800</v>
      </c>
      <c r="M4278" t="str">
        <f t="shared" si="1614"/>
        <v>D4DD000040E30800</v>
      </c>
      <c r="N4278" t="str">
        <f t="shared" si="1615"/>
        <v>D4DD=菰</v>
      </c>
      <c r="P4278" s="2" t="s">
        <v>15733</v>
      </c>
      <c r="Q4278" s="2" t="s">
        <v>14987</v>
      </c>
      <c r="R4278" t="str">
        <f t="shared" si="1616"/>
        <v>F9DA=邬</v>
      </c>
    </row>
    <row r="4279" spans="1:18">
      <c r="A4279" s="2" t="s">
        <v>15734</v>
      </c>
      <c r="B4279" s="2" t="s">
        <v>15735</v>
      </c>
      <c r="C4279">
        <f t="shared" si="1620"/>
        <v>4686</v>
      </c>
      <c r="D4279">
        <f t="shared" si="1607"/>
        <v>4430</v>
      </c>
      <c r="E4279">
        <f t="shared" si="1608"/>
        <v>4416</v>
      </c>
      <c r="F4279">
        <f t="shared" si="1609"/>
        <v>566144</v>
      </c>
      <c r="G4279" t="str">
        <f t="shared" si="1610"/>
        <v>0008E380</v>
      </c>
      <c r="H4279" t="str">
        <f t="shared" si="1627"/>
        <v>DDD5</v>
      </c>
      <c r="I4279" t="str">
        <f t="shared" si="1626"/>
        <v/>
      </c>
      <c r="J4279" t="s">
        <v>14211</v>
      </c>
      <c r="K4279" t="str">
        <f t="shared" si="1612"/>
        <v>D5DD0000</v>
      </c>
      <c r="L4279" t="str">
        <f t="shared" si="1613"/>
        <v>80E30800</v>
      </c>
      <c r="M4279" t="str">
        <f t="shared" si="1614"/>
        <v>D5DD000080E30800</v>
      </c>
      <c r="N4279" t="str">
        <f t="shared" si="1615"/>
        <v>D5DD=菡</v>
      </c>
      <c r="P4279" s="2" t="s">
        <v>15736</v>
      </c>
      <c r="Q4279" s="2" t="s">
        <v>14990</v>
      </c>
      <c r="R4279" t="str">
        <f t="shared" si="1616"/>
        <v>FADA=邡</v>
      </c>
    </row>
    <row r="4280" spans="1:18">
      <c r="A4280" s="2" t="s">
        <v>15737</v>
      </c>
      <c r="B4280" s="2" t="s">
        <v>15738</v>
      </c>
      <c r="C4280">
        <f t="shared" si="1620"/>
        <v>4687</v>
      </c>
      <c r="D4280">
        <f t="shared" si="1607"/>
        <v>4431</v>
      </c>
      <c r="E4280">
        <f t="shared" si="1608"/>
        <v>4416</v>
      </c>
      <c r="F4280">
        <f t="shared" si="1609"/>
        <v>566208</v>
      </c>
      <c r="G4280" t="str">
        <f t="shared" si="1610"/>
        <v>0008E3C0</v>
      </c>
      <c r="H4280" t="str">
        <f t="shared" si="1627"/>
        <v>DDD6</v>
      </c>
      <c r="I4280" t="str">
        <f t="shared" si="1626"/>
        <v/>
      </c>
      <c r="J4280" t="s">
        <v>14505</v>
      </c>
      <c r="K4280" t="str">
        <f t="shared" si="1612"/>
        <v>D6DD0000</v>
      </c>
      <c r="L4280" t="str">
        <f t="shared" si="1613"/>
        <v>C0E30800</v>
      </c>
      <c r="M4280" t="str">
        <f t="shared" si="1614"/>
        <v>D6DD0000C0E30800</v>
      </c>
      <c r="N4280" t="str">
        <f t="shared" si="1615"/>
        <v>D6DD=葜</v>
      </c>
      <c r="P4280" s="2" t="s">
        <v>15739</v>
      </c>
      <c r="Q4280" s="2" t="s">
        <v>14993</v>
      </c>
      <c r="R4280" t="str">
        <f t="shared" si="1616"/>
        <v>FBDA=邴</v>
      </c>
    </row>
    <row r="4281" spans="1:18">
      <c r="A4281" s="2" t="s">
        <v>15740</v>
      </c>
      <c r="B4281" s="2" t="s">
        <v>15741</v>
      </c>
      <c r="C4281">
        <f t="shared" si="1620"/>
        <v>4688</v>
      </c>
      <c r="D4281">
        <f t="shared" si="1607"/>
        <v>4432</v>
      </c>
      <c r="E4281">
        <f t="shared" si="1608"/>
        <v>4432</v>
      </c>
      <c r="F4281">
        <f t="shared" si="1609"/>
        <v>567296</v>
      </c>
      <c r="G4281" t="str">
        <f t="shared" si="1610"/>
        <v>0008E800</v>
      </c>
      <c r="H4281" t="str">
        <f t="shared" si="1627"/>
        <v>DDD7</v>
      </c>
      <c r="I4281" t="str">
        <f t="shared" ref="I4281:I4290" si="1628">MID($I$1,(ROW()-2)*4+1,4)</f>
        <v/>
      </c>
      <c r="J4281" t="s">
        <v>14797</v>
      </c>
      <c r="K4281" t="str">
        <f t="shared" si="1612"/>
        <v>D7DD0000</v>
      </c>
      <c r="L4281" t="str">
        <f t="shared" si="1613"/>
        <v>00E80800</v>
      </c>
      <c r="M4281" t="str">
        <f t="shared" si="1614"/>
        <v>D7DD000000E80800</v>
      </c>
      <c r="N4281" t="str">
        <f t="shared" si="1615"/>
        <v>D7DD=葑</v>
      </c>
      <c r="P4281" s="2" t="s">
        <v>15742</v>
      </c>
      <c r="Q4281" s="2" t="s">
        <v>14996</v>
      </c>
      <c r="R4281" t="str">
        <f t="shared" si="1616"/>
        <v>FCDA=邳</v>
      </c>
    </row>
    <row r="4282" spans="1:18">
      <c r="A4282" s="2" t="s">
        <v>15743</v>
      </c>
      <c r="B4282" s="2" t="s">
        <v>15744</v>
      </c>
      <c r="C4282">
        <f t="shared" si="1620"/>
        <v>4689</v>
      </c>
      <c r="D4282">
        <f t="shared" si="1607"/>
        <v>4433</v>
      </c>
      <c r="E4282">
        <f t="shared" si="1608"/>
        <v>4432</v>
      </c>
      <c r="F4282">
        <f t="shared" si="1609"/>
        <v>567360</v>
      </c>
      <c r="G4282" t="str">
        <f t="shared" si="1610"/>
        <v>0008E840</v>
      </c>
      <c r="H4282" t="str">
        <f t="shared" si="1627"/>
        <v>DDD8</v>
      </c>
      <c r="I4282" t="str">
        <f t="shared" si="1628"/>
        <v/>
      </c>
      <c r="J4282" t="s">
        <v>15070</v>
      </c>
      <c r="K4282" t="str">
        <f t="shared" si="1612"/>
        <v>D8DD0000</v>
      </c>
      <c r="L4282" t="str">
        <f t="shared" si="1613"/>
        <v>40E80800</v>
      </c>
      <c r="M4282" t="str">
        <f t="shared" si="1614"/>
        <v>D8DD000040E80800</v>
      </c>
      <c r="N4282" t="str">
        <f t="shared" si="1615"/>
        <v>D8DD=葚</v>
      </c>
      <c r="P4282" s="2" t="s">
        <v>15745</v>
      </c>
      <c r="Q4282" s="2" t="s">
        <v>14999</v>
      </c>
      <c r="R4282" t="str">
        <f t="shared" si="1616"/>
        <v>FDDA=邶</v>
      </c>
    </row>
    <row r="4283" spans="1:18">
      <c r="A4283" s="2" t="s">
        <v>15746</v>
      </c>
      <c r="B4283" s="2" t="s">
        <v>15747</v>
      </c>
      <c r="C4283">
        <f t="shared" si="1620"/>
        <v>4690</v>
      </c>
      <c r="D4283">
        <f t="shared" si="1607"/>
        <v>4434</v>
      </c>
      <c r="E4283">
        <f t="shared" si="1608"/>
        <v>4432</v>
      </c>
      <c r="F4283">
        <f t="shared" si="1609"/>
        <v>567424</v>
      </c>
      <c r="G4283" t="str">
        <f t="shared" si="1610"/>
        <v>0008E880</v>
      </c>
      <c r="H4283" t="str">
        <f t="shared" si="1627"/>
        <v>DDD9</v>
      </c>
      <c r="I4283" t="str">
        <f t="shared" si="1628"/>
        <v/>
      </c>
      <c r="J4283" t="s">
        <v>15360</v>
      </c>
      <c r="K4283" t="str">
        <f t="shared" si="1612"/>
        <v>D9DD0000</v>
      </c>
      <c r="L4283" t="str">
        <f t="shared" si="1613"/>
        <v>80E80800</v>
      </c>
      <c r="M4283" t="str">
        <f t="shared" si="1614"/>
        <v>D9DD000080E80800</v>
      </c>
      <c r="N4283" t="str">
        <f t="shared" si="1615"/>
        <v>D9DD=葙</v>
      </c>
      <c r="P4283" s="2" t="s">
        <v>15748</v>
      </c>
      <c r="Q4283" s="2" t="s">
        <v>15002</v>
      </c>
      <c r="R4283" t="str">
        <f t="shared" si="1616"/>
        <v>FEDA=邺</v>
      </c>
    </row>
    <row r="4284" spans="1:18">
      <c r="A4284" s="2" t="s">
        <v>15749</v>
      </c>
      <c r="B4284" s="2" t="s">
        <v>15750</v>
      </c>
      <c r="C4284">
        <f t="shared" si="1620"/>
        <v>4691</v>
      </c>
      <c r="D4284">
        <f t="shared" si="1607"/>
        <v>4435</v>
      </c>
      <c r="E4284">
        <f t="shared" si="1608"/>
        <v>4432</v>
      </c>
      <c r="F4284">
        <f t="shared" si="1609"/>
        <v>567488</v>
      </c>
      <c r="G4284" t="str">
        <f t="shared" si="1610"/>
        <v>0008E8C0</v>
      </c>
      <c r="H4284" t="str">
        <f t="shared" si="1627"/>
        <v>DDDA</v>
      </c>
      <c r="I4284" t="str">
        <f t="shared" si="1628"/>
        <v/>
      </c>
      <c r="J4284" t="s">
        <v>15649</v>
      </c>
      <c r="K4284" t="str">
        <f t="shared" si="1612"/>
        <v>DADD0000</v>
      </c>
      <c r="L4284" t="str">
        <f t="shared" si="1613"/>
        <v>C0E80800</v>
      </c>
      <c r="M4284" t="str">
        <f t="shared" si="1614"/>
        <v>DADD0000C0E80800</v>
      </c>
      <c r="N4284" t="str">
        <f t="shared" si="1615"/>
        <v>DADD=葳</v>
      </c>
      <c r="P4284" s="2" t="s">
        <v>15751</v>
      </c>
      <c r="Q4284" s="2" t="s">
        <v>15005</v>
      </c>
      <c r="R4284" t="str">
        <f t="shared" si="1616"/>
        <v>A1DB=邸</v>
      </c>
    </row>
    <row r="4285" spans="1:18">
      <c r="A4285" s="2" t="s">
        <v>15752</v>
      </c>
      <c r="B4285" s="2" t="s">
        <v>15753</v>
      </c>
      <c r="C4285">
        <f t="shared" si="1620"/>
        <v>4692</v>
      </c>
      <c r="D4285">
        <f t="shared" si="1607"/>
        <v>4436</v>
      </c>
      <c r="E4285">
        <f t="shared" si="1608"/>
        <v>4432</v>
      </c>
      <c r="F4285">
        <f t="shared" si="1609"/>
        <v>567552</v>
      </c>
      <c r="G4285" t="str">
        <f t="shared" si="1610"/>
        <v>0008E900</v>
      </c>
      <c r="H4285" t="str">
        <f t="shared" si="1627"/>
        <v>DDDB</v>
      </c>
      <c r="I4285" t="str">
        <f t="shared" si="1628"/>
        <v/>
      </c>
      <c r="J4285" t="s">
        <v>15754</v>
      </c>
      <c r="K4285" t="str">
        <f t="shared" si="1612"/>
        <v>DBDD0000</v>
      </c>
      <c r="L4285" t="str">
        <f t="shared" si="1613"/>
        <v>00E90800</v>
      </c>
      <c r="M4285" t="str">
        <f t="shared" si="1614"/>
        <v>DBDD000000E90800</v>
      </c>
      <c r="N4285" t="str">
        <f t="shared" si="1615"/>
        <v>DBDD=蒇</v>
      </c>
      <c r="P4285" s="2" t="s">
        <v>15755</v>
      </c>
      <c r="Q4285" s="2" t="s">
        <v>15008</v>
      </c>
      <c r="R4285" t="str">
        <f t="shared" si="1616"/>
        <v>A2DB=邰</v>
      </c>
    </row>
    <row r="4286" spans="1:18">
      <c r="A4286" s="2" t="s">
        <v>15756</v>
      </c>
      <c r="B4286" s="2" t="s">
        <v>15757</v>
      </c>
      <c r="C4286">
        <f t="shared" si="1620"/>
        <v>4693</v>
      </c>
      <c r="D4286">
        <f t="shared" si="1607"/>
        <v>4437</v>
      </c>
      <c r="E4286">
        <f t="shared" si="1608"/>
        <v>4432</v>
      </c>
      <c r="F4286">
        <f t="shared" si="1609"/>
        <v>567616</v>
      </c>
      <c r="G4286" t="str">
        <f t="shared" si="1610"/>
        <v>0008E940</v>
      </c>
      <c r="H4286" t="str">
        <f t="shared" si="1627"/>
        <v>DDDC</v>
      </c>
      <c r="I4286" t="str">
        <f t="shared" si="1628"/>
        <v/>
      </c>
      <c r="J4286" t="s">
        <v>15758</v>
      </c>
      <c r="K4286" t="str">
        <f t="shared" si="1612"/>
        <v>DCDD0000</v>
      </c>
      <c r="L4286" t="str">
        <f t="shared" si="1613"/>
        <v>40E90800</v>
      </c>
      <c r="M4286" t="str">
        <f t="shared" si="1614"/>
        <v>DCDD000040E90800</v>
      </c>
      <c r="N4286" t="str">
        <f t="shared" si="1615"/>
        <v>DCDD=蒈</v>
      </c>
      <c r="P4286" s="2" t="s">
        <v>15759</v>
      </c>
      <c r="Q4286" s="2" t="s">
        <v>15011</v>
      </c>
      <c r="R4286" t="str">
        <f t="shared" si="1616"/>
        <v>A3DB=郏</v>
      </c>
    </row>
    <row r="4287" spans="1:18">
      <c r="A4287" s="2" t="s">
        <v>15760</v>
      </c>
      <c r="B4287" s="2" t="s">
        <v>15761</v>
      </c>
      <c r="C4287">
        <f t="shared" si="1620"/>
        <v>4694</v>
      </c>
      <c r="D4287">
        <f t="shared" si="1607"/>
        <v>4438</v>
      </c>
      <c r="E4287">
        <f t="shared" si="1608"/>
        <v>4432</v>
      </c>
      <c r="F4287">
        <f t="shared" si="1609"/>
        <v>567680</v>
      </c>
      <c r="G4287" t="str">
        <f t="shared" si="1610"/>
        <v>0008E980</v>
      </c>
      <c r="H4287" t="str">
        <f t="shared" ref="H4287:H4296" si="1629">MID($H$1,(ROW()-2)*4+1,4)</f>
        <v>DDDD</v>
      </c>
      <c r="I4287" t="str">
        <f t="shared" si="1628"/>
        <v/>
      </c>
      <c r="J4287" t="s">
        <v>15762</v>
      </c>
      <c r="K4287" t="str">
        <f t="shared" si="1612"/>
        <v>DDDD0000</v>
      </c>
      <c r="L4287" t="str">
        <f t="shared" si="1613"/>
        <v>80E90800</v>
      </c>
      <c r="M4287" t="str">
        <f t="shared" si="1614"/>
        <v>DDDD000080E90800</v>
      </c>
      <c r="N4287" t="str">
        <f t="shared" si="1615"/>
        <v>DDDD=葺</v>
      </c>
      <c r="P4287" s="2" t="s">
        <v>15763</v>
      </c>
      <c r="Q4287" s="2" t="s">
        <v>15014</v>
      </c>
      <c r="R4287" t="str">
        <f t="shared" si="1616"/>
        <v>A4DB=郅</v>
      </c>
    </row>
    <row r="4288" spans="1:18">
      <c r="A4288" s="2" t="s">
        <v>15764</v>
      </c>
      <c r="B4288" s="2" t="s">
        <v>15765</v>
      </c>
      <c r="C4288">
        <f t="shared" si="1620"/>
        <v>4695</v>
      </c>
      <c r="D4288">
        <f t="shared" si="1607"/>
        <v>4439</v>
      </c>
      <c r="E4288">
        <f t="shared" si="1608"/>
        <v>4432</v>
      </c>
      <c r="F4288">
        <f t="shared" si="1609"/>
        <v>567744</v>
      </c>
      <c r="G4288" t="str">
        <f t="shared" si="1610"/>
        <v>0008E9C0</v>
      </c>
      <c r="H4288" t="str">
        <f t="shared" si="1629"/>
        <v>DDDE</v>
      </c>
      <c r="I4288" t="str">
        <f t="shared" si="1628"/>
        <v/>
      </c>
      <c r="J4288" t="s">
        <v>15766</v>
      </c>
      <c r="K4288" t="str">
        <f t="shared" si="1612"/>
        <v>DEDD0000</v>
      </c>
      <c r="L4288" t="str">
        <f t="shared" si="1613"/>
        <v>C0E90800</v>
      </c>
      <c r="M4288" t="str">
        <f t="shared" si="1614"/>
        <v>DEDD0000C0E90800</v>
      </c>
      <c r="N4288" t="str">
        <f t="shared" si="1615"/>
        <v>DEDD=蒉</v>
      </c>
      <c r="P4288" s="2" t="s">
        <v>15767</v>
      </c>
      <c r="Q4288" s="2" t="s">
        <v>15017</v>
      </c>
      <c r="R4288" t="str">
        <f t="shared" si="1616"/>
        <v>A5DB=邾</v>
      </c>
    </row>
    <row r="4289" spans="1:18">
      <c r="A4289" s="2" t="s">
        <v>15768</v>
      </c>
      <c r="B4289" s="2" t="s">
        <v>15769</v>
      </c>
      <c r="C4289">
        <f t="shared" si="1620"/>
        <v>4696</v>
      </c>
      <c r="D4289">
        <f t="shared" si="1607"/>
        <v>4440</v>
      </c>
      <c r="E4289">
        <f t="shared" si="1608"/>
        <v>4432</v>
      </c>
      <c r="F4289">
        <f t="shared" si="1609"/>
        <v>567808</v>
      </c>
      <c r="G4289" t="str">
        <f t="shared" si="1610"/>
        <v>0008EA00</v>
      </c>
      <c r="H4289" t="str">
        <f t="shared" si="1629"/>
        <v>DDDF</v>
      </c>
      <c r="I4289" t="str">
        <f t="shared" si="1628"/>
        <v/>
      </c>
      <c r="J4289" t="s">
        <v>15770</v>
      </c>
      <c r="K4289" t="str">
        <f t="shared" si="1612"/>
        <v>DFDD0000</v>
      </c>
      <c r="L4289" t="str">
        <f t="shared" si="1613"/>
        <v>00EA0800</v>
      </c>
      <c r="M4289" t="str">
        <f t="shared" si="1614"/>
        <v>DFDD000000EA0800</v>
      </c>
      <c r="N4289" t="str">
        <f t="shared" si="1615"/>
        <v>DFDD=葸</v>
      </c>
      <c r="P4289" s="2" t="s">
        <v>15771</v>
      </c>
      <c r="Q4289" s="2" t="s">
        <v>15020</v>
      </c>
      <c r="R4289" t="str">
        <f t="shared" si="1616"/>
        <v>A6DB=郐</v>
      </c>
    </row>
    <row r="4290" spans="1:18">
      <c r="A4290" s="2" t="s">
        <v>15772</v>
      </c>
      <c r="B4290" s="2" t="s">
        <v>15773</v>
      </c>
      <c r="C4290">
        <f t="shared" si="1620"/>
        <v>4697</v>
      </c>
      <c r="D4290">
        <f t="shared" si="1607"/>
        <v>4441</v>
      </c>
      <c r="E4290">
        <f t="shared" si="1608"/>
        <v>4432</v>
      </c>
      <c r="F4290">
        <f t="shared" si="1609"/>
        <v>567872</v>
      </c>
      <c r="G4290" t="str">
        <f t="shared" si="1610"/>
        <v>0008EA40</v>
      </c>
      <c r="H4290" t="str">
        <f t="shared" si="1629"/>
        <v>DDE0</v>
      </c>
      <c r="I4290" t="str">
        <f t="shared" si="1628"/>
        <v/>
      </c>
      <c r="J4290" t="s">
        <v>15774</v>
      </c>
      <c r="K4290" t="str">
        <f t="shared" si="1612"/>
        <v>E0DD0000</v>
      </c>
      <c r="L4290" t="str">
        <f t="shared" si="1613"/>
        <v>40EA0800</v>
      </c>
      <c r="M4290" t="str">
        <f t="shared" si="1614"/>
        <v>E0DD000040EA0800</v>
      </c>
      <c r="N4290" t="str">
        <f t="shared" si="1615"/>
        <v>E0DD=萼</v>
      </c>
      <c r="P4290" s="2" t="s">
        <v>15775</v>
      </c>
      <c r="Q4290" s="2" t="s">
        <v>15023</v>
      </c>
      <c r="R4290" t="str">
        <f t="shared" si="1616"/>
        <v>A7DB=郄</v>
      </c>
    </row>
    <row r="4291" spans="1:18">
      <c r="A4291" s="2" t="s">
        <v>15776</v>
      </c>
      <c r="B4291" s="2" t="s">
        <v>15777</v>
      </c>
      <c r="C4291">
        <f t="shared" si="1620"/>
        <v>4698</v>
      </c>
      <c r="D4291">
        <f t="shared" ref="D4291:D4354" si="1630">C4291-256</f>
        <v>4442</v>
      </c>
      <c r="E4291">
        <f t="shared" ref="E4291:E4354" si="1631">INT(D4291/16)*16</f>
        <v>4432</v>
      </c>
      <c r="F4291">
        <f t="shared" ref="F4291:F4354" si="1632">(D4291+E4291)*64</f>
        <v>567936</v>
      </c>
      <c r="G4291" t="str">
        <f t="shared" ref="G4291:G4354" si="1633">DEC2HEX(F4291+16384,8)</f>
        <v>0008EA80</v>
      </c>
      <c r="H4291" t="str">
        <f t="shared" si="1629"/>
        <v>DDE1</v>
      </c>
      <c r="I4291" t="str">
        <f t="shared" ref="I4291:I4300" si="1634">MID($I$1,(ROW()-2)*4+1,4)</f>
        <v/>
      </c>
      <c r="J4291" t="s">
        <v>2714</v>
      </c>
      <c r="K4291" t="str">
        <f t="shared" ref="K4291:K4354" si="1635">MID(J4291,3,2)&amp;MID(J4291,1,2)&amp;"0000"</f>
        <v>E1DD0000</v>
      </c>
      <c r="L4291" t="str">
        <f t="shared" ref="L4291:L4354" si="1636">MID(G4291,7,2)&amp;MID(G4291,5,2)&amp;MID(G4291,3,2)&amp;MID(G4291,1,2)</f>
        <v>80EA0800</v>
      </c>
      <c r="M4291" t="str">
        <f t="shared" ref="M4291:M4354" si="1637">K4291&amp;L4291</f>
        <v>E1DD000080EA0800</v>
      </c>
      <c r="N4291" t="str">
        <f t="shared" ref="N4291:N4354" si="1638">MID(J4291,3,2)&amp;MID(J4291,1,2)&amp;"="&amp;A4291</f>
        <v>E1DD=葆</v>
      </c>
      <c r="P4291" s="2" t="s">
        <v>15778</v>
      </c>
      <c r="Q4291" s="2" t="s">
        <v>15026</v>
      </c>
      <c r="R4291" t="str">
        <f t="shared" ref="R4291:R4354" si="1639">P4291&amp;"="&amp;Q4291</f>
        <v>A8DB=郇</v>
      </c>
    </row>
    <row r="4292" spans="1:18">
      <c r="A4292" s="2" t="s">
        <v>15779</v>
      </c>
      <c r="B4292" s="2" t="s">
        <v>15780</v>
      </c>
      <c r="C4292">
        <f t="shared" si="1620"/>
        <v>4699</v>
      </c>
      <c r="D4292">
        <f t="shared" si="1630"/>
        <v>4443</v>
      </c>
      <c r="E4292">
        <f t="shared" si="1631"/>
        <v>4432</v>
      </c>
      <c r="F4292">
        <f t="shared" si="1632"/>
        <v>568000</v>
      </c>
      <c r="G4292" t="str">
        <f t="shared" si="1633"/>
        <v>0008EAC0</v>
      </c>
      <c r="H4292" t="str">
        <f t="shared" si="1629"/>
        <v>DDE2</v>
      </c>
      <c r="I4292" t="str">
        <f t="shared" si="1634"/>
        <v/>
      </c>
      <c r="J4292" t="s">
        <v>15781</v>
      </c>
      <c r="K4292" t="str">
        <f t="shared" si="1635"/>
        <v>E2DD0000</v>
      </c>
      <c r="L4292" t="str">
        <f t="shared" si="1636"/>
        <v>C0EA0800</v>
      </c>
      <c r="M4292" t="str">
        <f t="shared" si="1637"/>
        <v>E2DD0000C0EA0800</v>
      </c>
      <c r="N4292" t="str">
        <f t="shared" si="1638"/>
        <v>E2DD=葩</v>
      </c>
      <c r="P4292" s="2" t="s">
        <v>15782</v>
      </c>
      <c r="Q4292" s="2" t="s">
        <v>15029</v>
      </c>
      <c r="R4292" t="str">
        <f t="shared" si="1639"/>
        <v>A9DB=郓</v>
      </c>
    </row>
    <row r="4293" spans="1:18">
      <c r="A4293" s="2" t="s">
        <v>15783</v>
      </c>
      <c r="B4293" s="2" t="s">
        <v>15784</v>
      </c>
      <c r="C4293">
        <f t="shared" si="1620"/>
        <v>4700</v>
      </c>
      <c r="D4293">
        <f t="shared" si="1630"/>
        <v>4444</v>
      </c>
      <c r="E4293">
        <f t="shared" si="1631"/>
        <v>4432</v>
      </c>
      <c r="F4293">
        <f t="shared" si="1632"/>
        <v>568064</v>
      </c>
      <c r="G4293" t="str">
        <f t="shared" si="1633"/>
        <v>0008EB00</v>
      </c>
      <c r="H4293" t="str">
        <f t="shared" si="1629"/>
        <v>DDE3</v>
      </c>
      <c r="I4293" t="str">
        <f t="shared" si="1634"/>
        <v/>
      </c>
      <c r="J4293" t="s">
        <v>15785</v>
      </c>
      <c r="K4293" t="str">
        <f t="shared" si="1635"/>
        <v>E3DD0000</v>
      </c>
      <c r="L4293" t="str">
        <f t="shared" si="1636"/>
        <v>00EB0800</v>
      </c>
      <c r="M4293" t="str">
        <f t="shared" si="1637"/>
        <v>E3DD000000EB0800</v>
      </c>
      <c r="N4293" t="str">
        <f t="shared" si="1638"/>
        <v>E3DD=葶</v>
      </c>
      <c r="P4293" s="2" t="s">
        <v>15786</v>
      </c>
      <c r="Q4293" s="2" t="s">
        <v>15032</v>
      </c>
      <c r="R4293" t="str">
        <f t="shared" si="1639"/>
        <v>AADB=郦</v>
      </c>
    </row>
    <row r="4294" spans="1:18">
      <c r="A4294" s="2" t="s">
        <v>15787</v>
      </c>
      <c r="B4294" s="2" t="s">
        <v>15788</v>
      </c>
      <c r="C4294">
        <f t="shared" si="1620"/>
        <v>4701</v>
      </c>
      <c r="D4294">
        <f t="shared" si="1630"/>
        <v>4445</v>
      </c>
      <c r="E4294">
        <f t="shared" si="1631"/>
        <v>4432</v>
      </c>
      <c r="F4294">
        <f t="shared" si="1632"/>
        <v>568128</v>
      </c>
      <c r="G4294" t="str">
        <f t="shared" si="1633"/>
        <v>0008EB40</v>
      </c>
      <c r="H4294" t="str">
        <f t="shared" si="1629"/>
        <v>DDE4</v>
      </c>
      <c r="I4294" t="str">
        <f t="shared" si="1634"/>
        <v/>
      </c>
      <c r="J4294" t="s">
        <v>15789</v>
      </c>
      <c r="K4294" t="str">
        <f t="shared" si="1635"/>
        <v>E4DD0000</v>
      </c>
      <c r="L4294" t="str">
        <f t="shared" si="1636"/>
        <v>40EB0800</v>
      </c>
      <c r="M4294" t="str">
        <f t="shared" si="1637"/>
        <v>E4DD000040EB0800</v>
      </c>
      <c r="N4294" t="str">
        <f t="shared" si="1638"/>
        <v>E4DD=蒌</v>
      </c>
      <c r="P4294" s="2" t="s">
        <v>15790</v>
      </c>
      <c r="Q4294" s="2" t="s">
        <v>15035</v>
      </c>
      <c r="R4294" t="str">
        <f t="shared" si="1639"/>
        <v>ABDB=郢</v>
      </c>
    </row>
    <row r="4295" spans="1:18">
      <c r="A4295" s="2" t="s">
        <v>15791</v>
      </c>
      <c r="B4295" s="2" t="s">
        <v>15792</v>
      </c>
      <c r="C4295">
        <f t="shared" si="1620"/>
        <v>4702</v>
      </c>
      <c r="D4295">
        <f t="shared" si="1630"/>
        <v>4446</v>
      </c>
      <c r="E4295">
        <f t="shared" si="1631"/>
        <v>4432</v>
      </c>
      <c r="F4295">
        <f t="shared" si="1632"/>
        <v>568192</v>
      </c>
      <c r="G4295" t="str">
        <f t="shared" si="1633"/>
        <v>0008EB80</v>
      </c>
      <c r="H4295" t="str">
        <f t="shared" si="1629"/>
        <v>DDE5</v>
      </c>
      <c r="I4295" t="str">
        <f t="shared" si="1634"/>
        <v/>
      </c>
      <c r="J4295" t="s">
        <v>15793</v>
      </c>
      <c r="K4295" t="str">
        <f t="shared" si="1635"/>
        <v>E5DD0000</v>
      </c>
      <c r="L4295" t="str">
        <f t="shared" si="1636"/>
        <v>80EB0800</v>
      </c>
      <c r="M4295" t="str">
        <f t="shared" si="1637"/>
        <v>E5DD000080EB0800</v>
      </c>
      <c r="N4295" t="str">
        <f t="shared" si="1638"/>
        <v>E5DD=蒎</v>
      </c>
      <c r="P4295" s="2" t="s">
        <v>15794</v>
      </c>
      <c r="Q4295" s="2" t="s">
        <v>15038</v>
      </c>
      <c r="R4295" t="str">
        <f t="shared" si="1639"/>
        <v>ACDB=郜</v>
      </c>
    </row>
    <row r="4296" spans="1:18">
      <c r="A4296" s="2" t="s">
        <v>15795</v>
      </c>
      <c r="B4296" s="2" t="s">
        <v>15796</v>
      </c>
      <c r="C4296">
        <f t="shared" si="1620"/>
        <v>4703</v>
      </c>
      <c r="D4296">
        <f t="shared" si="1630"/>
        <v>4447</v>
      </c>
      <c r="E4296">
        <f t="shared" si="1631"/>
        <v>4432</v>
      </c>
      <c r="F4296">
        <f t="shared" si="1632"/>
        <v>568256</v>
      </c>
      <c r="G4296" t="str">
        <f t="shared" si="1633"/>
        <v>0008EBC0</v>
      </c>
      <c r="H4296" t="str">
        <f t="shared" si="1629"/>
        <v>DDE6</v>
      </c>
      <c r="I4296" t="str">
        <f t="shared" si="1634"/>
        <v/>
      </c>
      <c r="J4296" t="s">
        <v>15797</v>
      </c>
      <c r="K4296" t="str">
        <f t="shared" si="1635"/>
        <v>E6DD0000</v>
      </c>
      <c r="L4296" t="str">
        <f t="shared" si="1636"/>
        <v>C0EB0800</v>
      </c>
      <c r="M4296" t="str">
        <f t="shared" si="1637"/>
        <v>E6DD0000C0EB0800</v>
      </c>
      <c r="N4296" t="str">
        <f t="shared" si="1638"/>
        <v>E6DD=萱</v>
      </c>
      <c r="P4296" s="2" t="s">
        <v>15798</v>
      </c>
      <c r="Q4296" s="2" t="s">
        <v>15041</v>
      </c>
      <c r="R4296" t="str">
        <f t="shared" si="1639"/>
        <v>ADDB=郗</v>
      </c>
    </row>
    <row r="4297" spans="1:18">
      <c r="A4297" s="2" t="s">
        <v>15799</v>
      </c>
      <c r="B4297" s="2" t="s">
        <v>15800</v>
      </c>
      <c r="C4297">
        <f t="shared" si="1620"/>
        <v>4704</v>
      </c>
      <c r="D4297">
        <f t="shared" si="1630"/>
        <v>4448</v>
      </c>
      <c r="E4297">
        <f t="shared" si="1631"/>
        <v>4448</v>
      </c>
      <c r="F4297">
        <f t="shared" si="1632"/>
        <v>569344</v>
      </c>
      <c r="G4297" t="str">
        <f t="shared" si="1633"/>
        <v>0008F000</v>
      </c>
      <c r="H4297" t="str">
        <f t="shared" ref="H4297:H4306" si="1640">MID($H$1,(ROW()-2)*4+1,4)</f>
        <v>DDE7</v>
      </c>
      <c r="I4297" t="str">
        <f t="shared" si="1634"/>
        <v/>
      </c>
      <c r="J4297" t="s">
        <v>15801</v>
      </c>
      <c r="K4297" t="str">
        <f t="shared" si="1635"/>
        <v>E7DD0000</v>
      </c>
      <c r="L4297" t="str">
        <f t="shared" si="1636"/>
        <v>00F00800</v>
      </c>
      <c r="M4297" t="str">
        <f t="shared" si="1637"/>
        <v>E7DD000000F00800</v>
      </c>
      <c r="N4297" t="str">
        <f t="shared" si="1638"/>
        <v>E7DD=葭</v>
      </c>
      <c r="P4297" s="2" t="s">
        <v>15802</v>
      </c>
      <c r="Q4297" s="2" t="s">
        <v>15044</v>
      </c>
      <c r="R4297" t="str">
        <f t="shared" si="1639"/>
        <v>AEDB=郛</v>
      </c>
    </row>
    <row r="4298" spans="1:18">
      <c r="A4298" s="2" t="s">
        <v>15803</v>
      </c>
      <c r="B4298" s="2" t="s">
        <v>15804</v>
      </c>
      <c r="C4298">
        <f t="shared" si="1620"/>
        <v>4705</v>
      </c>
      <c r="D4298">
        <f t="shared" si="1630"/>
        <v>4449</v>
      </c>
      <c r="E4298">
        <f t="shared" si="1631"/>
        <v>4448</v>
      </c>
      <c r="F4298">
        <f t="shared" si="1632"/>
        <v>569408</v>
      </c>
      <c r="G4298" t="str">
        <f t="shared" si="1633"/>
        <v>0008F040</v>
      </c>
      <c r="H4298" t="str">
        <f t="shared" si="1640"/>
        <v>DDE8</v>
      </c>
      <c r="I4298" t="str">
        <f t="shared" si="1634"/>
        <v/>
      </c>
      <c r="J4298" t="s">
        <v>15805</v>
      </c>
      <c r="K4298" t="str">
        <f t="shared" si="1635"/>
        <v>E8DD0000</v>
      </c>
      <c r="L4298" t="str">
        <f t="shared" si="1636"/>
        <v>40F00800</v>
      </c>
      <c r="M4298" t="str">
        <f t="shared" si="1637"/>
        <v>E8DD000040F00800</v>
      </c>
      <c r="N4298" t="str">
        <f t="shared" si="1638"/>
        <v>E8DD=蓁</v>
      </c>
      <c r="P4298" s="2" t="s">
        <v>15806</v>
      </c>
      <c r="Q4298" s="2" t="s">
        <v>15047</v>
      </c>
      <c r="R4298" t="str">
        <f t="shared" si="1639"/>
        <v>AFDB=郫</v>
      </c>
    </row>
    <row r="4299" spans="1:18">
      <c r="A4299" s="2" t="s">
        <v>15807</v>
      </c>
      <c r="B4299" s="2" t="s">
        <v>15808</v>
      </c>
      <c r="C4299">
        <f t="shared" si="1620"/>
        <v>4706</v>
      </c>
      <c r="D4299">
        <f t="shared" si="1630"/>
        <v>4450</v>
      </c>
      <c r="E4299">
        <f t="shared" si="1631"/>
        <v>4448</v>
      </c>
      <c r="F4299">
        <f t="shared" si="1632"/>
        <v>569472</v>
      </c>
      <c r="G4299" t="str">
        <f t="shared" si="1633"/>
        <v>0008F080</v>
      </c>
      <c r="H4299" t="str">
        <f t="shared" si="1640"/>
        <v>DDE9</v>
      </c>
      <c r="I4299" t="str">
        <f t="shared" si="1634"/>
        <v/>
      </c>
      <c r="J4299" t="s">
        <v>15809</v>
      </c>
      <c r="K4299" t="str">
        <f t="shared" si="1635"/>
        <v>E9DD0000</v>
      </c>
      <c r="L4299" t="str">
        <f t="shared" si="1636"/>
        <v>80F00800</v>
      </c>
      <c r="M4299" t="str">
        <f t="shared" si="1637"/>
        <v>E9DD000080F00800</v>
      </c>
      <c r="N4299" t="str">
        <f t="shared" si="1638"/>
        <v>E9DD=蓍</v>
      </c>
      <c r="P4299" s="2" t="s">
        <v>795</v>
      </c>
      <c r="Q4299" s="2" t="s">
        <v>15050</v>
      </c>
      <c r="R4299" t="str">
        <f t="shared" si="1639"/>
        <v>B0DB=郯</v>
      </c>
    </row>
    <row r="4300" spans="1:18">
      <c r="A4300" s="2" t="s">
        <v>15810</v>
      </c>
      <c r="B4300" s="2" t="s">
        <v>15811</v>
      </c>
      <c r="C4300">
        <f t="shared" si="1620"/>
        <v>4707</v>
      </c>
      <c r="D4300">
        <f t="shared" si="1630"/>
        <v>4451</v>
      </c>
      <c r="E4300">
        <f t="shared" si="1631"/>
        <v>4448</v>
      </c>
      <c r="F4300">
        <f t="shared" si="1632"/>
        <v>569536</v>
      </c>
      <c r="G4300" t="str">
        <f t="shared" si="1633"/>
        <v>0008F0C0</v>
      </c>
      <c r="H4300" t="str">
        <f t="shared" si="1640"/>
        <v>DDEA</v>
      </c>
      <c r="I4300" t="str">
        <f t="shared" si="1634"/>
        <v/>
      </c>
      <c r="J4300" t="s">
        <v>15812</v>
      </c>
      <c r="K4300" t="str">
        <f t="shared" si="1635"/>
        <v>EADD0000</v>
      </c>
      <c r="L4300" t="str">
        <f t="shared" si="1636"/>
        <v>C0F00800</v>
      </c>
      <c r="M4300" t="str">
        <f t="shared" si="1637"/>
        <v>EADD0000C0F00800</v>
      </c>
      <c r="N4300" t="str">
        <f t="shared" si="1638"/>
        <v>EADD=蓐</v>
      </c>
      <c r="P4300" s="2" t="s">
        <v>1315</v>
      </c>
      <c r="Q4300" s="2" t="s">
        <v>15052</v>
      </c>
      <c r="R4300" t="str">
        <f t="shared" si="1639"/>
        <v>B1DB=郾</v>
      </c>
    </row>
    <row r="4301" spans="1:18">
      <c r="A4301" s="2" t="s">
        <v>15813</v>
      </c>
      <c r="B4301" s="2" t="s">
        <v>15814</v>
      </c>
      <c r="C4301">
        <f t="shared" si="1620"/>
        <v>4708</v>
      </c>
      <c r="D4301">
        <f t="shared" si="1630"/>
        <v>4452</v>
      </c>
      <c r="E4301">
        <f t="shared" si="1631"/>
        <v>4448</v>
      </c>
      <c r="F4301">
        <f t="shared" si="1632"/>
        <v>569600</v>
      </c>
      <c r="G4301" t="str">
        <f t="shared" si="1633"/>
        <v>0008F100</v>
      </c>
      <c r="H4301" t="str">
        <f t="shared" si="1640"/>
        <v>DDEB</v>
      </c>
      <c r="I4301" t="str">
        <f t="shared" ref="I4301:I4310" si="1641">MID($I$1,(ROW()-2)*4+1,4)</f>
        <v/>
      </c>
      <c r="J4301" t="s">
        <v>15815</v>
      </c>
      <c r="K4301" t="str">
        <f t="shared" si="1635"/>
        <v>EBDD0000</v>
      </c>
      <c r="L4301" t="str">
        <f t="shared" si="1636"/>
        <v>00F10800</v>
      </c>
      <c r="M4301" t="str">
        <f t="shared" si="1637"/>
        <v>EBDD000000F10800</v>
      </c>
      <c r="N4301" t="str">
        <f t="shared" si="1638"/>
        <v>EBDD=蓦</v>
      </c>
      <c r="P4301" s="2" t="s">
        <v>1865</v>
      </c>
      <c r="Q4301" s="2" t="s">
        <v>15054</v>
      </c>
      <c r="R4301" t="str">
        <f t="shared" si="1639"/>
        <v>B2DB=鄄</v>
      </c>
    </row>
    <row r="4302" spans="1:18">
      <c r="A4302" s="2" t="s">
        <v>15816</v>
      </c>
      <c r="B4302" s="2" t="s">
        <v>15817</v>
      </c>
      <c r="C4302">
        <f t="shared" si="1620"/>
        <v>4709</v>
      </c>
      <c r="D4302">
        <f t="shared" si="1630"/>
        <v>4453</v>
      </c>
      <c r="E4302">
        <f t="shared" si="1631"/>
        <v>4448</v>
      </c>
      <c r="F4302">
        <f t="shared" si="1632"/>
        <v>569664</v>
      </c>
      <c r="G4302" t="str">
        <f t="shared" si="1633"/>
        <v>0008F140</v>
      </c>
      <c r="H4302" t="str">
        <f t="shared" si="1640"/>
        <v>DDEC</v>
      </c>
      <c r="I4302" t="str">
        <f t="shared" si="1641"/>
        <v/>
      </c>
      <c r="J4302" t="s">
        <v>15818</v>
      </c>
      <c r="K4302" t="str">
        <f t="shared" si="1635"/>
        <v>ECDD0000</v>
      </c>
      <c r="L4302" t="str">
        <f t="shared" si="1636"/>
        <v>40F10800</v>
      </c>
      <c r="M4302" t="str">
        <f t="shared" si="1637"/>
        <v>ECDD000040F10800</v>
      </c>
      <c r="N4302" t="str">
        <f t="shared" si="1638"/>
        <v>ECDD=蒽</v>
      </c>
      <c r="P4302" s="2" t="s">
        <v>2403</v>
      </c>
      <c r="Q4302" s="2" t="s">
        <v>15056</v>
      </c>
      <c r="R4302" t="str">
        <f t="shared" si="1639"/>
        <v>B3DB=鄢</v>
      </c>
    </row>
    <row r="4303" spans="1:18">
      <c r="A4303" s="2" t="s">
        <v>15819</v>
      </c>
      <c r="B4303" s="2" t="s">
        <v>15820</v>
      </c>
      <c r="C4303">
        <f t="shared" si="1620"/>
        <v>4710</v>
      </c>
      <c r="D4303">
        <f t="shared" si="1630"/>
        <v>4454</v>
      </c>
      <c r="E4303">
        <f t="shared" si="1631"/>
        <v>4448</v>
      </c>
      <c r="F4303">
        <f t="shared" si="1632"/>
        <v>569728</v>
      </c>
      <c r="G4303" t="str">
        <f t="shared" si="1633"/>
        <v>0008F180</v>
      </c>
      <c r="H4303" t="str">
        <f t="shared" si="1640"/>
        <v>DDED</v>
      </c>
      <c r="I4303" t="str">
        <f t="shared" si="1641"/>
        <v/>
      </c>
      <c r="J4303" t="s">
        <v>15821</v>
      </c>
      <c r="K4303" t="str">
        <f t="shared" si="1635"/>
        <v>EDDD0000</v>
      </c>
      <c r="L4303" t="str">
        <f t="shared" si="1636"/>
        <v>80F10800</v>
      </c>
      <c r="M4303" t="str">
        <f t="shared" si="1637"/>
        <v>EDDD000080F10800</v>
      </c>
      <c r="N4303" t="str">
        <f t="shared" si="1638"/>
        <v>EDDD=蓓</v>
      </c>
      <c r="P4303" s="2" t="s">
        <v>2900</v>
      </c>
      <c r="Q4303" s="2" t="s">
        <v>15058</v>
      </c>
      <c r="R4303" t="str">
        <f t="shared" si="1639"/>
        <v>B4DB=鄞</v>
      </c>
    </row>
    <row r="4304" spans="1:18">
      <c r="A4304" s="2" t="s">
        <v>15822</v>
      </c>
      <c r="B4304" s="2" t="s">
        <v>15823</v>
      </c>
      <c r="C4304">
        <f t="shared" si="1620"/>
        <v>4711</v>
      </c>
      <c r="D4304">
        <f t="shared" si="1630"/>
        <v>4455</v>
      </c>
      <c r="E4304">
        <f t="shared" si="1631"/>
        <v>4448</v>
      </c>
      <c r="F4304">
        <f t="shared" si="1632"/>
        <v>569792</v>
      </c>
      <c r="G4304" t="str">
        <f t="shared" si="1633"/>
        <v>0008F1C0</v>
      </c>
      <c r="H4304" t="str">
        <f t="shared" si="1640"/>
        <v>DDEE</v>
      </c>
      <c r="I4304" t="str">
        <f t="shared" si="1641"/>
        <v/>
      </c>
      <c r="J4304" t="s">
        <v>15824</v>
      </c>
      <c r="K4304" t="str">
        <f t="shared" si="1635"/>
        <v>EEDD0000</v>
      </c>
      <c r="L4304" t="str">
        <f t="shared" si="1636"/>
        <v>C0F10800</v>
      </c>
      <c r="M4304" t="str">
        <f t="shared" si="1637"/>
        <v>EEDD0000C0F10800</v>
      </c>
      <c r="N4304" t="str">
        <f t="shared" si="1638"/>
        <v>EEDD=蓊</v>
      </c>
      <c r="P4304" s="2" t="s">
        <v>3253</v>
      </c>
      <c r="Q4304" s="2" t="s">
        <v>15060</v>
      </c>
      <c r="R4304" t="str">
        <f t="shared" si="1639"/>
        <v>B5DB=鄣</v>
      </c>
    </row>
    <row r="4305" spans="1:18">
      <c r="A4305" s="2" t="s">
        <v>15825</v>
      </c>
      <c r="B4305" s="2" t="s">
        <v>15826</v>
      </c>
      <c r="C4305">
        <f t="shared" si="1620"/>
        <v>4712</v>
      </c>
      <c r="D4305">
        <f t="shared" si="1630"/>
        <v>4456</v>
      </c>
      <c r="E4305">
        <f t="shared" si="1631"/>
        <v>4448</v>
      </c>
      <c r="F4305">
        <f t="shared" si="1632"/>
        <v>569856</v>
      </c>
      <c r="G4305" t="str">
        <f t="shared" si="1633"/>
        <v>0008F200</v>
      </c>
      <c r="H4305" t="str">
        <f t="shared" si="1640"/>
        <v>DDEF</v>
      </c>
      <c r="I4305" t="str">
        <f t="shared" si="1641"/>
        <v/>
      </c>
      <c r="J4305" t="s">
        <v>15827</v>
      </c>
      <c r="K4305" t="str">
        <f t="shared" si="1635"/>
        <v>EFDD0000</v>
      </c>
      <c r="L4305" t="str">
        <f t="shared" si="1636"/>
        <v>00F20800</v>
      </c>
      <c r="M4305" t="str">
        <f t="shared" si="1637"/>
        <v>EFDD000000F20800</v>
      </c>
      <c r="N4305" t="str">
        <f t="shared" si="1638"/>
        <v>EFDD=蒿</v>
      </c>
      <c r="P4305" s="2" t="s">
        <v>3598</v>
      </c>
      <c r="Q4305" s="2" t="s">
        <v>15062</v>
      </c>
      <c r="R4305" t="str">
        <f t="shared" si="1639"/>
        <v>B6DB=鄱</v>
      </c>
    </row>
    <row r="4306" spans="1:18">
      <c r="A4306" s="2" t="s">
        <v>15828</v>
      </c>
      <c r="B4306" s="2" t="s">
        <v>15829</v>
      </c>
      <c r="C4306">
        <f t="shared" si="1620"/>
        <v>4713</v>
      </c>
      <c r="D4306">
        <f t="shared" si="1630"/>
        <v>4457</v>
      </c>
      <c r="E4306">
        <f t="shared" si="1631"/>
        <v>4448</v>
      </c>
      <c r="F4306">
        <f t="shared" si="1632"/>
        <v>569920</v>
      </c>
      <c r="G4306" t="str">
        <f t="shared" si="1633"/>
        <v>0008F240</v>
      </c>
      <c r="H4306" t="str">
        <f t="shared" si="1640"/>
        <v>DDF0</v>
      </c>
      <c r="I4306" t="str">
        <f t="shared" si="1641"/>
        <v/>
      </c>
      <c r="J4306" t="s">
        <v>15830</v>
      </c>
      <c r="K4306" t="str">
        <f t="shared" si="1635"/>
        <v>F0DD0000</v>
      </c>
      <c r="L4306" t="str">
        <f t="shared" si="1636"/>
        <v>40F20800</v>
      </c>
      <c r="M4306" t="str">
        <f t="shared" si="1637"/>
        <v>F0DD000040F20800</v>
      </c>
      <c r="N4306" t="str">
        <f t="shared" si="1638"/>
        <v>F0DD=蒺</v>
      </c>
      <c r="P4306" s="2" t="s">
        <v>3941</v>
      </c>
      <c r="Q4306" s="2" t="s">
        <v>15065</v>
      </c>
      <c r="R4306" t="str">
        <f t="shared" si="1639"/>
        <v>B7DB=鄯</v>
      </c>
    </row>
    <row r="4307" spans="1:18">
      <c r="A4307" s="2" t="s">
        <v>15831</v>
      </c>
      <c r="B4307" s="2" t="s">
        <v>15832</v>
      </c>
      <c r="C4307">
        <f t="shared" si="1620"/>
        <v>4714</v>
      </c>
      <c r="D4307">
        <f t="shared" si="1630"/>
        <v>4458</v>
      </c>
      <c r="E4307">
        <f t="shared" si="1631"/>
        <v>4448</v>
      </c>
      <c r="F4307">
        <f t="shared" si="1632"/>
        <v>569984</v>
      </c>
      <c r="G4307" t="str">
        <f t="shared" si="1633"/>
        <v>0008F280</v>
      </c>
      <c r="H4307" t="str">
        <f t="shared" ref="H4307:H4316" si="1642">MID($H$1,(ROW()-2)*4+1,4)</f>
        <v>DDF1</v>
      </c>
      <c r="I4307" t="str">
        <f t="shared" si="1641"/>
        <v/>
      </c>
      <c r="J4307" t="s">
        <v>15833</v>
      </c>
      <c r="K4307" t="str">
        <f t="shared" si="1635"/>
        <v>F1DD0000</v>
      </c>
      <c r="L4307" t="str">
        <f t="shared" si="1636"/>
        <v>80F20800</v>
      </c>
      <c r="M4307" t="str">
        <f t="shared" si="1637"/>
        <v>F1DD000080F20800</v>
      </c>
      <c r="N4307" t="str">
        <f t="shared" si="1638"/>
        <v>F1DD=蓠</v>
      </c>
      <c r="P4307" s="2" t="s">
        <v>4288</v>
      </c>
      <c r="Q4307" s="2" t="s">
        <v>15068</v>
      </c>
      <c r="R4307" t="str">
        <f t="shared" si="1639"/>
        <v>B8DB=鄹</v>
      </c>
    </row>
    <row r="4308" spans="1:18">
      <c r="A4308" s="2" t="s">
        <v>15834</v>
      </c>
      <c r="B4308" s="2" t="s">
        <v>15835</v>
      </c>
      <c r="C4308">
        <f t="shared" si="1620"/>
        <v>4715</v>
      </c>
      <c r="D4308">
        <f t="shared" si="1630"/>
        <v>4459</v>
      </c>
      <c r="E4308">
        <f t="shared" si="1631"/>
        <v>4448</v>
      </c>
      <c r="F4308">
        <f t="shared" si="1632"/>
        <v>570048</v>
      </c>
      <c r="G4308" t="str">
        <f t="shared" si="1633"/>
        <v>0008F2C0</v>
      </c>
      <c r="H4308" t="str">
        <f t="shared" si="1642"/>
        <v>DDF2</v>
      </c>
      <c r="I4308" t="str">
        <f t="shared" si="1641"/>
        <v/>
      </c>
      <c r="J4308" t="s">
        <v>15836</v>
      </c>
      <c r="K4308" t="str">
        <f t="shared" si="1635"/>
        <v>F2DD0000</v>
      </c>
      <c r="L4308" t="str">
        <f t="shared" si="1636"/>
        <v>C0F20800</v>
      </c>
      <c r="M4308" t="str">
        <f t="shared" si="1637"/>
        <v>F2DD0000C0F20800</v>
      </c>
      <c r="N4308" t="str">
        <f t="shared" si="1638"/>
        <v>F2DD=蒡</v>
      </c>
      <c r="P4308" s="2" t="s">
        <v>4625</v>
      </c>
      <c r="Q4308" s="2" t="s">
        <v>15071</v>
      </c>
      <c r="R4308" t="str">
        <f t="shared" si="1639"/>
        <v>B9DB=酃</v>
      </c>
    </row>
    <row r="4309" spans="1:18">
      <c r="A4309" s="2" t="s">
        <v>15837</v>
      </c>
      <c r="B4309" s="2" t="s">
        <v>15838</v>
      </c>
      <c r="C4309">
        <f t="shared" si="1620"/>
        <v>4716</v>
      </c>
      <c r="D4309">
        <f t="shared" si="1630"/>
        <v>4460</v>
      </c>
      <c r="E4309">
        <f t="shared" si="1631"/>
        <v>4448</v>
      </c>
      <c r="F4309">
        <f t="shared" si="1632"/>
        <v>570112</v>
      </c>
      <c r="G4309" t="str">
        <f t="shared" si="1633"/>
        <v>0008F300</v>
      </c>
      <c r="H4309" t="str">
        <f t="shared" si="1642"/>
        <v>DDF3</v>
      </c>
      <c r="I4309" t="str">
        <f t="shared" si="1641"/>
        <v/>
      </c>
      <c r="J4309" t="s">
        <v>15839</v>
      </c>
      <c r="K4309" t="str">
        <f t="shared" si="1635"/>
        <v>F3DD0000</v>
      </c>
      <c r="L4309" t="str">
        <f t="shared" si="1636"/>
        <v>00F30800</v>
      </c>
      <c r="M4309" t="str">
        <f t="shared" si="1637"/>
        <v>F3DD000000F30800</v>
      </c>
      <c r="N4309" t="str">
        <f t="shared" si="1638"/>
        <v>F3DD=蒹</v>
      </c>
      <c r="P4309" s="2" t="s">
        <v>4963</v>
      </c>
      <c r="Q4309" s="2" t="s">
        <v>15074</v>
      </c>
      <c r="R4309" t="str">
        <f t="shared" si="1639"/>
        <v>BADB=酆</v>
      </c>
    </row>
    <row r="4310" spans="1:18">
      <c r="A4310" s="2" t="s">
        <v>15840</v>
      </c>
      <c r="B4310" s="2" t="s">
        <v>15841</v>
      </c>
      <c r="C4310">
        <f t="shared" ref="C4310:C4373" si="1643">HEX2DEC(B4310)-256</f>
        <v>4717</v>
      </c>
      <c r="D4310">
        <f t="shared" si="1630"/>
        <v>4461</v>
      </c>
      <c r="E4310">
        <f t="shared" si="1631"/>
        <v>4448</v>
      </c>
      <c r="F4310">
        <f t="shared" si="1632"/>
        <v>570176</v>
      </c>
      <c r="G4310" t="str">
        <f t="shared" si="1633"/>
        <v>0008F340</v>
      </c>
      <c r="H4310" t="str">
        <f t="shared" si="1642"/>
        <v>DDF4</v>
      </c>
      <c r="I4310" t="str">
        <f t="shared" si="1641"/>
        <v/>
      </c>
      <c r="J4310" t="s">
        <v>15842</v>
      </c>
      <c r="K4310" t="str">
        <f t="shared" si="1635"/>
        <v>F4DD0000</v>
      </c>
      <c r="L4310" t="str">
        <f t="shared" si="1636"/>
        <v>40F30800</v>
      </c>
      <c r="M4310" t="str">
        <f t="shared" si="1637"/>
        <v>F4DD000040F30800</v>
      </c>
      <c r="N4310" t="str">
        <f t="shared" si="1638"/>
        <v>F4DD=蒴</v>
      </c>
      <c r="P4310" s="2" t="s">
        <v>5303</v>
      </c>
      <c r="Q4310" s="2" t="s">
        <v>15077</v>
      </c>
      <c r="R4310" t="str">
        <f t="shared" si="1639"/>
        <v>BBDB=刍</v>
      </c>
    </row>
    <row r="4311" spans="1:18">
      <c r="A4311" s="2" t="s">
        <v>15843</v>
      </c>
      <c r="B4311" s="2" t="s">
        <v>15844</v>
      </c>
      <c r="C4311">
        <f t="shared" si="1643"/>
        <v>4718</v>
      </c>
      <c r="D4311">
        <f t="shared" si="1630"/>
        <v>4462</v>
      </c>
      <c r="E4311">
        <f t="shared" si="1631"/>
        <v>4448</v>
      </c>
      <c r="F4311">
        <f t="shared" si="1632"/>
        <v>570240</v>
      </c>
      <c r="G4311" t="str">
        <f t="shared" si="1633"/>
        <v>0008F380</v>
      </c>
      <c r="H4311" t="str">
        <f t="shared" si="1642"/>
        <v>DDF5</v>
      </c>
      <c r="I4311" t="str">
        <f t="shared" ref="I4311:I4320" si="1644">MID($I$1,(ROW()-2)*4+1,4)</f>
        <v/>
      </c>
      <c r="J4311" t="s">
        <v>15845</v>
      </c>
      <c r="K4311" t="str">
        <f t="shared" si="1635"/>
        <v>F5DD0000</v>
      </c>
      <c r="L4311" t="str">
        <f t="shared" si="1636"/>
        <v>80F30800</v>
      </c>
      <c r="M4311" t="str">
        <f t="shared" si="1637"/>
        <v>F5DD000080F30800</v>
      </c>
      <c r="N4311" t="str">
        <f t="shared" si="1638"/>
        <v>F5DD=蒗</v>
      </c>
      <c r="P4311" s="2" t="s">
        <v>5633</v>
      </c>
      <c r="Q4311" s="2" t="s">
        <v>15080</v>
      </c>
      <c r="R4311" t="str">
        <f t="shared" si="1639"/>
        <v>BCDB=奂</v>
      </c>
    </row>
    <row r="4312" spans="1:18">
      <c r="A4312" s="2" t="s">
        <v>15846</v>
      </c>
      <c r="B4312" s="2" t="s">
        <v>15847</v>
      </c>
      <c r="C4312">
        <f t="shared" si="1643"/>
        <v>4719</v>
      </c>
      <c r="D4312">
        <f t="shared" si="1630"/>
        <v>4463</v>
      </c>
      <c r="E4312">
        <f t="shared" si="1631"/>
        <v>4448</v>
      </c>
      <c r="F4312">
        <f t="shared" si="1632"/>
        <v>570304</v>
      </c>
      <c r="G4312" t="str">
        <f t="shared" si="1633"/>
        <v>0008F3C0</v>
      </c>
      <c r="H4312" t="str">
        <f t="shared" si="1642"/>
        <v>DDF6</v>
      </c>
      <c r="I4312" t="str">
        <f t="shared" si="1644"/>
        <v/>
      </c>
      <c r="J4312" t="s">
        <v>15848</v>
      </c>
      <c r="K4312" t="str">
        <f t="shared" si="1635"/>
        <v>F6DD0000</v>
      </c>
      <c r="L4312" t="str">
        <f t="shared" si="1636"/>
        <v>C0F30800</v>
      </c>
      <c r="M4312" t="str">
        <f t="shared" si="1637"/>
        <v>F6DD0000C0F30800</v>
      </c>
      <c r="N4312" t="str">
        <f t="shared" si="1638"/>
        <v>F6DD=蓥</v>
      </c>
      <c r="P4312" s="2" t="s">
        <v>5972</v>
      </c>
      <c r="Q4312" s="2" t="s">
        <v>15083</v>
      </c>
      <c r="R4312" t="str">
        <f t="shared" si="1639"/>
        <v>BDDB=劢</v>
      </c>
    </row>
    <row r="4313" spans="1:18">
      <c r="A4313" s="2" t="s">
        <v>15849</v>
      </c>
      <c r="B4313" s="2" t="s">
        <v>15850</v>
      </c>
      <c r="C4313">
        <f t="shared" si="1643"/>
        <v>4720</v>
      </c>
      <c r="D4313">
        <f t="shared" si="1630"/>
        <v>4464</v>
      </c>
      <c r="E4313">
        <f t="shared" si="1631"/>
        <v>4464</v>
      </c>
      <c r="F4313">
        <f t="shared" si="1632"/>
        <v>571392</v>
      </c>
      <c r="G4313" t="str">
        <f t="shared" si="1633"/>
        <v>0008F800</v>
      </c>
      <c r="H4313" t="str">
        <f t="shared" si="1642"/>
        <v>DDF7</v>
      </c>
      <c r="I4313" t="str">
        <f t="shared" si="1644"/>
        <v/>
      </c>
      <c r="J4313" t="s">
        <v>15851</v>
      </c>
      <c r="K4313" t="str">
        <f t="shared" si="1635"/>
        <v>F7DD0000</v>
      </c>
      <c r="L4313" t="str">
        <f t="shared" si="1636"/>
        <v>00F80800</v>
      </c>
      <c r="M4313" t="str">
        <f t="shared" si="1637"/>
        <v>F7DD000000F80800</v>
      </c>
      <c r="N4313" t="str">
        <f t="shared" si="1638"/>
        <v>F7DD=蓣</v>
      </c>
      <c r="P4313" s="2" t="s">
        <v>6301</v>
      </c>
      <c r="Q4313" s="2" t="s">
        <v>15086</v>
      </c>
      <c r="R4313" t="str">
        <f t="shared" si="1639"/>
        <v>BEDB=劬</v>
      </c>
    </row>
    <row r="4314" spans="1:18">
      <c r="A4314" s="2" t="s">
        <v>15852</v>
      </c>
      <c r="B4314" s="2" t="s">
        <v>15853</v>
      </c>
      <c r="C4314">
        <f t="shared" si="1643"/>
        <v>4721</v>
      </c>
      <c r="D4314">
        <f t="shared" si="1630"/>
        <v>4465</v>
      </c>
      <c r="E4314">
        <f t="shared" si="1631"/>
        <v>4464</v>
      </c>
      <c r="F4314">
        <f t="shared" si="1632"/>
        <v>571456</v>
      </c>
      <c r="G4314" t="str">
        <f t="shared" si="1633"/>
        <v>0008F840</v>
      </c>
      <c r="H4314" t="str">
        <f t="shared" si="1642"/>
        <v>DDF8</v>
      </c>
      <c r="I4314" t="str">
        <f t="shared" si="1644"/>
        <v/>
      </c>
      <c r="J4314" t="s">
        <v>15854</v>
      </c>
      <c r="K4314" t="str">
        <f t="shared" si="1635"/>
        <v>F8DD0000</v>
      </c>
      <c r="L4314" t="str">
        <f t="shared" si="1636"/>
        <v>40F80800</v>
      </c>
      <c r="M4314" t="str">
        <f t="shared" si="1637"/>
        <v>F8DD000040F80800</v>
      </c>
      <c r="N4314" t="str">
        <f t="shared" si="1638"/>
        <v>F8DD=蔌</v>
      </c>
      <c r="P4314" s="2" t="s">
        <v>6632</v>
      </c>
      <c r="Q4314" s="2" t="s">
        <v>15089</v>
      </c>
      <c r="R4314" t="str">
        <f t="shared" si="1639"/>
        <v>BFDB=劭</v>
      </c>
    </row>
    <row r="4315" spans="1:18">
      <c r="A4315" s="2" t="s">
        <v>15855</v>
      </c>
      <c r="B4315" s="2" t="s">
        <v>15856</v>
      </c>
      <c r="C4315">
        <f t="shared" si="1643"/>
        <v>4722</v>
      </c>
      <c r="D4315">
        <f t="shared" si="1630"/>
        <v>4466</v>
      </c>
      <c r="E4315">
        <f t="shared" si="1631"/>
        <v>4464</v>
      </c>
      <c r="F4315">
        <f t="shared" si="1632"/>
        <v>571520</v>
      </c>
      <c r="G4315" t="str">
        <f t="shared" si="1633"/>
        <v>0008F880</v>
      </c>
      <c r="H4315" t="str">
        <f t="shared" si="1642"/>
        <v>DDF9</v>
      </c>
      <c r="I4315" t="str">
        <f t="shared" si="1644"/>
        <v/>
      </c>
      <c r="J4315" t="s">
        <v>15857</v>
      </c>
      <c r="K4315" t="str">
        <f t="shared" si="1635"/>
        <v>F9DD0000</v>
      </c>
      <c r="L4315" t="str">
        <f t="shared" si="1636"/>
        <v>80F80800</v>
      </c>
      <c r="M4315" t="str">
        <f t="shared" si="1637"/>
        <v>F9DD000080F80800</v>
      </c>
      <c r="N4315" t="str">
        <f t="shared" si="1638"/>
        <v>F9DD=甍</v>
      </c>
      <c r="P4315" s="2" t="s">
        <v>6965</v>
      </c>
      <c r="Q4315" s="2" t="s">
        <v>15092</v>
      </c>
      <c r="R4315" t="str">
        <f t="shared" si="1639"/>
        <v>C0DB=劾</v>
      </c>
    </row>
    <row r="4316" spans="1:18">
      <c r="A4316" s="2" t="s">
        <v>15858</v>
      </c>
      <c r="B4316" s="2" t="s">
        <v>15859</v>
      </c>
      <c r="C4316">
        <f t="shared" si="1643"/>
        <v>4723</v>
      </c>
      <c r="D4316">
        <f t="shared" si="1630"/>
        <v>4467</v>
      </c>
      <c r="E4316">
        <f t="shared" si="1631"/>
        <v>4464</v>
      </c>
      <c r="F4316">
        <f t="shared" si="1632"/>
        <v>571584</v>
      </c>
      <c r="G4316" t="str">
        <f t="shared" si="1633"/>
        <v>0008F8C0</v>
      </c>
      <c r="H4316" t="str">
        <f t="shared" si="1642"/>
        <v>DDFA</v>
      </c>
      <c r="I4316" t="str">
        <f t="shared" si="1644"/>
        <v/>
      </c>
      <c r="J4316" t="s">
        <v>15860</v>
      </c>
      <c r="K4316" t="str">
        <f t="shared" si="1635"/>
        <v>FADD0000</v>
      </c>
      <c r="L4316" t="str">
        <f t="shared" si="1636"/>
        <v>C0F80800</v>
      </c>
      <c r="M4316" t="str">
        <f t="shared" si="1637"/>
        <v>FADD0000C0F80800</v>
      </c>
      <c r="N4316" t="str">
        <f t="shared" si="1638"/>
        <v>FADD=蔸</v>
      </c>
      <c r="P4316" s="2" t="s">
        <v>7291</v>
      </c>
      <c r="Q4316" s="2" t="s">
        <v>15095</v>
      </c>
      <c r="R4316" t="str">
        <f t="shared" si="1639"/>
        <v>C1DB=哿</v>
      </c>
    </row>
    <row r="4317" spans="1:18">
      <c r="A4317" s="2" t="s">
        <v>15861</v>
      </c>
      <c r="B4317" s="2" t="s">
        <v>15862</v>
      </c>
      <c r="C4317">
        <f t="shared" si="1643"/>
        <v>4724</v>
      </c>
      <c r="D4317">
        <f t="shared" si="1630"/>
        <v>4468</v>
      </c>
      <c r="E4317">
        <f t="shared" si="1631"/>
        <v>4464</v>
      </c>
      <c r="F4317">
        <f t="shared" si="1632"/>
        <v>571648</v>
      </c>
      <c r="G4317" t="str">
        <f t="shared" si="1633"/>
        <v>0008F900</v>
      </c>
      <c r="H4317" t="str">
        <f t="shared" ref="H4317:H4326" si="1645">MID($H$1,(ROW()-2)*4+1,4)</f>
        <v>DDFB</v>
      </c>
      <c r="I4317" t="str">
        <f t="shared" si="1644"/>
        <v/>
      </c>
      <c r="J4317" t="s">
        <v>15863</v>
      </c>
      <c r="K4317" t="str">
        <f t="shared" si="1635"/>
        <v>FBDD0000</v>
      </c>
      <c r="L4317" t="str">
        <f t="shared" si="1636"/>
        <v>00F90800</v>
      </c>
      <c r="M4317" t="str">
        <f t="shared" si="1637"/>
        <v>FBDD000000F90800</v>
      </c>
      <c r="N4317" t="str">
        <f t="shared" si="1638"/>
        <v>FBDD=蓰</v>
      </c>
      <c r="P4317" s="2" t="s">
        <v>7612</v>
      </c>
      <c r="Q4317" s="2" t="s">
        <v>15098</v>
      </c>
      <c r="R4317" t="str">
        <f t="shared" si="1639"/>
        <v>C2DB=勐</v>
      </c>
    </row>
    <row r="4318" spans="1:18">
      <c r="A4318" s="2" t="s">
        <v>15864</v>
      </c>
      <c r="B4318" s="2" t="s">
        <v>15865</v>
      </c>
      <c r="C4318">
        <f t="shared" si="1643"/>
        <v>4725</v>
      </c>
      <c r="D4318">
        <f t="shared" si="1630"/>
        <v>4469</v>
      </c>
      <c r="E4318">
        <f t="shared" si="1631"/>
        <v>4464</v>
      </c>
      <c r="F4318">
        <f t="shared" si="1632"/>
        <v>571712</v>
      </c>
      <c r="G4318" t="str">
        <f t="shared" si="1633"/>
        <v>0008F940</v>
      </c>
      <c r="H4318" t="str">
        <f t="shared" si="1645"/>
        <v>DDFC</v>
      </c>
      <c r="I4318" t="str">
        <f t="shared" si="1644"/>
        <v/>
      </c>
      <c r="J4318" t="s">
        <v>15866</v>
      </c>
      <c r="K4318" t="str">
        <f t="shared" si="1635"/>
        <v>FCDD0000</v>
      </c>
      <c r="L4318" t="str">
        <f t="shared" si="1636"/>
        <v>40F90800</v>
      </c>
      <c r="M4318" t="str">
        <f t="shared" si="1637"/>
        <v>FCDD000040F90800</v>
      </c>
      <c r="N4318" t="str">
        <f t="shared" si="1638"/>
        <v>FCDD=蔹</v>
      </c>
      <c r="P4318" s="2" t="s">
        <v>7934</v>
      </c>
      <c r="Q4318" s="2" t="s">
        <v>15101</v>
      </c>
      <c r="R4318" t="str">
        <f t="shared" si="1639"/>
        <v>C3DB=勖</v>
      </c>
    </row>
    <row r="4319" spans="1:18">
      <c r="A4319" s="2" t="s">
        <v>15867</v>
      </c>
      <c r="B4319" s="2" t="s">
        <v>15868</v>
      </c>
      <c r="C4319">
        <f t="shared" si="1643"/>
        <v>4726</v>
      </c>
      <c r="D4319">
        <f t="shared" si="1630"/>
        <v>4470</v>
      </c>
      <c r="E4319">
        <f t="shared" si="1631"/>
        <v>4464</v>
      </c>
      <c r="F4319">
        <f t="shared" si="1632"/>
        <v>571776</v>
      </c>
      <c r="G4319" t="str">
        <f t="shared" si="1633"/>
        <v>0008F980</v>
      </c>
      <c r="H4319" t="str">
        <f t="shared" si="1645"/>
        <v>DDFD</v>
      </c>
      <c r="I4319" t="str">
        <f t="shared" si="1644"/>
        <v/>
      </c>
      <c r="J4319" t="s">
        <v>15869</v>
      </c>
      <c r="K4319" t="str">
        <f t="shared" si="1635"/>
        <v>FDDD0000</v>
      </c>
      <c r="L4319" t="str">
        <f t="shared" si="1636"/>
        <v>80F90800</v>
      </c>
      <c r="M4319" t="str">
        <f t="shared" si="1637"/>
        <v>FDDD000080F90800</v>
      </c>
      <c r="N4319" t="str">
        <f t="shared" si="1638"/>
        <v>FDDD=蔟</v>
      </c>
      <c r="P4319" s="2" t="s">
        <v>8245</v>
      </c>
      <c r="Q4319" s="2" t="s">
        <v>15104</v>
      </c>
      <c r="R4319" t="str">
        <f t="shared" si="1639"/>
        <v>C4DB=勰</v>
      </c>
    </row>
    <row r="4320" spans="1:18">
      <c r="A4320" s="2" t="s">
        <v>15870</v>
      </c>
      <c r="B4320" s="2" t="s">
        <v>15871</v>
      </c>
      <c r="C4320">
        <f t="shared" si="1643"/>
        <v>4727</v>
      </c>
      <c r="D4320">
        <f t="shared" si="1630"/>
        <v>4471</v>
      </c>
      <c r="E4320">
        <f t="shared" si="1631"/>
        <v>4464</v>
      </c>
      <c r="F4320">
        <f t="shared" si="1632"/>
        <v>571840</v>
      </c>
      <c r="G4320" t="str">
        <f t="shared" si="1633"/>
        <v>0008F9C0</v>
      </c>
      <c r="H4320" t="str">
        <f t="shared" si="1645"/>
        <v>DDFE</v>
      </c>
      <c r="I4320" t="str">
        <f t="shared" si="1644"/>
        <v/>
      </c>
      <c r="J4320" t="s">
        <v>15872</v>
      </c>
      <c r="K4320" t="str">
        <f t="shared" si="1635"/>
        <v>FEDD0000</v>
      </c>
      <c r="L4320" t="str">
        <f t="shared" si="1636"/>
        <v>C0F90800</v>
      </c>
      <c r="M4320" t="str">
        <f t="shared" si="1637"/>
        <v>FEDD0000C0F90800</v>
      </c>
      <c r="N4320" t="str">
        <f t="shared" si="1638"/>
        <v>FEDD=蔺</v>
      </c>
      <c r="P4320" s="2" t="s">
        <v>8565</v>
      </c>
      <c r="Q4320" s="2" t="s">
        <v>15107</v>
      </c>
      <c r="R4320" t="str">
        <f t="shared" si="1639"/>
        <v>C5DB=叟</v>
      </c>
    </row>
    <row r="4321" spans="1:18">
      <c r="A4321" s="2" t="s">
        <v>15873</v>
      </c>
      <c r="B4321" s="2" t="s">
        <v>15874</v>
      </c>
      <c r="C4321">
        <f t="shared" si="1643"/>
        <v>4728</v>
      </c>
      <c r="D4321">
        <f t="shared" si="1630"/>
        <v>4472</v>
      </c>
      <c r="E4321">
        <f t="shared" si="1631"/>
        <v>4464</v>
      </c>
      <c r="F4321">
        <f t="shared" si="1632"/>
        <v>571904</v>
      </c>
      <c r="G4321" t="str">
        <f t="shared" si="1633"/>
        <v>0008FA00</v>
      </c>
      <c r="H4321" t="str">
        <f t="shared" si="1645"/>
        <v>DEA1</v>
      </c>
      <c r="I4321" t="str">
        <f t="shared" ref="I4321:I4330" si="1646">MID($I$1,(ROW()-2)*4+1,4)</f>
        <v/>
      </c>
      <c r="J4321" t="s">
        <v>15875</v>
      </c>
      <c r="K4321" t="str">
        <f t="shared" si="1635"/>
        <v>A1DE0000</v>
      </c>
      <c r="L4321" t="str">
        <f t="shared" si="1636"/>
        <v>00FA0800</v>
      </c>
      <c r="M4321" t="str">
        <f t="shared" si="1637"/>
        <v>A1DE000000FA0800</v>
      </c>
      <c r="N4321" t="str">
        <f t="shared" si="1638"/>
        <v>A1DE=蕖</v>
      </c>
      <c r="P4321" s="2" t="s">
        <v>8887</v>
      </c>
      <c r="Q4321" s="2" t="s">
        <v>15110</v>
      </c>
      <c r="R4321" t="str">
        <f t="shared" si="1639"/>
        <v>C6DB=燮</v>
      </c>
    </row>
    <row r="4322" spans="1:18">
      <c r="A4322" s="2" t="s">
        <v>15876</v>
      </c>
      <c r="B4322" s="2" t="s">
        <v>15877</v>
      </c>
      <c r="C4322">
        <f t="shared" si="1643"/>
        <v>4729</v>
      </c>
      <c r="D4322">
        <f t="shared" si="1630"/>
        <v>4473</v>
      </c>
      <c r="E4322">
        <f t="shared" si="1631"/>
        <v>4464</v>
      </c>
      <c r="F4322">
        <f t="shared" si="1632"/>
        <v>571968</v>
      </c>
      <c r="G4322" t="str">
        <f t="shared" si="1633"/>
        <v>0008FA40</v>
      </c>
      <c r="H4322" t="str">
        <f t="shared" si="1645"/>
        <v>DEA2</v>
      </c>
      <c r="I4322" t="str">
        <f t="shared" si="1646"/>
        <v/>
      </c>
      <c r="J4322" t="s">
        <v>15878</v>
      </c>
      <c r="K4322" t="str">
        <f t="shared" si="1635"/>
        <v>A2DE0000</v>
      </c>
      <c r="L4322" t="str">
        <f t="shared" si="1636"/>
        <v>40FA0800</v>
      </c>
      <c r="M4322" t="str">
        <f t="shared" si="1637"/>
        <v>A2DE000040FA0800</v>
      </c>
      <c r="N4322" t="str">
        <f t="shared" si="1638"/>
        <v>A2DE=蔻</v>
      </c>
      <c r="P4322" s="2" t="s">
        <v>9200</v>
      </c>
      <c r="Q4322" s="2" t="s">
        <v>15113</v>
      </c>
      <c r="R4322" t="str">
        <f t="shared" si="1639"/>
        <v>C7DB=矍</v>
      </c>
    </row>
    <row r="4323" spans="1:18">
      <c r="A4323" s="2" t="s">
        <v>15879</v>
      </c>
      <c r="B4323" s="2" t="s">
        <v>15880</v>
      </c>
      <c r="C4323">
        <f t="shared" si="1643"/>
        <v>4730</v>
      </c>
      <c r="D4323">
        <f t="shared" si="1630"/>
        <v>4474</v>
      </c>
      <c r="E4323">
        <f t="shared" si="1631"/>
        <v>4464</v>
      </c>
      <c r="F4323">
        <f t="shared" si="1632"/>
        <v>572032</v>
      </c>
      <c r="G4323" t="str">
        <f t="shared" si="1633"/>
        <v>0008FA80</v>
      </c>
      <c r="H4323" t="str">
        <f t="shared" si="1645"/>
        <v>DEA3</v>
      </c>
      <c r="I4323" t="str">
        <f t="shared" si="1646"/>
        <v/>
      </c>
      <c r="J4323" t="s">
        <v>15881</v>
      </c>
      <c r="K4323" t="str">
        <f t="shared" si="1635"/>
        <v>A3DE0000</v>
      </c>
      <c r="L4323" t="str">
        <f t="shared" si="1636"/>
        <v>80FA0800</v>
      </c>
      <c r="M4323" t="str">
        <f t="shared" si="1637"/>
        <v>A3DE000080FA0800</v>
      </c>
      <c r="N4323" t="str">
        <f t="shared" si="1638"/>
        <v>A3DE=蓿</v>
      </c>
      <c r="P4323" s="2" t="s">
        <v>9512</v>
      </c>
      <c r="Q4323" s="2" t="s">
        <v>15116</v>
      </c>
      <c r="R4323" t="str">
        <f t="shared" si="1639"/>
        <v>C8DB=廴</v>
      </c>
    </row>
    <row r="4324" spans="1:18">
      <c r="A4324" s="2" t="s">
        <v>15882</v>
      </c>
      <c r="B4324" s="2" t="s">
        <v>15883</v>
      </c>
      <c r="C4324">
        <f t="shared" si="1643"/>
        <v>4731</v>
      </c>
      <c r="D4324">
        <f t="shared" si="1630"/>
        <v>4475</v>
      </c>
      <c r="E4324">
        <f t="shared" si="1631"/>
        <v>4464</v>
      </c>
      <c r="F4324">
        <f t="shared" si="1632"/>
        <v>572096</v>
      </c>
      <c r="G4324" t="str">
        <f t="shared" si="1633"/>
        <v>0008FAC0</v>
      </c>
      <c r="H4324" t="str">
        <f t="shared" si="1645"/>
        <v>DEA4</v>
      </c>
      <c r="I4324" t="str">
        <f t="shared" si="1646"/>
        <v/>
      </c>
      <c r="J4324" t="s">
        <v>15884</v>
      </c>
      <c r="K4324" t="str">
        <f t="shared" si="1635"/>
        <v>A4DE0000</v>
      </c>
      <c r="L4324" t="str">
        <f t="shared" si="1636"/>
        <v>C0FA0800</v>
      </c>
      <c r="M4324" t="str">
        <f t="shared" si="1637"/>
        <v>A4DE0000C0FA0800</v>
      </c>
      <c r="N4324" t="str">
        <f t="shared" si="1638"/>
        <v>A4DE=蓼</v>
      </c>
      <c r="P4324" s="2" t="s">
        <v>9826</v>
      </c>
      <c r="Q4324" s="2" t="s">
        <v>15119</v>
      </c>
      <c r="R4324" t="str">
        <f t="shared" si="1639"/>
        <v>C9DB=凵</v>
      </c>
    </row>
    <row r="4325" spans="1:18">
      <c r="A4325" s="2" t="s">
        <v>15885</v>
      </c>
      <c r="B4325" s="2" t="s">
        <v>15886</v>
      </c>
      <c r="C4325">
        <f t="shared" si="1643"/>
        <v>4732</v>
      </c>
      <c r="D4325">
        <f t="shared" si="1630"/>
        <v>4476</v>
      </c>
      <c r="E4325">
        <f t="shared" si="1631"/>
        <v>4464</v>
      </c>
      <c r="F4325">
        <f t="shared" si="1632"/>
        <v>572160</v>
      </c>
      <c r="G4325" t="str">
        <f t="shared" si="1633"/>
        <v>0008FB00</v>
      </c>
      <c r="H4325" t="str">
        <f t="shared" si="1645"/>
        <v>DEA5</v>
      </c>
      <c r="I4325" t="str">
        <f t="shared" si="1646"/>
        <v/>
      </c>
      <c r="J4325" t="s">
        <v>15887</v>
      </c>
      <c r="K4325" t="str">
        <f t="shared" si="1635"/>
        <v>A5DE0000</v>
      </c>
      <c r="L4325" t="str">
        <f t="shared" si="1636"/>
        <v>00FB0800</v>
      </c>
      <c r="M4325" t="str">
        <f t="shared" si="1637"/>
        <v>A5DE000000FB0800</v>
      </c>
      <c r="N4325" t="str">
        <f t="shared" si="1638"/>
        <v>A5DE=蕙</v>
      </c>
      <c r="P4325" s="2" t="s">
        <v>10140</v>
      </c>
      <c r="Q4325" s="2" t="s">
        <v>15122</v>
      </c>
      <c r="R4325" t="str">
        <f t="shared" si="1639"/>
        <v>CADB=凼</v>
      </c>
    </row>
    <row r="4326" spans="1:18">
      <c r="A4326" s="2" t="s">
        <v>15888</v>
      </c>
      <c r="B4326" s="2" t="s">
        <v>15889</v>
      </c>
      <c r="C4326">
        <f t="shared" si="1643"/>
        <v>4733</v>
      </c>
      <c r="D4326">
        <f t="shared" si="1630"/>
        <v>4477</v>
      </c>
      <c r="E4326">
        <f t="shared" si="1631"/>
        <v>4464</v>
      </c>
      <c r="F4326">
        <f t="shared" si="1632"/>
        <v>572224</v>
      </c>
      <c r="G4326" t="str">
        <f t="shared" si="1633"/>
        <v>0008FB40</v>
      </c>
      <c r="H4326" t="str">
        <f t="shared" si="1645"/>
        <v>DEA6</v>
      </c>
      <c r="I4326" t="str">
        <f t="shared" si="1646"/>
        <v/>
      </c>
      <c r="J4326" t="s">
        <v>15890</v>
      </c>
      <c r="K4326" t="str">
        <f t="shared" si="1635"/>
        <v>A6DE0000</v>
      </c>
      <c r="L4326" t="str">
        <f t="shared" si="1636"/>
        <v>40FB0800</v>
      </c>
      <c r="M4326" t="str">
        <f t="shared" si="1637"/>
        <v>A6DE000040FB0800</v>
      </c>
      <c r="N4326" t="str">
        <f t="shared" si="1638"/>
        <v>A6DE=蕈</v>
      </c>
      <c r="P4326" s="2" t="s">
        <v>10450</v>
      </c>
      <c r="Q4326" s="2" t="s">
        <v>15125</v>
      </c>
      <c r="R4326" t="str">
        <f t="shared" si="1639"/>
        <v>CBDB=鬯</v>
      </c>
    </row>
    <row r="4327" spans="1:18">
      <c r="A4327" s="2" t="s">
        <v>15891</v>
      </c>
      <c r="B4327" s="2" t="s">
        <v>15892</v>
      </c>
      <c r="C4327">
        <f t="shared" si="1643"/>
        <v>4734</v>
      </c>
      <c r="D4327">
        <f t="shared" si="1630"/>
        <v>4478</v>
      </c>
      <c r="E4327">
        <f t="shared" si="1631"/>
        <v>4464</v>
      </c>
      <c r="F4327">
        <f t="shared" si="1632"/>
        <v>572288</v>
      </c>
      <c r="G4327" t="str">
        <f t="shared" si="1633"/>
        <v>0008FB80</v>
      </c>
      <c r="H4327" t="str">
        <f t="shared" ref="H4327:H4336" si="1647">MID($H$1,(ROW()-2)*4+1,4)</f>
        <v>DEA7</v>
      </c>
      <c r="I4327" t="str">
        <f t="shared" si="1646"/>
        <v/>
      </c>
      <c r="J4327" t="s">
        <v>15893</v>
      </c>
      <c r="K4327" t="str">
        <f t="shared" si="1635"/>
        <v>A7DE0000</v>
      </c>
      <c r="L4327" t="str">
        <f t="shared" si="1636"/>
        <v>80FB0800</v>
      </c>
      <c r="M4327" t="str">
        <f t="shared" si="1637"/>
        <v>A7DE000080FB0800</v>
      </c>
      <c r="N4327" t="str">
        <f t="shared" si="1638"/>
        <v>A7DE=蕨</v>
      </c>
      <c r="P4327" s="2" t="s">
        <v>10763</v>
      </c>
      <c r="Q4327" s="2" t="s">
        <v>15128</v>
      </c>
      <c r="R4327" t="str">
        <f t="shared" si="1639"/>
        <v>CCDB=厶</v>
      </c>
    </row>
    <row r="4328" spans="1:18">
      <c r="A4328" s="2" t="s">
        <v>15894</v>
      </c>
      <c r="B4328" s="2" t="s">
        <v>15895</v>
      </c>
      <c r="C4328">
        <f t="shared" si="1643"/>
        <v>4735</v>
      </c>
      <c r="D4328">
        <f t="shared" si="1630"/>
        <v>4479</v>
      </c>
      <c r="E4328">
        <f t="shared" si="1631"/>
        <v>4464</v>
      </c>
      <c r="F4328">
        <f t="shared" si="1632"/>
        <v>572352</v>
      </c>
      <c r="G4328" t="str">
        <f t="shared" si="1633"/>
        <v>0008FBC0</v>
      </c>
      <c r="H4328" t="str">
        <f t="shared" si="1647"/>
        <v>DEA8</v>
      </c>
      <c r="I4328" t="str">
        <f t="shared" si="1646"/>
        <v/>
      </c>
      <c r="J4328" t="s">
        <v>15896</v>
      </c>
      <c r="K4328" t="str">
        <f t="shared" si="1635"/>
        <v>A8DE0000</v>
      </c>
      <c r="L4328" t="str">
        <f t="shared" si="1636"/>
        <v>C0FB0800</v>
      </c>
      <c r="M4328" t="str">
        <f t="shared" si="1637"/>
        <v>A8DE0000C0FB0800</v>
      </c>
      <c r="N4328" t="str">
        <f t="shared" si="1638"/>
        <v>A8DE=蕤</v>
      </c>
      <c r="P4328" s="2" t="s">
        <v>11066</v>
      </c>
      <c r="Q4328" s="2" t="s">
        <v>15131</v>
      </c>
      <c r="R4328" t="str">
        <f t="shared" si="1639"/>
        <v>CDDB=弁</v>
      </c>
    </row>
    <row r="4329" spans="1:18">
      <c r="A4329" s="2" t="s">
        <v>15897</v>
      </c>
      <c r="B4329" s="2" t="s">
        <v>15898</v>
      </c>
      <c r="C4329">
        <f t="shared" si="1643"/>
        <v>4736</v>
      </c>
      <c r="D4329">
        <f t="shared" si="1630"/>
        <v>4480</v>
      </c>
      <c r="E4329">
        <f t="shared" si="1631"/>
        <v>4480</v>
      </c>
      <c r="F4329">
        <f t="shared" si="1632"/>
        <v>573440</v>
      </c>
      <c r="G4329" t="str">
        <f t="shared" si="1633"/>
        <v>00090000</v>
      </c>
      <c r="H4329" t="str">
        <f t="shared" si="1647"/>
        <v>DEA9</v>
      </c>
      <c r="I4329" t="str">
        <f t="shared" si="1646"/>
        <v/>
      </c>
      <c r="J4329" t="s">
        <v>15899</v>
      </c>
      <c r="K4329" t="str">
        <f t="shared" si="1635"/>
        <v>A9DE0000</v>
      </c>
      <c r="L4329" t="str">
        <f t="shared" si="1636"/>
        <v>00000900</v>
      </c>
      <c r="M4329" t="str">
        <f t="shared" si="1637"/>
        <v>A9DE000000000900</v>
      </c>
      <c r="N4329" t="str">
        <f t="shared" si="1638"/>
        <v>A9DE=蕞</v>
      </c>
      <c r="P4329" s="2" t="s">
        <v>11370</v>
      </c>
      <c r="Q4329" s="2" t="s">
        <v>15134</v>
      </c>
      <c r="R4329" t="str">
        <f t="shared" si="1639"/>
        <v>CEDB=畚</v>
      </c>
    </row>
    <row r="4330" spans="1:18">
      <c r="A4330" s="2" t="s">
        <v>15900</v>
      </c>
      <c r="B4330" s="2" t="s">
        <v>15901</v>
      </c>
      <c r="C4330">
        <f t="shared" si="1643"/>
        <v>4737</v>
      </c>
      <c r="D4330">
        <f t="shared" si="1630"/>
        <v>4481</v>
      </c>
      <c r="E4330">
        <f t="shared" si="1631"/>
        <v>4480</v>
      </c>
      <c r="F4330">
        <f t="shared" si="1632"/>
        <v>573504</v>
      </c>
      <c r="G4330" t="str">
        <f t="shared" si="1633"/>
        <v>00090040</v>
      </c>
      <c r="H4330" t="str">
        <f t="shared" si="1647"/>
        <v>DEAA</v>
      </c>
      <c r="I4330" t="str">
        <f t="shared" si="1646"/>
        <v/>
      </c>
      <c r="J4330" t="s">
        <v>15902</v>
      </c>
      <c r="K4330" t="str">
        <f t="shared" si="1635"/>
        <v>AADE0000</v>
      </c>
      <c r="L4330" t="str">
        <f t="shared" si="1636"/>
        <v>40000900</v>
      </c>
      <c r="M4330" t="str">
        <f t="shared" si="1637"/>
        <v>AADE000040000900</v>
      </c>
      <c r="N4330" t="str">
        <f t="shared" si="1638"/>
        <v>AADE=蕺</v>
      </c>
      <c r="P4330" s="2" t="s">
        <v>11673</v>
      </c>
      <c r="Q4330" s="2" t="s">
        <v>15137</v>
      </c>
      <c r="R4330" t="str">
        <f t="shared" si="1639"/>
        <v>CFDB=巯</v>
      </c>
    </row>
    <row r="4331" spans="1:18">
      <c r="A4331" s="2" t="s">
        <v>15903</v>
      </c>
      <c r="B4331" s="2" t="s">
        <v>15904</v>
      </c>
      <c r="C4331">
        <f t="shared" si="1643"/>
        <v>4738</v>
      </c>
      <c r="D4331">
        <f t="shared" si="1630"/>
        <v>4482</v>
      </c>
      <c r="E4331">
        <f t="shared" si="1631"/>
        <v>4480</v>
      </c>
      <c r="F4331">
        <f t="shared" si="1632"/>
        <v>573568</v>
      </c>
      <c r="G4331" t="str">
        <f t="shared" si="1633"/>
        <v>00090080</v>
      </c>
      <c r="H4331" t="str">
        <f t="shared" si="1647"/>
        <v>DEAB</v>
      </c>
      <c r="I4331" t="str">
        <f t="shared" ref="I4331:I4340" si="1648">MID($I$1,(ROW()-2)*4+1,4)</f>
        <v/>
      </c>
      <c r="J4331" t="s">
        <v>15905</v>
      </c>
      <c r="K4331" t="str">
        <f t="shared" si="1635"/>
        <v>ABDE0000</v>
      </c>
      <c r="L4331" t="str">
        <f t="shared" si="1636"/>
        <v>80000900</v>
      </c>
      <c r="M4331" t="str">
        <f t="shared" si="1637"/>
        <v>ABDE000080000900</v>
      </c>
      <c r="N4331" t="str">
        <f t="shared" si="1638"/>
        <v>ABDE=瞢</v>
      </c>
      <c r="P4331" s="2" t="s">
        <v>11972</v>
      </c>
      <c r="Q4331" s="2" t="s">
        <v>15140</v>
      </c>
      <c r="R4331" t="str">
        <f t="shared" si="1639"/>
        <v>D0DB=坌</v>
      </c>
    </row>
    <row r="4332" spans="1:18">
      <c r="A4332" s="2" t="s">
        <v>15906</v>
      </c>
      <c r="B4332" s="2" t="s">
        <v>15907</v>
      </c>
      <c r="C4332">
        <f t="shared" si="1643"/>
        <v>4739</v>
      </c>
      <c r="D4332">
        <f t="shared" si="1630"/>
        <v>4483</v>
      </c>
      <c r="E4332">
        <f t="shared" si="1631"/>
        <v>4480</v>
      </c>
      <c r="F4332">
        <f t="shared" si="1632"/>
        <v>573632</v>
      </c>
      <c r="G4332" t="str">
        <f t="shared" si="1633"/>
        <v>000900C0</v>
      </c>
      <c r="H4332" t="str">
        <f t="shared" si="1647"/>
        <v>DEAC</v>
      </c>
      <c r="I4332" t="str">
        <f t="shared" si="1648"/>
        <v/>
      </c>
      <c r="J4332" t="s">
        <v>15908</v>
      </c>
      <c r="K4332" t="str">
        <f t="shared" si="1635"/>
        <v>ACDE0000</v>
      </c>
      <c r="L4332" t="str">
        <f t="shared" si="1636"/>
        <v>C0000900</v>
      </c>
      <c r="M4332" t="str">
        <f t="shared" si="1637"/>
        <v>ACDE0000C0000900</v>
      </c>
      <c r="N4332" t="str">
        <f t="shared" si="1638"/>
        <v>ACDE=蕃</v>
      </c>
      <c r="P4332" s="2" t="s">
        <v>12272</v>
      </c>
      <c r="Q4332" s="2" t="s">
        <v>15143</v>
      </c>
      <c r="R4332" t="str">
        <f t="shared" si="1639"/>
        <v>D1DB=垩</v>
      </c>
    </row>
    <row r="4333" spans="1:18">
      <c r="A4333" s="2" t="s">
        <v>15909</v>
      </c>
      <c r="B4333" s="2" t="s">
        <v>15910</v>
      </c>
      <c r="C4333">
        <f t="shared" si="1643"/>
        <v>4740</v>
      </c>
      <c r="D4333">
        <f t="shared" si="1630"/>
        <v>4484</v>
      </c>
      <c r="E4333">
        <f t="shared" si="1631"/>
        <v>4480</v>
      </c>
      <c r="F4333">
        <f t="shared" si="1632"/>
        <v>573696</v>
      </c>
      <c r="G4333" t="str">
        <f t="shared" si="1633"/>
        <v>00090100</v>
      </c>
      <c r="H4333" t="str">
        <f t="shared" si="1647"/>
        <v>DEAD</v>
      </c>
      <c r="I4333" t="str">
        <f t="shared" si="1648"/>
        <v/>
      </c>
      <c r="J4333" t="s">
        <v>15911</v>
      </c>
      <c r="K4333" t="str">
        <f t="shared" si="1635"/>
        <v>ADDE0000</v>
      </c>
      <c r="L4333" t="str">
        <f t="shared" si="1636"/>
        <v>00010900</v>
      </c>
      <c r="M4333" t="str">
        <f t="shared" si="1637"/>
        <v>ADDE000000010900</v>
      </c>
      <c r="N4333" t="str">
        <f t="shared" si="1638"/>
        <v>ADDE=蕲</v>
      </c>
      <c r="P4333" s="2" t="s">
        <v>12565</v>
      </c>
      <c r="Q4333" s="2" t="s">
        <v>15146</v>
      </c>
      <c r="R4333" t="str">
        <f t="shared" si="1639"/>
        <v>D2DB=垡</v>
      </c>
    </row>
    <row r="4334" spans="1:18">
      <c r="A4334" s="2" t="s">
        <v>15912</v>
      </c>
      <c r="B4334" s="2" t="s">
        <v>15913</v>
      </c>
      <c r="C4334">
        <f t="shared" si="1643"/>
        <v>4741</v>
      </c>
      <c r="D4334">
        <f t="shared" si="1630"/>
        <v>4485</v>
      </c>
      <c r="E4334">
        <f t="shared" si="1631"/>
        <v>4480</v>
      </c>
      <c r="F4334">
        <f t="shared" si="1632"/>
        <v>573760</v>
      </c>
      <c r="G4334" t="str">
        <f t="shared" si="1633"/>
        <v>00090140</v>
      </c>
      <c r="H4334" t="str">
        <f t="shared" si="1647"/>
        <v>DEAE</v>
      </c>
      <c r="I4334" t="str">
        <f t="shared" si="1648"/>
        <v/>
      </c>
      <c r="J4334" t="s">
        <v>15914</v>
      </c>
      <c r="K4334" t="str">
        <f t="shared" si="1635"/>
        <v>AEDE0000</v>
      </c>
      <c r="L4334" t="str">
        <f t="shared" si="1636"/>
        <v>40010900</v>
      </c>
      <c r="M4334" t="str">
        <f t="shared" si="1637"/>
        <v>AEDE000040010900</v>
      </c>
      <c r="N4334" t="str">
        <f t="shared" si="1638"/>
        <v>AEDE=蕻</v>
      </c>
      <c r="P4334" s="2" t="s">
        <v>12859</v>
      </c>
      <c r="Q4334" s="2" t="s">
        <v>15149</v>
      </c>
      <c r="R4334" t="str">
        <f t="shared" si="1639"/>
        <v>D3DB=塾</v>
      </c>
    </row>
    <row r="4335" spans="1:18">
      <c r="A4335" s="2" t="s">
        <v>15915</v>
      </c>
      <c r="B4335" s="2" t="s">
        <v>15916</v>
      </c>
      <c r="C4335">
        <f t="shared" si="1643"/>
        <v>4742</v>
      </c>
      <c r="D4335">
        <f t="shared" si="1630"/>
        <v>4486</v>
      </c>
      <c r="E4335">
        <f t="shared" si="1631"/>
        <v>4480</v>
      </c>
      <c r="F4335">
        <f t="shared" si="1632"/>
        <v>573824</v>
      </c>
      <c r="G4335" t="str">
        <f t="shared" si="1633"/>
        <v>00090180</v>
      </c>
      <c r="H4335" t="str">
        <f t="shared" si="1647"/>
        <v>DEAF</v>
      </c>
      <c r="I4335" t="str">
        <f t="shared" si="1648"/>
        <v/>
      </c>
      <c r="J4335" t="s">
        <v>15917</v>
      </c>
      <c r="K4335" t="str">
        <f t="shared" si="1635"/>
        <v>AFDE0000</v>
      </c>
      <c r="L4335" t="str">
        <f t="shared" si="1636"/>
        <v>80010900</v>
      </c>
      <c r="M4335" t="str">
        <f t="shared" si="1637"/>
        <v>AFDE000080010900</v>
      </c>
      <c r="N4335" t="str">
        <f t="shared" si="1638"/>
        <v>AFDE=薤</v>
      </c>
      <c r="P4335" s="2" t="s">
        <v>13152</v>
      </c>
      <c r="Q4335" s="2" t="s">
        <v>15152</v>
      </c>
      <c r="R4335" t="str">
        <f t="shared" si="1639"/>
        <v>D4DB=墼</v>
      </c>
    </row>
    <row r="4336" spans="1:18">
      <c r="A4336" s="2" t="s">
        <v>15918</v>
      </c>
      <c r="B4336" s="2" t="s">
        <v>15919</v>
      </c>
      <c r="C4336">
        <f t="shared" si="1643"/>
        <v>4743</v>
      </c>
      <c r="D4336">
        <f t="shared" si="1630"/>
        <v>4487</v>
      </c>
      <c r="E4336">
        <f t="shared" si="1631"/>
        <v>4480</v>
      </c>
      <c r="F4336">
        <f t="shared" si="1632"/>
        <v>573888</v>
      </c>
      <c r="G4336" t="str">
        <f t="shared" si="1633"/>
        <v>000901C0</v>
      </c>
      <c r="H4336" t="str">
        <f t="shared" si="1647"/>
        <v>DEB0</v>
      </c>
      <c r="I4336" t="str">
        <f t="shared" si="1648"/>
        <v/>
      </c>
      <c r="J4336" t="s">
        <v>2208</v>
      </c>
      <c r="K4336" t="str">
        <f t="shared" si="1635"/>
        <v>B0DE0000</v>
      </c>
      <c r="L4336" t="str">
        <f t="shared" si="1636"/>
        <v>C0010900</v>
      </c>
      <c r="M4336" t="str">
        <f t="shared" si="1637"/>
        <v>B0DE0000C0010900</v>
      </c>
      <c r="N4336" t="str">
        <f t="shared" si="1638"/>
        <v>B0DE=薨</v>
      </c>
      <c r="P4336" s="2" t="s">
        <v>13450</v>
      </c>
      <c r="Q4336" s="2" t="s">
        <v>15155</v>
      </c>
      <c r="R4336" t="str">
        <f t="shared" si="1639"/>
        <v>D5DB=壅</v>
      </c>
    </row>
    <row r="4337" spans="1:18">
      <c r="A4337" s="2" t="s">
        <v>2691</v>
      </c>
      <c r="B4337" s="2" t="s">
        <v>15920</v>
      </c>
      <c r="C4337">
        <f t="shared" si="1643"/>
        <v>4744</v>
      </c>
      <c r="D4337">
        <f t="shared" si="1630"/>
        <v>4488</v>
      </c>
      <c r="E4337">
        <f t="shared" si="1631"/>
        <v>4480</v>
      </c>
      <c r="F4337">
        <f t="shared" si="1632"/>
        <v>573952</v>
      </c>
      <c r="G4337" t="str">
        <f t="shared" si="1633"/>
        <v>00090200</v>
      </c>
      <c r="H4337" t="str">
        <f t="shared" ref="H4337:H4346" si="1649">MID($H$1,(ROW()-2)*4+1,4)</f>
        <v>DEB1</v>
      </c>
      <c r="I4337" t="str">
        <f t="shared" si="1648"/>
        <v/>
      </c>
      <c r="J4337" t="s">
        <v>2736</v>
      </c>
      <c r="K4337" t="str">
        <f t="shared" si="1635"/>
        <v>B1DE0000</v>
      </c>
      <c r="L4337" t="str">
        <f t="shared" si="1636"/>
        <v>00020900</v>
      </c>
      <c r="M4337" t="str">
        <f t="shared" si="1637"/>
        <v>B1DE000000020900</v>
      </c>
      <c r="N4337" t="str">
        <f t="shared" si="1638"/>
        <v>B1DE=薇</v>
      </c>
      <c r="P4337" s="2" t="s">
        <v>13740</v>
      </c>
      <c r="Q4337" s="2" t="s">
        <v>15158</v>
      </c>
      <c r="R4337" t="str">
        <f t="shared" si="1639"/>
        <v>D6DB=壑</v>
      </c>
    </row>
    <row r="4338" spans="1:18">
      <c r="A4338" s="2" t="s">
        <v>15921</v>
      </c>
      <c r="B4338" s="2" t="s">
        <v>15922</v>
      </c>
      <c r="C4338">
        <f t="shared" si="1643"/>
        <v>4745</v>
      </c>
      <c r="D4338">
        <f t="shared" si="1630"/>
        <v>4489</v>
      </c>
      <c r="E4338">
        <f t="shared" si="1631"/>
        <v>4480</v>
      </c>
      <c r="F4338">
        <f t="shared" si="1632"/>
        <v>574016</v>
      </c>
      <c r="G4338" t="str">
        <f t="shared" si="1633"/>
        <v>00090240</v>
      </c>
      <c r="H4338" t="str">
        <f t="shared" si="1649"/>
        <v>DEB2</v>
      </c>
      <c r="I4338" t="str">
        <f t="shared" si="1648"/>
        <v/>
      </c>
      <c r="J4338" t="s">
        <v>3124</v>
      </c>
      <c r="K4338" t="str">
        <f t="shared" si="1635"/>
        <v>B2DE0000</v>
      </c>
      <c r="L4338" t="str">
        <f t="shared" si="1636"/>
        <v>40020900</v>
      </c>
      <c r="M4338" t="str">
        <f t="shared" si="1637"/>
        <v>B2DE000040020900</v>
      </c>
      <c r="N4338" t="str">
        <f t="shared" si="1638"/>
        <v>B2DE=薏</v>
      </c>
      <c r="P4338" s="2" t="s">
        <v>14034</v>
      </c>
      <c r="Q4338" s="2" t="s">
        <v>15161</v>
      </c>
      <c r="R4338" t="str">
        <f t="shared" si="1639"/>
        <v>D7DB=圩</v>
      </c>
    </row>
    <row r="4339" spans="1:18">
      <c r="A4339" s="2" t="s">
        <v>15923</v>
      </c>
      <c r="B4339" s="2" t="s">
        <v>15924</v>
      </c>
      <c r="C4339">
        <f t="shared" si="1643"/>
        <v>4746</v>
      </c>
      <c r="D4339">
        <f t="shared" si="1630"/>
        <v>4490</v>
      </c>
      <c r="E4339">
        <f t="shared" si="1631"/>
        <v>4480</v>
      </c>
      <c r="F4339">
        <f t="shared" si="1632"/>
        <v>574080</v>
      </c>
      <c r="G4339" t="str">
        <f t="shared" si="1633"/>
        <v>00090280</v>
      </c>
      <c r="H4339" t="str">
        <f t="shared" si="1649"/>
        <v>DEB3</v>
      </c>
      <c r="I4339" t="str">
        <f t="shared" si="1648"/>
        <v/>
      </c>
      <c r="J4339" t="s">
        <v>3474</v>
      </c>
      <c r="K4339" t="str">
        <f t="shared" si="1635"/>
        <v>B3DE0000</v>
      </c>
      <c r="L4339" t="str">
        <f t="shared" si="1636"/>
        <v>80020900</v>
      </c>
      <c r="M4339" t="str">
        <f t="shared" si="1637"/>
        <v>B3DE000080020900</v>
      </c>
      <c r="N4339" t="str">
        <f t="shared" si="1638"/>
        <v>B3DE=蕹</v>
      </c>
      <c r="P4339" s="2" t="s">
        <v>14304</v>
      </c>
      <c r="Q4339" s="2" t="s">
        <v>15164</v>
      </c>
      <c r="R4339" t="str">
        <f t="shared" si="1639"/>
        <v>D8DB=圬</v>
      </c>
    </row>
    <row r="4340" spans="1:18">
      <c r="A4340" s="2" t="s">
        <v>15925</v>
      </c>
      <c r="B4340" s="2" t="s">
        <v>15926</v>
      </c>
      <c r="C4340">
        <f t="shared" si="1643"/>
        <v>4747</v>
      </c>
      <c r="D4340">
        <f t="shared" si="1630"/>
        <v>4491</v>
      </c>
      <c r="E4340">
        <f t="shared" si="1631"/>
        <v>4480</v>
      </c>
      <c r="F4340">
        <f t="shared" si="1632"/>
        <v>574144</v>
      </c>
      <c r="G4340" t="str">
        <f t="shared" si="1633"/>
        <v>000902C0</v>
      </c>
      <c r="H4340" t="str">
        <f t="shared" si="1649"/>
        <v>DEB4</v>
      </c>
      <c r="I4340" t="str">
        <f t="shared" si="1648"/>
        <v/>
      </c>
      <c r="J4340" t="s">
        <v>3816</v>
      </c>
      <c r="K4340" t="str">
        <f t="shared" si="1635"/>
        <v>B4DE0000</v>
      </c>
      <c r="L4340" t="str">
        <f t="shared" si="1636"/>
        <v>C0020900</v>
      </c>
      <c r="M4340" t="str">
        <f t="shared" si="1637"/>
        <v>B4DE0000C0020900</v>
      </c>
      <c r="N4340" t="str">
        <f t="shared" si="1638"/>
        <v>B4DE=薮</v>
      </c>
      <c r="P4340" s="2" t="s">
        <v>14596</v>
      </c>
      <c r="Q4340" s="2" t="s">
        <v>15167</v>
      </c>
      <c r="R4340" t="str">
        <f t="shared" si="1639"/>
        <v>D9DB=圪</v>
      </c>
    </row>
    <row r="4341" spans="1:18">
      <c r="A4341" s="2" t="s">
        <v>15927</v>
      </c>
      <c r="B4341" s="2" t="s">
        <v>15928</v>
      </c>
      <c r="C4341">
        <f t="shared" si="1643"/>
        <v>4748</v>
      </c>
      <c r="D4341">
        <f t="shared" si="1630"/>
        <v>4492</v>
      </c>
      <c r="E4341">
        <f t="shared" si="1631"/>
        <v>4480</v>
      </c>
      <c r="F4341">
        <f t="shared" si="1632"/>
        <v>574208</v>
      </c>
      <c r="G4341" t="str">
        <f t="shared" si="1633"/>
        <v>00090300</v>
      </c>
      <c r="H4341" t="str">
        <f t="shared" si="1649"/>
        <v>DEB5</v>
      </c>
      <c r="I4341" t="str">
        <f t="shared" ref="I4341:I4350" si="1650">MID($I$1,(ROW()-2)*4+1,4)</f>
        <v/>
      </c>
      <c r="J4341" t="s">
        <v>4161</v>
      </c>
      <c r="K4341" t="str">
        <f t="shared" si="1635"/>
        <v>B5DE0000</v>
      </c>
      <c r="L4341" t="str">
        <f t="shared" si="1636"/>
        <v>00030900</v>
      </c>
      <c r="M4341" t="str">
        <f t="shared" si="1637"/>
        <v>B5DE000000030900</v>
      </c>
      <c r="N4341" t="str">
        <f t="shared" si="1638"/>
        <v>B5DE=薜</v>
      </c>
      <c r="P4341" s="2" t="s">
        <v>14885</v>
      </c>
      <c r="Q4341" s="2" t="s">
        <v>15171</v>
      </c>
      <c r="R4341" t="str">
        <f t="shared" si="1639"/>
        <v>DADB=圳</v>
      </c>
    </row>
    <row r="4342" spans="1:18">
      <c r="A4342" s="2" t="s">
        <v>15929</v>
      </c>
      <c r="B4342" s="2" t="s">
        <v>15930</v>
      </c>
      <c r="C4342">
        <f t="shared" si="1643"/>
        <v>4749</v>
      </c>
      <c r="D4342">
        <f t="shared" si="1630"/>
        <v>4493</v>
      </c>
      <c r="E4342">
        <f t="shared" si="1631"/>
        <v>4480</v>
      </c>
      <c r="F4342">
        <f t="shared" si="1632"/>
        <v>574272</v>
      </c>
      <c r="G4342" t="str">
        <f t="shared" si="1633"/>
        <v>00090340</v>
      </c>
      <c r="H4342" t="str">
        <f t="shared" si="1649"/>
        <v>DEB6</v>
      </c>
      <c r="I4342" t="str">
        <f t="shared" si="1650"/>
        <v/>
      </c>
      <c r="J4342" t="s">
        <v>4502</v>
      </c>
      <c r="K4342" t="str">
        <f t="shared" si="1635"/>
        <v>B6DE0000</v>
      </c>
      <c r="L4342" t="str">
        <f t="shared" si="1636"/>
        <v>40030900</v>
      </c>
      <c r="M4342" t="str">
        <f t="shared" si="1637"/>
        <v>B6DE000040030900</v>
      </c>
      <c r="N4342" t="str">
        <f t="shared" si="1638"/>
        <v>B6DE=薅</v>
      </c>
      <c r="P4342" s="2" t="s">
        <v>15177</v>
      </c>
      <c r="Q4342" s="2" t="s">
        <v>15175</v>
      </c>
      <c r="R4342" t="str">
        <f t="shared" si="1639"/>
        <v>DBDB=圹</v>
      </c>
    </row>
    <row r="4343" spans="1:18">
      <c r="A4343" s="2" t="s">
        <v>15931</v>
      </c>
      <c r="B4343" s="2" t="s">
        <v>15932</v>
      </c>
      <c r="C4343">
        <f t="shared" si="1643"/>
        <v>4750</v>
      </c>
      <c r="D4343">
        <f t="shared" si="1630"/>
        <v>4494</v>
      </c>
      <c r="E4343">
        <f t="shared" si="1631"/>
        <v>4480</v>
      </c>
      <c r="F4343">
        <f t="shared" si="1632"/>
        <v>574336</v>
      </c>
      <c r="G4343" t="str">
        <f t="shared" si="1633"/>
        <v>00090380</v>
      </c>
      <c r="H4343" t="str">
        <f t="shared" si="1649"/>
        <v>DEB7</v>
      </c>
      <c r="I4343" t="str">
        <f t="shared" si="1650"/>
        <v/>
      </c>
      <c r="J4343" t="s">
        <v>4840</v>
      </c>
      <c r="K4343" t="str">
        <f t="shared" si="1635"/>
        <v>B7DE0000</v>
      </c>
      <c r="L4343" t="str">
        <f t="shared" si="1636"/>
        <v>80030900</v>
      </c>
      <c r="M4343" t="str">
        <f t="shared" si="1637"/>
        <v>B7DE000080030900</v>
      </c>
      <c r="N4343" t="str">
        <f t="shared" si="1638"/>
        <v>B7DE=薹</v>
      </c>
      <c r="P4343" s="2" t="s">
        <v>15466</v>
      </c>
      <c r="Q4343" s="2" t="s">
        <v>15179</v>
      </c>
      <c r="R4343" t="str">
        <f t="shared" si="1639"/>
        <v>DCDB=圮</v>
      </c>
    </row>
    <row r="4344" spans="1:18">
      <c r="A4344" s="2" t="s">
        <v>15933</v>
      </c>
      <c r="B4344" s="2" t="s">
        <v>15934</v>
      </c>
      <c r="C4344">
        <f t="shared" si="1643"/>
        <v>4751</v>
      </c>
      <c r="D4344">
        <f t="shared" si="1630"/>
        <v>4495</v>
      </c>
      <c r="E4344">
        <f t="shared" si="1631"/>
        <v>4480</v>
      </c>
      <c r="F4344">
        <f t="shared" si="1632"/>
        <v>574400</v>
      </c>
      <c r="G4344" t="str">
        <f t="shared" si="1633"/>
        <v>000903C0</v>
      </c>
      <c r="H4344" t="str">
        <f t="shared" si="1649"/>
        <v>DEB8</v>
      </c>
      <c r="I4344" t="str">
        <f t="shared" si="1650"/>
        <v/>
      </c>
      <c r="J4344" t="s">
        <v>5175</v>
      </c>
      <c r="K4344" t="str">
        <f t="shared" si="1635"/>
        <v>B8DE0000</v>
      </c>
      <c r="L4344" t="str">
        <f t="shared" si="1636"/>
        <v>C0030900</v>
      </c>
      <c r="M4344" t="str">
        <f t="shared" si="1637"/>
        <v>B8DE0000C0030900</v>
      </c>
      <c r="N4344" t="str">
        <f t="shared" si="1638"/>
        <v>B8DE=薷</v>
      </c>
      <c r="P4344" s="2" t="s">
        <v>15754</v>
      </c>
      <c r="Q4344" s="2" t="s">
        <v>15183</v>
      </c>
      <c r="R4344" t="str">
        <f t="shared" si="1639"/>
        <v>DDDB=圯</v>
      </c>
    </row>
    <row r="4345" spans="1:18">
      <c r="A4345" s="2" t="s">
        <v>15935</v>
      </c>
      <c r="B4345" s="2" t="s">
        <v>15936</v>
      </c>
      <c r="C4345">
        <f t="shared" si="1643"/>
        <v>4752</v>
      </c>
      <c r="D4345">
        <f t="shared" si="1630"/>
        <v>4496</v>
      </c>
      <c r="E4345">
        <f t="shared" si="1631"/>
        <v>4496</v>
      </c>
      <c r="F4345">
        <f t="shared" si="1632"/>
        <v>575488</v>
      </c>
      <c r="G4345" t="str">
        <f t="shared" si="1633"/>
        <v>00090800</v>
      </c>
      <c r="H4345" t="str">
        <f t="shared" si="1649"/>
        <v>DEB9</v>
      </c>
      <c r="I4345" t="str">
        <f t="shared" si="1650"/>
        <v/>
      </c>
      <c r="J4345" t="s">
        <v>5506</v>
      </c>
      <c r="K4345" t="str">
        <f t="shared" si="1635"/>
        <v>B9DE0000</v>
      </c>
      <c r="L4345" t="str">
        <f t="shared" si="1636"/>
        <v>00080900</v>
      </c>
      <c r="M4345" t="str">
        <f t="shared" si="1637"/>
        <v>B9DE000000080900</v>
      </c>
      <c r="N4345" t="str">
        <f t="shared" si="1638"/>
        <v>B9DE=薰</v>
      </c>
      <c r="P4345" s="2" t="s">
        <v>15937</v>
      </c>
      <c r="Q4345" s="2" t="s">
        <v>15187</v>
      </c>
      <c r="R4345" t="str">
        <f t="shared" si="1639"/>
        <v>DEDB=坜</v>
      </c>
    </row>
    <row r="4346" spans="1:18">
      <c r="A4346" s="2" t="s">
        <v>15938</v>
      </c>
      <c r="B4346" s="2" t="s">
        <v>15939</v>
      </c>
      <c r="C4346">
        <f t="shared" si="1643"/>
        <v>4753</v>
      </c>
      <c r="D4346">
        <f t="shared" si="1630"/>
        <v>4497</v>
      </c>
      <c r="E4346">
        <f t="shared" si="1631"/>
        <v>4496</v>
      </c>
      <c r="F4346">
        <f t="shared" si="1632"/>
        <v>575552</v>
      </c>
      <c r="G4346" t="str">
        <f t="shared" si="1633"/>
        <v>00090840</v>
      </c>
      <c r="H4346" t="str">
        <f t="shared" si="1649"/>
        <v>DEBA</v>
      </c>
      <c r="I4346" t="str">
        <f t="shared" si="1650"/>
        <v/>
      </c>
      <c r="J4346" t="s">
        <v>5844</v>
      </c>
      <c r="K4346" t="str">
        <f t="shared" si="1635"/>
        <v>BADE0000</v>
      </c>
      <c r="L4346" t="str">
        <f t="shared" si="1636"/>
        <v>40080900</v>
      </c>
      <c r="M4346" t="str">
        <f t="shared" si="1637"/>
        <v>BADE000040080900</v>
      </c>
      <c r="N4346" t="str">
        <f t="shared" si="1638"/>
        <v>BADE=藓</v>
      </c>
      <c r="P4346" s="2" t="s">
        <v>15940</v>
      </c>
      <c r="Q4346" s="2" t="s">
        <v>15191</v>
      </c>
      <c r="R4346" t="str">
        <f t="shared" si="1639"/>
        <v>DFDB=圻</v>
      </c>
    </row>
    <row r="4347" spans="1:18">
      <c r="A4347" s="2" t="s">
        <v>15941</v>
      </c>
      <c r="B4347" s="2" t="s">
        <v>15942</v>
      </c>
      <c r="C4347">
        <f t="shared" si="1643"/>
        <v>4754</v>
      </c>
      <c r="D4347">
        <f t="shared" si="1630"/>
        <v>4498</v>
      </c>
      <c r="E4347">
        <f t="shared" si="1631"/>
        <v>4496</v>
      </c>
      <c r="F4347">
        <f t="shared" si="1632"/>
        <v>575616</v>
      </c>
      <c r="G4347" t="str">
        <f t="shared" si="1633"/>
        <v>00090880</v>
      </c>
      <c r="H4347" t="str">
        <f t="shared" ref="H4347:H4356" si="1651">MID($H$1,(ROW()-2)*4+1,4)</f>
        <v>DEBB</v>
      </c>
      <c r="I4347" t="str">
        <f t="shared" si="1650"/>
        <v/>
      </c>
      <c r="J4347" t="s">
        <v>6179</v>
      </c>
      <c r="K4347" t="str">
        <f t="shared" si="1635"/>
        <v>BBDE0000</v>
      </c>
      <c r="L4347" t="str">
        <f t="shared" si="1636"/>
        <v>80080900</v>
      </c>
      <c r="M4347" t="str">
        <f t="shared" si="1637"/>
        <v>BBDE000080080900</v>
      </c>
      <c r="N4347" t="str">
        <f t="shared" si="1638"/>
        <v>BBDE=藁</v>
      </c>
      <c r="P4347" s="2" t="s">
        <v>15943</v>
      </c>
      <c r="Q4347" s="2" t="s">
        <v>15195</v>
      </c>
      <c r="R4347" t="str">
        <f t="shared" si="1639"/>
        <v>E0DB=坂</v>
      </c>
    </row>
    <row r="4348" spans="1:18">
      <c r="A4348" s="2" t="s">
        <v>15944</v>
      </c>
      <c r="B4348" s="2" t="s">
        <v>15945</v>
      </c>
      <c r="C4348">
        <f t="shared" si="1643"/>
        <v>4755</v>
      </c>
      <c r="D4348">
        <f t="shared" si="1630"/>
        <v>4499</v>
      </c>
      <c r="E4348">
        <f t="shared" si="1631"/>
        <v>4496</v>
      </c>
      <c r="F4348">
        <f t="shared" si="1632"/>
        <v>575680</v>
      </c>
      <c r="G4348" t="str">
        <f t="shared" si="1633"/>
        <v>000908C0</v>
      </c>
      <c r="H4348" t="str">
        <f t="shared" si="1651"/>
        <v>DEBC</v>
      </c>
      <c r="I4348" t="str">
        <f t="shared" si="1650"/>
        <v/>
      </c>
      <c r="J4348" t="s">
        <v>6508</v>
      </c>
      <c r="K4348" t="str">
        <f t="shared" si="1635"/>
        <v>BCDE0000</v>
      </c>
      <c r="L4348" t="str">
        <f t="shared" si="1636"/>
        <v>C0080900</v>
      </c>
      <c r="M4348" t="str">
        <f t="shared" si="1637"/>
        <v>BCDE0000C0080900</v>
      </c>
      <c r="N4348" t="str">
        <f t="shared" si="1638"/>
        <v>BCDE=藜</v>
      </c>
      <c r="P4348" s="2" t="s">
        <v>15946</v>
      </c>
      <c r="Q4348" s="2" t="s">
        <v>15198</v>
      </c>
      <c r="R4348" t="str">
        <f t="shared" si="1639"/>
        <v>E1DB=坩</v>
      </c>
    </row>
    <row r="4349" spans="1:18">
      <c r="A4349" s="2" t="s">
        <v>15947</v>
      </c>
      <c r="B4349" s="2" t="s">
        <v>15948</v>
      </c>
      <c r="C4349">
        <f t="shared" si="1643"/>
        <v>4756</v>
      </c>
      <c r="D4349">
        <f t="shared" si="1630"/>
        <v>4500</v>
      </c>
      <c r="E4349">
        <f t="shared" si="1631"/>
        <v>4496</v>
      </c>
      <c r="F4349">
        <f t="shared" si="1632"/>
        <v>575744</v>
      </c>
      <c r="G4349" t="str">
        <f t="shared" si="1633"/>
        <v>00090900</v>
      </c>
      <c r="H4349" t="str">
        <f t="shared" si="1651"/>
        <v>DEBD</v>
      </c>
      <c r="I4349" t="str">
        <f t="shared" si="1650"/>
        <v/>
      </c>
      <c r="J4349" t="s">
        <v>6843</v>
      </c>
      <c r="K4349" t="str">
        <f t="shared" si="1635"/>
        <v>BDDE0000</v>
      </c>
      <c r="L4349" t="str">
        <f t="shared" si="1636"/>
        <v>00090900</v>
      </c>
      <c r="M4349" t="str">
        <f t="shared" si="1637"/>
        <v>BDDE000000090900</v>
      </c>
      <c r="N4349" t="str">
        <f t="shared" si="1638"/>
        <v>BDDE=藿</v>
      </c>
      <c r="P4349" s="2" t="s">
        <v>15949</v>
      </c>
      <c r="Q4349" s="2" t="s">
        <v>15202</v>
      </c>
      <c r="R4349" t="str">
        <f t="shared" si="1639"/>
        <v>E2DB=垅</v>
      </c>
    </row>
    <row r="4350" spans="1:18">
      <c r="A4350" s="2" t="s">
        <v>15950</v>
      </c>
      <c r="B4350" s="2" t="s">
        <v>15951</v>
      </c>
      <c r="C4350">
        <f t="shared" si="1643"/>
        <v>4757</v>
      </c>
      <c r="D4350">
        <f t="shared" si="1630"/>
        <v>4501</v>
      </c>
      <c r="E4350">
        <f t="shared" si="1631"/>
        <v>4496</v>
      </c>
      <c r="F4350">
        <f t="shared" si="1632"/>
        <v>575808</v>
      </c>
      <c r="G4350" t="str">
        <f t="shared" si="1633"/>
        <v>00090940</v>
      </c>
      <c r="H4350" t="str">
        <f t="shared" si="1651"/>
        <v>DEBE</v>
      </c>
      <c r="I4350" t="str">
        <f t="shared" si="1650"/>
        <v/>
      </c>
      <c r="J4350" t="s">
        <v>1563</v>
      </c>
      <c r="K4350" t="str">
        <f t="shared" si="1635"/>
        <v>BEDE0000</v>
      </c>
      <c r="L4350" t="str">
        <f t="shared" si="1636"/>
        <v>40090900</v>
      </c>
      <c r="M4350" t="str">
        <f t="shared" si="1637"/>
        <v>BEDE000040090900</v>
      </c>
      <c r="N4350" t="str">
        <f t="shared" si="1638"/>
        <v>BEDE=蘧</v>
      </c>
      <c r="P4350" s="2" t="s">
        <v>15952</v>
      </c>
      <c r="Q4350" s="2" t="s">
        <v>15206</v>
      </c>
      <c r="R4350" t="str">
        <f t="shared" si="1639"/>
        <v>E3DB=坫</v>
      </c>
    </row>
    <row r="4351" spans="1:18">
      <c r="A4351" s="2" t="s">
        <v>15953</v>
      </c>
      <c r="B4351" s="2" t="s">
        <v>15954</v>
      </c>
      <c r="C4351">
        <f t="shared" si="1643"/>
        <v>4758</v>
      </c>
      <c r="D4351">
        <f t="shared" si="1630"/>
        <v>4502</v>
      </c>
      <c r="E4351">
        <f t="shared" si="1631"/>
        <v>4496</v>
      </c>
      <c r="F4351">
        <f t="shared" si="1632"/>
        <v>575872</v>
      </c>
      <c r="G4351" t="str">
        <f t="shared" si="1633"/>
        <v>00090980</v>
      </c>
      <c r="H4351" t="str">
        <f t="shared" si="1651"/>
        <v>DEBF</v>
      </c>
      <c r="I4351" t="str">
        <f t="shared" ref="I4351:I4360" si="1652">MID($I$1,(ROW()-2)*4+1,4)</f>
        <v/>
      </c>
      <c r="J4351" t="s">
        <v>7488</v>
      </c>
      <c r="K4351" t="str">
        <f t="shared" si="1635"/>
        <v>BFDE0000</v>
      </c>
      <c r="L4351" t="str">
        <f t="shared" si="1636"/>
        <v>80090900</v>
      </c>
      <c r="M4351" t="str">
        <f t="shared" si="1637"/>
        <v>BFDE000080090900</v>
      </c>
      <c r="N4351" t="str">
        <f t="shared" si="1638"/>
        <v>BFDE=蘅</v>
      </c>
      <c r="P4351" s="2" t="s">
        <v>15955</v>
      </c>
      <c r="Q4351" s="2" t="s">
        <v>15210</v>
      </c>
      <c r="R4351" t="str">
        <f t="shared" si="1639"/>
        <v>E4DB=垆</v>
      </c>
    </row>
    <row r="4352" spans="1:18">
      <c r="A4352" s="2" t="s">
        <v>15956</v>
      </c>
      <c r="B4352" s="2" t="s">
        <v>15957</v>
      </c>
      <c r="C4352">
        <f t="shared" si="1643"/>
        <v>4759</v>
      </c>
      <c r="D4352">
        <f t="shared" si="1630"/>
        <v>4503</v>
      </c>
      <c r="E4352">
        <f t="shared" si="1631"/>
        <v>4496</v>
      </c>
      <c r="F4352">
        <f t="shared" si="1632"/>
        <v>575936</v>
      </c>
      <c r="G4352" t="str">
        <f t="shared" si="1633"/>
        <v>000909C0</v>
      </c>
      <c r="H4352" t="str">
        <f t="shared" si="1651"/>
        <v>DEC0</v>
      </c>
      <c r="I4352" t="str">
        <f t="shared" si="1652"/>
        <v/>
      </c>
      <c r="J4352" t="s">
        <v>7813</v>
      </c>
      <c r="K4352" t="str">
        <f t="shared" si="1635"/>
        <v>C0DE0000</v>
      </c>
      <c r="L4352" t="str">
        <f t="shared" si="1636"/>
        <v>C0090900</v>
      </c>
      <c r="M4352" t="str">
        <f t="shared" si="1637"/>
        <v>C0DE0000C0090900</v>
      </c>
      <c r="N4352" t="str">
        <f t="shared" si="1638"/>
        <v>C0DE=蘩</v>
      </c>
      <c r="P4352" s="2" t="s">
        <v>15958</v>
      </c>
      <c r="Q4352" s="2" t="s">
        <v>15214</v>
      </c>
      <c r="R4352" t="str">
        <f t="shared" si="1639"/>
        <v>E5DB=坼</v>
      </c>
    </row>
    <row r="4353" spans="1:18">
      <c r="A4353" s="2" t="s">
        <v>15959</v>
      </c>
      <c r="B4353" s="2" t="s">
        <v>15960</v>
      </c>
      <c r="C4353">
        <f t="shared" si="1643"/>
        <v>4760</v>
      </c>
      <c r="D4353">
        <f t="shared" si="1630"/>
        <v>4504</v>
      </c>
      <c r="E4353">
        <f t="shared" si="1631"/>
        <v>4496</v>
      </c>
      <c r="F4353">
        <f t="shared" si="1632"/>
        <v>576000</v>
      </c>
      <c r="G4353" t="str">
        <f t="shared" si="1633"/>
        <v>00090A00</v>
      </c>
      <c r="H4353" t="str">
        <f t="shared" si="1651"/>
        <v>DEC1</v>
      </c>
      <c r="I4353" t="str">
        <f t="shared" si="1652"/>
        <v/>
      </c>
      <c r="J4353" t="s">
        <v>8132</v>
      </c>
      <c r="K4353" t="str">
        <f t="shared" si="1635"/>
        <v>C1DE0000</v>
      </c>
      <c r="L4353" t="str">
        <f t="shared" si="1636"/>
        <v>000A0900</v>
      </c>
      <c r="M4353" t="str">
        <f t="shared" si="1637"/>
        <v>C1DE0000000A0900</v>
      </c>
      <c r="N4353" t="str">
        <f t="shared" si="1638"/>
        <v>C1DE=蘖</v>
      </c>
      <c r="P4353" s="2" t="s">
        <v>15961</v>
      </c>
      <c r="Q4353" s="2" t="s">
        <v>15218</v>
      </c>
      <c r="R4353" t="str">
        <f t="shared" si="1639"/>
        <v>E6DB=坻</v>
      </c>
    </row>
    <row r="4354" spans="1:18">
      <c r="A4354" s="2" t="s">
        <v>15962</v>
      </c>
      <c r="B4354" s="2" t="s">
        <v>15963</v>
      </c>
      <c r="C4354">
        <f t="shared" si="1643"/>
        <v>4761</v>
      </c>
      <c r="D4354">
        <f t="shared" si="1630"/>
        <v>4505</v>
      </c>
      <c r="E4354">
        <f t="shared" si="1631"/>
        <v>4496</v>
      </c>
      <c r="F4354">
        <f t="shared" si="1632"/>
        <v>576064</v>
      </c>
      <c r="G4354" t="str">
        <f t="shared" si="1633"/>
        <v>00090A40</v>
      </c>
      <c r="H4354" t="str">
        <f t="shared" si="1651"/>
        <v>DEC2</v>
      </c>
      <c r="I4354" t="str">
        <f t="shared" si="1652"/>
        <v/>
      </c>
      <c r="J4354" t="s">
        <v>1761</v>
      </c>
      <c r="K4354" t="str">
        <f t="shared" si="1635"/>
        <v>C2DE0000</v>
      </c>
      <c r="L4354" t="str">
        <f t="shared" si="1636"/>
        <v>400A0900</v>
      </c>
      <c r="M4354" t="str">
        <f t="shared" si="1637"/>
        <v>C2DE0000400A0900</v>
      </c>
      <c r="N4354" t="str">
        <f t="shared" si="1638"/>
        <v>C2DE=蘼</v>
      </c>
      <c r="P4354" s="2" t="s">
        <v>15964</v>
      </c>
      <c r="Q4354" s="2" t="s">
        <v>15222</v>
      </c>
      <c r="R4354" t="str">
        <f t="shared" si="1639"/>
        <v>E7DB=坨</v>
      </c>
    </row>
    <row r="4355" spans="1:18">
      <c r="A4355" s="2" t="s">
        <v>15965</v>
      </c>
      <c r="B4355" s="2" t="s">
        <v>15966</v>
      </c>
      <c r="C4355">
        <f t="shared" si="1643"/>
        <v>4762</v>
      </c>
      <c r="D4355">
        <f t="shared" ref="D4355:D4418" si="1653">C4355-256</f>
        <v>4506</v>
      </c>
      <c r="E4355">
        <f t="shared" ref="E4355:E4418" si="1654">INT(D4355/16)*16</f>
        <v>4496</v>
      </c>
      <c r="F4355">
        <f t="shared" ref="F4355:F4418" si="1655">(D4355+E4355)*64</f>
        <v>576128</v>
      </c>
      <c r="G4355" t="str">
        <f t="shared" ref="G4355:G4418" si="1656">DEC2HEX(F4355+16384,8)</f>
        <v>00090A80</v>
      </c>
      <c r="H4355" t="str">
        <f t="shared" si="1651"/>
        <v>DEC3</v>
      </c>
      <c r="I4355" t="str">
        <f t="shared" si="1652"/>
        <v/>
      </c>
      <c r="J4355" t="s">
        <v>8767</v>
      </c>
      <c r="K4355" t="str">
        <f t="shared" ref="K4355:K4418" si="1657">MID(J4355,3,2)&amp;MID(J4355,1,2)&amp;"0000"</f>
        <v>C3DE0000</v>
      </c>
      <c r="L4355" t="str">
        <f t="shared" ref="L4355:L4418" si="1658">MID(G4355,7,2)&amp;MID(G4355,5,2)&amp;MID(G4355,3,2)&amp;MID(G4355,1,2)</f>
        <v>800A0900</v>
      </c>
      <c r="M4355" t="str">
        <f t="shared" ref="M4355:M4418" si="1659">K4355&amp;L4355</f>
        <v>C3DE0000800A0900</v>
      </c>
      <c r="N4355" t="str">
        <f t="shared" ref="N4355:N4418" si="1660">MID(J4355,3,2)&amp;MID(J4355,1,2)&amp;"="&amp;A4355</f>
        <v>C3DE=廾</v>
      </c>
      <c r="P4355" s="2" t="s">
        <v>15967</v>
      </c>
      <c r="Q4355" s="2" t="s">
        <v>15226</v>
      </c>
      <c r="R4355" t="str">
        <f t="shared" ref="R4355:R4418" si="1661">P4355&amp;"="&amp;Q4355</f>
        <v>E8DB=坭</v>
      </c>
    </row>
    <row r="4356" spans="1:18">
      <c r="A4356" s="2" t="s">
        <v>15968</v>
      </c>
      <c r="B4356" s="2" t="s">
        <v>15969</v>
      </c>
      <c r="C4356">
        <f t="shared" si="1643"/>
        <v>4763</v>
      </c>
      <c r="D4356">
        <f t="shared" si="1653"/>
        <v>4507</v>
      </c>
      <c r="E4356">
        <f t="shared" si="1654"/>
        <v>4496</v>
      </c>
      <c r="F4356">
        <f t="shared" si="1655"/>
        <v>576192</v>
      </c>
      <c r="G4356" t="str">
        <f t="shared" si="1656"/>
        <v>00090AC0</v>
      </c>
      <c r="H4356" t="str">
        <f t="shared" si="1651"/>
        <v>DEC4</v>
      </c>
      <c r="I4356" t="str">
        <f t="shared" si="1652"/>
        <v/>
      </c>
      <c r="J4356" t="s">
        <v>9084</v>
      </c>
      <c r="K4356" t="str">
        <f t="shared" si="1657"/>
        <v>C4DE0000</v>
      </c>
      <c r="L4356" t="str">
        <f t="shared" si="1658"/>
        <v>C00A0900</v>
      </c>
      <c r="M4356" t="str">
        <f t="shared" si="1659"/>
        <v>C4DE0000C00A0900</v>
      </c>
      <c r="N4356" t="str">
        <f t="shared" si="1660"/>
        <v>C4DE=弈</v>
      </c>
      <c r="P4356" s="2" t="s">
        <v>15970</v>
      </c>
      <c r="Q4356" s="2" t="s">
        <v>15230</v>
      </c>
      <c r="R4356" t="str">
        <f t="shared" si="1661"/>
        <v>E9DB=坶</v>
      </c>
    </row>
    <row r="4357" spans="1:18">
      <c r="A4357" s="2" t="s">
        <v>15971</v>
      </c>
      <c r="B4357" s="2" t="s">
        <v>15972</v>
      </c>
      <c r="C4357">
        <f t="shared" si="1643"/>
        <v>4764</v>
      </c>
      <c r="D4357">
        <f t="shared" si="1653"/>
        <v>4508</v>
      </c>
      <c r="E4357">
        <f t="shared" si="1654"/>
        <v>4496</v>
      </c>
      <c r="F4357">
        <f t="shared" si="1655"/>
        <v>576256</v>
      </c>
      <c r="G4357" t="str">
        <f t="shared" si="1656"/>
        <v>00090B00</v>
      </c>
      <c r="H4357" t="str">
        <f t="shared" ref="H4357:H4366" si="1662">MID($H$1,(ROW()-2)*4+1,4)</f>
        <v>DEC5</v>
      </c>
      <c r="I4357" t="str">
        <f t="shared" si="1652"/>
        <v/>
      </c>
      <c r="J4357" t="s">
        <v>9397</v>
      </c>
      <c r="K4357" t="str">
        <f t="shared" si="1657"/>
        <v>C5DE0000</v>
      </c>
      <c r="L4357" t="str">
        <f t="shared" si="1658"/>
        <v>000B0900</v>
      </c>
      <c r="M4357" t="str">
        <f t="shared" si="1659"/>
        <v>C5DE0000000B0900</v>
      </c>
      <c r="N4357" t="str">
        <f t="shared" si="1660"/>
        <v>C5DE=夼</v>
      </c>
      <c r="P4357" s="2" t="s">
        <v>15973</v>
      </c>
      <c r="Q4357" s="2" t="s">
        <v>15233</v>
      </c>
      <c r="R4357" t="str">
        <f t="shared" si="1661"/>
        <v>EADB=坳</v>
      </c>
    </row>
    <row r="4358" spans="1:18">
      <c r="A4358" s="2" t="s">
        <v>15974</v>
      </c>
      <c r="B4358" s="2" t="s">
        <v>15975</v>
      </c>
      <c r="C4358">
        <f t="shared" si="1643"/>
        <v>4765</v>
      </c>
      <c r="D4358">
        <f t="shared" si="1653"/>
        <v>4509</v>
      </c>
      <c r="E4358">
        <f t="shared" si="1654"/>
        <v>4496</v>
      </c>
      <c r="F4358">
        <f t="shared" si="1655"/>
        <v>576320</v>
      </c>
      <c r="G4358" t="str">
        <f t="shared" si="1656"/>
        <v>00090B40</v>
      </c>
      <c r="H4358" t="str">
        <f t="shared" si="1662"/>
        <v>DEC6</v>
      </c>
      <c r="I4358" t="str">
        <f t="shared" si="1652"/>
        <v/>
      </c>
      <c r="J4358" t="s">
        <v>9712</v>
      </c>
      <c r="K4358" t="str">
        <f t="shared" si="1657"/>
        <v>C6DE0000</v>
      </c>
      <c r="L4358" t="str">
        <f t="shared" si="1658"/>
        <v>400B0900</v>
      </c>
      <c r="M4358" t="str">
        <f t="shared" si="1659"/>
        <v>C6DE0000400B0900</v>
      </c>
      <c r="N4358" t="str">
        <f t="shared" si="1660"/>
        <v>C6DE=奁</v>
      </c>
      <c r="P4358" s="2" t="s">
        <v>15976</v>
      </c>
      <c r="Q4358" s="2" t="s">
        <v>15236</v>
      </c>
      <c r="R4358" t="str">
        <f t="shared" si="1661"/>
        <v>EBDB=垭</v>
      </c>
    </row>
    <row r="4359" spans="1:18">
      <c r="A4359" s="2" t="s">
        <v>15977</v>
      </c>
      <c r="B4359" s="2" t="s">
        <v>15978</v>
      </c>
      <c r="C4359">
        <f t="shared" si="1643"/>
        <v>4766</v>
      </c>
      <c r="D4359">
        <f t="shared" si="1653"/>
        <v>4510</v>
      </c>
      <c r="E4359">
        <f t="shared" si="1654"/>
        <v>4496</v>
      </c>
      <c r="F4359">
        <f t="shared" si="1655"/>
        <v>576384</v>
      </c>
      <c r="G4359" t="str">
        <f t="shared" si="1656"/>
        <v>00090B80</v>
      </c>
      <c r="H4359" t="str">
        <f t="shared" si="1662"/>
        <v>DEC7</v>
      </c>
      <c r="I4359" t="str">
        <f t="shared" si="1652"/>
        <v/>
      </c>
      <c r="J4359" t="s">
        <v>10026</v>
      </c>
      <c r="K4359" t="str">
        <f t="shared" si="1657"/>
        <v>C7DE0000</v>
      </c>
      <c r="L4359" t="str">
        <f t="shared" si="1658"/>
        <v>800B0900</v>
      </c>
      <c r="M4359" t="str">
        <f t="shared" si="1659"/>
        <v>C7DE0000800B0900</v>
      </c>
      <c r="N4359" t="str">
        <f t="shared" si="1660"/>
        <v>C7DE=耷</v>
      </c>
      <c r="P4359" s="2" t="s">
        <v>15979</v>
      </c>
      <c r="Q4359" s="2" t="s">
        <v>15239</v>
      </c>
      <c r="R4359" t="str">
        <f t="shared" si="1661"/>
        <v>ECDB=垤</v>
      </c>
    </row>
    <row r="4360" spans="1:18">
      <c r="A4360" s="2" t="s">
        <v>15980</v>
      </c>
      <c r="B4360" s="2" t="s">
        <v>15981</v>
      </c>
      <c r="C4360">
        <f t="shared" si="1643"/>
        <v>4767</v>
      </c>
      <c r="D4360">
        <f t="shared" si="1653"/>
        <v>4511</v>
      </c>
      <c r="E4360">
        <f t="shared" si="1654"/>
        <v>4496</v>
      </c>
      <c r="F4360">
        <f t="shared" si="1655"/>
        <v>576448</v>
      </c>
      <c r="G4360" t="str">
        <f t="shared" si="1656"/>
        <v>00090BC0</v>
      </c>
      <c r="H4360" t="str">
        <f t="shared" si="1662"/>
        <v>DEC8</v>
      </c>
      <c r="I4360" t="str">
        <f t="shared" si="1652"/>
        <v/>
      </c>
      <c r="J4360" t="s">
        <v>10332</v>
      </c>
      <c r="K4360" t="str">
        <f t="shared" si="1657"/>
        <v>C8DE0000</v>
      </c>
      <c r="L4360" t="str">
        <f t="shared" si="1658"/>
        <v>C00B0900</v>
      </c>
      <c r="M4360" t="str">
        <f t="shared" si="1659"/>
        <v>C8DE0000C00B0900</v>
      </c>
      <c r="N4360" t="str">
        <f t="shared" si="1660"/>
        <v>C8DE=奕</v>
      </c>
      <c r="P4360" s="2" t="s">
        <v>15982</v>
      </c>
      <c r="Q4360" s="2" t="s">
        <v>15242</v>
      </c>
      <c r="R4360" t="str">
        <f t="shared" si="1661"/>
        <v>EDDB=垌</v>
      </c>
    </row>
    <row r="4361" spans="1:18">
      <c r="A4361" s="2" t="s">
        <v>15983</v>
      </c>
      <c r="B4361" s="2" t="s">
        <v>15984</v>
      </c>
      <c r="C4361">
        <f t="shared" si="1643"/>
        <v>4768</v>
      </c>
      <c r="D4361">
        <f t="shared" si="1653"/>
        <v>4512</v>
      </c>
      <c r="E4361">
        <f t="shared" si="1654"/>
        <v>4512</v>
      </c>
      <c r="F4361">
        <f t="shared" si="1655"/>
        <v>577536</v>
      </c>
      <c r="G4361" t="str">
        <f t="shared" si="1656"/>
        <v>00091000</v>
      </c>
      <c r="H4361" t="str">
        <f t="shared" si="1662"/>
        <v>DEC9</v>
      </c>
      <c r="I4361" t="str">
        <f t="shared" ref="I4361:I4370" si="1663">MID($I$1,(ROW()-2)*4+1,4)</f>
        <v/>
      </c>
      <c r="J4361" t="s">
        <v>10649</v>
      </c>
      <c r="K4361" t="str">
        <f t="shared" si="1657"/>
        <v>C9DE0000</v>
      </c>
      <c r="L4361" t="str">
        <f t="shared" si="1658"/>
        <v>00100900</v>
      </c>
      <c r="M4361" t="str">
        <f t="shared" si="1659"/>
        <v>C9DE000000100900</v>
      </c>
      <c r="N4361" t="str">
        <f t="shared" si="1660"/>
        <v>C9DE=奚</v>
      </c>
      <c r="P4361" s="2" t="s">
        <v>15985</v>
      </c>
      <c r="Q4361" s="2" t="s">
        <v>15245</v>
      </c>
      <c r="R4361" t="str">
        <f t="shared" si="1661"/>
        <v>EEDB=垲</v>
      </c>
    </row>
    <row r="4362" spans="1:18">
      <c r="A4362" s="2" t="s">
        <v>15986</v>
      </c>
      <c r="B4362" s="2" t="s">
        <v>15987</v>
      </c>
      <c r="C4362">
        <f t="shared" si="1643"/>
        <v>4769</v>
      </c>
      <c r="D4362">
        <f t="shared" si="1653"/>
        <v>4513</v>
      </c>
      <c r="E4362">
        <f t="shared" si="1654"/>
        <v>4512</v>
      </c>
      <c r="F4362">
        <f t="shared" si="1655"/>
        <v>577600</v>
      </c>
      <c r="G4362" t="str">
        <f t="shared" si="1656"/>
        <v>00091040</v>
      </c>
      <c r="H4362" t="str">
        <f t="shared" si="1662"/>
        <v>DECA</v>
      </c>
      <c r="I4362" t="str">
        <f t="shared" si="1663"/>
        <v/>
      </c>
      <c r="J4362" t="s">
        <v>2151</v>
      </c>
      <c r="K4362" t="str">
        <f t="shared" si="1657"/>
        <v>CADE0000</v>
      </c>
      <c r="L4362" t="str">
        <f t="shared" si="1658"/>
        <v>40100900</v>
      </c>
      <c r="M4362" t="str">
        <f t="shared" si="1659"/>
        <v>CADE000040100900</v>
      </c>
      <c r="N4362" t="str">
        <f t="shared" si="1660"/>
        <v>CADE=奘</v>
      </c>
      <c r="P4362" s="2" t="s">
        <v>15988</v>
      </c>
      <c r="Q4362" s="2" t="s">
        <v>15248</v>
      </c>
      <c r="R4362" t="str">
        <f t="shared" si="1661"/>
        <v>EFDB=埏</v>
      </c>
    </row>
    <row r="4363" spans="1:18">
      <c r="A4363" s="2" t="s">
        <v>15989</v>
      </c>
      <c r="B4363" s="2" t="s">
        <v>15990</v>
      </c>
      <c r="C4363">
        <f t="shared" si="1643"/>
        <v>4770</v>
      </c>
      <c r="D4363">
        <f t="shared" si="1653"/>
        <v>4514</v>
      </c>
      <c r="E4363">
        <f t="shared" si="1654"/>
        <v>4512</v>
      </c>
      <c r="F4363">
        <f t="shared" si="1655"/>
        <v>577664</v>
      </c>
      <c r="G4363" t="str">
        <f t="shared" si="1656"/>
        <v>00091080</v>
      </c>
      <c r="H4363" t="str">
        <f t="shared" si="1662"/>
        <v>DECB</v>
      </c>
      <c r="I4363" t="str">
        <f t="shared" si="1663"/>
        <v/>
      </c>
      <c r="J4363" t="s">
        <v>11258</v>
      </c>
      <c r="K4363" t="str">
        <f t="shared" si="1657"/>
        <v>CBDE0000</v>
      </c>
      <c r="L4363" t="str">
        <f t="shared" si="1658"/>
        <v>80100900</v>
      </c>
      <c r="M4363" t="str">
        <f t="shared" si="1659"/>
        <v>CBDE000080100900</v>
      </c>
      <c r="N4363" t="str">
        <f t="shared" si="1660"/>
        <v>CBDE=匏</v>
      </c>
      <c r="P4363" s="2" t="s">
        <v>15991</v>
      </c>
      <c r="Q4363" s="2" t="s">
        <v>15251</v>
      </c>
      <c r="R4363" t="str">
        <f t="shared" si="1661"/>
        <v>F0DB=垧</v>
      </c>
    </row>
    <row r="4364" spans="1:18">
      <c r="A4364" s="2" t="s">
        <v>15992</v>
      </c>
      <c r="B4364" s="2" t="s">
        <v>15993</v>
      </c>
      <c r="C4364">
        <f t="shared" si="1643"/>
        <v>4771</v>
      </c>
      <c r="D4364">
        <f t="shared" si="1653"/>
        <v>4515</v>
      </c>
      <c r="E4364">
        <f t="shared" si="1654"/>
        <v>4512</v>
      </c>
      <c r="F4364">
        <f t="shared" si="1655"/>
        <v>577728</v>
      </c>
      <c r="G4364" t="str">
        <f t="shared" si="1656"/>
        <v>000910C0</v>
      </c>
      <c r="H4364" t="str">
        <f t="shared" si="1662"/>
        <v>DECC</v>
      </c>
      <c r="I4364" t="str">
        <f t="shared" si="1663"/>
        <v/>
      </c>
      <c r="J4364" t="s">
        <v>11566</v>
      </c>
      <c r="K4364" t="str">
        <f t="shared" si="1657"/>
        <v>CCDE0000</v>
      </c>
      <c r="L4364" t="str">
        <f t="shared" si="1658"/>
        <v>C0100900</v>
      </c>
      <c r="M4364" t="str">
        <f t="shared" si="1659"/>
        <v>CCDE0000C0100900</v>
      </c>
      <c r="N4364" t="str">
        <f t="shared" si="1660"/>
        <v>CCDE=尢</v>
      </c>
      <c r="P4364" s="2" t="s">
        <v>15994</v>
      </c>
      <c r="Q4364" s="2" t="s">
        <v>15254</v>
      </c>
      <c r="R4364" t="str">
        <f t="shared" si="1661"/>
        <v>F1DB=垴</v>
      </c>
    </row>
    <row r="4365" spans="1:18">
      <c r="A4365" s="2" t="s">
        <v>15995</v>
      </c>
      <c r="B4365" s="2" t="s">
        <v>15996</v>
      </c>
      <c r="C4365">
        <f t="shared" si="1643"/>
        <v>4772</v>
      </c>
      <c r="D4365">
        <f t="shared" si="1653"/>
        <v>4516</v>
      </c>
      <c r="E4365">
        <f t="shared" si="1654"/>
        <v>4512</v>
      </c>
      <c r="F4365">
        <f t="shared" si="1655"/>
        <v>577792</v>
      </c>
      <c r="G4365" t="str">
        <f t="shared" si="1656"/>
        <v>00091100</v>
      </c>
      <c r="H4365" t="str">
        <f t="shared" si="1662"/>
        <v>DECD</v>
      </c>
      <c r="I4365" t="str">
        <f t="shared" si="1663"/>
        <v/>
      </c>
      <c r="J4365" t="s">
        <v>2273</v>
      </c>
      <c r="K4365" t="str">
        <f t="shared" si="1657"/>
        <v>CDDE0000</v>
      </c>
      <c r="L4365" t="str">
        <f t="shared" si="1658"/>
        <v>00110900</v>
      </c>
      <c r="M4365" t="str">
        <f t="shared" si="1659"/>
        <v>CDDE000000110900</v>
      </c>
      <c r="N4365" t="str">
        <f t="shared" si="1660"/>
        <v>CDDE=尥</v>
      </c>
      <c r="P4365" s="2" t="s">
        <v>15997</v>
      </c>
      <c r="Q4365" s="2" t="s">
        <v>15257</v>
      </c>
      <c r="R4365" t="str">
        <f t="shared" si="1661"/>
        <v>F2DB=垓</v>
      </c>
    </row>
    <row r="4366" spans="1:18">
      <c r="A4366" s="2" t="s">
        <v>15998</v>
      </c>
      <c r="B4366" s="2" t="s">
        <v>15999</v>
      </c>
      <c r="C4366">
        <f t="shared" si="1643"/>
        <v>4773</v>
      </c>
      <c r="D4366">
        <f t="shared" si="1653"/>
        <v>4517</v>
      </c>
      <c r="E4366">
        <f t="shared" si="1654"/>
        <v>4512</v>
      </c>
      <c r="F4366">
        <f t="shared" si="1655"/>
        <v>577856</v>
      </c>
      <c r="G4366" t="str">
        <f t="shared" si="1656"/>
        <v>00091140</v>
      </c>
      <c r="H4366" t="str">
        <f t="shared" si="1662"/>
        <v>DECE</v>
      </c>
      <c r="I4366" t="str">
        <f t="shared" si="1663"/>
        <v/>
      </c>
      <c r="J4366" t="s">
        <v>12167</v>
      </c>
      <c r="K4366" t="str">
        <f t="shared" si="1657"/>
        <v>CEDE0000</v>
      </c>
      <c r="L4366" t="str">
        <f t="shared" si="1658"/>
        <v>40110900</v>
      </c>
      <c r="M4366" t="str">
        <f t="shared" si="1659"/>
        <v>CEDE000040110900</v>
      </c>
      <c r="N4366" t="str">
        <f t="shared" si="1660"/>
        <v>CEDE=尬</v>
      </c>
      <c r="P4366" s="2" t="s">
        <v>16000</v>
      </c>
      <c r="Q4366" s="2" t="s">
        <v>15260</v>
      </c>
      <c r="R4366" t="str">
        <f t="shared" si="1661"/>
        <v>F3DB=垠</v>
      </c>
    </row>
    <row r="4367" spans="1:18">
      <c r="A4367" s="2" t="s">
        <v>16001</v>
      </c>
      <c r="B4367" s="2" t="s">
        <v>16002</v>
      </c>
      <c r="C4367">
        <f t="shared" si="1643"/>
        <v>4774</v>
      </c>
      <c r="D4367">
        <f t="shared" si="1653"/>
        <v>4518</v>
      </c>
      <c r="E4367">
        <f t="shared" si="1654"/>
        <v>4512</v>
      </c>
      <c r="F4367">
        <f t="shared" si="1655"/>
        <v>577920</v>
      </c>
      <c r="G4367" t="str">
        <f t="shared" si="1656"/>
        <v>00091180</v>
      </c>
      <c r="H4367" t="str">
        <f t="shared" ref="H4367:H4376" si="1664">MID($H$1,(ROW()-2)*4+1,4)</f>
        <v>DECF</v>
      </c>
      <c r="I4367" t="str">
        <f t="shared" si="1663"/>
        <v/>
      </c>
      <c r="J4367" t="s">
        <v>12460</v>
      </c>
      <c r="K4367" t="str">
        <f t="shared" si="1657"/>
        <v>CFDE0000</v>
      </c>
      <c r="L4367" t="str">
        <f t="shared" si="1658"/>
        <v>80110900</v>
      </c>
      <c r="M4367" t="str">
        <f t="shared" si="1659"/>
        <v>CFDE000080110900</v>
      </c>
      <c r="N4367" t="str">
        <f t="shared" si="1660"/>
        <v>CFDE=尴</v>
      </c>
      <c r="P4367" s="2" t="s">
        <v>16003</v>
      </c>
      <c r="Q4367" s="2" t="s">
        <v>15263</v>
      </c>
      <c r="R4367" t="str">
        <f t="shared" si="1661"/>
        <v>F4DB=埕</v>
      </c>
    </row>
    <row r="4368" spans="1:18">
      <c r="A4368" s="2" t="s">
        <v>16004</v>
      </c>
      <c r="B4368" s="2" t="s">
        <v>16005</v>
      </c>
      <c r="C4368">
        <f t="shared" si="1643"/>
        <v>4775</v>
      </c>
      <c r="D4368">
        <f t="shared" si="1653"/>
        <v>4519</v>
      </c>
      <c r="E4368">
        <f t="shared" si="1654"/>
        <v>4512</v>
      </c>
      <c r="F4368">
        <f t="shared" si="1655"/>
        <v>577984</v>
      </c>
      <c r="G4368" t="str">
        <f t="shared" si="1656"/>
        <v>000911C0</v>
      </c>
      <c r="H4368" t="str">
        <f t="shared" si="1664"/>
        <v>DED0</v>
      </c>
      <c r="I4368" t="str">
        <f t="shared" si="1663"/>
        <v/>
      </c>
      <c r="J4368" t="s">
        <v>12753</v>
      </c>
      <c r="K4368" t="str">
        <f t="shared" si="1657"/>
        <v>D0DE0000</v>
      </c>
      <c r="L4368" t="str">
        <f t="shared" si="1658"/>
        <v>C0110900</v>
      </c>
      <c r="M4368" t="str">
        <f t="shared" si="1659"/>
        <v>D0DE0000C0110900</v>
      </c>
      <c r="N4368" t="str">
        <f t="shared" si="1660"/>
        <v>D0DE=扌</v>
      </c>
      <c r="P4368" s="2" t="s">
        <v>16006</v>
      </c>
      <c r="Q4368" s="2" t="s">
        <v>15266</v>
      </c>
      <c r="R4368" t="str">
        <f t="shared" si="1661"/>
        <v>F5DB=埘</v>
      </c>
    </row>
    <row r="4369" spans="1:18">
      <c r="A4369" s="2" t="s">
        <v>16007</v>
      </c>
      <c r="B4369" s="2" t="s">
        <v>16008</v>
      </c>
      <c r="C4369">
        <f t="shared" si="1643"/>
        <v>4776</v>
      </c>
      <c r="D4369">
        <f t="shared" si="1653"/>
        <v>4520</v>
      </c>
      <c r="E4369">
        <f t="shared" si="1654"/>
        <v>4512</v>
      </c>
      <c r="F4369">
        <f t="shared" si="1655"/>
        <v>578048</v>
      </c>
      <c r="G4369" t="str">
        <f t="shared" si="1656"/>
        <v>00091200</v>
      </c>
      <c r="H4369" t="str">
        <f t="shared" si="1664"/>
        <v>DED1</v>
      </c>
      <c r="I4369" t="str">
        <f t="shared" si="1663"/>
        <v/>
      </c>
      <c r="J4369" t="s">
        <v>13047</v>
      </c>
      <c r="K4369" t="str">
        <f t="shared" si="1657"/>
        <v>D1DE0000</v>
      </c>
      <c r="L4369" t="str">
        <f t="shared" si="1658"/>
        <v>00120900</v>
      </c>
      <c r="M4369" t="str">
        <f t="shared" si="1659"/>
        <v>D1DE000000120900</v>
      </c>
      <c r="N4369" t="str">
        <f t="shared" si="1660"/>
        <v>D1DE=扪</v>
      </c>
      <c r="P4369" s="2" t="s">
        <v>16009</v>
      </c>
      <c r="Q4369" s="2" t="s">
        <v>15269</v>
      </c>
      <c r="R4369" t="str">
        <f t="shared" si="1661"/>
        <v>F6DB=埚</v>
      </c>
    </row>
    <row r="4370" spans="1:18">
      <c r="A4370" s="2" t="s">
        <v>16010</v>
      </c>
      <c r="B4370" s="2" t="s">
        <v>16011</v>
      </c>
      <c r="C4370">
        <f t="shared" si="1643"/>
        <v>4777</v>
      </c>
      <c r="D4370">
        <f t="shared" si="1653"/>
        <v>4521</v>
      </c>
      <c r="E4370">
        <f t="shared" si="1654"/>
        <v>4512</v>
      </c>
      <c r="F4370">
        <f t="shared" si="1655"/>
        <v>578112</v>
      </c>
      <c r="G4370" t="str">
        <f t="shared" si="1656"/>
        <v>00091240</v>
      </c>
      <c r="H4370" t="str">
        <f t="shared" si="1664"/>
        <v>DED2</v>
      </c>
      <c r="I4370" t="str">
        <f t="shared" si="1663"/>
        <v/>
      </c>
      <c r="J4370" t="s">
        <v>13345</v>
      </c>
      <c r="K4370" t="str">
        <f t="shared" si="1657"/>
        <v>D2DE0000</v>
      </c>
      <c r="L4370" t="str">
        <f t="shared" si="1658"/>
        <v>40120900</v>
      </c>
      <c r="M4370" t="str">
        <f t="shared" si="1659"/>
        <v>D2DE000040120900</v>
      </c>
      <c r="N4370" t="str">
        <f t="shared" si="1660"/>
        <v>D2DE=抟</v>
      </c>
      <c r="P4370" s="2" t="s">
        <v>16012</v>
      </c>
      <c r="Q4370" s="2" t="s">
        <v>15272</v>
      </c>
      <c r="R4370" t="str">
        <f t="shared" si="1661"/>
        <v>F7DB=埙</v>
      </c>
    </row>
    <row r="4371" spans="1:18">
      <c r="A4371" s="2" t="s">
        <v>16013</v>
      </c>
      <c r="B4371" s="2" t="s">
        <v>16014</v>
      </c>
      <c r="C4371">
        <f t="shared" si="1643"/>
        <v>4778</v>
      </c>
      <c r="D4371">
        <f t="shared" si="1653"/>
        <v>4522</v>
      </c>
      <c r="E4371">
        <f t="shared" si="1654"/>
        <v>4512</v>
      </c>
      <c r="F4371">
        <f t="shared" si="1655"/>
        <v>578176</v>
      </c>
      <c r="G4371" t="str">
        <f t="shared" si="1656"/>
        <v>00091280</v>
      </c>
      <c r="H4371" t="str">
        <f t="shared" si="1664"/>
        <v>DED3</v>
      </c>
      <c r="I4371" t="str">
        <f t="shared" ref="I4371:I4380" si="1665">MID($I$1,(ROW()-2)*4+1,4)</f>
        <v/>
      </c>
      <c r="J4371" t="s">
        <v>13636</v>
      </c>
      <c r="K4371" t="str">
        <f t="shared" si="1657"/>
        <v>D3DE0000</v>
      </c>
      <c r="L4371" t="str">
        <f t="shared" si="1658"/>
        <v>80120900</v>
      </c>
      <c r="M4371" t="str">
        <f t="shared" si="1659"/>
        <v>D3DE000080120900</v>
      </c>
      <c r="N4371" t="str">
        <f t="shared" si="1660"/>
        <v>D3DE=抻</v>
      </c>
      <c r="P4371" s="2" t="s">
        <v>16015</v>
      </c>
      <c r="Q4371" s="2" t="s">
        <v>15275</v>
      </c>
      <c r="R4371" t="str">
        <f t="shared" si="1661"/>
        <v>F8DB=埒</v>
      </c>
    </row>
    <row r="4372" spans="1:18">
      <c r="A4372" s="2" t="s">
        <v>16016</v>
      </c>
      <c r="B4372" s="2" t="s">
        <v>16017</v>
      </c>
      <c r="C4372">
        <f t="shared" si="1643"/>
        <v>4779</v>
      </c>
      <c r="D4372">
        <f t="shared" si="1653"/>
        <v>4523</v>
      </c>
      <c r="E4372">
        <f t="shared" si="1654"/>
        <v>4512</v>
      </c>
      <c r="F4372">
        <f t="shared" si="1655"/>
        <v>578240</v>
      </c>
      <c r="G4372" t="str">
        <f t="shared" si="1656"/>
        <v>000912C0</v>
      </c>
      <c r="H4372" t="str">
        <f t="shared" si="1664"/>
        <v>DED4</v>
      </c>
      <c r="I4372" t="str">
        <f t="shared" si="1665"/>
        <v/>
      </c>
      <c r="J4372" t="s">
        <v>13928</v>
      </c>
      <c r="K4372" t="str">
        <f t="shared" si="1657"/>
        <v>D4DE0000</v>
      </c>
      <c r="L4372" t="str">
        <f t="shared" si="1658"/>
        <v>C0120900</v>
      </c>
      <c r="M4372" t="str">
        <f t="shared" si="1659"/>
        <v>D4DE0000C0120900</v>
      </c>
      <c r="N4372" t="str">
        <f t="shared" si="1660"/>
        <v>D4DE=拊</v>
      </c>
      <c r="P4372" s="2" t="s">
        <v>16018</v>
      </c>
      <c r="Q4372" s="2" t="s">
        <v>15278</v>
      </c>
      <c r="R4372" t="str">
        <f t="shared" si="1661"/>
        <v>F9DB=垸</v>
      </c>
    </row>
    <row r="4373" spans="1:18">
      <c r="A4373" s="2" t="s">
        <v>16019</v>
      </c>
      <c r="B4373" s="2" t="s">
        <v>16020</v>
      </c>
      <c r="C4373">
        <f t="shared" si="1643"/>
        <v>4780</v>
      </c>
      <c r="D4373">
        <f t="shared" si="1653"/>
        <v>4524</v>
      </c>
      <c r="E4373">
        <f t="shared" si="1654"/>
        <v>4512</v>
      </c>
      <c r="F4373">
        <f t="shared" si="1655"/>
        <v>578304</v>
      </c>
      <c r="G4373" t="str">
        <f t="shared" si="1656"/>
        <v>00091300</v>
      </c>
      <c r="H4373" t="str">
        <f t="shared" si="1664"/>
        <v>DED5</v>
      </c>
      <c r="I4373" t="str">
        <f t="shared" si="1665"/>
        <v/>
      </c>
      <c r="J4373" t="s">
        <v>14214</v>
      </c>
      <c r="K4373" t="str">
        <f t="shared" si="1657"/>
        <v>D5DE0000</v>
      </c>
      <c r="L4373" t="str">
        <f t="shared" si="1658"/>
        <v>00130900</v>
      </c>
      <c r="M4373" t="str">
        <f t="shared" si="1659"/>
        <v>D5DE000000130900</v>
      </c>
      <c r="N4373" t="str">
        <f t="shared" si="1660"/>
        <v>D5DE=拚</v>
      </c>
      <c r="P4373" s="2" t="s">
        <v>16021</v>
      </c>
      <c r="Q4373" s="2" t="s">
        <v>15281</v>
      </c>
      <c r="R4373" t="str">
        <f t="shared" si="1661"/>
        <v>FADB=埴</v>
      </c>
    </row>
    <row r="4374" spans="1:18">
      <c r="A4374" s="2" t="s">
        <v>16022</v>
      </c>
      <c r="B4374" s="2" t="s">
        <v>16023</v>
      </c>
      <c r="C4374">
        <f t="shared" ref="C4374:C4437" si="1666">HEX2DEC(B4374)-256</f>
        <v>4781</v>
      </c>
      <c r="D4374">
        <f t="shared" si="1653"/>
        <v>4525</v>
      </c>
      <c r="E4374">
        <f t="shared" si="1654"/>
        <v>4512</v>
      </c>
      <c r="F4374">
        <f t="shared" si="1655"/>
        <v>578368</v>
      </c>
      <c r="G4374" t="str">
        <f t="shared" si="1656"/>
        <v>00091340</v>
      </c>
      <c r="H4374" t="str">
        <f t="shared" si="1664"/>
        <v>DED6</v>
      </c>
      <c r="I4374" t="str">
        <f t="shared" si="1665"/>
        <v/>
      </c>
      <c r="J4374" t="s">
        <v>14508</v>
      </c>
      <c r="K4374" t="str">
        <f t="shared" si="1657"/>
        <v>D6DE0000</v>
      </c>
      <c r="L4374" t="str">
        <f t="shared" si="1658"/>
        <v>40130900</v>
      </c>
      <c r="M4374" t="str">
        <f t="shared" si="1659"/>
        <v>D6DE000040130900</v>
      </c>
      <c r="N4374" t="str">
        <f t="shared" si="1660"/>
        <v>D6DE=拗</v>
      </c>
      <c r="P4374" s="2" t="s">
        <v>16024</v>
      </c>
      <c r="Q4374" s="2" t="s">
        <v>15284</v>
      </c>
      <c r="R4374" t="str">
        <f t="shared" si="1661"/>
        <v>FBDB=埯</v>
      </c>
    </row>
    <row r="4375" spans="1:18">
      <c r="A4375" s="2" t="s">
        <v>16025</v>
      </c>
      <c r="B4375" s="2" t="s">
        <v>16026</v>
      </c>
      <c r="C4375">
        <f t="shared" si="1666"/>
        <v>4782</v>
      </c>
      <c r="D4375">
        <f t="shared" si="1653"/>
        <v>4526</v>
      </c>
      <c r="E4375">
        <f t="shared" si="1654"/>
        <v>4512</v>
      </c>
      <c r="F4375">
        <f t="shared" si="1655"/>
        <v>578432</v>
      </c>
      <c r="G4375" t="str">
        <f t="shared" si="1656"/>
        <v>00091380</v>
      </c>
      <c r="H4375" t="str">
        <f t="shared" si="1664"/>
        <v>DED7</v>
      </c>
      <c r="I4375" t="str">
        <f t="shared" si="1665"/>
        <v/>
      </c>
      <c r="J4375" t="s">
        <v>14800</v>
      </c>
      <c r="K4375" t="str">
        <f t="shared" si="1657"/>
        <v>D7DE0000</v>
      </c>
      <c r="L4375" t="str">
        <f t="shared" si="1658"/>
        <v>80130900</v>
      </c>
      <c r="M4375" t="str">
        <f t="shared" si="1659"/>
        <v>D7DE000080130900</v>
      </c>
      <c r="N4375" t="str">
        <f t="shared" si="1660"/>
        <v>D7DE=拮</v>
      </c>
      <c r="P4375" s="2" t="s">
        <v>16027</v>
      </c>
      <c r="Q4375" s="2" t="s">
        <v>15287</v>
      </c>
      <c r="R4375" t="str">
        <f t="shared" si="1661"/>
        <v>FCDB=埸</v>
      </c>
    </row>
    <row r="4376" spans="1:18">
      <c r="A4376" s="2" t="s">
        <v>16028</v>
      </c>
      <c r="B4376" s="2" t="s">
        <v>16029</v>
      </c>
      <c r="C4376">
        <f t="shared" si="1666"/>
        <v>4783</v>
      </c>
      <c r="D4376">
        <f t="shared" si="1653"/>
        <v>4527</v>
      </c>
      <c r="E4376">
        <f t="shared" si="1654"/>
        <v>4512</v>
      </c>
      <c r="F4376">
        <f t="shared" si="1655"/>
        <v>578496</v>
      </c>
      <c r="G4376" t="str">
        <f t="shared" si="1656"/>
        <v>000913C0</v>
      </c>
      <c r="H4376" t="str">
        <f t="shared" si="1664"/>
        <v>DED8</v>
      </c>
      <c r="I4376" t="str">
        <f t="shared" si="1665"/>
        <v/>
      </c>
      <c r="J4376" t="s">
        <v>15073</v>
      </c>
      <c r="K4376" t="str">
        <f t="shared" si="1657"/>
        <v>D8DE0000</v>
      </c>
      <c r="L4376" t="str">
        <f t="shared" si="1658"/>
        <v>C0130900</v>
      </c>
      <c r="M4376" t="str">
        <f t="shared" si="1659"/>
        <v>D8DE0000C0130900</v>
      </c>
      <c r="N4376" t="str">
        <f t="shared" si="1660"/>
        <v>D8DE=挢</v>
      </c>
      <c r="P4376" s="2" t="s">
        <v>16030</v>
      </c>
      <c r="Q4376" s="2" t="s">
        <v>15290</v>
      </c>
      <c r="R4376" t="str">
        <f t="shared" si="1661"/>
        <v>FDDB=埤</v>
      </c>
    </row>
    <row r="4377" spans="1:18">
      <c r="A4377" s="2" t="s">
        <v>16031</v>
      </c>
      <c r="B4377" s="2" t="s">
        <v>16032</v>
      </c>
      <c r="C4377">
        <f t="shared" si="1666"/>
        <v>4784</v>
      </c>
      <c r="D4377">
        <f t="shared" si="1653"/>
        <v>4528</v>
      </c>
      <c r="E4377">
        <f t="shared" si="1654"/>
        <v>4528</v>
      </c>
      <c r="F4377">
        <f t="shared" si="1655"/>
        <v>579584</v>
      </c>
      <c r="G4377" t="str">
        <f t="shared" si="1656"/>
        <v>00091800</v>
      </c>
      <c r="H4377" t="str">
        <f t="shared" ref="H4377:H4386" si="1667">MID($H$1,(ROW()-2)*4+1,4)</f>
        <v>DED9</v>
      </c>
      <c r="I4377" t="str">
        <f t="shared" si="1665"/>
        <v/>
      </c>
      <c r="J4377" t="s">
        <v>15363</v>
      </c>
      <c r="K4377" t="str">
        <f t="shared" si="1657"/>
        <v>D9DE0000</v>
      </c>
      <c r="L4377" t="str">
        <f t="shared" si="1658"/>
        <v>00180900</v>
      </c>
      <c r="M4377" t="str">
        <f t="shared" si="1659"/>
        <v>D9DE000000180900</v>
      </c>
      <c r="N4377" t="str">
        <f t="shared" si="1660"/>
        <v>D9DE=拶</v>
      </c>
      <c r="P4377" s="2" t="s">
        <v>16033</v>
      </c>
      <c r="Q4377" s="2" t="s">
        <v>15293</v>
      </c>
      <c r="R4377" t="str">
        <f t="shared" si="1661"/>
        <v>FEDB=埝</v>
      </c>
    </row>
    <row r="4378" spans="1:18">
      <c r="A4378" s="2" t="s">
        <v>16034</v>
      </c>
      <c r="B4378" s="2" t="s">
        <v>16035</v>
      </c>
      <c r="C4378">
        <f t="shared" si="1666"/>
        <v>4785</v>
      </c>
      <c r="D4378">
        <f t="shared" si="1653"/>
        <v>4529</v>
      </c>
      <c r="E4378">
        <f t="shared" si="1654"/>
        <v>4528</v>
      </c>
      <c r="F4378">
        <f t="shared" si="1655"/>
        <v>579648</v>
      </c>
      <c r="G4378" t="str">
        <f t="shared" si="1656"/>
        <v>00091840</v>
      </c>
      <c r="H4378" t="str">
        <f t="shared" si="1667"/>
        <v>DEDA</v>
      </c>
      <c r="I4378" t="str">
        <f t="shared" si="1665"/>
        <v/>
      </c>
      <c r="J4378" t="s">
        <v>15652</v>
      </c>
      <c r="K4378" t="str">
        <f t="shared" si="1657"/>
        <v>DADE0000</v>
      </c>
      <c r="L4378" t="str">
        <f t="shared" si="1658"/>
        <v>40180900</v>
      </c>
      <c r="M4378" t="str">
        <f t="shared" si="1659"/>
        <v>DADE000040180900</v>
      </c>
      <c r="N4378" t="str">
        <f t="shared" si="1660"/>
        <v>DADE=挹</v>
      </c>
      <c r="P4378" s="2" t="s">
        <v>16036</v>
      </c>
      <c r="Q4378" s="2" t="s">
        <v>15296</v>
      </c>
      <c r="R4378" t="str">
        <f t="shared" si="1661"/>
        <v>A1DC=堋</v>
      </c>
    </row>
    <row r="4379" spans="1:18">
      <c r="A4379" s="2" t="s">
        <v>16037</v>
      </c>
      <c r="B4379" s="2" t="s">
        <v>16038</v>
      </c>
      <c r="C4379">
        <f t="shared" si="1666"/>
        <v>4786</v>
      </c>
      <c r="D4379">
        <f t="shared" si="1653"/>
        <v>4530</v>
      </c>
      <c r="E4379">
        <f t="shared" si="1654"/>
        <v>4528</v>
      </c>
      <c r="F4379">
        <f t="shared" si="1655"/>
        <v>579712</v>
      </c>
      <c r="G4379" t="str">
        <f t="shared" si="1656"/>
        <v>00091880</v>
      </c>
      <c r="H4379" t="str">
        <f t="shared" si="1667"/>
        <v>DEDB</v>
      </c>
      <c r="I4379" t="str">
        <f t="shared" si="1665"/>
        <v/>
      </c>
      <c r="J4379" t="s">
        <v>15937</v>
      </c>
      <c r="K4379" t="str">
        <f t="shared" si="1657"/>
        <v>DBDE0000</v>
      </c>
      <c r="L4379" t="str">
        <f t="shared" si="1658"/>
        <v>80180900</v>
      </c>
      <c r="M4379" t="str">
        <f t="shared" si="1659"/>
        <v>DBDE000080180900</v>
      </c>
      <c r="N4379" t="str">
        <f t="shared" si="1660"/>
        <v>DBDE=捋</v>
      </c>
      <c r="P4379" s="2" t="s">
        <v>16039</v>
      </c>
      <c r="Q4379" s="2" t="s">
        <v>15299</v>
      </c>
      <c r="R4379" t="str">
        <f t="shared" si="1661"/>
        <v>A2DC=堍</v>
      </c>
    </row>
    <row r="4380" spans="1:18">
      <c r="A4380" s="2" t="s">
        <v>16040</v>
      </c>
      <c r="B4380" s="2" t="s">
        <v>16041</v>
      </c>
      <c r="C4380">
        <f t="shared" si="1666"/>
        <v>4787</v>
      </c>
      <c r="D4380">
        <f t="shared" si="1653"/>
        <v>4531</v>
      </c>
      <c r="E4380">
        <f t="shared" si="1654"/>
        <v>4528</v>
      </c>
      <c r="F4380">
        <f t="shared" si="1655"/>
        <v>579776</v>
      </c>
      <c r="G4380" t="str">
        <f t="shared" si="1656"/>
        <v>000918C0</v>
      </c>
      <c r="H4380" t="str">
        <f t="shared" si="1667"/>
        <v>DEDC</v>
      </c>
      <c r="I4380" t="str">
        <f t="shared" si="1665"/>
        <v/>
      </c>
      <c r="J4380" t="s">
        <v>16042</v>
      </c>
      <c r="K4380" t="str">
        <f t="shared" si="1657"/>
        <v>DCDE0000</v>
      </c>
      <c r="L4380" t="str">
        <f t="shared" si="1658"/>
        <v>C0180900</v>
      </c>
      <c r="M4380" t="str">
        <f t="shared" si="1659"/>
        <v>DCDE0000C0180900</v>
      </c>
      <c r="N4380" t="str">
        <f t="shared" si="1660"/>
        <v>DCDE=捃</v>
      </c>
      <c r="P4380" s="2" t="s">
        <v>16043</v>
      </c>
      <c r="Q4380" s="2" t="s">
        <v>15302</v>
      </c>
      <c r="R4380" t="str">
        <f t="shared" si="1661"/>
        <v>A3DC=埽</v>
      </c>
    </row>
    <row r="4381" spans="1:18">
      <c r="A4381" s="2" t="s">
        <v>16044</v>
      </c>
      <c r="B4381" s="2" t="s">
        <v>16045</v>
      </c>
      <c r="C4381">
        <f t="shared" si="1666"/>
        <v>4788</v>
      </c>
      <c r="D4381">
        <f t="shared" si="1653"/>
        <v>4532</v>
      </c>
      <c r="E4381">
        <f t="shared" si="1654"/>
        <v>4528</v>
      </c>
      <c r="F4381">
        <f t="shared" si="1655"/>
        <v>579840</v>
      </c>
      <c r="G4381" t="str">
        <f t="shared" si="1656"/>
        <v>00091900</v>
      </c>
      <c r="H4381" t="str">
        <f t="shared" si="1667"/>
        <v>DEDD</v>
      </c>
      <c r="I4381" t="str">
        <f t="shared" ref="I4381:I4390" si="1668">MID($I$1,(ROW()-2)*4+1,4)</f>
        <v/>
      </c>
      <c r="J4381" t="s">
        <v>16046</v>
      </c>
      <c r="K4381" t="str">
        <f t="shared" si="1657"/>
        <v>DDDE0000</v>
      </c>
      <c r="L4381" t="str">
        <f t="shared" si="1658"/>
        <v>00190900</v>
      </c>
      <c r="M4381" t="str">
        <f t="shared" si="1659"/>
        <v>DDDE000000190900</v>
      </c>
      <c r="N4381" t="str">
        <f t="shared" si="1660"/>
        <v>DDDE=掭</v>
      </c>
      <c r="P4381" s="2" t="s">
        <v>16047</v>
      </c>
      <c r="Q4381" s="2" t="s">
        <v>15305</v>
      </c>
      <c r="R4381" t="str">
        <f t="shared" si="1661"/>
        <v>A4DC=埭</v>
      </c>
    </row>
    <row r="4382" spans="1:18">
      <c r="A4382" s="2" t="s">
        <v>16048</v>
      </c>
      <c r="B4382" s="2" t="s">
        <v>16049</v>
      </c>
      <c r="C4382">
        <f t="shared" si="1666"/>
        <v>4789</v>
      </c>
      <c r="D4382">
        <f t="shared" si="1653"/>
        <v>4533</v>
      </c>
      <c r="E4382">
        <f t="shared" si="1654"/>
        <v>4528</v>
      </c>
      <c r="F4382">
        <f t="shared" si="1655"/>
        <v>579904</v>
      </c>
      <c r="G4382" t="str">
        <f t="shared" si="1656"/>
        <v>00091940</v>
      </c>
      <c r="H4382" t="str">
        <f t="shared" si="1667"/>
        <v>DEDE</v>
      </c>
      <c r="I4382" t="str">
        <f t="shared" si="1668"/>
        <v/>
      </c>
      <c r="J4382" t="s">
        <v>16050</v>
      </c>
      <c r="K4382" t="str">
        <f t="shared" si="1657"/>
        <v>DEDE0000</v>
      </c>
      <c r="L4382" t="str">
        <f t="shared" si="1658"/>
        <v>40190900</v>
      </c>
      <c r="M4382" t="str">
        <f t="shared" si="1659"/>
        <v>DEDE000040190900</v>
      </c>
      <c r="N4382" t="str">
        <f t="shared" si="1660"/>
        <v>DEDE=揶</v>
      </c>
      <c r="P4382" s="2" t="s">
        <v>16051</v>
      </c>
      <c r="Q4382" s="2" t="s">
        <v>15308</v>
      </c>
      <c r="R4382" t="str">
        <f t="shared" si="1661"/>
        <v>A5DC=堀</v>
      </c>
    </row>
    <row r="4383" spans="1:18">
      <c r="A4383" s="2" t="s">
        <v>16052</v>
      </c>
      <c r="B4383" s="2" t="s">
        <v>16053</v>
      </c>
      <c r="C4383">
        <f t="shared" si="1666"/>
        <v>4790</v>
      </c>
      <c r="D4383">
        <f t="shared" si="1653"/>
        <v>4534</v>
      </c>
      <c r="E4383">
        <f t="shared" si="1654"/>
        <v>4528</v>
      </c>
      <c r="F4383">
        <f t="shared" si="1655"/>
        <v>579968</v>
      </c>
      <c r="G4383" t="str">
        <f t="shared" si="1656"/>
        <v>00091980</v>
      </c>
      <c r="H4383" t="str">
        <f t="shared" si="1667"/>
        <v>DEDF</v>
      </c>
      <c r="I4383" t="str">
        <f t="shared" si="1668"/>
        <v/>
      </c>
      <c r="J4383" t="s">
        <v>16054</v>
      </c>
      <c r="K4383" t="str">
        <f t="shared" si="1657"/>
        <v>DFDE0000</v>
      </c>
      <c r="L4383" t="str">
        <f t="shared" si="1658"/>
        <v>80190900</v>
      </c>
      <c r="M4383" t="str">
        <f t="shared" si="1659"/>
        <v>DFDE000080190900</v>
      </c>
      <c r="N4383" t="str">
        <f t="shared" si="1660"/>
        <v>DFDE=捱</v>
      </c>
      <c r="P4383" s="2" t="s">
        <v>16055</v>
      </c>
      <c r="Q4383" s="2" t="s">
        <v>15311</v>
      </c>
      <c r="R4383" t="str">
        <f t="shared" si="1661"/>
        <v>A6DC=堞</v>
      </c>
    </row>
    <row r="4384" spans="1:18">
      <c r="A4384" s="2" t="s">
        <v>16056</v>
      </c>
      <c r="B4384" s="2" t="s">
        <v>16057</v>
      </c>
      <c r="C4384">
        <f t="shared" si="1666"/>
        <v>4791</v>
      </c>
      <c r="D4384">
        <f t="shared" si="1653"/>
        <v>4535</v>
      </c>
      <c r="E4384">
        <f t="shared" si="1654"/>
        <v>4528</v>
      </c>
      <c r="F4384">
        <f t="shared" si="1655"/>
        <v>580032</v>
      </c>
      <c r="G4384" t="str">
        <f t="shared" si="1656"/>
        <v>000919C0</v>
      </c>
      <c r="H4384" t="str">
        <f t="shared" si="1667"/>
        <v>DEE0</v>
      </c>
      <c r="I4384" t="str">
        <f t="shared" si="1668"/>
        <v/>
      </c>
      <c r="J4384" t="s">
        <v>16058</v>
      </c>
      <c r="K4384" t="str">
        <f t="shared" si="1657"/>
        <v>E0DE0000</v>
      </c>
      <c r="L4384" t="str">
        <f t="shared" si="1658"/>
        <v>C0190900</v>
      </c>
      <c r="M4384" t="str">
        <f t="shared" si="1659"/>
        <v>E0DE0000C0190900</v>
      </c>
      <c r="N4384" t="str">
        <f t="shared" si="1660"/>
        <v>E0DE=捺</v>
      </c>
      <c r="P4384" s="2" t="s">
        <v>16059</v>
      </c>
      <c r="Q4384" s="2" t="s">
        <v>15314</v>
      </c>
      <c r="R4384" t="str">
        <f t="shared" si="1661"/>
        <v>A7DC=堙</v>
      </c>
    </row>
    <row r="4385" spans="1:18">
      <c r="A4385" s="2" t="s">
        <v>16060</v>
      </c>
      <c r="B4385" s="2" t="s">
        <v>16061</v>
      </c>
      <c r="C4385">
        <f t="shared" si="1666"/>
        <v>4792</v>
      </c>
      <c r="D4385">
        <f t="shared" si="1653"/>
        <v>4536</v>
      </c>
      <c r="E4385">
        <f t="shared" si="1654"/>
        <v>4528</v>
      </c>
      <c r="F4385">
        <f t="shared" si="1655"/>
        <v>580096</v>
      </c>
      <c r="G4385" t="str">
        <f t="shared" si="1656"/>
        <v>00091A00</v>
      </c>
      <c r="H4385" t="str">
        <f t="shared" si="1667"/>
        <v>DEE1</v>
      </c>
      <c r="I4385" t="str">
        <f t="shared" si="1668"/>
        <v/>
      </c>
      <c r="J4385" t="s">
        <v>16062</v>
      </c>
      <c r="K4385" t="str">
        <f t="shared" si="1657"/>
        <v>E1DE0000</v>
      </c>
      <c r="L4385" t="str">
        <f t="shared" si="1658"/>
        <v>001A0900</v>
      </c>
      <c r="M4385" t="str">
        <f t="shared" si="1659"/>
        <v>E1DE0000001A0900</v>
      </c>
      <c r="N4385" t="str">
        <f t="shared" si="1660"/>
        <v>E1DE=掎</v>
      </c>
      <c r="P4385" s="2" t="s">
        <v>16063</v>
      </c>
      <c r="Q4385" s="2" t="s">
        <v>15317</v>
      </c>
      <c r="R4385" t="str">
        <f t="shared" si="1661"/>
        <v>A8DC=塄</v>
      </c>
    </row>
    <row r="4386" spans="1:18">
      <c r="A4386" s="2" t="s">
        <v>16064</v>
      </c>
      <c r="B4386" s="2" t="s">
        <v>16065</v>
      </c>
      <c r="C4386">
        <f t="shared" si="1666"/>
        <v>4793</v>
      </c>
      <c r="D4386">
        <f t="shared" si="1653"/>
        <v>4537</v>
      </c>
      <c r="E4386">
        <f t="shared" si="1654"/>
        <v>4528</v>
      </c>
      <c r="F4386">
        <f t="shared" si="1655"/>
        <v>580160</v>
      </c>
      <c r="G4386" t="str">
        <f t="shared" si="1656"/>
        <v>00091A40</v>
      </c>
      <c r="H4386" t="str">
        <f t="shared" si="1667"/>
        <v>DEE2</v>
      </c>
      <c r="I4386" t="str">
        <f t="shared" si="1668"/>
        <v/>
      </c>
      <c r="J4386" t="s">
        <v>16066</v>
      </c>
      <c r="K4386" t="str">
        <f t="shared" si="1657"/>
        <v>E2DE0000</v>
      </c>
      <c r="L4386" t="str">
        <f t="shared" si="1658"/>
        <v>401A0900</v>
      </c>
      <c r="M4386" t="str">
        <f t="shared" si="1659"/>
        <v>E2DE0000401A0900</v>
      </c>
      <c r="N4386" t="str">
        <f t="shared" si="1660"/>
        <v>E2DE=掴</v>
      </c>
      <c r="P4386" s="2" t="s">
        <v>16067</v>
      </c>
      <c r="Q4386" s="2" t="s">
        <v>15320</v>
      </c>
      <c r="R4386" t="str">
        <f t="shared" si="1661"/>
        <v>A9DC=堠</v>
      </c>
    </row>
    <row r="4387" spans="1:18">
      <c r="A4387" s="2" t="s">
        <v>16068</v>
      </c>
      <c r="B4387" s="2" t="s">
        <v>16069</v>
      </c>
      <c r="C4387">
        <f t="shared" si="1666"/>
        <v>4794</v>
      </c>
      <c r="D4387">
        <f t="shared" si="1653"/>
        <v>4538</v>
      </c>
      <c r="E4387">
        <f t="shared" si="1654"/>
        <v>4528</v>
      </c>
      <c r="F4387">
        <f t="shared" si="1655"/>
        <v>580224</v>
      </c>
      <c r="G4387" t="str">
        <f t="shared" si="1656"/>
        <v>00091A80</v>
      </c>
      <c r="H4387" t="str">
        <f t="shared" ref="H4387:H4396" si="1669">MID($H$1,(ROW()-2)*4+1,4)</f>
        <v>DEE3</v>
      </c>
      <c r="I4387" t="str">
        <f t="shared" si="1668"/>
        <v/>
      </c>
      <c r="J4387" t="s">
        <v>16070</v>
      </c>
      <c r="K4387" t="str">
        <f t="shared" si="1657"/>
        <v>E3DE0000</v>
      </c>
      <c r="L4387" t="str">
        <f t="shared" si="1658"/>
        <v>801A0900</v>
      </c>
      <c r="M4387" t="str">
        <f t="shared" si="1659"/>
        <v>E3DE0000801A0900</v>
      </c>
      <c r="N4387" t="str">
        <f t="shared" si="1660"/>
        <v>E3DE=捭</v>
      </c>
      <c r="P4387" s="2" t="s">
        <v>16071</v>
      </c>
      <c r="Q4387" s="2" t="s">
        <v>15323</v>
      </c>
      <c r="R4387" t="str">
        <f t="shared" si="1661"/>
        <v>AADC=塥</v>
      </c>
    </row>
    <row r="4388" spans="1:18">
      <c r="A4388" s="2" t="s">
        <v>16072</v>
      </c>
      <c r="B4388" s="2" t="s">
        <v>16073</v>
      </c>
      <c r="C4388">
        <f t="shared" si="1666"/>
        <v>4795</v>
      </c>
      <c r="D4388">
        <f t="shared" si="1653"/>
        <v>4539</v>
      </c>
      <c r="E4388">
        <f t="shared" si="1654"/>
        <v>4528</v>
      </c>
      <c r="F4388">
        <f t="shared" si="1655"/>
        <v>580288</v>
      </c>
      <c r="G4388" t="str">
        <f t="shared" si="1656"/>
        <v>00091AC0</v>
      </c>
      <c r="H4388" t="str">
        <f t="shared" si="1669"/>
        <v>DEE4</v>
      </c>
      <c r="I4388" t="str">
        <f t="shared" si="1668"/>
        <v/>
      </c>
      <c r="J4388" t="s">
        <v>16074</v>
      </c>
      <c r="K4388" t="str">
        <f t="shared" si="1657"/>
        <v>E4DE0000</v>
      </c>
      <c r="L4388" t="str">
        <f t="shared" si="1658"/>
        <v>C01A0900</v>
      </c>
      <c r="M4388" t="str">
        <f t="shared" si="1659"/>
        <v>E4DE0000C01A0900</v>
      </c>
      <c r="N4388" t="str">
        <f t="shared" si="1660"/>
        <v>E4DE=掬</v>
      </c>
      <c r="P4388" s="2" t="s">
        <v>16075</v>
      </c>
      <c r="Q4388" s="2" t="s">
        <v>15326</v>
      </c>
      <c r="R4388" t="str">
        <f t="shared" si="1661"/>
        <v>ABDC=塬</v>
      </c>
    </row>
    <row r="4389" spans="1:18">
      <c r="A4389" s="2" t="s">
        <v>16076</v>
      </c>
      <c r="B4389" s="2" t="s">
        <v>16077</v>
      </c>
      <c r="C4389">
        <f t="shared" si="1666"/>
        <v>4796</v>
      </c>
      <c r="D4389">
        <f t="shared" si="1653"/>
        <v>4540</v>
      </c>
      <c r="E4389">
        <f t="shared" si="1654"/>
        <v>4528</v>
      </c>
      <c r="F4389">
        <f t="shared" si="1655"/>
        <v>580352</v>
      </c>
      <c r="G4389" t="str">
        <f t="shared" si="1656"/>
        <v>00091B00</v>
      </c>
      <c r="H4389" t="str">
        <f t="shared" si="1669"/>
        <v>DEE5</v>
      </c>
      <c r="I4389" t="str">
        <f t="shared" si="1668"/>
        <v/>
      </c>
      <c r="J4389" t="s">
        <v>16078</v>
      </c>
      <c r="K4389" t="str">
        <f t="shared" si="1657"/>
        <v>E5DE0000</v>
      </c>
      <c r="L4389" t="str">
        <f t="shared" si="1658"/>
        <v>001B0900</v>
      </c>
      <c r="M4389" t="str">
        <f t="shared" si="1659"/>
        <v>E5DE0000001B0900</v>
      </c>
      <c r="N4389" t="str">
        <f t="shared" si="1660"/>
        <v>E5DE=掊</v>
      </c>
      <c r="P4389" s="2" t="s">
        <v>16079</v>
      </c>
      <c r="Q4389" s="2" t="s">
        <v>15329</v>
      </c>
      <c r="R4389" t="str">
        <f t="shared" si="1661"/>
        <v>ACDC=墁</v>
      </c>
    </row>
    <row r="4390" spans="1:18">
      <c r="A4390" s="2" t="s">
        <v>16080</v>
      </c>
      <c r="B4390" s="2" t="s">
        <v>16081</v>
      </c>
      <c r="C4390">
        <f t="shared" si="1666"/>
        <v>4797</v>
      </c>
      <c r="D4390">
        <f t="shared" si="1653"/>
        <v>4541</v>
      </c>
      <c r="E4390">
        <f t="shared" si="1654"/>
        <v>4528</v>
      </c>
      <c r="F4390">
        <f t="shared" si="1655"/>
        <v>580416</v>
      </c>
      <c r="G4390" t="str">
        <f t="shared" si="1656"/>
        <v>00091B40</v>
      </c>
      <c r="H4390" t="str">
        <f t="shared" si="1669"/>
        <v>DEE6</v>
      </c>
      <c r="I4390" t="str">
        <f t="shared" si="1668"/>
        <v/>
      </c>
      <c r="J4390" t="s">
        <v>16082</v>
      </c>
      <c r="K4390" t="str">
        <f t="shared" si="1657"/>
        <v>E6DE0000</v>
      </c>
      <c r="L4390" t="str">
        <f t="shared" si="1658"/>
        <v>401B0900</v>
      </c>
      <c r="M4390" t="str">
        <f t="shared" si="1659"/>
        <v>E6DE0000401B0900</v>
      </c>
      <c r="N4390" t="str">
        <f t="shared" si="1660"/>
        <v>E6DE=捩</v>
      </c>
      <c r="P4390" s="2" t="s">
        <v>16083</v>
      </c>
      <c r="Q4390" s="2" t="s">
        <v>15332</v>
      </c>
      <c r="R4390" t="str">
        <f t="shared" si="1661"/>
        <v>ADDC=墉</v>
      </c>
    </row>
    <row r="4391" spans="1:18">
      <c r="A4391" s="2" t="s">
        <v>16084</v>
      </c>
      <c r="B4391" s="2" t="s">
        <v>16085</v>
      </c>
      <c r="C4391">
        <f t="shared" si="1666"/>
        <v>4798</v>
      </c>
      <c r="D4391">
        <f t="shared" si="1653"/>
        <v>4542</v>
      </c>
      <c r="E4391">
        <f t="shared" si="1654"/>
        <v>4528</v>
      </c>
      <c r="F4391">
        <f t="shared" si="1655"/>
        <v>580480</v>
      </c>
      <c r="G4391" t="str">
        <f t="shared" si="1656"/>
        <v>00091B80</v>
      </c>
      <c r="H4391" t="str">
        <f t="shared" si="1669"/>
        <v>DEE7</v>
      </c>
      <c r="I4391" t="str">
        <f t="shared" ref="I4391:I4400" si="1670">MID($I$1,(ROW()-2)*4+1,4)</f>
        <v/>
      </c>
      <c r="J4391" t="s">
        <v>16086</v>
      </c>
      <c r="K4391" t="str">
        <f t="shared" si="1657"/>
        <v>E7DE0000</v>
      </c>
      <c r="L4391" t="str">
        <f t="shared" si="1658"/>
        <v>801B0900</v>
      </c>
      <c r="M4391" t="str">
        <f t="shared" si="1659"/>
        <v>E7DE0000801B0900</v>
      </c>
      <c r="N4391" t="str">
        <f t="shared" si="1660"/>
        <v>E7DE=掮</v>
      </c>
      <c r="P4391" s="2" t="s">
        <v>16087</v>
      </c>
      <c r="Q4391" s="2" t="s">
        <v>15335</v>
      </c>
      <c r="R4391" t="str">
        <f t="shared" si="1661"/>
        <v>AEDC=墚</v>
      </c>
    </row>
    <row r="4392" spans="1:18">
      <c r="A4392" s="2" t="s">
        <v>16088</v>
      </c>
      <c r="B4392" s="2" t="s">
        <v>16089</v>
      </c>
      <c r="C4392">
        <f t="shared" si="1666"/>
        <v>4799</v>
      </c>
      <c r="D4392">
        <f t="shared" si="1653"/>
        <v>4543</v>
      </c>
      <c r="E4392">
        <f t="shared" si="1654"/>
        <v>4528</v>
      </c>
      <c r="F4392">
        <f t="shared" si="1655"/>
        <v>580544</v>
      </c>
      <c r="G4392" t="str">
        <f t="shared" si="1656"/>
        <v>00091BC0</v>
      </c>
      <c r="H4392" t="str">
        <f t="shared" si="1669"/>
        <v>DEE8</v>
      </c>
      <c r="I4392" t="str">
        <f t="shared" si="1670"/>
        <v/>
      </c>
      <c r="J4392" t="s">
        <v>16090</v>
      </c>
      <c r="K4392" t="str">
        <f t="shared" si="1657"/>
        <v>E8DE0000</v>
      </c>
      <c r="L4392" t="str">
        <f t="shared" si="1658"/>
        <v>C01B0900</v>
      </c>
      <c r="M4392" t="str">
        <f t="shared" si="1659"/>
        <v>E8DE0000C01B0900</v>
      </c>
      <c r="N4392" t="str">
        <f t="shared" si="1660"/>
        <v>E8DE=掼</v>
      </c>
      <c r="P4392" s="2" t="s">
        <v>16091</v>
      </c>
      <c r="Q4392" s="2" t="s">
        <v>15338</v>
      </c>
      <c r="R4392" t="str">
        <f t="shared" si="1661"/>
        <v>AFDC=墀</v>
      </c>
    </row>
    <row r="4393" spans="1:18">
      <c r="A4393" s="2" t="s">
        <v>16092</v>
      </c>
      <c r="B4393" s="2" t="s">
        <v>16093</v>
      </c>
      <c r="C4393">
        <f t="shared" si="1666"/>
        <v>4800</v>
      </c>
      <c r="D4393">
        <f t="shared" si="1653"/>
        <v>4544</v>
      </c>
      <c r="E4393">
        <f t="shared" si="1654"/>
        <v>4544</v>
      </c>
      <c r="F4393">
        <f t="shared" si="1655"/>
        <v>581632</v>
      </c>
      <c r="G4393" t="str">
        <f t="shared" si="1656"/>
        <v>00092000</v>
      </c>
      <c r="H4393" t="str">
        <f t="shared" si="1669"/>
        <v>DEE9</v>
      </c>
      <c r="I4393" t="str">
        <f t="shared" si="1670"/>
        <v/>
      </c>
      <c r="J4393" t="s">
        <v>16094</v>
      </c>
      <c r="K4393" t="str">
        <f t="shared" si="1657"/>
        <v>E9DE0000</v>
      </c>
      <c r="L4393" t="str">
        <f t="shared" si="1658"/>
        <v>00200900</v>
      </c>
      <c r="M4393" t="str">
        <f t="shared" si="1659"/>
        <v>E9DE000000200900</v>
      </c>
      <c r="N4393" t="str">
        <f t="shared" si="1660"/>
        <v>E9DE=揲</v>
      </c>
      <c r="P4393" s="2" t="s">
        <v>801</v>
      </c>
      <c r="Q4393" s="2" t="s">
        <v>15341</v>
      </c>
      <c r="R4393" t="str">
        <f t="shared" si="1661"/>
        <v>B0DC=馨</v>
      </c>
    </row>
    <row r="4394" spans="1:18">
      <c r="A4394" s="2" t="s">
        <v>16095</v>
      </c>
      <c r="B4394" s="2" t="s">
        <v>16096</v>
      </c>
      <c r="C4394">
        <f t="shared" si="1666"/>
        <v>4801</v>
      </c>
      <c r="D4394">
        <f t="shared" si="1653"/>
        <v>4545</v>
      </c>
      <c r="E4394">
        <f t="shared" si="1654"/>
        <v>4544</v>
      </c>
      <c r="F4394">
        <f t="shared" si="1655"/>
        <v>581696</v>
      </c>
      <c r="G4394" t="str">
        <f t="shared" si="1656"/>
        <v>00092040</v>
      </c>
      <c r="H4394" t="str">
        <f t="shared" si="1669"/>
        <v>DEEA</v>
      </c>
      <c r="I4394" t="str">
        <f t="shared" si="1670"/>
        <v/>
      </c>
      <c r="J4394" t="s">
        <v>16097</v>
      </c>
      <c r="K4394" t="str">
        <f t="shared" si="1657"/>
        <v>EADE0000</v>
      </c>
      <c r="L4394" t="str">
        <f t="shared" si="1658"/>
        <v>40200900</v>
      </c>
      <c r="M4394" t="str">
        <f t="shared" si="1659"/>
        <v>EADE000040200900</v>
      </c>
      <c r="N4394" t="str">
        <f t="shared" si="1660"/>
        <v>EADE=揸</v>
      </c>
      <c r="P4394" s="2" t="s">
        <v>1321</v>
      </c>
      <c r="Q4394" s="2" t="s">
        <v>15343</v>
      </c>
      <c r="R4394" t="str">
        <f t="shared" si="1661"/>
        <v>B1DC=鼙</v>
      </c>
    </row>
    <row r="4395" spans="1:18">
      <c r="A4395" s="2" t="s">
        <v>16098</v>
      </c>
      <c r="B4395" s="2" t="s">
        <v>16099</v>
      </c>
      <c r="C4395">
        <f t="shared" si="1666"/>
        <v>4802</v>
      </c>
      <c r="D4395">
        <f t="shared" si="1653"/>
        <v>4546</v>
      </c>
      <c r="E4395">
        <f t="shared" si="1654"/>
        <v>4544</v>
      </c>
      <c r="F4395">
        <f t="shared" si="1655"/>
        <v>581760</v>
      </c>
      <c r="G4395" t="str">
        <f t="shared" si="1656"/>
        <v>00092080</v>
      </c>
      <c r="H4395" t="str">
        <f t="shared" si="1669"/>
        <v>DEEB</v>
      </c>
      <c r="I4395" t="str">
        <f t="shared" si="1670"/>
        <v/>
      </c>
      <c r="J4395" t="s">
        <v>16100</v>
      </c>
      <c r="K4395" t="str">
        <f t="shared" si="1657"/>
        <v>EBDE0000</v>
      </c>
      <c r="L4395" t="str">
        <f t="shared" si="1658"/>
        <v>80200900</v>
      </c>
      <c r="M4395" t="str">
        <f t="shared" si="1659"/>
        <v>EBDE000080200900</v>
      </c>
      <c r="N4395" t="str">
        <f t="shared" si="1660"/>
        <v>EBDE=揠</v>
      </c>
      <c r="P4395" s="2" t="s">
        <v>1870</v>
      </c>
      <c r="Q4395" s="2" t="s">
        <v>15345</v>
      </c>
      <c r="R4395" t="str">
        <f t="shared" si="1661"/>
        <v>B2DC=懿</v>
      </c>
    </row>
    <row r="4396" spans="1:18">
      <c r="A4396" s="2" t="s">
        <v>16101</v>
      </c>
      <c r="B4396" s="2" t="s">
        <v>16102</v>
      </c>
      <c r="C4396">
        <f t="shared" si="1666"/>
        <v>4803</v>
      </c>
      <c r="D4396">
        <f t="shared" si="1653"/>
        <v>4547</v>
      </c>
      <c r="E4396">
        <f t="shared" si="1654"/>
        <v>4544</v>
      </c>
      <c r="F4396">
        <f t="shared" si="1655"/>
        <v>581824</v>
      </c>
      <c r="G4396" t="str">
        <f t="shared" si="1656"/>
        <v>000920C0</v>
      </c>
      <c r="H4396" t="str">
        <f t="shared" si="1669"/>
        <v>DEEC</v>
      </c>
      <c r="I4396" t="str">
        <f t="shared" si="1670"/>
        <v/>
      </c>
      <c r="J4396" t="s">
        <v>16103</v>
      </c>
      <c r="K4396" t="str">
        <f t="shared" si="1657"/>
        <v>ECDE0000</v>
      </c>
      <c r="L4396" t="str">
        <f t="shared" si="1658"/>
        <v>C0200900</v>
      </c>
      <c r="M4396" t="str">
        <f t="shared" si="1659"/>
        <v>ECDE0000C0200900</v>
      </c>
      <c r="N4396" t="str">
        <f t="shared" si="1660"/>
        <v>ECDE=揿</v>
      </c>
      <c r="P4396" s="2" t="s">
        <v>2408</v>
      </c>
      <c r="Q4396" s="2" t="s">
        <v>15347</v>
      </c>
      <c r="R4396" t="str">
        <f t="shared" si="1661"/>
        <v>B3DC=艹</v>
      </c>
    </row>
    <row r="4397" spans="1:18">
      <c r="A4397" s="2" t="s">
        <v>16104</v>
      </c>
      <c r="B4397" s="2" t="s">
        <v>16105</v>
      </c>
      <c r="C4397">
        <f t="shared" si="1666"/>
        <v>4804</v>
      </c>
      <c r="D4397">
        <f t="shared" si="1653"/>
        <v>4548</v>
      </c>
      <c r="E4397">
        <f t="shared" si="1654"/>
        <v>4544</v>
      </c>
      <c r="F4397">
        <f t="shared" si="1655"/>
        <v>581888</v>
      </c>
      <c r="G4397" t="str">
        <f t="shared" si="1656"/>
        <v>00092100</v>
      </c>
      <c r="H4397" t="str">
        <f t="shared" ref="H4397:H4406" si="1671">MID($H$1,(ROW()-2)*4+1,4)</f>
        <v>DEED</v>
      </c>
      <c r="I4397" t="str">
        <f t="shared" si="1670"/>
        <v/>
      </c>
      <c r="J4397" t="s">
        <v>16106</v>
      </c>
      <c r="K4397" t="str">
        <f t="shared" si="1657"/>
        <v>EDDE0000</v>
      </c>
      <c r="L4397" t="str">
        <f t="shared" si="1658"/>
        <v>00210900</v>
      </c>
      <c r="M4397" t="str">
        <f t="shared" si="1659"/>
        <v>EDDE000000210900</v>
      </c>
      <c r="N4397" t="str">
        <f t="shared" si="1660"/>
        <v>EDDE=揄</v>
      </c>
      <c r="P4397" s="2" t="s">
        <v>2904</v>
      </c>
      <c r="Q4397" s="2" t="s">
        <v>15349</v>
      </c>
      <c r="R4397" t="str">
        <f t="shared" si="1661"/>
        <v>B4DC=艽</v>
      </c>
    </row>
    <row r="4398" spans="1:18">
      <c r="A4398" s="2" t="s">
        <v>16107</v>
      </c>
      <c r="B4398" s="2" t="s">
        <v>16108</v>
      </c>
      <c r="C4398">
        <f t="shared" si="1666"/>
        <v>4805</v>
      </c>
      <c r="D4398">
        <f t="shared" si="1653"/>
        <v>4549</v>
      </c>
      <c r="E4398">
        <f t="shared" si="1654"/>
        <v>4544</v>
      </c>
      <c r="F4398">
        <f t="shared" si="1655"/>
        <v>581952</v>
      </c>
      <c r="G4398" t="str">
        <f t="shared" si="1656"/>
        <v>00092140</v>
      </c>
      <c r="H4398" t="str">
        <f t="shared" si="1671"/>
        <v>DEEE</v>
      </c>
      <c r="I4398" t="str">
        <f t="shared" si="1670"/>
        <v/>
      </c>
      <c r="J4398" t="s">
        <v>16109</v>
      </c>
      <c r="K4398" t="str">
        <f t="shared" si="1657"/>
        <v>EEDE0000</v>
      </c>
      <c r="L4398" t="str">
        <f t="shared" si="1658"/>
        <v>40210900</v>
      </c>
      <c r="M4398" t="str">
        <f t="shared" si="1659"/>
        <v>EEDE000040210900</v>
      </c>
      <c r="N4398" t="str">
        <f t="shared" si="1660"/>
        <v>EEDE=揞</v>
      </c>
      <c r="P4398" s="2" t="s">
        <v>3257</v>
      </c>
      <c r="Q4398" s="2" t="s">
        <v>15351</v>
      </c>
      <c r="R4398" t="str">
        <f t="shared" si="1661"/>
        <v>B5DC=艿</v>
      </c>
    </row>
    <row r="4399" spans="1:18">
      <c r="A4399" s="2" t="s">
        <v>16110</v>
      </c>
      <c r="B4399" s="2" t="s">
        <v>16111</v>
      </c>
      <c r="C4399">
        <f t="shared" si="1666"/>
        <v>4806</v>
      </c>
      <c r="D4399">
        <f t="shared" si="1653"/>
        <v>4550</v>
      </c>
      <c r="E4399">
        <f t="shared" si="1654"/>
        <v>4544</v>
      </c>
      <c r="F4399">
        <f t="shared" si="1655"/>
        <v>582016</v>
      </c>
      <c r="G4399" t="str">
        <f t="shared" si="1656"/>
        <v>00092180</v>
      </c>
      <c r="H4399" t="str">
        <f t="shared" si="1671"/>
        <v>DEEF</v>
      </c>
      <c r="I4399" t="str">
        <f t="shared" si="1670"/>
        <v/>
      </c>
      <c r="J4399" t="s">
        <v>16112</v>
      </c>
      <c r="K4399" t="str">
        <f t="shared" si="1657"/>
        <v>EFDE0000</v>
      </c>
      <c r="L4399" t="str">
        <f t="shared" si="1658"/>
        <v>80210900</v>
      </c>
      <c r="M4399" t="str">
        <f t="shared" si="1659"/>
        <v>EFDE000080210900</v>
      </c>
      <c r="N4399" t="str">
        <f t="shared" si="1660"/>
        <v>EFDE=揎</v>
      </c>
      <c r="P4399" s="2" t="s">
        <v>3601</v>
      </c>
      <c r="Q4399" s="2" t="s">
        <v>15353</v>
      </c>
      <c r="R4399" t="str">
        <f t="shared" si="1661"/>
        <v>B6DC=芏</v>
      </c>
    </row>
    <row r="4400" spans="1:18">
      <c r="A4400" s="2" t="s">
        <v>16113</v>
      </c>
      <c r="B4400" s="2" t="s">
        <v>16114</v>
      </c>
      <c r="C4400">
        <f t="shared" si="1666"/>
        <v>4807</v>
      </c>
      <c r="D4400">
        <f t="shared" si="1653"/>
        <v>4551</v>
      </c>
      <c r="E4400">
        <f t="shared" si="1654"/>
        <v>4544</v>
      </c>
      <c r="F4400">
        <f t="shared" si="1655"/>
        <v>582080</v>
      </c>
      <c r="G4400" t="str">
        <f t="shared" si="1656"/>
        <v>000921C0</v>
      </c>
      <c r="H4400" t="str">
        <f t="shared" si="1671"/>
        <v>DEF0</v>
      </c>
      <c r="I4400" t="str">
        <f t="shared" si="1670"/>
        <v/>
      </c>
      <c r="J4400" t="s">
        <v>16115</v>
      </c>
      <c r="K4400" t="str">
        <f t="shared" si="1657"/>
        <v>F0DE0000</v>
      </c>
      <c r="L4400" t="str">
        <f t="shared" si="1658"/>
        <v>C0210900</v>
      </c>
      <c r="M4400" t="str">
        <f t="shared" si="1659"/>
        <v>F0DE0000C0210900</v>
      </c>
      <c r="N4400" t="str">
        <f t="shared" si="1660"/>
        <v>F0DE=摒</v>
      </c>
      <c r="P4400" s="2" t="s">
        <v>3945</v>
      </c>
      <c r="Q4400" s="2" t="s">
        <v>15355</v>
      </c>
      <c r="R4400" t="str">
        <f t="shared" si="1661"/>
        <v>B7DC=芊</v>
      </c>
    </row>
    <row r="4401" spans="1:18">
      <c r="A4401" s="2" t="s">
        <v>16116</v>
      </c>
      <c r="B4401" s="2" t="s">
        <v>16117</v>
      </c>
      <c r="C4401">
        <f t="shared" si="1666"/>
        <v>4808</v>
      </c>
      <c r="D4401">
        <f t="shared" si="1653"/>
        <v>4552</v>
      </c>
      <c r="E4401">
        <f t="shared" si="1654"/>
        <v>4544</v>
      </c>
      <c r="F4401">
        <f t="shared" si="1655"/>
        <v>582144</v>
      </c>
      <c r="G4401" t="str">
        <f t="shared" si="1656"/>
        <v>00092200</v>
      </c>
      <c r="H4401" t="str">
        <f t="shared" si="1671"/>
        <v>DEF1</v>
      </c>
      <c r="I4401" t="str">
        <f t="shared" ref="I4401:I4410" si="1672">MID($I$1,(ROW()-2)*4+1,4)</f>
        <v/>
      </c>
      <c r="J4401" t="s">
        <v>16118</v>
      </c>
      <c r="K4401" t="str">
        <f t="shared" si="1657"/>
        <v>F1DE0000</v>
      </c>
      <c r="L4401" t="str">
        <f t="shared" si="1658"/>
        <v>00220900</v>
      </c>
      <c r="M4401" t="str">
        <f t="shared" si="1659"/>
        <v>F1DE000000220900</v>
      </c>
      <c r="N4401" t="str">
        <f t="shared" si="1660"/>
        <v>F1DE=揆</v>
      </c>
      <c r="P4401" s="2" t="s">
        <v>4292</v>
      </c>
      <c r="Q4401" s="2" t="s">
        <v>15358</v>
      </c>
      <c r="R4401" t="str">
        <f t="shared" si="1661"/>
        <v>B8DC=芨</v>
      </c>
    </row>
    <row r="4402" spans="1:18">
      <c r="A4402" s="2" t="s">
        <v>16119</v>
      </c>
      <c r="B4402" s="2" t="s">
        <v>16120</v>
      </c>
      <c r="C4402">
        <f t="shared" si="1666"/>
        <v>4809</v>
      </c>
      <c r="D4402">
        <f t="shared" si="1653"/>
        <v>4553</v>
      </c>
      <c r="E4402">
        <f t="shared" si="1654"/>
        <v>4544</v>
      </c>
      <c r="F4402">
        <f t="shared" si="1655"/>
        <v>582208</v>
      </c>
      <c r="G4402" t="str">
        <f t="shared" si="1656"/>
        <v>00092240</v>
      </c>
      <c r="H4402" t="str">
        <f t="shared" si="1671"/>
        <v>DEF2</v>
      </c>
      <c r="I4402" t="str">
        <f t="shared" si="1672"/>
        <v/>
      </c>
      <c r="J4402" t="s">
        <v>16121</v>
      </c>
      <c r="K4402" t="str">
        <f t="shared" si="1657"/>
        <v>F2DE0000</v>
      </c>
      <c r="L4402" t="str">
        <f t="shared" si="1658"/>
        <v>40220900</v>
      </c>
      <c r="M4402" t="str">
        <f t="shared" si="1659"/>
        <v>F2DE000040220900</v>
      </c>
      <c r="N4402" t="str">
        <f t="shared" si="1660"/>
        <v>F2DE=掾</v>
      </c>
      <c r="P4402" s="2" t="s">
        <v>4629</v>
      </c>
      <c r="Q4402" s="2" t="s">
        <v>15361</v>
      </c>
      <c r="R4402" t="str">
        <f t="shared" si="1661"/>
        <v>B9DC=芄</v>
      </c>
    </row>
    <row r="4403" spans="1:18">
      <c r="A4403" s="2" t="s">
        <v>16122</v>
      </c>
      <c r="B4403" s="2" t="s">
        <v>16123</v>
      </c>
      <c r="C4403">
        <f t="shared" si="1666"/>
        <v>4810</v>
      </c>
      <c r="D4403">
        <f t="shared" si="1653"/>
        <v>4554</v>
      </c>
      <c r="E4403">
        <f t="shared" si="1654"/>
        <v>4544</v>
      </c>
      <c r="F4403">
        <f t="shared" si="1655"/>
        <v>582272</v>
      </c>
      <c r="G4403" t="str">
        <f t="shared" si="1656"/>
        <v>00092280</v>
      </c>
      <c r="H4403" t="str">
        <f t="shared" si="1671"/>
        <v>DEF3</v>
      </c>
      <c r="I4403" t="str">
        <f t="shared" si="1672"/>
        <v/>
      </c>
      <c r="J4403" t="s">
        <v>16124</v>
      </c>
      <c r="K4403" t="str">
        <f t="shared" si="1657"/>
        <v>F3DE0000</v>
      </c>
      <c r="L4403" t="str">
        <f t="shared" si="1658"/>
        <v>80220900</v>
      </c>
      <c r="M4403" t="str">
        <f t="shared" si="1659"/>
        <v>F3DE000080220900</v>
      </c>
      <c r="N4403" t="str">
        <f t="shared" si="1660"/>
        <v>F3DE=摅</v>
      </c>
      <c r="P4403" s="2" t="s">
        <v>4967</v>
      </c>
      <c r="Q4403" s="2" t="s">
        <v>15364</v>
      </c>
      <c r="R4403" t="str">
        <f t="shared" si="1661"/>
        <v>BADC=芎</v>
      </c>
    </row>
    <row r="4404" spans="1:18">
      <c r="A4404" s="2" t="s">
        <v>16125</v>
      </c>
      <c r="B4404" s="2" t="s">
        <v>16126</v>
      </c>
      <c r="C4404">
        <f t="shared" si="1666"/>
        <v>4811</v>
      </c>
      <c r="D4404">
        <f t="shared" si="1653"/>
        <v>4555</v>
      </c>
      <c r="E4404">
        <f t="shared" si="1654"/>
        <v>4544</v>
      </c>
      <c r="F4404">
        <f t="shared" si="1655"/>
        <v>582336</v>
      </c>
      <c r="G4404" t="str">
        <f t="shared" si="1656"/>
        <v>000922C0</v>
      </c>
      <c r="H4404" t="str">
        <f t="shared" si="1671"/>
        <v>DEF4</v>
      </c>
      <c r="I4404" t="str">
        <f t="shared" si="1672"/>
        <v/>
      </c>
      <c r="J4404" t="s">
        <v>16127</v>
      </c>
      <c r="K4404" t="str">
        <f t="shared" si="1657"/>
        <v>F4DE0000</v>
      </c>
      <c r="L4404" t="str">
        <f t="shared" si="1658"/>
        <v>C0220900</v>
      </c>
      <c r="M4404" t="str">
        <f t="shared" si="1659"/>
        <v>F4DE0000C0220900</v>
      </c>
      <c r="N4404" t="str">
        <f t="shared" si="1660"/>
        <v>F4DE=摁</v>
      </c>
      <c r="P4404" s="2" t="s">
        <v>5307</v>
      </c>
      <c r="Q4404" s="2" t="s">
        <v>15367</v>
      </c>
      <c r="R4404" t="str">
        <f t="shared" si="1661"/>
        <v>BBDC=芑</v>
      </c>
    </row>
    <row r="4405" spans="1:18">
      <c r="A4405" s="2" t="s">
        <v>16128</v>
      </c>
      <c r="B4405" s="2" t="s">
        <v>16129</v>
      </c>
      <c r="C4405">
        <f t="shared" si="1666"/>
        <v>4812</v>
      </c>
      <c r="D4405">
        <f t="shared" si="1653"/>
        <v>4556</v>
      </c>
      <c r="E4405">
        <f t="shared" si="1654"/>
        <v>4544</v>
      </c>
      <c r="F4405">
        <f t="shared" si="1655"/>
        <v>582400</v>
      </c>
      <c r="G4405" t="str">
        <f t="shared" si="1656"/>
        <v>00092300</v>
      </c>
      <c r="H4405" t="str">
        <f t="shared" si="1671"/>
        <v>DEF5</v>
      </c>
      <c r="I4405" t="str">
        <f t="shared" si="1672"/>
        <v/>
      </c>
      <c r="J4405" t="s">
        <v>16130</v>
      </c>
      <c r="K4405" t="str">
        <f t="shared" si="1657"/>
        <v>F5DE0000</v>
      </c>
      <c r="L4405" t="str">
        <f t="shared" si="1658"/>
        <v>00230900</v>
      </c>
      <c r="M4405" t="str">
        <f t="shared" si="1659"/>
        <v>F5DE000000230900</v>
      </c>
      <c r="N4405" t="str">
        <f t="shared" si="1660"/>
        <v>F5DE=搋</v>
      </c>
      <c r="P4405" s="2" t="s">
        <v>5637</v>
      </c>
      <c r="Q4405" s="2" t="s">
        <v>15370</v>
      </c>
      <c r="R4405" t="str">
        <f t="shared" si="1661"/>
        <v>BCDC=芗</v>
      </c>
    </row>
    <row r="4406" spans="1:18">
      <c r="A4406" s="2" t="s">
        <v>16131</v>
      </c>
      <c r="B4406" s="2" t="s">
        <v>16132</v>
      </c>
      <c r="C4406">
        <f t="shared" si="1666"/>
        <v>4813</v>
      </c>
      <c r="D4406">
        <f t="shared" si="1653"/>
        <v>4557</v>
      </c>
      <c r="E4406">
        <f t="shared" si="1654"/>
        <v>4544</v>
      </c>
      <c r="F4406">
        <f t="shared" si="1655"/>
        <v>582464</v>
      </c>
      <c r="G4406" t="str">
        <f t="shared" si="1656"/>
        <v>00092340</v>
      </c>
      <c r="H4406" t="str">
        <f t="shared" si="1671"/>
        <v>DEF6</v>
      </c>
      <c r="I4406" t="str">
        <f t="shared" si="1672"/>
        <v/>
      </c>
      <c r="J4406" t="s">
        <v>16133</v>
      </c>
      <c r="K4406" t="str">
        <f t="shared" si="1657"/>
        <v>F6DE0000</v>
      </c>
      <c r="L4406" t="str">
        <f t="shared" si="1658"/>
        <v>40230900</v>
      </c>
      <c r="M4406" t="str">
        <f t="shared" si="1659"/>
        <v>F6DE000040230900</v>
      </c>
      <c r="N4406" t="str">
        <f t="shared" si="1660"/>
        <v>F6DE=搛</v>
      </c>
      <c r="P4406" s="2" t="s">
        <v>5976</v>
      </c>
      <c r="Q4406" s="2" t="s">
        <v>15373</v>
      </c>
      <c r="R4406" t="str">
        <f t="shared" si="1661"/>
        <v>BDDC=芙</v>
      </c>
    </row>
    <row r="4407" spans="1:18">
      <c r="A4407" s="2" t="s">
        <v>16134</v>
      </c>
      <c r="B4407" s="2" t="s">
        <v>16135</v>
      </c>
      <c r="C4407">
        <f t="shared" si="1666"/>
        <v>4814</v>
      </c>
      <c r="D4407">
        <f t="shared" si="1653"/>
        <v>4558</v>
      </c>
      <c r="E4407">
        <f t="shared" si="1654"/>
        <v>4544</v>
      </c>
      <c r="F4407">
        <f t="shared" si="1655"/>
        <v>582528</v>
      </c>
      <c r="G4407" t="str">
        <f t="shared" si="1656"/>
        <v>00092380</v>
      </c>
      <c r="H4407" t="str">
        <f t="shared" ref="H4407:H4416" si="1673">MID($H$1,(ROW()-2)*4+1,4)</f>
        <v>DEF7</v>
      </c>
      <c r="I4407" t="str">
        <f t="shared" si="1672"/>
        <v/>
      </c>
      <c r="J4407" t="s">
        <v>16136</v>
      </c>
      <c r="K4407" t="str">
        <f t="shared" si="1657"/>
        <v>F7DE0000</v>
      </c>
      <c r="L4407" t="str">
        <f t="shared" si="1658"/>
        <v>80230900</v>
      </c>
      <c r="M4407" t="str">
        <f t="shared" si="1659"/>
        <v>F7DE000080230900</v>
      </c>
      <c r="N4407" t="str">
        <f t="shared" si="1660"/>
        <v>F7DE=搠</v>
      </c>
      <c r="P4407" s="2" t="s">
        <v>6305</v>
      </c>
      <c r="Q4407" s="2" t="s">
        <v>15376</v>
      </c>
      <c r="R4407" t="str">
        <f t="shared" si="1661"/>
        <v>BEDC=芫</v>
      </c>
    </row>
    <row r="4408" spans="1:18">
      <c r="A4408" s="2" t="s">
        <v>16137</v>
      </c>
      <c r="B4408" s="2" t="s">
        <v>16138</v>
      </c>
      <c r="C4408">
        <f t="shared" si="1666"/>
        <v>4815</v>
      </c>
      <c r="D4408">
        <f t="shared" si="1653"/>
        <v>4559</v>
      </c>
      <c r="E4408">
        <f t="shared" si="1654"/>
        <v>4544</v>
      </c>
      <c r="F4408">
        <f t="shared" si="1655"/>
        <v>582592</v>
      </c>
      <c r="G4408" t="str">
        <f t="shared" si="1656"/>
        <v>000923C0</v>
      </c>
      <c r="H4408" t="str">
        <f t="shared" si="1673"/>
        <v>DEF8</v>
      </c>
      <c r="I4408" t="str">
        <f t="shared" si="1672"/>
        <v/>
      </c>
      <c r="J4408" t="s">
        <v>16139</v>
      </c>
      <c r="K4408" t="str">
        <f t="shared" si="1657"/>
        <v>F8DE0000</v>
      </c>
      <c r="L4408" t="str">
        <f t="shared" si="1658"/>
        <v>C0230900</v>
      </c>
      <c r="M4408" t="str">
        <f t="shared" si="1659"/>
        <v>F8DE0000C0230900</v>
      </c>
      <c r="N4408" t="str">
        <f t="shared" si="1660"/>
        <v>F8DE=搌</v>
      </c>
      <c r="P4408" s="2" t="s">
        <v>6636</v>
      </c>
      <c r="Q4408" s="2" t="s">
        <v>15379</v>
      </c>
      <c r="R4408" t="str">
        <f t="shared" si="1661"/>
        <v>BFDC=芸</v>
      </c>
    </row>
    <row r="4409" spans="1:18">
      <c r="A4409" s="2" t="s">
        <v>16140</v>
      </c>
      <c r="B4409" s="2" t="s">
        <v>16141</v>
      </c>
      <c r="C4409">
        <f t="shared" si="1666"/>
        <v>4816</v>
      </c>
      <c r="D4409">
        <f t="shared" si="1653"/>
        <v>4560</v>
      </c>
      <c r="E4409">
        <f t="shared" si="1654"/>
        <v>4560</v>
      </c>
      <c r="F4409">
        <f t="shared" si="1655"/>
        <v>583680</v>
      </c>
      <c r="G4409" t="str">
        <f t="shared" si="1656"/>
        <v>00092800</v>
      </c>
      <c r="H4409" t="str">
        <f t="shared" si="1673"/>
        <v>DEF9</v>
      </c>
      <c r="I4409" t="str">
        <f t="shared" si="1672"/>
        <v/>
      </c>
      <c r="J4409" t="s">
        <v>16142</v>
      </c>
      <c r="K4409" t="str">
        <f t="shared" si="1657"/>
        <v>F9DE0000</v>
      </c>
      <c r="L4409" t="str">
        <f t="shared" si="1658"/>
        <v>00280900</v>
      </c>
      <c r="M4409" t="str">
        <f t="shared" si="1659"/>
        <v>F9DE000000280900</v>
      </c>
      <c r="N4409" t="str">
        <f t="shared" si="1660"/>
        <v>F9DE=搦</v>
      </c>
      <c r="P4409" s="2" t="s">
        <v>6969</v>
      </c>
      <c r="Q4409" s="2" t="s">
        <v>15382</v>
      </c>
      <c r="R4409" t="str">
        <f t="shared" si="1661"/>
        <v>C0DC=芾</v>
      </c>
    </row>
    <row r="4410" spans="1:18">
      <c r="A4410" s="2" t="s">
        <v>16143</v>
      </c>
      <c r="B4410" s="2" t="s">
        <v>16144</v>
      </c>
      <c r="C4410">
        <f t="shared" si="1666"/>
        <v>4817</v>
      </c>
      <c r="D4410">
        <f t="shared" si="1653"/>
        <v>4561</v>
      </c>
      <c r="E4410">
        <f t="shared" si="1654"/>
        <v>4560</v>
      </c>
      <c r="F4410">
        <f t="shared" si="1655"/>
        <v>583744</v>
      </c>
      <c r="G4410" t="str">
        <f t="shared" si="1656"/>
        <v>00092840</v>
      </c>
      <c r="H4410" t="str">
        <f t="shared" si="1673"/>
        <v>DEFA</v>
      </c>
      <c r="I4410" t="str">
        <f t="shared" si="1672"/>
        <v/>
      </c>
      <c r="J4410" t="s">
        <v>16145</v>
      </c>
      <c r="K4410" t="str">
        <f t="shared" si="1657"/>
        <v>FADE0000</v>
      </c>
      <c r="L4410" t="str">
        <f t="shared" si="1658"/>
        <v>40280900</v>
      </c>
      <c r="M4410" t="str">
        <f t="shared" si="1659"/>
        <v>FADE000040280900</v>
      </c>
      <c r="N4410" t="str">
        <f t="shared" si="1660"/>
        <v>FADE=搡</v>
      </c>
      <c r="P4410" s="2" t="s">
        <v>7295</v>
      </c>
      <c r="Q4410" s="2" t="s">
        <v>15385</v>
      </c>
      <c r="R4410" t="str">
        <f t="shared" si="1661"/>
        <v>C1DC=芰</v>
      </c>
    </row>
    <row r="4411" spans="1:18">
      <c r="A4411" s="2" t="s">
        <v>16146</v>
      </c>
      <c r="B4411" s="2" t="s">
        <v>16147</v>
      </c>
      <c r="C4411">
        <f t="shared" si="1666"/>
        <v>4818</v>
      </c>
      <c r="D4411">
        <f t="shared" si="1653"/>
        <v>4562</v>
      </c>
      <c r="E4411">
        <f t="shared" si="1654"/>
        <v>4560</v>
      </c>
      <c r="F4411">
        <f t="shared" si="1655"/>
        <v>583808</v>
      </c>
      <c r="G4411" t="str">
        <f t="shared" si="1656"/>
        <v>00092880</v>
      </c>
      <c r="H4411" t="str">
        <f t="shared" si="1673"/>
        <v>DEFB</v>
      </c>
      <c r="I4411" t="str">
        <f t="shared" ref="I4411:I4420" si="1674">MID($I$1,(ROW()-2)*4+1,4)</f>
        <v/>
      </c>
      <c r="J4411" t="s">
        <v>16148</v>
      </c>
      <c r="K4411" t="str">
        <f t="shared" si="1657"/>
        <v>FBDE0000</v>
      </c>
      <c r="L4411" t="str">
        <f t="shared" si="1658"/>
        <v>80280900</v>
      </c>
      <c r="M4411" t="str">
        <f t="shared" si="1659"/>
        <v>FBDE000080280900</v>
      </c>
      <c r="N4411" t="str">
        <f t="shared" si="1660"/>
        <v>FBDE=摞</v>
      </c>
      <c r="P4411" s="2" t="s">
        <v>7616</v>
      </c>
      <c r="Q4411" s="2" t="s">
        <v>15388</v>
      </c>
      <c r="R4411" t="str">
        <f t="shared" si="1661"/>
        <v>C2DC=苈</v>
      </c>
    </row>
    <row r="4412" spans="1:18">
      <c r="A4412" s="2" t="s">
        <v>16149</v>
      </c>
      <c r="B4412" s="2" t="s">
        <v>16150</v>
      </c>
      <c r="C4412">
        <f t="shared" si="1666"/>
        <v>4819</v>
      </c>
      <c r="D4412">
        <f t="shared" si="1653"/>
        <v>4563</v>
      </c>
      <c r="E4412">
        <f t="shared" si="1654"/>
        <v>4560</v>
      </c>
      <c r="F4412">
        <f t="shared" si="1655"/>
        <v>583872</v>
      </c>
      <c r="G4412" t="str">
        <f t="shared" si="1656"/>
        <v>000928C0</v>
      </c>
      <c r="H4412" t="str">
        <f t="shared" si="1673"/>
        <v>DEFC</v>
      </c>
      <c r="I4412" t="str">
        <f t="shared" si="1674"/>
        <v/>
      </c>
      <c r="J4412" t="s">
        <v>16151</v>
      </c>
      <c r="K4412" t="str">
        <f t="shared" si="1657"/>
        <v>FCDE0000</v>
      </c>
      <c r="L4412" t="str">
        <f t="shared" si="1658"/>
        <v>C0280900</v>
      </c>
      <c r="M4412" t="str">
        <f t="shared" si="1659"/>
        <v>FCDE0000C0280900</v>
      </c>
      <c r="N4412" t="str">
        <f t="shared" si="1660"/>
        <v>FCDE=撄</v>
      </c>
      <c r="P4412" s="2" t="s">
        <v>7938</v>
      </c>
      <c r="Q4412" s="2" t="s">
        <v>15391</v>
      </c>
      <c r="R4412" t="str">
        <f t="shared" si="1661"/>
        <v>C3DC=苊</v>
      </c>
    </row>
    <row r="4413" spans="1:18">
      <c r="A4413" s="2" t="s">
        <v>16152</v>
      </c>
      <c r="B4413" s="2" t="s">
        <v>16153</v>
      </c>
      <c r="C4413">
        <f t="shared" si="1666"/>
        <v>4820</v>
      </c>
      <c r="D4413">
        <f t="shared" si="1653"/>
        <v>4564</v>
      </c>
      <c r="E4413">
        <f t="shared" si="1654"/>
        <v>4560</v>
      </c>
      <c r="F4413">
        <f t="shared" si="1655"/>
        <v>583936</v>
      </c>
      <c r="G4413" t="str">
        <f t="shared" si="1656"/>
        <v>00092900</v>
      </c>
      <c r="H4413" t="str">
        <f t="shared" si="1673"/>
        <v>DEFD</v>
      </c>
      <c r="I4413" t="str">
        <f t="shared" si="1674"/>
        <v/>
      </c>
      <c r="J4413" t="s">
        <v>16154</v>
      </c>
      <c r="K4413" t="str">
        <f t="shared" si="1657"/>
        <v>FDDE0000</v>
      </c>
      <c r="L4413" t="str">
        <f t="shared" si="1658"/>
        <v>00290900</v>
      </c>
      <c r="M4413" t="str">
        <f t="shared" si="1659"/>
        <v>FDDE000000290900</v>
      </c>
      <c r="N4413" t="str">
        <f t="shared" si="1660"/>
        <v>FDDE=摭</v>
      </c>
      <c r="P4413" s="2" t="s">
        <v>8249</v>
      </c>
      <c r="Q4413" s="2" t="s">
        <v>15394</v>
      </c>
      <c r="R4413" t="str">
        <f t="shared" si="1661"/>
        <v>C4DC=苣</v>
      </c>
    </row>
    <row r="4414" spans="1:18">
      <c r="A4414" s="2" t="s">
        <v>16155</v>
      </c>
      <c r="B4414" s="2" t="s">
        <v>16156</v>
      </c>
      <c r="C4414">
        <f t="shared" si="1666"/>
        <v>4821</v>
      </c>
      <c r="D4414">
        <f t="shared" si="1653"/>
        <v>4565</v>
      </c>
      <c r="E4414">
        <f t="shared" si="1654"/>
        <v>4560</v>
      </c>
      <c r="F4414">
        <f t="shared" si="1655"/>
        <v>584000</v>
      </c>
      <c r="G4414" t="str">
        <f t="shared" si="1656"/>
        <v>00092940</v>
      </c>
      <c r="H4414" t="str">
        <f t="shared" si="1673"/>
        <v>DEFE</v>
      </c>
      <c r="I4414" t="str">
        <f t="shared" si="1674"/>
        <v/>
      </c>
      <c r="J4414" t="s">
        <v>16157</v>
      </c>
      <c r="K4414" t="str">
        <f t="shared" si="1657"/>
        <v>FEDE0000</v>
      </c>
      <c r="L4414" t="str">
        <f t="shared" si="1658"/>
        <v>40290900</v>
      </c>
      <c r="M4414" t="str">
        <f t="shared" si="1659"/>
        <v>FEDE000040290900</v>
      </c>
      <c r="N4414" t="str">
        <f t="shared" si="1660"/>
        <v>FEDE=撖</v>
      </c>
      <c r="P4414" s="2" t="s">
        <v>8569</v>
      </c>
      <c r="Q4414" s="2" t="s">
        <v>15397</v>
      </c>
      <c r="R4414" t="str">
        <f t="shared" si="1661"/>
        <v>C5DC=芘</v>
      </c>
    </row>
    <row r="4415" spans="1:18">
      <c r="A4415" s="2" t="s">
        <v>16158</v>
      </c>
      <c r="B4415" s="2" t="s">
        <v>16159</v>
      </c>
      <c r="C4415">
        <f t="shared" si="1666"/>
        <v>4822</v>
      </c>
      <c r="D4415">
        <f t="shared" si="1653"/>
        <v>4566</v>
      </c>
      <c r="E4415">
        <f t="shared" si="1654"/>
        <v>4560</v>
      </c>
      <c r="F4415">
        <f t="shared" si="1655"/>
        <v>584064</v>
      </c>
      <c r="G4415" t="str">
        <f t="shared" si="1656"/>
        <v>00092980</v>
      </c>
      <c r="H4415" t="str">
        <f t="shared" si="1673"/>
        <v>DFA1</v>
      </c>
      <c r="I4415" t="str">
        <f t="shared" si="1674"/>
        <v/>
      </c>
      <c r="J4415" t="s">
        <v>16160</v>
      </c>
      <c r="K4415" t="str">
        <f t="shared" si="1657"/>
        <v>A1DF0000</v>
      </c>
      <c r="L4415" t="str">
        <f t="shared" si="1658"/>
        <v>80290900</v>
      </c>
      <c r="M4415" t="str">
        <f t="shared" si="1659"/>
        <v>A1DF000080290900</v>
      </c>
      <c r="N4415" t="str">
        <f t="shared" si="1660"/>
        <v>A1DF=摺</v>
      </c>
      <c r="P4415" s="2" t="s">
        <v>8890</v>
      </c>
      <c r="Q4415" s="2" t="s">
        <v>15400</v>
      </c>
      <c r="R4415" t="str">
        <f t="shared" si="1661"/>
        <v>C6DC=芷</v>
      </c>
    </row>
    <row r="4416" spans="1:18">
      <c r="A4416" s="2" t="s">
        <v>16161</v>
      </c>
      <c r="B4416" s="2" t="s">
        <v>16162</v>
      </c>
      <c r="C4416">
        <f t="shared" si="1666"/>
        <v>4823</v>
      </c>
      <c r="D4416">
        <f t="shared" si="1653"/>
        <v>4567</v>
      </c>
      <c r="E4416">
        <f t="shared" si="1654"/>
        <v>4560</v>
      </c>
      <c r="F4416">
        <f t="shared" si="1655"/>
        <v>584128</v>
      </c>
      <c r="G4416" t="str">
        <f t="shared" si="1656"/>
        <v>000929C0</v>
      </c>
      <c r="H4416" t="str">
        <f t="shared" si="1673"/>
        <v>DFA2</v>
      </c>
      <c r="I4416" t="str">
        <f t="shared" si="1674"/>
        <v/>
      </c>
      <c r="J4416" t="s">
        <v>16163</v>
      </c>
      <c r="K4416" t="str">
        <f t="shared" si="1657"/>
        <v>A2DF0000</v>
      </c>
      <c r="L4416" t="str">
        <f t="shared" si="1658"/>
        <v>C0290900</v>
      </c>
      <c r="M4416" t="str">
        <f t="shared" si="1659"/>
        <v>A2DF0000C0290900</v>
      </c>
      <c r="N4416" t="str">
        <f t="shared" si="1660"/>
        <v>A2DF=撷</v>
      </c>
      <c r="P4416" s="2" t="s">
        <v>9204</v>
      </c>
      <c r="Q4416" s="2" t="s">
        <v>15403</v>
      </c>
      <c r="R4416" t="str">
        <f t="shared" si="1661"/>
        <v>C7DC=芮</v>
      </c>
    </row>
    <row r="4417" spans="1:18">
      <c r="A4417" s="2" t="s">
        <v>16164</v>
      </c>
      <c r="B4417" s="2" t="s">
        <v>16165</v>
      </c>
      <c r="C4417">
        <f t="shared" si="1666"/>
        <v>4824</v>
      </c>
      <c r="D4417">
        <f t="shared" si="1653"/>
        <v>4568</v>
      </c>
      <c r="E4417">
        <f t="shared" si="1654"/>
        <v>4560</v>
      </c>
      <c r="F4417">
        <f t="shared" si="1655"/>
        <v>584192</v>
      </c>
      <c r="G4417" t="str">
        <f t="shared" si="1656"/>
        <v>00092A00</v>
      </c>
      <c r="H4417" t="str">
        <f t="shared" ref="H4417:H4426" si="1675">MID($H$1,(ROW()-2)*4+1,4)</f>
        <v>DFA3</v>
      </c>
      <c r="I4417" t="str">
        <f t="shared" si="1674"/>
        <v/>
      </c>
      <c r="J4417" t="s">
        <v>16166</v>
      </c>
      <c r="K4417" t="str">
        <f t="shared" si="1657"/>
        <v>A3DF0000</v>
      </c>
      <c r="L4417" t="str">
        <f t="shared" si="1658"/>
        <v>002A0900</v>
      </c>
      <c r="M4417" t="str">
        <f t="shared" si="1659"/>
        <v>A3DF0000002A0900</v>
      </c>
      <c r="N4417" t="str">
        <f t="shared" si="1660"/>
        <v>A3DF=撸</v>
      </c>
      <c r="P4417" s="2" t="s">
        <v>9515</v>
      </c>
      <c r="Q4417" s="2" t="s">
        <v>15406</v>
      </c>
      <c r="R4417" t="str">
        <f t="shared" si="1661"/>
        <v>C8DC=苋</v>
      </c>
    </row>
    <row r="4418" spans="1:18">
      <c r="A4418" s="2" t="s">
        <v>16167</v>
      </c>
      <c r="B4418" s="2" t="s">
        <v>16168</v>
      </c>
      <c r="C4418">
        <f t="shared" si="1666"/>
        <v>4825</v>
      </c>
      <c r="D4418">
        <f t="shared" si="1653"/>
        <v>4569</v>
      </c>
      <c r="E4418">
        <f t="shared" si="1654"/>
        <v>4560</v>
      </c>
      <c r="F4418">
        <f t="shared" si="1655"/>
        <v>584256</v>
      </c>
      <c r="G4418" t="str">
        <f t="shared" si="1656"/>
        <v>00092A40</v>
      </c>
      <c r="H4418" t="str">
        <f t="shared" si="1675"/>
        <v>DFA4</v>
      </c>
      <c r="I4418" t="str">
        <f t="shared" si="1674"/>
        <v/>
      </c>
      <c r="J4418" t="s">
        <v>16169</v>
      </c>
      <c r="K4418" t="str">
        <f t="shared" si="1657"/>
        <v>A4DF0000</v>
      </c>
      <c r="L4418" t="str">
        <f t="shared" si="1658"/>
        <v>402A0900</v>
      </c>
      <c r="M4418" t="str">
        <f t="shared" si="1659"/>
        <v>A4DF0000402A0900</v>
      </c>
      <c r="N4418" t="str">
        <f t="shared" si="1660"/>
        <v>A4DF=撙</v>
      </c>
      <c r="P4418" s="2" t="s">
        <v>9830</v>
      </c>
      <c r="Q4418" s="2" t="s">
        <v>15409</v>
      </c>
      <c r="R4418" t="str">
        <f t="shared" si="1661"/>
        <v>C9DC=苌</v>
      </c>
    </row>
    <row r="4419" spans="1:18">
      <c r="A4419" s="2" t="s">
        <v>16170</v>
      </c>
      <c r="B4419" s="2" t="s">
        <v>16171</v>
      </c>
      <c r="C4419">
        <f t="shared" si="1666"/>
        <v>4826</v>
      </c>
      <c r="D4419">
        <f t="shared" ref="D4419:D4482" si="1676">C4419-256</f>
        <v>4570</v>
      </c>
      <c r="E4419">
        <f t="shared" ref="E4419:E4482" si="1677">INT(D4419/16)*16</f>
        <v>4560</v>
      </c>
      <c r="F4419">
        <f t="shared" ref="F4419:F4482" si="1678">(D4419+E4419)*64</f>
        <v>584320</v>
      </c>
      <c r="G4419" t="str">
        <f t="shared" ref="G4419:G4482" si="1679">DEC2HEX(F4419+16384,8)</f>
        <v>00092A80</v>
      </c>
      <c r="H4419" t="str">
        <f t="shared" si="1675"/>
        <v>DFA5</v>
      </c>
      <c r="I4419" t="str">
        <f t="shared" si="1674"/>
        <v/>
      </c>
      <c r="J4419" t="s">
        <v>16172</v>
      </c>
      <c r="K4419" t="str">
        <f t="shared" ref="K4419:K4482" si="1680">MID(J4419,3,2)&amp;MID(J4419,1,2)&amp;"0000"</f>
        <v>A5DF0000</v>
      </c>
      <c r="L4419" t="str">
        <f t="shared" ref="L4419:L4482" si="1681">MID(G4419,7,2)&amp;MID(G4419,5,2)&amp;MID(G4419,3,2)&amp;MID(G4419,1,2)</f>
        <v>802A0900</v>
      </c>
      <c r="M4419" t="str">
        <f t="shared" ref="M4419:M4482" si="1682">K4419&amp;L4419</f>
        <v>A5DF0000802A0900</v>
      </c>
      <c r="N4419" t="str">
        <f t="shared" ref="N4419:N4482" si="1683">MID(J4419,3,2)&amp;MID(J4419,1,2)&amp;"="&amp;A4419</f>
        <v>A5DF=撺</v>
      </c>
      <c r="P4419" s="2" t="s">
        <v>10144</v>
      </c>
      <c r="Q4419" s="2" t="s">
        <v>15412</v>
      </c>
      <c r="R4419" t="str">
        <f t="shared" ref="R4419:R4482" si="1684">P4419&amp;"="&amp;Q4419</f>
        <v>CADC=苁</v>
      </c>
    </row>
    <row r="4420" spans="1:18">
      <c r="A4420" s="2" t="s">
        <v>16173</v>
      </c>
      <c r="B4420" s="2" t="s">
        <v>16174</v>
      </c>
      <c r="C4420">
        <f t="shared" si="1666"/>
        <v>4827</v>
      </c>
      <c r="D4420">
        <f t="shared" si="1676"/>
        <v>4571</v>
      </c>
      <c r="E4420">
        <f t="shared" si="1677"/>
        <v>4560</v>
      </c>
      <c r="F4420">
        <f t="shared" si="1678"/>
        <v>584384</v>
      </c>
      <c r="G4420" t="str">
        <f t="shared" si="1679"/>
        <v>00092AC0</v>
      </c>
      <c r="H4420" t="str">
        <f t="shared" si="1675"/>
        <v>DFA6</v>
      </c>
      <c r="I4420" t="str">
        <f t="shared" si="1674"/>
        <v/>
      </c>
      <c r="J4420" t="s">
        <v>16175</v>
      </c>
      <c r="K4420" t="str">
        <f t="shared" si="1680"/>
        <v>A6DF0000</v>
      </c>
      <c r="L4420" t="str">
        <f t="shared" si="1681"/>
        <v>C02A0900</v>
      </c>
      <c r="M4420" t="str">
        <f t="shared" si="1682"/>
        <v>A6DF0000C02A0900</v>
      </c>
      <c r="N4420" t="str">
        <f t="shared" si="1683"/>
        <v>A6DF=擀</v>
      </c>
      <c r="P4420" s="2" t="s">
        <v>10454</v>
      </c>
      <c r="Q4420" s="2" t="s">
        <v>15415</v>
      </c>
      <c r="R4420" t="str">
        <f t="shared" si="1684"/>
        <v>CBDC=芩</v>
      </c>
    </row>
    <row r="4421" spans="1:18">
      <c r="A4421" s="2" t="s">
        <v>16176</v>
      </c>
      <c r="B4421" s="2" t="s">
        <v>16177</v>
      </c>
      <c r="C4421">
        <f t="shared" si="1666"/>
        <v>4828</v>
      </c>
      <c r="D4421">
        <f t="shared" si="1676"/>
        <v>4572</v>
      </c>
      <c r="E4421">
        <f t="shared" si="1677"/>
        <v>4560</v>
      </c>
      <c r="F4421">
        <f t="shared" si="1678"/>
        <v>584448</v>
      </c>
      <c r="G4421" t="str">
        <f t="shared" si="1679"/>
        <v>00092B00</v>
      </c>
      <c r="H4421" t="str">
        <f t="shared" si="1675"/>
        <v>DFA7</v>
      </c>
      <c r="I4421" t="str">
        <f t="shared" ref="I4421:I4430" si="1685">MID($I$1,(ROW()-2)*4+1,4)</f>
        <v/>
      </c>
      <c r="J4421" t="s">
        <v>16178</v>
      </c>
      <c r="K4421" t="str">
        <f t="shared" si="1680"/>
        <v>A7DF0000</v>
      </c>
      <c r="L4421" t="str">
        <f t="shared" si="1681"/>
        <v>002B0900</v>
      </c>
      <c r="M4421" t="str">
        <f t="shared" si="1682"/>
        <v>A7DF0000002B0900</v>
      </c>
      <c r="N4421" t="str">
        <f t="shared" si="1683"/>
        <v>A7DF=擐</v>
      </c>
      <c r="P4421" s="2" t="s">
        <v>10767</v>
      </c>
      <c r="Q4421" s="2" t="s">
        <v>15418</v>
      </c>
      <c r="R4421" t="str">
        <f t="shared" si="1684"/>
        <v>CCDC=芴</v>
      </c>
    </row>
    <row r="4422" spans="1:18">
      <c r="A4422" s="2" t="s">
        <v>16179</v>
      </c>
      <c r="B4422" s="2" t="s">
        <v>16180</v>
      </c>
      <c r="C4422">
        <f t="shared" si="1666"/>
        <v>4829</v>
      </c>
      <c r="D4422">
        <f t="shared" si="1676"/>
        <v>4573</v>
      </c>
      <c r="E4422">
        <f t="shared" si="1677"/>
        <v>4560</v>
      </c>
      <c r="F4422">
        <f t="shared" si="1678"/>
        <v>584512</v>
      </c>
      <c r="G4422" t="str">
        <f t="shared" si="1679"/>
        <v>00092B40</v>
      </c>
      <c r="H4422" t="str">
        <f t="shared" si="1675"/>
        <v>DFA8</v>
      </c>
      <c r="I4422" t="str">
        <f t="shared" si="1685"/>
        <v/>
      </c>
      <c r="J4422" t="s">
        <v>16181</v>
      </c>
      <c r="K4422" t="str">
        <f t="shared" si="1680"/>
        <v>A8DF0000</v>
      </c>
      <c r="L4422" t="str">
        <f t="shared" si="1681"/>
        <v>402B0900</v>
      </c>
      <c r="M4422" t="str">
        <f t="shared" si="1682"/>
        <v>A8DF0000402B0900</v>
      </c>
      <c r="N4422" t="str">
        <f t="shared" si="1683"/>
        <v>A8DF=擗</v>
      </c>
      <c r="P4422" s="2" t="s">
        <v>11070</v>
      </c>
      <c r="Q4422" s="2" t="s">
        <v>15421</v>
      </c>
      <c r="R4422" t="str">
        <f t="shared" si="1684"/>
        <v>CDDC=芡</v>
      </c>
    </row>
    <row r="4423" spans="1:18">
      <c r="A4423" s="2" t="s">
        <v>16182</v>
      </c>
      <c r="B4423" s="2" t="s">
        <v>16183</v>
      </c>
      <c r="C4423">
        <f t="shared" si="1666"/>
        <v>4830</v>
      </c>
      <c r="D4423">
        <f t="shared" si="1676"/>
        <v>4574</v>
      </c>
      <c r="E4423">
        <f t="shared" si="1677"/>
        <v>4560</v>
      </c>
      <c r="F4423">
        <f t="shared" si="1678"/>
        <v>584576</v>
      </c>
      <c r="G4423" t="str">
        <f t="shared" si="1679"/>
        <v>00092B80</v>
      </c>
      <c r="H4423" t="str">
        <f t="shared" si="1675"/>
        <v>DFA9</v>
      </c>
      <c r="I4423" t="str">
        <f t="shared" si="1685"/>
        <v/>
      </c>
      <c r="J4423" t="s">
        <v>16184</v>
      </c>
      <c r="K4423" t="str">
        <f t="shared" si="1680"/>
        <v>A9DF0000</v>
      </c>
      <c r="L4423" t="str">
        <f t="shared" si="1681"/>
        <v>802B0900</v>
      </c>
      <c r="M4423" t="str">
        <f t="shared" si="1682"/>
        <v>A9DF0000802B0900</v>
      </c>
      <c r="N4423" t="str">
        <f t="shared" si="1683"/>
        <v>A9DF=擤</v>
      </c>
      <c r="P4423" s="2" t="s">
        <v>11374</v>
      </c>
      <c r="Q4423" s="2" t="s">
        <v>15424</v>
      </c>
      <c r="R4423" t="str">
        <f t="shared" si="1684"/>
        <v>CEDC=芪</v>
      </c>
    </row>
    <row r="4424" spans="1:18">
      <c r="A4424" s="2" t="s">
        <v>16185</v>
      </c>
      <c r="B4424" s="2" t="s">
        <v>16186</v>
      </c>
      <c r="C4424">
        <f t="shared" si="1666"/>
        <v>4831</v>
      </c>
      <c r="D4424">
        <f t="shared" si="1676"/>
        <v>4575</v>
      </c>
      <c r="E4424">
        <f t="shared" si="1677"/>
        <v>4560</v>
      </c>
      <c r="F4424">
        <f t="shared" si="1678"/>
        <v>584640</v>
      </c>
      <c r="G4424" t="str">
        <f t="shared" si="1679"/>
        <v>00092BC0</v>
      </c>
      <c r="H4424" t="str">
        <f t="shared" si="1675"/>
        <v>DFAA</v>
      </c>
      <c r="I4424" t="str">
        <f t="shared" si="1685"/>
        <v/>
      </c>
      <c r="J4424" t="s">
        <v>16187</v>
      </c>
      <c r="K4424" t="str">
        <f t="shared" si="1680"/>
        <v>AADF0000</v>
      </c>
      <c r="L4424" t="str">
        <f t="shared" si="1681"/>
        <v>C02B0900</v>
      </c>
      <c r="M4424" t="str">
        <f t="shared" si="1682"/>
        <v>AADF0000C02B0900</v>
      </c>
      <c r="N4424" t="str">
        <f t="shared" si="1683"/>
        <v>AADF=擢</v>
      </c>
      <c r="P4424" s="2" t="s">
        <v>11677</v>
      </c>
      <c r="Q4424" s="2" t="s">
        <v>15427</v>
      </c>
      <c r="R4424" t="str">
        <f t="shared" si="1684"/>
        <v>CFDC=芟</v>
      </c>
    </row>
    <row r="4425" spans="1:18">
      <c r="A4425" s="2" t="s">
        <v>16188</v>
      </c>
      <c r="B4425" s="2" t="s">
        <v>16189</v>
      </c>
      <c r="C4425">
        <f t="shared" si="1666"/>
        <v>4832</v>
      </c>
      <c r="D4425">
        <f t="shared" si="1676"/>
        <v>4576</v>
      </c>
      <c r="E4425">
        <f t="shared" si="1677"/>
        <v>4576</v>
      </c>
      <c r="F4425">
        <f t="shared" si="1678"/>
        <v>585728</v>
      </c>
      <c r="G4425" t="str">
        <f t="shared" si="1679"/>
        <v>00093000</v>
      </c>
      <c r="H4425" t="str">
        <f t="shared" si="1675"/>
        <v>DFAB</v>
      </c>
      <c r="I4425" t="str">
        <f t="shared" si="1685"/>
        <v/>
      </c>
      <c r="J4425" t="s">
        <v>16190</v>
      </c>
      <c r="K4425" t="str">
        <f t="shared" si="1680"/>
        <v>ABDF0000</v>
      </c>
      <c r="L4425" t="str">
        <f t="shared" si="1681"/>
        <v>00300900</v>
      </c>
      <c r="M4425" t="str">
        <f t="shared" si="1682"/>
        <v>ABDF000000300900</v>
      </c>
      <c r="N4425" t="str">
        <f t="shared" si="1683"/>
        <v>ABDF=攉</v>
      </c>
      <c r="P4425" s="2" t="s">
        <v>11975</v>
      </c>
      <c r="Q4425" s="2" t="s">
        <v>15430</v>
      </c>
      <c r="R4425" t="str">
        <f t="shared" si="1684"/>
        <v>D0DC=苄</v>
      </c>
    </row>
    <row r="4426" spans="1:18">
      <c r="A4426" s="2" t="s">
        <v>16191</v>
      </c>
      <c r="B4426" s="2" t="s">
        <v>16192</v>
      </c>
      <c r="C4426">
        <f t="shared" si="1666"/>
        <v>4833</v>
      </c>
      <c r="D4426">
        <f t="shared" si="1676"/>
        <v>4577</v>
      </c>
      <c r="E4426">
        <f t="shared" si="1677"/>
        <v>4576</v>
      </c>
      <c r="F4426">
        <f t="shared" si="1678"/>
        <v>585792</v>
      </c>
      <c r="G4426" t="str">
        <f t="shared" si="1679"/>
        <v>00093040</v>
      </c>
      <c r="H4426" t="str">
        <f t="shared" si="1675"/>
        <v>DFAC</v>
      </c>
      <c r="I4426" t="str">
        <f t="shared" si="1685"/>
        <v/>
      </c>
      <c r="J4426" t="s">
        <v>16193</v>
      </c>
      <c r="K4426" t="str">
        <f t="shared" si="1680"/>
        <v>ACDF0000</v>
      </c>
      <c r="L4426" t="str">
        <f t="shared" si="1681"/>
        <v>40300900</v>
      </c>
      <c r="M4426" t="str">
        <f t="shared" si="1682"/>
        <v>ACDF000040300900</v>
      </c>
      <c r="N4426" t="str">
        <f t="shared" si="1683"/>
        <v>ACDF=攥</v>
      </c>
      <c r="P4426" s="2" t="s">
        <v>12276</v>
      </c>
      <c r="Q4426" s="2" t="s">
        <v>15433</v>
      </c>
      <c r="R4426" t="str">
        <f t="shared" si="1684"/>
        <v>D1DC=苎</v>
      </c>
    </row>
    <row r="4427" spans="1:18">
      <c r="A4427" s="2" t="s">
        <v>16194</v>
      </c>
      <c r="B4427" s="2" t="s">
        <v>16195</v>
      </c>
      <c r="C4427">
        <f t="shared" si="1666"/>
        <v>4834</v>
      </c>
      <c r="D4427">
        <f t="shared" si="1676"/>
        <v>4578</v>
      </c>
      <c r="E4427">
        <f t="shared" si="1677"/>
        <v>4576</v>
      </c>
      <c r="F4427">
        <f t="shared" si="1678"/>
        <v>585856</v>
      </c>
      <c r="G4427" t="str">
        <f t="shared" si="1679"/>
        <v>00093080</v>
      </c>
      <c r="H4427" t="str">
        <f t="shared" ref="H4427:H4436" si="1686">MID($H$1,(ROW()-2)*4+1,4)</f>
        <v>DFAD</v>
      </c>
      <c r="I4427" t="str">
        <f t="shared" si="1685"/>
        <v/>
      </c>
      <c r="J4427" t="s">
        <v>16196</v>
      </c>
      <c r="K4427" t="str">
        <f t="shared" si="1680"/>
        <v>ADDF0000</v>
      </c>
      <c r="L4427" t="str">
        <f t="shared" si="1681"/>
        <v>80300900</v>
      </c>
      <c r="M4427" t="str">
        <f t="shared" si="1682"/>
        <v>ADDF000080300900</v>
      </c>
      <c r="N4427" t="str">
        <f t="shared" si="1683"/>
        <v>ADDF=攮</v>
      </c>
      <c r="P4427" s="2" t="s">
        <v>12569</v>
      </c>
      <c r="Q4427" s="2" t="s">
        <v>15436</v>
      </c>
      <c r="R4427" t="str">
        <f t="shared" si="1684"/>
        <v>D2DC=芤</v>
      </c>
    </row>
    <row r="4428" spans="1:18">
      <c r="A4428" s="2" t="s">
        <v>16197</v>
      </c>
      <c r="B4428" s="2" t="s">
        <v>16198</v>
      </c>
      <c r="C4428">
        <f t="shared" si="1666"/>
        <v>4835</v>
      </c>
      <c r="D4428">
        <f t="shared" si="1676"/>
        <v>4579</v>
      </c>
      <c r="E4428">
        <f t="shared" si="1677"/>
        <v>4576</v>
      </c>
      <c r="F4428">
        <f t="shared" si="1678"/>
        <v>585920</v>
      </c>
      <c r="G4428" t="str">
        <f t="shared" si="1679"/>
        <v>000930C0</v>
      </c>
      <c r="H4428" t="str">
        <f t="shared" si="1686"/>
        <v>DFAE</v>
      </c>
      <c r="I4428" t="str">
        <f t="shared" si="1685"/>
        <v/>
      </c>
      <c r="J4428" t="s">
        <v>16199</v>
      </c>
      <c r="K4428" t="str">
        <f t="shared" si="1680"/>
        <v>AEDF0000</v>
      </c>
      <c r="L4428" t="str">
        <f t="shared" si="1681"/>
        <v>C0300900</v>
      </c>
      <c r="M4428" t="str">
        <f t="shared" si="1682"/>
        <v>AEDF0000C0300900</v>
      </c>
      <c r="N4428" t="str">
        <f t="shared" si="1683"/>
        <v>AEDF=弋</v>
      </c>
      <c r="P4428" s="2" t="s">
        <v>12863</v>
      </c>
      <c r="Q4428" s="2" t="s">
        <v>15439</v>
      </c>
      <c r="R4428" t="str">
        <f t="shared" si="1684"/>
        <v>D3DC=苡</v>
      </c>
    </row>
    <row r="4429" spans="1:18">
      <c r="A4429" s="2" t="s">
        <v>16200</v>
      </c>
      <c r="B4429" s="2" t="s">
        <v>16201</v>
      </c>
      <c r="C4429">
        <f t="shared" si="1666"/>
        <v>4836</v>
      </c>
      <c r="D4429">
        <f t="shared" si="1676"/>
        <v>4580</v>
      </c>
      <c r="E4429">
        <f t="shared" si="1677"/>
        <v>4576</v>
      </c>
      <c r="F4429">
        <f t="shared" si="1678"/>
        <v>585984</v>
      </c>
      <c r="G4429" t="str">
        <f t="shared" si="1679"/>
        <v>00093100</v>
      </c>
      <c r="H4429" t="str">
        <f t="shared" si="1686"/>
        <v>DFAF</v>
      </c>
      <c r="I4429" t="str">
        <f t="shared" si="1685"/>
        <v/>
      </c>
      <c r="J4429" t="s">
        <v>16202</v>
      </c>
      <c r="K4429" t="str">
        <f t="shared" si="1680"/>
        <v>AFDF0000</v>
      </c>
      <c r="L4429" t="str">
        <f t="shared" si="1681"/>
        <v>00310900</v>
      </c>
      <c r="M4429" t="str">
        <f t="shared" si="1682"/>
        <v>AFDF000000310900</v>
      </c>
      <c r="N4429" t="str">
        <f t="shared" si="1683"/>
        <v>AFDF=忒</v>
      </c>
      <c r="P4429" s="2" t="s">
        <v>13156</v>
      </c>
      <c r="Q4429" s="2" t="s">
        <v>15442</v>
      </c>
      <c r="R4429" t="str">
        <f t="shared" si="1684"/>
        <v>D4DC=茉</v>
      </c>
    </row>
    <row r="4430" spans="1:18">
      <c r="A4430" s="2" t="s">
        <v>16203</v>
      </c>
      <c r="B4430" s="2" t="s">
        <v>16204</v>
      </c>
      <c r="C4430">
        <f t="shared" si="1666"/>
        <v>4837</v>
      </c>
      <c r="D4430">
        <f t="shared" si="1676"/>
        <v>4581</v>
      </c>
      <c r="E4430">
        <f t="shared" si="1677"/>
        <v>4576</v>
      </c>
      <c r="F4430">
        <f t="shared" si="1678"/>
        <v>586048</v>
      </c>
      <c r="G4430" t="str">
        <f t="shared" si="1679"/>
        <v>00093140</v>
      </c>
      <c r="H4430" t="str">
        <f t="shared" si="1686"/>
        <v>DFB0</v>
      </c>
      <c r="I4430" t="str">
        <f t="shared" si="1685"/>
        <v/>
      </c>
      <c r="J4430" t="s">
        <v>964</v>
      </c>
      <c r="K4430" t="str">
        <f t="shared" si="1680"/>
        <v>B0DF0000</v>
      </c>
      <c r="L4430" t="str">
        <f t="shared" si="1681"/>
        <v>40310900</v>
      </c>
      <c r="M4430" t="str">
        <f t="shared" si="1682"/>
        <v>B0DF000040310900</v>
      </c>
      <c r="N4430" t="str">
        <f t="shared" si="1683"/>
        <v>B0DF=甙</v>
      </c>
      <c r="P4430" s="2" t="s">
        <v>13454</v>
      </c>
      <c r="Q4430" s="2" t="s">
        <v>15445</v>
      </c>
      <c r="R4430" t="str">
        <f t="shared" si="1684"/>
        <v>D5DC=苷</v>
      </c>
    </row>
    <row r="4431" spans="1:18">
      <c r="A4431" s="2" t="s">
        <v>16205</v>
      </c>
      <c r="B4431" s="2" t="s">
        <v>16206</v>
      </c>
      <c r="C4431">
        <f t="shared" si="1666"/>
        <v>4838</v>
      </c>
      <c r="D4431">
        <f t="shared" si="1676"/>
        <v>4582</v>
      </c>
      <c r="E4431">
        <f t="shared" si="1677"/>
        <v>4576</v>
      </c>
      <c r="F4431">
        <f t="shared" si="1678"/>
        <v>586112</v>
      </c>
      <c r="G4431" t="str">
        <f t="shared" si="1679"/>
        <v>00093180</v>
      </c>
      <c r="H4431" t="str">
        <f t="shared" si="1686"/>
        <v>DFB1</v>
      </c>
      <c r="I4431" t="str">
        <f t="shared" ref="I4431:I4440" si="1687">MID($I$1,(ROW()-2)*4+1,4)</f>
        <v/>
      </c>
      <c r="J4431" t="s">
        <v>2742</v>
      </c>
      <c r="K4431" t="str">
        <f t="shared" si="1680"/>
        <v>B1DF0000</v>
      </c>
      <c r="L4431" t="str">
        <f t="shared" si="1681"/>
        <v>80310900</v>
      </c>
      <c r="M4431" t="str">
        <f t="shared" si="1682"/>
        <v>B1DF000080310900</v>
      </c>
      <c r="N4431" t="str">
        <f t="shared" si="1683"/>
        <v>B1DF=弑</v>
      </c>
      <c r="P4431" s="2" t="s">
        <v>13744</v>
      </c>
      <c r="Q4431" s="2" t="s">
        <v>15448</v>
      </c>
      <c r="R4431" t="str">
        <f t="shared" si="1684"/>
        <v>D6DC=苤</v>
      </c>
    </row>
    <row r="4432" spans="1:18">
      <c r="A4432" s="2" t="s">
        <v>16207</v>
      </c>
      <c r="B4432" s="2" t="s">
        <v>16208</v>
      </c>
      <c r="C4432">
        <f t="shared" si="1666"/>
        <v>4839</v>
      </c>
      <c r="D4432">
        <f t="shared" si="1676"/>
        <v>4583</v>
      </c>
      <c r="E4432">
        <f t="shared" si="1677"/>
        <v>4576</v>
      </c>
      <c r="F4432">
        <f t="shared" si="1678"/>
        <v>586176</v>
      </c>
      <c r="G4432" t="str">
        <f t="shared" si="1679"/>
        <v>000931C0</v>
      </c>
      <c r="H4432" t="str">
        <f t="shared" si="1686"/>
        <v>DFB2</v>
      </c>
      <c r="I4432" t="str">
        <f t="shared" si="1687"/>
        <v/>
      </c>
      <c r="J4432" t="s">
        <v>3128</v>
      </c>
      <c r="K4432" t="str">
        <f t="shared" si="1680"/>
        <v>B2DF0000</v>
      </c>
      <c r="L4432" t="str">
        <f t="shared" si="1681"/>
        <v>C0310900</v>
      </c>
      <c r="M4432" t="str">
        <f t="shared" si="1682"/>
        <v>B2DF0000C0310900</v>
      </c>
      <c r="N4432" t="str">
        <f t="shared" si="1683"/>
        <v>B2DF=卟</v>
      </c>
      <c r="P4432" s="2" t="s">
        <v>14037</v>
      </c>
      <c r="Q4432" s="2" t="s">
        <v>15451</v>
      </c>
      <c r="R4432" t="str">
        <f t="shared" si="1684"/>
        <v>D7DC=茏</v>
      </c>
    </row>
    <row r="4433" spans="1:18">
      <c r="A4433" s="2" t="s">
        <v>16209</v>
      </c>
      <c r="B4433" s="2" t="s">
        <v>16210</v>
      </c>
      <c r="C4433">
        <f t="shared" si="1666"/>
        <v>4840</v>
      </c>
      <c r="D4433">
        <f t="shared" si="1676"/>
        <v>4584</v>
      </c>
      <c r="E4433">
        <f t="shared" si="1677"/>
        <v>4576</v>
      </c>
      <c r="F4433">
        <f t="shared" si="1678"/>
        <v>586240</v>
      </c>
      <c r="G4433" t="str">
        <f t="shared" si="1679"/>
        <v>00093200</v>
      </c>
      <c r="H4433" t="str">
        <f t="shared" si="1686"/>
        <v>DFB3</v>
      </c>
      <c r="I4433" t="str">
        <f t="shared" si="1687"/>
        <v/>
      </c>
      <c r="J4433" t="s">
        <v>3478</v>
      </c>
      <c r="K4433" t="str">
        <f t="shared" si="1680"/>
        <v>B3DF0000</v>
      </c>
      <c r="L4433" t="str">
        <f t="shared" si="1681"/>
        <v>00320900</v>
      </c>
      <c r="M4433" t="str">
        <f t="shared" si="1682"/>
        <v>B3DF000000320900</v>
      </c>
      <c r="N4433" t="str">
        <f t="shared" si="1683"/>
        <v>B3DF=叱</v>
      </c>
      <c r="P4433" s="2" t="s">
        <v>14308</v>
      </c>
      <c r="Q4433" s="2" t="s">
        <v>15454</v>
      </c>
      <c r="R4433" t="str">
        <f t="shared" si="1684"/>
        <v>D8DC=茇</v>
      </c>
    </row>
    <row r="4434" spans="1:18">
      <c r="A4434" s="2" t="s">
        <v>16211</v>
      </c>
      <c r="B4434" s="2" t="s">
        <v>16212</v>
      </c>
      <c r="C4434">
        <f t="shared" si="1666"/>
        <v>4841</v>
      </c>
      <c r="D4434">
        <f t="shared" si="1676"/>
        <v>4585</v>
      </c>
      <c r="E4434">
        <f t="shared" si="1677"/>
        <v>4576</v>
      </c>
      <c r="F4434">
        <f t="shared" si="1678"/>
        <v>586304</v>
      </c>
      <c r="G4434" t="str">
        <f t="shared" si="1679"/>
        <v>00093240</v>
      </c>
      <c r="H4434" t="str">
        <f t="shared" si="1686"/>
        <v>DFB4</v>
      </c>
      <c r="I4434" t="str">
        <f t="shared" si="1687"/>
        <v/>
      </c>
      <c r="J4434" t="s">
        <v>3820</v>
      </c>
      <c r="K4434" t="str">
        <f t="shared" si="1680"/>
        <v>B4DF0000</v>
      </c>
      <c r="L4434" t="str">
        <f t="shared" si="1681"/>
        <v>40320900</v>
      </c>
      <c r="M4434" t="str">
        <f t="shared" si="1682"/>
        <v>B4DF000040320900</v>
      </c>
      <c r="N4434" t="str">
        <f t="shared" si="1683"/>
        <v>B4DF=叽</v>
      </c>
      <c r="P4434" s="2" t="s">
        <v>14600</v>
      </c>
      <c r="Q4434" s="2" t="s">
        <v>15457</v>
      </c>
      <c r="R4434" t="str">
        <f t="shared" si="1684"/>
        <v>D9DC=苜</v>
      </c>
    </row>
    <row r="4435" spans="1:18">
      <c r="A4435" s="2" t="s">
        <v>16213</v>
      </c>
      <c r="B4435" s="2" t="s">
        <v>16214</v>
      </c>
      <c r="C4435">
        <f t="shared" si="1666"/>
        <v>4842</v>
      </c>
      <c r="D4435">
        <f t="shared" si="1676"/>
        <v>4586</v>
      </c>
      <c r="E4435">
        <f t="shared" si="1677"/>
        <v>4576</v>
      </c>
      <c r="F4435">
        <f t="shared" si="1678"/>
        <v>586368</v>
      </c>
      <c r="G4435" t="str">
        <f t="shared" si="1679"/>
        <v>00093280</v>
      </c>
      <c r="H4435" t="str">
        <f t="shared" si="1686"/>
        <v>DFB5</v>
      </c>
      <c r="I4435" t="str">
        <f t="shared" si="1687"/>
        <v/>
      </c>
      <c r="J4435" t="s">
        <v>4164</v>
      </c>
      <c r="K4435" t="str">
        <f t="shared" si="1680"/>
        <v>B5DF0000</v>
      </c>
      <c r="L4435" t="str">
        <f t="shared" si="1681"/>
        <v>80320900</v>
      </c>
      <c r="M4435" t="str">
        <f t="shared" si="1682"/>
        <v>B5DF000080320900</v>
      </c>
      <c r="N4435" t="str">
        <f t="shared" si="1683"/>
        <v>B5DF=叩</v>
      </c>
      <c r="P4435" s="2" t="s">
        <v>14889</v>
      </c>
      <c r="Q4435" s="2" t="s">
        <v>15460</v>
      </c>
      <c r="R4435" t="str">
        <f t="shared" si="1684"/>
        <v>DADC=苴</v>
      </c>
    </row>
    <row r="4436" spans="1:18">
      <c r="A4436" s="2" t="s">
        <v>16215</v>
      </c>
      <c r="B4436" s="2" t="s">
        <v>16216</v>
      </c>
      <c r="C4436">
        <f t="shared" si="1666"/>
        <v>4843</v>
      </c>
      <c r="D4436">
        <f t="shared" si="1676"/>
        <v>4587</v>
      </c>
      <c r="E4436">
        <f t="shared" si="1677"/>
        <v>4576</v>
      </c>
      <c r="F4436">
        <f t="shared" si="1678"/>
        <v>586432</v>
      </c>
      <c r="G4436" t="str">
        <f t="shared" si="1679"/>
        <v>000932C0</v>
      </c>
      <c r="H4436" t="str">
        <f t="shared" si="1686"/>
        <v>DFB6</v>
      </c>
      <c r="I4436" t="str">
        <f t="shared" si="1687"/>
        <v/>
      </c>
      <c r="J4436" t="s">
        <v>4506</v>
      </c>
      <c r="K4436" t="str">
        <f t="shared" si="1680"/>
        <v>B6DF0000</v>
      </c>
      <c r="L4436" t="str">
        <f t="shared" si="1681"/>
        <v>C0320900</v>
      </c>
      <c r="M4436" t="str">
        <f t="shared" si="1682"/>
        <v>B6DF0000C0320900</v>
      </c>
      <c r="N4436" t="str">
        <f t="shared" si="1683"/>
        <v>B6DF=叨</v>
      </c>
      <c r="P4436" s="2" t="s">
        <v>15181</v>
      </c>
      <c r="Q4436" s="2" t="s">
        <v>15464</v>
      </c>
      <c r="R4436" t="str">
        <f t="shared" si="1684"/>
        <v>DBDC=苒</v>
      </c>
    </row>
    <row r="4437" spans="1:18">
      <c r="A4437" s="2" t="s">
        <v>16217</v>
      </c>
      <c r="B4437" s="2" t="s">
        <v>16218</v>
      </c>
      <c r="C4437">
        <f t="shared" si="1666"/>
        <v>4844</v>
      </c>
      <c r="D4437">
        <f t="shared" si="1676"/>
        <v>4588</v>
      </c>
      <c r="E4437">
        <f t="shared" si="1677"/>
        <v>4576</v>
      </c>
      <c r="F4437">
        <f t="shared" si="1678"/>
        <v>586496</v>
      </c>
      <c r="G4437" t="str">
        <f t="shared" si="1679"/>
        <v>00093300</v>
      </c>
      <c r="H4437" t="str">
        <f t="shared" ref="H4437:H4446" si="1688">MID($H$1,(ROW()-2)*4+1,4)</f>
        <v>DFB7</v>
      </c>
      <c r="I4437" t="str">
        <f t="shared" si="1687"/>
        <v/>
      </c>
      <c r="J4437" t="s">
        <v>4844</v>
      </c>
      <c r="K4437" t="str">
        <f t="shared" si="1680"/>
        <v>B7DF0000</v>
      </c>
      <c r="L4437" t="str">
        <f t="shared" si="1681"/>
        <v>00330900</v>
      </c>
      <c r="M4437" t="str">
        <f t="shared" si="1682"/>
        <v>B7DF000000330900</v>
      </c>
      <c r="N4437" t="str">
        <f t="shared" si="1683"/>
        <v>B7DF=叻</v>
      </c>
      <c r="P4437" s="2" t="s">
        <v>15470</v>
      </c>
      <c r="Q4437" s="2" t="s">
        <v>15468</v>
      </c>
      <c r="R4437" t="str">
        <f t="shared" si="1684"/>
        <v>DCDC=苘</v>
      </c>
    </row>
    <row r="4438" spans="1:18">
      <c r="A4438" s="2" t="s">
        <v>16219</v>
      </c>
      <c r="B4438" s="2" t="s">
        <v>16220</v>
      </c>
      <c r="C4438">
        <f t="shared" ref="C4438:C4501" si="1689">HEX2DEC(B4438)-256</f>
        <v>4845</v>
      </c>
      <c r="D4438">
        <f t="shared" si="1676"/>
        <v>4589</v>
      </c>
      <c r="E4438">
        <f t="shared" si="1677"/>
        <v>4576</v>
      </c>
      <c r="F4438">
        <f t="shared" si="1678"/>
        <v>586560</v>
      </c>
      <c r="G4438" t="str">
        <f t="shared" si="1679"/>
        <v>00093340</v>
      </c>
      <c r="H4438" t="str">
        <f t="shared" si="1688"/>
        <v>DFB8</v>
      </c>
      <c r="I4438" t="str">
        <f t="shared" si="1687"/>
        <v/>
      </c>
      <c r="J4438" t="s">
        <v>5179</v>
      </c>
      <c r="K4438" t="str">
        <f t="shared" si="1680"/>
        <v>B8DF0000</v>
      </c>
      <c r="L4438" t="str">
        <f t="shared" si="1681"/>
        <v>40330900</v>
      </c>
      <c r="M4438" t="str">
        <f t="shared" si="1682"/>
        <v>B8DF000040330900</v>
      </c>
      <c r="N4438" t="str">
        <f t="shared" si="1683"/>
        <v>B8DF=吒</v>
      </c>
      <c r="P4438" s="2" t="s">
        <v>15758</v>
      </c>
      <c r="Q4438" s="2" t="s">
        <v>15472</v>
      </c>
      <c r="R4438" t="str">
        <f t="shared" si="1684"/>
        <v>DDDC=茌</v>
      </c>
    </row>
    <row r="4439" spans="1:18">
      <c r="A4439" s="2" t="s">
        <v>16221</v>
      </c>
      <c r="B4439" s="2" t="s">
        <v>16222</v>
      </c>
      <c r="C4439">
        <f t="shared" si="1689"/>
        <v>4846</v>
      </c>
      <c r="D4439">
        <f t="shared" si="1676"/>
        <v>4590</v>
      </c>
      <c r="E4439">
        <f t="shared" si="1677"/>
        <v>4576</v>
      </c>
      <c r="F4439">
        <f t="shared" si="1678"/>
        <v>586624</v>
      </c>
      <c r="G4439" t="str">
        <f t="shared" si="1679"/>
        <v>00093380</v>
      </c>
      <c r="H4439" t="str">
        <f t="shared" si="1688"/>
        <v>DFB9</v>
      </c>
      <c r="I4439" t="str">
        <f t="shared" si="1687"/>
        <v/>
      </c>
      <c r="J4439" t="s">
        <v>5510</v>
      </c>
      <c r="K4439" t="str">
        <f t="shared" si="1680"/>
        <v>B9DF0000</v>
      </c>
      <c r="L4439" t="str">
        <f t="shared" si="1681"/>
        <v>80330900</v>
      </c>
      <c r="M4439" t="str">
        <f t="shared" si="1682"/>
        <v>B9DF000080330900</v>
      </c>
      <c r="N4439" t="str">
        <f t="shared" si="1683"/>
        <v>B9DF=吖</v>
      </c>
      <c r="P4439" s="2" t="s">
        <v>16042</v>
      </c>
      <c r="Q4439" s="2" t="s">
        <v>15476</v>
      </c>
      <c r="R4439" t="str">
        <f t="shared" si="1684"/>
        <v>DEDC=苻</v>
      </c>
    </row>
    <row r="4440" spans="1:18">
      <c r="A4440" s="2" t="s">
        <v>16223</v>
      </c>
      <c r="B4440" s="2" t="s">
        <v>16224</v>
      </c>
      <c r="C4440">
        <f t="shared" si="1689"/>
        <v>4847</v>
      </c>
      <c r="D4440">
        <f t="shared" si="1676"/>
        <v>4591</v>
      </c>
      <c r="E4440">
        <f t="shared" si="1677"/>
        <v>4576</v>
      </c>
      <c r="F4440">
        <f t="shared" si="1678"/>
        <v>586688</v>
      </c>
      <c r="G4440" t="str">
        <f t="shared" si="1679"/>
        <v>000933C0</v>
      </c>
      <c r="H4440" t="str">
        <f t="shared" si="1688"/>
        <v>DFBA</v>
      </c>
      <c r="I4440" t="str">
        <f t="shared" si="1687"/>
        <v/>
      </c>
      <c r="J4440" t="s">
        <v>5847</v>
      </c>
      <c r="K4440" t="str">
        <f t="shared" si="1680"/>
        <v>BADF0000</v>
      </c>
      <c r="L4440" t="str">
        <f t="shared" si="1681"/>
        <v>C0330900</v>
      </c>
      <c r="M4440" t="str">
        <f t="shared" si="1682"/>
        <v>BADF0000C0330900</v>
      </c>
      <c r="N4440" t="str">
        <f t="shared" si="1683"/>
        <v>BADF=吆</v>
      </c>
      <c r="P4440" s="2" t="s">
        <v>16225</v>
      </c>
      <c r="Q4440" s="2" t="s">
        <v>15480</v>
      </c>
      <c r="R4440" t="str">
        <f t="shared" si="1684"/>
        <v>DFDC=苓</v>
      </c>
    </row>
    <row r="4441" spans="1:18">
      <c r="A4441" s="2" t="s">
        <v>16226</v>
      </c>
      <c r="B4441" s="2" t="s">
        <v>16227</v>
      </c>
      <c r="C4441">
        <f t="shared" si="1689"/>
        <v>4848</v>
      </c>
      <c r="D4441">
        <f t="shared" si="1676"/>
        <v>4592</v>
      </c>
      <c r="E4441">
        <f t="shared" si="1677"/>
        <v>4592</v>
      </c>
      <c r="F4441">
        <f t="shared" si="1678"/>
        <v>587776</v>
      </c>
      <c r="G4441" t="str">
        <f t="shared" si="1679"/>
        <v>00093800</v>
      </c>
      <c r="H4441" t="str">
        <f t="shared" si="1688"/>
        <v>DFBB</v>
      </c>
      <c r="I4441" t="str">
        <f t="shared" ref="I4441:I4450" si="1690">MID($I$1,(ROW()-2)*4+1,4)</f>
        <v/>
      </c>
      <c r="J4441" t="s">
        <v>6182</v>
      </c>
      <c r="K4441" t="str">
        <f t="shared" si="1680"/>
        <v>BBDF0000</v>
      </c>
      <c r="L4441" t="str">
        <f t="shared" si="1681"/>
        <v>00380900</v>
      </c>
      <c r="M4441" t="str">
        <f t="shared" si="1682"/>
        <v>BBDF000000380900</v>
      </c>
      <c r="N4441" t="str">
        <f t="shared" si="1683"/>
        <v>BBDF=呋</v>
      </c>
      <c r="P4441" s="2" t="s">
        <v>16228</v>
      </c>
      <c r="Q4441" s="2" t="s">
        <v>15484</v>
      </c>
      <c r="R4441" t="str">
        <f t="shared" si="1684"/>
        <v>E0DC=茑</v>
      </c>
    </row>
    <row r="4442" spans="1:18">
      <c r="A4442" s="2" t="s">
        <v>16229</v>
      </c>
      <c r="B4442" s="2" t="s">
        <v>16230</v>
      </c>
      <c r="C4442">
        <f t="shared" si="1689"/>
        <v>4849</v>
      </c>
      <c r="D4442">
        <f t="shared" si="1676"/>
        <v>4593</v>
      </c>
      <c r="E4442">
        <f t="shared" si="1677"/>
        <v>4592</v>
      </c>
      <c r="F4442">
        <f t="shared" si="1678"/>
        <v>587840</v>
      </c>
      <c r="G4442" t="str">
        <f t="shared" si="1679"/>
        <v>00093840</v>
      </c>
      <c r="H4442" t="str">
        <f t="shared" si="1688"/>
        <v>DFBC</v>
      </c>
      <c r="I4442" t="str">
        <f t="shared" si="1690"/>
        <v/>
      </c>
      <c r="J4442" t="s">
        <v>6511</v>
      </c>
      <c r="K4442" t="str">
        <f t="shared" si="1680"/>
        <v>BCDF0000</v>
      </c>
      <c r="L4442" t="str">
        <f t="shared" si="1681"/>
        <v>40380900</v>
      </c>
      <c r="M4442" t="str">
        <f t="shared" si="1682"/>
        <v>BCDF000040380900</v>
      </c>
      <c r="N4442" t="str">
        <f t="shared" si="1683"/>
        <v>BCDF=呒</v>
      </c>
      <c r="P4442" s="2" t="s">
        <v>16231</v>
      </c>
      <c r="Q4442" s="2" t="s">
        <v>15488</v>
      </c>
      <c r="R4442" t="str">
        <f t="shared" si="1684"/>
        <v>E1DC=茚</v>
      </c>
    </row>
    <row r="4443" spans="1:18">
      <c r="A4443" s="2" t="s">
        <v>16232</v>
      </c>
      <c r="B4443" s="2" t="s">
        <v>16233</v>
      </c>
      <c r="C4443">
        <f t="shared" si="1689"/>
        <v>4850</v>
      </c>
      <c r="D4443">
        <f t="shared" si="1676"/>
        <v>4594</v>
      </c>
      <c r="E4443">
        <f t="shared" si="1677"/>
        <v>4592</v>
      </c>
      <c r="F4443">
        <f t="shared" si="1678"/>
        <v>587904</v>
      </c>
      <c r="G4443" t="str">
        <f t="shared" si="1679"/>
        <v>00093880</v>
      </c>
      <c r="H4443" t="str">
        <f t="shared" si="1688"/>
        <v>DFBD</v>
      </c>
      <c r="I4443" t="str">
        <f t="shared" si="1690"/>
        <v/>
      </c>
      <c r="J4443" t="s">
        <v>6845</v>
      </c>
      <c r="K4443" t="str">
        <f t="shared" si="1680"/>
        <v>BDDF0000</v>
      </c>
      <c r="L4443" t="str">
        <f t="shared" si="1681"/>
        <v>80380900</v>
      </c>
      <c r="M4443" t="str">
        <f t="shared" si="1682"/>
        <v>BDDF000080380900</v>
      </c>
      <c r="N4443" t="str">
        <f t="shared" si="1683"/>
        <v>BDDF=呓</v>
      </c>
      <c r="P4443" s="2" t="s">
        <v>16234</v>
      </c>
      <c r="Q4443" s="2" t="s">
        <v>15492</v>
      </c>
      <c r="R4443" t="str">
        <f t="shared" si="1684"/>
        <v>E2DC=茆</v>
      </c>
    </row>
    <row r="4444" spans="1:18">
      <c r="A4444" s="2" t="s">
        <v>16235</v>
      </c>
      <c r="B4444" s="2" t="s">
        <v>16236</v>
      </c>
      <c r="C4444">
        <f t="shared" si="1689"/>
        <v>4851</v>
      </c>
      <c r="D4444">
        <f t="shared" si="1676"/>
        <v>4595</v>
      </c>
      <c r="E4444">
        <f t="shared" si="1677"/>
        <v>4592</v>
      </c>
      <c r="F4444">
        <f t="shared" si="1678"/>
        <v>587968</v>
      </c>
      <c r="G4444" t="str">
        <f t="shared" si="1679"/>
        <v>000938C0</v>
      </c>
      <c r="H4444" t="str">
        <f t="shared" si="1688"/>
        <v>DFBE</v>
      </c>
      <c r="I4444" t="str">
        <f t="shared" si="1690"/>
        <v/>
      </c>
      <c r="J4444" t="s">
        <v>7170</v>
      </c>
      <c r="K4444" t="str">
        <f t="shared" si="1680"/>
        <v>BEDF0000</v>
      </c>
      <c r="L4444" t="str">
        <f t="shared" si="1681"/>
        <v>C0380900</v>
      </c>
      <c r="M4444" t="str">
        <f t="shared" si="1682"/>
        <v>BEDF0000C0380900</v>
      </c>
      <c r="N4444" t="str">
        <f t="shared" si="1683"/>
        <v>BEDF=呔</v>
      </c>
      <c r="P4444" s="2" t="s">
        <v>16237</v>
      </c>
      <c r="Q4444" s="2" t="s">
        <v>15496</v>
      </c>
      <c r="R4444" t="str">
        <f t="shared" si="1684"/>
        <v>E3DC=茔</v>
      </c>
    </row>
    <row r="4445" spans="1:18">
      <c r="A4445" s="2" t="s">
        <v>16238</v>
      </c>
      <c r="B4445" s="2" t="s">
        <v>16239</v>
      </c>
      <c r="C4445">
        <f t="shared" si="1689"/>
        <v>4852</v>
      </c>
      <c r="D4445">
        <f t="shared" si="1676"/>
        <v>4596</v>
      </c>
      <c r="E4445">
        <f t="shared" si="1677"/>
        <v>4592</v>
      </c>
      <c r="F4445">
        <f t="shared" si="1678"/>
        <v>588032</v>
      </c>
      <c r="G4445" t="str">
        <f t="shared" si="1679"/>
        <v>00093900</v>
      </c>
      <c r="H4445" t="str">
        <f t="shared" si="1688"/>
        <v>DFBF</v>
      </c>
      <c r="I4445" t="str">
        <f t="shared" si="1690"/>
        <v/>
      </c>
      <c r="J4445" t="s">
        <v>7491</v>
      </c>
      <c r="K4445" t="str">
        <f t="shared" si="1680"/>
        <v>BFDF0000</v>
      </c>
      <c r="L4445" t="str">
        <f t="shared" si="1681"/>
        <v>00390900</v>
      </c>
      <c r="M4445" t="str">
        <f t="shared" si="1682"/>
        <v>BFDF000000390900</v>
      </c>
      <c r="N4445" t="str">
        <f t="shared" si="1683"/>
        <v>BFDF=呖</v>
      </c>
      <c r="P4445" s="2" t="s">
        <v>16240</v>
      </c>
      <c r="Q4445" s="2" t="s">
        <v>15500</v>
      </c>
      <c r="R4445" t="str">
        <f t="shared" si="1684"/>
        <v>E4DC=茕</v>
      </c>
    </row>
    <row r="4446" spans="1:18">
      <c r="A4446" s="2" t="s">
        <v>16241</v>
      </c>
      <c r="B4446" s="2" t="s">
        <v>16242</v>
      </c>
      <c r="C4446">
        <f t="shared" si="1689"/>
        <v>4853</v>
      </c>
      <c r="D4446">
        <f t="shared" si="1676"/>
        <v>4597</v>
      </c>
      <c r="E4446">
        <f t="shared" si="1677"/>
        <v>4592</v>
      </c>
      <c r="F4446">
        <f t="shared" si="1678"/>
        <v>588096</v>
      </c>
      <c r="G4446" t="str">
        <f t="shared" si="1679"/>
        <v>00093940</v>
      </c>
      <c r="H4446" t="str">
        <f t="shared" si="1688"/>
        <v>DFC0</v>
      </c>
      <c r="I4446" t="str">
        <f t="shared" si="1690"/>
        <v/>
      </c>
      <c r="J4446" t="s">
        <v>7815</v>
      </c>
      <c r="K4446" t="str">
        <f t="shared" si="1680"/>
        <v>C0DF0000</v>
      </c>
      <c r="L4446" t="str">
        <f t="shared" si="1681"/>
        <v>40390900</v>
      </c>
      <c r="M4446" t="str">
        <f t="shared" si="1682"/>
        <v>C0DF000040390900</v>
      </c>
      <c r="N4446" t="str">
        <f t="shared" si="1683"/>
        <v>C0DF=呃</v>
      </c>
      <c r="P4446" s="2" t="s">
        <v>16243</v>
      </c>
      <c r="Q4446" s="2" t="s">
        <v>15504</v>
      </c>
      <c r="R4446" t="str">
        <f t="shared" si="1684"/>
        <v>E5DC=苠</v>
      </c>
    </row>
    <row r="4447" spans="1:18">
      <c r="A4447" s="2" t="s">
        <v>16244</v>
      </c>
      <c r="B4447" s="2" t="s">
        <v>16245</v>
      </c>
      <c r="C4447">
        <f t="shared" si="1689"/>
        <v>4854</v>
      </c>
      <c r="D4447">
        <f t="shared" si="1676"/>
        <v>4598</v>
      </c>
      <c r="E4447">
        <f t="shared" si="1677"/>
        <v>4592</v>
      </c>
      <c r="F4447">
        <f t="shared" si="1678"/>
        <v>588160</v>
      </c>
      <c r="G4447" t="str">
        <f t="shared" si="1679"/>
        <v>00093980</v>
      </c>
      <c r="H4447" t="str">
        <f t="shared" ref="H4447:H4456" si="1691">MID($H$1,(ROW()-2)*4+1,4)</f>
        <v>DFC1</v>
      </c>
      <c r="I4447" t="str">
        <f t="shared" si="1690"/>
        <v/>
      </c>
      <c r="J4447" t="s">
        <v>8135</v>
      </c>
      <c r="K4447" t="str">
        <f t="shared" si="1680"/>
        <v>C1DF0000</v>
      </c>
      <c r="L4447" t="str">
        <f t="shared" si="1681"/>
        <v>80390900</v>
      </c>
      <c r="M4447" t="str">
        <f t="shared" si="1682"/>
        <v>C1DF000080390900</v>
      </c>
      <c r="N4447" t="str">
        <f t="shared" si="1683"/>
        <v>C1DF=吡</v>
      </c>
      <c r="P4447" s="2" t="s">
        <v>16246</v>
      </c>
      <c r="Q4447" s="2" t="s">
        <v>15508</v>
      </c>
      <c r="R4447" t="str">
        <f t="shared" si="1684"/>
        <v>E6DC=苕</v>
      </c>
    </row>
    <row r="4448" spans="1:18">
      <c r="A4448" s="2" t="s">
        <v>16247</v>
      </c>
      <c r="B4448" s="2" t="s">
        <v>16248</v>
      </c>
      <c r="C4448">
        <f t="shared" si="1689"/>
        <v>4864</v>
      </c>
      <c r="D4448">
        <f t="shared" si="1676"/>
        <v>4608</v>
      </c>
      <c r="E4448">
        <f t="shared" si="1677"/>
        <v>4608</v>
      </c>
      <c r="F4448">
        <f t="shared" si="1678"/>
        <v>589824</v>
      </c>
      <c r="G4448" t="str">
        <f t="shared" si="1679"/>
        <v>00094000</v>
      </c>
      <c r="H4448" t="str">
        <f t="shared" si="1691"/>
        <v>DFC2</v>
      </c>
      <c r="I4448" t="str">
        <f t="shared" si="1690"/>
        <v/>
      </c>
      <c r="J4448" t="s">
        <v>8451</v>
      </c>
      <c r="K4448" t="str">
        <f t="shared" si="1680"/>
        <v>C2DF0000</v>
      </c>
      <c r="L4448" t="str">
        <f t="shared" si="1681"/>
        <v>00400900</v>
      </c>
      <c r="M4448" t="str">
        <f t="shared" si="1682"/>
        <v>C2DF000000400900</v>
      </c>
      <c r="N4448" t="str">
        <f t="shared" si="1683"/>
        <v>C2DF=呗</v>
      </c>
      <c r="P4448" s="2" t="s">
        <v>16249</v>
      </c>
      <c r="Q4448" s="2" t="s">
        <v>15512</v>
      </c>
      <c r="R4448" t="str">
        <f t="shared" si="1684"/>
        <v>E7DC=茜</v>
      </c>
    </row>
    <row r="4449" spans="1:18">
      <c r="A4449" s="2" t="s">
        <v>16250</v>
      </c>
      <c r="B4449" s="2" t="s">
        <v>16251</v>
      </c>
      <c r="C4449">
        <f t="shared" si="1689"/>
        <v>4865</v>
      </c>
      <c r="D4449">
        <f t="shared" si="1676"/>
        <v>4609</v>
      </c>
      <c r="E4449">
        <f t="shared" si="1677"/>
        <v>4608</v>
      </c>
      <c r="F4449">
        <f t="shared" si="1678"/>
        <v>589888</v>
      </c>
      <c r="G4449" t="str">
        <f t="shared" si="1679"/>
        <v>00094040</v>
      </c>
      <c r="H4449" t="str">
        <f t="shared" si="1691"/>
        <v>DFC3</v>
      </c>
      <c r="I4449" t="str">
        <f t="shared" si="1690"/>
        <v/>
      </c>
      <c r="J4449" t="s">
        <v>8770</v>
      </c>
      <c r="K4449" t="str">
        <f t="shared" si="1680"/>
        <v>C3DF0000</v>
      </c>
      <c r="L4449" t="str">
        <f t="shared" si="1681"/>
        <v>40400900</v>
      </c>
      <c r="M4449" t="str">
        <f t="shared" si="1682"/>
        <v>C3DF000040400900</v>
      </c>
      <c r="N4449" t="str">
        <f t="shared" si="1683"/>
        <v>C3DF=呙</v>
      </c>
      <c r="P4449" s="2" t="s">
        <v>16252</v>
      </c>
      <c r="Q4449" s="2" t="s">
        <v>15516</v>
      </c>
      <c r="R4449" t="str">
        <f t="shared" si="1684"/>
        <v>E8DC=荑</v>
      </c>
    </row>
    <row r="4450" spans="1:18">
      <c r="A4450" s="2" t="s">
        <v>16253</v>
      </c>
      <c r="B4450" s="2" t="s">
        <v>16254</v>
      </c>
      <c r="C4450">
        <f t="shared" si="1689"/>
        <v>4866</v>
      </c>
      <c r="D4450">
        <f t="shared" si="1676"/>
        <v>4610</v>
      </c>
      <c r="E4450">
        <f t="shared" si="1677"/>
        <v>4608</v>
      </c>
      <c r="F4450">
        <f t="shared" si="1678"/>
        <v>589952</v>
      </c>
      <c r="G4450" t="str">
        <f t="shared" si="1679"/>
        <v>00094080</v>
      </c>
      <c r="H4450" t="str">
        <f t="shared" si="1691"/>
        <v>DFC4</v>
      </c>
      <c r="I4450" t="str">
        <f t="shared" si="1690"/>
        <v/>
      </c>
      <c r="J4450" t="s">
        <v>9087</v>
      </c>
      <c r="K4450" t="str">
        <f t="shared" si="1680"/>
        <v>C4DF0000</v>
      </c>
      <c r="L4450" t="str">
        <f t="shared" si="1681"/>
        <v>80400900</v>
      </c>
      <c r="M4450" t="str">
        <f t="shared" si="1682"/>
        <v>C4DF000080400900</v>
      </c>
      <c r="N4450" t="str">
        <f t="shared" si="1683"/>
        <v>C4DF=吣</v>
      </c>
      <c r="P4450" s="2" t="s">
        <v>16255</v>
      </c>
      <c r="Q4450" s="2" t="s">
        <v>15520</v>
      </c>
      <c r="R4450" t="str">
        <f t="shared" si="1684"/>
        <v>E9DC=荛</v>
      </c>
    </row>
    <row r="4451" spans="1:18">
      <c r="A4451" s="2" t="s">
        <v>16256</v>
      </c>
      <c r="B4451" s="2" t="s">
        <v>16257</v>
      </c>
      <c r="C4451">
        <f t="shared" si="1689"/>
        <v>4867</v>
      </c>
      <c r="D4451">
        <f t="shared" si="1676"/>
        <v>4611</v>
      </c>
      <c r="E4451">
        <f t="shared" si="1677"/>
        <v>4608</v>
      </c>
      <c r="F4451">
        <f t="shared" si="1678"/>
        <v>590016</v>
      </c>
      <c r="G4451" t="str">
        <f t="shared" si="1679"/>
        <v>000940C0</v>
      </c>
      <c r="H4451" t="str">
        <f t="shared" si="1691"/>
        <v>DFC5</v>
      </c>
      <c r="I4451" t="str">
        <f t="shared" ref="I4451:I4460" si="1692">MID($I$1,(ROW()-2)*4+1,4)</f>
        <v/>
      </c>
      <c r="J4451" t="s">
        <v>9400</v>
      </c>
      <c r="K4451" t="str">
        <f t="shared" si="1680"/>
        <v>C5DF0000</v>
      </c>
      <c r="L4451" t="str">
        <f t="shared" si="1681"/>
        <v>C0400900</v>
      </c>
      <c r="M4451" t="str">
        <f t="shared" si="1682"/>
        <v>C5DF0000C0400900</v>
      </c>
      <c r="N4451" t="str">
        <f t="shared" si="1683"/>
        <v>C5DF=吲</v>
      </c>
      <c r="P4451" s="2" t="s">
        <v>16258</v>
      </c>
      <c r="Q4451" s="2" t="s">
        <v>15523</v>
      </c>
      <c r="R4451" t="str">
        <f t="shared" si="1684"/>
        <v>EADC=荜</v>
      </c>
    </row>
    <row r="4452" spans="1:18">
      <c r="A4452" s="2" t="s">
        <v>16259</v>
      </c>
      <c r="B4452" s="2" t="s">
        <v>16260</v>
      </c>
      <c r="C4452">
        <f t="shared" si="1689"/>
        <v>4868</v>
      </c>
      <c r="D4452">
        <f t="shared" si="1676"/>
        <v>4612</v>
      </c>
      <c r="E4452">
        <f t="shared" si="1677"/>
        <v>4608</v>
      </c>
      <c r="F4452">
        <f t="shared" si="1678"/>
        <v>590080</v>
      </c>
      <c r="G4452" t="str">
        <f t="shared" si="1679"/>
        <v>00094100</v>
      </c>
      <c r="H4452" t="str">
        <f t="shared" si="1691"/>
        <v>DFC6</v>
      </c>
      <c r="I4452" t="str">
        <f t="shared" si="1692"/>
        <v/>
      </c>
      <c r="J4452" t="s">
        <v>1972</v>
      </c>
      <c r="K4452" t="str">
        <f t="shared" si="1680"/>
        <v>C6DF0000</v>
      </c>
      <c r="L4452" t="str">
        <f t="shared" si="1681"/>
        <v>00410900</v>
      </c>
      <c r="M4452" t="str">
        <f t="shared" si="1682"/>
        <v>C6DF000000410900</v>
      </c>
      <c r="N4452" t="str">
        <f t="shared" si="1683"/>
        <v>C6DF=咂</v>
      </c>
      <c r="P4452" s="2" t="s">
        <v>16261</v>
      </c>
      <c r="Q4452" s="2" t="s">
        <v>15526</v>
      </c>
      <c r="R4452" t="str">
        <f t="shared" si="1684"/>
        <v>EBDC=茈</v>
      </c>
    </row>
    <row r="4453" spans="1:18">
      <c r="A4453" s="2" t="s">
        <v>16262</v>
      </c>
      <c r="B4453" s="2" t="s">
        <v>16263</v>
      </c>
      <c r="C4453">
        <f t="shared" si="1689"/>
        <v>4869</v>
      </c>
      <c r="D4453">
        <f t="shared" si="1676"/>
        <v>4613</v>
      </c>
      <c r="E4453">
        <f t="shared" si="1677"/>
        <v>4608</v>
      </c>
      <c r="F4453">
        <f t="shared" si="1678"/>
        <v>590144</v>
      </c>
      <c r="G4453" t="str">
        <f t="shared" si="1679"/>
        <v>00094140</v>
      </c>
      <c r="H4453" t="str">
        <f t="shared" si="1691"/>
        <v>DFC7</v>
      </c>
      <c r="I4453" t="str">
        <f t="shared" si="1692"/>
        <v/>
      </c>
      <c r="J4453" t="s">
        <v>10029</v>
      </c>
      <c r="K4453" t="str">
        <f t="shared" si="1680"/>
        <v>C7DF0000</v>
      </c>
      <c r="L4453" t="str">
        <f t="shared" si="1681"/>
        <v>40410900</v>
      </c>
      <c r="M4453" t="str">
        <f t="shared" si="1682"/>
        <v>C7DF000040410900</v>
      </c>
      <c r="N4453" t="str">
        <f t="shared" si="1683"/>
        <v>C7DF=咔</v>
      </c>
      <c r="P4453" s="2" t="s">
        <v>16264</v>
      </c>
      <c r="Q4453" s="2" t="s">
        <v>15529</v>
      </c>
      <c r="R4453" t="str">
        <f t="shared" si="1684"/>
        <v>ECDC=莒</v>
      </c>
    </row>
    <row r="4454" spans="1:18">
      <c r="A4454" s="2" t="s">
        <v>16265</v>
      </c>
      <c r="B4454" s="2" t="s">
        <v>16266</v>
      </c>
      <c r="C4454">
        <f t="shared" si="1689"/>
        <v>4870</v>
      </c>
      <c r="D4454">
        <f t="shared" si="1676"/>
        <v>4614</v>
      </c>
      <c r="E4454">
        <f t="shared" si="1677"/>
        <v>4608</v>
      </c>
      <c r="F4454">
        <f t="shared" si="1678"/>
        <v>590208</v>
      </c>
      <c r="G4454" t="str">
        <f t="shared" si="1679"/>
        <v>00094180</v>
      </c>
      <c r="H4454" t="str">
        <f t="shared" si="1691"/>
        <v>DFC8</v>
      </c>
      <c r="I4454" t="str">
        <f t="shared" si="1692"/>
        <v/>
      </c>
      <c r="J4454" t="s">
        <v>10335</v>
      </c>
      <c r="K4454" t="str">
        <f t="shared" si="1680"/>
        <v>C8DF0000</v>
      </c>
      <c r="L4454" t="str">
        <f t="shared" si="1681"/>
        <v>80410900</v>
      </c>
      <c r="M4454" t="str">
        <f t="shared" si="1682"/>
        <v>C8DF000080410900</v>
      </c>
      <c r="N4454" t="str">
        <f t="shared" si="1683"/>
        <v>C8DF=呷</v>
      </c>
      <c r="P4454" s="2" t="s">
        <v>16267</v>
      </c>
      <c r="Q4454" s="2" t="s">
        <v>15532</v>
      </c>
      <c r="R4454" t="str">
        <f t="shared" si="1684"/>
        <v>EDDC=茼</v>
      </c>
    </row>
    <row r="4455" spans="1:18">
      <c r="A4455" s="2" t="s">
        <v>16268</v>
      </c>
      <c r="B4455" s="2" t="s">
        <v>16269</v>
      </c>
      <c r="C4455">
        <f t="shared" si="1689"/>
        <v>4871</v>
      </c>
      <c r="D4455">
        <f t="shared" si="1676"/>
        <v>4615</v>
      </c>
      <c r="E4455">
        <f t="shared" si="1677"/>
        <v>4608</v>
      </c>
      <c r="F4455">
        <f t="shared" si="1678"/>
        <v>590272</v>
      </c>
      <c r="G4455" t="str">
        <f t="shared" si="1679"/>
        <v>000941C0</v>
      </c>
      <c r="H4455" t="str">
        <f t="shared" si="1691"/>
        <v>DFC9</v>
      </c>
      <c r="I4455" t="str">
        <f t="shared" si="1692"/>
        <v/>
      </c>
      <c r="J4455" t="s">
        <v>2106</v>
      </c>
      <c r="K4455" t="str">
        <f t="shared" si="1680"/>
        <v>C9DF0000</v>
      </c>
      <c r="L4455" t="str">
        <f t="shared" si="1681"/>
        <v>C0410900</v>
      </c>
      <c r="M4455" t="str">
        <f t="shared" si="1682"/>
        <v>C9DF0000C0410900</v>
      </c>
      <c r="N4455" t="str">
        <f t="shared" si="1683"/>
        <v>C9DF=呱</v>
      </c>
      <c r="P4455" s="2" t="s">
        <v>16270</v>
      </c>
      <c r="Q4455" s="2" t="s">
        <v>15535</v>
      </c>
      <c r="R4455" t="str">
        <f t="shared" si="1684"/>
        <v>EEDC=茴</v>
      </c>
    </row>
    <row r="4456" spans="1:18">
      <c r="A4456" s="2" t="s">
        <v>16271</v>
      </c>
      <c r="B4456" s="2" t="s">
        <v>16272</v>
      </c>
      <c r="C4456">
        <f t="shared" si="1689"/>
        <v>4872</v>
      </c>
      <c r="D4456">
        <f t="shared" si="1676"/>
        <v>4616</v>
      </c>
      <c r="E4456">
        <f t="shared" si="1677"/>
        <v>4608</v>
      </c>
      <c r="F4456">
        <f t="shared" si="1678"/>
        <v>590336</v>
      </c>
      <c r="G4456" t="str">
        <f t="shared" si="1679"/>
        <v>00094200</v>
      </c>
      <c r="H4456" t="str">
        <f t="shared" si="1691"/>
        <v>DFCA</v>
      </c>
      <c r="I4456" t="str">
        <f t="shared" si="1692"/>
        <v/>
      </c>
      <c r="J4456" t="s">
        <v>10957</v>
      </c>
      <c r="K4456" t="str">
        <f t="shared" si="1680"/>
        <v>CADF0000</v>
      </c>
      <c r="L4456" t="str">
        <f t="shared" si="1681"/>
        <v>00420900</v>
      </c>
      <c r="M4456" t="str">
        <f t="shared" si="1682"/>
        <v>CADF000000420900</v>
      </c>
      <c r="N4456" t="str">
        <f t="shared" si="1683"/>
        <v>CADF=呤</v>
      </c>
      <c r="P4456" s="2" t="s">
        <v>16273</v>
      </c>
      <c r="Q4456" s="2" t="s">
        <v>15538</v>
      </c>
      <c r="R4456" t="str">
        <f t="shared" si="1684"/>
        <v>EFDC=茱</v>
      </c>
    </row>
    <row r="4457" spans="1:18">
      <c r="A4457" s="2" t="s">
        <v>16274</v>
      </c>
      <c r="B4457" s="2" t="s">
        <v>16275</v>
      </c>
      <c r="C4457">
        <f t="shared" si="1689"/>
        <v>4873</v>
      </c>
      <c r="D4457">
        <f t="shared" si="1676"/>
        <v>4617</v>
      </c>
      <c r="E4457">
        <f t="shared" si="1677"/>
        <v>4608</v>
      </c>
      <c r="F4457">
        <f t="shared" si="1678"/>
        <v>590400</v>
      </c>
      <c r="G4457" t="str">
        <f t="shared" si="1679"/>
        <v>00094240</v>
      </c>
      <c r="H4457" t="str">
        <f t="shared" ref="H4457:H4466" si="1693">MID($H$1,(ROW()-2)*4+1,4)</f>
        <v>DFCB</v>
      </c>
      <c r="I4457" t="str">
        <f t="shared" si="1692"/>
        <v/>
      </c>
      <c r="J4457" t="s">
        <v>11261</v>
      </c>
      <c r="K4457" t="str">
        <f t="shared" si="1680"/>
        <v>CBDF0000</v>
      </c>
      <c r="L4457" t="str">
        <f t="shared" si="1681"/>
        <v>40420900</v>
      </c>
      <c r="M4457" t="str">
        <f t="shared" si="1682"/>
        <v>CBDF000040420900</v>
      </c>
      <c r="N4457" t="str">
        <f t="shared" si="1683"/>
        <v>CBDF=咚</v>
      </c>
      <c r="P4457" s="2" t="s">
        <v>16276</v>
      </c>
      <c r="Q4457" s="2" t="s">
        <v>15541</v>
      </c>
      <c r="R4457" t="str">
        <f t="shared" si="1684"/>
        <v>F0DC=莛</v>
      </c>
    </row>
    <row r="4458" spans="1:18">
      <c r="A4458" s="2" t="s">
        <v>16277</v>
      </c>
      <c r="B4458" s="2" t="s">
        <v>16278</v>
      </c>
      <c r="C4458">
        <f t="shared" si="1689"/>
        <v>4874</v>
      </c>
      <c r="D4458">
        <f t="shared" si="1676"/>
        <v>4618</v>
      </c>
      <c r="E4458">
        <f t="shared" si="1677"/>
        <v>4608</v>
      </c>
      <c r="F4458">
        <f t="shared" si="1678"/>
        <v>590464</v>
      </c>
      <c r="G4458" t="str">
        <f t="shared" si="1679"/>
        <v>00094280</v>
      </c>
      <c r="H4458" t="str">
        <f t="shared" si="1693"/>
        <v>DFCC</v>
      </c>
      <c r="I4458" t="str">
        <f t="shared" si="1692"/>
        <v/>
      </c>
      <c r="J4458" t="s">
        <v>11568</v>
      </c>
      <c r="K4458" t="str">
        <f t="shared" si="1680"/>
        <v>CCDF0000</v>
      </c>
      <c r="L4458" t="str">
        <f t="shared" si="1681"/>
        <v>80420900</v>
      </c>
      <c r="M4458" t="str">
        <f t="shared" si="1682"/>
        <v>CCDF000080420900</v>
      </c>
      <c r="N4458" t="str">
        <f t="shared" si="1683"/>
        <v>CCDF=咛</v>
      </c>
      <c r="P4458" s="2" t="s">
        <v>16279</v>
      </c>
      <c r="Q4458" s="2" t="s">
        <v>15544</v>
      </c>
      <c r="R4458" t="str">
        <f t="shared" si="1684"/>
        <v>F1DC=荞</v>
      </c>
    </row>
    <row r="4459" spans="1:18">
      <c r="A4459" s="2" t="s">
        <v>16280</v>
      </c>
      <c r="B4459" s="2" t="s">
        <v>16281</v>
      </c>
      <c r="C4459">
        <f t="shared" si="1689"/>
        <v>4875</v>
      </c>
      <c r="D4459">
        <f t="shared" si="1676"/>
        <v>4619</v>
      </c>
      <c r="E4459">
        <f t="shared" si="1677"/>
        <v>4608</v>
      </c>
      <c r="F4459">
        <f t="shared" si="1678"/>
        <v>590528</v>
      </c>
      <c r="G4459" t="str">
        <f t="shared" si="1679"/>
        <v>000942C0</v>
      </c>
      <c r="H4459" t="str">
        <f t="shared" si="1693"/>
        <v>DFCD</v>
      </c>
      <c r="I4459" t="str">
        <f t="shared" si="1692"/>
        <v/>
      </c>
      <c r="J4459" t="s">
        <v>2279</v>
      </c>
      <c r="K4459" t="str">
        <f t="shared" si="1680"/>
        <v>CDDF0000</v>
      </c>
      <c r="L4459" t="str">
        <f t="shared" si="1681"/>
        <v>C0420900</v>
      </c>
      <c r="M4459" t="str">
        <f t="shared" si="1682"/>
        <v>CDDF0000C0420900</v>
      </c>
      <c r="N4459" t="str">
        <f t="shared" si="1683"/>
        <v>CDDF=咄</v>
      </c>
      <c r="P4459" s="2" t="s">
        <v>16282</v>
      </c>
      <c r="Q4459" s="2" t="s">
        <v>15547</v>
      </c>
      <c r="R4459" t="str">
        <f t="shared" si="1684"/>
        <v>F2DC=茯</v>
      </c>
    </row>
    <row r="4460" spans="1:18">
      <c r="A4460" s="2" t="s">
        <v>16283</v>
      </c>
      <c r="B4460" s="2" t="s">
        <v>16284</v>
      </c>
      <c r="C4460">
        <f t="shared" si="1689"/>
        <v>4876</v>
      </c>
      <c r="D4460">
        <f t="shared" si="1676"/>
        <v>4620</v>
      </c>
      <c r="E4460">
        <f t="shared" si="1677"/>
        <v>4608</v>
      </c>
      <c r="F4460">
        <f t="shared" si="1678"/>
        <v>590592</v>
      </c>
      <c r="G4460" t="str">
        <f t="shared" si="1679"/>
        <v>00094300</v>
      </c>
      <c r="H4460" t="str">
        <f t="shared" si="1693"/>
        <v>DFCE</v>
      </c>
      <c r="I4460" t="str">
        <f t="shared" si="1692"/>
        <v/>
      </c>
      <c r="J4460" t="s">
        <v>12170</v>
      </c>
      <c r="K4460" t="str">
        <f t="shared" si="1680"/>
        <v>CEDF0000</v>
      </c>
      <c r="L4460" t="str">
        <f t="shared" si="1681"/>
        <v>00430900</v>
      </c>
      <c r="M4460" t="str">
        <f t="shared" si="1682"/>
        <v>CEDF000000430900</v>
      </c>
      <c r="N4460" t="str">
        <f t="shared" si="1683"/>
        <v>CEDF=呶</v>
      </c>
      <c r="P4460" s="2" t="s">
        <v>16285</v>
      </c>
      <c r="Q4460" s="2" t="s">
        <v>15550</v>
      </c>
      <c r="R4460" t="str">
        <f t="shared" si="1684"/>
        <v>F3DC=荏</v>
      </c>
    </row>
    <row r="4461" spans="1:18">
      <c r="A4461" s="2" t="s">
        <v>16286</v>
      </c>
      <c r="B4461" s="2" t="s">
        <v>16287</v>
      </c>
      <c r="C4461">
        <f t="shared" si="1689"/>
        <v>4877</v>
      </c>
      <c r="D4461">
        <f t="shared" si="1676"/>
        <v>4621</v>
      </c>
      <c r="E4461">
        <f t="shared" si="1677"/>
        <v>4608</v>
      </c>
      <c r="F4461">
        <f t="shared" si="1678"/>
        <v>590656</v>
      </c>
      <c r="G4461" t="str">
        <f t="shared" si="1679"/>
        <v>00094340</v>
      </c>
      <c r="H4461" t="str">
        <f t="shared" si="1693"/>
        <v>DFCF</v>
      </c>
      <c r="I4461" t="str">
        <f t="shared" ref="I4461:I4470" si="1694">MID($I$1,(ROW()-2)*4+1,4)</f>
        <v/>
      </c>
      <c r="J4461" t="s">
        <v>12463</v>
      </c>
      <c r="K4461" t="str">
        <f t="shared" si="1680"/>
        <v>CFDF0000</v>
      </c>
      <c r="L4461" t="str">
        <f t="shared" si="1681"/>
        <v>40430900</v>
      </c>
      <c r="M4461" t="str">
        <f t="shared" si="1682"/>
        <v>CFDF000040430900</v>
      </c>
      <c r="N4461" t="str">
        <f t="shared" si="1683"/>
        <v>CFDF=呦</v>
      </c>
      <c r="P4461" s="2" t="s">
        <v>16288</v>
      </c>
      <c r="Q4461" s="2" t="s">
        <v>15553</v>
      </c>
      <c r="R4461" t="str">
        <f t="shared" si="1684"/>
        <v>F4DC=荇</v>
      </c>
    </row>
    <row r="4462" spans="1:18">
      <c r="A4462" s="2" t="s">
        <v>16289</v>
      </c>
      <c r="B4462" s="2" t="s">
        <v>16290</v>
      </c>
      <c r="C4462">
        <f t="shared" si="1689"/>
        <v>4878</v>
      </c>
      <c r="D4462">
        <f t="shared" si="1676"/>
        <v>4622</v>
      </c>
      <c r="E4462">
        <f t="shared" si="1677"/>
        <v>4608</v>
      </c>
      <c r="F4462">
        <f t="shared" si="1678"/>
        <v>590720</v>
      </c>
      <c r="G4462" t="str">
        <f t="shared" si="1679"/>
        <v>00094380</v>
      </c>
      <c r="H4462" t="str">
        <f t="shared" si="1693"/>
        <v>DFD0</v>
      </c>
      <c r="I4462" t="str">
        <f t="shared" si="1694"/>
        <v/>
      </c>
      <c r="J4462" t="s">
        <v>12756</v>
      </c>
      <c r="K4462" t="str">
        <f t="shared" si="1680"/>
        <v>D0DF0000</v>
      </c>
      <c r="L4462" t="str">
        <f t="shared" si="1681"/>
        <v>80430900</v>
      </c>
      <c r="M4462" t="str">
        <f t="shared" si="1682"/>
        <v>D0DF000080430900</v>
      </c>
      <c r="N4462" t="str">
        <f t="shared" si="1683"/>
        <v>D0DF=咝</v>
      </c>
      <c r="P4462" s="2" t="s">
        <v>16291</v>
      </c>
      <c r="Q4462" s="2" t="s">
        <v>15556</v>
      </c>
      <c r="R4462" t="str">
        <f t="shared" si="1684"/>
        <v>F5DC=荃</v>
      </c>
    </row>
    <row r="4463" spans="1:18">
      <c r="A4463" s="2" t="s">
        <v>16292</v>
      </c>
      <c r="B4463" s="2" t="s">
        <v>16293</v>
      </c>
      <c r="C4463">
        <f t="shared" si="1689"/>
        <v>4879</v>
      </c>
      <c r="D4463">
        <f t="shared" si="1676"/>
        <v>4623</v>
      </c>
      <c r="E4463">
        <f t="shared" si="1677"/>
        <v>4608</v>
      </c>
      <c r="F4463">
        <f t="shared" si="1678"/>
        <v>590784</v>
      </c>
      <c r="G4463" t="str">
        <f t="shared" si="1679"/>
        <v>000943C0</v>
      </c>
      <c r="H4463" t="str">
        <f t="shared" si="1693"/>
        <v>DFD1</v>
      </c>
      <c r="I4463" t="str">
        <f t="shared" si="1694"/>
        <v/>
      </c>
      <c r="J4463" t="s">
        <v>13050</v>
      </c>
      <c r="K4463" t="str">
        <f t="shared" si="1680"/>
        <v>D1DF0000</v>
      </c>
      <c r="L4463" t="str">
        <f t="shared" si="1681"/>
        <v>C0430900</v>
      </c>
      <c r="M4463" t="str">
        <f t="shared" si="1682"/>
        <v>D1DF0000C0430900</v>
      </c>
      <c r="N4463" t="str">
        <f t="shared" si="1683"/>
        <v>D1DF=哐</v>
      </c>
      <c r="P4463" s="2" t="s">
        <v>16294</v>
      </c>
      <c r="Q4463" s="2" t="s">
        <v>15559</v>
      </c>
      <c r="R4463" t="str">
        <f t="shared" si="1684"/>
        <v>F6DC=荟</v>
      </c>
    </row>
    <row r="4464" spans="1:18">
      <c r="A4464" s="2" t="s">
        <v>16295</v>
      </c>
      <c r="B4464" s="2" t="s">
        <v>16296</v>
      </c>
      <c r="C4464">
        <f t="shared" si="1689"/>
        <v>4880</v>
      </c>
      <c r="D4464">
        <f t="shared" si="1676"/>
        <v>4624</v>
      </c>
      <c r="E4464">
        <f t="shared" si="1677"/>
        <v>4624</v>
      </c>
      <c r="F4464">
        <f t="shared" si="1678"/>
        <v>591872</v>
      </c>
      <c r="G4464" t="str">
        <f t="shared" si="1679"/>
        <v>00094800</v>
      </c>
      <c r="H4464" t="str">
        <f t="shared" si="1693"/>
        <v>DFD2</v>
      </c>
      <c r="I4464" t="str">
        <f t="shared" si="1694"/>
        <v/>
      </c>
      <c r="J4464" t="s">
        <v>13348</v>
      </c>
      <c r="K4464" t="str">
        <f t="shared" si="1680"/>
        <v>D2DF0000</v>
      </c>
      <c r="L4464" t="str">
        <f t="shared" si="1681"/>
        <v>00480900</v>
      </c>
      <c r="M4464" t="str">
        <f t="shared" si="1682"/>
        <v>D2DF000000480900</v>
      </c>
      <c r="N4464" t="str">
        <f t="shared" si="1683"/>
        <v>D2DF=咭</v>
      </c>
      <c r="P4464" s="2" t="s">
        <v>16297</v>
      </c>
      <c r="Q4464" s="2" t="s">
        <v>15562</v>
      </c>
      <c r="R4464" t="str">
        <f t="shared" si="1684"/>
        <v>F7DC=荀</v>
      </c>
    </row>
    <row r="4465" spans="1:18">
      <c r="A4465" s="2" t="s">
        <v>16298</v>
      </c>
      <c r="B4465" s="2" t="s">
        <v>16299</v>
      </c>
      <c r="C4465">
        <f t="shared" si="1689"/>
        <v>4881</v>
      </c>
      <c r="D4465">
        <f t="shared" si="1676"/>
        <v>4625</v>
      </c>
      <c r="E4465">
        <f t="shared" si="1677"/>
        <v>4624</v>
      </c>
      <c r="F4465">
        <f t="shared" si="1678"/>
        <v>591936</v>
      </c>
      <c r="G4465" t="str">
        <f t="shared" si="1679"/>
        <v>00094840</v>
      </c>
      <c r="H4465" t="str">
        <f t="shared" si="1693"/>
        <v>DFD3</v>
      </c>
      <c r="I4465" t="str">
        <f t="shared" si="1694"/>
        <v/>
      </c>
      <c r="J4465" t="s">
        <v>13639</v>
      </c>
      <c r="K4465" t="str">
        <f t="shared" si="1680"/>
        <v>D3DF0000</v>
      </c>
      <c r="L4465" t="str">
        <f t="shared" si="1681"/>
        <v>40480900</v>
      </c>
      <c r="M4465" t="str">
        <f t="shared" si="1682"/>
        <v>D3DF000040480900</v>
      </c>
      <c r="N4465" t="str">
        <f t="shared" si="1683"/>
        <v>D3DF=哂</v>
      </c>
      <c r="P4465" s="2" t="s">
        <v>16300</v>
      </c>
      <c r="Q4465" s="2" t="s">
        <v>15565</v>
      </c>
      <c r="R4465" t="str">
        <f t="shared" si="1684"/>
        <v>F8DC=茗</v>
      </c>
    </row>
    <row r="4466" spans="1:18">
      <c r="A4466" s="2" t="s">
        <v>16301</v>
      </c>
      <c r="B4466" s="2" t="s">
        <v>16302</v>
      </c>
      <c r="C4466">
        <f t="shared" si="1689"/>
        <v>4882</v>
      </c>
      <c r="D4466">
        <f t="shared" si="1676"/>
        <v>4626</v>
      </c>
      <c r="E4466">
        <f t="shared" si="1677"/>
        <v>4624</v>
      </c>
      <c r="F4466">
        <f t="shared" si="1678"/>
        <v>592000</v>
      </c>
      <c r="G4466" t="str">
        <f t="shared" si="1679"/>
        <v>00094880</v>
      </c>
      <c r="H4466" t="str">
        <f t="shared" si="1693"/>
        <v>DFD4</v>
      </c>
      <c r="I4466" t="str">
        <f t="shared" si="1694"/>
        <v/>
      </c>
      <c r="J4466" t="s">
        <v>13931</v>
      </c>
      <c r="K4466" t="str">
        <f t="shared" si="1680"/>
        <v>D4DF0000</v>
      </c>
      <c r="L4466" t="str">
        <f t="shared" si="1681"/>
        <v>80480900</v>
      </c>
      <c r="M4466" t="str">
        <f t="shared" si="1682"/>
        <v>D4DF000080480900</v>
      </c>
      <c r="N4466" t="str">
        <f t="shared" si="1683"/>
        <v>D4DF=咴</v>
      </c>
      <c r="P4466" s="2" t="s">
        <v>16303</v>
      </c>
      <c r="Q4466" s="2" t="s">
        <v>15568</v>
      </c>
      <c r="R4466" t="str">
        <f t="shared" si="1684"/>
        <v>F9DC=荠</v>
      </c>
    </row>
    <row r="4467" spans="1:18">
      <c r="A4467" s="2" t="s">
        <v>16304</v>
      </c>
      <c r="B4467" s="2" t="s">
        <v>16305</v>
      </c>
      <c r="C4467">
        <f t="shared" si="1689"/>
        <v>4883</v>
      </c>
      <c r="D4467">
        <f t="shared" si="1676"/>
        <v>4627</v>
      </c>
      <c r="E4467">
        <f t="shared" si="1677"/>
        <v>4624</v>
      </c>
      <c r="F4467">
        <f t="shared" si="1678"/>
        <v>592064</v>
      </c>
      <c r="G4467" t="str">
        <f t="shared" si="1679"/>
        <v>000948C0</v>
      </c>
      <c r="H4467" t="str">
        <f t="shared" ref="H4467:H4476" si="1695">MID($H$1,(ROW()-2)*4+1,4)</f>
        <v>DFD5</v>
      </c>
      <c r="I4467" t="str">
        <f t="shared" si="1694"/>
        <v/>
      </c>
      <c r="J4467" t="s">
        <v>2602</v>
      </c>
      <c r="K4467" t="str">
        <f t="shared" si="1680"/>
        <v>D5DF0000</v>
      </c>
      <c r="L4467" t="str">
        <f t="shared" si="1681"/>
        <v>C0480900</v>
      </c>
      <c r="M4467" t="str">
        <f t="shared" si="1682"/>
        <v>D5DF0000C0480900</v>
      </c>
      <c r="N4467" t="str">
        <f t="shared" si="1683"/>
        <v>D5DF=哒</v>
      </c>
      <c r="P4467" s="2" t="s">
        <v>16306</v>
      </c>
      <c r="Q4467" s="2" t="s">
        <v>15571</v>
      </c>
      <c r="R4467" t="str">
        <f t="shared" si="1684"/>
        <v>FADC=茭</v>
      </c>
    </row>
    <row r="4468" spans="1:18">
      <c r="A4468" s="2" t="s">
        <v>16307</v>
      </c>
      <c r="B4468" s="2" t="s">
        <v>16308</v>
      </c>
      <c r="C4468">
        <f t="shared" si="1689"/>
        <v>4884</v>
      </c>
      <c r="D4468">
        <f t="shared" si="1676"/>
        <v>4628</v>
      </c>
      <c r="E4468">
        <f t="shared" si="1677"/>
        <v>4624</v>
      </c>
      <c r="F4468">
        <f t="shared" si="1678"/>
        <v>592128</v>
      </c>
      <c r="G4468" t="str">
        <f t="shared" si="1679"/>
        <v>00094900</v>
      </c>
      <c r="H4468" t="str">
        <f t="shared" si="1695"/>
        <v>DFD6</v>
      </c>
      <c r="I4468" t="str">
        <f t="shared" si="1694"/>
        <v/>
      </c>
      <c r="J4468" t="s">
        <v>14511</v>
      </c>
      <c r="K4468" t="str">
        <f t="shared" si="1680"/>
        <v>D6DF0000</v>
      </c>
      <c r="L4468" t="str">
        <f t="shared" si="1681"/>
        <v>00490900</v>
      </c>
      <c r="M4468" t="str">
        <f t="shared" si="1682"/>
        <v>D6DF000000490900</v>
      </c>
      <c r="N4468" t="str">
        <f t="shared" si="1683"/>
        <v>D6DF=咧</v>
      </c>
      <c r="P4468" s="2" t="s">
        <v>16309</v>
      </c>
      <c r="Q4468" s="2" t="s">
        <v>15574</v>
      </c>
      <c r="R4468" t="str">
        <f t="shared" si="1684"/>
        <v>FBDC=茺</v>
      </c>
    </row>
    <row r="4469" spans="1:18">
      <c r="A4469" s="2" t="s">
        <v>16310</v>
      </c>
      <c r="B4469" s="2" t="s">
        <v>16311</v>
      </c>
      <c r="C4469">
        <f t="shared" si="1689"/>
        <v>4885</v>
      </c>
      <c r="D4469">
        <f t="shared" si="1676"/>
        <v>4629</v>
      </c>
      <c r="E4469">
        <f t="shared" si="1677"/>
        <v>4624</v>
      </c>
      <c r="F4469">
        <f t="shared" si="1678"/>
        <v>592192</v>
      </c>
      <c r="G4469" t="str">
        <f t="shared" si="1679"/>
        <v>00094940</v>
      </c>
      <c r="H4469" t="str">
        <f t="shared" si="1695"/>
        <v>DFD7</v>
      </c>
      <c r="I4469" t="str">
        <f t="shared" si="1694"/>
        <v/>
      </c>
      <c r="J4469" t="s">
        <v>2663</v>
      </c>
      <c r="K4469" t="str">
        <f t="shared" si="1680"/>
        <v>D7DF0000</v>
      </c>
      <c r="L4469" t="str">
        <f t="shared" si="1681"/>
        <v>40490900</v>
      </c>
      <c r="M4469" t="str">
        <f t="shared" si="1682"/>
        <v>D7DF000040490900</v>
      </c>
      <c r="N4469" t="str">
        <f t="shared" si="1683"/>
        <v>D7DF=咦</v>
      </c>
      <c r="P4469" s="2" t="s">
        <v>16312</v>
      </c>
      <c r="Q4469" s="2" t="s">
        <v>15577</v>
      </c>
      <c r="R4469" t="str">
        <f t="shared" si="1684"/>
        <v>FCDC=茳</v>
      </c>
    </row>
    <row r="4470" spans="1:18">
      <c r="A4470" s="2" t="s">
        <v>16313</v>
      </c>
      <c r="B4470" s="2" t="s">
        <v>16314</v>
      </c>
      <c r="C4470">
        <f t="shared" si="1689"/>
        <v>4886</v>
      </c>
      <c r="D4470">
        <f t="shared" si="1676"/>
        <v>4630</v>
      </c>
      <c r="E4470">
        <f t="shared" si="1677"/>
        <v>4624</v>
      </c>
      <c r="F4470">
        <f t="shared" si="1678"/>
        <v>592256</v>
      </c>
      <c r="G4470" t="str">
        <f t="shared" si="1679"/>
        <v>00094980</v>
      </c>
      <c r="H4470" t="str">
        <f t="shared" si="1695"/>
        <v>DFD8</v>
      </c>
      <c r="I4470" t="str">
        <f t="shared" si="1694"/>
        <v/>
      </c>
      <c r="J4470" t="s">
        <v>15076</v>
      </c>
      <c r="K4470" t="str">
        <f t="shared" si="1680"/>
        <v>D8DF0000</v>
      </c>
      <c r="L4470" t="str">
        <f t="shared" si="1681"/>
        <v>80490900</v>
      </c>
      <c r="M4470" t="str">
        <f t="shared" si="1682"/>
        <v>D8DF000080490900</v>
      </c>
      <c r="N4470" t="str">
        <f t="shared" si="1683"/>
        <v>D8DF=哓</v>
      </c>
      <c r="P4470" s="2" t="s">
        <v>16315</v>
      </c>
      <c r="Q4470" s="2" t="s">
        <v>15580</v>
      </c>
      <c r="R4470" t="str">
        <f t="shared" si="1684"/>
        <v>FDDC=荦</v>
      </c>
    </row>
    <row r="4471" spans="1:18">
      <c r="A4471" s="2" t="s">
        <v>16316</v>
      </c>
      <c r="B4471" s="2" t="s">
        <v>16317</v>
      </c>
      <c r="C4471">
        <f t="shared" si="1689"/>
        <v>4887</v>
      </c>
      <c r="D4471">
        <f t="shared" si="1676"/>
        <v>4631</v>
      </c>
      <c r="E4471">
        <f t="shared" si="1677"/>
        <v>4624</v>
      </c>
      <c r="F4471">
        <f t="shared" si="1678"/>
        <v>592320</v>
      </c>
      <c r="G4471" t="str">
        <f t="shared" si="1679"/>
        <v>000949C0</v>
      </c>
      <c r="H4471" t="str">
        <f t="shared" si="1695"/>
        <v>DFD9</v>
      </c>
      <c r="I4471" t="str">
        <f t="shared" ref="I4471:I4480" si="1696">MID($I$1,(ROW()-2)*4+1,4)</f>
        <v/>
      </c>
      <c r="J4471" t="s">
        <v>15366</v>
      </c>
      <c r="K4471" t="str">
        <f t="shared" si="1680"/>
        <v>D9DF0000</v>
      </c>
      <c r="L4471" t="str">
        <f t="shared" si="1681"/>
        <v>C0490900</v>
      </c>
      <c r="M4471" t="str">
        <f t="shared" si="1682"/>
        <v>D9DF0000C0490900</v>
      </c>
      <c r="N4471" t="str">
        <f t="shared" si="1683"/>
        <v>D9DF=哔</v>
      </c>
      <c r="P4471" s="2" t="s">
        <v>16318</v>
      </c>
      <c r="Q4471" s="2" t="s">
        <v>15583</v>
      </c>
      <c r="R4471" t="str">
        <f t="shared" si="1684"/>
        <v>FEDC=荥</v>
      </c>
    </row>
    <row r="4472" spans="1:18">
      <c r="A4472" s="2" t="s">
        <v>16319</v>
      </c>
      <c r="B4472" s="2" t="s">
        <v>16320</v>
      </c>
      <c r="C4472">
        <f t="shared" si="1689"/>
        <v>4888</v>
      </c>
      <c r="D4472">
        <f t="shared" si="1676"/>
        <v>4632</v>
      </c>
      <c r="E4472">
        <f t="shared" si="1677"/>
        <v>4624</v>
      </c>
      <c r="F4472">
        <f t="shared" si="1678"/>
        <v>592384</v>
      </c>
      <c r="G4472" t="str">
        <f t="shared" si="1679"/>
        <v>00094A00</v>
      </c>
      <c r="H4472" t="str">
        <f t="shared" si="1695"/>
        <v>DFDA</v>
      </c>
      <c r="I4472" t="str">
        <f t="shared" si="1696"/>
        <v/>
      </c>
      <c r="J4472" t="s">
        <v>15655</v>
      </c>
      <c r="K4472" t="str">
        <f t="shared" si="1680"/>
        <v>DADF0000</v>
      </c>
      <c r="L4472" t="str">
        <f t="shared" si="1681"/>
        <v>004A0900</v>
      </c>
      <c r="M4472" t="str">
        <f t="shared" si="1682"/>
        <v>DADF0000004A0900</v>
      </c>
      <c r="N4472" t="str">
        <f t="shared" si="1683"/>
        <v>DADF=呲</v>
      </c>
      <c r="P4472" s="2" t="s">
        <v>16321</v>
      </c>
      <c r="Q4472" s="2" t="s">
        <v>15586</v>
      </c>
      <c r="R4472" t="str">
        <f t="shared" si="1684"/>
        <v>A1DD=荨</v>
      </c>
    </row>
    <row r="4473" spans="1:18">
      <c r="A4473" s="2" t="s">
        <v>16322</v>
      </c>
      <c r="B4473" s="2" t="s">
        <v>16323</v>
      </c>
      <c r="C4473">
        <f t="shared" si="1689"/>
        <v>4889</v>
      </c>
      <c r="D4473">
        <f t="shared" si="1676"/>
        <v>4633</v>
      </c>
      <c r="E4473">
        <f t="shared" si="1677"/>
        <v>4624</v>
      </c>
      <c r="F4473">
        <f t="shared" si="1678"/>
        <v>592448</v>
      </c>
      <c r="G4473" t="str">
        <f t="shared" si="1679"/>
        <v>00094A40</v>
      </c>
      <c r="H4473" t="str">
        <f t="shared" si="1695"/>
        <v>DFDB</v>
      </c>
      <c r="I4473" t="str">
        <f t="shared" si="1696"/>
        <v/>
      </c>
      <c r="J4473" t="s">
        <v>15940</v>
      </c>
      <c r="K4473" t="str">
        <f t="shared" si="1680"/>
        <v>DBDF0000</v>
      </c>
      <c r="L4473" t="str">
        <f t="shared" si="1681"/>
        <v>404A0900</v>
      </c>
      <c r="M4473" t="str">
        <f t="shared" si="1682"/>
        <v>DBDF0000404A0900</v>
      </c>
      <c r="N4473" t="str">
        <f t="shared" si="1683"/>
        <v>DBDF=咣</v>
      </c>
      <c r="P4473" s="2" t="s">
        <v>16324</v>
      </c>
      <c r="Q4473" s="2" t="s">
        <v>15589</v>
      </c>
      <c r="R4473" t="str">
        <f t="shared" si="1684"/>
        <v>A2DD=茛</v>
      </c>
    </row>
    <row r="4474" spans="1:18">
      <c r="A4474" s="2" t="s">
        <v>16325</v>
      </c>
      <c r="B4474" s="2" t="s">
        <v>16326</v>
      </c>
      <c r="C4474">
        <f t="shared" si="1689"/>
        <v>4890</v>
      </c>
      <c r="D4474">
        <f t="shared" si="1676"/>
        <v>4634</v>
      </c>
      <c r="E4474">
        <f t="shared" si="1677"/>
        <v>4624</v>
      </c>
      <c r="F4474">
        <f t="shared" si="1678"/>
        <v>592512</v>
      </c>
      <c r="G4474" t="str">
        <f t="shared" si="1679"/>
        <v>00094A80</v>
      </c>
      <c r="H4474" t="str">
        <f t="shared" si="1695"/>
        <v>DFDC</v>
      </c>
      <c r="I4474" t="str">
        <f t="shared" si="1696"/>
        <v/>
      </c>
      <c r="J4474" t="s">
        <v>16225</v>
      </c>
      <c r="K4474" t="str">
        <f t="shared" si="1680"/>
        <v>DCDF0000</v>
      </c>
      <c r="L4474" t="str">
        <f t="shared" si="1681"/>
        <v>804A0900</v>
      </c>
      <c r="M4474" t="str">
        <f t="shared" si="1682"/>
        <v>DCDF0000804A0900</v>
      </c>
      <c r="N4474" t="str">
        <f t="shared" si="1683"/>
        <v>DCDF=哕</v>
      </c>
      <c r="P4474" s="2" t="s">
        <v>16327</v>
      </c>
      <c r="Q4474" s="2" t="s">
        <v>15592</v>
      </c>
      <c r="R4474" t="str">
        <f t="shared" si="1684"/>
        <v>A3DD=荩</v>
      </c>
    </row>
    <row r="4475" spans="1:18">
      <c r="A4475" s="2" t="s">
        <v>16328</v>
      </c>
      <c r="B4475" s="2" t="s">
        <v>16329</v>
      </c>
      <c r="C4475">
        <f t="shared" si="1689"/>
        <v>4891</v>
      </c>
      <c r="D4475">
        <f t="shared" si="1676"/>
        <v>4635</v>
      </c>
      <c r="E4475">
        <f t="shared" si="1677"/>
        <v>4624</v>
      </c>
      <c r="F4475">
        <f t="shared" si="1678"/>
        <v>592576</v>
      </c>
      <c r="G4475" t="str">
        <f t="shared" si="1679"/>
        <v>00094AC0</v>
      </c>
      <c r="H4475" t="str">
        <f t="shared" si="1695"/>
        <v>DFDD</v>
      </c>
      <c r="I4475" t="str">
        <f t="shared" si="1696"/>
        <v/>
      </c>
      <c r="J4475" t="s">
        <v>16330</v>
      </c>
      <c r="K4475" t="str">
        <f t="shared" si="1680"/>
        <v>DDDF0000</v>
      </c>
      <c r="L4475" t="str">
        <f t="shared" si="1681"/>
        <v>C04A0900</v>
      </c>
      <c r="M4475" t="str">
        <f t="shared" si="1682"/>
        <v>DDDF0000C04A0900</v>
      </c>
      <c r="N4475" t="str">
        <f t="shared" si="1683"/>
        <v>DDDF=咻</v>
      </c>
      <c r="P4475" s="2" t="s">
        <v>16331</v>
      </c>
      <c r="Q4475" s="2" t="s">
        <v>15595</v>
      </c>
      <c r="R4475" t="str">
        <f t="shared" si="1684"/>
        <v>A4DD=荬</v>
      </c>
    </row>
    <row r="4476" spans="1:18">
      <c r="A4476" s="2" t="s">
        <v>16332</v>
      </c>
      <c r="B4476" s="2" t="s">
        <v>16333</v>
      </c>
      <c r="C4476">
        <f t="shared" si="1689"/>
        <v>4892</v>
      </c>
      <c r="D4476">
        <f t="shared" si="1676"/>
        <v>4636</v>
      </c>
      <c r="E4476">
        <f t="shared" si="1677"/>
        <v>4624</v>
      </c>
      <c r="F4476">
        <f t="shared" si="1678"/>
        <v>592640</v>
      </c>
      <c r="G4476" t="str">
        <f t="shared" si="1679"/>
        <v>00094B00</v>
      </c>
      <c r="H4476" t="str">
        <f t="shared" si="1695"/>
        <v>DFDE</v>
      </c>
      <c r="I4476" t="str">
        <f t="shared" si="1696"/>
        <v/>
      </c>
      <c r="J4476" t="s">
        <v>16334</v>
      </c>
      <c r="K4476" t="str">
        <f t="shared" si="1680"/>
        <v>DEDF0000</v>
      </c>
      <c r="L4476" t="str">
        <f t="shared" si="1681"/>
        <v>004B0900</v>
      </c>
      <c r="M4476" t="str">
        <f t="shared" si="1682"/>
        <v>DEDF0000004B0900</v>
      </c>
      <c r="N4476" t="str">
        <f t="shared" si="1683"/>
        <v>DEDF=咿</v>
      </c>
      <c r="P4476" s="2" t="s">
        <v>16335</v>
      </c>
      <c r="Q4476" s="2" t="s">
        <v>15598</v>
      </c>
      <c r="R4476" t="str">
        <f t="shared" si="1684"/>
        <v>A5DD=荪</v>
      </c>
    </row>
    <row r="4477" spans="1:18">
      <c r="A4477" s="2" t="s">
        <v>16336</v>
      </c>
      <c r="B4477" s="2" t="s">
        <v>16337</v>
      </c>
      <c r="C4477">
        <f t="shared" si="1689"/>
        <v>4893</v>
      </c>
      <c r="D4477">
        <f t="shared" si="1676"/>
        <v>4637</v>
      </c>
      <c r="E4477">
        <f t="shared" si="1677"/>
        <v>4624</v>
      </c>
      <c r="F4477">
        <f t="shared" si="1678"/>
        <v>592704</v>
      </c>
      <c r="G4477" t="str">
        <f t="shared" si="1679"/>
        <v>00094B40</v>
      </c>
      <c r="H4477" t="str">
        <f t="shared" ref="H4477:H4486" si="1697">MID($H$1,(ROW()-2)*4+1,4)</f>
        <v>DFDF</v>
      </c>
      <c r="I4477" t="str">
        <f t="shared" si="1696"/>
        <v/>
      </c>
      <c r="J4477" t="s">
        <v>16338</v>
      </c>
      <c r="K4477" t="str">
        <f t="shared" si="1680"/>
        <v>DFDF0000</v>
      </c>
      <c r="L4477" t="str">
        <f t="shared" si="1681"/>
        <v>404B0900</v>
      </c>
      <c r="M4477" t="str">
        <f t="shared" si="1682"/>
        <v>DFDF0000404B0900</v>
      </c>
      <c r="N4477" t="str">
        <f t="shared" si="1683"/>
        <v>DFDF=哌</v>
      </c>
      <c r="P4477" s="2" t="s">
        <v>16339</v>
      </c>
      <c r="Q4477" s="2" t="s">
        <v>15601</v>
      </c>
      <c r="R4477" t="str">
        <f t="shared" si="1684"/>
        <v>A6DD=荭</v>
      </c>
    </row>
    <row r="4478" spans="1:18">
      <c r="A4478" s="2" t="s">
        <v>16340</v>
      </c>
      <c r="B4478" s="2" t="s">
        <v>16341</v>
      </c>
      <c r="C4478">
        <f t="shared" si="1689"/>
        <v>4894</v>
      </c>
      <c r="D4478">
        <f t="shared" si="1676"/>
        <v>4638</v>
      </c>
      <c r="E4478">
        <f t="shared" si="1677"/>
        <v>4624</v>
      </c>
      <c r="F4478">
        <f t="shared" si="1678"/>
        <v>592768</v>
      </c>
      <c r="G4478" t="str">
        <f t="shared" si="1679"/>
        <v>00094B80</v>
      </c>
      <c r="H4478" t="str">
        <f t="shared" si="1697"/>
        <v>DFE0</v>
      </c>
      <c r="I4478" t="str">
        <f t="shared" si="1696"/>
        <v/>
      </c>
      <c r="J4478" t="s">
        <v>16342</v>
      </c>
      <c r="K4478" t="str">
        <f t="shared" si="1680"/>
        <v>E0DF0000</v>
      </c>
      <c r="L4478" t="str">
        <f t="shared" si="1681"/>
        <v>804B0900</v>
      </c>
      <c r="M4478" t="str">
        <f t="shared" si="1682"/>
        <v>E0DF0000804B0900</v>
      </c>
      <c r="N4478" t="str">
        <f t="shared" si="1683"/>
        <v>E0DF=哙</v>
      </c>
      <c r="P4478" s="2" t="s">
        <v>16343</v>
      </c>
      <c r="Q4478" s="2" t="s">
        <v>15604</v>
      </c>
      <c r="R4478" t="str">
        <f t="shared" si="1684"/>
        <v>A7DD=荮</v>
      </c>
    </row>
    <row r="4479" spans="1:18">
      <c r="A4479" s="2" t="s">
        <v>16344</v>
      </c>
      <c r="B4479" s="2" t="s">
        <v>16345</v>
      </c>
      <c r="C4479">
        <f t="shared" si="1689"/>
        <v>4895</v>
      </c>
      <c r="D4479">
        <f t="shared" si="1676"/>
        <v>4639</v>
      </c>
      <c r="E4479">
        <f t="shared" si="1677"/>
        <v>4624</v>
      </c>
      <c r="F4479">
        <f t="shared" si="1678"/>
        <v>592832</v>
      </c>
      <c r="G4479" t="str">
        <f t="shared" si="1679"/>
        <v>00094BC0</v>
      </c>
      <c r="H4479" t="str">
        <f t="shared" si="1697"/>
        <v>DFE1</v>
      </c>
      <c r="I4479" t="str">
        <f t="shared" si="1696"/>
        <v/>
      </c>
      <c r="J4479" t="s">
        <v>16346</v>
      </c>
      <c r="K4479" t="str">
        <f t="shared" si="1680"/>
        <v>E1DF0000</v>
      </c>
      <c r="L4479" t="str">
        <f t="shared" si="1681"/>
        <v>C04B0900</v>
      </c>
      <c r="M4479" t="str">
        <f t="shared" si="1682"/>
        <v>E1DF0000C04B0900</v>
      </c>
      <c r="N4479" t="str">
        <f t="shared" si="1683"/>
        <v>E1DF=哚</v>
      </c>
      <c r="P4479" s="2" t="s">
        <v>16347</v>
      </c>
      <c r="Q4479" s="2" t="s">
        <v>15607</v>
      </c>
      <c r="R4479" t="str">
        <f t="shared" si="1684"/>
        <v>A8DD=莰</v>
      </c>
    </row>
    <row r="4480" spans="1:18">
      <c r="A4480" s="2" t="s">
        <v>16348</v>
      </c>
      <c r="B4480" s="2" t="s">
        <v>16349</v>
      </c>
      <c r="C4480">
        <f t="shared" si="1689"/>
        <v>4896</v>
      </c>
      <c r="D4480">
        <f t="shared" si="1676"/>
        <v>4640</v>
      </c>
      <c r="E4480">
        <f t="shared" si="1677"/>
        <v>4640</v>
      </c>
      <c r="F4480">
        <f t="shared" si="1678"/>
        <v>593920</v>
      </c>
      <c r="G4480" t="str">
        <f t="shared" si="1679"/>
        <v>00095000</v>
      </c>
      <c r="H4480" t="str">
        <f t="shared" si="1697"/>
        <v>DFE2</v>
      </c>
      <c r="I4480" t="str">
        <f t="shared" si="1696"/>
        <v/>
      </c>
      <c r="J4480" t="s">
        <v>16350</v>
      </c>
      <c r="K4480" t="str">
        <f t="shared" si="1680"/>
        <v>E2DF0000</v>
      </c>
      <c r="L4480" t="str">
        <f t="shared" si="1681"/>
        <v>00500900</v>
      </c>
      <c r="M4480" t="str">
        <f t="shared" si="1682"/>
        <v>E2DF000000500900</v>
      </c>
      <c r="N4480" t="str">
        <f t="shared" si="1683"/>
        <v>E2DF=哜</v>
      </c>
      <c r="P4480" s="2" t="s">
        <v>16351</v>
      </c>
      <c r="Q4480" s="2" t="s">
        <v>15610</v>
      </c>
      <c r="R4480" t="str">
        <f t="shared" si="1684"/>
        <v>A9DD=荸</v>
      </c>
    </row>
    <row r="4481" spans="1:18">
      <c r="A4481" s="2" t="s">
        <v>16352</v>
      </c>
      <c r="B4481" s="2" t="s">
        <v>16353</v>
      </c>
      <c r="C4481">
        <f t="shared" si="1689"/>
        <v>4897</v>
      </c>
      <c r="D4481">
        <f t="shared" si="1676"/>
        <v>4641</v>
      </c>
      <c r="E4481">
        <f t="shared" si="1677"/>
        <v>4640</v>
      </c>
      <c r="F4481">
        <f t="shared" si="1678"/>
        <v>593984</v>
      </c>
      <c r="G4481" t="str">
        <f t="shared" si="1679"/>
        <v>00095040</v>
      </c>
      <c r="H4481" t="str">
        <f t="shared" si="1697"/>
        <v>DFE3</v>
      </c>
      <c r="I4481" t="str">
        <f t="shared" ref="I4481:I4490" si="1698">MID($I$1,(ROW()-2)*4+1,4)</f>
        <v/>
      </c>
      <c r="J4481" t="s">
        <v>16354</v>
      </c>
      <c r="K4481" t="str">
        <f t="shared" si="1680"/>
        <v>E3DF0000</v>
      </c>
      <c r="L4481" t="str">
        <f t="shared" si="1681"/>
        <v>40500900</v>
      </c>
      <c r="M4481" t="str">
        <f t="shared" si="1682"/>
        <v>E3DF000040500900</v>
      </c>
      <c r="N4481" t="str">
        <f t="shared" si="1683"/>
        <v>E3DF=咩</v>
      </c>
      <c r="P4481" s="2" t="s">
        <v>16355</v>
      </c>
      <c r="Q4481" s="2" t="s">
        <v>15613</v>
      </c>
      <c r="R4481" t="str">
        <f t="shared" si="1684"/>
        <v>AADD=莳</v>
      </c>
    </row>
    <row r="4482" spans="1:18">
      <c r="A4482" s="2" t="s">
        <v>16356</v>
      </c>
      <c r="B4482" s="2" t="s">
        <v>16357</v>
      </c>
      <c r="C4482">
        <f t="shared" si="1689"/>
        <v>4898</v>
      </c>
      <c r="D4482">
        <f t="shared" si="1676"/>
        <v>4642</v>
      </c>
      <c r="E4482">
        <f t="shared" si="1677"/>
        <v>4640</v>
      </c>
      <c r="F4482">
        <f t="shared" si="1678"/>
        <v>594048</v>
      </c>
      <c r="G4482" t="str">
        <f t="shared" si="1679"/>
        <v>00095080</v>
      </c>
      <c r="H4482" t="str">
        <f t="shared" si="1697"/>
        <v>DFE4</v>
      </c>
      <c r="I4482" t="str">
        <f t="shared" si="1698"/>
        <v/>
      </c>
      <c r="J4482" t="s">
        <v>16358</v>
      </c>
      <c r="K4482" t="str">
        <f t="shared" si="1680"/>
        <v>E4DF0000</v>
      </c>
      <c r="L4482" t="str">
        <f t="shared" si="1681"/>
        <v>80500900</v>
      </c>
      <c r="M4482" t="str">
        <f t="shared" si="1682"/>
        <v>E4DF000080500900</v>
      </c>
      <c r="N4482" t="str">
        <f t="shared" si="1683"/>
        <v>E4DF=咪</v>
      </c>
      <c r="P4482" s="2" t="s">
        <v>16359</v>
      </c>
      <c r="Q4482" s="2" t="s">
        <v>15616</v>
      </c>
      <c r="R4482" t="str">
        <f t="shared" si="1684"/>
        <v>ABDD=莴</v>
      </c>
    </row>
    <row r="4483" spans="1:18">
      <c r="A4483" s="2" t="s">
        <v>16360</v>
      </c>
      <c r="B4483" s="2" t="s">
        <v>16361</v>
      </c>
      <c r="C4483">
        <f t="shared" si="1689"/>
        <v>4899</v>
      </c>
      <c r="D4483">
        <f t="shared" ref="D4483:D4546" si="1699">C4483-256</f>
        <v>4643</v>
      </c>
      <c r="E4483">
        <f t="shared" ref="E4483:E4546" si="1700">INT(D4483/16)*16</f>
        <v>4640</v>
      </c>
      <c r="F4483">
        <f t="shared" ref="F4483:F4546" si="1701">(D4483+E4483)*64</f>
        <v>594112</v>
      </c>
      <c r="G4483" t="str">
        <f t="shared" ref="G4483:G4546" si="1702">DEC2HEX(F4483+16384,8)</f>
        <v>000950C0</v>
      </c>
      <c r="H4483" t="str">
        <f t="shared" si="1697"/>
        <v>DFE5</v>
      </c>
      <c r="I4483" t="str">
        <f t="shared" si="1698"/>
        <v/>
      </c>
      <c r="J4483" t="s">
        <v>16362</v>
      </c>
      <c r="K4483" t="str">
        <f t="shared" ref="K4483:K4546" si="1703">MID(J4483,3,2)&amp;MID(J4483,1,2)&amp;"0000"</f>
        <v>E5DF0000</v>
      </c>
      <c r="L4483" t="str">
        <f t="shared" ref="L4483:L4546" si="1704">MID(G4483,7,2)&amp;MID(G4483,5,2)&amp;MID(G4483,3,2)&amp;MID(G4483,1,2)</f>
        <v>C0500900</v>
      </c>
      <c r="M4483" t="str">
        <f t="shared" ref="M4483:M4546" si="1705">K4483&amp;L4483</f>
        <v>E5DF0000C0500900</v>
      </c>
      <c r="N4483" t="str">
        <f t="shared" ref="N4483:N4546" si="1706">MID(J4483,3,2)&amp;MID(J4483,1,2)&amp;"="&amp;A4483</f>
        <v>E5DF=咤</v>
      </c>
      <c r="P4483" s="2" t="s">
        <v>16363</v>
      </c>
      <c r="Q4483" s="2" t="s">
        <v>15619</v>
      </c>
      <c r="R4483" t="str">
        <f t="shared" ref="R4483:R4546" si="1707">P4483&amp;"="&amp;Q4483</f>
        <v>ACDD=莠</v>
      </c>
    </row>
    <row r="4484" spans="1:18">
      <c r="A4484" s="2" t="s">
        <v>16364</v>
      </c>
      <c r="B4484" s="2" t="s">
        <v>16365</v>
      </c>
      <c r="C4484">
        <f t="shared" si="1689"/>
        <v>4900</v>
      </c>
      <c r="D4484">
        <f t="shared" si="1699"/>
        <v>4644</v>
      </c>
      <c r="E4484">
        <f t="shared" si="1700"/>
        <v>4640</v>
      </c>
      <c r="F4484">
        <f t="shared" si="1701"/>
        <v>594176</v>
      </c>
      <c r="G4484" t="str">
        <f t="shared" si="1702"/>
        <v>00095100</v>
      </c>
      <c r="H4484" t="str">
        <f t="shared" si="1697"/>
        <v>DFE6</v>
      </c>
      <c r="I4484" t="str">
        <f t="shared" si="1698"/>
        <v/>
      </c>
      <c r="J4484" t="s">
        <v>16366</v>
      </c>
      <c r="K4484" t="str">
        <f t="shared" si="1703"/>
        <v>E6DF0000</v>
      </c>
      <c r="L4484" t="str">
        <f t="shared" si="1704"/>
        <v>00510900</v>
      </c>
      <c r="M4484" t="str">
        <f t="shared" si="1705"/>
        <v>E6DF000000510900</v>
      </c>
      <c r="N4484" t="str">
        <f t="shared" si="1706"/>
        <v>E6DF=哝</v>
      </c>
      <c r="P4484" s="2" t="s">
        <v>16367</v>
      </c>
      <c r="Q4484" s="2" t="s">
        <v>15622</v>
      </c>
      <c r="R4484" t="str">
        <f t="shared" si="1707"/>
        <v>ADDD=莪</v>
      </c>
    </row>
    <row r="4485" spans="1:18">
      <c r="A4485" s="2" t="s">
        <v>16368</v>
      </c>
      <c r="B4485" s="2" t="s">
        <v>16369</v>
      </c>
      <c r="C4485">
        <f t="shared" si="1689"/>
        <v>4901</v>
      </c>
      <c r="D4485">
        <f t="shared" si="1699"/>
        <v>4645</v>
      </c>
      <c r="E4485">
        <f t="shared" si="1700"/>
        <v>4640</v>
      </c>
      <c r="F4485">
        <f t="shared" si="1701"/>
        <v>594240</v>
      </c>
      <c r="G4485" t="str">
        <f t="shared" si="1702"/>
        <v>00095140</v>
      </c>
      <c r="H4485" t="str">
        <f t="shared" si="1697"/>
        <v>DFE7</v>
      </c>
      <c r="I4485" t="str">
        <f t="shared" si="1698"/>
        <v/>
      </c>
      <c r="J4485" t="s">
        <v>16370</v>
      </c>
      <c r="K4485" t="str">
        <f t="shared" si="1703"/>
        <v>E7DF0000</v>
      </c>
      <c r="L4485" t="str">
        <f t="shared" si="1704"/>
        <v>40510900</v>
      </c>
      <c r="M4485" t="str">
        <f t="shared" si="1705"/>
        <v>E7DF000040510900</v>
      </c>
      <c r="N4485" t="str">
        <f t="shared" si="1706"/>
        <v>E7DF=哏</v>
      </c>
      <c r="P4485" s="2" t="s">
        <v>16371</v>
      </c>
      <c r="Q4485" s="2" t="s">
        <v>15625</v>
      </c>
      <c r="R4485" t="str">
        <f t="shared" si="1707"/>
        <v>AEDD=莓</v>
      </c>
    </row>
    <row r="4486" spans="1:18">
      <c r="A4486" s="2" t="s">
        <v>16372</v>
      </c>
      <c r="B4486" s="2" t="s">
        <v>16373</v>
      </c>
      <c r="C4486">
        <f t="shared" si="1689"/>
        <v>4902</v>
      </c>
      <c r="D4486">
        <f t="shared" si="1699"/>
        <v>4646</v>
      </c>
      <c r="E4486">
        <f t="shared" si="1700"/>
        <v>4640</v>
      </c>
      <c r="F4486">
        <f t="shared" si="1701"/>
        <v>594304</v>
      </c>
      <c r="G4486" t="str">
        <f t="shared" si="1702"/>
        <v>00095180</v>
      </c>
      <c r="H4486" t="str">
        <f t="shared" si="1697"/>
        <v>DFE8</v>
      </c>
      <c r="I4486" t="str">
        <f t="shared" si="1698"/>
        <v/>
      </c>
      <c r="J4486" t="s">
        <v>16374</v>
      </c>
      <c r="K4486" t="str">
        <f t="shared" si="1703"/>
        <v>E8DF0000</v>
      </c>
      <c r="L4486" t="str">
        <f t="shared" si="1704"/>
        <v>80510900</v>
      </c>
      <c r="M4486" t="str">
        <f t="shared" si="1705"/>
        <v>E8DF000080510900</v>
      </c>
      <c r="N4486" t="str">
        <f t="shared" si="1706"/>
        <v>E8DF=哞</v>
      </c>
      <c r="P4486" s="2" t="s">
        <v>16375</v>
      </c>
      <c r="Q4486" s="2" t="s">
        <v>15628</v>
      </c>
      <c r="R4486" t="str">
        <f t="shared" si="1707"/>
        <v>AFDD=莜</v>
      </c>
    </row>
    <row r="4487" spans="1:18">
      <c r="A4487" s="2" t="s">
        <v>16376</v>
      </c>
      <c r="B4487" s="2" t="s">
        <v>16377</v>
      </c>
      <c r="C4487">
        <f t="shared" si="1689"/>
        <v>4903</v>
      </c>
      <c r="D4487">
        <f t="shared" si="1699"/>
        <v>4647</v>
      </c>
      <c r="E4487">
        <f t="shared" si="1700"/>
        <v>4640</v>
      </c>
      <c r="F4487">
        <f t="shared" si="1701"/>
        <v>594368</v>
      </c>
      <c r="G4487" t="str">
        <f t="shared" si="1702"/>
        <v>000951C0</v>
      </c>
      <c r="H4487" t="str">
        <f t="shared" ref="H4487:H4496" si="1708">MID($H$1,(ROW()-2)*4+1,4)</f>
        <v>DFE9</v>
      </c>
      <c r="I4487" t="str">
        <f t="shared" si="1698"/>
        <v/>
      </c>
      <c r="J4487" t="s">
        <v>16378</v>
      </c>
      <c r="K4487" t="str">
        <f t="shared" si="1703"/>
        <v>E9DF0000</v>
      </c>
      <c r="L4487" t="str">
        <f t="shared" si="1704"/>
        <v>C0510900</v>
      </c>
      <c r="M4487" t="str">
        <f t="shared" si="1705"/>
        <v>E9DF0000C0510900</v>
      </c>
      <c r="N4487" t="str">
        <f t="shared" si="1706"/>
        <v>E9DF=唛</v>
      </c>
      <c r="P4487" s="2" t="s">
        <v>806</v>
      </c>
      <c r="Q4487" s="2" t="s">
        <v>15631</v>
      </c>
      <c r="R4487" t="str">
        <f t="shared" si="1707"/>
        <v>B0DD=莅</v>
      </c>
    </row>
    <row r="4488" spans="1:18">
      <c r="A4488" s="2" t="s">
        <v>16379</v>
      </c>
      <c r="B4488" s="2" t="s">
        <v>16380</v>
      </c>
      <c r="C4488">
        <f t="shared" si="1689"/>
        <v>4904</v>
      </c>
      <c r="D4488">
        <f t="shared" si="1699"/>
        <v>4648</v>
      </c>
      <c r="E4488">
        <f t="shared" si="1700"/>
        <v>4640</v>
      </c>
      <c r="F4488">
        <f t="shared" si="1701"/>
        <v>594432</v>
      </c>
      <c r="G4488" t="str">
        <f t="shared" si="1702"/>
        <v>00095200</v>
      </c>
      <c r="H4488" t="str">
        <f t="shared" si="1708"/>
        <v>DFEA</v>
      </c>
      <c r="I4488" t="str">
        <f t="shared" si="1698"/>
        <v/>
      </c>
      <c r="J4488" t="s">
        <v>16381</v>
      </c>
      <c r="K4488" t="str">
        <f t="shared" si="1703"/>
        <v>EADF0000</v>
      </c>
      <c r="L4488" t="str">
        <f t="shared" si="1704"/>
        <v>00520900</v>
      </c>
      <c r="M4488" t="str">
        <f t="shared" si="1705"/>
        <v>EADF000000520900</v>
      </c>
      <c r="N4488" t="str">
        <f t="shared" si="1706"/>
        <v>EADF=哧</v>
      </c>
      <c r="P4488" s="2" t="s">
        <v>1327</v>
      </c>
      <c r="Q4488" s="2" t="s">
        <v>15633</v>
      </c>
      <c r="R4488" t="str">
        <f t="shared" si="1707"/>
        <v>B1DD=荼</v>
      </c>
    </row>
    <row r="4489" spans="1:18">
      <c r="A4489" s="2" t="s">
        <v>16382</v>
      </c>
      <c r="B4489" s="2" t="s">
        <v>16383</v>
      </c>
      <c r="C4489">
        <f t="shared" si="1689"/>
        <v>4905</v>
      </c>
      <c r="D4489">
        <f t="shared" si="1699"/>
        <v>4649</v>
      </c>
      <c r="E4489">
        <f t="shared" si="1700"/>
        <v>4640</v>
      </c>
      <c r="F4489">
        <f t="shared" si="1701"/>
        <v>594496</v>
      </c>
      <c r="G4489" t="str">
        <f t="shared" si="1702"/>
        <v>00095240</v>
      </c>
      <c r="H4489" t="str">
        <f t="shared" si="1708"/>
        <v>DFEB</v>
      </c>
      <c r="I4489" t="str">
        <f t="shared" si="1698"/>
        <v/>
      </c>
      <c r="J4489" t="s">
        <v>16384</v>
      </c>
      <c r="K4489" t="str">
        <f t="shared" si="1703"/>
        <v>EBDF0000</v>
      </c>
      <c r="L4489" t="str">
        <f t="shared" si="1704"/>
        <v>40520900</v>
      </c>
      <c r="M4489" t="str">
        <f t="shared" si="1705"/>
        <v>EBDF000040520900</v>
      </c>
      <c r="N4489" t="str">
        <f t="shared" si="1706"/>
        <v>EBDF=唠</v>
      </c>
      <c r="P4489" s="2" t="s">
        <v>1875</v>
      </c>
      <c r="Q4489" s="2" t="s">
        <v>15635</v>
      </c>
      <c r="R4489" t="str">
        <f t="shared" si="1707"/>
        <v>B2DD=莶</v>
      </c>
    </row>
    <row r="4490" spans="1:18">
      <c r="A4490" s="2" t="s">
        <v>16385</v>
      </c>
      <c r="B4490" s="2" t="s">
        <v>16386</v>
      </c>
      <c r="C4490">
        <f t="shared" si="1689"/>
        <v>4906</v>
      </c>
      <c r="D4490">
        <f t="shared" si="1699"/>
        <v>4650</v>
      </c>
      <c r="E4490">
        <f t="shared" si="1700"/>
        <v>4640</v>
      </c>
      <c r="F4490">
        <f t="shared" si="1701"/>
        <v>594560</v>
      </c>
      <c r="G4490" t="str">
        <f t="shared" si="1702"/>
        <v>00095280</v>
      </c>
      <c r="H4490" t="str">
        <f t="shared" si="1708"/>
        <v>DFEC</v>
      </c>
      <c r="I4490" t="str">
        <f t="shared" si="1698"/>
        <v/>
      </c>
      <c r="J4490" t="s">
        <v>16387</v>
      </c>
      <c r="K4490" t="str">
        <f t="shared" si="1703"/>
        <v>ECDF0000</v>
      </c>
      <c r="L4490" t="str">
        <f t="shared" si="1704"/>
        <v>80520900</v>
      </c>
      <c r="M4490" t="str">
        <f t="shared" si="1705"/>
        <v>ECDF000080520900</v>
      </c>
      <c r="N4490" t="str">
        <f t="shared" si="1706"/>
        <v>ECDF=哽</v>
      </c>
      <c r="P4490" s="2" t="s">
        <v>2414</v>
      </c>
      <c r="Q4490" s="2" t="s">
        <v>15637</v>
      </c>
      <c r="R4490" t="str">
        <f t="shared" si="1707"/>
        <v>B3DD=莩</v>
      </c>
    </row>
    <row r="4491" spans="1:18">
      <c r="A4491" s="2" t="s">
        <v>16388</v>
      </c>
      <c r="B4491" s="2" t="s">
        <v>16389</v>
      </c>
      <c r="C4491">
        <f t="shared" si="1689"/>
        <v>4907</v>
      </c>
      <c r="D4491">
        <f t="shared" si="1699"/>
        <v>4651</v>
      </c>
      <c r="E4491">
        <f t="shared" si="1700"/>
        <v>4640</v>
      </c>
      <c r="F4491">
        <f t="shared" si="1701"/>
        <v>594624</v>
      </c>
      <c r="G4491" t="str">
        <f t="shared" si="1702"/>
        <v>000952C0</v>
      </c>
      <c r="H4491" t="str">
        <f t="shared" si="1708"/>
        <v>DFED</v>
      </c>
      <c r="I4491" t="str">
        <f t="shared" ref="I4491:I4500" si="1709">MID($I$1,(ROW()-2)*4+1,4)</f>
        <v/>
      </c>
      <c r="J4491" t="s">
        <v>16390</v>
      </c>
      <c r="K4491" t="str">
        <f t="shared" si="1703"/>
        <v>EDDF0000</v>
      </c>
      <c r="L4491" t="str">
        <f t="shared" si="1704"/>
        <v>C0520900</v>
      </c>
      <c r="M4491" t="str">
        <f t="shared" si="1705"/>
        <v>EDDF0000C0520900</v>
      </c>
      <c r="N4491" t="str">
        <f t="shared" si="1706"/>
        <v>EDDF=唔</v>
      </c>
      <c r="P4491" s="2" t="s">
        <v>2908</v>
      </c>
      <c r="Q4491" s="2" t="s">
        <v>15639</v>
      </c>
      <c r="R4491" t="str">
        <f t="shared" si="1707"/>
        <v>B4DD=荽</v>
      </c>
    </row>
    <row r="4492" spans="1:18">
      <c r="A4492" s="2" t="s">
        <v>16391</v>
      </c>
      <c r="B4492" s="2" t="s">
        <v>16392</v>
      </c>
      <c r="C4492">
        <f t="shared" si="1689"/>
        <v>4908</v>
      </c>
      <c r="D4492">
        <f t="shared" si="1699"/>
        <v>4652</v>
      </c>
      <c r="E4492">
        <f t="shared" si="1700"/>
        <v>4640</v>
      </c>
      <c r="F4492">
        <f t="shared" si="1701"/>
        <v>594688</v>
      </c>
      <c r="G4492" t="str">
        <f t="shared" si="1702"/>
        <v>00095300</v>
      </c>
      <c r="H4492" t="str">
        <f t="shared" si="1708"/>
        <v>DFEE</v>
      </c>
      <c r="I4492" t="str">
        <f t="shared" si="1709"/>
        <v/>
      </c>
      <c r="J4492" t="s">
        <v>16393</v>
      </c>
      <c r="K4492" t="str">
        <f t="shared" si="1703"/>
        <v>EEDF0000</v>
      </c>
      <c r="L4492" t="str">
        <f t="shared" si="1704"/>
        <v>00530900</v>
      </c>
      <c r="M4492" t="str">
        <f t="shared" si="1705"/>
        <v>EEDF000000530900</v>
      </c>
      <c r="N4492" t="str">
        <f t="shared" si="1706"/>
        <v>EEDF=哳</v>
      </c>
      <c r="P4492" s="2" t="s">
        <v>3261</v>
      </c>
      <c r="Q4492" s="2" t="s">
        <v>15641</v>
      </c>
      <c r="R4492" t="str">
        <f t="shared" si="1707"/>
        <v>B5DD=莸</v>
      </c>
    </row>
    <row r="4493" spans="1:18">
      <c r="A4493" s="2" t="s">
        <v>16394</v>
      </c>
      <c r="B4493" s="2" t="s">
        <v>16395</v>
      </c>
      <c r="C4493">
        <f t="shared" si="1689"/>
        <v>4909</v>
      </c>
      <c r="D4493">
        <f t="shared" si="1699"/>
        <v>4653</v>
      </c>
      <c r="E4493">
        <f t="shared" si="1700"/>
        <v>4640</v>
      </c>
      <c r="F4493">
        <f t="shared" si="1701"/>
        <v>594752</v>
      </c>
      <c r="G4493" t="str">
        <f t="shared" si="1702"/>
        <v>00095340</v>
      </c>
      <c r="H4493" t="str">
        <f t="shared" si="1708"/>
        <v>DFEF</v>
      </c>
      <c r="I4493" t="str">
        <f t="shared" si="1709"/>
        <v/>
      </c>
      <c r="J4493" t="s">
        <v>16396</v>
      </c>
      <c r="K4493" t="str">
        <f t="shared" si="1703"/>
        <v>EFDF0000</v>
      </c>
      <c r="L4493" t="str">
        <f t="shared" si="1704"/>
        <v>40530900</v>
      </c>
      <c r="M4493" t="str">
        <f t="shared" si="1705"/>
        <v>EFDF000040530900</v>
      </c>
      <c r="N4493" t="str">
        <f t="shared" si="1706"/>
        <v>EFDF=唢</v>
      </c>
      <c r="P4493" s="2" t="s">
        <v>3605</v>
      </c>
      <c r="Q4493" s="2" t="s">
        <v>15643</v>
      </c>
      <c r="R4493" t="str">
        <f t="shared" si="1707"/>
        <v>B6DD=荻</v>
      </c>
    </row>
    <row r="4494" spans="1:18">
      <c r="A4494" s="2" t="s">
        <v>16397</v>
      </c>
      <c r="B4494" s="2" t="s">
        <v>16398</v>
      </c>
      <c r="C4494">
        <f t="shared" si="1689"/>
        <v>4910</v>
      </c>
      <c r="D4494">
        <f t="shared" si="1699"/>
        <v>4654</v>
      </c>
      <c r="E4494">
        <f t="shared" si="1700"/>
        <v>4640</v>
      </c>
      <c r="F4494">
        <f t="shared" si="1701"/>
        <v>594816</v>
      </c>
      <c r="G4494" t="str">
        <f t="shared" si="1702"/>
        <v>00095380</v>
      </c>
      <c r="H4494" t="str">
        <f t="shared" si="1708"/>
        <v>DFF0</v>
      </c>
      <c r="I4494" t="str">
        <f t="shared" si="1709"/>
        <v/>
      </c>
      <c r="J4494" t="s">
        <v>16399</v>
      </c>
      <c r="K4494" t="str">
        <f t="shared" si="1703"/>
        <v>F0DF0000</v>
      </c>
      <c r="L4494" t="str">
        <f t="shared" si="1704"/>
        <v>80530900</v>
      </c>
      <c r="M4494" t="str">
        <f t="shared" si="1705"/>
        <v>F0DF000080530900</v>
      </c>
      <c r="N4494" t="str">
        <f t="shared" si="1706"/>
        <v>F0DF=唣</v>
      </c>
      <c r="P4494" s="2" t="s">
        <v>3949</v>
      </c>
      <c r="Q4494" s="2" t="s">
        <v>15645</v>
      </c>
      <c r="R4494" t="str">
        <f t="shared" si="1707"/>
        <v>B7DD=莘</v>
      </c>
    </row>
    <row r="4495" spans="1:18">
      <c r="A4495" s="2" t="s">
        <v>16400</v>
      </c>
      <c r="B4495" s="2" t="s">
        <v>16401</v>
      </c>
      <c r="C4495">
        <f t="shared" si="1689"/>
        <v>4911</v>
      </c>
      <c r="D4495">
        <f t="shared" si="1699"/>
        <v>4655</v>
      </c>
      <c r="E4495">
        <f t="shared" si="1700"/>
        <v>4640</v>
      </c>
      <c r="F4495">
        <f t="shared" si="1701"/>
        <v>594880</v>
      </c>
      <c r="G4495" t="str">
        <f t="shared" si="1702"/>
        <v>000953C0</v>
      </c>
      <c r="H4495" t="str">
        <f t="shared" si="1708"/>
        <v>DFF1</v>
      </c>
      <c r="I4495" t="str">
        <f t="shared" si="1709"/>
        <v/>
      </c>
      <c r="J4495" t="s">
        <v>16402</v>
      </c>
      <c r="K4495" t="str">
        <f t="shared" si="1703"/>
        <v>F1DF0000</v>
      </c>
      <c r="L4495" t="str">
        <f t="shared" si="1704"/>
        <v>C0530900</v>
      </c>
      <c r="M4495" t="str">
        <f t="shared" si="1705"/>
        <v>F1DF0000C0530900</v>
      </c>
      <c r="N4495" t="str">
        <f t="shared" si="1706"/>
        <v>F1DF=唏</v>
      </c>
      <c r="P4495" s="2" t="s">
        <v>4296</v>
      </c>
      <c r="Q4495" s="2" t="s">
        <v>15647</v>
      </c>
      <c r="R4495" t="str">
        <f t="shared" si="1707"/>
        <v>B8DD=莞</v>
      </c>
    </row>
    <row r="4496" spans="1:18">
      <c r="A4496" s="2" t="s">
        <v>16403</v>
      </c>
      <c r="B4496" s="2" t="s">
        <v>16404</v>
      </c>
      <c r="C4496">
        <f t="shared" si="1689"/>
        <v>4912</v>
      </c>
      <c r="D4496">
        <f t="shared" si="1699"/>
        <v>4656</v>
      </c>
      <c r="E4496">
        <f t="shared" si="1700"/>
        <v>4656</v>
      </c>
      <c r="F4496">
        <f t="shared" si="1701"/>
        <v>595968</v>
      </c>
      <c r="G4496" t="str">
        <f t="shared" si="1702"/>
        <v>00095800</v>
      </c>
      <c r="H4496" t="str">
        <f t="shared" si="1708"/>
        <v>DFF2</v>
      </c>
      <c r="I4496" t="str">
        <f t="shared" si="1709"/>
        <v/>
      </c>
      <c r="J4496" t="s">
        <v>2755</v>
      </c>
      <c r="K4496" t="str">
        <f t="shared" si="1703"/>
        <v>F2DF0000</v>
      </c>
      <c r="L4496" t="str">
        <f t="shared" si="1704"/>
        <v>00580900</v>
      </c>
      <c r="M4496" t="str">
        <f t="shared" si="1705"/>
        <v>F2DF000000580900</v>
      </c>
      <c r="N4496" t="str">
        <f t="shared" si="1706"/>
        <v>F2DF=唑</v>
      </c>
      <c r="P4496" s="2" t="s">
        <v>4633</v>
      </c>
      <c r="Q4496" s="2" t="s">
        <v>15650</v>
      </c>
      <c r="R4496" t="str">
        <f t="shared" si="1707"/>
        <v>B9DD=莨</v>
      </c>
    </row>
    <row r="4497" spans="1:18">
      <c r="A4497" s="2" t="s">
        <v>16405</v>
      </c>
      <c r="B4497" s="2" t="s">
        <v>16406</v>
      </c>
      <c r="C4497">
        <f t="shared" si="1689"/>
        <v>4913</v>
      </c>
      <c r="D4497">
        <f t="shared" si="1699"/>
        <v>4657</v>
      </c>
      <c r="E4497">
        <f t="shared" si="1700"/>
        <v>4656</v>
      </c>
      <c r="F4497">
        <f t="shared" si="1701"/>
        <v>596032</v>
      </c>
      <c r="G4497" t="str">
        <f t="shared" si="1702"/>
        <v>00095840</v>
      </c>
      <c r="H4497" t="str">
        <f t="shared" ref="H4497:H4506" si="1710">MID($H$1,(ROW()-2)*4+1,4)</f>
        <v>DFF3</v>
      </c>
      <c r="I4497" t="str">
        <f t="shared" si="1709"/>
        <v/>
      </c>
      <c r="J4497" t="s">
        <v>16407</v>
      </c>
      <c r="K4497" t="str">
        <f t="shared" si="1703"/>
        <v>F3DF0000</v>
      </c>
      <c r="L4497" t="str">
        <f t="shared" si="1704"/>
        <v>40580900</v>
      </c>
      <c r="M4497" t="str">
        <f t="shared" si="1705"/>
        <v>F3DF000040580900</v>
      </c>
      <c r="N4497" t="str">
        <f t="shared" si="1706"/>
        <v>F3DF=唧</v>
      </c>
      <c r="P4497" s="2" t="s">
        <v>4971</v>
      </c>
      <c r="Q4497" s="2" t="s">
        <v>15653</v>
      </c>
      <c r="R4497" t="str">
        <f t="shared" si="1707"/>
        <v>BADD=莺</v>
      </c>
    </row>
    <row r="4498" spans="1:18">
      <c r="A4498" s="2" t="s">
        <v>16408</v>
      </c>
      <c r="B4498" s="2" t="s">
        <v>16409</v>
      </c>
      <c r="C4498">
        <f t="shared" si="1689"/>
        <v>4914</v>
      </c>
      <c r="D4498">
        <f t="shared" si="1699"/>
        <v>4658</v>
      </c>
      <c r="E4498">
        <f t="shared" si="1700"/>
        <v>4656</v>
      </c>
      <c r="F4498">
        <f t="shared" si="1701"/>
        <v>596096</v>
      </c>
      <c r="G4498" t="str">
        <f t="shared" si="1702"/>
        <v>00095880</v>
      </c>
      <c r="H4498" t="str">
        <f t="shared" si="1710"/>
        <v>DFF4</v>
      </c>
      <c r="I4498" t="str">
        <f t="shared" si="1709"/>
        <v/>
      </c>
      <c r="J4498" t="s">
        <v>16410</v>
      </c>
      <c r="K4498" t="str">
        <f t="shared" si="1703"/>
        <v>F4DF0000</v>
      </c>
      <c r="L4498" t="str">
        <f t="shared" si="1704"/>
        <v>80580900</v>
      </c>
      <c r="M4498" t="str">
        <f t="shared" si="1705"/>
        <v>F4DF000080580900</v>
      </c>
      <c r="N4498" t="str">
        <f t="shared" si="1706"/>
        <v>F4DF=唪</v>
      </c>
      <c r="P4498" s="2" t="s">
        <v>5311</v>
      </c>
      <c r="Q4498" s="2" t="s">
        <v>15656</v>
      </c>
      <c r="R4498" t="str">
        <f t="shared" si="1707"/>
        <v>BBDD=莼</v>
      </c>
    </row>
    <row r="4499" spans="1:18">
      <c r="A4499" s="2" t="s">
        <v>16411</v>
      </c>
      <c r="B4499" s="2" t="s">
        <v>16412</v>
      </c>
      <c r="C4499">
        <f t="shared" si="1689"/>
        <v>4915</v>
      </c>
      <c r="D4499">
        <f t="shared" si="1699"/>
        <v>4659</v>
      </c>
      <c r="E4499">
        <f t="shared" si="1700"/>
        <v>4656</v>
      </c>
      <c r="F4499">
        <f t="shared" si="1701"/>
        <v>596160</v>
      </c>
      <c r="G4499" t="str">
        <f t="shared" si="1702"/>
        <v>000958C0</v>
      </c>
      <c r="H4499" t="str">
        <f t="shared" si="1710"/>
        <v>DFF5</v>
      </c>
      <c r="I4499" t="str">
        <f t="shared" si="1709"/>
        <v/>
      </c>
      <c r="J4499" t="s">
        <v>16413</v>
      </c>
      <c r="K4499" t="str">
        <f t="shared" si="1703"/>
        <v>F5DF0000</v>
      </c>
      <c r="L4499" t="str">
        <f t="shared" si="1704"/>
        <v>C0580900</v>
      </c>
      <c r="M4499" t="str">
        <f t="shared" si="1705"/>
        <v>F5DF0000C0580900</v>
      </c>
      <c r="N4499" t="str">
        <f t="shared" si="1706"/>
        <v>F5DF=啧</v>
      </c>
      <c r="P4499" s="2" t="s">
        <v>5640</v>
      </c>
      <c r="Q4499" s="2" t="s">
        <v>15659</v>
      </c>
      <c r="R4499" t="str">
        <f t="shared" si="1707"/>
        <v>BCDD=菁</v>
      </c>
    </row>
    <row r="4500" spans="1:18">
      <c r="A4500" s="2" t="s">
        <v>16414</v>
      </c>
      <c r="B4500" s="2" t="s">
        <v>16415</v>
      </c>
      <c r="C4500">
        <f t="shared" si="1689"/>
        <v>4916</v>
      </c>
      <c r="D4500">
        <f t="shared" si="1699"/>
        <v>4660</v>
      </c>
      <c r="E4500">
        <f t="shared" si="1700"/>
        <v>4656</v>
      </c>
      <c r="F4500">
        <f t="shared" si="1701"/>
        <v>596224</v>
      </c>
      <c r="G4500" t="str">
        <f t="shared" si="1702"/>
        <v>00095900</v>
      </c>
      <c r="H4500" t="str">
        <f t="shared" si="1710"/>
        <v>DFF6</v>
      </c>
      <c r="I4500" t="str">
        <f t="shared" si="1709"/>
        <v/>
      </c>
      <c r="J4500" t="s">
        <v>16416</v>
      </c>
      <c r="K4500" t="str">
        <f t="shared" si="1703"/>
        <v>F6DF0000</v>
      </c>
      <c r="L4500" t="str">
        <f t="shared" si="1704"/>
        <v>00590900</v>
      </c>
      <c r="M4500" t="str">
        <f t="shared" si="1705"/>
        <v>F6DF000000590900</v>
      </c>
      <c r="N4500" t="str">
        <f t="shared" si="1706"/>
        <v>F6DF=喏</v>
      </c>
      <c r="P4500" s="2" t="s">
        <v>5980</v>
      </c>
      <c r="Q4500" s="2" t="s">
        <v>15662</v>
      </c>
      <c r="R4500" t="str">
        <f t="shared" si="1707"/>
        <v>BDDD=萁</v>
      </c>
    </row>
    <row r="4501" spans="1:18">
      <c r="A4501" s="2" t="s">
        <v>2697</v>
      </c>
      <c r="B4501" s="2" t="s">
        <v>16417</v>
      </c>
      <c r="C4501">
        <f t="shared" si="1689"/>
        <v>4917</v>
      </c>
      <c r="D4501">
        <f t="shared" si="1699"/>
        <v>4661</v>
      </c>
      <c r="E4501">
        <f t="shared" si="1700"/>
        <v>4656</v>
      </c>
      <c r="F4501">
        <f t="shared" si="1701"/>
        <v>596288</v>
      </c>
      <c r="G4501" t="str">
        <f t="shared" si="1702"/>
        <v>00095940</v>
      </c>
      <c r="H4501" t="str">
        <f t="shared" si="1710"/>
        <v>DFF7</v>
      </c>
      <c r="I4501" t="str">
        <f t="shared" ref="I4501:I4510" si="1711">MID($I$1,(ROW()-2)*4+1,4)</f>
        <v/>
      </c>
      <c r="J4501" t="s">
        <v>16418</v>
      </c>
      <c r="K4501" t="str">
        <f t="shared" si="1703"/>
        <v>F7DF0000</v>
      </c>
      <c r="L4501" t="str">
        <f t="shared" si="1704"/>
        <v>40590900</v>
      </c>
      <c r="M4501" t="str">
        <f t="shared" si="1705"/>
        <v>F7DF000040590900</v>
      </c>
      <c r="N4501" t="str">
        <f t="shared" si="1706"/>
        <v>F7DF=喵</v>
      </c>
      <c r="P4501" s="2" t="s">
        <v>6309</v>
      </c>
      <c r="Q4501" s="2" t="s">
        <v>15665</v>
      </c>
      <c r="R4501" t="str">
        <f t="shared" si="1707"/>
        <v>BEDD=菥</v>
      </c>
    </row>
    <row r="4502" spans="1:18">
      <c r="A4502" s="2" t="s">
        <v>16419</v>
      </c>
      <c r="B4502" s="2" t="s">
        <v>16420</v>
      </c>
      <c r="C4502">
        <f t="shared" ref="C4502:C4565" si="1712">HEX2DEC(B4502)-256</f>
        <v>4918</v>
      </c>
      <c r="D4502">
        <f t="shared" si="1699"/>
        <v>4662</v>
      </c>
      <c r="E4502">
        <f t="shared" si="1700"/>
        <v>4656</v>
      </c>
      <c r="F4502">
        <f t="shared" si="1701"/>
        <v>596352</v>
      </c>
      <c r="G4502" t="str">
        <f t="shared" si="1702"/>
        <v>00095980</v>
      </c>
      <c r="H4502" t="str">
        <f t="shared" si="1710"/>
        <v>DFF8</v>
      </c>
      <c r="I4502" t="str">
        <f t="shared" si="1711"/>
        <v/>
      </c>
      <c r="J4502" t="s">
        <v>16421</v>
      </c>
      <c r="K4502" t="str">
        <f t="shared" si="1703"/>
        <v>F8DF0000</v>
      </c>
      <c r="L4502" t="str">
        <f t="shared" si="1704"/>
        <v>80590900</v>
      </c>
      <c r="M4502" t="str">
        <f t="shared" si="1705"/>
        <v>F8DF000080590900</v>
      </c>
      <c r="N4502" t="str">
        <f t="shared" si="1706"/>
        <v>F8DF=啉</v>
      </c>
      <c r="P4502" s="2" t="s">
        <v>6640</v>
      </c>
      <c r="Q4502" s="2" t="s">
        <v>15668</v>
      </c>
      <c r="R4502" t="str">
        <f t="shared" si="1707"/>
        <v>BFDD=菘</v>
      </c>
    </row>
    <row r="4503" spans="1:18">
      <c r="A4503" s="2" t="s">
        <v>16422</v>
      </c>
      <c r="B4503" s="2" t="s">
        <v>16423</v>
      </c>
      <c r="C4503">
        <f t="shared" si="1712"/>
        <v>4919</v>
      </c>
      <c r="D4503">
        <f t="shared" si="1699"/>
        <v>4663</v>
      </c>
      <c r="E4503">
        <f t="shared" si="1700"/>
        <v>4656</v>
      </c>
      <c r="F4503">
        <f t="shared" si="1701"/>
        <v>596416</v>
      </c>
      <c r="G4503" t="str">
        <f t="shared" si="1702"/>
        <v>000959C0</v>
      </c>
      <c r="H4503" t="str">
        <f t="shared" si="1710"/>
        <v>DFF9</v>
      </c>
      <c r="I4503" t="str">
        <f t="shared" si="1711"/>
        <v/>
      </c>
      <c r="J4503" t="s">
        <v>16424</v>
      </c>
      <c r="K4503" t="str">
        <f t="shared" si="1703"/>
        <v>F9DF0000</v>
      </c>
      <c r="L4503" t="str">
        <f t="shared" si="1704"/>
        <v>C0590900</v>
      </c>
      <c r="M4503" t="str">
        <f t="shared" si="1705"/>
        <v>F9DF0000C0590900</v>
      </c>
      <c r="N4503" t="str">
        <f t="shared" si="1706"/>
        <v>F9DF=啭</v>
      </c>
      <c r="P4503" s="2" t="s">
        <v>6973</v>
      </c>
      <c r="Q4503" s="2" t="s">
        <v>15671</v>
      </c>
      <c r="R4503" t="str">
        <f t="shared" si="1707"/>
        <v>C0DD=堇</v>
      </c>
    </row>
    <row r="4504" spans="1:18">
      <c r="A4504" s="2" t="s">
        <v>16425</v>
      </c>
      <c r="B4504" s="2" t="s">
        <v>16426</v>
      </c>
      <c r="C4504">
        <f t="shared" si="1712"/>
        <v>4920</v>
      </c>
      <c r="D4504">
        <f t="shared" si="1699"/>
        <v>4664</v>
      </c>
      <c r="E4504">
        <f t="shared" si="1700"/>
        <v>4656</v>
      </c>
      <c r="F4504">
        <f t="shared" si="1701"/>
        <v>596480</v>
      </c>
      <c r="G4504" t="str">
        <f t="shared" si="1702"/>
        <v>00095A00</v>
      </c>
      <c r="H4504" t="str">
        <f t="shared" si="1710"/>
        <v>DFFA</v>
      </c>
      <c r="I4504" t="str">
        <f t="shared" si="1711"/>
        <v/>
      </c>
      <c r="J4504" t="s">
        <v>16427</v>
      </c>
      <c r="K4504" t="str">
        <f t="shared" si="1703"/>
        <v>FADF0000</v>
      </c>
      <c r="L4504" t="str">
        <f t="shared" si="1704"/>
        <v>005A0900</v>
      </c>
      <c r="M4504" t="str">
        <f t="shared" si="1705"/>
        <v>FADF0000005A0900</v>
      </c>
      <c r="N4504" t="str">
        <f t="shared" si="1706"/>
        <v>FADF=啁</v>
      </c>
      <c r="P4504" s="2" t="s">
        <v>7299</v>
      </c>
      <c r="Q4504" s="2" t="s">
        <v>15674</v>
      </c>
      <c r="R4504" t="str">
        <f t="shared" si="1707"/>
        <v>C1DD=萘</v>
      </c>
    </row>
    <row r="4505" spans="1:18">
      <c r="A4505" s="2" t="s">
        <v>16428</v>
      </c>
      <c r="B4505" s="2" t="s">
        <v>16429</v>
      </c>
      <c r="C4505">
        <f t="shared" si="1712"/>
        <v>4921</v>
      </c>
      <c r="D4505">
        <f t="shared" si="1699"/>
        <v>4665</v>
      </c>
      <c r="E4505">
        <f t="shared" si="1700"/>
        <v>4656</v>
      </c>
      <c r="F4505">
        <f t="shared" si="1701"/>
        <v>596544</v>
      </c>
      <c r="G4505" t="str">
        <f t="shared" si="1702"/>
        <v>00095A40</v>
      </c>
      <c r="H4505" t="str">
        <f t="shared" si="1710"/>
        <v>DFFB</v>
      </c>
      <c r="I4505" t="str">
        <f t="shared" si="1711"/>
        <v/>
      </c>
      <c r="J4505" t="s">
        <v>16430</v>
      </c>
      <c r="K4505" t="str">
        <f t="shared" si="1703"/>
        <v>FBDF0000</v>
      </c>
      <c r="L4505" t="str">
        <f t="shared" si="1704"/>
        <v>405A0900</v>
      </c>
      <c r="M4505" t="str">
        <f t="shared" si="1705"/>
        <v>FBDF0000405A0900</v>
      </c>
      <c r="N4505" t="str">
        <f t="shared" si="1706"/>
        <v>FBDF=啕</v>
      </c>
      <c r="P4505" s="2" t="s">
        <v>7620</v>
      </c>
      <c r="Q4505" s="2" t="s">
        <v>15677</v>
      </c>
      <c r="R4505" t="str">
        <f t="shared" si="1707"/>
        <v>C2DD=萋</v>
      </c>
    </row>
    <row r="4506" spans="1:18">
      <c r="A4506" s="2" t="s">
        <v>16431</v>
      </c>
      <c r="B4506" s="2" t="s">
        <v>16432</v>
      </c>
      <c r="C4506">
        <f t="shared" si="1712"/>
        <v>4922</v>
      </c>
      <c r="D4506">
        <f t="shared" si="1699"/>
        <v>4666</v>
      </c>
      <c r="E4506">
        <f t="shared" si="1700"/>
        <v>4656</v>
      </c>
      <c r="F4506">
        <f t="shared" si="1701"/>
        <v>596608</v>
      </c>
      <c r="G4506" t="str">
        <f t="shared" si="1702"/>
        <v>00095A80</v>
      </c>
      <c r="H4506" t="str">
        <f t="shared" si="1710"/>
        <v>DFFC</v>
      </c>
      <c r="I4506" t="str">
        <f t="shared" si="1711"/>
        <v/>
      </c>
      <c r="J4506" t="s">
        <v>16433</v>
      </c>
      <c r="K4506" t="str">
        <f t="shared" si="1703"/>
        <v>FCDF0000</v>
      </c>
      <c r="L4506" t="str">
        <f t="shared" si="1704"/>
        <v>805A0900</v>
      </c>
      <c r="M4506" t="str">
        <f t="shared" si="1705"/>
        <v>FCDF0000805A0900</v>
      </c>
      <c r="N4506" t="str">
        <f t="shared" si="1706"/>
        <v>FCDF=唿</v>
      </c>
      <c r="P4506" s="2" t="s">
        <v>7942</v>
      </c>
      <c r="Q4506" s="2" t="s">
        <v>15680</v>
      </c>
      <c r="R4506" t="str">
        <f t="shared" si="1707"/>
        <v>C3DD=菝</v>
      </c>
    </row>
    <row r="4507" spans="1:18">
      <c r="A4507" s="2" t="s">
        <v>16434</v>
      </c>
      <c r="B4507" s="2" t="s">
        <v>16435</v>
      </c>
      <c r="C4507">
        <f t="shared" si="1712"/>
        <v>4923</v>
      </c>
      <c r="D4507">
        <f t="shared" si="1699"/>
        <v>4667</v>
      </c>
      <c r="E4507">
        <f t="shared" si="1700"/>
        <v>4656</v>
      </c>
      <c r="F4507">
        <f t="shared" si="1701"/>
        <v>596672</v>
      </c>
      <c r="G4507" t="str">
        <f t="shared" si="1702"/>
        <v>00095AC0</v>
      </c>
      <c r="H4507" t="str">
        <f t="shared" ref="H4507:H4516" si="1713">MID($H$1,(ROW()-2)*4+1,4)</f>
        <v>DFFD</v>
      </c>
      <c r="I4507" t="str">
        <f t="shared" si="1711"/>
        <v/>
      </c>
      <c r="J4507" t="s">
        <v>16436</v>
      </c>
      <c r="K4507" t="str">
        <f t="shared" si="1703"/>
        <v>FDDF0000</v>
      </c>
      <c r="L4507" t="str">
        <f t="shared" si="1704"/>
        <v>C05A0900</v>
      </c>
      <c r="M4507" t="str">
        <f t="shared" si="1705"/>
        <v>FDDF0000C05A0900</v>
      </c>
      <c r="N4507" t="str">
        <f t="shared" si="1706"/>
        <v>FDDF=啐</v>
      </c>
      <c r="P4507" s="2" t="s">
        <v>8253</v>
      </c>
      <c r="Q4507" s="2" t="s">
        <v>15683</v>
      </c>
      <c r="R4507" t="str">
        <f t="shared" si="1707"/>
        <v>C4DD=菽</v>
      </c>
    </row>
    <row r="4508" spans="1:18">
      <c r="A4508" s="2" t="s">
        <v>16437</v>
      </c>
      <c r="B4508" s="2" t="s">
        <v>16438</v>
      </c>
      <c r="C4508">
        <f t="shared" si="1712"/>
        <v>4924</v>
      </c>
      <c r="D4508">
        <f t="shared" si="1699"/>
        <v>4668</v>
      </c>
      <c r="E4508">
        <f t="shared" si="1700"/>
        <v>4656</v>
      </c>
      <c r="F4508">
        <f t="shared" si="1701"/>
        <v>596736</v>
      </c>
      <c r="G4508" t="str">
        <f t="shared" si="1702"/>
        <v>00095B00</v>
      </c>
      <c r="H4508" t="str">
        <f t="shared" si="1713"/>
        <v>DFFE</v>
      </c>
      <c r="I4508" t="str">
        <f t="shared" si="1711"/>
        <v/>
      </c>
      <c r="J4508" t="s">
        <v>16439</v>
      </c>
      <c r="K4508" t="str">
        <f t="shared" si="1703"/>
        <v>FEDF0000</v>
      </c>
      <c r="L4508" t="str">
        <f t="shared" si="1704"/>
        <v>005B0900</v>
      </c>
      <c r="M4508" t="str">
        <f t="shared" si="1705"/>
        <v>FEDF0000005B0900</v>
      </c>
      <c r="N4508" t="str">
        <f t="shared" si="1706"/>
        <v>FEDF=唼</v>
      </c>
      <c r="P4508" s="2" t="s">
        <v>8572</v>
      </c>
      <c r="Q4508" s="2" t="s">
        <v>15686</v>
      </c>
      <c r="R4508" t="str">
        <f t="shared" si="1707"/>
        <v>C5DD=菖</v>
      </c>
    </row>
    <row r="4509" spans="1:18">
      <c r="A4509" s="2" t="s">
        <v>16440</v>
      </c>
      <c r="B4509" s="2" t="s">
        <v>16441</v>
      </c>
      <c r="C4509">
        <f t="shared" si="1712"/>
        <v>4925</v>
      </c>
      <c r="D4509">
        <f t="shared" si="1699"/>
        <v>4669</v>
      </c>
      <c r="E4509">
        <f t="shared" si="1700"/>
        <v>4656</v>
      </c>
      <c r="F4509">
        <f t="shared" si="1701"/>
        <v>596800</v>
      </c>
      <c r="G4509" t="str">
        <f t="shared" si="1702"/>
        <v>00095B40</v>
      </c>
      <c r="H4509" t="str">
        <f t="shared" si="1713"/>
        <v>E0A1</v>
      </c>
      <c r="I4509" t="str">
        <f t="shared" si="1711"/>
        <v/>
      </c>
      <c r="J4509" t="s">
        <v>16442</v>
      </c>
      <c r="K4509" t="str">
        <f t="shared" si="1703"/>
        <v>A1E00000</v>
      </c>
      <c r="L4509" t="str">
        <f t="shared" si="1704"/>
        <v>405B0900</v>
      </c>
      <c r="M4509" t="str">
        <f t="shared" si="1705"/>
        <v>A1E00000405B0900</v>
      </c>
      <c r="N4509" t="str">
        <f t="shared" si="1706"/>
        <v>A1E0=唷</v>
      </c>
      <c r="P4509" s="2" t="s">
        <v>8894</v>
      </c>
      <c r="Q4509" s="2" t="s">
        <v>15689</v>
      </c>
      <c r="R4509" t="str">
        <f t="shared" si="1707"/>
        <v>C6DD=萜</v>
      </c>
    </row>
    <row r="4510" spans="1:18">
      <c r="A4510" s="2" t="s">
        <v>16443</v>
      </c>
      <c r="B4510" s="2" t="s">
        <v>16444</v>
      </c>
      <c r="C4510">
        <f t="shared" si="1712"/>
        <v>4926</v>
      </c>
      <c r="D4510">
        <f t="shared" si="1699"/>
        <v>4670</v>
      </c>
      <c r="E4510">
        <f t="shared" si="1700"/>
        <v>4656</v>
      </c>
      <c r="F4510">
        <f t="shared" si="1701"/>
        <v>596864</v>
      </c>
      <c r="G4510" t="str">
        <f t="shared" si="1702"/>
        <v>00095B80</v>
      </c>
      <c r="H4510" t="str">
        <f t="shared" si="1713"/>
        <v>E0A2</v>
      </c>
      <c r="I4510" t="str">
        <f t="shared" si="1711"/>
        <v/>
      </c>
      <c r="J4510" t="s">
        <v>16445</v>
      </c>
      <c r="K4510" t="str">
        <f t="shared" si="1703"/>
        <v>A2E00000</v>
      </c>
      <c r="L4510" t="str">
        <f t="shared" si="1704"/>
        <v>805B0900</v>
      </c>
      <c r="M4510" t="str">
        <f t="shared" si="1705"/>
        <v>A2E00000805B0900</v>
      </c>
      <c r="N4510" t="str">
        <f t="shared" si="1706"/>
        <v>A2E0=啖</v>
      </c>
      <c r="P4510" s="2" t="s">
        <v>9207</v>
      </c>
      <c r="Q4510" s="2" t="s">
        <v>15692</v>
      </c>
      <c r="R4510" t="str">
        <f t="shared" si="1707"/>
        <v>C7DD=萸</v>
      </c>
    </row>
    <row r="4511" spans="1:18">
      <c r="A4511" s="2" t="s">
        <v>16446</v>
      </c>
      <c r="B4511" s="2" t="s">
        <v>16447</v>
      </c>
      <c r="C4511">
        <f t="shared" si="1712"/>
        <v>4927</v>
      </c>
      <c r="D4511">
        <f t="shared" si="1699"/>
        <v>4671</v>
      </c>
      <c r="E4511">
        <f t="shared" si="1700"/>
        <v>4656</v>
      </c>
      <c r="F4511">
        <f t="shared" si="1701"/>
        <v>596928</v>
      </c>
      <c r="G4511" t="str">
        <f t="shared" si="1702"/>
        <v>00095BC0</v>
      </c>
      <c r="H4511" t="str">
        <f t="shared" si="1713"/>
        <v>E0A3</v>
      </c>
      <c r="I4511" t="str">
        <f t="shared" ref="I4511:I4520" si="1714">MID($I$1,(ROW()-2)*4+1,4)</f>
        <v/>
      </c>
      <c r="J4511" t="s">
        <v>16448</v>
      </c>
      <c r="K4511" t="str">
        <f t="shared" si="1703"/>
        <v>A3E00000</v>
      </c>
      <c r="L4511" t="str">
        <f t="shared" si="1704"/>
        <v>C05B0900</v>
      </c>
      <c r="M4511" t="str">
        <f t="shared" si="1705"/>
        <v>A3E00000C05B0900</v>
      </c>
      <c r="N4511" t="str">
        <f t="shared" si="1706"/>
        <v>A3E0=啵</v>
      </c>
      <c r="P4511" s="2" t="s">
        <v>9519</v>
      </c>
      <c r="Q4511" s="2" t="s">
        <v>15695</v>
      </c>
      <c r="R4511" t="str">
        <f t="shared" si="1707"/>
        <v>C8DD=萑</v>
      </c>
    </row>
    <row r="4512" spans="1:18">
      <c r="A4512" s="2" t="s">
        <v>16449</v>
      </c>
      <c r="B4512" s="2" t="s">
        <v>16450</v>
      </c>
      <c r="C4512">
        <f t="shared" si="1712"/>
        <v>4928</v>
      </c>
      <c r="D4512">
        <f t="shared" si="1699"/>
        <v>4672</v>
      </c>
      <c r="E4512">
        <f t="shared" si="1700"/>
        <v>4672</v>
      </c>
      <c r="F4512">
        <f t="shared" si="1701"/>
        <v>598016</v>
      </c>
      <c r="G4512" t="str">
        <f t="shared" si="1702"/>
        <v>00096000</v>
      </c>
      <c r="H4512" t="str">
        <f t="shared" si="1713"/>
        <v>E0A4</v>
      </c>
      <c r="I4512" t="str">
        <f t="shared" si="1714"/>
        <v/>
      </c>
      <c r="J4512" t="s">
        <v>16451</v>
      </c>
      <c r="K4512" t="str">
        <f t="shared" si="1703"/>
        <v>A4E00000</v>
      </c>
      <c r="L4512" t="str">
        <f t="shared" si="1704"/>
        <v>00600900</v>
      </c>
      <c r="M4512" t="str">
        <f t="shared" si="1705"/>
        <v>A4E0000000600900</v>
      </c>
      <c r="N4512" t="str">
        <f t="shared" si="1706"/>
        <v>A4E0=啶</v>
      </c>
      <c r="P4512" s="2" t="s">
        <v>9834</v>
      </c>
      <c r="Q4512" s="2" t="s">
        <v>15698</v>
      </c>
      <c r="R4512" t="str">
        <f t="shared" si="1707"/>
        <v>C9DD=萆</v>
      </c>
    </row>
    <row r="4513" spans="1:18">
      <c r="A4513" s="2" t="s">
        <v>16452</v>
      </c>
      <c r="B4513" s="2" t="s">
        <v>16453</v>
      </c>
      <c r="C4513">
        <f t="shared" si="1712"/>
        <v>4929</v>
      </c>
      <c r="D4513">
        <f t="shared" si="1699"/>
        <v>4673</v>
      </c>
      <c r="E4513">
        <f t="shared" si="1700"/>
        <v>4672</v>
      </c>
      <c r="F4513">
        <f t="shared" si="1701"/>
        <v>598080</v>
      </c>
      <c r="G4513" t="str">
        <f t="shared" si="1702"/>
        <v>00096040</v>
      </c>
      <c r="H4513" t="str">
        <f t="shared" si="1713"/>
        <v>E0A5</v>
      </c>
      <c r="I4513" t="str">
        <f t="shared" si="1714"/>
        <v/>
      </c>
      <c r="J4513" t="s">
        <v>16454</v>
      </c>
      <c r="K4513" t="str">
        <f t="shared" si="1703"/>
        <v>A5E00000</v>
      </c>
      <c r="L4513" t="str">
        <f t="shared" si="1704"/>
        <v>40600900</v>
      </c>
      <c r="M4513" t="str">
        <f t="shared" si="1705"/>
        <v>A5E0000040600900</v>
      </c>
      <c r="N4513" t="str">
        <f t="shared" si="1706"/>
        <v>A5E0=啷</v>
      </c>
      <c r="P4513" s="2" t="s">
        <v>10148</v>
      </c>
      <c r="Q4513" s="2" t="s">
        <v>15701</v>
      </c>
      <c r="R4513" t="str">
        <f t="shared" si="1707"/>
        <v>CADD=菔</v>
      </c>
    </row>
    <row r="4514" spans="1:18">
      <c r="A4514" s="2" t="s">
        <v>16455</v>
      </c>
      <c r="B4514" s="2" t="s">
        <v>16456</v>
      </c>
      <c r="C4514">
        <f t="shared" si="1712"/>
        <v>4930</v>
      </c>
      <c r="D4514">
        <f t="shared" si="1699"/>
        <v>4674</v>
      </c>
      <c r="E4514">
        <f t="shared" si="1700"/>
        <v>4672</v>
      </c>
      <c r="F4514">
        <f t="shared" si="1701"/>
        <v>598144</v>
      </c>
      <c r="G4514" t="str">
        <f t="shared" si="1702"/>
        <v>00096080</v>
      </c>
      <c r="H4514" t="str">
        <f t="shared" si="1713"/>
        <v>E0A6</v>
      </c>
      <c r="I4514" t="str">
        <f t="shared" si="1714"/>
        <v/>
      </c>
      <c r="J4514" t="s">
        <v>16457</v>
      </c>
      <c r="K4514" t="str">
        <f t="shared" si="1703"/>
        <v>A6E00000</v>
      </c>
      <c r="L4514" t="str">
        <f t="shared" si="1704"/>
        <v>80600900</v>
      </c>
      <c r="M4514" t="str">
        <f t="shared" si="1705"/>
        <v>A6E0000080600900</v>
      </c>
      <c r="N4514" t="str">
        <f t="shared" si="1706"/>
        <v>A6E0=唳</v>
      </c>
      <c r="P4514" s="2" t="s">
        <v>10458</v>
      </c>
      <c r="Q4514" s="2" t="s">
        <v>15704</v>
      </c>
      <c r="R4514" t="str">
        <f t="shared" si="1707"/>
        <v>CBDD=菟</v>
      </c>
    </row>
    <row r="4515" spans="1:18">
      <c r="A4515" s="2" t="s">
        <v>16458</v>
      </c>
      <c r="B4515" s="2" t="s">
        <v>16459</v>
      </c>
      <c r="C4515">
        <f t="shared" si="1712"/>
        <v>4931</v>
      </c>
      <c r="D4515">
        <f t="shared" si="1699"/>
        <v>4675</v>
      </c>
      <c r="E4515">
        <f t="shared" si="1700"/>
        <v>4672</v>
      </c>
      <c r="F4515">
        <f t="shared" si="1701"/>
        <v>598208</v>
      </c>
      <c r="G4515" t="str">
        <f t="shared" si="1702"/>
        <v>000960C0</v>
      </c>
      <c r="H4515" t="str">
        <f t="shared" si="1713"/>
        <v>E0A7</v>
      </c>
      <c r="I4515" t="str">
        <f t="shared" si="1714"/>
        <v/>
      </c>
      <c r="J4515" t="s">
        <v>16460</v>
      </c>
      <c r="K4515" t="str">
        <f t="shared" si="1703"/>
        <v>A7E00000</v>
      </c>
      <c r="L4515" t="str">
        <f t="shared" si="1704"/>
        <v>C0600900</v>
      </c>
      <c r="M4515" t="str">
        <f t="shared" si="1705"/>
        <v>A7E00000C0600900</v>
      </c>
      <c r="N4515" t="str">
        <f t="shared" si="1706"/>
        <v>A7E0=唰</v>
      </c>
      <c r="P4515" s="2" t="s">
        <v>10771</v>
      </c>
      <c r="Q4515" s="2" t="s">
        <v>15707</v>
      </c>
      <c r="R4515" t="str">
        <f t="shared" si="1707"/>
        <v>CCDD=萏</v>
      </c>
    </row>
    <row r="4516" spans="1:18">
      <c r="A4516" s="2" t="s">
        <v>16461</v>
      </c>
      <c r="B4516" s="2" t="s">
        <v>16462</v>
      </c>
      <c r="C4516">
        <f t="shared" si="1712"/>
        <v>4932</v>
      </c>
      <c r="D4516">
        <f t="shared" si="1699"/>
        <v>4676</v>
      </c>
      <c r="E4516">
        <f t="shared" si="1700"/>
        <v>4672</v>
      </c>
      <c r="F4516">
        <f t="shared" si="1701"/>
        <v>598272</v>
      </c>
      <c r="G4516" t="str">
        <f t="shared" si="1702"/>
        <v>00096100</v>
      </c>
      <c r="H4516" t="str">
        <f t="shared" si="1713"/>
        <v>E0A8</v>
      </c>
      <c r="I4516" t="str">
        <f t="shared" si="1714"/>
        <v/>
      </c>
      <c r="J4516" t="s">
        <v>16463</v>
      </c>
      <c r="K4516" t="str">
        <f t="shared" si="1703"/>
        <v>A8E00000</v>
      </c>
      <c r="L4516" t="str">
        <f t="shared" si="1704"/>
        <v>00610900</v>
      </c>
      <c r="M4516" t="str">
        <f t="shared" si="1705"/>
        <v>A8E0000000610900</v>
      </c>
      <c r="N4516" t="str">
        <f t="shared" si="1706"/>
        <v>A8E0=啜</v>
      </c>
      <c r="P4516" s="2" t="s">
        <v>11074</v>
      </c>
      <c r="Q4516" s="2" t="s">
        <v>15710</v>
      </c>
      <c r="R4516" t="str">
        <f t="shared" si="1707"/>
        <v>CDDD=萃</v>
      </c>
    </row>
    <row r="4517" spans="1:18">
      <c r="A4517" s="2" t="s">
        <v>16464</v>
      </c>
      <c r="B4517" s="2" t="s">
        <v>16465</v>
      </c>
      <c r="C4517">
        <f t="shared" si="1712"/>
        <v>4933</v>
      </c>
      <c r="D4517">
        <f t="shared" si="1699"/>
        <v>4677</v>
      </c>
      <c r="E4517">
        <f t="shared" si="1700"/>
        <v>4672</v>
      </c>
      <c r="F4517">
        <f t="shared" si="1701"/>
        <v>598336</v>
      </c>
      <c r="G4517" t="str">
        <f t="shared" si="1702"/>
        <v>00096140</v>
      </c>
      <c r="H4517" t="str">
        <f t="shared" ref="H4517:H4526" si="1715">MID($H$1,(ROW()-2)*4+1,4)</f>
        <v>E0A9</v>
      </c>
      <c r="I4517" t="str">
        <f t="shared" si="1714"/>
        <v/>
      </c>
      <c r="J4517" t="s">
        <v>16466</v>
      </c>
      <c r="K4517" t="str">
        <f t="shared" si="1703"/>
        <v>A9E00000</v>
      </c>
      <c r="L4517" t="str">
        <f t="shared" si="1704"/>
        <v>40610900</v>
      </c>
      <c r="M4517" t="str">
        <f t="shared" si="1705"/>
        <v>A9E0000040610900</v>
      </c>
      <c r="N4517" t="str">
        <f t="shared" si="1706"/>
        <v>A9E0=喋</v>
      </c>
      <c r="P4517" s="2" t="s">
        <v>11378</v>
      </c>
      <c r="Q4517" s="2" t="s">
        <v>15713</v>
      </c>
      <c r="R4517" t="str">
        <f t="shared" si="1707"/>
        <v>CEDD=菸</v>
      </c>
    </row>
    <row r="4518" spans="1:18">
      <c r="A4518" s="2" t="s">
        <v>16467</v>
      </c>
      <c r="B4518" s="2" t="s">
        <v>16468</v>
      </c>
      <c r="C4518">
        <f t="shared" si="1712"/>
        <v>4934</v>
      </c>
      <c r="D4518">
        <f t="shared" si="1699"/>
        <v>4678</v>
      </c>
      <c r="E4518">
        <f t="shared" si="1700"/>
        <v>4672</v>
      </c>
      <c r="F4518">
        <f t="shared" si="1701"/>
        <v>598400</v>
      </c>
      <c r="G4518" t="str">
        <f t="shared" si="1702"/>
        <v>00096180</v>
      </c>
      <c r="H4518" t="str">
        <f t="shared" si="1715"/>
        <v>E0AA</v>
      </c>
      <c r="I4518" t="str">
        <f t="shared" si="1714"/>
        <v/>
      </c>
      <c r="J4518" t="s">
        <v>16469</v>
      </c>
      <c r="K4518" t="str">
        <f t="shared" si="1703"/>
        <v>AAE00000</v>
      </c>
      <c r="L4518" t="str">
        <f t="shared" si="1704"/>
        <v>80610900</v>
      </c>
      <c r="M4518" t="str">
        <f t="shared" si="1705"/>
        <v>AAE0000080610900</v>
      </c>
      <c r="N4518" t="str">
        <f t="shared" si="1706"/>
        <v>AAE0=嗒</v>
      </c>
      <c r="P4518" s="2" t="s">
        <v>11681</v>
      </c>
      <c r="Q4518" s="2" t="s">
        <v>15716</v>
      </c>
      <c r="R4518" t="str">
        <f t="shared" si="1707"/>
        <v>CFDD=菹</v>
      </c>
    </row>
    <row r="4519" spans="1:18">
      <c r="A4519" s="2" t="s">
        <v>16470</v>
      </c>
      <c r="B4519" s="2" t="s">
        <v>16471</v>
      </c>
      <c r="C4519">
        <f t="shared" si="1712"/>
        <v>4935</v>
      </c>
      <c r="D4519">
        <f t="shared" si="1699"/>
        <v>4679</v>
      </c>
      <c r="E4519">
        <f t="shared" si="1700"/>
        <v>4672</v>
      </c>
      <c r="F4519">
        <f t="shared" si="1701"/>
        <v>598464</v>
      </c>
      <c r="G4519" t="str">
        <f t="shared" si="1702"/>
        <v>000961C0</v>
      </c>
      <c r="H4519" t="str">
        <f t="shared" si="1715"/>
        <v>E0AB</v>
      </c>
      <c r="I4519" t="str">
        <f t="shared" si="1714"/>
        <v/>
      </c>
      <c r="J4519" t="s">
        <v>16472</v>
      </c>
      <c r="K4519" t="str">
        <f t="shared" si="1703"/>
        <v>ABE00000</v>
      </c>
      <c r="L4519" t="str">
        <f t="shared" si="1704"/>
        <v>C0610900</v>
      </c>
      <c r="M4519" t="str">
        <f t="shared" si="1705"/>
        <v>ABE00000C0610900</v>
      </c>
      <c r="N4519" t="str">
        <f t="shared" si="1706"/>
        <v>ABE0=喃</v>
      </c>
      <c r="P4519" s="2" t="s">
        <v>11979</v>
      </c>
      <c r="Q4519" s="2" t="s">
        <v>15719</v>
      </c>
      <c r="R4519" t="str">
        <f t="shared" si="1707"/>
        <v>D0DD=菪</v>
      </c>
    </row>
    <row r="4520" spans="1:18">
      <c r="A4520" s="2" t="s">
        <v>16473</v>
      </c>
      <c r="B4520" s="2" t="s">
        <v>16474</v>
      </c>
      <c r="C4520">
        <f t="shared" si="1712"/>
        <v>4936</v>
      </c>
      <c r="D4520">
        <f t="shared" si="1699"/>
        <v>4680</v>
      </c>
      <c r="E4520">
        <f t="shared" si="1700"/>
        <v>4672</v>
      </c>
      <c r="F4520">
        <f t="shared" si="1701"/>
        <v>598528</v>
      </c>
      <c r="G4520" t="str">
        <f t="shared" si="1702"/>
        <v>00096200</v>
      </c>
      <c r="H4520" t="str">
        <f t="shared" si="1715"/>
        <v>E0AC</v>
      </c>
      <c r="I4520" t="str">
        <f t="shared" si="1714"/>
        <v/>
      </c>
      <c r="J4520" t="s">
        <v>16475</v>
      </c>
      <c r="K4520" t="str">
        <f t="shared" si="1703"/>
        <v>ACE00000</v>
      </c>
      <c r="L4520" t="str">
        <f t="shared" si="1704"/>
        <v>00620900</v>
      </c>
      <c r="M4520" t="str">
        <f t="shared" si="1705"/>
        <v>ACE0000000620900</v>
      </c>
      <c r="N4520" t="str">
        <f t="shared" si="1706"/>
        <v>ACE0=喱</v>
      </c>
      <c r="P4520" s="2" t="s">
        <v>12280</v>
      </c>
      <c r="Q4520" s="2" t="s">
        <v>15722</v>
      </c>
      <c r="R4520" t="str">
        <f t="shared" si="1707"/>
        <v>D1DD=菅</v>
      </c>
    </row>
    <row r="4521" spans="1:18">
      <c r="A4521" s="2" t="s">
        <v>16476</v>
      </c>
      <c r="B4521" s="2" t="s">
        <v>16477</v>
      </c>
      <c r="C4521">
        <f t="shared" si="1712"/>
        <v>4937</v>
      </c>
      <c r="D4521">
        <f t="shared" si="1699"/>
        <v>4681</v>
      </c>
      <c r="E4521">
        <f t="shared" si="1700"/>
        <v>4672</v>
      </c>
      <c r="F4521">
        <f t="shared" si="1701"/>
        <v>598592</v>
      </c>
      <c r="G4521" t="str">
        <f t="shared" si="1702"/>
        <v>00096240</v>
      </c>
      <c r="H4521" t="str">
        <f t="shared" si="1715"/>
        <v>E0AD</v>
      </c>
      <c r="I4521" t="str">
        <f t="shared" ref="I4521:I4530" si="1716">MID($I$1,(ROW()-2)*4+1,4)</f>
        <v/>
      </c>
      <c r="J4521" t="s">
        <v>16478</v>
      </c>
      <c r="K4521" t="str">
        <f t="shared" si="1703"/>
        <v>ADE00000</v>
      </c>
      <c r="L4521" t="str">
        <f t="shared" si="1704"/>
        <v>40620900</v>
      </c>
      <c r="M4521" t="str">
        <f t="shared" si="1705"/>
        <v>ADE0000040620900</v>
      </c>
      <c r="N4521" t="str">
        <f t="shared" si="1706"/>
        <v>ADE0=喹</v>
      </c>
      <c r="P4521" s="2" t="s">
        <v>12573</v>
      </c>
      <c r="Q4521" s="2" t="s">
        <v>15725</v>
      </c>
      <c r="R4521" t="str">
        <f t="shared" si="1707"/>
        <v>D2DD=菀</v>
      </c>
    </row>
    <row r="4522" spans="1:18">
      <c r="A4522" s="2" t="s">
        <v>16479</v>
      </c>
      <c r="B4522" s="2" t="s">
        <v>16480</v>
      </c>
      <c r="C4522">
        <f t="shared" si="1712"/>
        <v>4938</v>
      </c>
      <c r="D4522">
        <f t="shared" si="1699"/>
        <v>4682</v>
      </c>
      <c r="E4522">
        <f t="shared" si="1700"/>
        <v>4672</v>
      </c>
      <c r="F4522">
        <f t="shared" si="1701"/>
        <v>598656</v>
      </c>
      <c r="G4522" t="str">
        <f t="shared" si="1702"/>
        <v>00096280</v>
      </c>
      <c r="H4522" t="str">
        <f t="shared" si="1715"/>
        <v>E0AE</v>
      </c>
      <c r="I4522" t="str">
        <f t="shared" si="1716"/>
        <v/>
      </c>
      <c r="J4522" t="s">
        <v>16481</v>
      </c>
      <c r="K4522" t="str">
        <f t="shared" si="1703"/>
        <v>AEE00000</v>
      </c>
      <c r="L4522" t="str">
        <f t="shared" si="1704"/>
        <v>80620900</v>
      </c>
      <c r="M4522" t="str">
        <f t="shared" si="1705"/>
        <v>AEE0000080620900</v>
      </c>
      <c r="N4522" t="str">
        <f t="shared" si="1706"/>
        <v>AEE0=喈</v>
      </c>
      <c r="P4522" s="2" t="s">
        <v>12867</v>
      </c>
      <c r="Q4522" s="2" t="s">
        <v>15728</v>
      </c>
      <c r="R4522" t="str">
        <f t="shared" si="1707"/>
        <v>D3DD=萦</v>
      </c>
    </row>
    <row r="4523" spans="1:18">
      <c r="A4523" s="2" t="s">
        <v>16482</v>
      </c>
      <c r="B4523" s="2" t="s">
        <v>16483</v>
      </c>
      <c r="C4523">
        <f t="shared" si="1712"/>
        <v>4939</v>
      </c>
      <c r="D4523">
        <f t="shared" si="1699"/>
        <v>4683</v>
      </c>
      <c r="E4523">
        <f t="shared" si="1700"/>
        <v>4672</v>
      </c>
      <c r="F4523">
        <f t="shared" si="1701"/>
        <v>598720</v>
      </c>
      <c r="G4523" t="str">
        <f t="shared" si="1702"/>
        <v>000962C0</v>
      </c>
      <c r="H4523" t="str">
        <f t="shared" si="1715"/>
        <v>E0AF</v>
      </c>
      <c r="I4523" t="str">
        <f t="shared" si="1716"/>
        <v/>
      </c>
      <c r="J4523" t="s">
        <v>16484</v>
      </c>
      <c r="K4523" t="str">
        <f t="shared" si="1703"/>
        <v>AFE00000</v>
      </c>
      <c r="L4523" t="str">
        <f t="shared" si="1704"/>
        <v>C0620900</v>
      </c>
      <c r="M4523" t="str">
        <f t="shared" si="1705"/>
        <v>AFE00000C0620900</v>
      </c>
      <c r="N4523" t="str">
        <f t="shared" si="1706"/>
        <v>AFE0=喁</v>
      </c>
      <c r="P4523" s="2" t="s">
        <v>13160</v>
      </c>
      <c r="Q4523" s="2" t="s">
        <v>15731</v>
      </c>
      <c r="R4523" t="str">
        <f t="shared" si="1707"/>
        <v>D4DD=菰</v>
      </c>
    </row>
    <row r="4524" spans="1:18">
      <c r="A4524" s="2" t="s">
        <v>16485</v>
      </c>
      <c r="B4524" s="2" t="s">
        <v>16486</v>
      </c>
      <c r="C4524">
        <f t="shared" si="1712"/>
        <v>4940</v>
      </c>
      <c r="D4524">
        <f t="shared" si="1699"/>
        <v>4684</v>
      </c>
      <c r="E4524">
        <f t="shared" si="1700"/>
        <v>4672</v>
      </c>
      <c r="F4524">
        <f t="shared" si="1701"/>
        <v>598784</v>
      </c>
      <c r="G4524" t="str">
        <f t="shared" si="1702"/>
        <v>00096300</v>
      </c>
      <c r="H4524" t="str">
        <f t="shared" si="1715"/>
        <v>E0B0</v>
      </c>
      <c r="I4524" t="str">
        <f t="shared" si="1716"/>
        <v/>
      </c>
      <c r="J4524" t="s">
        <v>2219</v>
      </c>
      <c r="K4524" t="str">
        <f t="shared" si="1703"/>
        <v>B0E00000</v>
      </c>
      <c r="L4524" t="str">
        <f t="shared" si="1704"/>
        <v>00630900</v>
      </c>
      <c r="M4524" t="str">
        <f t="shared" si="1705"/>
        <v>B0E0000000630900</v>
      </c>
      <c r="N4524" t="str">
        <f t="shared" si="1706"/>
        <v>B0E0=喟</v>
      </c>
      <c r="P4524" s="2" t="s">
        <v>13457</v>
      </c>
      <c r="Q4524" s="2" t="s">
        <v>15734</v>
      </c>
      <c r="R4524" t="str">
        <f t="shared" si="1707"/>
        <v>D5DD=菡</v>
      </c>
    </row>
    <row r="4525" spans="1:18">
      <c r="A4525" s="2" t="s">
        <v>16487</v>
      </c>
      <c r="B4525" s="2" t="s">
        <v>16488</v>
      </c>
      <c r="C4525">
        <f t="shared" si="1712"/>
        <v>4941</v>
      </c>
      <c r="D4525">
        <f t="shared" si="1699"/>
        <v>4685</v>
      </c>
      <c r="E4525">
        <f t="shared" si="1700"/>
        <v>4672</v>
      </c>
      <c r="F4525">
        <f t="shared" si="1701"/>
        <v>598848</v>
      </c>
      <c r="G4525" t="str">
        <f t="shared" si="1702"/>
        <v>00096340</v>
      </c>
      <c r="H4525" t="str">
        <f t="shared" si="1715"/>
        <v>E0B1</v>
      </c>
      <c r="I4525" t="str">
        <f t="shared" si="1716"/>
        <v/>
      </c>
      <c r="J4525" t="s">
        <v>2748</v>
      </c>
      <c r="K4525" t="str">
        <f t="shared" si="1703"/>
        <v>B1E00000</v>
      </c>
      <c r="L4525" t="str">
        <f t="shared" si="1704"/>
        <v>40630900</v>
      </c>
      <c r="M4525" t="str">
        <f t="shared" si="1705"/>
        <v>B1E0000040630900</v>
      </c>
      <c r="N4525" t="str">
        <f t="shared" si="1706"/>
        <v>B1E0=啾</v>
      </c>
      <c r="P4525" s="2" t="s">
        <v>13748</v>
      </c>
      <c r="Q4525" s="2" t="s">
        <v>15737</v>
      </c>
      <c r="R4525" t="str">
        <f t="shared" si="1707"/>
        <v>D6DD=葜</v>
      </c>
    </row>
    <row r="4526" spans="1:18">
      <c r="A4526" s="2" t="s">
        <v>16489</v>
      </c>
      <c r="B4526" s="2" t="s">
        <v>16490</v>
      </c>
      <c r="C4526">
        <f t="shared" si="1712"/>
        <v>4942</v>
      </c>
      <c r="D4526">
        <f t="shared" si="1699"/>
        <v>4686</v>
      </c>
      <c r="E4526">
        <f t="shared" si="1700"/>
        <v>4672</v>
      </c>
      <c r="F4526">
        <f t="shared" si="1701"/>
        <v>598912</v>
      </c>
      <c r="G4526" t="str">
        <f t="shared" si="1702"/>
        <v>00096380</v>
      </c>
      <c r="H4526" t="str">
        <f t="shared" si="1715"/>
        <v>E0B2</v>
      </c>
      <c r="I4526" t="str">
        <f t="shared" si="1716"/>
        <v/>
      </c>
      <c r="J4526" t="s">
        <v>3132</v>
      </c>
      <c r="K4526" t="str">
        <f t="shared" si="1703"/>
        <v>B2E00000</v>
      </c>
      <c r="L4526" t="str">
        <f t="shared" si="1704"/>
        <v>80630900</v>
      </c>
      <c r="M4526" t="str">
        <f t="shared" si="1705"/>
        <v>B2E0000080630900</v>
      </c>
      <c r="N4526" t="str">
        <f t="shared" si="1706"/>
        <v>B2E0=嗖</v>
      </c>
      <c r="P4526" s="2" t="s">
        <v>14041</v>
      </c>
      <c r="Q4526" s="2" t="s">
        <v>15740</v>
      </c>
      <c r="R4526" t="str">
        <f t="shared" si="1707"/>
        <v>D7DD=葑</v>
      </c>
    </row>
    <row r="4527" spans="1:18">
      <c r="A4527" s="2" t="s">
        <v>16491</v>
      </c>
      <c r="B4527" s="2" t="s">
        <v>16492</v>
      </c>
      <c r="C4527">
        <f t="shared" si="1712"/>
        <v>4943</v>
      </c>
      <c r="D4527">
        <f t="shared" si="1699"/>
        <v>4687</v>
      </c>
      <c r="E4527">
        <f t="shared" si="1700"/>
        <v>4672</v>
      </c>
      <c r="F4527">
        <f t="shared" si="1701"/>
        <v>598976</v>
      </c>
      <c r="G4527" t="str">
        <f t="shared" si="1702"/>
        <v>000963C0</v>
      </c>
      <c r="H4527" t="str">
        <f t="shared" ref="H4527:H4536" si="1717">MID($H$1,(ROW()-2)*4+1,4)</f>
        <v>E0B3</v>
      </c>
      <c r="I4527" t="str">
        <f t="shared" si="1716"/>
        <v/>
      </c>
      <c r="J4527" t="s">
        <v>3482</v>
      </c>
      <c r="K4527" t="str">
        <f t="shared" si="1703"/>
        <v>B3E00000</v>
      </c>
      <c r="L4527" t="str">
        <f t="shared" si="1704"/>
        <v>C0630900</v>
      </c>
      <c r="M4527" t="str">
        <f t="shared" si="1705"/>
        <v>B3E00000C0630900</v>
      </c>
      <c r="N4527" t="str">
        <f t="shared" si="1706"/>
        <v>B3E0=喑</v>
      </c>
      <c r="P4527" s="2" t="s">
        <v>14312</v>
      </c>
      <c r="Q4527" s="2" t="s">
        <v>15743</v>
      </c>
      <c r="R4527" t="str">
        <f t="shared" si="1707"/>
        <v>D8DD=葚</v>
      </c>
    </row>
    <row r="4528" spans="1:18">
      <c r="A4528" s="2" t="s">
        <v>16493</v>
      </c>
      <c r="B4528" s="2" t="s">
        <v>16494</v>
      </c>
      <c r="C4528">
        <f t="shared" si="1712"/>
        <v>4944</v>
      </c>
      <c r="D4528">
        <f t="shared" si="1699"/>
        <v>4688</v>
      </c>
      <c r="E4528">
        <f t="shared" si="1700"/>
        <v>4688</v>
      </c>
      <c r="F4528">
        <f t="shared" si="1701"/>
        <v>600064</v>
      </c>
      <c r="G4528" t="str">
        <f t="shared" si="1702"/>
        <v>00096800</v>
      </c>
      <c r="H4528" t="str">
        <f t="shared" si="1717"/>
        <v>E0B4</v>
      </c>
      <c r="I4528" t="str">
        <f t="shared" si="1716"/>
        <v/>
      </c>
      <c r="J4528" t="s">
        <v>3824</v>
      </c>
      <c r="K4528" t="str">
        <f t="shared" si="1703"/>
        <v>B4E00000</v>
      </c>
      <c r="L4528" t="str">
        <f t="shared" si="1704"/>
        <v>00680900</v>
      </c>
      <c r="M4528" t="str">
        <f t="shared" si="1705"/>
        <v>B4E0000000680900</v>
      </c>
      <c r="N4528" t="str">
        <f t="shared" si="1706"/>
        <v>B4E0=啻</v>
      </c>
      <c r="P4528" s="2" t="s">
        <v>14604</v>
      </c>
      <c r="Q4528" s="2" t="s">
        <v>15746</v>
      </c>
      <c r="R4528" t="str">
        <f t="shared" si="1707"/>
        <v>D9DD=葙</v>
      </c>
    </row>
    <row r="4529" spans="1:18">
      <c r="A4529" s="2" t="s">
        <v>16495</v>
      </c>
      <c r="B4529" s="2" t="s">
        <v>16496</v>
      </c>
      <c r="C4529">
        <f t="shared" si="1712"/>
        <v>4945</v>
      </c>
      <c r="D4529">
        <f t="shared" si="1699"/>
        <v>4689</v>
      </c>
      <c r="E4529">
        <f t="shared" si="1700"/>
        <v>4688</v>
      </c>
      <c r="F4529">
        <f t="shared" si="1701"/>
        <v>600128</v>
      </c>
      <c r="G4529" t="str">
        <f t="shared" si="1702"/>
        <v>00096840</v>
      </c>
      <c r="H4529" t="str">
        <f t="shared" si="1717"/>
        <v>E0B5</v>
      </c>
      <c r="I4529" t="str">
        <f t="shared" si="1716"/>
        <v/>
      </c>
      <c r="J4529" t="s">
        <v>4168</v>
      </c>
      <c r="K4529" t="str">
        <f t="shared" si="1703"/>
        <v>B5E00000</v>
      </c>
      <c r="L4529" t="str">
        <f t="shared" si="1704"/>
        <v>40680900</v>
      </c>
      <c r="M4529" t="str">
        <f t="shared" si="1705"/>
        <v>B5E0000040680900</v>
      </c>
      <c r="N4529" t="str">
        <f t="shared" si="1706"/>
        <v>B5E0=嗟</v>
      </c>
      <c r="P4529" s="2" t="s">
        <v>14893</v>
      </c>
      <c r="Q4529" s="2" t="s">
        <v>15749</v>
      </c>
      <c r="R4529" t="str">
        <f t="shared" si="1707"/>
        <v>DADD=葳</v>
      </c>
    </row>
    <row r="4530" spans="1:18">
      <c r="A4530" s="2" t="s">
        <v>16497</v>
      </c>
      <c r="B4530" s="2" t="s">
        <v>16498</v>
      </c>
      <c r="C4530">
        <f t="shared" si="1712"/>
        <v>4946</v>
      </c>
      <c r="D4530">
        <f t="shared" si="1699"/>
        <v>4690</v>
      </c>
      <c r="E4530">
        <f t="shared" si="1700"/>
        <v>4688</v>
      </c>
      <c r="F4530">
        <f t="shared" si="1701"/>
        <v>600192</v>
      </c>
      <c r="G4530" t="str">
        <f t="shared" si="1702"/>
        <v>00096880</v>
      </c>
      <c r="H4530" t="str">
        <f t="shared" si="1717"/>
        <v>E0B6</v>
      </c>
      <c r="I4530" t="str">
        <f t="shared" si="1716"/>
        <v/>
      </c>
      <c r="J4530" t="s">
        <v>1233</v>
      </c>
      <c r="K4530" t="str">
        <f t="shared" si="1703"/>
        <v>B6E00000</v>
      </c>
      <c r="L4530" t="str">
        <f t="shared" si="1704"/>
        <v>80680900</v>
      </c>
      <c r="M4530" t="str">
        <f t="shared" si="1705"/>
        <v>B6E0000080680900</v>
      </c>
      <c r="N4530" t="str">
        <f t="shared" si="1706"/>
        <v>B6E0=喽</v>
      </c>
      <c r="P4530" s="2" t="s">
        <v>15185</v>
      </c>
      <c r="Q4530" s="2" t="s">
        <v>15752</v>
      </c>
      <c r="R4530" t="str">
        <f t="shared" si="1707"/>
        <v>DBDD=蒇</v>
      </c>
    </row>
    <row r="4531" spans="1:18">
      <c r="A4531" s="2" t="s">
        <v>16499</v>
      </c>
      <c r="B4531" s="2" t="s">
        <v>16500</v>
      </c>
      <c r="C4531">
        <f t="shared" si="1712"/>
        <v>4947</v>
      </c>
      <c r="D4531">
        <f t="shared" si="1699"/>
        <v>4691</v>
      </c>
      <c r="E4531">
        <f t="shared" si="1700"/>
        <v>4688</v>
      </c>
      <c r="F4531">
        <f t="shared" si="1701"/>
        <v>600256</v>
      </c>
      <c r="G4531" t="str">
        <f t="shared" si="1702"/>
        <v>000968C0</v>
      </c>
      <c r="H4531" t="str">
        <f t="shared" si="1717"/>
        <v>E0B7</v>
      </c>
      <c r="I4531" t="str">
        <f t="shared" ref="I4531:I4540" si="1718">MID($I$1,(ROW()-2)*4+1,4)</f>
        <v/>
      </c>
      <c r="J4531" t="s">
        <v>4848</v>
      </c>
      <c r="K4531" t="str">
        <f t="shared" si="1703"/>
        <v>B7E00000</v>
      </c>
      <c r="L4531" t="str">
        <f t="shared" si="1704"/>
        <v>C0680900</v>
      </c>
      <c r="M4531" t="str">
        <f t="shared" si="1705"/>
        <v>B7E00000C0680900</v>
      </c>
      <c r="N4531" t="str">
        <f t="shared" si="1706"/>
        <v>B7E0=喾</v>
      </c>
      <c r="P4531" s="2" t="s">
        <v>15474</v>
      </c>
      <c r="Q4531" s="2" t="s">
        <v>15756</v>
      </c>
      <c r="R4531" t="str">
        <f t="shared" si="1707"/>
        <v>DCDD=蒈</v>
      </c>
    </row>
    <row r="4532" spans="1:18">
      <c r="A4532" s="2" t="s">
        <v>16501</v>
      </c>
      <c r="B4532" s="2" t="s">
        <v>16502</v>
      </c>
      <c r="C4532">
        <f t="shared" si="1712"/>
        <v>4948</v>
      </c>
      <c r="D4532">
        <f t="shared" si="1699"/>
        <v>4692</v>
      </c>
      <c r="E4532">
        <f t="shared" si="1700"/>
        <v>4688</v>
      </c>
      <c r="F4532">
        <f t="shared" si="1701"/>
        <v>600320</v>
      </c>
      <c r="G4532" t="str">
        <f t="shared" si="1702"/>
        <v>00096900</v>
      </c>
      <c r="H4532" t="str">
        <f t="shared" si="1717"/>
        <v>E0B8</v>
      </c>
      <c r="I4532" t="str">
        <f t="shared" si="1718"/>
        <v/>
      </c>
      <c r="J4532" t="s">
        <v>5182</v>
      </c>
      <c r="K4532" t="str">
        <f t="shared" si="1703"/>
        <v>B8E00000</v>
      </c>
      <c r="L4532" t="str">
        <f t="shared" si="1704"/>
        <v>00690900</v>
      </c>
      <c r="M4532" t="str">
        <f t="shared" si="1705"/>
        <v>B8E0000000690900</v>
      </c>
      <c r="N4532" t="str">
        <f t="shared" si="1706"/>
        <v>B8E0=喔</v>
      </c>
      <c r="P4532" s="2" t="s">
        <v>15762</v>
      </c>
      <c r="Q4532" s="2" t="s">
        <v>15760</v>
      </c>
      <c r="R4532" t="str">
        <f t="shared" si="1707"/>
        <v>DDDD=葺</v>
      </c>
    </row>
    <row r="4533" spans="1:18">
      <c r="A4533" s="2" t="s">
        <v>16503</v>
      </c>
      <c r="B4533" s="2" t="s">
        <v>16504</v>
      </c>
      <c r="C4533">
        <f t="shared" si="1712"/>
        <v>4949</v>
      </c>
      <c r="D4533">
        <f t="shared" si="1699"/>
        <v>4693</v>
      </c>
      <c r="E4533">
        <f t="shared" si="1700"/>
        <v>4688</v>
      </c>
      <c r="F4533">
        <f t="shared" si="1701"/>
        <v>600384</v>
      </c>
      <c r="G4533" t="str">
        <f t="shared" si="1702"/>
        <v>00096940</v>
      </c>
      <c r="H4533" t="str">
        <f t="shared" si="1717"/>
        <v>E0B9</v>
      </c>
      <c r="I4533" t="str">
        <f t="shared" si="1718"/>
        <v/>
      </c>
      <c r="J4533" t="s">
        <v>5514</v>
      </c>
      <c r="K4533" t="str">
        <f t="shared" si="1703"/>
        <v>B9E00000</v>
      </c>
      <c r="L4533" t="str">
        <f t="shared" si="1704"/>
        <v>40690900</v>
      </c>
      <c r="M4533" t="str">
        <f t="shared" si="1705"/>
        <v>B9E0000040690900</v>
      </c>
      <c r="N4533" t="str">
        <f t="shared" si="1706"/>
        <v>B9E0=喙</v>
      </c>
      <c r="P4533" s="2" t="s">
        <v>16046</v>
      </c>
      <c r="Q4533" s="2" t="s">
        <v>15764</v>
      </c>
      <c r="R4533" t="str">
        <f t="shared" si="1707"/>
        <v>DEDD=蒉</v>
      </c>
    </row>
    <row r="4534" spans="1:18">
      <c r="A4534" s="2" t="s">
        <v>16505</v>
      </c>
      <c r="B4534" s="2" t="s">
        <v>16506</v>
      </c>
      <c r="C4534">
        <f t="shared" si="1712"/>
        <v>4950</v>
      </c>
      <c r="D4534">
        <f t="shared" si="1699"/>
        <v>4694</v>
      </c>
      <c r="E4534">
        <f t="shared" si="1700"/>
        <v>4688</v>
      </c>
      <c r="F4534">
        <f t="shared" si="1701"/>
        <v>600448</v>
      </c>
      <c r="G4534" t="str">
        <f t="shared" si="1702"/>
        <v>00096980</v>
      </c>
      <c r="H4534" t="str">
        <f t="shared" si="1717"/>
        <v>E0BA</v>
      </c>
      <c r="I4534" t="str">
        <f t="shared" si="1718"/>
        <v/>
      </c>
      <c r="J4534" t="s">
        <v>5851</v>
      </c>
      <c r="K4534" t="str">
        <f t="shared" si="1703"/>
        <v>BAE00000</v>
      </c>
      <c r="L4534" t="str">
        <f t="shared" si="1704"/>
        <v>80690900</v>
      </c>
      <c r="M4534" t="str">
        <f t="shared" si="1705"/>
        <v>BAE0000080690900</v>
      </c>
      <c r="N4534" t="str">
        <f t="shared" si="1706"/>
        <v>BAE0=嗪</v>
      </c>
      <c r="P4534" s="2" t="s">
        <v>16330</v>
      </c>
      <c r="Q4534" s="2" t="s">
        <v>15768</v>
      </c>
      <c r="R4534" t="str">
        <f t="shared" si="1707"/>
        <v>DFDD=葸</v>
      </c>
    </row>
    <row r="4535" spans="1:18">
      <c r="A4535" s="2" t="s">
        <v>16507</v>
      </c>
      <c r="B4535" s="2" t="s">
        <v>16508</v>
      </c>
      <c r="C4535">
        <f t="shared" si="1712"/>
        <v>4951</v>
      </c>
      <c r="D4535">
        <f t="shared" si="1699"/>
        <v>4695</v>
      </c>
      <c r="E4535">
        <f t="shared" si="1700"/>
        <v>4688</v>
      </c>
      <c r="F4535">
        <f t="shared" si="1701"/>
        <v>600512</v>
      </c>
      <c r="G4535" t="str">
        <f t="shared" si="1702"/>
        <v>000969C0</v>
      </c>
      <c r="H4535" t="str">
        <f t="shared" si="1717"/>
        <v>E0BB</v>
      </c>
      <c r="I4535" t="str">
        <f t="shared" si="1718"/>
        <v/>
      </c>
      <c r="J4535" t="s">
        <v>6185</v>
      </c>
      <c r="K4535" t="str">
        <f t="shared" si="1703"/>
        <v>BBE00000</v>
      </c>
      <c r="L4535" t="str">
        <f t="shared" si="1704"/>
        <v>C0690900</v>
      </c>
      <c r="M4535" t="str">
        <f t="shared" si="1705"/>
        <v>BBE00000C0690900</v>
      </c>
      <c r="N4535" t="str">
        <f t="shared" si="1706"/>
        <v>BBE0=嗷</v>
      </c>
      <c r="P4535" s="2" t="s">
        <v>16509</v>
      </c>
      <c r="Q4535" s="2" t="s">
        <v>15772</v>
      </c>
      <c r="R4535" t="str">
        <f t="shared" si="1707"/>
        <v>E0DD=萼</v>
      </c>
    </row>
    <row r="4536" spans="1:18">
      <c r="A4536" s="2" t="s">
        <v>16510</v>
      </c>
      <c r="B4536" s="2" t="s">
        <v>16511</v>
      </c>
      <c r="C4536">
        <f t="shared" si="1712"/>
        <v>4952</v>
      </c>
      <c r="D4536">
        <f t="shared" si="1699"/>
        <v>4696</v>
      </c>
      <c r="E4536">
        <f t="shared" si="1700"/>
        <v>4688</v>
      </c>
      <c r="F4536">
        <f t="shared" si="1701"/>
        <v>600576</v>
      </c>
      <c r="G4536" t="str">
        <f t="shared" si="1702"/>
        <v>00096A00</v>
      </c>
      <c r="H4536" t="str">
        <f t="shared" si="1717"/>
        <v>E0BC</v>
      </c>
      <c r="I4536" t="str">
        <f t="shared" si="1718"/>
        <v/>
      </c>
      <c r="J4536" t="s">
        <v>6514</v>
      </c>
      <c r="K4536" t="str">
        <f t="shared" si="1703"/>
        <v>BCE00000</v>
      </c>
      <c r="L4536" t="str">
        <f t="shared" si="1704"/>
        <v>006A0900</v>
      </c>
      <c r="M4536" t="str">
        <f t="shared" si="1705"/>
        <v>BCE00000006A0900</v>
      </c>
      <c r="N4536" t="str">
        <f t="shared" si="1706"/>
        <v>BCE0=嗉</v>
      </c>
      <c r="P4536" s="2" t="s">
        <v>16512</v>
      </c>
      <c r="Q4536" s="2" t="s">
        <v>15776</v>
      </c>
      <c r="R4536" t="str">
        <f t="shared" si="1707"/>
        <v>E1DD=葆</v>
      </c>
    </row>
    <row r="4537" spans="1:18">
      <c r="A4537" s="2" t="s">
        <v>2703</v>
      </c>
      <c r="B4537" s="2" t="s">
        <v>16513</v>
      </c>
      <c r="C4537">
        <f t="shared" si="1712"/>
        <v>4953</v>
      </c>
      <c r="D4537">
        <f t="shared" si="1699"/>
        <v>4697</v>
      </c>
      <c r="E4537">
        <f t="shared" si="1700"/>
        <v>4688</v>
      </c>
      <c r="F4537">
        <f t="shared" si="1701"/>
        <v>600640</v>
      </c>
      <c r="G4537" t="str">
        <f t="shared" si="1702"/>
        <v>00096A40</v>
      </c>
      <c r="H4537" t="str">
        <f t="shared" ref="H4537:H4546" si="1719">MID($H$1,(ROW()-2)*4+1,4)</f>
        <v>E0BD</v>
      </c>
      <c r="I4537" t="str">
        <f t="shared" si="1718"/>
        <v/>
      </c>
      <c r="J4537" t="s">
        <v>6848</v>
      </c>
      <c r="K4537" t="str">
        <f t="shared" si="1703"/>
        <v>BDE00000</v>
      </c>
      <c r="L4537" t="str">
        <f t="shared" si="1704"/>
        <v>406A0900</v>
      </c>
      <c r="M4537" t="str">
        <f t="shared" si="1705"/>
        <v>BDE00000406A0900</v>
      </c>
      <c r="N4537" t="str">
        <f t="shared" si="1706"/>
        <v>BDE0=嘟</v>
      </c>
      <c r="P4537" s="2" t="s">
        <v>16514</v>
      </c>
      <c r="Q4537" s="2" t="s">
        <v>15779</v>
      </c>
      <c r="R4537" t="str">
        <f t="shared" si="1707"/>
        <v>E2DD=葩</v>
      </c>
    </row>
    <row r="4538" spans="1:18">
      <c r="A4538" s="2" t="s">
        <v>16515</v>
      </c>
      <c r="B4538" s="2" t="s">
        <v>16516</v>
      </c>
      <c r="C4538">
        <f t="shared" si="1712"/>
        <v>4954</v>
      </c>
      <c r="D4538">
        <f t="shared" si="1699"/>
        <v>4698</v>
      </c>
      <c r="E4538">
        <f t="shared" si="1700"/>
        <v>4688</v>
      </c>
      <c r="F4538">
        <f t="shared" si="1701"/>
        <v>600704</v>
      </c>
      <c r="G4538" t="str">
        <f t="shared" si="1702"/>
        <v>00096A80</v>
      </c>
      <c r="H4538" t="str">
        <f t="shared" si="1719"/>
        <v>E0BE</v>
      </c>
      <c r="I4538" t="str">
        <f t="shared" si="1718"/>
        <v/>
      </c>
      <c r="J4538" t="s">
        <v>7173</v>
      </c>
      <c r="K4538" t="str">
        <f t="shared" si="1703"/>
        <v>BEE00000</v>
      </c>
      <c r="L4538" t="str">
        <f t="shared" si="1704"/>
        <v>806A0900</v>
      </c>
      <c r="M4538" t="str">
        <f t="shared" si="1705"/>
        <v>BEE00000806A0900</v>
      </c>
      <c r="N4538" t="str">
        <f t="shared" si="1706"/>
        <v>BEE0=嗑</v>
      </c>
      <c r="P4538" s="2" t="s">
        <v>16517</v>
      </c>
      <c r="Q4538" s="2" t="s">
        <v>15783</v>
      </c>
      <c r="R4538" t="str">
        <f t="shared" si="1707"/>
        <v>E3DD=葶</v>
      </c>
    </row>
    <row r="4539" spans="1:18">
      <c r="A4539" s="2" t="s">
        <v>16518</v>
      </c>
      <c r="B4539" s="2" t="s">
        <v>16519</v>
      </c>
      <c r="C4539">
        <f t="shared" si="1712"/>
        <v>4955</v>
      </c>
      <c r="D4539">
        <f t="shared" si="1699"/>
        <v>4699</v>
      </c>
      <c r="E4539">
        <f t="shared" si="1700"/>
        <v>4688</v>
      </c>
      <c r="F4539">
        <f t="shared" si="1701"/>
        <v>600768</v>
      </c>
      <c r="G4539" t="str">
        <f t="shared" si="1702"/>
        <v>00096AC0</v>
      </c>
      <c r="H4539" t="str">
        <f t="shared" si="1719"/>
        <v>E0BF</v>
      </c>
      <c r="I4539" t="str">
        <f t="shared" si="1718"/>
        <v/>
      </c>
      <c r="J4539" t="s">
        <v>7494</v>
      </c>
      <c r="K4539" t="str">
        <f t="shared" si="1703"/>
        <v>BFE00000</v>
      </c>
      <c r="L4539" t="str">
        <f t="shared" si="1704"/>
        <v>C06A0900</v>
      </c>
      <c r="M4539" t="str">
        <f t="shared" si="1705"/>
        <v>BFE00000C06A0900</v>
      </c>
      <c r="N4539" t="str">
        <f t="shared" si="1706"/>
        <v>BFE0=嗫</v>
      </c>
      <c r="P4539" s="2" t="s">
        <v>16520</v>
      </c>
      <c r="Q4539" s="2" t="s">
        <v>15787</v>
      </c>
      <c r="R4539" t="str">
        <f t="shared" si="1707"/>
        <v>E4DD=蒌</v>
      </c>
    </row>
    <row r="4540" spans="1:18">
      <c r="A4540" s="2" t="s">
        <v>16521</v>
      </c>
      <c r="B4540" s="2" t="s">
        <v>16522</v>
      </c>
      <c r="C4540">
        <f t="shared" si="1712"/>
        <v>4956</v>
      </c>
      <c r="D4540">
        <f t="shared" si="1699"/>
        <v>4700</v>
      </c>
      <c r="E4540">
        <f t="shared" si="1700"/>
        <v>4688</v>
      </c>
      <c r="F4540">
        <f t="shared" si="1701"/>
        <v>600832</v>
      </c>
      <c r="G4540" t="str">
        <f t="shared" si="1702"/>
        <v>00096B00</v>
      </c>
      <c r="H4540" t="str">
        <f t="shared" si="1719"/>
        <v>E0C0</v>
      </c>
      <c r="I4540" t="str">
        <f t="shared" si="1718"/>
        <v/>
      </c>
      <c r="J4540" t="s">
        <v>7818</v>
      </c>
      <c r="K4540" t="str">
        <f t="shared" si="1703"/>
        <v>C0E00000</v>
      </c>
      <c r="L4540" t="str">
        <f t="shared" si="1704"/>
        <v>006B0900</v>
      </c>
      <c r="M4540" t="str">
        <f t="shared" si="1705"/>
        <v>C0E00000006B0900</v>
      </c>
      <c r="N4540" t="str">
        <f t="shared" si="1706"/>
        <v>C0E0=嗬</v>
      </c>
      <c r="P4540" s="2" t="s">
        <v>16523</v>
      </c>
      <c r="Q4540" s="2" t="s">
        <v>15791</v>
      </c>
      <c r="R4540" t="str">
        <f t="shared" si="1707"/>
        <v>E5DD=蒎</v>
      </c>
    </row>
    <row r="4541" spans="1:18">
      <c r="A4541" s="2" t="s">
        <v>16524</v>
      </c>
      <c r="B4541" s="2" t="s">
        <v>16525</v>
      </c>
      <c r="C4541">
        <f t="shared" si="1712"/>
        <v>4957</v>
      </c>
      <c r="D4541">
        <f t="shared" si="1699"/>
        <v>4701</v>
      </c>
      <c r="E4541">
        <f t="shared" si="1700"/>
        <v>4688</v>
      </c>
      <c r="F4541">
        <f t="shared" si="1701"/>
        <v>600896</v>
      </c>
      <c r="G4541" t="str">
        <f t="shared" si="1702"/>
        <v>00096B40</v>
      </c>
      <c r="H4541" t="str">
        <f t="shared" si="1719"/>
        <v>E0C1</v>
      </c>
      <c r="I4541" t="str">
        <f t="shared" ref="I4541:I4550" si="1720">MID($I$1,(ROW()-2)*4+1,4)</f>
        <v/>
      </c>
      <c r="J4541" t="s">
        <v>8137</v>
      </c>
      <c r="K4541" t="str">
        <f t="shared" si="1703"/>
        <v>C1E00000</v>
      </c>
      <c r="L4541" t="str">
        <f t="shared" si="1704"/>
        <v>406B0900</v>
      </c>
      <c r="M4541" t="str">
        <f t="shared" si="1705"/>
        <v>C1E00000406B0900</v>
      </c>
      <c r="N4541" t="str">
        <f t="shared" si="1706"/>
        <v>C1E0=嗔</v>
      </c>
      <c r="P4541" s="2" t="s">
        <v>16526</v>
      </c>
      <c r="Q4541" s="2" t="s">
        <v>15795</v>
      </c>
      <c r="R4541" t="str">
        <f t="shared" si="1707"/>
        <v>E6DD=萱</v>
      </c>
    </row>
    <row r="4542" spans="1:18">
      <c r="A4542" s="2" t="s">
        <v>16527</v>
      </c>
      <c r="B4542" s="2" t="s">
        <v>16528</v>
      </c>
      <c r="C4542">
        <f t="shared" si="1712"/>
        <v>4958</v>
      </c>
      <c r="D4542">
        <f t="shared" si="1699"/>
        <v>4702</v>
      </c>
      <c r="E4542">
        <f t="shared" si="1700"/>
        <v>4688</v>
      </c>
      <c r="F4542">
        <f t="shared" si="1701"/>
        <v>600960</v>
      </c>
      <c r="G4542" t="str">
        <f t="shared" si="1702"/>
        <v>00096B80</v>
      </c>
      <c r="H4542" t="str">
        <f t="shared" si="1719"/>
        <v>E0C2</v>
      </c>
      <c r="I4542" t="str">
        <f t="shared" si="1720"/>
        <v/>
      </c>
      <c r="J4542" t="s">
        <v>8454</v>
      </c>
      <c r="K4542" t="str">
        <f t="shared" si="1703"/>
        <v>C2E00000</v>
      </c>
      <c r="L4542" t="str">
        <f t="shared" si="1704"/>
        <v>806B0900</v>
      </c>
      <c r="M4542" t="str">
        <f t="shared" si="1705"/>
        <v>C2E00000806B0900</v>
      </c>
      <c r="N4542" t="str">
        <f t="shared" si="1706"/>
        <v>C2E0=嗦</v>
      </c>
      <c r="P4542" s="2" t="s">
        <v>16529</v>
      </c>
      <c r="Q4542" s="2" t="s">
        <v>15799</v>
      </c>
      <c r="R4542" t="str">
        <f t="shared" si="1707"/>
        <v>E7DD=葭</v>
      </c>
    </row>
    <row r="4543" spans="1:18">
      <c r="A4543" s="2" t="s">
        <v>16530</v>
      </c>
      <c r="B4543" s="2" t="s">
        <v>16531</v>
      </c>
      <c r="C4543">
        <f t="shared" si="1712"/>
        <v>4959</v>
      </c>
      <c r="D4543">
        <f t="shared" si="1699"/>
        <v>4703</v>
      </c>
      <c r="E4543">
        <f t="shared" si="1700"/>
        <v>4688</v>
      </c>
      <c r="F4543">
        <f t="shared" si="1701"/>
        <v>601024</v>
      </c>
      <c r="G4543" t="str">
        <f t="shared" si="1702"/>
        <v>00096BC0</v>
      </c>
      <c r="H4543" t="str">
        <f t="shared" si="1719"/>
        <v>E0C3</v>
      </c>
      <c r="I4543" t="str">
        <f t="shared" si="1720"/>
        <v/>
      </c>
      <c r="J4543" t="s">
        <v>1819</v>
      </c>
      <c r="K4543" t="str">
        <f t="shared" si="1703"/>
        <v>C3E00000</v>
      </c>
      <c r="L4543" t="str">
        <f t="shared" si="1704"/>
        <v>C06B0900</v>
      </c>
      <c r="M4543" t="str">
        <f t="shared" si="1705"/>
        <v>C3E00000C06B0900</v>
      </c>
      <c r="N4543" t="str">
        <f t="shared" si="1706"/>
        <v>C3E0=嗝</v>
      </c>
      <c r="P4543" s="2" t="s">
        <v>16532</v>
      </c>
      <c r="Q4543" s="2" t="s">
        <v>15803</v>
      </c>
      <c r="R4543" t="str">
        <f t="shared" si="1707"/>
        <v>E8DD=蓁</v>
      </c>
    </row>
    <row r="4544" spans="1:18">
      <c r="A4544" s="2" t="s">
        <v>16533</v>
      </c>
      <c r="B4544" s="2" t="s">
        <v>16534</v>
      </c>
      <c r="C4544">
        <f t="shared" si="1712"/>
        <v>4960</v>
      </c>
      <c r="D4544">
        <f t="shared" si="1699"/>
        <v>4704</v>
      </c>
      <c r="E4544">
        <f t="shared" si="1700"/>
        <v>4704</v>
      </c>
      <c r="F4544">
        <f t="shared" si="1701"/>
        <v>602112</v>
      </c>
      <c r="G4544" t="str">
        <f t="shared" si="1702"/>
        <v>00097000</v>
      </c>
      <c r="H4544" t="str">
        <f t="shared" si="1719"/>
        <v>E0C4</v>
      </c>
      <c r="I4544" t="str">
        <f t="shared" si="1720"/>
        <v/>
      </c>
      <c r="J4544" t="s">
        <v>1895</v>
      </c>
      <c r="K4544" t="str">
        <f t="shared" si="1703"/>
        <v>C4E00000</v>
      </c>
      <c r="L4544" t="str">
        <f t="shared" si="1704"/>
        <v>00700900</v>
      </c>
      <c r="M4544" t="str">
        <f t="shared" si="1705"/>
        <v>C4E0000000700900</v>
      </c>
      <c r="N4544" t="str">
        <f t="shared" si="1706"/>
        <v>C4E0=嗄</v>
      </c>
      <c r="P4544" s="2" t="s">
        <v>16535</v>
      </c>
      <c r="Q4544" s="2" t="s">
        <v>15807</v>
      </c>
      <c r="R4544" t="str">
        <f t="shared" si="1707"/>
        <v>E9DD=蓍</v>
      </c>
    </row>
    <row r="4545" spans="1:18">
      <c r="A4545" s="2" t="s">
        <v>16536</v>
      </c>
      <c r="B4545" s="2" t="s">
        <v>16537</v>
      </c>
      <c r="C4545">
        <f t="shared" si="1712"/>
        <v>4961</v>
      </c>
      <c r="D4545">
        <f t="shared" si="1699"/>
        <v>4705</v>
      </c>
      <c r="E4545">
        <f t="shared" si="1700"/>
        <v>4704</v>
      </c>
      <c r="F4545">
        <f t="shared" si="1701"/>
        <v>602176</v>
      </c>
      <c r="G4545" t="str">
        <f t="shared" si="1702"/>
        <v>00097040</v>
      </c>
      <c r="H4545" t="str">
        <f t="shared" si="1719"/>
        <v>E0C5</v>
      </c>
      <c r="I4545" t="str">
        <f t="shared" si="1720"/>
        <v/>
      </c>
      <c r="J4545" t="s">
        <v>9402</v>
      </c>
      <c r="K4545" t="str">
        <f t="shared" si="1703"/>
        <v>C5E00000</v>
      </c>
      <c r="L4545" t="str">
        <f t="shared" si="1704"/>
        <v>40700900</v>
      </c>
      <c r="M4545" t="str">
        <f t="shared" si="1705"/>
        <v>C5E0000040700900</v>
      </c>
      <c r="N4545" t="str">
        <f t="shared" si="1706"/>
        <v>C5E0=嗯</v>
      </c>
      <c r="P4545" s="2" t="s">
        <v>16538</v>
      </c>
      <c r="Q4545" s="2" t="s">
        <v>15810</v>
      </c>
      <c r="R4545" t="str">
        <f t="shared" si="1707"/>
        <v>EADD=蓐</v>
      </c>
    </row>
    <row r="4546" spans="1:18">
      <c r="A4546" s="2" t="s">
        <v>16539</v>
      </c>
      <c r="B4546" s="2" t="s">
        <v>16540</v>
      </c>
      <c r="C4546">
        <f t="shared" si="1712"/>
        <v>4962</v>
      </c>
      <c r="D4546">
        <f t="shared" si="1699"/>
        <v>4706</v>
      </c>
      <c r="E4546">
        <f t="shared" si="1700"/>
        <v>4704</v>
      </c>
      <c r="F4546">
        <f t="shared" si="1701"/>
        <v>602240</v>
      </c>
      <c r="G4546" t="str">
        <f t="shared" si="1702"/>
        <v>00097080</v>
      </c>
      <c r="H4546" t="str">
        <f t="shared" si="1719"/>
        <v>E0C6</v>
      </c>
      <c r="I4546" t="str">
        <f t="shared" si="1720"/>
        <v/>
      </c>
      <c r="J4546" t="s">
        <v>9716</v>
      </c>
      <c r="K4546" t="str">
        <f t="shared" si="1703"/>
        <v>C6E00000</v>
      </c>
      <c r="L4546" t="str">
        <f t="shared" si="1704"/>
        <v>80700900</v>
      </c>
      <c r="M4546" t="str">
        <f t="shared" si="1705"/>
        <v>C6E0000080700900</v>
      </c>
      <c r="N4546" t="str">
        <f t="shared" si="1706"/>
        <v>C6E0=嗥</v>
      </c>
      <c r="P4546" s="2" t="s">
        <v>16541</v>
      </c>
      <c r="Q4546" s="2" t="s">
        <v>15813</v>
      </c>
      <c r="R4546" t="str">
        <f t="shared" si="1707"/>
        <v>EBDD=蓦</v>
      </c>
    </row>
    <row r="4547" spans="1:18">
      <c r="A4547" s="2" t="s">
        <v>16542</v>
      </c>
      <c r="B4547" s="2" t="s">
        <v>16543</v>
      </c>
      <c r="C4547">
        <f t="shared" si="1712"/>
        <v>4963</v>
      </c>
      <c r="D4547">
        <f t="shared" ref="D4547:D4610" si="1721">C4547-256</f>
        <v>4707</v>
      </c>
      <c r="E4547">
        <f t="shared" ref="E4547:E4610" si="1722">INT(D4547/16)*16</f>
        <v>4704</v>
      </c>
      <c r="F4547">
        <f t="shared" ref="F4547:F4610" si="1723">(D4547+E4547)*64</f>
        <v>602304</v>
      </c>
      <c r="G4547" t="str">
        <f t="shared" ref="G4547:G4610" si="1724">DEC2HEX(F4547+16384,8)</f>
        <v>000970C0</v>
      </c>
      <c r="H4547" t="str">
        <f t="shared" ref="H4547:H4556" si="1725">MID($H$1,(ROW()-2)*4+1,4)</f>
        <v>E0C7</v>
      </c>
      <c r="I4547" t="str">
        <f t="shared" si="1720"/>
        <v/>
      </c>
      <c r="J4547" t="s">
        <v>2002</v>
      </c>
      <c r="K4547" t="str">
        <f t="shared" ref="K4547:K4610" si="1726">MID(J4547,3,2)&amp;MID(J4547,1,2)&amp;"0000"</f>
        <v>C7E00000</v>
      </c>
      <c r="L4547" t="str">
        <f t="shared" ref="L4547:L4610" si="1727">MID(G4547,7,2)&amp;MID(G4547,5,2)&amp;MID(G4547,3,2)&amp;MID(G4547,1,2)</f>
        <v>C0700900</v>
      </c>
      <c r="M4547" t="str">
        <f t="shared" ref="M4547:M4610" si="1728">K4547&amp;L4547</f>
        <v>C7E00000C0700900</v>
      </c>
      <c r="N4547" t="str">
        <f t="shared" ref="N4547:N4610" si="1729">MID(J4547,3,2)&amp;MID(J4547,1,2)&amp;"="&amp;A4547</f>
        <v>C7E0=嗲</v>
      </c>
      <c r="P4547" s="2" t="s">
        <v>16544</v>
      </c>
      <c r="Q4547" s="2" t="s">
        <v>15816</v>
      </c>
      <c r="R4547" t="str">
        <f t="shared" ref="R4547:R4610" si="1730">P4547&amp;"="&amp;Q4547</f>
        <v>ECDD=蒽</v>
      </c>
    </row>
    <row r="4548" spans="1:18">
      <c r="A4548" s="2" t="s">
        <v>16545</v>
      </c>
      <c r="B4548" s="2" t="s">
        <v>16546</v>
      </c>
      <c r="C4548">
        <f t="shared" si="1712"/>
        <v>4964</v>
      </c>
      <c r="D4548">
        <f t="shared" si="1721"/>
        <v>4708</v>
      </c>
      <c r="E4548">
        <f t="shared" si="1722"/>
        <v>4704</v>
      </c>
      <c r="F4548">
        <f t="shared" si="1723"/>
        <v>602368</v>
      </c>
      <c r="G4548" t="str">
        <f t="shared" si="1724"/>
        <v>00097100</v>
      </c>
      <c r="H4548" t="str">
        <f t="shared" si="1725"/>
        <v>E0C8</v>
      </c>
      <c r="I4548" t="str">
        <f t="shared" si="1720"/>
        <v/>
      </c>
      <c r="J4548" t="s">
        <v>10338</v>
      </c>
      <c r="K4548" t="str">
        <f t="shared" si="1726"/>
        <v>C8E00000</v>
      </c>
      <c r="L4548" t="str">
        <f t="shared" si="1727"/>
        <v>00710900</v>
      </c>
      <c r="M4548" t="str">
        <f t="shared" si="1728"/>
        <v>C8E0000000710900</v>
      </c>
      <c r="N4548" t="str">
        <f t="shared" si="1729"/>
        <v>C8E0=嗳</v>
      </c>
      <c r="P4548" s="2" t="s">
        <v>16547</v>
      </c>
      <c r="Q4548" s="2" t="s">
        <v>15819</v>
      </c>
      <c r="R4548" t="str">
        <f t="shared" si="1730"/>
        <v>EDDD=蓓</v>
      </c>
    </row>
    <row r="4549" spans="1:18">
      <c r="A4549" s="2" t="s">
        <v>16548</v>
      </c>
      <c r="B4549" s="2" t="s">
        <v>16549</v>
      </c>
      <c r="C4549">
        <f t="shared" si="1712"/>
        <v>4965</v>
      </c>
      <c r="D4549">
        <f t="shared" si="1721"/>
        <v>4709</v>
      </c>
      <c r="E4549">
        <f t="shared" si="1722"/>
        <v>4704</v>
      </c>
      <c r="F4549">
        <f t="shared" si="1723"/>
        <v>602432</v>
      </c>
      <c r="G4549" t="str">
        <f t="shared" si="1724"/>
        <v>00097140</v>
      </c>
      <c r="H4549" t="str">
        <f t="shared" si="1725"/>
        <v>E0C9</v>
      </c>
      <c r="I4549" t="str">
        <f t="shared" si="1720"/>
        <v/>
      </c>
      <c r="J4549" t="s">
        <v>10654</v>
      </c>
      <c r="K4549" t="str">
        <f t="shared" si="1726"/>
        <v>C9E00000</v>
      </c>
      <c r="L4549" t="str">
        <f t="shared" si="1727"/>
        <v>40710900</v>
      </c>
      <c r="M4549" t="str">
        <f t="shared" si="1728"/>
        <v>C9E0000040710900</v>
      </c>
      <c r="N4549" t="str">
        <f t="shared" si="1729"/>
        <v>C9E0=嗌</v>
      </c>
      <c r="P4549" s="2" t="s">
        <v>16550</v>
      </c>
      <c r="Q4549" s="2" t="s">
        <v>15822</v>
      </c>
      <c r="R4549" t="str">
        <f t="shared" si="1730"/>
        <v>EEDD=蓊</v>
      </c>
    </row>
    <row r="4550" spans="1:18">
      <c r="A4550" s="2" t="s">
        <v>16551</v>
      </c>
      <c r="B4550" s="2" t="s">
        <v>16552</v>
      </c>
      <c r="C4550">
        <f t="shared" si="1712"/>
        <v>4966</v>
      </c>
      <c r="D4550">
        <f t="shared" si="1721"/>
        <v>4710</v>
      </c>
      <c r="E4550">
        <f t="shared" si="1722"/>
        <v>4704</v>
      </c>
      <c r="F4550">
        <f t="shared" si="1723"/>
        <v>602496</v>
      </c>
      <c r="G4550" t="str">
        <f t="shared" si="1724"/>
        <v>00097180</v>
      </c>
      <c r="H4550" t="str">
        <f t="shared" si="1725"/>
        <v>E0CA</v>
      </c>
      <c r="I4550" t="str">
        <f t="shared" si="1720"/>
        <v/>
      </c>
      <c r="J4550" t="s">
        <v>10960</v>
      </c>
      <c r="K4550" t="str">
        <f t="shared" si="1726"/>
        <v>CAE00000</v>
      </c>
      <c r="L4550" t="str">
        <f t="shared" si="1727"/>
        <v>80710900</v>
      </c>
      <c r="M4550" t="str">
        <f t="shared" si="1728"/>
        <v>CAE0000080710900</v>
      </c>
      <c r="N4550" t="str">
        <f t="shared" si="1729"/>
        <v>CAE0=嗍</v>
      </c>
      <c r="P4550" s="2" t="s">
        <v>16553</v>
      </c>
      <c r="Q4550" s="2" t="s">
        <v>15825</v>
      </c>
      <c r="R4550" t="str">
        <f t="shared" si="1730"/>
        <v>EFDD=蒿</v>
      </c>
    </row>
    <row r="4551" spans="1:18">
      <c r="A4551" s="2" t="s">
        <v>16554</v>
      </c>
      <c r="B4551" s="2" t="s">
        <v>16555</v>
      </c>
      <c r="C4551">
        <f t="shared" si="1712"/>
        <v>4967</v>
      </c>
      <c r="D4551">
        <f t="shared" si="1721"/>
        <v>4711</v>
      </c>
      <c r="E4551">
        <f t="shared" si="1722"/>
        <v>4704</v>
      </c>
      <c r="F4551">
        <f t="shared" si="1723"/>
        <v>602560</v>
      </c>
      <c r="G4551" t="str">
        <f t="shared" si="1724"/>
        <v>000971C0</v>
      </c>
      <c r="H4551" t="str">
        <f t="shared" si="1725"/>
        <v>E0CB</v>
      </c>
      <c r="I4551" t="str">
        <f t="shared" ref="I4551:I4560" si="1731">MID($I$1,(ROW()-2)*4+1,4)</f>
        <v/>
      </c>
      <c r="J4551" t="s">
        <v>11264</v>
      </c>
      <c r="K4551" t="str">
        <f t="shared" si="1726"/>
        <v>CBE00000</v>
      </c>
      <c r="L4551" t="str">
        <f t="shared" si="1727"/>
        <v>C0710900</v>
      </c>
      <c r="M4551" t="str">
        <f t="shared" si="1728"/>
        <v>CBE00000C0710900</v>
      </c>
      <c r="N4551" t="str">
        <f t="shared" si="1729"/>
        <v>CBE0=嗨</v>
      </c>
      <c r="P4551" s="2" t="s">
        <v>16556</v>
      </c>
      <c r="Q4551" s="2" t="s">
        <v>15828</v>
      </c>
      <c r="R4551" t="str">
        <f t="shared" si="1730"/>
        <v>F0DD=蒺</v>
      </c>
    </row>
    <row r="4552" spans="1:18">
      <c r="A4552" s="2" t="s">
        <v>16557</v>
      </c>
      <c r="B4552" s="2" t="s">
        <v>16558</v>
      </c>
      <c r="C4552">
        <f t="shared" si="1712"/>
        <v>4968</v>
      </c>
      <c r="D4552">
        <f t="shared" si="1721"/>
        <v>4712</v>
      </c>
      <c r="E4552">
        <f t="shared" si="1722"/>
        <v>4704</v>
      </c>
      <c r="F4552">
        <f t="shared" si="1723"/>
        <v>602624</v>
      </c>
      <c r="G4552" t="str">
        <f t="shared" si="1724"/>
        <v>00097200</v>
      </c>
      <c r="H4552" t="str">
        <f t="shared" si="1725"/>
        <v>E0CC</v>
      </c>
      <c r="I4552" t="str">
        <f t="shared" si="1731"/>
        <v/>
      </c>
      <c r="J4552" t="s">
        <v>11571</v>
      </c>
      <c r="K4552" t="str">
        <f t="shared" si="1726"/>
        <v>CCE00000</v>
      </c>
      <c r="L4552" t="str">
        <f t="shared" si="1727"/>
        <v>00720900</v>
      </c>
      <c r="M4552" t="str">
        <f t="shared" si="1728"/>
        <v>CCE0000000720900</v>
      </c>
      <c r="N4552" t="str">
        <f t="shared" si="1729"/>
        <v>CCE0=嗵</v>
      </c>
      <c r="P4552" s="2" t="s">
        <v>16559</v>
      </c>
      <c r="Q4552" s="2" t="s">
        <v>15831</v>
      </c>
      <c r="R4552" t="str">
        <f t="shared" si="1730"/>
        <v>F1DD=蓠</v>
      </c>
    </row>
    <row r="4553" spans="1:18">
      <c r="A4553" s="2" t="s">
        <v>16560</v>
      </c>
      <c r="B4553" s="2" t="s">
        <v>16561</v>
      </c>
      <c r="C4553">
        <f t="shared" si="1712"/>
        <v>4969</v>
      </c>
      <c r="D4553">
        <f t="shared" si="1721"/>
        <v>4713</v>
      </c>
      <c r="E4553">
        <f t="shared" si="1722"/>
        <v>4704</v>
      </c>
      <c r="F4553">
        <f t="shared" si="1723"/>
        <v>602688</v>
      </c>
      <c r="G4553" t="str">
        <f t="shared" si="1724"/>
        <v>00097240</v>
      </c>
      <c r="H4553" t="str">
        <f t="shared" si="1725"/>
        <v>E0CD</v>
      </c>
      <c r="I4553" t="str">
        <f t="shared" si="1731"/>
        <v/>
      </c>
      <c r="J4553" t="s">
        <v>11868</v>
      </c>
      <c r="K4553" t="str">
        <f t="shared" si="1726"/>
        <v>CDE00000</v>
      </c>
      <c r="L4553" t="str">
        <f t="shared" si="1727"/>
        <v>40720900</v>
      </c>
      <c r="M4553" t="str">
        <f t="shared" si="1728"/>
        <v>CDE0000040720900</v>
      </c>
      <c r="N4553" t="str">
        <f t="shared" si="1729"/>
        <v>CDE0=嗤</v>
      </c>
      <c r="P4553" s="2" t="s">
        <v>16562</v>
      </c>
      <c r="Q4553" s="2" t="s">
        <v>15834</v>
      </c>
      <c r="R4553" t="str">
        <f t="shared" si="1730"/>
        <v>F2DD=蒡</v>
      </c>
    </row>
    <row r="4554" spans="1:18">
      <c r="A4554" s="2" t="s">
        <v>16563</v>
      </c>
      <c r="B4554" s="2" t="s">
        <v>16564</v>
      </c>
      <c r="C4554">
        <f t="shared" si="1712"/>
        <v>4970</v>
      </c>
      <c r="D4554">
        <f t="shared" si="1721"/>
        <v>4714</v>
      </c>
      <c r="E4554">
        <f t="shared" si="1722"/>
        <v>4704</v>
      </c>
      <c r="F4554">
        <f t="shared" si="1723"/>
        <v>602752</v>
      </c>
      <c r="G4554" t="str">
        <f t="shared" si="1724"/>
        <v>00097280</v>
      </c>
      <c r="H4554" t="str">
        <f t="shared" si="1725"/>
        <v>E0CE</v>
      </c>
      <c r="I4554" t="str">
        <f t="shared" si="1731"/>
        <v/>
      </c>
      <c r="J4554" t="s">
        <v>12173</v>
      </c>
      <c r="K4554" t="str">
        <f t="shared" si="1726"/>
        <v>CEE00000</v>
      </c>
      <c r="L4554" t="str">
        <f t="shared" si="1727"/>
        <v>80720900</v>
      </c>
      <c r="M4554" t="str">
        <f t="shared" si="1728"/>
        <v>CEE0000080720900</v>
      </c>
      <c r="N4554" t="str">
        <f t="shared" si="1729"/>
        <v>CEE0=辔</v>
      </c>
      <c r="P4554" s="2" t="s">
        <v>16565</v>
      </c>
      <c r="Q4554" s="2" t="s">
        <v>15837</v>
      </c>
      <c r="R4554" t="str">
        <f t="shared" si="1730"/>
        <v>F3DD=蒹</v>
      </c>
    </row>
    <row r="4555" spans="1:18">
      <c r="A4555" s="2" t="s">
        <v>16566</v>
      </c>
      <c r="B4555" s="2" t="s">
        <v>16567</v>
      </c>
      <c r="C4555">
        <f t="shared" si="1712"/>
        <v>4971</v>
      </c>
      <c r="D4555">
        <f t="shared" si="1721"/>
        <v>4715</v>
      </c>
      <c r="E4555">
        <f t="shared" si="1722"/>
        <v>4704</v>
      </c>
      <c r="F4555">
        <f t="shared" si="1723"/>
        <v>602816</v>
      </c>
      <c r="G4555" t="str">
        <f t="shared" si="1724"/>
        <v>000972C0</v>
      </c>
      <c r="H4555" t="str">
        <f t="shared" si="1725"/>
        <v>E0CF</v>
      </c>
      <c r="I4555" t="str">
        <f t="shared" si="1731"/>
        <v/>
      </c>
      <c r="J4555" t="s">
        <v>12465</v>
      </c>
      <c r="K4555" t="str">
        <f t="shared" si="1726"/>
        <v>CFE00000</v>
      </c>
      <c r="L4555" t="str">
        <f t="shared" si="1727"/>
        <v>C0720900</v>
      </c>
      <c r="M4555" t="str">
        <f t="shared" si="1728"/>
        <v>CFE00000C0720900</v>
      </c>
      <c r="N4555" t="str">
        <f t="shared" si="1729"/>
        <v>CFE0=嘞</v>
      </c>
      <c r="P4555" s="2" t="s">
        <v>16568</v>
      </c>
      <c r="Q4555" s="2" t="s">
        <v>15840</v>
      </c>
      <c r="R4555" t="str">
        <f t="shared" si="1730"/>
        <v>F4DD=蒴</v>
      </c>
    </row>
    <row r="4556" spans="1:18">
      <c r="A4556" s="2" t="s">
        <v>16569</v>
      </c>
      <c r="B4556" s="2" t="s">
        <v>16570</v>
      </c>
      <c r="C4556">
        <f t="shared" si="1712"/>
        <v>4972</v>
      </c>
      <c r="D4556">
        <f t="shared" si="1721"/>
        <v>4716</v>
      </c>
      <c r="E4556">
        <f t="shared" si="1722"/>
        <v>4704</v>
      </c>
      <c r="F4556">
        <f t="shared" si="1723"/>
        <v>602880</v>
      </c>
      <c r="G4556" t="str">
        <f t="shared" si="1724"/>
        <v>00097300</v>
      </c>
      <c r="H4556" t="str">
        <f t="shared" si="1725"/>
        <v>E0D0</v>
      </c>
      <c r="I4556" t="str">
        <f t="shared" si="1731"/>
        <v/>
      </c>
      <c r="J4556" t="s">
        <v>12759</v>
      </c>
      <c r="K4556" t="str">
        <f t="shared" si="1726"/>
        <v>D0E00000</v>
      </c>
      <c r="L4556" t="str">
        <f t="shared" si="1727"/>
        <v>00730900</v>
      </c>
      <c r="M4556" t="str">
        <f t="shared" si="1728"/>
        <v>D0E0000000730900</v>
      </c>
      <c r="N4556" t="str">
        <f t="shared" si="1729"/>
        <v>D0E0=嘈</v>
      </c>
      <c r="P4556" s="2" t="s">
        <v>16571</v>
      </c>
      <c r="Q4556" s="2" t="s">
        <v>15843</v>
      </c>
      <c r="R4556" t="str">
        <f t="shared" si="1730"/>
        <v>F5DD=蒗</v>
      </c>
    </row>
    <row r="4557" spans="1:18">
      <c r="A4557" s="2" t="s">
        <v>16572</v>
      </c>
      <c r="B4557" s="2" t="s">
        <v>16573</v>
      </c>
      <c r="C4557">
        <f t="shared" si="1712"/>
        <v>4973</v>
      </c>
      <c r="D4557">
        <f t="shared" si="1721"/>
        <v>4717</v>
      </c>
      <c r="E4557">
        <f t="shared" si="1722"/>
        <v>4704</v>
      </c>
      <c r="F4557">
        <f t="shared" si="1723"/>
        <v>602944</v>
      </c>
      <c r="G4557" t="str">
        <f t="shared" si="1724"/>
        <v>00097340</v>
      </c>
      <c r="H4557" t="str">
        <f t="shared" ref="H4557:H4566" si="1732">MID($H$1,(ROW()-2)*4+1,4)</f>
        <v>E0D1</v>
      </c>
      <c r="I4557" t="str">
        <f t="shared" si="1731"/>
        <v/>
      </c>
      <c r="J4557" t="s">
        <v>2448</v>
      </c>
      <c r="K4557" t="str">
        <f t="shared" si="1726"/>
        <v>D1E00000</v>
      </c>
      <c r="L4557" t="str">
        <f t="shared" si="1727"/>
        <v>40730900</v>
      </c>
      <c r="M4557" t="str">
        <f t="shared" si="1728"/>
        <v>D1E0000040730900</v>
      </c>
      <c r="N4557" t="str">
        <f t="shared" si="1729"/>
        <v>D1E0=嘌</v>
      </c>
      <c r="P4557" s="2" t="s">
        <v>16574</v>
      </c>
      <c r="Q4557" s="2" t="s">
        <v>15846</v>
      </c>
      <c r="R4557" t="str">
        <f t="shared" si="1730"/>
        <v>F6DD=蓥</v>
      </c>
    </row>
    <row r="4558" spans="1:18">
      <c r="A4558" s="2" t="s">
        <v>16575</v>
      </c>
      <c r="B4558" s="2" t="s">
        <v>16576</v>
      </c>
      <c r="C4558">
        <f t="shared" si="1712"/>
        <v>4974</v>
      </c>
      <c r="D4558">
        <f t="shared" si="1721"/>
        <v>4718</v>
      </c>
      <c r="E4558">
        <f t="shared" si="1722"/>
        <v>4704</v>
      </c>
      <c r="F4558">
        <f t="shared" si="1723"/>
        <v>603008</v>
      </c>
      <c r="G4558" t="str">
        <f t="shared" si="1724"/>
        <v>00097380</v>
      </c>
      <c r="H4558" t="str">
        <f t="shared" si="1732"/>
        <v>E0D2</v>
      </c>
      <c r="I4558" t="str">
        <f t="shared" si="1731"/>
        <v/>
      </c>
      <c r="J4558" t="s">
        <v>13351</v>
      </c>
      <c r="K4558" t="str">
        <f t="shared" si="1726"/>
        <v>D2E00000</v>
      </c>
      <c r="L4558" t="str">
        <f t="shared" si="1727"/>
        <v>80730900</v>
      </c>
      <c r="M4558" t="str">
        <f t="shared" si="1728"/>
        <v>D2E0000080730900</v>
      </c>
      <c r="N4558" t="str">
        <f t="shared" si="1729"/>
        <v>D2E0=嘁</v>
      </c>
      <c r="P4558" s="2" t="s">
        <v>16577</v>
      </c>
      <c r="Q4558" s="2" t="s">
        <v>15849</v>
      </c>
      <c r="R4558" t="str">
        <f t="shared" si="1730"/>
        <v>F7DD=蓣</v>
      </c>
    </row>
    <row r="4559" spans="1:18">
      <c r="A4559" s="2" t="s">
        <v>16578</v>
      </c>
      <c r="B4559" s="2" t="s">
        <v>16579</v>
      </c>
      <c r="C4559">
        <f t="shared" si="1712"/>
        <v>4975</v>
      </c>
      <c r="D4559">
        <f t="shared" si="1721"/>
        <v>4719</v>
      </c>
      <c r="E4559">
        <f t="shared" si="1722"/>
        <v>4704</v>
      </c>
      <c r="F4559">
        <f t="shared" si="1723"/>
        <v>603072</v>
      </c>
      <c r="G4559" t="str">
        <f t="shared" si="1724"/>
        <v>000973C0</v>
      </c>
      <c r="H4559" t="str">
        <f t="shared" si="1732"/>
        <v>E0D3</v>
      </c>
      <c r="I4559" t="str">
        <f t="shared" si="1731"/>
        <v/>
      </c>
      <c r="J4559" t="s">
        <v>13642</v>
      </c>
      <c r="K4559" t="str">
        <f t="shared" si="1726"/>
        <v>D3E00000</v>
      </c>
      <c r="L4559" t="str">
        <f t="shared" si="1727"/>
        <v>C0730900</v>
      </c>
      <c r="M4559" t="str">
        <f t="shared" si="1728"/>
        <v>D3E00000C0730900</v>
      </c>
      <c r="N4559" t="str">
        <f t="shared" si="1729"/>
        <v>D3E0=嘤</v>
      </c>
      <c r="P4559" s="2" t="s">
        <v>16580</v>
      </c>
      <c r="Q4559" s="2" t="s">
        <v>15852</v>
      </c>
      <c r="R4559" t="str">
        <f t="shared" si="1730"/>
        <v>F8DD=蔌</v>
      </c>
    </row>
    <row r="4560" spans="1:18">
      <c r="A4560" s="2" t="s">
        <v>16581</v>
      </c>
      <c r="B4560" s="2" t="s">
        <v>16582</v>
      </c>
      <c r="C4560">
        <f t="shared" si="1712"/>
        <v>4976</v>
      </c>
      <c r="D4560">
        <f t="shared" si="1721"/>
        <v>4720</v>
      </c>
      <c r="E4560">
        <f t="shared" si="1722"/>
        <v>4720</v>
      </c>
      <c r="F4560">
        <f t="shared" si="1723"/>
        <v>604160</v>
      </c>
      <c r="G4560" t="str">
        <f t="shared" si="1724"/>
        <v>00097800</v>
      </c>
      <c r="H4560" t="str">
        <f t="shared" si="1732"/>
        <v>E0D4</v>
      </c>
      <c r="I4560" t="str">
        <f t="shared" si="1731"/>
        <v/>
      </c>
      <c r="J4560" t="s">
        <v>13934</v>
      </c>
      <c r="K4560" t="str">
        <f t="shared" si="1726"/>
        <v>D4E00000</v>
      </c>
      <c r="L4560" t="str">
        <f t="shared" si="1727"/>
        <v>00780900</v>
      </c>
      <c r="M4560" t="str">
        <f t="shared" si="1728"/>
        <v>D4E0000000780900</v>
      </c>
      <c r="N4560" t="str">
        <f t="shared" si="1729"/>
        <v>D4E0=嘣</v>
      </c>
      <c r="P4560" s="2" t="s">
        <v>16583</v>
      </c>
      <c r="Q4560" s="2" t="s">
        <v>15855</v>
      </c>
      <c r="R4560" t="str">
        <f t="shared" si="1730"/>
        <v>F9DD=甍</v>
      </c>
    </row>
    <row r="4561" spans="1:18">
      <c r="A4561" s="2" t="s">
        <v>16584</v>
      </c>
      <c r="B4561" s="2" t="s">
        <v>16585</v>
      </c>
      <c r="C4561">
        <f t="shared" si="1712"/>
        <v>4977</v>
      </c>
      <c r="D4561">
        <f t="shared" si="1721"/>
        <v>4721</v>
      </c>
      <c r="E4561">
        <f t="shared" si="1722"/>
        <v>4720</v>
      </c>
      <c r="F4561">
        <f t="shared" si="1723"/>
        <v>604224</v>
      </c>
      <c r="G4561" t="str">
        <f t="shared" si="1724"/>
        <v>00097840</v>
      </c>
      <c r="H4561" t="str">
        <f t="shared" si="1732"/>
        <v>E0D5</v>
      </c>
      <c r="I4561" t="str">
        <f t="shared" ref="I4561:I4570" si="1733">MID($I$1,(ROW()-2)*4+1,4)</f>
        <v/>
      </c>
      <c r="J4561" t="s">
        <v>14219</v>
      </c>
      <c r="K4561" t="str">
        <f t="shared" si="1726"/>
        <v>D5E00000</v>
      </c>
      <c r="L4561" t="str">
        <f t="shared" si="1727"/>
        <v>40780900</v>
      </c>
      <c r="M4561" t="str">
        <f t="shared" si="1728"/>
        <v>D5E0000040780900</v>
      </c>
      <c r="N4561" t="str">
        <f t="shared" si="1729"/>
        <v>D5E0=嗾</v>
      </c>
      <c r="P4561" s="2" t="s">
        <v>16586</v>
      </c>
      <c r="Q4561" s="2" t="s">
        <v>15858</v>
      </c>
      <c r="R4561" t="str">
        <f t="shared" si="1730"/>
        <v>FADD=蔸</v>
      </c>
    </row>
    <row r="4562" spans="1:18">
      <c r="A4562" s="2" t="s">
        <v>16587</v>
      </c>
      <c r="B4562" s="2" t="s">
        <v>16588</v>
      </c>
      <c r="C4562">
        <f t="shared" si="1712"/>
        <v>4978</v>
      </c>
      <c r="D4562">
        <f t="shared" si="1721"/>
        <v>4722</v>
      </c>
      <c r="E4562">
        <f t="shared" si="1722"/>
        <v>4720</v>
      </c>
      <c r="F4562">
        <f t="shared" si="1723"/>
        <v>604288</v>
      </c>
      <c r="G4562" t="str">
        <f t="shared" si="1724"/>
        <v>00097880</v>
      </c>
      <c r="H4562" t="str">
        <f t="shared" si="1732"/>
        <v>E0D6</v>
      </c>
      <c r="I4562" t="str">
        <f t="shared" si="1733"/>
        <v/>
      </c>
      <c r="J4562" t="s">
        <v>14514</v>
      </c>
      <c r="K4562" t="str">
        <f t="shared" si="1726"/>
        <v>D6E00000</v>
      </c>
      <c r="L4562" t="str">
        <f t="shared" si="1727"/>
        <v>80780900</v>
      </c>
      <c r="M4562" t="str">
        <f t="shared" si="1728"/>
        <v>D6E0000080780900</v>
      </c>
      <c r="N4562" t="str">
        <f t="shared" si="1729"/>
        <v>D6E0=嘀</v>
      </c>
      <c r="P4562" s="2" t="s">
        <v>16589</v>
      </c>
      <c r="Q4562" s="2" t="s">
        <v>15861</v>
      </c>
      <c r="R4562" t="str">
        <f t="shared" si="1730"/>
        <v>FBDD=蓰</v>
      </c>
    </row>
    <row r="4563" spans="1:18">
      <c r="A4563" s="2" t="s">
        <v>16590</v>
      </c>
      <c r="B4563" s="2" t="s">
        <v>16591</v>
      </c>
      <c r="C4563">
        <f t="shared" si="1712"/>
        <v>4979</v>
      </c>
      <c r="D4563">
        <f t="shared" si="1721"/>
        <v>4723</v>
      </c>
      <c r="E4563">
        <f t="shared" si="1722"/>
        <v>4720</v>
      </c>
      <c r="F4563">
        <f t="shared" si="1723"/>
        <v>604352</v>
      </c>
      <c r="G4563" t="str">
        <f t="shared" si="1724"/>
        <v>000978C0</v>
      </c>
      <c r="H4563" t="str">
        <f t="shared" si="1732"/>
        <v>E0D7</v>
      </c>
      <c r="I4563" t="str">
        <f t="shared" si="1733"/>
        <v/>
      </c>
      <c r="J4563" t="s">
        <v>14805</v>
      </c>
      <c r="K4563" t="str">
        <f t="shared" si="1726"/>
        <v>D7E00000</v>
      </c>
      <c r="L4563" t="str">
        <f t="shared" si="1727"/>
        <v>C0780900</v>
      </c>
      <c r="M4563" t="str">
        <f t="shared" si="1728"/>
        <v>D7E00000C0780900</v>
      </c>
      <c r="N4563" t="str">
        <f t="shared" si="1729"/>
        <v>D7E0=嘧</v>
      </c>
      <c r="P4563" s="2" t="s">
        <v>16592</v>
      </c>
      <c r="Q4563" s="2" t="s">
        <v>15864</v>
      </c>
      <c r="R4563" t="str">
        <f t="shared" si="1730"/>
        <v>FCDD=蔹</v>
      </c>
    </row>
    <row r="4564" spans="1:18">
      <c r="A4564" s="2" t="s">
        <v>16593</v>
      </c>
      <c r="B4564" s="2" t="s">
        <v>16594</v>
      </c>
      <c r="C4564">
        <f t="shared" si="1712"/>
        <v>4980</v>
      </c>
      <c r="D4564">
        <f t="shared" si="1721"/>
        <v>4724</v>
      </c>
      <c r="E4564">
        <f t="shared" si="1722"/>
        <v>4720</v>
      </c>
      <c r="F4564">
        <f t="shared" si="1723"/>
        <v>604416</v>
      </c>
      <c r="G4564" t="str">
        <f t="shared" si="1724"/>
        <v>00097900</v>
      </c>
      <c r="H4564" t="str">
        <f t="shared" si="1732"/>
        <v>E0D8</v>
      </c>
      <c r="I4564" t="str">
        <f t="shared" si="1733"/>
        <v/>
      </c>
      <c r="J4564" t="s">
        <v>15079</v>
      </c>
      <c r="K4564" t="str">
        <f t="shared" si="1726"/>
        <v>D8E00000</v>
      </c>
      <c r="L4564" t="str">
        <f t="shared" si="1727"/>
        <v>00790900</v>
      </c>
      <c r="M4564" t="str">
        <f t="shared" si="1728"/>
        <v>D8E0000000790900</v>
      </c>
      <c r="N4564" t="str">
        <f t="shared" si="1729"/>
        <v>D8E0=嘭</v>
      </c>
      <c r="P4564" s="2" t="s">
        <v>16595</v>
      </c>
      <c r="Q4564" s="2" t="s">
        <v>15867</v>
      </c>
      <c r="R4564" t="str">
        <f t="shared" si="1730"/>
        <v>FDDD=蔟</v>
      </c>
    </row>
    <row r="4565" spans="1:18">
      <c r="A4565" s="2" t="s">
        <v>16596</v>
      </c>
      <c r="B4565" s="2" t="s">
        <v>16597</v>
      </c>
      <c r="C4565">
        <f t="shared" si="1712"/>
        <v>4981</v>
      </c>
      <c r="D4565">
        <f t="shared" si="1721"/>
        <v>4725</v>
      </c>
      <c r="E4565">
        <f t="shared" si="1722"/>
        <v>4720</v>
      </c>
      <c r="F4565">
        <f t="shared" si="1723"/>
        <v>604480</v>
      </c>
      <c r="G4565" t="str">
        <f t="shared" si="1724"/>
        <v>00097940</v>
      </c>
      <c r="H4565" t="str">
        <f t="shared" si="1732"/>
        <v>E0D9</v>
      </c>
      <c r="I4565" t="str">
        <f t="shared" si="1733"/>
        <v/>
      </c>
      <c r="J4565" t="s">
        <v>15369</v>
      </c>
      <c r="K4565" t="str">
        <f t="shared" si="1726"/>
        <v>D9E00000</v>
      </c>
      <c r="L4565" t="str">
        <f t="shared" si="1727"/>
        <v>40790900</v>
      </c>
      <c r="M4565" t="str">
        <f t="shared" si="1728"/>
        <v>D9E0000040790900</v>
      </c>
      <c r="N4565" t="str">
        <f t="shared" si="1729"/>
        <v>D9E0=噘</v>
      </c>
      <c r="P4565" s="2" t="s">
        <v>16598</v>
      </c>
      <c r="Q4565" s="2" t="s">
        <v>15870</v>
      </c>
      <c r="R4565" t="str">
        <f t="shared" si="1730"/>
        <v>FEDD=蔺</v>
      </c>
    </row>
    <row r="4566" spans="1:18">
      <c r="A4566" s="2" t="s">
        <v>16599</v>
      </c>
      <c r="B4566" s="2" t="s">
        <v>16600</v>
      </c>
      <c r="C4566">
        <f t="shared" ref="C4566:C4629" si="1734">HEX2DEC(B4566)-256</f>
        <v>4982</v>
      </c>
      <c r="D4566">
        <f t="shared" si="1721"/>
        <v>4726</v>
      </c>
      <c r="E4566">
        <f t="shared" si="1722"/>
        <v>4720</v>
      </c>
      <c r="F4566">
        <f t="shared" si="1723"/>
        <v>604544</v>
      </c>
      <c r="G4566" t="str">
        <f t="shared" si="1724"/>
        <v>00097980</v>
      </c>
      <c r="H4566" t="str">
        <f t="shared" si="1732"/>
        <v>E0DA</v>
      </c>
      <c r="I4566" t="str">
        <f t="shared" si="1733"/>
        <v/>
      </c>
      <c r="J4566" t="s">
        <v>15658</v>
      </c>
      <c r="K4566" t="str">
        <f t="shared" si="1726"/>
        <v>DAE00000</v>
      </c>
      <c r="L4566" t="str">
        <f t="shared" si="1727"/>
        <v>80790900</v>
      </c>
      <c r="M4566" t="str">
        <f t="shared" si="1728"/>
        <v>DAE0000080790900</v>
      </c>
      <c r="N4566" t="str">
        <f t="shared" si="1729"/>
        <v>DAE0=嘹</v>
      </c>
      <c r="P4566" s="2" t="s">
        <v>16601</v>
      </c>
      <c r="Q4566" s="2" t="s">
        <v>15873</v>
      </c>
      <c r="R4566" t="str">
        <f t="shared" si="1730"/>
        <v>A1DE=蕖</v>
      </c>
    </row>
    <row r="4567" spans="1:18">
      <c r="A4567" s="2" t="s">
        <v>2709</v>
      </c>
      <c r="B4567" s="2" t="s">
        <v>16602</v>
      </c>
      <c r="C4567">
        <f t="shared" si="1734"/>
        <v>4983</v>
      </c>
      <c r="D4567">
        <f t="shared" si="1721"/>
        <v>4727</v>
      </c>
      <c r="E4567">
        <f t="shared" si="1722"/>
        <v>4720</v>
      </c>
      <c r="F4567">
        <f t="shared" si="1723"/>
        <v>604608</v>
      </c>
      <c r="G4567" t="str">
        <f t="shared" si="1724"/>
        <v>000979C0</v>
      </c>
      <c r="H4567" t="str">
        <f t="shared" ref="H4567:H4576" si="1735">MID($H$1,(ROW()-2)*4+1,4)</f>
        <v>E0DB</v>
      </c>
      <c r="I4567" t="str">
        <f t="shared" si="1733"/>
        <v/>
      </c>
      <c r="J4567" t="s">
        <v>15943</v>
      </c>
      <c r="K4567" t="str">
        <f t="shared" si="1726"/>
        <v>DBE00000</v>
      </c>
      <c r="L4567" t="str">
        <f t="shared" si="1727"/>
        <v>C0790900</v>
      </c>
      <c r="M4567" t="str">
        <f t="shared" si="1728"/>
        <v>DBE00000C0790900</v>
      </c>
      <c r="N4567" t="str">
        <f t="shared" si="1729"/>
        <v>DBE0=噗</v>
      </c>
      <c r="P4567" s="2" t="s">
        <v>16603</v>
      </c>
      <c r="Q4567" s="2" t="s">
        <v>15876</v>
      </c>
      <c r="R4567" t="str">
        <f t="shared" si="1730"/>
        <v>A2DE=蔻</v>
      </c>
    </row>
    <row r="4568" spans="1:18">
      <c r="A4568" s="2" t="s">
        <v>16604</v>
      </c>
      <c r="B4568" s="2" t="s">
        <v>16605</v>
      </c>
      <c r="C4568">
        <f t="shared" si="1734"/>
        <v>4984</v>
      </c>
      <c r="D4568">
        <f t="shared" si="1721"/>
        <v>4728</v>
      </c>
      <c r="E4568">
        <f t="shared" si="1722"/>
        <v>4720</v>
      </c>
      <c r="F4568">
        <f t="shared" si="1723"/>
        <v>604672</v>
      </c>
      <c r="G4568" t="str">
        <f t="shared" si="1724"/>
        <v>00097A00</v>
      </c>
      <c r="H4568" t="str">
        <f t="shared" si="1735"/>
        <v>E0DC</v>
      </c>
      <c r="I4568" t="str">
        <f t="shared" si="1733"/>
        <v/>
      </c>
      <c r="J4568" t="s">
        <v>16228</v>
      </c>
      <c r="K4568" t="str">
        <f t="shared" si="1726"/>
        <v>DCE00000</v>
      </c>
      <c r="L4568" t="str">
        <f t="shared" si="1727"/>
        <v>007A0900</v>
      </c>
      <c r="M4568" t="str">
        <f t="shared" si="1728"/>
        <v>DCE00000007A0900</v>
      </c>
      <c r="N4568" t="str">
        <f t="shared" si="1729"/>
        <v>DCE0=嘬</v>
      </c>
      <c r="P4568" s="2" t="s">
        <v>16606</v>
      </c>
      <c r="Q4568" s="2" t="s">
        <v>15879</v>
      </c>
      <c r="R4568" t="str">
        <f t="shared" si="1730"/>
        <v>A3DE=蓿</v>
      </c>
    </row>
    <row r="4569" spans="1:18">
      <c r="A4569" s="2" t="s">
        <v>16607</v>
      </c>
      <c r="B4569" s="2" t="s">
        <v>16608</v>
      </c>
      <c r="C4569">
        <f t="shared" si="1734"/>
        <v>4985</v>
      </c>
      <c r="D4569">
        <f t="shared" si="1721"/>
        <v>4729</v>
      </c>
      <c r="E4569">
        <f t="shared" si="1722"/>
        <v>4720</v>
      </c>
      <c r="F4569">
        <f t="shared" si="1723"/>
        <v>604736</v>
      </c>
      <c r="G4569" t="str">
        <f t="shared" si="1724"/>
        <v>00097A40</v>
      </c>
      <c r="H4569" t="str">
        <f t="shared" si="1735"/>
        <v>E0DD</v>
      </c>
      <c r="I4569" t="str">
        <f t="shared" si="1733"/>
        <v/>
      </c>
      <c r="J4569" t="s">
        <v>16509</v>
      </c>
      <c r="K4569" t="str">
        <f t="shared" si="1726"/>
        <v>DDE00000</v>
      </c>
      <c r="L4569" t="str">
        <f t="shared" si="1727"/>
        <v>407A0900</v>
      </c>
      <c r="M4569" t="str">
        <f t="shared" si="1728"/>
        <v>DDE00000407A0900</v>
      </c>
      <c r="N4569" t="str">
        <f t="shared" si="1729"/>
        <v>DDE0=噍</v>
      </c>
      <c r="P4569" s="2" t="s">
        <v>16609</v>
      </c>
      <c r="Q4569" s="2" t="s">
        <v>15882</v>
      </c>
      <c r="R4569" t="str">
        <f t="shared" si="1730"/>
        <v>A4DE=蓼</v>
      </c>
    </row>
    <row r="4570" spans="1:18">
      <c r="A4570" s="2" t="s">
        <v>16610</v>
      </c>
      <c r="B4570" s="2" t="s">
        <v>16611</v>
      </c>
      <c r="C4570">
        <f t="shared" si="1734"/>
        <v>4986</v>
      </c>
      <c r="D4570">
        <f t="shared" si="1721"/>
        <v>4730</v>
      </c>
      <c r="E4570">
        <f t="shared" si="1722"/>
        <v>4720</v>
      </c>
      <c r="F4570">
        <f t="shared" si="1723"/>
        <v>604800</v>
      </c>
      <c r="G4570" t="str">
        <f t="shared" si="1724"/>
        <v>00097A80</v>
      </c>
      <c r="H4570" t="str">
        <f t="shared" si="1735"/>
        <v>E0DE</v>
      </c>
      <c r="I4570" t="str">
        <f t="shared" si="1733"/>
        <v/>
      </c>
      <c r="J4570" t="s">
        <v>16612</v>
      </c>
      <c r="K4570" t="str">
        <f t="shared" si="1726"/>
        <v>DEE00000</v>
      </c>
      <c r="L4570" t="str">
        <f t="shared" si="1727"/>
        <v>807A0900</v>
      </c>
      <c r="M4570" t="str">
        <f t="shared" si="1728"/>
        <v>DEE00000807A0900</v>
      </c>
      <c r="N4570" t="str">
        <f t="shared" si="1729"/>
        <v>DEE0=噢</v>
      </c>
      <c r="P4570" s="2" t="s">
        <v>16613</v>
      </c>
      <c r="Q4570" s="2" t="s">
        <v>15885</v>
      </c>
      <c r="R4570" t="str">
        <f t="shared" si="1730"/>
        <v>A5DE=蕙</v>
      </c>
    </row>
    <row r="4571" spans="1:18">
      <c r="A4571" s="2" t="s">
        <v>16614</v>
      </c>
      <c r="B4571" s="2" t="s">
        <v>16615</v>
      </c>
      <c r="C4571">
        <f t="shared" si="1734"/>
        <v>4987</v>
      </c>
      <c r="D4571">
        <f t="shared" si="1721"/>
        <v>4731</v>
      </c>
      <c r="E4571">
        <f t="shared" si="1722"/>
        <v>4720</v>
      </c>
      <c r="F4571">
        <f t="shared" si="1723"/>
        <v>604864</v>
      </c>
      <c r="G4571" t="str">
        <f t="shared" si="1724"/>
        <v>00097AC0</v>
      </c>
      <c r="H4571" t="str">
        <f t="shared" si="1735"/>
        <v>E0DF</v>
      </c>
      <c r="I4571" t="str">
        <f t="shared" ref="I4571:I4580" si="1736">MID($I$1,(ROW()-2)*4+1,4)</f>
        <v/>
      </c>
      <c r="J4571" t="s">
        <v>16616</v>
      </c>
      <c r="K4571" t="str">
        <f t="shared" si="1726"/>
        <v>DFE00000</v>
      </c>
      <c r="L4571" t="str">
        <f t="shared" si="1727"/>
        <v>C07A0900</v>
      </c>
      <c r="M4571" t="str">
        <f t="shared" si="1728"/>
        <v>DFE00000C07A0900</v>
      </c>
      <c r="N4571" t="str">
        <f t="shared" si="1729"/>
        <v>DFE0=噙</v>
      </c>
      <c r="P4571" s="2" t="s">
        <v>16617</v>
      </c>
      <c r="Q4571" s="2" t="s">
        <v>15888</v>
      </c>
      <c r="R4571" t="str">
        <f t="shared" si="1730"/>
        <v>A6DE=蕈</v>
      </c>
    </row>
    <row r="4572" spans="1:18">
      <c r="A4572" s="2" t="s">
        <v>16618</v>
      </c>
      <c r="B4572" s="2" t="s">
        <v>16619</v>
      </c>
      <c r="C4572">
        <f t="shared" si="1734"/>
        <v>4988</v>
      </c>
      <c r="D4572">
        <f t="shared" si="1721"/>
        <v>4732</v>
      </c>
      <c r="E4572">
        <f t="shared" si="1722"/>
        <v>4720</v>
      </c>
      <c r="F4572">
        <f t="shared" si="1723"/>
        <v>604928</v>
      </c>
      <c r="G4572" t="str">
        <f t="shared" si="1724"/>
        <v>00097B00</v>
      </c>
      <c r="H4572" t="str">
        <f t="shared" si="1735"/>
        <v>E0E0</v>
      </c>
      <c r="I4572" t="str">
        <f t="shared" si="1736"/>
        <v/>
      </c>
      <c r="J4572" t="s">
        <v>16620</v>
      </c>
      <c r="K4572" t="str">
        <f t="shared" si="1726"/>
        <v>E0E00000</v>
      </c>
      <c r="L4572" t="str">
        <f t="shared" si="1727"/>
        <v>007B0900</v>
      </c>
      <c r="M4572" t="str">
        <f t="shared" si="1728"/>
        <v>E0E00000007B0900</v>
      </c>
      <c r="N4572" t="str">
        <f t="shared" si="1729"/>
        <v>E0E0=噜</v>
      </c>
      <c r="P4572" s="2" t="s">
        <v>16621</v>
      </c>
      <c r="Q4572" s="2" t="s">
        <v>15891</v>
      </c>
      <c r="R4572" t="str">
        <f t="shared" si="1730"/>
        <v>A7DE=蕨</v>
      </c>
    </row>
    <row r="4573" spans="1:18">
      <c r="A4573" s="2" t="s">
        <v>16622</v>
      </c>
      <c r="B4573" s="2" t="s">
        <v>16623</v>
      </c>
      <c r="C4573">
        <f t="shared" si="1734"/>
        <v>4989</v>
      </c>
      <c r="D4573">
        <f t="shared" si="1721"/>
        <v>4733</v>
      </c>
      <c r="E4573">
        <f t="shared" si="1722"/>
        <v>4720</v>
      </c>
      <c r="F4573">
        <f t="shared" si="1723"/>
        <v>604992</v>
      </c>
      <c r="G4573" t="str">
        <f t="shared" si="1724"/>
        <v>00097B40</v>
      </c>
      <c r="H4573" t="str">
        <f t="shared" si="1735"/>
        <v>E0E1</v>
      </c>
      <c r="I4573" t="str">
        <f t="shared" si="1736"/>
        <v/>
      </c>
      <c r="J4573" t="s">
        <v>16624</v>
      </c>
      <c r="K4573" t="str">
        <f t="shared" si="1726"/>
        <v>E1E00000</v>
      </c>
      <c r="L4573" t="str">
        <f t="shared" si="1727"/>
        <v>407B0900</v>
      </c>
      <c r="M4573" t="str">
        <f t="shared" si="1728"/>
        <v>E1E00000407B0900</v>
      </c>
      <c r="N4573" t="str">
        <f t="shared" si="1729"/>
        <v>E1E0=噌</v>
      </c>
      <c r="P4573" s="2" t="s">
        <v>16625</v>
      </c>
      <c r="Q4573" s="2" t="s">
        <v>15894</v>
      </c>
      <c r="R4573" t="str">
        <f t="shared" si="1730"/>
        <v>A8DE=蕤</v>
      </c>
    </row>
    <row r="4574" spans="1:18">
      <c r="A4574" s="2" t="s">
        <v>16626</v>
      </c>
      <c r="B4574" s="2" t="s">
        <v>16627</v>
      </c>
      <c r="C4574">
        <f t="shared" si="1734"/>
        <v>4990</v>
      </c>
      <c r="D4574">
        <f t="shared" si="1721"/>
        <v>4734</v>
      </c>
      <c r="E4574">
        <f t="shared" si="1722"/>
        <v>4720</v>
      </c>
      <c r="F4574">
        <f t="shared" si="1723"/>
        <v>605056</v>
      </c>
      <c r="G4574" t="str">
        <f t="shared" si="1724"/>
        <v>00097B80</v>
      </c>
      <c r="H4574" t="str">
        <f t="shared" si="1735"/>
        <v>E0E2</v>
      </c>
      <c r="I4574" t="str">
        <f t="shared" si="1736"/>
        <v/>
      </c>
      <c r="J4574" t="s">
        <v>16628</v>
      </c>
      <c r="K4574" t="str">
        <f t="shared" si="1726"/>
        <v>E2E00000</v>
      </c>
      <c r="L4574" t="str">
        <f t="shared" si="1727"/>
        <v>807B0900</v>
      </c>
      <c r="M4574" t="str">
        <f t="shared" si="1728"/>
        <v>E2E00000807B0900</v>
      </c>
      <c r="N4574" t="str">
        <f t="shared" si="1729"/>
        <v>E2E0=噔</v>
      </c>
      <c r="P4574" s="2" t="s">
        <v>16629</v>
      </c>
      <c r="Q4574" s="2" t="s">
        <v>15897</v>
      </c>
      <c r="R4574" t="str">
        <f t="shared" si="1730"/>
        <v>A9DE=蕞</v>
      </c>
    </row>
    <row r="4575" spans="1:18">
      <c r="A4575" s="2" t="s">
        <v>16630</v>
      </c>
      <c r="B4575" s="2" t="s">
        <v>16631</v>
      </c>
      <c r="C4575">
        <f t="shared" si="1734"/>
        <v>4991</v>
      </c>
      <c r="D4575">
        <f t="shared" si="1721"/>
        <v>4735</v>
      </c>
      <c r="E4575">
        <f t="shared" si="1722"/>
        <v>4720</v>
      </c>
      <c r="F4575">
        <f t="shared" si="1723"/>
        <v>605120</v>
      </c>
      <c r="G4575" t="str">
        <f t="shared" si="1724"/>
        <v>00097BC0</v>
      </c>
      <c r="H4575" t="str">
        <f t="shared" si="1735"/>
        <v>E0E3</v>
      </c>
      <c r="I4575" t="str">
        <f t="shared" si="1736"/>
        <v/>
      </c>
      <c r="J4575" t="s">
        <v>16632</v>
      </c>
      <c r="K4575" t="str">
        <f t="shared" si="1726"/>
        <v>E3E00000</v>
      </c>
      <c r="L4575" t="str">
        <f t="shared" si="1727"/>
        <v>C07B0900</v>
      </c>
      <c r="M4575" t="str">
        <f t="shared" si="1728"/>
        <v>E3E00000C07B0900</v>
      </c>
      <c r="N4575" t="str">
        <f t="shared" si="1729"/>
        <v>E3E0=嚆</v>
      </c>
      <c r="P4575" s="2" t="s">
        <v>16633</v>
      </c>
      <c r="Q4575" s="2" t="s">
        <v>15900</v>
      </c>
      <c r="R4575" t="str">
        <f t="shared" si="1730"/>
        <v>AADE=蕺</v>
      </c>
    </row>
    <row r="4576" spans="1:18">
      <c r="A4576" s="2" t="s">
        <v>16634</v>
      </c>
      <c r="B4576" s="2" t="s">
        <v>16635</v>
      </c>
      <c r="C4576">
        <f t="shared" si="1734"/>
        <v>4992</v>
      </c>
      <c r="D4576">
        <f t="shared" si="1721"/>
        <v>4736</v>
      </c>
      <c r="E4576">
        <f t="shared" si="1722"/>
        <v>4736</v>
      </c>
      <c r="F4576">
        <f t="shared" si="1723"/>
        <v>606208</v>
      </c>
      <c r="G4576" t="str">
        <f t="shared" si="1724"/>
        <v>00098000</v>
      </c>
      <c r="H4576" t="str">
        <f t="shared" si="1735"/>
        <v>E0E4</v>
      </c>
      <c r="I4576" t="str">
        <f t="shared" si="1736"/>
        <v/>
      </c>
      <c r="J4576" t="s">
        <v>16636</v>
      </c>
      <c r="K4576" t="str">
        <f t="shared" si="1726"/>
        <v>E4E00000</v>
      </c>
      <c r="L4576" t="str">
        <f t="shared" si="1727"/>
        <v>00800900</v>
      </c>
      <c r="M4576" t="str">
        <f t="shared" si="1728"/>
        <v>E4E0000000800900</v>
      </c>
      <c r="N4576" t="str">
        <f t="shared" si="1729"/>
        <v>E4E0=噤</v>
      </c>
      <c r="P4576" s="2" t="s">
        <v>16637</v>
      </c>
      <c r="Q4576" s="2" t="s">
        <v>15903</v>
      </c>
      <c r="R4576" t="str">
        <f t="shared" si="1730"/>
        <v>ABDE=瞢</v>
      </c>
    </row>
    <row r="4577" spans="1:18">
      <c r="A4577" s="2" t="s">
        <v>16638</v>
      </c>
      <c r="B4577" s="2" t="s">
        <v>16639</v>
      </c>
      <c r="C4577">
        <f t="shared" si="1734"/>
        <v>4993</v>
      </c>
      <c r="D4577">
        <f t="shared" si="1721"/>
        <v>4737</v>
      </c>
      <c r="E4577">
        <f t="shared" si="1722"/>
        <v>4736</v>
      </c>
      <c r="F4577">
        <f t="shared" si="1723"/>
        <v>606272</v>
      </c>
      <c r="G4577" t="str">
        <f t="shared" si="1724"/>
        <v>00098040</v>
      </c>
      <c r="H4577" t="str">
        <f t="shared" ref="H4577:H4586" si="1737">MID($H$1,(ROW()-2)*4+1,4)</f>
        <v>E0E5</v>
      </c>
      <c r="I4577" t="str">
        <f t="shared" si="1736"/>
        <v/>
      </c>
      <c r="J4577" t="s">
        <v>16640</v>
      </c>
      <c r="K4577" t="str">
        <f t="shared" si="1726"/>
        <v>E5E00000</v>
      </c>
      <c r="L4577" t="str">
        <f t="shared" si="1727"/>
        <v>40800900</v>
      </c>
      <c r="M4577" t="str">
        <f t="shared" si="1728"/>
        <v>E5E0000040800900</v>
      </c>
      <c r="N4577" t="str">
        <f t="shared" si="1729"/>
        <v>E5E0=噱</v>
      </c>
      <c r="P4577" s="2" t="s">
        <v>16641</v>
      </c>
      <c r="Q4577" s="2" t="s">
        <v>15906</v>
      </c>
      <c r="R4577" t="str">
        <f t="shared" si="1730"/>
        <v>ACDE=蕃</v>
      </c>
    </row>
    <row r="4578" spans="1:18">
      <c r="A4578" s="2" t="s">
        <v>16642</v>
      </c>
      <c r="B4578" s="2" t="s">
        <v>16643</v>
      </c>
      <c r="C4578">
        <f t="shared" si="1734"/>
        <v>4994</v>
      </c>
      <c r="D4578">
        <f t="shared" si="1721"/>
        <v>4738</v>
      </c>
      <c r="E4578">
        <f t="shared" si="1722"/>
        <v>4736</v>
      </c>
      <c r="F4578">
        <f t="shared" si="1723"/>
        <v>606336</v>
      </c>
      <c r="G4578" t="str">
        <f t="shared" si="1724"/>
        <v>00098080</v>
      </c>
      <c r="H4578" t="str">
        <f t="shared" si="1737"/>
        <v>E0E6</v>
      </c>
      <c r="I4578" t="str">
        <f t="shared" si="1736"/>
        <v/>
      </c>
      <c r="J4578" t="s">
        <v>16644</v>
      </c>
      <c r="K4578" t="str">
        <f t="shared" si="1726"/>
        <v>E6E00000</v>
      </c>
      <c r="L4578" t="str">
        <f t="shared" si="1727"/>
        <v>80800900</v>
      </c>
      <c r="M4578" t="str">
        <f t="shared" si="1728"/>
        <v>E6E0000080800900</v>
      </c>
      <c r="N4578" t="str">
        <f t="shared" si="1729"/>
        <v>E6E0=噫</v>
      </c>
      <c r="P4578" s="2" t="s">
        <v>16645</v>
      </c>
      <c r="Q4578" s="2" t="s">
        <v>15909</v>
      </c>
      <c r="R4578" t="str">
        <f t="shared" si="1730"/>
        <v>ADDE=蕲</v>
      </c>
    </row>
    <row r="4579" spans="1:18">
      <c r="A4579" s="2" t="s">
        <v>16646</v>
      </c>
      <c r="B4579" s="2" t="s">
        <v>16647</v>
      </c>
      <c r="C4579">
        <f t="shared" si="1734"/>
        <v>4995</v>
      </c>
      <c r="D4579">
        <f t="shared" si="1721"/>
        <v>4739</v>
      </c>
      <c r="E4579">
        <f t="shared" si="1722"/>
        <v>4736</v>
      </c>
      <c r="F4579">
        <f t="shared" si="1723"/>
        <v>606400</v>
      </c>
      <c r="G4579" t="str">
        <f t="shared" si="1724"/>
        <v>000980C0</v>
      </c>
      <c r="H4579" t="str">
        <f t="shared" si="1737"/>
        <v>E0E7</v>
      </c>
      <c r="I4579" t="str">
        <f t="shared" si="1736"/>
        <v/>
      </c>
      <c r="J4579" t="s">
        <v>16648</v>
      </c>
      <c r="K4579" t="str">
        <f t="shared" si="1726"/>
        <v>E7E00000</v>
      </c>
      <c r="L4579" t="str">
        <f t="shared" si="1727"/>
        <v>C0800900</v>
      </c>
      <c r="M4579" t="str">
        <f t="shared" si="1728"/>
        <v>E7E00000C0800900</v>
      </c>
      <c r="N4579" t="str">
        <f t="shared" si="1729"/>
        <v>E7E0=噻</v>
      </c>
      <c r="P4579" s="2" t="s">
        <v>16649</v>
      </c>
      <c r="Q4579" s="2" t="s">
        <v>15912</v>
      </c>
      <c r="R4579" t="str">
        <f t="shared" si="1730"/>
        <v>AEDE=蕻</v>
      </c>
    </row>
    <row r="4580" spans="1:18">
      <c r="A4580" s="2" t="s">
        <v>16650</v>
      </c>
      <c r="B4580" s="2" t="s">
        <v>16651</v>
      </c>
      <c r="C4580">
        <f t="shared" si="1734"/>
        <v>4996</v>
      </c>
      <c r="D4580">
        <f t="shared" si="1721"/>
        <v>4740</v>
      </c>
      <c r="E4580">
        <f t="shared" si="1722"/>
        <v>4736</v>
      </c>
      <c r="F4580">
        <f t="shared" si="1723"/>
        <v>606464</v>
      </c>
      <c r="G4580" t="str">
        <f t="shared" si="1724"/>
        <v>00098100</v>
      </c>
      <c r="H4580" t="str">
        <f t="shared" si="1737"/>
        <v>E0E8</v>
      </c>
      <c r="I4580" t="str">
        <f t="shared" si="1736"/>
        <v/>
      </c>
      <c r="J4580" t="s">
        <v>16652</v>
      </c>
      <c r="K4580" t="str">
        <f t="shared" si="1726"/>
        <v>E8E00000</v>
      </c>
      <c r="L4580" t="str">
        <f t="shared" si="1727"/>
        <v>00810900</v>
      </c>
      <c r="M4580" t="str">
        <f t="shared" si="1728"/>
        <v>E8E0000000810900</v>
      </c>
      <c r="N4580" t="str">
        <f t="shared" si="1729"/>
        <v>E8E0=噼</v>
      </c>
      <c r="P4580" s="2" t="s">
        <v>16653</v>
      </c>
      <c r="Q4580" s="2" t="s">
        <v>15915</v>
      </c>
      <c r="R4580" t="str">
        <f t="shared" si="1730"/>
        <v>AFDE=薤</v>
      </c>
    </row>
    <row r="4581" spans="1:18">
      <c r="A4581" s="2" t="s">
        <v>16654</v>
      </c>
      <c r="B4581" s="2" t="s">
        <v>16655</v>
      </c>
      <c r="C4581">
        <f t="shared" si="1734"/>
        <v>4997</v>
      </c>
      <c r="D4581">
        <f t="shared" si="1721"/>
        <v>4741</v>
      </c>
      <c r="E4581">
        <f t="shared" si="1722"/>
        <v>4736</v>
      </c>
      <c r="F4581">
        <f t="shared" si="1723"/>
        <v>606528</v>
      </c>
      <c r="G4581" t="str">
        <f t="shared" si="1724"/>
        <v>00098140</v>
      </c>
      <c r="H4581" t="str">
        <f t="shared" si="1737"/>
        <v>E0E9</v>
      </c>
      <c r="I4581" t="str">
        <f t="shared" ref="I4581:I4590" si="1738">MID($I$1,(ROW()-2)*4+1,4)</f>
        <v/>
      </c>
      <c r="J4581" t="s">
        <v>16656</v>
      </c>
      <c r="K4581" t="str">
        <f t="shared" si="1726"/>
        <v>E9E00000</v>
      </c>
      <c r="L4581" t="str">
        <f t="shared" si="1727"/>
        <v>40810900</v>
      </c>
      <c r="M4581" t="str">
        <f t="shared" si="1728"/>
        <v>E9E0000040810900</v>
      </c>
      <c r="N4581" t="str">
        <f t="shared" si="1729"/>
        <v>E9E0=嚅</v>
      </c>
      <c r="P4581" s="2" t="s">
        <v>811</v>
      </c>
      <c r="Q4581" s="2" t="s">
        <v>15918</v>
      </c>
      <c r="R4581" t="str">
        <f t="shared" si="1730"/>
        <v>B0DE=薨</v>
      </c>
    </row>
    <row r="4582" spans="1:18">
      <c r="A4582" s="2" t="s">
        <v>16657</v>
      </c>
      <c r="B4582" s="2" t="s">
        <v>16658</v>
      </c>
      <c r="C4582">
        <f t="shared" si="1734"/>
        <v>4998</v>
      </c>
      <c r="D4582">
        <f t="shared" si="1721"/>
        <v>4742</v>
      </c>
      <c r="E4582">
        <f t="shared" si="1722"/>
        <v>4736</v>
      </c>
      <c r="F4582">
        <f t="shared" si="1723"/>
        <v>606592</v>
      </c>
      <c r="G4582" t="str">
        <f t="shared" si="1724"/>
        <v>00098180</v>
      </c>
      <c r="H4582" t="str">
        <f t="shared" si="1737"/>
        <v>E0EA</v>
      </c>
      <c r="I4582" t="str">
        <f t="shared" si="1738"/>
        <v/>
      </c>
      <c r="J4582" t="s">
        <v>16659</v>
      </c>
      <c r="K4582" t="str">
        <f t="shared" si="1726"/>
        <v>EAE00000</v>
      </c>
      <c r="L4582" t="str">
        <f t="shared" si="1727"/>
        <v>80810900</v>
      </c>
      <c r="M4582" t="str">
        <f t="shared" si="1728"/>
        <v>EAE0000080810900</v>
      </c>
      <c r="N4582" t="str">
        <f t="shared" si="1729"/>
        <v>EAE0=嚓</v>
      </c>
      <c r="P4582" s="2" t="s">
        <v>1333</v>
      </c>
      <c r="Q4582" s="2" t="s">
        <v>2691</v>
      </c>
      <c r="R4582" t="str">
        <f t="shared" si="1730"/>
        <v>B1DE=薇</v>
      </c>
    </row>
    <row r="4583" spans="1:18">
      <c r="A4583" s="2" t="s">
        <v>16660</v>
      </c>
      <c r="B4583" s="2" t="s">
        <v>16661</v>
      </c>
      <c r="C4583">
        <f t="shared" si="1734"/>
        <v>4999</v>
      </c>
      <c r="D4583">
        <f t="shared" si="1721"/>
        <v>4743</v>
      </c>
      <c r="E4583">
        <f t="shared" si="1722"/>
        <v>4736</v>
      </c>
      <c r="F4583">
        <f t="shared" si="1723"/>
        <v>606656</v>
      </c>
      <c r="G4583" t="str">
        <f t="shared" si="1724"/>
        <v>000981C0</v>
      </c>
      <c r="H4583" t="str">
        <f t="shared" si="1737"/>
        <v>E0EB</v>
      </c>
      <c r="I4583" t="str">
        <f t="shared" si="1738"/>
        <v/>
      </c>
      <c r="J4583" t="s">
        <v>16662</v>
      </c>
      <c r="K4583" t="str">
        <f t="shared" si="1726"/>
        <v>EBE00000</v>
      </c>
      <c r="L4583" t="str">
        <f t="shared" si="1727"/>
        <v>C0810900</v>
      </c>
      <c r="M4583" t="str">
        <f t="shared" si="1728"/>
        <v>EBE00000C0810900</v>
      </c>
      <c r="N4583" t="str">
        <f t="shared" si="1729"/>
        <v>EBE0=嚯</v>
      </c>
      <c r="P4583" s="2" t="s">
        <v>1881</v>
      </c>
      <c r="Q4583" s="2" t="s">
        <v>15921</v>
      </c>
      <c r="R4583" t="str">
        <f t="shared" si="1730"/>
        <v>B2DE=薏</v>
      </c>
    </row>
    <row r="4584" spans="1:18">
      <c r="A4584" s="2" t="s">
        <v>16663</v>
      </c>
      <c r="B4584" s="2" t="s">
        <v>16664</v>
      </c>
      <c r="C4584">
        <f t="shared" si="1734"/>
        <v>5000</v>
      </c>
      <c r="D4584">
        <f t="shared" si="1721"/>
        <v>4744</v>
      </c>
      <c r="E4584">
        <f t="shared" si="1722"/>
        <v>4736</v>
      </c>
      <c r="F4584">
        <f t="shared" si="1723"/>
        <v>606720</v>
      </c>
      <c r="G4584" t="str">
        <f t="shared" si="1724"/>
        <v>00098200</v>
      </c>
      <c r="H4584" t="str">
        <f t="shared" si="1737"/>
        <v>E0EC</v>
      </c>
      <c r="I4584" t="str">
        <f t="shared" si="1738"/>
        <v/>
      </c>
      <c r="J4584" t="s">
        <v>16665</v>
      </c>
      <c r="K4584" t="str">
        <f t="shared" si="1726"/>
        <v>ECE00000</v>
      </c>
      <c r="L4584" t="str">
        <f t="shared" si="1727"/>
        <v>00820900</v>
      </c>
      <c r="M4584" t="str">
        <f t="shared" si="1728"/>
        <v>ECE0000000820900</v>
      </c>
      <c r="N4584" t="str">
        <f t="shared" si="1729"/>
        <v>ECE0=囔</v>
      </c>
      <c r="P4584" s="2" t="s">
        <v>2420</v>
      </c>
      <c r="Q4584" s="2" t="s">
        <v>15923</v>
      </c>
      <c r="R4584" t="str">
        <f t="shared" si="1730"/>
        <v>B3DE=蕹</v>
      </c>
    </row>
    <row r="4585" spans="1:18">
      <c r="A4585" s="2" t="s">
        <v>16666</v>
      </c>
      <c r="B4585" s="2" t="s">
        <v>16667</v>
      </c>
      <c r="C4585">
        <f t="shared" si="1734"/>
        <v>5001</v>
      </c>
      <c r="D4585">
        <f t="shared" si="1721"/>
        <v>4745</v>
      </c>
      <c r="E4585">
        <f t="shared" si="1722"/>
        <v>4736</v>
      </c>
      <c r="F4585">
        <f t="shared" si="1723"/>
        <v>606784</v>
      </c>
      <c r="G4585" t="str">
        <f t="shared" si="1724"/>
        <v>00098240</v>
      </c>
      <c r="H4585" t="str">
        <f t="shared" si="1737"/>
        <v>E0ED</v>
      </c>
      <c r="I4585" t="str">
        <f t="shared" si="1738"/>
        <v/>
      </c>
      <c r="J4585" t="s">
        <v>16668</v>
      </c>
      <c r="K4585" t="str">
        <f t="shared" si="1726"/>
        <v>EDE00000</v>
      </c>
      <c r="L4585" t="str">
        <f t="shared" si="1727"/>
        <v>40820900</v>
      </c>
      <c r="M4585" t="str">
        <f t="shared" si="1728"/>
        <v>EDE0000040820900</v>
      </c>
      <c r="N4585" t="str">
        <f t="shared" si="1729"/>
        <v>EDE0=囗</v>
      </c>
      <c r="P4585" s="2" t="s">
        <v>2912</v>
      </c>
      <c r="Q4585" s="2" t="s">
        <v>15925</v>
      </c>
      <c r="R4585" t="str">
        <f t="shared" si="1730"/>
        <v>B4DE=薮</v>
      </c>
    </row>
    <row r="4586" spans="1:18">
      <c r="A4586" s="2" t="s">
        <v>16669</v>
      </c>
      <c r="B4586" s="2" t="s">
        <v>16670</v>
      </c>
      <c r="C4586">
        <f t="shared" si="1734"/>
        <v>5002</v>
      </c>
      <c r="D4586">
        <f t="shared" si="1721"/>
        <v>4746</v>
      </c>
      <c r="E4586">
        <f t="shared" si="1722"/>
        <v>4736</v>
      </c>
      <c r="F4586">
        <f t="shared" si="1723"/>
        <v>606848</v>
      </c>
      <c r="G4586" t="str">
        <f t="shared" si="1724"/>
        <v>00098280</v>
      </c>
      <c r="H4586" t="str">
        <f t="shared" si="1737"/>
        <v>E0EE</v>
      </c>
      <c r="I4586" t="str">
        <f t="shared" si="1738"/>
        <v/>
      </c>
      <c r="J4586" t="s">
        <v>16671</v>
      </c>
      <c r="K4586" t="str">
        <f t="shared" si="1726"/>
        <v>EEE00000</v>
      </c>
      <c r="L4586" t="str">
        <f t="shared" si="1727"/>
        <v>80820900</v>
      </c>
      <c r="M4586" t="str">
        <f t="shared" si="1728"/>
        <v>EEE0000080820900</v>
      </c>
      <c r="N4586" t="str">
        <f t="shared" si="1729"/>
        <v>EEE0=囝</v>
      </c>
      <c r="P4586" s="2" t="s">
        <v>3264</v>
      </c>
      <c r="Q4586" s="2" t="s">
        <v>15927</v>
      </c>
      <c r="R4586" t="str">
        <f t="shared" si="1730"/>
        <v>B5DE=薜</v>
      </c>
    </row>
    <row r="4587" spans="1:18">
      <c r="A4587" s="2" t="s">
        <v>16672</v>
      </c>
      <c r="B4587" s="2" t="s">
        <v>16673</v>
      </c>
      <c r="C4587">
        <f t="shared" si="1734"/>
        <v>5003</v>
      </c>
      <c r="D4587">
        <f t="shared" si="1721"/>
        <v>4747</v>
      </c>
      <c r="E4587">
        <f t="shared" si="1722"/>
        <v>4736</v>
      </c>
      <c r="F4587">
        <f t="shared" si="1723"/>
        <v>606912</v>
      </c>
      <c r="G4587" t="str">
        <f t="shared" si="1724"/>
        <v>000982C0</v>
      </c>
      <c r="H4587" t="str">
        <f t="shared" ref="H4587:H4596" si="1739">MID($H$1,(ROW()-2)*4+1,4)</f>
        <v>E0EF</v>
      </c>
      <c r="I4587" t="str">
        <f t="shared" si="1738"/>
        <v/>
      </c>
      <c r="J4587" t="s">
        <v>16674</v>
      </c>
      <c r="K4587" t="str">
        <f t="shared" si="1726"/>
        <v>EFE00000</v>
      </c>
      <c r="L4587" t="str">
        <f t="shared" si="1727"/>
        <v>C0820900</v>
      </c>
      <c r="M4587" t="str">
        <f t="shared" si="1728"/>
        <v>EFE00000C0820900</v>
      </c>
      <c r="N4587" t="str">
        <f t="shared" si="1729"/>
        <v>EFE0=囡</v>
      </c>
      <c r="P4587" s="2" t="s">
        <v>3609</v>
      </c>
      <c r="Q4587" s="2" t="s">
        <v>15929</v>
      </c>
      <c r="R4587" t="str">
        <f t="shared" si="1730"/>
        <v>B6DE=薅</v>
      </c>
    </row>
    <row r="4588" spans="1:18">
      <c r="A4588" s="2" t="s">
        <v>16675</v>
      </c>
      <c r="B4588" s="2" t="s">
        <v>16676</v>
      </c>
      <c r="C4588">
        <f t="shared" si="1734"/>
        <v>5004</v>
      </c>
      <c r="D4588">
        <f t="shared" si="1721"/>
        <v>4748</v>
      </c>
      <c r="E4588">
        <f t="shared" si="1722"/>
        <v>4736</v>
      </c>
      <c r="F4588">
        <f t="shared" si="1723"/>
        <v>606976</v>
      </c>
      <c r="G4588" t="str">
        <f t="shared" si="1724"/>
        <v>00098300</v>
      </c>
      <c r="H4588" t="str">
        <f t="shared" si="1739"/>
        <v>E0F0</v>
      </c>
      <c r="I4588" t="str">
        <f t="shared" si="1738"/>
        <v/>
      </c>
      <c r="J4588" t="s">
        <v>16677</v>
      </c>
      <c r="K4588" t="str">
        <f t="shared" si="1726"/>
        <v>F0E00000</v>
      </c>
      <c r="L4588" t="str">
        <f t="shared" si="1727"/>
        <v>00830900</v>
      </c>
      <c r="M4588" t="str">
        <f t="shared" si="1728"/>
        <v>F0E0000000830900</v>
      </c>
      <c r="N4588" t="str">
        <f t="shared" si="1729"/>
        <v>F0E0=囵</v>
      </c>
      <c r="P4588" s="2" t="s">
        <v>3953</v>
      </c>
      <c r="Q4588" s="2" t="s">
        <v>15931</v>
      </c>
      <c r="R4588" t="str">
        <f t="shared" si="1730"/>
        <v>B7DE=薹</v>
      </c>
    </row>
    <row r="4589" spans="1:18">
      <c r="A4589" s="2" t="s">
        <v>16678</v>
      </c>
      <c r="B4589" s="2" t="s">
        <v>16679</v>
      </c>
      <c r="C4589">
        <f t="shared" si="1734"/>
        <v>5005</v>
      </c>
      <c r="D4589">
        <f t="shared" si="1721"/>
        <v>4749</v>
      </c>
      <c r="E4589">
        <f t="shared" si="1722"/>
        <v>4736</v>
      </c>
      <c r="F4589">
        <f t="shared" si="1723"/>
        <v>607040</v>
      </c>
      <c r="G4589" t="str">
        <f t="shared" si="1724"/>
        <v>00098340</v>
      </c>
      <c r="H4589" t="str">
        <f t="shared" si="1739"/>
        <v>E0F1</v>
      </c>
      <c r="I4589" t="str">
        <f t="shared" si="1738"/>
        <v/>
      </c>
      <c r="J4589" t="s">
        <v>16680</v>
      </c>
      <c r="K4589" t="str">
        <f t="shared" si="1726"/>
        <v>F1E00000</v>
      </c>
      <c r="L4589" t="str">
        <f t="shared" si="1727"/>
        <v>40830900</v>
      </c>
      <c r="M4589" t="str">
        <f t="shared" si="1728"/>
        <v>F1E0000040830900</v>
      </c>
      <c r="N4589" t="str">
        <f t="shared" si="1729"/>
        <v>F1E0=囫</v>
      </c>
      <c r="P4589" s="2" t="s">
        <v>4300</v>
      </c>
      <c r="Q4589" s="2" t="s">
        <v>15933</v>
      </c>
      <c r="R4589" t="str">
        <f t="shared" si="1730"/>
        <v>B8DE=薷</v>
      </c>
    </row>
    <row r="4590" spans="1:18">
      <c r="A4590" s="2" t="s">
        <v>16681</v>
      </c>
      <c r="B4590" s="2" t="s">
        <v>16682</v>
      </c>
      <c r="C4590">
        <f t="shared" si="1734"/>
        <v>5006</v>
      </c>
      <c r="D4590">
        <f t="shared" si="1721"/>
        <v>4750</v>
      </c>
      <c r="E4590">
        <f t="shared" si="1722"/>
        <v>4736</v>
      </c>
      <c r="F4590">
        <f t="shared" si="1723"/>
        <v>607104</v>
      </c>
      <c r="G4590" t="str">
        <f t="shared" si="1724"/>
        <v>00098380</v>
      </c>
      <c r="H4590" t="str">
        <f t="shared" si="1739"/>
        <v>E0F2</v>
      </c>
      <c r="I4590" t="str">
        <f t="shared" si="1738"/>
        <v/>
      </c>
      <c r="J4590" t="s">
        <v>16683</v>
      </c>
      <c r="K4590" t="str">
        <f t="shared" si="1726"/>
        <v>F2E00000</v>
      </c>
      <c r="L4590" t="str">
        <f t="shared" si="1727"/>
        <v>80830900</v>
      </c>
      <c r="M4590" t="str">
        <f t="shared" si="1728"/>
        <v>F2E0000080830900</v>
      </c>
      <c r="N4590" t="str">
        <f t="shared" si="1729"/>
        <v>F2E0=囹</v>
      </c>
      <c r="P4590" s="2" t="s">
        <v>4637</v>
      </c>
      <c r="Q4590" s="2" t="s">
        <v>15935</v>
      </c>
      <c r="R4590" t="str">
        <f t="shared" si="1730"/>
        <v>B9DE=薰</v>
      </c>
    </row>
    <row r="4591" spans="1:18">
      <c r="A4591" s="2" t="s">
        <v>16684</v>
      </c>
      <c r="B4591" s="2" t="s">
        <v>16685</v>
      </c>
      <c r="C4591">
        <f t="shared" si="1734"/>
        <v>5007</v>
      </c>
      <c r="D4591">
        <f t="shared" si="1721"/>
        <v>4751</v>
      </c>
      <c r="E4591">
        <f t="shared" si="1722"/>
        <v>4736</v>
      </c>
      <c r="F4591">
        <f t="shared" si="1723"/>
        <v>607168</v>
      </c>
      <c r="G4591" t="str">
        <f t="shared" si="1724"/>
        <v>000983C0</v>
      </c>
      <c r="H4591" t="str">
        <f t="shared" si="1739"/>
        <v>E0F3</v>
      </c>
      <c r="I4591" t="str">
        <f t="shared" ref="I4591:I4600" si="1740">MID($I$1,(ROW()-2)*4+1,4)</f>
        <v/>
      </c>
      <c r="J4591" t="s">
        <v>16686</v>
      </c>
      <c r="K4591" t="str">
        <f t="shared" si="1726"/>
        <v>F3E00000</v>
      </c>
      <c r="L4591" t="str">
        <f t="shared" si="1727"/>
        <v>C0830900</v>
      </c>
      <c r="M4591" t="str">
        <f t="shared" si="1728"/>
        <v>F3E00000C0830900</v>
      </c>
      <c r="N4591" t="str">
        <f t="shared" si="1729"/>
        <v>F3E0=囿</v>
      </c>
      <c r="P4591" s="2" t="s">
        <v>4975</v>
      </c>
      <c r="Q4591" s="2" t="s">
        <v>15938</v>
      </c>
      <c r="R4591" t="str">
        <f t="shared" si="1730"/>
        <v>BADE=藓</v>
      </c>
    </row>
    <row r="4592" spans="1:18">
      <c r="A4592" s="2" t="s">
        <v>16687</v>
      </c>
      <c r="B4592" s="2" t="s">
        <v>16688</v>
      </c>
      <c r="C4592">
        <f t="shared" si="1734"/>
        <v>5008</v>
      </c>
      <c r="D4592">
        <f t="shared" si="1721"/>
        <v>4752</v>
      </c>
      <c r="E4592">
        <f t="shared" si="1722"/>
        <v>4752</v>
      </c>
      <c r="F4592">
        <f t="shared" si="1723"/>
        <v>608256</v>
      </c>
      <c r="G4592" t="str">
        <f t="shared" si="1724"/>
        <v>00098800</v>
      </c>
      <c r="H4592" t="str">
        <f t="shared" si="1739"/>
        <v>E0F4</v>
      </c>
      <c r="I4592" t="str">
        <f t="shared" si="1740"/>
        <v/>
      </c>
      <c r="J4592" t="s">
        <v>16689</v>
      </c>
      <c r="K4592" t="str">
        <f t="shared" si="1726"/>
        <v>F4E00000</v>
      </c>
      <c r="L4592" t="str">
        <f t="shared" si="1727"/>
        <v>00880900</v>
      </c>
      <c r="M4592" t="str">
        <f t="shared" si="1728"/>
        <v>F4E0000000880900</v>
      </c>
      <c r="N4592" t="str">
        <f t="shared" si="1729"/>
        <v>F4E0=圄</v>
      </c>
      <c r="P4592" s="2" t="s">
        <v>5315</v>
      </c>
      <c r="Q4592" s="2" t="s">
        <v>15941</v>
      </c>
      <c r="R4592" t="str">
        <f t="shared" si="1730"/>
        <v>BBDE=藁</v>
      </c>
    </row>
    <row r="4593" spans="1:18">
      <c r="A4593" s="2" t="s">
        <v>16690</v>
      </c>
      <c r="B4593" s="2" t="s">
        <v>16691</v>
      </c>
      <c r="C4593">
        <f t="shared" si="1734"/>
        <v>5009</v>
      </c>
      <c r="D4593">
        <f t="shared" si="1721"/>
        <v>4753</v>
      </c>
      <c r="E4593">
        <f t="shared" si="1722"/>
        <v>4752</v>
      </c>
      <c r="F4593">
        <f t="shared" si="1723"/>
        <v>608320</v>
      </c>
      <c r="G4593" t="str">
        <f t="shared" si="1724"/>
        <v>00098840</v>
      </c>
      <c r="H4593" t="str">
        <f t="shared" si="1739"/>
        <v>E0F5</v>
      </c>
      <c r="I4593" t="str">
        <f t="shared" si="1740"/>
        <v/>
      </c>
      <c r="J4593" t="s">
        <v>16692</v>
      </c>
      <c r="K4593" t="str">
        <f t="shared" si="1726"/>
        <v>F5E00000</v>
      </c>
      <c r="L4593" t="str">
        <f t="shared" si="1727"/>
        <v>40880900</v>
      </c>
      <c r="M4593" t="str">
        <f t="shared" si="1728"/>
        <v>F5E0000040880900</v>
      </c>
      <c r="N4593" t="str">
        <f t="shared" si="1729"/>
        <v>F5E0=圊</v>
      </c>
      <c r="P4593" s="2" t="s">
        <v>5644</v>
      </c>
      <c r="Q4593" s="2" t="s">
        <v>15944</v>
      </c>
      <c r="R4593" t="str">
        <f t="shared" si="1730"/>
        <v>BCDE=藜</v>
      </c>
    </row>
    <row r="4594" spans="1:18">
      <c r="A4594" s="2" t="s">
        <v>16693</v>
      </c>
      <c r="B4594" s="2" t="s">
        <v>16694</v>
      </c>
      <c r="C4594">
        <f t="shared" si="1734"/>
        <v>5010</v>
      </c>
      <c r="D4594">
        <f t="shared" si="1721"/>
        <v>4754</v>
      </c>
      <c r="E4594">
        <f t="shared" si="1722"/>
        <v>4752</v>
      </c>
      <c r="F4594">
        <f t="shared" si="1723"/>
        <v>608384</v>
      </c>
      <c r="G4594" t="str">
        <f t="shared" si="1724"/>
        <v>00098880</v>
      </c>
      <c r="H4594" t="str">
        <f t="shared" si="1739"/>
        <v>E0F6</v>
      </c>
      <c r="I4594" t="str">
        <f t="shared" si="1740"/>
        <v/>
      </c>
      <c r="J4594" t="s">
        <v>16695</v>
      </c>
      <c r="K4594" t="str">
        <f t="shared" si="1726"/>
        <v>F6E00000</v>
      </c>
      <c r="L4594" t="str">
        <f t="shared" si="1727"/>
        <v>80880900</v>
      </c>
      <c r="M4594" t="str">
        <f t="shared" si="1728"/>
        <v>F6E0000080880900</v>
      </c>
      <c r="N4594" t="str">
        <f t="shared" si="1729"/>
        <v>F6E0=圉</v>
      </c>
      <c r="P4594" s="2" t="s">
        <v>5983</v>
      </c>
      <c r="Q4594" s="2" t="s">
        <v>15947</v>
      </c>
      <c r="R4594" t="str">
        <f t="shared" si="1730"/>
        <v>BDDE=藿</v>
      </c>
    </row>
    <row r="4595" spans="1:18">
      <c r="A4595" s="2" t="s">
        <v>16696</v>
      </c>
      <c r="B4595" s="2" t="s">
        <v>16697</v>
      </c>
      <c r="C4595">
        <f t="shared" si="1734"/>
        <v>5011</v>
      </c>
      <c r="D4595">
        <f t="shared" si="1721"/>
        <v>4755</v>
      </c>
      <c r="E4595">
        <f t="shared" si="1722"/>
        <v>4752</v>
      </c>
      <c r="F4595">
        <f t="shared" si="1723"/>
        <v>608448</v>
      </c>
      <c r="G4595" t="str">
        <f t="shared" si="1724"/>
        <v>000988C0</v>
      </c>
      <c r="H4595" t="str">
        <f t="shared" si="1739"/>
        <v>E0F7</v>
      </c>
      <c r="I4595" t="str">
        <f t="shared" si="1740"/>
        <v/>
      </c>
      <c r="J4595" t="s">
        <v>16698</v>
      </c>
      <c r="K4595" t="str">
        <f t="shared" si="1726"/>
        <v>F7E00000</v>
      </c>
      <c r="L4595" t="str">
        <f t="shared" si="1727"/>
        <v>C0880900</v>
      </c>
      <c r="M4595" t="str">
        <f t="shared" si="1728"/>
        <v>F7E00000C0880900</v>
      </c>
      <c r="N4595" t="str">
        <f t="shared" si="1729"/>
        <v>F7E0=圜</v>
      </c>
      <c r="P4595" s="2" t="s">
        <v>6312</v>
      </c>
      <c r="Q4595" s="2" t="s">
        <v>15950</v>
      </c>
      <c r="R4595" t="str">
        <f t="shared" si="1730"/>
        <v>BEDE=蘧</v>
      </c>
    </row>
    <row r="4596" spans="1:18">
      <c r="A4596" s="2" t="s">
        <v>16699</v>
      </c>
      <c r="B4596" s="2" t="s">
        <v>16700</v>
      </c>
      <c r="C4596">
        <f t="shared" si="1734"/>
        <v>5012</v>
      </c>
      <c r="D4596">
        <f t="shared" si="1721"/>
        <v>4756</v>
      </c>
      <c r="E4596">
        <f t="shared" si="1722"/>
        <v>4752</v>
      </c>
      <c r="F4596">
        <f t="shared" si="1723"/>
        <v>608512</v>
      </c>
      <c r="G4596" t="str">
        <f t="shared" si="1724"/>
        <v>00098900</v>
      </c>
      <c r="H4596" t="str">
        <f t="shared" si="1739"/>
        <v>E0F8</v>
      </c>
      <c r="I4596" t="str">
        <f t="shared" si="1740"/>
        <v/>
      </c>
      <c r="J4596" t="s">
        <v>16701</v>
      </c>
      <c r="K4596" t="str">
        <f t="shared" si="1726"/>
        <v>F8E00000</v>
      </c>
      <c r="L4596" t="str">
        <f t="shared" si="1727"/>
        <v>00890900</v>
      </c>
      <c r="M4596" t="str">
        <f t="shared" si="1728"/>
        <v>F8E0000000890900</v>
      </c>
      <c r="N4596" t="str">
        <f t="shared" si="1729"/>
        <v>F8E0=帏</v>
      </c>
      <c r="P4596" s="2" t="s">
        <v>6644</v>
      </c>
      <c r="Q4596" s="2" t="s">
        <v>15953</v>
      </c>
      <c r="R4596" t="str">
        <f t="shared" si="1730"/>
        <v>BFDE=蘅</v>
      </c>
    </row>
    <row r="4597" spans="1:18">
      <c r="A4597" s="2" t="s">
        <v>16702</v>
      </c>
      <c r="B4597" s="2" t="s">
        <v>16703</v>
      </c>
      <c r="C4597">
        <f t="shared" si="1734"/>
        <v>5013</v>
      </c>
      <c r="D4597">
        <f t="shared" si="1721"/>
        <v>4757</v>
      </c>
      <c r="E4597">
        <f t="shared" si="1722"/>
        <v>4752</v>
      </c>
      <c r="F4597">
        <f t="shared" si="1723"/>
        <v>608576</v>
      </c>
      <c r="G4597" t="str">
        <f t="shared" si="1724"/>
        <v>00098940</v>
      </c>
      <c r="H4597" t="str">
        <f t="shared" ref="H4597:H4606" si="1741">MID($H$1,(ROW()-2)*4+1,4)</f>
        <v>E0F9</v>
      </c>
      <c r="I4597" t="str">
        <f t="shared" si="1740"/>
        <v/>
      </c>
      <c r="J4597" t="s">
        <v>16704</v>
      </c>
      <c r="K4597" t="str">
        <f t="shared" si="1726"/>
        <v>F9E00000</v>
      </c>
      <c r="L4597" t="str">
        <f t="shared" si="1727"/>
        <v>40890900</v>
      </c>
      <c r="M4597" t="str">
        <f t="shared" si="1728"/>
        <v>F9E0000040890900</v>
      </c>
      <c r="N4597" t="str">
        <f t="shared" si="1729"/>
        <v>F9E0=帙</v>
      </c>
      <c r="P4597" s="2" t="s">
        <v>6977</v>
      </c>
      <c r="Q4597" s="2" t="s">
        <v>15956</v>
      </c>
      <c r="R4597" t="str">
        <f t="shared" si="1730"/>
        <v>C0DE=蘩</v>
      </c>
    </row>
    <row r="4598" spans="1:18">
      <c r="A4598" s="2" t="s">
        <v>16705</v>
      </c>
      <c r="B4598" s="2" t="s">
        <v>16706</v>
      </c>
      <c r="C4598">
        <f t="shared" si="1734"/>
        <v>5014</v>
      </c>
      <c r="D4598">
        <f t="shared" si="1721"/>
        <v>4758</v>
      </c>
      <c r="E4598">
        <f t="shared" si="1722"/>
        <v>4752</v>
      </c>
      <c r="F4598">
        <f t="shared" si="1723"/>
        <v>608640</v>
      </c>
      <c r="G4598" t="str">
        <f t="shared" si="1724"/>
        <v>00098980</v>
      </c>
      <c r="H4598" t="str">
        <f t="shared" si="1741"/>
        <v>E0FA</v>
      </c>
      <c r="I4598" t="str">
        <f t="shared" si="1740"/>
        <v/>
      </c>
      <c r="J4598" t="s">
        <v>16707</v>
      </c>
      <c r="K4598" t="str">
        <f t="shared" si="1726"/>
        <v>FAE00000</v>
      </c>
      <c r="L4598" t="str">
        <f t="shared" si="1727"/>
        <v>80890900</v>
      </c>
      <c r="M4598" t="str">
        <f t="shared" si="1728"/>
        <v>FAE0000080890900</v>
      </c>
      <c r="N4598" t="str">
        <f t="shared" si="1729"/>
        <v>FAE0=帔</v>
      </c>
      <c r="P4598" s="2" t="s">
        <v>7303</v>
      </c>
      <c r="Q4598" s="2" t="s">
        <v>15959</v>
      </c>
      <c r="R4598" t="str">
        <f t="shared" si="1730"/>
        <v>C1DE=蘖</v>
      </c>
    </row>
    <row r="4599" spans="1:18">
      <c r="A4599" s="2" t="s">
        <v>16708</v>
      </c>
      <c r="B4599" s="2" t="s">
        <v>16709</v>
      </c>
      <c r="C4599">
        <f t="shared" si="1734"/>
        <v>5015</v>
      </c>
      <c r="D4599">
        <f t="shared" si="1721"/>
        <v>4759</v>
      </c>
      <c r="E4599">
        <f t="shared" si="1722"/>
        <v>4752</v>
      </c>
      <c r="F4599">
        <f t="shared" si="1723"/>
        <v>608704</v>
      </c>
      <c r="G4599" t="str">
        <f t="shared" si="1724"/>
        <v>000989C0</v>
      </c>
      <c r="H4599" t="str">
        <f t="shared" si="1741"/>
        <v>E0FB</v>
      </c>
      <c r="I4599" t="str">
        <f t="shared" si="1740"/>
        <v/>
      </c>
      <c r="J4599" t="s">
        <v>16710</v>
      </c>
      <c r="K4599" t="str">
        <f t="shared" si="1726"/>
        <v>FBE00000</v>
      </c>
      <c r="L4599" t="str">
        <f t="shared" si="1727"/>
        <v>C0890900</v>
      </c>
      <c r="M4599" t="str">
        <f t="shared" si="1728"/>
        <v>FBE00000C0890900</v>
      </c>
      <c r="N4599" t="str">
        <f t="shared" si="1729"/>
        <v>FBE0=帑</v>
      </c>
      <c r="P4599" s="2" t="s">
        <v>7623</v>
      </c>
      <c r="Q4599" s="2" t="s">
        <v>15962</v>
      </c>
      <c r="R4599" t="str">
        <f t="shared" si="1730"/>
        <v>C2DE=蘼</v>
      </c>
    </row>
    <row r="4600" spans="1:18">
      <c r="A4600" s="2" t="s">
        <v>16711</v>
      </c>
      <c r="B4600" s="2" t="s">
        <v>16712</v>
      </c>
      <c r="C4600">
        <f t="shared" si="1734"/>
        <v>5016</v>
      </c>
      <c r="D4600">
        <f t="shared" si="1721"/>
        <v>4760</v>
      </c>
      <c r="E4600">
        <f t="shared" si="1722"/>
        <v>4752</v>
      </c>
      <c r="F4600">
        <f t="shared" si="1723"/>
        <v>608768</v>
      </c>
      <c r="G4600" t="str">
        <f t="shared" si="1724"/>
        <v>00098A00</v>
      </c>
      <c r="H4600" t="str">
        <f t="shared" si="1741"/>
        <v>E0FC</v>
      </c>
      <c r="I4600" t="str">
        <f t="shared" si="1740"/>
        <v/>
      </c>
      <c r="J4600" t="s">
        <v>16713</v>
      </c>
      <c r="K4600" t="str">
        <f t="shared" si="1726"/>
        <v>FCE00000</v>
      </c>
      <c r="L4600" t="str">
        <f t="shared" si="1727"/>
        <v>008A0900</v>
      </c>
      <c r="M4600" t="str">
        <f t="shared" si="1728"/>
        <v>FCE00000008A0900</v>
      </c>
      <c r="N4600" t="str">
        <f t="shared" si="1729"/>
        <v>FCE0=帱</v>
      </c>
      <c r="P4600" s="2" t="s">
        <v>7946</v>
      </c>
      <c r="Q4600" s="2" t="s">
        <v>15965</v>
      </c>
      <c r="R4600" t="str">
        <f t="shared" si="1730"/>
        <v>C3DE=廾</v>
      </c>
    </row>
    <row r="4601" spans="1:18">
      <c r="A4601" s="2" t="s">
        <v>16714</v>
      </c>
      <c r="B4601" s="2" t="s">
        <v>16715</v>
      </c>
      <c r="C4601">
        <f t="shared" si="1734"/>
        <v>5017</v>
      </c>
      <c r="D4601">
        <f t="shared" si="1721"/>
        <v>4761</v>
      </c>
      <c r="E4601">
        <f t="shared" si="1722"/>
        <v>4752</v>
      </c>
      <c r="F4601">
        <f t="shared" si="1723"/>
        <v>608832</v>
      </c>
      <c r="G4601" t="str">
        <f t="shared" si="1724"/>
        <v>00098A40</v>
      </c>
      <c r="H4601" t="str">
        <f t="shared" si="1741"/>
        <v>E0FD</v>
      </c>
      <c r="I4601" t="str">
        <f t="shared" ref="I4601:I4610" si="1742">MID($I$1,(ROW()-2)*4+1,4)</f>
        <v/>
      </c>
      <c r="J4601" t="s">
        <v>16716</v>
      </c>
      <c r="K4601" t="str">
        <f t="shared" si="1726"/>
        <v>FDE00000</v>
      </c>
      <c r="L4601" t="str">
        <f t="shared" si="1727"/>
        <v>408A0900</v>
      </c>
      <c r="M4601" t="str">
        <f t="shared" si="1728"/>
        <v>FDE00000408A0900</v>
      </c>
      <c r="N4601" t="str">
        <f t="shared" si="1729"/>
        <v>FDE0=帻</v>
      </c>
      <c r="P4601" s="2" t="s">
        <v>8257</v>
      </c>
      <c r="Q4601" s="2" t="s">
        <v>15968</v>
      </c>
      <c r="R4601" t="str">
        <f t="shared" si="1730"/>
        <v>C4DE=弈</v>
      </c>
    </row>
    <row r="4602" spans="1:18">
      <c r="A4602" s="2" t="s">
        <v>16717</v>
      </c>
      <c r="B4602" s="2" t="s">
        <v>16718</v>
      </c>
      <c r="C4602">
        <f t="shared" si="1734"/>
        <v>5018</v>
      </c>
      <c r="D4602">
        <f t="shared" si="1721"/>
        <v>4762</v>
      </c>
      <c r="E4602">
        <f t="shared" si="1722"/>
        <v>4752</v>
      </c>
      <c r="F4602">
        <f t="shared" si="1723"/>
        <v>608896</v>
      </c>
      <c r="G4602" t="str">
        <f t="shared" si="1724"/>
        <v>00098A80</v>
      </c>
      <c r="H4602" t="str">
        <f t="shared" si="1741"/>
        <v>E0FE</v>
      </c>
      <c r="I4602" t="str">
        <f t="shared" si="1742"/>
        <v/>
      </c>
      <c r="J4602" t="s">
        <v>16719</v>
      </c>
      <c r="K4602" t="str">
        <f t="shared" si="1726"/>
        <v>FEE00000</v>
      </c>
      <c r="L4602" t="str">
        <f t="shared" si="1727"/>
        <v>808A0900</v>
      </c>
      <c r="M4602" t="str">
        <f t="shared" si="1728"/>
        <v>FEE00000808A0900</v>
      </c>
      <c r="N4602" t="str">
        <f t="shared" si="1729"/>
        <v>FEE0=帼</v>
      </c>
      <c r="P4602" s="2" t="s">
        <v>8576</v>
      </c>
      <c r="Q4602" s="2" t="s">
        <v>15971</v>
      </c>
      <c r="R4602" t="str">
        <f t="shared" si="1730"/>
        <v>C5DE=夼</v>
      </c>
    </row>
    <row r="4603" spans="1:18">
      <c r="A4603" s="2" t="s">
        <v>16720</v>
      </c>
      <c r="B4603" s="2" t="s">
        <v>16721</v>
      </c>
      <c r="C4603">
        <f t="shared" si="1734"/>
        <v>5019</v>
      </c>
      <c r="D4603">
        <f t="shared" si="1721"/>
        <v>4763</v>
      </c>
      <c r="E4603">
        <f t="shared" si="1722"/>
        <v>4752</v>
      </c>
      <c r="F4603">
        <f t="shared" si="1723"/>
        <v>608960</v>
      </c>
      <c r="G4603" t="str">
        <f t="shared" si="1724"/>
        <v>00098AC0</v>
      </c>
      <c r="H4603" t="str">
        <f t="shared" si="1741"/>
        <v>E1A1</v>
      </c>
      <c r="I4603" t="str">
        <f t="shared" si="1742"/>
        <v/>
      </c>
      <c r="J4603" t="s">
        <v>16722</v>
      </c>
      <c r="K4603" t="str">
        <f t="shared" si="1726"/>
        <v>A1E10000</v>
      </c>
      <c r="L4603" t="str">
        <f t="shared" si="1727"/>
        <v>C08A0900</v>
      </c>
      <c r="M4603" t="str">
        <f t="shared" si="1728"/>
        <v>A1E10000C08A0900</v>
      </c>
      <c r="N4603" t="str">
        <f t="shared" si="1729"/>
        <v>A1E1=帷</v>
      </c>
      <c r="P4603" s="2" t="s">
        <v>8898</v>
      </c>
      <c r="Q4603" s="2" t="s">
        <v>15974</v>
      </c>
      <c r="R4603" t="str">
        <f t="shared" si="1730"/>
        <v>C6DE=奁</v>
      </c>
    </row>
    <row r="4604" spans="1:18">
      <c r="A4604" s="2" t="s">
        <v>16723</v>
      </c>
      <c r="B4604" s="2" t="s">
        <v>16724</v>
      </c>
      <c r="C4604">
        <f t="shared" si="1734"/>
        <v>5020</v>
      </c>
      <c r="D4604">
        <f t="shared" si="1721"/>
        <v>4764</v>
      </c>
      <c r="E4604">
        <f t="shared" si="1722"/>
        <v>4752</v>
      </c>
      <c r="F4604">
        <f t="shared" si="1723"/>
        <v>609024</v>
      </c>
      <c r="G4604" t="str">
        <f t="shared" si="1724"/>
        <v>00098B00</v>
      </c>
      <c r="H4604" t="str">
        <f t="shared" si="1741"/>
        <v>E1A2</v>
      </c>
      <c r="I4604" t="str">
        <f t="shared" si="1742"/>
        <v/>
      </c>
      <c r="J4604" t="s">
        <v>16725</v>
      </c>
      <c r="K4604" t="str">
        <f t="shared" si="1726"/>
        <v>A2E10000</v>
      </c>
      <c r="L4604" t="str">
        <f t="shared" si="1727"/>
        <v>008B0900</v>
      </c>
      <c r="M4604" t="str">
        <f t="shared" si="1728"/>
        <v>A2E10000008B0900</v>
      </c>
      <c r="N4604" t="str">
        <f t="shared" si="1729"/>
        <v>A2E1=幄</v>
      </c>
      <c r="P4604" s="2" t="s">
        <v>9211</v>
      </c>
      <c r="Q4604" s="2" t="s">
        <v>15977</v>
      </c>
      <c r="R4604" t="str">
        <f t="shared" si="1730"/>
        <v>C7DE=耷</v>
      </c>
    </row>
    <row r="4605" spans="1:18">
      <c r="A4605" s="2" t="s">
        <v>16726</v>
      </c>
      <c r="B4605" s="2" t="s">
        <v>16727</v>
      </c>
      <c r="C4605">
        <f t="shared" si="1734"/>
        <v>5021</v>
      </c>
      <c r="D4605">
        <f t="shared" si="1721"/>
        <v>4765</v>
      </c>
      <c r="E4605">
        <f t="shared" si="1722"/>
        <v>4752</v>
      </c>
      <c r="F4605">
        <f t="shared" si="1723"/>
        <v>609088</v>
      </c>
      <c r="G4605" t="str">
        <f t="shared" si="1724"/>
        <v>00098B40</v>
      </c>
      <c r="H4605" t="str">
        <f t="shared" si="1741"/>
        <v>E1A3</v>
      </c>
      <c r="I4605" t="str">
        <f t="shared" si="1742"/>
        <v/>
      </c>
      <c r="J4605" t="s">
        <v>16728</v>
      </c>
      <c r="K4605" t="str">
        <f t="shared" si="1726"/>
        <v>A3E10000</v>
      </c>
      <c r="L4605" t="str">
        <f t="shared" si="1727"/>
        <v>408B0900</v>
      </c>
      <c r="M4605" t="str">
        <f t="shared" si="1728"/>
        <v>A3E10000408B0900</v>
      </c>
      <c r="N4605" t="str">
        <f t="shared" si="1729"/>
        <v>A3E1=幔</v>
      </c>
      <c r="P4605" s="2" t="s">
        <v>9522</v>
      </c>
      <c r="Q4605" s="2" t="s">
        <v>15980</v>
      </c>
      <c r="R4605" t="str">
        <f t="shared" si="1730"/>
        <v>C8DE=奕</v>
      </c>
    </row>
    <row r="4606" spans="1:18">
      <c r="A4606" s="2" t="s">
        <v>16729</v>
      </c>
      <c r="B4606" s="2" t="s">
        <v>16730</v>
      </c>
      <c r="C4606">
        <f t="shared" si="1734"/>
        <v>5022</v>
      </c>
      <c r="D4606">
        <f t="shared" si="1721"/>
        <v>4766</v>
      </c>
      <c r="E4606">
        <f t="shared" si="1722"/>
        <v>4752</v>
      </c>
      <c r="F4606">
        <f t="shared" si="1723"/>
        <v>609152</v>
      </c>
      <c r="G4606" t="str">
        <f t="shared" si="1724"/>
        <v>00098B80</v>
      </c>
      <c r="H4606" t="str">
        <f t="shared" si="1741"/>
        <v>E1A4</v>
      </c>
      <c r="I4606" t="str">
        <f t="shared" si="1742"/>
        <v/>
      </c>
      <c r="J4606" t="s">
        <v>16731</v>
      </c>
      <c r="K4606" t="str">
        <f t="shared" si="1726"/>
        <v>A4E10000</v>
      </c>
      <c r="L4606" t="str">
        <f t="shared" si="1727"/>
        <v>808B0900</v>
      </c>
      <c r="M4606" t="str">
        <f t="shared" si="1728"/>
        <v>A4E10000808B0900</v>
      </c>
      <c r="N4606" t="str">
        <f t="shared" si="1729"/>
        <v>A4E1=幛</v>
      </c>
      <c r="P4606" s="2" t="s">
        <v>9838</v>
      </c>
      <c r="Q4606" s="2" t="s">
        <v>15983</v>
      </c>
      <c r="R4606" t="str">
        <f t="shared" si="1730"/>
        <v>C9DE=奚</v>
      </c>
    </row>
    <row r="4607" spans="1:18">
      <c r="A4607" s="2" t="s">
        <v>16732</v>
      </c>
      <c r="B4607" s="2" t="s">
        <v>16733</v>
      </c>
      <c r="C4607">
        <f t="shared" si="1734"/>
        <v>5023</v>
      </c>
      <c r="D4607">
        <f t="shared" si="1721"/>
        <v>4767</v>
      </c>
      <c r="E4607">
        <f t="shared" si="1722"/>
        <v>4752</v>
      </c>
      <c r="F4607">
        <f t="shared" si="1723"/>
        <v>609216</v>
      </c>
      <c r="G4607" t="str">
        <f t="shared" si="1724"/>
        <v>00098BC0</v>
      </c>
      <c r="H4607" t="str">
        <f t="shared" ref="H4607:H4616" si="1743">MID($H$1,(ROW()-2)*4+1,4)</f>
        <v>E1A5</v>
      </c>
      <c r="I4607" t="str">
        <f t="shared" si="1742"/>
        <v/>
      </c>
      <c r="J4607" t="s">
        <v>16734</v>
      </c>
      <c r="K4607" t="str">
        <f t="shared" si="1726"/>
        <v>A5E10000</v>
      </c>
      <c r="L4607" t="str">
        <f t="shared" si="1727"/>
        <v>C08B0900</v>
      </c>
      <c r="M4607" t="str">
        <f t="shared" si="1728"/>
        <v>A5E10000C08B0900</v>
      </c>
      <c r="N4607" t="str">
        <f t="shared" si="1729"/>
        <v>A5E1=幞</v>
      </c>
      <c r="P4607" s="2" t="s">
        <v>10151</v>
      </c>
      <c r="Q4607" s="2" t="s">
        <v>15986</v>
      </c>
      <c r="R4607" t="str">
        <f t="shared" si="1730"/>
        <v>CADE=奘</v>
      </c>
    </row>
    <row r="4608" spans="1:18">
      <c r="A4608" s="2" t="s">
        <v>16735</v>
      </c>
      <c r="B4608" s="2" t="s">
        <v>16736</v>
      </c>
      <c r="C4608">
        <f t="shared" si="1734"/>
        <v>5024</v>
      </c>
      <c r="D4608">
        <f t="shared" si="1721"/>
        <v>4768</v>
      </c>
      <c r="E4608">
        <f t="shared" si="1722"/>
        <v>4768</v>
      </c>
      <c r="F4608">
        <f t="shared" si="1723"/>
        <v>610304</v>
      </c>
      <c r="G4608" t="str">
        <f t="shared" si="1724"/>
        <v>00099000</v>
      </c>
      <c r="H4608" t="str">
        <f t="shared" si="1743"/>
        <v>E1A6</v>
      </c>
      <c r="I4608" t="str">
        <f t="shared" si="1742"/>
        <v/>
      </c>
      <c r="J4608" t="s">
        <v>16737</v>
      </c>
      <c r="K4608" t="str">
        <f t="shared" si="1726"/>
        <v>A6E10000</v>
      </c>
      <c r="L4608" t="str">
        <f t="shared" si="1727"/>
        <v>00900900</v>
      </c>
      <c r="M4608" t="str">
        <f t="shared" si="1728"/>
        <v>A6E1000000900900</v>
      </c>
      <c r="N4608" t="str">
        <f t="shared" si="1729"/>
        <v>A6E1=幡</v>
      </c>
      <c r="P4608" s="2" t="s">
        <v>10462</v>
      </c>
      <c r="Q4608" s="2" t="s">
        <v>15989</v>
      </c>
      <c r="R4608" t="str">
        <f t="shared" si="1730"/>
        <v>CBDE=匏</v>
      </c>
    </row>
    <row r="4609" spans="1:18">
      <c r="A4609" s="2" t="s">
        <v>16738</v>
      </c>
      <c r="B4609" s="2" t="s">
        <v>16739</v>
      </c>
      <c r="C4609">
        <f t="shared" si="1734"/>
        <v>5025</v>
      </c>
      <c r="D4609">
        <f t="shared" si="1721"/>
        <v>4769</v>
      </c>
      <c r="E4609">
        <f t="shared" si="1722"/>
        <v>4768</v>
      </c>
      <c r="F4609">
        <f t="shared" si="1723"/>
        <v>610368</v>
      </c>
      <c r="G4609" t="str">
        <f t="shared" si="1724"/>
        <v>00099040</v>
      </c>
      <c r="H4609" t="str">
        <f t="shared" si="1743"/>
        <v>E1A7</v>
      </c>
      <c r="I4609" t="str">
        <f t="shared" si="1742"/>
        <v/>
      </c>
      <c r="J4609" t="s">
        <v>16740</v>
      </c>
      <c r="K4609" t="str">
        <f t="shared" si="1726"/>
        <v>A7E10000</v>
      </c>
      <c r="L4609" t="str">
        <f t="shared" si="1727"/>
        <v>40900900</v>
      </c>
      <c r="M4609" t="str">
        <f t="shared" si="1728"/>
        <v>A7E1000040900900</v>
      </c>
      <c r="N4609" t="str">
        <f t="shared" si="1729"/>
        <v>A7E1=岌</v>
      </c>
      <c r="P4609" s="2" t="s">
        <v>10775</v>
      </c>
      <c r="Q4609" s="2" t="s">
        <v>15992</v>
      </c>
      <c r="R4609" t="str">
        <f t="shared" si="1730"/>
        <v>CCDE=尢</v>
      </c>
    </row>
    <row r="4610" spans="1:18">
      <c r="A4610" s="2" t="s">
        <v>16741</v>
      </c>
      <c r="B4610" s="2" t="s">
        <v>16742</v>
      </c>
      <c r="C4610">
        <f t="shared" si="1734"/>
        <v>5026</v>
      </c>
      <c r="D4610">
        <f t="shared" si="1721"/>
        <v>4770</v>
      </c>
      <c r="E4610">
        <f t="shared" si="1722"/>
        <v>4768</v>
      </c>
      <c r="F4610">
        <f t="shared" si="1723"/>
        <v>610432</v>
      </c>
      <c r="G4610" t="str">
        <f t="shared" si="1724"/>
        <v>00099080</v>
      </c>
      <c r="H4610" t="str">
        <f t="shared" si="1743"/>
        <v>E1A8</v>
      </c>
      <c r="I4610" t="str">
        <f t="shared" si="1742"/>
        <v/>
      </c>
      <c r="J4610" t="s">
        <v>16743</v>
      </c>
      <c r="K4610" t="str">
        <f t="shared" si="1726"/>
        <v>A8E10000</v>
      </c>
      <c r="L4610" t="str">
        <f t="shared" si="1727"/>
        <v>80900900</v>
      </c>
      <c r="M4610" t="str">
        <f t="shared" si="1728"/>
        <v>A8E1000080900900</v>
      </c>
      <c r="N4610" t="str">
        <f t="shared" si="1729"/>
        <v>A8E1=屺</v>
      </c>
      <c r="P4610" s="2" t="s">
        <v>11077</v>
      </c>
      <c r="Q4610" s="2" t="s">
        <v>15995</v>
      </c>
      <c r="R4610" t="str">
        <f t="shared" si="1730"/>
        <v>CDDE=尥</v>
      </c>
    </row>
    <row r="4611" spans="1:18">
      <c r="A4611" s="2" t="s">
        <v>16744</v>
      </c>
      <c r="B4611" s="2" t="s">
        <v>16745</v>
      </c>
      <c r="C4611">
        <f t="shared" si="1734"/>
        <v>5027</v>
      </c>
      <c r="D4611">
        <f t="shared" ref="D4611:D4674" si="1744">C4611-256</f>
        <v>4771</v>
      </c>
      <c r="E4611">
        <f t="shared" ref="E4611:E4674" si="1745">INT(D4611/16)*16</f>
        <v>4768</v>
      </c>
      <c r="F4611">
        <f t="shared" ref="F4611:F4674" si="1746">(D4611+E4611)*64</f>
        <v>610496</v>
      </c>
      <c r="G4611" t="str">
        <f t="shared" ref="G4611:G4674" si="1747">DEC2HEX(F4611+16384,8)</f>
        <v>000990C0</v>
      </c>
      <c r="H4611" t="str">
        <f t="shared" si="1743"/>
        <v>E1A9</v>
      </c>
      <c r="I4611" t="str">
        <f t="shared" ref="I4611:I4620" si="1748">MID($I$1,(ROW()-2)*4+1,4)</f>
        <v/>
      </c>
      <c r="J4611" t="s">
        <v>16746</v>
      </c>
      <c r="K4611" t="str">
        <f t="shared" ref="K4611:K4674" si="1749">MID(J4611,3,2)&amp;MID(J4611,1,2)&amp;"0000"</f>
        <v>A9E10000</v>
      </c>
      <c r="L4611" t="str">
        <f t="shared" ref="L4611:L4674" si="1750">MID(G4611,7,2)&amp;MID(G4611,5,2)&amp;MID(G4611,3,2)&amp;MID(G4611,1,2)</f>
        <v>C0900900</v>
      </c>
      <c r="M4611" t="str">
        <f t="shared" ref="M4611:M4674" si="1751">K4611&amp;L4611</f>
        <v>A9E10000C0900900</v>
      </c>
      <c r="N4611" t="str">
        <f t="shared" ref="N4611:N4674" si="1752">MID(J4611,3,2)&amp;MID(J4611,1,2)&amp;"="&amp;A4611</f>
        <v>A9E1=岍</v>
      </c>
      <c r="P4611" s="2" t="s">
        <v>11382</v>
      </c>
      <c r="Q4611" s="2" t="s">
        <v>15998</v>
      </c>
      <c r="R4611" t="str">
        <f t="shared" ref="R4611:R4674" si="1753">P4611&amp;"="&amp;Q4611</f>
        <v>CEDE=尬</v>
      </c>
    </row>
    <row r="4612" spans="1:18">
      <c r="A4612" s="2" t="s">
        <v>16747</v>
      </c>
      <c r="B4612" s="2" t="s">
        <v>16748</v>
      </c>
      <c r="C4612">
        <f t="shared" si="1734"/>
        <v>5028</v>
      </c>
      <c r="D4612">
        <f t="shared" si="1744"/>
        <v>4772</v>
      </c>
      <c r="E4612">
        <f t="shared" si="1745"/>
        <v>4768</v>
      </c>
      <c r="F4612">
        <f t="shared" si="1746"/>
        <v>610560</v>
      </c>
      <c r="G4612" t="str">
        <f t="shared" si="1747"/>
        <v>00099100</v>
      </c>
      <c r="H4612" t="str">
        <f t="shared" si="1743"/>
        <v>E1AA</v>
      </c>
      <c r="I4612" t="str">
        <f t="shared" si="1748"/>
        <v/>
      </c>
      <c r="J4612" t="s">
        <v>16749</v>
      </c>
      <c r="K4612" t="str">
        <f t="shared" si="1749"/>
        <v>AAE10000</v>
      </c>
      <c r="L4612" t="str">
        <f t="shared" si="1750"/>
        <v>00910900</v>
      </c>
      <c r="M4612" t="str">
        <f t="shared" si="1751"/>
        <v>AAE1000000910900</v>
      </c>
      <c r="N4612" t="str">
        <f t="shared" si="1752"/>
        <v>AAE1=岐</v>
      </c>
      <c r="P4612" s="2" t="s">
        <v>11685</v>
      </c>
      <c r="Q4612" s="2" t="s">
        <v>16001</v>
      </c>
      <c r="R4612" t="str">
        <f t="shared" si="1753"/>
        <v>CFDE=尴</v>
      </c>
    </row>
    <row r="4613" spans="1:18">
      <c r="A4613" s="2" t="s">
        <v>16750</v>
      </c>
      <c r="B4613" s="2" t="s">
        <v>16751</v>
      </c>
      <c r="C4613">
        <f t="shared" si="1734"/>
        <v>5029</v>
      </c>
      <c r="D4613">
        <f t="shared" si="1744"/>
        <v>4773</v>
      </c>
      <c r="E4613">
        <f t="shared" si="1745"/>
        <v>4768</v>
      </c>
      <c r="F4613">
        <f t="shared" si="1746"/>
        <v>610624</v>
      </c>
      <c r="G4613" t="str">
        <f t="shared" si="1747"/>
        <v>00099140</v>
      </c>
      <c r="H4613" t="str">
        <f t="shared" si="1743"/>
        <v>E1AB</v>
      </c>
      <c r="I4613" t="str">
        <f t="shared" si="1748"/>
        <v/>
      </c>
      <c r="J4613" t="s">
        <v>16752</v>
      </c>
      <c r="K4613" t="str">
        <f t="shared" si="1749"/>
        <v>ABE10000</v>
      </c>
      <c r="L4613" t="str">
        <f t="shared" si="1750"/>
        <v>40910900</v>
      </c>
      <c r="M4613" t="str">
        <f t="shared" si="1751"/>
        <v>ABE1000040910900</v>
      </c>
      <c r="N4613" t="str">
        <f t="shared" si="1752"/>
        <v>ABE1=岖</v>
      </c>
      <c r="P4613" s="2" t="s">
        <v>11983</v>
      </c>
      <c r="Q4613" s="2" t="s">
        <v>16004</v>
      </c>
      <c r="R4613" t="str">
        <f t="shared" si="1753"/>
        <v>D0DE=扌</v>
      </c>
    </row>
    <row r="4614" spans="1:18">
      <c r="A4614" s="2" t="s">
        <v>16753</v>
      </c>
      <c r="B4614" s="2" t="s">
        <v>16754</v>
      </c>
      <c r="C4614">
        <f t="shared" si="1734"/>
        <v>5030</v>
      </c>
      <c r="D4614">
        <f t="shared" si="1744"/>
        <v>4774</v>
      </c>
      <c r="E4614">
        <f t="shared" si="1745"/>
        <v>4768</v>
      </c>
      <c r="F4614">
        <f t="shared" si="1746"/>
        <v>610688</v>
      </c>
      <c r="G4614" t="str">
        <f t="shared" si="1747"/>
        <v>00099180</v>
      </c>
      <c r="H4614" t="str">
        <f t="shared" si="1743"/>
        <v>E1AC</v>
      </c>
      <c r="I4614" t="str">
        <f t="shared" si="1748"/>
        <v/>
      </c>
      <c r="J4614" t="s">
        <v>16755</v>
      </c>
      <c r="K4614" t="str">
        <f t="shared" si="1749"/>
        <v>ACE10000</v>
      </c>
      <c r="L4614" t="str">
        <f t="shared" si="1750"/>
        <v>80910900</v>
      </c>
      <c r="M4614" t="str">
        <f t="shared" si="1751"/>
        <v>ACE1000080910900</v>
      </c>
      <c r="N4614" t="str">
        <f t="shared" si="1752"/>
        <v>ACE1=岈</v>
      </c>
      <c r="P4614" s="2" t="s">
        <v>12284</v>
      </c>
      <c r="Q4614" s="2" t="s">
        <v>16007</v>
      </c>
      <c r="R4614" t="str">
        <f t="shared" si="1753"/>
        <v>D1DE=扪</v>
      </c>
    </row>
    <row r="4615" spans="1:18">
      <c r="A4615" s="2" t="s">
        <v>16756</v>
      </c>
      <c r="B4615" s="2" t="s">
        <v>16757</v>
      </c>
      <c r="C4615">
        <f t="shared" si="1734"/>
        <v>5031</v>
      </c>
      <c r="D4615">
        <f t="shared" si="1744"/>
        <v>4775</v>
      </c>
      <c r="E4615">
        <f t="shared" si="1745"/>
        <v>4768</v>
      </c>
      <c r="F4615">
        <f t="shared" si="1746"/>
        <v>610752</v>
      </c>
      <c r="G4615" t="str">
        <f t="shared" si="1747"/>
        <v>000991C0</v>
      </c>
      <c r="H4615" t="str">
        <f t="shared" si="1743"/>
        <v>E1AD</v>
      </c>
      <c r="I4615" t="str">
        <f t="shared" si="1748"/>
        <v/>
      </c>
      <c r="J4615" t="s">
        <v>16758</v>
      </c>
      <c r="K4615" t="str">
        <f t="shared" si="1749"/>
        <v>ADE10000</v>
      </c>
      <c r="L4615" t="str">
        <f t="shared" si="1750"/>
        <v>C0910900</v>
      </c>
      <c r="M4615" t="str">
        <f t="shared" si="1751"/>
        <v>ADE10000C0910900</v>
      </c>
      <c r="N4615" t="str">
        <f t="shared" si="1752"/>
        <v>ADE1=岘</v>
      </c>
      <c r="P4615" s="2" t="s">
        <v>12577</v>
      </c>
      <c r="Q4615" s="2" t="s">
        <v>16010</v>
      </c>
      <c r="R4615" t="str">
        <f t="shared" si="1753"/>
        <v>D2DE=抟</v>
      </c>
    </row>
    <row r="4616" spans="1:18">
      <c r="A4616" s="2" t="s">
        <v>16759</v>
      </c>
      <c r="B4616" s="2" t="s">
        <v>16760</v>
      </c>
      <c r="C4616">
        <f t="shared" si="1734"/>
        <v>5032</v>
      </c>
      <c r="D4616">
        <f t="shared" si="1744"/>
        <v>4776</v>
      </c>
      <c r="E4616">
        <f t="shared" si="1745"/>
        <v>4768</v>
      </c>
      <c r="F4616">
        <f t="shared" si="1746"/>
        <v>610816</v>
      </c>
      <c r="G4616" t="str">
        <f t="shared" si="1747"/>
        <v>00099200</v>
      </c>
      <c r="H4616" t="str">
        <f t="shared" si="1743"/>
        <v>E1AE</v>
      </c>
      <c r="I4616" t="str">
        <f t="shared" si="1748"/>
        <v/>
      </c>
      <c r="J4616" t="s">
        <v>16761</v>
      </c>
      <c r="K4616" t="str">
        <f t="shared" si="1749"/>
        <v>AEE10000</v>
      </c>
      <c r="L4616" t="str">
        <f t="shared" si="1750"/>
        <v>00920900</v>
      </c>
      <c r="M4616" t="str">
        <f t="shared" si="1751"/>
        <v>AEE1000000920900</v>
      </c>
      <c r="N4616" t="str">
        <f t="shared" si="1752"/>
        <v>AEE1=岙</v>
      </c>
      <c r="P4616" s="2" t="s">
        <v>12871</v>
      </c>
      <c r="Q4616" s="2" t="s">
        <v>16013</v>
      </c>
      <c r="R4616" t="str">
        <f t="shared" si="1753"/>
        <v>D3DE=抻</v>
      </c>
    </row>
    <row r="4617" spans="1:18">
      <c r="A4617" s="2" t="s">
        <v>16762</v>
      </c>
      <c r="B4617" s="2" t="s">
        <v>16763</v>
      </c>
      <c r="C4617">
        <f t="shared" si="1734"/>
        <v>5033</v>
      </c>
      <c r="D4617">
        <f t="shared" si="1744"/>
        <v>4777</v>
      </c>
      <c r="E4617">
        <f t="shared" si="1745"/>
        <v>4768</v>
      </c>
      <c r="F4617">
        <f t="shared" si="1746"/>
        <v>610880</v>
      </c>
      <c r="G4617" t="str">
        <f t="shared" si="1747"/>
        <v>00099240</v>
      </c>
      <c r="H4617" t="str">
        <f t="shared" ref="H4617:H4626" si="1754">MID($H$1,(ROW()-2)*4+1,4)</f>
        <v>E1AF</v>
      </c>
      <c r="I4617" t="str">
        <f t="shared" si="1748"/>
        <v/>
      </c>
      <c r="J4617" t="s">
        <v>16764</v>
      </c>
      <c r="K4617" t="str">
        <f t="shared" si="1749"/>
        <v>AFE10000</v>
      </c>
      <c r="L4617" t="str">
        <f t="shared" si="1750"/>
        <v>40920900</v>
      </c>
      <c r="M4617" t="str">
        <f t="shared" si="1751"/>
        <v>AFE1000040920900</v>
      </c>
      <c r="N4617" t="str">
        <f t="shared" si="1752"/>
        <v>AFE1=岑</v>
      </c>
      <c r="P4617" s="2" t="s">
        <v>13164</v>
      </c>
      <c r="Q4617" s="2" t="s">
        <v>16016</v>
      </c>
      <c r="R4617" t="str">
        <f t="shared" si="1753"/>
        <v>D4DE=拊</v>
      </c>
    </row>
    <row r="4618" spans="1:18">
      <c r="A4618" s="2" t="s">
        <v>16765</v>
      </c>
      <c r="B4618" s="2" t="s">
        <v>16766</v>
      </c>
      <c r="C4618">
        <f t="shared" si="1734"/>
        <v>5034</v>
      </c>
      <c r="D4618">
        <f t="shared" si="1744"/>
        <v>4778</v>
      </c>
      <c r="E4618">
        <f t="shared" si="1745"/>
        <v>4768</v>
      </c>
      <c r="F4618">
        <f t="shared" si="1746"/>
        <v>610944</v>
      </c>
      <c r="G4618" t="str">
        <f t="shared" si="1747"/>
        <v>00099280</v>
      </c>
      <c r="H4618" t="str">
        <f t="shared" si="1754"/>
        <v>E1B0</v>
      </c>
      <c r="I4618" t="str">
        <f t="shared" si="1748"/>
        <v/>
      </c>
      <c r="J4618" t="s">
        <v>2225</v>
      </c>
      <c r="K4618" t="str">
        <f t="shared" si="1749"/>
        <v>B0E10000</v>
      </c>
      <c r="L4618" t="str">
        <f t="shared" si="1750"/>
        <v>80920900</v>
      </c>
      <c r="M4618" t="str">
        <f t="shared" si="1751"/>
        <v>B0E1000080920900</v>
      </c>
      <c r="N4618" t="str">
        <f t="shared" si="1752"/>
        <v>B0E1=岚</v>
      </c>
      <c r="P4618" s="2" t="s">
        <v>13461</v>
      </c>
      <c r="Q4618" s="2" t="s">
        <v>16019</v>
      </c>
      <c r="R4618" t="str">
        <f t="shared" si="1753"/>
        <v>D5DE=拚</v>
      </c>
    </row>
    <row r="4619" spans="1:18">
      <c r="A4619" s="2" t="s">
        <v>16767</v>
      </c>
      <c r="B4619" s="2" t="s">
        <v>16768</v>
      </c>
      <c r="C4619">
        <f t="shared" si="1734"/>
        <v>5035</v>
      </c>
      <c r="D4619">
        <f t="shared" si="1744"/>
        <v>4779</v>
      </c>
      <c r="E4619">
        <f t="shared" si="1745"/>
        <v>4768</v>
      </c>
      <c r="F4619">
        <f t="shared" si="1746"/>
        <v>611008</v>
      </c>
      <c r="G4619" t="str">
        <f t="shared" si="1747"/>
        <v>000992C0</v>
      </c>
      <c r="H4619" t="str">
        <f t="shared" si="1754"/>
        <v>E1B1</v>
      </c>
      <c r="I4619" t="str">
        <f t="shared" si="1748"/>
        <v/>
      </c>
      <c r="J4619" t="s">
        <v>2754</v>
      </c>
      <c r="K4619" t="str">
        <f t="shared" si="1749"/>
        <v>B1E10000</v>
      </c>
      <c r="L4619" t="str">
        <f t="shared" si="1750"/>
        <v>C0920900</v>
      </c>
      <c r="M4619" t="str">
        <f t="shared" si="1751"/>
        <v>B1E10000C0920900</v>
      </c>
      <c r="N4619" t="str">
        <f t="shared" si="1752"/>
        <v>B1E1=岜</v>
      </c>
      <c r="P4619" s="2" t="s">
        <v>13752</v>
      </c>
      <c r="Q4619" s="2" t="s">
        <v>16022</v>
      </c>
      <c r="R4619" t="str">
        <f t="shared" si="1753"/>
        <v>D6DE=拗</v>
      </c>
    </row>
    <row r="4620" spans="1:18">
      <c r="A4620" s="2" t="s">
        <v>16769</v>
      </c>
      <c r="B4620" s="2" t="s">
        <v>16770</v>
      </c>
      <c r="C4620">
        <f t="shared" si="1734"/>
        <v>5036</v>
      </c>
      <c r="D4620">
        <f t="shared" si="1744"/>
        <v>4780</v>
      </c>
      <c r="E4620">
        <f t="shared" si="1745"/>
        <v>4768</v>
      </c>
      <c r="F4620">
        <f t="shared" si="1746"/>
        <v>611072</v>
      </c>
      <c r="G4620" t="str">
        <f t="shared" si="1747"/>
        <v>00099300</v>
      </c>
      <c r="H4620" t="str">
        <f t="shared" si="1754"/>
        <v>E1B2</v>
      </c>
      <c r="I4620" t="str">
        <f t="shared" si="1748"/>
        <v/>
      </c>
      <c r="J4620" t="s">
        <v>3136</v>
      </c>
      <c r="K4620" t="str">
        <f t="shared" si="1749"/>
        <v>B2E10000</v>
      </c>
      <c r="L4620" t="str">
        <f t="shared" si="1750"/>
        <v>00930900</v>
      </c>
      <c r="M4620" t="str">
        <f t="shared" si="1751"/>
        <v>B2E1000000930900</v>
      </c>
      <c r="N4620" t="str">
        <f t="shared" si="1752"/>
        <v>B2E1=岵</v>
      </c>
      <c r="P4620" s="2" t="s">
        <v>14045</v>
      </c>
      <c r="Q4620" s="2" t="s">
        <v>16025</v>
      </c>
      <c r="R4620" t="str">
        <f t="shared" si="1753"/>
        <v>D7DE=拮</v>
      </c>
    </row>
    <row r="4621" spans="1:18">
      <c r="A4621" s="2" t="s">
        <v>16771</v>
      </c>
      <c r="B4621" s="2" t="s">
        <v>16772</v>
      </c>
      <c r="C4621">
        <f t="shared" si="1734"/>
        <v>5037</v>
      </c>
      <c r="D4621">
        <f t="shared" si="1744"/>
        <v>4781</v>
      </c>
      <c r="E4621">
        <f t="shared" si="1745"/>
        <v>4768</v>
      </c>
      <c r="F4621">
        <f t="shared" si="1746"/>
        <v>611136</v>
      </c>
      <c r="G4621" t="str">
        <f t="shared" si="1747"/>
        <v>00099340</v>
      </c>
      <c r="H4621" t="str">
        <f t="shared" si="1754"/>
        <v>E1B3</v>
      </c>
      <c r="I4621" t="str">
        <f t="shared" ref="I4621:I4630" si="1755">MID($I$1,(ROW()-2)*4+1,4)</f>
        <v/>
      </c>
      <c r="J4621" t="s">
        <v>1080</v>
      </c>
      <c r="K4621" t="str">
        <f t="shared" si="1749"/>
        <v>B3E10000</v>
      </c>
      <c r="L4621" t="str">
        <f t="shared" si="1750"/>
        <v>40930900</v>
      </c>
      <c r="M4621" t="str">
        <f t="shared" si="1751"/>
        <v>B3E1000040930900</v>
      </c>
      <c r="N4621" t="str">
        <f t="shared" si="1752"/>
        <v>B3E1=岢</v>
      </c>
      <c r="P4621" s="2" t="s">
        <v>14315</v>
      </c>
      <c r="Q4621" s="2" t="s">
        <v>16028</v>
      </c>
      <c r="R4621" t="str">
        <f t="shared" si="1753"/>
        <v>D8DE=挢</v>
      </c>
    </row>
    <row r="4622" spans="1:18">
      <c r="A4622" s="2" t="s">
        <v>16773</v>
      </c>
      <c r="B4622" s="2" t="s">
        <v>16774</v>
      </c>
      <c r="C4622">
        <f t="shared" si="1734"/>
        <v>5038</v>
      </c>
      <c r="D4622">
        <f t="shared" si="1744"/>
        <v>4782</v>
      </c>
      <c r="E4622">
        <f t="shared" si="1745"/>
        <v>4768</v>
      </c>
      <c r="F4622">
        <f t="shared" si="1746"/>
        <v>611200</v>
      </c>
      <c r="G4622" t="str">
        <f t="shared" si="1747"/>
        <v>00099380</v>
      </c>
      <c r="H4622" t="str">
        <f t="shared" si="1754"/>
        <v>E1B4</v>
      </c>
      <c r="I4622" t="str">
        <f t="shared" si="1755"/>
        <v/>
      </c>
      <c r="J4622" t="s">
        <v>3828</v>
      </c>
      <c r="K4622" t="str">
        <f t="shared" si="1749"/>
        <v>B4E10000</v>
      </c>
      <c r="L4622" t="str">
        <f t="shared" si="1750"/>
        <v>80930900</v>
      </c>
      <c r="M4622" t="str">
        <f t="shared" si="1751"/>
        <v>B4E1000080930900</v>
      </c>
      <c r="N4622" t="str">
        <f t="shared" si="1752"/>
        <v>B4E1=岽</v>
      </c>
      <c r="P4622" s="2" t="s">
        <v>14608</v>
      </c>
      <c r="Q4622" s="2" t="s">
        <v>16031</v>
      </c>
      <c r="R4622" t="str">
        <f t="shared" si="1753"/>
        <v>D9DE=拶</v>
      </c>
    </row>
    <row r="4623" spans="1:18">
      <c r="A4623" s="2" t="s">
        <v>16775</v>
      </c>
      <c r="B4623" s="2" t="s">
        <v>16776</v>
      </c>
      <c r="C4623">
        <f t="shared" si="1734"/>
        <v>5039</v>
      </c>
      <c r="D4623">
        <f t="shared" si="1744"/>
        <v>4783</v>
      </c>
      <c r="E4623">
        <f t="shared" si="1745"/>
        <v>4768</v>
      </c>
      <c r="F4623">
        <f t="shared" si="1746"/>
        <v>611264</v>
      </c>
      <c r="G4623" t="str">
        <f t="shared" si="1747"/>
        <v>000993C0</v>
      </c>
      <c r="H4623" t="str">
        <f t="shared" si="1754"/>
        <v>E1B5</v>
      </c>
      <c r="I4623" t="str">
        <f t="shared" si="1755"/>
        <v/>
      </c>
      <c r="J4623" t="s">
        <v>4172</v>
      </c>
      <c r="K4623" t="str">
        <f t="shared" si="1749"/>
        <v>B5E10000</v>
      </c>
      <c r="L4623" t="str">
        <f t="shared" si="1750"/>
        <v>C0930900</v>
      </c>
      <c r="M4623" t="str">
        <f t="shared" si="1751"/>
        <v>B5E10000C0930900</v>
      </c>
      <c r="N4623" t="str">
        <f t="shared" si="1752"/>
        <v>B5E1=岬</v>
      </c>
      <c r="P4623" s="2" t="s">
        <v>14897</v>
      </c>
      <c r="Q4623" s="2" t="s">
        <v>16034</v>
      </c>
      <c r="R4623" t="str">
        <f t="shared" si="1753"/>
        <v>DADE=挹</v>
      </c>
    </row>
    <row r="4624" spans="1:18">
      <c r="A4624" s="2" t="s">
        <v>16777</v>
      </c>
      <c r="B4624" s="2" t="s">
        <v>16778</v>
      </c>
      <c r="C4624">
        <f t="shared" si="1734"/>
        <v>5040</v>
      </c>
      <c r="D4624">
        <f t="shared" si="1744"/>
        <v>4784</v>
      </c>
      <c r="E4624">
        <f t="shared" si="1745"/>
        <v>4784</v>
      </c>
      <c r="F4624">
        <f t="shared" si="1746"/>
        <v>612352</v>
      </c>
      <c r="G4624" t="str">
        <f t="shared" si="1747"/>
        <v>00099800</v>
      </c>
      <c r="H4624" t="str">
        <f t="shared" si="1754"/>
        <v>E1B6</v>
      </c>
      <c r="I4624" t="str">
        <f t="shared" si="1755"/>
        <v/>
      </c>
      <c r="J4624" t="s">
        <v>4513</v>
      </c>
      <c r="K4624" t="str">
        <f t="shared" si="1749"/>
        <v>B6E10000</v>
      </c>
      <c r="L4624" t="str">
        <f t="shared" si="1750"/>
        <v>00980900</v>
      </c>
      <c r="M4624" t="str">
        <f t="shared" si="1751"/>
        <v>B6E1000000980900</v>
      </c>
      <c r="N4624" t="str">
        <f t="shared" si="1752"/>
        <v>B6E1=岫</v>
      </c>
      <c r="P4624" s="2" t="s">
        <v>15189</v>
      </c>
      <c r="Q4624" s="2" t="s">
        <v>16037</v>
      </c>
      <c r="R4624" t="str">
        <f t="shared" si="1753"/>
        <v>DBDE=捋</v>
      </c>
    </row>
    <row r="4625" spans="1:18">
      <c r="A4625" s="2" t="s">
        <v>16779</v>
      </c>
      <c r="B4625" s="2" t="s">
        <v>16780</v>
      </c>
      <c r="C4625">
        <f t="shared" si="1734"/>
        <v>5041</v>
      </c>
      <c r="D4625">
        <f t="shared" si="1744"/>
        <v>4785</v>
      </c>
      <c r="E4625">
        <f t="shared" si="1745"/>
        <v>4784</v>
      </c>
      <c r="F4625">
        <f t="shared" si="1746"/>
        <v>612416</v>
      </c>
      <c r="G4625" t="str">
        <f t="shared" si="1747"/>
        <v>00099840</v>
      </c>
      <c r="H4625" t="str">
        <f t="shared" si="1754"/>
        <v>E1B7</v>
      </c>
      <c r="I4625" t="str">
        <f t="shared" si="1755"/>
        <v/>
      </c>
      <c r="J4625" t="s">
        <v>4852</v>
      </c>
      <c r="K4625" t="str">
        <f t="shared" si="1749"/>
        <v>B7E10000</v>
      </c>
      <c r="L4625" t="str">
        <f t="shared" si="1750"/>
        <v>40980900</v>
      </c>
      <c r="M4625" t="str">
        <f t="shared" si="1751"/>
        <v>B7E1000040980900</v>
      </c>
      <c r="N4625" t="str">
        <f t="shared" si="1752"/>
        <v>B7E1=岱</v>
      </c>
      <c r="P4625" s="2" t="s">
        <v>15478</v>
      </c>
      <c r="Q4625" s="2" t="s">
        <v>16040</v>
      </c>
      <c r="R4625" t="str">
        <f t="shared" si="1753"/>
        <v>DCDE=捃</v>
      </c>
    </row>
    <row r="4626" spans="1:18">
      <c r="A4626" s="2" t="s">
        <v>16781</v>
      </c>
      <c r="B4626" s="2" t="s">
        <v>16782</v>
      </c>
      <c r="C4626">
        <f t="shared" si="1734"/>
        <v>5042</v>
      </c>
      <c r="D4626">
        <f t="shared" si="1744"/>
        <v>4786</v>
      </c>
      <c r="E4626">
        <f t="shared" si="1745"/>
        <v>4784</v>
      </c>
      <c r="F4626">
        <f t="shared" si="1746"/>
        <v>612480</v>
      </c>
      <c r="G4626" t="str">
        <f t="shared" si="1747"/>
        <v>00099880</v>
      </c>
      <c r="H4626" t="str">
        <f t="shared" si="1754"/>
        <v>E1B8</v>
      </c>
      <c r="I4626" t="str">
        <f t="shared" si="1755"/>
        <v/>
      </c>
      <c r="J4626" t="s">
        <v>5186</v>
      </c>
      <c r="K4626" t="str">
        <f t="shared" si="1749"/>
        <v>B8E10000</v>
      </c>
      <c r="L4626" t="str">
        <f t="shared" si="1750"/>
        <v>80980900</v>
      </c>
      <c r="M4626" t="str">
        <f t="shared" si="1751"/>
        <v>B8E1000080980900</v>
      </c>
      <c r="N4626" t="str">
        <f t="shared" si="1752"/>
        <v>B8E1=岣</v>
      </c>
      <c r="P4626" s="2" t="s">
        <v>15766</v>
      </c>
      <c r="Q4626" s="2" t="s">
        <v>16044</v>
      </c>
      <c r="R4626" t="str">
        <f t="shared" si="1753"/>
        <v>DDDE=掭</v>
      </c>
    </row>
    <row r="4627" spans="1:18">
      <c r="A4627" s="2" t="s">
        <v>16783</v>
      </c>
      <c r="B4627" s="2" t="s">
        <v>16784</v>
      </c>
      <c r="C4627">
        <f t="shared" si="1734"/>
        <v>5043</v>
      </c>
      <c r="D4627">
        <f t="shared" si="1744"/>
        <v>4787</v>
      </c>
      <c r="E4627">
        <f t="shared" si="1745"/>
        <v>4784</v>
      </c>
      <c r="F4627">
        <f t="shared" si="1746"/>
        <v>612544</v>
      </c>
      <c r="G4627" t="str">
        <f t="shared" si="1747"/>
        <v>000998C0</v>
      </c>
      <c r="H4627" t="str">
        <f t="shared" ref="H4627:H4636" si="1756">MID($H$1,(ROW()-2)*4+1,4)</f>
        <v>E1B9</v>
      </c>
      <c r="I4627" t="str">
        <f t="shared" si="1755"/>
        <v/>
      </c>
      <c r="J4627" t="s">
        <v>5518</v>
      </c>
      <c r="K4627" t="str">
        <f t="shared" si="1749"/>
        <v>B9E10000</v>
      </c>
      <c r="L4627" t="str">
        <f t="shared" si="1750"/>
        <v>C0980900</v>
      </c>
      <c r="M4627" t="str">
        <f t="shared" si="1751"/>
        <v>B9E10000C0980900</v>
      </c>
      <c r="N4627" t="str">
        <f t="shared" si="1752"/>
        <v>B9E1=峁</v>
      </c>
      <c r="P4627" s="2" t="s">
        <v>16050</v>
      </c>
      <c r="Q4627" s="2" t="s">
        <v>16048</v>
      </c>
      <c r="R4627" t="str">
        <f t="shared" si="1753"/>
        <v>DEDE=揶</v>
      </c>
    </row>
    <row r="4628" spans="1:18">
      <c r="A4628" s="2" t="s">
        <v>16785</v>
      </c>
      <c r="B4628" s="2" t="s">
        <v>16786</v>
      </c>
      <c r="C4628">
        <f t="shared" si="1734"/>
        <v>5044</v>
      </c>
      <c r="D4628">
        <f t="shared" si="1744"/>
        <v>4788</v>
      </c>
      <c r="E4628">
        <f t="shared" si="1745"/>
        <v>4784</v>
      </c>
      <c r="F4628">
        <f t="shared" si="1746"/>
        <v>612608</v>
      </c>
      <c r="G4628" t="str">
        <f t="shared" si="1747"/>
        <v>00099900</v>
      </c>
      <c r="H4628" t="str">
        <f t="shared" si="1756"/>
        <v>E1BA</v>
      </c>
      <c r="I4628" t="str">
        <f t="shared" si="1755"/>
        <v/>
      </c>
      <c r="J4628" t="s">
        <v>5855</v>
      </c>
      <c r="K4628" t="str">
        <f t="shared" si="1749"/>
        <v>BAE10000</v>
      </c>
      <c r="L4628" t="str">
        <f t="shared" si="1750"/>
        <v>00990900</v>
      </c>
      <c r="M4628" t="str">
        <f t="shared" si="1751"/>
        <v>BAE1000000990900</v>
      </c>
      <c r="N4628" t="str">
        <f t="shared" si="1752"/>
        <v>BAE1=岷</v>
      </c>
      <c r="P4628" s="2" t="s">
        <v>16334</v>
      </c>
      <c r="Q4628" s="2" t="s">
        <v>16052</v>
      </c>
      <c r="R4628" t="str">
        <f t="shared" si="1753"/>
        <v>DFDE=捱</v>
      </c>
    </row>
    <row r="4629" spans="1:18">
      <c r="A4629" s="2" t="s">
        <v>16787</v>
      </c>
      <c r="B4629" s="2" t="s">
        <v>16788</v>
      </c>
      <c r="C4629">
        <f t="shared" si="1734"/>
        <v>5045</v>
      </c>
      <c r="D4629">
        <f t="shared" si="1744"/>
        <v>4789</v>
      </c>
      <c r="E4629">
        <f t="shared" si="1745"/>
        <v>4784</v>
      </c>
      <c r="F4629">
        <f t="shared" si="1746"/>
        <v>612672</v>
      </c>
      <c r="G4629" t="str">
        <f t="shared" si="1747"/>
        <v>00099940</v>
      </c>
      <c r="H4629" t="str">
        <f t="shared" si="1756"/>
        <v>E1BB</v>
      </c>
      <c r="I4629" t="str">
        <f t="shared" si="1755"/>
        <v/>
      </c>
      <c r="J4629" t="s">
        <v>6189</v>
      </c>
      <c r="K4629" t="str">
        <f t="shared" si="1749"/>
        <v>BBE10000</v>
      </c>
      <c r="L4629" t="str">
        <f t="shared" si="1750"/>
        <v>40990900</v>
      </c>
      <c r="M4629" t="str">
        <f t="shared" si="1751"/>
        <v>BBE1000040990900</v>
      </c>
      <c r="N4629" t="str">
        <f t="shared" si="1752"/>
        <v>BBE1=峄</v>
      </c>
      <c r="P4629" s="2" t="s">
        <v>16612</v>
      </c>
      <c r="Q4629" s="2" t="s">
        <v>16056</v>
      </c>
      <c r="R4629" t="str">
        <f t="shared" si="1753"/>
        <v>E0DE=捺</v>
      </c>
    </row>
    <row r="4630" spans="1:18">
      <c r="A4630" s="2" t="s">
        <v>16789</v>
      </c>
      <c r="B4630" s="2" t="s">
        <v>16790</v>
      </c>
      <c r="C4630">
        <f t="shared" ref="C4630:C4693" si="1757">HEX2DEC(B4630)-256</f>
        <v>5046</v>
      </c>
      <c r="D4630">
        <f t="shared" si="1744"/>
        <v>4790</v>
      </c>
      <c r="E4630">
        <f t="shared" si="1745"/>
        <v>4784</v>
      </c>
      <c r="F4630">
        <f t="shared" si="1746"/>
        <v>612736</v>
      </c>
      <c r="G4630" t="str">
        <f t="shared" si="1747"/>
        <v>00099980</v>
      </c>
      <c r="H4630" t="str">
        <f t="shared" si="1756"/>
        <v>E1BC</v>
      </c>
      <c r="I4630" t="str">
        <f t="shared" si="1755"/>
        <v/>
      </c>
      <c r="J4630" t="s">
        <v>6517</v>
      </c>
      <c r="K4630" t="str">
        <f t="shared" si="1749"/>
        <v>BCE10000</v>
      </c>
      <c r="L4630" t="str">
        <f t="shared" si="1750"/>
        <v>80990900</v>
      </c>
      <c r="M4630" t="str">
        <f t="shared" si="1751"/>
        <v>BCE1000080990900</v>
      </c>
      <c r="N4630" t="str">
        <f t="shared" si="1752"/>
        <v>BCE1=峒</v>
      </c>
      <c r="P4630" s="2" t="s">
        <v>16791</v>
      </c>
      <c r="Q4630" s="2" t="s">
        <v>16060</v>
      </c>
      <c r="R4630" t="str">
        <f t="shared" si="1753"/>
        <v>E1DE=掎</v>
      </c>
    </row>
    <row r="4631" spans="1:18">
      <c r="A4631" s="2" t="s">
        <v>16792</v>
      </c>
      <c r="B4631" s="2" t="s">
        <v>16793</v>
      </c>
      <c r="C4631">
        <f t="shared" si="1757"/>
        <v>5047</v>
      </c>
      <c r="D4631">
        <f t="shared" si="1744"/>
        <v>4791</v>
      </c>
      <c r="E4631">
        <f t="shared" si="1745"/>
        <v>4784</v>
      </c>
      <c r="F4631">
        <f t="shared" si="1746"/>
        <v>612800</v>
      </c>
      <c r="G4631" t="str">
        <f t="shared" si="1747"/>
        <v>000999C0</v>
      </c>
      <c r="H4631" t="str">
        <f t="shared" si="1756"/>
        <v>E1BD</v>
      </c>
      <c r="I4631" t="str">
        <f t="shared" ref="I4631:I4640" si="1758">MID($I$1,(ROW()-2)*4+1,4)</f>
        <v/>
      </c>
      <c r="J4631" t="s">
        <v>6851</v>
      </c>
      <c r="K4631" t="str">
        <f t="shared" si="1749"/>
        <v>BDE10000</v>
      </c>
      <c r="L4631" t="str">
        <f t="shared" si="1750"/>
        <v>C0990900</v>
      </c>
      <c r="M4631" t="str">
        <f t="shared" si="1751"/>
        <v>BDE10000C0990900</v>
      </c>
      <c r="N4631" t="str">
        <f t="shared" si="1752"/>
        <v>BDE1=峤</v>
      </c>
      <c r="P4631" s="2" t="s">
        <v>16794</v>
      </c>
      <c r="Q4631" s="2" t="s">
        <v>16064</v>
      </c>
      <c r="R4631" t="str">
        <f t="shared" si="1753"/>
        <v>E2DE=掴</v>
      </c>
    </row>
    <row r="4632" spans="1:18">
      <c r="A4632" s="2" t="s">
        <v>16795</v>
      </c>
      <c r="B4632" s="2" t="s">
        <v>16796</v>
      </c>
      <c r="C4632">
        <f t="shared" si="1757"/>
        <v>5048</v>
      </c>
      <c r="D4632">
        <f t="shared" si="1744"/>
        <v>4792</v>
      </c>
      <c r="E4632">
        <f t="shared" si="1745"/>
        <v>4784</v>
      </c>
      <c r="F4632">
        <f t="shared" si="1746"/>
        <v>612864</v>
      </c>
      <c r="G4632" t="str">
        <f t="shared" si="1747"/>
        <v>00099A00</v>
      </c>
      <c r="H4632" t="str">
        <f t="shared" si="1756"/>
        <v>E1BE</v>
      </c>
      <c r="I4632" t="str">
        <f t="shared" si="1758"/>
        <v/>
      </c>
      <c r="J4632" t="s">
        <v>7176</v>
      </c>
      <c r="K4632" t="str">
        <f t="shared" si="1749"/>
        <v>BEE10000</v>
      </c>
      <c r="L4632" t="str">
        <f t="shared" si="1750"/>
        <v>009A0900</v>
      </c>
      <c r="M4632" t="str">
        <f t="shared" si="1751"/>
        <v>BEE10000009A0900</v>
      </c>
      <c r="N4632" t="str">
        <f t="shared" si="1752"/>
        <v>BEE1=峋</v>
      </c>
      <c r="P4632" s="2" t="s">
        <v>16797</v>
      </c>
      <c r="Q4632" s="2" t="s">
        <v>16068</v>
      </c>
      <c r="R4632" t="str">
        <f t="shared" si="1753"/>
        <v>E3DE=捭</v>
      </c>
    </row>
    <row r="4633" spans="1:18">
      <c r="A4633" s="2" t="s">
        <v>16798</v>
      </c>
      <c r="B4633" s="2" t="s">
        <v>16799</v>
      </c>
      <c r="C4633">
        <f t="shared" si="1757"/>
        <v>5049</v>
      </c>
      <c r="D4633">
        <f t="shared" si="1744"/>
        <v>4793</v>
      </c>
      <c r="E4633">
        <f t="shared" si="1745"/>
        <v>4784</v>
      </c>
      <c r="F4633">
        <f t="shared" si="1746"/>
        <v>612928</v>
      </c>
      <c r="G4633" t="str">
        <f t="shared" si="1747"/>
        <v>00099A40</v>
      </c>
      <c r="H4633" t="str">
        <f t="shared" si="1756"/>
        <v>E1BF</v>
      </c>
      <c r="I4633" t="str">
        <f t="shared" si="1758"/>
        <v/>
      </c>
      <c r="J4633" t="s">
        <v>7497</v>
      </c>
      <c r="K4633" t="str">
        <f t="shared" si="1749"/>
        <v>BFE10000</v>
      </c>
      <c r="L4633" t="str">
        <f t="shared" si="1750"/>
        <v>409A0900</v>
      </c>
      <c r="M4633" t="str">
        <f t="shared" si="1751"/>
        <v>BFE10000409A0900</v>
      </c>
      <c r="N4633" t="str">
        <f t="shared" si="1752"/>
        <v>BFE1=峥</v>
      </c>
      <c r="P4633" s="2" t="s">
        <v>16800</v>
      </c>
      <c r="Q4633" s="2" t="s">
        <v>16072</v>
      </c>
      <c r="R4633" t="str">
        <f t="shared" si="1753"/>
        <v>E4DE=掬</v>
      </c>
    </row>
    <row r="4634" spans="1:18">
      <c r="A4634" s="2" t="s">
        <v>16801</v>
      </c>
      <c r="B4634" s="2" t="s">
        <v>16802</v>
      </c>
      <c r="C4634">
        <f t="shared" si="1757"/>
        <v>5050</v>
      </c>
      <c r="D4634">
        <f t="shared" si="1744"/>
        <v>4794</v>
      </c>
      <c r="E4634">
        <f t="shared" si="1745"/>
        <v>4784</v>
      </c>
      <c r="F4634">
        <f t="shared" si="1746"/>
        <v>612992</v>
      </c>
      <c r="G4634" t="str">
        <f t="shared" si="1747"/>
        <v>00099A80</v>
      </c>
      <c r="H4634" t="str">
        <f t="shared" si="1756"/>
        <v>E1C0</v>
      </c>
      <c r="I4634" t="str">
        <f t="shared" si="1758"/>
        <v/>
      </c>
      <c r="J4634" t="s">
        <v>7821</v>
      </c>
      <c r="K4634" t="str">
        <f t="shared" si="1749"/>
        <v>C0E10000</v>
      </c>
      <c r="L4634" t="str">
        <f t="shared" si="1750"/>
        <v>809A0900</v>
      </c>
      <c r="M4634" t="str">
        <f t="shared" si="1751"/>
        <v>C0E10000809A0900</v>
      </c>
      <c r="N4634" t="str">
        <f t="shared" si="1752"/>
        <v>C0E1=崂</v>
      </c>
      <c r="P4634" s="2" t="s">
        <v>16803</v>
      </c>
      <c r="Q4634" s="2" t="s">
        <v>16076</v>
      </c>
      <c r="R4634" t="str">
        <f t="shared" si="1753"/>
        <v>E5DE=掊</v>
      </c>
    </row>
    <row r="4635" spans="1:18">
      <c r="A4635" s="2" t="s">
        <v>16804</v>
      </c>
      <c r="B4635" s="2" t="s">
        <v>16805</v>
      </c>
      <c r="C4635">
        <f t="shared" si="1757"/>
        <v>5051</v>
      </c>
      <c r="D4635">
        <f t="shared" si="1744"/>
        <v>4795</v>
      </c>
      <c r="E4635">
        <f t="shared" si="1745"/>
        <v>4784</v>
      </c>
      <c r="F4635">
        <f t="shared" si="1746"/>
        <v>613056</v>
      </c>
      <c r="G4635" t="str">
        <f t="shared" si="1747"/>
        <v>00099AC0</v>
      </c>
      <c r="H4635" t="str">
        <f t="shared" si="1756"/>
        <v>E1C1</v>
      </c>
      <c r="I4635" t="str">
        <f t="shared" si="1758"/>
        <v/>
      </c>
      <c r="J4635" t="s">
        <v>8140</v>
      </c>
      <c r="K4635" t="str">
        <f t="shared" si="1749"/>
        <v>C1E10000</v>
      </c>
      <c r="L4635" t="str">
        <f t="shared" si="1750"/>
        <v>C09A0900</v>
      </c>
      <c r="M4635" t="str">
        <f t="shared" si="1751"/>
        <v>C1E10000C09A0900</v>
      </c>
      <c r="N4635" t="str">
        <f t="shared" si="1752"/>
        <v>C1E1=崃</v>
      </c>
      <c r="P4635" s="2" t="s">
        <v>16806</v>
      </c>
      <c r="Q4635" s="2" t="s">
        <v>16080</v>
      </c>
      <c r="R4635" t="str">
        <f t="shared" si="1753"/>
        <v>E6DE=捩</v>
      </c>
    </row>
    <row r="4636" spans="1:18">
      <c r="A4636" s="2" t="s">
        <v>16807</v>
      </c>
      <c r="B4636" s="2" t="s">
        <v>16808</v>
      </c>
      <c r="C4636">
        <f t="shared" si="1757"/>
        <v>5052</v>
      </c>
      <c r="D4636">
        <f t="shared" si="1744"/>
        <v>4796</v>
      </c>
      <c r="E4636">
        <f t="shared" si="1745"/>
        <v>4784</v>
      </c>
      <c r="F4636">
        <f t="shared" si="1746"/>
        <v>613120</v>
      </c>
      <c r="G4636" t="str">
        <f t="shared" si="1747"/>
        <v>00099B00</v>
      </c>
      <c r="H4636" t="str">
        <f t="shared" si="1756"/>
        <v>E1C2</v>
      </c>
      <c r="I4636" t="str">
        <f t="shared" si="1758"/>
        <v/>
      </c>
      <c r="J4636" t="s">
        <v>8456</v>
      </c>
      <c r="K4636" t="str">
        <f t="shared" si="1749"/>
        <v>C2E10000</v>
      </c>
      <c r="L4636" t="str">
        <f t="shared" si="1750"/>
        <v>009B0900</v>
      </c>
      <c r="M4636" t="str">
        <f t="shared" si="1751"/>
        <v>C2E10000009B0900</v>
      </c>
      <c r="N4636" t="str">
        <f t="shared" si="1752"/>
        <v>C2E1=崧</v>
      </c>
      <c r="P4636" s="2" t="s">
        <v>16809</v>
      </c>
      <c r="Q4636" s="2" t="s">
        <v>16084</v>
      </c>
      <c r="R4636" t="str">
        <f t="shared" si="1753"/>
        <v>E7DE=掮</v>
      </c>
    </row>
    <row r="4637" spans="1:18">
      <c r="A4637" s="2" t="s">
        <v>16810</v>
      </c>
      <c r="B4637" s="2" t="s">
        <v>16811</v>
      </c>
      <c r="C4637">
        <f t="shared" si="1757"/>
        <v>5053</v>
      </c>
      <c r="D4637">
        <f t="shared" si="1744"/>
        <v>4797</v>
      </c>
      <c r="E4637">
        <f t="shared" si="1745"/>
        <v>4784</v>
      </c>
      <c r="F4637">
        <f t="shared" si="1746"/>
        <v>613184</v>
      </c>
      <c r="G4637" t="str">
        <f t="shared" si="1747"/>
        <v>00099B40</v>
      </c>
      <c r="H4637" t="str">
        <f t="shared" ref="H4637:H4646" si="1759">MID($H$1,(ROW()-2)*4+1,4)</f>
        <v>E1C3</v>
      </c>
      <c r="I4637" t="str">
        <f t="shared" si="1758"/>
        <v/>
      </c>
      <c r="J4637" t="s">
        <v>8775</v>
      </c>
      <c r="K4637" t="str">
        <f t="shared" si="1749"/>
        <v>C3E10000</v>
      </c>
      <c r="L4637" t="str">
        <f t="shared" si="1750"/>
        <v>409B0900</v>
      </c>
      <c r="M4637" t="str">
        <f t="shared" si="1751"/>
        <v>C3E10000409B0900</v>
      </c>
      <c r="N4637" t="str">
        <f t="shared" si="1752"/>
        <v>C3E1=崦</v>
      </c>
      <c r="P4637" s="2" t="s">
        <v>16812</v>
      </c>
      <c r="Q4637" s="2" t="s">
        <v>16088</v>
      </c>
      <c r="R4637" t="str">
        <f t="shared" si="1753"/>
        <v>E8DE=掼</v>
      </c>
    </row>
    <row r="4638" spans="1:18">
      <c r="A4638" s="2" t="s">
        <v>16813</v>
      </c>
      <c r="B4638" s="2" t="s">
        <v>16814</v>
      </c>
      <c r="C4638">
        <f t="shared" si="1757"/>
        <v>5054</v>
      </c>
      <c r="D4638">
        <f t="shared" si="1744"/>
        <v>4798</v>
      </c>
      <c r="E4638">
        <f t="shared" si="1745"/>
        <v>4784</v>
      </c>
      <c r="F4638">
        <f t="shared" si="1746"/>
        <v>613248</v>
      </c>
      <c r="G4638" t="str">
        <f t="shared" si="1747"/>
        <v>00099B80</v>
      </c>
      <c r="H4638" t="str">
        <f t="shared" si="1759"/>
        <v>E1C4</v>
      </c>
      <c r="I4638" t="str">
        <f t="shared" si="1758"/>
        <v/>
      </c>
      <c r="J4638" t="s">
        <v>9092</v>
      </c>
      <c r="K4638" t="str">
        <f t="shared" si="1749"/>
        <v>C4E10000</v>
      </c>
      <c r="L4638" t="str">
        <f t="shared" si="1750"/>
        <v>809B0900</v>
      </c>
      <c r="M4638" t="str">
        <f t="shared" si="1751"/>
        <v>C4E10000809B0900</v>
      </c>
      <c r="N4638" t="str">
        <f t="shared" si="1752"/>
        <v>C4E1=崮</v>
      </c>
      <c r="P4638" s="2" t="s">
        <v>16815</v>
      </c>
      <c r="Q4638" s="2" t="s">
        <v>16092</v>
      </c>
      <c r="R4638" t="str">
        <f t="shared" si="1753"/>
        <v>E9DE=揲</v>
      </c>
    </row>
    <row r="4639" spans="1:18">
      <c r="A4639" s="2" t="s">
        <v>16816</v>
      </c>
      <c r="B4639" s="2" t="s">
        <v>16817</v>
      </c>
      <c r="C4639">
        <f t="shared" si="1757"/>
        <v>5055</v>
      </c>
      <c r="D4639">
        <f t="shared" si="1744"/>
        <v>4799</v>
      </c>
      <c r="E4639">
        <f t="shared" si="1745"/>
        <v>4784</v>
      </c>
      <c r="F4639">
        <f t="shared" si="1746"/>
        <v>613312</v>
      </c>
      <c r="G4639" t="str">
        <f t="shared" si="1747"/>
        <v>00099BC0</v>
      </c>
      <c r="H4639" t="str">
        <f t="shared" si="1759"/>
        <v>E1C5</v>
      </c>
      <c r="I4639" t="str">
        <f t="shared" si="1758"/>
        <v/>
      </c>
      <c r="J4639" t="s">
        <v>9405</v>
      </c>
      <c r="K4639" t="str">
        <f t="shared" si="1749"/>
        <v>C5E10000</v>
      </c>
      <c r="L4639" t="str">
        <f t="shared" si="1750"/>
        <v>C09B0900</v>
      </c>
      <c r="M4639" t="str">
        <f t="shared" si="1751"/>
        <v>C5E10000C09B0900</v>
      </c>
      <c r="N4639" t="str">
        <f t="shared" si="1752"/>
        <v>C5E1=崤</v>
      </c>
      <c r="P4639" s="2" t="s">
        <v>16818</v>
      </c>
      <c r="Q4639" s="2" t="s">
        <v>16095</v>
      </c>
      <c r="R4639" t="str">
        <f t="shared" si="1753"/>
        <v>EADE=揸</v>
      </c>
    </row>
    <row r="4640" spans="1:18">
      <c r="A4640" s="2" t="s">
        <v>16819</v>
      </c>
      <c r="B4640" s="2" t="s">
        <v>16820</v>
      </c>
      <c r="C4640">
        <f t="shared" si="1757"/>
        <v>5056</v>
      </c>
      <c r="D4640">
        <f t="shared" si="1744"/>
        <v>4800</v>
      </c>
      <c r="E4640">
        <f t="shared" si="1745"/>
        <v>4800</v>
      </c>
      <c r="F4640">
        <f t="shared" si="1746"/>
        <v>614400</v>
      </c>
      <c r="G4640" t="str">
        <f t="shared" si="1747"/>
        <v>0009A000</v>
      </c>
      <c r="H4640" t="str">
        <f t="shared" si="1759"/>
        <v>E1C6</v>
      </c>
      <c r="I4640" t="str">
        <f t="shared" si="1758"/>
        <v/>
      </c>
      <c r="J4640" t="s">
        <v>9719</v>
      </c>
      <c r="K4640" t="str">
        <f t="shared" si="1749"/>
        <v>C6E10000</v>
      </c>
      <c r="L4640" t="str">
        <f t="shared" si="1750"/>
        <v>00A00900</v>
      </c>
      <c r="M4640" t="str">
        <f t="shared" si="1751"/>
        <v>C6E1000000A00900</v>
      </c>
      <c r="N4640" t="str">
        <f t="shared" si="1752"/>
        <v>C6E1=崞</v>
      </c>
      <c r="P4640" s="2" t="s">
        <v>16821</v>
      </c>
      <c r="Q4640" s="2" t="s">
        <v>16098</v>
      </c>
      <c r="R4640" t="str">
        <f t="shared" si="1753"/>
        <v>EBDE=揠</v>
      </c>
    </row>
    <row r="4641" spans="1:18">
      <c r="A4641" s="2" t="s">
        <v>16822</v>
      </c>
      <c r="B4641" s="2" t="s">
        <v>16823</v>
      </c>
      <c r="C4641">
        <f t="shared" si="1757"/>
        <v>5057</v>
      </c>
      <c r="D4641">
        <f t="shared" si="1744"/>
        <v>4801</v>
      </c>
      <c r="E4641">
        <f t="shared" si="1745"/>
        <v>4800</v>
      </c>
      <c r="F4641">
        <f t="shared" si="1746"/>
        <v>614464</v>
      </c>
      <c r="G4641" t="str">
        <f t="shared" si="1747"/>
        <v>0009A040</v>
      </c>
      <c r="H4641" t="str">
        <f t="shared" si="1759"/>
        <v>E1C7</v>
      </c>
      <c r="I4641" t="str">
        <f t="shared" ref="I4641:I4650" si="1760">MID($I$1,(ROW()-2)*4+1,4)</f>
        <v/>
      </c>
      <c r="J4641" t="s">
        <v>10034</v>
      </c>
      <c r="K4641" t="str">
        <f t="shared" si="1749"/>
        <v>C7E10000</v>
      </c>
      <c r="L4641" t="str">
        <f t="shared" si="1750"/>
        <v>40A00900</v>
      </c>
      <c r="M4641" t="str">
        <f t="shared" si="1751"/>
        <v>C7E1000040A00900</v>
      </c>
      <c r="N4641" t="str">
        <f t="shared" si="1752"/>
        <v>C7E1=崆</v>
      </c>
      <c r="P4641" s="2" t="s">
        <v>16824</v>
      </c>
      <c r="Q4641" s="2" t="s">
        <v>16101</v>
      </c>
      <c r="R4641" t="str">
        <f t="shared" si="1753"/>
        <v>ECDE=揿</v>
      </c>
    </row>
    <row r="4642" spans="1:18">
      <c r="A4642" s="2" t="s">
        <v>16825</v>
      </c>
      <c r="B4642" s="2" t="s">
        <v>16826</v>
      </c>
      <c r="C4642">
        <f t="shared" si="1757"/>
        <v>5058</v>
      </c>
      <c r="D4642">
        <f t="shared" si="1744"/>
        <v>4802</v>
      </c>
      <c r="E4642">
        <f t="shared" si="1745"/>
        <v>4800</v>
      </c>
      <c r="F4642">
        <f t="shared" si="1746"/>
        <v>614528</v>
      </c>
      <c r="G4642" t="str">
        <f t="shared" si="1747"/>
        <v>0009A080</v>
      </c>
      <c r="H4642" t="str">
        <f t="shared" si="1759"/>
        <v>E1C8</v>
      </c>
      <c r="I4642" t="str">
        <f t="shared" si="1760"/>
        <v/>
      </c>
      <c r="J4642" t="s">
        <v>10341</v>
      </c>
      <c r="K4642" t="str">
        <f t="shared" si="1749"/>
        <v>C8E10000</v>
      </c>
      <c r="L4642" t="str">
        <f t="shared" si="1750"/>
        <v>80A00900</v>
      </c>
      <c r="M4642" t="str">
        <f t="shared" si="1751"/>
        <v>C8E1000080A00900</v>
      </c>
      <c r="N4642" t="str">
        <f t="shared" si="1752"/>
        <v>C8E1=崛</v>
      </c>
      <c r="P4642" s="2" t="s">
        <v>16827</v>
      </c>
      <c r="Q4642" s="2" t="s">
        <v>16104</v>
      </c>
      <c r="R4642" t="str">
        <f t="shared" si="1753"/>
        <v>EDDE=揄</v>
      </c>
    </row>
    <row r="4643" spans="1:18">
      <c r="A4643" s="2" t="s">
        <v>16828</v>
      </c>
      <c r="B4643" s="2" t="s">
        <v>16829</v>
      </c>
      <c r="C4643">
        <f t="shared" si="1757"/>
        <v>5059</v>
      </c>
      <c r="D4643">
        <f t="shared" si="1744"/>
        <v>4803</v>
      </c>
      <c r="E4643">
        <f t="shared" si="1745"/>
        <v>4800</v>
      </c>
      <c r="F4643">
        <f t="shared" si="1746"/>
        <v>614592</v>
      </c>
      <c r="G4643" t="str">
        <f t="shared" si="1747"/>
        <v>0009A0C0</v>
      </c>
      <c r="H4643" t="str">
        <f t="shared" si="1759"/>
        <v>E1C9</v>
      </c>
      <c r="I4643" t="str">
        <f t="shared" si="1760"/>
        <v/>
      </c>
      <c r="J4643" t="s">
        <v>10657</v>
      </c>
      <c r="K4643" t="str">
        <f t="shared" si="1749"/>
        <v>C9E10000</v>
      </c>
      <c r="L4643" t="str">
        <f t="shared" si="1750"/>
        <v>C0A00900</v>
      </c>
      <c r="M4643" t="str">
        <f t="shared" si="1751"/>
        <v>C9E10000C0A00900</v>
      </c>
      <c r="N4643" t="str">
        <f t="shared" si="1752"/>
        <v>C9E1=嵘</v>
      </c>
      <c r="P4643" s="2" t="s">
        <v>16830</v>
      </c>
      <c r="Q4643" s="2" t="s">
        <v>16107</v>
      </c>
      <c r="R4643" t="str">
        <f t="shared" si="1753"/>
        <v>EEDE=揞</v>
      </c>
    </row>
    <row r="4644" spans="1:18">
      <c r="A4644" s="2" t="s">
        <v>16831</v>
      </c>
      <c r="B4644" s="2" t="s">
        <v>16832</v>
      </c>
      <c r="C4644">
        <f t="shared" si="1757"/>
        <v>5060</v>
      </c>
      <c r="D4644">
        <f t="shared" si="1744"/>
        <v>4804</v>
      </c>
      <c r="E4644">
        <f t="shared" si="1745"/>
        <v>4800</v>
      </c>
      <c r="F4644">
        <f t="shared" si="1746"/>
        <v>614656</v>
      </c>
      <c r="G4644" t="str">
        <f t="shared" si="1747"/>
        <v>0009A100</v>
      </c>
      <c r="H4644" t="str">
        <f t="shared" si="1759"/>
        <v>E1CA</v>
      </c>
      <c r="I4644" t="str">
        <f t="shared" si="1760"/>
        <v/>
      </c>
      <c r="J4644" t="s">
        <v>10963</v>
      </c>
      <c r="K4644" t="str">
        <f t="shared" si="1749"/>
        <v>CAE10000</v>
      </c>
      <c r="L4644" t="str">
        <f t="shared" si="1750"/>
        <v>00A10900</v>
      </c>
      <c r="M4644" t="str">
        <f t="shared" si="1751"/>
        <v>CAE1000000A10900</v>
      </c>
      <c r="N4644" t="str">
        <f t="shared" si="1752"/>
        <v>CAE1=崾</v>
      </c>
      <c r="P4644" s="2" t="s">
        <v>16833</v>
      </c>
      <c r="Q4644" s="2" t="s">
        <v>16110</v>
      </c>
      <c r="R4644" t="str">
        <f t="shared" si="1753"/>
        <v>EFDE=揎</v>
      </c>
    </row>
    <row r="4645" spans="1:18">
      <c r="A4645" s="2" t="s">
        <v>16834</v>
      </c>
      <c r="B4645" s="2" t="s">
        <v>16835</v>
      </c>
      <c r="C4645">
        <f t="shared" si="1757"/>
        <v>5061</v>
      </c>
      <c r="D4645">
        <f t="shared" si="1744"/>
        <v>4805</v>
      </c>
      <c r="E4645">
        <f t="shared" si="1745"/>
        <v>4800</v>
      </c>
      <c r="F4645">
        <f t="shared" si="1746"/>
        <v>614720</v>
      </c>
      <c r="G4645" t="str">
        <f t="shared" si="1747"/>
        <v>0009A140</v>
      </c>
      <c r="H4645" t="str">
        <f t="shared" si="1759"/>
        <v>E1CB</v>
      </c>
      <c r="I4645" t="str">
        <f t="shared" si="1760"/>
        <v/>
      </c>
      <c r="J4645" t="s">
        <v>11267</v>
      </c>
      <c r="K4645" t="str">
        <f t="shared" si="1749"/>
        <v>CBE10000</v>
      </c>
      <c r="L4645" t="str">
        <f t="shared" si="1750"/>
        <v>40A10900</v>
      </c>
      <c r="M4645" t="str">
        <f t="shared" si="1751"/>
        <v>CBE1000040A10900</v>
      </c>
      <c r="N4645" t="str">
        <f t="shared" si="1752"/>
        <v>CBE1=崴</v>
      </c>
      <c r="P4645" s="2" t="s">
        <v>16836</v>
      </c>
      <c r="Q4645" s="2" t="s">
        <v>16113</v>
      </c>
      <c r="R4645" t="str">
        <f t="shared" si="1753"/>
        <v>F0DE=摒</v>
      </c>
    </row>
    <row r="4646" spans="1:18">
      <c r="A4646" s="2" t="s">
        <v>16837</v>
      </c>
      <c r="B4646" s="2" t="s">
        <v>16838</v>
      </c>
      <c r="C4646">
        <f t="shared" si="1757"/>
        <v>5062</v>
      </c>
      <c r="D4646">
        <f t="shared" si="1744"/>
        <v>4806</v>
      </c>
      <c r="E4646">
        <f t="shared" si="1745"/>
        <v>4800</v>
      </c>
      <c r="F4646">
        <f t="shared" si="1746"/>
        <v>614784</v>
      </c>
      <c r="G4646" t="str">
        <f t="shared" si="1747"/>
        <v>0009A180</v>
      </c>
      <c r="H4646" t="str">
        <f t="shared" si="1759"/>
        <v>E1CC</v>
      </c>
      <c r="I4646" t="str">
        <f t="shared" si="1760"/>
        <v/>
      </c>
      <c r="J4646" t="s">
        <v>11574</v>
      </c>
      <c r="K4646" t="str">
        <f t="shared" si="1749"/>
        <v>CCE10000</v>
      </c>
      <c r="L4646" t="str">
        <f t="shared" si="1750"/>
        <v>80A10900</v>
      </c>
      <c r="M4646" t="str">
        <f t="shared" si="1751"/>
        <v>CCE1000080A10900</v>
      </c>
      <c r="N4646" t="str">
        <f t="shared" si="1752"/>
        <v>CCE1=崽</v>
      </c>
      <c r="P4646" s="2" t="s">
        <v>16839</v>
      </c>
      <c r="Q4646" s="2" t="s">
        <v>16116</v>
      </c>
      <c r="R4646" t="str">
        <f t="shared" si="1753"/>
        <v>F1DE=揆</v>
      </c>
    </row>
    <row r="4647" spans="1:18">
      <c r="A4647" s="2" t="s">
        <v>16840</v>
      </c>
      <c r="B4647" s="2" t="s">
        <v>16841</v>
      </c>
      <c r="C4647">
        <f t="shared" si="1757"/>
        <v>5063</v>
      </c>
      <c r="D4647">
        <f t="shared" si="1744"/>
        <v>4807</v>
      </c>
      <c r="E4647">
        <f t="shared" si="1745"/>
        <v>4800</v>
      </c>
      <c r="F4647">
        <f t="shared" si="1746"/>
        <v>614848</v>
      </c>
      <c r="G4647" t="str">
        <f t="shared" si="1747"/>
        <v>0009A1C0</v>
      </c>
      <c r="H4647" t="str">
        <f t="shared" ref="H4647:H4656" si="1761">MID($H$1,(ROW()-2)*4+1,4)</f>
        <v>E1CD</v>
      </c>
      <c r="I4647" t="str">
        <f t="shared" si="1760"/>
        <v/>
      </c>
      <c r="J4647" t="s">
        <v>11871</v>
      </c>
      <c r="K4647" t="str">
        <f t="shared" si="1749"/>
        <v>CDE10000</v>
      </c>
      <c r="L4647" t="str">
        <f t="shared" si="1750"/>
        <v>C0A10900</v>
      </c>
      <c r="M4647" t="str">
        <f t="shared" si="1751"/>
        <v>CDE10000C0A10900</v>
      </c>
      <c r="N4647" t="str">
        <f t="shared" si="1752"/>
        <v>CDE1=嵬</v>
      </c>
      <c r="P4647" s="2" t="s">
        <v>16842</v>
      </c>
      <c r="Q4647" s="2" t="s">
        <v>16119</v>
      </c>
      <c r="R4647" t="str">
        <f t="shared" si="1753"/>
        <v>F2DE=掾</v>
      </c>
    </row>
    <row r="4648" spans="1:18">
      <c r="A4648" s="2" t="s">
        <v>16843</v>
      </c>
      <c r="B4648" s="2" t="s">
        <v>16844</v>
      </c>
      <c r="C4648">
        <f t="shared" si="1757"/>
        <v>5064</v>
      </c>
      <c r="D4648">
        <f t="shared" si="1744"/>
        <v>4808</v>
      </c>
      <c r="E4648">
        <f t="shared" si="1745"/>
        <v>4800</v>
      </c>
      <c r="F4648">
        <f t="shared" si="1746"/>
        <v>614912</v>
      </c>
      <c r="G4648" t="str">
        <f t="shared" si="1747"/>
        <v>0009A200</v>
      </c>
      <c r="H4648" t="str">
        <f t="shared" si="1761"/>
        <v>E1CE</v>
      </c>
      <c r="I4648" t="str">
        <f t="shared" si="1760"/>
        <v/>
      </c>
      <c r="J4648" t="s">
        <v>12175</v>
      </c>
      <c r="K4648" t="str">
        <f t="shared" si="1749"/>
        <v>CEE10000</v>
      </c>
      <c r="L4648" t="str">
        <f t="shared" si="1750"/>
        <v>00A20900</v>
      </c>
      <c r="M4648" t="str">
        <f t="shared" si="1751"/>
        <v>CEE1000000A20900</v>
      </c>
      <c r="N4648" t="str">
        <f t="shared" si="1752"/>
        <v>CEE1=嵛</v>
      </c>
      <c r="P4648" s="2" t="s">
        <v>16845</v>
      </c>
      <c r="Q4648" s="2" t="s">
        <v>16122</v>
      </c>
      <c r="R4648" t="str">
        <f t="shared" si="1753"/>
        <v>F3DE=摅</v>
      </c>
    </row>
    <row r="4649" spans="1:18">
      <c r="A4649" s="2" t="s">
        <v>16846</v>
      </c>
      <c r="B4649" s="2" t="s">
        <v>16847</v>
      </c>
      <c r="C4649">
        <f t="shared" si="1757"/>
        <v>5065</v>
      </c>
      <c r="D4649">
        <f t="shared" si="1744"/>
        <v>4809</v>
      </c>
      <c r="E4649">
        <f t="shared" si="1745"/>
        <v>4800</v>
      </c>
      <c r="F4649">
        <f t="shared" si="1746"/>
        <v>614976</v>
      </c>
      <c r="G4649" t="str">
        <f t="shared" si="1747"/>
        <v>0009A240</v>
      </c>
      <c r="H4649" t="str">
        <f t="shared" si="1761"/>
        <v>E1CF</v>
      </c>
      <c r="I4649" t="str">
        <f t="shared" si="1760"/>
        <v/>
      </c>
      <c r="J4649" t="s">
        <v>12468</v>
      </c>
      <c r="K4649" t="str">
        <f t="shared" si="1749"/>
        <v>CFE10000</v>
      </c>
      <c r="L4649" t="str">
        <f t="shared" si="1750"/>
        <v>40A20900</v>
      </c>
      <c r="M4649" t="str">
        <f t="shared" si="1751"/>
        <v>CFE1000040A20900</v>
      </c>
      <c r="N4649" t="str">
        <f t="shared" si="1752"/>
        <v>CFE1=嵯</v>
      </c>
      <c r="P4649" s="2" t="s">
        <v>16848</v>
      </c>
      <c r="Q4649" s="2" t="s">
        <v>16125</v>
      </c>
      <c r="R4649" t="str">
        <f t="shared" si="1753"/>
        <v>F4DE=摁</v>
      </c>
    </row>
    <row r="4650" spans="1:18">
      <c r="A4650" s="2" t="s">
        <v>16849</v>
      </c>
      <c r="B4650" s="2" t="s">
        <v>16850</v>
      </c>
      <c r="C4650">
        <f t="shared" si="1757"/>
        <v>5066</v>
      </c>
      <c r="D4650">
        <f t="shared" si="1744"/>
        <v>4810</v>
      </c>
      <c r="E4650">
        <f t="shared" si="1745"/>
        <v>4800</v>
      </c>
      <c r="F4650">
        <f t="shared" si="1746"/>
        <v>615040</v>
      </c>
      <c r="G4650" t="str">
        <f t="shared" si="1747"/>
        <v>0009A280</v>
      </c>
      <c r="H4650" t="str">
        <f t="shared" si="1761"/>
        <v>E1D0</v>
      </c>
      <c r="I4650" t="str">
        <f t="shared" si="1760"/>
        <v/>
      </c>
      <c r="J4650" t="s">
        <v>12762</v>
      </c>
      <c r="K4650" t="str">
        <f t="shared" si="1749"/>
        <v>D0E10000</v>
      </c>
      <c r="L4650" t="str">
        <f t="shared" si="1750"/>
        <v>80A20900</v>
      </c>
      <c r="M4650" t="str">
        <f t="shared" si="1751"/>
        <v>D0E1000080A20900</v>
      </c>
      <c r="N4650" t="str">
        <f t="shared" si="1752"/>
        <v>D0E1=嵝</v>
      </c>
      <c r="P4650" s="2" t="s">
        <v>16851</v>
      </c>
      <c r="Q4650" s="2" t="s">
        <v>16128</v>
      </c>
      <c r="R4650" t="str">
        <f t="shared" si="1753"/>
        <v>F5DE=搋</v>
      </c>
    </row>
    <row r="4651" spans="1:18">
      <c r="A4651" s="2" t="s">
        <v>16852</v>
      </c>
      <c r="B4651" s="2" t="s">
        <v>16853</v>
      </c>
      <c r="C4651">
        <f t="shared" si="1757"/>
        <v>5067</v>
      </c>
      <c r="D4651">
        <f t="shared" si="1744"/>
        <v>4811</v>
      </c>
      <c r="E4651">
        <f t="shared" si="1745"/>
        <v>4800</v>
      </c>
      <c r="F4651">
        <f t="shared" si="1746"/>
        <v>615104</v>
      </c>
      <c r="G4651" t="str">
        <f t="shared" si="1747"/>
        <v>0009A2C0</v>
      </c>
      <c r="H4651" t="str">
        <f t="shared" si="1761"/>
        <v>E1D1</v>
      </c>
      <c r="I4651" t="str">
        <f t="shared" ref="I4651:I4660" si="1762">MID($I$1,(ROW()-2)*4+1,4)</f>
        <v/>
      </c>
      <c r="J4651" t="s">
        <v>13055</v>
      </c>
      <c r="K4651" t="str">
        <f t="shared" si="1749"/>
        <v>D1E10000</v>
      </c>
      <c r="L4651" t="str">
        <f t="shared" si="1750"/>
        <v>C0A20900</v>
      </c>
      <c r="M4651" t="str">
        <f t="shared" si="1751"/>
        <v>D1E10000C0A20900</v>
      </c>
      <c r="N4651" t="str">
        <f t="shared" si="1752"/>
        <v>D1E1=嵫</v>
      </c>
      <c r="P4651" s="2" t="s">
        <v>16854</v>
      </c>
      <c r="Q4651" s="2" t="s">
        <v>16131</v>
      </c>
      <c r="R4651" t="str">
        <f t="shared" si="1753"/>
        <v>F6DE=搛</v>
      </c>
    </row>
    <row r="4652" spans="1:18">
      <c r="A4652" s="2" t="s">
        <v>16855</v>
      </c>
      <c r="B4652" s="2" t="s">
        <v>16856</v>
      </c>
      <c r="C4652">
        <f t="shared" si="1757"/>
        <v>5068</v>
      </c>
      <c r="D4652">
        <f t="shared" si="1744"/>
        <v>4812</v>
      </c>
      <c r="E4652">
        <f t="shared" si="1745"/>
        <v>4800</v>
      </c>
      <c r="F4652">
        <f t="shared" si="1746"/>
        <v>615168</v>
      </c>
      <c r="G4652" t="str">
        <f t="shared" si="1747"/>
        <v>0009A300</v>
      </c>
      <c r="H4652" t="str">
        <f t="shared" si="1761"/>
        <v>E1D2</v>
      </c>
      <c r="I4652" t="str">
        <f t="shared" si="1762"/>
        <v/>
      </c>
      <c r="J4652" t="s">
        <v>13354</v>
      </c>
      <c r="K4652" t="str">
        <f t="shared" si="1749"/>
        <v>D2E10000</v>
      </c>
      <c r="L4652" t="str">
        <f t="shared" si="1750"/>
        <v>00A30900</v>
      </c>
      <c r="M4652" t="str">
        <f t="shared" si="1751"/>
        <v>D2E1000000A30900</v>
      </c>
      <c r="N4652" t="str">
        <f t="shared" si="1752"/>
        <v>D2E1=嵋</v>
      </c>
      <c r="P4652" s="2" t="s">
        <v>16857</v>
      </c>
      <c r="Q4652" s="2" t="s">
        <v>16134</v>
      </c>
      <c r="R4652" t="str">
        <f t="shared" si="1753"/>
        <v>F7DE=搠</v>
      </c>
    </row>
    <row r="4653" spans="1:18">
      <c r="A4653" s="2" t="s">
        <v>16858</v>
      </c>
      <c r="B4653" s="2" t="s">
        <v>16859</v>
      </c>
      <c r="C4653">
        <f t="shared" si="1757"/>
        <v>5069</v>
      </c>
      <c r="D4653">
        <f t="shared" si="1744"/>
        <v>4813</v>
      </c>
      <c r="E4653">
        <f t="shared" si="1745"/>
        <v>4800</v>
      </c>
      <c r="F4653">
        <f t="shared" si="1746"/>
        <v>615232</v>
      </c>
      <c r="G4653" t="str">
        <f t="shared" si="1747"/>
        <v>0009A340</v>
      </c>
      <c r="H4653" t="str">
        <f t="shared" si="1761"/>
        <v>E1D3</v>
      </c>
      <c r="I4653" t="str">
        <f t="shared" si="1762"/>
        <v/>
      </c>
      <c r="J4653" t="s">
        <v>13645</v>
      </c>
      <c r="K4653" t="str">
        <f t="shared" si="1749"/>
        <v>D3E10000</v>
      </c>
      <c r="L4653" t="str">
        <f t="shared" si="1750"/>
        <v>40A30900</v>
      </c>
      <c r="M4653" t="str">
        <f t="shared" si="1751"/>
        <v>D3E1000040A30900</v>
      </c>
      <c r="N4653" t="str">
        <f t="shared" si="1752"/>
        <v>D3E1=嵊</v>
      </c>
      <c r="P4653" s="2" t="s">
        <v>16860</v>
      </c>
      <c r="Q4653" s="2" t="s">
        <v>16137</v>
      </c>
      <c r="R4653" t="str">
        <f t="shared" si="1753"/>
        <v>F8DE=搌</v>
      </c>
    </row>
    <row r="4654" spans="1:18">
      <c r="A4654" s="2" t="s">
        <v>16861</v>
      </c>
      <c r="B4654" s="2" t="s">
        <v>16862</v>
      </c>
      <c r="C4654">
        <f t="shared" si="1757"/>
        <v>5070</v>
      </c>
      <c r="D4654">
        <f t="shared" si="1744"/>
        <v>4814</v>
      </c>
      <c r="E4654">
        <f t="shared" si="1745"/>
        <v>4800</v>
      </c>
      <c r="F4654">
        <f t="shared" si="1746"/>
        <v>615296</v>
      </c>
      <c r="G4654" t="str">
        <f t="shared" si="1747"/>
        <v>0009A380</v>
      </c>
      <c r="H4654" t="str">
        <f t="shared" si="1761"/>
        <v>E1D4</v>
      </c>
      <c r="I4654" t="str">
        <f t="shared" si="1762"/>
        <v/>
      </c>
      <c r="J4654" t="s">
        <v>13937</v>
      </c>
      <c r="K4654" t="str">
        <f t="shared" si="1749"/>
        <v>D4E10000</v>
      </c>
      <c r="L4654" t="str">
        <f t="shared" si="1750"/>
        <v>80A30900</v>
      </c>
      <c r="M4654" t="str">
        <f t="shared" si="1751"/>
        <v>D4E1000080A30900</v>
      </c>
      <c r="N4654" t="str">
        <f t="shared" si="1752"/>
        <v>D4E1=嵩</v>
      </c>
      <c r="P4654" s="2" t="s">
        <v>16863</v>
      </c>
      <c r="Q4654" s="2" t="s">
        <v>16140</v>
      </c>
      <c r="R4654" t="str">
        <f t="shared" si="1753"/>
        <v>F9DE=搦</v>
      </c>
    </row>
    <row r="4655" spans="1:18">
      <c r="A4655" s="2" t="s">
        <v>16864</v>
      </c>
      <c r="B4655" s="2" t="s">
        <v>16865</v>
      </c>
      <c r="C4655">
        <f t="shared" si="1757"/>
        <v>5071</v>
      </c>
      <c r="D4655">
        <f t="shared" si="1744"/>
        <v>4815</v>
      </c>
      <c r="E4655">
        <f t="shared" si="1745"/>
        <v>4800</v>
      </c>
      <c r="F4655">
        <f t="shared" si="1746"/>
        <v>615360</v>
      </c>
      <c r="G4655" t="str">
        <f t="shared" si="1747"/>
        <v>0009A3C0</v>
      </c>
      <c r="H4655" t="str">
        <f t="shared" si="1761"/>
        <v>E1D5</v>
      </c>
      <c r="I4655" t="str">
        <f t="shared" si="1762"/>
        <v/>
      </c>
      <c r="J4655" t="s">
        <v>14222</v>
      </c>
      <c r="K4655" t="str">
        <f t="shared" si="1749"/>
        <v>D5E10000</v>
      </c>
      <c r="L4655" t="str">
        <f t="shared" si="1750"/>
        <v>C0A30900</v>
      </c>
      <c r="M4655" t="str">
        <f t="shared" si="1751"/>
        <v>D5E10000C0A30900</v>
      </c>
      <c r="N4655" t="str">
        <f t="shared" si="1752"/>
        <v>D5E1=嵴</v>
      </c>
      <c r="P4655" s="2" t="s">
        <v>16866</v>
      </c>
      <c r="Q4655" s="2" t="s">
        <v>16143</v>
      </c>
      <c r="R4655" t="str">
        <f t="shared" si="1753"/>
        <v>FADE=搡</v>
      </c>
    </row>
    <row r="4656" spans="1:18">
      <c r="A4656" s="2" t="s">
        <v>16867</v>
      </c>
      <c r="B4656" s="2" t="s">
        <v>16868</v>
      </c>
      <c r="C4656">
        <f t="shared" si="1757"/>
        <v>5072</v>
      </c>
      <c r="D4656">
        <f t="shared" si="1744"/>
        <v>4816</v>
      </c>
      <c r="E4656">
        <f t="shared" si="1745"/>
        <v>4816</v>
      </c>
      <c r="F4656">
        <f t="shared" si="1746"/>
        <v>616448</v>
      </c>
      <c r="G4656" t="str">
        <f t="shared" si="1747"/>
        <v>0009A800</v>
      </c>
      <c r="H4656" t="str">
        <f t="shared" si="1761"/>
        <v>E1D6</v>
      </c>
      <c r="I4656" t="str">
        <f t="shared" si="1762"/>
        <v/>
      </c>
      <c r="J4656" t="s">
        <v>14517</v>
      </c>
      <c r="K4656" t="str">
        <f t="shared" si="1749"/>
        <v>D6E10000</v>
      </c>
      <c r="L4656" t="str">
        <f t="shared" si="1750"/>
        <v>00A80900</v>
      </c>
      <c r="M4656" t="str">
        <f t="shared" si="1751"/>
        <v>D6E1000000A80900</v>
      </c>
      <c r="N4656" t="str">
        <f t="shared" si="1752"/>
        <v>D6E1=嶂</v>
      </c>
      <c r="P4656" s="2" t="s">
        <v>16869</v>
      </c>
      <c r="Q4656" s="2" t="s">
        <v>16146</v>
      </c>
      <c r="R4656" t="str">
        <f t="shared" si="1753"/>
        <v>FBDE=摞</v>
      </c>
    </row>
    <row r="4657" spans="1:18">
      <c r="A4657" s="2" t="s">
        <v>16870</v>
      </c>
      <c r="B4657" s="2" t="s">
        <v>16871</v>
      </c>
      <c r="C4657">
        <f t="shared" si="1757"/>
        <v>5073</v>
      </c>
      <c r="D4657">
        <f t="shared" si="1744"/>
        <v>4817</v>
      </c>
      <c r="E4657">
        <f t="shared" si="1745"/>
        <v>4816</v>
      </c>
      <c r="F4657">
        <f t="shared" si="1746"/>
        <v>616512</v>
      </c>
      <c r="G4657" t="str">
        <f t="shared" si="1747"/>
        <v>0009A840</v>
      </c>
      <c r="H4657" t="str">
        <f t="shared" ref="H4657:H4666" si="1763">MID($H$1,(ROW()-2)*4+1,4)</f>
        <v>E1D7</v>
      </c>
      <c r="I4657" t="str">
        <f t="shared" si="1762"/>
        <v/>
      </c>
      <c r="J4657" t="s">
        <v>14808</v>
      </c>
      <c r="K4657" t="str">
        <f t="shared" si="1749"/>
        <v>D7E10000</v>
      </c>
      <c r="L4657" t="str">
        <f t="shared" si="1750"/>
        <v>40A80900</v>
      </c>
      <c r="M4657" t="str">
        <f t="shared" si="1751"/>
        <v>D7E1000040A80900</v>
      </c>
      <c r="N4657" t="str">
        <f t="shared" si="1752"/>
        <v>D7E1=嶙</v>
      </c>
      <c r="P4657" s="2" t="s">
        <v>16872</v>
      </c>
      <c r="Q4657" s="2" t="s">
        <v>16149</v>
      </c>
      <c r="R4657" t="str">
        <f t="shared" si="1753"/>
        <v>FCDE=撄</v>
      </c>
    </row>
    <row r="4658" spans="1:18">
      <c r="A4658" s="2" t="s">
        <v>16873</v>
      </c>
      <c r="B4658" s="2" t="s">
        <v>16874</v>
      </c>
      <c r="C4658">
        <f t="shared" si="1757"/>
        <v>5074</v>
      </c>
      <c r="D4658">
        <f t="shared" si="1744"/>
        <v>4818</v>
      </c>
      <c r="E4658">
        <f t="shared" si="1745"/>
        <v>4816</v>
      </c>
      <c r="F4658">
        <f t="shared" si="1746"/>
        <v>616576</v>
      </c>
      <c r="G4658" t="str">
        <f t="shared" si="1747"/>
        <v>0009A880</v>
      </c>
      <c r="H4658" t="str">
        <f t="shared" si="1763"/>
        <v>E1D8</v>
      </c>
      <c r="I4658" t="str">
        <f t="shared" si="1762"/>
        <v/>
      </c>
      <c r="J4658" t="s">
        <v>15082</v>
      </c>
      <c r="K4658" t="str">
        <f t="shared" si="1749"/>
        <v>D8E10000</v>
      </c>
      <c r="L4658" t="str">
        <f t="shared" si="1750"/>
        <v>80A80900</v>
      </c>
      <c r="M4658" t="str">
        <f t="shared" si="1751"/>
        <v>D8E1000080A80900</v>
      </c>
      <c r="N4658" t="str">
        <f t="shared" si="1752"/>
        <v>D8E1=嶝</v>
      </c>
      <c r="P4658" s="2" t="s">
        <v>16875</v>
      </c>
      <c r="Q4658" s="2" t="s">
        <v>16152</v>
      </c>
      <c r="R4658" t="str">
        <f t="shared" si="1753"/>
        <v>FDDE=摭</v>
      </c>
    </row>
    <row r="4659" spans="1:18">
      <c r="A4659" s="2" t="s">
        <v>16876</v>
      </c>
      <c r="B4659" s="2" t="s">
        <v>16877</v>
      </c>
      <c r="C4659">
        <f t="shared" si="1757"/>
        <v>5075</v>
      </c>
      <c r="D4659">
        <f t="shared" si="1744"/>
        <v>4819</v>
      </c>
      <c r="E4659">
        <f t="shared" si="1745"/>
        <v>4816</v>
      </c>
      <c r="F4659">
        <f t="shared" si="1746"/>
        <v>616640</v>
      </c>
      <c r="G4659" t="str">
        <f t="shared" si="1747"/>
        <v>0009A8C0</v>
      </c>
      <c r="H4659" t="str">
        <f t="shared" si="1763"/>
        <v>E1D9</v>
      </c>
      <c r="I4659" t="str">
        <f t="shared" si="1762"/>
        <v/>
      </c>
      <c r="J4659" t="s">
        <v>15372</v>
      </c>
      <c r="K4659" t="str">
        <f t="shared" si="1749"/>
        <v>D9E10000</v>
      </c>
      <c r="L4659" t="str">
        <f t="shared" si="1750"/>
        <v>C0A80900</v>
      </c>
      <c r="M4659" t="str">
        <f t="shared" si="1751"/>
        <v>D9E10000C0A80900</v>
      </c>
      <c r="N4659" t="str">
        <f t="shared" si="1752"/>
        <v>D9E1=豳</v>
      </c>
      <c r="P4659" s="2" t="s">
        <v>16878</v>
      </c>
      <c r="Q4659" s="2" t="s">
        <v>16155</v>
      </c>
      <c r="R4659" t="str">
        <f t="shared" si="1753"/>
        <v>FEDE=撖</v>
      </c>
    </row>
    <row r="4660" spans="1:18">
      <c r="A4660" s="2" t="s">
        <v>16879</v>
      </c>
      <c r="B4660" s="2" t="s">
        <v>16880</v>
      </c>
      <c r="C4660">
        <f t="shared" si="1757"/>
        <v>5076</v>
      </c>
      <c r="D4660">
        <f t="shared" si="1744"/>
        <v>4820</v>
      </c>
      <c r="E4660">
        <f t="shared" si="1745"/>
        <v>4816</v>
      </c>
      <c r="F4660">
        <f t="shared" si="1746"/>
        <v>616704</v>
      </c>
      <c r="G4660" t="str">
        <f t="shared" si="1747"/>
        <v>0009A900</v>
      </c>
      <c r="H4660" t="str">
        <f t="shared" si="1763"/>
        <v>E1DA</v>
      </c>
      <c r="I4660" t="str">
        <f t="shared" si="1762"/>
        <v/>
      </c>
      <c r="J4660" t="s">
        <v>15661</v>
      </c>
      <c r="K4660" t="str">
        <f t="shared" si="1749"/>
        <v>DAE10000</v>
      </c>
      <c r="L4660" t="str">
        <f t="shared" si="1750"/>
        <v>00A90900</v>
      </c>
      <c r="M4660" t="str">
        <f t="shared" si="1751"/>
        <v>DAE1000000A90900</v>
      </c>
      <c r="N4660" t="str">
        <f t="shared" si="1752"/>
        <v>DAE1=嶷</v>
      </c>
      <c r="P4660" s="2" t="s">
        <v>16881</v>
      </c>
      <c r="Q4660" s="2" t="s">
        <v>16158</v>
      </c>
      <c r="R4660" t="str">
        <f t="shared" si="1753"/>
        <v>A1DF=摺</v>
      </c>
    </row>
    <row r="4661" spans="1:18">
      <c r="A4661" s="2" t="s">
        <v>16882</v>
      </c>
      <c r="B4661" s="2" t="s">
        <v>16883</v>
      </c>
      <c r="C4661">
        <f t="shared" si="1757"/>
        <v>5077</v>
      </c>
      <c r="D4661">
        <f t="shared" si="1744"/>
        <v>4821</v>
      </c>
      <c r="E4661">
        <f t="shared" si="1745"/>
        <v>4816</v>
      </c>
      <c r="F4661">
        <f t="shared" si="1746"/>
        <v>616768</v>
      </c>
      <c r="G4661" t="str">
        <f t="shared" si="1747"/>
        <v>0009A940</v>
      </c>
      <c r="H4661" t="str">
        <f t="shared" si="1763"/>
        <v>E1DB</v>
      </c>
      <c r="I4661" t="str">
        <f t="shared" ref="I4661:I4670" si="1764">MID($I$1,(ROW()-2)*4+1,4)</f>
        <v/>
      </c>
      <c r="J4661" t="s">
        <v>15946</v>
      </c>
      <c r="K4661" t="str">
        <f t="shared" si="1749"/>
        <v>DBE10000</v>
      </c>
      <c r="L4661" t="str">
        <f t="shared" si="1750"/>
        <v>40A90900</v>
      </c>
      <c r="M4661" t="str">
        <f t="shared" si="1751"/>
        <v>DBE1000040A90900</v>
      </c>
      <c r="N4661" t="str">
        <f t="shared" si="1752"/>
        <v>DBE1=巅</v>
      </c>
      <c r="P4661" s="2" t="s">
        <v>16884</v>
      </c>
      <c r="Q4661" s="2" t="s">
        <v>16161</v>
      </c>
      <c r="R4661" t="str">
        <f t="shared" si="1753"/>
        <v>A2DF=撷</v>
      </c>
    </row>
    <row r="4662" spans="1:18">
      <c r="A4662" s="2" t="s">
        <v>16885</v>
      </c>
      <c r="B4662" s="2" t="s">
        <v>16886</v>
      </c>
      <c r="C4662">
        <f t="shared" si="1757"/>
        <v>5078</v>
      </c>
      <c r="D4662">
        <f t="shared" si="1744"/>
        <v>4822</v>
      </c>
      <c r="E4662">
        <f t="shared" si="1745"/>
        <v>4816</v>
      </c>
      <c r="F4662">
        <f t="shared" si="1746"/>
        <v>616832</v>
      </c>
      <c r="G4662" t="str">
        <f t="shared" si="1747"/>
        <v>0009A980</v>
      </c>
      <c r="H4662" t="str">
        <f t="shared" si="1763"/>
        <v>E1DC</v>
      </c>
      <c r="I4662" t="str">
        <f t="shared" si="1764"/>
        <v/>
      </c>
      <c r="J4662" t="s">
        <v>16231</v>
      </c>
      <c r="K4662" t="str">
        <f t="shared" si="1749"/>
        <v>DCE10000</v>
      </c>
      <c r="L4662" t="str">
        <f t="shared" si="1750"/>
        <v>80A90900</v>
      </c>
      <c r="M4662" t="str">
        <f t="shared" si="1751"/>
        <v>DCE1000080A90900</v>
      </c>
      <c r="N4662" t="str">
        <f t="shared" si="1752"/>
        <v>DCE1=彳</v>
      </c>
      <c r="P4662" s="2" t="s">
        <v>16887</v>
      </c>
      <c r="Q4662" s="2" t="s">
        <v>16164</v>
      </c>
      <c r="R4662" t="str">
        <f t="shared" si="1753"/>
        <v>A3DF=撸</v>
      </c>
    </row>
    <row r="4663" spans="1:18">
      <c r="A4663" s="2" t="s">
        <v>2715</v>
      </c>
      <c r="B4663" s="2" t="s">
        <v>16888</v>
      </c>
      <c r="C4663">
        <f t="shared" si="1757"/>
        <v>5079</v>
      </c>
      <c r="D4663">
        <f t="shared" si="1744"/>
        <v>4823</v>
      </c>
      <c r="E4663">
        <f t="shared" si="1745"/>
        <v>4816</v>
      </c>
      <c r="F4663">
        <f t="shared" si="1746"/>
        <v>616896</v>
      </c>
      <c r="G4663" t="str">
        <f t="shared" si="1747"/>
        <v>0009A9C0</v>
      </c>
      <c r="H4663" t="str">
        <f t="shared" si="1763"/>
        <v>E1DD</v>
      </c>
      <c r="I4663" t="str">
        <f t="shared" si="1764"/>
        <v/>
      </c>
      <c r="J4663" t="s">
        <v>16512</v>
      </c>
      <c r="K4663" t="str">
        <f t="shared" si="1749"/>
        <v>DDE10000</v>
      </c>
      <c r="L4663" t="str">
        <f t="shared" si="1750"/>
        <v>C0A90900</v>
      </c>
      <c r="M4663" t="str">
        <f t="shared" si="1751"/>
        <v>DDE10000C0A90900</v>
      </c>
      <c r="N4663" t="str">
        <f t="shared" si="1752"/>
        <v>DDE1=彷</v>
      </c>
      <c r="P4663" s="2" t="s">
        <v>16889</v>
      </c>
      <c r="Q4663" s="2" t="s">
        <v>16167</v>
      </c>
      <c r="R4663" t="str">
        <f t="shared" si="1753"/>
        <v>A4DF=撙</v>
      </c>
    </row>
    <row r="4664" spans="1:18">
      <c r="A4664" s="2" t="s">
        <v>16890</v>
      </c>
      <c r="B4664" s="2" t="s">
        <v>16891</v>
      </c>
      <c r="C4664">
        <f t="shared" si="1757"/>
        <v>5080</v>
      </c>
      <c r="D4664">
        <f t="shared" si="1744"/>
        <v>4824</v>
      </c>
      <c r="E4664">
        <f t="shared" si="1745"/>
        <v>4816</v>
      </c>
      <c r="F4664">
        <f t="shared" si="1746"/>
        <v>616960</v>
      </c>
      <c r="G4664" t="str">
        <f t="shared" si="1747"/>
        <v>0009AA00</v>
      </c>
      <c r="H4664" t="str">
        <f t="shared" si="1763"/>
        <v>E1DE</v>
      </c>
      <c r="I4664" t="str">
        <f t="shared" si="1764"/>
        <v/>
      </c>
      <c r="J4664" t="s">
        <v>16791</v>
      </c>
      <c r="K4664" t="str">
        <f t="shared" si="1749"/>
        <v>DEE10000</v>
      </c>
      <c r="L4664" t="str">
        <f t="shared" si="1750"/>
        <v>00AA0900</v>
      </c>
      <c r="M4664" t="str">
        <f t="shared" si="1751"/>
        <v>DEE1000000AA0900</v>
      </c>
      <c r="N4664" t="str">
        <f t="shared" si="1752"/>
        <v>DEE1=徂</v>
      </c>
      <c r="P4664" s="2" t="s">
        <v>16892</v>
      </c>
      <c r="Q4664" s="2" t="s">
        <v>16170</v>
      </c>
      <c r="R4664" t="str">
        <f t="shared" si="1753"/>
        <v>A5DF=撺</v>
      </c>
    </row>
    <row r="4665" spans="1:18">
      <c r="A4665" s="2" t="s">
        <v>16893</v>
      </c>
      <c r="B4665" s="2" t="s">
        <v>16894</v>
      </c>
      <c r="C4665">
        <f t="shared" si="1757"/>
        <v>5081</v>
      </c>
      <c r="D4665">
        <f t="shared" si="1744"/>
        <v>4825</v>
      </c>
      <c r="E4665">
        <f t="shared" si="1745"/>
        <v>4816</v>
      </c>
      <c r="F4665">
        <f t="shared" si="1746"/>
        <v>617024</v>
      </c>
      <c r="G4665" t="str">
        <f t="shared" si="1747"/>
        <v>0009AA40</v>
      </c>
      <c r="H4665" t="str">
        <f t="shared" si="1763"/>
        <v>E1DF</v>
      </c>
      <c r="I4665" t="str">
        <f t="shared" si="1764"/>
        <v/>
      </c>
      <c r="J4665" t="s">
        <v>16895</v>
      </c>
      <c r="K4665" t="str">
        <f t="shared" si="1749"/>
        <v>DFE10000</v>
      </c>
      <c r="L4665" t="str">
        <f t="shared" si="1750"/>
        <v>40AA0900</v>
      </c>
      <c r="M4665" t="str">
        <f t="shared" si="1751"/>
        <v>DFE1000040AA0900</v>
      </c>
      <c r="N4665" t="str">
        <f t="shared" si="1752"/>
        <v>DFE1=徇</v>
      </c>
      <c r="P4665" s="2" t="s">
        <v>16896</v>
      </c>
      <c r="Q4665" s="2" t="s">
        <v>16173</v>
      </c>
      <c r="R4665" t="str">
        <f t="shared" si="1753"/>
        <v>A6DF=擀</v>
      </c>
    </row>
    <row r="4666" spans="1:18">
      <c r="A4666" s="2" t="s">
        <v>16897</v>
      </c>
      <c r="B4666" s="2" t="s">
        <v>16898</v>
      </c>
      <c r="C4666">
        <f t="shared" si="1757"/>
        <v>5082</v>
      </c>
      <c r="D4666">
        <f t="shared" si="1744"/>
        <v>4826</v>
      </c>
      <c r="E4666">
        <f t="shared" si="1745"/>
        <v>4816</v>
      </c>
      <c r="F4666">
        <f t="shared" si="1746"/>
        <v>617088</v>
      </c>
      <c r="G4666" t="str">
        <f t="shared" si="1747"/>
        <v>0009AA80</v>
      </c>
      <c r="H4666" t="str">
        <f t="shared" si="1763"/>
        <v>E1E0</v>
      </c>
      <c r="I4666" t="str">
        <f t="shared" si="1764"/>
        <v/>
      </c>
      <c r="J4666" t="s">
        <v>16899</v>
      </c>
      <c r="K4666" t="str">
        <f t="shared" si="1749"/>
        <v>E0E10000</v>
      </c>
      <c r="L4666" t="str">
        <f t="shared" si="1750"/>
        <v>80AA0900</v>
      </c>
      <c r="M4666" t="str">
        <f t="shared" si="1751"/>
        <v>E0E1000080AA0900</v>
      </c>
      <c r="N4666" t="str">
        <f t="shared" si="1752"/>
        <v>E0E1=徉</v>
      </c>
      <c r="P4666" s="2" t="s">
        <v>16900</v>
      </c>
      <c r="Q4666" s="2" t="s">
        <v>16176</v>
      </c>
      <c r="R4666" t="str">
        <f t="shared" si="1753"/>
        <v>A7DF=擐</v>
      </c>
    </row>
    <row r="4667" spans="1:18">
      <c r="A4667" s="2" t="s">
        <v>16901</v>
      </c>
      <c r="B4667" s="2" t="s">
        <v>16902</v>
      </c>
      <c r="C4667">
        <f t="shared" si="1757"/>
        <v>5083</v>
      </c>
      <c r="D4667">
        <f t="shared" si="1744"/>
        <v>4827</v>
      </c>
      <c r="E4667">
        <f t="shared" si="1745"/>
        <v>4816</v>
      </c>
      <c r="F4667">
        <f t="shared" si="1746"/>
        <v>617152</v>
      </c>
      <c r="G4667" t="str">
        <f t="shared" si="1747"/>
        <v>0009AAC0</v>
      </c>
      <c r="H4667" t="str">
        <f t="shared" ref="H4667:H4676" si="1765">MID($H$1,(ROW()-2)*4+1,4)</f>
        <v>E1E1</v>
      </c>
      <c r="I4667" t="str">
        <f t="shared" si="1764"/>
        <v/>
      </c>
      <c r="J4667" t="s">
        <v>16903</v>
      </c>
      <c r="K4667" t="str">
        <f t="shared" si="1749"/>
        <v>E1E10000</v>
      </c>
      <c r="L4667" t="str">
        <f t="shared" si="1750"/>
        <v>C0AA0900</v>
      </c>
      <c r="M4667" t="str">
        <f t="shared" si="1751"/>
        <v>E1E10000C0AA0900</v>
      </c>
      <c r="N4667" t="str">
        <f t="shared" si="1752"/>
        <v>E1E1=後</v>
      </c>
      <c r="P4667" s="2" t="s">
        <v>16904</v>
      </c>
      <c r="Q4667" s="2" t="s">
        <v>16179</v>
      </c>
      <c r="R4667" t="str">
        <f t="shared" si="1753"/>
        <v>A8DF=擗</v>
      </c>
    </row>
    <row r="4668" spans="1:18">
      <c r="A4668" s="2" t="s">
        <v>16905</v>
      </c>
      <c r="B4668" s="2" t="s">
        <v>16906</v>
      </c>
      <c r="C4668">
        <f t="shared" si="1757"/>
        <v>5084</v>
      </c>
      <c r="D4668">
        <f t="shared" si="1744"/>
        <v>4828</v>
      </c>
      <c r="E4668">
        <f t="shared" si="1745"/>
        <v>4816</v>
      </c>
      <c r="F4668">
        <f t="shared" si="1746"/>
        <v>617216</v>
      </c>
      <c r="G4668" t="str">
        <f t="shared" si="1747"/>
        <v>0009AB00</v>
      </c>
      <c r="H4668" t="str">
        <f t="shared" si="1765"/>
        <v>E1E2</v>
      </c>
      <c r="I4668" t="str">
        <f t="shared" si="1764"/>
        <v/>
      </c>
      <c r="J4668" t="s">
        <v>16907</v>
      </c>
      <c r="K4668" t="str">
        <f t="shared" si="1749"/>
        <v>E2E10000</v>
      </c>
      <c r="L4668" t="str">
        <f t="shared" si="1750"/>
        <v>00AB0900</v>
      </c>
      <c r="M4668" t="str">
        <f t="shared" si="1751"/>
        <v>E2E1000000AB0900</v>
      </c>
      <c r="N4668" t="str">
        <f t="shared" si="1752"/>
        <v>E2E1=徕</v>
      </c>
      <c r="P4668" s="2" t="s">
        <v>16908</v>
      </c>
      <c r="Q4668" s="2" t="s">
        <v>16182</v>
      </c>
      <c r="R4668" t="str">
        <f t="shared" si="1753"/>
        <v>A9DF=擤</v>
      </c>
    </row>
    <row r="4669" spans="1:18">
      <c r="A4669" s="2" t="s">
        <v>16909</v>
      </c>
      <c r="B4669" s="2" t="s">
        <v>16910</v>
      </c>
      <c r="C4669">
        <f t="shared" si="1757"/>
        <v>5085</v>
      </c>
      <c r="D4669">
        <f t="shared" si="1744"/>
        <v>4829</v>
      </c>
      <c r="E4669">
        <f t="shared" si="1745"/>
        <v>4816</v>
      </c>
      <c r="F4669">
        <f t="shared" si="1746"/>
        <v>617280</v>
      </c>
      <c r="G4669" t="str">
        <f t="shared" si="1747"/>
        <v>0009AB40</v>
      </c>
      <c r="H4669" t="str">
        <f t="shared" si="1765"/>
        <v>E1E3</v>
      </c>
      <c r="I4669" t="str">
        <f t="shared" si="1764"/>
        <v/>
      </c>
      <c r="J4669" t="s">
        <v>16911</v>
      </c>
      <c r="K4669" t="str">
        <f t="shared" si="1749"/>
        <v>E3E10000</v>
      </c>
      <c r="L4669" t="str">
        <f t="shared" si="1750"/>
        <v>40AB0900</v>
      </c>
      <c r="M4669" t="str">
        <f t="shared" si="1751"/>
        <v>E3E1000040AB0900</v>
      </c>
      <c r="N4669" t="str">
        <f t="shared" si="1752"/>
        <v>E3E1=徙</v>
      </c>
      <c r="P4669" s="2" t="s">
        <v>16912</v>
      </c>
      <c r="Q4669" s="2" t="s">
        <v>16185</v>
      </c>
      <c r="R4669" t="str">
        <f t="shared" si="1753"/>
        <v>AADF=擢</v>
      </c>
    </row>
    <row r="4670" spans="1:18">
      <c r="A4670" s="2" t="s">
        <v>16913</v>
      </c>
      <c r="B4670" s="2" t="s">
        <v>16914</v>
      </c>
      <c r="C4670">
        <f t="shared" si="1757"/>
        <v>5086</v>
      </c>
      <c r="D4670">
        <f t="shared" si="1744"/>
        <v>4830</v>
      </c>
      <c r="E4670">
        <f t="shared" si="1745"/>
        <v>4816</v>
      </c>
      <c r="F4670">
        <f t="shared" si="1746"/>
        <v>617344</v>
      </c>
      <c r="G4670" t="str">
        <f t="shared" si="1747"/>
        <v>0009AB80</v>
      </c>
      <c r="H4670" t="str">
        <f t="shared" si="1765"/>
        <v>E1E4</v>
      </c>
      <c r="I4670" t="str">
        <f t="shared" si="1764"/>
        <v/>
      </c>
      <c r="J4670" t="s">
        <v>16915</v>
      </c>
      <c r="K4670" t="str">
        <f t="shared" si="1749"/>
        <v>E4E10000</v>
      </c>
      <c r="L4670" t="str">
        <f t="shared" si="1750"/>
        <v>80AB0900</v>
      </c>
      <c r="M4670" t="str">
        <f t="shared" si="1751"/>
        <v>E4E1000080AB0900</v>
      </c>
      <c r="N4670" t="str">
        <f t="shared" si="1752"/>
        <v>E4E1=徜</v>
      </c>
      <c r="P4670" s="2" t="s">
        <v>16916</v>
      </c>
      <c r="Q4670" s="2" t="s">
        <v>16188</v>
      </c>
      <c r="R4670" t="str">
        <f t="shared" si="1753"/>
        <v>ABDF=攉</v>
      </c>
    </row>
    <row r="4671" spans="1:18">
      <c r="A4671" s="2" t="s">
        <v>2721</v>
      </c>
      <c r="B4671" s="2" t="s">
        <v>16917</v>
      </c>
      <c r="C4671">
        <f t="shared" si="1757"/>
        <v>5087</v>
      </c>
      <c r="D4671">
        <f t="shared" si="1744"/>
        <v>4831</v>
      </c>
      <c r="E4671">
        <f t="shared" si="1745"/>
        <v>4816</v>
      </c>
      <c r="F4671">
        <f t="shared" si="1746"/>
        <v>617408</v>
      </c>
      <c r="G4671" t="str">
        <f t="shared" si="1747"/>
        <v>0009ABC0</v>
      </c>
      <c r="H4671" t="str">
        <f t="shared" si="1765"/>
        <v>E1E5</v>
      </c>
      <c r="I4671" t="str">
        <f t="shared" ref="I4671:I4680" si="1766">MID($I$1,(ROW()-2)*4+1,4)</f>
        <v/>
      </c>
      <c r="J4671" t="s">
        <v>16918</v>
      </c>
      <c r="K4671" t="str">
        <f t="shared" si="1749"/>
        <v>E5E10000</v>
      </c>
      <c r="L4671" t="str">
        <f t="shared" si="1750"/>
        <v>C0AB0900</v>
      </c>
      <c r="M4671" t="str">
        <f t="shared" si="1751"/>
        <v>E5E10000C0AB0900</v>
      </c>
      <c r="N4671" t="str">
        <f t="shared" si="1752"/>
        <v>E5E1=徨</v>
      </c>
      <c r="P4671" s="2" t="s">
        <v>16919</v>
      </c>
      <c r="Q4671" s="2" t="s">
        <v>16191</v>
      </c>
      <c r="R4671" t="str">
        <f t="shared" si="1753"/>
        <v>ACDF=攥</v>
      </c>
    </row>
    <row r="4672" spans="1:18">
      <c r="A4672" s="2" t="s">
        <v>16920</v>
      </c>
      <c r="B4672" s="2" t="s">
        <v>16921</v>
      </c>
      <c r="C4672">
        <f t="shared" si="1757"/>
        <v>5088</v>
      </c>
      <c r="D4672">
        <f t="shared" si="1744"/>
        <v>4832</v>
      </c>
      <c r="E4672">
        <f t="shared" si="1745"/>
        <v>4832</v>
      </c>
      <c r="F4672">
        <f t="shared" si="1746"/>
        <v>618496</v>
      </c>
      <c r="G4672" t="str">
        <f t="shared" si="1747"/>
        <v>0009B000</v>
      </c>
      <c r="H4672" t="str">
        <f t="shared" si="1765"/>
        <v>E1E6</v>
      </c>
      <c r="I4672" t="str">
        <f t="shared" si="1766"/>
        <v/>
      </c>
      <c r="J4672" t="s">
        <v>16922</v>
      </c>
      <c r="K4672" t="str">
        <f t="shared" si="1749"/>
        <v>E6E10000</v>
      </c>
      <c r="L4672" t="str">
        <f t="shared" si="1750"/>
        <v>00B00900</v>
      </c>
      <c r="M4672" t="str">
        <f t="shared" si="1751"/>
        <v>E6E1000000B00900</v>
      </c>
      <c r="N4672" t="str">
        <f t="shared" si="1752"/>
        <v>E6E1=徭</v>
      </c>
      <c r="P4672" s="2" t="s">
        <v>16923</v>
      </c>
      <c r="Q4672" s="2" t="s">
        <v>16194</v>
      </c>
      <c r="R4672" t="str">
        <f t="shared" si="1753"/>
        <v>ADDF=攮</v>
      </c>
    </row>
    <row r="4673" spans="1:18">
      <c r="A4673" s="2" t="s">
        <v>16924</v>
      </c>
      <c r="B4673" s="2" t="s">
        <v>16925</v>
      </c>
      <c r="C4673">
        <f t="shared" si="1757"/>
        <v>5089</v>
      </c>
      <c r="D4673">
        <f t="shared" si="1744"/>
        <v>4833</v>
      </c>
      <c r="E4673">
        <f t="shared" si="1745"/>
        <v>4832</v>
      </c>
      <c r="F4673">
        <f t="shared" si="1746"/>
        <v>618560</v>
      </c>
      <c r="G4673" t="str">
        <f t="shared" si="1747"/>
        <v>0009B040</v>
      </c>
      <c r="H4673" t="str">
        <f t="shared" si="1765"/>
        <v>E1E7</v>
      </c>
      <c r="I4673" t="str">
        <f t="shared" si="1766"/>
        <v/>
      </c>
      <c r="J4673" t="s">
        <v>16926</v>
      </c>
      <c r="K4673" t="str">
        <f t="shared" si="1749"/>
        <v>E7E10000</v>
      </c>
      <c r="L4673" t="str">
        <f t="shared" si="1750"/>
        <v>40B00900</v>
      </c>
      <c r="M4673" t="str">
        <f t="shared" si="1751"/>
        <v>E7E1000040B00900</v>
      </c>
      <c r="N4673" t="str">
        <f t="shared" si="1752"/>
        <v>E7E1=徵</v>
      </c>
      <c r="P4673" s="2" t="s">
        <v>16927</v>
      </c>
      <c r="Q4673" s="2" t="s">
        <v>16197</v>
      </c>
      <c r="R4673" t="str">
        <f t="shared" si="1753"/>
        <v>AEDF=弋</v>
      </c>
    </row>
    <row r="4674" spans="1:18">
      <c r="A4674" s="2" t="s">
        <v>16928</v>
      </c>
      <c r="B4674" s="2" t="s">
        <v>16929</v>
      </c>
      <c r="C4674">
        <f t="shared" si="1757"/>
        <v>5090</v>
      </c>
      <c r="D4674">
        <f t="shared" si="1744"/>
        <v>4834</v>
      </c>
      <c r="E4674">
        <f t="shared" si="1745"/>
        <v>4832</v>
      </c>
      <c r="F4674">
        <f t="shared" si="1746"/>
        <v>618624</v>
      </c>
      <c r="G4674" t="str">
        <f t="shared" si="1747"/>
        <v>0009B080</v>
      </c>
      <c r="H4674" t="str">
        <f t="shared" si="1765"/>
        <v>E1E8</v>
      </c>
      <c r="I4674" t="str">
        <f t="shared" si="1766"/>
        <v/>
      </c>
      <c r="J4674" t="s">
        <v>16930</v>
      </c>
      <c r="K4674" t="str">
        <f t="shared" si="1749"/>
        <v>E8E10000</v>
      </c>
      <c r="L4674" t="str">
        <f t="shared" si="1750"/>
        <v>80B00900</v>
      </c>
      <c r="M4674" t="str">
        <f t="shared" si="1751"/>
        <v>E8E1000080B00900</v>
      </c>
      <c r="N4674" t="str">
        <f t="shared" si="1752"/>
        <v>E8E1=徼</v>
      </c>
      <c r="P4674" s="2" t="s">
        <v>16931</v>
      </c>
      <c r="Q4674" s="2" t="s">
        <v>16200</v>
      </c>
      <c r="R4674" t="str">
        <f t="shared" si="1753"/>
        <v>AFDF=忒</v>
      </c>
    </row>
    <row r="4675" spans="1:18">
      <c r="A4675" s="2" t="s">
        <v>16932</v>
      </c>
      <c r="B4675" s="2" t="s">
        <v>16933</v>
      </c>
      <c r="C4675">
        <f t="shared" si="1757"/>
        <v>5091</v>
      </c>
      <c r="D4675">
        <f t="shared" ref="D4675:D4738" si="1767">C4675-256</f>
        <v>4835</v>
      </c>
      <c r="E4675">
        <f t="shared" ref="E4675:E4738" si="1768">INT(D4675/16)*16</f>
        <v>4832</v>
      </c>
      <c r="F4675">
        <f t="shared" ref="F4675:F4738" si="1769">(D4675+E4675)*64</f>
        <v>618688</v>
      </c>
      <c r="G4675" t="str">
        <f t="shared" ref="G4675:G4738" si="1770">DEC2HEX(F4675+16384,8)</f>
        <v>0009B0C0</v>
      </c>
      <c r="H4675" t="str">
        <f t="shared" si="1765"/>
        <v>E1E9</v>
      </c>
      <c r="I4675" t="str">
        <f t="shared" si="1766"/>
        <v/>
      </c>
      <c r="J4675" t="s">
        <v>16934</v>
      </c>
      <c r="K4675" t="str">
        <f t="shared" ref="K4675:K4738" si="1771">MID(J4675,3,2)&amp;MID(J4675,1,2)&amp;"0000"</f>
        <v>E9E10000</v>
      </c>
      <c r="L4675" t="str">
        <f t="shared" ref="L4675:L4738" si="1772">MID(G4675,7,2)&amp;MID(G4675,5,2)&amp;MID(G4675,3,2)&amp;MID(G4675,1,2)</f>
        <v>C0B00900</v>
      </c>
      <c r="M4675" t="str">
        <f t="shared" ref="M4675:M4738" si="1773">K4675&amp;L4675</f>
        <v>E9E10000C0B00900</v>
      </c>
      <c r="N4675" t="str">
        <f t="shared" ref="N4675:N4738" si="1774">MID(J4675,3,2)&amp;MID(J4675,1,2)&amp;"="&amp;A4675</f>
        <v>E9E1=衢</v>
      </c>
      <c r="P4675" s="2" t="s">
        <v>817</v>
      </c>
      <c r="Q4675" s="2" t="s">
        <v>16203</v>
      </c>
      <c r="R4675" t="str">
        <f t="shared" ref="R4675:R4738" si="1775">P4675&amp;"="&amp;Q4675</f>
        <v>B0DF=甙</v>
      </c>
    </row>
    <row r="4676" spans="1:18">
      <c r="A4676" s="2" t="s">
        <v>16935</v>
      </c>
      <c r="B4676" s="2" t="s">
        <v>16936</v>
      </c>
      <c r="C4676">
        <f t="shared" si="1757"/>
        <v>5092</v>
      </c>
      <c r="D4676">
        <f t="shared" si="1767"/>
        <v>4836</v>
      </c>
      <c r="E4676">
        <f t="shared" si="1768"/>
        <v>4832</v>
      </c>
      <c r="F4676">
        <f t="shared" si="1769"/>
        <v>618752</v>
      </c>
      <c r="G4676" t="str">
        <f t="shared" si="1770"/>
        <v>0009B100</v>
      </c>
      <c r="H4676" t="str">
        <f t="shared" si="1765"/>
        <v>E1EA</v>
      </c>
      <c r="I4676" t="str">
        <f t="shared" si="1766"/>
        <v/>
      </c>
      <c r="J4676" t="s">
        <v>16937</v>
      </c>
      <c r="K4676" t="str">
        <f t="shared" si="1771"/>
        <v>EAE10000</v>
      </c>
      <c r="L4676" t="str">
        <f t="shared" si="1772"/>
        <v>00B10900</v>
      </c>
      <c r="M4676" t="str">
        <f t="shared" si="1773"/>
        <v>EAE1000000B10900</v>
      </c>
      <c r="N4676" t="str">
        <f t="shared" si="1774"/>
        <v>EAE1=彡</v>
      </c>
      <c r="P4676" s="2" t="s">
        <v>1339</v>
      </c>
      <c r="Q4676" s="2" t="s">
        <v>16205</v>
      </c>
      <c r="R4676" t="str">
        <f t="shared" si="1775"/>
        <v>B1DF=弑</v>
      </c>
    </row>
    <row r="4677" spans="1:18">
      <c r="A4677" s="2" t="s">
        <v>16938</v>
      </c>
      <c r="B4677" s="2" t="s">
        <v>16939</v>
      </c>
      <c r="C4677">
        <f t="shared" si="1757"/>
        <v>5093</v>
      </c>
      <c r="D4677">
        <f t="shared" si="1767"/>
        <v>4837</v>
      </c>
      <c r="E4677">
        <f t="shared" si="1768"/>
        <v>4832</v>
      </c>
      <c r="F4677">
        <f t="shared" si="1769"/>
        <v>618816</v>
      </c>
      <c r="G4677" t="str">
        <f t="shared" si="1770"/>
        <v>0009B140</v>
      </c>
      <c r="H4677" t="str">
        <f t="shared" ref="H4677:H4686" si="1776">MID($H$1,(ROW()-2)*4+1,4)</f>
        <v>E1EB</v>
      </c>
      <c r="I4677" t="str">
        <f t="shared" si="1766"/>
        <v/>
      </c>
      <c r="J4677" t="s">
        <v>16940</v>
      </c>
      <c r="K4677" t="str">
        <f t="shared" si="1771"/>
        <v>EBE10000</v>
      </c>
      <c r="L4677" t="str">
        <f t="shared" si="1772"/>
        <v>40B10900</v>
      </c>
      <c r="M4677" t="str">
        <f t="shared" si="1773"/>
        <v>EBE1000040B10900</v>
      </c>
      <c r="N4677" t="str">
        <f t="shared" si="1774"/>
        <v>EBE1=犭</v>
      </c>
      <c r="P4677" s="2" t="s">
        <v>1887</v>
      </c>
      <c r="Q4677" s="2" t="s">
        <v>16207</v>
      </c>
      <c r="R4677" t="str">
        <f t="shared" si="1775"/>
        <v>B2DF=卟</v>
      </c>
    </row>
    <row r="4678" spans="1:18">
      <c r="A4678" s="2" t="s">
        <v>16941</v>
      </c>
      <c r="B4678" s="2" t="s">
        <v>16942</v>
      </c>
      <c r="C4678">
        <f t="shared" si="1757"/>
        <v>5094</v>
      </c>
      <c r="D4678">
        <f t="shared" si="1767"/>
        <v>4838</v>
      </c>
      <c r="E4678">
        <f t="shared" si="1768"/>
        <v>4832</v>
      </c>
      <c r="F4678">
        <f t="shared" si="1769"/>
        <v>618880</v>
      </c>
      <c r="G4678" t="str">
        <f t="shared" si="1770"/>
        <v>0009B180</v>
      </c>
      <c r="H4678" t="str">
        <f t="shared" si="1776"/>
        <v>E1EC</v>
      </c>
      <c r="I4678" t="str">
        <f t="shared" si="1766"/>
        <v/>
      </c>
      <c r="J4678" t="s">
        <v>16943</v>
      </c>
      <c r="K4678" t="str">
        <f t="shared" si="1771"/>
        <v>ECE10000</v>
      </c>
      <c r="L4678" t="str">
        <f t="shared" si="1772"/>
        <v>80B10900</v>
      </c>
      <c r="M4678" t="str">
        <f t="shared" si="1773"/>
        <v>ECE1000080B10900</v>
      </c>
      <c r="N4678" t="str">
        <f t="shared" si="1774"/>
        <v>ECE1=犰</v>
      </c>
      <c r="P4678" s="2" t="s">
        <v>2426</v>
      </c>
      <c r="Q4678" s="2" t="s">
        <v>16209</v>
      </c>
      <c r="R4678" t="str">
        <f t="shared" si="1775"/>
        <v>B3DF=叱</v>
      </c>
    </row>
    <row r="4679" spans="1:18">
      <c r="A4679" s="2" t="s">
        <v>16944</v>
      </c>
      <c r="B4679" s="2" t="s">
        <v>16945</v>
      </c>
      <c r="C4679">
        <f t="shared" si="1757"/>
        <v>5095</v>
      </c>
      <c r="D4679">
        <f t="shared" si="1767"/>
        <v>4839</v>
      </c>
      <c r="E4679">
        <f t="shared" si="1768"/>
        <v>4832</v>
      </c>
      <c r="F4679">
        <f t="shared" si="1769"/>
        <v>618944</v>
      </c>
      <c r="G4679" t="str">
        <f t="shared" si="1770"/>
        <v>0009B1C0</v>
      </c>
      <c r="H4679" t="str">
        <f t="shared" si="1776"/>
        <v>E1ED</v>
      </c>
      <c r="I4679" t="str">
        <f t="shared" si="1766"/>
        <v/>
      </c>
      <c r="J4679" t="s">
        <v>16946</v>
      </c>
      <c r="K4679" t="str">
        <f t="shared" si="1771"/>
        <v>EDE10000</v>
      </c>
      <c r="L4679" t="str">
        <f t="shared" si="1772"/>
        <v>C0B10900</v>
      </c>
      <c r="M4679" t="str">
        <f t="shared" si="1773"/>
        <v>EDE10000C0B10900</v>
      </c>
      <c r="N4679" t="str">
        <f t="shared" si="1774"/>
        <v>EDE1=犴</v>
      </c>
      <c r="P4679" s="2" t="s">
        <v>2916</v>
      </c>
      <c r="Q4679" s="2" t="s">
        <v>16211</v>
      </c>
      <c r="R4679" t="str">
        <f t="shared" si="1775"/>
        <v>B4DF=叽</v>
      </c>
    </row>
    <row r="4680" spans="1:18">
      <c r="A4680" s="2" t="s">
        <v>16947</v>
      </c>
      <c r="B4680" s="2" t="s">
        <v>16948</v>
      </c>
      <c r="C4680">
        <f t="shared" si="1757"/>
        <v>5096</v>
      </c>
      <c r="D4680">
        <f t="shared" si="1767"/>
        <v>4840</v>
      </c>
      <c r="E4680">
        <f t="shared" si="1768"/>
        <v>4832</v>
      </c>
      <c r="F4680">
        <f t="shared" si="1769"/>
        <v>619008</v>
      </c>
      <c r="G4680" t="str">
        <f t="shared" si="1770"/>
        <v>0009B200</v>
      </c>
      <c r="H4680" t="str">
        <f t="shared" si="1776"/>
        <v>E1EE</v>
      </c>
      <c r="I4680" t="str">
        <f t="shared" si="1766"/>
        <v/>
      </c>
      <c r="J4680" t="s">
        <v>16949</v>
      </c>
      <c r="K4680" t="str">
        <f t="shared" si="1771"/>
        <v>EEE10000</v>
      </c>
      <c r="L4680" t="str">
        <f t="shared" si="1772"/>
        <v>00B20900</v>
      </c>
      <c r="M4680" t="str">
        <f t="shared" si="1773"/>
        <v>EEE1000000B20900</v>
      </c>
      <c r="N4680" t="str">
        <f t="shared" si="1774"/>
        <v>EEE1=犷</v>
      </c>
      <c r="P4680" s="2" t="s">
        <v>3268</v>
      </c>
      <c r="Q4680" s="2" t="s">
        <v>16213</v>
      </c>
      <c r="R4680" t="str">
        <f t="shared" si="1775"/>
        <v>B5DF=叩</v>
      </c>
    </row>
    <row r="4681" spans="1:18">
      <c r="A4681" s="2" t="s">
        <v>16950</v>
      </c>
      <c r="B4681" s="2" t="s">
        <v>16951</v>
      </c>
      <c r="C4681">
        <f t="shared" si="1757"/>
        <v>5097</v>
      </c>
      <c r="D4681">
        <f t="shared" si="1767"/>
        <v>4841</v>
      </c>
      <c r="E4681">
        <f t="shared" si="1768"/>
        <v>4832</v>
      </c>
      <c r="F4681">
        <f t="shared" si="1769"/>
        <v>619072</v>
      </c>
      <c r="G4681" t="str">
        <f t="shared" si="1770"/>
        <v>0009B240</v>
      </c>
      <c r="H4681" t="str">
        <f t="shared" si="1776"/>
        <v>E1EF</v>
      </c>
      <c r="I4681" t="str">
        <f t="shared" ref="I4681:I4690" si="1777">MID($I$1,(ROW()-2)*4+1,4)</f>
        <v/>
      </c>
      <c r="J4681" t="s">
        <v>16952</v>
      </c>
      <c r="K4681" t="str">
        <f t="shared" si="1771"/>
        <v>EFE10000</v>
      </c>
      <c r="L4681" t="str">
        <f t="shared" si="1772"/>
        <v>40B20900</v>
      </c>
      <c r="M4681" t="str">
        <f t="shared" si="1773"/>
        <v>EFE1000040B20900</v>
      </c>
      <c r="N4681" t="str">
        <f t="shared" si="1774"/>
        <v>EFE1=犸</v>
      </c>
      <c r="P4681" s="2" t="s">
        <v>3612</v>
      </c>
      <c r="Q4681" s="2" t="s">
        <v>16215</v>
      </c>
      <c r="R4681" t="str">
        <f t="shared" si="1775"/>
        <v>B6DF=叨</v>
      </c>
    </row>
    <row r="4682" spans="1:18">
      <c r="A4682" s="2" t="s">
        <v>16953</v>
      </c>
      <c r="B4682" s="2" t="s">
        <v>16954</v>
      </c>
      <c r="C4682">
        <f t="shared" si="1757"/>
        <v>5098</v>
      </c>
      <c r="D4682">
        <f t="shared" si="1767"/>
        <v>4842</v>
      </c>
      <c r="E4682">
        <f t="shared" si="1768"/>
        <v>4832</v>
      </c>
      <c r="F4682">
        <f t="shared" si="1769"/>
        <v>619136</v>
      </c>
      <c r="G4682" t="str">
        <f t="shared" si="1770"/>
        <v>0009B280</v>
      </c>
      <c r="H4682" t="str">
        <f t="shared" si="1776"/>
        <v>E1F0</v>
      </c>
      <c r="I4682" t="str">
        <f t="shared" si="1777"/>
        <v/>
      </c>
      <c r="J4682" t="s">
        <v>16955</v>
      </c>
      <c r="K4682" t="str">
        <f t="shared" si="1771"/>
        <v>F0E10000</v>
      </c>
      <c r="L4682" t="str">
        <f t="shared" si="1772"/>
        <v>80B20900</v>
      </c>
      <c r="M4682" t="str">
        <f t="shared" si="1773"/>
        <v>F0E1000080B20900</v>
      </c>
      <c r="N4682" t="str">
        <f t="shared" si="1774"/>
        <v>F0E1=狃</v>
      </c>
      <c r="P4682" s="2" t="s">
        <v>3957</v>
      </c>
      <c r="Q4682" s="2" t="s">
        <v>16217</v>
      </c>
      <c r="R4682" t="str">
        <f t="shared" si="1775"/>
        <v>B7DF=叻</v>
      </c>
    </row>
    <row r="4683" spans="1:18">
      <c r="A4683" s="2" t="s">
        <v>16956</v>
      </c>
      <c r="B4683" s="2" t="s">
        <v>16957</v>
      </c>
      <c r="C4683">
        <f t="shared" si="1757"/>
        <v>5099</v>
      </c>
      <c r="D4683">
        <f t="shared" si="1767"/>
        <v>4843</v>
      </c>
      <c r="E4683">
        <f t="shared" si="1768"/>
        <v>4832</v>
      </c>
      <c r="F4683">
        <f t="shared" si="1769"/>
        <v>619200</v>
      </c>
      <c r="G4683" t="str">
        <f t="shared" si="1770"/>
        <v>0009B2C0</v>
      </c>
      <c r="H4683" t="str">
        <f t="shared" si="1776"/>
        <v>E1F1</v>
      </c>
      <c r="I4683" t="str">
        <f t="shared" si="1777"/>
        <v/>
      </c>
      <c r="J4683" t="s">
        <v>16958</v>
      </c>
      <c r="K4683" t="str">
        <f t="shared" si="1771"/>
        <v>F1E10000</v>
      </c>
      <c r="L4683" t="str">
        <f t="shared" si="1772"/>
        <v>C0B20900</v>
      </c>
      <c r="M4683" t="str">
        <f t="shared" si="1773"/>
        <v>F1E10000C0B20900</v>
      </c>
      <c r="N4683" t="str">
        <f t="shared" si="1774"/>
        <v>F1E1=狁</v>
      </c>
      <c r="P4683" s="2" t="s">
        <v>4304</v>
      </c>
      <c r="Q4683" s="2" t="s">
        <v>16219</v>
      </c>
      <c r="R4683" t="str">
        <f t="shared" si="1775"/>
        <v>B8DF=吒</v>
      </c>
    </row>
    <row r="4684" spans="1:18">
      <c r="A4684" s="2" t="s">
        <v>16959</v>
      </c>
      <c r="B4684" s="2" t="s">
        <v>16960</v>
      </c>
      <c r="C4684">
        <f t="shared" si="1757"/>
        <v>5100</v>
      </c>
      <c r="D4684">
        <f t="shared" si="1767"/>
        <v>4844</v>
      </c>
      <c r="E4684">
        <f t="shared" si="1768"/>
        <v>4832</v>
      </c>
      <c r="F4684">
        <f t="shared" si="1769"/>
        <v>619264</v>
      </c>
      <c r="G4684" t="str">
        <f t="shared" si="1770"/>
        <v>0009B300</v>
      </c>
      <c r="H4684" t="str">
        <f t="shared" si="1776"/>
        <v>E1F2</v>
      </c>
      <c r="I4684" t="str">
        <f t="shared" si="1777"/>
        <v/>
      </c>
      <c r="J4684" t="s">
        <v>2761</v>
      </c>
      <c r="K4684" t="str">
        <f t="shared" si="1771"/>
        <v>F2E10000</v>
      </c>
      <c r="L4684" t="str">
        <f t="shared" si="1772"/>
        <v>00B30900</v>
      </c>
      <c r="M4684" t="str">
        <f t="shared" si="1773"/>
        <v>F2E1000000B30900</v>
      </c>
      <c r="N4684" t="str">
        <f t="shared" si="1774"/>
        <v>F2E1=狎</v>
      </c>
      <c r="P4684" s="2" t="s">
        <v>4641</v>
      </c>
      <c r="Q4684" s="2" t="s">
        <v>16221</v>
      </c>
      <c r="R4684" t="str">
        <f t="shared" si="1775"/>
        <v>B9DF=吖</v>
      </c>
    </row>
    <row r="4685" spans="1:18">
      <c r="A4685" s="2" t="s">
        <v>16961</v>
      </c>
      <c r="B4685" s="2" t="s">
        <v>16962</v>
      </c>
      <c r="C4685">
        <f t="shared" si="1757"/>
        <v>5101</v>
      </c>
      <c r="D4685">
        <f t="shared" si="1767"/>
        <v>4845</v>
      </c>
      <c r="E4685">
        <f t="shared" si="1768"/>
        <v>4832</v>
      </c>
      <c r="F4685">
        <f t="shared" si="1769"/>
        <v>619328</v>
      </c>
      <c r="G4685" t="str">
        <f t="shared" si="1770"/>
        <v>0009B340</v>
      </c>
      <c r="H4685" t="str">
        <f t="shared" si="1776"/>
        <v>E1F3</v>
      </c>
      <c r="I4685" t="str">
        <f t="shared" si="1777"/>
        <v/>
      </c>
      <c r="J4685" t="s">
        <v>16963</v>
      </c>
      <c r="K4685" t="str">
        <f t="shared" si="1771"/>
        <v>F3E10000</v>
      </c>
      <c r="L4685" t="str">
        <f t="shared" si="1772"/>
        <v>40B30900</v>
      </c>
      <c r="M4685" t="str">
        <f t="shared" si="1773"/>
        <v>F3E1000040B30900</v>
      </c>
      <c r="N4685" t="str">
        <f t="shared" si="1774"/>
        <v>F3E1=狍</v>
      </c>
      <c r="P4685" s="2" t="s">
        <v>4979</v>
      </c>
      <c r="Q4685" s="2" t="s">
        <v>16223</v>
      </c>
      <c r="R4685" t="str">
        <f t="shared" si="1775"/>
        <v>BADF=吆</v>
      </c>
    </row>
    <row r="4686" spans="1:18">
      <c r="A4686" s="2" t="s">
        <v>16964</v>
      </c>
      <c r="B4686" s="2" t="s">
        <v>16965</v>
      </c>
      <c r="C4686">
        <f t="shared" si="1757"/>
        <v>5102</v>
      </c>
      <c r="D4686">
        <f t="shared" si="1767"/>
        <v>4846</v>
      </c>
      <c r="E4686">
        <f t="shared" si="1768"/>
        <v>4832</v>
      </c>
      <c r="F4686">
        <f t="shared" si="1769"/>
        <v>619392</v>
      </c>
      <c r="G4686" t="str">
        <f t="shared" si="1770"/>
        <v>0009B380</v>
      </c>
      <c r="H4686" t="str">
        <f t="shared" si="1776"/>
        <v>E1F4</v>
      </c>
      <c r="I4686" t="str">
        <f t="shared" si="1777"/>
        <v/>
      </c>
      <c r="J4686" t="s">
        <v>16966</v>
      </c>
      <c r="K4686" t="str">
        <f t="shared" si="1771"/>
        <v>F4E10000</v>
      </c>
      <c r="L4686" t="str">
        <f t="shared" si="1772"/>
        <v>80B30900</v>
      </c>
      <c r="M4686" t="str">
        <f t="shared" si="1773"/>
        <v>F4E1000080B30900</v>
      </c>
      <c r="N4686" t="str">
        <f t="shared" si="1774"/>
        <v>F4E1=狒</v>
      </c>
      <c r="P4686" s="2" t="s">
        <v>5319</v>
      </c>
      <c r="Q4686" s="2" t="s">
        <v>16226</v>
      </c>
      <c r="R4686" t="str">
        <f t="shared" si="1775"/>
        <v>BBDF=呋</v>
      </c>
    </row>
    <row r="4687" spans="1:18">
      <c r="A4687" s="2" t="s">
        <v>16967</v>
      </c>
      <c r="B4687" s="2" t="s">
        <v>16968</v>
      </c>
      <c r="C4687">
        <f t="shared" si="1757"/>
        <v>5103</v>
      </c>
      <c r="D4687">
        <f t="shared" si="1767"/>
        <v>4847</v>
      </c>
      <c r="E4687">
        <f t="shared" si="1768"/>
        <v>4832</v>
      </c>
      <c r="F4687">
        <f t="shared" si="1769"/>
        <v>619456</v>
      </c>
      <c r="G4687" t="str">
        <f t="shared" si="1770"/>
        <v>0009B3C0</v>
      </c>
      <c r="H4687" t="str">
        <f t="shared" ref="H4687:H4696" si="1778">MID($H$1,(ROW()-2)*4+1,4)</f>
        <v>E1F5</v>
      </c>
      <c r="I4687" t="str">
        <f t="shared" si="1777"/>
        <v/>
      </c>
      <c r="J4687" t="s">
        <v>16969</v>
      </c>
      <c r="K4687" t="str">
        <f t="shared" si="1771"/>
        <v>F5E10000</v>
      </c>
      <c r="L4687" t="str">
        <f t="shared" si="1772"/>
        <v>C0B30900</v>
      </c>
      <c r="M4687" t="str">
        <f t="shared" si="1773"/>
        <v>F5E10000C0B30900</v>
      </c>
      <c r="N4687" t="str">
        <f t="shared" si="1774"/>
        <v>F5E1=狨</v>
      </c>
      <c r="P4687" s="2" t="s">
        <v>5648</v>
      </c>
      <c r="Q4687" s="2" t="s">
        <v>16229</v>
      </c>
      <c r="R4687" t="str">
        <f t="shared" si="1775"/>
        <v>BCDF=呒</v>
      </c>
    </row>
    <row r="4688" spans="1:18">
      <c r="A4688" s="2" t="s">
        <v>16970</v>
      </c>
      <c r="B4688" s="2" t="s">
        <v>16971</v>
      </c>
      <c r="C4688">
        <f t="shared" si="1757"/>
        <v>5104</v>
      </c>
      <c r="D4688">
        <f t="shared" si="1767"/>
        <v>4848</v>
      </c>
      <c r="E4688">
        <f t="shared" si="1768"/>
        <v>4848</v>
      </c>
      <c r="F4688">
        <f t="shared" si="1769"/>
        <v>620544</v>
      </c>
      <c r="G4688" t="str">
        <f t="shared" si="1770"/>
        <v>0009B800</v>
      </c>
      <c r="H4688" t="str">
        <f t="shared" si="1778"/>
        <v>E1F6</v>
      </c>
      <c r="I4688" t="str">
        <f t="shared" si="1777"/>
        <v/>
      </c>
      <c r="J4688" t="s">
        <v>16972</v>
      </c>
      <c r="K4688" t="str">
        <f t="shared" si="1771"/>
        <v>F6E10000</v>
      </c>
      <c r="L4688" t="str">
        <f t="shared" si="1772"/>
        <v>00B80900</v>
      </c>
      <c r="M4688" t="str">
        <f t="shared" si="1773"/>
        <v>F6E1000000B80900</v>
      </c>
      <c r="N4688" t="str">
        <f t="shared" si="1774"/>
        <v>F6E1=狯</v>
      </c>
      <c r="P4688" s="2" t="s">
        <v>5987</v>
      </c>
      <c r="Q4688" s="2" t="s">
        <v>16232</v>
      </c>
      <c r="R4688" t="str">
        <f t="shared" si="1775"/>
        <v>BDDF=呓</v>
      </c>
    </row>
    <row r="4689" spans="1:18">
      <c r="A4689" s="2" t="s">
        <v>2727</v>
      </c>
      <c r="B4689" s="2" t="s">
        <v>16973</v>
      </c>
      <c r="C4689">
        <f t="shared" si="1757"/>
        <v>5105</v>
      </c>
      <c r="D4689">
        <f t="shared" si="1767"/>
        <v>4849</v>
      </c>
      <c r="E4689">
        <f t="shared" si="1768"/>
        <v>4848</v>
      </c>
      <c r="F4689">
        <f t="shared" si="1769"/>
        <v>620608</v>
      </c>
      <c r="G4689" t="str">
        <f t="shared" si="1770"/>
        <v>0009B840</v>
      </c>
      <c r="H4689" t="str">
        <f t="shared" si="1778"/>
        <v>E1F7</v>
      </c>
      <c r="I4689" t="str">
        <f t="shared" si="1777"/>
        <v/>
      </c>
      <c r="J4689" t="s">
        <v>16974</v>
      </c>
      <c r="K4689" t="str">
        <f t="shared" si="1771"/>
        <v>F7E10000</v>
      </c>
      <c r="L4689" t="str">
        <f t="shared" si="1772"/>
        <v>40B80900</v>
      </c>
      <c r="M4689" t="str">
        <f t="shared" si="1773"/>
        <v>F7E1000040B80900</v>
      </c>
      <c r="N4689" t="str">
        <f t="shared" si="1774"/>
        <v>F7E1=狩</v>
      </c>
      <c r="P4689" s="2" t="s">
        <v>6316</v>
      </c>
      <c r="Q4689" s="2" t="s">
        <v>16235</v>
      </c>
      <c r="R4689" t="str">
        <f t="shared" si="1775"/>
        <v>BEDF=呔</v>
      </c>
    </row>
    <row r="4690" spans="1:18">
      <c r="A4690" s="2" t="s">
        <v>16975</v>
      </c>
      <c r="B4690" s="2" t="s">
        <v>16976</v>
      </c>
      <c r="C4690">
        <f t="shared" si="1757"/>
        <v>5106</v>
      </c>
      <c r="D4690">
        <f t="shared" si="1767"/>
        <v>4850</v>
      </c>
      <c r="E4690">
        <f t="shared" si="1768"/>
        <v>4848</v>
      </c>
      <c r="F4690">
        <f t="shared" si="1769"/>
        <v>620672</v>
      </c>
      <c r="G4690" t="str">
        <f t="shared" si="1770"/>
        <v>0009B880</v>
      </c>
      <c r="H4690" t="str">
        <f t="shared" si="1778"/>
        <v>E1F8</v>
      </c>
      <c r="I4690" t="str">
        <f t="shared" si="1777"/>
        <v/>
      </c>
      <c r="J4690" t="s">
        <v>16977</v>
      </c>
      <c r="K4690" t="str">
        <f t="shared" si="1771"/>
        <v>F8E10000</v>
      </c>
      <c r="L4690" t="str">
        <f t="shared" si="1772"/>
        <v>80B80900</v>
      </c>
      <c r="M4690" t="str">
        <f t="shared" si="1773"/>
        <v>F8E1000080B80900</v>
      </c>
      <c r="N4690" t="str">
        <f t="shared" si="1774"/>
        <v>F8E1=狲</v>
      </c>
      <c r="P4690" s="2" t="s">
        <v>6648</v>
      </c>
      <c r="Q4690" s="2" t="s">
        <v>16238</v>
      </c>
      <c r="R4690" t="str">
        <f t="shared" si="1775"/>
        <v>BFDF=呖</v>
      </c>
    </row>
    <row r="4691" spans="1:18">
      <c r="A4691" s="2" t="s">
        <v>16978</v>
      </c>
      <c r="B4691" s="2" t="s">
        <v>16979</v>
      </c>
      <c r="C4691">
        <f t="shared" si="1757"/>
        <v>5107</v>
      </c>
      <c r="D4691">
        <f t="shared" si="1767"/>
        <v>4851</v>
      </c>
      <c r="E4691">
        <f t="shared" si="1768"/>
        <v>4848</v>
      </c>
      <c r="F4691">
        <f t="shared" si="1769"/>
        <v>620736</v>
      </c>
      <c r="G4691" t="str">
        <f t="shared" si="1770"/>
        <v>0009B8C0</v>
      </c>
      <c r="H4691" t="str">
        <f t="shared" si="1778"/>
        <v>E1F9</v>
      </c>
      <c r="I4691" t="str">
        <f t="shared" ref="I4691:I4700" si="1779">MID($I$1,(ROW()-2)*4+1,4)</f>
        <v/>
      </c>
      <c r="J4691" t="s">
        <v>16980</v>
      </c>
      <c r="K4691" t="str">
        <f t="shared" si="1771"/>
        <v>F9E10000</v>
      </c>
      <c r="L4691" t="str">
        <f t="shared" si="1772"/>
        <v>C0B80900</v>
      </c>
      <c r="M4691" t="str">
        <f t="shared" si="1773"/>
        <v>F9E10000C0B80900</v>
      </c>
      <c r="N4691" t="str">
        <f t="shared" si="1774"/>
        <v>F9E1=狴</v>
      </c>
      <c r="P4691" s="2" t="s">
        <v>6981</v>
      </c>
      <c r="Q4691" s="2" t="s">
        <v>16241</v>
      </c>
      <c r="R4691" t="str">
        <f t="shared" si="1775"/>
        <v>C0DF=呃</v>
      </c>
    </row>
    <row r="4692" spans="1:18">
      <c r="A4692" s="2" t="s">
        <v>16981</v>
      </c>
      <c r="B4692" s="2" t="s">
        <v>16982</v>
      </c>
      <c r="C4692">
        <f t="shared" si="1757"/>
        <v>5108</v>
      </c>
      <c r="D4692">
        <f t="shared" si="1767"/>
        <v>4852</v>
      </c>
      <c r="E4692">
        <f t="shared" si="1768"/>
        <v>4848</v>
      </c>
      <c r="F4692">
        <f t="shared" si="1769"/>
        <v>620800</v>
      </c>
      <c r="G4692" t="str">
        <f t="shared" si="1770"/>
        <v>0009B900</v>
      </c>
      <c r="H4692" t="str">
        <f t="shared" si="1778"/>
        <v>E1FA</v>
      </c>
      <c r="I4692" t="str">
        <f t="shared" si="1779"/>
        <v/>
      </c>
      <c r="J4692" t="s">
        <v>16983</v>
      </c>
      <c r="K4692" t="str">
        <f t="shared" si="1771"/>
        <v>FAE10000</v>
      </c>
      <c r="L4692" t="str">
        <f t="shared" si="1772"/>
        <v>00B90900</v>
      </c>
      <c r="M4692" t="str">
        <f t="shared" si="1773"/>
        <v>FAE1000000B90900</v>
      </c>
      <c r="N4692" t="str">
        <f t="shared" si="1774"/>
        <v>FAE1=狷</v>
      </c>
      <c r="P4692" s="2" t="s">
        <v>7307</v>
      </c>
      <c r="Q4692" s="2" t="s">
        <v>16244</v>
      </c>
      <c r="R4692" t="str">
        <f t="shared" si="1775"/>
        <v>C1DF=吡</v>
      </c>
    </row>
    <row r="4693" spans="1:18">
      <c r="A4693" s="2" t="s">
        <v>16984</v>
      </c>
      <c r="B4693" s="2" t="s">
        <v>16985</v>
      </c>
      <c r="C4693">
        <f t="shared" si="1757"/>
        <v>5109</v>
      </c>
      <c r="D4693">
        <f t="shared" si="1767"/>
        <v>4853</v>
      </c>
      <c r="E4693">
        <f t="shared" si="1768"/>
        <v>4848</v>
      </c>
      <c r="F4693">
        <f t="shared" si="1769"/>
        <v>620864</v>
      </c>
      <c r="G4693" t="str">
        <f t="shared" si="1770"/>
        <v>0009B940</v>
      </c>
      <c r="H4693" t="str">
        <f t="shared" si="1778"/>
        <v>E1FB</v>
      </c>
      <c r="I4693" t="str">
        <f t="shared" si="1779"/>
        <v/>
      </c>
      <c r="J4693" t="s">
        <v>16986</v>
      </c>
      <c r="K4693" t="str">
        <f t="shared" si="1771"/>
        <v>FBE10000</v>
      </c>
      <c r="L4693" t="str">
        <f t="shared" si="1772"/>
        <v>40B90900</v>
      </c>
      <c r="M4693" t="str">
        <f t="shared" si="1773"/>
        <v>FBE1000040B90900</v>
      </c>
      <c r="N4693" t="str">
        <f t="shared" si="1774"/>
        <v>FBE1=猁</v>
      </c>
      <c r="P4693" s="2" t="s">
        <v>7627</v>
      </c>
      <c r="Q4693" s="2" t="s">
        <v>16247</v>
      </c>
      <c r="R4693" t="str">
        <f t="shared" si="1775"/>
        <v>C2DF=呗</v>
      </c>
    </row>
    <row r="4694" spans="1:18">
      <c r="A4694" s="2" t="s">
        <v>16987</v>
      </c>
      <c r="B4694" s="2" t="s">
        <v>16988</v>
      </c>
      <c r="C4694">
        <f t="shared" ref="C4694:C4757" si="1780">HEX2DEC(B4694)-256</f>
        <v>5110</v>
      </c>
      <c r="D4694">
        <f t="shared" si="1767"/>
        <v>4854</v>
      </c>
      <c r="E4694">
        <f t="shared" si="1768"/>
        <v>4848</v>
      </c>
      <c r="F4694">
        <f t="shared" si="1769"/>
        <v>620928</v>
      </c>
      <c r="G4694" t="str">
        <f t="shared" si="1770"/>
        <v>0009B980</v>
      </c>
      <c r="H4694" t="str">
        <f t="shared" si="1778"/>
        <v>E1FC</v>
      </c>
      <c r="I4694" t="str">
        <f t="shared" si="1779"/>
        <v/>
      </c>
      <c r="J4694" t="s">
        <v>16989</v>
      </c>
      <c r="K4694" t="str">
        <f t="shared" si="1771"/>
        <v>FCE10000</v>
      </c>
      <c r="L4694" t="str">
        <f t="shared" si="1772"/>
        <v>80B90900</v>
      </c>
      <c r="M4694" t="str">
        <f t="shared" si="1773"/>
        <v>FCE1000080B90900</v>
      </c>
      <c r="N4694" t="str">
        <f t="shared" si="1774"/>
        <v>FCE1=狳</v>
      </c>
      <c r="P4694" s="2" t="s">
        <v>7950</v>
      </c>
      <c r="Q4694" s="2" t="s">
        <v>16250</v>
      </c>
      <c r="R4694" t="str">
        <f t="shared" si="1775"/>
        <v>C3DF=呙</v>
      </c>
    </row>
    <row r="4695" spans="1:18">
      <c r="A4695" s="2" t="s">
        <v>16990</v>
      </c>
      <c r="B4695" s="2" t="s">
        <v>16991</v>
      </c>
      <c r="C4695">
        <f t="shared" si="1780"/>
        <v>5120</v>
      </c>
      <c r="D4695">
        <f t="shared" si="1767"/>
        <v>4864</v>
      </c>
      <c r="E4695">
        <f t="shared" si="1768"/>
        <v>4864</v>
      </c>
      <c r="F4695">
        <f t="shared" si="1769"/>
        <v>622592</v>
      </c>
      <c r="G4695" t="str">
        <f t="shared" si="1770"/>
        <v>0009C000</v>
      </c>
      <c r="H4695" t="str">
        <f t="shared" si="1778"/>
        <v>E1FD</v>
      </c>
      <c r="I4695" t="str">
        <f t="shared" si="1779"/>
        <v/>
      </c>
      <c r="J4695" t="s">
        <v>16992</v>
      </c>
      <c r="K4695" t="str">
        <f t="shared" si="1771"/>
        <v>FDE10000</v>
      </c>
      <c r="L4695" t="str">
        <f t="shared" si="1772"/>
        <v>00C00900</v>
      </c>
      <c r="M4695" t="str">
        <f t="shared" si="1773"/>
        <v>FDE1000000C00900</v>
      </c>
      <c r="N4695" t="str">
        <f t="shared" si="1774"/>
        <v>FDE1=猃</v>
      </c>
      <c r="P4695" s="2" t="s">
        <v>8261</v>
      </c>
      <c r="Q4695" s="2" t="s">
        <v>16253</v>
      </c>
      <c r="R4695" t="str">
        <f t="shared" si="1775"/>
        <v>C4DF=吣</v>
      </c>
    </row>
    <row r="4696" spans="1:18">
      <c r="A4696" s="2" t="s">
        <v>16993</v>
      </c>
      <c r="B4696" s="2" t="s">
        <v>16994</v>
      </c>
      <c r="C4696">
        <f t="shared" si="1780"/>
        <v>5121</v>
      </c>
      <c r="D4696">
        <f t="shared" si="1767"/>
        <v>4865</v>
      </c>
      <c r="E4696">
        <f t="shared" si="1768"/>
        <v>4864</v>
      </c>
      <c r="F4696">
        <f t="shared" si="1769"/>
        <v>622656</v>
      </c>
      <c r="G4696" t="str">
        <f t="shared" si="1770"/>
        <v>0009C040</v>
      </c>
      <c r="H4696" t="str">
        <f t="shared" si="1778"/>
        <v>E1FE</v>
      </c>
      <c r="I4696" t="str">
        <f t="shared" si="1779"/>
        <v/>
      </c>
      <c r="J4696" t="s">
        <v>16995</v>
      </c>
      <c r="K4696" t="str">
        <f t="shared" si="1771"/>
        <v>FEE10000</v>
      </c>
      <c r="L4696" t="str">
        <f t="shared" si="1772"/>
        <v>40C00900</v>
      </c>
      <c r="M4696" t="str">
        <f t="shared" si="1773"/>
        <v>FEE1000040C00900</v>
      </c>
      <c r="N4696" t="str">
        <f t="shared" si="1774"/>
        <v>FEE1=狺</v>
      </c>
      <c r="P4696" s="2" t="s">
        <v>8580</v>
      </c>
      <c r="Q4696" s="2" t="s">
        <v>16256</v>
      </c>
      <c r="R4696" t="str">
        <f t="shared" si="1775"/>
        <v>C5DF=吲</v>
      </c>
    </row>
    <row r="4697" spans="1:18">
      <c r="A4697" s="2" t="s">
        <v>16996</v>
      </c>
      <c r="B4697" s="2" t="s">
        <v>16997</v>
      </c>
      <c r="C4697">
        <f t="shared" si="1780"/>
        <v>5122</v>
      </c>
      <c r="D4697">
        <f t="shared" si="1767"/>
        <v>4866</v>
      </c>
      <c r="E4697">
        <f t="shared" si="1768"/>
        <v>4864</v>
      </c>
      <c r="F4697">
        <f t="shared" si="1769"/>
        <v>622720</v>
      </c>
      <c r="G4697" t="str">
        <f t="shared" si="1770"/>
        <v>0009C080</v>
      </c>
      <c r="H4697" t="str">
        <f t="shared" ref="H4697:H4706" si="1781">MID($H$1,(ROW()-2)*4+1,4)</f>
        <v>E2A1</v>
      </c>
      <c r="I4697" t="str">
        <f t="shared" si="1779"/>
        <v/>
      </c>
      <c r="J4697" t="s">
        <v>16998</v>
      </c>
      <c r="K4697" t="str">
        <f t="shared" si="1771"/>
        <v>A1E20000</v>
      </c>
      <c r="L4697" t="str">
        <f t="shared" si="1772"/>
        <v>80C00900</v>
      </c>
      <c r="M4697" t="str">
        <f t="shared" si="1773"/>
        <v>A1E2000080C00900</v>
      </c>
      <c r="N4697" t="str">
        <f t="shared" si="1774"/>
        <v>A1E2=狻</v>
      </c>
      <c r="P4697" s="2" t="s">
        <v>8901</v>
      </c>
      <c r="Q4697" s="2" t="s">
        <v>16259</v>
      </c>
      <c r="R4697" t="str">
        <f t="shared" si="1775"/>
        <v>C6DF=咂</v>
      </c>
    </row>
    <row r="4698" spans="1:18">
      <c r="A4698" s="2" t="s">
        <v>16999</v>
      </c>
      <c r="B4698" s="2" t="s">
        <v>17000</v>
      </c>
      <c r="C4698">
        <f t="shared" si="1780"/>
        <v>5123</v>
      </c>
      <c r="D4698">
        <f t="shared" si="1767"/>
        <v>4867</v>
      </c>
      <c r="E4698">
        <f t="shared" si="1768"/>
        <v>4864</v>
      </c>
      <c r="F4698">
        <f t="shared" si="1769"/>
        <v>622784</v>
      </c>
      <c r="G4698" t="str">
        <f t="shared" si="1770"/>
        <v>0009C0C0</v>
      </c>
      <c r="H4698" t="str">
        <f t="shared" si="1781"/>
        <v>E2A2</v>
      </c>
      <c r="I4698" t="str">
        <f t="shared" si="1779"/>
        <v/>
      </c>
      <c r="J4698" t="s">
        <v>17001</v>
      </c>
      <c r="K4698" t="str">
        <f t="shared" si="1771"/>
        <v>A2E20000</v>
      </c>
      <c r="L4698" t="str">
        <f t="shared" si="1772"/>
        <v>C0C00900</v>
      </c>
      <c r="M4698" t="str">
        <f t="shared" si="1773"/>
        <v>A2E20000C0C00900</v>
      </c>
      <c r="N4698" t="str">
        <f t="shared" si="1774"/>
        <v>A2E2=猗</v>
      </c>
      <c r="P4698" s="2" t="s">
        <v>9215</v>
      </c>
      <c r="Q4698" s="2" t="s">
        <v>16262</v>
      </c>
      <c r="R4698" t="str">
        <f t="shared" si="1775"/>
        <v>C7DF=咔</v>
      </c>
    </row>
    <row r="4699" spans="1:18">
      <c r="A4699" s="2" t="s">
        <v>17002</v>
      </c>
      <c r="B4699" s="2" t="s">
        <v>17003</v>
      </c>
      <c r="C4699">
        <f t="shared" si="1780"/>
        <v>5124</v>
      </c>
      <c r="D4699">
        <f t="shared" si="1767"/>
        <v>4868</v>
      </c>
      <c r="E4699">
        <f t="shared" si="1768"/>
        <v>4864</v>
      </c>
      <c r="F4699">
        <f t="shared" si="1769"/>
        <v>622848</v>
      </c>
      <c r="G4699" t="str">
        <f t="shared" si="1770"/>
        <v>0009C100</v>
      </c>
      <c r="H4699" t="str">
        <f t="shared" si="1781"/>
        <v>E2A3</v>
      </c>
      <c r="I4699" t="str">
        <f t="shared" si="1779"/>
        <v/>
      </c>
      <c r="J4699" t="s">
        <v>17004</v>
      </c>
      <c r="K4699" t="str">
        <f t="shared" si="1771"/>
        <v>A3E20000</v>
      </c>
      <c r="L4699" t="str">
        <f t="shared" si="1772"/>
        <v>00C10900</v>
      </c>
      <c r="M4699" t="str">
        <f t="shared" si="1773"/>
        <v>A3E2000000C10900</v>
      </c>
      <c r="N4699" t="str">
        <f t="shared" si="1774"/>
        <v>A3E2=猓</v>
      </c>
      <c r="P4699" s="2" t="s">
        <v>9526</v>
      </c>
      <c r="Q4699" s="2" t="s">
        <v>16265</v>
      </c>
      <c r="R4699" t="str">
        <f t="shared" si="1775"/>
        <v>C8DF=呷</v>
      </c>
    </row>
    <row r="4700" spans="1:18">
      <c r="A4700" s="2" t="s">
        <v>17005</v>
      </c>
      <c r="B4700" s="2" t="s">
        <v>17006</v>
      </c>
      <c r="C4700">
        <f t="shared" si="1780"/>
        <v>5125</v>
      </c>
      <c r="D4700">
        <f t="shared" si="1767"/>
        <v>4869</v>
      </c>
      <c r="E4700">
        <f t="shared" si="1768"/>
        <v>4864</v>
      </c>
      <c r="F4700">
        <f t="shared" si="1769"/>
        <v>622912</v>
      </c>
      <c r="G4700" t="str">
        <f t="shared" si="1770"/>
        <v>0009C140</v>
      </c>
      <c r="H4700" t="str">
        <f t="shared" si="1781"/>
        <v>E2A4</v>
      </c>
      <c r="I4700" t="str">
        <f t="shared" si="1779"/>
        <v/>
      </c>
      <c r="J4700" t="s">
        <v>17007</v>
      </c>
      <c r="K4700" t="str">
        <f t="shared" si="1771"/>
        <v>A4E20000</v>
      </c>
      <c r="L4700" t="str">
        <f t="shared" si="1772"/>
        <v>40C10900</v>
      </c>
      <c r="M4700" t="str">
        <f t="shared" si="1773"/>
        <v>A4E2000040C10900</v>
      </c>
      <c r="N4700" t="str">
        <f t="shared" si="1774"/>
        <v>A4E2=猡</v>
      </c>
      <c r="P4700" s="2" t="s">
        <v>9841</v>
      </c>
      <c r="Q4700" s="2" t="s">
        <v>16268</v>
      </c>
      <c r="R4700" t="str">
        <f t="shared" si="1775"/>
        <v>C9DF=呱</v>
      </c>
    </row>
    <row r="4701" spans="1:18">
      <c r="A4701" s="2" t="s">
        <v>17008</v>
      </c>
      <c r="B4701" s="2" t="s">
        <v>17009</v>
      </c>
      <c r="C4701">
        <f t="shared" si="1780"/>
        <v>5126</v>
      </c>
      <c r="D4701">
        <f t="shared" si="1767"/>
        <v>4870</v>
      </c>
      <c r="E4701">
        <f t="shared" si="1768"/>
        <v>4864</v>
      </c>
      <c r="F4701">
        <f t="shared" si="1769"/>
        <v>622976</v>
      </c>
      <c r="G4701" t="str">
        <f t="shared" si="1770"/>
        <v>0009C180</v>
      </c>
      <c r="H4701" t="str">
        <f t="shared" si="1781"/>
        <v>E2A5</v>
      </c>
      <c r="I4701" t="str">
        <f t="shared" ref="I4701:I4710" si="1782">MID($I$1,(ROW()-2)*4+1,4)</f>
        <v/>
      </c>
      <c r="J4701" t="s">
        <v>17010</v>
      </c>
      <c r="K4701" t="str">
        <f t="shared" si="1771"/>
        <v>A5E20000</v>
      </c>
      <c r="L4701" t="str">
        <f t="shared" si="1772"/>
        <v>80C10900</v>
      </c>
      <c r="M4701" t="str">
        <f t="shared" si="1773"/>
        <v>A5E2000080C10900</v>
      </c>
      <c r="N4701" t="str">
        <f t="shared" si="1774"/>
        <v>A5E2=猊</v>
      </c>
      <c r="P4701" s="2" t="s">
        <v>10155</v>
      </c>
      <c r="Q4701" s="2" t="s">
        <v>16271</v>
      </c>
      <c r="R4701" t="str">
        <f t="shared" si="1775"/>
        <v>CADF=呤</v>
      </c>
    </row>
    <row r="4702" spans="1:18">
      <c r="A4702" s="2" t="s">
        <v>17011</v>
      </c>
      <c r="B4702" s="2" t="s">
        <v>17012</v>
      </c>
      <c r="C4702">
        <f t="shared" si="1780"/>
        <v>5127</v>
      </c>
      <c r="D4702">
        <f t="shared" si="1767"/>
        <v>4871</v>
      </c>
      <c r="E4702">
        <f t="shared" si="1768"/>
        <v>4864</v>
      </c>
      <c r="F4702">
        <f t="shared" si="1769"/>
        <v>623040</v>
      </c>
      <c r="G4702" t="str">
        <f t="shared" si="1770"/>
        <v>0009C1C0</v>
      </c>
      <c r="H4702" t="str">
        <f t="shared" si="1781"/>
        <v>E2A6</v>
      </c>
      <c r="I4702" t="str">
        <f t="shared" si="1782"/>
        <v/>
      </c>
      <c r="J4702" t="s">
        <v>17013</v>
      </c>
      <c r="K4702" t="str">
        <f t="shared" si="1771"/>
        <v>A6E20000</v>
      </c>
      <c r="L4702" t="str">
        <f t="shared" si="1772"/>
        <v>C0C10900</v>
      </c>
      <c r="M4702" t="str">
        <f t="shared" si="1773"/>
        <v>A6E20000C0C10900</v>
      </c>
      <c r="N4702" t="str">
        <f t="shared" si="1774"/>
        <v>A6E2=猞</v>
      </c>
      <c r="P4702" s="2" t="s">
        <v>10466</v>
      </c>
      <c r="Q4702" s="2" t="s">
        <v>16274</v>
      </c>
      <c r="R4702" t="str">
        <f t="shared" si="1775"/>
        <v>CBDF=咚</v>
      </c>
    </row>
    <row r="4703" spans="1:18">
      <c r="A4703" s="2" t="s">
        <v>17014</v>
      </c>
      <c r="B4703" s="2" t="s">
        <v>17015</v>
      </c>
      <c r="C4703">
        <f t="shared" si="1780"/>
        <v>5128</v>
      </c>
      <c r="D4703">
        <f t="shared" si="1767"/>
        <v>4872</v>
      </c>
      <c r="E4703">
        <f t="shared" si="1768"/>
        <v>4864</v>
      </c>
      <c r="F4703">
        <f t="shared" si="1769"/>
        <v>623104</v>
      </c>
      <c r="G4703" t="str">
        <f t="shared" si="1770"/>
        <v>0009C200</v>
      </c>
      <c r="H4703" t="str">
        <f t="shared" si="1781"/>
        <v>E2A7</v>
      </c>
      <c r="I4703" t="str">
        <f t="shared" si="1782"/>
        <v/>
      </c>
      <c r="J4703" t="s">
        <v>17016</v>
      </c>
      <c r="K4703" t="str">
        <f t="shared" si="1771"/>
        <v>A7E20000</v>
      </c>
      <c r="L4703" t="str">
        <f t="shared" si="1772"/>
        <v>00C20900</v>
      </c>
      <c r="M4703" t="str">
        <f t="shared" si="1773"/>
        <v>A7E2000000C20900</v>
      </c>
      <c r="N4703" t="str">
        <f t="shared" si="1774"/>
        <v>A7E2=猝</v>
      </c>
      <c r="P4703" s="2" t="s">
        <v>10779</v>
      </c>
      <c r="Q4703" s="2" t="s">
        <v>16277</v>
      </c>
      <c r="R4703" t="str">
        <f t="shared" si="1775"/>
        <v>CCDF=咛</v>
      </c>
    </row>
    <row r="4704" spans="1:18">
      <c r="A4704" s="2" t="s">
        <v>17017</v>
      </c>
      <c r="B4704" s="2" t="s">
        <v>17018</v>
      </c>
      <c r="C4704">
        <f t="shared" si="1780"/>
        <v>5129</v>
      </c>
      <c r="D4704">
        <f t="shared" si="1767"/>
        <v>4873</v>
      </c>
      <c r="E4704">
        <f t="shared" si="1768"/>
        <v>4864</v>
      </c>
      <c r="F4704">
        <f t="shared" si="1769"/>
        <v>623168</v>
      </c>
      <c r="G4704" t="str">
        <f t="shared" si="1770"/>
        <v>0009C240</v>
      </c>
      <c r="H4704" t="str">
        <f t="shared" si="1781"/>
        <v>E2A8</v>
      </c>
      <c r="I4704" t="str">
        <f t="shared" si="1782"/>
        <v/>
      </c>
      <c r="J4704" t="s">
        <v>17019</v>
      </c>
      <c r="K4704" t="str">
        <f t="shared" si="1771"/>
        <v>A8E20000</v>
      </c>
      <c r="L4704" t="str">
        <f t="shared" si="1772"/>
        <v>40C20900</v>
      </c>
      <c r="M4704" t="str">
        <f t="shared" si="1773"/>
        <v>A8E2000040C20900</v>
      </c>
      <c r="N4704" t="str">
        <f t="shared" si="1774"/>
        <v>A8E2=猕</v>
      </c>
      <c r="P4704" s="2" t="s">
        <v>11080</v>
      </c>
      <c r="Q4704" s="2" t="s">
        <v>16280</v>
      </c>
      <c r="R4704" t="str">
        <f t="shared" si="1775"/>
        <v>CDDF=咄</v>
      </c>
    </row>
    <row r="4705" spans="1:18">
      <c r="A4705" s="2" t="s">
        <v>17020</v>
      </c>
      <c r="B4705" s="2" t="s">
        <v>17021</v>
      </c>
      <c r="C4705">
        <f t="shared" si="1780"/>
        <v>5130</v>
      </c>
      <c r="D4705">
        <f t="shared" si="1767"/>
        <v>4874</v>
      </c>
      <c r="E4705">
        <f t="shared" si="1768"/>
        <v>4864</v>
      </c>
      <c r="F4705">
        <f t="shared" si="1769"/>
        <v>623232</v>
      </c>
      <c r="G4705" t="str">
        <f t="shared" si="1770"/>
        <v>0009C280</v>
      </c>
      <c r="H4705" t="str">
        <f t="shared" si="1781"/>
        <v>E2A9</v>
      </c>
      <c r="I4705" t="str">
        <f t="shared" si="1782"/>
        <v/>
      </c>
      <c r="J4705" t="s">
        <v>17022</v>
      </c>
      <c r="K4705" t="str">
        <f t="shared" si="1771"/>
        <v>A9E20000</v>
      </c>
      <c r="L4705" t="str">
        <f t="shared" si="1772"/>
        <v>80C20900</v>
      </c>
      <c r="M4705" t="str">
        <f t="shared" si="1773"/>
        <v>A9E2000080C20900</v>
      </c>
      <c r="N4705" t="str">
        <f t="shared" si="1774"/>
        <v>A9E2=猢</v>
      </c>
      <c r="P4705" s="2" t="s">
        <v>11386</v>
      </c>
      <c r="Q4705" s="2" t="s">
        <v>16283</v>
      </c>
      <c r="R4705" t="str">
        <f t="shared" si="1775"/>
        <v>CEDF=呶</v>
      </c>
    </row>
    <row r="4706" spans="1:18">
      <c r="A4706" s="2" t="s">
        <v>17023</v>
      </c>
      <c r="B4706" s="2" t="s">
        <v>17024</v>
      </c>
      <c r="C4706">
        <f t="shared" si="1780"/>
        <v>5131</v>
      </c>
      <c r="D4706">
        <f t="shared" si="1767"/>
        <v>4875</v>
      </c>
      <c r="E4706">
        <f t="shared" si="1768"/>
        <v>4864</v>
      </c>
      <c r="F4706">
        <f t="shared" si="1769"/>
        <v>623296</v>
      </c>
      <c r="G4706" t="str">
        <f t="shared" si="1770"/>
        <v>0009C2C0</v>
      </c>
      <c r="H4706" t="str">
        <f t="shared" si="1781"/>
        <v>E2AA</v>
      </c>
      <c r="I4706" t="str">
        <f t="shared" si="1782"/>
        <v/>
      </c>
      <c r="J4706" t="s">
        <v>17025</v>
      </c>
      <c r="K4706" t="str">
        <f t="shared" si="1771"/>
        <v>AAE20000</v>
      </c>
      <c r="L4706" t="str">
        <f t="shared" si="1772"/>
        <v>C0C20900</v>
      </c>
      <c r="M4706" t="str">
        <f t="shared" si="1773"/>
        <v>AAE20000C0C20900</v>
      </c>
      <c r="N4706" t="str">
        <f t="shared" si="1774"/>
        <v>AAE2=猹</v>
      </c>
      <c r="P4706" s="2" t="s">
        <v>11689</v>
      </c>
      <c r="Q4706" s="2" t="s">
        <v>16286</v>
      </c>
      <c r="R4706" t="str">
        <f t="shared" si="1775"/>
        <v>CFDF=呦</v>
      </c>
    </row>
    <row r="4707" spans="1:18">
      <c r="A4707" s="2" t="s">
        <v>17026</v>
      </c>
      <c r="B4707" s="2" t="s">
        <v>17027</v>
      </c>
      <c r="C4707">
        <f t="shared" si="1780"/>
        <v>5132</v>
      </c>
      <c r="D4707">
        <f t="shared" si="1767"/>
        <v>4876</v>
      </c>
      <c r="E4707">
        <f t="shared" si="1768"/>
        <v>4864</v>
      </c>
      <c r="F4707">
        <f t="shared" si="1769"/>
        <v>623360</v>
      </c>
      <c r="G4707" t="str">
        <f t="shared" si="1770"/>
        <v>0009C300</v>
      </c>
      <c r="H4707" t="str">
        <f t="shared" ref="H4707:H4716" si="1783">MID($H$1,(ROW()-2)*4+1,4)</f>
        <v>E2AB</v>
      </c>
      <c r="I4707" t="str">
        <f t="shared" si="1782"/>
        <v/>
      </c>
      <c r="J4707" t="s">
        <v>17028</v>
      </c>
      <c r="K4707" t="str">
        <f t="shared" si="1771"/>
        <v>ABE20000</v>
      </c>
      <c r="L4707" t="str">
        <f t="shared" si="1772"/>
        <v>00C30900</v>
      </c>
      <c r="M4707" t="str">
        <f t="shared" si="1773"/>
        <v>ABE2000000C30900</v>
      </c>
      <c r="N4707" t="str">
        <f t="shared" si="1774"/>
        <v>ABE2=猥</v>
      </c>
      <c r="P4707" s="2" t="s">
        <v>11987</v>
      </c>
      <c r="Q4707" s="2" t="s">
        <v>16289</v>
      </c>
      <c r="R4707" t="str">
        <f t="shared" si="1775"/>
        <v>D0DF=咝</v>
      </c>
    </row>
    <row r="4708" spans="1:18">
      <c r="A4708" s="2" t="s">
        <v>17029</v>
      </c>
      <c r="B4708" s="2" t="s">
        <v>17030</v>
      </c>
      <c r="C4708">
        <f t="shared" si="1780"/>
        <v>5133</v>
      </c>
      <c r="D4708">
        <f t="shared" si="1767"/>
        <v>4877</v>
      </c>
      <c r="E4708">
        <f t="shared" si="1768"/>
        <v>4864</v>
      </c>
      <c r="F4708">
        <f t="shared" si="1769"/>
        <v>623424</v>
      </c>
      <c r="G4708" t="str">
        <f t="shared" si="1770"/>
        <v>0009C340</v>
      </c>
      <c r="H4708" t="str">
        <f t="shared" si="1783"/>
        <v>E2AC</v>
      </c>
      <c r="I4708" t="str">
        <f t="shared" si="1782"/>
        <v/>
      </c>
      <c r="J4708" t="s">
        <v>17031</v>
      </c>
      <c r="K4708" t="str">
        <f t="shared" si="1771"/>
        <v>ACE20000</v>
      </c>
      <c r="L4708" t="str">
        <f t="shared" si="1772"/>
        <v>40C30900</v>
      </c>
      <c r="M4708" t="str">
        <f t="shared" si="1773"/>
        <v>ACE2000040C30900</v>
      </c>
      <c r="N4708" t="str">
        <f t="shared" si="1774"/>
        <v>ACE2=猬</v>
      </c>
      <c r="P4708" s="2" t="s">
        <v>12288</v>
      </c>
      <c r="Q4708" s="2" t="s">
        <v>16292</v>
      </c>
      <c r="R4708" t="str">
        <f t="shared" si="1775"/>
        <v>D1DF=哐</v>
      </c>
    </row>
    <row r="4709" spans="1:18">
      <c r="A4709" s="2" t="s">
        <v>17032</v>
      </c>
      <c r="B4709" s="2" t="s">
        <v>17033</v>
      </c>
      <c r="C4709">
        <f t="shared" si="1780"/>
        <v>5134</v>
      </c>
      <c r="D4709">
        <f t="shared" si="1767"/>
        <v>4878</v>
      </c>
      <c r="E4709">
        <f t="shared" si="1768"/>
        <v>4864</v>
      </c>
      <c r="F4709">
        <f t="shared" si="1769"/>
        <v>623488</v>
      </c>
      <c r="G4709" t="str">
        <f t="shared" si="1770"/>
        <v>0009C380</v>
      </c>
      <c r="H4709" t="str">
        <f t="shared" si="1783"/>
        <v>E2AD</v>
      </c>
      <c r="I4709" t="str">
        <f t="shared" si="1782"/>
        <v/>
      </c>
      <c r="J4709" t="s">
        <v>17034</v>
      </c>
      <c r="K4709" t="str">
        <f t="shared" si="1771"/>
        <v>ADE20000</v>
      </c>
      <c r="L4709" t="str">
        <f t="shared" si="1772"/>
        <v>80C30900</v>
      </c>
      <c r="M4709" t="str">
        <f t="shared" si="1773"/>
        <v>ADE2000080C30900</v>
      </c>
      <c r="N4709" t="str">
        <f t="shared" si="1774"/>
        <v>ADE2=猸</v>
      </c>
      <c r="P4709" s="2" t="s">
        <v>12581</v>
      </c>
      <c r="Q4709" s="2" t="s">
        <v>16295</v>
      </c>
      <c r="R4709" t="str">
        <f t="shared" si="1775"/>
        <v>D2DF=咭</v>
      </c>
    </row>
    <row r="4710" spans="1:18">
      <c r="A4710" s="2" t="s">
        <v>17035</v>
      </c>
      <c r="B4710" s="2" t="s">
        <v>17036</v>
      </c>
      <c r="C4710">
        <f t="shared" si="1780"/>
        <v>5135</v>
      </c>
      <c r="D4710">
        <f t="shared" si="1767"/>
        <v>4879</v>
      </c>
      <c r="E4710">
        <f t="shared" si="1768"/>
        <v>4864</v>
      </c>
      <c r="F4710">
        <f t="shared" si="1769"/>
        <v>623552</v>
      </c>
      <c r="G4710" t="str">
        <f t="shared" si="1770"/>
        <v>0009C3C0</v>
      </c>
      <c r="H4710" t="str">
        <f t="shared" si="1783"/>
        <v>E2AE</v>
      </c>
      <c r="I4710" t="str">
        <f t="shared" si="1782"/>
        <v/>
      </c>
      <c r="J4710" t="s">
        <v>17037</v>
      </c>
      <c r="K4710" t="str">
        <f t="shared" si="1771"/>
        <v>AEE20000</v>
      </c>
      <c r="L4710" t="str">
        <f t="shared" si="1772"/>
        <v>C0C30900</v>
      </c>
      <c r="M4710" t="str">
        <f t="shared" si="1773"/>
        <v>AEE20000C0C30900</v>
      </c>
      <c r="N4710" t="str">
        <f t="shared" si="1774"/>
        <v>AEE2=猱</v>
      </c>
      <c r="P4710" s="2" t="s">
        <v>12875</v>
      </c>
      <c r="Q4710" s="2" t="s">
        <v>16298</v>
      </c>
      <c r="R4710" t="str">
        <f t="shared" si="1775"/>
        <v>D3DF=哂</v>
      </c>
    </row>
    <row r="4711" spans="1:18">
      <c r="A4711" s="2" t="s">
        <v>17038</v>
      </c>
      <c r="B4711" s="2" t="s">
        <v>17039</v>
      </c>
      <c r="C4711">
        <f t="shared" si="1780"/>
        <v>5136</v>
      </c>
      <c r="D4711">
        <f t="shared" si="1767"/>
        <v>4880</v>
      </c>
      <c r="E4711">
        <f t="shared" si="1768"/>
        <v>4880</v>
      </c>
      <c r="F4711">
        <f t="shared" si="1769"/>
        <v>624640</v>
      </c>
      <c r="G4711" t="str">
        <f t="shared" si="1770"/>
        <v>0009C800</v>
      </c>
      <c r="H4711" t="str">
        <f t="shared" si="1783"/>
        <v>E2AF</v>
      </c>
      <c r="I4711" t="str">
        <f t="shared" ref="I4711:I4720" si="1784">MID($I$1,(ROW()-2)*4+1,4)</f>
        <v/>
      </c>
      <c r="J4711" t="s">
        <v>17040</v>
      </c>
      <c r="K4711" t="str">
        <f t="shared" si="1771"/>
        <v>AFE20000</v>
      </c>
      <c r="L4711" t="str">
        <f t="shared" si="1772"/>
        <v>00C80900</v>
      </c>
      <c r="M4711" t="str">
        <f t="shared" si="1773"/>
        <v>AFE2000000C80900</v>
      </c>
      <c r="N4711" t="str">
        <f t="shared" si="1774"/>
        <v>AFE2=獐</v>
      </c>
      <c r="P4711" s="2" t="s">
        <v>13168</v>
      </c>
      <c r="Q4711" s="2" t="s">
        <v>16301</v>
      </c>
      <c r="R4711" t="str">
        <f t="shared" si="1775"/>
        <v>D4DF=咴</v>
      </c>
    </row>
    <row r="4712" spans="1:18">
      <c r="A4712" s="2" t="s">
        <v>17041</v>
      </c>
      <c r="B4712" s="2" t="s">
        <v>17042</v>
      </c>
      <c r="C4712">
        <f t="shared" si="1780"/>
        <v>5137</v>
      </c>
      <c r="D4712">
        <f t="shared" si="1767"/>
        <v>4881</v>
      </c>
      <c r="E4712">
        <f t="shared" si="1768"/>
        <v>4880</v>
      </c>
      <c r="F4712">
        <f t="shared" si="1769"/>
        <v>624704</v>
      </c>
      <c r="G4712" t="str">
        <f t="shared" si="1770"/>
        <v>0009C840</v>
      </c>
      <c r="H4712" t="str">
        <f t="shared" si="1783"/>
        <v>E2B0</v>
      </c>
      <c r="I4712" t="str">
        <f t="shared" si="1784"/>
        <v/>
      </c>
      <c r="J4712" t="s">
        <v>2231</v>
      </c>
      <c r="K4712" t="str">
        <f t="shared" si="1771"/>
        <v>B0E20000</v>
      </c>
      <c r="L4712" t="str">
        <f t="shared" si="1772"/>
        <v>40C80900</v>
      </c>
      <c r="M4712" t="str">
        <f t="shared" si="1773"/>
        <v>B0E2000040C80900</v>
      </c>
      <c r="N4712" t="str">
        <f t="shared" si="1774"/>
        <v>B0E2=獍</v>
      </c>
      <c r="P4712" s="2" t="s">
        <v>13464</v>
      </c>
      <c r="Q4712" s="2" t="s">
        <v>16304</v>
      </c>
      <c r="R4712" t="str">
        <f t="shared" si="1775"/>
        <v>D5DF=哒</v>
      </c>
    </row>
    <row r="4713" spans="1:18">
      <c r="A4713" s="2" t="s">
        <v>17043</v>
      </c>
      <c r="B4713" s="2" t="s">
        <v>17044</v>
      </c>
      <c r="C4713">
        <f t="shared" si="1780"/>
        <v>5138</v>
      </c>
      <c r="D4713">
        <f t="shared" si="1767"/>
        <v>4882</v>
      </c>
      <c r="E4713">
        <f t="shared" si="1768"/>
        <v>4880</v>
      </c>
      <c r="F4713">
        <f t="shared" si="1769"/>
        <v>624768</v>
      </c>
      <c r="G4713" t="str">
        <f t="shared" si="1770"/>
        <v>0009C880</v>
      </c>
      <c r="H4713" t="str">
        <f t="shared" si="1783"/>
        <v>E2B1</v>
      </c>
      <c r="I4713" t="str">
        <f t="shared" si="1784"/>
        <v/>
      </c>
      <c r="J4713" t="s">
        <v>2760</v>
      </c>
      <c r="K4713" t="str">
        <f t="shared" si="1771"/>
        <v>B1E20000</v>
      </c>
      <c r="L4713" t="str">
        <f t="shared" si="1772"/>
        <v>80C80900</v>
      </c>
      <c r="M4713" t="str">
        <f t="shared" si="1773"/>
        <v>B1E2000080C80900</v>
      </c>
      <c r="N4713" t="str">
        <f t="shared" si="1774"/>
        <v>B1E2=獗</v>
      </c>
      <c r="P4713" s="2" t="s">
        <v>13756</v>
      </c>
      <c r="Q4713" s="2" t="s">
        <v>16307</v>
      </c>
      <c r="R4713" t="str">
        <f t="shared" si="1775"/>
        <v>D6DF=咧</v>
      </c>
    </row>
    <row r="4714" spans="1:18">
      <c r="A4714" s="2" t="s">
        <v>17045</v>
      </c>
      <c r="B4714" s="2" t="s">
        <v>17046</v>
      </c>
      <c r="C4714">
        <f t="shared" si="1780"/>
        <v>5139</v>
      </c>
      <c r="D4714">
        <f t="shared" si="1767"/>
        <v>4883</v>
      </c>
      <c r="E4714">
        <f t="shared" si="1768"/>
        <v>4880</v>
      </c>
      <c r="F4714">
        <f t="shared" si="1769"/>
        <v>624832</v>
      </c>
      <c r="G4714" t="str">
        <f t="shared" si="1770"/>
        <v>0009C8C0</v>
      </c>
      <c r="H4714" t="str">
        <f t="shared" si="1783"/>
        <v>E2B2</v>
      </c>
      <c r="I4714" t="str">
        <f t="shared" si="1784"/>
        <v/>
      </c>
      <c r="J4714" t="s">
        <v>3140</v>
      </c>
      <c r="K4714" t="str">
        <f t="shared" si="1771"/>
        <v>B2E20000</v>
      </c>
      <c r="L4714" t="str">
        <f t="shared" si="1772"/>
        <v>C0C80900</v>
      </c>
      <c r="M4714" t="str">
        <f t="shared" si="1773"/>
        <v>B2E20000C0C80900</v>
      </c>
      <c r="N4714" t="str">
        <f t="shared" si="1774"/>
        <v>B2E2=獠</v>
      </c>
      <c r="P4714" s="2" t="s">
        <v>14048</v>
      </c>
      <c r="Q4714" s="2" t="s">
        <v>16310</v>
      </c>
      <c r="R4714" t="str">
        <f t="shared" si="1775"/>
        <v>D7DF=咦</v>
      </c>
    </row>
    <row r="4715" spans="1:18">
      <c r="A4715" s="2" t="s">
        <v>17047</v>
      </c>
      <c r="B4715" s="2" t="s">
        <v>17048</v>
      </c>
      <c r="C4715">
        <f t="shared" si="1780"/>
        <v>5140</v>
      </c>
      <c r="D4715">
        <f t="shared" si="1767"/>
        <v>4884</v>
      </c>
      <c r="E4715">
        <f t="shared" si="1768"/>
        <v>4880</v>
      </c>
      <c r="F4715">
        <f t="shared" si="1769"/>
        <v>624896</v>
      </c>
      <c r="G4715" t="str">
        <f t="shared" si="1770"/>
        <v>0009C900</v>
      </c>
      <c r="H4715" t="str">
        <f t="shared" si="1783"/>
        <v>E2B3</v>
      </c>
      <c r="I4715" t="str">
        <f t="shared" si="1784"/>
        <v/>
      </c>
      <c r="J4715" t="s">
        <v>3489</v>
      </c>
      <c r="K4715" t="str">
        <f t="shared" si="1771"/>
        <v>B3E20000</v>
      </c>
      <c r="L4715" t="str">
        <f t="shared" si="1772"/>
        <v>00C90900</v>
      </c>
      <c r="M4715" t="str">
        <f t="shared" si="1773"/>
        <v>B3E2000000C90900</v>
      </c>
      <c r="N4715" t="str">
        <f t="shared" si="1774"/>
        <v>B3E2=獬</v>
      </c>
      <c r="P4715" s="2" t="s">
        <v>14319</v>
      </c>
      <c r="Q4715" s="2" t="s">
        <v>16313</v>
      </c>
      <c r="R4715" t="str">
        <f t="shared" si="1775"/>
        <v>D8DF=哓</v>
      </c>
    </row>
    <row r="4716" spans="1:18">
      <c r="A4716" s="2" t="s">
        <v>17049</v>
      </c>
      <c r="B4716" s="2" t="s">
        <v>17050</v>
      </c>
      <c r="C4716">
        <f t="shared" si="1780"/>
        <v>5141</v>
      </c>
      <c r="D4716">
        <f t="shared" si="1767"/>
        <v>4885</v>
      </c>
      <c r="E4716">
        <f t="shared" si="1768"/>
        <v>4880</v>
      </c>
      <c r="F4716">
        <f t="shared" si="1769"/>
        <v>624960</v>
      </c>
      <c r="G4716" t="str">
        <f t="shared" si="1770"/>
        <v>0009C940</v>
      </c>
      <c r="H4716" t="str">
        <f t="shared" si="1783"/>
        <v>E2B4</v>
      </c>
      <c r="I4716" t="str">
        <f t="shared" si="1784"/>
        <v/>
      </c>
      <c r="J4716" t="s">
        <v>3832</v>
      </c>
      <c r="K4716" t="str">
        <f t="shared" si="1771"/>
        <v>B4E20000</v>
      </c>
      <c r="L4716" t="str">
        <f t="shared" si="1772"/>
        <v>40C90900</v>
      </c>
      <c r="M4716" t="str">
        <f t="shared" si="1773"/>
        <v>B4E2000040C90900</v>
      </c>
      <c r="N4716" t="str">
        <f t="shared" si="1774"/>
        <v>B4E2=獯</v>
      </c>
      <c r="P4716" s="2" t="s">
        <v>14612</v>
      </c>
      <c r="Q4716" s="2" t="s">
        <v>16316</v>
      </c>
      <c r="R4716" t="str">
        <f t="shared" si="1775"/>
        <v>D9DF=哔</v>
      </c>
    </row>
    <row r="4717" spans="1:18">
      <c r="A4717" s="2" t="s">
        <v>17051</v>
      </c>
      <c r="B4717" s="2" t="s">
        <v>17052</v>
      </c>
      <c r="C4717">
        <f t="shared" si="1780"/>
        <v>5142</v>
      </c>
      <c r="D4717">
        <f t="shared" si="1767"/>
        <v>4886</v>
      </c>
      <c r="E4717">
        <f t="shared" si="1768"/>
        <v>4880</v>
      </c>
      <c r="F4717">
        <f t="shared" si="1769"/>
        <v>625024</v>
      </c>
      <c r="G4717" t="str">
        <f t="shared" si="1770"/>
        <v>0009C980</v>
      </c>
      <c r="H4717" t="str">
        <f t="shared" ref="H4717:H4726" si="1785">MID($H$1,(ROW()-2)*4+1,4)</f>
        <v>E2B5</v>
      </c>
      <c r="I4717" t="str">
        <f t="shared" si="1784"/>
        <v/>
      </c>
      <c r="J4717" t="s">
        <v>4176</v>
      </c>
      <c r="K4717" t="str">
        <f t="shared" si="1771"/>
        <v>B5E20000</v>
      </c>
      <c r="L4717" t="str">
        <f t="shared" si="1772"/>
        <v>80C90900</v>
      </c>
      <c r="M4717" t="str">
        <f t="shared" si="1773"/>
        <v>B5E2000080C90900</v>
      </c>
      <c r="N4717" t="str">
        <f t="shared" si="1774"/>
        <v>B5E2=獾</v>
      </c>
      <c r="P4717" s="2" t="s">
        <v>14901</v>
      </c>
      <c r="Q4717" s="2" t="s">
        <v>16319</v>
      </c>
      <c r="R4717" t="str">
        <f t="shared" si="1775"/>
        <v>DADF=呲</v>
      </c>
    </row>
    <row r="4718" spans="1:18">
      <c r="A4718" s="2" t="s">
        <v>17053</v>
      </c>
      <c r="B4718" s="2" t="s">
        <v>17054</v>
      </c>
      <c r="C4718">
        <f t="shared" si="1780"/>
        <v>5143</v>
      </c>
      <c r="D4718">
        <f t="shared" si="1767"/>
        <v>4887</v>
      </c>
      <c r="E4718">
        <f t="shared" si="1768"/>
        <v>4880</v>
      </c>
      <c r="F4718">
        <f t="shared" si="1769"/>
        <v>625088</v>
      </c>
      <c r="G4718" t="str">
        <f t="shared" si="1770"/>
        <v>0009C9C0</v>
      </c>
      <c r="H4718" t="str">
        <f t="shared" si="1785"/>
        <v>E2B6</v>
      </c>
      <c r="I4718" t="str">
        <f t="shared" si="1784"/>
        <v/>
      </c>
      <c r="J4718" t="s">
        <v>4516</v>
      </c>
      <c r="K4718" t="str">
        <f t="shared" si="1771"/>
        <v>B6E20000</v>
      </c>
      <c r="L4718" t="str">
        <f t="shared" si="1772"/>
        <v>C0C90900</v>
      </c>
      <c r="M4718" t="str">
        <f t="shared" si="1773"/>
        <v>B6E20000C0C90900</v>
      </c>
      <c r="N4718" t="str">
        <f t="shared" si="1774"/>
        <v>B6E2=舛</v>
      </c>
      <c r="P4718" s="2" t="s">
        <v>15193</v>
      </c>
      <c r="Q4718" s="2" t="s">
        <v>16322</v>
      </c>
      <c r="R4718" t="str">
        <f t="shared" si="1775"/>
        <v>DBDF=咣</v>
      </c>
    </row>
    <row r="4719" spans="1:18">
      <c r="A4719" s="2" t="s">
        <v>17055</v>
      </c>
      <c r="B4719" s="2" t="s">
        <v>17056</v>
      </c>
      <c r="C4719">
        <f t="shared" si="1780"/>
        <v>5144</v>
      </c>
      <c r="D4719">
        <f t="shared" si="1767"/>
        <v>4888</v>
      </c>
      <c r="E4719">
        <f t="shared" si="1768"/>
        <v>4880</v>
      </c>
      <c r="F4719">
        <f t="shared" si="1769"/>
        <v>625152</v>
      </c>
      <c r="G4719" t="str">
        <f t="shared" si="1770"/>
        <v>0009CA00</v>
      </c>
      <c r="H4719" t="str">
        <f t="shared" si="1785"/>
        <v>E2B7</v>
      </c>
      <c r="I4719" t="str">
        <f t="shared" si="1784"/>
        <v/>
      </c>
      <c r="J4719" t="s">
        <v>4856</v>
      </c>
      <c r="K4719" t="str">
        <f t="shared" si="1771"/>
        <v>B7E20000</v>
      </c>
      <c r="L4719" t="str">
        <f t="shared" si="1772"/>
        <v>00CA0900</v>
      </c>
      <c r="M4719" t="str">
        <f t="shared" si="1773"/>
        <v>B7E2000000CA0900</v>
      </c>
      <c r="N4719" t="str">
        <f t="shared" si="1774"/>
        <v>B7E2=夥</v>
      </c>
      <c r="P4719" s="2" t="s">
        <v>15482</v>
      </c>
      <c r="Q4719" s="2" t="s">
        <v>16325</v>
      </c>
      <c r="R4719" t="str">
        <f t="shared" si="1775"/>
        <v>DCDF=哕</v>
      </c>
    </row>
    <row r="4720" spans="1:18">
      <c r="A4720" s="2" t="s">
        <v>17057</v>
      </c>
      <c r="B4720" s="2" t="s">
        <v>17058</v>
      </c>
      <c r="C4720">
        <f t="shared" si="1780"/>
        <v>5145</v>
      </c>
      <c r="D4720">
        <f t="shared" si="1767"/>
        <v>4889</v>
      </c>
      <c r="E4720">
        <f t="shared" si="1768"/>
        <v>4880</v>
      </c>
      <c r="F4720">
        <f t="shared" si="1769"/>
        <v>625216</v>
      </c>
      <c r="G4720" t="str">
        <f t="shared" si="1770"/>
        <v>0009CA40</v>
      </c>
      <c r="H4720" t="str">
        <f t="shared" si="1785"/>
        <v>E2B8</v>
      </c>
      <c r="I4720" t="str">
        <f t="shared" si="1784"/>
        <v/>
      </c>
      <c r="J4720" t="s">
        <v>5190</v>
      </c>
      <c r="K4720" t="str">
        <f t="shared" si="1771"/>
        <v>B8E20000</v>
      </c>
      <c r="L4720" t="str">
        <f t="shared" si="1772"/>
        <v>40CA0900</v>
      </c>
      <c r="M4720" t="str">
        <f t="shared" si="1773"/>
        <v>B8E2000040CA0900</v>
      </c>
      <c r="N4720" t="str">
        <f t="shared" si="1774"/>
        <v>B8E2=飧</v>
      </c>
      <c r="P4720" s="2" t="s">
        <v>15770</v>
      </c>
      <c r="Q4720" s="2" t="s">
        <v>16328</v>
      </c>
      <c r="R4720" t="str">
        <f t="shared" si="1775"/>
        <v>DDDF=咻</v>
      </c>
    </row>
    <row r="4721" spans="1:18">
      <c r="A4721" s="2" t="s">
        <v>17059</v>
      </c>
      <c r="B4721" s="2" t="s">
        <v>17060</v>
      </c>
      <c r="C4721">
        <f t="shared" si="1780"/>
        <v>5146</v>
      </c>
      <c r="D4721">
        <f t="shared" si="1767"/>
        <v>4890</v>
      </c>
      <c r="E4721">
        <f t="shared" si="1768"/>
        <v>4880</v>
      </c>
      <c r="F4721">
        <f t="shared" si="1769"/>
        <v>625280</v>
      </c>
      <c r="G4721" t="str">
        <f t="shared" si="1770"/>
        <v>0009CA80</v>
      </c>
      <c r="H4721" t="str">
        <f t="shared" si="1785"/>
        <v>E2B9</v>
      </c>
      <c r="I4721" t="str">
        <f t="shared" ref="I4721:I4730" si="1786">MID($I$1,(ROW()-2)*4+1,4)</f>
        <v/>
      </c>
      <c r="J4721" t="s">
        <v>5522</v>
      </c>
      <c r="K4721" t="str">
        <f t="shared" si="1771"/>
        <v>B9E20000</v>
      </c>
      <c r="L4721" t="str">
        <f t="shared" si="1772"/>
        <v>80CA0900</v>
      </c>
      <c r="M4721" t="str">
        <f t="shared" si="1773"/>
        <v>B9E2000080CA0900</v>
      </c>
      <c r="N4721" t="str">
        <f t="shared" si="1774"/>
        <v>B9E2=夤</v>
      </c>
      <c r="P4721" s="2" t="s">
        <v>16054</v>
      </c>
      <c r="Q4721" s="2" t="s">
        <v>16332</v>
      </c>
      <c r="R4721" t="str">
        <f t="shared" si="1775"/>
        <v>DEDF=咿</v>
      </c>
    </row>
    <row r="4722" spans="1:18">
      <c r="A4722" s="2" t="s">
        <v>17061</v>
      </c>
      <c r="B4722" s="2" t="s">
        <v>17062</v>
      </c>
      <c r="C4722">
        <f t="shared" si="1780"/>
        <v>5147</v>
      </c>
      <c r="D4722">
        <f t="shared" si="1767"/>
        <v>4891</v>
      </c>
      <c r="E4722">
        <f t="shared" si="1768"/>
        <v>4880</v>
      </c>
      <c r="F4722">
        <f t="shared" si="1769"/>
        <v>625344</v>
      </c>
      <c r="G4722" t="str">
        <f t="shared" si="1770"/>
        <v>0009CAC0</v>
      </c>
      <c r="H4722" t="str">
        <f t="shared" si="1785"/>
        <v>E2BA</v>
      </c>
      <c r="I4722" t="str">
        <f t="shared" si="1786"/>
        <v/>
      </c>
      <c r="J4722" t="s">
        <v>5859</v>
      </c>
      <c r="K4722" t="str">
        <f t="shared" si="1771"/>
        <v>BAE20000</v>
      </c>
      <c r="L4722" t="str">
        <f t="shared" si="1772"/>
        <v>C0CA0900</v>
      </c>
      <c r="M4722" t="str">
        <f t="shared" si="1773"/>
        <v>BAE20000C0CA0900</v>
      </c>
      <c r="N4722" t="str">
        <f t="shared" si="1774"/>
        <v>BAE2=夂</v>
      </c>
      <c r="P4722" s="2" t="s">
        <v>16338</v>
      </c>
      <c r="Q4722" s="2" t="s">
        <v>16336</v>
      </c>
      <c r="R4722" t="str">
        <f t="shared" si="1775"/>
        <v>DFDF=哌</v>
      </c>
    </row>
    <row r="4723" spans="1:18">
      <c r="A4723" s="2" t="s">
        <v>17063</v>
      </c>
      <c r="B4723" s="2" t="s">
        <v>17064</v>
      </c>
      <c r="C4723">
        <f t="shared" si="1780"/>
        <v>5148</v>
      </c>
      <c r="D4723">
        <f t="shared" si="1767"/>
        <v>4892</v>
      </c>
      <c r="E4723">
        <f t="shared" si="1768"/>
        <v>4880</v>
      </c>
      <c r="F4723">
        <f t="shared" si="1769"/>
        <v>625408</v>
      </c>
      <c r="G4723" t="str">
        <f t="shared" si="1770"/>
        <v>0009CB00</v>
      </c>
      <c r="H4723" t="str">
        <f t="shared" si="1785"/>
        <v>E2BB</v>
      </c>
      <c r="I4723" t="str">
        <f t="shared" si="1786"/>
        <v/>
      </c>
      <c r="J4723" t="s">
        <v>6193</v>
      </c>
      <c r="K4723" t="str">
        <f t="shared" si="1771"/>
        <v>BBE20000</v>
      </c>
      <c r="L4723" t="str">
        <f t="shared" si="1772"/>
        <v>00CB0900</v>
      </c>
      <c r="M4723" t="str">
        <f t="shared" si="1773"/>
        <v>BBE2000000CB0900</v>
      </c>
      <c r="N4723" t="str">
        <f t="shared" si="1774"/>
        <v>BBE2=饣</v>
      </c>
      <c r="P4723" s="2" t="s">
        <v>16616</v>
      </c>
      <c r="Q4723" s="2" t="s">
        <v>16340</v>
      </c>
      <c r="R4723" t="str">
        <f t="shared" si="1775"/>
        <v>E0DF=哙</v>
      </c>
    </row>
    <row r="4724" spans="1:18">
      <c r="A4724" s="2" t="s">
        <v>17065</v>
      </c>
      <c r="B4724" s="2" t="s">
        <v>17066</v>
      </c>
      <c r="C4724">
        <f t="shared" si="1780"/>
        <v>5149</v>
      </c>
      <c r="D4724">
        <f t="shared" si="1767"/>
        <v>4893</v>
      </c>
      <c r="E4724">
        <f t="shared" si="1768"/>
        <v>4880</v>
      </c>
      <c r="F4724">
        <f t="shared" si="1769"/>
        <v>625472</v>
      </c>
      <c r="G4724" t="str">
        <f t="shared" si="1770"/>
        <v>0009CB40</v>
      </c>
      <c r="H4724" t="str">
        <f t="shared" si="1785"/>
        <v>E2BC</v>
      </c>
      <c r="I4724" t="str">
        <f t="shared" si="1786"/>
        <v/>
      </c>
      <c r="J4724" t="s">
        <v>6521</v>
      </c>
      <c r="K4724" t="str">
        <f t="shared" si="1771"/>
        <v>BCE20000</v>
      </c>
      <c r="L4724" t="str">
        <f t="shared" si="1772"/>
        <v>40CB0900</v>
      </c>
      <c r="M4724" t="str">
        <f t="shared" si="1773"/>
        <v>BCE2000040CB0900</v>
      </c>
      <c r="N4724" t="str">
        <f t="shared" si="1774"/>
        <v>BCE2=饧</v>
      </c>
      <c r="P4724" s="2" t="s">
        <v>16895</v>
      </c>
      <c r="Q4724" s="2" t="s">
        <v>16344</v>
      </c>
      <c r="R4724" t="str">
        <f t="shared" si="1775"/>
        <v>E1DF=哚</v>
      </c>
    </row>
    <row r="4725" spans="1:18">
      <c r="A4725" s="2" t="s">
        <v>17067</v>
      </c>
      <c r="B4725" s="2" t="s">
        <v>17068</v>
      </c>
      <c r="C4725">
        <f t="shared" si="1780"/>
        <v>5150</v>
      </c>
      <c r="D4725">
        <f t="shared" si="1767"/>
        <v>4894</v>
      </c>
      <c r="E4725">
        <f t="shared" si="1768"/>
        <v>4880</v>
      </c>
      <c r="F4725">
        <f t="shared" si="1769"/>
        <v>625536</v>
      </c>
      <c r="G4725" t="str">
        <f t="shared" si="1770"/>
        <v>0009CB80</v>
      </c>
      <c r="H4725" t="str">
        <f t="shared" si="1785"/>
        <v>E2BD</v>
      </c>
      <c r="I4725" t="str">
        <f t="shared" si="1786"/>
        <v/>
      </c>
      <c r="J4725" t="s">
        <v>6854</v>
      </c>
      <c r="K4725" t="str">
        <f t="shared" si="1771"/>
        <v>BDE20000</v>
      </c>
      <c r="L4725" t="str">
        <f t="shared" si="1772"/>
        <v>80CB0900</v>
      </c>
      <c r="M4725" t="str">
        <f t="shared" si="1773"/>
        <v>BDE2000080CB0900</v>
      </c>
      <c r="N4725" t="str">
        <f t="shared" si="1774"/>
        <v>BDE2=饨</v>
      </c>
      <c r="P4725" s="2" t="s">
        <v>17069</v>
      </c>
      <c r="Q4725" s="2" t="s">
        <v>16348</v>
      </c>
      <c r="R4725" t="str">
        <f t="shared" si="1775"/>
        <v>E2DF=哜</v>
      </c>
    </row>
    <row r="4726" spans="1:18">
      <c r="A4726" s="2" t="s">
        <v>17070</v>
      </c>
      <c r="B4726" s="2" t="s">
        <v>17071</v>
      </c>
      <c r="C4726">
        <f t="shared" si="1780"/>
        <v>5151</v>
      </c>
      <c r="D4726">
        <f t="shared" si="1767"/>
        <v>4895</v>
      </c>
      <c r="E4726">
        <f t="shared" si="1768"/>
        <v>4880</v>
      </c>
      <c r="F4726">
        <f t="shared" si="1769"/>
        <v>625600</v>
      </c>
      <c r="G4726" t="str">
        <f t="shared" si="1770"/>
        <v>0009CBC0</v>
      </c>
      <c r="H4726" t="str">
        <f t="shared" si="1785"/>
        <v>E2BE</v>
      </c>
      <c r="I4726" t="str">
        <f t="shared" si="1786"/>
        <v/>
      </c>
      <c r="J4726" t="s">
        <v>1568</v>
      </c>
      <c r="K4726" t="str">
        <f t="shared" si="1771"/>
        <v>BEE20000</v>
      </c>
      <c r="L4726" t="str">
        <f t="shared" si="1772"/>
        <v>C0CB0900</v>
      </c>
      <c r="M4726" t="str">
        <f t="shared" si="1773"/>
        <v>BEE20000C0CB0900</v>
      </c>
      <c r="N4726" t="str">
        <f t="shared" si="1774"/>
        <v>BEE2=饩</v>
      </c>
      <c r="P4726" s="2" t="s">
        <v>17072</v>
      </c>
      <c r="Q4726" s="2" t="s">
        <v>16352</v>
      </c>
      <c r="R4726" t="str">
        <f t="shared" si="1775"/>
        <v>E3DF=咩</v>
      </c>
    </row>
    <row r="4727" spans="1:18">
      <c r="A4727" s="2" t="s">
        <v>17073</v>
      </c>
      <c r="B4727" s="2" t="s">
        <v>17074</v>
      </c>
      <c r="C4727">
        <f t="shared" si="1780"/>
        <v>5152</v>
      </c>
      <c r="D4727">
        <f t="shared" si="1767"/>
        <v>4896</v>
      </c>
      <c r="E4727">
        <f t="shared" si="1768"/>
        <v>4896</v>
      </c>
      <c r="F4727">
        <f t="shared" si="1769"/>
        <v>626688</v>
      </c>
      <c r="G4727" t="str">
        <f t="shared" si="1770"/>
        <v>0009D000</v>
      </c>
      <c r="H4727" t="str">
        <f t="shared" ref="H4727:H4736" si="1787">MID($H$1,(ROW()-2)*4+1,4)</f>
        <v>E2BF</v>
      </c>
      <c r="I4727" t="str">
        <f t="shared" si="1786"/>
        <v/>
      </c>
      <c r="J4727" t="s">
        <v>7500</v>
      </c>
      <c r="K4727" t="str">
        <f t="shared" si="1771"/>
        <v>BFE20000</v>
      </c>
      <c r="L4727" t="str">
        <f t="shared" si="1772"/>
        <v>00D00900</v>
      </c>
      <c r="M4727" t="str">
        <f t="shared" si="1773"/>
        <v>BFE2000000D00900</v>
      </c>
      <c r="N4727" t="str">
        <f t="shared" si="1774"/>
        <v>BFE2=饪</v>
      </c>
      <c r="P4727" s="2" t="s">
        <v>17075</v>
      </c>
      <c r="Q4727" s="2" t="s">
        <v>16356</v>
      </c>
      <c r="R4727" t="str">
        <f t="shared" si="1775"/>
        <v>E4DF=咪</v>
      </c>
    </row>
    <row r="4728" spans="1:18">
      <c r="A4728" s="2" t="s">
        <v>17076</v>
      </c>
      <c r="B4728" s="2" t="s">
        <v>17077</v>
      </c>
      <c r="C4728">
        <f t="shared" si="1780"/>
        <v>5153</v>
      </c>
      <c r="D4728">
        <f t="shared" si="1767"/>
        <v>4897</v>
      </c>
      <c r="E4728">
        <f t="shared" si="1768"/>
        <v>4896</v>
      </c>
      <c r="F4728">
        <f t="shared" si="1769"/>
        <v>626752</v>
      </c>
      <c r="G4728" t="str">
        <f t="shared" si="1770"/>
        <v>0009D040</v>
      </c>
      <c r="H4728" t="str">
        <f t="shared" si="1787"/>
        <v>E2C0</v>
      </c>
      <c r="I4728" t="str">
        <f t="shared" si="1786"/>
        <v/>
      </c>
      <c r="J4728" t="s">
        <v>7824</v>
      </c>
      <c r="K4728" t="str">
        <f t="shared" si="1771"/>
        <v>C0E20000</v>
      </c>
      <c r="L4728" t="str">
        <f t="shared" si="1772"/>
        <v>40D00900</v>
      </c>
      <c r="M4728" t="str">
        <f t="shared" si="1773"/>
        <v>C0E2000040D00900</v>
      </c>
      <c r="N4728" t="str">
        <f t="shared" si="1774"/>
        <v>C0E2=饫</v>
      </c>
      <c r="P4728" s="2" t="s">
        <v>17078</v>
      </c>
      <c r="Q4728" s="2" t="s">
        <v>16360</v>
      </c>
      <c r="R4728" t="str">
        <f t="shared" si="1775"/>
        <v>E5DF=咤</v>
      </c>
    </row>
    <row r="4729" spans="1:18">
      <c r="A4729" s="2" t="s">
        <v>17079</v>
      </c>
      <c r="B4729" s="2" t="s">
        <v>17080</v>
      </c>
      <c r="C4729">
        <f t="shared" si="1780"/>
        <v>5154</v>
      </c>
      <c r="D4729">
        <f t="shared" si="1767"/>
        <v>4898</v>
      </c>
      <c r="E4729">
        <f t="shared" si="1768"/>
        <v>4896</v>
      </c>
      <c r="F4729">
        <f t="shared" si="1769"/>
        <v>626816</v>
      </c>
      <c r="G4729" t="str">
        <f t="shared" si="1770"/>
        <v>0009D080</v>
      </c>
      <c r="H4729" t="str">
        <f t="shared" si="1787"/>
        <v>E2C1</v>
      </c>
      <c r="I4729" t="str">
        <f t="shared" si="1786"/>
        <v/>
      </c>
      <c r="J4729" t="s">
        <v>8143</v>
      </c>
      <c r="K4729" t="str">
        <f t="shared" si="1771"/>
        <v>C1E20000</v>
      </c>
      <c r="L4729" t="str">
        <f t="shared" si="1772"/>
        <v>80D00900</v>
      </c>
      <c r="M4729" t="str">
        <f t="shared" si="1773"/>
        <v>C1E2000080D00900</v>
      </c>
      <c r="N4729" t="str">
        <f t="shared" si="1774"/>
        <v>C1E2=饬</v>
      </c>
      <c r="P4729" s="2" t="s">
        <v>17081</v>
      </c>
      <c r="Q4729" s="2" t="s">
        <v>16364</v>
      </c>
      <c r="R4729" t="str">
        <f t="shared" si="1775"/>
        <v>E6DF=哝</v>
      </c>
    </row>
    <row r="4730" spans="1:18">
      <c r="A4730" s="2" t="s">
        <v>17082</v>
      </c>
      <c r="B4730" s="2" t="s">
        <v>17083</v>
      </c>
      <c r="C4730">
        <f t="shared" si="1780"/>
        <v>5155</v>
      </c>
      <c r="D4730">
        <f t="shared" si="1767"/>
        <v>4899</v>
      </c>
      <c r="E4730">
        <f t="shared" si="1768"/>
        <v>4896</v>
      </c>
      <c r="F4730">
        <f t="shared" si="1769"/>
        <v>626880</v>
      </c>
      <c r="G4730" t="str">
        <f t="shared" si="1770"/>
        <v>0009D0C0</v>
      </c>
      <c r="H4730" t="str">
        <f t="shared" si="1787"/>
        <v>E2C2</v>
      </c>
      <c r="I4730" t="str">
        <f t="shared" si="1786"/>
        <v/>
      </c>
      <c r="J4730" t="s">
        <v>8459</v>
      </c>
      <c r="K4730" t="str">
        <f t="shared" si="1771"/>
        <v>C2E20000</v>
      </c>
      <c r="L4730" t="str">
        <f t="shared" si="1772"/>
        <v>C0D00900</v>
      </c>
      <c r="M4730" t="str">
        <f t="shared" si="1773"/>
        <v>C2E20000C0D00900</v>
      </c>
      <c r="N4730" t="str">
        <f t="shared" si="1774"/>
        <v>C2E2=饴</v>
      </c>
      <c r="P4730" s="2" t="s">
        <v>17084</v>
      </c>
      <c r="Q4730" s="2" t="s">
        <v>16368</v>
      </c>
      <c r="R4730" t="str">
        <f t="shared" si="1775"/>
        <v>E7DF=哏</v>
      </c>
    </row>
    <row r="4731" spans="1:18">
      <c r="A4731" s="2" t="s">
        <v>17085</v>
      </c>
      <c r="B4731" s="2" t="s">
        <v>17086</v>
      </c>
      <c r="C4731">
        <f t="shared" si="1780"/>
        <v>5156</v>
      </c>
      <c r="D4731">
        <f t="shared" si="1767"/>
        <v>4900</v>
      </c>
      <c r="E4731">
        <f t="shared" si="1768"/>
        <v>4896</v>
      </c>
      <c r="F4731">
        <f t="shared" si="1769"/>
        <v>626944</v>
      </c>
      <c r="G4731" t="str">
        <f t="shared" si="1770"/>
        <v>0009D100</v>
      </c>
      <c r="H4731" t="str">
        <f t="shared" si="1787"/>
        <v>E2C3</v>
      </c>
      <c r="I4731" t="str">
        <f t="shared" ref="I4731:I4740" si="1788">MID($I$1,(ROW()-2)*4+1,4)</f>
        <v/>
      </c>
      <c r="J4731" t="s">
        <v>8778</v>
      </c>
      <c r="K4731" t="str">
        <f t="shared" si="1771"/>
        <v>C3E20000</v>
      </c>
      <c r="L4731" t="str">
        <f t="shared" si="1772"/>
        <v>00D10900</v>
      </c>
      <c r="M4731" t="str">
        <f t="shared" si="1773"/>
        <v>C3E2000000D10900</v>
      </c>
      <c r="N4731" t="str">
        <f t="shared" si="1774"/>
        <v>C3E2=饷</v>
      </c>
      <c r="P4731" s="2" t="s">
        <v>17087</v>
      </c>
      <c r="Q4731" s="2" t="s">
        <v>16372</v>
      </c>
      <c r="R4731" t="str">
        <f t="shared" si="1775"/>
        <v>E8DF=哞</v>
      </c>
    </row>
    <row r="4732" spans="1:18">
      <c r="A4732" s="2" t="s">
        <v>17088</v>
      </c>
      <c r="B4732" s="2" t="s">
        <v>17089</v>
      </c>
      <c r="C4732">
        <f t="shared" si="1780"/>
        <v>5157</v>
      </c>
      <c r="D4732">
        <f t="shared" si="1767"/>
        <v>4901</v>
      </c>
      <c r="E4732">
        <f t="shared" si="1768"/>
        <v>4896</v>
      </c>
      <c r="F4732">
        <f t="shared" si="1769"/>
        <v>627008</v>
      </c>
      <c r="G4732" t="str">
        <f t="shared" si="1770"/>
        <v>0009D140</v>
      </c>
      <c r="H4732" t="str">
        <f t="shared" si="1787"/>
        <v>E2C4</v>
      </c>
      <c r="I4732" t="str">
        <f t="shared" si="1788"/>
        <v/>
      </c>
      <c r="J4732" t="s">
        <v>9095</v>
      </c>
      <c r="K4732" t="str">
        <f t="shared" si="1771"/>
        <v>C4E20000</v>
      </c>
      <c r="L4732" t="str">
        <f t="shared" si="1772"/>
        <v>40D10900</v>
      </c>
      <c r="M4732" t="str">
        <f t="shared" si="1773"/>
        <v>C4E2000040D10900</v>
      </c>
      <c r="N4732" t="str">
        <f t="shared" si="1774"/>
        <v>C4E2=饽</v>
      </c>
      <c r="P4732" s="2" t="s">
        <v>17090</v>
      </c>
      <c r="Q4732" s="2" t="s">
        <v>16376</v>
      </c>
      <c r="R4732" t="str">
        <f t="shared" si="1775"/>
        <v>E9DF=唛</v>
      </c>
    </row>
    <row r="4733" spans="1:18">
      <c r="A4733" s="2" t="s">
        <v>17091</v>
      </c>
      <c r="B4733" s="2" t="s">
        <v>17092</v>
      </c>
      <c r="C4733">
        <f t="shared" si="1780"/>
        <v>5158</v>
      </c>
      <c r="D4733">
        <f t="shared" si="1767"/>
        <v>4902</v>
      </c>
      <c r="E4733">
        <f t="shared" si="1768"/>
        <v>4896</v>
      </c>
      <c r="F4733">
        <f t="shared" si="1769"/>
        <v>627072</v>
      </c>
      <c r="G4733" t="str">
        <f t="shared" si="1770"/>
        <v>0009D180</v>
      </c>
      <c r="H4733" t="str">
        <f t="shared" si="1787"/>
        <v>E2C5</v>
      </c>
      <c r="I4733" t="str">
        <f t="shared" si="1788"/>
        <v/>
      </c>
      <c r="J4733" t="s">
        <v>9408</v>
      </c>
      <c r="K4733" t="str">
        <f t="shared" si="1771"/>
        <v>C5E20000</v>
      </c>
      <c r="L4733" t="str">
        <f t="shared" si="1772"/>
        <v>80D10900</v>
      </c>
      <c r="M4733" t="str">
        <f t="shared" si="1773"/>
        <v>C5E2000080D10900</v>
      </c>
      <c r="N4733" t="str">
        <f t="shared" si="1774"/>
        <v>C5E2=馀</v>
      </c>
      <c r="P4733" s="2" t="s">
        <v>17093</v>
      </c>
      <c r="Q4733" s="2" t="s">
        <v>16379</v>
      </c>
      <c r="R4733" t="str">
        <f t="shared" si="1775"/>
        <v>EADF=哧</v>
      </c>
    </row>
    <row r="4734" spans="1:18">
      <c r="A4734" s="2" t="s">
        <v>17094</v>
      </c>
      <c r="B4734" s="2" t="s">
        <v>17095</v>
      </c>
      <c r="C4734">
        <f t="shared" si="1780"/>
        <v>5159</v>
      </c>
      <c r="D4734">
        <f t="shared" si="1767"/>
        <v>4903</v>
      </c>
      <c r="E4734">
        <f t="shared" si="1768"/>
        <v>4896</v>
      </c>
      <c r="F4734">
        <f t="shared" si="1769"/>
        <v>627136</v>
      </c>
      <c r="G4734" t="str">
        <f t="shared" si="1770"/>
        <v>0009D1C0</v>
      </c>
      <c r="H4734" t="str">
        <f t="shared" si="1787"/>
        <v>E2C6</v>
      </c>
      <c r="I4734" t="str">
        <f t="shared" si="1788"/>
        <v/>
      </c>
      <c r="J4734" t="s">
        <v>9721</v>
      </c>
      <c r="K4734" t="str">
        <f t="shared" si="1771"/>
        <v>C6E20000</v>
      </c>
      <c r="L4734" t="str">
        <f t="shared" si="1772"/>
        <v>C0D10900</v>
      </c>
      <c r="M4734" t="str">
        <f t="shared" si="1773"/>
        <v>C6E20000C0D10900</v>
      </c>
      <c r="N4734" t="str">
        <f t="shared" si="1774"/>
        <v>C6E2=馄</v>
      </c>
      <c r="P4734" s="2" t="s">
        <v>17096</v>
      </c>
      <c r="Q4734" s="2" t="s">
        <v>16382</v>
      </c>
      <c r="R4734" t="str">
        <f t="shared" si="1775"/>
        <v>EBDF=唠</v>
      </c>
    </row>
    <row r="4735" spans="1:18">
      <c r="A4735" s="2" t="s">
        <v>17097</v>
      </c>
      <c r="B4735" s="2" t="s">
        <v>17098</v>
      </c>
      <c r="C4735">
        <f t="shared" si="1780"/>
        <v>5160</v>
      </c>
      <c r="D4735">
        <f t="shared" si="1767"/>
        <v>4904</v>
      </c>
      <c r="E4735">
        <f t="shared" si="1768"/>
        <v>4896</v>
      </c>
      <c r="F4735">
        <f t="shared" si="1769"/>
        <v>627200</v>
      </c>
      <c r="G4735" t="str">
        <f t="shared" si="1770"/>
        <v>0009D200</v>
      </c>
      <c r="H4735" t="str">
        <f t="shared" si="1787"/>
        <v>E2C7</v>
      </c>
      <c r="I4735" t="str">
        <f t="shared" si="1788"/>
        <v/>
      </c>
      <c r="J4735" t="s">
        <v>10037</v>
      </c>
      <c r="K4735" t="str">
        <f t="shared" si="1771"/>
        <v>C7E20000</v>
      </c>
      <c r="L4735" t="str">
        <f t="shared" si="1772"/>
        <v>00D20900</v>
      </c>
      <c r="M4735" t="str">
        <f t="shared" si="1773"/>
        <v>C7E2000000D20900</v>
      </c>
      <c r="N4735" t="str">
        <f t="shared" si="1774"/>
        <v>C7E2=馇</v>
      </c>
      <c r="P4735" s="2" t="s">
        <v>17099</v>
      </c>
      <c r="Q4735" s="2" t="s">
        <v>16385</v>
      </c>
      <c r="R4735" t="str">
        <f t="shared" si="1775"/>
        <v>ECDF=哽</v>
      </c>
    </row>
    <row r="4736" spans="1:18">
      <c r="A4736" s="2" t="s">
        <v>17100</v>
      </c>
      <c r="B4736" s="2" t="s">
        <v>17101</v>
      </c>
      <c r="C4736">
        <f t="shared" si="1780"/>
        <v>5161</v>
      </c>
      <c r="D4736">
        <f t="shared" si="1767"/>
        <v>4905</v>
      </c>
      <c r="E4736">
        <f t="shared" si="1768"/>
        <v>4896</v>
      </c>
      <c r="F4736">
        <f t="shared" si="1769"/>
        <v>627264</v>
      </c>
      <c r="G4736" t="str">
        <f t="shared" si="1770"/>
        <v>0009D240</v>
      </c>
      <c r="H4736" t="str">
        <f t="shared" si="1787"/>
        <v>E2C8</v>
      </c>
      <c r="I4736" t="str">
        <f t="shared" si="1788"/>
        <v/>
      </c>
      <c r="J4736" t="s">
        <v>10344</v>
      </c>
      <c r="K4736" t="str">
        <f t="shared" si="1771"/>
        <v>C8E20000</v>
      </c>
      <c r="L4736" t="str">
        <f t="shared" si="1772"/>
        <v>40D20900</v>
      </c>
      <c r="M4736" t="str">
        <f t="shared" si="1773"/>
        <v>C8E2000040D20900</v>
      </c>
      <c r="N4736" t="str">
        <f t="shared" si="1774"/>
        <v>C8E2=馊</v>
      </c>
      <c r="P4736" s="2" t="s">
        <v>17102</v>
      </c>
      <c r="Q4736" s="2" t="s">
        <v>16388</v>
      </c>
      <c r="R4736" t="str">
        <f t="shared" si="1775"/>
        <v>EDDF=唔</v>
      </c>
    </row>
    <row r="4737" spans="1:18">
      <c r="A4737" s="2" t="s">
        <v>17103</v>
      </c>
      <c r="B4737" s="2" t="s">
        <v>17104</v>
      </c>
      <c r="C4737">
        <f t="shared" si="1780"/>
        <v>5162</v>
      </c>
      <c r="D4737">
        <f t="shared" si="1767"/>
        <v>4906</v>
      </c>
      <c r="E4737">
        <f t="shared" si="1768"/>
        <v>4896</v>
      </c>
      <c r="F4737">
        <f t="shared" si="1769"/>
        <v>627328</v>
      </c>
      <c r="G4737" t="str">
        <f t="shared" si="1770"/>
        <v>0009D280</v>
      </c>
      <c r="H4737" t="str">
        <f t="shared" ref="H4737:H4746" si="1789">MID($H$1,(ROW()-2)*4+1,4)</f>
        <v>E2C9</v>
      </c>
      <c r="I4737" t="str">
        <f t="shared" si="1788"/>
        <v/>
      </c>
      <c r="J4737" t="s">
        <v>10660</v>
      </c>
      <c r="K4737" t="str">
        <f t="shared" si="1771"/>
        <v>C9E20000</v>
      </c>
      <c r="L4737" t="str">
        <f t="shared" si="1772"/>
        <v>80D20900</v>
      </c>
      <c r="M4737" t="str">
        <f t="shared" si="1773"/>
        <v>C9E2000080D20900</v>
      </c>
      <c r="N4737" t="str">
        <f t="shared" si="1774"/>
        <v>C9E2=馍</v>
      </c>
      <c r="P4737" s="2" t="s">
        <v>17105</v>
      </c>
      <c r="Q4737" s="2" t="s">
        <v>16391</v>
      </c>
      <c r="R4737" t="str">
        <f t="shared" si="1775"/>
        <v>EEDF=哳</v>
      </c>
    </row>
    <row r="4738" spans="1:18">
      <c r="A4738" s="2" t="s">
        <v>17106</v>
      </c>
      <c r="B4738" s="2" t="s">
        <v>17107</v>
      </c>
      <c r="C4738">
        <f t="shared" si="1780"/>
        <v>5163</v>
      </c>
      <c r="D4738">
        <f t="shared" si="1767"/>
        <v>4907</v>
      </c>
      <c r="E4738">
        <f t="shared" si="1768"/>
        <v>4896</v>
      </c>
      <c r="F4738">
        <f t="shared" si="1769"/>
        <v>627392</v>
      </c>
      <c r="G4738" t="str">
        <f t="shared" si="1770"/>
        <v>0009D2C0</v>
      </c>
      <c r="H4738" t="str">
        <f t="shared" si="1789"/>
        <v>E2CA</v>
      </c>
      <c r="I4738" t="str">
        <f t="shared" si="1788"/>
        <v/>
      </c>
      <c r="J4738" t="s">
        <v>10966</v>
      </c>
      <c r="K4738" t="str">
        <f t="shared" si="1771"/>
        <v>CAE20000</v>
      </c>
      <c r="L4738" t="str">
        <f t="shared" si="1772"/>
        <v>C0D20900</v>
      </c>
      <c r="M4738" t="str">
        <f t="shared" si="1773"/>
        <v>CAE20000C0D20900</v>
      </c>
      <c r="N4738" t="str">
        <f t="shared" si="1774"/>
        <v>CAE2=馐</v>
      </c>
      <c r="P4738" s="2" t="s">
        <v>17108</v>
      </c>
      <c r="Q4738" s="2" t="s">
        <v>16394</v>
      </c>
      <c r="R4738" t="str">
        <f t="shared" si="1775"/>
        <v>EFDF=唢</v>
      </c>
    </row>
    <row r="4739" spans="1:18">
      <c r="A4739" s="2" t="s">
        <v>17109</v>
      </c>
      <c r="B4739" s="2" t="s">
        <v>17110</v>
      </c>
      <c r="C4739">
        <f t="shared" si="1780"/>
        <v>5164</v>
      </c>
      <c r="D4739">
        <f t="shared" ref="D4739:D4802" si="1790">C4739-256</f>
        <v>4908</v>
      </c>
      <c r="E4739">
        <f t="shared" ref="E4739:E4802" si="1791">INT(D4739/16)*16</f>
        <v>4896</v>
      </c>
      <c r="F4739">
        <f t="shared" ref="F4739:F4802" si="1792">(D4739+E4739)*64</f>
        <v>627456</v>
      </c>
      <c r="G4739" t="str">
        <f t="shared" ref="G4739:G4802" si="1793">DEC2HEX(F4739+16384,8)</f>
        <v>0009D300</v>
      </c>
      <c r="H4739" t="str">
        <f t="shared" si="1789"/>
        <v>E2CB</v>
      </c>
      <c r="I4739" t="str">
        <f t="shared" si="1788"/>
        <v/>
      </c>
      <c r="J4739" t="s">
        <v>11270</v>
      </c>
      <c r="K4739" t="str">
        <f t="shared" ref="K4739:K4802" si="1794">MID(J4739,3,2)&amp;MID(J4739,1,2)&amp;"0000"</f>
        <v>CBE20000</v>
      </c>
      <c r="L4739" t="str">
        <f t="shared" ref="L4739:L4802" si="1795">MID(G4739,7,2)&amp;MID(G4739,5,2)&amp;MID(G4739,3,2)&amp;MID(G4739,1,2)</f>
        <v>00D30900</v>
      </c>
      <c r="M4739" t="str">
        <f t="shared" ref="M4739:M4802" si="1796">K4739&amp;L4739</f>
        <v>CBE2000000D30900</v>
      </c>
      <c r="N4739" t="str">
        <f t="shared" ref="N4739:N4802" si="1797">MID(J4739,3,2)&amp;MID(J4739,1,2)&amp;"="&amp;A4739</f>
        <v>CBE2=馑</v>
      </c>
      <c r="P4739" s="2" t="s">
        <v>17111</v>
      </c>
      <c r="Q4739" s="2" t="s">
        <v>16397</v>
      </c>
      <c r="R4739" t="str">
        <f t="shared" ref="R4739:R4802" si="1798">P4739&amp;"="&amp;Q4739</f>
        <v>F0DF=唣</v>
      </c>
    </row>
    <row r="4740" spans="1:18">
      <c r="A4740" s="2" t="s">
        <v>17112</v>
      </c>
      <c r="B4740" s="2" t="s">
        <v>17113</v>
      </c>
      <c r="C4740">
        <f t="shared" si="1780"/>
        <v>5165</v>
      </c>
      <c r="D4740">
        <f t="shared" si="1790"/>
        <v>4909</v>
      </c>
      <c r="E4740">
        <f t="shared" si="1791"/>
        <v>4896</v>
      </c>
      <c r="F4740">
        <f t="shared" si="1792"/>
        <v>627520</v>
      </c>
      <c r="G4740" t="str">
        <f t="shared" si="1793"/>
        <v>0009D340</v>
      </c>
      <c r="H4740" t="str">
        <f t="shared" si="1789"/>
        <v>E2CC</v>
      </c>
      <c r="I4740" t="str">
        <f t="shared" si="1788"/>
        <v/>
      </c>
      <c r="J4740" t="s">
        <v>11577</v>
      </c>
      <c r="K4740" t="str">
        <f t="shared" si="1794"/>
        <v>CCE20000</v>
      </c>
      <c r="L4740" t="str">
        <f t="shared" si="1795"/>
        <v>40D30900</v>
      </c>
      <c r="M4740" t="str">
        <f t="shared" si="1796"/>
        <v>CCE2000040D30900</v>
      </c>
      <c r="N4740" t="str">
        <f t="shared" si="1797"/>
        <v>CCE2=馓</v>
      </c>
      <c r="P4740" s="2" t="s">
        <v>17114</v>
      </c>
      <c r="Q4740" s="2" t="s">
        <v>16400</v>
      </c>
      <c r="R4740" t="str">
        <f t="shared" si="1798"/>
        <v>F1DF=唏</v>
      </c>
    </row>
    <row r="4741" spans="1:18">
      <c r="A4741" s="2" t="s">
        <v>17115</v>
      </c>
      <c r="B4741" s="2" t="s">
        <v>17116</v>
      </c>
      <c r="C4741">
        <f t="shared" si="1780"/>
        <v>5166</v>
      </c>
      <c r="D4741">
        <f t="shared" si="1790"/>
        <v>4910</v>
      </c>
      <c r="E4741">
        <f t="shared" si="1791"/>
        <v>4896</v>
      </c>
      <c r="F4741">
        <f t="shared" si="1792"/>
        <v>627584</v>
      </c>
      <c r="G4741" t="str">
        <f t="shared" si="1793"/>
        <v>0009D380</v>
      </c>
      <c r="H4741" t="str">
        <f t="shared" si="1789"/>
        <v>E2CD</v>
      </c>
      <c r="I4741" t="str">
        <f t="shared" ref="I4741:I4750" si="1799">MID($I$1,(ROW()-2)*4+1,4)</f>
        <v/>
      </c>
      <c r="J4741" t="s">
        <v>11874</v>
      </c>
      <c r="K4741" t="str">
        <f t="shared" si="1794"/>
        <v>CDE20000</v>
      </c>
      <c r="L4741" t="str">
        <f t="shared" si="1795"/>
        <v>80D30900</v>
      </c>
      <c r="M4741" t="str">
        <f t="shared" si="1796"/>
        <v>CDE2000080D30900</v>
      </c>
      <c r="N4741" t="str">
        <f t="shared" si="1797"/>
        <v>CDE2=馔</v>
      </c>
      <c r="P4741" s="2" t="s">
        <v>17117</v>
      </c>
      <c r="Q4741" s="2" t="s">
        <v>16403</v>
      </c>
      <c r="R4741" t="str">
        <f t="shared" si="1798"/>
        <v>F2DF=唑</v>
      </c>
    </row>
    <row r="4742" spans="1:18">
      <c r="A4742" s="2" t="s">
        <v>17118</v>
      </c>
      <c r="B4742" s="2" t="s">
        <v>17119</v>
      </c>
      <c r="C4742">
        <f t="shared" si="1780"/>
        <v>5167</v>
      </c>
      <c r="D4742">
        <f t="shared" si="1790"/>
        <v>4911</v>
      </c>
      <c r="E4742">
        <f t="shared" si="1791"/>
        <v>4896</v>
      </c>
      <c r="F4742">
        <f t="shared" si="1792"/>
        <v>627648</v>
      </c>
      <c r="G4742" t="str">
        <f t="shared" si="1793"/>
        <v>0009D3C0</v>
      </c>
      <c r="H4742" t="str">
        <f t="shared" si="1789"/>
        <v>E2CE</v>
      </c>
      <c r="I4742" t="str">
        <f t="shared" si="1799"/>
        <v/>
      </c>
      <c r="J4742" t="s">
        <v>12178</v>
      </c>
      <c r="K4742" t="str">
        <f t="shared" si="1794"/>
        <v>CEE20000</v>
      </c>
      <c r="L4742" t="str">
        <f t="shared" si="1795"/>
        <v>C0D30900</v>
      </c>
      <c r="M4742" t="str">
        <f t="shared" si="1796"/>
        <v>CEE20000C0D30900</v>
      </c>
      <c r="N4742" t="str">
        <f t="shared" si="1797"/>
        <v>CEE2=馕</v>
      </c>
      <c r="P4742" s="2" t="s">
        <v>17120</v>
      </c>
      <c r="Q4742" s="2" t="s">
        <v>16405</v>
      </c>
      <c r="R4742" t="str">
        <f t="shared" si="1798"/>
        <v>F3DF=唧</v>
      </c>
    </row>
    <row r="4743" spans="1:18">
      <c r="A4743" s="2" t="s">
        <v>17121</v>
      </c>
      <c r="B4743" s="2" t="s">
        <v>17122</v>
      </c>
      <c r="C4743">
        <f t="shared" si="1780"/>
        <v>5168</v>
      </c>
      <c r="D4743">
        <f t="shared" si="1790"/>
        <v>4912</v>
      </c>
      <c r="E4743">
        <f t="shared" si="1791"/>
        <v>4912</v>
      </c>
      <c r="F4743">
        <f t="shared" si="1792"/>
        <v>628736</v>
      </c>
      <c r="G4743" t="str">
        <f t="shared" si="1793"/>
        <v>0009D800</v>
      </c>
      <c r="H4743" t="str">
        <f t="shared" si="1789"/>
        <v>E2CF</v>
      </c>
      <c r="I4743" t="str">
        <f t="shared" si="1799"/>
        <v/>
      </c>
      <c r="J4743" t="s">
        <v>12471</v>
      </c>
      <c r="K4743" t="str">
        <f t="shared" si="1794"/>
        <v>CFE20000</v>
      </c>
      <c r="L4743" t="str">
        <f t="shared" si="1795"/>
        <v>00D80900</v>
      </c>
      <c r="M4743" t="str">
        <f t="shared" si="1796"/>
        <v>CFE2000000D80900</v>
      </c>
      <c r="N4743" t="str">
        <f t="shared" si="1797"/>
        <v>CFE2=庀</v>
      </c>
      <c r="P4743" s="2" t="s">
        <v>17123</v>
      </c>
      <c r="Q4743" s="2" t="s">
        <v>16408</v>
      </c>
      <c r="R4743" t="str">
        <f t="shared" si="1798"/>
        <v>F4DF=唪</v>
      </c>
    </row>
    <row r="4744" spans="1:18">
      <c r="A4744" s="2" t="s">
        <v>17124</v>
      </c>
      <c r="B4744" s="2" t="s">
        <v>17125</v>
      </c>
      <c r="C4744">
        <f t="shared" si="1780"/>
        <v>5169</v>
      </c>
      <c r="D4744">
        <f t="shared" si="1790"/>
        <v>4913</v>
      </c>
      <c r="E4744">
        <f t="shared" si="1791"/>
        <v>4912</v>
      </c>
      <c r="F4744">
        <f t="shared" si="1792"/>
        <v>628800</v>
      </c>
      <c r="G4744" t="str">
        <f t="shared" si="1793"/>
        <v>0009D840</v>
      </c>
      <c r="H4744" t="str">
        <f t="shared" si="1789"/>
        <v>E2D0</v>
      </c>
      <c r="I4744" t="str">
        <f t="shared" si="1799"/>
        <v/>
      </c>
      <c r="J4744" t="s">
        <v>12765</v>
      </c>
      <c r="K4744" t="str">
        <f t="shared" si="1794"/>
        <v>D0E20000</v>
      </c>
      <c r="L4744" t="str">
        <f t="shared" si="1795"/>
        <v>40D80900</v>
      </c>
      <c r="M4744" t="str">
        <f t="shared" si="1796"/>
        <v>D0E2000040D80900</v>
      </c>
      <c r="N4744" t="str">
        <f t="shared" si="1797"/>
        <v>D0E2=庑</v>
      </c>
      <c r="P4744" s="2" t="s">
        <v>17126</v>
      </c>
      <c r="Q4744" s="2" t="s">
        <v>16411</v>
      </c>
      <c r="R4744" t="str">
        <f t="shared" si="1798"/>
        <v>F5DF=啧</v>
      </c>
    </row>
    <row r="4745" spans="1:18">
      <c r="A4745" s="2" t="s">
        <v>17127</v>
      </c>
      <c r="B4745" s="2" t="s">
        <v>17128</v>
      </c>
      <c r="C4745">
        <f t="shared" si="1780"/>
        <v>5170</v>
      </c>
      <c r="D4745">
        <f t="shared" si="1790"/>
        <v>4914</v>
      </c>
      <c r="E4745">
        <f t="shared" si="1791"/>
        <v>4912</v>
      </c>
      <c r="F4745">
        <f t="shared" si="1792"/>
        <v>628864</v>
      </c>
      <c r="G4745" t="str">
        <f t="shared" si="1793"/>
        <v>0009D880</v>
      </c>
      <c r="H4745" t="str">
        <f t="shared" si="1789"/>
        <v>E2D1</v>
      </c>
      <c r="I4745" t="str">
        <f t="shared" si="1799"/>
        <v/>
      </c>
      <c r="J4745" t="s">
        <v>13058</v>
      </c>
      <c r="K4745" t="str">
        <f t="shared" si="1794"/>
        <v>D1E20000</v>
      </c>
      <c r="L4745" t="str">
        <f t="shared" si="1795"/>
        <v>80D80900</v>
      </c>
      <c r="M4745" t="str">
        <f t="shared" si="1796"/>
        <v>D1E2000080D80900</v>
      </c>
      <c r="N4745" t="str">
        <f t="shared" si="1797"/>
        <v>D1E2=庋</v>
      </c>
      <c r="P4745" s="2" t="s">
        <v>17129</v>
      </c>
      <c r="Q4745" s="2" t="s">
        <v>16414</v>
      </c>
      <c r="R4745" t="str">
        <f t="shared" si="1798"/>
        <v>F6DF=喏</v>
      </c>
    </row>
    <row r="4746" spans="1:18">
      <c r="A4746" s="2" t="s">
        <v>17130</v>
      </c>
      <c r="B4746" s="2" t="s">
        <v>17131</v>
      </c>
      <c r="C4746">
        <f t="shared" si="1780"/>
        <v>5171</v>
      </c>
      <c r="D4746">
        <f t="shared" si="1790"/>
        <v>4915</v>
      </c>
      <c r="E4746">
        <f t="shared" si="1791"/>
        <v>4912</v>
      </c>
      <c r="F4746">
        <f t="shared" si="1792"/>
        <v>628928</v>
      </c>
      <c r="G4746" t="str">
        <f t="shared" si="1793"/>
        <v>0009D8C0</v>
      </c>
      <c r="H4746" t="str">
        <f t="shared" si="1789"/>
        <v>E2D2</v>
      </c>
      <c r="I4746" t="str">
        <f t="shared" si="1799"/>
        <v/>
      </c>
      <c r="J4746" t="s">
        <v>13357</v>
      </c>
      <c r="K4746" t="str">
        <f t="shared" si="1794"/>
        <v>D2E20000</v>
      </c>
      <c r="L4746" t="str">
        <f t="shared" si="1795"/>
        <v>C0D80900</v>
      </c>
      <c r="M4746" t="str">
        <f t="shared" si="1796"/>
        <v>D2E20000C0D80900</v>
      </c>
      <c r="N4746" t="str">
        <f t="shared" si="1797"/>
        <v>D2E2=庖</v>
      </c>
      <c r="P4746" s="2" t="s">
        <v>2696</v>
      </c>
      <c r="Q4746" s="2" t="s">
        <v>2697</v>
      </c>
      <c r="R4746" t="str">
        <f t="shared" si="1798"/>
        <v>F7DF=喵</v>
      </c>
    </row>
    <row r="4747" spans="1:18">
      <c r="A4747" s="2" t="s">
        <v>17132</v>
      </c>
      <c r="B4747" s="2" t="s">
        <v>17133</v>
      </c>
      <c r="C4747">
        <f t="shared" si="1780"/>
        <v>5172</v>
      </c>
      <c r="D4747">
        <f t="shared" si="1790"/>
        <v>4916</v>
      </c>
      <c r="E4747">
        <f t="shared" si="1791"/>
        <v>4912</v>
      </c>
      <c r="F4747">
        <f t="shared" si="1792"/>
        <v>628992</v>
      </c>
      <c r="G4747" t="str">
        <f t="shared" si="1793"/>
        <v>0009D900</v>
      </c>
      <c r="H4747" t="str">
        <f t="shared" ref="H4747:H4756" si="1800">MID($H$1,(ROW()-2)*4+1,4)</f>
        <v>E2D3</v>
      </c>
      <c r="I4747" t="str">
        <f t="shared" si="1799"/>
        <v/>
      </c>
      <c r="J4747" t="s">
        <v>13648</v>
      </c>
      <c r="K4747" t="str">
        <f t="shared" si="1794"/>
        <v>D3E20000</v>
      </c>
      <c r="L4747" t="str">
        <f t="shared" si="1795"/>
        <v>00D90900</v>
      </c>
      <c r="M4747" t="str">
        <f t="shared" si="1796"/>
        <v>D3E2000000D90900</v>
      </c>
      <c r="N4747" t="str">
        <f t="shared" si="1797"/>
        <v>D3E2=庥</v>
      </c>
      <c r="P4747" s="2" t="s">
        <v>17134</v>
      </c>
      <c r="Q4747" s="2" t="s">
        <v>16419</v>
      </c>
      <c r="R4747" t="str">
        <f t="shared" si="1798"/>
        <v>F8DF=啉</v>
      </c>
    </row>
    <row r="4748" spans="1:18">
      <c r="A4748" s="2" t="s">
        <v>17135</v>
      </c>
      <c r="B4748" s="2" t="s">
        <v>17136</v>
      </c>
      <c r="C4748">
        <f t="shared" si="1780"/>
        <v>5173</v>
      </c>
      <c r="D4748">
        <f t="shared" si="1790"/>
        <v>4917</v>
      </c>
      <c r="E4748">
        <f t="shared" si="1791"/>
        <v>4912</v>
      </c>
      <c r="F4748">
        <f t="shared" si="1792"/>
        <v>629056</v>
      </c>
      <c r="G4748" t="str">
        <f t="shared" si="1793"/>
        <v>0009D940</v>
      </c>
      <c r="H4748" t="str">
        <f t="shared" si="1800"/>
        <v>E2D4</v>
      </c>
      <c r="I4748" t="str">
        <f t="shared" si="1799"/>
        <v/>
      </c>
      <c r="J4748" t="s">
        <v>13940</v>
      </c>
      <c r="K4748" t="str">
        <f t="shared" si="1794"/>
        <v>D4E20000</v>
      </c>
      <c r="L4748" t="str">
        <f t="shared" si="1795"/>
        <v>40D90900</v>
      </c>
      <c r="M4748" t="str">
        <f t="shared" si="1796"/>
        <v>D4E2000040D90900</v>
      </c>
      <c r="N4748" t="str">
        <f t="shared" si="1797"/>
        <v>D4E2=庠</v>
      </c>
      <c r="P4748" s="2" t="s">
        <v>17137</v>
      </c>
      <c r="Q4748" s="2" t="s">
        <v>16422</v>
      </c>
      <c r="R4748" t="str">
        <f t="shared" si="1798"/>
        <v>F9DF=啭</v>
      </c>
    </row>
    <row r="4749" spans="1:18">
      <c r="A4749" s="2" t="s">
        <v>17138</v>
      </c>
      <c r="B4749" s="2" t="s">
        <v>17139</v>
      </c>
      <c r="C4749">
        <f t="shared" si="1780"/>
        <v>5174</v>
      </c>
      <c r="D4749">
        <f t="shared" si="1790"/>
        <v>4918</v>
      </c>
      <c r="E4749">
        <f t="shared" si="1791"/>
        <v>4912</v>
      </c>
      <c r="F4749">
        <f t="shared" si="1792"/>
        <v>629120</v>
      </c>
      <c r="G4749" t="str">
        <f t="shared" si="1793"/>
        <v>0009D980</v>
      </c>
      <c r="H4749" t="str">
        <f t="shared" si="1800"/>
        <v>E2D5</v>
      </c>
      <c r="I4749" t="str">
        <f t="shared" si="1799"/>
        <v/>
      </c>
      <c r="J4749" t="s">
        <v>14225</v>
      </c>
      <c r="K4749" t="str">
        <f t="shared" si="1794"/>
        <v>D5E20000</v>
      </c>
      <c r="L4749" t="str">
        <f t="shared" si="1795"/>
        <v>80D90900</v>
      </c>
      <c r="M4749" t="str">
        <f t="shared" si="1796"/>
        <v>D5E2000080D90900</v>
      </c>
      <c r="N4749" t="str">
        <f t="shared" si="1797"/>
        <v>D5E2=庹</v>
      </c>
      <c r="P4749" s="2" t="s">
        <v>17140</v>
      </c>
      <c r="Q4749" s="2" t="s">
        <v>16425</v>
      </c>
      <c r="R4749" t="str">
        <f t="shared" si="1798"/>
        <v>FADF=啁</v>
      </c>
    </row>
    <row r="4750" spans="1:18">
      <c r="A4750" s="2" t="s">
        <v>17141</v>
      </c>
      <c r="B4750" s="2" t="s">
        <v>17142</v>
      </c>
      <c r="C4750">
        <f t="shared" si="1780"/>
        <v>5175</v>
      </c>
      <c r="D4750">
        <f t="shared" si="1790"/>
        <v>4919</v>
      </c>
      <c r="E4750">
        <f t="shared" si="1791"/>
        <v>4912</v>
      </c>
      <c r="F4750">
        <f t="shared" si="1792"/>
        <v>629184</v>
      </c>
      <c r="G4750" t="str">
        <f t="shared" si="1793"/>
        <v>0009D9C0</v>
      </c>
      <c r="H4750" t="str">
        <f t="shared" si="1800"/>
        <v>E2D6</v>
      </c>
      <c r="I4750" t="str">
        <f t="shared" si="1799"/>
        <v/>
      </c>
      <c r="J4750" t="s">
        <v>14520</v>
      </c>
      <c r="K4750" t="str">
        <f t="shared" si="1794"/>
        <v>D6E20000</v>
      </c>
      <c r="L4750" t="str">
        <f t="shared" si="1795"/>
        <v>C0D90900</v>
      </c>
      <c r="M4750" t="str">
        <f t="shared" si="1796"/>
        <v>D6E20000C0D90900</v>
      </c>
      <c r="N4750" t="str">
        <f t="shared" si="1797"/>
        <v>D6E2=庵</v>
      </c>
      <c r="P4750" s="2" t="s">
        <v>17143</v>
      </c>
      <c r="Q4750" s="2" t="s">
        <v>16428</v>
      </c>
      <c r="R4750" t="str">
        <f t="shared" si="1798"/>
        <v>FBDF=啕</v>
      </c>
    </row>
    <row r="4751" spans="1:18">
      <c r="A4751" s="2" t="s">
        <v>17144</v>
      </c>
      <c r="B4751" s="2" t="s">
        <v>17145</v>
      </c>
      <c r="C4751">
        <f t="shared" si="1780"/>
        <v>5176</v>
      </c>
      <c r="D4751">
        <f t="shared" si="1790"/>
        <v>4920</v>
      </c>
      <c r="E4751">
        <f t="shared" si="1791"/>
        <v>4912</v>
      </c>
      <c r="F4751">
        <f t="shared" si="1792"/>
        <v>629248</v>
      </c>
      <c r="G4751" t="str">
        <f t="shared" si="1793"/>
        <v>0009DA00</v>
      </c>
      <c r="H4751" t="str">
        <f t="shared" si="1800"/>
        <v>E2D7</v>
      </c>
      <c r="I4751" t="str">
        <f t="shared" ref="I4751:I4760" si="1801">MID($I$1,(ROW()-2)*4+1,4)</f>
        <v/>
      </c>
      <c r="J4751" t="s">
        <v>14811</v>
      </c>
      <c r="K4751" t="str">
        <f t="shared" si="1794"/>
        <v>D7E20000</v>
      </c>
      <c r="L4751" t="str">
        <f t="shared" si="1795"/>
        <v>00DA0900</v>
      </c>
      <c r="M4751" t="str">
        <f t="shared" si="1796"/>
        <v>D7E2000000DA0900</v>
      </c>
      <c r="N4751" t="str">
        <f t="shared" si="1797"/>
        <v>D7E2=庾</v>
      </c>
      <c r="P4751" s="2" t="s">
        <v>17146</v>
      </c>
      <c r="Q4751" s="2" t="s">
        <v>16431</v>
      </c>
      <c r="R4751" t="str">
        <f t="shared" si="1798"/>
        <v>FCDF=唿</v>
      </c>
    </row>
    <row r="4752" spans="1:18">
      <c r="A4752" s="2" t="s">
        <v>17147</v>
      </c>
      <c r="B4752" s="2" t="s">
        <v>17148</v>
      </c>
      <c r="C4752">
        <f t="shared" si="1780"/>
        <v>5177</v>
      </c>
      <c r="D4752">
        <f t="shared" si="1790"/>
        <v>4921</v>
      </c>
      <c r="E4752">
        <f t="shared" si="1791"/>
        <v>4912</v>
      </c>
      <c r="F4752">
        <f t="shared" si="1792"/>
        <v>629312</v>
      </c>
      <c r="G4752" t="str">
        <f t="shared" si="1793"/>
        <v>0009DA40</v>
      </c>
      <c r="H4752" t="str">
        <f t="shared" si="1800"/>
        <v>E2D8</v>
      </c>
      <c r="I4752" t="str">
        <f t="shared" si="1801"/>
        <v/>
      </c>
      <c r="J4752" t="s">
        <v>15085</v>
      </c>
      <c r="K4752" t="str">
        <f t="shared" si="1794"/>
        <v>D8E20000</v>
      </c>
      <c r="L4752" t="str">
        <f t="shared" si="1795"/>
        <v>40DA0900</v>
      </c>
      <c r="M4752" t="str">
        <f t="shared" si="1796"/>
        <v>D8E2000040DA0900</v>
      </c>
      <c r="N4752" t="str">
        <f t="shared" si="1797"/>
        <v>D8E2=庳</v>
      </c>
      <c r="P4752" s="2" t="s">
        <v>17149</v>
      </c>
      <c r="Q4752" s="2" t="s">
        <v>16434</v>
      </c>
      <c r="R4752" t="str">
        <f t="shared" si="1798"/>
        <v>FDDF=啐</v>
      </c>
    </row>
    <row r="4753" spans="1:18">
      <c r="A4753" s="2" t="s">
        <v>17150</v>
      </c>
      <c r="B4753" s="2" t="s">
        <v>17151</v>
      </c>
      <c r="C4753">
        <f t="shared" si="1780"/>
        <v>5178</v>
      </c>
      <c r="D4753">
        <f t="shared" si="1790"/>
        <v>4922</v>
      </c>
      <c r="E4753">
        <f t="shared" si="1791"/>
        <v>4912</v>
      </c>
      <c r="F4753">
        <f t="shared" si="1792"/>
        <v>629376</v>
      </c>
      <c r="G4753" t="str">
        <f t="shared" si="1793"/>
        <v>0009DA80</v>
      </c>
      <c r="H4753" t="str">
        <f t="shared" si="1800"/>
        <v>E2D9</v>
      </c>
      <c r="I4753" t="str">
        <f t="shared" si="1801"/>
        <v/>
      </c>
      <c r="J4753" t="s">
        <v>15375</v>
      </c>
      <c r="K4753" t="str">
        <f t="shared" si="1794"/>
        <v>D9E20000</v>
      </c>
      <c r="L4753" t="str">
        <f t="shared" si="1795"/>
        <v>80DA0900</v>
      </c>
      <c r="M4753" t="str">
        <f t="shared" si="1796"/>
        <v>D9E2000080DA0900</v>
      </c>
      <c r="N4753" t="str">
        <f t="shared" si="1797"/>
        <v>D9E2=赓</v>
      </c>
      <c r="P4753" s="2" t="s">
        <v>17152</v>
      </c>
      <c r="Q4753" s="2" t="s">
        <v>16437</v>
      </c>
      <c r="R4753" t="str">
        <f t="shared" si="1798"/>
        <v>FEDF=唼</v>
      </c>
    </row>
    <row r="4754" spans="1:18">
      <c r="A4754" s="2" t="s">
        <v>17153</v>
      </c>
      <c r="B4754" s="2" t="s">
        <v>17154</v>
      </c>
      <c r="C4754">
        <f t="shared" si="1780"/>
        <v>5179</v>
      </c>
      <c r="D4754">
        <f t="shared" si="1790"/>
        <v>4923</v>
      </c>
      <c r="E4754">
        <f t="shared" si="1791"/>
        <v>4912</v>
      </c>
      <c r="F4754">
        <f t="shared" si="1792"/>
        <v>629440</v>
      </c>
      <c r="G4754" t="str">
        <f t="shared" si="1793"/>
        <v>0009DAC0</v>
      </c>
      <c r="H4754" t="str">
        <f t="shared" si="1800"/>
        <v>E2DA</v>
      </c>
      <c r="I4754" t="str">
        <f t="shared" si="1801"/>
        <v/>
      </c>
      <c r="J4754" t="s">
        <v>15664</v>
      </c>
      <c r="K4754" t="str">
        <f t="shared" si="1794"/>
        <v>DAE20000</v>
      </c>
      <c r="L4754" t="str">
        <f t="shared" si="1795"/>
        <v>C0DA0900</v>
      </c>
      <c r="M4754" t="str">
        <f t="shared" si="1796"/>
        <v>DAE20000C0DA0900</v>
      </c>
      <c r="N4754" t="str">
        <f t="shared" si="1797"/>
        <v>DAE2=廒</v>
      </c>
      <c r="P4754" s="2" t="s">
        <v>17155</v>
      </c>
      <c r="Q4754" s="2" t="s">
        <v>16440</v>
      </c>
      <c r="R4754" t="str">
        <f t="shared" si="1798"/>
        <v>A1E0=唷</v>
      </c>
    </row>
    <row r="4755" spans="1:18">
      <c r="A4755" s="2" t="s">
        <v>17156</v>
      </c>
      <c r="B4755" s="2" t="s">
        <v>17157</v>
      </c>
      <c r="C4755">
        <f t="shared" si="1780"/>
        <v>5180</v>
      </c>
      <c r="D4755">
        <f t="shared" si="1790"/>
        <v>4924</v>
      </c>
      <c r="E4755">
        <f t="shared" si="1791"/>
        <v>4912</v>
      </c>
      <c r="F4755">
        <f t="shared" si="1792"/>
        <v>629504</v>
      </c>
      <c r="G4755" t="str">
        <f t="shared" si="1793"/>
        <v>0009DB00</v>
      </c>
      <c r="H4755" t="str">
        <f t="shared" si="1800"/>
        <v>E2DB</v>
      </c>
      <c r="I4755" t="str">
        <f t="shared" si="1801"/>
        <v/>
      </c>
      <c r="J4755" t="s">
        <v>15949</v>
      </c>
      <c r="K4755" t="str">
        <f t="shared" si="1794"/>
        <v>DBE20000</v>
      </c>
      <c r="L4755" t="str">
        <f t="shared" si="1795"/>
        <v>00DB0900</v>
      </c>
      <c r="M4755" t="str">
        <f t="shared" si="1796"/>
        <v>DBE2000000DB0900</v>
      </c>
      <c r="N4755" t="str">
        <f t="shared" si="1797"/>
        <v>DBE2=廑</v>
      </c>
      <c r="P4755" s="2" t="s">
        <v>17158</v>
      </c>
      <c r="Q4755" s="2" t="s">
        <v>16443</v>
      </c>
      <c r="R4755" t="str">
        <f t="shared" si="1798"/>
        <v>A2E0=啖</v>
      </c>
    </row>
    <row r="4756" spans="1:18">
      <c r="A4756" s="2" t="s">
        <v>17159</v>
      </c>
      <c r="B4756" s="2" t="s">
        <v>17160</v>
      </c>
      <c r="C4756">
        <f t="shared" si="1780"/>
        <v>5181</v>
      </c>
      <c r="D4756">
        <f t="shared" si="1790"/>
        <v>4925</v>
      </c>
      <c r="E4756">
        <f t="shared" si="1791"/>
        <v>4912</v>
      </c>
      <c r="F4756">
        <f t="shared" si="1792"/>
        <v>629568</v>
      </c>
      <c r="G4756" t="str">
        <f t="shared" si="1793"/>
        <v>0009DB40</v>
      </c>
      <c r="H4756" t="str">
        <f t="shared" si="1800"/>
        <v>E2DC</v>
      </c>
      <c r="I4756" t="str">
        <f t="shared" si="1801"/>
        <v/>
      </c>
      <c r="J4756" t="s">
        <v>16234</v>
      </c>
      <c r="K4756" t="str">
        <f t="shared" si="1794"/>
        <v>DCE20000</v>
      </c>
      <c r="L4756" t="str">
        <f t="shared" si="1795"/>
        <v>40DB0900</v>
      </c>
      <c r="M4756" t="str">
        <f t="shared" si="1796"/>
        <v>DCE2000040DB0900</v>
      </c>
      <c r="N4756" t="str">
        <f t="shared" si="1797"/>
        <v>DCE2=廛</v>
      </c>
      <c r="P4756" s="2" t="s">
        <v>17161</v>
      </c>
      <c r="Q4756" s="2" t="s">
        <v>16446</v>
      </c>
      <c r="R4756" t="str">
        <f t="shared" si="1798"/>
        <v>A3E0=啵</v>
      </c>
    </row>
    <row r="4757" spans="1:18">
      <c r="A4757" s="2" t="s">
        <v>17162</v>
      </c>
      <c r="B4757" s="2" t="s">
        <v>17163</v>
      </c>
      <c r="C4757">
        <f t="shared" si="1780"/>
        <v>5182</v>
      </c>
      <c r="D4757">
        <f t="shared" si="1790"/>
        <v>4926</v>
      </c>
      <c r="E4757">
        <f t="shared" si="1791"/>
        <v>4912</v>
      </c>
      <c r="F4757">
        <f t="shared" si="1792"/>
        <v>629632</v>
      </c>
      <c r="G4757" t="str">
        <f t="shared" si="1793"/>
        <v>0009DB80</v>
      </c>
      <c r="H4757" t="str">
        <f t="shared" ref="H4757:H4766" si="1802">MID($H$1,(ROW()-2)*4+1,4)</f>
        <v>E2DD</v>
      </c>
      <c r="I4757" t="str">
        <f t="shared" si="1801"/>
        <v/>
      </c>
      <c r="J4757" t="s">
        <v>16514</v>
      </c>
      <c r="K4757" t="str">
        <f t="shared" si="1794"/>
        <v>DDE20000</v>
      </c>
      <c r="L4757" t="str">
        <f t="shared" si="1795"/>
        <v>80DB0900</v>
      </c>
      <c r="M4757" t="str">
        <f t="shared" si="1796"/>
        <v>DDE2000080DB0900</v>
      </c>
      <c r="N4757" t="str">
        <f t="shared" si="1797"/>
        <v>DDE2=廨</v>
      </c>
      <c r="P4757" s="2" t="s">
        <v>17164</v>
      </c>
      <c r="Q4757" s="2" t="s">
        <v>16449</v>
      </c>
      <c r="R4757" t="str">
        <f t="shared" si="1798"/>
        <v>A4E0=啶</v>
      </c>
    </row>
    <row r="4758" spans="1:18">
      <c r="A4758" s="2" t="s">
        <v>17165</v>
      </c>
      <c r="B4758" s="2" t="s">
        <v>17166</v>
      </c>
      <c r="C4758">
        <f t="shared" ref="C4758:C4821" si="1803">HEX2DEC(B4758)-256</f>
        <v>5183</v>
      </c>
      <c r="D4758">
        <f t="shared" si="1790"/>
        <v>4927</v>
      </c>
      <c r="E4758">
        <f t="shared" si="1791"/>
        <v>4912</v>
      </c>
      <c r="F4758">
        <f t="shared" si="1792"/>
        <v>629696</v>
      </c>
      <c r="G4758" t="str">
        <f t="shared" si="1793"/>
        <v>0009DBC0</v>
      </c>
      <c r="H4758" t="str">
        <f t="shared" si="1802"/>
        <v>E2DE</v>
      </c>
      <c r="I4758" t="str">
        <f t="shared" si="1801"/>
        <v/>
      </c>
      <c r="J4758" t="s">
        <v>16794</v>
      </c>
      <c r="K4758" t="str">
        <f t="shared" si="1794"/>
        <v>DEE20000</v>
      </c>
      <c r="L4758" t="str">
        <f t="shared" si="1795"/>
        <v>C0DB0900</v>
      </c>
      <c r="M4758" t="str">
        <f t="shared" si="1796"/>
        <v>DEE20000C0DB0900</v>
      </c>
      <c r="N4758" t="str">
        <f t="shared" si="1797"/>
        <v>DEE2=廪</v>
      </c>
      <c r="P4758" s="2" t="s">
        <v>17167</v>
      </c>
      <c r="Q4758" s="2" t="s">
        <v>16452</v>
      </c>
      <c r="R4758" t="str">
        <f t="shared" si="1798"/>
        <v>A5E0=啷</v>
      </c>
    </row>
    <row r="4759" spans="1:18">
      <c r="A4759" s="2" t="s">
        <v>17168</v>
      </c>
      <c r="B4759" s="2" t="s">
        <v>17169</v>
      </c>
      <c r="C4759">
        <f t="shared" si="1803"/>
        <v>5184</v>
      </c>
      <c r="D4759">
        <f t="shared" si="1790"/>
        <v>4928</v>
      </c>
      <c r="E4759">
        <f t="shared" si="1791"/>
        <v>4928</v>
      </c>
      <c r="F4759">
        <f t="shared" si="1792"/>
        <v>630784</v>
      </c>
      <c r="G4759" t="str">
        <f t="shared" si="1793"/>
        <v>0009E000</v>
      </c>
      <c r="H4759" t="str">
        <f t="shared" si="1802"/>
        <v>E2DF</v>
      </c>
      <c r="I4759" t="str">
        <f t="shared" si="1801"/>
        <v/>
      </c>
      <c r="J4759" t="s">
        <v>17069</v>
      </c>
      <c r="K4759" t="str">
        <f t="shared" si="1794"/>
        <v>DFE20000</v>
      </c>
      <c r="L4759" t="str">
        <f t="shared" si="1795"/>
        <v>00E00900</v>
      </c>
      <c r="M4759" t="str">
        <f t="shared" si="1796"/>
        <v>DFE2000000E00900</v>
      </c>
      <c r="N4759" t="str">
        <f t="shared" si="1797"/>
        <v>DFE2=膺</v>
      </c>
      <c r="P4759" s="2" t="s">
        <v>17170</v>
      </c>
      <c r="Q4759" s="2" t="s">
        <v>16455</v>
      </c>
      <c r="R4759" t="str">
        <f t="shared" si="1798"/>
        <v>A6E0=唳</v>
      </c>
    </row>
    <row r="4760" spans="1:18">
      <c r="A4760" s="2" t="s">
        <v>17171</v>
      </c>
      <c r="B4760" s="2" t="s">
        <v>17172</v>
      </c>
      <c r="C4760">
        <f t="shared" si="1803"/>
        <v>5185</v>
      </c>
      <c r="D4760">
        <f t="shared" si="1790"/>
        <v>4929</v>
      </c>
      <c r="E4760">
        <f t="shared" si="1791"/>
        <v>4928</v>
      </c>
      <c r="F4760">
        <f t="shared" si="1792"/>
        <v>630848</v>
      </c>
      <c r="G4760" t="str">
        <f t="shared" si="1793"/>
        <v>0009E040</v>
      </c>
      <c r="H4760" t="str">
        <f t="shared" si="1802"/>
        <v>E2E0</v>
      </c>
      <c r="I4760" t="str">
        <f t="shared" si="1801"/>
        <v/>
      </c>
      <c r="J4760" t="s">
        <v>17173</v>
      </c>
      <c r="K4760" t="str">
        <f t="shared" si="1794"/>
        <v>E0E20000</v>
      </c>
      <c r="L4760" t="str">
        <f t="shared" si="1795"/>
        <v>40E00900</v>
      </c>
      <c r="M4760" t="str">
        <f t="shared" si="1796"/>
        <v>E0E2000040E00900</v>
      </c>
      <c r="N4760" t="str">
        <f t="shared" si="1797"/>
        <v>E0E2=忄</v>
      </c>
      <c r="P4760" s="2" t="s">
        <v>17174</v>
      </c>
      <c r="Q4760" s="2" t="s">
        <v>16458</v>
      </c>
      <c r="R4760" t="str">
        <f t="shared" si="1798"/>
        <v>A7E0=唰</v>
      </c>
    </row>
    <row r="4761" spans="1:18">
      <c r="A4761" s="2" t="s">
        <v>17175</v>
      </c>
      <c r="B4761" s="2" t="s">
        <v>17176</v>
      </c>
      <c r="C4761">
        <f t="shared" si="1803"/>
        <v>5186</v>
      </c>
      <c r="D4761">
        <f t="shared" si="1790"/>
        <v>4930</v>
      </c>
      <c r="E4761">
        <f t="shared" si="1791"/>
        <v>4928</v>
      </c>
      <c r="F4761">
        <f t="shared" si="1792"/>
        <v>630912</v>
      </c>
      <c r="G4761" t="str">
        <f t="shared" si="1793"/>
        <v>0009E080</v>
      </c>
      <c r="H4761" t="str">
        <f t="shared" si="1802"/>
        <v>E2E1</v>
      </c>
      <c r="I4761" t="str">
        <f t="shared" ref="I4761:I4770" si="1804">MID($I$1,(ROW()-2)*4+1,4)</f>
        <v/>
      </c>
      <c r="J4761" t="s">
        <v>17177</v>
      </c>
      <c r="K4761" t="str">
        <f t="shared" si="1794"/>
        <v>E1E20000</v>
      </c>
      <c r="L4761" t="str">
        <f t="shared" si="1795"/>
        <v>80E00900</v>
      </c>
      <c r="M4761" t="str">
        <f t="shared" si="1796"/>
        <v>E1E2000080E00900</v>
      </c>
      <c r="N4761" t="str">
        <f t="shared" si="1797"/>
        <v>E1E2=忉</v>
      </c>
      <c r="P4761" s="2" t="s">
        <v>17178</v>
      </c>
      <c r="Q4761" s="2" t="s">
        <v>16461</v>
      </c>
      <c r="R4761" t="str">
        <f t="shared" si="1798"/>
        <v>A8E0=啜</v>
      </c>
    </row>
    <row r="4762" spans="1:18">
      <c r="A4762" s="2" t="s">
        <v>17179</v>
      </c>
      <c r="B4762" s="2" t="s">
        <v>17180</v>
      </c>
      <c r="C4762">
        <f t="shared" si="1803"/>
        <v>5187</v>
      </c>
      <c r="D4762">
        <f t="shared" si="1790"/>
        <v>4931</v>
      </c>
      <c r="E4762">
        <f t="shared" si="1791"/>
        <v>4928</v>
      </c>
      <c r="F4762">
        <f t="shared" si="1792"/>
        <v>630976</v>
      </c>
      <c r="G4762" t="str">
        <f t="shared" si="1793"/>
        <v>0009E0C0</v>
      </c>
      <c r="H4762" t="str">
        <f t="shared" si="1802"/>
        <v>E2E2</v>
      </c>
      <c r="I4762" t="str">
        <f t="shared" si="1804"/>
        <v/>
      </c>
      <c r="J4762" t="s">
        <v>17181</v>
      </c>
      <c r="K4762" t="str">
        <f t="shared" si="1794"/>
        <v>E2E20000</v>
      </c>
      <c r="L4762" t="str">
        <f t="shared" si="1795"/>
        <v>C0E00900</v>
      </c>
      <c r="M4762" t="str">
        <f t="shared" si="1796"/>
        <v>E2E20000C0E00900</v>
      </c>
      <c r="N4762" t="str">
        <f t="shared" si="1797"/>
        <v>E2E2=忖</v>
      </c>
      <c r="P4762" s="2" t="s">
        <v>17182</v>
      </c>
      <c r="Q4762" s="2" t="s">
        <v>16464</v>
      </c>
      <c r="R4762" t="str">
        <f t="shared" si="1798"/>
        <v>A9E0=喋</v>
      </c>
    </row>
    <row r="4763" spans="1:18">
      <c r="A4763" s="2" t="s">
        <v>17183</v>
      </c>
      <c r="B4763" s="2" t="s">
        <v>17184</v>
      </c>
      <c r="C4763">
        <f t="shared" si="1803"/>
        <v>5188</v>
      </c>
      <c r="D4763">
        <f t="shared" si="1790"/>
        <v>4932</v>
      </c>
      <c r="E4763">
        <f t="shared" si="1791"/>
        <v>4928</v>
      </c>
      <c r="F4763">
        <f t="shared" si="1792"/>
        <v>631040</v>
      </c>
      <c r="G4763" t="str">
        <f t="shared" si="1793"/>
        <v>0009E100</v>
      </c>
      <c r="H4763" t="str">
        <f t="shared" si="1802"/>
        <v>E2E3</v>
      </c>
      <c r="I4763" t="str">
        <f t="shared" si="1804"/>
        <v/>
      </c>
      <c r="J4763" t="s">
        <v>17185</v>
      </c>
      <c r="K4763" t="str">
        <f t="shared" si="1794"/>
        <v>E3E20000</v>
      </c>
      <c r="L4763" t="str">
        <f t="shared" si="1795"/>
        <v>00E10900</v>
      </c>
      <c r="M4763" t="str">
        <f t="shared" si="1796"/>
        <v>E3E2000000E10900</v>
      </c>
      <c r="N4763" t="str">
        <f t="shared" si="1797"/>
        <v>E3E2=忏</v>
      </c>
      <c r="P4763" s="2" t="s">
        <v>17186</v>
      </c>
      <c r="Q4763" s="2" t="s">
        <v>16467</v>
      </c>
      <c r="R4763" t="str">
        <f t="shared" si="1798"/>
        <v>AAE0=嗒</v>
      </c>
    </row>
    <row r="4764" spans="1:18">
      <c r="A4764" s="2" t="s">
        <v>17187</v>
      </c>
      <c r="B4764" s="2" t="s">
        <v>17188</v>
      </c>
      <c r="C4764">
        <f t="shared" si="1803"/>
        <v>5189</v>
      </c>
      <c r="D4764">
        <f t="shared" si="1790"/>
        <v>4933</v>
      </c>
      <c r="E4764">
        <f t="shared" si="1791"/>
        <v>4928</v>
      </c>
      <c r="F4764">
        <f t="shared" si="1792"/>
        <v>631104</v>
      </c>
      <c r="G4764" t="str">
        <f t="shared" si="1793"/>
        <v>0009E140</v>
      </c>
      <c r="H4764" t="str">
        <f t="shared" si="1802"/>
        <v>E2E4</v>
      </c>
      <c r="I4764" t="str">
        <f t="shared" si="1804"/>
        <v/>
      </c>
      <c r="J4764" t="s">
        <v>17189</v>
      </c>
      <c r="K4764" t="str">
        <f t="shared" si="1794"/>
        <v>E4E20000</v>
      </c>
      <c r="L4764" t="str">
        <f t="shared" si="1795"/>
        <v>40E10900</v>
      </c>
      <c r="M4764" t="str">
        <f t="shared" si="1796"/>
        <v>E4E2000040E10900</v>
      </c>
      <c r="N4764" t="str">
        <f t="shared" si="1797"/>
        <v>E4E2=怃</v>
      </c>
      <c r="P4764" s="2" t="s">
        <v>17190</v>
      </c>
      <c r="Q4764" s="2" t="s">
        <v>16470</v>
      </c>
      <c r="R4764" t="str">
        <f t="shared" si="1798"/>
        <v>ABE0=喃</v>
      </c>
    </row>
    <row r="4765" spans="1:18">
      <c r="A4765" s="2" t="s">
        <v>17191</v>
      </c>
      <c r="B4765" s="2" t="s">
        <v>17192</v>
      </c>
      <c r="C4765">
        <f t="shared" si="1803"/>
        <v>5190</v>
      </c>
      <c r="D4765">
        <f t="shared" si="1790"/>
        <v>4934</v>
      </c>
      <c r="E4765">
        <f t="shared" si="1791"/>
        <v>4928</v>
      </c>
      <c r="F4765">
        <f t="shared" si="1792"/>
        <v>631168</v>
      </c>
      <c r="G4765" t="str">
        <f t="shared" si="1793"/>
        <v>0009E180</v>
      </c>
      <c r="H4765" t="str">
        <f t="shared" si="1802"/>
        <v>E2E5</v>
      </c>
      <c r="I4765" t="str">
        <f t="shared" si="1804"/>
        <v/>
      </c>
      <c r="J4765" t="s">
        <v>17193</v>
      </c>
      <c r="K4765" t="str">
        <f t="shared" si="1794"/>
        <v>E5E20000</v>
      </c>
      <c r="L4765" t="str">
        <f t="shared" si="1795"/>
        <v>80E10900</v>
      </c>
      <c r="M4765" t="str">
        <f t="shared" si="1796"/>
        <v>E5E2000080E10900</v>
      </c>
      <c r="N4765" t="str">
        <f t="shared" si="1797"/>
        <v>E5E2=忮</v>
      </c>
      <c r="P4765" s="2" t="s">
        <v>17194</v>
      </c>
      <c r="Q4765" s="2" t="s">
        <v>16473</v>
      </c>
      <c r="R4765" t="str">
        <f t="shared" si="1798"/>
        <v>ACE0=喱</v>
      </c>
    </row>
    <row r="4766" spans="1:18">
      <c r="A4766" s="2" t="s">
        <v>17195</v>
      </c>
      <c r="B4766" s="2" t="s">
        <v>17196</v>
      </c>
      <c r="C4766">
        <f t="shared" si="1803"/>
        <v>5191</v>
      </c>
      <c r="D4766">
        <f t="shared" si="1790"/>
        <v>4935</v>
      </c>
      <c r="E4766">
        <f t="shared" si="1791"/>
        <v>4928</v>
      </c>
      <c r="F4766">
        <f t="shared" si="1792"/>
        <v>631232</v>
      </c>
      <c r="G4766" t="str">
        <f t="shared" si="1793"/>
        <v>0009E1C0</v>
      </c>
      <c r="H4766" t="str">
        <f t="shared" si="1802"/>
        <v>E2E6</v>
      </c>
      <c r="I4766" t="str">
        <f t="shared" si="1804"/>
        <v/>
      </c>
      <c r="J4766" t="s">
        <v>17197</v>
      </c>
      <c r="K4766" t="str">
        <f t="shared" si="1794"/>
        <v>E6E20000</v>
      </c>
      <c r="L4766" t="str">
        <f t="shared" si="1795"/>
        <v>C0E10900</v>
      </c>
      <c r="M4766" t="str">
        <f t="shared" si="1796"/>
        <v>E6E20000C0E10900</v>
      </c>
      <c r="N4766" t="str">
        <f t="shared" si="1797"/>
        <v>E6E2=怄</v>
      </c>
      <c r="P4766" s="2" t="s">
        <v>17198</v>
      </c>
      <c r="Q4766" s="2" t="s">
        <v>16476</v>
      </c>
      <c r="R4766" t="str">
        <f t="shared" si="1798"/>
        <v>ADE0=喹</v>
      </c>
    </row>
    <row r="4767" spans="1:18">
      <c r="A4767" s="2" t="s">
        <v>17199</v>
      </c>
      <c r="B4767" s="2" t="s">
        <v>17200</v>
      </c>
      <c r="C4767">
        <f t="shared" si="1803"/>
        <v>5192</v>
      </c>
      <c r="D4767">
        <f t="shared" si="1790"/>
        <v>4936</v>
      </c>
      <c r="E4767">
        <f t="shared" si="1791"/>
        <v>4928</v>
      </c>
      <c r="F4767">
        <f t="shared" si="1792"/>
        <v>631296</v>
      </c>
      <c r="G4767" t="str">
        <f t="shared" si="1793"/>
        <v>0009E200</v>
      </c>
      <c r="H4767" t="str">
        <f t="shared" ref="H4767:H4776" si="1805">MID($H$1,(ROW()-2)*4+1,4)</f>
        <v>E2E7</v>
      </c>
      <c r="I4767" t="str">
        <f t="shared" si="1804"/>
        <v/>
      </c>
      <c r="J4767" t="s">
        <v>17201</v>
      </c>
      <c r="K4767" t="str">
        <f t="shared" si="1794"/>
        <v>E7E20000</v>
      </c>
      <c r="L4767" t="str">
        <f t="shared" si="1795"/>
        <v>00E20900</v>
      </c>
      <c r="M4767" t="str">
        <f t="shared" si="1796"/>
        <v>E7E2000000E20900</v>
      </c>
      <c r="N4767" t="str">
        <f t="shared" si="1797"/>
        <v>E7E2=忡</v>
      </c>
      <c r="P4767" s="2" t="s">
        <v>17202</v>
      </c>
      <c r="Q4767" s="2" t="s">
        <v>16479</v>
      </c>
      <c r="R4767" t="str">
        <f t="shared" si="1798"/>
        <v>AEE0=喈</v>
      </c>
    </row>
    <row r="4768" spans="1:18">
      <c r="A4768" s="2" t="s">
        <v>17203</v>
      </c>
      <c r="B4768" s="2" t="s">
        <v>17204</v>
      </c>
      <c r="C4768">
        <f t="shared" si="1803"/>
        <v>5193</v>
      </c>
      <c r="D4768">
        <f t="shared" si="1790"/>
        <v>4937</v>
      </c>
      <c r="E4768">
        <f t="shared" si="1791"/>
        <v>4928</v>
      </c>
      <c r="F4768">
        <f t="shared" si="1792"/>
        <v>631360</v>
      </c>
      <c r="G4768" t="str">
        <f t="shared" si="1793"/>
        <v>0009E240</v>
      </c>
      <c r="H4768" t="str">
        <f t="shared" si="1805"/>
        <v>E2E8</v>
      </c>
      <c r="I4768" t="str">
        <f t="shared" si="1804"/>
        <v/>
      </c>
      <c r="J4768" t="s">
        <v>17205</v>
      </c>
      <c r="K4768" t="str">
        <f t="shared" si="1794"/>
        <v>E8E20000</v>
      </c>
      <c r="L4768" t="str">
        <f t="shared" si="1795"/>
        <v>40E20900</v>
      </c>
      <c r="M4768" t="str">
        <f t="shared" si="1796"/>
        <v>E8E2000040E20900</v>
      </c>
      <c r="N4768" t="str">
        <f t="shared" si="1797"/>
        <v>E8E2=忤</v>
      </c>
      <c r="P4768" s="2" t="s">
        <v>17206</v>
      </c>
      <c r="Q4768" s="2" t="s">
        <v>16482</v>
      </c>
      <c r="R4768" t="str">
        <f t="shared" si="1798"/>
        <v>AFE0=喁</v>
      </c>
    </row>
    <row r="4769" spans="1:18">
      <c r="A4769" s="2" t="s">
        <v>17207</v>
      </c>
      <c r="B4769" s="2" t="s">
        <v>17208</v>
      </c>
      <c r="C4769">
        <f t="shared" si="1803"/>
        <v>5194</v>
      </c>
      <c r="D4769">
        <f t="shared" si="1790"/>
        <v>4938</v>
      </c>
      <c r="E4769">
        <f t="shared" si="1791"/>
        <v>4928</v>
      </c>
      <c r="F4769">
        <f t="shared" si="1792"/>
        <v>631424</v>
      </c>
      <c r="G4769" t="str">
        <f t="shared" si="1793"/>
        <v>0009E280</v>
      </c>
      <c r="H4769" t="str">
        <f t="shared" si="1805"/>
        <v>E2E9</v>
      </c>
      <c r="I4769" t="str">
        <f t="shared" si="1804"/>
        <v/>
      </c>
      <c r="J4769" t="s">
        <v>17209</v>
      </c>
      <c r="K4769" t="str">
        <f t="shared" si="1794"/>
        <v>E9E20000</v>
      </c>
      <c r="L4769" t="str">
        <f t="shared" si="1795"/>
        <v>80E20900</v>
      </c>
      <c r="M4769" t="str">
        <f t="shared" si="1796"/>
        <v>E9E2000080E20900</v>
      </c>
      <c r="N4769" t="str">
        <f t="shared" si="1797"/>
        <v>E9E2=忾</v>
      </c>
      <c r="P4769" s="2" t="s">
        <v>822</v>
      </c>
      <c r="Q4769" s="2" t="s">
        <v>16485</v>
      </c>
      <c r="R4769" t="str">
        <f t="shared" si="1798"/>
        <v>B0E0=喟</v>
      </c>
    </row>
    <row r="4770" spans="1:18">
      <c r="A4770" s="2" t="s">
        <v>17210</v>
      </c>
      <c r="B4770" s="2" t="s">
        <v>17211</v>
      </c>
      <c r="C4770">
        <f t="shared" si="1803"/>
        <v>5195</v>
      </c>
      <c r="D4770">
        <f t="shared" si="1790"/>
        <v>4939</v>
      </c>
      <c r="E4770">
        <f t="shared" si="1791"/>
        <v>4928</v>
      </c>
      <c r="F4770">
        <f t="shared" si="1792"/>
        <v>631488</v>
      </c>
      <c r="G4770" t="str">
        <f t="shared" si="1793"/>
        <v>0009E2C0</v>
      </c>
      <c r="H4770" t="str">
        <f t="shared" si="1805"/>
        <v>E2EA</v>
      </c>
      <c r="I4770" t="str">
        <f t="shared" si="1804"/>
        <v/>
      </c>
      <c r="J4770" t="s">
        <v>17212</v>
      </c>
      <c r="K4770" t="str">
        <f t="shared" si="1794"/>
        <v>EAE20000</v>
      </c>
      <c r="L4770" t="str">
        <f t="shared" si="1795"/>
        <v>C0E20900</v>
      </c>
      <c r="M4770" t="str">
        <f t="shared" si="1796"/>
        <v>EAE20000C0E20900</v>
      </c>
      <c r="N4770" t="str">
        <f t="shared" si="1797"/>
        <v>EAE2=怅</v>
      </c>
      <c r="P4770" s="2" t="s">
        <v>1345</v>
      </c>
      <c r="Q4770" s="2" t="s">
        <v>16487</v>
      </c>
      <c r="R4770" t="str">
        <f t="shared" si="1798"/>
        <v>B1E0=啾</v>
      </c>
    </row>
    <row r="4771" spans="1:18">
      <c r="A4771" s="2" t="s">
        <v>17213</v>
      </c>
      <c r="B4771" s="2" t="s">
        <v>17214</v>
      </c>
      <c r="C4771">
        <f t="shared" si="1803"/>
        <v>5196</v>
      </c>
      <c r="D4771">
        <f t="shared" si="1790"/>
        <v>4940</v>
      </c>
      <c r="E4771">
        <f t="shared" si="1791"/>
        <v>4928</v>
      </c>
      <c r="F4771">
        <f t="shared" si="1792"/>
        <v>631552</v>
      </c>
      <c r="G4771" t="str">
        <f t="shared" si="1793"/>
        <v>0009E300</v>
      </c>
      <c r="H4771" t="str">
        <f t="shared" si="1805"/>
        <v>E2EB</v>
      </c>
      <c r="I4771" t="str">
        <f t="shared" ref="I4771:I4780" si="1806">MID($I$1,(ROW()-2)*4+1,4)</f>
        <v/>
      </c>
      <c r="J4771" t="s">
        <v>17215</v>
      </c>
      <c r="K4771" t="str">
        <f t="shared" si="1794"/>
        <v>EBE20000</v>
      </c>
      <c r="L4771" t="str">
        <f t="shared" si="1795"/>
        <v>00E30900</v>
      </c>
      <c r="M4771" t="str">
        <f t="shared" si="1796"/>
        <v>EBE2000000E30900</v>
      </c>
      <c r="N4771" t="str">
        <f t="shared" si="1797"/>
        <v>EBE2=怆</v>
      </c>
      <c r="P4771" s="2" t="s">
        <v>1893</v>
      </c>
      <c r="Q4771" s="2" t="s">
        <v>16489</v>
      </c>
      <c r="R4771" t="str">
        <f t="shared" si="1798"/>
        <v>B2E0=嗖</v>
      </c>
    </row>
    <row r="4772" spans="1:18">
      <c r="A4772" s="2" t="s">
        <v>17216</v>
      </c>
      <c r="B4772" s="2" t="s">
        <v>17217</v>
      </c>
      <c r="C4772">
        <f t="shared" si="1803"/>
        <v>5197</v>
      </c>
      <c r="D4772">
        <f t="shared" si="1790"/>
        <v>4941</v>
      </c>
      <c r="E4772">
        <f t="shared" si="1791"/>
        <v>4928</v>
      </c>
      <c r="F4772">
        <f t="shared" si="1792"/>
        <v>631616</v>
      </c>
      <c r="G4772" t="str">
        <f t="shared" si="1793"/>
        <v>0009E340</v>
      </c>
      <c r="H4772" t="str">
        <f t="shared" si="1805"/>
        <v>E2EC</v>
      </c>
      <c r="I4772" t="str">
        <f t="shared" si="1806"/>
        <v/>
      </c>
      <c r="J4772" t="s">
        <v>17218</v>
      </c>
      <c r="K4772" t="str">
        <f t="shared" si="1794"/>
        <v>ECE20000</v>
      </c>
      <c r="L4772" t="str">
        <f t="shared" si="1795"/>
        <v>40E30900</v>
      </c>
      <c r="M4772" t="str">
        <f t="shared" si="1796"/>
        <v>ECE2000040E30900</v>
      </c>
      <c r="N4772" t="str">
        <f t="shared" si="1797"/>
        <v>ECE2=忪</v>
      </c>
      <c r="P4772" s="2" t="s">
        <v>2431</v>
      </c>
      <c r="Q4772" s="2" t="s">
        <v>16491</v>
      </c>
      <c r="R4772" t="str">
        <f t="shared" si="1798"/>
        <v>B3E0=喑</v>
      </c>
    </row>
    <row r="4773" spans="1:18">
      <c r="A4773" s="2" t="s">
        <v>17219</v>
      </c>
      <c r="B4773" s="2" t="s">
        <v>17220</v>
      </c>
      <c r="C4773">
        <f t="shared" si="1803"/>
        <v>5198</v>
      </c>
      <c r="D4773">
        <f t="shared" si="1790"/>
        <v>4942</v>
      </c>
      <c r="E4773">
        <f t="shared" si="1791"/>
        <v>4928</v>
      </c>
      <c r="F4773">
        <f t="shared" si="1792"/>
        <v>631680</v>
      </c>
      <c r="G4773" t="str">
        <f t="shared" si="1793"/>
        <v>0009E380</v>
      </c>
      <c r="H4773" t="str">
        <f t="shared" si="1805"/>
        <v>E2ED</v>
      </c>
      <c r="I4773" t="str">
        <f t="shared" si="1806"/>
        <v/>
      </c>
      <c r="J4773" t="s">
        <v>17221</v>
      </c>
      <c r="K4773" t="str">
        <f t="shared" si="1794"/>
        <v>EDE20000</v>
      </c>
      <c r="L4773" t="str">
        <f t="shared" si="1795"/>
        <v>80E30900</v>
      </c>
      <c r="M4773" t="str">
        <f t="shared" si="1796"/>
        <v>EDE2000080E30900</v>
      </c>
      <c r="N4773" t="str">
        <f t="shared" si="1797"/>
        <v>EDE2=忭</v>
      </c>
      <c r="P4773" s="2" t="s">
        <v>2920</v>
      </c>
      <c r="Q4773" s="2" t="s">
        <v>16493</v>
      </c>
      <c r="R4773" t="str">
        <f t="shared" si="1798"/>
        <v>B4E0=啻</v>
      </c>
    </row>
    <row r="4774" spans="1:18">
      <c r="A4774" s="2" t="s">
        <v>17222</v>
      </c>
      <c r="B4774" s="2" t="s">
        <v>17223</v>
      </c>
      <c r="C4774">
        <f t="shared" si="1803"/>
        <v>5199</v>
      </c>
      <c r="D4774">
        <f t="shared" si="1790"/>
        <v>4943</v>
      </c>
      <c r="E4774">
        <f t="shared" si="1791"/>
        <v>4928</v>
      </c>
      <c r="F4774">
        <f t="shared" si="1792"/>
        <v>631744</v>
      </c>
      <c r="G4774" t="str">
        <f t="shared" si="1793"/>
        <v>0009E3C0</v>
      </c>
      <c r="H4774" t="str">
        <f t="shared" si="1805"/>
        <v>E2EE</v>
      </c>
      <c r="I4774" t="str">
        <f t="shared" si="1806"/>
        <v/>
      </c>
      <c r="J4774" t="s">
        <v>17224</v>
      </c>
      <c r="K4774" t="str">
        <f t="shared" si="1794"/>
        <v>EEE20000</v>
      </c>
      <c r="L4774" t="str">
        <f t="shared" si="1795"/>
        <v>C0E30900</v>
      </c>
      <c r="M4774" t="str">
        <f t="shared" si="1796"/>
        <v>EEE20000C0E30900</v>
      </c>
      <c r="N4774" t="str">
        <f t="shared" si="1797"/>
        <v>EEE2=忸</v>
      </c>
      <c r="P4774" s="2" t="s">
        <v>3272</v>
      </c>
      <c r="Q4774" s="2" t="s">
        <v>16495</v>
      </c>
      <c r="R4774" t="str">
        <f t="shared" si="1798"/>
        <v>B5E0=嗟</v>
      </c>
    </row>
    <row r="4775" spans="1:18">
      <c r="A4775" s="2" t="s">
        <v>17225</v>
      </c>
      <c r="B4775" s="2" t="s">
        <v>17226</v>
      </c>
      <c r="C4775">
        <f t="shared" si="1803"/>
        <v>5200</v>
      </c>
      <c r="D4775">
        <f t="shared" si="1790"/>
        <v>4944</v>
      </c>
      <c r="E4775">
        <f t="shared" si="1791"/>
        <v>4944</v>
      </c>
      <c r="F4775">
        <f t="shared" si="1792"/>
        <v>632832</v>
      </c>
      <c r="G4775" t="str">
        <f t="shared" si="1793"/>
        <v>0009E800</v>
      </c>
      <c r="H4775" t="str">
        <f t="shared" si="1805"/>
        <v>E2EF</v>
      </c>
      <c r="I4775" t="str">
        <f t="shared" si="1806"/>
        <v/>
      </c>
      <c r="J4775" t="s">
        <v>17227</v>
      </c>
      <c r="K4775" t="str">
        <f t="shared" si="1794"/>
        <v>EFE20000</v>
      </c>
      <c r="L4775" t="str">
        <f t="shared" si="1795"/>
        <v>00E80900</v>
      </c>
      <c r="M4775" t="str">
        <f t="shared" si="1796"/>
        <v>EFE2000000E80900</v>
      </c>
      <c r="N4775" t="str">
        <f t="shared" si="1797"/>
        <v>EFE2=怙</v>
      </c>
      <c r="P4775" s="2" t="s">
        <v>3615</v>
      </c>
      <c r="Q4775" s="2" t="s">
        <v>16497</v>
      </c>
      <c r="R4775" t="str">
        <f t="shared" si="1798"/>
        <v>B6E0=喽</v>
      </c>
    </row>
    <row r="4776" spans="1:18">
      <c r="A4776" s="2" t="s">
        <v>17228</v>
      </c>
      <c r="B4776" s="2" t="s">
        <v>17229</v>
      </c>
      <c r="C4776">
        <f t="shared" si="1803"/>
        <v>5201</v>
      </c>
      <c r="D4776">
        <f t="shared" si="1790"/>
        <v>4945</v>
      </c>
      <c r="E4776">
        <f t="shared" si="1791"/>
        <v>4944</v>
      </c>
      <c r="F4776">
        <f t="shared" si="1792"/>
        <v>632896</v>
      </c>
      <c r="G4776" t="str">
        <f t="shared" si="1793"/>
        <v>0009E840</v>
      </c>
      <c r="H4776" t="str">
        <f t="shared" si="1805"/>
        <v>E2F0</v>
      </c>
      <c r="I4776" t="str">
        <f t="shared" si="1806"/>
        <v/>
      </c>
      <c r="J4776" t="s">
        <v>17230</v>
      </c>
      <c r="K4776" t="str">
        <f t="shared" si="1794"/>
        <v>F0E20000</v>
      </c>
      <c r="L4776" t="str">
        <f t="shared" si="1795"/>
        <v>40E80900</v>
      </c>
      <c r="M4776" t="str">
        <f t="shared" si="1796"/>
        <v>F0E2000040E80900</v>
      </c>
      <c r="N4776" t="str">
        <f t="shared" si="1797"/>
        <v>F0E2=怵</v>
      </c>
      <c r="P4776" s="2" t="s">
        <v>3961</v>
      </c>
      <c r="Q4776" s="2" t="s">
        <v>16499</v>
      </c>
      <c r="R4776" t="str">
        <f t="shared" si="1798"/>
        <v>B7E0=喾</v>
      </c>
    </row>
    <row r="4777" spans="1:18">
      <c r="A4777" s="2" t="s">
        <v>17231</v>
      </c>
      <c r="B4777" s="2" t="s">
        <v>17232</v>
      </c>
      <c r="C4777">
        <f t="shared" si="1803"/>
        <v>5202</v>
      </c>
      <c r="D4777">
        <f t="shared" si="1790"/>
        <v>4946</v>
      </c>
      <c r="E4777">
        <f t="shared" si="1791"/>
        <v>4944</v>
      </c>
      <c r="F4777">
        <f t="shared" si="1792"/>
        <v>632960</v>
      </c>
      <c r="G4777" t="str">
        <f t="shared" si="1793"/>
        <v>0009E880</v>
      </c>
      <c r="H4777" t="str">
        <f t="shared" ref="H4777:H4786" si="1807">MID($H$1,(ROW()-2)*4+1,4)</f>
        <v>E2F1</v>
      </c>
      <c r="I4777" t="str">
        <f t="shared" si="1806"/>
        <v/>
      </c>
      <c r="J4777" t="s">
        <v>17233</v>
      </c>
      <c r="K4777" t="str">
        <f t="shared" si="1794"/>
        <v>F1E20000</v>
      </c>
      <c r="L4777" t="str">
        <f t="shared" si="1795"/>
        <v>80E80900</v>
      </c>
      <c r="M4777" t="str">
        <f t="shared" si="1796"/>
        <v>F1E2000080E80900</v>
      </c>
      <c r="N4777" t="str">
        <f t="shared" si="1797"/>
        <v>F1E2=怦</v>
      </c>
      <c r="P4777" s="2" t="s">
        <v>4308</v>
      </c>
      <c r="Q4777" s="2" t="s">
        <v>16501</v>
      </c>
      <c r="R4777" t="str">
        <f t="shared" si="1798"/>
        <v>B8E0=喔</v>
      </c>
    </row>
    <row r="4778" spans="1:18">
      <c r="A4778" s="2" t="s">
        <v>17234</v>
      </c>
      <c r="B4778" s="2" t="s">
        <v>17235</v>
      </c>
      <c r="C4778">
        <f t="shared" si="1803"/>
        <v>5203</v>
      </c>
      <c r="D4778">
        <f t="shared" si="1790"/>
        <v>4947</v>
      </c>
      <c r="E4778">
        <f t="shared" si="1791"/>
        <v>4944</v>
      </c>
      <c r="F4778">
        <f t="shared" si="1792"/>
        <v>633024</v>
      </c>
      <c r="G4778" t="str">
        <f t="shared" si="1793"/>
        <v>0009E8C0</v>
      </c>
      <c r="H4778" t="str">
        <f t="shared" si="1807"/>
        <v>E2F2</v>
      </c>
      <c r="I4778" t="str">
        <f t="shared" si="1806"/>
        <v/>
      </c>
      <c r="J4778" t="s">
        <v>17236</v>
      </c>
      <c r="K4778" t="str">
        <f t="shared" si="1794"/>
        <v>F2E20000</v>
      </c>
      <c r="L4778" t="str">
        <f t="shared" si="1795"/>
        <v>C0E80900</v>
      </c>
      <c r="M4778" t="str">
        <f t="shared" si="1796"/>
        <v>F2E20000C0E80900</v>
      </c>
      <c r="N4778" t="str">
        <f t="shared" si="1797"/>
        <v>F2E2=怛</v>
      </c>
      <c r="P4778" s="2" t="s">
        <v>4645</v>
      </c>
      <c r="Q4778" s="2" t="s">
        <v>16503</v>
      </c>
      <c r="R4778" t="str">
        <f t="shared" si="1798"/>
        <v>B9E0=喙</v>
      </c>
    </row>
    <row r="4779" spans="1:18">
      <c r="A4779" s="2" t="s">
        <v>17237</v>
      </c>
      <c r="B4779" s="2" t="s">
        <v>17238</v>
      </c>
      <c r="C4779">
        <f t="shared" si="1803"/>
        <v>5204</v>
      </c>
      <c r="D4779">
        <f t="shared" si="1790"/>
        <v>4948</v>
      </c>
      <c r="E4779">
        <f t="shared" si="1791"/>
        <v>4944</v>
      </c>
      <c r="F4779">
        <f t="shared" si="1792"/>
        <v>633088</v>
      </c>
      <c r="G4779" t="str">
        <f t="shared" si="1793"/>
        <v>0009E900</v>
      </c>
      <c r="H4779" t="str">
        <f t="shared" si="1807"/>
        <v>E2F3</v>
      </c>
      <c r="I4779" t="str">
        <f t="shared" si="1806"/>
        <v/>
      </c>
      <c r="J4779" t="s">
        <v>17239</v>
      </c>
      <c r="K4779" t="str">
        <f t="shared" si="1794"/>
        <v>F3E20000</v>
      </c>
      <c r="L4779" t="str">
        <f t="shared" si="1795"/>
        <v>00E90900</v>
      </c>
      <c r="M4779" t="str">
        <f t="shared" si="1796"/>
        <v>F3E2000000E90900</v>
      </c>
      <c r="N4779" t="str">
        <f t="shared" si="1797"/>
        <v>F3E2=怏</v>
      </c>
      <c r="P4779" s="2" t="s">
        <v>4983</v>
      </c>
      <c r="Q4779" s="2" t="s">
        <v>16505</v>
      </c>
      <c r="R4779" t="str">
        <f t="shared" si="1798"/>
        <v>BAE0=嗪</v>
      </c>
    </row>
    <row r="4780" spans="1:18">
      <c r="A4780" s="2" t="s">
        <v>17240</v>
      </c>
      <c r="B4780" s="2" t="s">
        <v>17241</v>
      </c>
      <c r="C4780">
        <f t="shared" si="1803"/>
        <v>5205</v>
      </c>
      <c r="D4780">
        <f t="shared" si="1790"/>
        <v>4949</v>
      </c>
      <c r="E4780">
        <f t="shared" si="1791"/>
        <v>4944</v>
      </c>
      <c r="F4780">
        <f t="shared" si="1792"/>
        <v>633152</v>
      </c>
      <c r="G4780" t="str">
        <f t="shared" si="1793"/>
        <v>0009E940</v>
      </c>
      <c r="H4780" t="str">
        <f t="shared" si="1807"/>
        <v>E2F4</v>
      </c>
      <c r="I4780" t="str">
        <f t="shared" si="1806"/>
        <v/>
      </c>
      <c r="J4780" t="s">
        <v>17242</v>
      </c>
      <c r="K4780" t="str">
        <f t="shared" si="1794"/>
        <v>F4E20000</v>
      </c>
      <c r="L4780" t="str">
        <f t="shared" si="1795"/>
        <v>40E90900</v>
      </c>
      <c r="M4780" t="str">
        <f t="shared" si="1796"/>
        <v>F4E2000040E90900</v>
      </c>
      <c r="N4780" t="str">
        <f t="shared" si="1797"/>
        <v>F4E2=怍</v>
      </c>
      <c r="P4780" s="2" t="s">
        <v>5323</v>
      </c>
      <c r="Q4780" s="2" t="s">
        <v>16507</v>
      </c>
      <c r="R4780" t="str">
        <f t="shared" si="1798"/>
        <v>BBE0=嗷</v>
      </c>
    </row>
    <row r="4781" spans="1:18">
      <c r="A4781" s="2" t="s">
        <v>17243</v>
      </c>
      <c r="B4781" s="2" t="s">
        <v>17244</v>
      </c>
      <c r="C4781">
        <f t="shared" si="1803"/>
        <v>5206</v>
      </c>
      <c r="D4781">
        <f t="shared" si="1790"/>
        <v>4950</v>
      </c>
      <c r="E4781">
        <f t="shared" si="1791"/>
        <v>4944</v>
      </c>
      <c r="F4781">
        <f t="shared" si="1792"/>
        <v>633216</v>
      </c>
      <c r="G4781" t="str">
        <f t="shared" si="1793"/>
        <v>0009E980</v>
      </c>
      <c r="H4781" t="str">
        <f t="shared" si="1807"/>
        <v>E2F5</v>
      </c>
      <c r="I4781" t="str">
        <f t="shared" ref="I4781:I4790" si="1808">MID($I$1,(ROW()-2)*4+1,4)</f>
        <v/>
      </c>
      <c r="J4781" t="s">
        <v>17245</v>
      </c>
      <c r="K4781" t="str">
        <f t="shared" si="1794"/>
        <v>F5E20000</v>
      </c>
      <c r="L4781" t="str">
        <f t="shared" si="1795"/>
        <v>80E90900</v>
      </c>
      <c r="M4781" t="str">
        <f t="shared" si="1796"/>
        <v>F5E2000080E90900</v>
      </c>
      <c r="N4781" t="str">
        <f t="shared" si="1797"/>
        <v>F5E2=怩</v>
      </c>
      <c r="P4781" s="2" t="s">
        <v>5652</v>
      </c>
      <c r="Q4781" s="2" t="s">
        <v>16510</v>
      </c>
      <c r="R4781" t="str">
        <f t="shared" si="1798"/>
        <v>BCE0=嗉</v>
      </c>
    </row>
    <row r="4782" spans="1:18">
      <c r="A4782" s="2" t="s">
        <v>17246</v>
      </c>
      <c r="B4782" s="2" t="s">
        <v>17247</v>
      </c>
      <c r="C4782">
        <f t="shared" si="1803"/>
        <v>5207</v>
      </c>
      <c r="D4782">
        <f t="shared" si="1790"/>
        <v>4951</v>
      </c>
      <c r="E4782">
        <f t="shared" si="1791"/>
        <v>4944</v>
      </c>
      <c r="F4782">
        <f t="shared" si="1792"/>
        <v>633280</v>
      </c>
      <c r="G4782" t="str">
        <f t="shared" si="1793"/>
        <v>0009E9C0</v>
      </c>
      <c r="H4782" t="str">
        <f t="shared" si="1807"/>
        <v>E2F6</v>
      </c>
      <c r="I4782" t="str">
        <f t="shared" si="1808"/>
        <v/>
      </c>
      <c r="J4782" t="s">
        <v>17248</v>
      </c>
      <c r="K4782" t="str">
        <f t="shared" si="1794"/>
        <v>F6E20000</v>
      </c>
      <c r="L4782" t="str">
        <f t="shared" si="1795"/>
        <v>C0E90900</v>
      </c>
      <c r="M4782" t="str">
        <f t="shared" si="1796"/>
        <v>F6E20000C0E90900</v>
      </c>
      <c r="N4782" t="str">
        <f t="shared" si="1797"/>
        <v>F6E2=怫</v>
      </c>
      <c r="P4782" s="2" t="s">
        <v>2702</v>
      </c>
      <c r="Q4782" s="2" t="s">
        <v>2703</v>
      </c>
      <c r="R4782" t="str">
        <f t="shared" si="1798"/>
        <v>BDE0=嘟</v>
      </c>
    </row>
    <row r="4783" spans="1:18">
      <c r="A4783" s="2" t="s">
        <v>17249</v>
      </c>
      <c r="B4783" s="2" t="s">
        <v>17250</v>
      </c>
      <c r="C4783">
        <f t="shared" si="1803"/>
        <v>5208</v>
      </c>
      <c r="D4783">
        <f t="shared" si="1790"/>
        <v>4952</v>
      </c>
      <c r="E4783">
        <f t="shared" si="1791"/>
        <v>4944</v>
      </c>
      <c r="F4783">
        <f t="shared" si="1792"/>
        <v>633344</v>
      </c>
      <c r="G4783" t="str">
        <f t="shared" si="1793"/>
        <v>0009EA00</v>
      </c>
      <c r="H4783" t="str">
        <f t="shared" si="1807"/>
        <v>E2F7</v>
      </c>
      <c r="I4783" t="str">
        <f t="shared" si="1808"/>
        <v/>
      </c>
      <c r="J4783" t="s">
        <v>17251</v>
      </c>
      <c r="K4783" t="str">
        <f t="shared" si="1794"/>
        <v>F7E20000</v>
      </c>
      <c r="L4783" t="str">
        <f t="shared" si="1795"/>
        <v>00EA0900</v>
      </c>
      <c r="M4783" t="str">
        <f t="shared" si="1796"/>
        <v>F7E2000000EA0900</v>
      </c>
      <c r="N4783" t="str">
        <f t="shared" si="1797"/>
        <v>F7E2=怊</v>
      </c>
      <c r="P4783" s="2" t="s">
        <v>6319</v>
      </c>
      <c r="Q4783" s="2" t="s">
        <v>16515</v>
      </c>
      <c r="R4783" t="str">
        <f t="shared" si="1798"/>
        <v>BEE0=嗑</v>
      </c>
    </row>
    <row r="4784" spans="1:18">
      <c r="A4784" s="2" t="s">
        <v>17252</v>
      </c>
      <c r="B4784" s="2" t="s">
        <v>17253</v>
      </c>
      <c r="C4784">
        <f t="shared" si="1803"/>
        <v>5209</v>
      </c>
      <c r="D4784">
        <f t="shared" si="1790"/>
        <v>4953</v>
      </c>
      <c r="E4784">
        <f t="shared" si="1791"/>
        <v>4944</v>
      </c>
      <c r="F4784">
        <f t="shared" si="1792"/>
        <v>633408</v>
      </c>
      <c r="G4784" t="str">
        <f t="shared" si="1793"/>
        <v>0009EA40</v>
      </c>
      <c r="H4784" t="str">
        <f t="shared" si="1807"/>
        <v>E2F8</v>
      </c>
      <c r="I4784" t="str">
        <f t="shared" si="1808"/>
        <v/>
      </c>
      <c r="J4784" t="s">
        <v>17254</v>
      </c>
      <c r="K4784" t="str">
        <f t="shared" si="1794"/>
        <v>F8E20000</v>
      </c>
      <c r="L4784" t="str">
        <f t="shared" si="1795"/>
        <v>40EA0900</v>
      </c>
      <c r="M4784" t="str">
        <f t="shared" si="1796"/>
        <v>F8E2000040EA0900</v>
      </c>
      <c r="N4784" t="str">
        <f t="shared" si="1797"/>
        <v>F8E2=怿</v>
      </c>
      <c r="P4784" s="2" t="s">
        <v>6652</v>
      </c>
      <c r="Q4784" s="2" t="s">
        <v>16518</v>
      </c>
      <c r="R4784" t="str">
        <f t="shared" si="1798"/>
        <v>BFE0=嗫</v>
      </c>
    </row>
    <row r="4785" spans="1:18">
      <c r="A4785" s="2" t="s">
        <v>17255</v>
      </c>
      <c r="B4785" s="2" t="s">
        <v>17256</v>
      </c>
      <c r="C4785">
        <f t="shared" si="1803"/>
        <v>5210</v>
      </c>
      <c r="D4785">
        <f t="shared" si="1790"/>
        <v>4954</v>
      </c>
      <c r="E4785">
        <f t="shared" si="1791"/>
        <v>4944</v>
      </c>
      <c r="F4785">
        <f t="shared" si="1792"/>
        <v>633472</v>
      </c>
      <c r="G4785" t="str">
        <f t="shared" si="1793"/>
        <v>0009EA80</v>
      </c>
      <c r="H4785" t="str">
        <f t="shared" si="1807"/>
        <v>E2F9</v>
      </c>
      <c r="I4785" t="str">
        <f t="shared" si="1808"/>
        <v/>
      </c>
      <c r="J4785" t="s">
        <v>17257</v>
      </c>
      <c r="K4785" t="str">
        <f t="shared" si="1794"/>
        <v>F9E20000</v>
      </c>
      <c r="L4785" t="str">
        <f t="shared" si="1795"/>
        <v>80EA0900</v>
      </c>
      <c r="M4785" t="str">
        <f t="shared" si="1796"/>
        <v>F9E2000080EA0900</v>
      </c>
      <c r="N4785" t="str">
        <f t="shared" si="1797"/>
        <v>F9E2=怡</v>
      </c>
      <c r="P4785" s="2" t="s">
        <v>6985</v>
      </c>
      <c r="Q4785" s="2" t="s">
        <v>16521</v>
      </c>
      <c r="R4785" t="str">
        <f t="shared" si="1798"/>
        <v>C0E0=嗬</v>
      </c>
    </row>
    <row r="4786" spans="1:18">
      <c r="A4786" s="2" t="s">
        <v>17258</v>
      </c>
      <c r="B4786" s="2" t="s">
        <v>17259</v>
      </c>
      <c r="C4786">
        <f t="shared" si="1803"/>
        <v>5211</v>
      </c>
      <c r="D4786">
        <f t="shared" si="1790"/>
        <v>4955</v>
      </c>
      <c r="E4786">
        <f t="shared" si="1791"/>
        <v>4944</v>
      </c>
      <c r="F4786">
        <f t="shared" si="1792"/>
        <v>633536</v>
      </c>
      <c r="G4786" t="str">
        <f t="shared" si="1793"/>
        <v>0009EAC0</v>
      </c>
      <c r="H4786" t="str">
        <f t="shared" si="1807"/>
        <v>E2FA</v>
      </c>
      <c r="I4786" t="str">
        <f t="shared" si="1808"/>
        <v/>
      </c>
      <c r="J4786" t="s">
        <v>17260</v>
      </c>
      <c r="K4786" t="str">
        <f t="shared" si="1794"/>
        <v>FAE20000</v>
      </c>
      <c r="L4786" t="str">
        <f t="shared" si="1795"/>
        <v>C0EA0900</v>
      </c>
      <c r="M4786" t="str">
        <f t="shared" si="1796"/>
        <v>FAE20000C0EA0900</v>
      </c>
      <c r="N4786" t="str">
        <f t="shared" si="1797"/>
        <v>FAE2=恸</v>
      </c>
      <c r="P4786" s="2" t="s">
        <v>7311</v>
      </c>
      <c r="Q4786" s="2" t="s">
        <v>16524</v>
      </c>
      <c r="R4786" t="str">
        <f t="shared" si="1798"/>
        <v>C1E0=嗔</v>
      </c>
    </row>
    <row r="4787" spans="1:18">
      <c r="A4787" s="2" t="s">
        <v>17261</v>
      </c>
      <c r="B4787" s="2" t="s">
        <v>17262</v>
      </c>
      <c r="C4787">
        <f t="shared" si="1803"/>
        <v>5212</v>
      </c>
      <c r="D4787">
        <f t="shared" si="1790"/>
        <v>4956</v>
      </c>
      <c r="E4787">
        <f t="shared" si="1791"/>
        <v>4944</v>
      </c>
      <c r="F4787">
        <f t="shared" si="1792"/>
        <v>633600</v>
      </c>
      <c r="G4787" t="str">
        <f t="shared" si="1793"/>
        <v>0009EB00</v>
      </c>
      <c r="H4787" t="str">
        <f t="shared" ref="H4787:H4796" si="1809">MID($H$1,(ROW()-2)*4+1,4)</f>
        <v>E2FB</v>
      </c>
      <c r="I4787" t="str">
        <f t="shared" si="1808"/>
        <v/>
      </c>
      <c r="J4787" t="s">
        <v>17263</v>
      </c>
      <c r="K4787" t="str">
        <f t="shared" si="1794"/>
        <v>FBE20000</v>
      </c>
      <c r="L4787" t="str">
        <f t="shared" si="1795"/>
        <v>00EB0900</v>
      </c>
      <c r="M4787" t="str">
        <f t="shared" si="1796"/>
        <v>FBE2000000EB0900</v>
      </c>
      <c r="N4787" t="str">
        <f t="shared" si="1797"/>
        <v>FBE2=恹</v>
      </c>
      <c r="P4787" s="2" t="s">
        <v>7631</v>
      </c>
      <c r="Q4787" s="2" t="s">
        <v>16527</v>
      </c>
      <c r="R4787" t="str">
        <f t="shared" si="1798"/>
        <v>C2E0=嗦</v>
      </c>
    </row>
    <row r="4788" spans="1:18">
      <c r="A4788" s="2" t="s">
        <v>17264</v>
      </c>
      <c r="B4788" s="2" t="s">
        <v>17265</v>
      </c>
      <c r="C4788">
        <f t="shared" si="1803"/>
        <v>5213</v>
      </c>
      <c r="D4788">
        <f t="shared" si="1790"/>
        <v>4957</v>
      </c>
      <c r="E4788">
        <f t="shared" si="1791"/>
        <v>4944</v>
      </c>
      <c r="F4788">
        <f t="shared" si="1792"/>
        <v>633664</v>
      </c>
      <c r="G4788" t="str">
        <f t="shared" si="1793"/>
        <v>0009EB40</v>
      </c>
      <c r="H4788" t="str">
        <f t="shared" si="1809"/>
        <v>E2FC</v>
      </c>
      <c r="I4788" t="str">
        <f t="shared" si="1808"/>
        <v/>
      </c>
      <c r="J4788" t="s">
        <v>17266</v>
      </c>
      <c r="K4788" t="str">
        <f t="shared" si="1794"/>
        <v>FCE20000</v>
      </c>
      <c r="L4788" t="str">
        <f t="shared" si="1795"/>
        <v>40EB0900</v>
      </c>
      <c r="M4788" t="str">
        <f t="shared" si="1796"/>
        <v>FCE2000040EB0900</v>
      </c>
      <c r="N4788" t="str">
        <f t="shared" si="1797"/>
        <v>FCE2=恻</v>
      </c>
      <c r="P4788" s="2" t="s">
        <v>7952</v>
      </c>
      <c r="Q4788" s="2" t="s">
        <v>16530</v>
      </c>
      <c r="R4788" t="str">
        <f t="shared" si="1798"/>
        <v>C3E0=嗝</v>
      </c>
    </row>
    <row r="4789" spans="1:18">
      <c r="A4789" s="2" t="s">
        <v>17267</v>
      </c>
      <c r="B4789" s="2" t="s">
        <v>17268</v>
      </c>
      <c r="C4789">
        <f t="shared" si="1803"/>
        <v>5214</v>
      </c>
      <c r="D4789">
        <f t="shared" si="1790"/>
        <v>4958</v>
      </c>
      <c r="E4789">
        <f t="shared" si="1791"/>
        <v>4944</v>
      </c>
      <c r="F4789">
        <f t="shared" si="1792"/>
        <v>633728</v>
      </c>
      <c r="G4789" t="str">
        <f t="shared" si="1793"/>
        <v>0009EB80</v>
      </c>
      <c r="H4789" t="str">
        <f t="shared" si="1809"/>
        <v>E2FD</v>
      </c>
      <c r="I4789" t="str">
        <f t="shared" si="1808"/>
        <v/>
      </c>
      <c r="J4789" t="s">
        <v>17269</v>
      </c>
      <c r="K4789" t="str">
        <f t="shared" si="1794"/>
        <v>FDE20000</v>
      </c>
      <c r="L4789" t="str">
        <f t="shared" si="1795"/>
        <v>80EB0900</v>
      </c>
      <c r="M4789" t="str">
        <f t="shared" si="1796"/>
        <v>FDE2000080EB0900</v>
      </c>
      <c r="N4789" t="str">
        <f t="shared" si="1797"/>
        <v>FDE2=恺</v>
      </c>
      <c r="P4789" s="2" t="s">
        <v>8264</v>
      </c>
      <c r="Q4789" s="2" t="s">
        <v>16533</v>
      </c>
      <c r="R4789" t="str">
        <f t="shared" si="1798"/>
        <v>C4E0=嗄</v>
      </c>
    </row>
    <row r="4790" spans="1:18">
      <c r="A4790" s="2" t="s">
        <v>17270</v>
      </c>
      <c r="B4790" s="2" t="s">
        <v>17271</v>
      </c>
      <c r="C4790">
        <f t="shared" si="1803"/>
        <v>5215</v>
      </c>
      <c r="D4790">
        <f t="shared" si="1790"/>
        <v>4959</v>
      </c>
      <c r="E4790">
        <f t="shared" si="1791"/>
        <v>4944</v>
      </c>
      <c r="F4790">
        <f t="shared" si="1792"/>
        <v>633792</v>
      </c>
      <c r="G4790" t="str">
        <f t="shared" si="1793"/>
        <v>0009EBC0</v>
      </c>
      <c r="H4790" t="str">
        <f t="shared" si="1809"/>
        <v>E2FE</v>
      </c>
      <c r="I4790" t="str">
        <f t="shared" si="1808"/>
        <v/>
      </c>
      <c r="J4790" t="s">
        <v>17272</v>
      </c>
      <c r="K4790" t="str">
        <f t="shared" si="1794"/>
        <v>FEE20000</v>
      </c>
      <c r="L4790" t="str">
        <f t="shared" si="1795"/>
        <v>C0EB0900</v>
      </c>
      <c r="M4790" t="str">
        <f t="shared" si="1796"/>
        <v>FEE20000C0EB0900</v>
      </c>
      <c r="N4790" t="str">
        <f t="shared" si="1797"/>
        <v>FEE2=恂</v>
      </c>
      <c r="P4790" s="2" t="s">
        <v>8584</v>
      </c>
      <c r="Q4790" s="2" t="s">
        <v>16536</v>
      </c>
      <c r="R4790" t="str">
        <f t="shared" si="1798"/>
        <v>C5E0=嗯</v>
      </c>
    </row>
    <row r="4791" spans="1:18">
      <c r="A4791" s="2" t="s">
        <v>17273</v>
      </c>
      <c r="B4791" s="2" t="s">
        <v>17274</v>
      </c>
      <c r="C4791">
        <f t="shared" si="1803"/>
        <v>5216</v>
      </c>
      <c r="D4791">
        <f t="shared" si="1790"/>
        <v>4960</v>
      </c>
      <c r="E4791">
        <f t="shared" si="1791"/>
        <v>4960</v>
      </c>
      <c r="F4791">
        <f t="shared" si="1792"/>
        <v>634880</v>
      </c>
      <c r="G4791" t="str">
        <f t="shared" si="1793"/>
        <v>0009F000</v>
      </c>
      <c r="H4791" t="str">
        <f t="shared" si="1809"/>
        <v>E3A1</v>
      </c>
      <c r="I4791" t="str">
        <f t="shared" ref="I4791:I4800" si="1810">MID($I$1,(ROW()-2)*4+1,4)</f>
        <v/>
      </c>
      <c r="J4791" t="s">
        <v>17275</v>
      </c>
      <c r="K4791" t="str">
        <f t="shared" si="1794"/>
        <v>A1E30000</v>
      </c>
      <c r="L4791" t="str">
        <f t="shared" si="1795"/>
        <v>00F00900</v>
      </c>
      <c r="M4791" t="str">
        <f t="shared" si="1796"/>
        <v>A1E3000000F00900</v>
      </c>
      <c r="N4791" t="str">
        <f t="shared" si="1797"/>
        <v>A1E3=恪</v>
      </c>
      <c r="P4791" s="2" t="s">
        <v>8905</v>
      </c>
      <c r="Q4791" s="2" t="s">
        <v>16539</v>
      </c>
      <c r="R4791" t="str">
        <f t="shared" si="1798"/>
        <v>C6E0=嗥</v>
      </c>
    </row>
    <row r="4792" spans="1:18">
      <c r="A4792" s="2" t="s">
        <v>17276</v>
      </c>
      <c r="B4792" s="2" t="s">
        <v>17277</v>
      </c>
      <c r="C4792">
        <f t="shared" si="1803"/>
        <v>5217</v>
      </c>
      <c r="D4792">
        <f t="shared" si="1790"/>
        <v>4961</v>
      </c>
      <c r="E4792">
        <f t="shared" si="1791"/>
        <v>4960</v>
      </c>
      <c r="F4792">
        <f t="shared" si="1792"/>
        <v>634944</v>
      </c>
      <c r="G4792" t="str">
        <f t="shared" si="1793"/>
        <v>0009F040</v>
      </c>
      <c r="H4792" t="str">
        <f t="shared" si="1809"/>
        <v>E3A2</v>
      </c>
      <c r="I4792" t="str">
        <f t="shared" si="1810"/>
        <v/>
      </c>
      <c r="J4792" t="s">
        <v>17278</v>
      </c>
      <c r="K4792" t="str">
        <f t="shared" si="1794"/>
        <v>A2E30000</v>
      </c>
      <c r="L4792" t="str">
        <f t="shared" si="1795"/>
        <v>40F00900</v>
      </c>
      <c r="M4792" t="str">
        <f t="shared" si="1796"/>
        <v>A2E3000040F00900</v>
      </c>
      <c r="N4792" t="str">
        <f t="shared" si="1797"/>
        <v>A2E3=恽</v>
      </c>
      <c r="P4792" s="2" t="s">
        <v>9218</v>
      </c>
      <c r="Q4792" s="2" t="s">
        <v>16542</v>
      </c>
      <c r="R4792" t="str">
        <f t="shared" si="1798"/>
        <v>C7E0=嗲</v>
      </c>
    </row>
    <row r="4793" spans="1:18">
      <c r="A4793" s="2" t="s">
        <v>17279</v>
      </c>
      <c r="B4793" s="2" t="s">
        <v>17280</v>
      </c>
      <c r="C4793">
        <f t="shared" si="1803"/>
        <v>5218</v>
      </c>
      <c r="D4793">
        <f t="shared" si="1790"/>
        <v>4962</v>
      </c>
      <c r="E4793">
        <f t="shared" si="1791"/>
        <v>4960</v>
      </c>
      <c r="F4793">
        <f t="shared" si="1792"/>
        <v>635008</v>
      </c>
      <c r="G4793" t="str">
        <f t="shared" si="1793"/>
        <v>0009F080</v>
      </c>
      <c r="H4793" t="str">
        <f t="shared" si="1809"/>
        <v>E3A3</v>
      </c>
      <c r="I4793" t="str">
        <f t="shared" si="1810"/>
        <v/>
      </c>
      <c r="J4793" t="s">
        <v>17281</v>
      </c>
      <c r="K4793" t="str">
        <f t="shared" si="1794"/>
        <v>A3E30000</v>
      </c>
      <c r="L4793" t="str">
        <f t="shared" si="1795"/>
        <v>80F00900</v>
      </c>
      <c r="M4793" t="str">
        <f t="shared" si="1796"/>
        <v>A3E3000080F00900</v>
      </c>
      <c r="N4793" t="str">
        <f t="shared" si="1797"/>
        <v>A3E3=悖</v>
      </c>
      <c r="P4793" s="2" t="s">
        <v>9530</v>
      </c>
      <c r="Q4793" s="2" t="s">
        <v>16545</v>
      </c>
      <c r="R4793" t="str">
        <f t="shared" si="1798"/>
        <v>C8E0=嗳</v>
      </c>
    </row>
    <row r="4794" spans="1:18">
      <c r="A4794" s="2" t="s">
        <v>17282</v>
      </c>
      <c r="B4794" s="2" t="s">
        <v>17283</v>
      </c>
      <c r="C4794">
        <f t="shared" si="1803"/>
        <v>5219</v>
      </c>
      <c r="D4794">
        <f t="shared" si="1790"/>
        <v>4963</v>
      </c>
      <c r="E4794">
        <f t="shared" si="1791"/>
        <v>4960</v>
      </c>
      <c r="F4794">
        <f t="shared" si="1792"/>
        <v>635072</v>
      </c>
      <c r="G4794" t="str">
        <f t="shared" si="1793"/>
        <v>0009F0C0</v>
      </c>
      <c r="H4794" t="str">
        <f t="shared" si="1809"/>
        <v>E3A4</v>
      </c>
      <c r="I4794" t="str">
        <f t="shared" si="1810"/>
        <v/>
      </c>
      <c r="J4794" t="s">
        <v>17284</v>
      </c>
      <c r="K4794" t="str">
        <f t="shared" si="1794"/>
        <v>A4E30000</v>
      </c>
      <c r="L4794" t="str">
        <f t="shared" si="1795"/>
        <v>C0F00900</v>
      </c>
      <c r="M4794" t="str">
        <f t="shared" si="1796"/>
        <v>A4E30000C0F00900</v>
      </c>
      <c r="N4794" t="str">
        <f t="shared" si="1797"/>
        <v>A4E3=悚</v>
      </c>
      <c r="P4794" s="2" t="s">
        <v>9845</v>
      </c>
      <c r="Q4794" s="2" t="s">
        <v>16548</v>
      </c>
      <c r="R4794" t="str">
        <f t="shared" si="1798"/>
        <v>C9E0=嗌</v>
      </c>
    </row>
    <row r="4795" spans="1:18">
      <c r="A4795" s="2" t="s">
        <v>17285</v>
      </c>
      <c r="B4795" s="2" t="s">
        <v>17286</v>
      </c>
      <c r="C4795">
        <f t="shared" si="1803"/>
        <v>5220</v>
      </c>
      <c r="D4795">
        <f t="shared" si="1790"/>
        <v>4964</v>
      </c>
      <c r="E4795">
        <f t="shared" si="1791"/>
        <v>4960</v>
      </c>
      <c r="F4795">
        <f t="shared" si="1792"/>
        <v>635136</v>
      </c>
      <c r="G4795" t="str">
        <f t="shared" si="1793"/>
        <v>0009F100</v>
      </c>
      <c r="H4795" t="str">
        <f t="shared" si="1809"/>
        <v>E3A5</v>
      </c>
      <c r="I4795" t="str">
        <f t="shared" si="1810"/>
        <v/>
      </c>
      <c r="J4795" t="s">
        <v>17287</v>
      </c>
      <c r="K4795" t="str">
        <f t="shared" si="1794"/>
        <v>A5E30000</v>
      </c>
      <c r="L4795" t="str">
        <f t="shared" si="1795"/>
        <v>00F10900</v>
      </c>
      <c r="M4795" t="str">
        <f t="shared" si="1796"/>
        <v>A5E3000000F10900</v>
      </c>
      <c r="N4795" t="str">
        <f t="shared" si="1797"/>
        <v>A5E3=悭</v>
      </c>
      <c r="P4795" s="2" t="s">
        <v>10159</v>
      </c>
      <c r="Q4795" s="2" t="s">
        <v>16551</v>
      </c>
      <c r="R4795" t="str">
        <f t="shared" si="1798"/>
        <v>CAE0=嗍</v>
      </c>
    </row>
    <row r="4796" spans="1:18">
      <c r="A4796" s="2" t="s">
        <v>17288</v>
      </c>
      <c r="B4796" s="2" t="s">
        <v>17289</v>
      </c>
      <c r="C4796">
        <f t="shared" si="1803"/>
        <v>5221</v>
      </c>
      <c r="D4796">
        <f t="shared" si="1790"/>
        <v>4965</v>
      </c>
      <c r="E4796">
        <f t="shared" si="1791"/>
        <v>4960</v>
      </c>
      <c r="F4796">
        <f t="shared" si="1792"/>
        <v>635200</v>
      </c>
      <c r="G4796" t="str">
        <f t="shared" si="1793"/>
        <v>0009F140</v>
      </c>
      <c r="H4796" t="str">
        <f t="shared" si="1809"/>
        <v>E3A6</v>
      </c>
      <c r="I4796" t="str">
        <f t="shared" si="1810"/>
        <v/>
      </c>
      <c r="J4796" t="s">
        <v>17290</v>
      </c>
      <c r="K4796" t="str">
        <f t="shared" si="1794"/>
        <v>A6E30000</v>
      </c>
      <c r="L4796" t="str">
        <f t="shared" si="1795"/>
        <v>40F10900</v>
      </c>
      <c r="M4796" t="str">
        <f t="shared" si="1796"/>
        <v>A6E3000040F10900</v>
      </c>
      <c r="N4796" t="str">
        <f t="shared" si="1797"/>
        <v>A6E3=悝</v>
      </c>
      <c r="P4796" s="2" t="s">
        <v>10470</v>
      </c>
      <c r="Q4796" s="2" t="s">
        <v>16554</v>
      </c>
      <c r="R4796" t="str">
        <f t="shared" si="1798"/>
        <v>CBE0=嗨</v>
      </c>
    </row>
    <row r="4797" spans="1:18">
      <c r="A4797" s="2" t="s">
        <v>17291</v>
      </c>
      <c r="B4797" s="2" t="s">
        <v>17292</v>
      </c>
      <c r="C4797">
        <f t="shared" si="1803"/>
        <v>5222</v>
      </c>
      <c r="D4797">
        <f t="shared" si="1790"/>
        <v>4966</v>
      </c>
      <c r="E4797">
        <f t="shared" si="1791"/>
        <v>4960</v>
      </c>
      <c r="F4797">
        <f t="shared" si="1792"/>
        <v>635264</v>
      </c>
      <c r="G4797" t="str">
        <f t="shared" si="1793"/>
        <v>0009F180</v>
      </c>
      <c r="H4797" t="str">
        <f t="shared" ref="H4797:H4806" si="1811">MID($H$1,(ROW()-2)*4+1,4)</f>
        <v>E3A7</v>
      </c>
      <c r="I4797" t="str">
        <f t="shared" si="1810"/>
        <v/>
      </c>
      <c r="J4797" t="s">
        <v>17293</v>
      </c>
      <c r="K4797" t="str">
        <f t="shared" si="1794"/>
        <v>A7E30000</v>
      </c>
      <c r="L4797" t="str">
        <f t="shared" si="1795"/>
        <v>80F10900</v>
      </c>
      <c r="M4797" t="str">
        <f t="shared" si="1796"/>
        <v>A7E3000080F10900</v>
      </c>
      <c r="N4797" t="str">
        <f t="shared" si="1797"/>
        <v>A7E3=悃</v>
      </c>
      <c r="P4797" s="2" t="s">
        <v>10783</v>
      </c>
      <c r="Q4797" s="2" t="s">
        <v>16557</v>
      </c>
      <c r="R4797" t="str">
        <f t="shared" si="1798"/>
        <v>CCE0=嗵</v>
      </c>
    </row>
    <row r="4798" spans="1:18">
      <c r="A4798" s="2" t="s">
        <v>17294</v>
      </c>
      <c r="B4798" s="2" t="s">
        <v>17295</v>
      </c>
      <c r="C4798">
        <f t="shared" si="1803"/>
        <v>5223</v>
      </c>
      <c r="D4798">
        <f t="shared" si="1790"/>
        <v>4967</v>
      </c>
      <c r="E4798">
        <f t="shared" si="1791"/>
        <v>4960</v>
      </c>
      <c r="F4798">
        <f t="shared" si="1792"/>
        <v>635328</v>
      </c>
      <c r="G4798" t="str">
        <f t="shared" si="1793"/>
        <v>0009F1C0</v>
      </c>
      <c r="H4798" t="str">
        <f t="shared" si="1811"/>
        <v>E3A8</v>
      </c>
      <c r="I4798" t="str">
        <f t="shared" si="1810"/>
        <v/>
      </c>
      <c r="J4798" t="s">
        <v>17296</v>
      </c>
      <c r="K4798" t="str">
        <f t="shared" si="1794"/>
        <v>A8E30000</v>
      </c>
      <c r="L4798" t="str">
        <f t="shared" si="1795"/>
        <v>C0F10900</v>
      </c>
      <c r="M4798" t="str">
        <f t="shared" si="1796"/>
        <v>A8E30000C0F10900</v>
      </c>
      <c r="N4798" t="str">
        <f t="shared" si="1797"/>
        <v>A8E3=悒</v>
      </c>
      <c r="P4798" s="2" t="s">
        <v>11084</v>
      </c>
      <c r="Q4798" s="2" t="s">
        <v>16560</v>
      </c>
      <c r="R4798" t="str">
        <f t="shared" si="1798"/>
        <v>CDE0=嗤</v>
      </c>
    </row>
    <row r="4799" spans="1:18">
      <c r="A4799" s="2" t="s">
        <v>17297</v>
      </c>
      <c r="B4799" s="2" t="s">
        <v>17298</v>
      </c>
      <c r="C4799">
        <f t="shared" si="1803"/>
        <v>5224</v>
      </c>
      <c r="D4799">
        <f t="shared" si="1790"/>
        <v>4968</v>
      </c>
      <c r="E4799">
        <f t="shared" si="1791"/>
        <v>4960</v>
      </c>
      <c r="F4799">
        <f t="shared" si="1792"/>
        <v>635392</v>
      </c>
      <c r="G4799" t="str">
        <f t="shared" si="1793"/>
        <v>0009F200</v>
      </c>
      <c r="H4799" t="str">
        <f t="shared" si="1811"/>
        <v>E3A9</v>
      </c>
      <c r="I4799" t="str">
        <f t="shared" si="1810"/>
        <v/>
      </c>
      <c r="J4799" t="s">
        <v>17299</v>
      </c>
      <c r="K4799" t="str">
        <f t="shared" si="1794"/>
        <v>A9E30000</v>
      </c>
      <c r="L4799" t="str">
        <f t="shared" si="1795"/>
        <v>00F20900</v>
      </c>
      <c r="M4799" t="str">
        <f t="shared" si="1796"/>
        <v>A9E3000000F20900</v>
      </c>
      <c r="N4799" t="str">
        <f t="shared" si="1797"/>
        <v>A9E3=悌</v>
      </c>
      <c r="P4799" s="2" t="s">
        <v>11390</v>
      </c>
      <c r="Q4799" s="2" t="s">
        <v>16563</v>
      </c>
      <c r="R4799" t="str">
        <f t="shared" si="1798"/>
        <v>CEE0=辔</v>
      </c>
    </row>
    <row r="4800" spans="1:18">
      <c r="A4800" s="2" t="s">
        <v>17300</v>
      </c>
      <c r="B4800" s="2" t="s">
        <v>17301</v>
      </c>
      <c r="C4800">
        <f t="shared" si="1803"/>
        <v>5225</v>
      </c>
      <c r="D4800">
        <f t="shared" si="1790"/>
        <v>4969</v>
      </c>
      <c r="E4800">
        <f t="shared" si="1791"/>
        <v>4960</v>
      </c>
      <c r="F4800">
        <f t="shared" si="1792"/>
        <v>635456</v>
      </c>
      <c r="G4800" t="str">
        <f t="shared" si="1793"/>
        <v>0009F240</v>
      </c>
      <c r="H4800" t="str">
        <f t="shared" si="1811"/>
        <v>E3AA</v>
      </c>
      <c r="I4800" t="str">
        <f t="shared" si="1810"/>
        <v/>
      </c>
      <c r="J4800" t="s">
        <v>17302</v>
      </c>
      <c r="K4800" t="str">
        <f t="shared" si="1794"/>
        <v>AAE30000</v>
      </c>
      <c r="L4800" t="str">
        <f t="shared" si="1795"/>
        <v>40F20900</v>
      </c>
      <c r="M4800" t="str">
        <f t="shared" si="1796"/>
        <v>AAE3000040F20900</v>
      </c>
      <c r="N4800" t="str">
        <f t="shared" si="1797"/>
        <v>AAE3=悛</v>
      </c>
      <c r="P4800" s="2" t="s">
        <v>11693</v>
      </c>
      <c r="Q4800" s="2" t="s">
        <v>16566</v>
      </c>
      <c r="R4800" t="str">
        <f t="shared" si="1798"/>
        <v>CFE0=嘞</v>
      </c>
    </row>
    <row r="4801" spans="1:18">
      <c r="A4801" s="2" t="s">
        <v>17303</v>
      </c>
      <c r="B4801" s="2" t="s">
        <v>17304</v>
      </c>
      <c r="C4801">
        <f t="shared" si="1803"/>
        <v>5226</v>
      </c>
      <c r="D4801">
        <f t="shared" si="1790"/>
        <v>4970</v>
      </c>
      <c r="E4801">
        <f t="shared" si="1791"/>
        <v>4960</v>
      </c>
      <c r="F4801">
        <f t="shared" si="1792"/>
        <v>635520</v>
      </c>
      <c r="G4801" t="str">
        <f t="shared" si="1793"/>
        <v>0009F280</v>
      </c>
      <c r="H4801" t="str">
        <f t="shared" si="1811"/>
        <v>E3AB</v>
      </c>
      <c r="I4801" t="str">
        <f t="shared" ref="I4801:I4810" si="1812">MID($I$1,(ROW()-2)*4+1,4)</f>
        <v/>
      </c>
      <c r="J4801" t="s">
        <v>17305</v>
      </c>
      <c r="K4801" t="str">
        <f t="shared" si="1794"/>
        <v>ABE30000</v>
      </c>
      <c r="L4801" t="str">
        <f t="shared" si="1795"/>
        <v>80F20900</v>
      </c>
      <c r="M4801" t="str">
        <f t="shared" si="1796"/>
        <v>ABE3000080F20900</v>
      </c>
      <c r="N4801" t="str">
        <f t="shared" si="1797"/>
        <v>ABE3=惬</v>
      </c>
      <c r="P4801" s="2" t="s">
        <v>11991</v>
      </c>
      <c r="Q4801" s="2" t="s">
        <v>16569</v>
      </c>
      <c r="R4801" t="str">
        <f t="shared" si="1798"/>
        <v>D0E0=嘈</v>
      </c>
    </row>
    <row r="4802" spans="1:18">
      <c r="A4802" s="2" t="s">
        <v>17306</v>
      </c>
      <c r="B4802" s="2" t="s">
        <v>17307</v>
      </c>
      <c r="C4802">
        <f t="shared" si="1803"/>
        <v>5227</v>
      </c>
      <c r="D4802">
        <f t="shared" si="1790"/>
        <v>4971</v>
      </c>
      <c r="E4802">
        <f t="shared" si="1791"/>
        <v>4960</v>
      </c>
      <c r="F4802">
        <f t="shared" si="1792"/>
        <v>635584</v>
      </c>
      <c r="G4802" t="str">
        <f t="shared" si="1793"/>
        <v>0009F2C0</v>
      </c>
      <c r="H4802" t="str">
        <f t="shared" si="1811"/>
        <v>E3AC</v>
      </c>
      <c r="I4802" t="str">
        <f t="shared" si="1812"/>
        <v/>
      </c>
      <c r="J4802" t="s">
        <v>17308</v>
      </c>
      <c r="K4802" t="str">
        <f t="shared" si="1794"/>
        <v>ACE30000</v>
      </c>
      <c r="L4802" t="str">
        <f t="shared" si="1795"/>
        <v>C0F20900</v>
      </c>
      <c r="M4802" t="str">
        <f t="shared" si="1796"/>
        <v>ACE30000C0F20900</v>
      </c>
      <c r="N4802" t="str">
        <f t="shared" si="1797"/>
        <v>ACE3=悻</v>
      </c>
      <c r="P4802" s="2" t="s">
        <v>12290</v>
      </c>
      <c r="Q4802" s="2" t="s">
        <v>16572</v>
      </c>
      <c r="R4802" t="str">
        <f t="shared" si="1798"/>
        <v>D1E0=嘌</v>
      </c>
    </row>
    <row r="4803" spans="1:18">
      <c r="A4803" s="2" t="s">
        <v>17309</v>
      </c>
      <c r="B4803" s="2" t="s">
        <v>17310</v>
      </c>
      <c r="C4803">
        <f t="shared" si="1803"/>
        <v>5228</v>
      </c>
      <c r="D4803">
        <f t="shared" ref="D4803:D4866" si="1813">C4803-256</f>
        <v>4972</v>
      </c>
      <c r="E4803">
        <f t="shared" ref="E4803:E4866" si="1814">INT(D4803/16)*16</f>
        <v>4960</v>
      </c>
      <c r="F4803">
        <f t="shared" ref="F4803:F4866" si="1815">(D4803+E4803)*64</f>
        <v>635648</v>
      </c>
      <c r="G4803" t="str">
        <f t="shared" ref="G4803:G4866" si="1816">DEC2HEX(F4803+16384,8)</f>
        <v>0009F300</v>
      </c>
      <c r="H4803" t="str">
        <f t="shared" si="1811"/>
        <v>E3AD</v>
      </c>
      <c r="I4803" t="str">
        <f t="shared" si="1812"/>
        <v/>
      </c>
      <c r="J4803" t="s">
        <v>17311</v>
      </c>
      <c r="K4803" t="str">
        <f t="shared" ref="K4803:K4866" si="1817">MID(J4803,3,2)&amp;MID(J4803,1,2)&amp;"0000"</f>
        <v>ADE30000</v>
      </c>
      <c r="L4803" t="str">
        <f t="shared" ref="L4803:L4866" si="1818">MID(G4803,7,2)&amp;MID(G4803,5,2)&amp;MID(G4803,3,2)&amp;MID(G4803,1,2)</f>
        <v>00F30900</v>
      </c>
      <c r="M4803" t="str">
        <f t="shared" ref="M4803:M4866" si="1819">K4803&amp;L4803</f>
        <v>ADE3000000F30900</v>
      </c>
      <c r="N4803" t="str">
        <f t="shared" ref="N4803:N4866" si="1820">MID(J4803,3,2)&amp;MID(J4803,1,2)&amp;"="&amp;A4803</f>
        <v>ADE3=悱</v>
      </c>
      <c r="P4803" s="2" t="s">
        <v>12585</v>
      </c>
      <c r="Q4803" s="2" t="s">
        <v>16575</v>
      </c>
      <c r="R4803" t="str">
        <f t="shared" ref="R4803:R4866" si="1821">P4803&amp;"="&amp;Q4803</f>
        <v>D2E0=嘁</v>
      </c>
    </row>
    <row r="4804" spans="1:18">
      <c r="A4804" s="2" t="s">
        <v>17312</v>
      </c>
      <c r="B4804" s="2" t="s">
        <v>17313</v>
      </c>
      <c r="C4804">
        <f t="shared" si="1803"/>
        <v>5229</v>
      </c>
      <c r="D4804">
        <f t="shared" si="1813"/>
        <v>4973</v>
      </c>
      <c r="E4804">
        <f t="shared" si="1814"/>
        <v>4960</v>
      </c>
      <c r="F4804">
        <f t="shared" si="1815"/>
        <v>635712</v>
      </c>
      <c r="G4804" t="str">
        <f t="shared" si="1816"/>
        <v>0009F340</v>
      </c>
      <c r="H4804" t="str">
        <f t="shared" si="1811"/>
        <v>E3AE</v>
      </c>
      <c r="I4804" t="str">
        <f t="shared" si="1812"/>
        <v/>
      </c>
      <c r="J4804" t="s">
        <v>17314</v>
      </c>
      <c r="K4804" t="str">
        <f t="shared" si="1817"/>
        <v>AEE30000</v>
      </c>
      <c r="L4804" t="str">
        <f t="shared" si="1818"/>
        <v>40F30900</v>
      </c>
      <c r="M4804" t="str">
        <f t="shared" si="1819"/>
        <v>AEE3000040F30900</v>
      </c>
      <c r="N4804" t="str">
        <f t="shared" si="1820"/>
        <v>AEE3=惝</v>
      </c>
      <c r="P4804" s="2" t="s">
        <v>12879</v>
      </c>
      <c r="Q4804" s="2" t="s">
        <v>16578</v>
      </c>
      <c r="R4804" t="str">
        <f t="shared" si="1821"/>
        <v>D3E0=嘤</v>
      </c>
    </row>
    <row r="4805" spans="1:18">
      <c r="A4805" s="2" t="s">
        <v>17315</v>
      </c>
      <c r="B4805" s="2" t="s">
        <v>17316</v>
      </c>
      <c r="C4805">
        <f t="shared" si="1803"/>
        <v>5230</v>
      </c>
      <c r="D4805">
        <f t="shared" si="1813"/>
        <v>4974</v>
      </c>
      <c r="E4805">
        <f t="shared" si="1814"/>
        <v>4960</v>
      </c>
      <c r="F4805">
        <f t="shared" si="1815"/>
        <v>635776</v>
      </c>
      <c r="G4805" t="str">
        <f t="shared" si="1816"/>
        <v>0009F380</v>
      </c>
      <c r="H4805" t="str">
        <f t="shared" si="1811"/>
        <v>E3AF</v>
      </c>
      <c r="I4805" t="str">
        <f t="shared" si="1812"/>
        <v/>
      </c>
      <c r="J4805" t="s">
        <v>17317</v>
      </c>
      <c r="K4805" t="str">
        <f t="shared" si="1817"/>
        <v>AFE30000</v>
      </c>
      <c r="L4805" t="str">
        <f t="shared" si="1818"/>
        <v>80F30900</v>
      </c>
      <c r="M4805" t="str">
        <f t="shared" si="1819"/>
        <v>AFE3000080F30900</v>
      </c>
      <c r="N4805" t="str">
        <f t="shared" si="1820"/>
        <v>AFE3=惘</v>
      </c>
      <c r="P4805" s="2" t="s">
        <v>13172</v>
      </c>
      <c r="Q4805" s="2" t="s">
        <v>16581</v>
      </c>
      <c r="R4805" t="str">
        <f t="shared" si="1821"/>
        <v>D4E0=嘣</v>
      </c>
    </row>
    <row r="4806" spans="1:18">
      <c r="A4806" s="2" t="s">
        <v>17318</v>
      </c>
      <c r="B4806" s="2" t="s">
        <v>17319</v>
      </c>
      <c r="C4806">
        <f t="shared" si="1803"/>
        <v>5231</v>
      </c>
      <c r="D4806">
        <f t="shared" si="1813"/>
        <v>4975</v>
      </c>
      <c r="E4806">
        <f t="shared" si="1814"/>
        <v>4960</v>
      </c>
      <c r="F4806">
        <f t="shared" si="1815"/>
        <v>635840</v>
      </c>
      <c r="G4806" t="str">
        <f t="shared" si="1816"/>
        <v>0009F3C0</v>
      </c>
      <c r="H4806" t="str">
        <f t="shared" si="1811"/>
        <v>E3B0</v>
      </c>
      <c r="I4806" t="str">
        <f t="shared" si="1812"/>
        <v/>
      </c>
      <c r="J4806" t="s">
        <v>2237</v>
      </c>
      <c r="K4806" t="str">
        <f t="shared" si="1817"/>
        <v>B0E30000</v>
      </c>
      <c r="L4806" t="str">
        <f t="shared" si="1818"/>
        <v>C0F30900</v>
      </c>
      <c r="M4806" t="str">
        <f t="shared" si="1819"/>
        <v>B0E30000C0F30900</v>
      </c>
      <c r="N4806" t="str">
        <f t="shared" si="1820"/>
        <v>B0E3=惆</v>
      </c>
      <c r="P4806" s="2" t="s">
        <v>13468</v>
      </c>
      <c r="Q4806" s="2" t="s">
        <v>16584</v>
      </c>
      <c r="R4806" t="str">
        <f t="shared" si="1821"/>
        <v>D5E0=嗾</v>
      </c>
    </row>
    <row r="4807" spans="1:18">
      <c r="A4807" s="2" t="s">
        <v>17320</v>
      </c>
      <c r="B4807" s="2" t="s">
        <v>17321</v>
      </c>
      <c r="C4807">
        <f t="shared" si="1803"/>
        <v>5232</v>
      </c>
      <c r="D4807">
        <f t="shared" si="1813"/>
        <v>4976</v>
      </c>
      <c r="E4807">
        <f t="shared" si="1814"/>
        <v>4976</v>
      </c>
      <c r="F4807">
        <f t="shared" si="1815"/>
        <v>636928</v>
      </c>
      <c r="G4807" t="str">
        <f t="shared" si="1816"/>
        <v>0009F800</v>
      </c>
      <c r="H4807" t="str">
        <f t="shared" ref="H4807:H4816" si="1822">MID($H$1,(ROW()-2)*4+1,4)</f>
        <v>E3B1</v>
      </c>
      <c r="I4807" t="str">
        <f t="shared" si="1812"/>
        <v/>
      </c>
      <c r="J4807" t="s">
        <v>2766</v>
      </c>
      <c r="K4807" t="str">
        <f t="shared" si="1817"/>
        <v>B1E30000</v>
      </c>
      <c r="L4807" t="str">
        <f t="shared" si="1818"/>
        <v>00F80900</v>
      </c>
      <c r="M4807" t="str">
        <f t="shared" si="1819"/>
        <v>B1E3000000F80900</v>
      </c>
      <c r="N4807" t="str">
        <f t="shared" si="1820"/>
        <v>B1E3=惚</v>
      </c>
      <c r="P4807" s="2" t="s">
        <v>13760</v>
      </c>
      <c r="Q4807" s="2" t="s">
        <v>16587</v>
      </c>
      <c r="R4807" t="str">
        <f t="shared" si="1821"/>
        <v>D6E0=嘀</v>
      </c>
    </row>
    <row r="4808" spans="1:18">
      <c r="A4808" s="2" t="s">
        <v>17322</v>
      </c>
      <c r="B4808" s="2" t="s">
        <v>17323</v>
      </c>
      <c r="C4808">
        <f t="shared" si="1803"/>
        <v>5233</v>
      </c>
      <c r="D4808">
        <f t="shared" si="1813"/>
        <v>4977</v>
      </c>
      <c r="E4808">
        <f t="shared" si="1814"/>
        <v>4976</v>
      </c>
      <c r="F4808">
        <f t="shared" si="1815"/>
        <v>636992</v>
      </c>
      <c r="G4808" t="str">
        <f t="shared" si="1816"/>
        <v>0009F840</v>
      </c>
      <c r="H4808" t="str">
        <f t="shared" si="1822"/>
        <v>E3B2</v>
      </c>
      <c r="I4808" t="str">
        <f t="shared" si="1812"/>
        <v/>
      </c>
      <c r="J4808" t="s">
        <v>3144</v>
      </c>
      <c r="K4808" t="str">
        <f t="shared" si="1817"/>
        <v>B2E30000</v>
      </c>
      <c r="L4808" t="str">
        <f t="shared" si="1818"/>
        <v>40F80900</v>
      </c>
      <c r="M4808" t="str">
        <f t="shared" si="1819"/>
        <v>B2E3000040F80900</v>
      </c>
      <c r="N4808" t="str">
        <f t="shared" si="1820"/>
        <v>B2E3=悴</v>
      </c>
      <c r="P4808" s="2" t="s">
        <v>14052</v>
      </c>
      <c r="Q4808" s="2" t="s">
        <v>16590</v>
      </c>
      <c r="R4808" t="str">
        <f t="shared" si="1821"/>
        <v>D7E0=嘧</v>
      </c>
    </row>
    <row r="4809" spans="1:18">
      <c r="A4809" s="2" t="s">
        <v>17324</v>
      </c>
      <c r="B4809" s="2" t="s">
        <v>17325</v>
      </c>
      <c r="C4809">
        <f t="shared" si="1803"/>
        <v>5234</v>
      </c>
      <c r="D4809">
        <f t="shared" si="1813"/>
        <v>4978</v>
      </c>
      <c r="E4809">
        <f t="shared" si="1814"/>
        <v>4976</v>
      </c>
      <c r="F4809">
        <f t="shared" si="1815"/>
        <v>637056</v>
      </c>
      <c r="G4809" t="str">
        <f t="shared" si="1816"/>
        <v>0009F880</v>
      </c>
      <c r="H4809" t="str">
        <f t="shared" si="1822"/>
        <v>E3B3</v>
      </c>
      <c r="I4809" t="str">
        <f t="shared" si="1812"/>
        <v/>
      </c>
      <c r="J4809" t="s">
        <v>3492</v>
      </c>
      <c r="K4809" t="str">
        <f t="shared" si="1817"/>
        <v>B3E30000</v>
      </c>
      <c r="L4809" t="str">
        <f t="shared" si="1818"/>
        <v>80F80900</v>
      </c>
      <c r="M4809" t="str">
        <f t="shared" si="1819"/>
        <v>B3E3000080F80900</v>
      </c>
      <c r="N4809" t="str">
        <f t="shared" si="1820"/>
        <v>B3E3=愠</v>
      </c>
      <c r="P4809" s="2" t="s">
        <v>14323</v>
      </c>
      <c r="Q4809" s="2" t="s">
        <v>16593</v>
      </c>
      <c r="R4809" t="str">
        <f t="shared" si="1821"/>
        <v>D8E0=嘭</v>
      </c>
    </row>
    <row r="4810" spans="1:18">
      <c r="A4810" s="2" t="s">
        <v>17326</v>
      </c>
      <c r="B4810" s="2" t="s">
        <v>17327</v>
      </c>
      <c r="C4810">
        <f t="shared" si="1803"/>
        <v>5235</v>
      </c>
      <c r="D4810">
        <f t="shared" si="1813"/>
        <v>4979</v>
      </c>
      <c r="E4810">
        <f t="shared" si="1814"/>
        <v>4976</v>
      </c>
      <c r="F4810">
        <f t="shared" si="1815"/>
        <v>637120</v>
      </c>
      <c r="G4810" t="str">
        <f t="shared" si="1816"/>
        <v>0009F8C0</v>
      </c>
      <c r="H4810" t="str">
        <f t="shared" si="1822"/>
        <v>E3B4</v>
      </c>
      <c r="I4810" t="str">
        <f t="shared" si="1812"/>
        <v/>
      </c>
      <c r="J4810" t="s">
        <v>3836</v>
      </c>
      <c r="K4810" t="str">
        <f t="shared" si="1817"/>
        <v>B4E30000</v>
      </c>
      <c r="L4810" t="str">
        <f t="shared" si="1818"/>
        <v>C0F80900</v>
      </c>
      <c r="M4810" t="str">
        <f t="shared" si="1819"/>
        <v>B4E30000C0F80900</v>
      </c>
      <c r="N4810" t="str">
        <f t="shared" si="1820"/>
        <v>B4E3=愦</v>
      </c>
      <c r="P4810" s="2" t="s">
        <v>14616</v>
      </c>
      <c r="Q4810" s="2" t="s">
        <v>16596</v>
      </c>
      <c r="R4810" t="str">
        <f t="shared" si="1821"/>
        <v>D9E0=噘</v>
      </c>
    </row>
    <row r="4811" spans="1:18">
      <c r="A4811" s="2" t="s">
        <v>17328</v>
      </c>
      <c r="B4811" s="2" t="s">
        <v>17329</v>
      </c>
      <c r="C4811">
        <f t="shared" si="1803"/>
        <v>5236</v>
      </c>
      <c r="D4811">
        <f t="shared" si="1813"/>
        <v>4980</v>
      </c>
      <c r="E4811">
        <f t="shared" si="1814"/>
        <v>4976</v>
      </c>
      <c r="F4811">
        <f t="shared" si="1815"/>
        <v>637184</v>
      </c>
      <c r="G4811" t="str">
        <f t="shared" si="1816"/>
        <v>0009F900</v>
      </c>
      <c r="H4811" t="str">
        <f t="shared" si="1822"/>
        <v>E3B5</v>
      </c>
      <c r="I4811" t="str">
        <f t="shared" ref="I4811:I4820" si="1823">MID($I$1,(ROW()-2)*4+1,4)</f>
        <v/>
      </c>
      <c r="J4811" t="s">
        <v>4180</v>
      </c>
      <c r="K4811" t="str">
        <f t="shared" si="1817"/>
        <v>B5E30000</v>
      </c>
      <c r="L4811" t="str">
        <f t="shared" si="1818"/>
        <v>00F90900</v>
      </c>
      <c r="M4811" t="str">
        <f t="shared" si="1819"/>
        <v>B5E3000000F90900</v>
      </c>
      <c r="N4811" t="str">
        <f t="shared" si="1820"/>
        <v>B5E3=愕</v>
      </c>
      <c r="P4811" s="2" t="s">
        <v>14905</v>
      </c>
      <c r="Q4811" s="2" t="s">
        <v>16599</v>
      </c>
      <c r="R4811" t="str">
        <f t="shared" si="1821"/>
        <v>DAE0=嘹</v>
      </c>
    </row>
    <row r="4812" spans="1:18">
      <c r="A4812" s="2" t="s">
        <v>17330</v>
      </c>
      <c r="B4812" s="2" t="s">
        <v>17331</v>
      </c>
      <c r="C4812">
        <f t="shared" si="1803"/>
        <v>5237</v>
      </c>
      <c r="D4812">
        <f t="shared" si="1813"/>
        <v>4981</v>
      </c>
      <c r="E4812">
        <f t="shared" si="1814"/>
        <v>4976</v>
      </c>
      <c r="F4812">
        <f t="shared" si="1815"/>
        <v>637248</v>
      </c>
      <c r="G4812" t="str">
        <f t="shared" si="1816"/>
        <v>0009F940</v>
      </c>
      <c r="H4812" t="str">
        <f t="shared" si="1822"/>
        <v>E3B6</v>
      </c>
      <c r="I4812" t="str">
        <f t="shared" si="1823"/>
        <v/>
      </c>
      <c r="J4812" t="s">
        <v>4519</v>
      </c>
      <c r="K4812" t="str">
        <f t="shared" si="1817"/>
        <v>B6E30000</v>
      </c>
      <c r="L4812" t="str">
        <f t="shared" si="1818"/>
        <v>40F90900</v>
      </c>
      <c r="M4812" t="str">
        <f t="shared" si="1819"/>
        <v>B6E3000040F90900</v>
      </c>
      <c r="N4812" t="str">
        <f t="shared" si="1820"/>
        <v>B6E3=愣</v>
      </c>
      <c r="P4812" s="2" t="s">
        <v>2708</v>
      </c>
      <c r="Q4812" s="2" t="s">
        <v>2709</v>
      </c>
      <c r="R4812" t="str">
        <f t="shared" si="1821"/>
        <v>DBE0=噗</v>
      </c>
    </row>
    <row r="4813" spans="1:18">
      <c r="A4813" s="2" t="s">
        <v>17332</v>
      </c>
      <c r="B4813" s="2" t="s">
        <v>17333</v>
      </c>
      <c r="C4813">
        <f t="shared" si="1803"/>
        <v>5238</v>
      </c>
      <c r="D4813">
        <f t="shared" si="1813"/>
        <v>4982</v>
      </c>
      <c r="E4813">
        <f t="shared" si="1814"/>
        <v>4976</v>
      </c>
      <c r="F4813">
        <f t="shared" si="1815"/>
        <v>637312</v>
      </c>
      <c r="G4813" t="str">
        <f t="shared" si="1816"/>
        <v>0009F980</v>
      </c>
      <c r="H4813" t="str">
        <f t="shared" si="1822"/>
        <v>E3B7</v>
      </c>
      <c r="I4813" t="str">
        <f t="shared" si="1823"/>
        <v/>
      </c>
      <c r="J4813" t="s">
        <v>4860</v>
      </c>
      <c r="K4813" t="str">
        <f t="shared" si="1817"/>
        <v>B7E30000</v>
      </c>
      <c r="L4813" t="str">
        <f t="shared" si="1818"/>
        <v>80F90900</v>
      </c>
      <c r="M4813" t="str">
        <f t="shared" si="1819"/>
        <v>B7E3000080F90900</v>
      </c>
      <c r="N4813" t="str">
        <f t="shared" si="1820"/>
        <v>B7E3=惴</v>
      </c>
      <c r="P4813" s="2" t="s">
        <v>15486</v>
      </c>
      <c r="Q4813" s="2" t="s">
        <v>16604</v>
      </c>
      <c r="R4813" t="str">
        <f t="shared" si="1821"/>
        <v>DCE0=嘬</v>
      </c>
    </row>
    <row r="4814" spans="1:18">
      <c r="A4814" s="2" t="s">
        <v>17334</v>
      </c>
      <c r="B4814" s="2" t="s">
        <v>17335</v>
      </c>
      <c r="C4814">
        <f t="shared" si="1803"/>
        <v>5239</v>
      </c>
      <c r="D4814">
        <f t="shared" si="1813"/>
        <v>4983</v>
      </c>
      <c r="E4814">
        <f t="shared" si="1814"/>
        <v>4976</v>
      </c>
      <c r="F4814">
        <f t="shared" si="1815"/>
        <v>637376</v>
      </c>
      <c r="G4814" t="str">
        <f t="shared" si="1816"/>
        <v>0009F9C0</v>
      </c>
      <c r="H4814" t="str">
        <f t="shared" si="1822"/>
        <v>E3B8</v>
      </c>
      <c r="I4814" t="str">
        <f t="shared" si="1823"/>
        <v/>
      </c>
      <c r="J4814" t="s">
        <v>5194</v>
      </c>
      <c r="K4814" t="str">
        <f t="shared" si="1817"/>
        <v>B8E30000</v>
      </c>
      <c r="L4814" t="str">
        <f t="shared" si="1818"/>
        <v>C0F90900</v>
      </c>
      <c r="M4814" t="str">
        <f t="shared" si="1819"/>
        <v>B8E30000C0F90900</v>
      </c>
      <c r="N4814" t="str">
        <f t="shared" si="1820"/>
        <v>B8E3=愀</v>
      </c>
      <c r="P4814" s="2" t="s">
        <v>15774</v>
      </c>
      <c r="Q4814" s="2" t="s">
        <v>16607</v>
      </c>
      <c r="R4814" t="str">
        <f t="shared" si="1821"/>
        <v>DDE0=噍</v>
      </c>
    </row>
    <row r="4815" spans="1:18">
      <c r="A4815" s="2" t="s">
        <v>17336</v>
      </c>
      <c r="B4815" s="2" t="s">
        <v>17337</v>
      </c>
      <c r="C4815">
        <f t="shared" si="1803"/>
        <v>5240</v>
      </c>
      <c r="D4815">
        <f t="shared" si="1813"/>
        <v>4984</v>
      </c>
      <c r="E4815">
        <f t="shared" si="1814"/>
        <v>4976</v>
      </c>
      <c r="F4815">
        <f t="shared" si="1815"/>
        <v>637440</v>
      </c>
      <c r="G4815" t="str">
        <f t="shared" si="1816"/>
        <v>0009FA00</v>
      </c>
      <c r="H4815" t="str">
        <f t="shared" si="1822"/>
        <v>E3B9</v>
      </c>
      <c r="I4815" t="str">
        <f t="shared" si="1823"/>
        <v/>
      </c>
      <c r="J4815" t="s">
        <v>5526</v>
      </c>
      <c r="K4815" t="str">
        <f t="shared" si="1817"/>
        <v>B9E30000</v>
      </c>
      <c r="L4815" t="str">
        <f t="shared" si="1818"/>
        <v>00FA0900</v>
      </c>
      <c r="M4815" t="str">
        <f t="shared" si="1819"/>
        <v>B9E3000000FA0900</v>
      </c>
      <c r="N4815" t="str">
        <f t="shared" si="1820"/>
        <v>B9E3=愎</v>
      </c>
      <c r="P4815" s="2" t="s">
        <v>16058</v>
      </c>
      <c r="Q4815" s="2" t="s">
        <v>16610</v>
      </c>
      <c r="R4815" t="str">
        <f t="shared" si="1821"/>
        <v>DEE0=噢</v>
      </c>
    </row>
    <row r="4816" spans="1:18">
      <c r="A4816" s="2" t="s">
        <v>17338</v>
      </c>
      <c r="B4816" s="2" t="s">
        <v>17339</v>
      </c>
      <c r="C4816">
        <f t="shared" si="1803"/>
        <v>5241</v>
      </c>
      <c r="D4816">
        <f t="shared" si="1813"/>
        <v>4985</v>
      </c>
      <c r="E4816">
        <f t="shared" si="1814"/>
        <v>4976</v>
      </c>
      <c r="F4816">
        <f t="shared" si="1815"/>
        <v>637504</v>
      </c>
      <c r="G4816" t="str">
        <f t="shared" si="1816"/>
        <v>0009FA40</v>
      </c>
      <c r="H4816" t="str">
        <f t="shared" si="1822"/>
        <v>E3BA</v>
      </c>
      <c r="I4816" t="str">
        <f t="shared" si="1823"/>
        <v/>
      </c>
      <c r="J4816" t="s">
        <v>5863</v>
      </c>
      <c r="K4816" t="str">
        <f t="shared" si="1817"/>
        <v>BAE30000</v>
      </c>
      <c r="L4816" t="str">
        <f t="shared" si="1818"/>
        <v>40FA0900</v>
      </c>
      <c r="M4816" t="str">
        <f t="shared" si="1819"/>
        <v>BAE3000040FA0900</v>
      </c>
      <c r="N4816" t="str">
        <f t="shared" si="1820"/>
        <v>BAE3=愫</v>
      </c>
      <c r="P4816" s="2" t="s">
        <v>16342</v>
      </c>
      <c r="Q4816" s="2" t="s">
        <v>16614</v>
      </c>
      <c r="R4816" t="str">
        <f t="shared" si="1821"/>
        <v>DFE0=噙</v>
      </c>
    </row>
    <row r="4817" spans="1:18">
      <c r="A4817" s="2" t="s">
        <v>17340</v>
      </c>
      <c r="B4817" s="2" t="s">
        <v>17341</v>
      </c>
      <c r="C4817">
        <f t="shared" si="1803"/>
        <v>5242</v>
      </c>
      <c r="D4817">
        <f t="shared" si="1813"/>
        <v>4986</v>
      </c>
      <c r="E4817">
        <f t="shared" si="1814"/>
        <v>4976</v>
      </c>
      <c r="F4817">
        <f t="shared" si="1815"/>
        <v>637568</v>
      </c>
      <c r="G4817" t="str">
        <f t="shared" si="1816"/>
        <v>0009FA80</v>
      </c>
      <c r="H4817" t="str">
        <f t="shared" ref="H4817:H4826" si="1824">MID($H$1,(ROW()-2)*4+1,4)</f>
        <v>E3BB</v>
      </c>
      <c r="I4817" t="str">
        <f t="shared" si="1823"/>
        <v/>
      </c>
      <c r="J4817" t="s">
        <v>6197</v>
      </c>
      <c r="K4817" t="str">
        <f t="shared" si="1817"/>
        <v>BBE30000</v>
      </c>
      <c r="L4817" t="str">
        <f t="shared" si="1818"/>
        <v>80FA0900</v>
      </c>
      <c r="M4817" t="str">
        <f t="shared" si="1819"/>
        <v>BBE3000080FA0900</v>
      </c>
      <c r="N4817" t="str">
        <f t="shared" si="1820"/>
        <v>BBE3=慊</v>
      </c>
      <c r="P4817" s="2" t="s">
        <v>16620</v>
      </c>
      <c r="Q4817" s="2" t="s">
        <v>16618</v>
      </c>
      <c r="R4817" t="str">
        <f t="shared" si="1821"/>
        <v>E0E0=噜</v>
      </c>
    </row>
    <row r="4818" spans="1:18">
      <c r="A4818" s="2" t="s">
        <v>17342</v>
      </c>
      <c r="B4818" s="2" t="s">
        <v>17343</v>
      </c>
      <c r="C4818">
        <f t="shared" si="1803"/>
        <v>5243</v>
      </c>
      <c r="D4818">
        <f t="shared" si="1813"/>
        <v>4987</v>
      </c>
      <c r="E4818">
        <f t="shared" si="1814"/>
        <v>4976</v>
      </c>
      <c r="F4818">
        <f t="shared" si="1815"/>
        <v>637632</v>
      </c>
      <c r="G4818" t="str">
        <f t="shared" si="1816"/>
        <v>0009FAC0</v>
      </c>
      <c r="H4818" t="str">
        <f t="shared" si="1824"/>
        <v>E3BC</v>
      </c>
      <c r="I4818" t="str">
        <f t="shared" si="1823"/>
        <v/>
      </c>
      <c r="J4818" t="s">
        <v>6525</v>
      </c>
      <c r="K4818" t="str">
        <f t="shared" si="1817"/>
        <v>BCE30000</v>
      </c>
      <c r="L4818" t="str">
        <f t="shared" si="1818"/>
        <v>C0FA0900</v>
      </c>
      <c r="M4818" t="str">
        <f t="shared" si="1819"/>
        <v>BCE30000C0FA0900</v>
      </c>
      <c r="N4818" t="str">
        <f t="shared" si="1820"/>
        <v>BCE3=慵</v>
      </c>
      <c r="P4818" s="2" t="s">
        <v>16899</v>
      </c>
      <c r="Q4818" s="2" t="s">
        <v>16622</v>
      </c>
      <c r="R4818" t="str">
        <f t="shared" si="1821"/>
        <v>E1E0=噌</v>
      </c>
    </row>
    <row r="4819" spans="1:18">
      <c r="A4819" s="2" t="s">
        <v>17344</v>
      </c>
      <c r="B4819" s="2" t="s">
        <v>17345</v>
      </c>
      <c r="C4819">
        <f t="shared" si="1803"/>
        <v>5244</v>
      </c>
      <c r="D4819">
        <f t="shared" si="1813"/>
        <v>4988</v>
      </c>
      <c r="E4819">
        <f t="shared" si="1814"/>
        <v>4976</v>
      </c>
      <c r="F4819">
        <f t="shared" si="1815"/>
        <v>637696</v>
      </c>
      <c r="G4819" t="str">
        <f t="shared" si="1816"/>
        <v>0009FB00</v>
      </c>
      <c r="H4819" t="str">
        <f t="shared" si="1824"/>
        <v>E3BD</v>
      </c>
      <c r="I4819" t="str">
        <f t="shared" si="1823"/>
        <v/>
      </c>
      <c r="J4819" t="s">
        <v>6858</v>
      </c>
      <c r="K4819" t="str">
        <f t="shared" si="1817"/>
        <v>BDE30000</v>
      </c>
      <c r="L4819" t="str">
        <f t="shared" si="1818"/>
        <v>00FB0900</v>
      </c>
      <c r="M4819" t="str">
        <f t="shared" si="1819"/>
        <v>BDE3000000FB0900</v>
      </c>
      <c r="N4819" t="str">
        <f t="shared" si="1820"/>
        <v>BDE3=憬</v>
      </c>
      <c r="P4819" s="2" t="s">
        <v>17173</v>
      </c>
      <c r="Q4819" s="2" t="s">
        <v>16626</v>
      </c>
      <c r="R4819" t="str">
        <f t="shared" si="1821"/>
        <v>E2E0=噔</v>
      </c>
    </row>
    <row r="4820" spans="1:18">
      <c r="A4820" s="2" t="s">
        <v>17346</v>
      </c>
      <c r="B4820" s="2" t="s">
        <v>17347</v>
      </c>
      <c r="C4820">
        <f t="shared" si="1803"/>
        <v>5245</v>
      </c>
      <c r="D4820">
        <f t="shared" si="1813"/>
        <v>4989</v>
      </c>
      <c r="E4820">
        <f t="shared" si="1814"/>
        <v>4976</v>
      </c>
      <c r="F4820">
        <f t="shared" si="1815"/>
        <v>637760</v>
      </c>
      <c r="G4820" t="str">
        <f t="shared" si="1816"/>
        <v>0009FB40</v>
      </c>
      <c r="H4820" t="str">
        <f t="shared" si="1824"/>
        <v>E3BE</v>
      </c>
      <c r="I4820" t="str">
        <f t="shared" si="1823"/>
        <v/>
      </c>
      <c r="J4820" t="s">
        <v>7181</v>
      </c>
      <c r="K4820" t="str">
        <f t="shared" si="1817"/>
        <v>BEE30000</v>
      </c>
      <c r="L4820" t="str">
        <f t="shared" si="1818"/>
        <v>40FB0900</v>
      </c>
      <c r="M4820" t="str">
        <f t="shared" si="1819"/>
        <v>BEE3000040FB0900</v>
      </c>
      <c r="N4820" t="str">
        <f t="shared" si="1820"/>
        <v>BEE3=憔</v>
      </c>
      <c r="P4820" s="2" t="s">
        <v>17348</v>
      </c>
      <c r="Q4820" s="2" t="s">
        <v>16630</v>
      </c>
      <c r="R4820" t="str">
        <f t="shared" si="1821"/>
        <v>E3E0=嚆</v>
      </c>
    </row>
    <row r="4821" spans="1:18">
      <c r="A4821" s="2" t="s">
        <v>17349</v>
      </c>
      <c r="B4821" s="2" t="s">
        <v>17350</v>
      </c>
      <c r="C4821">
        <f t="shared" si="1803"/>
        <v>5246</v>
      </c>
      <c r="D4821">
        <f t="shared" si="1813"/>
        <v>4990</v>
      </c>
      <c r="E4821">
        <f t="shared" si="1814"/>
        <v>4976</v>
      </c>
      <c r="F4821">
        <f t="shared" si="1815"/>
        <v>637824</v>
      </c>
      <c r="G4821" t="str">
        <f t="shared" si="1816"/>
        <v>0009FB80</v>
      </c>
      <c r="H4821" t="str">
        <f t="shared" si="1824"/>
        <v>E3BF</v>
      </c>
      <c r="I4821" t="str">
        <f t="shared" ref="I4821:I4830" si="1825">MID($I$1,(ROW()-2)*4+1,4)</f>
        <v/>
      </c>
      <c r="J4821" t="s">
        <v>7503</v>
      </c>
      <c r="K4821" t="str">
        <f t="shared" si="1817"/>
        <v>BFE30000</v>
      </c>
      <c r="L4821" t="str">
        <f t="shared" si="1818"/>
        <v>80FB0900</v>
      </c>
      <c r="M4821" t="str">
        <f t="shared" si="1819"/>
        <v>BFE3000080FB0900</v>
      </c>
      <c r="N4821" t="str">
        <f t="shared" si="1820"/>
        <v>BFE3=憧</v>
      </c>
      <c r="P4821" s="2" t="s">
        <v>17351</v>
      </c>
      <c r="Q4821" s="2" t="s">
        <v>16634</v>
      </c>
      <c r="R4821" t="str">
        <f t="shared" si="1821"/>
        <v>E4E0=噤</v>
      </c>
    </row>
    <row r="4822" spans="1:18">
      <c r="A4822" s="2" t="s">
        <v>17352</v>
      </c>
      <c r="B4822" s="2" t="s">
        <v>17353</v>
      </c>
      <c r="C4822">
        <f t="shared" ref="C4822:C4885" si="1826">HEX2DEC(B4822)-256</f>
        <v>5247</v>
      </c>
      <c r="D4822">
        <f t="shared" si="1813"/>
        <v>4991</v>
      </c>
      <c r="E4822">
        <f t="shared" si="1814"/>
        <v>4976</v>
      </c>
      <c r="F4822">
        <f t="shared" si="1815"/>
        <v>637888</v>
      </c>
      <c r="G4822" t="str">
        <f t="shared" si="1816"/>
        <v>0009FBC0</v>
      </c>
      <c r="H4822" t="str">
        <f t="shared" si="1824"/>
        <v>E3C0</v>
      </c>
      <c r="I4822" t="str">
        <f t="shared" si="1825"/>
        <v/>
      </c>
      <c r="J4822" t="s">
        <v>7827</v>
      </c>
      <c r="K4822" t="str">
        <f t="shared" si="1817"/>
        <v>C0E30000</v>
      </c>
      <c r="L4822" t="str">
        <f t="shared" si="1818"/>
        <v>C0FB0900</v>
      </c>
      <c r="M4822" t="str">
        <f t="shared" si="1819"/>
        <v>C0E30000C0FB0900</v>
      </c>
      <c r="N4822" t="str">
        <f t="shared" si="1820"/>
        <v>C0E3=憷</v>
      </c>
      <c r="P4822" s="2" t="s">
        <v>17354</v>
      </c>
      <c r="Q4822" s="2" t="s">
        <v>16638</v>
      </c>
      <c r="R4822" t="str">
        <f t="shared" si="1821"/>
        <v>E5E0=噱</v>
      </c>
    </row>
    <row r="4823" spans="1:18">
      <c r="A4823" s="2" t="s">
        <v>17355</v>
      </c>
      <c r="B4823" s="2" t="s">
        <v>17356</v>
      </c>
      <c r="C4823">
        <f t="shared" si="1826"/>
        <v>5248</v>
      </c>
      <c r="D4823">
        <f t="shared" si="1813"/>
        <v>4992</v>
      </c>
      <c r="E4823">
        <f t="shared" si="1814"/>
        <v>4992</v>
      </c>
      <c r="F4823">
        <f t="shared" si="1815"/>
        <v>638976</v>
      </c>
      <c r="G4823" t="str">
        <f t="shared" si="1816"/>
        <v>000A0000</v>
      </c>
      <c r="H4823" t="str">
        <f t="shared" si="1824"/>
        <v>E3C1</v>
      </c>
      <c r="I4823" t="str">
        <f t="shared" si="1825"/>
        <v/>
      </c>
      <c r="J4823" t="s">
        <v>8145</v>
      </c>
      <c r="K4823" t="str">
        <f t="shared" si="1817"/>
        <v>C1E30000</v>
      </c>
      <c r="L4823" t="str">
        <f t="shared" si="1818"/>
        <v>00000A00</v>
      </c>
      <c r="M4823" t="str">
        <f t="shared" si="1819"/>
        <v>C1E3000000000A00</v>
      </c>
      <c r="N4823" t="str">
        <f t="shared" si="1820"/>
        <v>C1E3=懔</v>
      </c>
      <c r="P4823" s="2" t="s">
        <v>17357</v>
      </c>
      <c r="Q4823" s="2" t="s">
        <v>16642</v>
      </c>
      <c r="R4823" t="str">
        <f t="shared" si="1821"/>
        <v>E6E0=噫</v>
      </c>
    </row>
    <row r="4824" spans="1:18">
      <c r="A4824" s="2" t="s">
        <v>17358</v>
      </c>
      <c r="B4824" s="2" t="s">
        <v>17359</v>
      </c>
      <c r="C4824">
        <f t="shared" si="1826"/>
        <v>5249</v>
      </c>
      <c r="D4824">
        <f t="shared" si="1813"/>
        <v>4993</v>
      </c>
      <c r="E4824">
        <f t="shared" si="1814"/>
        <v>4992</v>
      </c>
      <c r="F4824">
        <f t="shared" si="1815"/>
        <v>639040</v>
      </c>
      <c r="G4824" t="str">
        <f t="shared" si="1816"/>
        <v>000A0040</v>
      </c>
      <c r="H4824" t="str">
        <f t="shared" si="1824"/>
        <v>E3C2</v>
      </c>
      <c r="I4824" t="str">
        <f t="shared" si="1825"/>
        <v/>
      </c>
      <c r="J4824" t="s">
        <v>8462</v>
      </c>
      <c r="K4824" t="str">
        <f t="shared" si="1817"/>
        <v>C2E30000</v>
      </c>
      <c r="L4824" t="str">
        <f t="shared" si="1818"/>
        <v>40000A00</v>
      </c>
      <c r="M4824" t="str">
        <f t="shared" si="1819"/>
        <v>C2E3000040000A00</v>
      </c>
      <c r="N4824" t="str">
        <f t="shared" si="1820"/>
        <v>C2E3=懵</v>
      </c>
      <c r="P4824" s="2" t="s">
        <v>17360</v>
      </c>
      <c r="Q4824" s="2" t="s">
        <v>16646</v>
      </c>
      <c r="R4824" t="str">
        <f t="shared" si="1821"/>
        <v>E7E0=噻</v>
      </c>
    </row>
    <row r="4825" spans="1:18">
      <c r="A4825" s="2" t="s">
        <v>17361</v>
      </c>
      <c r="B4825" s="2" t="s">
        <v>17362</v>
      </c>
      <c r="C4825">
        <f t="shared" si="1826"/>
        <v>5250</v>
      </c>
      <c r="D4825">
        <f t="shared" si="1813"/>
        <v>4994</v>
      </c>
      <c r="E4825">
        <f t="shared" si="1814"/>
        <v>4992</v>
      </c>
      <c r="F4825">
        <f t="shared" si="1815"/>
        <v>639104</v>
      </c>
      <c r="G4825" t="str">
        <f t="shared" si="1816"/>
        <v>000A0080</v>
      </c>
      <c r="H4825" t="str">
        <f t="shared" si="1824"/>
        <v>E3C3</v>
      </c>
      <c r="I4825" t="str">
        <f t="shared" si="1825"/>
        <v/>
      </c>
      <c r="J4825" t="s">
        <v>8781</v>
      </c>
      <c r="K4825" t="str">
        <f t="shared" si="1817"/>
        <v>C3E30000</v>
      </c>
      <c r="L4825" t="str">
        <f t="shared" si="1818"/>
        <v>80000A00</v>
      </c>
      <c r="M4825" t="str">
        <f t="shared" si="1819"/>
        <v>C3E3000080000A00</v>
      </c>
      <c r="N4825" t="str">
        <f t="shared" si="1820"/>
        <v>C3E3=忝</v>
      </c>
      <c r="P4825" s="2" t="s">
        <v>17363</v>
      </c>
      <c r="Q4825" s="2" t="s">
        <v>16650</v>
      </c>
      <c r="R4825" t="str">
        <f t="shared" si="1821"/>
        <v>E8E0=噼</v>
      </c>
    </row>
    <row r="4826" spans="1:18">
      <c r="A4826" s="2" t="s">
        <v>17364</v>
      </c>
      <c r="B4826" s="2" t="s">
        <v>17365</v>
      </c>
      <c r="C4826">
        <f t="shared" si="1826"/>
        <v>5251</v>
      </c>
      <c r="D4826">
        <f t="shared" si="1813"/>
        <v>4995</v>
      </c>
      <c r="E4826">
        <f t="shared" si="1814"/>
        <v>4992</v>
      </c>
      <c r="F4826">
        <f t="shared" si="1815"/>
        <v>639168</v>
      </c>
      <c r="G4826" t="str">
        <f t="shared" si="1816"/>
        <v>000A00C0</v>
      </c>
      <c r="H4826" t="str">
        <f t="shared" si="1824"/>
        <v>E3C4</v>
      </c>
      <c r="I4826" t="str">
        <f t="shared" si="1825"/>
        <v/>
      </c>
      <c r="J4826" t="s">
        <v>9097</v>
      </c>
      <c r="K4826" t="str">
        <f t="shared" si="1817"/>
        <v>C4E30000</v>
      </c>
      <c r="L4826" t="str">
        <f t="shared" si="1818"/>
        <v>C0000A00</v>
      </c>
      <c r="M4826" t="str">
        <f t="shared" si="1819"/>
        <v>C4E30000C0000A00</v>
      </c>
      <c r="N4826" t="str">
        <f t="shared" si="1820"/>
        <v>C4E3=隳</v>
      </c>
      <c r="P4826" s="2" t="s">
        <v>17366</v>
      </c>
      <c r="Q4826" s="2" t="s">
        <v>16654</v>
      </c>
      <c r="R4826" t="str">
        <f t="shared" si="1821"/>
        <v>E9E0=嚅</v>
      </c>
    </row>
    <row r="4827" spans="1:18">
      <c r="A4827" s="2" t="s">
        <v>17367</v>
      </c>
      <c r="B4827" s="2" t="s">
        <v>17368</v>
      </c>
      <c r="C4827">
        <f t="shared" si="1826"/>
        <v>5252</v>
      </c>
      <c r="D4827">
        <f t="shared" si="1813"/>
        <v>4996</v>
      </c>
      <c r="E4827">
        <f t="shared" si="1814"/>
        <v>4992</v>
      </c>
      <c r="F4827">
        <f t="shared" si="1815"/>
        <v>639232</v>
      </c>
      <c r="G4827" t="str">
        <f t="shared" si="1816"/>
        <v>000A0100</v>
      </c>
      <c r="H4827" t="str">
        <f t="shared" ref="H4827:H4836" si="1827">MID($H$1,(ROW()-2)*4+1,4)</f>
        <v>E3C5</v>
      </c>
      <c r="I4827" t="str">
        <f t="shared" si="1825"/>
        <v/>
      </c>
      <c r="J4827" t="s">
        <v>9411</v>
      </c>
      <c r="K4827" t="str">
        <f t="shared" si="1817"/>
        <v>C5E30000</v>
      </c>
      <c r="L4827" t="str">
        <f t="shared" si="1818"/>
        <v>00010A00</v>
      </c>
      <c r="M4827" t="str">
        <f t="shared" si="1819"/>
        <v>C5E3000000010A00</v>
      </c>
      <c r="N4827" t="str">
        <f t="shared" si="1820"/>
        <v>C5E3=闩</v>
      </c>
      <c r="P4827" s="2" t="s">
        <v>17369</v>
      </c>
      <c r="Q4827" s="2" t="s">
        <v>16657</v>
      </c>
      <c r="R4827" t="str">
        <f t="shared" si="1821"/>
        <v>EAE0=嚓</v>
      </c>
    </row>
    <row r="4828" spans="1:18">
      <c r="A4828" s="2" t="s">
        <v>17370</v>
      </c>
      <c r="B4828" s="2" t="s">
        <v>17371</v>
      </c>
      <c r="C4828">
        <f t="shared" si="1826"/>
        <v>5253</v>
      </c>
      <c r="D4828">
        <f t="shared" si="1813"/>
        <v>4997</v>
      </c>
      <c r="E4828">
        <f t="shared" si="1814"/>
        <v>4992</v>
      </c>
      <c r="F4828">
        <f t="shared" si="1815"/>
        <v>639296</v>
      </c>
      <c r="G4828" t="str">
        <f t="shared" si="1816"/>
        <v>000A0140</v>
      </c>
      <c r="H4828" t="str">
        <f t="shared" si="1827"/>
        <v>E3C6</v>
      </c>
      <c r="I4828" t="str">
        <f t="shared" si="1825"/>
        <v/>
      </c>
      <c r="J4828" t="s">
        <v>9724</v>
      </c>
      <c r="K4828" t="str">
        <f t="shared" si="1817"/>
        <v>C6E30000</v>
      </c>
      <c r="L4828" t="str">
        <f t="shared" si="1818"/>
        <v>40010A00</v>
      </c>
      <c r="M4828" t="str">
        <f t="shared" si="1819"/>
        <v>C6E3000040010A00</v>
      </c>
      <c r="N4828" t="str">
        <f t="shared" si="1820"/>
        <v>C6E3=闫</v>
      </c>
      <c r="P4828" s="2" t="s">
        <v>17372</v>
      </c>
      <c r="Q4828" s="2" t="s">
        <v>16660</v>
      </c>
      <c r="R4828" t="str">
        <f t="shared" si="1821"/>
        <v>EBE0=嚯</v>
      </c>
    </row>
    <row r="4829" spans="1:18">
      <c r="A4829" s="2" t="s">
        <v>17373</v>
      </c>
      <c r="B4829" s="2" t="s">
        <v>17374</v>
      </c>
      <c r="C4829">
        <f t="shared" si="1826"/>
        <v>5254</v>
      </c>
      <c r="D4829">
        <f t="shared" si="1813"/>
        <v>4998</v>
      </c>
      <c r="E4829">
        <f t="shared" si="1814"/>
        <v>4992</v>
      </c>
      <c r="F4829">
        <f t="shared" si="1815"/>
        <v>639360</v>
      </c>
      <c r="G4829" t="str">
        <f t="shared" si="1816"/>
        <v>000A0180</v>
      </c>
      <c r="H4829" t="str">
        <f t="shared" si="1827"/>
        <v>E3C7</v>
      </c>
      <c r="I4829" t="str">
        <f t="shared" si="1825"/>
        <v/>
      </c>
      <c r="J4829" t="s">
        <v>10040</v>
      </c>
      <c r="K4829" t="str">
        <f t="shared" si="1817"/>
        <v>C7E30000</v>
      </c>
      <c r="L4829" t="str">
        <f t="shared" si="1818"/>
        <v>80010A00</v>
      </c>
      <c r="M4829" t="str">
        <f t="shared" si="1819"/>
        <v>C7E3000080010A00</v>
      </c>
      <c r="N4829" t="str">
        <f t="shared" si="1820"/>
        <v>C7E3=闱</v>
      </c>
      <c r="P4829" s="2" t="s">
        <v>17375</v>
      </c>
      <c r="Q4829" s="2" t="s">
        <v>16663</v>
      </c>
      <c r="R4829" t="str">
        <f t="shared" si="1821"/>
        <v>ECE0=囔</v>
      </c>
    </row>
    <row r="4830" spans="1:18">
      <c r="A4830" s="2" t="s">
        <v>17376</v>
      </c>
      <c r="B4830" s="2" t="s">
        <v>17377</v>
      </c>
      <c r="C4830">
        <f t="shared" si="1826"/>
        <v>5255</v>
      </c>
      <c r="D4830">
        <f t="shared" si="1813"/>
        <v>4999</v>
      </c>
      <c r="E4830">
        <f t="shared" si="1814"/>
        <v>4992</v>
      </c>
      <c r="F4830">
        <f t="shared" si="1815"/>
        <v>639424</v>
      </c>
      <c r="G4830" t="str">
        <f t="shared" si="1816"/>
        <v>000A01C0</v>
      </c>
      <c r="H4830" t="str">
        <f t="shared" si="1827"/>
        <v>E3C8</v>
      </c>
      <c r="I4830" t="str">
        <f t="shared" si="1825"/>
        <v/>
      </c>
      <c r="J4830" t="s">
        <v>10347</v>
      </c>
      <c r="K4830" t="str">
        <f t="shared" si="1817"/>
        <v>C8E30000</v>
      </c>
      <c r="L4830" t="str">
        <f t="shared" si="1818"/>
        <v>C0010A00</v>
      </c>
      <c r="M4830" t="str">
        <f t="shared" si="1819"/>
        <v>C8E30000C0010A00</v>
      </c>
      <c r="N4830" t="str">
        <f t="shared" si="1820"/>
        <v>C8E3=闳</v>
      </c>
      <c r="P4830" s="2" t="s">
        <v>17378</v>
      </c>
      <c r="Q4830" s="2" t="s">
        <v>16666</v>
      </c>
      <c r="R4830" t="str">
        <f t="shared" si="1821"/>
        <v>EDE0=囗</v>
      </c>
    </row>
    <row r="4831" spans="1:18">
      <c r="A4831" s="2" t="s">
        <v>17379</v>
      </c>
      <c r="B4831" s="2" t="s">
        <v>17380</v>
      </c>
      <c r="C4831">
        <f t="shared" si="1826"/>
        <v>5256</v>
      </c>
      <c r="D4831">
        <f t="shared" si="1813"/>
        <v>5000</v>
      </c>
      <c r="E4831">
        <f t="shared" si="1814"/>
        <v>4992</v>
      </c>
      <c r="F4831">
        <f t="shared" si="1815"/>
        <v>639488</v>
      </c>
      <c r="G4831" t="str">
        <f t="shared" si="1816"/>
        <v>000A0200</v>
      </c>
      <c r="H4831" t="str">
        <f t="shared" si="1827"/>
        <v>E3C9</v>
      </c>
      <c r="I4831" t="str">
        <f t="shared" ref="I4831:I4840" si="1828">MID($I$1,(ROW()-2)*4+1,4)</f>
        <v/>
      </c>
      <c r="J4831" t="s">
        <v>10663</v>
      </c>
      <c r="K4831" t="str">
        <f t="shared" si="1817"/>
        <v>C9E30000</v>
      </c>
      <c r="L4831" t="str">
        <f t="shared" si="1818"/>
        <v>00020A00</v>
      </c>
      <c r="M4831" t="str">
        <f t="shared" si="1819"/>
        <v>C9E3000000020A00</v>
      </c>
      <c r="N4831" t="str">
        <f t="shared" si="1820"/>
        <v>C9E3=闵</v>
      </c>
      <c r="P4831" s="2" t="s">
        <v>17381</v>
      </c>
      <c r="Q4831" s="2" t="s">
        <v>16669</v>
      </c>
      <c r="R4831" t="str">
        <f t="shared" si="1821"/>
        <v>EEE0=囝</v>
      </c>
    </row>
    <row r="4832" spans="1:18">
      <c r="A4832" s="2" t="s">
        <v>17382</v>
      </c>
      <c r="B4832" s="2" t="s">
        <v>17383</v>
      </c>
      <c r="C4832">
        <f t="shared" si="1826"/>
        <v>5257</v>
      </c>
      <c r="D4832">
        <f t="shared" si="1813"/>
        <v>5001</v>
      </c>
      <c r="E4832">
        <f t="shared" si="1814"/>
        <v>4992</v>
      </c>
      <c r="F4832">
        <f t="shared" si="1815"/>
        <v>639552</v>
      </c>
      <c r="G4832" t="str">
        <f t="shared" si="1816"/>
        <v>000A0240</v>
      </c>
      <c r="H4832" t="str">
        <f t="shared" si="1827"/>
        <v>E3CA</v>
      </c>
      <c r="I4832" t="str">
        <f t="shared" si="1828"/>
        <v/>
      </c>
      <c r="J4832" t="s">
        <v>10969</v>
      </c>
      <c r="K4832" t="str">
        <f t="shared" si="1817"/>
        <v>CAE30000</v>
      </c>
      <c r="L4832" t="str">
        <f t="shared" si="1818"/>
        <v>40020A00</v>
      </c>
      <c r="M4832" t="str">
        <f t="shared" si="1819"/>
        <v>CAE3000040020A00</v>
      </c>
      <c r="N4832" t="str">
        <f t="shared" si="1820"/>
        <v>CAE3=闶</v>
      </c>
      <c r="P4832" s="2" t="s">
        <v>17384</v>
      </c>
      <c r="Q4832" s="2" t="s">
        <v>16672</v>
      </c>
      <c r="R4832" t="str">
        <f t="shared" si="1821"/>
        <v>EFE0=囡</v>
      </c>
    </row>
    <row r="4833" spans="1:18">
      <c r="A4833" s="2" t="s">
        <v>17385</v>
      </c>
      <c r="B4833" s="2" t="s">
        <v>17386</v>
      </c>
      <c r="C4833">
        <f t="shared" si="1826"/>
        <v>5258</v>
      </c>
      <c r="D4833">
        <f t="shared" si="1813"/>
        <v>5002</v>
      </c>
      <c r="E4833">
        <f t="shared" si="1814"/>
        <v>4992</v>
      </c>
      <c r="F4833">
        <f t="shared" si="1815"/>
        <v>639616</v>
      </c>
      <c r="G4833" t="str">
        <f t="shared" si="1816"/>
        <v>000A0280</v>
      </c>
      <c r="H4833" t="str">
        <f t="shared" si="1827"/>
        <v>E3CB</v>
      </c>
      <c r="I4833" t="str">
        <f t="shared" si="1828"/>
        <v/>
      </c>
      <c r="J4833" t="s">
        <v>11273</v>
      </c>
      <c r="K4833" t="str">
        <f t="shared" si="1817"/>
        <v>CBE30000</v>
      </c>
      <c r="L4833" t="str">
        <f t="shared" si="1818"/>
        <v>80020A00</v>
      </c>
      <c r="M4833" t="str">
        <f t="shared" si="1819"/>
        <v>CBE3000080020A00</v>
      </c>
      <c r="N4833" t="str">
        <f t="shared" si="1820"/>
        <v>CBE3=闼</v>
      </c>
      <c r="P4833" s="2" t="s">
        <v>17387</v>
      </c>
      <c r="Q4833" s="2" t="s">
        <v>16675</v>
      </c>
      <c r="R4833" t="str">
        <f t="shared" si="1821"/>
        <v>F0E0=囵</v>
      </c>
    </row>
    <row r="4834" spans="1:18">
      <c r="A4834" s="2" t="s">
        <v>17388</v>
      </c>
      <c r="B4834" s="2" t="s">
        <v>17389</v>
      </c>
      <c r="C4834">
        <f t="shared" si="1826"/>
        <v>5259</v>
      </c>
      <c r="D4834">
        <f t="shared" si="1813"/>
        <v>5003</v>
      </c>
      <c r="E4834">
        <f t="shared" si="1814"/>
        <v>4992</v>
      </c>
      <c r="F4834">
        <f t="shared" si="1815"/>
        <v>639680</v>
      </c>
      <c r="G4834" t="str">
        <f t="shared" si="1816"/>
        <v>000A02C0</v>
      </c>
      <c r="H4834" t="str">
        <f t="shared" si="1827"/>
        <v>E3CC</v>
      </c>
      <c r="I4834" t="str">
        <f t="shared" si="1828"/>
        <v/>
      </c>
      <c r="J4834" t="s">
        <v>11580</v>
      </c>
      <c r="K4834" t="str">
        <f t="shared" si="1817"/>
        <v>CCE30000</v>
      </c>
      <c r="L4834" t="str">
        <f t="shared" si="1818"/>
        <v>C0020A00</v>
      </c>
      <c r="M4834" t="str">
        <f t="shared" si="1819"/>
        <v>CCE30000C0020A00</v>
      </c>
      <c r="N4834" t="str">
        <f t="shared" si="1820"/>
        <v>CCE3=闾</v>
      </c>
      <c r="P4834" s="2" t="s">
        <v>17390</v>
      </c>
      <c r="Q4834" s="2" t="s">
        <v>16678</v>
      </c>
      <c r="R4834" t="str">
        <f t="shared" si="1821"/>
        <v>F1E0=囫</v>
      </c>
    </row>
    <row r="4835" spans="1:18">
      <c r="A4835" s="2" t="s">
        <v>17391</v>
      </c>
      <c r="B4835" s="2" t="s">
        <v>17392</v>
      </c>
      <c r="C4835">
        <f t="shared" si="1826"/>
        <v>5260</v>
      </c>
      <c r="D4835">
        <f t="shared" si="1813"/>
        <v>5004</v>
      </c>
      <c r="E4835">
        <f t="shared" si="1814"/>
        <v>4992</v>
      </c>
      <c r="F4835">
        <f t="shared" si="1815"/>
        <v>639744</v>
      </c>
      <c r="G4835" t="str">
        <f t="shared" si="1816"/>
        <v>000A0300</v>
      </c>
      <c r="H4835" t="str">
        <f t="shared" si="1827"/>
        <v>E3CD</v>
      </c>
      <c r="I4835" t="str">
        <f t="shared" si="1828"/>
        <v/>
      </c>
      <c r="J4835" t="s">
        <v>11877</v>
      </c>
      <c r="K4835" t="str">
        <f t="shared" si="1817"/>
        <v>CDE30000</v>
      </c>
      <c r="L4835" t="str">
        <f t="shared" si="1818"/>
        <v>00030A00</v>
      </c>
      <c r="M4835" t="str">
        <f t="shared" si="1819"/>
        <v>CDE3000000030A00</v>
      </c>
      <c r="N4835" t="str">
        <f t="shared" si="1820"/>
        <v>CDE3=阃</v>
      </c>
      <c r="P4835" s="2" t="s">
        <v>17393</v>
      </c>
      <c r="Q4835" s="2" t="s">
        <v>16681</v>
      </c>
      <c r="R4835" t="str">
        <f t="shared" si="1821"/>
        <v>F2E0=囹</v>
      </c>
    </row>
    <row r="4836" spans="1:18">
      <c r="A4836" s="2" t="s">
        <v>17394</v>
      </c>
      <c r="B4836" s="2" t="s">
        <v>17395</v>
      </c>
      <c r="C4836">
        <f t="shared" si="1826"/>
        <v>5261</v>
      </c>
      <c r="D4836">
        <f t="shared" si="1813"/>
        <v>5005</v>
      </c>
      <c r="E4836">
        <f t="shared" si="1814"/>
        <v>4992</v>
      </c>
      <c r="F4836">
        <f t="shared" si="1815"/>
        <v>639808</v>
      </c>
      <c r="G4836" t="str">
        <f t="shared" si="1816"/>
        <v>000A0340</v>
      </c>
      <c r="H4836" t="str">
        <f t="shared" si="1827"/>
        <v>E3CE</v>
      </c>
      <c r="I4836" t="str">
        <f t="shared" si="1828"/>
        <v/>
      </c>
      <c r="J4836" t="s">
        <v>12181</v>
      </c>
      <c r="K4836" t="str">
        <f t="shared" si="1817"/>
        <v>CEE30000</v>
      </c>
      <c r="L4836" t="str">
        <f t="shared" si="1818"/>
        <v>40030A00</v>
      </c>
      <c r="M4836" t="str">
        <f t="shared" si="1819"/>
        <v>CEE3000040030A00</v>
      </c>
      <c r="N4836" t="str">
        <f t="shared" si="1820"/>
        <v>CEE3=阄</v>
      </c>
      <c r="P4836" s="2" t="s">
        <v>17396</v>
      </c>
      <c r="Q4836" s="2" t="s">
        <v>16684</v>
      </c>
      <c r="R4836" t="str">
        <f t="shared" si="1821"/>
        <v>F3E0=囿</v>
      </c>
    </row>
    <row r="4837" spans="1:18">
      <c r="A4837" s="2" t="s">
        <v>17397</v>
      </c>
      <c r="B4837" s="2" t="s">
        <v>17398</v>
      </c>
      <c r="C4837">
        <f t="shared" si="1826"/>
        <v>5262</v>
      </c>
      <c r="D4837">
        <f t="shared" si="1813"/>
        <v>5006</v>
      </c>
      <c r="E4837">
        <f t="shared" si="1814"/>
        <v>4992</v>
      </c>
      <c r="F4837">
        <f t="shared" si="1815"/>
        <v>639872</v>
      </c>
      <c r="G4837" t="str">
        <f t="shared" si="1816"/>
        <v>000A0380</v>
      </c>
      <c r="H4837" t="str">
        <f t="shared" ref="H4837:H4846" si="1829">MID($H$1,(ROW()-2)*4+1,4)</f>
        <v>E3CF</v>
      </c>
      <c r="I4837" t="str">
        <f t="shared" si="1828"/>
        <v/>
      </c>
      <c r="J4837" t="s">
        <v>12474</v>
      </c>
      <c r="K4837" t="str">
        <f t="shared" si="1817"/>
        <v>CFE30000</v>
      </c>
      <c r="L4837" t="str">
        <f t="shared" si="1818"/>
        <v>80030A00</v>
      </c>
      <c r="M4837" t="str">
        <f t="shared" si="1819"/>
        <v>CFE3000080030A00</v>
      </c>
      <c r="N4837" t="str">
        <f t="shared" si="1820"/>
        <v>CFE3=阆</v>
      </c>
      <c r="P4837" s="2" t="s">
        <v>17399</v>
      </c>
      <c r="Q4837" s="2" t="s">
        <v>16687</v>
      </c>
      <c r="R4837" t="str">
        <f t="shared" si="1821"/>
        <v>F4E0=圄</v>
      </c>
    </row>
    <row r="4838" spans="1:18">
      <c r="A4838" s="2" t="s">
        <v>17400</v>
      </c>
      <c r="B4838" s="2" t="s">
        <v>17401</v>
      </c>
      <c r="C4838">
        <f t="shared" si="1826"/>
        <v>5263</v>
      </c>
      <c r="D4838">
        <f t="shared" si="1813"/>
        <v>5007</v>
      </c>
      <c r="E4838">
        <f t="shared" si="1814"/>
        <v>4992</v>
      </c>
      <c r="F4838">
        <f t="shared" si="1815"/>
        <v>639936</v>
      </c>
      <c r="G4838" t="str">
        <f t="shared" si="1816"/>
        <v>000A03C0</v>
      </c>
      <c r="H4838" t="str">
        <f t="shared" si="1829"/>
        <v>E3D0</v>
      </c>
      <c r="I4838" t="str">
        <f t="shared" si="1828"/>
        <v/>
      </c>
      <c r="J4838" t="s">
        <v>12768</v>
      </c>
      <c r="K4838" t="str">
        <f t="shared" si="1817"/>
        <v>D0E30000</v>
      </c>
      <c r="L4838" t="str">
        <f t="shared" si="1818"/>
        <v>C0030A00</v>
      </c>
      <c r="M4838" t="str">
        <f t="shared" si="1819"/>
        <v>D0E30000C0030A00</v>
      </c>
      <c r="N4838" t="str">
        <f t="shared" si="1820"/>
        <v>D0E3=阈</v>
      </c>
      <c r="P4838" s="2" t="s">
        <v>17402</v>
      </c>
      <c r="Q4838" s="2" t="s">
        <v>16690</v>
      </c>
      <c r="R4838" t="str">
        <f t="shared" si="1821"/>
        <v>F5E0=圊</v>
      </c>
    </row>
    <row r="4839" spans="1:18">
      <c r="A4839" s="2" t="s">
        <v>17403</v>
      </c>
      <c r="B4839" s="2" t="s">
        <v>17404</v>
      </c>
      <c r="C4839">
        <f t="shared" si="1826"/>
        <v>5264</v>
      </c>
      <c r="D4839">
        <f t="shared" si="1813"/>
        <v>5008</v>
      </c>
      <c r="E4839">
        <f t="shared" si="1814"/>
        <v>5008</v>
      </c>
      <c r="F4839">
        <f t="shared" si="1815"/>
        <v>641024</v>
      </c>
      <c r="G4839" t="str">
        <f t="shared" si="1816"/>
        <v>000A0800</v>
      </c>
      <c r="H4839" t="str">
        <f t="shared" si="1829"/>
        <v>E3D1</v>
      </c>
      <c r="I4839" t="str">
        <f t="shared" si="1828"/>
        <v/>
      </c>
      <c r="J4839" t="s">
        <v>13060</v>
      </c>
      <c r="K4839" t="str">
        <f t="shared" si="1817"/>
        <v>D1E30000</v>
      </c>
      <c r="L4839" t="str">
        <f t="shared" si="1818"/>
        <v>00080A00</v>
      </c>
      <c r="M4839" t="str">
        <f t="shared" si="1819"/>
        <v>D1E3000000080A00</v>
      </c>
      <c r="N4839" t="str">
        <f t="shared" si="1820"/>
        <v>D1E3=阊</v>
      </c>
      <c r="P4839" s="2" t="s">
        <v>17405</v>
      </c>
      <c r="Q4839" s="2" t="s">
        <v>16693</v>
      </c>
      <c r="R4839" t="str">
        <f t="shared" si="1821"/>
        <v>F6E0=圉</v>
      </c>
    </row>
    <row r="4840" spans="1:18">
      <c r="A4840" s="2" t="s">
        <v>17406</v>
      </c>
      <c r="B4840" s="2" t="s">
        <v>17407</v>
      </c>
      <c r="C4840">
        <f t="shared" si="1826"/>
        <v>5265</v>
      </c>
      <c r="D4840">
        <f t="shared" si="1813"/>
        <v>5009</v>
      </c>
      <c r="E4840">
        <f t="shared" si="1814"/>
        <v>5008</v>
      </c>
      <c r="F4840">
        <f t="shared" si="1815"/>
        <v>641088</v>
      </c>
      <c r="G4840" t="str">
        <f t="shared" si="1816"/>
        <v>000A0840</v>
      </c>
      <c r="H4840" t="str">
        <f t="shared" si="1829"/>
        <v>E3D2</v>
      </c>
      <c r="I4840" t="str">
        <f t="shared" si="1828"/>
        <v/>
      </c>
      <c r="J4840" t="s">
        <v>13360</v>
      </c>
      <c r="K4840" t="str">
        <f t="shared" si="1817"/>
        <v>D2E30000</v>
      </c>
      <c r="L4840" t="str">
        <f t="shared" si="1818"/>
        <v>40080A00</v>
      </c>
      <c r="M4840" t="str">
        <f t="shared" si="1819"/>
        <v>D2E3000040080A00</v>
      </c>
      <c r="N4840" t="str">
        <f t="shared" si="1820"/>
        <v>D2E3=阋</v>
      </c>
      <c r="P4840" s="2" t="s">
        <v>17408</v>
      </c>
      <c r="Q4840" s="2" t="s">
        <v>16696</v>
      </c>
      <c r="R4840" t="str">
        <f t="shared" si="1821"/>
        <v>F7E0=圜</v>
      </c>
    </row>
    <row r="4841" spans="1:18">
      <c r="A4841" s="2" t="s">
        <v>17409</v>
      </c>
      <c r="B4841" s="2" t="s">
        <v>17410</v>
      </c>
      <c r="C4841">
        <f t="shared" si="1826"/>
        <v>5266</v>
      </c>
      <c r="D4841">
        <f t="shared" si="1813"/>
        <v>5010</v>
      </c>
      <c r="E4841">
        <f t="shared" si="1814"/>
        <v>5008</v>
      </c>
      <c r="F4841">
        <f t="shared" si="1815"/>
        <v>641152</v>
      </c>
      <c r="G4841" t="str">
        <f t="shared" si="1816"/>
        <v>000A0880</v>
      </c>
      <c r="H4841" t="str">
        <f t="shared" si="1829"/>
        <v>E3D3</v>
      </c>
      <c r="I4841" t="str">
        <f t="shared" ref="I4841:I4850" si="1830">MID($I$1,(ROW()-2)*4+1,4)</f>
        <v/>
      </c>
      <c r="J4841" t="s">
        <v>2543</v>
      </c>
      <c r="K4841" t="str">
        <f t="shared" si="1817"/>
        <v>D3E30000</v>
      </c>
      <c r="L4841" t="str">
        <f t="shared" si="1818"/>
        <v>80080A00</v>
      </c>
      <c r="M4841" t="str">
        <f t="shared" si="1819"/>
        <v>D3E3000080080A00</v>
      </c>
      <c r="N4841" t="str">
        <f t="shared" si="1820"/>
        <v>D3E3=阌</v>
      </c>
      <c r="P4841" s="2" t="s">
        <v>17411</v>
      </c>
      <c r="Q4841" s="2" t="s">
        <v>16699</v>
      </c>
      <c r="R4841" t="str">
        <f t="shared" si="1821"/>
        <v>F8E0=帏</v>
      </c>
    </row>
    <row r="4842" spans="1:18">
      <c r="A4842" s="2" t="s">
        <v>17412</v>
      </c>
      <c r="B4842" s="2" t="s">
        <v>17413</v>
      </c>
      <c r="C4842">
        <f t="shared" si="1826"/>
        <v>5267</v>
      </c>
      <c r="D4842">
        <f t="shared" si="1813"/>
        <v>5011</v>
      </c>
      <c r="E4842">
        <f t="shared" si="1814"/>
        <v>5008</v>
      </c>
      <c r="F4842">
        <f t="shared" si="1815"/>
        <v>641216</v>
      </c>
      <c r="G4842" t="str">
        <f t="shared" si="1816"/>
        <v>000A08C0</v>
      </c>
      <c r="H4842" t="str">
        <f t="shared" si="1829"/>
        <v>E3D4</v>
      </c>
      <c r="I4842" t="str">
        <f t="shared" si="1830"/>
        <v/>
      </c>
      <c r="J4842" t="s">
        <v>13943</v>
      </c>
      <c r="K4842" t="str">
        <f t="shared" si="1817"/>
        <v>D4E30000</v>
      </c>
      <c r="L4842" t="str">
        <f t="shared" si="1818"/>
        <v>C0080A00</v>
      </c>
      <c r="M4842" t="str">
        <f t="shared" si="1819"/>
        <v>D4E30000C0080A00</v>
      </c>
      <c r="N4842" t="str">
        <f t="shared" si="1820"/>
        <v>D4E3=阍</v>
      </c>
      <c r="P4842" s="2" t="s">
        <v>17414</v>
      </c>
      <c r="Q4842" s="2" t="s">
        <v>16702</v>
      </c>
      <c r="R4842" t="str">
        <f t="shared" si="1821"/>
        <v>F9E0=帙</v>
      </c>
    </row>
    <row r="4843" spans="1:18">
      <c r="A4843" s="2" t="s">
        <v>17415</v>
      </c>
      <c r="B4843" s="2" t="s">
        <v>17416</v>
      </c>
      <c r="C4843">
        <f t="shared" si="1826"/>
        <v>5268</v>
      </c>
      <c r="D4843">
        <f t="shared" si="1813"/>
        <v>5012</v>
      </c>
      <c r="E4843">
        <f t="shared" si="1814"/>
        <v>5008</v>
      </c>
      <c r="F4843">
        <f t="shared" si="1815"/>
        <v>641280</v>
      </c>
      <c r="G4843" t="str">
        <f t="shared" si="1816"/>
        <v>000A0900</v>
      </c>
      <c r="H4843" t="str">
        <f t="shared" si="1829"/>
        <v>E3D5</v>
      </c>
      <c r="I4843" t="str">
        <f t="shared" si="1830"/>
        <v/>
      </c>
      <c r="J4843" t="s">
        <v>14228</v>
      </c>
      <c r="K4843" t="str">
        <f t="shared" si="1817"/>
        <v>D5E30000</v>
      </c>
      <c r="L4843" t="str">
        <f t="shared" si="1818"/>
        <v>00090A00</v>
      </c>
      <c r="M4843" t="str">
        <f t="shared" si="1819"/>
        <v>D5E3000000090A00</v>
      </c>
      <c r="N4843" t="str">
        <f t="shared" si="1820"/>
        <v>D5E3=阏</v>
      </c>
      <c r="P4843" s="2" t="s">
        <v>17417</v>
      </c>
      <c r="Q4843" s="2" t="s">
        <v>16705</v>
      </c>
      <c r="R4843" t="str">
        <f t="shared" si="1821"/>
        <v>FAE0=帔</v>
      </c>
    </row>
    <row r="4844" spans="1:18">
      <c r="A4844" s="2" t="s">
        <v>17418</v>
      </c>
      <c r="B4844" s="2" t="s">
        <v>17419</v>
      </c>
      <c r="C4844">
        <f t="shared" si="1826"/>
        <v>5269</v>
      </c>
      <c r="D4844">
        <f t="shared" si="1813"/>
        <v>5013</v>
      </c>
      <c r="E4844">
        <f t="shared" si="1814"/>
        <v>5008</v>
      </c>
      <c r="F4844">
        <f t="shared" si="1815"/>
        <v>641344</v>
      </c>
      <c r="G4844" t="str">
        <f t="shared" si="1816"/>
        <v>000A0940</v>
      </c>
      <c r="H4844" t="str">
        <f t="shared" si="1829"/>
        <v>E3D6</v>
      </c>
      <c r="I4844" t="str">
        <f t="shared" si="1830"/>
        <v/>
      </c>
      <c r="J4844" t="s">
        <v>14523</v>
      </c>
      <c r="K4844" t="str">
        <f t="shared" si="1817"/>
        <v>D6E30000</v>
      </c>
      <c r="L4844" t="str">
        <f t="shared" si="1818"/>
        <v>40090A00</v>
      </c>
      <c r="M4844" t="str">
        <f t="shared" si="1819"/>
        <v>D6E3000040090A00</v>
      </c>
      <c r="N4844" t="str">
        <f t="shared" si="1820"/>
        <v>D6E3=阒</v>
      </c>
      <c r="P4844" s="2" t="s">
        <v>17420</v>
      </c>
      <c r="Q4844" s="2" t="s">
        <v>16708</v>
      </c>
      <c r="R4844" t="str">
        <f t="shared" si="1821"/>
        <v>FBE0=帑</v>
      </c>
    </row>
    <row r="4845" spans="1:18">
      <c r="A4845" s="2" t="s">
        <v>17421</v>
      </c>
      <c r="B4845" s="2" t="s">
        <v>17422</v>
      </c>
      <c r="C4845">
        <f t="shared" si="1826"/>
        <v>5270</v>
      </c>
      <c r="D4845">
        <f t="shared" si="1813"/>
        <v>5014</v>
      </c>
      <c r="E4845">
        <f t="shared" si="1814"/>
        <v>5008</v>
      </c>
      <c r="F4845">
        <f t="shared" si="1815"/>
        <v>641408</v>
      </c>
      <c r="G4845" t="str">
        <f t="shared" si="1816"/>
        <v>000A0980</v>
      </c>
      <c r="H4845" t="str">
        <f t="shared" si="1829"/>
        <v>E3D7</v>
      </c>
      <c r="I4845" t="str">
        <f t="shared" si="1830"/>
        <v/>
      </c>
      <c r="J4845" t="s">
        <v>14814</v>
      </c>
      <c r="K4845" t="str">
        <f t="shared" si="1817"/>
        <v>D7E30000</v>
      </c>
      <c r="L4845" t="str">
        <f t="shared" si="1818"/>
        <v>80090A00</v>
      </c>
      <c r="M4845" t="str">
        <f t="shared" si="1819"/>
        <v>D7E3000080090A00</v>
      </c>
      <c r="N4845" t="str">
        <f t="shared" si="1820"/>
        <v>D7E3=阕</v>
      </c>
      <c r="P4845" s="2" t="s">
        <v>17423</v>
      </c>
      <c r="Q4845" s="2" t="s">
        <v>16711</v>
      </c>
      <c r="R4845" t="str">
        <f t="shared" si="1821"/>
        <v>FCE0=帱</v>
      </c>
    </row>
    <row r="4846" spans="1:18">
      <c r="A4846" s="2" t="s">
        <v>17424</v>
      </c>
      <c r="B4846" s="2" t="s">
        <v>17425</v>
      </c>
      <c r="C4846">
        <f t="shared" si="1826"/>
        <v>5271</v>
      </c>
      <c r="D4846">
        <f t="shared" si="1813"/>
        <v>5015</v>
      </c>
      <c r="E4846">
        <f t="shared" si="1814"/>
        <v>5008</v>
      </c>
      <c r="F4846">
        <f t="shared" si="1815"/>
        <v>641472</v>
      </c>
      <c r="G4846" t="str">
        <f t="shared" si="1816"/>
        <v>000A09C0</v>
      </c>
      <c r="H4846" t="str">
        <f t="shared" si="1829"/>
        <v>E3D8</v>
      </c>
      <c r="I4846" t="str">
        <f t="shared" si="1830"/>
        <v/>
      </c>
      <c r="J4846" t="s">
        <v>15088</v>
      </c>
      <c r="K4846" t="str">
        <f t="shared" si="1817"/>
        <v>D8E30000</v>
      </c>
      <c r="L4846" t="str">
        <f t="shared" si="1818"/>
        <v>C0090A00</v>
      </c>
      <c r="M4846" t="str">
        <f t="shared" si="1819"/>
        <v>D8E30000C0090A00</v>
      </c>
      <c r="N4846" t="str">
        <f t="shared" si="1820"/>
        <v>D8E3=阖</v>
      </c>
      <c r="P4846" s="2" t="s">
        <v>17426</v>
      </c>
      <c r="Q4846" s="2" t="s">
        <v>16714</v>
      </c>
      <c r="R4846" t="str">
        <f t="shared" si="1821"/>
        <v>FDE0=帻</v>
      </c>
    </row>
    <row r="4847" spans="1:18">
      <c r="A4847" s="2" t="s">
        <v>17427</v>
      </c>
      <c r="B4847" s="2" t="s">
        <v>17428</v>
      </c>
      <c r="C4847">
        <f t="shared" si="1826"/>
        <v>5272</v>
      </c>
      <c r="D4847">
        <f t="shared" si="1813"/>
        <v>5016</v>
      </c>
      <c r="E4847">
        <f t="shared" si="1814"/>
        <v>5008</v>
      </c>
      <c r="F4847">
        <f t="shared" si="1815"/>
        <v>641536</v>
      </c>
      <c r="G4847" t="str">
        <f t="shared" si="1816"/>
        <v>000A0A00</v>
      </c>
      <c r="H4847" t="str">
        <f t="shared" ref="H4847:H4856" si="1831">MID($H$1,(ROW()-2)*4+1,4)</f>
        <v>E3D9</v>
      </c>
      <c r="I4847" t="str">
        <f t="shared" si="1830"/>
        <v/>
      </c>
      <c r="J4847" t="s">
        <v>15378</v>
      </c>
      <c r="K4847" t="str">
        <f t="shared" si="1817"/>
        <v>D9E30000</v>
      </c>
      <c r="L4847" t="str">
        <f t="shared" si="1818"/>
        <v>000A0A00</v>
      </c>
      <c r="M4847" t="str">
        <f t="shared" si="1819"/>
        <v>D9E30000000A0A00</v>
      </c>
      <c r="N4847" t="str">
        <f t="shared" si="1820"/>
        <v>D9E3=阗</v>
      </c>
      <c r="P4847" s="2" t="s">
        <v>17429</v>
      </c>
      <c r="Q4847" s="2" t="s">
        <v>16717</v>
      </c>
      <c r="R4847" t="str">
        <f t="shared" si="1821"/>
        <v>FEE0=帼</v>
      </c>
    </row>
    <row r="4848" spans="1:18">
      <c r="A4848" s="2" t="s">
        <v>17430</v>
      </c>
      <c r="B4848" s="2" t="s">
        <v>17431</v>
      </c>
      <c r="C4848">
        <f t="shared" si="1826"/>
        <v>5273</v>
      </c>
      <c r="D4848">
        <f t="shared" si="1813"/>
        <v>5017</v>
      </c>
      <c r="E4848">
        <f t="shared" si="1814"/>
        <v>5008</v>
      </c>
      <c r="F4848">
        <f t="shared" si="1815"/>
        <v>641600</v>
      </c>
      <c r="G4848" t="str">
        <f t="shared" si="1816"/>
        <v>000A0A40</v>
      </c>
      <c r="H4848" t="str">
        <f t="shared" si="1831"/>
        <v>E3DA</v>
      </c>
      <c r="I4848" t="str">
        <f t="shared" si="1830"/>
        <v/>
      </c>
      <c r="J4848" t="s">
        <v>15667</v>
      </c>
      <c r="K4848" t="str">
        <f t="shared" si="1817"/>
        <v>DAE30000</v>
      </c>
      <c r="L4848" t="str">
        <f t="shared" si="1818"/>
        <v>400A0A00</v>
      </c>
      <c r="M4848" t="str">
        <f t="shared" si="1819"/>
        <v>DAE30000400A0A00</v>
      </c>
      <c r="N4848" t="str">
        <f t="shared" si="1820"/>
        <v>DAE3=阙</v>
      </c>
      <c r="P4848" s="2" t="s">
        <v>17432</v>
      </c>
      <c r="Q4848" s="2" t="s">
        <v>16720</v>
      </c>
      <c r="R4848" t="str">
        <f t="shared" si="1821"/>
        <v>A1E1=帷</v>
      </c>
    </row>
    <row r="4849" spans="1:18">
      <c r="A4849" s="2" t="s">
        <v>17433</v>
      </c>
      <c r="B4849" s="2" t="s">
        <v>17434</v>
      </c>
      <c r="C4849">
        <f t="shared" si="1826"/>
        <v>5274</v>
      </c>
      <c r="D4849">
        <f t="shared" si="1813"/>
        <v>5018</v>
      </c>
      <c r="E4849">
        <f t="shared" si="1814"/>
        <v>5008</v>
      </c>
      <c r="F4849">
        <f t="shared" si="1815"/>
        <v>641664</v>
      </c>
      <c r="G4849" t="str">
        <f t="shared" si="1816"/>
        <v>000A0A80</v>
      </c>
      <c r="H4849" t="str">
        <f t="shared" si="1831"/>
        <v>E3DB</v>
      </c>
      <c r="I4849" t="str">
        <f t="shared" si="1830"/>
        <v/>
      </c>
      <c r="J4849" t="s">
        <v>15952</v>
      </c>
      <c r="K4849" t="str">
        <f t="shared" si="1817"/>
        <v>DBE30000</v>
      </c>
      <c r="L4849" t="str">
        <f t="shared" si="1818"/>
        <v>800A0A00</v>
      </c>
      <c r="M4849" t="str">
        <f t="shared" si="1819"/>
        <v>DBE30000800A0A00</v>
      </c>
      <c r="N4849" t="str">
        <f t="shared" si="1820"/>
        <v>DBE3=阚</v>
      </c>
      <c r="P4849" s="2" t="s">
        <v>17435</v>
      </c>
      <c r="Q4849" s="2" t="s">
        <v>16723</v>
      </c>
      <c r="R4849" t="str">
        <f t="shared" si="1821"/>
        <v>A2E1=幄</v>
      </c>
    </row>
    <row r="4850" spans="1:18">
      <c r="A4850" s="2" t="s">
        <v>17436</v>
      </c>
      <c r="B4850" s="2" t="s">
        <v>17437</v>
      </c>
      <c r="C4850">
        <f t="shared" si="1826"/>
        <v>5275</v>
      </c>
      <c r="D4850">
        <f t="shared" si="1813"/>
        <v>5019</v>
      </c>
      <c r="E4850">
        <f t="shared" si="1814"/>
        <v>5008</v>
      </c>
      <c r="F4850">
        <f t="shared" si="1815"/>
        <v>641728</v>
      </c>
      <c r="G4850" t="str">
        <f t="shared" si="1816"/>
        <v>000A0AC0</v>
      </c>
      <c r="H4850" t="str">
        <f t="shared" si="1831"/>
        <v>E3DC</v>
      </c>
      <c r="I4850" t="str">
        <f t="shared" si="1830"/>
        <v/>
      </c>
      <c r="J4850" t="s">
        <v>16237</v>
      </c>
      <c r="K4850" t="str">
        <f t="shared" si="1817"/>
        <v>DCE30000</v>
      </c>
      <c r="L4850" t="str">
        <f t="shared" si="1818"/>
        <v>C00A0A00</v>
      </c>
      <c r="M4850" t="str">
        <f t="shared" si="1819"/>
        <v>DCE30000C00A0A00</v>
      </c>
      <c r="N4850" t="str">
        <f t="shared" si="1820"/>
        <v>DCE3=丬</v>
      </c>
      <c r="P4850" s="2" t="s">
        <v>17438</v>
      </c>
      <c r="Q4850" s="2" t="s">
        <v>16726</v>
      </c>
      <c r="R4850" t="str">
        <f t="shared" si="1821"/>
        <v>A3E1=幔</v>
      </c>
    </row>
    <row r="4851" spans="1:18">
      <c r="A4851" s="2" t="s">
        <v>17439</v>
      </c>
      <c r="B4851" s="2" t="s">
        <v>17440</v>
      </c>
      <c r="C4851">
        <f t="shared" si="1826"/>
        <v>5276</v>
      </c>
      <c r="D4851">
        <f t="shared" si="1813"/>
        <v>5020</v>
      </c>
      <c r="E4851">
        <f t="shared" si="1814"/>
        <v>5008</v>
      </c>
      <c r="F4851">
        <f t="shared" si="1815"/>
        <v>641792</v>
      </c>
      <c r="G4851" t="str">
        <f t="shared" si="1816"/>
        <v>000A0B00</v>
      </c>
      <c r="H4851" t="str">
        <f t="shared" si="1831"/>
        <v>E3DD</v>
      </c>
      <c r="I4851" t="str">
        <f t="shared" ref="I4851:I4860" si="1832">MID($I$1,(ROW()-2)*4+1,4)</f>
        <v/>
      </c>
      <c r="J4851" t="s">
        <v>16517</v>
      </c>
      <c r="K4851" t="str">
        <f t="shared" si="1817"/>
        <v>DDE30000</v>
      </c>
      <c r="L4851" t="str">
        <f t="shared" si="1818"/>
        <v>000B0A00</v>
      </c>
      <c r="M4851" t="str">
        <f t="shared" si="1819"/>
        <v>DDE30000000B0A00</v>
      </c>
      <c r="N4851" t="str">
        <f t="shared" si="1820"/>
        <v>DDE3=爿</v>
      </c>
      <c r="P4851" s="2" t="s">
        <v>17441</v>
      </c>
      <c r="Q4851" s="2" t="s">
        <v>16729</v>
      </c>
      <c r="R4851" t="str">
        <f t="shared" si="1821"/>
        <v>A4E1=幛</v>
      </c>
    </row>
    <row r="4852" spans="1:18">
      <c r="A4852" s="2" t="s">
        <v>17442</v>
      </c>
      <c r="B4852" s="2" t="s">
        <v>17443</v>
      </c>
      <c r="C4852">
        <f t="shared" si="1826"/>
        <v>5277</v>
      </c>
      <c r="D4852">
        <f t="shared" si="1813"/>
        <v>5021</v>
      </c>
      <c r="E4852">
        <f t="shared" si="1814"/>
        <v>5008</v>
      </c>
      <c r="F4852">
        <f t="shared" si="1815"/>
        <v>641856</v>
      </c>
      <c r="G4852" t="str">
        <f t="shared" si="1816"/>
        <v>000A0B40</v>
      </c>
      <c r="H4852" t="str">
        <f t="shared" si="1831"/>
        <v>E3DE</v>
      </c>
      <c r="I4852" t="str">
        <f t="shared" si="1832"/>
        <v/>
      </c>
      <c r="J4852" t="s">
        <v>16797</v>
      </c>
      <c r="K4852" t="str">
        <f t="shared" si="1817"/>
        <v>DEE30000</v>
      </c>
      <c r="L4852" t="str">
        <f t="shared" si="1818"/>
        <v>400B0A00</v>
      </c>
      <c r="M4852" t="str">
        <f t="shared" si="1819"/>
        <v>DEE30000400B0A00</v>
      </c>
      <c r="N4852" t="str">
        <f t="shared" si="1820"/>
        <v>DEE3=戕</v>
      </c>
      <c r="P4852" s="2" t="s">
        <v>17444</v>
      </c>
      <c r="Q4852" s="2" t="s">
        <v>16732</v>
      </c>
      <c r="R4852" t="str">
        <f t="shared" si="1821"/>
        <v>A5E1=幞</v>
      </c>
    </row>
    <row r="4853" spans="1:18">
      <c r="A4853" s="2" t="s">
        <v>17445</v>
      </c>
      <c r="B4853" s="2" t="s">
        <v>17446</v>
      </c>
      <c r="C4853">
        <f t="shared" si="1826"/>
        <v>5278</v>
      </c>
      <c r="D4853">
        <f t="shared" si="1813"/>
        <v>5022</v>
      </c>
      <c r="E4853">
        <f t="shared" si="1814"/>
        <v>5008</v>
      </c>
      <c r="F4853">
        <f t="shared" si="1815"/>
        <v>641920</v>
      </c>
      <c r="G4853" t="str">
        <f t="shared" si="1816"/>
        <v>000A0B80</v>
      </c>
      <c r="H4853" t="str">
        <f t="shared" si="1831"/>
        <v>E3DF</v>
      </c>
      <c r="I4853" t="str">
        <f t="shared" si="1832"/>
        <v/>
      </c>
      <c r="J4853" t="s">
        <v>17072</v>
      </c>
      <c r="K4853" t="str">
        <f t="shared" si="1817"/>
        <v>DFE30000</v>
      </c>
      <c r="L4853" t="str">
        <f t="shared" si="1818"/>
        <v>800B0A00</v>
      </c>
      <c r="M4853" t="str">
        <f t="shared" si="1819"/>
        <v>DFE30000800B0A00</v>
      </c>
      <c r="N4853" t="str">
        <f t="shared" si="1820"/>
        <v>DFE3=氵</v>
      </c>
      <c r="P4853" s="2" t="s">
        <v>17447</v>
      </c>
      <c r="Q4853" s="2" t="s">
        <v>16735</v>
      </c>
      <c r="R4853" t="str">
        <f t="shared" si="1821"/>
        <v>A6E1=幡</v>
      </c>
    </row>
    <row r="4854" spans="1:18">
      <c r="A4854" s="2" t="s">
        <v>17448</v>
      </c>
      <c r="B4854" s="2" t="s">
        <v>17449</v>
      </c>
      <c r="C4854">
        <f t="shared" si="1826"/>
        <v>5279</v>
      </c>
      <c r="D4854">
        <f t="shared" si="1813"/>
        <v>5023</v>
      </c>
      <c r="E4854">
        <f t="shared" si="1814"/>
        <v>5008</v>
      </c>
      <c r="F4854">
        <f t="shared" si="1815"/>
        <v>641984</v>
      </c>
      <c r="G4854" t="str">
        <f t="shared" si="1816"/>
        <v>000A0BC0</v>
      </c>
      <c r="H4854" t="str">
        <f t="shared" si="1831"/>
        <v>E3E0</v>
      </c>
      <c r="I4854" t="str">
        <f t="shared" si="1832"/>
        <v/>
      </c>
      <c r="J4854" t="s">
        <v>17348</v>
      </c>
      <c r="K4854" t="str">
        <f t="shared" si="1817"/>
        <v>E0E30000</v>
      </c>
      <c r="L4854" t="str">
        <f t="shared" si="1818"/>
        <v>C00B0A00</v>
      </c>
      <c r="M4854" t="str">
        <f t="shared" si="1819"/>
        <v>E0E30000C00B0A00</v>
      </c>
      <c r="N4854" t="str">
        <f t="shared" si="1820"/>
        <v>E0E3=汔</v>
      </c>
      <c r="P4854" s="2" t="s">
        <v>17450</v>
      </c>
      <c r="Q4854" s="2" t="s">
        <v>16738</v>
      </c>
      <c r="R4854" t="str">
        <f t="shared" si="1821"/>
        <v>A7E1=岌</v>
      </c>
    </row>
    <row r="4855" spans="1:18">
      <c r="A4855" s="2" t="s">
        <v>17451</v>
      </c>
      <c r="B4855" s="2" t="s">
        <v>17452</v>
      </c>
      <c r="C4855">
        <f t="shared" si="1826"/>
        <v>5280</v>
      </c>
      <c r="D4855">
        <f t="shared" si="1813"/>
        <v>5024</v>
      </c>
      <c r="E4855">
        <f t="shared" si="1814"/>
        <v>5024</v>
      </c>
      <c r="F4855">
        <f t="shared" si="1815"/>
        <v>643072</v>
      </c>
      <c r="G4855" t="str">
        <f t="shared" si="1816"/>
        <v>000A1000</v>
      </c>
      <c r="H4855" t="str">
        <f t="shared" si="1831"/>
        <v>E3E1</v>
      </c>
      <c r="I4855" t="str">
        <f t="shared" si="1832"/>
        <v/>
      </c>
      <c r="J4855" t="s">
        <v>17453</v>
      </c>
      <c r="K4855" t="str">
        <f t="shared" si="1817"/>
        <v>E1E30000</v>
      </c>
      <c r="L4855" t="str">
        <f t="shared" si="1818"/>
        <v>00100A00</v>
      </c>
      <c r="M4855" t="str">
        <f t="shared" si="1819"/>
        <v>E1E3000000100A00</v>
      </c>
      <c r="N4855" t="str">
        <f t="shared" si="1820"/>
        <v>E1E3=汜</v>
      </c>
      <c r="P4855" s="2" t="s">
        <v>17454</v>
      </c>
      <c r="Q4855" s="2" t="s">
        <v>16741</v>
      </c>
      <c r="R4855" t="str">
        <f t="shared" si="1821"/>
        <v>A8E1=屺</v>
      </c>
    </row>
    <row r="4856" spans="1:18">
      <c r="A4856" s="2" t="s">
        <v>17455</v>
      </c>
      <c r="B4856" s="2" t="s">
        <v>17456</v>
      </c>
      <c r="C4856">
        <f t="shared" si="1826"/>
        <v>5281</v>
      </c>
      <c r="D4856">
        <f t="shared" si="1813"/>
        <v>5025</v>
      </c>
      <c r="E4856">
        <f t="shared" si="1814"/>
        <v>5024</v>
      </c>
      <c r="F4856">
        <f t="shared" si="1815"/>
        <v>643136</v>
      </c>
      <c r="G4856" t="str">
        <f t="shared" si="1816"/>
        <v>000A1040</v>
      </c>
      <c r="H4856" t="str">
        <f t="shared" si="1831"/>
        <v>E3E2</v>
      </c>
      <c r="I4856" t="str">
        <f t="shared" si="1832"/>
        <v/>
      </c>
      <c r="J4856" t="s">
        <v>17457</v>
      </c>
      <c r="K4856" t="str">
        <f t="shared" si="1817"/>
        <v>E2E30000</v>
      </c>
      <c r="L4856" t="str">
        <f t="shared" si="1818"/>
        <v>40100A00</v>
      </c>
      <c r="M4856" t="str">
        <f t="shared" si="1819"/>
        <v>E2E3000040100A00</v>
      </c>
      <c r="N4856" t="str">
        <f t="shared" si="1820"/>
        <v>E2E3=汊</v>
      </c>
      <c r="P4856" s="2" t="s">
        <v>17458</v>
      </c>
      <c r="Q4856" s="2" t="s">
        <v>16744</v>
      </c>
      <c r="R4856" t="str">
        <f t="shared" si="1821"/>
        <v>A9E1=岍</v>
      </c>
    </row>
    <row r="4857" spans="1:18">
      <c r="A4857" s="2" t="s">
        <v>17459</v>
      </c>
      <c r="B4857" s="2" t="s">
        <v>17460</v>
      </c>
      <c r="C4857">
        <f t="shared" si="1826"/>
        <v>5282</v>
      </c>
      <c r="D4857">
        <f t="shared" si="1813"/>
        <v>5026</v>
      </c>
      <c r="E4857">
        <f t="shared" si="1814"/>
        <v>5024</v>
      </c>
      <c r="F4857">
        <f t="shared" si="1815"/>
        <v>643200</v>
      </c>
      <c r="G4857" t="str">
        <f t="shared" si="1816"/>
        <v>000A1080</v>
      </c>
      <c r="H4857" t="str">
        <f t="shared" ref="H4857:H4866" si="1833">MID($H$1,(ROW()-2)*4+1,4)</f>
        <v>E3E3</v>
      </c>
      <c r="I4857" t="str">
        <f t="shared" si="1832"/>
        <v/>
      </c>
      <c r="J4857" t="s">
        <v>17461</v>
      </c>
      <c r="K4857" t="str">
        <f t="shared" si="1817"/>
        <v>E3E30000</v>
      </c>
      <c r="L4857" t="str">
        <f t="shared" si="1818"/>
        <v>80100A00</v>
      </c>
      <c r="M4857" t="str">
        <f t="shared" si="1819"/>
        <v>E3E3000080100A00</v>
      </c>
      <c r="N4857" t="str">
        <f t="shared" si="1820"/>
        <v>E3E3=沣</v>
      </c>
      <c r="P4857" s="2" t="s">
        <v>17462</v>
      </c>
      <c r="Q4857" s="2" t="s">
        <v>16747</v>
      </c>
      <c r="R4857" t="str">
        <f t="shared" si="1821"/>
        <v>AAE1=岐</v>
      </c>
    </row>
    <row r="4858" spans="1:18">
      <c r="A4858" s="2" t="s">
        <v>17463</v>
      </c>
      <c r="B4858" s="2" t="s">
        <v>17464</v>
      </c>
      <c r="C4858">
        <f t="shared" si="1826"/>
        <v>5283</v>
      </c>
      <c r="D4858">
        <f t="shared" si="1813"/>
        <v>5027</v>
      </c>
      <c r="E4858">
        <f t="shared" si="1814"/>
        <v>5024</v>
      </c>
      <c r="F4858">
        <f t="shared" si="1815"/>
        <v>643264</v>
      </c>
      <c r="G4858" t="str">
        <f t="shared" si="1816"/>
        <v>000A10C0</v>
      </c>
      <c r="H4858" t="str">
        <f t="shared" si="1833"/>
        <v>E3E4</v>
      </c>
      <c r="I4858" t="str">
        <f t="shared" si="1832"/>
        <v/>
      </c>
      <c r="J4858" t="s">
        <v>17465</v>
      </c>
      <c r="K4858" t="str">
        <f t="shared" si="1817"/>
        <v>E4E30000</v>
      </c>
      <c r="L4858" t="str">
        <f t="shared" si="1818"/>
        <v>C0100A00</v>
      </c>
      <c r="M4858" t="str">
        <f t="shared" si="1819"/>
        <v>E4E30000C0100A00</v>
      </c>
      <c r="N4858" t="str">
        <f t="shared" si="1820"/>
        <v>E4E3=沅</v>
      </c>
      <c r="P4858" s="2" t="s">
        <v>17466</v>
      </c>
      <c r="Q4858" s="2" t="s">
        <v>16750</v>
      </c>
      <c r="R4858" t="str">
        <f t="shared" si="1821"/>
        <v>ABE1=岖</v>
      </c>
    </row>
    <row r="4859" spans="1:18">
      <c r="A4859" s="2" t="s">
        <v>17467</v>
      </c>
      <c r="B4859" s="2" t="s">
        <v>17468</v>
      </c>
      <c r="C4859">
        <f t="shared" si="1826"/>
        <v>5284</v>
      </c>
      <c r="D4859">
        <f t="shared" si="1813"/>
        <v>5028</v>
      </c>
      <c r="E4859">
        <f t="shared" si="1814"/>
        <v>5024</v>
      </c>
      <c r="F4859">
        <f t="shared" si="1815"/>
        <v>643328</v>
      </c>
      <c r="G4859" t="str">
        <f t="shared" si="1816"/>
        <v>000A1100</v>
      </c>
      <c r="H4859" t="str">
        <f t="shared" si="1833"/>
        <v>E3E5</v>
      </c>
      <c r="I4859" t="str">
        <f t="shared" si="1832"/>
        <v/>
      </c>
      <c r="J4859" t="s">
        <v>17469</v>
      </c>
      <c r="K4859" t="str">
        <f t="shared" si="1817"/>
        <v>E5E30000</v>
      </c>
      <c r="L4859" t="str">
        <f t="shared" si="1818"/>
        <v>00110A00</v>
      </c>
      <c r="M4859" t="str">
        <f t="shared" si="1819"/>
        <v>E5E3000000110A00</v>
      </c>
      <c r="N4859" t="str">
        <f t="shared" si="1820"/>
        <v>E5E3=沐</v>
      </c>
      <c r="P4859" s="2" t="s">
        <v>17470</v>
      </c>
      <c r="Q4859" s="2" t="s">
        <v>16753</v>
      </c>
      <c r="R4859" t="str">
        <f t="shared" si="1821"/>
        <v>ACE1=岈</v>
      </c>
    </row>
    <row r="4860" spans="1:18">
      <c r="A4860" s="2" t="s">
        <v>17471</v>
      </c>
      <c r="B4860" s="2" t="s">
        <v>17472</v>
      </c>
      <c r="C4860">
        <f t="shared" si="1826"/>
        <v>5285</v>
      </c>
      <c r="D4860">
        <f t="shared" si="1813"/>
        <v>5029</v>
      </c>
      <c r="E4860">
        <f t="shared" si="1814"/>
        <v>5024</v>
      </c>
      <c r="F4860">
        <f t="shared" si="1815"/>
        <v>643392</v>
      </c>
      <c r="G4860" t="str">
        <f t="shared" si="1816"/>
        <v>000A1140</v>
      </c>
      <c r="H4860" t="str">
        <f t="shared" si="1833"/>
        <v>E3E6</v>
      </c>
      <c r="I4860" t="str">
        <f t="shared" si="1832"/>
        <v/>
      </c>
      <c r="J4860" t="s">
        <v>17473</v>
      </c>
      <c r="K4860" t="str">
        <f t="shared" si="1817"/>
        <v>E6E30000</v>
      </c>
      <c r="L4860" t="str">
        <f t="shared" si="1818"/>
        <v>40110A00</v>
      </c>
      <c r="M4860" t="str">
        <f t="shared" si="1819"/>
        <v>E6E3000040110A00</v>
      </c>
      <c r="N4860" t="str">
        <f t="shared" si="1820"/>
        <v>E6E3=沔</v>
      </c>
      <c r="P4860" s="2" t="s">
        <v>17474</v>
      </c>
      <c r="Q4860" s="2" t="s">
        <v>16756</v>
      </c>
      <c r="R4860" t="str">
        <f t="shared" si="1821"/>
        <v>ADE1=岘</v>
      </c>
    </row>
    <row r="4861" spans="1:18">
      <c r="A4861" s="2" t="s">
        <v>17475</v>
      </c>
      <c r="B4861" s="2" t="s">
        <v>17476</v>
      </c>
      <c r="C4861">
        <f t="shared" si="1826"/>
        <v>5286</v>
      </c>
      <c r="D4861">
        <f t="shared" si="1813"/>
        <v>5030</v>
      </c>
      <c r="E4861">
        <f t="shared" si="1814"/>
        <v>5024</v>
      </c>
      <c r="F4861">
        <f t="shared" si="1815"/>
        <v>643456</v>
      </c>
      <c r="G4861" t="str">
        <f t="shared" si="1816"/>
        <v>000A1180</v>
      </c>
      <c r="H4861" t="str">
        <f t="shared" si="1833"/>
        <v>E3E7</v>
      </c>
      <c r="I4861" t="str">
        <f t="shared" ref="I4861:I4870" si="1834">MID($I$1,(ROW()-2)*4+1,4)</f>
        <v/>
      </c>
      <c r="J4861" t="s">
        <v>17477</v>
      </c>
      <c r="K4861" t="str">
        <f t="shared" si="1817"/>
        <v>E7E30000</v>
      </c>
      <c r="L4861" t="str">
        <f t="shared" si="1818"/>
        <v>80110A00</v>
      </c>
      <c r="M4861" t="str">
        <f t="shared" si="1819"/>
        <v>E7E3000080110A00</v>
      </c>
      <c r="N4861" t="str">
        <f t="shared" si="1820"/>
        <v>E7E3=沌</v>
      </c>
      <c r="P4861" s="2" t="s">
        <v>17478</v>
      </c>
      <c r="Q4861" s="2" t="s">
        <v>16759</v>
      </c>
      <c r="R4861" t="str">
        <f t="shared" si="1821"/>
        <v>AEE1=岙</v>
      </c>
    </row>
    <row r="4862" spans="1:18">
      <c r="A4862" s="2" t="s">
        <v>17479</v>
      </c>
      <c r="B4862" s="2" t="s">
        <v>17480</v>
      </c>
      <c r="C4862">
        <f t="shared" si="1826"/>
        <v>5287</v>
      </c>
      <c r="D4862">
        <f t="shared" si="1813"/>
        <v>5031</v>
      </c>
      <c r="E4862">
        <f t="shared" si="1814"/>
        <v>5024</v>
      </c>
      <c r="F4862">
        <f t="shared" si="1815"/>
        <v>643520</v>
      </c>
      <c r="G4862" t="str">
        <f t="shared" si="1816"/>
        <v>000A11C0</v>
      </c>
      <c r="H4862" t="str">
        <f t="shared" si="1833"/>
        <v>E3E8</v>
      </c>
      <c r="I4862" t="str">
        <f t="shared" si="1834"/>
        <v/>
      </c>
      <c r="J4862" t="s">
        <v>17481</v>
      </c>
      <c r="K4862" t="str">
        <f t="shared" si="1817"/>
        <v>E8E30000</v>
      </c>
      <c r="L4862" t="str">
        <f t="shared" si="1818"/>
        <v>C0110A00</v>
      </c>
      <c r="M4862" t="str">
        <f t="shared" si="1819"/>
        <v>E8E30000C0110A00</v>
      </c>
      <c r="N4862" t="str">
        <f t="shared" si="1820"/>
        <v>E8E3=汨</v>
      </c>
      <c r="P4862" s="2" t="s">
        <v>17482</v>
      </c>
      <c r="Q4862" s="2" t="s">
        <v>16762</v>
      </c>
      <c r="R4862" t="str">
        <f t="shared" si="1821"/>
        <v>AFE1=岑</v>
      </c>
    </row>
    <row r="4863" spans="1:18">
      <c r="A4863" s="2" t="s">
        <v>17483</v>
      </c>
      <c r="B4863" s="2" t="s">
        <v>17484</v>
      </c>
      <c r="C4863">
        <f t="shared" si="1826"/>
        <v>5288</v>
      </c>
      <c r="D4863">
        <f t="shared" si="1813"/>
        <v>5032</v>
      </c>
      <c r="E4863">
        <f t="shared" si="1814"/>
        <v>5024</v>
      </c>
      <c r="F4863">
        <f t="shared" si="1815"/>
        <v>643584</v>
      </c>
      <c r="G4863" t="str">
        <f t="shared" si="1816"/>
        <v>000A1200</v>
      </c>
      <c r="H4863" t="str">
        <f t="shared" si="1833"/>
        <v>E3E9</v>
      </c>
      <c r="I4863" t="str">
        <f t="shared" si="1834"/>
        <v/>
      </c>
      <c r="J4863" t="s">
        <v>17485</v>
      </c>
      <c r="K4863" t="str">
        <f t="shared" si="1817"/>
        <v>E9E30000</v>
      </c>
      <c r="L4863" t="str">
        <f t="shared" si="1818"/>
        <v>00120A00</v>
      </c>
      <c r="M4863" t="str">
        <f t="shared" si="1819"/>
        <v>E9E3000000120A00</v>
      </c>
      <c r="N4863" t="str">
        <f t="shared" si="1820"/>
        <v>E9E3=汩</v>
      </c>
      <c r="P4863" s="2" t="s">
        <v>827</v>
      </c>
      <c r="Q4863" s="2" t="s">
        <v>16765</v>
      </c>
      <c r="R4863" t="str">
        <f t="shared" si="1821"/>
        <v>B0E1=岚</v>
      </c>
    </row>
    <row r="4864" spans="1:18">
      <c r="A4864" s="2" t="s">
        <v>17486</v>
      </c>
      <c r="B4864" s="2" t="s">
        <v>17487</v>
      </c>
      <c r="C4864">
        <f t="shared" si="1826"/>
        <v>5289</v>
      </c>
      <c r="D4864">
        <f t="shared" si="1813"/>
        <v>5033</v>
      </c>
      <c r="E4864">
        <f t="shared" si="1814"/>
        <v>5024</v>
      </c>
      <c r="F4864">
        <f t="shared" si="1815"/>
        <v>643648</v>
      </c>
      <c r="G4864" t="str">
        <f t="shared" si="1816"/>
        <v>000A1240</v>
      </c>
      <c r="H4864" t="str">
        <f t="shared" si="1833"/>
        <v>E3EA</v>
      </c>
      <c r="I4864" t="str">
        <f t="shared" si="1834"/>
        <v/>
      </c>
      <c r="J4864" t="s">
        <v>17488</v>
      </c>
      <c r="K4864" t="str">
        <f t="shared" si="1817"/>
        <v>EAE30000</v>
      </c>
      <c r="L4864" t="str">
        <f t="shared" si="1818"/>
        <v>40120A00</v>
      </c>
      <c r="M4864" t="str">
        <f t="shared" si="1819"/>
        <v>EAE3000040120A00</v>
      </c>
      <c r="N4864" t="str">
        <f t="shared" si="1820"/>
        <v>EAE3=汴</v>
      </c>
      <c r="P4864" s="2" t="s">
        <v>1351</v>
      </c>
      <c r="Q4864" s="2" t="s">
        <v>16767</v>
      </c>
      <c r="R4864" t="str">
        <f t="shared" si="1821"/>
        <v>B1E1=岜</v>
      </c>
    </row>
    <row r="4865" spans="1:18">
      <c r="A4865" s="2" t="s">
        <v>17489</v>
      </c>
      <c r="B4865" s="2" t="s">
        <v>17490</v>
      </c>
      <c r="C4865">
        <f t="shared" si="1826"/>
        <v>5290</v>
      </c>
      <c r="D4865">
        <f t="shared" si="1813"/>
        <v>5034</v>
      </c>
      <c r="E4865">
        <f t="shared" si="1814"/>
        <v>5024</v>
      </c>
      <c r="F4865">
        <f t="shared" si="1815"/>
        <v>643712</v>
      </c>
      <c r="G4865" t="str">
        <f t="shared" si="1816"/>
        <v>000A1280</v>
      </c>
      <c r="H4865" t="str">
        <f t="shared" si="1833"/>
        <v>E3EB</v>
      </c>
      <c r="I4865" t="str">
        <f t="shared" si="1834"/>
        <v/>
      </c>
      <c r="J4865" t="s">
        <v>17491</v>
      </c>
      <c r="K4865" t="str">
        <f t="shared" si="1817"/>
        <v>EBE30000</v>
      </c>
      <c r="L4865" t="str">
        <f t="shared" si="1818"/>
        <v>80120A00</v>
      </c>
      <c r="M4865" t="str">
        <f t="shared" si="1819"/>
        <v>EBE3000080120A00</v>
      </c>
      <c r="N4865" t="str">
        <f t="shared" si="1820"/>
        <v>EBE3=汶</v>
      </c>
      <c r="P4865" s="2" t="s">
        <v>1899</v>
      </c>
      <c r="Q4865" s="2" t="s">
        <v>16769</v>
      </c>
      <c r="R4865" t="str">
        <f t="shared" si="1821"/>
        <v>B2E1=岵</v>
      </c>
    </row>
    <row r="4866" spans="1:18">
      <c r="A4866" s="2" t="s">
        <v>17492</v>
      </c>
      <c r="B4866" s="2" t="s">
        <v>17493</v>
      </c>
      <c r="C4866">
        <f t="shared" si="1826"/>
        <v>5291</v>
      </c>
      <c r="D4866">
        <f t="shared" si="1813"/>
        <v>5035</v>
      </c>
      <c r="E4866">
        <f t="shared" si="1814"/>
        <v>5024</v>
      </c>
      <c r="F4866">
        <f t="shared" si="1815"/>
        <v>643776</v>
      </c>
      <c r="G4866" t="str">
        <f t="shared" si="1816"/>
        <v>000A12C0</v>
      </c>
      <c r="H4866" t="str">
        <f t="shared" si="1833"/>
        <v>E3EC</v>
      </c>
      <c r="I4866" t="str">
        <f t="shared" si="1834"/>
        <v/>
      </c>
      <c r="J4866" t="s">
        <v>17494</v>
      </c>
      <c r="K4866" t="str">
        <f t="shared" si="1817"/>
        <v>ECE30000</v>
      </c>
      <c r="L4866" t="str">
        <f t="shared" si="1818"/>
        <v>C0120A00</v>
      </c>
      <c r="M4866" t="str">
        <f t="shared" si="1819"/>
        <v>ECE30000C0120A00</v>
      </c>
      <c r="N4866" t="str">
        <f t="shared" si="1820"/>
        <v>ECE3=沆</v>
      </c>
      <c r="P4866" s="2" t="s">
        <v>2436</v>
      </c>
      <c r="Q4866" s="2" t="s">
        <v>16771</v>
      </c>
      <c r="R4866" t="str">
        <f t="shared" si="1821"/>
        <v>B3E1=岢</v>
      </c>
    </row>
    <row r="4867" spans="1:18">
      <c r="A4867" s="2" t="s">
        <v>17495</v>
      </c>
      <c r="B4867" s="2" t="s">
        <v>17496</v>
      </c>
      <c r="C4867">
        <f t="shared" si="1826"/>
        <v>5292</v>
      </c>
      <c r="D4867">
        <f t="shared" ref="D4867:D4930" si="1835">C4867-256</f>
        <v>5036</v>
      </c>
      <c r="E4867">
        <f t="shared" ref="E4867:E4930" si="1836">INT(D4867/16)*16</f>
        <v>5024</v>
      </c>
      <c r="F4867">
        <f t="shared" ref="F4867:F4930" si="1837">(D4867+E4867)*64</f>
        <v>643840</v>
      </c>
      <c r="G4867" t="str">
        <f t="shared" ref="G4867:G4930" si="1838">DEC2HEX(F4867+16384,8)</f>
        <v>000A1300</v>
      </c>
      <c r="H4867" t="str">
        <f t="shared" ref="H4867:H4876" si="1839">MID($H$1,(ROW()-2)*4+1,4)</f>
        <v>E3ED</v>
      </c>
      <c r="I4867" t="str">
        <f t="shared" si="1834"/>
        <v/>
      </c>
      <c r="J4867" t="s">
        <v>17497</v>
      </c>
      <c r="K4867" t="str">
        <f t="shared" ref="K4867:K4930" si="1840">MID(J4867,3,2)&amp;MID(J4867,1,2)&amp;"0000"</f>
        <v>EDE30000</v>
      </c>
      <c r="L4867" t="str">
        <f t="shared" ref="L4867:L4930" si="1841">MID(G4867,7,2)&amp;MID(G4867,5,2)&amp;MID(G4867,3,2)&amp;MID(G4867,1,2)</f>
        <v>00130A00</v>
      </c>
      <c r="M4867" t="str">
        <f t="shared" ref="M4867:M4930" si="1842">K4867&amp;L4867</f>
        <v>EDE3000000130A00</v>
      </c>
      <c r="N4867" t="str">
        <f t="shared" ref="N4867:N4930" si="1843">MID(J4867,3,2)&amp;MID(J4867,1,2)&amp;"="&amp;A4867</f>
        <v>EDE3=沩</v>
      </c>
      <c r="P4867" s="2" t="s">
        <v>2924</v>
      </c>
      <c r="Q4867" s="2" t="s">
        <v>16773</v>
      </c>
      <c r="R4867" t="str">
        <f t="shared" ref="R4867:R4930" si="1844">P4867&amp;"="&amp;Q4867</f>
        <v>B4E1=岽</v>
      </c>
    </row>
    <row r="4868" spans="1:18">
      <c r="A4868" s="2" t="s">
        <v>17498</v>
      </c>
      <c r="B4868" s="2" t="s">
        <v>17499</v>
      </c>
      <c r="C4868">
        <f t="shared" si="1826"/>
        <v>5293</v>
      </c>
      <c r="D4868">
        <f t="shared" si="1835"/>
        <v>5037</v>
      </c>
      <c r="E4868">
        <f t="shared" si="1836"/>
        <v>5024</v>
      </c>
      <c r="F4868">
        <f t="shared" si="1837"/>
        <v>643904</v>
      </c>
      <c r="G4868" t="str">
        <f t="shared" si="1838"/>
        <v>000A1340</v>
      </c>
      <c r="H4868" t="str">
        <f t="shared" si="1839"/>
        <v>E3EE</v>
      </c>
      <c r="I4868" t="str">
        <f t="shared" si="1834"/>
        <v/>
      </c>
      <c r="J4868" t="s">
        <v>17500</v>
      </c>
      <c r="K4868" t="str">
        <f t="shared" si="1840"/>
        <v>EEE30000</v>
      </c>
      <c r="L4868" t="str">
        <f t="shared" si="1841"/>
        <v>40130A00</v>
      </c>
      <c r="M4868" t="str">
        <f t="shared" si="1842"/>
        <v>EEE3000040130A00</v>
      </c>
      <c r="N4868" t="str">
        <f t="shared" si="1843"/>
        <v>EEE3=泐</v>
      </c>
      <c r="P4868" s="2" t="s">
        <v>3276</v>
      </c>
      <c r="Q4868" s="2" t="s">
        <v>16775</v>
      </c>
      <c r="R4868" t="str">
        <f t="shared" si="1844"/>
        <v>B5E1=岬</v>
      </c>
    </row>
    <row r="4869" spans="1:18">
      <c r="A4869" s="2" t="s">
        <v>17501</v>
      </c>
      <c r="B4869" s="2" t="s">
        <v>17502</v>
      </c>
      <c r="C4869">
        <f t="shared" si="1826"/>
        <v>5294</v>
      </c>
      <c r="D4869">
        <f t="shared" si="1835"/>
        <v>5038</v>
      </c>
      <c r="E4869">
        <f t="shared" si="1836"/>
        <v>5024</v>
      </c>
      <c r="F4869">
        <f t="shared" si="1837"/>
        <v>643968</v>
      </c>
      <c r="G4869" t="str">
        <f t="shared" si="1838"/>
        <v>000A1380</v>
      </c>
      <c r="H4869" t="str">
        <f t="shared" si="1839"/>
        <v>E3EF</v>
      </c>
      <c r="I4869" t="str">
        <f t="shared" si="1834"/>
        <v/>
      </c>
      <c r="J4869" t="s">
        <v>17503</v>
      </c>
      <c r="K4869" t="str">
        <f t="shared" si="1840"/>
        <v>EFE30000</v>
      </c>
      <c r="L4869" t="str">
        <f t="shared" si="1841"/>
        <v>80130A00</v>
      </c>
      <c r="M4869" t="str">
        <f t="shared" si="1842"/>
        <v>EFE3000080130A00</v>
      </c>
      <c r="N4869" t="str">
        <f t="shared" si="1843"/>
        <v>EFE3=泔</v>
      </c>
      <c r="P4869" s="2" t="s">
        <v>3619</v>
      </c>
      <c r="Q4869" s="2" t="s">
        <v>16777</v>
      </c>
      <c r="R4869" t="str">
        <f t="shared" si="1844"/>
        <v>B6E1=岫</v>
      </c>
    </row>
    <row r="4870" spans="1:18">
      <c r="A4870" s="2" t="s">
        <v>17504</v>
      </c>
      <c r="B4870" s="2" t="s">
        <v>17505</v>
      </c>
      <c r="C4870">
        <f t="shared" si="1826"/>
        <v>5295</v>
      </c>
      <c r="D4870">
        <f t="shared" si="1835"/>
        <v>5039</v>
      </c>
      <c r="E4870">
        <f t="shared" si="1836"/>
        <v>5024</v>
      </c>
      <c r="F4870">
        <f t="shared" si="1837"/>
        <v>644032</v>
      </c>
      <c r="G4870" t="str">
        <f t="shared" si="1838"/>
        <v>000A13C0</v>
      </c>
      <c r="H4870" t="str">
        <f t="shared" si="1839"/>
        <v>E3F0</v>
      </c>
      <c r="I4870" t="str">
        <f t="shared" si="1834"/>
        <v/>
      </c>
      <c r="J4870" t="s">
        <v>17506</v>
      </c>
      <c r="K4870" t="str">
        <f t="shared" si="1840"/>
        <v>F0E30000</v>
      </c>
      <c r="L4870" t="str">
        <f t="shared" si="1841"/>
        <v>C0130A00</v>
      </c>
      <c r="M4870" t="str">
        <f t="shared" si="1842"/>
        <v>F0E30000C0130A00</v>
      </c>
      <c r="N4870" t="str">
        <f t="shared" si="1843"/>
        <v>F0E3=沭</v>
      </c>
      <c r="P4870" s="2" t="s">
        <v>3965</v>
      </c>
      <c r="Q4870" s="2" t="s">
        <v>16779</v>
      </c>
      <c r="R4870" t="str">
        <f t="shared" si="1844"/>
        <v>B7E1=岱</v>
      </c>
    </row>
    <row r="4871" spans="1:18">
      <c r="A4871" s="2" t="s">
        <v>17507</v>
      </c>
      <c r="B4871" s="2" t="s">
        <v>17508</v>
      </c>
      <c r="C4871">
        <f t="shared" si="1826"/>
        <v>5296</v>
      </c>
      <c r="D4871">
        <f t="shared" si="1835"/>
        <v>5040</v>
      </c>
      <c r="E4871">
        <f t="shared" si="1836"/>
        <v>5040</v>
      </c>
      <c r="F4871">
        <f t="shared" si="1837"/>
        <v>645120</v>
      </c>
      <c r="G4871" t="str">
        <f t="shared" si="1838"/>
        <v>000A1800</v>
      </c>
      <c r="H4871" t="str">
        <f t="shared" si="1839"/>
        <v>E3F1</v>
      </c>
      <c r="I4871" t="str">
        <f t="shared" ref="I4871:I4880" si="1845">MID($I$1,(ROW()-2)*4+1,4)</f>
        <v/>
      </c>
      <c r="J4871" t="s">
        <v>17509</v>
      </c>
      <c r="K4871" t="str">
        <f t="shared" si="1840"/>
        <v>F1E30000</v>
      </c>
      <c r="L4871" t="str">
        <f t="shared" si="1841"/>
        <v>00180A00</v>
      </c>
      <c r="M4871" t="str">
        <f t="shared" si="1842"/>
        <v>F1E3000000180A00</v>
      </c>
      <c r="N4871" t="str">
        <f t="shared" si="1843"/>
        <v>F1E3=泷</v>
      </c>
      <c r="P4871" s="2" t="s">
        <v>4312</v>
      </c>
      <c r="Q4871" s="2" t="s">
        <v>16781</v>
      </c>
      <c r="R4871" t="str">
        <f t="shared" si="1844"/>
        <v>B8E1=岣</v>
      </c>
    </row>
    <row r="4872" spans="1:18">
      <c r="A4872" s="2" t="s">
        <v>17510</v>
      </c>
      <c r="B4872" s="2" t="s">
        <v>17511</v>
      </c>
      <c r="C4872">
        <f t="shared" si="1826"/>
        <v>5297</v>
      </c>
      <c r="D4872">
        <f t="shared" si="1835"/>
        <v>5041</v>
      </c>
      <c r="E4872">
        <f t="shared" si="1836"/>
        <v>5040</v>
      </c>
      <c r="F4872">
        <f t="shared" si="1837"/>
        <v>645184</v>
      </c>
      <c r="G4872" t="str">
        <f t="shared" si="1838"/>
        <v>000A1840</v>
      </c>
      <c r="H4872" t="str">
        <f t="shared" si="1839"/>
        <v>E3F2</v>
      </c>
      <c r="I4872" t="str">
        <f t="shared" si="1845"/>
        <v/>
      </c>
      <c r="J4872" t="s">
        <v>17512</v>
      </c>
      <c r="K4872" t="str">
        <f t="shared" si="1840"/>
        <v>F2E30000</v>
      </c>
      <c r="L4872" t="str">
        <f t="shared" si="1841"/>
        <v>40180A00</v>
      </c>
      <c r="M4872" t="str">
        <f t="shared" si="1842"/>
        <v>F2E3000040180A00</v>
      </c>
      <c r="N4872" t="str">
        <f t="shared" si="1843"/>
        <v>F2E3=泸</v>
      </c>
      <c r="P4872" s="2" t="s">
        <v>4649</v>
      </c>
      <c r="Q4872" s="2" t="s">
        <v>16783</v>
      </c>
      <c r="R4872" t="str">
        <f t="shared" si="1844"/>
        <v>B9E1=峁</v>
      </c>
    </row>
    <row r="4873" spans="1:18">
      <c r="A4873" s="2" t="s">
        <v>17513</v>
      </c>
      <c r="B4873" s="2" t="s">
        <v>17514</v>
      </c>
      <c r="C4873">
        <f t="shared" si="1826"/>
        <v>5298</v>
      </c>
      <c r="D4873">
        <f t="shared" si="1835"/>
        <v>5042</v>
      </c>
      <c r="E4873">
        <f t="shared" si="1836"/>
        <v>5040</v>
      </c>
      <c r="F4873">
        <f t="shared" si="1837"/>
        <v>645248</v>
      </c>
      <c r="G4873" t="str">
        <f t="shared" si="1838"/>
        <v>000A1880</v>
      </c>
      <c r="H4873" t="str">
        <f t="shared" si="1839"/>
        <v>E3F3</v>
      </c>
      <c r="I4873" t="str">
        <f t="shared" si="1845"/>
        <v/>
      </c>
      <c r="J4873" t="s">
        <v>17515</v>
      </c>
      <c r="K4873" t="str">
        <f t="shared" si="1840"/>
        <v>F3E30000</v>
      </c>
      <c r="L4873" t="str">
        <f t="shared" si="1841"/>
        <v>80180A00</v>
      </c>
      <c r="M4873" t="str">
        <f t="shared" si="1842"/>
        <v>F3E3000080180A00</v>
      </c>
      <c r="N4873" t="str">
        <f t="shared" si="1843"/>
        <v>F3E3=泱</v>
      </c>
      <c r="P4873" s="2" t="s">
        <v>4987</v>
      </c>
      <c r="Q4873" s="2" t="s">
        <v>16785</v>
      </c>
      <c r="R4873" t="str">
        <f t="shared" si="1844"/>
        <v>BAE1=岷</v>
      </c>
    </row>
    <row r="4874" spans="1:18">
      <c r="A4874" s="2" t="s">
        <v>17516</v>
      </c>
      <c r="B4874" s="2" t="s">
        <v>17517</v>
      </c>
      <c r="C4874">
        <f t="shared" si="1826"/>
        <v>5299</v>
      </c>
      <c r="D4874">
        <f t="shared" si="1835"/>
        <v>5043</v>
      </c>
      <c r="E4874">
        <f t="shared" si="1836"/>
        <v>5040</v>
      </c>
      <c r="F4874">
        <f t="shared" si="1837"/>
        <v>645312</v>
      </c>
      <c r="G4874" t="str">
        <f t="shared" si="1838"/>
        <v>000A18C0</v>
      </c>
      <c r="H4874" t="str">
        <f t="shared" si="1839"/>
        <v>E3F4</v>
      </c>
      <c r="I4874" t="str">
        <f t="shared" si="1845"/>
        <v/>
      </c>
      <c r="J4874" t="s">
        <v>17518</v>
      </c>
      <c r="K4874" t="str">
        <f t="shared" si="1840"/>
        <v>F4E30000</v>
      </c>
      <c r="L4874" t="str">
        <f t="shared" si="1841"/>
        <v>C0180A00</v>
      </c>
      <c r="M4874" t="str">
        <f t="shared" si="1842"/>
        <v>F4E30000C0180A00</v>
      </c>
      <c r="N4874" t="str">
        <f t="shared" si="1843"/>
        <v>F4E3=泗</v>
      </c>
      <c r="P4874" s="2" t="s">
        <v>5327</v>
      </c>
      <c r="Q4874" s="2" t="s">
        <v>16787</v>
      </c>
      <c r="R4874" t="str">
        <f t="shared" si="1844"/>
        <v>BBE1=峄</v>
      </c>
    </row>
    <row r="4875" spans="1:18">
      <c r="A4875" s="2" t="s">
        <v>17519</v>
      </c>
      <c r="B4875" s="2" t="s">
        <v>17520</v>
      </c>
      <c r="C4875">
        <f t="shared" si="1826"/>
        <v>5300</v>
      </c>
      <c r="D4875">
        <f t="shared" si="1835"/>
        <v>5044</v>
      </c>
      <c r="E4875">
        <f t="shared" si="1836"/>
        <v>5040</v>
      </c>
      <c r="F4875">
        <f t="shared" si="1837"/>
        <v>645376</v>
      </c>
      <c r="G4875" t="str">
        <f t="shared" si="1838"/>
        <v>000A1900</v>
      </c>
      <c r="H4875" t="str">
        <f t="shared" si="1839"/>
        <v>E3F5</v>
      </c>
      <c r="I4875" t="str">
        <f t="shared" si="1845"/>
        <v/>
      </c>
      <c r="J4875" t="s">
        <v>17521</v>
      </c>
      <c r="K4875" t="str">
        <f t="shared" si="1840"/>
        <v>F5E30000</v>
      </c>
      <c r="L4875" t="str">
        <f t="shared" si="1841"/>
        <v>00190A00</v>
      </c>
      <c r="M4875" t="str">
        <f t="shared" si="1842"/>
        <v>F5E3000000190A00</v>
      </c>
      <c r="N4875" t="str">
        <f t="shared" si="1843"/>
        <v>F5E3=沲</v>
      </c>
      <c r="P4875" s="2" t="s">
        <v>5656</v>
      </c>
      <c r="Q4875" s="2" t="s">
        <v>16789</v>
      </c>
      <c r="R4875" t="str">
        <f t="shared" si="1844"/>
        <v>BCE1=峒</v>
      </c>
    </row>
    <row r="4876" spans="1:18">
      <c r="A4876" s="2" t="s">
        <v>17522</v>
      </c>
      <c r="B4876" s="2" t="s">
        <v>17523</v>
      </c>
      <c r="C4876">
        <f t="shared" si="1826"/>
        <v>5301</v>
      </c>
      <c r="D4876">
        <f t="shared" si="1835"/>
        <v>5045</v>
      </c>
      <c r="E4876">
        <f t="shared" si="1836"/>
        <v>5040</v>
      </c>
      <c r="F4876">
        <f t="shared" si="1837"/>
        <v>645440</v>
      </c>
      <c r="G4876" t="str">
        <f t="shared" si="1838"/>
        <v>000A1940</v>
      </c>
      <c r="H4876" t="str">
        <f t="shared" si="1839"/>
        <v>E3F6</v>
      </c>
      <c r="I4876" t="str">
        <f t="shared" si="1845"/>
        <v/>
      </c>
      <c r="J4876" t="s">
        <v>17524</v>
      </c>
      <c r="K4876" t="str">
        <f t="shared" si="1840"/>
        <v>F6E30000</v>
      </c>
      <c r="L4876" t="str">
        <f t="shared" si="1841"/>
        <v>40190A00</v>
      </c>
      <c r="M4876" t="str">
        <f t="shared" si="1842"/>
        <v>F6E3000040190A00</v>
      </c>
      <c r="N4876" t="str">
        <f t="shared" si="1843"/>
        <v>F6E3=泠</v>
      </c>
      <c r="P4876" s="2" t="s">
        <v>5994</v>
      </c>
      <c r="Q4876" s="2" t="s">
        <v>16792</v>
      </c>
      <c r="R4876" t="str">
        <f t="shared" si="1844"/>
        <v>BDE1=峤</v>
      </c>
    </row>
    <row r="4877" spans="1:18">
      <c r="A4877" s="2" t="s">
        <v>17525</v>
      </c>
      <c r="B4877" s="2" t="s">
        <v>17526</v>
      </c>
      <c r="C4877">
        <f t="shared" si="1826"/>
        <v>5302</v>
      </c>
      <c r="D4877">
        <f t="shared" si="1835"/>
        <v>5046</v>
      </c>
      <c r="E4877">
        <f t="shared" si="1836"/>
        <v>5040</v>
      </c>
      <c r="F4877">
        <f t="shared" si="1837"/>
        <v>645504</v>
      </c>
      <c r="G4877" t="str">
        <f t="shared" si="1838"/>
        <v>000A1980</v>
      </c>
      <c r="H4877" t="str">
        <f t="shared" ref="H4877:H4886" si="1846">MID($H$1,(ROW()-2)*4+1,4)</f>
        <v>E3F7</v>
      </c>
      <c r="I4877" t="str">
        <f t="shared" si="1845"/>
        <v/>
      </c>
      <c r="J4877" t="s">
        <v>17527</v>
      </c>
      <c r="K4877" t="str">
        <f t="shared" si="1840"/>
        <v>F7E30000</v>
      </c>
      <c r="L4877" t="str">
        <f t="shared" si="1841"/>
        <v>80190A00</v>
      </c>
      <c r="M4877" t="str">
        <f t="shared" si="1842"/>
        <v>F7E3000080190A00</v>
      </c>
      <c r="N4877" t="str">
        <f t="shared" si="1843"/>
        <v>F7E3=泖</v>
      </c>
      <c r="P4877" s="2" t="s">
        <v>6323</v>
      </c>
      <c r="Q4877" s="2" t="s">
        <v>16795</v>
      </c>
      <c r="R4877" t="str">
        <f t="shared" si="1844"/>
        <v>BEE1=峋</v>
      </c>
    </row>
    <row r="4878" spans="1:18">
      <c r="A4878" s="2" t="s">
        <v>17528</v>
      </c>
      <c r="B4878" s="2" t="s">
        <v>17529</v>
      </c>
      <c r="C4878">
        <f t="shared" si="1826"/>
        <v>5303</v>
      </c>
      <c r="D4878">
        <f t="shared" si="1835"/>
        <v>5047</v>
      </c>
      <c r="E4878">
        <f t="shared" si="1836"/>
        <v>5040</v>
      </c>
      <c r="F4878">
        <f t="shared" si="1837"/>
        <v>645568</v>
      </c>
      <c r="G4878" t="str">
        <f t="shared" si="1838"/>
        <v>000A19C0</v>
      </c>
      <c r="H4878" t="str">
        <f t="shared" si="1846"/>
        <v>E3F8</v>
      </c>
      <c r="I4878" t="str">
        <f t="shared" si="1845"/>
        <v/>
      </c>
      <c r="J4878" t="s">
        <v>17530</v>
      </c>
      <c r="K4878" t="str">
        <f t="shared" si="1840"/>
        <v>F8E30000</v>
      </c>
      <c r="L4878" t="str">
        <f t="shared" si="1841"/>
        <v>C0190A00</v>
      </c>
      <c r="M4878" t="str">
        <f t="shared" si="1842"/>
        <v>F8E30000C0190A00</v>
      </c>
      <c r="N4878" t="str">
        <f t="shared" si="1843"/>
        <v>F8E3=泺</v>
      </c>
      <c r="P4878" s="2" t="s">
        <v>6656</v>
      </c>
      <c r="Q4878" s="2" t="s">
        <v>16798</v>
      </c>
      <c r="R4878" t="str">
        <f t="shared" si="1844"/>
        <v>BFE1=峥</v>
      </c>
    </row>
    <row r="4879" spans="1:18">
      <c r="A4879" s="2" t="s">
        <v>17531</v>
      </c>
      <c r="B4879" s="2" t="s">
        <v>17532</v>
      </c>
      <c r="C4879">
        <f t="shared" si="1826"/>
        <v>5304</v>
      </c>
      <c r="D4879">
        <f t="shared" si="1835"/>
        <v>5048</v>
      </c>
      <c r="E4879">
        <f t="shared" si="1836"/>
        <v>5040</v>
      </c>
      <c r="F4879">
        <f t="shared" si="1837"/>
        <v>645632</v>
      </c>
      <c r="G4879" t="str">
        <f t="shared" si="1838"/>
        <v>000A1A00</v>
      </c>
      <c r="H4879" t="str">
        <f t="shared" si="1846"/>
        <v>E3F9</v>
      </c>
      <c r="I4879" t="str">
        <f t="shared" si="1845"/>
        <v/>
      </c>
      <c r="J4879" t="s">
        <v>17533</v>
      </c>
      <c r="K4879" t="str">
        <f t="shared" si="1840"/>
        <v>F9E30000</v>
      </c>
      <c r="L4879" t="str">
        <f t="shared" si="1841"/>
        <v>001A0A00</v>
      </c>
      <c r="M4879" t="str">
        <f t="shared" si="1842"/>
        <v>F9E30000001A0A00</v>
      </c>
      <c r="N4879" t="str">
        <f t="shared" si="1843"/>
        <v>F9E3=泫</v>
      </c>
      <c r="P4879" s="2" t="s">
        <v>6989</v>
      </c>
      <c r="Q4879" s="2" t="s">
        <v>16801</v>
      </c>
      <c r="R4879" t="str">
        <f t="shared" si="1844"/>
        <v>C0E1=崂</v>
      </c>
    </row>
    <row r="4880" spans="1:18">
      <c r="A4880" s="2" t="s">
        <v>17534</v>
      </c>
      <c r="B4880" s="2" t="s">
        <v>17535</v>
      </c>
      <c r="C4880">
        <f t="shared" si="1826"/>
        <v>5305</v>
      </c>
      <c r="D4880">
        <f t="shared" si="1835"/>
        <v>5049</v>
      </c>
      <c r="E4880">
        <f t="shared" si="1836"/>
        <v>5040</v>
      </c>
      <c r="F4880">
        <f t="shared" si="1837"/>
        <v>645696</v>
      </c>
      <c r="G4880" t="str">
        <f t="shared" si="1838"/>
        <v>000A1A40</v>
      </c>
      <c r="H4880" t="str">
        <f t="shared" si="1846"/>
        <v>E3FA</v>
      </c>
      <c r="I4880" t="str">
        <f t="shared" si="1845"/>
        <v/>
      </c>
      <c r="J4880" t="s">
        <v>17536</v>
      </c>
      <c r="K4880" t="str">
        <f t="shared" si="1840"/>
        <v>FAE30000</v>
      </c>
      <c r="L4880" t="str">
        <f t="shared" si="1841"/>
        <v>401A0A00</v>
      </c>
      <c r="M4880" t="str">
        <f t="shared" si="1842"/>
        <v>FAE30000401A0A00</v>
      </c>
      <c r="N4880" t="str">
        <f t="shared" si="1843"/>
        <v>FAE3=泮</v>
      </c>
      <c r="P4880" s="2" t="s">
        <v>7315</v>
      </c>
      <c r="Q4880" s="2" t="s">
        <v>16804</v>
      </c>
      <c r="R4880" t="str">
        <f t="shared" si="1844"/>
        <v>C1E1=崃</v>
      </c>
    </row>
    <row r="4881" spans="1:18">
      <c r="A4881" s="2" t="s">
        <v>17537</v>
      </c>
      <c r="B4881" s="2" t="s">
        <v>17538</v>
      </c>
      <c r="C4881">
        <f t="shared" si="1826"/>
        <v>5306</v>
      </c>
      <c r="D4881">
        <f t="shared" si="1835"/>
        <v>5050</v>
      </c>
      <c r="E4881">
        <f t="shared" si="1836"/>
        <v>5040</v>
      </c>
      <c r="F4881">
        <f t="shared" si="1837"/>
        <v>645760</v>
      </c>
      <c r="G4881" t="str">
        <f t="shared" si="1838"/>
        <v>000A1A80</v>
      </c>
      <c r="H4881" t="str">
        <f t="shared" si="1846"/>
        <v>E3FB</v>
      </c>
      <c r="I4881" t="str">
        <f t="shared" ref="I4881:I4890" si="1847">MID($I$1,(ROW()-2)*4+1,4)</f>
        <v/>
      </c>
      <c r="J4881" t="s">
        <v>17539</v>
      </c>
      <c r="K4881" t="str">
        <f t="shared" si="1840"/>
        <v>FBE30000</v>
      </c>
      <c r="L4881" t="str">
        <f t="shared" si="1841"/>
        <v>801A0A00</v>
      </c>
      <c r="M4881" t="str">
        <f t="shared" si="1842"/>
        <v>FBE30000801A0A00</v>
      </c>
      <c r="N4881" t="str">
        <f t="shared" si="1843"/>
        <v>FBE3=沱</v>
      </c>
      <c r="P4881" s="2" t="s">
        <v>7635</v>
      </c>
      <c r="Q4881" s="2" t="s">
        <v>16807</v>
      </c>
      <c r="R4881" t="str">
        <f t="shared" si="1844"/>
        <v>C2E1=崧</v>
      </c>
    </row>
    <row r="4882" spans="1:18">
      <c r="A4882" s="2" t="s">
        <v>17540</v>
      </c>
      <c r="B4882" s="2" t="s">
        <v>17541</v>
      </c>
      <c r="C4882">
        <f t="shared" si="1826"/>
        <v>5307</v>
      </c>
      <c r="D4882">
        <f t="shared" si="1835"/>
        <v>5051</v>
      </c>
      <c r="E4882">
        <f t="shared" si="1836"/>
        <v>5040</v>
      </c>
      <c r="F4882">
        <f t="shared" si="1837"/>
        <v>645824</v>
      </c>
      <c r="G4882" t="str">
        <f t="shared" si="1838"/>
        <v>000A1AC0</v>
      </c>
      <c r="H4882" t="str">
        <f t="shared" si="1846"/>
        <v>E3FC</v>
      </c>
      <c r="I4882" t="str">
        <f t="shared" si="1847"/>
        <v/>
      </c>
      <c r="J4882" t="s">
        <v>17542</v>
      </c>
      <c r="K4882" t="str">
        <f t="shared" si="1840"/>
        <v>FCE30000</v>
      </c>
      <c r="L4882" t="str">
        <f t="shared" si="1841"/>
        <v>C01A0A00</v>
      </c>
      <c r="M4882" t="str">
        <f t="shared" si="1842"/>
        <v>FCE30000C01A0A00</v>
      </c>
      <c r="N4882" t="str">
        <f t="shared" si="1843"/>
        <v>FCE3=泓</v>
      </c>
      <c r="P4882" s="2" t="s">
        <v>7956</v>
      </c>
      <c r="Q4882" s="2" t="s">
        <v>16810</v>
      </c>
      <c r="R4882" t="str">
        <f t="shared" si="1844"/>
        <v>C3E1=崦</v>
      </c>
    </row>
    <row r="4883" spans="1:18">
      <c r="A4883" s="2" t="s">
        <v>17543</v>
      </c>
      <c r="B4883" s="2" t="s">
        <v>17544</v>
      </c>
      <c r="C4883">
        <f t="shared" si="1826"/>
        <v>5308</v>
      </c>
      <c r="D4883">
        <f t="shared" si="1835"/>
        <v>5052</v>
      </c>
      <c r="E4883">
        <f t="shared" si="1836"/>
        <v>5040</v>
      </c>
      <c r="F4883">
        <f t="shared" si="1837"/>
        <v>645888</v>
      </c>
      <c r="G4883" t="str">
        <f t="shared" si="1838"/>
        <v>000A1B00</v>
      </c>
      <c r="H4883" t="str">
        <f t="shared" si="1846"/>
        <v>E3FD</v>
      </c>
      <c r="I4883" t="str">
        <f t="shared" si="1847"/>
        <v/>
      </c>
      <c r="J4883" t="s">
        <v>17545</v>
      </c>
      <c r="K4883" t="str">
        <f t="shared" si="1840"/>
        <v>FDE30000</v>
      </c>
      <c r="L4883" t="str">
        <f t="shared" si="1841"/>
        <v>001B0A00</v>
      </c>
      <c r="M4883" t="str">
        <f t="shared" si="1842"/>
        <v>FDE30000001B0A00</v>
      </c>
      <c r="N4883" t="str">
        <f t="shared" si="1843"/>
        <v>FDE3=泯</v>
      </c>
      <c r="P4883" s="2" t="s">
        <v>8268</v>
      </c>
      <c r="Q4883" s="2" t="s">
        <v>16813</v>
      </c>
      <c r="R4883" t="str">
        <f t="shared" si="1844"/>
        <v>C4E1=崮</v>
      </c>
    </row>
    <row r="4884" spans="1:18">
      <c r="A4884" s="2" t="s">
        <v>17546</v>
      </c>
      <c r="B4884" s="2" t="s">
        <v>17547</v>
      </c>
      <c r="C4884">
        <f t="shared" si="1826"/>
        <v>5309</v>
      </c>
      <c r="D4884">
        <f t="shared" si="1835"/>
        <v>5053</v>
      </c>
      <c r="E4884">
        <f t="shared" si="1836"/>
        <v>5040</v>
      </c>
      <c r="F4884">
        <f t="shared" si="1837"/>
        <v>645952</v>
      </c>
      <c r="G4884" t="str">
        <f t="shared" si="1838"/>
        <v>000A1B40</v>
      </c>
      <c r="H4884" t="str">
        <f t="shared" si="1846"/>
        <v>E3FE</v>
      </c>
      <c r="I4884" t="str">
        <f t="shared" si="1847"/>
        <v/>
      </c>
      <c r="J4884" t="s">
        <v>17548</v>
      </c>
      <c r="K4884" t="str">
        <f t="shared" si="1840"/>
        <v>FEE30000</v>
      </c>
      <c r="L4884" t="str">
        <f t="shared" si="1841"/>
        <v>401B0A00</v>
      </c>
      <c r="M4884" t="str">
        <f t="shared" si="1842"/>
        <v>FEE30000401B0A00</v>
      </c>
      <c r="N4884" t="str">
        <f t="shared" si="1843"/>
        <v>FEE3=泾</v>
      </c>
      <c r="P4884" s="2" t="s">
        <v>8588</v>
      </c>
      <c r="Q4884" s="2" t="s">
        <v>16816</v>
      </c>
      <c r="R4884" t="str">
        <f t="shared" si="1844"/>
        <v>C5E1=崤</v>
      </c>
    </row>
    <row r="4885" spans="1:18">
      <c r="A4885" s="2" t="s">
        <v>17549</v>
      </c>
      <c r="B4885" s="2" t="s">
        <v>17550</v>
      </c>
      <c r="C4885">
        <f t="shared" si="1826"/>
        <v>5310</v>
      </c>
      <c r="D4885">
        <f t="shared" si="1835"/>
        <v>5054</v>
      </c>
      <c r="E4885">
        <f t="shared" si="1836"/>
        <v>5040</v>
      </c>
      <c r="F4885">
        <f t="shared" si="1837"/>
        <v>646016</v>
      </c>
      <c r="G4885" t="str">
        <f t="shared" si="1838"/>
        <v>000A1B80</v>
      </c>
      <c r="H4885" t="str">
        <f t="shared" si="1846"/>
        <v>E4A1</v>
      </c>
      <c r="I4885" t="str">
        <f t="shared" si="1847"/>
        <v/>
      </c>
      <c r="J4885" t="s">
        <v>17551</v>
      </c>
      <c r="K4885" t="str">
        <f t="shared" si="1840"/>
        <v>A1E40000</v>
      </c>
      <c r="L4885" t="str">
        <f t="shared" si="1841"/>
        <v>801B0A00</v>
      </c>
      <c r="M4885" t="str">
        <f t="shared" si="1842"/>
        <v>A1E40000801B0A00</v>
      </c>
      <c r="N4885" t="str">
        <f t="shared" si="1843"/>
        <v>A1E4=洹</v>
      </c>
      <c r="P4885" s="2" t="s">
        <v>8908</v>
      </c>
      <c r="Q4885" s="2" t="s">
        <v>16819</v>
      </c>
      <c r="R4885" t="str">
        <f t="shared" si="1844"/>
        <v>C6E1=崞</v>
      </c>
    </row>
    <row r="4886" spans="1:18">
      <c r="A4886" s="2" t="s">
        <v>17552</v>
      </c>
      <c r="B4886" s="2" t="s">
        <v>17553</v>
      </c>
      <c r="C4886">
        <f t="shared" ref="C4886:C4949" si="1848">HEX2DEC(B4886)-256</f>
        <v>5311</v>
      </c>
      <c r="D4886">
        <f t="shared" si="1835"/>
        <v>5055</v>
      </c>
      <c r="E4886">
        <f t="shared" si="1836"/>
        <v>5040</v>
      </c>
      <c r="F4886">
        <f t="shared" si="1837"/>
        <v>646080</v>
      </c>
      <c r="G4886" t="str">
        <f t="shared" si="1838"/>
        <v>000A1BC0</v>
      </c>
      <c r="H4886" t="str">
        <f t="shared" si="1846"/>
        <v>E4A2</v>
      </c>
      <c r="I4886" t="str">
        <f t="shared" si="1847"/>
        <v/>
      </c>
      <c r="J4886" t="s">
        <v>17554</v>
      </c>
      <c r="K4886" t="str">
        <f t="shared" si="1840"/>
        <v>A2E40000</v>
      </c>
      <c r="L4886" t="str">
        <f t="shared" si="1841"/>
        <v>C01B0A00</v>
      </c>
      <c r="M4886" t="str">
        <f t="shared" si="1842"/>
        <v>A2E40000C01B0A00</v>
      </c>
      <c r="N4886" t="str">
        <f t="shared" si="1843"/>
        <v>A2E4=洧</v>
      </c>
      <c r="P4886" s="2" t="s">
        <v>9222</v>
      </c>
      <c r="Q4886" s="2" t="s">
        <v>16822</v>
      </c>
      <c r="R4886" t="str">
        <f t="shared" si="1844"/>
        <v>C7E1=崆</v>
      </c>
    </row>
    <row r="4887" spans="1:18">
      <c r="A4887" s="2" t="s">
        <v>17555</v>
      </c>
      <c r="B4887" s="2" t="s">
        <v>17556</v>
      </c>
      <c r="C4887">
        <f t="shared" si="1848"/>
        <v>5312</v>
      </c>
      <c r="D4887">
        <f t="shared" si="1835"/>
        <v>5056</v>
      </c>
      <c r="E4887">
        <f t="shared" si="1836"/>
        <v>5056</v>
      </c>
      <c r="F4887">
        <f t="shared" si="1837"/>
        <v>647168</v>
      </c>
      <c r="G4887" t="str">
        <f t="shared" si="1838"/>
        <v>000A2000</v>
      </c>
      <c r="H4887" t="str">
        <f t="shared" ref="H4887:H4896" si="1849">MID($H$1,(ROW()-2)*4+1,4)</f>
        <v>E4A3</v>
      </c>
      <c r="I4887" t="str">
        <f t="shared" si="1847"/>
        <v/>
      </c>
      <c r="J4887" t="s">
        <v>17557</v>
      </c>
      <c r="K4887" t="str">
        <f t="shared" si="1840"/>
        <v>A3E40000</v>
      </c>
      <c r="L4887" t="str">
        <f t="shared" si="1841"/>
        <v>00200A00</v>
      </c>
      <c r="M4887" t="str">
        <f t="shared" si="1842"/>
        <v>A3E4000000200A00</v>
      </c>
      <c r="N4887" t="str">
        <f t="shared" si="1843"/>
        <v>A3E4=洌</v>
      </c>
      <c r="P4887" s="2" t="s">
        <v>9534</v>
      </c>
      <c r="Q4887" s="2" t="s">
        <v>16825</v>
      </c>
      <c r="R4887" t="str">
        <f t="shared" si="1844"/>
        <v>C8E1=崛</v>
      </c>
    </row>
    <row r="4888" spans="1:18">
      <c r="A4888" s="2" t="s">
        <v>17558</v>
      </c>
      <c r="B4888" s="2" t="s">
        <v>17559</v>
      </c>
      <c r="C4888">
        <f t="shared" si="1848"/>
        <v>5313</v>
      </c>
      <c r="D4888">
        <f t="shared" si="1835"/>
        <v>5057</v>
      </c>
      <c r="E4888">
        <f t="shared" si="1836"/>
        <v>5056</v>
      </c>
      <c r="F4888">
        <f t="shared" si="1837"/>
        <v>647232</v>
      </c>
      <c r="G4888" t="str">
        <f t="shared" si="1838"/>
        <v>000A2040</v>
      </c>
      <c r="H4888" t="str">
        <f t="shared" si="1849"/>
        <v>E4A4</v>
      </c>
      <c r="I4888" t="str">
        <f t="shared" si="1847"/>
        <v/>
      </c>
      <c r="J4888" t="s">
        <v>17560</v>
      </c>
      <c r="K4888" t="str">
        <f t="shared" si="1840"/>
        <v>A4E40000</v>
      </c>
      <c r="L4888" t="str">
        <f t="shared" si="1841"/>
        <v>40200A00</v>
      </c>
      <c r="M4888" t="str">
        <f t="shared" si="1842"/>
        <v>A4E4000040200A00</v>
      </c>
      <c r="N4888" t="str">
        <f t="shared" si="1843"/>
        <v>A4E4=浃</v>
      </c>
      <c r="P4888" s="2" t="s">
        <v>9849</v>
      </c>
      <c r="Q4888" s="2" t="s">
        <v>16828</v>
      </c>
      <c r="R4888" t="str">
        <f t="shared" si="1844"/>
        <v>C9E1=嵘</v>
      </c>
    </row>
    <row r="4889" spans="1:18">
      <c r="A4889" s="2" t="s">
        <v>17561</v>
      </c>
      <c r="B4889" s="2" t="s">
        <v>17562</v>
      </c>
      <c r="C4889">
        <f t="shared" si="1848"/>
        <v>5314</v>
      </c>
      <c r="D4889">
        <f t="shared" si="1835"/>
        <v>5058</v>
      </c>
      <c r="E4889">
        <f t="shared" si="1836"/>
        <v>5056</v>
      </c>
      <c r="F4889">
        <f t="shared" si="1837"/>
        <v>647296</v>
      </c>
      <c r="G4889" t="str">
        <f t="shared" si="1838"/>
        <v>000A2080</v>
      </c>
      <c r="H4889" t="str">
        <f t="shared" si="1849"/>
        <v>E4A5</v>
      </c>
      <c r="I4889" t="str">
        <f t="shared" si="1847"/>
        <v/>
      </c>
      <c r="J4889" t="s">
        <v>17563</v>
      </c>
      <c r="K4889" t="str">
        <f t="shared" si="1840"/>
        <v>A5E40000</v>
      </c>
      <c r="L4889" t="str">
        <f t="shared" si="1841"/>
        <v>80200A00</v>
      </c>
      <c r="M4889" t="str">
        <f t="shared" si="1842"/>
        <v>A5E4000080200A00</v>
      </c>
      <c r="N4889" t="str">
        <f t="shared" si="1843"/>
        <v>A5E4=浈</v>
      </c>
      <c r="P4889" s="2" t="s">
        <v>10163</v>
      </c>
      <c r="Q4889" s="2" t="s">
        <v>16831</v>
      </c>
      <c r="R4889" t="str">
        <f t="shared" si="1844"/>
        <v>CAE1=崾</v>
      </c>
    </row>
    <row r="4890" spans="1:18">
      <c r="A4890" s="2" t="s">
        <v>17564</v>
      </c>
      <c r="B4890" s="2" t="s">
        <v>17565</v>
      </c>
      <c r="C4890">
        <f t="shared" si="1848"/>
        <v>5315</v>
      </c>
      <c r="D4890">
        <f t="shared" si="1835"/>
        <v>5059</v>
      </c>
      <c r="E4890">
        <f t="shared" si="1836"/>
        <v>5056</v>
      </c>
      <c r="F4890">
        <f t="shared" si="1837"/>
        <v>647360</v>
      </c>
      <c r="G4890" t="str">
        <f t="shared" si="1838"/>
        <v>000A20C0</v>
      </c>
      <c r="H4890" t="str">
        <f t="shared" si="1849"/>
        <v>E4A6</v>
      </c>
      <c r="I4890" t="str">
        <f t="shared" si="1847"/>
        <v/>
      </c>
      <c r="J4890" t="s">
        <v>17566</v>
      </c>
      <c r="K4890" t="str">
        <f t="shared" si="1840"/>
        <v>A6E40000</v>
      </c>
      <c r="L4890" t="str">
        <f t="shared" si="1841"/>
        <v>C0200A00</v>
      </c>
      <c r="M4890" t="str">
        <f t="shared" si="1842"/>
        <v>A6E40000C0200A00</v>
      </c>
      <c r="N4890" t="str">
        <f t="shared" si="1843"/>
        <v>A6E4=洇</v>
      </c>
      <c r="P4890" s="2" t="s">
        <v>10474</v>
      </c>
      <c r="Q4890" s="2" t="s">
        <v>16834</v>
      </c>
      <c r="R4890" t="str">
        <f t="shared" si="1844"/>
        <v>CBE1=崴</v>
      </c>
    </row>
    <row r="4891" spans="1:18">
      <c r="A4891" s="2" t="s">
        <v>17567</v>
      </c>
      <c r="B4891" s="2" t="s">
        <v>17568</v>
      </c>
      <c r="C4891">
        <f t="shared" si="1848"/>
        <v>5316</v>
      </c>
      <c r="D4891">
        <f t="shared" si="1835"/>
        <v>5060</v>
      </c>
      <c r="E4891">
        <f t="shared" si="1836"/>
        <v>5056</v>
      </c>
      <c r="F4891">
        <f t="shared" si="1837"/>
        <v>647424</v>
      </c>
      <c r="G4891" t="str">
        <f t="shared" si="1838"/>
        <v>000A2100</v>
      </c>
      <c r="H4891" t="str">
        <f t="shared" si="1849"/>
        <v>E4A7</v>
      </c>
      <c r="I4891" t="str">
        <f t="shared" ref="I4891:I4900" si="1850">MID($I$1,(ROW()-2)*4+1,4)</f>
        <v/>
      </c>
      <c r="J4891" t="s">
        <v>17569</v>
      </c>
      <c r="K4891" t="str">
        <f t="shared" si="1840"/>
        <v>A7E40000</v>
      </c>
      <c r="L4891" t="str">
        <f t="shared" si="1841"/>
        <v>00210A00</v>
      </c>
      <c r="M4891" t="str">
        <f t="shared" si="1842"/>
        <v>A7E4000000210A00</v>
      </c>
      <c r="N4891" t="str">
        <f t="shared" si="1843"/>
        <v>A7E4=洄</v>
      </c>
      <c r="P4891" s="2" t="s">
        <v>10787</v>
      </c>
      <c r="Q4891" s="2" t="s">
        <v>16837</v>
      </c>
      <c r="R4891" t="str">
        <f t="shared" si="1844"/>
        <v>CCE1=崽</v>
      </c>
    </row>
    <row r="4892" spans="1:18">
      <c r="A4892" s="2" t="s">
        <v>17570</v>
      </c>
      <c r="B4892" s="2" t="s">
        <v>17571</v>
      </c>
      <c r="C4892">
        <f t="shared" si="1848"/>
        <v>5317</v>
      </c>
      <c r="D4892">
        <f t="shared" si="1835"/>
        <v>5061</v>
      </c>
      <c r="E4892">
        <f t="shared" si="1836"/>
        <v>5056</v>
      </c>
      <c r="F4892">
        <f t="shared" si="1837"/>
        <v>647488</v>
      </c>
      <c r="G4892" t="str">
        <f t="shared" si="1838"/>
        <v>000A2140</v>
      </c>
      <c r="H4892" t="str">
        <f t="shared" si="1849"/>
        <v>E4A8</v>
      </c>
      <c r="I4892" t="str">
        <f t="shared" si="1850"/>
        <v/>
      </c>
      <c r="J4892" t="s">
        <v>17572</v>
      </c>
      <c r="K4892" t="str">
        <f t="shared" si="1840"/>
        <v>A8E40000</v>
      </c>
      <c r="L4892" t="str">
        <f t="shared" si="1841"/>
        <v>40210A00</v>
      </c>
      <c r="M4892" t="str">
        <f t="shared" si="1842"/>
        <v>A8E4000040210A00</v>
      </c>
      <c r="N4892" t="str">
        <f t="shared" si="1843"/>
        <v>A8E4=洙</v>
      </c>
      <c r="P4892" s="2" t="s">
        <v>11088</v>
      </c>
      <c r="Q4892" s="2" t="s">
        <v>16840</v>
      </c>
      <c r="R4892" t="str">
        <f t="shared" si="1844"/>
        <v>CDE1=嵬</v>
      </c>
    </row>
    <row r="4893" spans="1:18">
      <c r="A4893" s="2" t="s">
        <v>17573</v>
      </c>
      <c r="B4893" s="2" t="s">
        <v>17574</v>
      </c>
      <c r="C4893">
        <f t="shared" si="1848"/>
        <v>5318</v>
      </c>
      <c r="D4893">
        <f t="shared" si="1835"/>
        <v>5062</v>
      </c>
      <c r="E4893">
        <f t="shared" si="1836"/>
        <v>5056</v>
      </c>
      <c r="F4893">
        <f t="shared" si="1837"/>
        <v>647552</v>
      </c>
      <c r="G4893" t="str">
        <f t="shared" si="1838"/>
        <v>000A2180</v>
      </c>
      <c r="H4893" t="str">
        <f t="shared" si="1849"/>
        <v>E4A9</v>
      </c>
      <c r="I4893" t="str">
        <f t="shared" si="1850"/>
        <v/>
      </c>
      <c r="J4893" t="s">
        <v>17575</v>
      </c>
      <c r="K4893" t="str">
        <f t="shared" si="1840"/>
        <v>A9E40000</v>
      </c>
      <c r="L4893" t="str">
        <f t="shared" si="1841"/>
        <v>80210A00</v>
      </c>
      <c r="M4893" t="str">
        <f t="shared" si="1842"/>
        <v>A9E4000080210A00</v>
      </c>
      <c r="N4893" t="str">
        <f t="shared" si="1843"/>
        <v>A9E4=洎</v>
      </c>
      <c r="P4893" s="2" t="s">
        <v>11394</v>
      </c>
      <c r="Q4893" s="2" t="s">
        <v>16843</v>
      </c>
      <c r="R4893" t="str">
        <f t="shared" si="1844"/>
        <v>CEE1=嵛</v>
      </c>
    </row>
    <row r="4894" spans="1:18">
      <c r="A4894" s="2" t="s">
        <v>17576</v>
      </c>
      <c r="B4894" s="2" t="s">
        <v>17577</v>
      </c>
      <c r="C4894">
        <f t="shared" si="1848"/>
        <v>5319</v>
      </c>
      <c r="D4894">
        <f t="shared" si="1835"/>
        <v>5063</v>
      </c>
      <c r="E4894">
        <f t="shared" si="1836"/>
        <v>5056</v>
      </c>
      <c r="F4894">
        <f t="shared" si="1837"/>
        <v>647616</v>
      </c>
      <c r="G4894" t="str">
        <f t="shared" si="1838"/>
        <v>000A21C0</v>
      </c>
      <c r="H4894" t="str">
        <f t="shared" si="1849"/>
        <v>E4AA</v>
      </c>
      <c r="I4894" t="str">
        <f t="shared" si="1850"/>
        <v/>
      </c>
      <c r="J4894" t="s">
        <v>17578</v>
      </c>
      <c r="K4894" t="str">
        <f t="shared" si="1840"/>
        <v>AAE40000</v>
      </c>
      <c r="L4894" t="str">
        <f t="shared" si="1841"/>
        <v>C0210A00</v>
      </c>
      <c r="M4894" t="str">
        <f t="shared" si="1842"/>
        <v>AAE40000C0210A00</v>
      </c>
      <c r="N4894" t="str">
        <f t="shared" si="1843"/>
        <v>AAE4=洫</v>
      </c>
      <c r="P4894" s="2" t="s">
        <v>11697</v>
      </c>
      <c r="Q4894" s="2" t="s">
        <v>16846</v>
      </c>
      <c r="R4894" t="str">
        <f t="shared" si="1844"/>
        <v>CFE1=嵯</v>
      </c>
    </row>
    <row r="4895" spans="1:18">
      <c r="A4895" s="2" t="s">
        <v>17579</v>
      </c>
      <c r="B4895" s="2" t="s">
        <v>17580</v>
      </c>
      <c r="C4895">
        <f t="shared" si="1848"/>
        <v>5320</v>
      </c>
      <c r="D4895">
        <f t="shared" si="1835"/>
        <v>5064</v>
      </c>
      <c r="E4895">
        <f t="shared" si="1836"/>
        <v>5056</v>
      </c>
      <c r="F4895">
        <f t="shared" si="1837"/>
        <v>647680</v>
      </c>
      <c r="G4895" t="str">
        <f t="shared" si="1838"/>
        <v>000A2200</v>
      </c>
      <c r="H4895" t="str">
        <f t="shared" si="1849"/>
        <v>E4AB</v>
      </c>
      <c r="I4895" t="str">
        <f t="shared" si="1850"/>
        <v/>
      </c>
      <c r="J4895" t="s">
        <v>17581</v>
      </c>
      <c r="K4895" t="str">
        <f t="shared" si="1840"/>
        <v>ABE40000</v>
      </c>
      <c r="L4895" t="str">
        <f t="shared" si="1841"/>
        <v>00220A00</v>
      </c>
      <c r="M4895" t="str">
        <f t="shared" si="1842"/>
        <v>ABE4000000220A00</v>
      </c>
      <c r="N4895" t="str">
        <f t="shared" si="1843"/>
        <v>ABE4=浍</v>
      </c>
      <c r="P4895" s="2" t="s">
        <v>11995</v>
      </c>
      <c r="Q4895" s="2" t="s">
        <v>16849</v>
      </c>
      <c r="R4895" t="str">
        <f t="shared" si="1844"/>
        <v>D0E1=嵝</v>
      </c>
    </row>
    <row r="4896" spans="1:18">
      <c r="A4896" s="2" t="s">
        <v>17582</v>
      </c>
      <c r="B4896" s="2" t="s">
        <v>17583</v>
      </c>
      <c r="C4896">
        <f t="shared" si="1848"/>
        <v>5321</v>
      </c>
      <c r="D4896">
        <f t="shared" si="1835"/>
        <v>5065</v>
      </c>
      <c r="E4896">
        <f t="shared" si="1836"/>
        <v>5056</v>
      </c>
      <c r="F4896">
        <f t="shared" si="1837"/>
        <v>647744</v>
      </c>
      <c r="G4896" t="str">
        <f t="shared" si="1838"/>
        <v>000A2240</v>
      </c>
      <c r="H4896" t="str">
        <f t="shared" si="1849"/>
        <v>E4AC</v>
      </c>
      <c r="I4896" t="str">
        <f t="shared" si="1850"/>
        <v/>
      </c>
      <c r="J4896" t="s">
        <v>17584</v>
      </c>
      <c r="K4896" t="str">
        <f t="shared" si="1840"/>
        <v>ACE40000</v>
      </c>
      <c r="L4896" t="str">
        <f t="shared" si="1841"/>
        <v>40220A00</v>
      </c>
      <c r="M4896" t="str">
        <f t="shared" si="1842"/>
        <v>ACE4000040220A00</v>
      </c>
      <c r="N4896" t="str">
        <f t="shared" si="1843"/>
        <v>ACE4=洮</v>
      </c>
      <c r="P4896" s="2" t="s">
        <v>12294</v>
      </c>
      <c r="Q4896" s="2" t="s">
        <v>16852</v>
      </c>
      <c r="R4896" t="str">
        <f t="shared" si="1844"/>
        <v>D1E1=嵫</v>
      </c>
    </row>
    <row r="4897" spans="1:18">
      <c r="A4897" s="2" t="s">
        <v>17585</v>
      </c>
      <c r="B4897" s="2" t="s">
        <v>17586</v>
      </c>
      <c r="C4897">
        <f t="shared" si="1848"/>
        <v>5322</v>
      </c>
      <c r="D4897">
        <f t="shared" si="1835"/>
        <v>5066</v>
      </c>
      <c r="E4897">
        <f t="shared" si="1836"/>
        <v>5056</v>
      </c>
      <c r="F4897">
        <f t="shared" si="1837"/>
        <v>647808</v>
      </c>
      <c r="G4897" t="str">
        <f t="shared" si="1838"/>
        <v>000A2280</v>
      </c>
      <c r="H4897" t="str">
        <f t="shared" ref="H4897:H4906" si="1851">MID($H$1,(ROW()-2)*4+1,4)</f>
        <v>E4AD</v>
      </c>
      <c r="I4897" t="str">
        <f t="shared" si="1850"/>
        <v/>
      </c>
      <c r="J4897" t="s">
        <v>17587</v>
      </c>
      <c r="K4897" t="str">
        <f t="shared" si="1840"/>
        <v>ADE40000</v>
      </c>
      <c r="L4897" t="str">
        <f t="shared" si="1841"/>
        <v>80220A00</v>
      </c>
      <c r="M4897" t="str">
        <f t="shared" si="1842"/>
        <v>ADE4000080220A00</v>
      </c>
      <c r="N4897" t="str">
        <f t="shared" si="1843"/>
        <v>ADE4=洵</v>
      </c>
      <c r="P4897" s="2" t="s">
        <v>12589</v>
      </c>
      <c r="Q4897" s="2" t="s">
        <v>16855</v>
      </c>
      <c r="R4897" t="str">
        <f t="shared" si="1844"/>
        <v>D2E1=嵋</v>
      </c>
    </row>
    <row r="4898" spans="1:18">
      <c r="A4898" s="2" t="s">
        <v>17588</v>
      </c>
      <c r="B4898" s="2" t="s">
        <v>17589</v>
      </c>
      <c r="C4898">
        <f t="shared" si="1848"/>
        <v>5323</v>
      </c>
      <c r="D4898">
        <f t="shared" si="1835"/>
        <v>5067</v>
      </c>
      <c r="E4898">
        <f t="shared" si="1836"/>
        <v>5056</v>
      </c>
      <c r="F4898">
        <f t="shared" si="1837"/>
        <v>647872</v>
      </c>
      <c r="G4898" t="str">
        <f t="shared" si="1838"/>
        <v>000A22C0</v>
      </c>
      <c r="H4898" t="str">
        <f t="shared" si="1851"/>
        <v>E4AE</v>
      </c>
      <c r="I4898" t="str">
        <f t="shared" si="1850"/>
        <v/>
      </c>
      <c r="J4898" t="s">
        <v>17590</v>
      </c>
      <c r="K4898" t="str">
        <f t="shared" si="1840"/>
        <v>AEE40000</v>
      </c>
      <c r="L4898" t="str">
        <f t="shared" si="1841"/>
        <v>C0220A00</v>
      </c>
      <c r="M4898" t="str">
        <f t="shared" si="1842"/>
        <v>AEE40000C0220A00</v>
      </c>
      <c r="N4898" t="str">
        <f t="shared" si="1843"/>
        <v>AEE4=洚</v>
      </c>
      <c r="P4898" s="2" t="s">
        <v>12883</v>
      </c>
      <c r="Q4898" s="2" t="s">
        <v>16858</v>
      </c>
      <c r="R4898" t="str">
        <f t="shared" si="1844"/>
        <v>D3E1=嵊</v>
      </c>
    </row>
    <row r="4899" spans="1:18">
      <c r="A4899" s="2" t="s">
        <v>17591</v>
      </c>
      <c r="B4899" s="2" t="s">
        <v>17592</v>
      </c>
      <c r="C4899">
        <f t="shared" si="1848"/>
        <v>5324</v>
      </c>
      <c r="D4899">
        <f t="shared" si="1835"/>
        <v>5068</v>
      </c>
      <c r="E4899">
        <f t="shared" si="1836"/>
        <v>5056</v>
      </c>
      <c r="F4899">
        <f t="shared" si="1837"/>
        <v>647936</v>
      </c>
      <c r="G4899" t="str">
        <f t="shared" si="1838"/>
        <v>000A2300</v>
      </c>
      <c r="H4899" t="str">
        <f t="shared" si="1851"/>
        <v>E4AF</v>
      </c>
      <c r="I4899" t="str">
        <f t="shared" si="1850"/>
        <v/>
      </c>
      <c r="J4899" t="s">
        <v>17593</v>
      </c>
      <c r="K4899" t="str">
        <f t="shared" si="1840"/>
        <v>AFE40000</v>
      </c>
      <c r="L4899" t="str">
        <f t="shared" si="1841"/>
        <v>00230A00</v>
      </c>
      <c r="M4899" t="str">
        <f t="shared" si="1842"/>
        <v>AFE4000000230A00</v>
      </c>
      <c r="N4899" t="str">
        <f t="shared" si="1843"/>
        <v>AFE4=浏</v>
      </c>
      <c r="P4899" s="2" t="s">
        <v>13176</v>
      </c>
      <c r="Q4899" s="2" t="s">
        <v>16861</v>
      </c>
      <c r="R4899" t="str">
        <f t="shared" si="1844"/>
        <v>D4E1=嵩</v>
      </c>
    </row>
    <row r="4900" spans="1:18">
      <c r="A4900" s="2" t="s">
        <v>17594</v>
      </c>
      <c r="B4900" s="2" t="s">
        <v>17595</v>
      </c>
      <c r="C4900">
        <f t="shared" si="1848"/>
        <v>5325</v>
      </c>
      <c r="D4900">
        <f t="shared" si="1835"/>
        <v>5069</v>
      </c>
      <c r="E4900">
        <f t="shared" si="1836"/>
        <v>5056</v>
      </c>
      <c r="F4900">
        <f t="shared" si="1837"/>
        <v>648000</v>
      </c>
      <c r="G4900" t="str">
        <f t="shared" si="1838"/>
        <v>000A2340</v>
      </c>
      <c r="H4900" t="str">
        <f t="shared" si="1851"/>
        <v>E4B0</v>
      </c>
      <c r="I4900" t="str">
        <f t="shared" si="1850"/>
        <v/>
      </c>
      <c r="J4900" t="s">
        <v>2243</v>
      </c>
      <c r="K4900" t="str">
        <f t="shared" si="1840"/>
        <v>B0E40000</v>
      </c>
      <c r="L4900" t="str">
        <f t="shared" si="1841"/>
        <v>40230A00</v>
      </c>
      <c r="M4900" t="str">
        <f t="shared" si="1842"/>
        <v>B0E4000040230A00</v>
      </c>
      <c r="N4900" t="str">
        <f t="shared" si="1843"/>
        <v>B0E4=浒</v>
      </c>
      <c r="P4900" s="2" t="s">
        <v>13472</v>
      </c>
      <c r="Q4900" s="2" t="s">
        <v>16864</v>
      </c>
      <c r="R4900" t="str">
        <f t="shared" si="1844"/>
        <v>D5E1=嵴</v>
      </c>
    </row>
    <row r="4901" spans="1:18">
      <c r="A4901" s="2" t="s">
        <v>17596</v>
      </c>
      <c r="B4901" s="2" t="s">
        <v>17597</v>
      </c>
      <c r="C4901">
        <f t="shared" si="1848"/>
        <v>5326</v>
      </c>
      <c r="D4901">
        <f t="shared" si="1835"/>
        <v>5070</v>
      </c>
      <c r="E4901">
        <f t="shared" si="1836"/>
        <v>5056</v>
      </c>
      <c r="F4901">
        <f t="shared" si="1837"/>
        <v>648064</v>
      </c>
      <c r="G4901" t="str">
        <f t="shared" si="1838"/>
        <v>000A2380</v>
      </c>
      <c r="H4901" t="str">
        <f t="shared" si="1851"/>
        <v>E4B1</v>
      </c>
      <c r="I4901" t="str">
        <f t="shared" ref="I4901:I4910" si="1852">MID($I$1,(ROW()-2)*4+1,4)</f>
        <v/>
      </c>
      <c r="J4901" t="s">
        <v>1009</v>
      </c>
      <c r="K4901" t="str">
        <f t="shared" si="1840"/>
        <v>B1E40000</v>
      </c>
      <c r="L4901" t="str">
        <f t="shared" si="1841"/>
        <v>80230A00</v>
      </c>
      <c r="M4901" t="str">
        <f t="shared" si="1842"/>
        <v>B1E4000080230A00</v>
      </c>
      <c r="N4901" t="str">
        <f t="shared" si="1843"/>
        <v>B1E4=浔</v>
      </c>
      <c r="P4901" s="2" t="s">
        <v>13764</v>
      </c>
      <c r="Q4901" s="2" t="s">
        <v>16867</v>
      </c>
      <c r="R4901" t="str">
        <f t="shared" si="1844"/>
        <v>D6E1=嶂</v>
      </c>
    </row>
    <row r="4902" spans="1:18">
      <c r="A4902" s="2" t="s">
        <v>17598</v>
      </c>
      <c r="B4902" s="2" t="s">
        <v>17599</v>
      </c>
      <c r="C4902">
        <f t="shared" si="1848"/>
        <v>5327</v>
      </c>
      <c r="D4902">
        <f t="shared" si="1835"/>
        <v>5071</v>
      </c>
      <c r="E4902">
        <f t="shared" si="1836"/>
        <v>5056</v>
      </c>
      <c r="F4902">
        <f t="shared" si="1837"/>
        <v>648128</v>
      </c>
      <c r="G4902" t="str">
        <f t="shared" si="1838"/>
        <v>000A23C0</v>
      </c>
      <c r="H4902" t="str">
        <f t="shared" si="1851"/>
        <v>E4B2</v>
      </c>
      <c r="I4902" t="str">
        <f t="shared" si="1852"/>
        <v/>
      </c>
      <c r="J4902" t="s">
        <v>3148</v>
      </c>
      <c r="K4902" t="str">
        <f t="shared" si="1840"/>
        <v>B2E40000</v>
      </c>
      <c r="L4902" t="str">
        <f t="shared" si="1841"/>
        <v>C0230A00</v>
      </c>
      <c r="M4902" t="str">
        <f t="shared" si="1842"/>
        <v>B2E40000C0230A00</v>
      </c>
      <c r="N4902" t="str">
        <f t="shared" si="1843"/>
        <v>B2E4=洳</v>
      </c>
      <c r="P4902" s="2" t="s">
        <v>14056</v>
      </c>
      <c r="Q4902" s="2" t="s">
        <v>16870</v>
      </c>
      <c r="R4902" t="str">
        <f t="shared" si="1844"/>
        <v>D7E1=嶙</v>
      </c>
    </row>
    <row r="4903" spans="1:18">
      <c r="A4903" s="2" t="s">
        <v>17600</v>
      </c>
      <c r="B4903" s="2" t="s">
        <v>17601</v>
      </c>
      <c r="C4903">
        <f t="shared" si="1848"/>
        <v>5328</v>
      </c>
      <c r="D4903">
        <f t="shared" si="1835"/>
        <v>5072</v>
      </c>
      <c r="E4903">
        <f t="shared" si="1836"/>
        <v>5072</v>
      </c>
      <c r="F4903">
        <f t="shared" si="1837"/>
        <v>649216</v>
      </c>
      <c r="G4903" t="str">
        <f t="shared" si="1838"/>
        <v>000A2800</v>
      </c>
      <c r="H4903" t="str">
        <f t="shared" si="1851"/>
        <v>E4B3</v>
      </c>
      <c r="I4903" t="str">
        <f t="shared" si="1852"/>
        <v/>
      </c>
      <c r="J4903" t="s">
        <v>3496</v>
      </c>
      <c r="K4903" t="str">
        <f t="shared" si="1840"/>
        <v>B3E40000</v>
      </c>
      <c r="L4903" t="str">
        <f t="shared" si="1841"/>
        <v>00280A00</v>
      </c>
      <c r="M4903" t="str">
        <f t="shared" si="1842"/>
        <v>B3E4000000280A00</v>
      </c>
      <c r="N4903" t="str">
        <f t="shared" si="1843"/>
        <v>B3E4=涑</v>
      </c>
      <c r="P4903" s="2" t="s">
        <v>14327</v>
      </c>
      <c r="Q4903" s="2" t="s">
        <v>16873</v>
      </c>
      <c r="R4903" t="str">
        <f t="shared" si="1844"/>
        <v>D8E1=嶝</v>
      </c>
    </row>
    <row r="4904" spans="1:18">
      <c r="A4904" s="2" t="s">
        <v>17602</v>
      </c>
      <c r="B4904" s="2" t="s">
        <v>17603</v>
      </c>
      <c r="C4904">
        <f t="shared" si="1848"/>
        <v>5329</v>
      </c>
      <c r="D4904">
        <f t="shared" si="1835"/>
        <v>5073</v>
      </c>
      <c r="E4904">
        <f t="shared" si="1836"/>
        <v>5072</v>
      </c>
      <c r="F4904">
        <f t="shared" si="1837"/>
        <v>649280</v>
      </c>
      <c r="G4904" t="str">
        <f t="shared" si="1838"/>
        <v>000A2840</v>
      </c>
      <c r="H4904" t="str">
        <f t="shared" si="1851"/>
        <v>E4B4</v>
      </c>
      <c r="I4904" t="str">
        <f t="shared" si="1852"/>
        <v/>
      </c>
      <c r="J4904" t="s">
        <v>3840</v>
      </c>
      <c r="K4904" t="str">
        <f t="shared" si="1840"/>
        <v>B4E40000</v>
      </c>
      <c r="L4904" t="str">
        <f t="shared" si="1841"/>
        <v>40280A00</v>
      </c>
      <c r="M4904" t="str">
        <f t="shared" si="1842"/>
        <v>B4E4000040280A00</v>
      </c>
      <c r="N4904" t="str">
        <f t="shared" si="1843"/>
        <v>B4E4=浯</v>
      </c>
      <c r="P4904" s="2" t="s">
        <v>14620</v>
      </c>
      <c r="Q4904" s="2" t="s">
        <v>16876</v>
      </c>
      <c r="R4904" t="str">
        <f t="shared" si="1844"/>
        <v>D9E1=豳</v>
      </c>
    </row>
    <row r="4905" spans="1:18">
      <c r="A4905" s="2" t="s">
        <v>17604</v>
      </c>
      <c r="B4905" s="2" t="s">
        <v>17605</v>
      </c>
      <c r="C4905">
        <f t="shared" si="1848"/>
        <v>5330</v>
      </c>
      <c r="D4905">
        <f t="shared" si="1835"/>
        <v>5074</v>
      </c>
      <c r="E4905">
        <f t="shared" si="1836"/>
        <v>5072</v>
      </c>
      <c r="F4905">
        <f t="shared" si="1837"/>
        <v>649344</v>
      </c>
      <c r="G4905" t="str">
        <f t="shared" si="1838"/>
        <v>000A2880</v>
      </c>
      <c r="H4905" t="str">
        <f t="shared" si="1851"/>
        <v>E4B5</v>
      </c>
      <c r="I4905" t="str">
        <f t="shared" si="1852"/>
        <v/>
      </c>
      <c r="J4905" t="s">
        <v>4184</v>
      </c>
      <c r="K4905" t="str">
        <f t="shared" si="1840"/>
        <v>B5E40000</v>
      </c>
      <c r="L4905" t="str">
        <f t="shared" si="1841"/>
        <v>80280A00</v>
      </c>
      <c r="M4905" t="str">
        <f t="shared" si="1842"/>
        <v>B5E4000080280A00</v>
      </c>
      <c r="N4905" t="str">
        <f t="shared" si="1843"/>
        <v>B5E4=涞</v>
      </c>
      <c r="P4905" s="2" t="s">
        <v>14909</v>
      </c>
      <c r="Q4905" s="2" t="s">
        <v>16879</v>
      </c>
      <c r="R4905" t="str">
        <f t="shared" si="1844"/>
        <v>DAE1=嶷</v>
      </c>
    </row>
    <row r="4906" spans="1:18">
      <c r="A4906" s="2" t="s">
        <v>17606</v>
      </c>
      <c r="B4906" s="2" t="s">
        <v>17607</v>
      </c>
      <c r="C4906">
        <f t="shared" si="1848"/>
        <v>5331</v>
      </c>
      <c r="D4906">
        <f t="shared" si="1835"/>
        <v>5075</v>
      </c>
      <c r="E4906">
        <f t="shared" si="1836"/>
        <v>5072</v>
      </c>
      <c r="F4906">
        <f t="shared" si="1837"/>
        <v>649408</v>
      </c>
      <c r="G4906" t="str">
        <f t="shared" si="1838"/>
        <v>000A28C0</v>
      </c>
      <c r="H4906" t="str">
        <f t="shared" si="1851"/>
        <v>E4B6</v>
      </c>
      <c r="I4906" t="str">
        <f t="shared" si="1852"/>
        <v/>
      </c>
      <c r="J4906" t="s">
        <v>1239</v>
      </c>
      <c r="K4906" t="str">
        <f t="shared" si="1840"/>
        <v>B6E40000</v>
      </c>
      <c r="L4906" t="str">
        <f t="shared" si="1841"/>
        <v>C0280A00</v>
      </c>
      <c r="M4906" t="str">
        <f t="shared" si="1842"/>
        <v>B6E40000C0280A00</v>
      </c>
      <c r="N4906" t="str">
        <f t="shared" si="1843"/>
        <v>B6E4=涠</v>
      </c>
      <c r="P4906" s="2" t="s">
        <v>15200</v>
      </c>
      <c r="Q4906" s="2" t="s">
        <v>16882</v>
      </c>
      <c r="R4906" t="str">
        <f t="shared" si="1844"/>
        <v>DBE1=巅</v>
      </c>
    </row>
    <row r="4907" spans="1:18">
      <c r="A4907" s="2" t="s">
        <v>17608</v>
      </c>
      <c r="B4907" s="2" t="s">
        <v>17609</v>
      </c>
      <c r="C4907">
        <f t="shared" si="1848"/>
        <v>5332</v>
      </c>
      <c r="D4907">
        <f t="shared" si="1835"/>
        <v>5076</v>
      </c>
      <c r="E4907">
        <f t="shared" si="1836"/>
        <v>5072</v>
      </c>
      <c r="F4907">
        <f t="shared" si="1837"/>
        <v>649472</v>
      </c>
      <c r="G4907" t="str">
        <f t="shared" si="1838"/>
        <v>000A2900</v>
      </c>
      <c r="H4907" t="str">
        <f t="shared" ref="H4907:H4916" si="1853">MID($H$1,(ROW()-2)*4+1,4)</f>
        <v>E4B7</v>
      </c>
      <c r="I4907" t="str">
        <f t="shared" si="1852"/>
        <v/>
      </c>
      <c r="J4907" t="s">
        <v>4864</v>
      </c>
      <c r="K4907" t="str">
        <f t="shared" si="1840"/>
        <v>B7E40000</v>
      </c>
      <c r="L4907" t="str">
        <f t="shared" si="1841"/>
        <v>00290A00</v>
      </c>
      <c r="M4907" t="str">
        <f t="shared" si="1842"/>
        <v>B7E4000000290A00</v>
      </c>
      <c r="N4907" t="str">
        <f t="shared" si="1843"/>
        <v>B7E4=浞</v>
      </c>
      <c r="P4907" s="2" t="s">
        <v>15490</v>
      </c>
      <c r="Q4907" s="2" t="s">
        <v>16885</v>
      </c>
      <c r="R4907" t="str">
        <f t="shared" si="1844"/>
        <v>DCE1=彳</v>
      </c>
    </row>
    <row r="4908" spans="1:18">
      <c r="A4908" s="2" t="s">
        <v>17610</v>
      </c>
      <c r="B4908" s="2" t="s">
        <v>17611</v>
      </c>
      <c r="C4908">
        <f t="shared" si="1848"/>
        <v>5333</v>
      </c>
      <c r="D4908">
        <f t="shared" si="1835"/>
        <v>5077</v>
      </c>
      <c r="E4908">
        <f t="shared" si="1836"/>
        <v>5072</v>
      </c>
      <c r="F4908">
        <f t="shared" si="1837"/>
        <v>649536</v>
      </c>
      <c r="G4908" t="str">
        <f t="shared" si="1838"/>
        <v>000A2940</v>
      </c>
      <c r="H4908" t="str">
        <f t="shared" si="1853"/>
        <v>E4B8</v>
      </c>
      <c r="I4908" t="str">
        <f t="shared" si="1852"/>
        <v/>
      </c>
      <c r="J4908" t="s">
        <v>5198</v>
      </c>
      <c r="K4908" t="str">
        <f t="shared" si="1840"/>
        <v>B8E40000</v>
      </c>
      <c r="L4908" t="str">
        <f t="shared" si="1841"/>
        <v>40290A00</v>
      </c>
      <c r="M4908" t="str">
        <f t="shared" si="1842"/>
        <v>B8E4000040290A00</v>
      </c>
      <c r="N4908" t="str">
        <f t="shared" si="1843"/>
        <v>B8E4=涓</v>
      </c>
      <c r="P4908" s="2" t="s">
        <v>2714</v>
      </c>
      <c r="Q4908" s="2" t="s">
        <v>2715</v>
      </c>
      <c r="R4908" t="str">
        <f t="shared" si="1844"/>
        <v>DDE1=彷</v>
      </c>
    </row>
    <row r="4909" spans="1:18">
      <c r="A4909" s="2" t="s">
        <v>17612</v>
      </c>
      <c r="B4909" s="2" t="s">
        <v>17613</v>
      </c>
      <c r="C4909">
        <f t="shared" si="1848"/>
        <v>5334</v>
      </c>
      <c r="D4909">
        <f t="shared" si="1835"/>
        <v>5078</v>
      </c>
      <c r="E4909">
        <f t="shared" si="1836"/>
        <v>5072</v>
      </c>
      <c r="F4909">
        <f t="shared" si="1837"/>
        <v>649600</v>
      </c>
      <c r="G4909" t="str">
        <f t="shared" si="1838"/>
        <v>000A2980</v>
      </c>
      <c r="H4909" t="str">
        <f t="shared" si="1853"/>
        <v>E4B9</v>
      </c>
      <c r="I4909" t="str">
        <f t="shared" si="1852"/>
        <v/>
      </c>
      <c r="J4909" t="s">
        <v>5530</v>
      </c>
      <c r="K4909" t="str">
        <f t="shared" si="1840"/>
        <v>B9E40000</v>
      </c>
      <c r="L4909" t="str">
        <f t="shared" si="1841"/>
        <v>80290A00</v>
      </c>
      <c r="M4909" t="str">
        <f t="shared" si="1842"/>
        <v>B9E4000080290A00</v>
      </c>
      <c r="N4909" t="str">
        <f t="shared" si="1843"/>
        <v>B9E4=涔</v>
      </c>
      <c r="P4909" s="2" t="s">
        <v>16062</v>
      </c>
      <c r="Q4909" s="2" t="s">
        <v>16890</v>
      </c>
      <c r="R4909" t="str">
        <f t="shared" si="1844"/>
        <v>DEE1=徂</v>
      </c>
    </row>
    <row r="4910" spans="1:18">
      <c r="A4910" s="2" t="s">
        <v>17614</v>
      </c>
      <c r="B4910" s="2" t="s">
        <v>17615</v>
      </c>
      <c r="C4910">
        <f t="shared" si="1848"/>
        <v>5335</v>
      </c>
      <c r="D4910">
        <f t="shared" si="1835"/>
        <v>5079</v>
      </c>
      <c r="E4910">
        <f t="shared" si="1836"/>
        <v>5072</v>
      </c>
      <c r="F4910">
        <f t="shared" si="1837"/>
        <v>649664</v>
      </c>
      <c r="G4910" t="str">
        <f t="shared" si="1838"/>
        <v>000A29C0</v>
      </c>
      <c r="H4910" t="str">
        <f t="shared" si="1853"/>
        <v>E4BA</v>
      </c>
      <c r="I4910" t="str">
        <f t="shared" si="1852"/>
        <v/>
      </c>
      <c r="J4910" t="s">
        <v>5867</v>
      </c>
      <c r="K4910" t="str">
        <f t="shared" si="1840"/>
        <v>BAE40000</v>
      </c>
      <c r="L4910" t="str">
        <f t="shared" si="1841"/>
        <v>C0290A00</v>
      </c>
      <c r="M4910" t="str">
        <f t="shared" si="1842"/>
        <v>BAE40000C0290A00</v>
      </c>
      <c r="N4910" t="str">
        <f t="shared" si="1843"/>
        <v>BAE4=浜</v>
      </c>
      <c r="P4910" s="2" t="s">
        <v>16346</v>
      </c>
      <c r="Q4910" s="2" t="s">
        <v>16893</v>
      </c>
      <c r="R4910" t="str">
        <f t="shared" si="1844"/>
        <v>DFE1=徇</v>
      </c>
    </row>
    <row r="4911" spans="1:18">
      <c r="A4911" s="2" t="s">
        <v>17616</v>
      </c>
      <c r="B4911" s="2" t="s">
        <v>17617</v>
      </c>
      <c r="C4911">
        <f t="shared" si="1848"/>
        <v>5336</v>
      </c>
      <c r="D4911">
        <f t="shared" si="1835"/>
        <v>5080</v>
      </c>
      <c r="E4911">
        <f t="shared" si="1836"/>
        <v>5072</v>
      </c>
      <c r="F4911">
        <f t="shared" si="1837"/>
        <v>649728</v>
      </c>
      <c r="G4911" t="str">
        <f t="shared" si="1838"/>
        <v>000A2A00</v>
      </c>
      <c r="H4911" t="str">
        <f t="shared" si="1853"/>
        <v>E4BB</v>
      </c>
      <c r="I4911" t="str">
        <f t="shared" ref="I4911:I4920" si="1854">MID($I$1,(ROW()-2)*4+1,4)</f>
        <v/>
      </c>
      <c r="J4911" t="s">
        <v>6201</v>
      </c>
      <c r="K4911" t="str">
        <f t="shared" si="1840"/>
        <v>BBE40000</v>
      </c>
      <c r="L4911" t="str">
        <f t="shared" si="1841"/>
        <v>002A0A00</v>
      </c>
      <c r="M4911" t="str">
        <f t="shared" si="1842"/>
        <v>BBE40000002A0A00</v>
      </c>
      <c r="N4911" t="str">
        <f t="shared" si="1843"/>
        <v>BBE4=浠</v>
      </c>
      <c r="P4911" s="2" t="s">
        <v>16624</v>
      </c>
      <c r="Q4911" s="2" t="s">
        <v>16897</v>
      </c>
      <c r="R4911" t="str">
        <f t="shared" si="1844"/>
        <v>E0E1=徉</v>
      </c>
    </row>
    <row r="4912" spans="1:18">
      <c r="A4912" s="2" t="s">
        <v>17618</v>
      </c>
      <c r="B4912" s="2" t="s">
        <v>17619</v>
      </c>
      <c r="C4912">
        <f t="shared" si="1848"/>
        <v>5337</v>
      </c>
      <c r="D4912">
        <f t="shared" si="1835"/>
        <v>5081</v>
      </c>
      <c r="E4912">
        <f t="shared" si="1836"/>
        <v>5072</v>
      </c>
      <c r="F4912">
        <f t="shared" si="1837"/>
        <v>649792</v>
      </c>
      <c r="G4912" t="str">
        <f t="shared" si="1838"/>
        <v>000A2A40</v>
      </c>
      <c r="H4912" t="str">
        <f t="shared" si="1853"/>
        <v>E4BC</v>
      </c>
      <c r="I4912" t="str">
        <f t="shared" si="1854"/>
        <v/>
      </c>
      <c r="J4912" t="s">
        <v>6529</v>
      </c>
      <c r="K4912" t="str">
        <f t="shared" si="1840"/>
        <v>BCE40000</v>
      </c>
      <c r="L4912" t="str">
        <f t="shared" si="1841"/>
        <v>402A0A00</v>
      </c>
      <c r="M4912" t="str">
        <f t="shared" si="1842"/>
        <v>BCE40000402A0A00</v>
      </c>
      <c r="N4912" t="str">
        <f t="shared" si="1843"/>
        <v>BCE4=浼</v>
      </c>
      <c r="P4912" s="2" t="s">
        <v>16903</v>
      </c>
      <c r="Q4912" s="2" t="s">
        <v>16901</v>
      </c>
      <c r="R4912" t="str">
        <f t="shared" si="1844"/>
        <v>E1E1=後</v>
      </c>
    </row>
    <row r="4913" spans="1:18">
      <c r="A4913" s="2" t="s">
        <v>17620</v>
      </c>
      <c r="B4913" s="2" t="s">
        <v>17621</v>
      </c>
      <c r="C4913">
        <f t="shared" si="1848"/>
        <v>5338</v>
      </c>
      <c r="D4913">
        <f t="shared" si="1835"/>
        <v>5082</v>
      </c>
      <c r="E4913">
        <f t="shared" si="1836"/>
        <v>5072</v>
      </c>
      <c r="F4913">
        <f t="shared" si="1837"/>
        <v>649856</v>
      </c>
      <c r="G4913" t="str">
        <f t="shared" si="1838"/>
        <v>000A2A80</v>
      </c>
      <c r="H4913" t="str">
        <f t="shared" si="1853"/>
        <v>E4BD</v>
      </c>
      <c r="I4913" t="str">
        <f t="shared" si="1854"/>
        <v/>
      </c>
      <c r="J4913" t="s">
        <v>6862</v>
      </c>
      <c r="K4913" t="str">
        <f t="shared" si="1840"/>
        <v>BDE40000</v>
      </c>
      <c r="L4913" t="str">
        <f t="shared" si="1841"/>
        <v>802A0A00</v>
      </c>
      <c r="M4913" t="str">
        <f t="shared" si="1842"/>
        <v>BDE40000802A0A00</v>
      </c>
      <c r="N4913" t="str">
        <f t="shared" si="1843"/>
        <v>BDE4=浣</v>
      </c>
      <c r="P4913" s="2" t="s">
        <v>17177</v>
      </c>
      <c r="Q4913" s="2" t="s">
        <v>16905</v>
      </c>
      <c r="R4913" t="str">
        <f t="shared" si="1844"/>
        <v>E2E1=徕</v>
      </c>
    </row>
    <row r="4914" spans="1:18">
      <c r="A4914" s="2" t="s">
        <v>17622</v>
      </c>
      <c r="B4914" s="2" t="s">
        <v>17623</v>
      </c>
      <c r="C4914">
        <f t="shared" si="1848"/>
        <v>5339</v>
      </c>
      <c r="D4914">
        <f t="shared" si="1835"/>
        <v>5083</v>
      </c>
      <c r="E4914">
        <f t="shared" si="1836"/>
        <v>5072</v>
      </c>
      <c r="F4914">
        <f t="shared" si="1837"/>
        <v>649920</v>
      </c>
      <c r="G4914" t="str">
        <f t="shared" si="1838"/>
        <v>000A2AC0</v>
      </c>
      <c r="H4914" t="str">
        <f t="shared" si="1853"/>
        <v>E4BE</v>
      </c>
      <c r="I4914" t="str">
        <f t="shared" si="1854"/>
        <v/>
      </c>
      <c r="J4914" t="s">
        <v>7185</v>
      </c>
      <c r="K4914" t="str">
        <f t="shared" si="1840"/>
        <v>BEE40000</v>
      </c>
      <c r="L4914" t="str">
        <f t="shared" si="1841"/>
        <v>C02A0A00</v>
      </c>
      <c r="M4914" t="str">
        <f t="shared" si="1842"/>
        <v>BEE40000C02A0A00</v>
      </c>
      <c r="N4914" t="str">
        <f t="shared" si="1843"/>
        <v>BEE4=渚</v>
      </c>
      <c r="P4914" s="2" t="s">
        <v>17453</v>
      </c>
      <c r="Q4914" s="2" t="s">
        <v>16909</v>
      </c>
      <c r="R4914" t="str">
        <f t="shared" si="1844"/>
        <v>E3E1=徙</v>
      </c>
    </row>
    <row r="4915" spans="1:18">
      <c r="A4915" s="2" t="s">
        <v>17624</v>
      </c>
      <c r="B4915" s="2" t="s">
        <v>17625</v>
      </c>
      <c r="C4915">
        <f t="shared" si="1848"/>
        <v>5340</v>
      </c>
      <c r="D4915">
        <f t="shared" si="1835"/>
        <v>5084</v>
      </c>
      <c r="E4915">
        <f t="shared" si="1836"/>
        <v>5072</v>
      </c>
      <c r="F4915">
        <f t="shared" si="1837"/>
        <v>649984</v>
      </c>
      <c r="G4915" t="str">
        <f t="shared" si="1838"/>
        <v>000A2B00</v>
      </c>
      <c r="H4915" t="str">
        <f t="shared" si="1853"/>
        <v>E4BF</v>
      </c>
      <c r="I4915" t="str">
        <f t="shared" si="1854"/>
        <v/>
      </c>
      <c r="J4915" t="s">
        <v>7506</v>
      </c>
      <c r="K4915" t="str">
        <f t="shared" si="1840"/>
        <v>BFE40000</v>
      </c>
      <c r="L4915" t="str">
        <f t="shared" si="1841"/>
        <v>002B0A00</v>
      </c>
      <c r="M4915" t="str">
        <f t="shared" si="1842"/>
        <v>BFE40000002B0A00</v>
      </c>
      <c r="N4915" t="str">
        <f t="shared" si="1843"/>
        <v>BFE4=淇</v>
      </c>
      <c r="P4915" s="2" t="s">
        <v>17626</v>
      </c>
      <c r="Q4915" s="2" t="s">
        <v>16913</v>
      </c>
      <c r="R4915" t="str">
        <f t="shared" si="1844"/>
        <v>E4E1=徜</v>
      </c>
    </row>
    <row r="4916" spans="1:18">
      <c r="A4916" s="2" t="s">
        <v>17627</v>
      </c>
      <c r="B4916" s="2" t="s">
        <v>17628</v>
      </c>
      <c r="C4916">
        <f t="shared" si="1848"/>
        <v>5341</v>
      </c>
      <c r="D4916">
        <f t="shared" si="1835"/>
        <v>5085</v>
      </c>
      <c r="E4916">
        <f t="shared" si="1836"/>
        <v>5072</v>
      </c>
      <c r="F4916">
        <f t="shared" si="1837"/>
        <v>650048</v>
      </c>
      <c r="G4916" t="str">
        <f t="shared" si="1838"/>
        <v>000A2B40</v>
      </c>
      <c r="H4916" t="str">
        <f t="shared" si="1853"/>
        <v>E4C0</v>
      </c>
      <c r="I4916" t="str">
        <f t="shared" si="1854"/>
        <v/>
      </c>
      <c r="J4916" t="s">
        <v>7830</v>
      </c>
      <c r="K4916" t="str">
        <f t="shared" si="1840"/>
        <v>C0E40000</v>
      </c>
      <c r="L4916" t="str">
        <f t="shared" si="1841"/>
        <v>402B0A00</v>
      </c>
      <c r="M4916" t="str">
        <f t="shared" si="1842"/>
        <v>C0E40000402B0A00</v>
      </c>
      <c r="N4916" t="str">
        <f t="shared" si="1843"/>
        <v>C0E4=淅</v>
      </c>
      <c r="P4916" s="2" t="s">
        <v>2720</v>
      </c>
      <c r="Q4916" s="2" t="s">
        <v>2721</v>
      </c>
      <c r="R4916" t="str">
        <f t="shared" si="1844"/>
        <v>E5E1=徨</v>
      </c>
    </row>
    <row r="4917" spans="1:18">
      <c r="A4917" s="2" t="s">
        <v>17629</v>
      </c>
      <c r="B4917" s="2" t="s">
        <v>17630</v>
      </c>
      <c r="C4917">
        <f t="shared" si="1848"/>
        <v>5342</v>
      </c>
      <c r="D4917">
        <f t="shared" si="1835"/>
        <v>5086</v>
      </c>
      <c r="E4917">
        <f t="shared" si="1836"/>
        <v>5072</v>
      </c>
      <c r="F4917">
        <f t="shared" si="1837"/>
        <v>650112</v>
      </c>
      <c r="G4917" t="str">
        <f t="shared" si="1838"/>
        <v>000A2B80</v>
      </c>
      <c r="H4917" t="str">
        <f t="shared" ref="H4917:H4926" si="1855">MID($H$1,(ROW()-2)*4+1,4)</f>
        <v>E4C1</v>
      </c>
      <c r="I4917" t="str">
        <f t="shared" si="1854"/>
        <v/>
      </c>
      <c r="J4917" t="s">
        <v>8148</v>
      </c>
      <c r="K4917" t="str">
        <f t="shared" si="1840"/>
        <v>C1E40000</v>
      </c>
      <c r="L4917" t="str">
        <f t="shared" si="1841"/>
        <v>802B0A00</v>
      </c>
      <c r="M4917" t="str">
        <f t="shared" si="1842"/>
        <v>C1E40000802B0A00</v>
      </c>
      <c r="N4917" t="str">
        <f t="shared" si="1843"/>
        <v>C1E4=淞</v>
      </c>
      <c r="P4917" s="2" t="s">
        <v>17631</v>
      </c>
      <c r="Q4917" s="2" t="s">
        <v>16920</v>
      </c>
      <c r="R4917" t="str">
        <f t="shared" si="1844"/>
        <v>E6E1=徭</v>
      </c>
    </row>
    <row r="4918" spans="1:18">
      <c r="A4918" s="2" t="s">
        <v>17632</v>
      </c>
      <c r="B4918" s="2" t="s">
        <v>17633</v>
      </c>
      <c r="C4918">
        <f t="shared" si="1848"/>
        <v>5343</v>
      </c>
      <c r="D4918">
        <f t="shared" si="1835"/>
        <v>5087</v>
      </c>
      <c r="E4918">
        <f t="shared" si="1836"/>
        <v>5072</v>
      </c>
      <c r="F4918">
        <f t="shared" si="1837"/>
        <v>650176</v>
      </c>
      <c r="G4918" t="str">
        <f t="shared" si="1838"/>
        <v>000A2BC0</v>
      </c>
      <c r="H4918" t="str">
        <f t="shared" si="1855"/>
        <v>E4C2</v>
      </c>
      <c r="I4918" t="str">
        <f t="shared" si="1854"/>
        <v/>
      </c>
      <c r="J4918" t="s">
        <v>1767</v>
      </c>
      <c r="K4918" t="str">
        <f t="shared" si="1840"/>
        <v>C2E40000</v>
      </c>
      <c r="L4918" t="str">
        <f t="shared" si="1841"/>
        <v>C02B0A00</v>
      </c>
      <c r="M4918" t="str">
        <f t="shared" si="1842"/>
        <v>C2E40000C02B0A00</v>
      </c>
      <c r="N4918" t="str">
        <f t="shared" si="1843"/>
        <v>C2E4=渎</v>
      </c>
      <c r="P4918" s="2" t="s">
        <v>17634</v>
      </c>
      <c r="Q4918" s="2" t="s">
        <v>16924</v>
      </c>
      <c r="R4918" t="str">
        <f t="shared" si="1844"/>
        <v>E7E1=徵</v>
      </c>
    </row>
    <row r="4919" spans="1:18">
      <c r="A4919" s="2" t="s">
        <v>17635</v>
      </c>
      <c r="B4919" s="2" t="s">
        <v>17636</v>
      </c>
      <c r="C4919">
        <f t="shared" si="1848"/>
        <v>5344</v>
      </c>
      <c r="D4919">
        <f t="shared" si="1835"/>
        <v>5088</v>
      </c>
      <c r="E4919">
        <f t="shared" si="1836"/>
        <v>5088</v>
      </c>
      <c r="F4919">
        <f t="shared" si="1837"/>
        <v>651264</v>
      </c>
      <c r="G4919" t="str">
        <f t="shared" si="1838"/>
        <v>000A3000</v>
      </c>
      <c r="H4919" t="str">
        <f t="shared" si="1855"/>
        <v>E4C3</v>
      </c>
      <c r="I4919" t="str">
        <f t="shared" si="1854"/>
        <v/>
      </c>
      <c r="J4919" t="s">
        <v>8784</v>
      </c>
      <c r="K4919" t="str">
        <f t="shared" si="1840"/>
        <v>C3E40000</v>
      </c>
      <c r="L4919" t="str">
        <f t="shared" si="1841"/>
        <v>00300A00</v>
      </c>
      <c r="M4919" t="str">
        <f t="shared" si="1842"/>
        <v>C3E4000000300A00</v>
      </c>
      <c r="N4919" t="str">
        <f t="shared" si="1843"/>
        <v>C3E4=涿</v>
      </c>
      <c r="P4919" s="2" t="s">
        <v>17637</v>
      </c>
      <c r="Q4919" s="2" t="s">
        <v>16928</v>
      </c>
      <c r="R4919" t="str">
        <f t="shared" si="1844"/>
        <v>E8E1=徼</v>
      </c>
    </row>
    <row r="4920" spans="1:18">
      <c r="A4920" s="2" t="s">
        <v>17638</v>
      </c>
      <c r="B4920" s="2" t="s">
        <v>17639</v>
      </c>
      <c r="C4920">
        <f t="shared" si="1848"/>
        <v>5345</v>
      </c>
      <c r="D4920">
        <f t="shared" si="1835"/>
        <v>5089</v>
      </c>
      <c r="E4920">
        <f t="shared" si="1836"/>
        <v>5088</v>
      </c>
      <c r="F4920">
        <f t="shared" si="1837"/>
        <v>651328</v>
      </c>
      <c r="G4920" t="str">
        <f t="shared" si="1838"/>
        <v>000A3040</v>
      </c>
      <c r="H4920" t="str">
        <f t="shared" si="1855"/>
        <v>E4C4</v>
      </c>
      <c r="I4920" t="str">
        <f t="shared" si="1854"/>
        <v/>
      </c>
      <c r="J4920" t="s">
        <v>9100</v>
      </c>
      <c r="K4920" t="str">
        <f t="shared" si="1840"/>
        <v>C4E40000</v>
      </c>
      <c r="L4920" t="str">
        <f t="shared" si="1841"/>
        <v>40300A00</v>
      </c>
      <c r="M4920" t="str">
        <f t="shared" si="1842"/>
        <v>C4E4000040300A00</v>
      </c>
      <c r="N4920" t="str">
        <f t="shared" si="1843"/>
        <v>C4E4=淠</v>
      </c>
      <c r="P4920" s="2" t="s">
        <v>17640</v>
      </c>
      <c r="Q4920" s="2" t="s">
        <v>16932</v>
      </c>
      <c r="R4920" t="str">
        <f t="shared" si="1844"/>
        <v>E9E1=衢</v>
      </c>
    </row>
    <row r="4921" spans="1:18">
      <c r="A4921" s="2" t="s">
        <v>17641</v>
      </c>
      <c r="B4921" s="2" t="s">
        <v>17642</v>
      </c>
      <c r="C4921">
        <f t="shared" si="1848"/>
        <v>5346</v>
      </c>
      <c r="D4921">
        <f t="shared" si="1835"/>
        <v>5090</v>
      </c>
      <c r="E4921">
        <f t="shared" si="1836"/>
        <v>5088</v>
      </c>
      <c r="F4921">
        <f t="shared" si="1837"/>
        <v>651392</v>
      </c>
      <c r="G4921" t="str">
        <f t="shared" si="1838"/>
        <v>000A3080</v>
      </c>
      <c r="H4921" t="str">
        <f t="shared" si="1855"/>
        <v>E4C5</v>
      </c>
      <c r="I4921" t="str">
        <f t="shared" ref="I4921:I4930" si="1856">MID($I$1,(ROW()-2)*4+1,4)</f>
        <v/>
      </c>
      <c r="J4921" t="s">
        <v>9414</v>
      </c>
      <c r="K4921" t="str">
        <f t="shared" si="1840"/>
        <v>C5E40000</v>
      </c>
      <c r="L4921" t="str">
        <f t="shared" si="1841"/>
        <v>80300A00</v>
      </c>
      <c r="M4921" t="str">
        <f t="shared" si="1842"/>
        <v>C5E4000080300A00</v>
      </c>
      <c r="N4921" t="str">
        <f t="shared" si="1843"/>
        <v>C5E4=渑</v>
      </c>
      <c r="P4921" s="2" t="s">
        <v>17643</v>
      </c>
      <c r="Q4921" s="2" t="s">
        <v>16935</v>
      </c>
      <c r="R4921" t="str">
        <f t="shared" si="1844"/>
        <v>EAE1=彡</v>
      </c>
    </row>
    <row r="4922" spans="1:18">
      <c r="A4922" s="2" t="s">
        <v>17644</v>
      </c>
      <c r="B4922" s="2" t="s">
        <v>17645</v>
      </c>
      <c r="C4922">
        <f t="shared" si="1848"/>
        <v>5347</v>
      </c>
      <c r="D4922">
        <f t="shared" si="1835"/>
        <v>5091</v>
      </c>
      <c r="E4922">
        <f t="shared" si="1836"/>
        <v>5088</v>
      </c>
      <c r="F4922">
        <f t="shared" si="1837"/>
        <v>651456</v>
      </c>
      <c r="G4922" t="str">
        <f t="shared" si="1838"/>
        <v>000A30C0</v>
      </c>
      <c r="H4922" t="str">
        <f t="shared" si="1855"/>
        <v>E4C6</v>
      </c>
      <c r="I4922" t="str">
        <f t="shared" si="1856"/>
        <v/>
      </c>
      <c r="J4922" t="s">
        <v>9727</v>
      </c>
      <c r="K4922" t="str">
        <f t="shared" si="1840"/>
        <v>C6E40000</v>
      </c>
      <c r="L4922" t="str">
        <f t="shared" si="1841"/>
        <v>C0300A00</v>
      </c>
      <c r="M4922" t="str">
        <f t="shared" si="1842"/>
        <v>C6E40000C0300A00</v>
      </c>
      <c r="N4922" t="str">
        <f t="shared" si="1843"/>
        <v>C6E4=淦</v>
      </c>
      <c r="P4922" s="2" t="s">
        <v>17646</v>
      </c>
      <c r="Q4922" s="2" t="s">
        <v>16938</v>
      </c>
      <c r="R4922" t="str">
        <f t="shared" si="1844"/>
        <v>EBE1=犭</v>
      </c>
    </row>
    <row r="4923" spans="1:18">
      <c r="A4923" s="2" t="s">
        <v>17647</v>
      </c>
      <c r="B4923" s="2" t="s">
        <v>17648</v>
      </c>
      <c r="C4923">
        <f t="shared" si="1848"/>
        <v>5348</v>
      </c>
      <c r="D4923">
        <f t="shared" si="1835"/>
        <v>5092</v>
      </c>
      <c r="E4923">
        <f t="shared" si="1836"/>
        <v>5088</v>
      </c>
      <c r="F4923">
        <f t="shared" si="1837"/>
        <v>651520</v>
      </c>
      <c r="G4923" t="str">
        <f t="shared" si="1838"/>
        <v>000A3100</v>
      </c>
      <c r="H4923" t="str">
        <f t="shared" si="1855"/>
        <v>E4C7</v>
      </c>
      <c r="I4923" t="str">
        <f t="shared" si="1856"/>
        <v/>
      </c>
      <c r="J4923" t="s">
        <v>10042</v>
      </c>
      <c r="K4923" t="str">
        <f t="shared" si="1840"/>
        <v>C7E40000</v>
      </c>
      <c r="L4923" t="str">
        <f t="shared" si="1841"/>
        <v>00310A00</v>
      </c>
      <c r="M4923" t="str">
        <f t="shared" si="1842"/>
        <v>C7E4000000310A00</v>
      </c>
      <c r="N4923" t="str">
        <f t="shared" si="1843"/>
        <v>C7E4=淝</v>
      </c>
      <c r="P4923" s="2" t="s">
        <v>17649</v>
      </c>
      <c r="Q4923" s="2" t="s">
        <v>16941</v>
      </c>
      <c r="R4923" t="str">
        <f t="shared" si="1844"/>
        <v>ECE1=犰</v>
      </c>
    </row>
    <row r="4924" spans="1:18">
      <c r="A4924" s="2" t="s">
        <v>17650</v>
      </c>
      <c r="B4924" s="2" t="s">
        <v>17651</v>
      </c>
      <c r="C4924">
        <f t="shared" si="1848"/>
        <v>5349</v>
      </c>
      <c r="D4924">
        <f t="shared" si="1835"/>
        <v>5093</v>
      </c>
      <c r="E4924">
        <f t="shared" si="1836"/>
        <v>5088</v>
      </c>
      <c r="F4924">
        <f t="shared" si="1837"/>
        <v>651584</v>
      </c>
      <c r="G4924" t="str">
        <f t="shared" si="1838"/>
        <v>000A3140</v>
      </c>
      <c r="H4924" t="str">
        <f t="shared" si="1855"/>
        <v>E4C8</v>
      </c>
      <c r="I4924" t="str">
        <f t="shared" si="1856"/>
        <v/>
      </c>
      <c r="J4924" t="s">
        <v>10349</v>
      </c>
      <c r="K4924" t="str">
        <f t="shared" si="1840"/>
        <v>C8E40000</v>
      </c>
      <c r="L4924" t="str">
        <f t="shared" si="1841"/>
        <v>40310A00</v>
      </c>
      <c r="M4924" t="str">
        <f t="shared" si="1842"/>
        <v>C8E4000040310A00</v>
      </c>
      <c r="N4924" t="str">
        <f t="shared" si="1843"/>
        <v>C8E4=淙</v>
      </c>
      <c r="P4924" s="2" t="s">
        <v>17652</v>
      </c>
      <c r="Q4924" s="2" t="s">
        <v>16944</v>
      </c>
      <c r="R4924" t="str">
        <f t="shared" si="1844"/>
        <v>EDE1=犴</v>
      </c>
    </row>
    <row r="4925" spans="1:18">
      <c r="A4925" s="2" t="s">
        <v>17653</v>
      </c>
      <c r="B4925" s="2" t="s">
        <v>17654</v>
      </c>
      <c r="C4925">
        <f t="shared" si="1848"/>
        <v>5350</v>
      </c>
      <c r="D4925">
        <f t="shared" si="1835"/>
        <v>5094</v>
      </c>
      <c r="E4925">
        <f t="shared" si="1836"/>
        <v>5088</v>
      </c>
      <c r="F4925">
        <f t="shared" si="1837"/>
        <v>651648</v>
      </c>
      <c r="G4925" t="str">
        <f t="shared" si="1838"/>
        <v>000A3180</v>
      </c>
      <c r="H4925" t="str">
        <f t="shared" si="1855"/>
        <v>E4C9</v>
      </c>
      <c r="I4925" t="str">
        <f t="shared" si="1856"/>
        <v/>
      </c>
      <c r="J4925" t="s">
        <v>10665</v>
      </c>
      <c r="K4925" t="str">
        <f t="shared" si="1840"/>
        <v>C9E40000</v>
      </c>
      <c r="L4925" t="str">
        <f t="shared" si="1841"/>
        <v>80310A00</v>
      </c>
      <c r="M4925" t="str">
        <f t="shared" si="1842"/>
        <v>C9E4000080310A00</v>
      </c>
      <c r="N4925" t="str">
        <f t="shared" si="1843"/>
        <v>C9E4=渖</v>
      </c>
      <c r="P4925" s="2" t="s">
        <v>17655</v>
      </c>
      <c r="Q4925" s="2" t="s">
        <v>16947</v>
      </c>
      <c r="R4925" t="str">
        <f t="shared" si="1844"/>
        <v>EEE1=犷</v>
      </c>
    </row>
    <row r="4926" spans="1:18">
      <c r="A4926" s="2" t="s">
        <v>17656</v>
      </c>
      <c r="B4926" s="2" t="s">
        <v>17657</v>
      </c>
      <c r="C4926">
        <f t="shared" si="1848"/>
        <v>5351</v>
      </c>
      <c r="D4926">
        <f t="shared" si="1835"/>
        <v>5095</v>
      </c>
      <c r="E4926">
        <f t="shared" si="1836"/>
        <v>5088</v>
      </c>
      <c r="F4926">
        <f t="shared" si="1837"/>
        <v>651712</v>
      </c>
      <c r="G4926" t="str">
        <f t="shared" si="1838"/>
        <v>000A31C0</v>
      </c>
      <c r="H4926" t="str">
        <f t="shared" si="1855"/>
        <v>E4CA</v>
      </c>
      <c r="I4926" t="str">
        <f t="shared" si="1856"/>
        <v/>
      </c>
      <c r="J4926" t="s">
        <v>10972</v>
      </c>
      <c r="K4926" t="str">
        <f t="shared" si="1840"/>
        <v>CAE40000</v>
      </c>
      <c r="L4926" t="str">
        <f t="shared" si="1841"/>
        <v>C0310A00</v>
      </c>
      <c r="M4926" t="str">
        <f t="shared" si="1842"/>
        <v>CAE40000C0310A00</v>
      </c>
      <c r="N4926" t="str">
        <f t="shared" si="1843"/>
        <v>CAE4=涫</v>
      </c>
      <c r="P4926" s="2" t="s">
        <v>17658</v>
      </c>
      <c r="Q4926" s="2" t="s">
        <v>16950</v>
      </c>
      <c r="R4926" t="str">
        <f t="shared" si="1844"/>
        <v>EFE1=犸</v>
      </c>
    </row>
    <row r="4927" spans="1:18">
      <c r="A4927" s="2" t="s">
        <v>17659</v>
      </c>
      <c r="B4927" s="2" t="s">
        <v>17660</v>
      </c>
      <c r="C4927">
        <f t="shared" si="1848"/>
        <v>5352</v>
      </c>
      <c r="D4927">
        <f t="shared" si="1835"/>
        <v>5096</v>
      </c>
      <c r="E4927">
        <f t="shared" si="1836"/>
        <v>5088</v>
      </c>
      <c r="F4927">
        <f t="shared" si="1837"/>
        <v>651776</v>
      </c>
      <c r="G4927" t="str">
        <f t="shared" si="1838"/>
        <v>000A3200</v>
      </c>
      <c r="H4927" t="str">
        <f t="shared" ref="H4927:H4936" si="1857">MID($H$1,(ROW()-2)*4+1,4)</f>
        <v>E4CB</v>
      </c>
      <c r="I4927" t="str">
        <f t="shared" si="1856"/>
        <v/>
      </c>
      <c r="J4927" t="s">
        <v>11276</v>
      </c>
      <c r="K4927" t="str">
        <f t="shared" si="1840"/>
        <v>CBE40000</v>
      </c>
      <c r="L4927" t="str">
        <f t="shared" si="1841"/>
        <v>00320A00</v>
      </c>
      <c r="M4927" t="str">
        <f t="shared" si="1842"/>
        <v>CBE4000000320A00</v>
      </c>
      <c r="N4927" t="str">
        <f t="shared" si="1843"/>
        <v>CBE4=渌</v>
      </c>
      <c r="P4927" s="2" t="s">
        <v>17661</v>
      </c>
      <c r="Q4927" s="2" t="s">
        <v>16953</v>
      </c>
      <c r="R4927" t="str">
        <f t="shared" si="1844"/>
        <v>F0E1=狃</v>
      </c>
    </row>
    <row r="4928" spans="1:18">
      <c r="A4928" s="2" t="s">
        <v>17662</v>
      </c>
      <c r="B4928" s="2" t="s">
        <v>17663</v>
      </c>
      <c r="C4928">
        <f t="shared" si="1848"/>
        <v>5353</v>
      </c>
      <c r="D4928">
        <f t="shared" si="1835"/>
        <v>5097</v>
      </c>
      <c r="E4928">
        <f t="shared" si="1836"/>
        <v>5088</v>
      </c>
      <c r="F4928">
        <f t="shared" si="1837"/>
        <v>651840</v>
      </c>
      <c r="G4928" t="str">
        <f t="shared" si="1838"/>
        <v>000A3240</v>
      </c>
      <c r="H4928" t="str">
        <f t="shared" si="1857"/>
        <v>E4CC</v>
      </c>
      <c r="I4928" t="str">
        <f t="shared" si="1856"/>
        <v/>
      </c>
      <c r="J4928" t="s">
        <v>11583</v>
      </c>
      <c r="K4928" t="str">
        <f t="shared" si="1840"/>
        <v>CCE40000</v>
      </c>
      <c r="L4928" t="str">
        <f t="shared" si="1841"/>
        <v>40320A00</v>
      </c>
      <c r="M4928" t="str">
        <f t="shared" si="1842"/>
        <v>CCE4000040320A00</v>
      </c>
      <c r="N4928" t="str">
        <f t="shared" si="1843"/>
        <v>CCE4=涮</v>
      </c>
      <c r="P4928" s="2" t="s">
        <v>17664</v>
      </c>
      <c r="Q4928" s="2" t="s">
        <v>16956</v>
      </c>
      <c r="R4928" t="str">
        <f t="shared" si="1844"/>
        <v>F1E1=狁</v>
      </c>
    </row>
    <row r="4929" spans="1:18">
      <c r="A4929" s="2" t="s">
        <v>17665</v>
      </c>
      <c r="B4929" s="2" t="s">
        <v>17666</v>
      </c>
      <c r="C4929">
        <f t="shared" si="1848"/>
        <v>5354</v>
      </c>
      <c r="D4929">
        <f t="shared" si="1835"/>
        <v>5098</v>
      </c>
      <c r="E4929">
        <f t="shared" si="1836"/>
        <v>5088</v>
      </c>
      <c r="F4929">
        <f t="shared" si="1837"/>
        <v>651904</v>
      </c>
      <c r="G4929" t="str">
        <f t="shared" si="1838"/>
        <v>000A3280</v>
      </c>
      <c r="H4929" t="str">
        <f t="shared" si="1857"/>
        <v>E4CD</v>
      </c>
      <c r="I4929" t="str">
        <f t="shared" si="1856"/>
        <v/>
      </c>
      <c r="J4929" t="s">
        <v>11880</v>
      </c>
      <c r="K4929" t="str">
        <f t="shared" si="1840"/>
        <v>CDE40000</v>
      </c>
      <c r="L4929" t="str">
        <f t="shared" si="1841"/>
        <v>80320A00</v>
      </c>
      <c r="M4929" t="str">
        <f t="shared" si="1842"/>
        <v>CDE4000080320A00</v>
      </c>
      <c r="N4929" t="str">
        <f t="shared" si="1843"/>
        <v>CDE4=渫</v>
      </c>
      <c r="P4929" s="2" t="s">
        <v>17667</v>
      </c>
      <c r="Q4929" s="2" t="s">
        <v>16959</v>
      </c>
      <c r="R4929" t="str">
        <f t="shared" si="1844"/>
        <v>F2E1=狎</v>
      </c>
    </row>
    <row r="4930" spans="1:18">
      <c r="A4930" s="2" t="s">
        <v>17668</v>
      </c>
      <c r="B4930" s="2" t="s">
        <v>17669</v>
      </c>
      <c r="C4930">
        <f t="shared" si="1848"/>
        <v>5355</v>
      </c>
      <c r="D4930">
        <f t="shared" si="1835"/>
        <v>5099</v>
      </c>
      <c r="E4930">
        <f t="shared" si="1836"/>
        <v>5088</v>
      </c>
      <c r="F4930">
        <f t="shared" si="1837"/>
        <v>651968</v>
      </c>
      <c r="G4930" t="str">
        <f t="shared" si="1838"/>
        <v>000A32C0</v>
      </c>
      <c r="H4930" t="str">
        <f t="shared" si="1857"/>
        <v>E4CE</v>
      </c>
      <c r="I4930" t="str">
        <f t="shared" si="1856"/>
        <v/>
      </c>
      <c r="J4930" t="s">
        <v>12184</v>
      </c>
      <c r="K4930" t="str">
        <f t="shared" si="1840"/>
        <v>CEE40000</v>
      </c>
      <c r="L4930" t="str">
        <f t="shared" si="1841"/>
        <v>C0320A00</v>
      </c>
      <c r="M4930" t="str">
        <f t="shared" si="1842"/>
        <v>CEE40000C0320A00</v>
      </c>
      <c r="N4930" t="str">
        <f t="shared" si="1843"/>
        <v>CEE4=湮</v>
      </c>
      <c r="P4930" s="2" t="s">
        <v>17670</v>
      </c>
      <c r="Q4930" s="2" t="s">
        <v>16961</v>
      </c>
      <c r="R4930" t="str">
        <f t="shared" si="1844"/>
        <v>F3E1=狍</v>
      </c>
    </row>
    <row r="4931" spans="1:18">
      <c r="A4931" s="2" t="s">
        <v>17671</v>
      </c>
      <c r="B4931" s="2" t="s">
        <v>17672</v>
      </c>
      <c r="C4931">
        <f t="shared" si="1848"/>
        <v>5356</v>
      </c>
      <c r="D4931">
        <f t="shared" ref="D4931:D4994" si="1858">C4931-256</f>
        <v>5100</v>
      </c>
      <c r="E4931">
        <f t="shared" ref="E4931:E4994" si="1859">INT(D4931/16)*16</f>
        <v>5088</v>
      </c>
      <c r="F4931">
        <f t="shared" ref="F4931:F4994" si="1860">(D4931+E4931)*64</f>
        <v>652032</v>
      </c>
      <c r="G4931" t="str">
        <f t="shared" ref="G4931:G4994" si="1861">DEC2HEX(F4931+16384,8)</f>
        <v>000A3300</v>
      </c>
      <c r="H4931" t="str">
        <f t="shared" si="1857"/>
        <v>E4CF</v>
      </c>
      <c r="I4931" t="str">
        <f t="shared" ref="I4931:I4940" si="1862">MID($I$1,(ROW()-2)*4+1,4)</f>
        <v/>
      </c>
      <c r="J4931" t="s">
        <v>12477</v>
      </c>
      <c r="K4931" t="str">
        <f t="shared" ref="K4931:K4994" si="1863">MID(J4931,3,2)&amp;MID(J4931,1,2)&amp;"0000"</f>
        <v>CFE40000</v>
      </c>
      <c r="L4931" t="str">
        <f t="shared" ref="L4931:L4994" si="1864">MID(G4931,7,2)&amp;MID(G4931,5,2)&amp;MID(G4931,3,2)&amp;MID(G4931,1,2)</f>
        <v>00330A00</v>
      </c>
      <c r="M4931" t="str">
        <f t="shared" ref="M4931:M4994" si="1865">K4931&amp;L4931</f>
        <v>CFE4000000330A00</v>
      </c>
      <c r="N4931" t="str">
        <f t="shared" ref="N4931:N4994" si="1866">MID(J4931,3,2)&amp;MID(J4931,1,2)&amp;"="&amp;A4931</f>
        <v>CFE4=湎</v>
      </c>
      <c r="P4931" s="2" t="s">
        <v>17673</v>
      </c>
      <c r="Q4931" s="2" t="s">
        <v>16964</v>
      </c>
      <c r="R4931" t="str">
        <f t="shared" ref="R4931:R4994" si="1867">P4931&amp;"="&amp;Q4931</f>
        <v>F4E1=狒</v>
      </c>
    </row>
    <row r="4932" spans="1:18">
      <c r="A4932" s="2" t="s">
        <v>17674</v>
      </c>
      <c r="B4932" s="2" t="s">
        <v>17675</v>
      </c>
      <c r="C4932">
        <f t="shared" si="1848"/>
        <v>5357</v>
      </c>
      <c r="D4932">
        <f t="shared" si="1858"/>
        <v>5101</v>
      </c>
      <c r="E4932">
        <f t="shared" si="1859"/>
        <v>5088</v>
      </c>
      <c r="F4932">
        <f t="shared" si="1860"/>
        <v>652096</v>
      </c>
      <c r="G4932" t="str">
        <f t="shared" si="1861"/>
        <v>000A3340</v>
      </c>
      <c r="H4932" t="str">
        <f t="shared" si="1857"/>
        <v>E4D0</v>
      </c>
      <c r="I4932" t="str">
        <f t="shared" si="1862"/>
        <v/>
      </c>
      <c r="J4932" t="s">
        <v>12771</v>
      </c>
      <c r="K4932" t="str">
        <f t="shared" si="1863"/>
        <v>D0E40000</v>
      </c>
      <c r="L4932" t="str">
        <f t="shared" si="1864"/>
        <v>40330A00</v>
      </c>
      <c r="M4932" t="str">
        <f t="shared" si="1865"/>
        <v>D0E4000040330A00</v>
      </c>
      <c r="N4932" t="str">
        <f t="shared" si="1866"/>
        <v>D0E4=湫</v>
      </c>
      <c r="P4932" s="2" t="s">
        <v>17676</v>
      </c>
      <c r="Q4932" s="2" t="s">
        <v>16967</v>
      </c>
      <c r="R4932" t="str">
        <f t="shared" si="1867"/>
        <v>F5E1=狨</v>
      </c>
    </row>
    <row r="4933" spans="1:18">
      <c r="A4933" s="2" t="s">
        <v>17677</v>
      </c>
      <c r="B4933" s="2" t="s">
        <v>17678</v>
      </c>
      <c r="C4933">
        <f t="shared" si="1848"/>
        <v>5358</v>
      </c>
      <c r="D4933">
        <f t="shared" si="1858"/>
        <v>5102</v>
      </c>
      <c r="E4933">
        <f t="shared" si="1859"/>
        <v>5088</v>
      </c>
      <c r="F4933">
        <f t="shared" si="1860"/>
        <v>652160</v>
      </c>
      <c r="G4933" t="str">
        <f t="shared" si="1861"/>
        <v>000A3380</v>
      </c>
      <c r="H4933" t="str">
        <f t="shared" si="1857"/>
        <v>E4D1</v>
      </c>
      <c r="I4933" t="str">
        <f t="shared" si="1862"/>
        <v/>
      </c>
      <c r="J4933" t="s">
        <v>13063</v>
      </c>
      <c r="K4933" t="str">
        <f t="shared" si="1863"/>
        <v>D1E40000</v>
      </c>
      <c r="L4933" t="str">
        <f t="shared" si="1864"/>
        <v>80330A00</v>
      </c>
      <c r="M4933" t="str">
        <f t="shared" si="1865"/>
        <v>D1E4000080330A00</v>
      </c>
      <c r="N4933" t="str">
        <f t="shared" si="1866"/>
        <v>D1E4=溲</v>
      </c>
      <c r="P4933" s="2" t="s">
        <v>17679</v>
      </c>
      <c r="Q4933" s="2" t="s">
        <v>16970</v>
      </c>
      <c r="R4933" t="str">
        <f t="shared" si="1867"/>
        <v>F6E1=狯</v>
      </c>
    </row>
    <row r="4934" spans="1:18">
      <c r="A4934" s="2" t="s">
        <v>17680</v>
      </c>
      <c r="B4934" s="2" t="s">
        <v>17681</v>
      </c>
      <c r="C4934">
        <f t="shared" si="1848"/>
        <v>5359</v>
      </c>
      <c r="D4934">
        <f t="shared" si="1858"/>
        <v>5103</v>
      </c>
      <c r="E4934">
        <f t="shared" si="1859"/>
        <v>5088</v>
      </c>
      <c r="F4934">
        <f t="shared" si="1860"/>
        <v>652224</v>
      </c>
      <c r="G4934" t="str">
        <f t="shared" si="1861"/>
        <v>000A33C0</v>
      </c>
      <c r="H4934" t="str">
        <f t="shared" si="1857"/>
        <v>E4D2</v>
      </c>
      <c r="I4934" t="str">
        <f t="shared" si="1862"/>
        <v/>
      </c>
      <c r="J4934" t="s">
        <v>13363</v>
      </c>
      <c r="K4934" t="str">
        <f t="shared" si="1863"/>
        <v>D2E40000</v>
      </c>
      <c r="L4934" t="str">
        <f t="shared" si="1864"/>
        <v>C0330A00</v>
      </c>
      <c r="M4934" t="str">
        <f t="shared" si="1865"/>
        <v>D2E40000C0330A00</v>
      </c>
      <c r="N4934" t="str">
        <f t="shared" si="1866"/>
        <v>D2E4=湟</v>
      </c>
      <c r="P4934" s="2" t="s">
        <v>2726</v>
      </c>
      <c r="Q4934" s="2" t="s">
        <v>2727</v>
      </c>
      <c r="R4934" t="str">
        <f t="shared" si="1867"/>
        <v>F7E1=狩</v>
      </c>
    </row>
    <row r="4935" spans="1:18">
      <c r="A4935" s="2" t="s">
        <v>17682</v>
      </c>
      <c r="B4935" s="2" t="s">
        <v>17683</v>
      </c>
      <c r="C4935">
        <f t="shared" si="1848"/>
        <v>5360</v>
      </c>
      <c r="D4935">
        <f t="shared" si="1858"/>
        <v>5104</v>
      </c>
      <c r="E4935">
        <f t="shared" si="1859"/>
        <v>5104</v>
      </c>
      <c r="F4935">
        <f t="shared" si="1860"/>
        <v>653312</v>
      </c>
      <c r="G4935" t="str">
        <f t="shared" si="1861"/>
        <v>000A3800</v>
      </c>
      <c r="H4935" t="str">
        <f t="shared" si="1857"/>
        <v>E4D3</v>
      </c>
      <c r="I4935" t="str">
        <f t="shared" si="1862"/>
        <v/>
      </c>
      <c r="J4935" t="s">
        <v>13653</v>
      </c>
      <c r="K4935" t="str">
        <f t="shared" si="1863"/>
        <v>D3E40000</v>
      </c>
      <c r="L4935" t="str">
        <f t="shared" si="1864"/>
        <v>00380A00</v>
      </c>
      <c r="M4935" t="str">
        <f t="shared" si="1865"/>
        <v>D3E4000000380A00</v>
      </c>
      <c r="N4935" t="str">
        <f t="shared" si="1866"/>
        <v>D3E4=溆</v>
      </c>
      <c r="P4935" s="2" t="s">
        <v>17684</v>
      </c>
      <c r="Q4935" s="2" t="s">
        <v>16975</v>
      </c>
      <c r="R4935" t="str">
        <f t="shared" si="1867"/>
        <v>F8E1=狲</v>
      </c>
    </row>
    <row r="4936" spans="1:18">
      <c r="A4936" s="2" t="s">
        <v>17685</v>
      </c>
      <c r="B4936" s="2" t="s">
        <v>17686</v>
      </c>
      <c r="C4936">
        <f t="shared" si="1848"/>
        <v>5361</v>
      </c>
      <c r="D4936">
        <f t="shared" si="1858"/>
        <v>5105</v>
      </c>
      <c r="E4936">
        <f t="shared" si="1859"/>
        <v>5104</v>
      </c>
      <c r="F4936">
        <f t="shared" si="1860"/>
        <v>653376</v>
      </c>
      <c r="G4936" t="str">
        <f t="shared" si="1861"/>
        <v>000A3840</v>
      </c>
      <c r="H4936" t="str">
        <f t="shared" si="1857"/>
        <v>E4D4</v>
      </c>
      <c r="I4936" t="str">
        <f t="shared" si="1862"/>
        <v/>
      </c>
      <c r="J4936" t="s">
        <v>13946</v>
      </c>
      <c r="K4936" t="str">
        <f t="shared" si="1863"/>
        <v>D4E40000</v>
      </c>
      <c r="L4936" t="str">
        <f t="shared" si="1864"/>
        <v>40380A00</v>
      </c>
      <c r="M4936" t="str">
        <f t="shared" si="1865"/>
        <v>D4E4000040380A00</v>
      </c>
      <c r="N4936" t="str">
        <f t="shared" si="1866"/>
        <v>D4E4=湓</v>
      </c>
      <c r="P4936" s="2" t="s">
        <v>17687</v>
      </c>
      <c r="Q4936" s="2" t="s">
        <v>16978</v>
      </c>
      <c r="R4936" t="str">
        <f t="shared" si="1867"/>
        <v>F9E1=狴</v>
      </c>
    </row>
    <row r="4937" spans="1:18">
      <c r="A4937" s="2" t="s">
        <v>17688</v>
      </c>
      <c r="B4937" s="2" t="s">
        <v>17689</v>
      </c>
      <c r="C4937">
        <f t="shared" si="1848"/>
        <v>5362</v>
      </c>
      <c r="D4937">
        <f t="shared" si="1858"/>
        <v>5106</v>
      </c>
      <c r="E4937">
        <f t="shared" si="1859"/>
        <v>5104</v>
      </c>
      <c r="F4937">
        <f t="shared" si="1860"/>
        <v>653440</v>
      </c>
      <c r="G4937" t="str">
        <f t="shared" si="1861"/>
        <v>000A3880</v>
      </c>
      <c r="H4937" t="str">
        <f t="shared" ref="H4937:H4946" si="1868">MID($H$1,(ROW()-2)*4+1,4)</f>
        <v>E4D5</v>
      </c>
      <c r="I4937" t="str">
        <f t="shared" si="1862"/>
        <v/>
      </c>
      <c r="J4937" t="s">
        <v>2607</v>
      </c>
      <c r="K4937" t="str">
        <f t="shared" si="1863"/>
        <v>D5E40000</v>
      </c>
      <c r="L4937" t="str">
        <f t="shared" si="1864"/>
        <v>80380A00</v>
      </c>
      <c r="M4937" t="str">
        <f t="shared" si="1865"/>
        <v>D5E4000080380A00</v>
      </c>
      <c r="N4937" t="str">
        <f t="shared" si="1866"/>
        <v>D5E4=湔</v>
      </c>
      <c r="P4937" s="2" t="s">
        <v>17690</v>
      </c>
      <c r="Q4937" s="2" t="s">
        <v>16981</v>
      </c>
      <c r="R4937" t="str">
        <f t="shared" si="1867"/>
        <v>FAE1=狷</v>
      </c>
    </row>
    <row r="4938" spans="1:18">
      <c r="A4938" s="2" t="s">
        <v>17691</v>
      </c>
      <c r="B4938" s="2" t="s">
        <v>17692</v>
      </c>
      <c r="C4938">
        <f t="shared" si="1848"/>
        <v>5363</v>
      </c>
      <c r="D4938">
        <f t="shared" si="1858"/>
        <v>5107</v>
      </c>
      <c r="E4938">
        <f t="shared" si="1859"/>
        <v>5104</v>
      </c>
      <c r="F4938">
        <f t="shared" si="1860"/>
        <v>653504</v>
      </c>
      <c r="G4938" t="str">
        <f t="shared" si="1861"/>
        <v>000A38C0</v>
      </c>
      <c r="H4938" t="str">
        <f t="shared" si="1868"/>
        <v>E4D6</v>
      </c>
      <c r="I4938" t="str">
        <f t="shared" si="1862"/>
        <v/>
      </c>
      <c r="J4938" t="s">
        <v>2629</v>
      </c>
      <c r="K4938" t="str">
        <f t="shared" si="1863"/>
        <v>D6E40000</v>
      </c>
      <c r="L4938" t="str">
        <f t="shared" si="1864"/>
        <v>C0380A00</v>
      </c>
      <c r="M4938" t="str">
        <f t="shared" si="1865"/>
        <v>D6E40000C0380A00</v>
      </c>
      <c r="N4938" t="str">
        <f t="shared" si="1866"/>
        <v>D6E4=渲</v>
      </c>
      <c r="P4938" s="2" t="s">
        <v>17693</v>
      </c>
      <c r="Q4938" s="2" t="s">
        <v>16984</v>
      </c>
      <c r="R4938" t="str">
        <f t="shared" si="1867"/>
        <v>FBE1=猁</v>
      </c>
    </row>
    <row r="4939" spans="1:18">
      <c r="A4939" s="2" t="s">
        <v>17694</v>
      </c>
      <c r="B4939" s="2" t="s">
        <v>17695</v>
      </c>
      <c r="C4939">
        <f t="shared" si="1848"/>
        <v>5364</v>
      </c>
      <c r="D4939">
        <f t="shared" si="1858"/>
        <v>5108</v>
      </c>
      <c r="E4939">
        <f t="shared" si="1859"/>
        <v>5104</v>
      </c>
      <c r="F4939">
        <f t="shared" si="1860"/>
        <v>653568</v>
      </c>
      <c r="G4939" t="str">
        <f t="shared" si="1861"/>
        <v>000A3900</v>
      </c>
      <c r="H4939" t="str">
        <f t="shared" si="1868"/>
        <v>E4D7</v>
      </c>
      <c r="I4939" t="str">
        <f t="shared" si="1862"/>
        <v/>
      </c>
      <c r="J4939" t="s">
        <v>14817</v>
      </c>
      <c r="K4939" t="str">
        <f t="shared" si="1863"/>
        <v>D7E40000</v>
      </c>
      <c r="L4939" t="str">
        <f t="shared" si="1864"/>
        <v>00390A00</v>
      </c>
      <c r="M4939" t="str">
        <f t="shared" si="1865"/>
        <v>D7E4000000390A00</v>
      </c>
      <c r="N4939" t="str">
        <f t="shared" si="1866"/>
        <v>D7E4=渥</v>
      </c>
      <c r="P4939" s="2" t="s">
        <v>17696</v>
      </c>
      <c r="Q4939" s="2" t="s">
        <v>16987</v>
      </c>
      <c r="R4939" t="str">
        <f t="shared" si="1867"/>
        <v>FCE1=狳</v>
      </c>
    </row>
    <row r="4940" spans="1:18">
      <c r="A4940" s="2" t="s">
        <v>17697</v>
      </c>
      <c r="B4940" s="2" t="s">
        <v>17698</v>
      </c>
      <c r="C4940">
        <f t="shared" si="1848"/>
        <v>5365</v>
      </c>
      <c r="D4940">
        <f t="shared" si="1858"/>
        <v>5109</v>
      </c>
      <c r="E4940">
        <f t="shared" si="1859"/>
        <v>5104</v>
      </c>
      <c r="F4940">
        <f t="shared" si="1860"/>
        <v>653632</v>
      </c>
      <c r="G4940" t="str">
        <f t="shared" si="1861"/>
        <v>000A3940</v>
      </c>
      <c r="H4940" t="str">
        <f t="shared" si="1868"/>
        <v>E4D8</v>
      </c>
      <c r="I4940" t="str">
        <f t="shared" si="1862"/>
        <v/>
      </c>
      <c r="J4940" t="s">
        <v>15091</v>
      </c>
      <c r="K4940" t="str">
        <f t="shared" si="1863"/>
        <v>D8E40000</v>
      </c>
      <c r="L4940" t="str">
        <f t="shared" si="1864"/>
        <v>40390A00</v>
      </c>
      <c r="M4940" t="str">
        <f t="shared" si="1865"/>
        <v>D8E4000040390A00</v>
      </c>
      <c r="N4940" t="str">
        <f t="shared" si="1866"/>
        <v>D8E4=湄</v>
      </c>
      <c r="P4940" s="2" t="s">
        <v>17699</v>
      </c>
      <c r="Q4940" s="2" t="s">
        <v>16990</v>
      </c>
      <c r="R4940" t="str">
        <f t="shared" si="1867"/>
        <v>FDE1=猃</v>
      </c>
    </row>
    <row r="4941" spans="1:18">
      <c r="A4941" s="2" t="s">
        <v>17700</v>
      </c>
      <c r="B4941" s="2" t="s">
        <v>17701</v>
      </c>
      <c r="C4941">
        <f t="shared" si="1848"/>
        <v>5366</v>
      </c>
      <c r="D4941">
        <f t="shared" si="1858"/>
        <v>5110</v>
      </c>
      <c r="E4941">
        <f t="shared" si="1859"/>
        <v>5104</v>
      </c>
      <c r="F4941">
        <f t="shared" si="1860"/>
        <v>653696</v>
      </c>
      <c r="G4941" t="str">
        <f t="shared" si="1861"/>
        <v>000A3980</v>
      </c>
      <c r="H4941" t="str">
        <f t="shared" si="1868"/>
        <v>E4D9</v>
      </c>
      <c r="I4941" t="str">
        <f t="shared" ref="I4941:I4950" si="1869">MID($I$1,(ROW()-2)*4+1,4)</f>
        <v/>
      </c>
      <c r="J4941" t="s">
        <v>15381</v>
      </c>
      <c r="K4941" t="str">
        <f t="shared" si="1863"/>
        <v>D9E40000</v>
      </c>
      <c r="L4941" t="str">
        <f t="shared" si="1864"/>
        <v>80390A00</v>
      </c>
      <c r="M4941" t="str">
        <f t="shared" si="1865"/>
        <v>D9E4000080390A00</v>
      </c>
      <c r="N4941" t="str">
        <f t="shared" si="1866"/>
        <v>D9E4=滟</v>
      </c>
      <c r="P4941" s="2" t="s">
        <v>17702</v>
      </c>
      <c r="Q4941" s="2" t="s">
        <v>16993</v>
      </c>
      <c r="R4941" t="str">
        <f t="shared" si="1867"/>
        <v>FEE1=狺</v>
      </c>
    </row>
    <row r="4942" spans="1:18">
      <c r="A4942" s="2" t="s">
        <v>17703</v>
      </c>
      <c r="B4942" s="2" t="s">
        <v>17704</v>
      </c>
      <c r="C4942">
        <f t="shared" si="1848"/>
        <v>5376</v>
      </c>
      <c r="D4942">
        <f t="shared" si="1858"/>
        <v>5120</v>
      </c>
      <c r="E4942">
        <f t="shared" si="1859"/>
        <v>5120</v>
      </c>
      <c r="F4942">
        <f t="shared" si="1860"/>
        <v>655360</v>
      </c>
      <c r="G4942" t="str">
        <f t="shared" si="1861"/>
        <v>000A4000</v>
      </c>
      <c r="H4942" t="str">
        <f t="shared" si="1868"/>
        <v>E4DA</v>
      </c>
      <c r="I4942" t="str">
        <f t="shared" si="1869"/>
        <v/>
      </c>
      <c r="J4942" t="s">
        <v>15670</v>
      </c>
      <c r="K4942" t="str">
        <f t="shared" si="1863"/>
        <v>DAE40000</v>
      </c>
      <c r="L4942" t="str">
        <f t="shared" si="1864"/>
        <v>00400A00</v>
      </c>
      <c r="M4942" t="str">
        <f t="shared" si="1865"/>
        <v>DAE4000000400A00</v>
      </c>
      <c r="N4942" t="str">
        <f t="shared" si="1866"/>
        <v>DAE4=溱</v>
      </c>
      <c r="P4942" s="2" t="s">
        <v>17705</v>
      </c>
      <c r="Q4942" s="2" t="s">
        <v>16996</v>
      </c>
      <c r="R4942" t="str">
        <f t="shared" si="1867"/>
        <v>A1E2=狻</v>
      </c>
    </row>
    <row r="4943" spans="1:18">
      <c r="A4943" s="2" t="s">
        <v>17706</v>
      </c>
      <c r="B4943" s="2" t="s">
        <v>17707</v>
      </c>
      <c r="C4943">
        <f t="shared" si="1848"/>
        <v>5377</v>
      </c>
      <c r="D4943">
        <f t="shared" si="1858"/>
        <v>5121</v>
      </c>
      <c r="E4943">
        <f t="shared" si="1859"/>
        <v>5120</v>
      </c>
      <c r="F4943">
        <f t="shared" si="1860"/>
        <v>655424</v>
      </c>
      <c r="G4943" t="str">
        <f t="shared" si="1861"/>
        <v>000A4040</v>
      </c>
      <c r="H4943" t="str">
        <f t="shared" si="1868"/>
        <v>E4DB</v>
      </c>
      <c r="I4943" t="str">
        <f t="shared" si="1869"/>
        <v/>
      </c>
      <c r="J4943" t="s">
        <v>15955</v>
      </c>
      <c r="K4943" t="str">
        <f t="shared" si="1863"/>
        <v>DBE40000</v>
      </c>
      <c r="L4943" t="str">
        <f t="shared" si="1864"/>
        <v>40400A00</v>
      </c>
      <c r="M4943" t="str">
        <f t="shared" si="1865"/>
        <v>DBE4000040400A00</v>
      </c>
      <c r="N4943" t="str">
        <f t="shared" si="1866"/>
        <v>DBE4=溘</v>
      </c>
      <c r="P4943" s="2" t="s">
        <v>17708</v>
      </c>
      <c r="Q4943" s="2" t="s">
        <v>16999</v>
      </c>
      <c r="R4943" t="str">
        <f t="shared" si="1867"/>
        <v>A2E2=猗</v>
      </c>
    </row>
    <row r="4944" spans="1:18">
      <c r="A4944" s="2" t="s">
        <v>17709</v>
      </c>
      <c r="B4944" s="2" t="s">
        <v>17710</v>
      </c>
      <c r="C4944">
        <f t="shared" si="1848"/>
        <v>5378</v>
      </c>
      <c r="D4944">
        <f t="shared" si="1858"/>
        <v>5122</v>
      </c>
      <c r="E4944">
        <f t="shared" si="1859"/>
        <v>5120</v>
      </c>
      <c r="F4944">
        <f t="shared" si="1860"/>
        <v>655488</v>
      </c>
      <c r="G4944" t="str">
        <f t="shared" si="1861"/>
        <v>000A4080</v>
      </c>
      <c r="H4944" t="str">
        <f t="shared" si="1868"/>
        <v>E4DC</v>
      </c>
      <c r="I4944" t="str">
        <f t="shared" si="1869"/>
        <v/>
      </c>
      <c r="J4944" t="s">
        <v>16240</v>
      </c>
      <c r="K4944" t="str">
        <f t="shared" si="1863"/>
        <v>DCE40000</v>
      </c>
      <c r="L4944" t="str">
        <f t="shared" si="1864"/>
        <v>80400A00</v>
      </c>
      <c r="M4944" t="str">
        <f t="shared" si="1865"/>
        <v>DCE4000080400A00</v>
      </c>
      <c r="N4944" t="str">
        <f t="shared" si="1866"/>
        <v>DCE4=滠</v>
      </c>
      <c r="P4944" s="2" t="s">
        <v>17711</v>
      </c>
      <c r="Q4944" s="2" t="s">
        <v>17002</v>
      </c>
      <c r="R4944" t="str">
        <f t="shared" si="1867"/>
        <v>A3E2=猓</v>
      </c>
    </row>
    <row r="4945" spans="1:18">
      <c r="A4945" s="2" t="s">
        <v>17712</v>
      </c>
      <c r="B4945" s="2" t="s">
        <v>17713</v>
      </c>
      <c r="C4945">
        <f t="shared" si="1848"/>
        <v>5379</v>
      </c>
      <c r="D4945">
        <f t="shared" si="1858"/>
        <v>5123</v>
      </c>
      <c r="E4945">
        <f t="shared" si="1859"/>
        <v>5120</v>
      </c>
      <c r="F4945">
        <f t="shared" si="1860"/>
        <v>655552</v>
      </c>
      <c r="G4945" t="str">
        <f t="shared" si="1861"/>
        <v>000A40C0</v>
      </c>
      <c r="H4945" t="str">
        <f t="shared" si="1868"/>
        <v>E4DD</v>
      </c>
      <c r="I4945" t="str">
        <f t="shared" si="1869"/>
        <v/>
      </c>
      <c r="J4945" t="s">
        <v>16520</v>
      </c>
      <c r="K4945" t="str">
        <f t="shared" si="1863"/>
        <v>DDE40000</v>
      </c>
      <c r="L4945" t="str">
        <f t="shared" si="1864"/>
        <v>C0400A00</v>
      </c>
      <c r="M4945" t="str">
        <f t="shared" si="1865"/>
        <v>DDE40000C0400A00</v>
      </c>
      <c r="N4945" t="str">
        <f t="shared" si="1866"/>
        <v>DDE4=漭</v>
      </c>
      <c r="P4945" s="2" t="s">
        <v>17714</v>
      </c>
      <c r="Q4945" s="2" t="s">
        <v>17005</v>
      </c>
      <c r="R4945" t="str">
        <f t="shared" si="1867"/>
        <v>A4E2=猡</v>
      </c>
    </row>
    <row r="4946" spans="1:18">
      <c r="A4946" s="2" t="s">
        <v>17715</v>
      </c>
      <c r="B4946" s="2" t="s">
        <v>17716</v>
      </c>
      <c r="C4946">
        <f t="shared" si="1848"/>
        <v>5380</v>
      </c>
      <c r="D4946">
        <f t="shared" si="1858"/>
        <v>5124</v>
      </c>
      <c r="E4946">
        <f t="shared" si="1859"/>
        <v>5120</v>
      </c>
      <c r="F4946">
        <f t="shared" si="1860"/>
        <v>655616</v>
      </c>
      <c r="G4946" t="str">
        <f t="shared" si="1861"/>
        <v>000A4100</v>
      </c>
      <c r="H4946" t="str">
        <f t="shared" si="1868"/>
        <v>E4DE</v>
      </c>
      <c r="I4946" t="str">
        <f t="shared" si="1869"/>
        <v/>
      </c>
      <c r="J4946" t="s">
        <v>16800</v>
      </c>
      <c r="K4946" t="str">
        <f t="shared" si="1863"/>
        <v>DEE40000</v>
      </c>
      <c r="L4946" t="str">
        <f t="shared" si="1864"/>
        <v>00410A00</v>
      </c>
      <c r="M4946" t="str">
        <f t="shared" si="1865"/>
        <v>DEE4000000410A00</v>
      </c>
      <c r="N4946" t="str">
        <f t="shared" si="1866"/>
        <v>DEE4=滢</v>
      </c>
      <c r="P4946" s="2" t="s">
        <v>17717</v>
      </c>
      <c r="Q4946" s="2" t="s">
        <v>17008</v>
      </c>
      <c r="R4946" t="str">
        <f t="shared" si="1867"/>
        <v>A5E2=猊</v>
      </c>
    </row>
    <row r="4947" spans="1:18">
      <c r="A4947" s="2" t="s">
        <v>17718</v>
      </c>
      <c r="B4947" s="2" t="s">
        <v>17719</v>
      </c>
      <c r="C4947">
        <f t="shared" si="1848"/>
        <v>5381</v>
      </c>
      <c r="D4947">
        <f t="shared" si="1858"/>
        <v>5125</v>
      </c>
      <c r="E4947">
        <f t="shared" si="1859"/>
        <v>5120</v>
      </c>
      <c r="F4947">
        <f t="shared" si="1860"/>
        <v>655680</v>
      </c>
      <c r="G4947" t="str">
        <f t="shared" si="1861"/>
        <v>000A4140</v>
      </c>
      <c r="H4947" t="str">
        <f t="shared" ref="H4947:H4956" si="1870">MID($H$1,(ROW()-2)*4+1,4)</f>
        <v>E4DF</v>
      </c>
      <c r="I4947" t="str">
        <f t="shared" si="1869"/>
        <v/>
      </c>
      <c r="J4947" t="s">
        <v>17075</v>
      </c>
      <c r="K4947" t="str">
        <f t="shared" si="1863"/>
        <v>DFE40000</v>
      </c>
      <c r="L4947" t="str">
        <f t="shared" si="1864"/>
        <v>40410A00</v>
      </c>
      <c r="M4947" t="str">
        <f t="shared" si="1865"/>
        <v>DFE4000040410A00</v>
      </c>
      <c r="N4947" t="str">
        <f t="shared" si="1866"/>
        <v>DFE4=溥</v>
      </c>
      <c r="P4947" s="2" t="s">
        <v>17720</v>
      </c>
      <c r="Q4947" s="2" t="s">
        <v>17011</v>
      </c>
      <c r="R4947" t="str">
        <f t="shared" si="1867"/>
        <v>A6E2=猞</v>
      </c>
    </row>
    <row r="4948" spans="1:18">
      <c r="A4948" s="2" t="s">
        <v>17721</v>
      </c>
      <c r="B4948" s="2" t="s">
        <v>17722</v>
      </c>
      <c r="C4948">
        <f t="shared" si="1848"/>
        <v>5382</v>
      </c>
      <c r="D4948">
        <f t="shared" si="1858"/>
        <v>5126</v>
      </c>
      <c r="E4948">
        <f t="shared" si="1859"/>
        <v>5120</v>
      </c>
      <c r="F4948">
        <f t="shared" si="1860"/>
        <v>655744</v>
      </c>
      <c r="G4948" t="str">
        <f t="shared" si="1861"/>
        <v>000A4180</v>
      </c>
      <c r="H4948" t="str">
        <f t="shared" si="1870"/>
        <v>E4E0</v>
      </c>
      <c r="I4948" t="str">
        <f t="shared" si="1869"/>
        <v/>
      </c>
      <c r="J4948" t="s">
        <v>17351</v>
      </c>
      <c r="K4948" t="str">
        <f t="shared" si="1863"/>
        <v>E0E40000</v>
      </c>
      <c r="L4948" t="str">
        <f t="shared" si="1864"/>
        <v>80410A00</v>
      </c>
      <c r="M4948" t="str">
        <f t="shared" si="1865"/>
        <v>E0E4000080410A00</v>
      </c>
      <c r="N4948" t="str">
        <f t="shared" si="1866"/>
        <v>E0E4=溧</v>
      </c>
      <c r="P4948" s="2" t="s">
        <v>17723</v>
      </c>
      <c r="Q4948" s="2" t="s">
        <v>17014</v>
      </c>
      <c r="R4948" t="str">
        <f t="shared" si="1867"/>
        <v>A7E2=猝</v>
      </c>
    </row>
    <row r="4949" spans="1:18">
      <c r="A4949" s="2" t="s">
        <v>17724</v>
      </c>
      <c r="B4949" s="2" t="s">
        <v>17725</v>
      </c>
      <c r="C4949">
        <f t="shared" si="1848"/>
        <v>5383</v>
      </c>
      <c r="D4949">
        <f t="shared" si="1858"/>
        <v>5127</v>
      </c>
      <c r="E4949">
        <f t="shared" si="1859"/>
        <v>5120</v>
      </c>
      <c r="F4949">
        <f t="shared" si="1860"/>
        <v>655808</v>
      </c>
      <c r="G4949" t="str">
        <f t="shared" si="1861"/>
        <v>000A41C0</v>
      </c>
      <c r="H4949" t="str">
        <f t="shared" si="1870"/>
        <v>E4E1</v>
      </c>
      <c r="I4949" t="str">
        <f t="shared" si="1869"/>
        <v/>
      </c>
      <c r="J4949" t="s">
        <v>17626</v>
      </c>
      <c r="K4949" t="str">
        <f t="shared" si="1863"/>
        <v>E1E40000</v>
      </c>
      <c r="L4949" t="str">
        <f t="shared" si="1864"/>
        <v>C0410A00</v>
      </c>
      <c r="M4949" t="str">
        <f t="shared" si="1865"/>
        <v>E1E40000C0410A00</v>
      </c>
      <c r="N4949" t="str">
        <f t="shared" si="1866"/>
        <v>E1E4=溽</v>
      </c>
      <c r="P4949" s="2" t="s">
        <v>17726</v>
      </c>
      <c r="Q4949" s="2" t="s">
        <v>17017</v>
      </c>
      <c r="R4949" t="str">
        <f t="shared" si="1867"/>
        <v>A8E2=猕</v>
      </c>
    </row>
    <row r="4950" spans="1:18">
      <c r="A4950" s="2" t="s">
        <v>17727</v>
      </c>
      <c r="B4950" s="2" t="s">
        <v>17728</v>
      </c>
      <c r="C4950">
        <f t="shared" ref="C4950:C5013" si="1871">HEX2DEC(B4950)-256</f>
        <v>5384</v>
      </c>
      <c r="D4950">
        <f t="shared" si="1858"/>
        <v>5128</v>
      </c>
      <c r="E4950">
        <f t="shared" si="1859"/>
        <v>5120</v>
      </c>
      <c r="F4950">
        <f t="shared" si="1860"/>
        <v>655872</v>
      </c>
      <c r="G4950" t="str">
        <f t="shared" si="1861"/>
        <v>000A4200</v>
      </c>
      <c r="H4950" t="str">
        <f t="shared" si="1870"/>
        <v>E4E2</v>
      </c>
      <c r="I4950" t="str">
        <f t="shared" si="1869"/>
        <v/>
      </c>
      <c r="J4950" t="s">
        <v>17729</v>
      </c>
      <c r="K4950" t="str">
        <f t="shared" si="1863"/>
        <v>E2E40000</v>
      </c>
      <c r="L4950" t="str">
        <f t="shared" si="1864"/>
        <v>00420A00</v>
      </c>
      <c r="M4950" t="str">
        <f t="shared" si="1865"/>
        <v>E2E4000000420A00</v>
      </c>
      <c r="N4950" t="str">
        <f t="shared" si="1866"/>
        <v>E2E4=溻</v>
      </c>
      <c r="P4950" s="2" t="s">
        <v>17730</v>
      </c>
      <c r="Q4950" s="2" t="s">
        <v>17020</v>
      </c>
      <c r="R4950" t="str">
        <f t="shared" si="1867"/>
        <v>A9E2=猢</v>
      </c>
    </row>
    <row r="4951" spans="1:18">
      <c r="A4951" s="2" t="s">
        <v>17731</v>
      </c>
      <c r="B4951" s="2" t="s">
        <v>17732</v>
      </c>
      <c r="C4951">
        <f t="shared" si="1871"/>
        <v>5385</v>
      </c>
      <c r="D4951">
        <f t="shared" si="1858"/>
        <v>5129</v>
      </c>
      <c r="E4951">
        <f t="shared" si="1859"/>
        <v>5120</v>
      </c>
      <c r="F4951">
        <f t="shared" si="1860"/>
        <v>655936</v>
      </c>
      <c r="G4951" t="str">
        <f t="shared" si="1861"/>
        <v>000A4240</v>
      </c>
      <c r="H4951" t="str">
        <f t="shared" si="1870"/>
        <v>E4E3</v>
      </c>
      <c r="I4951" t="str">
        <f t="shared" ref="I4951:I4960" si="1872">MID($I$1,(ROW()-2)*4+1,4)</f>
        <v/>
      </c>
      <c r="J4951" t="s">
        <v>17733</v>
      </c>
      <c r="K4951" t="str">
        <f t="shared" si="1863"/>
        <v>E3E40000</v>
      </c>
      <c r="L4951" t="str">
        <f t="shared" si="1864"/>
        <v>40420A00</v>
      </c>
      <c r="M4951" t="str">
        <f t="shared" si="1865"/>
        <v>E3E4000040420A00</v>
      </c>
      <c r="N4951" t="str">
        <f t="shared" si="1866"/>
        <v>E3E4=溷</v>
      </c>
      <c r="P4951" s="2" t="s">
        <v>17734</v>
      </c>
      <c r="Q4951" s="2" t="s">
        <v>17023</v>
      </c>
      <c r="R4951" t="str">
        <f t="shared" si="1867"/>
        <v>AAE2=猹</v>
      </c>
    </row>
    <row r="4952" spans="1:18">
      <c r="A4952" s="2" t="s">
        <v>17735</v>
      </c>
      <c r="B4952" s="2" t="s">
        <v>17736</v>
      </c>
      <c r="C4952">
        <f t="shared" si="1871"/>
        <v>5386</v>
      </c>
      <c r="D4952">
        <f t="shared" si="1858"/>
        <v>5130</v>
      </c>
      <c r="E4952">
        <f t="shared" si="1859"/>
        <v>5120</v>
      </c>
      <c r="F4952">
        <f t="shared" si="1860"/>
        <v>656000</v>
      </c>
      <c r="G4952" t="str">
        <f t="shared" si="1861"/>
        <v>000A4280</v>
      </c>
      <c r="H4952" t="str">
        <f t="shared" si="1870"/>
        <v>E4E4</v>
      </c>
      <c r="I4952" t="str">
        <f t="shared" si="1872"/>
        <v/>
      </c>
      <c r="J4952" t="s">
        <v>17737</v>
      </c>
      <c r="K4952" t="str">
        <f t="shared" si="1863"/>
        <v>E4E40000</v>
      </c>
      <c r="L4952" t="str">
        <f t="shared" si="1864"/>
        <v>80420A00</v>
      </c>
      <c r="M4952" t="str">
        <f t="shared" si="1865"/>
        <v>E4E4000080420A00</v>
      </c>
      <c r="N4952" t="str">
        <f t="shared" si="1866"/>
        <v>E4E4=滗</v>
      </c>
      <c r="P4952" s="2" t="s">
        <v>17738</v>
      </c>
      <c r="Q4952" s="2" t="s">
        <v>17026</v>
      </c>
      <c r="R4952" t="str">
        <f t="shared" si="1867"/>
        <v>ABE2=猥</v>
      </c>
    </row>
    <row r="4953" spans="1:18">
      <c r="A4953" s="2" t="s">
        <v>17739</v>
      </c>
      <c r="B4953" s="2" t="s">
        <v>17740</v>
      </c>
      <c r="C4953">
        <f t="shared" si="1871"/>
        <v>5387</v>
      </c>
      <c r="D4953">
        <f t="shared" si="1858"/>
        <v>5131</v>
      </c>
      <c r="E4953">
        <f t="shared" si="1859"/>
        <v>5120</v>
      </c>
      <c r="F4953">
        <f t="shared" si="1860"/>
        <v>656064</v>
      </c>
      <c r="G4953" t="str">
        <f t="shared" si="1861"/>
        <v>000A42C0</v>
      </c>
      <c r="H4953" t="str">
        <f t="shared" si="1870"/>
        <v>E4E5</v>
      </c>
      <c r="I4953" t="str">
        <f t="shared" si="1872"/>
        <v/>
      </c>
      <c r="J4953" t="s">
        <v>17741</v>
      </c>
      <c r="K4953" t="str">
        <f t="shared" si="1863"/>
        <v>E5E40000</v>
      </c>
      <c r="L4953" t="str">
        <f t="shared" si="1864"/>
        <v>C0420A00</v>
      </c>
      <c r="M4953" t="str">
        <f t="shared" si="1865"/>
        <v>E5E40000C0420A00</v>
      </c>
      <c r="N4953" t="str">
        <f t="shared" si="1866"/>
        <v>E5E4=溴</v>
      </c>
      <c r="P4953" s="2" t="s">
        <v>17742</v>
      </c>
      <c r="Q4953" s="2" t="s">
        <v>17029</v>
      </c>
      <c r="R4953" t="str">
        <f t="shared" si="1867"/>
        <v>ACE2=猬</v>
      </c>
    </row>
    <row r="4954" spans="1:18">
      <c r="A4954" s="2" t="s">
        <v>17743</v>
      </c>
      <c r="B4954" s="2" t="s">
        <v>17744</v>
      </c>
      <c r="C4954">
        <f t="shared" si="1871"/>
        <v>5388</v>
      </c>
      <c r="D4954">
        <f t="shared" si="1858"/>
        <v>5132</v>
      </c>
      <c r="E4954">
        <f t="shared" si="1859"/>
        <v>5120</v>
      </c>
      <c r="F4954">
        <f t="shared" si="1860"/>
        <v>656128</v>
      </c>
      <c r="G4954" t="str">
        <f t="shared" si="1861"/>
        <v>000A4300</v>
      </c>
      <c r="H4954" t="str">
        <f t="shared" si="1870"/>
        <v>E4E6</v>
      </c>
      <c r="I4954" t="str">
        <f t="shared" si="1872"/>
        <v/>
      </c>
      <c r="J4954" t="s">
        <v>17745</v>
      </c>
      <c r="K4954" t="str">
        <f t="shared" si="1863"/>
        <v>E6E40000</v>
      </c>
      <c r="L4954" t="str">
        <f t="shared" si="1864"/>
        <v>00430A00</v>
      </c>
      <c r="M4954" t="str">
        <f t="shared" si="1865"/>
        <v>E6E4000000430A00</v>
      </c>
      <c r="N4954" t="str">
        <f t="shared" si="1866"/>
        <v>E6E4=滏</v>
      </c>
      <c r="P4954" s="2" t="s">
        <v>17746</v>
      </c>
      <c r="Q4954" s="2" t="s">
        <v>17032</v>
      </c>
      <c r="R4954" t="str">
        <f t="shared" si="1867"/>
        <v>ADE2=猸</v>
      </c>
    </row>
    <row r="4955" spans="1:18">
      <c r="A4955" s="2" t="s">
        <v>17747</v>
      </c>
      <c r="B4955" s="2" t="s">
        <v>17748</v>
      </c>
      <c r="C4955">
        <f t="shared" si="1871"/>
        <v>5389</v>
      </c>
      <c r="D4955">
        <f t="shared" si="1858"/>
        <v>5133</v>
      </c>
      <c r="E4955">
        <f t="shared" si="1859"/>
        <v>5120</v>
      </c>
      <c r="F4955">
        <f t="shared" si="1860"/>
        <v>656192</v>
      </c>
      <c r="G4955" t="str">
        <f t="shared" si="1861"/>
        <v>000A4340</v>
      </c>
      <c r="H4955" t="str">
        <f t="shared" si="1870"/>
        <v>E4E7</v>
      </c>
      <c r="I4955" t="str">
        <f t="shared" si="1872"/>
        <v/>
      </c>
      <c r="J4955" t="s">
        <v>17749</v>
      </c>
      <c r="K4955" t="str">
        <f t="shared" si="1863"/>
        <v>E7E40000</v>
      </c>
      <c r="L4955" t="str">
        <f t="shared" si="1864"/>
        <v>40430A00</v>
      </c>
      <c r="M4955" t="str">
        <f t="shared" si="1865"/>
        <v>E7E4000040430A00</v>
      </c>
      <c r="N4955" t="str">
        <f t="shared" si="1866"/>
        <v>E7E4=溏</v>
      </c>
      <c r="P4955" s="2" t="s">
        <v>17750</v>
      </c>
      <c r="Q4955" s="2" t="s">
        <v>17035</v>
      </c>
      <c r="R4955" t="str">
        <f t="shared" si="1867"/>
        <v>AEE2=猱</v>
      </c>
    </row>
    <row r="4956" spans="1:18">
      <c r="A4956" s="2" t="s">
        <v>17751</v>
      </c>
      <c r="B4956" s="2" t="s">
        <v>17752</v>
      </c>
      <c r="C4956">
        <f t="shared" si="1871"/>
        <v>5390</v>
      </c>
      <c r="D4956">
        <f t="shared" si="1858"/>
        <v>5134</v>
      </c>
      <c r="E4956">
        <f t="shared" si="1859"/>
        <v>5120</v>
      </c>
      <c r="F4956">
        <f t="shared" si="1860"/>
        <v>656256</v>
      </c>
      <c r="G4956" t="str">
        <f t="shared" si="1861"/>
        <v>000A4380</v>
      </c>
      <c r="H4956" t="str">
        <f t="shared" si="1870"/>
        <v>E4E8</v>
      </c>
      <c r="I4956" t="str">
        <f t="shared" si="1872"/>
        <v/>
      </c>
      <c r="J4956" t="s">
        <v>17753</v>
      </c>
      <c r="K4956" t="str">
        <f t="shared" si="1863"/>
        <v>E8E40000</v>
      </c>
      <c r="L4956" t="str">
        <f t="shared" si="1864"/>
        <v>80430A00</v>
      </c>
      <c r="M4956" t="str">
        <f t="shared" si="1865"/>
        <v>E8E4000080430A00</v>
      </c>
      <c r="N4956" t="str">
        <f t="shared" si="1866"/>
        <v>E8E4=滂</v>
      </c>
      <c r="P4956" s="2" t="s">
        <v>17754</v>
      </c>
      <c r="Q4956" s="2" t="s">
        <v>17038</v>
      </c>
      <c r="R4956" t="str">
        <f t="shared" si="1867"/>
        <v>AFE2=獐</v>
      </c>
    </row>
    <row r="4957" spans="1:18">
      <c r="A4957" s="2" t="s">
        <v>17755</v>
      </c>
      <c r="B4957" s="2" t="s">
        <v>17756</v>
      </c>
      <c r="C4957">
        <f t="shared" si="1871"/>
        <v>5391</v>
      </c>
      <c r="D4957">
        <f t="shared" si="1858"/>
        <v>5135</v>
      </c>
      <c r="E4957">
        <f t="shared" si="1859"/>
        <v>5120</v>
      </c>
      <c r="F4957">
        <f t="shared" si="1860"/>
        <v>656320</v>
      </c>
      <c r="G4957" t="str">
        <f t="shared" si="1861"/>
        <v>000A43C0</v>
      </c>
      <c r="H4957" t="str">
        <f t="shared" ref="H4957:H4966" si="1873">MID($H$1,(ROW()-2)*4+1,4)</f>
        <v>E4E9</v>
      </c>
      <c r="I4957" t="str">
        <f t="shared" si="1872"/>
        <v/>
      </c>
      <c r="J4957" t="s">
        <v>17757</v>
      </c>
      <c r="K4957" t="str">
        <f t="shared" si="1863"/>
        <v>E9E40000</v>
      </c>
      <c r="L4957" t="str">
        <f t="shared" si="1864"/>
        <v>C0430A00</v>
      </c>
      <c r="M4957" t="str">
        <f t="shared" si="1865"/>
        <v>E9E40000C0430A00</v>
      </c>
      <c r="N4957" t="str">
        <f t="shared" si="1866"/>
        <v>E9E4=溟</v>
      </c>
      <c r="P4957" s="2" t="s">
        <v>832</v>
      </c>
      <c r="Q4957" s="2" t="s">
        <v>17041</v>
      </c>
      <c r="R4957" t="str">
        <f t="shared" si="1867"/>
        <v>B0E2=獍</v>
      </c>
    </row>
    <row r="4958" spans="1:18">
      <c r="A4958" s="2" t="s">
        <v>17758</v>
      </c>
      <c r="B4958" s="2" t="s">
        <v>17759</v>
      </c>
      <c r="C4958">
        <f t="shared" si="1871"/>
        <v>5392</v>
      </c>
      <c r="D4958">
        <f t="shared" si="1858"/>
        <v>5136</v>
      </c>
      <c r="E4958">
        <f t="shared" si="1859"/>
        <v>5136</v>
      </c>
      <c r="F4958">
        <f t="shared" si="1860"/>
        <v>657408</v>
      </c>
      <c r="G4958" t="str">
        <f t="shared" si="1861"/>
        <v>000A4800</v>
      </c>
      <c r="H4958" t="str">
        <f t="shared" si="1873"/>
        <v>E4EA</v>
      </c>
      <c r="I4958" t="str">
        <f t="shared" si="1872"/>
        <v/>
      </c>
      <c r="J4958" t="s">
        <v>17760</v>
      </c>
      <c r="K4958" t="str">
        <f t="shared" si="1863"/>
        <v>EAE40000</v>
      </c>
      <c r="L4958" t="str">
        <f t="shared" si="1864"/>
        <v>00480A00</v>
      </c>
      <c r="M4958" t="str">
        <f t="shared" si="1865"/>
        <v>EAE4000000480A00</v>
      </c>
      <c r="N4958" t="str">
        <f t="shared" si="1866"/>
        <v>EAE4=潢</v>
      </c>
      <c r="P4958" s="2" t="s">
        <v>1357</v>
      </c>
      <c r="Q4958" s="2" t="s">
        <v>17043</v>
      </c>
      <c r="R4958" t="str">
        <f t="shared" si="1867"/>
        <v>B1E2=獗</v>
      </c>
    </row>
    <row r="4959" spans="1:18">
      <c r="A4959" s="2" t="s">
        <v>17761</v>
      </c>
      <c r="B4959" s="2" t="s">
        <v>17762</v>
      </c>
      <c r="C4959">
        <f t="shared" si="1871"/>
        <v>5393</v>
      </c>
      <c r="D4959">
        <f t="shared" si="1858"/>
        <v>5137</v>
      </c>
      <c r="E4959">
        <f t="shared" si="1859"/>
        <v>5136</v>
      </c>
      <c r="F4959">
        <f t="shared" si="1860"/>
        <v>657472</v>
      </c>
      <c r="G4959" t="str">
        <f t="shared" si="1861"/>
        <v>000A4840</v>
      </c>
      <c r="H4959" t="str">
        <f t="shared" si="1873"/>
        <v>E4EB</v>
      </c>
      <c r="I4959" t="str">
        <f t="shared" si="1872"/>
        <v/>
      </c>
      <c r="J4959" t="s">
        <v>17763</v>
      </c>
      <c r="K4959" t="str">
        <f t="shared" si="1863"/>
        <v>EBE40000</v>
      </c>
      <c r="L4959" t="str">
        <f t="shared" si="1864"/>
        <v>40480A00</v>
      </c>
      <c r="M4959" t="str">
        <f t="shared" si="1865"/>
        <v>EBE4000040480A00</v>
      </c>
      <c r="N4959" t="str">
        <f t="shared" si="1866"/>
        <v>EBE4=潆</v>
      </c>
      <c r="P4959" s="2" t="s">
        <v>1905</v>
      </c>
      <c r="Q4959" s="2" t="s">
        <v>17045</v>
      </c>
      <c r="R4959" t="str">
        <f t="shared" si="1867"/>
        <v>B2E2=獠</v>
      </c>
    </row>
    <row r="4960" spans="1:18">
      <c r="A4960" s="2" t="s">
        <v>17764</v>
      </c>
      <c r="B4960" s="2" t="s">
        <v>17765</v>
      </c>
      <c r="C4960">
        <f t="shared" si="1871"/>
        <v>5394</v>
      </c>
      <c r="D4960">
        <f t="shared" si="1858"/>
        <v>5138</v>
      </c>
      <c r="E4960">
        <f t="shared" si="1859"/>
        <v>5136</v>
      </c>
      <c r="F4960">
        <f t="shared" si="1860"/>
        <v>657536</v>
      </c>
      <c r="G4960" t="str">
        <f t="shared" si="1861"/>
        <v>000A4880</v>
      </c>
      <c r="H4960" t="str">
        <f t="shared" si="1873"/>
        <v>E4EC</v>
      </c>
      <c r="I4960" t="str">
        <f t="shared" si="1872"/>
        <v/>
      </c>
      <c r="J4960" t="s">
        <v>17766</v>
      </c>
      <c r="K4960" t="str">
        <f t="shared" si="1863"/>
        <v>ECE40000</v>
      </c>
      <c r="L4960" t="str">
        <f t="shared" si="1864"/>
        <v>80480A00</v>
      </c>
      <c r="M4960" t="str">
        <f t="shared" si="1865"/>
        <v>ECE4000080480A00</v>
      </c>
      <c r="N4960" t="str">
        <f t="shared" si="1866"/>
        <v>ECE4=潇</v>
      </c>
      <c r="P4960" s="2" t="s">
        <v>2442</v>
      </c>
      <c r="Q4960" s="2" t="s">
        <v>17047</v>
      </c>
      <c r="R4960" t="str">
        <f t="shared" si="1867"/>
        <v>B3E2=獬</v>
      </c>
    </row>
    <row r="4961" spans="1:18">
      <c r="A4961" s="2" t="s">
        <v>17767</v>
      </c>
      <c r="B4961" s="2" t="s">
        <v>17768</v>
      </c>
      <c r="C4961">
        <f t="shared" si="1871"/>
        <v>5395</v>
      </c>
      <c r="D4961">
        <f t="shared" si="1858"/>
        <v>5139</v>
      </c>
      <c r="E4961">
        <f t="shared" si="1859"/>
        <v>5136</v>
      </c>
      <c r="F4961">
        <f t="shared" si="1860"/>
        <v>657600</v>
      </c>
      <c r="G4961" t="str">
        <f t="shared" si="1861"/>
        <v>000A48C0</v>
      </c>
      <c r="H4961" t="str">
        <f t="shared" si="1873"/>
        <v>E4ED</v>
      </c>
      <c r="I4961" t="str">
        <f t="shared" ref="I4961:I4970" si="1874">MID($I$1,(ROW()-2)*4+1,4)</f>
        <v/>
      </c>
      <c r="J4961" t="s">
        <v>17769</v>
      </c>
      <c r="K4961" t="str">
        <f t="shared" si="1863"/>
        <v>EDE40000</v>
      </c>
      <c r="L4961" t="str">
        <f t="shared" si="1864"/>
        <v>C0480A00</v>
      </c>
      <c r="M4961" t="str">
        <f t="shared" si="1865"/>
        <v>EDE40000C0480A00</v>
      </c>
      <c r="N4961" t="str">
        <f t="shared" si="1866"/>
        <v>EDE4=漤</v>
      </c>
      <c r="P4961" s="2" t="s">
        <v>2927</v>
      </c>
      <c r="Q4961" s="2" t="s">
        <v>17049</v>
      </c>
      <c r="R4961" t="str">
        <f t="shared" si="1867"/>
        <v>B4E2=獯</v>
      </c>
    </row>
    <row r="4962" spans="1:18">
      <c r="A4962" s="2" t="s">
        <v>17770</v>
      </c>
      <c r="B4962" s="2" t="s">
        <v>17771</v>
      </c>
      <c r="C4962">
        <f t="shared" si="1871"/>
        <v>5396</v>
      </c>
      <c r="D4962">
        <f t="shared" si="1858"/>
        <v>5140</v>
      </c>
      <c r="E4962">
        <f t="shared" si="1859"/>
        <v>5136</v>
      </c>
      <c r="F4962">
        <f t="shared" si="1860"/>
        <v>657664</v>
      </c>
      <c r="G4962" t="str">
        <f t="shared" si="1861"/>
        <v>000A4900</v>
      </c>
      <c r="H4962" t="str">
        <f t="shared" si="1873"/>
        <v>E4EE</v>
      </c>
      <c r="I4962" t="str">
        <f t="shared" si="1874"/>
        <v/>
      </c>
      <c r="J4962" t="s">
        <v>17772</v>
      </c>
      <c r="K4962" t="str">
        <f t="shared" si="1863"/>
        <v>EEE40000</v>
      </c>
      <c r="L4962" t="str">
        <f t="shared" si="1864"/>
        <v>00490A00</v>
      </c>
      <c r="M4962" t="str">
        <f t="shared" si="1865"/>
        <v>EEE4000000490A00</v>
      </c>
      <c r="N4962" t="str">
        <f t="shared" si="1866"/>
        <v>EEE4=漕</v>
      </c>
      <c r="P4962" s="2" t="s">
        <v>3280</v>
      </c>
      <c r="Q4962" s="2" t="s">
        <v>17051</v>
      </c>
      <c r="R4962" t="str">
        <f t="shared" si="1867"/>
        <v>B5E2=獾</v>
      </c>
    </row>
    <row r="4963" spans="1:18">
      <c r="A4963" s="2" t="s">
        <v>17773</v>
      </c>
      <c r="B4963" s="2" t="s">
        <v>17774</v>
      </c>
      <c r="C4963">
        <f t="shared" si="1871"/>
        <v>5397</v>
      </c>
      <c r="D4963">
        <f t="shared" si="1858"/>
        <v>5141</v>
      </c>
      <c r="E4963">
        <f t="shared" si="1859"/>
        <v>5136</v>
      </c>
      <c r="F4963">
        <f t="shared" si="1860"/>
        <v>657728</v>
      </c>
      <c r="G4963" t="str">
        <f t="shared" si="1861"/>
        <v>000A4940</v>
      </c>
      <c r="H4963" t="str">
        <f t="shared" si="1873"/>
        <v>E4EF</v>
      </c>
      <c r="I4963" t="str">
        <f t="shared" si="1874"/>
        <v/>
      </c>
      <c r="J4963" t="s">
        <v>17775</v>
      </c>
      <c r="K4963" t="str">
        <f t="shared" si="1863"/>
        <v>EFE40000</v>
      </c>
      <c r="L4963" t="str">
        <f t="shared" si="1864"/>
        <v>40490A00</v>
      </c>
      <c r="M4963" t="str">
        <f t="shared" si="1865"/>
        <v>EFE4000040490A00</v>
      </c>
      <c r="N4963" t="str">
        <f t="shared" si="1866"/>
        <v>EFE4=滹</v>
      </c>
      <c r="P4963" s="2" t="s">
        <v>3623</v>
      </c>
      <c r="Q4963" s="2" t="s">
        <v>17053</v>
      </c>
      <c r="R4963" t="str">
        <f t="shared" si="1867"/>
        <v>B6E2=舛</v>
      </c>
    </row>
    <row r="4964" spans="1:18">
      <c r="A4964" s="2" t="s">
        <v>17776</v>
      </c>
      <c r="B4964" s="2" t="s">
        <v>17777</v>
      </c>
      <c r="C4964">
        <f t="shared" si="1871"/>
        <v>5398</v>
      </c>
      <c r="D4964">
        <f t="shared" si="1858"/>
        <v>5142</v>
      </c>
      <c r="E4964">
        <f t="shared" si="1859"/>
        <v>5136</v>
      </c>
      <c r="F4964">
        <f t="shared" si="1860"/>
        <v>657792</v>
      </c>
      <c r="G4964" t="str">
        <f t="shared" si="1861"/>
        <v>000A4980</v>
      </c>
      <c r="H4964" t="str">
        <f t="shared" si="1873"/>
        <v>E4F0</v>
      </c>
      <c r="I4964" t="str">
        <f t="shared" si="1874"/>
        <v/>
      </c>
      <c r="J4964" t="s">
        <v>17778</v>
      </c>
      <c r="K4964" t="str">
        <f t="shared" si="1863"/>
        <v>F0E40000</v>
      </c>
      <c r="L4964" t="str">
        <f t="shared" si="1864"/>
        <v>80490A00</v>
      </c>
      <c r="M4964" t="str">
        <f t="shared" si="1865"/>
        <v>F0E4000080490A00</v>
      </c>
      <c r="N4964" t="str">
        <f t="shared" si="1866"/>
        <v>F0E4=漯</v>
      </c>
      <c r="P4964" s="2" t="s">
        <v>3969</v>
      </c>
      <c r="Q4964" s="2" t="s">
        <v>17055</v>
      </c>
      <c r="R4964" t="str">
        <f t="shared" si="1867"/>
        <v>B7E2=夥</v>
      </c>
    </row>
    <row r="4965" spans="1:18">
      <c r="A4965" s="2" t="s">
        <v>17779</v>
      </c>
      <c r="B4965" s="2" t="s">
        <v>17780</v>
      </c>
      <c r="C4965">
        <f t="shared" si="1871"/>
        <v>5399</v>
      </c>
      <c r="D4965">
        <f t="shared" si="1858"/>
        <v>5143</v>
      </c>
      <c r="E4965">
        <f t="shared" si="1859"/>
        <v>5136</v>
      </c>
      <c r="F4965">
        <f t="shared" si="1860"/>
        <v>657856</v>
      </c>
      <c r="G4965" t="str">
        <f t="shared" si="1861"/>
        <v>000A49C0</v>
      </c>
      <c r="H4965" t="str">
        <f t="shared" si="1873"/>
        <v>E4F1</v>
      </c>
      <c r="I4965" t="str">
        <f t="shared" si="1874"/>
        <v/>
      </c>
      <c r="J4965" t="s">
        <v>17781</v>
      </c>
      <c r="K4965" t="str">
        <f t="shared" si="1863"/>
        <v>F1E40000</v>
      </c>
      <c r="L4965" t="str">
        <f t="shared" si="1864"/>
        <v>C0490A00</v>
      </c>
      <c r="M4965" t="str">
        <f t="shared" si="1865"/>
        <v>F1E40000C0490A00</v>
      </c>
      <c r="N4965" t="str">
        <f t="shared" si="1866"/>
        <v>F1E4=漶</v>
      </c>
      <c r="P4965" s="2" t="s">
        <v>4316</v>
      </c>
      <c r="Q4965" s="2" t="s">
        <v>17057</v>
      </c>
      <c r="R4965" t="str">
        <f t="shared" si="1867"/>
        <v>B8E2=飧</v>
      </c>
    </row>
    <row r="4966" spans="1:18">
      <c r="A4966" s="2" t="s">
        <v>17782</v>
      </c>
      <c r="B4966" s="2" t="s">
        <v>17783</v>
      </c>
      <c r="C4966">
        <f t="shared" si="1871"/>
        <v>5400</v>
      </c>
      <c r="D4966">
        <f t="shared" si="1858"/>
        <v>5144</v>
      </c>
      <c r="E4966">
        <f t="shared" si="1859"/>
        <v>5136</v>
      </c>
      <c r="F4966">
        <f t="shared" si="1860"/>
        <v>657920</v>
      </c>
      <c r="G4966" t="str">
        <f t="shared" si="1861"/>
        <v>000A4A00</v>
      </c>
      <c r="H4966" t="str">
        <f t="shared" si="1873"/>
        <v>E4F2</v>
      </c>
      <c r="I4966" t="str">
        <f t="shared" si="1874"/>
        <v/>
      </c>
      <c r="J4966" t="s">
        <v>17784</v>
      </c>
      <c r="K4966" t="str">
        <f t="shared" si="1863"/>
        <v>F2E40000</v>
      </c>
      <c r="L4966" t="str">
        <f t="shared" si="1864"/>
        <v>004A0A00</v>
      </c>
      <c r="M4966" t="str">
        <f t="shared" si="1865"/>
        <v>F2E40000004A0A00</v>
      </c>
      <c r="N4966" t="str">
        <f t="shared" si="1866"/>
        <v>F2E4=潋</v>
      </c>
      <c r="P4966" s="2" t="s">
        <v>4653</v>
      </c>
      <c r="Q4966" s="2" t="s">
        <v>17059</v>
      </c>
      <c r="R4966" t="str">
        <f t="shared" si="1867"/>
        <v>B9E2=夤</v>
      </c>
    </row>
    <row r="4967" spans="1:18">
      <c r="A4967" s="2" t="s">
        <v>17785</v>
      </c>
      <c r="B4967" s="2" t="s">
        <v>17786</v>
      </c>
      <c r="C4967">
        <f t="shared" si="1871"/>
        <v>5401</v>
      </c>
      <c r="D4967">
        <f t="shared" si="1858"/>
        <v>5145</v>
      </c>
      <c r="E4967">
        <f t="shared" si="1859"/>
        <v>5136</v>
      </c>
      <c r="F4967">
        <f t="shared" si="1860"/>
        <v>657984</v>
      </c>
      <c r="G4967" t="str">
        <f t="shared" si="1861"/>
        <v>000A4A40</v>
      </c>
      <c r="H4967" t="str">
        <f t="shared" ref="H4967:H4976" si="1875">MID($H$1,(ROW()-2)*4+1,4)</f>
        <v>E4F3</v>
      </c>
      <c r="I4967" t="str">
        <f t="shared" si="1874"/>
        <v/>
      </c>
      <c r="J4967" t="s">
        <v>17787</v>
      </c>
      <c r="K4967" t="str">
        <f t="shared" si="1863"/>
        <v>F3E40000</v>
      </c>
      <c r="L4967" t="str">
        <f t="shared" si="1864"/>
        <v>404A0A00</v>
      </c>
      <c r="M4967" t="str">
        <f t="shared" si="1865"/>
        <v>F3E40000404A0A00</v>
      </c>
      <c r="N4967" t="str">
        <f t="shared" si="1866"/>
        <v>F3E4=潴</v>
      </c>
      <c r="P4967" s="2" t="s">
        <v>4991</v>
      </c>
      <c r="Q4967" s="2" t="s">
        <v>17061</v>
      </c>
      <c r="R4967" t="str">
        <f t="shared" si="1867"/>
        <v>BAE2=夂</v>
      </c>
    </row>
    <row r="4968" spans="1:18">
      <c r="A4968" s="2" t="s">
        <v>17788</v>
      </c>
      <c r="B4968" s="2" t="s">
        <v>17789</v>
      </c>
      <c r="C4968">
        <f t="shared" si="1871"/>
        <v>5402</v>
      </c>
      <c r="D4968">
        <f t="shared" si="1858"/>
        <v>5146</v>
      </c>
      <c r="E4968">
        <f t="shared" si="1859"/>
        <v>5136</v>
      </c>
      <c r="F4968">
        <f t="shared" si="1860"/>
        <v>658048</v>
      </c>
      <c r="G4968" t="str">
        <f t="shared" si="1861"/>
        <v>000A4A80</v>
      </c>
      <c r="H4968" t="str">
        <f t="shared" si="1875"/>
        <v>E4F4</v>
      </c>
      <c r="I4968" t="str">
        <f t="shared" si="1874"/>
        <v/>
      </c>
      <c r="J4968" t="s">
        <v>17790</v>
      </c>
      <c r="K4968" t="str">
        <f t="shared" si="1863"/>
        <v>F4E40000</v>
      </c>
      <c r="L4968" t="str">
        <f t="shared" si="1864"/>
        <v>804A0A00</v>
      </c>
      <c r="M4968" t="str">
        <f t="shared" si="1865"/>
        <v>F4E40000804A0A00</v>
      </c>
      <c r="N4968" t="str">
        <f t="shared" si="1866"/>
        <v>F4E4=漪</v>
      </c>
      <c r="P4968" s="2" t="s">
        <v>5331</v>
      </c>
      <c r="Q4968" s="2" t="s">
        <v>17063</v>
      </c>
      <c r="R4968" t="str">
        <f t="shared" si="1867"/>
        <v>BBE2=饣</v>
      </c>
    </row>
    <row r="4969" spans="1:18">
      <c r="A4969" s="2" t="s">
        <v>17791</v>
      </c>
      <c r="B4969" s="2" t="s">
        <v>17792</v>
      </c>
      <c r="C4969">
        <f t="shared" si="1871"/>
        <v>5403</v>
      </c>
      <c r="D4969">
        <f t="shared" si="1858"/>
        <v>5147</v>
      </c>
      <c r="E4969">
        <f t="shared" si="1859"/>
        <v>5136</v>
      </c>
      <c r="F4969">
        <f t="shared" si="1860"/>
        <v>658112</v>
      </c>
      <c r="G4969" t="str">
        <f t="shared" si="1861"/>
        <v>000A4AC0</v>
      </c>
      <c r="H4969" t="str">
        <f t="shared" si="1875"/>
        <v>E4F5</v>
      </c>
      <c r="I4969" t="str">
        <f t="shared" si="1874"/>
        <v/>
      </c>
      <c r="J4969" t="s">
        <v>17793</v>
      </c>
      <c r="K4969" t="str">
        <f t="shared" si="1863"/>
        <v>F5E40000</v>
      </c>
      <c r="L4969" t="str">
        <f t="shared" si="1864"/>
        <v>C04A0A00</v>
      </c>
      <c r="M4969" t="str">
        <f t="shared" si="1865"/>
        <v>F5E40000C04A0A00</v>
      </c>
      <c r="N4969" t="str">
        <f t="shared" si="1866"/>
        <v>F5E4=漉</v>
      </c>
      <c r="P4969" s="2" t="s">
        <v>5660</v>
      </c>
      <c r="Q4969" s="2" t="s">
        <v>17065</v>
      </c>
      <c r="R4969" t="str">
        <f t="shared" si="1867"/>
        <v>BCE2=饧</v>
      </c>
    </row>
    <row r="4970" spans="1:18">
      <c r="A4970" s="2" t="s">
        <v>17794</v>
      </c>
      <c r="B4970" s="2" t="s">
        <v>17795</v>
      </c>
      <c r="C4970">
        <f t="shared" si="1871"/>
        <v>5404</v>
      </c>
      <c r="D4970">
        <f t="shared" si="1858"/>
        <v>5148</v>
      </c>
      <c r="E4970">
        <f t="shared" si="1859"/>
        <v>5136</v>
      </c>
      <c r="F4970">
        <f t="shared" si="1860"/>
        <v>658176</v>
      </c>
      <c r="G4970" t="str">
        <f t="shared" si="1861"/>
        <v>000A4B00</v>
      </c>
      <c r="H4970" t="str">
        <f t="shared" si="1875"/>
        <v>E4F6</v>
      </c>
      <c r="I4970" t="str">
        <f t="shared" si="1874"/>
        <v/>
      </c>
      <c r="J4970" t="s">
        <v>17796</v>
      </c>
      <c r="K4970" t="str">
        <f t="shared" si="1863"/>
        <v>F6E40000</v>
      </c>
      <c r="L4970" t="str">
        <f t="shared" si="1864"/>
        <v>004B0A00</v>
      </c>
      <c r="M4970" t="str">
        <f t="shared" si="1865"/>
        <v>F6E40000004B0A00</v>
      </c>
      <c r="N4970" t="str">
        <f t="shared" si="1866"/>
        <v>F6E4=漩</v>
      </c>
      <c r="P4970" s="2" t="s">
        <v>5997</v>
      </c>
      <c r="Q4970" s="2" t="s">
        <v>17067</v>
      </c>
      <c r="R4970" t="str">
        <f t="shared" si="1867"/>
        <v>BDE2=饨</v>
      </c>
    </row>
    <row r="4971" spans="1:18">
      <c r="A4971" s="2" t="s">
        <v>17797</v>
      </c>
      <c r="B4971" s="2" t="s">
        <v>17798</v>
      </c>
      <c r="C4971">
        <f t="shared" si="1871"/>
        <v>5405</v>
      </c>
      <c r="D4971">
        <f t="shared" si="1858"/>
        <v>5149</v>
      </c>
      <c r="E4971">
        <f t="shared" si="1859"/>
        <v>5136</v>
      </c>
      <c r="F4971">
        <f t="shared" si="1860"/>
        <v>658240</v>
      </c>
      <c r="G4971" t="str">
        <f t="shared" si="1861"/>
        <v>000A4B40</v>
      </c>
      <c r="H4971" t="str">
        <f t="shared" si="1875"/>
        <v>E4F7</v>
      </c>
      <c r="I4971" t="str">
        <f t="shared" ref="I4971:I4980" si="1876">MID($I$1,(ROW()-2)*4+1,4)</f>
        <v/>
      </c>
      <c r="J4971" t="s">
        <v>17799</v>
      </c>
      <c r="K4971" t="str">
        <f t="shared" si="1863"/>
        <v>F7E40000</v>
      </c>
      <c r="L4971" t="str">
        <f t="shared" si="1864"/>
        <v>404B0A00</v>
      </c>
      <c r="M4971" t="str">
        <f t="shared" si="1865"/>
        <v>F7E40000404B0A00</v>
      </c>
      <c r="N4971" t="str">
        <f t="shared" si="1866"/>
        <v>F7E4=澉</v>
      </c>
      <c r="P4971" s="2" t="s">
        <v>6326</v>
      </c>
      <c r="Q4971" s="2" t="s">
        <v>17070</v>
      </c>
      <c r="R4971" t="str">
        <f t="shared" si="1867"/>
        <v>BEE2=饩</v>
      </c>
    </row>
    <row r="4972" spans="1:18">
      <c r="A4972" s="2" t="s">
        <v>17800</v>
      </c>
      <c r="B4972" s="2" t="s">
        <v>17801</v>
      </c>
      <c r="C4972">
        <f t="shared" si="1871"/>
        <v>5406</v>
      </c>
      <c r="D4972">
        <f t="shared" si="1858"/>
        <v>5150</v>
      </c>
      <c r="E4972">
        <f t="shared" si="1859"/>
        <v>5136</v>
      </c>
      <c r="F4972">
        <f t="shared" si="1860"/>
        <v>658304</v>
      </c>
      <c r="G4972" t="str">
        <f t="shared" si="1861"/>
        <v>000A4B80</v>
      </c>
      <c r="H4972" t="str">
        <f t="shared" si="1875"/>
        <v>E4F8</v>
      </c>
      <c r="I4972" t="str">
        <f t="shared" si="1876"/>
        <v/>
      </c>
      <c r="J4972" t="s">
        <v>17802</v>
      </c>
      <c r="K4972" t="str">
        <f t="shared" si="1863"/>
        <v>F8E40000</v>
      </c>
      <c r="L4972" t="str">
        <f t="shared" si="1864"/>
        <v>804B0A00</v>
      </c>
      <c r="M4972" t="str">
        <f t="shared" si="1865"/>
        <v>F8E40000804B0A00</v>
      </c>
      <c r="N4972" t="str">
        <f t="shared" si="1866"/>
        <v>F8E4=澍</v>
      </c>
      <c r="P4972" s="2" t="s">
        <v>6660</v>
      </c>
      <c r="Q4972" s="2" t="s">
        <v>17073</v>
      </c>
      <c r="R4972" t="str">
        <f t="shared" si="1867"/>
        <v>BFE2=饪</v>
      </c>
    </row>
    <row r="4973" spans="1:18">
      <c r="A4973" s="2" t="s">
        <v>17803</v>
      </c>
      <c r="B4973" s="2" t="s">
        <v>17804</v>
      </c>
      <c r="C4973">
        <f t="shared" si="1871"/>
        <v>5407</v>
      </c>
      <c r="D4973">
        <f t="shared" si="1858"/>
        <v>5151</v>
      </c>
      <c r="E4973">
        <f t="shared" si="1859"/>
        <v>5136</v>
      </c>
      <c r="F4973">
        <f t="shared" si="1860"/>
        <v>658368</v>
      </c>
      <c r="G4973" t="str">
        <f t="shared" si="1861"/>
        <v>000A4BC0</v>
      </c>
      <c r="H4973" t="str">
        <f t="shared" si="1875"/>
        <v>E4F9</v>
      </c>
      <c r="I4973" t="str">
        <f t="shared" si="1876"/>
        <v/>
      </c>
      <c r="J4973" t="s">
        <v>17805</v>
      </c>
      <c r="K4973" t="str">
        <f t="shared" si="1863"/>
        <v>F9E40000</v>
      </c>
      <c r="L4973" t="str">
        <f t="shared" si="1864"/>
        <v>C04B0A00</v>
      </c>
      <c r="M4973" t="str">
        <f t="shared" si="1865"/>
        <v>F9E40000C04B0A00</v>
      </c>
      <c r="N4973" t="str">
        <f t="shared" si="1866"/>
        <v>F9E4=澌</v>
      </c>
      <c r="P4973" s="2" t="s">
        <v>6992</v>
      </c>
      <c r="Q4973" s="2" t="s">
        <v>17076</v>
      </c>
      <c r="R4973" t="str">
        <f t="shared" si="1867"/>
        <v>C0E2=饫</v>
      </c>
    </row>
    <row r="4974" spans="1:18">
      <c r="A4974" s="2" t="s">
        <v>17806</v>
      </c>
      <c r="B4974" s="2" t="s">
        <v>17807</v>
      </c>
      <c r="C4974">
        <f t="shared" si="1871"/>
        <v>5408</v>
      </c>
      <c r="D4974">
        <f t="shared" si="1858"/>
        <v>5152</v>
      </c>
      <c r="E4974">
        <f t="shared" si="1859"/>
        <v>5152</v>
      </c>
      <c r="F4974">
        <f t="shared" si="1860"/>
        <v>659456</v>
      </c>
      <c r="G4974" t="str">
        <f t="shared" si="1861"/>
        <v>000A5000</v>
      </c>
      <c r="H4974" t="str">
        <f t="shared" si="1875"/>
        <v>E4FA</v>
      </c>
      <c r="I4974" t="str">
        <f t="shared" si="1876"/>
        <v/>
      </c>
      <c r="J4974" t="s">
        <v>17808</v>
      </c>
      <c r="K4974" t="str">
        <f t="shared" si="1863"/>
        <v>FAE40000</v>
      </c>
      <c r="L4974" t="str">
        <f t="shared" si="1864"/>
        <v>00500A00</v>
      </c>
      <c r="M4974" t="str">
        <f t="shared" si="1865"/>
        <v>FAE4000000500A00</v>
      </c>
      <c r="N4974" t="str">
        <f t="shared" si="1866"/>
        <v>FAE4=潸</v>
      </c>
      <c r="P4974" s="2" t="s">
        <v>7318</v>
      </c>
      <c r="Q4974" s="2" t="s">
        <v>17079</v>
      </c>
      <c r="R4974" t="str">
        <f t="shared" si="1867"/>
        <v>C1E2=饬</v>
      </c>
    </row>
    <row r="4975" spans="1:18">
      <c r="A4975" s="2" t="s">
        <v>17809</v>
      </c>
      <c r="B4975" s="2" t="s">
        <v>17810</v>
      </c>
      <c r="C4975">
        <f t="shared" si="1871"/>
        <v>5409</v>
      </c>
      <c r="D4975">
        <f t="shared" si="1858"/>
        <v>5153</v>
      </c>
      <c r="E4975">
        <f t="shared" si="1859"/>
        <v>5152</v>
      </c>
      <c r="F4975">
        <f t="shared" si="1860"/>
        <v>659520</v>
      </c>
      <c r="G4975" t="str">
        <f t="shared" si="1861"/>
        <v>000A5040</v>
      </c>
      <c r="H4975" t="str">
        <f t="shared" si="1875"/>
        <v>E4FB</v>
      </c>
      <c r="I4975" t="str">
        <f t="shared" si="1876"/>
        <v/>
      </c>
      <c r="J4975" t="s">
        <v>17811</v>
      </c>
      <c r="K4975" t="str">
        <f t="shared" si="1863"/>
        <v>FBE40000</v>
      </c>
      <c r="L4975" t="str">
        <f t="shared" si="1864"/>
        <v>40500A00</v>
      </c>
      <c r="M4975" t="str">
        <f t="shared" si="1865"/>
        <v>FBE4000040500A00</v>
      </c>
      <c r="N4975" t="str">
        <f t="shared" si="1866"/>
        <v>FBE4=潲</v>
      </c>
      <c r="P4975" s="2" t="s">
        <v>7639</v>
      </c>
      <c r="Q4975" s="2" t="s">
        <v>17082</v>
      </c>
      <c r="R4975" t="str">
        <f t="shared" si="1867"/>
        <v>C2E2=饴</v>
      </c>
    </row>
    <row r="4976" spans="1:18">
      <c r="A4976" s="2" t="s">
        <v>17812</v>
      </c>
      <c r="B4976" s="2" t="s">
        <v>17813</v>
      </c>
      <c r="C4976">
        <f t="shared" si="1871"/>
        <v>5410</v>
      </c>
      <c r="D4976">
        <f t="shared" si="1858"/>
        <v>5154</v>
      </c>
      <c r="E4976">
        <f t="shared" si="1859"/>
        <v>5152</v>
      </c>
      <c r="F4976">
        <f t="shared" si="1860"/>
        <v>659584</v>
      </c>
      <c r="G4976" t="str">
        <f t="shared" si="1861"/>
        <v>000A5080</v>
      </c>
      <c r="H4976" t="str">
        <f t="shared" si="1875"/>
        <v>E4FC</v>
      </c>
      <c r="I4976" t="str">
        <f t="shared" si="1876"/>
        <v/>
      </c>
      <c r="J4976" t="s">
        <v>17814</v>
      </c>
      <c r="K4976" t="str">
        <f t="shared" si="1863"/>
        <v>FCE40000</v>
      </c>
      <c r="L4976" t="str">
        <f t="shared" si="1864"/>
        <v>80500A00</v>
      </c>
      <c r="M4976" t="str">
        <f t="shared" si="1865"/>
        <v>FCE4000080500A00</v>
      </c>
      <c r="N4976" t="str">
        <f t="shared" si="1866"/>
        <v>FCE4=潼</v>
      </c>
      <c r="P4976" s="2" t="s">
        <v>7960</v>
      </c>
      <c r="Q4976" s="2" t="s">
        <v>17085</v>
      </c>
      <c r="R4976" t="str">
        <f t="shared" si="1867"/>
        <v>C3E2=饷</v>
      </c>
    </row>
    <row r="4977" spans="1:18">
      <c r="A4977" s="2" t="s">
        <v>17815</v>
      </c>
      <c r="B4977" s="2" t="s">
        <v>17816</v>
      </c>
      <c r="C4977">
        <f t="shared" si="1871"/>
        <v>5411</v>
      </c>
      <c r="D4977">
        <f t="shared" si="1858"/>
        <v>5155</v>
      </c>
      <c r="E4977">
        <f t="shared" si="1859"/>
        <v>5152</v>
      </c>
      <c r="F4977">
        <f t="shared" si="1860"/>
        <v>659648</v>
      </c>
      <c r="G4977" t="str">
        <f t="shared" si="1861"/>
        <v>000A50C0</v>
      </c>
      <c r="H4977" t="str">
        <f t="shared" ref="H4977:H4986" si="1877">MID($H$1,(ROW()-2)*4+1,4)</f>
        <v>E4FD</v>
      </c>
      <c r="I4977" t="str">
        <f t="shared" si="1876"/>
        <v/>
      </c>
      <c r="J4977" t="s">
        <v>17817</v>
      </c>
      <c r="K4977" t="str">
        <f t="shared" si="1863"/>
        <v>FDE40000</v>
      </c>
      <c r="L4977" t="str">
        <f t="shared" si="1864"/>
        <v>C0500A00</v>
      </c>
      <c r="M4977" t="str">
        <f t="shared" si="1865"/>
        <v>FDE40000C0500A00</v>
      </c>
      <c r="N4977" t="str">
        <f t="shared" si="1866"/>
        <v>FDE4=潺</v>
      </c>
      <c r="P4977" s="2" t="s">
        <v>8272</v>
      </c>
      <c r="Q4977" s="2" t="s">
        <v>17088</v>
      </c>
      <c r="R4977" t="str">
        <f t="shared" si="1867"/>
        <v>C4E2=饽</v>
      </c>
    </row>
    <row r="4978" spans="1:18">
      <c r="A4978" s="2" t="s">
        <v>17818</v>
      </c>
      <c r="B4978" s="2" t="s">
        <v>17819</v>
      </c>
      <c r="C4978">
        <f t="shared" si="1871"/>
        <v>5412</v>
      </c>
      <c r="D4978">
        <f t="shared" si="1858"/>
        <v>5156</v>
      </c>
      <c r="E4978">
        <f t="shared" si="1859"/>
        <v>5152</v>
      </c>
      <c r="F4978">
        <f t="shared" si="1860"/>
        <v>659712</v>
      </c>
      <c r="G4978" t="str">
        <f t="shared" si="1861"/>
        <v>000A5100</v>
      </c>
      <c r="H4978" t="str">
        <f t="shared" si="1877"/>
        <v>E4FE</v>
      </c>
      <c r="I4978" t="str">
        <f t="shared" si="1876"/>
        <v/>
      </c>
      <c r="J4978" t="s">
        <v>17820</v>
      </c>
      <c r="K4978" t="str">
        <f t="shared" si="1863"/>
        <v>FEE40000</v>
      </c>
      <c r="L4978" t="str">
        <f t="shared" si="1864"/>
        <v>00510A00</v>
      </c>
      <c r="M4978" t="str">
        <f t="shared" si="1865"/>
        <v>FEE4000000510A00</v>
      </c>
      <c r="N4978" t="str">
        <f t="shared" si="1866"/>
        <v>FEE4=濑</v>
      </c>
      <c r="P4978" s="2" t="s">
        <v>8591</v>
      </c>
      <c r="Q4978" s="2" t="s">
        <v>17091</v>
      </c>
      <c r="R4978" t="str">
        <f t="shared" si="1867"/>
        <v>C5E2=馀</v>
      </c>
    </row>
    <row r="4979" spans="1:18">
      <c r="A4979" s="2" t="s">
        <v>17821</v>
      </c>
      <c r="B4979" s="2" t="s">
        <v>17822</v>
      </c>
      <c r="C4979">
        <f t="shared" si="1871"/>
        <v>5413</v>
      </c>
      <c r="D4979">
        <f t="shared" si="1858"/>
        <v>5157</v>
      </c>
      <c r="E4979">
        <f t="shared" si="1859"/>
        <v>5152</v>
      </c>
      <c r="F4979">
        <f t="shared" si="1860"/>
        <v>659776</v>
      </c>
      <c r="G4979" t="str">
        <f t="shared" si="1861"/>
        <v>000A5140</v>
      </c>
      <c r="H4979" t="str">
        <f t="shared" si="1877"/>
        <v>E5A1</v>
      </c>
      <c r="I4979" t="str">
        <f t="shared" si="1876"/>
        <v/>
      </c>
      <c r="J4979" t="s">
        <v>17823</v>
      </c>
      <c r="K4979" t="str">
        <f t="shared" si="1863"/>
        <v>A1E50000</v>
      </c>
      <c r="L4979" t="str">
        <f t="shared" si="1864"/>
        <v>40510A00</v>
      </c>
      <c r="M4979" t="str">
        <f t="shared" si="1865"/>
        <v>A1E5000040510A00</v>
      </c>
      <c r="N4979" t="str">
        <f t="shared" si="1866"/>
        <v>A1E5=濉</v>
      </c>
      <c r="P4979" s="2" t="s">
        <v>8912</v>
      </c>
      <c r="Q4979" s="2" t="s">
        <v>17094</v>
      </c>
      <c r="R4979" t="str">
        <f t="shared" si="1867"/>
        <v>C6E2=馄</v>
      </c>
    </row>
    <row r="4980" spans="1:18">
      <c r="A4980" s="2" t="s">
        <v>17824</v>
      </c>
      <c r="B4980" s="2" t="s">
        <v>17825</v>
      </c>
      <c r="C4980">
        <f t="shared" si="1871"/>
        <v>5414</v>
      </c>
      <c r="D4980">
        <f t="shared" si="1858"/>
        <v>5158</v>
      </c>
      <c r="E4980">
        <f t="shared" si="1859"/>
        <v>5152</v>
      </c>
      <c r="F4980">
        <f t="shared" si="1860"/>
        <v>659840</v>
      </c>
      <c r="G4980" t="str">
        <f t="shared" si="1861"/>
        <v>000A5180</v>
      </c>
      <c r="H4980" t="str">
        <f t="shared" si="1877"/>
        <v>E5A2</v>
      </c>
      <c r="I4980" t="str">
        <f t="shared" si="1876"/>
        <v/>
      </c>
      <c r="J4980" t="s">
        <v>17826</v>
      </c>
      <c r="K4980" t="str">
        <f t="shared" si="1863"/>
        <v>A2E50000</v>
      </c>
      <c r="L4980" t="str">
        <f t="shared" si="1864"/>
        <v>80510A00</v>
      </c>
      <c r="M4980" t="str">
        <f t="shared" si="1865"/>
        <v>A2E5000080510A00</v>
      </c>
      <c r="N4980" t="str">
        <f t="shared" si="1866"/>
        <v>A2E5=澧</v>
      </c>
      <c r="P4980" s="2" t="s">
        <v>9226</v>
      </c>
      <c r="Q4980" s="2" t="s">
        <v>17097</v>
      </c>
      <c r="R4980" t="str">
        <f t="shared" si="1867"/>
        <v>C7E2=馇</v>
      </c>
    </row>
    <row r="4981" spans="1:18">
      <c r="A4981" s="2" t="s">
        <v>17827</v>
      </c>
      <c r="B4981" s="2" t="s">
        <v>17828</v>
      </c>
      <c r="C4981">
        <f t="shared" si="1871"/>
        <v>5415</v>
      </c>
      <c r="D4981">
        <f t="shared" si="1858"/>
        <v>5159</v>
      </c>
      <c r="E4981">
        <f t="shared" si="1859"/>
        <v>5152</v>
      </c>
      <c r="F4981">
        <f t="shared" si="1860"/>
        <v>659904</v>
      </c>
      <c r="G4981" t="str">
        <f t="shared" si="1861"/>
        <v>000A51C0</v>
      </c>
      <c r="H4981" t="str">
        <f t="shared" si="1877"/>
        <v>E5A3</v>
      </c>
      <c r="I4981" t="str">
        <f t="shared" ref="I4981:I4990" si="1878">MID($I$1,(ROW()-2)*4+1,4)</f>
        <v/>
      </c>
      <c r="J4981" t="s">
        <v>17829</v>
      </c>
      <c r="K4981" t="str">
        <f t="shared" si="1863"/>
        <v>A3E50000</v>
      </c>
      <c r="L4981" t="str">
        <f t="shared" si="1864"/>
        <v>C0510A00</v>
      </c>
      <c r="M4981" t="str">
        <f t="shared" si="1865"/>
        <v>A3E50000C0510A00</v>
      </c>
      <c r="N4981" t="str">
        <f t="shared" si="1866"/>
        <v>A3E5=澹</v>
      </c>
      <c r="P4981" s="2" t="s">
        <v>9538</v>
      </c>
      <c r="Q4981" s="2" t="s">
        <v>17100</v>
      </c>
      <c r="R4981" t="str">
        <f t="shared" si="1867"/>
        <v>C8E2=馊</v>
      </c>
    </row>
    <row r="4982" spans="1:18">
      <c r="A4982" s="2" t="s">
        <v>17830</v>
      </c>
      <c r="B4982" s="2" t="s">
        <v>17831</v>
      </c>
      <c r="C4982">
        <f t="shared" si="1871"/>
        <v>5416</v>
      </c>
      <c r="D4982">
        <f t="shared" si="1858"/>
        <v>5160</v>
      </c>
      <c r="E4982">
        <f t="shared" si="1859"/>
        <v>5152</v>
      </c>
      <c r="F4982">
        <f t="shared" si="1860"/>
        <v>659968</v>
      </c>
      <c r="G4982" t="str">
        <f t="shared" si="1861"/>
        <v>000A5200</v>
      </c>
      <c r="H4982" t="str">
        <f t="shared" si="1877"/>
        <v>E5A4</v>
      </c>
      <c r="I4982" t="str">
        <f t="shared" si="1878"/>
        <v/>
      </c>
      <c r="J4982" t="s">
        <v>17832</v>
      </c>
      <c r="K4982" t="str">
        <f t="shared" si="1863"/>
        <v>A4E50000</v>
      </c>
      <c r="L4982" t="str">
        <f t="shared" si="1864"/>
        <v>00520A00</v>
      </c>
      <c r="M4982" t="str">
        <f t="shared" si="1865"/>
        <v>A4E5000000520A00</v>
      </c>
      <c r="N4982" t="str">
        <f t="shared" si="1866"/>
        <v>A4E5=澶</v>
      </c>
      <c r="P4982" s="2" t="s">
        <v>9853</v>
      </c>
      <c r="Q4982" s="2" t="s">
        <v>17103</v>
      </c>
      <c r="R4982" t="str">
        <f t="shared" si="1867"/>
        <v>C9E2=馍</v>
      </c>
    </row>
    <row r="4983" spans="1:18">
      <c r="A4983" s="2" t="s">
        <v>17833</v>
      </c>
      <c r="B4983" s="2" t="s">
        <v>17834</v>
      </c>
      <c r="C4983">
        <f t="shared" si="1871"/>
        <v>5417</v>
      </c>
      <c r="D4983">
        <f t="shared" si="1858"/>
        <v>5161</v>
      </c>
      <c r="E4983">
        <f t="shared" si="1859"/>
        <v>5152</v>
      </c>
      <c r="F4983">
        <f t="shared" si="1860"/>
        <v>660032</v>
      </c>
      <c r="G4983" t="str">
        <f t="shared" si="1861"/>
        <v>000A5240</v>
      </c>
      <c r="H4983" t="str">
        <f t="shared" si="1877"/>
        <v>E5A5</v>
      </c>
      <c r="I4983" t="str">
        <f t="shared" si="1878"/>
        <v/>
      </c>
      <c r="J4983" t="s">
        <v>17835</v>
      </c>
      <c r="K4983" t="str">
        <f t="shared" si="1863"/>
        <v>A5E50000</v>
      </c>
      <c r="L4983" t="str">
        <f t="shared" si="1864"/>
        <v>40520A00</v>
      </c>
      <c r="M4983" t="str">
        <f t="shared" si="1865"/>
        <v>A5E5000040520A00</v>
      </c>
      <c r="N4983" t="str">
        <f t="shared" si="1866"/>
        <v>A5E5=濂</v>
      </c>
      <c r="P4983" s="2" t="s">
        <v>10167</v>
      </c>
      <c r="Q4983" s="2" t="s">
        <v>17106</v>
      </c>
      <c r="R4983" t="str">
        <f t="shared" si="1867"/>
        <v>CAE2=馐</v>
      </c>
    </row>
    <row r="4984" spans="1:18">
      <c r="A4984" s="2" t="s">
        <v>17836</v>
      </c>
      <c r="B4984" s="2" t="s">
        <v>17837</v>
      </c>
      <c r="C4984">
        <f t="shared" si="1871"/>
        <v>5418</v>
      </c>
      <c r="D4984">
        <f t="shared" si="1858"/>
        <v>5162</v>
      </c>
      <c r="E4984">
        <f t="shared" si="1859"/>
        <v>5152</v>
      </c>
      <c r="F4984">
        <f t="shared" si="1860"/>
        <v>660096</v>
      </c>
      <c r="G4984" t="str">
        <f t="shared" si="1861"/>
        <v>000A5280</v>
      </c>
      <c r="H4984" t="str">
        <f t="shared" si="1877"/>
        <v>E5A6</v>
      </c>
      <c r="I4984" t="str">
        <f t="shared" si="1878"/>
        <v/>
      </c>
      <c r="J4984" t="s">
        <v>17838</v>
      </c>
      <c r="K4984" t="str">
        <f t="shared" si="1863"/>
        <v>A6E50000</v>
      </c>
      <c r="L4984" t="str">
        <f t="shared" si="1864"/>
        <v>80520A00</v>
      </c>
      <c r="M4984" t="str">
        <f t="shared" si="1865"/>
        <v>A6E5000080520A00</v>
      </c>
      <c r="N4984" t="str">
        <f t="shared" si="1866"/>
        <v>A6E5=濡</v>
      </c>
      <c r="P4984" s="2" t="s">
        <v>10478</v>
      </c>
      <c r="Q4984" s="2" t="s">
        <v>17109</v>
      </c>
      <c r="R4984" t="str">
        <f t="shared" si="1867"/>
        <v>CBE2=馑</v>
      </c>
    </row>
    <row r="4985" spans="1:18">
      <c r="A4985" s="2" t="s">
        <v>17839</v>
      </c>
      <c r="B4985" s="2" t="s">
        <v>17840</v>
      </c>
      <c r="C4985">
        <f t="shared" si="1871"/>
        <v>5419</v>
      </c>
      <c r="D4985">
        <f t="shared" si="1858"/>
        <v>5163</v>
      </c>
      <c r="E4985">
        <f t="shared" si="1859"/>
        <v>5152</v>
      </c>
      <c r="F4985">
        <f t="shared" si="1860"/>
        <v>660160</v>
      </c>
      <c r="G4985" t="str">
        <f t="shared" si="1861"/>
        <v>000A52C0</v>
      </c>
      <c r="H4985" t="str">
        <f t="shared" si="1877"/>
        <v>E5A7</v>
      </c>
      <c r="I4985" t="str">
        <f t="shared" si="1878"/>
        <v/>
      </c>
      <c r="J4985" t="s">
        <v>17841</v>
      </c>
      <c r="K4985" t="str">
        <f t="shared" si="1863"/>
        <v>A7E50000</v>
      </c>
      <c r="L4985" t="str">
        <f t="shared" si="1864"/>
        <v>C0520A00</v>
      </c>
      <c r="M4985" t="str">
        <f t="shared" si="1865"/>
        <v>A7E50000C0520A00</v>
      </c>
      <c r="N4985" t="str">
        <f t="shared" si="1866"/>
        <v>A7E5=濮</v>
      </c>
      <c r="P4985" s="2" t="s">
        <v>10790</v>
      </c>
      <c r="Q4985" s="2" t="s">
        <v>17112</v>
      </c>
      <c r="R4985" t="str">
        <f t="shared" si="1867"/>
        <v>CCE2=馓</v>
      </c>
    </row>
    <row r="4986" spans="1:18">
      <c r="A4986" s="2" t="s">
        <v>17842</v>
      </c>
      <c r="B4986" s="2" t="s">
        <v>17843</v>
      </c>
      <c r="C4986">
        <f t="shared" si="1871"/>
        <v>5420</v>
      </c>
      <c r="D4986">
        <f t="shared" si="1858"/>
        <v>5164</v>
      </c>
      <c r="E4986">
        <f t="shared" si="1859"/>
        <v>5152</v>
      </c>
      <c r="F4986">
        <f t="shared" si="1860"/>
        <v>660224</v>
      </c>
      <c r="G4986" t="str">
        <f t="shared" si="1861"/>
        <v>000A5300</v>
      </c>
      <c r="H4986" t="str">
        <f t="shared" si="1877"/>
        <v>E5A8</v>
      </c>
      <c r="I4986" t="str">
        <f t="shared" si="1878"/>
        <v/>
      </c>
      <c r="J4986" t="s">
        <v>17844</v>
      </c>
      <c r="K4986" t="str">
        <f t="shared" si="1863"/>
        <v>A8E50000</v>
      </c>
      <c r="L4986" t="str">
        <f t="shared" si="1864"/>
        <v>00530A00</v>
      </c>
      <c r="M4986" t="str">
        <f t="shared" si="1865"/>
        <v>A8E5000000530A00</v>
      </c>
      <c r="N4986" t="str">
        <f t="shared" si="1866"/>
        <v>A8E5=濞</v>
      </c>
      <c r="P4986" s="2" t="s">
        <v>11092</v>
      </c>
      <c r="Q4986" s="2" t="s">
        <v>17115</v>
      </c>
      <c r="R4986" t="str">
        <f t="shared" si="1867"/>
        <v>CDE2=馔</v>
      </c>
    </row>
    <row r="4987" spans="1:18">
      <c r="A4987" s="2" t="s">
        <v>17845</v>
      </c>
      <c r="B4987" s="2" t="s">
        <v>17846</v>
      </c>
      <c r="C4987">
        <f t="shared" si="1871"/>
        <v>5421</v>
      </c>
      <c r="D4987">
        <f t="shared" si="1858"/>
        <v>5165</v>
      </c>
      <c r="E4987">
        <f t="shared" si="1859"/>
        <v>5152</v>
      </c>
      <c r="F4987">
        <f t="shared" si="1860"/>
        <v>660288</v>
      </c>
      <c r="G4987" t="str">
        <f t="shared" si="1861"/>
        <v>000A5340</v>
      </c>
      <c r="H4987" t="str">
        <f t="shared" ref="H4987:H4996" si="1879">MID($H$1,(ROW()-2)*4+1,4)</f>
        <v>E5A9</v>
      </c>
      <c r="I4987" t="str">
        <f t="shared" si="1878"/>
        <v/>
      </c>
      <c r="J4987" t="s">
        <v>17847</v>
      </c>
      <c r="K4987" t="str">
        <f t="shared" si="1863"/>
        <v>A9E50000</v>
      </c>
      <c r="L4987" t="str">
        <f t="shared" si="1864"/>
        <v>40530A00</v>
      </c>
      <c r="M4987" t="str">
        <f t="shared" si="1865"/>
        <v>A9E5000040530A00</v>
      </c>
      <c r="N4987" t="str">
        <f t="shared" si="1866"/>
        <v>A9E5=濠</v>
      </c>
      <c r="P4987" s="2" t="s">
        <v>11398</v>
      </c>
      <c r="Q4987" s="2" t="s">
        <v>17118</v>
      </c>
      <c r="R4987" t="str">
        <f t="shared" si="1867"/>
        <v>CEE2=馕</v>
      </c>
    </row>
    <row r="4988" spans="1:18">
      <c r="A4988" s="2" t="s">
        <v>17848</v>
      </c>
      <c r="B4988" s="2" t="s">
        <v>17849</v>
      </c>
      <c r="C4988">
        <f t="shared" si="1871"/>
        <v>5422</v>
      </c>
      <c r="D4988">
        <f t="shared" si="1858"/>
        <v>5166</v>
      </c>
      <c r="E4988">
        <f t="shared" si="1859"/>
        <v>5152</v>
      </c>
      <c r="F4988">
        <f t="shared" si="1860"/>
        <v>660352</v>
      </c>
      <c r="G4988" t="str">
        <f t="shared" si="1861"/>
        <v>000A5380</v>
      </c>
      <c r="H4988" t="str">
        <f t="shared" si="1879"/>
        <v>E5AA</v>
      </c>
      <c r="I4988" t="str">
        <f t="shared" si="1878"/>
        <v/>
      </c>
      <c r="J4988" t="s">
        <v>17850</v>
      </c>
      <c r="K4988" t="str">
        <f t="shared" si="1863"/>
        <v>AAE50000</v>
      </c>
      <c r="L4988" t="str">
        <f t="shared" si="1864"/>
        <v>80530A00</v>
      </c>
      <c r="M4988" t="str">
        <f t="shared" si="1865"/>
        <v>AAE5000080530A00</v>
      </c>
      <c r="N4988" t="str">
        <f t="shared" si="1866"/>
        <v>AAE5=濯</v>
      </c>
      <c r="P4988" s="2" t="s">
        <v>11701</v>
      </c>
      <c r="Q4988" s="2" t="s">
        <v>17121</v>
      </c>
      <c r="R4988" t="str">
        <f t="shared" si="1867"/>
        <v>CFE2=庀</v>
      </c>
    </row>
    <row r="4989" spans="1:18">
      <c r="A4989" s="2" t="s">
        <v>17851</v>
      </c>
      <c r="B4989" s="2" t="s">
        <v>17852</v>
      </c>
      <c r="C4989">
        <f t="shared" si="1871"/>
        <v>5423</v>
      </c>
      <c r="D4989">
        <f t="shared" si="1858"/>
        <v>5167</v>
      </c>
      <c r="E4989">
        <f t="shared" si="1859"/>
        <v>5152</v>
      </c>
      <c r="F4989">
        <f t="shared" si="1860"/>
        <v>660416</v>
      </c>
      <c r="G4989" t="str">
        <f t="shared" si="1861"/>
        <v>000A53C0</v>
      </c>
      <c r="H4989" t="str">
        <f t="shared" si="1879"/>
        <v>E5AB</v>
      </c>
      <c r="I4989" t="str">
        <f t="shared" si="1878"/>
        <v/>
      </c>
      <c r="J4989" t="s">
        <v>17853</v>
      </c>
      <c r="K4989" t="str">
        <f t="shared" si="1863"/>
        <v>ABE50000</v>
      </c>
      <c r="L4989" t="str">
        <f t="shared" si="1864"/>
        <v>C0530A00</v>
      </c>
      <c r="M4989" t="str">
        <f t="shared" si="1865"/>
        <v>ABE50000C0530A00</v>
      </c>
      <c r="N4989" t="str">
        <f t="shared" si="1866"/>
        <v>ABE5=瀚</v>
      </c>
      <c r="P4989" s="2" t="s">
        <v>11999</v>
      </c>
      <c r="Q4989" s="2" t="s">
        <v>17124</v>
      </c>
      <c r="R4989" t="str">
        <f t="shared" si="1867"/>
        <v>D0E2=庑</v>
      </c>
    </row>
    <row r="4990" spans="1:18">
      <c r="A4990" s="2" t="s">
        <v>17854</v>
      </c>
      <c r="B4990" s="2" t="s">
        <v>17855</v>
      </c>
      <c r="C4990">
        <f t="shared" si="1871"/>
        <v>5424</v>
      </c>
      <c r="D4990">
        <f t="shared" si="1858"/>
        <v>5168</v>
      </c>
      <c r="E4990">
        <f t="shared" si="1859"/>
        <v>5168</v>
      </c>
      <c r="F4990">
        <f t="shared" si="1860"/>
        <v>661504</v>
      </c>
      <c r="G4990" t="str">
        <f t="shared" si="1861"/>
        <v>000A5800</v>
      </c>
      <c r="H4990" t="str">
        <f t="shared" si="1879"/>
        <v>E5AC</v>
      </c>
      <c r="I4990" t="str">
        <f t="shared" si="1878"/>
        <v/>
      </c>
      <c r="J4990" t="s">
        <v>17856</v>
      </c>
      <c r="K4990" t="str">
        <f t="shared" si="1863"/>
        <v>ACE50000</v>
      </c>
      <c r="L4990" t="str">
        <f t="shared" si="1864"/>
        <v>00580A00</v>
      </c>
      <c r="M4990" t="str">
        <f t="shared" si="1865"/>
        <v>ACE5000000580A00</v>
      </c>
      <c r="N4990" t="str">
        <f t="shared" si="1866"/>
        <v>ACE5=瀣</v>
      </c>
      <c r="P4990" s="2" t="s">
        <v>12298</v>
      </c>
      <c r="Q4990" s="2" t="s">
        <v>17127</v>
      </c>
      <c r="R4990" t="str">
        <f t="shared" si="1867"/>
        <v>D1E2=庋</v>
      </c>
    </row>
    <row r="4991" spans="1:18">
      <c r="A4991" s="2" t="s">
        <v>17857</v>
      </c>
      <c r="B4991" s="2" t="s">
        <v>17858</v>
      </c>
      <c r="C4991">
        <f t="shared" si="1871"/>
        <v>5425</v>
      </c>
      <c r="D4991">
        <f t="shared" si="1858"/>
        <v>5169</v>
      </c>
      <c r="E4991">
        <f t="shared" si="1859"/>
        <v>5168</v>
      </c>
      <c r="F4991">
        <f t="shared" si="1860"/>
        <v>661568</v>
      </c>
      <c r="G4991" t="str">
        <f t="shared" si="1861"/>
        <v>000A5840</v>
      </c>
      <c r="H4991" t="str">
        <f t="shared" si="1879"/>
        <v>E5AD</v>
      </c>
      <c r="I4991" t="str">
        <f t="shared" ref="I4991:I5000" si="1880">MID($I$1,(ROW()-2)*4+1,4)</f>
        <v/>
      </c>
      <c r="J4991" t="s">
        <v>17859</v>
      </c>
      <c r="K4991" t="str">
        <f t="shared" si="1863"/>
        <v>ADE50000</v>
      </c>
      <c r="L4991" t="str">
        <f t="shared" si="1864"/>
        <v>40580A00</v>
      </c>
      <c r="M4991" t="str">
        <f t="shared" si="1865"/>
        <v>ADE5000040580A00</v>
      </c>
      <c r="N4991" t="str">
        <f t="shared" si="1866"/>
        <v>ADE5=瀛</v>
      </c>
      <c r="P4991" s="2" t="s">
        <v>12593</v>
      </c>
      <c r="Q4991" s="2" t="s">
        <v>17130</v>
      </c>
      <c r="R4991" t="str">
        <f t="shared" si="1867"/>
        <v>D2E2=庖</v>
      </c>
    </row>
    <row r="4992" spans="1:18">
      <c r="A4992" s="2" t="s">
        <v>17860</v>
      </c>
      <c r="B4992" s="2" t="s">
        <v>17861</v>
      </c>
      <c r="C4992">
        <f t="shared" si="1871"/>
        <v>5426</v>
      </c>
      <c r="D4992">
        <f t="shared" si="1858"/>
        <v>5170</v>
      </c>
      <c r="E4992">
        <f t="shared" si="1859"/>
        <v>5168</v>
      </c>
      <c r="F4992">
        <f t="shared" si="1860"/>
        <v>661632</v>
      </c>
      <c r="G4992" t="str">
        <f t="shared" si="1861"/>
        <v>000A5880</v>
      </c>
      <c r="H4992" t="str">
        <f t="shared" si="1879"/>
        <v>E5AE</v>
      </c>
      <c r="I4992" t="str">
        <f t="shared" si="1880"/>
        <v/>
      </c>
      <c r="J4992" t="s">
        <v>17862</v>
      </c>
      <c r="K4992" t="str">
        <f t="shared" si="1863"/>
        <v>AEE50000</v>
      </c>
      <c r="L4992" t="str">
        <f t="shared" si="1864"/>
        <v>80580A00</v>
      </c>
      <c r="M4992" t="str">
        <f t="shared" si="1865"/>
        <v>AEE5000080580A00</v>
      </c>
      <c r="N4992" t="str">
        <f t="shared" si="1866"/>
        <v>AEE5=瀹</v>
      </c>
      <c r="P4992" s="2" t="s">
        <v>12887</v>
      </c>
      <c r="Q4992" s="2" t="s">
        <v>17132</v>
      </c>
      <c r="R4992" t="str">
        <f t="shared" si="1867"/>
        <v>D3E2=庥</v>
      </c>
    </row>
    <row r="4993" spans="1:18">
      <c r="A4993" s="2" t="s">
        <v>17863</v>
      </c>
      <c r="B4993" s="2" t="s">
        <v>17864</v>
      </c>
      <c r="C4993">
        <f t="shared" si="1871"/>
        <v>5427</v>
      </c>
      <c r="D4993">
        <f t="shared" si="1858"/>
        <v>5171</v>
      </c>
      <c r="E4993">
        <f t="shared" si="1859"/>
        <v>5168</v>
      </c>
      <c r="F4993">
        <f t="shared" si="1860"/>
        <v>661696</v>
      </c>
      <c r="G4993" t="str">
        <f t="shared" si="1861"/>
        <v>000A58C0</v>
      </c>
      <c r="H4993" t="str">
        <f t="shared" si="1879"/>
        <v>E5AF</v>
      </c>
      <c r="I4993" t="str">
        <f t="shared" si="1880"/>
        <v/>
      </c>
      <c r="J4993" t="s">
        <v>17865</v>
      </c>
      <c r="K4993" t="str">
        <f t="shared" si="1863"/>
        <v>AFE50000</v>
      </c>
      <c r="L4993" t="str">
        <f t="shared" si="1864"/>
        <v>C0580A00</v>
      </c>
      <c r="M4993" t="str">
        <f t="shared" si="1865"/>
        <v>AFE50000C0580A00</v>
      </c>
      <c r="N4993" t="str">
        <f t="shared" si="1866"/>
        <v>AFE5=瀵</v>
      </c>
      <c r="P4993" s="2" t="s">
        <v>13180</v>
      </c>
      <c r="Q4993" s="2" t="s">
        <v>17135</v>
      </c>
      <c r="R4993" t="str">
        <f t="shared" si="1867"/>
        <v>D4E2=庠</v>
      </c>
    </row>
    <row r="4994" spans="1:18">
      <c r="A4994" s="2" t="s">
        <v>17866</v>
      </c>
      <c r="B4994" s="2" t="s">
        <v>17867</v>
      </c>
      <c r="C4994">
        <f t="shared" si="1871"/>
        <v>5428</v>
      </c>
      <c r="D4994">
        <f t="shared" si="1858"/>
        <v>5172</v>
      </c>
      <c r="E4994">
        <f t="shared" si="1859"/>
        <v>5168</v>
      </c>
      <c r="F4994">
        <f t="shared" si="1860"/>
        <v>661760</v>
      </c>
      <c r="G4994" t="str">
        <f t="shared" si="1861"/>
        <v>000A5900</v>
      </c>
      <c r="H4994" t="str">
        <f t="shared" si="1879"/>
        <v>E5B0</v>
      </c>
      <c r="I4994" t="str">
        <f t="shared" si="1880"/>
        <v/>
      </c>
      <c r="J4994" t="s">
        <v>2249</v>
      </c>
      <c r="K4994" t="str">
        <f t="shared" si="1863"/>
        <v>B0E50000</v>
      </c>
      <c r="L4994" t="str">
        <f t="shared" si="1864"/>
        <v>00590A00</v>
      </c>
      <c r="M4994" t="str">
        <f t="shared" si="1865"/>
        <v>B0E5000000590A00</v>
      </c>
      <c r="N4994" t="str">
        <f t="shared" si="1866"/>
        <v>B0E5=灏</v>
      </c>
      <c r="P4994" s="2" t="s">
        <v>13476</v>
      </c>
      <c r="Q4994" s="2" t="s">
        <v>17138</v>
      </c>
      <c r="R4994" t="str">
        <f t="shared" si="1867"/>
        <v>D5E2=庹</v>
      </c>
    </row>
    <row r="4995" spans="1:18">
      <c r="A4995" s="2" t="s">
        <v>17868</v>
      </c>
      <c r="B4995" s="2" t="s">
        <v>17869</v>
      </c>
      <c r="C4995">
        <f t="shared" si="1871"/>
        <v>5429</v>
      </c>
      <c r="D4995">
        <f t="shared" ref="D4995:D5058" si="1881">C4995-256</f>
        <v>5173</v>
      </c>
      <c r="E4995">
        <f t="shared" ref="E4995:E5058" si="1882">INT(D4995/16)*16</f>
        <v>5168</v>
      </c>
      <c r="F4995">
        <f t="shared" ref="F4995:F5058" si="1883">(D4995+E4995)*64</f>
        <v>661824</v>
      </c>
      <c r="G4995" t="str">
        <f t="shared" ref="G4995:G5058" si="1884">DEC2HEX(F4995+16384,8)</f>
        <v>000A5940</v>
      </c>
      <c r="H4995" t="str">
        <f t="shared" si="1879"/>
        <v>E5B1</v>
      </c>
      <c r="I4995" t="str">
        <f t="shared" si="1880"/>
        <v/>
      </c>
      <c r="J4995" t="s">
        <v>2777</v>
      </c>
      <c r="K4995" t="str">
        <f t="shared" ref="K4995:K5058" si="1885">MID(J4995,3,2)&amp;MID(J4995,1,2)&amp;"0000"</f>
        <v>B1E50000</v>
      </c>
      <c r="L4995" t="str">
        <f t="shared" ref="L4995:L5058" si="1886">MID(G4995,7,2)&amp;MID(G4995,5,2)&amp;MID(G4995,3,2)&amp;MID(G4995,1,2)</f>
        <v>40590A00</v>
      </c>
      <c r="M4995" t="str">
        <f t="shared" ref="M4995:M5058" si="1887">K4995&amp;L4995</f>
        <v>B1E5000040590A00</v>
      </c>
      <c r="N4995" t="str">
        <f t="shared" ref="N4995:N5058" si="1888">MID(J4995,3,2)&amp;MID(J4995,1,2)&amp;"="&amp;A4995</f>
        <v>B1E5=灞</v>
      </c>
      <c r="P4995" s="2" t="s">
        <v>13768</v>
      </c>
      <c r="Q4995" s="2" t="s">
        <v>17141</v>
      </c>
      <c r="R4995" t="str">
        <f t="shared" ref="R4995:R5058" si="1889">P4995&amp;"="&amp;Q4995</f>
        <v>D6E2=庵</v>
      </c>
    </row>
    <row r="4996" spans="1:18">
      <c r="A4996" s="2" t="s">
        <v>17870</v>
      </c>
      <c r="B4996" s="2" t="s">
        <v>17871</v>
      </c>
      <c r="C4996">
        <f t="shared" si="1871"/>
        <v>5430</v>
      </c>
      <c r="D4996">
        <f t="shared" si="1881"/>
        <v>5174</v>
      </c>
      <c r="E4996">
        <f t="shared" si="1882"/>
        <v>5168</v>
      </c>
      <c r="F4996">
        <f t="shared" si="1883"/>
        <v>661888</v>
      </c>
      <c r="G4996" t="str">
        <f t="shared" si="1884"/>
        <v>000A5980</v>
      </c>
      <c r="H4996" t="str">
        <f t="shared" si="1879"/>
        <v>E5B2</v>
      </c>
      <c r="I4996" t="str">
        <f t="shared" si="1880"/>
        <v/>
      </c>
      <c r="J4996" t="s">
        <v>3152</v>
      </c>
      <c r="K4996" t="str">
        <f t="shared" si="1885"/>
        <v>B2E50000</v>
      </c>
      <c r="L4996" t="str">
        <f t="shared" si="1886"/>
        <v>80590A00</v>
      </c>
      <c r="M4996" t="str">
        <f t="shared" si="1887"/>
        <v>B2E5000080590A00</v>
      </c>
      <c r="N4996" t="str">
        <f t="shared" si="1888"/>
        <v>B2E5=宀</v>
      </c>
      <c r="P4996" s="2" t="s">
        <v>14060</v>
      </c>
      <c r="Q4996" s="2" t="s">
        <v>17144</v>
      </c>
      <c r="R4996" t="str">
        <f t="shared" si="1889"/>
        <v>D7E2=庾</v>
      </c>
    </row>
    <row r="4997" spans="1:18">
      <c r="A4997" s="2" t="s">
        <v>17872</v>
      </c>
      <c r="B4997" s="2" t="s">
        <v>17873</v>
      </c>
      <c r="C4997">
        <f t="shared" si="1871"/>
        <v>5431</v>
      </c>
      <c r="D4997">
        <f t="shared" si="1881"/>
        <v>5175</v>
      </c>
      <c r="E4997">
        <f t="shared" si="1882"/>
        <v>5168</v>
      </c>
      <c r="F4997">
        <f t="shared" si="1883"/>
        <v>661952</v>
      </c>
      <c r="G4997" t="str">
        <f t="shared" si="1884"/>
        <v>000A59C0</v>
      </c>
      <c r="H4997" t="str">
        <f t="shared" ref="H4997:H5006" si="1890">MID($H$1,(ROW()-2)*4+1,4)</f>
        <v>E5B3</v>
      </c>
      <c r="I4997" t="str">
        <f t="shared" si="1880"/>
        <v/>
      </c>
      <c r="J4997" t="s">
        <v>1085</v>
      </c>
      <c r="K4997" t="str">
        <f t="shared" si="1885"/>
        <v>B3E50000</v>
      </c>
      <c r="L4997" t="str">
        <f t="shared" si="1886"/>
        <v>C0590A00</v>
      </c>
      <c r="M4997" t="str">
        <f t="shared" si="1887"/>
        <v>B3E50000C0590A00</v>
      </c>
      <c r="N4997" t="str">
        <f t="shared" si="1888"/>
        <v>B3E5=宄</v>
      </c>
      <c r="P4997" s="2" t="s">
        <v>14331</v>
      </c>
      <c r="Q4997" s="2" t="s">
        <v>17147</v>
      </c>
      <c r="R4997" t="str">
        <f t="shared" si="1889"/>
        <v>D8E2=庳</v>
      </c>
    </row>
    <row r="4998" spans="1:18">
      <c r="A4998" s="2" t="s">
        <v>17874</v>
      </c>
      <c r="B4998" s="2" t="s">
        <v>17875</v>
      </c>
      <c r="C4998">
        <f t="shared" si="1871"/>
        <v>5432</v>
      </c>
      <c r="D4998">
        <f t="shared" si="1881"/>
        <v>5176</v>
      </c>
      <c r="E4998">
        <f t="shared" si="1882"/>
        <v>5168</v>
      </c>
      <c r="F4998">
        <f t="shared" si="1883"/>
        <v>662016</v>
      </c>
      <c r="G4998" t="str">
        <f t="shared" si="1884"/>
        <v>000A5A00</v>
      </c>
      <c r="H4998" t="str">
        <f t="shared" si="1890"/>
        <v>E5B4</v>
      </c>
      <c r="I4998" t="str">
        <f t="shared" si="1880"/>
        <v/>
      </c>
      <c r="J4998" t="s">
        <v>3844</v>
      </c>
      <c r="K4998" t="str">
        <f t="shared" si="1885"/>
        <v>B4E50000</v>
      </c>
      <c r="L4998" t="str">
        <f t="shared" si="1886"/>
        <v>005A0A00</v>
      </c>
      <c r="M4998" t="str">
        <f t="shared" si="1887"/>
        <v>B4E50000005A0A00</v>
      </c>
      <c r="N4998" t="str">
        <f t="shared" si="1888"/>
        <v>B4E5=宕</v>
      </c>
      <c r="P4998" s="2" t="s">
        <v>14624</v>
      </c>
      <c r="Q4998" s="2" t="s">
        <v>17150</v>
      </c>
      <c r="R4998" t="str">
        <f t="shared" si="1889"/>
        <v>D9E2=赓</v>
      </c>
    </row>
    <row r="4999" spans="1:18">
      <c r="A4999" s="2" t="s">
        <v>17876</v>
      </c>
      <c r="B4999" s="2" t="s">
        <v>17877</v>
      </c>
      <c r="C4999">
        <f t="shared" si="1871"/>
        <v>5433</v>
      </c>
      <c r="D4999">
        <f t="shared" si="1881"/>
        <v>5177</v>
      </c>
      <c r="E4999">
        <f t="shared" si="1882"/>
        <v>5168</v>
      </c>
      <c r="F4999">
        <f t="shared" si="1883"/>
        <v>662080</v>
      </c>
      <c r="G4999" t="str">
        <f t="shared" si="1884"/>
        <v>000A5A40</v>
      </c>
      <c r="H4999" t="str">
        <f t="shared" si="1890"/>
        <v>E5B5</v>
      </c>
      <c r="I4999" t="str">
        <f t="shared" si="1880"/>
        <v/>
      </c>
      <c r="J4999" t="s">
        <v>4188</v>
      </c>
      <c r="K4999" t="str">
        <f t="shared" si="1885"/>
        <v>B5E50000</v>
      </c>
      <c r="L4999" t="str">
        <f t="shared" si="1886"/>
        <v>405A0A00</v>
      </c>
      <c r="M4999" t="str">
        <f t="shared" si="1887"/>
        <v>B5E50000405A0A00</v>
      </c>
      <c r="N4999" t="str">
        <f t="shared" si="1888"/>
        <v>B5E5=宓</v>
      </c>
      <c r="P4999" s="2" t="s">
        <v>14913</v>
      </c>
      <c r="Q4999" s="2" t="s">
        <v>17153</v>
      </c>
      <c r="R4999" t="str">
        <f t="shared" si="1889"/>
        <v>DAE2=廒</v>
      </c>
    </row>
    <row r="5000" spans="1:18">
      <c r="A5000" s="2" t="s">
        <v>17878</v>
      </c>
      <c r="B5000" s="2" t="s">
        <v>17879</v>
      </c>
      <c r="C5000">
        <f t="shared" si="1871"/>
        <v>5434</v>
      </c>
      <c r="D5000">
        <f t="shared" si="1881"/>
        <v>5178</v>
      </c>
      <c r="E5000">
        <f t="shared" si="1882"/>
        <v>5168</v>
      </c>
      <c r="F5000">
        <f t="shared" si="1883"/>
        <v>662144</v>
      </c>
      <c r="G5000" t="str">
        <f t="shared" si="1884"/>
        <v>000A5A80</v>
      </c>
      <c r="H5000" t="str">
        <f t="shared" si="1890"/>
        <v>E5B6</v>
      </c>
      <c r="I5000" t="str">
        <f t="shared" si="1880"/>
        <v/>
      </c>
      <c r="J5000" t="s">
        <v>4526</v>
      </c>
      <c r="K5000" t="str">
        <f t="shared" si="1885"/>
        <v>B6E50000</v>
      </c>
      <c r="L5000" t="str">
        <f t="shared" si="1886"/>
        <v>805A0A00</v>
      </c>
      <c r="M5000" t="str">
        <f t="shared" si="1887"/>
        <v>B6E50000805A0A00</v>
      </c>
      <c r="N5000" t="str">
        <f t="shared" si="1888"/>
        <v>B6E5=宥</v>
      </c>
      <c r="P5000" s="2" t="s">
        <v>15204</v>
      </c>
      <c r="Q5000" s="2" t="s">
        <v>17156</v>
      </c>
      <c r="R5000" t="str">
        <f t="shared" si="1889"/>
        <v>DBE2=廑</v>
      </c>
    </row>
    <row r="5001" spans="1:18">
      <c r="A5001" s="2" t="s">
        <v>17880</v>
      </c>
      <c r="B5001" s="2" t="s">
        <v>17881</v>
      </c>
      <c r="C5001">
        <f t="shared" si="1871"/>
        <v>5435</v>
      </c>
      <c r="D5001">
        <f t="shared" si="1881"/>
        <v>5179</v>
      </c>
      <c r="E5001">
        <f t="shared" si="1882"/>
        <v>5168</v>
      </c>
      <c r="F5001">
        <f t="shared" si="1883"/>
        <v>662208</v>
      </c>
      <c r="G5001" t="str">
        <f t="shared" si="1884"/>
        <v>000A5AC0</v>
      </c>
      <c r="H5001" t="str">
        <f t="shared" si="1890"/>
        <v>E5B7</v>
      </c>
      <c r="I5001" t="str">
        <f t="shared" ref="I5001:I5010" si="1891">MID($I$1,(ROW()-2)*4+1,4)</f>
        <v/>
      </c>
      <c r="J5001" t="s">
        <v>4866</v>
      </c>
      <c r="K5001" t="str">
        <f t="shared" si="1885"/>
        <v>B7E50000</v>
      </c>
      <c r="L5001" t="str">
        <f t="shared" si="1886"/>
        <v>C05A0A00</v>
      </c>
      <c r="M5001" t="str">
        <f t="shared" si="1887"/>
        <v>B7E50000C05A0A00</v>
      </c>
      <c r="N5001" t="str">
        <f t="shared" si="1888"/>
        <v>B7E5=宸</v>
      </c>
      <c r="P5001" s="2" t="s">
        <v>15494</v>
      </c>
      <c r="Q5001" s="2" t="s">
        <v>17159</v>
      </c>
      <c r="R5001" t="str">
        <f t="shared" si="1889"/>
        <v>DCE2=廛</v>
      </c>
    </row>
    <row r="5002" spans="1:18">
      <c r="A5002" s="2" t="s">
        <v>17882</v>
      </c>
      <c r="B5002" s="2" t="s">
        <v>17883</v>
      </c>
      <c r="C5002">
        <f t="shared" si="1871"/>
        <v>5436</v>
      </c>
      <c r="D5002">
        <f t="shared" si="1881"/>
        <v>5180</v>
      </c>
      <c r="E5002">
        <f t="shared" si="1882"/>
        <v>5168</v>
      </c>
      <c r="F5002">
        <f t="shared" si="1883"/>
        <v>662272</v>
      </c>
      <c r="G5002" t="str">
        <f t="shared" si="1884"/>
        <v>000A5B00</v>
      </c>
      <c r="H5002" t="str">
        <f t="shared" si="1890"/>
        <v>E5B8</v>
      </c>
      <c r="I5002" t="str">
        <f t="shared" si="1891"/>
        <v/>
      </c>
      <c r="J5002" t="s">
        <v>5202</v>
      </c>
      <c r="K5002" t="str">
        <f t="shared" si="1885"/>
        <v>B8E50000</v>
      </c>
      <c r="L5002" t="str">
        <f t="shared" si="1886"/>
        <v>005B0A00</v>
      </c>
      <c r="M5002" t="str">
        <f t="shared" si="1887"/>
        <v>B8E50000005B0A00</v>
      </c>
      <c r="N5002" t="str">
        <f t="shared" si="1888"/>
        <v>B8E5=甯</v>
      </c>
      <c r="P5002" s="2" t="s">
        <v>15781</v>
      </c>
      <c r="Q5002" s="2" t="s">
        <v>17162</v>
      </c>
      <c r="R5002" t="str">
        <f t="shared" si="1889"/>
        <v>DDE2=廨</v>
      </c>
    </row>
    <row r="5003" spans="1:18">
      <c r="A5003" s="2" t="s">
        <v>17884</v>
      </c>
      <c r="B5003" s="2" t="s">
        <v>17885</v>
      </c>
      <c r="C5003">
        <f t="shared" si="1871"/>
        <v>5437</v>
      </c>
      <c r="D5003">
        <f t="shared" si="1881"/>
        <v>5181</v>
      </c>
      <c r="E5003">
        <f t="shared" si="1882"/>
        <v>5168</v>
      </c>
      <c r="F5003">
        <f t="shared" si="1883"/>
        <v>662336</v>
      </c>
      <c r="G5003" t="str">
        <f t="shared" si="1884"/>
        <v>000A5B40</v>
      </c>
      <c r="H5003" t="str">
        <f t="shared" si="1890"/>
        <v>E5B9</v>
      </c>
      <c r="I5003" t="str">
        <f t="shared" si="1891"/>
        <v/>
      </c>
      <c r="J5003" t="s">
        <v>5534</v>
      </c>
      <c r="K5003" t="str">
        <f t="shared" si="1885"/>
        <v>B9E50000</v>
      </c>
      <c r="L5003" t="str">
        <f t="shared" si="1886"/>
        <v>405B0A00</v>
      </c>
      <c r="M5003" t="str">
        <f t="shared" si="1887"/>
        <v>B9E50000405B0A00</v>
      </c>
      <c r="N5003" t="str">
        <f t="shared" si="1888"/>
        <v>B9E5=骞</v>
      </c>
      <c r="P5003" s="2" t="s">
        <v>16066</v>
      </c>
      <c r="Q5003" s="2" t="s">
        <v>17165</v>
      </c>
      <c r="R5003" t="str">
        <f t="shared" si="1889"/>
        <v>DEE2=廪</v>
      </c>
    </row>
    <row r="5004" spans="1:18">
      <c r="A5004" s="2" t="s">
        <v>17886</v>
      </c>
      <c r="B5004" s="2" t="s">
        <v>17887</v>
      </c>
      <c r="C5004">
        <f t="shared" si="1871"/>
        <v>5438</v>
      </c>
      <c r="D5004">
        <f t="shared" si="1881"/>
        <v>5182</v>
      </c>
      <c r="E5004">
        <f t="shared" si="1882"/>
        <v>5168</v>
      </c>
      <c r="F5004">
        <f t="shared" si="1883"/>
        <v>662400</v>
      </c>
      <c r="G5004" t="str">
        <f t="shared" si="1884"/>
        <v>000A5B80</v>
      </c>
      <c r="H5004" t="str">
        <f t="shared" si="1890"/>
        <v>E5BA</v>
      </c>
      <c r="I5004" t="str">
        <f t="shared" si="1891"/>
        <v/>
      </c>
      <c r="J5004" t="s">
        <v>5871</v>
      </c>
      <c r="K5004" t="str">
        <f t="shared" si="1885"/>
        <v>BAE50000</v>
      </c>
      <c r="L5004" t="str">
        <f t="shared" si="1886"/>
        <v>805B0A00</v>
      </c>
      <c r="M5004" t="str">
        <f t="shared" si="1887"/>
        <v>BAE50000805B0A00</v>
      </c>
      <c r="N5004" t="str">
        <f t="shared" si="1888"/>
        <v>BAE5=搴</v>
      </c>
      <c r="P5004" s="2" t="s">
        <v>16350</v>
      </c>
      <c r="Q5004" s="2" t="s">
        <v>17168</v>
      </c>
      <c r="R5004" t="str">
        <f t="shared" si="1889"/>
        <v>DFE2=膺</v>
      </c>
    </row>
    <row r="5005" spans="1:18">
      <c r="A5005" s="2" t="s">
        <v>17888</v>
      </c>
      <c r="B5005" s="2" t="s">
        <v>17889</v>
      </c>
      <c r="C5005">
        <f t="shared" si="1871"/>
        <v>5439</v>
      </c>
      <c r="D5005">
        <f t="shared" si="1881"/>
        <v>5183</v>
      </c>
      <c r="E5005">
        <f t="shared" si="1882"/>
        <v>5168</v>
      </c>
      <c r="F5005">
        <f t="shared" si="1883"/>
        <v>662464</v>
      </c>
      <c r="G5005" t="str">
        <f t="shared" si="1884"/>
        <v>000A5BC0</v>
      </c>
      <c r="H5005" t="str">
        <f t="shared" si="1890"/>
        <v>E5BB</v>
      </c>
      <c r="I5005" t="str">
        <f t="shared" si="1891"/>
        <v/>
      </c>
      <c r="J5005" t="s">
        <v>6205</v>
      </c>
      <c r="K5005" t="str">
        <f t="shared" si="1885"/>
        <v>BBE50000</v>
      </c>
      <c r="L5005" t="str">
        <f t="shared" si="1886"/>
        <v>C05B0A00</v>
      </c>
      <c r="M5005" t="str">
        <f t="shared" si="1887"/>
        <v>BBE50000C05B0A00</v>
      </c>
      <c r="N5005" t="str">
        <f t="shared" si="1888"/>
        <v>BBE5=寤</v>
      </c>
      <c r="P5005" s="2" t="s">
        <v>16628</v>
      </c>
      <c r="Q5005" s="2" t="s">
        <v>17171</v>
      </c>
      <c r="R5005" t="str">
        <f t="shared" si="1889"/>
        <v>E0E2=忄</v>
      </c>
    </row>
    <row r="5006" spans="1:18">
      <c r="A5006" s="2" t="s">
        <v>17890</v>
      </c>
      <c r="B5006" s="2" t="s">
        <v>17891</v>
      </c>
      <c r="C5006">
        <f t="shared" si="1871"/>
        <v>5440</v>
      </c>
      <c r="D5006">
        <f t="shared" si="1881"/>
        <v>5184</v>
      </c>
      <c r="E5006">
        <f t="shared" si="1882"/>
        <v>5184</v>
      </c>
      <c r="F5006">
        <f t="shared" si="1883"/>
        <v>663552</v>
      </c>
      <c r="G5006" t="str">
        <f t="shared" si="1884"/>
        <v>000A6000</v>
      </c>
      <c r="H5006" t="str">
        <f t="shared" si="1890"/>
        <v>E5BC</v>
      </c>
      <c r="I5006" t="str">
        <f t="shared" si="1891"/>
        <v/>
      </c>
      <c r="J5006" t="s">
        <v>6533</v>
      </c>
      <c r="K5006" t="str">
        <f t="shared" si="1885"/>
        <v>BCE50000</v>
      </c>
      <c r="L5006" t="str">
        <f t="shared" si="1886"/>
        <v>00600A00</v>
      </c>
      <c r="M5006" t="str">
        <f t="shared" si="1887"/>
        <v>BCE5000000600A00</v>
      </c>
      <c r="N5006" t="str">
        <f t="shared" si="1888"/>
        <v>BCE5=寮</v>
      </c>
      <c r="P5006" s="2" t="s">
        <v>16907</v>
      </c>
      <c r="Q5006" s="2" t="s">
        <v>17175</v>
      </c>
      <c r="R5006" t="str">
        <f t="shared" si="1889"/>
        <v>E1E2=忉</v>
      </c>
    </row>
    <row r="5007" spans="1:18">
      <c r="A5007" s="2" t="s">
        <v>17892</v>
      </c>
      <c r="B5007" s="2" t="s">
        <v>17893</v>
      </c>
      <c r="C5007">
        <f t="shared" si="1871"/>
        <v>5441</v>
      </c>
      <c r="D5007">
        <f t="shared" si="1881"/>
        <v>5185</v>
      </c>
      <c r="E5007">
        <f t="shared" si="1882"/>
        <v>5184</v>
      </c>
      <c r="F5007">
        <f t="shared" si="1883"/>
        <v>663616</v>
      </c>
      <c r="G5007" t="str">
        <f t="shared" si="1884"/>
        <v>000A6040</v>
      </c>
      <c r="H5007" t="str">
        <f t="shared" ref="H5007:H5016" si="1892">MID($H$1,(ROW()-2)*4+1,4)</f>
        <v>E5BD</v>
      </c>
      <c r="I5007" t="str">
        <f t="shared" si="1891"/>
        <v/>
      </c>
      <c r="J5007" t="s">
        <v>6866</v>
      </c>
      <c r="K5007" t="str">
        <f t="shared" si="1885"/>
        <v>BDE50000</v>
      </c>
      <c r="L5007" t="str">
        <f t="shared" si="1886"/>
        <v>40600A00</v>
      </c>
      <c r="M5007" t="str">
        <f t="shared" si="1887"/>
        <v>BDE5000040600A00</v>
      </c>
      <c r="N5007" t="str">
        <f t="shared" si="1888"/>
        <v>BDE5=褰</v>
      </c>
      <c r="P5007" s="2" t="s">
        <v>17181</v>
      </c>
      <c r="Q5007" s="2" t="s">
        <v>17179</v>
      </c>
      <c r="R5007" t="str">
        <f t="shared" si="1889"/>
        <v>E2E2=忖</v>
      </c>
    </row>
    <row r="5008" spans="1:18">
      <c r="A5008" s="2" t="s">
        <v>17894</v>
      </c>
      <c r="B5008" s="2" t="s">
        <v>17895</v>
      </c>
      <c r="C5008">
        <f t="shared" si="1871"/>
        <v>5442</v>
      </c>
      <c r="D5008">
        <f t="shared" si="1881"/>
        <v>5186</v>
      </c>
      <c r="E5008">
        <f t="shared" si="1882"/>
        <v>5184</v>
      </c>
      <c r="F5008">
        <f t="shared" si="1883"/>
        <v>663680</v>
      </c>
      <c r="G5008" t="str">
        <f t="shared" si="1884"/>
        <v>000A6080</v>
      </c>
      <c r="H5008" t="str">
        <f t="shared" si="1892"/>
        <v>E5BE</v>
      </c>
      <c r="I5008" t="str">
        <f t="shared" si="1891"/>
        <v/>
      </c>
      <c r="J5008" t="s">
        <v>7188</v>
      </c>
      <c r="K5008" t="str">
        <f t="shared" si="1885"/>
        <v>BEE50000</v>
      </c>
      <c r="L5008" t="str">
        <f t="shared" si="1886"/>
        <v>80600A00</v>
      </c>
      <c r="M5008" t="str">
        <f t="shared" si="1887"/>
        <v>BEE5000080600A00</v>
      </c>
      <c r="N5008" t="str">
        <f t="shared" si="1888"/>
        <v>BEE5=寰</v>
      </c>
      <c r="P5008" s="2" t="s">
        <v>17457</v>
      </c>
      <c r="Q5008" s="2" t="s">
        <v>17183</v>
      </c>
      <c r="R5008" t="str">
        <f t="shared" si="1889"/>
        <v>E3E2=忏</v>
      </c>
    </row>
    <row r="5009" spans="1:18">
      <c r="A5009" s="2" t="s">
        <v>17896</v>
      </c>
      <c r="B5009" s="2" t="s">
        <v>17897</v>
      </c>
      <c r="C5009">
        <f t="shared" si="1871"/>
        <v>5443</v>
      </c>
      <c r="D5009">
        <f t="shared" si="1881"/>
        <v>5187</v>
      </c>
      <c r="E5009">
        <f t="shared" si="1882"/>
        <v>5184</v>
      </c>
      <c r="F5009">
        <f t="shared" si="1883"/>
        <v>663744</v>
      </c>
      <c r="G5009" t="str">
        <f t="shared" si="1884"/>
        <v>000A60C0</v>
      </c>
      <c r="H5009" t="str">
        <f t="shared" si="1892"/>
        <v>E5BF</v>
      </c>
      <c r="I5009" t="str">
        <f t="shared" si="1891"/>
        <v/>
      </c>
      <c r="J5009" t="s">
        <v>7510</v>
      </c>
      <c r="K5009" t="str">
        <f t="shared" si="1885"/>
        <v>BFE50000</v>
      </c>
      <c r="L5009" t="str">
        <f t="shared" si="1886"/>
        <v>C0600A00</v>
      </c>
      <c r="M5009" t="str">
        <f t="shared" si="1887"/>
        <v>BFE50000C0600A00</v>
      </c>
      <c r="N5009" t="str">
        <f t="shared" si="1888"/>
        <v>BFE5=蹇</v>
      </c>
      <c r="P5009" s="2" t="s">
        <v>17729</v>
      </c>
      <c r="Q5009" s="2" t="s">
        <v>17187</v>
      </c>
      <c r="R5009" t="str">
        <f t="shared" si="1889"/>
        <v>E4E2=怃</v>
      </c>
    </row>
    <row r="5010" spans="1:18">
      <c r="A5010" s="2" t="s">
        <v>17898</v>
      </c>
      <c r="B5010" s="2" t="s">
        <v>17899</v>
      </c>
      <c r="C5010">
        <f t="shared" si="1871"/>
        <v>5444</v>
      </c>
      <c r="D5010">
        <f t="shared" si="1881"/>
        <v>5188</v>
      </c>
      <c r="E5010">
        <f t="shared" si="1882"/>
        <v>5184</v>
      </c>
      <c r="F5010">
        <f t="shared" si="1883"/>
        <v>663808</v>
      </c>
      <c r="G5010" t="str">
        <f t="shared" si="1884"/>
        <v>000A6100</v>
      </c>
      <c r="H5010" t="str">
        <f t="shared" si="1892"/>
        <v>E5C0</v>
      </c>
      <c r="I5010" t="str">
        <f t="shared" si="1891"/>
        <v/>
      </c>
      <c r="J5010" t="s">
        <v>7832</v>
      </c>
      <c r="K5010" t="str">
        <f t="shared" si="1885"/>
        <v>C0E50000</v>
      </c>
      <c r="L5010" t="str">
        <f t="shared" si="1886"/>
        <v>00610A00</v>
      </c>
      <c r="M5010" t="str">
        <f t="shared" si="1887"/>
        <v>C0E5000000610A00</v>
      </c>
      <c r="N5010" t="str">
        <f t="shared" si="1888"/>
        <v>C0E5=謇</v>
      </c>
      <c r="P5010" s="2" t="s">
        <v>17900</v>
      </c>
      <c r="Q5010" s="2" t="s">
        <v>17191</v>
      </c>
      <c r="R5010" t="str">
        <f t="shared" si="1889"/>
        <v>E5E2=忮</v>
      </c>
    </row>
    <row r="5011" spans="1:18">
      <c r="A5011" s="2" t="s">
        <v>17901</v>
      </c>
      <c r="B5011" s="2" t="s">
        <v>17902</v>
      </c>
      <c r="C5011">
        <f t="shared" si="1871"/>
        <v>5445</v>
      </c>
      <c r="D5011">
        <f t="shared" si="1881"/>
        <v>5189</v>
      </c>
      <c r="E5011">
        <f t="shared" si="1882"/>
        <v>5184</v>
      </c>
      <c r="F5011">
        <f t="shared" si="1883"/>
        <v>663872</v>
      </c>
      <c r="G5011" t="str">
        <f t="shared" si="1884"/>
        <v>000A6140</v>
      </c>
      <c r="H5011" t="str">
        <f t="shared" si="1892"/>
        <v>E5C1</v>
      </c>
      <c r="I5011" t="str">
        <f t="shared" ref="I5011:I5020" si="1893">MID($I$1,(ROW()-2)*4+1,4)</f>
        <v/>
      </c>
      <c r="J5011" t="s">
        <v>1701</v>
      </c>
      <c r="K5011" t="str">
        <f t="shared" si="1885"/>
        <v>C1E50000</v>
      </c>
      <c r="L5011" t="str">
        <f t="shared" si="1886"/>
        <v>40610A00</v>
      </c>
      <c r="M5011" t="str">
        <f t="shared" si="1887"/>
        <v>C1E5000040610A00</v>
      </c>
      <c r="N5011" t="str">
        <f t="shared" si="1888"/>
        <v>C1E5=辶</v>
      </c>
      <c r="P5011" s="2" t="s">
        <v>17903</v>
      </c>
      <c r="Q5011" s="2" t="s">
        <v>17195</v>
      </c>
      <c r="R5011" t="str">
        <f t="shared" si="1889"/>
        <v>E6E2=怄</v>
      </c>
    </row>
    <row r="5012" spans="1:18">
      <c r="A5012" s="2" t="s">
        <v>17904</v>
      </c>
      <c r="B5012" s="2" t="s">
        <v>17905</v>
      </c>
      <c r="C5012">
        <f t="shared" si="1871"/>
        <v>5446</v>
      </c>
      <c r="D5012">
        <f t="shared" si="1881"/>
        <v>5190</v>
      </c>
      <c r="E5012">
        <f t="shared" si="1882"/>
        <v>5184</v>
      </c>
      <c r="F5012">
        <f t="shared" si="1883"/>
        <v>663936</v>
      </c>
      <c r="G5012" t="str">
        <f t="shared" si="1884"/>
        <v>000A6180</v>
      </c>
      <c r="H5012" t="str">
        <f t="shared" si="1892"/>
        <v>E5C2</v>
      </c>
      <c r="I5012" t="str">
        <f t="shared" si="1893"/>
        <v/>
      </c>
      <c r="J5012" t="s">
        <v>1773</v>
      </c>
      <c r="K5012" t="str">
        <f t="shared" si="1885"/>
        <v>C2E50000</v>
      </c>
      <c r="L5012" t="str">
        <f t="shared" si="1886"/>
        <v>80610A00</v>
      </c>
      <c r="M5012" t="str">
        <f t="shared" si="1887"/>
        <v>C2E5000080610A00</v>
      </c>
      <c r="N5012" t="str">
        <f t="shared" si="1888"/>
        <v>C2E5=迓</v>
      </c>
      <c r="P5012" s="2" t="s">
        <v>17906</v>
      </c>
      <c r="Q5012" s="2" t="s">
        <v>17199</v>
      </c>
      <c r="R5012" t="str">
        <f t="shared" si="1889"/>
        <v>E7E2=忡</v>
      </c>
    </row>
    <row r="5013" spans="1:18">
      <c r="A5013" s="2" t="s">
        <v>17907</v>
      </c>
      <c r="B5013" s="2" t="s">
        <v>17908</v>
      </c>
      <c r="C5013">
        <f t="shared" si="1871"/>
        <v>5447</v>
      </c>
      <c r="D5013">
        <f t="shared" si="1881"/>
        <v>5191</v>
      </c>
      <c r="E5013">
        <f t="shared" si="1882"/>
        <v>5184</v>
      </c>
      <c r="F5013">
        <f t="shared" si="1883"/>
        <v>664000</v>
      </c>
      <c r="G5013" t="str">
        <f t="shared" si="1884"/>
        <v>000A61C0</v>
      </c>
      <c r="H5013" t="str">
        <f t="shared" si="1892"/>
        <v>E5C3</v>
      </c>
      <c r="I5013" t="str">
        <f t="shared" si="1893"/>
        <v/>
      </c>
      <c r="J5013" t="s">
        <v>8787</v>
      </c>
      <c r="K5013" t="str">
        <f t="shared" si="1885"/>
        <v>C3E50000</v>
      </c>
      <c r="L5013" t="str">
        <f t="shared" si="1886"/>
        <v>C0610A00</v>
      </c>
      <c r="M5013" t="str">
        <f t="shared" si="1887"/>
        <v>C3E50000C0610A00</v>
      </c>
      <c r="N5013" t="str">
        <f t="shared" si="1888"/>
        <v>C3E5=迕</v>
      </c>
      <c r="P5013" s="2" t="s">
        <v>17909</v>
      </c>
      <c r="Q5013" s="2" t="s">
        <v>17203</v>
      </c>
      <c r="R5013" t="str">
        <f t="shared" si="1889"/>
        <v>E8E2=忤</v>
      </c>
    </row>
    <row r="5014" spans="1:18">
      <c r="A5014" s="2" t="s">
        <v>17910</v>
      </c>
      <c r="B5014" s="2" t="s">
        <v>17911</v>
      </c>
      <c r="C5014">
        <f t="shared" ref="C5014:C5077" si="1894">HEX2DEC(B5014)-256</f>
        <v>5448</v>
      </c>
      <c r="D5014">
        <f t="shared" si="1881"/>
        <v>5192</v>
      </c>
      <c r="E5014">
        <f t="shared" si="1882"/>
        <v>5184</v>
      </c>
      <c r="F5014">
        <f t="shared" si="1883"/>
        <v>664064</v>
      </c>
      <c r="G5014" t="str">
        <f t="shared" si="1884"/>
        <v>000A6200</v>
      </c>
      <c r="H5014" t="str">
        <f t="shared" si="1892"/>
        <v>E5C4</v>
      </c>
      <c r="I5014" t="str">
        <f t="shared" si="1893"/>
        <v/>
      </c>
      <c r="J5014" t="s">
        <v>9103</v>
      </c>
      <c r="K5014" t="str">
        <f t="shared" si="1885"/>
        <v>C4E50000</v>
      </c>
      <c r="L5014" t="str">
        <f t="shared" si="1886"/>
        <v>00620A00</v>
      </c>
      <c r="M5014" t="str">
        <f t="shared" si="1887"/>
        <v>C4E5000000620A00</v>
      </c>
      <c r="N5014" t="str">
        <f t="shared" si="1888"/>
        <v>C4E5=迥</v>
      </c>
      <c r="P5014" s="2" t="s">
        <v>17912</v>
      </c>
      <c r="Q5014" s="2" t="s">
        <v>17207</v>
      </c>
      <c r="R5014" t="str">
        <f t="shared" si="1889"/>
        <v>E9E2=忾</v>
      </c>
    </row>
    <row r="5015" spans="1:18">
      <c r="A5015" s="2" t="s">
        <v>17913</v>
      </c>
      <c r="B5015" s="2" t="s">
        <v>17914</v>
      </c>
      <c r="C5015">
        <f t="shared" si="1894"/>
        <v>5449</v>
      </c>
      <c r="D5015">
        <f t="shared" si="1881"/>
        <v>5193</v>
      </c>
      <c r="E5015">
        <f t="shared" si="1882"/>
        <v>5184</v>
      </c>
      <c r="F5015">
        <f t="shared" si="1883"/>
        <v>664128</v>
      </c>
      <c r="G5015" t="str">
        <f t="shared" si="1884"/>
        <v>000A6240</v>
      </c>
      <c r="H5015" t="str">
        <f t="shared" si="1892"/>
        <v>E5C5</v>
      </c>
      <c r="I5015" t="str">
        <f t="shared" si="1893"/>
        <v/>
      </c>
      <c r="J5015" t="s">
        <v>9417</v>
      </c>
      <c r="K5015" t="str">
        <f t="shared" si="1885"/>
        <v>C5E50000</v>
      </c>
      <c r="L5015" t="str">
        <f t="shared" si="1886"/>
        <v>40620A00</v>
      </c>
      <c r="M5015" t="str">
        <f t="shared" si="1887"/>
        <v>C5E5000040620A00</v>
      </c>
      <c r="N5015" t="str">
        <f t="shared" si="1888"/>
        <v>C5E5=迮</v>
      </c>
      <c r="P5015" s="2" t="s">
        <v>17915</v>
      </c>
      <c r="Q5015" s="2" t="s">
        <v>17210</v>
      </c>
      <c r="R5015" t="str">
        <f t="shared" si="1889"/>
        <v>EAE2=怅</v>
      </c>
    </row>
    <row r="5016" spans="1:18">
      <c r="A5016" s="2" t="s">
        <v>17916</v>
      </c>
      <c r="B5016" s="2" t="s">
        <v>17917</v>
      </c>
      <c r="C5016">
        <f t="shared" si="1894"/>
        <v>5450</v>
      </c>
      <c r="D5016">
        <f t="shared" si="1881"/>
        <v>5194</v>
      </c>
      <c r="E5016">
        <f t="shared" si="1882"/>
        <v>5184</v>
      </c>
      <c r="F5016">
        <f t="shared" si="1883"/>
        <v>664192</v>
      </c>
      <c r="G5016" t="str">
        <f t="shared" si="1884"/>
        <v>000A6280</v>
      </c>
      <c r="H5016" t="str">
        <f t="shared" si="1892"/>
        <v>E5C6</v>
      </c>
      <c r="I5016" t="str">
        <f t="shared" si="1893"/>
        <v/>
      </c>
      <c r="J5016" t="s">
        <v>9730</v>
      </c>
      <c r="K5016" t="str">
        <f t="shared" si="1885"/>
        <v>C6E50000</v>
      </c>
      <c r="L5016" t="str">
        <f t="shared" si="1886"/>
        <v>80620A00</v>
      </c>
      <c r="M5016" t="str">
        <f t="shared" si="1887"/>
        <v>C6E5000080620A00</v>
      </c>
      <c r="N5016" t="str">
        <f t="shared" si="1888"/>
        <v>C6E5=迤</v>
      </c>
      <c r="P5016" s="2" t="s">
        <v>17918</v>
      </c>
      <c r="Q5016" s="2" t="s">
        <v>17213</v>
      </c>
      <c r="R5016" t="str">
        <f t="shared" si="1889"/>
        <v>EBE2=怆</v>
      </c>
    </row>
    <row r="5017" spans="1:18">
      <c r="A5017" s="2" t="s">
        <v>17919</v>
      </c>
      <c r="B5017" s="2" t="s">
        <v>17920</v>
      </c>
      <c r="C5017">
        <f t="shared" si="1894"/>
        <v>5451</v>
      </c>
      <c r="D5017">
        <f t="shared" si="1881"/>
        <v>5195</v>
      </c>
      <c r="E5017">
        <f t="shared" si="1882"/>
        <v>5184</v>
      </c>
      <c r="F5017">
        <f t="shared" si="1883"/>
        <v>664256</v>
      </c>
      <c r="G5017" t="str">
        <f t="shared" si="1884"/>
        <v>000A62C0</v>
      </c>
      <c r="H5017" t="str">
        <f t="shared" ref="H5017:H5026" si="1895">MID($H$1,(ROW()-2)*4+1,4)</f>
        <v>E5C7</v>
      </c>
      <c r="I5017" t="str">
        <f t="shared" si="1893"/>
        <v/>
      </c>
      <c r="J5017" t="s">
        <v>10045</v>
      </c>
      <c r="K5017" t="str">
        <f t="shared" si="1885"/>
        <v>C7E50000</v>
      </c>
      <c r="L5017" t="str">
        <f t="shared" si="1886"/>
        <v>C0620A00</v>
      </c>
      <c r="M5017" t="str">
        <f t="shared" si="1887"/>
        <v>C7E50000C0620A00</v>
      </c>
      <c r="N5017" t="str">
        <f t="shared" si="1888"/>
        <v>C7E5=迩</v>
      </c>
      <c r="P5017" s="2" t="s">
        <v>17921</v>
      </c>
      <c r="Q5017" s="2" t="s">
        <v>17216</v>
      </c>
      <c r="R5017" t="str">
        <f t="shared" si="1889"/>
        <v>ECE2=忪</v>
      </c>
    </row>
    <row r="5018" spans="1:18">
      <c r="A5018" s="2" t="s">
        <v>17922</v>
      </c>
      <c r="B5018" s="2" t="s">
        <v>17923</v>
      </c>
      <c r="C5018">
        <f t="shared" si="1894"/>
        <v>5452</v>
      </c>
      <c r="D5018">
        <f t="shared" si="1881"/>
        <v>5196</v>
      </c>
      <c r="E5018">
        <f t="shared" si="1882"/>
        <v>5184</v>
      </c>
      <c r="F5018">
        <f t="shared" si="1883"/>
        <v>664320</v>
      </c>
      <c r="G5018" t="str">
        <f t="shared" si="1884"/>
        <v>000A6300</v>
      </c>
      <c r="H5018" t="str">
        <f t="shared" si="1895"/>
        <v>E5C8</v>
      </c>
      <c r="I5018" t="str">
        <f t="shared" si="1893"/>
        <v/>
      </c>
      <c r="J5018" t="s">
        <v>10352</v>
      </c>
      <c r="K5018" t="str">
        <f t="shared" si="1885"/>
        <v>C8E50000</v>
      </c>
      <c r="L5018" t="str">
        <f t="shared" si="1886"/>
        <v>00630A00</v>
      </c>
      <c r="M5018" t="str">
        <f t="shared" si="1887"/>
        <v>C8E5000000630A00</v>
      </c>
      <c r="N5018" t="str">
        <f t="shared" si="1888"/>
        <v>C8E5=迦</v>
      </c>
      <c r="P5018" s="2" t="s">
        <v>17924</v>
      </c>
      <c r="Q5018" s="2" t="s">
        <v>17219</v>
      </c>
      <c r="R5018" t="str">
        <f t="shared" si="1889"/>
        <v>EDE2=忭</v>
      </c>
    </row>
    <row r="5019" spans="1:18">
      <c r="A5019" s="2" t="s">
        <v>17925</v>
      </c>
      <c r="B5019" s="2" t="s">
        <v>17926</v>
      </c>
      <c r="C5019">
        <f t="shared" si="1894"/>
        <v>5453</v>
      </c>
      <c r="D5019">
        <f t="shared" si="1881"/>
        <v>5197</v>
      </c>
      <c r="E5019">
        <f t="shared" si="1882"/>
        <v>5184</v>
      </c>
      <c r="F5019">
        <f t="shared" si="1883"/>
        <v>664384</v>
      </c>
      <c r="G5019" t="str">
        <f t="shared" si="1884"/>
        <v>000A6340</v>
      </c>
      <c r="H5019" t="str">
        <f t="shared" si="1895"/>
        <v>E5C9</v>
      </c>
      <c r="I5019" t="str">
        <f t="shared" si="1893"/>
        <v/>
      </c>
      <c r="J5019" t="s">
        <v>10668</v>
      </c>
      <c r="K5019" t="str">
        <f t="shared" si="1885"/>
        <v>C9E50000</v>
      </c>
      <c r="L5019" t="str">
        <f t="shared" si="1886"/>
        <v>40630A00</v>
      </c>
      <c r="M5019" t="str">
        <f t="shared" si="1887"/>
        <v>C9E5000040630A00</v>
      </c>
      <c r="N5019" t="str">
        <f t="shared" si="1888"/>
        <v>C9E5=迳</v>
      </c>
      <c r="P5019" s="2" t="s">
        <v>17927</v>
      </c>
      <c r="Q5019" s="2" t="s">
        <v>17222</v>
      </c>
      <c r="R5019" t="str">
        <f t="shared" si="1889"/>
        <v>EEE2=忸</v>
      </c>
    </row>
    <row r="5020" spans="1:18">
      <c r="A5020" s="2" t="s">
        <v>17928</v>
      </c>
      <c r="B5020" s="2" t="s">
        <v>17929</v>
      </c>
      <c r="C5020">
        <f t="shared" si="1894"/>
        <v>5454</v>
      </c>
      <c r="D5020">
        <f t="shared" si="1881"/>
        <v>5198</v>
      </c>
      <c r="E5020">
        <f t="shared" si="1882"/>
        <v>5184</v>
      </c>
      <c r="F5020">
        <f t="shared" si="1883"/>
        <v>664448</v>
      </c>
      <c r="G5020" t="str">
        <f t="shared" si="1884"/>
        <v>000A6380</v>
      </c>
      <c r="H5020" t="str">
        <f t="shared" si="1895"/>
        <v>E5CA</v>
      </c>
      <c r="I5020" t="str">
        <f t="shared" si="1893"/>
        <v/>
      </c>
      <c r="J5020" t="s">
        <v>10975</v>
      </c>
      <c r="K5020" t="str">
        <f t="shared" si="1885"/>
        <v>CAE50000</v>
      </c>
      <c r="L5020" t="str">
        <f t="shared" si="1886"/>
        <v>80630A00</v>
      </c>
      <c r="M5020" t="str">
        <f t="shared" si="1887"/>
        <v>CAE5000080630A00</v>
      </c>
      <c r="N5020" t="str">
        <f t="shared" si="1888"/>
        <v>CAE5=迨</v>
      </c>
      <c r="P5020" s="2" t="s">
        <v>17930</v>
      </c>
      <c r="Q5020" s="2" t="s">
        <v>17225</v>
      </c>
      <c r="R5020" t="str">
        <f t="shared" si="1889"/>
        <v>EFE2=怙</v>
      </c>
    </row>
    <row r="5021" spans="1:18">
      <c r="A5021" s="2" t="s">
        <v>17931</v>
      </c>
      <c r="B5021" s="2" t="s">
        <v>17932</v>
      </c>
      <c r="C5021">
        <f t="shared" si="1894"/>
        <v>5455</v>
      </c>
      <c r="D5021">
        <f t="shared" si="1881"/>
        <v>5199</v>
      </c>
      <c r="E5021">
        <f t="shared" si="1882"/>
        <v>5184</v>
      </c>
      <c r="F5021">
        <f t="shared" si="1883"/>
        <v>664512</v>
      </c>
      <c r="G5021" t="str">
        <f t="shared" si="1884"/>
        <v>000A63C0</v>
      </c>
      <c r="H5021" t="str">
        <f t="shared" si="1895"/>
        <v>E5CB</v>
      </c>
      <c r="I5021" t="str">
        <f t="shared" ref="I5021:I5030" si="1896">MID($I$1,(ROW()-2)*4+1,4)</f>
        <v/>
      </c>
      <c r="J5021" t="s">
        <v>11279</v>
      </c>
      <c r="K5021" t="str">
        <f t="shared" si="1885"/>
        <v>CBE50000</v>
      </c>
      <c r="L5021" t="str">
        <f t="shared" si="1886"/>
        <v>C0630A00</v>
      </c>
      <c r="M5021" t="str">
        <f t="shared" si="1887"/>
        <v>CBE50000C0630A00</v>
      </c>
      <c r="N5021" t="str">
        <f t="shared" si="1888"/>
        <v>CBE5=逅</v>
      </c>
      <c r="P5021" s="2" t="s">
        <v>17933</v>
      </c>
      <c r="Q5021" s="2" t="s">
        <v>17228</v>
      </c>
      <c r="R5021" t="str">
        <f t="shared" si="1889"/>
        <v>F0E2=怵</v>
      </c>
    </row>
    <row r="5022" spans="1:18">
      <c r="A5022" s="2" t="s">
        <v>17934</v>
      </c>
      <c r="B5022" s="2" t="s">
        <v>17935</v>
      </c>
      <c r="C5022">
        <f t="shared" si="1894"/>
        <v>5456</v>
      </c>
      <c r="D5022">
        <f t="shared" si="1881"/>
        <v>5200</v>
      </c>
      <c r="E5022">
        <f t="shared" si="1882"/>
        <v>5200</v>
      </c>
      <c r="F5022">
        <f t="shared" si="1883"/>
        <v>665600</v>
      </c>
      <c r="G5022" t="str">
        <f t="shared" si="1884"/>
        <v>000A6800</v>
      </c>
      <c r="H5022" t="str">
        <f t="shared" si="1895"/>
        <v>E5CC</v>
      </c>
      <c r="I5022" t="str">
        <f t="shared" si="1896"/>
        <v/>
      </c>
      <c r="J5022" t="s">
        <v>11586</v>
      </c>
      <c r="K5022" t="str">
        <f t="shared" si="1885"/>
        <v>CCE50000</v>
      </c>
      <c r="L5022" t="str">
        <f t="shared" si="1886"/>
        <v>00680A00</v>
      </c>
      <c r="M5022" t="str">
        <f t="shared" si="1887"/>
        <v>CCE5000000680A00</v>
      </c>
      <c r="N5022" t="str">
        <f t="shared" si="1888"/>
        <v>CCE5=逄</v>
      </c>
      <c r="P5022" s="2" t="s">
        <v>17936</v>
      </c>
      <c r="Q5022" s="2" t="s">
        <v>17231</v>
      </c>
      <c r="R5022" t="str">
        <f t="shared" si="1889"/>
        <v>F1E2=怦</v>
      </c>
    </row>
    <row r="5023" spans="1:18">
      <c r="A5023" s="2" t="s">
        <v>17937</v>
      </c>
      <c r="B5023" s="2" t="s">
        <v>17938</v>
      </c>
      <c r="C5023">
        <f t="shared" si="1894"/>
        <v>5457</v>
      </c>
      <c r="D5023">
        <f t="shared" si="1881"/>
        <v>5201</v>
      </c>
      <c r="E5023">
        <f t="shared" si="1882"/>
        <v>5200</v>
      </c>
      <c r="F5023">
        <f t="shared" si="1883"/>
        <v>665664</v>
      </c>
      <c r="G5023" t="str">
        <f t="shared" si="1884"/>
        <v>000A6840</v>
      </c>
      <c r="H5023" t="str">
        <f t="shared" si="1895"/>
        <v>E5CD</v>
      </c>
      <c r="I5023" t="str">
        <f t="shared" si="1896"/>
        <v/>
      </c>
      <c r="J5023" t="s">
        <v>11883</v>
      </c>
      <c r="K5023" t="str">
        <f t="shared" si="1885"/>
        <v>CDE50000</v>
      </c>
      <c r="L5023" t="str">
        <f t="shared" si="1886"/>
        <v>40680A00</v>
      </c>
      <c r="M5023" t="str">
        <f t="shared" si="1887"/>
        <v>CDE5000040680A00</v>
      </c>
      <c r="N5023" t="str">
        <f t="shared" si="1888"/>
        <v>CDE5=逋</v>
      </c>
      <c r="P5023" s="2" t="s">
        <v>17939</v>
      </c>
      <c r="Q5023" s="2" t="s">
        <v>17234</v>
      </c>
      <c r="R5023" t="str">
        <f t="shared" si="1889"/>
        <v>F2E2=怛</v>
      </c>
    </row>
    <row r="5024" spans="1:18">
      <c r="A5024" s="2" t="s">
        <v>17940</v>
      </c>
      <c r="B5024" s="2" t="s">
        <v>17941</v>
      </c>
      <c r="C5024">
        <f t="shared" si="1894"/>
        <v>5458</v>
      </c>
      <c r="D5024">
        <f t="shared" si="1881"/>
        <v>5202</v>
      </c>
      <c r="E5024">
        <f t="shared" si="1882"/>
        <v>5200</v>
      </c>
      <c r="F5024">
        <f t="shared" si="1883"/>
        <v>665728</v>
      </c>
      <c r="G5024" t="str">
        <f t="shared" si="1884"/>
        <v>000A6880</v>
      </c>
      <c r="H5024" t="str">
        <f t="shared" si="1895"/>
        <v>E5CE</v>
      </c>
      <c r="I5024" t="str">
        <f t="shared" si="1896"/>
        <v/>
      </c>
      <c r="J5024" t="s">
        <v>12186</v>
      </c>
      <c r="K5024" t="str">
        <f t="shared" si="1885"/>
        <v>CEE50000</v>
      </c>
      <c r="L5024" t="str">
        <f t="shared" si="1886"/>
        <v>80680A00</v>
      </c>
      <c r="M5024" t="str">
        <f t="shared" si="1887"/>
        <v>CEE5000080680A00</v>
      </c>
      <c r="N5024" t="str">
        <f t="shared" si="1888"/>
        <v>CEE5=逦</v>
      </c>
      <c r="P5024" s="2" t="s">
        <v>17942</v>
      </c>
      <c r="Q5024" s="2" t="s">
        <v>17237</v>
      </c>
      <c r="R5024" t="str">
        <f t="shared" si="1889"/>
        <v>F3E2=怏</v>
      </c>
    </row>
    <row r="5025" spans="1:18">
      <c r="A5025" s="2" t="s">
        <v>17943</v>
      </c>
      <c r="B5025" s="2" t="s">
        <v>17944</v>
      </c>
      <c r="C5025">
        <f t="shared" si="1894"/>
        <v>5459</v>
      </c>
      <c r="D5025">
        <f t="shared" si="1881"/>
        <v>5203</v>
      </c>
      <c r="E5025">
        <f t="shared" si="1882"/>
        <v>5200</v>
      </c>
      <c r="F5025">
        <f t="shared" si="1883"/>
        <v>665792</v>
      </c>
      <c r="G5025" t="str">
        <f t="shared" si="1884"/>
        <v>000A68C0</v>
      </c>
      <c r="H5025" t="str">
        <f t="shared" si="1895"/>
        <v>E5CF</v>
      </c>
      <c r="I5025" t="str">
        <f t="shared" si="1896"/>
        <v/>
      </c>
      <c r="J5025" t="s">
        <v>12480</v>
      </c>
      <c r="K5025" t="str">
        <f t="shared" si="1885"/>
        <v>CFE50000</v>
      </c>
      <c r="L5025" t="str">
        <f t="shared" si="1886"/>
        <v>C0680A00</v>
      </c>
      <c r="M5025" t="str">
        <f t="shared" si="1887"/>
        <v>CFE50000C0680A00</v>
      </c>
      <c r="N5025" t="str">
        <f t="shared" si="1888"/>
        <v>CFE5=逑</v>
      </c>
      <c r="P5025" s="2" t="s">
        <v>17945</v>
      </c>
      <c r="Q5025" s="2" t="s">
        <v>17240</v>
      </c>
      <c r="R5025" t="str">
        <f t="shared" si="1889"/>
        <v>F4E2=怍</v>
      </c>
    </row>
    <row r="5026" spans="1:18">
      <c r="A5026" s="2" t="s">
        <v>17946</v>
      </c>
      <c r="B5026" s="2" t="s">
        <v>17947</v>
      </c>
      <c r="C5026">
        <f t="shared" si="1894"/>
        <v>5460</v>
      </c>
      <c r="D5026">
        <f t="shared" si="1881"/>
        <v>5204</v>
      </c>
      <c r="E5026">
        <f t="shared" si="1882"/>
        <v>5200</v>
      </c>
      <c r="F5026">
        <f t="shared" si="1883"/>
        <v>665856</v>
      </c>
      <c r="G5026" t="str">
        <f t="shared" si="1884"/>
        <v>000A6900</v>
      </c>
      <c r="H5026" t="str">
        <f t="shared" si="1895"/>
        <v>E5D0</v>
      </c>
      <c r="I5026" t="str">
        <f t="shared" si="1896"/>
        <v/>
      </c>
      <c r="J5026" t="s">
        <v>12774</v>
      </c>
      <c r="K5026" t="str">
        <f t="shared" si="1885"/>
        <v>D0E50000</v>
      </c>
      <c r="L5026" t="str">
        <f t="shared" si="1886"/>
        <v>00690A00</v>
      </c>
      <c r="M5026" t="str">
        <f t="shared" si="1887"/>
        <v>D0E5000000690A00</v>
      </c>
      <c r="N5026" t="str">
        <f t="shared" si="1888"/>
        <v>D0E5=逍</v>
      </c>
      <c r="P5026" s="2" t="s">
        <v>17948</v>
      </c>
      <c r="Q5026" s="2" t="s">
        <v>17243</v>
      </c>
      <c r="R5026" t="str">
        <f t="shared" si="1889"/>
        <v>F5E2=怩</v>
      </c>
    </row>
    <row r="5027" spans="1:18">
      <c r="A5027" s="2" t="s">
        <v>17949</v>
      </c>
      <c r="B5027" s="2" t="s">
        <v>17950</v>
      </c>
      <c r="C5027">
        <f t="shared" si="1894"/>
        <v>5461</v>
      </c>
      <c r="D5027">
        <f t="shared" si="1881"/>
        <v>5205</v>
      </c>
      <c r="E5027">
        <f t="shared" si="1882"/>
        <v>5200</v>
      </c>
      <c r="F5027">
        <f t="shared" si="1883"/>
        <v>665920</v>
      </c>
      <c r="G5027" t="str">
        <f t="shared" si="1884"/>
        <v>000A6940</v>
      </c>
      <c r="H5027" t="str">
        <f t="shared" ref="H5027:H5036" si="1897">MID($H$1,(ROW()-2)*4+1,4)</f>
        <v>E5D1</v>
      </c>
      <c r="I5027" t="str">
        <f t="shared" si="1896"/>
        <v/>
      </c>
      <c r="J5027" t="s">
        <v>13066</v>
      </c>
      <c r="K5027" t="str">
        <f t="shared" si="1885"/>
        <v>D1E50000</v>
      </c>
      <c r="L5027" t="str">
        <f t="shared" si="1886"/>
        <v>40690A00</v>
      </c>
      <c r="M5027" t="str">
        <f t="shared" si="1887"/>
        <v>D1E5000040690A00</v>
      </c>
      <c r="N5027" t="str">
        <f t="shared" si="1888"/>
        <v>D1E5=逖</v>
      </c>
      <c r="P5027" s="2" t="s">
        <v>17951</v>
      </c>
      <c r="Q5027" s="2" t="s">
        <v>17246</v>
      </c>
      <c r="R5027" t="str">
        <f t="shared" si="1889"/>
        <v>F6E2=怫</v>
      </c>
    </row>
    <row r="5028" spans="1:18">
      <c r="A5028" s="2" t="s">
        <v>17952</v>
      </c>
      <c r="B5028" s="2" t="s">
        <v>17953</v>
      </c>
      <c r="C5028">
        <f t="shared" si="1894"/>
        <v>5462</v>
      </c>
      <c r="D5028">
        <f t="shared" si="1881"/>
        <v>5206</v>
      </c>
      <c r="E5028">
        <f t="shared" si="1882"/>
        <v>5200</v>
      </c>
      <c r="F5028">
        <f t="shared" si="1883"/>
        <v>665984</v>
      </c>
      <c r="G5028" t="str">
        <f t="shared" si="1884"/>
        <v>000A6980</v>
      </c>
      <c r="H5028" t="str">
        <f t="shared" si="1897"/>
        <v>E5D2</v>
      </c>
      <c r="I5028" t="str">
        <f t="shared" si="1896"/>
        <v/>
      </c>
      <c r="J5028" t="s">
        <v>13366</v>
      </c>
      <c r="K5028" t="str">
        <f t="shared" si="1885"/>
        <v>D2E50000</v>
      </c>
      <c r="L5028" t="str">
        <f t="shared" si="1886"/>
        <v>80690A00</v>
      </c>
      <c r="M5028" t="str">
        <f t="shared" si="1887"/>
        <v>D2E5000080690A00</v>
      </c>
      <c r="N5028" t="str">
        <f t="shared" si="1888"/>
        <v>D2E5=逡</v>
      </c>
      <c r="P5028" s="2" t="s">
        <v>17954</v>
      </c>
      <c r="Q5028" s="2" t="s">
        <v>17249</v>
      </c>
      <c r="R5028" t="str">
        <f t="shared" si="1889"/>
        <v>F7E2=怊</v>
      </c>
    </row>
    <row r="5029" spans="1:18">
      <c r="A5029" s="2" t="s">
        <v>17955</v>
      </c>
      <c r="B5029" s="2" t="s">
        <v>17956</v>
      </c>
      <c r="C5029">
        <f t="shared" si="1894"/>
        <v>5463</v>
      </c>
      <c r="D5029">
        <f t="shared" si="1881"/>
        <v>5207</v>
      </c>
      <c r="E5029">
        <f t="shared" si="1882"/>
        <v>5200</v>
      </c>
      <c r="F5029">
        <f t="shared" si="1883"/>
        <v>666048</v>
      </c>
      <c r="G5029" t="str">
        <f t="shared" si="1884"/>
        <v>000A69C0</v>
      </c>
      <c r="H5029" t="str">
        <f t="shared" si="1897"/>
        <v>E5D3</v>
      </c>
      <c r="I5029" t="str">
        <f t="shared" si="1896"/>
        <v/>
      </c>
      <c r="J5029" t="s">
        <v>13656</v>
      </c>
      <c r="K5029" t="str">
        <f t="shared" si="1885"/>
        <v>D3E50000</v>
      </c>
      <c r="L5029" t="str">
        <f t="shared" si="1886"/>
        <v>C0690A00</v>
      </c>
      <c r="M5029" t="str">
        <f t="shared" si="1887"/>
        <v>D3E50000C0690A00</v>
      </c>
      <c r="N5029" t="str">
        <f t="shared" si="1888"/>
        <v>D3E5=逵</v>
      </c>
      <c r="P5029" s="2" t="s">
        <v>17957</v>
      </c>
      <c r="Q5029" s="2" t="s">
        <v>17252</v>
      </c>
      <c r="R5029" t="str">
        <f t="shared" si="1889"/>
        <v>F8E2=怿</v>
      </c>
    </row>
    <row r="5030" spans="1:18">
      <c r="A5030" s="2" t="s">
        <v>17958</v>
      </c>
      <c r="B5030" s="2" t="s">
        <v>17959</v>
      </c>
      <c r="C5030">
        <f t="shared" si="1894"/>
        <v>5464</v>
      </c>
      <c r="D5030">
        <f t="shared" si="1881"/>
        <v>5208</v>
      </c>
      <c r="E5030">
        <f t="shared" si="1882"/>
        <v>5200</v>
      </c>
      <c r="F5030">
        <f t="shared" si="1883"/>
        <v>666112</v>
      </c>
      <c r="G5030" t="str">
        <f t="shared" si="1884"/>
        <v>000A6A00</v>
      </c>
      <c r="H5030" t="str">
        <f t="shared" si="1897"/>
        <v>E5D4</v>
      </c>
      <c r="I5030" t="str">
        <f t="shared" si="1896"/>
        <v/>
      </c>
      <c r="J5030" t="s">
        <v>13949</v>
      </c>
      <c r="K5030" t="str">
        <f t="shared" si="1885"/>
        <v>D4E50000</v>
      </c>
      <c r="L5030" t="str">
        <f t="shared" si="1886"/>
        <v>006A0A00</v>
      </c>
      <c r="M5030" t="str">
        <f t="shared" si="1887"/>
        <v>D4E50000006A0A00</v>
      </c>
      <c r="N5030" t="str">
        <f t="shared" si="1888"/>
        <v>D4E5=逶</v>
      </c>
      <c r="P5030" s="2" t="s">
        <v>17960</v>
      </c>
      <c r="Q5030" s="2" t="s">
        <v>17255</v>
      </c>
      <c r="R5030" t="str">
        <f t="shared" si="1889"/>
        <v>F9E2=怡</v>
      </c>
    </row>
    <row r="5031" spans="1:18">
      <c r="A5031" s="2" t="s">
        <v>17961</v>
      </c>
      <c r="B5031" s="2" t="s">
        <v>17962</v>
      </c>
      <c r="C5031">
        <f t="shared" si="1894"/>
        <v>5465</v>
      </c>
      <c r="D5031">
        <f t="shared" si="1881"/>
        <v>5209</v>
      </c>
      <c r="E5031">
        <f t="shared" si="1882"/>
        <v>5200</v>
      </c>
      <c r="F5031">
        <f t="shared" si="1883"/>
        <v>666176</v>
      </c>
      <c r="G5031" t="str">
        <f t="shared" si="1884"/>
        <v>000A6A40</v>
      </c>
      <c r="H5031" t="str">
        <f t="shared" si="1897"/>
        <v>E5D5</v>
      </c>
      <c r="I5031" t="str">
        <f t="shared" ref="I5031:I5040" si="1898">MID($I$1,(ROW()-2)*4+1,4)</f>
        <v/>
      </c>
      <c r="J5031" t="s">
        <v>14233</v>
      </c>
      <c r="K5031" t="str">
        <f t="shared" si="1885"/>
        <v>D5E50000</v>
      </c>
      <c r="L5031" t="str">
        <f t="shared" si="1886"/>
        <v>406A0A00</v>
      </c>
      <c r="M5031" t="str">
        <f t="shared" si="1887"/>
        <v>D5E50000406A0A00</v>
      </c>
      <c r="N5031" t="str">
        <f t="shared" si="1888"/>
        <v>D5E5=逭</v>
      </c>
      <c r="P5031" s="2" t="s">
        <v>17963</v>
      </c>
      <c r="Q5031" s="2" t="s">
        <v>17258</v>
      </c>
      <c r="R5031" t="str">
        <f t="shared" si="1889"/>
        <v>FAE2=恸</v>
      </c>
    </row>
    <row r="5032" spans="1:18">
      <c r="A5032" s="2" t="s">
        <v>17964</v>
      </c>
      <c r="B5032" s="2" t="s">
        <v>17965</v>
      </c>
      <c r="C5032">
        <f t="shared" si="1894"/>
        <v>5466</v>
      </c>
      <c r="D5032">
        <f t="shared" si="1881"/>
        <v>5210</v>
      </c>
      <c r="E5032">
        <f t="shared" si="1882"/>
        <v>5200</v>
      </c>
      <c r="F5032">
        <f t="shared" si="1883"/>
        <v>666240</v>
      </c>
      <c r="G5032" t="str">
        <f t="shared" si="1884"/>
        <v>000A6A80</v>
      </c>
      <c r="H5032" t="str">
        <f t="shared" si="1897"/>
        <v>E5D6</v>
      </c>
      <c r="I5032" t="str">
        <f t="shared" si="1898"/>
        <v/>
      </c>
      <c r="J5032" t="s">
        <v>14528</v>
      </c>
      <c r="K5032" t="str">
        <f t="shared" si="1885"/>
        <v>D6E50000</v>
      </c>
      <c r="L5032" t="str">
        <f t="shared" si="1886"/>
        <v>806A0A00</v>
      </c>
      <c r="M5032" t="str">
        <f t="shared" si="1887"/>
        <v>D6E50000806A0A00</v>
      </c>
      <c r="N5032" t="str">
        <f t="shared" si="1888"/>
        <v>D6E5=逯</v>
      </c>
      <c r="P5032" s="2" t="s">
        <v>17966</v>
      </c>
      <c r="Q5032" s="2" t="s">
        <v>17261</v>
      </c>
      <c r="R5032" t="str">
        <f t="shared" si="1889"/>
        <v>FBE2=恹</v>
      </c>
    </row>
    <row r="5033" spans="1:18">
      <c r="A5033" s="2" t="s">
        <v>17967</v>
      </c>
      <c r="B5033" s="2" t="s">
        <v>17968</v>
      </c>
      <c r="C5033">
        <f t="shared" si="1894"/>
        <v>5467</v>
      </c>
      <c r="D5033">
        <f t="shared" si="1881"/>
        <v>5211</v>
      </c>
      <c r="E5033">
        <f t="shared" si="1882"/>
        <v>5200</v>
      </c>
      <c r="F5033">
        <f t="shared" si="1883"/>
        <v>666304</v>
      </c>
      <c r="G5033" t="str">
        <f t="shared" si="1884"/>
        <v>000A6AC0</v>
      </c>
      <c r="H5033" t="str">
        <f t="shared" si="1897"/>
        <v>E5D7</v>
      </c>
      <c r="I5033" t="str">
        <f t="shared" si="1898"/>
        <v/>
      </c>
      <c r="J5033" t="s">
        <v>14820</v>
      </c>
      <c r="K5033" t="str">
        <f t="shared" si="1885"/>
        <v>D7E50000</v>
      </c>
      <c r="L5033" t="str">
        <f t="shared" si="1886"/>
        <v>C06A0A00</v>
      </c>
      <c r="M5033" t="str">
        <f t="shared" si="1887"/>
        <v>D7E50000C06A0A00</v>
      </c>
      <c r="N5033" t="str">
        <f t="shared" si="1888"/>
        <v>D7E5=遄</v>
      </c>
      <c r="P5033" s="2" t="s">
        <v>17969</v>
      </c>
      <c r="Q5033" s="2" t="s">
        <v>17264</v>
      </c>
      <c r="R5033" t="str">
        <f t="shared" si="1889"/>
        <v>FCE2=恻</v>
      </c>
    </row>
    <row r="5034" spans="1:18">
      <c r="A5034" s="2" t="s">
        <v>17970</v>
      </c>
      <c r="B5034" s="2" t="s">
        <v>17971</v>
      </c>
      <c r="C5034">
        <f t="shared" si="1894"/>
        <v>5468</v>
      </c>
      <c r="D5034">
        <f t="shared" si="1881"/>
        <v>5212</v>
      </c>
      <c r="E5034">
        <f t="shared" si="1882"/>
        <v>5200</v>
      </c>
      <c r="F5034">
        <f t="shared" si="1883"/>
        <v>666368</v>
      </c>
      <c r="G5034" t="str">
        <f t="shared" si="1884"/>
        <v>000A6B00</v>
      </c>
      <c r="H5034" t="str">
        <f t="shared" si="1897"/>
        <v>E5D8</v>
      </c>
      <c r="I5034" t="str">
        <f t="shared" si="1898"/>
        <v/>
      </c>
      <c r="J5034" t="s">
        <v>15094</v>
      </c>
      <c r="K5034" t="str">
        <f t="shared" si="1885"/>
        <v>D8E50000</v>
      </c>
      <c r="L5034" t="str">
        <f t="shared" si="1886"/>
        <v>006B0A00</v>
      </c>
      <c r="M5034" t="str">
        <f t="shared" si="1887"/>
        <v>D8E50000006B0A00</v>
      </c>
      <c r="N5034" t="str">
        <f t="shared" si="1888"/>
        <v>D8E5=遑</v>
      </c>
      <c r="P5034" s="2" t="s">
        <v>17972</v>
      </c>
      <c r="Q5034" s="2" t="s">
        <v>17267</v>
      </c>
      <c r="R5034" t="str">
        <f t="shared" si="1889"/>
        <v>FDE2=恺</v>
      </c>
    </row>
    <row r="5035" spans="1:18">
      <c r="A5035" s="2" t="s">
        <v>17973</v>
      </c>
      <c r="B5035" s="2" t="s">
        <v>17974</v>
      </c>
      <c r="C5035">
        <f t="shared" si="1894"/>
        <v>5469</v>
      </c>
      <c r="D5035">
        <f t="shared" si="1881"/>
        <v>5213</v>
      </c>
      <c r="E5035">
        <f t="shared" si="1882"/>
        <v>5200</v>
      </c>
      <c r="F5035">
        <f t="shared" si="1883"/>
        <v>666432</v>
      </c>
      <c r="G5035" t="str">
        <f t="shared" si="1884"/>
        <v>000A6B40</v>
      </c>
      <c r="H5035" t="str">
        <f t="shared" si="1897"/>
        <v>E5D9</v>
      </c>
      <c r="I5035" t="str">
        <f t="shared" si="1898"/>
        <v/>
      </c>
      <c r="J5035" t="s">
        <v>15384</v>
      </c>
      <c r="K5035" t="str">
        <f t="shared" si="1885"/>
        <v>D9E50000</v>
      </c>
      <c r="L5035" t="str">
        <f t="shared" si="1886"/>
        <v>406B0A00</v>
      </c>
      <c r="M5035" t="str">
        <f t="shared" si="1887"/>
        <v>D9E50000406B0A00</v>
      </c>
      <c r="N5035" t="str">
        <f t="shared" si="1888"/>
        <v>D9E5=遒</v>
      </c>
      <c r="P5035" s="2" t="s">
        <v>17975</v>
      </c>
      <c r="Q5035" s="2" t="s">
        <v>17270</v>
      </c>
      <c r="R5035" t="str">
        <f t="shared" si="1889"/>
        <v>FEE2=恂</v>
      </c>
    </row>
    <row r="5036" spans="1:18">
      <c r="A5036" s="2" t="s">
        <v>17976</v>
      </c>
      <c r="B5036" s="2" t="s">
        <v>17977</v>
      </c>
      <c r="C5036">
        <f t="shared" si="1894"/>
        <v>5470</v>
      </c>
      <c r="D5036">
        <f t="shared" si="1881"/>
        <v>5214</v>
      </c>
      <c r="E5036">
        <f t="shared" si="1882"/>
        <v>5200</v>
      </c>
      <c r="F5036">
        <f t="shared" si="1883"/>
        <v>666496</v>
      </c>
      <c r="G5036" t="str">
        <f t="shared" si="1884"/>
        <v>000A6B80</v>
      </c>
      <c r="H5036" t="str">
        <f t="shared" si="1897"/>
        <v>E5DA</v>
      </c>
      <c r="I5036" t="str">
        <f t="shared" si="1898"/>
        <v/>
      </c>
      <c r="J5036" t="s">
        <v>15673</v>
      </c>
      <c r="K5036" t="str">
        <f t="shared" si="1885"/>
        <v>DAE50000</v>
      </c>
      <c r="L5036" t="str">
        <f t="shared" si="1886"/>
        <v>806B0A00</v>
      </c>
      <c r="M5036" t="str">
        <f t="shared" si="1887"/>
        <v>DAE50000806B0A00</v>
      </c>
      <c r="N5036" t="str">
        <f t="shared" si="1888"/>
        <v>DAE5=遐</v>
      </c>
      <c r="P5036" s="2" t="s">
        <v>17978</v>
      </c>
      <c r="Q5036" s="2" t="s">
        <v>17273</v>
      </c>
      <c r="R5036" t="str">
        <f t="shared" si="1889"/>
        <v>A1E3=恪</v>
      </c>
    </row>
    <row r="5037" spans="1:18">
      <c r="A5037" s="2" t="s">
        <v>17979</v>
      </c>
      <c r="B5037" s="2" t="s">
        <v>17980</v>
      </c>
      <c r="C5037">
        <f t="shared" si="1894"/>
        <v>5471</v>
      </c>
      <c r="D5037">
        <f t="shared" si="1881"/>
        <v>5215</v>
      </c>
      <c r="E5037">
        <f t="shared" si="1882"/>
        <v>5200</v>
      </c>
      <c r="F5037">
        <f t="shared" si="1883"/>
        <v>666560</v>
      </c>
      <c r="G5037" t="str">
        <f t="shared" si="1884"/>
        <v>000A6BC0</v>
      </c>
      <c r="H5037" t="str">
        <f t="shared" ref="H5037:H5046" si="1899">MID($H$1,(ROW()-2)*4+1,4)</f>
        <v>E5DB</v>
      </c>
      <c r="I5037" t="str">
        <f t="shared" si="1898"/>
        <v/>
      </c>
      <c r="J5037" t="s">
        <v>15958</v>
      </c>
      <c r="K5037" t="str">
        <f t="shared" si="1885"/>
        <v>DBE50000</v>
      </c>
      <c r="L5037" t="str">
        <f t="shared" si="1886"/>
        <v>C06B0A00</v>
      </c>
      <c r="M5037" t="str">
        <f t="shared" si="1887"/>
        <v>DBE50000C06B0A00</v>
      </c>
      <c r="N5037" t="str">
        <f t="shared" si="1888"/>
        <v>DBE5=遨</v>
      </c>
      <c r="P5037" s="2" t="s">
        <v>17981</v>
      </c>
      <c r="Q5037" s="2" t="s">
        <v>17276</v>
      </c>
      <c r="R5037" t="str">
        <f t="shared" si="1889"/>
        <v>A2E3=恽</v>
      </c>
    </row>
    <row r="5038" spans="1:18">
      <c r="A5038" s="2" t="s">
        <v>17982</v>
      </c>
      <c r="B5038" s="2" t="s">
        <v>17983</v>
      </c>
      <c r="C5038">
        <f t="shared" si="1894"/>
        <v>5472</v>
      </c>
      <c r="D5038">
        <f t="shared" si="1881"/>
        <v>5216</v>
      </c>
      <c r="E5038">
        <f t="shared" si="1882"/>
        <v>5216</v>
      </c>
      <c r="F5038">
        <f t="shared" si="1883"/>
        <v>667648</v>
      </c>
      <c r="G5038" t="str">
        <f t="shared" si="1884"/>
        <v>000A7000</v>
      </c>
      <c r="H5038" t="str">
        <f t="shared" si="1899"/>
        <v>E5DC</v>
      </c>
      <c r="I5038" t="str">
        <f t="shared" si="1898"/>
        <v/>
      </c>
      <c r="J5038" t="s">
        <v>16243</v>
      </c>
      <c r="K5038" t="str">
        <f t="shared" si="1885"/>
        <v>DCE50000</v>
      </c>
      <c r="L5038" t="str">
        <f t="shared" si="1886"/>
        <v>00700A00</v>
      </c>
      <c r="M5038" t="str">
        <f t="shared" si="1887"/>
        <v>DCE5000000700A00</v>
      </c>
      <c r="N5038" t="str">
        <f t="shared" si="1888"/>
        <v>DCE5=遘</v>
      </c>
      <c r="P5038" s="2" t="s">
        <v>17984</v>
      </c>
      <c r="Q5038" s="2" t="s">
        <v>17279</v>
      </c>
      <c r="R5038" t="str">
        <f t="shared" si="1889"/>
        <v>A3E3=悖</v>
      </c>
    </row>
    <row r="5039" spans="1:18">
      <c r="A5039" s="2" t="s">
        <v>17985</v>
      </c>
      <c r="B5039" s="2" t="s">
        <v>17986</v>
      </c>
      <c r="C5039">
        <f t="shared" si="1894"/>
        <v>5473</v>
      </c>
      <c r="D5039">
        <f t="shared" si="1881"/>
        <v>5217</v>
      </c>
      <c r="E5039">
        <f t="shared" si="1882"/>
        <v>5216</v>
      </c>
      <c r="F5039">
        <f t="shared" si="1883"/>
        <v>667712</v>
      </c>
      <c r="G5039" t="str">
        <f t="shared" si="1884"/>
        <v>000A7040</v>
      </c>
      <c r="H5039" t="str">
        <f t="shared" si="1899"/>
        <v>E5DD</v>
      </c>
      <c r="I5039" t="str">
        <f t="shared" si="1898"/>
        <v/>
      </c>
      <c r="J5039" t="s">
        <v>16523</v>
      </c>
      <c r="K5039" t="str">
        <f t="shared" si="1885"/>
        <v>DDE50000</v>
      </c>
      <c r="L5039" t="str">
        <f t="shared" si="1886"/>
        <v>40700A00</v>
      </c>
      <c r="M5039" t="str">
        <f t="shared" si="1887"/>
        <v>DDE5000040700A00</v>
      </c>
      <c r="N5039" t="str">
        <f t="shared" si="1888"/>
        <v>DDE5=遢</v>
      </c>
      <c r="P5039" s="2" t="s">
        <v>17987</v>
      </c>
      <c r="Q5039" s="2" t="s">
        <v>17282</v>
      </c>
      <c r="R5039" t="str">
        <f t="shared" si="1889"/>
        <v>A4E3=悚</v>
      </c>
    </row>
    <row r="5040" spans="1:18">
      <c r="A5040" s="2" t="s">
        <v>17988</v>
      </c>
      <c r="B5040" s="2" t="s">
        <v>17989</v>
      </c>
      <c r="C5040">
        <f t="shared" si="1894"/>
        <v>5474</v>
      </c>
      <c r="D5040">
        <f t="shared" si="1881"/>
        <v>5218</v>
      </c>
      <c r="E5040">
        <f t="shared" si="1882"/>
        <v>5216</v>
      </c>
      <c r="F5040">
        <f t="shared" si="1883"/>
        <v>667776</v>
      </c>
      <c r="G5040" t="str">
        <f t="shared" si="1884"/>
        <v>000A7080</v>
      </c>
      <c r="H5040" t="str">
        <f t="shared" si="1899"/>
        <v>E5DE</v>
      </c>
      <c r="I5040" t="str">
        <f t="shared" si="1898"/>
        <v/>
      </c>
      <c r="J5040" t="s">
        <v>16803</v>
      </c>
      <c r="K5040" t="str">
        <f t="shared" si="1885"/>
        <v>DEE50000</v>
      </c>
      <c r="L5040" t="str">
        <f t="shared" si="1886"/>
        <v>80700A00</v>
      </c>
      <c r="M5040" t="str">
        <f t="shared" si="1887"/>
        <v>DEE5000080700A00</v>
      </c>
      <c r="N5040" t="str">
        <f t="shared" si="1888"/>
        <v>DEE5=遛</v>
      </c>
      <c r="P5040" s="2" t="s">
        <v>17990</v>
      </c>
      <c r="Q5040" s="2" t="s">
        <v>17285</v>
      </c>
      <c r="R5040" t="str">
        <f t="shared" si="1889"/>
        <v>A5E3=悭</v>
      </c>
    </row>
    <row r="5041" spans="1:18">
      <c r="A5041" s="2" t="s">
        <v>17991</v>
      </c>
      <c r="B5041" s="2" t="s">
        <v>17992</v>
      </c>
      <c r="C5041">
        <f t="shared" si="1894"/>
        <v>5475</v>
      </c>
      <c r="D5041">
        <f t="shared" si="1881"/>
        <v>5219</v>
      </c>
      <c r="E5041">
        <f t="shared" si="1882"/>
        <v>5216</v>
      </c>
      <c r="F5041">
        <f t="shared" si="1883"/>
        <v>667840</v>
      </c>
      <c r="G5041" t="str">
        <f t="shared" si="1884"/>
        <v>000A70C0</v>
      </c>
      <c r="H5041" t="str">
        <f t="shared" si="1899"/>
        <v>E5DF</v>
      </c>
      <c r="I5041" t="str">
        <f t="shared" ref="I5041:I5050" si="1900">MID($I$1,(ROW()-2)*4+1,4)</f>
        <v/>
      </c>
      <c r="J5041" t="s">
        <v>17078</v>
      </c>
      <c r="K5041" t="str">
        <f t="shared" si="1885"/>
        <v>DFE50000</v>
      </c>
      <c r="L5041" t="str">
        <f t="shared" si="1886"/>
        <v>C0700A00</v>
      </c>
      <c r="M5041" t="str">
        <f t="shared" si="1887"/>
        <v>DFE50000C0700A00</v>
      </c>
      <c r="N5041" t="str">
        <f t="shared" si="1888"/>
        <v>DFE5=暹</v>
      </c>
      <c r="P5041" s="2" t="s">
        <v>17993</v>
      </c>
      <c r="Q5041" s="2" t="s">
        <v>17288</v>
      </c>
      <c r="R5041" t="str">
        <f t="shared" si="1889"/>
        <v>A6E3=悝</v>
      </c>
    </row>
    <row r="5042" spans="1:18">
      <c r="A5042" s="2" t="s">
        <v>17994</v>
      </c>
      <c r="B5042" s="2" t="s">
        <v>17995</v>
      </c>
      <c r="C5042">
        <f t="shared" si="1894"/>
        <v>5476</v>
      </c>
      <c r="D5042">
        <f t="shared" si="1881"/>
        <v>5220</v>
      </c>
      <c r="E5042">
        <f t="shared" si="1882"/>
        <v>5216</v>
      </c>
      <c r="F5042">
        <f t="shared" si="1883"/>
        <v>667904</v>
      </c>
      <c r="G5042" t="str">
        <f t="shared" si="1884"/>
        <v>000A7100</v>
      </c>
      <c r="H5042" t="str">
        <f t="shared" si="1899"/>
        <v>E5E0</v>
      </c>
      <c r="I5042" t="str">
        <f t="shared" si="1900"/>
        <v/>
      </c>
      <c r="J5042" t="s">
        <v>17354</v>
      </c>
      <c r="K5042" t="str">
        <f t="shared" si="1885"/>
        <v>E0E50000</v>
      </c>
      <c r="L5042" t="str">
        <f t="shared" si="1886"/>
        <v>00710A00</v>
      </c>
      <c r="M5042" t="str">
        <f t="shared" si="1887"/>
        <v>E0E5000000710A00</v>
      </c>
      <c r="N5042" t="str">
        <f t="shared" si="1888"/>
        <v>E0E5=遴</v>
      </c>
      <c r="P5042" s="2" t="s">
        <v>17996</v>
      </c>
      <c r="Q5042" s="2" t="s">
        <v>17291</v>
      </c>
      <c r="R5042" t="str">
        <f t="shared" si="1889"/>
        <v>A7E3=悃</v>
      </c>
    </row>
    <row r="5043" spans="1:18">
      <c r="A5043" s="2" t="s">
        <v>17997</v>
      </c>
      <c r="B5043" s="2" t="s">
        <v>17998</v>
      </c>
      <c r="C5043">
        <f t="shared" si="1894"/>
        <v>5477</v>
      </c>
      <c r="D5043">
        <f t="shared" si="1881"/>
        <v>5221</v>
      </c>
      <c r="E5043">
        <f t="shared" si="1882"/>
        <v>5216</v>
      </c>
      <c r="F5043">
        <f t="shared" si="1883"/>
        <v>667968</v>
      </c>
      <c r="G5043" t="str">
        <f t="shared" si="1884"/>
        <v>000A7140</v>
      </c>
      <c r="H5043" t="str">
        <f t="shared" si="1899"/>
        <v>E5E1</v>
      </c>
      <c r="I5043" t="str">
        <f t="shared" si="1900"/>
        <v/>
      </c>
      <c r="J5043" t="s">
        <v>2720</v>
      </c>
      <c r="K5043" t="str">
        <f t="shared" si="1885"/>
        <v>E1E50000</v>
      </c>
      <c r="L5043" t="str">
        <f t="shared" si="1886"/>
        <v>40710A00</v>
      </c>
      <c r="M5043" t="str">
        <f t="shared" si="1887"/>
        <v>E1E5000040710A00</v>
      </c>
      <c r="N5043" t="str">
        <f t="shared" si="1888"/>
        <v>E1E5=遽</v>
      </c>
      <c r="P5043" s="2" t="s">
        <v>17999</v>
      </c>
      <c r="Q5043" s="2" t="s">
        <v>17294</v>
      </c>
      <c r="R5043" t="str">
        <f t="shared" si="1889"/>
        <v>A8E3=悒</v>
      </c>
    </row>
    <row r="5044" spans="1:18">
      <c r="A5044" s="2" t="s">
        <v>18000</v>
      </c>
      <c r="B5044" s="2" t="s">
        <v>18001</v>
      </c>
      <c r="C5044">
        <f t="shared" si="1894"/>
        <v>5478</v>
      </c>
      <c r="D5044">
        <f t="shared" si="1881"/>
        <v>5222</v>
      </c>
      <c r="E5044">
        <f t="shared" si="1882"/>
        <v>5216</v>
      </c>
      <c r="F5044">
        <f t="shared" si="1883"/>
        <v>668032</v>
      </c>
      <c r="G5044" t="str">
        <f t="shared" si="1884"/>
        <v>000A7180</v>
      </c>
      <c r="H5044" t="str">
        <f t="shared" si="1899"/>
        <v>E5E2</v>
      </c>
      <c r="I5044" t="str">
        <f t="shared" si="1900"/>
        <v/>
      </c>
      <c r="J5044" t="s">
        <v>17900</v>
      </c>
      <c r="K5044" t="str">
        <f t="shared" si="1885"/>
        <v>E2E50000</v>
      </c>
      <c r="L5044" t="str">
        <f t="shared" si="1886"/>
        <v>80710A00</v>
      </c>
      <c r="M5044" t="str">
        <f t="shared" si="1887"/>
        <v>E2E5000080710A00</v>
      </c>
      <c r="N5044" t="str">
        <f t="shared" si="1888"/>
        <v>E2E5=邂</v>
      </c>
      <c r="P5044" s="2" t="s">
        <v>18002</v>
      </c>
      <c r="Q5044" s="2" t="s">
        <v>17297</v>
      </c>
      <c r="R5044" t="str">
        <f t="shared" si="1889"/>
        <v>A9E3=悌</v>
      </c>
    </row>
    <row r="5045" spans="1:18">
      <c r="A5045" s="2" t="s">
        <v>18003</v>
      </c>
      <c r="B5045" s="2" t="s">
        <v>18004</v>
      </c>
      <c r="C5045">
        <f t="shared" si="1894"/>
        <v>5479</v>
      </c>
      <c r="D5045">
        <f t="shared" si="1881"/>
        <v>5223</v>
      </c>
      <c r="E5045">
        <f t="shared" si="1882"/>
        <v>5216</v>
      </c>
      <c r="F5045">
        <f t="shared" si="1883"/>
        <v>668096</v>
      </c>
      <c r="G5045" t="str">
        <f t="shared" si="1884"/>
        <v>000A71C0</v>
      </c>
      <c r="H5045" t="str">
        <f t="shared" si="1899"/>
        <v>E5E3</v>
      </c>
      <c r="I5045" t="str">
        <f t="shared" si="1900"/>
        <v/>
      </c>
      <c r="J5045" t="s">
        <v>18005</v>
      </c>
      <c r="K5045" t="str">
        <f t="shared" si="1885"/>
        <v>E3E50000</v>
      </c>
      <c r="L5045" t="str">
        <f t="shared" si="1886"/>
        <v>C0710A00</v>
      </c>
      <c r="M5045" t="str">
        <f t="shared" si="1887"/>
        <v>E3E50000C0710A00</v>
      </c>
      <c r="N5045" t="str">
        <f t="shared" si="1888"/>
        <v>E3E5=邈</v>
      </c>
      <c r="P5045" s="2" t="s">
        <v>18006</v>
      </c>
      <c r="Q5045" s="2" t="s">
        <v>17300</v>
      </c>
      <c r="R5045" t="str">
        <f t="shared" si="1889"/>
        <v>AAE3=悛</v>
      </c>
    </row>
    <row r="5046" spans="1:18">
      <c r="A5046" s="2" t="s">
        <v>18007</v>
      </c>
      <c r="B5046" s="2" t="s">
        <v>18008</v>
      </c>
      <c r="C5046">
        <f t="shared" si="1894"/>
        <v>5480</v>
      </c>
      <c r="D5046">
        <f t="shared" si="1881"/>
        <v>5224</v>
      </c>
      <c r="E5046">
        <f t="shared" si="1882"/>
        <v>5216</v>
      </c>
      <c r="F5046">
        <f t="shared" si="1883"/>
        <v>668160</v>
      </c>
      <c r="G5046" t="str">
        <f t="shared" si="1884"/>
        <v>000A7200</v>
      </c>
      <c r="H5046" t="str">
        <f t="shared" si="1899"/>
        <v>E5E4</v>
      </c>
      <c r="I5046" t="str">
        <f t="shared" si="1900"/>
        <v/>
      </c>
      <c r="J5046" t="s">
        <v>18009</v>
      </c>
      <c r="K5046" t="str">
        <f t="shared" si="1885"/>
        <v>E4E50000</v>
      </c>
      <c r="L5046" t="str">
        <f t="shared" si="1886"/>
        <v>00720A00</v>
      </c>
      <c r="M5046" t="str">
        <f t="shared" si="1887"/>
        <v>E4E5000000720A00</v>
      </c>
      <c r="N5046" t="str">
        <f t="shared" si="1888"/>
        <v>E4E5=邃</v>
      </c>
      <c r="P5046" s="2" t="s">
        <v>18010</v>
      </c>
      <c r="Q5046" s="2" t="s">
        <v>17303</v>
      </c>
      <c r="R5046" t="str">
        <f t="shared" si="1889"/>
        <v>ABE3=惬</v>
      </c>
    </row>
    <row r="5047" spans="1:18">
      <c r="A5047" s="2" t="s">
        <v>18011</v>
      </c>
      <c r="B5047" s="2" t="s">
        <v>18012</v>
      </c>
      <c r="C5047">
        <f t="shared" si="1894"/>
        <v>5481</v>
      </c>
      <c r="D5047">
        <f t="shared" si="1881"/>
        <v>5225</v>
      </c>
      <c r="E5047">
        <f t="shared" si="1882"/>
        <v>5216</v>
      </c>
      <c r="F5047">
        <f t="shared" si="1883"/>
        <v>668224</v>
      </c>
      <c r="G5047" t="str">
        <f t="shared" si="1884"/>
        <v>000A7240</v>
      </c>
      <c r="H5047" t="str">
        <f t="shared" ref="H5047:H5056" si="1901">MID($H$1,(ROW()-2)*4+1,4)</f>
        <v>E5E5</v>
      </c>
      <c r="I5047" t="str">
        <f t="shared" si="1900"/>
        <v/>
      </c>
      <c r="J5047" t="s">
        <v>18013</v>
      </c>
      <c r="K5047" t="str">
        <f t="shared" si="1885"/>
        <v>E5E50000</v>
      </c>
      <c r="L5047" t="str">
        <f t="shared" si="1886"/>
        <v>40720A00</v>
      </c>
      <c r="M5047" t="str">
        <f t="shared" si="1887"/>
        <v>E5E5000040720A00</v>
      </c>
      <c r="N5047" t="str">
        <f t="shared" si="1888"/>
        <v>E5E5=邋</v>
      </c>
      <c r="P5047" s="2" t="s">
        <v>18014</v>
      </c>
      <c r="Q5047" s="2" t="s">
        <v>17306</v>
      </c>
      <c r="R5047" t="str">
        <f t="shared" si="1889"/>
        <v>ACE3=悻</v>
      </c>
    </row>
    <row r="5048" spans="1:18">
      <c r="A5048" s="2" t="s">
        <v>18015</v>
      </c>
      <c r="B5048" s="2" t="s">
        <v>18016</v>
      </c>
      <c r="C5048">
        <f t="shared" si="1894"/>
        <v>5482</v>
      </c>
      <c r="D5048">
        <f t="shared" si="1881"/>
        <v>5226</v>
      </c>
      <c r="E5048">
        <f t="shared" si="1882"/>
        <v>5216</v>
      </c>
      <c r="F5048">
        <f t="shared" si="1883"/>
        <v>668288</v>
      </c>
      <c r="G5048" t="str">
        <f t="shared" si="1884"/>
        <v>000A7280</v>
      </c>
      <c r="H5048" t="str">
        <f t="shared" si="1901"/>
        <v>E5E6</v>
      </c>
      <c r="I5048" t="str">
        <f t="shared" si="1900"/>
        <v/>
      </c>
      <c r="J5048" t="s">
        <v>18017</v>
      </c>
      <c r="K5048" t="str">
        <f t="shared" si="1885"/>
        <v>E6E50000</v>
      </c>
      <c r="L5048" t="str">
        <f t="shared" si="1886"/>
        <v>80720A00</v>
      </c>
      <c r="M5048" t="str">
        <f t="shared" si="1887"/>
        <v>E6E5000080720A00</v>
      </c>
      <c r="N5048" t="str">
        <f t="shared" si="1888"/>
        <v>E6E5=彐</v>
      </c>
      <c r="P5048" s="2" t="s">
        <v>18018</v>
      </c>
      <c r="Q5048" s="2" t="s">
        <v>17309</v>
      </c>
      <c r="R5048" t="str">
        <f t="shared" si="1889"/>
        <v>ADE3=悱</v>
      </c>
    </row>
    <row r="5049" spans="1:18">
      <c r="A5049" s="2" t="s">
        <v>18019</v>
      </c>
      <c r="B5049" s="2" t="s">
        <v>18020</v>
      </c>
      <c r="C5049">
        <f t="shared" si="1894"/>
        <v>5483</v>
      </c>
      <c r="D5049">
        <f t="shared" si="1881"/>
        <v>5227</v>
      </c>
      <c r="E5049">
        <f t="shared" si="1882"/>
        <v>5216</v>
      </c>
      <c r="F5049">
        <f t="shared" si="1883"/>
        <v>668352</v>
      </c>
      <c r="G5049" t="str">
        <f t="shared" si="1884"/>
        <v>000A72C0</v>
      </c>
      <c r="H5049" t="str">
        <f t="shared" si="1901"/>
        <v>E5E7</v>
      </c>
      <c r="I5049" t="str">
        <f t="shared" si="1900"/>
        <v/>
      </c>
      <c r="J5049" t="s">
        <v>18021</v>
      </c>
      <c r="K5049" t="str">
        <f t="shared" si="1885"/>
        <v>E7E50000</v>
      </c>
      <c r="L5049" t="str">
        <f t="shared" si="1886"/>
        <v>C0720A00</v>
      </c>
      <c r="M5049" t="str">
        <f t="shared" si="1887"/>
        <v>E7E50000C0720A00</v>
      </c>
      <c r="N5049" t="str">
        <f t="shared" si="1888"/>
        <v>E7E5=彗</v>
      </c>
      <c r="P5049" s="2" t="s">
        <v>18022</v>
      </c>
      <c r="Q5049" s="2" t="s">
        <v>17312</v>
      </c>
      <c r="R5049" t="str">
        <f t="shared" si="1889"/>
        <v>AEE3=惝</v>
      </c>
    </row>
    <row r="5050" spans="1:18">
      <c r="A5050" s="2" t="s">
        <v>18023</v>
      </c>
      <c r="B5050" s="2" t="s">
        <v>18024</v>
      </c>
      <c r="C5050">
        <f t="shared" si="1894"/>
        <v>5484</v>
      </c>
      <c r="D5050">
        <f t="shared" si="1881"/>
        <v>5228</v>
      </c>
      <c r="E5050">
        <f t="shared" si="1882"/>
        <v>5216</v>
      </c>
      <c r="F5050">
        <f t="shared" si="1883"/>
        <v>668416</v>
      </c>
      <c r="G5050" t="str">
        <f t="shared" si="1884"/>
        <v>000A7300</v>
      </c>
      <c r="H5050" t="str">
        <f t="shared" si="1901"/>
        <v>E5E8</v>
      </c>
      <c r="I5050" t="str">
        <f t="shared" si="1900"/>
        <v/>
      </c>
      <c r="J5050" t="s">
        <v>18025</v>
      </c>
      <c r="K5050" t="str">
        <f t="shared" si="1885"/>
        <v>E8E50000</v>
      </c>
      <c r="L5050" t="str">
        <f t="shared" si="1886"/>
        <v>00730A00</v>
      </c>
      <c r="M5050" t="str">
        <f t="shared" si="1887"/>
        <v>E8E5000000730A00</v>
      </c>
      <c r="N5050" t="str">
        <f t="shared" si="1888"/>
        <v>E8E5=彖</v>
      </c>
      <c r="P5050" s="2" t="s">
        <v>18026</v>
      </c>
      <c r="Q5050" s="2" t="s">
        <v>17315</v>
      </c>
      <c r="R5050" t="str">
        <f t="shared" si="1889"/>
        <v>AFE3=惘</v>
      </c>
    </row>
    <row r="5051" spans="1:18">
      <c r="A5051" s="2" t="s">
        <v>18027</v>
      </c>
      <c r="B5051" s="2" t="s">
        <v>18028</v>
      </c>
      <c r="C5051">
        <f t="shared" si="1894"/>
        <v>5485</v>
      </c>
      <c r="D5051">
        <f t="shared" si="1881"/>
        <v>5229</v>
      </c>
      <c r="E5051">
        <f t="shared" si="1882"/>
        <v>5216</v>
      </c>
      <c r="F5051">
        <f t="shared" si="1883"/>
        <v>668480</v>
      </c>
      <c r="G5051" t="str">
        <f t="shared" si="1884"/>
        <v>000A7340</v>
      </c>
      <c r="H5051" t="str">
        <f t="shared" si="1901"/>
        <v>E5E9</v>
      </c>
      <c r="I5051" t="str">
        <f t="shared" ref="I5051:I5060" si="1902">MID($I$1,(ROW()-2)*4+1,4)</f>
        <v/>
      </c>
      <c r="J5051" t="s">
        <v>18029</v>
      </c>
      <c r="K5051" t="str">
        <f t="shared" si="1885"/>
        <v>E9E50000</v>
      </c>
      <c r="L5051" t="str">
        <f t="shared" si="1886"/>
        <v>40730A00</v>
      </c>
      <c r="M5051" t="str">
        <f t="shared" si="1887"/>
        <v>E9E5000040730A00</v>
      </c>
      <c r="N5051" t="str">
        <f t="shared" si="1888"/>
        <v>E9E5=彘</v>
      </c>
      <c r="P5051" s="2" t="s">
        <v>837</v>
      </c>
      <c r="Q5051" s="2" t="s">
        <v>17318</v>
      </c>
      <c r="R5051" t="str">
        <f t="shared" si="1889"/>
        <v>B0E3=惆</v>
      </c>
    </row>
    <row r="5052" spans="1:18">
      <c r="A5052" s="2" t="s">
        <v>18030</v>
      </c>
      <c r="B5052" s="2" t="s">
        <v>18031</v>
      </c>
      <c r="C5052">
        <f t="shared" si="1894"/>
        <v>5486</v>
      </c>
      <c r="D5052">
        <f t="shared" si="1881"/>
        <v>5230</v>
      </c>
      <c r="E5052">
        <f t="shared" si="1882"/>
        <v>5216</v>
      </c>
      <c r="F5052">
        <f t="shared" si="1883"/>
        <v>668544</v>
      </c>
      <c r="G5052" t="str">
        <f t="shared" si="1884"/>
        <v>000A7380</v>
      </c>
      <c r="H5052" t="str">
        <f t="shared" si="1901"/>
        <v>E5EA</v>
      </c>
      <c r="I5052" t="str">
        <f t="shared" si="1902"/>
        <v/>
      </c>
      <c r="J5052" t="s">
        <v>18032</v>
      </c>
      <c r="K5052" t="str">
        <f t="shared" si="1885"/>
        <v>EAE50000</v>
      </c>
      <c r="L5052" t="str">
        <f t="shared" si="1886"/>
        <v>80730A00</v>
      </c>
      <c r="M5052" t="str">
        <f t="shared" si="1887"/>
        <v>EAE5000080730A00</v>
      </c>
      <c r="N5052" t="str">
        <f t="shared" si="1888"/>
        <v>EAE5=尻</v>
      </c>
      <c r="P5052" s="2" t="s">
        <v>1363</v>
      </c>
      <c r="Q5052" s="2" t="s">
        <v>17320</v>
      </c>
      <c r="R5052" t="str">
        <f t="shared" si="1889"/>
        <v>B1E3=惚</v>
      </c>
    </row>
    <row r="5053" spans="1:18">
      <c r="A5053" s="2" t="s">
        <v>18033</v>
      </c>
      <c r="B5053" s="2" t="s">
        <v>18034</v>
      </c>
      <c r="C5053">
        <f t="shared" si="1894"/>
        <v>5487</v>
      </c>
      <c r="D5053">
        <f t="shared" si="1881"/>
        <v>5231</v>
      </c>
      <c r="E5053">
        <f t="shared" si="1882"/>
        <v>5216</v>
      </c>
      <c r="F5053">
        <f t="shared" si="1883"/>
        <v>668608</v>
      </c>
      <c r="G5053" t="str">
        <f t="shared" si="1884"/>
        <v>000A73C0</v>
      </c>
      <c r="H5053" t="str">
        <f t="shared" si="1901"/>
        <v>E5EB</v>
      </c>
      <c r="I5053" t="str">
        <f t="shared" si="1902"/>
        <v/>
      </c>
      <c r="J5053" t="s">
        <v>18035</v>
      </c>
      <c r="K5053" t="str">
        <f t="shared" si="1885"/>
        <v>EBE50000</v>
      </c>
      <c r="L5053" t="str">
        <f t="shared" si="1886"/>
        <v>C0730A00</v>
      </c>
      <c r="M5053" t="str">
        <f t="shared" si="1887"/>
        <v>EBE50000C0730A00</v>
      </c>
      <c r="N5053" t="str">
        <f t="shared" si="1888"/>
        <v>EBE5=咫</v>
      </c>
      <c r="P5053" s="2" t="s">
        <v>1911</v>
      </c>
      <c r="Q5053" s="2" t="s">
        <v>17322</v>
      </c>
      <c r="R5053" t="str">
        <f t="shared" si="1889"/>
        <v>B2E3=悴</v>
      </c>
    </row>
    <row r="5054" spans="1:18">
      <c r="A5054" s="2" t="s">
        <v>18036</v>
      </c>
      <c r="B5054" s="2" t="s">
        <v>18037</v>
      </c>
      <c r="C5054">
        <f t="shared" si="1894"/>
        <v>5488</v>
      </c>
      <c r="D5054">
        <f t="shared" si="1881"/>
        <v>5232</v>
      </c>
      <c r="E5054">
        <f t="shared" si="1882"/>
        <v>5232</v>
      </c>
      <c r="F5054">
        <f t="shared" si="1883"/>
        <v>669696</v>
      </c>
      <c r="G5054" t="str">
        <f t="shared" si="1884"/>
        <v>000A7800</v>
      </c>
      <c r="H5054" t="str">
        <f t="shared" si="1901"/>
        <v>E5EC</v>
      </c>
      <c r="I5054" t="str">
        <f t="shared" si="1902"/>
        <v/>
      </c>
      <c r="J5054" t="s">
        <v>18038</v>
      </c>
      <c r="K5054" t="str">
        <f t="shared" si="1885"/>
        <v>ECE50000</v>
      </c>
      <c r="L5054" t="str">
        <f t="shared" si="1886"/>
        <v>00780A00</v>
      </c>
      <c r="M5054" t="str">
        <f t="shared" si="1887"/>
        <v>ECE5000000780A00</v>
      </c>
      <c r="N5054" t="str">
        <f t="shared" si="1888"/>
        <v>ECE5=屐</v>
      </c>
      <c r="P5054" s="2" t="s">
        <v>2447</v>
      </c>
      <c r="Q5054" s="2" t="s">
        <v>17324</v>
      </c>
      <c r="R5054" t="str">
        <f t="shared" si="1889"/>
        <v>B3E3=愠</v>
      </c>
    </row>
    <row r="5055" spans="1:18">
      <c r="A5055" s="2" t="s">
        <v>18039</v>
      </c>
      <c r="B5055" s="2" t="s">
        <v>18040</v>
      </c>
      <c r="C5055">
        <f t="shared" si="1894"/>
        <v>5489</v>
      </c>
      <c r="D5055">
        <f t="shared" si="1881"/>
        <v>5233</v>
      </c>
      <c r="E5055">
        <f t="shared" si="1882"/>
        <v>5232</v>
      </c>
      <c r="F5055">
        <f t="shared" si="1883"/>
        <v>669760</v>
      </c>
      <c r="G5055" t="str">
        <f t="shared" si="1884"/>
        <v>000A7840</v>
      </c>
      <c r="H5055" t="str">
        <f t="shared" si="1901"/>
        <v>E5ED</v>
      </c>
      <c r="I5055" t="str">
        <f t="shared" si="1902"/>
        <v/>
      </c>
      <c r="J5055" t="s">
        <v>18041</v>
      </c>
      <c r="K5055" t="str">
        <f t="shared" si="1885"/>
        <v>EDE50000</v>
      </c>
      <c r="L5055" t="str">
        <f t="shared" si="1886"/>
        <v>40780A00</v>
      </c>
      <c r="M5055" t="str">
        <f t="shared" si="1887"/>
        <v>EDE5000040780A00</v>
      </c>
      <c r="N5055" t="str">
        <f t="shared" si="1888"/>
        <v>EDE5=屙</v>
      </c>
      <c r="P5055" s="2" t="s">
        <v>2931</v>
      </c>
      <c r="Q5055" s="2" t="s">
        <v>17326</v>
      </c>
      <c r="R5055" t="str">
        <f t="shared" si="1889"/>
        <v>B4E3=愦</v>
      </c>
    </row>
    <row r="5056" spans="1:18">
      <c r="A5056" s="2" t="s">
        <v>18042</v>
      </c>
      <c r="B5056" s="2" t="s">
        <v>18043</v>
      </c>
      <c r="C5056">
        <f t="shared" si="1894"/>
        <v>5490</v>
      </c>
      <c r="D5056">
        <f t="shared" si="1881"/>
        <v>5234</v>
      </c>
      <c r="E5056">
        <f t="shared" si="1882"/>
        <v>5232</v>
      </c>
      <c r="F5056">
        <f t="shared" si="1883"/>
        <v>669824</v>
      </c>
      <c r="G5056" t="str">
        <f t="shared" si="1884"/>
        <v>000A7880</v>
      </c>
      <c r="H5056" t="str">
        <f t="shared" si="1901"/>
        <v>E5EE</v>
      </c>
      <c r="I5056" t="str">
        <f t="shared" si="1902"/>
        <v/>
      </c>
      <c r="J5056" t="s">
        <v>18044</v>
      </c>
      <c r="K5056" t="str">
        <f t="shared" si="1885"/>
        <v>EEE50000</v>
      </c>
      <c r="L5056" t="str">
        <f t="shared" si="1886"/>
        <v>80780A00</v>
      </c>
      <c r="M5056" t="str">
        <f t="shared" si="1887"/>
        <v>EEE5000080780A00</v>
      </c>
      <c r="N5056" t="str">
        <f t="shared" si="1888"/>
        <v>EEE5=孱</v>
      </c>
      <c r="P5056" s="2" t="s">
        <v>3284</v>
      </c>
      <c r="Q5056" s="2" t="s">
        <v>17328</v>
      </c>
      <c r="R5056" t="str">
        <f t="shared" si="1889"/>
        <v>B5E3=愕</v>
      </c>
    </row>
    <row r="5057" spans="1:18">
      <c r="A5057" s="2" t="s">
        <v>18045</v>
      </c>
      <c r="B5057" s="2" t="s">
        <v>18046</v>
      </c>
      <c r="C5057">
        <f t="shared" si="1894"/>
        <v>5491</v>
      </c>
      <c r="D5057">
        <f t="shared" si="1881"/>
        <v>5235</v>
      </c>
      <c r="E5057">
        <f t="shared" si="1882"/>
        <v>5232</v>
      </c>
      <c r="F5057">
        <f t="shared" si="1883"/>
        <v>669888</v>
      </c>
      <c r="G5057" t="str">
        <f t="shared" si="1884"/>
        <v>000A78C0</v>
      </c>
      <c r="H5057" t="str">
        <f t="shared" ref="H5057:H5066" si="1903">MID($H$1,(ROW()-2)*4+1,4)</f>
        <v>E5EF</v>
      </c>
      <c r="I5057" t="str">
        <f t="shared" si="1902"/>
        <v/>
      </c>
      <c r="J5057" t="s">
        <v>18047</v>
      </c>
      <c r="K5057" t="str">
        <f t="shared" si="1885"/>
        <v>EFE50000</v>
      </c>
      <c r="L5057" t="str">
        <f t="shared" si="1886"/>
        <v>C0780A00</v>
      </c>
      <c r="M5057" t="str">
        <f t="shared" si="1887"/>
        <v>EFE50000C0780A00</v>
      </c>
      <c r="N5057" t="str">
        <f t="shared" si="1888"/>
        <v>EFE5=屣</v>
      </c>
      <c r="P5057" s="2" t="s">
        <v>3626</v>
      </c>
      <c r="Q5057" s="2" t="s">
        <v>17330</v>
      </c>
      <c r="R5057" t="str">
        <f t="shared" si="1889"/>
        <v>B6E3=愣</v>
      </c>
    </row>
    <row r="5058" spans="1:18">
      <c r="A5058" s="2" t="s">
        <v>18048</v>
      </c>
      <c r="B5058" s="2" t="s">
        <v>18049</v>
      </c>
      <c r="C5058">
        <f t="shared" si="1894"/>
        <v>5492</v>
      </c>
      <c r="D5058">
        <f t="shared" si="1881"/>
        <v>5236</v>
      </c>
      <c r="E5058">
        <f t="shared" si="1882"/>
        <v>5232</v>
      </c>
      <c r="F5058">
        <f t="shared" si="1883"/>
        <v>669952</v>
      </c>
      <c r="G5058" t="str">
        <f t="shared" si="1884"/>
        <v>000A7900</v>
      </c>
      <c r="H5058" t="str">
        <f t="shared" si="1903"/>
        <v>E5F0</v>
      </c>
      <c r="I5058" t="str">
        <f t="shared" si="1902"/>
        <v/>
      </c>
      <c r="J5058" t="s">
        <v>18050</v>
      </c>
      <c r="K5058" t="str">
        <f t="shared" si="1885"/>
        <v>F0E50000</v>
      </c>
      <c r="L5058" t="str">
        <f t="shared" si="1886"/>
        <v>00790A00</v>
      </c>
      <c r="M5058" t="str">
        <f t="shared" si="1887"/>
        <v>F0E5000000790A00</v>
      </c>
      <c r="N5058" t="str">
        <f t="shared" si="1888"/>
        <v>F0E5=屦</v>
      </c>
      <c r="P5058" s="2" t="s">
        <v>3973</v>
      </c>
      <c r="Q5058" s="2" t="s">
        <v>17332</v>
      </c>
      <c r="R5058" t="str">
        <f t="shared" si="1889"/>
        <v>B7E3=惴</v>
      </c>
    </row>
    <row r="5059" spans="1:18">
      <c r="A5059" s="2" t="s">
        <v>18051</v>
      </c>
      <c r="B5059" s="2" t="s">
        <v>18052</v>
      </c>
      <c r="C5059">
        <f t="shared" si="1894"/>
        <v>5493</v>
      </c>
      <c r="D5059">
        <f t="shared" ref="D5059:D5122" si="1904">C5059-256</f>
        <v>5237</v>
      </c>
      <c r="E5059">
        <f t="shared" ref="E5059:E5122" si="1905">INT(D5059/16)*16</f>
        <v>5232</v>
      </c>
      <c r="F5059">
        <f t="shared" ref="F5059:F5122" si="1906">(D5059+E5059)*64</f>
        <v>670016</v>
      </c>
      <c r="G5059" t="str">
        <f t="shared" ref="G5059:G5122" si="1907">DEC2HEX(F5059+16384,8)</f>
        <v>000A7940</v>
      </c>
      <c r="H5059" t="str">
        <f t="shared" si="1903"/>
        <v>E5F1</v>
      </c>
      <c r="I5059" t="str">
        <f t="shared" si="1902"/>
        <v/>
      </c>
      <c r="J5059" t="s">
        <v>18053</v>
      </c>
      <c r="K5059" t="str">
        <f t="shared" ref="K5059:K5122" si="1908">MID(J5059,3,2)&amp;MID(J5059,1,2)&amp;"0000"</f>
        <v>F1E50000</v>
      </c>
      <c r="L5059" t="str">
        <f t="shared" ref="L5059:L5122" si="1909">MID(G5059,7,2)&amp;MID(G5059,5,2)&amp;MID(G5059,3,2)&amp;MID(G5059,1,2)</f>
        <v>40790A00</v>
      </c>
      <c r="M5059" t="str">
        <f t="shared" ref="M5059:M5122" si="1910">K5059&amp;L5059</f>
        <v>F1E5000040790A00</v>
      </c>
      <c r="N5059" t="str">
        <f t="shared" ref="N5059:N5122" si="1911">MID(J5059,3,2)&amp;MID(J5059,1,2)&amp;"="&amp;A5059</f>
        <v>F1E5=羼</v>
      </c>
      <c r="P5059" s="2" t="s">
        <v>4320</v>
      </c>
      <c r="Q5059" s="2" t="s">
        <v>17334</v>
      </c>
      <c r="R5059" t="str">
        <f t="shared" ref="R5059:R5122" si="1912">P5059&amp;"="&amp;Q5059</f>
        <v>B8E3=愀</v>
      </c>
    </row>
    <row r="5060" spans="1:18">
      <c r="A5060" s="2" t="s">
        <v>18054</v>
      </c>
      <c r="B5060" s="2" t="s">
        <v>18055</v>
      </c>
      <c r="C5060">
        <f t="shared" si="1894"/>
        <v>5494</v>
      </c>
      <c r="D5060">
        <f t="shared" si="1904"/>
        <v>5238</v>
      </c>
      <c r="E5060">
        <f t="shared" si="1905"/>
        <v>5232</v>
      </c>
      <c r="F5060">
        <f t="shared" si="1906"/>
        <v>670080</v>
      </c>
      <c r="G5060" t="str">
        <f t="shared" si="1907"/>
        <v>000A7980</v>
      </c>
      <c r="H5060" t="str">
        <f t="shared" si="1903"/>
        <v>E5F2</v>
      </c>
      <c r="I5060" t="str">
        <f t="shared" si="1902"/>
        <v/>
      </c>
      <c r="J5060" t="s">
        <v>18056</v>
      </c>
      <c r="K5060" t="str">
        <f t="shared" si="1908"/>
        <v>F2E50000</v>
      </c>
      <c r="L5060" t="str">
        <f t="shared" si="1909"/>
        <v>80790A00</v>
      </c>
      <c r="M5060" t="str">
        <f t="shared" si="1910"/>
        <v>F2E5000080790A00</v>
      </c>
      <c r="N5060" t="str">
        <f t="shared" si="1911"/>
        <v>F2E5=弪</v>
      </c>
      <c r="P5060" s="2" t="s">
        <v>4657</v>
      </c>
      <c r="Q5060" s="2" t="s">
        <v>17336</v>
      </c>
      <c r="R5060" t="str">
        <f t="shared" si="1912"/>
        <v>B9E3=愎</v>
      </c>
    </row>
    <row r="5061" spans="1:18">
      <c r="A5061" s="2" t="s">
        <v>18057</v>
      </c>
      <c r="B5061" s="2" t="s">
        <v>18058</v>
      </c>
      <c r="C5061">
        <f t="shared" si="1894"/>
        <v>5495</v>
      </c>
      <c r="D5061">
        <f t="shared" si="1904"/>
        <v>5239</v>
      </c>
      <c r="E5061">
        <f t="shared" si="1905"/>
        <v>5232</v>
      </c>
      <c r="F5061">
        <f t="shared" si="1906"/>
        <v>670144</v>
      </c>
      <c r="G5061" t="str">
        <f t="shared" si="1907"/>
        <v>000A79C0</v>
      </c>
      <c r="H5061" t="str">
        <f t="shared" si="1903"/>
        <v>E5F3</v>
      </c>
      <c r="I5061" t="str">
        <f t="shared" ref="I5061:I5070" si="1913">MID($I$1,(ROW()-2)*4+1,4)</f>
        <v/>
      </c>
      <c r="J5061" t="s">
        <v>18059</v>
      </c>
      <c r="K5061" t="str">
        <f t="shared" si="1908"/>
        <v>F3E50000</v>
      </c>
      <c r="L5061" t="str">
        <f t="shared" si="1909"/>
        <v>C0790A00</v>
      </c>
      <c r="M5061" t="str">
        <f t="shared" si="1910"/>
        <v>F3E50000C0790A00</v>
      </c>
      <c r="N5061" t="str">
        <f t="shared" si="1911"/>
        <v>F3E5=弩</v>
      </c>
      <c r="P5061" s="2" t="s">
        <v>4995</v>
      </c>
      <c r="Q5061" s="2" t="s">
        <v>17338</v>
      </c>
      <c r="R5061" t="str">
        <f t="shared" si="1912"/>
        <v>BAE3=愫</v>
      </c>
    </row>
    <row r="5062" spans="1:18">
      <c r="A5062" s="2" t="s">
        <v>18060</v>
      </c>
      <c r="B5062" s="2" t="s">
        <v>18061</v>
      </c>
      <c r="C5062">
        <f t="shared" si="1894"/>
        <v>5496</v>
      </c>
      <c r="D5062">
        <f t="shared" si="1904"/>
        <v>5240</v>
      </c>
      <c r="E5062">
        <f t="shared" si="1905"/>
        <v>5232</v>
      </c>
      <c r="F5062">
        <f t="shared" si="1906"/>
        <v>670208</v>
      </c>
      <c r="G5062" t="str">
        <f t="shared" si="1907"/>
        <v>000A7A00</v>
      </c>
      <c r="H5062" t="str">
        <f t="shared" si="1903"/>
        <v>E5F4</v>
      </c>
      <c r="I5062" t="str">
        <f t="shared" si="1913"/>
        <v/>
      </c>
      <c r="J5062" t="s">
        <v>18062</v>
      </c>
      <c r="K5062" t="str">
        <f t="shared" si="1908"/>
        <v>F4E50000</v>
      </c>
      <c r="L5062" t="str">
        <f t="shared" si="1909"/>
        <v>007A0A00</v>
      </c>
      <c r="M5062" t="str">
        <f t="shared" si="1910"/>
        <v>F4E50000007A0A00</v>
      </c>
      <c r="N5062" t="str">
        <f t="shared" si="1911"/>
        <v>F4E5=弭</v>
      </c>
      <c r="P5062" s="2" t="s">
        <v>5335</v>
      </c>
      <c r="Q5062" s="2" t="s">
        <v>17340</v>
      </c>
      <c r="R5062" t="str">
        <f t="shared" si="1912"/>
        <v>BBE3=慊</v>
      </c>
    </row>
    <row r="5063" spans="1:18">
      <c r="A5063" s="2" t="s">
        <v>18063</v>
      </c>
      <c r="B5063" s="2" t="s">
        <v>18064</v>
      </c>
      <c r="C5063">
        <f t="shared" si="1894"/>
        <v>5497</v>
      </c>
      <c r="D5063">
        <f t="shared" si="1904"/>
        <v>5241</v>
      </c>
      <c r="E5063">
        <f t="shared" si="1905"/>
        <v>5232</v>
      </c>
      <c r="F5063">
        <f t="shared" si="1906"/>
        <v>670272</v>
      </c>
      <c r="G5063" t="str">
        <f t="shared" si="1907"/>
        <v>000A7A40</v>
      </c>
      <c r="H5063" t="str">
        <f t="shared" si="1903"/>
        <v>E5F5</v>
      </c>
      <c r="I5063" t="str">
        <f t="shared" si="1913"/>
        <v/>
      </c>
      <c r="J5063" t="s">
        <v>18065</v>
      </c>
      <c r="K5063" t="str">
        <f t="shared" si="1908"/>
        <v>F5E50000</v>
      </c>
      <c r="L5063" t="str">
        <f t="shared" si="1909"/>
        <v>407A0A00</v>
      </c>
      <c r="M5063" t="str">
        <f t="shared" si="1910"/>
        <v>F5E50000407A0A00</v>
      </c>
      <c r="N5063" t="str">
        <f t="shared" si="1911"/>
        <v>F5E5=艴</v>
      </c>
      <c r="P5063" s="2" t="s">
        <v>5664</v>
      </c>
      <c r="Q5063" s="2" t="s">
        <v>17342</v>
      </c>
      <c r="R5063" t="str">
        <f t="shared" si="1912"/>
        <v>BCE3=慵</v>
      </c>
    </row>
    <row r="5064" spans="1:18">
      <c r="A5064" s="2" t="s">
        <v>18066</v>
      </c>
      <c r="B5064" s="2" t="s">
        <v>18067</v>
      </c>
      <c r="C5064">
        <f t="shared" si="1894"/>
        <v>5498</v>
      </c>
      <c r="D5064">
        <f t="shared" si="1904"/>
        <v>5242</v>
      </c>
      <c r="E5064">
        <f t="shared" si="1905"/>
        <v>5232</v>
      </c>
      <c r="F5064">
        <f t="shared" si="1906"/>
        <v>670336</v>
      </c>
      <c r="G5064" t="str">
        <f t="shared" si="1907"/>
        <v>000A7A80</v>
      </c>
      <c r="H5064" t="str">
        <f t="shared" si="1903"/>
        <v>E5F6</v>
      </c>
      <c r="I5064" t="str">
        <f t="shared" si="1913"/>
        <v/>
      </c>
      <c r="J5064" t="s">
        <v>18068</v>
      </c>
      <c r="K5064" t="str">
        <f t="shared" si="1908"/>
        <v>F6E50000</v>
      </c>
      <c r="L5064" t="str">
        <f t="shared" si="1909"/>
        <v>807A0A00</v>
      </c>
      <c r="M5064" t="str">
        <f t="shared" si="1910"/>
        <v>F6E50000807A0A00</v>
      </c>
      <c r="N5064" t="str">
        <f t="shared" si="1911"/>
        <v>F6E5=弼</v>
      </c>
      <c r="P5064" s="2" t="s">
        <v>6001</v>
      </c>
      <c r="Q5064" s="2" t="s">
        <v>17344</v>
      </c>
      <c r="R5064" t="str">
        <f t="shared" si="1912"/>
        <v>BDE3=憬</v>
      </c>
    </row>
    <row r="5065" spans="1:18">
      <c r="A5065" s="2" t="s">
        <v>18069</v>
      </c>
      <c r="B5065" s="2" t="s">
        <v>18070</v>
      </c>
      <c r="C5065">
        <f t="shared" si="1894"/>
        <v>5499</v>
      </c>
      <c r="D5065">
        <f t="shared" si="1904"/>
        <v>5243</v>
      </c>
      <c r="E5065">
        <f t="shared" si="1905"/>
        <v>5232</v>
      </c>
      <c r="F5065">
        <f t="shared" si="1906"/>
        <v>670400</v>
      </c>
      <c r="G5065" t="str">
        <f t="shared" si="1907"/>
        <v>000A7AC0</v>
      </c>
      <c r="H5065" t="str">
        <f t="shared" si="1903"/>
        <v>E5F7</v>
      </c>
      <c r="I5065" t="str">
        <f t="shared" si="1913"/>
        <v/>
      </c>
      <c r="J5065" t="s">
        <v>18071</v>
      </c>
      <c r="K5065" t="str">
        <f t="shared" si="1908"/>
        <v>F7E50000</v>
      </c>
      <c r="L5065" t="str">
        <f t="shared" si="1909"/>
        <v>C07A0A00</v>
      </c>
      <c r="M5065" t="str">
        <f t="shared" si="1910"/>
        <v>F7E50000C07A0A00</v>
      </c>
      <c r="N5065" t="str">
        <f t="shared" si="1911"/>
        <v>F7E5=鬻</v>
      </c>
      <c r="P5065" s="2" t="s">
        <v>6330</v>
      </c>
      <c r="Q5065" s="2" t="s">
        <v>17346</v>
      </c>
      <c r="R5065" t="str">
        <f t="shared" si="1912"/>
        <v>BEE3=憔</v>
      </c>
    </row>
    <row r="5066" spans="1:18">
      <c r="A5066" s="2" t="s">
        <v>18072</v>
      </c>
      <c r="B5066" s="2" t="s">
        <v>18073</v>
      </c>
      <c r="C5066">
        <f t="shared" si="1894"/>
        <v>5500</v>
      </c>
      <c r="D5066">
        <f t="shared" si="1904"/>
        <v>5244</v>
      </c>
      <c r="E5066">
        <f t="shared" si="1905"/>
        <v>5232</v>
      </c>
      <c r="F5066">
        <f t="shared" si="1906"/>
        <v>670464</v>
      </c>
      <c r="G5066" t="str">
        <f t="shared" si="1907"/>
        <v>000A7B00</v>
      </c>
      <c r="H5066" t="str">
        <f t="shared" si="1903"/>
        <v>E5F8</v>
      </c>
      <c r="I5066" t="str">
        <f t="shared" si="1913"/>
        <v/>
      </c>
      <c r="J5066" t="s">
        <v>18074</v>
      </c>
      <c r="K5066" t="str">
        <f t="shared" si="1908"/>
        <v>F8E50000</v>
      </c>
      <c r="L5066" t="str">
        <f t="shared" si="1909"/>
        <v>007B0A00</v>
      </c>
      <c r="M5066" t="str">
        <f t="shared" si="1910"/>
        <v>F8E50000007B0A00</v>
      </c>
      <c r="N5066" t="str">
        <f t="shared" si="1911"/>
        <v>F8E5=屮</v>
      </c>
      <c r="P5066" s="2" t="s">
        <v>6664</v>
      </c>
      <c r="Q5066" s="2" t="s">
        <v>17349</v>
      </c>
      <c r="R5066" t="str">
        <f t="shared" si="1912"/>
        <v>BFE3=憧</v>
      </c>
    </row>
    <row r="5067" spans="1:18">
      <c r="A5067" s="2" t="s">
        <v>18075</v>
      </c>
      <c r="B5067" s="2" t="s">
        <v>18076</v>
      </c>
      <c r="C5067">
        <f t="shared" si="1894"/>
        <v>5501</v>
      </c>
      <c r="D5067">
        <f t="shared" si="1904"/>
        <v>5245</v>
      </c>
      <c r="E5067">
        <f t="shared" si="1905"/>
        <v>5232</v>
      </c>
      <c r="F5067">
        <f t="shared" si="1906"/>
        <v>670528</v>
      </c>
      <c r="G5067" t="str">
        <f t="shared" si="1907"/>
        <v>000A7B40</v>
      </c>
      <c r="H5067" t="str">
        <f t="shared" ref="H5067:H5076" si="1914">MID($H$1,(ROW()-2)*4+1,4)</f>
        <v>E5F9</v>
      </c>
      <c r="I5067" t="str">
        <f t="shared" si="1913"/>
        <v/>
      </c>
      <c r="J5067" t="s">
        <v>18077</v>
      </c>
      <c r="K5067" t="str">
        <f t="shared" si="1908"/>
        <v>F9E50000</v>
      </c>
      <c r="L5067" t="str">
        <f t="shared" si="1909"/>
        <v>407B0A00</v>
      </c>
      <c r="M5067" t="str">
        <f t="shared" si="1910"/>
        <v>F9E50000407B0A00</v>
      </c>
      <c r="N5067" t="str">
        <f t="shared" si="1911"/>
        <v>F9E5=妁</v>
      </c>
      <c r="P5067" s="2" t="s">
        <v>6996</v>
      </c>
      <c r="Q5067" s="2" t="s">
        <v>17352</v>
      </c>
      <c r="R5067" t="str">
        <f t="shared" si="1912"/>
        <v>C0E3=憷</v>
      </c>
    </row>
    <row r="5068" spans="1:18">
      <c r="A5068" s="2" t="s">
        <v>18078</v>
      </c>
      <c r="B5068" s="2" t="s">
        <v>18079</v>
      </c>
      <c r="C5068">
        <f t="shared" si="1894"/>
        <v>5502</v>
      </c>
      <c r="D5068">
        <f t="shared" si="1904"/>
        <v>5246</v>
      </c>
      <c r="E5068">
        <f t="shared" si="1905"/>
        <v>5232</v>
      </c>
      <c r="F5068">
        <f t="shared" si="1906"/>
        <v>670592</v>
      </c>
      <c r="G5068" t="str">
        <f t="shared" si="1907"/>
        <v>000A7B80</v>
      </c>
      <c r="H5068" t="str">
        <f t="shared" si="1914"/>
        <v>E5FA</v>
      </c>
      <c r="I5068" t="str">
        <f t="shared" si="1913"/>
        <v/>
      </c>
      <c r="J5068" t="s">
        <v>18080</v>
      </c>
      <c r="K5068" t="str">
        <f t="shared" si="1908"/>
        <v>FAE50000</v>
      </c>
      <c r="L5068" t="str">
        <f t="shared" si="1909"/>
        <v>807B0A00</v>
      </c>
      <c r="M5068" t="str">
        <f t="shared" si="1910"/>
        <v>FAE50000807B0A00</v>
      </c>
      <c r="N5068" t="str">
        <f t="shared" si="1911"/>
        <v>FAE5=妃</v>
      </c>
      <c r="P5068" s="2" t="s">
        <v>7322</v>
      </c>
      <c r="Q5068" s="2" t="s">
        <v>17355</v>
      </c>
      <c r="R5068" t="str">
        <f t="shared" si="1912"/>
        <v>C1E3=懔</v>
      </c>
    </row>
    <row r="5069" spans="1:18">
      <c r="A5069" s="2" t="s">
        <v>18081</v>
      </c>
      <c r="B5069" s="2" t="s">
        <v>18082</v>
      </c>
      <c r="C5069">
        <f t="shared" si="1894"/>
        <v>5503</v>
      </c>
      <c r="D5069">
        <f t="shared" si="1904"/>
        <v>5247</v>
      </c>
      <c r="E5069">
        <f t="shared" si="1905"/>
        <v>5232</v>
      </c>
      <c r="F5069">
        <f t="shared" si="1906"/>
        <v>670656</v>
      </c>
      <c r="G5069" t="str">
        <f t="shared" si="1907"/>
        <v>000A7BC0</v>
      </c>
      <c r="H5069" t="str">
        <f t="shared" si="1914"/>
        <v>E5FB</v>
      </c>
      <c r="I5069" t="str">
        <f t="shared" si="1913"/>
        <v/>
      </c>
      <c r="J5069" t="s">
        <v>18083</v>
      </c>
      <c r="K5069" t="str">
        <f t="shared" si="1908"/>
        <v>FBE50000</v>
      </c>
      <c r="L5069" t="str">
        <f t="shared" si="1909"/>
        <v>C07B0A00</v>
      </c>
      <c r="M5069" t="str">
        <f t="shared" si="1910"/>
        <v>FBE50000C07B0A00</v>
      </c>
      <c r="N5069" t="str">
        <f t="shared" si="1911"/>
        <v>FBE5=妍</v>
      </c>
      <c r="P5069" s="2" t="s">
        <v>7643</v>
      </c>
      <c r="Q5069" s="2" t="s">
        <v>17358</v>
      </c>
      <c r="R5069" t="str">
        <f t="shared" si="1912"/>
        <v>C2E3=懵</v>
      </c>
    </row>
    <row r="5070" spans="1:18">
      <c r="A5070" s="2" t="s">
        <v>18084</v>
      </c>
      <c r="B5070" s="2" t="s">
        <v>18085</v>
      </c>
      <c r="C5070">
        <f t="shared" si="1894"/>
        <v>5504</v>
      </c>
      <c r="D5070">
        <f t="shared" si="1904"/>
        <v>5248</v>
      </c>
      <c r="E5070">
        <f t="shared" si="1905"/>
        <v>5248</v>
      </c>
      <c r="F5070">
        <f t="shared" si="1906"/>
        <v>671744</v>
      </c>
      <c r="G5070" t="str">
        <f t="shared" si="1907"/>
        <v>000A8000</v>
      </c>
      <c r="H5070" t="str">
        <f t="shared" si="1914"/>
        <v>E5FC</v>
      </c>
      <c r="I5070" t="str">
        <f t="shared" si="1913"/>
        <v/>
      </c>
      <c r="J5070" t="s">
        <v>18086</v>
      </c>
      <c r="K5070" t="str">
        <f t="shared" si="1908"/>
        <v>FCE50000</v>
      </c>
      <c r="L5070" t="str">
        <f t="shared" si="1909"/>
        <v>00800A00</v>
      </c>
      <c r="M5070" t="str">
        <f t="shared" si="1910"/>
        <v>FCE5000000800A00</v>
      </c>
      <c r="N5070" t="str">
        <f t="shared" si="1911"/>
        <v>FCE5=妩</v>
      </c>
      <c r="P5070" s="2" t="s">
        <v>7964</v>
      </c>
      <c r="Q5070" s="2" t="s">
        <v>17361</v>
      </c>
      <c r="R5070" t="str">
        <f t="shared" si="1912"/>
        <v>C3E3=忝</v>
      </c>
    </row>
    <row r="5071" spans="1:18">
      <c r="A5071" s="2" t="s">
        <v>18087</v>
      </c>
      <c r="B5071" s="2" t="s">
        <v>18088</v>
      </c>
      <c r="C5071">
        <f t="shared" si="1894"/>
        <v>5505</v>
      </c>
      <c r="D5071">
        <f t="shared" si="1904"/>
        <v>5249</v>
      </c>
      <c r="E5071">
        <f t="shared" si="1905"/>
        <v>5248</v>
      </c>
      <c r="F5071">
        <f t="shared" si="1906"/>
        <v>671808</v>
      </c>
      <c r="G5071" t="str">
        <f t="shared" si="1907"/>
        <v>000A8040</v>
      </c>
      <c r="H5071" t="str">
        <f t="shared" si="1914"/>
        <v>E5FD</v>
      </c>
      <c r="I5071" t="str">
        <f t="shared" ref="I5071:I5080" si="1915">MID($I$1,(ROW()-2)*4+1,4)</f>
        <v/>
      </c>
      <c r="J5071" t="s">
        <v>18089</v>
      </c>
      <c r="K5071" t="str">
        <f t="shared" si="1908"/>
        <v>FDE50000</v>
      </c>
      <c r="L5071" t="str">
        <f t="shared" si="1909"/>
        <v>40800A00</v>
      </c>
      <c r="M5071" t="str">
        <f t="shared" si="1910"/>
        <v>FDE5000040800A00</v>
      </c>
      <c r="N5071" t="str">
        <f t="shared" si="1911"/>
        <v>FDE5=妪</v>
      </c>
      <c r="P5071" s="2" t="s">
        <v>8276</v>
      </c>
      <c r="Q5071" s="2" t="s">
        <v>17364</v>
      </c>
      <c r="R5071" t="str">
        <f t="shared" si="1912"/>
        <v>C4E3=隳</v>
      </c>
    </row>
    <row r="5072" spans="1:18">
      <c r="A5072" s="2" t="s">
        <v>18090</v>
      </c>
      <c r="B5072" s="2" t="s">
        <v>18091</v>
      </c>
      <c r="C5072">
        <f t="shared" si="1894"/>
        <v>5506</v>
      </c>
      <c r="D5072">
        <f t="shared" si="1904"/>
        <v>5250</v>
      </c>
      <c r="E5072">
        <f t="shared" si="1905"/>
        <v>5248</v>
      </c>
      <c r="F5072">
        <f t="shared" si="1906"/>
        <v>671872</v>
      </c>
      <c r="G5072" t="str">
        <f t="shared" si="1907"/>
        <v>000A8080</v>
      </c>
      <c r="H5072" t="str">
        <f t="shared" si="1914"/>
        <v>E5FE</v>
      </c>
      <c r="I5072" t="str">
        <f t="shared" si="1915"/>
        <v/>
      </c>
      <c r="J5072" t="s">
        <v>18092</v>
      </c>
      <c r="K5072" t="str">
        <f t="shared" si="1908"/>
        <v>FEE50000</v>
      </c>
      <c r="L5072" t="str">
        <f t="shared" si="1909"/>
        <v>80800A00</v>
      </c>
      <c r="M5072" t="str">
        <f t="shared" si="1910"/>
        <v>FEE5000080800A00</v>
      </c>
      <c r="N5072" t="str">
        <f t="shared" si="1911"/>
        <v>FEE5=妣</v>
      </c>
      <c r="P5072" s="2" t="s">
        <v>8595</v>
      </c>
      <c r="Q5072" s="2" t="s">
        <v>17367</v>
      </c>
      <c r="R5072" t="str">
        <f t="shared" si="1912"/>
        <v>C5E3=闩</v>
      </c>
    </row>
    <row r="5073" spans="1:18">
      <c r="A5073" s="2" t="s">
        <v>18093</v>
      </c>
      <c r="B5073" s="2" t="s">
        <v>18094</v>
      </c>
      <c r="C5073">
        <f t="shared" si="1894"/>
        <v>5507</v>
      </c>
      <c r="D5073">
        <f t="shared" si="1904"/>
        <v>5251</v>
      </c>
      <c r="E5073">
        <f t="shared" si="1905"/>
        <v>5248</v>
      </c>
      <c r="F5073">
        <f t="shared" si="1906"/>
        <v>671936</v>
      </c>
      <c r="G5073" t="str">
        <f t="shared" si="1907"/>
        <v>000A80C0</v>
      </c>
      <c r="H5073" t="str">
        <f t="shared" si="1914"/>
        <v>E6A1</v>
      </c>
      <c r="I5073" t="str">
        <f t="shared" si="1915"/>
        <v/>
      </c>
      <c r="J5073" t="s">
        <v>18095</v>
      </c>
      <c r="K5073" t="str">
        <f t="shared" si="1908"/>
        <v>A1E60000</v>
      </c>
      <c r="L5073" t="str">
        <f t="shared" si="1909"/>
        <v>C0800A00</v>
      </c>
      <c r="M5073" t="str">
        <f t="shared" si="1910"/>
        <v>A1E60000C0800A00</v>
      </c>
      <c r="N5073" t="str">
        <f t="shared" si="1911"/>
        <v>A1E6=妗</v>
      </c>
      <c r="P5073" s="2" t="s">
        <v>8916</v>
      </c>
      <c r="Q5073" s="2" t="s">
        <v>17370</v>
      </c>
      <c r="R5073" t="str">
        <f t="shared" si="1912"/>
        <v>C6E3=闫</v>
      </c>
    </row>
    <row r="5074" spans="1:18">
      <c r="A5074" s="2" t="s">
        <v>18096</v>
      </c>
      <c r="B5074" s="2" t="s">
        <v>18097</v>
      </c>
      <c r="C5074">
        <f t="shared" si="1894"/>
        <v>5508</v>
      </c>
      <c r="D5074">
        <f t="shared" si="1904"/>
        <v>5252</v>
      </c>
      <c r="E5074">
        <f t="shared" si="1905"/>
        <v>5248</v>
      </c>
      <c r="F5074">
        <f t="shared" si="1906"/>
        <v>672000</v>
      </c>
      <c r="G5074" t="str">
        <f t="shared" si="1907"/>
        <v>000A8100</v>
      </c>
      <c r="H5074" t="str">
        <f t="shared" si="1914"/>
        <v>E6A2</v>
      </c>
      <c r="I5074" t="str">
        <f t="shared" si="1915"/>
        <v/>
      </c>
      <c r="J5074" t="s">
        <v>18098</v>
      </c>
      <c r="K5074" t="str">
        <f t="shared" si="1908"/>
        <v>A2E60000</v>
      </c>
      <c r="L5074" t="str">
        <f t="shared" si="1909"/>
        <v>00810A00</v>
      </c>
      <c r="M5074" t="str">
        <f t="shared" si="1910"/>
        <v>A2E6000000810A00</v>
      </c>
      <c r="N5074" t="str">
        <f t="shared" si="1911"/>
        <v>A2E6=姊</v>
      </c>
      <c r="P5074" s="2" t="s">
        <v>9230</v>
      </c>
      <c r="Q5074" s="2" t="s">
        <v>17373</v>
      </c>
      <c r="R5074" t="str">
        <f t="shared" si="1912"/>
        <v>C7E3=闱</v>
      </c>
    </row>
    <row r="5075" spans="1:18">
      <c r="A5075" s="2" t="s">
        <v>18099</v>
      </c>
      <c r="B5075" s="2" t="s">
        <v>18100</v>
      </c>
      <c r="C5075">
        <f t="shared" si="1894"/>
        <v>5509</v>
      </c>
      <c r="D5075">
        <f t="shared" si="1904"/>
        <v>5253</v>
      </c>
      <c r="E5075">
        <f t="shared" si="1905"/>
        <v>5248</v>
      </c>
      <c r="F5075">
        <f t="shared" si="1906"/>
        <v>672064</v>
      </c>
      <c r="G5075" t="str">
        <f t="shared" si="1907"/>
        <v>000A8140</v>
      </c>
      <c r="H5075" t="str">
        <f t="shared" si="1914"/>
        <v>E6A3</v>
      </c>
      <c r="I5075" t="str">
        <f t="shared" si="1915"/>
        <v/>
      </c>
      <c r="J5075" t="s">
        <v>18101</v>
      </c>
      <c r="K5075" t="str">
        <f t="shared" si="1908"/>
        <v>A3E60000</v>
      </c>
      <c r="L5075" t="str">
        <f t="shared" si="1909"/>
        <v>40810A00</v>
      </c>
      <c r="M5075" t="str">
        <f t="shared" si="1910"/>
        <v>A3E6000040810A00</v>
      </c>
      <c r="N5075" t="str">
        <f t="shared" si="1911"/>
        <v>A3E6=妫</v>
      </c>
      <c r="P5075" s="2" t="s">
        <v>9542</v>
      </c>
      <c r="Q5075" s="2" t="s">
        <v>17376</v>
      </c>
      <c r="R5075" t="str">
        <f t="shared" si="1912"/>
        <v>C8E3=闳</v>
      </c>
    </row>
    <row r="5076" spans="1:18">
      <c r="A5076" s="2" t="s">
        <v>2733</v>
      </c>
      <c r="B5076" s="2" t="s">
        <v>18102</v>
      </c>
      <c r="C5076">
        <f t="shared" si="1894"/>
        <v>5510</v>
      </c>
      <c r="D5076">
        <f t="shared" si="1904"/>
        <v>5254</v>
      </c>
      <c r="E5076">
        <f t="shared" si="1905"/>
        <v>5248</v>
      </c>
      <c r="F5076">
        <f t="shared" si="1906"/>
        <v>672128</v>
      </c>
      <c r="G5076" t="str">
        <f t="shared" si="1907"/>
        <v>000A8180</v>
      </c>
      <c r="H5076" t="str">
        <f t="shared" si="1914"/>
        <v>E6A4</v>
      </c>
      <c r="I5076" t="str">
        <f t="shared" si="1915"/>
        <v/>
      </c>
      <c r="J5076" t="s">
        <v>18103</v>
      </c>
      <c r="K5076" t="str">
        <f t="shared" si="1908"/>
        <v>A4E60000</v>
      </c>
      <c r="L5076" t="str">
        <f t="shared" si="1909"/>
        <v>80810A00</v>
      </c>
      <c r="M5076" t="str">
        <f t="shared" si="1910"/>
        <v>A4E6000080810A00</v>
      </c>
      <c r="N5076" t="str">
        <f t="shared" si="1911"/>
        <v>A4E6=妞</v>
      </c>
      <c r="P5076" s="2" t="s">
        <v>9857</v>
      </c>
      <c r="Q5076" s="2" t="s">
        <v>17379</v>
      </c>
      <c r="R5076" t="str">
        <f t="shared" si="1912"/>
        <v>C9E3=闵</v>
      </c>
    </row>
    <row r="5077" spans="1:18">
      <c r="A5077" s="2" t="s">
        <v>18104</v>
      </c>
      <c r="B5077" s="2" t="s">
        <v>18105</v>
      </c>
      <c r="C5077">
        <f t="shared" si="1894"/>
        <v>5511</v>
      </c>
      <c r="D5077">
        <f t="shared" si="1904"/>
        <v>5255</v>
      </c>
      <c r="E5077">
        <f t="shared" si="1905"/>
        <v>5248</v>
      </c>
      <c r="F5077">
        <f t="shared" si="1906"/>
        <v>672192</v>
      </c>
      <c r="G5077" t="str">
        <f t="shared" si="1907"/>
        <v>000A81C0</v>
      </c>
      <c r="H5077" t="str">
        <f t="shared" ref="H5077:H5086" si="1916">MID($H$1,(ROW()-2)*4+1,4)</f>
        <v>E6A5</v>
      </c>
      <c r="I5077" t="str">
        <f t="shared" si="1915"/>
        <v/>
      </c>
      <c r="J5077" t="s">
        <v>18106</v>
      </c>
      <c r="K5077" t="str">
        <f t="shared" si="1908"/>
        <v>A5E60000</v>
      </c>
      <c r="L5077" t="str">
        <f t="shared" si="1909"/>
        <v>C0810A00</v>
      </c>
      <c r="M5077" t="str">
        <f t="shared" si="1910"/>
        <v>A5E60000C0810A00</v>
      </c>
      <c r="N5077" t="str">
        <f t="shared" si="1911"/>
        <v>A5E6=妤</v>
      </c>
      <c r="P5077" s="2" t="s">
        <v>10171</v>
      </c>
      <c r="Q5077" s="2" t="s">
        <v>17382</v>
      </c>
      <c r="R5077" t="str">
        <f t="shared" si="1912"/>
        <v>CAE3=闶</v>
      </c>
    </row>
    <row r="5078" spans="1:18">
      <c r="A5078" s="2" t="s">
        <v>18107</v>
      </c>
      <c r="B5078" s="2" t="s">
        <v>18108</v>
      </c>
      <c r="C5078">
        <f t="shared" ref="C5078:C5141" si="1917">HEX2DEC(B5078)-256</f>
        <v>5512</v>
      </c>
      <c r="D5078">
        <f t="shared" si="1904"/>
        <v>5256</v>
      </c>
      <c r="E5078">
        <f t="shared" si="1905"/>
        <v>5248</v>
      </c>
      <c r="F5078">
        <f t="shared" si="1906"/>
        <v>672256</v>
      </c>
      <c r="G5078" t="str">
        <f t="shared" si="1907"/>
        <v>000A8200</v>
      </c>
      <c r="H5078" t="str">
        <f t="shared" si="1916"/>
        <v>E6A6</v>
      </c>
      <c r="I5078" t="str">
        <f t="shared" si="1915"/>
        <v/>
      </c>
      <c r="J5078" t="s">
        <v>18109</v>
      </c>
      <c r="K5078" t="str">
        <f t="shared" si="1908"/>
        <v>A6E60000</v>
      </c>
      <c r="L5078" t="str">
        <f t="shared" si="1909"/>
        <v>00820A00</v>
      </c>
      <c r="M5078" t="str">
        <f t="shared" si="1910"/>
        <v>A6E6000000820A00</v>
      </c>
      <c r="N5078" t="str">
        <f t="shared" si="1911"/>
        <v>A6E6=姒</v>
      </c>
      <c r="P5078" s="2" t="s">
        <v>10482</v>
      </c>
      <c r="Q5078" s="2" t="s">
        <v>17385</v>
      </c>
      <c r="R5078" t="str">
        <f t="shared" si="1912"/>
        <v>CBE3=闼</v>
      </c>
    </row>
    <row r="5079" spans="1:18">
      <c r="A5079" s="2" t="s">
        <v>18110</v>
      </c>
      <c r="B5079" s="2" t="s">
        <v>18111</v>
      </c>
      <c r="C5079">
        <f t="shared" si="1917"/>
        <v>5513</v>
      </c>
      <c r="D5079">
        <f t="shared" si="1904"/>
        <v>5257</v>
      </c>
      <c r="E5079">
        <f t="shared" si="1905"/>
        <v>5248</v>
      </c>
      <c r="F5079">
        <f t="shared" si="1906"/>
        <v>672320</v>
      </c>
      <c r="G5079" t="str">
        <f t="shared" si="1907"/>
        <v>000A8240</v>
      </c>
      <c r="H5079" t="str">
        <f t="shared" si="1916"/>
        <v>E6A7</v>
      </c>
      <c r="I5079" t="str">
        <f t="shared" si="1915"/>
        <v/>
      </c>
      <c r="J5079" t="s">
        <v>18112</v>
      </c>
      <c r="K5079" t="str">
        <f t="shared" si="1908"/>
        <v>A7E60000</v>
      </c>
      <c r="L5079" t="str">
        <f t="shared" si="1909"/>
        <v>40820A00</v>
      </c>
      <c r="M5079" t="str">
        <f t="shared" si="1910"/>
        <v>A7E6000040820A00</v>
      </c>
      <c r="N5079" t="str">
        <f t="shared" si="1911"/>
        <v>A7E6=妲</v>
      </c>
      <c r="P5079" s="2" t="s">
        <v>10794</v>
      </c>
      <c r="Q5079" s="2" t="s">
        <v>17388</v>
      </c>
      <c r="R5079" t="str">
        <f t="shared" si="1912"/>
        <v>CCE3=闾</v>
      </c>
    </row>
    <row r="5080" spans="1:18">
      <c r="A5080" s="2" t="s">
        <v>18113</v>
      </c>
      <c r="B5080" s="2" t="s">
        <v>18114</v>
      </c>
      <c r="C5080">
        <f t="shared" si="1917"/>
        <v>5514</v>
      </c>
      <c r="D5080">
        <f t="shared" si="1904"/>
        <v>5258</v>
      </c>
      <c r="E5080">
        <f t="shared" si="1905"/>
        <v>5248</v>
      </c>
      <c r="F5080">
        <f t="shared" si="1906"/>
        <v>672384</v>
      </c>
      <c r="G5080" t="str">
        <f t="shared" si="1907"/>
        <v>000A8280</v>
      </c>
      <c r="H5080" t="str">
        <f t="shared" si="1916"/>
        <v>E6A8</v>
      </c>
      <c r="I5080" t="str">
        <f t="shared" si="1915"/>
        <v/>
      </c>
      <c r="J5080" t="s">
        <v>18115</v>
      </c>
      <c r="K5080" t="str">
        <f t="shared" si="1908"/>
        <v>A8E60000</v>
      </c>
      <c r="L5080" t="str">
        <f t="shared" si="1909"/>
        <v>80820A00</v>
      </c>
      <c r="M5080" t="str">
        <f t="shared" si="1910"/>
        <v>A8E6000080820A00</v>
      </c>
      <c r="N5080" t="str">
        <f t="shared" si="1911"/>
        <v>A8E6=妯</v>
      </c>
      <c r="P5080" s="2" t="s">
        <v>11096</v>
      </c>
      <c r="Q5080" s="2" t="s">
        <v>17391</v>
      </c>
      <c r="R5080" t="str">
        <f t="shared" si="1912"/>
        <v>CDE3=阃</v>
      </c>
    </row>
    <row r="5081" spans="1:18">
      <c r="A5081" s="2" t="s">
        <v>18116</v>
      </c>
      <c r="B5081" s="2" t="s">
        <v>18117</v>
      </c>
      <c r="C5081">
        <f t="shared" si="1917"/>
        <v>5515</v>
      </c>
      <c r="D5081">
        <f t="shared" si="1904"/>
        <v>5259</v>
      </c>
      <c r="E5081">
        <f t="shared" si="1905"/>
        <v>5248</v>
      </c>
      <c r="F5081">
        <f t="shared" si="1906"/>
        <v>672448</v>
      </c>
      <c r="G5081" t="str">
        <f t="shared" si="1907"/>
        <v>000A82C0</v>
      </c>
      <c r="H5081" t="str">
        <f t="shared" si="1916"/>
        <v>E6A9</v>
      </c>
      <c r="I5081" t="str">
        <f t="shared" ref="I5081:I5090" si="1918">MID($I$1,(ROW()-2)*4+1,4)</f>
        <v/>
      </c>
      <c r="J5081" t="s">
        <v>18118</v>
      </c>
      <c r="K5081" t="str">
        <f t="shared" si="1908"/>
        <v>A9E60000</v>
      </c>
      <c r="L5081" t="str">
        <f t="shared" si="1909"/>
        <v>C0820A00</v>
      </c>
      <c r="M5081" t="str">
        <f t="shared" si="1910"/>
        <v>A9E60000C0820A00</v>
      </c>
      <c r="N5081" t="str">
        <f t="shared" si="1911"/>
        <v>A9E6=姗</v>
      </c>
      <c r="P5081" s="2" t="s">
        <v>11402</v>
      </c>
      <c r="Q5081" s="2" t="s">
        <v>17394</v>
      </c>
      <c r="R5081" t="str">
        <f t="shared" si="1912"/>
        <v>CEE3=阄</v>
      </c>
    </row>
    <row r="5082" spans="1:18">
      <c r="A5082" s="2" t="s">
        <v>18119</v>
      </c>
      <c r="B5082" s="2" t="s">
        <v>18120</v>
      </c>
      <c r="C5082">
        <f t="shared" si="1917"/>
        <v>5516</v>
      </c>
      <c r="D5082">
        <f t="shared" si="1904"/>
        <v>5260</v>
      </c>
      <c r="E5082">
        <f t="shared" si="1905"/>
        <v>5248</v>
      </c>
      <c r="F5082">
        <f t="shared" si="1906"/>
        <v>672512</v>
      </c>
      <c r="G5082" t="str">
        <f t="shared" si="1907"/>
        <v>000A8300</v>
      </c>
      <c r="H5082" t="str">
        <f t="shared" si="1916"/>
        <v>E6AA</v>
      </c>
      <c r="I5082" t="str">
        <f t="shared" si="1918"/>
        <v/>
      </c>
      <c r="J5082" t="s">
        <v>18121</v>
      </c>
      <c r="K5082" t="str">
        <f t="shared" si="1908"/>
        <v>AAE60000</v>
      </c>
      <c r="L5082" t="str">
        <f t="shared" si="1909"/>
        <v>00830A00</v>
      </c>
      <c r="M5082" t="str">
        <f t="shared" si="1910"/>
        <v>AAE6000000830A00</v>
      </c>
      <c r="N5082" t="str">
        <f t="shared" si="1911"/>
        <v>AAE6=妾</v>
      </c>
      <c r="P5082" s="2" t="s">
        <v>11705</v>
      </c>
      <c r="Q5082" s="2" t="s">
        <v>17397</v>
      </c>
      <c r="R5082" t="str">
        <f t="shared" si="1912"/>
        <v>CFE3=阆</v>
      </c>
    </row>
    <row r="5083" spans="1:18">
      <c r="A5083" s="2" t="s">
        <v>18122</v>
      </c>
      <c r="B5083" s="2" t="s">
        <v>18123</v>
      </c>
      <c r="C5083">
        <f t="shared" si="1917"/>
        <v>5517</v>
      </c>
      <c r="D5083">
        <f t="shared" si="1904"/>
        <v>5261</v>
      </c>
      <c r="E5083">
        <f t="shared" si="1905"/>
        <v>5248</v>
      </c>
      <c r="F5083">
        <f t="shared" si="1906"/>
        <v>672576</v>
      </c>
      <c r="G5083" t="str">
        <f t="shared" si="1907"/>
        <v>000A8340</v>
      </c>
      <c r="H5083" t="str">
        <f t="shared" si="1916"/>
        <v>E6AB</v>
      </c>
      <c r="I5083" t="str">
        <f t="shared" si="1918"/>
        <v/>
      </c>
      <c r="J5083" t="s">
        <v>18124</v>
      </c>
      <c r="K5083" t="str">
        <f t="shared" si="1908"/>
        <v>ABE60000</v>
      </c>
      <c r="L5083" t="str">
        <f t="shared" si="1909"/>
        <v>40830A00</v>
      </c>
      <c r="M5083" t="str">
        <f t="shared" si="1910"/>
        <v>ABE6000040830A00</v>
      </c>
      <c r="N5083" t="str">
        <f t="shared" si="1911"/>
        <v>ABE6=娅</v>
      </c>
      <c r="P5083" s="2" t="s">
        <v>12003</v>
      </c>
      <c r="Q5083" s="2" t="s">
        <v>17400</v>
      </c>
      <c r="R5083" t="str">
        <f t="shared" si="1912"/>
        <v>D0E3=阈</v>
      </c>
    </row>
    <row r="5084" spans="1:18">
      <c r="A5084" s="2" t="s">
        <v>18125</v>
      </c>
      <c r="B5084" s="2" t="s">
        <v>18126</v>
      </c>
      <c r="C5084">
        <f t="shared" si="1917"/>
        <v>5518</v>
      </c>
      <c r="D5084">
        <f t="shared" si="1904"/>
        <v>5262</v>
      </c>
      <c r="E5084">
        <f t="shared" si="1905"/>
        <v>5248</v>
      </c>
      <c r="F5084">
        <f t="shared" si="1906"/>
        <v>672640</v>
      </c>
      <c r="G5084" t="str">
        <f t="shared" si="1907"/>
        <v>000A8380</v>
      </c>
      <c r="H5084" t="str">
        <f t="shared" si="1916"/>
        <v>E6AC</v>
      </c>
      <c r="I5084" t="str">
        <f t="shared" si="1918"/>
        <v/>
      </c>
      <c r="J5084" t="s">
        <v>18127</v>
      </c>
      <c r="K5084" t="str">
        <f t="shared" si="1908"/>
        <v>ACE60000</v>
      </c>
      <c r="L5084" t="str">
        <f t="shared" si="1909"/>
        <v>80830A00</v>
      </c>
      <c r="M5084" t="str">
        <f t="shared" si="1910"/>
        <v>ACE6000080830A00</v>
      </c>
      <c r="N5084" t="str">
        <f t="shared" si="1911"/>
        <v>ACE6=娆</v>
      </c>
      <c r="P5084" s="2" t="s">
        <v>12302</v>
      </c>
      <c r="Q5084" s="2" t="s">
        <v>17403</v>
      </c>
      <c r="R5084" t="str">
        <f t="shared" si="1912"/>
        <v>D1E3=阊</v>
      </c>
    </row>
    <row r="5085" spans="1:18">
      <c r="A5085" s="2" t="s">
        <v>18128</v>
      </c>
      <c r="B5085" s="2" t="s">
        <v>18129</v>
      </c>
      <c r="C5085">
        <f t="shared" si="1917"/>
        <v>5519</v>
      </c>
      <c r="D5085">
        <f t="shared" si="1904"/>
        <v>5263</v>
      </c>
      <c r="E5085">
        <f t="shared" si="1905"/>
        <v>5248</v>
      </c>
      <c r="F5085">
        <f t="shared" si="1906"/>
        <v>672704</v>
      </c>
      <c r="G5085" t="str">
        <f t="shared" si="1907"/>
        <v>000A83C0</v>
      </c>
      <c r="H5085" t="str">
        <f t="shared" si="1916"/>
        <v>E6AD</v>
      </c>
      <c r="I5085" t="str">
        <f t="shared" si="1918"/>
        <v/>
      </c>
      <c r="J5085" t="s">
        <v>18130</v>
      </c>
      <c r="K5085" t="str">
        <f t="shared" si="1908"/>
        <v>ADE60000</v>
      </c>
      <c r="L5085" t="str">
        <f t="shared" si="1909"/>
        <v>C0830A00</v>
      </c>
      <c r="M5085" t="str">
        <f t="shared" si="1910"/>
        <v>ADE60000C0830A00</v>
      </c>
      <c r="N5085" t="str">
        <f t="shared" si="1911"/>
        <v>ADE6=姝</v>
      </c>
      <c r="P5085" s="2" t="s">
        <v>12597</v>
      </c>
      <c r="Q5085" s="2" t="s">
        <v>17406</v>
      </c>
      <c r="R5085" t="str">
        <f t="shared" si="1912"/>
        <v>D2E3=阋</v>
      </c>
    </row>
    <row r="5086" spans="1:18">
      <c r="A5086" s="2" t="s">
        <v>18131</v>
      </c>
      <c r="B5086" s="2" t="s">
        <v>18132</v>
      </c>
      <c r="C5086">
        <f t="shared" si="1917"/>
        <v>5520</v>
      </c>
      <c r="D5086">
        <f t="shared" si="1904"/>
        <v>5264</v>
      </c>
      <c r="E5086">
        <f t="shared" si="1905"/>
        <v>5264</v>
      </c>
      <c r="F5086">
        <f t="shared" si="1906"/>
        <v>673792</v>
      </c>
      <c r="G5086" t="str">
        <f t="shared" si="1907"/>
        <v>000A8800</v>
      </c>
      <c r="H5086" t="str">
        <f t="shared" si="1916"/>
        <v>E6AE</v>
      </c>
      <c r="I5086" t="str">
        <f t="shared" si="1918"/>
        <v/>
      </c>
      <c r="J5086" t="s">
        <v>18133</v>
      </c>
      <c r="K5086" t="str">
        <f t="shared" si="1908"/>
        <v>AEE60000</v>
      </c>
      <c r="L5086" t="str">
        <f t="shared" si="1909"/>
        <v>00880A00</v>
      </c>
      <c r="M5086" t="str">
        <f t="shared" si="1910"/>
        <v>AEE6000000880A00</v>
      </c>
      <c r="N5086" t="str">
        <f t="shared" si="1911"/>
        <v>AEE6=娈</v>
      </c>
      <c r="P5086" s="2" t="s">
        <v>12889</v>
      </c>
      <c r="Q5086" s="2" t="s">
        <v>17409</v>
      </c>
      <c r="R5086" t="str">
        <f t="shared" si="1912"/>
        <v>D3E3=阌</v>
      </c>
    </row>
    <row r="5087" spans="1:18">
      <c r="A5087" s="2" t="s">
        <v>18134</v>
      </c>
      <c r="B5087" s="2" t="s">
        <v>18135</v>
      </c>
      <c r="C5087">
        <f t="shared" si="1917"/>
        <v>5521</v>
      </c>
      <c r="D5087">
        <f t="shared" si="1904"/>
        <v>5265</v>
      </c>
      <c r="E5087">
        <f t="shared" si="1905"/>
        <v>5264</v>
      </c>
      <c r="F5087">
        <f t="shared" si="1906"/>
        <v>673856</v>
      </c>
      <c r="G5087" t="str">
        <f t="shared" si="1907"/>
        <v>000A8840</v>
      </c>
      <c r="H5087" t="str">
        <f t="shared" ref="H5087:H5096" si="1919">MID($H$1,(ROW()-2)*4+1,4)</f>
        <v>E6AF</v>
      </c>
      <c r="I5087" t="str">
        <f t="shared" si="1918"/>
        <v/>
      </c>
      <c r="J5087" t="s">
        <v>18136</v>
      </c>
      <c r="K5087" t="str">
        <f t="shared" si="1908"/>
        <v>AFE60000</v>
      </c>
      <c r="L5087" t="str">
        <f t="shared" si="1909"/>
        <v>40880A00</v>
      </c>
      <c r="M5087" t="str">
        <f t="shared" si="1910"/>
        <v>AFE6000040880A00</v>
      </c>
      <c r="N5087" t="str">
        <f t="shared" si="1911"/>
        <v>AFE6=姣</v>
      </c>
      <c r="P5087" s="2" t="s">
        <v>13184</v>
      </c>
      <c r="Q5087" s="2" t="s">
        <v>17412</v>
      </c>
      <c r="R5087" t="str">
        <f t="shared" si="1912"/>
        <v>D4E3=阍</v>
      </c>
    </row>
    <row r="5088" spans="1:18">
      <c r="A5088" s="2" t="s">
        <v>18137</v>
      </c>
      <c r="B5088" s="2" t="s">
        <v>18138</v>
      </c>
      <c r="C5088">
        <f t="shared" si="1917"/>
        <v>5522</v>
      </c>
      <c r="D5088">
        <f t="shared" si="1904"/>
        <v>5266</v>
      </c>
      <c r="E5088">
        <f t="shared" si="1905"/>
        <v>5264</v>
      </c>
      <c r="F5088">
        <f t="shared" si="1906"/>
        <v>673920</v>
      </c>
      <c r="G5088" t="str">
        <f t="shared" si="1907"/>
        <v>000A8880</v>
      </c>
      <c r="H5088" t="str">
        <f t="shared" si="1919"/>
        <v>E6B0</v>
      </c>
      <c r="I5088" t="str">
        <f t="shared" si="1918"/>
        <v/>
      </c>
      <c r="J5088" t="s">
        <v>2255</v>
      </c>
      <c r="K5088" t="str">
        <f t="shared" si="1908"/>
        <v>B0E60000</v>
      </c>
      <c r="L5088" t="str">
        <f t="shared" si="1909"/>
        <v>80880A00</v>
      </c>
      <c r="M5088" t="str">
        <f t="shared" si="1910"/>
        <v>B0E6000080880A00</v>
      </c>
      <c r="N5088" t="str">
        <f t="shared" si="1911"/>
        <v>B0E6=姘</v>
      </c>
      <c r="P5088" s="2" t="s">
        <v>13479</v>
      </c>
      <c r="Q5088" s="2" t="s">
        <v>17415</v>
      </c>
      <c r="R5088" t="str">
        <f t="shared" si="1912"/>
        <v>D5E3=阏</v>
      </c>
    </row>
    <row r="5089" spans="1:18">
      <c r="A5089" s="2" t="s">
        <v>18139</v>
      </c>
      <c r="B5089" s="2" t="s">
        <v>18140</v>
      </c>
      <c r="C5089">
        <f t="shared" si="1917"/>
        <v>5523</v>
      </c>
      <c r="D5089">
        <f t="shared" si="1904"/>
        <v>5267</v>
      </c>
      <c r="E5089">
        <f t="shared" si="1905"/>
        <v>5264</v>
      </c>
      <c r="F5089">
        <f t="shared" si="1906"/>
        <v>673984</v>
      </c>
      <c r="G5089" t="str">
        <f t="shared" si="1907"/>
        <v>000A88C0</v>
      </c>
      <c r="H5089" t="str">
        <f t="shared" si="1919"/>
        <v>E6B1</v>
      </c>
      <c r="I5089" t="str">
        <f t="shared" si="1918"/>
        <v/>
      </c>
      <c r="J5089" t="s">
        <v>2783</v>
      </c>
      <c r="K5089" t="str">
        <f t="shared" si="1908"/>
        <v>B1E60000</v>
      </c>
      <c r="L5089" t="str">
        <f t="shared" si="1909"/>
        <v>C0880A00</v>
      </c>
      <c r="M5089" t="str">
        <f t="shared" si="1910"/>
        <v>B1E60000C0880A00</v>
      </c>
      <c r="N5089" t="str">
        <f t="shared" si="1911"/>
        <v>B1E6=姹</v>
      </c>
      <c r="P5089" s="2" t="s">
        <v>13772</v>
      </c>
      <c r="Q5089" s="2" t="s">
        <v>17418</v>
      </c>
      <c r="R5089" t="str">
        <f t="shared" si="1912"/>
        <v>D6E3=阒</v>
      </c>
    </row>
    <row r="5090" spans="1:18">
      <c r="A5090" s="2" t="s">
        <v>18141</v>
      </c>
      <c r="B5090" s="2" t="s">
        <v>18142</v>
      </c>
      <c r="C5090">
        <f t="shared" si="1917"/>
        <v>5524</v>
      </c>
      <c r="D5090">
        <f t="shared" si="1904"/>
        <v>5268</v>
      </c>
      <c r="E5090">
        <f t="shared" si="1905"/>
        <v>5264</v>
      </c>
      <c r="F5090">
        <f t="shared" si="1906"/>
        <v>674048</v>
      </c>
      <c r="G5090" t="str">
        <f t="shared" si="1907"/>
        <v>000A8900</v>
      </c>
      <c r="H5090" t="str">
        <f t="shared" si="1919"/>
        <v>E6B2</v>
      </c>
      <c r="I5090" t="str">
        <f t="shared" si="1918"/>
        <v/>
      </c>
      <c r="J5090" t="s">
        <v>1046</v>
      </c>
      <c r="K5090" t="str">
        <f t="shared" si="1908"/>
        <v>B2E60000</v>
      </c>
      <c r="L5090" t="str">
        <f t="shared" si="1909"/>
        <v>00890A00</v>
      </c>
      <c r="M5090" t="str">
        <f t="shared" si="1910"/>
        <v>B2E6000000890A00</v>
      </c>
      <c r="N5090" t="str">
        <f t="shared" si="1911"/>
        <v>B2E6=娌</v>
      </c>
      <c r="P5090" s="2" t="s">
        <v>14064</v>
      </c>
      <c r="Q5090" s="2" t="s">
        <v>17421</v>
      </c>
      <c r="R5090" t="str">
        <f t="shared" si="1912"/>
        <v>D7E3=阕</v>
      </c>
    </row>
    <row r="5091" spans="1:18">
      <c r="A5091" s="2" t="s">
        <v>18143</v>
      </c>
      <c r="B5091" s="2" t="s">
        <v>18144</v>
      </c>
      <c r="C5091">
        <f t="shared" si="1917"/>
        <v>5525</v>
      </c>
      <c r="D5091">
        <f t="shared" si="1904"/>
        <v>5269</v>
      </c>
      <c r="E5091">
        <f t="shared" si="1905"/>
        <v>5264</v>
      </c>
      <c r="F5091">
        <f t="shared" si="1906"/>
        <v>674112</v>
      </c>
      <c r="G5091" t="str">
        <f t="shared" si="1907"/>
        <v>000A8940</v>
      </c>
      <c r="H5091" t="str">
        <f t="shared" si="1919"/>
        <v>E6B3</v>
      </c>
      <c r="I5091" t="str">
        <f t="shared" ref="I5091:I5100" si="1920">MID($I$1,(ROW()-2)*4+1,4)</f>
        <v/>
      </c>
      <c r="J5091" t="s">
        <v>1091</v>
      </c>
      <c r="K5091" t="str">
        <f t="shared" si="1908"/>
        <v>B3E60000</v>
      </c>
      <c r="L5091" t="str">
        <f t="shared" si="1909"/>
        <v>40890A00</v>
      </c>
      <c r="M5091" t="str">
        <f t="shared" si="1910"/>
        <v>B3E6000040890A00</v>
      </c>
      <c r="N5091" t="str">
        <f t="shared" si="1911"/>
        <v>B3E6=娉</v>
      </c>
      <c r="P5091" s="2" t="s">
        <v>14335</v>
      </c>
      <c r="Q5091" s="2" t="s">
        <v>17424</v>
      </c>
      <c r="R5091" t="str">
        <f t="shared" si="1912"/>
        <v>D8E3=阖</v>
      </c>
    </row>
    <row r="5092" spans="1:18">
      <c r="A5092" s="2" t="s">
        <v>18145</v>
      </c>
      <c r="B5092" s="2" t="s">
        <v>18146</v>
      </c>
      <c r="C5092">
        <f t="shared" si="1917"/>
        <v>5526</v>
      </c>
      <c r="D5092">
        <f t="shared" si="1904"/>
        <v>5270</v>
      </c>
      <c r="E5092">
        <f t="shared" si="1905"/>
        <v>5264</v>
      </c>
      <c r="F5092">
        <f t="shared" si="1906"/>
        <v>674176</v>
      </c>
      <c r="G5092" t="str">
        <f t="shared" si="1907"/>
        <v>000A8980</v>
      </c>
      <c r="H5092" t="str">
        <f t="shared" si="1919"/>
        <v>E6B4</v>
      </c>
      <c r="I5092" t="str">
        <f t="shared" si="1920"/>
        <v/>
      </c>
      <c r="J5092" t="s">
        <v>3848</v>
      </c>
      <c r="K5092" t="str">
        <f t="shared" si="1908"/>
        <v>B4E60000</v>
      </c>
      <c r="L5092" t="str">
        <f t="shared" si="1909"/>
        <v>80890A00</v>
      </c>
      <c r="M5092" t="str">
        <f t="shared" si="1910"/>
        <v>B4E6000080890A00</v>
      </c>
      <c r="N5092" t="str">
        <f t="shared" si="1911"/>
        <v>B4E6=娲</v>
      </c>
      <c r="P5092" s="2" t="s">
        <v>14628</v>
      </c>
      <c r="Q5092" s="2" t="s">
        <v>17427</v>
      </c>
      <c r="R5092" t="str">
        <f t="shared" si="1912"/>
        <v>D9E3=阗</v>
      </c>
    </row>
    <row r="5093" spans="1:18">
      <c r="A5093" s="2" t="s">
        <v>18147</v>
      </c>
      <c r="B5093" s="2" t="s">
        <v>18148</v>
      </c>
      <c r="C5093">
        <f t="shared" si="1917"/>
        <v>5527</v>
      </c>
      <c r="D5093">
        <f t="shared" si="1904"/>
        <v>5271</v>
      </c>
      <c r="E5093">
        <f t="shared" si="1905"/>
        <v>5264</v>
      </c>
      <c r="F5093">
        <f t="shared" si="1906"/>
        <v>674240</v>
      </c>
      <c r="G5093" t="str">
        <f t="shared" si="1907"/>
        <v>000A89C0</v>
      </c>
      <c r="H5093" t="str">
        <f t="shared" si="1919"/>
        <v>E6B5</v>
      </c>
      <c r="I5093" t="str">
        <f t="shared" si="1920"/>
        <v/>
      </c>
      <c r="J5093" t="s">
        <v>4192</v>
      </c>
      <c r="K5093" t="str">
        <f t="shared" si="1908"/>
        <v>B5E60000</v>
      </c>
      <c r="L5093" t="str">
        <f t="shared" si="1909"/>
        <v>C0890A00</v>
      </c>
      <c r="M5093" t="str">
        <f t="shared" si="1910"/>
        <v>B5E60000C0890A00</v>
      </c>
      <c r="N5093" t="str">
        <f t="shared" si="1911"/>
        <v>B5E6=娴</v>
      </c>
      <c r="P5093" s="2" t="s">
        <v>14917</v>
      </c>
      <c r="Q5093" s="2" t="s">
        <v>17430</v>
      </c>
      <c r="R5093" t="str">
        <f t="shared" si="1912"/>
        <v>DAE3=阙</v>
      </c>
    </row>
    <row r="5094" spans="1:18">
      <c r="A5094" s="2" t="s">
        <v>18149</v>
      </c>
      <c r="B5094" s="2" t="s">
        <v>18150</v>
      </c>
      <c r="C5094">
        <f t="shared" si="1917"/>
        <v>5528</v>
      </c>
      <c r="D5094">
        <f t="shared" si="1904"/>
        <v>5272</v>
      </c>
      <c r="E5094">
        <f t="shared" si="1905"/>
        <v>5264</v>
      </c>
      <c r="F5094">
        <f t="shared" si="1906"/>
        <v>674304</v>
      </c>
      <c r="G5094" t="str">
        <f t="shared" si="1907"/>
        <v>000A8A00</v>
      </c>
      <c r="H5094" t="str">
        <f t="shared" si="1919"/>
        <v>E6B6</v>
      </c>
      <c r="I5094" t="str">
        <f t="shared" si="1920"/>
        <v/>
      </c>
      <c r="J5094" t="s">
        <v>4530</v>
      </c>
      <c r="K5094" t="str">
        <f t="shared" si="1908"/>
        <v>B6E60000</v>
      </c>
      <c r="L5094" t="str">
        <f t="shared" si="1909"/>
        <v>008A0A00</v>
      </c>
      <c r="M5094" t="str">
        <f t="shared" si="1910"/>
        <v>B6E60000008A0A00</v>
      </c>
      <c r="N5094" t="str">
        <f t="shared" si="1911"/>
        <v>B6E6=娑</v>
      </c>
      <c r="P5094" s="2" t="s">
        <v>15208</v>
      </c>
      <c r="Q5094" s="2" t="s">
        <v>17433</v>
      </c>
      <c r="R5094" t="str">
        <f t="shared" si="1912"/>
        <v>DBE3=阚</v>
      </c>
    </row>
    <row r="5095" spans="1:18">
      <c r="A5095" s="2" t="s">
        <v>18151</v>
      </c>
      <c r="B5095" s="2" t="s">
        <v>18152</v>
      </c>
      <c r="C5095">
        <f t="shared" si="1917"/>
        <v>5529</v>
      </c>
      <c r="D5095">
        <f t="shared" si="1904"/>
        <v>5273</v>
      </c>
      <c r="E5095">
        <f t="shared" si="1905"/>
        <v>5264</v>
      </c>
      <c r="F5095">
        <f t="shared" si="1906"/>
        <v>674368</v>
      </c>
      <c r="G5095" t="str">
        <f t="shared" si="1907"/>
        <v>000A8A40</v>
      </c>
      <c r="H5095" t="str">
        <f t="shared" si="1919"/>
        <v>E6B7</v>
      </c>
      <c r="I5095" t="str">
        <f t="shared" si="1920"/>
        <v/>
      </c>
      <c r="J5095" t="s">
        <v>4870</v>
      </c>
      <c r="K5095" t="str">
        <f t="shared" si="1908"/>
        <v>B7E60000</v>
      </c>
      <c r="L5095" t="str">
        <f t="shared" si="1909"/>
        <v>408A0A00</v>
      </c>
      <c r="M5095" t="str">
        <f t="shared" si="1910"/>
        <v>B7E60000408A0A00</v>
      </c>
      <c r="N5095" t="str">
        <f t="shared" si="1911"/>
        <v>B7E6=娣</v>
      </c>
      <c r="P5095" s="2" t="s">
        <v>15498</v>
      </c>
      <c r="Q5095" s="2" t="s">
        <v>17436</v>
      </c>
      <c r="R5095" t="str">
        <f t="shared" si="1912"/>
        <v>DCE3=丬</v>
      </c>
    </row>
    <row r="5096" spans="1:18">
      <c r="A5096" s="2" t="s">
        <v>18153</v>
      </c>
      <c r="B5096" s="2" t="s">
        <v>18154</v>
      </c>
      <c r="C5096">
        <f t="shared" si="1917"/>
        <v>5530</v>
      </c>
      <c r="D5096">
        <f t="shared" si="1904"/>
        <v>5274</v>
      </c>
      <c r="E5096">
        <f t="shared" si="1905"/>
        <v>5264</v>
      </c>
      <c r="F5096">
        <f t="shared" si="1906"/>
        <v>674432</v>
      </c>
      <c r="G5096" t="str">
        <f t="shared" si="1907"/>
        <v>000A8A80</v>
      </c>
      <c r="H5096" t="str">
        <f t="shared" si="1919"/>
        <v>E6B8</v>
      </c>
      <c r="I5096" t="str">
        <f t="shared" si="1920"/>
        <v/>
      </c>
      <c r="J5096" t="s">
        <v>5206</v>
      </c>
      <c r="K5096" t="str">
        <f t="shared" si="1908"/>
        <v>B8E60000</v>
      </c>
      <c r="L5096" t="str">
        <f t="shared" si="1909"/>
        <v>808A0A00</v>
      </c>
      <c r="M5096" t="str">
        <f t="shared" si="1910"/>
        <v>B8E60000808A0A00</v>
      </c>
      <c r="N5096" t="str">
        <f t="shared" si="1911"/>
        <v>B8E6=娓</v>
      </c>
      <c r="P5096" s="2" t="s">
        <v>15785</v>
      </c>
      <c r="Q5096" s="2" t="s">
        <v>17439</v>
      </c>
      <c r="R5096" t="str">
        <f t="shared" si="1912"/>
        <v>DDE3=爿</v>
      </c>
    </row>
    <row r="5097" spans="1:18">
      <c r="A5097" s="2" t="s">
        <v>18155</v>
      </c>
      <c r="B5097" s="2" t="s">
        <v>18156</v>
      </c>
      <c r="C5097">
        <f t="shared" si="1917"/>
        <v>5531</v>
      </c>
      <c r="D5097">
        <f t="shared" si="1904"/>
        <v>5275</v>
      </c>
      <c r="E5097">
        <f t="shared" si="1905"/>
        <v>5264</v>
      </c>
      <c r="F5097">
        <f t="shared" si="1906"/>
        <v>674496</v>
      </c>
      <c r="G5097" t="str">
        <f t="shared" si="1907"/>
        <v>000A8AC0</v>
      </c>
      <c r="H5097" t="str">
        <f t="shared" ref="H5097:H5106" si="1921">MID($H$1,(ROW()-2)*4+1,4)</f>
        <v>E6B9</v>
      </c>
      <c r="I5097" t="str">
        <f t="shared" si="1920"/>
        <v/>
      </c>
      <c r="J5097" t="s">
        <v>5538</v>
      </c>
      <c r="K5097" t="str">
        <f t="shared" si="1908"/>
        <v>B9E60000</v>
      </c>
      <c r="L5097" t="str">
        <f t="shared" si="1909"/>
        <v>C08A0A00</v>
      </c>
      <c r="M5097" t="str">
        <f t="shared" si="1910"/>
        <v>B9E60000C08A0A00</v>
      </c>
      <c r="N5097" t="str">
        <f t="shared" si="1911"/>
        <v>B9E6=婀</v>
      </c>
      <c r="P5097" s="2" t="s">
        <v>16070</v>
      </c>
      <c r="Q5097" s="2" t="s">
        <v>17442</v>
      </c>
      <c r="R5097" t="str">
        <f t="shared" si="1912"/>
        <v>DEE3=戕</v>
      </c>
    </row>
    <row r="5098" spans="1:18">
      <c r="A5098" s="2" t="s">
        <v>18157</v>
      </c>
      <c r="B5098" s="2" t="s">
        <v>18158</v>
      </c>
      <c r="C5098">
        <f t="shared" si="1917"/>
        <v>5532</v>
      </c>
      <c r="D5098">
        <f t="shared" si="1904"/>
        <v>5276</v>
      </c>
      <c r="E5098">
        <f t="shared" si="1905"/>
        <v>5264</v>
      </c>
      <c r="F5098">
        <f t="shared" si="1906"/>
        <v>674560</v>
      </c>
      <c r="G5098" t="str">
        <f t="shared" si="1907"/>
        <v>000A8B00</v>
      </c>
      <c r="H5098" t="str">
        <f t="shared" si="1921"/>
        <v>E6BA</v>
      </c>
      <c r="I5098" t="str">
        <f t="shared" si="1920"/>
        <v/>
      </c>
      <c r="J5098" t="s">
        <v>5875</v>
      </c>
      <c r="K5098" t="str">
        <f t="shared" si="1908"/>
        <v>BAE60000</v>
      </c>
      <c r="L5098" t="str">
        <f t="shared" si="1909"/>
        <v>008B0A00</v>
      </c>
      <c r="M5098" t="str">
        <f t="shared" si="1910"/>
        <v>BAE60000008B0A00</v>
      </c>
      <c r="N5098" t="str">
        <f t="shared" si="1911"/>
        <v>BAE6=婧</v>
      </c>
      <c r="P5098" s="2" t="s">
        <v>16354</v>
      </c>
      <c r="Q5098" s="2" t="s">
        <v>17445</v>
      </c>
      <c r="R5098" t="str">
        <f t="shared" si="1912"/>
        <v>DFE3=氵</v>
      </c>
    </row>
    <row r="5099" spans="1:18">
      <c r="A5099" s="2" t="s">
        <v>18159</v>
      </c>
      <c r="B5099" s="2" t="s">
        <v>18160</v>
      </c>
      <c r="C5099">
        <f t="shared" si="1917"/>
        <v>5533</v>
      </c>
      <c r="D5099">
        <f t="shared" si="1904"/>
        <v>5277</v>
      </c>
      <c r="E5099">
        <f t="shared" si="1905"/>
        <v>5264</v>
      </c>
      <c r="F5099">
        <f t="shared" si="1906"/>
        <v>674624</v>
      </c>
      <c r="G5099" t="str">
        <f t="shared" si="1907"/>
        <v>000A8B40</v>
      </c>
      <c r="H5099" t="str">
        <f t="shared" si="1921"/>
        <v>E6BB</v>
      </c>
      <c r="I5099" t="str">
        <f t="shared" si="1920"/>
        <v/>
      </c>
      <c r="J5099" t="s">
        <v>6209</v>
      </c>
      <c r="K5099" t="str">
        <f t="shared" si="1908"/>
        <v>BBE60000</v>
      </c>
      <c r="L5099" t="str">
        <f t="shared" si="1909"/>
        <v>408B0A00</v>
      </c>
      <c r="M5099" t="str">
        <f t="shared" si="1910"/>
        <v>BBE60000408B0A00</v>
      </c>
      <c r="N5099" t="str">
        <f t="shared" si="1911"/>
        <v>BBE6=婊</v>
      </c>
      <c r="P5099" s="2" t="s">
        <v>16632</v>
      </c>
      <c r="Q5099" s="2" t="s">
        <v>17448</v>
      </c>
      <c r="R5099" t="str">
        <f t="shared" si="1912"/>
        <v>E0E3=汔</v>
      </c>
    </row>
    <row r="5100" spans="1:18">
      <c r="A5100" s="2" t="s">
        <v>18161</v>
      </c>
      <c r="B5100" s="2" t="s">
        <v>18162</v>
      </c>
      <c r="C5100">
        <f t="shared" si="1917"/>
        <v>5534</v>
      </c>
      <c r="D5100">
        <f t="shared" si="1904"/>
        <v>5278</v>
      </c>
      <c r="E5100">
        <f t="shared" si="1905"/>
        <v>5264</v>
      </c>
      <c r="F5100">
        <f t="shared" si="1906"/>
        <v>674688</v>
      </c>
      <c r="G5100" t="str">
        <f t="shared" si="1907"/>
        <v>000A8B80</v>
      </c>
      <c r="H5100" t="str">
        <f t="shared" si="1921"/>
        <v>E6BC</v>
      </c>
      <c r="I5100" t="str">
        <f t="shared" si="1920"/>
        <v/>
      </c>
      <c r="J5100" t="s">
        <v>6537</v>
      </c>
      <c r="K5100" t="str">
        <f t="shared" si="1908"/>
        <v>BCE60000</v>
      </c>
      <c r="L5100" t="str">
        <f t="shared" si="1909"/>
        <v>808B0A00</v>
      </c>
      <c r="M5100" t="str">
        <f t="shared" si="1910"/>
        <v>BCE60000808B0A00</v>
      </c>
      <c r="N5100" t="str">
        <f t="shared" si="1911"/>
        <v>BCE6=婕</v>
      </c>
      <c r="P5100" s="2" t="s">
        <v>16911</v>
      </c>
      <c r="Q5100" s="2" t="s">
        <v>17451</v>
      </c>
      <c r="R5100" t="str">
        <f t="shared" si="1912"/>
        <v>E1E3=汜</v>
      </c>
    </row>
    <row r="5101" spans="1:18">
      <c r="A5101" s="2" t="s">
        <v>18163</v>
      </c>
      <c r="B5101" s="2" t="s">
        <v>18164</v>
      </c>
      <c r="C5101">
        <f t="shared" si="1917"/>
        <v>5535</v>
      </c>
      <c r="D5101">
        <f t="shared" si="1904"/>
        <v>5279</v>
      </c>
      <c r="E5101">
        <f t="shared" si="1905"/>
        <v>5264</v>
      </c>
      <c r="F5101">
        <f t="shared" si="1906"/>
        <v>674752</v>
      </c>
      <c r="G5101" t="str">
        <f t="shared" si="1907"/>
        <v>000A8BC0</v>
      </c>
      <c r="H5101" t="str">
        <f t="shared" si="1921"/>
        <v>E6BD</v>
      </c>
      <c r="I5101" t="str">
        <f t="shared" ref="I5101:I5110" si="1922">MID($I$1,(ROW()-2)*4+1,4)</f>
        <v/>
      </c>
      <c r="J5101" t="s">
        <v>6869</v>
      </c>
      <c r="K5101" t="str">
        <f t="shared" si="1908"/>
        <v>BDE60000</v>
      </c>
      <c r="L5101" t="str">
        <f t="shared" si="1909"/>
        <v>C08B0A00</v>
      </c>
      <c r="M5101" t="str">
        <f t="shared" si="1910"/>
        <v>BDE60000C08B0A00</v>
      </c>
      <c r="N5101" t="str">
        <f t="shared" si="1911"/>
        <v>BDE6=娼</v>
      </c>
      <c r="P5101" s="2" t="s">
        <v>17185</v>
      </c>
      <c r="Q5101" s="2" t="s">
        <v>17455</v>
      </c>
      <c r="R5101" t="str">
        <f t="shared" si="1912"/>
        <v>E2E3=汊</v>
      </c>
    </row>
    <row r="5102" spans="1:18">
      <c r="A5102" s="2" t="s">
        <v>18165</v>
      </c>
      <c r="B5102" s="2" t="s">
        <v>18166</v>
      </c>
      <c r="C5102">
        <f t="shared" si="1917"/>
        <v>5536</v>
      </c>
      <c r="D5102">
        <f t="shared" si="1904"/>
        <v>5280</v>
      </c>
      <c r="E5102">
        <f t="shared" si="1905"/>
        <v>5280</v>
      </c>
      <c r="F5102">
        <f t="shared" si="1906"/>
        <v>675840</v>
      </c>
      <c r="G5102" t="str">
        <f t="shared" si="1907"/>
        <v>000A9000</v>
      </c>
      <c r="H5102" t="str">
        <f t="shared" si="1921"/>
        <v>E6BE</v>
      </c>
      <c r="I5102" t="str">
        <f t="shared" si="1922"/>
        <v/>
      </c>
      <c r="J5102" t="s">
        <v>7192</v>
      </c>
      <c r="K5102" t="str">
        <f t="shared" si="1908"/>
        <v>BEE60000</v>
      </c>
      <c r="L5102" t="str">
        <f t="shared" si="1909"/>
        <v>00900A00</v>
      </c>
      <c r="M5102" t="str">
        <f t="shared" si="1910"/>
        <v>BEE6000000900A00</v>
      </c>
      <c r="N5102" t="str">
        <f t="shared" si="1911"/>
        <v>BEE6=婢</v>
      </c>
      <c r="P5102" s="2" t="s">
        <v>17461</v>
      </c>
      <c r="Q5102" s="2" t="s">
        <v>17459</v>
      </c>
      <c r="R5102" t="str">
        <f t="shared" si="1912"/>
        <v>E3E3=沣</v>
      </c>
    </row>
    <row r="5103" spans="1:18">
      <c r="A5103" s="2" t="s">
        <v>18167</v>
      </c>
      <c r="B5103" s="2" t="s">
        <v>18168</v>
      </c>
      <c r="C5103">
        <f t="shared" si="1917"/>
        <v>5537</v>
      </c>
      <c r="D5103">
        <f t="shared" si="1904"/>
        <v>5281</v>
      </c>
      <c r="E5103">
        <f t="shared" si="1905"/>
        <v>5280</v>
      </c>
      <c r="F5103">
        <f t="shared" si="1906"/>
        <v>675904</v>
      </c>
      <c r="G5103" t="str">
        <f t="shared" si="1907"/>
        <v>000A9040</v>
      </c>
      <c r="H5103" t="str">
        <f t="shared" si="1921"/>
        <v>E6BF</v>
      </c>
      <c r="I5103" t="str">
        <f t="shared" si="1922"/>
        <v/>
      </c>
      <c r="J5103" t="s">
        <v>7514</v>
      </c>
      <c r="K5103" t="str">
        <f t="shared" si="1908"/>
        <v>BFE60000</v>
      </c>
      <c r="L5103" t="str">
        <f t="shared" si="1909"/>
        <v>40900A00</v>
      </c>
      <c r="M5103" t="str">
        <f t="shared" si="1910"/>
        <v>BFE6000040900A00</v>
      </c>
      <c r="N5103" t="str">
        <f t="shared" si="1911"/>
        <v>BFE6=婵</v>
      </c>
      <c r="P5103" s="2" t="s">
        <v>17733</v>
      </c>
      <c r="Q5103" s="2" t="s">
        <v>17463</v>
      </c>
      <c r="R5103" t="str">
        <f t="shared" si="1912"/>
        <v>E4E3=沅</v>
      </c>
    </row>
    <row r="5104" spans="1:18">
      <c r="A5104" s="2" t="s">
        <v>18169</v>
      </c>
      <c r="B5104" s="2" t="s">
        <v>18170</v>
      </c>
      <c r="C5104">
        <f t="shared" si="1917"/>
        <v>5538</v>
      </c>
      <c r="D5104">
        <f t="shared" si="1904"/>
        <v>5282</v>
      </c>
      <c r="E5104">
        <f t="shared" si="1905"/>
        <v>5280</v>
      </c>
      <c r="F5104">
        <f t="shared" si="1906"/>
        <v>675968</v>
      </c>
      <c r="G5104" t="str">
        <f t="shared" si="1907"/>
        <v>000A9080</v>
      </c>
      <c r="H5104" t="str">
        <f t="shared" si="1921"/>
        <v>E6C0</v>
      </c>
      <c r="I5104" t="str">
        <f t="shared" si="1922"/>
        <v/>
      </c>
      <c r="J5104" t="s">
        <v>7836</v>
      </c>
      <c r="K5104" t="str">
        <f t="shared" si="1908"/>
        <v>C0E60000</v>
      </c>
      <c r="L5104" t="str">
        <f t="shared" si="1909"/>
        <v>80900A00</v>
      </c>
      <c r="M5104" t="str">
        <f t="shared" si="1910"/>
        <v>C0E6000080900A00</v>
      </c>
      <c r="N5104" t="str">
        <f t="shared" si="1911"/>
        <v>C0E6=胬</v>
      </c>
      <c r="P5104" s="2" t="s">
        <v>18005</v>
      </c>
      <c r="Q5104" s="2" t="s">
        <v>17467</v>
      </c>
      <c r="R5104" t="str">
        <f t="shared" si="1912"/>
        <v>E5E3=沐</v>
      </c>
    </row>
    <row r="5105" spans="1:18">
      <c r="A5105" s="2" t="s">
        <v>18171</v>
      </c>
      <c r="B5105" s="2" t="s">
        <v>18172</v>
      </c>
      <c r="C5105">
        <f t="shared" si="1917"/>
        <v>5539</v>
      </c>
      <c r="D5105">
        <f t="shared" si="1904"/>
        <v>5283</v>
      </c>
      <c r="E5105">
        <f t="shared" si="1905"/>
        <v>5280</v>
      </c>
      <c r="F5105">
        <f t="shared" si="1906"/>
        <v>676032</v>
      </c>
      <c r="G5105" t="str">
        <f t="shared" si="1907"/>
        <v>000A90C0</v>
      </c>
      <c r="H5105" t="str">
        <f t="shared" si="1921"/>
        <v>E6C1</v>
      </c>
      <c r="I5105" t="str">
        <f t="shared" si="1922"/>
        <v/>
      </c>
      <c r="J5105" t="s">
        <v>8153</v>
      </c>
      <c r="K5105" t="str">
        <f t="shared" si="1908"/>
        <v>C1E60000</v>
      </c>
      <c r="L5105" t="str">
        <f t="shared" si="1909"/>
        <v>C0900A00</v>
      </c>
      <c r="M5105" t="str">
        <f t="shared" si="1910"/>
        <v>C1E60000C0900A00</v>
      </c>
      <c r="N5105" t="str">
        <f t="shared" si="1911"/>
        <v>C1E6=媪</v>
      </c>
      <c r="P5105" s="2" t="s">
        <v>18173</v>
      </c>
      <c r="Q5105" s="2" t="s">
        <v>17471</v>
      </c>
      <c r="R5105" t="str">
        <f t="shared" si="1912"/>
        <v>E6E3=沔</v>
      </c>
    </row>
    <row r="5106" spans="1:18">
      <c r="A5106" s="2" t="s">
        <v>18174</v>
      </c>
      <c r="B5106" s="2" t="s">
        <v>18175</v>
      </c>
      <c r="C5106">
        <f t="shared" si="1917"/>
        <v>5540</v>
      </c>
      <c r="D5106">
        <f t="shared" si="1904"/>
        <v>5284</v>
      </c>
      <c r="E5106">
        <f t="shared" si="1905"/>
        <v>5280</v>
      </c>
      <c r="F5106">
        <f t="shared" si="1906"/>
        <v>676096</v>
      </c>
      <c r="G5106" t="str">
        <f t="shared" si="1907"/>
        <v>000A9100</v>
      </c>
      <c r="H5106" t="str">
        <f t="shared" si="1921"/>
        <v>E6C2</v>
      </c>
      <c r="I5106" t="str">
        <f t="shared" si="1922"/>
        <v/>
      </c>
      <c r="J5106" t="s">
        <v>8469</v>
      </c>
      <c r="K5106" t="str">
        <f t="shared" si="1908"/>
        <v>C2E60000</v>
      </c>
      <c r="L5106" t="str">
        <f t="shared" si="1909"/>
        <v>00910A00</v>
      </c>
      <c r="M5106" t="str">
        <f t="shared" si="1910"/>
        <v>C2E6000000910A00</v>
      </c>
      <c r="N5106" t="str">
        <f t="shared" si="1911"/>
        <v>C2E6=媛</v>
      </c>
      <c r="P5106" s="2" t="s">
        <v>18176</v>
      </c>
      <c r="Q5106" s="2" t="s">
        <v>17475</v>
      </c>
      <c r="R5106" t="str">
        <f t="shared" si="1912"/>
        <v>E7E3=沌</v>
      </c>
    </row>
    <row r="5107" spans="1:18">
      <c r="A5107" s="2" t="s">
        <v>18177</v>
      </c>
      <c r="B5107" s="2" t="s">
        <v>18178</v>
      </c>
      <c r="C5107">
        <f t="shared" si="1917"/>
        <v>5541</v>
      </c>
      <c r="D5107">
        <f t="shared" si="1904"/>
        <v>5285</v>
      </c>
      <c r="E5107">
        <f t="shared" si="1905"/>
        <v>5280</v>
      </c>
      <c r="F5107">
        <f t="shared" si="1906"/>
        <v>676160</v>
      </c>
      <c r="G5107" t="str">
        <f t="shared" si="1907"/>
        <v>000A9140</v>
      </c>
      <c r="H5107" t="str">
        <f t="shared" ref="H5107:H5116" si="1923">MID($H$1,(ROW()-2)*4+1,4)</f>
        <v>E6C3</v>
      </c>
      <c r="I5107" t="str">
        <f t="shared" si="1922"/>
        <v/>
      </c>
      <c r="J5107" t="s">
        <v>1825</v>
      </c>
      <c r="K5107" t="str">
        <f t="shared" si="1908"/>
        <v>C3E60000</v>
      </c>
      <c r="L5107" t="str">
        <f t="shared" si="1909"/>
        <v>40910A00</v>
      </c>
      <c r="M5107" t="str">
        <f t="shared" si="1910"/>
        <v>C3E6000040910A00</v>
      </c>
      <c r="N5107" t="str">
        <f t="shared" si="1911"/>
        <v>C3E6=婷</v>
      </c>
      <c r="P5107" s="2" t="s">
        <v>18179</v>
      </c>
      <c r="Q5107" s="2" t="s">
        <v>17479</v>
      </c>
      <c r="R5107" t="str">
        <f t="shared" si="1912"/>
        <v>E8E3=汨</v>
      </c>
    </row>
    <row r="5108" spans="1:18">
      <c r="A5108" s="2" t="s">
        <v>18180</v>
      </c>
      <c r="B5108" s="2" t="s">
        <v>18181</v>
      </c>
      <c r="C5108">
        <f t="shared" si="1917"/>
        <v>5542</v>
      </c>
      <c r="D5108">
        <f t="shared" si="1904"/>
        <v>5286</v>
      </c>
      <c r="E5108">
        <f t="shared" si="1905"/>
        <v>5280</v>
      </c>
      <c r="F5108">
        <f t="shared" si="1906"/>
        <v>676224</v>
      </c>
      <c r="G5108" t="str">
        <f t="shared" si="1907"/>
        <v>000A9180</v>
      </c>
      <c r="H5108" t="str">
        <f t="shared" si="1923"/>
        <v>E6C4</v>
      </c>
      <c r="I5108" t="str">
        <f t="shared" si="1922"/>
        <v/>
      </c>
      <c r="J5108" t="s">
        <v>9106</v>
      </c>
      <c r="K5108" t="str">
        <f t="shared" si="1908"/>
        <v>C4E60000</v>
      </c>
      <c r="L5108" t="str">
        <f t="shared" si="1909"/>
        <v>80910A00</v>
      </c>
      <c r="M5108" t="str">
        <f t="shared" si="1910"/>
        <v>C4E6000080910A00</v>
      </c>
      <c r="N5108" t="str">
        <f t="shared" si="1911"/>
        <v>C4E6=婺</v>
      </c>
      <c r="P5108" s="2" t="s">
        <v>18182</v>
      </c>
      <c r="Q5108" s="2" t="s">
        <v>17483</v>
      </c>
      <c r="R5108" t="str">
        <f t="shared" si="1912"/>
        <v>E9E3=汩</v>
      </c>
    </row>
    <row r="5109" spans="1:18">
      <c r="A5109" s="2" t="s">
        <v>18183</v>
      </c>
      <c r="B5109" s="2" t="s">
        <v>18184</v>
      </c>
      <c r="C5109">
        <f t="shared" si="1917"/>
        <v>5543</v>
      </c>
      <c r="D5109">
        <f t="shared" si="1904"/>
        <v>5287</v>
      </c>
      <c r="E5109">
        <f t="shared" si="1905"/>
        <v>5280</v>
      </c>
      <c r="F5109">
        <f t="shared" si="1906"/>
        <v>676288</v>
      </c>
      <c r="G5109" t="str">
        <f t="shared" si="1907"/>
        <v>000A91C0</v>
      </c>
      <c r="H5109" t="str">
        <f t="shared" si="1923"/>
        <v>E6C5</v>
      </c>
      <c r="I5109" t="str">
        <f t="shared" si="1922"/>
        <v/>
      </c>
      <c r="J5109" t="s">
        <v>9420</v>
      </c>
      <c r="K5109" t="str">
        <f t="shared" si="1908"/>
        <v>C5E60000</v>
      </c>
      <c r="L5109" t="str">
        <f t="shared" si="1909"/>
        <v>C0910A00</v>
      </c>
      <c r="M5109" t="str">
        <f t="shared" si="1910"/>
        <v>C5E60000C0910A00</v>
      </c>
      <c r="N5109" t="str">
        <f t="shared" si="1911"/>
        <v>C5E6=媾</v>
      </c>
      <c r="P5109" s="2" t="s">
        <v>18185</v>
      </c>
      <c r="Q5109" s="2" t="s">
        <v>17486</v>
      </c>
      <c r="R5109" t="str">
        <f t="shared" si="1912"/>
        <v>EAE3=汴</v>
      </c>
    </row>
    <row r="5110" spans="1:18">
      <c r="A5110" s="2" t="s">
        <v>18186</v>
      </c>
      <c r="B5110" s="2" t="s">
        <v>18187</v>
      </c>
      <c r="C5110">
        <f t="shared" si="1917"/>
        <v>5544</v>
      </c>
      <c r="D5110">
        <f t="shared" si="1904"/>
        <v>5288</v>
      </c>
      <c r="E5110">
        <f t="shared" si="1905"/>
        <v>5280</v>
      </c>
      <c r="F5110">
        <f t="shared" si="1906"/>
        <v>676352</v>
      </c>
      <c r="G5110" t="str">
        <f t="shared" si="1907"/>
        <v>000A9200</v>
      </c>
      <c r="H5110" t="str">
        <f t="shared" si="1923"/>
        <v>E6C6</v>
      </c>
      <c r="I5110" t="str">
        <f t="shared" si="1922"/>
        <v/>
      </c>
      <c r="J5110" t="s">
        <v>1978</v>
      </c>
      <c r="K5110" t="str">
        <f t="shared" si="1908"/>
        <v>C6E60000</v>
      </c>
      <c r="L5110" t="str">
        <f t="shared" si="1909"/>
        <v>00920A00</v>
      </c>
      <c r="M5110" t="str">
        <f t="shared" si="1910"/>
        <v>C6E6000000920A00</v>
      </c>
      <c r="N5110" t="str">
        <f t="shared" si="1911"/>
        <v>C6E6=嫫</v>
      </c>
      <c r="P5110" s="2" t="s">
        <v>18188</v>
      </c>
      <c r="Q5110" s="2" t="s">
        <v>17489</v>
      </c>
      <c r="R5110" t="str">
        <f t="shared" si="1912"/>
        <v>EBE3=汶</v>
      </c>
    </row>
    <row r="5111" spans="1:18">
      <c r="A5111" s="2" t="s">
        <v>18189</v>
      </c>
      <c r="B5111" s="2" t="s">
        <v>18190</v>
      </c>
      <c r="C5111">
        <f t="shared" si="1917"/>
        <v>5545</v>
      </c>
      <c r="D5111">
        <f t="shared" si="1904"/>
        <v>5289</v>
      </c>
      <c r="E5111">
        <f t="shared" si="1905"/>
        <v>5280</v>
      </c>
      <c r="F5111">
        <f t="shared" si="1906"/>
        <v>676416</v>
      </c>
      <c r="G5111" t="str">
        <f t="shared" si="1907"/>
        <v>000A9240</v>
      </c>
      <c r="H5111" t="str">
        <f t="shared" si="1923"/>
        <v>E6C7</v>
      </c>
      <c r="I5111" t="str">
        <f t="shared" ref="I5111:I5120" si="1924">MID($I$1,(ROW()-2)*4+1,4)</f>
        <v/>
      </c>
      <c r="J5111" t="s">
        <v>10048</v>
      </c>
      <c r="K5111" t="str">
        <f t="shared" si="1908"/>
        <v>C7E60000</v>
      </c>
      <c r="L5111" t="str">
        <f t="shared" si="1909"/>
        <v>40920A00</v>
      </c>
      <c r="M5111" t="str">
        <f t="shared" si="1910"/>
        <v>C7E6000040920A00</v>
      </c>
      <c r="N5111" t="str">
        <f t="shared" si="1911"/>
        <v>C7E6=媲</v>
      </c>
      <c r="P5111" s="2" t="s">
        <v>18191</v>
      </c>
      <c r="Q5111" s="2" t="s">
        <v>17492</v>
      </c>
      <c r="R5111" t="str">
        <f t="shared" si="1912"/>
        <v>ECE3=沆</v>
      </c>
    </row>
    <row r="5112" spans="1:18">
      <c r="A5112" s="2" t="s">
        <v>18192</v>
      </c>
      <c r="B5112" s="2" t="s">
        <v>18193</v>
      </c>
      <c r="C5112">
        <f t="shared" si="1917"/>
        <v>5546</v>
      </c>
      <c r="D5112">
        <f t="shared" si="1904"/>
        <v>5290</v>
      </c>
      <c r="E5112">
        <f t="shared" si="1905"/>
        <v>5280</v>
      </c>
      <c r="F5112">
        <f t="shared" si="1906"/>
        <v>676480</v>
      </c>
      <c r="G5112" t="str">
        <f t="shared" si="1907"/>
        <v>000A9280</v>
      </c>
      <c r="H5112" t="str">
        <f t="shared" si="1923"/>
        <v>E6C8</v>
      </c>
      <c r="I5112" t="str">
        <f t="shared" si="1924"/>
        <v/>
      </c>
      <c r="J5112" t="s">
        <v>10355</v>
      </c>
      <c r="K5112" t="str">
        <f t="shared" si="1908"/>
        <v>C8E60000</v>
      </c>
      <c r="L5112" t="str">
        <f t="shared" si="1909"/>
        <v>80920A00</v>
      </c>
      <c r="M5112" t="str">
        <f t="shared" si="1910"/>
        <v>C8E6000080920A00</v>
      </c>
      <c r="N5112" t="str">
        <f t="shared" si="1911"/>
        <v>C8E6=嫒</v>
      </c>
      <c r="P5112" s="2" t="s">
        <v>18194</v>
      </c>
      <c r="Q5112" s="2" t="s">
        <v>17495</v>
      </c>
      <c r="R5112" t="str">
        <f t="shared" si="1912"/>
        <v>EDE3=沩</v>
      </c>
    </row>
    <row r="5113" spans="1:18">
      <c r="A5113" s="2" t="s">
        <v>18195</v>
      </c>
      <c r="B5113" s="2" t="s">
        <v>18196</v>
      </c>
      <c r="C5113">
        <f t="shared" si="1917"/>
        <v>5547</v>
      </c>
      <c r="D5113">
        <f t="shared" si="1904"/>
        <v>5291</v>
      </c>
      <c r="E5113">
        <f t="shared" si="1905"/>
        <v>5280</v>
      </c>
      <c r="F5113">
        <f t="shared" si="1906"/>
        <v>676544</v>
      </c>
      <c r="G5113" t="str">
        <f t="shared" si="1907"/>
        <v>000A92C0</v>
      </c>
      <c r="H5113" t="str">
        <f t="shared" si="1923"/>
        <v>E6C9</v>
      </c>
      <c r="I5113" t="str">
        <f t="shared" si="1924"/>
        <v/>
      </c>
      <c r="J5113" t="s">
        <v>10671</v>
      </c>
      <c r="K5113" t="str">
        <f t="shared" si="1908"/>
        <v>C9E60000</v>
      </c>
      <c r="L5113" t="str">
        <f t="shared" si="1909"/>
        <v>C0920A00</v>
      </c>
      <c r="M5113" t="str">
        <f t="shared" si="1910"/>
        <v>C9E60000C0920A00</v>
      </c>
      <c r="N5113" t="str">
        <f t="shared" si="1911"/>
        <v>C9E6=嫔</v>
      </c>
      <c r="P5113" s="2" t="s">
        <v>18197</v>
      </c>
      <c r="Q5113" s="2" t="s">
        <v>17498</v>
      </c>
      <c r="R5113" t="str">
        <f t="shared" si="1912"/>
        <v>EEE3=泐</v>
      </c>
    </row>
    <row r="5114" spans="1:18">
      <c r="A5114" s="2" t="s">
        <v>18198</v>
      </c>
      <c r="B5114" s="2" t="s">
        <v>18199</v>
      </c>
      <c r="C5114">
        <f t="shared" si="1917"/>
        <v>5548</v>
      </c>
      <c r="D5114">
        <f t="shared" si="1904"/>
        <v>5292</v>
      </c>
      <c r="E5114">
        <f t="shared" si="1905"/>
        <v>5280</v>
      </c>
      <c r="F5114">
        <f t="shared" si="1906"/>
        <v>676608</v>
      </c>
      <c r="G5114" t="str">
        <f t="shared" si="1907"/>
        <v>000A9300</v>
      </c>
      <c r="H5114" t="str">
        <f t="shared" si="1923"/>
        <v>E6CA</v>
      </c>
      <c r="I5114" t="str">
        <f t="shared" si="1924"/>
        <v/>
      </c>
      <c r="J5114" t="s">
        <v>10977</v>
      </c>
      <c r="K5114" t="str">
        <f t="shared" si="1908"/>
        <v>CAE60000</v>
      </c>
      <c r="L5114" t="str">
        <f t="shared" si="1909"/>
        <v>00930A00</v>
      </c>
      <c r="M5114" t="str">
        <f t="shared" si="1910"/>
        <v>CAE6000000930A00</v>
      </c>
      <c r="N5114" t="str">
        <f t="shared" si="1911"/>
        <v>CAE6=媸</v>
      </c>
      <c r="P5114" s="2" t="s">
        <v>18200</v>
      </c>
      <c r="Q5114" s="2" t="s">
        <v>17501</v>
      </c>
      <c r="R5114" t="str">
        <f t="shared" si="1912"/>
        <v>EFE3=泔</v>
      </c>
    </row>
    <row r="5115" spans="1:18">
      <c r="A5115" s="2" t="s">
        <v>18201</v>
      </c>
      <c r="B5115" s="2" t="s">
        <v>18202</v>
      </c>
      <c r="C5115">
        <f t="shared" si="1917"/>
        <v>5549</v>
      </c>
      <c r="D5115">
        <f t="shared" si="1904"/>
        <v>5293</v>
      </c>
      <c r="E5115">
        <f t="shared" si="1905"/>
        <v>5280</v>
      </c>
      <c r="F5115">
        <f t="shared" si="1906"/>
        <v>676672</v>
      </c>
      <c r="G5115" t="str">
        <f t="shared" si="1907"/>
        <v>000A9340</v>
      </c>
      <c r="H5115" t="str">
        <f t="shared" si="1923"/>
        <v>E6CB</v>
      </c>
      <c r="I5115" t="str">
        <f t="shared" si="1924"/>
        <v/>
      </c>
      <c r="J5115" t="s">
        <v>11282</v>
      </c>
      <c r="K5115" t="str">
        <f t="shared" si="1908"/>
        <v>CBE60000</v>
      </c>
      <c r="L5115" t="str">
        <f t="shared" si="1909"/>
        <v>40930A00</v>
      </c>
      <c r="M5115" t="str">
        <f t="shared" si="1910"/>
        <v>CBE6000040930A00</v>
      </c>
      <c r="N5115" t="str">
        <f t="shared" si="1911"/>
        <v>CBE6=嫠</v>
      </c>
      <c r="P5115" s="2" t="s">
        <v>18203</v>
      </c>
      <c r="Q5115" s="2" t="s">
        <v>17504</v>
      </c>
      <c r="R5115" t="str">
        <f t="shared" si="1912"/>
        <v>F0E3=沭</v>
      </c>
    </row>
    <row r="5116" spans="1:18">
      <c r="A5116" s="2" t="s">
        <v>18204</v>
      </c>
      <c r="B5116" s="2" t="s">
        <v>18205</v>
      </c>
      <c r="C5116">
        <f t="shared" si="1917"/>
        <v>5550</v>
      </c>
      <c r="D5116">
        <f t="shared" si="1904"/>
        <v>5294</v>
      </c>
      <c r="E5116">
        <f t="shared" si="1905"/>
        <v>5280</v>
      </c>
      <c r="F5116">
        <f t="shared" si="1906"/>
        <v>676736</v>
      </c>
      <c r="G5116" t="str">
        <f t="shared" si="1907"/>
        <v>000A9380</v>
      </c>
      <c r="H5116" t="str">
        <f t="shared" si="1923"/>
        <v>E6CC</v>
      </c>
      <c r="I5116" t="str">
        <f t="shared" si="1924"/>
        <v/>
      </c>
      <c r="J5116" t="s">
        <v>11589</v>
      </c>
      <c r="K5116" t="str">
        <f t="shared" si="1908"/>
        <v>CCE60000</v>
      </c>
      <c r="L5116" t="str">
        <f t="shared" si="1909"/>
        <v>80930A00</v>
      </c>
      <c r="M5116" t="str">
        <f t="shared" si="1910"/>
        <v>CCE6000080930A00</v>
      </c>
      <c r="N5116" t="str">
        <f t="shared" si="1911"/>
        <v>CCE6=嫣</v>
      </c>
      <c r="P5116" s="2" t="s">
        <v>18206</v>
      </c>
      <c r="Q5116" s="2" t="s">
        <v>17507</v>
      </c>
      <c r="R5116" t="str">
        <f t="shared" si="1912"/>
        <v>F1E3=泷</v>
      </c>
    </row>
    <row r="5117" spans="1:18">
      <c r="A5117" s="2" t="s">
        <v>18207</v>
      </c>
      <c r="B5117" s="2" t="s">
        <v>18208</v>
      </c>
      <c r="C5117">
        <f t="shared" si="1917"/>
        <v>5551</v>
      </c>
      <c r="D5117">
        <f t="shared" si="1904"/>
        <v>5295</v>
      </c>
      <c r="E5117">
        <f t="shared" si="1905"/>
        <v>5280</v>
      </c>
      <c r="F5117">
        <f t="shared" si="1906"/>
        <v>676800</v>
      </c>
      <c r="G5117" t="str">
        <f t="shared" si="1907"/>
        <v>000A93C0</v>
      </c>
      <c r="H5117" t="str">
        <f t="shared" ref="H5117:H5126" si="1925">MID($H$1,(ROW()-2)*4+1,4)</f>
        <v>E6CD</v>
      </c>
      <c r="I5117" t="str">
        <f t="shared" si="1924"/>
        <v/>
      </c>
      <c r="J5117" t="s">
        <v>11886</v>
      </c>
      <c r="K5117" t="str">
        <f t="shared" si="1908"/>
        <v>CDE60000</v>
      </c>
      <c r="L5117" t="str">
        <f t="shared" si="1909"/>
        <v>C0930A00</v>
      </c>
      <c r="M5117" t="str">
        <f t="shared" si="1910"/>
        <v>CDE60000C0930A00</v>
      </c>
      <c r="N5117" t="str">
        <f t="shared" si="1911"/>
        <v>CDE6=嫱</v>
      </c>
      <c r="P5117" s="2" t="s">
        <v>18209</v>
      </c>
      <c r="Q5117" s="2" t="s">
        <v>17510</v>
      </c>
      <c r="R5117" t="str">
        <f t="shared" si="1912"/>
        <v>F2E3=泸</v>
      </c>
    </row>
    <row r="5118" spans="1:18">
      <c r="A5118" s="2" t="s">
        <v>18210</v>
      </c>
      <c r="B5118" s="2" t="s">
        <v>18211</v>
      </c>
      <c r="C5118">
        <f t="shared" si="1917"/>
        <v>5552</v>
      </c>
      <c r="D5118">
        <f t="shared" si="1904"/>
        <v>5296</v>
      </c>
      <c r="E5118">
        <f t="shared" si="1905"/>
        <v>5296</v>
      </c>
      <c r="F5118">
        <f t="shared" si="1906"/>
        <v>677888</v>
      </c>
      <c r="G5118" t="str">
        <f t="shared" si="1907"/>
        <v>000A9800</v>
      </c>
      <c r="H5118" t="str">
        <f t="shared" si="1925"/>
        <v>E6CE</v>
      </c>
      <c r="I5118" t="str">
        <f t="shared" si="1924"/>
        <v/>
      </c>
      <c r="J5118" t="s">
        <v>12189</v>
      </c>
      <c r="K5118" t="str">
        <f t="shared" si="1908"/>
        <v>CEE60000</v>
      </c>
      <c r="L5118" t="str">
        <f t="shared" si="1909"/>
        <v>00980A00</v>
      </c>
      <c r="M5118" t="str">
        <f t="shared" si="1910"/>
        <v>CEE6000000980A00</v>
      </c>
      <c r="N5118" t="str">
        <f t="shared" si="1911"/>
        <v>CEE6=嫖</v>
      </c>
      <c r="P5118" s="2" t="s">
        <v>18212</v>
      </c>
      <c r="Q5118" s="2" t="s">
        <v>17513</v>
      </c>
      <c r="R5118" t="str">
        <f t="shared" si="1912"/>
        <v>F3E3=泱</v>
      </c>
    </row>
    <row r="5119" spans="1:18">
      <c r="A5119" s="2" t="s">
        <v>18213</v>
      </c>
      <c r="B5119" s="2" t="s">
        <v>18214</v>
      </c>
      <c r="C5119">
        <f t="shared" si="1917"/>
        <v>5553</v>
      </c>
      <c r="D5119">
        <f t="shared" si="1904"/>
        <v>5297</v>
      </c>
      <c r="E5119">
        <f t="shared" si="1905"/>
        <v>5296</v>
      </c>
      <c r="F5119">
        <f t="shared" si="1906"/>
        <v>677952</v>
      </c>
      <c r="G5119" t="str">
        <f t="shared" si="1907"/>
        <v>000A9840</v>
      </c>
      <c r="H5119" t="str">
        <f t="shared" si="1925"/>
        <v>E6CF</v>
      </c>
      <c r="I5119" t="str">
        <f t="shared" si="1924"/>
        <v/>
      </c>
      <c r="J5119" t="s">
        <v>12483</v>
      </c>
      <c r="K5119" t="str">
        <f t="shared" si="1908"/>
        <v>CFE60000</v>
      </c>
      <c r="L5119" t="str">
        <f t="shared" si="1909"/>
        <v>40980A00</v>
      </c>
      <c r="M5119" t="str">
        <f t="shared" si="1910"/>
        <v>CFE6000040980A00</v>
      </c>
      <c r="N5119" t="str">
        <f t="shared" si="1911"/>
        <v>CFE6=嫦</v>
      </c>
      <c r="P5119" s="2" t="s">
        <v>18215</v>
      </c>
      <c r="Q5119" s="2" t="s">
        <v>17516</v>
      </c>
      <c r="R5119" t="str">
        <f t="shared" si="1912"/>
        <v>F4E3=泗</v>
      </c>
    </row>
    <row r="5120" spans="1:18">
      <c r="A5120" s="2" t="s">
        <v>18216</v>
      </c>
      <c r="B5120" s="2" t="s">
        <v>18217</v>
      </c>
      <c r="C5120">
        <f t="shared" si="1917"/>
        <v>5554</v>
      </c>
      <c r="D5120">
        <f t="shared" si="1904"/>
        <v>5298</v>
      </c>
      <c r="E5120">
        <f t="shared" si="1905"/>
        <v>5296</v>
      </c>
      <c r="F5120">
        <f t="shared" si="1906"/>
        <v>678016</v>
      </c>
      <c r="G5120" t="str">
        <f t="shared" si="1907"/>
        <v>000A9880</v>
      </c>
      <c r="H5120" t="str">
        <f t="shared" si="1925"/>
        <v>E6D0</v>
      </c>
      <c r="I5120" t="str">
        <f t="shared" si="1924"/>
        <v/>
      </c>
      <c r="J5120" t="s">
        <v>12777</v>
      </c>
      <c r="K5120" t="str">
        <f t="shared" si="1908"/>
        <v>D0E60000</v>
      </c>
      <c r="L5120" t="str">
        <f t="shared" si="1909"/>
        <v>80980A00</v>
      </c>
      <c r="M5120" t="str">
        <f t="shared" si="1910"/>
        <v>D0E6000080980A00</v>
      </c>
      <c r="N5120" t="str">
        <f t="shared" si="1911"/>
        <v>D0E6=嫘</v>
      </c>
      <c r="P5120" s="2" t="s">
        <v>18218</v>
      </c>
      <c r="Q5120" s="2" t="s">
        <v>17519</v>
      </c>
      <c r="R5120" t="str">
        <f t="shared" si="1912"/>
        <v>F5E3=沲</v>
      </c>
    </row>
    <row r="5121" spans="1:18">
      <c r="A5121" s="2" t="s">
        <v>18219</v>
      </c>
      <c r="B5121" s="2" t="s">
        <v>18220</v>
      </c>
      <c r="C5121">
        <f t="shared" si="1917"/>
        <v>5555</v>
      </c>
      <c r="D5121">
        <f t="shared" si="1904"/>
        <v>5299</v>
      </c>
      <c r="E5121">
        <f t="shared" si="1905"/>
        <v>5296</v>
      </c>
      <c r="F5121">
        <f t="shared" si="1906"/>
        <v>678080</v>
      </c>
      <c r="G5121" t="str">
        <f t="shared" si="1907"/>
        <v>000A98C0</v>
      </c>
      <c r="H5121" t="str">
        <f t="shared" si="1925"/>
        <v>E6D1</v>
      </c>
      <c r="I5121" t="str">
        <f t="shared" ref="I5121:I5130" si="1926">MID($I$1,(ROW()-2)*4+1,4)</f>
        <v/>
      </c>
      <c r="J5121" t="s">
        <v>2454</v>
      </c>
      <c r="K5121" t="str">
        <f t="shared" si="1908"/>
        <v>D1E60000</v>
      </c>
      <c r="L5121" t="str">
        <f t="shared" si="1909"/>
        <v>C0980A00</v>
      </c>
      <c r="M5121" t="str">
        <f t="shared" si="1910"/>
        <v>D1E60000C0980A00</v>
      </c>
      <c r="N5121" t="str">
        <f t="shared" si="1911"/>
        <v>D1E6=嫜</v>
      </c>
      <c r="P5121" s="2" t="s">
        <v>18221</v>
      </c>
      <c r="Q5121" s="2" t="s">
        <v>17522</v>
      </c>
      <c r="R5121" t="str">
        <f t="shared" si="1912"/>
        <v>F6E3=泠</v>
      </c>
    </row>
    <row r="5122" spans="1:18">
      <c r="A5122" s="2" t="s">
        <v>18222</v>
      </c>
      <c r="B5122" s="2" t="s">
        <v>18223</v>
      </c>
      <c r="C5122">
        <f t="shared" si="1917"/>
        <v>5556</v>
      </c>
      <c r="D5122">
        <f t="shared" si="1904"/>
        <v>5300</v>
      </c>
      <c r="E5122">
        <f t="shared" si="1905"/>
        <v>5296</v>
      </c>
      <c r="F5122">
        <f t="shared" si="1906"/>
        <v>678144</v>
      </c>
      <c r="G5122" t="str">
        <f t="shared" si="1907"/>
        <v>000A9900</v>
      </c>
      <c r="H5122" t="str">
        <f t="shared" si="1925"/>
        <v>E6D2</v>
      </c>
      <c r="I5122" t="str">
        <f t="shared" si="1926"/>
        <v/>
      </c>
      <c r="J5122" t="s">
        <v>13369</v>
      </c>
      <c r="K5122" t="str">
        <f t="shared" si="1908"/>
        <v>D2E60000</v>
      </c>
      <c r="L5122" t="str">
        <f t="shared" si="1909"/>
        <v>00990A00</v>
      </c>
      <c r="M5122" t="str">
        <f t="shared" si="1910"/>
        <v>D2E6000000990A00</v>
      </c>
      <c r="N5122" t="str">
        <f t="shared" si="1911"/>
        <v>D2E6=嬉</v>
      </c>
      <c r="P5122" s="2" t="s">
        <v>18224</v>
      </c>
      <c r="Q5122" s="2" t="s">
        <v>17525</v>
      </c>
      <c r="R5122" t="str">
        <f t="shared" si="1912"/>
        <v>F7E3=泖</v>
      </c>
    </row>
    <row r="5123" spans="1:18">
      <c r="A5123" s="2" t="s">
        <v>18225</v>
      </c>
      <c r="B5123" s="2" t="s">
        <v>18226</v>
      </c>
      <c r="C5123">
        <f t="shared" si="1917"/>
        <v>5557</v>
      </c>
      <c r="D5123">
        <f t="shared" ref="D5123:D5186" si="1927">C5123-256</f>
        <v>5301</v>
      </c>
      <c r="E5123">
        <f t="shared" ref="E5123:E5186" si="1928">INT(D5123/16)*16</f>
        <v>5296</v>
      </c>
      <c r="F5123">
        <f t="shared" ref="F5123:F5186" si="1929">(D5123+E5123)*64</f>
        <v>678208</v>
      </c>
      <c r="G5123" t="str">
        <f t="shared" ref="G5123:G5186" si="1930">DEC2HEX(F5123+16384,8)</f>
        <v>000A9940</v>
      </c>
      <c r="H5123" t="str">
        <f t="shared" si="1925"/>
        <v>E6D3</v>
      </c>
      <c r="I5123" t="str">
        <f t="shared" si="1926"/>
        <v/>
      </c>
      <c r="J5123" t="s">
        <v>13659</v>
      </c>
      <c r="K5123" t="str">
        <f t="shared" ref="K5123:K5186" si="1931">MID(J5123,3,2)&amp;MID(J5123,1,2)&amp;"0000"</f>
        <v>D3E60000</v>
      </c>
      <c r="L5123" t="str">
        <f t="shared" ref="L5123:L5186" si="1932">MID(G5123,7,2)&amp;MID(G5123,5,2)&amp;MID(G5123,3,2)&amp;MID(G5123,1,2)</f>
        <v>40990A00</v>
      </c>
      <c r="M5123" t="str">
        <f t="shared" ref="M5123:M5186" si="1933">K5123&amp;L5123</f>
        <v>D3E6000040990A00</v>
      </c>
      <c r="N5123" t="str">
        <f t="shared" ref="N5123:N5186" si="1934">MID(J5123,3,2)&amp;MID(J5123,1,2)&amp;"="&amp;A5123</f>
        <v>D3E6=嬗</v>
      </c>
      <c r="P5123" s="2" t="s">
        <v>18227</v>
      </c>
      <c r="Q5123" s="2" t="s">
        <v>17528</v>
      </c>
      <c r="R5123" t="str">
        <f t="shared" ref="R5123:R5186" si="1935">P5123&amp;"="&amp;Q5123</f>
        <v>F8E3=泺</v>
      </c>
    </row>
    <row r="5124" spans="1:18">
      <c r="A5124" s="2" t="s">
        <v>18228</v>
      </c>
      <c r="B5124" s="2" t="s">
        <v>18229</v>
      </c>
      <c r="C5124">
        <f t="shared" si="1917"/>
        <v>5558</v>
      </c>
      <c r="D5124">
        <f t="shared" si="1927"/>
        <v>5302</v>
      </c>
      <c r="E5124">
        <f t="shared" si="1928"/>
        <v>5296</v>
      </c>
      <c r="F5124">
        <f t="shared" si="1929"/>
        <v>678272</v>
      </c>
      <c r="G5124" t="str">
        <f t="shared" si="1930"/>
        <v>000A9980</v>
      </c>
      <c r="H5124" t="str">
        <f t="shared" si="1925"/>
        <v>E6D4</v>
      </c>
      <c r="I5124" t="str">
        <f t="shared" si="1926"/>
        <v/>
      </c>
      <c r="J5124" t="s">
        <v>13952</v>
      </c>
      <c r="K5124" t="str">
        <f t="shared" si="1931"/>
        <v>D4E60000</v>
      </c>
      <c r="L5124" t="str">
        <f t="shared" si="1932"/>
        <v>80990A00</v>
      </c>
      <c r="M5124" t="str">
        <f t="shared" si="1933"/>
        <v>D4E6000080990A00</v>
      </c>
      <c r="N5124" t="str">
        <f t="shared" si="1934"/>
        <v>D4E6=嬖</v>
      </c>
      <c r="P5124" s="2" t="s">
        <v>18230</v>
      </c>
      <c r="Q5124" s="2" t="s">
        <v>17531</v>
      </c>
      <c r="R5124" t="str">
        <f t="shared" si="1935"/>
        <v>F9E3=泫</v>
      </c>
    </row>
    <row r="5125" spans="1:18">
      <c r="A5125" s="2" t="s">
        <v>18231</v>
      </c>
      <c r="B5125" s="2" t="s">
        <v>18232</v>
      </c>
      <c r="C5125">
        <f t="shared" si="1917"/>
        <v>5559</v>
      </c>
      <c r="D5125">
        <f t="shared" si="1927"/>
        <v>5303</v>
      </c>
      <c r="E5125">
        <f t="shared" si="1928"/>
        <v>5296</v>
      </c>
      <c r="F5125">
        <f t="shared" si="1929"/>
        <v>678336</v>
      </c>
      <c r="G5125" t="str">
        <f t="shared" si="1930"/>
        <v>000A99C0</v>
      </c>
      <c r="H5125" t="str">
        <f t="shared" si="1925"/>
        <v>E6D5</v>
      </c>
      <c r="I5125" t="str">
        <f t="shared" si="1926"/>
        <v/>
      </c>
      <c r="J5125" t="s">
        <v>14236</v>
      </c>
      <c r="K5125" t="str">
        <f t="shared" si="1931"/>
        <v>D5E60000</v>
      </c>
      <c r="L5125" t="str">
        <f t="shared" si="1932"/>
        <v>C0990A00</v>
      </c>
      <c r="M5125" t="str">
        <f t="shared" si="1933"/>
        <v>D5E60000C0990A00</v>
      </c>
      <c r="N5125" t="str">
        <f t="shared" si="1934"/>
        <v>D5E6=嬲</v>
      </c>
      <c r="P5125" s="2" t="s">
        <v>18233</v>
      </c>
      <c r="Q5125" s="2" t="s">
        <v>17534</v>
      </c>
      <c r="R5125" t="str">
        <f t="shared" si="1935"/>
        <v>FAE3=泮</v>
      </c>
    </row>
    <row r="5126" spans="1:18">
      <c r="A5126" s="2" t="s">
        <v>18234</v>
      </c>
      <c r="B5126" s="2" t="s">
        <v>18235</v>
      </c>
      <c r="C5126">
        <f t="shared" si="1917"/>
        <v>5560</v>
      </c>
      <c r="D5126">
        <f t="shared" si="1927"/>
        <v>5304</v>
      </c>
      <c r="E5126">
        <f t="shared" si="1928"/>
        <v>5296</v>
      </c>
      <c r="F5126">
        <f t="shared" si="1929"/>
        <v>678400</v>
      </c>
      <c r="G5126" t="str">
        <f t="shared" si="1930"/>
        <v>000A9A00</v>
      </c>
      <c r="H5126" t="str">
        <f t="shared" si="1925"/>
        <v>E6D6</v>
      </c>
      <c r="I5126" t="str">
        <f t="shared" si="1926"/>
        <v/>
      </c>
      <c r="J5126" t="s">
        <v>14531</v>
      </c>
      <c r="K5126" t="str">
        <f t="shared" si="1931"/>
        <v>D6E60000</v>
      </c>
      <c r="L5126" t="str">
        <f t="shared" si="1932"/>
        <v>009A0A00</v>
      </c>
      <c r="M5126" t="str">
        <f t="shared" si="1933"/>
        <v>D6E60000009A0A00</v>
      </c>
      <c r="N5126" t="str">
        <f t="shared" si="1934"/>
        <v>D6E6=嬷</v>
      </c>
      <c r="P5126" s="2" t="s">
        <v>18236</v>
      </c>
      <c r="Q5126" s="2" t="s">
        <v>17537</v>
      </c>
      <c r="R5126" t="str">
        <f t="shared" si="1935"/>
        <v>FBE3=沱</v>
      </c>
    </row>
    <row r="5127" spans="1:18">
      <c r="A5127" s="2" t="s">
        <v>18237</v>
      </c>
      <c r="B5127" s="2" t="s">
        <v>18238</v>
      </c>
      <c r="C5127">
        <f t="shared" si="1917"/>
        <v>5561</v>
      </c>
      <c r="D5127">
        <f t="shared" si="1927"/>
        <v>5305</v>
      </c>
      <c r="E5127">
        <f t="shared" si="1928"/>
        <v>5296</v>
      </c>
      <c r="F5127">
        <f t="shared" si="1929"/>
        <v>678464</v>
      </c>
      <c r="G5127" t="str">
        <f t="shared" si="1930"/>
        <v>000A9A40</v>
      </c>
      <c r="H5127" t="str">
        <f t="shared" ref="H5127:H5136" si="1936">MID($H$1,(ROW()-2)*4+1,4)</f>
        <v>E6D7</v>
      </c>
      <c r="I5127" t="str">
        <f t="shared" si="1926"/>
        <v/>
      </c>
      <c r="J5127" t="s">
        <v>14823</v>
      </c>
      <c r="K5127" t="str">
        <f t="shared" si="1931"/>
        <v>D7E60000</v>
      </c>
      <c r="L5127" t="str">
        <f t="shared" si="1932"/>
        <v>409A0A00</v>
      </c>
      <c r="M5127" t="str">
        <f t="shared" si="1933"/>
        <v>D7E60000409A0A00</v>
      </c>
      <c r="N5127" t="str">
        <f t="shared" si="1934"/>
        <v>D7E6=孀</v>
      </c>
      <c r="P5127" s="2" t="s">
        <v>18239</v>
      </c>
      <c r="Q5127" s="2" t="s">
        <v>17540</v>
      </c>
      <c r="R5127" t="str">
        <f t="shared" si="1935"/>
        <v>FCE3=泓</v>
      </c>
    </row>
    <row r="5128" spans="1:18">
      <c r="A5128" s="2" t="s">
        <v>18240</v>
      </c>
      <c r="B5128" s="2" t="s">
        <v>18241</v>
      </c>
      <c r="C5128">
        <f t="shared" si="1917"/>
        <v>5562</v>
      </c>
      <c r="D5128">
        <f t="shared" si="1927"/>
        <v>5306</v>
      </c>
      <c r="E5128">
        <f t="shared" si="1928"/>
        <v>5296</v>
      </c>
      <c r="F5128">
        <f t="shared" si="1929"/>
        <v>678528</v>
      </c>
      <c r="G5128" t="str">
        <f t="shared" si="1930"/>
        <v>000A9A80</v>
      </c>
      <c r="H5128" t="str">
        <f t="shared" si="1936"/>
        <v>E6D8</v>
      </c>
      <c r="I5128" t="str">
        <f t="shared" si="1926"/>
        <v/>
      </c>
      <c r="J5128" t="s">
        <v>15097</v>
      </c>
      <c r="K5128" t="str">
        <f t="shared" si="1931"/>
        <v>D8E60000</v>
      </c>
      <c r="L5128" t="str">
        <f t="shared" si="1932"/>
        <v>809A0A00</v>
      </c>
      <c r="M5128" t="str">
        <f t="shared" si="1933"/>
        <v>D8E60000809A0A00</v>
      </c>
      <c r="N5128" t="str">
        <f t="shared" si="1934"/>
        <v>D8E6=尕</v>
      </c>
      <c r="P5128" s="2" t="s">
        <v>18242</v>
      </c>
      <c r="Q5128" s="2" t="s">
        <v>17543</v>
      </c>
      <c r="R5128" t="str">
        <f t="shared" si="1935"/>
        <v>FDE3=泯</v>
      </c>
    </row>
    <row r="5129" spans="1:18">
      <c r="A5129" s="2" t="s">
        <v>18243</v>
      </c>
      <c r="B5129" s="2" t="s">
        <v>18244</v>
      </c>
      <c r="C5129">
        <f t="shared" si="1917"/>
        <v>5563</v>
      </c>
      <c r="D5129">
        <f t="shared" si="1927"/>
        <v>5307</v>
      </c>
      <c r="E5129">
        <f t="shared" si="1928"/>
        <v>5296</v>
      </c>
      <c r="F5129">
        <f t="shared" si="1929"/>
        <v>678592</v>
      </c>
      <c r="G5129" t="str">
        <f t="shared" si="1930"/>
        <v>000A9AC0</v>
      </c>
      <c r="H5129" t="str">
        <f t="shared" si="1936"/>
        <v>E6D9</v>
      </c>
      <c r="I5129" t="str">
        <f t="shared" si="1926"/>
        <v/>
      </c>
      <c r="J5129" t="s">
        <v>15387</v>
      </c>
      <c r="K5129" t="str">
        <f t="shared" si="1931"/>
        <v>D9E60000</v>
      </c>
      <c r="L5129" t="str">
        <f t="shared" si="1932"/>
        <v>C09A0A00</v>
      </c>
      <c r="M5129" t="str">
        <f t="shared" si="1933"/>
        <v>D9E60000C09A0A00</v>
      </c>
      <c r="N5129" t="str">
        <f t="shared" si="1934"/>
        <v>D9E6=尜</v>
      </c>
      <c r="P5129" s="2" t="s">
        <v>18245</v>
      </c>
      <c r="Q5129" s="2" t="s">
        <v>17546</v>
      </c>
      <c r="R5129" t="str">
        <f t="shared" si="1935"/>
        <v>FEE3=泾</v>
      </c>
    </row>
    <row r="5130" spans="1:18">
      <c r="A5130" s="2" t="s">
        <v>18246</v>
      </c>
      <c r="B5130" s="2" t="s">
        <v>18247</v>
      </c>
      <c r="C5130">
        <f t="shared" si="1917"/>
        <v>5564</v>
      </c>
      <c r="D5130">
        <f t="shared" si="1927"/>
        <v>5308</v>
      </c>
      <c r="E5130">
        <f t="shared" si="1928"/>
        <v>5296</v>
      </c>
      <c r="F5130">
        <f t="shared" si="1929"/>
        <v>678656</v>
      </c>
      <c r="G5130" t="str">
        <f t="shared" si="1930"/>
        <v>000A9B00</v>
      </c>
      <c r="H5130" t="str">
        <f t="shared" si="1936"/>
        <v>E6DA</v>
      </c>
      <c r="I5130" t="str">
        <f t="shared" si="1926"/>
        <v/>
      </c>
      <c r="J5130" t="s">
        <v>15676</v>
      </c>
      <c r="K5130" t="str">
        <f t="shared" si="1931"/>
        <v>DAE60000</v>
      </c>
      <c r="L5130" t="str">
        <f t="shared" si="1932"/>
        <v>009B0A00</v>
      </c>
      <c r="M5130" t="str">
        <f t="shared" si="1933"/>
        <v>DAE60000009B0A00</v>
      </c>
      <c r="N5130" t="str">
        <f t="shared" si="1934"/>
        <v>DAE6=孚</v>
      </c>
      <c r="P5130" s="2" t="s">
        <v>18248</v>
      </c>
      <c r="Q5130" s="2" t="s">
        <v>17549</v>
      </c>
      <c r="R5130" t="str">
        <f t="shared" si="1935"/>
        <v>A1E4=洹</v>
      </c>
    </row>
    <row r="5131" spans="1:18">
      <c r="A5131" s="2" t="s">
        <v>18249</v>
      </c>
      <c r="B5131" s="2" t="s">
        <v>18250</v>
      </c>
      <c r="C5131">
        <f t="shared" si="1917"/>
        <v>5565</v>
      </c>
      <c r="D5131">
        <f t="shared" si="1927"/>
        <v>5309</v>
      </c>
      <c r="E5131">
        <f t="shared" si="1928"/>
        <v>5296</v>
      </c>
      <c r="F5131">
        <f t="shared" si="1929"/>
        <v>678720</v>
      </c>
      <c r="G5131" t="str">
        <f t="shared" si="1930"/>
        <v>000A9B40</v>
      </c>
      <c r="H5131" t="str">
        <f t="shared" si="1936"/>
        <v>E6DB</v>
      </c>
      <c r="I5131" t="str">
        <f t="shared" ref="I5131:I5140" si="1937">MID($I$1,(ROW()-2)*4+1,4)</f>
        <v/>
      </c>
      <c r="J5131" t="s">
        <v>15961</v>
      </c>
      <c r="K5131" t="str">
        <f t="shared" si="1931"/>
        <v>DBE60000</v>
      </c>
      <c r="L5131" t="str">
        <f t="shared" si="1932"/>
        <v>409B0A00</v>
      </c>
      <c r="M5131" t="str">
        <f t="shared" si="1933"/>
        <v>DBE60000409B0A00</v>
      </c>
      <c r="N5131" t="str">
        <f t="shared" si="1934"/>
        <v>DBE6=孥</v>
      </c>
      <c r="P5131" s="2" t="s">
        <v>18251</v>
      </c>
      <c r="Q5131" s="2" t="s">
        <v>17552</v>
      </c>
      <c r="R5131" t="str">
        <f t="shared" si="1935"/>
        <v>A2E4=洧</v>
      </c>
    </row>
    <row r="5132" spans="1:18">
      <c r="A5132" s="2" t="s">
        <v>18252</v>
      </c>
      <c r="B5132" s="2" t="s">
        <v>18253</v>
      </c>
      <c r="C5132">
        <f t="shared" si="1917"/>
        <v>5566</v>
      </c>
      <c r="D5132">
        <f t="shared" si="1927"/>
        <v>5310</v>
      </c>
      <c r="E5132">
        <f t="shared" si="1928"/>
        <v>5296</v>
      </c>
      <c r="F5132">
        <f t="shared" si="1929"/>
        <v>678784</v>
      </c>
      <c r="G5132" t="str">
        <f t="shared" si="1930"/>
        <v>000A9B80</v>
      </c>
      <c r="H5132" t="str">
        <f t="shared" si="1936"/>
        <v>E6DC</v>
      </c>
      <c r="I5132" t="str">
        <f t="shared" si="1937"/>
        <v/>
      </c>
      <c r="J5132" t="s">
        <v>16246</v>
      </c>
      <c r="K5132" t="str">
        <f t="shared" si="1931"/>
        <v>DCE60000</v>
      </c>
      <c r="L5132" t="str">
        <f t="shared" si="1932"/>
        <v>809B0A00</v>
      </c>
      <c r="M5132" t="str">
        <f t="shared" si="1933"/>
        <v>DCE60000809B0A00</v>
      </c>
      <c r="N5132" t="str">
        <f t="shared" si="1934"/>
        <v>DCE6=孳</v>
      </c>
      <c r="P5132" s="2" t="s">
        <v>18254</v>
      </c>
      <c r="Q5132" s="2" t="s">
        <v>17555</v>
      </c>
      <c r="R5132" t="str">
        <f t="shared" si="1935"/>
        <v>A3E4=洌</v>
      </c>
    </row>
    <row r="5133" spans="1:18">
      <c r="A5133" s="2" t="s">
        <v>18255</v>
      </c>
      <c r="B5133" s="2" t="s">
        <v>18256</v>
      </c>
      <c r="C5133">
        <f t="shared" si="1917"/>
        <v>5567</v>
      </c>
      <c r="D5133">
        <f t="shared" si="1927"/>
        <v>5311</v>
      </c>
      <c r="E5133">
        <f t="shared" si="1928"/>
        <v>5296</v>
      </c>
      <c r="F5133">
        <f t="shared" si="1929"/>
        <v>678848</v>
      </c>
      <c r="G5133" t="str">
        <f t="shared" si="1930"/>
        <v>000A9BC0</v>
      </c>
      <c r="H5133" t="str">
        <f t="shared" si="1936"/>
        <v>E6DD</v>
      </c>
      <c r="I5133" t="str">
        <f t="shared" si="1937"/>
        <v/>
      </c>
      <c r="J5133" t="s">
        <v>16526</v>
      </c>
      <c r="K5133" t="str">
        <f t="shared" si="1931"/>
        <v>DDE60000</v>
      </c>
      <c r="L5133" t="str">
        <f t="shared" si="1932"/>
        <v>C09B0A00</v>
      </c>
      <c r="M5133" t="str">
        <f t="shared" si="1933"/>
        <v>DDE60000C09B0A00</v>
      </c>
      <c r="N5133" t="str">
        <f t="shared" si="1934"/>
        <v>DDE6=孑</v>
      </c>
      <c r="P5133" s="2" t="s">
        <v>18257</v>
      </c>
      <c r="Q5133" s="2" t="s">
        <v>17558</v>
      </c>
      <c r="R5133" t="str">
        <f t="shared" si="1935"/>
        <v>A4E4=浃</v>
      </c>
    </row>
    <row r="5134" spans="1:18">
      <c r="A5134" s="2" t="s">
        <v>18258</v>
      </c>
      <c r="B5134" s="2" t="s">
        <v>18259</v>
      </c>
      <c r="C5134">
        <f t="shared" si="1917"/>
        <v>5568</v>
      </c>
      <c r="D5134">
        <f t="shared" si="1927"/>
        <v>5312</v>
      </c>
      <c r="E5134">
        <f t="shared" si="1928"/>
        <v>5312</v>
      </c>
      <c r="F5134">
        <f t="shared" si="1929"/>
        <v>679936</v>
      </c>
      <c r="G5134" t="str">
        <f t="shared" si="1930"/>
        <v>000AA000</v>
      </c>
      <c r="H5134" t="str">
        <f t="shared" si="1936"/>
        <v>E6DE</v>
      </c>
      <c r="I5134" t="str">
        <f t="shared" si="1937"/>
        <v/>
      </c>
      <c r="J5134" t="s">
        <v>16806</v>
      </c>
      <c r="K5134" t="str">
        <f t="shared" si="1931"/>
        <v>DEE60000</v>
      </c>
      <c r="L5134" t="str">
        <f t="shared" si="1932"/>
        <v>00A00A00</v>
      </c>
      <c r="M5134" t="str">
        <f t="shared" si="1933"/>
        <v>DEE6000000A00A00</v>
      </c>
      <c r="N5134" t="str">
        <f t="shared" si="1934"/>
        <v>DEE6=孓</v>
      </c>
      <c r="P5134" s="2" t="s">
        <v>18260</v>
      </c>
      <c r="Q5134" s="2" t="s">
        <v>17561</v>
      </c>
      <c r="R5134" t="str">
        <f t="shared" si="1935"/>
        <v>A5E4=浈</v>
      </c>
    </row>
    <row r="5135" spans="1:18">
      <c r="A5135" s="2" t="s">
        <v>18261</v>
      </c>
      <c r="B5135" s="2" t="s">
        <v>18262</v>
      </c>
      <c r="C5135">
        <f t="shared" si="1917"/>
        <v>5569</v>
      </c>
      <c r="D5135">
        <f t="shared" si="1927"/>
        <v>5313</v>
      </c>
      <c r="E5135">
        <f t="shared" si="1928"/>
        <v>5312</v>
      </c>
      <c r="F5135">
        <f t="shared" si="1929"/>
        <v>680000</v>
      </c>
      <c r="G5135" t="str">
        <f t="shared" si="1930"/>
        <v>000AA040</v>
      </c>
      <c r="H5135" t="str">
        <f t="shared" si="1936"/>
        <v>E6DF</v>
      </c>
      <c r="I5135" t="str">
        <f t="shared" si="1937"/>
        <v/>
      </c>
      <c r="J5135" t="s">
        <v>17081</v>
      </c>
      <c r="K5135" t="str">
        <f t="shared" si="1931"/>
        <v>DFE60000</v>
      </c>
      <c r="L5135" t="str">
        <f t="shared" si="1932"/>
        <v>40A00A00</v>
      </c>
      <c r="M5135" t="str">
        <f t="shared" si="1933"/>
        <v>DFE6000040A00A00</v>
      </c>
      <c r="N5135" t="str">
        <f t="shared" si="1934"/>
        <v>DFE6=孢</v>
      </c>
      <c r="P5135" s="2" t="s">
        <v>18263</v>
      </c>
      <c r="Q5135" s="2" t="s">
        <v>17564</v>
      </c>
      <c r="R5135" t="str">
        <f t="shared" si="1935"/>
        <v>A6E4=洇</v>
      </c>
    </row>
    <row r="5136" spans="1:18">
      <c r="A5136" s="2" t="s">
        <v>18264</v>
      </c>
      <c r="B5136" s="2" t="s">
        <v>18265</v>
      </c>
      <c r="C5136">
        <f t="shared" si="1917"/>
        <v>5570</v>
      </c>
      <c r="D5136">
        <f t="shared" si="1927"/>
        <v>5314</v>
      </c>
      <c r="E5136">
        <f t="shared" si="1928"/>
        <v>5312</v>
      </c>
      <c r="F5136">
        <f t="shared" si="1929"/>
        <v>680064</v>
      </c>
      <c r="G5136" t="str">
        <f t="shared" si="1930"/>
        <v>000AA080</v>
      </c>
      <c r="H5136" t="str">
        <f t="shared" si="1936"/>
        <v>E6E0</v>
      </c>
      <c r="I5136" t="str">
        <f t="shared" si="1937"/>
        <v/>
      </c>
      <c r="J5136" t="s">
        <v>17357</v>
      </c>
      <c r="K5136" t="str">
        <f t="shared" si="1931"/>
        <v>E0E60000</v>
      </c>
      <c r="L5136" t="str">
        <f t="shared" si="1932"/>
        <v>80A00A00</v>
      </c>
      <c r="M5136" t="str">
        <f t="shared" si="1933"/>
        <v>E0E6000080A00A00</v>
      </c>
      <c r="N5136" t="str">
        <f t="shared" si="1934"/>
        <v>E0E6=驵</v>
      </c>
      <c r="P5136" s="2" t="s">
        <v>18266</v>
      </c>
      <c r="Q5136" s="2" t="s">
        <v>17567</v>
      </c>
      <c r="R5136" t="str">
        <f t="shared" si="1935"/>
        <v>A7E4=洄</v>
      </c>
    </row>
    <row r="5137" spans="1:18">
      <c r="A5137" s="2" t="s">
        <v>18267</v>
      </c>
      <c r="B5137" s="2" t="s">
        <v>18268</v>
      </c>
      <c r="C5137">
        <f t="shared" si="1917"/>
        <v>5571</v>
      </c>
      <c r="D5137">
        <f t="shared" si="1927"/>
        <v>5315</v>
      </c>
      <c r="E5137">
        <f t="shared" si="1928"/>
        <v>5312</v>
      </c>
      <c r="F5137">
        <f t="shared" si="1929"/>
        <v>680128</v>
      </c>
      <c r="G5137" t="str">
        <f t="shared" si="1930"/>
        <v>000AA0C0</v>
      </c>
      <c r="H5137" t="str">
        <f t="shared" ref="H5137:H5146" si="1938">MID($H$1,(ROW()-2)*4+1,4)</f>
        <v>E6E1</v>
      </c>
      <c r="I5137" t="str">
        <f t="shared" si="1937"/>
        <v/>
      </c>
      <c r="J5137" t="s">
        <v>17631</v>
      </c>
      <c r="K5137" t="str">
        <f t="shared" si="1931"/>
        <v>E1E60000</v>
      </c>
      <c r="L5137" t="str">
        <f t="shared" si="1932"/>
        <v>C0A00A00</v>
      </c>
      <c r="M5137" t="str">
        <f t="shared" si="1933"/>
        <v>E1E60000C0A00A00</v>
      </c>
      <c r="N5137" t="str">
        <f t="shared" si="1934"/>
        <v>E1E6=驷</v>
      </c>
      <c r="P5137" s="2" t="s">
        <v>18269</v>
      </c>
      <c r="Q5137" s="2" t="s">
        <v>17570</v>
      </c>
      <c r="R5137" t="str">
        <f t="shared" si="1935"/>
        <v>A8E4=洙</v>
      </c>
    </row>
    <row r="5138" spans="1:18">
      <c r="A5138" s="2" t="s">
        <v>18270</v>
      </c>
      <c r="B5138" s="2" t="s">
        <v>18271</v>
      </c>
      <c r="C5138">
        <f t="shared" si="1917"/>
        <v>5572</v>
      </c>
      <c r="D5138">
        <f t="shared" si="1927"/>
        <v>5316</v>
      </c>
      <c r="E5138">
        <f t="shared" si="1928"/>
        <v>5312</v>
      </c>
      <c r="F5138">
        <f t="shared" si="1929"/>
        <v>680192</v>
      </c>
      <c r="G5138" t="str">
        <f t="shared" si="1930"/>
        <v>000AA100</v>
      </c>
      <c r="H5138" t="str">
        <f t="shared" si="1938"/>
        <v>E6E2</v>
      </c>
      <c r="I5138" t="str">
        <f t="shared" si="1937"/>
        <v/>
      </c>
      <c r="J5138" t="s">
        <v>17903</v>
      </c>
      <c r="K5138" t="str">
        <f t="shared" si="1931"/>
        <v>E2E60000</v>
      </c>
      <c r="L5138" t="str">
        <f t="shared" si="1932"/>
        <v>00A10A00</v>
      </c>
      <c r="M5138" t="str">
        <f t="shared" si="1933"/>
        <v>E2E6000000A10A00</v>
      </c>
      <c r="N5138" t="str">
        <f t="shared" si="1934"/>
        <v>E2E6=驸</v>
      </c>
      <c r="P5138" s="2" t="s">
        <v>18272</v>
      </c>
      <c r="Q5138" s="2" t="s">
        <v>17573</v>
      </c>
      <c r="R5138" t="str">
        <f t="shared" si="1935"/>
        <v>A9E4=洎</v>
      </c>
    </row>
    <row r="5139" spans="1:18">
      <c r="A5139" s="2" t="s">
        <v>18273</v>
      </c>
      <c r="B5139" s="2" t="s">
        <v>18274</v>
      </c>
      <c r="C5139">
        <f t="shared" si="1917"/>
        <v>5573</v>
      </c>
      <c r="D5139">
        <f t="shared" si="1927"/>
        <v>5317</v>
      </c>
      <c r="E5139">
        <f t="shared" si="1928"/>
        <v>5312</v>
      </c>
      <c r="F5139">
        <f t="shared" si="1929"/>
        <v>680256</v>
      </c>
      <c r="G5139" t="str">
        <f t="shared" si="1930"/>
        <v>000AA140</v>
      </c>
      <c r="H5139" t="str">
        <f t="shared" si="1938"/>
        <v>E6E3</v>
      </c>
      <c r="I5139" t="str">
        <f t="shared" si="1937"/>
        <v/>
      </c>
      <c r="J5139" t="s">
        <v>18173</v>
      </c>
      <c r="K5139" t="str">
        <f t="shared" si="1931"/>
        <v>E3E60000</v>
      </c>
      <c r="L5139" t="str">
        <f t="shared" si="1932"/>
        <v>40A10A00</v>
      </c>
      <c r="M5139" t="str">
        <f t="shared" si="1933"/>
        <v>E3E6000040A10A00</v>
      </c>
      <c r="N5139" t="str">
        <f t="shared" si="1934"/>
        <v>E3E6=驺</v>
      </c>
      <c r="P5139" s="2" t="s">
        <v>18275</v>
      </c>
      <c r="Q5139" s="2" t="s">
        <v>17576</v>
      </c>
      <c r="R5139" t="str">
        <f t="shared" si="1935"/>
        <v>AAE4=洫</v>
      </c>
    </row>
    <row r="5140" spans="1:18">
      <c r="A5140" s="2" t="s">
        <v>18276</v>
      </c>
      <c r="B5140" s="2" t="s">
        <v>18277</v>
      </c>
      <c r="C5140">
        <f t="shared" si="1917"/>
        <v>5574</v>
      </c>
      <c r="D5140">
        <f t="shared" si="1927"/>
        <v>5318</v>
      </c>
      <c r="E5140">
        <f t="shared" si="1928"/>
        <v>5312</v>
      </c>
      <c r="F5140">
        <f t="shared" si="1929"/>
        <v>680320</v>
      </c>
      <c r="G5140" t="str">
        <f t="shared" si="1930"/>
        <v>000AA180</v>
      </c>
      <c r="H5140" t="str">
        <f t="shared" si="1938"/>
        <v>E6E4</v>
      </c>
      <c r="I5140" t="str">
        <f t="shared" si="1937"/>
        <v/>
      </c>
      <c r="J5140" t="s">
        <v>18278</v>
      </c>
      <c r="K5140" t="str">
        <f t="shared" si="1931"/>
        <v>E4E60000</v>
      </c>
      <c r="L5140" t="str">
        <f t="shared" si="1932"/>
        <v>80A10A00</v>
      </c>
      <c r="M5140" t="str">
        <f t="shared" si="1933"/>
        <v>E4E6000080A10A00</v>
      </c>
      <c r="N5140" t="str">
        <f t="shared" si="1934"/>
        <v>E4E6=驿</v>
      </c>
      <c r="P5140" s="2" t="s">
        <v>18279</v>
      </c>
      <c r="Q5140" s="2" t="s">
        <v>17579</v>
      </c>
      <c r="R5140" t="str">
        <f t="shared" si="1935"/>
        <v>ABE4=浍</v>
      </c>
    </row>
    <row r="5141" spans="1:18">
      <c r="A5141" s="2" t="s">
        <v>18280</v>
      </c>
      <c r="B5141" s="2" t="s">
        <v>18281</v>
      </c>
      <c r="C5141">
        <f t="shared" si="1917"/>
        <v>5575</v>
      </c>
      <c r="D5141">
        <f t="shared" si="1927"/>
        <v>5319</v>
      </c>
      <c r="E5141">
        <f t="shared" si="1928"/>
        <v>5312</v>
      </c>
      <c r="F5141">
        <f t="shared" si="1929"/>
        <v>680384</v>
      </c>
      <c r="G5141" t="str">
        <f t="shared" si="1930"/>
        <v>000AA1C0</v>
      </c>
      <c r="H5141" t="str">
        <f t="shared" si="1938"/>
        <v>E6E5</v>
      </c>
      <c r="I5141" t="str">
        <f t="shared" ref="I5141:I5150" si="1939">MID($I$1,(ROW()-2)*4+1,4)</f>
        <v/>
      </c>
      <c r="J5141" t="s">
        <v>18282</v>
      </c>
      <c r="K5141" t="str">
        <f t="shared" si="1931"/>
        <v>E5E60000</v>
      </c>
      <c r="L5141" t="str">
        <f t="shared" si="1932"/>
        <v>C0A10A00</v>
      </c>
      <c r="M5141" t="str">
        <f t="shared" si="1933"/>
        <v>E5E60000C0A10A00</v>
      </c>
      <c r="N5141" t="str">
        <f t="shared" si="1934"/>
        <v>E5E6=驽</v>
      </c>
      <c r="P5141" s="2" t="s">
        <v>18283</v>
      </c>
      <c r="Q5141" s="2" t="s">
        <v>17582</v>
      </c>
      <c r="R5141" t="str">
        <f t="shared" si="1935"/>
        <v>ACE4=洮</v>
      </c>
    </row>
    <row r="5142" spans="1:18">
      <c r="A5142" s="2" t="s">
        <v>18284</v>
      </c>
      <c r="B5142" s="2" t="s">
        <v>18285</v>
      </c>
      <c r="C5142">
        <f t="shared" ref="C5142:C5205" si="1940">HEX2DEC(B5142)-256</f>
        <v>5576</v>
      </c>
      <c r="D5142">
        <f t="shared" si="1927"/>
        <v>5320</v>
      </c>
      <c r="E5142">
        <f t="shared" si="1928"/>
        <v>5312</v>
      </c>
      <c r="F5142">
        <f t="shared" si="1929"/>
        <v>680448</v>
      </c>
      <c r="G5142" t="str">
        <f t="shared" si="1930"/>
        <v>000AA200</v>
      </c>
      <c r="H5142" t="str">
        <f t="shared" si="1938"/>
        <v>E6E6</v>
      </c>
      <c r="I5142" t="str">
        <f t="shared" si="1939"/>
        <v/>
      </c>
      <c r="J5142" t="s">
        <v>18286</v>
      </c>
      <c r="K5142" t="str">
        <f t="shared" si="1931"/>
        <v>E6E60000</v>
      </c>
      <c r="L5142" t="str">
        <f t="shared" si="1932"/>
        <v>00A20A00</v>
      </c>
      <c r="M5142" t="str">
        <f t="shared" si="1933"/>
        <v>E6E6000000A20A00</v>
      </c>
      <c r="N5142" t="str">
        <f t="shared" si="1934"/>
        <v>E6E6=骀</v>
      </c>
      <c r="P5142" s="2" t="s">
        <v>18287</v>
      </c>
      <c r="Q5142" s="2" t="s">
        <v>17585</v>
      </c>
      <c r="R5142" t="str">
        <f t="shared" si="1935"/>
        <v>ADE4=洵</v>
      </c>
    </row>
    <row r="5143" spans="1:18">
      <c r="A5143" s="2" t="s">
        <v>18288</v>
      </c>
      <c r="B5143" s="2" t="s">
        <v>18289</v>
      </c>
      <c r="C5143">
        <f t="shared" si="1940"/>
        <v>5577</v>
      </c>
      <c r="D5143">
        <f t="shared" si="1927"/>
        <v>5321</v>
      </c>
      <c r="E5143">
        <f t="shared" si="1928"/>
        <v>5312</v>
      </c>
      <c r="F5143">
        <f t="shared" si="1929"/>
        <v>680512</v>
      </c>
      <c r="G5143" t="str">
        <f t="shared" si="1930"/>
        <v>000AA240</v>
      </c>
      <c r="H5143" t="str">
        <f t="shared" si="1938"/>
        <v>E6E7</v>
      </c>
      <c r="I5143" t="str">
        <f t="shared" si="1939"/>
        <v/>
      </c>
      <c r="J5143" t="s">
        <v>18290</v>
      </c>
      <c r="K5143" t="str">
        <f t="shared" si="1931"/>
        <v>E7E60000</v>
      </c>
      <c r="L5143" t="str">
        <f t="shared" si="1932"/>
        <v>40A20A00</v>
      </c>
      <c r="M5143" t="str">
        <f t="shared" si="1933"/>
        <v>E7E6000040A20A00</v>
      </c>
      <c r="N5143" t="str">
        <f t="shared" si="1934"/>
        <v>E7E6=骁</v>
      </c>
      <c r="P5143" s="2" t="s">
        <v>18291</v>
      </c>
      <c r="Q5143" s="2" t="s">
        <v>17588</v>
      </c>
      <c r="R5143" t="str">
        <f t="shared" si="1935"/>
        <v>AEE4=洚</v>
      </c>
    </row>
    <row r="5144" spans="1:18">
      <c r="A5144" s="2" t="s">
        <v>18292</v>
      </c>
      <c r="B5144" s="2" t="s">
        <v>18293</v>
      </c>
      <c r="C5144">
        <f t="shared" si="1940"/>
        <v>5578</v>
      </c>
      <c r="D5144">
        <f t="shared" si="1927"/>
        <v>5322</v>
      </c>
      <c r="E5144">
        <f t="shared" si="1928"/>
        <v>5312</v>
      </c>
      <c r="F5144">
        <f t="shared" si="1929"/>
        <v>680576</v>
      </c>
      <c r="G5144" t="str">
        <f t="shared" si="1930"/>
        <v>000AA280</v>
      </c>
      <c r="H5144" t="str">
        <f t="shared" si="1938"/>
        <v>E6E8</v>
      </c>
      <c r="I5144" t="str">
        <f t="shared" si="1939"/>
        <v/>
      </c>
      <c r="J5144" t="s">
        <v>18294</v>
      </c>
      <c r="K5144" t="str">
        <f t="shared" si="1931"/>
        <v>E8E60000</v>
      </c>
      <c r="L5144" t="str">
        <f t="shared" si="1932"/>
        <v>80A20A00</v>
      </c>
      <c r="M5144" t="str">
        <f t="shared" si="1933"/>
        <v>E8E6000080A20A00</v>
      </c>
      <c r="N5144" t="str">
        <f t="shared" si="1934"/>
        <v>E8E6=骅</v>
      </c>
      <c r="P5144" s="2" t="s">
        <v>18295</v>
      </c>
      <c r="Q5144" s="2" t="s">
        <v>17591</v>
      </c>
      <c r="R5144" t="str">
        <f t="shared" si="1935"/>
        <v>AFE4=浏</v>
      </c>
    </row>
    <row r="5145" spans="1:18">
      <c r="A5145" s="2" t="s">
        <v>18296</v>
      </c>
      <c r="B5145" s="2" t="s">
        <v>18297</v>
      </c>
      <c r="C5145">
        <f t="shared" si="1940"/>
        <v>5579</v>
      </c>
      <c r="D5145">
        <f t="shared" si="1927"/>
        <v>5323</v>
      </c>
      <c r="E5145">
        <f t="shared" si="1928"/>
        <v>5312</v>
      </c>
      <c r="F5145">
        <f t="shared" si="1929"/>
        <v>680640</v>
      </c>
      <c r="G5145" t="str">
        <f t="shared" si="1930"/>
        <v>000AA2C0</v>
      </c>
      <c r="H5145" t="str">
        <f t="shared" si="1938"/>
        <v>E6E9</v>
      </c>
      <c r="I5145" t="str">
        <f t="shared" si="1939"/>
        <v/>
      </c>
      <c r="J5145" t="s">
        <v>18298</v>
      </c>
      <c r="K5145" t="str">
        <f t="shared" si="1931"/>
        <v>E9E60000</v>
      </c>
      <c r="L5145" t="str">
        <f t="shared" si="1932"/>
        <v>C0A20A00</v>
      </c>
      <c r="M5145" t="str">
        <f t="shared" si="1933"/>
        <v>E9E60000C0A20A00</v>
      </c>
      <c r="N5145" t="str">
        <f t="shared" si="1934"/>
        <v>E9E6=骈</v>
      </c>
      <c r="P5145" s="2" t="s">
        <v>842</v>
      </c>
      <c r="Q5145" s="2" t="s">
        <v>17594</v>
      </c>
      <c r="R5145" t="str">
        <f t="shared" si="1935"/>
        <v>B0E4=浒</v>
      </c>
    </row>
    <row r="5146" spans="1:18">
      <c r="A5146" s="2" t="s">
        <v>18299</v>
      </c>
      <c r="B5146" s="2" t="s">
        <v>18300</v>
      </c>
      <c r="C5146">
        <f t="shared" si="1940"/>
        <v>5580</v>
      </c>
      <c r="D5146">
        <f t="shared" si="1927"/>
        <v>5324</v>
      </c>
      <c r="E5146">
        <f t="shared" si="1928"/>
        <v>5312</v>
      </c>
      <c r="F5146">
        <f t="shared" si="1929"/>
        <v>680704</v>
      </c>
      <c r="G5146" t="str">
        <f t="shared" si="1930"/>
        <v>000AA300</v>
      </c>
      <c r="H5146" t="str">
        <f t="shared" si="1938"/>
        <v>E6EA</v>
      </c>
      <c r="I5146" t="str">
        <f t="shared" si="1939"/>
        <v/>
      </c>
      <c r="J5146" t="s">
        <v>18301</v>
      </c>
      <c r="K5146" t="str">
        <f t="shared" si="1931"/>
        <v>EAE60000</v>
      </c>
      <c r="L5146" t="str">
        <f t="shared" si="1932"/>
        <v>00A30A00</v>
      </c>
      <c r="M5146" t="str">
        <f t="shared" si="1933"/>
        <v>EAE6000000A30A00</v>
      </c>
      <c r="N5146" t="str">
        <f t="shared" si="1934"/>
        <v>EAE6=骊</v>
      </c>
      <c r="P5146" s="2" t="s">
        <v>1368</v>
      </c>
      <c r="Q5146" s="2" t="s">
        <v>17596</v>
      </c>
      <c r="R5146" t="str">
        <f t="shared" si="1935"/>
        <v>B1E4=浔</v>
      </c>
    </row>
    <row r="5147" spans="1:18">
      <c r="A5147" s="2" t="s">
        <v>18302</v>
      </c>
      <c r="B5147" s="2" t="s">
        <v>18303</v>
      </c>
      <c r="C5147">
        <f t="shared" si="1940"/>
        <v>5581</v>
      </c>
      <c r="D5147">
        <f t="shared" si="1927"/>
        <v>5325</v>
      </c>
      <c r="E5147">
        <f t="shared" si="1928"/>
        <v>5312</v>
      </c>
      <c r="F5147">
        <f t="shared" si="1929"/>
        <v>680768</v>
      </c>
      <c r="G5147" t="str">
        <f t="shared" si="1930"/>
        <v>000AA340</v>
      </c>
      <c r="H5147" t="str">
        <f t="shared" ref="H5147:H5156" si="1941">MID($H$1,(ROW()-2)*4+1,4)</f>
        <v>E6EB</v>
      </c>
      <c r="I5147" t="str">
        <f t="shared" si="1939"/>
        <v/>
      </c>
      <c r="J5147" t="s">
        <v>18304</v>
      </c>
      <c r="K5147" t="str">
        <f t="shared" si="1931"/>
        <v>EBE60000</v>
      </c>
      <c r="L5147" t="str">
        <f t="shared" si="1932"/>
        <v>40A30A00</v>
      </c>
      <c r="M5147" t="str">
        <f t="shared" si="1933"/>
        <v>EBE6000040A30A00</v>
      </c>
      <c r="N5147" t="str">
        <f t="shared" si="1934"/>
        <v>EBE6=骐</v>
      </c>
      <c r="P5147" s="2" t="s">
        <v>1917</v>
      </c>
      <c r="Q5147" s="2" t="s">
        <v>17598</v>
      </c>
      <c r="R5147" t="str">
        <f t="shared" si="1935"/>
        <v>B2E4=洳</v>
      </c>
    </row>
    <row r="5148" spans="1:18">
      <c r="A5148" s="2" t="s">
        <v>18305</v>
      </c>
      <c r="B5148" s="2" t="s">
        <v>18306</v>
      </c>
      <c r="C5148">
        <f t="shared" si="1940"/>
        <v>5582</v>
      </c>
      <c r="D5148">
        <f t="shared" si="1927"/>
        <v>5326</v>
      </c>
      <c r="E5148">
        <f t="shared" si="1928"/>
        <v>5312</v>
      </c>
      <c r="F5148">
        <f t="shared" si="1929"/>
        <v>680832</v>
      </c>
      <c r="G5148" t="str">
        <f t="shared" si="1930"/>
        <v>000AA380</v>
      </c>
      <c r="H5148" t="str">
        <f t="shared" si="1941"/>
        <v>E6EC</v>
      </c>
      <c r="I5148" t="str">
        <f t="shared" si="1939"/>
        <v/>
      </c>
      <c r="J5148" t="s">
        <v>18307</v>
      </c>
      <c r="K5148" t="str">
        <f t="shared" si="1931"/>
        <v>ECE60000</v>
      </c>
      <c r="L5148" t="str">
        <f t="shared" si="1932"/>
        <v>80A30A00</v>
      </c>
      <c r="M5148" t="str">
        <f t="shared" si="1933"/>
        <v>ECE6000080A30A00</v>
      </c>
      <c r="N5148" t="str">
        <f t="shared" si="1934"/>
        <v>ECE6=骒</v>
      </c>
      <c r="P5148" s="2" t="s">
        <v>2452</v>
      </c>
      <c r="Q5148" s="2" t="s">
        <v>17600</v>
      </c>
      <c r="R5148" t="str">
        <f t="shared" si="1935"/>
        <v>B3E4=涑</v>
      </c>
    </row>
    <row r="5149" spans="1:18">
      <c r="A5149" s="2" t="s">
        <v>18308</v>
      </c>
      <c r="B5149" s="2" t="s">
        <v>18309</v>
      </c>
      <c r="C5149">
        <f t="shared" si="1940"/>
        <v>5583</v>
      </c>
      <c r="D5149">
        <f t="shared" si="1927"/>
        <v>5327</v>
      </c>
      <c r="E5149">
        <f t="shared" si="1928"/>
        <v>5312</v>
      </c>
      <c r="F5149">
        <f t="shared" si="1929"/>
        <v>680896</v>
      </c>
      <c r="G5149" t="str">
        <f t="shared" si="1930"/>
        <v>000AA3C0</v>
      </c>
      <c r="H5149" t="str">
        <f t="shared" si="1941"/>
        <v>E6ED</v>
      </c>
      <c r="I5149" t="str">
        <f t="shared" si="1939"/>
        <v/>
      </c>
      <c r="J5149" t="s">
        <v>18310</v>
      </c>
      <c r="K5149" t="str">
        <f t="shared" si="1931"/>
        <v>EDE60000</v>
      </c>
      <c r="L5149" t="str">
        <f t="shared" si="1932"/>
        <v>C0A30A00</v>
      </c>
      <c r="M5149" t="str">
        <f t="shared" si="1933"/>
        <v>EDE60000C0A30A00</v>
      </c>
      <c r="N5149" t="str">
        <f t="shared" si="1934"/>
        <v>EDE6=骓</v>
      </c>
      <c r="P5149" s="2" t="s">
        <v>2934</v>
      </c>
      <c r="Q5149" s="2" t="s">
        <v>17602</v>
      </c>
      <c r="R5149" t="str">
        <f t="shared" si="1935"/>
        <v>B4E4=浯</v>
      </c>
    </row>
    <row r="5150" spans="1:18">
      <c r="A5150" s="2" t="s">
        <v>18311</v>
      </c>
      <c r="B5150" s="2" t="s">
        <v>18312</v>
      </c>
      <c r="C5150">
        <f t="shared" si="1940"/>
        <v>5584</v>
      </c>
      <c r="D5150">
        <f t="shared" si="1927"/>
        <v>5328</v>
      </c>
      <c r="E5150">
        <f t="shared" si="1928"/>
        <v>5328</v>
      </c>
      <c r="F5150">
        <f t="shared" si="1929"/>
        <v>681984</v>
      </c>
      <c r="G5150" t="str">
        <f t="shared" si="1930"/>
        <v>000AA800</v>
      </c>
      <c r="H5150" t="str">
        <f t="shared" si="1941"/>
        <v>E6EE</v>
      </c>
      <c r="I5150" t="str">
        <f t="shared" si="1939"/>
        <v/>
      </c>
      <c r="J5150" t="s">
        <v>18313</v>
      </c>
      <c r="K5150" t="str">
        <f t="shared" si="1931"/>
        <v>EEE60000</v>
      </c>
      <c r="L5150" t="str">
        <f t="shared" si="1932"/>
        <v>00A80A00</v>
      </c>
      <c r="M5150" t="str">
        <f t="shared" si="1933"/>
        <v>EEE6000000A80A00</v>
      </c>
      <c r="N5150" t="str">
        <f t="shared" si="1934"/>
        <v>EEE6=骖</v>
      </c>
      <c r="P5150" s="2" t="s">
        <v>3288</v>
      </c>
      <c r="Q5150" s="2" t="s">
        <v>17604</v>
      </c>
      <c r="R5150" t="str">
        <f t="shared" si="1935"/>
        <v>B5E4=涞</v>
      </c>
    </row>
    <row r="5151" spans="1:18">
      <c r="A5151" s="2" t="s">
        <v>18314</v>
      </c>
      <c r="B5151" s="2" t="s">
        <v>18315</v>
      </c>
      <c r="C5151">
        <f t="shared" si="1940"/>
        <v>5585</v>
      </c>
      <c r="D5151">
        <f t="shared" si="1927"/>
        <v>5329</v>
      </c>
      <c r="E5151">
        <f t="shared" si="1928"/>
        <v>5328</v>
      </c>
      <c r="F5151">
        <f t="shared" si="1929"/>
        <v>682048</v>
      </c>
      <c r="G5151" t="str">
        <f t="shared" si="1930"/>
        <v>000AA840</v>
      </c>
      <c r="H5151" t="str">
        <f t="shared" si="1941"/>
        <v>E6EF</v>
      </c>
      <c r="I5151" t="str">
        <f t="shared" ref="I5151:I5160" si="1942">MID($I$1,(ROW()-2)*4+1,4)</f>
        <v/>
      </c>
      <c r="J5151" t="s">
        <v>18316</v>
      </c>
      <c r="K5151" t="str">
        <f t="shared" si="1931"/>
        <v>EFE60000</v>
      </c>
      <c r="L5151" t="str">
        <f t="shared" si="1932"/>
        <v>40A80A00</v>
      </c>
      <c r="M5151" t="str">
        <f t="shared" si="1933"/>
        <v>EFE6000040A80A00</v>
      </c>
      <c r="N5151" t="str">
        <f t="shared" si="1934"/>
        <v>EFE6=骘</v>
      </c>
      <c r="P5151" s="2" t="s">
        <v>3629</v>
      </c>
      <c r="Q5151" s="2" t="s">
        <v>17606</v>
      </c>
      <c r="R5151" t="str">
        <f t="shared" si="1935"/>
        <v>B6E4=涠</v>
      </c>
    </row>
    <row r="5152" spans="1:18">
      <c r="A5152" s="2" t="s">
        <v>18317</v>
      </c>
      <c r="B5152" s="2" t="s">
        <v>18318</v>
      </c>
      <c r="C5152">
        <f t="shared" si="1940"/>
        <v>5586</v>
      </c>
      <c r="D5152">
        <f t="shared" si="1927"/>
        <v>5330</v>
      </c>
      <c r="E5152">
        <f t="shared" si="1928"/>
        <v>5328</v>
      </c>
      <c r="F5152">
        <f t="shared" si="1929"/>
        <v>682112</v>
      </c>
      <c r="G5152" t="str">
        <f t="shared" si="1930"/>
        <v>000AA880</v>
      </c>
      <c r="H5152" t="str">
        <f t="shared" si="1941"/>
        <v>E6F0</v>
      </c>
      <c r="I5152" t="str">
        <f t="shared" si="1942"/>
        <v/>
      </c>
      <c r="J5152" t="s">
        <v>18319</v>
      </c>
      <c r="K5152" t="str">
        <f t="shared" si="1931"/>
        <v>F0E60000</v>
      </c>
      <c r="L5152" t="str">
        <f t="shared" si="1932"/>
        <v>80A80A00</v>
      </c>
      <c r="M5152" t="str">
        <f t="shared" si="1933"/>
        <v>F0E6000080A80A00</v>
      </c>
      <c r="N5152" t="str">
        <f t="shared" si="1934"/>
        <v>F0E6=骛</v>
      </c>
      <c r="P5152" s="2" t="s">
        <v>3977</v>
      </c>
      <c r="Q5152" s="2" t="s">
        <v>17608</v>
      </c>
      <c r="R5152" t="str">
        <f t="shared" si="1935"/>
        <v>B7E4=浞</v>
      </c>
    </row>
    <row r="5153" spans="1:18">
      <c r="A5153" s="2" t="s">
        <v>18320</v>
      </c>
      <c r="B5153" s="2" t="s">
        <v>18321</v>
      </c>
      <c r="C5153">
        <f t="shared" si="1940"/>
        <v>5587</v>
      </c>
      <c r="D5153">
        <f t="shared" si="1927"/>
        <v>5331</v>
      </c>
      <c r="E5153">
        <f t="shared" si="1928"/>
        <v>5328</v>
      </c>
      <c r="F5153">
        <f t="shared" si="1929"/>
        <v>682176</v>
      </c>
      <c r="G5153" t="str">
        <f t="shared" si="1930"/>
        <v>000AA8C0</v>
      </c>
      <c r="H5153" t="str">
        <f t="shared" si="1941"/>
        <v>E6F1</v>
      </c>
      <c r="I5153" t="str">
        <f t="shared" si="1942"/>
        <v/>
      </c>
      <c r="J5153" t="s">
        <v>18322</v>
      </c>
      <c r="K5153" t="str">
        <f t="shared" si="1931"/>
        <v>F1E60000</v>
      </c>
      <c r="L5153" t="str">
        <f t="shared" si="1932"/>
        <v>C0A80A00</v>
      </c>
      <c r="M5153" t="str">
        <f t="shared" si="1933"/>
        <v>F1E60000C0A80A00</v>
      </c>
      <c r="N5153" t="str">
        <f t="shared" si="1934"/>
        <v>F1E6=骜</v>
      </c>
      <c r="P5153" s="2" t="s">
        <v>4324</v>
      </c>
      <c r="Q5153" s="2" t="s">
        <v>17610</v>
      </c>
      <c r="R5153" t="str">
        <f t="shared" si="1935"/>
        <v>B8E4=涓</v>
      </c>
    </row>
    <row r="5154" spans="1:18">
      <c r="A5154" s="2" t="s">
        <v>18323</v>
      </c>
      <c r="B5154" s="2" t="s">
        <v>18324</v>
      </c>
      <c r="C5154">
        <f t="shared" si="1940"/>
        <v>5588</v>
      </c>
      <c r="D5154">
        <f t="shared" si="1927"/>
        <v>5332</v>
      </c>
      <c r="E5154">
        <f t="shared" si="1928"/>
        <v>5328</v>
      </c>
      <c r="F5154">
        <f t="shared" si="1929"/>
        <v>682240</v>
      </c>
      <c r="G5154" t="str">
        <f t="shared" si="1930"/>
        <v>000AA900</v>
      </c>
      <c r="H5154" t="str">
        <f t="shared" si="1941"/>
        <v>E6F2</v>
      </c>
      <c r="I5154" t="str">
        <f t="shared" si="1942"/>
        <v/>
      </c>
      <c r="J5154" t="s">
        <v>2767</v>
      </c>
      <c r="K5154" t="str">
        <f t="shared" si="1931"/>
        <v>F2E60000</v>
      </c>
      <c r="L5154" t="str">
        <f t="shared" si="1932"/>
        <v>00A90A00</v>
      </c>
      <c r="M5154" t="str">
        <f t="shared" si="1933"/>
        <v>F2E6000000A90A00</v>
      </c>
      <c r="N5154" t="str">
        <f t="shared" si="1934"/>
        <v>F2E6=骝</v>
      </c>
      <c r="P5154" s="2" t="s">
        <v>4661</v>
      </c>
      <c r="Q5154" s="2" t="s">
        <v>17612</v>
      </c>
      <c r="R5154" t="str">
        <f t="shared" si="1935"/>
        <v>B9E4=涔</v>
      </c>
    </row>
    <row r="5155" spans="1:18">
      <c r="A5155" s="2" t="s">
        <v>18325</v>
      </c>
      <c r="B5155" s="2" t="s">
        <v>18326</v>
      </c>
      <c r="C5155">
        <f t="shared" si="1940"/>
        <v>5589</v>
      </c>
      <c r="D5155">
        <f t="shared" si="1927"/>
        <v>5333</v>
      </c>
      <c r="E5155">
        <f t="shared" si="1928"/>
        <v>5328</v>
      </c>
      <c r="F5155">
        <f t="shared" si="1929"/>
        <v>682304</v>
      </c>
      <c r="G5155" t="str">
        <f t="shared" si="1930"/>
        <v>000AA940</v>
      </c>
      <c r="H5155" t="str">
        <f t="shared" si="1941"/>
        <v>E6F3</v>
      </c>
      <c r="I5155" t="str">
        <f t="shared" si="1942"/>
        <v/>
      </c>
      <c r="J5155" t="s">
        <v>18327</v>
      </c>
      <c r="K5155" t="str">
        <f t="shared" si="1931"/>
        <v>F3E60000</v>
      </c>
      <c r="L5155" t="str">
        <f t="shared" si="1932"/>
        <v>40A90A00</v>
      </c>
      <c r="M5155" t="str">
        <f t="shared" si="1933"/>
        <v>F3E6000040A90A00</v>
      </c>
      <c r="N5155" t="str">
        <f t="shared" si="1934"/>
        <v>F3E6=骟</v>
      </c>
      <c r="P5155" s="2" t="s">
        <v>4999</v>
      </c>
      <c r="Q5155" s="2" t="s">
        <v>17614</v>
      </c>
      <c r="R5155" t="str">
        <f t="shared" si="1935"/>
        <v>BAE4=浜</v>
      </c>
    </row>
    <row r="5156" spans="1:18">
      <c r="A5156" s="2" t="s">
        <v>18328</v>
      </c>
      <c r="B5156" s="2" t="s">
        <v>18329</v>
      </c>
      <c r="C5156">
        <f t="shared" si="1940"/>
        <v>5590</v>
      </c>
      <c r="D5156">
        <f t="shared" si="1927"/>
        <v>5334</v>
      </c>
      <c r="E5156">
        <f t="shared" si="1928"/>
        <v>5328</v>
      </c>
      <c r="F5156">
        <f t="shared" si="1929"/>
        <v>682368</v>
      </c>
      <c r="G5156" t="str">
        <f t="shared" si="1930"/>
        <v>000AA980</v>
      </c>
      <c r="H5156" t="str">
        <f t="shared" si="1941"/>
        <v>E6F4</v>
      </c>
      <c r="I5156" t="str">
        <f t="shared" si="1942"/>
        <v/>
      </c>
      <c r="J5156" t="s">
        <v>18330</v>
      </c>
      <c r="K5156" t="str">
        <f t="shared" si="1931"/>
        <v>F4E60000</v>
      </c>
      <c r="L5156" t="str">
        <f t="shared" si="1932"/>
        <v>80A90A00</v>
      </c>
      <c r="M5156" t="str">
        <f t="shared" si="1933"/>
        <v>F4E6000080A90A00</v>
      </c>
      <c r="N5156" t="str">
        <f t="shared" si="1934"/>
        <v>F4E6=骠</v>
      </c>
      <c r="P5156" s="2" t="s">
        <v>5339</v>
      </c>
      <c r="Q5156" s="2" t="s">
        <v>17616</v>
      </c>
      <c r="R5156" t="str">
        <f t="shared" si="1935"/>
        <v>BBE4=浠</v>
      </c>
    </row>
    <row r="5157" spans="1:18">
      <c r="A5157" s="2" t="s">
        <v>18331</v>
      </c>
      <c r="B5157" s="2" t="s">
        <v>18332</v>
      </c>
      <c r="C5157">
        <f t="shared" si="1940"/>
        <v>5591</v>
      </c>
      <c r="D5157">
        <f t="shared" si="1927"/>
        <v>5335</v>
      </c>
      <c r="E5157">
        <f t="shared" si="1928"/>
        <v>5328</v>
      </c>
      <c r="F5157">
        <f t="shared" si="1929"/>
        <v>682432</v>
      </c>
      <c r="G5157" t="str">
        <f t="shared" si="1930"/>
        <v>000AA9C0</v>
      </c>
      <c r="H5157" t="str">
        <f t="shared" ref="H5157:H5166" si="1943">MID($H$1,(ROW()-2)*4+1,4)</f>
        <v>E6F5</v>
      </c>
      <c r="I5157" t="str">
        <f t="shared" si="1942"/>
        <v/>
      </c>
      <c r="J5157" t="s">
        <v>18333</v>
      </c>
      <c r="K5157" t="str">
        <f t="shared" si="1931"/>
        <v>F5E60000</v>
      </c>
      <c r="L5157" t="str">
        <f t="shared" si="1932"/>
        <v>C0A90A00</v>
      </c>
      <c r="M5157" t="str">
        <f t="shared" si="1933"/>
        <v>F5E60000C0A90A00</v>
      </c>
      <c r="N5157" t="str">
        <f t="shared" si="1934"/>
        <v>F5E6=骢</v>
      </c>
      <c r="P5157" s="2" t="s">
        <v>5668</v>
      </c>
      <c r="Q5157" s="2" t="s">
        <v>17618</v>
      </c>
      <c r="R5157" t="str">
        <f t="shared" si="1935"/>
        <v>BCE4=浼</v>
      </c>
    </row>
    <row r="5158" spans="1:18">
      <c r="A5158" s="2" t="s">
        <v>18334</v>
      </c>
      <c r="B5158" s="2" t="s">
        <v>18335</v>
      </c>
      <c r="C5158">
        <f t="shared" si="1940"/>
        <v>5592</v>
      </c>
      <c r="D5158">
        <f t="shared" si="1927"/>
        <v>5336</v>
      </c>
      <c r="E5158">
        <f t="shared" si="1928"/>
        <v>5328</v>
      </c>
      <c r="F5158">
        <f t="shared" si="1929"/>
        <v>682496</v>
      </c>
      <c r="G5158" t="str">
        <f t="shared" si="1930"/>
        <v>000AAA00</v>
      </c>
      <c r="H5158" t="str">
        <f t="shared" si="1943"/>
        <v>E6F6</v>
      </c>
      <c r="I5158" t="str">
        <f t="shared" si="1942"/>
        <v/>
      </c>
      <c r="J5158" t="s">
        <v>18336</v>
      </c>
      <c r="K5158" t="str">
        <f t="shared" si="1931"/>
        <v>F6E60000</v>
      </c>
      <c r="L5158" t="str">
        <f t="shared" si="1932"/>
        <v>00AA0A00</v>
      </c>
      <c r="M5158" t="str">
        <f t="shared" si="1933"/>
        <v>F6E6000000AA0A00</v>
      </c>
      <c r="N5158" t="str">
        <f t="shared" si="1934"/>
        <v>F6E6=骣</v>
      </c>
      <c r="P5158" s="2" t="s">
        <v>6005</v>
      </c>
      <c r="Q5158" s="2" t="s">
        <v>17620</v>
      </c>
      <c r="R5158" t="str">
        <f t="shared" si="1935"/>
        <v>BDE4=浣</v>
      </c>
    </row>
    <row r="5159" spans="1:18">
      <c r="A5159" s="2" t="s">
        <v>18337</v>
      </c>
      <c r="B5159" s="2" t="s">
        <v>18338</v>
      </c>
      <c r="C5159">
        <f t="shared" si="1940"/>
        <v>5593</v>
      </c>
      <c r="D5159">
        <f t="shared" si="1927"/>
        <v>5337</v>
      </c>
      <c r="E5159">
        <f t="shared" si="1928"/>
        <v>5328</v>
      </c>
      <c r="F5159">
        <f t="shared" si="1929"/>
        <v>682560</v>
      </c>
      <c r="G5159" t="str">
        <f t="shared" si="1930"/>
        <v>000AAA40</v>
      </c>
      <c r="H5159" t="str">
        <f t="shared" si="1943"/>
        <v>E6F7</v>
      </c>
      <c r="I5159" t="str">
        <f t="shared" si="1942"/>
        <v/>
      </c>
      <c r="J5159" t="s">
        <v>18339</v>
      </c>
      <c r="K5159" t="str">
        <f t="shared" si="1931"/>
        <v>F7E60000</v>
      </c>
      <c r="L5159" t="str">
        <f t="shared" si="1932"/>
        <v>40AA0A00</v>
      </c>
      <c r="M5159" t="str">
        <f t="shared" si="1933"/>
        <v>F7E6000040AA0A00</v>
      </c>
      <c r="N5159" t="str">
        <f t="shared" si="1934"/>
        <v>F7E6=骥</v>
      </c>
      <c r="P5159" s="2" t="s">
        <v>6333</v>
      </c>
      <c r="Q5159" s="2" t="s">
        <v>17622</v>
      </c>
      <c r="R5159" t="str">
        <f t="shared" si="1935"/>
        <v>BEE4=渚</v>
      </c>
    </row>
    <row r="5160" spans="1:18">
      <c r="A5160" s="2" t="s">
        <v>18340</v>
      </c>
      <c r="B5160" s="2" t="s">
        <v>18341</v>
      </c>
      <c r="C5160">
        <f t="shared" si="1940"/>
        <v>5594</v>
      </c>
      <c r="D5160">
        <f t="shared" si="1927"/>
        <v>5338</v>
      </c>
      <c r="E5160">
        <f t="shared" si="1928"/>
        <v>5328</v>
      </c>
      <c r="F5160">
        <f t="shared" si="1929"/>
        <v>682624</v>
      </c>
      <c r="G5160" t="str">
        <f t="shared" si="1930"/>
        <v>000AAA80</v>
      </c>
      <c r="H5160" t="str">
        <f t="shared" si="1943"/>
        <v>E6F8</v>
      </c>
      <c r="I5160" t="str">
        <f t="shared" si="1942"/>
        <v/>
      </c>
      <c r="J5160" t="s">
        <v>18342</v>
      </c>
      <c r="K5160" t="str">
        <f t="shared" si="1931"/>
        <v>F8E60000</v>
      </c>
      <c r="L5160" t="str">
        <f t="shared" si="1932"/>
        <v>80AA0A00</v>
      </c>
      <c r="M5160" t="str">
        <f t="shared" si="1933"/>
        <v>F8E6000080AA0A00</v>
      </c>
      <c r="N5160" t="str">
        <f t="shared" si="1934"/>
        <v>F8E6=骧</v>
      </c>
      <c r="P5160" s="2" t="s">
        <v>6668</v>
      </c>
      <c r="Q5160" s="2" t="s">
        <v>17624</v>
      </c>
      <c r="R5160" t="str">
        <f t="shared" si="1935"/>
        <v>BFE4=淇</v>
      </c>
    </row>
    <row r="5161" spans="1:18">
      <c r="A5161" s="2" t="s">
        <v>18343</v>
      </c>
      <c r="B5161" s="2" t="s">
        <v>18344</v>
      </c>
      <c r="C5161">
        <f t="shared" si="1940"/>
        <v>5595</v>
      </c>
      <c r="D5161">
        <f t="shared" si="1927"/>
        <v>5339</v>
      </c>
      <c r="E5161">
        <f t="shared" si="1928"/>
        <v>5328</v>
      </c>
      <c r="F5161">
        <f t="shared" si="1929"/>
        <v>682688</v>
      </c>
      <c r="G5161" t="str">
        <f t="shared" si="1930"/>
        <v>000AAAC0</v>
      </c>
      <c r="H5161" t="str">
        <f t="shared" si="1943"/>
        <v>E6F9</v>
      </c>
      <c r="I5161" t="str">
        <f t="shared" ref="I5161:I5170" si="1944">MID($I$1,(ROW()-2)*4+1,4)</f>
        <v/>
      </c>
      <c r="J5161" t="s">
        <v>18345</v>
      </c>
      <c r="K5161" t="str">
        <f t="shared" si="1931"/>
        <v>F9E60000</v>
      </c>
      <c r="L5161" t="str">
        <f t="shared" si="1932"/>
        <v>C0AA0A00</v>
      </c>
      <c r="M5161" t="str">
        <f t="shared" si="1933"/>
        <v>F9E60000C0AA0A00</v>
      </c>
      <c r="N5161" t="str">
        <f t="shared" si="1934"/>
        <v>F9E6=纟</v>
      </c>
      <c r="P5161" s="2" t="s">
        <v>7000</v>
      </c>
      <c r="Q5161" s="2" t="s">
        <v>17627</v>
      </c>
      <c r="R5161" t="str">
        <f t="shared" si="1935"/>
        <v>C0E4=淅</v>
      </c>
    </row>
    <row r="5162" spans="1:18">
      <c r="A5162" s="2" t="s">
        <v>18346</v>
      </c>
      <c r="B5162" s="2" t="s">
        <v>18347</v>
      </c>
      <c r="C5162">
        <f t="shared" si="1940"/>
        <v>5596</v>
      </c>
      <c r="D5162">
        <f t="shared" si="1927"/>
        <v>5340</v>
      </c>
      <c r="E5162">
        <f t="shared" si="1928"/>
        <v>5328</v>
      </c>
      <c r="F5162">
        <f t="shared" si="1929"/>
        <v>682752</v>
      </c>
      <c r="G5162" t="str">
        <f t="shared" si="1930"/>
        <v>000AAB00</v>
      </c>
      <c r="H5162" t="str">
        <f t="shared" si="1943"/>
        <v>E6FA</v>
      </c>
      <c r="I5162" t="str">
        <f t="shared" si="1944"/>
        <v/>
      </c>
      <c r="J5162" t="s">
        <v>18348</v>
      </c>
      <c r="K5162" t="str">
        <f t="shared" si="1931"/>
        <v>FAE60000</v>
      </c>
      <c r="L5162" t="str">
        <f t="shared" si="1932"/>
        <v>00AB0A00</v>
      </c>
      <c r="M5162" t="str">
        <f t="shared" si="1933"/>
        <v>FAE6000000AB0A00</v>
      </c>
      <c r="N5162" t="str">
        <f t="shared" si="1934"/>
        <v>FAE6=纡</v>
      </c>
      <c r="P5162" s="2" t="s">
        <v>7326</v>
      </c>
      <c r="Q5162" s="2" t="s">
        <v>17629</v>
      </c>
      <c r="R5162" t="str">
        <f t="shared" si="1935"/>
        <v>C1E4=淞</v>
      </c>
    </row>
    <row r="5163" spans="1:18">
      <c r="A5163" s="2" t="s">
        <v>18349</v>
      </c>
      <c r="B5163" s="2" t="s">
        <v>18350</v>
      </c>
      <c r="C5163">
        <f t="shared" si="1940"/>
        <v>5597</v>
      </c>
      <c r="D5163">
        <f t="shared" si="1927"/>
        <v>5341</v>
      </c>
      <c r="E5163">
        <f t="shared" si="1928"/>
        <v>5328</v>
      </c>
      <c r="F5163">
        <f t="shared" si="1929"/>
        <v>682816</v>
      </c>
      <c r="G5163" t="str">
        <f t="shared" si="1930"/>
        <v>000AAB40</v>
      </c>
      <c r="H5163" t="str">
        <f t="shared" si="1943"/>
        <v>E6FB</v>
      </c>
      <c r="I5163" t="str">
        <f t="shared" si="1944"/>
        <v/>
      </c>
      <c r="J5163" t="s">
        <v>18351</v>
      </c>
      <c r="K5163" t="str">
        <f t="shared" si="1931"/>
        <v>FBE60000</v>
      </c>
      <c r="L5163" t="str">
        <f t="shared" si="1932"/>
        <v>40AB0A00</v>
      </c>
      <c r="M5163" t="str">
        <f t="shared" si="1933"/>
        <v>FBE6000040AB0A00</v>
      </c>
      <c r="N5163" t="str">
        <f t="shared" si="1934"/>
        <v>FBE6=纣</v>
      </c>
      <c r="P5163" s="2" t="s">
        <v>7646</v>
      </c>
      <c r="Q5163" s="2" t="s">
        <v>17632</v>
      </c>
      <c r="R5163" t="str">
        <f t="shared" si="1935"/>
        <v>C2E4=渎</v>
      </c>
    </row>
    <row r="5164" spans="1:18">
      <c r="A5164" s="2" t="s">
        <v>18352</v>
      </c>
      <c r="B5164" s="2" t="s">
        <v>18353</v>
      </c>
      <c r="C5164">
        <f t="shared" si="1940"/>
        <v>5598</v>
      </c>
      <c r="D5164">
        <f t="shared" si="1927"/>
        <v>5342</v>
      </c>
      <c r="E5164">
        <f t="shared" si="1928"/>
        <v>5328</v>
      </c>
      <c r="F5164">
        <f t="shared" si="1929"/>
        <v>682880</v>
      </c>
      <c r="G5164" t="str">
        <f t="shared" si="1930"/>
        <v>000AAB80</v>
      </c>
      <c r="H5164" t="str">
        <f t="shared" si="1943"/>
        <v>E6FC</v>
      </c>
      <c r="I5164" t="str">
        <f t="shared" si="1944"/>
        <v/>
      </c>
      <c r="J5164" t="s">
        <v>18354</v>
      </c>
      <c r="K5164" t="str">
        <f t="shared" si="1931"/>
        <v>FCE60000</v>
      </c>
      <c r="L5164" t="str">
        <f t="shared" si="1932"/>
        <v>80AB0A00</v>
      </c>
      <c r="M5164" t="str">
        <f t="shared" si="1933"/>
        <v>FCE6000080AB0A00</v>
      </c>
      <c r="N5164" t="str">
        <f t="shared" si="1934"/>
        <v>FCE6=纥</v>
      </c>
      <c r="P5164" s="2" t="s">
        <v>7968</v>
      </c>
      <c r="Q5164" s="2" t="s">
        <v>17635</v>
      </c>
      <c r="R5164" t="str">
        <f t="shared" si="1935"/>
        <v>C3E4=涿</v>
      </c>
    </row>
    <row r="5165" spans="1:18">
      <c r="A5165" s="2" t="s">
        <v>18355</v>
      </c>
      <c r="B5165" s="2" t="s">
        <v>18356</v>
      </c>
      <c r="C5165">
        <f t="shared" si="1940"/>
        <v>5599</v>
      </c>
      <c r="D5165">
        <f t="shared" si="1927"/>
        <v>5343</v>
      </c>
      <c r="E5165">
        <f t="shared" si="1928"/>
        <v>5328</v>
      </c>
      <c r="F5165">
        <f t="shared" si="1929"/>
        <v>682944</v>
      </c>
      <c r="G5165" t="str">
        <f t="shared" si="1930"/>
        <v>000AABC0</v>
      </c>
      <c r="H5165" t="str">
        <f t="shared" si="1943"/>
        <v>E6FD</v>
      </c>
      <c r="I5165" t="str">
        <f t="shared" si="1944"/>
        <v/>
      </c>
      <c r="J5165" t="s">
        <v>18357</v>
      </c>
      <c r="K5165" t="str">
        <f t="shared" si="1931"/>
        <v>FDE60000</v>
      </c>
      <c r="L5165" t="str">
        <f t="shared" si="1932"/>
        <v>C0AB0A00</v>
      </c>
      <c r="M5165" t="str">
        <f t="shared" si="1933"/>
        <v>FDE60000C0AB0A00</v>
      </c>
      <c r="N5165" t="str">
        <f t="shared" si="1934"/>
        <v>FDE6=纨</v>
      </c>
      <c r="P5165" s="2" t="s">
        <v>8280</v>
      </c>
      <c r="Q5165" s="2" t="s">
        <v>17638</v>
      </c>
      <c r="R5165" t="str">
        <f t="shared" si="1935"/>
        <v>C4E4=淠</v>
      </c>
    </row>
    <row r="5166" spans="1:18">
      <c r="A5166" s="2" t="s">
        <v>18358</v>
      </c>
      <c r="B5166" s="2" t="s">
        <v>18359</v>
      </c>
      <c r="C5166">
        <f t="shared" si="1940"/>
        <v>5600</v>
      </c>
      <c r="D5166">
        <f t="shared" si="1927"/>
        <v>5344</v>
      </c>
      <c r="E5166">
        <f t="shared" si="1928"/>
        <v>5344</v>
      </c>
      <c r="F5166">
        <f t="shared" si="1929"/>
        <v>684032</v>
      </c>
      <c r="G5166" t="str">
        <f t="shared" si="1930"/>
        <v>000AB000</v>
      </c>
      <c r="H5166" t="str">
        <f t="shared" si="1943"/>
        <v>E6FE</v>
      </c>
      <c r="I5166" t="str">
        <f t="shared" si="1944"/>
        <v/>
      </c>
      <c r="J5166" t="s">
        <v>18360</v>
      </c>
      <c r="K5166" t="str">
        <f t="shared" si="1931"/>
        <v>FEE60000</v>
      </c>
      <c r="L5166" t="str">
        <f t="shared" si="1932"/>
        <v>00B00A00</v>
      </c>
      <c r="M5166" t="str">
        <f t="shared" si="1933"/>
        <v>FEE6000000B00A00</v>
      </c>
      <c r="N5166" t="str">
        <f t="shared" si="1934"/>
        <v>FEE6=纩</v>
      </c>
      <c r="P5166" s="2" t="s">
        <v>8599</v>
      </c>
      <c r="Q5166" s="2" t="s">
        <v>17641</v>
      </c>
      <c r="R5166" t="str">
        <f t="shared" si="1935"/>
        <v>C5E4=渑</v>
      </c>
    </row>
    <row r="5167" spans="1:18">
      <c r="A5167" s="2" t="s">
        <v>18361</v>
      </c>
      <c r="B5167" s="2" t="s">
        <v>18362</v>
      </c>
      <c r="C5167">
        <f t="shared" si="1940"/>
        <v>5601</v>
      </c>
      <c r="D5167">
        <f t="shared" si="1927"/>
        <v>5345</v>
      </c>
      <c r="E5167">
        <f t="shared" si="1928"/>
        <v>5344</v>
      </c>
      <c r="F5167">
        <f t="shared" si="1929"/>
        <v>684096</v>
      </c>
      <c r="G5167" t="str">
        <f t="shared" si="1930"/>
        <v>000AB040</v>
      </c>
      <c r="H5167" t="str">
        <f t="shared" ref="H5167:H5176" si="1945">MID($H$1,(ROW()-2)*4+1,4)</f>
        <v>E7A1</v>
      </c>
      <c r="I5167" t="str">
        <f t="shared" si="1944"/>
        <v/>
      </c>
      <c r="J5167" t="s">
        <v>18363</v>
      </c>
      <c r="K5167" t="str">
        <f t="shared" si="1931"/>
        <v>A1E70000</v>
      </c>
      <c r="L5167" t="str">
        <f t="shared" si="1932"/>
        <v>40B00A00</v>
      </c>
      <c r="M5167" t="str">
        <f t="shared" si="1933"/>
        <v>A1E7000040B00A00</v>
      </c>
      <c r="N5167" t="str">
        <f t="shared" si="1934"/>
        <v>A1E7=纭</v>
      </c>
      <c r="P5167" s="2" t="s">
        <v>8920</v>
      </c>
      <c r="Q5167" s="2" t="s">
        <v>17644</v>
      </c>
      <c r="R5167" t="str">
        <f t="shared" si="1935"/>
        <v>C6E4=淦</v>
      </c>
    </row>
    <row r="5168" spans="1:18">
      <c r="A5168" s="2" t="s">
        <v>18364</v>
      </c>
      <c r="B5168" s="2" t="s">
        <v>18365</v>
      </c>
      <c r="C5168">
        <f t="shared" si="1940"/>
        <v>5602</v>
      </c>
      <c r="D5168">
        <f t="shared" si="1927"/>
        <v>5346</v>
      </c>
      <c r="E5168">
        <f t="shared" si="1928"/>
        <v>5344</v>
      </c>
      <c r="F5168">
        <f t="shared" si="1929"/>
        <v>684160</v>
      </c>
      <c r="G5168" t="str">
        <f t="shared" si="1930"/>
        <v>000AB080</v>
      </c>
      <c r="H5168" t="str">
        <f t="shared" si="1945"/>
        <v>E7A2</v>
      </c>
      <c r="I5168" t="str">
        <f t="shared" si="1944"/>
        <v/>
      </c>
      <c r="J5168" t="s">
        <v>18366</v>
      </c>
      <c r="K5168" t="str">
        <f t="shared" si="1931"/>
        <v>A2E70000</v>
      </c>
      <c r="L5168" t="str">
        <f t="shared" si="1932"/>
        <v>80B00A00</v>
      </c>
      <c r="M5168" t="str">
        <f t="shared" si="1933"/>
        <v>A2E7000080B00A00</v>
      </c>
      <c r="N5168" t="str">
        <f t="shared" si="1934"/>
        <v>A2E7=纰</v>
      </c>
      <c r="P5168" s="2" t="s">
        <v>9234</v>
      </c>
      <c r="Q5168" s="2" t="s">
        <v>17647</v>
      </c>
      <c r="R5168" t="str">
        <f t="shared" si="1935"/>
        <v>C7E4=淝</v>
      </c>
    </row>
    <row r="5169" spans="1:18">
      <c r="A5169" s="2" t="s">
        <v>18367</v>
      </c>
      <c r="B5169" s="2" t="s">
        <v>18368</v>
      </c>
      <c r="C5169">
        <f t="shared" si="1940"/>
        <v>5603</v>
      </c>
      <c r="D5169">
        <f t="shared" si="1927"/>
        <v>5347</v>
      </c>
      <c r="E5169">
        <f t="shared" si="1928"/>
        <v>5344</v>
      </c>
      <c r="F5169">
        <f t="shared" si="1929"/>
        <v>684224</v>
      </c>
      <c r="G5169" t="str">
        <f t="shared" si="1930"/>
        <v>000AB0C0</v>
      </c>
      <c r="H5169" t="str">
        <f t="shared" si="1945"/>
        <v>E7A3</v>
      </c>
      <c r="I5169" t="str">
        <f t="shared" si="1944"/>
        <v/>
      </c>
      <c r="J5169" t="s">
        <v>18369</v>
      </c>
      <c r="K5169" t="str">
        <f t="shared" si="1931"/>
        <v>A3E70000</v>
      </c>
      <c r="L5169" t="str">
        <f t="shared" si="1932"/>
        <v>C0B00A00</v>
      </c>
      <c r="M5169" t="str">
        <f t="shared" si="1933"/>
        <v>A3E70000C0B00A00</v>
      </c>
      <c r="N5169" t="str">
        <f t="shared" si="1934"/>
        <v>A3E7=纾</v>
      </c>
      <c r="P5169" s="2" t="s">
        <v>9546</v>
      </c>
      <c r="Q5169" s="2" t="s">
        <v>17650</v>
      </c>
      <c r="R5169" t="str">
        <f t="shared" si="1935"/>
        <v>C8E4=淙</v>
      </c>
    </row>
    <row r="5170" spans="1:18">
      <c r="A5170" s="2" t="s">
        <v>18370</v>
      </c>
      <c r="B5170" s="2" t="s">
        <v>18371</v>
      </c>
      <c r="C5170">
        <f t="shared" si="1940"/>
        <v>5604</v>
      </c>
      <c r="D5170">
        <f t="shared" si="1927"/>
        <v>5348</v>
      </c>
      <c r="E5170">
        <f t="shared" si="1928"/>
        <v>5344</v>
      </c>
      <c r="F5170">
        <f t="shared" si="1929"/>
        <v>684288</v>
      </c>
      <c r="G5170" t="str">
        <f t="shared" si="1930"/>
        <v>000AB100</v>
      </c>
      <c r="H5170" t="str">
        <f t="shared" si="1945"/>
        <v>E7A4</v>
      </c>
      <c r="I5170" t="str">
        <f t="shared" si="1944"/>
        <v/>
      </c>
      <c r="J5170" t="s">
        <v>18372</v>
      </c>
      <c r="K5170" t="str">
        <f t="shared" si="1931"/>
        <v>A4E70000</v>
      </c>
      <c r="L5170" t="str">
        <f t="shared" si="1932"/>
        <v>00B10A00</v>
      </c>
      <c r="M5170" t="str">
        <f t="shared" si="1933"/>
        <v>A4E7000000B10A00</v>
      </c>
      <c r="N5170" t="str">
        <f t="shared" si="1934"/>
        <v>A4E7=绀</v>
      </c>
      <c r="P5170" s="2" t="s">
        <v>9861</v>
      </c>
      <c r="Q5170" s="2" t="s">
        <v>17653</v>
      </c>
      <c r="R5170" t="str">
        <f t="shared" si="1935"/>
        <v>C9E4=渖</v>
      </c>
    </row>
    <row r="5171" spans="1:18">
      <c r="A5171" s="2" t="s">
        <v>18373</v>
      </c>
      <c r="B5171" s="2" t="s">
        <v>18374</v>
      </c>
      <c r="C5171">
        <f t="shared" si="1940"/>
        <v>5605</v>
      </c>
      <c r="D5171">
        <f t="shared" si="1927"/>
        <v>5349</v>
      </c>
      <c r="E5171">
        <f t="shared" si="1928"/>
        <v>5344</v>
      </c>
      <c r="F5171">
        <f t="shared" si="1929"/>
        <v>684352</v>
      </c>
      <c r="G5171" t="str">
        <f t="shared" si="1930"/>
        <v>000AB140</v>
      </c>
      <c r="H5171" t="str">
        <f t="shared" si="1945"/>
        <v>E7A5</v>
      </c>
      <c r="I5171" t="str">
        <f t="shared" ref="I5171:I5180" si="1946">MID($I$1,(ROW()-2)*4+1,4)</f>
        <v/>
      </c>
      <c r="J5171" t="s">
        <v>18375</v>
      </c>
      <c r="K5171" t="str">
        <f t="shared" si="1931"/>
        <v>A5E70000</v>
      </c>
      <c r="L5171" t="str">
        <f t="shared" si="1932"/>
        <v>40B10A00</v>
      </c>
      <c r="M5171" t="str">
        <f t="shared" si="1933"/>
        <v>A5E7000040B10A00</v>
      </c>
      <c r="N5171" t="str">
        <f t="shared" si="1934"/>
        <v>A5E7=绁</v>
      </c>
      <c r="P5171" s="2" t="s">
        <v>10175</v>
      </c>
      <c r="Q5171" s="2" t="s">
        <v>17656</v>
      </c>
      <c r="R5171" t="str">
        <f t="shared" si="1935"/>
        <v>CAE4=涫</v>
      </c>
    </row>
    <row r="5172" spans="1:18">
      <c r="A5172" s="2" t="s">
        <v>18376</v>
      </c>
      <c r="B5172" s="2" t="s">
        <v>18377</v>
      </c>
      <c r="C5172">
        <f t="shared" si="1940"/>
        <v>5606</v>
      </c>
      <c r="D5172">
        <f t="shared" si="1927"/>
        <v>5350</v>
      </c>
      <c r="E5172">
        <f t="shared" si="1928"/>
        <v>5344</v>
      </c>
      <c r="F5172">
        <f t="shared" si="1929"/>
        <v>684416</v>
      </c>
      <c r="G5172" t="str">
        <f t="shared" si="1930"/>
        <v>000AB180</v>
      </c>
      <c r="H5172" t="str">
        <f t="shared" si="1945"/>
        <v>E7A6</v>
      </c>
      <c r="I5172" t="str">
        <f t="shared" si="1946"/>
        <v/>
      </c>
      <c r="J5172" t="s">
        <v>18378</v>
      </c>
      <c r="K5172" t="str">
        <f t="shared" si="1931"/>
        <v>A6E70000</v>
      </c>
      <c r="L5172" t="str">
        <f t="shared" si="1932"/>
        <v>80B10A00</v>
      </c>
      <c r="M5172" t="str">
        <f t="shared" si="1933"/>
        <v>A6E7000080B10A00</v>
      </c>
      <c r="N5172" t="str">
        <f t="shared" si="1934"/>
        <v>A6E7=绂</v>
      </c>
      <c r="P5172" s="2" t="s">
        <v>10486</v>
      </c>
      <c r="Q5172" s="2" t="s">
        <v>17659</v>
      </c>
      <c r="R5172" t="str">
        <f t="shared" si="1935"/>
        <v>CBE4=渌</v>
      </c>
    </row>
    <row r="5173" spans="1:18">
      <c r="A5173" s="2" t="s">
        <v>18379</v>
      </c>
      <c r="B5173" s="2" t="s">
        <v>18380</v>
      </c>
      <c r="C5173">
        <f t="shared" si="1940"/>
        <v>5607</v>
      </c>
      <c r="D5173">
        <f t="shared" si="1927"/>
        <v>5351</v>
      </c>
      <c r="E5173">
        <f t="shared" si="1928"/>
        <v>5344</v>
      </c>
      <c r="F5173">
        <f t="shared" si="1929"/>
        <v>684480</v>
      </c>
      <c r="G5173" t="str">
        <f t="shared" si="1930"/>
        <v>000AB1C0</v>
      </c>
      <c r="H5173" t="str">
        <f t="shared" si="1945"/>
        <v>E7A7</v>
      </c>
      <c r="I5173" t="str">
        <f t="shared" si="1946"/>
        <v/>
      </c>
      <c r="J5173" t="s">
        <v>18381</v>
      </c>
      <c r="K5173" t="str">
        <f t="shared" si="1931"/>
        <v>A7E70000</v>
      </c>
      <c r="L5173" t="str">
        <f t="shared" si="1932"/>
        <v>C0B10A00</v>
      </c>
      <c r="M5173" t="str">
        <f t="shared" si="1933"/>
        <v>A7E70000C0B10A00</v>
      </c>
      <c r="N5173" t="str">
        <f t="shared" si="1934"/>
        <v>A7E7=绉</v>
      </c>
      <c r="P5173" s="2" t="s">
        <v>10798</v>
      </c>
      <c r="Q5173" s="2" t="s">
        <v>17662</v>
      </c>
      <c r="R5173" t="str">
        <f t="shared" si="1935"/>
        <v>CCE4=涮</v>
      </c>
    </row>
    <row r="5174" spans="1:18">
      <c r="A5174" s="2" t="s">
        <v>18382</v>
      </c>
      <c r="B5174" s="2" t="s">
        <v>18383</v>
      </c>
      <c r="C5174">
        <f t="shared" si="1940"/>
        <v>5608</v>
      </c>
      <c r="D5174">
        <f t="shared" si="1927"/>
        <v>5352</v>
      </c>
      <c r="E5174">
        <f t="shared" si="1928"/>
        <v>5344</v>
      </c>
      <c r="F5174">
        <f t="shared" si="1929"/>
        <v>684544</v>
      </c>
      <c r="G5174" t="str">
        <f t="shared" si="1930"/>
        <v>000AB200</v>
      </c>
      <c r="H5174" t="str">
        <f t="shared" si="1945"/>
        <v>E7A8</v>
      </c>
      <c r="I5174" t="str">
        <f t="shared" si="1946"/>
        <v/>
      </c>
      <c r="J5174" t="s">
        <v>18384</v>
      </c>
      <c r="K5174" t="str">
        <f t="shared" si="1931"/>
        <v>A8E70000</v>
      </c>
      <c r="L5174" t="str">
        <f t="shared" si="1932"/>
        <v>00B20A00</v>
      </c>
      <c r="M5174" t="str">
        <f t="shared" si="1933"/>
        <v>A8E7000000B20A00</v>
      </c>
      <c r="N5174" t="str">
        <f t="shared" si="1934"/>
        <v>A8E7=绋</v>
      </c>
      <c r="P5174" s="2" t="s">
        <v>11100</v>
      </c>
      <c r="Q5174" s="2" t="s">
        <v>17665</v>
      </c>
      <c r="R5174" t="str">
        <f t="shared" si="1935"/>
        <v>CDE4=渫</v>
      </c>
    </row>
    <row r="5175" spans="1:18">
      <c r="A5175" s="2" t="s">
        <v>18385</v>
      </c>
      <c r="B5175" s="2" t="s">
        <v>18386</v>
      </c>
      <c r="C5175">
        <f t="shared" si="1940"/>
        <v>5609</v>
      </c>
      <c r="D5175">
        <f t="shared" si="1927"/>
        <v>5353</v>
      </c>
      <c r="E5175">
        <f t="shared" si="1928"/>
        <v>5344</v>
      </c>
      <c r="F5175">
        <f t="shared" si="1929"/>
        <v>684608</v>
      </c>
      <c r="G5175" t="str">
        <f t="shared" si="1930"/>
        <v>000AB240</v>
      </c>
      <c r="H5175" t="str">
        <f t="shared" si="1945"/>
        <v>E7A9</v>
      </c>
      <c r="I5175" t="str">
        <f t="shared" si="1946"/>
        <v/>
      </c>
      <c r="J5175" t="s">
        <v>18387</v>
      </c>
      <c r="K5175" t="str">
        <f t="shared" si="1931"/>
        <v>A9E70000</v>
      </c>
      <c r="L5175" t="str">
        <f t="shared" si="1932"/>
        <v>40B20A00</v>
      </c>
      <c r="M5175" t="str">
        <f t="shared" si="1933"/>
        <v>A9E7000040B20A00</v>
      </c>
      <c r="N5175" t="str">
        <f t="shared" si="1934"/>
        <v>A9E7=绌</v>
      </c>
      <c r="P5175" s="2" t="s">
        <v>11406</v>
      </c>
      <c r="Q5175" s="2" t="s">
        <v>17668</v>
      </c>
      <c r="R5175" t="str">
        <f t="shared" si="1935"/>
        <v>CEE4=湮</v>
      </c>
    </row>
    <row r="5176" spans="1:18">
      <c r="A5176" s="2" t="s">
        <v>18388</v>
      </c>
      <c r="B5176" s="2" t="s">
        <v>18389</v>
      </c>
      <c r="C5176">
        <f t="shared" si="1940"/>
        <v>5610</v>
      </c>
      <c r="D5176">
        <f t="shared" si="1927"/>
        <v>5354</v>
      </c>
      <c r="E5176">
        <f t="shared" si="1928"/>
        <v>5344</v>
      </c>
      <c r="F5176">
        <f t="shared" si="1929"/>
        <v>684672</v>
      </c>
      <c r="G5176" t="str">
        <f t="shared" si="1930"/>
        <v>000AB280</v>
      </c>
      <c r="H5176" t="str">
        <f t="shared" si="1945"/>
        <v>E7AA</v>
      </c>
      <c r="I5176" t="str">
        <f t="shared" si="1946"/>
        <v/>
      </c>
      <c r="J5176" t="s">
        <v>18390</v>
      </c>
      <c r="K5176" t="str">
        <f t="shared" si="1931"/>
        <v>AAE70000</v>
      </c>
      <c r="L5176" t="str">
        <f t="shared" si="1932"/>
        <v>80B20A00</v>
      </c>
      <c r="M5176" t="str">
        <f t="shared" si="1933"/>
        <v>AAE7000080B20A00</v>
      </c>
      <c r="N5176" t="str">
        <f t="shared" si="1934"/>
        <v>AAE7=绐</v>
      </c>
      <c r="P5176" s="2" t="s">
        <v>11709</v>
      </c>
      <c r="Q5176" s="2" t="s">
        <v>17671</v>
      </c>
      <c r="R5176" t="str">
        <f t="shared" si="1935"/>
        <v>CFE4=湎</v>
      </c>
    </row>
    <row r="5177" spans="1:18">
      <c r="A5177" s="2" t="s">
        <v>18391</v>
      </c>
      <c r="B5177" s="2" t="s">
        <v>18392</v>
      </c>
      <c r="C5177">
        <f t="shared" si="1940"/>
        <v>5611</v>
      </c>
      <c r="D5177">
        <f t="shared" si="1927"/>
        <v>5355</v>
      </c>
      <c r="E5177">
        <f t="shared" si="1928"/>
        <v>5344</v>
      </c>
      <c r="F5177">
        <f t="shared" si="1929"/>
        <v>684736</v>
      </c>
      <c r="G5177" t="str">
        <f t="shared" si="1930"/>
        <v>000AB2C0</v>
      </c>
      <c r="H5177" t="str">
        <f t="shared" ref="H5177:H5186" si="1947">MID($H$1,(ROW()-2)*4+1,4)</f>
        <v>E7AB</v>
      </c>
      <c r="I5177" t="str">
        <f t="shared" si="1946"/>
        <v/>
      </c>
      <c r="J5177" t="s">
        <v>18393</v>
      </c>
      <c r="K5177" t="str">
        <f t="shared" si="1931"/>
        <v>ABE70000</v>
      </c>
      <c r="L5177" t="str">
        <f t="shared" si="1932"/>
        <v>C0B20A00</v>
      </c>
      <c r="M5177" t="str">
        <f t="shared" si="1933"/>
        <v>ABE70000C0B20A00</v>
      </c>
      <c r="N5177" t="str">
        <f t="shared" si="1934"/>
        <v>ABE7=绔</v>
      </c>
      <c r="P5177" s="2" t="s">
        <v>12007</v>
      </c>
      <c r="Q5177" s="2" t="s">
        <v>17674</v>
      </c>
      <c r="R5177" t="str">
        <f t="shared" si="1935"/>
        <v>D0E4=湫</v>
      </c>
    </row>
    <row r="5178" spans="1:18">
      <c r="A5178" s="2" t="s">
        <v>18394</v>
      </c>
      <c r="B5178" s="2" t="s">
        <v>18395</v>
      </c>
      <c r="C5178">
        <f t="shared" si="1940"/>
        <v>5612</v>
      </c>
      <c r="D5178">
        <f t="shared" si="1927"/>
        <v>5356</v>
      </c>
      <c r="E5178">
        <f t="shared" si="1928"/>
        <v>5344</v>
      </c>
      <c r="F5178">
        <f t="shared" si="1929"/>
        <v>684800</v>
      </c>
      <c r="G5178" t="str">
        <f t="shared" si="1930"/>
        <v>000AB300</v>
      </c>
      <c r="H5178" t="str">
        <f t="shared" si="1947"/>
        <v>E7AC</v>
      </c>
      <c r="I5178" t="str">
        <f t="shared" si="1946"/>
        <v/>
      </c>
      <c r="J5178" t="s">
        <v>18396</v>
      </c>
      <c r="K5178" t="str">
        <f t="shared" si="1931"/>
        <v>ACE70000</v>
      </c>
      <c r="L5178" t="str">
        <f t="shared" si="1932"/>
        <v>00B30A00</v>
      </c>
      <c r="M5178" t="str">
        <f t="shared" si="1933"/>
        <v>ACE7000000B30A00</v>
      </c>
      <c r="N5178" t="str">
        <f t="shared" si="1934"/>
        <v>ACE7=绗</v>
      </c>
      <c r="P5178" s="2" t="s">
        <v>12306</v>
      </c>
      <c r="Q5178" s="2" t="s">
        <v>17677</v>
      </c>
      <c r="R5178" t="str">
        <f t="shared" si="1935"/>
        <v>D1E4=溲</v>
      </c>
    </row>
    <row r="5179" spans="1:18">
      <c r="A5179" s="2" t="s">
        <v>18397</v>
      </c>
      <c r="B5179" s="2" t="s">
        <v>18398</v>
      </c>
      <c r="C5179">
        <f t="shared" si="1940"/>
        <v>5613</v>
      </c>
      <c r="D5179">
        <f t="shared" si="1927"/>
        <v>5357</v>
      </c>
      <c r="E5179">
        <f t="shared" si="1928"/>
        <v>5344</v>
      </c>
      <c r="F5179">
        <f t="shared" si="1929"/>
        <v>684864</v>
      </c>
      <c r="G5179" t="str">
        <f t="shared" si="1930"/>
        <v>000AB340</v>
      </c>
      <c r="H5179" t="str">
        <f t="shared" si="1947"/>
        <v>E7AD</v>
      </c>
      <c r="I5179" t="str">
        <f t="shared" si="1946"/>
        <v/>
      </c>
      <c r="J5179" t="s">
        <v>18399</v>
      </c>
      <c r="K5179" t="str">
        <f t="shared" si="1931"/>
        <v>ADE70000</v>
      </c>
      <c r="L5179" t="str">
        <f t="shared" si="1932"/>
        <v>40B30A00</v>
      </c>
      <c r="M5179" t="str">
        <f t="shared" si="1933"/>
        <v>ADE7000040B30A00</v>
      </c>
      <c r="N5179" t="str">
        <f t="shared" si="1934"/>
        <v>ADE7=绛</v>
      </c>
      <c r="P5179" s="2" t="s">
        <v>12601</v>
      </c>
      <c r="Q5179" s="2" t="s">
        <v>17680</v>
      </c>
      <c r="R5179" t="str">
        <f t="shared" si="1935"/>
        <v>D2E4=湟</v>
      </c>
    </row>
    <row r="5180" spans="1:18">
      <c r="A5180" s="2" t="s">
        <v>18400</v>
      </c>
      <c r="B5180" s="2" t="s">
        <v>18401</v>
      </c>
      <c r="C5180">
        <f t="shared" si="1940"/>
        <v>5614</v>
      </c>
      <c r="D5180">
        <f t="shared" si="1927"/>
        <v>5358</v>
      </c>
      <c r="E5180">
        <f t="shared" si="1928"/>
        <v>5344</v>
      </c>
      <c r="F5180">
        <f t="shared" si="1929"/>
        <v>684928</v>
      </c>
      <c r="G5180" t="str">
        <f t="shared" si="1930"/>
        <v>000AB380</v>
      </c>
      <c r="H5180" t="str">
        <f t="shared" si="1947"/>
        <v>E7AE</v>
      </c>
      <c r="I5180" t="str">
        <f t="shared" si="1946"/>
        <v/>
      </c>
      <c r="J5180" t="s">
        <v>18402</v>
      </c>
      <c r="K5180" t="str">
        <f t="shared" si="1931"/>
        <v>AEE70000</v>
      </c>
      <c r="L5180" t="str">
        <f t="shared" si="1932"/>
        <v>80B30A00</v>
      </c>
      <c r="M5180" t="str">
        <f t="shared" si="1933"/>
        <v>AEE7000080B30A00</v>
      </c>
      <c r="N5180" t="str">
        <f t="shared" si="1934"/>
        <v>AEE7=绠</v>
      </c>
      <c r="P5180" s="2" t="s">
        <v>12893</v>
      </c>
      <c r="Q5180" s="2" t="s">
        <v>17682</v>
      </c>
      <c r="R5180" t="str">
        <f t="shared" si="1935"/>
        <v>D3E4=溆</v>
      </c>
    </row>
    <row r="5181" spans="1:18">
      <c r="A5181" s="2" t="s">
        <v>18403</v>
      </c>
      <c r="B5181" s="2" t="s">
        <v>18404</v>
      </c>
      <c r="C5181">
        <f t="shared" si="1940"/>
        <v>5615</v>
      </c>
      <c r="D5181">
        <f t="shared" si="1927"/>
        <v>5359</v>
      </c>
      <c r="E5181">
        <f t="shared" si="1928"/>
        <v>5344</v>
      </c>
      <c r="F5181">
        <f t="shared" si="1929"/>
        <v>684992</v>
      </c>
      <c r="G5181" t="str">
        <f t="shared" si="1930"/>
        <v>000AB3C0</v>
      </c>
      <c r="H5181" t="str">
        <f t="shared" si="1947"/>
        <v>E7AF</v>
      </c>
      <c r="I5181" t="str">
        <f t="shared" ref="I5181:I5190" si="1948">MID($I$1,(ROW()-2)*4+1,4)</f>
        <v/>
      </c>
      <c r="J5181" t="s">
        <v>18405</v>
      </c>
      <c r="K5181" t="str">
        <f t="shared" si="1931"/>
        <v>AFE70000</v>
      </c>
      <c r="L5181" t="str">
        <f t="shared" si="1932"/>
        <v>C0B30A00</v>
      </c>
      <c r="M5181" t="str">
        <f t="shared" si="1933"/>
        <v>AFE70000C0B30A00</v>
      </c>
      <c r="N5181" t="str">
        <f t="shared" si="1934"/>
        <v>AFE7=绡</v>
      </c>
      <c r="P5181" s="2" t="s">
        <v>13188</v>
      </c>
      <c r="Q5181" s="2" t="s">
        <v>17685</v>
      </c>
      <c r="R5181" t="str">
        <f t="shared" si="1935"/>
        <v>D4E4=湓</v>
      </c>
    </row>
    <row r="5182" spans="1:18">
      <c r="A5182" s="2" t="s">
        <v>18406</v>
      </c>
      <c r="B5182" s="2" t="s">
        <v>18407</v>
      </c>
      <c r="C5182">
        <f t="shared" si="1940"/>
        <v>5616</v>
      </c>
      <c r="D5182">
        <f t="shared" si="1927"/>
        <v>5360</v>
      </c>
      <c r="E5182">
        <f t="shared" si="1928"/>
        <v>5360</v>
      </c>
      <c r="F5182">
        <f t="shared" si="1929"/>
        <v>686080</v>
      </c>
      <c r="G5182" t="str">
        <f t="shared" si="1930"/>
        <v>000AB800</v>
      </c>
      <c r="H5182" t="str">
        <f t="shared" si="1947"/>
        <v>E7B0</v>
      </c>
      <c r="I5182" t="str">
        <f t="shared" si="1948"/>
        <v/>
      </c>
      <c r="J5182" t="s">
        <v>2260</v>
      </c>
      <c r="K5182" t="str">
        <f t="shared" si="1931"/>
        <v>B0E70000</v>
      </c>
      <c r="L5182" t="str">
        <f t="shared" si="1932"/>
        <v>00B80A00</v>
      </c>
      <c r="M5182" t="str">
        <f t="shared" si="1933"/>
        <v>B0E7000000B80A00</v>
      </c>
      <c r="N5182" t="str">
        <f t="shared" si="1934"/>
        <v>B0E7=绨</v>
      </c>
      <c r="P5182" s="2" t="s">
        <v>13482</v>
      </c>
      <c r="Q5182" s="2" t="s">
        <v>17688</v>
      </c>
      <c r="R5182" t="str">
        <f t="shared" si="1935"/>
        <v>D5E4=湔</v>
      </c>
    </row>
    <row r="5183" spans="1:18">
      <c r="A5183" s="2" t="s">
        <v>18408</v>
      </c>
      <c r="B5183" s="2" t="s">
        <v>18409</v>
      </c>
      <c r="C5183">
        <f t="shared" si="1940"/>
        <v>5617</v>
      </c>
      <c r="D5183">
        <f t="shared" si="1927"/>
        <v>5361</v>
      </c>
      <c r="E5183">
        <f t="shared" si="1928"/>
        <v>5360</v>
      </c>
      <c r="F5183">
        <f t="shared" si="1929"/>
        <v>686144</v>
      </c>
      <c r="G5183" t="str">
        <f t="shared" si="1930"/>
        <v>000AB840</v>
      </c>
      <c r="H5183" t="str">
        <f t="shared" si="1947"/>
        <v>E7B1</v>
      </c>
      <c r="I5183" t="str">
        <f t="shared" si="1948"/>
        <v/>
      </c>
      <c r="J5183" t="s">
        <v>2789</v>
      </c>
      <c r="K5183" t="str">
        <f t="shared" si="1931"/>
        <v>B1E70000</v>
      </c>
      <c r="L5183" t="str">
        <f t="shared" si="1932"/>
        <v>40B80A00</v>
      </c>
      <c r="M5183" t="str">
        <f t="shared" si="1933"/>
        <v>B1E7000040B80A00</v>
      </c>
      <c r="N5183" t="str">
        <f t="shared" si="1934"/>
        <v>B1E7=绫</v>
      </c>
      <c r="P5183" s="2" t="s">
        <v>13775</v>
      </c>
      <c r="Q5183" s="2" t="s">
        <v>17691</v>
      </c>
      <c r="R5183" t="str">
        <f t="shared" si="1935"/>
        <v>D6E4=渲</v>
      </c>
    </row>
    <row r="5184" spans="1:18">
      <c r="A5184" s="2" t="s">
        <v>18410</v>
      </c>
      <c r="B5184" s="2" t="s">
        <v>18411</v>
      </c>
      <c r="C5184">
        <f t="shared" si="1940"/>
        <v>5618</v>
      </c>
      <c r="D5184">
        <f t="shared" si="1927"/>
        <v>5362</v>
      </c>
      <c r="E5184">
        <f t="shared" si="1928"/>
        <v>5360</v>
      </c>
      <c r="F5184">
        <f t="shared" si="1929"/>
        <v>686208</v>
      </c>
      <c r="G5184" t="str">
        <f t="shared" si="1930"/>
        <v>000AB880</v>
      </c>
      <c r="H5184" t="str">
        <f t="shared" si="1947"/>
        <v>E7B2</v>
      </c>
      <c r="I5184" t="str">
        <f t="shared" si="1948"/>
        <v/>
      </c>
      <c r="J5184" t="s">
        <v>3159</v>
      </c>
      <c r="K5184" t="str">
        <f t="shared" si="1931"/>
        <v>B2E70000</v>
      </c>
      <c r="L5184" t="str">
        <f t="shared" si="1932"/>
        <v>80B80A00</v>
      </c>
      <c r="M5184" t="str">
        <f t="shared" si="1933"/>
        <v>B2E7000080B80A00</v>
      </c>
      <c r="N5184" t="str">
        <f t="shared" si="1934"/>
        <v>B2E7=绮</v>
      </c>
      <c r="P5184" s="2" t="s">
        <v>14068</v>
      </c>
      <c r="Q5184" s="2" t="s">
        <v>17694</v>
      </c>
      <c r="R5184" t="str">
        <f t="shared" si="1935"/>
        <v>D7E4=渥</v>
      </c>
    </row>
    <row r="5185" spans="1:18">
      <c r="A5185" s="2" t="s">
        <v>18412</v>
      </c>
      <c r="B5185" s="2" t="s">
        <v>18413</v>
      </c>
      <c r="C5185">
        <f t="shared" si="1940"/>
        <v>5619</v>
      </c>
      <c r="D5185">
        <f t="shared" si="1927"/>
        <v>5363</v>
      </c>
      <c r="E5185">
        <f t="shared" si="1928"/>
        <v>5360</v>
      </c>
      <c r="F5185">
        <f t="shared" si="1929"/>
        <v>686272</v>
      </c>
      <c r="G5185" t="str">
        <f t="shared" si="1930"/>
        <v>000AB8C0</v>
      </c>
      <c r="H5185" t="str">
        <f t="shared" si="1947"/>
        <v>E7B3</v>
      </c>
      <c r="I5185" t="str">
        <f t="shared" si="1948"/>
        <v/>
      </c>
      <c r="J5185" t="s">
        <v>3504</v>
      </c>
      <c r="K5185" t="str">
        <f t="shared" si="1931"/>
        <v>B3E70000</v>
      </c>
      <c r="L5185" t="str">
        <f t="shared" si="1932"/>
        <v>C0B80A00</v>
      </c>
      <c r="M5185" t="str">
        <f t="shared" si="1933"/>
        <v>B3E70000C0B80A00</v>
      </c>
      <c r="N5185" t="str">
        <f t="shared" si="1934"/>
        <v>B3E7=绯</v>
      </c>
      <c r="P5185" s="2" t="s">
        <v>14339</v>
      </c>
      <c r="Q5185" s="2" t="s">
        <v>17697</v>
      </c>
      <c r="R5185" t="str">
        <f t="shared" si="1935"/>
        <v>D8E4=湄</v>
      </c>
    </row>
    <row r="5186" spans="1:18">
      <c r="A5186" s="2" t="s">
        <v>18414</v>
      </c>
      <c r="B5186" s="2" t="s">
        <v>18415</v>
      </c>
      <c r="C5186">
        <f t="shared" si="1940"/>
        <v>5620</v>
      </c>
      <c r="D5186">
        <f t="shared" si="1927"/>
        <v>5364</v>
      </c>
      <c r="E5186">
        <f t="shared" si="1928"/>
        <v>5360</v>
      </c>
      <c r="F5186">
        <f t="shared" si="1929"/>
        <v>686336</v>
      </c>
      <c r="G5186" t="str">
        <f t="shared" si="1930"/>
        <v>000AB900</v>
      </c>
      <c r="H5186" t="str">
        <f t="shared" si="1947"/>
        <v>E7B4</v>
      </c>
      <c r="I5186" t="str">
        <f t="shared" si="1948"/>
        <v/>
      </c>
      <c r="J5186" t="s">
        <v>3851</v>
      </c>
      <c r="K5186" t="str">
        <f t="shared" si="1931"/>
        <v>B4E70000</v>
      </c>
      <c r="L5186" t="str">
        <f t="shared" si="1932"/>
        <v>00B90A00</v>
      </c>
      <c r="M5186" t="str">
        <f t="shared" si="1933"/>
        <v>B4E7000000B90A00</v>
      </c>
      <c r="N5186" t="str">
        <f t="shared" si="1934"/>
        <v>B4E7=绱</v>
      </c>
      <c r="P5186" s="2" t="s">
        <v>14632</v>
      </c>
      <c r="Q5186" s="2" t="s">
        <v>17700</v>
      </c>
      <c r="R5186" t="str">
        <f t="shared" si="1935"/>
        <v>D9E4=滟</v>
      </c>
    </row>
    <row r="5187" spans="1:18">
      <c r="A5187" s="2" t="s">
        <v>18416</v>
      </c>
      <c r="B5187" s="2" t="s">
        <v>18417</v>
      </c>
      <c r="C5187">
        <f t="shared" si="1940"/>
        <v>5621</v>
      </c>
      <c r="D5187">
        <f t="shared" ref="D5187:D5250" si="1949">C5187-256</f>
        <v>5365</v>
      </c>
      <c r="E5187">
        <f t="shared" ref="E5187:E5250" si="1950">INT(D5187/16)*16</f>
        <v>5360</v>
      </c>
      <c r="F5187">
        <f t="shared" ref="F5187:F5250" si="1951">(D5187+E5187)*64</f>
        <v>686400</v>
      </c>
      <c r="G5187" t="str">
        <f t="shared" ref="G5187:G5250" si="1952">DEC2HEX(F5187+16384,8)</f>
        <v>000AB940</v>
      </c>
      <c r="H5187" t="str">
        <f t="shared" ref="H5187:H5196" si="1953">MID($H$1,(ROW()-2)*4+1,4)</f>
        <v>E7B5</v>
      </c>
      <c r="I5187" t="str">
        <f t="shared" si="1948"/>
        <v/>
      </c>
      <c r="J5187" t="s">
        <v>1180</v>
      </c>
      <c r="K5187" t="str">
        <f t="shared" ref="K5187:K5250" si="1954">MID(J5187,3,2)&amp;MID(J5187,1,2)&amp;"0000"</f>
        <v>B5E70000</v>
      </c>
      <c r="L5187" t="str">
        <f t="shared" ref="L5187:L5250" si="1955">MID(G5187,7,2)&amp;MID(G5187,5,2)&amp;MID(G5187,3,2)&amp;MID(G5187,1,2)</f>
        <v>40B90A00</v>
      </c>
      <c r="M5187" t="str">
        <f t="shared" ref="M5187:M5250" si="1956">K5187&amp;L5187</f>
        <v>B5E7000040B90A00</v>
      </c>
      <c r="N5187" t="str">
        <f t="shared" ref="N5187:N5250" si="1957">MID(J5187,3,2)&amp;MID(J5187,1,2)&amp;"="&amp;A5187</f>
        <v>B5E7=绲</v>
      </c>
      <c r="P5187" s="2" t="s">
        <v>14921</v>
      </c>
      <c r="Q5187" s="2" t="s">
        <v>17703</v>
      </c>
      <c r="R5187" t="str">
        <f t="shared" ref="R5187:R5250" si="1958">P5187&amp;"="&amp;Q5187</f>
        <v>DAE4=溱</v>
      </c>
    </row>
    <row r="5188" spans="1:18">
      <c r="A5188" s="2" t="s">
        <v>18418</v>
      </c>
      <c r="B5188" s="2" t="s">
        <v>18419</v>
      </c>
      <c r="C5188">
        <f t="shared" si="1940"/>
        <v>5622</v>
      </c>
      <c r="D5188">
        <f t="shared" si="1949"/>
        <v>5366</v>
      </c>
      <c r="E5188">
        <f t="shared" si="1950"/>
        <v>5360</v>
      </c>
      <c r="F5188">
        <f t="shared" si="1951"/>
        <v>686464</v>
      </c>
      <c r="G5188" t="str">
        <f t="shared" si="1952"/>
        <v>000AB980</v>
      </c>
      <c r="H5188" t="str">
        <f t="shared" si="1953"/>
        <v>E7B6</v>
      </c>
      <c r="I5188" t="str">
        <f t="shared" si="1948"/>
        <v/>
      </c>
      <c r="J5188" t="s">
        <v>4534</v>
      </c>
      <c r="K5188" t="str">
        <f t="shared" si="1954"/>
        <v>B6E70000</v>
      </c>
      <c r="L5188" t="str">
        <f t="shared" si="1955"/>
        <v>80B90A00</v>
      </c>
      <c r="M5188" t="str">
        <f t="shared" si="1956"/>
        <v>B6E7000080B90A00</v>
      </c>
      <c r="N5188" t="str">
        <f t="shared" si="1957"/>
        <v>B6E7=缍</v>
      </c>
      <c r="P5188" s="2" t="s">
        <v>15212</v>
      </c>
      <c r="Q5188" s="2" t="s">
        <v>17706</v>
      </c>
      <c r="R5188" t="str">
        <f t="shared" si="1958"/>
        <v>DBE4=溘</v>
      </c>
    </row>
    <row r="5189" spans="1:18">
      <c r="A5189" s="2" t="s">
        <v>18420</v>
      </c>
      <c r="B5189" s="2" t="s">
        <v>18421</v>
      </c>
      <c r="C5189">
        <f t="shared" si="1940"/>
        <v>5632</v>
      </c>
      <c r="D5189">
        <f t="shared" si="1949"/>
        <v>5376</v>
      </c>
      <c r="E5189">
        <f t="shared" si="1950"/>
        <v>5376</v>
      </c>
      <c r="F5189">
        <f t="shared" si="1951"/>
        <v>688128</v>
      </c>
      <c r="G5189" t="str">
        <f t="shared" si="1952"/>
        <v>000AC000</v>
      </c>
      <c r="H5189" t="str">
        <f t="shared" si="1953"/>
        <v>E7B7</v>
      </c>
      <c r="I5189" t="str">
        <f t="shared" si="1948"/>
        <v/>
      </c>
      <c r="J5189" t="s">
        <v>1269</v>
      </c>
      <c r="K5189" t="str">
        <f t="shared" si="1954"/>
        <v>B7E70000</v>
      </c>
      <c r="L5189" t="str">
        <f t="shared" si="1955"/>
        <v>00C00A00</v>
      </c>
      <c r="M5189" t="str">
        <f t="shared" si="1956"/>
        <v>B7E7000000C00A00</v>
      </c>
      <c r="N5189" t="str">
        <f t="shared" si="1957"/>
        <v>B7E7=绶</v>
      </c>
      <c r="P5189" s="2" t="s">
        <v>15502</v>
      </c>
      <c r="Q5189" s="2" t="s">
        <v>17709</v>
      </c>
      <c r="R5189" t="str">
        <f t="shared" si="1958"/>
        <v>DCE4=滠</v>
      </c>
    </row>
    <row r="5190" spans="1:18">
      <c r="A5190" s="2" t="s">
        <v>18422</v>
      </c>
      <c r="B5190" s="2" t="s">
        <v>18423</v>
      </c>
      <c r="C5190">
        <f t="shared" si="1940"/>
        <v>5633</v>
      </c>
      <c r="D5190">
        <f t="shared" si="1949"/>
        <v>5377</v>
      </c>
      <c r="E5190">
        <f t="shared" si="1950"/>
        <v>5376</v>
      </c>
      <c r="F5190">
        <f t="shared" si="1951"/>
        <v>688192</v>
      </c>
      <c r="G5190" t="str">
        <f t="shared" si="1952"/>
        <v>000AC040</v>
      </c>
      <c r="H5190" t="str">
        <f t="shared" si="1953"/>
        <v>E7B8</v>
      </c>
      <c r="I5190" t="str">
        <f t="shared" si="1948"/>
        <v/>
      </c>
      <c r="J5190" t="s">
        <v>1299</v>
      </c>
      <c r="K5190" t="str">
        <f t="shared" si="1954"/>
        <v>B8E70000</v>
      </c>
      <c r="L5190" t="str">
        <f t="shared" si="1955"/>
        <v>40C00A00</v>
      </c>
      <c r="M5190" t="str">
        <f t="shared" si="1956"/>
        <v>B8E7000040C00A00</v>
      </c>
      <c r="N5190" t="str">
        <f t="shared" si="1957"/>
        <v>B8E7=绺</v>
      </c>
      <c r="P5190" s="2" t="s">
        <v>15789</v>
      </c>
      <c r="Q5190" s="2" t="s">
        <v>17712</v>
      </c>
      <c r="R5190" t="str">
        <f t="shared" si="1958"/>
        <v>DDE4=漭</v>
      </c>
    </row>
    <row r="5191" spans="1:18">
      <c r="A5191" s="2" t="s">
        <v>18424</v>
      </c>
      <c r="B5191" s="2" t="s">
        <v>18425</v>
      </c>
      <c r="C5191">
        <f t="shared" si="1940"/>
        <v>5634</v>
      </c>
      <c r="D5191">
        <f t="shared" si="1949"/>
        <v>5378</v>
      </c>
      <c r="E5191">
        <f t="shared" si="1950"/>
        <v>5376</v>
      </c>
      <c r="F5191">
        <f t="shared" si="1951"/>
        <v>688256</v>
      </c>
      <c r="G5191" t="str">
        <f t="shared" si="1952"/>
        <v>000AC080</v>
      </c>
      <c r="H5191" t="str">
        <f t="shared" si="1953"/>
        <v>E7B9</v>
      </c>
      <c r="I5191" t="str">
        <f t="shared" ref="I5191:I5200" si="1959">MID($I$1,(ROW()-2)*4+1,4)</f>
        <v/>
      </c>
      <c r="J5191" t="s">
        <v>5542</v>
      </c>
      <c r="K5191" t="str">
        <f t="shared" si="1954"/>
        <v>B9E70000</v>
      </c>
      <c r="L5191" t="str">
        <f t="shared" si="1955"/>
        <v>80C00A00</v>
      </c>
      <c r="M5191" t="str">
        <f t="shared" si="1956"/>
        <v>B9E7000080C00A00</v>
      </c>
      <c r="N5191" t="str">
        <f t="shared" si="1957"/>
        <v>B9E7=绻</v>
      </c>
      <c r="P5191" s="2" t="s">
        <v>16074</v>
      </c>
      <c r="Q5191" s="2" t="s">
        <v>17715</v>
      </c>
      <c r="R5191" t="str">
        <f t="shared" si="1958"/>
        <v>DEE4=滢</v>
      </c>
    </row>
    <row r="5192" spans="1:18">
      <c r="A5192" s="2" t="s">
        <v>18426</v>
      </c>
      <c r="B5192" s="2" t="s">
        <v>18427</v>
      </c>
      <c r="C5192">
        <f t="shared" si="1940"/>
        <v>5635</v>
      </c>
      <c r="D5192">
        <f t="shared" si="1949"/>
        <v>5379</v>
      </c>
      <c r="E5192">
        <f t="shared" si="1950"/>
        <v>5376</v>
      </c>
      <c r="F5192">
        <f t="shared" si="1951"/>
        <v>688320</v>
      </c>
      <c r="G5192" t="str">
        <f t="shared" si="1952"/>
        <v>000AC0C0</v>
      </c>
      <c r="H5192" t="str">
        <f t="shared" si="1953"/>
        <v>E7BA</v>
      </c>
      <c r="I5192" t="str">
        <f t="shared" si="1959"/>
        <v/>
      </c>
      <c r="J5192" t="s">
        <v>5879</v>
      </c>
      <c r="K5192" t="str">
        <f t="shared" si="1954"/>
        <v>BAE70000</v>
      </c>
      <c r="L5192" t="str">
        <f t="shared" si="1955"/>
        <v>C0C00A00</v>
      </c>
      <c r="M5192" t="str">
        <f t="shared" si="1956"/>
        <v>BAE70000C0C00A00</v>
      </c>
      <c r="N5192" t="str">
        <f t="shared" si="1957"/>
        <v>BAE7=绾</v>
      </c>
      <c r="P5192" s="2" t="s">
        <v>16358</v>
      </c>
      <c r="Q5192" s="2" t="s">
        <v>17718</v>
      </c>
      <c r="R5192" t="str">
        <f t="shared" si="1958"/>
        <v>DFE4=溥</v>
      </c>
    </row>
    <row r="5193" spans="1:18">
      <c r="A5193" s="2" t="s">
        <v>18428</v>
      </c>
      <c r="B5193" s="2" t="s">
        <v>18429</v>
      </c>
      <c r="C5193">
        <f t="shared" si="1940"/>
        <v>5636</v>
      </c>
      <c r="D5193">
        <f t="shared" si="1949"/>
        <v>5380</v>
      </c>
      <c r="E5193">
        <f t="shared" si="1950"/>
        <v>5376</v>
      </c>
      <c r="F5193">
        <f t="shared" si="1951"/>
        <v>688384</v>
      </c>
      <c r="G5193" t="str">
        <f t="shared" si="1952"/>
        <v>000AC100</v>
      </c>
      <c r="H5193" t="str">
        <f t="shared" si="1953"/>
        <v>E7BB</v>
      </c>
      <c r="I5193" t="str">
        <f t="shared" si="1959"/>
        <v/>
      </c>
      <c r="J5193" t="s">
        <v>6213</v>
      </c>
      <c r="K5193" t="str">
        <f t="shared" si="1954"/>
        <v>BBE70000</v>
      </c>
      <c r="L5193" t="str">
        <f t="shared" si="1955"/>
        <v>00C10A00</v>
      </c>
      <c r="M5193" t="str">
        <f t="shared" si="1956"/>
        <v>BBE7000000C10A00</v>
      </c>
      <c r="N5193" t="str">
        <f t="shared" si="1957"/>
        <v>BBE7=缁</v>
      </c>
      <c r="P5193" s="2" t="s">
        <v>16636</v>
      </c>
      <c r="Q5193" s="2" t="s">
        <v>17721</v>
      </c>
      <c r="R5193" t="str">
        <f t="shared" si="1958"/>
        <v>E0E4=溧</v>
      </c>
    </row>
    <row r="5194" spans="1:18">
      <c r="A5194" s="2" t="s">
        <v>18430</v>
      </c>
      <c r="B5194" s="2" t="s">
        <v>18431</v>
      </c>
      <c r="C5194">
        <f t="shared" si="1940"/>
        <v>5637</v>
      </c>
      <c r="D5194">
        <f t="shared" si="1949"/>
        <v>5381</v>
      </c>
      <c r="E5194">
        <f t="shared" si="1950"/>
        <v>5376</v>
      </c>
      <c r="F5194">
        <f t="shared" si="1951"/>
        <v>688448</v>
      </c>
      <c r="G5194" t="str">
        <f t="shared" si="1952"/>
        <v>000AC140</v>
      </c>
      <c r="H5194" t="str">
        <f t="shared" si="1953"/>
        <v>E7BC</v>
      </c>
      <c r="I5194" t="str">
        <f t="shared" si="1959"/>
        <v/>
      </c>
      <c r="J5194" t="s">
        <v>6541</v>
      </c>
      <c r="K5194" t="str">
        <f t="shared" si="1954"/>
        <v>BCE70000</v>
      </c>
      <c r="L5194" t="str">
        <f t="shared" si="1955"/>
        <v>40C10A00</v>
      </c>
      <c r="M5194" t="str">
        <f t="shared" si="1956"/>
        <v>BCE7000040C10A00</v>
      </c>
      <c r="N5194" t="str">
        <f t="shared" si="1957"/>
        <v>BCE7=缂</v>
      </c>
      <c r="P5194" s="2" t="s">
        <v>16915</v>
      </c>
      <c r="Q5194" s="2" t="s">
        <v>17724</v>
      </c>
      <c r="R5194" t="str">
        <f t="shared" si="1958"/>
        <v>E1E4=溽</v>
      </c>
    </row>
    <row r="5195" spans="1:18">
      <c r="A5195" s="2" t="s">
        <v>18432</v>
      </c>
      <c r="B5195" s="2" t="s">
        <v>18433</v>
      </c>
      <c r="C5195">
        <f t="shared" si="1940"/>
        <v>5638</v>
      </c>
      <c r="D5195">
        <f t="shared" si="1949"/>
        <v>5382</v>
      </c>
      <c r="E5195">
        <f t="shared" si="1950"/>
        <v>5376</v>
      </c>
      <c r="F5195">
        <f t="shared" si="1951"/>
        <v>688512</v>
      </c>
      <c r="G5195" t="str">
        <f t="shared" si="1952"/>
        <v>000AC180</v>
      </c>
      <c r="H5195" t="str">
        <f t="shared" si="1953"/>
        <v>E7BD</v>
      </c>
      <c r="I5195" t="str">
        <f t="shared" si="1959"/>
        <v/>
      </c>
      <c r="J5195" t="s">
        <v>6873</v>
      </c>
      <c r="K5195" t="str">
        <f t="shared" si="1954"/>
        <v>BDE70000</v>
      </c>
      <c r="L5195" t="str">
        <f t="shared" si="1955"/>
        <v>80C10A00</v>
      </c>
      <c r="M5195" t="str">
        <f t="shared" si="1956"/>
        <v>BDE7000080C10A00</v>
      </c>
      <c r="N5195" t="str">
        <f t="shared" si="1957"/>
        <v>BDE7=缃</v>
      </c>
      <c r="P5195" s="2" t="s">
        <v>17189</v>
      </c>
      <c r="Q5195" s="2" t="s">
        <v>17727</v>
      </c>
      <c r="R5195" t="str">
        <f t="shared" si="1958"/>
        <v>E2E4=溻</v>
      </c>
    </row>
    <row r="5196" spans="1:18">
      <c r="A5196" s="2" t="s">
        <v>18434</v>
      </c>
      <c r="B5196" s="2" t="s">
        <v>18435</v>
      </c>
      <c r="C5196">
        <f t="shared" si="1940"/>
        <v>5639</v>
      </c>
      <c r="D5196">
        <f t="shared" si="1949"/>
        <v>5383</v>
      </c>
      <c r="E5196">
        <f t="shared" si="1950"/>
        <v>5376</v>
      </c>
      <c r="F5196">
        <f t="shared" si="1951"/>
        <v>688576</v>
      </c>
      <c r="G5196" t="str">
        <f t="shared" si="1952"/>
        <v>000AC1C0</v>
      </c>
      <c r="H5196" t="str">
        <f t="shared" si="1953"/>
        <v>E7BE</v>
      </c>
      <c r="I5196" t="str">
        <f t="shared" si="1959"/>
        <v/>
      </c>
      <c r="J5196" t="s">
        <v>7196</v>
      </c>
      <c r="K5196" t="str">
        <f t="shared" si="1954"/>
        <v>BEE70000</v>
      </c>
      <c r="L5196" t="str">
        <f t="shared" si="1955"/>
        <v>C0C10A00</v>
      </c>
      <c r="M5196" t="str">
        <f t="shared" si="1956"/>
        <v>BEE70000C0C10A00</v>
      </c>
      <c r="N5196" t="str">
        <f t="shared" si="1957"/>
        <v>BEE7=缇</v>
      </c>
      <c r="P5196" s="2" t="s">
        <v>17465</v>
      </c>
      <c r="Q5196" s="2" t="s">
        <v>17731</v>
      </c>
      <c r="R5196" t="str">
        <f t="shared" si="1958"/>
        <v>E3E4=溷</v>
      </c>
    </row>
    <row r="5197" spans="1:18">
      <c r="A5197" s="2" t="s">
        <v>18436</v>
      </c>
      <c r="B5197" s="2" t="s">
        <v>18437</v>
      </c>
      <c r="C5197">
        <f t="shared" si="1940"/>
        <v>5640</v>
      </c>
      <c r="D5197">
        <f t="shared" si="1949"/>
        <v>5384</v>
      </c>
      <c r="E5197">
        <f t="shared" si="1950"/>
        <v>5376</v>
      </c>
      <c r="F5197">
        <f t="shared" si="1951"/>
        <v>688640</v>
      </c>
      <c r="G5197" t="str">
        <f t="shared" si="1952"/>
        <v>000AC200</v>
      </c>
      <c r="H5197" t="str">
        <f t="shared" ref="H5197:H5206" si="1960">MID($H$1,(ROW()-2)*4+1,4)</f>
        <v>E7BF</v>
      </c>
      <c r="I5197" t="str">
        <f t="shared" si="1959"/>
        <v/>
      </c>
      <c r="J5197" t="s">
        <v>7518</v>
      </c>
      <c r="K5197" t="str">
        <f t="shared" si="1954"/>
        <v>BFE70000</v>
      </c>
      <c r="L5197" t="str">
        <f t="shared" si="1955"/>
        <v>00C20A00</v>
      </c>
      <c r="M5197" t="str">
        <f t="shared" si="1956"/>
        <v>BFE7000000C20A00</v>
      </c>
      <c r="N5197" t="str">
        <f t="shared" si="1957"/>
        <v>BFE7=缈</v>
      </c>
      <c r="P5197" s="2" t="s">
        <v>17737</v>
      </c>
      <c r="Q5197" s="2" t="s">
        <v>17735</v>
      </c>
      <c r="R5197" t="str">
        <f t="shared" si="1958"/>
        <v>E4E4=滗</v>
      </c>
    </row>
    <row r="5198" spans="1:18">
      <c r="A5198" s="2" t="s">
        <v>18438</v>
      </c>
      <c r="B5198" s="2" t="s">
        <v>18439</v>
      </c>
      <c r="C5198">
        <f t="shared" si="1940"/>
        <v>5641</v>
      </c>
      <c r="D5198">
        <f t="shared" si="1949"/>
        <v>5385</v>
      </c>
      <c r="E5198">
        <f t="shared" si="1950"/>
        <v>5376</v>
      </c>
      <c r="F5198">
        <f t="shared" si="1951"/>
        <v>688704</v>
      </c>
      <c r="G5198" t="str">
        <f t="shared" si="1952"/>
        <v>000AC240</v>
      </c>
      <c r="H5198" t="str">
        <f t="shared" si="1960"/>
        <v>E7C0</v>
      </c>
      <c r="I5198" t="str">
        <f t="shared" si="1959"/>
        <v/>
      </c>
      <c r="J5198" t="s">
        <v>7840</v>
      </c>
      <c r="K5198" t="str">
        <f t="shared" si="1954"/>
        <v>C0E70000</v>
      </c>
      <c r="L5198" t="str">
        <f t="shared" si="1955"/>
        <v>40C20A00</v>
      </c>
      <c r="M5198" t="str">
        <f t="shared" si="1956"/>
        <v>C0E7000040C20A00</v>
      </c>
      <c r="N5198" t="str">
        <f t="shared" si="1957"/>
        <v>C0E7=缋</v>
      </c>
      <c r="P5198" s="2" t="s">
        <v>18009</v>
      </c>
      <c r="Q5198" s="2" t="s">
        <v>17739</v>
      </c>
      <c r="R5198" t="str">
        <f t="shared" si="1958"/>
        <v>E5E4=溴</v>
      </c>
    </row>
    <row r="5199" spans="1:18">
      <c r="A5199" s="2" t="s">
        <v>18440</v>
      </c>
      <c r="B5199" s="2" t="s">
        <v>18441</v>
      </c>
      <c r="C5199">
        <f t="shared" si="1940"/>
        <v>5642</v>
      </c>
      <c r="D5199">
        <f t="shared" si="1949"/>
        <v>5386</v>
      </c>
      <c r="E5199">
        <f t="shared" si="1950"/>
        <v>5376</v>
      </c>
      <c r="F5199">
        <f t="shared" si="1951"/>
        <v>688768</v>
      </c>
      <c r="G5199" t="str">
        <f t="shared" si="1952"/>
        <v>000AC280</v>
      </c>
      <c r="H5199" t="str">
        <f t="shared" si="1960"/>
        <v>E7C1</v>
      </c>
      <c r="I5199" t="str">
        <f t="shared" si="1959"/>
        <v/>
      </c>
      <c r="J5199" t="s">
        <v>8157</v>
      </c>
      <c r="K5199" t="str">
        <f t="shared" si="1954"/>
        <v>C1E70000</v>
      </c>
      <c r="L5199" t="str">
        <f t="shared" si="1955"/>
        <v>80C20A00</v>
      </c>
      <c r="M5199" t="str">
        <f t="shared" si="1956"/>
        <v>C1E7000080C20A00</v>
      </c>
      <c r="N5199" t="str">
        <f t="shared" si="1957"/>
        <v>C1E7=缌</v>
      </c>
      <c r="P5199" s="2" t="s">
        <v>18278</v>
      </c>
      <c r="Q5199" s="2" t="s">
        <v>17743</v>
      </c>
      <c r="R5199" t="str">
        <f t="shared" si="1958"/>
        <v>E6E4=滏</v>
      </c>
    </row>
    <row r="5200" spans="1:18">
      <c r="A5200" s="2" t="s">
        <v>18442</v>
      </c>
      <c r="B5200" s="2" t="s">
        <v>18443</v>
      </c>
      <c r="C5200">
        <f t="shared" si="1940"/>
        <v>5643</v>
      </c>
      <c r="D5200">
        <f t="shared" si="1949"/>
        <v>5387</v>
      </c>
      <c r="E5200">
        <f t="shared" si="1950"/>
        <v>5376</v>
      </c>
      <c r="F5200">
        <f t="shared" si="1951"/>
        <v>688832</v>
      </c>
      <c r="G5200" t="str">
        <f t="shared" si="1952"/>
        <v>000AC2C0</v>
      </c>
      <c r="H5200" t="str">
        <f t="shared" si="1960"/>
        <v>E7C2</v>
      </c>
      <c r="I5200" t="str">
        <f t="shared" si="1959"/>
        <v/>
      </c>
      <c r="J5200" t="s">
        <v>8472</v>
      </c>
      <c r="K5200" t="str">
        <f t="shared" si="1954"/>
        <v>C2E70000</v>
      </c>
      <c r="L5200" t="str">
        <f t="shared" si="1955"/>
        <v>C0C20A00</v>
      </c>
      <c r="M5200" t="str">
        <f t="shared" si="1956"/>
        <v>C2E70000C0C20A00</v>
      </c>
      <c r="N5200" t="str">
        <f t="shared" si="1957"/>
        <v>C2E7=缏</v>
      </c>
      <c r="P5200" s="2" t="s">
        <v>18444</v>
      </c>
      <c r="Q5200" s="2" t="s">
        <v>17747</v>
      </c>
      <c r="R5200" t="str">
        <f t="shared" si="1958"/>
        <v>E7E4=溏</v>
      </c>
    </row>
    <row r="5201" spans="1:18">
      <c r="A5201" s="2" t="s">
        <v>18445</v>
      </c>
      <c r="B5201" s="2" t="s">
        <v>18446</v>
      </c>
      <c r="C5201">
        <f t="shared" si="1940"/>
        <v>5644</v>
      </c>
      <c r="D5201">
        <f t="shared" si="1949"/>
        <v>5388</v>
      </c>
      <c r="E5201">
        <f t="shared" si="1950"/>
        <v>5376</v>
      </c>
      <c r="F5201">
        <f t="shared" si="1951"/>
        <v>688896</v>
      </c>
      <c r="G5201" t="str">
        <f t="shared" si="1952"/>
        <v>000AC300</v>
      </c>
      <c r="H5201" t="str">
        <f t="shared" si="1960"/>
        <v>E7C3</v>
      </c>
      <c r="I5201" t="str">
        <f t="shared" ref="I5201:I5210" si="1961">MID($I$1,(ROW()-2)*4+1,4)</f>
        <v/>
      </c>
      <c r="J5201" t="s">
        <v>8792</v>
      </c>
      <c r="K5201" t="str">
        <f t="shared" si="1954"/>
        <v>C3E70000</v>
      </c>
      <c r="L5201" t="str">
        <f t="shared" si="1955"/>
        <v>00C30A00</v>
      </c>
      <c r="M5201" t="str">
        <f t="shared" si="1956"/>
        <v>C3E7000000C30A00</v>
      </c>
      <c r="N5201" t="str">
        <f t="shared" si="1957"/>
        <v>C3E7=缑</v>
      </c>
      <c r="P5201" s="2" t="s">
        <v>18447</v>
      </c>
      <c r="Q5201" s="2" t="s">
        <v>17751</v>
      </c>
      <c r="R5201" t="str">
        <f t="shared" si="1958"/>
        <v>E8E4=滂</v>
      </c>
    </row>
    <row r="5202" spans="1:18">
      <c r="A5202" s="2" t="s">
        <v>18448</v>
      </c>
      <c r="B5202" s="2" t="s">
        <v>18449</v>
      </c>
      <c r="C5202">
        <f t="shared" si="1940"/>
        <v>5645</v>
      </c>
      <c r="D5202">
        <f t="shared" si="1949"/>
        <v>5389</v>
      </c>
      <c r="E5202">
        <f t="shared" si="1950"/>
        <v>5376</v>
      </c>
      <c r="F5202">
        <f t="shared" si="1951"/>
        <v>688960</v>
      </c>
      <c r="G5202" t="str">
        <f t="shared" si="1952"/>
        <v>000AC340</v>
      </c>
      <c r="H5202" t="str">
        <f t="shared" si="1960"/>
        <v>E7C4</v>
      </c>
      <c r="I5202" t="str">
        <f t="shared" si="1961"/>
        <v/>
      </c>
      <c r="J5202" t="s">
        <v>9109</v>
      </c>
      <c r="K5202" t="str">
        <f t="shared" si="1954"/>
        <v>C4E70000</v>
      </c>
      <c r="L5202" t="str">
        <f t="shared" si="1955"/>
        <v>40C30A00</v>
      </c>
      <c r="M5202" t="str">
        <f t="shared" si="1956"/>
        <v>C4E7000040C30A00</v>
      </c>
      <c r="N5202" t="str">
        <f t="shared" si="1957"/>
        <v>C4E7=缒</v>
      </c>
      <c r="P5202" s="2" t="s">
        <v>18450</v>
      </c>
      <c r="Q5202" s="2" t="s">
        <v>17755</v>
      </c>
      <c r="R5202" t="str">
        <f t="shared" si="1958"/>
        <v>E9E4=溟</v>
      </c>
    </row>
    <row r="5203" spans="1:18">
      <c r="A5203" s="2" t="s">
        <v>18451</v>
      </c>
      <c r="B5203" s="2" t="s">
        <v>18452</v>
      </c>
      <c r="C5203">
        <f t="shared" si="1940"/>
        <v>5646</v>
      </c>
      <c r="D5203">
        <f t="shared" si="1949"/>
        <v>5390</v>
      </c>
      <c r="E5203">
        <f t="shared" si="1950"/>
        <v>5376</v>
      </c>
      <c r="F5203">
        <f t="shared" si="1951"/>
        <v>689024</v>
      </c>
      <c r="G5203" t="str">
        <f t="shared" si="1952"/>
        <v>000AC380</v>
      </c>
      <c r="H5203" t="str">
        <f t="shared" si="1960"/>
        <v>E7C5</v>
      </c>
      <c r="I5203" t="str">
        <f t="shared" si="1961"/>
        <v/>
      </c>
      <c r="J5203" t="s">
        <v>1950</v>
      </c>
      <c r="K5203" t="str">
        <f t="shared" si="1954"/>
        <v>C5E70000</v>
      </c>
      <c r="L5203" t="str">
        <f t="shared" si="1955"/>
        <v>80C30A00</v>
      </c>
      <c r="M5203" t="str">
        <f t="shared" si="1956"/>
        <v>C5E7000080C30A00</v>
      </c>
      <c r="N5203" t="str">
        <f t="shared" si="1957"/>
        <v>C5E7=缗</v>
      </c>
      <c r="P5203" s="2" t="s">
        <v>18453</v>
      </c>
      <c r="Q5203" s="2" t="s">
        <v>17758</v>
      </c>
      <c r="R5203" t="str">
        <f t="shared" si="1958"/>
        <v>EAE4=潢</v>
      </c>
    </row>
    <row r="5204" spans="1:18">
      <c r="A5204" s="2" t="s">
        <v>18454</v>
      </c>
      <c r="B5204" s="2" t="s">
        <v>18455</v>
      </c>
      <c r="C5204">
        <f t="shared" si="1940"/>
        <v>5647</v>
      </c>
      <c r="D5204">
        <f t="shared" si="1949"/>
        <v>5391</v>
      </c>
      <c r="E5204">
        <f t="shared" si="1950"/>
        <v>5376</v>
      </c>
      <c r="F5204">
        <f t="shared" si="1951"/>
        <v>689088</v>
      </c>
      <c r="G5204" t="str">
        <f t="shared" si="1952"/>
        <v>000AC3C0</v>
      </c>
      <c r="H5204" t="str">
        <f t="shared" si="1960"/>
        <v>E7C6</v>
      </c>
      <c r="I5204" t="str">
        <f t="shared" si="1961"/>
        <v/>
      </c>
      <c r="J5204" t="s">
        <v>9735</v>
      </c>
      <c r="K5204" t="str">
        <f t="shared" si="1954"/>
        <v>C6E70000</v>
      </c>
      <c r="L5204" t="str">
        <f t="shared" si="1955"/>
        <v>C0C30A00</v>
      </c>
      <c r="M5204" t="str">
        <f t="shared" si="1956"/>
        <v>C6E70000C0C30A00</v>
      </c>
      <c r="N5204" t="str">
        <f t="shared" si="1957"/>
        <v>C6E7=缙</v>
      </c>
      <c r="P5204" s="2" t="s">
        <v>18456</v>
      </c>
      <c r="Q5204" s="2" t="s">
        <v>17761</v>
      </c>
      <c r="R5204" t="str">
        <f t="shared" si="1958"/>
        <v>EBE4=潆</v>
      </c>
    </row>
    <row r="5205" spans="1:18">
      <c r="A5205" s="2" t="s">
        <v>18457</v>
      </c>
      <c r="B5205" s="2" t="s">
        <v>18458</v>
      </c>
      <c r="C5205">
        <f t="shared" si="1940"/>
        <v>5648</v>
      </c>
      <c r="D5205">
        <f t="shared" si="1949"/>
        <v>5392</v>
      </c>
      <c r="E5205">
        <f t="shared" si="1950"/>
        <v>5392</v>
      </c>
      <c r="F5205">
        <f t="shared" si="1951"/>
        <v>690176</v>
      </c>
      <c r="G5205" t="str">
        <f t="shared" si="1952"/>
        <v>000AC800</v>
      </c>
      <c r="H5205" t="str">
        <f t="shared" si="1960"/>
        <v>E7C7</v>
      </c>
      <c r="I5205" t="str">
        <f t="shared" si="1961"/>
        <v/>
      </c>
      <c r="J5205" t="s">
        <v>10051</v>
      </c>
      <c r="K5205" t="str">
        <f t="shared" si="1954"/>
        <v>C7E70000</v>
      </c>
      <c r="L5205" t="str">
        <f t="shared" si="1955"/>
        <v>00C80A00</v>
      </c>
      <c r="M5205" t="str">
        <f t="shared" si="1956"/>
        <v>C7E7000000C80A00</v>
      </c>
      <c r="N5205" t="str">
        <f t="shared" si="1957"/>
        <v>C7E7=缜</v>
      </c>
      <c r="P5205" s="2" t="s">
        <v>18459</v>
      </c>
      <c r="Q5205" s="2" t="s">
        <v>17764</v>
      </c>
      <c r="R5205" t="str">
        <f t="shared" si="1958"/>
        <v>ECE4=潇</v>
      </c>
    </row>
    <row r="5206" spans="1:18">
      <c r="A5206" s="2" t="s">
        <v>18460</v>
      </c>
      <c r="B5206" s="2" t="s">
        <v>18461</v>
      </c>
      <c r="C5206">
        <f t="shared" ref="C5206:C5269" si="1962">HEX2DEC(B5206)-256</f>
        <v>5649</v>
      </c>
      <c r="D5206">
        <f t="shared" si="1949"/>
        <v>5393</v>
      </c>
      <c r="E5206">
        <f t="shared" si="1950"/>
        <v>5392</v>
      </c>
      <c r="F5206">
        <f t="shared" si="1951"/>
        <v>690240</v>
      </c>
      <c r="G5206" t="str">
        <f t="shared" si="1952"/>
        <v>000AC840</v>
      </c>
      <c r="H5206" t="str">
        <f t="shared" si="1960"/>
        <v>E7C8</v>
      </c>
      <c r="I5206" t="str">
        <f t="shared" si="1961"/>
        <v/>
      </c>
      <c r="J5206" t="s">
        <v>10358</v>
      </c>
      <c r="K5206" t="str">
        <f t="shared" si="1954"/>
        <v>C8E70000</v>
      </c>
      <c r="L5206" t="str">
        <f t="shared" si="1955"/>
        <v>40C80A00</v>
      </c>
      <c r="M5206" t="str">
        <f t="shared" si="1956"/>
        <v>C8E7000040C80A00</v>
      </c>
      <c r="N5206" t="str">
        <f t="shared" si="1957"/>
        <v>C8E7=缛</v>
      </c>
      <c r="P5206" s="2" t="s">
        <v>18462</v>
      </c>
      <c r="Q5206" s="2" t="s">
        <v>17767</v>
      </c>
      <c r="R5206" t="str">
        <f t="shared" si="1958"/>
        <v>EDE4=漤</v>
      </c>
    </row>
    <row r="5207" spans="1:18">
      <c r="A5207" s="2" t="s">
        <v>18463</v>
      </c>
      <c r="B5207" s="2" t="s">
        <v>18464</v>
      </c>
      <c r="C5207">
        <f t="shared" si="1962"/>
        <v>5650</v>
      </c>
      <c r="D5207">
        <f t="shared" si="1949"/>
        <v>5394</v>
      </c>
      <c r="E5207">
        <f t="shared" si="1950"/>
        <v>5392</v>
      </c>
      <c r="F5207">
        <f t="shared" si="1951"/>
        <v>690304</v>
      </c>
      <c r="G5207" t="str">
        <f t="shared" si="1952"/>
        <v>000AC880</v>
      </c>
      <c r="H5207" t="str">
        <f t="shared" ref="H5207:H5216" si="1963">MID($H$1,(ROW()-2)*4+1,4)</f>
        <v>E7C9</v>
      </c>
      <c r="I5207" t="str">
        <f t="shared" si="1961"/>
        <v/>
      </c>
      <c r="J5207" t="s">
        <v>10674</v>
      </c>
      <c r="K5207" t="str">
        <f t="shared" si="1954"/>
        <v>C9E70000</v>
      </c>
      <c r="L5207" t="str">
        <f t="shared" si="1955"/>
        <v>80C80A00</v>
      </c>
      <c r="M5207" t="str">
        <f t="shared" si="1956"/>
        <v>C9E7000080C80A00</v>
      </c>
      <c r="N5207" t="str">
        <f t="shared" si="1957"/>
        <v>C9E7=缟</v>
      </c>
      <c r="P5207" s="2" t="s">
        <v>18465</v>
      </c>
      <c r="Q5207" s="2" t="s">
        <v>17770</v>
      </c>
      <c r="R5207" t="str">
        <f t="shared" si="1958"/>
        <v>EEE4=漕</v>
      </c>
    </row>
    <row r="5208" spans="1:18">
      <c r="A5208" s="2" t="s">
        <v>18466</v>
      </c>
      <c r="B5208" s="2" t="s">
        <v>18467</v>
      </c>
      <c r="C5208">
        <f t="shared" si="1962"/>
        <v>5651</v>
      </c>
      <c r="D5208">
        <f t="shared" si="1949"/>
        <v>5395</v>
      </c>
      <c r="E5208">
        <f t="shared" si="1950"/>
        <v>5392</v>
      </c>
      <c r="F5208">
        <f t="shared" si="1951"/>
        <v>690368</v>
      </c>
      <c r="G5208" t="str">
        <f t="shared" si="1952"/>
        <v>000AC8C0</v>
      </c>
      <c r="H5208" t="str">
        <f t="shared" si="1963"/>
        <v>E7CA</v>
      </c>
      <c r="I5208" t="str">
        <f t="shared" si="1961"/>
        <v/>
      </c>
      <c r="J5208" t="s">
        <v>10980</v>
      </c>
      <c r="K5208" t="str">
        <f t="shared" si="1954"/>
        <v>CAE70000</v>
      </c>
      <c r="L5208" t="str">
        <f t="shared" si="1955"/>
        <v>C0C80A00</v>
      </c>
      <c r="M5208" t="str">
        <f t="shared" si="1956"/>
        <v>CAE70000C0C80A00</v>
      </c>
      <c r="N5208" t="str">
        <f t="shared" si="1957"/>
        <v>CAE7=缡</v>
      </c>
      <c r="P5208" s="2" t="s">
        <v>18468</v>
      </c>
      <c r="Q5208" s="2" t="s">
        <v>17773</v>
      </c>
      <c r="R5208" t="str">
        <f t="shared" si="1958"/>
        <v>EFE4=滹</v>
      </c>
    </row>
    <row r="5209" spans="1:18">
      <c r="A5209" s="2" t="s">
        <v>18469</v>
      </c>
      <c r="B5209" s="2" t="s">
        <v>18470</v>
      </c>
      <c r="C5209">
        <f t="shared" si="1962"/>
        <v>5652</v>
      </c>
      <c r="D5209">
        <f t="shared" si="1949"/>
        <v>5396</v>
      </c>
      <c r="E5209">
        <f t="shared" si="1950"/>
        <v>5392</v>
      </c>
      <c r="F5209">
        <f t="shared" si="1951"/>
        <v>690432</v>
      </c>
      <c r="G5209" t="str">
        <f t="shared" si="1952"/>
        <v>000AC900</v>
      </c>
      <c r="H5209" t="str">
        <f t="shared" si="1963"/>
        <v>E7CB</v>
      </c>
      <c r="I5209" t="str">
        <f t="shared" si="1961"/>
        <v/>
      </c>
      <c r="J5209" t="s">
        <v>11285</v>
      </c>
      <c r="K5209" t="str">
        <f t="shared" si="1954"/>
        <v>CBE70000</v>
      </c>
      <c r="L5209" t="str">
        <f t="shared" si="1955"/>
        <v>00C90A00</v>
      </c>
      <c r="M5209" t="str">
        <f t="shared" si="1956"/>
        <v>CBE7000000C90A00</v>
      </c>
      <c r="N5209" t="str">
        <f t="shared" si="1957"/>
        <v>CBE7=缢</v>
      </c>
      <c r="P5209" s="2" t="s">
        <v>18471</v>
      </c>
      <c r="Q5209" s="2" t="s">
        <v>17776</v>
      </c>
      <c r="R5209" t="str">
        <f t="shared" si="1958"/>
        <v>F0E4=漯</v>
      </c>
    </row>
    <row r="5210" spans="1:18">
      <c r="A5210" s="2" t="s">
        <v>18472</v>
      </c>
      <c r="B5210" s="2" t="s">
        <v>18473</v>
      </c>
      <c r="C5210">
        <f t="shared" si="1962"/>
        <v>5653</v>
      </c>
      <c r="D5210">
        <f t="shared" si="1949"/>
        <v>5397</v>
      </c>
      <c r="E5210">
        <f t="shared" si="1950"/>
        <v>5392</v>
      </c>
      <c r="F5210">
        <f t="shared" si="1951"/>
        <v>690496</v>
      </c>
      <c r="G5210" t="str">
        <f t="shared" si="1952"/>
        <v>000AC940</v>
      </c>
      <c r="H5210" t="str">
        <f t="shared" si="1963"/>
        <v>E7CC</v>
      </c>
      <c r="I5210" t="str">
        <f t="shared" si="1961"/>
        <v/>
      </c>
      <c r="J5210" t="s">
        <v>11591</v>
      </c>
      <c r="K5210" t="str">
        <f t="shared" si="1954"/>
        <v>CCE70000</v>
      </c>
      <c r="L5210" t="str">
        <f t="shared" si="1955"/>
        <v>40C90A00</v>
      </c>
      <c r="M5210" t="str">
        <f t="shared" si="1956"/>
        <v>CCE7000040C90A00</v>
      </c>
      <c r="N5210" t="str">
        <f t="shared" si="1957"/>
        <v>CCE7=缣</v>
      </c>
      <c r="P5210" s="2" t="s">
        <v>18474</v>
      </c>
      <c r="Q5210" s="2" t="s">
        <v>17779</v>
      </c>
      <c r="R5210" t="str">
        <f t="shared" si="1958"/>
        <v>F1E4=漶</v>
      </c>
    </row>
    <row r="5211" spans="1:18">
      <c r="A5211" s="2" t="s">
        <v>18475</v>
      </c>
      <c r="B5211" s="2" t="s">
        <v>18476</v>
      </c>
      <c r="C5211">
        <f t="shared" si="1962"/>
        <v>5654</v>
      </c>
      <c r="D5211">
        <f t="shared" si="1949"/>
        <v>5398</v>
      </c>
      <c r="E5211">
        <f t="shared" si="1950"/>
        <v>5392</v>
      </c>
      <c r="F5211">
        <f t="shared" si="1951"/>
        <v>690560</v>
      </c>
      <c r="G5211" t="str">
        <f t="shared" si="1952"/>
        <v>000AC980</v>
      </c>
      <c r="H5211" t="str">
        <f t="shared" si="1963"/>
        <v>E7CD</v>
      </c>
      <c r="I5211" t="str">
        <f t="shared" ref="I5211:I5220" si="1964">MID($I$1,(ROW()-2)*4+1,4)</f>
        <v/>
      </c>
      <c r="J5211" t="s">
        <v>2285</v>
      </c>
      <c r="K5211" t="str">
        <f t="shared" si="1954"/>
        <v>CDE70000</v>
      </c>
      <c r="L5211" t="str">
        <f t="shared" si="1955"/>
        <v>80C90A00</v>
      </c>
      <c r="M5211" t="str">
        <f t="shared" si="1956"/>
        <v>CDE7000080C90A00</v>
      </c>
      <c r="N5211" t="str">
        <f t="shared" si="1957"/>
        <v>CDE7=缤</v>
      </c>
      <c r="P5211" s="2" t="s">
        <v>18477</v>
      </c>
      <c r="Q5211" s="2" t="s">
        <v>17782</v>
      </c>
      <c r="R5211" t="str">
        <f t="shared" si="1958"/>
        <v>F2E4=潋</v>
      </c>
    </row>
    <row r="5212" spans="1:18">
      <c r="A5212" s="2" t="s">
        <v>18478</v>
      </c>
      <c r="B5212" s="2" t="s">
        <v>18479</v>
      </c>
      <c r="C5212">
        <f t="shared" si="1962"/>
        <v>5655</v>
      </c>
      <c r="D5212">
        <f t="shared" si="1949"/>
        <v>5399</v>
      </c>
      <c r="E5212">
        <f t="shared" si="1950"/>
        <v>5392</v>
      </c>
      <c r="F5212">
        <f t="shared" si="1951"/>
        <v>690624</v>
      </c>
      <c r="G5212" t="str">
        <f t="shared" si="1952"/>
        <v>000AC9C0</v>
      </c>
      <c r="H5212" t="str">
        <f t="shared" si="1963"/>
        <v>E7CE</v>
      </c>
      <c r="I5212" t="str">
        <f t="shared" si="1964"/>
        <v/>
      </c>
      <c r="J5212" t="s">
        <v>12192</v>
      </c>
      <c r="K5212" t="str">
        <f t="shared" si="1954"/>
        <v>CEE70000</v>
      </c>
      <c r="L5212" t="str">
        <f t="shared" si="1955"/>
        <v>C0C90A00</v>
      </c>
      <c r="M5212" t="str">
        <f t="shared" si="1956"/>
        <v>CEE70000C0C90A00</v>
      </c>
      <c r="N5212" t="str">
        <f t="shared" si="1957"/>
        <v>CEE7=缥</v>
      </c>
      <c r="P5212" s="2" t="s">
        <v>18480</v>
      </c>
      <c r="Q5212" s="2" t="s">
        <v>17785</v>
      </c>
      <c r="R5212" t="str">
        <f t="shared" si="1958"/>
        <v>F3E4=潴</v>
      </c>
    </row>
    <row r="5213" spans="1:18">
      <c r="A5213" s="2" t="s">
        <v>18481</v>
      </c>
      <c r="B5213" s="2" t="s">
        <v>18482</v>
      </c>
      <c r="C5213">
        <f t="shared" si="1962"/>
        <v>5656</v>
      </c>
      <c r="D5213">
        <f t="shared" si="1949"/>
        <v>5400</v>
      </c>
      <c r="E5213">
        <f t="shared" si="1950"/>
        <v>5392</v>
      </c>
      <c r="F5213">
        <f t="shared" si="1951"/>
        <v>690688</v>
      </c>
      <c r="G5213" t="str">
        <f t="shared" si="1952"/>
        <v>000ACA00</v>
      </c>
      <c r="H5213" t="str">
        <f t="shared" si="1963"/>
        <v>E7CF</v>
      </c>
      <c r="I5213" t="str">
        <f t="shared" si="1964"/>
        <v/>
      </c>
      <c r="J5213" t="s">
        <v>12486</v>
      </c>
      <c r="K5213" t="str">
        <f t="shared" si="1954"/>
        <v>CFE70000</v>
      </c>
      <c r="L5213" t="str">
        <f t="shared" si="1955"/>
        <v>00CA0A00</v>
      </c>
      <c r="M5213" t="str">
        <f t="shared" si="1956"/>
        <v>CFE7000000CA0A00</v>
      </c>
      <c r="N5213" t="str">
        <f t="shared" si="1957"/>
        <v>CFE7=缦</v>
      </c>
      <c r="P5213" s="2" t="s">
        <v>18483</v>
      </c>
      <c r="Q5213" s="2" t="s">
        <v>17788</v>
      </c>
      <c r="R5213" t="str">
        <f t="shared" si="1958"/>
        <v>F4E4=漪</v>
      </c>
    </row>
    <row r="5214" spans="1:18">
      <c r="A5214" s="2" t="s">
        <v>18484</v>
      </c>
      <c r="B5214" s="2" t="s">
        <v>18485</v>
      </c>
      <c r="C5214">
        <f t="shared" si="1962"/>
        <v>5657</v>
      </c>
      <c r="D5214">
        <f t="shared" si="1949"/>
        <v>5401</v>
      </c>
      <c r="E5214">
        <f t="shared" si="1950"/>
        <v>5392</v>
      </c>
      <c r="F5214">
        <f t="shared" si="1951"/>
        <v>690752</v>
      </c>
      <c r="G5214" t="str">
        <f t="shared" si="1952"/>
        <v>000ACA40</v>
      </c>
      <c r="H5214" t="str">
        <f t="shared" si="1963"/>
        <v>E7D0</v>
      </c>
      <c r="I5214" t="str">
        <f t="shared" si="1964"/>
        <v/>
      </c>
      <c r="J5214" t="s">
        <v>12779</v>
      </c>
      <c r="K5214" t="str">
        <f t="shared" si="1954"/>
        <v>D0E70000</v>
      </c>
      <c r="L5214" t="str">
        <f t="shared" si="1955"/>
        <v>40CA0A00</v>
      </c>
      <c r="M5214" t="str">
        <f t="shared" si="1956"/>
        <v>D0E7000040CA0A00</v>
      </c>
      <c r="N5214" t="str">
        <f t="shared" si="1957"/>
        <v>D0E7=缧</v>
      </c>
      <c r="P5214" s="2" t="s">
        <v>18486</v>
      </c>
      <c r="Q5214" s="2" t="s">
        <v>17791</v>
      </c>
      <c r="R5214" t="str">
        <f t="shared" si="1958"/>
        <v>F5E4=漉</v>
      </c>
    </row>
    <row r="5215" spans="1:18">
      <c r="A5215" s="2" t="s">
        <v>18487</v>
      </c>
      <c r="B5215" s="2" t="s">
        <v>18488</v>
      </c>
      <c r="C5215">
        <f t="shared" si="1962"/>
        <v>5658</v>
      </c>
      <c r="D5215">
        <f t="shared" si="1949"/>
        <v>5402</v>
      </c>
      <c r="E5215">
        <f t="shared" si="1950"/>
        <v>5392</v>
      </c>
      <c r="F5215">
        <f t="shared" si="1951"/>
        <v>690816</v>
      </c>
      <c r="G5215" t="str">
        <f t="shared" si="1952"/>
        <v>000ACA80</v>
      </c>
      <c r="H5215" t="str">
        <f t="shared" si="1963"/>
        <v>E7D1</v>
      </c>
      <c r="I5215" t="str">
        <f t="shared" si="1964"/>
        <v/>
      </c>
      <c r="J5215" t="s">
        <v>13070</v>
      </c>
      <c r="K5215" t="str">
        <f t="shared" si="1954"/>
        <v>D1E70000</v>
      </c>
      <c r="L5215" t="str">
        <f t="shared" si="1955"/>
        <v>80CA0A00</v>
      </c>
      <c r="M5215" t="str">
        <f t="shared" si="1956"/>
        <v>D1E7000080CA0A00</v>
      </c>
      <c r="N5215" t="str">
        <f t="shared" si="1957"/>
        <v>D1E7=缪</v>
      </c>
      <c r="P5215" s="2" t="s">
        <v>18489</v>
      </c>
      <c r="Q5215" s="2" t="s">
        <v>17794</v>
      </c>
      <c r="R5215" t="str">
        <f t="shared" si="1958"/>
        <v>F6E4=漩</v>
      </c>
    </row>
    <row r="5216" spans="1:18">
      <c r="A5216" s="2" t="s">
        <v>18490</v>
      </c>
      <c r="B5216" s="2" t="s">
        <v>18491</v>
      </c>
      <c r="C5216">
        <f t="shared" si="1962"/>
        <v>5659</v>
      </c>
      <c r="D5216">
        <f t="shared" si="1949"/>
        <v>5403</v>
      </c>
      <c r="E5216">
        <f t="shared" si="1950"/>
        <v>5392</v>
      </c>
      <c r="F5216">
        <f t="shared" si="1951"/>
        <v>690880</v>
      </c>
      <c r="G5216" t="str">
        <f t="shared" si="1952"/>
        <v>000ACAC0</v>
      </c>
      <c r="H5216" t="str">
        <f t="shared" si="1963"/>
        <v>E7D2</v>
      </c>
      <c r="I5216" t="str">
        <f t="shared" si="1964"/>
        <v/>
      </c>
      <c r="J5216" t="s">
        <v>13372</v>
      </c>
      <c r="K5216" t="str">
        <f t="shared" si="1954"/>
        <v>D2E70000</v>
      </c>
      <c r="L5216" t="str">
        <f t="shared" si="1955"/>
        <v>C0CA0A00</v>
      </c>
      <c r="M5216" t="str">
        <f t="shared" si="1956"/>
        <v>D2E70000C0CA0A00</v>
      </c>
      <c r="N5216" t="str">
        <f t="shared" si="1957"/>
        <v>D2E7=缫</v>
      </c>
      <c r="P5216" s="2" t="s">
        <v>18492</v>
      </c>
      <c r="Q5216" s="2" t="s">
        <v>17797</v>
      </c>
      <c r="R5216" t="str">
        <f t="shared" si="1958"/>
        <v>F7E4=澉</v>
      </c>
    </row>
    <row r="5217" spans="1:18">
      <c r="A5217" s="2" t="s">
        <v>18493</v>
      </c>
      <c r="B5217" s="2" t="s">
        <v>18494</v>
      </c>
      <c r="C5217">
        <f t="shared" si="1962"/>
        <v>5660</v>
      </c>
      <c r="D5217">
        <f t="shared" si="1949"/>
        <v>5404</v>
      </c>
      <c r="E5217">
        <f t="shared" si="1950"/>
        <v>5392</v>
      </c>
      <c r="F5217">
        <f t="shared" si="1951"/>
        <v>690944</v>
      </c>
      <c r="G5217" t="str">
        <f t="shared" si="1952"/>
        <v>000ACB00</v>
      </c>
      <c r="H5217" t="str">
        <f t="shared" ref="H5217:H5226" si="1965">MID($H$1,(ROW()-2)*4+1,4)</f>
        <v>E7D3</v>
      </c>
      <c r="I5217" t="str">
        <f t="shared" si="1964"/>
        <v/>
      </c>
      <c r="J5217" t="s">
        <v>13662</v>
      </c>
      <c r="K5217" t="str">
        <f t="shared" si="1954"/>
        <v>D3E70000</v>
      </c>
      <c r="L5217" t="str">
        <f t="shared" si="1955"/>
        <v>00CB0A00</v>
      </c>
      <c r="M5217" t="str">
        <f t="shared" si="1956"/>
        <v>D3E7000000CB0A00</v>
      </c>
      <c r="N5217" t="str">
        <f t="shared" si="1957"/>
        <v>D3E7=缬</v>
      </c>
      <c r="P5217" s="2" t="s">
        <v>18495</v>
      </c>
      <c r="Q5217" s="2" t="s">
        <v>17800</v>
      </c>
      <c r="R5217" t="str">
        <f t="shared" si="1958"/>
        <v>F8E4=澍</v>
      </c>
    </row>
    <row r="5218" spans="1:18">
      <c r="A5218" s="2" t="s">
        <v>18496</v>
      </c>
      <c r="B5218" s="2" t="s">
        <v>18497</v>
      </c>
      <c r="C5218">
        <f t="shared" si="1962"/>
        <v>5661</v>
      </c>
      <c r="D5218">
        <f t="shared" si="1949"/>
        <v>5405</v>
      </c>
      <c r="E5218">
        <f t="shared" si="1950"/>
        <v>5392</v>
      </c>
      <c r="F5218">
        <f t="shared" si="1951"/>
        <v>691008</v>
      </c>
      <c r="G5218" t="str">
        <f t="shared" si="1952"/>
        <v>000ACB40</v>
      </c>
      <c r="H5218" t="str">
        <f t="shared" si="1965"/>
        <v>E7D4</v>
      </c>
      <c r="I5218" t="str">
        <f t="shared" si="1964"/>
        <v/>
      </c>
      <c r="J5218" t="s">
        <v>13955</v>
      </c>
      <c r="K5218" t="str">
        <f t="shared" si="1954"/>
        <v>D4E70000</v>
      </c>
      <c r="L5218" t="str">
        <f t="shared" si="1955"/>
        <v>40CB0A00</v>
      </c>
      <c r="M5218" t="str">
        <f t="shared" si="1956"/>
        <v>D4E7000040CB0A00</v>
      </c>
      <c r="N5218" t="str">
        <f t="shared" si="1957"/>
        <v>D4E7=缭</v>
      </c>
      <c r="P5218" s="2" t="s">
        <v>18498</v>
      </c>
      <c r="Q5218" s="2" t="s">
        <v>17803</v>
      </c>
      <c r="R5218" t="str">
        <f t="shared" si="1958"/>
        <v>F9E4=澌</v>
      </c>
    </row>
    <row r="5219" spans="1:18">
      <c r="A5219" s="2" t="s">
        <v>18499</v>
      </c>
      <c r="B5219" s="2" t="s">
        <v>18500</v>
      </c>
      <c r="C5219">
        <f t="shared" si="1962"/>
        <v>5662</v>
      </c>
      <c r="D5219">
        <f t="shared" si="1949"/>
        <v>5406</v>
      </c>
      <c r="E5219">
        <f t="shared" si="1950"/>
        <v>5392</v>
      </c>
      <c r="F5219">
        <f t="shared" si="1951"/>
        <v>691072</v>
      </c>
      <c r="G5219" t="str">
        <f t="shared" si="1952"/>
        <v>000ACB80</v>
      </c>
      <c r="H5219" t="str">
        <f t="shared" si="1965"/>
        <v>E7D5</v>
      </c>
      <c r="I5219" t="str">
        <f t="shared" si="1964"/>
        <v/>
      </c>
      <c r="J5219" t="s">
        <v>14239</v>
      </c>
      <c r="K5219" t="str">
        <f t="shared" si="1954"/>
        <v>D5E70000</v>
      </c>
      <c r="L5219" t="str">
        <f t="shared" si="1955"/>
        <v>80CB0A00</v>
      </c>
      <c r="M5219" t="str">
        <f t="shared" si="1956"/>
        <v>D5E7000080CB0A00</v>
      </c>
      <c r="N5219" t="str">
        <f t="shared" si="1957"/>
        <v>D5E7=缯</v>
      </c>
      <c r="P5219" s="2" t="s">
        <v>18501</v>
      </c>
      <c r="Q5219" s="2" t="s">
        <v>17806</v>
      </c>
      <c r="R5219" t="str">
        <f t="shared" si="1958"/>
        <v>FAE4=潸</v>
      </c>
    </row>
    <row r="5220" spans="1:18">
      <c r="A5220" s="2" t="s">
        <v>18502</v>
      </c>
      <c r="B5220" s="2" t="s">
        <v>18503</v>
      </c>
      <c r="C5220">
        <f t="shared" si="1962"/>
        <v>5663</v>
      </c>
      <c r="D5220">
        <f t="shared" si="1949"/>
        <v>5407</v>
      </c>
      <c r="E5220">
        <f t="shared" si="1950"/>
        <v>5392</v>
      </c>
      <c r="F5220">
        <f t="shared" si="1951"/>
        <v>691136</v>
      </c>
      <c r="G5220" t="str">
        <f t="shared" si="1952"/>
        <v>000ACBC0</v>
      </c>
      <c r="H5220" t="str">
        <f t="shared" si="1965"/>
        <v>E7D6</v>
      </c>
      <c r="I5220" t="str">
        <f t="shared" si="1964"/>
        <v/>
      </c>
      <c r="J5220" t="s">
        <v>14534</v>
      </c>
      <c r="K5220" t="str">
        <f t="shared" si="1954"/>
        <v>D6E70000</v>
      </c>
      <c r="L5220" t="str">
        <f t="shared" si="1955"/>
        <v>C0CB0A00</v>
      </c>
      <c r="M5220" t="str">
        <f t="shared" si="1956"/>
        <v>D6E70000C0CB0A00</v>
      </c>
      <c r="N5220" t="str">
        <f t="shared" si="1957"/>
        <v>D6E7=缰</v>
      </c>
      <c r="P5220" s="2" t="s">
        <v>18504</v>
      </c>
      <c r="Q5220" s="2" t="s">
        <v>17809</v>
      </c>
      <c r="R5220" t="str">
        <f t="shared" si="1958"/>
        <v>FBE4=潲</v>
      </c>
    </row>
    <row r="5221" spans="1:18">
      <c r="A5221" s="2" t="s">
        <v>18505</v>
      </c>
      <c r="B5221" s="2" t="s">
        <v>18506</v>
      </c>
      <c r="C5221">
        <f t="shared" si="1962"/>
        <v>5664</v>
      </c>
      <c r="D5221">
        <f t="shared" si="1949"/>
        <v>5408</v>
      </c>
      <c r="E5221">
        <f t="shared" si="1950"/>
        <v>5408</v>
      </c>
      <c r="F5221">
        <f t="shared" si="1951"/>
        <v>692224</v>
      </c>
      <c r="G5221" t="str">
        <f t="shared" si="1952"/>
        <v>000AD000</v>
      </c>
      <c r="H5221" t="str">
        <f t="shared" si="1965"/>
        <v>E7D7</v>
      </c>
      <c r="I5221" t="str">
        <f t="shared" ref="I5221:I5230" si="1966">MID($I$1,(ROW()-2)*4+1,4)</f>
        <v/>
      </c>
      <c r="J5221" t="s">
        <v>2669</v>
      </c>
      <c r="K5221" t="str">
        <f t="shared" si="1954"/>
        <v>D7E70000</v>
      </c>
      <c r="L5221" t="str">
        <f t="shared" si="1955"/>
        <v>00D00A00</v>
      </c>
      <c r="M5221" t="str">
        <f t="shared" si="1956"/>
        <v>D7E7000000D00A00</v>
      </c>
      <c r="N5221" t="str">
        <f t="shared" si="1957"/>
        <v>D7E7=缱</v>
      </c>
      <c r="P5221" s="2" t="s">
        <v>18507</v>
      </c>
      <c r="Q5221" s="2" t="s">
        <v>17812</v>
      </c>
      <c r="R5221" t="str">
        <f t="shared" si="1958"/>
        <v>FCE4=潼</v>
      </c>
    </row>
    <row r="5222" spans="1:18">
      <c r="A5222" s="2" t="s">
        <v>18508</v>
      </c>
      <c r="B5222" s="2" t="s">
        <v>18509</v>
      </c>
      <c r="C5222">
        <f t="shared" si="1962"/>
        <v>5665</v>
      </c>
      <c r="D5222">
        <f t="shared" si="1949"/>
        <v>5409</v>
      </c>
      <c r="E5222">
        <f t="shared" si="1950"/>
        <v>5408</v>
      </c>
      <c r="F5222">
        <f t="shared" si="1951"/>
        <v>692288</v>
      </c>
      <c r="G5222" t="str">
        <f t="shared" si="1952"/>
        <v>000AD040</v>
      </c>
      <c r="H5222" t="str">
        <f t="shared" si="1965"/>
        <v>E7D8</v>
      </c>
      <c r="I5222" t="str">
        <f t="shared" si="1966"/>
        <v/>
      </c>
      <c r="J5222" t="s">
        <v>15100</v>
      </c>
      <c r="K5222" t="str">
        <f t="shared" si="1954"/>
        <v>D8E70000</v>
      </c>
      <c r="L5222" t="str">
        <f t="shared" si="1955"/>
        <v>40D00A00</v>
      </c>
      <c r="M5222" t="str">
        <f t="shared" si="1956"/>
        <v>D8E7000040D00A00</v>
      </c>
      <c r="N5222" t="str">
        <f t="shared" si="1957"/>
        <v>D8E7=缲</v>
      </c>
      <c r="P5222" s="2" t="s">
        <v>18510</v>
      </c>
      <c r="Q5222" s="2" t="s">
        <v>17815</v>
      </c>
      <c r="R5222" t="str">
        <f t="shared" si="1958"/>
        <v>FDE4=潺</v>
      </c>
    </row>
    <row r="5223" spans="1:18">
      <c r="A5223" s="2" t="s">
        <v>18511</v>
      </c>
      <c r="B5223" s="2" t="s">
        <v>18512</v>
      </c>
      <c r="C5223">
        <f t="shared" si="1962"/>
        <v>5666</v>
      </c>
      <c r="D5223">
        <f t="shared" si="1949"/>
        <v>5410</v>
      </c>
      <c r="E5223">
        <f t="shared" si="1950"/>
        <v>5408</v>
      </c>
      <c r="F5223">
        <f t="shared" si="1951"/>
        <v>692352</v>
      </c>
      <c r="G5223" t="str">
        <f t="shared" si="1952"/>
        <v>000AD080</v>
      </c>
      <c r="H5223" t="str">
        <f t="shared" si="1965"/>
        <v>E7D9</v>
      </c>
      <c r="I5223" t="str">
        <f t="shared" si="1966"/>
        <v/>
      </c>
      <c r="J5223" t="s">
        <v>15390</v>
      </c>
      <c r="K5223" t="str">
        <f t="shared" si="1954"/>
        <v>D9E70000</v>
      </c>
      <c r="L5223" t="str">
        <f t="shared" si="1955"/>
        <v>80D00A00</v>
      </c>
      <c r="M5223" t="str">
        <f t="shared" si="1956"/>
        <v>D9E7000080D00A00</v>
      </c>
      <c r="N5223" t="str">
        <f t="shared" si="1957"/>
        <v>D9E7=缳</v>
      </c>
      <c r="P5223" s="2" t="s">
        <v>18513</v>
      </c>
      <c r="Q5223" s="2" t="s">
        <v>17818</v>
      </c>
      <c r="R5223" t="str">
        <f t="shared" si="1958"/>
        <v>FEE4=濑</v>
      </c>
    </row>
    <row r="5224" spans="1:18">
      <c r="A5224" s="2" t="s">
        <v>18514</v>
      </c>
      <c r="B5224" s="2" t="s">
        <v>18515</v>
      </c>
      <c r="C5224">
        <f t="shared" si="1962"/>
        <v>5667</v>
      </c>
      <c r="D5224">
        <f t="shared" si="1949"/>
        <v>5411</v>
      </c>
      <c r="E5224">
        <f t="shared" si="1950"/>
        <v>5408</v>
      </c>
      <c r="F5224">
        <f t="shared" si="1951"/>
        <v>692416</v>
      </c>
      <c r="G5224" t="str">
        <f t="shared" si="1952"/>
        <v>000AD0C0</v>
      </c>
      <c r="H5224" t="str">
        <f t="shared" si="1965"/>
        <v>E7DA</v>
      </c>
      <c r="I5224" t="str">
        <f t="shared" si="1966"/>
        <v/>
      </c>
      <c r="J5224" t="s">
        <v>15679</v>
      </c>
      <c r="K5224" t="str">
        <f t="shared" si="1954"/>
        <v>DAE70000</v>
      </c>
      <c r="L5224" t="str">
        <f t="shared" si="1955"/>
        <v>C0D00A00</v>
      </c>
      <c r="M5224" t="str">
        <f t="shared" si="1956"/>
        <v>DAE70000C0D00A00</v>
      </c>
      <c r="N5224" t="str">
        <f t="shared" si="1957"/>
        <v>DAE7=缵</v>
      </c>
      <c r="P5224" s="2" t="s">
        <v>18516</v>
      </c>
      <c r="Q5224" s="2" t="s">
        <v>17821</v>
      </c>
      <c r="R5224" t="str">
        <f t="shared" si="1958"/>
        <v>A1E5=濉</v>
      </c>
    </row>
    <row r="5225" spans="1:18">
      <c r="A5225" s="2" t="s">
        <v>18517</v>
      </c>
      <c r="B5225" s="2" t="s">
        <v>18518</v>
      </c>
      <c r="C5225">
        <f t="shared" si="1962"/>
        <v>5668</v>
      </c>
      <c r="D5225">
        <f t="shared" si="1949"/>
        <v>5412</v>
      </c>
      <c r="E5225">
        <f t="shared" si="1950"/>
        <v>5408</v>
      </c>
      <c r="F5225">
        <f t="shared" si="1951"/>
        <v>692480</v>
      </c>
      <c r="G5225" t="str">
        <f t="shared" si="1952"/>
        <v>000AD100</v>
      </c>
      <c r="H5225" t="str">
        <f t="shared" si="1965"/>
        <v>E7DB</v>
      </c>
      <c r="I5225" t="str">
        <f t="shared" si="1966"/>
        <v/>
      </c>
      <c r="J5225" t="s">
        <v>15964</v>
      </c>
      <c r="K5225" t="str">
        <f t="shared" si="1954"/>
        <v>DBE70000</v>
      </c>
      <c r="L5225" t="str">
        <f t="shared" si="1955"/>
        <v>00D10A00</v>
      </c>
      <c r="M5225" t="str">
        <f t="shared" si="1956"/>
        <v>DBE7000000D10A00</v>
      </c>
      <c r="N5225" t="str">
        <f t="shared" si="1957"/>
        <v>DBE7=幺</v>
      </c>
      <c r="P5225" s="2" t="s">
        <v>18519</v>
      </c>
      <c r="Q5225" s="2" t="s">
        <v>17824</v>
      </c>
      <c r="R5225" t="str">
        <f t="shared" si="1958"/>
        <v>A2E5=澧</v>
      </c>
    </row>
    <row r="5226" spans="1:18">
      <c r="A5226" s="2" t="s">
        <v>18520</v>
      </c>
      <c r="B5226" s="2" t="s">
        <v>18521</v>
      </c>
      <c r="C5226">
        <f t="shared" si="1962"/>
        <v>5669</v>
      </c>
      <c r="D5226">
        <f t="shared" si="1949"/>
        <v>5413</v>
      </c>
      <c r="E5226">
        <f t="shared" si="1950"/>
        <v>5408</v>
      </c>
      <c r="F5226">
        <f t="shared" si="1951"/>
        <v>692544</v>
      </c>
      <c r="G5226" t="str">
        <f t="shared" si="1952"/>
        <v>000AD140</v>
      </c>
      <c r="H5226" t="str">
        <f t="shared" si="1965"/>
        <v>E7DC</v>
      </c>
      <c r="I5226" t="str">
        <f t="shared" si="1966"/>
        <v/>
      </c>
      <c r="J5226" t="s">
        <v>16249</v>
      </c>
      <c r="K5226" t="str">
        <f t="shared" si="1954"/>
        <v>DCE70000</v>
      </c>
      <c r="L5226" t="str">
        <f t="shared" si="1955"/>
        <v>40D10A00</v>
      </c>
      <c r="M5226" t="str">
        <f t="shared" si="1956"/>
        <v>DCE7000040D10A00</v>
      </c>
      <c r="N5226" t="str">
        <f t="shared" si="1957"/>
        <v>DCE7=畿</v>
      </c>
      <c r="P5226" s="2" t="s">
        <v>18522</v>
      </c>
      <c r="Q5226" s="2" t="s">
        <v>17827</v>
      </c>
      <c r="R5226" t="str">
        <f t="shared" si="1958"/>
        <v>A3E5=澹</v>
      </c>
    </row>
    <row r="5227" spans="1:18">
      <c r="A5227" s="2" t="s">
        <v>18523</v>
      </c>
      <c r="B5227" s="2" t="s">
        <v>18524</v>
      </c>
      <c r="C5227">
        <f t="shared" si="1962"/>
        <v>5670</v>
      </c>
      <c r="D5227">
        <f t="shared" si="1949"/>
        <v>5414</v>
      </c>
      <c r="E5227">
        <f t="shared" si="1950"/>
        <v>5408</v>
      </c>
      <c r="F5227">
        <f t="shared" si="1951"/>
        <v>692608</v>
      </c>
      <c r="G5227" t="str">
        <f t="shared" si="1952"/>
        <v>000AD180</v>
      </c>
      <c r="H5227" t="str">
        <f t="shared" ref="H5227:H5236" si="1967">MID($H$1,(ROW()-2)*4+1,4)</f>
        <v>E7DD</v>
      </c>
      <c r="I5227" t="str">
        <f t="shared" si="1966"/>
        <v/>
      </c>
      <c r="J5227" t="s">
        <v>16529</v>
      </c>
      <c r="K5227" t="str">
        <f t="shared" si="1954"/>
        <v>DDE70000</v>
      </c>
      <c r="L5227" t="str">
        <f t="shared" si="1955"/>
        <v>80D10A00</v>
      </c>
      <c r="M5227" t="str">
        <f t="shared" si="1956"/>
        <v>DDE7000080D10A00</v>
      </c>
      <c r="N5227" t="str">
        <f t="shared" si="1957"/>
        <v>DDE7=巛</v>
      </c>
      <c r="P5227" s="2" t="s">
        <v>18525</v>
      </c>
      <c r="Q5227" s="2" t="s">
        <v>17830</v>
      </c>
      <c r="R5227" t="str">
        <f t="shared" si="1958"/>
        <v>A4E5=澶</v>
      </c>
    </row>
    <row r="5228" spans="1:18">
      <c r="A5228" s="2" t="s">
        <v>18526</v>
      </c>
      <c r="B5228" s="2" t="s">
        <v>18527</v>
      </c>
      <c r="C5228">
        <f t="shared" si="1962"/>
        <v>5671</v>
      </c>
      <c r="D5228">
        <f t="shared" si="1949"/>
        <v>5415</v>
      </c>
      <c r="E5228">
        <f t="shared" si="1950"/>
        <v>5408</v>
      </c>
      <c r="F5228">
        <f t="shared" si="1951"/>
        <v>692672</v>
      </c>
      <c r="G5228" t="str">
        <f t="shared" si="1952"/>
        <v>000AD1C0</v>
      </c>
      <c r="H5228" t="str">
        <f t="shared" si="1967"/>
        <v>E7DE</v>
      </c>
      <c r="I5228" t="str">
        <f t="shared" si="1966"/>
        <v/>
      </c>
      <c r="J5228" t="s">
        <v>16809</v>
      </c>
      <c r="K5228" t="str">
        <f t="shared" si="1954"/>
        <v>DEE70000</v>
      </c>
      <c r="L5228" t="str">
        <f t="shared" si="1955"/>
        <v>C0D10A00</v>
      </c>
      <c r="M5228" t="str">
        <f t="shared" si="1956"/>
        <v>DEE70000C0D10A00</v>
      </c>
      <c r="N5228" t="str">
        <f t="shared" si="1957"/>
        <v>DEE7=甾</v>
      </c>
      <c r="P5228" s="2" t="s">
        <v>18528</v>
      </c>
      <c r="Q5228" s="2" t="s">
        <v>17833</v>
      </c>
      <c r="R5228" t="str">
        <f t="shared" si="1958"/>
        <v>A5E5=濂</v>
      </c>
    </row>
    <row r="5229" spans="1:18">
      <c r="A5229" s="2" t="s">
        <v>18529</v>
      </c>
      <c r="B5229" s="2" t="s">
        <v>18530</v>
      </c>
      <c r="C5229">
        <f t="shared" si="1962"/>
        <v>5672</v>
      </c>
      <c r="D5229">
        <f t="shared" si="1949"/>
        <v>5416</v>
      </c>
      <c r="E5229">
        <f t="shared" si="1950"/>
        <v>5408</v>
      </c>
      <c r="F5229">
        <f t="shared" si="1951"/>
        <v>692736</v>
      </c>
      <c r="G5229" t="str">
        <f t="shared" si="1952"/>
        <v>000AD200</v>
      </c>
      <c r="H5229" t="str">
        <f t="shared" si="1967"/>
        <v>E7DF</v>
      </c>
      <c r="I5229" t="str">
        <f t="shared" si="1966"/>
        <v/>
      </c>
      <c r="J5229" t="s">
        <v>17084</v>
      </c>
      <c r="K5229" t="str">
        <f t="shared" si="1954"/>
        <v>DFE70000</v>
      </c>
      <c r="L5229" t="str">
        <f t="shared" si="1955"/>
        <v>00D20A00</v>
      </c>
      <c r="M5229" t="str">
        <f t="shared" si="1956"/>
        <v>DFE7000000D20A00</v>
      </c>
      <c r="N5229" t="str">
        <f t="shared" si="1957"/>
        <v>DFE7=邕</v>
      </c>
      <c r="P5229" s="2" t="s">
        <v>18531</v>
      </c>
      <c r="Q5229" s="2" t="s">
        <v>17836</v>
      </c>
      <c r="R5229" t="str">
        <f t="shared" si="1958"/>
        <v>A6E5=濡</v>
      </c>
    </row>
    <row r="5230" spans="1:18">
      <c r="A5230" s="2" t="s">
        <v>18532</v>
      </c>
      <c r="B5230" s="2" t="s">
        <v>18533</v>
      </c>
      <c r="C5230">
        <f t="shared" si="1962"/>
        <v>5673</v>
      </c>
      <c r="D5230">
        <f t="shared" si="1949"/>
        <v>5417</v>
      </c>
      <c r="E5230">
        <f t="shared" si="1950"/>
        <v>5408</v>
      </c>
      <c r="F5230">
        <f t="shared" si="1951"/>
        <v>692800</v>
      </c>
      <c r="G5230" t="str">
        <f t="shared" si="1952"/>
        <v>000AD240</v>
      </c>
      <c r="H5230" t="str">
        <f t="shared" si="1967"/>
        <v>E7E0</v>
      </c>
      <c r="I5230" t="str">
        <f t="shared" si="1966"/>
        <v/>
      </c>
      <c r="J5230" t="s">
        <v>17360</v>
      </c>
      <c r="K5230" t="str">
        <f t="shared" si="1954"/>
        <v>E0E70000</v>
      </c>
      <c r="L5230" t="str">
        <f t="shared" si="1955"/>
        <v>40D20A00</v>
      </c>
      <c r="M5230" t="str">
        <f t="shared" si="1956"/>
        <v>E0E7000040D20A00</v>
      </c>
      <c r="N5230" t="str">
        <f t="shared" si="1957"/>
        <v>E0E7=玎</v>
      </c>
      <c r="P5230" s="2" t="s">
        <v>18534</v>
      </c>
      <c r="Q5230" s="2" t="s">
        <v>17839</v>
      </c>
      <c r="R5230" t="str">
        <f t="shared" si="1958"/>
        <v>A7E5=濮</v>
      </c>
    </row>
    <row r="5231" spans="1:18">
      <c r="A5231" s="2" t="s">
        <v>18535</v>
      </c>
      <c r="B5231" s="2" t="s">
        <v>18536</v>
      </c>
      <c r="C5231">
        <f t="shared" si="1962"/>
        <v>5674</v>
      </c>
      <c r="D5231">
        <f t="shared" si="1949"/>
        <v>5418</v>
      </c>
      <c r="E5231">
        <f t="shared" si="1950"/>
        <v>5408</v>
      </c>
      <c r="F5231">
        <f t="shared" si="1951"/>
        <v>692864</v>
      </c>
      <c r="G5231" t="str">
        <f t="shared" si="1952"/>
        <v>000AD280</v>
      </c>
      <c r="H5231" t="str">
        <f t="shared" si="1967"/>
        <v>E7E1</v>
      </c>
      <c r="I5231" t="str">
        <f t="shared" ref="I5231:I5240" si="1968">MID($I$1,(ROW()-2)*4+1,4)</f>
        <v/>
      </c>
      <c r="J5231" t="s">
        <v>17634</v>
      </c>
      <c r="K5231" t="str">
        <f t="shared" si="1954"/>
        <v>E1E70000</v>
      </c>
      <c r="L5231" t="str">
        <f t="shared" si="1955"/>
        <v>80D20A00</v>
      </c>
      <c r="M5231" t="str">
        <f t="shared" si="1956"/>
        <v>E1E7000080D20A00</v>
      </c>
      <c r="N5231" t="str">
        <f t="shared" si="1957"/>
        <v>E1E7=玑</v>
      </c>
      <c r="P5231" s="2" t="s">
        <v>18537</v>
      </c>
      <c r="Q5231" s="2" t="s">
        <v>17842</v>
      </c>
      <c r="R5231" t="str">
        <f t="shared" si="1958"/>
        <v>A8E5=濞</v>
      </c>
    </row>
    <row r="5232" spans="1:18">
      <c r="A5232" s="2" t="s">
        <v>18538</v>
      </c>
      <c r="B5232" s="2" t="s">
        <v>18539</v>
      </c>
      <c r="C5232">
        <f t="shared" si="1962"/>
        <v>5675</v>
      </c>
      <c r="D5232">
        <f t="shared" si="1949"/>
        <v>5419</v>
      </c>
      <c r="E5232">
        <f t="shared" si="1950"/>
        <v>5408</v>
      </c>
      <c r="F5232">
        <f t="shared" si="1951"/>
        <v>692928</v>
      </c>
      <c r="G5232" t="str">
        <f t="shared" si="1952"/>
        <v>000AD2C0</v>
      </c>
      <c r="H5232" t="str">
        <f t="shared" si="1967"/>
        <v>E7E2</v>
      </c>
      <c r="I5232" t="str">
        <f t="shared" si="1968"/>
        <v/>
      </c>
      <c r="J5232" t="s">
        <v>17906</v>
      </c>
      <c r="K5232" t="str">
        <f t="shared" si="1954"/>
        <v>E2E70000</v>
      </c>
      <c r="L5232" t="str">
        <f t="shared" si="1955"/>
        <v>C0D20A00</v>
      </c>
      <c r="M5232" t="str">
        <f t="shared" si="1956"/>
        <v>E2E70000C0D20A00</v>
      </c>
      <c r="N5232" t="str">
        <f t="shared" si="1957"/>
        <v>E2E7=玮</v>
      </c>
      <c r="P5232" s="2" t="s">
        <v>18540</v>
      </c>
      <c r="Q5232" s="2" t="s">
        <v>17845</v>
      </c>
      <c r="R5232" t="str">
        <f t="shared" si="1958"/>
        <v>A9E5=濠</v>
      </c>
    </row>
    <row r="5233" spans="1:18">
      <c r="A5233" s="2" t="s">
        <v>18541</v>
      </c>
      <c r="B5233" s="2" t="s">
        <v>18542</v>
      </c>
      <c r="C5233">
        <f t="shared" si="1962"/>
        <v>5676</v>
      </c>
      <c r="D5233">
        <f t="shared" si="1949"/>
        <v>5420</v>
      </c>
      <c r="E5233">
        <f t="shared" si="1950"/>
        <v>5408</v>
      </c>
      <c r="F5233">
        <f t="shared" si="1951"/>
        <v>692992</v>
      </c>
      <c r="G5233" t="str">
        <f t="shared" si="1952"/>
        <v>000AD300</v>
      </c>
      <c r="H5233" t="str">
        <f t="shared" si="1967"/>
        <v>E7E3</v>
      </c>
      <c r="I5233" t="str">
        <f t="shared" si="1968"/>
        <v/>
      </c>
      <c r="J5233" t="s">
        <v>18176</v>
      </c>
      <c r="K5233" t="str">
        <f t="shared" si="1954"/>
        <v>E3E70000</v>
      </c>
      <c r="L5233" t="str">
        <f t="shared" si="1955"/>
        <v>00D30A00</v>
      </c>
      <c r="M5233" t="str">
        <f t="shared" si="1956"/>
        <v>E3E7000000D30A00</v>
      </c>
      <c r="N5233" t="str">
        <f t="shared" si="1957"/>
        <v>E3E7=玢</v>
      </c>
      <c r="P5233" s="2" t="s">
        <v>18543</v>
      </c>
      <c r="Q5233" s="2" t="s">
        <v>17848</v>
      </c>
      <c r="R5233" t="str">
        <f t="shared" si="1958"/>
        <v>AAE5=濯</v>
      </c>
    </row>
    <row r="5234" spans="1:18">
      <c r="A5234" s="2" t="s">
        <v>18544</v>
      </c>
      <c r="B5234" s="2" t="s">
        <v>18545</v>
      </c>
      <c r="C5234">
        <f t="shared" si="1962"/>
        <v>5677</v>
      </c>
      <c r="D5234">
        <f t="shared" si="1949"/>
        <v>5421</v>
      </c>
      <c r="E5234">
        <f t="shared" si="1950"/>
        <v>5408</v>
      </c>
      <c r="F5234">
        <f t="shared" si="1951"/>
        <v>693056</v>
      </c>
      <c r="G5234" t="str">
        <f t="shared" si="1952"/>
        <v>000AD340</v>
      </c>
      <c r="H5234" t="str">
        <f t="shared" si="1967"/>
        <v>E7E4</v>
      </c>
      <c r="I5234" t="str">
        <f t="shared" si="1968"/>
        <v/>
      </c>
      <c r="J5234" t="s">
        <v>18444</v>
      </c>
      <c r="K5234" t="str">
        <f t="shared" si="1954"/>
        <v>E4E70000</v>
      </c>
      <c r="L5234" t="str">
        <f t="shared" si="1955"/>
        <v>40D30A00</v>
      </c>
      <c r="M5234" t="str">
        <f t="shared" si="1956"/>
        <v>E4E7000040D30A00</v>
      </c>
      <c r="N5234" t="str">
        <f t="shared" si="1957"/>
        <v>E4E7=玟</v>
      </c>
      <c r="P5234" s="2" t="s">
        <v>18546</v>
      </c>
      <c r="Q5234" s="2" t="s">
        <v>17851</v>
      </c>
      <c r="R5234" t="str">
        <f t="shared" si="1958"/>
        <v>ABE5=瀚</v>
      </c>
    </row>
    <row r="5235" spans="1:18">
      <c r="A5235" s="2" t="s">
        <v>18547</v>
      </c>
      <c r="B5235" s="2" t="s">
        <v>18548</v>
      </c>
      <c r="C5235">
        <f t="shared" si="1962"/>
        <v>5678</v>
      </c>
      <c r="D5235">
        <f t="shared" si="1949"/>
        <v>5422</v>
      </c>
      <c r="E5235">
        <f t="shared" si="1950"/>
        <v>5408</v>
      </c>
      <c r="F5235">
        <f t="shared" si="1951"/>
        <v>693120</v>
      </c>
      <c r="G5235" t="str">
        <f t="shared" si="1952"/>
        <v>000AD380</v>
      </c>
      <c r="H5235" t="str">
        <f t="shared" si="1967"/>
        <v>E7E5</v>
      </c>
      <c r="I5235" t="str">
        <f t="shared" si="1968"/>
        <v/>
      </c>
      <c r="J5235" t="s">
        <v>18549</v>
      </c>
      <c r="K5235" t="str">
        <f t="shared" si="1954"/>
        <v>E5E70000</v>
      </c>
      <c r="L5235" t="str">
        <f t="shared" si="1955"/>
        <v>80D30A00</v>
      </c>
      <c r="M5235" t="str">
        <f t="shared" si="1956"/>
        <v>E5E7000080D30A00</v>
      </c>
      <c r="N5235" t="str">
        <f t="shared" si="1957"/>
        <v>E5E7=珏</v>
      </c>
      <c r="P5235" s="2" t="s">
        <v>18550</v>
      </c>
      <c r="Q5235" s="2" t="s">
        <v>17854</v>
      </c>
      <c r="R5235" t="str">
        <f t="shared" si="1958"/>
        <v>ACE5=瀣</v>
      </c>
    </row>
    <row r="5236" spans="1:18">
      <c r="A5236" s="2" t="s">
        <v>18551</v>
      </c>
      <c r="B5236" s="2" t="s">
        <v>18552</v>
      </c>
      <c r="C5236">
        <f t="shared" si="1962"/>
        <v>5679</v>
      </c>
      <c r="D5236">
        <f t="shared" si="1949"/>
        <v>5423</v>
      </c>
      <c r="E5236">
        <f t="shared" si="1950"/>
        <v>5408</v>
      </c>
      <c r="F5236">
        <f t="shared" si="1951"/>
        <v>693184</v>
      </c>
      <c r="G5236" t="str">
        <f t="shared" si="1952"/>
        <v>000AD3C0</v>
      </c>
      <c r="H5236" t="str">
        <f t="shared" si="1967"/>
        <v>E7E6</v>
      </c>
      <c r="I5236" t="str">
        <f t="shared" si="1968"/>
        <v/>
      </c>
      <c r="J5236" t="s">
        <v>18553</v>
      </c>
      <c r="K5236" t="str">
        <f t="shared" si="1954"/>
        <v>E6E70000</v>
      </c>
      <c r="L5236" t="str">
        <f t="shared" si="1955"/>
        <v>C0D30A00</v>
      </c>
      <c r="M5236" t="str">
        <f t="shared" si="1956"/>
        <v>E6E70000C0D30A00</v>
      </c>
      <c r="N5236" t="str">
        <f t="shared" si="1957"/>
        <v>E6E7=珂</v>
      </c>
      <c r="P5236" s="2" t="s">
        <v>18554</v>
      </c>
      <c r="Q5236" s="2" t="s">
        <v>17857</v>
      </c>
      <c r="R5236" t="str">
        <f t="shared" si="1958"/>
        <v>ADE5=瀛</v>
      </c>
    </row>
    <row r="5237" spans="1:18">
      <c r="A5237" s="2" t="s">
        <v>18555</v>
      </c>
      <c r="B5237" s="2" t="s">
        <v>18556</v>
      </c>
      <c r="C5237">
        <f t="shared" si="1962"/>
        <v>5680</v>
      </c>
      <c r="D5237">
        <f t="shared" si="1949"/>
        <v>5424</v>
      </c>
      <c r="E5237">
        <f t="shared" si="1950"/>
        <v>5424</v>
      </c>
      <c r="F5237">
        <f t="shared" si="1951"/>
        <v>694272</v>
      </c>
      <c r="G5237" t="str">
        <f t="shared" si="1952"/>
        <v>000AD800</v>
      </c>
      <c r="H5237" t="str">
        <f t="shared" ref="H5237:H5246" si="1969">MID($H$1,(ROW()-2)*4+1,4)</f>
        <v>E7E7</v>
      </c>
      <c r="I5237" t="str">
        <f t="shared" si="1968"/>
        <v/>
      </c>
      <c r="J5237" t="s">
        <v>18557</v>
      </c>
      <c r="K5237" t="str">
        <f t="shared" si="1954"/>
        <v>E7E70000</v>
      </c>
      <c r="L5237" t="str">
        <f t="shared" si="1955"/>
        <v>00D80A00</v>
      </c>
      <c r="M5237" t="str">
        <f t="shared" si="1956"/>
        <v>E7E7000000D80A00</v>
      </c>
      <c r="N5237" t="str">
        <f t="shared" si="1957"/>
        <v>E7E7=珑</v>
      </c>
      <c r="P5237" s="2" t="s">
        <v>18558</v>
      </c>
      <c r="Q5237" s="2" t="s">
        <v>17860</v>
      </c>
      <c r="R5237" t="str">
        <f t="shared" si="1958"/>
        <v>AEE5=瀹</v>
      </c>
    </row>
    <row r="5238" spans="1:18">
      <c r="A5238" s="2" t="s">
        <v>18559</v>
      </c>
      <c r="B5238" s="2" t="s">
        <v>18560</v>
      </c>
      <c r="C5238">
        <f t="shared" si="1962"/>
        <v>5681</v>
      </c>
      <c r="D5238">
        <f t="shared" si="1949"/>
        <v>5425</v>
      </c>
      <c r="E5238">
        <f t="shared" si="1950"/>
        <v>5424</v>
      </c>
      <c r="F5238">
        <f t="shared" si="1951"/>
        <v>694336</v>
      </c>
      <c r="G5238" t="str">
        <f t="shared" si="1952"/>
        <v>000AD840</v>
      </c>
      <c r="H5238" t="str">
        <f t="shared" si="1969"/>
        <v>E7E8</v>
      </c>
      <c r="I5238" t="str">
        <f t="shared" si="1968"/>
        <v/>
      </c>
      <c r="J5238" t="s">
        <v>18561</v>
      </c>
      <c r="K5238" t="str">
        <f t="shared" si="1954"/>
        <v>E8E70000</v>
      </c>
      <c r="L5238" t="str">
        <f t="shared" si="1955"/>
        <v>40D80A00</v>
      </c>
      <c r="M5238" t="str">
        <f t="shared" si="1956"/>
        <v>E8E7000040D80A00</v>
      </c>
      <c r="N5238" t="str">
        <f t="shared" si="1957"/>
        <v>E8E7=玷</v>
      </c>
      <c r="P5238" s="2" t="s">
        <v>18562</v>
      </c>
      <c r="Q5238" s="2" t="s">
        <v>17863</v>
      </c>
      <c r="R5238" t="str">
        <f t="shared" si="1958"/>
        <v>AFE5=瀵</v>
      </c>
    </row>
    <row r="5239" spans="1:18">
      <c r="A5239" s="2" t="s">
        <v>18563</v>
      </c>
      <c r="B5239" s="2" t="s">
        <v>18564</v>
      </c>
      <c r="C5239">
        <f t="shared" si="1962"/>
        <v>5682</v>
      </c>
      <c r="D5239">
        <f t="shared" si="1949"/>
        <v>5426</v>
      </c>
      <c r="E5239">
        <f t="shared" si="1950"/>
        <v>5424</v>
      </c>
      <c r="F5239">
        <f t="shared" si="1951"/>
        <v>694400</v>
      </c>
      <c r="G5239" t="str">
        <f t="shared" si="1952"/>
        <v>000AD880</v>
      </c>
      <c r="H5239" t="str">
        <f t="shared" si="1969"/>
        <v>E7E9</v>
      </c>
      <c r="I5239" t="str">
        <f t="shared" si="1968"/>
        <v/>
      </c>
      <c r="J5239" t="s">
        <v>18565</v>
      </c>
      <c r="K5239" t="str">
        <f t="shared" si="1954"/>
        <v>E9E70000</v>
      </c>
      <c r="L5239" t="str">
        <f t="shared" si="1955"/>
        <v>80D80A00</v>
      </c>
      <c r="M5239" t="str">
        <f t="shared" si="1956"/>
        <v>E9E7000080D80A00</v>
      </c>
      <c r="N5239" t="str">
        <f t="shared" si="1957"/>
        <v>E9E7=玳</v>
      </c>
      <c r="P5239" s="2" t="s">
        <v>847</v>
      </c>
      <c r="Q5239" s="2" t="s">
        <v>17866</v>
      </c>
      <c r="R5239" t="str">
        <f t="shared" si="1958"/>
        <v>B0E5=灏</v>
      </c>
    </row>
    <row r="5240" spans="1:18">
      <c r="A5240" s="2" t="s">
        <v>18566</v>
      </c>
      <c r="B5240" s="2" t="s">
        <v>18567</v>
      </c>
      <c r="C5240">
        <f t="shared" si="1962"/>
        <v>5683</v>
      </c>
      <c r="D5240">
        <f t="shared" si="1949"/>
        <v>5427</v>
      </c>
      <c r="E5240">
        <f t="shared" si="1950"/>
        <v>5424</v>
      </c>
      <c r="F5240">
        <f t="shared" si="1951"/>
        <v>694464</v>
      </c>
      <c r="G5240" t="str">
        <f t="shared" si="1952"/>
        <v>000AD8C0</v>
      </c>
      <c r="H5240" t="str">
        <f t="shared" si="1969"/>
        <v>E7EA</v>
      </c>
      <c r="I5240" t="str">
        <f t="shared" si="1968"/>
        <v/>
      </c>
      <c r="J5240" t="s">
        <v>18568</v>
      </c>
      <c r="K5240" t="str">
        <f t="shared" si="1954"/>
        <v>EAE70000</v>
      </c>
      <c r="L5240" t="str">
        <f t="shared" si="1955"/>
        <v>C0D80A00</v>
      </c>
      <c r="M5240" t="str">
        <f t="shared" si="1956"/>
        <v>EAE70000C0D80A00</v>
      </c>
      <c r="N5240" t="str">
        <f t="shared" si="1957"/>
        <v>EAE7=珀</v>
      </c>
      <c r="P5240" s="2" t="s">
        <v>1374</v>
      </c>
      <c r="Q5240" s="2" t="s">
        <v>17868</v>
      </c>
      <c r="R5240" t="str">
        <f t="shared" si="1958"/>
        <v>B1E5=灞</v>
      </c>
    </row>
    <row r="5241" spans="1:18">
      <c r="A5241" s="2" t="s">
        <v>18569</v>
      </c>
      <c r="B5241" s="2" t="s">
        <v>18570</v>
      </c>
      <c r="C5241">
        <f t="shared" si="1962"/>
        <v>5684</v>
      </c>
      <c r="D5241">
        <f t="shared" si="1949"/>
        <v>5428</v>
      </c>
      <c r="E5241">
        <f t="shared" si="1950"/>
        <v>5424</v>
      </c>
      <c r="F5241">
        <f t="shared" si="1951"/>
        <v>694528</v>
      </c>
      <c r="G5241" t="str">
        <f t="shared" si="1952"/>
        <v>000AD900</v>
      </c>
      <c r="H5241" t="str">
        <f t="shared" si="1969"/>
        <v>E7EB</v>
      </c>
      <c r="I5241" t="str">
        <f t="shared" ref="I5241:I5250" si="1970">MID($I$1,(ROW()-2)*4+1,4)</f>
        <v/>
      </c>
      <c r="J5241" t="s">
        <v>18571</v>
      </c>
      <c r="K5241" t="str">
        <f t="shared" si="1954"/>
        <v>EBE70000</v>
      </c>
      <c r="L5241" t="str">
        <f t="shared" si="1955"/>
        <v>00D90A00</v>
      </c>
      <c r="M5241" t="str">
        <f t="shared" si="1956"/>
        <v>EBE7000000D90A00</v>
      </c>
      <c r="N5241" t="str">
        <f t="shared" si="1957"/>
        <v>EBE7=珉</v>
      </c>
      <c r="P5241" s="2" t="s">
        <v>1923</v>
      </c>
      <c r="Q5241" s="2" t="s">
        <v>17870</v>
      </c>
      <c r="R5241" t="str">
        <f t="shared" si="1958"/>
        <v>B2E5=宀</v>
      </c>
    </row>
    <row r="5242" spans="1:18">
      <c r="A5242" s="2" t="s">
        <v>18572</v>
      </c>
      <c r="B5242" s="2" t="s">
        <v>18573</v>
      </c>
      <c r="C5242">
        <f t="shared" si="1962"/>
        <v>5685</v>
      </c>
      <c r="D5242">
        <f t="shared" si="1949"/>
        <v>5429</v>
      </c>
      <c r="E5242">
        <f t="shared" si="1950"/>
        <v>5424</v>
      </c>
      <c r="F5242">
        <f t="shared" si="1951"/>
        <v>694592</v>
      </c>
      <c r="G5242" t="str">
        <f t="shared" si="1952"/>
        <v>000AD940</v>
      </c>
      <c r="H5242" t="str">
        <f t="shared" si="1969"/>
        <v>E7EC</v>
      </c>
      <c r="I5242" t="str">
        <f t="shared" si="1970"/>
        <v/>
      </c>
      <c r="J5242" t="s">
        <v>18574</v>
      </c>
      <c r="K5242" t="str">
        <f t="shared" si="1954"/>
        <v>ECE70000</v>
      </c>
      <c r="L5242" t="str">
        <f t="shared" si="1955"/>
        <v>40D90A00</v>
      </c>
      <c r="M5242" t="str">
        <f t="shared" si="1956"/>
        <v>ECE7000040D90A00</v>
      </c>
      <c r="N5242" t="str">
        <f t="shared" si="1957"/>
        <v>ECE7=珈</v>
      </c>
      <c r="P5242" s="2" t="s">
        <v>2457</v>
      </c>
      <c r="Q5242" s="2" t="s">
        <v>17872</v>
      </c>
      <c r="R5242" t="str">
        <f t="shared" si="1958"/>
        <v>B3E5=宄</v>
      </c>
    </row>
    <row r="5243" spans="1:18">
      <c r="A5243" s="2" t="s">
        <v>18575</v>
      </c>
      <c r="B5243" s="2" t="s">
        <v>18576</v>
      </c>
      <c r="C5243">
        <f t="shared" si="1962"/>
        <v>5686</v>
      </c>
      <c r="D5243">
        <f t="shared" si="1949"/>
        <v>5430</v>
      </c>
      <c r="E5243">
        <f t="shared" si="1950"/>
        <v>5424</v>
      </c>
      <c r="F5243">
        <f t="shared" si="1951"/>
        <v>694656</v>
      </c>
      <c r="G5243" t="str">
        <f t="shared" si="1952"/>
        <v>000AD980</v>
      </c>
      <c r="H5243" t="str">
        <f t="shared" si="1969"/>
        <v>E7ED</v>
      </c>
      <c r="I5243" t="str">
        <f t="shared" si="1970"/>
        <v/>
      </c>
      <c r="J5243" t="s">
        <v>18577</v>
      </c>
      <c r="K5243" t="str">
        <f t="shared" si="1954"/>
        <v>EDE70000</v>
      </c>
      <c r="L5243" t="str">
        <f t="shared" si="1955"/>
        <v>80D90A00</v>
      </c>
      <c r="M5243" t="str">
        <f t="shared" si="1956"/>
        <v>EDE7000080D90A00</v>
      </c>
      <c r="N5243" t="str">
        <f t="shared" si="1957"/>
        <v>EDE7=珥</v>
      </c>
      <c r="P5243" s="2" t="s">
        <v>2938</v>
      </c>
      <c r="Q5243" s="2" t="s">
        <v>17874</v>
      </c>
      <c r="R5243" t="str">
        <f t="shared" si="1958"/>
        <v>B4E5=宕</v>
      </c>
    </row>
    <row r="5244" spans="1:18">
      <c r="A5244" s="2" t="s">
        <v>18578</v>
      </c>
      <c r="B5244" s="2" t="s">
        <v>18579</v>
      </c>
      <c r="C5244">
        <f t="shared" si="1962"/>
        <v>5687</v>
      </c>
      <c r="D5244">
        <f t="shared" si="1949"/>
        <v>5431</v>
      </c>
      <c r="E5244">
        <f t="shared" si="1950"/>
        <v>5424</v>
      </c>
      <c r="F5244">
        <f t="shared" si="1951"/>
        <v>694720</v>
      </c>
      <c r="G5244" t="str">
        <f t="shared" si="1952"/>
        <v>000AD9C0</v>
      </c>
      <c r="H5244" t="str">
        <f t="shared" si="1969"/>
        <v>E7EE</v>
      </c>
      <c r="I5244" t="str">
        <f t="shared" si="1970"/>
        <v/>
      </c>
      <c r="J5244" t="s">
        <v>18580</v>
      </c>
      <c r="K5244" t="str">
        <f t="shared" si="1954"/>
        <v>EEE70000</v>
      </c>
      <c r="L5244" t="str">
        <f t="shared" si="1955"/>
        <v>C0D90A00</v>
      </c>
      <c r="M5244" t="str">
        <f t="shared" si="1956"/>
        <v>EEE70000C0D90A00</v>
      </c>
      <c r="N5244" t="str">
        <f t="shared" si="1957"/>
        <v>EEE7=珙</v>
      </c>
      <c r="P5244" s="2" t="s">
        <v>3292</v>
      </c>
      <c r="Q5244" s="2" t="s">
        <v>17876</v>
      </c>
      <c r="R5244" t="str">
        <f t="shared" si="1958"/>
        <v>B5E5=宓</v>
      </c>
    </row>
    <row r="5245" spans="1:18">
      <c r="A5245" s="2" t="s">
        <v>18581</v>
      </c>
      <c r="B5245" s="2" t="s">
        <v>18582</v>
      </c>
      <c r="C5245">
        <f t="shared" si="1962"/>
        <v>5688</v>
      </c>
      <c r="D5245">
        <f t="shared" si="1949"/>
        <v>5432</v>
      </c>
      <c r="E5245">
        <f t="shared" si="1950"/>
        <v>5424</v>
      </c>
      <c r="F5245">
        <f t="shared" si="1951"/>
        <v>694784</v>
      </c>
      <c r="G5245" t="str">
        <f t="shared" si="1952"/>
        <v>000ADA00</v>
      </c>
      <c r="H5245" t="str">
        <f t="shared" si="1969"/>
        <v>E7EF</v>
      </c>
      <c r="I5245" t="str">
        <f t="shared" si="1970"/>
        <v/>
      </c>
      <c r="J5245" t="s">
        <v>18583</v>
      </c>
      <c r="K5245" t="str">
        <f t="shared" si="1954"/>
        <v>EFE70000</v>
      </c>
      <c r="L5245" t="str">
        <f t="shared" si="1955"/>
        <v>00DA0A00</v>
      </c>
      <c r="M5245" t="str">
        <f t="shared" si="1956"/>
        <v>EFE7000000DA0A00</v>
      </c>
      <c r="N5245" t="str">
        <f t="shared" si="1957"/>
        <v>EFE7=顼</v>
      </c>
      <c r="P5245" s="2" t="s">
        <v>3633</v>
      </c>
      <c r="Q5245" s="2" t="s">
        <v>17878</v>
      </c>
      <c r="R5245" t="str">
        <f t="shared" si="1958"/>
        <v>B6E5=宥</v>
      </c>
    </row>
    <row r="5246" spans="1:18">
      <c r="A5246" s="2" t="s">
        <v>18584</v>
      </c>
      <c r="B5246" s="2" t="s">
        <v>18585</v>
      </c>
      <c r="C5246">
        <f t="shared" si="1962"/>
        <v>5689</v>
      </c>
      <c r="D5246">
        <f t="shared" si="1949"/>
        <v>5433</v>
      </c>
      <c r="E5246">
        <f t="shared" si="1950"/>
        <v>5424</v>
      </c>
      <c r="F5246">
        <f t="shared" si="1951"/>
        <v>694848</v>
      </c>
      <c r="G5246" t="str">
        <f t="shared" si="1952"/>
        <v>000ADA40</v>
      </c>
      <c r="H5246" t="str">
        <f t="shared" si="1969"/>
        <v>E7F0</v>
      </c>
      <c r="I5246" t="str">
        <f t="shared" si="1970"/>
        <v/>
      </c>
      <c r="J5246" t="s">
        <v>18586</v>
      </c>
      <c r="K5246" t="str">
        <f t="shared" si="1954"/>
        <v>F0E70000</v>
      </c>
      <c r="L5246" t="str">
        <f t="shared" si="1955"/>
        <v>40DA0A00</v>
      </c>
      <c r="M5246" t="str">
        <f t="shared" si="1956"/>
        <v>F0E7000040DA0A00</v>
      </c>
      <c r="N5246" t="str">
        <f t="shared" si="1957"/>
        <v>F0E7=琊</v>
      </c>
      <c r="P5246" s="2" t="s">
        <v>3981</v>
      </c>
      <c r="Q5246" s="2" t="s">
        <v>17880</v>
      </c>
      <c r="R5246" t="str">
        <f t="shared" si="1958"/>
        <v>B7E5=宸</v>
      </c>
    </row>
    <row r="5247" spans="1:18">
      <c r="A5247" s="2" t="s">
        <v>18587</v>
      </c>
      <c r="B5247" s="2" t="s">
        <v>18588</v>
      </c>
      <c r="C5247">
        <f t="shared" si="1962"/>
        <v>5690</v>
      </c>
      <c r="D5247">
        <f t="shared" si="1949"/>
        <v>5434</v>
      </c>
      <c r="E5247">
        <f t="shared" si="1950"/>
        <v>5424</v>
      </c>
      <c r="F5247">
        <f t="shared" si="1951"/>
        <v>694912</v>
      </c>
      <c r="G5247" t="str">
        <f t="shared" si="1952"/>
        <v>000ADA80</v>
      </c>
      <c r="H5247" t="str">
        <f t="shared" ref="H5247:H5256" si="1971">MID($H$1,(ROW()-2)*4+1,4)</f>
        <v>E7F1</v>
      </c>
      <c r="I5247" t="str">
        <f t="shared" si="1970"/>
        <v/>
      </c>
      <c r="J5247" t="s">
        <v>18589</v>
      </c>
      <c r="K5247" t="str">
        <f t="shared" si="1954"/>
        <v>F1E70000</v>
      </c>
      <c r="L5247" t="str">
        <f t="shared" si="1955"/>
        <v>80DA0A00</v>
      </c>
      <c r="M5247" t="str">
        <f t="shared" si="1956"/>
        <v>F1E7000080DA0A00</v>
      </c>
      <c r="N5247" t="str">
        <f t="shared" si="1957"/>
        <v>F1E7=珩</v>
      </c>
      <c r="P5247" s="2" t="s">
        <v>4328</v>
      </c>
      <c r="Q5247" s="2" t="s">
        <v>17882</v>
      </c>
      <c r="R5247" t="str">
        <f t="shared" si="1958"/>
        <v>B8E5=甯</v>
      </c>
    </row>
    <row r="5248" spans="1:18">
      <c r="A5248" s="2" t="s">
        <v>18590</v>
      </c>
      <c r="B5248" s="2" t="s">
        <v>18591</v>
      </c>
      <c r="C5248">
        <f t="shared" si="1962"/>
        <v>5691</v>
      </c>
      <c r="D5248">
        <f t="shared" si="1949"/>
        <v>5435</v>
      </c>
      <c r="E5248">
        <f t="shared" si="1950"/>
        <v>5424</v>
      </c>
      <c r="F5248">
        <f t="shared" si="1951"/>
        <v>694976</v>
      </c>
      <c r="G5248" t="str">
        <f t="shared" si="1952"/>
        <v>000ADAC0</v>
      </c>
      <c r="H5248" t="str">
        <f t="shared" si="1971"/>
        <v>E7F2</v>
      </c>
      <c r="I5248" t="str">
        <f t="shared" si="1970"/>
        <v/>
      </c>
      <c r="J5248" t="s">
        <v>18592</v>
      </c>
      <c r="K5248" t="str">
        <f t="shared" si="1954"/>
        <v>F2E70000</v>
      </c>
      <c r="L5248" t="str">
        <f t="shared" si="1955"/>
        <v>C0DA0A00</v>
      </c>
      <c r="M5248" t="str">
        <f t="shared" si="1956"/>
        <v>F2E70000C0DA0A00</v>
      </c>
      <c r="N5248" t="str">
        <f t="shared" si="1957"/>
        <v>F2E7=珧</v>
      </c>
      <c r="P5248" s="2" t="s">
        <v>4665</v>
      </c>
      <c r="Q5248" s="2" t="s">
        <v>17884</v>
      </c>
      <c r="R5248" t="str">
        <f t="shared" si="1958"/>
        <v>B9E5=骞</v>
      </c>
    </row>
    <row r="5249" spans="1:18">
      <c r="A5249" s="2" t="s">
        <v>18593</v>
      </c>
      <c r="B5249" s="2" t="s">
        <v>18594</v>
      </c>
      <c r="C5249">
        <f t="shared" si="1962"/>
        <v>5692</v>
      </c>
      <c r="D5249">
        <f t="shared" si="1949"/>
        <v>5436</v>
      </c>
      <c r="E5249">
        <f t="shared" si="1950"/>
        <v>5424</v>
      </c>
      <c r="F5249">
        <f t="shared" si="1951"/>
        <v>695040</v>
      </c>
      <c r="G5249" t="str">
        <f t="shared" si="1952"/>
        <v>000ADB00</v>
      </c>
      <c r="H5249" t="str">
        <f t="shared" si="1971"/>
        <v>E7F3</v>
      </c>
      <c r="I5249" t="str">
        <f t="shared" si="1970"/>
        <v/>
      </c>
      <c r="J5249" t="s">
        <v>18595</v>
      </c>
      <c r="K5249" t="str">
        <f t="shared" si="1954"/>
        <v>F3E70000</v>
      </c>
      <c r="L5249" t="str">
        <f t="shared" si="1955"/>
        <v>00DB0A00</v>
      </c>
      <c r="M5249" t="str">
        <f t="shared" si="1956"/>
        <v>F3E7000000DB0A00</v>
      </c>
      <c r="N5249" t="str">
        <f t="shared" si="1957"/>
        <v>F3E7=珞</v>
      </c>
      <c r="P5249" s="2" t="s">
        <v>5003</v>
      </c>
      <c r="Q5249" s="2" t="s">
        <v>17886</v>
      </c>
      <c r="R5249" t="str">
        <f t="shared" si="1958"/>
        <v>BAE5=搴</v>
      </c>
    </row>
    <row r="5250" spans="1:18">
      <c r="A5250" s="2" t="s">
        <v>18596</v>
      </c>
      <c r="B5250" s="2" t="s">
        <v>18597</v>
      </c>
      <c r="C5250">
        <f t="shared" si="1962"/>
        <v>5693</v>
      </c>
      <c r="D5250">
        <f t="shared" si="1949"/>
        <v>5437</v>
      </c>
      <c r="E5250">
        <f t="shared" si="1950"/>
        <v>5424</v>
      </c>
      <c r="F5250">
        <f t="shared" si="1951"/>
        <v>695104</v>
      </c>
      <c r="G5250" t="str">
        <f t="shared" si="1952"/>
        <v>000ADB40</v>
      </c>
      <c r="H5250" t="str">
        <f t="shared" si="1971"/>
        <v>E7F4</v>
      </c>
      <c r="I5250" t="str">
        <f t="shared" si="1970"/>
        <v/>
      </c>
      <c r="J5250" t="s">
        <v>18598</v>
      </c>
      <c r="K5250" t="str">
        <f t="shared" si="1954"/>
        <v>F4E70000</v>
      </c>
      <c r="L5250" t="str">
        <f t="shared" si="1955"/>
        <v>40DB0A00</v>
      </c>
      <c r="M5250" t="str">
        <f t="shared" si="1956"/>
        <v>F4E7000040DB0A00</v>
      </c>
      <c r="N5250" t="str">
        <f t="shared" si="1957"/>
        <v>F4E7=玺</v>
      </c>
      <c r="P5250" s="2" t="s">
        <v>5343</v>
      </c>
      <c r="Q5250" s="2" t="s">
        <v>17888</v>
      </c>
      <c r="R5250" t="str">
        <f t="shared" si="1958"/>
        <v>BBE5=寤</v>
      </c>
    </row>
    <row r="5251" spans="1:18">
      <c r="A5251" s="2" t="s">
        <v>18599</v>
      </c>
      <c r="B5251" s="2" t="s">
        <v>18600</v>
      </c>
      <c r="C5251">
        <f t="shared" si="1962"/>
        <v>5694</v>
      </c>
      <c r="D5251">
        <f t="shared" ref="D5251:D5314" si="1972">C5251-256</f>
        <v>5438</v>
      </c>
      <c r="E5251">
        <f t="shared" ref="E5251:E5314" si="1973">INT(D5251/16)*16</f>
        <v>5424</v>
      </c>
      <c r="F5251">
        <f t="shared" ref="F5251:F5314" si="1974">(D5251+E5251)*64</f>
        <v>695168</v>
      </c>
      <c r="G5251" t="str">
        <f t="shared" ref="G5251:G5314" si="1975">DEC2HEX(F5251+16384,8)</f>
        <v>000ADB80</v>
      </c>
      <c r="H5251" t="str">
        <f t="shared" si="1971"/>
        <v>E7F5</v>
      </c>
      <c r="I5251" t="str">
        <f t="shared" ref="I5251:I5260" si="1976">MID($I$1,(ROW()-2)*4+1,4)</f>
        <v/>
      </c>
      <c r="J5251" t="s">
        <v>18601</v>
      </c>
      <c r="K5251" t="str">
        <f t="shared" ref="K5251:K5314" si="1977">MID(J5251,3,2)&amp;MID(J5251,1,2)&amp;"0000"</f>
        <v>F5E70000</v>
      </c>
      <c r="L5251" t="str">
        <f t="shared" ref="L5251:L5314" si="1978">MID(G5251,7,2)&amp;MID(G5251,5,2)&amp;MID(G5251,3,2)&amp;MID(G5251,1,2)</f>
        <v>80DB0A00</v>
      </c>
      <c r="M5251" t="str">
        <f t="shared" ref="M5251:M5314" si="1979">K5251&amp;L5251</f>
        <v>F5E7000080DB0A00</v>
      </c>
      <c r="N5251" t="str">
        <f t="shared" ref="N5251:N5314" si="1980">MID(J5251,3,2)&amp;MID(J5251,1,2)&amp;"="&amp;A5251</f>
        <v>F5E7=珲</v>
      </c>
      <c r="P5251" s="2" t="s">
        <v>5672</v>
      </c>
      <c r="Q5251" s="2" t="s">
        <v>17890</v>
      </c>
      <c r="R5251" t="str">
        <f t="shared" ref="R5251:R5314" si="1981">P5251&amp;"="&amp;Q5251</f>
        <v>BCE5=寮</v>
      </c>
    </row>
    <row r="5252" spans="1:18">
      <c r="A5252" s="2" t="s">
        <v>18602</v>
      </c>
      <c r="B5252" s="2" t="s">
        <v>18603</v>
      </c>
      <c r="C5252">
        <f t="shared" si="1962"/>
        <v>5695</v>
      </c>
      <c r="D5252">
        <f t="shared" si="1972"/>
        <v>5439</v>
      </c>
      <c r="E5252">
        <f t="shared" si="1973"/>
        <v>5424</v>
      </c>
      <c r="F5252">
        <f t="shared" si="1974"/>
        <v>695232</v>
      </c>
      <c r="G5252" t="str">
        <f t="shared" si="1975"/>
        <v>000ADBC0</v>
      </c>
      <c r="H5252" t="str">
        <f t="shared" si="1971"/>
        <v>E7F6</v>
      </c>
      <c r="I5252" t="str">
        <f t="shared" si="1976"/>
        <v/>
      </c>
      <c r="J5252" t="s">
        <v>18604</v>
      </c>
      <c r="K5252" t="str">
        <f t="shared" si="1977"/>
        <v>F6E70000</v>
      </c>
      <c r="L5252" t="str">
        <f t="shared" si="1978"/>
        <v>C0DB0A00</v>
      </c>
      <c r="M5252" t="str">
        <f t="shared" si="1979"/>
        <v>F6E70000C0DB0A00</v>
      </c>
      <c r="N5252" t="str">
        <f t="shared" si="1980"/>
        <v>F6E7=琏</v>
      </c>
      <c r="P5252" s="2" t="s">
        <v>6008</v>
      </c>
      <c r="Q5252" s="2" t="s">
        <v>17892</v>
      </c>
      <c r="R5252" t="str">
        <f t="shared" si="1981"/>
        <v>BDE5=褰</v>
      </c>
    </row>
    <row r="5253" spans="1:18">
      <c r="A5253" s="2" t="s">
        <v>18605</v>
      </c>
      <c r="B5253" s="2" t="s">
        <v>18606</v>
      </c>
      <c r="C5253">
        <f t="shared" si="1962"/>
        <v>5696</v>
      </c>
      <c r="D5253">
        <f t="shared" si="1972"/>
        <v>5440</v>
      </c>
      <c r="E5253">
        <f t="shared" si="1973"/>
        <v>5440</v>
      </c>
      <c r="F5253">
        <f t="shared" si="1974"/>
        <v>696320</v>
      </c>
      <c r="G5253" t="str">
        <f t="shared" si="1975"/>
        <v>000AE000</v>
      </c>
      <c r="H5253" t="str">
        <f t="shared" si="1971"/>
        <v>E7F7</v>
      </c>
      <c r="I5253" t="str">
        <f t="shared" si="1976"/>
        <v/>
      </c>
      <c r="J5253" t="s">
        <v>18607</v>
      </c>
      <c r="K5253" t="str">
        <f t="shared" si="1977"/>
        <v>F7E70000</v>
      </c>
      <c r="L5253" t="str">
        <f t="shared" si="1978"/>
        <v>00E00A00</v>
      </c>
      <c r="M5253" t="str">
        <f t="shared" si="1979"/>
        <v>F7E7000000E00A00</v>
      </c>
      <c r="N5253" t="str">
        <f t="shared" si="1980"/>
        <v>F7E7=琪</v>
      </c>
      <c r="P5253" s="2" t="s">
        <v>6337</v>
      </c>
      <c r="Q5253" s="2" t="s">
        <v>17894</v>
      </c>
      <c r="R5253" t="str">
        <f t="shared" si="1981"/>
        <v>BEE5=寰</v>
      </c>
    </row>
    <row r="5254" spans="1:18">
      <c r="A5254" s="2" t="s">
        <v>18608</v>
      </c>
      <c r="B5254" s="2" t="s">
        <v>18609</v>
      </c>
      <c r="C5254">
        <f t="shared" si="1962"/>
        <v>5697</v>
      </c>
      <c r="D5254">
        <f t="shared" si="1972"/>
        <v>5441</v>
      </c>
      <c r="E5254">
        <f t="shared" si="1973"/>
        <v>5440</v>
      </c>
      <c r="F5254">
        <f t="shared" si="1974"/>
        <v>696384</v>
      </c>
      <c r="G5254" t="str">
        <f t="shared" si="1975"/>
        <v>000AE040</v>
      </c>
      <c r="H5254" t="str">
        <f t="shared" si="1971"/>
        <v>E7F8</v>
      </c>
      <c r="I5254" t="str">
        <f t="shared" si="1976"/>
        <v/>
      </c>
      <c r="J5254" t="s">
        <v>18610</v>
      </c>
      <c r="K5254" t="str">
        <f t="shared" si="1977"/>
        <v>F8E70000</v>
      </c>
      <c r="L5254" t="str">
        <f t="shared" si="1978"/>
        <v>40E00A00</v>
      </c>
      <c r="M5254" t="str">
        <f t="shared" si="1979"/>
        <v>F8E7000040E00A00</v>
      </c>
      <c r="N5254" t="str">
        <f t="shared" si="1980"/>
        <v>F8E7=瑛</v>
      </c>
      <c r="P5254" s="2" t="s">
        <v>6672</v>
      </c>
      <c r="Q5254" s="2" t="s">
        <v>17896</v>
      </c>
      <c r="R5254" t="str">
        <f t="shared" si="1981"/>
        <v>BFE5=蹇</v>
      </c>
    </row>
    <row r="5255" spans="1:18">
      <c r="A5255" s="2" t="s">
        <v>18611</v>
      </c>
      <c r="B5255" s="2" t="s">
        <v>18612</v>
      </c>
      <c r="C5255">
        <f t="shared" si="1962"/>
        <v>5698</v>
      </c>
      <c r="D5255">
        <f t="shared" si="1972"/>
        <v>5442</v>
      </c>
      <c r="E5255">
        <f t="shared" si="1973"/>
        <v>5440</v>
      </c>
      <c r="F5255">
        <f t="shared" si="1974"/>
        <v>696448</v>
      </c>
      <c r="G5255" t="str">
        <f t="shared" si="1975"/>
        <v>000AE080</v>
      </c>
      <c r="H5255" t="str">
        <f t="shared" si="1971"/>
        <v>E7F9</v>
      </c>
      <c r="I5255" t="str">
        <f t="shared" si="1976"/>
        <v/>
      </c>
      <c r="J5255" t="s">
        <v>18613</v>
      </c>
      <c r="K5255" t="str">
        <f t="shared" si="1977"/>
        <v>F9E70000</v>
      </c>
      <c r="L5255" t="str">
        <f t="shared" si="1978"/>
        <v>80E00A00</v>
      </c>
      <c r="M5255" t="str">
        <f t="shared" si="1979"/>
        <v>F9E7000080E00A00</v>
      </c>
      <c r="N5255" t="str">
        <f t="shared" si="1980"/>
        <v>F9E7=琦</v>
      </c>
      <c r="P5255" s="2" t="s">
        <v>7004</v>
      </c>
      <c r="Q5255" s="2" t="s">
        <v>17898</v>
      </c>
      <c r="R5255" t="str">
        <f t="shared" si="1981"/>
        <v>C0E5=謇</v>
      </c>
    </row>
    <row r="5256" spans="1:18">
      <c r="A5256" s="2" t="s">
        <v>18614</v>
      </c>
      <c r="B5256" s="2" t="s">
        <v>18615</v>
      </c>
      <c r="C5256">
        <f t="shared" si="1962"/>
        <v>5699</v>
      </c>
      <c r="D5256">
        <f t="shared" si="1972"/>
        <v>5443</v>
      </c>
      <c r="E5256">
        <f t="shared" si="1973"/>
        <v>5440</v>
      </c>
      <c r="F5256">
        <f t="shared" si="1974"/>
        <v>696512</v>
      </c>
      <c r="G5256" t="str">
        <f t="shared" si="1975"/>
        <v>000AE0C0</v>
      </c>
      <c r="H5256" t="str">
        <f t="shared" si="1971"/>
        <v>E7FA</v>
      </c>
      <c r="I5256" t="str">
        <f t="shared" si="1976"/>
        <v/>
      </c>
      <c r="J5256" t="s">
        <v>18616</v>
      </c>
      <c r="K5256" t="str">
        <f t="shared" si="1977"/>
        <v>FAE70000</v>
      </c>
      <c r="L5256" t="str">
        <f t="shared" si="1978"/>
        <v>C0E00A00</v>
      </c>
      <c r="M5256" t="str">
        <f t="shared" si="1979"/>
        <v>FAE70000C0E00A00</v>
      </c>
      <c r="N5256" t="str">
        <f t="shared" si="1980"/>
        <v>FAE7=琥</v>
      </c>
      <c r="P5256" s="2" t="s">
        <v>7329</v>
      </c>
      <c r="Q5256" s="2" t="s">
        <v>17901</v>
      </c>
      <c r="R5256" t="str">
        <f t="shared" si="1981"/>
        <v>C1E5=辶</v>
      </c>
    </row>
    <row r="5257" spans="1:18">
      <c r="A5257" s="2" t="s">
        <v>18617</v>
      </c>
      <c r="B5257" s="2" t="s">
        <v>18618</v>
      </c>
      <c r="C5257">
        <f t="shared" si="1962"/>
        <v>5700</v>
      </c>
      <c r="D5257">
        <f t="shared" si="1972"/>
        <v>5444</v>
      </c>
      <c r="E5257">
        <f t="shared" si="1973"/>
        <v>5440</v>
      </c>
      <c r="F5257">
        <f t="shared" si="1974"/>
        <v>696576</v>
      </c>
      <c r="G5257" t="str">
        <f t="shared" si="1975"/>
        <v>000AE100</v>
      </c>
      <c r="H5257" t="str">
        <f t="shared" ref="H5257:H5266" si="1982">MID($H$1,(ROW()-2)*4+1,4)</f>
        <v>E7FB</v>
      </c>
      <c r="I5257" t="str">
        <f t="shared" si="1976"/>
        <v/>
      </c>
      <c r="J5257" t="s">
        <v>18619</v>
      </c>
      <c r="K5257" t="str">
        <f t="shared" si="1977"/>
        <v>FBE70000</v>
      </c>
      <c r="L5257" t="str">
        <f t="shared" si="1978"/>
        <v>00E10A00</v>
      </c>
      <c r="M5257" t="str">
        <f t="shared" si="1979"/>
        <v>FBE7000000E10A00</v>
      </c>
      <c r="N5257" t="str">
        <f t="shared" si="1980"/>
        <v>FBE7=琨</v>
      </c>
      <c r="P5257" s="2" t="s">
        <v>7649</v>
      </c>
      <c r="Q5257" s="2" t="s">
        <v>17904</v>
      </c>
      <c r="R5257" t="str">
        <f t="shared" si="1981"/>
        <v>C2E5=迓</v>
      </c>
    </row>
    <row r="5258" spans="1:18">
      <c r="A5258" s="2" t="s">
        <v>18620</v>
      </c>
      <c r="B5258" s="2" t="s">
        <v>18621</v>
      </c>
      <c r="C5258">
        <f t="shared" si="1962"/>
        <v>5701</v>
      </c>
      <c r="D5258">
        <f t="shared" si="1972"/>
        <v>5445</v>
      </c>
      <c r="E5258">
        <f t="shared" si="1973"/>
        <v>5440</v>
      </c>
      <c r="F5258">
        <f t="shared" si="1974"/>
        <v>696640</v>
      </c>
      <c r="G5258" t="str">
        <f t="shared" si="1975"/>
        <v>000AE140</v>
      </c>
      <c r="H5258" t="str">
        <f t="shared" si="1982"/>
        <v>E7FC</v>
      </c>
      <c r="I5258" t="str">
        <f t="shared" si="1976"/>
        <v/>
      </c>
      <c r="J5258" t="s">
        <v>18622</v>
      </c>
      <c r="K5258" t="str">
        <f t="shared" si="1977"/>
        <v>FCE70000</v>
      </c>
      <c r="L5258" t="str">
        <f t="shared" si="1978"/>
        <v>40E10A00</v>
      </c>
      <c r="M5258" t="str">
        <f t="shared" si="1979"/>
        <v>FCE7000040E10A00</v>
      </c>
      <c r="N5258" t="str">
        <f t="shared" si="1980"/>
        <v>FCE7=琰</v>
      </c>
      <c r="P5258" s="2" t="s">
        <v>7971</v>
      </c>
      <c r="Q5258" s="2" t="s">
        <v>17907</v>
      </c>
      <c r="R5258" t="str">
        <f t="shared" si="1981"/>
        <v>C3E5=迕</v>
      </c>
    </row>
    <row r="5259" spans="1:18">
      <c r="A5259" s="2" t="s">
        <v>18623</v>
      </c>
      <c r="B5259" s="2" t="s">
        <v>18624</v>
      </c>
      <c r="C5259">
        <f t="shared" si="1962"/>
        <v>5702</v>
      </c>
      <c r="D5259">
        <f t="shared" si="1972"/>
        <v>5446</v>
      </c>
      <c r="E5259">
        <f t="shared" si="1973"/>
        <v>5440</v>
      </c>
      <c r="F5259">
        <f t="shared" si="1974"/>
        <v>696704</v>
      </c>
      <c r="G5259" t="str">
        <f t="shared" si="1975"/>
        <v>000AE180</v>
      </c>
      <c r="H5259" t="str">
        <f t="shared" si="1982"/>
        <v>E7FD</v>
      </c>
      <c r="I5259" t="str">
        <f t="shared" si="1976"/>
        <v/>
      </c>
      <c r="J5259" t="s">
        <v>18625</v>
      </c>
      <c r="K5259" t="str">
        <f t="shared" si="1977"/>
        <v>FDE70000</v>
      </c>
      <c r="L5259" t="str">
        <f t="shared" si="1978"/>
        <v>80E10A00</v>
      </c>
      <c r="M5259" t="str">
        <f t="shared" si="1979"/>
        <v>FDE7000080E10A00</v>
      </c>
      <c r="N5259" t="str">
        <f t="shared" si="1980"/>
        <v>FDE7=琮</v>
      </c>
      <c r="P5259" s="2" t="s">
        <v>8284</v>
      </c>
      <c r="Q5259" s="2" t="s">
        <v>17910</v>
      </c>
      <c r="R5259" t="str">
        <f t="shared" si="1981"/>
        <v>C4E5=迥</v>
      </c>
    </row>
    <row r="5260" spans="1:18">
      <c r="A5260" s="2" t="s">
        <v>18626</v>
      </c>
      <c r="B5260" s="2" t="s">
        <v>18627</v>
      </c>
      <c r="C5260">
        <f t="shared" si="1962"/>
        <v>5703</v>
      </c>
      <c r="D5260">
        <f t="shared" si="1972"/>
        <v>5447</v>
      </c>
      <c r="E5260">
        <f t="shared" si="1973"/>
        <v>5440</v>
      </c>
      <c r="F5260">
        <f t="shared" si="1974"/>
        <v>696768</v>
      </c>
      <c r="G5260" t="str">
        <f t="shared" si="1975"/>
        <v>000AE1C0</v>
      </c>
      <c r="H5260" t="str">
        <f t="shared" si="1982"/>
        <v>E7FE</v>
      </c>
      <c r="I5260" t="str">
        <f t="shared" si="1976"/>
        <v/>
      </c>
      <c r="J5260" t="s">
        <v>18628</v>
      </c>
      <c r="K5260" t="str">
        <f t="shared" si="1977"/>
        <v>FEE70000</v>
      </c>
      <c r="L5260" t="str">
        <f t="shared" si="1978"/>
        <v>C0E10A00</v>
      </c>
      <c r="M5260" t="str">
        <f t="shared" si="1979"/>
        <v>FEE70000C0E10A00</v>
      </c>
      <c r="N5260" t="str">
        <f t="shared" si="1980"/>
        <v>FEE7=琬</v>
      </c>
      <c r="P5260" s="2" t="s">
        <v>8603</v>
      </c>
      <c r="Q5260" s="2" t="s">
        <v>17913</v>
      </c>
      <c r="R5260" t="str">
        <f t="shared" si="1981"/>
        <v>C5E5=迮</v>
      </c>
    </row>
    <row r="5261" spans="1:18">
      <c r="A5261" s="2" t="s">
        <v>18629</v>
      </c>
      <c r="B5261" s="2" t="s">
        <v>18630</v>
      </c>
      <c r="C5261">
        <f t="shared" si="1962"/>
        <v>5704</v>
      </c>
      <c r="D5261">
        <f t="shared" si="1972"/>
        <v>5448</v>
      </c>
      <c r="E5261">
        <f t="shared" si="1973"/>
        <v>5440</v>
      </c>
      <c r="F5261">
        <f t="shared" si="1974"/>
        <v>696832</v>
      </c>
      <c r="G5261" t="str">
        <f t="shared" si="1975"/>
        <v>000AE200</v>
      </c>
      <c r="H5261" t="str">
        <f t="shared" si="1982"/>
        <v>E8A1</v>
      </c>
      <c r="I5261" t="str">
        <f t="shared" ref="I5261:I5270" si="1983">MID($I$1,(ROW()-2)*4+1,4)</f>
        <v/>
      </c>
      <c r="J5261" t="s">
        <v>18631</v>
      </c>
      <c r="K5261" t="str">
        <f t="shared" si="1977"/>
        <v>A1E80000</v>
      </c>
      <c r="L5261" t="str">
        <f t="shared" si="1978"/>
        <v>00E20A00</v>
      </c>
      <c r="M5261" t="str">
        <f t="shared" si="1979"/>
        <v>A1E8000000E20A00</v>
      </c>
      <c r="N5261" t="str">
        <f t="shared" si="1980"/>
        <v>A1E8=琛</v>
      </c>
      <c r="P5261" s="2" t="s">
        <v>8923</v>
      </c>
      <c r="Q5261" s="2" t="s">
        <v>17916</v>
      </c>
      <c r="R5261" t="str">
        <f t="shared" si="1981"/>
        <v>C6E5=迤</v>
      </c>
    </row>
    <row r="5262" spans="1:18">
      <c r="A5262" s="2" t="s">
        <v>18632</v>
      </c>
      <c r="B5262" s="2" t="s">
        <v>18633</v>
      </c>
      <c r="C5262">
        <f t="shared" si="1962"/>
        <v>5705</v>
      </c>
      <c r="D5262">
        <f t="shared" si="1972"/>
        <v>5449</v>
      </c>
      <c r="E5262">
        <f t="shared" si="1973"/>
        <v>5440</v>
      </c>
      <c r="F5262">
        <f t="shared" si="1974"/>
        <v>696896</v>
      </c>
      <c r="G5262" t="str">
        <f t="shared" si="1975"/>
        <v>000AE240</v>
      </c>
      <c r="H5262" t="str">
        <f t="shared" si="1982"/>
        <v>E8A2</v>
      </c>
      <c r="I5262" t="str">
        <f t="shared" si="1983"/>
        <v/>
      </c>
      <c r="J5262" t="s">
        <v>18634</v>
      </c>
      <c r="K5262" t="str">
        <f t="shared" si="1977"/>
        <v>A2E80000</v>
      </c>
      <c r="L5262" t="str">
        <f t="shared" si="1978"/>
        <v>40E20A00</v>
      </c>
      <c r="M5262" t="str">
        <f t="shared" si="1979"/>
        <v>A2E8000040E20A00</v>
      </c>
      <c r="N5262" t="str">
        <f t="shared" si="1980"/>
        <v>A2E8=琚</v>
      </c>
      <c r="P5262" s="2" t="s">
        <v>9238</v>
      </c>
      <c r="Q5262" s="2" t="s">
        <v>17919</v>
      </c>
      <c r="R5262" t="str">
        <f t="shared" si="1981"/>
        <v>C7E5=迩</v>
      </c>
    </row>
    <row r="5263" spans="1:18">
      <c r="A5263" s="2" t="s">
        <v>18635</v>
      </c>
      <c r="B5263" s="2" t="s">
        <v>18636</v>
      </c>
      <c r="C5263">
        <f t="shared" si="1962"/>
        <v>5706</v>
      </c>
      <c r="D5263">
        <f t="shared" si="1972"/>
        <v>5450</v>
      </c>
      <c r="E5263">
        <f t="shared" si="1973"/>
        <v>5440</v>
      </c>
      <c r="F5263">
        <f t="shared" si="1974"/>
        <v>696960</v>
      </c>
      <c r="G5263" t="str">
        <f t="shared" si="1975"/>
        <v>000AE280</v>
      </c>
      <c r="H5263" t="str">
        <f t="shared" si="1982"/>
        <v>E8A3</v>
      </c>
      <c r="I5263" t="str">
        <f t="shared" si="1983"/>
        <v/>
      </c>
      <c r="J5263" t="s">
        <v>18637</v>
      </c>
      <c r="K5263" t="str">
        <f t="shared" si="1977"/>
        <v>A3E80000</v>
      </c>
      <c r="L5263" t="str">
        <f t="shared" si="1978"/>
        <v>80E20A00</v>
      </c>
      <c r="M5263" t="str">
        <f t="shared" si="1979"/>
        <v>A3E8000080E20A00</v>
      </c>
      <c r="N5263" t="str">
        <f t="shared" si="1980"/>
        <v>A3E8=瑁</v>
      </c>
      <c r="P5263" s="2" t="s">
        <v>9550</v>
      </c>
      <c r="Q5263" s="2" t="s">
        <v>17922</v>
      </c>
      <c r="R5263" t="str">
        <f t="shared" si="1981"/>
        <v>C8E5=迦</v>
      </c>
    </row>
    <row r="5264" spans="1:18">
      <c r="A5264" s="2" t="s">
        <v>18638</v>
      </c>
      <c r="B5264" s="2" t="s">
        <v>18639</v>
      </c>
      <c r="C5264">
        <f t="shared" si="1962"/>
        <v>5707</v>
      </c>
      <c r="D5264">
        <f t="shared" si="1972"/>
        <v>5451</v>
      </c>
      <c r="E5264">
        <f t="shared" si="1973"/>
        <v>5440</v>
      </c>
      <c r="F5264">
        <f t="shared" si="1974"/>
        <v>697024</v>
      </c>
      <c r="G5264" t="str">
        <f t="shared" si="1975"/>
        <v>000AE2C0</v>
      </c>
      <c r="H5264" t="str">
        <f t="shared" si="1982"/>
        <v>E8A4</v>
      </c>
      <c r="I5264" t="str">
        <f t="shared" si="1983"/>
        <v/>
      </c>
      <c r="J5264" t="s">
        <v>18640</v>
      </c>
      <c r="K5264" t="str">
        <f t="shared" si="1977"/>
        <v>A4E80000</v>
      </c>
      <c r="L5264" t="str">
        <f t="shared" si="1978"/>
        <v>C0E20A00</v>
      </c>
      <c r="M5264" t="str">
        <f t="shared" si="1979"/>
        <v>A4E80000C0E20A00</v>
      </c>
      <c r="N5264" t="str">
        <f t="shared" si="1980"/>
        <v>A4E8=瑜</v>
      </c>
      <c r="P5264" s="2" t="s">
        <v>9865</v>
      </c>
      <c r="Q5264" s="2" t="s">
        <v>17925</v>
      </c>
      <c r="R5264" t="str">
        <f t="shared" si="1981"/>
        <v>C9E5=迳</v>
      </c>
    </row>
    <row r="5265" spans="1:18">
      <c r="A5265" s="2" t="s">
        <v>18641</v>
      </c>
      <c r="B5265" s="2" t="s">
        <v>18642</v>
      </c>
      <c r="C5265">
        <f t="shared" si="1962"/>
        <v>5708</v>
      </c>
      <c r="D5265">
        <f t="shared" si="1972"/>
        <v>5452</v>
      </c>
      <c r="E5265">
        <f t="shared" si="1973"/>
        <v>5440</v>
      </c>
      <c r="F5265">
        <f t="shared" si="1974"/>
        <v>697088</v>
      </c>
      <c r="G5265" t="str">
        <f t="shared" si="1975"/>
        <v>000AE300</v>
      </c>
      <c r="H5265" t="str">
        <f t="shared" si="1982"/>
        <v>E8A5</v>
      </c>
      <c r="I5265" t="str">
        <f t="shared" si="1983"/>
        <v/>
      </c>
      <c r="J5265" t="s">
        <v>18643</v>
      </c>
      <c r="K5265" t="str">
        <f t="shared" si="1977"/>
        <v>A5E80000</v>
      </c>
      <c r="L5265" t="str">
        <f t="shared" si="1978"/>
        <v>00E30A00</v>
      </c>
      <c r="M5265" t="str">
        <f t="shared" si="1979"/>
        <v>A5E8000000E30A00</v>
      </c>
      <c r="N5265" t="str">
        <f t="shared" si="1980"/>
        <v>A5E8=瑗</v>
      </c>
      <c r="P5265" s="2" t="s">
        <v>10179</v>
      </c>
      <c r="Q5265" s="2" t="s">
        <v>17928</v>
      </c>
      <c r="R5265" t="str">
        <f t="shared" si="1981"/>
        <v>CAE5=迨</v>
      </c>
    </row>
    <row r="5266" spans="1:18">
      <c r="A5266" s="2" t="s">
        <v>18644</v>
      </c>
      <c r="B5266" s="2" t="s">
        <v>18645</v>
      </c>
      <c r="C5266">
        <f t="shared" si="1962"/>
        <v>5709</v>
      </c>
      <c r="D5266">
        <f t="shared" si="1972"/>
        <v>5453</v>
      </c>
      <c r="E5266">
        <f t="shared" si="1973"/>
        <v>5440</v>
      </c>
      <c r="F5266">
        <f t="shared" si="1974"/>
        <v>697152</v>
      </c>
      <c r="G5266" t="str">
        <f t="shared" si="1975"/>
        <v>000AE340</v>
      </c>
      <c r="H5266" t="str">
        <f t="shared" si="1982"/>
        <v>E8A6</v>
      </c>
      <c r="I5266" t="str">
        <f t="shared" si="1983"/>
        <v/>
      </c>
      <c r="J5266" t="s">
        <v>18646</v>
      </c>
      <c r="K5266" t="str">
        <f t="shared" si="1977"/>
        <v>A6E80000</v>
      </c>
      <c r="L5266" t="str">
        <f t="shared" si="1978"/>
        <v>40E30A00</v>
      </c>
      <c r="M5266" t="str">
        <f t="shared" si="1979"/>
        <v>A6E8000040E30A00</v>
      </c>
      <c r="N5266" t="str">
        <f t="shared" si="1980"/>
        <v>A6E8=瑕</v>
      </c>
      <c r="P5266" s="2" t="s">
        <v>10490</v>
      </c>
      <c r="Q5266" s="2" t="s">
        <v>17931</v>
      </c>
      <c r="R5266" t="str">
        <f t="shared" si="1981"/>
        <v>CBE5=逅</v>
      </c>
    </row>
    <row r="5267" spans="1:18">
      <c r="A5267" s="2" t="s">
        <v>2738</v>
      </c>
      <c r="B5267" s="2" t="s">
        <v>18647</v>
      </c>
      <c r="C5267">
        <f t="shared" si="1962"/>
        <v>5710</v>
      </c>
      <c r="D5267">
        <f t="shared" si="1972"/>
        <v>5454</v>
      </c>
      <c r="E5267">
        <f t="shared" si="1973"/>
        <v>5440</v>
      </c>
      <c r="F5267">
        <f t="shared" si="1974"/>
        <v>697216</v>
      </c>
      <c r="G5267" t="str">
        <f t="shared" si="1975"/>
        <v>000AE380</v>
      </c>
      <c r="H5267" t="str">
        <f t="shared" ref="H5267:H5276" si="1984">MID($H$1,(ROW()-2)*4+1,4)</f>
        <v>E8A7</v>
      </c>
      <c r="I5267" t="str">
        <f t="shared" si="1983"/>
        <v/>
      </c>
      <c r="J5267" t="s">
        <v>18648</v>
      </c>
      <c r="K5267" t="str">
        <f t="shared" si="1977"/>
        <v>A7E80000</v>
      </c>
      <c r="L5267" t="str">
        <f t="shared" si="1978"/>
        <v>80E30A00</v>
      </c>
      <c r="M5267" t="str">
        <f t="shared" si="1979"/>
        <v>A7E8000080E30A00</v>
      </c>
      <c r="N5267" t="str">
        <f t="shared" si="1980"/>
        <v>A7E8=瑙</v>
      </c>
      <c r="P5267" s="2" t="s">
        <v>10802</v>
      </c>
      <c r="Q5267" s="2" t="s">
        <v>17934</v>
      </c>
      <c r="R5267" t="str">
        <f t="shared" si="1981"/>
        <v>CCE5=逄</v>
      </c>
    </row>
    <row r="5268" spans="1:18">
      <c r="A5268" s="2" t="s">
        <v>18649</v>
      </c>
      <c r="B5268" s="2" t="s">
        <v>18650</v>
      </c>
      <c r="C5268">
        <f t="shared" si="1962"/>
        <v>5711</v>
      </c>
      <c r="D5268">
        <f t="shared" si="1972"/>
        <v>5455</v>
      </c>
      <c r="E5268">
        <f t="shared" si="1973"/>
        <v>5440</v>
      </c>
      <c r="F5268">
        <f t="shared" si="1974"/>
        <v>697280</v>
      </c>
      <c r="G5268" t="str">
        <f t="shared" si="1975"/>
        <v>000AE3C0</v>
      </c>
      <c r="H5268" t="str">
        <f t="shared" si="1984"/>
        <v>E8A8</v>
      </c>
      <c r="I5268" t="str">
        <f t="shared" si="1983"/>
        <v/>
      </c>
      <c r="J5268" t="s">
        <v>18651</v>
      </c>
      <c r="K5268" t="str">
        <f t="shared" si="1977"/>
        <v>A8E80000</v>
      </c>
      <c r="L5268" t="str">
        <f t="shared" si="1978"/>
        <v>C0E30A00</v>
      </c>
      <c r="M5268" t="str">
        <f t="shared" si="1979"/>
        <v>A8E80000C0E30A00</v>
      </c>
      <c r="N5268" t="str">
        <f t="shared" si="1980"/>
        <v>A8E8=瑷</v>
      </c>
      <c r="P5268" s="2" t="s">
        <v>11103</v>
      </c>
      <c r="Q5268" s="2" t="s">
        <v>17937</v>
      </c>
      <c r="R5268" t="str">
        <f t="shared" si="1981"/>
        <v>CDE5=逋</v>
      </c>
    </row>
    <row r="5269" spans="1:18">
      <c r="A5269" s="2" t="s">
        <v>18652</v>
      </c>
      <c r="B5269" s="2" t="s">
        <v>18653</v>
      </c>
      <c r="C5269">
        <f t="shared" si="1962"/>
        <v>5712</v>
      </c>
      <c r="D5269">
        <f t="shared" si="1972"/>
        <v>5456</v>
      </c>
      <c r="E5269">
        <f t="shared" si="1973"/>
        <v>5456</v>
      </c>
      <c r="F5269">
        <f t="shared" si="1974"/>
        <v>698368</v>
      </c>
      <c r="G5269" t="str">
        <f t="shared" si="1975"/>
        <v>000AE800</v>
      </c>
      <c r="H5269" t="str">
        <f t="shared" si="1984"/>
        <v>E8A9</v>
      </c>
      <c r="I5269" t="str">
        <f t="shared" si="1983"/>
        <v/>
      </c>
      <c r="J5269" t="s">
        <v>18654</v>
      </c>
      <c r="K5269" t="str">
        <f t="shared" si="1977"/>
        <v>A9E80000</v>
      </c>
      <c r="L5269" t="str">
        <f t="shared" si="1978"/>
        <v>00E80A00</v>
      </c>
      <c r="M5269" t="str">
        <f t="shared" si="1979"/>
        <v>A9E8000000E80A00</v>
      </c>
      <c r="N5269" t="str">
        <f t="shared" si="1980"/>
        <v>A9E8=瑭</v>
      </c>
      <c r="P5269" s="2" t="s">
        <v>11409</v>
      </c>
      <c r="Q5269" s="2" t="s">
        <v>17940</v>
      </c>
      <c r="R5269" t="str">
        <f t="shared" si="1981"/>
        <v>CEE5=逦</v>
      </c>
    </row>
    <row r="5270" spans="1:18">
      <c r="A5270" s="2" t="s">
        <v>18655</v>
      </c>
      <c r="B5270" s="2" t="s">
        <v>18656</v>
      </c>
      <c r="C5270">
        <f t="shared" ref="C5270:C5333" si="1985">HEX2DEC(B5270)-256</f>
        <v>5713</v>
      </c>
      <c r="D5270">
        <f t="shared" si="1972"/>
        <v>5457</v>
      </c>
      <c r="E5270">
        <f t="shared" si="1973"/>
        <v>5456</v>
      </c>
      <c r="F5270">
        <f t="shared" si="1974"/>
        <v>698432</v>
      </c>
      <c r="G5270" t="str">
        <f t="shared" si="1975"/>
        <v>000AE840</v>
      </c>
      <c r="H5270" t="str">
        <f t="shared" si="1984"/>
        <v>E8AA</v>
      </c>
      <c r="I5270" t="str">
        <f t="shared" si="1983"/>
        <v/>
      </c>
      <c r="J5270" t="s">
        <v>18657</v>
      </c>
      <c r="K5270" t="str">
        <f t="shared" si="1977"/>
        <v>AAE80000</v>
      </c>
      <c r="L5270" t="str">
        <f t="shared" si="1978"/>
        <v>40E80A00</v>
      </c>
      <c r="M5270" t="str">
        <f t="shared" si="1979"/>
        <v>AAE8000040E80A00</v>
      </c>
      <c r="N5270" t="str">
        <f t="shared" si="1980"/>
        <v>AAE8=瑾</v>
      </c>
      <c r="P5270" s="2" t="s">
        <v>11713</v>
      </c>
      <c r="Q5270" s="2" t="s">
        <v>17943</v>
      </c>
      <c r="R5270" t="str">
        <f t="shared" si="1981"/>
        <v>CFE5=逑</v>
      </c>
    </row>
    <row r="5271" spans="1:18">
      <c r="A5271" s="2" t="s">
        <v>18658</v>
      </c>
      <c r="B5271" s="2" t="s">
        <v>18659</v>
      </c>
      <c r="C5271">
        <f t="shared" si="1985"/>
        <v>5714</v>
      </c>
      <c r="D5271">
        <f t="shared" si="1972"/>
        <v>5458</v>
      </c>
      <c r="E5271">
        <f t="shared" si="1973"/>
        <v>5456</v>
      </c>
      <c r="F5271">
        <f t="shared" si="1974"/>
        <v>698496</v>
      </c>
      <c r="G5271" t="str">
        <f t="shared" si="1975"/>
        <v>000AE880</v>
      </c>
      <c r="H5271" t="str">
        <f t="shared" si="1984"/>
        <v>E8AB</v>
      </c>
      <c r="I5271" t="str">
        <f t="shared" ref="I5271:I5280" si="1986">MID($I$1,(ROW()-2)*4+1,4)</f>
        <v/>
      </c>
      <c r="J5271" t="s">
        <v>18660</v>
      </c>
      <c r="K5271" t="str">
        <f t="shared" si="1977"/>
        <v>ABE80000</v>
      </c>
      <c r="L5271" t="str">
        <f t="shared" si="1978"/>
        <v>80E80A00</v>
      </c>
      <c r="M5271" t="str">
        <f t="shared" si="1979"/>
        <v>ABE8000080E80A00</v>
      </c>
      <c r="N5271" t="str">
        <f t="shared" si="1980"/>
        <v>ABE8=璜</v>
      </c>
      <c r="P5271" s="2" t="s">
        <v>12011</v>
      </c>
      <c r="Q5271" s="2" t="s">
        <v>17946</v>
      </c>
      <c r="R5271" t="str">
        <f t="shared" si="1981"/>
        <v>D0E5=逍</v>
      </c>
    </row>
    <row r="5272" spans="1:18">
      <c r="A5272" s="2" t="s">
        <v>18661</v>
      </c>
      <c r="B5272" s="2" t="s">
        <v>18662</v>
      </c>
      <c r="C5272">
        <f t="shared" si="1985"/>
        <v>5715</v>
      </c>
      <c r="D5272">
        <f t="shared" si="1972"/>
        <v>5459</v>
      </c>
      <c r="E5272">
        <f t="shared" si="1973"/>
        <v>5456</v>
      </c>
      <c r="F5272">
        <f t="shared" si="1974"/>
        <v>698560</v>
      </c>
      <c r="G5272" t="str">
        <f t="shared" si="1975"/>
        <v>000AE8C0</v>
      </c>
      <c r="H5272" t="str">
        <f t="shared" si="1984"/>
        <v>E8AC</v>
      </c>
      <c r="I5272" t="str">
        <f t="shared" si="1986"/>
        <v/>
      </c>
      <c r="J5272" t="s">
        <v>18663</v>
      </c>
      <c r="K5272" t="str">
        <f t="shared" si="1977"/>
        <v>ACE80000</v>
      </c>
      <c r="L5272" t="str">
        <f t="shared" si="1978"/>
        <v>C0E80A00</v>
      </c>
      <c r="M5272" t="str">
        <f t="shared" si="1979"/>
        <v>ACE80000C0E80A00</v>
      </c>
      <c r="N5272" t="str">
        <f t="shared" si="1980"/>
        <v>ACE8=璎</v>
      </c>
      <c r="P5272" s="2" t="s">
        <v>12310</v>
      </c>
      <c r="Q5272" s="2" t="s">
        <v>17949</v>
      </c>
      <c r="R5272" t="str">
        <f t="shared" si="1981"/>
        <v>D1E5=逖</v>
      </c>
    </row>
    <row r="5273" spans="1:18">
      <c r="A5273" s="2" t="s">
        <v>18664</v>
      </c>
      <c r="B5273" s="2" t="s">
        <v>18665</v>
      </c>
      <c r="C5273">
        <f t="shared" si="1985"/>
        <v>5716</v>
      </c>
      <c r="D5273">
        <f t="shared" si="1972"/>
        <v>5460</v>
      </c>
      <c r="E5273">
        <f t="shared" si="1973"/>
        <v>5456</v>
      </c>
      <c r="F5273">
        <f t="shared" si="1974"/>
        <v>698624</v>
      </c>
      <c r="G5273" t="str">
        <f t="shared" si="1975"/>
        <v>000AE900</v>
      </c>
      <c r="H5273" t="str">
        <f t="shared" si="1984"/>
        <v>E8AD</v>
      </c>
      <c r="I5273" t="str">
        <f t="shared" si="1986"/>
        <v/>
      </c>
      <c r="J5273" t="s">
        <v>18666</v>
      </c>
      <c r="K5273" t="str">
        <f t="shared" si="1977"/>
        <v>ADE80000</v>
      </c>
      <c r="L5273" t="str">
        <f t="shared" si="1978"/>
        <v>00E90A00</v>
      </c>
      <c r="M5273" t="str">
        <f t="shared" si="1979"/>
        <v>ADE8000000E90A00</v>
      </c>
      <c r="N5273" t="str">
        <f t="shared" si="1980"/>
        <v>ADE8=璀</v>
      </c>
      <c r="P5273" s="2" t="s">
        <v>12605</v>
      </c>
      <c r="Q5273" s="2" t="s">
        <v>17952</v>
      </c>
      <c r="R5273" t="str">
        <f t="shared" si="1981"/>
        <v>D2E5=逡</v>
      </c>
    </row>
    <row r="5274" spans="1:18">
      <c r="A5274" s="2" t="s">
        <v>18667</v>
      </c>
      <c r="B5274" s="2" t="s">
        <v>18668</v>
      </c>
      <c r="C5274">
        <f t="shared" si="1985"/>
        <v>5717</v>
      </c>
      <c r="D5274">
        <f t="shared" si="1972"/>
        <v>5461</v>
      </c>
      <c r="E5274">
        <f t="shared" si="1973"/>
        <v>5456</v>
      </c>
      <c r="F5274">
        <f t="shared" si="1974"/>
        <v>698688</v>
      </c>
      <c r="G5274" t="str">
        <f t="shared" si="1975"/>
        <v>000AE940</v>
      </c>
      <c r="H5274" t="str">
        <f t="shared" si="1984"/>
        <v>E8AE</v>
      </c>
      <c r="I5274" t="str">
        <f t="shared" si="1986"/>
        <v/>
      </c>
      <c r="J5274" t="s">
        <v>18669</v>
      </c>
      <c r="K5274" t="str">
        <f t="shared" si="1977"/>
        <v>AEE80000</v>
      </c>
      <c r="L5274" t="str">
        <f t="shared" si="1978"/>
        <v>40E90A00</v>
      </c>
      <c r="M5274" t="str">
        <f t="shared" si="1979"/>
        <v>AEE8000040E90A00</v>
      </c>
      <c r="N5274" t="str">
        <f t="shared" si="1980"/>
        <v>AEE8=璁</v>
      </c>
      <c r="P5274" s="2" t="s">
        <v>12897</v>
      </c>
      <c r="Q5274" s="2" t="s">
        <v>17955</v>
      </c>
      <c r="R5274" t="str">
        <f t="shared" si="1981"/>
        <v>D3E5=逵</v>
      </c>
    </row>
    <row r="5275" spans="1:18">
      <c r="A5275" s="2" t="s">
        <v>18670</v>
      </c>
      <c r="B5275" s="2" t="s">
        <v>18671</v>
      </c>
      <c r="C5275">
        <f t="shared" si="1985"/>
        <v>5718</v>
      </c>
      <c r="D5275">
        <f t="shared" si="1972"/>
        <v>5462</v>
      </c>
      <c r="E5275">
        <f t="shared" si="1973"/>
        <v>5456</v>
      </c>
      <c r="F5275">
        <f t="shared" si="1974"/>
        <v>698752</v>
      </c>
      <c r="G5275" t="str">
        <f t="shared" si="1975"/>
        <v>000AE980</v>
      </c>
      <c r="H5275" t="str">
        <f t="shared" si="1984"/>
        <v>E8AF</v>
      </c>
      <c r="I5275" t="str">
        <f t="shared" si="1986"/>
        <v/>
      </c>
      <c r="J5275" t="s">
        <v>18672</v>
      </c>
      <c r="K5275" t="str">
        <f t="shared" si="1977"/>
        <v>AFE80000</v>
      </c>
      <c r="L5275" t="str">
        <f t="shared" si="1978"/>
        <v>80E90A00</v>
      </c>
      <c r="M5275" t="str">
        <f t="shared" si="1979"/>
        <v>AFE8000080E90A00</v>
      </c>
      <c r="N5275" t="str">
        <f t="shared" si="1980"/>
        <v>AFE8=璇</v>
      </c>
      <c r="P5275" s="2" t="s">
        <v>13192</v>
      </c>
      <c r="Q5275" s="2" t="s">
        <v>17958</v>
      </c>
      <c r="R5275" t="str">
        <f t="shared" si="1981"/>
        <v>D4E5=逶</v>
      </c>
    </row>
    <row r="5276" spans="1:18">
      <c r="A5276" s="2" t="s">
        <v>18673</v>
      </c>
      <c r="B5276" s="2" t="s">
        <v>18674</v>
      </c>
      <c r="C5276">
        <f t="shared" si="1985"/>
        <v>5719</v>
      </c>
      <c r="D5276">
        <f t="shared" si="1972"/>
        <v>5463</v>
      </c>
      <c r="E5276">
        <f t="shared" si="1973"/>
        <v>5456</v>
      </c>
      <c r="F5276">
        <f t="shared" si="1974"/>
        <v>698816</v>
      </c>
      <c r="G5276" t="str">
        <f t="shared" si="1975"/>
        <v>000AE9C0</v>
      </c>
      <c r="H5276" t="str">
        <f t="shared" si="1984"/>
        <v>E8B0</v>
      </c>
      <c r="I5276" t="str">
        <f t="shared" si="1986"/>
        <v/>
      </c>
      <c r="J5276" t="s">
        <v>2266</v>
      </c>
      <c r="K5276" t="str">
        <f t="shared" si="1977"/>
        <v>B0E80000</v>
      </c>
      <c r="L5276" t="str">
        <f t="shared" si="1978"/>
        <v>C0E90A00</v>
      </c>
      <c r="M5276" t="str">
        <f t="shared" si="1979"/>
        <v>B0E80000C0E90A00</v>
      </c>
      <c r="N5276" t="str">
        <f t="shared" si="1980"/>
        <v>B0E8=璋</v>
      </c>
      <c r="P5276" s="2" t="s">
        <v>13486</v>
      </c>
      <c r="Q5276" s="2" t="s">
        <v>17961</v>
      </c>
      <c r="R5276" t="str">
        <f t="shared" si="1981"/>
        <v>D5E5=逭</v>
      </c>
    </row>
    <row r="5277" spans="1:18">
      <c r="A5277" s="2" t="s">
        <v>18675</v>
      </c>
      <c r="B5277" s="2" t="s">
        <v>18676</v>
      </c>
      <c r="C5277">
        <f t="shared" si="1985"/>
        <v>5720</v>
      </c>
      <c r="D5277">
        <f t="shared" si="1972"/>
        <v>5464</v>
      </c>
      <c r="E5277">
        <f t="shared" si="1973"/>
        <v>5456</v>
      </c>
      <c r="F5277">
        <f t="shared" si="1974"/>
        <v>698880</v>
      </c>
      <c r="G5277" t="str">
        <f t="shared" si="1975"/>
        <v>000AEA00</v>
      </c>
      <c r="H5277" t="str">
        <f t="shared" ref="H5277:H5286" si="1987">MID($H$1,(ROW()-2)*4+1,4)</f>
        <v>E8B1</v>
      </c>
      <c r="I5277" t="str">
        <f t="shared" si="1986"/>
        <v/>
      </c>
      <c r="J5277" t="s">
        <v>2795</v>
      </c>
      <c r="K5277" t="str">
        <f t="shared" si="1977"/>
        <v>B1E80000</v>
      </c>
      <c r="L5277" t="str">
        <f t="shared" si="1978"/>
        <v>00EA0A00</v>
      </c>
      <c r="M5277" t="str">
        <f t="shared" si="1979"/>
        <v>B1E8000000EA0A00</v>
      </c>
      <c r="N5277" t="str">
        <f t="shared" si="1980"/>
        <v>B1E8=璞</v>
      </c>
      <c r="P5277" s="2" t="s">
        <v>13779</v>
      </c>
      <c r="Q5277" s="2" t="s">
        <v>17964</v>
      </c>
      <c r="R5277" t="str">
        <f t="shared" si="1981"/>
        <v>D6E5=逯</v>
      </c>
    </row>
    <row r="5278" spans="1:18">
      <c r="A5278" s="2" t="s">
        <v>18677</v>
      </c>
      <c r="B5278" s="2" t="s">
        <v>18678</v>
      </c>
      <c r="C5278">
        <f t="shared" si="1985"/>
        <v>5721</v>
      </c>
      <c r="D5278">
        <f t="shared" si="1972"/>
        <v>5465</v>
      </c>
      <c r="E5278">
        <f t="shared" si="1973"/>
        <v>5456</v>
      </c>
      <c r="F5278">
        <f t="shared" si="1974"/>
        <v>698944</v>
      </c>
      <c r="G5278" t="str">
        <f t="shared" si="1975"/>
        <v>000AEA40</v>
      </c>
      <c r="H5278" t="str">
        <f t="shared" si="1987"/>
        <v>E8B2</v>
      </c>
      <c r="I5278" t="str">
        <f t="shared" si="1986"/>
        <v/>
      </c>
      <c r="J5278" t="s">
        <v>3162</v>
      </c>
      <c r="K5278" t="str">
        <f t="shared" si="1977"/>
        <v>B2E80000</v>
      </c>
      <c r="L5278" t="str">
        <f t="shared" si="1978"/>
        <v>40EA0A00</v>
      </c>
      <c r="M5278" t="str">
        <f t="shared" si="1979"/>
        <v>B2E8000040EA0A00</v>
      </c>
      <c r="N5278" t="str">
        <f t="shared" si="1980"/>
        <v>B2E8=璨</v>
      </c>
      <c r="P5278" s="2" t="s">
        <v>14072</v>
      </c>
      <c r="Q5278" s="2" t="s">
        <v>17967</v>
      </c>
      <c r="R5278" t="str">
        <f t="shared" si="1981"/>
        <v>D7E5=遄</v>
      </c>
    </row>
    <row r="5279" spans="1:18">
      <c r="A5279" s="2" t="s">
        <v>18679</v>
      </c>
      <c r="B5279" s="2" t="s">
        <v>18680</v>
      </c>
      <c r="C5279">
        <f t="shared" si="1985"/>
        <v>5722</v>
      </c>
      <c r="D5279">
        <f t="shared" si="1972"/>
        <v>5466</v>
      </c>
      <c r="E5279">
        <f t="shared" si="1973"/>
        <v>5456</v>
      </c>
      <c r="F5279">
        <f t="shared" si="1974"/>
        <v>699008</v>
      </c>
      <c r="G5279" t="str">
        <f t="shared" si="1975"/>
        <v>000AEA80</v>
      </c>
      <c r="H5279" t="str">
        <f t="shared" si="1987"/>
        <v>E8B3</v>
      </c>
      <c r="I5279" t="str">
        <f t="shared" si="1986"/>
        <v/>
      </c>
      <c r="J5279" t="s">
        <v>3508</v>
      </c>
      <c r="K5279" t="str">
        <f t="shared" si="1977"/>
        <v>B3E80000</v>
      </c>
      <c r="L5279" t="str">
        <f t="shared" si="1978"/>
        <v>80EA0A00</v>
      </c>
      <c r="M5279" t="str">
        <f t="shared" si="1979"/>
        <v>B3E8000080EA0A00</v>
      </c>
      <c r="N5279" t="str">
        <f t="shared" si="1980"/>
        <v>B3E8=璩</v>
      </c>
      <c r="P5279" s="2" t="s">
        <v>14343</v>
      </c>
      <c r="Q5279" s="2" t="s">
        <v>17970</v>
      </c>
      <c r="R5279" t="str">
        <f t="shared" si="1981"/>
        <v>D8E5=遑</v>
      </c>
    </row>
    <row r="5280" spans="1:18">
      <c r="A5280" s="2" t="s">
        <v>18681</v>
      </c>
      <c r="B5280" s="2" t="s">
        <v>18682</v>
      </c>
      <c r="C5280">
        <f t="shared" si="1985"/>
        <v>5723</v>
      </c>
      <c r="D5280">
        <f t="shared" si="1972"/>
        <v>5467</v>
      </c>
      <c r="E5280">
        <f t="shared" si="1973"/>
        <v>5456</v>
      </c>
      <c r="F5280">
        <f t="shared" si="1974"/>
        <v>699072</v>
      </c>
      <c r="G5280" t="str">
        <f t="shared" si="1975"/>
        <v>000AEAC0</v>
      </c>
      <c r="H5280" t="str">
        <f t="shared" si="1987"/>
        <v>E8B4</v>
      </c>
      <c r="I5280" t="str">
        <f t="shared" si="1986"/>
        <v/>
      </c>
      <c r="J5280" t="s">
        <v>3855</v>
      </c>
      <c r="K5280" t="str">
        <f t="shared" si="1977"/>
        <v>B4E80000</v>
      </c>
      <c r="L5280" t="str">
        <f t="shared" si="1978"/>
        <v>C0EA0A00</v>
      </c>
      <c r="M5280" t="str">
        <f t="shared" si="1979"/>
        <v>B4E80000C0EA0A00</v>
      </c>
      <c r="N5280" t="str">
        <f t="shared" si="1980"/>
        <v>B4E8=璐</v>
      </c>
      <c r="P5280" s="2" t="s">
        <v>14636</v>
      </c>
      <c r="Q5280" s="2" t="s">
        <v>17973</v>
      </c>
      <c r="R5280" t="str">
        <f t="shared" si="1981"/>
        <v>D9E5=遒</v>
      </c>
    </row>
    <row r="5281" spans="1:18">
      <c r="A5281" s="2" t="s">
        <v>18683</v>
      </c>
      <c r="B5281" s="2" t="s">
        <v>18684</v>
      </c>
      <c r="C5281">
        <f t="shared" si="1985"/>
        <v>5724</v>
      </c>
      <c r="D5281">
        <f t="shared" si="1972"/>
        <v>5468</v>
      </c>
      <c r="E5281">
        <f t="shared" si="1973"/>
        <v>5456</v>
      </c>
      <c r="F5281">
        <f t="shared" si="1974"/>
        <v>699136</v>
      </c>
      <c r="G5281" t="str">
        <f t="shared" si="1975"/>
        <v>000AEB00</v>
      </c>
      <c r="H5281" t="str">
        <f t="shared" si="1987"/>
        <v>E8B5</v>
      </c>
      <c r="I5281" t="str">
        <f t="shared" ref="I5281:I5290" si="1988">MID($I$1,(ROW()-2)*4+1,4)</f>
        <v/>
      </c>
      <c r="J5281" t="s">
        <v>4199</v>
      </c>
      <c r="K5281" t="str">
        <f t="shared" si="1977"/>
        <v>B5E80000</v>
      </c>
      <c r="L5281" t="str">
        <f t="shared" si="1978"/>
        <v>00EB0A00</v>
      </c>
      <c r="M5281" t="str">
        <f t="shared" si="1979"/>
        <v>B5E8000000EB0A00</v>
      </c>
      <c r="N5281" t="str">
        <f t="shared" si="1980"/>
        <v>B5E8=璧</v>
      </c>
      <c r="P5281" s="2" t="s">
        <v>14925</v>
      </c>
      <c r="Q5281" s="2" t="s">
        <v>17976</v>
      </c>
      <c r="R5281" t="str">
        <f t="shared" si="1981"/>
        <v>DAE5=遐</v>
      </c>
    </row>
    <row r="5282" spans="1:18">
      <c r="A5282" s="2" t="s">
        <v>18685</v>
      </c>
      <c r="B5282" s="2" t="s">
        <v>18686</v>
      </c>
      <c r="C5282">
        <f t="shared" si="1985"/>
        <v>5725</v>
      </c>
      <c r="D5282">
        <f t="shared" si="1972"/>
        <v>5469</v>
      </c>
      <c r="E5282">
        <f t="shared" si="1973"/>
        <v>5456</v>
      </c>
      <c r="F5282">
        <f t="shared" si="1974"/>
        <v>699200</v>
      </c>
      <c r="G5282" t="str">
        <f t="shared" si="1975"/>
        <v>000AEB40</v>
      </c>
      <c r="H5282" t="str">
        <f t="shared" si="1987"/>
        <v>E8B6</v>
      </c>
      <c r="I5282" t="str">
        <f t="shared" si="1988"/>
        <v/>
      </c>
      <c r="J5282" t="s">
        <v>4538</v>
      </c>
      <c r="K5282" t="str">
        <f t="shared" si="1977"/>
        <v>B6E80000</v>
      </c>
      <c r="L5282" t="str">
        <f t="shared" si="1978"/>
        <v>40EB0A00</v>
      </c>
      <c r="M5282" t="str">
        <f t="shared" si="1979"/>
        <v>B6E8000040EB0A00</v>
      </c>
      <c r="N5282" t="str">
        <f t="shared" si="1980"/>
        <v>B6E8=瓒</v>
      </c>
      <c r="P5282" s="2" t="s">
        <v>15216</v>
      </c>
      <c r="Q5282" s="2" t="s">
        <v>17979</v>
      </c>
      <c r="R5282" t="str">
        <f t="shared" si="1981"/>
        <v>DBE5=遨</v>
      </c>
    </row>
    <row r="5283" spans="1:18">
      <c r="A5283" s="2" t="s">
        <v>18687</v>
      </c>
      <c r="B5283" s="2" t="s">
        <v>18688</v>
      </c>
      <c r="C5283">
        <f t="shared" si="1985"/>
        <v>5726</v>
      </c>
      <c r="D5283">
        <f t="shared" si="1972"/>
        <v>5470</v>
      </c>
      <c r="E5283">
        <f t="shared" si="1973"/>
        <v>5456</v>
      </c>
      <c r="F5283">
        <f t="shared" si="1974"/>
        <v>699264</v>
      </c>
      <c r="G5283" t="str">
        <f t="shared" si="1975"/>
        <v>000AEB80</v>
      </c>
      <c r="H5283" t="str">
        <f t="shared" si="1987"/>
        <v>E8B7</v>
      </c>
      <c r="I5283" t="str">
        <f t="shared" si="1988"/>
        <v/>
      </c>
      <c r="J5283" t="s">
        <v>4876</v>
      </c>
      <c r="K5283" t="str">
        <f t="shared" si="1977"/>
        <v>B7E80000</v>
      </c>
      <c r="L5283" t="str">
        <f t="shared" si="1978"/>
        <v>80EB0A00</v>
      </c>
      <c r="M5283" t="str">
        <f t="shared" si="1979"/>
        <v>B7E8000080EB0A00</v>
      </c>
      <c r="N5283" t="str">
        <f t="shared" si="1980"/>
        <v>B7E8=璺</v>
      </c>
      <c r="P5283" s="2" t="s">
        <v>15506</v>
      </c>
      <c r="Q5283" s="2" t="s">
        <v>17982</v>
      </c>
      <c r="R5283" t="str">
        <f t="shared" si="1981"/>
        <v>DCE5=遘</v>
      </c>
    </row>
    <row r="5284" spans="1:18">
      <c r="A5284" s="2" t="s">
        <v>18689</v>
      </c>
      <c r="B5284" s="2" t="s">
        <v>18690</v>
      </c>
      <c r="C5284">
        <f t="shared" si="1985"/>
        <v>5727</v>
      </c>
      <c r="D5284">
        <f t="shared" si="1972"/>
        <v>5471</v>
      </c>
      <c r="E5284">
        <f t="shared" si="1973"/>
        <v>5456</v>
      </c>
      <c r="F5284">
        <f t="shared" si="1974"/>
        <v>699328</v>
      </c>
      <c r="G5284" t="str">
        <f t="shared" si="1975"/>
        <v>000AEBC0</v>
      </c>
      <c r="H5284" t="str">
        <f t="shared" si="1987"/>
        <v>E8B8</v>
      </c>
      <c r="I5284" t="str">
        <f t="shared" si="1988"/>
        <v/>
      </c>
      <c r="J5284" t="s">
        <v>1305</v>
      </c>
      <c r="K5284" t="str">
        <f t="shared" si="1977"/>
        <v>B8E80000</v>
      </c>
      <c r="L5284" t="str">
        <f t="shared" si="1978"/>
        <v>C0EB0A00</v>
      </c>
      <c r="M5284" t="str">
        <f t="shared" si="1979"/>
        <v>B8E80000C0EB0A00</v>
      </c>
      <c r="N5284" t="str">
        <f t="shared" si="1980"/>
        <v>B8E8=韪</v>
      </c>
      <c r="P5284" s="2" t="s">
        <v>15793</v>
      </c>
      <c r="Q5284" s="2" t="s">
        <v>17985</v>
      </c>
      <c r="R5284" t="str">
        <f t="shared" si="1981"/>
        <v>DDE5=遢</v>
      </c>
    </row>
    <row r="5285" spans="1:18">
      <c r="A5285" s="2" t="s">
        <v>18691</v>
      </c>
      <c r="B5285" s="2" t="s">
        <v>18692</v>
      </c>
      <c r="C5285">
        <f t="shared" si="1985"/>
        <v>5728</v>
      </c>
      <c r="D5285">
        <f t="shared" si="1972"/>
        <v>5472</v>
      </c>
      <c r="E5285">
        <f t="shared" si="1973"/>
        <v>5472</v>
      </c>
      <c r="F5285">
        <f t="shared" si="1974"/>
        <v>700416</v>
      </c>
      <c r="G5285" t="str">
        <f t="shared" si="1975"/>
        <v>000AF000</v>
      </c>
      <c r="H5285" t="str">
        <f t="shared" si="1987"/>
        <v>E8B9</v>
      </c>
      <c r="I5285" t="str">
        <f t="shared" si="1988"/>
        <v/>
      </c>
      <c r="J5285" t="s">
        <v>5546</v>
      </c>
      <c r="K5285" t="str">
        <f t="shared" si="1977"/>
        <v>B9E80000</v>
      </c>
      <c r="L5285" t="str">
        <f t="shared" si="1978"/>
        <v>00F00A00</v>
      </c>
      <c r="M5285" t="str">
        <f t="shared" si="1979"/>
        <v>B9E8000000F00A00</v>
      </c>
      <c r="N5285" t="str">
        <f t="shared" si="1980"/>
        <v>B9E8=韫</v>
      </c>
      <c r="P5285" s="2" t="s">
        <v>16078</v>
      </c>
      <c r="Q5285" s="2" t="s">
        <v>17988</v>
      </c>
      <c r="R5285" t="str">
        <f t="shared" si="1981"/>
        <v>DEE5=遛</v>
      </c>
    </row>
    <row r="5286" spans="1:18">
      <c r="A5286" s="2" t="s">
        <v>18693</v>
      </c>
      <c r="B5286" s="2" t="s">
        <v>18694</v>
      </c>
      <c r="C5286">
        <f t="shared" si="1985"/>
        <v>5729</v>
      </c>
      <c r="D5286">
        <f t="shared" si="1972"/>
        <v>5473</v>
      </c>
      <c r="E5286">
        <f t="shared" si="1973"/>
        <v>5472</v>
      </c>
      <c r="F5286">
        <f t="shared" si="1974"/>
        <v>700480</v>
      </c>
      <c r="G5286" t="str">
        <f t="shared" si="1975"/>
        <v>000AF040</v>
      </c>
      <c r="H5286" t="str">
        <f t="shared" si="1987"/>
        <v>E8BA</v>
      </c>
      <c r="I5286" t="str">
        <f t="shared" si="1988"/>
        <v/>
      </c>
      <c r="J5286" t="s">
        <v>5883</v>
      </c>
      <c r="K5286" t="str">
        <f t="shared" si="1977"/>
        <v>BAE80000</v>
      </c>
      <c r="L5286" t="str">
        <f t="shared" si="1978"/>
        <v>40F00A00</v>
      </c>
      <c r="M5286" t="str">
        <f t="shared" si="1979"/>
        <v>BAE8000040F00A00</v>
      </c>
      <c r="N5286" t="str">
        <f t="shared" si="1980"/>
        <v>BAE8=韬</v>
      </c>
      <c r="P5286" s="2" t="s">
        <v>16362</v>
      </c>
      <c r="Q5286" s="2" t="s">
        <v>17991</v>
      </c>
      <c r="R5286" t="str">
        <f t="shared" si="1981"/>
        <v>DFE5=暹</v>
      </c>
    </row>
    <row r="5287" spans="1:18">
      <c r="A5287" s="2" t="s">
        <v>18695</v>
      </c>
      <c r="B5287" s="2" t="s">
        <v>18696</v>
      </c>
      <c r="C5287">
        <f t="shared" si="1985"/>
        <v>5730</v>
      </c>
      <c r="D5287">
        <f t="shared" si="1972"/>
        <v>5474</v>
      </c>
      <c r="E5287">
        <f t="shared" si="1973"/>
        <v>5472</v>
      </c>
      <c r="F5287">
        <f t="shared" si="1974"/>
        <v>700544</v>
      </c>
      <c r="G5287" t="str">
        <f t="shared" si="1975"/>
        <v>000AF080</v>
      </c>
      <c r="H5287" t="str">
        <f t="shared" ref="H5287:H5296" si="1989">MID($H$1,(ROW()-2)*4+1,4)</f>
        <v>E8BB</v>
      </c>
      <c r="I5287" t="str">
        <f t="shared" si="1988"/>
        <v/>
      </c>
      <c r="J5287" t="s">
        <v>6217</v>
      </c>
      <c r="K5287" t="str">
        <f t="shared" si="1977"/>
        <v>BBE80000</v>
      </c>
      <c r="L5287" t="str">
        <f t="shared" si="1978"/>
        <v>80F00A00</v>
      </c>
      <c r="M5287" t="str">
        <f t="shared" si="1979"/>
        <v>BBE8000080F00A00</v>
      </c>
      <c r="N5287" t="str">
        <f t="shared" si="1980"/>
        <v>BBE8=杌</v>
      </c>
      <c r="P5287" s="2" t="s">
        <v>16640</v>
      </c>
      <c r="Q5287" s="2" t="s">
        <v>17994</v>
      </c>
      <c r="R5287" t="str">
        <f t="shared" si="1981"/>
        <v>E0E5=遴</v>
      </c>
    </row>
    <row r="5288" spans="1:18">
      <c r="A5288" s="2" t="s">
        <v>18697</v>
      </c>
      <c r="B5288" s="2" t="s">
        <v>18698</v>
      </c>
      <c r="C5288">
        <f t="shared" si="1985"/>
        <v>5731</v>
      </c>
      <c r="D5288">
        <f t="shared" si="1972"/>
        <v>5475</v>
      </c>
      <c r="E5288">
        <f t="shared" si="1973"/>
        <v>5472</v>
      </c>
      <c r="F5288">
        <f t="shared" si="1974"/>
        <v>700608</v>
      </c>
      <c r="G5288" t="str">
        <f t="shared" si="1975"/>
        <v>000AF0C0</v>
      </c>
      <c r="H5288" t="str">
        <f t="shared" si="1989"/>
        <v>E8BC</v>
      </c>
      <c r="I5288" t="str">
        <f t="shared" si="1988"/>
        <v/>
      </c>
      <c r="J5288" t="s">
        <v>6545</v>
      </c>
      <c r="K5288" t="str">
        <f t="shared" si="1977"/>
        <v>BCE80000</v>
      </c>
      <c r="L5288" t="str">
        <f t="shared" si="1978"/>
        <v>C0F00A00</v>
      </c>
      <c r="M5288" t="str">
        <f t="shared" si="1979"/>
        <v>BCE80000C0F00A00</v>
      </c>
      <c r="N5288" t="str">
        <f t="shared" si="1980"/>
        <v>BCE8=杓</v>
      </c>
      <c r="P5288" s="2" t="s">
        <v>16918</v>
      </c>
      <c r="Q5288" s="2" t="s">
        <v>17997</v>
      </c>
      <c r="R5288" t="str">
        <f t="shared" si="1981"/>
        <v>E1E5=遽</v>
      </c>
    </row>
    <row r="5289" spans="1:18">
      <c r="A5289" s="2" t="s">
        <v>18699</v>
      </c>
      <c r="B5289" s="2" t="s">
        <v>18700</v>
      </c>
      <c r="C5289">
        <f t="shared" si="1985"/>
        <v>5732</v>
      </c>
      <c r="D5289">
        <f t="shared" si="1972"/>
        <v>5476</v>
      </c>
      <c r="E5289">
        <f t="shared" si="1973"/>
        <v>5472</v>
      </c>
      <c r="F5289">
        <f t="shared" si="1974"/>
        <v>700672</v>
      </c>
      <c r="G5289" t="str">
        <f t="shared" si="1975"/>
        <v>000AF100</v>
      </c>
      <c r="H5289" t="str">
        <f t="shared" si="1989"/>
        <v>E8BD</v>
      </c>
      <c r="I5289" t="str">
        <f t="shared" si="1988"/>
        <v/>
      </c>
      <c r="J5289" t="s">
        <v>6876</v>
      </c>
      <c r="K5289" t="str">
        <f t="shared" si="1977"/>
        <v>BDE80000</v>
      </c>
      <c r="L5289" t="str">
        <f t="shared" si="1978"/>
        <v>00F10A00</v>
      </c>
      <c r="M5289" t="str">
        <f t="shared" si="1979"/>
        <v>BDE8000000F10A00</v>
      </c>
      <c r="N5289" t="str">
        <f t="shared" si="1980"/>
        <v>BDE8=杞</v>
      </c>
      <c r="P5289" s="2" t="s">
        <v>17193</v>
      </c>
      <c r="Q5289" s="2" t="s">
        <v>18000</v>
      </c>
      <c r="R5289" t="str">
        <f t="shared" si="1981"/>
        <v>E2E5=邂</v>
      </c>
    </row>
    <row r="5290" spans="1:18">
      <c r="A5290" s="2" t="s">
        <v>18701</v>
      </c>
      <c r="B5290" s="2" t="s">
        <v>18702</v>
      </c>
      <c r="C5290">
        <f t="shared" si="1985"/>
        <v>5733</v>
      </c>
      <c r="D5290">
        <f t="shared" si="1972"/>
        <v>5477</v>
      </c>
      <c r="E5290">
        <f t="shared" si="1973"/>
        <v>5472</v>
      </c>
      <c r="F5290">
        <f t="shared" si="1974"/>
        <v>700736</v>
      </c>
      <c r="G5290" t="str">
        <f t="shared" si="1975"/>
        <v>000AF140</v>
      </c>
      <c r="H5290" t="str">
        <f t="shared" si="1989"/>
        <v>E8BE</v>
      </c>
      <c r="I5290" t="str">
        <f t="shared" si="1988"/>
        <v/>
      </c>
      <c r="J5290" t="s">
        <v>7200</v>
      </c>
      <c r="K5290" t="str">
        <f t="shared" si="1977"/>
        <v>BEE80000</v>
      </c>
      <c r="L5290" t="str">
        <f t="shared" si="1978"/>
        <v>40F10A00</v>
      </c>
      <c r="M5290" t="str">
        <f t="shared" si="1979"/>
        <v>BEE8000040F10A00</v>
      </c>
      <c r="N5290" t="str">
        <f t="shared" si="1980"/>
        <v>BEE8=杈</v>
      </c>
      <c r="P5290" s="2" t="s">
        <v>17469</v>
      </c>
      <c r="Q5290" s="2" t="s">
        <v>18003</v>
      </c>
      <c r="R5290" t="str">
        <f t="shared" si="1981"/>
        <v>E3E5=邈</v>
      </c>
    </row>
    <row r="5291" spans="1:18">
      <c r="A5291" s="2" t="s">
        <v>18703</v>
      </c>
      <c r="B5291" s="2" t="s">
        <v>18704</v>
      </c>
      <c r="C5291">
        <f t="shared" si="1985"/>
        <v>5734</v>
      </c>
      <c r="D5291">
        <f t="shared" si="1972"/>
        <v>5478</v>
      </c>
      <c r="E5291">
        <f t="shared" si="1973"/>
        <v>5472</v>
      </c>
      <c r="F5291">
        <f t="shared" si="1974"/>
        <v>700800</v>
      </c>
      <c r="G5291" t="str">
        <f t="shared" si="1975"/>
        <v>000AF180</v>
      </c>
      <c r="H5291" t="str">
        <f t="shared" si="1989"/>
        <v>E8BF</v>
      </c>
      <c r="I5291" t="str">
        <f t="shared" ref="I5291:I5300" si="1990">MID($I$1,(ROW()-2)*4+1,4)</f>
        <v/>
      </c>
      <c r="J5291" t="s">
        <v>7522</v>
      </c>
      <c r="K5291" t="str">
        <f t="shared" si="1977"/>
        <v>BFE80000</v>
      </c>
      <c r="L5291" t="str">
        <f t="shared" si="1978"/>
        <v>80F10A00</v>
      </c>
      <c r="M5291" t="str">
        <f t="shared" si="1979"/>
        <v>BFE8000080F10A00</v>
      </c>
      <c r="N5291" t="str">
        <f t="shared" si="1980"/>
        <v>BFE8=杩</v>
      </c>
      <c r="P5291" s="2" t="s">
        <v>17741</v>
      </c>
      <c r="Q5291" s="2" t="s">
        <v>18007</v>
      </c>
      <c r="R5291" t="str">
        <f t="shared" si="1981"/>
        <v>E4E5=邃</v>
      </c>
    </row>
    <row r="5292" spans="1:18">
      <c r="A5292" s="2" t="s">
        <v>18705</v>
      </c>
      <c r="B5292" s="2" t="s">
        <v>18706</v>
      </c>
      <c r="C5292">
        <f t="shared" si="1985"/>
        <v>5735</v>
      </c>
      <c r="D5292">
        <f t="shared" si="1972"/>
        <v>5479</v>
      </c>
      <c r="E5292">
        <f t="shared" si="1973"/>
        <v>5472</v>
      </c>
      <c r="F5292">
        <f t="shared" si="1974"/>
        <v>700864</v>
      </c>
      <c r="G5292" t="str">
        <f t="shared" si="1975"/>
        <v>000AF1C0</v>
      </c>
      <c r="H5292" t="str">
        <f t="shared" si="1989"/>
        <v>E8C0</v>
      </c>
      <c r="I5292" t="str">
        <f t="shared" si="1990"/>
        <v/>
      </c>
      <c r="J5292" t="s">
        <v>7844</v>
      </c>
      <c r="K5292" t="str">
        <f t="shared" si="1977"/>
        <v>C0E80000</v>
      </c>
      <c r="L5292" t="str">
        <f t="shared" si="1978"/>
        <v>C0F10A00</v>
      </c>
      <c r="M5292" t="str">
        <f t="shared" si="1979"/>
        <v>C0E80000C0F10A00</v>
      </c>
      <c r="N5292" t="str">
        <f t="shared" si="1980"/>
        <v>C0E8=枥</v>
      </c>
      <c r="P5292" s="2" t="s">
        <v>18013</v>
      </c>
      <c r="Q5292" s="2" t="s">
        <v>18011</v>
      </c>
      <c r="R5292" t="str">
        <f t="shared" si="1981"/>
        <v>E5E5=邋</v>
      </c>
    </row>
    <row r="5293" spans="1:18">
      <c r="A5293" s="2" t="s">
        <v>18707</v>
      </c>
      <c r="B5293" s="2" t="s">
        <v>18708</v>
      </c>
      <c r="C5293">
        <f t="shared" si="1985"/>
        <v>5736</v>
      </c>
      <c r="D5293">
        <f t="shared" si="1972"/>
        <v>5480</v>
      </c>
      <c r="E5293">
        <f t="shared" si="1973"/>
        <v>5472</v>
      </c>
      <c r="F5293">
        <f t="shared" si="1974"/>
        <v>700928</v>
      </c>
      <c r="G5293" t="str">
        <f t="shared" si="1975"/>
        <v>000AF200</v>
      </c>
      <c r="H5293" t="str">
        <f t="shared" si="1989"/>
        <v>E8C1</v>
      </c>
      <c r="I5293" t="str">
        <f t="shared" si="1990"/>
        <v/>
      </c>
      <c r="J5293" t="s">
        <v>8161</v>
      </c>
      <c r="K5293" t="str">
        <f t="shared" si="1977"/>
        <v>C1E80000</v>
      </c>
      <c r="L5293" t="str">
        <f t="shared" si="1978"/>
        <v>00F20A00</v>
      </c>
      <c r="M5293" t="str">
        <f t="shared" si="1979"/>
        <v>C1E8000000F20A00</v>
      </c>
      <c r="N5293" t="str">
        <f t="shared" si="1980"/>
        <v>C1E8=枇</v>
      </c>
      <c r="P5293" s="2" t="s">
        <v>18282</v>
      </c>
      <c r="Q5293" s="2" t="s">
        <v>18015</v>
      </c>
      <c r="R5293" t="str">
        <f t="shared" si="1981"/>
        <v>E6E5=彐</v>
      </c>
    </row>
    <row r="5294" spans="1:18">
      <c r="A5294" s="2" t="s">
        <v>18709</v>
      </c>
      <c r="B5294" s="2" t="s">
        <v>18710</v>
      </c>
      <c r="C5294">
        <f t="shared" si="1985"/>
        <v>5737</v>
      </c>
      <c r="D5294">
        <f t="shared" si="1972"/>
        <v>5481</v>
      </c>
      <c r="E5294">
        <f t="shared" si="1973"/>
        <v>5472</v>
      </c>
      <c r="F5294">
        <f t="shared" si="1974"/>
        <v>700992</v>
      </c>
      <c r="G5294" t="str">
        <f t="shared" si="1975"/>
        <v>000AF240</v>
      </c>
      <c r="H5294" t="str">
        <f t="shared" si="1989"/>
        <v>E8C2</v>
      </c>
      <c r="I5294" t="str">
        <f t="shared" si="1990"/>
        <v/>
      </c>
      <c r="J5294" t="s">
        <v>8476</v>
      </c>
      <c r="K5294" t="str">
        <f t="shared" si="1977"/>
        <v>C2E80000</v>
      </c>
      <c r="L5294" t="str">
        <f t="shared" si="1978"/>
        <v>40F20A00</v>
      </c>
      <c r="M5294" t="str">
        <f t="shared" si="1979"/>
        <v>C2E8000040F20A00</v>
      </c>
      <c r="N5294" t="str">
        <f t="shared" si="1980"/>
        <v>C2E8=杪</v>
      </c>
      <c r="P5294" s="2" t="s">
        <v>18549</v>
      </c>
      <c r="Q5294" s="2" t="s">
        <v>18019</v>
      </c>
      <c r="R5294" t="str">
        <f t="shared" si="1981"/>
        <v>E7E5=彗</v>
      </c>
    </row>
    <row r="5295" spans="1:18">
      <c r="A5295" s="2" t="s">
        <v>18711</v>
      </c>
      <c r="B5295" s="2" t="s">
        <v>18712</v>
      </c>
      <c r="C5295">
        <f t="shared" si="1985"/>
        <v>5738</v>
      </c>
      <c r="D5295">
        <f t="shared" si="1972"/>
        <v>5482</v>
      </c>
      <c r="E5295">
        <f t="shared" si="1973"/>
        <v>5472</v>
      </c>
      <c r="F5295">
        <f t="shared" si="1974"/>
        <v>701056</v>
      </c>
      <c r="G5295" t="str">
        <f t="shared" si="1975"/>
        <v>000AF280</v>
      </c>
      <c r="H5295" t="str">
        <f t="shared" si="1989"/>
        <v>E8C3</v>
      </c>
      <c r="I5295" t="str">
        <f t="shared" si="1990"/>
        <v/>
      </c>
      <c r="J5295" t="s">
        <v>8795</v>
      </c>
      <c r="K5295" t="str">
        <f t="shared" si="1977"/>
        <v>C3E80000</v>
      </c>
      <c r="L5295" t="str">
        <f t="shared" si="1978"/>
        <v>80F20A00</v>
      </c>
      <c r="M5295" t="str">
        <f t="shared" si="1979"/>
        <v>C3E8000080F20A00</v>
      </c>
      <c r="N5295" t="str">
        <f t="shared" si="1980"/>
        <v>C3E8=杳</v>
      </c>
      <c r="P5295" s="2" t="s">
        <v>18713</v>
      </c>
      <c r="Q5295" s="2" t="s">
        <v>18023</v>
      </c>
      <c r="R5295" t="str">
        <f t="shared" si="1981"/>
        <v>E8E5=彖</v>
      </c>
    </row>
    <row r="5296" spans="1:18">
      <c r="A5296" s="2" t="s">
        <v>18714</v>
      </c>
      <c r="B5296" s="2" t="s">
        <v>18715</v>
      </c>
      <c r="C5296">
        <f t="shared" si="1985"/>
        <v>5739</v>
      </c>
      <c r="D5296">
        <f t="shared" si="1972"/>
        <v>5483</v>
      </c>
      <c r="E5296">
        <f t="shared" si="1973"/>
        <v>5472</v>
      </c>
      <c r="F5296">
        <f t="shared" si="1974"/>
        <v>701120</v>
      </c>
      <c r="G5296" t="str">
        <f t="shared" si="1975"/>
        <v>000AF2C0</v>
      </c>
      <c r="H5296" t="str">
        <f t="shared" si="1989"/>
        <v>E8C4</v>
      </c>
      <c r="I5296" t="str">
        <f t="shared" si="1990"/>
        <v/>
      </c>
      <c r="J5296" t="s">
        <v>9112</v>
      </c>
      <c r="K5296" t="str">
        <f t="shared" si="1977"/>
        <v>C4E80000</v>
      </c>
      <c r="L5296" t="str">
        <f t="shared" si="1978"/>
        <v>C0F20A00</v>
      </c>
      <c r="M5296" t="str">
        <f t="shared" si="1979"/>
        <v>C4E80000C0F20A00</v>
      </c>
      <c r="N5296" t="str">
        <f t="shared" si="1980"/>
        <v>C4E8=枘</v>
      </c>
      <c r="P5296" s="2" t="s">
        <v>18716</v>
      </c>
      <c r="Q5296" s="2" t="s">
        <v>18027</v>
      </c>
      <c r="R5296" t="str">
        <f t="shared" si="1981"/>
        <v>E9E5=彘</v>
      </c>
    </row>
    <row r="5297" spans="1:18">
      <c r="A5297" s="2" t="s">
        <v>18717</v>
      </c>
      <c r="B5297" s="2" t="s">
        <v>18718</v>
      </c>
      <c r="C5297">
        <f t="shared" si="1985"/>
        <v>5740</v>
      </c>
      <c r="D5297">
        <f t="shared" si="1972"/>
        <v>5484</v>
      </c>
      <c r="E5297">
        <f t="shared" si="1973"/>
        <v>5472</v>
      </c>
      <c r="F5297">
        <f t="shared" si="1974"/>
        <v>701184</v>
      </c>
      <c r="G5297" t="str">
        <f t="shared" si="1975"/>
        <v>000AF300</v>
      </c>
      <c r="H5297" t="str">
        <f t="shared" ref="H5297:H5306" si="1991">MID($H$1,(ROW()-2)*4+1,4)</f>
        <v>E8C5</v>
      </c>
      <c r="I5297" t="str">
        <f t="shared" si="1990"/>
        <v/>
      </c>
      <c r="J5297" t="s">
        <v>9425</v>
      </c>
      <c r="K5297" t="str">
        <f t="shared" si="1977"/>
        <v>C5E80000</v>
      </c>
      <c r="L5297" t="str">
        <f t="shared" si="1978"/>
        <v>00F30A00</v>
      </c>
      <c r="M5297" t="str">
        <f t="shared" si="1979"/>
        <v>C5E8000000F30A00</v>
      </c>
      <c r="N5297" t="str">
        <f t="shared" si="1980"/>
        <v>C5E8=枧</v>
      </c>
      <c r="P5297" s="2" t="s">
        <v>18719</v>
      </c>
      <c r="Q5297" s="2" t="s">
        <v>18030</v>
      </c>
      <c r="R5297" t="str">
        <f t="shared" si="1981"/>
        <v>EAE5=尻</v>
      </c>
    </row>
    <row r="5298" spans="1:18">
      <c r="A5298" s="2" t="s">
        <v>18720</v>
      </c>
      <c r="B5298" s="2" t="s">
        <v>18721</v>
      </c>
      <c r="C5298">
        <f t="shared" si="1985"/>
        <v>5741</v>
      </c>
      <c r="D5298">
        <f t="shared" si="1972"/>
        <v>5485</v>
      </c>
      <c r="E5298">
        <f t="shared" si="1973"/>
        <v>5472</v>
      </c>
      <c r="F5298">
        <f t="shared" si="1974"/>
        <v>701248</v>
      </c>
      <c r="G5298" t="str">
        <f t="shared" si="1975"/>
        <v>000AF340</v>
      </c>
      <c r="H5298" t="str">
        <f t="shared" si="1991"/>
        <v>E8C6</v>
      </c>
      <c r="I5298" t="str">
        <f t="shared" si="1990"/>
        <v/>
      </c>
      <c r="J5298" t="s">
        <v>9738</v>
      </c>
      <c r="K5298" t="str">
        <f t="shared" si="1977"/>
        <v>C6E80000</v>
      </c>
      <c r="L5298" t="str">
        <f t="shared" si="1978"/>
        <v>40F30A00</v>
      </c>
      <c r="M5298" t="str">
        <f t="shared" si="1979"/>
        <v>C6E8000040F30A00</v>
      </c>
      <c r="N5298" t="str">
        <f t="shared" si="1980"/>
        <v>C6E8=杵</v>
      </c>
      <c r="P5298" s="2" t="s">
        <v>18722</v>
      </c>
      <c r="Q5298" s="2" t="s">
        <v>18033</v>
      </c>
      <c r="R5298" t="str">
        <f t="shared" si="1981"/>
        <v>EBE5=咫</v>
      </c>
    </row>
    <row r="5299" spans="1:18">
      <c r="A5299" s="2" t="s">
        <v>18723</v>
      </c>
      <c r="B5299" s="2" t="s">
        <v>18724</v>
      </c>
      <c r="C5299">
        <f t="shared" si="1985"/>
        <v>5742</v>
      </c>
      <c r="D5299">
        <f t="shared" si="1972"/>
        <v>5486</v>
      </c>
      <c r="E5299">
        <f t="shared" si="1973"/>
        <v>5472</v>
      </c>
      <c r="F5299">
        <f t="shared" si="1974"/>
        <v>701312</v>
      </c>
      <c r="G5299" t="str">
        <f t="shared" si="1975"/>
        <v>000AF380</v>
      </c>
      <c r="H5299" t="str">
        <f t="shared" si="1991"/>
        <v>E8C7</v>
      </c>
      <c r="I5299" t="str">
        <f t="shared" si="1990"/>
        <v/>
      </c>
      <c r="J5299" t="s">
        <v>10054</v>
      </c>
      <c r="K5299" t="str">
        <f t="shared" si="1977"/>
        <v>C7E80000</v>
      </c>
      <c r="L5299" t="str">
        <f t="shared" si="1978"/>
        <v>80F30A00</v>
      </c>
      <c r="M5299" t="str">
        <f t="shared" si="1979"/>
        <v>C7E8000080F30A00</v>
      </c>
      <c r="N5299" t="str">
        <f t="shared" si="1980"/>
        <v>C7E8=枨</v>
      </c>
      <c r="P5299" s="2" t="s">
        <v>18725</v>
      </c>
      <c r="Q5299" s="2" t="s">
        <v>18036</v>
      </c>
      <c r="R5299" t="str">
        <f t="shared" si="1981"/>
        <v>ECE5=屐</v>
      </c>
    </row>
    <row r="5300" spans="1:18">
      <c r="A5300" s="2" t="s">
        <v>18726</v>
      </c>
      <c r="B5300" s="2" t="s">
        <v>18727</v>
      </c>
      <c r="C5300">
        <f t="shared" si="1985"/>
        <v>5743</v>
      </c>
      <c r="D5300">
        <f t="shared" si="1972"/>
        <v>5487</v>
      </c>
      <c r="E5300">
        <f t="shared" si="1973"/>
        <v>5472</v>
      </c>
      <c r="F5300">
        <f t="shared" si="1974"/>
        <v>701376</v>
      </c>
      <c r="G5300" t="str">
        <f t="shared" si="1975"/>
        <v>000AF3C0</v>
      </c>
      <c r="H5300" t="str">
        <f t="shared" si="1991"/>
        <v>E8C8</v>
      </c>
      <c r="I5300" t="str">
        <f t="shared" si="1990"/>
        <v/>
      </c>
      <c r="J5300" t="s">
        <v>10361</v>
      </c>
      <c r="K5300" t="str">
        <f t="shared" si="1977"/>
        <v>C8E80000</v>
      </c>
      <c r="L5300" t="str">
        <f t="shared" si="1978"/>
        <v>C0F30A00</v>
      </c>
      <c r="M5300" t="str">
        <f t="shared" si="1979"/>
        <v>C8E80000C0F30A00</v>
      </c>
      <c r="N5300" t="str">
        <f t="shared" si="1980"/>
        <v>C8E8=枞</v>
      </c>
      <c r="P5300" s="2" t="s">
        <v>18728</v>
      </c>
      <c r="Q5300" s="2" t="s">
        <v>18039</v>
      </c>
      <c r="R5300" t="str">
        <f t="shared" si="1981"/>
        <v>EDE5=屙</v>
      </c>
    </row>
    <row r="5301" spans="1:18">
      <c r="A5301" s="2" t="s">
        <v>18729</v>
      </c>
      <c r="B5301" s="2" t="s">
        <v>18730</v>
      </c>
      <c r="C5301">
        <f t="shared" si="1985"/>
        <v>5744</v>
      </c>
      <c r="D5301">
        <f t="shared" si="1972"/>
        <v>5488</v>
      </c>
      <c r="E5301">
        <f t="shared" si="1973"/>
        <v>5488</v>
      </c>
      <c r="F5301">
        <f t="shared" si="1974"/>
        <v>702464</v>
      </c>
      <c r="G5301" t="str">
        <f t="shared" si="1975"/>
        <v>000AF800</v>
      </c>
      <c r="H5301" t="str">
        <f t="shared" si="1991"/>
        <v>E8C9</v>
      </c>
      <c r="I5301" t="str">
        <f t="shared" ref="I5301:I5310" si="1992">MID($I$1,(ROW()-2)*4+1,4)</f>
        <v/>
      </c>
      <c r="J5301" t="s">
        <v>10677</v>
      </c>
      <c r="K5301" t="str">
        <f t="shared" si="1977"/>
        <v>C9E80000</v>
      </c>
      <c r="L5301" t="str">
        <f t="shared" si="1978"/>
        <v>00F80A00</v>
      </c>
      <c r="M5301" t="str">
        <f t="shared" si="1979"/>
        <v>C9E8000000F80A00</v>
      </c>
      <c r="N5301" t="str">
        <f t="shared" si="1980"/>
        <v>C9E8=枭</v>
      </c>
      <c r="P5301" s="2" t="s">
        <v>18731</v>
      </c>
      <c r="Q5301" s="2" t="s">
        <v>18042</v>
      </c>
      <c r="R5301" t="str">
        <f t="shared" si="1981"/>
        <v>EEE5=孱</v>
      </c>
    </row>
    <row r="5302" spans="1:18">
      <c r="A5302" s="2" t="s">
        <v>18732</v>
      </c>
      <c r="B5302" s="2" t="s">
        <v>18733</v>
      </c>
      <c r="C5302">
        <f t="shared" si="1985"/>
        <v>5745</v>
      </c>
      <c r="D5302">
        <f t="shared" si="1972"/>
        <v>5489</v>
      </c>
      <c r="E5302">
        <f t="shared" si="1973"/>
        <v>5488</v>
      </c>
      <c r="F5302">
        <f t="shared" si="1974"/>
        <v>702528</v>
      </c>
      <c r="G5302" t="str">
        <f t="shared" si="1975"/>
        <v>000AF840</v>
      </c>
      <c r="H5302" t="str">
        <f t="shared" si="1991"/>
        <v>E8CA</v>
      </c>
      <c r="I5302" t="str">
        <f t="shared" si="1992"/>
        <v/>
      </c>
      <c r="J5302" t="s">
        <v>10983</v>
      </c>
      <c r="K5302" t="str">
        <f t="shared" si="1977"/>
        <v>CAE80000</v>
      </c>
      <c r="L5302" t="str">
        <f t="shared" si="1978"/>
        <v>40F80A00</v>
      </c>
      <c r="M5302" t="str">
        <f t="shared" si="1979"/>
        <v>CAE8000040F80A00</v>
      </c>
      <c r="N5302" t="str">
        <f t="shared" si="1980"/>
        <v>CAE8=枋</v>
      </c>
      <c r="P5302" s="2" t="s">
        <v>18734</v>
      </c>
      <c r="Q5302" s="2" t="s">
        <v>18045</v>
      </c>
      <c r="R5302" t="str">
        <f t="shared" si="1981"/>
        <v>EFE5=屣</v>
      </c>
    </row>
    <row r="5303" spans="1:18">
      <c r="A5303" s="2" t="s">
        <v>18735</v>
      </c>
      <c r="B5303" s="2" t="s">
        <v>18736</v>
      </c>
      <c r="C5303">
        <f t="shared" si="1985"/>
        <v>5746</v>
      </c>
      <c r="D5303">
        <f t="shared" si="1972"/>
        <v>5490</v>
      </c>
      <c r="E5303">
        <f t="shared" si="1973"/>
        <v>5488</v>
      </c>
      <c r="F5303">
        <f t="shared" si="1974"/>
        <v>702592</v>
      </c>
      <c r="G5303" t="str">
        <f t="shared" si="1975"/>
        <v>000AF880</v>
      </c>
      <c r="H5303" t="str">
        <f t="shared" si="1991"/>
        <v>E8CB</v>
      </c>
      <c r="I5303" t="str">
        <f t="shared" si="1992"/>
        <v/>
      </c>
      <c r="J5303" t="s">
        <v>11288</v>
      </c>
      <c r="K5303" t="str">
        <f t="shared" si="1977"/>
        <v>CBE80000</v>
      </c>
      <c r="L5303" t="str">
        <f t="shared" si="1978"/>
        <v>80F80A00</v>
      </c>
      <c r="M5303" t="str">
        <f t="shared" si="1979"/>
        <v>CBE8000080F80A00</v>
      </c>
      <c r="N5303" t="str">
        <f t="shared" si="1980"/>
        <v>CBE8=杷</v>
      </c>
      <c r="P5303" s="2" t="s">
        <v>18737</v>
      </c>
      <c r="Q5303" s="2" t="s">
        <v>18048</v>
      </c>
      <c r="R5303" t="str">
        <f t="shared" si="1981"/>
        <v>F0E5=屦</v>
      </c>
    </row>
    <row r="5304" spans="1:18">
      <c r="A5304" s="2" t="s">
        <v>18738</v>
      </c>
      <c r="B5304" s="2" t="s">
        <v>18739</v>
      </c>
      <c r="C5304">
        <f t="shared" si="1985"/>
        <v>5747</v>
      </c>
      <c r="D5304">
        <f t="shared" si="1972"/>
        <v>5491</v>
      </c>
      <c r="E5304">
        <f t="shared" si="1973"/>
        <v>5488</v>
      </c>
      <c r="F5304">
        <f t="shared" si="1974"/>
        <v>702656</v>
      </c>
      <c r="G5304" t="str">
        <f t="shared" si="1975"/>
        <v>000AF8C0</v>
      </c>
      <c r="H5304" t="str">
        <f t="shared" si="1991"/>
        <v>E8CC</v>
      </c>
      <c r="I5304" t="str">
        <f t="shared" si="1992"/>
        <v/>
      </c>
      <c r="J5304" t="s">
        <v>11594</v>
      </c>
      <c r="K5304" t="str">
        <f t="shared" si="1977"/>
        <v>CCE80000</v>
      </c>
      <c r="L5304" t="str">
        <f t="shared" si="1978"/>
        <v>C0F80A00</v>
      </c>
      <c r="M5304" t="str">
        <f t="shared" si="1979"/>
        <v>CCE80000C0F80A00</v>
      </c>
      <c r="N5304" t="str">
        <f t="shared" si="1980"/>
        <v>CCE8=杼</v>
      </c>
      <c r="P5304" s="2" t="s">
        <v>18740</v>
      </c>
      <c r="Q5304" s="2" t="s">
        <v>18051</v>
      </c>
      <c r="R5304" t="str">
        <f t="shared" si="1981"/>
        <v>F1E5=羼</v>
      </c>
    </row>
    <row r="5305" spans="1:18">
      <c r="A5305" s="2" t="s">
        <v>18741</v>
      </c>
      <c r="B5305" s="2" t="s">
        <v>18742</v>
      </c>
      <c r="C5305">
        <f t="shared" si="1985"/>
        <v>5748</v>
      </c>
      <c r="D5305">
        <f t="shared" si="1972"/>
        <v>5492</v>
      </c>
      <c r="E5305">
        <f t="shared" si="1973"/>
        <v>5488</v>
      </c>
      <c r="F5305">
        <f t="shared" si="1974"/>
        <v>702720</v>
      </c>
      <c r="G5305" t="str">
        <f t="shared" si="1975"/>
        <v>000AF900</v>
      </c>
      <c r="H5305" t="str">
        <f t="shared" si="1991"/>
        <v>E8CD</v>
      </c>
      <c r="I5305" t="str">
        <f t="shared" si="1992"/>
        <v/>
      </c>
      <c r="J5305" t="s">
        <v>11891</v>
      </c>
      <c r="K5305" t="str">
        <f t="shared" si="1977"/>
        <v>CDE80000</v>
      </c>
      <c r="L5305" t="str">
        <f t="shared" si="1978"/>
        <v>00F90A00</v>
      </c>
      <c r="M5305" t="str">
        <f t="shared" si="1979"/>
        <v>CDE8000000F90A00</v>
      </c>
      <c r="N5305" t="str">
        <f t="shared" si="1980"/>
        <v>CDE8=柰</v>
      </c>
      <c r="P5305" s="2" t="s">
        <v>18743</v>
      </c>
      <c r="Q5305" s="2" t="s">
        <v>18054</v>
      </c>
      <c r="R5305" t="str">
        <f t="shared" si="1981"/>
        <v>F2E5=弪</v>
      </c>
    </row>
    <row r="5306" spans="1:18">
      <c r="A5306" s="2" t="s">
        <v>18744</v>
      </c>
      <c r="B5306" s="2" t="s">
        <v>18745</v>
      </c>
      <c r="C5306">
        <f t="shared" si="1985"/>
        <v>5749</v>
      </c>
      <c r="D5306">
        <f t="shared" si="1972"/>
        <v>5493</v>
      </c>
      <c r="E5306">
        <f t="shared" si="1973"/>
        <v>5488</v>
      </c>
      <c r="F5306">
        <f t="shared" si="1974"/>
        <v>702784</v>
      </c>
      <c r="G5306" t="str">
        <f t="shared" si="1975"/>
        <v>000AF940</v>
      </c>
      <c r="H5306" t="str">
        <f t="shared" si="1991"/>
        <v>E8CE</v>
      </c>
      <c r="I5306" t="str">
        <f t="shared" si="1992"/>
        <v/>
      </c>
      <c r="J5306" t="s">
        <v>12195</v>
      </c>
      <c r="K5306" t="str">
        <f t="shared" si="1977"/>
        <v>CEE80000</v>
      </c>
      <c r="L5306" t="str">
        <f t="shared" si="1978"/>
        <v>40F90A00</v>
      </c>
      <c r="M5306" t="str">
        <f t="shared" si="1979"/>
        <v>CEE8000040F90A00</v>
      </c>
      <c r="N5306" t="str">
        <f t="shared" si="1980"/>
        <v>CEE8=栉</v>
      </c>
      <c r="P5306" s="2" t="s">
        <v>18746</v>
      </c>
      <c r="Q5306" s="2" t="s">
        <v>18057</v>
      </c>
      <c r="R5306" t="str">
        <f t="shared" si="1981"/>
        <v>F3E5=弩</v>
      </c>
    </row>
    <row r="5307" spans="1:18">
      <c r="A5307" s="2" t="s">
        <v>18747</v>
      </c>
      <c r="B5307" s="2" t="s">
        <v>18748</v>
      </c>
      <c r="C5307">
        <f t="shared" si="1985"/>
        <v>5750</v>
      </c>
      <c r="D5307">
        <f t="shared" si="1972"/>
        <v>5494</v>
      </c>
      <c r="E5307">
        <f t="shared" si="1973"/>
        <v>5488</v>
      </c>
      <c r="F5307">
        <f t="shared" si="1974"/>
        <v>702848</v>
      </c>
      <c r="G5307" t="str">
        <f t="shared" si="1975"/>
        <v>000AF980</v>
      </c>
      <c r="H5307" t="str">
        <f t="shared" ref="H5307:H5316" si="1993">MID($H$1,(ROW()-2)*4+1,4)</f>
        <v>E8CF</v>
      </c>
      <c r="I5307" t="str">
        <f t="shared" si="1992"/>
        <v/>
      </c>
      <c r="J5307" t="s">
        <v>12489</v>
      </c>
      <c r="K5307" t="str">
        <f t="shared" si="1977"/>
        <v>CFE80000</v>
      </c>
      <c r="L5307" t="str">
        <f t="shared" si="1978"/>
        <v>80F90A00</v>
      </c>
      <c r="M5307" t="str">
        <f t="shared" si="1979"/>
        <v>CFE8000080F90A00</v>
      </c>
      <c r="N5307" t="str">
        <f t="shared" si="1980"/>
        <v>CFE8=柘</v>
      </c>
      <c r="P5307" s="2" t="s">
        <v>18749</v>
      </c>
      <c r="Q5307" s="2" t="s">
        <v>18060</v>
      </c>
      <c r="R5307" t="str">
        <f t="shared" si="1981"/>
        <v>F4E5=弭</v>
      </c>
    </row>
    <row r="5308" spans="1:18">
      <c r="A5308" s="2" t="s">
        <v>18750</v>
      </c>
      <c r="B5308" s="2" t="s">
        <v>18751</v>
      </c>
      <c r="C5308">
        <f t="shared" si="1985"/>
        <v>5751</v>
      </c>
      <c r="D5308">
        <f t="shared" si="1972"/>
        <v>5495</v>
      </c>
      <c r="E5308">
        <f t="shared" si="1973"/>
        <v>5488</v>
      </c>
      <c r="F5308">
        <f t="shared" si="1974"/>
        <v>702912</v>
      </c>
      <c r="G5308" t="str">
        <f t="shared" si="1975"/>
        <v>000AF9C0</v>
      </c>
      <c r="H5308" t="str">
        <f t="shared" si="1993"/>
        <v>E8D0</v>
      </c>
      <c r="I5308" t="str">
        <f t="shared" si="1992"/>
        <v/>
      </c>
      <c r="J5308" t="s">
        <v>12782</v>
      </c>
      <c r="K5308" t="str">
        <f t="shared" si="1977"/>
        <v>D0E80000</v>
      </c>
      <c r="L5308" t="str">
        <f t="shared" si="1978"/>
        <v>C0F90A00</v>
      </c>
      <c r="M5308" t="str">
        <f t="shared" si="1979"/>
        <v>D0E80000C0F90A00</v>
      </c>
      <c r="N5308" t="str">
        <f t="shared" si="1980"/>
        <v>D0E8=栊</v>
      </c>
      <c r="P5308" s="2" t="s">
        <v>18752</v>
      </c>
      <c r="Q5308" s="2" t="s">
        <v>18063</v>
      </c>
      <c r="R5308" t="str">
        <f t="shared" si="1981"/>
        <v>F5E5=艴</v>
      </c>
    </row>
    <row r="5309" spans="1:18">
      <c r="A5309" s="2" t="s">
        <v>18753</v>
      </c>
      <c r="B5309" s="2" t="s">
        <v>18754</v>
      </c>
      <c r="C5309">
        <f t="shared" si="1985"/>
        <v>5752</v>
      </c>
      <c r="D5309">
        <f t="shared" si="1972"/>
        <v>5496</v>
      </c>
      <c r="E5309">
        <f t="shared" si="1973"/>
        <v>5488</v>
      </c>
      <c r="F5309">
        <f t="shared" si="1974"/>
        <v>702976</v>
      </c>
      <c r="G5309" t="str">
        <f t="shared" si="1975"/>
        <v>000AFA00</v>
      </c>
      <c r="H5309" t="str">
        <f t="shared" si="1993"/>
        <v>E8D1</v>
      </c>
      <c r="I5309" t="str">
        <f t="shared" si="1992"/>
        <v/>
      </c>
      <c r="J5309" t="s">
        <v>13073</v>
      </c>
      <c r="K5309" t="str">
        <f t="shared" si="1977"/>
        <v>D1E80000</v>
      </c>
      <c r="L5309" t="str">
        <f t="shared" si="1978"/>
        <v>00FA0A00</v>
      </c>
      <c r="M5309" t="str">
        <f t="shared" si="1979"/>
        <v>D1E8000000FA0A00</v>
      </c>
      <c r="N5309" t="str">
        <f t="shared" si="1980"/>
        <v>D1E8=柩</v>
      </c>
      <c r="P5309" s="2" t="s">
        <v>18755</v>
      </c>
      <c r="Q5309" s="2" t="s">
        <v>18066</v>
      </c>
      <c r="R5309" t="str">
        <f t="shared" si="1981"/>
        <v>F6E5=弼</v>
      </c>
    </row>
    <row r="5310" spans="1:18">
      <c r="A5310" s="2" t="s">
        <v>18756</v>
      </c>
      <c r="B5310" s="2" t="s">
        <v>18757</v>
      </c>
      <c r="C5310">
        <f t="shared" si="1985"/>
        <v>5753</v>
      </c>
      <c r="D5310">
        <f t="shared" si="1972"/>
        <v>5497</v>
      </c>
      <c r="E5310">
        <f t="shared" si="1973"/>
        <v>5488</v>
      </c>
      <c r="F5310">
        <f t="shared" si="1974"/>
        <v>703040</v>
      </c>
      <c r="G5310" t="str">
        <f t="shared" si="1975"/>
        <v>000AFA40</v>
      </c>
      <c r="H5310" t="str">
        <f t="shared" si="1993"/>
        <v>E8D2</v>
      </c>
      <c r="I5310" t="str">
        <f t="shared" si="1992"/>
        <v/>
      </c>
      <c r="J5310" t="s">
        <v>13375</v>
      </c>
      <c r="K5310" t="str">
        <f t="shared" si="1977"/>
        <v>D2E80000</v>
      </c>
      <c r="L5310" t="str">
        <f t="shared" si="1978"/>
        <v>40FA0A00</v>
      </c>
      <c r="M5310" t="str">
        <f t="shared" si="1979"/>
        <v>D2E8000040FA0A00</v>
      </c>
      <c r="N5310" t="str">
        <f t="shared" si="1980"/>
        <v>D2E8=枰</v>
      </c>
      <c r="P5310" s="2" t="s">
        <v>18758</v>
      </c>
      <c r="Q5310" s="2" t="s">
        <v>18069</v>
      </c>
      <c r="R5310" t="str">
        <f t="shared" si="1981"/>
        <v>F7E5=鬻</v>
      </c>
    </row>
    <row r="5311" spans="1:18">
      <c r="A5311" s="2" t="s">
        <v>18759</v>
      </c>
      <c r="B5311" s="2" t="s">
        <v>18760</v>
      </c>
      <c r="C5311">
        <f t="shared" si="1985"/>
        <v>5754</v>
      </c>
      <c r="D5311">
        <f t="shared" si="1972"/>
        <v>5498</v>
      </c>
      <c r="E5311">
        <f t="shared" si="1973"/>
        <v>5488</v>
      </c>
      <c r="F5311">
        <f t="shared" si="1974"/>
        <v>703104</v>
      </c>
      <c r="G5311" t="str">
        <f t="shared" si="1975"/>
        <v>000AFA80</v>
      </c>
      <c r="H5311" t="str">
        <f t="shared" si="1993"/>
        <v>E8D3</v>
      </c>
      <c r="I5311" t="str">
        <f t="shared" ref="I5311:I5320" si="1994">MID($I$1,(ROW()-2)*4+1,4)</f>
        <v/>
      </c>
      <c r="J5311" t="s">
        <v>13665</v>
      </c>
      <c r="K5311" t="str">
        <f t="shared" si="1977"/>
        <v>D3E80000</v>
      </c>
      <c r="L5311" t="str">
        <f t="shared" si="1978"/>
        <v>80FA0A00</v>
      </c>
      <c r="M5311" t="str">
        <f t="shared" si="1979"/>
        <v>D3E8000080FA0A00</v>
      </c>
      <c r="N5311" t="str">
        <f t="shared" si="1980"/>
        <v>D3E8=栌</v>
      </c>
      <c r="P5311" s="2" t="s">
        <v>18761</v>
      </c>
      <c r="Q5311" s="2" t="s">
        <v>18072</v>
      </c>
      <c r="R5311" t="str">
        <f t="shared" si="1981"/>
        <v>F8E5=屮</v>
      </c>
    </row>
    <row r="5312" spans="1:18">
      <c r="A5312" s="2" t="s">
        <v>18762</v>
      </c>
      <c r="B5312" s="2" t="s">
        <v>18763</v>
      </c>
      <c r="C5312">
        <f t="shared" si="1985"/>
        <v>5755</v>
      </c>
      <c r="D5312">
        <f t="shared" si="1972"/>
        <v>5499</v>
      </c>
      <c r="E5312">
        <f t="shared" si="1973"/>
        <v>5488</v>
      </c>
      <c r="F5312">
        <f t="shared" si="1974"/>
        <v>703168</v>
      </c>
      <c r="G5312" t="str">
        <f t="shared" si="1975"/>
        <v>000AFAC0</v>
      </c>
      <c r="H5312" t="str">
        <f t="shared" si="1993"/>
        <v>E8D4</v>
      </c>
      <c r="I5312" t="str">
        <f t="shared" si="1994"/>
        <v/>
      </c>
      <c r="J5312" t="s">
        <v>13958</v>
      </c>
      <c r="K5312" t="str">
        <f t="shared" si="1977"/>
        <v>D4E80000</v>
      </c>
      <c r="L5312" t="str">
        <f t="shared" si="1978"/>
        <v>C0FA0A00</v>
      </c>
      <c r="M5312" t="str">
        <f t="shared" si="1979"/>
        <v>D4E80000C0FA0A00</v>
      </c>
      <c r="N5312" t="str">
        <f t="shared" si="1980"/>
        <v>D4E8=柙</v>
      </c>
      <c r="P5312" s="2" t="s">
        <v>18764</v>
      </c>
      <c r="Q5312" s="2" t="s">
        <v>18075</v>
      </c>
      <c r="R5312" t="str">
        <f t="shared" si="1981"/>
        <v>F9E5=妁</v>
      </c>
    </row>
    <row r="5313" spans="1:18">
      <c r="A5313" s="2" t="s">
        <v>18765</v>
      </c>
      <c r="B5313" s="2" t="s">
        <v>18766</v>
      </c>
      <c r="C5313">
        <f t="shared" si="1985"/>
        <v>5756</v>
      </c>
      <c r="D5313">
        <f t="shared" si="1972"/>
        <v>5500</v>
      </c>
      <c r="E5313">
        <f t="shared" si="1973"/>
        <v>5488</v>
      </c>
      <c r="F5313">
        <f t="shared" si="1974"/>
        <v>703232</v>
      </c>
      <c r="G5313" t="str">
        <f t="shared" si="1975"/>
        <v>000AFB00</v>
      </c>
      <c r="H5313" t="str">
        <f t="shared" si="1993"/>
        <v>E8D5</v>
      </c>
      <c r="I5313" t="str">
        <f t="shared" si="1994"/>
        <v/>
      </c>
      <c r="J5313" t="s">
        <v>14242</v>
      </c>
      <c r="K5313" t="str">
        <f t="shared" si="1977"/>
        <v>D5E80000</v>
      </c>
      <c r="L5313" t="str">
        <f t="shared" si="1978"/>
        <v>00FB0A00</v>
      </c>
      <c r="M5313" t="str">
        <f t="shared" si="1979"/>
        <v>D5E8000000FB0A00</v>
      </c>
      <c r="N5313" t="str">
        <f t="shared" si="1980"/>
        <v>D5E8=枵</v>
      </c>
      <c r="P5313" s="2" t="s">
        <v>18767</v>
      </c>
      <c r="Q5313" s="2" t="s">
        <v>18078</v>
      </c>
      <c r="R5313" t="str">
        <f t="shared" si="1981"/>
        <v>FAE5=妃</v>
      </c>
    </row>
    <row r="5314" spans="1:18">
      <c r="A5314" s="2" t="s">
        <v>18768</v>
      </c>
      <c r="B5314" s="2" t="s">
        <v>18769</v>
      </c>
      <c r="C5314">
        <f t="shared" si="1985"/>
        <v>5757</v>
      </c>
      <c r="D5314">
        <f t="shared" si="1972"/>
        <v>5501</v>
      </c>
      <c r="E5314">
        <f t="shared" si="1973"/>
        <v>5488</v>
      </c>
      <c r="F5314">
        <f t="shared" si="1974"/>
        <v>703296</v>
      </c>
      <c r="G5314" t="str">
        <f t="shared" si="1975"/>
        <v>000AFB40</v>
      </c>
      <c r="H5314" t="str">
        <f t="shared" si="1993"/>
        <v>E8D6</v>
      </c>
      <c r="I5314" t="str">
        <f t="shared" si="1994"/>
        <v/>
      </c>
      <c r="J5314" t="s">
        <v>14537</v>
      </c>
      <c r="K5314" t="str">
        <f t="shared" si="1977"/>
        <v>D6E80000</v>
      </c>
      <c r="L5314" t="str">
        <f t="shared" si="1978"/>
        <v>40FB0A00</v>
      </c>
      <c r="M5314" t="str">
        <f t="shared" si="1979"/>
        <v>D6E8000040FB0A00</v>
      </c>
      <c r="N5314" t="str">
        <f t="shared" si="1980"/>
        <v>D6E8=柚</v>
      </c>
      <c r="P5314" s="2" t="s">
        <v>18770</v>
      </c>
      <c r="Q5314" s="2" t="s">
        <v>18081</v>
      </c>
      <c r="R5314" t="str">
        <f t="shared" si="1981"/>
        <v>FBE5=妍</v>
      </c>
    </row>
    <row r="5315" spans="1:18">
      <c r="A5315" s="2" t="s">
        <v>18771</v>
      </c>
      <c r="B5315" s="2" t="s">
        <v>18772</v>
      </c>
      <c r="C5315">
        <f t="shared" si="1985"/>
        <v>5758</v>
      </c>
      <c r="D5315">
        <f t="shared" ref="D5315:D5378" si="1995">C5315-256</f>
        <v>5502</v>
      </c>
      <c r="E5315">
        <f t="shared" ref="E5315:E5378" si="1996">INT(D5315/16)*16</f>
        <v>5488</v>
      </c>
      <c r="F5315">
        <f t="shared" ref="F5315:F5378" si="1997">(D5315+E5315)*64</f>
        <v>703360</v>
      </c>
      <c r="G5315" t="str">
        <f t="shared" ref="G5315:G5378" si="1998">DEC2HEX(F5315+16384,8)</f>
        <v>000AFB80</v>
      </c>
      <c r="H5315" t="str">
        <f t="shared" si="1993"/>
        <v>E8D7</v>
      </c>
      <c r="I5315" t="str">
        <f t="shared" si="1994"/>
        <v/>
      </c>
      <c r="J5315" t="s">
        <v>14828</v>
      </c>
      <c r="K5315" t="str">
        <f t="shared" ref="K5315:K5378" si="1999">MID(J5315,3,2)&amp;MID(J5315,1,2)&amp;"0000"</f>
        <v>D7E80000</v>
      </c>
      <c r="L5315" t="str">
        <f t="shared" ref="L5315:L5378" si="2000">MID(G5315,7,2)&amp;MID(G5315,5,2)&amp;MID(G5315,3,2)&amp;MID(G5315,1,2)</f>
        <v>80FB0A00</v>
      </c>
      <c r="M5315" t="str">
        <f t="shared" ref="M5315:M5378" si="2001">K5315&amp;L5315</f>
        <v>D7E8000080FB0A00</v>
      </c>
      <c r="N5315" t="str">
        <f t="shared" ref="N5315:N5378" si="2002">MID(J5315,3,2)&amp;MID(J5315,1,2)&amp;"="&amp;A5315</f>
        <v>D7E8=枳</v>
      </c>
      <c r="P5315" s="2" t="s">
        <v>18773</v>
      </c>
      <c r="Q5315" s="2" t="s">
        <v>18084</v>
      </c>
      <c r="R5315" t="str">
        <f t="shared" ref="R5315:R5378" si="2003">P5315&amp;"="&amp;Q5315</f>
        <v>FCE5=妩</v>
      </c>
    </row>
    <row r="5316" spans="1:18">
      <c r="A5316" s="2" t="s">
        <v>18774</v>
      </c>
      <c r="B5316" s="2" t="s">
        <v>18775</v>
      </c>
      <c r="C5316">
        <f t="shared" si="1985"/>
        <v>5759</v>
      </c>
      <c r="D5316">
        <f t="shared" si="1995"/>
        <v>5503</v>
      </c>
      <c r="E5316">
        <f t="shared" si="1996"/>
        <v>5488</v>
      </c>
      <c r="F5316">
        <f t="shared" si="1997"/>
        <v>703424</v>
      </c>
      <c r="G5316" t="str">
        <f t="shared" si="1998"/>
        <v>000AFBC0</v>
      </c>
      <c r="H5316" t="str">
        <f t="shared" si="1993"/>
        <v>E8D8</v>
      </c>
      <c r="I5316" t="str">
        <f t="shared" si="1994"/>
        <v/>
      </c>
      <c r="J5316" t="s">
        <v>15103</v>
      </c>
      <c r="K5316" t="str">
        <f t="shared" si="1999"/>
        <v>D8E80000</v>
      </c>
      <c r="L5316" t="str">
        <f t="shared" si="2000"/>
        <v>C0FB0A00</v>
      </c>
      <c r="M5316" t="str">
        <f t="shared" si="2001"/>
        <v>D8E80000C0FB0A00</v>
      </c>
      <c r="N5316" t="str">
        <f t="shared" si="2002"/>
        <v>D8E8=柝</v>
      </c>
      <c r="P5316" s="2" t="s">
        <v>18776</v>
      </c>
      <c r="Q5316" s="2" t="s">
        <v>18087</v>
      </c>
      <c r="R5316" t="str">
        <f t="shared" si="2003"/>
        <v>FDE5=妪</v>
      </c>
    </row>
    <row r="5317" spans="1:18">
      <c r="A5317" s="2" t="s">
        <v>18777</v>
      </c>
      <c r="B5317" s="2" t="s">
        <v>18778</v>
      </c>
      <c r="C5317">
        <f t="shared" si="1985"/>
        <v>5760</v>
      </c>
      <c r="D5317">
        <f t="shared" si="1995"/>
        <v>5504</v>
      </c>
      <c r="E5317">
        <f t="shared" si="1996"/>
        <v>5504</v>
      </c>
      <c r="F5317">
        <f t="shared" si="1997"/>
        <v>704512</v>
      </c>
      <c r="G5317" t="str">
        <f t="shared" si="1998"/>
        <v>000B0000</v>
      </c>
      <c r="H5317" t="str">
        <f t="shared" ref="H5317:H5326" si="2004">MID($H$1,(ROW()-2)*4+1,4)</f>
        <v>E8D9</v>
      </c>
      <c r="I5317" t="str">
        <f t="shared" si="1994"/>
        <v/>
      </c>
      <c r="J5317" t="s">
        <v>15393</v>
      </c>
      <c r="K5317" t="str">
        <f t="shared" si="1999"/>
        <v>D9E80000</v>
      </c>
      <c r="L5317" t="str">
        <f t="shared" si="2000"/>
        <v>00000B00</v>
      </c>
      <c r="M5317" t="str">
        <f t="shared" si="2001"/>
        <v>D9E8000000000B00</v>
      </c>
      <c r="N5317" t="str">
        <f t="shared" si="2002"/>
        <v>D9E8=栀</v>
      </c>
      <c r="P5317" s="2" t="s">
        <v>18779</v>
      </c>
      <c r="Q5317" s="2" t="s">
        <v>18090</v>
      </c>
      <c r="R5317" t="str">
        <f t="shared" si="2003"/>
        <v>FEE5=妣</v>
      </c>
    </row>
    <row r="5318" spans="1:18">
      <c r="A5318" s="2" t="s">
        <v>18780</v>
      </c>
      <c r="B5318" s="2" t="s">
        <v>18781</v>
      </c>
      <c r="C5318">
        <f t="shared" si="1985"/>
        <v>5761</v>
      </c>
      <c r="D5318">
        <f t="shared" si="1995"/>
        <v>5505</v>
      </c>
      <c r="E5318">
        <f t="shared" si="1996"/>
        <v>5504</v>
      </c>
      <c r="F5318">
        <f t="shared" si="1997"/>
        <v>704576</v>
      </c>
      <c r="G5318" t="str">
        <f t="shared" si="1998"/>
        <v>000B0040</v>
      </c>
      <c r="H5318" t="str">
        <f t="shared" si="2004"/>
        <v>E8DA</v>
      </c>
      <c r="I5318" t="str">
        <f t="shared" si="1994"/>
        <v/>
      </c>
      <c r="J5318" t="s">
        <v>15682</v>
      </c>
      <c r="K5318" t="str">
        <f t="shared" si="1999"/>
        <v>DAE80000</v>
      </c>
      <c r="L5318" t="str">
        <f t="shared" si="2000"/>
        <v>40000B00</v>
      </c>
      <c r="M5318" t="str">
        <f t="shared" si="2001"/>
        <v>DAE8000040000B00</v>
      </c>
      <c r="N5318" t="str">
        <f t="shared" si="2002"/>
        <v>DAE8=柃</v>
      </c>
      <c r="P5318" s="2" t="s">
        <v>18782</v>
      </c>
      <c r="Q5318" s="2" t="s">
        <v>18093</v>
      </c>
      <c r="R5318" t="str">
        <f t="shared" si="2003"/>
        <v>A1E6=妗</v>
      </c>
    </row>
    <row r="5319" spans="1:18">
      <c r="A5319" s="2" t="s">
        <v>18783</v>
      </c>
      <c r="B5319" s="2" t="s">
        <v>18784</v>
      </c>
      <c r="C5319">
        <f t="shared" si="1985"/>
        <v>5762</v>
      </c>
      <c r="D5319">
        <f t="shared" si="1995"/>
        <v>5506</v>
      </c>
      <c r="E5319">
        <f t="shared" si="1996"/>
        <v>5504</v>
      </c>
      <c r="F5319">
        <f t="shared" si="1997"/>
        <v>704640</v>
      </c>
      <c r="G5319" t="str">
        <f t="shared" si="1998"/>
        <v>000B0080</v>
      </c>
      <c r="H5319" t="str">
        <f t="shared" si="2004"/>
        <v>E8DB</v>
      </c>
      <c r="I5319" t="str">
        <f t="shared" si="1994"/>
        <v/>
      </c>
      <c r="J5319" t="s">
        <v>15967</v>
      </c>
      <c r="K5319" t="str">
        <f t="shared" si="1999"/>
        <v>DBE80000</v>
      </c>
      <c r="L5319" t="str">
        <f t="shared" si="2000"/>
        <v>80000B00</v>
      </c>
      <c r="M5319" t="str">
        <f t="shared" si="2001"/>
        <v>DBE8000080000B00</v>
      </c>
      <c r="N5319" t="str">
        <f t="shared" si="2002"/>
        <v>DBE8=枸</v>
      </c>
      <c r="P5319" s="2" t="s">
        <v>18785</v>
      </c>
      <c r="Q5319" s="2" t="s">
        <v>18096</v>
      </c>
      <c r="R5319" t="str">
        <f t="shared" si="2003"/>
        <v>A2E6=姊</v>
      </c>
    </row>
    <row r="5320" spans="1:18">
      <c r="A5320" s="2" t="s">
        <v>18786</v>
      </c>
      <c r="B5320" s="2" t="s">
        <v>18787</v>
      </c>
      <c r="C5320">
        <f t="shared" si="1985"/>
        <v>5763</v>
      </c>
      <c r="D5320">
        <f t="shared" si="1995"/>
        <v>5507</v>
      </c>
      <c r="E5320">
        <f t="shared" si="1996"/>
        <v>5504</v>
      </c>
      <c r="F5320">
        <f t="shared" si="1997"/>
        <v>704704</v>
      </c>
      <c r="G5320" t="str">
        <f t="shared" si="1998"/>
        <v>000B00C0</v>
      </c>
      <c r="H5320" t="str">
        <f t="shared" si="2004"/>
        <v>E8DC</v>
      </c>
      <c r="I5320" t="str">
        <f t="shared" si="1994"/>
        <v/>
      </c>
      <c r="J5320" t="s">
        <v>16252</v>
      </c>
      <c r="K5320" t="str">
        <f t="shared" si="1999"/>
        <v>DCE80000</v>
      </c>
      <c r="L5320" t="str">
        <f t="shared" si="2000"/>
        <v>C0000B00</v>
      </c>
      <c r="M5320" t="str">
        <f t="shared" si="2001"/>
        <v>DCE80000C0000B00</v>
      </c>
      <c r="N5320" t="str">
        <f t="shared" si="2002"/>
        <v>DCE8=柢</v>
      </c>
      <c r="P5320" s="2" t="s">
        <v>18788</v>
      </c>
      <c r="Q5320" s="2" t="s">
        <v>18099</v>
      </c>
      <c r="R5320" t="str">
        <f t="shared" si="2003"/>
        <v>A3E6=妫</v>
      </c>
    </row>
    <row r="5321" spans="1:18">
      <c r="A5321" s="2" t="s">
        <v>18789</v>
      </c>
      <c r="B5321" s="2" t="s">
        <v>18790</v>
      </c>
      <c r="C5321">
        <f t="shared" si="1985"/>
        <v>5764</v>
      </c>
      <c r="D5321">
        <f t="shared" si="1995"/>
        <v>5508</v>
      </c>
      <c r="E5321">
        <f t="shared" si="1996"/>
        <v>5504</v>
      </c>
      <c r="F5321">
        <f t="shared" si="1997"/>
        <v>704768</v>
      </c>
      <c r="G5321" t="str">
        <f t="shared" si="1998"/>
        <v>000B0100</v>
      </c>
      <c r="H5321" t="str">
        <f t="shared" si="2004"/>
        <v>E8DD</v>
      </c>
      <c r="I5321" t="str">
        <f t="shared" ref="I5321:I5330" si="2005">MID($I$1,(ROW()-2)*4+1,4)</f>
        <v/>
      </c>
      <c r="J5321" t="s">
        <v>16532</v>
      </c>
      <c r="K5321" t="str">
        <f t="shared" si="1999"/>
        <v>DDE80000</v>
      </c>
      <c r="L5321" t="str">
        <f t="shared" si="2000"/>
        <v>00010B00</v>
      </c>
      <c r="M5321" t="str">
        <f t="shared" si="2001"/>
        <v>DDE8000000010B00</v>
      </c>
      <c r="N5321" t="str">
        <f t="shared" si="2002"/>
        <v>DDE8=栎</v>
      </c>
      <c r="P5321" s="2" t="s">
        <v>2732</v>
      </c>
      <c r="Q5321" s="2" t="s">
        <v>2733</v>
      </c>
      <c r="R5321" t="str">
        <f t="shared" si="2003"/>
        <v>A4E6=妞</v>
      </c>
    </row>
    <row r="5322" spans="1:18">
      <c r="A5322" s="2" t="s">
        <v>18791</v>
      </c>
      <c r="B5322" s="2" t="s">
        <v>18792</v>
      </c>
      <c r="C5322">
        <f t="shared" si="1985"/>
        <v>5765</v>
      </c>
      <c r="D5322">
        <f t="shared" si="1995"/>
        <v>5509</v>
      </c>
      <c r="E5322">
        <f t="shared" si="1996"/>
        <v>5504</v>
      </c>
      <c r="F5322">
        <f t="shared" si="1997"/>
        <v>704832</v>
      </c>
      <c r="G5322" t="str">
        <f t="shared" si="1998"/>
        <v>000B0140</v>
      </c>
      <c r="H5322" t="str">
        <f t="shared" si="2004"/>
        <v>E8DE</v>
      </c>
      <c r="I5322" t="str">
        <f t="shared" si="2005"/>
        <v/>
      </c>
      <c r="J5322" t="s">
        <v>16812</v>
      </c>
      <c r="K5322" t="str">
        <f t="shared" si="1999"/>
        <v>DEE80000</v>
      </c>
      <c r="L5322" t="str">
        <f t="shared" si="2000"/>
        <v>40010B00</v>
      </c>
      <c r="M5322" t="str">
        <f t="shared" si="2001"/>
        <v>DEE8000040010B00</v>
      </c>
      <c r="N5322" t="str">
        <f t="shared" si="2002"/>
        <v>DEE8=柁</v>
      </c>
      <c r="P5322" s="2" t="s">
        <v>18793</v>
      </c>
      <c r="Q5322" s="2" t="s">
        <v>18104</v>
      </c>
      <c r="R5322" t="str">
        <f t="shared" si="2003"/>
        <v>A5E6=妤</v>
      </c>
    </row>
    <row r="5323" spans="1:18">
      <c r="A5323" s="2" t="s">
        <v>18794</v>
      </c>
      <c r="B5323" s="2" t="s">
        <v>18795</v>
      </c>
      <c r="C5323">
        <f t="shared" si="1985"/>
        <v>5766</v>
      </c>
      <c r="D5323">
        <f t="shared" si="1995"/>
        <v>5510</v>
      </c>
      <c r="E5323">
        <f t="shared" si="1996"/>
        <v>5504</v>
      </c>
      <c r="F5323">
        <f t="shared" si="1997"/>
        <v>704896</v>
      </c>
      <c r="G5323" t="str">
        <f t="shared" si="1998"/>
        <v>000B0180</v>
      </c>
      <c r="H5323" t="str">
        <f t="shared" si="2004"/>
        <v>E8DF</v>
      </c>
      <c r="I5323" t="str">
        <f t="shared" si="2005"/>
        <v/>
      </c>
      <c r="J5323" t="s">
        <v>17087</v>
      </c>
      <c r="K5323" t="str">
        <f t="shared" si="1999"/>
        <v>DFE80000</v>
      </c>
      <c r="L5323" t="str">
        <f t="shared" si="2000"/>
        <v>80010B00</v>
      </c>
      <c r="M5323" t="str">
        <f t="shared" si="2001"/>
        <v>DFE8000080010B00</v>
      </c>
      <c r="N5323" t="str">
        <f t="shared" si="2002"/>
        <v>DFE8=柽</v>
      </c>
      <c r="P5323" s="2" t="s">
        <v>18796</v>
      </c>
      <c r="Q5323" s="2" t="s">
        <v>18107</v>
      </c>
      <c r="R5323" t="str">
        <f t="shared" si="2003"/>
        <v>A6E6=姒</v>
      </c>
    </row>
    <row r="5324" spans="1:18">
      <c r="A5324" s="2" t="s">
        <v>18797</v>
      </c>
      <c r="B5324" s="2" t="s">
        <v>18798</v>
      </c>
      <c r="C5324">
        <f t="shared" si="1985"/>
        <v>5767</v>
      </c>
      <c r="D5324">
        <f t="shared" si="1995"/>
        <v>5511</v>
      </c>
      <c r="E5324">
        <f t="shared" si="1996"/>
        <v>5504</v>
      </c>
      <c r="F5324">
        <f t="shared" si="1997"/>
        <v>704960</v>
      </c>
      <c r="G5324" t="str">
        <f t="shared" si="1998"/>
        <v>000B01C0</v>
      </c>
      <c r="H5324" t="str">
        <f t="shared" si="2004"/>
        <v>E8E0</v>
      </c>
      <c r="I5324" t="str">
        <f t="shared" si="2005"/>
        <v/>
      </c>
      <c r="J5324" t="s">
        <v>17363</v>
      </c>
      <c r="K5324" t="str">
        <f t="shared" si="1999"/>
        <v>E0E80000</v>
      </c>
      <c r="L5324" t="str">
        <f t="shared" si="2000"/>
        <v>C0010B00</v>
      </c>
      <c r="M5324" t="str">
        <f t="shared" si="2001"/>
        <v>E0E80000C0010B00</v>
      </c>
      <c r="N5324" t="str">
        <f t="shared" si="2002"/>
        <v>E0E8=栲</v>
      </c>
      <c r="P5324" s="2" t="s">
        <v>18799</v>
      </c>
      <c r="Q5324" s="2" t="s">
        <v>18110</v>
      </c>
      <c r="R5324" t="str">
        <f t="shared" si="2003"/>
        <v>A7E6=妲</v>
      </c>
    </row>
    <row r="5325" spans="1:18">
      <c r="A5325" s="2" t="s">
        <v>18800</v>
      </c>
      <c r="B5325" s="2" t="s">
        <v>18801</v>
      </c>
      <c r="C5325">
        <f t="shared" si="1985"/>
        <v>5768</v>
      </c>
      <c r="D5325">
        <f t="shared" si="1995"/>
        <v>5512</v>
      </c>
      <c r="E5325">
        <f t="shared" si="1996"/>
        <v>5504</v>
      </c>
      <c r="F5325">
        <f t="shared" si="1997"/>
        <v>705024</v>
      </c>
      <c r="G5325" t="str">
        <f t="shared" si="1998"/>
        <v>000B0200</v>
      </c>
      <c r="H5325" t="str">
        <f t="shared" si="2004"/>
        <v>E8E1</v>
      </c>
      <c r="I5325" t="str">
        <f t="shared" si="2005"/>
        <v/>
      </c>
      <c r="J5325" t="s">
        <v>17637</v>
      </c>
      <c r="K5325" t="str">
        <f t="shared" si="1999"/>
        <v>E1E80000</v>
      </c>
      <c r="L5325" t="str">
        <f t="shared" si="2000"/>
        <v>00020B00</v>
      </c>
      <c r="M5325" t="str">
        <f t="shared" si="2001"/>
        <v>E1E8000000020B00</v>
      </c>
      <c r="N5325" t="str">
        <f t="shared" si="2002"/>
        <v>E1E8=栳</v>
      </c>
      <c r="P5325" s="2" t="s">
        <v>18802</v>
      </c>
      <c r="Q5325" s="2" t="s">
        <v>18113</v>
      </c>
      <c r="R5325" t="str">
        <f t="shared" si="2003"/>
        <v>A8E6=妯</v>
      </c>
    </row>
    <row r="5326" spans="1:18">
      <c r="A5326" s="2" t="s">
        <v>18803</v>
      </c>
      <c r="B5326" s="2" t="s">
        <v>18804</v>
      </c>
      <c r="C5326">
        <f t="shared" si="1985"/>
        <v>5769</v>
      </c>
      <c r="D5326">
        <f t="shared" si="1995"/>
        <v>5513</v>
      </c>
      <c r="E5326">
        <f t="shared" si="1996"/>
        <v>5504</v>
      </c>
      <c r="F5326">
        <f t="shared" si="1997"/>
        <v>705088</v>
      </c>
      <c r="G5326" t="str">
        <f t="shared" si="1998"/>
        <v>000B0240</v>
      </c>
      <c r="H5326" t="str">
        <f t="shared" si="2004"/>
        <v>E8E2</v>
      </c>
      <c r="I5326" t="str">
        <f t="shared" si="2005"/>
        <v/>
      </c>
      <c r="J5326" t="s">
        <v>17909</v>
      </c>
      <c r="K5326" t="str">
        <f t="shared" si="1999"/>
        <v>E2E80000</v>
      </c>
      <c r="L5326" t="str">
        <f t="shared" si="2000"/>
        <v>40020B00</v>
      </c>
      <c r="M5326" t="str">
        <f t="shared" si="2001"/>
        <v>E2E8000040020B00</v>
      </c>
      <c r="N5326" t="str">
        <f t="shared" si="2002"/>
        <v>E2E8=桠</v>
      </c>
      <c r="P5326" s="2" t="s">
        <v>18805</v>
      </c>
      <c r="Q5326" s="2" t="s">
        <v>18116</v>
      </c>
      <c r="R5326" t="str">
        <f t="shared" si="2003"/>
        <v>A9E6=姗</v>
      </c>
    </row>
    <row r="5327" spans="1:18">
      <c r="A5327" s="2" t="s">
        <v>18806</v>
      </c>
      <c r="B5327" s="2" t="s">
        <v>18807</v>
      </c>
      <c r="C5327">
        <f t="shared" si="1985"/>
        <v>5770</v>
      </c>
      <c r="D5327">
        <f t="shared" si="1995"/>
        <v>5514</v>
      </c>
      <c r="E5327">
        <f t="shared" si="1996"/>
        <v>5504</v>
      </c>
      <c r="F5327">
        <f t="shared" si="1997"/>
        <v>705152</v>
      </c>
      <c r="G5327" t="str">
        <f t="shared" si="1998"/>
        <v>000B0280</v>
      </c>
      <c r="H5327" t="str">
        <f t="shared" ref="H5327:H5336" si="2006">MID($H$1,(ROW()-2)*4+1,4)</f>
        <v>E8E3</v>
      </c>
      <c r="I5327" t="str">
        <f t="shared" si="2005"/>
        <v/>
      </c>
      <c r="J5327" t="s">
        <v>18179</v>
      </c>
      <c r="K5327" t="str">
        <f t="shared" si="1999"/>
        <v>E3E80000</v>
      </c>
      <c r="L5327" t="str">
        <f t="shared" si="2000"/>
        <v>80020B00</v>
      </c>
      <c r="M5327" t="str">
        <f t="shared" si="2001"/>
        <v>E3E8000080020B00</v>
      </c>
      <c r="N5327" t="str">
        <f t="shared" si="2002"/>
        <v>E3E8=桡</v>
      </c>
      <c r="P5327" s="2" t="s">
        <v>18808</v>
      </c>
      <c r="Q5327" s="2" t="s">
        <v>18119</v>
      </c>
      <c r="R5327" t="str">
        <f t="shared" si="2003"/>
        <v>AAE6=妾</v>
      </c>
    </row>
    <row r="5328" spans="1:18">
      <c r="A5328" s="2" t="s">
        <v>18809</v>
      </c>
      <c r="B5328" s="2" t="s">
        <v>18810</v>
      </c>
      <c r="C5328">
        <f t="shared" si="1985"/>
        <v>5771</v>
      </c>
      <c r="D5328">
        <f t="shared" si="1995"/>
        <v>5515</v>
      </c>
      <c r="E5328">
        <f t="shared" si="1996"/>
        <v>5504</v>
      </c>
      <c r="F5328">
        <f t="shared" si="1997"/>
        <v>705216</v>
      </c>
      <c r="G5328" t="str">
        <f t="shared" si="1998"/>
        <v>000B02C0</v>
      </c>
      <c r="H5328" t="str">
        <f t="shared" si="2006"/>
        <v>E8E4</v>
      </c>
      <c r="I5328" t="str">
        <f t="shared" si="2005"/>
        <v/>
      </c>
      <c r="J5328" t="s">
        <v>18447</v>
      </c>
      <c r="K5328" t="str">
        <f t="shared" si="1999"/>
        <v>E4E80000</v>
      </c>
      <c r="L5328" t="str">
        <f t="shared" si="2000"/>
        <v>C0020B00</v>
      </c>
      <c r="M5328" t="str">
        <f t="shared" si="2001"/>
        <v>E4E80000C0020B00</v>
      </c>
      <c r="N5328" t="str">
        <f t="shared" si="2002"/>
        <v>E4E8=桎</v>
      </c>
      <c r="P5328" s="2" t="s">
        <v>18811</v>
      </c>
      <c r="Q5328" s="2" t="s">
        <v>18122</v>
      </c>
      <c r="R5328" t="str">
        <f t="shared" si="2003"/>
        <v>ABE6=娅</v>
      </c>
    </row>
    <row r="5329" spans="1:18">
      <c r="A5329" s="2" t="s">
        <v>18812</v>
      </c>
      <c r="B5329" s="2" t="s">
        <v>18813</v>
      </c>
      <c r="C5329">
        <f t="shared" si="1985"/>
        <v>5772</v>
      </c>
      <c r="D5329">
        <f t="shared" si="1995"/>
        <v>5516</v>
      </c>
      <c r="E5329">
        <f t="shared" si="1996"/>
        <v>5504</v>
      </c>
      <c r="F5329">
        <f t="shared" si="1997"/>
        <v>705280</v>
      </c>
      <c r="G5329" t="str">
        <f t="shared" si="1998"/>
        <v>000B0300</v>
      </c>
      <c r="H5329" t="str">
        <f t="shared" si="2006"/>
        <v>E8E5</v>
      </c>
      <c r="I5329" t="str">
        <f t="shared" si="2005"/>
        <v/>
      </c>
      <c r="J5329" t="s">
        <v>18713</v>
      </c>
      <c r="K5329" t="str">
        <f t="shared" si="1999"/>
        <v>E5E80000</v>
      </c>
      <c r="L5329" t="str">
        <f t="shared" si="2000"/>
        <v>00030B00</v>
      </c>
      <c r="M5329" t="str">
        <f t="shared" si="2001"/>
        <v>E5E8000000030B00</v>
      </c>
      <c r="N5329" t="str">
        <f t="shared" si="2002"/>
        <v>E5E8=桢</v>
      </c>
      <c r="P5329" s="2" t="s">
        <v>18814</v>
      </c>
      <c r="Q5329" s="2" t="s">
        <v>18125</v>
      </c>
      <c r="R5329" t="str">
        <f t="shared" si="2003"/>
        <v>ACE6=娆</v>
      </c>
    </row>
    <row r="5330" spans="1:18">
      <c r="A5330" s="2" t="s">
        <v>18815</v>
      </c>
      <c r="B5330" s="2" t="s">
        <v>18816</v>
      </c>
      <c r="C5330">
        <f t="shared" si="1985"/>
        <v>5773</v>
      </c>
      <c r="D5330">
        <f t="shared" si="1995"/>
        <v>5517</v>
      </c>
      <c r="E5330">
        <f t="shared" si="1996"/>
        <v>5504</v>
      </c>
      <c r="F5330">
        <f t="shared" si="1997"/>
        <v>705344</v>
      </c>
      <c r="G5330" t="str">
        <f t="shared" si="1998"/>
        <v>000B0340</v>
      </c>
      <c r="H5330" t="str">
        <f t="shared" si="2006"/>
        <v>E8E6</v>
      </c>
      <c r="I5330" t="str">
        <f t="shared" si="2005"/>
        <v/>
      </c>
      <c r="J5330" t="s">
        <v>18817</v>
      </c>
      <c r="K5330" t="str">
        <f t="shared" si="1999"/>
        <v>E6E80000</v>
      </c>
      <c r="L5330" t="str">
        <f t="shared" si="2000"/>
        <v>40030B00</v>
      </c>
      <c r="M5330" t="str">
        <f t="shared" si="2001"/>
        <v>E6E8000040030B00</v>
      </c>
      <c r="N5330" t="str">
        <f t="shared" si="2002"/>
        <v>E6E8=桄</v>
      </c>
      <c r="P5330" s="2" t="s">
        <v>18818</v>
      </c>
      <c r="Q5330" s="2" t="s">
        <v>18128</v>
      </c>
      <c r="R5330" t="str">
        <f t="shared" si="2003"/>
        <v>ADE6=姝</v>
      </c>
    </row>
    <row r="5331" spans="1:18">
      <c r="A5331" s="2" t="s">
        <v>18819</v>
      </c>
      <c r="B5331" s="2" t="s">
        <v>18820</v>
      </c>
      <c r="C5331">
        <f t="shared" si="1985"/>
        <v>5774</v>
      </c>
      <c r="D5331">
        <f t="shared" si="1995"/>
        <v>5518</v>
      </c>
      <c r="E5331">
        <f t="shared" si="1996"/>
        <v>5504</v>
      </c>
      <c r="F5331">
        <f t="shared" si="1997"/>
        <v>705408</v>
      </c>
      <c r="G5331" t="str">
        <f t="shared" si="1998"/>
        <v>000B0380</v>
      </c>
      <c r="H5331" t="str">
        <f t="shared" si="2006"/>
        <v>E8E7</v>
      </c>
      <c r="I5331" t="str">
        <f t="shared" ref="I5331:I5340" si="2007">MID($I$1,(ROW()-2)*4+1,4)</f>
        <v/>
      </c>
      <c r="J5331" t="s">
        <v>18821</v>
      </c>
      <c r="K5331" t="str">
        <f t="shared" si="1999"/>
        <v>E7E80000</v>
      </c>
      <c r="L5331" t="str">
        <f t="shared" si="2000"/>
        <v>80030B00</v>
      </c>
      <c r="M5331" t="str">
        <f t="shared" si="2001"/>
        <v>E7E8000080030B00</v>
      </c>
      <c r="N5331" t="str">
        <f t="shared" si="2002"/>
        <v>E7E8=桤</v>
      </c>
      <c r="P5331" s="2" t="s">
        <v>18822</v>
      </c>
      <c r="Q5331" s="2" t="s">
        <v>18131</v>
      </c>
      <c r="R5331" t="str">
        <f t="shared" si="2003"/>
        <v>AEE6=娈</v>
      </c>
    </row>
    <row r="5332" spans="1:18">
      <c r="A5332" s="2" t="s">
        <v>18823</v>
      </c>
      <c r="B5332" s="2" t="s">
        <v>18824</v>
      </c>
      <c r="C5332">
        <f t="shared" si="1985"/>
        <v>5775</v>
      </c>
      <c r="D5332">
        <f t="shared" si="1995"/>
        <v>5519</v>
      </c>
      <c r="E5332">
        <f t="shared" si="1996"/>
        <v>5504</v>
      </c>
      <c r="F5332">
        <f t="shared" si="1997"/>
        <v>705472</v>
      </c>
      <c r="G5332" t="str">
        <f t="shared" si="1998"/>
        <v>000B03C0</v>
      </c>
      <c r="H5332" t="str">
        <f t="shared" si="2006"/>
        <v>E8E8</v>
      </c>
      <c r="I5332" t="str">
        <f t="shared" si="2007"/>
        <v/>
      </c>
      <c r="J5332" t="s">
        <v>18825</v>
      </c>
      <c r="K5332" t="str">
        <f t="shared" si="1999"/>
        <v>E8E80000</v>
      </c>
      <c r="L5332" t="str">
        <f t="shared" si="2000"/>
        <v>C0030B00</v>
      </c>
      <c r="M5332" t="str">
        <f t="shared" si="2001"/>
        <v>E8E80000C0030B00</v>
      </c>
      <c r="N5332" t="str">
        <f t="shared" si="2002"/>
        <v>E8E8=梃</v>
      </c>
      <c r="P5332" s="2" t="s">
        <v>18826</v>
      </c>
      <c r="Q5332" s="2" t="s">
        <v>18134</v>
      </c>
      <c r="R5332" t="str">
        <f t="shared" si="2003"/>
        <v>AFE6=姣</v>
      </c>
    </row>
    <row r="5333" spans="1:18">
      <c r="A5333" s="2" t="s">
        <v>18827</v>
      </c>
      <c r="B5333" s="2" t="s">
        <v>18828</v>
      </c>
      <c r="C5333">
        <f t="shared" si="1985"/>
        <v>5776</v>
      </c>
      <c r="D5333">
        <f t="shared" si="1995"/>
        <v>5520</v>
      </c>
      <c r="E5333">
        <f t="shared" si="1996"/>
        <v>5520</v>
      </c>
      <c r="F5333">
        <f t="shared" si="1997"/>
        <v>706560</v>
      </c>
      <c r="G5333" t="str">
        <f t="shared" si="1998"/>
        <v>000B0800</v>
      </c>
      <c r="H5333" t="str">
        <f t="shared" si="2006"/>
        <v>E8E9</v>
      </c>
      <c r="I5333" t="str">
        <f t="shared" si="2007"/>
        <v/>
      </c>
      <c r="J5333" t="s">
        <v>18829</v>
      </c>
      <c r="K5333" t="str">
        <f t="shared" si="1999"/>
        <v>E9E80000</v>
      </c>
      <c r="L5333" t="str">
        <f t="shared" si="2000"/>
        <v>00080B00</v>
      </c>
      <c r="M5333" t="str">
        <f t="shared" si="2001"/>
        <v>E9E8000000080B00</v>
      </c>
      <c r="N5333" t="str">
        <f t="shared" si="2002"/>
        <v>E9E8=栝</v>
      </c>
      <c r="P5333" s="2" t="s">
        <v>853</v>
      </c>
      <c r="Q5333" s="2" t="s">
        <v>18137</v>
      </c>
      <c r="R5333" t="str">
        <f t="shared" si="2003"/>
        <v>B0E6=姘</v>
      </c>
    </row>
    <row r="5334" spans="1:18">
      <c r="A5334" s="2" t="s">
        <v>18830</v>
      </c>
      <c r="B5334" s="2" t="s">
        <v>18831</v>
      </c>
      <c r="C5334">
        <f t="shared" ref="C5334:C5397" si="2008">HEX2DEC(B5334)-256</f>
        <v>5777</v>
      </c>
      <c r="D5334">
        <f t="shared" si="1995"/>
        <v>5521</v>
      </c>
      <c r="E5334">
        <f t="shared" si="1996"/>
        <v>5520</v>
      </c>
      <c r="F5334">
        <f t="shared" si="1997"/>
        <v>706624</v>
      </c>
      <c r="G5334" t="str">
        <f t="shared" si="1998"/>
        <v>000B0840</v>
      </c>
      <c r="H5334" t="str">
        <f t="shared" si="2006"/>
        <v>E8EA</v>
      </c>
      <c r="I5334" t="str">
        <f t="shared" si="2007"/>
        <v/>
      </c>
      <c r="J5334" t="s">
        <v>18832</v>
      </c>
      <c r="K5334" t="str">
        <f t="shared" si="1999"/>
        <v>EAE80000</v>
      </c>
      <c r="L5334" t="str">
        <f t="shared" si="2000"/>
        <v>40080B00</v>
      </c>
      <c r="M5334" t="str">
        <f t="shared" si="2001"/>
        <v>EAE8000040080B00</v>
      </c>
      <c r="N5334" t="str">
        <f t="shared" si="2002"/>
        <v>EAE8=桕</v>
      </c>
      <c r="P5334" s="2" t="s">
        <v>1380</v>
      </c>
      <c r="Q5334" s="2" t="s">
        <v>18139</v>
      </c>
      <c r="R5334" t="str">
        <f t="shared" si="2003"/>
        <v>B1E6=姹</v>
      </c>
    </row>
    <row r="5335" spans="1:18">
      <c r="A5335" s="2" t="s">
        <v>18833</v>
      </c>
      <c r="B5335" s="2" t="s">
        <v>18834</v>
      </c>
      <c r="C5335">
        <f t="shared" si="2008"/>
        <v>5778</v>
      </c>
      <c r="D5335">
        <f t="shared" si="1995"/>
        <v>5522</v>
      </c>
      <c r="E5335">
        <f t="shared" si="1996"/>
        <v>5520</v>
      </c>
      <c r="F5335">
        <f t="shared" si="1997"/>
        <v>706688</v>
      </c>
      <c r="G5335" t="str">
        <f t="shared" si="1998"/>
        <v>000B0880</v>
      </c>
      <c r="H5335" t="str">
        <f t="shared" si="2006"/>
        <v>E8EB</v>
      </c>
      <c r="I5335" t="str">
        <f t="shared" si="2007"/>
        <v/>
      </c>
      <c r="J5335" t="s">
        <v>18835</v>
      </c>
      <c r="K5335" t="str">
        <f t="shared" si="1999"/>
        <v>EBE80000</v>
      </c>
      <c r="L5335" t="str">
        <f t="shared" si="2000"/>
        <v>80080B00</v>
      </c>
      <c r="M5335" t="str">
        <f t="shared" si="2001"/>
        <v>EBE8000080080B00</v>
      </c>
      <c r="N5335" t="str">
        <f t="shared" si="2002"/>
        <v>EBE8=桦</v>
      </c>
      <c r="P5335" s="2" t="s">
        <v>1927</v>
      </c>
      <c r="Q5335" s="2" t="s">
        <v>18141</v>
      </c>
      <c r="R5335" t="str">
        <f t="shared" si="2003"/>
        <v>B2E6=娌</v>
      </c>
    </row>
    <row r="5336" spans="1:18">
      <c r="A5336" s="2" t="s">
        <v>18836</v>
      </c>
      <c r="B5336" s="2" t="s">
        <v>18837</v>
      </c>
      <c r="C5336">
        <f t="shared" si="2008"/>
        <v>5779</v>
      </c>
      <c r="D5336">
        <f t="shared" si="1995"/>
        <v>5523</v>
      </c>
      <c r="E5336">
        <f t="shared" si="1996"/>
        <v>5520</v>
      </c>
      <c r="F5336">
        <f t="shared" si="1997"/>
        <v>706752</v>
      </c>
      <c r="G5336" t="str">
        <f t="shared" si="1998"/>
        <v>000B08C0</v>
      </c>
      <c r="H5336" t="str">
        <f t="shared" si="2006"/>
        <v>E8EC</v>
      </c>
      <c r="I5336" t="str">
        <f t="shared" si="2007"/>
        <v/>
      </c>
      <c r="J5336" t="s">
        <v>18838</v>
      </c>
      <c r="K5336" t="str">
        <f t="shared" si="1999"/>
        <v>ECE80000</v>
      </c>
      <c r="L5336" t="str">
        <f t="shared" si="2000"/>
        <v>C0080B00</v>
      </c>
      <c r="M5336" t="str">
        <f t="shared" si="2001"/>
        <v>ECE80000C0080B00</v>
      </c>
      <c r="N5336" t="str">
        <f t="shared" si="2002"/>
        <v>ECE8=桁</v>
      </c>
      <c r="P5336" s="2" t="s">
        <v>2461</v>
      </c>
      <c r="Q5336" s="2" t="s">
        <v>18143</v>
      </c>
      <c r="R5336" t="str">
        <f t="shared" si="2003"/>
        <v>B3E6=娉</v>
      </c>
    </row>
    <row r="5337" spans="1:18">
      <c r="A5337" s="2" t="s">
        <v>18839</v>
      </c>
      <c r="B5337" s="2" t="s">
        <v>18840</v>
      </c>
      <c r="C5337">
        <f t="shared" si="2008"/>
        <v>5780</v>
      </c>
      <c r="D5337">
        <f t="shared" si="1995"/>
        <v>5524</v>
      </c>
      <c r="E5337">
        <f t="shared" si="1996"/>
        <v>5520</v>
      </c>
      <c r="F5337">
        <f t="shared" si="1997"/>
        <v>706816</v>
      </c>
      <c r="G5337" t="str">
        <f t="shared" si="1998"/>
        <v>000B0900</v>
      </c>
      <c r="H5337" t="str">
        <f t="shared" ref="H5337:H5346" si="2009">MID($H$1,(ROW()-2)*4+1,4)</f>
        <v>E8ED</v>
      </c>
      <c r="I5337" t="str">
        <f t="shared" si="2007"/>
        <v/>
      </c>
      <c r="J5337" t="s">
        <v>18841</v>
      </c>
      <c r="K5337" t="str">
        <f t="shared" si="1999"/>
        <v>EDE80000</v>
      </c>
      <c r="L5337" t="str">
        <f t="shared" si="2000"/>
        <v>00090B00</v>
      </c>
      <c r="M5337" t="str">
        <f t="shared" si="2001"/>
        <v>EDE8000000090B00</v>
      </c>
      <c r="N5337" t="str">
        <f t="shared" si="2002"/>
        <v>EDE8=桧</v>
      </c>
      <c r="P5337" s="2" t="s">
        <v>2942</v>
      </c>
      <c r="Q5337" s="2" t="s">
        <v>18145</v>
      </c>
      <c r="R5337" t="str">
        <f t="shared" si="2003"/>
        <v>B4E6=娲</v>
      </c>
    </row>
    <row r="5338" spans="1:18">
      <c r="A5338" s="2" t="s">
        <v>18842</v>
      </c>
      <c r="B5338" s="2" t="s">
        <v>18843</v>
      </c>
      <c r="C5338">
        <f t="shared" si="2008"/>
        <v>5781</v>
      </c>
      <c r="D5338">
        <f t="shared" si="1995"/>
        <v>5525</v>
      </c>
      <c r="E5338">
        <f t="shared" si="1996"/>
        <v>5520</v>
      </c>
      <c r="F5338">
        <f t="shared" si="1997"/>
        <v>706880</v>
      </c>
      <c r="G5338" t="str">
        <f t="shared" si="1998"/>
        <v>000B0940</v>
      </c>
      <c r="H5338" t="str">
        <f t="shared" si="2009"/>
        <v>E8EE</v>
      </c>
      <c r="I5338" t="str">
        <f t="shared" si="2007"/>
        <v/>
      </c>
      <c r="J5338" t="s">
        <v>18844</v>
      </c>
      <c r="K5338" t="str">
        <f t="shared" si="1999"/>
        <v>EEE80000</v>
      </c>
      <c r="L5338" t="str">
        <f t="shared" si="2000"/>
        <v>40090B00</v>
      </c>
      <c r="M5338" t="str">
        <f t="shared" si="2001"/>
        <v>EEE8000040090B00</v>
      </c>
      <c r="N5338" t="str">
        <f t="shared" si="2002"/>
        <v>EEE8=桀</v>
      </c>
      <c r="P5338" s="2" t="s">
        <v>3295</v>
      </c>
      <c r="Q5338" s="2" t="s">
        <v>18147</v>
      </c>
      <c r="R5338" t="str">
        <f t="shared" si="2003"/>
        <v>B5E6=娴</v>
      </c>
    </row>
    <row r="5339" spans="1:18">
      <c r="A5339" s="2" t="s">
        <v>18845</v>
      </c>
      <c r="B5339" s="2" t="s">
        <v>18846</v>
      </c>
      <c r="C5339">
        <f t="shared" si="2008"/>
        <v>5782</v>
      </c>
      <c r="D5339">
        <f t="shared" si="1995"/>
        <v>5526</v>
      </c>
      <c r="E5339">
        <f t="shared" si="1996"/>
        <v>5520</v>
      </c>
      <c r="F5339">
        <f t="shared" si="1997"/>
        <v>706944</v>
      </c>
      <c r="G5339" t="str">
        <f t="shared" si="1998"/>
        <v>000B0980</v>
      </c>
      <c r="H5339" t="str">
        <f t="shared" si="2009"/>
        <v>E8EF</v>
      </c>
      <c r="I5339" t="str">
        <f t="shared" si="2007"/>
        <v/>
      </c>
      <c r="J5339" t="s">
        <v>18847</v>
      </c>
      <c r="K5339" t="str">
        <f t="shared" si="1999"/>
        <v>EFE80000</v>
      </c>
      <c r="L5339" t="str">
        <f t="shared" si="2000"/>
        <v>80090B00</v>
      </c>
      <c r="M5339" t="str">
        <f t="shared" si="2001"/>
        <v>EFE8000080090B00</v>
      </c>
      <c r="N5339" t="str">
        <f t="shared" si="2002"/>
        <v>EFE8=栾</v>
      </c>
      <c r="P5339" s="2" t="s">
        <v>3637</v>
      </c>
      <c r="Q5339" s="2" t="s">
        <v>18149</v>
      </c>
      <c r="R5339" t="str">
        <f t="shared" si="2003"/>
        <v>B6E6=娑</v>
      </c>
    </row>
    <row r="5340" spans="1:18">
      <c r="A5340" s="2" t="s">
        <v>18848</v>
      </c>
      <c r="B5340" s="2" t="s">
        <v>18849</v>
      </c>
      <c r="C5340">
        <f t="shared" si="2008"/>
        <v>5783</v>
      </c>
      <c r="D5340">
        <f t="shared" si="1995"/>
        <v>5527</v>
      </c>
      <c r="E5340">
        <f t="shared" si="1996"/>
        <v>5520</v>
      </c>
      <c r="F5340">
        <f t="shared" si="1997"/>
        <v>707008</v>
      </c>
      <c r="G5340" t="str">
        <f t="shared" si="1998"/>
        <v>000B09C0</v>
      </c>
      <c r="H5340" t="str">
        <f t="shared" si="2009"/>
        <v>E8F0</v>
      </c>
      <c r="I5340" t="str">
        <f t="shared" si="2007"/>
        <v/>
      </c>
      <c r="J5340" t="s">
        <v>18850</v>
      </c>
      <c r="K5340" t="str">
        <f t="shared" si="1999"/>
        <v>F0E80000</v>
      </c>
      <c r="L5340" t="str">
        <f t="shared" si="2000"/>
        <v>C0090B00</v>
      </c>
      <c r="M5340" t="str">
        <f t="shared" si="2001"/>
        <v>F0E80000C0090B00</v>
      </c>
      <c r="N5340" t="str">
        <f t="shared" si="2002"/>
        <v>F0E8=桊</v>
      </c>
      <c r="P5340" s="2" t="s">
        <v>3985</v>
      </c>
      <c r="Q5340" s="2" t="s">
        <v>18151</v>
      </c>
      <c r="R5340" t="str">
        <f t="shared" si="2003"/>
        <v>B7E6=娣</v>
      </c>
    </row>
    <row r="5341" spans="1:18">
      <c r="A5341" s="2" t="s">
        <v>18851</v>
      </c>
      <c r="B5341" s="2" t="s">
        <v>18852</v>
      </c>
      <c r="C5341">
        <f t="shared" si="2008"/>
        <v>5784</v>
      </c>
      <c r="D5341">
        <f t="shared" si="1995"/>
        <v>5528</v>
      </c>
      <c r="E5341">
        <f t="shared" si="1996"/>
        <v>5520</v>
      </c>
      <c r="F5341">
        <f t="shared" si="1997"/>
        <v>707072</v>
      </c>
      <c r="G5341" t="str">
        <f t="shared" si="1998"/>
        <v>000B0A00</v>
      </c>
      <c r="H5341" t="str">
        <f t="shared" si="2009"/>
        <v>E8F1</v>
      </c>
      <c r="I5341" t="str">
        <f t="shared" ref="I5341:I5350" si="2010">MID($I$1,(ROW()-2)*4+1,4)</f>
        <v/>
      </c>
      <c r="J5341" t="s">
        <v>18853</v>
      </c>
      <c r="K5341" t="str">
        <f t="shared" si="1999"/>
        <v>F1E80000</v>
      </c>
      <c r="L5341" t="str">
        <f t="shared" si="2000"/>
        <v>000A0B00</v>
      </c>
      <c r="M5341" t="str">
        <f t="shared" si="2001"/>
        <v>F1E80000000A0B00</v>
      </c>
      <c r="N5341" t="str">
        <f t="shared" si="2002"/>
        <v>F1E8=桉</v>
      </c>
      <c r="P5341" s="2" t="s">
        <v>4332</v>
      </c>
      <c r="Q5341" s="2" t="s">
        <v>18153</v>
      </c>
      <c r="R5341" t="str">
        <f t="shared" si="2003"/>
        <v>B8E6=娓</v>
      </c>
    </row>
    <row r="5342" spans="1:18">
      <c r="A5342" s="2" t="s">
        <v>18854</v>
      </c>
      <c r="B5342" s="2" t="s">
        <v>18855</v>
      </c>
      <c r="C5342">
        <f t="shared" si="2008"/>
        <v>5785</v>
      </c>
      <c r="D5342">
        <f t="shared" si="1995"/>
        <v>5529</v>
      </c>
      <c r="E5342">
        <f t="shared" si="1996"/>
        <v>5520</v>
      </c>
      <c r="F5342">
        <f t="shared" si="1997"/>
        <v>707136</v>
      </c>
      <c r="G5342" t="str">
        <f t="shared" si="1998"/>
        <v>000B0A40</v>
      </c>
      <c r="H5342" t="str">
        <f t="shared" si="2009"/>
        <v>E8F2</v>
      </c>
      <c r="I5342" t="str">
        <f t="shared" si="2010"/>
        <v/>
      </c>
      <c r="J5342" t="s">
        <v>18856</v>
      </c>
      <c r="K5342" t="str">
        <f t="shared" si="1999"/>
        <v>F2E80000</v>
      </c>
      <c r="L5342" t="str">
        <f t="shared" si="2000"/>
        <v>400A0B00</v>
      </c>
      <c r="M5342" t="str">
        <f t="shared" si="2001"/>
        <v>F2E80000400A0B00</v>
      </c>
      <c r="N5342" t="str">
        <f t="shared" si="2002"/>
        <v>F2E8=栩</v>
      </c>
      <c r="P5342" s="2" t="s">
        <v>4669</v>
      </c>
      <c r="Q5342" s="2" t="s">
        <v>18155</v>
      </c>
      <c r="R5342" t="str">
        <f t="shared" si="2003"/>
        <v>B9E6=婀</v>
      </c>
    </row>
    <row r="5343" spans="1:18">
      <c r="A5343" s="2" t="s">
        <v>18857</v>
      </c>
      <c r="B5343" s="2" t="s">
        <v>18858</v>
      </c>
      <c r="C5343">
        <f t="shared" si="2008"/>
        <v>5786</v>
      </c>
      <c r="D5343">
        <f t="shared" si="1995"/>
        <v>5530</v>
      </c>
      <c r="E5343">
        <f t="shared" si="1996"/>
        <v>5520</v>
      </c>
      <c r="F5343">
        <f t="shared" si="1997"/>
        <v>707200</v>
      </c>
      <c r="G5343" t="str">
        <f t="shared" si="1998"/>
        <v>000B0A80</v>
      </c>
      <c r="H5343" t="str">
        <f t="shared" si="2009"/>
        <v>E8F3</v>
      </c>
      <c r="I5343" t="str">
        <f t="shared" si="2010"/>
        <v/>
      </c>
      <c r="J5343" t="s">
        <v>18859</v>
      </c>
      <c r="K5343" t="str">
        <f t="shared" si="1999"/>
        <v>F3E80000</v>
      </c>
      <c r="L5343" t="str">
        <f t="shared" si="2000"/>
        <v>800A0B00</v>
      </c>
      <c r="M5343" t="str">
        <f t="shared" si="2001"/>
        <v>F3E80000800A0B00</v>
      </c>
      <c r="N5343" t="str">
        <f t="shared" si="2002"/>
        <v>F3E8=梵</v>
      </c>
      <c r="P5343" s="2" t="s">
        <v>5007</v>
      </c>
      <c r="Q5343" s="2" t="s">
        <v>18157</v>
      </c>
      <c r="R5343" t="str">
        <f t="shared" si="2003"/>
        <v>BAE6=婧</v>
      </c>
    </row>
    <row r="5344" spans="1:18">
      <c r="A5344" s="2" t="s">
        <v>18860</v>
      </c>
      <c r="B5344" s="2" t="s">
        <v>18861</v>
      </c>
      <c r="C5344">
        <f t="shared" si="2008"/>
        <v>5787</v>
      </c>
      <c r="D5344">
        <f t="shared" si="1995"/>
        <v>5531</v>
      </c>
      <c r="E5344">
        <f t="shared" si="1996"/>
        <v>5520</v>
      </c>
      <c r="F5344">
        <f t="shared" si="1997"/>
        <v>707264</v>
      </c>
      <c r="G5344" t="str">
        <f t="shared" si="1998"/>
        <v>000B0AC0</v>
      </c>
      <c r="H5344" t="str">
        <f t="shared" si="2009"/>
        <v>E8F4</v>
      </c>
      <c r="I5344" t="str">
        <f t="shared" si="2010"/>
        <v/>
      </c>
      <c r="J5344" t="s">
        <v>18862</v>
      </c>
      <c r="K5344" t="str">
        <f t="shared" si="1999"/>
        <v>F4E80000</v>
      </c>
      <c r="L5344" t="str">
        <f t="shared" si="2000"/>
        <v>C00A0B00</v>
      </c>
      <c r="M5344" t="str">
        <f t="shared" si="2001"/>
        <v>F4E80000C00A0B00</v>
      </c>
      <c r="N5344" t="str">
        <f t="shared" si="2002"/>
        <v>F4E8=梏</v>
      </c>
      <c r="P5344" s="2" t="s">
        <v>5346</v>
      </c>
      <c r="Q5344" s="2" t="s">
        <v>18159</v>
      </c>
      <c r="R5344" t="str">
        <f t="shared" si="2003"/>
        <v>BBE6=婊</v>
      </c>
    </row>
    <row r="5345" spans="1:18">
      <c r="A5345" s="2" t="s">
        <v>18863</v>
      </c>
      <c r="B5345" s="2" t="s">
        <v>18864</v>
      </c>
      <c r="C5345">
        <f t="shared" si="2008"/>
        <v>5788</v>
      </c>
      <c r="D5345">
        <f t="shared" si="1995"/>
        <v>5532</v>
      </c>
      <c r="E5345">
        <f t="shared" si="1996"/>
        <v>5520</v>
      </c>
      <c r="F5345">
        <f t="shared" si="1997"/>
        <v>707328</v>
      </c>
      <c r="G5345" t="str">
        <f t="shared" si="1998"/>
        <v>000B0B00</v>
      </c>
      <c r="H5345" t="str">
        <f t="shared" si="2009"/>
        <v>E8F5</v>
      </c>
      <c r="I5345" t="str">
        <f t="shared" si="2010"/>
        <v/>
      </c>
      <c r="J5345" t="s">
        <v>18865</v>
      </c>
      <c r="K5345" t="str">
        <f t="shared" si="1999"/>
        <v>F5E80000</v>
      </c>
      <c r="L5345" t="str">
        <f t="shared" si="2000"/>
        <v>000B0B00</v>
      </c>
      <c r="M5345" t="str">
        <f t="shared" si="2001"/>
        <v>F5E80000000B0B00</v>
      </c>
      <c r="N5345" t="str">
        <f t="shared" si="2002"/>
        <v>F5E8=桴</v>
      </c>
      <c r="P5345" s="2" t="s">
        <v>5676</v>
      </c>
      <c r="Q5345" s="2" t="s">
        <v>18161</v>
      </c>
      <c r="R5345" t="str">
        <f t="shared" si="2003"/>
        <v>BCE6=婕</v>
      </c>
    </row>
    <row r="5346" spans="1:18">
      <c r="A5346" s="2" t="s">
        <v>18866</v>
      </c>
      <c r="B5346" s="2" t="s">
        <v>18867</v>
      </c>
      <c r="C5346">
        <f t="shared" si="2008"/>
        <v>5789</v>
      </c>
      <c r="D5346">
        <f t="shared" si="1995"/>
        <v>5533</v>
      </c>
      <c r="E5346">
        <f t="shared" si="1996"/>
        <v>5520</v>
      </c>
      <c r="F5346">
        <f t="shared" si="1997"/>
        <v>707392</v>
      </c>
      <c r="G5346" t="str">
        <f t="shared" si="1998"/>
        <v>000B0B40</v>
      </c>
      <c r="H5346" t="str">
        <f t="shared" si="2009"/>
        <v>E8F6</v>
      </c>
      <c r="I5346" t="str">
        <f t="shared" si="2010"/>
        <v/>
      </c>
      <c r="J5346" t="s">
        <v>2796</v>
      </c>
      <c r="K5346" t="str">
        <f t="shared" si="1999"/>
        <v>F6E80000</v>
      </c>
      <c r="L5346" t="str">
        <f t="shared" si="2000"/>
        <v>400B0B00</v>
      </c>
      <c r="M5346" t="str">
        <f t="shared" si="2001"/>
        <v>F6E80000400B0B00</v>
      </c>
      <c r="N5346" t="str">
        <f t="shared" si="2002"/>
        <v>F6E8=桷</v>
      </c>
      <c r="P5346" s="2" t="s">
        <v>6012</v>
      </c>
      <c r="Q5346" s="2" t="s">
        <v>18163</v>
      </c>
      <c r="R5346" t="str">
        <f t="shared" si="2003"/>
        <v>BDE6=娼</v>
      </c>
    </row>
    <row r="5347" spans="1:18">
      <c r="A5347" s="2" t="s">
        <v>18868</v>
      </c>
      <c r="B5347" s="2" t="s">
        <v>18869</v>
      </c>
      <c r="C5347">
        <f t="shared" si="2008"/>
        <v>5790</v>
      </c>
      <c r="D5347">
        <f t="shared" si="1995"/>
        <v>5534</v>
      </c>
      <c r="E5347">
        <f t="shared" si="1996"/>
        <v>5520</v>
      </c>
      <c r="F5347">
        <f t="shared" si="1997"/>
        <v>707456</v>
      </c>
      <c r="G5347" t="str">
        <f t="shared" si="1998"/>
        <v>000B0B80</v>
      </c>
      <c r="H5347" t="str">
        <f t="shared" ref="H5347:H5356" si="2011">MID($H$1,(ROW()-2)*4+1,4)</f>
        <v>E8F7</v>
      </c>
      <c r="I5347" t="str">
        <f t="shared" si="2010"/>
        <v/>
      </c>
      <c r="J5347" t="s">
        <v>2819</v>
      </c>
      <c r="K5347" t="str">
        <f t="shared" si="1999"/>
        <v>F7E80000</v>
      </c>
      <c r="L5347" t="str">
        <f t="shared" si="2000"/>
        <v>800B0B00</v>
      </c>
      <c r="M5347" t="str">
        <f t="shared" si="2001"/>
        <v>F7E80000800B0B00</v>
      </c>
      <c r="N5347" t="str">
        <f t="shared" si="2002"/>
        <v>F7E8=梓</v>
      </c>
      <c r="P5347" s="2" t="s">
        <v>6340</v>
      </c>
      <c r="Q5347" s="2" t="s">
        <v>18165</v>
      </c>
      <c r="R5347" t="str">
        <f t="shared" si="2003"/>
        <v>BEE6=婢</v>
      </c>
    </row>
    <row r="5348" spans="1:18">
      <c r="A5348" s="2" t="s">
        <v>18870</v>
      </c>
      <c r="B5348" s="2" t="s">
        <v>18871</v>
      </c>
      <c r="C5348">
        <f t="shared" si="2008"/>
        <v>5791</v>
      </c>
      <c r="D5348">
        <f t="shared" si="1995"/>
        <v>5535</v>
      </c>
      <c r="E5348">
        <f t="shared" si="1996"/>
        <v>5520</v>
      </c>
      <c r="F5348">
        <f t="shared" si="1997"/>
        <v>707520</v>
      </c>
      <c r="G5348" t="str">
        <f t="shared" si="1998"/>
        <v>000B0BC0</v>
      </c>
      <c r="H5348" t="str">
        <f t="shared" si="2011"/>
        <v>E8F8</v>
      </c>
      <c r="I5348" t="str">
        <f t="shared" si="2010"/>
        <v/>
      </c>
      <c r="J5348" t="s">
        <v>18872</v>
      </c>
      <c r="K5348" t="str">
        <f t="shared" si="1999"/>
        <v>F8E80000</v>
      </c>
      <c r="L5348" t="str">
        <f t="shared" si="2000"/>
        <v>C00B0B00</v>
      </c>
      <c r="M5348" t="str">
        <f t="shared" si="2001"/>
        <v>F8E80000C00B0B00</v>
      </c>
      <c r="N5348" t="str">
        <f t="shared" si="2002"/>
        <v>F8E8=桫</v>
      </c>
      <c r="P5348" s="2" t="s">
        <v>6676</v>
      </c>
      <c r="Q5348" s="2" t="s">
        <v>18167</v>
      </c>
      <c r="R5348" t="str">
        <f t="shared" si="2003"/>
        <v>BFE6=婵</v>
      </c>
    </row>
    <row r="5349" spans="1:18">
      <c r="A5349" s="2" t="s">
        <v>18873</v>
      </c>
      <c r="B5349" s="2" t="s">
        <v>18874</v>
      </c>
      <c r="C5349">
        <f t="shared" si="2008"/>
        <v>5792</v>
      </c>
      <c r="D5349">
        <f t="shared" si="1995"/>
        <v>5536</v>
      </c>
      <c r="E5349">
        <f t="shared" si="1996"/>
        <v>5536</v>
      </c>
      <c r="F5349">
        <f t="shared" si="1997"/>
        <v>708608</v>
      </c>
      <c r="G5349" t="str">
        <f t="shared" si="1998"/>
        <v>000B1000</v>
      </c>
      <c r="H5349" t="str">
        <f t="shared" si="2011"/>
        <v>E8F9</v>
      </c>
      <c r="I5349" t="str">
        <f t="shared" si="2010"/>
        <v/>
      </c>
      <c r="J5349" t="s">
        <v>18875</v>
      </c>
      <c r="K5349" t="str">
        <f t="shared" si="1999"/>
        <v>F9E80000</v>
      </c>
      <c r="L5349" t="str">
        <f t="shared" si="2000"/>
        <v>00100B00</v>
      </c>
      <c r="M5349" t="str">
        <f t="shared" si="2001"/>
        <v>F9E8000000100B00</v>
      </c>
      <c r="N5349" t="str">
        <f t="shared" si="2002"/>
        <v>F9E8=棂</v>
      </c>
      <c r="P5349" s="2" t="s">
        <v>7008</v>
      </c>
      <c r="Q5349" s="2" t="s">
        <v>18169</v>
      </c>
      <c r="R5349" t="str">
        <f t="shared" si="2003"/>
        <v>C0E6=胬</v>
      </c>
    </row>
    <row r="5350" spans="1:18">
      <c r="A5350" s="2" t="s">
        <v>18876</v>
      </c>
      <c r="B5350" s="2" t="s">
        <v>18877</v>
      </c>
      <c r="C5350">
        <f t="shared" si="2008"/>
        <v>5793</v>
      </c>
      <c r="D5350">
        <f t="shared" si="1995"/>
        <v>5537</v>
      </c>
      <c r="E5350">
        <f t="shared" si="1996"/>
        <v>5536</v>
      </c>
      <c r="F5350">
        <f t="shared" si="1997"/>
        <v>708672</v>
      </c>
      <c r="G5350" t="str">
        <f t="shared" si="1998"/>
        <v>000B1040</v>
      </c>
      <c r="H5350" t="str">
        <f t="shared" si="2011"/>
        <v>E8FA</v>
      </c>
      <c r="I5350" t="str">
        <f t="shared" si="2010"/>
        <v/>
      </c>
      <c r="J5350" t="s">
        <v>18878</v>
      </c>
      <c r="K5350" t="str">
        <f t="shared" si="1999"/>
        <v>FAE80000</v>
      </c>
      <c r="L5350" t="str">
        <f t="shared" si="2000"/>
        <v>40100B00</v>
      </c>
      <c r="M5350" t="str">
        <f t="shared" si="2001"/>
        <v>FAE8000040100B00</v>
      </c>
      <c r="N5350" t="str">
        <f t="shared" si="2002"/>
        <v>FAE8=楮</v>
      </c>
      <c r="P5350" s="2" t="s">
        <v>7333</v>
      </c>
      <c r="Q5350" s="2" t="s">
        <v>18171</v>
      </c>
      <c r="R5350" t="str">
        <f t="shared" si="2003"/>
        <v>C1E6=媪</v>
      </c>
    </row>
    <row r="5351" spans="1:18">
      <c r="A5351" s="2" t="s">
        <v>18879</v>
      </c>
      <c r="B5351" s="2" t="s">
        <v>18880</v>
      </c>
      <c r="C5351">
        <f t="shared" si="2008"/>
        <v>5794</v>
      </c>
      <c r="D5351">
        <f t="shared" si="1995"/>
        <v>5538</v>
      </c>
      <c r="E5351">
        <f t="shared" si="1996"/>
        <v>5536</v>
      </c>
      <c r="F5351">
        <f t="shared" si="1997"/>
        <v>708736</v>
      </c>
      <c r="G5351" t="str">
        <f t="shared" si="1998"/>
        <v>000B1080</v>
      </c>
      <c r="H5351" t="str">
        <f t="shared" si="2011"/>
        <v>E8FB</v>
      </c>
      <c r="I5351" t="str">
        <f t="shared" ref="I5351:I5360" si="2012">MID($I$1,(ROW()-2)*4+1,4)</f>
        <v/>
      </c>
      <c r="J5351" t="s">
        <v>18881</v>
      </c>
      <c r="K5351" t="str">
        <f t="shared" si="1999"/>
        <v>FBE80000</v>
      </c>
      <c r="L5351" t="str">
        <f t="shared" si="2000"/>
        <v>80100B00</v>
      </c>
      <c r="M5351" t="str">
        <f t="shared" si="2001"/>
        <v>FBE8000080100B00</v>
      </c>
      <c r="N5351" t="str">
        <f t="shared" si="2002"/>
        <v>FBE8=棼</v>
      </c>
      <c r="P5351" s="2" t="s">
        <v>7653</v>
      </c>
      <c r="Q5351" s="2" t="s">
        <v>18174</v>
      </c>
      <c r="R5351" t="str">
        <f t="shared" si="2003"/>
        <v>C2E6=媛</v>
      </c>
    </row>
    <row r="5352" spans="1:18">
      <c r="A5352" s="2" t="s">
        <v>18882</v>
      </c>
      <c r="B5352" s="2" t="s">
        <v>18883</v>
      </c>
      <c r="C5352">
        <f t="shared" si="2008"/>
        <v>5795</v>
      </c>
      <c r="D5352">
        <f t="shared" si="1995"/>
        <v>5539</v>
      </c>
      <c r="E5352">
        <f t="shared" si="1996"/>
        <v>5536</v>
      </c>
      <c r="F5352">
        <f t="shared" si="1997"/>
        <v>708800</v>
      </c>
      <c r="G5352" t="str">
        <f t="shared" si="1998"/>
        <v>000B10C0</v>
      </c>
      <c r="H5352" t="str">
        <f t="shared" si="2011"/>
        <v>E8FC</v>
      </c>
      <c r="I5352" t="str">
        <f t="shared" si="2012"/>
        <v/>
      </c>
      <c r="J5352" t="s">
        <v>18884</v>
      </c>
      <c r="K5352" t="str">
        <f t="shared" si="1999"/>
        <v>FCE80000</v>
      </c>
      <c r="L5352" t="str">
        <f t="shared" si="2000"/>
        <v>C0100B00</v>
      </c>
      <c r="M5352" t="str">
        <f t="shared" si="2001"/>
        <v>FCE80000C0100B00</v>
      </c>
      <c r="N5352" t="str">
        <f t="shared" si="2002"/>
        <v>FCE8=椟</v>
      </c>
      <c r="P5352" s="2" t="s">
        <v>7974</v>
      </c>
      <c r="Q5352" s="2" t="s">
        <v>18177</v>
      </c>
      <c r="R5352" t="str">
        <f t="shared" si="2003"/>
        <v>C3E6=婷</v>
      </c>
    </row>
    <row r="5353" spans="1:18">
      <c r="A5353" s="2" t="s">
        <v>18885</v>
      </c>
      <c r="B5353" s="2" t="s">
        <v>18886</v>
      </c>
      <c r="C5353">
        <f t="shared" si="2008"/>
        <v>5796</v>
      </c>
      <c r="D5353">
        <f t="shared" si="1995"/>
        <v>5540</v>
      </c>
      <c r="E5353">
        <f t="shared" si="1996"/>
        <v>5536</v>
      </c>
      <c r="F5353">
        <f t="shared" si="1997"/>
        <v>708864</v>
      </c>
      <c r="G5353" t="str">
        <f t="shared" si="1998"/>
        <v>000B1100</v>
      </c>
      <c r="H5353" t="str">
        <f t="shared" si="2011"/>
        <v>E8FD</v>
      </c>
      <c r="I5353" t="str">
        <f t="shared" si="2012"/>
        <v/>
      </c>
      <c r="J5353" t="s">
        <v>18887</v>
      </c>
      <c r="K5353" t="str">
        <f t="shared" si="1999"/>
        <v>FDE80000</v>
      </c>
      <c r="L5353" t="str">
        <f t="shared" si="2000"/>
        <v>00110B00</v>
      </c>
      <c r="M5353" t="str">
        <f t="shared" si="2001"/>
        <v>FDE8000000110B00</v>
      </c>
      <c r="N5353" t="str">
        <f t="shared" si="2002"/>
        <v>FDE8=椠</v>
      </c>
      <c r="P5353" s="2" t="s">
        <v>8288</v>
      </c>
      <c r="Q5353" s="2" t="s">
        <v>18180</v>
      </c>
      <c r="R5353" t="str">
        <f t="shared" si="2003"/>
        <v>C4E6=婺</v>
      </c>
    </row>
    <row r="5354" spans="1:18">
      <c r="A5354" s="2" t="s">
        <v>18888</v>
      </c>
      <c r="B5354" s="2" t="s">
        <v>18889</v>
      </c>
      <c r="C5354">
        <f t="shared" si="2008"/>
        <v>5797</v>
      </c>
      <c r="D5354">
        <f t="shared" si="1995"/>
        <v>5541</v>
      </c>
      <c r="E5354">
        <f t="shared" si="1996"/>
        <v>5536</v>
      </c>
      <c r="F5354">
        <f t="shared" si="1997"/>
        <v>708928</v>
      </c>
      <c r="G5354" t="str">
        <f t="shared" si="1998"/>
        <v>000B1140</v>
      </c>
      <c r="H5354" t="str">
        <f t="shared" si="2011"/>
        <v>E8FE</v>
      </c>
      <c r="I5354" t="str">
        <f t="shared" si="2012"/>
        <v/>
      </c>
      <c r="J5354" t="s">
        <v>18890</v>
      </c>
      <c r="K5354" t="str">
        <f t="shared" si="1999"/>
        <v>FEE80000</v>
      </c>
      <c r="L5354" t="str">
        <f t="shared" si="2000"/>
        <v>40110B00</v>
      </c>
      <c r="M5354" t="str">
        <f t="shared" si="2001"/>
        <v>FEE8000040110B00</v>
      </c>
      <c r="N5354" t="str">
        <f t="shared" si="2002"/>
        <v>FEE8=棹</v>
      </c>
      <c r="P5354" s="2" t="s">
        <v>8607</v>
      </c>
      <c r="Q5354" s="2" t="s">
        <v>18183</v>
      </c>
      <c r="R5354" t="str">
        <f t="shared" si="2003"/>
        <v>C5E6=媾</v>
      </c>
    </row>
    <row r="5355" spans="1:18">
      <c r="A5355" s="2" t="s">
        <v>18891</v>
      </c>
      <c r="B5355" s="2" t="s">
        <v>18892</v>
      </c>
      <c r="C5355">
        <f t="shared" si="2008"/>
        <v>5798</v>
      </c>
      <c r="D5355">
        <f t="shared" si="1995"/>
        <v>5542</v>
      </c>
      <c r="E5355">
        <f t="shared" si="1996"/>
        <v>5536</v>
      </c>
      <c r="F5355">
        <f t="shared" si="1997"/>
        <v>708992</v>
      </c>
      <c r="G5355" t="str">
        <f t="shared" si="1998"/>
        <v>000B1180</v>
      </c>
      <c r="H5355" t="str">
        <f t="shared" si="2011"/>
        <v>E9A1</v>
      </c>
      <c r="I5355" t="str">
        <f t="shared" si="2012"/>
        <v/>
      </c>
      <c r="J5355" t="s">
        <v>18893</v>
      </c>
      <c r="K5355" t="str">
        <f t="shared" si="1999"/>
        <v>A1E90000</v>
      </c>
      <c r="L5355" t="str">
        <f t="shared" si="2000"/>
        <v>80110B00</v>
      </c>
      <c r="M5355" t="str">
        <f t="shared" si="2001"/>
        <v>A1E9000080110B00</v>
      </c>
      <c r="N5355" t="str">
        <f t="shared" si="2002"/>
        <v>A1E9=椤</v>
      </c>
      <c r="P5355" s="2" t="s">
        <v>8926</v>
      </c>
      <c r="Q5355" s="2" t="s">
        <v>18186</v>
      </c>
      <c r="R5355" t="str">
        <f t="shared" si="2003"/>
        <v>C6E6=嫫</v>
      </c>
    </row>
    <row r="5356" spans="1:18">
      <c r="A5356" s="2" t="s">
        <v>18894</v>
      </c>
      <c r="B5356" s="2" t="s">
        <v>18895</v>
      </c>
      <c r="C5356">
        <f t="shared" si="2008"/>
        <v>5799</v>
      </c>
      <c r="D5356">
        <f t="shared" si="1995"/>
        <v>5543</v>
      </c>
      <c r="E5356">
        <f t="shared" si="1996"/>
        <v>5536</v>
      </c>
      <c r="F5356">
        <f t="shared" si="1997"/>
        <v>709056</v>
      </c>
      <c r="G5356" t="str">
        <f t="shared" si="1998"/>
        <v>000B11C0</v>
      </c>
      <c r="H5356" t="str">
        <f t="shared" si="2011"/>
        <v>E9A2</v>
      </c>
      <c r="I5356" t="str">
        <f t="shared" si="2012"/>
        <v/>
      </c>
      <c r="J5356" t="s">
        <v>18896</v>
      </c>
      <c r="K5356" t="str">
        <f t="shared" si="1999"/>
        <v>A2E90000</v>
      </c>
      <c r="L5356" t="str">
        <f t="shared" si="2000"/>
        <v>C0110B00</v>
      </c>
      <c r="M5356" t="str">
        <f t="shared" si="2001"/>
        <v>A2E90000C0110B00</v>
      </c>
      <c r="N5356" t="str">
        <f t="shared" si="2002"/>
        <v>A2E9=棰</v>
      </c>
      <c r="P5356" s="2" t="s">
        <v>9242</v>
      </c>
      <c r="Q5356" s="2" t="s">
        <v>18189</v>
      </c>
      <c r="R5356" t="str">
        <f t="shared" si="2003"/>
        <v>C7E6=媲</v>
      </c>
    </row>
    <row r="5357" spans="1:18">
      <c r="A5357" s="2" t="s">
        <v>18897</v>
      </c>
      <c r="B5357" s="2" t="s">
        <v>18898</v>
      </c>
      <c r="C5357">
        <f t="shared" si="2008"/>
        <v>5800</v>
      </c>
      <c r="D5357">
        <f t="shared" si="1995"/>
        <v>5544</v>
      </c>
      <c r="E5357">
        <f t="shared" si="1996"/>
        <v>5536</v>
      </c>
      <c r="F5357">
        <f t="shared" si="1997"/>
        <v>709120</v>
      </c>
      <c r="G5357" t="str">
        <f t="shared" si="1998"/>
        <v>000B1200</v>
      </c>
      <c r="H5357" t="str">
        <f t="shared" ref="H5357:H5366" si="2013">MID($H$1,(ROW()-2)*4+1,4)</f>
        <v>E9A3</v>
      </c>
      <c r="I5357" t="str">
        <f t="shared" si="2012"/>
        <v/>
      </c>
      <c r="J5357" t="s">
        <v>18899</v>
      </c>
      <c r="K5357" t="str">
        <f t="shared" si="1999"/>
        <v>A3E90000</v>
      </c>
      <c r="L5357" t="str">
        <f t="shared" si="2000"/>
        <v>00120B00</v>
      </c>
      <c r="M5357" t="str">
        <f t="shared" si="2001"/>
        <v>A3E9000000120B00</v>
      </c>
      <c r="N5357" t="str">
        <f t="shared" si="2002"/>
        <v>A3E9=椋</v>
      </c>
      <c r="P5357" s="2" t="s">
        <v>9554</v>
      </c>
      <c r="Q5357" s="2" t="s">
        <v>18192</v>
      </c>
      <c r="R5357" t="str">
        <f t="shared" si="2003"/>
        <v>C8E6=嫒</v>
      </c>
    </row>
    <row r="5358" spans="1:18">
      <c r="A5358" s="2" t="s">
        <v>18900</v>
      </c>
      <c r="B5358" s="2" t="s">
        <v>18901</v>
      </c>
      <c r="C5358">
        <f t="shared" si="2008"/>
        <v>5801</v>
      </c>
      <c r="D5358">
        <f t="shared" si="1995"/>
        <v>5545</v>
      </c>
      <c r="E5358">
        <f t="shared" si="1996"/>
        <v>5536</v>
      </c>
      <c r="F5358">
        <f t="shared" si="1997"/>
        <v>709184</v>
      </c>
      <c r="G5358" t="str">
        <f t="shared" si="1998"/>
        <v>000B1240</v>
      </c>
      <c r="H5358" t="str">
        <f t="shared" si="2013"/>
        <v>E9A4</v>
      </c>
      <c r="I5358" t="str">
        <f t="shared" si="2012"/>
        <v/>
      </c>
      <c r="J5358" t="s">
        <v>18902</v>
      </c>
      <c r="K5358" t="str">
        <f t="shared" si="1999"/>
        <v>A4E90000</v>
      </c>
      <c r="L5358" t="str">
        <f t="shared" si="2000"/>
        <v>40120B00</v>
      </c>
      <c r="M5358" t="str">
        <f t="shared" si="2001"/>
        <v>A4E9000040120B00</v>
      </c>
      <c r="N5358" t="str">
        <f t="shared" si="2002"/>
        <v>A4E9=椁</v>
      </c>
      <c r="P5358" s="2" t="s">
        <v>9869</v>
      </c>
      <c r="Q5358" s="2" t="s">
        <v>18195</v>
      </c>
      <c r="R5358" t="str">
        <f t="shared" si="2003"/>
        <v>C9E6=嫔</v>
      </c>
    </row>
    <row r="5359" spans="1:18">
      <c r="A5359" s="2" t="s">
        <v>18903</v>
      </c>
      <c r="B5359" s="2" t="s">
        <v>18904</v>
      </c>
      <c r="C5359">
        <f t="shared" si="2008"/>
        <v>5802</v>
      </c>
      <c r="D5359">
        <f t="shared" si="1995"/>
        <v>5546</v>
      </c>
      <c r="E5359">
        <f t="shared" si="1996"/>
        <v>5536</v>
      </c>
      <c r="F5359">
        <f t="shared" si="1997"/>
        <v>709248</v>
      </c>
      <c r="G5359" t="str">
        <f t="shared" si="1998"/>
        <v>000B1280</v>
      </c>
      <c r="H5359" t="str">
        <f t="shared" si="2013"/>
        <v>E9A5</v>
      </c>
      <c r="I5359" t="str">
        <f t="shared" si="2012"/>
        <v/>
      </c>
      <c r="J5359" t="s">
        <v>18905</v>
      </c>
      <c r="K5359" t="str">
        <f t="shared" si="1999"/>
        <v>A5E90000</v>
      </c>
      <c r="L5359" t="str">
        <f t="shared" si="2000"/>
        <v>80120B00</v>
      </c>
      <c r="M5359" t="str">
        <f t="shared" si="2001"/>
        <v>A5E9000080120B00</v>
      </c>
      <c r="N5359" t="str">
        <f t="shared" si="2002"/>
        <v>A5E9=楗</v>
      </c>
      <c r="P5359" s="2" t="s">
        <v>10183</v>
      </c>
      <c r="Q5359" s="2" t="s">
        <v>18198</v>
      </c>
      <c r="R5359" t="str">
        <f t="shared" si="2003"/>
        <v>CAE6=媸</v>
      </c>
    </row>
    <row r="5360" spans="1:18">
      <c r="A5360" s="2" t="s">
        <v>18906</v>
      </c>
      <c r="B5360" s="2" t="s">
        <v>18907</v>
      </c>
      <c r="C5360">
        <f t="shared" si="2008"/>
        <v>5803</v>
      </c>
      <c r="D5360">
        <f t="shared" si="1995"/>
        <v>5547</v>
      </c>
      <c r="E5360">
        <f t="shared" si="1996"/>
        <v>5536</v>
      </c>
      <c r="F5360">
        <f t="shared" si="1997"/>
        <v>709312</v>
      </c>
      <c r="G5360" t="str">
        <f t="shared" si="1998"/>
        <v>000B12C0</v>
      </c>
      <c r="H5360" t="str">
        <f t="shared" si="2013"/>
        <v>E9A6</v>
      </c>
      <c r="I5360" t="str">
        <f t="shared" si="2012"/>
        <v/>
      </c>
      <c r="J5360" t="s">
        <v>18908</v>
      </c>
      <c r="K5360" t="str">
        <f t="shared" si="1999"/>
        <v>A6E90000</v>
      </c>
      <c r="L5360" t="str">
        <f t="shared" si="2000"/>
        <v>C0120B00</v>
      </c>
      <c r="M5360" t="str">
        <f t="shared" si="2001"/>
        <v>A6E90000C0120B00</v>
      </c>
      <c r="N5360" t="str">
        <f t="shared" si="2002"/>
        <v>A6E9=棣</v>
      </c>
      <c r="P5360" s="2" t="s">
        <v>10494</v>
      </c>
      <c r="Q5360" s="2" t="s">
        <v>18201</v>
      </c>
      <c r="R5360" t="str">
        <f t="shared" si="2003"/>
        <v>CBE6=嫠</v>
      </c>
    </row>
    <row r="5361" spans="1:18">
      <c r="A5361" s="2" t="s">
        <v>18909</v>
      </c>
      <c r="B5361" s="2" t="s">
        <v>18910</v>
      </c>
      <c r="C5361">
        <f t="shared" si="2008"/>
        <v>5804</v>
      </c>
      <c r="D5361">
        <f t="shared" si="1995"/>
        <v>5548</v>
      </c>
      <c r="E5361">
        <f t="shared" si="1996"/>
        <v>5536</v>
      </c>
      <c r="F5361">
        <f t="shared" si="1997"/>
        <v>709376</v>
      </c>
      <c r="G5361" t="str">
        <f t="shared" si="1998"/>
        <v>000B1300</v>
      </c>
      <c r="H5361" t="str">
        <f t="shared" si="2013"/>
        <v>E9A7</v>
      </c>
      <c r="I5361" t="str">
        <f t="shared" ref="I5361:I5370" si="2014">MID($I$1,(ROW()-2)*4+1,4)</f>
        <v/>
      </c>
      <c r="J5361" t="s">
        <v>18911</v>
      </c>
      <c r="K5361" t="str">
        <f t="shared" si="1999"/>
        <v>A7E90000</v>
      </c>
      <c r="L5361" t="str">
        <f t="shared" si="2000"/>
        <v>00130B00</v>
      </c>
      <c r="M5361" t="str">
        <f t="shared" si="2001"/>
        <v>A7E9000000130B00</v>
      </c>
      <c r="N5361" t="str">
        <f t="shared" si="2002"/>
        <v>A7E9=椐</v>
      </c>
      <c r="P5361" s="2" t="s">
        <v>10806</v>
      </c>
      <c r="Q5361" s="2" t="s">
        <v>18204</v>
      </c>
      <c r="R5361" t="str">
        <f t="shared" si="2003"/>
        <v>CCE6=嫣</v>
      </c>
    </row>
    <row r="5362" spans="1:18">
      <c r="A5362" s="2" t="s">
        <v>18912</v>
      </c>
      <c r="B5362" s="2" t="s">
        <v>18913</v>
      </c>
      <c r="C5362">
        <f t="shared" si="2008"/>
        <v>5805</v>
      </c>
      <c r="D5362">
        <f t="shared" si="1995"/>
        <v>5549</v>
      </c>
      <c r="E5362">
        <f t="shared" si="1996"/>
        <v>5536</v>
      </c>
      <c r="F5362">
        <f t="shared" si="1997"/>
        <v>709440</v>
      </c>
      <c r="G5362" t="str">
        <f t="shared" si="1998"/>
        <v>000B1340</v>
      </c>
      <c r="H5362" t="str">
        <f t="shared" si="2013"/>
        <v>E9A8</v>
      </c>
      <c r="I5362" t="str">
        <f t="shared" si="2014"/>
        <v/>
      </c>
      <c r="J5362" t="s">
        <v>18914</v>
      </c>
      <c r="K5362" t="str">
        <f t="shared" si="1999"/>
        <v>A8E90000</v>
      </c>
      <c r="L5362" t="str">
        <f t="shared" si="2000"/>
        <v>40130B00</v>
      </c>
      <c r="M5362" t="str">
        <f t="shared" si="2001"/>
        <v>A8E9000040130B00</v>
      </c>
      <c r="N5362" t="str">
        <f t="shared" si="2002"/>
        <v>A8E9=楱</v>
      </c>
      <c r="P5362" s="2" t="s">
        <v>11106</v>
      </c>
      <c r="Q5362" s="2" t="s">
        <v>18207</v>
      </c>
      <c r="R5362" t="str">
        <f t="shared" si="2003"/>
        <v>CDE6=嫱</v>
      </c>
    </row>
    <row r="5363" spans="1:18">
      <c r="A5363" s="2" t="s">
        <v>18915</v>
      </c>
      <c r="B5363" s="2" t="s">
        <v>18916</v>
      </c>
      <c r="C5363">
        <f t="shared" si="2008"/>
        <v>5806</v>
      </c>
      <c r="D5363">
        <f t="shared" si="1995"/>
        <v>5550</v>
      </c>
      <c r="E5363">
        <f t="shared" si="1996"/>
        <v>5536</v>
      </c>
      <c r="F5363">
        <f t="shared" si="1997"/>
        <v>709504</v>
      </c>
      <c r="G5363" t="str">
        <f t="shared" si="1998"/>
        <v>000B1380</v>
      </c>
      <c r="H5363" t="str">
        <f t="shared" si="2013"/>
        <v>E9A9</v>
      </c>
      <c r="I5363" t="str">
        <f t="shared" si="2014"/>
        <v/>
      </c>
      <c r="J5363" t="s">
        <v>18917</v>
      </c>
      <c r="K5363" t="str">
        <f t="shared" si="1999"/>
        <v>A9E90000</v>
      </c>
      <c r="L5363" t="str">
        <f t="shared" si="2000"/>
        <v>80130B00</v>
      </c>
      <c r="M5363" t="str">
        <f t="shared" si="2001"/>
        <v>A9E9000080130B00</v>
      </c>
      <c r="N5363" t="str">
        <f t="shared" si="2002"/>
        <v>A9E9=椹</v>
      </c>
      <c r="P5363" s="2" t="s">
        <v>11413</v>
      </c>
      <c r="Q5363" s="2" t="s">
        <v>18210</v>
      </c>
      <c r="R5363" t="str">
        <f t="shared" si="2003"/>
        <v>CEE6=嫖</v>
      </c>
    </row>
    <row r="5364" spans="1:18">
      <c r="A5364" s="2" t="s">
        <v>18918</v>
      </c>
      <c r="B5364" s="2" t="s">
        <v>18919</v>
      </c>
      <c r="C5364">
        <f t="shared" si="2008"/>
        <v>5807</v>
      </c>
      <c r="D5364">
        <f t="shared" si="1995"/>
        <v>5551</v>
      </c>
      <c r="E5364">
        <f t="shared" si="1996"/>
        <v>5536</v>
      </c>
      <c r="F5364">
        <f t="shared" si="1997"/>
        <v>709568</v>
      </c>
      <c r="G5364" t="str">
        <f t="shared" si="1998"/>
        <v>000B13C0</v>
      </c>
      <c r="H5364" t="str">
        <f t="shared" si="2013"/>
        <v>E9AA</v>
      </c>
      <c r="I5364" t="str">
        <f t="shared" si="2014"/>
        <v/>
      </c>
      <c r="J5364" t="s">
        <v>18920</v>
      </c>
      <c r="K5364" t="str">
        <f t="shared" si="1999"/>
        <v>AAE90000</v>
      </c>
      <c r="L5364" t="str">
        <f t="shared" si="2000"/>
        <v>C0130B00</v>
      </c>
      <c r="M5364" t="str">
        <f t="shared" si="2001"/>
        <v>AAE90000C0130B00</v>
      </c>
      <c r="N5364" t="str">
        <f t="shared" si="2002"/>
        <v>AAE9=楠</v>
      </c>
      <c r="P5364" s="2" t="s">
        <v>11717</v>
      </c>
      <c r="Q5364" s="2" t="s">
        <v>18213</v>
      </c>
      <c r="R5364" t="str">
        <f t="shared" si="2003"/>
        <v>CFE6=嫦</v>
      </c>
    </row>
    <row r="5365" spans="1:18">
      <c r="A5365" s="2" t="s">
        <v>18921</v>
      </c>
      <c r="B5365" s="2" t="s">
        <v>18922</v>
      </c>
      <c r="C5365">
        <f t="shared" si="2008"/>
        <v>5808</v>
      </c>
      <c r="D5365">
        <f t="shared" si="1995"/>
        <v>5552</v>
      </c>
      <c r="E5365">
        <f t="shared" si="1996"/>
        <v>5552</v>
      </c>
      <c r="F5365">
        <f t="shared" si="1997"/>
        <v>710656</v>
      </c>
      <c r="G5365" t="str">
        <f t="shared" si="1998"/>
        <v>000B1800</v>
      </c>
      <c r="H5365" t="str">
        <f t="shared" si="2013"/>
        <v>E9AB</v>
      </c>
      <c r="I5365" t="str">
        <f t="shared" si="2014"/>
        <v/>
      </c>
      <c r="J5365" t="s">
        <v>18923</v>
      </c>
      <c r="K5365" t="str">
        <f t="shared" si="1999"/>
        <v>ABE90000</v>
      </c>
      <c r="L5365" t="str">
        <f t="shared" si="2000"/>
        <v>00180B00</v>
      </c>
      <c r="M5365" t="str">
        <f t="shared" si="2001"/>
        <v>ABE9000000180B00</v>
      </c>
      <c r="N5365" t="str">
        <f t="shared" si="2002"/>
        <v>ABE9=楂</v>
      </c>
      <c r="P5365" s="2" t="s">
        <v>12015</v>
      </c>
      <c r="Q5365" s="2" t="s">
        <v>18216</v>
      </c>
      <c r="R5365" t="str">
        <f t="shared" si="2003"/>
        <v>D0E6=嫘</v>
      </c>
    </row>
    <row r="5366" spans="1:18">
      <c r="A5366" s="2" t="s">
        <v>18924</v>
      </c>
      <c r="B5366" s="2" t="s">
        <v>18925</v>
      </c>
      <c r="C5366">
        <f t="shared" si="2008"/>
        <v>5809</v>
      </c>
      <c r="D5366">
        <f t="shared" si="1995"/>
        <v>5553</v>
      </c>
      <c r="E5366">
        <f t="shared" si="1996"/>
        <v>5552</v>
      </c>
      <c r="F5366">
        <f t="shared" si="1997"/>
        <v>710720</v>
      </c>
      <c r="G5366" t="str">
        <f t="shared" si="1998"/>
        <v>000B1840</v>
      </c>
      <c r="H5366" t="str">
        <f t="shared" si="2013"/>
        <v>E9AC</v>
      </c>
      <c r="I5366" t="str">
        <f t="shared" si="2014"/>
        <v/>
      </c>
      <c r="J5366" t="s">
        <v>18926</v>
      </c>
      <c r="K5366" t="str">
        <f t="shared" si="1999"/>
        <v>ACE90000</v>
      </c>
      <c r="L5366" t="str">
        <f t="shared" si="2000"/>
        <v>40180B00</v>
      </c>
      <c r="M5366" t="str">
        <f t="shared" si="2001"/>
        <v>ACE9000040180B00</v>
      </c>
      <c r="N5366" t="str">
        <f t="shared" si="2002"/>
        <v>ACE9=楝</v>
      </c>
      <c r="P5366" s="2" t="s">
        <v>12312</v>
      </c>
      <c r="Q5366" s="2" t="s">
        <v>18219</v>
      </c>
      <c r="R5366" t="str">
        <f t="shared" si="2003"/>
        <v>D1E6=嫜</v>
      </c>
    </row>
    <row r="5367" spans="1:18">
      <c r="A5367" s="2" t="s">
        <v>18927</v>
      </c>
      <c r="B5367" s="2" t="s">
        <v>18928</v>
      </c>
      <c r="C5367">
        <f t="shared" si="2008"/>
        <v>5810</v>
      </c>
      <c r="D5367">
        <f t="shared" si="1995"/>
        <v>5554</v>
      </c>
      <c r="E5367">
        <f t="shared" si="1996"/>
        <v>5552</v>
      </c>
      <c r="F5367">
        <f t="shared" si="1997"/>
        <v>710784</v>
      </c>
      <c r="G5367" t="str">
        <f t="shared" si="1998"/>
        <v>000B1880</v>
      </c>
      <c r="H5367" t="str">
        <f t="shared" ref="H5367:H5376" si="2015">MID($H$1,(ROW()-2)*4+1,4)</f>
        <v>E9AD</v>
      </c>
      <c r="I5367" t="str">
        <f t="shared" si="2014"/>
        <v/>
      </c>
      <c r="J5367" t="s">
        <v>18929</v>
      </c>
      <c r="K5367" t="str">
        <f t="shared" si="1999"/>
        <v>ADE90000</v>
      </c>
      <c r="L5367" t="str">
        <f t="shared" si="2000"/>
        <v>80180B00</v>
      </c>
      <c r="M5367" t="str">
        <f t="shared" si="2001"/>
        <v>ADE9000080180B00</v>
      </c>
      <c r="N5367" t="str">
        <f t="shared" si="2002"/>
        <v>ADE9=榄</v>
      </c>
      <c r="P5367" s="2" t="s">
        <v>12609</v>
      </c>
      <c r="Q5367" s="2" t="s">
        <v>18222</v>
      </c>
      <c r="R5367" t="str">
        <f t="shared" si="2003"/>
        <v>D2E6=嬉</v>
      </c>
    </row>
    <row r="5368" spans="1:18">
      <c r="A5368" s="2" t="s">
        <v>18930</v>
      </c>
      <c r="B5368" s="2" t="s">
        <v>18931</v>
      </c>
      <c r="C5368">
        <f t="shared" si="2008"/>
        <v>5811</v>
      </c>
      <c r="D5368">
        <f t="shared" si="1995"/>
        <v>5555</v>
      </c>
      <c r="E5368">
        <f t="shared" si="1996"/>
        <v>5552</v>
      </c>
      <c r="F5368">
        <f t="shared" si="1997"/>
        <v>710848</v>
      </c>
      <c r="G5368" t="str">
        <f t="shared" si="1998"/>
        <v>000B18C0</v>
      </c>
      <c r="H5368" t="str">
        <f t="shared" si="2015"/>
        <v>E9AE</v>
      </c>
      <c r="I5368" t="str">
        <f t="shared" si="2014"/>
        <v/>
      </c>
      <c r="J5368" t="s">
        <v>18932</v>
      </c>
      <c r="K5368" t="str">
        <f t="shared" si="1999"/>
        <v>AEE90000</v>
      </c>
      <c r="L5368" t="str">
        <f t="shared" si="2000"/>
        <v>C0180B00</v>
      </c>
      <c r="M5368" t="str">
        <f t="shared" si="2001"/>
        <v>AEE90000C0180B00</v>
      </c>
      <c r="N5368" t="str">
        <f t="shared" si="2002"/>
        <v>AEE9=楫</v>
      </c>
      <c r="P5368" s="2" t="s">
        <v>12901</v>
      </c>
      <c r="Q5368" s="2" t="s">
        <v>18225</v>
      </c>
      <c r="R5368" t="str">
        <f t="shared" si="2003"/>
        <v>D3E6=嬗</v>
      </c>
    </row>
    <row r="5369" spans="1:18">
      <c r="A5369" s="2" t="s">
        <v>18933</v>
      </c>
      <c r="B5369" s="2" t="s">
        <v>18934</v>
      </c>
      <c r="C5369">
        <f t="shared" si="2008"/>
        <v>5812</v>
      </c>
      <c r="D5369">
        <f t="shared" si="1995"/>
        <v>5556</v>
      </c>
      <c r="E5369">
        <f t="shared" si="1996"/>
        <v>5552</v>
      </c>
      <c r="F5369">
        <f t="shared" si="1997"/>
        <v>710912</v>
      </c>
      <c r="G5369" t="str">
        <f t="shared" si="1998"/>
        <v>000B1900</v>
      </c>
      <c r="H5369" t="str">
        <f t="shared" si="2015"/>
        <v>E9AF</v>
      </c>
      <c r="I5369" t="str">
        <f t="shared" si="2014"/>
        <v/>
      </c>
      <c r="J5369" t="s">
        <v>18935</v>
      </c>
      <c r="K5369" t="str">
        <f t="shared" si="1999"/>
        <v>AFE90000</v>
      </c>
      <c r="L5369" t="str">
        <f t="shared" si="2000"/>
        <v>00190B00</v>
      </c>
      <c r="M5369" t="str">
        <f t="shared" si="2001"/>
        <v>AFE9000000190B00</v>
      </c>
      <c r="N5369" t="str">
        <f t="shared" si="2002"/>
        <v>AFE9=榀</v>
      </c>
      <c r="P5369" s="2" t="s">
        <v>13196</v>
      </c>
      <c r="Q5369" s="2" t="s">
        <v>18228</v>
      </c>
      <c r="R5369" t="str">
        <f t="shared" si="2003"/>
        <v>D4E6=嬖</v>
      </c>
    </row>
    <row r="5370" spans="1:18">
      <c r="A5370" s="2" t="s">
        <v>18936</v>
      </c>
      <c r="B5370" s="2" t="s">
        <v>18937</v>
      </c>
      <c r="C5370">
        <f t="shared" si="2008"/>
        <v>5813</v>
      </c>
      <c r="D5370">
        <f t="shared" si="1995"/>
        <v>5557</v>
      </c>
      <c r="E5370">
        <f t="shared" si="1996"/>
        <v>5552</v>
      </c>
      <c r="F5370">
        <f t="shared" si="1997"/>
        <v>710976</v>
      </c>
      <c r="G5370" t="str">
        <f t="shared" si="1998"/>
        <v>000B1940</v>
      </c>
      <c r="H5370" t="str">
        <f t="shared" si="2015"/>
        <v>E9B0</v>
      </c>
      <c r="I5370" t="str">
        <f t="shared" si="2014"/>
        <v/>
      </c>
      <c r="J5370" t="s">
        <v>2272</v>
      </c>
      <c r="K5370" t="str">
        <f t="shared" si="1999"/>
        <v>B0E90000</v>
      </c>
      <c r="L5370" t="str">
        <f t="shared" si="2000"/>
        <v>40190B00</v>
      </c>
      <c r="M5370" t="str">
        <f t="shared" si="2001"/>
        <v>B0E9000040190B00</v>
      </c>
      <c r="N5370" t="str">
        <f t="shared" si="2002"/>
        <v>B0E9=榘</v>
      </c>
      <c r="P5370" s="2" t="s">
        <v>13490</v>
      </c>
      <c r="Q5370" s="2" t="s">
        <v>18231</v>
      </c>
      <c r="R5370" t="str">
        <f t="shared" si="2003"/>
        <v>D5E6=嬲</v>
      </c>
    </row>
    <row r="5371" spans="1:18">
      <c r="A5371" s="2" t="s">
        <v>18938</v>
      </c>
      <c r="B5371" s="2" t="s">
        <v>18939</v>
      </c>
      <c r="C5371">
        <f t="shared" si="2008"/>
        <v>5814</v>
      </c>
      <c r="D5371">
        <f t="shared" si="1995"/>
        <v>5558</v>
      </c>
      <c r="E5371">
        <f t="shared" si="1996"/>
        <v>5552</v>
      </c>
      <c r="F5371">
        <f t="shared" si="1997"/>
        <v>711040</v>
      </c>
      <c r="G5371" t="str">
        <f t="shared" si="1998"/>
        <v>000B1980</v>
      </c>
      <c r="H5371" t="str">
        <f t="shared" si="2015"/>
        <v>E9B1</v>
      </c>
      <c r="I5371" t="str">
        <f t="shared" ref="I5371:I5380" si="2016">MID($I$1,(ROW()-2)*4+1,4)</f>
        <v/>
      </c>
      <c r="J5371" t="s">
        <v>2801</v>
      </c>
      <c r="K5371" t="str">
        <f t="shared" si="1999"/>
        <v>B1E90000</v>
      </c>
      <c r="L5371" t="str">
        <f t="shared" si="2000"/>
        <v>80190B00</v>
      </c>
      <c r="M5371" t="str">
        <f t="shared" si="2001"/>
        <v>B1E9000080190B00</v>
      </c>
      <c r="N5371" t="str">
        <f t="shared" si="2002"/>
        <v>B1E9=楸</v>
      </c>
      <c r="P5371" s="2" t="s">
        <v>13783</v>
      </c>
      <c r="Q5371" s="2" t="s">
        <v>18234</v>
      </c>
      <c r="R5371" t="str">
        <f t="shared" si="2003"/>
        <v>D6E6=嬷</v>
      </c>
    </row>
    <row r="5372" spans="1:18">
      <c r="A5372" s="2" t="s">
        <v>18940</v>
      </c>
      <c r="B5372" s="2" t="s">
        <v>18941</v>
      </c>
      <c r="C5372">
        <f t="shared" si="2008"/>
        <v>5815</v>
      </c>
      <c r="D5372">
        <f t="shared" si="1995"/>
        <v>5559</v>
      </c>
      <c r="E5372">
        <f t="shared" si="1996"/>
        <v>5552</v>
      </c>
      <c r="F5372">
        <f t="shared" si="1997"/>
        <v>711104</v>
      </c>
      <c r="G5372" t="str">
        <f t="shared" si="1998"/>
        <v>000B19C0</v>
      </c>
      <c r="H5372" t="str">
        <f t="shared" si="2015"/>
        <v>E9B2</v>
      </c>
      <c r="I5372" t="str">
        <f t="shared" si="2016"/>
        <v/>
      </c>
      <c r="J5372" t="s">
        <v>3166</v>
      </c>
      <c r="K5372" t="str">
        <f t="shared" si="1999"/>
        <v>B2E90000</v>
      </c>
      <c r="L5372" t="str">
        <f t="shared" si="2000"/>
        <v>C0190B00</v>
      </c>
      <c r="M5372" t="str">
        <f t="shared" si="2001"/>
        <v>B2E90000C0190B00</v>
      </c>
      <c r="N5372" t="str">
        <f t="shared" si="2002"/>
        <v>B2E9=椴</v>
      </c>
      <c r="P5372" s="2" t="s">
        <v>14076</v>
      </c>
      <c r="Q5372" s="2" t="s">
        <v>18237</v>
      </c>
      <c r="R5372" t="str">
        <f t="shared" si="2003"/>
        <v>D7E6=孀</v>
      </c>
    </row>
    <row r="5373" spans="1:18">
      <c r="A5373" s="2" t="s">
        <v>18942</v>
      </c>
      <c r="B5373" s="2" t="s">
        <v>18943</v>
      </c>
      <c r="C5373">
        <f t="shared" si="2008"/>
        <v>5816</v>
      </c>
      <c r="D5373">
        <f t="shared" si="1995"/>
        <v>5560</v>
      </c>
      <c r="E5373">
        <f t="shared" si="1996"/>
        <v>5552</v>
      </c>
      <c r="F5373">
        <f t="shared" si="1997"/>
        <v>711168</v>
      </c>
      <c r="G5373" t="str">
        <f t="shared" si="1998"/>
        <v>000B1A00</v>
      </c>
      <c r="H5373" t="str">
        <f t="shared" si="2015"/>
        <v>E9B3</v>
      </c>
      <c r="I5373" t="str">
        <f t="shared" si="2016"/>
        <v/>
      </c>
      <c r="J5373" t="s">
        <v>3512</v>
      </c>
      <c r="K5373" t="str">
        <f t="shared" si="1999"/>
        <v>B3E90000</v>
      </c>
      <c r="L5373" t="str">
        <f t="shared" si="2000"/>
        <v>001A0B00</v>
      </c>
      <c r="M5373" t="str">
        <f t="shared" si="2001"/>
        <v>B3E90000001A0B00</v>
      </c>
      <c r="N5373" t="str">
        <f t="shared" si="2002"/>
        <v>B3E9=槌</v>
      </c>
      <c r="P5373" s="2" t="s">
        <v>14347</v>
      </c>
      <c r="Q5373" s="2" t="s">
        <v>18240</v>
      </c>
      <c r="R5373" t="str">
        <f t="shared" si="2003"/>
        <v>D8E6=尕</v>
      </c>
    </row>
    <row r="5374" spans="1:18">
      <c r="A5374" s="2" t="s">
        <v>18944</v>
      </c>
      <c r="B5374" s="2" t="s">
        <v>18945</v>
      </c>
      <c r="C5374">
        <f t="shared" si="2008"/>
        <v>5817</v>
      </c>
      <c r="D5374">
        <f t="shared" si="1995"/>
        <v>5561</v>
      </c>
      <c r="E5374">
        <f t="shared" si="1996"/>
        <v>5552</v>
      </c>
      <c r="F5374">
        <f t="shared" si="1997"/>
        <v>711232</v>
      </c>
      <c r="G5374" t="str">
        <f t="shared" si="1998"/>
        <v>000B1A40</v>
      </c>
      <c r="H5374" t="str">
        <f t="shared" si="2015"/>
        <v>E9B4</v>
      </c>
      <c r="I5374" t="str">
        <f t="shared" si="2016"/>
        <v/>
      </c>
      <c r="J5374" t="s">
        <v>3858</v>
      </c>
      <c r="K5374" t="str">
        <f t="shared" si="1999"/>
        <v>B4E90000</v>
      </c>
      <c r="L5374" t="str">
        <f t="shared" si="2000"/>
        <v>401A0B00</v>
      </c>
      <c r="M5374" t="str">
        <f t="shared" si="2001"/>
        <v>B4E90000401A0B00</v>
      </c>
      <c r="N5374" t="str">
        <f t="shared" si="2002"/>
        <v>B4E9=榇</v>
      </c>
      <c r="P5374" s="2" t="s">
        <v>14640</v>
      </c>
      <c r="Q5374" s="2" t="s">
        <v>18243</v>
      </c>
      <c r="R5374" t="str">
        <f t="shared" si="2003"/>
        <v>D9E6=尜</v>
      </c>
    </row>
    <row r="5375" spans="1:18">
      <c r="A5375" s="2" t="s">
        <v>18946</v>
      </c>
      <c r="B5375" s="2" t="s">
        <v>18947</v>
      </c>
      <c r="C5375">
        <f t="shared" si="2008"/>
        <v>5818</v>
      </c>
      <c r="D5375">
        <f t="shared" si="1995"/>
        <v>5562</v>
      </c>
      <c r="E5375">
        <f t="shared" si="1996"/>
        <v>5552</v>
      </c>
      <c r="F5375">
        <f t="shared" si="1997"/>
        <v>711296</v>
      </c>
      <c r="G5375" t="str">
        <f t="shared" si="1998"/>
        <v>000B1A80</v>
      </c>
      <c r="H5375" t="str">
        <f t="shared" si="2015"/>
        <v>E9B5</v>
      </c>
      <c r="I5375" t="str">
        <f t="shared" si="2016"/>
        <v/>
      </c>
      <c r="J5375" t="s">
        <v>4202</v>
      </c>
      <c r="K5375" t="str">
        <f t="shared" si="1999"/>
        <v>B5E90000</v>
      </c>
      <c r="L5375" t="str">
        <f t="shared" si="2000"/>
        <v>801A0B00</v>
      </c>
      <c r="M5375" t="str">
        <f t="shared" si="2001"/>
        <v>B5E90000801A0B00</v>
      </c>
      <c r="N5375" t="str">
        <f t="shared" si="2002"/>
        <v>B5E9=榈</v>
      </c>
      <c r="P5375" s="2" t="s">
        <v>14929</v>
      </c>
      <c r="Q5375" s="2" t="s">
        <v>18246</v>
      </c>
      <c r="R5375" t="str">
        <f t="shared" si="2003"/>
        <v>DAE6=孚</v>
      </c>
    </row>
    <row r="5376" spans="1:18">
      <c r="A5376" s="2" t="s">
        <v>18948</v>
      </c>
      <c r="B5376" s="2" t="s">
        <v>18949</v>
      </c>
      <c r="C5376">
        <f t="shared" si="2008"/>
        <v>5819</v>
      </c>
      <c r="D5376">
        <f t="shared" si="1995"/>
        <v>5563</v>
      </c>
      <c r="E5376">
        <f t="shared" si="1996"/>
        <v>5552</v>
      </c>
      <c r="F5376">
        <f t="shared" si="1997"/>
        <v>711360</v>
      </c>
      <c r="G5376" t="str">
        <f t="shared" si="1998"/>
        <v>000B1AC0</v>
      </c>
      <c r="H5376" t="str">
        <f t="shared" si="2015"/>
        <v>E9B6</v>
      </c>
      <c r="I5376" t="str">
        <f t="shared" si="2016"/>
        <v/>
      </c>
      <c r="J5376" t="s">
        <v>4542</v>
      </c>
      <c r="K5376" t="str">
        <f t="shared" si="1999"/>
        <v>B6E90000</v>
      </c>
      <c r="L5376" t="str">
        <f t="shared" si="2000"/>
        <v>C01A0B00</v>
      </c>
      <c r="M5376" t="str">
        <f t="shared" si="2001"/>
        <v>B6E90000C01A0B00</v>
      </c>
      <c r="N5376" t="str">
        <f t="shared" si="2002"/>
        <v>B6E9=槎</v>
      </c>
      <c r="P5376" s="2" t="s">
        <v>15220</v>
      </c>
      <c r="Q5376" s="2" t="s">
        <v>18249</v>
      </c>
      <c r="R5376" t="str">
        <f t="shared" si="2003"/>
        <v>DBE6=孥</v>
      </c>
    </row>
    <row r="5377" spans="1:18">
      <c r="A5377" s="2" t="s">
        <v>18950</v>
      </c>
      <c r="B5377" s="2" t="s">
        <v>18951</v>
      </c>
      <c r="C5377">
        <f t="shared" si="2008"/>
        <v>5820</v>
      </c>
      <c r="D5377">
        <f t="shared" si="1995"/>
        <v>5564</v>
      </c>
      <c r="E5377">
        <f t="shared" si="1996"/>
        <v>5552</v>
      </c>
      <c r="F5377">
        <f t="shared" si="1997"/>
        <v>711424</v>
      </c>
      <c r="G5377" t="str">
        <f t="shared" si="1998"/>
        <v>000B1B00</v>
      </c>
      <c r="H5377" t="str">
        <f t="shared" ref="H5377:H5386" si="2017">MID($H$1,(ROW()-2)*4+1,4)</f>
        <v>E9B7</v>
      </c>
      <c r="I5377" t="str">
        <f t="shared" si="2016"/>
        <v/>
      </c>
      <c r="J5377" t="s">
        <v>4880</v>
      </c>
      <c r="K5377" t="str">
        <f t="shared" si="1999"/>
        <v>B7E90000</v>
      </c>
      <c r="L5377" t="str">
        <f t="shared" si="2000"/>
        <v>001B0B00</v>
      </c>
      <c r="M5377" t="str">
        <f t="shared" si="2001"/>
        <v>B7E90000001B0B00</v>
      </c>
      <c r="N5377" t="str">
        <f t="shared" si="2002"/>
        <v>B7E9=榉</v>
      </c>
      <c r="P5377" s="2" t="s">
        <v>15510</v>
      </c>
      <c r="Q5377" s="2" t="s">
        <v>18252</v>
      </c>
      <c r="R5377" t="str">
        <f t="shared" si="2003"/>
        <v>DCE6=孳</v>
      </c>
    </row>
    <row r="5378" spans="1:18">
      <c r="A5378" s="2" t="s">
        <v>18952</v>
      </c>
      <c r="B5378" s="2" t="s">
        <v>18953</v>
      </c>
      <c r="C5378">
        <f t="shared" si="2008"/>
        <v>5821</v>
      </c>
      <c r="D5378">
        <f t="shared" si="1995"/>
        <v>5565</v>
      </c>
      <c r="E5378">
        <f t="shared" si="1996"/>
        <v>5552</v>
      </c>
      <c r="F5378">
        <f t="shared" si="1997"/>
        <v>711488</v>
      </c>
      <c r="G5378" t="str">
        <f t="shared" si="1998"/>
        <v>000B1B40</v>
      </c>
      <c r="H5378" t="str">
        <f t="shared" si="2017"/>
        <v>E9B8</v>
      </c>
      <c r="I5378" t="str">
        <f t="shared" si="2016"/>
        <v/>
      </c>
      <c r="J5378" t="s">
        <v>5215</v>
      </c>
      <c r="K5378" t="str">
        <f t="shared" si="1999"/>
        <v>B8E90000</v>
      </c>
      <c r="L5378" t="str">
        <f t="shared" si="2000"/>
        <v>401B0B00</v>
      </c>
      <c r="M5378" t="str">
        <f t="shared" si="2001"/>
        <v>B8E90000401B0B00</v>
      </c>
      <c r="N5378" t="str">
        <f t="shared" si="2002"/>
        <v>B8E9=楦</v>
      </c>
      <c r="P5378" s="2" t="s">
        <v>15797</v>
      </c>
      <c r="Q5378" s="2" t="s">
        <v>18255</v>
      </c>
      <c r="R5378" t="str">
        <f t="shared" si="2003"/>
        <v>DDE6=孑</v>
      </c>
    </row>
    <row r="5379" spans="1:18">
      <c r="A5379" s="2" t="s">
        <v>18954</v>
      </c>
      <c r="B5379" s="2" t="s">
        <v>18955</v>
      </c>
      <c r="C5379">
        <f t="shared" si="2008"/>
        <v>5822</v>
      </c>
      <c r="D5379">
        <f t="shared" ref="D5379:D5442" si="2018">C5379-256</f>
        <v>5566</v>
      </c>
      <c r="E5379">
        <f t="shared" ref="E5379:E5442" si="2019">INT(D5379/16)*16</f>
        <v>5552</v>
      </c>
      <c r="F5379">
        <f t="shared" ref="F5379:F5442" si="2020">(D5379+E5379)*64</f>
        <v>711552</v>
      </c>
      <c r="G5379" t="str">
        <f t="shared" ref="G5379:G5442" si="2021">DEC2HEX(F5379+16384,8)</f>
        <v>000B1B80</v>
      </c>
      <c r="H5379" t="str">
        <f t="shared" si="2017"/>
        <v>E9B9</v>
      </c>
      <c r="I5379" t="str">
        <f t="shared" si="2016"/>
        <v/>
      </c>
      <c r="J5379" t="s">
        <v>5550</v>
      </c>
      <c r="K5379" t="str">
        <f t="shared" ref="K5379:K5442" si="2022">MID(J5379,3,2)&amp;MID(J5379,1,2)&amp;"0000"</f>
        <v>B9E90000</v>
      </c>
      <c r="L5379" t="str">
        <f t="shared" ref="L5379:L5442" si="2023">MID(G5379,7,2)&amp;MID(G5379,5,2)&amp;MID(G5379,3,2)&amp;MID(G5379,1,2)</f>
        <v>801B0B00</v>
      </c>
      <c r="M5379" t="str">
        <f t="shared" ref="M5379:M5442" si="2024">K5379&amp;L5379</f>
        <v>B9E90000801B0B00</v>
      </c>
      <c r="N5379" t="str">
        <f t="shared" ref="N5379:N5442" si="2025">MID(J5379,3,2)&amp;MID(J5379,1,2)&amp;"="&amp;A5379</f>
        <v>B9E9=楣</v>
      </c>
      <c r="P5379" s="2" t="s">
        <v>16082</v>
      </c>
      <c r="Q5379" s="2" t="s">
        <v>18258</v>
      </c>
      <c r="R5379" t="str">
        <f t="shared" ref="R5379:R5442" si="2026">P5379&amp;"="&amp;Q5379</f>
        <v>DEE6=孓</v>
      </c>
    </row>
    <row r="5380" spans="1:18">
      <c r="A5380" s="2" t="s">
        <v>18956</v>
      </c>
      <c r="B5380" s="2" t="s">
        <v>18957</v>
      </c>
      <c r="C5380">
        <f t="shared" si="2008"/>
        <v>5823</v>
      </c>
      <c r="D5380">
        <f t="shared" si="2018"/>
        <v>5567</v>
      </c>
      <c r="E5380">
        <f t="shared" si="2019"/>
        <v>5552</v>
      </c>
      <c r="F5380">
        <f t="shared" si="2020"/>
        <v>711616</v>
      </c>
      <c r="G5380" t="str">
        <f t="shared" si="2021"/>
        <v>000B1BC0</v>
      </c>
      <c r="H5380" t="str">
        <f t="shared" si="2017"/>
        <v>E9BA</v>
      </c>
      <c r="I5380" t="str">
        <f t="shared" si="2016"/>
        <v/>
      </c>
      <c r="J5380" t="s">
        <v>5887</v>
      </c>
      <c r="K5380" t="str">
        <f t="shared" si="2022"/>
        <v>BAE90000</v>
      </c>
      <c r="L5380" t="str">
        <f t="shared" si="2023"/>
        <v>C01B0B00</v>
      </c>
      <c r="M5380" t="str">
        <f t="shared" si="2024"/>
        <v>BAE90000C01B0B00</v>
      </c>
      <c r="N5380" t="str">
        <f t="shared" si="2025"/>
        <v>BAE9=楹</v>
      </c>
      <c r="P5380" s="2" t="s">
        <v>16366</v>
      </c>
      <c r="Q5380" s="2" t="s">
        <v>18261</v>
      </c>
      <c r="R5380" t="str">
        <f t="shared" si="2026"/>
        <v>DFE6=孢</v>
      </c>
    </row>
    <row r="5381" spans="1:18">
      <c r="A5381" s="2" t="s">
        <v>18958</v>
      </c>
      <c r="B5381" s="2" t="s">
        <v>18959</v>
      </c>
      <c r="C5381">
        <f t="shared" si="2008"/>
        <v>5824</v>
      </c>
      <c r="D5381">
        <f t="shared" si="2018"/>
        <v>5568</v>
      </c>
      <c r="E5381">
        <f t="shared" si="2019"/>
        <v>5568</v>
      </c>
      <c r="F5381">
        <f t="shared" si="2020"/>
        <v>712704</v>
      </c>
      <c r="G5381" t="str">
        <f t="shared" si="2021"/>
        <v>000B2000</v>
      </c>
      <c r="H5381" t="str">
        <f t="shared" si="2017"/>
        <v>E9BB</v>
      </c>
      <c r="I5381" t="str">
        <f t="shared" ref="I5381:I5390" si="2027">MID($I$1,(ROW()-2)*4+1,4)</f>
        <v/>
      </c>
      <c r="J5381" t="s">
        <v>6220</v>
      </c>
      <c r="K5381" t="str">
        <f t="shared" si="2022"/>
        <v>BBE90000</v>
      </c>
      <c r="L5381" t="str">
        <f t="shared" si="2023"/>
        <v>00200B00</v>
      </c>
      <c r="M5381" t="str">
        <f t="shared" si="2024"/>
        <v>BBE9000000200B00</v>
      </c>
      <c r="N5381" t="str">
        <f t="shared" si="2025"/>
        <v>BBE9=榛</v>
      </c>
      <c r="P5381" s="2" t="s">
        <v>16644</v>
      </c>
      <c r="Q5381" s="2" t="s">
        <v>18264</v>
      </c>
      <c r="R5381" t="str">
        <f t="shared" si="2026"/>
        <v>E0E6=驵</v>
      </c>
    </row>
    <row r="5382" spans="1:18">
      <c r="A5382" s="2" t="s">
        <v>18960</v>
      </c>
      <c r="B5382" s="2" t="s">
        <v>18961</v>
      </c>
      <c r="C5382">
        <f t="shared" si="2008"/>
        <v>5825</v>
      </c>
      <c r="D5382">
        <f t="shared" si="2018"/>
        <v>5569</v>
      </c>
      <c r="E5382">
        <f t="shared" si="2019"/>
        <v>5568</v>
      </c>
      <c r="F5382">
        <f t="shared" si="2020"/>
        <v>712768</v>
      </c>
      <c r="G5382" t="str">
        <f t="shared" si="2021"/>
        <v>000B2040</v>
      </c>
      <c r="H5382" t="str">
        <f t="shared" si="2017"/>
        <v>E9BC</v>
      </c>
      <c r="I5382" t="str">
        <f t="shared" si="2027"/>
        <v/>
      </c>
      <c r="J5382" t="s">
        <v>6549</v>
      </c>
      <c r="K5382" t="str">
        <f t="shared" si="2022"/>
        <v>BCE90000</v>
      </c>
      <c r="L5382" t="str">
        <f t="shared" si="2023"/>
        <v>40200B00</v>
      </c>
      <c r="M5382" t="str">
        <f t="shared" si="2024"/>
        <v>BCE9000040200B00</v>
      </c>
      <c r="N5382" t="str">
        <f t="shared" si="2025"/>
        <v>BCE9=榧</v>
      </c>
      <c r="P5382" s="2" t="s">
        <v>16922</v>
      </c>
      <c r="Q5382" s="2" t="s">
        <v>18267</v>
      </c>
      <c r="R5382" t="str">
        <f t="shared" si="2026"/>
        <v>E1E6=驷</v>
      </c>
    </row>
    <row r="5383" spans="1:18">
      <c r="A5383" s="2" t="s">
        <v>18962</v>
      </c>
      <c r="B5383" s="2" t="s">
        <v>18963</v>
      </c>
      <c r="C5383">
        <f t="shared" si="2008"/>
        <v>5826</v>
      </c>
      <c r="D5383">
        <f t="shared" si="2018"/>
        <v>5570</v>
      </c>
      <c r="E5383">
        <f t="shared" si="2019"/>
        <v>5568</v>
      </c>
      <c r="F5383">
        <f t="shared" si="2020"/>
        <v>712832</v>
      </c>
      <c r="G5383" t="str">
        <f t="shared" si="2021"/>
        <v>000B2080</v>
      </c>
      <c r="H5383" t="str">
        <f t="shared" si="2017"/>
        <v>E9BD</v>
      </c>
      <c r="I5383" t="str">
        <f t="shared" si="2027"/>
        <v/>
      </c>
      <c r="J5383" t="s">
        <v>6880</v>
      </c>
      <c r="K5383" t="str">
        <f t="shared" si="2022"/>
        <v>BDE90000</v>
      </c>
      <c r="L5383" t="str">
        <f t="shared" si="2023"/>
        <v>80200B00</v>
      </c>
      <c r="M5383" t="str">
        <f t="shared" si="2024"/>
        <v>BDE9000080200B00</v>
      </c>
      <c r="N5383" t="str">
        <f t="shared" si="2025"/>
        <v>BDE9=榻</v>
      </c>
      <c r="P5383" s="2" t="s">
        <v>17197</v>
      </c>
      <c r="Q5383" s="2" t="s">
        <v>18270</v>
      </c>
      <c r="R5383" t="str">
        <f t="shared" si="2026"/>
        <v>E2E6=驸</v>
      </c>
    </row>
    <row r="5384" spans="1:18">
      <c r="A5384" s="2" t="s">
        <v>18964</v>
      </c>
      <c r="B5384" s="2" t="s">
        <v>18965</v>
      </c>
      <c r="C5384">
        <f t="shared" si="2008"/>
        <v>5827</v>
      </c>
      <c r="D5384">
        <f t="shared" si="2018"/>
        <v>5571</v>
      </c>
      <c r="E5384">
        <f t="shared" si="2019"/>
        <v>5568</v>
      </c>
      <c r="F5384">
        <f t="shared" si="2020"/>
        <v>712896</v>
      </c>
      <c r="G5384" t="str">
        <f t="shared" si="2021"/>
        <v>000B20C0</v>
      </c>
      <c r="H5384" t="str">
        <f t="shared" si="2017"/>
        <v>E9BE</v>
      </c>
      <c r="I5384" t="str">
        <f t="shared" si="2027"/>
        <v/>
      </c>
      <c r="J5384" t="s">
        <v>7204</v>
      </c>
      <c r="K5384" t="str">
        <f t="shared" si="2022"/>
        <v>BEE90000</v>
      </c>
      <c r="L5384" t="str">
        <f t="shared" si="2023"/>
        <v>C0200B00</v>
      </c>
      <c r="M5384" t="str">
        <f t="shared" si="2024"/>
        <v>BEE90000C0200B00</v>
      </c>
      <c r="N5384" t="str">
        <f t="shared" si="2025"/>
        <v>BEE9=榫</v>
      </c>
      <c r="P5384" s="2" t="s">
        <v>17473</v>
      </c>
      <c r="Q5384" s="2" t="s">
        <v>18273</v>
      </c>
      <c r="R5384" t="str">
        <f t="shared" si="2026"/>
        <v>E3E6=驺</v>
      </c>
    </row>
    <row r="5385" spans="1:18">
      <c r="A5385" s="2" t="s">
        <v>18966</v>
      </c>
      <c r="B5385" s="2" t="s">
        <v>18967</v>
      </c>
      <c r="C5385">
        <f t="shared" si="2008"/>
        <v>5828</v>
      </c>
      <c r="D5385">
        <f t="shared" si="2018"/>
        <v>5572</v>
      </c>
      <c r="E5385">
        <f t="shared" si="2019"/>
        <v>5568</v>
      </c>
      <c r="F5385">
        <f t="shared" si="2020"/>
        <v>712960</v>
      </c>
      <c r="G5385" t="str">
        <f t="shared" si="2021"/>
        <v>000B2100</v>
      </c>
      <c r="H5385" t="str">
        <f t="shared" si="2017"/>
        <v>E9BF</v>
      </c>
      <c r="I5385" t="str">
        <f t="shared" si="2027"/>
        <v/>
      </c>
      <c r="J5385" t="s">
        <v>7526</v>
      </c>
      <c r="K5385" t="str">
        <f t="shared" si="2022"/>
        <v>BFE90000</v>
      </c>
      <c r="L5385" t="str">
        <f t="shared" si="2023"/>
        <v>00210B00</v>
      </c>
      <c r="M5385" t="str">
        <f t="shared" si="2024"/>
        <v>BFE9000000210B00</v>
      </c>
      <c r="N5385" t="str">
        <f t="shared" si="2025"/>
        <v>BFE9=榭</v>
      </c>
      <c r="P5385" s="2" t="s">
        <v>17745</v>
      </c>
      <c r="Q5385" s="2" t="s">
        <v>18276</v>
      </c>
      <c r="R5385" t="str">
        <f t="shared" si="2026"/>
        <v>E4E6=驿</v>
      </c>
    </row>
    <row r="5386" spans="1:18">
      <c r="A5386" s="2" t="s">
        <v>18968</v>
      </c>
      <c r="B5386" s="2" t="s">
        <v>18969</v>
      </c>
      <c r="C5386">
        <f t="shared" si="2008"/>
        <v>5829</v>
      </c>
      <c r="D5386">
        <f t="shared" si="2018"/>
        <v>5573</v>
      </c>
      <c r="E5386">
        <f t="shared" si="2019"/>
        <v>5568</v>
      </c>
      <c r="F5386">
        <f t="shared" si="2020"/>
        <v>713024</v>
      </c>
      <c r="G5386" t="str">
        <f t="shared" si="2021"/>
        <v>000B2140</v>
      </c>
      <c r="H5386" t="str">
        <f t="shared" si="2017"/>
        <v>E9C0</v>
      </c>
      <c r="I5386" t="str">
        <f t="shared" si="2027"/>
        <v/>
      </c>
      <c r="J5386" t="s">
        <v>7848</v>
      </c>
      <c r="K5386" t="str">
        <f t="shared" si="2022"/>
        <v>C0E90000</v>
      </c>
      <c r="L5386" t="str">
        <f t="shared" si="2023"/>
        <v>40210B00</v>
      </c>
      <c r="M5386" t="str">
        <f t="shared" si="2024"/>
        <v>C0E9000040210B00</v>
      </c>
      <c r="N5386" t="str">
        <f t="shared" si="2025"/>
        <v>C0E9=槔</v>
      </c>
      <c r="P5386" s="2" t="s">
        <v>18017</v>
      </c>
      <c r="Q5386" s="2" t="s">
        <v>18280</v>
      </c>
      <c r="R5386" t="str">
        <f t="shared" si="2026"/>
        <v>E5E6=驽</v>
      </c>
    </row>
    <row r="5387" spans="1:18">
      <c r="A5387" s="2" t="s">
        <v>18970</v>
      </c>
      <c r="B5387" s="2" t="s">
        <v>18971</v>
      </c>
      <c r="C5387">
        <f t="shared" si="2008"/>
        <v>5830</v>
      </c>
      <c r="D5387">
        <f t="shared" si="2018"/>
        <v>5574</v>
      </c>
      <c r="E5387">
        <f t="shared" si="2019"/>
        <v>5568</v>
      </c>
      <c r="F5387">
        <f t="shared" si="2020"/>
        <v>713088</v>
      </c>
      <c r="G5387" t="str">
        <f t="shared" si="2021"/>
        <v>000B2180</v>
      </c>
      <c r="H5387" t="str">
        <f t="shared" ref="H5387:H5396" si="2028">MID($H$1,(ROW()-2)*4+1,4)</f>
        <v>E9C1</v>
      </c>
      <c r="I5387" t="str">
        <f t="shared" si="2027"/>
        <v/>
      </c>
      <c r="J5387" t="s">
        <v>1707</v>
      </c>
      <c r="K5387" t="str">
        <f t="shared" si="2022"/>
        <v>C1E90000</v>
      </c>
      <c r="L5387" t="str">
        <f t="shared" si="2023"/>
        <v>80210B00</v>
      </c>
      <c r="M5387" t="str">
        <f t="shared" si="2024"/>
        <v>C1E9000080210B00</v>
      </c>
      <c r="N5387" t="str">
        <f t="shared" si="2025"/>
        <v>C1E9=榱</v>
      </c>
      <c r="P5387" s="2" t="s">
        <v>18286</v>
      </c>
      <c r="Q5387" s="2" t="s">
        <v>18284</v>
      </c>
      <c r="R5387" t="str">
        <f t="shared" si="2026"/>
        <v>E6E6=骀</v>
      </c>
    </row>
    <row r="5388" spans="1:18">
      <c r="A5388" s="2" t="s">
        <v>18972</v>
      </c>
      <c r="B5388" s="2" t="s">
        <v>18973</v>
      </c>
      <c r="C5388">
        <f t="shared" si="2008"/>
        <v>5831</v>
      </c>
      <c r="D5388">
        <f t="shared" si="2018"/>
        <v>5575</v>
      </c>
      <c r="E5388">
        <f t="shared" si="2019"/>
        <v>5568</v>
      </c>
      <c r="F5388">
        <f t="shared" si="2020"/>
        <v>713152</v>
      </c>
      <c r="G5388" t="str">
        <f t="shared" si="2021"/>
        <v>000B21C0</v>
      </c>
      <c r="H5388" t="str">
        <f t="shared" si="2028"/>
        <v>E9C2</v>
      </c>
      <c r="I5388" t="str">
        <f t="shared" si="2027"/>
        <v/>
      </c>
      <c r="J5388" t="s">
        <v>8479</v>
      </c>
      <c r="K5388" t="str">
        <f t="shared" si="2022"/>
        <v>C2E90000</v>
      </c>
      <c r="L5388" t="str">
        <f t="shared" si="2023"/>
        <v>C0210B00</v>
      </c>
      <c r="M5388" t="str">
        <f t="shared" si="2024"/>
        <v>C2E90000C0210B00</v>
      </c>
      <c r="N5388" t="str">
        <f t="shared" si="2025"/>
        <v>C2E9=槁</v>
      </c>
      <c r="P5388" s="2" t="s">
        <v>18553</v>
      </c>
      <c r="Q5388" s="2" t="s">
        <v>18288</v>
      </c>
      <c r="R5388" t="str">
        <f t="shared" si="2026"/>
        <v>E7E6=骁</v>
      </c>
    </row>
    <row r="5389" spans="1:18">
      <c r="A5389" s="2" t="s">
        <v>18974</v>
      </c>
      <c r="B5389" s="2" t="s">
        <v>18975</v>
      </c>
      <c r="C5389">
        <f t="shared" si="2008"/>
        <v>5832</v>
      </c>
      <c r="D5389">
        <f t="shared" si="2018"/>
        <v>5576</v>
      </c>
      <c r="E5389">
        <f t="shared" si="2019"/>
        <v>5568</v>
      </c>
      <c r="F5389">
        <f t="shared" si="2020"/>
        <v>713216</v>
      </c>
      <c r="G5389" t="str">
        <f t="shared" si="2021"/>
        <v>000B2200</v>
      </c>
      <c r="H5389" t="str">
        <f t="shared" si="2028"/>
        <v>E9C3</v>
      </c>
      <c r="I5389" t="str">
        <f t="shared" si="2027"/>
        <v/>
      </c>
      <c r="J5389" t="s">
        <v>8799</v>
      </c>
      <c r="K5389" t="str">
        <f t="shared" si="2022"/>
        <v>C3E90000</v>
      </c>
      <c r="L5389" t="str">
        <f t="shared" si="2023"/>
        <v>00220B00</v>
      </c>
      <c r="M5389" t="str">
        <f t="shared" si="2024"/>
        <v>C3E9000000220B00</v>
      </c>
      <c r="N5389" t="str">
        <f t="shared" si="2025"/>
        <v>C3E9=槊</v>
      </c>
      <c r="P5389" s="2" t="s">
        <v>18817</v>
      </c>
      <c r="Q5389" s="2" t="s">
        <v>18292</v>
      </c>
      <c r="R5389" t="str">
        <f t="shared" si="2026"/>
        <v>E8E6=骅</v>
      </c>
    </row>
    <row r="5390" spans="1:18">
      <c r="A5390" s="2" t="s">
        <v>18976</v>
      </c>
      <c r="B5390" s="2" t="s">
        <v>18977</v>
      </c>
      <c r="C5390">
        <f t="shared" si="2008"/>
        <v>5833</v>
      </c>
      <c r="D5390">
        <f t="shared" si="2018"/>
        <v>5577</v>
      </c>
      <c r="E5390">
        <f t="shared" si="2019"/>
        <v>5568</v>
      </c>
      <c r="F5390">
        <f t="shared" si="2020"/>
        <v>713280</v>
      </c>
      <c r="G5390" t="str">
        <f t="shared" si="2021"/>
        <v>000B2240</v>
      </c>
      <c r="H5390" t="str">
        <f t="shared" si="2028"/>
        <v>E9C4</v>
      </c>
      <c r="I5390" t="str">
        <f t="shared" si="2027"/>
        <v/>
      </c>
      <c r="J5390" t="s">
        <v>9115</v>
      </c>
      <c r="K5390" t="str">
        <f t="shared" si="2022"/>
        <v>C4E90000</v>
      </c>
      <c r="L5390" t="str">
        <f t="shared" si="2023"/>
        <v>40220B00</v>
      </c>
      <c r="M5390" t="str">
        <f t="shared" si="2024"/>
        <v>C4E9000040220B00</v>
      </c>
      <c r="N5390" t="str">
        <f t="shared" si="2025"/>
        <v>C4E9=槟</v>
      </c>
      <c r="P5390" s="2" t="s">
        <v>18978</v>
      </c>
      <c r="Q5390" s="2" t="s">
        <v>18296</v>
      </c>
      <c r="R5390" t="str">
        <f t="shared" si="2026"/>
        <v>E9E6=骈</v>
      </c>
    </row>
    <row r="5391" spans="1:18">
      <c r="A5391" s="2" t="s">
        <v>18979</v>
      </c>
      <c r="B5391" s="2" t="s">
        <v>18980</v>
      </c>
      <c r="C5391">
        <f t="shared" si="2008"/>
        <v>5834</v>
      </c>
      <c r="D5391">
        <f t="shared" si="2018"/>
        <v>5578</v>
      </c>
      <c r="E5391">
        <f t="shared" si="2019"/>
        <v>5568</v>
      </c>
      <c r="F5391">
        <f t="shared" si="2020"/>
        <v>713344</v>
      </c>
      <c r="G5391" t="str">
        <f t="shared" si="2021"/>
        <v>000B2280</v>
      </c>
      <c r="H5391" t="str">
        <f t="shared" si="2028"/>
        <v>E9C5</v>
      </c>
      <c r="I5391" t="str">
        <f t="shared" ref="I5391:I5400" si="2029">MID($I$1,(ROW()-2)*4+1,4)</f>
        <v/>
      </c>
      <c r="J5391" t="s">
        <v>9428</v>
      </c>
      <c r="K5391" t="str">
        <f t="shared" si="2022"/>
        <v>C5E90000</v>
      </c>
      <c r="L5391" t="str">
        <f t="shared" si="2023"/>
        <v>80220B00</v>
      </c>
      <c r="M5391" t="str">
        <f t="shared" si="2024"/>
        <v>C5E9000080220B00</v>
      </c>
      <c r="N5391" t="str">
        <f t="shared" si="2025"/>
        <v>C5E9=榕</v>
      </c>
      <c r="P5391" s="2" t="s">
        <v>18981</v>
      </c>
      <c r="Q5391" s="2" t="s">
        <v>18299</v>
      </c>
      <c r="R5391" t="str">
        <f t="shared" si="2026"/>
        <v>EAE6=骊</v>
      </c>
    </row>
    <row r="5392" spans="1:18">
      <c r="A5392" s="2" t="s">
        <v>18982</v>
      </c>
      <c r="B5392" s="2" t="s">
        <v>18983</v>
      </c>
      <c r="C5392">
        <f t="shared" si="2008"/>
        <v>5835</v>
      </c>
      <c r="D5392">
        <f t="shared" si="2018"/>
        <v>5579</v>
      </c>
      <c r="E5392">
        <f t="shared" si="2019"/>
        <v>5568</v>
      </c>
      <c r="F5392">
        <f t="shared" si="2020"/>
        <v>713408</v>
      </c>
      <c r="G5392" t="str">
        <f t="shared" si="2021"/>
        <v>000B22C0</v>
      </c>
      <c r="H5392" t="str">
        <f t="shared" si="2028"/>
        <v>E9C6</v>
      </c>
      <c r="I5392" t="str">
        <f t="shared" si="2029"/>
        <v/>
      </c>
      <c r="J5392" t="s">
        <v>9741</v>
      </c>
      <c r="K5392" t="str">
        <f t="shared" si="2022"/>
        <v>C6E90000</v>
      </c>
      <c r="L5392" t="str">
        <f t="shared" si="2023"/>
        <v>C0220B00</v>
      </c>
      <c r="M5392" t="str">
        <f t="shared" si="2024"/>
        <v>C6E90000C0220B00</v>
      </c>
      <c r="N5392" t="str">
        <f t="shared" si="2025"/>
        <v>C6E9=槠</v>
      </c>
      <c r="P5392" s="2" t="s">
        <v>18984</v>
      </c>
      <c r="Q5392" s="2" t="s">
        <v>18302</v>
      </c>
      <c r="R5392" t="str">
        <f t="shared" si="2026"/>
        <v>EBE6=骐</v>
      </c>
    </row>
    <row r="5393" spans="1:18">
      <c r="A5393" s="2" t="s">
        <v>18985</v>
      </c>
      <c r="B5393" s="2" t="s">
        <v>18986</v>
      </c>
      <c r="C5393">
        <f t="shared" si="2008"/>
        <v>5836</v>
      </c>
      <c r="D5393">
        <f t="shared" si="2018"/>
        <v>5580</v>
      </c>
      <c r="E5393">
        <f t="shared" si="2019"/>
        <v>5568</v>
      </c>
      <c r="F5393">
        <f t="shared" si="2020"/>
        <v>713472</v>
      </c>
      <c r="G5393" t="str">
        <f t="shared" si="2021"/>
        <v>000B2300</v>
      </c>
      <c r="H5393" t="str">
        <f t="shared" si="2028"/>
        <v>E9C7</v>
      </c>
      <c r="I5393" t="str">
        <f t="shared" si="2029"/>
        <v/>
      </c>
      <c r="J5393" t="s">
        <v>10057</v>
      </c>
      <c r="K5393" t="str">
        <f t="shared" si="2022"/>
        <v>C7E90000</v>
      </c>
      <c r="L5393" t="str">
        <f t="shared" si="2023"/>
        <v>00230B00</v>
      </c>
      <c r="M5393" t="str">
        <f t="shared" si="2024"/>
        <v>C7E9000000230B00</v>
      </c>
      <c r="N5393" t="str">
        <f t="shared" si="2025"/>
        <v>C7E9=榍</v>
      </c>
      <c r="P5393" s="2" t="s">
        <v>18987</v>
      </c>
      <c r="Q5393" s="2" t="s">
        <v>18305</v>
      </c>
      <c r="R5393" t="str">
        <f t="shared" si="2026"/>
        <v>ECE6=骒</v>
      </c>
    </row>
    <row r="5394" spans="1:18">
      <c r="A5394" s="2" t="s">
        <v>18988</v>
      </c>
      <c r="B5394" s="2" t="s">
        <v>18989</v>
      </c>
      <c r="C5394">
        <f t="shared" si="2008"/>
        <v>5837</v>
      </c>
      <c r="D5394">
        <f t="shared" si="2018"/>
        <v>5581</v>
      </c>
      <c r="E5394">
        <f t="shared" si="2019"/>
        <v>5568</v>
      </c>
      <c r="F5394">
        <f t="shared" si="2020"/>
        <v>713536</v>
      </c>
      <c r="G5394" t="str">
        <f t="shared" si="2021"/>
        <v>000B2340</v>
      </c>
      <c r="H5394" t="str">
        <f t="shared" si="2028"/>
        <v>E9C8</v>
      </c>
      <c r="I5394" t="str">
        <f t="shared" si="2029"/>
        <v/>
      </c>
      <c r="J5394" t="s">
        <v>10364</v>
      </c>
      <c r="K5394" t="str">
        <f t="shared" si="2022"/>
        <v>C8E90000</v>
      </c>
      <c r="L5394" t="str">
        <f t="shared" si="2023"/>
        <v>40230B00</v>
      </c>
      <c r="M5394" t="str">
        <f t="shared" si="2024"/>
        <v>C8E9000040230B00</v>
      </c>
      <c r="N5394" t="str">
        <f t="shared" si="2025"/>
        <v>C8E9=槿</v>
      </c>
      <c r="P5394" s="2" t="s">
        <v>18990</v>
      </c>
      <c r="Q5394" s="2" t="s">
        <v>18308</v>
      </c>
      <c r="R5394" t="str">
        <f t="shared" si="2026"/>
        <v>EDE6=骓</v>
      </c>
    </row>
    <row r="5395" spans="1:18">
      <c r="A5395" s="2" t="s">
        <v>18991</v>
      </c>
      <c r="B5395" s="2" t="s">
        <v>18992</v>
      </c>
      <c r="C5395">
        <f t="shared" si="2008"/>
        <v>5838</v>
      </c>
      <c r="D5395">
        <f t="shared" si="2018"/>
        <v>5582</v>
      </c>
      <c r="E5395">
        <f t="shared" si="2019"/>
        <v>5568</v>
      </c>
      <c r="F5395">
        <f t="shared" si="2020"/>
        <v>713600</v>
      </c>
      <c r="G5395" t="str">
        <f t="shared" si="2021"/>
        <v>000B2380</v>
      </c>
      <c r="H5395" t="str">
        <f t="shared" si="2028"/>
        <v>E9C9</v>
      </c>
      <c r="I5395" t="str">
        <f t="shared" si="2029"/>
        <v/>
      </c>
      <c r="J5395" t="s">
        <v>10680</v>
      </c>
      <c r="K5395" t="str">
        <f t="shared" si="2022"/>
        <v>C9E90000</v>
      </c>
      <c r="L5395" t="str">
        <f t="shared" si="2023"/>
        <v>80230B00</v>
      </c>
      <c r="M5395" t="str">
        <f t="shared" si="2024"/>
        <v>C9E9000080230B00</v>
      </c>
      <c r="N5395" t="str">
        <f t="shared" si="2025"/>
        <v>C9E9=樯</v>
      </c>
      <c r="P5395" s="2" t="s">
        <v>18993</v>
      </c>
      <c r="Q5395" s="2" t="s">
        <v>18311</v>
      </c>
      <c r="R5395" t="str">
        <f t="shared" si="2026"/>
        <v>EEE6=骖</v>
      </c>
    </row>
    <row r="5396" spans="1:18">
      <c r="A5396" s="2" t="s">
        <v>18994</v>
      </c>
      <c r="B5396" s="2" t="s">
        <v>18995</v>
      </c>
      <c r="C5396">
        <f t="shared" si="2008"/>
        <v>5839</v>
      </c>
      <c r="D5396">
        <f t="shared" si="2018"/>
        <v>5583</v>
      </c>
      <c r="E5396">
        <f t="shared" si="2019"/>
        <v>5568</v>
      </c>
      <c r="F5396">
        <f t="shared" si="2020"/>
        <v>713664</v>
      </c>
      <c r="G5396" t="str">
        <f t="shared" si="2021"/>
        <v>000B23C0</v>
      </c>
      <c r="H5396" t="str">
        <f t="shared" si="2028"/>
        <v>E9CA</v>
      </c>
      <c r="I5396" t="str">
        <f t="shared" si="2029"/>
        <v/>
      </c>
      <c r="J5396" t="s">
        <v>10986</v>
      </c>
      <c r="K5396" t="str">
        <f t="shared" si="2022"/>
        <v>CAE90000</v>
      </c>
      <c r="L5396" t="str">
        <f t="shared" si="2023"/>
        <v>C0230B00</v>
      </c>
      <c r="M5396" t="str">
        <f t="shared" si="2024"/>
        <v>CAE90000C0230B00</v>
      </c>
      <c r="N5396" t="str">
        <f t="shared" si="2025"/>
        <v>CAE9=槭</v>
      </c>
      <c r="P5396" s="2" t="s">
        <v>18996</v>
      </c>
      <c r="Q5396" s="2" t="s">
        <v>18314</v>
      </c>
      <c r="R5396" t="str">
        <f t="shared" si="2026"/>
        <v>EFE6=骘</v>
      </c>
    </row>
    <row r="5397" spans="1:18">
      <c r="A5397" s="2" t="s">
        <v>18997</v>
      </c>
      <c r="B5397" s="2" t="s">
        <v>18998</v>
      </c>
      <c r="C5397">
        <f t="shared" si="2008"/>
        <v>5840</v>
      </c>
      <c r="D5397">
        <f t="shared" si="2018"/>
        <v>5584</v>
      </c>
      <c r="E5397">
        <f t="shared" si="2019"/>
        <v>5584</v>
      </c>
      <c r="F5397">
        <f t="shared" si="2020"/>
        <v>714752</v>
      </c>
      <c r="G5397" t="str">
        <f t="shared" si="2021"/>
        <v>000B2800</v>
      </c>
      <c r="H5397" t="str">
        <f t="shared" ref="H5397:H5406" si="2030">MID($H$1,(ROW()-2)*4+1,4)</f>
        <v>E9CB</v>
      </c>
      <c r="I5397" t="str">
        <f t="shared" si="2029"/>
        <v/>
      </c>
      <c r="J5397" t="s">
        <v>11291</v>
      </c>
      <c r="K5397" t="str">
        <f t="shared" si="2022"/>
        <v>CBE90000</v>
      </c>
      <c r="L5397" t="str">
        <f t="shared" si="2023"/>
        <v>00280B00</v>
      </c>
      <c r="M5397" t="str">
        <f t="shared" si="2024"/>
        <v>CBE9000000280B00</v>
      </c>
      <c r="N5397" t="str">
        <f t="shared" si="2025"/>
        <v>CBE9=樗</v>
      </c>
      <c r="P5397" s="2" t="s">
        <v>18999</v>
      </c>
      <c r="Q5397" s="2" t="s">
        <v>18317</v>
      </c>
      <c r="R5397" t="str">
        <f t="shared" si="2026"/>
        <v>F0E6=骛</v>
      </c>
    </row>
    <row r="5398" spans="1:18">
      <c r="A5398" s="2" t="s">
        <v>19000</v>
      </c>
      <c r="B5398" s="2" t="s">
        <v>19001</v>
      </c>
      <c r="C5398">
        <f t="shared" ref="C5398:C5461" si="2031">HEX2DEC(B5398)-256</f>
        <v>5841</v>
      </c>
      <c r="D5398">
        <f t="shared" si="2018"/>
        <v>5585</v>
      </c>
      <c r="E5398">
        <f t="shared" si="2019"/>
        <v>5584</v>
      </c>
      <c r="F5398">
        <f t="shared" si="2020"/>
        <v>714816</v>
      </c>
      <c r="G5398" t="str">
        <f t="shared" si="2021"/>
        <v>000B2840</v>
      </c>
      <c r="H5398" t="str">
        <f t="shared" si="2030"/>
        <v>E9CC</v>
      </c>
      <c r="I5398" t="str">
        <f t="shared" si="2029"/>
        <v/>
      </c>
      <c r="J5398" t="s">
        <v>11597</v>
      </c>
      <c r="K5398" t="str">
        <f t="shared" si="2022"/>
        <v>CCE90000</v>
      </c>
      <c r="L5398" t="str">
        <f t="shared" si="2023"/>
        <v>40280B00</v>
      </c>
      <c r="M5398" t="str">
        <f t="shared" si="2024"/>
        <v>CCE9000040280B00</v>
      </c>
      <c r="N5398" t="str">
        <f t="shared" si="2025"/>
        <v>CCE9=樘</v>
      </c>
      <c r="P5398" s="2" t="s">
        <v>19002</v>
      </c>
      <c r="Q5398" s="2" t="s">
        <v>18320</v>
      </c>
      <c r="R5398" t="str">
        <f t="shared" si="2026"/>
        <v>F1E6=骜</v>
      </c>
    </row>
    <row r="5399" spans="1:18">
      <c r="A5399" s="2" t="s">
        <v>19003</v>
      </c>
      <c r="B5399" s="2" t="s">
        <v>19004</v>
      </c>
      <c r="C5399">
        <f t="shared" si="2031"/>
        <v>5842</v>
      </c>
      <c r="D5399">
        <f t="shared" si="2018"/>
        <v>5586</v>
      </c>
      <c r="E5399">
        <f t="shared" si="2019"/>
        <v>5584</v>
      </c>
      <c r="F5399">
        <f t="shared" si="2020"/>
        <v>714880</v>
      </c>
      <c r="G5399" t="str">
        <f t="shared" si="2021"/>
        <v>000B2880</v>
      </c>
      <c r="H5399" t="str">
        <f t="shared" si="2030"/>
        <v>E9CD</v>
      </c>
      <c r="I5399" t="str">
        <f t="shared" si="2029"/>
        <v/>
      </c>
      <c r="J5399" t="s">
        <v>11893</v>
      </c>
      <c r="K5399" t="str">
        <f t="shared" si="2022"/>
        <v>CDE90000</v>
      </c>
      <c r="L5399" t="str">
        <f t="shared" si="2023"/>
        <v>80280B00</v>
      </c>
      <c r="M5399" t="str">
        <f t="shared" si="2024"/>
        <v>CDE9000080280B00</v>
      </c>
      <c r="N5399" t="str">
        <f t="shared" si="2025"/>
        <v>CDE9=橥</v>
      </c>
      <c r="P5399" s="2" t="s">
        <v>19005</v>
      </c>
      <c r="Q5399" s="2" t="s">
        <v>18323</v>
      </c>
      <c r="R5399" t="str">
        <f t="shared" si="2026"/>
        <v>F2E6=骝</v>
      </c>
    </row>
    <row r="5400" spans="1:18">
      <c r="A5400" s="2" t="s">
        <v>19006</v>
      </c>
      <c r="B5400" s="2" t="s">
        <v>19007</v>
      </c>
      <c r="C5400">
        <f t="shared" si="2031"/>
        <v>5843</v>
      </c>
      <c r="D5400">
        <f t="shared" si="2018"/>
        <v>5587</v>
      </c>
      <c r="E5400">
        <f t="shared" si="2019"/>
        <v>5584</v>
      </c>
      <c r="F5400">
        <f t="shared" si="2020"/>
        <v>714944</v>
      </c>
      <c r="G5400" t="str">
        <f t="shared" si="2021"/>
        <v>000B28C0</v>
      </c>
      <c r="H5400" t="str">
        <f t="shared" si="2030"/>
        <v>E9CE</v>
      </c>
      <c r="I5400" t="str">
        <f t="shared" si="2029"/>
        <v/>
      </c>
      <c r="J5400" t="s">
        <v>12198</v>
      </c>
      <c r="K5400" t="str">
        <f t="shared" si="2022"/>
        <v>CEE90000</v>
      </c>
      <c r="L5400" t="str">
        <f t="shared" si="2023"/>
        <v>C0280B00</v>
      </c>
      <c r="M5400" t="str">
        <f t="shared" si="2024"/>
        <v>CEE90000C0280B00</v>
      </c>
      <c r="N5400" t="str">
        <f t="shared" si="2025"/>
        <v>CEE9=槲</v>
      </c>
      <c r="P5400" s="2" t="s">
        <v>19008</v>
      </c>
      <c r="Q5400" s="2" t="s">
        <v>18325</v>
      </c>
      <c r="R5400" t="str">
        <f t="shared" si="2026"/>
        <v>F3E6=骟</v>
      </c>
    </row>
    <row r="5401" spans="1:18">
      <c r="A5401" s="2" t="s">
        <v>19009</v>
      </c>
      <c r="B5401" s="2" t="s">
        <v>19010</v>
      </c>
      <c r="C5401">
        <f t="shared" si="2031"/>
        <v>5844</v>
      </c>
      <c r="D5401">
        <f t="shared" si="2018"/>
        <v>5588</v>
      </c>
      <c r="E5401">
        <f t="shared" si="2019"/>
        <v>5584</v>
      </c>
      <c r="F5401">
        <f t="shared" si="2020"/>
        <v>715008</v>
      </c>
      <c r="G5401" t="str">
        <f t="shared" si="2021"/>
        <v>000B2900</v>
      </c>
      <c r="H5401" t="str">
        <f t="shared" si="2030"/>
        <v>E9CF</v>
      </c>
      <c r="I5401" t="str">
        <f t="shared" ref="I5401:I5410" si="2032">MID($I$1,(ROW()-2)*4+1,4)</f>
        <v/>
      </c>
      <c r="J5401" t="s">
        <v>12492</v>
      </c>
      <c r="K5401" t="str">
        <f t="shared" si="2022"/>
        <v>CFE90000</v>
      </c>
      <c r="L5401" t="str">
        <f t="shared" si="2023"/>
        <v>00290B00</v>
      </c>
      <c r="M5401" t="str">
        <f t="shared" si="2024"/>
        <v>CFE9000000290B00</v>
      </c>
      <c r="N5401" t="str">
        <f t="shared" si="2025"/>
        <v>CFE9=橄</v>
      </c>
      <c r="P5401" s="2" t="s">
        <v>19011</v>
      </c>
      <c r="Q5401" s="2" t="s">
        <v>18328</v>
      </c>
      <c r="R5401" t="str">
        <f t="shared" si="2026"/>
        <v>F4E6=骠</v>
      </c>
    </row>
    <row r="5402" spans="1:18">
      <c r="A5402" s="2" t="s">
        <v>19012</v>
      </c>
      <c r="B5402" s="2" t="s">
        <v>19013</v>
      </c>
      <c r="C5402">
        <f t="shared" si="2031"/>
        <v>5845</v>
      </c>
      <c r="D5402">
        <f t="shared" si="2018"/>
        <v>5589</v>
      </c>
      <c r="E5402">
        <f t="shared" si="2019"/>
        <v>5584</v>
      </c>
      <c r="F5402">
        <f t="shared" si="2020"/>
        <v>715072</v>
      </c>
      <c r="G5402" t="str">
        <f t="shared" si="2021"/>
        <v>000B2940</v>
      </c>
      <c r="H5402" t="str">
        <f t="shared" si="2030"/>
        <v>E9D0</v>
      </c>
      <c r="I5402" t="str">
        <f t="shared" si="2032"/>
        <v/>
      </c>
      <c r="J5402" t="s">
        <v>12785</v>
      </c>
      <c r="K5402" t="str">
        <f t="shared" si="2022"/>
        <v>D0E90000</v>
      </c>
      <c r="L5402" t="str">
        <f t="shared" si="2023"/>
        <v>40290B00</v>
      </c>
      <c r="M5402" t="str">
        <f t="shared" si="2024"/>
        <v>D0E9000040290B00</v>
      </c>
      <c r="N5402" t="str">
        <f t="shared" si="2025"/>
        <v>D0E9=樾</v>
      </c>
      <c r="P5402" s="2" t="s">
        <v>19014</v>
      </c>
      <c r="Q5402" s="2" t="s">
        <v>18331</v>
      </c>
      <c r="R5402" t="str">
        <f t="shared" si="2026"/>
        <v>F5E6=骢</v>
      </c>
    </row>
    <row r="5403" spans="1:18">
      <c r="A5403" s="2" t="s">
        <v>19015</v>
      </c>
      <c r="B5403" s="2" t="s">
        <v>19016</v>
      </c>
      <c r="C5403">
        <f t="shared" si="2031"/>
        <v>5846</v>
      </c>
      <c r="D5403">
        <f t="shared" si="2018"/>
        <v>5590</v>
      </c>
      <c r="E5403">
        <f t="shared" si="2019"/>
        <v>5584</v>
      </c>
      <c r="F5403">
        <f t="shared" si="2020"/>
        <v>715136</v>
      </c>
      <c r="G5403" t="str">
        <f t="shared" si="2021"/>
        <v>000B2980</v>
      </c>
      <c r="H5403" t="str">
        <f t="shared" si="2030"/>
        <v>E9D1</v>
      </c>
      <c r="I5403" t="str">
        <f t="shared" si="2032"/>
        <v/>
      </c>
      <c r="J5403" t="s">
        <v>13076</v>
      </c>
      <c r="K5403" t="str">
        <f t="shared" si="2022"/>
        <v>D1E90000</v>
      </c>
      <c r="L5403" t="str">
        <f t="shared" si="2023"/>
        <v>80290B00</v>
      </c>
      <c r="M5403" t="str">
        <f t="shared" si="2024"/>
        <v>D1E9000080290B00</v>
      </c>
      <c r="N5403" t="str">
        <f t="shared" si="2025"/>
        <v>D1E9=檠</v>
      </c>
      <c r="P5403" s="2" t="s">
        <v>19017</v>
      </c>
      <c r="Q5403" s="2" t="s">
        <v>18334</v>
      </c>
      <c r="R5403" t="str">
        <f t="shared" si="2026"/>
        <v>F6E6=骣</v>
      </c>
    </row>
    <row r="5404" spans="1:18">
      <c r="A5404" s="2" t="s">
        <v>19018</v>
      </c>
      <c r="B5404" s="2" t="s">
        <v>19019</v>
      </c>
      <c r="C5404">
        <f t="shared" si="2031"/>
        <v>5847</v>
      </c>
      <c r="D5404">
        <f t="shared" si="2018"/>
        <v>5591</v>
      </c>
      <c r="E5404">
        <f t="shared" si="2019"/>
        <v>5584</v>
      </c>
      <c r="F5404">
        <f t="shared" si="2020"/>
        <v>715200</v>
      </c>
      <c r="G5404" t="str">
        <f t="shared" si="2021"/>
        <v>000B29C0</v>
      </c>
      <c r="H5404" t="str">
        <f t="shared" si="2030"/>
        <v>E9D2</v>
      </c>
      <c r="I5404" t="str">
        <f t="shared" si="2032"/>
        <v/>
      </c>
      <c r="J5404" t="s">
        <v>13378</v>
      </c>
      <c r="K5404" t="str">
        <f t="shared" si="2022"/>
        <v>D2E90000</v>
      </c>
      <c r="L5404" t="str">
        <f t="shared" si="2023"/>
        <v>C0290B00</v>
      </c>
      <c r="M5404" t="str">
        <f t="shared" si="2024"/>
        <v>D2E90000C0290B00</v>
      </c>
      <c r="N5404" t="str">
        <f t="shared" si="2025"/>
        <v>D2E9=橐</v>
      </c>
      <c r="P5404" s="2" t="s">
        <v>19020</v>
      </c>
      <c r="Q5404" s="2" t="s">
        <v>18337</v>
      </c>
      <c r="R5404" t="str">
        <f t="shared" si="2026"/>
        <v>F7E6=骥</v>
      </c>
    </row>
    <row r="5405" spans="1:18">
      <c r="A5405" s="2" t="s">
        <v>19021</v>
      </c>
      <c r="B5405" s="2" t="s">
        <v>19022</v>
      </c>
      <c r="C5405">
        <f t="shared" si="2031"/>
        <v>5848</v>
      </c>
      <c r="D5405">
        <f t="shared" si="2018"/>
        <v>5592</v>
      </c>
      <c r="E5405">
        <f t="shared" si="2019"/>
        <v>5584</v>
      </c>
      <c r="F5405">
        <f t="shared" si="2020"/>
        <v>715264</v>
      </c>
      <c r="G5405" t="str">
        <f t="shared" si="2021"/>
        <v>000B2A00</v>
      </c>
      <c r="H5405" t="str">
        <f t="shared" si="2030"/>
        <v>E9D3</v>
      </c>
      <c r="I5405" t="str">
        <f t="shared" si="2032"/>
        <v/>
      </c>
      <c r="J5405" t="s">
        <v>13668</v>
      </c>
      <c r="K5405" t="str">
        <f t="shared" si="2022"/>
        <v>D3E90000</v>
      </c>
      <c r="L5405" t="str">
        <f t="shared" si="2023"/>
        <v>002A0B00</v>
      </c>
      <c r="M5405" t="str">
        <f t="shared" si="2024"/>
        <v>D3E90000002A0B00</v>
      </c>
      <c r="N5405" t="str">
        <f t="shared" si="2025"/>
        <v>D3E9=橛</v>
      </c>
      <c r="P5405" s="2" t="s">
        <v>19023</v>
      </c>
      <c r="Q5405" s="2" t="s">
        <v>18340</v>
      </c>
      <c r="R5405" t="str">
        <f t="shared" si="2026"/>
        <v>F8E6=骧</v>
      </c>
    </row>
    <row r="5406" spans="1:18">
      <c r="A5406" s="2" t="s">
        <v>19024</v>
      </c>
      <c r="B5406" s="2" t="s">
        <v>19025</v>
      </c>
      <c r="C5406">
        <f t="shared" si="2031"/>
        <v>5849</v>
      </c>
      <c r="D5406">
        <f t="shared" si="2018"/>
        <v>5593</v>
      </c>
      <c r="E5406">
        <f t="shared" si="2019"/>
        <v>5584</v>
      </c>
      <c r="F5406">
        <f t="shared" si="2020"/>
        <v>715328</v>
      </c>
      <c r="G5406" t="str">
        <f t="shared" si="2021"/>
        <v>000B2A40</v>
      </c>
      <c r="H5406" t="str">
        <f t="shared" si="2030"/>
        <v>E9D4</v>
      </c>
      <c r="I5406" t="str">
        <f t="shared" si="2032"/>
        <v/>
      </c>
      <c r="J5406" t="s">
        <v>13961</v>
      </c>
      <c r="K5406" t="str">
        <f t="shared" si="2022"/>
        <v>D4E90000</v>
      </c>
      <c r="L5406" t="str">
        <f t="shared" si="2023"/>
        <v>402A0B00</v>
      </c>
      <c r="M5406" t="str">
        <f t="shared" si="2024"/>
        <v>D4E90000402A0B00</v>
      </c>
      <c r="N5406" t="str">
        <f t="shared" si="2025"/>
        <v>D4E9=樵</v>
      </c>
      <c r="P5406" s="2" t="s">
        <v>19026</v>
      </c>
      <c r="Q5406" s="2" t="s">
        <v>18343</v>
      </c>
      <c r="R5406" t="str">
        <f t="shared" si="2026"/>
        <v>F9E6=纟</v>
      </c>
    </row>
    <row r="5407" spans="1:18">
      <c r="A5407" s="2" t="s">
        <v>19027</v>
      </c>
      <c r="B5407" s="2" t="s">
        <v>19028</v>
      </c>
      <c r="C5407">
        <f t="shared" si="2031"/>
        <v>5850</v>
      </c>
      <c r="D5407">
        <f t="shared" si="2018"/>
        <v>5594</v>
      </c>
      <c r="E5407">
        <f t="shared" si="2019"/>
        <v>5584</v>
      </c>
      <c r="F5407">
        <f t="shared" si="2020"/>
        <v>715392</v>
      </c>
      <c r="G5407" t="str">
        <f t="shared" si="2021"/>
        <v>000B2A80</v>
      </c>
      <c r="H5407" t="str">
        <f t="shared" ref="H5407:H5416" si="2033">MID($H$1,(ROW()-2)*4+1,4)</f>
        <v>E9D5</v>
      </c>
      <c r="I5407" t="str">
        <f t="shared" si="2032"/>
        <v/>
      </c>
      <c r="J5407" t="s">
        <v>14245</v>
      </c>
      <c r="K5407" t="str">
        <f t="shared" si="2022"/>
        <v>D5E90000</v>
      </c>
      <c r="L5407" t="str">
        <f t="shared" si="2023"/>
        <v>802A0B00</v>
      </c>
      <c r="M5407" t="str">
        <f t="shared" si="2024"/>
        <v>D5E90000802A0B00</v>
      </c>
      <c r="N5407" t="str">
        <f t="shared" si="2025"/>
        <v>D5E9=檎</v>
      </c>
      <c r="P5407" s="2" t="s">
        <v>19029</v>
      </c>
      <c r="Q5407" s="2" t="s">
        <v>18346</v>
      </c>
      <c r="R5407" t="str">
        <f t="shared" si="2026"/>
        <v>FAE6=纡</v>
      </c>
    </row>
    <row r="5408" spans="1:18">
      <c r="A5408" s="2" t="s">
        <v>19030</v>
      </c>
      <c r="B5408" s="2" t="s">
        <v>19031</v>
      </c>
      <c r="C5408">
        <f t="shared" si="2031"/>
        <v>5851</v>
      </c>
      <c r="D5408">
        <f t="shared" si="2018"/>
        <v>5595</v>
      </c>
      <c r="E5408">
        <f t="shared" si="2019"/>
        <v>5584</v>
      </c>
      <c r="F5408">
        <f t="shared" si="2020"/>
        <v>715456</v>
      </c>
      <c r="G5408" t="str">
        <f t="shared" si="2021"/>
        <v>000B2AC0</v>
      </c>
      <c r="H5408" t="str">
        <f t="shared" si="2033"/>
        <v>E9D6</v>
      </c>
      <c r="I5408" t="str">
        <f t="shared" si="2032"/>
        <v/>
      </c>
      <c r="J5408" t="s">
        <v>2635</v>
      </c>
      <c r="K5408" t="str">
        <f t="shared" si="2022"/>
        <v>D6E90000</v>
      </c>
      <c r="L5408" t="str">
        <f t="shared" si="2023"/>
        <v>C02A0B00</v>
      </c>
      <c r="M5408" t="str">
        <f t="shared" si="2024"/>
        <v>D6E90000C02A0B00</v>
      </c>
      <c r="N5408" t="str">
        <f t="shared" si="2025"/>
        <v>D6E9=橹</v>
      </c>
      <c r="P5408" s="2" t="s">
        <v>19032</v>
      </c>
      <c r="Q5408" s="2" t="s">
        <v>18349</v>
      </c>
      <c r="R5408" t="str">
        <f t="shared" si="2026"/>
        <v>FBE6=纣</v>
      </c>
    </row>
    <row r="5409" spans="1:18">
      <c r="A5409" s="2" t="s">
        <v>19033</v>
      </c>
      <c r="B5409" s="2" t="s">
        <v>19034</v>
      </c>
      <c r="C5409">
        <f t="shared" si="2031"/>
        <v>5852</v>
      </c>
      <c r="D5409">
        <f t="shared" si="2018"/>
        <v>5596</v>
      </c>
      <c r="E5409">
        <f t="shared" si="2019"/>
        <v>5584</v>
      </c>
      <c r="F5409">
        <f t="shared" si="2020"/>
        <v>715520</v>
      </c>
      <c r="G5409" t="str">
        <f t="shared" si="2021"/>
        <v>000B2B00</v>
      </c>
      <c r="H5409" t="str">
        <f t="shared" si="2033"/>
        <v>E9D7</v>
      </c>
      <c r="I5409" t="str">
        <f t="shared" si="2032"/>
        <v/>
      </c>
      <c r="J5409" t="s">
        <v>14831</v>
      </c>
      <c r="K5409" t="str">
        <f t="shared" si="2022"/>
        <v>D7E90000</v>
      </c>
      <c r="L5409" t="str">
        <f t="shared" si="2023"/>
        <v>002B0B00</v>
      </c>
      <c r="M5409" t="str">
        <f t="shared" si="2024"/>
        <v>D7E90000002B0B00</v>
      </c>
      <c r="N5409" t="str">
        <f t="shared" si="2025"/>
        <v>D7E9=樽</v>
      </c>
      <c r="P5409" s="2" t="s">
        <v>19035</v>
      </c>
      <c r="Q5409" s="2" t="s">
        <v>18352</v>
      </c>
      <c r="R5409" t="str">
        <f t="shared" si="2026"/>
        <v>FCE6=纥</v>
      </c>
    </row>
    <row r="5410" spans="1:18">
      <c r="A5410" s="2" t="s">
        <v>19036</v>
      </c>
      <c r="B5410" s="2" t="s">
        <v>19037</v>
      </c>
      <c r="C5410">
        <f t="shared" si="2031"/>
        <v>5853</v>
      </c>
      <c r="D5410">
        <f t="shared" si="2018"/>
        <v>5597</v>
      </c>
      <c r="E5410">
        <f t="shared" si="2019"/>
        <v>5584</v>
      </c>
      <c r="F5410">
        <f t="shared" si="2020"/>
        <v>715584</v>
      </c>
      <c r="G5410" t="str">
        <f t="shared" si="2021"/>
        <v>000B2B40</v>
      </c>
      <c r="H5410" t="str">
        <f t="shared" si="2033"/>
        <v>E9D8</v>
      </c>
      <c r="I5410" t="str">
        <f t="shared" si="2032"/>
        <v/>
      </c>
      <c r="J5410" t="s">
        <v>15106</v>
      </c>
      <c r="K5410" t="str">
        <f t="shared" si="2022"/>
        <v>D8E90000</v>
      </c>
      <c r="L5410" t="str">
        <f t="shared" si="2023"/>
        <v>402B0B00</v>
      </c>
      <c r="M5410" t="str">
        <f t="shared" si="2024"/>
        <v>D8E90000402B0B00</v>
      </c>
      <c r="N5410" t="str">
        <f t="shared" si="2025"/>
        <v>D8E9=樨</v>
      </c>
      <c r="P5410" s="2" t="s">
        <v>19038</v>
      </c>
      <c r="Q5410" s="2" t="s">
        <v>18355</v>
      </c>
      <c r="R5410" t="str">
        <f t="shared" si="2026"/>
        <v>FDE6=纨</v>
      </c>
    </row>
    <row r="5411" spans="1:18">
      <c r="A5411" s="2" t="s">
        <v>19039</v>
      </c>
      <c r="B5411" s="2" t="s">
        <v>19040</v>
      </c>
      <c r="C5411">
        <f t="shared" si="2031"/>
        <v>5854</v>
      </c>
      <c r="D5411">
        <f t="shared" si="2018"/>
        <v>5598</v>
      </c>
      <c r="E5411">
        <f t="shared" si="2019"/>
        <v>5584</v>
      </c>
      <c r="F5411">
        <f t="shared" si="2020"/>
        <v>715648</v>
      </c>
      <c r="G5411" t="str">
        <f t="shared" si="2021"/>
        <v>000B2B80</v>
      </c>
      <c r="H5411" t="str">
        <f t="shared" si="2033"/>
        <v>E9D9</v>
      </c>
      <c r="I5411" t="str">
        <f t="shared" ref="I5411:I5420" si="2034">MID($I$1,(ROW()-2)*4+1,4)</f>
        <v/>
      </c>
      <c r="J5411" t="s">
        <v>15396</v>
      </c>
      <c r="K5411" t="str">
        <f t="shared" si="2022"/>
        <v>D9E90000</v>
      </c>
      <c r="L5411" t="str">
        <f t="shared" si="2023"/>
        <v>802B0B00</v>
      </c>
      <c r="M5411" t="str">
        <f t="shared" si="2024"/>
        <v>D9E90000802B0B00</v>
      </c>
      <c r="N5411" t="str">
        <f t="shared" si="2025"/>
        <v>D9E9=橘</v>
      </c>
      <c r="P5411" s="2" t="s">
        <v>19041</v>
      </c>
      <c r="Q5411" s="2" t="s">
        <v>18358</v>
      </c>
      <c r="R5411" t="str">
        <f t="shared" si="2026"/>
        <v>FEE6=纩</v>
      </c>
    </row>
    <row r="5412" spans="1:18">
      <c r="A5412" s="2" t="s">
        <v>19042</v>
      </c>
      <c r="B5412" s="2" t="s">
        <v>19043</v>
      </c>
      <c r="C5412">
        <f t="shared" si="2031"/>
        <v>5855</v>
      </c>
      <c r="D5412">
        <f t="shared" si="2018"/>
        <v>5599</v>
      </c>
      <c r="E5412">
        <f t="shared" si="2019"/>
        <v>5584</v>
      </c>
      <c r="F5412">
        <f t="shared" si="2020"/>
        <v>715712</v>
      </c>
      <c r="G5412" t="str">
        <f t="shared" si="2021"/>
        <v>000B2BC0</v>
      </c>
      <c r="H5412" t="str">
        <f t="shared" si="2033"/>
        <v>E9DA</v>
      </c>
      <c r="I5412" t="str">
        <f t="shared" si="2034"/>
        <v/>
      </c>
      <c r="J5412" t="s">
        <v>15685</v>
      </c>
      <c r="K5412" t="str">
        <f t="shared" si="2022"/>
        <v>DAE90000</v>
      </c>
      <c r="L5412" t="str">
        <f t="shared" si="2023"/>
        <v>C02B0B00</v>
      </c>
      <c r="M5412" t="str">
        <f t="shared" si="2024"/>
        <v>DAE90000C02B0B00</v>
      </c>
      <c r="N5412" t="str">
        <f t="shared" si="2025"/>
        <v>DAE9=橼</v>
      </c>
      <c r="P5412" s="2" t="s">
        <v>19044</v>
      </c>
      <c r="Q5412" s="2" t="s">
        <v>18361</v>
      </c>
      <c r="R5412" t="str">
        <f t="shared" si="2026"/>
        <v>A1E7=纭</v>
      </c>
    </row>
    <row r="5413" spans="1:18">
      <c r="A5413" s="2" t="s">
        <v>19045</v>
      </c>
      <c r="B5413" s="2" t="s">
        <v>19046</v>
      </c>
      <c r="C5413">
        <f t="shared" si="2031"/>
        <v>5856</v>
      </c>
      <c r="D5413">
        <f t="shared" si="2018"/>
        <v>5600</v>
      </c>
      <c r="E5413">
        <f t="shared" si="2019"/>
        <v>5600</v>
      </c>
      <c r="F5413">
        <f t="shared" si="2020"/>
        <v>716800</v>
      </c>
      <c r="G5413" t="str">
        <f t="shared" si="2021"/>
        <v>000B3000</v>
      </c>
      <c r="H5413" t="str">
        <f t="shared" si="2033"/>
        <v>E9DB</v>
      </c>
      <c r="I5413" t="str">
        <f t="shared" si="2034"/>
        <v/>
      </c>
      <c r="J5413" t="s">
        <v>15970</v>
      </c>
      <c r="K5413" t="str">
        <f t="shared" si="2022"/>
        <v>DBE90000</v>
      </c>
      <c r="L5413" t="str">
        <f t="shared" si="2023"/>
        <v>00300B00</v>
      </c>
      <c r="M5413" t="str">
        <f t="shared" si="2024"/>
        <v>DBE9000000300B00</v>
      </c>
      <c r="N5413" t="str">
        <f t="shared" si="2025"/>
        <v>DBE9=檑</v>
      </c>
      <c r="P5413" s="2" t="s">
        <v>19047</v>
      </c>
      <c r="Q5413" s="2" t="s">
        <v>18364</v>
      </c>
      <c r="R5413" t="str">
        <f t="shared" si="2026"/>
        <v>A2E7=纰</v>
      </c>
    </row>
    <row r="5414" spans="1:18">
      <c r="A5414" s="2" t="s">
        <v>19048</v>
      </c>
      <c r="B5414" s="2" t="s">
        <v>19049</v>
      </c>
      <c r="C5414">
        <f t="shared" si="2031"/>
        <v>5857</v>
      </c>
      <c r="D5414">
        <f t="shared" si="2018"/>
        <v>5601</v>
      </c>
      <c r="E5414">
        <f t="shared" si="2019"/>
        <v>5600</v>
      </c>
      <c r="F5414">
        <f t="shared" si="2020"/>
        <v>716864</v>
      </c>
      <c r="G5414" t="str">
        <f t="shared" si="2021"/>
        <v>000B3040</v>
      </c>
      <c r="H5414" t="str">
        <f t="shared" si="2033"/>
        <v>E9DC</v>
      </c>
      <c r="I5414" t="str">
        <f t="shared" si="2034"/>
        <v/>
      </c>
      <c r="J5414" t="s">
        <v>16255</v>
      </c>
      <c r="K5414" t="str">
        <f t="shared" si="2022"/>
        <v>DCE90000</v>
      </c>
      <c r="L5414" t="str">
        <f t="shared" si="2023"/>
        <v>40300B00</v>
      </c>
      <c r="M5414" t="str">
        <f t="shared" si="2024"/>
        <v>DCE9000040300B00</v>
      </c>
      <c r="N5414" t="str">
        <f t="shared" si="2025"/>
        <v>DCE9=檐</v>
      </c>
      <c r="P5414" s="2" t="s">
        <v>19050</v>
      </c>
      <c r="Q5414" s="2" t="s">
        <v>18367</v>
      </c>
      <c r="R5414" t="str">
        <f t="shared" si="2026"/>
        <v>A3E7=纾</v>
      </c>
    </row>
    <row r="5415" spans="1:18">
      <c r="A5415" s="2" t="s">
        <v>19051</v>
      </c>
      <c r="B5415" s="2" t="s">
        <v>19052</v>
      </c>
      <c r="C5415">
        <f t="shared" si="2031"/>
        <v>5858</v>
      </c>
      <c r="D5415">
        <f t="shared" si="2018"/>
        <v>5602</v>
      </c>
      <c r="E5415">
        <f t="shared" si="2019"/>
        <v>5600</v>
      </c>
      <c r="F5415">
        <f t="shared" si="2020"/>
        <v>716928</v>
      </c>
      <c r="G5415" t="str">
        <f t="shared" si="2021"/>
        <v>000B3080</v>
      </c>
      <c r="H5415" t="str">
        <f t="shared" si="2033"/>
        <v>E9DD</v>
      </c>
      <c r="I5415" t="str">
        <f t="shared" si="2034"/>
        <v/>
      </c>
      <c r="J5415" t="s">
        <v>16535</v>
      </c>
      <c r="K5415" t="str">
        <f t="shared" si="2022"/>
        <v>DDE90000</v>
      </c>
      <c r="L5415" t="str">
        <f t="shared" si="2023"/>
        <v>80300B00</v>
      </c>
      <c r="M5415" t="str">
        <f t="shared" si="2024"/>
        <v>DDE9000080300B00</v>
      </c>
      <c r="N5415" t="str">
        <f t="shared" si="2025"/>
        <v>DDE9=檩</v>
      </c>
      <c r="P5415" s="2" t="s">
        <v>19053</v>
      </c>
      <c r="Q5415" s="2" t="s">
        <v>18370</v>
      </c>
      <c r="R5415" t="str">
        <f t="shared" si="2026"/>
        <v>A4E7=绀</v>
      </c>
    </row>
    <row r="5416" spans="1:18">
      <c r="A5416" s="2" t="s">
        <v>19054</v>
      </c>
      <c r="B5416" s="2" t="s">
        <v>19055</v>
      </c>
      <c r="C5416">
        <f t="shared" si="2031"/>
        <v>5859</v>
      </c>
      <c r="D5416">
        <f t="shared" si="2018"/>
        <v>5603</v>
      </c>
      <c r="E5416">
        <f t="shared" si="2019"/>
        <v>5600</v>
      </c>
      <c r="F5416">
        <f t="shared" si="2020"/>
        <v>716992</v>
      </c>
      <c r="G5416" t="str">
        <f t="shared" si="2021"/>
        <v>000B30C0</v>
      </c>
      <c r="H5416" t="str">
        <f t="shared" si="2033"/>
        <v>E9DE</v>
      </c>
      <c r="I5416" t="str">
        <f t="shared" si="2034"/>
        <v/>
      </c>
      <c r="J5416" t="s">
        <v>16815</v>
      </c>
      <c r="K5416" t="str">
        <f t="shared" si="2022"/>
        <v>DEE90000</v>
      </c>
      <c r="L5416" t="str">
        <f t="shared" si="2023"/>
        <v>C0300B00</v>
      </c>
      <c r="M5416" t="str">
        <f t="shared" si="2024"/>
        <v>DEE90000C0300B00</v>
      </c>
      <c r="N5416" t="str">
        <f t="shared" si="2025"/>
        <v>DEE9=檗</v>
      </c>
      <c r="P5416" s="2" t="s">
        <v>19056</v>
      </c>
      <c r="Q5416" s="2" t="s">
        <v>18373</v>
      </c>
      <c r="R5416" t="str">
        <f t="shared" si="2026"/>
        <v>A5E7=绁</v>
      </c>
    </row>
    <row r="5417" spans="1:18">
      <c r="A5417" s="2" t="s">
        <v>19057</v>
      </c>
      <c r="B5417" s="2" t="s">
        <v>19058</v>
      </c>
      <c r="C5417">
        <f t="shared" si="2031"/>
        <v>5860</v>
      </c>
      <c r="D5417">
        <f t="shared" si="2018"/>
        <v>5604</v>
      </c>
      <c r="E5417">
        <f t="shared" si="2019"/>
        <v>5600</v>
      </c>
      <c r="F5417">
        <f t="shared" si="2020"/>
        <v>717056</v>
      </c>
      <c r="G5417" t="str">
        <f t="shared" si="2021"/>
        <v>000B3100</v>
      </c>
      <c r="H5417" t="str">
        <f t="shared" ref="H5417:H5426" si="2035">MID($H$1,(ROW()-2)*4+1,4)</f>
        <v>E9DF</v>
      </c>
      <c r="I5417" t="str">
        <f t="shared" si="2034"/>
        <v/>
      </c>
      <c r="J5417" t="s">
        <v>17090</v>
      </c>
      <c r="K5417" t="str">
        <f t="shared" si="2022"/>
        <v>DFE90000</v>
      </c>
      <c r="L5417" t="str">
        <f t="shared" si="2023"/>
        <v>00310B00</v>
      </c>
      <c r="M5417" t="str">
        <f t="shared" si="2024"/>
        <v>DFE9000000310B00</v>
      </c>
      <c r="N5417" t="str">
        <f t="shared" si="2025"/>
        <v>DFE9=檫</v>
      </c>
      <c r="P5417" s="2" t="s">
        <v>19059</v>
      </c>
      <c r="Q5417" s="2" t="s">
        <v>18376</v>
      </c>
      <c r="R5417" t="str">
        <f t="shared" si="2026"/>
        <v>A6E7=绂</v>
      </c>
    </row>
    <row r="5418" spans="1:18">
      <c r="A5418" s="2" t="s">
        <v>19060</v>
      </c>
      <c r="B5418" s="2" t="s">
        <v>19061</v>
      </c>
      <c r="C5418">
        <f t="shared" si="2031"/>
        <v>5861</v>
      </c>
      <c r="D5418">
        <f t="shared" si="2018"/>
        <v>5605</v>
      </c>
      <c r="E5418">
        <f t="shared" si="2019"/>
        <v>5600</v>
      </c>
      <c r="F5418">
        <f t="shared" si="2020"/>
        <v>717120</v>
      </c>
      <c r="G5418" t="str">
        <f t="shared" si="2021"/>
        <v>000B3140</v>
      </c>
      <c r="H5418" t="str">
        <f t="shared" si="2035"/>
        <v>E9E0</v>
      </c>
      <c r="I5418" t="str">
        <f t="shared" si="2034"/>
        <v/>
      </c>
      <c r="J5418" t="s">
        <v>17366</v>
      </c>
      <c r="K5418" t="str">
        <f t="shared" si="2022"/>
        <v>E0E90000</v>
      </c>
      <c r="L5418" t="str">
        <f t="shared" si="2023"/>
        <v>40310B00</v>
      </c>
      <c r="M5418" t="str">
        <f t="shared" si="2024"/>
        <v>E0E9000040310B00</v>
      </c>
      <c r="N5418" t="str">
        <f t="shared" si="2025"/>
        <v>E0E9=猷</v>
      </c>
      <c r="P5418" s="2" t="s">
        <v>19062</v>
      </c>
      <c r="Q5418" s="2" t="s">
        <v>18379</v>
      </c>
      <c r="R5418" t="str">
        <f t="shared" si="2026"/>
        <v>A7E7=绉</v>
      </c>
    </row>
    <row r="5419" spans="1:18">
      <c r="A5419" s="2" t="s">
        <v>19063</v>
      </c>
      <c r="B5419" s="2" t="s">
        <v>19064</v>
      </c>
      <c r="C5419">
        <f t="shared" si="2031"/>
        <v>5862</v>
      </c>
      <c r="D5419">
        <f t="shared" si="2018"/>
        <v>5606</v>
      </c>
      <c r="E5419">
        <f t="shared" si="2019"/>
        <v>5600</v>
      </c>
      <c r="F5419">
        <f t="shared" si="2020"/>
        <v>717184</v>
      </c>
      <c r="G5419" t="str">
        <f t="shared" si="2021"/>
        <v>000B3180</v>
      </c>
      <c r="H5419" t="str">
        <f t="shared" si="2035"/>
        <v>E9E1</v>
      </c>
      <c r="I5419" t="str">
        <f t="shared" si="2034"/>
        <v/>
      </c>
      <c r="J5419" t="s">
        <v>17640</v>
      </c>
      <c r="K5419" t="str">
        <f t="shared" si="2022"/>
        <v>E1E90000</v>
      </c>
      <c r="L5419" t="str">
        <f t="shared" si="2023"/>
        <v>80310B00</v>
      </c>
      <c r="M5419" t="str">
        <f t="shared" si="2024"/>
        <v>E1E9000080310B00</v>
      </c>
      <c r="N5419" t="str">
        <f t="shared" si="2025"/>
        <v>E1E9=獒</v>
      </c>
      <c r="P5419" s="2" t="s">
        <v>19065</v>
      </c>
      <c r="Q5419" s="2" t="s">
        <v>18382</v>
      </c>
      <c r="R5419" t="str">
        <f t="shared" si="2026"/>
        <v>A8E7=绋</v>
      </c>
    </row>
    <row r="5420" spans="1:18">
      <c r="A5420" s="2" t="s">
        <v>19066</v>
      </c>
      <c r="B5420" s="2" t="s">
        <v>19067</v>
      </c>
      <c r="C5420">
        <f t="shared" si="2031"/>
        <v>5863</v>
      </c>
      <c r="D5420">
        <f t="shared" si="2018"/>
        <v>5607</v>
      </c>
      <c r="E5420">
        <f t="shared" si="2019"/>
        <v>5600</v>
      </c>
      <c r="F5420">
        <f t="shared" si="2020"/>
        <v>717248</v>
      </c>
      <c r="G5420" t="str">
        <f t="shared" si="2021"/>
        <v>000B31C0</v>
      </c>
      <c r="H5420" t="str">
        <f t="shared" si="2035"/>
        <v>E9E2</v>
      </c>
      <c r="I5420" t="str">
        <f t="shared" si="2034"/>
        <v/>
      </c>
      <c r="J5420" t="s">
        <v>17912</v>
      </c>
      <c r="K5420" t="str">
        <f t="shared" si="2022"/>
        <v>E2E90000</v>
      </c>
      <c r="L5420" t="str">
        <f t="shared" si="2023"/>
        <v>C0310B00</v>
      </c>
      <c r="M5420" t="str">
        <f t="shared" si="2024"/>
        <v>E2E90000C0310B00</v>
      </c>
      <c r="N5420" t="str">
        <f t="shared" si="2025"/>
        <v>E2E9=殁</v>
      </c>
      <c r="P5420" s="2" t="s">
        <v>19068</v>
      </c>
      <c r="Q5420" s="2" t="s">
        <v>18385</v>
      </c>
      <c r="R5420" t="str">
        <f t="shared" si="2026"/>
        <v>A9E7=绌</v>
      </c>
    </row>
    <row r="5421" spans="1:18">
      <c r="A5421" s="2" t="s">
        <v>19069</v>
      </c>
      <c r="B5421" s="2" t="s">
        <v>19070</v>
      </c>
      <c r="C5421">
        <f t="shared" si="2031"/>
        <v>5864</v>
      </c>
      <c r="D5421">
        <f t="shared" si="2018"/>
        <v>5608</v>
      </c>
      <c r="E5421">
        <f t="shared" si="2019"/>
        <v>5600</v>
      </c>
      <c r="F5421">
        <f t="shared" si="2020"/>
        <v>717312</v>
      </c>
      <c r="G5421" t="str">
        <f t="shared" si="2021"/>
        <v>000B3200</v>
      </c>
      <c r="H5421" t="str">
        <f t="shared" si="2035"/>
        <v>E9E3</v>
      </c>
      <c r="I5421" t="str">
        <f t="shared" ref="I5421:I5430" si="2036">MID($I$1,(ROW()-2)*4+1,4)</f>
        <v/>
      </c>
      <c r="J5421" t="s">
        <v>18182</v>
      </c>
      <c r="K5421" t="str">
        <f t="shared" si="2022"/>
        <v>E3E90000</v>
      </c>
      <c r="L5421" t="str">
        <f t="shared" si="2023"/>
        <v>00320B00</v>
      </c>
      <c r="M5421" t="str">
        <f t="shared" si="2024"/>
        <v>E3E9000000320B00</v>
      </c>
      <c r="N5421" t="str">
        <f t="shared" si="2025"/>
        <v>E3E9=殂</v>
      </c>
      <c r="P5421" s="2" t="s">
        <v>19071</v>
      </c>
      <c r="Q5421" s="2" t="s">
        <v>18388</v>
      </c>
      <c r="R5421" t="str">
        <f t="shared" si="2026"/>
        <v>AAE7=绐</v>
      </c>
    </row>
    <row r="5422" spans="1:18">
      <c r="A5422" s="2" t="s">
        <v>19072</v>
      </c>
      <c r="B5422" s="2" t="s">
        <v>19073</v>
      </c>
      <c r="C5422">
        <f t="shared" si="2031"/>
        <v>5865</v>
      </c>
      <c r="D5422">
        <f t="shared" si="2018"/>
        <v>5609</v>
      </c>
      <c r="E5422">
        <f t="shared" si="2019"/>
        <v>5600</v>
      </c>
      <c r="F5422">
        <f t="shared" si="2020"/>
        <v>717376</v>
      </c>
      <c r="G5422" t="str">
        <f t="shared" si="2021"/>
        <v>000B3240</v>
      </c>
      <c r="H5422" t="str">
        <f t="shared" si="2035"/>
        <v>E9E4</v>
      </c>
      <c r="I5422" t="str">
        <f t="shared" si="2036"/>
        <v/>
      </c>
      <c r="J5422" t="s">
        <v>18450</v>
      </c>
      <c r="K5422" t="str">
        <f t="shared" si="2022"/>
        <v>E4E90000</v>
      </c>
      <c r="L5422" t="str">
        <f t="shared" si="2023"/>
        <v>40320B00</v>
      </c>
      <c r="M5422" t="str">
        <f t="shared" si="2024"/>
        <v>E4E9000040320B00</v>
      </c>
      <c r="N5422" t="str">
        <f t="shared" si="2025"/>
        <v>E4E9=殇</v>
      </c>
      <c r="P5422" s="2" t="s">
        <v>19074</v>
      </c>
      <c r="Q5422" s="2" t="s">
        <v>18391</v>
      </c>
      <c r="R5422" t="str">
        <f t="shared" si="2026"/>
        <v>ABE7=绔</v>
      </c>
    </row>
    <row r="5423" spans="1:18">
      <c r="A5423" s="2" t="s">
        <v>19075</v>
      </c>
      <c r="B5423" s="2" t="s">
        <v>19076</v>
      </c>
      <c r="C5423">
        <f t="shared" si="2031"/>
        <v>5866</v>
      </c>
      <c r="D5423">
        <f t="shared" si="2018"/>
        <v>5610</v>
      </c>
      <c r="E5423">
        <f t="shared" si="2019"/>
        <v>5600</v>
      </c>
      <c r="F5423">
        <f t="shared" si="2020"/>
        <v>717440</v>
      </c>
      <c r="G5423" t="str">
        <f t="shared" si="2021"/>
        <v>000B3280</v>
      </c>
      <c r="H5423" t="str">
        <f t="shared" si="2035"/>
        <v>E9E5</v>
      </c>
      <c r="I5423" t="str">
        <f t="shared" si="2036"/>
        <v/>
      </c>
      <c r="J5423" t="s">
        <v>18716</v>
      </c>
      <c r="K5423" t="str">
        <f t="shared" si="2022"/>
        <v>E5E90000</v>
      </c>
      <c r="L5423" t="str">
        <f t="shared" si="2023"/>
        <v>80320B00</v>
      </c>
      <c r="M5423" t="str">
        <f t="shared" si="2024"/>
        <v>E5E9000080320B00</v>
      </c>
      <c r="N5423" t="str">
        <f t="shared" si="2025"/>
        <v>E5E9=殄</v>
      </c>
      <c r="P5423" s="2" t="s">
        <v>19077</v>
      </c>
      <c r="Q5423" s="2" t="s">
        <v>18394</v>
      </c>
      <c r="R5423" t="str">
        <f t="shared" si="2026"/>
        <v>ACE7=绗</v>
      </c>
    </row>
    <row r="5424" spans="1:18">
      <c r="A5424" s="2" t="s">
        <v>19078</v>
      </c>
      <c r="B5424" s="2" t="s">
        <v>19079</v>
      </c>
      <c r="C5424">
        <f t="shared" si="2031"/>
        <v>5867</v>
      </c>
      <c r="D5424">
        <f t="shared" si="2018"/>
        <v>5611</v>
      </c>
      <c r="E5424">
        <f t="shared" si="2019"/>
        <v>5600</v>
      </c>
      <c r="F5424">
        <f t="shared" si="2020"/>
        <v>717504</v>
      </c>
      <c r="G5424" t="str">
        <f t="shared" si="2021"/>
        <v>000B32C0</v>
      </c>
      <c r="H5424" t="str">
        <f t="shared" si="2035"/>
        <v>E9E6</v>
      </c>
      <c r="I5424" t="str">
        <f t="shared" si="2036"/>
        <v/>
      </c>
      <c r="J5424" t="s">
        <v>18978</v>
      </c>
      <c r="K5424" t="str">
        <f t="shared" si="2022"/>
        <v>E6E90000</v>
      </c>
      <c r="L5424" t="str">
        <f t="shared" si="2023"/>
        <v>C0320B00</v>
      </c>
      <c r="M5424" t="str">
        <f t="shared" si="2024"/>
        <v>E6E90000C0320B00</v>
      </c>
      <c r="N5424" t="str">
        <f t="shared" si="2025"/>
        <v>E6E9=殒</v>
      </c>
      <c r="P5424" s="2" t="s">
        <v>19080</v>
      </c>
      <c r="Q5424" s="2" t="s">
        <v>18397</v>
      </c>
      <c r="R5424" t="str">
        <f t="shared" si="2026"/>
        <v>ADE7=绛</v>
      </c>
    </row>
    <row r="5425" spans="1:18">
      <c r="A5425" s="2" t="s">
        <v>19081</v>
      </c>
      <c r="B5425" s="2" t="s">
        <v>19082</v>
      </c>
      <c r="C5425">
        <f t="shared" si="2031"/>
        <v>5868</v>
      </c>
      <c r="D5425">
        <f t="shared" si="2018"/>
        <v>5612</v>
      </c>
      <c r="E5425">
        <f t="shared" si="2019"/>
        <v>5600</v>
      </c>
      <c r="F5425">
        <f t="shared" si="2020"/>
        <v>717568</v>
      </c>
      <c r="G5425" t="str">
        <f t="shared" si="2021"/>
        <v>000B3300</v>
      </c>
      <c r="H5425" t="str">
        <f t="shared" si="2035"/>
        <v>E9E7</v>
      </c>
      <c r="I5425" t="str">
        <f t="shared" si="2036"/>
        <v/>
      </c>
      <c r="J5425" t="s">
        <v>19083</v>
      </c>
      <c r="K5425" t="str">
        <f t="shared" si="2022"/>
        <v>E7E90000</v>
      </c>
      <c r="L5425" t="str">
        <f t="shared" si="2023"/>
        <v>00330B00</v>
      </c>
      <c r="M5425" t="str">
        <f t="shared" si="2024"/>
        <v>E7E9000000330B00</v>
      </c>
      <c r="N5425" t="str">
        <f t="shared" si="2025"/>
        <v>E7E9=殓</v>
      </c>
      <c r="P5425" s="2" t="s">
        <v>19084</v>
      </c>
      <c r="Q5425" s="2" t="s">
        <v>18400</v>
      </c>
      <c r="R5425" t="str">
        <f t="shared" si="2026"/>
        <v>AEE7=绠</v>
      </c>
    </row>
    <row r="5426" spans="1:18">
      <c r="A5426" s="2" t="s">
        <v>19085</v>
      </c>
      <c r="B5426" s="2" t="s">
        <v>19086</v>
      </c>
      <c r="C5426">
        <f t="shared" si="2031"/>
        <v>5869</v>
      </c>
      <c r="D5426">
        <f t="shared" si="2018"/>
        <v>5613</v>
      </c>
      <c r="E5426">
        <f t="shared" si="2019"/>
        <v>5600</v>
      </c>
      <c r="F5426">
        <f t="shared" si="2020"/>
        <v>717632</v>
      </c>
      <c r="G5426" t="str">
        <f t="shared" si="2021"/>
        <v>000B3340</v>
      </c>
      <c r="H5426" t="str">
        <f t="shared" si="2035"/>
        <v>E9E8</v>
      </c>
      <c r="I5426" t="str">
        <f t="shared" si="2036"/>
        <v/>
      </c>
      <c r="J5426" t="s">
        <v>19087</v>
      </c>
      <c r="K5426" t="str">
        <f t="shared" si="2022"/>
        <v>E8E90000</v>
      </c>
      <c r="L5426" t="str">
        <f t="shared" si="2023"/>
        <v>40330B00</v>
      </c>
      <c r="M5426" t="str">
        <f t="shared" si="2024"/>
        <v>E8E9000040330B00</v>
      </c>
      <c r="N5426" t="str">
        <f t="shared" si="2025"/>
        <v>E8E9=殍</v>
      </c>
      <c r="P5426" s="2" t="s">
        <v>19088</v>
      </c>
      <c r="Q5426" s="2" t="s">
        <v>18403</v>
      </c>
      <c r="R5426" t="str">
        <f t="shared" si="2026"/>
        <v>AFE7=绡</v>
      </c>
    </row>
    <row r="5427" spans="1:18">
      <c r="A5427" s="2" t="s">
        <v>19089</v>
      </c>
      <c r="B5427" s="2" t="s">
        <v>19090</v>
      </c>
      <c r="C5427">
        <f t="shared" si="2031"/>
        <v>5870</v>
      </c>
      <c r="D5427">
        <f t="shared" si="2018"/>
        <v>5614</v>
      </c>
      <c r="E5427">
        <f t="shared" si="2019"/>
        <v>5600</v>
      </c>
      <c r="F5427">
        <f t="shared" si="2020"/>
        <v>717696</v>
      </c>
      <c r="G5427" t="str">
        <f t="shared" si="2021"/>
        <v>000B3380</v>
      </c>
      <c r="H5427" t="str">
        <f t="shared" ref="H5427:H5436" si="2037">MID($H$1,(ROW()-2)*4+1,4)</f>
        <v>E9E9</v>
      </c>
      <c r="I5427" t="str">
        <f t="shared" si="2036"/>
        <v/>
      </c>
      <c r="J5427" t="s">
        <v>19091</v>
      </c>
      <c r="K5427" t="str">
        <f t="shared" si="2022"/>
        <v>E9E90000</v>
      </c>
      <c r="L5427" t="str">
        <f t="shared" si="2023"/>
        <v>80330B00</v>
      </c>
      <c r="M5427" t="str">
        <f t="shared" si="2024"/>
        <v>E9E9000080330B00</v>
      </c>
      <c r="N5427" t="str">
        <f t="shared" si="2025"/>
        <v>E9E9=殚</v>
      </c>
      <c r="P5427" s="2" t="s">
        <v>859</v>
      </c>
      <c r="Q5427" s="2" t="s">
        <v>18406</v>
      </c>
      <c r="R5427" t="str">
        <f t="shared" si="2026"/>
        <v>B0E7=绨</v>
      </c>
    </row>
    <row r="5428" spans="1:18">
      <c r="A5428" s="2" t="s">
        <v>19092</v>
      </c>
      <c r="B5428" s="2" t="s">
        <v>19093</v>
      </c>
      <c r="C5428">
        <f t="shared" si="2031"/>
        <v>5871</v>
      </c>
      <c r="D5428">
        <f t="shared" si="2018"/>
        <v>5615</v>
      </c>
      <c r="E5428">
        <f t="shared" si="2019"/>
        <v>5600</v>
      </c>
      <c r="F5428">
        <f t="shared" si="2020"/>
        <v>717760</v>
      </c>
      <c r="G5428" t="str">
        <f t="shared" si="2021"/>
        <v>000B33C0</v>
      </c>
      <c r="H5428" t="str">
        <f t="shared" si="2037"/>
        <v>E9EA</v>
      </c>
      <c r="I5428" t="str">
        <f t="shared" si="2036"/>
        <v/>
      </c>
      <c r="J5428" t="s">
        <v>19094</v>
      </c>
      <c r="K5428" t="str">
        <f t="shared" si="2022"/>
        <v>EAE90000</v>
      </c>
      <c r="L5428" t="str">
        <f t="shared" si="2023"/>
        <v>C0330B00</v>
      </c>
      <c r="M5428" t="str">
        <f t="shared" si="2024"/>
        <v>EAE90000C0330B00</v>
      </c>
      <c r="N5428" t="str">
        <f t="shared" si="2025"/>
        <v>EAE9=殛</v>
      </c>
      <c r="P5428" s="2" t="s">
        <v>1386</v>
      </c>
      <c r="Q5428" s="2" t="s">
        <v>18408</v>
      </c>
      <c r="R5428" t="str">
        <f t="shared" si="2026"/>
        <v>B1E7=绫</v>
      </c>
    </row>
    <row r="5429" spans="1:18">
      <c r="A5429" s="2" t="s">
        <v>19095</v>
      </c>
      <c r="B5429" s="2" t="s">
        <v>19096</v>
      </c>
      <c r="C5429">
        <f t="shared" si="2031"/>
        <v>5872</v>
      </c>
      <c r="D5429">
        <f t="shared" si="2018"/>
        <v>5616</v>
      </c>
      <c r="E5429">
        <f t="shared" si="2019"/>
        <v>5616</v>
      </c>
      <c r="F5429">
        <f t="shared" si="2020"/>
        <v>718848</v>
      </c>
      <c r="G5429" t="str">
        <f t="shared" si="2021"/>
        <v>000B3800</v>
      </c>
      <c r="H5429" t="str">
        <f t="shared" si="2037"/>
        <v>E9EB</v>
      </c>
      <c r="I5429" t="str">
        <f t="shared" si="2036"/>
        <v/>
      </c>
      <c r="J5429" t="s">
        <v>19097</v>
      </c>
      <c r="K5429" t="str">
        <f t="shared" si="2022"/>
        <v>EBE90000</v>
      </c>
      <c r="L5429" t="str">
        <f t="shared" si="2023"/>
        <v>00380B00</v>
      </c>
      <c r="M5429" t="str">
        <f t="shared" si="2024"/>
        <v>EBE9000000380B00</v>
      </c>
      <c r="N5429" t="str">
        <f t="shared" si="2025"/>
        <v>EBE9=殡</v>
      </c>
      <c r="P5429" s="2" t="s">
        <v>1933</v>
      </c>
      <c r="Q5429" s="2" t="s">
        <v>18410</v>
      </c>
      <c r="R5429" t="str">
        <f t="shared" si="2026"/>
        <v>B2E7=绮</v>
      </c>
    </row>
    <row r="5430" spans="1:18">
      <c r="A5430" s="2" t="s">
        <v>19098</v>
      </c>
      <c r="B5430" s="2" t="s">
        <v>19099</v>
      </c>
      <c r="C5430">
        <f t="shared" si="2031"/>
        <v>5873</v>
      </c>
      <c r="D5430">
        <f t="shared" si="2018"/>
        <v>5617</v>
      </c>
      <c r="E5430">
        <f t="shared" si="2019"/>
        <v>5616</v>
      </c>
      <c r="F5430">
        <f t="shared" si="2020"/>
        <v>718912</v>
      </c>
      <c r="G5430" t="str">
        <f t="shared" si="2021"/>
        <v>000B3840</v>
      </c>
      <c r="H5430" t="str">
        <f t="shared" si="2037"/>
        <v>E9EC</v>
      </c>
      <c r="I5430" t="str">
        <f t="shared" si="2036"/>
        <v/>
      </c>
      <c r="J5430" t="s">
        <v>19100</v>
      </c>
      <c r="K5430" t="str">
        <f t="shared" si="2022"/>
        <v>ECE90000</v>
      </c>
      <c r="L5430" t="str">
        <f t="shared" si="2023"/>
        <v>40380B00</v>
      </c>
      <c r="M5430" t="str">
        <f t="shared" si="2024"/>
        <v>ECE9000040380B00</v>
      </c>
      <c r="N5430" t="str">
        <f t="shared" si="2025"/>
        <v>ECE9=殪</v>
      </c>
      <c r="P5430" s="2" t="s">
        <v>2467</v>
      </c>
      <c r="Q5430" s="2" t="s">
        <v>18412</v>
      </c>
      <c r="R5430" t="str">
        <f t="shared" si="2026"/>
        <v>B3E7=绯</v>
      </c>
    </row>
    <row r="5431" spans="1:18">
      <c r="A5431" s="2" t="s">
        <v>19101</v>
      </c>
      <c r="B5431" s="2" t="s">
        <v>19102</v>
      </c>
      <c r="C5431">
        <f t="shared" si="2031"/>
        <v>5874</v>
      </c>
      <c r="D5431">
        <f t="shared" si="2018"/>
        <v>5618</v>
      </c>
      <c r="E5431">
        <f t="shared" si="2019"/>
        <v>5616</v>
      </c>
      <c r="F5431">
        <f t="shared" si="2020"/>
        <v>718976</v>
      </c>
      <c r="G5431" t="str">
        <f t="shared" si="2021"/>
        <v>000B3880</v>
      </c>
      <c r="H5431" t="str">
        <f t="shared" si="2037"/>
        <v>E9ED</v>
      </c>
      <c r="I5431" t="str">
        <f t="shared" ref="I5431:I5440" si="2038">MID($I$1,(ROW()-2)*4+1,4)</f>
        <v/>
      </c>
      <c r="J5431" t="s">
        <v>19103</v>
      </c>
      <c r="K5431" t="str">
        <f t="shared" si="2022"/>
        <v>EDE90000</v>
      </c>
      <c r="L5431" t="str">
        <f t="shared" si="2023"/>
        <v>80380B00</v>
      </c>
      <c r="M5431" t="str">
        <f t="shared" si="2024"/>
        <v>EDE9000080380B00</v>
      </c>
      <c r="N5431" t="str">
        <f t="shared" si="2025"/>
        <v>EDE9=轫</v>
      </c>
      <c r="P5431" s="2" t="s">
        <v>2946</v>
      </c>
      <c r="Q5431" s="2" t="s">
        <v>18414</v>
      </c>
      <c r="R5431" t="str">
        <f t="shared" si="2026"/>
        <v>B4E7=绱</v>
      </c>
    </row>
    <row r="5432" spans="1:18">
      <c r="A5432" s="2" t="s">
        <v>19104</v>
      </c>
      <c r="B5432" s="2" t="s">
        <v>19105</v>
      </c>
      <c r="C5432">
        <f t="shared" si="2031"/>
        <v>5875</v>
      </c>
      <c r="D5432">
        <f t="shared" si="2018"/>
        <v>5619</v>
      </c>
      <c r="E5432">
        <f t="shared" si="2019"/>
        <v>5616</v>
      </c>
      <c r="F5432">
        <f t="shared" si="2020"/>
        <v>719040</v>
      </c>
      <c r="G5432" t="str">
        <f t="shared" si="2021"/>
        <v>000B38C0</v>
      </c>
      <c r="H5432" t="str">
        <f t="shared" si="2037"/>
        <v>E9EE</v>
      </c>
      <c r="I5432" t="str">
        <f t="shared" si="2038"/>
        <v/>
      </c>
      <c r="J5432" t="s">
        <v>19106</v>
      </c>
      <c r="K5432" t="str">
        <f t="shared" si="2022"/>
        <v>EEE90000</v>
      </c>
      <c r="L5432" t="str">
        <f t="shared" si="2023"/>
        <v>C0380B00</v>
      </c>
      <c r="M5432" t="str">
        <f t="shared" si="2024"/>
        <v>EEE90000C0380B00</v>
      </c>
      <c r="N5432" t="str">
        <f t="shared" si="2025"/>
        <v>EEE9=轭</v>
      </c>
      <c r="P5432" s="2" t="s">
        <v>3298</v>
      </c>
      <c r="Q5432" s="2" t="s">
        <v>18416</v>
      </c>
      <c r="R5432" t="str">
        <f t="shared" si="2026"/>
        <v>B5E7=绲</v>
      </c>
    </row>
    <row r="5433" spans="1:18">
      <c r="A5433" s="2" t="s">
        <v>19107</v>
      </c>
      <c r="B5433" s="2" t="s">
        <v>19108</v>
      </c>
      <c r="C5433">
        <f t="shared" si="2031"/>
        <v>5876</v>
      </c>
      <c r="D5433">
        <f t="shared" si="2018"/>
        <v>5620</v>
      </c>
      <c r="E5433">
        <f t="shared" si="2019"/>
        <v>5616</v>
      </c>
      <c r="F5433">
        <f t="shared" si="2020"/>
        <v>719104</v>
      </c>
      <c r="G5433" t="str">
        <f t="shared" si="2021"/>
        <v>000B3900</v>
      </c>
      <c r="H5433" t="str">
        <f t="shared" si="2037"/>
        <v>E9EF</v>
      </c>
      <c r="I5433" t="str">
        <f t="shared" si="2038"/>
        <v/>
      </c>
      <c r="J5433" t="s">
        <v>19109</v>
      </c>
      <c r="K5433" t="str">
        <f t="shared" si="2022"/>
        <v>EFE90000</v>
      </c>
      <c r="L5433" t="str">
        <f t="shared" si="2023"/>
        <v>00390B00</v>
      </c>
      <c r="M5433" t="str">
        <f t="shared" si="2024"/>
        <v>EFE9000000390B00</v>
      </c>
      <c r="N5433" t="str">
        <f t="shared" si="2025"/>
        <v>EFE9=轱</v>
      </c>
      <c r="P5433" s="2" t="s">
        <v>3641</v>
      </c>
      <c r="Q5433" s="2" t="s">
        <v>18418</v>
      </c>
      <c r="R5433" t="str">
        <f t="shared" si="2026"/>
        <v>B6E7=缍</v>
      </c>
    </row>
    <row r="5434" spans="1:18">
      <c r="A5434" s="2" t="s">
        <v>19110</v>
      </c>
      <c r="B5434" s="2" t="s">
        <v>19111</v>
      </c>
      <c r="C5434">
        <f t="shared" si="2031"/>
        <v>5877</v>
      </c>
      <c r="D5434">
        <f t="shared" si="2018"/>
        <v>5621</v>
      </c>
      <c r="E5434">
        <f t="shared" si="2019"/>
        <v>5616</v>
      </c>
      <c r="F5434">
        <f t="shared" si="2020"/>
        <v>719168</v>
      </c>
      <c r="G5434" t="str">
        <f t="shared" si="2021"/>
        <v>000B3940</v>
      </c>
      <c r="H5434" t="str">
        <f t="shared" si="2037"/>
        <v>E9F0</v>
      </c>
      <c r="I5434" t="str">
        <f t="shared" si="2038"/>
        <v/>
      </c>
      <c r="J5434" t="s">
        <v>19112</v>
      </c>
      <c r="K5434" t="str">
        <f t="shared" si="2022"/>
        <v>F0E90000</v>
      </c>
      <c r="L5434" t="str">
        <f t="shared" si="2023"/>
        <v>40390B00</v>
      </c>
      <c r="M5434" t="str">
        <f t="shared" si="2024"/>
        <v>F0E9000040390B00</v>
      </c>
      <c r="N5434" t="str">
        <f t="shared" si="2025"/>
        <v>F0E9=轲</v>
      </c>
      <c r="P5434" s="2" t="s">
        <v>3988</v>
      </c>
      <c r="Q5434" s="2" t="s">
        <v>18420</v>
      </c>
      <c r="R5434" t="str">
        <f t="shared" si="2026"/>
        <v>B7E7=绶</v>
      </c>
    </row>
    <row r="5435" spans="1:18">
      <c r="A5435" s="2" t="s">
        <v>19113</v>
      </c>
      <c r="B5435" s="2" t="s">
        <v>19114</v>
      </c>
      <c r="C5435">
        <f t="shared" si="2031"/>
        <v>5878</v>
      </c>
      <c r="D5435">
        <f t="shared" si="2018"/>
        <v>5622</v>
      </c>
      <c r="E5435">
        <f t="shared" si="2019"/>
        <v>5616</v>
      </c>
      <c r="F5435">
        <f t="shared" si="2020"/>
        <v>719232</v>
      </c>
      <c r="G5435" t="str">
        <f t="shared" si="2021"/>
        <v>000B3980</v>
      </c>
      <c r="H5435" t="str">
        <f t="shared" si="2037"/>
        <v>E9F1</v>
      </c>
      <c r="I5435" t="str">
        <f t="shared" si="2038"/>
        <v/>
      </c>
      <c r="J5435" t="s">
        <v>19115</v>
      </c>
      <c r="K5435" t="str">
        <f t="shared" si="2022"/>
        <v>F1E90000</v>
      </c>
      <c r="L5435" t="str">
        <f t="shared" si="2023"/>
        <v>80390B00</v>
      </c>
      <c r="M5435" t="str">
        <f t="shared" si="2024"/>
        <v>F1E9000080390B00</v>
      </c>
      <c r="N5435" t="str">
        <f t="shared" si="2025"/>
        <v>F1E9=轳</v>
      </c>
      <c r="P5435" s="2" t="s">
        <v>4335</v>
      </c>
      <c r="Q5435" s="2" t="s">
        <v>18422</v>
      </c>
      <c r="R5435" t="str">
        <f t="shared" si="2026"/>
        <v>B8E7=绺</v>
      </c>
    </row>
    <row r="5436" spans="1:18">
      <c r="A5436" s="2" t="s">
        <v>19116</v>
      </c>
      <c r="B5436" s="2" t="s">
        <v>19117</v>
      </c>
      <c r="C5436">
        <f t="shared" si="2031"/>
        <v>5888</v>
      </c>
      <c r="D5436">
        <f t="shared" si="2018"/>
        <v>5632</v>
      </c>
      <c r="E5436">
        <f t="shared" si="2019"/>
        <v>5632</v>
      </c>
      <c r="F5436">
        <f t="shared" si="2020"/>
        <v>720896</v>
      </c>
      <c r="G5436" t="str">
        <f t="shared" si="2021"/>
        <v>000B4000</v>
      </c>
      <c r="H5436" t="str">
        <f t="shared" si="2037"/>
        <v>E9F2</v>
      </c>
      <c r="I5436" t="str">
        <f t="shared" si="2038"/>
        <v/>
      </c>
      <c r="J5436" t="s">
        <v>19118</v>
      </c>
      <c r="K5436" t="str">
        <f t="shared" si="2022"/>
        <v>F2E90000</v>
      </c>
      <c r="L5436" t="str">
        <f t="shared" si="2023"/>
        <v>00400B00</v>
      </c>
      <c r="M5436" t="str">
        <f t="shared" si="2024"/>
        <v>F2E9000000400B00</v>
      </c>
      <c r="N5436" t="str">
        <f t="shared" si="2025"/>
        <v>F2E9=轵</v>
      </c>
      <c r="P5436" s="2" t="s">
        <v>4673</v>
      </c>
      <c r="Q5436" s="2" t="s">
        <v>18424</v>
      </c>
      <c r="R5436" t="str">
        <f t="shared" si="2026"/>
        <v>B9E7=绻</v>
      </c>
    </row>
    <row r="5437" spans="1:18">
      <c r="A5437" s="2" t="s">
        <v>19119</v>
      </c>
      <c r="B5437" s="2" t="s">
        <v>19120</v>
      </c>
      <c r="C5437">
        <f t="shared" si="2031"/>
        <v>5889</v>
      </c>
      <c r="D5437">
        <f t="shared" si="2018"/>
        <v>5633</v>
      </c>
      <c r="E5437">
        <f t="shared" si="2019"/>
        <v>5632</v>
      </c>
      <c r="F5437">
        <f t="shared" si="2020"/>
        <v>720960</v>
      </c>
      <c r="G5437" t="str">
        <f t="shared" si="2021"/>
        <v>000B4040</v>
      </c>
      <c r="H5437" t="str">
        <f t="shared" ref="H5437:H5446" si="2039">MID($H$1,(ROW()-2)*4+1,4)</f>
        <v>E9F3</v>
      </c>
      <c r="I5437" t="str">
        <f t="shared" si="2038"/>
        <v/>
      </c>
      <c r="J5437" t="s">
        <v>19121</v>
      </c>
      <c r="K5437" t="str">
        <f t="shared" si="2022"/>
        <v>F3E90000</v>
      </c>
      <c r="L5437" t="str">
        <f t="shared" si="2023"/>
        <v>40400B00</v>
      </c>
      <c r="M5437" t="str">
        <f t="shared" si="2024"/>
        <v>F3E9000040400B00</v>
      </c>
      <c r="N5437" t="str">
        <f t="shared" si="2025"/>
        <v>F3E9=轶</v>
      </c>
      <c r="P5437" s="2" t="s">
        <v>5011</v>
      </c>
      <c r="Q5437" s="2" t="s">
        <v>18426</v>
      </c>
      <c r="R5437" t="str">
        <f t="shared" si="2026"/>
        <v>BAE7=绾</v>
      </c>
    </row>
    <row r="5438" spans="1:18">
      <c r="A5438" s="2" t="s">
        <v>19122</v>
      </c>
      <c r="B5438" s="2" t="s">
        <v>19123</v>
      </c>
      <c r="C5438">
        <f t="shared" si="2031"/>
        <v>5890</v>
      </c>
      <c r="D5438">
        <f t="shared" si="2018"/>
        <v>5634</v>
      </c>
      <c r="E5438">
        <f t="shared" si="2019"/>
        <v>5632</v>
      </c>
      <c r="F5438">
        <f t="shared" si="2020"/>
        <v>721024</v>
      </c>
      <c r="G5438" t="str">
        <f t="shared" si="2021"/>
        <v>000B4080</v>
      </c>
      <c r="H5438" t="str">
        <f t="shared" si="2039"/>
        <v>E9F4</v>
      </c>
      <c r="I5438" t="str">
        <f t="shared" si="2038"/>
        <v/>
      </c>
      <c r="J5438" t="s">
        <v>19124</v>
      </c>
      <c r="K5438" t="str">
        <f t="shared" si="2022"/>
        <v>F4E90000</v>
      </c>
      <c r="L5438" t="str">
        <f t="shared" si="2023"/>
        <v>80400B00</v>
      </c>
      <c r="M5438" t="str">
        <f t="shared" si="2024"/>
        <v>F4E9000080400B00</v>
      </c>
      <c r="N5438" t="str">
        <f t="shared" si="2025"/>
        <v>F4E9=轸</v>
      </c>
      <c r="P5438" s="2" t="s">
        <v>5350</v>
      </c>
      <c r="Q5438" s="2" t="s">
        <v>18428</v>
      </c>
      <c r="R5438" t="str">
        <f t="shared" si="2026"/>
        <v>BBE7=缁</v>
      </c>
    </row>
    <row r="5439" spans="1:18">
      <c r="A5439" s="2" t="s">
        <v>19125</v>
      </c>
      <c r="B5439" s="2" t="s">
        <v>19126</v>
      </c>
      <c r="C5439">
        <f t="shared" si="2031"/>
        <v>5891</v>
      </c>
      <c r="D5439">
        <f t="shared" si="2018"/>
        <v>5635</v>
      </c>
      <c r="E5439">
        <f t="shared" si="2019"/>
        <v>5632</v>
      </c>
      <c r="F5439">
        <f t="shared" si="2020"/>
        <v>721088</v>
      </c>
      <c r="G5439" t="str">
        <f t="shared" si="2021"/>
        <v>000B40C0</v>
      </c>
      <c r="H5439" t="str">
        <f t="shared" si="2039"/>
        <v>E9F5</v>
      </c>
      <c r="I5439" t="str">
        <f t="shared" si="2038"/>
        <v/>
      </c>
      <c r="J5439" t="s">
        <v>19127</v>
      </c>
      <c r="K5439" t="str">
        <f t="shared" si="2022"/>
        <v>F5E90000</v>
      </c>
      <c r="L5439" t="str">
        <f t="shared" si="2023"/>
        <v>C0400B00</v>
      </c>
      <c r="M5439" t="str">
        <f t="shared" si="2024"/>
        <v>F5E90000C0400B00</v>
      </c>
      <c r="N5439" t="str">
        <f t="shared" si="2025"/>
        <v>F5E9=轷</v>
      </c>
      <c r="P5439" s="2" t="s">
        <v>5680</v>
      </c>
      <c r="Q5439" s="2" t="s">
        <v>18430</v>
      </c>
      <c r="R5439" t="str">
        <f t="shared" si="2026"/>
        <v>BCE7=缂</v>
      </c>
    </row>
    <row r="5440" spans="1:18">
      <c r="A5440" s="2" t="s">
        <v>19128</v>
      </c>
      <c r="B5440" s="2" t="s">
        <v>19129</v>
      </c>
      <c r="C5440">
        <f t="shared" si="2031"/>
        <v>5892</v>
      </c>
      <c r="D5440">
        <f t="shared" si="2018"/>
        <v>5636</v>
      </c>
      <c r="E5440">
        <f t="shared" si="2019"/>
        <v>5632</v>
      </c>
      <c r="F5440">
        <f t="shared" si="2020"/>
        <v>721152</v>
      </c>
      <c r="G5440" t="str">
        <f t="shared" si="2021"/>
        <v>000B4100</v>
      </c>
      <c r="H5440" t="str">
        <f t="shared" si="2039"/>
        <v>E9F6</v>
      </c>
      <c r="I5440" t="str">
        <f t="shared" si="2038"/>
        <v/>
      </c>
      <c r="J5440" t="s">
        <v>19130</v>
      </c>
      <c r="K5440" t="str">
        <f t="shared" si="2022"/>
        <v>F6E90000</v>
      </c>
      <c r="L5440" t="str">
        <f t="shared" si="2023"/>
        <v>00410B00</v>
      </c>
      <c r="M5440" t="str">
        <f t="shared" si="2024"/>
        <v>F6E9000000410B00</v>
      </c>
      <c r="N5440" t="str">
        <f t="shared" si="2025"/>
        <v>F6E9=轹</v>
      </c>
      <c r="P5440" s="2" t="s">
        <v>6016</v>
      </c>
      <c r="Q5440" s="2" t="s">
        <v>18432</v>
      </c>
      <c r="R5440" t="str">
        <f t="shared" si="2026"/>
        <v>BDE7=缃</v>
      </c>
    </row>
    <row r="5441" spans="1:18">
      <c r="A5441" s="2" t="s">
        <v>19131</v>
      </c>
      <c r="B5441" s="2" t="s">
        <v>19132</v>
      </c>
      <c r="C5441">
        <f t="shared" si="2031"/>
        <v>5893</v>
      </c>
      <c r="D5441">
        <f t="shared" si="2018"/>
        <v>5637</v>
      </c>
      <c r="E5441">
        <f t="shared" si="2019"/>
        <v>5632</v>
      </c>
      <c r="F5441">
        <f t="shared" si="2020"/>
        <v>721216</v>
      </c>
      <c r="G5441" t="str">
        <f t="shared" si="2021"/>
        <v>000B4140</v>
      </c>
      <c r="H5441" t="str">
        <f t="shared" si="2039"/>
        <v>E9F7</v>
      </c>
      <c r="I5441" t="str">
        <f t="shared" ref="I5441:I5450" si="2040">MID($I$1,(ROW()-2)*4+1,4)</f>
        <v/>
      </c>
      <c r="J5441" t="s">
        <v>19133</v>
      </c>
      <c r="K5441" t="str">
        <f t="shared" si="2022"/>
        <v>F7E90000</v>
      </c>
      <c r="L5441" t="str">
        <f t="shared" si="2023"/>
        <v>40410B00</v>
      </c>
      <c r="M5441" t="str">
        <f t="shared" si="2024"/>
        <v>F7E9000040410B00</v>
      </c>
      <c r="N5441" t="str">
        <f t="shared" si="2025"/>
        <v>F7E9=轺</v>
      </c>
      <c r="P5441" s="2" t="s">
        <v>6344</v>
      </c>
      <c r="Q5441" s="2" t="s">
        <v>18434</v>
      </c>
      <c r="R5441" t="str">
        <f t="shared" si="2026"/>
        <v>BEE7=缇</v>
      </c>
    </row>
    <row r="5442" spans="1:18">
      <c r="A5442" s="2" t="s">
        <v>19134</v>
      </c>
      <c r="B5442" s="2" t="s">
        <v>19135</v>
      </c>
      <c r="C5442">
        <f t="shared" si="2031"/>
        <v>5894</v>
      </c>
      <c r="D5442">
        <f t="shared" si="2018"/>
        <v>5638</v>
      </c>
      <c r="E5442">
        <f t="shared" si="2019"/>
        <v>5632</v>
      </c>
      <c r="F5442">
        <f t="shared" si="2020"/>
        <v>721280</v>
      </c>
      <c r="G5442" t="str">
        <f t="shared" si="2021"/>
        <v>000B4180</v>
      </c>
      <c r="H5442" t="str">
        <f t="shared" si="2039"/>
        <v>E9F8</v>
      </c>
      <c r="I5442" t="str">
        <f t="shared" si="2040"/>
        <v/>
      </c>
      <c r="J5442" t="s">
        <v>19136</v>
      </c>
      <c r="K5442" t="str">
        <f t="shared" si="2022"/>
        <v>F8E90000</v>
      </c>
      <c r="L5442" t="str">
        <f t="shared" si="2023"/>
        <v>80410B00</v>
      </c>
      <c r="M5442" t="str">
        <f t="shared" si="2024"/>
        <v>F8E9000080410B00</v>
      </c>
      <c r="N5442" t="str">
        <f t="shared" si="2025"/>
        <v>F8E9=轼</v>
      </c>
      <c r="P5442" s="2" t="s">
        <v>6680</v>
      </c>
      <c r="Q5442" s="2" t="s">
        <v>18436</v>
      </c>
      <c r="R5442" t="str">
        <f t="shared" si="2026"/>
        <v>BFE7=缈</v>
      </c>
    </row>
    <row r="5443" spans="1:18">
      <c r="A5443" s="2" t="s">
        <v>19137</v>
      </c>
      <c r="B5443" s="2" t="s">
        <v>19138</v>
      </c>
      <c r="C5443">
        <f t="shared" si="2031"/>
        <v>5895</v>
      </c>
      <c r="D5443">
        <f t="shared" ref="D5443:D5506" si="2041">C5443-256</f>
        <v>5639</v>
      </c>
      <c r="E5443">
        <f t="shared" ref="E5443:E5506" si="2042">INT(D5443/16)*16</f>
        <v>5632</v>
      </c>
      <c r="F5443">
        <f t="shared" ref="F5443:F5506" si="2043">(D5443+E5443)*64</f>
        <v>721344</v>
      </c>
      <c r="G5443" t="str">
        <f t="shared" ref="G5443:G5506" si="2044">DEC2HEX(F5443+16384,8)</f>
        <v>000B41C0</v>
      </c>
      <c r="H5443" t="str">
        <f t="shared" si="2039"/>
        <v>E9F9</v>
      </c>
      <c r="I5443" t="str">
        <f t="shared" si="2040"/>
        <v/>
      </c>
      <c r="J5443" t="s">
        <v>19139</v>
      </c>
      <c r="K5443" t="str">
        <f t="shared" ref="K5443:K5506" si="2045">MID(J5443,3,2)&amp;MID(J5443,1,2)&amp;"0000"</f>
        <v>F9E90000</v>
      </c>
      <c r="L5443" t="str">
        <f t="shared" ref="L5443:L5506" si="2046">MID(G5443,7,2)&amp;MID(G5443,5,2)&amp;MID(G5443,3,2)&amp;MID(G5443,1,2)</f>
        <v>C0410B00</v>
      </c>
      <c r="M5443" t="str">
        <f t="shared" ref="M5443:M5506" si="2047">K5443&amp;L5443</f>
        <v>F9E90000C0410B00</v>
      </c>
      <c r="N5443" t="str">
        <f t="shared" ref="N5443:N5506" si="2048">MID(J5443,3,2)&amp;MID(J5443,1,2)&amp;"="&amp;A5443</f>
        <v>F9E9=轾</v>
      </c>
      <c r="P5443" s="2" t="s">
        <v>7012</v>
      </c>
      <c r="Q5443" s="2" t="s">
        <v>18438</v>
      </c>
      <c r="R5443" t="str">
        <f t="shared" ref="R5443:R5506" si="2049">P5443&amp;"="&amp;Q5443</f>
        <v>C0E7=缋</v>
      </c>
    </row>
    <row r="5444" spans="1:18">
      <c r="A5444" s="2" t="s">
        <v>19140</v>
      </c>
      <c r="B5444" s="2" t="s">
        <v>19141</v>
      </c>
      <c r="C5444">
        <f t="shared" si="2031"/>
        <v>5896</v>
      </c>
      <c r="D5444">
        <f t="shared" si="2041"/>
        <v>5640</v>
      </c>
      <c r="E5444">
        <f t="shared" si="2042"/>
        <v>5632</v>
      </c>
      <c r="F5444">
        <f t="shared" si="2043"/>
        <v>721408</v>
      </c>
      <c r="G5444" t="str">
        <f t="shared" si="2044"/>
        <v>000B4200</v>
      </c>
      <c r="H5444" t="str">
        <f t="shared" si="2039"/>
        <v>E9FA</v>
      </c>
      <c r="I5444" t="str">
        <f t="shared" si="2040"/>
        <v/>
      </c>
      <c r="J5444" t="s">
        <v>19142</v>
      </c>
      <c r="K5444" t="str">
        <f t="shared" si="2045"/>
        <v>FAE90000</v>
      </c>
      <c r="L5444" t="str">
        <f t="shared" si="2046"/>
        <v>00420B00</v>
      </c>
      <c r="M5444" t="str">
        <f t="shared" si="2047"/>
        <v>FAE9000000420B00</v>
      </c>
      <c r="N5444" t="str">
        <f t="shared" si="2048"/>
        <v>FAE9=辁</v>
      </c>
      <c r="P5444" s="2" t="s">
        <v>7336</v>
      </c>
      <c r="Q5444" s="2" t="s">
        <v>18440</v>
      </c>
      <c r="R5444" t="str">
        <f t="shared" si="2049"/>
        <v>C1E7=缌</v>
      </c>
    </row>
    <row r="5445" spans="1:18">
      <c r="A5445" s="2" t="s">
        <v>19143</v>
      </c>
      <c r="B5445" s="2" t="s">
        <v>19144</v>
      </c>
      <c r="C5445">
        <f t="shared" si="2031"/>
        <v>5897</v>
      </c>
      <c r="D5445">
        <f t="shared" si="2041"/>
        <v>5641</v>
      </c>
      <c r="E5445">
        <f t="shared" si="2042"/>
        <v>5632</v>
      </c>
      <c r="F5445">
        <f t="shared" si="2043"/>
        <v>721472</v>
      </c>
      <c r="G5445" t="str">
        <f t="shared" si="2044"/>
        <v>000B4240</v>
      </c>
      <c r="H5445" t="str">
        <f t="shared" si="2039"/>
        <v>E9FB</v>
      </c>
      <c r="I5445" t="str">
        <f t="shared" si="2040"/>
        <v/>
      </c>
      <c r="J5445" t="s">
        <v>19145</v>
      </c>
      <c r="K5445" t="str">
        <f t="shared" si="2045"/>
        <v>FBE90000</v>
      </c>
      <c r="L5445" t="str">
        <f t="shared" si="2046"/>
        <v>40420B00</v>
      </c>
      <c r="M5445" t="str">
        <f t="shared" si="2047"/>
        <v>FBE9000040420B00</v>
      </c>
      <c r="N5445" t="str">
        <f t="shared" si="2048"/>
        <v>FBE9=辂</v>
      </c>
      <c r="P5445" s="2" t="s">
        <v>7656</v>
      </c>
      <c r="Q5445" s="2" t="s">
        <v>18442</v>
      </c>
      <c r="R5445" t="str">
        <f t="shared" si="2049"/>
        <v>C2E7=缏</v>
      </c>
    </row>
    <row r="5446" spans="1:18">
      <c r="A5446" s="2" t="s">
        <v>19146</v>
      </c>
      <c r="B5446" s="2" t="s">
        <v>19147</v>
      </c>
      <c r="C5446">
        <f t="shared" si="2031"/>
        <v>5898</v>
      </c>
      <c r="D5446">
        <f t="shared" si="2041"/>
        <v>5642</v>
      </c>
      <c r="E5446">
        <f t="shared" si="2042"/>
        <v>5632</v>
      </c>
      <c r="F5446">
        <f t="shared" si="2043"/>
        <v>721536</v>
      </c>
      <c r="G5446" t="str">
        <f t="shared" si="2044"/>
        <v>000B4280</v>
      </c>
      <c r="H5446" t="str">
        <f t="shared" si="2039"/>
        <v>E9FC</v>
      </c>
      <c r="I5446" t="str">
        <f t="shared" si="2040"/>
        <v/>
      </c>
      <c r="J5446" t="s">
        <v>19148</v>
      </c>
      <c r="K5446" t="str">
        <f t="shared" si="2045"/>
        <v>FCE90000</v>
      </c>
      <c r="L5446" t="str">
        <f t="shared" si="2046"/>
        <v>80420B00</v>
      </c>
      <c r="M5446" t="str">
        <f t="shared" si="2047"/>
        <v>FCE9000080420B00</v>
      </c>
      <c r="N5446" t="str">
        <f t="shared" si="2048"/>
        <v>FCE9=辄</v>
      </c>
      <c r="P5446" s="2" t="s">
        <v>7978</v>
      </c>
      <c r="Q5446" s="2" t="s">
        <v>18445</v>
      </c>
      <c r="R5446" t="str">
        <f t="shared" si="2049"/>
        <v>C3E7=缑</v>
      </c>
    </row>
    <row r="5447" spans="1:18">
      <c r="A5447" s="2" t="s">
        <v>19149</v>
      </c>
      <c r="B5447" s="2" t="s">
        <v>19150</v>
      </c>
      <c r="C5447">
        <f t="shared" si="2031"/>
        <v>5899</v>
      </c>
      <c r="D5447">
        <f t="shared" si="2041"/>
        <v>5643</v>
      </c>
      <c r="E5447">
        <f t="shared" si="2042"/>
        <v>5632</v>
      </c>
      <c r="F5447">
        <f t="shared" si="2043"/>
        <v>721600</v>
      </c>
      <c r="G5447" t="str">
        <f t="shared" si="2044"/>
        <v>000B42C0</v>
      </c>
      <c r="H5447" t="str">
        <f t="shared" ref="H5447:H5456" si="2050">MID($H$1,(ROW()-2)*4+1,4)</f>
        <v>E9FD</v>
      </c>
      <c r="I5447" t="str">
        <f t="shared" si="2040"/>
        <v/>
      </c>
      <c r="J5447" t="s">
        <v>19151</v>
      </c>
      <c r="K5447" t="str">
        <f t="shared" si="2045"/>
        <v>FDE90000</v>
      </c>
      <c r="L5447" t="str">
        <f t="shared" si="2046"/>
        <v>C0420B00</v>
      </c>
      <c r="M5447" t="str">
        <f t="shared" si="2047"/>
        <v>FDE90000C0420B00</v>
      </c>
      <c r="N5447" t="str">
        <f t="shared" si="2048"/>
        <v>FDE9=辇</v>
      </c>
      <c r="P5447" s="2" t="s">
        <v>8292</v>
      </c>
      <c r="Q5447" s="2" t="s">
        <v>18448</v>
      </c>
      <c r="R5447" t="str">
        <f t="shared" si="2049"/>
        <v>C4E7=缒</v>
      </c>
    </row>
    <row r="5448" spans="1:18">
      <c r="A5448" s="2" t="s">
        <v>19152</v>
      </c>
      <c r="B5448" s="2" t="s">
        <v>19153</v>
      </c>
      <c r="C5448">
        <f t="shared" si="2031"/>
        <v>5900</v>
      </c>
      <c r="D5448">
        <f t="shared" si="2041"/>
        <v>5644</v>
      </c>
      <c r="E5448">
        <f t="shared" si="2042"/>
        <v>5632</v>
      </c>
      <c r="F5448">
        <f t="shared" si="2043"/>
        <v>721664</v>
      </c>
      <c r="G5448" t="str">
        <f t="shared" si="2044"/>
        <v>000B4300</v>
      </c>
      <c r="H5448" t="str">
        <f t="shared" si="2050"/>
        <v>E9FE</v>
      </c>
      <c r="I5448" t="str">
        <f t="shared" si="2040"/>
        <v/>
      </c>
      <c r="J5448" t="s">
        <v>19154</v>
      </c>
      <c r="K5448" t="str">
        <f t="shared" si="2045"/>
        <v>FEE90000</v>
      </c>
      <c r="L5448" t="str">
        <f t="shared" si="2046"/>
        <v>00430B00</v>
      </c>
      <c r="M5448" t="str">
        <f t="shared" si="2047"/>
        <v>FEE9000000430B00</v>
      </c>
      <c r="N5448" t="str">
        <f t="shared" si="2048"/>
        <v>FEE9=辋</v>
      </c>
      <c r="P5448" s="2" t="s">
        <v>8610</v>
      </c>
      <c r="Q5448" s="2" t="s">
        <v>18451</v>
      </c>
      <c r="R5448" t="str">
        <f t="shared" si="2049"/>
        <v>C5E7=缗</v>
      </c>
    </row>
    <row r="5449" spans="1:18">
      <c r="A5449" s="2" t="s">
        <v>19155</v>
      </c>
      <c r="B5449" s="2" t="s">
        <v>19156</v>
      </c>
      <c r="C5449">
        <f t="shared" si="2031"/>
        <v>5901</v>
      </c>
      <c r="D5449">
        <f t="shared" si="2041"/>
        <v>5645</v>
      </c>
      <c r="E5449">
        <f t="shared" si="2042"/>
        <v>5632</v>
      </c>
      <c r="F5449">
        <f t="shared" si="2043"/>
        <v>721728</v>
      </c>
      <c r="G5449" t="str">
        <f t="shared" si="2044"/>
        <v>000B4340</v>
      </c>
      <c r="H5449" t="str">
        <f t="shared" si="2050"/>
        <v>EAA1</v>
      </c>
      <c r="I5449" t="str">
        <f t="shared" si="2040"/>
        <v/>
      </c>
      <c r="J5449" t="s">
        <v>19157</v>
      </c>
      <c r="K5449" t="str">
        <f t="shared" si="2045"/>
        <v>A1EA0000</v>
      </c>
      <c r="L5449" t="str">
        <f t="shared" si="2046"/>
        <v>40430B00</v>
      </c>
      <c r="M5449" t="str">
        <f t="shared" si="2047"/>
        <v>A1EA000040430B00</v>
      </c>
      <c r="N5449" t="str">
        <f t="shared" si="2048"/>
        <v>A1EA=辍</v>
      </c>
      <c r="P5449" s="2" t="s">
        <v>8930</v>
      </c>
      <c r="Q5449" s="2" t="s">
        <v>18454</v>
      </c>
      <c r="R5449" t="str">
        <f t="shared" si="2049"/>
        <v>C6E7=缙</v>
      </c>
    </row>
    <row r="5450" spans="1:18">
      <c r="A5450" s="2" t="s">
        <v>19158</v>
      </c>
      <c r="B5450" s="2" t="s">
        <v>19159</v>
      </c>
      <c r="C5450">
        <f t="shared" si="2031"/>
        <v>5902</v>
      </c>
      <c r="D5450">
        <f t="shared" si="2041"/>
        <v>5646</v>
      </c>
      <c r="E5450">
        <f t="shared" si="2042"/>
        <v>5632</v>
      </c>
      <c r="F5450">
        <f t="shared" si="2043"/>
        <v>721792</v>
      </c>
      <c r="G5450" t="str">
        <f t="shared" si="2044"/>
        <v>000B4380</v>
      </c>
      <c r="H5450" t="str">
        <f t="shared" si="2050"/>
        <v>EAA2</v>
      </c>
      <c r="I5450" t="str">
        <f t="shared" si="2040"/>
        <v/>
      </c>
      <c r="J5450" t="s">
        <v>19160</v>
      </c>
      <c r="K5450" t="str">
        <f t="shared" si="2045"/>
        <v>A2EA0000</v>
      </c>
      <c r="L5450" t="str">
        <f t="shared" si="2046"/>
        <v>80430B00</v>
      </c>
      <c r="M5450" t="str">
        <f t="shared" si="2047"/>
        <v>A2EA000080430B00</v>
      </c>
      <c r="N5450" t="str">
        <f t="shared" si="2048"/>
        <v>A2EA=辎</v>
      </c>
      <c r="P5450" s="2" t="s">
        <v>9246</v>
      </c>
      <c r="Q5450" s="2" t="s">
        <v>18457</v>
      </c>
      <c r="R5450" t="str">
        <f t="shared" si="2049"/>
        <v>C7E7=缜</v>
      </c>
    </row>
    <row r="5451" spans="1:18">
      <c r="A5451" s="2" t="s">
        <v>19161</v>
      </c>
      <c r="B5451" s="2" t="s">
        <v>19162</v>
      </c>
      <c r="C5451">
        <f t="shared" si="2031"/>
        <v>5903</v>
      </c>
      <c r="D5451">
        <f t="shared" si="2041"/>
        <v>5647</v>
      </c>
      <c r="E5451">
        <f t="shared" si="2042"/>
        <v>5632</v>
      </c>
      <c r="F5451">
        <f t="shared" si="2043"/>
        <v>721856</v>
      </c>
      <c r="G5451" t="str">
        <f t="shared" si="2044"/>
        <v>000B43C0</v>
      </c>
      <c r="H5451" t="str">
        <f t="shared" si="2050"/>
        <v>EAA3</v>
      </c>
      <c r="I5451" t="str">
        <f t="shared" ref="I5451:I5460" si="2051">MID($I$1,(ROW()-2)*4+1,4)</f>
        <v/>
      </c>
      <c r="J5451" t="s">
        <v>19163</v>
      </c>
      <c r="K5451" t="str">
        <f t="shared" si="2045"/>
        <v>A3EA0000</v>
      </c>
      <c r="L5451" t="str">
        <f t="shared" si="2046"/>
        <v>C0430B00</v>
      </c>
      <c r="M5451" t="str">
        <f t="shared" si="2047"/>
        <v>A3EA0000C0430B00</v>
      </c>
      <c r="N5451" t="str">
        <f t="shared" si="2048"/>
        <v>A3EA=辏</v>
      </c>
      <c r="P5451" s="2" t="s">
        <v>9558</v>
      </c>
      <c r="Q5451" s="2" t="s">
        <v>18460</v>
      </c>
      <c r="R5451" t="str">
        <f t="shared" si="2049"/>
        <v>C8E7=缛</v>
      </c>
    </row>
    <row r="5452" spans="1:18">
      <c r="A5452" s="2" t="s">
        <v>19164</v>
      </c>
      <c r="B5452" s="2" t="s">
        <v>19165</v>
      </c>
      <c r="C5452">
        <f t="shared" si="2031"/>
        <v>5904</v>
      </c>
      <c r="D5452">
        <f t="shared" si="2041"/>
        <v>5648</v>
      </c>
      <c r="E5452">
        <f t="shared" si="2042"/>
        <v>5648</v>
      </c>
      <c r="F5452">
        <f t="shared" si="2043"/>
        <v>722944</v>
      </c>
      <c r="G5452" t="str">
        <f t="shared" si="2044"/>
        <v>000B4800</v>
      </c>
      <c r="H5452" t="str">
        <f t="shared" si="2050"/>
        <v>EAA4</v>
      </c>
      <c r="I5452" t="str">
        <f t="shared" si="2051"/>
        <v/>
      </c>
      <c r="J5452" t="s">
        <v>19166</v>
      </c>
      <c r="K5452" t="str">
        <f t="shared" si="2045"/>
        <v>A4EA0000</v>
      </c>
      <c r="L5452" t="str">
        <f t="shared" si="2046"/>
        <v>00480B00</v>
      </c>
      <c r="M5452" t="str">
        <f t="shared" si="2047"/>
        <v>A4EA000000480B00</v>
      </c>
      <c r="N5452" t="str">
        <f t="shared" si="2048"/>
        <v>A4EA=辘</v>
      </c>
      <c r="P5452" s="2" t="s">
        <v>9873</v>
      </c>
      <c r="Q5452" s="2" t="s">
        <v>18463</v>
      </c>
      <c r="R5452" t="str">
        <f t="shared" si="2049"/>
        <v>C9E7=缟</v>
      </c>
    </row>
    <row r="5453" spans="1:18">
      <c r="A5453" s="2" t="s">
        <v>19167</v>
      </c>
      <c r="B5453" s="2" t="s">
        <v>19168</v>
      </c>
      <c r="C5453">
        <f t="shared" si="2031"/>
        <v>5905</v>
      </c>
      <c r="D5453">
        <f t="shared" si="2041"/>
        <v>5649</v>
      </c>
      <c r="E5453">
        <f t="shared" si="2042"/>
        <v>5648</v>
      </c>
      <c r="F5453">
        <f t="shared" si="2043"/>
        <v>723008</v>
      </c>
      <c r="G5453" t="str">
        <f t="shared" si="2044"/>
        <v>000B4840</v>
      </c>
      <c r="H5453" t="str">
        <f t="shared" si="2050"/>
        <v>EAA5</v>
      </c>
      <c r="I5453" t="str">
        <f t="shared" si="2051"/>
        <v/>
      </c>
      <c r="J5453" t="s">
        <v>19169</v>
      </c>
      <c r="K5453" t="str">
        <f t="shared" si="2045"/>
        <v>A5EA0000</v>
      </c>
      <c r="L5453" t="str">
        <f t="shared" si="2046"/>
        <v>40480B00</v>
      </c>
      <c r="M5453" t="str">
        <f t="shared" si="2047"/>
        <v>A5EA000040480B00</v>
      </c>
      <c r="N5453" t="str">
        <f t="shared" si="2048"/>
        <v>A5EA=辚</v>
      </c>
      <c r="P5453" s="2" t="s">
        <v>10186</v>
      </c>
      <c r="Q5453" s="2" t="s">
        <v>18466</v>
      </c>
      <c r="R5453" t="str">
        <f t="shared" si="2049"/>
        <v>CAE7=缡</v>
      </c>
    </row>
    <row r="5454" spans="1:18">
      <c r="A5454" s="2" t="s">
        <v>19170</v>
      </c>
      <c r="B5454" s="2" t="s">
        <v>19171</v>
      </c>
      <c r="C5454">
        <f t="shared" si="2031"/>
        <v>5906</v>
      </c>
      <c r="D5454">
        <f t="shared" si="2041"/>
        <v>5650</v>
      </c>
      <c r="E5454">
        <f t="shared" si="2042"/>
        <v>5648</v>
      </c>
      <c r="F5454">
        <f t="shared" si="2043"/>
        <v>723072</v>
      </c>
      <c r="G5454" t="str">
        <f t="shared" si="2044"/>
        <v>000B4880</v>
      </c>
      <c r="H5454" t="str">
        <f t="shared" si="2050"/>
        <v>EAA6</v>
      </c>
      <c r="I5454" t="str">
        <f t="shared" si="2051"/>
        <v/>
      </c>
      <c r="J5454" t="s">
        <v>19172</v>
      </c>
      <c r="K5454" t="str">
        <f t="shared" si="2045"/>
        <v>A6EA0000</v>
      </c>
      <c r="L5454" t="str">
        <f t="shared" si="2046"/>
        <v>80480B00</v>
      </c>
      <c r="M5454" t="str">
        <f t="shared" si="2047"/>
        <v>A6EA000080480B00</v>
      </c>
      <c r="N5454" t="str">
        <f t="shared" si="2048"/>
        <v>A6EA=軎</v>
      </c>
      <c r="P5454" s="2" t="s">
        <v>10497</v>
      </c>
      <c r="Q5454" s="2" t="s">
        <v>18469</v>
      </c>
      <c r="R5454" t="str">
        <f t="shared" si="2049"/>
        <v>CBE7=缢</v>
      </c>
    </row>
    <row r="5455" spans="1:18">
      <c r="A5455" s="2" t="s">
        <v>19173</v>
      </c>
      <c r="B5455" s="2" t="s">
        <v>19174</v>
      </c>
      <c r="C5455">
        <f t="shared" si="2031"/>
        <v>5907</v>
      </c>
      <c r="D5455">
        <f t="shared" si="2041"/>
        <v>5651</v>
      </c>
      <c r="E5455">
        <f t="shared" si="2042"/>
        <v>5648</v>
      </c>
      <c r="F5455">
        <f t="shared" si="2043"/>
        <v>723136</v>
      </c>
      <c r="G5455" t="str">
        <f t="shared" si="2044"/>
        <v>000B48C0</v>
      </c>
      <c r="H5455" t="str">
        <f t="shared" si="2050"/>
        <v>EAA7</v>
      </c>
      <c r="I5455" t="str">
        <f t="shared" si="2051"/>
        <v/>
      </c>
      <c r="J5455" t="s">
        <v>19175</v>
      </c>
      <c r="K5455" t="str">
        <f t="shared" si="2045"/>
        <v>A7EA0000</v>
      </c>
      <c r="L5455" t="str">
        <f t="shared" si="2046"/>
        <v>C0480B00</v>
      </c>
      <c r="M5455" t="str">
        <f t="shared" si="2047"/>
        <v>A7EA0000C0480B00</v>
      </c>
      <c r="N5455" t="str">
        <f t="shared" si="2048"/>
        <v>A7EA=戋</v>
      </c>
      <c r="P5455" s="2" t="s">
        <v>10810</v>
      </c>
      <c r="Q5455" s="2" t="s">
        <v>18472</v>
      </c>
      <c r="R5455" t="str">
        <f t="shared" si="2049"/>
        <v>CCE7=缣</v>
      </c>
    </row>
    <row r="5456" spans="1:18">
      <c r="A5456" s="2" t="s">
        <v>19176</v>
      </c>
      <c r="B5456" s="2" t="s">
        <v>19177</v>
      </c>
      <c r="C5456">
        <f t="shared" si="2031"/>
        <v>5908</v>
      </c>
      <c r="D5456">
        <f t="shared" si="2041"/>
        <v>5652</v>
      </c>
      <c r="E5456">
        <f t="shared" si="2042"/>
        <v>5648</v>
      </c>
      <c r="F5456">
        <f t="shared" si="2043"/>
        <v>723200</v>
      </c>
      <c r="G5456" t="str">
        <f t="shared" si="2044"/>
        <v>000B4900</v>
      </c>
      <c r="H5456" t="str">
        <f t="shared" si="2050"/>
        <v>EAA8</v>
      </c>
      <c r="I5456" t="str">
        <f t="shared" si="2051"/>
        <v/>
      </c>
      <c r="J5456" t="s">
        <v>19178</v>
      </c>
      <c r="K5456" t="str">
        <f t="shared" si="2045"/>
        <v>A8EA0000</v>
      </c>
      <c r="L5456" t="str">
        <f t="shared" si="2046"/>
        <v>00490B00</v>
      </c>
      <c r="M5456" t="str">
        <f t="shared" si="2047"/>
        <v>A8EA000000490B00</v>
      </c>
      <c r="N5456" t="str">
        <f t="shared" si="2048"/>
        <v>A8EA=戗</v>
      </c>
      <c r="P5456" s="2" t="s">
        <v>11109</v>
      </c>
      <c r="Q5456" s="2" t="s">
        <v>18475</v>
      </c>
      <c r="R5456" t="str">
        <f t="shared" si="2049"/>
        <v>CDE7=缤</v>
      </c>
    </row>
    <row r="5457" spans="1:18">
      <c r="A5457" s="2" t="s">
        <v>19179</v>
      </c>
      <c r="B5457" s="2" t="s">
        <v>19180</v>
      </c>
      <c r="C5457">
        <f t="shared" si="2031"/>
        <v>5909</v>
      </c>
      <c r="D5457">
        <f t="shared" si="2041"/>
        <v>5653</v>
      </c>
      <c r="E5457">
        <f t="shared" si="2042"/>
        <v>5648</v>
      </c>
      <c r="F5457">
        <f t="shared" si="2043"/>
        <v>723264</v>
      </c>
      <c r="G5457" t="str">
        <f t="shared" si="2044"/>
        <v>000B4940</v>
      </c>
      <c r="H5457" t="str">
        <f t="shared" ref="H5457:H5466" si="2052">MID($H$1,(ROW()-2)*4+1,4)</f>
        <v>EAA9</v>
      </c>
      <c r="I5457" t="str">
        <f t="shared" si="2051"/>
        <v/>
      </c>
      <c r="J5457" t="s">
        <v>19181</v>
      </c>
      <c r="K5457" t="str">
        <f t="shared" si="2045"/>
        <v>A9EA0000</v>
      </c>
      <c r="L5457" t="str">
        <f t="shared" si="2046"/>
        <v>40490B00</v>
      </c>
      <c r="M5457" t="str">
        <f t="shared" si="2047"/>
        <v>A9EA000040490B00</v>
      </c>
      <c r="N5457" t="str">
        <f t="shared" si="2048"/>
        <v>A9EA=戛</v>
      </c>
      <c r="P5457" s="2" t="s">
        <v>11417</v>
      </c>
      <c r="Q5457" s="2" t="s">
        <v>18478</v>
      </c>
      <c r="R5457" t="str">
        <f t="shared" si="2049"/>
        <v>CEE7=缥</v>
      </c>
    </row>
    <row r="5458" spans="1:18">
      <c r="A5458" s="2" t="s">
        <v>19182</v>
      </c>
      <c r="B5458" s="2" t="s">
        <v>19183</v>
      </c>
      <c r="C5458">
        <f t="shared" si="2031"/>
        <v>5910</v>
      </c>
      <c r="D5458">
        <f t="shared" si="2041"/>
        <v>5654</v>
      </c>
      <c r="E5458">
        <f t="shared" si="2042"/>
        <v>5648</v>
      </c>
      <c r="F5458">
        <f t="shared" si="2043"/>
        <v>723328</v>
      </c>
      <c r="G5458" t="str">
        <f t="shared" si="2044"/>
        <v>000B4980</v>
      </c>
      <c r="H5458" t="str">
        <f t="shared" si="2052"/>
        <v>EAAA</v>
      </c>
      <c r="I5458" t="str">
        <f t="shared" si="2051"/>
        <v/>
      </c>
      <c r="J5458" t="s">
        <v>19184</v>
      </c>
      <c r="K5458" t="str">
        <f t="shared" si="2045"/>
        <v>AAEA0000</v>
      </c>
      <c r="L5458" t="str">
        <f t="shared" si="2046"/>
        <v>80490B00</v>
      </c>
      <c r="M5458" t="str">
        <f t="shared" si="2047"/>
        <v>AAEA000080490B00</v>
      </c>
      <c r="N5458" t="str">
        <f t="shared" si="2048"/>
        <v>AAEA=戟</v>
      </c>
      <c r="P5458" s="2" t="s">
        <v>11721</v>
      </c>
      <c r="Q5458" s="2" t="s">
        <v>18481</v>
      </c>
      <c r="R5458" t="str">
        <f t="shared" si="2049"/>
        <v>CFE7=缦</v>
      </c>
    </row>
    <row r="5459" spans="1:18">
      <c r="A5459" s="2" t="s">
        <v>19185</v>
      </c>
      <c r="B5459" s="2" t="s">
        <v>19186</v>
      </c>
      <c r="C5459">
        <f t="shared" si="2031"/>
        <v>5911</v>
      </c>
      <c r="D5459">
        <f t="shared" si="2041"/>
        <v>5655</v>
      </c>
      <c r="E5459">
        <f t="shared" si="2042"/>
        <v>5648</v>
      </c>
      <c r="F5459">
        <f t="shared" si="2043"/>
        <v>723392</v>
      </c>
      <c r="G5459" t="str">
        <f t="shared" si="2044"/>
        <v>000B49C0</v>
      </c>
      <c r="H5459" t="str">
        <f t="shared" si="2052"/>
        <v>EAAB</v>
      </c>
      <c r="I5459" t="str">
        <f t="shared" si="2051"/>
        <v/>
      </c>
      <c r="J5459" t="s">
        <v>19187</v>
      </c>
      <c r="K5459" t="str">
        <f t="shared" si="2045"/>
        <v>ABEA0000</v>
      </c>
      <c r="L5459" t="str">
        <f t="shared" si="2046"/>
        <v>C0490B00</v>
      </c>
      <c r="M5459" t="str">
        <f t="shared" si="2047"/>
        <v>ABEA0000C0490B00</v>
      </c>
      <c r="N5459" t="str">
        <f t="shared" si="2048"/>
        <v>ABEA=戢</v>
      </c>
      <c r="P5459" s="2" t="s">
        <v>12019</v>
      </c>
      <c r="Q5459" s="2" t="s">
        <v>18484</v>
      </c>
      <c r="R5459" t="str">
        <f t="shared" si="2049"/>
        <v>D0E7=缧</v>
      </c>
    </row>
    <row r="5460" spans="1:18">
      <c r="A5460" s="2" t="s">
        <v>19188</v>
      </c>
      <c r="B5460" s="2" t="s">
        <v>19189</v>
      </c>
      <c r="C5460">
        <f t="shared" si="2031"/>
        <v>5912</v>
      </c>
      <c r="D5460">
        <f t="shared" si="2041"/>
        <v>5656</v>
      </c>
      <c r="E5460">
        <f t="shared" si="2042"/>
        <v>5648</v>
      </c>
      <c r="F5460">
        <f t="shared" si="2043"/>
        <v>723456</v>
      </c>
      <c r="G5460" t="str">
        <f t="shared" si="2044"/>
        <v>000B4A00</v>
      </c>
      <c r="H5460" t="str">
        <f t="shared" si="2052"/>
        <v>EAAC</v>
      </c>
      <c r="I5460" t="str">
        <f t="shared" si="2051"/>
        <v/>
      </c>
      <c r="J5460" t="s">
        <v>19190</v>
      </c>
      <c r="K5460" t="str">
        <f t="shared" si="2045"/>
        <v>ACEA0000</v>
      </c>
      <c r="L5460" t="str">
        <f t="shared" si="2046"/>
        <v>004A0B00</v>
      </c>
      <c r="M5460" t="str">
        <f t="shared" si="2047"/>
        <v>ACEA0000004A0B00</v>
      </c>
      <c r="N5460" t="str">
        <f t="shared" si="2048"/>
        <v>ACEA=戡</v>
      </c>
      <c r="P5460" s="2" t="s">
        <v>12316</v>
      </c>
      <c r="Q5460" s="2" t="s">
        <v>18487</v>
      </c>
      <c r="R5460" t="str">
        <f t="shared" si="2049"/>
        <v>D1E7=缪</v>
      </c>
    </row>
    <row r="5461" spans="1:18">
      <c r="A5461" s="2" t="s">
        <v>19191</v>
      </c>
      <c r="B5461" s="2" t="s">
        <v>19192</v>
      </c>
      <c r="C5461">
        <f t="shared" si="2031"/>
        <v>5913</v>
      </c>
      <c r="D5461">
        <f t="shared" si="2041"/>
        <v>5657</v>
      </c>
      <c r="E5461">
        <f t="shared" si="2042"/>
        <v>5648</v>
      </c>
      <c r="F5461">
        <f t="shared" si="2043"/>
        <v>723520</v>
      </c>
      <c r="G5461" t="str">
        <f t="shared" si="2044"/>
        <v>000B4A40</v>
      </c>
      <c r="H5461" t="str">
        <f t="shared" si="2052"/>
        <v>EAAD</v>
      </c>
      <c r="I5461" t="str">
        <f t="shared" ref="I5461:I5470" si="2053">MID($I$1,(ROW()-2)*4+1,4)</f>
        <v/>
      </c>
      <c r="J5461" t="s">
        <v>19193</v>
      </c>
      <c r="K5461" t="str">
        <f t="shared" si="2045"/>
        <v>ADEA0000</v>
      </c>
      <c r="L5461" t="str">
        <f t="shared" si="2046"/>
        <v>404A0B00</v>
      </c>
      <c r="M5461" t="str">
        <f t="shared" si="2047"/>
        <v>ADEA0000404A0B00</v>
      </c>
      <c r="N5461" t="str">
        <f t="shared" si="2048"/>
        <v>ADEA=戥</v>
      </c>
      <c r="P5461" s="2" t="s">
        <v>12613</v>
      </c>
      <c r="Q5461" s="2" t="s">
        <v>18490</v>
      </c>
      <c r="R5461" t="str">
        <f t="shared" si="2049"/>
        <v>D2E7=缫</v>
      </c>
    </row>
    <row r="5462" spans="1:18">
      <c r="A5462" s="2" t="s">
        <v>19194</v>
      </c>
      <c r="B5462" s="2" t="s">
        <v>19195</v>
      </c>
      <c r="C5462">
        <f t="shared" ref="C5462:C5525" si="2054">HEX2DEC(B5462)-256</f>
        <v>5914</v>
      </c>
      <c r="D5462">
        <f t="shared" si="2041"/>
        <v>5658</v>
      </c>
      <c r="E5462">
        <f t="shared" si="2042"/>
        <v>5648</v>
      </c>
      <c r="F5462">
        <f t="shared" si="2043"/>
        <v>723584</v>
      </c>
      <c r="G5462" t="str">
        <f t="shared" si="2044"/>
        <v>000B4A80</v>
      </c>
      <c r="H5462" t="str">
        <f t="shared" si="2052"/>
        <v>EAAE</v>
      </c>
      <c r="I5462" t="str">
        <f t="shared" si="2053"/>
        <v/>
      </c>
      <c r="J5462" t="s">
        <v>19196</v>
      </c>
      <c r="K5462" t="str">
        <f t="shared" si="2045"/>
        <v>AEEA0000</v>
      </c>
      <c r="L5462" t="str">
        <f t="shared" si="2046"/>
        <v>804A0B00</v>
      </c>
      <c r="M5462" t="str">
        <f t="shared" si="2047"/>
        <v>AEEA0000804A0B00</v>
      </c>
      <c r="N5462" t="str">
        <f t="shared" si="2048"/>
        <v>AEEA=戤</v>
      </c>
      <c r="P5462" s="2" t="s">
        <v>12905</v>
      </c>
      <c r="Q5462" s="2" t="s">
        <v>18493</v>
      </c>
      <c r="R5462" t="str">
        <f t="shared" si="2049"/>
        <v>D3E7=缬</v>
      </c>
    </row>
    <row r="5463" spans="1:18">
      <c r="A5463" s="2" t="s">
        <v>19197</v>
      </c>
      <c r="B5463" s="2" t="s">
        <v>19198</v>
      </c>
      <c r="C5463">
        <f t="shared" si="2054"/>
        <v>5915</v>
      </c>
      <c r="D5463">
        <f t="shared" si="2041"/>
        <v>5659</v>
      </c>
      <c r="E5463">
        <f t="shared" si="2042"/>
        <v>5648</v>
      </c>
      <c r="F5463">
        <f t="shared" si="2043"/>
        <v>723648</v>
      </c>
      <c r="G5463" t="str">
        <f t="shared" si="2044"/>
        <v>000B4AC0</v>
      </c>
      <c r="H5463" t="str">
        <f>MID($H$1,(ROW()-2)*4+1,4)</f>
        <v>E</v>
      </c>
      <c r="I5463" t="str">
        <f t="shared" si="2053"/>
        <v/>
      </c>
      <c r="J5463" t="s">
        <v>19199</v>
      </c>
      <c r="K5463" t="str">
        <f t="shared" si="2045"/>
        <v>AFEA0000</v>
      </c>
      <c r="L5463" t="str">
        <f t="shared" si="2046"/>
        <v>C04A0B00</v>
      </c>
      <c r="M5463" t="str">
        <f t="shared" si="2047"/>
        <v>AFEA0000C04A0B00</v>
      </c>
      <c r="N5463" t="str">
        <f t="shared" si="2048"/>
        <v>AFEA=戬</v>
      </c>
      <c r="P5463" s="2" t="s">
        <v>13200</v>
      </c>
      <c r="Q5463" s="2" t="s">
        <v>18496</v>
      </c>
      <c r="R5463" t="str">
        <f t="shared" si="2049"/>
        <v>D4E7=缭</v>
      </c>
    </row>
    <row r="5464" spans="1:18">
      <c r="A5464" s="2" t="s">
        <v>19200</v>
      </c>
      <c r="B5464" s="2" t="s">
        <v>19201</v>
      </c>
      <c r="C5464">
        <f t="shared" si="2054"/>
        <v>5916</v>
      </c>
      <c r="D5464">
        <f t="shared" si="2041"/>
        <v>5660</v>
      </c>
      <c r="E5464">
        <f t="shared" si="2042"/>
        <v>5648</v>
      </c>
      <c r="F5464">
        <f t="shared" si="2043"/>
        <v>723712</v>
      </c>
      <c r="G5464" t="str">
        <f t="shared" si="2044"/>
        <v>000B4B00</v>
      </c>
      <c r="H5464" t="str">
        <f t="shared" si="2052"/>
        <v/>
      </c>
      <c r="I5464" t="str">
        <f t="shared" si="2053"/>
        <v/>
      </c>
      <c r="J5464" t="s">
        <v>2278</v>
      </c>
      <c r="K5464" t="str">
        <f t="shared" si="2045"/>
        <v>B0EA0000</v>
      </c>
      <c r="L5464" t="str">
        <f t="shared" si="2046"/>
        <v>004B0B00</v>
      </c>
      <c r="M5464" t="str">
        <f t="shared" si="2047"/>
        <v>B0EA0000004B0B00</v>
      </c>
      <c r="N5464" t="str">
        <f t="shared" si="2048"/>
        <v>B0EA=臧</v>
      </c>
      <c r="P5464" s="2" t="s">
        <v>13494</v>
      </c>
      <c r="Q5464" s="2" t="s">
        <v>18499</v>
      </c>
      <c r="R5464" t="str">
        <f t="shared" si="2049"/>
        <v>D5E7=缯</v>
      </c>
    </row>
    <row r="5465" spans="1:18">
      <c r="A5465" s="2" t="s">
        <v>19202</v>
      </c>
      <c r="B5465" s="2" t="s">
        <v>19203</v>
      </c>
      <c r="C5465">
        <f t="shared" si="2054"/>
        <v>5917</v>
      </c>
      <c r="D5465">
        <f t="shared" si="2041"/>
        <v>5661</v>
      </c>
      <c r="E5465">
        <f t="shared" si="2042"/>
        <v>5648</v>
      </c>
      <c r="F5465">
        <f t="shared" si="2043"/>
        <v>723776</v>
      </c>
      <c r="G5465" t="str">
        <f t="shared" si="2044"/>
        <v>000B4B40</v>
      </c>
      <c r="H5465" t="str">
        <f t="shared" si="2052"/>
        <v/>
      </c>
      <c r="I5465" t="str">
        <f t="shared" si="2053"/>
        <v/>
      </c>
      <c r="J5465" t="s">
        <v>2806</v>
      </c>
      <c r="K5465" t="str">
        <f t="shared" si="2045"/>
        <v>B1EA0000</v>
      </c>
      <c r="L5465" t="str">
        <f t="shared" si="2046"/>
        <v>404B0B00</v>
      </c>
      <c r="M5465" t="str">
        <f t="shared" si="2047"/>
        <v>B1EA0000404B0B00</v>
      </c>
      <c r="N5465" t="str">
        <f t="shared" si="2048"/>
        <v>B1EA=瓯</v>
      </c>
      <c r="P5465" s="2" t="s">
        <v>13787</v>
      </c>
      <c r="Q5465" s="2" t="s">
        <v>18502</v>
      </c>
      <c r="R5465" t="str">
        <f t="shared" si="2049"/>
        <v>D6E7=缰</v>
      </c>
    </row>
    <row r="5466" spans="1:18">
      <c r="A5466" s="2" t="s">
        <v>19204</v>
      </c>
      <c r="B5466" s="2" t="s">
        <v>19205</v>
      </c>
      <c r="C5466">
        <f t="shared" si="2054"/>
        <v>5918</v>
      </c>
      <c r="D5466">
        <f t="shared" si="2041"/>
        <v>5662</v>
      </c>
      <c r="E5466">
        <f t="shared" si="2042"/>
        <v>5648</v>
      </c>
      <c r="F5466">
        <f t="shared" si="2043"/>
        <v>723840</v>
      </c>
      <c r="G5466" t="str">
        <f t="shared" si="2044"/>
        <v>000B4B80</v>
      </c>
      <c r="H5466" t="str">
        <f t="shared" si="2052"/>
        <v/>
      </c>
      <c r="I5466" t="str">
        <f t="shared" si="2053"/>
        <v/>
      </c>
      <c r="J5466" t="s">
        <v>3170</v>
      </c>
      <c r="K5466" t="str">
        <f t="shared" si="2045"/>
        <v>B2EA0000</v>
      </c>
      <c r="L5466" t="str">
        <f t="shared" si="2046"/>
        <v>804B0B00</v>
      </c>
      <c r="M5466" t="str">
        <f t="shared" si="2047"/>
        <v>B2EA0000804B0B00</v>
      </c>
      <c r="N5466" t="str">
        <f t="shared" si="2048"/>
        <v>B2EA=瓴</v>
      </c>
      <c r="P5466" s="2" t="s">
        <v>14079</v>
      </c>
      <c r="Q5466" s="2" t="s">
        <v>18505</v>
      </c>
      <c r="R5466" t="str">
        <f t="shared" si="2049"/>
        <v>D7E7=缱</v>
      </c>
    </row>
    <row r="5467" spans="1:18">
      <c r="A5467" s="2" t="s">
        <v>19206</v>
      </c>
      <c r="B5467" s="2" t="s">
        <v>19207</v>
      </c>
      <c r="C5467">
        <f t="shared" si="2054"/>
        <v>5919</v>
      </c>
      <c r="D5467">
        <f t="shared" si="2041"/>
        <v>5663</v>
      </c>
      <c r="E5467">
        <f t="shared" si="2042"/>
        <v>5648</v>
      </c>
      <c r="F5467">
        <f t="shared" si="2043"/>
        <v>723904</v>
      </c>
      <c r="G5467" t="str">
        <f t="shared" si="2044"/>
        <v>000B4BC0</v>
      </c>
      <c r="H5467" t="str">
        <f t="shared" ref="H5467:H5476" si="2055">MID($H$1,(ROW()-2)*4+1,4)</f>
        <v/>
      </c>
      <c r="I5467" t="str">
        <f t="shared" si="2053"/>
        <v/>
      </c>
      <c r="J5467" t="s">
        <v>3516</v>
      </c>
      <c r="K5467" t="str">
        <f t="shared" si="2045"/>
        <v>B3EA0000</v>
      </c>
      <c r="L5467" t="str">
        <f t="shared" si="2046"/>
        <v>C04B0B00</v>
      </c>
      <c r="M5467" t="str">
        <f t="shared" si="2047"/>
        <v>B3EA0000C04B0B00</v>
      </c>
      <c r="N5467" t="str">
        <f t="shared" si="2048"/>
        <v>B3EA=瓿</v>
      </c>
      <c r="P5467" s="2" t="s">
        <v>14351</v>
      </c>
      <c r="Q5467" s="2" t="s">
        <v>18508</v>
      </c>
      <c r="R5467" t="str">
        <f t="shared" si="2049"/>
        <v>D8E7=缲</v>
      </c>
    </row>
    <row r="5468" spans="1:18">
      <c r="A5468" s="2" t="s">
        <v>19208</v>
      </c>
      <c r="B5468" s="2" t="s">
        <v>19209</v>
      </c>
      <c r="C5468">
        <f t="shared" si="2054"/>
        <v>5920</v>
      </c>
      <c r="D5468">
        <f t="shared" si="2041"/>
        <v>5664</v>
      </c>
      <c r="E5468">
        <f t="shared" si="2042"/>
        <v>5664</v>
      </c>
      <c r="F5468">
        <f t="shared" si="2043"/>
        <v>724992</v>
      </c>
      <c r="G5468" t="str">
        <f t="shared" si="2044"/>
        <v>000B5000</v>
      </c>
      <c r="H5468" t="str">
        <f t="shared" si="2055"/>
        <v/>
      </c>
      <c r="I5468" t="str">
        <f t="shared" si="2053"/>
        <v/>
      </c>
      <c r="J5468" t="s">
        <v>3861</v>
      </c>
      <c r="K5468" t="str">
        <f t="shared" si="2045"/>
        <v>B4EA0000</v>
      </c>
      <c r="L5468" t="str">
        <f t="shared" si="2046"/>
        <v>00500B00</v>
      </c>
      <c r="M5468" t="str">
        <f t="shared" si="2047"/>
        <v>B4EA000000500B00</v>
      </c>
      <c r="N5468" t="str">
        <f t="shared" si="2048"/>
        <v>B4EA=甏</v>
      </c>
      <c r="P5468" s="2" t="s">
        <v>14644</v>
      </c>
      <c r="Q5468" s="2" t="s">
        <v>18511</v>
      </c>
      <c r="R5468" t="str">
        <f t="shared" si="2049"/>
        <v>D9E7=缳</v>
      </c>
    </row>
    <row r="5469" spans="1:18">
      <c r="A5469" s="2" t="s">
        <v>19210</v>
      </c>
      <c r="B5469" s="2" t="s">
        <v>19211</v>
      </c>
      <c r="C5469">
        <f t="shared" si="2054"/>
        <v>5921</v>
      </c>
      <c r="D5469">
        <f t="shared" si="2041"/>
        <v>5665</v>
      </c>
      <c r="E5469">
        <f t="shared" si="2042"/>
        <v>5664</v>
      </c>
      <c r="F5469">
        <f t="shared" si="2043"/>
        <v>725056</v>
      </c>
      <c r="G5469" t="str">
        <f t="shared" si="2044"/>
        <v>000B5040</v>
      </c>
      <c r="H5469" t="str">
        <f t="shared" si="2055"/>
        <v/>
      </c>
      <c r="I5469" t="str">
        <f t="shared" si="2053"/>
        <v/>
      </c>
      <c r="J5469" t="s">
        <v>4205</v>
      </c>
      <c r="K5469" t="str">
        <f t="shared" si="2045"/>
        <v>B5EA0000</v>
      </c>
      <c r="L5469" t="str">
        <f t="shared" si="2046"/>
        <v>40500B00</v>
      </c>
      <c r="M5469" t="str">
        <f t="shared" si="2047"/>
        <v>B5EA000040500B00</v>
      </c>
      <c r="N5469" t="str">
        <f t="shared" si="2048"/>
        <v>B5EA=甑</v>
      </c>
      <c r="P5469" s="2" t="s">
        <v>14933</v>
      </c>
      <c r="Q5469" s="2" t="s">
        <v>18514</v>
      </c>
      <c r="R5469" t="str">
        <f t="shared" si="2049"/>
        <v>DAE7=缵</v>
      </c>
    </row>
    <row r="5470" spans="1:18">
      <c r="A5470" s="2" t="s">
        <v>19212</v>
      </c>
      <c r="B5470" s="2" t="s">
        <v>19213</v>
      </c>
      <c r="C5470">
        <f t="shared" si="2054"/>
        <v>5922</v>
      </c>
      <c r="D5470">
        <f t="shared" si="2041"/>
        <v>5666</v>
      </c>
      <c r="E5470">
        <f t="shared" si="2042"/>
        <v>5664</v>
      </c>
      <c r="F5470">
        <f t="shared" si="2043"/>
        <v>725120</v>
      </c>
      <c r="G5470" t="str">
        <f t="shared" si="2044"/>
        <v>000B5080</v>
      </c>
      <c r="H5470" t="str">
        <f t="shared" si="2055"/>
        <v/>
      </c>
      <c r="I5470" t="str">
        <f t="shared" si="2053"/>
        <v/>
      </c>
      <c r="J5470" t="s">
        <v>1245</v>
      </c>
      <c r="K5470" t="str">
        <f t="shared" si="2045"/>
        <v>B6EA0000</v>
      </c>
      <c r="L5470" t="str">
        <f t="shared" si="2046"/>
        <v>80500B00</v>
      </c>
      <c r="M5470" t="str">
        <f t="shared" si="2047"/>
        <v>B6EA000080500B00</v>
      </c>
      <c r="N5470" t="str">
        <f t="shared" si="2048"/>
        <v>B6EA=甓</v>
      </c>
      <c r="P5470" s="2" t="s">
        <v>15224</v>
      </c>
      <c r="Q5470" s="2" t="s">
        <v>18517</v>
      </c>
      <c r="R5470" t="str">
        <f t="shared" si="2049"/>
        <v>DBE7=幺</v>
      </c>
    </row>
    <row r="5471" spans="1:18">
      <c r="A5471" s="2" t="s">
        <v>19214</v>
      </c>
      <c r="B5471" s="2" t="s">
        <v>19215</v>
      </c>
      <c r="C5471">
        <f t="shared" si="2054"/>
        <v>5923</v>
      </c>
      <c r="D5471">
        <f t="shared" si="2041"/>
        <v>5667</v>
      </c>
      <c r="E5471">
        <f t="shared" si="2042"/>
        <v>5664</v>
      </c>
      <c r="F5471">
        <f t="shared" si="2043"/>
        <v>725184</v>
      </c>
      <c r="G5471" t="str">
        <f t="shared" si="2044"/>
        <v>000B50C0</v>
      </c>
      <c r="H5471" t="str">
        <f t="shared" si="2055"/>
        <v/>
      </c>
      <c r="I5471" t="str">
        <f t="shared" ref="I5471:I5480" si="2056">MID($I$1,(ROW()-2)*4+1,4)</f>
        <v/>
      </c>
      <c r="J5471" t="s">
        <v>4884</v>
      </c>
      <c r="K5471" t="str">
        <f t="shared" si="2045"/>
        <v>B7EA0000</v>
      </c>
      <c r="L5471" t="str">
        <f t="shared" si="2046"/>
        <v>C0500B00</v>
      </c>
      <c r="M5471" t="str">
        <f t="shared" si="2047"/>
        <v>B7EA0000C0500B00</v>
      </c>
      <c r="N5471" t="str">
        <f t="shared" si="2048"/>
        <v>B7EA=攴</v>
      </c>
      <c r="P5471" s="2" t="s">
        <v>15514</v>
      </c>
      <c r="Q5471" s="2" t="s">
        <v>18520</v>
      </c>
      <c r="R5471" t="str">
        <f t="shared" si="2049"/>
        <v>DCE7=畿</v>
      </c>
    </row>
    <row r="5472" spans="1:18">
      <c r="A5472" s="2" t="s">
        <v>19216</v>
      </c>
      <c r="B5472" s="2" t="s">
        <v>19217</v>
      </c>
      <c r="C5472">
        <f t="shared" si="2054"/>
        <v>5924</v>
      </c>
      <c r="D5472">
        <f t="shared" si="2041"/>
        <v>5668</v>
      </c>
      <c r="E5472">
        <f t="shared" si="2042"/>
        <v>5664</v>
      </c>
      <c r="F5472">
        <f t="shared" si="2043"/>
        <v>725248</v>
      </c>
      <c r="G5472" t="str">
        <f t="shared" si="2044"/>
        <v>000B5100</v>
      </c>
      <c r="H5472" t="str">
        <f t="shared" si="2055"/>
        <v/>
      </c>
      <c r="I5472" t="str">
        <f t="shared" si="2056"/>
        <v/>
      </c>
      <c r="J5472" t="s">
        <v>5219</v>
      </c>
      <c r="K5472" t="str">
        <f t="shared" si="2045"/>
        <v>B8EA0000</v>
      </c>
      <c r="L5472" t="str">
        <f t="shared" si="2046"/>
        <v>00510B00</v>
      </c>
      <c r="M5472" t="str">
        <f t="shared" si="2047"/>
        <v>B8EA000000510B00</v>
      </c>
      <c r="N5472" t="str">
        <f t="shared" si="2048"/>
        <v>B8EA=旮</v>
      </c>
      <c r="P5472" s="2" t="s">
        <v>15801</v>
      </c>
      <c r="Q5472" s="2" t="s">
        <v>18523</v>
      </c>
      <c r="R5472" t="str">
        <f t="shared" si="2049"/>
        <v>DDE7=巛</v>
      </c>
    </row>
    <row r="5473" spans="1:18">
      <c r="A5473" s="2" t="s">
        <v>19218</v>
      </c>
      <c r="B5473" s="2" t="s">
        <v>19219</v>
      </c>
      <c r="C5473">
        <f t="shared" si="2054"/>
        <v>5925</v>
      </c>
      <c r="D5473">
        <f t="shared" si="2041"/>
        <v>5669</v>
      </c>
      <c r="E5473">
        <f t="shared" si="2042"/>
        <v>5664</v>
      </c>
      <c r="F5473">
        <f t="shared" si="2043"/>
        <v>725312</v>
      </c>
      <c r="G5473" t="str">
        <f t="shared" si="2044"/>
        <v>000B5140</v>
      </c>
      <c r="H5473" t="str">
        <f t="shared" si="2055"/>
        <v/>
      </c>
      <c r="I5473" t="str">
        <f t="shared" si="2056"/>
        <v/>
      </c>
      <c r="J5473" t="s">
        <v>1365</v>
      </c>
      <c r="K5473" t="str">
        <f t="shared" si="2045"/>
        <v>B9EA0000</v>
      </c>
      <c r="L5473" t="str">
        <f t="shared" si="2046"/>
        <v>40510B00</v>
      </c>
      <c r="M5473" t="str">
        <f t="shared" si="2047"/>
        <v>B9EA000040510B00</v>
      </c>
      <c r="N5473" t="str">
        <f t="shared" si="2048"/>
        <v>B9EA=旯</v>
      </c>
      <c r="P5473" s="2" t="s">
        <v>16086</v>
      </c>
      <c r="Q5473" s="2" t="s">
        <v>18526</v>
      </c>
      <c r="R5473" t="str">
        <f t="shared" si="2049"/>
        <v>DEE7=甾</v>
      </c>
    </row>
    <row r="5474" spans="1:18">
      <c r="A5474" s="2" t="s">
        <v>19220</v>
      </c>
      <c r="B5474" s="2" t="s">
        <v>19221</v>
      </c>
      <c r="C5474">
        <f t="shared" si="2054"/>
        <v>5926</v>
      </c>
      <c r="D5474">
        <f t="shared" si="2041"/>
        <v>5670</v>
      </c>
      <c r="E5474">
        <f t="shared" si="2042"/>
        <v>5664</v>
      </c>
      <c r="F5474">
        <f t="shared" si="2043"/>
        <v>725376</v>
      </c>
      <c r="G5474" t="str">
        <f t="shared" si="2044"/>
        <v>000B5180</v>
      </c>
      <c r="H5474" t="str">
        <f t="shared" si="2055"/>
        <v/>
      </c>
      <c r="I5474" t="str">
        <f t="shared" si="2056"/>
        <v/>
      </c>
      <c r="J5474" t="s">
        <v>5891</v>
      </c>
      <c r="K5474" t="str">
        <f t="shared" si="2045"/>
        <v>BAEA0000</v>
      </c>
      <c r="L5474" t="str">
        <f t="shared" si="2046"/>
        <v>80510B00</v>
      </c>
      <c r="M5474" t="str">
        <f t="shared" si="2047"/>
        <v>BAEA000080510B00</v>
      </c>
      <c r="N5474" t="str">
        <f t="shared" si="2048"/>
        <v>BAEA=旰</v>
      </c>
      <c r="P5474" s="2" t="s">
        <v>16370</v>
      </c>
      <c r="Q5474" s="2" t="s">
        <v>18529</v>
      </c>
      <c r="R5474" t="str">
        <f t="shared" si="2049"/>
        <v>DFE7=邕</v>
      </c>
    </row>
    <row r="5475" spans="1:18">
      <c r="A5475" s="2" t="s">
        <v>19222</v>
      </c>
      <c r="B5475" s="2" t="s">
        <v>19223</v>
      </c>
      <c r="C5475">
        <f t="shared" si="2054"/>
        <v>5927</v>
      </c>
      <c r="D5475">
        <f t="shared" si="2041"/>
        <v>5671</v>
      </c>
      <c r="E5475">
        <f t="shared" si="2042"/>
        <v>5664</v>
      </c>
      <c r="F5475">
        <f t="shared" si="2043"/>
        <v>725440</v>
      </c>
      <c r="G5475" t="str">
        <f t="shared" si="2044"/>
        <v>000B51C0</v>
      </c>
      <c r="H5475" t="str">
        <f t="shared" si="2055"/>
        <v/>
      </c>
      <c r="I5475" t="str">
        <f t="shared" si="2056"/>
        <v/>
      </c>
      <c r="J5475" t="s">
        <v>1465</v>
      </c>
      <c r="K5475" t="str">
        <f t="shared" si="2045"/>
        <v>BBEA0000</v>
      </c>
      <c r="L5475" t="str">
        <f t="shared" si="2046"/>
        <v>C0510B00</v>
      </c>
      <c r="M5475" t="str">
        <f t="shared" si="2047"/>
        <v>BBEA0000C0510B00</v>
      </c>
      <c r="N5475" t="str">
        <f t="shared" si="2048"/>
        <v>BBEA=昊</v>
      </c>
      <c r="P5475" s="2" t="s">
        <v>16648</v>
      </c>
      <c r="Q5475" s="2" t="s">
        <v>18532</v>
      </c>
      <c r="R5475" t="str">
        <f t="shared" si="2049"/>
        <v>E0E7=玎</v>
      </c>
    </row>
    <row r="5476" spans="1:18">
      <c r="A5476" s="2" t="s">
        <v>19224</v>
      </c>
      <c r="B5476" s="2" t="s">
        <v>19225</v>
      </c>
      <c r="C5476">
        <f t="shared" si="2054"/>
        <v>5928</v>
      </c>
      <c r="D5476">
        <f t="shared" si="2041"/>
        <v>5672</v>
      </c>
      <c r="E5476">
        <f t="shared" si="2042"/>
        <v>5664</v>
      </c>
      <c r="F5476">
        <f t="shared" si="2043"/>
        <v>725504</v>
      </c>
      <c r="G5476" t="str">
        <f t="shared" si="2044"/>
        <v>000B5200</v>
      </c>
      <c r="H5476" t="str">
        <f t="shared" si="2055"/>
        <v/>
      </c>
      <c r="I5476" t="str">
        <f t="shared" si="2056"/>
        <v/>
      </c>
      <c r="J5476" t="s">
        <v>6553</v>
      </c>
      <c r="K5476" t="str">
        <f t="shared" si="2045"/>
        <v>BCEA0000</v>
      </c>
      <c r="L5476" t="str">
        <f t="shared" si="2046"/>
        <v>00520B00</v>
      </c>
      <c r="M5476" t="str">
        <f t="shared" si="2047"/>
        <v>BCEA000000520B00</v>
      </c>
      <c r="N5476" t="str">
        <f t="shared" si="2048"/>
        <v>BCEA=昙</v>
      </c>
      <c r="P5476" s="2" t="s">
        <v>16926</v>
      </c>
      <c r="Q5476" s="2" t="s">
        <v>18535</v>
      </c>
      <c r="R5476" t="str">
        <f t="shared" si="2049"/>
        <v>E1E7=玑</v>
      </c>
    </row>
    <row r="5477" spans="1:18">
      <c r="A5477" s="2" t="s">
        <v>19226</v>
      </c>
      <c r="B5477" s="2" t="s">
        <v>19227</v>
      </c>
      <c r="C5477">
        <f t="shared" si="2054"/>
        <v>5929</v>
      </c>
      <c r="D5477">
        <f t="shared" si="2041"/>
        <v>5673</v>
      </c>
      <c r="E5477">
        <f t="shared" si="2042"/>
        <v>5664</v>
      </c>
      <c r="F5477">
        <f t="shared" si="2043"/>
        <v>725568</v>
      </c>
      <c r="G5477" t="str">
        <f t="shared" si="2044"/>
        <v>000B5240</v>
      </c>
      <c r="H5477" t="str">
        <f t="shared" ref="H5477:H5486" si="2057">MID($H$1,(ROW()-2)*4+1,4)</f>
        <v/>
      </c>
      <c r="I5477" t="str">
        <f t="shared" si="2056"/>
        <v/>
      </c>
      <c r="J5477" t="s">
        <v>6884</v>
      </c>
      <c r="K5477" t="str">
        <f t="shared" si="2045"/>
        <v>BDEA0000</v>
      </c>
      <c r="L5477" t="str">
        <f t="shared" si="2046"/>
        <v>40520B00</v>
      </c>
      <c r="M5477" t="str">
        <f t="shared" si="2047"/>
        <v>BDEA000040520B00</v>
      </c>
      <c r="N5477" t="str">
        <f t="shared" si="2048"/>
        <v>BDEA=杲</v>
      </c>
      <c r="P5477" s="2" t="s">
        <v>17201</v>
      </c>
      <c r="Q5477" s="2" t="s">
        <v>18538</v>
      </c>
      <c r="R5477" t="str">
        <f t="shared" si="2049"/>
        <v>E2E7=玮</v>
      </c>
    </row>
    <row r="5478" spans="1:18">
      <c r="A5478" s="2" t="s">
        <v>19228</v>
      </c>
      <c r="B5478" s="2" t="s">
        <v>19229</v>
      </c>
      <c r="C5478">
        <f t="shared" si="2054"/>
        <v>5930</v>
      </c>
      <c r="D5478">
        <f t="shared" si="2041"/>
        <v>5674</v>
      </c>
      <c r="E5478">
        <f t="shared" si="2042"/>
        <v>5664</v>
      </c>
      <c r="F5478">
        <f t="shared" si="2043"/>
        <v>725632</v>
      </c>
      <c r="G5478" t="str">
        <f t="shared" si="2044"/>
        <v>000B5280</v>
      </c>
      <c r="H5478" t="str">
        <f t="shared" si="2057"/>
        <v/>
      </c>
      <c r="I5478" t="str">
        <f t="shared" si="2056"/>
        <v/>
      </c>
      <c r="J5478" t="s">
        <v>7208</v>
      </c>
      <c r="K5478" t="str">
        <f t="shared" si="2045"/>
        <v>BEEA0000</v>
      </c>
      <c r="L5478" t="str">
        <f t="shared" si="2046"/>
        <v>80520B00</v>
      </c>
      <c r="M5478" t="str">
        <f t="shared" si="2047"/>
        <v>BEEA000080520B00</v>
      </c>
      <c r="N5478" t="str">
        <f t="shared" si="2048"/>
        <v>BEEA=昃</v>
      </c>
      <c r="P5478" s="2" t="s">
        <v>17477</v>
      </c>
      <c r="Q5478" s="2" t="s">
        <v>18541</v>
      </c>
      <c r="R5478" t="str">
        <f t="shared" si="2049"/>
        <v>E3E7=玢</v>
      </c>
    </row>
    <row r="5479" spans="1:18">
      <c r="A5479" s="2" t="s">
        <v>19230</v>
      </c>
      <c r="B5479" s="2" t="s">
        <v>19231</v>
      </c>
      <c r="C5479">
        <f t="shared" si="2054"/>
        <v>5931</v>
      </c>
      <c r="D5479">
        <f t="shared" si="2041"/>
        <v>5675</v>
      </c>
      <c r="E5479">
        <f t="shared" si="2042"/>
        <v>5664</v>
      </c>
      <c r="F5479">
        <f t="shared" si="2043"/>
        <v>725696</v>
      </c>
      <c r="G5479" t="str">
        <f t="shared" si="2044"/>
        <v>000B52C0</v>
      </c>
      <c r="H5479" t="str">
        <f t="shared" si="2057"/>
        <v/>
      </c>
      <c r="I5479" t="str">
        <f t="shared" si="2056"/>
        <v/>
      </c>
      <c r="J5479" t="s">
        <v>7530</v>
      </c>
      <c r="K5479" t="str">
        <f t="shared" si="2045"/>
        <v>BFEA0000</v>
      </c>
      <c r="L5479" t="str">
        <f t="shared" si="2046"/>
        <v>C0520B00</v>
      </c>
      <c r="M5479" t="str">
        <f t="shared" si="2047"/>
        <v>BFEA0000C0520B00</v>
      </c>
      <c r="N5479" t="str">
        <f t="shared" si="2048"/>
        <v>BFEA=昕</v>
      </c>
      <c r="P5479" s="2" t="s">
        <v>17749</v>
      </c>
      <c r="Q5479" s="2" t="s">
        <v>18544</v>
      </c>
      <c r="R5479" t="str">
        <f t="shared" si="2049"/>
        <v>E4E7=玟</v>
      </c>
    </row>
    <row r="5480" spans="1:18">
      <c r="A5480" s="2" t="s">
        <v>19232</v>
      </c>
      <c r="B5480" s="2" t="s">
        <v>19233</v>
      </c>
      <c r="C5480">
        <f t="shared" si="2054"/>
        <v>5932</v>
      </c>
      <c r="D5480">
        <f t="shared" si="2041"/>
        <v>5676</v>
      </c>
      <c r="E5480">
        <f t="shared" si="2042"/>
        <v>5664</v>
      </c>
      <c r="F5480">
        <f t="shared" si="2043"/>
        <v>725760</v>
      </c>
      <c r="G5480" t="str">
        <f t="shared" si="2044"/>
        <v>000B5300</v>
      </c>
      <c r="H5480" t="str">
        <f t="shared" si="2057"/>
        <v/>
      </c>
      <c r="I5480" t="str">
        <f t="shared" si="2056"/>
        <v/>
      </c>
      <c r="J5480" t="s">
        <v>7852</v>
      </c>
      <c r="K5480" t="str">
        <f t="shared" si="2045"/>
        <v>C0EA0000</v>
      </c>
      <c r="L5480" t="str">
        <f t="shared" si="2046"/>
        <v>00530B00</v>
      </c>
      <c r="M5480" t="str">
        <f t="shared" si="2047"/>
        <v>C0EA000000530B00</v>
      </c>
      <c r="N5480" t="str">
        <f t="shared" si="2048"/>
        <v>C0EA=昀</v>
      </c>
      <c r="P5480" s="2" t="s">
        <v>18021</v>
      </c>
      <c r="Q5480" s="2" t="s">
        <v>18547</v>
      </c>
      <c r="R5480" t="str">
        <f t="shared" si="2049"/>
        <v>E5E7=珏</v>
      </c>
    </row>
    <row r="5481" spans="1:18">
      <c r="A5481" s="2" t="s">
        <v>19234</v>
      </c>
      <c r="B5481" s="2" t="s">
        <v>19235</v>
      </c>
      <c r="C5481">
        <f t="shared" si="2054"/>
        <v>5933</v>
      </c>
      <c r="D5481">
        <f t="shared" si="2041"/>
        <v>5677</v>
      </c>
      <c r="E5481">
        <f t="shared" si="2042"/>
        <v>5664</v>
      </c>
      <c r="F5481">
        <f t="shared" si="2043"/>
        <v>725824</v>
      </c>
      <c r="G5481" t="str">
        <f t="shared" si="2044"/>
        <v>000B5340</v>
      </c>
      <c r="H5481" t="str">
        <f t="shared" si="2057"/>
        <v/>
      </c>
      <c r="I5481" t="str">
        <f t="shared" ref="I5481:I5490" si="2058">MID($I$1,(ROW()-2)*4+1,4)</f>
        <v/>
      </c>
      <c r="J5481" t="s">
        <v>8167</v>
      </c>
      <c r="K5481" t="str">
        <f t="shared" si="2045"/>
        <v>C1EA0000</v>
      </c>
      <c r="L5481" t="str">
        <f t="shared" si="2046"/>
        <v>40530B00</v>
      </c>
      <c r="M5481" t="str">
        <f t="shared" si="2047"/>
        <v>C1EA000040530B00</v>
      </c>
      <c r="N5481" t="str">
        <f t="shared" si="2048"/>
        <v>C1EA=炅</v>
      </c>
      <c r="P5481" s="2" t="s">
        <v>18290</v>
      </c>
      <c r="Q5481" s="2" t="s">
        <v>18551</v>
      </c>
      <c r="R5481" t="str">
        <f t="shared" si="2049"/>
        <v>E6E7=珂</v>
      </c>
    </row>
    <row r="5482" spans="1:18">
      <c r="A5482" s="2" t="s">
        <v>19236</v>
      </c>
      <c r="B5482" s="2" t="s">
        <v>19237</v>
      </c>
      <c r="C5482">
        <f t="shared" si="2054"/>
        <v>5934</v>
      </c>
      <c r="D5482">
        <f t="shared" si="2041"/>
        <v>5678</v>
      </c>
      <c r="E5482">
        <f t="shared" si="2042"/>
        <v>5664</v>
      </c>
      <c r="F5482">
        <f t="shared" si="2043"/>
        <v>725888</v>
      </c>
      <c r="G5482" t="str">
        <f t="shared" si="2044"/>
        <v>000B5380</v>
      </c>
      <c r="H5482" t="str">
        <f t="shared" si="2057"/>
        <v/>
      </c>
      <c r="I5482" t="str">
        <f t="shared" si="2058"/>
        <v/>
      </c>
      <c r="J5482" t="s">
        <v>1779</v>
      </c>
      <c r="K5482" t="str">
        <f t="shared" si="2045"/>
        <v>C2EA0000</v>
      </c>
      <c r="L5482" t="str">
        <f t="shared" si="2046"/>
        <v>80530B00</v>
      </c>
      <c r="M5482" t="str">
        <f t="shared" si="2047"/>
        <v>C2EA000080530B00</v>
      </c>
      <c r="N5482" t="str">
        <f t="shared" si="2048"/>
        <v>C2EA=曷</v>
      </c>
      <c r="P5482" s="2" t="s">
        <v>18557</v>
      </c>
      <c r="Q5482" s="2" t="s">
        <v>18555</v>
      </c>
      <c r="R5482" t="str">
        <f t="shared" si="2049"/>
        <v>E7E7=珑</v>
      </c>
    </row>
    <row r="5483" spans="1:18">
      <c r="A5483" s="2" t="s">
        <v>19238</v>
      </c>
      <c r="B5483" s="2" t="s">
        <v>19239</v>
      </c>
      <c r="C5483">
        <f t="shared" si="2054"/>
        <v>5935</v>
      </c>
      <c r="D5483">
        <f t="shared" si="2041"/>
        <v>5679</v>
      </c>
      <c r="E5483">
        <f t="shared" si="2042"/>
        <v>5664</v>
      </c>
      <c r="F5483">
        <f t="shared" si="2043"/>
        <v>725952</v>
      </c>
      <c r="G5483" t="str">
        <f t="shared" si="2044"/>
        <v>000B53C0</v>
      </c>
      <c r="H5483" t="str">
        <f t="shared" si="2057"/>
        <v/>
      </c>
      <c r="I5483" t="str">
        <f t="shared" si="2058"/>
        <v/>
      </c>
      <c r="J5483" t="s">
        <v>8803</v>
      </c>
      <c r="K5483" t="str">
        <f t="shared" si="2045"/>
        <v>C3EA0000</v>
      </c>
      <c r="L5483" t="str">
        <f t="shared" si="2046"/>
        <v>C0530B00</v>
      </c>
      <c r="M5483" t="str">
        <f t="shared" si="2047"/>
        <v>C3EA0000C0530B00</v>
      </c>
      <c r="N5483" t="str">
        <f t="shared" si="2048"/>
        <v>C3EA=昝</v>
      </c>
      <c r="P5483" s="2" t="s">
        <v>18821</v>
      </c>
      <c r="Q5483" s="2" t="s">
        <v>18559</v>
      </c>
      <c r="R5483" t="str">
        <f t="shared" si="2049"/>
        <v>E8E7=玷</v>
      </c>
    </row>
    <row r="5484" spans="1:18">
      <c r="A5484" s="2" t="s">
        <v>19240</v>
      </c>
      <c r="B5484" s="2" t="s">
        <v>19241</v>
      </c>
      <c r="C5484">
        <f t="shared" si="2054"/>
        <v>5936</v>
      </c>
      <c r="D5484">
        <f t="shared" si="2041"/>
        <v>5680</v>
      </c>
      <c r="E5484">
        <f t="shared" si="2042"/>
        <v>5680</v>
      </c>
      <c r="F5484">
        <f t="shared" si="2043"/>
        <v>727040</v>
      </c>
      <c r="G5484" t="str">
        <f t="shared" si="2044"/>
        <v>000B5800</v>
      </c>
      <c r="H5484" t="str">
        <f t="shared" si="2057"/>
        <v/>
      </c>
      <c r="I5484" t="str">
        <f t="shared" si="2058"/>
        <v/>
      </c>
      <c r="J5484" t="s">
        <v>9119</v>
      </c>
      <c r="K5484" t="str">
        <f t="shared" si="2045"/>
        <v>C4EA0000</v>
      </c>
      <c r="L5484" t="str">
        <f t="shared" si="2046"/>
        <v>00580B00</v>
      </c>
      <c r="M5484" t="str">
        <f t="shared" si="2047"/>
        <v>C4EA000000580B00</v>
      </c>
      <c r="N5484" t="str">
        <f t="shared" si="2048"/>
        <v>C4EA=昴</v>
      </c>
      <c r="P5484" s="2" t="s">
        <v>19083</v>
      </c>
      <c r="Q5484" s="2" t="s">
        <v>18563</v>
      </c>
      <c r="R5484" t="str">
        <f t="shared" si="2049"/>
        <v>E9E7=玳</v>
      </c>
    </row>
    <row r="5485" spans="1:18">
      <c r="A5485" s="2" t="s">
        <v>19242</v>
      </c>
      <c r="B5485" s="2" t="s">
        <v>19243</v>
      </c>
      <c r="C5485">
        <f t="shared" si="2054"/>
        <v>5937</v>
      </c>
      <c r="D5485">
        <f t="shared" si="2041"/>
        <v>5681</v>
      </c>
      <c r="E5485">
        <f t="shared" si="2042"/>
        <v>5680</v>
      </c>
      <c r="F5485">
        <f t="shared" si="2043"/>
        <v>727104</v>
      </c>
      <c r="G5485" t="str">
        <f t="shared" si="2044"/>
        <v>000B5840</v>
      </c>
      <c r="H5485" t="str">
        <f t="shared" si="2057"/>
        <v/>
      </c>
      <c r="I5485" t="str">
        <f t="shared" si="2058"/>
        <v/>
      </c>
      <c r="J5485" t="s">
        <v>9431</v>
      </c>
      <c r="K5485" t="str">
        <f t="shared" si="2045"/>
        <v>C5EA0000</v>
      </c>
      <c r="L5485" t="str">
        <f t="shared" si="2046"/>
        <v>40580B00</v>
      </c>
      <c r="M5485" t="str">
        <f t="shared" si="2047"/>
        <v>C5EA000040580B00</v>
      </c>
      <c r="N5485" t="str">
        <f t="shared" si="2048"/>
        <v>C5EA=昱</v>
      </c>
      <c r="P5485" s="2" t="s">
        <v>19244</v>
      </c>
      <c r="Q5485" s="2" t="s">
        <v>18566</v>
      </c>
      <c r="R5485" t="str">
        <f t="shared" si="2049"/>
        <v>EAE7=珀</v>
      </c>
    </row>
    <row r="5486" spans="1:18">
      <c r="A5486" s="2" t="s">
        <v>19245</v>
      </c>
      <c r="B5486" s="2" t="s">
        <v>19246</v>
      </c>
      <c r="C5486">
        <f t="shared" si="2054"/>
        <v>5938</v>
      </c>
      <c r="D5486">
        <f t="shared" si="2041"/>
        <v>5682</v>
      </c>
      <c r="E5486">
        <f t="shared" si="2042"/>
        <v>5680</v>
      </c>
      <c r="F5486">
        <f t="shared" si="2043"/>
        <v>727168</v>
      </c>
      <c r="G5486" t="str">
        <f t="shared" si="2044"/>
        <v>000B5880</v>
      </c>
      <c r="H5486" t="str">
        <f t="shared" si="2057"/>
        <v/>
      </c>
      <c r="I5486" t="str">
        <f t="shared" si="2058"/>
        <v/>
      </c>
      <c r="J5486" t="s">
        <v>9744</v>
      </c>
      <c r="K5486" t="str">
        <f t="shared" si="2045"/>
        <v>C6EA0000</v>
      </c>
      <c r="L5486" t="str">
        <f t="shared" si="2046"/>
        <v>80580B00</v>
      </c>
      <c r="M5486" t="str">
        <f t="shared" si="2047"/>
        <v>C6EA000080580B00</v>
      </c>
      <c r="N5486" t="str">
        <f t="shared" si="2048"/>
        <v>C6EA=昶</v>
      </c>
      <c r="P5486" s="2" t="s">
        <v>19247</v>
      </c>
      <c r="Q5486" s="2" t="s">
        <v>18569</v>
      </c>
      <c r="R5486" t="str">
        <f t="shared" si="2049"/>
        <v>EBE7=珉</v>
      </c>
    </row>
    <row r="5487" spans="1:18">
      <c r="A5487" s="2" t="s">
        <v>19248</v>
      </c>
      <c r="B5487" s="2" t="s">
        <v>19249</v>
      </c>
      <c r="C5487">
        <f t="shared" si="2054"/>
        <v>5939</v>
      </c>
      <c r="D5487">
        <f t="shared" si="2041"/>
        <v>5683</v>
      </c>
      <c r="E5487">
        <f t="shared" si="2042"/>
        <v>5680</v>
      </c>
      <c r="F5487">
        <f t="shared" si="2043"/>
        <v>727232</v>
      </c>
      <c r="G5487" t="str">
        <f t="shared" si="2044"/>
        <v>000B58C0</v>
      </c>
      <c r="H5487" t="str">
        <f t="shared" ref="H5487:H5496" si="2059">MID($H$1,(ROW()-2)*4+1,4)</f>
        <v/>
      </c>
      <c r="I5487" t="str">
        <f t="shared" si="2058"/>
        <v/>
      </c>
      <c r="J5487" t="s">
        <v>10060</v>
      </c>
      <c r="K5487" t="str">
        <f t="shared" si="2045"/>
        <v>C7EA0000</v>
      </c>
      <c r="L5487" t="str">
        <f t="shared" si="2046"/>
        <v>C0580B00</v>
      </c>
      <c r="M5487" t="str">
        <f t="shared" si="2047"/>
        <v>C7EA0000C0580B00</v>
      </c>
      <c r="N5487" t="str">
        <f t="shared" si="2048"/>
        <v>C7EA=昵</v>
      </c>
      <c r="P5487" s="2" t="s">
        <v>19250</v>
      </c>
      <c r="Q5487" s="2" t="s">
        <v>18572</v>
      </c>
      <c r="R5487" t="str">
        <f t="shared" si="2049"/>
        <v>ECE7=珈</v>
      </c>
    </row>
    <row r="5488" spans="1:18">
      <c r="A5488" s="2" t="s">
        <v>19251</v>
      </c>
      <c r="B5488" s="2" t="s">
        <v>19252</v>
      </c>
      <c r="C5488">
        <f t="shared" si="2054"/>
        <v>5940</v>
      </c>
      <c r="D5488">
        <f t="shared" si="2041"/>
        <v>5684</v>
      </c>
      <c r="E5488">
        <f t="shared" si="2042"/>
        <v>5680</v>
      </c>
      <c r="F5488">
        <f t="shared" si="2043"/>
        <v>727296</v>
      </c>
      <c r="G5488" t="str">
        <f t="shared" si="2044"/>
        <v>000B5900</v>
      </c>
      <c r="H5488" t="str">
        <f t="shared" si="2059"/>
        <v/>
      </c>
      <c r="I5488" t="str">
        <f t="shared" si="2058"/>
        <v/>
      </c>
      <c r="J5488" t="s">
        <v>10367</v>
      </c>
      <c r="K5488" t="str">
        <f t="shared" si="2045"/>
        <v>C8EA0000</v>
      </c>
      <c r="L5488" t="str">
        <f t="shared" si="2046"/>
        <v>00590B00</v>
      </c>
      <c r="M5488" t="str">
        <f t="shared" si="2047"/>
        <v>C8EA000000590B00</v>
      </c>
      <c r="N5488" t="str">
        <f t="shared" si="2048"/>
        <v>C8EA=耆</v>
      </c>
      <c r="P5488" s="2" t="s">
        <v>19253</v>
      </c>
      <c r="Q5488" s="2" t="s">
        <v>18575</v>
      </c>
      <c r="R5488" t="str">
        <f t="shared" si="2049"/>
        <v>EDE7=珥</v>
      </c>
    </row>
    <row r="5489" spans="1:18">
      <c r="A5489" s="2" t="s">
        <v>19254</v>
      </c>
      <c r="B5489" s="2" t="s">
        <v>19255</v>
      </c>
      <c r="C5489">
        <f t="shared" si="2054"/>
        <v>5941</v>
      </c>
      <c r="D5489">
        <f t="shared" si="2041"/>
        <v>5685</v>
      </c>
      <c r="E5489">
        <f t="shared" si="2042"/>
        <v>5680</v>
      </c>
      <c r="F5489">
        <f t="shared" si="2043"/>
        <v>727360</v>
      </c>
      <c r="G5489" t="str">
        <f t="shared" si="2044"/>
        <v>000B5940</v>
      </c>
      <c r="H5489" t="str">
        <f t="shared" si="2059"/>
        <v/>
      </c>
      <c r="I5489" t="str">
        <f t="shared" si="2058"/>
        <v/>
      </c>
      <c r="J5489" t="s">
        <v>10683</v>
      </c>
      <c r="K5489" t="str">
        <f t="shared" si="2045"/>
        <v>C9EA0000</v>
      </c>
      <c r="L5489" t="str">
        <f t="shared" si="2046"/>
        <v>40590B00</v>
      </c>
      <c r="M5489" t="str">
        <f t="shared" si="2047"/>
        <v>C9EA000040590B00</v>
      </c>
      <c r="N5489" t="str">
        <f t="shared" si="2048"/>
        <v>C9EA=晟</v>
      </c>
      <c r="P5489" s="2" t="s">
        <v>19256</v>
      </c>
      <c r="Q5489" s="2" t="s">
        <v>18578</v>
      </c>
      <c r="R5489" t="str">
        <f t="shared" si="2049"/>
        <v>EEE7=珙</v>
      </c>
    </row>
    <row r="5490" spans="1:18">
      <c r="A5490" s="2" t="s">
        <v>19257</v>
      </c>
      <c r="B5490" s="2" t="s">
        <v>19258</v>
      </c>
      <c r="C5490">
        <f t="shared" si="2054"/>
        <v>5942</v>
      </c>
      <c r="D5490">
        <f t="shared" si="2041"/>
        <v>5686</v>
      </c>
      <c r="E5490">
        <f t="shared" si="2042"/>
        <v>5680</v>
      </c>
      <c r="F5490">
        <f t="shared" si="2043"/>
        <v>727424</v>
      </c>
      <c r="G5490" t="str">
        <f t="shared" si="2044"/>
        <v>000B5980</v>
      </c>
      <c r="H5490" t="str">
        <f t="shared" si="2059"/>
        <v/>
      </c>
      <c r="I5490" t="str">
        <f t="shared" si="2058"/>
        <v/>
      </c>
      <c r="J5490" t="s">
        <v>10989</v>
      </c>
      <c r="K5490" t="str">
        <f t="shared" si="2045"/>
        <v>CAEA0000</v>
      </c>
      <c r="L5490" t="str">
        <f t="shared" si="2046"/>
        <v>80590B00</v>
      </c>
      <c r="M5490" t="str">
        <f t="shared" si="2047"/>
        <v>CAEA000080590B00</v>
      </c>
      <c r="N5490" t="str">
        <f t="shared" si="2048"/>
        <v>CAEA=晔</v>
      </c>
      <c r="P5490" s="2" t="s">
        <v>19259</v>
      </c>
      <c r="Q5490" s="2" t="s">
        <v>18581</v>
      </c>
      <c r="R5490" t="str">
        <f t="shared" si="2049"/>
        <v>EFE7=顼</v>
      </c>
    </row>
    <row r="5491" spans="1:18">
      <c r="A5491" s="2" t="s">
        <v>19260</v>
      </c>
      <c r="B5491" s="2" t="s">
        <v>19261</v>
      </c>
      <c r="C5491">
        <f t="shared" si="2054"/>
        <v>5943</v>
      </c>
      <c r="D5491">
        <f t="shared" si="2041"/>
        <v>5687</v>
      </c>
      <c r="E5491">
        <f t="shared" si="2042"/>
        <v>5680</v>
      </c>
      <c r="F5491">
        <f t="shared" si="2043"/>
        <v>727488</v>
      </c>
      <c r="G5491" t="str">
        <f t="shared" si="2044"/>
        <v>000B59C0</v>
      </c>
      <c r="H5491" t="str">
        <f t="shared" si="2059"/>
        <v/>
      </c>
      <c r="I5491" t="str">
        <f t="shared" ref="I5491:I5500" si="2060">MID($I$1,(ROW()-2)*4+1,4)</f>
        <v/>
      </c>
      <c r="J5491" t="s">
        <v>11294</v>
      </c>
      <c r="K5491" t="str">
        <f t="shared" si="2045"/>
        <v>CBEA0000</v>
      </c>
      <c r="L5491" t="str">
        <f t="shared" si="2046"/>
        <v>C0590B00</v>
      </c>
      <c r="M5491" t="str">
        <f t="shared" si="2047"/>
        <v>CBEA0000C0590B00</v>
      </c>
      <c r="N5491" t="str">
        <f t="shared" si="2048"/>
        <v>CBEA=晁</v>
      </c>
      <c r="P5491" s="2" t="s">
        <v>19262</v>
      </c>
      <c r="Q5491" s="2" t="s">
        <v>18584</v>
      </c>
      <c r="R5491" t="str">
        <f t="shared" si="2049"/>
        <v>F0E7=琊</v>
      </c>
    </row>
    <row r="5492" spans="1:18">
      <c r="A5492" s="2" t="s">
        <v>19263</v>
      </c>
      <c r="B5492" s="2" t="s">
        <v>19264</v>
      </c>
      <c r="C5492">
        <f t="shared" si="2054"/>
        <v>5944</v>
      </c>
      <c r="D5492">
        <f t="shared" si="2041"/>
        <v>5688</v>
      </c>
      <c r="E5492">
        <f t="shared" si="2042"/>
        <v>5680</v>
      </c>
      <c r="F5492">
        <f t="shared" si="2043"/>
        <v>727552</v>
      </c>
      <c r="G5492" t="str">
        <f t="shared" si="2044"/>
        <v>000B5A00</v>
      </c>
      <c r="H5492" t="str">
        <f t="shared" si="2059"/>
        <v/>
      </c>
      <c r="I5492" t="str">
        <f t="shared" si="2060"/>
        <v/>
      </c>
      <c r="J5492" t="s">
        <v>11600</v>
      </c>
      <c r="K5492" t="str">
        <f t="shared" si="2045"/>
        <v>CCEA0000</v>
      </c>
      <c r="L5492" t="str">
        <f t="shared" si="2046"/>
        <v>005A0B00</v>
      </c>
      <c r="M5492" t="str">
        <f t="shared" si="2047"/>
        <v>CCEA0000005A0B00</v>
      </c>
      <c r="N5492" t="str">
        <f t="shared" si="2048"/>
        <v>CCEA=晏</v>
      </c>
      <c r="P5492" s="2" t="s">
        <v>19265</v>
      </c>
      <c r="Q5492" s="2" t="s">
        <v>18587</v>
      </c>
      <c r="R5492" t="str">
        <f t="shared" si="2049"/>
        <v>F1E7=珩</v>
      </c>
    </row>
    <row r="5493" spans="1:18">
      <c r="A5493" s="2" t="s">
        <v>19266</v>
      </c>
      <c r="B5493" s="2" t="s">
        <v>19267</v>
      </c>
      <c r="C5493">
        <f t="shared" si="2054"/>
        <v>5945</v>
      </c>
      <c r="D5493">
        <f t="shared" si="2041"/>
        <v>5689</v>
      </c>
      <c r="E5493">
        <f t="shared" si="2042"/>
        <v>5680</v>
      </c>
      <c r="F5493">
        <f t="shared" si="2043"/>
        <v>727616</v>
      </c>
      <c r="G5493" t="str">
        <f t="shared" si="2044"/>
        <v>000B5A40</v>
      </c>
      <c r="H5493" t="str">
        <f t="shared" si="2059"/>
        <v/>
      </c>
      <c r="I5493" t="str">
        <f t="shared" si="2060"/>
        <v/>
      </c>
      <c r="J5493" t="s">
        <v>11896</v>
      </c>
      <c r="K5493" t="str">
        <f t="shared" si="2045"/>
        <v>CDEA0000</v>
      </c>
      <c r="L5493" t="str">
        <f t="shared" si="2046"/>
        <v>405A0B00</v>
      </c>
      <c r="M5493" t="str">
        <f t="shared" si="2047"/>
        <v>CDEA0000405A0B00</v>
      </c>
      <c r="N5493" t="str">
        <f t="shared" si="2048"/>
        <v>CDEA=晖</v>
      </c>
      <c r="P5493" s="2" t="s">
        <v>19268</v>
      </c>
      <c r="Q5493" s="2" t="s">
        <v>18590</v>
      </c>
      <c r="R5493" t="str">
        <f t="shared" si="2049"/>
        <v>F2E7=珧</v>
      </c>
    </row>
    <row r="5494" spans="1:18">
      <c r="A5494" s="2" t="s">
        <v>19269</v>
      </c>
      <c r="B5494" s="2" t="s">
        <v>19270</v>
      </c>
      <c r="C5494">
        <f t="shared" si="2054"/>
        <v>5946</v>
      </c>
      <c r="D5494">
        <f t="shared" si="2041"/>
        <v>5690</v>
      </c>
      <c r="E5494">
        <f t="shared" si="2042"/>
        <v>5680</v>
      </c>
      <c r="F5494">
        <f t="shared" si="2043"/>
        <v>727680</v>
      </c>
      <c r="G5494" t="str">
        <f t="shared" si="2044"/>
        <v>000B5A80</v>
      </c>
      <c r="H5494" t="str">
        <f t="shared" si="2059"/>
        <v/>
      </c>
      <c r="I5494" t="str">
        <f t="shared" si="2060"/>
        <v/>
      </c>
      <c r="J5494" t="s">
        <v>12200</v>
      </c>
      <c r="K5494" t="str">
        <f t="shared" si="2045"/>
        <v>CEEA0000</v>
      </c>
      <c r="L5494" t="str">
        <f t="shared" si="2046"/>
        <v>805A0B00</v>
      </c>
      <c r="M5494" t="str">
        <f t="shared" si="2047"/>
        <v>CEEA0000805A0B00</v>
      </c>
      <c r="N5494" t="str">
        <f t="shared" si="2048"/>
        <v>CEEA=晡</v>
      </c>
      <c r="P5494" s="2" t="s">
        <v>19271</v>
      </c>
      <c r="Q5494" s="2" t="s">
        <v>18593</v>
      </c>
      <c r="R5494" t="str">
        <f t="shared" si="2049"/>
        <v>F3E7=珞</v>
      </c>
    </row>
    <row r="5495" spans="1:18">
      <c r="A5495" s="2" t="s">
        <v>19272</v>
      </c>
      <c r="B5495" s="2" t="s">
        <v>19273</v>
      </c>
      <c r="C5495">
        <f t="shared" si="2054"/>
        <v>5947</v>
      </c>
      <c r="D5495">
        <f t="shared" si="2041"/>
        <v>5691</v>
      </c>
      <c r="E5495">
        <f t="shared" si="2042"/>
        <v>5680</v>
      </c>
      <c r="F5495">
        <f t="shared" si="2043"/>
        <v>727744</v>
      </c>
      <c r="G5495" t="str">
        <f t="shared" si="2044"/>
        <v>000B5AC0</v>
      </c>
      <c r="H5495" t="str">
        <f t="shared" si="2059"/>
        <v/>
      </c>
      <c r="I5495" t="str">
        <f t="shared" si="2060"/>
        <v/>
      </c>
      <c r="J5495" t="s">
        <v>12495</v>
      </c>
      <c r="K5495" t="str">
        <f t="shared" si="2045"/>
        <v>CFEA0000</v>
      </c>
      <c r="L5495" t="str">
        <f t="shared" si="2046"/>
        <v>C05A0B00</v>
      </c>
      <c r="M5495" t="str">
        <f t="shared" si="2047"/>
        <v>CFEA0000C05A0B00</v>
      </c>
      <c r="N5495" t="str">
        <f t="shared" si="2048"/>
        <v>CFEA=晗</v>
      </c>
      <c r="P5495" s="2" t="s">
        <v>19274</v>
      </c>
      <c r="Q5495" s="2" t="s">
        <v>18596</v>
      </c>
      <c r="R5495" t="str">
        <f t="shared" si="2049"/>
        <v>F4E7=玺</v>
      </c>
    </row>
    <row r="5496" spans="1:18">
      <c r="A5496" s="2" t="s">
        <v>19275</v>
      </c>
      <c r="B5496" s="2" t="s">
        <v>19276</v>
      </c>
      <c r="C5496">
        <f t="shared" si="2054"/>
        <v>5948</v>
      </c>
      <c r="D5496">
        <f t="shared" si="2041"/>
        <v>5692</v>
      </c>
      <c r="E5496">
        <f t="shared" si="2042"/>
        <v>5680</v>
      </c>
      <c r="F5496">
        <f t="shared" si="2043"/>
        <v>727808</v>
      </c>
      <c r="G5496" t="str">
        <f t="shared" si="2044"/>
        <v>000B5B00</v>
      </c>
      <c r="H5496" t="str">
        <f t="shared" si="2059"/>
        <v/>
      </c>
      <c r="I5496" t="str">
        <f t="shared" si="2060"/>
        <v/>
      </c>
      <c r="J5496" t="s">
        <v>12787</v>
      </c>
      <c r="K5496" t="str">
        <f t="shared" si="2045"/>
        <v>D0EA0000</v>
      </c>
      <c r="L5496" t="str">
        <f t="shared" si="2046"/>
        <v>005B0B00</v>
      </c>
      <c r="M5496" t="str">
        <f t="shared" si="2047"/>
        <v>D0EA0000005B0B00</v>
      </c>
      <c r="N5496" t="str">
        <f t="shared" si="2048"/>
        <v>D0EA=晷</v>
      </c>
      <c r="P5496" s="2" t="s">
        <v>19277</v>
      </c>
      <c r="Q5496" s="2" t="s">
        <v>18599</v>
      </c>
      <c r="R5496" t="str">
        <f t="shared" si="2049"/>
        <v>F5E7=珲</v>
      </c>
    </row>
    <row r="5497" spans="1:18">
      <c r="A5497" s="2" t="s">
        <v>19278</v>
      </c>
      <c r="B5497" s="2" t="s">
        <v>19279</v>
      </c>
      <c r="C5497">
        <f t="shared" si="2054"/>
        <v>5949</v>
      </c>
      <c r="D5497">
        <f t="shared" si="2041"/>
        <v>5693</v>
      </c>
      <c r="E5497">
        <f t="shared" si="2042"/>
        <v>5680</v>
      </c>
      <c r="F5497">
        <f t="shared" si="2043"/>
        <v>727872</v>
      </c>
      <c r="G5497" t="str">
        <f t="shared" si="2044"/>
        <v>000B5B40</v>
      </c>
      <c r="H5497" t="str">
        <f t="shared" ref="H5497:H5506" si="2061">MID($H$1,(ROW()-2)*4+1,4)</f>
        <v/>
      </c>
      <c r="I5497" t="str">
        <f t="shared" si="2060"/>
        <v/>
      </c>
      <c r="J5497" t="s">
        <v>13079</v>
      </c>
      <c r="K5497" t="str">
        <f t="shared" si="2045"/>
        <v>D1EA0000</v>
      </c>
      <c r="L5497" t="str">
        <f t="shared" si="2046"/>
        <v>405B0B00</v>
      </c>
      <c r="M5497" t="str">
        <f t="shared" si="2047"/>
        <v>D1EA0000405B0B00</v>
      </c>
      <c r="N5497" t="str">
        <f t="shared" si="2048"/>
        <v>D1EA=暄</v>
      </c>
      <c r="P5497" s="2" t="s">
        <v>19280</v>
      </c>
      <c r="Q5497" s="2" t="s">
        <v>18602</v>
      </c>
      <c r="R5497" t="str">
        <f t="shared" si="2049"/>
        <v>F6E7=琏</v>
      </c>
    </row>
    <row r="5498" spans="1:18">
      <c r="A5498" s="2" t="s">
        <v>19281</v>
      </c>
      <c r="B5498" s="2" t="s">
        <v>19282</v>
      </c>
      <c r="C5498">
        <f t="shared" si="2054"/>
        <v>5950</v>
      </c>
      <c r="D5498">
        <f t="shared" si="2041"/>
        <v>5694</v>
      </c>
      <c r="E5498">
        <f t="shared" si="2042"/>
        <v>5680</v>
      </c>
      <c r="F5498">
        <f t="shared" si="2043"/>
        <v>727936</v>
      </c>
      <c r="G5498" t="str">
        <f t="shared" si="2044"/>
        <v>000B5B80</v>
      </c>
      <c r="H5498" t="str">
        <f t="shared" si="2061"/>
        <v/>
      </c>
      <c r="I5498" t="str">
        <f t="shared" si="2060"/>
        <v/>
      </c>
      <c r="J5498" t="s">
        <v>13381</v>
      </c>
      <c r="K5498" t="str">
        <f t="shared" si="2045"/>
        <v>D2EA0000</v>
      </c>
      <c r="L5498" t="str">
        <f t="shared" si="2046"/>
        <v>805B0B00</v>
      </c>
      <c r="M5498" t="str">
        <f t="shared" si="2047"/>
        <v>D2EA0000805B0B00</v>
      </c>
      <c r="N5498" t="str">
        <f t="shared" si="2048"/>
        <v>D2EA=暌</v>
      </c>
      <c r="P5498" s="2" t="s">
        <v>19283</v>
      </c>
      <c r="Q5498" s="2" t="s">
        <v>18605</v>
      </c>
      <c r="R5498" t="str">
        <f t="shared" si="2049"/>
        <v>F7E7=琪</v>
      </c>
    </row>
    <row r="5499" spans="1:18">
      <c r="A5499" s="2" t="s">
        <v>19284</v>
      </c>
      <c r="B5499" s="2" t="s">
        <v>19285</v>
      </c>
      <c r="C5499">
        <f t="shared" si="2054"/>
        <v>5951</v>
      </c>
      <c r="D5499">
        <f t="shared" si="2041"/>
        <v>5695</v>
      </c>
      <c r="E5499">
        <f t="shared" si="2042"/>
        <v>5680</v>
      </c>
      <c r="F5499">
        <f t="shared" si="2043"/>
        <v>728000</v>
      </c>
      <c r="G5499" t="str">
        <f t="shared" si="2044"/>
        <v>000B5BC0</v>
      </c>
      <c r="H5499" t="str">
        <f t="shared" si="2061"/>
        <v/>
      </c>
      <c r="I5499" t="str">
        <f t="shared" si="2060"/>
        <v/>
      </c>
      <c r="J5499" t="s">
        <v>2549</v>
      </c>
      <c r="K5499" t="str">
        <f t="shared" si="2045"/>
        <v>D3EA0000</v>
      </c>
      <c r="L5499" t="str">
        <f t="shared" si="2046"/>
        <v>C05B0B00</v>
      </c>
      <c r="M5499" t="str">
        <f t="shared" si="2047"/>
        <v>D3EA0000C05B0B00</v>
      </c>
      <c r="N5499" t="str">
        <f t="shared" si="2048"/>
        <v>D3EA=暧</v>
      </c>
      <c r="P5499" s="2" t="s">
        <v>19286</v>
      </c>
      <c r="Q5499" s="2" t="s">
        <v>18608</v>
      </c>
      <c r="R5499" t="str">
        <f t="shared" si="2049"/>
        <v>F8E7=瑛</v>
      </c>
    </row>
    <row r="5500" spans="1:18">
      <c r="A5500" s="2" t="s">
        <v>19287</v>
      </c>
      <c r="B5500" s="2" t="s">
        <v>19288</v>
      </c>
      <c r="C5500">
        <f t="shared" si="2054"/>
        <v>5952</v>
      </c>
      <c r="D5500">
        <f t="shared" si="2041"/>
        <v>5696</v>
      </c>
      <c r="E5500">
        <f t="shared" si="2042"/>
        <v>5696</v>
      </c>
      <c r="F5500">
        <f t="shared" si="2043"/>
        <v>729088</v>
      </c>
      <c r="G5500" t="str">
        <f t="shared" si="2044"/>
        <v>000B6000</v>
      </c>
      <c r="H5500" t="str">
        <f t="shared" si="2061"/>
        <v/>
      </c>
      <c r="I5500" t="str">
        <f t="shared" si="2060"/>
        <v/>
      </c>
      <c r="J5500" t="s">
        <v>13964</v>
      </c>
      <c r="K5500" t="str">
        <f t="shared" si="2045"/>
        <v>D4EA0000</v>
      </c>
      <c r="L5500" t="str">
        <f t="shared" si="2046"/>
        <v>00600B00</v>
      </c>
      <c r="M5500" t="str">
        <f t="shared" si="2047"/>
        <v>D4EA000000600B00</v>
      </c>
      <c r="N5500" t="str">
        <f t="shared" si="2048"/>
        <v>D4EA=暝</v>
      </c>
      <c r="P5500" s="2" t="s">
        <v>19289</v>
      </c>
      <c r="Q5500" s="2" t="s">
        <v>18611</v>
      </c>
      <c r="R5500" t="str">
        <f t="shared" si="2049"/>
        <v>F9E7=琦</v>
      </c>
    </row>
    <row r="5501" spans="1:18">
      <c r="A5501" s="2" t="s">
        <v>19290</v>
      </c>
      <c r="B5501" s="2" t="s">
        <v>19291</v>
      </c>
      <c r="C5501">
        <f t="shared" si="2054"/>
        <v>5953</v>
      </c>
      <c r="D5501">
        <f t="shared" si="2041"/>
        <v>5697</v>
      </c>
      <c r="E5501">
        <f t="shared" si="2042"/>
        <v>5696</v>
      </c>
      <c r="F5501">
        <f t="shared" si="2043"/>
        <v>729152</v>
      </c>
      <c r="G5501" t="str">
        <f t="shared" si="2044"/>
        <v>000B6040</v>
      </c>
      <c r="H5501" t="str">
        <f t="shared" si="2061"/>
        <v/>
      </c>
      <c r="I5501" t="str">
        <f t="shared" ref="I5501:I5510" si="2062">MID($I$1,(ROW()-2)*4+1,4)</f>
        <v/>
      </c>
      <c r="J5501" t="s">
        <v>14248</v>
      </c>
      <c r="K5501" t="str">
        <f t="shared" si="2045"/>
        <v>D5EA0000</v>
      </c>
      <c r="L5501" t="str">
        <f t="shared" si="2046"/>
        <v>40600B00</v>
      </c>
      <c r="M5501" t="str">
        <f t="shared" si="2047"/>
        <v>D5EA000040600B00</v>
      </c>
      <c r="N5501" t="str">
        <f t="shared" si="2048"/>
        <v>D5EA=暾</v>
      </c>
      <c r="P5501" s="2" t="s">
        <v>19292</v>
      </c>
      <c r="Q5501" s="2" t="s">
        <v>18614</v>
      </c>
      <c r="R5501" t="str">
        <f t="shared" si="2049"/>
        <v>FAE7=琥</v>
      </c>
    </row>
    <row r="5502" spans="1:18">
      <c r="A5502" s="2" t="s">
        <v>19293</v>
      </c>
      <c r="B5502" s="2" t="s">
        <v>19294</v>
      </c>
      <c r="C5502">
        <f t="shared" si="2054"/>
        <v>5954</v>
      </c>
      <c r="D5502">
        <f t="shared" si="2041"/>
        <v>5698</v>
      </c>
      <c r="E5502">
        <f t="shared" si="2042"/>
        <v>5696</v>
      </c>
      <c r="F5502">
        <f t="shared" si="2043"/>
        <v>729216</v>
      </c>
      <c r="G5502" t="str">
        <f t="shared" si="2044"/>
        <v>000B6080</v>
      </c>
      <c r="H5502" t="str">
        <f t="shared" si="2061"/>
        <v/>
      </c>
      <c r="I5502" t="str">
        <f t="shared" si="2062"/>
        <v/>
      </c>
      <c r="J5502" t="s">
        <v>14542</v>
      </c>
      <c r="K5502" t="str">
        <f t="shared" si="2045"/>
        <v>D6EA0000</v>
      </c>
      <c r="L5502" t="str">
        <f t="shared" si="2046"/>
        <v>80600B00</v>
      </c>
      <c r="M5502" t="str">
        <f t="shared" si="2047"/>
        <v>D6EA000080600B00</v>
      </c>
      <c r="N5502" t="str">
        <f t="shared" si="2048"/>
        <v>D6EA=曛</v>
      </c>
      <c r="P5502" s="2" t="s">
        <v>19295</v>
      </c>
      <c r="Q5502" s="2" t="s">
        <v>18617</v>
      </c>
      <c r="R5502" t="str">
        <f t="shared" si="2049"/>
        <v>FBE7=琨</v>
      </c>
    </row>
    <row r="5503" spans="1:18">
      <c r="A5503" s="2" t="s">
        <v>19296</v>
      </c>
      <c r="B5503" s="2" t="s">
        <v>19297</v>
      </c>
      <c r="C5503">
        <f t="shared" si="2054"/>
        <v>5955</v>
      </c>
      <c r="D5503">
        <f t="shared" si="2041"/>
        <v>5699</v>
      </c>
      <c r="E5503">
        <f t="shared" si="2042"/>
        <v>5696</v>
      </c>
      <c r="F5503">
        <f t="shared" si="2043"/>
        <v>729280</v>
      </c>
      <c r="G5503" t="str">
        <f t="shared" si="2044"/>
        <v>000B60C0</v>
      </c>
      <c r="H5503" t="str">
        <f t="shared" si="2061"/>
        <v/>
      </c>
      <c r="I5503" t="str">
        <f t="shared" si="2062"/>
        <v/>
      </c>
      <c r="J5503" t="s">
        <v>2675</v>
      </c>
      <c r="K5503" t="str">
        <f t="shared" si="2045"/>
        <v>D7EA0000</v>
      </c>
      <c r="L5503" t="str">
        <f t="shared" si="2046"/>
        <v>C0600B00</v>
      </c>
      <c r="M5503" t="str">
        <f t="shared" si="2047"/>
        <v>D7EA0000C0600B00</v>
      </c>
      <c r="N5503" t="str">
        <f t="shared" si="2048"/>
        <v>D7EA=曜</v>
      </c>
      <c r="P5503" s="2" t="s">
        <v>19298</v>
      </c>
      <c r="Q5503" s="2" t="s">
        <v>18620</v>
      </c>
      <c r="R5503" t="str">
        <f t="shared" si="2049"/>
        <v>FCE7=琰</v>
      </c>
    </row>
    <row r="5504" spans="1:18">
      <c r="A5504" s="2" t="s">
        <v>19299</v>
      </c>
      <c r="B5504" s="2" t="s">
        <v>19300</v>
      </c>
      <c r="C5504">
        <f t="shared" si="2054"/>
        <v>5956</v>
      </c>
      <c r="D5504">
        <f t="shared" si="2041"/>
        <v>5700</v>
      </c>
      <c r="E5504">
        <f t="shared" si="2042"/>
        <v>5696</v>
      </c>
      <c r="F5504">
        <f t="shared" si="2043"/>
        <v>729344</v>
      </c>
      <c r="G5504" t="str">
        <f t="shared" si="2044"/>
        <v>000B6100</v>
      </c>
      <c r="H5504" t="str">
        <f t="shared" si="2061"/>
        <v/>
      </c>
      <c r="I5504" t="str">
        <f t="shared" si="2062"/>
        <v/>
      </c>
      <c r="J5504" t="s">
        <v>15109</v>
      </c>
      <c r="K5504" t="str">
        <f t="shared" si="2045"/>
        <v>D8EA0000</v>
      </c>
      <c r="L5504" t="str">
        <f t="shared" si="2046"/>
        <v>00610B00</v>
      </c>
      <c r="M5504" t="str">
        <f t="shared" si="2047"/>
        <v>D8EA000000610B00</v>
      </c>
      <c r="N5504" t="str">
        <f t="shared" si="2048"/>
        <v>D8EA=曦</v>
      </c>
      <c r="P5504" s="2" t="s">
        <v>19301</v>
      </c>
      <c r="Q5504" s="2" t="s">
        <v>18623</v>
      </c>
      <c r="R5504" t="str">
        <f t="shared" si="2049"/>
        <v>FDE7=琮</v>
      </c>
    </row>
    <row r="5505" spans="1:18">
      <c r="A5505" s="2" t="s">
        <v>19302</v>
      </c>
      <c r="B5505" s="2" t="s">
        <v>19303</v>
      </c>
      <c r="C5505">
        <f t="shared" si="2054"/>
        <v>5957</v>
      </c>
      <c r="D5505">
        <f t="shared" si="2041"/>
        <v>5701</v>
      </c>
      <c r="E5505">
        <f t="shared" si="2042"/>
        <v>5696</v>
      </c>
      <c r="F5505">
        <f t="shared" si="2043"/>
        <v>729408</v>
      </c>
      <c r="G5505" t="str">
        <f t="shared" si="2044"/>
        <v>000B6140</v>
      </c>
      <c r="H5505" t="str">
        <f t="shared" si="2061"/>
        <v/>
      </c>
      <c r="I5505" t="str">
        <f t="shared" si="2062"/>
        <v/>
      </c>
      <c r="J5505" t="s">
        <v>15399</v>
      </c>
      <c r="K5505" t="str">
        <f t="shared" si="2045"/>
        <v>D9EA0000</v>
      </c>
      <c r="L5505" t="str">
        <f t="shared" si="2046"/>
        <v>40610B00</v>
      </c>
      <c r="M5505" t="str">
        <f t="shared" si="2047"/>
        <v>D9EA000040610B00</v>
      </c>
      <c r="N5505" t="str">
        <f t="shared" si="2048"/>
        <v>D9EA=曩</v>
      </c>
      <c r="P5505" s="2" t="s">
        <v>19304</v>
      </c>
      <c r="Q5505" s="2" t="s">
        <v>18626</v>
      </c>
      <c r="R5505" t="str">
        <f t="shared" si="2049"/>
        <v>FEE7=琬</v>
      </c>
    </row>
    <row r="5506" spans="1:18">
      <c r="A5506" s="2" t="s">
        <v>19305</v>
      </c>
      <c r="B5506" s="2" t="s">
        <v>19306</v>
      </c>
      <c r="C5506">
        <f t="shared" si="2054"/>
        <v>5958</v>
      </c>
      <c r="D5506">
        <f t="shared" si="2041"/>
        <v>5702</v>
      </c>
      <c r="E5506">
        <f t="shared" si="2042"/>
        <v>5696</v>
      </c>
      <c r="F5506">
        <f t="shared" si="2043"/>
        <v>729472</v>
      </c>
      <c r="G5506" t="str">
        <f t="shared" si="2044"/>
        <v>000B6180</v>
      </c>
      <c r="H5506" t="str">
        <f t="shared" si="2061"/>
        <v/>
      </c>
      <c r="I5506" t="str">
        <f t="shared" si="2062"/>
        <v/>
      </c>
      <c r="J5506" t="s">
        <v>15688</v>
      </c>
      <c r="K5506" t="str">
        <f t="shared" si="2045"/>
        <v>DAEA0000</v>
      </c>
      <c r="L5506" t="str">
        <f t="shared" si="2046"/>
        <v>80610B00</v>
      </c>
      <c r="M5506" t="str">
        <f t="shared" si="2047"/>
        <v>DAEA000080610B00</v>
      </c>
      <c r="N5506" t="str">
        <f t="shared" si="2048"/>
        <v>DAEA=贲</v>
      </c>
      <c r="P5506" s="2" t="s">
        <v>19307</v>
      </c>
      <c r="Q5506" s="2" t="s">
        <v>18629</v>
      </c>
      <c r="R5506" t="str">
        <f t="shared" si="2049"/>
        <v>A1E8=琛</v>
      </c>
    </row>
    <row r="5507" spans="1:18">
      <c r="A5507" s="2" t="s">
        <v>19308</v>
      </c>
      <c r="B5507" s="2" t="s">
        <v>19309</v>
      </c>
      <c r="C5507">
        <f t="shared" si="2054"/>
        <v>5959</v>
      </c>
      <c r="D5507">
        <f t="shared" ref="D5507:D5570" si="2063">C5507-256</f>
        <v>5703</v>
      </c>
      <c r="E5507">
        <f t="shared" ref="E5507:E5570" si="2064">INT(D5507/16)*16</f>
        <v>5696</v>
      </c>
      <c r="F5507">
        <f t="shared" ref="F5507:F5570" si="2065">(D5507+E5507)*64</f>
        <v>729536</v>
      </c>
      <c r="G5507" t="str">
        <f t="shared" ref="G5507:G5570" si="2066">DEC2HEX(F5507+16384,8)</f>
        <v>000B61C0</v>
      </c>
      <c r="H5507" t="str">
        <f t="shared" ref="H5507:H5516" si="2067">MID($H$1,(ROW()-2)*4+1,4)</f>
        <v/>
      </c>
      <c r="I5507" t="str">
        <f t="shared" si="2062"/>
        <v/>
      </c>
      <c r="J5507" t="s">
        <v>15973</v>
      </c>
      <c r="K5507" t="str">
        <f t="shared" ref="K5507:K5570" si="2068">MID(J5507,3,2)&amp;MID(J5507,1,2)&amp;"0000"</f>
        <v>DBEA0000</v>
      </c>
      <c r="L5507" t="str">
        <f t="shared" ref="L5507:L5570" si="2069">MID(G5507,7,2)&amp;MID(G5507,5,2)&amp;MID(G5507,3,2)&amp;MID(G5507,1,2)</f>
        <v>C0610B00</v>
      </c>
      <c r="M5507" t="str">
        <f t="shared" ref="M5507:M5570" si="2070">K5507&amp;L5507</f>
        <v>DBEA0000C0610B00</v>
      </c>
      <c r="N5507" t="str">
        <f t="shared" ref="N5507:N5570" si="2071">MID(J5507,3,2)&amp;MID(J5507,1,2)&amp;"="&amp;A5507</f>
        <v>DBEA=贳</v>
      </c>
      <c r="P5507" s="2" t="s">
        <v>19310</v>
      </c>
      <c r="Q5507" s="2" t="s">
        <v>18632</v>
      </c>
      <c r="R5507" t="str">
        <f t="shared" ref="R5507:R5570" si="2072">P5507&amp;"="&amp;Q5507</f>
        <v>A2E8=琚</v>
      </c>
    </row>
    <row r="5508" spans="1:18">
      <c r="A5508" s="2" t="s">
        <v>19311</v>
      </c>
      <c r="B5508" s="2" t="s">
        <v>19312</v>
      </c>
      <c r="C5508">
        <f t="shared" si="2054"/>
        <v>5960</v>
      </c>
      <c r="D5508">
        <f t="shared" si="2063"/>
        <v>5704</v>
      </c>
      <c r="E5508">
        <f t="shared" si="2064"/>
        <v>5696</v>
      </c>
      <c r="F5508">
        <f t="shared" si="2065"/>
        <v>729600</v>
      </c>
      <c r="G5508" t="str">
        <f t="shared" si="2066"/>
        <v>000B6200</v>
      </c>
      <c r="H5508" t="str">
        <f t="shared" si="2067"/>
        <v/>
      </c>
      <c r="I5508" t="str">
        <f t="shared" si="2062"/>
        <v/>
      </c>
      <c r="J5508" t="s">
        <v>16258</v>
      </c>
      <c r="K5508" t="str">
        <f t="shared" si="2068"/>
        <v>DCEA0000</v>
      </c>
      <c r="L5508" t="str">
        <f t="shared" si="2069"/>
        <v>00620B00</v>
      </c>
      <c r="M5508" t="str">
        <f t="shared" si="2070"/>
        <v>DCEA000000620B00</v>
      </c>
      <c r="N5508" t="str">
        <f t="shared" si="2071"/>
        <v>DCEA=贶</v>
      </c>
      <c r="P5508" s="2" t="s">
        <v>19313</v>
      </c>
      <c r="Q5508" s="2" t="s">
        <v>18635</v>
      </c>
      <c r="R5508" t="str">
        <f t="shared" si="2072"/>
        <v>A3E8=瑁</v>
      </c>
    </row>
    <row r="5509" spans="1:18">
      <c r="A5509" s="2" t="s">
        <v>19314</v>
      </c>
      <c r="B5509" s="2" t="s">
        <v>19315</v>
      </c>
      <c r="C5509">
        <f t="shared" si="2054"/>
        <v>5961</v>
      </c>
      <c r="D5509">
        <f t="shared" si="2063"/>
        <v>5705</v>
      </c>
      <c r="E5509">
        <f t="shared" si="2064"/>
        <v>5696</v>
      </c>
      <c r="F5509">
        <f t="shared" si="2065"/>
        <v>729664</v>
      </c>
      <c r="G5509" t="str">
        <f t="shared" si="2066"/>
        <v>000B6240</v>
      </c>
      <c r="H5509" t="str">
        <f t="shared" si="2067"/>
        <v/>
      </c>
      <c r="I5509" t="str">
        <f t="shared" si="2062"/>
        <v/>
      </c>
      <c r="J5509" t="s">
        <v>16538</v>
      </c>
      <c r="K5509" t="str">
        <f t="shared" si="2068"/>
        <v>DDEA0000</v>
      </c>
      <c r="L5509" t="str">
        <f t="shared" si="2069"/>
        <v>40620B00</v>
      </c>
      <c r="M5509" t="str">
        <f t="shared" si="2070"/>
        <v>DDEA000040620B00</v>
      </c>
      <c r="N5509" t="str">
        <f t="shared" si="2071"/>
        <v>DDEA=贻</v>
      </c>
      <c r="P5509" s="2" t="s">
        <v>19316</v>
      </c>
      <c r="Q5509" s="2" t="s">
        <v>18638</v>
      </c>
      <c r="R5509" t="str">
        <f t="shared" si="2072"/>
        <v>A4E8=瑜</v>
      </c>
    </row>
    <row r="5510" spans="1:18">
      <c r="A5510" s="2" t="s">
        <v>19317</v>
      </c>
      <c r="B5510" s="2" t="s">
        <v>19318</v>
      </c>
      <c r="C5510">
        <f t="shared" si="2054"/>
        <v>5962</v>
      </c>
      <c r="D5510">
        <f t="shared" si="2063"/>
        <v>5706</v>
      </c>
      <c r="E5510">
        <f t="shared" si="2064"/>
        <v>5696</v>
      </c>
      <c r="F5510">
        <f t="shared" si="2065"/>
        <v>729728</v>
      </c>
      <c r="G5510" t="str">
        <f t="shared" si="2066"/>
        <v>000B6280</v>
      </c>
      <c r="H5510" t="str">
        <f t="shared" si="2067"/>
        <v/>
      </c>
      <c r="I5510" t="str">
        <f t="shared" si="2062"/>
        <v/>
      </c>
      <c r="J5510" t="s">
        <v>16818</v>
      </c>
      <c r="K5510" t="str">
        <f t="shared" si="2068"/>
        <v>DEEA0000</v>
      </c>
      <c r="L5510" t="str">
        <f t="shared" si="2069"/>
        <v>80620B00</v>
      </c>
      <c r="M5510" t="str">
        <f t="shared" si="2070"/>
        <v>DEEA000080620B00</v>
      </c>
      <c r="N5510" t="str">
        <f t="shared" si="2071"/>
        <v>DEEA=贽</v>
      </c>
      <c r="P5510" s="2" t="s">
        <v>19319</v>
      </c>
      <c r="Q5510" s="2" t="s">
        <v>18641</v>
      </c>
      <c r="R5510" t="str">
        <f t="shared" si="2072"/>
        <v>A5E8=瑗</v>
      </c>
    </row>
    <row r="5511" spans="1:18">
      <c r="A5511" s="2" t="s">
        <v>19320</v>
      </c>
      <c r="B5511" s="2" t="s">
        <v>19321</v>
      </c>
      <c r="C5511">
        <f t="shared" si="2054"/>
        <v>5963</v>
      </c>
      <c r="D5511">
        <f t="shared" si="2063"/>
        <v>5707</v>
      </c>
      <c r="E5511">
        <f t="shared" si="2064"/>
        <v>5696</v>
      </c>
      <c r="F5511">
        <f t="shared" si="2065"/>
        <v>729792</v>
      </c>
      <c r="G5511" t="str">
        <f t="shared" si="2066"/>
        <v>000B62C0</v>
      </c>
      <c r="H5511" t="str">
        <f t="shared" si="2067"/>
        <v/>
      </c>
      <c r="I5511" t="str">
        <f t="shared" ref="I5511:I5520" si="2073">MID($I$1,(ROW()-2)*4+1,4)</f>
        <v/>
      </c>
      <c r="J5511" t="s">
        <v>17093</v>
      </c>
      <c r="K5511" t="str">
        <f t="shared" si="2068"/>
        <v>DFEA0000</v>
      </c>
      <c r="L5511" t="str">
        <f t="shared" si="2069"/>
        <v>C0620B00</v>
      </c>
      <c r="M5511" t="str">
        <f t="shared" si="2070"/>
        <v>DFEA0000C0620B00</v>
      </c>
      <c r="N5511" t="str">
        <f t="shared" si="2071"/>
        <v>DFEA=赀</v>
      </c>
      <c r="P5511" s="2" t="s">
        <v>19322</v>
      </c>
      <c r="Q5511" s="2" t="s">
        <v>18644</v>
      </c>
      <c r="R5511" t="str">
        <f t="shared" si="2072"/>
        <v>A6E8=瑕</v>
      </c>
    </row>
    <row r="5512" spans="1:18">
      <c r="A5512" s="2" t="s">
        <v>19323</v>
      </c>
      <c r="B5512" s="2" t="s">
        <v>19324</v>
      </c>
      <c r="C5512">
        <f t="shared" si="2054"/>
        <v>5964</v>
      </c>
      <c r="D5512">
        <f t="shared" si="2063"/>
        <v>5708</v>
      </c>
      <c r="E5512">
        <f t="shared" si="2064"/>
        <v>5696</v>
      </c>
      <c r="F5512">
        <f t="shared" si="2065"/>
        <v>729856</v>
      </c>
      <c r="G5512" t="str">
        <f t="shared" si="2066"/>
        <v>000B6300</v>
      </c>
      <c r="H5512" t="str">
        <f t="shared" si="2067"/>
        <v/>
      </c>
      <c r="I5512" t="str">
        <f t="shared" si="2073"/>
        <v/>
      </c>
      <c r="J5512" t="s">
        <v>17369</v>
      </c>
      <c r="K5512" t="str">
        <f t="shared" si="2068"/>
        <v>E0EA0000</v>
      </c>
      <c r="L5512" t="str">
        <f t="shared" si="2069"/>
        <v>00630B00</v>
      </c>
      <c r="M5512" t="str">
        <f t="shared" si="2070"/>
        <v>E0EA000000630B00</v>
      </c>
      <c r="N5512" t="str">
        <f t="shared" si="2071"/>
        <v>E0EA=赅</v>
      </c>
      <c r="P5512" s="2" t="s">
        <v>2737</v>
      </c>
      <c r="Q5512" s="2" t="s">
        <v>2738</v>
      </c>
      <c r="R5512" t="str">
        <f t="shared" si="2072"/>
        <v>A7E8=瑙</v>
      </c>
    </row>
    <row r="5513" spans="1:18">
      <c r="A5513" s="2" t="s">
        <v>19325</v>
      </c>
      <c r="B5513" s="2" t="s">
        <v>19326</v>
      </c>
      <c r="C5513">
        <f t="shared" si="2054"/>
        <v>5965</v>
      </c>
      <c r="D5513">
        <f t="shared" si="2063"/>
        <v>5709</v>
      </c>
      <c r="E5513">
        <f t="shared" si="2064"/>
        <v>5696</v>
      </c>
      <c r="F5513">
        <f t="shared" si="2065"/>
        <v>729920</v>
      </c>
      <c r="G5513" t="str">
        <f t="shared" si="2066"/>
        <v>000B6340</v>
      </c>
      <c r="H5513" t="str">
        <f t="shared" si="2067"/>
        <v/>
      </c>
      <c r="I5513" t="str">
        <f t="shared" si="2073"/>
        <v/>
      </c>
      <c r="J5513" t="s">
        <v>17643</v>
      </c>
      <c r="K5513" t="str">
        <f t="shared" si="2068"/>
        <v>E1EA0000</v>
      </c>
      <c r="L5513" t="str">
        <f t="shared" si="2069"/>
        <v>40630B00</v>
      </c>
      <c r="M5513" t="str">
        <f t="shared" si="2070"/>
        <v>E1EA000040630B00</v>
      </c>
      <c r="N5513" t="str">
        <f t="shared" si="2071"/>
        <v>E1EA=赆</v>
      </c>
      <c r="P5513" s="2" t="s">
        <v>19327</v>
      </c>
      <c r="Q5513" s="2" t="s">
        <v>18649</v>
      </c>
      <c r="R5513" t="str">
        <f t="shared" si="2072"/>
        <v>A8E8=瑷</v>
      </c>
    </row>
    <row r="5514" spans="1:18">
      <c r="A5514" s="2" t="s">
        <v>19328</v>
      </c>
      <c r="B5514" s="2" t="s">
        <v>19329</v>
      </c>
      <c r="C5514">
        <f t="shared" si="2054"/>
        <v>5966</v>
      </c>
      <c r="D5514">
        <f t="shared" si="2063"/>
        <v>5710</v>
      </c>
      <c r="E5514">
        <f t="shared" si="2064"/>
        <v>5696</v>
      </c>
      <c r="F5514">
        <f t="shared" si="2065"/>
        <v>729984</v>
      </c>
      <c r="G5514" t="str">
        <f t="shared" si="2066"/>
        <v>000B6380</v>
      </c>
      <c r="H5514" t="str">
        <f t="shared" si="2067"/>
        <v/>
      </c>
      <c r="I5514" t="str">
        <f t="shared" si="2073"/>
        <v/>
      </c>
      <c r="J5514" t="s">
        <v>17915</v>
      </c>
      <c r="K5514" t="str">
        <f t="shared" si="2068"/>
        <v>E2EA0000</v>
      </c>
      <c r="L5514" t="str">
        <f t="shared" si="2069"/>
        <v>80630B00</v>
      </c>
      <c r="M5514" t="str">
        <f t="shared" si="2070"/>
        <v>E2EA000080630B00</v>
      </c>
      <c r="N5514" t="str">
        <f t="shared" si="2071"/>
        <v>E2EA=赈</v>
      </c>
      <c r="P5514" s="2" t="s">
        <v>19330</v>
      </c>
      <c r="Q5514" s="2" t="s">
        <v>18652</v>
      </c>
      <c r="R5514" t="str">
        <f t="shared" si="2072"/>
        <v>A9E8=瑭</v>
      </c>
    </row>
    <row r="5515" spans="1:18">
      <c r="A5515" s="2" t="s">
        <v>19331</v>
      </c>
      <c r="B5515" s="2" t="s">
        <v>19332</v>
      </c>
      <c r="C5515">
        <f t="shared" si="2054"/>
        <v>5967</v>
      </c>
      <c r="D5515">
        <f t="shared" si="2063"/>
        <v>5711</v>
      </c>
      <c r="E5515">
        <f t="shared" si="2064"/>
        <v>5696</v>
      </c>
      <c r="F5515">
        <f t="shared" si="2065"/>
        <v>730048</v>
      </c>
      <c r="G5515" t="str">
        <f t="shared" si="2066"/>
        <v>000B63C0</v>
      </c>
      <c r="H5515" t="str">
        <f t="shared" si="2067"/>
        <v/>
      </c>
      <c r="I5515" t="str">
        <f t="shared" si="2073"/>
        <v/>
      </c>
      <c r="J5515" t="s">
        <v>18185</v>
      </c>
      <c r="K5515" t="str">
        <f t="shared" si="2068"/>
        <v>E3EA0000</v>
      </c>
      <c r="L5515" t="str">
        <f t="shared" si="2069"/>
        <v>C0630B00</v>
      </c>
      <c r="M5515" t="str">
        <f t="shared" si="2070"/>
        <v>E3EA0000C0630B00</v>
      </c>
      <c r="N5515" t="str">
        <f t="shared" si="2071"/>
        <v>E3EA=赉</v>
      </c>
      <c r="P5515" s="2" t="s">
        <v>19333</v>
      </c>
      <c r="Q5515" s="2" t="s">
        <v>18655</v>
      </c>
      <c r="R5515" t="str">
        <f t="shared" si="2072"/>
        <v>AAE8=瑾</v>
      </c>
    </row>
    <row r="5516" spans="1:18">
      <c r="A5516" s="2" t="s">
        <v>19334</v>
      </c>
      <c r="B5516" s="2" t="s">
        <v>19335</v>
      </c>
      <c r="C5516">
        <f t="shared" si="2054"/>
        <v>5968</v>
      </c>
      <c r="D5516">
        <f t="shared" si="2063"/>
        <v>5712</v>
      </c>
      <c r="E5516">
        <f t="shared" si="2064"/>
        <v>5712</v>
      </c>
      <c r="F5516">
        <f t="shared" si="2065"/>
        <v>731136</v>
      </c>
      <c r="G5516" t="str">
        <f t="shared" si="2066"/>
        <v>000B6800</v>
      </c>
      <c r="H5516" t="str">
        <f t="shared" si="2067"/>
        <v/>
      </c>
      <c r="I5516" t="str">
        <f t="shared" si="2073"/>
        <v/>
      </c>
      <c r="J5516" t="s">
        <v>18453</v>
      </c>
      <c r="K5516" t="str">
        <f t="shared" si="2068"/>
        <v>E4EA0000</v>
      </c>
      <c r="L5516" t="str">
        <f t="shared" si="2069"/>
        <v>00680B00</v>
      </c>
      <c r="M5516" t="str">
        <f t="shared" si="2070"/>
        <v>E4EA000000680B00</v>
      </c>
      <c r="N5516" t="str">
        <f t="shared" si="2071"/>
        <v>E4EA=赇</v>
      </c>
      <c r="P5516" s="2" t="s">
        <v>19336</v>
      </c>
      <c r="Q5516" s="2" t="s">
        <v>18658</v>
      </c>
      <c r="R5516" t="str">
        <f t="shared" si="2072"/>
        <v>ABE8=璜</v>
      </c>
    </row>
    <row r="5517" spans="1:18">
      <c r="A5517" s="2" t="s">
        <v>19337</v>
      </c>
      <c r="B5517" s="2" t="s">
        <v>19338</v>
      </c>
      <c r="C5517">
        <f t="shared" si="2054"/>
        <v>5969</v>
      </c>
      <c r="D5517">
        <f t="shared" si="2063"/>
        <v>5713</v>
      </c>
      <c r="E5517">
        <f t="shared" si="2064"/>
        <v>5712</v>
      </c>
      <c r="F5517">
        <f t="shared" si="2065"/>
        <v>731200</v>
      </c>
      <c r="G5517" t="str">
        <f t="shared" si="2066"/>
        <v>000B6840</v>
      </c>
      <c r="H5517" t="str">
        <f t="shared" ref="H5517:H5526" si="2074">MID($H$1,(ROW()-2)*4+1,4)</f>
        <v/>
      </c>
      <c r="I5517" t="str">
        <f t="shared" si="2073"/>
        <v/>
      </c>
      <c r="J5517" t="s">
        <v>18719</v>
      </c>
      <c r="K5517" t="str">
        <f t="shared" si="2068"/>
        <v>E5EA0000</v>
      </c>
      <c r="L5517" t="str">
        <f t="shared" si="2069"/>
        <v>40680B00</v>
      </c>
      <c r="M5517" t="str">
        <f t="shared" si="2070"/>
        <v>E5EA000040680B00</v>
      </c>
      <c r="N5517" t="str">
        <f t="shared" si="2071"/>
        <v>E5EA=赍</v>
      </c>
      <c r="P5517" s="2" t="s">
        <v>19339</v>
      </c>
      <c r="Q5517" s="2" t="s">
        <v>18661</v>
      </c>
      <c r="R5517" t="str">
        <f t="shared" si="2072"/>
        <v>ACE8=璎</v>
      </c>
    </row>
    <row r="5518" spans="1:18">
      <c r="A5518" s="2" t="s">
        <v>19340</v>
      </c>
      <c r="B5518" s="2" t="s">
        <v>19341</v>
      </c>
      <c r="C5518">
        <f t="shared" si="2054"/>
        <v>5970</v>
      </c>
      <c r="D5518">
        <f t="shared" si="2063"/>
        <v>5714</v>
      </c>
      <c r="E5518">
        <f t="shared" si="2064"/>
        <v>5712</v>
      </c>
      <c r="F5518">
        <f t="shared" si="2065"/>
        <v>731264</v>
      </c>
      <c r="G5518" t="str">
        <f t="shared" si="2066"/>
        <v>000B6880</v>
      </c>
      <c r="H5518" t="str">
        <f t="shared" si="2074"/>
        <v/>
      </c>
      <c r="I5518" t="str">
        <f t="shared" si="2073"/>
        <v/>
      </c>
      <c r="J5518" t="s">
        <v>18981</v>
      </c>
      <c r="K5518" t="str">
        <f t="shared" si="2068"/>
        <v>E6EA0000</v>
      </c>
      <c r="L5518" t="str">
        <f t="shared" si="2069"/>
        <v>80680B00</v>
      </c>
      <c r="M5518" t="str">
        <f t="shared" si="2070"/>
        <v>E6EA000080680B00</v>
      </c>
      <c r="N5518" t="str">
        <f t="shared" si="2071"/>
        <v>E6EA=赕</v>
      </c>
      <c r="P5518" s="2" t="s">
        <v>19342</v>
      </c>
      <c r="Q5518" s="2" t="s">
        <v>18664</v>
      </c>
      <c r="R5518" t="str">
        <f t="shared" si="2072"/>
        <v>ADE8=璀</v>
      </c>
    </row>
    <row r="5519" spans="1:18">
      <c r="A5519" s="2" t="s">
        <v>19343</v>
      </c>
      <c r="B5519" s="2" t="s">
        <v>19344</v>
      </c>
      <c r="C5519">
        <f t="shared" si="2054"/>
        <v>5971</v>
      </c>
      <c r="D5519">
        <f t="shared" si="2063"/>
        <v>5715</v>
      </c>
      <c r="E5519">
        <f t="shared" si="2064"/>
        <v>5712</v>
      </c>
      <c r="F5519">
        <f t="shared" si="2065"/>
        <v>731328</v>
      </c>
      <c r="G5519" t="str">
        <f t="shared" si="2066"/>
        <v>000B68C0</v>
      </c>
      <c r="H5519" t="str">
        <f t="shared" si="2074"/>
        <v/>
      </c>
      <c r="I5519" t="str">
        <f t="shared" si="2073"/>
        <v/>
      </c>
      <c r="J5519" t="s">
        <v>19244</v>
      </c>
      <c r="K5519" t="str">
        <f t="shared" si="2068"/>
        <v>E7EA0000</v>
      </c>
      <c r="L5519" t="str">
        <f t="shared" si="2069"/>
        <v>C0680B00</v>
      </c>
      <c r="M5519" t="str">
        <f t="shared" si="2070"/>
        <v>E7EA0000C0680B00</v>
      </c>
      <c r="N5519" t="str">
        <f t="shared" si="2071"/>
        <v>E7EA=赙</v>
      </c>
      <c r="P5519" s="2" t="s">
        <v>19345</v>
      </c>
      <c r="Q5519" s="2" t="s">
        <v>18667</v>
      </c>
      <c r="R5519" t="str">
        <f t="shared" si="2072"/>
        <v>AEE8=璁</v>
      </c>
    </row>
    <row r="5520" spans="1:18">
      <c r="A5520" s="2" t="s">
        <v>19346</v>
      </c>
      <c r="B5520" s="2" t="s">
        <v>19347</v>
      </c>
      <c r="C5520">
        <f t="shared" si="2054"/>
        <v>5972</v>
      </c>
      <c r="D5520">
        <f t="shared" si="2063"/>
        <v>5716</v>
      </c>
      <c r="E5520">
        <f t="shared" si="2064"/>
        <v>5712</v>
      </c>
      <c r="F5520">
        <f t="shared" si="2065"/>
        <v>731392</v>
      </c>
      <c r="G5520" t="str">
        <f t="shared" si="2066"/>
        <v>000B6900</v>
      </c>
      <c r="H5520" t="str">
        <f t="shared" si="2074"/>
        <v/>
      </c>
      <c r="I5520" t="str">
        <f t="shared" si="2073"/>
        <v/>
      </c>
      <c r="J5520" t="s">
        <v>19348</v>
      </c>
      <c r="K5520" t="str">
        <f t="shared" si="2068"/>
        <v>E8EA0000</v>
      </c>
      <c r="L5520" t="str">
        <f t="shared" si="2069"/>
        <v>00690B00</v>
      </c>
      <c r="M5520" t="str">
        <f t="shared" si="2070"/>
        <v>E8EA000000690B00</v>
      </c>
      <c r="N5520" t="str">
        <f t="shared" si="2071"/>
        <v>E8EA=觇</v>
      </c>
      <c r="P5520" s="2" t="s">
        <v>19349</v>
      </c>
      <c r="Q5520" s="2" t="s">
        <v>18670</v>
      </c>
      <c r="R5520" t="str">
        <f t="shared" si="2072"/>
        <v>AFE8=璇</v>
      </c>
    </row>
    <row r="5521" spans="1:18">
      <c r="A5521" s="2" t="s">
        <v>19350</v>
      </c>
      <c r="B5521" s="2" t="s">
        <v>19351</v>
      </c>
      <c r="C5521">
        <f t="shared" si="2054"/>
        <v>5973</v>
      </c>
      <c r="D5521">
        <f t="shared" si="2063"/>
        <v>5717</v>
      </c>
      <c r="E5521">
        <f t="shared" si="2064"/>
        <v>5712</v>
      </c>
      <c r="F5521">
        <f t="shared" si="2065"/>
        <v>731456</v>
      </c>
      <c r="G5521" t="str">
        <f t="shared" si="2066"/>
        <v>000B6940</v>
      </c>
      <c r="H5521" t="str">
        <f t="shared" si="2074"/>
        <v/>
      </c>
      <c r="I5521" t="str">
        <f t="shared" ref="I5521:I5530" si="2075">MID($I$1,(ROW()-2)*4+1,4)</f>
        <v/>
      </c>
      <c r="J5521" t="s">
        <v>19352</v>
      </c>
      <c r="K5521" t="str">
        <f t="shared" si="2068"/>
        <v>E9EA0000</v>
      </c>
      <c r="L5521" t="str">
        <f t="shared" si="2069"/>
        <v>40690B00</v>
      </c>
      <c r="M5521" t="str">
        <f t="shared" si="2070"/>
        <v>E9EA000040690B00</v>
      </c>
      <c r="N5521" t="str">
        <f t="shared" si="2071"/>
        <v>E9EA=觊</v>
      </c>
      <c r="P5521" s="2" t="s">
        <v>864</v>
      </c>
      <c r="Q5521" s="2" t="s">
        <v>18673</v>
      </c>
      <c r="R5521" t="str">
        <f t="shared" si="2072"/>
        <v>B0E8=璋</v>
      </c>
    </row>
    <row r="5522" spans="1:18">
      <c r="A5522" s="2" t="s">
        <v>19353</v>
      </c>
      <c r="B5522" s="2" t="s">
        <v>19354</v>
      </c>
      <c r="C5522">
        <f t="shared" si="2054"/>
        <v>5974</v>
      </c>
      <c r="D5522">
        <f t="shared" si="2063"/>
        <v>5718</v>
      </c>
      <c r="E5522">
        <f t="shared" si="2064"/>
        <v>5712</v>
      </c>
      <c r="F5522">
        <f t="shared" si="2065"/>
        <v>731520</v>
      </c>
      <c r="G5522" t="str">
        <f t="shared" si="2066"/>
        <v>000B6980</v>
      </c>
      <c r="H5522" t="str">
        <f t="shared" si="2074"/>
        <v/>
      </c>
      <c r="I5522" t="str">
        <f t="shared" si="2075"/>
        <v/>
      </c>
      <c r="J5522" t="s">
        <v>19355</v>
      </c>
      <c r="K5522" t="str">
        <f t="shared" si="2068"/>
        <v>EAEA0000</v>
      </c>
      <c r="L5522" t="str">
        <f t="shared" si="2069"/>
        <v>80690B00</v>
      </c>
      <c r="M5522" t="str">
        <f t="shared" si="2070"/>
        <v>EAEA000080690B00</v>
      </c>
      <c r="N5522" t="str">
        <f t="shared" si="2071"/>
        <v>EAEA=觋</v>
      </c>
      <c r="P5522" s="2" t="s">
        <v>1392</v>
      </c>
      <c r="Q5522" s="2" t="s">
        <v>18675</v>
      </c>
      <c r="R5522" t="str">
        <f t="shared" si="2072"/>
        <v>B1E8=璞</v>
      </c>
    </row>
    <row r="5523" spans="1:18">
      <c r="A5523" s="2" t="s">
        <v>19356</v>
      </c>
      <c r="B5523" s="2" t="s">
        <v>19357</v>
      </c>
      <c r="C5523">
        <f t="shared" si="2054"/>
        <v>5975</v>
      </c>
      <c r="D5523">
        <f t="shared" si="2063"/>
        <v>5719</v>
      </c>
      <c r="E5523">
        <f t="shared" si="2064"/>
        <v>5712</v>
      </c>
      <c r="F5523">
        <f t="shared" si="2065"/>
        <v>731584</v>
      </c>
      <c r="G5523" t="str">
        <f t="shared" si="2066"/>
        <v>000B69C0</v>
      </c>
      <c r="H5523" t="str">
        <f t="shared" si="2074"/>
        <v/>
      </c>
      <c r="I5523" t="str">
        <f t="shared" si="2075"/>
        <v/>
      </c>
      <c r="J5523" t="s">
        <v>19358</v>
      </c>
      <c r="K5523" t="str">
        <f t="shared" si="2068"/>
        <v>EBEA0000</v>
      </c>
      <c r="L5523" t="str">
        <f t="shared" si="2069"/>
        <v>C0690B00</v>
      </c>
      <c r="M5523" t="str">
        <f t="shared" si="2070"/>
        <v>EBEA0000C0690B00</v>
      </c>
      <c r="N5523" t="str">
        <f t="shared" si="2071"/>
        <v>EBEA=觌</v>
      </c>
      <c r="P5523" s="2" t="s">
        <v>1938</v>
      </c>
      <c r="Q5523" s="2" t="s">
        <v>18677</v>
      </c>
      <c r="R5523" t="str">
        <f t="shared" si="2072"/>
        <v>B2E8=璨</v>
      </c>
    </row>
    <row r="5524" spans="1:18">
      <c r="A5524" s="2" t="s">
        <v>19359</v>
      </c>
      <c r="B5524" s="2" t="s">
        <v>19360</v>
      </c>
      <c r="C5524">
        <f t="shared" si="2054"/>
        <v>5976</v>
      </c>
      <c r="D5524">
        <f t="shared" si="2063"/>
        <v>5720</v>
      </c>
      <c r="E5524">
        <f t="shared" si="2064"/>
        <v>5712</v>
      </c>
      <c r="F5524">
        <f t="shared" si="2065"/>
        <v>731648</v>
      </c>
      <c r="G5524" t="str">
        <f t="shared" si="2066"/>
        <v>000B6A00</v>
      </c>
      <c r="H5524" t="str">
        <f t="shared" si="2074"/>
        <v/>
      </c>
      <c r="I5524" t="str">
        <f t="shared" si="2075"/>
        <v/>
      </c>
      <c r="J5524" t="s">
        <v>19361</v>
      </c>
      <c r="K5524" t="str">
        <f t="shared" si="2068"/>
        <v>ECEA0000</v>
      </c>
      <c r="L5524" t="str">
        <f t="shared" si="2069"/>
        <v>006A0B00</v>
      </c>
      <c r="M5524" t="str">
        <f t="shared" si="2070"/>
        <v>ECEA0000006A0B00</v>
      </c>
      <c r="N5524" t="str">
        <f t="shared" si="2071"/>
        <v>ECEA=觎</v>
      </c>
      <c r="P5524" s="2" t="s">
        <v>2473</v>
      </c>
      <c r="Q5524" s="2" t="s">
        <v>18679</v>
      </c>
      <c r="R5524" t="str">
        <f t="shared" si="2072"/>
        <v>B3E8=璩</v>
      </c>
    </row>
    <row r="5525" spans="1:18">
      <c r="A5525" s="2" t="s">
        <v>19362</v>
      </c>
      <c r="B5525" s="2" t="s">
        <v>19363</v>
      </c>
      <c r="C5525">
        <f t="shared" si="2054"/>
        <v>5977</v>
      </c>
      <c r="D5525">
        <f t="shared" si="2063"/>
        <v>5721</v>
      </c>
      <c r="E5525">
        <f t="shared" si="2064"/>
        <v>5712</v>
      </c>
      <c r="F5525">
        <f t="shared" si="2065"/>
        <v>731712</v>
      </c>
      <c r="G5525" t="str">
        <f t="shared" si="2066"/>
        <v>000B6A40</v>
      </c>
      <c r="H5525" t="str">
        <f t="shared" si="2074"/>
        <v/>
      </c>
      <c r="I5525" t="str">
        <f t="shared" si="2075"/>
        <v/>
      </c>
      <c r="J5525" t="s">
        <v>19364</v>
      </c>
      <c r="K5525" t="str">
        <f t="shared" si="2068"/>
        <v>EDEA0000</v>
      </c>
      <c r="L5525" t="str">
        <f t="shared" si="2069"/>
        <v>406A0B00</v>
      </c>
      <c r="M5525" t="str">
        <f t="shared" si="2070"/>
        <v>EDEA0000406A0B00</v>
      </c>
      <c r="N5525" t="str">
        <f t="shared" si="2071"/>
        <v>EDEA=觏</v>
      </c>
      <c r="P5525" s="2" t="s">
        <v>2950</v>
      </c>
      <c r="Q5525" s="2" t="s">
        <v>18681</v>
      </c>
      <c r="R5525" t="str">
        <f t="shared" si="2072"/>
        <v>B4E8=璐</v>
      </c>
    </row>
    <row r="5526" spans="1:18">
      <c r="A5526" s="2" t="s">
        <v>19365</v>
      </c>
      <c r="B5526" s="2" t="s">
        <v>19366</v>
      </c>
      <c r="C5526">
        <f t="shared" ref="C5526:C5589" si="2076">HEX2DEC(B5526)-256</f>
        <v>5978</v>
      </c>
      <c r="D5526">
        <f t="shared" si="2063"/>
        <v>5722</v>
      </c>
      <c r="E5526">
        <f t="shared" si="2064"/>
        <v>5712</v>
      </c>
      <c r="F5526">
        <f t="shared" si="2065"/>
        <v>731776</v>
      </c>
      <c r="G5526" t="str">
        <f t="shared" si="2066"/>
        <v>000B6A80</v>
      </c>
      <c r="H5526" t="str">
        <f t="shared" si="2074"/>
        <v/>
      </c>
      <c r="I5526" t="str">
        <f t="shared" si="2075"/>
        <v/>
      </c>
      <c r="J5526" t="s">
        <v>19367</v>
      </c>
      <c r="K5526" t="str">
        <f t="shared" si="2068"/>
        <v>EEEA0000</v>
      </c>
      <c r="L5526" t="str">
        <f t="shared" si="2069"/>
        <v>806A0B00</v>
      </c>
      <c r="M5526" t="str">
        <f t="shared" si="2070"/>
        <v>EEEA0000806A0B00</v>
      </c>
      <c r="N5526" t="str">
        <f t="shared" si="2071"/>
        <v>EEEA=觐</v>
      </c>
      <c r="P5526" s="2" t="s">
        <v>3302</v>
      </c>
      <c r="Q5526" s="2" t="s">
        <v>18683</v>
      </c>
      <c r="R5526" t="str">
        <f t="shared" si="2072"/>
        <v>B5E8=璧</v>
      </c>
    </row>
    <row r="5527" spans="1:18">
      <c r="A5527" s="2" t="s">
        <v>19368</v>
      </c>
      <c r="B5527" s="2" t="s">
        <v>19369</v>
      </c>
      <c r="C5527">
        <f t="shared" si="2076"/>
        <v>5979</v>
      </c>
      <c r="D5527">
        <f t="shared" si="2063"/>
        <v>5723</v>
      </c>
      <c r="E5527">
        <f t="shared" si="2064"/>
        <v>5712</v>
      </c>
      <c r="F5527">
        <f t="shared" si="2065"/>
        <v>731840</v>
      </c>
      <c r="G5527" t="str">
        <f t="shared" si="2066"/>
        <v>000B6AC0</v>
      </c>
      <c r="H5527" t="str">
        <f t="shared" ref="H5527:H5536" si="2077">MID($H$1,(ROW()-2)*4+1,4)</f>
        <v/>
      </c>
      <c r="I5527" t="str">
        <f t="shared" si="2075"/>
        <v/>
      </c>
      <c r="J5527" t="s">
        <v>19370</v>
      </c>
      <c r="K5527" t="str">
        <f t="shared" si="2068"/>
        <v>EFEA0000</v>
      </c>
      <c r="L5527" t="str">
        <f t="shared" si="2069"/>
        <v>C06A0B00</v>
      </c>
      <c r="M5527" t="str">
        <f t="shared" si="2070"/>
        <v>EFEA0000C06A0B00</v>
      </c>
      <c r="N5527" t="str">
        <f t="shared" si="2071"/>
        <v>EFEA=觑</v>
      </c>
      <c r="P5527" s="2" t="s">
        <v>3645</v>
      </c>
      <c r="Q5527" s="2" t="s">
        <v>18685</v>
      </c>
      <c r="R5527" t="str">
        <f t="shared" si="2072"/>
        <v>B6E8=瓒</v>
      </c>
    </row>
    <row r="5528" spans="1:18">
      <c r="A5528" s="2" t="s">
        <v>19371</v>
      </c>
      <c r="B5528" s="2" t="s">
        <v>19372</v>
      </c>
      <c r="C5528">
        <f t="shared" si="2076"/>
        <v>5980</v>
      </c>
      <c r="D5528">
        <f t="shared" si="2063"/>
        <v>5724</v>
      </c>
      <c r="E5528">
        <f t="shared" si="2064"/>
        <v>5712</v>
      </c>
      <c r="F5528">
        <f t="shared" si="2065"/>
        <v>731904</v>
      </c>
      <c r="G5528" t="str">
        <f t="shared" si="2066"/>
        <v>000B6B00</v>
      </c>
      <c r="H5528" t="str">
        <f t="shared" si="2077"/>
        <v/>
      </c>
      <c r="I5528" t="str">
        <f t="shared" si="2075"/>
        <v/>
      </c>
      <c r="J5528" t="s">
        <v>19373</v>
      </c>
      <c r="K5528" t="str">
        <f t="shared" si="2068"/>
        <v>F0EA0000</v>
      </c>
      <c r="L5528" t="str">
        <f t="shared" si="2069"/>
        <v>006B0B00</v>
      </c>
      <c r="M5528" t="str">
        <f t="shared" si="2070"/>
        <v>F0EA0000006B0B00</v>
      </c>
      <c r="N5528" t="str">
        <f t="shared" si="2071"/>
        <v>F0EA=牮</v>
      </c>
      <c r="P5528" s="2" t="s">
        <v>3992</v>
      </c>
      <c r="Q5528" s="2" t="s">
        <v>18687</v>
      </c>
      <c r="R5528" t="str">
        <f t="shared" si="2072"/>
        <v>B7E8=璺</v>
      </c>
    </row>
    <row r="5529" spans="1:18">
      <c r="A5529" s="2" t="s">
        <v>19374</v>
      </c>
      <c r="B5529" s="2" t="s">
        <v>19375</v>
      </c>
      <c r="C5529">
        <f t="shared" si="2076"/>
        <v>5981</v>
      </c>
      <c r="D5529">
        <f t="shared" si="2063"/>
        <v>5725</v>
      </c>
      <c r="E5529">
        <f t="shared" si="2064"/>
        <v>5712</v>
      </c>
      <c r="F5529">
        <f t="shared" si="2065"/>
        <v>731968</v>
      </c>
      <c r="G5529" t="str">
        <f t="shared" si="2066"/>
        <v>000B6B40</v>
      </c>
      <c r="H5529" t="str">
        <f t="shared" si="2077"/>
        <v/>
      </c>
      <c r="I5529" t="str">
        <f t="shared" si="2075"/>
        <v/>
      </c>
      <c r="J5529" t="s">
        <v>19376</v>
      </c>
      <c r="K5529" t="str">
        <f t="shared" si="2068"/>
        <v>F1EA0000</v>
      </c>
      <c r="L5529" t="str">
        <f t="shared" si="2069"/>
        <v>406B0B00</v>
      </c>
      <c r="M5529" t="str">
        <f t="shared" si="2070"/>
        <v>F1EA0000406B0B00</v>
      </c>
      <c r="N5529" t="str">
        <f t="shared" si="2071"/>
        <v>F1EA=犟</v>
      </c>
      <c r="P5529" s="2" t="s">
        <v>4338</v>
      </c>
      <c r="Q5529" s="2" t="s">
        <v>18689</v>
      </c>
      <c r="R5529" t="str">
        <f t="shared" si="2072"/>
        <v>B8E8=韪</v>
      </c>
    </row>
    <row r="5530" spans="1:18">
      <c r="A5530" s="2" t="s">
        <v>19377</v>
      </c>
      <c r="B5530" s="2" t="s">
        <v>19378</v>
      </c>
      <c r="C5530">
        <f t="shared" si="2076"/>
        <v>5982</v>
      </c>
      <c r="D5530">
        <f t="shared" si="2063"/>
        <v>5726</v>
      </c>
      <c r="E5530">
        <f t="shared" si="2064"/>
        <v>5712</v>
      </c>
      <c r="F5530">
        <f t="shared" si="2065"/>
        <v>732032</v>
      </c>
      <c r="G5530" t="str">
        <f t="shared" si="2066"/>
        <v>000B6B80</v>
      </c>
      <c r="H5530" t="str">
        <f t="shared" si="2077"/>
        <v/>
      </c>
      <c r="I5530" t="str">
        <f t="shared" si="2075"/>
        <v/>
      </c>
      <c r="J5530" t="s">
        <v>19379</v>
      </c>
      <c r="K5530" t="str">
        <f t="shared" si="2068"/>
        <v>F2EA0000</v>
      </c>
      <c r="L5530" t="str">
        <f t="shared" si="2069"/>
        <v>806B0B00</v>
      </c>
      <c r="M5530" t="str">
        <f t="shared" si="2070"/>
        <v>F2EA0000806B0B00</v>
      </c>
      <c r="N5530" t="str">
        <f t="shared" si="2071"/>
        <v>F2EA=牝</v>
      </c>
      <c r="P5530" s="2" t="s">
        <v>4677</v>
      </c>
      <c r="Q5530" s="2" t="s">
        <v>18691</v>
      </c>
      <c r="R5530" t="str">
        <f t="shared" si="2072"/>
        <v>B9E8=韫</v>
      </c>
    </row>
    <row r="5531" spans="1:18">
      <c r="A5531" s="2" t="s">
        <v>19380</v>
      </c>
      <c r="B5531" s="2" t="s">
        <v>19381</v>
      </c>
      <c r="C5531">
        <f t="shared" si="2076"/>
        <v>5983</v>
      </c>
      <c r="D5531">
        <f t="shared" si="2063"/>
        <v>5727</v>
      </c>
      <c r="E5531">
        <f t="shared" si="2064"/>
        <v>5712</v>
      </c>
      <c r="F5531">
        <f t="shared" si="2065"/>
        <v>732096</v>
      </c>
      <c r="G5531" t="str">
        <f t="shared" si="2066"/>
        <v>000B6BC0</v>
      </c>
      <c r="H5531" t="str">
        <f t="shared" si="2077"/>
        <v/>
      </c>
      <c r="I5531" t="str">
        <f t="shared" ref="I5531:I5540" si="2078">MID($I$1,(ROW()-2)*4+1,4)</f>
        <v/>
      </c>
      <c r="J5531" t="s">
        <v>19382</v>
      </c>
      <c r="K5531" t="str">
        <f t="shared" si="2068"/>
        <v>F3EA0000</v>
      </c>
      <c r="L5531" t="str">
        <f t="shared" si="2069"/>
        <v>C06B0B00</v>
      </c>
      <c r="M5531" t="str">
        <f t="shared" si="2070"/>
        <v>F3EA0000C06B0B00</v>
      </c>
      <c r="N5531" t="str">
        <f t="shared" si="2071"/>
        <v>F3EA=牦</v>
      </c>
      <c r="P5531" s="2" t="s">
        <v>5015</v>
      </c>
      <c r="Q5531" s="2" t="s">
        <v>18693</v>
      </c>
      <c r="R5531" t="str">
        <f t="shared" si="2072"/>
        <v>BAE8=韬</v>
      </c>
    </row>
    <row r="5532" spans="1:18">
      <c r="A5532" s="2" t="s">
        <v>19383</v>
      </c>
      <c r="B5532" s="2" t="s">
        <v>19384</v>
      </c>
      <c r="C5532">
        <f t="shared" si="2076"/>
        <v>5984</v>
      </c>
      <c r="D5532">
        <f t="shared" si="2063"/>
        <v>5728</v>
      </c>
      <c r="E5532">
        <f t="shared" si="2064"/>
        <v>5728</v>
      </c>
      <c r="F5532">
        <f t="shared" si="2065"/>
        <v>733184</v>
      </c>
      <c r="G5532" t="str">
        <f t="shared" si="2066"/>
        <v>000B7000</v>
      </c>
      <c r="H5532" t="str">
        <f t="shared" si="2077"/>
        <v/>
      </c>
      <c r="I5532" t="str">
        <f t="shared" si="2078"/>
        <v/>
      </c>
      <c r="J5532" t="s">
        <v>19385</v>
      </c>
      <c r="K5532" t="str">
        <f t="shared" si="2068"/>
        <v>F4EA0000</v>
      </c>
      <c r="L5532" t="str">
        <f t="shared" si="2069"/>
        <v>00700B00</v>
      </c>
      <c r="M5532" t="str">
        <f t="shared" si="2070"/>
        <v>F4EA000000700B00</v>
      </c>
      <c r="N5532" t="str">
        <f t="shared" si="2071"/>
        <v>F4EA=牯</v>
      </c>
      <c r="P5532" s="2" t="s">
        <v>5354</v>
      </c>
      <c r="Q5532" s="2" t="s">
        <v>18695</v>
      </c>
      <c r="R5532" t="str">
        <f t="shared" si="2072"/>
        <v>BBE8=杌</v>
      </c>
    </row>
    <row r="5533" spans="1:18">
      <c r="A5533" s="2" t="s">
        <v>19386</v>
      </c>
      <c r="B5533" s="2" t="s">
        <v>19387</v>
      </c>
      <c r="C5533">
        <f t="shared" si="2076"/>
        <v>5985</v>
      </c>
      <c r="D5533">
        <f t="shared" si="2063"/>
        <v>5729</v>
      </c>
      <c r="E5533">
        <f t="shared" si="2064"/>
        <v>5728</v>
      </c>
      <c r="F5533">
        <f t="shared" si="2065"/>
        <v>733248</v>
      </c>
      <c r="G5533" t="str">
        <f t="shared" si="2066"/>
        <v>000B7040</v>
      </c>
      <c r="H5533" t="str">
        <f t="shared" si="2077"/>
        <v/>
      </c>
      <c r="I5533" t="str">
        <f t="shared" si="2078"/>
        <v/>
      </c>
      <c r="J5533" t="s">
        <v>19388</v>
      </c>
      <c r="K5533" t="str">
        <f t="shared" si="2068"/>
        <v>F5EA0000</v>
      </c>
      <c r="L5533" t="str">
        <f t="shared" si="2069"/>
        <v>40700B00</v>
      </c>
      <c r="M5533" t="str">
        <f t="shared" si="2070"/>
        <v>F5EA000040700B00</v>
      </c>
      <c r="N5533" t="str">
        <f t="shared" si="2071"/>
        <v>F5EA=牾</v>
      </c>
      <c r="P5533" s="2" t="s">
        <v>5684</v>
      </c>
      <c r="Q5533" s="2" t="s">
        <v>18697</v>
      </c>
      <c r="R5533" t="str">
        <f t="shared" si="2072"/>
        <v>BCE8=杓</v>
      </c>
    </row>
    <row r="5534" spans="1:18">
      <c r="A5534" s="2" t="s">
        <v>19389</v>
      </c>
      <c r="B5534" s="2" t="s">
        <v>19390</v>
      </c>
      <c r="C5534">
        <f t="shared" si="2076"/>
        <v>5986</v>
      </c>
      <c r="D5534">
        <f t="shared" si="2063"/>
        <v>5730</v>
      </c>
      <c r="E5534">
        <f t="shared" si="2064"/>
        <v>5728</v>
      </c>
      <c r="F5534">
        <f t="shared" si="2065"/>
        <v>733312</v>
      </c>
      <c r="G5534" t="str">
        <f t="shared" si="2066"/>
        <v>000B7080</v>
      </c>
      <c r="H5534" t="str">
        <f t="shared" si="2077"/>
        <v/>
      </c>
      <c r="I5534" t="str">
        <f t="shared" si="2078"/>
        <v/>
      </c>
      <c r="J5534" t="s">
        <v>19391</v>
      </c>
      <c r="K5534" t="str">
        <f t="shared" si="2068"/>
        <v>F6EA0000</v>
      </c>
      <c r="L5534" t="str">
        <f t="shared" si="2069"/>
        <v>80700B00</v>
      </c>
      <c r="M5534" t="str">
        <f t="shared" si="2070"/>
        <v>F6EA000080700B00</v>
      </c>
      <c r="N5534" t="str">
        <f t="shared" si="2071"/>
        <v>F6EA=牿</v>
      </c>
      <c r="P5534" s="2" t="s">
        <v>6020</v>
      </c>
      <c r="Q5534" s="2" t="s">
        <v>18699</v>
      </c>
      <c r="R5534" t="str">
        <f t="shared" si="2072"/>
        <v>BDE8=杞</v>
      </c>
    </row>
    <row r="5535" spans="1:18">
      <c r="A5535" s="2" t="s">
        <v>19392</v>
      </c>
      <c r="B5535" s="2" t="s">
        <v>19393</v>
      </c>
      <c r="C5535">
        <f t="shared" si="2076"/>
        <v>5987</v>
      </c>
      <c r="D5535">
        <f t="shared" si="2063"/>
        <v>5731</v>
      </c>
      <c r="E5535">
        <f t="shared" si="2064"/>
        <v>5728</v>
      </c>
      <c r="F5535">
        <f t="shared" si="2065"/>
        <v>733376</v>
      </c>
      <c r="G5535" t="str">
        <f t="shared" si="2066"/>
        <v>000B70C0</v>
      </c>
      <c r="H5535" t="str">
        <f t="shared" si="2077"/>
        <v/>
      </c>
      <c r="I5535" t="str">
        <f t="shared" si="2078"/>
        <v/>
      </c>
      <c r="J5535" t="s">
        <v>19394</v>
      </c>
      <c r="K5535" t="str">
        <f t="shared" si="2068"/>
        <v>F7EA0000</v>
      </c>
      <c r="L5535" t="str">
        <f t="shared" si="2069"/>
        <v>C0700B00</v>
      </c>
      <c r="M5535" t="str">
        <f t="shared" si="2070"/>
        <v>F7EA0000C0700B00</v>
      </c>
      <c r="N5535" t="str">
        <f t="shared" si="2071"/>
        <v>F7EA=犄</v>
      </c>
      <c r="P5535" s="2" t="s">
        <v>6348</v>
      </c>
      <c r="Q5535" s="2" t="s">
        <v>18701</v>
      </c>
      <c r="R5535" t="str">
        <f t="shared" si="2072"/>
        <v>BEE8=杈</v>
      </c>
    </row>
    <row r="5536" spans="1:18">
      <c r="A5536" s="2" t="s">
        <v>19395</v>
      </c>
      <c r="B5536" s="2" t="s">
        <v>19396</v>
      </c>
      <c r="C5536">
        <f t="shared" si="2076"/>
        <v>5988</v>
      </c>
      <c r="D5536">
        <f t="shared" si="2063"/>
        <v>5732</v>
      </c>
      <c r="E5536">
        <f t="shared" si="2064"/>
        <v>5728</v>
      </c>
      <c r="F5536">
        <f t="shared" si="2065"/>
        <v>733440</v>
      </c>
      <c r="G5536" t="str">
        <f t="shared" si="2066"/>
        <v>000B7100</v>
      </c>
      <c r="H5536" t="str">
        <f t="shared" si="2077"/>
        <v/>
      </c>
      <c r="I5536" t="str">
        <f t="shared" si="2078"/>
        <v/>
      </c>
      <c r="J5536" t="s">
        <v>19397</v>
      </c>
      <c r="K5536" t="str">
        <f t="shared" si="2068"/>
        <v>F8EA0000</v>
      </c>
      <c r="L5536" t="str">
        <f t="shared" si="2069"/>
        <v>00710B00</v>
      </c>
      <c r="M5536" t="str">
        <f t="shared" si="2070"/>
        <v>F8EA000000710B00</v>
      </c>
      <c r="N5536" t="str">
        <f t="shared" si="2071"/>
        <v>F8EA=犋</v>
      </c>
      <c r="P5536" s="2" t="s">
        <v>6684</v>
      </c>
      <c r="Q5536" s="2" t="s">
        <v>18703</v>
      </c>
      <c r="R5536" t="str">
        <f t="shared" si="2072"/>
        <v>BFE8=杩</v>
      </c>
    </row>
    <row r="5537" spans="1:18">
      <c r="A5537" s="2" t="s">
        <v>19398</v>
      </c>
      <c r="B5537" s="2" t="s">
        <v>19399</v>
      </c>
      <c r="C5537">
        <f t="shared" si="2076"/>
        <v>5989</v>
      </c>
      <c r="D5537">
        <f t="shared" si="2063"/>
        <v>5733</v>
      </c>
      <c r="E5537">
        <f t="shared" si="2064"/>
        <v>5728</v>
      </c>
      <c r="F5537">
        <f t="shared" si="2065"/>
        <v>733504</v>
      </c>
      <c r="G5537" t="str">
        <f t="shared" si="2066"/>
        <v>000B7140</v>
      </c>
      <c r="H5537" t="str">
        <f t="shared" ref="H5537:H5546" si="2079">MID($H$1,(ROW()-2)*4+1,4)</f>
        <v/>
      </c>
      <c r="I5537" t="str">
        <f t="shared" si="2078"/>
        <v/>
      </c>
      <c r="J5537" t="s">
        <v>19400</v>
      </c>
      <c r="K5537" t="str">
        <f t="shared" si="2068"/>
        <v>F9EA0000</v>
      </c>
      <c r="L5537" t="str">
        <f t="shared" si="2069"/>
        <v>40710B00</v>
      </c>
      <c r="M5537" t="str">
        <f t="shared" si="2070"/>
        <v>F9EA000040710B00</v>
      </c>
      <c r="N5537" t="str">
        <f t="shared" si="2071"/>
        <v>F9EA=犍</v>
      </c>
      <c r="P5537" s="2" t="s">
        <v>7016</v>
      </c>
      <c r="Q5537" s="2" t="s">
        <v>18705</v>
      </c>
      <c r="R5537" t="str">
        <f t="shared" si="2072"/>
        <v>C0E8=枥</v>
      </c>
    </row>
    <row r="5538" spans="1:18">
      <c r="A5538" s="2" t="s">
        <v>19401</v>
      </c>
      <c r="B5538" s="2" t="s">
        <v>19402</v>
      </c>
      <c r="C5538">
        <f t="shared" si="2076"/>
        <v>5990</v>
      </c>
      <c r="D5538">
        <f t="shared" si="2063"/>
        <v>5734</v>
      </c>
      <c r="E5538">
        <f t="shared" si="2064"/>
        <v>5728</v>
      </c>
      <c r="F5538">
        <f t="shared" si="2065"/>
        <v>733568</v>
      </c>
      <c r="G5538" t="str">
        <f t="shared" si="2066"/>
        <v>000B7180</v>
      </c>
      <c r="H5538" t="str">
        <f t="shared" si="2079"/>
        <v/>
      </c>
      <c r="I5538" t="str">
        <f t="shared" si="2078"/>
        <v/>
      </c>
      <c r="J5538" t="s">
        <v>19403</v>
      </c>
      <c r="K5538" t="str">
        <f t="shared" si="2068"/>
        <v>FAEA0000</v>
      </c>
      <c r="L5538" t="str">
        <f t="shared" si="2069"/>
        <v>80710B00</v>
      </c>
      <c r="M5538" t="str">
        <f t="shared" si="2070"/>
        <v>FAEA000080710B00</v>
      </c>
      <c r="N5538" t="str">
        <f t="shared" si="2071"/>
        <v>FAEA=犏</v>
      </c>
      <c r="P5538" s="2" t="s">
        <v>7340</v>
      </c>
      <c r="Q5538" s="2" t="s">
        <v>18707</v>
      </c>
      <c r="R5538" t="str">
        <f t="shared" si="2072"/>
        <v>C1E8=枇</v>
      </c>
    </row>
    <row r="5539" spans="1:18">
      <c r="A5539" s="2" t="s">
        <v>19404</v>
      </c>
      <c r="B5539" s="2" t="s">
        <v>19405</v>
      </c>
      <c r="C5539">
        <f t="shared" si="2076"/>
        <v>5991</v>
      </c>
      <c r="D5539">
        <f t="shared" si="2063"/>
        <v>5735</v>
      </c>
      <c r="E5539">
        <f t="shared" si="2064"/>
        <v>5728</v>
      </c>
      <c r="F5539">
        <f t="shared" si="2065"/>
        <v>733632</v>
      </c>
      <c r="G5539" t="str">
        <f t="shared" si="2066"/>
        <v>000B71C0</v>
      </c>
      <c r="H5539" t="str">
        <f t="shared" si="2079"/>
        <v/>
      </c>
      <c r="I5539" t="str">
        <f t="shared" si="2078"/>
        <v/>
      </c>
      <c r="J5539" t="s">
        <v>19406</v>
      </c>
      <c r="K5539" t="str">
        <f t="shared" si="2068"/>
        <v>FBEA0000</v>
      </c>
      <c r="L5539" t="str">
        <f t="shared" si="2069"/>
        <v>C0710B00</v>
      </c>
      <c r="M5539" t="str">
        <f t="shared" si="2070"/>
        <v>FBEA0000C0710B00</v>
      </c>
      <c r="N5539" t="str">
        <f t="shared" si="2071"/>
        <v>FBEA=犒</v>
      </c>
      <c r="P5539" s="2" t="s">
        <v>7660</v>
      </c>
      <c r="Q5539" s="2" t="s">
        <v>18709</v>
      </c>
      <c r="R5539" t="str">
        <f t="shared" si="2072"/>
        <v>C2E8=杪</v>
      </c>
    </row>
    <row r="5540" spans="1:18">
      <c r="A5540" s="2" t="s">
        <v>19407</v>
      </c>
      <c r="B5540" s="2" t="s">
        <v>19408</v>
      </c>
      <c r="C5540">
        <f t="shared" si="2076"/>
        <v>5992</v>
      </c>
      <c r="D5540">
        <f t="shared" si="2063"/>
        <v>5736</v>
      </c>
      <c r="E5540">
        <f t="shared" si="2064"/>
        <v>5728</v>
      </c>
      <c r="F5540">
        <f t="shared" si="2065"/>
        <v>733696</v>
      </c>
      <c r="G5540" t="str">
        <f t="shared" si="2066"/>
        <v>000B7200</v>
      </c>
      <c r="H5540" t="str">
        <f t="shared" si="2079"/>
        <v/>
      </c>
      <c r="I5540" t="str">
        <f t="shared" si="2078"/>
        <v/>
      </c>
      <c r="J5540" t="s">
        <v>19409</v>
      </c>
      <c r="K5540" t="str">
        <f t="shared" si="2068"/>
        <v>FCEA0000</v>
      </c>
      <c r="L5540" t="str">
        <f t="shared" si="2069"/>
        <v>00720B00</v>
      </c>
      <c r="M5540" t="str">
        <f t="shared" si="2070"/>
        <v>FCEA000000720B00</v>
      </c>
      <c r="N5540" t="str">
        <f t="shared" si="2071"/>
        <v>FCEA=挈</v>
      </c>
      <c r="P5540" s="2" t="s">
        <v>7982</v>
      </c>
      <c r="Q5540" s="2" t="s">
        <v>18711</v>
      </c>
      <c r="R5540" t="str">
        <f t="shared" si="2072"/>
        <v>C3E8=杳</v>
      </c>
    </row>
    <row r="5541" spans="1:18">
      <c r="A5541" s="2" t="s">
        <v>19410</v>
      </c>
      <c r="B5541" s="2" t="s">
        <v>19411</v>
      </c>
      <c r="C5541">
        <f t="shared" si="2076"/>
        <v>5993</v>
      </c>
      <c r="D5541">
        <f t="shared" si="2063"/>
        <v>5737</v>
      </c>
      <c r="E5541">
        <f t="shared" si="2064"/>
        <v>5728</v>
      </c>
      <c r="F5541">
        <f t="shared" si="2065"/>
        <v>733760</v>
      </c>
      <c r="G5541" t="str">
        <f t="shared" si="2066"/>
        <v>000B7240</v>
      </c>
      <c r="H5541" t="str">
        <f t="shared" si="2079"/>
        <v/>
      </c>
      <c r="I5541" t="str">
        <f t="shared" ref="I5541:I5550" si="2080">MID($I$1,(ROW()-2)*4+1,4)</f>
        <v/>
      </c>
      <c r="J5541" t="s">
        <v>19412</v>
      </c>
      <c r="K5541" t="str">
        <f t="shared" si="2068"/>
        <v>FDEA0000</v>
      </c>
      <c r="L5541" t="str">
        <f t="shared" si="2069"/>
        <v>40720B00</v>
      </c>
      <c r="M5541" t="str">
        <f t="shared" si="2070"/>
        <v>FDEA000040720B00</v>
      </c>
      <c r="N5541" t="str">
        <f t="shared" si="2071"/>
        <v>FDEA=挲</v>
      </c>
      <c r="P5541" s="2" t="s">
        <v>8296</v>
      </c>
      <c r="Q5541" s="2" t="s">
        <v>18714</v>
      </c>
      <c r="R5541" t="str">
        <f t="shared" si="2072"/>
        <v>C4E8=枘</v>
      </c>
    </row>
    <row r="5542" spans="1:18">
      <c r="A5542" s="2" t="s">
        <v>19413</v>
      </c>
      <c r="B5542" s="2" t="s">
        <v>19414</v>
      </c>
      <c r="C5542">
        <f t="shared" si="2076"/>
        <v>5994</v>
      </c>
      <c r="D5542">
        <f t="shared" si="2063"/>
        <v>5738</v>
      </c>
      <c r="E5542">
        <f t="shared" si="2064"/>
        <v>5728</v>
      </c>
      <c r="F5542">
        <f t="shared" si="2065"/>
        <v>733824</v>
      </c>
      <c r="G5542" t="str">
        <f t="shared" si="2066"/>
        <v>000B7280</v>
      </c>
      <c r="H5542" t="str">
        <f t="shared" si="2079"/>
        <v/>
      </c>
      <c r="I5542" t="str">
        <f t="shared" si="2080"/>
        <v/>
      </c>
      <c r="J5542" t="s">
        <v>19415</v>
      </c>
      <c r="K5542" t="str">
        <f t="shared" si="2068"/>
        <v>FEEA0000</v>
      </c>
      <c r="L5542" t="str">
        <f t="shared" si="2069"/>
        <v>80720B00</v>
      </c>
      <c r="M5542" t="str">
        <f t="shared" si="2070"/>
        <v>FEEA000080720B00</v>
      </c>
      <c r="N5542" t="str">
        <f t="shared" si="2071"/>
        <v>FEEA=掰</v>
      </c>
      <c r="P5542" s="2" t="s">
        <v>8614</v>
      </c>
      <c r="Q5542" s="2" t="s">
        <v>18717</v>
      </c>
      <c r="R5542" t="str">
        <f t="shared" si="2072"/>
        <v>C5E8=枧</v>
      </c>
    </row>
    <row r="5543" spans="1:18">
      <c r="A5543" s="2" t="s">
        <v>19416</v>
      </c>
      <c r="B5543" s="2" t="s">
        <v>19417</v>
      </c>
      <c r="C5543">
        <f t="shared" si="2076"/>
        <v>5995</v>
      </c>
      <c r="D5543">
        <f t="shared" si="2063"/>
        <v>5739</v>
      </c>
      <c r="E5543">
        <f t="shared" si="2064"/>
        <v>5728</v>
      </c>
      <c r="F5543">
        <f t="shared" si="2065"/>
        <v>733888</v>
      </c>
      <c r="G5543" t="str">
        <f t="shared" si="2066"/>
        <v>000B72C0</v>
      </c>
      <c r="H5543" t="str">
        <f t="shared" si="2079"/>
        <v/>
      </c>
      <c r="I5543" t="str">
        <f t="shared" si="2080"/>
        <v/>
      </c>
      <c r="J5543" t="s">
        <v>19418</v>
      </c>
      <c r="K5543" t="str">
        <f t="shared" si="2068"/>
        <v>A1EB0000</v>
      </c>
      <c r="L5543" t="str">
        <f t="shared" si="2069"/>
        <v>C0720B00</v>
      </c>
      <c r="M5543" t="str">
        <f t="shared" si="2070"/>
        <v>A1EB0000C0720B00</v>
      </c>
      <c r="N5543" t="str">
        <f t="shared" si="2071"/>
        <v>A1EB=搿</v>
      </c>
      <c r="P5543" s="2" t="s">
        <v>8933</v>
      </c>
      <c r="Q5543" s="2" t="s">
        <v>18720</v>
      </c>
      <c r="R5543" t="str">
        <f t="shared" si="2072"/>
        <v>C6E8=杵</v>
      </c>
    </row>
    <row r="5544" spans="1:18">
      <c r="A5544" s="2" t="s">
        <v>19419</v>
      </c>
      <c r="B5544" s="2" t="s">
        <v>19420</v>
      </c>
      <c r="C5544">
        <f t="shared" si="2076"/>
        <v>5996</v>
      </c>
      <c r="D5544">
        <f t="shared" si="2063"/>
        <v>5740</v>
      </c>
      <c r="E5544">
        <f t="shared" si="2064"/>
        <v>5728</v>
      </c>
      <c r="F5544">
        <f t="shared" si="2065"/>
        <v>733952</v>
      </c>
      <c r="G5544" t="str">
        <f t="shared" si="2066"/>
        <v>000B7300</v>
      </c>
      <c r="H5544" t="str">
        <f t="shared" si="2079"/>
        <v/>
      </c>
      <c r="I5544" t="str">
        <f t="shared" si="2080"/>
        <v/>
      </c>
      <c r="J5544" t="s">
        <v>19421</v>
      </c>
      <c r="K5544" t="str">
        <f t="shared" si="2068"/>
        <v>A2EB0000</v>
      </c>
      <c r="L5544" t="str">
        <f t="shared" si="2069"/>
        <v>00730B00</v>
      </c>
      <c r="M5544" t="str">
        <f t="shared" si="2070"/>
        <v>A2EB000000730B00</v>
      </c>
      <c r="N5544" t="str">
        <f t="shared" si="2071"/>
        <v>A2EB=擘</v>
      </c>
      <c r="P5544" s="2" t="s">
        <v>9250</v>
      </c>
      <c r="Q5544" s="2" t="s">
        <v>18723</v>
      </c>
      <c r="R5544" t="str">
        <f t="shared" si="2072"/>
        <v>C7E8=枨</v>
      </c>
    </row>
    <row r="5545" spans="1:18">
      <c r="A5545" s="2" t="s">
        <v>19422</v>
      </c>
      <c r="B5545" s="2" t="s">
        <v>19423</v>
      </c>
      <c r="C5545">
        <f t="shared" si="2076"/>
        <v>5997</v>
      </c>
      <c r="D5545">
        <f t="shared" si="2063"/>
        <v>5741</v>
      </c>
      <c r="E5545">
        <f t="shared" si="2064"/>
        <v>5728</v>
      </c>
      <c r="F5545">
        <f t="shared" si="2065"/>
        <v>734016</v>
      </c>
      <c r="G5545" t="str">
        <f t="shared" si="2066"/>
        <v>000B7340</v>
      </c>
      <c r="H5545" t="str">
        <f t="shared" si="2079"/>
        <v/>
      </c>
      <c r="I5545" t="str">
        <f t="shared" si="2080"/>
        <v/>
      </c>
      <c r="J5545" t="s">
        <v>19424</v>
      </c>
      <c r="K5545" t="str">
        <f t="shared" si="2068"/>
        <v>A3EB0000</v>
      </c>
      <c r="L5545" t="str">
        <f t="shared" si="2069"/>
        <v>40730B00</v>
      </c>
      <c r="M5545" t="str">
        <f t="shared" si="2070"/>
        <v>A3EB000040730B00</v>
      </c>
      <c r="N5545" t="str">
        <f t="shared" si="2071"/>
        <v>A3EB=耄</v>
      </c>
      <c r="P5545" s="2" t="s">
        <v>9561</v>
      </c>
      <c r="Q5545" s="2" t="s">
        <v>18726</v>
      </c>
      <c r="R5545" t="str">
        <f t="shared" si="2072"/>
        <v>C8E8=枞</v>
      </c>
    </row>
    <row r="5546" spans="1:18">
      <c r="A5546" s="2" t="s">
        <v>19425</v>
      </c>
      <c r="B5546" s="2" t="s">
        <v>19426</v>
      </c>
      <c r="C5546">
        <f t="shared" si="2076"/>
        <v>5998</v>
      </c>
      <c r="D5546">
        <f t="shared" si="2063"/>
        <v>5742</v>
      </c>
      <c r="E5546">
        <f t="shared" si="2064"/>
        <v>5728</v>
      </c>
      <c r="F5546">
        <f t="shared" si="2065"/>
        <v>734080</v>
      </c>
      <c r="G5546" t="str">
        <f t="shared" si="2066"/>
        <v>000B7380</v>
      </c>
      <c r="H5546" t="str">
        <f t="shared" si="2079"/>
        <v/>
      </c>
      <c r="I5546" t="str">
        <f t="shared" si="2080"/>
        <v/>
      </c>
      <c r="J5546" t="s">
        <v>19427</v>
      </c>
      <c r="K5546" t="str">
        <f t="shared" si="2068"/>
        <v>A4EB0000</v>
      </c>
      <c r="L5546" t="str">
        <f t="shared" si="2069"/>
        <v>80730B00</v>
      </c>
      <c r="M5546" t="str">
        <f t="shared" si="2070"/>
        <v>A4EB000080730B00</v>
      </c>
      <c r="N5546" t="str">
        <f t="shared" si="2071"/>
        <v>A4EB=毪</v>
      </c>
      <c r="P5546" s="2" t="s">
        <v>9877</v>
      </c>
      <c r="Q5546" s="2" t="s">
        <v>18729</v>
      </c>
      <c r="R5546" t="str">
        <f t="shared" si="2072"/>
        <v>C9E8=枭</v>
      </c>
    </row>
    <row r="5547" spans="1:18">
      <c r="A5547" s="2" t="s">
        <v>19428</v>
      </c>
      <c r="B5547" s="2" t="s">
        <v>19429</v>
      </c>
      <c r="C5547">
        <f t="shared" si="2076"/>
        <v>5999</v>
      </c>
      <c r="D5547">
        <f t="shared" si="2063"/>
        <v>5743</v>
      </c>
      <c r="E5547">
        <f t="shared" si="2064"/>
        <v>5728</v>
      </c>
      <c r="F5547">
        <f t="shared" si="2065"/>
        <v>734144</v>
      </c>
      <c r="G5547" t="str">
        <f t="shared" si="2066"/>
        <v>000B73C0</v>
      </c>
      <c r="H5547" t="str">
        <f t="shared" ref="H5547:H5556" si="2081">MID($H$1,(ROW()-2)*4+1,4)</f>
        <v/>
      </c>
      <c r="I5547" t="str">
        <f t="shared" si="2080"/>
        <v/>
      </c>
      <c r="J5547" t="s">
        <v>19430</v>
      </c>
      <c r="K5547" t="str">
        <f t="shared" si="2068"/>
        <v>A5EB0000</v>
      </c>
      <c r="L5547" t="str">
        <f t="shared" si="2069"/>
        <v>C0730B00</v>
      </c>
      <c r="M5547" t="str">
        <f t="shared" si="2070"/>
        <v>A5EB0000C0730B00</v>
      </c>
      <c r="N5547" t="str">
        <f t="shared" si="2071"/>
        <v>A5EB=毳</v>
      </c>
      <c r="P5547" s="2" t="s">
        <v>10189</v>
      </c>
      <c r="Q5547" s="2" t="s">
        <v>18732</v>
      </c>
      <c r="R5547" t="str">
        <f t="shared" si="2072"/>
        <v>CAE8=枋</v>
      </c>
    </row>
    <row r="5548" spans="1:18">
      <c r="A5548" s="2" t="s">
        <v>19431</v>
      </c>
      <c r="B5548" s="2" t="s">
        <v>19432</v>
      </c>
      <c r="C5548">
        <f t="shared" si="2076"/>
        <v>6000</v>
      </c>
      <c r="D5548">
        <f t="shared" si="2063"/>
        <v>5744</v>
      </c>
      <c r="E5548">
        <f t="shared" si="2064"/>
        <v>5744</v>
      </c>
      <c r="F5548">
        <f t="shared" si="2065"/>
        <v>735232</v>
      </c>
      <c r="G5548" t="str">
        <f t="shared" si="2066"/>
        <v>000B7800</v>
      </c>
      <c r="H5548" t="str">
        <f t="shared" si="2081"/>
        <v/>
      </c>
      <c r="I5548" t="str">
        <f t="shared" si="2080"/>
        <v/>
      </c>
      <c r="J5548" t="s">
        <v>19433</v>
      </c>
      <c r="K5548" t="str">
        <f t="shared" si="2068"/>
        <v>A6EB0000</v>
      </c>
      <c r="L5548" t="str">
        <f t="shared" si="2069"/>
        <v>00780B00</v>
      </c>
      <c r="M5548" t="str">
        <f t="shared" si="2070"/>
        <v>A6EB000000780B00</v>
      </c>
      <c r="N5548" t="str">
        <f t="shared" si="2071"/>
        <v>A6EB=毽</v>
      </c>
      <c r="P5548" s="2" t="s">
        <v>10501</v>
      </c>
      <c r="Q5548" s="2" t="s">
        <v>18735</v>
      </c>
      <c r="R5548" t="str">
        <f t="shared" si="2072"/>
        <v>CBE8=杷</v>
      </c>
    </row>
    <row r="5549" spans="1:18">
      <c r="A5549" s="2" t="s">
        <v>19434</v>
      </c>
      <c r="B5549" s="2" t="s">
        <v>19435</v>
      </c>
      <c r="C5549">
        <f t="shared" si="2076"/>
        <v>6001</v>
      </c>
      <c r="D5549">
        <f t="shared" si="2063"/>
        <v>5745</v>
      </c>
      <c r="E5549">
        <f t="shared" si="2064"/>
        <v>5744</v>
      </c>
      <c r="F5549">
        <f t="shared" si="2065"/>
        <v>735296</v>
      </c>
      <c r="G5549" t="str">
        <f t="shared" si="2066"/>
        <v>000B7840</v>
      </c>
      <c r="H5549" t="str">
        <f t="shared" si="2081"/>
        <v/>
      </c>
      <c r="I5549" t="str">
        <f t="shared" si="2080"/>
        <v/>
      </c>
      <c r="J5549" t="s">
        <v>19436</v>
      </c>
      <c r="K5549" t="str">
        <f t="shared" si="2068"/>
        <v>A7EB0000</v>
      </c>
      <c r="L5549" t="str">
        <f t="shared" si="2069"/>
        <v>40780B00</v>
      </c>
      <c r="M5549" t="str">
        <f t="shared" si="2070"/>
        <v>A7EB000040780B00</v>
      </c>
      <c r="N5549" t="str">
        <f t="shared" si="2071"/>
        <v>A7EB=毵</v>
      </c>
      <c r="P5549" s="2" t="s">
        <v>10814</v>
      </c>
      <c r="Q5549" s="2" t="s">
        <v>18738</v>
      </c>
      <c r="R5549" t="str">
        <f t="shared" si="2072"/>
        <v>CCE8=杼</v>
      </c>
    </row>
    <row r="5550" spans="1:18">
      <c r="A5550" s="2" t="s">
        <v>19437</v>
      </c>
      <c r="B5550" s="2" t="s">
        <v>19438</v>
      </c>
      <c r="C5550">
        <f t="shared" si="2076"/>
        <v>6002</v>
      </c>
      <c r="D5550">
        <f t="shared" si="2063"/>
        <v>5746</v>
      </c>
      <c r="E5550">
        <f t="shared" si="2064"/>
        <v>5744</v>
      </c>
      <c r="F5550">
        <f t="shared" si="2065"/>
        <v>735360</v>
      </c>
      <c r="G5550" t="str">
        <f t="shared" si="2066"/>
        <v>000B7880</v>
      </c>
      <c r="H5550" t="str">
        <f t="shared" si="2081"/>
        <v/>
      </c>
      <c r="I5550" t="str">
        <f t="shared" si="2080"/>
        <v/>
      </c>
      <c r="J5550" t="s">
        <v>19439</v>
      </c>
      <c r="K5550" t="str">
        <f t="shared" si="2068"/>
        <v>A8EB0000</v>
      </c>
      <c r="L5550" t="str">
        <f t="shared" si="2069"/>
        <v>80780B00</v>
      </c>
      <c r="M5550" t="str">
        <f t="shared" si="2070"/>
        <v>A8EB000080780B00</v>
      </c>
      <c r="N5550" t="str">
        <f t="shared" si="2071"/>
        <v>A8EB=毹</v>
      </c>
      <c r="P5550" s="2" t="s">
        <v>11112</v>
      </c>
      <c r="Q5550" s="2" t="s">
        <v>18741</v>
      </c>
      <c r="R5550" t="str">
        <f t="shared" si="2072"/>
        <v>CDE8=柰</v>
      </c>
    </row>
    <row r="5551" spans="1:18">
      <c r="A5551" s="2" t="s">
        <v>19440</v>
      </c>
      <c r="B5551" s="2" t="s">
        <v>19441</v>
      </c>
      <c r="C5551">
        <f t="shared" si="2076"/>
        <v>6003</v>
      </c>
      <c r="D5551">
        <f t="shared" si="2063"/>
        <v>5747</v>
      </c>
      <c r="E5551">
        <f t="shared" si="2064"/>
        <v>5744</v>
      </c>
      <c r="F5551">
        <f t="shared" si="2065"/>
        <v>735424</v>
      </c>
      <c r="G5551" t="str">
        <f t="shared" si="2066"/>
        <v>000B78C0</v>
      </c>
      <c r="H5551" t="str">
        <f t="shared" si="2081"/>
        <v/>
      </c>
      <c r="I5551" t="str">
        <f t="shared" ref="I5551:I5560" si="2082">MID($I$1,(ROW()-2)*4+1,4)</f>
        <v/>
      </c>
      <c r="J5551" t="s">
        <v>19442</v>
      </c>
      <c r="K5551" t="str">
        <f t="shared" si="2068"/>
        <v>A9EB0000</v>
      </c>
      <c r="L5551" t="str">
        <f t="shared" si="2069"/>
        <v>C0780B00</v>
      </c>
      <c r="M5551" t="str">
        <f t="shared" si="2070"/>
        <v>A9EB0000C0780B00</v>
      </c>
      <c r="N5551" t="str">
        <f t="shared" si="2071"/>
        <v>A9EB=氅</v>
      </c>
      <c r="P5551" s="2" t="s">
        <v>11421</v>
      </c>
      <c r="Q5551" s="2" t="s">
        <v>18744</v>
      </c>
      <c r="R5551" t="str">
        <f t="shared" si="2072"/>
        <v>CEE8=栉</v>
      </c>
    </row>
    <row r="5552" spans="1:18">
      <c r="A5552" s="2" t="s">
        <v>19443</v>
      </c>
      <c r="B5552" s="2" t="s">
        <v>19444</v>
      </c>
      <c r="C5552">
        <f t="shared" si="2076"/>
        <v>6004</v>
      </c>
      <c r="D5552">
        <f t="shared" si="2063"/>
        <v>5748</v>
      </c>
      <c r="E5552">
        <f t="shared" si="2064"/>
        <v>5744</v>
      </c>
      <c r="F5552">
        <f t="shared" si="2065"/>
        <v>735488</v>
      </c>
      <c r="G5552" t="str">
        <f t="shared" si="2066"/>
        <v>000B7900</v>
      </c>
      <c r="H5552" t="str">
        <f t="shared" si="2081"/>
        <v/>
      </c>
      <c r="I5552" t="str">
        <f t="shared" si="2082"/>
        <v/>
      </c>
      <c r="J5552" t="s">
        <v>19445</v>
      </c>
      <c r="K5552" t="str">
        <f t="shared" si="2068"/>
        <v>AAEB0000</v>
      </c>
      <c r="L5552" t="str">
        <f t="shared" si="2069"/>
        <v>00790B00</v>
      </c>
      <c r="M5552" t="str">
        <f t="shared" si="2070"/>
        <v>AAEB000000790B00</v>
      </c>
      <c r="N5552" t="str">
        <f t="shared" si="2071"/>
        <v>AAEB=氇</v>
      </c>
      <c r="P5552" s="2" t="s">
        <v>11725</v>
      </c>
      <c r="Q5552" s="2" t="s">
        <v>18747</v>
      </c>
      <c r="R5552" t="str">
        <f t="shared" si="2072"/>
        <v>CFE8=柘</v>
      </c>
    </row>
    <row r="5553" spans="1:18">
      <c r="A5553" s="2" t="s">
        <v>19446</v>
      </c>
      <c r="B5553" s="2" t="s">
        <v>19447</v>
      </c>
      <c r="C5553">
        <f t="shared" si="2076"/>
        <v>6005</v>
      </c>
      <c r="D5553">
        <f t="shared" si="2063"/>
        <v>5749</v>
      </c>
      <c r="E5553">
        <f t="shared" si="2064"/>
        <v>5744</v>
      </c>
      <c r="F5553">
        <f t="shared" si="2065"/>
        <v>735552</v>
      </c>
      <c r="G5553" t="str">
        <f t="shared" si="2066"/>
        <v>000B7940</v>
      </c>
      <c r="H5553" t="str">
        <f t="shared" si="2081"/>
        <v/>
      </c>
      <c r="I5553" t="str">
        <f t="shared" si="2082"/>
        <v/>
      </c>
      <c r="J5553" t="s">
        <v>19448</v>
      </c>
      <c r="K5553" t="str">
        <f t="shared" si="2068"/>
        <v>ABEB0000</v>
      </c>
      <c r="L5553" t="str">
        <f t="shared" si="2069"/>
        <v>40790B00</v>
      </c>
      <c r="M5553" t="str">
        <f t="shared" si="2070"/>
        <v>ABEB000040790B00</v>
      </c>
      <c r="N5553" t="str">
        <f t="shared" si="2071"/>
        <v>ABEB=氆</v>
      </c>
      <c r="P5553" s="2" t="s">
        <v>12023</v>
      </c>
      <c r="Q5553" s="2" t="s">
        <v>18750</v>
      </c>
      <c r="R5553" t="str">
        <f t="shared" si="2072"/>
        <v>D0E8=栊</v>
      </c>
    </row>
    <row r="5554" spans="1:18">
      <c r="A5554" s="2" t="s">
        <v>19449</v>
      </c>
      <c r="B5554" s="2" t="s">
        <v>19450</v>
      </c>
      <c r="C5554">
        <f t="shared" si="2076"/>
        <v>6006</v>
      </c>
      <c r="D5554">
        <f t="shared" si="2063"/>
        <v>5750</v>
      </c>
      <c r="E5554">
        <f t="shared" si="2064"/>
        <v>5744</v>
      </c>
      <c r="F5554">
        <f t="shared" si="2065"/>
        <v>735616</v>
      </c>
      <c r="G5554" t="str">
        <f t="shared" si="2066"/>
        <v>000B7980</v>
      </c>
      <c r="H5554" t="str">
        <f t="shared" si="2081"/>
        <v/>
      </c>
      <c r="I5554" t="str">
        <f t="shared" si="2082"/>
        <v/>
      </c>
      <c r="J5554" t="s">
        <v>19451</v>
      </c>
      <c r="K5554" t="str">
        <f t="shared" si="2068"/>
        <v>ACEB0000</v>
      </c>
      <c r="L5554" t="str">
        <f t="shared" si="2069"/>
        <v>80790B00</v>
      </c>
      <c r="M5554" t="str">
        <f t="shared" si="2070"/>
        <v>ACEB000080790B00</v>
      </c>
      <c r="N5554" t="str">
        <f t="shared" si="2071"/>
        <v>ACEB=氍</v>
      </c>
      <c r="P5554" s="2" t="s">
        <v>12320</v>
      </c>
      <c r="Q5554" s="2" t="s">
        <v>18753</v>
      </c>
      <c r="R5554" t="str">
        <f t="shared" si="2072"/>
        <v>D1E8=柩</v>
      </c>
    </row>
    <row r="5555" spans="1:18">
      <c r="A5555" s="2" t="s">
        <v>19452</v>
      </c>
      <c r="B5555" s="2" t="s">
        <v>19453</v>
      </c>
      <c r="C5555">
        <f t="shared" si="2076"/>
        <v>6007</v>
      </c>
      <c r="D5555">
        <f t="shared" si="2063"/>
        <v>5751</v>
      </c>
      <c r="E5555">
        <f t="shared" si="2064"/>
        <v>5744</v>
      </c>
      <c r="F5555">
        <f t="shared" si="2065"/>
        <v>735680</v>
      </c>
      <c r="G5555" t="str">
        <f t="shared" si="2066"/>
        <v>000B79C0</v>
      </c>
      <c r="H5555" t="str">
        <f t="shared" si="2081"/>
        <v/>
      </c>
      <c r="I5555" t="str">
        <f t="shared" si="2082"/>
        <v/>
      </c>
      <c r="J5555" t="s">
        <v>19454</v>
      </c>
      <c r="K5555" t="str">
        <f t="shared" si="2068"/>
        <v>ADEB0000</v>
      </c>
      <c r="L5555" t="str">
        <f t="shared" si="2069"/>
        <v>C0790B00</v>
      </c>
      <c r="M5555" t="str">
        <f t="shared" si="2070"/>
        <v>ADEB0000C0790B00</v>
      </c>
      <c r="N5555" t="str">
        <f t="shared" si="2071"/>
        <v>ADEB=氕</v>
      </c>
      <c r="P5555" s="2" t="s">
        <v>12617</v>
      </c>
      <c r="Q5555" s="2" t="s">
        <v>18756</v>
      </c>
      <c r="R5555" t="str">
        <f t="shared" si="2072"/>
        <v>D2E8=枰</v>
      </c>
    </row>
    <row r="5556" spans="1:18">
      <c r="A5556" s="2" t="s">
        <v>19455</v>
      </c>
      <c r="B5556" s="2" t="s">
        <v>19456</v>
      </c>
      <c r="C5556">
        <f t="shared" si="2076"/>
        <v>6008</v>
      </c>
      <c r="D5556">
        <f t="shared" si="2063"/>
        <v>5752</v>
      </c>
      <c r="E5556">
        <f t="shared" si="2064"/>
        <v>5744</v>
      </c>
      <c r="F5556">
        <f t="shared" si="2065"/>
        <v>735744</v>
      </c>
      <c r="G5556" t="str">
        <f t="shared" si="2066"/>
        <v>000B7A00</v>
      </c>
      <c r="H5556" t="str">
        <f t="shared" si="2081"/>
        <v/>
      </c>
      <c r="I5556" t="str">
        <f t="shared" si="2082"/>
        <v/>
      </c>
      <c r="J5556" t="s">
        <v>19457</v>
      </c>
      <c r="K5556" t="str">
        <f t="shared" si="2068"/>
        <v>AEEB0000</v>
      </c>
      <c r="L5556" t="str">
        <f t="shared" si="2069"/>
        <v>007A0B00</v>
      </c>
      <c r="M5556" t="str">
        <f t="shared" si="2070"/>
        <v>AEEB0000007A0B00</v>
      </c>
      <c r="N5556" t="str">
        <f t="shared" si="2071"/>
        <v>AEEB=氘</v>
      </c>
      <c r="P5556" s="2" t="s">
        <v>12909</v>
      </c>
      <c r="Q5556" s="2" t="s">
        <v>18759</v>
      </c>
      <c r="R5556" t="str">
        <f t="shared" si="2072"/>
        <v>D3E8=栌</v>
      </c>
    </row>
    <row r="5557" spans="1:18">
      <c r="A5557" s="2" t="s">
        <v>19458</v>
      </c>
      <c r="B5557" s="2" t="s">
        <v>19459</v>
      </c>
      <c r="C5557">
        <f t="shared" si="2076"/>
        <v>6009</v>
      </c>
      <c r="D5557">
        <f t="shared" si="2063"/>
        <v>5753</v>
      </c>
      <c r="E5557">
        <f t="shared" si="2064"/>
        <v>5744</v>
      </c>
      <c r="F5557">
        <f t="shared" si="2065"/>
        <v>735808</v>
      </c>
      <c r="G5557" t="str">
        <f t="shared" si="2066"/>
        <v>000B7A40</v>
      </c>
      <c r="H5557" t="str">
        <f t="shared" ref="H5557:H5566" si="2083">MID($H$1,(ROW()-2)*4+1,4)</f>
        <v/>
      </c>
      <c r="I5557" t="str">
        <f t="shared" si="2082"/>
        <v/>
      </c>
      <c r="J5557" t="s">
        <v>19460</v>
      </c>
      <c r="K5557" t="str">
        <f t="shared" si="2068"/>
        <v>AFEB0000</v>
      </c>
      <c r="L5557" t="str">
        <f t="shared" si="2069"/>
        <v>407A0B00</v>
      </c>
      <c r="M5557" t="str">
        <f t="shared" si="2070"/>
        <v>AFEB0000407A0B00</v>
      </c>
      <c r="N5557" t="str">
        <f t="shared" si="2071"/>
        <v>AFEB=氙</v>
      </c>
      <c r="P5557" s="2" t="s">
        <v>13204</v>
      </c>
      <c r="Q5557" s="2" t="s">
        <v>18762</v>
      </c>
      <c r="R5557" t="str">
        <f t="shared" si="2072"/>
        <v>D4E8=柙</v>
      </c>
    </row>
    <row r="5558" spans="1:18">
      <c r="A5558" s="2" t="s">
        <v>19461</v>
      </c>
      <c r="B5558" s="2" t="s">
        <v>19462</v>
      </c>
      <c r="C5558">
        <f t="shared" si="2076"/>
        <v>6010</v>
      </c>
      <c r="D5558">
        <f t="shared" si="2063"/>
        <v>5754</v>
      </c>
      <c r="E5558">
        <f t="shared" si="2064"/>
        <v>5744</v>
      </c>
      <c r="F5558">
        <f t="shared" si="2065"/>
        <v>735872</v>
      </c>
      <c r="G5558" t="str">
        <f t="shared" si="2066"/>
        <v>000B7A80</v>
      </c>
      <c r="H5558" t="str">
        <f t="shared" si="2083"/>
        <v/>
      </c>
      <c r="I5558" t="str">
        <f t="shared" si="2082"/>
        <v/>
      </c>
      <c r="J5558" t="s">
        <v>2284</v>
      </c>
      <c r="K5558" t="str">
        <f t="shared" si="2068"/>
        <v>B0EB0000</v>
      </c>
      <c r="L5558" t="str">
        <f t="shared" si="2069"/>
        <v>807A0B00</v>
      </c>
      <c r="M5558" t="str">
        <f t="shared" si="2070"/>
        <v>B0EB0000807A0B00</v>
      </c>
      <c r="N5558" t="str">
        <f t="shared" si="2071"/>
        <v>B0EB=氚</v>
      </c>
      <c r="P5558" s="2" t="s">
        <v>13498</v>
      </c>
      <c r="Q5558" s="2" t="s">
        <v>18765</v>
      </c>
      <c r="R5558" t="str">
        <f t="shared" si="2072"/>
        <v>D5E8=枵</v>
      </c>
    </row>
    <row r="5559" spans="1:18">
      <c r="A5559" s="2" t="s">
        <v>19463</v>
      </c>
      <c r="B5559" s="2" t="s">
        <v>19464</v>
      </c>
      <c r="C5559">
        <f t="shared" si="2076"/>
        <v>6011</v>
      </c>
      <c r="D5559">
        <f t="shared" si="2063"/>
        <v>5755</v>
      </c>
      <c r="E5559">
        <f t="shared" si="2064"/>
        <v>5744</v>
      </c>
      <c r="F5559">
        <f t="shared" si="2065"/>
        <v>735936</v>
      </c>
      <c r="G5559" t="str">
        <f t="shared" si="2066"/>
        <v>000B7AC0</v>
      </c>
      <c r="H5559" t="str">
        <f t="shared" si="2083"/>
        <v/>
      </c>
      <c r="I5559" t="str">
        <f t="shared" si="2082"/>
        <v/>
      </c>
      <c r="J5559" t="s">
        <v>2812</v>
      </c>
      <c r="K5559" t="str">
        <f t="shared" si="2068"/>
        <v>B1EB0000</v>
      </c>
      <c r="L5559" t="str">
        <f t="shared" si="2069"/>
        <v>C07A0B00</v>
      </c>
      <c r="M5559" t="str">
        <f t="shared" si="2070"/>
        <v>B1EB0000C07A0B00</v>
      </c>
      <c r="N5559" t="str">
        <f t="shared" si="2071"/>
        <v>B1EB=氡</v>
      </c>
      <c r="P5559" s="2" t="s">
        <v>13791</v>
      </c>
      <c r="Q5559" s="2" t="s">
        <v>18768</v>
      </c>
      <c r="R5559" t="str">
        <f t="shared" si="2072"/>
        <v>D6E8=柚</v>
      </c>
    </row>
    <row r="5560" spans="1:18">
      <c r="A5560" s="2" t="s">
        <v>19465</v>
      </c>
      <c r="B5560" s="2" t="s">
        <v>19466</v>
      </c>
      <c r="C5560">
        <f t="shared" si="2076"/>
        <v>6012</v>
      </c>
      <c r="D5560">
        <f t="shared" si="2063"/>
        <v>5756</v>
      </c>
      <c r="E5560">
        <f t="shared" si="2064"/>
        <v>5744</v>
      </c>
      <c r="F5560">
        <f t="shared" si="2065"/>
        <v>736000</v>
      </c>
      <c r="G5560" t="str">
        <f t="shared" si="2066"/>
        <v>000B7B00</v>
      </c>
      <c r="H5560" t="str">
        <f t="shared" si="2083"/>
        <v/>
      </c>
      <c r="I5560" t="str">
        <f t="shared" si="2082"/>
        <v/>
      </c>
      <c r="J5560" t="s">
        <v>3173</v>
      </c>
      <c r="K5560" t="str">
        <f t="shared" si="2068"/>
        <v>B2EB0000</v>
      </c>
      <c r="L5560" t="str">
        <f t="shared" si="2069"/>
        <v>007B0B00</v>
      </c>
      <c r="M5560" t="str">
        <f t="shared" si="2070"/>
        <v>B2EB0000007B0B00</v>
      </c>
      <c r="N5560" t="str">
        <f t="shared" si="2071"/>
        <v>B2EB=氩</v>
      </c>
      <c r="P5560" s="2" t="s">
        <v>14083</v>
      </c>
      <c r="Q5560" s="2" t="s">
        <v>18771</v>
      </c>
      <c r="R5560" t="str">
        <f t="shared" si="2072"/>
        <v>D7E8=枳</v>
      </c>
    </row>
    <row r="5561" spans="1:18">
      <c r="A5561" s="2" t="s">
        <v>19467</v>
      </c>
      <c r="B5561" s="2" t="s">
        <v>19468</v>
      </c>
      <c r="C5561">
        <f t="shared" si="2076"/>
        <v>6013</v>
      </c>
      <c r="D5561">
        <f t="shared" si="2063"/>
        <v>5757</v>
      </c>
      <c r="E5561">
        <f t="shared" si="2064"/>
        <v>5744</v>
      </c>
      <c r="F5561">
        <f t="shared" si="2065"/>
        <v>736064</v>
      </c>
      <c r="G5561" t="str">
        <f t="shared" si="2066"/>
        <v>000B7B40</v>
      </c>
      <c r="H5561" t="str">
        <f t="shared" si="2083"/>
        <v/>
      </c>
      <c r="I5561" t="str">
        <f t="shared" ref="I5561:I5570" si="2084">MID($I$1,(ROW()-2)*4+1,4)</f>
        <v/>
      </c>
      <c r="J5561" t="s">
        <v>3520</v>
      </c>
      <c r="K5561" t="str">
        <f t="shared" si="2068"/>
        <v>B3EB0000</v>
      </c>
      <c r="L5561" t="str">
        <f t="shared" si="2069"/>
        <v>407B0B00</v>
      </c>
      <c r="M5561" t="str">
        <f t="shared" si="2070"/>
        <v>B3EB0000407B0B00</v>
      </c>
      <c r="N5561" t="str">
        <f t="shared" si="2071"/>
        <v>B3EB=氤</v>
      </c>
      <c r="P5561" s="2" t="s">
        <v>14355</v>
      </c>
      <c r="Q5561" s="2" t="s">
        <v>18774</v>
      </c>
      <c r="R5561" t="str">
        <f t="shared" si="2072"/>
        <v>D8E8=柝</v>
      </c>
    </row>
    <row r="5562" spans="1:18">
      <c r="A5562" s="2" t="s">
        <v>19469</v>
      </c>
      <c r="B5562" s="2" t="s">
        <v>19470</v>
      </c>
      <c r="C5562">
        <f t="shared" si="2076"/>
        <v>6014</v>
      </c>
      <c r="D5562">
        <f t="shared" si="2063"/>
        <v>5758</v>
      </c>
      <c r="E5562">
        <f t="shared" si="2064"/>
        <v>5744</v>
      </c>
      <c r="F5562">
        <f t="shared" si="2065"/>
        <v>736128</v>
      </c>
      <c r="G5562" t="str">
        <f t="shared" si="2066"/>
        <v>000B7B80</v>
      </c>
      <c r="H5562" t="str">
        <f t="shared" si="2083"/>
        <v/>
      </c>
      <c r="I5562" t="str">
        <f t="shared" si="2084"/>
        <v/>
      </c>
      <c r="J5562" t="s">
        <v>3865</v>
      </c>
      <c r="K5562" t="str">
        <f t="shared" si="2068"/>
        <v>B4EB0000</v>
      </c>
      <c r="L5562" t="str">
        <f t="shared" si="2069"/>
        <v>807B0B00</v>
      </c>
      <c r="M5562" t="str">
        <f t="shared" si="2070"/>
        <v>B4EB0000807B0B00</v>
      </c>
      <c r="N5562" t="str">
        <f t="shared" si="2071"/>
        <v>B4EB=氪</v>
      </c>
      <c r="P5562" s="2" t="s">
        <v>14648</v>
      </c>
      <c r="Q5562" s="2" t="s">
        <v>18777</v>
      </c>
      <c r="R5562" t="str">
        <f t="shared" si="2072"/>
        <v>D9E8=栀</v>
      </c>
    </row>
    <row r="5563" spans="1:18">
      <c r="A5563" s="2" t="s">
        <v>19471</v>
      </c>
      <c r="B5563" s="2" t="s">
        <v>19472</v>
      </c>
      <c r="C5563">
        <f t="shared" si="2076"/>
        <v>6015</v>
      </c>
      <c r="D5563">
        <f t="shared" si="2063"/>
        <v>5759</v>
      </c>
      <c r="E5563">
        <f t="shared" si="2064"/>
        <v>5744</v>
      </c>
      <c r="F5563">
        <f t="shared" si="2065"/>
        <v>736192</v>
      </c>
      <c r="G5563" t="str">
        <f t="shared" si="2066"/>
        <v>000B7BC0</v>
      </c>
      <c r="H5563" t="str">
        <f t="shared" si="2083"/>
        <v/>
      </c>
      <c r="I5563" t="str">
        <f t="shared" si="2084"/>
        <v/>
      </c>
      <c r="J5563" t="s">
        <v>4209</v>
      </c>
      <c r="K5563" t="str">
        <f t="shared" si="2068"/>
        <v>B5EB0000</v>
      </c>
      <c r="L5563" t="str">
        <f t="shared" si="2069"/>
        <v>C07B0B00</v>
      </c>
      <c r="M5563" t="str">
        <f t="shared" si="2070"/>
        <v>B5EB0000C07B0B00</v>
      </c>
      <c r="N5563" t="str">
        <f t="shared" si="2071"/>
        <v>B5EB=氲</v>
      </c>
      <c r="P5563" s="2" t="s">
        <v>14937</v>
      </c>
      <c r="Q5563" s="2" t="s">
        <v>18780</v>
      </c>
      <c r="R5563" t="str">
        <f t="shared" si="2072"/>
        <v>DAE8=柃</v>
      </c>
    </row>
    <row r="5564" spans="1:18">
      <c r="A5564" s="2" t="s">
        <v>19473</v>
      </c>
      <c r="B5564" s="2" t="s">
        <v>19474</v>
      </c>
      <c r="C5564">
        <f t="shared" si="2076"/>
        <v>6016</v>
      </c>
      <c r="D5564">
        <f t="shared" si="2063"/>
        <v>5760</v>
      </c>
      <c r="E5564">
        <f t="shared" si="2064"/>
        <v>5760</v>
      </c>
      <c r="F5564">
        <f t="shared" si="2065"/>
        <v>737280</v>
      </c>
      <c r="G5564" t="str">
        <f t="shared" si="2066"/>
        <v>000B8000</v>
      </c>
      <c r="H5564" t="str">
        <f t="shared" si="2083"/>
        <v/>
      </c>
      <c r="I5564" t="str">
        <f t="shared" si="2084"/>
        <v/>
      </c>
      <c r="J5564" t="s">
        <v>4548</v>
      </c>
      <c r="K5564" t="str">
        <f t="shared" si="2068"/>
        <v>B6EB0000</v>
      </c>
      <c r="L5564" t="str">
        <f t="shared" si="2069"/>
        <v>00800B00</v>
      </c>
      <c r="M5564" t="str">
        <f t="shared" si="2070"/>
        <v>B6EB000000800B00</v>
      </c>
      <c r="N5564" t="str">
        <f t="shared" si="2071"/>
        <v>B6EB=攵</v>
      </c>
      <c r="P5564" s="2" t="s">
        <v>15228</v>
      </c>
      <c r="Q5564" s="2" t="s">
        <v>18783</v>
      </c>
      <c r="R5564" t="str">
        <f t="shared" si="2072"/>
        <v>DBE8=枸</v>
      </c>
    </row>
    <row r="5565" spans="1:18">
      <c r="A5565" s="2" t="s">
        <v>19475</v>
      </c>
      <c r="B5565" s="2" t="s">
        <v>19476</v>
      </c>
      <c r="C5565">
        <f t="shared" si="2076"/>
        <v>6017</v>
      </c>
      <c r="D5565">
        <f t="shared" si="2063"/>
        <v>5761</v>
      </c>
      <c r="E5565">
        <f t="shared" si="2064"/>
        <v>5760</v>
      </c>
      <c r="F5565">
        <f t="shared" si="2065"/>
        <v>737344</v>
      </c>
      <c r="G5565" t="str">
        <f t="shared" si="2066"/>
        <v>000B8040</v>
      </c>
      <c r="H5565" t="str">
        <f t="shared" si="2083"/>
        <v/>
      </c>
      <c r="I5565" t="str">
        <f t="shared" si="2084"/>
        <v/>
      </c>
      <c r="J5565" t="s">
        <v>4888</v>
      </c>
      <c r="K5565" t="str">
        <f t="shared" si="2068"/>
        <v>B7EB0000</v>
      </c>
      <c r="L5565" t="str">
        <f t="shared" si="2069"/>
        <v>40800B00</v>
      </c>
      <c r="M5565" t="str">
        <f t="shared" si="2070"/>
        <v>B7EB000040800B00</v>
      </c>
      <c r="N5565" t="str">
        <f t="shared" si="2071"/>
        <v>B7EB=敕</v>
      </c>
      <c r="P5565" s="2" t="s">
        <v>15518</v>
      </c>
      <c r="Q5565" s="2" t="s">
        <v>18786</v>
      </c>
      <c r="R5565" t="str">
        <f t="shared" si="2072"/>
        <v>DCE8=柢</v>
      </c>
    </row>
    <row r="5566" spans="1:18">
      <c r="A5566" s="2" t="s">
        <v>19477</v>
      </c>
      <c r="B5566" s="2" t="s">
        <v>19478</v>
      </c>
      <c r="C5566">
        <f t="shared" si="2076"/>
        <v>6018</v>
      </c>
      <c r="D5566">
        <f t="shared" si="2063"/>
        <v>5762</v>
      </c>
      <c r="E5566">
        <f t="shared" si="2064"/>
        <v>5760</v>
      </c>
      <c r="F5566">
        <f t="shared" si="2065"/>
        <v>737408</v>
      </c>
      <c r="G5566" t="str">
        <f t="shared" si="2066"/>
        <v>000B8080</v>
      </c>
      <c r="H5566" t="str">
        <f t="shared" si="2083"/>
        <v/>
      </c>
      <c r="I5566" t="str">
        <f t="shared" si="2084"/>
        <v/>
      </c>
      <c r="J5566" t="s">
        <v>5223</v>
      </c>
      <c r="K5566" t="str">
        <f t="shared" si="2068"/>
        <v>B8EB0000</v>
      </c>
      <c r="L5566" t="str">
        <f t="shared" si="2069"/>
        <v>80800B00</v>
      </c>
      <c r="M5566" t="str">
        <f t="shared" si="2070"/>
        <v>B8EB000080800B00</v>
      </c>
      <c r="N5566" t="str">
        <f t="shared" si="2071"/>
        <v>B8EB=敫</v>
      </c>
      <c r="P5566" s="2" t="s">
        <v>15805</v>
      </c>
      <c r="Q5566" s="2" t="s">
        <v>18789</v>
      </c>
      <c r="R5566" t="str">
        <f t="shared" si="2072"/>
        <v>DDE8=栎</v>
      </c>
    </row>
    <row r="5567" spans="1:18">
      <c r="A5567" s="2" t="s">
        <v>19479</v>
      </c>
      <c r="B5567" s="2" t="s">
        <v>19480</v>
      </c>
      <c r="C5567">
        <f t="shared" si="2076"/>
        <v>6019</v>
      </c>
      <c r="D5567">
        <f t="shared" si="2063"/>
        <v>5763</v>
      </c>
      <c r="E5567">
        <f t="shared" si="2064"/>
        <v>5760</v>
      </c>
      <c r="F5567">
        <f t="shared" si="2065"/>
        <v>737472</v>
      </c>
      <c r="G5567" t="str">
        <f t="shared" si="2066"/>
        <v>000B80C0</v>
      </c>
      <c r="H5567" t="str">
        <f t="shared" ref="H5567:H5576" si="2085">MID($H$1,(ROW()-2)*4+1,4)</f>
        <v/>
      </c>
      <c r="I5567" t="str">
        <f t="shared" si="2084"/>
        <v/>
      </c>
      <c r="J5567" t="s">
        <v>5556</v>
      </c>
      <c r="K5567" t="str">
        <f t="shared" si="2068"/>
        <v>B9EB0000</v>
      </c>
      <c r="L5567" t="str">
        <f t="shared" si="2069"/>
        <v>C0800B00</v>
      </c>
      <c r="M5567" t="str">
        <f t="shared" si="2070"/>
        <v>B9EB0000C0800B00</v>
      </c>
      <c r="N5567" t="str">
        <f t="shared" si="2071"/>
        <v>B9EB=牍</v>
      </c>
      <c r="P5567" s="2" t="s">
        <v>16090</v>
      </c>
      <c r="Q5567" s="2" t="s">
        <v>18791</v>
      </c>
      <c r="R5567" t="str">
        <f t="shared" si="2072"/>
        <v>DEE8=柁</v>
      </c>
    </row>
    <row r="5568" spans="1:18">
      <c r="A5568" s="2" t="s">
        <v>19481</v>
      </c>
      <c r="B5568" s="2" t="s">
        <v>19482</v>
      </c>
      <c r="C5568">
        <f t="shared" si="2076"/>
        <v>6020</v>
      </c>
      <c r="D5568">
        <f t="shared" si="2063"/>
        <v>5764</v>
      </c>
      <c r="E5568">
        <f t="shared" si="2064"/>
        <v>5760</v>
      </c>
      <c r="F5568">
        <f t="shared" si="2065"/>
        <v>737536</v>
      </c>
      <c r="G5568" t="str">
        <f t="shared" si="2066"/>
        <v>000B8100</v>
      </c>
      <c r="H5568" t="str">
        <f t="shared" si="2085"/>
        <v/>
      </c>
      <c r="I5568" t="str">
        <f t="shared" si="2084"/>
        <v/>
      </c>
      <c r="J5568" t="s">
        <v>5894</v>
      </c>
      <c r="K5568" t="str">
        <f t="shared" si="2068"/>
        <v>BAEB0000</v>
      </c>
      <c r="L5568" t="str">
        <f t="shared" si="2069"/>
        <v>00810B00</v>
      </c>
      <c r="M5568" t="str">
        <f t="shared" si="2070"/>
        <v>BAEB000000810B00</v>
      </c>
      <c r="N5568" t="str">
        <f t="shared" si="2071"/>
        <v>BAEB=牒</v>
      </c>
      <c r="P5568" s="2" t="s">
        <v>16374</v>
      </c>
      <c r="Q5568" s="2" t="s">
        <v>18794</v>
      </c>
      <c r="R5568" t="str">
        <f t="shared" si="2072"/>
        <v>DFE8=柽</v>
      </c>
    </row>
    <row r="5569" spans="1:18">
      <c r="A5569" s="2" t="s">
        <v>19483</v>
      </c>
      <c r="B5569" s="2" t="s">
        <v>19484</v>
      </c>
      <c r="C5569">
        <f t="shared" si="2076"/>
        <v>6021</v>
      </c>
      <c r="D5569">
        <f t="shared" si="2063"/>
        <v>5765</v>
      </c>
      <c r="E5569">
        <f t="shared" si="2064"/>
        <v>5760</v>
      </c>
      <c r="F5569">
        <f t="shared" si="2065"/>
        <v>737600</v>
      </c>
      <c r="G5569" t="str">
        <f t="shared" si="2066"/>
        <v>000B8140</v>
      </c>
      <c r="H5569" t="str">
        <f t="shared" si="2085"/>
        <v/>
      </c>
      <c r="I5569" t="str">
        <f t="shared" si="2084"/>
        <v/>
      </c>
      <c r="J5569" t="s">
        <v>6226</v>
      </c>
      <c r="K5569" t="str">
        <f t="shared" si="2068"/>
        <v>BBEB0000</v>
      </c>
      <c r="L5569" t="str">
        <f t="shared" si="2069"/>
        <v>40810B00</v>
      </c>
      <c r="M5569" t="str">
        <f t="shared" si="2070"/>
        <v>BBEB000040810B00</v>
      </c>
      <c r="N5569" t="str">
        <f t="shared" si="2071"/>
        <v>BBEB=牖</v>
      </c>
      <c r="P5569" s="2" t="s">
        <v>16652</v>
      </c>
      <c r="Q5569" s="2" t="s">
        <v>18797</v>
      </c>
      <c r="R5569" t="str">
        <f t="shared" si="2072"/>
        <v>E0E8=栲</v>
      </c>
    </row>
    <row r="5570" spans="1:18">
      <c r="A5570" s="2" t="s">
        <v>19485</v>
      </c>
      <c r="B5570" s="2" t="s">
        <v>19486</v>
      </c>
      <c r="C5570">
        <f t="shared" si="2076"/>
        <v>6022</v>
      </c>
      <c r="D5570">
        <f t="shared" si="2063"/>
        <v>5766</v>
      </c>
      <c r="E5570">
        <f t="shared" si="2064"/>
        <v>5760</v>
      </c>
      <c r="F5570">
        <f t="shared" si="2065"/>
        <v>737664</v>
      </c>
      <c r="G5570" t="str">
        <f t="shared" si="2066"/>
        <v>000B8180</v>
      </c>
      <c r="H5570" t="str">
        <f t="shared" si="2085"/>
        <v/>
      </c>
      <c r="I5570" t="str">
        <f t="shared" si="2084"/>
        <v/>
      </c>
      <c r="J5570" t="s">
        <v>1515</v>
      </c>
      <c r="K5570" t="str">
        <f t="shared" si="2068"/>
        <v>BCEB0000</v>
      </c>
      <c r="L5570" t="str">
        <f t="shared" si="2069"/>
        <v>80810B00</v>
      </c>
      <c r="M5570" t="str">
        <f t="shared" si="2070"/>
        <v>BCEB000080810B00</v>
      </c>
      <c r="N5570" t="str">
        <f t="shared" si="2071"/>
        <v>BCEB=爰</v>
      </c>
      <c r="P5570" s="2" t="s">
        <v>16930</v>
      </c>
      <c r="Q5570" s="2" t="s">
        <v>18800</v>
      </c>
      <c r="R5570" t="str">
        <f t="shared" si="2072"/>
        <v>E1E8=栳</v>
      </c>
    </row>
    <row r="5571" spans="1:18">
      <c r="A5571" s="2" t="s">
        <v>19487</v>
      </c>
      <c r="B5571" s="2" t="s">
        <v>19488</v>
      </c>
      <c r="C5571">
        <f t="shared" si="2076"/>
        <v>6023</v>
      </c>
      <c r="D5571">
        <f t="shared" ref="D5571:D5634" si="2086">C5571-256</f>
        <v>5767</v>
      </c>
      <c r="E5571">
        <f t="shared" ref="E5571:E5634" si="2087">INT(D5571/16)*16</f>
        <v>5760</v>
      </c>
      <c r="F5571">
        <f t="shared" ref="F5571:F5634" si="2088">(D5571+E5571)*64</f>
        <v>737728</v>
      </c>
      <c r="G5571" t="str">
        <f t="shared" ref="G5571:G5634" si="2089">DEC2HEX(F5571+16384,8)</f>
        <v>000B81C0</v>
      </c>
      <c r="H5571" t="str">
        <f t="shared" si="2085"/>
        <v/>
      </c>
      <c r="I5571" t="str">
        <f t="shared" ref="I5571:I5580" si="2090">MID($I$1,(ROW()-2)*4+1,4)</f>
        <v/>
      </c>
      <c r="J5571" t="s">
        <v>6888</v>
      </c>
      <c r="K5571" t="str">
        <f t="shared" ref="K5571:K5634" si="2091">MID(J5571,3,2)&amp;MID(J5571,1,2)&amp;"0000"</f>
        <v>BDEB0000</v>
      </c>
      <c r="L5571" t="str">
        <f t="shared" ref="L5571:L5634" si="2092">MID(G5571,7,2)&amp;MID(G5571,5,2)&amp;MID(G5571,3,2)&amp;MID(G5571,1,2)</f>
        <v>C0810B00</v>
      </c>
      <c r="M5571" t="str">
        <f t="shared" ref="M5571:M5634" si="2093">K5571&amp;L5571</f>
        <v>BDEB0000C0810B00</v>
      </c>
      <c r="N5571" t="str">
        <f t="shared" ref="N5571:N5634" si="2094">MID(J5571,3,2)&amp;MID(J5571,1,2)&amp;"="&amp;A5571</f>
        <v>BDEB=虢</v>
      </c>
      <c r="P5571" s="2" t="s">
        <v>17205</v>
      </c>
      <c r="Q5571" s="2" t="s">
        <v>18803</v>
      </c>
      <c r="R5571" t="str">
        <f t="shared" ref="R5571:R5634" si="2095">P5571&amp;"="&amp;Q5571</f>
        <v>E2E8=桠</v>
      </c>
    </row>
    <row r="5572" spans="1:18">
      <c r="A5572" s="2" t="s">
        <v>19489</v>
      </c>
      <c r="B5572" s="2" t="s">
        <v>19490</v>
      </c>
      <c r="C5572">
        <f t="shared" si="2076"/>
        <v>6024</v>
      </c>
      <c r="D5572">
        <f t="shared" si="2086"/>
        <v>5768</v>
      </c>
      <c r="E5572">
        <f t="shared" si="2087"/>
        <v>5760</v>
      </c>
      <c r="F5572">
        <f t="shared" si="2088"/>
        <v>737792</v>
      </c>
      <c r="G5572" t="str">
        <f t="shared" si="2089"/>
        <v>000B8200</v>
      </c>
      <c r="H5572" t="str">
        <f t="shared" si="2085"/>
        <v/>
      </c>
      <c r="I5572" t="str">
        <f t="shared" si="2090"/>
        <v/>
      </c>
      <c r="J5572" t="s">
        <v>7212</v>
      </c>
      <c r="K5572" t="str">
        <f t="shared" si="2091"/>
        <v>BEEB0000</v>
      </c>
      <c r="L5572" t="str">
        <f t="shared" si="2092"/>
        <v>00820B00</v>
      </c>
      <c r="M5572" t="str">
        <f t="shared" si="2093"/>
        <v>BEEB000000820B00</v>
      </c>
      <c r="N5572" t="str">
        <f t="shared" si="2094"/>
        <v>BEEB=刖</v>
      </c>
      <c r="P5572" s="2" t="s">
        <v>17481</v>
      </c>
      <c r="Q5572" s="2" t="s">
        <v>18806</v>
      </c>
      <c r="R5572" t="str">
        <f t="shared" si="2095"/>
        <v>E3E8=桡</v>
      </c>
    </row>
    <row r="5573" spans="1:18">
      <c r="A5573" s="2" t="s">
        <v>19491</v>
      </c>
      <c r="B5573" s="2" t="s">
        <v>19492</v>
      </c>
      <c r="C5573">
        <f t="shared" si="2076"/>
        <v>6025</v>
      </c>
      <c r="D5573">
        <f t="shared" si="2086"/>
        <v>5769</v>
      </c>
      <c r="E5573">
        <f t="shared" si="2087"/>
        <v>5760</v>
      </c>
      <c r="F5573">
        <f t="shared" si="2088"/>
        <v>737856</v>
      </c>
      <c r="G5573" t="str">
        <f t="shared" si="2089"/>
        <v>000B8240</v>
      </c>
      <c r="H5573" t="str">
        <f t="shared" si="2085"/>
        <v/>
      </c>
      <c r="I5573" t="str">
        <f t="shared" si="2090"/>
        <v/>
      </c>
      <c r="J5573" t="s">
        <v>7534</v>
      </c>
      <c r="K5573" t="str">
        <f t="shared" si="2091"/>
        <v>BFEB0000</v>
      </c>
      <c r="L5573" t="str">
        <f t="shared" si="2092"/>
        <v>40820B00</v>
      </c>
      <c r="M5573" t="str">
        <f t="shared" si="2093"/>
        <v>BFEB000040820B00</v>
      </c>
      <c r="N5573" t="str">
        <f t="shared" si="2094"/>
        <v>BFEB=肟</v>
      </c>
      <c r="P5573" s="2" t="s">
        <v>17753</v>
      </c>
      <c r="Q5573" s="2" t="s">
        <v>18809</v>
      </c>
      <c r="R5573" t="str">
        <f t="shared" si="2095"/>
        <v>E4E8=桎</v>
      </c>
    </row>
    <row r="5574" spans="1:18">
      <c r="A5574" s="2" t="s">
        <v>19493</v>
      </c>
      <c r="B5574" s="2" t="s">
        <v>19494</v>
      </c>
      <c r="C5574">
        <f t="shared" si="2076"/>
        <v>6026</v>
      </c>
      <c r="D5574">
        <f t="shared" si="2086"/>
        <v>5770</v>
      </c>
      <c r="E5574">
        <f t="shared" si="2087"/>
        <v>5760</v>
      </c>
      <c r="F5574">
        <f t="shared" si="2088"/>
        <v>737920</v>
      </c>
      <c r="G5574" t="str">
        <f t="shared" si="2089"/>
        <v>000B8280</v>
      </c>
      <c r="H5574" t="str">
        <f t="shared" si="2085"/>
        <v/>
      </c>
      <c r="I5574" t="str">
        <f t="shared" si="2090"/>
        <v/>
      </c>
      <c r="J5574" t="s">
        <v>7856</v>
      </c>
      <c r="K5574" t="str">
        <f t="shared" si="2091"/>
        <v>C0EB0000</v>
      </c>
      <c r="L5574" t="str">
        <f t="shared" si="2092"/>
        <v>80820B00</v>
      </c>
      <c r="M5574" t="str">
        <f t="shared" si="2093"/>
        <v>C0EB000080820B00</v>
      </c>
      <c r="N5574" t="str">
        <f t="shared" si="2094"/>
        <v>C0EB=肜</v>
      </c>
      <c r="P5574" s="2" t="s">
        <v>18025</v>
      </c>
      <c r="Q5574" s="2" t="s">
        <v>18812</v>
      </c>
      <c r="R5574" t="str">
        <f t="shared" si="2095"/>
        <v>E5E8=桢</v>
      </c>
    </row>
    <row r="5575" spans="1:18">
      <c r="A5575" s="2" t="s">
        <v>19495</v>
      </c>
      <c r="B5575" s="2" t="s">
        <v>19496</v>
      </c>
      <c r="C5575">
        <f t="shared" si="2076"/>
        <v>6027</v>
      </c>
      <c r="D5575">
        <f t="shared" si="2086"/>
        <v>5771</v>
      </c>
      <c r="E5575">
        <f t="shared" si="2087"/>
        <v>5760</v>
      </c>
      <c r="F5575">
        <f t="shared" si="2088"/>
        <v>737984</v>
      </c>
      <c r="G5575" t="str">
        <f t="shared" si="2089"/>
        <v>000B82C0</v>
      </c>
      <c r="H5575" t="str">
        <f t="shared" si="2085"/>
        <v/>
      </c>
      <c r="I5575" t="str">
        <f t="shared" si="2090"/>
        <v/>
      </c>
      <c r="J5575" t="s">
        <v>8171</v>
      </c>
      <c r="K5575" t="str">
        <f t="shared" si="2091"/>
        <v>C1EB0000</v>
      </c>
      <c r="L5575" t="str">
        <f t="shared" si="2092"/>
        <v>C0820B00</v>
      </c>
      <c r="M5575" t="str">
        <f t="shared" si="2093"/>
        <v>C1EB0000C0820B00</v>
      </c>
      <c r="N5575" t="str">
        <f t="shared" si="2094"/>
        <v>C1EB=肓</v>
      </c>
      <c r="P5575" s="2" t="s">
        <v>18294</v>
      </c>
      <c r="Q5575" s="2" t="s">
        <v>18815</v>
      </c>
      <c r="R5575" t="str">
        <f t="shared" si="2095"/>
        <v>E6E8=桄</v>
      </c>
    </row>
    <row r="5576" spans="1:18">
      <c r="A5576" s="2" t="s">
        <v>19497</v>
      </c>
      <c r="B5576" s="2" t="s">
        <v>19498</v>
      </c>
      <c r="C5576">
        <f t="shared" si="2076"/>
        <v>6028</v>
      </c>
      <c r="D5576">
        <f t="shared" si="2086"/>
        <v>5772</v>
      </c>
      <c r="E5576">
        <f t="shared" si="2087"/>
        <v>5760</v>
      </c>
      <c r="F5576">
        <f t="shared" si="2088"/>
        <v>738048</v>
      </c>
      <c r="G5576" t="str">
        <f t="shared" si="2089"/>
        <v>000B8300</v>
      </c>
      <c r="H5576" t="str">
        <f t="shared" si="2085"/>
        <v/>
      </c>
      <c r="I5576" t="str">
        <f t="shared" si="2090"/>
        <v/>
      </c>
      <c r="J5576" t="s">
        <v>8486</v>
      </c>
      <c r="K5576" t="str">
        <f t="shared" si="2091"/>
        <v>C2EB0000</v>
      </c>
      <c r="L5576" t="str">
        <f t="shared" si="2092"/>
        <v>00830B00</v>
      </c>
      <c r="M5576" t="str">
        <f t="shared" si="2093"/>
        <v>C2EB000000830B00</v>
      </c>
      <c r="N5576" t="str">
        <f t="shared" si="2094"/>
        <v>C2EB=肼</v>
      </c>
      <c r="P5576" s="2" t="s">
        <v>18561</v>
      </c>
      <c r="Q5576" s="2" t="s">
        <v>18819</v>
      </c>
      <c r="R5576" t="str">
        <f t="shared" si="2095"/>
        <v>E7E8=桤</v>
      </c>
    </row>
    <row r="5577" spans="1:18">
      <c r="A5577" s="2" t="s">
        <v>19499</v>
      </c>
      <c r="B5577" s="2" t="s">
        <v>19500</v>
      </c>
      <c r="C5577">
        <f t="shared" si="2076"/>
        <v>6029</v>
      </c>
      <c r="D5577">
        <f t="shared" si="2086"/>
        <v>5773</v>
      </c>
      <c r="E5577">
        <f t="shared" si="2087"/>
        <v>5760</v>
      </c>
      <c r="F5577">
        <f t="shared" si="2088"/>
        <v>738112</v>
      </c>
      <c r="G5577" t="str">
        <f t="shared" si="2089"/>
        <v>000B8340</v>
      </c>
      <c r="H5577" t="str">
        <f t="shared" ref="H5577:H5586" si="2096">MID($H$1,(ROW()-2)*4+1,4)</f>
        <v/>
      </c>
      <c r="I5577" t="str">
        <f t="shared" si="2090"/>
        <v/>
      </c>
      <c r="J5577" t="s">
        <v>8807</v>
      </c>
      <c r="K5577" t="str">
        <f t="shared" si="2091"/>
        <v>C3EB0000</v>
      </c>
      <c r="L5577" t="str">
        <f t="shared" si="2092"/>
        <v>40830B00</v>
      </c>
      <c r="M5577" t="str">
        <f t="shared" si="2093"/>
        <v>C3EB000040830B00</v>
      </c>
      <c r="N5577" t="str">
        <f t="shared" si="2094"/>
        <v>C3EB=朊</v>
      </c>
      <c r="P5577" s="2" t="s">
        <v>18825</v>
      </c>
      <c r="Q5577" s="2" t="s">
        <v>18823</v>
      </c>
      <c r="R5577" t="str">
        <f t="shared" si="2095"/>
        <v>E8E8=梃</v>
      </c>
    </row>
    <row r="5578" spans="1:18">
      <c r="A5578" s="2" t="s">
        <v>19501</v>
      </c>
      <c r="B5578" s="2" t="s">
        <v>19502</v>
      </c>
      <c r="C5578">
        <f t="shared" si="2076"/>
        <v>6030</v>
      </c>
      <c r="D5578">
        <f t="shared" si="2086"/>
        <v>5774</v>
      </c>
      <c r="E5578">
        <f t="shared" si="2087"/>
        <v>5760</v>
      </c>
      <c r="F5578">
        <f t="shared" si="2088"/>
        <v>738176</v>
      </c>
      <c r="G5578" t="str">
        <f t="shared" si="2089"/>
        <v>000B8380</v>
      </c>
      <c r="H5578" t="str">
        <f t="shared" si="2096"/>
        <v/>
      </c>
      <c r="I5578" t="str">
        <f t="shared" si="2090"/>
        <v/>
      </c>
      <c r="J5578" t="s">
        <v>9123</v>
      </c>
      <c r="K5578" t="str">
        <f t="shared" si="2091"/>
        <v>C4EB0000</v>
      </c>
      <c r="L5578" t="str">
        <f t="shared" si="2092"/>
        <v>80830B00</v>
      </c>
      <c r="M5578" t="str">
        <f t="shared" si="2093"/>
        <v>C4EB000080830B00</v>
      </c>
      <c r="N5578" t="str">
        <f t="shared" si="2094"/>
        <v>C4EB=肽</v>
      </c>
      <c r="P5578" s="2" t="s">
        <v>19087</v>
      </c>
      <c r="Q5578" s="2" t="s">
        <v>18827</v>
      </c>
      <c r="R5578" t="str">
        <f t="shared" si="2095"/>
        <v>E9E8=栝</v>
      </c>
    </row>
    <row r="5579" spans="1:18">
      <c r="A5579" s="2" t="s">
        <v>19503</v>
      </c>
      <c r="B5579" s="2" t="s">
        <v>19504</v>
      </c>
      <c r="C5579">
        <f t="shared" si="2076"/>
        <v>6031</v>
      </c>
      <c r="D5579">
        <f t="shared" si="2086"/>
        <v>5775</v>
      </c>
      <c r="E5579">
        <f t="shared" si="2087"/>
        <v>5760</v>
      </c>
      <c r="F5579">
        <f t="shared" si="2088"/>
        <v>738240</v>
      </c>
      <c r="G5579" t="str">
        <f t="shared" si="2089"/>
        <v>000B83C0</v>
      </c>
      <c r="H5579" t="str">
        <f t="shared" si="2096"/>
        <v/>
      </c>
      <c r="I5579" t="str">
        <f t="shared" si="2090"/>
        <v/>
      </c>
      <c r="J5579" t="s">
        <v>9435</v>
      </c>
      <c r="K5579" t="str">
        <f t="shared" si="2091"/>
        <v>C5EB0000</v>
      </c>
      <c r="L5579" t="str">
        <f t="shared" si="2092"/>
        <v>C0830B00</v>
      </c>
      <c r="M5579" t="str">
        <f t="shared" si="2093"/>
        <v>C5EB0000C0830B00</v>
      </c>
      <c r="N5579" t="str">
        <f t="shared" si="2094"/>
        <v>C5EB=肱</v>
      </c>
      <c r="P5579" s="2" t="s">
        <v>19348</v>
      </c>
      <c r="Q5579" s="2" t="s">
        <v>18830</v>
      </c>
      <c r="R5579" t="str">
        <f t="shared" si="2095"/>
        <v>EAE8=桕</v>
      </c>
    </row>
    <row r="5580" spans="1:18">
      <c r="A5580" s="2" t="s">
        <v>19505</v>
      </c>
      <c r="B5580" s="2" t="s">
        <v>19506</v>
      </c>
      <c r="C5580">
        <f t="shared" si="2076"/>
        <v>6032</v>
      </c>
      <c r="D5580">
        <f t="shared" si="2086"/>
        <v>5776</v>
      </c>
      <c r="E5580">
        <f t="shared" si="2087"/>
        <v>5776</v>
      </c>
      <c r="F5580">
        <f t="shared" si="2088"/>
        <v>739328</v>
      </c>
      <c r="G5580" t="str">
        <f t="shared" si="2089"/>
        <v>000B8800</v>
      </c>
      <c r="H5580" t="str">
        <f t="shared" si="2096"/>
        <v/>
      </c>
      <c r="I5580" t="str">
        <f t="shared" si="2090"/>
        <v/>
      </c>
      <c r="J5580" t="s">
        <v>9747</v>
      </c>
      <c r="K5580" t="str">
        <f t="shared" si="2091"/>
        <v>C6EB0000</v>
      </c>
      <c r="L5580" t="str">
        <f t="shared" si="2092"/>
        <v>00880B00</v>
      </c>
      <c r="M5580" t="str">
        <f t="shared" si="2093"/>
        <v>C6EB000000880B00</v>
      </c>
      <c r="N5580" t="str">
        <f t="shared" si="2094"/>
        <v>C6EB=肫</v>
      </c>
      <c r="P5580" s="2" t="s">
        <v>19507</v>
      </c>
      <c r="Q5580" s="2" t="s">
        <v>18833</v>
      </c>
      <c r="R5580" t="str">
        <f t="shared" si="2095"/>
        <v>EBE8=桦</v>
      </c>
    </row>
    <row r="5581" spans="1:18">
      <c r="A5581" s="2" t="s">
        <v>19508</v>
      </c>
      <c r="B5581" s="2" t="s">
        <v>19509</v>
      </c>
      <c r="C5581">
        <f t="shared" si="2076"/>
        <v>6033</v>
      </c>
      <c r="D5581">
        <f t="shared" si="2086"/>
        <v>5777</v>
      </c>
      <c r="E5581">
        <f t="shared" si="2087"/>
        <v>5776</v>
      </c>
      <c r="F5581">
        <f t="shared" si="2088"/>
        <v>739392</v>
      </c>
      <c r="G5581" t="str">
        <f t="shared" si="2089"/>
        <v>000B8840</v>
      </c>
      <c r="H5581" t="str">
        <f t="shared" si="2096"/>
        <v/>
      </c>
      <c r="I5581" t="str">
        <f t="shared" ref="I5581:I5590" si="2097">MID($I$1,(ROW()-2)*4+1,4)</f>
        <v/>
      </c>
      <c r="J5581" t="s">
        <v>2008</v>
      </c>
      <c r="K5581" t="str">
        <f t="shared" si="2091"/>
        <v>C7EB0000</v>
      </c>
      <c r="L5581" t="str">
        <f t="shared" si="2092"/>
        <v>40880B00</v>
      </c>
      <c r="M5581" t="str">
        <f t="shared" si="2093"/>
        <v>C7EB000040880B00</v>
      </c>
      <c r="N5581" t="str">
        <f t="shared" si="2094"/>
        <v>C7EB=肭</v>
      </c>
      <c r="P5581" s="2" t="s">
        <v>19510</v>
      </c>
      <c r="Q5581" s="2" t="s">
        <v>18836</v>
      </c>
      <c r="R5581" t="str">
        <f t="shared" si="2095"/>
        <v>ECE8=桁</v>
      </c>
    </row>
    <row r="5582" spans="1:18">
      <c r="A5582" s="2" t="s">
        <v>19511</v>
      </c>
      <c r="B5582" s="2" t="s">
        <v>19512</v>
      </c>
      <c r="C5582">
        <f t="shared" si="2076"/>
        <v>6034</v>
      </c>
      <c r="D5582">
        <f t="shared" si="2086"/>
        <v>5778</v>
      </c>
      <c r="E5582">
        <f t="shared" si="2087"/>
        <v>5776</v>
      </c>
      <c r="F5582">
        <f t="shared" si="2088"/>
        <v>739456</v>
      </c>
      <c r="G5582" t="str">
        <f t="shared" si="2089"/>
        <v>000B8880</v>
      </c>
      <c r="H5582" t="str">
        <f t="shared" si="2096"/>
        <v/>
      </c>
      <c r="I5582" t="str">
        <f t="shared" si="2097"/>
        <v/>
      </c>
      <c r="J5582" t="s">
        <v>10370</v>
      </c>
      <c r="K5582" t="str">
        <f t="shared" si="2091"/>
        <v>C8EB0000</v>
      </c>
      <c r="L5582" t="str">
        <f t="shared" si="2092"/>
        <v>80880B00</v>
      </c>
      <c r="M5582" t="str">
        <f t="shared" si="2093"/>
        <v>C8EB000080880B00</v>
      </c>
      <c r="N5582" t="str">
        <f t="shared" si="2094"/>
        <v>C8EB=肴</v>
      </c>
      <c r="P5582" s="2" t="s">
        <v>19513</v>
      </c>
      <c r="Q5582" s="2" t="s">
        <v>18839</v>
      </c>
      <c r="R5582" t="str">
        <f t="shared" si="2095"/>
        <v>EDE8=桧</v>
      </c>
    </row>
    <row r="5583" spans="1:18">
      <c r="A5583" s="2" t="s">
        <v>19514</v>
      </c>
      <c r="B5583" s="2" t="s">
        <v>19515</v>
      </c>
      <c r="C5583">
        <f t="shared" si="2076"/>
        <v>6035</v>
      </c>
      <c r="D5583">
        <f t="shared" si="2086"/>
        <v>5779</v>
      </c>
      <c r="E5583">
        <f t="shared" si="2087"/>
        <v>5776</v>
      </c>
      <c r="F5583">
        <f t="shared" si="2088"/>
        <v>739520</v>
      </c>
      <c r="G5583" t="str">
        <f t="shared" si="2089"/>
        <v>000B88C0</v>
      </c>
      <c r="H5583" t="str">
        <f t="shared" si="2096"/>
        <v/>
      </c>
      <c r="I5583" t="str">
        <f t="shared" si="2097"/>
        <v/>
      </c>
      <c r="J5583" t="s">
        <v>10686</v>
      </c>
      <c r="K5583" t="str">
        <f t="shared" si="2091"/>
        <v>C9EB0000</v>
      </c>
      <c r="L5583" t="str">
        <f t="shared" si="2092"/>
        <v>C0880B00</v>
      </c>
      <c r="M5583" t="str">
        <f t="shared" si="2093"/>
        <v>C9EB0000C0880B00</v>
      </c>
      <c r="N5583" t="str">
        <f t="shared" si="2094"/>
        <v>C9EB=肷</v>
      </c>
      <c r="P5583" s="2" t="s">
        <v>19516</v>
      </c>
      <c r="Q5583" s="2" t="s">
        <v>18842</v>
      </c>
      <c r="R5583" t="str">
        <f t="shared" si="2095"/>
        <v>EEE8=桀</v>
      </c>
    </row>
    <row r="5584" spans="1:18">
      <c r="A5584" s="2" t="s">
        <v>19517</v>
      </c>
      <c r="B5584" s="2" t="s">
        <v>19518</v>
      </c>
      <c r="C5584">
        <f t="shared" si="2076"/>
        <v>6036</v>
      </c>
      <c r="D5584">
        <f t="shared" si="2086"/>
        <v>5780</v>
      </c>
      <c r="E5584">
        <f t="shared" si="2087"/>
        <v>5776</v>
      </c>
      <c r="F5584">
        <f t="shared" si="2088"/>
        <v>739584</v>
      </c>
      <c r="G5584" t="str">
        <f t="shared" si="2089"/>
        <v>000B8900</v>
      </c>
      <c r="H5584" t="str">
        <f t="shared" si="2096"/>
        <v/>
      </c>
      <c r="I5584" t="str">
        <f t="shared" si="2097"/>
        <v/>
      </c>
      <c r="J5584" t="s">
        <v>10992</v>
      </c>
      <c r="K5584" t="str">
        <f t="shared" si="2091"/>
        <v>CAEB0000</v>
      </c>
      <c r="L5584" t="str">
        <f t="shared" si="2092"/>
        <v>00890B00</v>
      </c>
      <c r="M5584" t="str">
        <f t="shared" si="2093"/>
        <v>CAEB000000890B00</v>
      </c>
      <c r="N5584" t="str">
        <f t="shared" si="2094"/>
        <v>CAEB=胧</v>
      </c>
      <c r="P5584" s="2" t="s">
        <v>19519</v>
      </c>
      <c r="Q5584" s="2" t="s">
        <v>18845</v>
      </c>
      <c r="R5584" t="str">
        <f t="shared" si="2095"/>
        <v>EFE8=栾</v>
      </c>
    </row>
    <row r="5585" spans="1:18">
      <c r="A5585" s="2" t="s">
        <v>19520</v>
      </c>
      <c r="B5585" s="2" t="s">
        <v>19521</v>
      </c>
      <c r="C5585">
        <f t="shared" si="2076"/>
        <v>6037</v>
      </c>
      <c r="D5585">
        <f t="shared" si="2086"/>
        <v>5781</v>
      </c>
      <c r="E5585">
        <f t="shared" si="2087"/>
        <v>5776</v>
      </c>
      <c r="F5585">
        <f t="shared" si="2088"/>
        <v>739648</v>
      </c>
      <c r="G5585" t="str">
        <f t="shared" si="2089"/>
        <v>000B8940</v>
      </c>
      <c r="H5585" t="str">
        <f t="shared" si="2096"/>
        <v/>
      </c>
      <c r="I5585" t="str">
        <f t="shared" si="2097"/>
        <v/>
      </c>
      <c r="J5585" t="s">
        <v>11296</v>
      </c>
      <c r="K5585" t="str">
        <f t="shared" si="2091"/>
        <v>CBEB0000</v>
      </c>
      <c r="L5585" t="str">
        <f t="shared" si="2092"/>
        <v>40890B00</v>
      </c>
      <c r="M5585" t="str">
        <f t="shared" si="2093"/>
        <v>CBEB000040890B00</v>
      </c>
      <c r="N5585" t="str">
        <f t="shared" si="2094"/>
        <v>CBEB=胨</v>
      </c>
      <c r="P5585" s="2" t="s">
        <v>19522</v>
      </c>
      <c r="Q5585" s="2" t="s">
        <v>18848</v>
      </c>
      <c r="R5585" t="str">
        <f t="shared" si="2095"/>
        <v>F0E8=桊</v>
      </c>
    </row>
    <row r="5586" spans="1:18">
      <c r="A5586" s="2" t="s">
        <v>19523</v>
      </c>
      <c r="B5586" s="2" t="s">
        <v>19524</v>
      </c>
      <c r="C5586">
        <f t="shared" si="2076"/>
        <v>6038</v>
      </c>
      <c r="D5586">
        <f t="shared" si="2086"/>
        <v>5782</v>
      </c>
      <c r="E5586">
        <f t="shared" si="2087"/>
        <v>5776</v>
      </c>
      <c r="F5586">
        <f t="shared" si="2088"/>
        <v>739712</v>
      </c>
      <c r="G5586" t="str">
        <f t="shared" si="2089"/>
        <v>000B8980</v>
      </c>
      <c r="H5586" t="str">
        <f t="shared" si="2096"/>
        <v/>
      </c>
      <c r="I5586" t="str">
        <f t="shared" si="2097"/>
        <v/>
      </c>
      <c r="J5586" t="s">
        <v>11603</v>
      </c>
      <c r="K5586" t="str">
        <f t="shared" si="2091"/>
        <v>CCEB0000</v>
      </c>
      <c r="L5586" t="str">
        <f t="shared" si="2092"/>
        <v>80890B00</v>
      </c>
      <c r="M5586" t="str">
        <f t="shared" si="2093"/>
        <v>CCEB000080890B00</v>
      </c>
      <c r="N5586" t="str">
        <f t="shared" si="2094"/>
        <v>CCEB=胩</v>
      </c>
      <c r="P5586" s="2" t="s">
        <v>19525</v>
      </c>
      <c r="Q5586" s="2" t="s">
        <v>18851</v>
      </c>
      <c r="R5586" t="str">
        <f t="shared" si="2095"/>
        <v>F1E8=桉</v>
      </c>
    </row>
    <row r="5587" spans="1:18">
      <c r="A5587" s="2" t="s">
        <v>19526</v>
      </c>
      <c r="B5587" s="2" t="s">
        <v>19527</v>
      </c>
      <c r="C5587">
        <f t="shared" si="2076"/>
        <v>6039</v>
      </c>
      <c r="D5587">
        <f t="shared" si="2086"/>
        <v>5783</v>
      </c>
      <c r="E5587">
        <f t="shared" si="2087"/>
        <v>5776</v>
      </c>
      <c r="F5587">
        <f t="shared" si="2088"/>
        <v>739776</v>
      </c>
      <c r="G5587" t="str">
        <f t="shared" si="2089"/>
        <v>000B89C0</v>
      </c>
      <c r="H5587" t="str">
        <f t="shared" ref="H5587:H5596" si="2098">MID($H$1,(ROW()-2)*4+1,4)</f>
        <v/>
      </c>
      <c r="I5587" t="str">
        <f t="shared" si="2097"/>
        <v/>
      </c>
      <c r="J5587" t="s">
        <v>11899</v>
      </c>
      <c r="K5587" t="str">
        <f t="shared" si="2091"/>
        <v>CDEB0000</v>
      </c>
      <c r="L5587" t="str">
        <f t="shared" si="2092"/>
        <v>C0890B00</v>
      </c>
      <c r="M5587" t="str">
        <f t="shared" si="2093"/>
        <v>CDEB0000C0890B00</v>
      </c>
      <c r="N5587" t="str">
        <f t="shared" si="2094"/>
        <v>CDEB=胪</v>
      </c>
      <c r="P5587" s="2" t="s">
        <v>19528</v>
      </c>
      <c r="Q5587" s="2" t="s">
        <v>18854</v>
      </c>
      <c r="R5587" t="str">
        <f t="shared" si="2095"/>
        <v>F2E8=栩</v>
      </c>
    </row>
    <row r="5588" spans="1:18">
      <c r="A5588" s="2" t="s">
        <v>19529</v>
      </c>
      <c r="B5588" s="2" t="s">
        <v>19530</v>
      </c>
      <c r="C5588">
        <f t="shared" si="2076"/>
        <v>6040</v>
      </c>
      <c r="D5588">
        <f t="shared" si="2086"/>
        <v>5784</v>
      </c>
      <c r="E5588">
        <f t="shared" si="2087"/>
        <v>5776</v>
      </c>
      <c r="F5588">
        <f t="shared" si="2088"/>
        <v>739840</v>
      </c>
      <c r="G5588" t="str">
        <f t="shared" si="2089"/>
        <v>000B8A00</v>
      </c>
      <c r="H5588" t="str">
        <f t="shared" si="2098"/>
        <v/>
      </c>
      <c r="I5588" t="str">
        <f t="shared" si="2097"/>
        <v/>
      </c>
      <c r="J5588" t="s">
        <v>12202</v>
      </c>
      <c r="K5588" t="str">
        <f t="shared" si="2091"/>
        <v>CEEB0000</v>
      </c>
      <c r="L5588" t="str">
        <f t="shared" si="2092"/>
        <v>008A0B00</v>
      </c>
      <c r="M5588" t="str">
        <f t="shared" si="2093"/>
        <v>CEEB0000008A0B00</v>
      </c>
      <c r="N5588" t="str">
        <f t="shared" si="2094"/>
        <v>CEEB=胛</v>
      </c>
      <c r="P5588" s="2" t="s">
        <v>19531</v>
      </c>
      <c r="Q5588" s="2" t="s">
        <v>18857</v>
      </c>
      <c r="R5588" t="str">
        <f t="shared" si="2095"/>
        <v>F3E8=梵</v>
      </c>
    </row>
    <row r="5589" spans="1:18">
      <c r="A5589" s="2" t="s">
        <v>19532</v>
      </c>
      <c r="B5589" s="2" t="s">
        <v>19533</v>
      </c>
      <c r="C5589">
        <f t="shared" si="2076"/>
        <v>6041</v>
      </c>
      <c r="D5589">
        <f t="shared" si="2086"/>
        <v>5785</v>
      </c>
      <c r="E5589">
        <f t="shared" si="2087"/>
        <v>5776</v>
      </c>
      <c r="F5589">
        <f t="shared" si="2088"/>
        <v>739904</v>
      </c>
      <c r="G5589" t="str">
        <f t="shared" si="2089"/>
        <v>000B8A40</v>
      </c>
      <c r="H5589" t="str">
        <f t="shared" si="2098"/>
        <v/>
      </c>
      <c r="I5589" t="str">
        <f t="shared" si="2097"/>
        <v/>
      </c>
      <c r="J5589" t="s">
        <v>12498</v>
      </c>
      <c r="K5589" t="str">
        <f t="shared" si="2091"/>
        <v>CFEB0000</v>
      </c>
      <c r="L5589" t="str">
        <f t="shared" si="2092"/>
        <v>408A0B00</v>
      </c>
      <c r="M5589" t="str">
        <f t="shared" si="2093"/>
        <v>CFEB0000408A0B00</v>
      </c>
      <c r="N5589" t="str">
        <f t="shared" si="2094"/>
        <v>CFEB=胂</v>
      </c>
      <c r="P5589" s="2" t="s">
        <v>19534</v>
      </c>
      <c r="Q5589" s="2" t="s">
        <v>18860</v>
      </c>
      <c r="R5589" t="str">
        <f t="shared" si="2095"/>
        <v>F4E8=梏</v>
      </c>
    </row>
    <row r="5590" spans="1:18">
      <c r="A5590" s="2" t="s">
        <v>19535</v>
      </c>
      <c r="B5590" s="2" t="s">
        <v>19536</v>
      </c>
      <c r="C5590">
        <f t="shared" ref="C5590:C5653" si="2099">HEX2DEC(B5590)-256</f>
        <v>6042</v>
      </c>
      <c r="D5590">
        <f t="shared" si="2086"/>
        <v>5786</v>
      </c>
      <c r="E5590">
        <f t="shared" si="2087"/>
        <v>5776</v>
      </c>
      <c r="F5590">
        <f t="shared" si="2088"/>
        <v>739968</v>
      </c>
      <c r="G5590" t="str">
        <f t="shared" si="2089"/>
        <v>000B8A80</v>
      </c>
      <c r="H5590" t="str">
        <f t="shared" si="2098"/>
        <v/>
      </c>
      <c r="I5590" t="str">
        <f t="shared" si="2097"/>
        <v/>
      </c>
      <c r="J5590" t="s">
        <v>12790</v>
      </c>
      <c r="K5590" t="str">
        <f t="shared" si="2091"/>
        <v>D0EB0000</v>
      </c>
      <c r="L5590" t="str">
        <f t="shared" si="2092"/>
        <v>808A0B00</v>
      </c>
      <c r="M5590" t="str">
        <f t="shared" si="2093"/>
        <v>D0EB0000808A0B00</v>
      </c>
      <c r="N5590" t="str">
        <f t="shared" si="2094"/>
        <v>D0EB=胄</v>
      </c>
      <c r="P5590" s="2" t="s">
        <v>19537</v>
      </c>
      <c r="Q5590" s="2" t="s">
        <v>18863</v>
      </c>
      <c r="R5590" t="str">
        <f t="shared" si="2095"/>
        <v>F5E8=桴</v>
      </c>
    </row>
    <row r="5591" spans="1:18">
      <c r="A5591" s="2" t="s">
        <v>19538</v>
      </c>
      <c r="B5591" s="2" t="s">
        <v>19539</v>
      </c>
      <c r="C5591">
        <f t="shared" si="2099"/>
        <v>6043</v>
      </c>
      <c r="D5591">
        <f t="shared" si="2086"/>
        <v>5787</v>
      </c>
      <c r="E5591">
        <f t="shared" si="2087"/>
        <v>5776</v>
      </c>
      <c r="F5591">
        <f t="shared" si="2088"/>
        <v>740032</v>
      </c>
      <c r="G5591" t="str">
        <f t="shared" si="2089"/>
        <v>000B8AC0</v>
      </c>
      <c r="H5591" t="str">
        <f t="shared" si="2098"/>
        <v/>
      </c>
      <c r="I5591" t="str">
        <f t="shared" ref="I5591:I5600" si="2100">MID($I$1,(ROW()-2)*4+1,4)</f>
        <v/>
      </c>
      <c r="J5591" t="s">
        <v>13082</v>
      </c>
      <c r="K5591" t="str">
        <f t="shared" si="2091"/>
        <v>D1EB0000</v>
      </c>
      <c r="L5591" t="str">
        <f t="shared" si="2092"/>
        <v>C08A0B00</v>
      </c>
      <c r="M5591" t="str">
        <f t="shared" si="2093"/>
        <v>D1EB0000C08A0B00</v>
      </c>
      <c r="N5591" t="str">
        <f t="shared" si="2094"/>
        <v>D1EB=胙</v>
      </c>
      <c r="P5591" s="2" t="s">
        <v>19540</v>
      </c>
      <c r="Q5591" s="2" t="s">
        <v>18866</v>
      </c>
      <c r="R5591" t="str">
        <f t="shared" si="2095"/>
        <v>F6E8=桷</v>
      </c>
    </row>
    <row r="5592" spans="1:18">
      <c r="A5592" s="2" t="s">
        <v>19541</v>
      </c>
      <c r="B5592" s="2" t="s">
        <v>19542</v>
      </c>
      <c r="C5592">
        <f t="shared" si="2099"/>
        <v>6044</v>
      </c>
      <c r="D5592">
        <f t="shared" si="2086"/>
        <v>5788</v>
      </c>
      <c r="E5592">
        <f t="shared" si="2087"/>
        <v>5776</v>
      </c>
      <c r="F5592">
        <f t="shared" si="2088"/>
        <v>740096</v>
      </c>
      <c r="G5592" t="str">
        <f t="shared" si="2089"/>
        <v>000B8B00</v>
      </c>
      <c r="H5592" t="str">
        <f t="shared" si="2098"/>
        <v/>
      </c>
      <c r="I5592" t="str">
        <f t="shared" si="2100"/>
        <v/>
      </c>
      <c r="J5592" t="s">
        <v>13383</v>
      </c>
      <c r="K5592" t="str">
        <f t="shared" si="2091"/>
        <v>D2EB0000</v>
      </c>
      <c r="L5592" t="str">
        <f t="shared" si="2092"/>
        <v>008B0B00</v>
      </c>
      <c r="M5592" t="str">
        <f t="shared" si="2093"/>
        <v>D2EB0000008B0B00</v>
      </c>
      <c r="N5592" t="str">
        <f t="shared" si="2094"/>
        <v>D2EB=胍</v>
      </c>
      <c r="P5592" s="2" t="s">
        <v>19543</v>
      </c>
      <c r="Q5592" s="2" t="s">
        <v>18868</v>
      </c>
      <c r="R5592" t="str">
        <f t="shared" si="2095"/>
        <v>F7E8=梓</v>
      </c>
    </row>
    <row r="5593" spans="1:18">
      <c r="A5593" s="2" t="s">
        <v>19544</v>
      </c>
      <c r="B5593" s="2" t="s">
        <v>19545</v>
      </c>
      <c r="C5593">
        <f t="shared" si="2099"/>
        <v>6045</v>
      </c>
      <c r="D5593">
        <f t="shared" si="2086"/>
        <v>5789</v>
      </c>
      <c r="E5593">
        <f t="shared" si="2087"/>
        <v>5776</v>
      </c>
      <c r="F5593">
        <f t="shared" si="2088"/>
        <v>740160</v>
      </c>
      <c r="G5593" t="str">
        <f t="shared" si="2089"/>
        <v>000B8B40</v>
      </c>
      <c r="H5593" t="str">
        <f t="shared" si="2098"/>
        <v/>
      </c>
      <c r="I5593" t="str">
        <f t="shared" si="2100"/>
        <v/>
      </c>
      <c r="J5593" t="s">
        <v>13673</v>
      </c>
      <c r="K5593" t="str">
        <f t="shared" si="2091"/>
        <v>D3EB0000</v>
      </c>
      <c r="L5593" t="str">
        <f t="shared" si="2092"/>
        <v>408B0B00</v>
      </c>
      <c r="M5593" t="str">
        <f t="shared" si="2093"/>
        <v>D3EB0000408B0B00</v>
      </c>
      <c r="N5593" t="str">
        <f t="shared" si="2094"/>
        <v>D3EB=胗</v>
      </c>
      <c r="P5593" s="2" t="s">
        <v>19546</v>
      </c>
      <c r="Q5593" s="2" t="s">
        <v>18870</v>
      </c>
      <c r="R5593" t="str">
        <f t="shared" si="2095"/>
        <v>F8E8=桫</v>
      </c>
    </row>
    <row r="5594" spans="1:18">
      <c r="A5594" s="2" t="s">
        <v>19547</v>
      </c>
      <c r="B5594" s="2" t="s">
        <v>19548</v>
      </c>
      <c r="C5594">
        <f t="shared" si="2099"/>
        <v>6046</v>
      </c>
      <c r="D5594">
        <f t="shared" si="2086"/>
        <v>5790</v>
      </c>
      <c r="E5594">
        <f t="shared" si="2087"/>
        <v>5776</v>
      </c>
      <c r="F5594">
        <f t="shared" si="2088"/>
        <v>740224</v>
      </c>
      <c r="G5594" t="str">
        <f t="shared" si="2089"/>
        <v>000B8B80</v>
      </c>
      <c r="H5594" t="str">
        <f t="shared" si="2098"/>
        <v/>
      </c>
      <c r="I5594" t="str">
        <f t="shared" si="2100"/>
        <v/>
      </c>
      <c r="J5594" t="s">
        <v>13967</v>
      </c>
      <c r="K5594" t="str">
        <f t="shared" si="2091"/>
        <v>D4EB0000</v>
      </c>
      <c r="L5594" t="str">
        <f t="shared" si="2092"/>
        <v>808B0B00</v>
      </c>
      <c r="M5594" t="str">
        <f t="shared" si="2093"/>
        <v>D4EB0000808B0B00</v>
      </c>
      <c r="N5594" t="str">
        <f t="shared" si="2094"/>
        <v>D4EB=朐</v>
      </c>
      <c r="P5594" s="2" t="s">
        <v>19549</v>
      </c>
      <c r="Q5594" s="2" t="s">
        <v>18873</v>
      </c>
      <c r="R5594" t="str">
        <f t="shared" si="2095"/>
        <v>F9E8=棂</v>
      </c>
    </row>
    <row r="5595" spans="1:18">
      <c r="A5595" s="2" t="s">
        <v>19550</v>
      </c>
      <c r="B5595" s="2" t="s">
        <v>19551</v>
      </c>
      <c r="C5595">
        <f t="shared" si="2099"/>
        <v>6047</v>
      </c>
      <c r="D5595">
        <f t="shared" si="2086"/>
        <v>5791</v>
      </c>
      <c r="E5595">
        <f t="shared" si="2087"/>
        <v>5776</v>
      </c>
      <c r="F5595">
        <f t="shared" si="2088"/>
        <v>740288</v>
      </c>
      <c r="G5595" t="str">
        <f t="shared" si="2089"/>
        <v>000B8BC0</v>
      </c>
      <c r="H5595" t="str">
        <f t="shared" si="2098"/>
        <v/>
      </c>
      <c r="I5595" t="str">
        <f t="shared" si="2100"/>
        <v/>
      </c>
      <c r="J5595" t="s">
        <v>14251</v>
      </c>
      <c r="K5595" t="str">
        <f t="shared" si="2091"/>
        <v>D5EB0000</v>
      </c>
      <c r="L5595" t="str">
        <f t="shared" si="2092"/>
        <v>C08B0B00</v>
      </c>
      <c r="M5595" t="str">
        <f t="shared" si="2093"/>
        <v>D5EB0000C08B0B00</v>
      </c>
      <c r="N5595" t="str">
        <f t="shared" si="2094"/>
        <v>D5EB=胝</v>
      </c>
      <c r="P5595" s="2" t="s">
        <v>19552</v>
      </c>
      <c r="Q5595" s="2" t="s">
        <v>18876</v>
      </c>
      <c r="R5595" t="str">
        <f t="shared" si="2095"/>
        <v>FAE8=楮</v>
      </c>
    </row>
    <row r="5596" spans="1:18">
      <c r="A5596" s="2" t="s">
        <v>19553</v>
      </c>
      <c r="B5596" s="2" t="s">
        <v>19554</v>
      </c>
      <c r="C5596">
        <f t="shared" si="2099"/>
        <v>6048</v>
      </c>
      <c r="D5596">
        <f t="shared" si="2086"/>
        <v>5792</v>
      </c>
      <c r="E5596">
        <f t="shared" si="2087"/>
        <v>5792</v>
      </c>
      <c r="F5596">
        <f t="shared" si="2088"/>
        <v>741376</v>
      </c>
      <c r="G5596" t="str">
        <f t="shared" si="2089"/>
        <v>000B9000</v>
      </c>
      <c r="H5596" t="str">
        <f t="shared" si="2098"/>
        <v/>
      </c>
      <c r="I5596" t="str">
        <f t="shared" si="2100"/>
        <v/>
      </c>
      <c r="J5596" t="s">
        <v>14545</v>
      </c>
      <c r="K5596" t="str">
        <f t="shared" si="2091"/>
        <v>D6EB0000</v>
      </c>
      <c r="L5596" t="str">
        <f t="shared" si="2092"/>
        <v>00900B00</v>
      </c>
      <c r="M5596" t="str">
        <f t="shared" si="2093"/>
        <v>D6EB000000900B00</v>
      </c>
      <c r="N5596" t="str">
        <f t="shared" si="2094"/>
        <v>D6EB=胫</v>
      </c>
      <c r="P5596" s="2" t="s">
        <v>19555</v>
      </c>
      <c r="Q5596" s="2" t="s">
        <v>18879</v>
      </c>
      <c r="R5596" t="str">
        <f t="shared" si="2095"/>
        <v>FBE8=棼</v>
      </c>
    </row>
    <row r="5597" spans="1:18">
      <c r="A5597" s="2" t="s">
        <v>19556</v>
      </c>
      <c r="B5597" s="2" t="s">
        <v>19557</v>
      </c>
      <c r="C5597">
        <f t="shared" si="2099"/>
        <v>6049</v>
      </c>
      <c r="D5597">
        <f t="shared" si="2086"/>
        <v>5793</v>
      </c>
      <c r="E5597">
        <f t="shared" si="2087"/>
        <v>5792</v>
      </c>
      <c r="F5597">
        <f t="shared" si="2088"/>
        <v>741440</v>
      </c>
      <c r="G5597" t="str">
        <f t="shared" si="2089"/>
        <v>000B9040</v>
      </c>
      <c r="H5597" t="str">
        <f t="shared" ref="H5597:H5606" si="2101">MID($H$1,(ROW()-2)*4+1,4)</f>
        <v/>
      </c>
      <c r="I5597" t="str">
        <f t="shared" si="2100"/>
        <v/>
      </c>
      <c r="J5597" t="s">
        <v>14836</v>
      </c>
      <c r="K5597" t="str">
        <f t="shared" si="2091"/>
        <v>D7EB0000</v>
      </c>
      <c r="L5597" t="str">
        <f t="shared" si="2092"/>
        <v>40900B00</v>
      </c>
      <c r="M5597" t="str">
        <f t="shared" si="2093"/>
        <v>D7EB000040900B00</v>
      </c>
      <c r="N5597" t="str">
        <f t="shared" si="2094"/>
        <v>D7EB=胱</v>
      </c>
      <c r="P5597" s="2" t="s">
        <v>19558</v>
      </c>
      <c r="Q5597" s="2" t="s">
        <v>18882</v>
      </c>
      <c r="R5597" t="str">
        <f t="shared" si="2095"/>
        <v>FCE8=椟</v>
      </c>
    </row>
    <row r="5598" spans="1:18">
      <c r="A5598" s="2" t="s">
        <v>19559</v>
      </c>
      <c r="B5598" s="2" t="s">
        <v>19560</v>
      </c>
      <c r="C5598">
        <f t="shared" si="2099"/>
        <v>6050</v>
      </c>
      <c r="D5598">
        <f t="shared" si="2086"/>
        <v>5794</v>
      </c>
      <c r="E5598">
        <f t="shared" si="2087"/>
        <v>5792</v>
      </c>
      <c r="F5598">
        <f t="shared" si="2088"/>
        <v>741504</v>
      </c>
      <c r="G5598" t="str">
        <f t="shared" si="2089"/>
        <v>000B9080</v>
      </c>
      <c r="H5598" t="str">
        <f t="shared" si="2101"/>
        <v/>
      </c>
      <c r="I5598" t="str">
        <f t="shared" si="2100"/>
        <v/>
      </c>
      <c r="J5598" t="s">
        <v>15112</v>
      </c>
      <c r="K5598" t="str">
        <f t="shared" si="2091"/>
        <v>D8EB0000</v>
      </c>
      <c r="L5598" t="str">
        <f t="shared" si="2092"/>
        <v>80900B00</v>
      </c>
      <c r="M5598" t="str">
        <f t="shared" si="2093"/>
        <v>D8EB000080900B00</v>
      </c>
      <c r="N5598" t="str">
        <f t="shared" si="2094"/>
        <v>D8EB=胴</v>
      </c>
      <c r="P5598" s="2" t="s">
        <v>19561</v>
      </c>
      <c r="Q5598" s="2" t="s">
        <v>18885</v>
      </c>
      <c r="R5598" t="str">
        <f t="shared" si="2095"/>
        <v>FDE8=椠</v>
      </c>
    </row>
    <row r="5599" spans="1:18">
      <c r="A5599" s="2" t="s">
        <v>19562</v>
      </c>
      <c r="B5599" s="2" t="s">
        <v>19563</v>
      </c>
      <c r="C5599">
        <f t="shared" si="2099"/>
        <v>6051</v>
      </c>
      <c r="D5599">
        <f t="shared" si="2086"/>
        <v>5795</v>
      </c>
      <c r="E5599">
        <f t="shared" si="2087"/>
        <v>5792</v>
      </c>
      <c r="F5599">
        <f t="shared" si="2088"/>
        <v>741568</v>
      </c>
      <c r="G5599" t="str">
        <f t="shared" si="2089"/>
        <v>000B90C0</v>
      </c>
      <c r="H5599" t="str">
        <f t="shared" si="2101"/>
        <v/>
      </c>
      <c r="I5599" t="str">
        <f t="shared" si="2100"/>
        <v/>
      </c>
      <c r="J5599" t="s">
        <v>15402</v>
      </c>
      <c r="K5599" t="str">
        <f t="shared" si="2091"/>
        <v>D9EB0000</v>
      </c>
      <c r="L5599" t="str">
        <f t="shared" si="2092"/>
        <v>C0900B00</v>
      </c>
      <c r="M5599" t="str">
        <f t="shared" si="2093"/>
        <v>D9EB0000C0900B00</v>
      </c>
      <c r="N5599" t="str">
        <f t="shared" si="2094"/>
        <v>D9EB=胭</v>
      </c>
      <c r="P5599" s="2" t="s">
        <v>19564</v>
      </c>
      <c r="Q5599" s="2" t="s">
        <v>18888</v>
      </c>
      <c r="R5599" t="str">
        <f t="shared" si="2095"/>
        <v>FEE8=棹</v>
      </c>
    </row>
    <row r="5600" spans="1:18">
      <c r="A5600" s="2" t="s">
        <v>19565</v>
      </c>
      <c r="B5600" s="2" t="s">
        <v>19566</v>
      </c>
      <c r="C5600">
        <f t="shared" si="2099"/>
        <v>6052</v>
      </c>
      <c r="D5600">
        <f t="shared" si="2086"/>
        <v>5796</v>
      </c>
      <c r="E5600">
        <f t="shared" si="2087"/>
        <v>5792</v>
      </c>
      <c r="F5600">
        <f t="shared" si="2088"/>
        <v>741632</v>
      </c>
      <c r="G5600" t="str">
        <f t="shared" si="2089"/>
        <v>000B9100</v>
      </c>
      <c r="H5600" t="str">
        <f t="shared" si="2101"/>
        <v/>
      </c>
      <c r="I5600" t="str">
        <f t="shared" si="2100"/>
        <v/>
      </c>
      <c r="J5600" t="s">
        <v>15691</v>
      </c>
      <c r="K5600" t="str">
        <f t="shared" si="2091"/>
        <v>DAEB0000</v>
      </c>
      <c r="L5600" t="str">
        <f t="shared" si="2092"/>
        <v>00910B00</v>
      </c>
      <c r="M5600" t="str">
        <f t="shared" si="2093"/>
        <v>DAEB000000910B00</v>
      </c>
      <c r="N5600" t="str">
        <f t="shared" si="2094"/>
        <v>DAEB=脍</v>
      </c>
      <c r="P5600" s="2" t="s">
        <v>19567</v>
      </c>
      <c r="Q5600" s="2" t="s">
        <v>18891</v>
      </c>
      <c r="R5600" t="str">
        <f t="shared" si="2095"/>
        <v>A1E9=椤</v>
      </c>
    </row>
    <row r="5601" spans="1:18">
      <c r="A5601" s="2" t="s">
        <v>19568</v>
      </c>
      <c r="B5601" s="2" t="s">
        <v>19569</v>
      </c>
      <c r="C5601">
        <f t="shared" si="2099"/>
        <v>6053</v>
      </c>
      <c r="D5601">
        <f t="shared" si="2086"/>
        <v>5797</v>
      </c>
      <c r="E5601">
        <f t="shared" si="2087"/>
        <v>5792</v>
      </c>
      <c r="F5601">
        <f t="shared" si="2088"/>
        <v>741696</v>
      </c>
      <c r="G5601" t="str">
        <f t="shared" si="2089"/>
        <v>000B9140</v>
      </c>
      <c r="H5601" t="str">
        <f t="shared" si="2101"/>
        <v/>
      </c>
      <c r="I5601" t="str">
        <f t="shared" ref="I5601:I5610" si="2102">MID($I$1,(ROW()-2)*4+1,4)</f>
        <v/>
      </c>
      <c r="J5601" t="s">
        <v>15976</v>
      </c>
      <c r="K5601" t="str">
        <f t="shared" si="2091"/>
        <v>DBEB0000</v>
      </c>
      <c r="L5601" t="str">
        <f t="shared" si="2092"/>
        <v>40910B00</v>
      </c>
      <c r="M5601" t="str">
        <f t="shared" si="2093"/>
        <v>DBEB000040910B00</v>
      </c>
      <c r="N5601" t="str">
        <f t="shared" si="2094"/>
        <v>DBEB=脎</v>
      </c>
      <c r="P5601" s="2" t="s">
        <v>19570</v>
      </c>
      <c r="Q5601" s="2" t="s">
        <v>18894</v>
      </c>
      <c r="R5601" t="str">
        <f t="shared" si="2095"/>
        <v>A2E9=棰</v>
      </c>
    </row>
    <row r="5602" spans="1:18">
      <c r="A5602" s="2" t="s">
        <v>19571</v>
      </c>
      <c r="B5602" s="2" t="s">
        <v>19572</v>
      </c>
      <c r="C5602">
        <f t="shared" si="2099"/>
        <v>6054</v>
      </c>
      <c r="D5602">
        <f t="shared" si="2086"/>
        <v>5798</v>
      </c>
      <c r="E5602">
        <f t="shared" si="2087"/>
        <v>5792</v>
      </c>
      <c r="F5602">
        <f t="shared" si="2088"/>
        <v>741760</v>
      </c>
      <c r="G5602" t="str">
        <f t="shared" si="2089"/>
        <v>000B9180</v>
      </c>
      <c r="H5602" t="str">
        <f t="shared" si="2101"/>
        <v/>
      </c>
      <c r="I5602" t="str">
        <f t="shared" si="2102"/>
        <v/>
      </c>
      <c r="J5602" t="s">
        <v>16261</v>
      </c>
      <c r="K5602" t="str">
        <f t="shared" si="2091"/>
        <v>DCEB0000</v>
      </c>
      <c r="L5602" t="str">
        <f t="shared" si="2092"/>
        <v>80910B00</v>
      </c>
      <c r="M5602" t="str">
        <f t="shared" si="2093"/>
        <v>DCEB000080910B00</v>
      </c>
      <c r="N5602" t="str">
        <f t="shared" si="2094"/>
        <v>DCEB=胲</v>
      </c>
      <c r="P5602" s="2" t="s">
        <v>19573</v>
      </c>
      <c r="Q5602" s="2" t="s">
        <v>18897</v>
      </c>
      <c r="R5602" t="str">
        <f t="shared" si="2095"/>
        <v>A3E9=椋</v>
      </c>
    </row>
    <row r="5603" spans="1:18">
      <c r="A5603" s="2" t="s">
        <v>19574</v>
      </c>
      <c r="B5603" s="2" t="s">
        <v>19575</v>
      </c>
      <c r="C5603">
        <f t="shared" si="2099"/>
        <v>6055</v>
      </c>
      <c r="D5603">
        <f t="shared" si="2086"/>
        <v>5799</v>
      </c>
      <c r="E5603">
        <f t="shared" si="2087"/>
        <v>5792</v>
      </c>
      <c r="F5603">
        <f t="shared" si="2088"/>
        <v>741824</v>
      </c>
      <c r="G5603" t="str">
        <f t="shared" si="2089"/>
        <v>000B91C0</v>
      </c>
      <c r="H5603" t="str">
        <f t="shared" si="2101"/>
        <v/>
      </c>
      <c r="I5603" t="str">
        <f t="shared" si="2102"/>
        <v/>
      </c>
      <c r="J5603" t="s">
        <v>16541</v>
      </c>
      <c r="K5603" t="str">
        <f t="shared" si="2091"/>
        <v>DDEB0000</v>
      </c>
      <c r="L5603" t="str">
        <f t="shared" si="2092"/>
        <v>C0910B00</v>
      </c>
      <c r="M5603" t="str">
        <f t="shared" si="2093"/>
        <v>DDEB0000C0910B00</v>
      </c>
      <c r="N5603" t="str">
        <f t="shared" si="2094"/>
        <v>DDEB=胼</v>
      </c>
      <c r="P5603" s="2" t="s">
        <v>19576</v>
      </c>
      <c r="Q5603" s="2" t="s">
        <v>18900</v>
      </c>
      <c r="R5603" t="str">
        <f t="shared" si="2095"/>
        <v>A4E9=椁</v>
      </c>
    </row>
    <row r="5604" spans="1:18">
      <c r="A5604" s="2" t="s">
        <v>19577</v>
      </c>
      <c r="B5604" s="2" t="s">
        <v>19578</v>
      </c>
      <c r="C5604">
        <f t="shared" si="2099"/>
        <v>6056</v>
      </c>
      <c r="D5604">
        <f t="shared" si="2086"/>
        <v>5800</v>
      </c>
      <c r="E5604">
        <f t="shared" si="2087"/>
        <v>5792</v>
      </c>
      <c r="F5604">
        <f t="shared" si="2088"/>
        <v>741888</v>
      </c>
      <c r="G5604" t="str">
        <f t="shared" si="2089"/>
        <v>000B9200</v>
      </c>
      <c r="H5604" t="str">
        <f t="shared" si="2101"/>
        <v/>
      </c>
      <c r="I5604" t="str">
        <f t="shared" si="2102"/>
        <v/>
      </c>
      <c r="J5604" t="s">
        <v>16821</v>
      </c>
      <c r="K5604" t="str">
        <f t="shared" si="2091"/>
        <v>DEEB0000</v>
      </c>
      <c r="L5604" t="str">
        <f t="shared" si="2092"/>
        <v>00920B00</v>
      </c>
      <c r="M5604" t="str">
        <f t="shared" si="2093"/>
        <v>DEEB000000920B00</v>
      </c>
      <c r="N5604" t="str">
        <f t="shared" si="2094"/>
        <v>DEEB=朕</v>
      </c>
      <c r="P5604" s="2" t="s">
        <v>19579</v>
      </c>
      <c r="Q5604" s="2" t="s">
        <v>18903</v>
      </c>
      <c r="R5604" t="str">
        <f t="shared" si="2095"/>
        <v>A5E9=楗</v>
      </c>
    </row>
    <row r="5605" spans="1:18">
      <c r="A5605" s="2" t="s">
        <v>19580</v>
      </c>
      <c r="B5605" s="2" t="s">
        <v>19581</v>
      </c>
      <c r="C5605">
        <f t="shared" si="2099"/>
        <v>6057</v>
      </c>
      <c r="D5605">
        <f t="shared" si="2086"/>
        <v>5801</v>
      </c>
      <c r="E5605">
        <f t="shared" si="2087"/>
        <v>5792</v>
      </c>
      <c r="F5605">
        <f t="shared" si="2088"/>
        <v>741952</v>
      </c>
      <c r="G5605" t="str">
        <f t="shared" si="2089"/>
        <v>000B9240</v>
      </c>
      <c r="H5605" t="str">
        <f t="shared" si="2101"/>
        <v/>
      </c>
      <c r="I5605" t="str">
        <f t="shared" si="2102"/>
        <v/>
      </c>
      <c r="J5605" t="s">
        <v>17096</v>
      </c>
      <c r="K5605" t="str">
        <f t="shared" si="2091"/>
        <v>DFEB0000</v>
      </c>
      <c r="L5605" t="str">
        <f t="shared" si="2092"/>
        <v>40920B00</v>
      </c>
      <c r="M5605" t="str">
        <f t="shared" si="2093"/>
        <v>DFEB000040920B00</v>
      </c>
      <c r="N5605" t="str">
        <f t="shared" si="2094"/>
        <v>DFEB=脒</v>
      </c>
      <c r="P5605" s="2" t="s">
        <v>19582</v>
      </c>
      <c r="Q5605" s="2" t="s">
        <v>18906</v>
      </c>
      <c r="R5605" t="str">
        <f t="shared" si="2095"/>
        <v>A6E9=棣</v>
      </c>
    </row>
    <row r="5606" spans="1:18">
      <c r="A5606" s="2" t="s">
        <v>19583</v>
      </c>
      <c r="B5606" s="2" t="s">
        <v>19584</v>
      </c>
      <c r="C5606">
        <f t="shared" si="2099"/>
        <v>6058</v>
      </c>
      <c r="D5606">
        <f t="shared" si="2086"/>
        <v>5802</v>
      </c>
      <c r="E5606">
        <f t="shared" si="2087"/>
        <v>5792</v>
      </c>
      <c r="F5606">
        <f t="shared" si="2088"/>
        <v>742016</v>
      </c>
      <c r="G5606" t="str">
        <f t="shared" si="2089"/>
        <v>000B9280</v>
      </c>
      <c r="H5606" t="str">
        <f t="shared" si="2101"/>
        <v/>
      </c>
      <c r="I5606" t="str">
        <f t="shared" si="2102"/>
        <v/>
      </c>
      <c r="J5606" t="s">
        <v>17372</v>
      </c>
      <c r="K5606" t="str">
        <f t="shared" si="2091"/>
        <v>E0EB0000</v>
      </c>
      <c r="L5606" t="str">
        <f t="shared" si="2092"/>
        <v>80920B00</v>
      </c>
      <c r="M5606" t="str">
        <f t="shared" si="2093"/>
        <v>E0EB000080920B00</v>
      </c>
      <c r="N5606" t="str">
        <f t="shared" si="2094"/>
        <v>E0EB=豚</v>
      </c>
      <c r="P5606" s="2" t="s">
        <v>19585</v>
      </c>
      <c r="Q5606" s="2" t="s">
        <v>18909</v>
      </c>
      <c r="R5606" t="str">
        <f t="shared" si="2095"/>
        <v>A7E9=椐</v>
      </c>
    </row>
    <row r="5607" spans="1:18">
      <c r="A5607" s="2" t="s">
        <v>19586</v>
      </c>
      <c r="B5607" s="2" t="s">
        <v>19587</v>
      </c>
      <c r="C5607">
        <f t="shared" si="2099"/>
        <v>6059</v>
      </c>
      <c r="D5607">
        <f t="shared" si="2086"/>
        <v>5803</v>
      </c>
      <c r="E5607">
        <f t="shared" si="2087"/>
        <v>5792</v>
      </c>
      <c r="F5607">
        <f t="shared" si="2088"/>
        <v>742080</v>
      </c>
      <c r="G5607" t="str">
        <f t="shared" si="2089"/>
        <v>000B92C0</v>
      </c>
      <c r="H5607" t="str">
        <f t="shared" ref="H5607:H5616" si="2103">MID($H$1,(ROW()-2)*4+1,4)</f>
        <v/>
      </c>
      <c r="I5607" t="str">
        <f t="shared" si="2102"/>
        <v/>
      </c>
      <c r="J5607" t="s">
        <v>17646</v>
      </c>
      <c r="K5607" t="str">
        <f t="shared" si="2091"/>
        <v>E1EB0000</v>
      </c>
      <c r="L5607" t="str">
        <f t="shared" si="2092"/>
        <v>C0920B00</v>
      </c>
      <c r="M5607" t="str">
        <f t="shared" si="2093"/>
        <v>E1EB0000C0920B00</v>
      </c>
      <c r="N5607" t="str">
        <f t="shared" si="2094"/>
        <v>E1EB=脶</v>
      </c>
      <c r="P5607" s="2" t="s">
        <v>19588</v>
      </c>
      <c r="Q5607" s="2" t="s">
        <v>18912</v>
      </c>
      <c r="R5607" t="str">
        <f t="shared" si="2095"/>
        <v>A8E9=楱</v>
      </c>
    </row>
    <row r="5608" spans="1:18">
      <c r="A5608" s="2" t="s">
        <v>19589</v>
      </c>
      <c r="B5608" s="2" t="s">
        <v>19590</v>
      </c>
      <c r="C5608">
        <f t="shared" si="2099"/>
        <v>6060</v>
      </c>
      <c r="D5608">
        <f t="shared" si="2086"/>
        <v>5804</v>
      </c>
      <c r="E5608">
        <f t="shared" si="2087"/>
        <v>5792</v>
      </c>
      <c r="F5608">
        <f t="shared" si="2088"/>
        <v>742144</v>
      </c>
      <c r="G5608" t="str">
        <f t="shared" si="2089"/>
        <v>000B9300</v>
      </c>
      <c r="H5608" t="str">
        <f t="shared" si="2103"/>
        <v/>
      </c>
      <c r="I5608" t="str">
        <f t="shared" si="2102"/>
        <v/>
      </c>
      <c r="J5608" t="s">
        <v>17918</v>
      </c>
      <c r="K5608" t="str">
        <f t="shared" si="2091"/>
        <v>E2EB0000</v>
      </c>
      <c r="L5608" t="str">
        <f t="shared" si="2092"/>
        <v>00930B00</v>
      </c>
      <c r="M5608" t="str">
        <f t="shared" si="2093"/>
        <v>E2EB000000930B00</v>
      </c>
      <c r="N5608" t="str">
        <f t="shared" si="2094"/>
        <v>E2EB=脞</v>
      </c>
      <c r="P5608" s="2" t="s">
        <v>19591</v>
      </c>
      <c r="Q5608" s="2" t="s">
        <v>18915</v>
      </c>
      <c r="R5608" t="str">
        <f t="shared" si="2095"/>
        <v>A9E9=椹</v>
      </c>
    </row>
    <row r="5609" spans="1:18">
      <c r="A5609" s="2" t="s">
        <v>19592</v>
      </c>
      <c r="B5609" s="2" t="s">
        <v>19593</v>
      </c>
      <c r="C5609">
        <f t="shared" si="2099"/>
        <v>6061</v>
      </c>
      <c r="D5609">
        <f t="shared" si="2086"/>
        <v>5805</v>
      </c>
      <c r="E5609">
        <f t="shared" si="2087"/>
        <v>5792</v>
      </c>
      <c r="F5609">
        <f t="shared" si="2088"/>
        <v>742208</v>
      </c>
      <c r="G5609" t="str">
        <f t="shared" si="2089"/>
        <v>000B9340</v>
      </c>
      <c r="H5609" t="str">
        <f t="shared" si="2103"/>
        <v/>
      </c>
      <c r="I5609" t="str">
        <f t="shared" si="2102"/>
        <v/>
      </c>
      <c r="J5609" t="s">
        <v>18188</v>
      </c>
      <c r="K5609" t="str">
        <f t="shared" si="2091"/>
        <v>E3EB0000</v>
      </c>
      <c r="L5609" t="str">
        <f t="shared" si="2092"/>
        <v>40930B00</v>
      </c>
      <c r="M5609" t="str">
        <f t="shared" si="2093"/>
        <v>E3EB000040930B00</v>
      </c>
      <c r="N5609" t="str">
        <f t="shared" si="2094"/>
        <v>E3EB=脬</v>
      </c>
      <c r="P5609" s="2" t="s">
        <v>19594</v>
      </c>
      <c r="Q5609" s="2" t="s">
        <v>18918</v>
      </c>
      <c r="R5609" t="str">
        <f t="shared" si="2095"/>
        <v>AAE9=楠</v>
      </c>
    </row>
    <row r="5610" spans="1:18">
      <c r="A5610" s="2" t="s">
        <v>19595</v>
      </c>
      <c r="B5610" s="2" t="s">
        <v>19596</v>
      </c>
      <c r="C5610">
        <f t="shared" si="2099"/>
        <v>6062</v>
      </c>
      <c r="D5610">
        <f t="shared" si="2086"/>
        <v>5806</v>
      </c>
      <c r="E5610">
        <f t="shared" si="2087"/>
        <v>5792</v>
      </c>
      <c r="F5610">
        <f t="shared" si="2088"/>
        <v>742272</v>
      </c>
      <c r="G5610" t="str">
        <f t="shared" si="2089"/>
        <v>000B9380</v>
      </c>
      <c r="H5610" t="str">
        <f t="shared" si="2103"/>
        <v/>
      </c>
      <c r="I5610" t="str">
        <f t="shared" si="2102"/>
        <v/>
      </c>
      <c r="J5610" t="s">
        <v>18456</v>
      </c>
      <c r="K5610" t="str">
        <f t="shared" si="2091"/>
        <v>E4EB0000</v>
      </c>
      <c r="L5610" t="str">
        <f t="shared" si="2092"/>
        <v>80930B00</v>
      </c>
      <c r="M5610" t="str">
        <f t="shared" si="2093"/>
        <v>E4EB000080930B00</v>
      </c>
      <c r="N5610" t="str">
        <f t="shared" si="2094"/>
        <v>E4EB=脘</v>
      </c>
      <c r="P5610" s="2" t="s">
        <v>19597</v>
      </c>
      <c r="Q5610" s="2" t="s">
        <v>18921</v>
      </c>
      <c r="R5610" t="str">
        <f t="shared" si="2095"/>
        <v>ABE9=楂</v>
      </c>
    </row>
    <row r="5611" spans="1:18">
      <c r="A5611" s="2" t="s">
        <v>19598</v>
      </c>
      <c r="B5611" s="2" t="s">
        <v>19599</v>
      </c>
      <c r="C5611">
        <f t="shared" si="2099"/>
        <v>6063</v>
      </c>
      <c r="D5611">
        <f t="shared" si="2086"/>
        <v>5807</v>
      </c>
      <c r="E5611">
        <f t="shared" si="2087"/>
        <v>5792</v>
      </c>
      <c r="F5611">
        <f t="shared" si="2088"/>
        <v>742336</v>
      </c>
      <c r="G5611" t="str">
        <f t="shared" si="2089"/>
        <v>000B93C0</v>
      </c>
      <c r="H5611" t="str">
        <f t="shared" si="2103"/>
        <v/>
      </c>
      <c r="I5611" t="str">
        <f t="shared" ref="I5611:I5620" si="2104">MID($I$1,(ROW()-2)*4+1,4)</f>
        <v/>
      </c>
      <c r="J5611" t="s">
        <v>18722</v>
      </c>
      <c r="K5611" t="str">
        <f t="shared" si="2091"/>
        <v>E5EB0000</v>
      </c>
      <c r="L5611" t="str">
        <f t="shared" si="2092"/>
        <v>C0930B00</v>
      </c>
      <c r="M5611" t="str">
        <f t="shared" si="2093"/>
        <v>E5EB0000C0930B00</v>
      </c>
      <c r="N5611" t="str">
        <f t="shared" si="2094"/>
        <v>E5EB=脲</v>
      </c>
      <c r="P5611" s="2" t="s">
        <v>19600</v>
      </c>
      <c r="Q5611" s="2" t="s">
        <v>18924</v>
      </c>
      <c r="R5611" t="str">
        <f t="shared" si="2095"/>
        <v>ACE9=楝</v>
      </c>
    </row>
    <row r="5612" spans="1:18">
      <c r="A5612" s="2" t="s">
        <v>19601</v>
      </c>
      <c r="B5612" s="2" t="s">
        <v>19602</v>
      </c>
      <c r="C5612">
        <f t="shared" si="2099"/>
        <v>6064</v>
      </c>
      <c r="D5612">
        <f t="shared" si="2086"/>
        <v>5808</v>
      </c>
      <c r="E5612">
        <f t="shared" si="2087"/>
        <v>5808</v>
      </c>
      <c r="F5612">
        <f t="shared" si="2088"/>
        <v>743424</v>
      </c>
      <c r="G5612" t="str">
        <f t="shared" si="2089"/>
        <v>000B9800</v>
      </c>
      <c r="H5612" t="str">
        <f t="shared" si="2103"/>
        <v/>
      </c>
      <c r="I5612" t="str">
        <f t="shared" si="2104"/>
        <v/>
      </c>
      <c r="J5612" t="s">
        <v>18984</v>
      </c>
      <c r="K5612" t="str">
        <f t="shared" si="2091"/>
        <v>E6EB0000</v>
      </c>
      <c r="L5612" t="str">
        <f t="shared" si="2092"/>
        <v>00980B00</v>
      </c>
      <c r="M5612" t="str">
        <f t="shared" si="2093"/>
        <v>E6EB000000980B00</v>
      </c>
      <c r="N5612" t="str">
        <f t="shared" si="2094"/>
        <v>E6EB=腈</v>
      </c>
      <c r="P5612" s="2" t="s">
        <v>19603</v>
      </c>
      <c r="Q5612" s="2" t="s">
        <v>18927</v>
      </c>
      <c r="R5612" t="str">
        <f t="shared" si="2095"/>
        <v>ADE9=榄</v>
      </c>
    </row>
    <row r="5613" spans="1:18">
      <c r="A5613" s="2" t="s">
        <v>19604</v>
      </c>
      <c r="B5613" s="2" t="s">
        <v>19605</v>
      </c>
      <c r="C5613">
        <f t="shared" si="2099"/>
        <v>6065</v>
      </c>
      <c r="D5613">
        <f t="shared" si="2086"/>
        <v>5809</v>
      </c>
      <c r="E5613">
        <f t="shared" si="2087"/>
        <v>5808</v>
      </c>
      <c r="F5613">
        <f t="shared" si="2088"/>
        <v>743488</v>
      </c>
      <c r="G5613" t="str">
        <f t="shared" si="2089"/>
        <v>000B9840</v>
      </c>
      <c r="H5613" t="str">
        <f t="shared" si="2103"/>
        <v/>
      </c>
      <c r="I5613" t="str">
        <f t="shared" si="2104"/>
        <v/>
      </c>
      <c r="J5613" t="s">
        <v>19247</v>
      </c>
      <c r="K5613" t="str">
        <f t="shared" si="2091"/>
        <v>E7EB0000</v>
      </c>
      <c r="L5613" t="str">
        <f t="shared" si="2092"/>
        <v>40980B00</v>
      </c>
      <c r="M5613" t="str">
        <f t="shared" si="2093"/>
        <v>E7EB000040980B00</v>
      </c>
      <c r="N5613" t="str">
        <f t="shared" si="2094"/>
        <v>E7EB=腌</v>
      </c>
      <c r="P5613" s="2" t="s">
        <v>19606</v>
      </c>
      <c r="Q5613" s="2" t="s">
        <v>18930</v>
      </c>
      <c r="R5613" t="str">
        <f t="shared" si="2095"/>
        <v>AEE9=楫</v>
      </c>
    </row>
    <row r="5614" spans="1:18">
      <c r="A5614" s="2" t="s">
        <v>19607</v>
      </c>
      <c r="B5614" s="2" t="s">
        <v>19608</v>
      </c>
      <c r="C5614">
        <f t="shared" si="2099"/>
        <v>6066</v>
      </c>
      <c r="D5614">
        <f t="shared" si="2086"/>
        <v>5810</v>
      </c>
      <c r="E5614">
        <f t="shared" si="2087"/>
        <v>5808</v>
      </c>
      <c r="F5614">
        <f t="shared" si="2088"/>
        <v>743552</v>
      </c>
      <c r="G5614" t="str">
        <f t="shared" si="2089"/>
        <v>000B9880</v>
      </c>
      <c r="H5614" t="str">
        <f t="shared" si="2103"/>
        <v/>
      </c>
      <c r="I5614" t="str">
        <f t="shared" si="2104"/>
        <v/>
      </c>
      <c r="J5614" t="s">
        <v>19507</v>
      </c>
      <c r="K5614" t="str">
        <f t="shared" si="2091"/>
        <v>E8EB0000</v>
      </c>
      <c r="L5614" t="str">
        <f t="shared" si="2092"/>
        <v>80980B00</v>
      </c>
      <c r="M5614" t="str">
        <f t="shared" si="2093"/>
        <v>E8EB000080980B00</v>
      </c>
      <c r="N5614" t="str">
        <f t="shared" si="2094"/>
        <v>E8EB=腓</v>
      </c>
      <c r="P5614" s="2" t="s">
        <v>19609</v>
      </c>
      <c r="Q5614" s="2" t="s">
        <v>18933</v>
      </c>
      <c r="R5614" t="str">
        <f t="shared" si="2095"/>
        <v>AFE9=榀</v>
      </c>
    </row>
    <row r="5615" spans="1:18">
      <c r="A5615" s="2" t="s">
        <v>19610</v>
      </c>
      <c r="B5615" s="2" t="s">
        <v>19611</v>
      </c>
      <c r="C5615">
        <f t="shared" si="2099"/>
        <v>6067</v>
      </c>
      <c r="D5615">
        <f t="shared" si="2086"/>
        <v>5811</v>
      </c>
      <c r="E5615">
        <f t="shared" si="2087"/>
        <v>5808</v>
      </c>
      <c r="F5615">
        <f t="shared" si="2088"/>
        <v>743616</v>
      </c>
      <c r="G5615" t="str">
        <f t="shared" si="2089"/>
        <v>000B98C0</v>
      </c>
      <c r="H5615" t="str">
        <f t="shared" si="2103"/>
        <v/>
      </c>
      <c r="I5615" t="str">
        <f t="shared" si="2104"/>
        <v/>
      </c>
      <c r="J5615" t="s">
        <v>19612</v>
      </c>
      <c r="K5615" t="str">
        <f t="shared" si="2091"/>
        <v>E9EB0000</v>
      </c>
      <c r="L5615" t="str">
        <f t="shared" si="2092"/>
        <v>C0980B00</v>
      </c>
      <c r="M5615" t="str">
        <f t="shared" si="2093"/>
        <v>E9EB0000C0980B00</v>
      </c>
      <c r="N5615" t="str">
        <f t="shared" si="2094"/>
        <v>E9EB=腴</v>
      </c>
      <c r="P5615" s="2" t="s">
        <v>870</v>
      </c>
      <c r="Q5615" s="2" t="s">
        <v>18936</v>
      </c>
      <c r="R5615" t="str">
        <f t="shared" si="2095"/>
        <v>B0E9=榘</v>
      </c>
    </row>
    <row r="5616" spans="1:18">
      <c r="A5616" s="2" t="s">
        <v>19613</v>
      </c>
      <c r="B5616" s="2" t="s">
        <v>19614</v>
      </c>
      <c r="C5616">
        <f t="shared" si="2099"/>
        <v>6068</v>
      </c>
      <c r="D5616">
        <f t="shared" si="2086"/>
        <v>5812</v>
      </c>
      <c r="E5616">
        <f t="shared" si="2087"/>
        <v>5808</v>
      </c>
      <c r="F5616">
        <f t="shared" si="2088"/>
        <v>743680</v>
      </c>
      <c r="G5616" t="str">
        <f t="shared" si="2089"/>
        <v>000B9900</v>
      </c>
      <c r="H5616" t="str">
        <f t="shared" si="2103"/>
        <v/>
      </c>
      <c r="I5616" t="str">
        <f t="shared" si="2104"/>
        <v/>
      </c>
      <c r="J5616" t="s">
        <v>19615</v>
      </c>
      <c r="K5616" t="str">
        <f t="shared" si="2091"/>
        <v>EAEB0000</v>
      </c>
      <c r="L5616" t="str">
        <f t="shared" si="2092"/>
        <v>00990B00</v>
      </c>
      <c r="M5616" t="str">
        <f t="shared" si="2093"/>
        <v>EAEB000000990B00</v>
      </c>
      <c r="N5616" t="str">
        <f t="shared" si="2094"/>
        <v>EAEB=腙</v>
      </c>
      <c r="P5616" s="2" t="s">
        <v>1398</v>
      </c>
      <c r="Q5616" s="2" t="s">
        <v>18938</v>
      </c>
      <c r="R5616" t="str">
        <f t="shared" si="2095"/>
        <v>B1E9=楸</v>
      </c>
    </row>
    <row r="5617" spans="1:18">
      <c r="A5617" s="2" t="s">
        <v>19616</v>
      </c>
      <c r="B5617" s="2" t="s">
        <v>19617</v>
      </c>
      <c r="C5617">
        <f t="shared" si="2099"/>
        <v>6069</v>
      </c>
      <c r="D5617">
        <f t="shared" si="2086"/>
        <v>5813</v>
      </c>
      <c r="E5617">
        <f t="shared" si="2087"/>
        <v>5808</v>
      </c>
      <c r="F5617">
        <f t="shared" si="2088"/>
        <v>743744</v>
      </c>
      <c r="G5617" t="str">
        <f t="shared" si="2089"/>
        <v>000B9940</v>
      </c>
      <c r="H5617" t="str">
        <f t="shared" ref="H5617:H5626" si="2105">MID($H$1,(ROW()-2)*4+1,4)</f>
        <v/>
      </c>
      <c r="I5617" t="str">
        <f t="shared" si="2104"/>
        <v/>
      </c>
      <c r="J5617" t="s">
        <v>19618</v>
      </c>
      <c r="K5617" t="str">
        <f t="shared" si="2091"/>
        <v>EBEB0000</v>
      </c>
      <c r="L5617" t="str">
        <f t="shared" si="2092"/>
        <v>40990B00</v>
      </c>
      <c r="M5617" t="str">
        <f t="shared" si="2093"/>
        <v>EBEB000040990B00</v>
      </c>
      <c r="N5617" t="str">
        <f t="shared" si="2094"/>
        <v>EBEB=腚</v>
      </c>
      <c r="P5617" s="2" t="s">
        <v>1944</v>
      </c>
      <c r="Q5617" s="2" t="s">
        <v>18940</v>
      </c>
      <c r="R5617" t="str">
        <f t="shared" si="2095"/>
        <v>B2E9=椴</v>
      </c>
    </row>
    <row r="5618" spans="1:18">
      <c r="A5618" s="2" t="s">
        <v>19619</v>
      </c>
      <c r="B5618" s="2" t="s">
        <v>19620</v>
      </c>
      <c r="C5618">
        <f t="shared" si="2099"/>
        <v>6070</v>
      </c>
      <c r="D5618">
        <f t="shared" si="2086"/>
        <v>5814</v>
      </c>
      <c r="E5618">
        <f t="shared" si="2087"/>
        <v>5808</v>
      </c>
      <c r="F5618">
        <f t="shared" si="2088"/>
        <v>743808</v>
      </c>
      <c r="G5618" t="str">
        <f t="shared" si="2089"/>
        <v>000B9980</v>
      </c>
      <c r="H5618" t="str">
        <f t="shared" si="2105"/>
        <v/>
      </c>
      <c r="I5618" t="str">
        <f t="shared" si="2104"/>
        <v/>
      </c>
      <c r="J5618" t="s">
        <v>19621</v>
      </c>
      <c r="K5618" t="str">
        <f t="shared" si="2091"/>
        <v>ECEB0000</v>
      </c>
      <c r="L5618" t="str">
        <f t="shared" si="2092"/>
        <v>80990B00</v>
      </c>
      <c r="M5618" t="str">
        <f t="shared" si="2093"/>
        <v>ECEB000080990B00</v>
      </c>
      <c r="N5618" t="str">
        <f t="shared" si="2094"/>
        <v>ECEB=腱</v>
      </c>
      <c r="P5618" s="2" t="s">
        <v>2479</v>
      </c>
      <c r="Q5618" s="2" t="s">
        <v>18942</v>
      </c>
      <c r="R5618" t="str">
        <f t="shared" si="2095"/>
        <v>B3E9=槌</v>
      </c>
    </row>
    <row r="5619" spans="1:18">
      <c r="A5619" s="2" t="s">
        <v>19622</v>
      </c>
      <c r="B5619" s="2" t="s">
        <v>19623</v>
      </c>
      <c r="C5619">
        <f t="shared" si="2099"/>
        <v>6071</v>
      </c>
      <c r="D5619">
        <f t="shared" si="2086"/>
        <v>5815</v>
      </c>
      <c r="E5619">
        <f t="shared" si="2087"/>
        <v>5808</v>
      </c>
      <c r="F5619">
        <f t="shared" si="2088"/>
        <v>743872</v>
      </c>
      <c r="G5619" t="str">
        <f t="shared" si="2089"/>
        <v>000B99C0</v>
      </c>
      <c r="H5619" t="str">
        <f t="shared" si="2105"/>
        <v/>
      </c>
      <c r="I5619" t="str">
        <f t="shared" si="2104"/>
        <v/>
      </c>
      <c r="J5619" t="s">
        <v>19624</v>
      </c>
      <c r="K5619" t="str">
        <f t="shared" si="2091"/>
        <v>EDEB0000</v>
      </c>
      <c r="L5619" t="str">
        <f t="shared" si="2092"/>
        <v>C0990B00</v>
      </c>
      <c r="M5619" t="str">
        <f t="shared" si="2093"/>
        <v>EDEB0000C0990B00</v>
      </c>
      <c r="N5619" t="str">
        <f t="shared" si="2094"/>
        <v>EDEB=腠</v>
      </c>
      <c r="P5619" s="2" t="s">
        <v>2954</v>
      </c>
      <c r="Q5619" s="2" t="s">
        <v>18944</v>
      </c>
      <c r="R5619" t="str">
        <f t="shared" si="2095"/>
        <v>B4E9=榇</v>
      </c>
    </row>
    <row r="5620" spans="1:18">
      <c r="A5620" s="2" t="s">
        <v>19625</v>
      </c>
      <c r="B5620" s="2" t="s">
        <v>19626</v>
      </c>
      <c r="C5620">
        <f t="shared" si="2099"/>
        <v>6072</v>
      </c>
      <c r="D5620">
        <f t="shared" si="2086"/>
        <v>5816</v>
      </c>
      <c r="E5620">
        <f t="shared" si="2087"/>
        <v>5808</v>
      </c>
      <c r="F5620">
        <f t="shared" si="2088"/>
        <v>743936</v>
      </c>
      <c r="G5620" t="str">
        <f t="shared" si="2089"/>
        <v>000B9A00</v>
      </c>
      <c r="H5620" t="str">
        <f t="shared" si="2105"/>
        <v/>
      </c>
      <c r="I5620" t="str">
        <f t="shared" si="2104"/>
        <v/>
      </c>
      <c r="J5620" t="s">
        <v>19627</v>
      </c>
      <c r="K5620" t="str">
        <f t="shared" si="2091"/>
        <v>EEEB0000</v>
      </c>
      <c r="L5620" t="str">
        <f t="shared" si="2092"/>
        <v>009A0B00</v>
      </c>
      <c r="M5620" t="str">
        <f t="shared" si="2093"/>
        <v>EEEB0000009A0B00</v>
      </c>
      <c r="N5620" t="str">
        <f t="shared" si="2094"/>
        <v>EEEB=腩</v>
      </c>
      <c r="P5620" s="2" t="s">
        <v>3305</v>
      </c>
      <c r="Q5620" s="2" t="s">
        <v>18946</v>
      </c>
      <c r="R5620" t="str">
        <f t="shared" si="2095"/>
        <v>B5E9=榈</v>
      </c>
    </row>
    <row r="5621" spans="1:18">
      <c r="A5621" s="2" t="s">
        <v>19628</v>
      </c>
      <c r="B5621" s="2" t="s">
        <v>19629</v>
      </c>
      <c r="C5621">
        <f t="shared" si="2099"/>
        <v>6073</v>
      </c>
      <c r="D5621">
        <f t="shared" si="2086"/>
        <v>5817</v>
      </c>
      <c r="E5621">
        <f t="shared" si="2087"/>
        <v>5808</v>
      </c>
      <c r="F5621">
        <f t="shared" si="2088"/>
        <v>744000</v>
      </c>
      <c r="G5621" t="str">
        <f t="shared" si="2089"/>
        <v>000B9A40</v>
      </c>
      <c r="H5621" t="str">
        <f t="shared" si="2105"/>
        <v/>
      </c>
      <c r="I5621" t="str">
        <f t="shared" ref="I5621:I5630" si="2106">MID($I$1,(ROW()-2)*4+1,4)</f>
        <v/>
      </c>
      <c r="J5621" t="s">
        <v>19630</v>
      </c>
      <c r="K5621" t="str">
        <f t="shared" si="2091"/>
        <v>EFEB0000</v>
      </c>
      <c r="L5621" t="str">
        <f t="shared" si="2092"/>
        <v>409A0B00</v>
      </c>
      <c r="M5621" t="str">
        <f t="shared" si="2093"/>
        <v>EFEB0000409A0B00</v>
      </c>
      <c r="N5621" t="str">
        <f t="shared" si="2094"/>
        <v>EFEB=腼</v>
      </c>
      <c r="P5621" s="2" t="s">
        <v>3649</v>
      </c>
      <c r="Q5621" s="2" t="s">
        <v>18948</v>
      </c>
      <c r="R5621" t="str">
        <f t="shared" si="2095"/>
        <v>B6E9=槎</v>
      </c>
    </row>
    <row r="5622" spans="1:18">
      <c r="A5622" s="2" t="s">
        <v>19631</v>
      </c>
      <c r="B5622" s="2" t="s">
        <v>19632</v>
      </c>
      <c r="C5622">
        <f t="shared" si="2099"/>
        <v>6074</v>
      </c>
      <c r="D5622">
        <f t="shared" si="2086"/>
        <v>5818</v>
      </c>
      <c r="E5622">
        <f t="shared" si="2087"/>
        <v>5808</v>
      </c>
      <c r="F5622">
        <f t="shared" si="2088"/>
        <v>744064</v>
      </c>
      <c r="G5622" t="str">
        <f t="shared" si="2089"/>
        <v>000B9A80</v>
      </c>
      <c r="H5622" t="str">
        <f t="shared" si="2105"/>
        <v/>
      </c>
      <c r="I5622" t="str">
        <f t="shared" si="2106"/>
        <v/>
      </c>
      <c r="J5622" t="s">
        <v>19633</v>
      </c>
      <c r="K5622" t="str">
        <f t="shared" si="2091"/>
        <v>F0EB0000</v>
      </c>
      <c r="L5622" t="str">
        <f t="shared" si="2092"/>
        <v>809A0B00</v>
      </c>
      <c r="M5622" t="str">
        <f t="shared" si="2093"/>
        <v>F0EB0000809A0B00</v>
      </c>
      <c r="N5622" t="str">
        <f t="shared" si="2094"/>
        <v>F0EB=腽</v>
      </c>
      <c r="P5622" s="2" t="s">
        <v>3995</v>
      </c>
      <c r="Q5622" s="2" t="s">
        <v>18950</v>
      </c>
      <c r="R5622" t="str">
        <f t="shared" si="2095"/>
        <v>B7E9=榉</v>
      </c>
    </row>
    <row r="5623" spans="1:18">
      <c r="A5623" s="2" t="s">
        <v>19634</v>
      </c>
      <c r="B5623" s="2" t="s">
        <v>19635</v>
      </c>
      <c r="C5623">
        <f t="shared" si="2099"/>
        <v>6075</v>
      </c>
      <c r="D5623">
        <f t="shared" si="2086"/>
        <v>5819</v>
      </c>
      <c r="E5623">
        <f t="shared" si="2087"/>
        <v>5808</v>
      </c>
      <c r="F5623">
        <f t="shared" si="2088"/>
        <v>744128</v>
      </c>
      <c r="G5623" t="str">
        <f t="shared" si="2089"/>
        <v>000B9AC0</v>
      </c>
      <c r="H5623" t="str">
        <f t="shared" si="2105"/>
        <v/>
      </c>
      <c r="I5623" t="str">
        <f t="shared" si="2106"/>
        <v/>
      </c>
      <c r="J5623" t="s">
        <v>19636</v>
      </c>
      <c r="K5623" t="str">
        <f t="shared" si="2091"/>
        <v>F1EB0000</v>
      </c>
      <c r="L5623" t="str">
        <f t="shared" si="2092"/>
        <v>C09A0B00</v>
      </c>
      <c r="M5623" t="str">
        <f t="shared" si="2093"/>
        <v>F1EB0000C09A0B00</v>
      </c>
      <c r="N5623" t="str">
        <f t="shared" si="2094"/>
        <v>F1EB=腭</v>
      </c>
      <c r="P5623" s="2" t="s">
        <v>4341</v>
      </c>
      <c r="Q5623" s="2" t="s">
        <v>18952</v>
      </c>
      <c r="R5623" t="str">
        <f t="shared" si="2095"/>
        <v>B8E9=楦</v>
      </c>
    </row>
    <row r="5624" spans="1:18">
      <c r="A5624" s="2" t="s">
        <v>19637</v>
      </c>
      <c r="B5624" s="2" t="s">
        <v>19638</v>
      </c>
      <c r="C5624">
        <f t="shared" si="2099"/>
        <v>6076</v>
      </c>
      <c r="D5624">
        <f t="shared" si="2086"/>
        <v>5820</v>
      </c>
      <c r="E5624">
        <f t="shared" si="2087"/>
        <v>5808</v>
      </c>
      <c r="F5624">
        <f t="shared" si="2088"/>
        <v>744192</v>
      </c>
      <c r="G5624" t="str">
        <f t="shared" si="2089"/>
        <v>000B9B00</v>
      </c>
      <c r="H5624" t="str">
        <f t="shared" si="2105"/>
        <v/>
      </c>
      <c r="I5624" t="str">
        <f t="shared" si="2106"/>
        <v/>
      </c>
      <c r="J5624" t="s">
        <v>19639</v>
      </c>
      <c r="K5624" t="str">
        <f t="shared" si="2091"/>
        <v>F2EB0000</v>
      </c>
      <c r="L5624" t="str">
        <f t="shared" si="2092"/>
        <v>009B0B00</v>
      </c>
      <c r="M5624" t="str">
        <f t="shared" si="2093"/>
        <v>F2EB0000009B0B00</v>
      </c>
      <c r="N5624" t="str">
        <f t="shared" si="2094"/>
        <v>F2EB=腧</v>
      </c>
      <c r="P5624" s="2" t="s">
        <v>4681</v>
      </c>
      <c r="Q5624" s="2" t="s">
        <v>18954</v>
      </c>
      <c r="R5624" t="str">
        <f t="shared" si="2095"/>
        <v>B9E9=楣</v>
      </c>
    </row>
    <row r="5625" spans="1:18">
      <c r="A5625" s="2" t="s">
        <v>19640</v>
      </c>
      <c r="B5625" s="2" t="s">
        <v>19641</v>
      </c>
      <c r="C5625">
        <f t="shared" si="2099"/>
        <v>6077</v>
      </c>
      <c r="D5625">
        <f t="shared" si="2086"/>
        <v>5821</v>
      </c>
      <c r="E5625">
        <f t="shared" si="2087"/>
        <v>5808</v>
      </c>
      <c r="F5625">
        <f t="shared" si="2088"/>
        <v>744256</v>
      </c>
      <c r="G5625" t="str">
        <f t="shared" si="2089"/>
        <v>000B9B40</v>
      </c>
      <c r="H5625" t="str">
        <f t="shared" si="2105"/>
        <v/>
      </c>
      <c r="I5625" t="str">
        <f t="shared" si="2106"/>
        <v/>
      </c>
      <c r="J5625" t="s">
        <v>19642</v>
      </c>
      <c r="K5625" t="str">
        <f t="shared" si="2091"/>
        <v>F3EB0000</v>
      </c>
      <c r="L5625" t="str">
        <f t="shared" si="2092"/>
        <v>409B0B00</v>
      </c>
      <c r="M5625" t="str">
        <f t="shared" si="2093"/>
        <v>F3EB0000409B0B00</v>
      </c>
      <c r="N5625" t="str">
        <f t="shared" si="2094"/>
        <v>F3EB=塍</v>
      </c>
      <c r="P5625" s="2" t="s">
        <v>5019</v>
      </c>
      <c r="Q5625" s="2" t="s">
        <v>18956</v>
      </c>
      <c r="R5625" t="str">
        <f t="shared" si="2095"/>
        <v>BAE9=楹</v>
      </c>
    </row>
    <row r="5626" spans="1:18">
      <c r="A5626" s="2" t="s">
        <v>19643</v>
      </c>
      <c r="B5626" s="2" t="s">
        <v>19644</v>
      </c>
      <c r="C5626">
        <f t="shared" si="2099"/>
        <v>6078</v>
      </c>
      <c r="D5626">
        <f t="shared" si="2086"/>
        <v>5822</v>
      </c>
      <c r="E5626">
        <f t="shared" si="2087"/>
        <v>5808</v>
      </c>
      <c r="F5626">
        <f t="shared" si="2088"/>
        <v>744320</v>
      </c>
      <c r="G5626" t="str">
        <f t="shared" si="2089"/>
        <v>000B9B80</v>
      </c>
      <c r="H5626" t="str">
        <f t="shared" si="2105"/>
        <v/>
      </c>
      <c r="I5626" t="str">
        <f t="shared" si="2106"/>
        <v/>
      </c>
      <c r="J5626" t="s">
        <v>19645</v>
      </c>
      <c r="K5626" t="str">
        <f t="shared" si="2091"/>
        <v>F4EB0000</v>
      </c>
      <c r="L5626" t="str">
        <f t="shared" si="2092"/>
        <v>809B0B00</v>
      </c>
      <c r="M5626" t="str">
        <f t="shared" si="2093"/>
        <v>F4EB0000809B0B00</v>
      </c>
      <c r="N5626" t="str">
        <f t="shared" si="2094"/>
        <v>F4EB=媵</v>
      </c>
      <c r="P5626" s="2" t="s">
        <v>5358</v>
      </c>
      <c r="Q5626" s="2" t="s">
        <v>18958</v>
      </c>
      <c r="R5626" t="str">
        <f t="shared" si="2095"/>
        <v>BBE9=榛</v>
      </c>
    </row>
    <row r="5627" spans="1:18">
      <c r="A5627" s="2" t="s">
        <v>19646</v>
      </c>
      <c r="B5627" s="2" t="s">
        <v>19647</v>
      </c>
      <c r="C5627">
        <f t="shared" si="2099"/>
        <v>6079</v>
      </c>
      <c r="D5627">
        <f t="shared" si="2086"/>
        <v>5823</v>
      </c>
      <c r="E5627">
        <f t="shared" si="2087"/>
        <v>5808</v>
      </c>
      <c r="F5627">
        <f t="shared" si="2088"/>
        <v>744384</v>
      </c>
      <c r="G5627" t="str">
        <f t="shared" si="2089"/>
        <v>000B9BC0</v>
      </c>
      <c r="H5627" t="str">
        <f t="shared" ref="H5627:H5636" si="2107">MID($H$1,(ROW()-2)*4+1,4)</f>
        <v/>
      </c>
      <c r="I5627" t="str">
        <f t="shared" si="2106"/>
        <v/>
      </c>
      <c r="J5627" t="s">
        <v>19648</v>
      </c>
      <c r="K5627" t="str">
        <f t="shared" si="2091"/>
        <v>F5EB0000</v>
      </c>
      <c r="L5627" t="str">
        <f t="shared" si="2092"/>
        <v>C09B0B00</v>
      </c>
      <c r="M5627" t="str">
        <f t="shared" si="2093"/>
        <v>F5EB0000C09B0B00</v>
      </c>
      <c r="N5627" t="str">
        <f t="shared" si="2094"/>
        <v>F5EB=膈</v>
      </c>
      <c r="P5627" s="2" t="s">
        <v>5688</v>
      </c>
      <c r="Q5627" s="2" t="s">
        <v>18960</v>
      </c>
      <c r="R5627" t="str">
        <f t="shared" si="2095"/>
        <v>BCE9=榧</v>
      </c>
    </row>
    <row r="5628" spans="1:18">
      <c r="A5628" s="2" t="s">
        <v>19649</v>
      </c>
      <c r="B5628" s="2" t="s">
        <v>19650</v>
      </c>
      <c r="C5628">
        <f t="shared" si="2099"/>
        <v>6080</v>
      </c>
      <c r="D5628">
        <f t="shared" si="2086"/>
        <v>5824</v>
      </c>
      <c r="E5628">
        <f t="shared" si="2087"/>
        <v>5824</v>
      </c>
      <c r="F5628">
        <f t="shared" si="2088"/>
        <v>745472</v>
      </c>
      <c r="G5628" t="str">
        <f t="shared" si="2089"/>
        <v>000BA000</v>
      </c>
      <c r="H5628" t="str">
        <f t="shared" si="2107"/>
        <v/>
      </c>
      <c r="I5628" t="str">
        <f t="shared" si="2106"/>
        <v/>
      </c>
      <c r="J5628" t="s">
        <v>19651</v>
      </c>
      <c r="K5628" t="str">
        <f t="shared" si="2091"/>
        <v>F6EB0000</v>
      </c>
      <c r="L5628" t="str">
        <f t="shared" si="2092"/>
        <v>00A00B00</v>
      </c>
      <c r="M5628" t="str">
        <f t="shared" si="2093"/>
        <v>F6EB000000A00B00</v>
      </c>
      <c r="N5628" t="str">
        <f t="shared" si="2094"/>
        <v>F6EB=膂</v>
      </c>
      <c r="P5628" s="2" t="s">
        <v>6023</v>
      </c>
      <c r="Q5628" s="2" t="s">
        <v>18962</v>
      </c>
      <c r="R5628" t="str">
        <f t="shared" si="2095"/>
        <v>BDE9=榻</v>
      </c>
    </row>
    <row r="5629" spans="1:18">
      <c r="A5629" s="2" t="s">
        <v>19652</v>
      </c>
      <c r="B5629" s="2" t="s">
        <v>19653</v>
      </c>
      <c r="C5629">
        <f t="shared" si="2099"/>
        <v>6081</v>
      </c>
      <c r="D5629">
        <f t="shared" si="2086"/>
        <v>5825</v>
      </c>
      <c r="E5629">
        <f t="shared" si="2087"/>
        <v>5824</v>
      </c>
      <c r="F5629">
        <f t="shared" si="2088"/>
        <v>745536</v>
      </c>
      <c r="G5629" t="str">
        <f t="shared" si="2089"/>
        <v>000BA040</v>
      </c>
      <c r="H5629" t="str">
        <f t="shared" si="2107"/>
        <v/>
      </c>
      <c r="I5629" t="str">
        <f t="shared" si="2106"/>
        <v/>
      </c>
      <c r="J5629" t="s">
        <v>2825</v>
      </c>
      <c r="K5629" t="str">
        <f t="shared" si="2091"/>
        <v>F7EB0000</v>
      </c>
      <c r="L5629" t="str">
        <f t="shared" si="2092"/>
        <v>40A00B00</v>
      </c>
      <c r="M5629" t="str">
        <f t="shared" si="2093"/>
        <v>F7EB000040A00B00</v>
      </c>
      <c r="N5629" t="str">
        <f t="shared" si="2094"/>
        <v>F7EB=膑</v>
      </c>
      <c r="P5629" s="2" t="s">
        <v>6352</v>
      </c>
      <c r="Q5629" s="2" t="s">
        <v>18964</v>
      </c>
      <c r="R5629" t="str">
        <f t="shared" si="2095"/>
        <v>BEE9=榫</v>
      </c>
    </row>
    <row r="5630" spans="1:18">
      <c r="A5630" s="2" t="s">
        <v>19654</v>
      </c>
      <c r="B5630" s="2" t="s">
        <v>19655</v>
      </c>
      <c r="C5630">
        <f t="shared" si="2099"/>
        <v>6082</v>
      </c>
      <c r="D5630">
        <f t="shared" si="2086"/>
        <v>5826</v>
      </c>
      <c r="E5630">
        <f t="shared" si="2087"/>
        <v>5824</v>
      </c>
      <c r="F5630">
        <f t="shared" si="2088"/>
        <v>745600</v>
      </c>
      <c r="G5630" t="str">
        <f t="shared" si="2089"/>
        <v>000BA080</v>
      </c>
      <c r="H5630" t="str">
        <f t="shared" si="2107"/>
        <v/>
      </c>
      <c r="I5630" t="str">
        <f t="shared" si="2106"/>
        <v/>
      </c>
      <c r="J5630" t="s">
        <v>19656</v>
      </c>
      <c r="K5630" t="str">
        <f t="shared" si="2091"/>
        <v>F8EB0000</v>
      </c>
      <c r="L5630" t="str">
        <f t="shared" si="2092"/>
        <v>80A00B00</v>
      </c>
      <c r="M5630" t="str">
        <f t="shared" si="2093"/>
        <v>F8EB000080A00B00</v>
      </c>
      <c r="N5630" t="str">
        <f t="shared" si="2094"/>
        <v>F8EB=滕</v>
      </c>
      <c r="P5630" s="2" t="s">
        <v>6688</v>
      </c>
      <c r="Q5630" s="2" t="s">
        <v>18966</v>
      </c>
      <c r="R5630" t="str">
        <f t="shared" si="2095"/>
        <v>BFE9=榭</v>
      </c>
    </row>
    <row r="5631" spans="1:18">
      <c r="A5631" s="2" t="s">
        <v>19657</v>
      </c>
      <c r="B5631" s="2" t="s">
        <v>19658</v>
      </c>
      <c r="C5631">
        <f t="shared" si="2099"/>
        <v>6083</v>
      </c>
      <c r="D5631">
        <f t="shared" si="2086"/>
        <v>5827</v>
      </c>
      <c r="E5631">
        <f t="shared" si="2087"/>
        <v>5824</v>
      </c>
      <c r="F5631">
        <f t="shared" si="2088"/>
        <v>745664</v>
      </c>
      <c r="G5631" t="str">
        <f t="shared" si="2089"/>
        <v>000BA0C0</v>
      </c>
      <c r="H5631" t="str">
        <f t="shared" si="2107"/>
        <v/>
      </c>
      <c r="I5631" t="str">
        <f t="shared" ref="I5631:I5640" si="2108">MID($I$1,(ROW()-2)*4+1,4)</f>
        <v/>
      </c>
      <c r="J5631" t="s">
        <v>19659</v>
      </c>
      <c r="K5631" t="str">
        <f t="shared" si="2091"/>
        <v>F9EB0000</v>
      </c>
      <c r="L5631" t="str">
        <f t="shared" si="2092"/>
        <v>C0A00B00</v>
      </c>
      <c r="M5631" t="str">
        <f t="shared" si="2093"/>
        <v>F9EB0000C0A00B00</v>
      </c>
      <c r="N5631" t="str">
        <f t="shared" si="2094"/>
        <v>F9EB=膣</v>
      </c>
      <c r="P5631" s="2" t="s">
        <v>7020</v>
      </c>
      <c r="Q5631" s="2" t="s">
        <v>18968</v>
      </c>
      <c r="R5631" t="str">
        <f t="shared" si="2095"/>
        <v>C0E9=槔</v>
      </c>
    </row>
    <row r="5632" spans="1:18">
      <c r="A5632" s="2" t="s">
        <v>19660</v>
      </c>
      <c r="B5632" s="2" t="s">
        <v>19661</v>
      </c>
      <c r="C5632">
        <f t="shared" si="2099"/>
        <v>6084</v>
      </c>
      <c r="D5632">
        <f t="shared" si="2086"/>
        <v>5828</v>
      </c>
      <c r="E5632">
        <f t="shared" si="2087"/>
        <v>5824</v>
      </c>
      <c r="F5632">
        <f t="shared" si="2088"/>
        <v>745728</v>
      </c>
      <c r="G5632" t="str">
        <f t="shared" si="2089"/>
        <v>000BA100</v>
      </c>
      <c r="H5632" t="str">
        <f t="shared" si="2107"/>
        <v/>
      </c>
      <c r="I5632" t="str">
        <f t="shared" si="2108"/>
        <v/>
      </c>
      <c r="J5632" t="s">
        <v>19662</v>
      </c>
      <c r="K5632" t="str">
        <f t="shared" si="2091"/>
        <v>FAEB0000</v>
      </c>
      <c r="L5632" t="str">
        <f t="shared" si="2092"/>
        <v>00A10B00</v>
      </c>
      <c r="M5632" t="str">
        <f t="shared" si="2093"/>
        <v>FAEB000000A10B00</v>
      </c>
      <c r="N5632" t="str">
        <f t="shared" si="2094"/>
        <v>FAEB=膪</v>
      </c>
      <c r="P5632" s="2" t="s">
        <v>7343</v>
      </c>
      <c r="Q5632" s="2" t="s">
        <v>18970</v>
      </c>
      <c r="R5632" t="str">
        <f t="shared" si="2095"/>
        <v>C1E9=榱</v>
      </c>
    </row>
    <row r="5633" spans="1:18">
      <c r="A5633" s="2" t="s">
        <v>19663</v>
      </c>
      <c r="B5633" s="2" t="s">
        <v>19664</v>
      </c>
      <c r="C5633">
        <f t="shared" si="2099"/>
        <v>6085</v>
      </c>
      <c r="D5633">
        <f t="shared" si="2086"/>
        <v>5829</v>
      </c>
      <c r="E5633">
        <f t="shared" si="2087"/>
        <v>5824</v>
      </c>
      <c r="F5633">
        <f t="shared" si="2088"/>
        <v>745792</v>
      </c>
      <c r="G5633" t="str">
        <f t="shared" si="2089"/>
        <v>000BA140</v>
      </c>
      <c r="H5633" t="str">
        <f t="shared" si="2107"/>
        <v/>
      </c>
      <c r="I5633" t="str">
        <f t="shared" si="2108"/>
        <v/>
      </c>
      <c r="J5633" t="s">
        <v>19665</v>
      </c>
      <c r="K5633" t="str">
        <f t="shared" si="2091"/>
        <v>FBEB0000</v>
      </c>
      <c r="L5633" t="str">
        <f t="shared" si="2092"/>
        <v>40A10B00</v>
      </c>
      <c r="M5633" t="str">
        <f t="shared" si="2093"/>
        <v>FBEB000040A10B00</v>
      </c>
      <c r="N5633" t="str">
        <f t="shared" si="2094"/>
        <v>FBEB=臌</v>
      </c>
      <c r="P5633" s="2" t="s">
        <v>7664</v>
      </c>
      <c r="Q5633" s="2" t="s">
        <v>18972</v>
      </c>
      <c r="R5633" t="str">
        <f t="shared" si="2095"/>
        <v>C2E9=槁</v>
      </c>
    </row>
    <row r="5634" spans="1:18">
      <c r="A5634" s="2" t="s">
        <v>19666</v>
      </c>
      <c r="B5634" s="2" t="s">
        <v>19667</v>
      </c>
      <c r="C5634">
        <f t="shared" si="2099"/>
        <v>6086</v>
      </c>
      <c r="D5634">
        <f t="shared" si="2086"/>
        <v>5830</v>
      </c>
      <c r="E5634">
        <f t="shared" si="2087"/>
        <v>5824</v>
      </c>
      <c r="F5634">
        <f t="shared" si="2088"/>
        <v>745856</v>
      </c>
      <c r="G5634" t="str">
        <f t="shared" si="2089"/>
        <v>000BA180</v>
      </c>
      <c r="H5634" t="str">
        <f t="shared" si="2107"/>
        <v/>
      </c>
      <c r="I5634" t="str">
        <f t="shared" si="2108"/>
        <v/>
      </c>
      <c r="J5634" t="s">
        <v>19668</v>
      </c>
      <c r="K5634" t="str">
        <f t="shared" si="2091"/>
        <v>FCEB0000</v>
      </c>
      <c r="L5634" t="str">
        <f t="shared" si="2092"/>
        <v>80A10B00</v>
      </c>
      <c r="M5634" t="str">
        <f t="shared" si="2093"/>
        <v>FCEB000080A10B00</v>
      </c>
      <c r="N5634" t="str">
        <f t="shared" si="2094"/>
        <v>FCEB=朦</v>
      </c>
      <c r="P5634" s="2" t="s">
        <v>7986</v>
      </c>
      <c r="Q5634" s="2" t="s">
        <v>18974</v>
      </c>
      <c r="R5634" t="str">
        <f t="shared" si="2095"/>
        <v>C3E9=槊</v>
      </c>
    </row>
    <row r="5635" spans="1:18">
      <c r="A5635" s="2" t="s">
        <v>19669</v>
      </c>
      <c r="B5635" s="2" t="s">
        <v>19670</v>
      </c>
      <c r="C5635">
        <f t="shared" si="2099"/>
        <v>6087</v>
      </c>
      <c r="D5635">
        <f t="shared" ref="D5635:D5698" si="2109">C5635-256</f>
        <v>5831</v>
      </c>
      <c r="E5635">
        <f t="shared" ref="E5635:E5698" si="2110">INT(D5635/16)*16</f>
        <v>5824</v>
      </c>
      <c r="F5635">
        <f t="shared" ref="F5635:F5698" si="2111">(D5635+E5635)*64</f>
        <v>745920</v>
      </c>
      <c r="G5635" t="str">
        <f t="shared" ref="G5635:G5698" si="2112">DEC2HEX(F5635+16384,8)</f>
        <v>000BA1C0</v>
      </c>
      <c r="H5635" t="str">
        <f t="shared" si="2107"/>
        <v/>
      </c>
      <c r="I5635" t="str">
        <f t="shared" si="2108"/>
        <v/>
      </c>
      <c r="J5635" t="s">
        <v>19671</v>
      </c>
      <c r="K5635" t="str">
        <f t="shared" ref="K5635:K5698" si="2113">MID(J5635,3,2)&amp;MID(J5635,1,2)&amp;"0000"</f>
        <v>FDEB0000</v>
      </c>
      <c r="L5635" t="str">
        <f t="shared" ref="L5635:L5698" si="2114">MID(G5635,7,2)&amp;MID(G5635,5,2)&amp;MID(G5635,3,2)&amp;MID(G5635,1,2)</f>
        <v>C0A10B00</v>
      </c>
      <c r="M5635" t="str">
        <f t="shared" ref="M5635:M5698" si="2115">K5635&amp;L5635</f>
        <v>FDEB0000C0A10B00</v>
      </c>
      <c r="N5635" t="str">
        <f t="shared" ref="N5635:N5698" si="2116">MID(J5635,3,2)&amp;MID(J5635,1,2)&amp;"="&amp;A5635</f>
        <v>FDEB=臊</v>
      </c>
      <c r="P5635" s="2" t="s">
        <v>8300</v>
      </c>
      <c r="Q5635" s="2" t="s">
        <v>18976</v>
      </c>
      <c r="R5635" t="str">
        <f t="shared" ref="R5635:R5698" si="2117">P5635&amp;"="&amp;Q5635</f>
        <v>C4E9=槟</v>
      </c>
    </row>
    <row r="5636" spans="1:18">
      <c r="A5636" s="2" t="s">
        <v>19672</v>
      </c>
      <c r="B5636" s="2" t="s">
        <v>19673</v>
      </c>
      <c r="C5636">
        <f t="shared" si="2099"/>
        <v>6088</v>
      </c>
      <c r="D5636">
        <f t="shared" si="2109"/>
        <v>5832</v>
      </c>
      <c r="E5636">
        <f t="shared" si="2110"/>
        <v>5824</v>
      </c>
      <c r="F5636">
        <f t="shared" si="2111"/>
        <v>745984</v>
      </c>
      <c r="G5636" t="str">
        <f t="shared" si="2112"/>
        <v>000BA200</v>
      </c>
      <c r="H5636" t="str">
        <f t="shared" si="2107"/>
        <v/>
      </c>
      <c r="I5636" t="str">
        <f t="shared" si="2108"/>
        <v/>
      </c>
      <c r="J5636" t="s">
        <v>19674</v>
      </c>
      <c r="K5636" t="str">
        <f t="shared" si="2113"/>
        <v>FEEB0000</v>
      </c>
      <c r="L5636" t="str">
        <f t="shared" si="2114"/>
        <v>00A20B00</v>
      </c>
      <c r="M5636" t="str">
        <f t="shared" si="2115"/>
        <v>FEEB000000A20B00</v>
      </c>
      <c r="N5636" t="str">
        <f t="shared" si="2116"/>
        <v>FEEB=膻</v>
      </c>
      <c r="P5636" s="2" t="s">
        <v>8618</v>
      </c>
      <c r="Q5636" s="2" t="s">
        <v>18979</v>
      </c>
      <c r="R5636" t="str">
        <f t="shared" si="2117"/>
        <v>C5E9=榕</v>
      </c>
    </row>
    <row r="5637" spans="1:18">
      <c r="A5637" s="2" t="s">
        <v>19675</v>
      </c>
      <c r="B5637" s="2" t="s">
        <v>19676</v>
      </c>
      <c r="C5637">
        <f t="shared" si="2099"/>
        <v>6089</v>
      </c>
      <c r="D5637">
        <f t="shared" si="2109"/>
        <v>5833</v>
      </c>
      <c r="E5637">
        <f t="shared" si="2110"/>
        <v>5824</v>
      </c>
      <c r="F5637">
        <f t="shared" si="2111"/>
        <v>746048</v>
      </c>
      <c r="G5637" t="str">
        <f t="shared" si="2112"/>
        <v>000BA240</v>
      </c>
      <c r="H5637" t="str">
        <f t="shared" ref="H5637:H5646" si="2118">MID($H$1,(ROW()-2)*4+1,4)</f>
        <v/>
      </c>
      <c r="I5637" t="str">
        <f t="shared" si="2108"/>
        <v/>
      </c>
      <c r="J5637" t="s">
        <v>19677</v>
      </c>
      <c r="K5637" t="str">
        <f t="shared" si="2113"/>
        <v>A1EC0000</v>
      </c>
      <c r="L5637" t="str">
        <f t="shared" si="2114"/>
        <v>40A20B00</v>
      </c>
      <c r="M5637" t="str">
        <f t="shared" si="2115"/>
        <v>A1EC000040A20B00</v>
      </c>
      <c r="N5637" t="str">
        <f t="shared" si="2116"/>
        <v>A1EC=臁</v>
      </c>
      <c r="P5637" s="2" t="s">
        <v>8937</v>
      </c>
      <c r="Q5637" s="2" t="s">
        <v>18982</v>
      </c>
      <c r="R5637" t="str">
        <f t="shared" si="2117"/>
        <v>C6E9=槠</v>
      </c>
    </row>
    <row r="5638" spans="1:18">
      <c r="A5638" s="2" t="s">
        <v>19678</v>
      </c>
      <c r="B5638" s="2" t="s">
        <v>19679</v>
      </c>
      <c r="C5638">
        <f t="shared" si="2099"/>
        <v>6090</v>
      </c>
      <c r="D5638">
        <f t="shared" si="2109"/>
        <v>5834</v>
      </c>
      <c r="E5638">
        <f t="shared" si="2110"/>
        <v>5824</v>
      </c>
      <c r="F5638">
        <f t="shared" si="2111"/>
        <v>746112</v>
      </c>
      <c r="G5638" t="str">
        <f t="shared" si="2112"/>
        <v>000BA280</v>
      </c>
      <c r="H5638" t="str">
        <f t="shared" si="2118"/>
        <v/>
      </c>
      <c r="I5638" t="str">
        <f t="shared" si="2108"/>
        <v/>
      </c>
      <c r="J5638" t="s">
        <v>19680</v>
      </c>
      <c r="K5638" t="str">
        <f t="shared" si="2113"/>
        <v>A2EC0000</v>
      </c>
      <c r="L5638" t="str">
        <f t="shared" si="2114"/>
        <v>80A20B00</v>
      </c>
      <c r="M5638" t="str">
        <f t="shared" si="2115"/>
        <v>A2EC000080A20B00</v>
      </c>
      <c r="N5638" t="str">
        <f t="shared" si="2116"/>
        <v>A2EC=膦</v>
      </c>
      <c r="P5638" s="2" t="s">
        <v>9254</v>
      </c>
      <c r="Q5638" s="2" t="s">
        <v>18985</v>
      </c>
      <c r="R5638" t="str">
        <f t="shared" si="2117"/>
        <v>C7E9=榍</v>
      </c>
    </row>
    <row r="5639" spans="1:18">
      <c r="A5639" s="2" t="s">
        <v>19681</v>
      </c>
      <c r="B5639" s="2" t="s">
        <v>19682</v>
      </c>
      <c r="C5639">
        <f t="shared" si="2099"/>
        <v>6091</v>
      </c>
      <c r="D5639">
        <f t="shared" si="2109"/>
        <v>5835</v>
      </c>
      <c r="E5639">
        <f t="shared" si="2110"/>
        <v>5824</v>
      </c>
      <c r="F5639">
        <f t="shared" si="2111"/>
        <v>746176</v>
      </c>
      <c r="G5639" t="str">
        <f t="shared" si="2112"/>
        <v>000BA2C0</v>
      </c>
      <c r="H5639" t="str">
        <f t="shared" si="2118"/>
        <v/>
      </c>
      <c r="I5639" t="str">
        <f t="shared" si="2108"/>
        <v/>
      </c>
      <c r="J5639" t="s">
        <v>19683</v>
      </c>
      <c r="K5639" t="str">
        <f t="shared" si="2113"/>
        <v>A3EC0000</v>
      </c>
      <c r="L5639" t="str">
        <f t="shared" si="2114"/>
        <v>C0A20B00</v>
      </c>
      <c r="M5639" t="str">
        <f t="shared" si="2115"/>
        <v>A3EC0000C0A20B00</v>
      </c>
      <c r="N5639" t="str">
        <f t="shared" si="2116"/>
        <v>A3EC=欤</v>
      </c>
      <c r="P5639" s="2" t="s">
        <v>9565</v>
      </c>
      <c r="Q5639" s="2" t="s">
        <v>18988</v>
      </c>
      <c r="R5639" t="str">
        <f t="shared" si="2117"/>
        <v>C8E9=槿</v>
      </c>
    </row>
    <row r="5640" spans="1:18">
      <c r="A5640" s="2" t="s">
        <v>19684</v>
      </c>
      <c r="B5640" s="2" t="s">
        <v>19685</v>
      </c>
      <c r="C5640">
        <f t="shared" si="2099"/>
        <v>6092</v>
      </c>
      <c r="D5640">
        <f t="shared" si="2109"/>
        <v>5836</v>
      </c>
      <c r="E5640">
        <f t="shared" si="2110"/>
        <v>5824</v>
      </c>
      <c r="F5640">
        <f t="shared" si="2111"/>
        <v>746240</v>
      </c>
      <c r="G5640" t="str">
        <f t="shared" si="2112"/>
        <v>000BA300</v>
      </c>
      <c r="H5640" t="str">
        <f t="shared" si="2118"/>
        <v/>
      </c>
      <c r="I5640" t="str">
        <f t="shared" si="2108"/>
        <v/>
      </c>
      <c r="J5640" t="s">
        <v>19686</v>
      </c>
      <c r="K5640" t="str">
        <f t="shared" si="2113"/>
        <v>A4EC0000</v>
      </c>
      <c r="L5640" t="str">
        <f t="shared" si="2114"/>
        <v>00A30B00</v>
      </c>
      <c r="M5640" t="str">
        <f t="shared" si="2115"/>
        <v>A4EC000000A30B00</v>
      </c>
      <c r="N5640" t="str">
        <f t="shared" si="2116"/>
        <v>A4EC=欷</v>
      </c>
      <c r="P5640" s="2" t="s">
        <v>9881</v>
      </c>
      <c r="Q5640" s="2" t="s">
        <v>18991</v>
      </c>
      <c r="R5640" t="str">
        <f t="shared" si="2117"/>
        <v>C9E9=樯</v>
      </c>
    </row>
    <row r="5641" spans="1:18">
      <c r="A5641" s="2" t="s">
        <v>19687</v>
      </c>
      <c r="B5641" s="2" t="s">
        <v>19688</v>
      </c>
      <c r="C5641">
        <f t="shared" si="2099"/>
        <v>6093</v>
      </c>
      <c r="D5641">
        <f t="shared" si="2109"/>
        <v>5837</v>
      </c>
      <c r="E5641">
        <f t="shared" si="2110"/>
        <v>5824</v>
      </c>
      <c r="F5641">
        <f t="shared" si="2111"/>
        <v>746304</v>
      </c>
      <c r="G5641" t="str">
        <f t="shared" si="2112"/>
        <v>000BA340</v>
      </c>
      <c r="H5641" t="str">
        <f t="shared" si="2118"/>
        <v/>
      </c>
      <c r="I5641" t="str">
        <f t="shared" ref="I5641:I5650" si="2119">MID($I$1,(ROW()-2)*4+1,4)</f>
        <v/>
      </c>
      <c r="J5641" t="s">
        <v>19689</v>
      </c>
      <c r="K5641" t="str">
        <f t="shared" si="2113"/>
        <v>A5EC0000</v>
      </c>
      <c r="L5641" t="str">
        <f t="shared" si="2114"/>
        <v>40A30B00</v>
      </c>
      <c r="M5641" t="str">
        <f t="shared" si="2115"/>
        <v>A5EC000040A30B00</v>
      </c>
      <c r="N5641" t="str">
        <f t="shared" si="2116"/>
        <v>A5EC=欹</v>
      </c>
      <c r="P5641" s="2" t="s">
        <v>10193</v>
      </c>
      <c r="Q5641" s="2" t="s">
        <v>18994</v>
      </c>
      <c r="R5641" t="str">
        <f t="shared" si="2117"/>
        <v>CAE9=槭</v>
      </c>
    </row>
    <row r="5642" spans="1:18">
      <c r="A5642" s="2" t="s">
        <v>19690</v>
      </c>
      <c r="B5642" s="2" t="s">
        <v>19691</v>
      </c>
      <c r="C5642">
        <f t="shared" si="2099"/>
        <v>6094</v>
      </c>
      <c r="D5642">
        <f t="shared" si="2109"/>
        <v>5838</v>
      </c>
      <c r="E5642">
        <f t="shared" si="2110"/>
        <v>5824</v>
      </c>
      <c r="F5642">
        <f t="shared" si="2111"/>
        <v>746368</v>
      </c>
      <c r="G5642" t="str">
        <f t="shared" si="2112"/>
        <v>000BA380</v>
      </c>
      <c r="H5642" t="str">
        <f t="shared" si="2118"/>
        <v/>
      </c>
      <c r="I5642" t="str">
        <f t="shared" si="2119"/>
        <v/>
      </c>
      <c r="J5642" t="s">
        <v>19692</v>
      </c>
      <c r="K5642" t="str">
        <f t="shared" si="2113"/>
        <v>A6EC0000</v>
      </c>
      <c r="L5642" t="str">
        <f t="shared" si="2114"/>
        <v>80A30B00</v>
      </c>
      <c r="M5642" t="str">
        <f t="shared" si="2115"/>
        <v>A6EC000080A30B00</v>
      </c>
      <c r="N5642" t="str">
        <f t="shared" si="2116"/>
        <v>A6EC=歃</v>
      </c>
      <c r="P5642" s="2" t="s">
        <v>10505</v>
      </c>
      <c r="Q5642" s="2" t="s">
        <v>18997</v>
      </c>
      <c r="R5642" t="str">
        <f t="shared" si="2117"/>
        <v>CBE9=樗</v>
      </c>
    </row>
    <row r="5643" spans="1:18">
      <c r="A5643" s="2" t="s">
        <v>19693</v>
      </c>
      <c r="B5643" s="2" t="s">
        <v>19694</v>
      </c>
      <c r="C5643">
        <f t="shared" si="2099"/>
        <v>6095</v>
      </c>
      <c r="D5643">
        <f t="shared" si="2109"/>
        <v>5839</v>
      </c>
      <c r="E5643">
        <f t="shared" si="2110"/>
        <v>5824</v>
      </c>
      <c r="F5643">
        <f t="shared" si="2111"/>
        <v>746432</v>
      </c>
      <c r="G5643" t="str">
        <f t="shared" si="2112"/>
        <v>000BA3C0</v>
      </c>
      <c r="H5643" t="str">
        <f t="shared" si="2118"/>
        <v/>
      </c>
      <c r="I5643" t="str">
        <f t="shared" si="2119"/>
        <v/>
      </c>
      <c r="J5643" t="s">
        <v>19695</v>
      </c>
      <c r="K5643" t="str">
        <f t="shared" si="2113"/>
        <v>A7EC0000</v>
      </c>
      <c r="L5643" t="str">
        <f t="shared" si="2114"/>
        <v>C0A30B00</v>
      </c>
      <c r="M5643" t="str">
        <f t="shared" si="2115"/>
        <v>A7EC0000C0A30B00</v>
      </c>
      <c r="N5643" t="str">
        <f t="shared" si="2116"/>
        <v>A7EC=歆</v>
      </c>
      <c r="P5643" s="2" t="s">
        <v>10817</v>
      </c>
      <c r="Q5643" s="2" t="s">
        <v>19000</v>
      </c>
      <c r="R5643" t="str">
        <f t="shared" si="2117"/>
        <v>CCE9=樘</v>
      </c>
    </row>
    <row r="5644" spans="1:18">
      <c r="A5644" s="2" t="s">
        <v>19696</v>
      </c>
      <c r="B5644" s="2" t="s">
        <v>19697</v>
      </c>
      <c r="C5644">
        <f t="shared" si="2099"/>
        <v>6096</v>
      </c>
      <c r="D5644">
        <f t="shared" si="2109"/>
        <v>5840</v>
      </c>
      <c r="E5644">
        <f t="shared" si="2110"/>
        <v>5840</v>
      </c>
      <c r="F5644">
        <f t="shared" si="2111"/>
        <v>747520</v>
      </c>
      <c r="G5644" t="str">
        <f t="shared" si="2112"/>
        <v>000BA800</v>
      </c>
      <c r="H5644" t="str">
        <f t="shared" si="2118"/>
        <v/>
      </c>
      <c r="I5644" t="str">
        <f t="shared" si="2119"/>
        <v/>
      </c>
      <c r="J5644" t="s">
        <v>19698</v>
      </c>
      <c r="K5644" t="str">
        <f t="shared" si="2113"/>
        <v>A8EC0000</v>
      </c>
      <c r="L5644" t="str">
        <f t="shared" si="2114"/>
        <v>00A80B00</v>
      </c>
      <c r="M5644" t="str">
        <f t="shared" si="2115"/>
        <v>A8EC000000A80B00</v>
      </c>
      <c r="N5644" t="str">
        <f t="shared" si="2116"/>
        <v>A8EC=歙</v>
      </c>
      <c r="P5644" s="2" t="s">
        <v>11116</v>
      </c>
      <c r="Q5644" s="2" t="s">
        <v>19003</v>
      </c>
      <c r="R5644" t="str">
        <f t="shared" si="2117"/>
        <v>CDE9=橥</v>
      </c>
    </row>
    <row r="5645" spans="1:18">
      <c r="A5645" s="2" t="s">
        <v>19699</v>
      </c>
      <c r="B5645" s="2" t="s">
        <v>19700</v>
      </c>
      <c r="C5645">
        <f t="shared" si="2099"/>
        <v>6097</v>
      </c>
      <c r="D5645">
        <f t="shared" si="2109"/>
        <v>5841</v>
      </c>
      <c r="E5645">
        <f t="shared" si="2110"/>
        <v>5840</v>
      </c>
      <c r="F5645">
        <f t="shared" si="2111"/>
        <v>747584</v>
      </c>
      <c r="G5645" t="str">
        <f t="shared" si="2112"/>
        <v>000BA840</v>
      </c>
      <c r="H5645" t="str">
        <f t="shared" si="2118"/>
        <v/>
      </c>
      <c r="I5645" t="str">
        <f t="shared" si="2119"/>
        <v/>
      </c>
      <c r="J5645" t="s">
        <v>19701</v>
      </c>
      <c r="K5645" t="str">
        <f t="shared" si="2113"/>
        <v>A9EC0000</v>
      </c>
      <c r="L5645" t="str">
        <f t="shared" si="2114"/>
        <v>40A80B00</v>
      </c>
      <c r="M5645" t="str">
        <f t="shared" si="2115"/>
        <v>A9EC000040A80B00</v>
      </c>
      <c r="N5645" t="str">
        <f t="shared" si="2116"/>
        <v>A9EC=飑</v>
      </c>
      <c r="P5645" s="2" t="s">
        <v>11425</v>
      </c>
      <c r="Q5645" s="2" t="s">
        <v>19006</v>
      </c>
      <c r="R5645" t="str">
        <f t="shared" si="2117"/>
        <v>CEE9=槲</v>
      </c>
    </row>
    <row r="5646" spans="1:18">
      <c r="A5646" s="2" t="s">
        <v>19702</v>
      </c>
      <c r="B5646" s="2" t="s">
        <v>19703</v>
      </c>
      <c r="C5646">
        <f t="shared" si="2099"/>
        <v>6098</v>
      </c>
      <c r="D5646">
        <f t="shared" si="2109"/>
        <v>5842</v>
      </c>
      <c r="E5646">
        <f t="shared" si="2110"/>
        <v>5840</v>
      </c>
      <c r="F5646">
        <f t="shared" si="2111"/>
        <v>747648</v>
      </c>
      <c r="G5646" t="str">
        <f t="shared" si="2112"/>
        <v>000BA880</v>
      </c>
      <c r="H5646" t="str">
        <f t="shared" si="2118"/>
        <v/>
      </c>
      <c r="I5646" t="str">
        <f t="shared" si="2119"/>
        <v/>
      </c>
      <c r="J5646" t="s">
        <v>19704</v>
      </c>
      <c r="K5646" t="str">
        <f t="shared" si="2113"/>
        <v>AAEC0000</v>
      </c>
      <c r="L5646" t="str">
        <f t="shared" si="2114"/>
        <v>80A80B00</v>
      </c>
      <c r="M5646" t="str">
        <f t="shared" si="2115"/>
        <v>AAEC000080A80B00</v>
      </c>
      <c r="N5646" t="str">
        <f t="shared" si="2116"/>
        <v>AAEC=飒</v>
      </c>
      <c r="P5646" s="2" t="s">
        <v>11728</v>
      </c>
      <c r="Q5646" s="2" t="s">
        <v>19009</v>
      </c>
      <c r="R5646" t="str">
        <f t="shared" si="2117"/>
        <v>CFE9=橄</v>
      </c>
    </row>
    <row r="5647" spans="1:18">
      <c r="A5647" s="2" t="s">
        <v>19705</v>
      </c>
      <c r="B5647" s="2" t="s">
        <v>19706</v>
      </c>
      <c r="C5647">
        <f t="shared" si="2099"/>
        <v>6099</v>
      </c>
      <c r="D5647">
        <f t="shared" si="2109"/>
        <v>5843</v>
      </c>
      <c r="E5647">
        <f t="shared" si="2110"/>
        <v>5840</v>
      </c>
      <c r="F5647">
        <f t="shared" si="2111"/>
        <v>747712</v>
      </c>
      <c r="G5647" t="str">
        <f t="shared" si="2112"/>
        <v>000BA8C0</v>
      </c>
      <c r="H5647" t="str">
        <f t="shared" ref="H5647:H5656" si="2120">MID($H$1,(ROW()-2)*4+1,4)</f>
        <v/>
      </c>
      <c r="I5647" t="str">
        <f t="shared" si="2119"/>
        <v/>
      </c>
      <c r="J5647" t="s">
        <v>19707</v>
      </c>
      <c r="K5647" t="str">
        <f t="shared" si="2113"/>
        <v>ABEC0000</v>
      </c>
      <c r="L5647" t="str">
        <f t="shared" si="2114"/>
        <v>C0A80B00</v>
      </c>
      <c r="M5647" t="str">
        <f t="shared" si="2115"/>
        <v>ABEC0000C0A80B00</v>
      </c>
      <c r="N5647" t="str">
        <f t="shared" si="2116"/>
        <v>ABEC=飓</v>
      </c>
      <c r="P5647" s="2" t="s">
        <v>12027</v>
      </c>
      <c r="Q5647" s="2" t="s">
        <v>19012</v>
      </c>
      <c r="R5647" t="str">
        <f t="shared" si="2117"/>
        <v>D0E9=樾</v>
      </c>
    </row>
    <row r="5648" spans="1:18">
      <c r="A5648" s="2" t="s">
        <v>19708</v>
      </c>
      <c r="B5648" s="2" t="s">
        <v>19709</v>
      </c>
      <c r="C5648">
        <f t="shared" si="2099"/>
        <v>6100</v>
      </c>
      <c r="D5648">
        <f t="shared" si="2109"/>
        <v>5844</v>
      </c>
      <c r="E5648">
        <f t="shared" si="2110"/>
        <v>5840</v>
      </c>
      <c r="F5648">
        <f t="shared" si="2111"/>
        <v>747776</v>
      </c>
      <c r="G5648" t="str">
        <f t="shared" si="2112"/>
        <v>000BA900</v>
      </c>
      <c r="H5648" t="str">
        <f t="shared" si="2120"/>
        <v/>
      </c>
      <c r="I5648" t="str">
        <f t="shared" si="2119"/>
        <v/>
      </c>
      <c r="J5648" t="s">
        <v>19710</v>
      </c>
      <c r="K5648" t="str">
        <f t="shared" si="2113"/>
        <v>ACEC0000</v>
      </c>
      <c r="L5648" t="str">
        <f t="shared" si="2114"/>
        <v>00A90B00</v>
      </c>
      <c r="M5648" t="str">
        <f t="shared" si="2115"/>
        <v>ACEC000000A90B00</v>
      </c>
      <c r="N5648" t="str">
        <f t="shared" si="2116"/>
        <v>ACEC=飕</v>
      </c>
      <c r="P5648" s="2" t="s">
        <v>12324</v>
      </c>
      <c r="Q5648" s="2" t="s">
        <v>19015</v>
      </c>
      <c r="R5648" t="str">
        <f t="shared" si="2117"/>
        <v>D1E9=檠</v>
      </c>
    </row>
    <row r="5649" spans="1:18">
      <c r="A5649" s="2" t="s">
        <v>19711</v>
      </c>
      <c r="B5649" s="2" t="s">
        <v>19712</v>
      </c>
      <c r="C5649">
        <f t="shared" si="2099"/>
        <v>6101</v>
      </c>
      <c r="D5649">
        <f t="shared" si="2109"/>
        <v>5845</v>
      </c>
      <c r="E5649">
        <f t="shared" si="2110"/>
        <v>5840</v>
      </c>
      <c r="F5649">
        <f t="shared" si="2111"/>
        <v>747840</v>
      </c>
      <c r="G5649" t="str">
        <f t="shared" si="2112"/>
        <v>000BA940</v>
      </c>
      <c r="H5649" t="str">
        <f t="shared" si="2120"/>
        <v/>
      </c>
      <c r="I5649" t="str">
        <f t="shared" si="2119"/>
        <v/>
      </c>
      <c r="J5649" t="s">
        <v>19713</v>
      </c>
      <c r="K5649" t="str">
        <f t="shared" si="2113"/>
        <v>ADEC0000</v>
      </c>
      <c r="L5649" t="str">
        <f t="shared" si="2114"/>
        <v>40A90B00</v>
      </c>
      <c r="M5649" t="str">
        <f t="shared" si="2115"/>
        <v>ADEC000040A90B00</v>
      </c>
      <c r="N5649" t="str">
        <f t="shared" si="2116"/>
        <v>ADEC=飙</v>
      </c>
      <c r="P5649" s="2" t="s">
        <v>12621</v>
      </c>
      <c r="Q5649" s="2" t="s">
        <v>19018</v>
      </c>
      <c r="R5649" t="str">
        <f t="shared" si="2117"/>
        <v>D2E9=橐</v>
      </c>
    </row>
    <row r="5650" spans="1:18">
      <c r="A5650" s="2" t="s">
        <v>19714</v>
      </c>
      <c r="B5650" s="2" t="s">
        <v>19715</v>
      </c>
      <c r="C5650">
        <f t="shared" si="2099"/>
        <v>6102</v>
      </c>
      <c r="D5650">
        <f t="shared" si="2109"/>
        <v>5846</v>
      </c>
      <c r="E5650">
        <f t="shared" si="2110"/>
        <v>5840</v>
      </c>
      <c r="F5650">
        <f t="shared" si="2111"/>
        <v>747904</v>
      </c>
      <c r="G5650" t="str">
        <f t="shared" si="2112"/>
        <v>000BA980</v>
      </c>
      <c r="H5650" t="str">
        <f t="shared" si="2120"/>
        <v/>
      </c>
      <c r="I5650" t="str">
        <f t="shared" si="2119"/>
        <v/>
      </c>
      <c r="J5650" t="s">
        <v>19716</v>
      </c>
      <c r="K5650" t="str">
        <f t="shared" si="2113"/>
        <v>AEEC0000</v>
      </c>
      <c r="L5650" t="str">
        <f t="shared" si="2114"/>
        <v>80A90B00</v>
      </c>
      <c r="M5650" t="str">
        <f t="shared" si="2115"/>
        <v>AEEC000080A90B00</v>
      </c>
      <c r="N5650" t="str">
        <f t="shared" si="2116"/>
        <v>AEEC=飚</v>
      </c>
      <c r="P5650" s="2" t="s">
        <v>12913</v>
      </c>
      <c r="Q5650" s="2" t="s">
        <v>19021</v>
      </c>
      <c r="R5650" t="str">
        <f t="shared" si="2117"/>
        <v>D3E9=橛</v>
      </c>
    </row>
    <row r="5651" spans="1:18">
      <c r="A5651" s="2" t="s">
        <v>19717</v>
      </c>
      <c r="B5651" s="2" t="s">
        <v>19718</v>
      </c>
      <c r="C5651">
        <f t="shared" si="2099"/>
        <v>6103</v>
      </c>
      <c r="D5651">
        <f t="shared" si="2109"/>
        <v>5847</v>
      </c>
      <c r="E5651">
        <f t="shared" si="2110"/>
        <v>5840</v>
      </c>
      <c r="F5651">
        <f t="shared" si="2111"/>
        <v>747968</v>
      </c>
      <c r="G5651" t="str">
        <f t="shared" si="2112"/>
        <v>000BA9C0</v>
      </c>
      <c r="H5651" t="str">
        <f t="shared" si="2120"/>
        <v/>
      </c>
      <c r="I5651" t="str">
        <f t="shared" ref="I5651:I5660" si="2121">MID($I$1,(ROW()-2)*4+1,4)</f>
        <v/>
      </c>
      <c r="J5651" t="s">
        <v>19719</v>
      </c>
      <c r="K5651" t="str">
        <f t="shared" si="2113"/>
        <v>AFEC0000</v>
      </c>
      <c r="L5651" t="str">
        <f t="shared" si="2114"/>
        <v>C0A90B00</v>
      </c>
      <c r="M5651" t="str">
        <f t="shared" si="2115"/>
        <v>AFEC0000C0A90B00</v>
      </c>
      <c r="N5651" t="str">
        <f t="shared" si="2116"/>
        <v>AFEC=殳</v>
      </c>
      <c r="P5651" s="2" t="s">
        <v>13208</v>
      </c>
      <c r="Q5651" s="2" t="s">
        <v>19024</v>
      </c>
      <c r="R5651" t="str">
        <f t="shared" si="2117"/>
        <v>D4E9=樵</v>
      </c>
    </row>
    <row r="5652" spans="1:18">
      <c r="A5652" s="2" t="s">
        <v>19720</v>
      </c>
      <c r="B5652" s="2" t="s">
        <v>19721</v>
      </c>
      <c r="C5652">
        <f t="shared" si="2099"/>
        <v>6104</v>
      </c>
      <c r="D5652">
        <f t="shared" si="2109"/>
        <v>5848</v>
      </c>
      <c r="E5652">
        <f t="shared" si="2110"/>
        <v>5840</v>
      </c>
      <c r="F5652">
        <f t="shared" si="2111"/>
        <v>748032</v>
      </c>
      <c r="G5652" t="str">
        <f t="shared" si="2112"/>
        <v>000BAA00</v>
      </c>
      <c r="H5652" t="str">
        <f t="shared" si="2120"/>
        <v/>
      </c>
      <c r="I5652" t="str">
        <f t="shared" si="2121"/>
        <v/>
      </c>
      <c r="J5652" t="s">
        <v>2290</v>
      </c>
      <c r="K5652" t="str">
        <f t="shared" si="2113"/>
        <v>B0EC0000</v>
      </c>
      <c r="L5652" t="str">
        <f t="shared" si="2114"/>
        <v>00AA0B00</v>
      </c>
      <c r="M5652" t="str">
        <f t="shared" si="2115"/>
        <v>B0EC000000AA0B00</v>
      </c>
      <c r="N5652" t="str">
        <f t="shared" si="2116"/>
        <v>B0EC=彀</v>
      </c>
      <c r="P5652" s="2" t="s">
        <v>13502</v>
      </c>
      <c r="Q5652" s="2" t="s">
        <v>19027</v>
      </c>
      <c r="R5652" t="str">
        <f t="shared" si="2117"/>
        <v>D5E9=檎</v>
      </c>
    </row>
    <row r="5653" spans="1:18">
      <c r="A5653" s="2" t="s">
        <v>19722</v>
      </c>
      <c r="B5653" s="2" t="s">
        <v>19723</v>
      </c>
      <c r="C5653">
        <f t="shared" si="2099"/>
        <v>6105</v>
      </c>
      <c r="D5653">
        <f t="shared" si="2109"/>
        <v>5849</v>
      </c>
      <c r="E5653">
        <f t="shared" si="2110"/>
        <v>5840</v>
      </c>
      <c r="F5653">
        <f t="shared" si="2111"/>
        <v>748096</v>
      </c>
      <c r="G5653" t="str">
        <f t="shared" si="2112"/>
        <v>000BAA40</v>
      </c>
      <c r="H5653" t="str">
        <f t="shared" si="2120"/>
        <v/>
      </c>
      <c r="I5653" t="str">
        <f t="shared" si="2121"/>
        <v/>
      </c>
      <c r="J5653" t="s">
        <v>2818</v>
      </c>
      <c r="K5653" t="str">
        <f t="shared" si="2113"/>
        <v>B1EC0000</v>
      </c>
      <c r="L5653" t="str">
        <f t="shared" si="2114"/>
        <v>40AA0B00</v>
      </c>
      <c r="M5653" t="str">
        <f t="shared" si="2115"/>
        <v>B1EC000040AA0B00</v>
      </c>
      <c r="N5653" t="str">
        <f t="shared" si="2116"/>
        <v>B1EC=毂</v>
      </c>
      <c r="P5653" s="2" t="s">
        <v>13794</v>
      </c>
      <c r="Q5653" s="2" t="s">
        <v>19030</v>
      </c>
      <c r="R5653" t="str">
        <f t="shared" si="2117"/>
        <v>D6E9=橹</v>
      </c>
    </row>
    <row r="5654" spans="1:18">
      <c r="A5654" s="2" t="s">
        <v>19724</v>
      </c>
      <c r="B5654" s="2" t="s">
        <v>19725</v>
      </c>
      <c r="C5654">
        <f t="shared" ref="C5654:C5717" si="2122">HEX2DEC(B5654)-256</f>
        <v>6106</v>
      </c>
      <c r="D5654">
        <f t="shared" si="2109"/>
        <v>5850</v>
      </c>
      <c r="E5654">
        <f t="shared" si="2110"/>
        <v>5840</v>
      </c>
      <c r="F5654">
        <f t="shared" si="2111"/>
        <v>748160</v>
      </c>
      <c r="G5654" t="str">
        <f t="shared" si="2112"/>
        <v>000BAA80</v>
      </c>
      <c r="H5654" t="str">
        <f t="shared" si="2120"/>
        <v/>
      </c>
      <c r="I5654" t="str">
        <f t="shared" si="2121"/>
        <v/>
      </c>
      <c r="J5654" t="s">
        <v>3177</v>
      </c>
      <c r="K5654" t="str">
        <f t="shared" si="2113"/>
        <v>B2EC0000</v>
      </c>
      <c r="L5654" t="str">
        <f t="shared" si="2114"/>
        <v>80AA0B00</v>
      </c>
      <c r="M5654" t="str">
        <f t="shared" si="2115"/>
        <v>B2EC000080AA0B00</v>
      </c>
      <c r="N5654" t="str">
        <f t="shared" si="2116"/>
        <v>B2EC=觳</v>
      </c>
      <c r="P5654" s="2" t="s">
        <v>14087</v>
      </c>
      <c r="Q5654" s="2" t="s">
        <v>19033</v>
      </c>
      <c r="R5654" t="str">
        <f t="shared" si="2117"/>
        <v>D7E9=樽</v>
      </c>
    </row>
    <row r="5655" spans="1:18">
      <c r="A5655" s="2" t="s">
        <v>19726</v>
      </c>
      <c r="B5655" s="2" t="s">
        <v>19727</v>
      </c>
      <c r="C5655">
        <f t="shared" si="2122"/>
        <v>6107</v>
      </c>
      <c r="D5655">
        <f t="shared" si="2109"/>
        <v>5851</v>
      </c>
      <c r="E5655">
        <f t="shared" si="2110"/>
        <v>5840</v>
      </c>
      <c r="F5655">
        <f t="shared" si="2111"/>
        <v>748224</v>
      </c>
      <c r="G5655" t="str">
        <f t="shared" si="2112"/>
        <v>000BAAC0</v>
      </c>
      <c r="H5655" t="str">
        <f t="shared" si="2120"/>
        <v/>
      </c>
      <c r="I5655" t="str">
        <f t="shared" si="2121"/>
        <v/>
      </c>
      <c r="J5655" t="s">
        <v>3524</v>
      </c>
      <c r="K5655" t="str">
        <f t="shared" si="2113"/>
        <v>B3EC0000</v>
      </c>
      <c r="L5655" t="str">
        <f t="shared" si="2114"/>
        <v>C0AA0B00</v>
      </c>
      <c r="M5655" t="str">
        <f t="shared" si="2115"/>
        <v>B3EC0000C0AA0B00</v>
      </c>
      <c r="N5655" t="str">
        <f t="shared" si="2116"/>
        <v>B3EC=斐</v>
      </c>
      <c r="P5655" s="2" t="s">
        <v>14359</v>
      </c>
      <c r="Q5655" s="2" t="s">
        <v>19036</v>
      </c>
      <c r="R5655" t="str">
        <f t="shared" si="2117"/>
        <v>D8E9=樨</v>
      </c>
    </row>
    <row r="5656" spans="1:18">
      <c r="A5656" s="2" t="s">
        <v>19728</v>
      </c>
      <c r="B5656" s="2" t="s">
        <v>19729</v>
      </c>
      <c r="C5656">
        <f t="shared" si="2122"/>
        <v>6108</v>
      </c>
      <c r="D5656">
        <f t="shared" si="2109"/>
        <v>5852</v>
      </c>
      <c r="E5656">
        <f t="shared" si="2110"/>
        <v>5840</v>
      </c>
      <c r="F5656">
        <f t="shared" si="2111"/>
        <v>748288</v>
      </c>
      <c r="G5656" t="str">
        <f t="shared" si="2112"/>
        <v>000BAB00</v>
      </c>
      <c r="H5656" t="str">
        <f t="shared" si="2120"/>
        <v/>
      </c>
      <c r="I5656" t="str">
        <f t="shared" si="2121"/>
        <v/>
      </c>
      <c r="J5656" t="s">
        <v>3869</v>
      </c>
      <c r="K5656" t="str">
        <f t="shared" si="2113"/>
        <v>B4EC0000</v>
      </c>
      <c r="L5656" t="str">
        <f t="shared" si="2114"/>
        <v>00AB0B00</v>
      </c>
      <c r="M5656" t="str">
        <f t="shared" si="2115"/>
        <v>B4EC000000AB0B00</v>
      </c>
      <c r="N5656" t="str">
        <f t="shared" si="2116"/>
        <v>B4EC=齑</v>
      </c>
      <c r="P5656" s="2" t="s">
        <v>14652</v>
      </c>
      <c r="Q5656" s="2" t="s">
        <v>19039</v>
      </c>
      <c r="R5656" t="str">
        <f t="shared" si="2117"/>
        <v>D9E9=橘</v>
      </c>
    </row>
    <row r="5657" spans="1:18">
      <c r="A5657" s="2" t="s">
        <v>19730</v>
      </c>
      <c r="B5657" s="2" t="s">
        <v>19731</v>
      </c>
      <c r="C5657">
        <f t="shared" si="2122"/>
        <v>6109</v>
      </c>
      <c r="D5657">
        <f t="shared" si="2109"/>
        <v>5853</v>
      </c>
      <c r="E5657">
        <f t="shared" si="2110"/>
        <v>5840</v>
      </c>
      <c r="F5657">
        <f t="shared" si="2111"/>
        <v>748352</v>
      </c>
      <c r="G5657" t="str">
        <f t="shared" si="2112"/>
        <v>000BAB40</v>
      </c>
      <c r="H5657" t="str">
        <f t="shared" ref="H5657:H5666" si="2123">MID($H$1,(ROW()-2)*4+1,4)</f>
        <v/>
      </c>
      <c r="I5657" t="str">
        <f t="shared" si="2121"/>
        <v/>
      </c>
      <c r="J5657" t="s">
        <v>4212</v>
      </c>
      <c r="K5657" t="str">
        <f t="shared" si="2113"/>
        <v>B5EC0000</v>
      </c>
      <c r="L5657" t="str">
        <f t="shared" si="2114"/>
        <v>40AB0B00</v>
      </c>
      <c r="M5657" t="str">
        <f t="shared" si="2115"/>
        <v>B5EC000040AB0B00</v>
      </c>
      <c r="N5657" t="str">
        <f t="shared" si="2116"/>
        <v>B5EC=斓</v>
      </c>
      <c r="P5657" s="2" t="s">
        <v>14941</v>
      </c>
      <c r="Q5657" s="2" t="s">
        <v>19042</v>
      </c>
      <c r="R5657" t="str">
        <f t="shared" si="2117"/>
        <v>DAE9=橼</v>
      </c>
    </row>
    <row r="5658" spans="1:18">
      <c r="A5658" s="2" t="s">
        <v>19732</v>
      </c>
      <c r="B5658" s="2" t="s">
        <v>19733</v>
      </c>
      <c r="C5658">
        <f t="shared" si="2122"/>
        <v>6110</v>
      </c>
      <c r="D5658">
        <f t="shared" si="2109"/>
        <v>5854</v>
      </c>
      <c r="E5658">
        <f t="shared" si="2110"/>
        <v>5840</v>
      </c>
      <c r="F5658">
        <f t="shared" si="2111"/>
        <v>748416</v>
      </c>
      <c r="G5658" t="str">
        <f t="shared" si="2112"/>
        <v>000BAB80</v>
      </c>
      <c r="H5658" t="str">
        <f t="shared" si="2123"/>
        <v/>
      </c>
      <c r="I5658" t="str">
        <f t="shared" si="2121"/>
        <v/>
      </c>
      <c r="J5658" t="s">
        <v>4551</v>
      </c>
      <c r="K5658" t="str">
        <f t="shared" si="2113"/>
        <v>B6EC0000</v>
      </c>
      <c r="L5658" t="str">
        <f t="shared" si="2114"/>
        <v>80AB0B00</v>
      </c>
      <c r="M5658" t="str">
        <f t="shared" si="2115"/>
        <v>B6EC000080AB0B00</v>
      </c>
      <c r="N5658" t="str">
        <f t="shared" si="2116"/>
        <v>B6EC=於</v>
      </c>
      <c r="P5658" s="2" t="s">
        <v>15232</v>
      </c>
      <c r="Q5658" s="2" t="s">
        <v>19045</v>
      </c>
      <c r="R5658" t="str">
        <f t="shared" si="2117"/>
        <v>DBE9=檑</v>
      </c>
    </row>
    <row r="5659" spans="1:18">
      <c r="A5659" s="2" t="s">
        <v>19734</v>
      </c>
      <c r="B5659" s="2" t="s">
        <v>19735</v>
      </c>
      <c r="C5659">
        <f t="shared" si="2122"/>
        <v>6111</v>
      </c>
      <c r="D5659">
        <f t="shared" si="2109"/>
        <v>5855</v>
      </c>
      <c r="E5659">
        <f t="shared" si="2110"/>
        <v>5840</v>
      </c>
      <c r="F5659">
        <f t="shared" si="2111"/>
        <v>748480</v>
      </c>
      <c r="G5659" t="str">
        <f t="shared" si="2112"/>
        <v>000BABC0</v>
      </c>
      <c r="H5659" t="str">
        <f t="shared" si="2123"/>
        <v/>
      </c>
      <c r="I5659" t="str">
        <f t="shared" si="2121"/>
        <v/>
      </c>
      <c r="J5659" t="s">
        <v>4892</v>
      </c>
      <c r="K5659" t="str">
        <f t="shared" si="2113"/>
        <v>B7EC0000</v>
      </c>
      <c r="L5659" t="str">
        <f t="shared" si="2114"/>
        <v>C0AB0B00</v>
      </c>
      <c r="M5659" t="str">
        <f t="shared" si="2115"/>
        <v>B7EC0000C0AB0B00</v>
      </c>
      <c r="N5659" t="str">
        <f t="shared" si="2116"/>
        <v>B7EC=旆</v>
      </c>
      <c r="P5659" s="2" t="s">
        <v>15522</v>
      </c>
      <c r="Q5659" s="2" t="s">
        <v>19048</v>
      </c>
      <c r="R5659" t="str">
        <f t="shared" si="2117"/>
        <v>DCE9=檐</v>
      </c>
    </row>
    <row r="5660" spans="1:18">
      <c r="A5660" s="2" t="s">
        <v>19736</v>
      </c>
      <c r="B5660" s="2" t="s">
        <v>19737</v>
      </c>
      <c r="C5660">
        <f t="shared" si="2122"/>
        <v>6112</v>
      </c>
      <c r="D5660">
        <f t="shared" si="2109"/>
        <v>5856</v>
      </c>
      <c r="E5660">
        <f t="shared" si="2110"/>
        <v>5856</v>
      </c>
      <c r="F5660">
        <f t="shared" si="2111"/>
        <v>749568</v>
      </c>
      <c r="G5660" t="str">
        <f t="shared" si="2112"/>
        <v>000BB000</v>
      </c>
      <c r="H5660" t="str">
        <f t="shared" si="2123"/>
        <v/>
      </c>
      <c r="I5660" t="str">
        <f t="shared" si="2121"/>
        <v/>
      </c>
      <c r="J5660" t="s">
        <v>5227</v>
      </c>
      <c r="K5660" t="str">
        <f t="shared" si="2113"/>
        <v>B8EC0000</v>
      </c>
      <c r="L5660" t="str">
        <f t="shared" si="2114"/>
        <v>00B00B00</v>
      </c>
      <c r="M5660" t="str">
        <f t="shared" si="2115"/>
        <v>B8EC000000B00B00</v>
      </c>
      <c r="N5660" t="str">
        <f t="shared" si="2116"/>
        <v>B8EC=旄</v>
      </c>
      <c r="P5660" s="2" t="s">
        <v>15809</v>
      </c>
      <c r="Q5660" s="2" t="s">
        <v>19051</v>
      </c>
      <c r="R5660" t="str">
        <f t="shared" si="2117"/>
        <v>DDE9=檩</v>
      </c>
    </row>
    <row r="5661" spans="1:18">
      <c r="A5661" s="2" t="s">
        <v>19738</v>
      </c>
      <c r="B5661" s="2" t="s">
        <v>19739</v>
      </c>
      <c r="C5661">
        <f t="shared" si="2122"/>
        <v>6113</v>
      </c>
      <c r="D5661">
        <f t="shared" si="2109"/>
        <v>5857</v>
      </c>
      <c r="E5661">
        <f t="shared" si="2110"/>
        <v>5856</v>
      </c>
      <c r="F5661">
        <f t="shared" si="2111"/>
        <v>749632</v>
      </c>
      <c r="G5661" t="str">
        <f t="shared" si="2112"/>
        <v>000BB040</v>
      </c>
      <c r="H5661" t="str">
        <f t="shared" si="2123"/>
        <v/>
      </c>
      <c r="I5661" t="str">
        <f t="shared" ref="I5661:I5670" si="2124">MID($I$1,(ROW()-2)*4+1,4)</f>
        <v/>
      </c>
      <c r="J5661" t="s">
        <v>5560</v>
      </c>
      <c r="K5661" t="str">
        <f t="shared" si="2113"/>
        <v>B9EC0000</v>
      </c>
      <c r="L5661" t="str">
        <f t="shared" si="2114"/>
        <v>40B00B00</v>
      </c>
      <c r="M5661" t="str">
        <f t="shared" si="2115"/>
        <v>B9EC000040B00B00</v>
      </c>
      <c r="N5661" t="str">
        <f t="shared" si="2116"/>
        <v>B9EC=旃</v>
      </c>
      <c r="P5661" s="2" t="s">
        <v>16094</v>
      </c>
      <c r="Q5661" s="2" t="s">
        <v>19054</v>
      </c>
      <c r="R5661" t="str">
        <f t="shared" si="2117"/>
        <v>DEE9=檗</v>
      </c>
    </row>
    <row r="5662" spans="1:18">
      <c r="A5662" s="2" t="s">
        <v>19740</v>
      </c>
      <c r="B5662" s="2" t="s">
        <v>19741</v>
      </c>
      <c r="C5662">
        <f t="shared" si="2122"/>
        <v>6114</v>
      </c>
      <c r="D5662">
        <f t="shared" si="2109"/>
        <v>5858</v>
      </c>
      <c r="E5662">
        <f t="shared" si="2110"/>
        <v>5856</v>
      </c>
      <c r="F5662">
        <f t="shared" si="2111"/>
        <v>749696</v>
      </c>
      <c r="G5662" t="str">
        <f t="shared" si="2112"/>
        <v>000BB080</v>
      </c>
      <c r="H5662" t="str">
        <f t="shared" si="2123"/>
        <v/>
      </c>
      <c r="I5662" t="str">
        <f t="shared" si="2124"/>
        <v/>
      </c>
      <c r="J5662" t="s">
        <v>5897</v>
      </c>
      <c r="K5662" t="str">
        <f t="shared" si="2113"/>
        <v>BAEC0000</v>
      </c>
      <c r="L5662" t="str">
        <f t="shared" si="2114"/>
        <v>80B00B00</v>
      </c>
      <c r="M5662" t="str">
        <f t="shared" si="2115"/>
        <v>BAEC000080B00B00</v>
      </c>
      <c r="N5662" t="str">
        <f t="shared" si="2116"/>
        <v>BAEC=旌</v>
      </c>
      <c r="P5662" s="2" t="s">
        <v>16378</v>
      </c>
      <c r="Q5662" s="2" t="s">
        <v>19057</v>
      </c>
      <c r="R5662" t="str">
        <f t="shared" si="2117"/>
        <v>DFE9=檫</v>
      </c>
    </row>
    <row r="5663" spans="1:18">
      <c r="A5663" s="2" t="s">
        <v>19742</v>
      </c>
      <c r="B5663" s="2" t="s">
        <v>19743</v>
      </c>
      <c r="C5663">
        <f t="shared" si="2122"/>
        <v>6115</v>
      </c>
      <c r="D5663">
        <f t="shared" si="2109"/>
        <v>5859</v>
      </c>
      <c r="E5663">
        <f t="shared" si="2110"/>
        <v>5856</v>
      </c>
      <c r="F5663">
        <f t="shared" si="2111"/>
        <v>749760</v>
      </c>
      <c r="G5663" t="str">
        <f t="shared" si="2112"/>
        <v>000BB0C0</v>
      </c>
      <c r="H5663" t="str">
        <f t="shared" si="2123"/>
        <v/>
      </c>
      <c r="I5663" t="str">
        <f t="shared" si="2124"/>
        <v/>
      </c>
      <c r="J5663" t="s">
        <v>6229</v>
      </c>
      <c r="K5663" t="str">
        <f t="shared" si="2113"/>
        <v>BBEC0000</v>
      </c>
      <c r="L5663" t="str">
        <f t="shared" si="2114"/>
        <v>C0B00B00</v>
      </c>
      <c r="M5663" t="str">
        <f t="shared" si="2115"/>
        <v>BBEC0000C0B00B00</v>
      </c>
      <c r="N5663" t="str">
        <f t="shared" si="2116"/>
        <v>BBEC=旎</v>
      </c>
      <c r="P5663" s="2" t="s">
        <v>16656</v>
      </c>
      <c r="Q5663" s="2" t="s">
        <v>19060</v>
      </c>
      <c r="R5663" t="str">
        <f t="shared" si="2117"/>
        <v>E0E9=猷</v>
      </c>
    </row>
    <row r="5664" spans="1:18">
      <c r="A5664" s="2" t="s">
        <v>19744</v>
      </c>
      <c r="B5664" s="2" t="s">
        <v>19745</v>
      </c>
      <c r="C5664">
        <f t="shared" si="2122"/>
        <v>6116</v>
      </c>
      <c r="D5664">
        <f t="shared" si="2109"/>
        <v>5860</v>
      </c>
      <c r="E5664">
        <f t="shared" si="2110"/>
        <v>5856</v>
      </c>
      <c r="F5664">
        <f t="shared" si="2111"/>
        <v>749824</v>
      </c>
      <c r="G5664" t="str">
        <f t="shared" si="2112"/>
        <v>000BB100</v>
      </c>
      <c r="H5664" t="str">
        <f t="shared" si="2123"/>
        <v/>
      </c>
      <c r="I5664" t="str">
        <f t="shared" si="2124"/>
        <v/>
      </c>
      <c r="J5664" t="s">
        <v>6559</v>
      </c>
      <c r="K5664" t="str">
        <f t="shared" si="2113"/>
        <v>BCEC0000</v>
      </c>
      <c r="L5664" t="str">
        <f t="shared" si="2114"/>
        <v>00B10B00</v>
      </c>
      <c r="M5664" t="str">
        <f t="shared" si="2115"/>
        <v>BCEC000000B10B00</v>
      </c>
      <c r="N5664" t="str">
        <f t="shared" si="2116"/>
        <v>BCEC=旒</v>
      </c>
      <c r="P5664" s="2" t="s">
        <v>16934</v>
      </c>
      <c r="Q5664" s="2" t="s">
        <v>19063</v>
      </c>
      <c r="R5664" t="str">
        <f t="shared" si="2117"/>
        <v>E1E9=獒</v>
      </c>
    </row>
    <row r="5665" spans="1:18">
      <c r="A5665" s="2" t="s">
        <v>19746</v>
      </c>
      <c r="B5665" s="2" t="s">
        <v>19747</v>
      </c>
      <c r="C5665">
        <f t="shared" si="2122"/>
        <v>6117</v>
      </c>
      <c r="D5665">
        <f t="shared" si="2109"/>
        <v>5861</v>
      </c>
      <c r="E5665">
        <f t="shared" si="2110"/>
        <v>5856</v>
      </c>
      <c r="F5665">
        <f t="shared" si="2111"/>
        <v>749888</v>
      </c>
      <c r="G5665" t="str">
        <f t="shared" si="2112"/>
        <v>000BB140</v>
      </c>
      <c r="H5665" t="str">
        <f t="shared" si="2123"/>
        <v/>
      </c>
      <c r="I5665" t="str">
        <f t="shared" si="2124"/>
        <v/>
      </c>
      <c r="J5665" t="s">
        <v>6891</v>
      </c>
      <c r="K5665" t="str">
        <f t="shared" si="2113"/>
        <v>BDEC0000</v>
      </c>
      <c r="L5665" t="str">
        <f t="shared" si="2114"/>
        <v>40B10B00</v>
      </c>
      <c r="M5665" t="str">
        <f t="shared" si="2115"/>
        <v>BDEC000040B10B00</v>
      </c>
      <c r="N5665" t="str">
        <f t="shared" si="2116"/>
        <v>BDEC=旖</v>
      </c>
      <c r="P5665" s="2" t="s">
        <v>17209</v>
      </c>
      <c r="Q5665" s="2" t="s">
        <v>19066</v>
      </c>
      <c r="R5665" t="str">
        <f t="shared" si="2117"/>
        <v>E2E9=殁</v>
      </c>
    </row>
    <row r="5666" spans="1:18">
      <c r="A5666" s="2" t="s">
        <v>19748</v>
      </c>
      <c r="B5666" s="2" t="s">
        <v>19749</v>
      </c>
      <c r="C5666">
        <f t="shared" si="2122"/>
        <v>6118</v>
      </c>
      <c r="D5666">
        <f t="shared" si="2109"/>
        <v>5862</v>
      </c>
      <c r="E5666">
        <f t="shared" si="2110"/>
        <v>5856</v>
      </c>
      <c r="F5666">
        <f t="shared" si="2111"/>
        <v>749952</v>
      </c>
      <c r="G5666" t="str">
        <f t="shared" si="2112"/>
        <v>000BB180</v>
      </c>
      <c r="H5666" t="str">
        <f t="shared" si="2123"/>
        <v/>
      </c>
      <c r="I5666" t="str">
        <f t="shared" si="2124"/>
        <v/>
      </c>
      <c r="J5666" t="s">
        <v>7216</v>
      </c>
      <c r="K5666" t="str">
        <f t="shared" si="2113"/>
        <v>BEEC0000</v>
      </c>
      <c r="L5666" t="str">
        <f t="shared" si="2114"/>
        <v>80B10B00</v>
      </c>
      <c r="M5666" t="str">
        <f t="shared" si="2115"/>
        <v>BEEC000080B10B00</v>
      </c>
      <c r="N5666" t="str">
        <f t="shared" si="2116"/>
        <v>BEEC=炀</v>
      </c>
      <c r="P5666" s="2" t="s">
        <v>17485</v>
      </c>
      <c r="Q5666" s="2" t="s">
        <v>19069</v>
      </c>
      <c r="R5666" t="str">
        <f t="shared" si="2117"/>
        <v>E3E9=殂</v>
      </c>
    </row>
    <row r="5667" spans="1:18">
      <c r="A5667" s="2" t="s">
        <v>19750</v>
      </c>
      <c r="B5667" s="2" t="s">
        <v>19751</v>
      </c>
      <c r="C5667">
        <f t="shared" si="2122"/>
        <v>6119</v>
      </c>
      <c r="D5667">
        <f t="shared" si="2109"/>
        <v>5863</v>
      </c>
      <c r="E5667">
        <f t="shared" si="2110"/>
        <v>5856</v>
      </c>
      <c r="F5667">
        <f t="shared" si="2111"/>
        <v>750016</v>
      </c>
      <c r="G5667" t="str">
        <f t="shared" si="2112"/>
        <v>000BB1C0</v>
      </c>
      <c r="H5667" t="str">
        <f t="shared" ref="H5667:H5676" si="2125">MID($H$1,(ROW()-2)*4+1,4)</f>
        <v/>
      </c>
      <c r="I5667" t="str">
        <f t="shared" si="2124"/>
        <v/>
      </c>
      <c r="J5667" t="s">
        <v>7538</v>
      </c>
      <c r="K5667" t="str">
        <f t="shared" si="2113"/>
        <v>BFEC0000</v>
      </c>
      <c r="L5667" t="str">
        <f t="shared" si="2114"/>
        <v>C0B10B00</v>
      </c>
      <c r="M5667" t="str">
        <f t="shared" si="2115"/>
        <v>BFEC0000C0B10B00</v>
      </c>
      <c r="N5667" t="str">
        <f t="shared" si="2116"/>
        <v>BFEC=炜</v>
      </c>
      <c r="P5667" s="2" t="s">
        <v>17757</v>
      </c>
      <c r="Q5667" s="2" t="s">
        <v>19072</v>
      </c>
      <c r="R5667" t="str">
        <f t="shared" si="2117"/>
        <v>E4E9=殇</v>
      </c>
    </row>
    <row r="5668" spans="1:18">
      <c r="A5668" s="2" t="s">
        <v>19752</v>
      </c>
      <c r="B5668" s="2" t="s">
        <v>19753</v>
      </c>
      <c r="C5668">
        <f t="shared" si="2122"/>
        <v>6120</v>
      </c>
      <c r="D5668">
        <f t="shared" si="2109"/>
        <v>5864</v>
      </c>
      <c r="E5668">
        <f t="shared" si="2110"/>
        <v>5856</v>
      </c>
      <c r="F5668">
        <f t="shared" si="2111"/>
        <v>750080</v>
      </c>
      <c r="G5668" t="str">
        <f t="shared" si="2112"/>
        <v>000BB200</v>
      </c>
      <c r="H5668" t="str">
        <f t="shared" si="2125"/>
        <v/>
      </c>
      <c r="I5668" t="str">
        <f t="shared" si="2124"/>
        <v/>
      </c>
      <c r="J5668" t="s">
        <v>7860</v>
      </c>
      <c r="K5668" t="str">
        <f t="shared" si="2113"/>
        <v>C0EC0000</v>
      </c>
      <c r="L5668" t="str">
        <f t="shared" si="2114"/>
        <v>00B20B00</v>
      </c>
      <c r="M5668" t="str">
        <f t="shared" si="2115"/>
        <v>C0EC000000B20B00</v>
      </c>
      <c r="N5668" t="str">
        <f t="shared" si="2116"/>
        <v>C0EC=炖</v>
      </c>
      <c r="P5668" s="2" t="s">
        <v>18029</v>
      </c>
      <c r="Q5668" s="2" t="s">
        <v>19075</v>
      </c>
      <c r="R5668" t="str">
        <f t="shared" si="2117"/>
        <v>E5E9=殄</v>
      </c>
    </row>
    <row r="5669" spans="1:18">
      <c r="A5669" s="2" t="s">
        <v>19754</v>
      </c>
      <c r="B5669" s="2" t="s">
        <v>19755</v>
      </c>
      <c r="C5669">
        <f t="shared" si="2122"/>
        <v>6121</v>
      </c>
      <c r="D5669">
        <f t="shared" si="2109"/>
        <v>5865</v>
      </c>
      <c r="E5669">
        <f t="shared" si="2110"/>
        <v>5856</v>
      </c>
      <c r="F5669">
        <f t="shared" si="2111"/>
        <v>750144</v>
      </c>
      <c r="G5669" t="str">
        <f t="shared" si="2112"/>
        <v>000BB240</v>
      </c>
      <c r="H5669" t="str">
        <f t="shared" si="2125"/>
        <v/>
      </c>
      <c r="I5669" t="str">
        <f t="shared" si="2124"/>
        <v/>
      </c>
      <c r="J5669" t="s">
        <v>8174</v>
      </c>
      <c r="K5669" t="str">
        <f t="shared" si="2113"/>
        <v>C1EC0000</v>
      </c>
      <c r="L5669" t="str">
        <f t="shared" si="2114"/>
        <v>40B20B00</v>
      </c>
      <c r="M5669" t="str">
        <f t="shared" si="2115"/>
        <v>C1EC000040B20B00</v>
      </c>
      <c r="N5669" t="str">
        <f t="shared" si="2116"/>
        <v>C1EC=炝</v>
      </c>
      <c r="P5669" s="2" t="s">
        <v>18298</v>
      </c>
      <c r="Q5669" s="2" t="s">
        <v>19078</v>
      </c>
      <c r="R5669" t="str">
        <f t="shared" si="2117"/>
        <v>E6E9=殒</v>
      </c>
    </row>
    <row r="5670" spans="1:18">
      <c r="A5670" s="2" t="s">
        <v>19756</v>
      </c>
      <c r="B5670" s="2" t="s">
        <v>19757</v>
      </c>
      <c r="C5670">
        <f t="shared" si="2122"/>
        <v>6122</v>
      </c>
      <c r="D5670">
        <f t="shared" si="2109"/>
        <v>5866</v>
      </c>
      <c r="E5670">
        <f t="shared" si="2110"/>
        <v>5856</v>
      </c>
      <c r="F5670">
        <f t="shared" si="2111"/>
        <v>750208</v>
      </c>
      <c r="G5670" t="str">
        <f t="shared" si="2112"/>
        <v>000BB280</v>
      </c>
      <c r="H5670" t="str">
        <f t="shared" si="2125"/>
        <v/>
      </c>
      <c r="I5670" t="str">
        <f t="shared" si="2124"/>
        <v/>
      </c>
      <c r="J5670" t="s">
        <v>8490</v>
      </c>
      <c r="K5670" t="str">
        <f t="shared" si="2113"/>
        <v>C2EC0000</v>
      </c>
      <c r="L5670" t="str">
        <f t="shared" si="2114"/>
        <v>80B20B00</v>
      </c>
      <c r="M5670" t="str">
        <f t="shared" si="2115"/>
        <v>C2EC000080B20B00</v>
      </c>
      <c r="N5670" t="str">
        <f t="shared" si="2116"/>
        <v>C2EC=炻</v>
      </c>
      <c r="P5670" s="2" t="s">
        <v>18565</v>
      </c>
      <c r="Q5670" s="2" t="s">
        <v>19081</v>
      </c>
      <c r="R5670" t="str">
        <f t="shared" si="2117"/>
        <v>E7E9=殓</v>
      </c>
    </row>
    <row r="5671" spans="1:18">
      <c r="A5671" s="2" t="s">
        <v>19758</v>
      </c>
      <c r="B5671" s="2" t="s">
        <v>19759</v>
      </c>
      <c r="C5671">
        <f t="shared" si="2122"/>
        <v>6123</v>
      </c>
      <c r="D5671">
        <f t="shared" si="2109"/>
        <v>5867</v>
      </c>
      <c r="E5671">
        <f t="shared" si="2110"/>
        <v>5856</v>
      </c>
      <c r="F5671">
        <f t="shared" si="2111"/>
        <v>750272</v>
      </c>
      <c r="G5671" t="str">
        <f t="shared" si="2112"/>
        <v>000BB2C0</v>
      </c>
      <c r="H5671" t="str">
        <f t="shared" si="2125"/>
        <v/>
      </c>
      <c r="I5671" t="str">
        <f t="shared" ref="I5671:I5680" si="2126">MID($I$1,(ROW()-2)*4+1,4)</f>
        <v/>
      </c>
      <c r="J5671" t="s">
        <v>8811</v>
      </c>
      <c r="K5671" t="str">
        <f t="shared" si="2113"/>
        <v>C3EC0000</v>
      </c>
      <c r="L5671" t="str">
        <f t="shared" si="2114"/>
        <v>C0B20B00</v>
      </c>
      <c r="M5671" t="str">
        <f t="shared" si="2115"/>
        <v>C3EC0000C0B20B00</v>
      </c>
      <c r="N5671" t="str">
        <f t="shared" si="2116"/>
        <v>C3EC=烀</v>
      </c>
      <c r="P5671" s="2" t="s">
        <v>18829</v>
      </c>
      <c r="Q5671" s="2" t="s">
        <v>19085</v>
      </c>
      <c r="R5671" t="str">
        <f t="shared" si="2117"/>
        <v>E8E9=殍</v>
      </c>
    </row>
    <row r="5672" spans="1:18">
      <c r="A5672" s="2" t="s">
        <v>19760</v>
      </c>
      <c r="B5672" s="2" t="s">
        <v>19761</v>
      </c>
      <c r="C5672">
        <f t="shared" si="2122"/>
        <v>6124</v>
      </c>
      <c r="D5672">
        <f t="shared" si="2109"/>
        <v>5868</v>
      </c>
      <c r="E5672">
        <f t="shared" si="2110"/>
        <v>5856</v>
      </c>
      <c r="F5672">
        <f t="shared" si="2111"/>
        <v>750336</v>
      </c>
      <c r="G5672" t="str">
        <f t="shared" si="2112"/>
        <v>000BB300</v>
      </c>
      <c r="H5672" t="str">
        <f t="shared" si="2125"/>
        <v/>
      </c>
      <c r="I5672" t="str">
        <f t="shared" si="2126"/>
        <v/>
      </c>
      <c r="J5672" t="s">
        <v>9127</v>
      </c>
      <c r="K5672" t="str">
        <f t="shared" si="2113"/>
        <v>C4EC0000</v>
      </c>
      <c r="L5672" t="str">
        <f t="shared" si="2114"/>
        <v>00B30B00</v>
      </c>
      <c r="M5672" t="str">
        <f t="shared" si="2115"/>
        <v>C4EC000000B30B00</v>
      </c>
      <c r="N5672" t="str">
        <f t="shared" si="2116"/>
        <v>C4EC=炷</v>
      </c>
      <c r="P5672" s="2" t="s">
        <v>19091</v>
      </c>
      <c r="Q5672" s="2" t="s">
        <v>19089</v>
      </c>
      <c r="R5672" t="str">
        <f t="shared" si="2117"/>
        <v>E9E9=殚</v>
      </c>
    </row>
    <row r="5673" spans="1:18">
      <c r="A5673" s="2" t="s">
        <v>19762</v>
      </c>
      <c r="B5673" s="2" t="s">
        <v>19763</v>
      </c>
      <c r="C5673">
        <f t="shared" si="2122"/>
        <v>6125</v>
      </c>
      <c r="D5673">
        <f t="shared" si="2109"/>
        <v>5869</v>
      </c>
      <c r="E5673">
        <f t="shared" si="2110"/>
        <v>5856</v>
      </c>
      <c r="F5673">
        <f t="shared" si="2111"/>
        <v>750400</v>
      </c>
      <c r="G5673" t="str">
        <f t="shared" si="2112"/>
        <v>000BB340</v>
      </c>
      <c r="H5673" t="str">
        <f t="shared" si="2125"/>
        <v/>
      </c>
      <c r="I5673" t="str">
        <f t="shared" si="2126"/>
        <v/>
      </c>
      <c r="J5673" t="s">
        <v>9439</v>
      </c>
      <c r="K5673" t="str">
        <f t="shared" si="2113"/>
        <v>C5EC0000</v>
      </c>
      <c r="L5673" t="str">
        <f t="shared" si="2114"/>
        <v>40B30B00</v>
      </c>
      <c r="M5673" t="str">
        <f t="shared" si="2115"/>
        <v>C5EC000040B30B00</v>
      </c>
      <c r="N5673" t="str">
        <f t="shared" si="2116"/>
        <v>C5EC=炫</v>
      </c>
      <c r="P5673" s="2" t="s">
        <v>19352</v>
      </c>
      <c r="Q5673" s="2" t="s">
        <v>19092</v>
      </c>
      <c r="R5673" t="str">
        <f t="shared" si="2117"/>
        <v>EAE9=殛</v>
      </c>
    </row>
    <row r="5674" spans="1:18">
      <c r="A5674" s="2" t="s">
        <v>19764</v>
      </c>
      <c r="B5674" s="2" t="s">
        <v>19765</v>
      </c>
      <c r="C5674">
        <f t="shared" si="2122"/>
        <v>6126</v>
      </c>
      <c r="D5674">
        <f t="shared" si="2109"/>
        <v>5870</v>
      </c>
      <c r="E5674">
        <f t="shared" si="2110"/>
        <v>5856</v>
      </c>
      <c r="F5674">
        <f t="shared" si="2111"/>
        <v>750464</v>
      </c>
      <c r="G5674" t="str">
        <f t="shared" si="2112"/>
        <v>000BB380</v>
      </c>
      <c r="H5674" t="str">
        <f t="shared" si="2125"/>
        <v/>
      </c>
      <c r="I5674" t="str">
        <f t="shared" si="2126"/>
        <v/>
      </c>
      <c r="J5674" t="s">
        <v>9751</v>
      </c>
      <c r="K5674" t="str">
        <f t="shared" si="2113"/>
        <v>C6EC0000</v>
      </c>
      <c r="L5674" t="str">
        <f t="shared" si="2114"/>
        <v>80B30B00</v>
      </c>
      <c r="M5674" t="str">
        <f t="shared" si="2115"/>
        <v>C6EC000080B30B00</v>
      </c>
      <c r="N5674" t="str">
        <f t="shared" si="2116"/>
        <v>C6EC=炱</v>
      </c>
      <c r="P5674" s="2" t="s">
        <v>19612</v>
      </c>
      <c r="Q5674" s="2" t="s">
        <v>19095</v>
      </c>
      <c r="R5674" t="str">
        <f t="shared" si="2117"/>
        <v>EBE9=殡</v>
      </c>
    </row>
    <row r="5675" spans="1:18">
      <c r="A5675" s="2" t="s">
        <v>19766</v>
      </c>
      <c r="B5675" s="2" t="s">
        <v>19767</v>
      </c>
      <c r="C5675">
        <f t="shared" si="2122"/>
        <v>6127</v>
      </c>
      <c r="D5675">
        <f t="shared" si="2109"/>
        <v>5871</v>
      </c>
      <c r="E5675">
        <f t="shared" si="2110"/>
        <v>5856</v>
      </c>
      <c r="F5675">
        <f t="shared" si="2111"/>
        <v>750528</v>
      </c>
      <c r="G5675" t="str">
        <f t="shared" si="2112"/>
        <v>000BB3C0</v>
      </c>
      <c r="H5675" t="str">
        <f t="shared" si="2125"/>
        <v/>
      </c>
      <c r="I5675" t="str">
        <f t="shared" si="2126"/>
        <v/>
      </c>
      <c r="J5675" t="s">
        <v>10065</v>
      </c>
      <c r="K5675" t="str">
        <f t="shared" si="2113"/>
        <v>C7EC0000</v>
      </c>
      <c r="L5675" t="str">
        <f t="shared" si="2114"/>
        <v>C0B30B00</v>
      </c>
      <c r="M5675" t="str">
        <f t="shared" si="2115"/>
        <v>C7EC0000C0B30B00</v>
      </c>
      <c r="N5675" t="str">
        <f t="shared" si="2116"/>
        <v>C7EC=烨</v>
      </c>
      <c r="P5675" s="2" t="s">
        <v>19768</v>
      </c>
      <c r="Q5675" s="2" t="s">
        <v>19098</v>
      </c>
      <c r="R5675" t="str">
        <f t="shared" si="2117"/>
        <v>ECE9=殪</v>
      </c>
    </row>
    <row r="5676" spans="1:18">
      <c r="A5676" s="2" t="s">
        <v>19769</v>
      </c>
      <c r="B5676" s="2" t="s">
        <v>19770</v>
      </c>
      <c r="C5676">
        <f t="shared" si="2122"/>
        <v>6128</v>
      </c>
      <c r="D5676">
        <f t="shared" si="2109"/>
        <v>5872</v>
      </c>
      <c r="E5676">
        <f t="shared" si="2110"/>
        <v>5872</v>
      </c>
      <c r="F5676">
        <f t="shared" si="2111"/>
        <v>751616</v>
      </c>
      <c r="G5676" t="str">
        <f t="shared" si="2112"/>
        <v>000BB800</v>
      </c>
      <c r="H5676" t="str">
        <f t="shared" si="2125"/>
        <v/>
      </c>
      <c r="I5676" t="str">
        <f t="shared" si="2126"/>
        <v/>
      </c>
      <c r="J5676" t="s">
        <v>10373</v>
      </c>
      <c r="K5676" t="str">
        <f t="shared" si="2113"/>
        <v>C8EC0000</v>
      </c>
      <c r="L5676" t="str">
        <f t="shared" si="2114"/>
        <v>00B80B00</v>
      </c>
      <c r="M5676" t="str">
        <f t="shared" si="2115"/>
        <v>C8EC000000B80B00</v>
      </c>
      <c r="N5676" t="str">
        <f t="shared" si="2116"/>
        <v>C8EC=烊</v>
      </c>
      <c r="P5676" s="2" t="s">
        <v>19771</v>
      </c>
      <c r="Q5676" s="2" t="s">
        <v>19101</v>
      </c>
      <c r="R5676" t="str">
        <f t="shared" si="2117"/>
        <v>EDE9=轫</v>
      </c>
    </row>
    <row r="5677" spans="1:18">
      <c r="A5677" s="2" t="s">
        <v>19772</v>
      </c>
      <c r="B5677" s="2" t="s">
        <v>19773</v>
      </c>
      <c r="C5677">
        <f t="shared" si="2122"/>
        <v>6129</v>
      </c>
      <c r="D5677">
        <f t="shared" si="2109"/>
        <v>5873</v>
      </c>
      <c r="E5677">
        <f t="shared" si="2110"/>
        <v>5872</v>
      </c>
      <c r="F5677">
        <f t="shared" si="2111"/>
        <v>751680</v>
      </c>
      <c r="G5677" t="str">
        <f t="shared" si="2112"/>
        <v>000BB840</v>
      </c>
      <c r="H5677" t="str">
        <f t="shared" ref="H5677:H5686" si="2127">MID($H$1,(ROW()-2)*4+1,4)</f>
        <v/>
      </c>
      <c r="I5677" t="str">
        <f t="shared" si="2126"/>
        <v/>
      </c>
      <c r="J5677" t="s">
        <v>10688</v>
      </c>
      <c r="K5677" t="str">
        <f t="shared" si="2113"/>
        <v>C9EC0000</v>
      </c>
      <c r="L5677" t="str">
        <f t="shared" si="2114"/>
        <v>40B80B00</v>
      </c>
      <c r="M5677" t="str">
        <f t="shared" si="2115"/>
        <v>C9EC000040B80B00</v>
      </c>
      <c r="N5677" t="str">
        <f t="shared" si="2116"/>
        <v>C9EC=焐</v>
      </c>
      <c r="P5677" s="2" t="s">
        <v>19774</v>
      </c>
      <c r="Q5677" s="2" t="s">
        <v>19104</v>
      </c>
      <c r="R5677" t="str">
        <f t="shared" si="2117"/>
        <v>EEE9=轭</v>
      </c>
    </row>
    <row r="5678" spans="1:18">
      <c r="A5678" s="2" t="s">
        <v>19775</v>
      </c>
      <c r="B5678" s="2" t="s">
        <v>19776</v>
      </c>
      <c r="C5678">
        <f t="shared" si="2122"/>
        <v>6130</v>
      </c>
      <c r="D5678">
        <f t="shared" si="2109"/>
        <v>5874</v>
      </c>
      <c r="E5678">
        <f t="shared" si="2110"/>
        <v>5872</v>
      </c>
      <c r="F5678">
        <f t="shared" si="2111"/>
        <v>751744</v>
      </c>
      <c r="G5678" t="str">
        <f t="shared" si="2112"/>
        <v>000BB880</v>
      </c>
      <c r="H5678" t="str">
        <f t="shared" si="2127"/>
        <v/>
      </c>
      <c r="I5678" t="str">
        <f t="shared" si="2126"/>
        <v/>
      </c>
      <c r="J5678" t="s">
        <v>10995</v>
      </c>
      <c r="K5678" t="str">
        <f t="shared" si="2113"/>
        <v>CAEC0000</v>
      </c>
      <c r="L5678" t="str">
        <f t="shared" si="2114"/>
        <v>80B80B00</v>
      </c>
      <c r="M5678" t="str">
        <f t="shared" si="2115"/>
        <v>CAEC000080B80B00</v>
      </c>
      <c r="N5678" t="str">
        <f t="shared" si="2116"/>
        <v>CAEC=焓</v>
      </c>
      <c r="P5678" s="2" t="s">
        <v>19777</v>
      </c>
      <c r="Q5678" s="2" t="s">
        <v>19107</v>
      </c>
      <c r="R5678" t="str">
        <f t="shared" si="2117"/>
        <v>EFE9=轱</v>
      </c>
    </row>
    <row r="5679" spans="1:18">
      <c r="A5679" s="2" t="s">
        <v>19778</v>
      </c>
      <c r="B5679" s="2" t="s">
        <v>19779</v>
      </c>
      <c r="C5679">
        <f t="shared" si="2122"/>
        <v>6131</v>
      </c>
      <c r="D5679">
        <f t="shared" si="2109"/>
        <v>5875</v>
      </c>
      <c r="E5679">
        <f t="shared" si="2110"/>
        <v>5872</v>
      </c>
      <c r="F5679">
        <f t="shared" si="2111"/>
        <v>751808</v>
      </c>
      <c r="G5679" t="str">
        <f t="shared" si="2112"/>
        <v>000BB8C0</v>
      </c>
      <c r="H5679" t="str">
        <f t="shared" si="2127"/>
        <v/>
      </c>
      <c r="I5679" t="str">
        <f t="shared" si="2126"/>
        <v/>
      </c>
      <c r="J5679" t="s">
        <v>11299</v>
      </c>
      <c r="K5679" t="str">
        <f t="shared" si="2113"/>
        <v>CBEC0000</v>
      </c>
      <c r="L5679" t="str">
        <f t="shared" si="2114"/>
        <v>C0B80B00</v>
      </c>
      <c r="M5679" t="str">
        <f t="shared" si="2115"/>
        <v>CBEC0000C0B80B00</v>
      </c>
      <c r="N5679" t="str">
        <f t="shared" si="2116"/>
        <v>CBEC=焖</v>
      </c>
      <c r="P5679" s="2" t="s">
        <v>19780</v>
      </c>
      <c r="Q5679" s="2" t="s">
        <v>19110</v>
      </c>
      <c r="R5679" t="str">
        <f t="shared" si="2117"/>
        <v>F0E9=轲</v>
      </c>
    </row>
    <row r="5680" spans="1:18">
      <c r="A5680" s="2" t="s">
        <v>19781</v>
      </c>
      <c r="B5680" s="2" t="s">
        <v>19782</v>
      </c>
      <c r="C5680">
        <f t="shared" si="2122"/>
        <v>6132</v>
      </c>
      <c r="D5680">
        <f t="shared" si="2109"/>
        <v>5876</v>
      </c>
      <c r="E5680">
        <f t="shared" si="2110"/>
        <v>5872</v>
      </c>
      <c r="F5680">
        <f t="shared" si="2111"/>
        <v>751872</v>
      </c>
      <c r="G5680" t="str">
        <f t="shared" si="2112"/>
        <v>000BB900</v>
      </c>
      <c r="H5680" t="str">
        <f t="shared" si="2127"/>
        <v/>
      </c>
      <c r="I5680" t="str">
        <f t="shared" si="2126"/>
        <v/>
      </c>
      <c r="J5680" t="s">
        <v>2220</v>
      </c>
      <c r="K5680" t="str">
        <f t="shared" si="2113"/>
        <v>CCEC0000</v>
      </c>
      <c r="L5680" t="str">
        <f t="shared" si="2114"/>
        <v>00B90B00</v>
      </c>
      <c r="M5680" t="str">
        <f t="shared" si="2115"/>
        <v>CCEC000000B90B00</v>
      </c>
      <c r="N5680" t="str">
        <f t="shared" si="2116"/>
        <v>CCEC=焯</v>
      </c>
      <c r="P5680" s="2" t="s">
        <v>19783</v>
      </c>
      <c r="Q5680" s="2" t="s">
        <v>19113</v>
      </c>
      <c r="R5680" t="str">
        <f t="shared" si="2117"/>
        <v>F1E9=轳</v>
      </c>
    </row>
    <row r="5681" spans="1:18">
      <c r="A5681" s="2" t="s">
        <v>19784</v>
      </c>
      <c r="B5681" s="2" t="s">
        <v>19785</v>
      </c>
      <c r="C5681">
        <f t="shared" si="2122"/>
        <v>6133</v>
      </c>
      <c r="D5681">
        <f t="shared" si="2109"/>
        <v>5877</v>
      </c>
      <c r="E5681">
        <f t="shared" si="2110"/>
        <v>5872</v>
      </c>
      <c r="F5681">
        <f t="shared" si="2111"/>
        <v>751936</v>
      </c>
      <c r="G5681" t="str">
        <f t="shared" si="2112"/>
        <v>000BB940</v>
      </c>
      <c r="H5681" t="str">
        <f t="shared" si="2127"/>
        <v/>
      </c>
      <c r="I5681" t="str">
        <f t="shared" ref="I5681:I5690" si="2128">MID($I$1,(ROW()-2)*4+1,4)</f>
        <v/>
      </c>
      <c r="J5681" t="s">
        <v>11901</v>
      </c>
      <c r="K5681" t="str">
        <f t="shared" si="2113"/>
        <v>CDEC0000</v>
      </c>
      <c r="L5681" t="str">
        <f t="shared" si="2114"/>
        <v>40B90B00</v>
      </c>
      <c r="M5681" t="str">
        <f t="shared" si="2115"/>
        <v>CDEC000040B90B00</v>
      </c>
      <c r="N5681" t="str">
        <f t="shared" si="2116"/>
        <v>CDEC=焱</v>
      </c>
      <c r="P5681" s="2" t="s">
        <v>19786</v>
      </c>
      <c r="Q5681" s="2" t="s">
        <v>19116</v>
      </c>
      <c r="R5681" t="str">
        <f t="shared" si="2117"/>
        <v>F2E9=轵</v>
      </c>
    </row>
    <row r="5682" spans="1:18">
      <c r="A5682" s="2" t="s">
        <v>19787</v>
      </c>
      <c r="B5682" s="2" t="s">
        <v>19788</v>
      </c>
      <c r="C5682">
        <f t="shared" si="2122"/>
        <v>6134</v>
      </c>
      <c r="D5682">
        <f t="shared" si="2109"/>
        <v>5878</v>
      </c>
      <c r="E5682">
        <f t="shared" si="2110"/>
        <v>5872</v>
      </c>
      <c r="F5682">
        <f t="shared" si="2111"/>
        <v>752000</v>
      </c>
      <c r="G5682" t="str">
        <f t="shared" si="2112"/>
        <v>000BB980</v>
      </c>
      <c r="H5682" t="str">
        <f t="shared" si="2127"/>
        <v/>
      </c>
      <c r="I5682" t="str">
        <f t="shared" si="2128"/>
        <v/>
      </c>
      <c r="J5682" t="s">
        <v>12204</v>
      </c>
      <c r="K5682" t="str">
        <f t="shared" si="2113"/>
        <v>CEEC0000</v>
      </c>
      <c r="L5682" t="str">
        <f t="shared" si="2114"/>
        <v>80B90B00</v>
      </c>
      <c r="M5682" t="str">
        <f t="shared" si="2115"/>
        <v>CEEC000080B90B00</v>
      </c>
      <c r="N5682" t="str">
        <f t="shared" si="2116"/>
        <v>CEEC=煳</v>
      </c>
      <c r="P5682" s="2" t="s">
        <v>19789</v>
      </c>
      <c r="Q5682" s="2" t="s">
        <v>19119</v>
      </c>
      <c r="R5682" t="str">
        <f t="shared" si="2117"/>
        <v>F3E9=轶</v>
      </c>
    </row>
    <row r="5683" spans="1:18">
      <c r="A5683" s="2" t="s">
        <v>19790</v>
      </c>
      <c r="B5683" s="2" t="s">
        <v>19791</v>
      </c>
      <c r="C5683">
        <f t="shared" si="2122"/>
        <v>6144</v>
      </c>
      <c r="D5683">
        <f t="shared" si="2109"/>
        <v>5888</v>
      </c>
      <c r="E5683">
        <f t="shared" si="2110"/>
        <v>5888</v>
      </c>
      <c r="F5683">
        <f t="shared" si="2111"/>
        <v>753664</v>
      </c>
      <c r="G5683" t="str">
        <f t="shared" si="2112"/>
        <v>000BC000</v>
      </c>
      <c r="H5683" t="str">
        <f t="shared" si="2127"/>
        <v/>
      </c>
      <c r="I5683" t="str">
        <f t="shared" si="2128"/>
        <v/>
      </c>
      <c r="J5683" t="s">
        <v>12501</v>
      </c>
      <c r="K5683" t="str">
        <f t="shared" si="2113"/>
        <v>CFEC0000</v>
      </c>
      <c r="L5683" t="str">
        <f t="shared" si="2114"/>
        <v>00C00B00</v>
      </c>
      <c r="M5683" t="str">
        <f t="shared" si="2115"/>
        <v>CFEC000000C00B00</v>
      </c>
      <c r="N5683" t="str">
        <f t="shared" si="2116"/>
        <v>CFEC=煜</v>
      </c>
      <c r="P5683" s="2" t="s">
        <v>19792</v>
      </c>
      <c r="Q5683" s="2" t="s">
        <v>19122</v>
      </c>
      <c r="R5683" t="str">
        <f t="shared" si="2117"/>
        <v>F4E9=轸</v>
      </c>
    </row>
    <row r="5684" spans="1:18">
      <c r="A5684" s="2" t="s">
        <v>19793</v>
      </c>
      <c r="B5684" s="2" t="s">
        <v>19794</v>
      </c>
      <c r="C5684">
        <f t="shared" si="2122"/>
        <v>6145</v>
      </c>
      <c r="D5684">
        <f t="shared" si="2109"/>
        <v>5889</v>
      </c>
      <c r="E5684">
        <f t="shared" si="2110"/>
        <v>5888</v>
      </c>
      <c r="F5684">
        <f t="shared" si="2111"/>
        <v>753728</v>
      </c>
      <c r="G5684" t="str">
        <f t="shared" si="2112"/>
        <v>000BC040</v>
      </c>
      <c r="H5684" t="str">
        <f t="shared" si="2127"/>
        <v/>
      </c>
      <c r="I5684" t="str">
        <f t="shared" si="2128"/>
        <v/>
      </c>
      <c r="J5684" t="s">
        <v>12793</v>
      </c>
      <c r="K5684" t="str">
        <f t="shared" si="2113"/>
        <v>D0EC0000</v>
      </c>
      <c r="L5684" t="str">
        <f t="shared" si="2114"/>
        <v>40C00B00</v>
      </c>
      <c r="M5684" t="str">
        <f t="shared" si="2115"/>
        <v>D0EC000040C00B00</v>
      </c>
      <c r="N5684" t="str">
        <f t="shared" si="2116"/>
        <v>D0EC=煨</v>
      </c>
      <c r="P5684" s="2" t="s">
        <v>19795</v>
      </c>
      <c r="Q5684" s="2" t="s">
        <v>19125</v>
      </c>
      <c r="R5684" t="str">
        <f t="shared" si="2117"/>
        <v>F5E9=轷</v>
      </c>
    </row>
    <row r="5685" spans="1:18">
      <c r="A5685" s="2" t="s">
        <v>19796</v>
      </c>
      <c r="B5685" s="2" t="s">
        <v>19797</v>
      </c>
      <c r="C5685">
        <f t="shared" si="2122"/>
        <v>6146</v>
      </c>
      <c r="D5685">
        <f t="shared" si="2109"/>
        <v>5890</v>
      </c>
      <c r="E5685">
        <f t="shared" si="2110"/>
        <v>5888</v>
      </c>
      <c r="F5685">
        <f t="shared" si="2111"/>
        <v>753792</v>
      </c>
      <c r="G5685" t="str">
        <f t="shared" si="2112"/>
        <v>000BC080</v>
      </c>
      <c r="H5685" t="str">
        <f t="shared" si="2127"/>
        <v/>
      </c>
      <c r="I5685" t="str">
        <f t="shared" si="2128"/>
        <v/>
      </c>
      <c r="J5685" t="s">
        <v>13085</v>
      </c>
      <c r="K5685" t="str">
        <f t="shared" si="2113"/>
        <v>D1EC0000</v>
      </c>
      <c r="L5685" t="str">
        <f t="shared" si="2114"/>
        <v>80C00B00</v>
      </c>
      <c r="M5685" t="str">
        <f t="shared" si="2115"/>
        <v>D1EC000080C00B00</v>
      </c>
      <c r="N5685" t="str">
        <f t="shared" si="2116"/>
        <v>D1EC=煅</v>
      </c>
      <c r="P5685" s="2" t="s">
        <v>19798</v>
      </c>
      <c r="Q5685" s="2" t="s">
        <v>19128</v>
      </c>
      <c r="R5685" t="str">
        <f t="shared" si="2117"/>
        <v>F6E9=轹</v>
      </c>
    </row>
    <row r="5686" spans="1:18">
      <c r="A5686" s="2" t="s">
        <v>19799</v>
      </c>
      <c r="B5686" s="2" t="s">
        <v>19800</v>
      </c>
      <c r="C5686">
        <f t="shared" si="2122"/>
        <v>6147</v>
      </c>
      <c r="D5686">
        <f t="shared" si="2109"/>
        <v>5891</v>
      </c>
      <c r="E5686">
        <f t="shared" si="2110"/>
        <v>5888</v>
      </c>
      <c r="F5686">
        <f t="shared" si="2111"/>
        <v>753856</v>
      </c>
      <c r="G5686" t="str">
        <f t="shared" si="2112"/>
        <v>000BC0C0</v>
      </c>
      <c r="H5686" t="str">
        <f t="shared" si="2127"/>
        <v/>
      </c>
      <c r="I5686" t="str">
        <f t="shared" si="2128"/>
        <v/>
      </c>
      <c r="J5686" t="s">
        <v>13386</v>
      </c>
      <c r="K5686" t="str">
        <f t="shared" si="2113"/>
        <v>D2EC0000</v>
      </c>
      <c r="L5686" t="str">
        <f t="shared" si="2114"/>
        <v>C0C00B00</v>
      </c>
      <c r="M5686" t="str">
        <f t="shared" si="2115"/>
        <v>D2EC0000C0C00B00</v>
      </c>
      <c r="N5686" t="str">
        <f t="shared" si="2116"/>
        <v>D2EC=煲</v>
      </c>
      <c r="P5686" s="2" t="s">
        <v>19801</v>
      </c>
      <c r="Q5686" s="2" t="s">
        <v>19131</v>
      </c>
      <c r="R5686" t="str">
        <f t="shared" si="2117"/>
        <v>F7E9=轺</v>
      </c>
    </row>
    <row r="5687" spans="1:18">
      <c r="A5687" s="2" t="s">
        <v>19802</v>
      </c>
      <c r="B5687" s="2" t="s">
        <v>19803</v>
      </c>
      <c r="C5687">
        <f t="shared" si="2122"/>
        <v>6148</v>
      </c>
      <c r="D5687">
        <f t="shared" si="2109"/>
        <v>5892</v>
      </c>
      <c r="E5687">
        <f t="shared" si="2110"/>
        <v>5888</v>
      </c>
      <c r="F5687">
        <f t="shared" si="2111"/>
        <v>753920</v>
      </c>
      <c r="G5687" t="str">
        <f t="shared" si="2112"/>
        <v>000BC100</v>
      </c>
      <c r="H5687" t="str">
        <f t="shared" ref="H5687:H5696" si="2129">MID($H$1,(ROW()-2)*4+1,4)</f>
        <v/>
      </c>
      <c r="I5687" t="str">
        <f t="shared" si="2128"/>
        <v/>
      </c>
      <c r="J5687" t="s">
        <v>13676</v>
      </c>
      <c r="K5687" t="str">
        <f t="shared" si="2113"/>
        <v>D3EC0000</v>
      </c>
      <c r="L5687" t="str">
        <f t="shared" si="2114"/>
        <v>00C10B00</v>
      </c>
      <c r="M5687" t="str">
        <f t="shared" si="2115"/>
        <v>D3EC000000C10B00</v>
      </c>
      <c r="N5687" t="str">
        <f t="shared" si="2116"/>
        <v>D3EC=煊</v>
      </c>
      <c r="P5687" s="2" t="s">
        <v>19804</v>
      </c>
      <c r="Q5687" s="2" t="s">
        <v>19134</v>
      </c>
      <c r="R5687" t="str">
        <f t="shared" si="2117"/>
        <v>F8E9=轼</v>
      </c>
    </row>
    <row r="5688" spans="1:18">
      <c r="A5688" s="2" t="s">
        <v>19805</v>
      </c>
      <c r="B5688" s="2" t="s">
        <v>19806</v>
      </c>
      <c r="C5688">
        <f t="shared" si="2122"/>
        <v>6149</v>
      </c>
      <c r="D5688">
        <f t="shared" si="2109"/>
        <v>5893</v>
      </c>
      <c r="E5688">
        <f t="shared" si="2110"/>
        <v>5888</v>
      </c>
      <c r="F5688">
        <f t="shared" si="2111"/>
        <v>753984</v>
      </c>
      <c r="G5688" t="str">
        <f t="shared" si="2112"/>
        <v>000BC140</v>
      </c>
      <c r="H5688" t="str">
        <f t="shared" si="2129"/>
        <v/>
      </c>
      <c r="I5688" t="str">
        <f t="shared" si="2128"/>
        <v/>
      </c>
      <c r="J5688" t="s">
        <v>13970</v>
      </c>
      <c r="K5688" t="str">
        <f t="shared" si="2113"/>
        <v>D4EC0000</v>
      </c>
      <c r="L5688" t="str">
        <f t="shared" si="2114"/>
        <v>40C10B00</v>
      </c>
      <c r="M5688" t="str">
        <f t="shared" si="2115"/>
        <v>D4EC000040C10B00</v>
      </c>
      <c r="N5688" t="str">
        <f t="shared" si="2116"/>
        <v>D4EC=煸</v>
      </c>
      <c r="P5688" s="2" t="s">
        <v>19807</v>
      </c>
      <c r="Q5688" s="2" t="s">
        <v>19137</v>
      </c>
      <c r="R5688" t="str">
        <f t="shared" si="2117"/>
        <v>F9E9=轾</v>
      </c>
    </row>
    <row r="5689" spans="1:18">
      <c r="A5689" s="2" t="s">
        <v>19808</v>
      </c>
      <c r="B5689" s="2" t="s">
        <v>19809</v>
      </c>
      <c r="C5689">
        <f t="shared" si="2122"/>
        <v>6150</v>
      </c>
      <c r="D5689">
        <f t="shared" si="2109"/>
        <v>5894</v>
      </c>
      <c r="E5689">
        <f t="shared" si="2110"/>
        <v>5888</v>
      </c>
      <c r="F5689">
        <f t="shared" si="2111"/>
        <v>754048</v>
      </c>
      <c r="G5689" t="str">
        <f t="shared" si="2112"/>
        <v>000BC180</v>
      </c>
      <c r="H5689" t="str">
        <f t="shared" si="2129"/>
        <v/>
      </c>
      <c r="I5689" t="str">
        <f t="shared" si="2128"/>
        <v/>
      </c>
      <c r="J5689" t="s">
        <v>14254</v>
      </c>
      <c r="K5689" t="str">
        <f t="shared" si="2113"/>
        <v>D5EC0000</v>
      </c>
      <c r="L5689" t="str">
        <f t="shared" si="2114"/>
        <v>80C10B00</v>
      </c>
      <c r="M5689" t="str">
        <f t="shared" si="2115"/>
        <v>D5EC000080C10B00</v>
      </c>
      <c r="N5689" t="str">
        <f t="shared" si="2116"/>
        <v>D5EC=煺</v>
      </c>
      <c r="P5689" s="2" t="s">
        <v>19810</v>
      </c>
      <c r="Q5689" s="2" t="s">
        <v>19140</v>
      </c>
      <c r="R5689" t="str">
        <f t="shared" si="2117"/>
        <v>FAE9=辁</v>
      </c>
    </row>
    <row r="5690" spans="1:18">
      <c r="A5690" s="2" t="s">
        <v>19811</v>
      </c>
      <c r="B5690" s="2" t="s">
        <v>19812</v>
      </c>
      <c r="C5690">
        <f t="shared" si="2122"/>
        <v>6151</v>
      </c>
      <c r="D5690">
        <f t="shared" si="2109"/>
        <v>5895</v>
      </c>
      <c r="E5690">
        <f t="shared" si="2110"/>
        <v>5888</v>
      </c>
      <c r="F5690">
        <f t="shared" si="2111"/>
        <v>754112</v>
      </c>
      <c r="G5690" t="str">
        <f t="shared" si="2112"/>
        <v>000BC1C0</v>
      </c>
      <c r="H5690" t="str">
        <f t="shared" si="2129"/>
        <v/>
      </c>
      <c r="I5690" t="str">
        <f t="shared" si="2128"/>
        <v/>
      </c>
      <c r="J5690" t="s">
        <v>14548</v>
      </c>
      <c r="K5690" t="str">
        <f t="shared" si="2113"/>
        <v>D6EC0000</v>
      </c>
      <c r="L5690" t="str">
        <f t="shared" si="2114"/>
        <v>C0C10B00</v>
      </c>
      <c r="M5690" t="str">
        <f t="shared" si="2115"/>
        <v>D6EC0000C0C10B00</v>
      </c>
      <c r="N5690" t="str">
        <f t="shared" si="2116"/>
        <v>D6EC=熘</v>
      </c>
      <c r="P5690" s="2" t="s">
        <v>19813</v>
      </c>
      <c r="Q5690" s="2" t="s">
        <v>19143</v>
      </c>
      <c r="R5690" t="str">
        <f t="shared" si="2117"/>
        <v>FBE9=辂</v>
      </c>
    </row>
    <row r="5691" spans="1:18">
      <c r="A5691" s="2" t="s">
        <v>19814</v>
      </c>
      <c r="B5691" s="2" t="s">
        <v>19815</v>
      </c>
      <c r="C5691">
        <f t="shared" si="2122"/>
        <v>6152</v>
      </c>
      <c r="D5691">
        <f t="shared" si="2109"/>
        <v>5896</v>
      </c>
      <c r="E5691">
        <f t="shared" si="2110"/>
        <v>5888</v>
      </c>
      <c r="F5691">
        <f t="shared" si="2111"/>
        <v>754176</v>
      </c>
      <c r="G5691" t="str">
        <f t="shared" si="2112"/>
        <v>000BC200</v>
      </c>
      <c r="H5691" t="str">
        <f t="shared" si="2129"/>
        <v/>
      </c>
      <c r="I5691" t="str">
        <f t="shared" ref="I5691:I5700" si="2130">MID($I$1,(ROW()-2)*4+1,4)</f>
        <v/>
      </c>
      <c r="J5691" t="s">
        <v>2681</v>
      </c>
      <c r="K5691" t="str">
        <f t="shared" si="2113"/>
        <v>D7EC0000</v>
      </c>
      <c r="L5691" t="str">
        <f t="shared" si="2114"/>
        <v>00C20B00</v>
      </c>
      <c r="M5691" t="str">
        <f t="shared" si="2115"/>
        <v>D7EC000000C20B00</v>
      </c>
      <c r="N5691" t="str">
        <f t="shared" si="2116"/>
        <v>D7EC=熳</v>
      </c>
      <c r="P5691" s="2" t="s">
        <v>19816</v>
      </c>
      <c r="Q5691" s="2" t="s">
        <v>19146</v>
      </c>
      <c r="R5691" t="str">
        <f t="shared" si="2117"/>
        <v>FCE9=辄</v>
      </c>
    </row>
    <row r="5692" spans="1:18">
      <c r="A5692" s="2" t="s">
        <v>19817</v>
      </c>
      <c r="B5692" s="2" t="s">
        <v>19818</v>
      </c>
      <c r="C5692">
        <f t="shared" si="2122"/>
        <v>6153</v>
      </c>
      <c r="D5692">
        <f t="shared" si="2109"/>
        <v>5897</v>
      </c>
      <c r="E5692">
        <f t="shared" si="2110"/>
        <v>5888</v>
      </c>
      <c r="F5692">
        <f t="shared" si="2111"/>
        <v>754240</v>
      </c>
      <c r="G5692" t="str">
        <f t="shared" si="2112"/>
        <v>000BC240</v>
      </c>
      <c r="H5692" t="str">
        <f t="shared" si="2129"/>
        <v/>
      </c>
      <c r="I5692" t="str">
        <f t="shared" si="2130"/>
        <v/>
      </c>
      <c r="J5692" t="s">
        <v>15115</v>
      </c>
      <c r="K5692" t="str">
        <f t="shared" si="2113"/>
        <v>D8EC0000</v>
      </c>
      <c r="L5692" t="str">
        <f t="shared" si="2114"/>
        <v>40C20B00</v>
      </c>
      <c r="M5692" t="str">
        <f t="shared" si="2115"/>
        <v>D8EC000040C20B00</v>
      </c>
      <c r="N5692" t="str">
        <f t="shared" si="2116"/>
        <v>D8EC=熵</v>
      </c>
      <c r="P5692" s="2" t="s">
        <v>19819</v>
      </c>
      <c r="Q5692" s="2" t="s">
        <v>19149</v>
      </c>
      <c r="R5692" t="str">
        <f t="shared" si="2117"/>
        <v>FDE9=辇</v>
      </c>
    </row>
    <row r="5693" spans="1:18">
      <c r="A5693" s="2" t="s">
        <v>19820</v>
      </c>
      <c r="B5693" s="2" t="s">
        <v>19821</v>
      </c>
      <c r="C5693">
        <f t="shared" si="2122"/>
        <v>6154</v>
      </c>
      <c r="D5693">
        <f t="shared" si="2109"/>
        <v>5898</v>
      </c>
      <c r="E5693">
        <f t="shared" si="2110"/>
        <v>5888</v>
      </c>
      <c r="F5693">
        <f t="shared" si="2111"/>
        <v>754304</v>
      </c>
      <c r="G5693" t="str">
        <f t="shared" si="2112"/>
        <v>000BC280</v>
      </c>
      <c r="H5693" t="str">
        <f t="shared" si="2129"/>
        <v/>
      </c>
      <c r="I5693" t="str">
        <f t="shared" si="2130"/>
        <v/>
      </c>
      <c r="J5693" t="s">
        <v>15405</v>
      </c>
      <c r="K5693" t="str">
        <f t="shared" si="2113"/>
        <v>D9EC0000</v>
      </c>
      <c r="L5693" t="str">
        <f t="shared" si="2114"/>
        <v>80C20B00</v>
      </c>
      <c r="M5693" t="str">
        <f t="shared" si="2115"/>
        <v>D9EC000080C20B00</v>
      </c>
      <c r="N5693" t="str">
        <f t="shared" si="2116"/>
        <v>D9EC=熨</v>
      </c>
      <c r="P5693" s="2" t="s">
        <v>19822</v>
      </c>
      <c r="Q5693" s="2" t="s">
        <v>19152</v>
      </c>
      <c r="R5693" t="str">
        <f t="shared" si="2117"/>
        <v>FEE9=辋</v>
      </c>
    </row>
    <row r="5694" spans="1:18">
      <c r="A5694" s="2" t="s">
        <v>19823</v>
      </c>
      <c r="B5694" s="2" t="s">
        <v>19824</v>
      </c>
      <c r="C5694">
        <f t="shared" si="2122"/>
        <v>6155</v>
      </c>
      <c r="D5694">
        <f t="shared" si="2109"/>
        <v>5899</v>
      </c>
      <c r="E5694">
        <f t="shared" si="2110"/>
        <v>5888</v>
      </c>
      <c r="F5694">
        <f t="shared" si="2111"/>
        <v>754368</v>
      </c>
      <c r="G5694" t="str">
        <f t="shared" si="2112"/>
        <v>000BC2C0</v>
      </c>
      <c r="H5694" t="str">
        <f t="shared" si="2129"/>
        <v/>
      </c>
      <c r="I5694" t="str">
        <f t="shared" si="2130"/>
        <v/>
      </c>
      <c r="J5694" t="s">
        <v>15694</v>
      </c>
      <c r="K5694" t="str">
        <f t="shared" si="2113"/>
        <v>DAEC0000</v>
      </c>
      <c r="L5694" t="str">
        <f t="shared" si="2114"/>
        <v>C0C20B00</v>
      </c>
      <c r="M5694" t="str">
        <f t="shared" si="2115"/>
        <v>DAEC0000C0C20B00</v>
      </c>
      <c r="N5694" t="str">
        <f t="shared" si="2116"/>
        <v>DAEC=熠</v>
      </c>
      <c r="P5694" s="2" t="s">
        <v>19825</v>
      </c>
      <c r="Q5694" s="2" t="s">
        <v>19155</v>
      </c>
      <c r="R5694" t="str">
        <f t="shared" si="2117"/>
        <v>A1EA=辍</v>
      </c>
    </row>
    <row r="5695" spans="1:18">
      <c r="A5695" s="2" t="s">
        <v>19826</v>
      </c>
      <c r="B5695" s="2" t="s">
        <v>19827</v>
      </c>
      <c r="C5695">
        <f t="shared" si="2122"/>
        <v>6156</v>
      </c>
      <c r="D5695">
        <f t="shared" si="2109"/>
        <v>5900</v>
      </c>
      <c r="E5695">
        <f t="shared" si="2110"/>
        <v>5888</v>
      </c>
      <c r="F5695">
        <f t="shared" si="2111"/>
        <v>754432</v>
      </c>
      <c r="G5695" t="str">
        <f t="shared" si="2112"/>
        <v>000BC300</v>
      </c>
      <c r="H5695" t="str">
        <f t="shared" si="2129"/>
        <v/>
      </c>
      <c r="I5695" t="str">
        <f t="shared" si="2130"/>
        <v/>
      </c>
      <c r="J5695" t="s">
        <v>15979</v>
      </c>
      <c r="K5695" t="str">
        <f t="shared" si="2113"/>
        <v>DBEC0000</v>
      </c>
      <c r="L5695" t="str">
        <f t="shared" si="2114"/>
        <v>00C30B00</v>
      </c>
      <c r="M5695" t="str">
        <f t="shared" si="2115"/>
        <v>DBEC000000C30B00</v>
      </c>
      <c r="N5695" t="str">
        <f t="shared" si="2116"/>
        <v>DBEC=燠</v>
      </c>
      <c r="P5695" s="2" t="s">
        <v>19828</v>
      </c>
      <c r="Q5695" s="2" t="s">
        <v>19158</v>
      </c>
      <c r="R5695" t="str">
        <f t="shared" si="2117"/>
        <v>A2EA=辎</v>
      </c>
    </row>
    <row r="5696" spans="1:18">
      <c r="A5696" s="2" t="s">
        <v>19829</v>
      </c>
      <c r="B5696" s="2" t="s">
        <v>19830</v>
      </c>
      <c r="C5696">
        <f t="shared" si="2122"/>
        <v>6157</v>
      </c>
      <c r="D5696">
        <f t="shared" si="2109"/>
        <v>5901</v>
      </c>
      <c r="E5696">
        <f t="shared" si="2110"/>
        <v>5888</v>
      </c>
      <c r="F5696">
        <f t="shared" si="2111"/>
        <v>754496</v>
      </c>
      <c r="G5696" t="str">
        <f t="shared" si="2112"/>
        <v>000BC340</v>
      </c>
      <c r="H5696" t="str">
        <f t="shared" si="2129"/>
        <v/>
      </c>
      <c r="I5696" t="str">
        <f t="shared" si="2130"/>
        <v/>
      </c>
      <c r="J5696" t="s">
        <v>16264</v>
      </c>
      <c r="K5696" t="str">
        <f t="shared" si="2113"/>
        <v>DCEC0000</v>
      </c>
      <c r="L5696" t="str">
        <f t="shared" si="2114"/>
        <v>40C30B00</v>
      </c>
      <c r="M5696" t="str">
        <f t="shared" si="2115"/>
        <v>DCEC000040C30B00</v>
      </c>
      <c r="N5696" t="str">
        <f t="shared" si="2116"/>
        <v>DCEC=燔</v>
      </c>
      <c r="P5696" s="2" t="s">
        <v>19831</v>
      </c>
      <c r="Q5696" s="2" t="s">
        <v>19161</v>
      </c>
      <c r="R5696" t="str">
        <f t="shared" si="2117"/>
        <v>A3EA=辏</v>
      </c>
    </row>
    <row r="5697" spans="1:18">
      <c r="A5697" s="2" t="s">
        <v>19832</v>
      </c>
      <c r="B5697" s="2" t="s">
        <v>19833</v>
      </c>
      <c r="C5697">
        <f t="shared" si="2122"/>
        <v>6158</v>
      </c>
      <c r="D5697">
        <f t="shared" si="2109"/>
        <v>5902</v>
      </c>
      <c r="E5697">
        <f t="shared" si="2110"/>
        <v>5888</v>
      </c>
      <c r="F5697">
        <f t="shared" si="2111"/>
        <v>754560</v>
      </c>
      <c r="G5697" t="str">
        <f t="shared" si="2112"/>
        <v>000BC380</v>
      </c>
      <c r="H5697" t="str">
        <f t="shared" ref="H5697:H5706" si="2131">MID($H$1,(ROW()-2)*4+1,4)</f>
        <v/>
      </c>
      <c r="I5697" t="str">
        <f t="shared" si="2130"/>
        <v/>
      </c>
      <c r="J5697" t="s">
        <v>16544</v>
      </c>
      <c r="K5697" t="str">
        <f t="shared" si="2113"/>
        <v>DDEC0000</v>
      </c>
      <c r="L5697" t="str">
        <f t="shared" si="2114"/>
        <v>80C30B00</v>
      </c>
      <c r="M5697" t="str">
        <f t="shared" si="2115"/>
        <v>DDEC000080C30B00</v>
      </c>
      <c r="N5697" t="str">
        <f t="shared" si="2116"/>
        <v>DDEC=燧</v>
      </c>
      <c r="P5697" s="2" t="s">
        <v>19834</v>
      </c>
      <c r="Q5697" s="2" t="s">
        <v>19164</v>
      </c>
      <c r="R5697" t="str">
        <f t="shared" si="2117"/>
        <v>A4EA=辘</v>
      </c>
    </row>
    <row r="5698" spans="1:18">
      <c r="A5698" s="2" t="s">
        <v>19835</v>
      </c>
      <c r="B5698" s="2" t="s">
        <v>19836</v>
      </c>
      <c r="C5698">
        <f t="shared" si="2122"/>
        <v>6159</v>
      </c>
      <c r="D5698">
        <f t="shared" si="2109"/>
        <v>5903</v>
      </c>
      <c r="E5698">
        <f t="shared" si="2110"/>
        <v>5888</v>
      </c>
      <c r="F5698">
        <f t="shared" si="2111"/>
        <v>754624</v>
      </c>
      <c r="G5698" t="str">
        <f t="shared" si="2112"/>
        <v>000BC3C0</v>
      </c>
      <c r="H5698" t="str">
        <f t="shared" si="2131"/>
        <v/>
      </c>
      <c r="I5698" t="str">
        <f t="shared" si="2130"/>
        <v/>
      </c>
      <c r="J5698" t="s">
        <v>16824</v>
      </c>
      <c r="K5698" t="str">
        <f t="shared" si="2113"/>
        <v>DEEC0000</v>
      </c>
      <c r="L5698" t="str">
        <f t="shared" si="2114"/>
        <v>C0C30B00</v>
      </c>
      <c r="M5698" t="str">
        <f t="shared" si="2115"/>
        <v>DEEC0000C0C30B00</v>
      </c>
      <c r="N5698" t="str">
        <f t="shared" si="2116"/>
        <v>DEEC=燹</v>
      </c>
      <c r="P5698" s="2" t="s">
        <v>19837</v>
      </c>
      <c r="Q5698" s="2" t="s">
        <v>19167</v>
      </c>
      <c r="R5698" t="str">
        <f t="shared" si="2117"/>
        <v>A5EA=辚</v>
      </c>
    </row>
    <row r="5699" spans="1:18">
      <c r="A5699" s="2" t="s">
        <v>19838</v>
      </c>
      <c r="B5699" s="2" t="s">
        <v>19839</v>
      </c>
      <c r="C5699">
        <f t="shared" si="2122"/>
        <v>6160</v>
      </c>
      <c r="D5699">
        <f t="shared" ref="D5699:D5762" si="2132">C5699-256</f>
        <v>5904</v>
      </c>
      <c r="E5699">
        <f t="shared" ref="E5699:E5762" si="2133">INT(D5699/16)*16</f>
        <v>5904</v>
      </c>
      <c r="F5699">
        <f t="shared" ref="F5699:F5762" si="2134">(D5699+E5699)*64</f>
        <v>755712</v>
      </c>
      <c r="G5699" t="str">
        <f t="shared" ref="G5699:G5762" si="2135">DEC2HEX(F5699+16384,8)</f>
        <v>000BC800</v>
      </c>
      <c r="H5699" t="str">
        <f t="shared" si="2131"/>
        <v/>
      </c>
      <c r="I5699" t="str">
        <f t="shared" si="2130"/>
        <v/>
      </c>
      <c r="J5699" t="s">
        <v>17099</v>
      </c>
      <c r="K5699" t="str">
        <f t="shared" ref="K5699:K5762" si="2136">MID(J5699,3,2)&amp;MID(J5699,1,2)&amp;"0000"</f>
        <v>DFEC0000</v>
      </c>
      <c r="L5699" t="str">
        <f t="shared" ref="L5699:L5762" si="2137">MID(G5699,7,2)&amp;MID(G5699,5,2)&amp;MID(G5699,3,2)&amp;MID(G5699,1,2)</f>
        <v>00C80B00</v>
      </c>
      <c r="M5699" t="str">
        <f t="shared" ref="M5699:M5762" si="2138">K5699&amp;L5699</f>
        <v>DFEC000000C80B00</v>
      </c>
      <c r="N5699" t="str">
        <f t="shared" ref="N5699:N5762" si="2139">MID(J5699,3,2)&amp;MID(J5699,1,2)&amp;"="&amp;A5699</f>
        <v>DFEC=爝</v>
      </c>
      <c r="P5699" s="2" t="s">
        <v>19840</v>
      </c>
      <c r="Q5699" s="2" t="s">
        <v>19170</v>
      </c>
      <c r="R5699" t="str">
        <f t="shared" ref="R5699:R5762" si="2140">P5699&amp;"="&amp;Q5699</f>
        <v>A6EA=軎</v>
      </c>
    </row>
    <row r="5700" spans="1:18">
      <c r="A5700" s="2" t="s">
        <v>19841</v>
      </c>
      <c r="B5700" s="2" t="s">
        <v>19842</v>
      </c>
      <c r="C5700">
        <f t="shared" si="2122"/>
        <v>6161</v>
      </c>
      <c r="D5700">
        <f t="shared" si="2132"/>
        <v>5905</v>
      </c>
      <c r="E5700">
        <f t="shared" si="2133"/>
        <v>5904</v>
      </c>
      <c r="F5700">
        <f t="shared" si="2134"/>
        <v>755776</v>
      </c>
      <c r="G5700" t="str">
        <f t="shared" si="2135"/>
        <v>000BC840</v>
      </c>
      <c r="H5700" t="str">
        <f t="shared" si="2131"/>
        <v/>
      </c>
      <c r="I5700" t="str">
        <f t="shared" si="2130"/>
        <v/>
      </c>
      <c r="J5700" t="s">
        <v>17375</v>
      </c>
      <c r="K5700" t="str">
        <f t="shared" si="2136"/>
        <v>E0EC0000</v>
      </c>
      <c r="L5700" t="str">
        <f t="shared" si="2137"/>
        <v>40C80B00</v>
      </c>
      <c r="M5700" t="str">
        <f t="shared" si="2138"/>
        <v>E0EC000040C80B00</v>
      </c>
      <c r="N5700" t="str">
        <f t="shared" si="2139"/>
        <v>E0EC=爨</v>
      </c>
      <c r="P5700" s="2" t="s">
        <v>19843</v>
      </c>
      <c r="Q5700" s="2" t="s">
        <v>19173</v>
      </c>
      <c r="R5700" t="str">
        <f t="shared" si="2140"/>
        <v>A7EA=戋</v>
      </c>
    </row>
    <row r="5701" spans="1:18">
      <c r="A5701" s="2" t="s">
        <v>19844</v>
      </c>
      <c r="B5701" s="2" t="s">
        <v>19845</v>
      </c>
      <c r="C5701">
        <f t="shared" si="2122"/>
        <v>6162</v>
      </c>
      <c r="D5701">
        <f t="shared" si="2132"/>
        <v>5906</v>
      </c>
      <c r="E5701">
        <f t="shared" si="2133"/>
        <v>5904</v>
      </c>
      <c r="F5701">
        <f t="shared" si="2134"/>
        <v>755840</v>
      </c>
      <c r="G5701" t="str">
        <f t="shared" si="2135"/>
        <v>000BC880</v>
      </c>
      <c r="H5701" t="str">
        <f t="shared" si="2131"/>
        <v/>
      </c>
      <c r="I5701" t="str">
        <f t="shared" ref="I5701:I5710" si="2141">MID($I$1,(ROW()-2)*4+1,4)</f>
        <v/>
      </c>
      <c r="J5701" t="s">
        <v>17649</v>
      </c>
      <c r="K5701" t="str">
        <f t="shared" si="2136"/>
        <v>E1EC0000</v>
      </c>
      <c r="L5701" t="str">
        <f t="shared" si="2137"/>
        <v>80C80B00</v>
      </c>
      <c r="M5701" t="str">
        <f t="shared" si="2138"/>
        <v>E1EC000080C80B00</v>
      </c>
      <c r="N5701" t="str">
        <f t="shared" si="2139"/>
        <v>E1EC=灬</v>
      </c>
      <c r="P5701" s="2" t="s">
        <v>19846</v>
      </c>
      <c r="Q5701" s="2" t="s">
        <v>19176</v>
      </c>
      <c r="R5701" t="str">
        <f t="shared" si="2140"/>
        <v>A8EA=戗</v>
      </c>
    </row>
    <row r="5702" spans="1:18">
      <c r="A5702" s="2" t="s">
        <v>19847</v>
      </c>
      <c r="B5702" s="2" t="s">
        <v>19848</v>
      </c>
      <c r="C5702">
        <f t="shared" si="2122"/>
        <v>6163</v>
      </c>
      <c r="D5702">
        <f t="shared" si="2132"/>
        <v>5907</v>
      </c>
      <c r="E5702">
        <f t="shared" si="2133"/>
        <v>5904</v>
      </c>
      <c r="F5702">
        <f t="shared" si="2134"/>
        <v>755904</v>
      </c>
      <c r="G5702" t="str">
        <f t="shared" si="2135"/>
        <v>000BC8C0</v>
      </c>
      <c r="H5702" t="str">
        <f t="shared" si="2131"/>
        <v/>
      </c>
      <c r="I5702" t="str">
        <f t="shared" si="2141"/>
        <v/>
      </c>
      <c r="J5702" t="s">
        <v>17921</v>
      </c>
      <c r="K5702" t="str">
        <f t="shared" si="2136"/>
        <v>E2EC0000</v>
      </c>
      <c r="L5702" t="str">
        <f t="shared" si="2137"/>
        <v>C0C80B00</v>
      </c>
      <c r="M5702" t="str">
        <f t="shared" si="2138"/>
        <v>E2EC0000C0C80B00</v>
      </c>
      <c r="N5702" t="str">
        <f t="shared" si="2139"/>
        <v>E2EC=焘</v>
      </c>
      <c r="P5702" s="2" t="s">
        <v>19849</v>
      </c>
      <c r="Q5702" s="2" t="s">
        <v>19179</v>
      </c>
      <c r="R5702" t="str">
        <f t="shared" si="2140"/>
        <v>A9EA=戛</v>
      </c>
    </row>
    <row r="5703" spans="1:18">
      <c r="A5703" s="2" t="s">
        <v>19850</v>
      </c>
      <c r="B5703" s="2" t="s">
        <v>19851</v>
      </c>
      <c r="C5703">
        <f t="shared" si="2122"/>
        <v>6164</v>
      </c>
      <c r="D5703">
        <f t="shared" si="2132"/>
        <v>5908</v>
      </c>
      <c r="E5703">
        <f t="shared" si="2133"/>
        <v>5904</v>
      </c>
      <c r="F5703">
        <f t="shared" si="2134"/>
        <v>755968</v>
      </c>
      <c r="G5703" t="str">
        <f t="shared" si="2135"/>
        <v>000BC900</v>
      </c>
      <c r="H5703" t="str">
        <f t="shared" si="2131"/>
        <v/>
      </c>
      <c r="I5703" t="str">
        <f t="shared" si="2141"/>
        <v/>
      </c>
      <c r="J5703" t="s">
        <v>18191</v>
      </c>
      <c r="K5703" t="str">
        <f t="shared" si="2136"/>
        <v>E3EC0000</v>
      </c>
      <c r="L5703" t="str">
        <f t="shared" si="2137"/>
        <v>00C90B00</v>
      </c>
      <c r="M5703" t="str">
        <f t="shared" si="2138"/>
        <v>E3EC000000C90B00</v>
      </c>
      <c r="N5703" t="str">
        <f t="shared" si="2139"/>
        <v>E3EC=煦</v>
      </c>
      <c r="P5703" s="2" t="s">
        <v>19852</v>
      </c>
      <c r="Q5703" s="2" t="s">
        <v>19182</v>
      </c>
      <c r="R5703" t="str">
        <f t="shared" si="2140"/>
        <v>AAEA=戟</v>
      </c>
    </row>
    <row r="5704" spans="1:18">
      <c r="A5704" s="2" t="s">
        <v>19853</v>
      </c>
      <c r="B5704" s="2" t="s">
        <v>19854</v>
      </c>
      <c r="C5704">
        <f t="shared" si="2122"/>
        <v>6165</v>
      </c>
      <c r="D5704">
        <f t="shared" si="2132"/>
        <v>5909</v>
      </c>
      <c r="E5704">
        <f t="shared" si="2133"/>
        <v>5904</v>
      </c>
      <c r="F5704">
        <f t="shared" si="2134"/>
        <v>756032</v>
      </c>
      <c r="G5704" t="str">
        <f t="shared" si="2135"/>
        <v>000BC940</v>
      </c>
      <c r="H5704" t="str">
        <f t="shared" si="2131"/>
        <v/>
      </c>
      <c r="I5704" t="str">
        <f t="shared" si="2141"/>
        <v/>
      </c>
      <c r="J5704" t="s">
        <v>18459</v>
      </c>
      <c r="K5704" t="str">
        <f t="shared" si="2136"/>
        <v>E4EC0000</v>
      </c>
      <c r="L5704" t="str">
        <f t="shared" si="2137"/>
        <v>40C90B00</v>
      </c>
      <c r="M5704" t="str">
        <f t="shared" si="2138"/>
        <v>E4EC000040C90B00</v>
      </c>
      <c r="N5704" t="str">
        <f t="shared" si="2139"/>
        <v>E4EC=熹</v>
      </c>
      <c r="P5704" s="2" t="s">
        <v>19855</v>
      </c>
      <c r="Q5704" s="2" t="s">
        <v>19185</v>
      </c>
      <c r="R5704" t="str">
        <f t="shared" si="2140"/>
        <v>ABEA=戢</v>
      </c>
    </row>
    <row r="5705" spans="1:18">
      <c r="A5705" s="2" t="s">
        <v>19856</v>
      </c>
      <c r="B5705" s="2" t="s">
        <v>19857</v>
      </c>
      <c r="C5705">
        <f t="shared" si="2122"/>
        <v>6166</v>
      </c>
      <c r="D5705">
        <f t="shared" si="2132"/>
        <v>5910</v>
      </c>
      <c r="E5705">
        <f t="shared" si="2133"/>
        <v>5904</v>
      </c>
      <c r="F5705">
        <f t="shared" si="2134"/>
        <v>756096</v>
      </c>
      <c r="G5705" t="str">
        <f t="shared" si="2135"/>
        <v>000BC980</v>
      </c>
      <c r="H5705" t="str">
        <f t="shared" si="2131"/>
        <v/>
      </c>
      <c r="I5705" t="str">
        <f t="shared" si="2141"/>
        <v/>
      </c>
      <c r="J5705" t="s">
        <v>18725</v>
      </c>
      <c r="K5705" t="str">
        <f t="shared" si="2136"/>
        <v>E5EC0000</v>
      </c>
      <c r="L5705" t="str">
        <f t="shared" si="2137"/>
        <v>80C90B00</v>
      </c>
      <c r="M5705" t="str">
        <f t="shared" si="2138"/>
        <v>E5EC000080C90B00</v>
      </c>
      <c r="N5705" t="str">
        <f t="shared" si="2139"/>
        <v>E5EC=戾</v>
      </c>
      <c r="P5705" s="2" t="s">
        <v>19858</v>
      </c>
      <c r="Q5705" s="2" t="s">
        <v>19188</v>
      </c>
      <c r="R5705" t="str">
        <f t="shared" si="2140"/>
        <v>ACEA=戡</v>
      </c>
    </row>
    <row r="5706" spans="1:18">
      <c r="A5706" s="2" t="s">
        <v>19859</v>
      </c>
      <c r="B5706" s="2" t="s">
        <v>19860</v>
      </c>
      <c r="C5706">
        <f t="shared" si="2122"/>
        <v>6167</v>
      </c>
      <c r="D5706">
        <f t="shared" si="2132"/>
        <v>5911</v>
      </c>
      <c r="E5706">
        <f t="shared" si="2133"/>
        <v>5904</v>
      </c>
      <c r="F5706">
        <f t="shared" si="2134"/>
        <v>756160</v>
      </c>
      <c r="G5706" t="str">
        <f t="shared" si="2135"/>
        <v>000BC9C0</v>
      </c>
      <c r="H5706" t="str">
        <f t="shared" si="2131"/>
        <v/>
      </c>
      <c r="I5706" t="str">
        <f t="shared" si="2141"/>
        <v/>
      </c>
      <c r="J5706" t="s">
        <v>18987</v>
      </c>
      <c r="K5706" t="str">
        <f t="shared" si="2136"/>
        <v>E6EC0000</v>
      </c>
      <c r="L5706" t="str">
        <f t="shared" si="2137"/>
        <v>C0C90B00</v>
      </c>
      <c r="M5706" t="str">
        <f t="shared" si="2138"/>
        <v>E6EC0000C0C90B00</v>
      </c>
      <c r="N5706" t="str">
        <f t="shared" si="2139"/>
        <v>E6EC=戽</v>
      </c>
      <c r="P5706" s="2" t="s">
        <v>19861</v>
      </c>
      <c r="Q5706" s="2" t="s">
        <v>19191</v>
      </c>
      <c r="R5706" t="str">
        <f t="shared" si="2140"/>
        <v>ADEA=戥</v>
      </c>
    </row>
    <row r="5707" spans="1:18">
      <c r="A5707" s="2" t="s">
        <v>19862</v>
      </c>
      <c r="B5707" s="2" t="s">
        <v>19863</v>
      </c>
      <c r="C5707">
        <f t="shared" si="2122"/>
        <v>6168</v>
      </c>
      <c r="D5707">
        <f t="shared" si="2132"/>
        <v>5912</v>
      </c>
      <c r="E5707">
        <f t="shared" si="2133"/>
        <v>5904</v>
      </c>
      <c r="F5707">
        <f t="shared" si="2134"/>
        <v>756224</v>
      </c>
      <c r="G5707" t="str">
        <f t="shared" si="2135"/>
        <v>000BCA00</v>
      </c>
      <c r="H5707" t="str">
        <f t="shared" ref="H5707:H5716" si="2142">MID($H$1,(ROW()-2)*4+1,4)</f>
        <v/>
      </c>
      <c r="I5707" t="str">
        <f t="shared" si="2141"/>
        <v/>
      </c>
      <c r="J5707" t="s">
        <v>19250</v>
      </c>
      <c r="K5707" t="str">
        <f t="shared" si="2136"/>
        <v>E7EC0000</v>
      </c>
      <c r="L5707" t="str">
        <f t="shared" si="2137"/>
        <v>00CA0B00</v>
      </c>
      <c r="M5707" t="str">
        <f t="shared" si="2138"/>
        <v>E7EC000000CA0B00</v>
      </c>
      <c r="N5707" t="str">
        <f t="shared" si="2139"/>
        <v>E7EC=扃</v>
      </c>
      <c r="P5707" s="2" t="s">
        <v>19864</v>
      </c>
      <c r="Q5707" s="2" t="s">
        <v>19194</v>
      </c>
      <c r="R5707" t="str">
        <f t="shared" si="2140"/>
        <v>AEEA=戤</v>
      </c>
    </row>
    <row r="5708" spans="1:18">
      <c r="A5708" s="2" t="s">
        <v>19865</v>
      </c>
      <c r="B5708" s="2" t="s">
        <v>19866</v>
      </c>
      <c r="C5708">
        <f t="shared" si="2122"/>
        <v>6169</v>
      </c>
      <c r="D5708">
        <f t="shared" si="2132"/>
        <v>5913</v>
      </c>
      <c r="E5708">
        <f t="shared" si="2133"/>
        <v>5904</v>
      </c>
      <c r="F5708">
        <f t="shared" si="2134"/>
        <v>756288</v>
      </c>
      <c r="G5708" t="str">
        <f t="shared" si="2135"/>
        <v>000BCA40</v>
      </c>
      <c r="H5708" t="str">
        <f t="shared" si="2142"/>
        <v/>
      </c>
      <c r="I5708" t="str">
        <f t="shared" si="2141"/>
        <v/>
      </c>
      <c r="J5708" t="s">
        <v>19510</v>
      </c>
      <c r="K5708" t="str">
        <f t="shared" si="2136"/>
        <v>E8EC0000</v>
      </c>
      <c r="L5708" t="str">
        <f t="shared" si="2137"/>
        <v>40CA0B00</v>
      </c>
      <c r="M5708" t="str">
        <f t="shared" si="2138"/>
        <v>E8EC000040CA0B00</v>
      </c>
      <c r="N5708" t="str">
        <f t="shared" si="2139"/>
        <v>E8EC=扈</v>
      </c>
      <c r="P5708" s="2" t="s">
        <v>19867</v>
      </c>
      <c r="Q5708" s="2" t="s">
        <v>19197</v>
      </c>
      <c r="R5708" t="str">
        <f t="shared" si="2140"/>
        <v>AFEA=戬</v>
      </c>
    </row>
    <row r="5709" spans="1:18">
      <c r="A5709" s="2" t="s">
        <v>19868</v>
      </c>
      <c r="B5709" s="2" t="s">
        <v>19869</v>
      </c>
      <c r="C5709">
        <f t="shared" si="2122"/>
        <v>6170</v>
      </c>
      <c r="D5709">
        <f t="shared" si="2132"/>
        <v>5914</v>
      </c>
      <c r="E5709">
        <f t="shared" si="2133"/>
        <v>5904</v>
      </c>
      <c r="F5709">
        <f t="shared" si="2134"/>
        <v>756352</v>
      </c>
      <c r="G5709" t="str">
        <f t="shared" si="2135"/>
        <v>000BCA80</v>
      </c>
      <c r="H5709" t="str">
        <f t="shared" si="2142"/>
        <v/>
      </c>
      <c r="I5709" t="str">
        <f t="shared" si="2141"/>
        <v/>
      </c>
      <c r="J5709" t="s">
        <v>19768</v>
      </c>
      <c r="K5709" t="str">
        <f t="shared" si="2136"/>
        <v>E9EC0000</v>
      </c>
      <c r="L5709" t="str">
        <f t="shared" si="2137"/>
        <v>80CA0B00</v>
      </c>
      <c r="M5709" t="str">
        <f t="shared" si="2138"/>
        <v>E9EC000080CA0B00</v>
      </c>
      <c r="N5709" t="str">
        <f t="shared" si="2139"/>
        <v>E9EC=扉</v>
      </c>
      <c r="P5709" s="2" t="s">
        <v>876</v>
      </c>
      <c r="Q5709" s="2" t="s">
        <v>19200</v>
      </c>
      <c r="R5709" t="str">
        <f t="shared" si="2140"/>
        <v>B0EA=臧</v>
      </c>
    </row>
    <row r="5710" spans="1:18">
      <c r="A5710" s="2" t="s">
        <v>19870</v>
      </c>
      <c r="B5710" s="2" t="s">
        <v>19871</v>
      </c>
      <c r="C5710">
        <f t="shared" si="2122"/>
        <v>6171</v>
      </c>
      <c r="D5710">
        <f t="shared" si="2132"/>
        <v>5915</v>
      </c>
      <c r="E5710">
        <f t="shared" si="2133"/>
        <v>5904</v>
      </c>
      <c r="F5710">
        <f t="shared" si="2134"/>
        <v>756416</v>
      </c>
      <c r="G5710" t="str">
        <f t="shared" si="2135"/>
        <v>000BCAC0</v>
      </c>
      <c r="H5710" t="str">
        <f t="shared" si="2142"/>
        <v/>
      </c>
      <c r="I5710" t="str">
        <f t="shared" si="2141"/>
        <v/>
      </c>
      <c r="J5710" t="s">
        <v>19872</v>
      </c>
      <c r="K5710" t="str">
        <f t="shared" si="2136"/>
        <v>EAEC0000</v>
      </c>
      <c r="L5710" t="str">
        <f t="shared" si="2137"/>
        <v>C0CA0B00</v>
      </c>
      <c r="M5710" t="str">
        <f t="shared" si="2138"/>
        <v>EAEC0000C0CA0B00</v>
      </c>
      <c r="N5710" t="str">
        <f t="shared" si="2139"/>
        <v>EAEC=礻</v>
      </c>
      <c r="P5710" s="2" t="s">
        <v>1404</v>
      </c>
      <c r="Q5710" s="2" t="s">
        <v>19202</v>
      </c>
      <c r="R5710" t="str">
        <f t="shared" si="2140"/>
        <v>B1EA=瓯</v>
      </c>
    </row>
    <row r="5711" spans="1:18">
      <c r="A5711" s="2" t="s">
        <v>19873</v>
      </c>
      <c r="B5711" s="2" t="s">
        <v>19874</v>
      </c>
      <c r="C5711">
        <f t="shared" si="2122"/>
        <v>6172</v>
      </c>
      <c r="D5711">
        <f t="shared" si="2132"/>
        <v>5916</v>
      </c>
      <c r="E5711">
        <f t="shared" si="2133"/>
        <v>5904</v>
      </c>
      <c r="F5711">
        <f t="shared" si="2134"/>
        <v>756480</v>
      </c>
      <c r="G5711" t="str">
        <f t="shared" si="2135"/>
        <v>000BCB00</v>
      </c>
      <c r="H5711" t="str">
        <f t="shared" si="2142"/>
        <v/>
      </c>
      <c r="I5711" t="str">
        <f t="shared" ref="I5711:I5720" si="2143">MID($I$1,(ROW()-2)*4+1,4)</f>
        <v/>
      </c>
      <c r="J5711" t="s">
        <v>19875</v>
      </c>
      <c r="K5711" t="str">
        <f t="shared" si="2136"/>
        <v>EBEC0000</v>
      </c>
      <c r="L5711" t="str">
        <f t="shared" si="2137"/>
        <v>00CB0B00</v>
      </c>
      <c r="M5711" t="str">
        <f t="shared" si="2138"/>
        <v>EBEC000000CB0B00</v>
      </c>
      <c r="N5711" t="str">
        <f t="shared" si="2139"/>
        <v>EBEC=祀</v>
      </c>
      <c r="P5711" s="2" t="s">
        <v>1949</v>
      </c>
      <c r="Q5711" s="2" t="s">
        <v>19204</v>
      </c>
      <c r="R5711" t="str">
        <f t="shared" si="2140"/>
        <v>B2EA=瓴</v>
      </c>
    </row>
    <row r="5712" spans="1:18">
      <c r="A5712" s="2" t="s">
        <v>19876</v>
      </c>
      <c r="B5712" s="2" t="s">
        <v>19877</v>
      </c>
      <c r="C5712">
        <f t="shared" si="2122"/>
        <v>6173</v>
      </c>
      <c r="D5712">
        <f t="shared" si="2132"/>
        <v>5917</v>
      </c>
      <c r="E5712">
        <f t="shared" si="2133"/>
        <v>5904</v>
      </c>
      <c r="F5712">
        <f t="shared" si="2134"/>
        <v>756544</v>
      </c>
      <c r="G5712" t="str">
        <f t="shared" si="2135"/>
        <v>000BCB40</v>
      </c>
      <c r="H5712" t="str">
        <f t="shared" si="2142"/>
        <v/>
      </c>
      <c r="I5712" t="str">
        <f t="shared" si="2143"/>
        <v/>
      </c>
      <c r="J5712" t="s">
        <v>19878</v>
      </c>
      <c r="K5712" t="str">
        <f t="shared" si="2136"/>
        <v>ECEC0000</v>
      </c>
      <c r="L5712" t="str">
        <f t="shared" si="2137"/>
        <v>40CB0B00</v>
      </c>
      <c r="M5712" t="str">
        <f t="shared" si="2138"/>
        <v>ECEC000040CB0B00</v>
      </c>
      <c r="N5712" t="str">
        <f t="shared" si="2139"/>
        <v>ECEC=祆</v>
      </c>
      <c r="P5712" s="2" t="s">
        <v>2484</v>
      </c>
      <c r="Q5712" s="2" t="s">
        <v>19206</v>
      </c>
      <c r="R5712" t="str">
        <f t="shared" si="2140"/>
        <v>B3EA=瓿</v>
      </c>
    </row>
    <row r="5713" spans="1:18">
      <c r="A5713" s="2" t="s">
        <v>19879</v>
      </c>
      <c r="B5713" s="2" t="s">
        <v>19880</v>
      </c>
      <c r="C5713">
        <f t="shared" si="2122"/>
        <v>6174</v>
      </c>
      <c r="D5713">
        <f t="shared" si="2132"/>
        <v>5918</v>
      </c>
      <c r="E5713">
        <f t="shared" si="2133"/>
        <v>5904</v>
      </c>
      <c r="F5713">
        <f t="shared" si="2134"/>
        <v>756608</v>
      </c>
      <c r="G5713" t="str">
        <f t="shared" si="2135"/>
        <v>000BCB80</v>
      </c>
      <c r="H5713" t="str">
        <f t="shared" si="2142"/>
        <v/>
      </c>
      <c r="I5713" t="str">
        <f t="shared" si="2143"/>
        <v/>
      </c>
      <c r="J5713" t="s">
        <v>19881</v>
      </c>
      <c r="K5713" t="str">
        <f t="shared" si="2136"/>
        <v>EDEC0000</v>
      </c>
      <c r="L5713" t="str">
        <f t="shared" si="2137"/>
        <v>80CB0B00</v>
      </c>
      <c r="M5713" t="str">
        <f t="shared" si="2138"/>
        <v>EDEC000080CB0B00</v>
      </c>
      <c r="N5713" t="str">
        <f t="shared" si="2139"/>
        <v>EDEC=祉</v>
      </c>
      <c r="P5713" s="2" t="s">
        <v>2957</v>
      </c>
      <c r="Q5713" s="2" t="s">
        <v>19208</v>
      </c>
      <c r="R5713" t="str">
        <f t="shared" si="2140"/>
        <v>B4EA=甏</v>
      </c>
    </row>
    <row r="5714" spans="1:18">
      <c r="A5714" s="2" t="s">
        <v>19882</v>
      </c>
      <c r="B5714" s="2" t="s">
        <v>19883</v>
      </c>
      <c r="C5714">
        <f t="shared" si="2122"/>
        <v>6175</v>
      </c>
      <c r="D5714">
        <f t="shared" si="2132"/>
        <v>5919</v>
      </c>
      <c r="E5714">
        <f t="shared" si="2133"/>
        <v>5904</v>
      </c>
      <c r="F5714">
        <f t="shared" si="2134"/>
        <v>756672</v>
      </c>
      <c r="G5714" t="str">
        <f t="shared" si="2135"/>
        <v>000BCBC0</v>
      </c>
      <c r="H5714" t="str">
        <f t="shared" si="2142"/>
        <v/>
      </c>
      <c r="I5714" t="str">
        <f t="shared" si="2143"/>
        <v/>
      </c>
      <c r="J5714" t="s">
        <v>19884</v>
      </c>
      <c r="K5714" t="str">
        <f t="shared" si="2136"/>
        <v>EEEC0000</v>
      </c>
      <c r="L5714" t="str">
        <f t="shared" si="2137"/>
        <v>C0CB0B00</v>
      </c>
      <c r="M5714" t="str">
        <f t="shared" si="2138"/>
        <v>EEEC0000C0CB0B00</v>
      </c>
      <c r="N5714" t="str">
        <f t="shared" si="2139"/>
        <v>EEEC=祛</v>
      </c>
      <c r="P5714" s="2" t="s">
        <v>3308</v>
      </c>
      <c r="Q5714" s="2" t="s">
        <v>19210</v>
      </c>
      <c r="R5714" t="str">
        <f t="shared" si="2140"/>
        <v>B5EA=甑</v>
      </c>
    </row>
    <row r="5715" spans="1:18">
      <c r="A5715" s="2" t="s">
        <v>19885</v>
      </c>
      <c r="B5715" s="2" t="s">
        <v>19886</v>
      </c>
      <c r="C5715">
        <f t="shared" si="2122"/>
        <v>6176</v>
      </c>
      <c r="D5715">
        <f t="shared" si="2132"/>
        <v>5920</v>
      </c>
      <c r="E5715">
        <f t="shared" si="2133"/>
        <v>5920</v>
      </c>
      <c r="F5715">
        <f t="shared" si="2134"/>
        <v>757760</v>
      </c>
      <c r="G5715" t="str">
        <f t="shared" si="2135"/>
        <v>000BD000</v>
      </c>
      <c r="H5715" t="str">
        <f t="shared" si="2142"/>
        <v/>
      </c>
      <c r="I5715" t="str">
        <f t="shared" si="2143"/>
        <v/>
      </c>
      <c r="J5715" t="s">
        <v>19887</v>
      </c>
      <c r="K5715" t="str">
        <f t="shared" si="2136"/>
        <v>EFEC0000</v>
      </c>
      <c r="L5715" t="str">
        <f t="shared" si="2137"/>
        <v>00D00B00</v>
      </c>
      <c r="M5715" t="str">
        <f t="shared" si="2138"/>
        <v>EFEC000000D00B00</v>
      </c>
      <c r="N5715" t="str">
        <f t="shared" si="2139"/>
        <v>EFEC=祜</v>
      </c>
      <c r="P5715" s="2" t="s">
        <v>3651</v>
      </c>
      <c r="Q5715" s="2" t="s">
        <v>19212</v>
      </c>
      <c r="R5715" t="str">
        <f t="shared" si="2140"/>
        <v>B6EA=甓</v>
      </c>
    </row>
    <row r="5716" spans="1:18">
      <c r="A5716" s="2" t="s">
        <v>19888</v>
      </c>
      <c r="B5716" s="2" t="s">
        <v>19889</v>
      </c>
      <c r="C5716">
        <f t="shared" si="2122"/>
        <v>6177</v>
      </c>
      <c r="D5716">
        <f t="shared" si="2132"/>
        <v>5921</v>
      </c>
      <c r="E5716">
        <f t="shared" si="2133"/>
        <v>5920</v>
      </c>
      <c r="F5716">
        <f t="shared" si="2134"/>
        <v>757824</v>
      </c>
      <c r="G5716" t="str">
        <f t="shared" si="2135"/>
        <v>000BD040</v>
      </c>
      <c r="H5716" t="str">
        <f t="shared" si="2142"/>
        <v/>
      </c>
      <c r="I5716" t="str">
        <f t="shared" si="2143"/>
        <v/>
      </c>
      <c r="J5716" t="s">
        <v>19890</v>
      </c>
      <c r="K5716" t="str">
        <f t="shared" si="2136"/>
        <v>F0EC0000</v>
      </c>
      <c r="L5716" t="str">
        <f t="shared" si="2137"/>
        <v>40D00B00</v>
      </c>
      <c r="M5716" t="str">
        <f t="shared" si="2138"/>
        <v>F0EC000040D00B00</v>
      </c>
      <c r="N5716" t="str">
        <f t="shared" si="2139"/>
        <v>F0EC=祓</v>
      </c>
      <c r="P5716" s="2" t="s">
        <v>3998</v>
      </c>
      <c r="Q5716" s="2" t="s">
        <v>19214</v>
      </c>
      <c r="R5716" t="str">
        <f t="shared" si="2140"/>
        <v>B7EA=攴</v>
      </c>
    </row>
    <row r="5717" spans="1:18">
      <c r="A5717" s="2" t="s">
        <v>19891</v>
      </c>
      <c r="B5717" s="2" t="s">
        <v>19892</v>
      </c>
      <c r="C5717">
        <f t="shared" si="2122"/>
        <v>6178</v>
      </c>
      <c r="D5717">
        <f t="shared" si="2132"/>
        <v>5922</v>
      </c>
      <c r="E5717">
        <f t="shared" si="2133"/>
        <v>5920</v>
      </c>
      <c r="F5717">
        <f t="shared" si="2134"/>
        <v>757888</v>
      </c>
      <c r="G5717" t="str">
        <f t="shared" si="2135"/>
        <v>000BD080</v>
      </c>
      <c r="H5717" t="str">
        <f t="shared" ref="H5717:H5726" si="2144">MID($H$1,(ROW()-2)*4+1,4)</f>
        <v/>
      </c>
      <c r="I5717" t="str">
        <f t="shared" si="2143"/>
        <v/>
      </c>
      <c r="J5717" t="s">
        <v>19893</v>
      </c>
      <c r="K5717" t="str">
        <f t="shared" si="2136"/>
        <v>F1EC0000</v>
      </c>
      <c r="L5717" t="str">
        <f t="shared" si="2137"/>
        <v>80D00B00</v>
      </c>
      <c r="M5717" t="str">
        <f t="shared" si="2138"/>
        <v>F1EC000080D00B00</v>
      </c>
      <c r="N5717" t="str">
        <f t="shared" si="2139"/>
        <v>F1EC=祚</v>
      </c>
      <c r="P5717" s="2" t="s">
        <v>4344</v>
      </c>
      <c r="Q5717" s="2" t="s">
        <v>19216</v>
      </c>
      <c r="R5717" t="str">
        <f t="shared" si="2140"/>
        <v>B8EA=旮</v>
      </c>
    </row>
    <row r="5718" spans="1:18">
      <c r="A5718" s="2" t="s">
        <v>19894</v>
      </c>
      <c r="B5718" s="2" t="s">
        <v>19895</v>
      </c>
      <c r="C5718">
        <f t="shared" ref="C5718:C5781" si="2145">HEX2DEC(B5718)-256</f>
        <v>6179</v>
      </c>
      <c r="D5718">
        <f t="shared" si="2132"/>
        <v>5923</v>
      </c>
      <c r="E5718">
        <f t="shared" si="2133"/>
        <v>5920</v>
      </c>
      <c r="F5718">
        <f t="shared" si="2134"/>
        <v>757952</v>
      </c>
      <c r="G5718" t="str">
        <f t="shared" si="2135"/>
        <v>000BD0C0</v>
      </c>
      <c r="H5718" t="str">
        <f t="shared" si="2144"/>
        <v/>
      </c>
      <c r="I5718" t="str">
        <f t="shared" si="2143"/>
        <v/>
      </c>
      <c r="J5718" t="s">
        <v>19896</v>
      </c>
      <c r="K5718" t="str">
        <f t="shared" si="2136"/>
        <v>F2EC0000</v>
      </c>
      <c r="L5718" t="str">
        <f t="shared" si="2137"/>
        <v>C0D00B00</v>
      </c>
      <c r="M5718" t="str">
        <f t="shared" si="2138"/>
        <v>F2EC0000C0D00B00</v>
      </c>
      <c r="N5718" t="str">
        <f t="shared" si="2139"/>
        <v>F2EC=祢</v>
      </c>
      <c r="P5718" s="2" t="s">
        <v>4683</v>
      </c>
      <c r="Q5718" s="2" t="s">
        <v>19218</v>
      </c>
      <c r="R5718" t="str">
        <f t="shared" si="2140"/>
        <v>B9EA=旯</v>
      </c>
    </row>
    <row r="5719" spans="1:18">
      <c r="A5719" s="2" t="s">
        <v>19897</v>
      </c>
      <c r="B5719" s="2" t="s">
        <v>19898</v>
      </c>
      <c r="C5719">
        <f t="shared" si="2145"/>
        <v>6180</v>
      </c>
      <c r="D5719">
        <f t="shared" si="2132"/>
        <v>5924</v>
      </c>
      <c r="E5719">
        <f t="shared" si="2133"/>
        <v>5920</v>
      </c>
      <c r="F5719">
        <f t="shared" si="2134"/>
        <v>758016</v>
      </c>
      <c r="G5719" t="str">
        <f t="shared" si="2135"/>
        <v>000BD100</v>
      </c>
      <c r="H5719" t="str">
        <f t="shared" si="2144"/>
        <v/>
      </c>
      <c r="I5719" t="str">
        <f t="shared" si="2143"/>
        <v/>
      </c>
      <c r="J5719" t="s">
        <v>19899</v>
      </c>
      <c r="K5719" t="str">
        <f t="shared" si="2136"/>
        <v>F3EC0000</v>
      </c>
      <c r="L5719" t="str">
        <f t="shared" si="2137"/>
        <v>00D10B00</v>
      </c>
      <c r="M5719" t="str">
        <f t="shared" si="2138"/>
        <v>F3EC000000D10B00</v>
      </c>
      <c r="N5719" t="str">
        <f t="shared" si="2139"/>
        <v>F3EC=祗</v>
      </c>
      <c r="P5719" s="2" t="s">
        <v>5022</v>
      </c>
      <c r="Q5719" s="2" t="s">
        <v>19220</v>
      </c>
      <c r="R5719" t="str">
        <f t="shared" si="2140"/>
        <v>BAEA=旰</v>
      </c>
    </row>
    <row r="5720" spans="1:18">
      <c r="A5720" s="2" t="s">
        <v>19900</v>
      </c>
      <c r="B5720" s="2" t="s">
        <v>19901</v>
      </c>
      <c r="C5720">
        <f t="shared" si="2145"/>
        <v>6181</v>
      </c>
      <c r="D5720">
        <f t="shared" si="2132"/>
        <v>5925</v>
      </c>
      <c r="E5720">
        <f t="shared" si="2133"/>
        <v>5920</v>
      </c>
      <c r="F5720">
        <f t="shared" si="2134"/>
        <v>758080</v>
      </c>
      <c r="G5720" t="str">
        <f t="shared" si="2135"/>
        <v>000BD140</v>
      </c>
      <c r="H5720" t="str">
        <f t="shared" si="2144"/>
        <v/>
      </c>
      <c r="I5720" t="str">
        <f t="shared" si="2143"/>
        <v/>
      </c>
      <c r="J5720" t="s">
        <v>19902</v>
      </c>
      <c r="K5720" t="str">
        <f t="shared" si="2136"/>
        <v>F4EC0000</v>
      </c>
      <c r="L5720" t="str">
        <f t="shared" si="2137"/>
        <v>40D10B00</v>
      </c>
      <c r="M5720" t="str">
        <f t="shared" si="2138"/>
        <v>F4EC000040D10B00</v>
      </c>
      <c r="N5720" t="str">
        <f t="shared" si="2139"/>
        <v>F4EC=祠</v>
      </c>
      <c r="P5720" s="2" t="s">
        <v>5360</v>
      </c>
      <c r="Q5720" s="2" t="s">
        <v>19222</v>
      </c>
      <c r="R5720" t="str">
        <f t="shared" si="2140"/>
        <v>BBEA=昊</v>
      </c>
    </row>
    <row r="5721" spans="1:18">
      <c r="A5721" s="2" t="s">
        <v>19903</v>
      </c>
      <c r="B5721" s="2" t="s">
        <v>19904</v>
      </c>
      <c r="C5721">
        <f t="shared" si="2145"/>
        <v>6182</v>
      </c>
      <c r="D5721">
        <f t="shared" si="2132"/>
        <v>5926</v>
      </c>
      <c r="E5721">
        <f t="shared" si="2133"/>
        <v>5920</v>
      </c>
      <c r="F5721">
        <f t="shared" si="2134"/>
        <v>758144</v>
      </c>
      <c r="G5721" t="str">
        <f t="shared" si="2135"/>
        <v>000BD180</v>
      </c>
      <c r="H5721" t="str">
        <f t="shared" si="2144"/>
        <v/>
      </c>
      <c r="I5721" t="str">
        <f t="shared" ref="I5721:I5730" si="2146">MID($I$1,(ROW()-2)*4+1,4)</f>
        <v/>
      </c>
      <c r="J5721" t="s">
        <v>19905</v>
      </c>
      <c r="K5721" t="str">
        <f t="shared" si="2136"/>
        <v>F5EC0000</v>
      </c>
      <c r="L5721" t="str">
        <f t="shared" si="2137"/>
        <v>80D10B00</v>
      </c>
      <c r="M5721" t="str">
        <f t="shared" si="2138"/>
        <v>F5EC000080D10B00</v>
      </c>
      <c r="N5721" t="str">
        <f t="shared" si="2139"/>
        <v>F5EC=祯</v>
      </c>
      <c r="P5721" s="2" t="s">
        <v>5691</v>
      </c>
      <c r="Q5721" s="2" t="s">
        <v>19224</v>
      </c>
      <c r="R5721" t="str">
        <f t="shared" si="2140"/>
        <v>BCEA=昙</v>
      </c>
    </row>
    <row r="5722" spans="1:18">
      <c r="A5722" s="2" t="s">
        <v>19906</v>
      </c>
      <c r="B5722" s="2" t="s">
        <v>19907</v>
      </c>
      <c r="C5722">
        <f t="shared" si="2145"/>
        <v>6183</v>
      </c>
      <c r="D5722">
        <f t="shared" si="2132"/>
        <v>5927</v>
      </c>
      <c r="E5722">
        <f t="shared" si="2133"/>
        <v>5920</v>
      </c>
      <c r="F5722">
        <f t="shared" si="2134"/>
        <v>758208</v>
      </c>
      <c r="G5722" t="str">
        <f t="shared" si="2135"/>
        <v>000BD1C0</v>
      </c>
      <c r="H5722" t="str">
        <f t="shared" si="2144"/>
        <v/>
      </c>
      <c r="I5722" t="str">
        <f t="shared" si="2146"/>
        <v/>
      </c>
      <c r="J5722" t="s">
        <v>19908</v>
      </c>
      <c r="K5722" t="str">
        <f t="shared" si="2136"/>
        <v>F6EC0000</v>
      </c>
      <c r="L5722" t="str">
        <f t="shared" si="2137"/>
        <v>C0D10B00</v>
      </c>
      <c r="M5722" t="str">
        <f t="shared" si="2138"/>
        <v>F6EC0000C0D10B00</v>
      </c>
      <c r="N5722" t="str">
        <f t="shared" si="2139"/>
        <v>F6EC=祧</v>
      </c>
      <c r="P5722" s="2" t="s">
        <v>6026</v>
      </c>
      <c r="Q5722" s="2" t="s">
        <v>19226</v>
      </c>
      <c r="R5722" t="str">
        <f t="shared" si="2140"/>
        <v>BDEA=杲</v>
      </c>
    </row>
    <row r="5723" spans="1:18">
      <c r="A5723" s="2" t="s">
        <v>19909</v>
      </c>
      <c r="B5723" s="2" t="s">
        <v>19910</v>
      </c>
      <c r="C5723">
        <f t="shared" si="2145"/>
        <v>6184</v>
      </c>
      <c r="D5723">
        <f t="shared" si="2132"/>
        <v>5928</v>
      </c>
      <c r="E5723">
        <f t="shared" si="2133"/>
        <v>5920</v>
      </c>
      <c r="F5723">
        <f t="shared" si="2134"/>
        <v>758272</v>
      </c>
      <c r="G5723" t="str">
        <f t="shared" si="2135"/>
        <v>000BD200</v>
      </c>
      <c r="H5723" t="str">
        <f t="shared" si="2144"/>
        <v/>
      </c>
      <c r="I5723" t="str">
        <f t="shared" si="2146"/>
        <v/>
      </c>
      <c r="J5723" t="s">
        <v>19911</v>
      </c>
      <c r="K5723" t="str">
        <f t="shared" si="2136"/>
        <v>F7EC0000</v>
      </c>
      <c r="L5723" t="str">
        <f t="shared" si="2137"/>
        <v>00D20B00</v>
      </c>
      <c r="M5723" t="str">
        <f t="shared" si="2138"/>
        <v>F7EC000000D20B00</v>
      </c>
      <c r="N5723" t="str">
        <f t="shared" si="2139"/>
        <v>F7EC=祺</v>
      </c>
      <c r="P5723" s="2" t="s">
        <v>6355</v>
      </c>
      <c r="Q5723" s="2" t="s">
        <v>19228</v>
      </c>
      <c r="R5723" t="str">
        <f t="shared" si="2140"/>
        <v>BEEA=昃</v>
      </c>
    </row>
    <row r="5724" spans="1:18">
      <c r="A5724" s="2" t="s">
        <v>19912</v>
      </c>
      <c r="B5724" s="2" t="s">
        <v>19913</v>
      </c>
      <c r="C5724">
        <f t="shared" si="2145"/>
        <v>6185</v>
      </c>
      <c r="D5724">
        <f t="shared" si="2132"/>
        <v>5929</v>
      </c>
      <c r="E5724">
        <f t="shared" si="2133"/>
        <v>5920</v>
      </c>
      <c r="F5724">
        <f t="shared" si="2134"/>
        <v>758336</v>
      </c>
      <c r="G5724" t="str">
        <f t="shared" si="2135"/>
        <v>000BD240</v>
      </c>
      <c r="H5724" t="str">
        <f t="shared" si="2144"/>
        <v/>
      </c>
      <c r="I5724" t="str">
        <f t="shared" si="2146"/>
        <v/>
      </c>
      <c r="J5724" t="s">
        <v>19914</v>
      </c>
      <c r="K5724" t="str">
        <f t="shared" si="2136"/>
        <v>F8EC0000</v>
      </c>
      <c r="L5724" t="str">
        <f t="shared" si="2137"/>
        <v>40D20B00</v>
      </c>
      <c r="M5724" t="str">
        <f t="shared" si="2138"/>
        <v>F8EC000040D20B00</v>
      </c>
      <c r="N5724" t="str">
        <f t="shared" si="2139"/>
        <v>F8EC=禅</v>
      </c>
      <c r="P5724" s="2" t="s">
        <v>6691</v>
      </c>
      <c r="Q5724" s="2" t="s">
        <v>19230</v>
      </c>
      <c r="R5724" t="str">
        <f t="shared" si="2140"/>
        <v>BFEA=昕</v>
      </c>
    </row>
    <row r="5725" spans="1:18">
      <c r="A5725" s="2" t="s">
        <v>19915</v>
      </c>
      <c r="B5725" s="2" t="s">
        <v>19916</v>
      </c>
      <c r="C5725">
        <f t="shared" si="2145"/>
        <v>6186</v>
      </c>
      <c r="D5725">
        <f t="shared" si="2132"/>
        <v>5930</v>
      </c>
      <c r="E5725">
        <f t="shared" si="2133"/>
        <v>5920</v>
      </c>
      <c r="F5725">
        <f t="shared" si="2134"/>
        <v>758400</v>
      </c>
      <c r="G5725" t="str">
        <f t="shared" si="2135"/>
        <v>000BD280</v>
      </c>
      <c r="H5725" t="str">
        <f t="shared" si="2144"/>
        <v/>
      </c>
      <c r="I5725" t="str">
        <f t="shared" si="2146"/>
        <v/>
      </c>
      <c r="J5725" t="s">
        <v>19917</v>
      </c>
      <c r="K5725" t="str">
        <f t="shared" si="2136"/>
        <v>F9EC0000</v>
      </c>
      <c r="L5725" t="str">
        <f t="shared" si="2137"/>
        <v>80D20B00</v>
      </c>
      <c r="M5725" t="str">
        <f t="shared" si="2138"/>
        <v>F9EC000080D20B00</v>
      </c>
      <c r="N5725" t="str">
        <f t="shared" si="2139"/>
        <v>F9EC=禊</v>
      </c>
      <c r="P5725" s="2" t="s">
        <v>7023</v>
      </c>
      <c r="Q5725" s="2" t="s">
        <v>19232</v>
      </c>
      <c r="R5725" t="str">
        <f t="shared" si="2140"/>
        <v>C0EA=昀</v>
      </c>
    </row>
    <row r="5726" spans="1:18">
      <c r="A5726" s="2" t="s">
        <v>19918</v>
      </c>
      <c r="B5726" s="2" t="s">
        <v>19919</v>
      </c>
      <c r="C5726">
        <f t="shared" si="2145"/>
        <v>6187</v>
      </c>
      <c r="D5726">
        <f t="shared" si="2132"/>
        <v>5931</v>
      </c>
      <c r="E5726">
        <f t="shared" si="2133"/>
        <v>5920</v>
      </c>
      <c r="F5726">
        <f t="shared" si="2134"/>
        <v>758464</v>
      </c>
      <c r="G5726" t="str">
        <f t="shared" si="2135"/>
        <v>000BD2C0</v>
      </c>
      <c r="H5726" t="str">
        <f t="shared" si="2144"/>
        <v/>
      </c>
      <c r="I5726" t="str">
        <f t="shared" si="2146"/>
        <v/>
      </c>
      <c r="J5726" t="s">
        <v>19920</v>
      </c>
      <c r="K5726" t="str">
        <f t="shared" si="2136"/>
        <v>FAEC0000</v>
      </c>
      <c r="L5726" t="str">
        <f t="shared" si="2137"/>
        <v>C0D20B00</v>
      </c>
      <c r="M5726" t="str">
        <f t="shared" si="2138"/>
        <v>FAEC0000C0D20B00</v>
      </c>
      <c r="N5726" t="str">
        <f t="shared" si="2139"/>
        <v>FAEC=禚</v>
      </c>
      <c r="P5726" s="2" t="s">
        <v>7346</v>
      </c>
      <c r="Q5726" s="2" t="s">
        <v>19234</v>
      </c>
      <c r="R5726" t="str">
        <f t="shared" si="2140"/>
        <v>C1EA=炅</v>
      </c>
    </row>
    <row r="5727" spans="1:18">
      <c r="A5727" s="2" t="s">
        <v>19921</v>
      </c>
      <c r="B5727" s="2" t="s">
        <v>19922</v>
      </c>
      <c r="C5727">
        <f t="shared" si="2145"/>
        <v>6188</v>
      </c>
      <c r="D5727">
        <f t="shared" si="2132"/>
        <v>5932</v>
      </c>
      <c r="E5727">
        <f t="shared" si="2133"/>
        <v>5920</v>
      </c>
      <c r="F5727">
        <f t="shared" si="2134"/>
        <v>758528</v>
      </c>
      <c r="G5727" t="str">
        <f t="shared" si="2135"/>
        <v>000BD300</v>
      </c>
      <c r="H5727" t="str">
        <f t="shared" ref="H5727:H5736" si="2147">MID($H$1,(ROW()-2)*4+1,4)</f>
        <v/>
      </c>
      <c r="I5727" t="str">
        <f t="shared" si="2146"/>
        <v/>
      </c>
      <c r="J5727" t="s">
        <v>19923</v>
      </c>
      <c r="K5727" t="str">
        <f t="shared" si="2136"/>
        <v>FBEC0000</v>
      </c>
      <c r="L5727" t="str">
        <f t="shared" si="2137"/>
        <v>00D30B00</v>
      </c>
      <c r="M5727" t="str">
        <f t="shared" si="2138"/>
        <v>FBEC000000D30B00</v>
      </c>
      <c r="N5727" t="str">
        <f t="shared" si="2139"/>
        <v>FBEC=禧</v>
      </c>
      <c r="P5727" s="2" t="s">
        <v>7666</v>
      </c>
      <c r="Q5727" s="2" t="s">
        <v>19236</v>
      </c>
      <c r="R5727" t="str">
        <f t="shared" si="2140"/>
        <v>C2EA=曷</v>
      </c>
    </row>
    <row r="5728" spans="1:18">
      <c r="A5728" s="2" t="s">
        <v>19924</v>
      </c>
      <c r="B5728" s="2" t="s">
        <v>19925</v>
      </c>
      <c r="C5728">
        <f t="shared" si="2145"/>
        <v>6189</v>
      </c>
      <c r="D5728">
        <f t="shared" si="2132"/>
        <v>5933</v>
      </c>
      <c r="E5728">
        <f t="shared" si="2133"/>
        <v>5920</v>
      </c>
      <c r="F5728">
        <f t="shared" si="2134"/>
        <v>758592</v>
      </c>
      <c r="G5728" t="str">
        <f t="shared" si="2135"/>
        <v>000BD340</v>
      </c>
      <c r="H5728" t="str">
        <f t="shared" si="2147"/>
        <v/>
      </c>
      <c r="I5728" t="str">
        <f t="shared" si="2146"/>
        <v/>
      </c>
      <c r="J5728" t="s">
        <v>19926</v>
      </c>
      <c r="K5728" t="str">
        <f t="shared" si="2136"/>
        <v>FCEC0000</v>
      </c>
      <c r="L5728" t="str">
        <f t="shared" si="2137"/>
        <v>40D30B00</v>
      </c>
      <c r="M5728" t="str">
        <f t="shared" si="2138"/>
        <v>FCEC000040D30B00</v>
      </c>
      <c r="N5728" t="str">
        <f t="shared" si="2139"/>
        <v>FCEC=禳</v>
      </c>
      <c r="P5728" s="2" t="s">
        <v>7989</v>
      </c>
      <c r="Q5728" s="2" t="s">
        <v>19238</v>
      </c>
      <c r="R5728" t="str">
        <f t="shared" si="2140"/>
        <v>C3EA=昝</v>
      </c>
    </row>
    <row r="5729" spans="1:18">
      <c r="A5729" s="2" t="s">
        <v>19927</v>
      </c>
      <c r="B5729" s="2" t="s">
        <v>19928</v>
      </c>
      <c r="C5729">
        <f t="shared" si="2145"/>
        <v>6190</v>
      </c>
      <c r="D5729">
        <f t="shared" si="2132"/>
        <v>5934</v>
      </c>
      <c r="E5729">
        <f t="shared" si="2133"/>
        <v>5920</v>
      </c>
      <c r="F5729">
        <f t="shared" si="2134"/>
        <v>758656</v>
      </c>
      <c r="G5729" t="str">
        <f t="shared" si="2135"/>
        <v>000BD380</v>
      </c>
      <c r="H5729" t="str">
        <f t="shared" si="2147"/>
        <v/>
      </c>
      <c r="I5729" t="str">
        <f t="shared" si="2146"/>
        <v/>
      </c>
      <c r="J5729" t="s">
        <v>19929</v>
      </c>
      <c r="K5729" t="str">
        <f t="shared" si="2136"/>
        <v>FDEC0000</v>
      </c>
      <c r="L5729" t="str">
        <f t="shared" si="2137"/>
        <v>80D30B00</v>
      </c>
      <c r="M5729" t="str">
        <f t="shared" si="2138"/>
        <v>FDEC000080D30B00</v>
      </c>
      <c r="N5729" t="str">
        <f t="shared" si="2139"/>
        <v>FDEC=忑</v>
      </c>
      <c r="P5729" s="2" t="s">
        <v>8303</v>
      </c>
      <c r="Q5729" s="2" t="s">
        <v>19240</v>
      </c>
      <c r="R5729" t="str">
        <f t="shared" si="2140"/>
        <v>C4EA=昴</v>
      </c>
    </row>
    <row r="5730" spans="1:18">
      <c r="A5730" s="2" t="s">
        <v>19930</v>
      </c>
      <c r="B5730" s="2" t="s">
        <v>19931</v>
      </c>
      <c r="C5730">
        <f t="shared" si="2145"/>
        <v>6191</v>
      </c>
      <c r="D5730">
        <f t="shared" si="2132"/>
        <v>5935</v>
      </c>
      <c r="E5730">
        <f t="shared" si="2133"/>
        <v>5920</v>
      </c>
      <c r="F5730">
        <f t="shared" si="2134"/>
        <v>758720</v>
      </c>
      <c r="G5730" t="str">
        <f t="shared" si="2135"/>
        <v>000BD3C0</v>
      </c>
      <c r="H5730" t="str">
        <f t="shared" si="2147"/>
        <v/>
      </c>
      <c r="I5730" t="str">
        <f t="shared" si="2146"/>
        <v/>
      </c>
      <c r="J5730" t="s">
        <v>19932</v>
      </c>
      <c r="K5730" t="str">
        <f t="shared" si="2136"/>
        <v>FEEC0000</v>
      </c>
      <c r="L5730" t="str">
        <f t="shared" si="2137"/>
        <v>C0D30B00</v>
      </c>
      <c r="M5730" t="str">
        <f t="shared" si="2138"/>
        <v>FEEC0000C0D30B00</v>
      </c>
      <c r="N5730" t="str">
        <f t="shared" si="2139"/>
        <v>FEEC=忐</v>
      </c>
      <c r="P5730" s="2" t="s">
        <v>8621</v>
      </c>
      <c r="Q5730" s="2" t="s">
        <v>19242</v>
      </c>
      <c r="R5730" t="str">
        <f t="shared" si="2140"/>
        <v>C5EA=昱</v>
      </c>
    </row>
    <row r="5731" spans="1:18">
      <c r="A5731" s="2" t="s">
        <v>19933</v>
      </c>
      <c r="B5731" s="2" t="s">
        <v>19934</v>
      </c>
      <c r="C5731">
        <f t="shared" si="2145"/>
        <v>6192</v>
      </c>
      <c r="D5731">
        <f t="shared" si="2132"/>
        <v>5936</v>
      </c>
      <c r="E5731">
        <f t="shared" si="2133"/>
        <v>5936</v>
      </c>
      <c r="F5731">
        <f t="shared" si="2134"/>
        <v>759808</v>
      </c>
      <c r="G5731" t="str">
        <f t="shared" si="2135"/>
        <v>000BD800</v>
      </c>
      <c r="H5731" t="str">
        <f t="shared" si="2147"/>
        <v/>
      </c>
      <c r="I5731" t="str">
        <f t="shared" ref="I5731:I5740" si="2148">MID($I$1,(ROW()-2)*4+1,4)</f>
        <v/>
      </c>
      <c r="J5731" t="s">
        <v>19935</v>
      </c>
      <c r="K5731" t="str">
        <f t="shared" si="2136"/>
        <v>A1ED0000</v>
      </c>
      <c r="L5731" t="str">
        <f t="shared" si="2137"/>
        <v>00D80B00</v>
      </c>
      <c r="M5731" t="str">
        <f t="shared" si="2138"/>
        <v>A1ED000000D80B00</v>
      </c>
      <c r="N5731" t="str">
        <f t="shared" si="2139"/>
        <v>A1ED=怼</v>
      </c>
      <c r="P5731" s="2" t="s">
        <v>8940</v>
      </c>
      <c r="Q5731" s="2" t="s">
        <v>19245</v>
      </c>
      <c r="R5731" t="str">
        <f t="shared" si="2140"/>
        <v>C6EA=昶</v>
      </c>
    </row>
    <row r="5732" spans="1:18">
      <c r="A5732" s="2" t="s">
        <v>19936</v>
      </c>
      <c r="B5732" s="2" t="s">
        <v>19937</v>
      </c>
      <c r="C5732">
        <f t="shared" si="2145"/>
        <v>6193</v>
      </c>
      <c r="D5732">
        <f t="shared" si="2132"/>
        <v>5937</v>
      </c>
      <c r="E5732">
        <f t="shared" si="2133"/>
        <v>5936</v>
      </c>
      <c r="F5732">
        <f t="shared" si="2134"/>
        <v>759872</v>
      </c>
      <c r="G5732" t="str">
        <f t="shared" si="2135"/>
        <v>000BD840</v>
      </c>
      <c r="H5732" t="str">
        <f t="shared" si="2147"/>
        <v/>
      </c>
      <c r="I5732" t="str">
        <f t="shared" si="2148"/>
        <v/>
      </c>
      <c r="J5732" t="s">
        <v>19938</v>
      </c>
      <c r="K5732" t="str">
        <f t="shared" si="2136"/>
        <v>A2ED0000</v>
      </c>
      <c r="L5732" t="str">
        <f t="shared" si="2137"/>
        <v>40D80B00</v>
      </c>
      <c r="M5732" t="str">
        <f t="shared" si="2138"/>
        <v>A2ED000040D80B00</v>
      </c>
      <c r="N5732" t="str">
        <f t="shared" si="2139"/>
        <v>A2ED=恝</v>
      </c>
      <c r="P5732" s="2" t="s">
        <v>9257</v>
      </c>
      <c r="Q5732" s="2" t="s">
        <v>19248</v>
      </c>
      <c r="R5732" t="str">
        <f t="shared" si="2140"/>
        <v>C7EA=昵</v>
      </c>
    </row>
    <row r="5733" spans="1:18">
      <c r="A5733" s="2" t="s">
        <v>19939</v>
      </c>
      <c r="B5733" s="2" t="s">
        <v>19940</v>
      </c>
      <c r="C5733">
        <f t="shared" si="2145"/>
        <v>6194</v>
      </c>
      <c r="D5733">
        <f t="shared" si="2132"/>
        <v>5938</v>
      </c>
      <c r="E5733">
        <f t="shared" si="2133"/>
        <v>5936</v>
      </c>
      <c r="F5733">
        <f t="shared" si="2134"/>
        <v>759936</v>
      </c>
      <c r="G5733" t="str">
        <f t="shared" si="2135"/>
        <v>000BD880</v>
      </c>
      <c r="H5733" t="str">
        <f t="shared" si="2147"/>
        <v/>
      </c>
      <c r="I5733" t="str">
        <f t="shared" si="2148"/>
        <v/>
      </c>
      <c r="J5733" t="s">
        <v>19941</v>
      </c>
      <c r="K5733" t="str">
        <f t="shared" si="2136"/>
        <v>A3ED0000</v>
      </c>
      <c r="L5733" t="str">
        <f t="shared" si="2137"/>
        <v>80D80B00</v>
      </c>
      <c r="M5733" t="str">
        <f t="shared" si="2138"/>
        <v>A3ED000080D80B00</v>
      </c>
      <c r="N5733" t="str">
        <f t="shared" si="2139"/>
        <v>A3ED=恚</v>
      </c>
      <c r="P5733" s="2" t="s">
        <v>9568</v>
      </c>
      <c r="Q5733" s="2" t="s">
        <v>19251</v>
      </c>
      <c r="R5733" t="str">
        <f t="shared" si="2140"/>
        <v>C8EA=耆</v>
      </c>
    </row>
    <row r="5734" spans="1:18">
      <c r="A5734" s="2" t="s">
        <v>19942</v>
      </c>
      <c r="B5734" s="2" t="s">
        <v>19943</v>
      </c>
      <c r="C5734">
        <f t="shared" si="2145"/>
        <v>6195</v>
      </c>
      <c r="D5734">
        <f t="shared" si="2132"/>
        <v>5939</v>
      </c>
      <c r="E5734">
        <f t="shared" si="2133"/>
        <v>5936</v>
      </c>
      <c r="F5734">
        <f t="shared" si="2134"/>
        <v>760000</v>
      </c>
      <c r="G5734" t="str">
        <f t="shared" si="2135"/>
        <v>000BD8C0</v>
      </c>
      <c r="H5734" t="str">
        <f t="shared" si="2147"/>
        <v/>
      </c>
      <c r="I5734" t="str">
        <f t="shared" si="2148"/>
        <v/>
      </c>
      <c r="J5734" t="s">
        <v>19944</v>
      </c>
      <c r="K5734" t="str">
        <f t="shared" si="2136"/>
        <v>A4ED0000</v>
      </c>
      <c r="L5734" t="str">
        <f t="shared" si="2137"/>
        <v>C0D80B00</v>
      </c>
      <c r="M5734" t="str">
        <f t="shared" si="2138"/>
        <v>A4ED0000C0D80B00</v>
      </c>
      <c r="N5734" t="str">
        <f t="shared" si="2139"/>
        <v>A4ED=恧</v>
      </c>
      <c r="P5734" s="2" t="s">
        <v>9884</v>
      </c>
      <c r="Q5734" s="2" t="s">
        <v>19254</v>
      </c>
      <c r="R5734" t="str">
        <f t="shared" si="2140"/>
        <v>C9EA=晟</v>
      </c>
    </row>
    <row r="5735" spans="1:18">
      <c r="A5735" s="2" t="s">
        <v>19945</v>
      </c>
      <c r="B5735" s="2" t="s">
        <v>19946</v>
      </c>
      <c r="C5735">
        <f t="shared" si="2145"/>
        <v>6196</v>
      </c>
      <c r="D5735">
        <f t="shared" si="2132"/>
        <v>5940</v>
      </c>
      <c r="E5735">
        <f t="shared" si="2133"/>
        <v>5936</v>
      </c>
      <c r="F5735">
        <f t="shared" si="2134"/>
        <v>760064</v>
      </c>
      <c r="G5735" t="str">
        <f t="shared" si="2135"/>
        <v>000BD900</v>
      </c>
      <c r="H5735" t="str">
        <f t="shared" si="2147"/>
        <v/>
      </c>
      <c r="I5735" t="str">
        <f t="shared" si="2148"/>
        <v/>
      </c>
      <c r="J5735" t="s">
        <v>19947</v>
      </c>
      <c r="K5735" t="str">
        <f t="shared" si="2136"/>
        <v>A5ED0000</v>
      </c>
      <c r="L5735" t="str">
        <f t="shared" si="2137"/>
        <v>00D90B00</v>
      </c>
      <c r="M5735" t="str">
        <f t="shared" si="2138"/>
        <v>A5ED000000D90B00</v>
      </c>
      <c r="N5735" t="str">
        <f t="shared" si="2139"/>
        <v>A5ED=恁</v>
      </c>
      <c r="P5735" s="2" t="s">
        <v>10196</v>
      </c>
      <c r="Q5735" s="2" t="s">
        <v>19257</v>
      </c>
      <c r="R5735" t="str">
        <f t="shared" si="2140"/>
        <v>CAEA=晔</v>
      </c>
    </row>
    <row r="5736" spans="1:18">
      <c r="A5736" s="2" t="s">
        <v>19948</v>
      </c>
      <c r="B5736" s="2" t="s">
        <v>19949</v>
      </c>
      <c r="C5736">
        <f t="shared" si="2145"/>
        <v>6197</v>
      </c>
      <c r="D5736">
        <f t="shared" si="2132"/>
        <v>5941</v>
      </c>
      <c r="E5736">
        <f t="shared" si="2133"/>
        <v>5936</v>
      </c>
      <c r="F5736">
        <f t="shared" si="2134"/>
        <v>760128</v>
      </c>
      <c r="G5736" t="str">
        <f t="shared" si="2135"/>
        <v>000BD940</v>
      </c>
      <c r="H5736" t="str">
        <f t="shared" si="2147"/>
        <v/>
      </c>
      <c r="I5736" t="str">
        <f t="shared" si="2148"/>
        <v/>
      </c>
      <c r="J5736" t="s">
        <v>19950</v>
      </c>
      <c r="K5736" t="str">
        <f t="shared" si="2136"/>
        <v>A6ED0000</v>
      </c>
      <c r="L5736" t="str">
        <f t="shared" si="2137"/>
        <v>40D90B00</v>
      </c>
      <c r="M5736" t="str">
        <f t="shared" si="2138"/>
        <v>A6ED000040D90B00</v>
      </c>
      <c r="N5736" t="str">
        <f t="shared" si="2139"/>
        <v>A6ED=恙</v>
      </c>
      <c r="P5736" s="2" t="s">
        <v>10508</v>
      </c>
      <c r="Q5736" s="2" t="s">
        <v>19260</v>
      </c>
      <c r="R5736" t="str">
        <f t="shared" si="2140"/>
        <v>CBEA=晁</v>
      </c>
    </row>
    <row r="5737" spans="1:18">
      <c r="A5737" s="2" t="s">
        <v>19951</v>
      </c>
      <c r="B5737" s="2" t="s">
        <v>19952</v>
      </c>
      <c r="C5737">
        <f t="shared" si="2145"/>
        <v>6198</v>
      </c>
      <c r="D5737">
        <f t="shared" si="2132"/>
        <v>5942</v>
      </c>
      <c r="E5737">
        <f t="shared" si="2133"/>
        <v>5936</v>
      </c>
      <c r="F5737">
        <f t="shared" si="2134"/>
        <v>760192</v>
      </c>
      <c r="G5737" t="str">
        <f t="shared" si="2135"/>
        <v>000BD980</v>
      </c>
      <c r="H5737" t="str">
        <f t="shared" ref="H5737:H5746" si="2149">MID($H$1,(ROW()-2)*4+1,4)</f>
        <v/>
      </c>
      <c r="I5737" t="str">
        <f t="shared" si="2148"/>
        <v/>
      </c>
      <c r="J5737" t="s">
        <v>19953</v>
      </c>
      <c r="K5737" t="str">
        <f t="shared" si="2136"/>
        <v>A7ED0000</v>
      </c>
      <c r="L5737" t="str">
        <f t="shared" si="2137"/>
        <v>80D90B00</v>
      </c>
      <c r="M5737" t="str">
        <f t="shared" si="2138"/>
        <v>A7ED000080D90B00</v>
      </c>
      <c r="N5737" t="str">
        <f t="shared" si="2139"/>
        <v>A7ED=恣</v>
      </c>
      <c r="P5737" s="2" t="s">
        <v>10820</v>
      </c>
      <c r="Q5737" s="2" t="s">
        <v>19263</v>
      </c>
      <c r="R5737" t="str">
        <f t="shared" si="2140"/>
        <v>CCEA=晏</v>
      </c>
    </row>
    <row r="5738" spans="1:18">
      <c r="A5738" s="2" t="s">
        <v>19954</v>
      </c>
      <c r="B5738" s="2" t="s">
        <v>19955</v>
      </c>
      <c r="C5738">
        <f t="shared" si="2145"/>
        <v>6199</v>
      </c>
      <c r="D5738">
        <f t="shared" si="2132"/>
        <v>5943</v>
      </c>
      <c r="E5738">
        <f t="shared" si="2133"/>
        <v>5936</v>
      </c>
      <c r="F5738">
        <f t="shared" si="2134"/>
        <v>760256</v>
      </c>
      <c r="G5738" t="str">
        <f t="shared" si="2135"/>
        <v>000BD9C0</v>
      </c>
      <c r="H5738" t="str">
        <f t="shared" si="2149"/>
        <v/>
      </c>
      <c r="I5738" t="str">
        <f t="shared" si="2148"/>
        <v/>
      </c>
      <c r="J5738" t="s">
        <v>19956</v>
      </c>
      <c r="K5738" t="str">
        <f t="shared" si="2136"/>
        <v>A8ED0000</v>
      </c>
      <c r="L5738" t="str">
        <f t="shared" si="2137"/>
        <v>C0D90B00</v>
      </c>
      <c r="M5738" t="str">
        <f t="shared" si="2138"/>
        <v>A8ED0000C0D90B00</v>
      </c>
      <c r="N5738" t="str">
        <f t="shared" si="2139"/>
        <v>A8ED=悫</v>
      </c>
      <c r="P5738" s="2" t="s">
        <v>11119</v>
      </c>
      <c r="Q5738" s="2" t="s">
        <v>19266</v>
      </c>
      <c r="R5738" t="str">
        <f t="shared" si="2140"/>
        <v>CDEA=晖</v>
      </c>
    </row>
    <row r="5739" spans="1:18">
      <c r="A5739" s="2" t="s">
        <v>19957</v>
      </c>
      <c r="B5739" s="2" t="s">
        <v>19958</v>
      </c>
      <c r="C5739">
        <f t="shared" si="2145"/>
        <v>6200</v>
      </c>
      <c r="D5739">
        <f t="shared" si="2132"/>
        <v>5944</v>
      </c>
      <c r="E5739">
        <f t="shared" si="2133"/>
        <v>5936</v>
      </c>
      <c r="F5739">
        <f t="shared" si="2134"/>
        <v>760320</v>
      </c>
      <c r="G5739" t="str">
        <f t="shared" si="2135"/>
        <v>000BDA00</v>
      </c>
      <c r="H5739" t="str">
        <f t="shared" si="2149"/>
        <v/>
      </c>
      <c r="I5739" t="str">
        <f t="shared" si="2148"/>
        <v/>
      </c>
      <c r="J5739" t="s">
        <v>19959</v>
      </c>
      <c r="K5739" t="str">
        <f t="shared" si="2136"/>
        <v>A9ED0000</v>
      </c>
      <c r="L5739" t="str">
        <f t="shared" si="2137"/>
        <v>00DA0B00</v>
      </c>
      <c r="M5739" t="str">
        <f t="shared" si="2138"/>
        <v>A9ED000000DA0B00</v>
      </c>
      <c r="N5739" t="str">
        <f t="shared" si="2139"/>
        <v>A9ED=愆</v>
      </c>
      <c r="P5739" s="2" t="s">
        <v>11428</v>
      </c>
      <c r="Q5739" s="2" t="s">
        <v>19269</v>
      </c>
      <c r="R5739" t="str">
        <f t="shared" si="2140"/>
        <v>CEEA=晡</v>
      </c>
    </row>
    <row r="5740" spans="1:18">
      <c r="A5740" s="2" t="s">
        <v>19960</v>
      </c>
      <c r="B5740" s="2" t="s">
        <v>19961</v>
      </c>
      <c r="C5740">
        <f t="shared" si="2145"/>
        <v>6201</v>
      </c>
      <c r="D5740">
        <f t="shared" si="2132"/>
        <v>5945</v>
      </c>
      <c r="E5740">
        <f t="shared" si="2133"/>
        <v>5936</v>
      </c>
      <c r="F5740">
        <f t="shared" si="2134"/>
        <v>760384</v>
      </c>
      <c r="G5740" t="str">
        <f t="shared" si="2135"/>
        <v>000BDA40</v>
      </c>
      <c r="H5740" t="str">
        <f t="shared" si="2149"/>
        <v/>
      </c>
      <c r="I5740" t="str">
        <f t="shared" si="2148"/>
        <v/>
      </c>
      <c r="J5740" t="s">
        <v>19962</v>
      </c>
      <c r="K5740" t="str">
        <f t="shared" si="2136"/>
        <v>AAED0000</v>
      </c>
      <c r="L5740" t="str">
        <f t="shared" si="2137"/>
        <v>40DA0B00</v>
      </c>
      <c r="M5740" t="str">
        <f t="shared" si="2138"/>
        <v>AAED000040DA0B00</v>
      </c>
      <c r="N5740" t="str">
        <f t="shared" si="2139"/>
        <v>AAED=愍</v>
      </c>
      <c r="P5740" s="2" t="s">
        <v>11731</v>
      </c>
      <c r="Q5740" s="2" t="s">
        <v>19272</v>
      </c>
      <c r="R5740" t="str">
        <f t="shared" si="2140"/>
        <v>CFEA=晗</v>
      </c>
    </row>
    <row r="5741" spans="1:18">
      <c r="A5741" s="2" t="s">
        <v>19963</v>
      </c>
      <c r="B5741" s="2" t="s">
        <v>19964</v>
      </c>
      <c r="C5741">
        <f t="shared" si="2145"/>
        <v>6202</v>
      </c>
      <c r="D5741">
        <f t="shared" si="2132"/>
        <v>5946</v>
      </c>
      <c r="E5741">
        <f t="shared" si="2133"/>
        <v>5936</v>
      </c>
      <c r="F5741">
        <f t="shared" si="2134"/>
        <v>760448</v>
      </c>
      <c r="G5741" t="str">
        <f t="shared" si="2135"/>
        <v>000BDA80</v>
      </c>
      <c r="H5741" t="str">
        <f t="shared" si="2149"/>
        <v/>
      </c>
      <c r="I5741" t="str">
        <f t="shared" ref="I5741:I5750" si="2150">MID($I$1,(ROW()-2)*4+1,4)</f>
        <v/>
      </c>
      <c r="J5741" t="s">
        <v>19965</v>
      </c>
      <c r="K5741" t="str">
        <f t="shared" si="2136"/>
        <v>ABED0000</v>
      </c>
      <c r="L5741" t="str">
        <f t="shared" si="2137"/>
        <v>80DA0B00</v>
      </c>
      <c r="M5741" t="str">
        <f t="shared" si="2138"/>
        <v>ABED000080DA0B00</v>
      </c>
      <c r="N5741" t="str">
        <f t="shared" si="2139"/>
        <v>ABED=慝</v>
      </c>
      <c r="P5741" s="2" t="s">
        <v>12030</v>
      </c>
      <c r="Q5741" s="2" t="s">
        <v>19275</v>
      </c>
      <c r="R5741" t="str">
        <f t="shared" si="2140"/>
        <v>D0EA=晷</v>
      </c>
    </row>
    <row r="5742" spans="1:18">
      <c r="A5742" s="2" t="s">
        <v>19966</v>
      </c>
      <c r="B5742" s="2" t="s">
        <v>19967</v>
      </c>
      <c r="C5742">
        <f t="shared" si="2145"/>
        <v>6203</v>
      </c>
      <c r="D5742">
        <f t="shared" si="2132"/>
        <v>5947</v>
      </c>
      <c r="E5742">
        <f t="shared" si="2133"/>
        <v>5936</v>
      </c>
      <c r="F5742">
        <f t="shared" si="2134"/>
        <v>760512</v>
      </c>
      <c r="G5742" t="str">
        <f t="shared" si="2135"/>
        <v>000BDAC0</v>
      </c>
      <c r="H5742" t="str">
        <f t="shared" si="2149"/>
        <v/>
      </c>
      <c r="I5742" t="str">
        <f t="shared" si="2150"/>
        <v/>
      </c>
      <c r="J5742" t="s">
        <v>19968</v>
      </c>
      <c r="K5742" t="str">
        <f t="shared" si="2136"/>
        <v>ACED0000</v>
      </c>
      <c r="L5742" t="str">
        <f t="shared" si="2137"/>
        <v>C0DA0B00</v>
      </c>
      <c r="M5742" t="str">
        <f t="shared" si="2138"/>
        <v>ACED0000C0DA0B00</v>
      </c>
      <c r="N5742" t="str">
        <f t="shared" si="2139"/>
        <v>ACED=憩</v>
      </c>
      <c r="P5742" s="2" t="s">
        <v>12327</v>
      </c>
      <c r="Q5742" s="2" t="s">
        <v>19278</v>
      </c>
      <c r="R5742" t="str">
        <f t="shared" si="2140"/>
        <v>D1EA=暄</v>
      </c>
    </row>
    <row r="5743" spans="1:18">
      <c r="A5743" s="2" t="s">
        <v>19969</v>
      </c>
      <c r="B5743" s="2" t="s">
        <v>19970</v>
      </c>
      <c r="C5743">
        <f t="shared" si="2145"/>
        <v>6204</v>
      </c>
      <c r="D5743">
        <f t="shared" si="2132"/>
        <v>5948</v>
      </c>
      <c r="E5743">
        <f t="shared" si="2133"/>
        <v>5936</v>
      </c>
      <c r="F5743">
        <f t="shared" si="2134"/>
        <v>760576</v>
      </c>
      <c r="G5743" t="str">
        <f t="shared" si="2135"/>
        <v>000BDB00</v>
      </c>
      <c r="H5743" t="str">
        <f t="shared" si="2149"/>
        <v/>
      </c>
      <c r="I5743" t="str">
        <f t="shared" si="2150"/>
        <v/>
      </c>
      <c r="J5743" t="s">
        <v>19971</v>
      </c>
      <c r="K5743" t="str">
        <f t="shared" si="2136"/>
        <v>ADED0000</v>
      </c>
      <c r="L5743" t="str">
        <f t="shared" si="2137"/>
        <v>00DB0B00</v>
      </c>
      <c r="M5743" t="str">
        <f t="shared" si="2138"/>
        <v>ADED000000DB0B00</v>
      </c>
      <c r="N5743" t="str">
        <f t="shared" si="2139"/>
        <v>ADED=憝</v>
      </c>
      <c r="P5743" s="2" t="s">
        <v>12624</v>
      </c>
      <c r="Q5743" s="2" t="s">
        <v>19281</v>
      </c>
      <c r="R5743" t="str">
        <f t="shared" si="2140"/>
        <v>D2EA=暌</v>
      </c>
    </row>
    <row r="5744" spans="1:18">
      <c r="A5744" s="2" t="s">
        <v>19972</v>
      </c>
      <c r="B5744" s="2" t="s">
        <v>19973</v>
      </c>
      <c r="C5744">
        <f t="shared" si="2145"/>
        <v>6205</v>
      </c>
      <c r="D5744">
        <f t="shared" si="2132"/>
        <v>5949</v>
      </c>
      <c r="E5744">
        <f t="shared" si="2133"/>
        <v>5936</v>
      </c>
      <c r="F5744">
        <f t="shared" si="2134"/>
        <v>760640</v>
      </c>
      <c r="G5744" t="str">
        <f t="shared" si="2135"/>
        <v>000BDB40</v>
      </c>
      <c r="H5744" t="str">
        <f t="shared" si="2149"/>
        <v/>
      </c>
      <c r="I5744" t="str">
        <f t="shared" si="2150"/>
        <v/>
      </c>
      <c r="J5744" t="s">
        <v>19974</v>
      </c>
      <c r="K5744" t="str">
        <f t="shared" si="2136"/>
        <v>AEED0000</v>
      </c>
      <c r="L5744" t="str">
        <f t="shared" si="2137"/>
        <v>40DB0B00</v>
      </c>
      <c r="M5744" t="str">
        <f t="shared" si="2138"/>
        <v>AEED000040DB0B00</v>
      </c>
      <c r="N5744" t="str">
        <f t="shared" si="2139"/>
        <v>AEED=懋</v>
      </c>
      <c r="P5744" s="2" t="s">
        <v>12915</v>
      </c>
      <c r="Q5744" s="2" t="s">
        <v>19284</v>
      </c>
      <c r="R5744" t="str">
        <f t="shared" si="2140"/>
        <v>D3EA=暧</v>
      </c>
    </row>
    <row r="5745" spans="1:18">
      <c r="A5745" s="2" t="s">
        <v>19975</v>
      </c>
      <c r="B5745" s="2" t="s">
        <v>19976</v>
      </c>
      <c r="C5745">
        <f t="shared" si="2145"/>
        <v>6206</v>
      </c>
      <c r="D5745">
        <f t="shared" si="2132"/>
        <v>5950</v>
      </c>
      <c r="E5745">
        <f t="shared" si="2133"/>
        <v>5936</v>
      </c>
      <c r="F5745">
        <f t="shared" si="2134"/>
        <v>760704</v>
      </c>
      <c r="G5745" t="str">
        <f t="shared" si="2135"/>
        <v>000BDB80</v>
      </c>
      <c r="H5745" t="str">
        <f t="shared" si="2149"/>
        <v/>
      </c>
      <c r="I5745" t="str">
        <f t="shared" si="2150"/>
        <v/>
      </c>
      <c r="J5745" t="s">
        <v>19977</v>
      </c>
      <c r="K5745" t="str">
        <f t="shared" si="2136"/>
        <v>AFED0000</v>
      </c>
      <c r="L5745" t="str">
        <f t="shared" si="2137"/>
        <v>80DB0B00</v>
      </c>
      <c r="M5745" t="str">
        <f t="shared" si="2138"/>
        <v>AFED000080DB0B00</v>
      </c>
      <c r="N5745" t="str">
        <f t="shared" si="2139"/>
        <v>AFED=懑</v>
      </c>
      <c r="P5745" s="2" t="s">
        <v>13211</v>
      </c>
      <c r="Q5745" s="2" t="s">
        <v>19287</v>
      </c>
      <c r="R5745" t="str">
        <f t="shared" si="2140"/>
        <v>D4EA=暝</v>
      </c>
    </row>
    <row r="5746" spans="1:18">
      <c r="A5746" s="2" t="s">
        <v>19978</v>
      </c>
      <c r="B5746" s="2" t="s">
        <v>19979</v>
      </c>
      <c r="C5746">
        <f t="shared" si="2145"/>
        <v>6207</v>
      </c>
      <c r="D5746">
        <f t="shared" si="2132"/>
        <v>5951</v>
      </c>
      <c r="E5746">
        <f t="shared" si="2133"/>
        <v>5936</v>
      </c>
      <c r="F5746">
        <f t="shared" si="2134"/>
        <v>760768</v>
      </c>
      <c r="G5746" t="str">
        <f t="shared" si="2135"/>
        <v>000BDBC0</v>
      </c>
      <c r="H5746" t="str">
        <f t="shared" si="2149"/>
        <v/>
      </c>
      <c r="I5746" t="str">
        <f t="shared" si="2150"/>
        <v/>
      </c>
      <c r="J5746" t="s">
        <v>2296</v>
      </c>
      <c r="K5746" t="str">
        <f t="shared" si="2136"/>
        <v>B0ED0000</v>
      </c>
      <c r="L5746" t="str">
        <f t="shared" si="2137"/>
        <v>C0DB0B00</v>
      </c>
      <c r="M5746" t="str">
        <f t="shared" si="2138"/>
        <v>B0ED0000C0DB0B00</v>
      </c>
      <c r="N5746" t="str">
        <f t="shared" si="2139"/>
        <v>B0ED=戆</v>
      </c>
      <c r="P5746" s="2" t="s">
        <v>13505</v>
      </c>
      <c r="Q5746" s="2" t="s">
        <v>19290</v>
      </c>
      <c r="R5746" t="str">
        <f t="shared" si="2140"/>
        <v>D5EA=暾</v>
      </c>
    </row>
    <row r="5747" spans="1:18">
      <c r="A5747" s="2" t="s">
        <v>19980</v>
      </c>
      <c r="B5747" s="2" t="s">
        <v>19981</v>
      </c>
      <c r="C5747">
        <f t="shared" si="2145"/>
        <v>6208</v>
      </c>
      <c r="D5747">
        <f t="shared" si="2132"/>
        <v>5952</v>
      </c>
      <c r="E5747">
        <f t="shared" si="2133"/>
        <v>5952</v>
      </c>
      <c r="F5747">
        <f t="shared" si="2134"/>
        <v>761856</v>
      </c>
      <c r="G5747" t="str">
        <f t="shared" si="2135"/>
        <v>000BE000</v>
      </c>
      <c r="H5747" t="str">
        <f t="shared" ref="H5747:H5756" si="2151">MID($H$1,(ROW()-2)*4+1,4)</f>
        <v/>
      </c>
      <c r="I5747" t="str">
        <f t="shared" si="2150"/>
        <v/>
      </c>
      <c r="J5747" t="s">
        <v>2824</v>
      </c>
      <c r="K5747" t="str">
        <f t="shared" si="2136"/>
        <v>B1ED0000</v>
      </c>
      <c r="L5747" t="str">
        <f t="shared" si="2137"/>
        <v>00E00B00</v>
      </c>
      <c r="M5747" t="str">
        <f t="shared" si="2138"/>
        <v>B1ED000000E00B00</v>
      </c>
      <c r="N5747" t="str">
        <f t="shared" si="2139"/>
        <v>B1ED=肀</v>
      </c>
      <c r="P5747" s="2" t="s">
        <v>13797</v>
      </c>
      <c r="Q5747" s="2" t="s">
        <v>19293</v>
      </c>
      <c r="R5747" t="str">
        <f t="shared" si="2140"/>
        <v>D6EA=曛</v>
      </c>
    </row>
    <row r="5748" spans="1:18">
      <c r="A5748" s="2" t="s">
        <v>19982</v>
      </c>
      <c r="B5748" s="2" t="s">
        <v>19983</v>
      </c>
      <c r="C5748">
        <f t="shared" si="2145"/>
        <v>6209</v>
      </c>
      <c r="D5748">
        <f t="shared" si="2132"/>
        <v>5953</v>
      </c>
      <c r="E5748">
        <f t="shared" si="2133"/>
        <v>5952</v>
      </c>
      <c r="F5748">
        <f t="shared" si="2134"/>
        <v>761920</v>
      </c>
      <c r="G5748" t="str">
        <f t="shared" si="2135"/>
        <v>000BE040</v>
      </c>
      <c r="H5748" t="str">
        <f t="shared" si="2151"/>
        <v/>
      </c>
      <c r="I5748" t="str">
        <f t="shared" si="2150"/>
        <v/>
      </c>
      <c r="J5748" t="s">
        <v>3181</v>
      </c>
      <c r="K5748" t="str">
        <f t="shared" si="2136"/>
        <v>B2ED0000</v>
      </c>
      <c r="L5748" t="str">
        <f t="shared" si="2137"/>
        <v>40E00B00</v>
      </c>
      <c r="M5748" t="str">
        <f t="shared" si="2138"/>
        <v>B2ED000040E00B00</v>
      </c>
      <c r="N5748" t="str">
        <f t="shared" si="2139"/>
        <v>B2ED=聿</v>
      </c>
      <c r="P5748" s="2" t="s">
        <v>14089</v>
      </c>
      <c r="Q5748" s="2" t="s">
        <v>19296</v>
      </c>
      <c r="R5748" t="str">
        <f t="shared" si="2140"/>
        <v>D7EA=曜</v>
      </c>
    </row>
    <row r="5749" spans="1:18">
      <c r="A5749" s="2" t="s">
        <v>19984</v>
      </c>
      <c r="B5749" s="2" t="s">
        <v>19985</v>
      </c>
      <c r="C5749">
        <f t="shared" si="2145"/>
        <v>6210</v>
      </c>
      <c r="D5749">
        <f t="shared" si="2132"/>
        <v>5954</v>
      </c>
      <c r="E5749">
        <f t="shared" si="2133"/>
        <v>5952</v>
      </c>
      <c r="F5749">
        <f t="shared" si="2134"/>
        <v>761984</v>
      </c>
      <c r="G5749" t="str">
        <f t="shared" si="2135"/>
        <v>000BE080</v>
      </c>
      <c r="H5749" t="str">
        <f t="shared" si="2151"/>
        <v/>
      </c>
      <c r="I5749" t="str">
        <f t="shared" si="2150"/>
        <v/>
      </c>
      <c r="J5749" t="s">
        <v>3528</v>
      </c>
      <c r="K5749" t="str">
        <f t="shared" si="2136"/>
        <v>B3ED0000</v>
      </c>
      <c r="L5749" t="str">
        <f t="shared" si="2137"/>
        <v>80E00B00</v>
      </c>
      <c r="M5749" t="str">
        <f t="shared" si="2138"/>
        <v>B3ED000080E00B00</v>
      </c>
      <c r="N5749" t="str">
        <f t="shared" si="2139"/>
        <v>B3ED=沓</v>
      </c>
      <c r="P5749" s="2" t="s">
        <v>14363</v>
      </c>
      <c r="Q5749" s="2" t="s">
        <v>19299</v>
      </c>
      <c r="R5749" t="str">
        <f t="shared" si="2140"/>
        <v>D8EA=曦</v>
      </c>
    </row>
    <row r="5750" spans="1:18">
      <c r="A5750" s="2" t="s">
        <v>19986</v>
      </c>
      <c r="B5750" s="2" t="s">
        <v>19987</v>
      </c>
      <c r="C5750">
        <f t="shared" si="2145"/>
        <v>6211</v>
      </c>
      <c r="D5750">
        <f t="shared" si="2132"/>
        <v>5955</v>
      </c>
      <c r="E5750">
        <f t="shared" si="2133"/>
        <v>5952</v>
      </c>
      <c r="F5750">
        <f t="shared" si="2134"/>
        <v>762048</v>
      </c>
      <c r="G5750" t="str">
        <f t="shared" si="2135"/>
        <v>000BE0C0</v>
      </c>
      <c r="H5750" t="str">
        <f t="shared" si="2151"/>
        <v/>
      </c>
      <c r="I5750" t="str">
        <f t="shared" si="2150"/>
        <v/>
      </c>
      <c r="J5750" t="s">
        <v>3873</v>
      </c>
      <c r="K5750" t="str">
        <f t="shared" si="2136"/>
        <v>B4ED0000</v>
      </c>
      <c r="L5750" t="str">
        <f t="shared" si="2137"/>
        <v>C0E00B00</v>
      </c>
      <c r="M5750" t="str">
        <f t="shared" si="2138"/>
        <v>B4ED0000C0E00B00</v>
      </c>
      <c r="N5750" t="str">
        <f t="shared" si="2139"/>
        <v>B4ED=泶</v>
      </c>
      <c r="P5750" s="2" t="s">
        <v>14656</v>
      </c>
      <c r="Q5750" s="2" t="s">
        <v>19302</v>
      </c>
      <c r="R5750" t="str">
        <f t="shared" si="2140"/>
        <v>D9EA=曩</v>
      </c>
    </row>
    <row r="5751" spans="1:18">
      <c r="A5751" s="2" t="s">
        <v>19988</v>
      </c>
      <c r="B5751" s="2" t="s">
        <v>19989</v>
      </c>
      <c r="C5751">
        <f t="shared" si="2145"/>
        <v>6212</v>
      </c>
      <c r="D5751">
        <f t="shared" si="2132"/>
        <v>5956</v>
      </c>
      <c r="E5751">
        <f t="shared" si="2133"/>
        <v>5952</v>
      </c>
      <c r="F5751">
        <f t="shared" si="2134"/>
        <v>762112</v>
      </c>
      <c r="G5751" t="str">
        <f t="shared" si="2135"/>
        <v>000BE100</v>
      </c>
      <c r="H5751" t="str">
        <f t="shared" si="2151"/>
        <v/>
      </c>
      <c r="I5751" t="str">
        <f t="shared" ref="I5751:I5760" si="2152">MID($I$1,(ROW()-2)*4+1,4)</f>
        <v/>
      </c>
      <c r="J5751" t="s">
        <v>4215</v>
      </c>
      <c r="K5751" t="str">
        <f t="shared" si="2136"/>
        <v>B5ED0000</v>
      </c>
      <c r="L5751" t="str">
        <f t="shared" si="2137"/>
        <v>00E10B00</v>
      </c>
      <c r="M5751" t="str">
        <f t="shared" si="2138"/>
        <v>B5ED000000E10B00</v>
      </c>
      <c r="N5751" t="str">
        <f t="shared" si="2139"/>
        <v>B5ED=淼</v>
      </c>
      <c r="P5751" s="2" t="s">
        <v>14944</v>
      </c>
      <c r="Q5751" s="2" t="s">
        <v>19305</v>
      </c>
      <c r="R5751" t="str">
        <f t="shared" si="2140"/>
        <v>DAEA=贲</v>
      </c>
    </row>
    <row r="5752" spans="1:18">
      <c r="A5752" s="2" t="s">
        <v>19990</v>
      </c>
      <c r="B5752" s="2" t="s">
        <v>19991</v>
      </c>
      <c r="C5752">
        <f t="shared" si="2145"/>
        <v>6213</v>
      </c>
      <c r="D5752">
        <f t="shared" si="2132"/>
        <v>5957</v>
      </c>
      <c r="E5752">
        <f t="shared" si="2133"/>
        <v>5952</v>
      </c>
      <c r="F5752">
        <f t="shared" si="2134"/>
        <v>762176</v>
      </c>
      <c r="G5752" t="str">
        <f t="shared" si="2135"/>
        <v>000BE140</v>
      </c>
      <c r="H5752" t="str">
        <f t="shared" si="2151"/>
        <v/>
      </c>
      <c r="I5752" t="str">
        <f t="shared" si="2152"/>
        <v/>
      </c>
      <c r="J5752" t="s">
        <v>4555</v>
      </c>
      <c r="K5752" t="str">
        <f t="shared" si="2136"/>
        <v>B6ED0000</v>
      </c>
      <c r="L5752" t="str">
        <f t="shared" si="2137"/>
        <v>40E10B00</v>
      </c>
      <c r="M5752" t="str">
        <f t="shared" si="2138"/>
        <v>B6ED000040E10B00</v>
      </c>
      <c r="N5752" t="str">
        <f t="shared" si="2139"/>
        <v>B6ED=矶</v>
      </c>
      <c r="P5752" s="2" t="s">
        <v>15235</v>
      </c>
      <c r="Q5752" s="2" t="s">
        <v>19308</v>
      </c>
      <c r="R5752" t="str">
        <f t="shared" si="2140"/>
        <v>DBEA=贳</v>
      </c>
    </row>
    <row r="5753" spans="1:18">
      <c r="A5753" s="2" t="s">
        <v>19992</v>
      </c>
      <c r="B5753" s="2" t="s">
        <v>19993</v>
      </c>
      <c r="C5753">
        <f t="shared" si="2145"/>
        <v>6214</v>
      </c>
      <c r="D5753">
        <f t="shared" si="2132"/>
        <v>5958</v>
      </c>
      <c r="E5753">
        <f t="shared" si="2133"/>
        <v>5952</v>
      </c>
      <c r="F5753">
        <f t="shared" si="2134"/>
        <v>762240</v>
      </c>
      <c r="G5753" t="str">
        <f t="shared" si="2135"/>
        <v>000BE180</v>
      </c>
      <c r="H5753" t="str">
        <f t="shared" si="2151"/>
        <v/>
      </c>
      <c r="I5753" t="str">
        <f t="shared" si="2152"/>
        <v/>
      </c>
      <c r="J5753" t="s">
        <v>4896</v>
      </c>
      <c r="K5753" t="str">
        <f t="shared" si="2136"/>
        <v>B7ED0000</v>
      </c>
      <c r="L5753" t="str">
        <f t="shared" si="2137"/>
        <v>80E10B00</v>
      </c>
      <c r="M5753" t="str">
        <f t="shared" si="2138"/>
        <v>B7ED000080E10B00</v>
      </c>
      <c r="N5753" t="str">
        <f t="shared" si="2139"/>
        <v>B7ED=矸</v>
      </c>
      <c r="P5753" s="2" t="s">
        <v>15525</v>
      </c>
      <c r="Q5753" s="2" t="s">
        <v>19311</v>
      </c>
      <c r="R5753" t="str">
        <f t="shared" si="2140"/>
        <v>DCEA=贶</v>
      </c>
    </row>
    <row r="5754" spans="1:18">
      <c r="A5754" s="2" t="s">
        <v>19994</v>
      </c>
      <c r="B5754" s="2" t="s">
        <v>19995</v>
      </c>
      <c r="C5754">
        <f t="shared" si="2145"/>
        <v>6215</v>
      </c>
      <c r="D5754">
        <f t="shared" si="2132"/>
        <v>5959</v>
      </c>
      <c r="E5754">
        <f t="shared" si="2133"/>
        <v>5952</v>
      </c>
      <c r="F5754">
        <f t="shared" si="2134"/>
        <v>762304</v>
      </c>
      <c r="G5754" t="str">
        <f t="shared" si="2135"/>
        <v>000BE1C0</v>
      </c>
      <c r="H5754" t="str">
        <f t="shared" si="2151"/>
        <v/>
      </c>
      <c r="I5754" t="str">
        <f t="shared" si="2152"/>
        <v/>
      </c>
      <c r="J5754" t="s">
        <v>5230</v>
      </c>
      <c r="K5754" t="str">
        <f t="shared" si="2136"/>
        <v>B8ED0000</v>
      </c>
      <c r="L5754" t="str">
        <f t="shared" si="2137"/>
        <v>C0E10B00</v>
      </c>
      <c r="M5754" t="str">
        <f t="shared" si="2138"/>
        <v>B8ED0000C0E10B00</v>
      </c>
      <c r="N5754" t="str">
        <f t="shared" si="2139"/>
        <v>B8ED=砀</v>
      </c>
      <c r="P5754" s="2" t="s">
        <v>15812</v>
      </c>
      <c r="Q5754" s="2" t="s">
        <v>19314</v>
      </c>
      <c r="R5754" t="str">
        <f t="shared" si="2140"/>
        <v>DDEA=贻</v>
      </c>
    </row>
    <row r="5755" spans="1:18">
      <c r="A5755" s="2" t="s">
        <v>19996</v>
      </c>
      <c r="B5755" s="2" t="s">
        <v>19997</v>
      </c>
      <c r="C5755">
        <f t="shared" si="2145"/>
        <v>6216</v>
      </c>
      <c r="D5755">
        <f t="shared" si="2132"/>
        <v>5960</v>
      </c>
      <c r="E5755">
        <f t="shared" si="2133"/>
        <v>5952</v>
      </c>
      <c r="F5755">
        <f t="shared" si="2134"/>
        <v>762368</v>
      </c>
      <c r="G5755" t="str">
        <f t="shared" si="2135"/>
        <v>000BE200</v>
      </c>
      <c r="H5755" t="str">
        <f t="shared" si="2151"/>
        <v/>
      </c>
      <c r="I5755" t="str">
        <f t="shared" si="2152"/>
        <v/>
      </c>
      <c r="J5755" t="s">
        <v>1370</v>
      </c>
      <c r="K5755" t="str">
        <f t="shared" si="2136"/>
        <v>B9ED0000</v>
      </c>
      <c r="L5755" t="str">
        <f t="shared" si="2137"/>
        <v>00E20B00</v>
      </c>
      <c r="M5755" t="str">
        <f t="shared" si="2138"/>
        <v>B9ED000000E20B00</v>
      </c>
      <c r="N5755" t="str">
        <f t="shared" si="2139"/>
        <v>B9ED=砉</v>
      </c>
      <c r="P5755" s="2" t="s">
        <v>16097</v>
      </c>
      <c r="Q5755" s="2" t="s">
        <v>19317</v>
      </c>
      <c r="R5755" t="str">
        <f t="shared" si="2140"/>
        <v>DEEA=贽</v>
      </c>
    </row>
    <row r="5756" spans="1:18">
      <c r="A5756" s="2" t="s">
        <v>19998</v>
      </c>
      <c r="B5756" s="2" t="s">
        <v>19999</v>
      </c>
      <c r="C5756">
        <f t="shared" si="2145"/>
        <v>6217</v>
      </c>
      <c r="D5756">
        <f t="shared" si="2132"/>
        <v>5961</v>
      </c>
      <c r="E5756">
        <f t="shared" si="2133"/>
        <v>5952</v>
      </c>
      <c r="F5756">
        <f t="shared" si="2134"/>
        <v>762432</v>
      </c>
      <c r="G5756" t="str">
        <f t="shared" si="2135"/>
        <v>000BE240</v>
      </c>
      <c r="H5756" t="str">
        <f t="shared" si="2151"/>
        <v/>
      </c>
      <c r="I5756" t="str">
        <f t="shared" si="2152"/>
        <v/>
      </c>
      <c r="J5756" t="s">
        <v>5901</v>
      </c>
      <c r="K5756" t="str">
        <f t="shared" si="2136"/>
        <v>BAED0000</v>
      </c>
      <c r="L5756" t="str">
        <f t="shared" si="2137"/>
        <v>40E20B00</v>
      </c>
      <c r="M5756" t="str">
        <f t="shared" si="2138"/>
        <v>BAED000040E20B00</v>
      </c>
      <c r="N5756" t="str">
        <f t="shared" si="2139"/>
        <v>BAED=砗</v>
      </c>
      <c r="P5756" s="2" t="s">
        <v>16381</v>
      </c>
      <c r="Q5756" s="2" t="s">
        <v>19320</v>
      </c>
      <c r="R5756" t="str">
        <f t="shared" si="2140"/>
        <v>DFEA=赀</v>
      </c>
    </row>
    <row r="5757" spans="1:18">
      <c r="A5757" s="2" t="s">
        <v>20000</v>
      </c>
      <c r="B5757" s="2" t="s">
        <v>20001</v>
      </c>
      <c r="C5757">
        <f t="shared" si="2145"/>
        <v>6218</v>
      </c>
      <c r="D5757">
        <f t="shared" si="2132"/>
        <v>5962</v>
      </c>
      <c r="E5757">
        <f t="shared" si="2133"/>
        <v>5952</v>
      </c>
      <c r="F5757">
        <f t="shared" si="2134"/>
        <v>762496</v>
      </c>
      <c r="G5757" t="str">
        <f t="shared" si="2135"/>
        <v>000BE280</v>
      </c>
      <c r="H5757" t="str">
        <f t="shared" ref="H5757:H5766" si="2153">MID($H$1,(ROW()-2)*4+1,4)</f>
        <v/>
      </c>
      <c r="I5757" t="str">
        <f t="shared" si="2152"/>
        <v/>
      </c>
      <c r="J5757" t="s">
        <v>6232</v>
      </c>
      <c r="K5757" t="str">
        <f t="shared" si="2136"/>
        <v>BBED0000</v>
      </c>
      <c r="L5757" t="str">
        <f t="shared" si="2137"/>
        <v>80E20B00</v>
      </c>
      <c r="M5757" t="str">
        <f t="shared" si="2138"/>
        <v>BBED000080E20B00</v>
      </c>
      <c r="N5757" t="str">
        <f t="shared" si="2139"/>
        <v>BBED=砘</v>
      </c>
      <c r="P5757" s="2" t="s">
        <v>16659</v>
      </c>
      <c r="Q5757" s="2" t="s">
        <v>19323</v>
      </c>
      <c r="R5757" t="str">
        <f t="shared" si="2140"/>
        <v>E0EA=赅</v>
      </c>
    </row>
    <row r="5758" spans="1:18">
      <c r="A5758" s="2" t="s">
        <v>20002</v>
      </c>
      <c r="B5758" s="2" t="s">
        <v>20003</v>
      </c>
      <c r="C5758">
        <f t="shared" si="2145"/>
        <v>6219</v>
      </c>
      <c r="D5758">
        <f t="shared" si="2132"/>
        <v>5963</v>
      </c>
      <c r="E5758">
        <f t="shared" si="2133"/>
        <v>5952</v>
      </c>
      <c r="F5758">
        <f t="shared" si="2134"/>
        <v>762560</v>
      </c>
      <c r="G5758" t="str">
        <f t="shared" si="2135"/>
        <v>000BE2C0</v>
      </c>
      <c r="H5758" t="str">
        <f t="shared" si="2153"/>
        <v/>
      </c>
      <c r="I5758" t="str">
        <f t="shared" si="2152"/>
        <v/>
      </c>
      <c r="J5758" t="s">
        <v>6563</v>
      </c>
      <c r="K5758" t="str">
        <f t="shared" si="2136"/>
        <v>BCED0000</v>
      </c>
      <c r="L5758" t="str">
        <f t="shared" si="2137"/>
        <v>C0E20B00</v>
      </c>
      <c r="M5758" t="str">
        <f t="shared" si="2138"/>
        <v>BCED0000C0E20B00</v>
      </c>
      <c r="N5758" t="str">
        <f t="shared" si="2139"/>
        <v>BCED=砑</v>
      </c>
      <c r="P5758" s="2" t="s">
        <v>16937</v>
      </c>
      <c r="Q5758" s="2" t="s">
        <v>19325</v>
      </c>
      <c r="R5758" t="str">
        <f t="shared" si="2140"/>
        <v>E1EA=赆</v>
      </c>
    </row>
    <row r="5759" spans="1:18">
      <c r="A5759" s="2" t="s">
        <v>20004</v>
      </c>
      <c r="B5759" s="2" t="s">
        <v>20005</v>
      </c>
      <c r="C5759">
        <f t="shared" si="2145"/>
        <v>6220</v>
      </c>
      <c r="D5759">
        <f t="shared" si="2132"/>
        <v>5964</v>
      </c>
      <c r="E5759">
        <f t="shared" si="2133"/>
        <v>5952</v>
      </c>
      <c r="F5759">
        <f t="shared" si="2134"/>
        <v>762624</v>
      </c>
      <c r="G5759" t="str">
        <f t="shared" si="2135"/>
        <v>000BE300</v>
      </c>
      <c r="H5759" t="str">
        <f t="shared" si="2153"/>
        <v/>
      </c>
      <c r="I5759" t="str">
        <f t="shared" si="2152"/>
        <v/>
      </c>
      <c r="J5759" t="s">
        <v>6895</v>
      </c>
      <c r="K5759" t="str">
        <f t="shared" si="2136"/>
        <v>BDED0000</v>
      </c>
      <c r="L5759" t="str">
        <f t="shared" si="2137"/>
        <v>00E30B00</v>
      </c>
      <c r="M5759" t="str">
        <f t="shared" si="2138"/>
        <v>BDED000000E30B00</v>
      </c>
      <c r="N5759" t="str">
        <f t="shared" si="2139"/>
        <v>BDED=斫</v>
      </c>
      <c r="P5759" s="2" t="s">
        <v>17212</v>
      </c>
      <c r="Q5759" s="2" t="s">
        <v>19328</v>
      </c>
      <c r="R5759" t="str">
        <f t="shared" si="2140"/>
        <v>E2EA=赈</v>
      </c>
    </row>
    <row r="5760" spans="1:18">
      <c r="A5760" s="2" t="s">
        <v>20006</v>
      </c>
      <c r="B5760" s="2" t="s">
        <v>20007</v>
      </c>
      <c r="C5760">
        <f t="shared" si="2145"/>
        <v>6221</v>
      </c>
      <c r="D5760">
        <f t="shared" si="2132"/>
        <v>5965</v>
      </c>
      <c r="E5760">
        <f t="shared" si="2133"/>
        <v>5952</v>
      </c>
      <c r="F5760">
        <f t="shared" si="2134"/>
        <v>762688</v>
      </c>
      <c r="G5760" t="str">
        <f t="shared" si="2135"/>
        <v>000BE340</v>
      </c>
      <c r="H5760" t="str">
        <f t="shared" si="2153"/>
        <v/>
      </c>
      <c r="I5760" t="str">
        <f t="shared" si="2152"/>
        <v/>
      </c>
      <c r="J5760" t="s">
        <v>7220</v>
      </c>
      <c r="K5760" t="str">
        <f t="shared" si="2136"/>
        <v>BEED0000</v>
      </c>
      <c r="L5760" t="str">
        <f t="shared" si="2137"/>
        <v>40E30B00</v>
      </c>
      <c r="M5760" t="str">
        <f t="shared" si="2138"/>
        <v>BEED000040E30B00</v>
      </c>
      <c r="N5760" t="str">
        <f t="shared" si="2139"/>
        <v>BEED=砭</v>
      </c>
      <c r="P5760" s="2" t="s">
        <v>17488</v>
      </c>
      <c r="Q5760" s="2" t="s">
        <v>19331</v>
      </c>
      <c r="R5760" t="str">
        <f t="shared" si="2140"/>
        <v>E3EA=赉</v>
      </c>
    </row>
    <row r="5761" spans="1:18">
      <c r="A5761" s="2" t="s">
        <v>20008</v>
      </c>
      <c r="B5761" s="2" t="s">
        <v>20009</v>
      </c>
      <c r="C5761">
        <f t="shared" si="2145"/>
        <v>6222</v>
      </c>
      <c r="D5761">
        <f t="shared" si="2132"/>
        <v>5966</v>
      </c>
      <c r="E5761">
        <f t="shared" si="2133"/>
        <v>5952</v>
      </c>
      <c r="F5761">
        <f t="shared" si="2134"/>
        <v>762752</v>
      </c>
      <c r="G5761" t="str">
        <f t="shared" si="2135"/>
        <v>000BE380</v>
      </c>
      <c r="H5761" t="str">
        <f t="shared" si="2153"/>
        <v/>
      </c>
      <c r="I5761" t="str">
        <f t="shared" ref="I5761:I5770" si="2154">MID($I$1,(ROW()-2)*4+1,4)</f>
        <v/>
      </c>
      <c r="J5761" t="s">
        <v>7542</v>
      </c>
      <c r="K5761" t="str">
        <f t="shared" si="2136"/>
        <v>BFED0000</v>
      </c>
      <c r="L5761" t="str">
        <f t="shared" si="2137"/>
        <v>80E30B00</v>
      </c>
      <c r="M5761" t="str">
        <f t="shared" si="2138"/>
        <v>BFED000080E30B00</v>
      </c>
      <c r="N5761" t="str">
        <f t="shared" si="2139"/>
        <v>BFED=砜</v>
      </c>
      <c r="P5761" s="2" t="s">
        <v>17760</v>
      </c>
      <c r="Q5761" s="2" t="s">
        <v>19334</v>
      </c>
      <c r="R5761" t="str">
        <f t="shared" si="2140"/>
        <v>E4EA=赇</v>
      </c>
    </row>
    <row r="5762" spans="1:18">
      <c r="A5762" s="2" t="s">
        <v>20010</v>
      </c>
      <c r="B5762" s="2" t="s">
        <v>20011</v>
      </c>
      <c r="C5762">
        <f t="shared" si="2145"/>
        <v>6223</v>
      </c>
      <c r="D5762">
        <f t="shared" si="2132"/>
        <v>5967</v>
      </c>
      <c r="E5762">
        <f t="shared" si="2133"/>
        <v>5952</v>
      </c>
      <c r="F5762">
        <f t="shared" si="2134"/>
        <v>762816</v>
      </c>
      <c r="G5762" t="str">
        <f t="shared" si="2135"/>
        <v>000BE3C0</v>
      </c>
      <c r="H5762" t="str">
        <f t="shared" si="2153"/>
        <v/>
      </c>
      <c r="I5762" t="str">
        <f t="shared" si="2154"/>
        <v/>
      </c>
      <c r="J5762" t="s">
        <v>7864</v>
      </c>
      <c r="K5762" t="str">
        <f t="shared" si="2136"/>
        <v>C0ED0000</v>
      </c>
      <c r="L5762" t="str">
        <f t="shared" si="2137"/>
        <v>C0E30B00</v>
      </c>
      <c r="M5762" t="str">
        <f t="shared" si="2138"/>
        <v>C0ED0000C0E30B00</v>
      </c>
      <c r="N5762" t="str">
        <f t="shared" si="2139"/>
        <v>C0ED=砝</v>
      </c>
      <c r="P5762" s="2" t="s">
        <v>18032</v>
      </c>
      <c r="Q5762" s="2" t="s">
        <v>19337</v>
      </c>
      <c r="R5762" t="str">
        <f t="shared" si="2140"/>
        <v>E5EA=赍</v>
      </c>
    </row>
    <row r="5763" spans="1:18">
      <c r="A5763" s="2" t="s">
        <v>20012</v>
      </c>
      <c r="B5763" s="2" t="s">
        <v>20013</v>
      </c>
      <c r="C5763">
        <f t="shared" si="2145"/>
        <v>6224</v>
      </c>
      <c r="D5763">
        <f t="shared" ref="D5763:D5826" si="2155">C5763-256</f>
        <v>5968</v>
      </c>
      <c r="E5763">
        <f t="shared" ref="E5763:E5826" si="2156">INT(D5763/16)*16</f>
        <v>5968</v>
      </c>
      <c r="F5763">
        <f t="shared" ref="F5763:F5826" si="2157">(D5763+E5763)*64</f>
        <v>763904</v>
      </c>
      <c r="G5763" t="str">
        <f t="shared" ref="G5763:G5826" si="2158">DEC2HEX(F5763+16384,8)</f>
        <v>000BE800</v>
      </c>
      <c r="H5763" t="str">
        <f t="shared" si="2153"/>
        <v/>
      </c>
      <c r="I5763" t="str">
        <f t="shared" si="2154"/>
        <v/>
      </c>
      <c r="J5763" t="s">
        <v>8178</v>
      </c>
      <c r="K5763" t="str">
        <f t="shared" ref="K5763:K5826" si="2159">MID(J5763,3,2)&amp;MID(J5763,1,2)&amp;"0000"</f>
        <v>C1ED0000</v>
      </c>
      <c r="L5763" t="str">
        <f t="shared" ref="L5763:L5826" si="2160">MID(G5763,7,2)&amp;MID(G5763,5,2)&amp;MID(G5763,3,2)&amp;MID(G5763,1,2)</f>
        <v>00E80B00</v>
      </c>
      <c r="M5763" t="str">
        <f t="shared" ref="M5763:M5826" si="2161">K5763&amp;L5763</f>
        <v>C1ED000000E80B00</v>
      </c>
      <c r="N5763" t="str">
        <f t="shared" ref="N5763:N5826" si="2162">MID(J5763,3,2)&amp;MID(J5763,1,2)&amp;"="&amp;A5763</f>
        <v>C1ED=砹</v>
      </c>
      <c r="P5763" s="2" t="s">
        <v>18301</v>
      </c>
      <c r="Q5763" s="2" t="s">
        <v>19340</v>
      </c>
      <c r="R5763" t="str">
        <f t="shared" ref="R5763:R5826" si="2163">P5763&amp;"="&amp;Q5763</f>
        <v>E6EA=赕</v>
      </c>
    </row>
    <row r="5764" spans="1:18">
      <c r="A5764" s="2" t="s">
        <v>20014</v>
      </c>
      <c r="B5764" s="2" t="s">
        <v>20015</v>
      </c>
      <c r="C5764">
        <f t="shared" si="2145"/>
        <v>6225</v>
      </c>
      <c r="D5764">
        <f t="shared" si="2155"/>
        <v>5969</v>
      </c>
      <c r="E5764">
        <f t="shared" si="2156"/>
        <v>5968</v>
      </c>
      <c r="F5764">
        <f t="shared" si="2157"/>
        <v>763968</v>
      </c>
      <c r="G5764" t="str">
        <f t="shared" si="2158"/>
        <v>000BE840</v>
      </c>
      <c r="H5764" t="str">
        <f t="shared" si="2153"/>
        <v/>
      </c>
      <c r="I5764" t="str">
        <f t="shared" si="2154"/>
        <v/>
      </c>
      <c r="J5764" t="s">
        <v>1785</v>
      </c>
      <c r="K5764" t="str">
        <f t="shared" si="2159"/>
        <v>C2ED0000</v>
      </c>
      <c r="L5764" t="str">
        <f t="shared" si="2160"/>
        <v>40E80B00</v>
      </c>
      <c r="M5764" t="str">
        <f t="shared" si="2161"/>
        <v>C2ED000040E80B00</v>
      </c>
      <c r="N5764" t="str">
        <f t="shared" si="2162"/>
        <v>C2ED=砺</v>
      </c>
      <c r="P5764" s="2" t="s">
        <v>18568</v>
      </c>
      <c r="Q5764" s="2" t="s">
        <v>19343</v>
      </c>
      <c r="R5764" t="str">
        <f t="shared" si="2163"/>
        <v>E7EA=赙</v>
      </c>
    </row>
    <row r="5765" spans="1:18">
      <c r="A5765" s="2" t="s">
        <v>20016</v>
      </c>
      <c r="B5765" s="2" t="s">
        <v>20017</v>
      </c>
      <c r="C5765">
        <f t="shared" si="2145"/>
        <v>6226</v>
      </c>
      <c r="D5765">
        <f t="shared" si="2155"/>
        <v>5970</v>
      </c>
      <c r="E5765">
        <f t="shared" si="2156"/>
        <v>5968</v>
      </c>
      <c r="F5765">
        <f t="shared" si="2157"/>
        <v>764032</v>
      </c>
      <c r="G5765" t="str">
        <f t="shared" si="2158"/>
        <v>000BE880</v>
      </c>
      <c r="H5765" t="str">
        <f t="shared" si="2153"/>
        <v/>
      </c>
      <c r="I5765" t="str">
        <f t="shared" si="2154"/>
        <v/>
      </c>
      <c r="J5765" t="s">
        <v>8815</v>
      </c>
      <c r="K5765" t="str">
        <f t="shared" si="2159"/>
        <v>C3ED0000</v>
      </c>
      <c r="L5765" t="str">
        <f t="shared" si="2160"/>
        <v>80E80B00</v>
      </c>
      <c r="M5765" t="str">
        <f t="shared" si="2161"/>
        <v>C3ED000080E80B00</v>
      </c>
      <c r="N5765" t="str">
        <f t="shared" si="2162"/>
        <v>C3ED=砻</v>
      </c>
      <c r="P5765" s="2" t="s">
        <v>18832</v>
      </c>
      <c r="Q5765" s="2" t="s">
        <v>19346</v>
      </c>
      <c r="R5765" t="str">
        <f t="shared" si="2163"/>
        <v>E8EA=觇</v>
      </c>
    </row>
    <row r="5766" spans="1:18">
      <c r="A5766" s="2" t="s">
        <v>20018</v>
      </c>
      <c r="B5766" s="2" t="s">
        <v>20019</v>
      </c>
      <c r="C5766">
        <f t="shared" si="2145"/>
        <v>6227</v>
      </c>
      <c r="D5766">
        <f t="shared" si="2155"/>
        <v>5971</v>
      </c>
      <c r="E5766">
        <f t="shared" si="2156"/>
        <v>5968</v>
      </c>
      <c r="F5766">
        <f t="shared" si="2157"/>
        <v>764096</v>
      </c>
      <c r="G5766" t="str">
        <f t="shared" si="2158"/>
        <v>000BE8C0</v>
      </c>
      <c r="H5766" t="str">
        <f t="shared" si="2153"/>
        <v/>
      </c>
      <c r="I5766" t="str">
        <f t="shared" si="2154"/>
        <v/>
      </c>
      <c r="J5766" t="s">
        <v>9131</v>
      </c>
      <c r="K5766" t="str">
        <f t="shared" si="2159"/>
        <v>C4ED0000</v>
      </c>
      <c r="L5766" t="str">
        <f t="shared" si="2160"/>
        <v>C0E80B00</v>
      </c>
      <c r="M5766" t="str">
        <f t="shared" si="2161"/>
        <v>C4ED0000C0E80B00</v>
      </c>
      <c r="N5766" t="str">
        <f t="shared" si="2162"/>
        <v>C4ED=砟</v>
      </c>
      <c r="P5766" s="2" t="s">
        <v>19094</v>
      </c>
      <c r="Q5766" s="2" t="s">
        <v>19350</v>
      </c>
      <c r="R5766" t="str">
        <f t="shared" si="2163"/>
        <v>E9EA=觊</v>
      </c>
    </row>
    <row r="5767" spans="1:18">
      <c r="A5767" s="2" t="s">
        <v>20020</v>
      </c>
      <c r="B5767" s="2" t="s">
        <v>20021</v>
      </c>
      <c r="C5767">
        <f t="shared" si="2145"/>
        <v>6228</v>
      </c>
      <c r="D5767">
        <f t="shared" si="2155"/>
        <v>5972</v>
      </c>
      <c r="E5767">
        <f t="shared" si="2156"/>
        <v>5968</v>
      </c>
      <c r="F5767">
        <f t="shared" si="2157"/>
        <v>764160</v>
      </c>
      <c r="G5767" t="str">
        <f t="shared" si="2158"/>
        <v>000BE900</v>
      </c>
      <c r="H5767" t="str">
        <f t="shared" ref="H5767:H5776" si="2164">MID($H$1,(ROW()-2)*4+1,4)</f>
        <v/>
      </c>
      <c r="I5767" t="str">
        <f t="shared" si="2154"/>
        <v/>
      </c>
      <c r="J5767" t="s">
        <v>9441</v>
      </c>
      <c r="K5767" t="str">
        <f t="shared" si="2159"/>
        <v>C5ED0000</v>
      </c>
      <c r="L5767" t="str">
        <f t="shared" si="2160"/>
        <v>00E90B00</v>
      </c>
      <c r="M5767" t="str">
        <f t="shared" si="2161"/>
        <v>C5ED000000E90B00</v>
      </c>
      <c r="N5767" t="str">
        <f t="shared" si="2162"/>
        <v>C5ED=砼</v>
      </c>
      <c r="P5767" s="2" t="s">
        <v>19355</v>
      </c>
      <c r="Q5767" s="2" t="s">
        <v>19353</v>
      </c>
      <c r="R5767" t="str">
        <f t="shared" si="2163"/>
        <v>EAEA=觋</v>
      </c>
    </row>
    <row r="5768" spans="1:18">
      <c r="A5768" s="2" t="s">
        <v>20022</v>
      </c>
      <c r="B5768" s="2" t="s">
        <v>20023</v>
      </c>
      <c r="C5768">
        <f t="shared" si="2145"/>
        <v>6229</v>
      </c>
      <c r="D5768">
        <f t="shared" si="2155"/>
        <v>5973</v>
      </c>
      <c r="E5768">
        <f t="shared" si="2156"/>
        <v>5968</v>
      </c>
      <c r="F5768">
        <f t="shared" si="2157"/>
        <v>764224</v>
      </c>
      <c r="G5768" t="str">
        <f t="shared" si="2158"/>
        <v>000BE940</v>
      </c>
      <c r="H5768" t="str">
        <f t="shared" si="2164"/>
        <v/>
      </c>
      <c r="I5768" t="str">
        <f t="shared" si="2154"/>
        <v/>
      </c>
      <c r="J5768" t="s">
        <v>1984</v>
      </c>
      <c r="K5768" t="str">
        <f t="shared" si="2159"/>
        <v>C6ED0000</v>
      </c>
      <c r="L5768" t="str">
        <f t="shared" si="2160"/>
        <v>40E90B00</v>
      </c>
      <c r="M5768" t="str">
        <f t="shared" si="2161"/>
        <v>C6ED000040E90B00</v>
      </c>
      <c r="N5768" t="str">
        <f t="shared" si="2162"/>
        <v>C6ED=砥</v>
      </c>
      <c r="P5768" s="2" t="s">
        <v>19615</v>
      </c>
      <c r="Q5768" s="2" t="s">
        <v>19356</v>
      </c>
      <c r="R5768" t="str">
        <f t="shared" si="2163"/>
        <v>EBEA=觌</v>
      </c>
    </row>
    <row r="5769" spans="1:18">
      <c r="A5769" s="2" t="s">
        <v>20024</v>
      </c>
      <c r="B5769" s="2" t="s">
        <v>20025</v>
      </c>
      <c r="C5769">
        <f t="shared" si="2145"/>
        <v>6230</v>
      </c>
      <c r="D5769">
        <f t="shared" si="2155"/>
        <v>5974</v>
      </c>
      <c r="E5769">
        <f t="shared" si="2156"/>
        <v>5968</v>
      </c>
      <c r="F5769">
        <f t="shared" si="2157"/>
        <v>764288</v>
      </c>
      <c r="G5769" t="str">
        <f t="shared" si="2158"/>
        <v>000BE980</v>
      </c>
      <c r="H5769" t="str">
        <f t="shared" si="2164"/>
        <v/>
      </c>
      <c r="I5769" t="str">
        <f t="shared" si="2154"/>
        <v/>
      </c>
      <c r="J5769" t="s">
        <v>10069</v>
      </c>
      <c r="K5769" t="str">
        <f t="shared" si="2159"/>
        <v>C7ED0000</v>
      </c>
      <c r="L5769" t="str">
        <f t="shared" si="2160"/>
        <v>80E90B00</v>
      </c>
      <c r="M5769" t="str">
        <f t="shared" si="2161"/>
        <v>C7ED000080E90B00</v>
      </c>
      <c r="N5769" t="str">
        <f t="shared" si="2162"/>
        <v>C7ED=砬</v>
      </c>
      <c r="P5769" s="2" t="s">
        <v>19872</v>
      </c>
      <c r="Q5769" s="2" t="s">
        <v>19359</v>
      </c>
      <c r="R5769" t="str">
        <f t="shared" si="2163"/>
        <v>ECEA=觎</v>
      </c>
    </row>
    <row r="5770" spans="1:18">
      <c r="A5770" s="2" t="s">
        <v>20026</v>
      </c>
      <c r="B5770" s="2" t="s">
        <v>20027</v>
      </c>
      <c r="C5770">
        <f t="shared" si="2145"/>
        <v>6231</v>
      </c>
      <c r="D5770">
        <f t="shared" si="2155"/>
        <v>5975</v>
      </c>
      <c r="E5770">
        <f t="shared" si="2156"/>
        <v>5968</v>
      </c>
      <c r="F5770">
        <f t="shared" si="2157"/>
        <v>764352</v>
      </c>
      <c r="G5770" t="str">
        <f t="shared" si="2158"/>
        <v>000BE9C0</v>
      </c>
      <c r="H5770" t="str">
        <f t="shared" si="2164"/>
        <v/>
      </c>
      <c r="I5770" t="str">
        <f t="shared" si="2154"/>
        <v/>
      </c>
      <c r="J5770" t="s">
        <v>10376</v>
      </c>
      <c r="K5770" t="str">
        <f t="shared" si="2159"/>
        <v>C8ED0000</v>
      </c>
      <c r="L5770" t="str">
        <f t="shared" si="2160"/>
        <v>C0E90B00</v>
      </c>
      <c r="M5770" t="str">
        <f t="shared" si="2161"/>
        <v>C8ED0000C0E90B00</v>
      </c>
      <c r="N5770" t="str">
        <f t="shared" si="2162"/>
        <v>C8ED=砣</v>
      </c>
      <c r="P5770" s="2" t="s">
        <v>20028</v>
      </c>
      <c r="Q5770" s="2" t="s">
        <v>19362</v>
      </c>
      <c r="R5770" t="str">
        <f t="shared" si="2163"/>
        <v>EDEA=觏</v>
      </c>
    </row>
    <row r="5771" spans="1:18">
      <c r="A5771" s="2" t="s">
        <v>20029</v>
      </c>
      <c r="B5771" s="2" t="s">
        <v>20030</v>
      </c>
      <c r="C5771">
        <f t="shared" si="2145"/>
        <v>6232</v>
      </c>
      <c r="D5771">
        <f t="shared" si="2155"/>
        <v>5976</v>
      </c>
      <c r="E5771">
        <f t="shared" si="2156"/>
        <v>5968</v>
      </c>
      <c r="F5771">
        <f t="shared" si="2157"/>
        <v>764416</v>
      </c>
      <c r="G5771" t="str">
        <f t="shared" si="2158"/>
        <v>000BEA00</v>
      </c>
      <c r="H5771" t="str">
        <f t="shared" si="2164"/>
        <v/>
      </c>
      <c r="I5771" t="str">
        <f t="shared" ref="I5771:I5780" si="2165">MID($I$1,(ROW()-2)*4+1,4)</f>
        <v/>
      </c>
      <c r="J5771" t="s">
        <v>10691</v>
      </c>
      <c r="K5771" t="str">
        <f t="shared" si="2159"/>
        <v>C9ED0000</v>
      </c>
      <c r="L5771" t="str">
        <f t="shared" si="2160"/>
        <v>00EA0B00</v>
      </c>
      <c r="M5771" t="str">
        <f t="shared" si="2161"/>
        <v>C9ED000000EA0B00</v>
      </c>
      <c r="N5771" t="str">
        <f t="shared" si="2162"/>
        <v>C9ED=砩</v>
      </c>
      <c r="P5771" s="2" t="s">
        <v>20031</v>
      </c>
      <c r="Q5771" s="2" t="s">
        <v>19365</v>
      </c>
      <c r="R5771" t="str">
        <f t="shared" si="2163"/>
        <v>EEEA=觐</v>
      </c>
    </row>
    <row r="5772" spans="1:18">
      <c r="A5772" s="2" t="s">
        <v>20032</v>
      </c>
      <c r="B5772" s="2" t="s">
        <v>20033</v>
      </c>
      <c r="C5772">
        <f t="shared" si="2145"/>
        <v>6233</v>
      </c>
      <c r="D5772">
        <f t="shared" si="2155"/>
        <v>5977</v>
      </c>
      <c r="E5772">
        <f t="shared" si="2156"/>
        <v>5968</v>
      </c>
      <c r="F5772">
        <f t="shared" si="2157"/>
        <v>764480</v>
      </c>
      <c r="G5772" t="str">
        <f t="shared" si="2158"/>
        <v>000BEA40</v>
      </c>
      <c r="H5772" t="str">
        <f t="shared" si="2164"/>
        <v/>
      </c>
      <c r="I5772" t="str">
        <f t="shared" si="2165"/>
        <v/>
      </c>
      <c r="J5772" t="s">
        <v>10998</v>
      </c>
      <c r="K5772" t="str">
        <f t="shared" si="2159"/>
        <v>CAED0000</v>
      </c>
      <c r="L5772" t="str">
        <f t="shared" si="2160"/>
        <v>40EA0B00</v>
      </c>
      <c r="M5772" t="str">
        <f t="shared" si="2161"/>
        <v>CAED000040EA0B00</v>
      </c>
      <c r="N5772" t="str">
        <f t="shared" si="2162"/>
        <v>CAED=硎</v>
      </c>
      <c r="P5772" s="2" t="s">
        <v>20034</v>
      </c>
      <c r="Q5772" s="2" t="s">
        <v>19368</v>
      </c>
      <c r="R5772" t="str">
        <f t="shared" si="2163"/>
        <v>EFEA=觑</v>
      </c>
    </row>
    <row r="5773" spans="1:18">
      <c r="A5773" s="2" t="s">
        <v>20035</v>
      </c>
      <c r="B5773" s="2" t="s">
        <v>20036</v>
      </c>
      <c r="C5773">
        <f t="shared" si="2145"/>
        <v>6234</v>
      </c>
      <c r="D5773">
        <f t="shared" si="2155"/>
        <v>5978</v>
      </c>
      <c r="E5773">
        <f t="shared" si="2156"/>
        <v>5968</v>
      </c>
      <c r="F5773">
        <f t="shared" si="2157"/>
        <v>764544</v>
      </c>
      <c r="G5773" t="str">
        <f t="shared" si="2158"/>
        <v>000BEA80</v>
      </c>
      <c r="H5773" t="str">
        <f t="shared" si="2164"/>
        <v/>
      </c>
      <c r="I5773" t="str">
        <f t="shared" si="2165"/>
        <v/>
      </c>
      <c r="J5773" t="s">
        <v>11302</v>
      </c>
      <c r="K5773" t="str">
        <f t="shared" si="2159"/>
        <v>CBED0000</v>
      </c>
      <c r="L5773" t="str">
        <f t="shared" si="2160"/>
        <v>80EA0B00</v>
      </c>
      <c r="M5773" t="str">
        <f t="shared" si="2161"/>
        <v>CBED000080EA0B00</v>
      </c>
      <c r="N5773" t="str">
        <f t="shared" si="2162"/>
        <v>CBED=硭</v>
      </c>
      <c r="P5773" s="2" t="s">
        <v>20037</v>
      </c>
      <c r="Q5773" s="2" t="s">
        <v>19371</v>
      </c>
      <c r="R5773" t="str">
        <f t="shared" si="2163"/>
        <v>F0EA=牮</v>
      </c>
    </row>
    <row r="5774" spans="1:18">
      <c r="A5774" s="2" t="s">
        <v>20038</v>
      </c>
      <c r="B5774" s="2" t="s">
        <v>20039</v>
      </c>
      <c r="C5774">
        <f t="shared" si="2145"/>
        <v>6235</v>
      </c>
      <c r="D5774">
        <f t="shared" si="2155"/>
        <v>5979</v>
      </c>
      <c r="E5774">
        <f t="shared" si="2156"/>
        <v>5968</v>
      </c>
      <c r="F5774">
        <f t="shared" si="2157"/>
        <v>764608</v>
      </c>
      <c r="G5774" t="str">
        <f t="shared" si="2158"/>
        <v>000BEAC0</v>
      </c>
      <c r="H5774" t="str">
        <f t="shared" si="2164"/>
        <v/>
      </c>
      <c r="I5774" t="str">
        <f t="shared" si="2165"/>
        <v/>
      </c>
      <c r="J5774" t="s">
        <v>11608</v>
      </c>
      <c r="K5774" t="str">
        <f t="shared" si="2159"/>
        <v>CCED0000</v>
      </c>
      <c r="L5774" t="str">
        <f t="shared" si="2160"/>
        <v>C0EA0B00</v>
      </c>
      <c r="M5774" t="str">
        <f t="shared" si="2161"/>
        <v>CCED0000C0EA0B00</v>
      </c>
      <c r="N5774" t="str">
        <f t="shared" si="2162"/>
        <v>CCED=硖</v>
      </c>
      <c r="P5774" s="2" t="s">
        <v>20040</v>
      </c>
      <c r="Q5774" s="2" t="s">
        <v>19374</v>
      </c>
      <c r="R5774" t="str">
        <f t="shared" si="2163"/>
        <v>F1EA=犟</v>
      </c>
    </row>
    <row r="5775" spans="1:18">
      <c r="A5775" s="2" t="s">
        <v>20041</v>
      </c>
      <c r="B5775" s="2" t="s">
        <v>20042</v>
      </c>
      <c r="C5775">
        <f t="shared" si="2145"/>
        <v>6236</v>
      </c>
      <c r="D5775">
        <f t="shared" si="2155"/>
        <v>5980</v>
      </c>
      <c r="E5775">
        <f t="shared" si="2156"/>
        <v>5968</v>
      </c>
      <c r="F5775">
        <f t="shared" si="2157"/>
        <v>764672</v>
      </c>
      <c r="G5775" t="str">
        <f t="shared" si="2158"/>
        <v>000BEB00</v>
      </c>
      <c r="H5775" t="str">
        <f t="shared" si="2164"/>
        <v/>
      </c>
      <c r="I5775" t="str">
        <f t="shared" si="2165"/>
        <v/>
      </c>
      <c r="J5775" t="s">
        <v>11904</v>
      </c>
      <c r="K5775" t="str">
        <f t="shared" si="2159"/>
        <v>CDED0000</v>
      </c>
      <c r="L5775" t="str">
        <f t="shared" si="2160"/>
        <v>00EB0B00</v>
      </c>
      <c r="M5775" t="str">
        <f t="shared" si="2161"/>
        <v>CDED000000EB0B00</v>
      </c>
      <c r="N5775" t="str">
        <f t="shared" si="2162"/>
        <v>CDED=硗</v>
      </c>
      <c r="P5775" s="2" t="s">
        <v>20043</v>
      </c>
      <c r="Q5775" s="2" t="s">
        <v>19377</v>
      </c>
      <c r="R5775" t="str">
        <f t="shared" si="2163"/>
        <v>F2EA=牝</v>
      </c>
    </row>
    <row r="5776" spans="1:18">
      <c r="A5776" s="2" t="s">
        <v>20044</v>
      </c>
      <c r="B5776" s="2" t="s">
        <v>20045</v>
      </c>
      <c r="C5776">
        <f t="shared" si="2145"/>
        <v>6237</v>
      </c>
      <c r="D5776">
        <f t="shared" si="2155"/>
        <v>5981</v>
      </c>
      <c r="E5776">
        <f t="shared" si="2156"/>
        <v>5968</v>
      </c>
      <c r="F5776">
        <f t="shared" si="2157"/>
        <v>764736</v>
      </c>
      <c r="G5776" t="str">
        <f t="shared" si="2158"/>
        <v>000BEB40</v>
      </c>
      <c r="H5776" t="str">
        <f t="shared" si="2164"/>
        <v/>
      </c>
      <c r="I5776" t="str">
        <f t="shared" si="2165"/>
        <v/>
      </c>
      <c r="J5776" t="s">
        <v>12207</v>
      </c>
      <c r="K5776" t="str">
        <f t="shared" si="2159"/>
        <v>CEED0000</v>
      </c>
      <c r="L5776" t="str">
        <f t="shared" si="2160"/>
        <v>40EB0B00</v>
      </c>
      <c r="M5776" t="str">
        <f t="shared" si="2161"/>
        <v>CEED000040EB0B00</v>
      </c>
      <c r="N5776" t="str">
        <f t="shared" si="2162"/>
        <v>CEED=砦</v>
      </c>
      <c r="P5776" s="2" t="s">
        <v>20046</v>
      </c>
      <c r="Q5776" s="2" t="s">
        <v>19380</v>
      </c>
      <c r="R5776" t="str">
        <f t="shared" si="2163"/>
        <v>F3EA=牦</v>
      </c>
    </row>
    <row r="5777" spans="1:18">
      <c r="A5777" s="2" t="s">
        <v>20047</v>
      </c>
      <c r="B5777" s="2" t="s">
        <v>20048</v>
      </c>
      <c r="C5777">
        <f t="shared" si="2145"/>
        <v>6238</v>
      </c>
      <c r="D5777">
        <f t="shared" si="2155"/>
        <v>5982</v>
      </c>
      <c r="E5777">
        <f t="shared" si="2156"/>
        <v>5968</v>
      </c>
      <c r="F5777">
        <f t="shared" si="2157"/>
        <v>764800</v>
      </c>
      <c r="G5777" t="str">
        <f t="shared" si="2158"/>
        <v>000BEB80</v>
      </c>
      <c r="H5777" t="str">
        <f t="shared" ref="H5777:H5786" si="2166">MID($H$1,(ROW()-2)*4+1,4)</f>
        <v/>
      </c>
      <c r="I5777" t="str">
        <f t="shared" si="2165"/>
        <v/>
      </c>
      <c r="J5777" t="s">
        <v>12504</v>
      </c>
      <c r="K5777" t="str">
        <f t="shared" si="2159"/>
        <v>CFED0000</v>
      </c>
      <c r="L5777" t="str">
        <f t="shared" si="2160"/>
        <v>80EB0B00</v>
      </c>
      <c r="M5777" t="str">
        <f t="shared" si="2161"/>
        <v>CFED000080EB0B00</v>
      </c>
      <c r="N5777" t="str">
        <f t="shared" si="2162"/>
        <v>CFED=硐</v>
      </c>
      <c r="P5777" s="2" t="s">
        <v>20049</v>
      </c>
      <c r="Q5777" s="2" t="s">
        <v>19383</v>
      </c>
      <c r="R5777" t="str">
        <f t="shared" si="2163"/>
        <v>F4EA=牯</v>
      </c>
    </row>
    <row r="5778" spans="1:18">
      <c r="A5778" s="2" t="s">
        <v>20050</v>
      </c>
      <c r="B5778" s="2" t="s">
        <v>20051</v>
      </c>
      <c r="C5778">
        <f t="shared" si="2145"/>
        <v>6239</v>
      </c>
      <c r="D5778">
        <f t="shared" si="2155"/>
        <v>5983</v>
      </c>
      <c r="E5778">
        <f t="shared" si="2156"/>
        <v>5968</v>
      </c>
      <c r="F5778">
        <f t="shared" si="2157"/>
        <v>764864</v>
      </c>
      <c r="G5778" t="str">
        <f t="shared" si="2158"/>
        <v>000BEBC0</v>
      </c>
      <c r="H5778" t="str">
        <f t="shared" si="2166"/>
        <v/>
      </c>
      <c r="I5778" t="str">
        <f t="shared" si="2165"/>
        <v/>
      </c>
      <c r="J5778" t="s">
        <v>12796</v>
      </c>
      <c r="K5778" t="str">
        <f t="shared" si="2159"/>
        <v>D0ED0000</v>
      </c>
      <c r="L5778" t="str">
        <f t="shared" si="2160"/>
        <v>C0EB0B00</v>
      </c>
      <c r="M5778" t="str">
        <f t="shared" si="2161"/>
        <v>D0ED0000C0EB0B00</v>
      </c>
      <c r="N5778" t="str">
        <f t="shared" si="2162"/>
        <v>D0ED=硇</v>
      </c>
      <c r="P5778" s="2" t="s">
        <v>20052</v>
      </c>
      <c r="Q5778" s="2" t="s">
        <v>19386</v>
      </c>
      <c r="R5778" t="str">
        <f t="shared" si="2163"/>
        <v>F5EA=牾</v>
      </c>
    </row>
    <row r="5779" spans="1:18">
      <c r="A5779" s="2" t="s">
        <v>20053</v>
      </c>
      <c r="B5779" s="2" t="s">
        <v>20054</v>
      </c>
      <c r="C5779">
        <f t="shared" si="2145"/>
        <v>6240</v>
      </c>
      <c r="D5779">
        <f t="shared" si="2155"/>
        <v>5984</v>
      </c>
      <c r="E5779">
        <f t="shared" si="2156"/>
        <v>5984</v>
      </c>
      <c r="F5779">
        <f t="shared" si="2157"/>
        <v>765952</v>
      </c>
      <c r="G5779" t="str">
        <f t="shared" si="2158"/>
        <v>000BF000</v>
      </c>
      <c r="H5779" t="str">
        <f t="shared" si="2166"/>
        <v/>
      </c>
      <c r="I5779" t="str">
        <f t="shared" si="2165"/>
        <v/>
      </c>
      <c r="J5779" t="s">
        <v>13088</v>
      </c>
      <c r="K5779" t="str">
        <f t="shared" si="2159"/>
        <v>D1ED0000</v>
      </c>
      <c r="L5779" t="str">
        <f t="shared" si="2160"/>
        <v>00F00B00</v>
      </c>
      <c r="M5779" t="str">
        <f t="shared" si="2161"/>
        <v>D1ED000000F00B00</v>
      </c>
      <c r="N5779" t="str">
        <f t="shared" si="2162"/>
        <v>D1ED=硌</v>
      </c>
      <c r="P5779" s="2" t="s">
        <v>20055</v>
      </c>
      <c r="Q5779" s="2" t="s">
        <v>19389</v>
      </c>
      <c r="R5779" t="str">
        <f t="shared" si="2163"/>
        <v>F6EA=牿</v>
      </c>
    </row>
    <row r="5780" spans="1:18">
      <c r="A5780" s="2" t="s">
        <v>20056</v>
      </c>
      <c r="B5780" s="2" t="s">
        <v>20057</v>
      </c>
      <c r="C5780">
        <f t="shared" si="2145"/>
        <v>6241</v>
      </c>
      <c r="D5780">
        <f t="shared" si="2155"/>
        <v>5985</v>
      </c>
      <c r="E5780">
        <f t="shared" si="2156"/>
        <v>5984</v>
      </c>
      <c r="F5780">
        <f t="shared" si="2157"/>
        <v>766016</v>
      </c>
      <c r="G5780" t="str">
        <f t="shared" si="2158"/>
        <v>000BF040</v>
      </c>
      <c r="H5780" t="str">
        <f t="shared" si="2166"/>
        <v/>
      </c>
      <c r="I5780" t="str">
        <f t="shared" si="2165"/>
        <v/>
      </c>
      <c r="J5780" t="s">
        <v>2493</v>
      </c>
      <c r="K5780" t="str">
        <f t="shared" si="2159"/>
        <v>D2ED0000</v>
      </c>
      <c r="L5780" t="str">
        <f t="shared" si="2160"/>
        <v>40F00B00</v>
      </c>
      <c r="M5780" t="str">
        <f t="shared" si="2161"/>
        <v>D2ED000040F00B00</v>
      </c>
      <c r="N5780" t="str">
        <f t="shared" si="2162"/>
        <v>D2ED=硪</v>
      </c>
      <c r="P5780" s="2" t="s">
        <v>20058</v>
      </c>
      <c r="Q5780" s="2" t="s">
        <v>19392</v>
      </c>
      <c r="R5780" t="str">
        <f t="shared" si="2163"/>
        <v>F7EA=犄</v>
      </c>
    </row>
    <row r="5781" spans="1:18">
      <c r="A5781" s="2" t="s">
        <v>20059</v>
      </c>
      <c r="B5781" s="2" t="s">
        <v>20060</v>
      </c>
      <c r="C5781">
        <f t="shared" si="2145"/>
        <v>6242</v>
      </c>
      <c r="D5781">
        <f t="shared" si="2155"/>
        <v>5986</v>
      </c>
      <c r="E5781">
        <f t="shared" si="2156"/>
        <v>5984</v>
      </c>
      <c r="F5781">
        <f t="shared" si="2157"/>
        <v>766080</v>
      </c>
      <c r="G5781" t="str">
        <f t="shared" si="2158"/>
        <v>000BF080</v>
      </c>
      <c r="H5781" t="str">
        <f t="shared" si="2166"/>
        <v/>
      </c>
      <c r="I5781" t="str">
        <f t="shared" ref="I5781:I5790" si="2167">MID($I$1,(ROW()-2)*4+1,4)</f>
        <v/>
      </c>
      <c r="J5781" t="s">
        <v>13679</v>
      </c>
      <c r="K5781" t="str">
        <f t="shared" si="2159"/>
        <v>D3ED0000</v>
      </c>
      <c r="L5781" t="str">
        <f t="shared" si="2160"/>
        <v>80F00B00</v>
      </c>
      <c r="M5781" t="str">
        <f t="shared" si="2161"/>
        <v>D3ED000080F00B00</v>
      </c>
      <c r="N5781" t="str">
        <f t="shared" si="2162"/>
        <v>D3ED=碛</v>
      </c>
      <c r="P5781" s="2" t="s">
        <v>20061</v>
      </c>
      <c r="Q5781" s="2" t="s">
        <v>19395</v>
      </c>
      <c r="R5781" t="str">
        <f t="shared" si="2163"/>
        <v>F8EA=犋</v>
      </c>
    </row>
    <row r="5782" spans="1:18">
      <c r="A5782" s="2" t="s">
        <v>20062</v>
      </c>
      <c r="B5782" s="2" t="s">
        <v>20063</v>
      </c>
      <c r="C5782">
        <f t="shared" ref="C5782:C5845" si="2168">HEX2DEC(B5782)-256</f>
        <v>6243</v>
      </c>
      <c r="D5782">
        <f t="shared" si="2155"/>
        <v>5987</v>
      </c>
      <c r="E5782">
        <f t="shared" si="2156"/>
        <v>5984</v>
      </c>
      <c r="F5782">
        <f t="shared" si="2157"/>
        <v>766144</v>
      </c>
      <c r="G5782" t="str">
        <f t="shared" si="2158"/>
        <v>000BF0C0</v>
      </c>
      <c r="H5782" t="str">
        <f t="shared" si="2166"/>
        <v/>
      </c>
      <c r="I5782" t="str">
        <f t="shared" si="2167"/>
        <v/>
      </c>
      <c r="J5782" t="s">
        <v>13973</v>
      </c>
      <c r="K5782" t="str">
        <f t="shared" si="2159"/>
        <v>D4ED0000</v>
      </c>
      <c r="L5782" t="str">
        <f t="shared" si="2160"/>
        <v>C0F00B00</v>
      </c>
      <c r="M5782" t="str">
        <f t="shared" si="2161"/>
        <v>D4ED0000C0F00B00</v>
      </c>
      <c r="N5782" t="str">
        <f t="shared" si="2162"/>
        <v>D4ED=碓</v>
      </c>
      <c r="P5782" s="2" t="s">
        <v>20064</v>
      </c>
      <c r="Q5782" s="2" t="s">
        <v>19398</v>
      </c>
      <c r="R5782" t="str">
        <f t="shared" si="2163"/>
        <v>F9EA=犍</v>
      </c>
    </row>
    <row r="5783" spans="1:18">
      <c r="A5783" s="2" t="s">
        <v>20065</v>
      </c>
      <c r="B5783" s="2" t="s">
        <v>20066</v>
      </c>
      <c r="C5783">
        <f t="shared" si="2168"/>
        <v>6244</v>
      </c>
      <c r="D5783">
        <f t="shared" si="2155"/>
        <v>5988</v>
      </c>
      <c r="E5783">
        <f t="shared" si="2156"/>
        <v>5984</v>
      </c>
      <c r="F5783">
        <f t="shared" si="2157"/>
        <v>766208</v>
      </c>
      <c r="G5783" t="str">
        <f t="shared" si="2158"/>
        <v>000BF100</v>
      </c>
      <c r="H5783" t="str">
        <f t="shared" si="2166"/>
        <v/>
      </c>
      <c r="I5783" t="str">
        <f t="shared" si="2167"/>
        <v/>
      </c>
      <c r="J5783" t="s">
        <v>14257</v>
      </c>
      <c r="K5783" t="str">
        <f t="shared" si="2159"/>
        <v>D5ED0000</v>
      </c>
      <c r="L5783" t="str">
        <f t="shared" si="2160"/>
        <v>00F10B00</v>
      </c>
      <c r="M5783" t="str">
        <f t="shared" si="2161"/>
        <v>D5ED000000F10B00</v>
      </c>
      <c r="N5783" t="str">
        <f t="shared" si="2162"/>
        <v>D5ED=碚</v>
      </c>
      <c r="P5783" s="2" t="s">
        <v>20067</v>
      </c>
      <c r="Q5783" s="2" t="s">
        <v>19401</v>
      </c>
      <c r="R5783" t="str">
        <f t="shared" si="2163"/>
        <v>FAEA=犏</v>
      </c>
    </row>
    <row r="5784" spans="1:18">
      <c r="A5784" s="2" t="s">
        <v>20068</v>
      </c>
      <c r="B5784" s="2" t="s">
        <v>20069</v>
      </c>
      <c r="C5784">
        <f t="shared" si="2168"/>
        <v>6245</v>
      </c>
      <c r="D5784">
        <f t="shared" si="2155"/>
        <v>5989</v>
      </c>
      <c r="E5784">
        <f t="shared" si="2156"/>
        <v>5984</v>
      </c>
      <c r="F5784">
        <f t="shared" si="2157"/>
        <v>766272</v>
      </c>
      <c r="G5784" t="str">
        <f t="shared" si="2158"/>
        <v>000BF140</v>
      </c>
      <c r="H5784" t="str">
        <f t="shared" si="2166"/>
        <v/>
      </c>
      <c r="I5784" t="str">
        <f t="shared" si="2167"/>
        <v/>
      </c>
      <c r="J5784" t="s">
        <v>2641</v>
      </c>
      <c r="K5784" t="str">
        <f t="shared" si="2159"/>
        <v>D6ED0000</v>
      </c>
      <c r="L5784" t="str">
        <f t="shared" si="2160"/>
        <v>40F10B00</v>
      </c>
      <c r="M5784" t="str">
        <f t="shared" si="2161"/>
        <v>D6ED000040F10B00</v>
      </c>
      <c r="N5784" t="str">
        <f t="shared" si="2162"/>
        <v>D6ED=碇</v>
      </c>
      <c r="P5784" s="2" t="s">
        <v>20070</v>
      </c>
      <c r="Q5784" s="2" t="s">
        <v>19404</v>
      </c>
      <c r="R5784" t="str">
        <f t="shared" si="2163"/>
        <v>FBEA=犒</v>
      </c>
    </row>
    <row r="5785" spans="1:18">
      <c r="A5785" s="2" t="s">
        <v>20071</v>
      </c>
      <c r="B5785" s="2" t="s">
        <v>20072</v>
      </c>
      <c r="C5785">
        <f t="shared" si="2168"/>
        <v>6246</v>
      </c>
      <c r="D5785">
        <f t="shared" si="2155"/>
        <v>5990</v>
      </c>
      <c r="E5785">
        <f t="shared" si="2156"/>
        <v>5984</v>
      </c>
      <c r="F5785">
        <f t="shared" si="2157"/>
        <v>766336</v>
      </c>
      <c r="G5785" t="str">
        <f t="shared" si="2158"/>
        <v>000BF180</v>
      </c>
      <c r="H5785" t="str">
        <f t="shared" si="2166"/>
        <v/>
      </c>
      <c r="I5785" t="str">
        <f t="shared" si="2167"/>
        <v/>
      </c>
      <c r="J5785" t="s">
        <v>14841</v>
      </c>
      <c r="K5785" t="str">
        <f t="shared" si="2159"/>
        <v>D7ED0000</v>
      </c>
      <c r="L5785" t="str">
        <f t="shared" si="2160"/>
        <v>80F10B00</v>
      </c>
      <c r="M5785" t="str">
        <f t="shared" si="2161"/>
        <v>D7ED000080F10B00</v>
      </c>
      <c r="N5785" t="str">
        <f t="shared" si="2162"/>
        <v>D7ED=碜</v>
      </c>
      <c r="P5785" s="2" t="s">
        <v>20073</v>
      </c>
      <c r="Q5785" s="2" t="s">
        <v>19407</v>
      </c>
      <c r="R5785" t="str">
        <f t="shared" si="2163"/>
        <v>FCEA=挈</v>
      </c>
    </row>
    <row r="5786" spans="1:18">
      <c r="A5786" s="2" t="s">
        <v>20074</v>
      </c>
      <c r="B5786" s="2" t="s">
        <v>20075</v>
      </c>
      <c r="C5786">
        <f t="shared" si="2168"/>
        <v>6247</v>
      </c>
      <c r="D5786">
        <f t="shared" si="2155"/>
        <v>5991</v>
      </c>
      <c r="E5786">
        <f t="shared" si="2156"/>
        <v>5984</v>
      </c>
      <c r="F5786">
        <f t="shared" si="2157"/>
        <v>766400</v>
      </c>
      <c r="G5786" t="str">
        <f t="shared" si="2158"/>
        <v>000BF1C0</v>
      </c>
      <c r="H5786" t="str">
        <f t="shared" si="2166"/>
        <v/>
      </c>
      <c r="I5786" t="str">
        <f t="shared" si="2167"/>
        <v/>
      </c>
      <c r="J5786" t="s">
        <v>15118</v>
      </c>
      <c r="K5786" t="str">
        <f t="shared" si="2159"/>
        <v>D8ED0000</v>
      </c>
      <c r="L5786" t="str">
        <f t="shared" si="2160"/>
        <v>C0F10B00</v>
      </c>
      <c r="M5786" t="str">
        <f t="shared" si="2161"/>
        <v>D8ED0000C0F10B00</v>
      </c>
      <c r="N5786" t="str">
        <f t="shared" si="2162"/>
        <v>D8ED=碡</v>
      </c>
      <c r="P5786" s="2" t="s">
        <v>20076</v>
      </c>
      <c r="Q5786" s="2" t="s">
        <v>19410</v>
      </c>
      <c r="R5786" t="str">
        <f t="shared" si="2163"/>
        <v>FDEA=挲</v>
      </c>
    </row>
    <row r="5787" spans="1:18">
      <c r="A5787" s="2" t="s">
        <v>20077</v>
      </c>
      <c r="B5787" s="2" t="s">
        <v>20078</v>
      </c>
      <c r="C5787">
        <f t="shared" si="2168"/>
        <v>6248</v>
      </c>
      <c r="D5787">
        <f t="shared" si="2155"/>
        <v>5992</v>
      </c>
      <c r="E5787">
        <f t="shared" si="2156"/>
        <v>5984</v>
      </c>
      <c r="F5787">
        <f t="shared" si="2157"/>
        <v>766464</v>
      </c>
      <c r="G5787" t="str">
        <f t="shared" si="2158"/>
        <v>000BF200</v>
      </c>
      <c r="H5787" t="str">
        <f t="shared" ref="H5787:H5796" si="2169">MID($H$1,(ROW()-2)*4+1,4)</f>
        <v/>
      </c>
      <c r="I5787" t="str">
        <f t="shared" si="2167"/>
        <v/>
      </c>
      <c r="J5787" t="s">
        <v>15408</v>
      </c>
      <c r="K5787" t="str">
        <f t="shared" si="2159"/>
        <v>D9ED0000</v>
      </c>
      <c r="L5787" t="str">
        <f t="shared" si="2160"/>
        <v>00F20B00</v>
      </c>
      <c r="M5787" t="str">
        <f t="shared" si="2161"/>
        <v>D9ED000000F20B00</v>
      </c>
      <c r="N5787" t="str">
        <f t="shared" si="2162"/>
        <v>D9ED=碣</v>
      </c>
      <c r="P5787" s="2" t="s">
        <v>20079</v>
      </c>
      <c r="Q5787" s="2" t="s">
        <v>19413</v>
      </c>
      <c r="R5787" t="str">
        <f t="shared" si="2163"/>
        <v>FEEA=掰</v>
      </c>
    </row>
    <row r="5788" spans="1:18">
      <c r="A5788" s="2" t="s">
        <v>20080</v>
      </c>
      <c r="B5788" s="2" t="s">
        <v>20081</v>
      </c>
      <c r="C5788">
        <f t="shared" si="2168"/>
        <v>6249</v>
      </c>
      <c r="D5788">
        <f t="shared" si="2155"/>
        <v>5993</v>
      </c>
      <c r="E5788">
        <f t="shared" si="2156"/>
        <v>5984</v>
      </c>
      <c r="F5788">
        <f t="shared" si="2157"/>
        <v>766528</v>
      </c>
      <c r="G5788" t="str">
        <f t="shared" si="2158"/>
        <v>000BF240</v>
      </c>
      <c r="H5788" t="str">
        <f t="shared" si="2169"/>
        <v/>
      </c>
      <c r="I5788" t="str">
        <f t="shared" si="2167"/>
        <v/>
      </c>
      <c r="J5788" t="s">
        <v>15697</v>
      </c>
      <c r="K5788" t="str">
        <f t="shared" si="2159"/>
        <v>DAED0000</v>
      </c>
      <c r="L5788" t="str">
        <f t="shared" si="2160"/>
        <v>40F20B00</v>
      </c>
      <c r="M5788" t="str">
        <f t="shared" si="2161"/>
        <v>DAED000040F20B00</v>
      </c>
      <c r="N5788" t="str">
        <f t="shared" si="2162"/>
        <v>DAED=碲</v>
      </c>
      <c r="P5788" s="2" t="s">
        <v>20082</v>
      </c>
      <c r="Q5788" s="2" t="s">
        <v>19416</v>
      </c>
      <c r="R5788" t="str">
        <f t="shared" si="2163"/>
        <v>A1EB=搿</v>
      </c>
    </row>
    <row r="5789" spans="1:18">
      <c r="A5789" s="2" t="s">
        <v>20083</v>
      </c>
      <c r="B5789" s="2" t="s">
        <v>20084</v>
      </c>
      <c r="C5789">
        <f t="shared" si="2168"/>
        <v>6250</v>
      </c>
      <c r="D5789">
        <f t="shared" si="2155"/>
        <v>5994</v>
      </c>
      <c r="E5789">
        <f t="shared" si="2156"/>
        <v>5984</v>
      </c>
      <c r="F5789">
        <f t="shared" si="2157"/>
        <v>766592</v>
      </c>
      <c r="G5789" t="str">
        <f t="shared" si="2158"/>
        <v>000BF280</v>
      </c>
      <c r="H5789" t="str">
        <f t="shared" si="2169"/>
        <v/>
      </c>
      <c r="I5789" t="str">
        <f t="shared" si="2167"/>
        <v/>
      </c>
      <c r="J5789" t="s">
        <v>15982</v>
      </c>
      <c r="K5789" t="str">
        <f t="shared" si="2159"/>
        <v>DBED0000</v>
      </c>
      <c r="L5789" t="str">
        <f t="shared" si="2160"/>
        <v>80F20B00</v>
      </c>
      <c r="M5789" t="str">
        <f t="shared" si="2161"/>
        <v>DBED000080F20B00</v>
      </c>
      <c r="N5789" t="str">
        <f t="shared" si="2162"/>
        <v>DBED=碹</v>
      </c>
      <c r="P5789" s="2" t="s">
        <v>20085</v>
      </c>
      <c r="Q5789" s="2" t="s">
        <v>19419</v>
      </c>
      <c r="R5789" t="str">
        <f t="shared" si="2163"/>
        <v>A2EB=擘</v>
      </c>
    </row>
    <row r="5790" spans="1:18">
      <c r="A5790" s="2" t="s">
        <v>20086</v>
      </c>
      <c r="B5790" s="2" t="s">
        <v>20087</v>
      </c>
      <c r="C5790">
        <f t="shared" si="2168"/>
        <v>6251</v>
      </c>
      <c r="D5790">
        <f t="shared" si="2155"/>
        <v>5995</v>
      </c>
      <c r="E5790">
        <f t="shared" si="2156"/>
        <v>5984</v>
      </c>
      <c r="F5790">
        <f t="shared" si="2157"/>
        <v>766656</v>
      </c>
      <c r="G5790" t="str">
        <f t="shared" si="2158"/>
        <v>000BF2C0</v>
      </c>
      <c r="H5790" t="str">
        <f t="shared" si="2169"/>
        <v/>
      </c>
      <c r="I5790" t="str">
        <f t="shared" si="2167"/>
        <v/>
      </c>
      <c r="J5790" t="s">
        <v>16267</v>
      </c>
      <c r="K5790" t="str">
        <f t="shared" si="2159"/>
        <v>DCED0000</v>
      </c>
      <c r="L5790" t="str">
        <f t="shared" si="2160"/>
        <v>C0F20B00</v>
      </c>
      <c r="M5790" t="str">
        <f t="shared" si="2161"/>
        <v>DCED0000C0F20B00</v>
      </c>
      <c r="N5790" t="str">
        <f t="shared" si="2162"/>
        <v>DCED=碥</v>
      </c>
      <c r="P5790" s="2" t="s">
        <v>20088</v>
      </c>
      <c r="Q5790" s="2" t="s">
        <v>19422</v>
      </c>
      <c r="R5790" t="str">
        <f t="shared" si="2163"/>
        <v>A3EB=耄</v>
      </c>
    </row>
    <row r="5791" spans="1:18">
      <c r="A5791" s="2" t="s">
        <v>20089</v>
      </c>
      <c r="B5791" s="2" t="s">
        <v>20090</v>
      </c>
      <c r="C5791">
        <f t="shared" si="2168"/>
        <v>6252</v>
      </c>
      <c r="D5791">
        <f t="shared" si="2155"/>
        <v>5996</v>
      </c>
      <c r="E5791">
        <f t="shared" si="2156"/>
        <v>5984</v>
      </c>
      <c r="F5791">
        <f t="shared" si="2157"/>
        <v>766720</v>
      </c>
      <c r="G5791" t="str">
        <f t="shared" si="2158"/>
        <v>000BF300</v>
      </c>
      <c r="H5791" t="str">
        <f t="shared" si="2169"/>
        <v/>
      </c>
      <c r="I5791" t="str">
        <f t="shared" ref="I5791:I5800" si="2170">MID($I$1,(ROW()-2)*4+1,4)</f>
        <v/>
      </c>
      <c r="J5791" t="s">
        <v>16547</v>
      </c>
      <c r="K5791" t="str">
        <f t="shared" si="2159"/>
        <v>DDED0000</v>
      </c>
      <c r="L5791" t="str">
        <f t="shared" si="2160"/>
        <v>00F30B00</v>
      </c>
      <c r="M5791" t="str">
        <f t="shared" si="2161"/>
        <v>DDED000000F30B00</v>
      </c>
      <c r="N5791" t="str">
        <f t="shared" si="2162"/>
        <v>DDED=磔</v>
      </c>
      <c r="P5791" s="2" t="s">
        <v>20091</v>
      </c>
      <c r="Q5791" s="2" t="s">
        <v>19425</v>
      </c>
      <c r="R5791" t="str">
        <f t="shared" si="2163"/>
        <v>A4EB=毪</v>
      </c>
    </row>
    <row r="5792" spans="1:18">
      <c r="A5792" s="2" t="s">
        <v>20092</v>
      </c>
      <c r="B5792" s="2" t="s">
        <v>20093</v>
      </c>
      <c r="C5792">
        <f t="shared" si="2168"/>
        <v>6253</v>
      </c>
      <c r="D5792">
        <f t="shared" si="2155"/>
        <v>5997</v>
      </c>
      <c r="E5792">
        <f t="shared" si="2156"/>
        <v>5984</v>
      </c>
      <c r="F5792">
        <f t="shared" si="2157"/>
        <v>766784</v>
      </c>
      <c r="G5792" t="str">
        <f t="shared" si="2158"/>
        <v>000BF340</v>
      </c>
      <c r="H5792" t="str">
        <f t="shared" si="2169"/>
        <v/>
      </c>
      <c r="I5792" t="str">
        <f t="shared" si="2170"/>
        <v/>
      </c>
      <c r="J5792" t="s">
        <v>16827</v>
      </c>
      <c r="K5792" t="str">
        <f t="shared" si="2159"/>
        <v>DEED0000</v>
      </c>
      <c r="L5792" t="str">
        <f t="shared" si="2160"/>
        <v>40F30B00</v>
      </c>
      <c r="M5792" t="str">
        <f t="shared" si="2161"/>
        <v>DEED000040F30B00</v>
      </c>
      <c r="N5792" t="str">
        <f t="shared" si="2162"/>
        <v>DEED=磙</v>
      </c>
      <c r="P5792" s="2" t="s">
        <v>20094</v>
      </c>
      <c r="Q5792" s="2" t="s">
        <v>19428</v>
      </c>
      <c r="R5792" t="str">
        <f t="shared" si="2163"/>
        <v>A5EB=毳</v>
      </c>
    </row>
    <row r="5793" spans="1:18">
      <c r="A5793" s="2" t="s">
        <v>20095</v>
      </c>
      <c r="B5793" s="2" t="s">
        <v>20096</v>
      </c>
      <c r="C5793">
        <f t="shared" si="2168"/>
        <v>6254</v>
      </c>
      <c r="D5793">
        <f t="shared" si="2155"/>
        <v>5998</v>
      </c>
      <c r="E5793">
        <f t="shared" si="2156"/>
        <v>5984</v>
      </c>
      <c r="F5793">
        <f t="shared" si="2157"/>
        <v>766848</v>
      </c>
      <c r="G5793" t="str">
        <f t="shared" si="2158"/>
        <v>000BF380</v>
      </c>
      <c r="H5793" t="str">
        <f t="shared" si="2169"/>
        <v/>
      </c>
      <c r="I5793" t="str">
        <f t="shared" si="2170"/>
        <v/>
      </c>
      <c r="J5793" t="s">
        <v>17102</v>
      </c>
      <c r="K5793" t="str">
        <f t="shared" si="2159"/>
        <v>DFED0000</v>
      </c>
      <c r="L5793" t="str">
        <f t="shared" si="2160"/>
        <v>80F30B00</v>
      </c>
      <c r="M5793" t="str">
        <f t="shared" si="2161"/>
        <v>DFED000080F30B00</v>
      </c>
      <c r="N5793" t="str">
        <f t="shared" si="2162"/>
        <v>DFED=磉</v>
      </c>
      <c r="P5793" s="2" t="s">
        <v>20097</v>
      </c>
      <c r="Q5793" s="2" t="s">
        <v>19431</v>
      </c>
      <c r="R5793" t="str">
        <f t="shared" si="2163"/>
        <v>A6EB=毽</v>
      </c>
    </row>
    <row r="5794" spans="1:18">
      <c r="A5794" s="2" t="s">
        <v>20098</v>
      </c>
      <c r="B5794" s="2" t="s">
        <v>20099</v>
      </c>
      <c r="C5794">
        <f t="shared" si="2168"/>
        <v>6255</v>
      </c>
      <c r="D5794">
        <f t="shared" si="2155"/>
        <v>5999</v>
      </c>
      <c r="E5794">
        <f t="shared" si="2156"/>
        <v>5984</v>
      </c>
      <c r="F5794">
        <f t="shared" si="2157"/>
        <v>766912</v>
      </c>
      <c r="G5794" t="str">
        <f t="shared" si="2158"/>
        <v>000BF3C0</v>
      </c>
      <c r="H5794" t="str">
        <f t="shared" si="2169"/>
        <v/>
      </c>
      <c r="I5794" t="str">
        <f t="shared" si="2170"/>
        <v/>
      </c>
      <c r="J5794" t="s">
        <v>17378</v>
      </c>
      <c r="K5794" t="str">
        <f t="shared" si="2159"/>
        <v>E0ED0000</v>
      </c>
      <c r="L5794" t="str">
        <f t="shared" si="2160"/>
        <v>C0F30B00</v>
      </c>
      <c r="M5794" t="str">
        <f t="shared" si="2161"/>
        <v>E0ED0000C0F30B00</v>
      </c>
      <c r="N5794" t="str">
        <f t="shared" si="2162"/>
        <v>E0ED=磬</v>
      </c>
      <c r="P5794" s="2" t="s">
        <v>20100</v>
      </c>
      <c r="Q5794" s="2" t="s">
        <v>19434</v>
      </c>
      <c r="R5794" t="str">
        <f t="shared" si="2163"/>
        <v>A7EB=毵</v>
      </c>
    </row>
    <row r="5795" spans="1:18">
      <c r="A5795" s="2" t="s">
        <v>20101</v>
      </c>
      <c r="B5795" s="2" t="s">
        <v>20102</v>
      </c>
      <c r="C5795">
        <f t="shared" si="2168"/>
        <v>6256</v>
      </c>
      <c r="D5795">
        <f t="shared" si="2155"/>
        <v>6000</v>
      </c>
      <c r="E5795">
        <f t="shared" si="2156"/>
        <v>6000</v>
      </c>
      <c r="F5795">
        <f t="shared" si="2157"/>
        <v>768000</v>
      </c>
      <c r="G5795" t="str">
        <f t="shared" si="2158"/>
        <v>000BF800</v>
      </c>
      <c r="H5795" t="str">
        <f t="shared" si="2169"/>
        <v/>
      </c>
      <c r="I5795" t="str">
        <f t="shared" si="2170"/>
        <v/>
      </c>
      <c r="J5795" t="s">
        <v>17652</v>
      </c>
      <c r="K5795" t="str">
        <f t="shared" si="2159"/>
        <v>E1ED0000</v>
      </c>
      <c r="L5795" t="str">
        <f t="shared" si="2160"/>
        <v>00F80B00</v>
      </c>
      <c r="M5795" t="str">
        <f t="shared" si="2161"/>
        <v>E1ED000000F80B00</v>
      </c>
      <c r="N5795" t="str">
        <f t="shared" si="2162"/>
        <v>E1ED=磲</v>
      </c>
      <c r="P5795" s="2" t="s">
        <v>20103</v>
      </c>
      <c r="Q5795" s="2" t="s">
        <v>19437</v>
      </c>
      <c r="R5795" t="str">
        <f t="shared" si="2163"/>
        <v>A8EB=毹</v>
      </c>
    </row>
    <row r="5796" spans="1:18">
      <c r="A5796" s="2" t="s">
        <v>20104</v>
      </c>
      <c r="B5796" s="2" t="s">
        <v>20105</v>
      </c>
      <c r="C5796">
        <f t="shared" si="2168"/>
        <v>6257</v>
      </c>
      <c r="D5796">
        <f t="shared" si="2155"/>
        <v>6001</v>
      </c>
      <c r="E5796">
        <f t="shared" si="2156"/>
        <v>6000</v>
      </c>
      <c r="F5796">
        <f t="shared" si="2157"/>
        <v>768064</v>
      </c>
      <c r="G5796" t="str">
        <f t="shared" si="2158"/>
        <v>000BF840</v>
      </c>
      <c r="H5796" t="str">
        <f t="shared" si="2169"/>
        <v/>
      </c>
      <c r="I5796" t="str">
        <f t="shared" si="2170"/>
        <v/>
      </c>
      <c r="J5796" t="s">
        <v>17924</v>
      </c>
      <c r="K5796" t="str">
        <f t="shared" si="2159"/>
        <v>E2ED0000</v>
      </c>
      <c r="L5796" t="str">
        <f t="shared" si="2160"/>
        <v>40F80B00</v>
      </c>
      <c r="M5796" t="str">
        <f t="shared" si="2161"/>
        <v>E2ED000040F80B00</v>
      </c>
      <c r="N5796" t="str">
        <f t="shared" si="2162"/>
        <v>E2ED=礅</v>
      </c>
      <c r="P5796" s="2" t="s">
        <v>20106</v>
      </c>
      <c r="Q5796" s="2" t="s">
        <v>19440</v>
      </c>
      <c r="R5796" t="str">
        <f t="shared" si="2163"/>
        <v>A9EB=氅</v>
      </c>
    </row>
    <row r="5797" spans="1:18">
      <c r="A5797" s="2" t="s">
        <v>20107</v>
      </c>
      <c r="B5797" s="2" t="s">
        <v>20108</v>
      </c>
      <c r="C5797">
        <f t="shared" si="2168"/>
        <v>6258</v>
      </c>
      <c r="D5797">
        <f t="shared" si="2155"/>
        <v>6002</v>
      </c>
      <c r="E5797">
        <f t="shared" si="2156"/>
        <v>6000</v>
      </c>
      <c r="F5797">
        <f t="shared" si="2157"/>
        <v>768128</v>
      </c>
      <c r="G5797" t="str">
        <f t="shared" si="2158"/>
        <v>000BF880</v>
      </c>
      <c r="H5797" t="str">
        <f t="shared" ref="H5797:H5806" si="2171">MID($H$1,(ROW()-2)*4+1,4)</f>
        <v/>
      </c>
      <c r="I5797" t="str">
        <f t="shared" si="2170"/>
        <v/>
      </c>
      <c r="J5797" t="s">
        <v>18194</v>
      </c>
      <c r="K5797" t="str">
        <f t="shared" si="2159"/>
        <v>E3ED0000</v>
      </c>
      <c r="L5797" t="str">
        <f t="shared" si="2160"/>
        <v>80F80B00</v>
      </c>
      <c r="M5797" t="str">
        <f t="shared" si="2161"/>
        <v>E3ED000080F80B00</v>
      </c>
      <c r="N5797" t="str">
        <f t="shared" si="2162"/>
        <v>E3ED=磴</v>
      </c>
      <c r="P5797" s="2" t="s">
        <v>20109</v>
      </c>
      <c r="Q5797" s="2" t="s">
        <v>19443</v>
      </c>
      <c r="R5797" t="str">
        <f t="shared" si="2163"/>
        <v>AAEB=氇</v>
      </c>
    </row>
    <row r="5798" spans="1:18">
      <c r="A5798" s="2" t="s">
        <v>20110</v>
      </c>
      <c r="B5798" s="2" t="s">
        <v>20111</v>
      </c>
      <c r="C5798">
        <f t="shared" si="2168"/>
        <v>6259</v>
      </c>
      <c r="D5798">
        <f t="shared" si="2155"/>
        <v>6003</v>
      </c>
      <c r="E5798">
        <f t="shared" si="2156"/>
        <v>6000</v>
      </c>
      <c r="F5798">
        <f t="shared" si="2157"/>
        <v>768192</v>
      </c>
      <c r="G5798" t="str">
        <f t="shared" si="2158"/>
        <v>000BF8C0</v>
      </c>
      <c r="H5798" t="str">
        <f t="shared" si="2171"/>
        <v/>
      </c>
      <c r="I5798" t="str">
        <f t="shared" si="2170"/>
        <v/>
      </c>
      <c r="J5798" t="s">
        <v>18462</v>
      </c>
      <c r="K5798" t="str">
        <f t="shared" si="2159"/>
        <v>E4ED0000</v>
      </c>
      <c r="L5798" t="str">
        <f t="shared" si="2160"/>
        <v>C0F80B00</v>
      </c>
      <c r="M5798" t="str">
        <f t="shared" si="2161"/>
        <v>E4ED0000C0F80B00</v>
      </c>
      <c r="N5798" t="str">
        <f t="shared" si="2162"/>
        <v>E4ED=礓</v>
      </c>
      <c r="P5798" s="2" t="s">
        <v>20112</v>
      </c>
      <c r="Q5798" s="2" t="s">
        <v>19446</v>
      </c>
      <c r="R5798" t="str">
        <f t="shared" si="2163"/>
        <v>ABEB=氆</v>
      </c>
    </row>
    <row r="5799" spans="1:18">
      <c r="A5799" s="2" t="s">
        <v>20113</v>
      </c>
      <c r="B5799" s="2" t="s">
        <v>20114</v>
      </c>
      <c r="C5799">
        <f t="shared" si="2168"/>
        <v>6260</v>
      </c>
      <c r="D5799">
        <f t="shared" si="2155"/>
        <v>6004</v>
      </c>
      <c r="E5799">
        <f t="shared" si="2156"/>
        <v>6000</v>
      </c>
      <c r="F5799">
        <f t="shared" si="2157"/>
        <v>768256</v>
      </c>
      <c r="G5799" t="str">
        <f t="shared" si="2158"/>
        <v>000BF900</v>
      </c>
      <c r="H5799" t="str">
        <f t="shared" si="2171"/>
        <v/>
      </c>
      <c r="I5799" t="str">
        <f t="shared" si="2170"/>
        <v/>
      </c>
      <c r="J5799" t="s">
        <v>18728</v>
      </c>
      <c r="K5799" t="str">
        <f t="shared" si="2159"/>
        <v>E5ED0000</v>
      </c>
      <c r="L5799" t="str">
        <f t="shared" si="2160"/>
        <v>00F90B00</v>
      </c>
      <c r="M5799" t="str">
        <f t="shared" si="2161"/>
        <v>E5ED000000F90B00</v>
      </c>
      <c r="N5799" t="str">
        <f t="shared" si="2162"/>
        <v>E5ED=礤</v>
      </c>
      <c r="P5799" s="2" t="s">
        <v>20115</v>
      </c>
      <c r="Q5799" s="2" t="s">
        <v>19449</v>
      </c>
      <c r="R5799" t="str">
        <f t="shared" si="2163"/>
        <v>ACEB=氍</v>
      </c>
    </row>
    <row r="5800" spans="1:18">
      <c r="A5800" s="2" t="s">
        <v>20116</v>
      </c>
      <c r="B5800" s="2" t="s">
        <v>20117</v>
      </c>
      <c r="C5800">
        <f t="shared" si="2168"/>
        <v>6261</v>
      </c>
      <c r="D5800">
        <f t="shared" si="2155"/>
        <v>6005</v>
      </c>
      <c r="E5800">
        <f t="shared" si="2156"/>
        <v>6000</v>
      </c>
      <c r="F5800">
        <f t="shared" si="2157"/>
        <v>768320</v>
      </c>
      <c r="G5800" t="str">
        <f t="shared" si="2158"/>
        <v>000BF940</v>
      </c>
      <c r="H5800" t="str">
        <f t="shared" si="2171"/>
        <v/>
      </c>
      <c r="I5800" t="str">
        <f t="shared" si="2170"/>
        <v/>
      </c>
      <c r="J5800" t="s">
        <v>18990</v>
      </c>
      <c r="K5800" t="str">
        <f t="shared" si="2159"/>
        <v>E6ED0000</v>
      </c>
      <c r="L5800" t="str">
        <f t="shared" si="2160"/>
        <v>40F90B00</v>
      </c>
      <c r="M5800" t="str">
        <f t="shared" si="2161"/>
        <v>E6ED000040F90B00</v>
      </c>
      <c r="N5800" t="str">
        <f t="shared" si="2162"/>
        <v>E6ED=礞</v>
      </c>
      <c r="P5800" s="2" t="s">
        <v>20118</v>
      </c>
      <c r="Q5800" s="2" t="s">
        <v>19452</v>
      </c>
      <c r="R5800" t="str">
        <f t="shared" si="2163"/>
        <v>ADEB=氕</v>
      </c>
    </row>
    <row r="5801" spans="1:18">
      <c r="A5801" s="2" t="s">
        <v>20119</v>
      </c>
      <c r="B5801" s="2" t="s">
        <v>20120</v>
      </c>
      <c r="C5801">
        <f t="shared" si="2168"/>
        <v>6262</v>
      </c>
      <c r="D5801">
        <f t="shared" si="2155"/>
        <v>6006</v>
      </c>
      <c r="E5801">
        <f t="shared" si="2156"/>
        <v>6000</v>
      </c>
      <c r="F5801">
        <f t="shared" si="2157"/>
        <v>768384</v>
      </c>
      <c r="G5801" t="str">
        <f t="shared" si="2158"/>
        <v>000BF980</v>
      </c>
      <c r="H5801" t="str">
        <f t="shared" si="2171"/>
        <v/>
      </c>
      <c r="I5801" t="str">
        <f t="shared" ref="I5801:I5810" si="2172">MID($I$1,(ROW()-2)*4+1,4)</f>
        <v/>
      </c>
      <c r="J5801" t="s">
        <v>19253</v>
      </c>
      <c r="K5801" t="str">
        <f t="shared" si="2159"/>
        <v>E7ED0000</v>
      </c>
      <c r="L5801" t="str">
        <f t="shared" si="2160"/>
        <v>80F90B00</v>
      </c>
      <c r="M5801" t="str">
        <f t="shared" si="2161"/>
        <v>E7ED000080F90B00</v>
      </c>
      <c r="N5801" t="str">
        <f t="shared" si="2162"/>
        <v>E7ED=礴</v>
      </c>
      <c r="P5801" s="2" t="s">
        <v>20121</v>
      </c>
      <c r="Q5801" s="2" t="s">
        <v>19455</v>
      </c>
      <c r="R5801" t="str">
        <f t="shared" si="2163"/>
        <v>AEEB=氘</v>
      </c>
    </row>
    <row r="5802" spans="1:18">
      <c r="A5802" s="2" t="s">
        <v>20122</v>
      </c>
      <c r="B5802" s="2" t="s">
        <v>20123</v>
      </c>
      <c r="C5802">
        <f t="shared" si="2168"/>
        <v>6263</v>
      </c>
      <c r="D5802">
        <f t="shared" si="2155"/>
        <v>6007</v>
      </c>
      <c r="E5802">
        <f t="shared" si="2156"/>
        <v>6000</v>
      </c>
      <c r="F5802">
        <f t="shared" si="2157"/>
        <v>768448</v>
      </c>
      <c r="G5802" t="str">
        <f t="shared" si="2158"/>
        <v>000BF9C0</v>
      </c>
      <c r="H5802" t="str">
        <f t="shared" si="2171"/>
        <v/>
      </c>
      <c r="I5802" t="str">
        <f t="shared" si="2172"/>
        <v/>
      </c>
      <c r="J5802" t="s">
        <v>19513</v>
      </c>
      <c r="K5802" t="str">
        <f t="shared" si="2159"/>
        <v>E8ED0000</v>
      </c>
      <c r="L5802" t="str">
        <f t="shared" si="2160"/>
        <v>C0F90B00</v>
      </c>
      <c r="M5802" t="str">
        <f t="shared" si="2161"/>
        <v>E8ED0000C0F90B00</v>
      </c>
      <c r="N5802" t="str">
        <f t="shared" si="2162"/>
        <v>E8ED=龛</v>
      </c>
      <c r="P5802" s="2" t="s">
        <v>20124</v>
      </c>
      <c r="Q5802" s="2" t="s">
        <v>19458</v>
      </c>
      <c r="R5802" t="str">
        <f t="shared" si="2163"/>
        <v>AFEB=氙</v>
      </c>
    </row>
    <row r="5803" spans="1:18">
      <c r="A5803" s="2" t="s">
        <v>20125</v>
      </c>
      <c r="B5803" s="2" t="s">
        <v>20126</v>
      </c>
      <c r="C5803">
        <f t="shared" si="2168"/>
        <v>6264</v>
      </c>
      <c r="D5803">
        <f t="shared" si="2155"/>
        <v>6008</v>
      </c>
      <c r="E5803">
        <f t="shared" si="2156"/>
        <v>6000</v>
      </c>
      <c r="F5803">
        <f t="shared" si="2157"/>
        <v>768512</v>
      </c>
      <c r="G5803" t="str">
        <f t="shared" si="2158"/>
        <v>000BFA00</v>
      </c>
      <c r="H5803" t="str">
        <f t="shared" si="2171"/>
        <v/>
      </c>
      <c r="I5803" t="str">
        <f t="shared" si="2172"/>
        <v/>
      </c>
      <c r="J5803" t="s">
        <v>19771</v>
      </c>
      <c r="K5803" t="str">
        <f t="shared" si="2159"/>
        <v>E9ED0000</v>
      </c>
      <c r="L5803" t="str">
        <f t="shared" si="2160"/>
        <v>00FA0B00</v>
      </c>
      <c r="M5803" t="str">
        <f t="shared" si="2161"/>
        <v>E9ED000000FA0B00</v>
      </c>
      <c r="N5803" t="str">
        <f t="shared" si="2162"/>
        <v>E9ED=黹</v>
      </c>
      <c r="P5803" s="2" t="s">
        <v>881</v>
      </c>
      <c r="Q5803" s="2" t="s">
        <v>19461</v>
      </c>
      <c r="R5803" t="str">
        <f t="shared" si="2163"/>
        <v>B0EB=氚</v>
      </c>
    </row>
    <row r="5804" spans="1:18">
      <c r="A5804" s="2" t="s">
        <v>20127</v>
      </c>
      <c r="B5804" s="2" t="s">
        <v>20128</v>
      </c>
      <c r="C5804">
        <f t="shared" si="2168"/>
        <v>6265</v>
      </c>
      <c r="D5804">
        <f t="shared" si="2155"/>
        <v>6009</v>
      </c>
      <c r="E5804">
        <f t="shared" si="2156"/>
        <v>6000</v>
      </c>
      <c r="F5804">
        <f t="shared" si="2157"/>
        <v>768576</v>
      </c>
      <c r="G5804" t="str">
        <f t="shared" si="2158"/>
        <v>000BFA40</v>
      </c>
      <c r="H5804" t="str">
        <f t="shared" si="2171"/>
        <v/>
      </c>
      <c r="I5804" t="str">
        <f t="shared" si="2172"/>
        <v/>
      </c>
      <c r="J5804" t="s">
        <v>20028</v>
      </c>
      <c r="K5804" t="str">
        <f t="shared" si="2159"/>
        <v>EAED0000</v>
      </c>
      <c r="L5804" t="str">
        <f t="shared" si="2160"/>
        <v>40FA0B00</v>
      </c>
      <c r="M5804" t="str">
        <f t="shared" si="2161"/>
        <v>EAED000040FA0B00</v>
      </c>
      <c r="N5804" t="str">
        <f t="shared" si="2162"/>
        <v>EAED=黻</v>
      </c>
      <c r="P5804" s="2" t="s">
        <v>1410</v>
      </c>
      <c r="Q5804" s="2" t="s">
        <v>19463</v>
      </c>
      <c r="R5804" t="str">
        <f t="shared" si="2163"/>
        <v>B1EB=氡</v>
      </c>
    </row>
    <row r="5805" spans="1:18">
      <c r="A5805" s="2" t="s">
        <v>20129</v>
      </c>
      <c r="B5805" s="2" t="s">
        <v>20130</v>
      </c>
      <c r="C5805">
        <f t="shared" si="2168"/>
        <v>6266</v>
      </c>
      <c r="D5805">
        <f t="shared" si="2155"/>
        <v>6010</v>
      </c>
      <c r="E5805">
        <f t="shared" si="2156"/>
        <v>6000</v>
      </c>
      <c r="F5805">
        <f t="shared" si="2157"/>
        <v>768640</v>
      </c>
      <c r="G5805" t="str">
        <f t="shared" si="2158"/>
        <v>000BFA80</v>
      </c>
      <c r="H5805" t="str">
        <f t="shared" si="2171"/>
        <v/>
      </c>
      <c r="I5805" t="str">
        <f t="shared" si="2172"/>
        <v/>
      </c>
      <c r="J5805" t="s">
        <v>20131</v>
      </c>
      <c r="K5805" t="str">
        <f t="shared" si="2159"/>
        <v>EBED0000</v>
      </c>
      <c r="L5805" t="str">
        <f t="shared" si="2160"/>
        <v>80FA0B00</v>
      </c>
      <c r="M5805" t="str">
        <f t="shared" si="2161"/>
        <v>EBED000080FA0B00</v>
      </c>
      <c r="N5805" t="str">
        <f t="shared" si="2162"/>
        <v>EBED=黼</v>
      </c>
      <c r="P5805" s="2" t="s">
        <v>1954</v>
      </c>
      <c r="Q5805" s="2" t="s">
        <v>19465</v>
      </c>
      <c r="R5805" t="str">
        <f t="shared" si="2163"/>
        <v>B2EB=氩</v>
      </c>
    </row>
    <row r="5806" spans="1:18">
      <c r="A5806" s="2" t="s">
        <v>20132</v>
      </c>
      <c r="B5806" s="2" t="s">
        <v>20133</v>
      </c>
      <c r="C5806">
        <f t="shared" si="2168"/>
        <v>6267</v>
      </c>
      <c r="D5806">
        <f t="shared" si="2155"/>
        <v>6011</v>
      </c>
      <c r="E5806">
        <f t="shared" si="2156"/>
        <v>6000</v>
      </c>
      <c r="F5806">
        <f t="shared" si="2157"/>
        <v>768704</v>
      </c>
      <c r="G5806" t="str">
        <f t="shared" si="2158"/>
        <v>000BFAC0</v>
      </c>
      <c r="H5806" t="str">
        <f t="shared" si="2171"/>
        <v/>
      </c>
      <c r="I5806" t="str">
        <f t="shared" si="2172"/>
        <v/>
      </c>
      <c r="J5806" t="s">
        <v>20134</v>
      </c>
      <c r="K5806" t="str">
        <f t="shared" si="2159"/>
        <v>ECED0000</v>
      </c>
      <c r="L5806" t="str">
        <f t="shared" si="2160"/>
        <v>C0FA0B00</v>
      </c>
      <c r="M5806" t="str">
        <f t="shared" si="2161"/>
        <v>ECED0000C0FA0B00</v>
      </c>
      <c r="N5806" t="str">
        <f t="shared" si="2162"/>
        <v>ECED=盱</v>
      </c>
      <c r="P5806" s="2" t="s">
        <v>2489</v>
      </c>
      <c r="Q5806" s="2" t="s">
        <v>19467</v>
      </c>
      <c r="R5806" t="str">
        <f t="shared" si="2163"/>
        <v>B3EB=氤</v>
      </c>
    </row>
    <row r="5807" spans="1:18">
      <c r="A5807" s="2" t="s">
        <v>20135</v>
      </c>
      <c r="B5807" s="2" t="s">
        <v>20136</v>
      </c>
      <c r="C5807">
        <f t="shared" si="2168"/>
        <v>6268</v>
      </c>
      <c r="D5807">
        <f t="shared" si="2155"/>
        <v>6012</v>
      </c>
      <c r="E5807">
        <f t="shared" si="2156"/>
        <v>6000</v>
      </c>
      <c r="F5807">
        <f t="shared" si="2157"/>
        <v>768768</v>
      </c>
      <c r="G5807" t="str">
        <f t="shared" si="2158"/>
        <v>000BFB00</v>
      </c>
      <c r="H5807" t="str">
        <f t="shared" ref="H5807:H5816" si="2173">MID($H$1,(ROW()-2)*4+1,4)</f>
        <v/>
      </c>
      <c r="I5807" t="str">
        <f t="shared" si="2172"/>
        <v/>
      </c>
      <c r="J5807" t="s">
        <v>20137</v>
      </c>
      <c r="K5807" t="str">
        <f t="shared" si="2159"/>
        <v>EDED0000</v>
      </c>
      <c r="L5807" t="str">
        <f t="shared" si="2160"/>
        <v>00FB0B00</v>
      </c>
      <c r="M5807" t="str">
        <f t="shared" si="2161"/>
        <v>EDED000000FB0B00</v>
      </c>
      <c r="N5807" t="str">
        <f t="shared" si="2162"/>
        <v>EDED=眄</v>
      </c>
      <c r="P5807" s="2" t="s">
        <v>2960</v>
      </c>
      <c r="Q5807" s="2" t="s">
        <v>19469</v>
      </c>
      <c r="R5807" t="str">
        <f t="shared" si="2163"/>
        <v>B4EB=氪</v>
      </c>
    </row>
    <row r="5808" spans="1:18">
      <c r="A5808" s="2" t="s">
        <v>20138</v>
      </c>
      <c r="B5808" s="2" t="s">
        <v>20139</v>
      </c>
      <c r="C5808">
        <f t="shared" si="2168"/>
        <v>6269</v>
      </c>
      <c r="D5808">
        <f t="shared" si="2155"/>
        <v>6013</v>
      </c>
      <c r="E5808">
        <f t="shared" si="2156"/>
        <v>6000</v>
      </c>
      <c r="F5808">
        <f t="shared" si="2157"/>
        <v>768832</v>
      </c>
      <c r="G5808" t="str">
        <f t="shared" si="2158"/>
        <v>000BFB40</v>
      </c>
      <c r="H5808" t="str">
        <f t="shared" si="2173"/>
        <v/>
      </c>
      <c r="I5808" t="str">
        <f t="shared" si="2172"/>
        <v/>
      </c>
      <c r="J5808" t="s">
        <v>20140</v>
      </c>
      <c r="K5808" t="str">
        <f t="shared" si="2159"/>
        <v>EEED0000</v>
      </c>
      <c r="L5808" t="str">
        <f t="shared" si="2160"/>
        <v>40FB0B00</v>
      </c>
      <c r="M5808" t="str">
        <f t="shared" si="2161"/>
        <v>EEED000040FB0B00</v>
      </c>
      <c r="N5808" t="str">
        <f t="shared" si="2162"/>
        <v>EEED=眍</v>
      </c>
      <c r="P5808" s="2" t="s">
        <v>3311</v>
      </c>
      <c r="Q5808" s="2" t="s">
        <v>19471</v>
      </c>
      <c r="R5808" t="str">
        <f t="shared" si="2163"/>
        <v>B5EB=氲</v>
      </c>
    </row>
    <row r="5809" spans="1:18">
      <c r="A5809" s="2" t="s">
        <v>20141</v>
      </c>
      <c r="B5809" s="2" t="s">
        <v>20142</v>
      </c>
      <c r="C5809">
        <f t="shared" si="2168"/>
        <v>6270</v>
      </c>
      <c r="D5809">
        <f t="shared" si="2155"/>
        <v>6014</v>
      </c>
      <c r="E5809">
        <f t="shared" si="2156"/>
        <v>6000</v>
      </c>
      <c r="F5809">
        <f t="shared" si="2157"/>
        <v>768896</v>
      </c>
      <c r="G5809" t="str">
        <f t="shared" si="2158"/>
        <v>000BFB80</v>
      </c>
      <c r="H5809" t="str">
        <f t="shared" si="2173"/>
        <v/>
      </c>
      <c r="I5809" t="str">
        <f t="shared" si="2172"/>
        <v/>
      </c>
      <c r="J5809" t="s">
        <v>20143</v>
      </c>
      <c r="K5809" t="str">
        <f t="shared" si="2159"/>
        <v>EFED0000</v>
      </c>
      <c r="L5809" t="str">
        <f t="shared" si="2160"/>
        <v>80FB0B00</v>
      </c>
      <c r="M5809" t="str">
        <f t="shared" si="2161"/>
        <v>EFED000080FB0B00</v>
      </c>
      <c r="N5809" t="str">
        <f t="shared" si="2162"/>
        <v>EFED=盹</v>
      </c>
      <c r="P5809" s="2" t="s">
        <v>3654</v>
      </c>
      <c r="Q5809" s="2" t="s">
        <v>19473</v>
      </c>
      <c r="R5809" t="str">
        <f t="shared" si="2163"/>
        <v>B6EB=攵</v>
      </c>
    </row>
    <row r="5810" spans="1:18">
      <c r="A5810" s="2" t="s">
        <v>20144</v>
      </c>
      <c r="B5810" s="2" t="s">
        <v>20145</v>
      </c>
      <c r="C5810">
        <f t="shared" si="2168"/>
        <v>6271</v>
      </c>
      <c r="D5810">
        <f t="shared" si="2155"/>
        <v>6015</v>
      </c>
      <c r="E5810">
        <f t="shared" si="2156"/>
        <v>6000</v>
      </c>
      <c r="F5810">
        <f t="shared" si="2157"/>
        <v>768960</v>
      </c>
      <c r="G5810" t="str">
        <f t="shared" si="2158"/>
        <v>000BFBC0</v>
      </c>
      <c r="H5810" t="str">
        <f t="shared" si="2173"/>
        <v/>
      </c>
      <c r="I5810" t="str">
        <f t="shared" si="2172"/>
        <v/>
      </c>
      <c r="J5810" t="s">
        <v>20146</v>
      </c>
      <c r="K5810" t="str">
        <f t="shared" si="2159"/>
        <v>F0ED0000</v>
      </c>
      <c r="L5810" t="str">
        <f t="shared" si="2160"/>
        <v>C0FB0B00</v>
      </c>
      <c r="M5810" t="str">
        <f t="shared" si="2161"/>
        <v>F0ED0000C0FB0B00</v>
      </c>
      <c r="N5810" t="str">
        <f t="shared" si="2162"/>
        <v>F0ED=眇</v>
      </c>
      <c r="P5810" s="2" t="s">
        <v>4001</v>
      </c>
      <c r="Q5810" s="2" t="s">
        <v>19475</v>
      </c>
      <c r="R5810" t="str">
        <f t="shared" si="2163"/>
        <v>B7EB=敕</v>
      </c>
    </row>
    <row r="5811" spans="1:18">
      <c r="A5811" s="2" t="s">
        <v>20147</v>
      </c>
      <c r="B5811" s="2" t="s">
        <v>20148</v>
      </c>
      <c r="C5811">
        <f t="shared" si="2168"/>
        <v>6272</v>
      </c>
      <c r="D5811">
        <f t="shared" si="2155"/>
        <v>6016</v>
      </c>
      <c r="E5811">
        <f t="shared" si="2156"/>
        <v>6016</v>
      </c>
      <c r="F5811">
        <f t="shared" si="2157"/>
        <v>770048</v>
      </c>
      <c r="G5811" t="str">
        <f t="shared" si="2158"/>
        <v>000C0000</v>
      </c>
      <c r="H5811" t="str">
        <f t="shared" si="2173"/>
        <v/>
      </c>
      <c r="I5811" t="str">
        <f t="shared" ref="I5811:I5820" si="2174">MID($I$1,(ROW()-2)*4+1,4)</f>
        <v/>
      </c>
      <c r="J5811" t="s">
        <v>20149</v>
      </c>
      <c r="K5811" t="str">
        <f t="shared" si="2159"/>
        <v>F1ED0000</v>
      </c>
      <c r="L5811" t="str">
        <f t="shared" si="2160"/>
        <v>00000C00</v>
      </c>
      <c r="M5811" t="str">
        <f t="shared" si="2161"/>
        <v>F1ED000000000C00</v>
      </c>
      <c r="N5811" t="str">
        <f t="shared" si="2162"/>
        <v>F1ED=眈</v>
      </c>
      <c r="P5811" s="2" t="s">
        <v>4347</v>
      </c>
      <c r="Q5811" s="2" t="s">
        <v>19477</v>
      </c>
      <c r="R5811" t="str">
        <f t="shared" si="2163"/>
        <v>B8EB=敫</v>
      </c>
    </row>
    <row r="5812" spans="1:18">
      <c r="A5812" s="2" t="s">
        <v>20150</v>
      </c>
      <c r="B5812" s="2" t="s">
        <v>20151</v>
      </c>
      <c r="C5812">
        <f t="shared" si="2168"/>
        <v>6273</v>
      </c>
      <c r="D5812">
        <f t="shared" si="2155"/>
        <v>6017</v>
      </c>
      <c r="E5812">
        <f t="shared" si="2156"/>
        <v>6016</v>
      </c>
      <c r="F5812">
        <f t="shared" si="2157"/>
        <v>770112</v>
      </c>
      <c r="G5812" t="str">
        <f t="shared" si="2158"/>
        <v>000C0040</v>
      </c>
      <c r="H5812" t="str">
        <f t="shared" si="2173"/>
        <v/>
      </c>
      <c r="I5812" t="str">
        <f t="shared" si="2174"/>
        <v/>
      </c>
      <c r="J5812" t="s">
        <v>20152</v>
      </c>
      <c r="K5812" t="str">
        <f t="shared" si="2159"/>
        <v>F2ED0000</v>
      </c>
      <c r="L5812" t="str">
        <f t="shared" si="2160"/>
        <v>40000C00</v>
      </c>
      <c r="M5812" t="str">
        <f t="shared" si="2161"/>
        <v>F2ED000040000C00</v>
      </c>
      <c r="N5812" t="str">
        <f t="shared" si="2162"/>
        <v>F2ED=眚</v>
      </c>
      <c r="P5812" s="2" t="s">
        <v>4686</v>
      </c>
      <c r="Q5812" s="2" t="s">
        <v>19479</v>
      </c>
      <c r="R5812" t="str">
        <f t="shared" si="2163"/>
        <v>B9EB=牍</v>
      </c>
    </row>
    <row r="5813" spans="1:18">
      <c r="A5813" s="2" t="s">
        <v>20153</v>
      </c>
      <c r="B5813" s="2" t="s">
        <v>20154</v>
      </c>
      <c r="C5813">
        <f t="shared" si="2168"/>
        <v>6274</v>
      </c>
      <c r="D5813">
        <f t="shared" si="2155"/>
        <v>6018</v>
      </c>
      <c r="E5813">
        <f t="shared" si="2156"/>
        <v>6016</v>
      </c>
      <c r="F5813">
        <f t="shared" si="2157"/>
        <v>770176</v>
      </c>
      <c r="G5813" t="str">
        <f t="shared" si="2158"/>
        <v>000C0080</v>
      </c>
      <c r="H5813" t="str">
        <f t="shared" si="2173"/>
        <v/>
      </c>
      <c r="I5813" t="str">
        <f t="shared" si="2174"/>
        <v/>
      </c>
      <c r="J5813" t="s">
        <v>20155</v>
      </c>
      <c r="K5813" t="str">
        <f t="shared" si="2159"/>
        <v>F3ED0000</v>
      </c>
      <c r="L5813" t="str">
        <f t="shared" si="2160"/>
        <v>80000C00</v>
      </c>
      <c r="M5813" t="str">
        <f t="shared" si="2161"/>
        <v>F3ED000080000C00</v>
      </c>
      <c r="N5813" t="str">
        <f t="shared" si="2162"/>
        <v>F3ED=眢</v>
      </c>
      <c r="P5813" s="2" t="s">
        <v>5025</v>
      </c>
      <c r="Q5813" s="2" t="s">
        <v>19481</v>
      </c>
      <c r="R5813" t="str">
        <f t="shared" si="2163"/>
        <v>BAEB=牒</v>
      </c>
    </row>
    <row r="5814" spans="1:18">
      <c r="A5814" s="2" t="s">
        <v>20156</v>
      </c>
      <c r="B5814" s="2" t="s">
        <v>20157</v>
      </c>
      <c r="C5814">
        <f t="shared" si="2168"/>
        <v>6275</v>
      </c>
      <c r="D5814">
        <f t="shared" si="2155"/>
        <v>6019</v>
      </c>
      <c r="E5814">
        <f t="shared" si="2156"/>
        <v>6016</v>
      </c>
      <c r="F5814">
        <f t="shared" si="2157"/>
        <v>770240</v>
      </c>
      <c r="G5814" t="str">
        <f t="shared" si="2158"/>
        <v>000C00C0</v>
      </c>
      <c r="H5814" t="str">
        <f t="shared" si="2173"/>
        <v/>
      </c>
      <c r="I5814" t="str">
        <f t="shared" si="2174"/>
        <v/>
      </c>
      <c r="J5814" t="s">
        <v>20158</v>
      </c>
      <c r="K5814" t="str">
        <f t="shared" si="2159"/>
        <v>F4ED0000</v>
      </c>
      <c r="L5814" t="str">
        <f t="shared" si="2160"/>
        <v>C0000C00</v>
      </c>
      <c r="M5814" t="str">
        <f t="shared" si="2161"/>
        <v>F4ED0000C0000C00</v>
      </c>
      <c r="N5814" t="str">
        <f t="shared" si="2162"/>
        <v>F4ED=眙</v>
      </c>
      <c r="P5814" s="2" t="s">
        <v>5363</v>
      </c>
      <c r="Q5814" s="2" t="s">
        <v>19483</v>
      </c>
      <c r="R5814" t="str">
        <f t="shared" si="2163"/>
        <v>BBEB=牖</v>
      </c>
    </row>
    <row r="5815" spans="1:18">
      <c r="A5815" s="2" t="s">
        <v>20159</v>
      </c>
      <c r="B5815" s="2" t="s">
        <v>20160</v>
      </c>
      <c r="C5815">
        <f t="shared" si="2168"/>
        <v>6276</v>
      </c>
      <c r="D5815">
        <f t="shared" si="2155"/>
        <v>6020</v>
      </c>
      <c r="E5815">
        <f t="shared" si="2156"/>
        <v>6016</v>
      </c>
      <c r="F5815">
        <f t="shared" si="2157"/>
        <v>770304</v>
      </c>
      <c r="G5815" t="str">
        <f t="shared" si="2158"/>
        <v>000C0100</v>
      </c>
      <c r="H5815" t="str">
        <f t="shared" si="2173"/>
        <v/>
      </c>
      <c r="I5815" t="str">
        <f t="shared" si="2174"/>
        <v/>
      </c>
      <c r="J5815" t="s">
        <v>20161</v>
      </c>
      <c r="K5815" t="str">
        <f t="shared" si="2159"/>
        <v>F5ED0000</v>
      </c>
      <c r="L5815" t="str">
        <f t="shared" si="2160"/>
        <v>00010C00</v>
      </c>
      <c r="M5815" t="str">
        <f t="shared" si="2161"/>
        <v>F5ED000000010C00</v>
      </c>
      <c r="N5815" t="str">
        <f t="shared" si="2162"/>
        <v>F5ED=眭</v>
      </c>
      <c r="P5815" s="2" t="s">
        <v>5693</v>
      </c>
      <c r="Q5815" s="2" t="s">
        <v>19485</v>
      </c>
      <c r="R5815" t="str">
        <f t="shared" si="2163"/>
        <v>BCEB=爰</v>
      </c>
    </row>
    <row r="5816" spans="1:18">
      <c r="A5816" s="2" t="s">
        <v>20162</v>
      </c>
      <c r="B5816" s="2" t="s">
        <v>20163</v>
      </c>
      <c r="C5816">
        <f t="shared" si="2168"/>
        <v>6277</v>
      </c>
      <c r="D5816">
        <f t="shared" si="2155"/>
        <v>6021</v>
      </c>
      <c r="E5816">
        <f t="shared" si="2156"/>
        <v>6016</v>
      </c>
      <c r="F5816">
        <f t="shared" si="2157"/>
        <v>770368</v>
      </c>
      <c r="G5816" t="str">
        <f t="shared" si="2158"/>
        <v>000C0140</v>
      </c>
      <c r="H5816" t="str">
        <f t="shared" si="2173"/>
        <v/>
      </c>
      <c r="I5816" t="str">
        <f t="shared" si="2174"/>
        <v/>
      </c>
      <c r="J5816" t="s">
        <v>20164</v>
      </c>
      <c r="K5816" t="str">
        <f t="shared" si="2159"/>
        <v>F6ED0000</v>
      </c>
      <c r="L5816" t="str">
        <f t="shared" si="2160"/>
        <v>40010C00</v>
      </c>
      <c r="M5816" t="str">
        <f t="shared" si="2161"/>
        <v>F6ED000040010C00</v>
      </c>
      <c r="N5816" t="str">
        <f t="shared" si="2162"/>
        <v>F6ED=眦</v>
      </c>
      <c r="P5816" s="2" t="s">
        <v>6029</v>
      </c>
      <c r="Q5816" s="2" t="s">
        <v>19487</v>
      </c>
      <c r="R5816" t="str">
        <f t="shared" si="2163"/>
        <v>BDEB=虢</v>
      </c>
    </row>
    <row r="5817" spans="1:18">
      <c r="A5817" s="2" t="s">
        <v>20165</v>
      </c>
      <c r="B5817" s="2" t="s">
        <v>20166</v>
      </c>
      <c r="C5817">
        <f t="shared" si="2168"/>
        <v>6278</v>
      </c>
      <c r="D5817">
        <f t="shared" si="2155"/>
        <v>6022</v>
      </c>
      <c r="E5817">
        <f t="shared" si="2156"/>
        <v>6016</v>
      </c>
      <c r="F5817">
        <f t="shared" si="2157"/>
        <v>770432</v>
      </c>
      <c r="G5817" t="str">
        <f t="shared" si="2158"/>
        <v>000C0180</v>
      </c>
      <c r="H5817" t="str">
        <f t="shared" ref="H5817:H5826" si="2175">MID($H$1,(ROW()-2)*4+1,4)</f>
        <v/>
      </c>
      <c r="I5817" t="str">
        <f t="shared" si="2174"/>
        <v/>
      </c>
      <c r="J5817" t="s">
        <v>20167</v>
      </c>
      <c r="K5817" t="str">
        <f t="shared" si="2159"/>
        <v>F7ED0000</v>
      </c>
      <c r="L5817" t="str">
        <f t="shared" si="2160"/>
        <v>80010C00</v>
      </c>
      <c r="M5817" t="str">
        <f t="shared" si="2161"/>
        <v>F7ED000080010C00</v>
      </c>
      <c r="N5817" t="str">
        <f t="shared" si="2162"/>
        <v>F7ED=眵</v>
      </c>
      <c r="P5817" s="2" t="s">
        <v>6358</v>
      </c>
      <c r="Q5817" s="2" t="s">
        <v>19489</v>
      </c>
      <c r="R5817" t="str">
        <f t="shared" si="2163"/>
        <v>BEEB=刖</v>
      </c>
    </row>
    <row r="5818" spans="1:18">
      <c r="A5818" s="2" t="s">
        <v>20168</v>
      </c>
      <c r="B5818" s="2" t="s">
        <v>20169</v>
      </c>
      <c r="C5818">
        <f t="shared" si="2168"/>
        <v>6279</v>
      </c>
      <c r="D5818">
        <f t="shared" si="2155"/>
        <v>6023</v>
      </c>
      <c r="E5818">
        <f t="shared" si="2156"/>
        <v>6016</v>
      </c>
      <c r="F5818">
        <f t="shared" si="2157"/>
        <v>770496</v>
      </c>
      <c r="G5818" t="str">
        <f t="shared" si="2158"/>
        <v>000C01C0</v>
      </c>
      <c r="H5818" t="str">
        <f t="shared" si="2175"/>
        <v/>
      </c>
      <c r="I5818" t="str">
        <f t="shared" si="2174"/>
        <v/>
      </c>
      <c r="J5818" t="s">
        <v>20170</v>
      </c>
      <c r="K5818" t="str">
        <f t="shared" si="2159"/>
        <v>F8ED0000</v>
      </c>
      <c r="L5818" t="str">
        <f t="shared" si="2160"/>
        <v>C0010C00</v>
      </c>
      <c r="M5818" t="str">
        <f t="shared" si="2161"/>
        <v>F8ED0000C0010C00</v>
      </c>
      <c r="N5818" t="str">
        <f t="shared" si="2162"/>
        <v>F8ED=眸</v>
      </c>
      <c r="P5818" s="2" t="s">
        <v>6694</v>
      </c>
      <c r="Q5818" s="2" t="s">
        <v>19491</v>
      </c>
      <c r="R5818" t="str">
        <f t="shared" si="2163"/>
        <v>BFEB=肟</v>
      </c>
    </row>
    <row r="5819" spans="1:18">
      <c r="A5819" s="2" t="s">
        <v>20171</v>
      </c>
      <c r="B5819" s="2" t="s">
        <v>20172</v>
      </c>
      <c r="C5819">
        <f t="shared" si="2168"/>
        <v>6280</v>
      </c>
      <c r="D5819">
        <f t="shared" si="2155"/>
        <v>6024</v>
      </c>
      <c r="E5819">
        <f t="shared" si="2156"/>
        <v>6016</v>
      </c>
      <c r="F5819">
        <f t="shared" si="2157"/>
        <v>770560</v>
      </c>
      <c r="G5819" t="str">
        <f t="shared" si="2158"/>
        <v>000C0200</v>
      </c>
      <c r="H5819" t="str">
        <f t="shared" si="2175"/>
        <v/>
      </c>
      <c r="I5819" t="str">
        <f t="shared" si="2174"/>
        <v/>
      </c>
      <c r="J5819" t="s">
        <v>20173</v>
      </c>
      <c r="K5819" t="str">
        <f t="shared" si="2159"/>
        <v>F9ED0000</v>
      </c>
      <c r="L5819" t="str">
        <f t="shared" si="2160"/>
        <v>00020C00</v>
      </c>
      <c r="M5819" t="str">
        <f t="shared" si="2161"/>
        <v>F9ED000000020C00</v>
      </c>
      <c r="N5819" t="str">
        <f t="shared" si="2162"/>
        <v>F9ED=睐</v>
      </c>
      <c r="P5819" s="2" t="s">
        <v>7026</v>
      </c>
      <c r="Q5819" s="2" t="s">
        <v>19493</v>
      </c>
      <c r="R5819" t="str">
        <f t="shared" si="2163"/>
        <v>C0EB=肜</v>
      </c>
    </row>
    <row r="5820" spans="1:18">
      <c r="A5820" s="2" t="s">
        <v>20174</v>
      </c>
      <c r="B5820" s="2" t="s">
        <v>20175</v>
      </c>
      <c r="C5820">
        <f t="shared" si="2168"/>
        <v>6281</v>
      </c>
      <c r="D5820">
        <f t="shared" si="2155"/>
        <v>6025</v>
      </c>
      <c r="E5820">
        <f t="shared" si="2156"/>
        <v>6016</v>
      </c>
      <c r="F5820">
        <f t="shared" si="2157"/>
        <v>770624</v>
      </c>
      <c r="G5820" t="str">
        <f t="shared" si="2158"/>
        <v>000C0240</v>
      </c>
      <c r="H5820" t="str">
        <f t="shared" si="2175"/>
        <v/>
      </c>
      <c r="I5820" t="str">
        <f t="shared" si="2174"/>
        <v/>
      </c>
      <c r="J5820" t="s">
        <v>20176</v>
      </c>
      <c r="K5820" t="str">
        <f t="shared" si="2159"/>
        <v>FAED0000</v>
      </c>
      <c r="L5820" t="str">
        <f t="shared" si="2160"/>
        <v>40020C00</v>
      </c>
      <c r="M5820" t="str">
        <f t="shared" si="2161"/>
        <v>FAED000040020C00</v>
      </c>
      <c r="N5820" t="str">
        <f t="shared" si="2162"/>
        <v>FAED=睑</v>
      </c>
      <c r="P5820" s="2" t="s">
        <v>7349</v>
      </c>
      <c r="Q5820" s="2" t="s">
        <v>19495</v>
      </c>
      <c r="R5820" t="str">
        <f t="shared" si="2163"/>
        <v>C1EB=肓</v>
      </c>
    </row>
    <row r="5821" spans="1:18">
      <c r="A5821" s="2" t="s">
        <v>20177</v>
      </c>
      <c r="B5821" s="2" t="s">
        <v>20178</v>
      </c>
      <c r="C5821">
        <f t="shared" si="2168"/>
        <v>6282</v>
      </c>
      <c r="D5821">
        <f t="shared" si="2155"/>
        <v>6026</v>
      </c>
      <c r="E5821">
        <f t="shared" si="2156"/>
        <v>6016</v>
      </c>
      <c r="F5821">
        <f t="shared" si="2157"/>
        <v>770688</v>
      </c>
      <c r="G5821" t="str">
        <f t="shared" si="2158"/>
        <v>000C0280</v>
      </c>
      <c r="H5821" t="str">
        <f t="shared" si="2175"/>
        <v/>
      </c>
      <c r="I5821" t="str">
        <f t="shared" ref="I5821:I5830" si="2176">MID($I$1,(ROW()-2)*4+1,4)</f>
        <v/>
      </c>
      <c r="J5821" t="s">
        <v>20179</v>
      </c>
      <c r="K5821" t="str">
        <f t="shared" si="2159"/>
        <v>FBED0000</v>
      </c>
      <c r="L5821" t="str">
        <f t="shared" si="2160"/>
        <v>80020C00</v>
      </c>
      <c r="M5821" t="str">
        <f t="shared" si="2161"/>
        <v>FBED000080020C00</v>
      </c>
      <c r="N5821" t="str">
        <f t="shared" si="2162"/>
        <v>FBED=睇</v>
      </c>
      <c r="P5821" s="2" t="s">
        <v>7669</v>
      </c>
      <c r="Q5821" s="2" t="s">
        <v>19497</v>
      </c>
      <c r="R5821" t="str">
        <f t="shared" si="2163"/>
        <v>C2EB=肼</v>
      </c>
    </row>
    <row r="5822" spans="1:18">
      <c r="A5822" s="2" t="s">
        <v>20180</v>
      </c>
      <c r="B5822" s="2" t="s">
        <v>20181</v>
      </c>
      <c r="C5822">
        <f t="shared" si="2168"/>
        <v>6283</v>
      </c>
      <c r="D5822">
        <f t="shared" si="2155"/>
        <v>6027</v>
      </c>
      <c r="E5822">
        <f t="shared" si="2156"/>
        <v>6016</v>
      </c>
      <c r="F5822">
        <f t="shared" si="2157"/>
        <v>770752</v>
      </c>
      <c r="G5822" t="str">
        <f t="shared" si="2158"/>
        <v>000C02C0</v>
      </c>
      <c r="H5822" t="str">
        <f t="shared" si="2175"/>
        <v/>
      </c>
      <c r="I5822" t="str">
        <f t="shared" si="2176"/>
        <v/>
      </c>
      <c r="J5822" t="s">
        <v>20182</v>
      </c>
      <c r="K5822" t="str">
        <f t="shared" si="2159"/>
        <v>FCED0000</v>
      </c>
      <c r="L5822" t="str">
        <f t="shared" si="2160"/>
        <v>C0020C00</v>
      </c>
      <c r="M5822" t="str">
        <f t="shared" si="2161"/>
        <v>FCED0000C0020C00</v>
      </c>
      <c r="N5822" t="str">
        <f t="shared" si="2162"/>
        <v>FCED=睃</v>
      </c>
      <c r="P5822" s="2" t="s">
        <v>7992</v>
      </c>
      <c r="Q5822" s="2" t="s">
        <v>19499</v>
      </c>
      <c r="R5822" t="str">
        <f t="shared" si="2163"/>
        <v>C3EB=朊</v>
      </c>
    </row>
    <row r="5823" spans="1:18">
      <c r="A5823" s="2" t="s">
        <v>20183</v>
      </c>
      <c r="B5823" s="2" t="s">
        <v>20184</v>
      </c>
      <c r="C5823">
        <f t="shared" si="2168"/>
        <v>6284</v>
      </c>
      <c r="D5823">
        <f t="shared" si="2155"/>
        <v>6028</v>
      </c>
      <c r="E5823">
        <f t="shared" si="2156"/>
        <v>6016</v>
      </c>
      <c r="F5823">
        <f t="shared" si="2157"/>
        <v>770816</v>
      </c>
      <c r="G5823" t="str">
        <f t="shared" si="2158"/>
        <v>000C0300</v>
      </c>
      <c r="H5823" t="str">
        <f t="shared" si="2175"/>
        <v/>
      </c>
      <c r="I5823" t="str">
        <f t="shared" si="2176"/>
        <v/>
      </c>
      <c r="J5823" t="s">
        <v>20185</v>
      </c>
      <c r="K5823" t="str">
        <f t="shared" si="2159"/>
        <v>FDED0000</v>
      </c>
      <c r="L5823" t="str">
        <f t="shared" si="2160"/>
        <v>00030C00</v>
      </c>
      <c r="M5823" t="str">
        <f t="shared" si="2161"/>
        <v>FDED000000030C00</v>
      </c>
      <c r="N5823" t="str">
        <f t="shared" si="2162"/>
        <v>FDED=睚</v>
      </c>
      <c r="P5823" s="2" t="s">
        <v>8306</v>
      </c>
      <c r="Q5823" s="2" t="s">
        <v>19501</v>
      </c>
      <c r="R5823" t="str">
        <f t="shared" si="2163"/>
        <v>C4EB=肽</v>
      </c>
    </row>
    <row r="5824" spans="1:18">
      <c r="A5824" s="2" t="s">
        <v>20186</v>
      </c>
      <c r="B5824" s="2" t="s">
        <v>20187</v>
      </c>
      <c r="C5824">
        <f t="shared" si="2168"/>
        <v>6285</v>
      </c>
      <c r="D5824">
        <f t="shared" si="2155"/>
        <v>6029</v>
      </c>
      <c r="E5824">
        <f t="shared" si="2156"/>
        <v>6016</v>
      </c>
      <c r="F5824">
        <f t="shared" si="2157"/>
        <v>770880</v>
      </c>
      <c r="G5824" t="str">
        <f t="shared" si="2158"/>
        <v>000C0340</v>
      </c>
      <c r="H5824" t="str">
        <f t="shared" si="2175"/>
        <v/>
      </c>
      <c r="I5824" t="str">
        <f t="shared" si="2176"/>
        <v/>
      </c>
      <c r="J5824" t="s">
        <v>20188</v>
      </c>
      <c r="K5824" t="str">
        <f t="shared" si="2159"/>
        <v>FEED0000</v>
      </c>
      <c r="L5824" t="str">
        <f t="shared" si="2160"/>
        <v>40030C00</v>
      </c>
      <c r="M5824" t="str">
        <f t="shared" si="2161"/>
        <v>FEED000040030C00</v>
      </c>
      <c r="N5824" t="str">
        <f t="shared" si="2162"/>
        <v>FEED=睨</v>
      </c>
      <c r="P5824" s="2" t="s">
        <v>8624</v>
      </c>
      <c r="Q5824" s="2" t="s">
        <v>19503</v>
      </c>
      <c r="R5824" t="str">
        <f t="shared" si="2163"/>
        <v>C5EB=肱</v>
      </c>
    </row>
    <row r="5825" spans="1:18">
      <c r="A5825" s="2" t="s">
        <v>20189</v>
      </c>
      <c r="B5825" s="2" t="s">
        <v>20190</v>
      </c>
      <c r="C5825">
        <f t="shared" si="2168"/>
        <v>6286</v>
      </c>
      <c r="D5825">
        <f t="shared" si="2155"/>
        <v>6030</v>
      </c>
      <c r="E5825">
        <f t="shared" si="2156"/>
        <v>6016</v>
      </c>
      <c r="F5825">
        <f t="shared" si="2157"/>
        <v>770944</v>
      </c>
      <c r="G5825" t="str">
        <f t="shared" si="2158"/>
        <v>000C0380</v>
      </c>
      <c r="H5825" t="str">
        <f t="shared" si="2175"/>
        <v/>
      </c>
      <c r="I5825" t="str">
        <f t="shared" si="2176"/>
        <v/>
      </c>
      <c r="J5825" t="s">
        <v>20191</v>
      </c>
      <c r="K5825" t="str">
        <f t="shared" si="2159"/>
        <v>A1EE0000</v>
      </c>
      <c r="L5825" t="str">
        <f t="shared" si="2160"/>
        <v>80030C00</v>
      </c>
      <c r="M5825" t="str">
        <f t="shared" si="2161"/>
        <v>A1EE000080030C00</v>
      </c>
      <c r="N5825" t="str">
        <f t="shared" si="2162"/>
        <v>A1EE=睢</v>
      </c>
      <c r="P5825" s="2" t="s">
        <v>8943</v>
      </c>
      <c r="Q5825" s="2" t="s">
        <v>19505</v>
      </c>
      <c r="R5825" t="str">
        <f t="shared" si="2163"/>
        <v>C6EB=肫</v>
      </c>
    </row>
    <row r="5826" spans="1:18">
      <c r="A5826" s="2" t="s">
        <v>20192</v>
      </c>
      <c r="B5826" s="2" t="s">
        <v>20193</v>
      </c>
      <c r="C5826">
        <f t="shared" si="2168"/>
        <v>6287</v>
      </c>
      <c r="D5826">
        <f t="shared" si="2155"/>
        <v>6031</v>
      </c>
      <c r="E5826">
        <f t="shared" si="2156"/>
        <v>6016</v>
      </c>
      <c r="F5826">
        <f t="shared" si="2157"/>
        <v>771008</v>
      </c>
      <c r="G5826" t="str">
        <f t="shared" si="2158"/>
        <v>000C03C0</v>
      </c>
      <c r="H5826" t="str">
        <f t="shared" si="2175"/>
        <v/>
      </c>
      <c r="I5826" t="str">
        <f t="shared" si="2176"/>
        <v/>
      </c>
      <c r="J5826" t="s">
        <v>20194</v>
      </c>
      <c r="K5826" t="str">
        <f t="shared" si="2159"/>
        <v>A2EE0000</v>
      </c>
      <c r="L5826" t="str">
        <f t="shared" si="2160"/>
        <v>C0030C00</v>
      </c>
      <c r="M5826" t="str">
        <f t="shared" si="2161"/>
        <v>A2EE0000C0030C00</v>
      </c>
      <c r="N5826" t="str">
        <f t="shared" si="2162"/>
        <v>A2EE=睥</v>
      </c>
      <c r="P5826" s="2" t="s">
        <v>9259</v>
      </c>
      <c r="Q5826" s="2" t="s">
        <v>19508</v>
      </c>
      <c r="R5826" t="str">
        <f t="shared" si="2163"/>
        <v>C7EB=肭</v>
      </c>
    </row>
    <row r="5827" spans="1:18">
      <c r="A5827" s="2" t="s">
        <v>20195</v>
      </c>
      <c r="B5827" s="2" t="s">
        <v>20196</v>
      </c>
      <c r="C5827">
        <f t="shared" si="2168"/>
        <v>6288</v>
      </c>
      <c r="D5827">
        <f t="shared" ref="D5827:D5890" si="2177">C5827-256</f>
        <v>6032</v>
      </c>
      <c r="E5827">
        <f t="shared" ref="E5827:E5890" si="2178">INT(D5827/16)*16</f>
        <v>6032</v>
      </c>
      <c r="F5827">
        <f t="shared" ref="F5827:F5890" si="2179">(D5827+E5827)*64</f>
        <v>772096</v>
      </c>
      <c r="G5827" t="str">
        <f t="shared" ref="G5827:G5890" si="2180">DEC2HEX(F5827+16384,8)</f>
        <v>000C0800</v>
      </c>
      <c r="H5827" t="str">
        <f t="shared" ref="H5827:H5836" si="2181">MID($H$1,(ROW()-2)*4+1,4)</f>
        <v/>
      </c>
      <c r="I5827" t="str">
        <f t="shared" si="2176"/>
        <v/>
      </c>
      <c r="J5827" t="s">
        <v>20197</v>
      </c>
      <c r="K5827" t="str">
        <f t="shared" ref="K5827:K5890" si="2182">MID(J5827,3,2)&amp;MID(J5827,1,2)&amp;"0000"</f>
        <v>A3EE0000</v>
      </c>
      <c r="L5827" t="str">
        <f t="shared" ref="L5827:L5890" si="2183">MID(G5827,7,2)&amp;MID(G5827,5,2)&amp;MID(G5827,3,2)&amp;MID(G5827,1,2)</f>
        <v>00080C00</v>
      </c>
      <c r="M5827" t="str">
        <f t="shared" ref="M5827:M5890" si="2184">K5827&amp;L5827</f>
        <v>A3EE000000080C00</v>
      </c>
      <c r="N5827" t="str">
        <f t="shared" ref="N5827:N5890" si="2185">MID(J5827,3,2)&amp;MID(J5827,1,2)&amp;"="&amp;A5827</f>
        <v>A3EE=睿</v>
      </c>
      <c r="P5827" s="2" t="s">
        <v>9571</v>
      </c>
      <c r="Q5827" s="2" t="s">
        <v>19511</v>
      </c>
      <c r="R5827" t="str">
        <f t="shared" ref="R5827:R5890" si="2186">P5827&amp;"="&amp;Q5827</f>
        <v>C8EB=肴</v>
      </c>
    </row>
    <row r="5828" spans="1:18">
      <c r="A5828" s="2" t="s">
        <v>20198</v>
      </c>
      <c r="B5828" s="2" t="s">
        <v>20199</v>
      </c>
      <c r="C5828">
        <f t="shared" si="2168"/>
        <v>6289</v>
      </c>
      <c r="D5828">
        <f t="shared" si="2177"/>
        <v>6033</v>
      </c>
      <c r="E5828">
        <f t="shared" si="2178"/>
        <v>6032</v>
      </c>
      <c r="F5828">
        <f t="shared" si="2179"/>
        <v>772160</v>
      </c>
      <c r="G5828" t="str">
        <f t="shared" si="2180"/>
        <v>000C0840</v>
      </c>
      <c r="H5828" t="str">
        <f t="shared" si="2181"/>
        <v/>
      </c>
      <c r="I5828" t="str">
        <f t="shared" si="2176"/>
        <v/>
      </c>
      <c r="J5828" t="s">
        <v>20200</v>
      </c>
      <c r="K5828" t="str">
        <f t="shared" si="2182"/>
        <v>A4EE0000</v>
      </c>
      <c r="L5828" t="str">
        <f t="shared" si="2183"/>
        <v>40080C00</v>
      </c>
      <c r="M5828" t="str">
        <f t="shared" si="2184"/>
        <v>A4EE000040080C00</v>
      </c>
      <c r="N5828" t="str">
        <f t="shared" si="2185"/>
        <v>A4EE=瞍</v>
      </c>
      <c r="P5828" s="2" t="s">
        <v>9887</v>
      </c>
      <c r="Q5828" s="2" t="s">
        <v>19514</v>
      </c>
      <c r="R5828" t="str">
        <f t="shared" si="2186"/>
        <v>C9EB=肷</v>
      </c>
    </row>
    <row r="5829" spans="1:18">
      <c r="A5829" s="2" t="s">
        <v>20201</v>
      </c>
      <c r="B5829" s="2" t="s">
        <v>20202</v>
      </c>
      <c r="C5829">
        <f t="shared" si="2168"/>
        <v>6290</v>
      </c>
      <c r="D5829">
        <f t="shared" si="2177"/>
        <v>6034</v>
      </c>
      <c r="E5829">
        <f t="shared" si="2178"/>
        <v>6032</v>
      </c>
      <c r="F5829">
        <f t="shared" si="2179"/>
        <v>772224</v>
      </c>
      <c r="G5829" t="str">
        <f t="shared" si="2180"/>
        <v>000C0880</v>
      </c>
      <c r="H5829" t="str">
        <f t="shared" si="2181"/>
        <v/>
      </c>
      <c r="I5829" t="str">
        <f t="shared" si="2176"/>
        <v/>
      </c>
      <c r="J5829" t="s">
        <v>20203</v>
      </c>
      <c r="K5829" t="str">
        <f t="shared" si="2182"/>
        <v>A5EE0000</v>
      </c>
      <c r="L5829" t="str">
        <f t="shared" si="2183"/>
        <v>80080C00</v>
      </c>
      <c r="M5829" t="str">
        <f t="shared" si="2184"/>
        <v>A5EE000080080C00</v>
      </c>
      <c r="N5829" t="str">
        <f t="shared" si="2185"/>
        <v>A5EE=睽</v>
      </c>
      <c r="P5829" s="2" t="s">
        <v>10199</v>
      </c>
      <c r="Q5829" s="2" t="s">
        <v>19517</v>
      </c>
      <c r="R5829" t="str">
        <f t="shared" si="2186"/>
        <v>CAEB=胧</v>
      </c>
    </row>
    <row r="5830" spans="1:18">
      <c r="A5830" s="2" t="s">
        <v>20204</v>
      </c>
      <c r="B5830" s="2" t="s">
        <v>20205</v>
      </c>
      <c r="C5830">
        <f t="shared" si="2168"/>
        <v>6291</v>
      </c>
      <c r="D5830">
        <f t="shared" si="2177"/>
        <v>6035</v>
      </c>
      <c r="E5830">
        <f t="shared" si="2178"/>
        <v>6032</v>
      </c>
      <c r="F5830">
        <f t="shared" si="2179"/>
        <v>772288</v>
      </c>
      <c r="G5830" t="str">
        <f t="shared" si="2180"/>
        <v>000C08C0</v>
      </c>
      <c r="H5830" t="str">
        <f t="shared" si="2181"/>
        <v/>
      </c>
      <c r="I5830" t="str">
        <f t="shared" si="2176"/>
        <v/>
      </c>
      <c r="J5830" t="s">
        <v>20206</v>
      </c>
      <c r="K5830" t="str">
        <f t="shared" si="2182"/>
        <v>A6EE0000</v>
      </c>
      <c r="L5830" t="str">
        <f t="shared" si="2183"/>
        <v>C0080C00</v>
      </c>
      <c r="M5830" t="str">
        <f t="shared" si="2184"/>
        <v>A6EE0000C0080C00</v>
      </c>
      <c r="N5830" t="str">
        <f t="shared" si="2185"/>
        <v>A6EE=瞀</v>
      </c>
      <c r="P5830" s="2" t="s">
        <v>10511</v>
      </c>
      <c r="Q5830" s="2" t="s">
        <v>19520</v>
      </c>
      <c r="R5830" t="str">
        <f t="shared" si="2186"/>
        <v>CBEB=胨</v>
      </c>
    </row>
    <row r="5831" spans="1:18">
      <c r="A5831" s="2" t="s">
        <v>20207</v>
      </c>
      <c r="B5831" s="2" t="s">
        <v>20208</v>
      </c>
      <c r="C5831">
        <f t="shared" si="2168"/>
        <v>6292</v>
      </c>
      <c r="D5831">
        <f t="shared" si="2177"/>
        <v>6036</v>
      </c>
      <c r="E5831">
        <f t="shared" si="2178"/>
        <v>6032</v>
      </c>
      <c r="F5831">
        <f t="shared" si="2179"/>
        <v>772352</v>
      </c>
      <c r="G5831" t="str">
        <f t="shared" si="2180"/>
        <v>000C0900</v>
      </c>
      <c r="H5831" t="str">
        <f t="shared" si="2181"/>
        <v/>
      </c>
      <c r="I5831" t="str">
        <f t="shared" ref="I5831:I5840" si="2187">MID($I$1,(ROW()-2)*4+1,4)</f>
        <v/>
      </c>
      <c r="J5831" t="s">
        <v>20209</v>
      </c>
      <c r="K5831" t="str">
        <f t="shared" si="2182"/>
        <v>A7EE0000</v>
      </c>
      <c r="L5831" t="str">
        <f t="shared" si="2183"/>
        <v>00090C00</v>
      </c>
      <c r="M5831" t="str">
        <f t="shared" si="2184"/>
        <v>A7EE000000090C00</v>
      </c>
      <c r="N5831" t="str">
        <f t="shared" si="2185"/>
        <v>A7EE=瞌</v>
      </c>
      <c r="P5831" s="2" t="s">
        <v>10823</v>
      </c>
      <c r="Q5831" s="2" t="s">
        <v>19523</v>
      </c>
      <c r="R5831" t="str">
        <f t="shared" si="2186"/>
        <v>CCEB=胩</v>
      </c>
    </row>
    <row r="5832" spans="1:18">
      <c r="A5832" s="2" t="s">
        <v>20210</v>
      </c>
      <c r="B5832" s="2" t="s">
        <v>20211</v>
      </c>
      <c r="C5832">
        <f t="shared" si="2168"/>
        <v>6293</v>
      </c>
      <c r="D5832">
        <f t="shared" si="2177"/>
        <v>6037</v>
      </c>
      <c r="E5832">
        <f t="shared" si="2178"/>
        <v>6032</v>
      </c>
      <c r="F5832">
        <f t="shared" si="2179"/>
        <v>772416</v>
      </c>
      <c r="G5832" t="str">
        <f t="shared" si="2180"/>
        <v>000C0940</v>
      </c>
      <c r="H5832" t="str">
        <f t="shared" si="2181"/>
        <v/>
      </c>
      <c r="I5832" t="str">
        <f t="shared" si="2187"/>
        <v/>
      </c>
      <c r="J5832" t="s">
        <v>20212</v>
      </c>
      <c r="K5832" t="str">
        <f t="shared" si="2182"/>
        <v>A8EE0000</v>
      </c>
      <c r="L5832" t="str">
        <f t="shared" si="2183"/>
        <v>40090C00</v>
      </c>
      <c r="M5832" t="str">
        <f t="shared" si="2184"/>
        <v>A8EE000040090C00</v>
      </c>
      <c r="N5832" t="str">
        <f t="shared" si="2185"/>
        <v>A8EE=瞑</v>
      </c>
      <c r="P5832" s="2" t="s">
        <v>11122</v>
      </c>
      <c r="Q5832" s="2" t="s">
        <v>19526</v>
      </c>
      <c r="R5832" t="str">
        <f t="shared" si="2186"/>
        <v>CDEB=胪</v>
      </c>
    </row>
    <row r="5833" spans="1:18">
      <c r="A5833" s="2" t="s">
        <v>20213</v>
      </c>
      <c r="B5833" s="2" t="s">
        <v>20214</v>
      </c>
      <c r="C5833">
        <f t="shared" si="2168"/>
        <v>6294</v>
      </c>
      <c r="D5833">
        <f t="shared" si="2177"/>
        <v>6038</v>
      </c>
      <c r="E5833">
        <f t="shared" si="2178"/>
        <v>6032</v>
      </c>
      <c r="F5833">
        <f t="shared" si="2179"/>
        <v>772480</v>
      </c>
      <c r="G5833" t="str">
        <f t="shared" si="2180"/>
        <v>000C0980</v>
      </c>
      <c r="H5833" t="str">
        <f t="shared" si="2181"/>
        <v/>
      </c>
      <c r="I5833" t="str">
        <f t="shared" si="2187"/>
        <v/>
      </c>
      <c r="J5833" t="s">
        <v>20215</v>
      </c>
      <c r="K5833" t="str">
        <f t="shared" si="2182"/>
        <v>A9EE0000</v>
      </c>
      <c r="L5833" t="str">
        <f t="shared" si="2183"/>
        <v>80090C00</v>
      </c>
      <c r="M5833" t="str">
        <f t="shared" si="2184"/>
        <v>A9EE000080090C00</v>
      </c>
      <c r="N5833" t="str">
        <f t="shared" si="2185"/>
        <v>A9EE=瞟</v>
      </c>
      <c r="P5833" s="2" t="s">
        <v>11431</v>
      </c>
      <c r="Q5833" s="2" t="s">
        <v>19529</v>
      </c>
      <c r="R5833" t="str">
        <f t="shared" si="2186"/>
        <v>CEEB=胛</v>
      </c>
    </row>
    <row r="5834" spans="1:18">
      <c r="A5834" s="2" t="s">
        <v>20216</v>
      </c>
      <c r="B5834" s="2" t="s">
        <v>20217</v>
      </c>
      <c r="C5834">
        <f t="shared" si="2168"/>
        <v>6295</v>
      </c>
      <c r="D5834">
        <f t="shared" si="2177"/>
        <v>6039</v>
      </c>
      <c r="E5834">
        <f t="shared" si="2178"/>
        <v>6032</v>
      </c>
      <c r="F5834">
        <f t="shared" si="2179"/>
        <v>772544</v>
      </c>
      <c r="G5834" t="str">
        <f t="shared" si="2180"/>
        <v>000C09C0</v>
      </c>
      <c r="H5834" t="str">
        <f t="shared" si="2181"/>
        <v/>
      </c>
      <c r="I5834" t="str">
        <f t="shared" si="2187"/>
        <v/>
      </c>
      <c r="J5834" t="s">
        <v>20218</v>
      </c>
      <c r="K5834" t="str">
        <f t="shared" si="2182"/>
        <v>AAEE0000</v>
      </c>
      <c r="L5834" t="str">
        <f t="shared" si="2183"/>
        <v>C0090C00</v>
      </c>
      <c r="M5834" t="str">
        <f t="shared" si="2184"/>
        <v>AAEE0000C0090C00</v>
      </c>
      <c r="N5834" t="str">
        <f t="shared" si="2185"/>
        <v>AAEE=瞠</v>
      </c>
      <c r="P5834" s="2" t="s">
        <v>11734</v>
      </c>
      <c r="Q5834" s="2" t="s">
        <v>19532</v>
      </c>
      <c r="R5834" t="str">
        <f t="shared" si="2186"/>
        <v>CFEB=胂</v>
      </c>
    </row>
    <row r="5835" spans="1:18">
      <c r="A5835" s="2" t="s">
        <v>20219</v>
      </c>
      <c r="B5835" s="2" t="s">
        <v>20220</v>
      </c>
      <c r="C5835">
        <f t="shared" si="2168"/>
        <v>6296</v>
      </c>
      <c r="D5835">
        <f t="shared" si="2177"/>
        <v>6040</v>
      </c>
      <c r="E5835">
        <f t="shared" si="2178"/>
        <v>6032</v>
      </c>
      <c r="F5835">
        <f t="shared" si="2179"/>
        <v>772608</v>
      </c>
      <c r="G5835" t="str">
        <f t="shared" si="2180"/>
        <v>000C0A00</v>
      </c>
      <c r="H5835" t="str">
        <f t="shared" si="2181"/>
        <v/>
      </c>
      <c r="I5835" t="str">
        <f t="shared" si="2187"/>
        <v/>
      </c>
      <c r="J5835" t="s">
        <v>20221</v>
      </c>
      <c r="K5835" t="str">
        <f t="shared" si="2182"/>
        <v>ABEE0000</v>
      </c>
      <c r="L5835" t="str">
        <f t="shared" si="2183"/>
        <v>000A0C00</v>
      </c>
      <c r="M5835" t="str">
        <f t="shared" si="2184"/>
        <v>ABEE0000000A0C00</v>
      </c>
      <c r="N5835" t="str">
        <f t="shared" si="2185"/>
        <v>ABEE=瞰</v>
      </c>
      <c r="P5835" s="2" t="s">
        <v>12033</v>
      </c>
      <c r="Q5835" s="2" t="s">
        <v>19535</v>
      </c>
      <c r="R5835" t="str">
        <f t="shared" si="2186"/>
        <v>D0EB=胄</v>
      </c>
    </row>
    <row r="5836" spans="1:18">
      <c r="A5836" s="2" t="s">
        <v>20222</v>
      </c>
      <c r="B5836" s="2" t="s">
        <v>20223</v>
      </c>
      <c r="C5836">
        <f t="shared" si="2168"/>
        <v>6297</v>
      </c>
      <c r="D5836">
        <f t="shared" si="2177"/>
        <v>6041</v>
      </c>
      <c r="E5836">
        <f t="shared" si="2178"/>
        <v>6032</v>
      </c>
      <c r="F5836">
        <f t="shared" si="2179"/>
        <v>772672</v>
      </c>
      <c r="G5836" t="str">
        <f t="shared" si="2180"/>
        <v>000C0A40</v>
      </c>
      <c r="H5836" t="str">
        <f t="shared" si="2181"/>
        <v/>
      </c>
      <c r="I5836" t="str">
        <f t="shared" si="2187"/>
        <v/>
      </c>
      <c r="J5836" t="s">
        <v>20224</v>
      </c>
      <c r="K5836" t="str">
        <f t="shared" si="2182"/>
        <v>ACEE0000</v>
      </c>
      <c r="L5836" t="str">
        <f t="shared" si="2183"/>
        <v>400A0C00</v>
      </c>
      <c r="M5836" t="str">
        <f t="shared" si="2184"/>
        <v>ACEE0000400A0C00</v>
      </c>
      <c r="N5836" t="str">
        <f t="shared" si="2185"/>
        <v>ACEE=瞵</v>
      </c>
      <c r="P5836" s="2" t="s">
        <v>12330</v>
      </c>
      <c r="Q5836" s="2" t="s">
        <v>19538</v>
      </c>
      <c r="R5836" t="str">
        <f t="shared" si="2186"/>
        <v>D1EB=胙</v>
      </c>
    </row>
    <row r="5837" spans="1:18">
      <c r="A5837" s="2" t="s">
        <v>20225</v>
      </c>
      <c r="B5837" s="2" t="s">
        <v>20226</v>
      </c>
      <c r="C5837">
        <f t="shared" si="2168"/>
        <v>6298</v>
      </c>
      <c r="D5837">
        <f t="shared" si="2177"/>
        <v>6042</v>
      </c>
      <c r="E5837">
        <f t="shared" si="2178"/>
        <v>6032</v>
      </c>
      <c r="F5837">
        <f t="shared" si="2179"/>
        <v>772736</v>
      </c>
      <c r="G5837" t="str">
        <f t="shared" si="2180"/>
        <v>000C0A80</v>
      </c>
      <c r="H5837" t="str">
        <f t="shared" ref="H5837:H5846" si="2188">MID($H$1,(ROW()-2)*4+1,4)</f>
        <v/>
      </c>
      <c r="I5837" t="str">
        <f t="shared" si="2187"/>
        <v/>
      </c>
      <c r="J5837" t="s">
        <v>20227</v>
      </c>
      <c r="K5837" t="str">
        <f t="shared" si="2182"/>
        <v>ADEE0000</v>
      </c>
      <c r="L5837" t="str">
        <f t="shared" si="2183"/>
        <v>800A0C00</v>
      </c>
      <c r="M5837" t="str">
        <f t="shared" si="2184"/>
        <v>ADEE0000800A0C00</v>
      </c>
      <c r="N5837" t="str">
        <f t="shared" si="2185"/>
        <v>ADEE=瞽</v>
      </c>
      <c r="P5837" s="2" t="s">
        <v>12627</v>
      </c>
      <c r="Q5837" s="2" t="s">
        <v>19541</v>
      </c>
      <c r="R5837" t="str">
        <f t="shared" si="2186"/>
        <v>D2EB=胍</v>
      </c>
    </row>
    <row r="5838" spans="1:18">
      <c r="A5838" s="2" t="s">
        <v>20228</v>
      </c>
      <c r="B5838" s="2" t="s">
        <v>20229</v>
      </c>
      <c r="C5838">
        <f t="shared" si="2168"/>
        <v>6299</v>
      </c>
      <c r="D5838">
        <f t="shared" si="2177"/>
        <v>6043</v>
      </c>
      <c r="E5838">
        <f t="shared" si="2178"/>
        <v>6032</v>
      </c>
      <c r="F5838">
        <f t="shared" si="2179"/>
        <v>772800</v>
      </c>
      <c r="G5838" t="str">
        <f t="shared" si="2180"/>
        <v>000C0AC0</v>
      </c>
      <c r="H5838" t="str">
        <f t="shared" si="2188"/>
        <v/>
      </c>
      <c r="I5838" t="str">
        <f t="shared" si="2187"/>
        <v/>
      </c>
      <c r="J5838" t="s">
        <v>20230</v>
      </c>
      <c r="K5838" t="str">
        <f t="shared" si="2182"/>
        <v>AEEE0000</v>
      </c>
      <c r="L5838" t="str">
        <f t="shared" si="2183"/>
        <v>C00A0C00</v>
      </c>
      <c r="M5838" t="str">
        <f t="shared" si="2184"/>
        <v>AEEE0000C00A0C00</v>
      </c>
      <c r="N5838" t="str">
        <f t="shared" si="2185"/>
        <v>AEEE=町</v>
      </c>
      <c r="P5838" s="2" t="s">
        <v>12918</v>
      </c>
      <c r="Q5838" s="2" t="s">
        <v>19544</v>
      </c>
      <c r="R5838" t="str">
        <f t="shared" si="2186"/>
        <v>D3EB=胗</v>
      </c>
    </row>
    <row r="5839" spans="1:18">
      <c r="A5839" s="2" t="s">
        <v>20231</v>
      </c>
      <c r="B5839" s="2" t="s">
        <v>20232</v>
      </c>
      <c r="C5839">
        <f t="shared" si="2168"/>
        <v>6300</v>
      </c>
      <c r="D5839">
        <f t="shared" si="2177"/>
        <v>6044</v>
      </c>
      <c r="E5839">
        <f t="shared" si="2178"/>
        <v>6032</v>
      </c>
      <c r="F5839">
        <f t="shared" si="2179"/>
        <v>772864</v>
      </c>
      <c r="G5839" t="str">
        <f t="shared" si="2180"/>
        <v>000C0B00</v>
      </c>
      <c r="H5839" t="str">
        <f t="shared" si="2188"/>
        <v/>
      </c>
      <c r="I5839" t="str">
        <f t="shared" si="2187"/>
        <v/>
      </c>
      <c r="J5839" t="s">
        <v>20233</v>
      </c>
      <c r="K5839" t="str">
        <f t="shared" si="2182"/>
        <v>AFEE0000</v>
      </c>
      <c r="L5839" t="str">
        <f t="shared" si="2183"/>
        <v>000B0C00</v>
      </c>
      <c r="M5839" t="str">
        <f t="shared" si="2184"/>
        <v>AFEE0000000B0C00</v>
      </c>
      <c r="N5839" t="str">
        <f t="shared" si="2185"/>
        <v>AFEE=畀</v>
      </c>
      <c r="P5839" s="2" t="s">
        <v>13214</v>
      </c>
      <c r="Q5839" s="2" t="s">
        <v>19547</v>
      </c>
      <c r="R5839" t="str">
        <f t="shared" si="2186"/>
        <v>D4EB=朐</v>
      </c>
    </row>
    <row r="5840" spans="1:18">
      <c r="A5840" s="2" t="s">
        <v>20234</v>
      </c>
      <c r="B5840" s="2" t="s">
        <v>20235</v>
      </c>
      <c r="C5840">
        <f t="shared" si="2168"/>
        <v>6301</v>
      </c>
      <c r="D5840">
        <f t="shared" si="2177"/>
        <v>6045</v>
      </c>
      <c r="E5840">
        <f t="shared" si="2178"/>
        <v>6032</v>
      </c>
      <c r="F5840">
        <f t="shared" si="2179"/>
        <v>772928</v>
      </c>
      <c r="G5840" t="str">
        <f t="shared" si="2180"/>
        <v>000C0B40</v>
      </c>
      <c r="H5840" t="str">
        <f t="shared" si="2188"/>
        <v/>
      </c>
      <c r="I5840" t="str">
        <f t="shared" si="2187"/>
        <v/>
      </c>
      <c r="J5840" t="s">
        <v>2301</v>
      </c>
      <c r="K5840" t="str">
        <f t="shared" si="2182"/>
        <v>B0EE0000</v>
      </c>
      <c r="L5840" t="str">
        <f t="shared" si="2183"/>
        <v>400B0C00</v>
      </c>
      <c r="M5840" t="str">
        <f t="shared" si="2184"/>
        <v>B0EE0000400B0C00</v>
      </c>
      <c r="N5840" t="str">
        <f t="shared" si="2185"/>
        <v>B0EE=畎</v>
      </c>
      <c r="P5840" s="2" t="s">
        <v>13508</v>
      </c>
      <c r="Q5840" s="2" t="s">
        <v>19550</v>
      </c>
      <c r="R5840" t="str">
        <f t="shared" si="2186"/>
        <v>D5EB=胝</v>
      </c>
    </row>
    <row r="5841" spans="1:18">
      <c r="A5841" s="2" t="s">
        <v>20236</v>
      </c>
      <c r="B5841" s="2" t="s">
        <v>20237</v>
      </c>
      <c r="C5841">
        <f t="shared" si="2168"/>
        <v>6302</v>
      </c>
      <c r="D5841">
        <f t="shared" si="2177"/>
        <v>6046</v>
      </c>
      <c r="E5841">
        <f t="shared" si="2178"/>
        <v>6032</v>
      </c>
      <c r="F5841">
        <f t="shared" si="2179"/>
        <v>772992</v>
      </c>
      <c r="G5841" t="str">
        <f t="shared" si="2180"/>
        <v>000C0B80</v>
      </c>
      <c r="H5841" t="str">
        <f t="shared" si="2188"/>
        <v/>
      </c>
      <c r="I5841" t="str">
        <f t="shared" ref="I5841:I5850" si="2189">MID($I$1,(ROW()-2)*4+1,4)</f>
        <v/>
      </c>
      <c r="J5841" t="s">
        <v>2830</v>
      </c>
      <c r="K5841" t="str">
        <f t="shared" si="2182"/>
        <v>B1EE0000</v>
      </c>
      <c r="L5841" t="str">
        <f t="shared" si="2183"/>
        <v>800B0C00</v>
      </c>
      <c r="M5841" t="str">
        <f t="shared" si="2184"/>
        <v>B1EE0000800B0C00</v>
      </c>
      <c r="N5841" t="str">
        <f t="shared" si="2185"/>
        <v>B1EE=畋</v>
      </c>
      <c r="P5841" s="2" t="s">
        <v>13800</v>
      </c>
      <c r="Q5841" s="2" t="s">
        <v>19553</v>
      </c>
      <c r="R5841" t="str">
        <f t="shared" si="2186"/>
        <v>D6EB=胫</v>
      </c>
    </row>
    <row r="5842" spans="1:18">
      <c r="A5842" s="2" t="s">
        <v>20238</v>
      </c>
      <c r="B5842" s="2" t="s">
        <v>20239</v>
      </c>
      <c r="C5842">
        <f t="shared" si="2168"/>
        <v>6303</v>
      </c>
      <c r="D5842">
        <f t="shared" si="2177"/>
        <v>6047</v>
      </c>
      <c r="E5842">
        <f t="shared" si="2178"/>
        <v>6032</v>
      </c>
      <c r="F5842">
        <f t="shared" si="2179"/>
        <v>773056</v>
      </c>
      <c r="G5842" t="str">
        <f t="shared" si="2180"/>
        <v>000C0BC0</v>
      </c>
      <c r="H5842" t="str">
        <f t="shared" si="2188"/>
        <v/>
      </c>
      <c r="I5842" t="str">
        <f t="shared" si="2189"/>
        <v/>
      </c>
      <c r="J5842" t="s">
        <v>3185</v>
      </c>
      <c r="K5842" t="str">
        <f t="shared" si="2182"/>
        <v>B2EE0000</v>
      </c>
      <c r="L5842" t="str">
        <f t="shared" si="2183"/>
        <v>C00B0C00</v>
      </c>
      <c r="M5842" t="str">
        <f t="shared" si="2184"/>
        <v>B2EE0000C00B0C00</v>
      </c>
      <c r="N5842" t="str">
        <f t="shared" si="2185"/>
        <v>B2EE=畈</v>
      </c>
      <c r="P5842" s="2" t="s">
        <v>14092</v>
      </c>
      <c r="Q5842" s="2" t="s">
        <v>19556</v>
      </c>
      <c r="R5842" t="str">
        <f t="shared" si="2186"/>
        <v>D7EB=胱</v>
      </c>
    </row>
    <row r="5843" spans="1:18">
      <c r="A5843" s="2" t="s">
        <v>20240</v>
      </c>
      <c r="B5843" s="2" t="s">
        <v>20241</v>
      </c>
      <c r="C5843">
        <f t="shared" si="2168"/>
        <v>6304</v>
      </c>
      <c r="D5843">
        <f t="shared" si="2177"/>
        <v>6048</v>
      </c>
      <c r="E5843">
        <f t="shared" si="2178"/>
        <v>6048</v>
      </c>
      <c r="F5843">
        <f t="shared" si="2179"/>
        <v>774144</v>
      </c>
      <c r="G5843" t="str">
        <f t="shared" si="2180"/>
        <v>000C1000</v>
      </c>
      <c r="H5843" t="str">
        <f t="shared" si="2188"/>
        <v/>
      </c>
      <c r="I5843" t="str">
        <f t="shared" si="2189"/>
        <v/>
      </c>
      <c r="J5843" t="s">
        <v>3532</v>
      </c>
      <c r="K5843" t="str">
        <f t="shared" si="2182"/>
        <v>B3EE0000</v>
      </c>
      <c r="L5843" t="str">
        <f t="shared" si="2183"/>
        <v>00100C00</v>
      </c>
      <c r="M5843" t="str">
        <f t="shared" si="2184"/>
        <v>B3EE000000100C00</v>
      </c>
      <c r="N5843" t="str">
        <f t="shared" si="2185"/>
        <v>B3EE=畛</v>
      </c>
      <c r="P5843" s="2" t="s">
        <v>14367</v>
      </c>
      <c r="Q5843" s="2" t="s">
        <v>19559</v>
      </c>
      <c r="R5843" t="str">
        <f t="shared" si="2186"/>
        <v>D8EB=胴</v>
      </c>
    </row>
    <row r="5844" spans="1:18">
      <c r="A5844" s="2" t="s">
        <v>20242</v>
      </c>
      <c r="B5844" s="2" t="s">
        <v>20243</v>
      </c>
      <c r="C5844">
        <f t="shared" si="2168"/>
        <v>6305</v>
      </c>
      <c r="D5844">
        <f t="shared" si="2177"/>
        <v>6049</v>
      </c>
      <c r="E5844">
        <f t="shared" si="2178"/>
        <v>6048</v>
      </c>
      <c r="F5844">
        <f t="shared" si="2179"/>
        <v>774208</v>
      </c>
      <c r="G5844" t="str">
        <f t="shared" si="2180"/>
        <v>000C1040</v>
      </c>
      <c r="H5844" t="str">
        <f t="shared" si="2188"/>
        <v/>
      </c>
      <c r="I5844" t="str">
        <f t="shared" si="2189"/>
        <v/>
      </c>
      <c r="J5844" t="s">
        <v>3876</v>
      </c>
      <c r="K5844" t="str">
        <f t="shared" si="2182"/>
        <v>B4EE0000</v>
      </c>
      <c r="L5844" t="str">
        <f t="shared" si="2183"/>
        <v>40100C00</v>
      </c>
      <c r="M5844" t="str">
        <f t="shared" si="2184"/>
        <v>B4EE000040100C00</v>
      </c>
      <c r="N5844" t="str">
        <f t="shared" si="2185"/>
        <v>B4EE=畲</v>
      </c>
      <c r="P5844" s="2" t="s">
        <v>14660</v>
      </c>
      <c r="Q5844" s="2" t="s">
        <v>19562</v>
      </c>
      <c r="R5844" t="str">
        <f t="shared" si="2186"/>
        <v>D9EB=胭</v>
      </c>
    </row>
    <row r="5845" spans="1:18">
      <c r="A5845" s="2" t="s">
        <v>20244</v>
      </c>
      <c r="B5845" s="2" t="s">
        <v>20245</v>
      </c>
      <c r="C5845">
        <f t="shared" si="2168"/>
        <v>6306</v>
      </c>
      <c r="D5845">
        <f t="shared" si="2177"/>
        <v>6050</v>
      </c>
      <c r="E5845">
        <f t="shared" si="2178"/>
        <v>6048</v>
      </c>
      <c r="F5845">
        <f t="shared" si="2179"/>
        <v>774272</v>
      </c>
      <c r="G5845" t="str">
        <f t="shared" si="2180"/>
        <v>000C1080</v>
      </c>
      <c r="H5845" t="str">
        <f t="shared" si="2188"/>
        <v/>
      </c>
      <c r="I5845" t="str">
        <f t="shared" si="2189"/>
        <v/>
      </c>
      <c r="J5845" t="s">
        <v>4219</v>
      </c>
      <c r="K5845" t="str">
        <f t="shared" si="2182"/>
        <v>B5EE0000</v>
      </c>
      <c r="L5845" t="str">
        <f t="shared" si="2183"/>
        <v>80100C00</v>
      </c>
      <c r="M5845" t="str">
        <f t="shared" si="2184"/>
        <v>B5EE000080100C00</v>
      </c>
      <c r="N5845" t="str">
        <f t="shared" si="2185"/>
        <v>B5EE=畹</v>
      </c>
      <c r="P5845" s="2" t="s">
        <v>14947</v>
      </c>
      <c r="Q5845" s="2" t="s">
        <v>19565</v>
      </c>
      <c r="R5845" t="str">
        <f t="shared" si="2186"/>
        <v>DAEB=脍</v>
      </c>
    </row>
    <row r="5846" spans="1:18">
      <c r="A5846" s="2" t="s">
        <v>20246</v>
      </c>
      <c r="B5846" s="2" t="s">
        <v>20247</v>
      </c>
      <c r="C5846">
        <f t="shared" ref="C5846:C5909" si="2190">HEX2DEC(B5846)-256</f>
        <v>6307</v>
      </c>
      <c r="D5846">
        <f t="shared" si="2177"/>
        <v>6051</v>
      </c>
      <c r="E5846">
        <f t="shared" si="2178"/>
        <v>6048</v>
      </c>
      <c r="F5846">
        <f t="shared" si="2179"/>
        <v>774336</v>
      </c>
      <c r="G5846" t="str">
        <f t="shared" si="2180"/>
        <v>000C10C0</v>
      </c>
      <c r="H5846" t="str">
        <f t="shared" si="2188"/>
        <v/>
      </c>
      <c r="I5846" t="str">
        <f t="shared" si="2189"/>
        <v/>
      </c>
      <c r="J5846" t="s">
        <v>4559</v>
      </c>
      <c r="K5846" t="str">
        <f t="shared" si="2182"/>
        <v>B6EE0000</v>
      </c>
      <c r="L5846" t="str">
        <f t="shared" si="2183"/>
        <v>C0100C00</v>
      </c>
      <c r="M5846" t="str">
        <f t="shared" si="2184"/>
        <v>B6EE0000C0100C00</v>
      </c>
      <c r="N5846" t="str">
        <f t="shared" si="2185"/>
        <v>B6EE=疃</v>
      </c>
      <c r="P5846" s="2" t="s">
        <v>15238</v>
      </c>
      <c r="Q5846" s="2" t="s">
        <v>19568</v>
      </c>
      <c r="R5846" t="str">
        <f t="shared" si="2186"/>
        <v>DBEB=脎</v>
      </c>
    </row>
    <row r="5847" spans="1:18">
      <c r="A5847" s="2" t="s">
        <v>20248</v>
      </c>
      <c r="B5847" s="2" t="s">
        <v>20249</v>
      </c>
      <c r="C5847">
        <f t="shared" si="2190"/>
        <v>6308</v>
      </c>
      <c r="D5847">
        <f t="shared" si="2177"/>
        <v>6052</v>
      </c>
      <c r="E5847">
        <f t="shared" si="2178"/>
        <v>6048</v>
      </c>
      <c r="F5847">
        <f t="shared" si="2179"/>
        <v>774400</v>
      </c>
      <c r="G5847" t="str">
        <f t="shared" si="2180"/>
        <v>000C1100</v>
      </c>
      <c r="H5847" t="str">
        <f t="shared" ref="H5847:H5856" si="2191">MID($H$1,(ROW()-2)*4+1,4)</f>
        <v/>
      </c>
      <c r="I5847" t="str">
        <f t="shared" si="2189"/>
        <v/>
      </c>
      <c r="J5847" t="s">
        <v>4899</v>
      </c>
      <c r="K5847" t="str">
        <f t="shared" si="2182"/>
        <v>B7EE0000</v>
      </c>
      <c r="L5847" t="str">
        <f t="shared" si="2183"/>
        <v>00110C00</v>
      </c>
      <c r="M5847" t="str">
        <f t="shared" si="2184"/>
        <v>B7EE000000110C00</v>
      </c>
      <c r="N5847" t="str">
        <f t="shared" si="2185"/>
        <v>B7EE=罘</v>
      </c>
      <c r="P5847" s="2" t="s">
        <v>15528</v>
      </c>
      <c r="Q5847" s="2" t="s">
        <v>19571</v>
      </c>
      <c r="R5847" t="str">
        <f t="shared" si="2186"/>
        <v>DCEB=胲</v>
      </c>
    </row>
    <row r="5848" spans="1:18">
      <c r="A5848" s="2" t="s">
        <v>20250</v>
      </c>
      <c r="B5848" s="2" t="s">
        <v>20251</v>
      </c>
      <c r="C5848">
        <f t="shared" si="2190"/>
        <v>6309</v>
      </c>
      <c r="D5848">
        <f t="shared" si="2177"/>
        <v>6053</v>
      </c>
      <c r="E5848">
        <f t="shared" si="2178"/>
        <v>6048</v>
      </c>
      <c r="F5848">
        <f t="shared" si="2179"/>
        <v>774464</v>
      </c>
      <c r="G5848" t="str">
        <f t="shared" si="2180"/>
        <v>000C1140</v>
      </c>
      <c r="H5848" t="str">
        <f t="shared" si="2191"/>
        <v/>
      </c>
      <c r="I5848" t="str">
        <f t="shared" si="2189"/>
        <v/>
      </c>
      <c r="J5848" t="s">
        <v>5234</v>
      </c>
      <c r="K5848" t="str">
        <f t="shared" si="2182"/>
        <v>B8EE0000</v>
      </c>
      <c r="L5848" t="str">
        <f t="shared" si="2183"/>
        <v>40110C00</v>
      </c>
      <c r="M5848" t="str">
        <f t="shared" si="2184"/>
        <v>B8EE000040110C00</v>
      </c>
      <c r="N5848" t="str">
        <f t="shared" si="2185"/>
        <v>B8EE=罡</v>
      </c>
      <c r="P5848" s="2" t="s">
        <v>15815</v>
      </c>
      <c r="Q5848" s="2" t="s">
        <v>19574</v>
      </c>
      <c r="R5848" t="str">
        <f t="shared" si="2186"/>
        <v>DDEB=胼</v>
      </c>
    </row>
    <row r="5849" spans="1:18">
      <c r="A5849" s="2" t="s">
        <v>20252</v>
      </c>
      <c r="B5849" s="2" t="s">
        <v>20253</v>
      </c>
      <c r="C5849">
        <f t="shared" si="2190"/>
        <v>6310</v>
      </c>
      <c r="D5849">
        <f t="shared" si="2177"/>
        <v>6054</v>
      </c>
      <c r="E5849">
        <f t="shared" si="2178"/>
        <v>6048</v>
      </c>
      <c r="F5849">
        <f t="shared" si="2179"/>
        <v>774528</v>
      </c>
      <c r="G5849" t="str">
        <f t="shared" si="2180"/>
        <v>000C1180</v>
      </c>
      <c r="H5849" t="str">
        <f t="shared" si="2191"/>
        <v/>
      </c>
      <c r="I5849" t="str">
        <f t="shared" si="2189"/>
        <v/>
      </c>
      <c r="J5849" t="s">
        <v>5567</v>
      </c>
      <c r="K5849" t="str">
        <f t="shared" si="2182"/>
        <v>B9EE0000</v>
      </c>
      <c r="L5849" t="str">
        <f t="shared" si="2183"/>
        <v>80110C00</v>
      </c>
      <c r="M5849" t="str">
        <f t="shared" si="2184"/>
        <v>B9EE000080110C00</v>
      </c>
      <c r="N5849" t="str">
        <f t="shared" si="2185"/>
        <v>B9EE=罟</v>
      </c>
      <c r="P5849" s="2" t="s">
        <v>16100</v>
      </c>
      <c r="Q5849" s="2" t="s">
        <v>19577</v>
      </c>
      <c r="R5849" t="str">
        <f t="shared" si="2186"/>
        <v>DEEB=朕</v>
      </c>
    </row>
    <row r="5850" spans="1:18">
      <c r="A5850" s="2" t="s">
        <v>20254</v>
      </c>
      <c r="B5850" s="2" t="s">
        <v>20255</v>
      </c>
      <c r="C5850">
        <f t="shared" si="2190"/>
        <v>6311</v>
      </c>
      <c r="D5850">
        <f t="shared" si="2177"/>
        <v>6055</v>
      </c>
      <c r="E5850">
        <f t="shared" si="2178"/>
        <v>6048</v>
      </c>
      <c r="F5850">
        <f t="shared" si="2179"/>
        <v>774592</v>
      </c>
      <c r="G5850" t="str">
        <f t="shared" si="2180"/>
        <v>000C11C0</v>
      </c>
      <c r="H5850" t="str">
        <f t="shared" si="2191"/>
        <v/>
      </c>
      <c r="I5850" t="str">
        <f t="shared" si="2189"/>
        <v/>
      </c>
      <c r="J5850" t="s">
        <v>5904</v>
      </c>
      <c r="K5850" t="str">
        <f t="shared" si="2182"/>
        <v>BAEE0000</v>
      </c>
      <c r="L5850" t="str">
        <f t="shared" si="2183"/>
        <v>C0110C00</v>
      </c>
      <c r="M5850" t="str">
        <f t="shared" si="2184"/>
        <v>BAEE0000C0110C00</v>
      </c>
      <c r="N5850" t="str">
        <f t="shared" si="2185"/>
        <v>BAEE=詈</v>
      </c>
      <c r="P5850" s="2" t="s">
        <v>16384</v>
      </c>
      <c r="Q5850" s="2" t="s">
        <v>19580</v>
      </c>
      <c r="R5850" t="str">
        <f t="shared" si="2186"/>
        <v>DFEB=脒</v>
      </c>
    </row>
    <row r="5851" spans="1:18">
      <c r="A5851" s="2" t="s">
        <v>20256</v>
      </c>
      <c r="B5851" s="2" t="s">
        <v>20257</v>
      </c>
      <c r="C5851">
        <f t="shared" si="2190"/>
        <v>6312</v>
      </c>
      <c r="D5851">
        <f t="shared" si="2177"/>
        <v>6056</v>
      </c>
      <c r="E5851">
        <f t="shared" si="2178"/>
        <v>6048</v>
      </c>
      <c r="F5851">
        <f t="shared" si="2179"/>
        <v>774656</v>
      </c>
      <c r="G5851" t="str">
        <f t="shared" si="2180"/>
        <v>000C1200</v>
      </c>
      <c r="H5851" t="str">
        <f t="shared" si="2191"/>
        <v/>
      </c>
      <c r="I5851" t="str">
        <f t="shared" ref="I5851:I5860" si="2192">MID($I$1,(ROW()-2)*4+1,4)</f>
        <v/>
      </c>
      <c r="J5851" t="s">
        <v>6236</v>
      </c>
      <c r="K5851" t="str">
        <f t="shared" si="2182"/>
        <v>BBEE0000</v>
      </c>
      <c r="L5851" t="str">
        <f t="shared" si="2183"/>
        <v>00120C00</v>
      </c>
      <c r="M5851" t="str">
        <f t="shared" si="2184"/>
        <v>BBEE000000120C00</v>
      </c>
      <c r="N5851" t="str">
        <f t="shared" si="2185"/>
        <v>BBEE=罨</v>
      </c>
      <c r="P5851" s="2" t="s">
        <v>16662</v>
      </c>
      <c r="Q5851" s="2" t="s">
        <v>19583</v>
      </c>
      <c r="R5851" t="str">
        <f t="shared" si="2186"/>
        <v>E0EB=豚</v>
      </c>
    </row>
    <row r="5852" spans="1:18">
      <c r="A5852" s="2" t="s">
        <v>20258</v>
      </c>
      <c r="B5852" s="2" t="s">
        <v>20259</v>
      </c>
      <c r="C5852">
        <f t="shared" si="2190"/>
        <v>6313</v>
      </c>
      <c r="D5852">
        <f t="shared" si="2177"/>
        <v>6057</v>
      </c>
      <c r="E5852">
        <f t="shared" si="2178"/>
        <v>6048</v>
      </c>
      <c r="F5852">
        <f t="shared" si="2179"/>
        <v>774720</v>
      </c>
      <c r="G5852" t="str">
        <f t="shared" si="2180"/>
        <v>000C1240</v>
      </c>
      <c r="H5852" t="str">
        <f t="shared" si="2191"/>
        <v/>
      </c>
      <c r="I5852" t="str">
        <f t="shared" si="2192"/>
        <v/>
      </c>
      <c r="J5852" t="s">
        <v>6566</v>
      </c>
      <c r="K5852" t="str">
        <f t="shared" si="2182"/>
        <v>BCEE0000</v>
      </c>
      <c r="L5852" t="str">
        <f t="shared" si="2183"/>
        <v>40120C00</v>
      </c>
      <c r="M5852" t="str">
        <f t="shared" si="2184"/>
        <v>BCEE000040120C00</v>
      </c>
      <c r="N5852" t="str">
        <f t="shared" si="2185"/>
        <v>BCEE=罴</v>
      </c>
      <c r="P5852" s="2" t="s">
        <v>16940</v>
      </c>
      <c r="Q5852" s="2" t="s">
        <v>19586</v>
      </c>
      <c r="R5852" t="str">
        <f t="shared" si="2186"/>
        <v>E1EB=脶</v>
      </c>
    </row>
    <row r="5853" spans="1:18">
      <c r="A5853" s="2" t="s">
        <v>20260</v>
      </c>
      <c r="B5853" s="2" t="s">
        <v>20261</v>
      </c>
      <c r="C5853">
        <f t="shared" si="2190"/>
        <v>6314</v>
      </c>
      <c r="D5853">
        <f t="shared" si="2177"/>
        <v>6058</v>
      </c>
      <c r="E5853">
        <f t="shared" si="2178"/>
        <v>6048</v>
      </c>
      <c r="F5853">
        <f t="shared" si="2179"/>
        <v>774784</v>
      </c>
      <c r="G5853" t="str">
        <f t="shared" si="2180"/>
        <v>000C1280</v>
      </c>
      <c r="H5853" t="str">
        <f t="shared" si="2191"/>
        <v/>
      </c>
      <c r="I5853" t="str">
        <f t="shared" si="2192"/>
        <v/>
      </c>
      <c r="J5853" t="s">
        <v>6899</v>
      </c>
      <c r="K5853" t="str">
        <f t="shared" si="2182"/>
        <v>BDEE0000</v>
      </c>
      <c r="L5853" t="str">
        <f t="shared" si="2183"/>
        <v>80120C00</v>
      </c>
      <c r="M5853" t="str">
        <f t="shared" si="2184"/>
        <v>BDEE000080120C00</v>
      </c>
      <c r="N5853" t="str">
        <f t="shared" si="2185"/>
        <v>BDEE=罱</v>
      </c>
      <c r="P5853" s="2" t="s">
        <v>17215</v>
      </c>
      <c r="Q5853" s="2" t="s">
        <v>19589</v>
      </c>
      <c r="R5853" t="str">
        <f t="shared" si="2186"/>
        <v>E2EB=脞</v>
      </c>
    </row>
    <row r="5854" spans="1:18">
      <c r="A5854" s="2" t="s">
        <v>20262</v>
      </c>
      <c r="B5854" s="2" t="s">
        <v>20263</v>
      </c>
      <c r="C5854">
        <f t="shared" si="2190"/>
        <v>6315</v>
      </c>
      <c r="D5854">
        <f t="shared" si="2177"/>
        <v>6059</v>
      </c>
      <c r="E5854">
        <f t="shared" si="2178"/>
        <v>6048</v>
      </c>
      <c r="F5854">
        <f t="shared" si="2179"/>
        <v>774848</v>
      </c>
      <c r="G5854" t="str">
        <f t="shared" si="2180"/>
        <v>000C12C0</v>
      </c>
      <c r="H5854" t="str">
        <f t="shared" si="2191"/>
        <v/>
      </c>
      <c r="I5854" t="str">
        <f t="shared" si="2192"/>
        <v/>
      </c>
      <c r="J5854" t="s">
        <v>7224</v>
      </c>
      <c r="K5854" t="str">
        <f t="shared" si="2182"/>
        <v>BEEE0000</v>
      </c>
      <c r="L5854" t="str">
        <f t="shared" si="2183"/>
        <v>C0120C00</v>
      </c>
      <c r="M5854" t="str">
        <f t="shared" si="2184"/>
        <v>BEEE0000C0120C00</v>
      </c>
      <c r="N5854" t="str">
        <f t="shared" si="2185"/>
        <v>BEEE=罹</v>
      </c>
      <c r="P5854" s="2" t="s">
        <v>17491</v>
      </c>
      <c r="Q5854" s="2" t="s">
        <v>19592</v>
      </c>
      <c r="R5854" t="str">
        <f t="shared" si="2186"/>
        <v>E3EB=脬</v>
      </c>
    </row>
    <row r="5855" spans="1:18">
      <c r="A5855" s="2" t="s">
        <v>20264</v>
      </c>
      <c r="B5855" s="2" t="s">
        <v>20265</v>
      </c>
      <c r="C5855">
        <f t="shared" si="2190"/>
        <v>6316</v>
      </c>
      <c r="D5855">
        <f t="shared" si="2177"/>
        <v>6060</v>
      </c>
      <c r="E5855">
        <f t="shared" si="2178"/>
        <v>6048</v>
      </c>
      <c r="F5855">
        <f t="shared" si="2179"/>
        <v>774912</v>
      </c>
      <c r="G5855" t="str">
        <f t="shared" si="2180"/>
        <v>000C1300</v>
      </c>
      <c r="H5855" t="str">
        <f t="shared" si="2191"/>
        <v/>
      </c>
      <c r="I5855" t="str">
        <f t="shared" si="2192"/>
        <v/>
      </c>
      <c r="J5855" t="s">
        <v>7546</v>
      </c>
      <c r="K5855" t="str">
        <f t="shared" si="2182"/>
        <v>BFEE0000</v>
      </c>
      <c r="L5855" t="str">
        <f t="shared" si="2183"/>
        <v>00130C00</v>
      </c>
      <c r="M5855" t="str">
        <f t="shared" si="2184"/>
        <v>BFEE000000130C00</v>
      </c>
      <c r="N5855" t="str">
        <f t="shared" si="2185"/>
        <v>BFEE=羁</v>
      </c>
      <c r="P5855" s="2" t="s">
        <v>17763</v>
      </c>
      <c r="Q5855" s="2" t="s">
        <v>19595</v>
      </c>
      <c r="R5855" t="str">
        <f t="shared" si="2186"/>
        <v>E4EB=脘</v>
      </c>
    </row>
    <row r="5856" spans="1:18">
      <c r="A5856" s="2" t="s">
        <v>20266</v>
      </c>
      <c r="B5856" s="2" t="s">
        <v>20267</v>
      </c>
      <c r="C5856">
        <f t="shared" si="2190"/>
        <v>6317</v>
      </c>
      <c r="D5856">
        <f t="shared" si="2177"/>
        <v>6061</v>
      </c>
      <c r="E5856">
        <f t="shared" si="2178"/>
        <v>6048</v>
      </c>
      <c r="F5856">
        <f t="shared" si="2179"/>
        <v>774976</v>
      </c>
      <c r="G5856" t="str">
        <f t="shared" si="2180"/>
        <v>000C1340</v>
      </c>
      <c r="H5856" t="str">
        <f t="shared" si="2191"/>
        <v/>
      </c>
      <c r="I5856" t="str">
        <f t="shared" si="2192"/>
        <v/>
      </c>
      <c r="J5856" t="s">
        <v>7868</v>
      </c>
      <c r="K5856" t="str">
        <f t="shared" si="2182"/>
        <v>C0EE0000</v>
      </c>
      <c r="L5856" t="str">
        <f t="shared" si="2183"/>
        <v>40130C00</v>
      </c>
      <c r="M5856" t="str">
        <f t="shared" si="2184"/>
        <v>C0EE000040130C00</v>
      </c>
      <c r="N5856" t="str">
        <f t="shared" si="2185"/>
        <v>C0EE=罾</v>
      </c>
      <c r="P5856" s="2" t="s">
        <v>18035</v>
      </c>
      <c r="Q5856" s="2" t="s">
        <v>19598</v>
      </c>
      <c r="R5856" t="str">
        <f t="shared" si="2186"/>
        <v>E5EB=脲</v>
      </c>
    </row>
    <row r="5857" spans="1:18">
      <c r="A5857" s="2" t="s">
        <v>20268</v>
      </c>
      <c r="B5857" s="2" t="s">
        <v>20269</v>
      </c>
      <c r="C5857">
        <f t="shared" si="2190"/>
        <v>6318</v>
      </c>
      <c r="D5857">
        <f t="shared" si="2177"/>
        <v>6062</v>
      </c>
      <c r="E5857">
        <f t="shared" si="2178"/>
        <v>6048</v>
      </c>
      <c r="F5857">
        <f t="shared" si="2179"/>
        <v>775040</v>
      </c>
      <c r="G5857" t="str">
        <f t="shared" si="2180"/>
        <v>000C1380</v>
      </c>
      <c r="H5857" t="str">
        <f t="shared" ref="H5857:H5866" si="2193">MID($H$1,(ROW()-2)*4+1,4)</f>
        <v/>
      </c>
      <c r="I5857" t="str">
        <f t="shared" si="2192"/>
        <v/>
      </c>
      <c r="J5857" t="s">
        <v>8181</v>
      </c>
      <c r="K5857" t="str">
        <f t="shared" si="2182"/>
        <v>C1EE0000</v>
      </c>
      <c r="L5857" t="str">
        <f t="shared" si="2183"/>
        <v>80130C00</v>
      </c>
      <c r="M5857" t="str">
        <f t="shared" si="2184"/>
        <v>C1EE000080130C00</v>
      </c>
      <c r="N5857" t="str">
        <f t="shared" si="2185"/>
        <v>C1EE=盍</v>
      </c>
      <c r="P5857" s="2" t="s">
        <v>18304</v>
      </c>
      <c r="Q5857" s="2" t="s">
        <v>19601</v>
      </c>
      <c r="R5857" t="str">
        <f t="shared" si="2186"/>
        <v>E6EB=腈</v>
      </c>
    </row>
    <row r="5858" spans="1:18">
      <c r="A5858" s="2" t="s">
        <v>20270</v>
      </c>
      <c r="B5858" s="2" t="s">
        <v>20271</v>
      </c>
      <c r="C5858">
        <f t="shared" si="2190"/>
        <v>6319</v>
      </c>
      <c r="D5858">
        <f t="shared" si="2177"/>
        <v>6063</v>
      </c>
      <c r="E5858">
        <f t="shared" si="2178"/>
        <v>6048</v>
      </c>
      <c r="F5858">
        <f t="shared" si="2179"/>
        <v>775104</v>
      </c>
      <c r="G5858" t="str">
        <f t="shared" si="2180"/>
        <v>000C13C0</v>
      </c>
      <c r="H5858" t="str">
        <f t="shared" si="2193"/>
        <v/>
      </c>
      <c r="I5858" t="str">
        <f t="shared" si="2192"/>
        <v/>
      </c>
      <c r="J5858" t="s">
        <v>8497</v>
      </c>
      <c r="K5858" t="str">
        <f t="shared" si="2182"/>
        <v>C2EE0000</v>
      </c>
      <c r="L5858" t="str">
        <f t="shared" si="2183"/>
        <v>C0130C00</v>
      </c>
      <c r="M5858" t="str">
        <f t="shared" si="2184"/>
        <v>C2EE0000C0130C00</v>
      </c>
      <c r="N5858" t="str">
        <f t="shared" si="2185"/>
        <v>C2EE=盥</v>
      </c>
      <c r="P5858" s="2" t="s">
        <v>18571</v>
      </c>
      <c r="Q5858" s="2" t="s">
        <v>19604</v>
      </c>
      <c r="R5858" t="str">
        <f t="shared" si="2186"/>
        <v>E7EB=腌</v>
      </c>
    </row>
    <row r="5859" spans="1:18">
      <c r="A5859" s="2" t="s">
        <v>20272</v>
      </c>
      <c r="B5859" s="2" t="s">
        <v>20273</v>
      </c>
      <c r="C5859">
        <f t="shared" si="2190"/>
        <v>6320</v>
      </c>
      <c r="D5859">
        <f t="shared" si="2177"/>
        <v>6064</v>
      </c>
      <c r="E5859">
        <f t="shared" si="2178"/>
        <v>6064</v>
      </c>
      <c r="F5859">
        <f t="shared" si="2179"/>
        <v>776192</v>
      </c>
      <c r="G5859" t="str">
        <f t="shared" si="2180"/>
        <v>000C1800</v>
      </c>
      <c r="H5859" t="str">
        <f t="shared" si="2193"/>
        <v/>
      </c>
      <c r="I5859" t="str">
        <f t="shared" si="2192"/>
        <v/>
      </c>
      <c r="J5859" t="s">
        <v>8819</v>
      </c>
      <c r="K5859" t="str">
        <f t="shared" si="2182"/>
        <v>C3EE0000</v>
      </c>
      <c r="L5859" t="str">
        <f t="shared" si="2183"/>
        <v>00180C00</v>
      </c>
      <c r="M5859" t="str">
        <f t="shared" si="2184"/>
        <v>C3EE000000180C00</v>
      </c>
      <c r="N5859" t="str">
        <f t="shared" si="2185"/>
        <v>C3EE=蠲</v>
      </c>
      <c r="P5859" s="2" t="s">
        <v>18835</v>
      </c>
      <c r="Q5859" s="2" t="s">
        <v>19607</v>
      </c>
      <c r="R5859" t="str">
        <f t="shared" si="2186"/>
        <v>E8EB=腓</v>
      </c>
    </row>
    <row r="5860" spans="1:18">
      <c r="A5860" s="2" t="s">
        <v>20274</v>
      </c>
      <c r="B5860" s="2" t="s">
        <v>20275</v>
      </c>
      <c r="C5860">
        <f t="shared" si="2190"/>
        <v>6321</v>
      </c>
      <c r="D5860">
        <f t="shared" si="2177"/>
        <v>6065</v>
      </c>
      <c r="E5860">
        <f t="shared" si="2178"/>
        <v>6064</v>
      </c>
      <c r="F5860">
        <f t="shared" si="2179"/>
        <v>776256</v>
      </c>
      <c r="G5860" t="str">
        <f t="shared" si="2180"/>
        <v>000C1840</v>
      </c>
      <c r="H5860" t="str">
        <f t="shared" si="2193"/>
        <v/>
      </c>
      <c r="I5860" t="str">
        <f t="shared" si="2192"/>
        <v/>
      </c>
      <c r="J5860" t="s">
        <v>1901</v>
      </c>
      <c r="K5860" t="str">
        <f t="shared" si="2182"/>
        <v>C4EE0000</v>
      </c>
      <c r="L5860" t="str">
        <f t="shared" si="2183"/>
        <v>40180C00</v>
      </c>
      <c r="M5860" t="str">
        <f t="shared" si="2184"/>
        <v>C4EE000040180C00</v>
      </c>
      <c r="N5860" t="str">
        <f t="shared" si="2185"/>
        <v>C4EE=钅</v>
      </c>
      <c r="P5860" s="2" t="s">
        <v>19097</v>
      </c>
      <c r="Q5860" s="2" t="s">
        <v>19610</v>
      </c>
      <c r="R5860" t="str">
        <f t="shared" si="2186"/>
        <v>E9EB=腴</v>
      </c>
    </row>
    <row r="5861" spans="1:18">
      <c r="A5861" s="2" t="s">
        <v>20276</v>
      </c>
      <c r="B5861" s="2" t="s">
        <v>20277</v>
      </c>
      <c r="C5861">
        <f t="shared" si="2190"/>
        <v>6322</v>
      </c>
      <c r="D5861">
        <f t="shared" si="2177"/>
        <v>6066</v>
      </c>
      <c r="E5861">
        <f t="shared" si="2178"/>
        <v>6064</v>
      </c>
      <c r="F5861">
        <f t="shared" si="2179"/>
        <v>776320</v>
      </c>
      <c r="G5861" t="str">
        <f t="shared" si="2180"/>
        <v>000C1880</v>
      </c>
      <c r="H5861" t="str">
        <f t="shared" si="2193"/>
        <v/>
      </c>
      <c r="I5861" t="str">
        <f t="shared" ref="I5861:I5870" si="2194">MID($I$1,(ROW()-2)*4+1,4)</f>
        <v/>
      </c>
      <c r="J5861" t="s">
        <v>9445</v>
      </c>
      <c r="K5861" t="str">
        <f t="shared" si="2182"/>
        <v>C5EE0000</v>
      </c>
      <c r="L5861" t="str">
        <f t="shared" si="2183"/>
        <v>80180C00</v>
      </c>
      <c r="M5861" t="str">
        <f t="shared" si="2184"/>
        <v>C5EE000080180C00</v>
      </c>
      <c r="N5861" t="str">
        <f t="shared" si="2185"/>
        <v>C5EE=钆</v>
      </c>
      <c r="P5861" s="2" t="s">
        <v>19358</v>
      </c>
      <c r="Q5861" s="2" t="s">
        <v>19613</v>
      </c>
      <c r="R5861" t="str">
        <f t="shared" si="2186"/>
        <v>EAEB=腙</v>
      </c>
    </row>
    <row r="5862" spans="1:18">
      <c r="A5862" s="2" t="s">
        <v>20278</v>
      </c>
      <c r="B5862" s="2" t="s">
        <v>20279</v>
      </c>
      <c r="C5862">
        <f t="shared" si="2190"/>
        <v>6323</v>
      </c>
      <c r="D5862">
        <f t="shared" si="2177"/>
        <v>6067</v>
      </c>
      <c r="E5862">
        <f t="shared" si="2178"/>
        <v>6064</v>
      </c>
      <c r="F5862">
        <f t="shared" si="2179"/>
        <v>776384</v>
      </c>
      <c r="G5862" t="str">
        <f t="shared" si="2180"/>
        <v>000C18C0</v>
      </c>
      <c r="H5862" t="str">
        <f t="shared" si="2193"/>
        <v/>
      </c>
      <c r="I5862" t="str">
        <f t="shared" si="2194"/>
        <v/>
      </c>
      <c r="J5862" t="s">
        <v>9758</v>
      </c>
      <c r="K5862" t="str">
        <f t="shared" si="2182"/>
        <v>C6EE0000</v>
      </c>
      <c r="L5862" t="str">
        <f t="shared" si="2183"/>
        <v>C0180C00</v>
      </c>
      <c r="M5862" t="str">
        <f t="shared" si="2184"/>
        <v>C6EE0000C0180C00</v>
      </c>
      <c r="N5862" t="str">
        <f t="shared" si="2185"/>
        <v>C6EE=钇</v>
      </c>
      <c r="P5862" s="2" t="s">
        <v>19618</v>
      </c>
      <c r="Q5862" s="2" t="s">
        <v>19616</v>
      </c>
      <c r="R5862" t="str">
        <f t="shared" si="2186"/>
        <v>EBEB=腚</v>
      </c>
    </row>
    <row r="5863" spans="1:18">
      <c r="A5863" s="2" t="s">
        <v>20280</v>
      </c>
      <c r="B5863" s="2" t="s">
        <v>20281</v>
      </c>
      <c r="C5863">
        <f t="shared" si="2190"/>
        <v>6324</v>
      </c>
      <c r="D5863">
        <f t="shared" si="2177"/>
        <v>6068</v>
      </c>
      <c r="E5863">
        <f t="shared" si="2178"/>
        <v>6064</v>
      </c>
      <c r="F5863">
        <f t="shared" si="2179"/>
        <v>776448</v>
      </c>
      <c r="G5863" t="str">
        <f t="shared" si="2180"/>
        <v>000C1900</v>
      </c>
      <c r="H5863" t="str">
        <f t="shared" si="2193"/>
        <v/>
      </c>
      <c r="I5863" t="str">
        <f t="shared" si="2194"/>
        <v/>
      </c>
      <c r="J5863" t="s">
        <v>10073</v>
      </c>
      <c r="K5863" t="str">
        <f t="shared" si="2182"/>
        <v>C7EE0000</v>
      </c>
      <c r="L5863" t="str">
        <f t="shared" si="2183"/>
        <v>00190C00</v>
      </c>
      <c r="M5863" t="str">
        <f t="shared" si="2184"/>
        <v>C7EE000000190C00</v>
      </c>
      <c r="N5863" t="str">
        <f t="shared" si="2185"/>
        <v>C7EE=钋</v>
      </c>
      <c r="P5863" s="2" t="s">
        <v>19875</v>
      </c>
      <c r="Q5863" s="2" t="s">
        <v>19619</v>
      </c>
      <c r="R5863" t="str">
        <f t="shared" si="2186"/>
        <v>ECEB=腱</v>
      </c>
    </row>
    <row r="5864" spans="1:18">
      <c r="A5864" s="2" t="s">
        <v>20282</v>
      </c>
      <c r="B5864" s="2" t="s">
        <v>20283</v>
      </c>
      <c r="C5864">
        <f t="shared" si="2190"/>
        <v>6325</v>
      </c>
      <c r="D5864">
        <f t="shared" si="2177"/>
        <v>6069</v>
      </c>
      <c r="E5864">
        <f t="shared" si="2178"/>
        <v>6064</v>
      </c>
      <c r="F5864">
        <f t="shared" si="2179"/>
        <v>776512</v>
      </c>
      <c r="G5864" t="str">
        <f t="shared" si="2180"/>
        <v>000C1940</v>
      </c>
      <c r="H5864" t="str">
        <f t="shared" si="2193"/>
        <v/>
      </c>
      <c r="I5864" t="str">
        <f t="shared" si="2194"/>
        <v/>
      </c>
      <c r="J5864" t="s">
        <v>10380</v>
      </c>
      <c r="K5864" t="str">
        <f t="shared" si="2182"/>
        <v>C8EE0000</v>
      </c>
      <c r="L5864" t="str">
        <f t="shared" si="2183"/>
        <v>40190C00</v>
      </c>
      <c r="M5864" t="str">
        <f t="shared" si="2184"/>
        <v>C8EE000040190C00</v>
      </c>
      <c r="N5864" t="str">
        <f t="shared" si="2185"/>
        <v>C8EE=钊</v>
      </c>
      <c r="P5864" s="2" t="s">
        <v>20131</v>
      </c>
      <c r="Q5864" s="2" t="s">
        <v>19622</v>
      </c>
      <c r="R5864" t="str">
        <f t="shared" si="2186"/>
        <v>EDEB=腠</v>
      </c>
    </row>
    <row r="5865" spans="1:18">
      <c r="A5865" s="2" t="s">
        <v>20284</v>
      </c>
      <c r="B5865" s="2" t="s">
        <v>20285</v>
      </c>
      <c r="C5865">
        <f t="shared" si="2190"/>
        <v>6326</v>
      </c>
      <c r="D5865">
        <f t="shared" si="2177"/>
        <v>6070</v>
      </c>
      <c r="E5865">
        <f t="shared" si="2178"/>
        <v>6064</v>
      </c>
      <c r="F5865">
        <f t="shared" si="2179"/>
        <v>776576</v>
      </c>
      <c r="G5865" t="str">
        <f t="shared" si="2180"/>
        <v>000C1980</v>
      </c>
      <c r="H5865" t="str">
        <f t="shared" si="2193"/>
        <v/>
      </c>
      <c r="I5865" t="str">
        <f t="shared" si="2194"/>
        <v/>
      </c>
      <c r="J5865" t="s">
        <v>10694</v>
      </c>
      <c r="K5865" t="str">
        <f t="shared" si="2182"/>
        <v>C9EE0000</v>
      </c>
      <c r="L5865" t="str">
        <f t="shared" si="2183"/>
        <v>80190C00</v>
      </c>
      <c r="M5865" t="str">
        <f t="shared" si="2184"/>
        <v>C9EE000080190C00</v>
      </c>
      <c r="N5865" t="str">
        <f t="shared" si="2185"/>
        <v>C9EE=钌</v>
      </c>
      <c r="P5865" s="2" t="s">
        <v>20286</v>
      </c>
      <c r="Q5865" s="2" t="s">
        <v>19625</v>
      </c>
      <c r="R5865" t="str">
        <f t="shared" si="2186"/>
        <v>EEEB=腩</v>
      </c>
    </row>
    <row r="5866" spans="1:18">
      <c r="A5866" s="2" t="s">
        <v>20287</v>
      </c>
      <c r="B5866" s="2" t="s">
        <v>20288</v>
      </c>
      <c r="C5866">
        <f t="shared" si="2190"/>
        <v>6327</v>
      </c>
      <c r="D5866">
        <f t="shared" si="2177"/>
        <v>6071</v>
      </c>
      <c r="E5866">
        <f t="shared" si="2178"/>
        <v>6064</v>
      </c>
      <c r="F5866">
        <f t="shared" si="2179"/>
        <v>776640</v>
      </c>
      <c r="G5866" t="str">
        <f t="shared" si="2180"/>
        <v>000C19C0</v>
      </c>
      <c r="H5866" t="str">
        <f t="shared" si="2193"/>
        <v/>
      </c>
      <c r="I5866" t="str">
        <f t="shared" si="2194"/>
        <v/>
      </c>
      <c r="J5866" t="s">
        <v>11001</v>
      </c>
      <c r="K5866" t="str">
        <f t="shared" si="2182"/>
        <v>CAEE0000</v>
      </c>
      <c r="L5866" t="str">
        <f t="shared" si="2183"/>
        <v>C0190C00</v>
      </c>
      <c r="M5866" t="str">
        <f t="shared" si="2184"/>
        <v>CAEE0000C0190C00</v>
      </c>
      <c r="N5866" t="str">
        <f t="shared" si="2185"/>
        <v>CAEE=钍</v>
      </c>
      <c r="P5866" s="2" t="s">
        <v>20289</v>
      </c>
      <c r="Q5866" s="2" t="s">
        <v>19628</v>
      </c>
      <c r="R5866" t="str">
        <f t="shared" si="2186"/>
        <v>EFEB=腼</v>
      </c>
    </row>
    <row r="5867" spans="1:18">
      <c r="A5867" s="2" t="s">
        <v>20290</v>
      </c>
      <c r="B5867" s="2" t="s">
        <v>20291</v>
      </c>
      <c r="C5867">
        <f t="shared" si="2190"/>
        <v>6328</v>
      </c>
      <c r="D5867">
        <f t="shared" si="2177"/>
        <v>6072</v>
      </c>
      <c r="E5867">
        <f t="shared" si="2178"/>
        <v>6064</v>
      </c>
      <c r="F5867">
        <f t="shared" si="2179"/>
        <v>776704</v>
      </c>
      <c r="G5867" t="str">
        <f t="shared" si="2180"/>
        <v>000C1A00</v>
      </c>
      <c r="H5867" t="str">
        <f t="shared" ref="H5867:H5876" si="2195">MID($H$1,(ROW()-2)*4+1,4)</f>
        <v/>
      </c>
      <c r="I5867" t="str">
        <f t="shared" si="2194"/>
        <v/>
      </c>
      <c r="J5867" t="s">
        <v>11305</v>
      </c>
      <c r="K5867" t="str">
        <f t="shared" si="2182"/>
        <v>CBEE0000</v>
      </c>
      <c r="L5867" t="str">
        <f t="shared" si="2183"/>
        <v>001A0C00</v>
      </c>
      <c r="M5867" t="str">
        <f t="shared" si="2184"/>
        <v>CBEE0000001A0C00</v>
      </c>
      <c r="N5867" t="str">
        <f t="shared" si="2185"/>
        <v>CBEE=钏</v>
      </c>
      <c r="P5867" s="2" t="s">
        <v>20292</v>
      </c>
      <c r="Q5867" s="2" t="s">
        <v>19631</v>
      </c>
      <c r="R5867" t="str">
        <f t="shared" si="2186"/>
        <v>F0EB=腽</v>
      </c>
    </row>
    <row r="5868" spans="1:18">
      <c r="A5868" s="2" t="s">
        <v>20293</v>
      </c>
      <c r="B5868" s="2" t="s">
        <v>20294</v>
      </c>
      <c r="C5868">
        <f t="shared" si="2190"/>
        <v>6329</v>
      </c>
      <c r="D5868">
        <f t="shared" si="2177"/>
        <v>6073</v>
      </c>
      <c r="E5868">
        <f t="shared" si="2178"/>
        <v>6064</v>
      </c>
      <c r="F5868">
        <f t="shared" si="2179"/>
        <v>776768</v>
      </c>
      <c r="G5868" t="str">
        <f t="shared" si="2180"/>
        <v>000C1A40</v>
      </c>
      <c r="H5868" t="str">
        <f t="shared" si="2195"/>
        <v/>
      </c>
      <c r="I5868" t="str">
        <f t="shared" si="2194"/>
        <v/>
      </c>
      <c r="J5868" t="s">
        <v>11610</v>
      </c>
      <c r="K5868" t="str">
        <f t="shared" si="2182"/>
        <v>CCEE0000</v>
      </c>
      <c r="L5868" t="str">
        <f t="shared" si="2183"/>
        <v>401A0C00</v>
      </c>
      <c r="M5868" t="str">
        <f t="shared" si="2184"/>
        <v>CCEE0000401A0C00</v>
      </c>
      <c r="N5868" t="str">
        <f t="shared" si="2185"/>
        <v>CCEE=钐</v>
      </c>
      <c r="P5868" s="2" t="s">
        <v>20295</v>
      </c>
      <c r="Q5868" s="2" t="s">
        <v>19634</v>
      </c>
      <c r="R5868" t="str">
        <f t="shared" si="2186"/>
        <v>F1EB=腭</v>
      </c>
    </row>
    <row r="5869" spans="1:18">
      <c r="A5869" s="2" t="s">
        <v>20296</v>
      </c>
      <c r="B5869" s="2" t="s">
        <v>20297</v>
      </c>
      <c r="C5869">
        <f t="shared" si="2190"/>
        <v>6330</v>
      </c>
      <c r="D5869">
        <f t="shared" si="2177"/>
        <v>6074</v>
      </c>
      <c r="E5869">
        <f t="shared" si="2178"/>
        <v>6064</v>
      </c>
      <c r="F5869">
        <f t="shared" si="2179"/>
        <v>776832</v>
      </c>
      <c r="G5869" t="str">
        <f t="shared" si="2180"/>
        <v>000C1A80</v>
      </c>
      <c r="H5869" t="str">
        <f t="shared" si="2195"/>
        <v/>
      </c>
      <c r="I5869" t="str">
        <f t="shared" si="2194"/>
        <v/>
      </c>
      <c r="J5869" t="s">
        <v>11907</v>
      </c>
      <c r="K5869" t="str">
        <f t="shared" si="2182"/>
        <v>CDEE0000</v>
      </c>
      <c r="L5869" t="str">
        <f t="shared" si="2183"/>
        <v>801A0C00</v>
      </c>
      <c r="M5869" t="str">
        <f t="shared" si="2184"/>
        <v>CDEE0000801A0C00</v>
      </c>
      <c r="N5869" t="str">
        <f t="shared" si="2185"/>
        <v>CDEE=钔</v>
      </c>
      <c r="P5869" s="2" t="s">
        <v>20298</v>
      </c>
      <c r="Q5869" s="2" t="s">
        <v>19637</v>
      </c>
      <c r="R5869" t="str">
        <f t="shared" si="2186"/>
        <v>F2EB=腧</v>
      </c>
    </row>
    <row r="5870" spans="1:18">
      <c r="A5870" s="2" t="s">
        <v>20299</v>
      </c>
      <c r="B5870" s="2" t="s">
        <v>20300</v>
      </c>
      <c r="C5870">
        <f t="shared" si="2190"/>
        <v>6331</v>
      </c>
      <c r="D5870">
        <f t="shared" si="2177"/>
        <v>6075</v>
      </c>
      <c r="E5870">
        <f t="shared" si="2178"/>
        <v>6064</v>
      </c>
      <c r="F5870">
        <f t="shared" si="2179"/>
        <v>776896</v>
      </c>
      <c r="G5870" t="str">
        <f t="shared" si="2180"/>
        <v>000C1AC0</v>
      </c>
      <c r="H5870" t="str">
        <f t="shared" si="2195"/>
        <v/>
      </c>
      <c r="I5870" t="str">
        <f t="shared" si="2194"/>
        <v/>
      </c>
      <c r="J5870" t="s">
        <v>12210</v>
      </c>
      <c r="K5870" t="str">
        <f t="shared" si="2182"/>
        <v>CEEE0000</v>
      </c>
      <c r="L5870" t="str">
        <f t="shared" si="2183"/>
        <v>C01A0C00</v>
      </c>
      <c r="M5870" t="str">
        <f t="shared" si="2184"/>
        <v>CEEE0000C01A0C00</v>
      </c>
      <c r="N5870" t="str">
        <f t="shared" si="2185"/>
        <v>CEEE=钗</v>
      </c>
      <c r="P5870" s="2" t="s">
        <v>20301</v>
      </c>
      <c r="Q5870" s="2" t="s">
        <v>19640</v>
      </c>
      <c r="R5870" t="str">
        <f t="shared" si="2186"/>
        <v>F3EB=塍</v>
      </c>
    </row>
    <row r="5871" spans="1:18">
      <c r="A5871" s="2" t="s">
        <v>20302</v>
      </c>
      <c r="B5871" s="2" t="s">
        <v>20303</v>
      </c>
      <c r="C5871">
        <f t="shared" si="2190"/>
        <v>6332</v>
      </c>
      <c r="D5871">
        <f t="shared" si="2177"/>
        <v>6076</v>
      </c>
      <c r="E5871">
        <f t="shared" si="2178"/>
        <v>6064</v>
      </c>
      <c r="F5871">
        <f t="shared" si="2179"/>
        <v>776960</v>
      </c>
      <c r="G5871" t="str">
        <f t="shared" si="2180"/>
        <v>000C1B00</v>
      </c>
      <c r="H5871" t="str">
        <f t="shared" si="2195"/>
        <v/>
      </c>
      <c r="I5871" t="str">
        <f t="shared" ref="I5871:I5880" si="2196">MID($I$1,(ROW()-2)*4+1,4)</f>
        <v/>
      </c>
      <c r="J5871" t="s">
        <v>12507</v>
      </c>
      <c r="K5871" t="str">
        <f t="shared" si="2182"/>
        <v>CFEE0000</v>
      </c>
      <c r="L5871" t="str">
        <f t="shared" si="2183"/>
        <v>001B0C00</v>
      </c>
      <c r="M5871" t="str">
        <f t="shared" si="2184"/>
        <v>CFEE0000001B0C00</v>
      </c>
      <c r="N5871" t="str">
        <f t="shared" si="2185"/>
        <v>CFEE=钕</v>
      </c>
      <c r="P5871" s="2" t="s">
        <v>20304</v>
      </c>
      <c r="Q5871" s="2" t="s">
        <v>19643</v>
      </c>
      <c r="R5871" t="str">
        <f t="shared" si="2186"/>
        <v>F4EB=媵</v>
      </c>
    </row>
    <row r="5872" spans="1:18">
      <c r="A5872" s="2" t="s">
        <v>20305</v>
      </c>
      <c r="B5872" s="2" t="s">
        <v>20306</v>
      </c>
      <c r="C5872">
        <f t="shared" si="2190"/>
        <v>6333</v>
      </c>
      <c r="D5872">
        <f t="shared" si="2177"/>
        <v>6077</v>
      </c>
      <c r="E5872">
        <f t="shared" si="2178"/>
        <v>6064</v>
      </c>
      <c r="F5872">
        <f t="shared" si="2179"/>
        <v>777024</v>
      </c>
      <c r="G5872" t="str">
        <f t="shared" si="2180"/>
        <v>000C1B40</v>
      </c>
      <c r="H5872" t="str">
        <f t="shared" si="2195"/>
        <v/>
      </c>
      <c r="I5872" t="str">
        <f t="shared" si="2196"/>
        <v/>
      </c>
      <c r="J5872" t="s">
        <v>12799</v>
      </c>
      <c r="K5872" t="str">
        <f t="shared" si="2182"/>
        <v>D0EE0000</v>
      </c>
      <c r="L5872" t="str">
        <f t="shared" si="2183"/>
        <v>401B0C00</v>
      </c>
      <c r="M5872" t="str">
        <f t="shared" si="2184"/>
        <v>D0EE0000401B0C00</v>
      </c>
      <c r="N5872" t="str">
        <f t="shared" si="2185"/>
        <v>D0EE=钚</v>
      </c>
      <c r="P5872" s="2" t="s">
        <v>20307</v>
      </c>
      <c r="Q5872" s="2" t="s">
        <v>19646</v>
      </c>
      <c r="R5872" t="str">
        <f t="shared" si="2186"/>
        <v>F5EB=膈</v>
      </c>
    </row>
    <row r="5873" spans="1:18">
      <c r="A5873" s="2" t="s">
        <v>20308</v>
      </c>
      <c r="B5873" s="2" t="s">
        <v>20309</v>
      </c>
      <c r="C5873">
        <f t="shared" si="2190"/>
        <v>6334</v>
      </c>
      <c r="D5873">
        <f t="shared" si="2177"/>
        <v>6078</v>
      </c>
      <c r="E5873">
        <f t="shared" si="2178"/>
        <v>6064</v>
      </c>
      <c r="F5873">
        <f t="shared" si="2179"/>
        <v>777088</v>
      </c>
      <c r="G5873" t="str">
        <f t="shared" si="2180"/>
        <v>000C1B80</v>
      </c>
      <c r="H5873" t="str">
        <f t="shared" si="2195"/>
        <v/>
      </c>
      <c r="I5873" t="str">
        <f t="shared" si="2196"/>
        <v/>
      </c>
      <c r="J5873" t="s">
        <v>13091</v>
      </c>
      <c r="K5873" t="str">
        <f t="shared" si="2182"/>
        <v>D1EE0000</v>
      </c>
      <c r="L5873" t="str">
        <f t="shared" si="2183"/>
        <v>801B0C00</v>
      </c>
      <c r="M5873" t="str">
        <f t="shared" si="2184"/>
        <v>D1EE0000801B0C00</v>
      </c>
      <c r="N5873" t="str">
        <f t="shared" si="2185"/>
        <v>D1EE=钛</v>
      </c>
      <c r="P5873" s="2" t="s">
        <v>20310</v>
      </c>
      <c r="Q5873" s="2" t="s">
        <v>19649</v>
      </c>
      <c r="R5873" t="str">
        <f t="shared" si="2186"/>
        <v>F6EB=膂</v>
      </c>
    </row>
    <row r="5874" spans="1:18">
      <c r="A5874" s="2" t="s">
        <v>20311</v>
      </c>
      <c r="B5874" s="2" t="s">
        <v>20312</v>
      </c>
      <c r="C5874">
        <f t="shared" si="2190"/>
        <v>6335</v>
      </c>
      <c r="D5874">
        <f t="shared" si="2177"/>
        <v>6079</v>
      </c>
      <c r="E5874">
        <f t="shared" si="2178"/>
        <v>6064</v>
      </c>
      <c r="F5874">
        <f t="shared" si="2179"/>
        <v>777152</v>
      </c>
      <c r="G5874" t="str">
        <f t="shared" si="2180"/>
        <v>000C1BC0</v>
      </c>
      <c r="H5874" t="str">
        <f t="shared" si="2195"/>
        <v/>
      </c>
      <c r="I5874" t="str">
        <f t="shared" si="2196"/>
        <v/>
      </c>
      <c r="J5874" t="s">
        <v>13391</v>
      </c>
      <c r="K5874" t="str">
        <f t="shared" si="2182"/>
        <v>D2EE0000</v>
      </c>
      <c r="L5874" t="str">
        <f t="shared" si="2183"/>
        <v>C01B0C00</v>
      </c>
      <c r="M5874" t="str">
        <f t="shared" si="2184"/>
        <v>D2EE0000C01B0C00</v>
      </c>
      <c r="N5874" t="str">
        <f t="shared" si="2185"/>
        <v>D2EE=钜</v>
      </c>
      <c r="P5874" s="2" t="s">
        <v>20313</v>
      </c>
      <c r="Q5874" s="2" t="s">
        <v>19652</v>
      </c>
      <c r="R5874" t="str">
        <f t="shared" si="2186"/>
        <v>F7EB=膑</v>
      </c>
    </row>
    <row r="5875" spans="1:18">
      <c r="A5875" s="2" t="s">
        <v>20314</v>
      </c>
      <c r="B5875" s="2" t="s">
        <v>20315</v>
      </c>
      <c r="C5875">
        <f t="shared" si="2190"/>
        <v>6336</v>
      </c>
      <c r="D5875">
        <f t="shared" si="2177"/>
        <v>6080</v>
      </c>
      <c r="E5875">
        <f t="shared" si="2178"/>
        <v>6080</v>
      </c>
      <c r="F5875">
        <f t="shared" si="2179"/>
        <v>778240</v>
      </c>
      <c r="G5875" t="str">
        <f t="shared" si="2180"/>
        <v>000C2000</v>
      </c>
      <c r="H5875" t="str">
        <f t="shared" si="2195"/>
        <v/>
      </c>
      <c r="I5875" t="str">
        <f t="shared" si="2196"/>
        <v/>
      </c>
      <c r="J5875" t="s">
        <v>13681</v>
      </c>
      <c r="K5875" t="str">
        <f t="shared" si="2182"/>
        <v>D3EE0000</v>
      </c>
      <c r="L5875" t="str">
        <f t="shared" si="2183"/>
        <v>00200C00</v>
      </c>
      <c r="M5875" t="str">
        <f t="shared" si="2184"/>
        <v>D3EE000000200C00</v>
      </c>
      <c r="N5875" t="str">
        <f t="shared" si="2185"/>
        <v>D3EE=钣</v>
      </c>
      <c r="P5875" s="2" t="s">
        <v>20316</v>
      </c>
      <c r="Q5875" s="2" t="s">
        <v>19654</v>
      </c>
      <c r="R5875" t="str">
        <f t="shared" si="2186"/>
        <v>F8EB=滕</v>
      </c>
    </row>
    <row r="5876" spans="1:18">
      <c r="A5876" s="2" t="s">
        <v>20317</v>
      </c>
      <c r="B5876" s="2" t="s">
        <v>20318</v>
      </c>
      <c r="C5876">
        <f t="shared" si="2190"/>
        <v>6337</v>
      </c>
      <c r="D5876">
        <f t="shared" si="2177"/>
        <v>6081</v>
      </c>
      <c r="E5876">
        <f t="shared" si="2178"/>
        <v>6080</v>
      </c>
      <c r="F5876">
        <f t="shared" si="2179"/>
        <v>778304</v>
      </c>
      <c r="G5876" t="str">
        <f t="shared" si="2180"/>
        <v>000C2040</v>
      </c>
      <c r="H5876" t="str">
        <f t="shared" si="2195"/>
        <v/>
      </c>
      <c r="I5876" t="str">
        <f t="shared" si="2196"/>
        <v/>
      </c>
      <c r="J5876" t="s">
        <v>13976</v>
      </c>
      <c r="K5876" t="str">
        <f t="shared" si="2182"/>
        <v>D4EE0000</v>
      </c>
      <c r="L5876" t="str">
        <f t="shared" si="2183"/>
        <v>40200C00</v>
      </c>
      <c r="M5876" t="str">
        <f t="shared" si="2184"/>
        <v>D4EE000040200C00</v>
      </c>
      <c r="N5876" t="str">
        <f t="shared" si="2185"/>
        <v>D4EE=钤</v>
      </c>
      <c r="P5876" s="2" t="s">
        <v>20319</v>
      </c>
      <c r="Q5876" s="2" t="s">
        <v>19657</v>
      </c>
      <c r="R5876" t="str">
        <f t="shared" si="2186"/>
        <v>F9EB=膣</v>
      </c>
    </row>
    <row r="5877" spans="1:18">
      <c r="A5877" s="2" t="s">
        <v>20320</v>
      </c>
      <c r="B5877" s="2" t="s">
        <v>20321</v>
      </c>
      <c r="C5877">
        <f t="shared" si="2190"/>
        <v>6338</v>
      </c>
      <c r="D5877">
        <f t="shared" si="2177"/>
        <v>6082</v>
      </c>
      <c r="E5877">
        <f t="shared" si="2178"/>
        <v>6080</v>
      </c>
      <c r="F5877">
        <f t="shared" si="2179"/>
        <v>778368</v>
      </c>
      <c r="G5877" t="str">
        <f t="shared" si="2180"/>
        <v>000C2080</v>
      </c>
      <c r="H5877" t="str">
        <f t="shared" ref="H5877:H5886" si="2197">MID($H$1,(ROW()-2)*4+1,4)</f>
        <v/>
      </c>
      <c r="I5877" t="str">
        <f t="shared" si="2196"/>
        <v/>
      </c>
      <c r="J5877" t="s">
        <v>14260</v>
      </c>
      <c r="K5877" t="str">
        <f t="shared" si="2182"/>
        <v>D5EE0000</v>
      </c>
      <c r="L5877" t="str">
        <f t="shared" si="2183"/>
        <v>80200C00</v>
      </c>
      <c r="M5877" t="str">
        <f t="shared" si="2184"/>
        <v>D5EE000080200C00</v>
      </c>
      <c r="N5877" t="str">
        <f t="shared" si="2185"/>
        <v>D5EE=钫</v>
      </c>
      <c r="P5877" s="2" t="s">
        <v>20322</v>
      </c>
      <c r="Q5877" s="2" t="s">
        <v>19660</v>
      </c>
      <c r="R5877" t="str">
        <f t="shared" si="2186"/>
        <v>FAEB=膪</v>
      </c>
    </row>
    <row r="5878" spans="1:18">
      <c r="A5878" s="2" t="s">
        <v>20323</v>
      </c>
      <c r="B5878" s="2" t="s">
        <v>20324</v>
      </c>
      <c r="C5878">
        <f t="shared" si="2190"/>
        <v>6339</v>
      </c>
      <c r="D5878">
        <f t="shared" si="2177"/>
        <v>6083</v>
      </c>
      <c r="E5878">
        <f t="shared" si="2178"/>
        <v>6080</v>
      </c>
      <c r="F5878">
        <f t="shared" si="2179"/>
        <v>778432</v>
      </c>
      <c r="G5878" t="str">
        <f t="shared" si="2180"/>
        <v>000C20C0</v>
      </c>
      <c r="H5878" t="str">
        <f t="shared" si="2197"/>
        <v/>
      </c>
      <c r="I5878" t="str">
        <f t="shared" si="2196"/>
        <v/>
      </c>
      <c r="J5878" t="s">
        <v>14553</v>
      </c>
      <c r="K5878" t="str">
        <f t="shared" si="2182"/>
        <v>D6EE0000</v>
      </c>
      <c r="L5878" t="str">
        <f t="shared" si="2183"/>
        <v>C0200C00</v>
      </c>
      <c r="M5878" t="str">
        <f t="shared" si="2184"/>
        <v>D6EE0000C0200C00</v>
      </c>
      <c r="N5878" t="str">
        <f t="shared" si="2185"/>
        <v>D6EE=钪</v>
      </c>
      <c r="P5878" s="2" t="s">
        <v>20325</v>
      </c>
      <c r="Q5878" s="2" t="s">
        <v>19663</v>
      </c>
      <c r="R5878" t="str">
        <f t="shared" si="2186"/>
        <v>FBEB=臌</v>
      </c>
    </row>
    <row r="5879" spans="1:18">
      <c r="A5879" s="2" t="s">
        <v>20326</v>
      </c>
      <c r="B5879" s="2" t="s">
        <v>20327</v>
      </c>
      <c r="C5879">
        <f t="shared" si="2190"/>
        <v>6340</v>
      </c>
      <c r="D5879">
        <f t="shared" si="2177"/>
        <v>6084</v>
      </c>
      <c r="E5879">
        <f t="shared" si="2178"/>
        <v>6080</v>
      </c>
      <c r="F5879">
        <f t="shared" si="2179"/>
        <v>778496</v>
      </c>
      <c r="G5879" t="str">
        <f t="shared" si="2180"/>
        <v>000C2100</v>
      </c>
      <c r="H5879" t="str">
        <f t="shared" si="2197"/>
        <v/>
      </c>
      <c r="I5879" t="str">
        <f t="shared" si="2196"/>
        <v/>
      </c>
      <c r="J5879" t="s">
        <v>14844</v>
      </c>
      <c r="K5879" t="str">
        <f t="shared" si="2182"/>
        <v>D7EE0000</v>
      </c>
      <c r="L5879" t="str">
        <f t="shared" si="2183"/>
        <v>00210C00</v>
      </c>
      <c r="M5879" t="str">
        <f t="shared" si="2184"/>
        <v>D7EE000000210C00</v>
      </c>
      <c r="N5879" t="str">
        <f t="shared" si="2185"/>
        <v>D7EE=钭</v>
      </c>
      <c r="P5879" s="2" t="s">
        <v>20328</v>
      </c>
      <c r="Q5879" s="2" t="s">
        <v>19666</v>
      </c>
      <c r="R5879" t="str">
        <f t="shared" si="2186"/>
        <v>FCEB=朦</v>
      </c>
    </row>
    <row r="5880" spans="1:18">
      <c r="A5880" s="2" t="s">
        <v>20329</v>
      </c>
      <c r="B5880" s="2" t="s">
        <v>20330</v>
      </c>
      <c r="C5880">
        <f t="shared" si="2190"/>
        <v>6341</v>
      </c>
      <c r="D5880">
        <f t="shared" si="2177"/>
        <v>6085</v>
      </c>
      <c r="E5880">
        <f t="shared" si="2178"/>
        <v>6080</v>
      </c>
      <c r="F5880">
        <f t="shared" si="2179"/>
        <v>778560</v>
      </c>
      <c r="G5880" t="str">
        <f t="shared" si="2180"/>
        <v>000C2140</v>
      </c>
      <c r="H5880" t="str">
        <f t="shared" si="2197"/>
        <v/>
      </c>
      <c r="I5880" t="str">
        <f t="shared" si="2196"/>
        <v/>
      </c>
      <c r="J5880" t="s">
        <v>15121</v>
      </c>
      <c r="K5880" t="str">
        <f t="shared" si="2182"/>
        <v>D8EE0000</v>
      </c>
      <c r="L5880" t="str">
        <f t="shared" si="2183"/>
        <v>40210C00</v>
      </c>
      <c r="M5880" t="str">
        <f t="shared" si="2184"/>
        <v>D8EE000040210C00</v>
      </c>
      <c r="N5880" t="str">
        <f t="shared" si="2185"/>
        <v>D8EE=钬</v>
      </c>
      <c r="P5880" s="2" t="s">
        <v>20331</v>
      </c>
      <c r="Q5880" s="2" t="s">
        <v>19669</v>
      </c>
      <c r="R5880" t="str">
        <f t="shared" si="2186"/>
        <v>FDEB=臊</v>
      </c>
    </row>
    <row r="5881" spans="1:18">
      <c r="A5881" s="2" t="s">
        <v>20332</v>
      </c>
      <c r="B5881" s="2" t="s">
        <v>20333</v>
      </c>
      <c r="C5881">
        <f t="shared" si="2190"/>
        <v>6342</v>
      </c>
      <c r="D5881">
        <f t="shared" si="2177"/>
        <v>6086</v>
      </c>
      <c r="E5881">
        <f t="shared" si="2178"/>
        <v>6080</v>
      </c>
      <c r="F5881">
        <f t="shared" si="2179"/>
        <v>778624</v>
      </c>
      <c r="G5881" t="str">
        <f t="shared" si="2180"/>
        <v>000C2180</v>
      </c>
      <c r="H5881" t="str">
        <f t="shared" si="2197"/>
        <v/>
      </c>
      <c r="I5881" t="str">
        <f t="shared" ref="I5881:I5890" si="2198">MID($I$1,(ROW()-2)*4+1,4)</f>
        <v/>
      </c>
      <c r="J5881" t="s">
        <v>15411</v>
      </c>
      <c r="K5881" t="str">
        <f t="shared" si="2182"/>
        <v>D9EE0000</v>
      </c>
      <c r="L5881" t="str">
        <f t="shared" si="2183"/>
        <v>80210C00</v>
      </c>
      <c r="M5881" t="str">
        <f t="shared" si="2184"/>
        <v>D9EE000080210C00</v>
      </c>
      <c r="N5881" t="str">
        <f t="shared" si="2185"/>
        <v>D9EE=钯</v>
      </c>
      <c r="P5881" s="2" t="s">
        <v>20334</v>
      </c>
      <c r="Q5881" s="2" t="s">
        <v>19672</v>
      </c>
      <c r="R5881" t="str">
        <f t="shared" si="2186"/>
        <v>FEEB=膻</v>
      </c>
    </row>
    <row r="5882" spans="1:18">
      <c r="A5882" s="2" t="s">
        <v>20335</v>
      </c>
      <c r="B5882" s="2" t="s">
        <v>20336</v>
      </c>
      <c r="C5882">
        <f t="shared" si="2190"/>
        <v>6343</v>
      </c>
      <c r="D5882">
        <f t="shared" si="2177"/>
        <v>6087</v>
      </c>
      <c r="E5882">
        <f t="shared" si="2178"/>
        <v>6080</v>
      </c>
      <c r="F5882">
        <f t="shared" si="2179"/>
        <v>778688</v>
      </c>
      <c r="G5882" t="str">
        <f t="shared" si="2180"/>
        <v>000C21C0</v>
      </c>
      <c r="H5882" t="str">
        <f t="shared" si="2197"/>
        <v/>
      </c>
      <c r="I5882" t="str">
        <f t="shared" si="2198"/>
        <v/>
      </c>
      <c r="J5882" t="s">
        <v>15700</v>
      </c>
      <c r="K5882" t="str">
        <f t="shared" si="2182"/>
        <v>DAEE0000</v>
      </c>
      <c r="L5882" t="str">
        <f t="shared" si="2183"/>
        <v>C0210C00</v>
      </c>
      <c r="M5882" t="str">
        <f t="shared" si="2184"/>
        <v>DAEE0000C0210C00</v>
      </c>
      <c r="N5882" t="str">
        <f t="shared" si="2185"/>
        <v>DAEE=钰</v>
      </c>
      <c r="P5882" s="2" t="s">
        <v>20337</v>
      </c>
      <c r="Q5882" s="2" t="s">
        <v>19675</v>
      </c>
      <c r="R5882" t="str">
        <f t="shared" si="2186"/>
        <v>A1EC=臁</v>
      </c>
    </row>
    <row r="5883" spans="1:18">
      <c r="A5883" s="2" t="s">
        <v>20338</v>
      </c>
      <c r="B5883" s="2" t="s">
        <v>20339</v>
      </c>
      <c r="C5883">
        <f t="shared" si="2190"/>
        <v>6344</v>
      </c>
      <c r="D5883">
        <f t="shared" si="2177"/>
        <v>6088</v>
      </c>
      <c r="E5883">
        <f t="shared" si="2178"/>
        <v>6080</v>
      </c>
      <c r="F5883">
        <f t="shared" si="2179"/>
        <v>778752</v>
      </c>
      <c r="G5883" t="str">
        <f t="shared" si="2180"/>
        <v>000C2200</v>
      </c>
      <c r="H5883" t="str">
        <f t="shared" si="2197"/>
        <v/>
      </c>
      <c r="I5883" t="str">
        <f t="shared" si="2198"/>
        <v/>
      </c>
      <c r="J5883" t="s">
        <v>15985</v>
      </c>
      <c r="K5883" t="str">
        <f t="shared" si="2182"/>
        <v>DBEE0000</v>
      </c>
      <c r="L5883" t="str">
        <f t="shared" si="2183"/>
        <v>00220C00</v>
      </c>
      <c r="M5883" t="str">
        <f t="shared" si="2184"/>
        <v>DBEE000000220C00</v>
      </c>
      <c r="N5883" t="str">
        <f t="shared" si="2185"/>
        <v>DBEE=钲</v>
      </c>
      <c r="P5883" s="2" t="s">
        <v>20340</v>
      </c>
      <c r="Q5883" s="2" t="s">
        <v>19678</v>
      </c>
      <c r="R5883" t="str">
        <f t="shared" si="2186"/>
        <v>A2EC=膦</v>
      </c>
    </row>
    <row r="5884" spans="1:18">
      <c r="A5884" s="2" t="s">
        <v>20341</v>
      </c>
      <c r="B5884" s="2" t="s">
        <v>20342</v>
      </c>
      <c r="C5884">
        <f t="shared" si="2190"/>
        <v>6345</v>
      </c>
      <c r="D5884">
        <f t="shared" si="2177"/>
        <v>6089</v>
      </c>
      <c r="E5884">
        <f t="shared" si="2178"/>
        <v>6080</v>
      </c>
      <c r="F5884">
        <f t="shared" si="2179"/>
        <v>778816</v>
      </c>
      <c r="G5884" t="str">
        <f t="shared" si="2180"/>
        <v>000C2240</v>
      </c>
      <c r="H5884" t="str">
        <f t="shared" si="2197"/>
        <v/>
      </c>
      <c r="I5884" t="str">
        <f t="shared" si="2198"/>
        <v/>
      </c>
      <c r="J5884" t="s">
        <v>16270</v>
      </c>
      <c r="K5884" t="str">
        <f t="shared" si="2182"/>
        <v>DCEE0000</v>
      </c>
      <c r="L5884" t="str">
        <f t="shared" si="2183"/>
        <v>40220C00</v>
      </c>
      <c r="M5884" t="str">
        <f t="shared" si="2184"/>
        <v>DCEE000040220C00</v>
      </c>
      <c r="N5884" t="str">
        <f t="shared" si="2185"/>
        <v>DCEE=钴</v>
      </c>
      <c r="P5884" s="2" t="s">
        <v>20343</v>
      </c>
      <c r="Q5884" s="2" t="s">
        <v>19681</v>
      </c>
      <c r="R5884" t="str">
        <f t="shared" si="2186"/>
        <v>A3EC=欤</v>
      </c>
    </row>
    <row r="5885" spans="1:18">
      <c r="A5885" s="2" t="s">
        <v>20344</v>
      </c>
      <c r="B5885" s="2" t="s">
        <v>20345</v>
      </c>
      <c r="C5885">
        <f t="shared" si="2190"/>
        <v>6346</v>
      </c>
      <c r="D5885">
        <f t="shared" si="2177"/>
        <v>6090</v>
      </c>
      <c r="E5885">
        <f t="shared" si="2178"/>
        <v>6080</v>
      </c>
      <c r="F5885">
        <f t="shared" si="2179"/>
        <v>778880</v>
      </c>
      <c r="G5885" t="str">
        <f t="shared" si="2180"/>
        <v>000C2280</v>
      </c>
      <c r="H5885" t="str">
        <f t="shared" si="2197"/>
        <v/>
      </c>
      <c r="I5885" t="str">
        <f t="shared" si="2198"/>
        <v/>
      </c>
      <c r="J5885" t="s">
        <v>16550</v>
      </c>
      <c r="K5885" t="str">
        <f t="shared" si="2182"/>
        <v>DDEE0000</v>
      </c>
      <c r="L5885" t="str">
        <f t="shared" si="2183"/>
        <v>80220C00</v>
      </c>
      <c r="M5885" t="str">
        <f t="shared" si="2184"/>
        <v>DDEE000080220C00</v>
      </c>
      <c r="N5885" t="str">
        <f t="shared" si="2185"/>
        <v>DDEE=钶</v>
      </c>
      <c r="P5885" s="2" t="s">
        <v>20346</v>
      </c>
      <c r="Q5885" s="2" t="s">
        <v>19684</v>
      </c>
      <c r="R5885" t="str">
        <f t="shared" si="2186"/>
        <v>A4EC=欷</v>
      </c>
    </row>
    <row r="5886" spans="1:18">
      <c r="A5886" s="2" t="s">
        <v>20347</v>
      </c>
      <c r="B5886" s="2" t="s">
        <v>20348</v>
      </c>
      <c r="C5886">
        <f t="shared" si="2190"/>
        <v>6347</v>
      </c>
      <c r="D5886">
        <f t="shared" si="2177"/>
        <v>6091</v>
      </c>
      <c r="E5886">
        <f t="shared" si="2178"/>
        <v>6080</v>
      </c>
      <c r="F5886">
        <f t="shared" si="2179"/>
        <v>778944</v>
      </c>
      <c r="G5886" t="str">
        <f t="shared" si="2180"/>
        <v>000C22C0</v>
      </c>
      <c r="H5886" t="str">
        <f t="shared" si="2197"/>
        <v/>
      </c>
      <c r="I5886" t="str">
        <f t="shared" si="2198"/>
        <v/>
      </c>
      <c r="J5886" t="s">
        <v>16830</v>
      </c>
      <c r="K5886" t="str">
        <f t="shared" si="2182"/>
        <v>DEEE0000</v>
      </c>
      <c r="L5886" t="str">
        <f t="shared" si="2183"/>
        <v>C0220C00</v>
      </c>
      <c r="M5886" t="str">
        <f t="shared" si="2184"/>
        <v>DEEE0000C0220C00</v>
      </c>
      <c r="N5886" t="str">
        <f t="shared" si="2185"/>
        <v>DEEE=钷</v>
      </c>
      <c r="P5886" s="2" t="s">
        <v>20349</v>
      </c>
      <c r="Q5886" s="2" t="s">
        <v>19687</v>
      </c>
      <c r="R5886" t="str">
        <f t="shared" si="2186"/>
        <v>A5EC=欹</v>
      </c>
    </row>
    <row r="5887" spans="1:18">
      <c r="A5887" s="2" t="s">
        <v>20350</v>
      </c>
      <c r="B5887" s="2" t="s">
        <v>20351</v>
      </c>
      <c r="C5887">
        <f t="shared" si="2190"/>
        <v>6348</v>
      </c>
      <c r="D5887">
        <f t="shared" si="2177"/>
        <v>6092</v>
      </c>
      <c r="E5887">
        <f t="shared" si="2178"/>
        <v>6080</v>
      </c>
      <c r="F5887">
        <f t="shared" si="2179"/>
        <v>779008</v>
      </c>
      <c r="G5887" t="str">
        <f t="shared" si="2180"/>
        <v>000C2300</v>
      </c>
      <c r="H5887" t="str">
        <f t="shared" ref="H5887:H5896" si="2199">MID($H$1,(ROW()-2)*4+1,4)</f>
        <v/>
      </c>
      <c r="I5887" t="str">
        <f t="shared" si="2198"/>
        <v/>
      </c>
      <c r="J5887" t="s">
        <v>17105</v>
      </c>
      <c r="K5887" t="str">
        <f t="shared" si="2182"/>
        <v>DFEE0000</v>
      </c>
      <c r="L5887" t="str">
        <f t="shared" si="2183"/>
        <v>00230C00</v>
      </c>
      <c r="M5887" t="str">
        <f t="shared" si="2184"/>
        <v>DFEE000000230C00</v>
      </c>
      <c r="N5887" t="str">
        <f t="shared" si="2185"/>
        <v>DFEE=钸</v>
      </c>
      <c r="P5887" s="2" t="s">
        <v>20352</v>
      </c>
      <c r="Q5887" s="2" t="s">
        <v>19690</v>
      </c>
      <c r="R5887" t="str">
        <f t="shared" si="2186"/>
        <v>A6EC=歃</v>
      </c>
    </row>
    <row r="5888" spans="1:18">
      <c r="A5888" s="2" t="s">
        <v>20353</v>
      </c>
      <c r="B5888" s="2" t="s">
        <v>20354</v>
      </c>
      <c r="C5888">
        <f t="shared" si="2190"/>
        <v>6349</v>
      </c>
      <c r="D5888">
        <f t="shared" si="2177"/>
        <v>6093</v>
      </c>
      <c r="E5888">
        <f t="shared" si="2178"/>
        <v>6080</v>
      </c>
      <c r="F5888">
        <f t="shared" si="2179"/>
        <v>779072</v>
      </c>
      <c r="G5888" t="str">
        <f t="shared" si="2180"/>
        <v>000C2340</v>
      </c>
      <c r="H5888" t="str">
        <f t="shared" si="2199"/>
        <v/>
      </c>
      <c r="I5888" t="str">
        <f t="shared" si="2198"/>
        <v/>
      </c>
      <c r="J5888" t="s">
        <v>17381</v>
      </c>
      <c r="K5888" t="str">
        <f t="shared" si="2182"/>
        <v>E0EE0000</v>
      </c>
      <c r="L5888" t="str">
        <f t="shared" si="2183"/>
        <v>40230C00</v>
      </c>
      <c r="M5888" t="str">
        <f t="shared" si="2184"/>
        <v>E0EE000040230C00</v>
      </c>
      <c r="N5888" t="str">
        <f t="shared" si="2185"/>
        <v>E0EE=钹</v>
      </c>
      <c r="P5888" s="2" t="s">
        <v>20355</v>
      </c>
      <c r="Q5888" s="2" t="s">
        <v>19693</v>
      </c>
      <c r="R5888" t="str">
        <f t="shared" si="2186"/>
        <v>A7EC=歆</v>
      </c>
    </row>
    <row r="5889" spans="1:18">
      <c r="A5889" s="2" t="s">
        <v>20356</v>
      </c>
      <c r="B5889" s="2" t="s">
        <v>20357</v>
      </c>
      <c r="C5889">
        <f t="shared" si="2190"/>
        <v>6350</v>
      </c>
      <c r="D5889">
        <f t="shared" si="2177"/>
        <v>6094</v>
      </c>
      <c r="E5889">
        <f t="shared" si="2178"/>
        <v>6080</v>
      </c>
      <c r="F5889">
        <f t="shared" si="2179"/>
        <v>779136</v>
      </c>
      <c r="G5889" t="str">
        <f t="shared" si="2180"/>
        <v>000C2380</v>
      </c>
      <c r="H5889" t="str">
        <f t="shared" si="2199"/>
        <v/>
      </c>
      <c r="I5889" t="str">
        <f t="shared" si="2198"/>
        <v/>
      </c>
      <c r="J5889" t="s">
        <v>17655</v>
      </c>
      <c r="K5889" t="str">
        <f t="shared" si="2182"/>
        <v>E1EE0000</v>
      </c>
      <c r="L5889" t="str">
        <f t="shared" si="2183"/>
        <v>80230C00</v>
      </c>
      <c r="M5889" t="str">
        <f t="shared" si="2184"/>
        <v>E1EE000080230C00</v>
      </c>
      <c r="N5889" t="str">
        <f t="shared" si="2185"/>
        <v>E1EE=钺</v>
      </c>
      <c r="P5889" s="2" t="s">
        <v>20358</v>
      </c>
      <c r="Q5889" s="2" t="s">
        <v>19696</v>
      </c>
      <c r="R5889" t="str">
        <f t="shared" si="2186"/>
        <v>A8EC=歙</v>
      </c>
    </row>
    <row r="5890" spans="1:18">
      <c r="A5890" s="2" t="s">
        <v>20359</v>
      </c>
      <c r="B5890" s="2" t="s">
        <v>20360</v>
      </c>
      <c r="C5890">
        <f t="shared" si="2190"/>
        <v>6351</v>
      </c>
      <c r="D5890">
        <f t="shared" si="2177"/>
        <v>6095</v>
      </c>
      <c r="E5890">
        <f t="shared" si="2178"/>
        <v>6080</v>
      </c>
      <c r="F5890">
        <f t="shared" si="2179"/>
        <v>779200</v>
      </c>
      <c r="G5890" t="str">
        <f t="shared" si="2180"/>
        <v>000C23C0</v>
      </c>
      <c r="H5890" t="str">
        <f t="shared" si="2199"/>
        <v/>
      </c>
      <c r="I5890" t="str">
        <f t="shared" si="2198"/>
        <v/>
      </c>
      <c r="J5890" t="s">
        <v>17927</v>
      </c>
      <c r="K5890" t="str">
        <f t="shared" si="2182"/>
        <v>E2EE0000</v>
      </c>
      <c r="L5890" t="str">
        <f t="shared" si="2183"/>
        <v>C0230C00</v>
      </c>
      <c r="M5890" t="str">
        <f t="shared" si="2184"/>
        <v>E2EE0000C0230C00</v>
      </c>
      <c r="N5890" t="str">
        <f t="shared" si="2185"/>
        <v>E2EE=钼</v>
      </c>
      <c r="P5890" s="2" t="s">
        <v>20361</v>
      </c>
      <c r="Q5890" s="2" t="s">
        <v>19699</v>
      </c>
      <c r="R5890" t="str">
        <f t="shared" si="2186"/>
        <v>A9EC=飑</v>
      </c>
    </row>
    <row r="5891" spans="1:18">
      <c r="A5891" s="2" t="s">
        <v>20362</v>
      </c>
      <c r="B5891" s="2" t="s">
        <v>20363</v>
      </c>
      <c r="C5891">
        <f t="shared" si="2190"/>
        <v>6352</v>
      </c>
      <c r="D5891">
        <f t="shared" ref="D5891:D5954" si="2200">C5891-256</f>
        <v>6096</v>
      </c>
      <c r="E5891">
        <f t="shared" ref="E5891:E5954" si="2201">INT(D5891/16)*16</f>
        <v>6096</v>
      </c>
      <c r="F5891">
        <f t="shared" ref="F5891:F5954" si="2202">(D5891+E5891)*64</f>
        <v>780288</v>
      </c>
      <c r="G5891" t="str">
        <f t="shared" ref="G5891:G5954" si="2203">DEC2HEX(F5891+16384,8)</f>
        <v>000C2800</v>
      </c>
      <c r="H5891" t="str">
        <f t="shared" si="2199"/>
        <v/>
      </c>
      <c r="I5891" t="str">
        <f t="shared" ref="I5891:I5900" si="2204">MID($I$1,(ROW()-2)*4+1,4)</f>
        <v/>
      </c>
      <c r="J5891" t="s">
        <v>18197</v>
      </c>
      <c r="K5891" t="str">
        <f t="shared" ref="K5891:K5954" si="2205">MID(J5891,3,2)&amp;MID(J5891,1,2)&amp;"0000"</f>
        <v>E3EE0000</v>
      </c>
      <c r="L5891" t="str">
        <f t="shared" ref="L5891:L5954" si="2206">MID(G5891,7,2)&amp;MID(G5891,5,2)&amp;MID(G5891,3,2)&amp;MID(G5891,1,2)</f>
        <v>00280C00</v>
      </c>
      <c r="M5891" t="str">
        <f t="shared" ref="M5891:M5954" si="2207">K5891&amp;L5891</f>
        <v>E3EE000000280C00</v>
      </c>
      <c r="N5891" t="str">
        <f t="shared" ref="N5891:N5954" si="2208">MID(J5891,3,2)&amp;MID(J5891,1,2)&amp;"="&amp;A5891</f>
        <v>E3EE=钽</v>
      </c>
      <c r="P5891" s="2" t="s">
        <v>20364</v>
      </c>
      <c r="Q5891" s="2" t="s">
        <v>19702</v>
      </c>
      <c r="R5891" t="str">
        <f t="shared" ref="R5891:R5954" si="2209">P5891&amp;"="&amp;Q5891</f>
        <v>AAEC=飒</v>
      </c>
    </row>
    <row r="5892" spans="1:18">
      <c r="A5892" s="2" t="s">
        <v>20365</v>
      </c>
      <c r="B5892" s="2" t="s">
        <v>20366</v>
      </c>
      <c r="C5892">
        <f t="shared" si="2190"/>
        <v>6353</v>
      </c>
      <c r="D5892">
        <f t="shared" si="2200"/>
        <v>6097</v>
      </c>
      <c r="E5892">
        <f t="shared" si="2201"/>
        <v>6096</v>
      </c>
      <c r="F5892">
        <f t="shared" si="2202"/>
        <v>780352</v>
      </c>
      <c r="G5892" t="str">
        <f t="shared" si="2203"/>
        <v>000C2840</v>
      </c>
      <c r="H5892" t="str">
        <f t="shared" si="2199"/>
        <v/>
      </c>
      <c r="I5892" t="str">
        <f t="shared" si="2204"/>
        <v/>
      </c>
      <c r="J5892" t="s">
        <v>18465</v>
      </c>
      <c r="K5892" t="str">
        <f t="shared" si="2205"/>
        <v>E4EE0000</v>
      </c>
      <c r="L5892" t="str">
        <f t="shared" si="2206"/>
        <v>40280C00</v>
      </c>
      <c r="M5892" t="str">
        <f t="shared" si="2207"/>
        <v>E4EE000040280C00</v>
      </c>
      <c r="N5892" t="str">
        <f t="shared" si="2208"/>
        <v>E4EE=钿</v>
      </c>
      <c r="P5892" s="2" t="s">
        <v>20367</v>
      </c>
      <c r="Q5892" s="2" t="s">
        <v>19705</v>
      </c>
      <c r="R5892" t="str">
        <f t="shared" si="2209"/>
        <v>ABEC=飓</v>
      </c>
    </row>
    <row r="5893" spans="1:18">
      <c r="A5893" s="2" t="s">
        <v>20368</v>
      </c>
      <c r="B5893" s="2" t="s">
        <v>20369</v>
      </c>
      <c r="C5893">
        <f t="shared" si="2190"/>
        <v>6354</v>
      </c>
      <c r="D5893">
        <f t="shared" si="2200"/>
        <v>6098</v>
      </c>
      <c r="E5893">
        <f t="shared" si="2201"/>
        <v>6096</v>
      </c>
      <c r="F5893">
        <f t="shared" si="2202"/>
        <v>780416</v>
      </c>
      <c r="G5893" t="str">
        <f t="shared" si="2203"/>
        <v>000C2880</v>
      </c>
      <c r="H5893" t="str">
        <f t="shared" si="2199"/>
        <v/>
      </c>
      <c r="I5893" t="str">
        <f t="shared" si="2204"/>
        <v/>
      </c>
      <c r="J5893" t="s">
        <v>18731</v>
      </c>
      <c r="K5893" t="str">
        <f t="shared" si="2205"/>
        <v>E5EE0000</v>
      </c>
      <c r="L5893" t="str">
        <f t="shared" si="2206"/>
        <v>80280C00</v>
      </c>
      <c r="M5893" t="str">
        <f t="shared" si="2207"/>
        <v>E5EE000080280C00</v>
      </c>
      <c r="N5893" t="str">
        <f t="shared" si="2208"/>
        <v>E5EE=铄</v>
      </c>
      <c r="P5893" s="2" t="s">
        <v>20370</v>
      </c>
      <c r="Q5893" s="2" t="s">
        <v>19708</v>
      </c>
      <c r="R5893" t="str">
        <f t="shared" si="2209"/>
        <v>ACEC=飕</v>
      </c>
    </row>
    <row r="5894" spans="1:18">
      <c r="A5894" s="2" t="s">
        <v>20371</v>
      </c>
      <c r="B5894" s="2" t="s">
        <v>20372</v>
      </c>
      <c r="C5894">
        <f t="shared" si="2190"/>
        <v>6355</v>
      </c>
      <c r="D5894">
        <f t="shared" si="2200"/>
        <v>6099</v>
      </c>
      <c r="E5894">
        <f t="shared" si="2201"/>
        <v>6096</v>
      </c>
      <c r="F5894">
        <f t="shared" si="2202"/>
        <v>780480</v>
      </c>
      <c r="G5894" t="str">
        <f t="shared" si="2203"/>
        <v>000C28C0</v>
      </c>
      <c r="H5894" t="str">
        <f t="shared" si="2199"/>
        <v/>
      </c>
      <c r="I5894" t="str">
        <f t="shared" si="2204"/>
        <v/>
      </c>
      <c r="J5894" t="s">
        <v>18993</v>
      </c>
      <c r="K5894" t="str">
        <f t="shared" si="2205"/>
        <v>E6EE0000</v>
      </c>
      <c r="L5894" t="str">
        <f t="shared" si="2206"/>
        <v>C0280C00</v>
      </c>
      <c r="M5894" t="str">
        <f t="shared" si="2207"/>
        <v>E6EE0000C0280C00</v>
      </c>
      <c r="N5894" t="str">
        <f t="shared" si="2208"/>
        <v>E6EE=铈</v>
      </c>
      <c r="P5894" s="2" t="s">
        <v>20373</v>
      </c>
      <c r="Q5894" s="2" t="s">
        <v>19711</v>
      </c>
      <c r="R5894" t="str">
        <f t="shared" si="2209"/>
        <v>ADEC=飙</v>
      </c>
    </row>
    <row r="5895" spans="1:18">
      <c r="A5895" s="2" t="s">
        <v>20374</v>
      </c>
      <c r="B5895" s="2" t="s">
        <v>20375</v>
      </c>
      <c r="C5895">
        <f t="shared" si="2190"/>
        <v>6356</v>
      </c>
      <c r="D5895">
        <f t="shared" si="2200"/>
        <v>6100</v>
      </c>
      <c r="E5895">
        <f t="shared" si="2201"/>
        <v>6096</v>
      </c>
      <c r="F5895">
        <f t="shared" si="2202"/>
        <v>780544</v>
      </c>
      <c r="G5895" t="str">
        <f t="shared" si="2203"/>
        <v>000C2900</v>
      </c>
      <c r="H5895" t="str">
        <f t="shared" si="2199"/>
        <v/>
      </c>
      <c r="I5895" t="str">
        <f t="shared" si="2204"/>
        <v/>
      </c>
      <c r="J5895" t="s">
        <v>19256</v>
      </c>
      <c r="K5895" t="str">
        <f t="shared" si="2205"/>
        <v>E7EE0000</v>
      </c>
      <c r="L5895" t="str">
        <f t="shared" si="2206"/>
        <v>00290C00</v>
      </c>
      <c r="M5895" t="str">
        <f t="shared" si="2207"/>
        <v>E7EE000000290C00</v>
      </c>
      <c r="N5895" t="str">
        <f t="shared" si="2208"/>
        <v>E7EE=铉</v>
      </c>
      <c r="P5895" s="2" t="s">
        <v>20376</v>
      </c>
      <c r="Q5895" s="2" t="s">
        <v>19714</v>
      </c>
      <c r="R5895" t="str">
        <f t="shared" si="2209"/>
        <v>AEEC=飚</v>
      </c>
    </row>
    <row r="5896" spans="1:18">
      <c r="A5896" s="2" t="s">
        <v>20377</v>
      </c>
      <c r="B5896" s="2" t="s">
        <v>20378</v>
      </c>
      <c r="C5896">
        <f t="shared" si="2190"/>
        <v>6357</v>
      </c>
      <c r="D5896">
        <f t="shared" si="2200"/>
        <v>6101</v>
      </c>
      <c r="E5896">
        <f t="shared" si="2201"/>
        <v>6096</v>
      </c>
      <c r="F5896">
        <f t="shared" si="2202"/>
        <v>780608</v>
      </c>
      <c r="G5896" t="str">
        <f t="shared" si="2203"/>
        <v>000C2940</v>
      </c>
      <c r="H5896" t="str">
        <f t="shared" si="2199"/>
        <v/>
      </c>
      <c r="I5896" t="str">
        <f t="shared" si="2204"/>
        <v/>
      </c>
      <c r="J5896" t="s">
        <v>19516</v>
      </c>
      <c r="K5896" t="str">
        <f t="shared" si="2205"/>
        <v>E8EE0000</v>
      </c>
      <c r="L5896" t="str">
        <f t="shared" si="2206"/>
        <v>40290C00</v>
      </c>
      <c r="M5896" t="str">
        <f t="shared" si="2207"/>
        <v>E8EE000040290C00</v>
      </c>
      <c r="N5896" t="str">
        <f t="shared" si="2208"/>
        <v>E8EE=铊</v>
      </c>
      <c r="P5896" s="2" t="s">
        <v>20379</v>
      </c>
      <c r="Q5896" s="2" t="s">
        <v>19717</v>
      </c>
      <c r="R5896" t="str">
        <f t="shared" si="2209"/>
        <v>AFEC=殳</v>
      </c>
    </row>
    <row r="5897" spans="1:18">
      <c r="A5897" s="2" t="s">
        <v>20380</v>
      </c>
      <c r="B5897" s="2" t="s">
        <v>20381</v>
      </c>
      <c r="C5897">
        <f t="shared" si="2190"/>
        <v>6358</v>
      </c>
      <c r="D5897">
        <f t="shared" si="2200"/>
        <v>6102</v>
      </c>
      <c r="E5897">
        <f t="shared" si="2201"/>
        <v>6096</v>
      </c>
      <c r="F5897">
        <f t="shared" si="2202"/>
        <v>780672</v>
      </c>
      <c r="G5897" t="str">
        <f t="shared" si="2203"/>
        <v>000C2980</v>
      </c>
      <c r="H5897" t="str">
        <f t="shared" ref="H5897:H5906" si="2210">MID($H$1,(ROW()-2)*4+1,4)</f>
        <v/>
      </c>
      <c r="I5897" t="str">
        <f t="shared" si="2204"/>
        <v/>
      </c>
      <c r="J5897" t="s">
        <v>19774</v>
      </c>
      <c r="K5897" t="str">
        <f t="shared" si="2205"/>
        <v>E9EE0000</v>
      </c>
      <c r="L5897" t="str">
        <f t="shared" si="2206"/>
        <v>80290C00</v>
      </c>
      <c r="M5897" t="str">
        <f t="shared" si="2207"/>
        <v>E9EE000080290C00</v>
      </c>
      <c r="N5897" t="str">
        <f t="shared" si="2208"/>
        <v>E9EE=铋</v>
      </c>
      <c r="P5897" s="2" t="s">
        <v>886</v>
      </c>
      <c r="Q5897" s="2" t="s">
        <v>19720</v>
      </c>
      <c r="R5897" t="str">
        <f t="shared" si="2209"/>
        <v>B0EC=彀</v>
      </c>
    </row>
    <row r="5898" spans="1:18">
      <c r="A5898" s="2" t="s">
        <v>20382</v>
      </c>
      <c r="B5898" s="2" t="s">
        <v>20383</v>
      </c>
      <c r="C5898">
        <f t="shared" si="2190"/>
        <v>6359</v>
      </c>
      <c r="D5898">
        <f t="shared" si="2200"/>
        <v>6103</v>
      </c>
      <c r="E5898">
        <f t="shared" si="2201"/>
        <v>6096</v>
      </c>
      <c r="F5898">
        <f t="shared" si="2202"/>
        <v>780736</v>
      </c>
      <c r="G5898" t="str">
        <f t="shared" si="2203"/>
        <v>000C29C0</v>
      </c>
      <c r="H5898" t="str">
        <f t="shared" si="2210"/>
        <v/>
      </c>
      <c r="I5898" t="str">
        <f t="shared" si="2204"/>
        <v/>
      </c>
      <c r="J5898" t="s">
        <v>20031</v>
      </c>
      <c r="K5898" t="str">
        <f t="shared" si="2205"/>
        <v>EAEE0000</v>
      </c>
      <c r="L5898" t="str">
        <f t="shared" si="2206"/>
        <v>C0290C00</v>
      </c>
      <c r="M5898" t="str">
        <f t="shared" si="2207"/>
        <v>EAEE0000C0290C00</v>
      </c>
      <c r="N5898" t="str">
        <f t="shared" si="2208"/>
        <v>EAEE=铌</v>
      </c>
      <c r="P5898" s="2" t="s">
        <v>1416</v>
      </c>
      <c r="Q5898" s="2" t="s">
        <v>19722</v>
      </c>
      <c r="R5898" t="str">
        <f t="shared" si="2209"/>
        <v>B1EC=毂</v>
      </c>
    </row>
    <row r="5899" spans="1:18">
      <c r="A5899" s="2" t="s">
        <v>20384</v>
      </c>
      <c r="B5899" s="2" t="s">
        <v>20385</v>
      </c>
      <c r="C5899">
        <f t="shared" si="2190"/>
        <v>6360</v>
      </c>
      <c r="D5899">
        <f t="shared" si="2200"/>
        <v>6104</v>
      </c>
      <c r="E5899">
        <f t="shared" si="2201"/>
        <v>6096</v>
      </c>
      <c r="F5899">
        <f t="shared" si="2202"/>
        <v>780800</v>
      </c>
      <c r="G5899" t="str">
        <f t="shared" si="2203"/>
        <v>000C2A00</v>
      </c>
      <c r="H5899" t="str">
        <f t="shared" si="2210"/>
        <v/>
      </c>
      <c r="I5899" t="str">
        <f t="shared" si="2204"/>
        <v/>
      </c>
      <c r="J5899" t="s">
        <v>20286</v>
      </c>
      <c r="K5899" t="str">
        <f t="shared" si="2205"/>
        <v>EBEE0000</v>
      </c>
      <c r="L5899" t="str">
        <f t="shared" si="2206"/>
        <v>002A0C00</v>
      </c>
      <c r="M5899" t="str">
        <f t="shared" si="2207"/>
        <v>EBEE0000002A0C00</v>
      </c>
      <c r="N5899" t="str">
        <f t="shared" si="2208"/>
        <v>EBEE=铍</v>
      </c>
      <c r="P5899" s="2" t="s">
        <v>1959</v>
      </c>
      <c r="Q5899" s="2" t="s">
        <v>19724</v>
      </c>
      <c r="R5899" t="str">
        <f t="shared" si="2209"/>
        <v>B2EC=觳</v>
      </c>
    </row>
    <row r="5900" spans="1:18">
      <c r="A5900" s="2" t="s">
        <v>20386</v>
      </c>
      <c r="B5900" s="2" t="s">
        <v>20387</v>
      </c>
      <c r="C5900">
        <f t="shared" si="2190"/>
        <v>6361</v>
      </c>
      <c r="D5900">
        <f t="shared" si="2200"/>
        <v>6105</v>
      </c>
      <c r="E5900">
        <f t="shared" si="2201"/>
        <v>6096</v>
      </c>
      <c r="F5900">
        <f t="shared" si="2202"/>
        <v>780864</v>
      </c>
      <c r="G5900" t="str">
        <f t="shared" si="2203"/>
        <v>000C2A40</v>
      </c>
      <c r="H5900" t="str">
        <f t="shared" si="2210"/>
        <v/>
      </c>
      <c r="I5900" t="str">
        <f t="shared" si="2204"/>
        <v/>
      </c>
      <c r="J5900" t="s">
        <v>20388</v>
      </c>
      <c r="K5900" t="str">
        <f t="shared" si="2205"/>
        <v>ECEE0000</v>
      </c>
      <c r="L5900" t="str">
        <f t="shared" si="2206"/>
        <v>402A0C00</v>
      </c>
      <c r="M5900" t="str">
        <f t="shared" si="2207"/>
        <v>ECEE0000402A0C00</v>
      </c>
      <c r="N5900" t="str">
        <f t="shared" si="2208"/>
        <v>ECEE=铎</v>
      </c>
      <c r="P5900" s="2" t="s">
        <v>2492</v>
      </c>
      <c r="Q5900" s="2" t="s">
        <v>19726</v>
      </c>
      <c r="R5900" t="str">
        <f t="shared" si="2209"/>
        <v>B3EC=斐</v>
      </c>
    </row>
    <row r="5901" spans="1:18">
      <c r="A5901" s="2" t="s">
        <v>20389</v>
      </c>
      <c r="B5901" s="2" t="s">
        <v>20390</v>
      </c>
      <c r="C5901">
        <f t="shared" si="2190"/>
        <v>6362</v>
      </c>
      <c r="D5901">
        <f t="shared" si="2200"/>
        <v>6106</v>
      </c>
      <c r="E5901">
        <f t="shared" si="2201"/>
        <v>6096</v>
      </c>
      <c r="F5901">
        <f t="shared" si="2202"/>
        <v>780928</v>
      </c>
      <c r="G5901" t="str">
        <f t="shared" si="2203"/>
        <v>000C2A80</v>
      </c>
      <c r="H5901" t="str">
        <f t="shared" si="2210"/>
        <v/>
      </c>
      <c r="I5901" t="str">
        <f t="shared" ref="I5901:I5910" si="2211">MID($I$1,(ROW()-2)*4+1,4)</f>
        <v/>
      </c>
      <c r="J5901" t="s">
        <v>20391</v>
      </c>
      <c r="K5901" t="str">
        <f t="shared" si="2205"/>
        <v>EDEE0000</v>
      </c>
      <c r="L5901" t="str">
        <f t="shared" si="2206"/>
        <v>802A0C00</v>
      </c>
      <c r="M5901" t="str">
        <f t="shared" si="2207"/>
        <v>EDEE0000802A0C00</v>
      </c>
      <c r="N5901" t="str">
        <f t="shared" si="2208"/>
        <v>EDEE=铐</v>
      </c>
      <c r="P5901" s="2" t="s">
        <v>2963</v>
      </c>
      <c r="Q5901" s="2" t="s">
        <v>19728</v>
      </c>
      <c r="R5901" t="str">
        <f t="shared" si="2209"/>
        <v>B4EC=齑</v>
      </c>
    </row>
    <row r="5902" spans="1:18">
      <c r="A5902" s="2" t="s">
        <v>20392</v>
      </c>
      <c r="B5902" s="2" t="s">
        <v>20393</v>
      </c>
      <c r="C5902">
        <f t="shared" si="2190"/>
        <v>6363</v>
      </c>
      <c r="D5902">
        <f t="shared" si="2200"/>
        <v>6107</v>
      </c>
      <c r="E5902">
        <f t="shared" si="2201"/>
        <v>6096</v>
      </c>
      <c r="F5902">
        <f t="shared" si="2202"/>
        <v>780992</v>
      </c>
      <c r="G5902" t="str">
        <f t="shared" si="2203"/>
        <v>000C2AC0</v>
      </c>
      <c r="H5902" t="str">
        <f t="shared" si="2210"/>
        <v/>
      </c>
      <c r="I5902" t="str">
        <f t="shared" si="2211"/>
        <v/>
      </c>
      <c r="J5902" t="s">
        <v>20394</v>
      </c>
      <c r="K5902" t="str">
        <f t="shared" si="2205"/>
        <v>EEEE0000</v>
      </c>
      <c r="L5902" t="str">
        <f t="shared" si="2206"/>
        <v>C02A0C00</v>
      </c>
      <c r="M5902" t="str">
        <f t="shared" si="2207"/>
        <v>EEEE0000C02A0C00</v>
      </c>
      <c r="N5902" t="str">
        <f t="shared" si="2208"/>
        <v>EEEE=铑</v>
      </c>
      <c r="P5902" s="2" t="s">
        <v>3314</v>
      </c>
      <c r="Q5902" s="2" t="s">
        <v>19730</v>
      </c>
      <c r="R5902" t="str">
        <f t="shared" si="2209"/>
        <v>B5EC=斓</v>
      </c>
    </row>
    <row r="5903" spans="1:18">
      <c r="A5903" s="2" t="s">
        <v>20395</v>
      </c>
      <c r="B5903" s="2" t="s">
        <v>20396</v>
      </c>
      <c r="C5903">
        <f t="shared" si="2190"/>
        <v>6364</v>
      </c>
      <c r="D5903">
        <f t="shared" si="2200"/>
        <v>6108</v>
      </c>
      <c r="E5903">
        <f t="shared" si="2201"/>
        <v>6096</v>
      </c>
      <c r="F5903">
        <f t="shared" si="2202"/>
        <v>781056</v>
      </c>
      <c r="G5903" t="str">
        <f t="shared" si="2203"/>
        <v>000C2B00</v>
      </c>
      <c r="H5903" t="str">
        <f t="shared" si="2210"/>
        <v/>
      </c>
      <c r="I5903" t="str">
        <f t="shared" si="2211"/>
        <v/>
      </c>
      <c r="J5903" t="s">
        <v>20397</v>
      </c>
      <c r="K5903" t="str">
        <f t="shared" si="2205"/>
        <v>EFEE0000</v>
      </c>
      <c r="L5903" t="str">
        <f t="shared" si="2206"/>
        <v>002B0C00</v>
      </c>
      <c r="M5903" t="str">
        <f t="shared" si="2207"/>
        <v>EFEE0000002B0C00</v>
      </c>
      <c r="N5903" t="str">
        <f t="shared" si="2208"/>
        <v>EFEE=铒</v>
      </c>
      <c r="P5903" s="2" t="s">
        <v>3657</v>
      </c>
      <c r="Q5903" s="2" t="s">
        <v>19732</v>
      </c>
      <c r="R5903" t="str">
        <f t="shared" si="2209"/>
        <v>B6EC=於</v>
      </c>
    </row>
    <row r="5904" spans="1:18">
      <c r="A5904" s="2" t="s">
        <v>20398</v>
      </c>
      <c r="B5904" s="2" t="s">
        <v>20399</v>
      </c>
      <c r="C5904">
        <f t="shared" si="2190"/>
        <v>6365</v>
      </c>
      <c r="D5904">
        <f t="shared" si="2200"/>
        <v>6109</v>
      </c>
      <c r="E5904">
        <f t="shared" si="2201"/>
        <v>6096</v>
      </c>
      <c r="F5904">
        <f t="shared" si="2202"/>
        <v>781120</v>
      </c>
      <c r="G5904" t="str">
        <f t="shared" si="2203"/>
        <v>000C2B40</v>
      </c>
      <c r="H5904" t="str">
        <f t="shared" si="2210"/>
        <v/>
      </c>
      <c r="I5904" t="str">
        <f t="shared" si="2211"/>
        <v/>
      </c>
      <c r="J5904" t="s">
        <v>20400</v>
      </c>
      <c r="K5904" t="str">
        <f t="shared" si="2205"/>
        <v>F0EE0000</v>
      </c>
      <c r="L5904" t="str">
        <f t="shared" si="2206"/>
        <v>402B0C00</v>
      </c>
      <c r="M5904" t="str">
        <f t="shared" si="2207"/>
        <v>F0EE0000402B0C00</v>
      </c>
      <c r="N5904" t="str">
        <f t="shared" si="2208"/>
        <v>F0EE=铕</v>
      </c>
      <c r="P5904" s="2" t="s">
        <v>4004</v>
      </c>
      <c r="Q5904" s="2" t="s">
        <v>19734</v>
      </c>
      <c r="R5904" t="str">
        <f t="shared" si="2209"/>
        <v>B7EC=旆</v>
      </c>
    </row>
    <row r="5905" spans="1:18">
      <c r="A5905" s="2" t="s">
        <v>20401</v>
      </c>
      <c r="B5905" s="2" t="s">
        <v>20402</v>
      </c>
      <c r="C5905">
        <f t="shared" si="2190"/>
        <v>6366</v>
      </c>
      <c r="D5905">
        <f t="shared" si="2200"/>
        <v>6110</v>
      </c>
      <c r="E5905">
        <f t="shared" si="2201"/>
        <v>6096</v>
      </c>
      <c r="F5905">
        <f t="shared" si="2202"/>
        <v>781184</v>
      </c>
      <c r="G5905" t="str">
        <f t="shared" si="2203"/>
        <v>000C2B80</v>
      </c>
      <c r="H5905" t="str">
        <f t="shared" si="2210"/>
        <v/>
      </c>
      <c r="I5905" t="str">
        <f t="shared" si="2211"/>
        <v/>
      </c>
      <c r="J5905" t="s">
        <v>20403</v>
      </c>
      <c r="K5905" t="str">
        <f t="shared" si="2205"/>
        <v>F1EE0000</v>
      </c>
      <c r="L5905" t="str">
        <f t="shared" si="2206"/>
        <v>802B0C00</v>
      </c>
      <c r="M5905" t="str">
        <f t="shared" si="2207"/>
        <v>F1EE0000802B0C00</v>
      </c>
      <c r="N5905" t="str">
        <f t="shared" si="2208"/>
        <v>F1EE=铖</v>
      </c>
      <c r="P5905" s="2" t="s">
        <v>4350</v>
      </c>
      <c r="Q5905" s="2" t="s">
        <v>19736</v>
      </c>
      <c r="R5905" t="str">
        <f t="shared" si="2209"/>
        <v>B8EC=旄</v>
      </c>
    </row>
    <row r="5906" spans="1:18">
      <c r="A5906" s="2" t="s">
        <v>20404</v>
      </c>
      <c r="B5906" s="2" t="s">
        <v>20405</v>
      </c>
      <c r="C5906">
        <f t="shared" si="2190"/>
        <v>6367</v>
      </c>
      <c r="D5906">
        <f t="shared" si="2200"/>
        <v>6111</v>
      </c>
      <c r="E5906">
        <f t="shared" si="2201"/>
        <v>6096</v>
      </c>
      <c r="F5906">
        <f t="shared" si="2202"/>
        <v>781248</v>
      </c>
      <c r="G5906" t="str">
        <f t="shared" si="2203"/>
        <v>000C2BC0</v>
      </c>
      <c r="H5906" t="str">
        <f t="shared" si="2210"/>
        <v/>
      </c>
      <c r="I5906" t="str">
        <f t="shared" si="2211"/>
        <v/>
      </c>
      <c r="J5906" t="s">
        <v>20406</v>
      </c>
      <c r="K5906" t="str">
        <f t="shared" si="2205"/>
        <v>F2EE0000</v>
      </c>
      <c r="L5906" t="str">
        <f t="shared" si="2206"/>
        <v>C02B0C00</v>
      </c>
      <c r="M5906" t="str">
        <f t="shared" si="2207"/>
        <v>F2EE0000C02B0C00</v>
      </c>
      <c r="N5906" t="str">
        <f t="shared" si="2208"/>
        <v>F2EE=铗</v>
      </c>
      <c r="P5906" s="2" t="s">
        <v>4689</v>
      </c>
      <c r="Q5906" s="2" t="s">
        <v>19738</v>
      </c>
      <c r="R5906" t="str">
        <f t="shared" si="2209"/>
        <v>B9EC=旃</v>
      </c>
    </row>
    <row r="5907" spans="1:18">
      <c r="A5907" s="2" t="s">
        <v>20407</v>
      </c>
      <c r="B5907" s="2" t="s">
        <v>20408</v>
      </c>
      <c r="C5907">
        <f t="shared" si="2190"/>
        <v>6368</v>
      </c>
      <c r="D5907">
        <f t="shared" si="2200"/>
        <v>6112</v>
      </c>
      <c r="E5907">
        <f t="shared" si="2201"/>
        <v>6112</v>
      </c>
      <c r="F5907">
        <f t="shared" si="2202"/>
        <v>782336</v>
      </c>
      <c r="G5907" t="str">
        <f t="shared" si="2203"/>
        <v>000C3000</v>
      </c>
      <c r="H5907" t="str">
        <f t="shared" ref="H5907:H5916" si="2212">MID($H$1,(ROW()-2)*4+1,4)</f>
        <v/>
      </c>
      <c r="I5907" t="str">
        <f t="shared" si="2211"/>
        <v/>
      </c>
      <c r="J5907" t="s">
        <v>20409</v>
      </c>
      <c r="K5907" t="str">
        <f t="shared" si="2205"/>
        <v>F3EE0000</v>
      </c>
      <c r="L5907" t="str">
        <f t="shared" si="2206"/>
        <v>00300C00</v>
      </c>
      <c r="M5907" t="str">
        <f t="shared" si="2207"/>
        <v>F3EE000000300C00</v>
      </c>
      <c r="N5907" t="str">
        <f t="shared" si="2208"/>
        <v>F3EE=铙</v>
      </c>
      <c r="P5907" s="2" t="s">
        <v>5028</v>
      </c>
      <c r="Q5907" s="2" t="s">
        <v>19740</v>
      </c>
      <c r="R5907" t="str">
        <f t="shared" si="2209"/>
        <v>BAEC=旌</v>
      </c>
    </row>
    <row r="5908" spans="1:18">
      <c r="A5908" s="2" t="s">
        <v>20410</v>
      </c>
      <c r="B5908" s="2" t="s">
        <v>20411</v>
      </c>
      <c r="C5908">
        <f t="shared" si="2190"/>
        <v>6369</v>
      </c>
      <c r="D5908">
        <f t="shared" si="2200"/>
        <v>6113</v>
      </c>
      <c r="E5908">
        <f t="shared" si="2201"/>
        <v>6112</v>
      </c>
      <c r="F5908">
        <f t="shared" si="2202"/>
        <v>782400</v>
      </c>
      <c r="G5908" t="str">
        <f t="shared" si="2203"/>
        <v>000C3040</v>
      </c>
      <c r="H5908" t="str">
        <f t="shared" si="2212"/>
        <v/>
      </c>
      <c r="I5908" t="str">
        <f t="shared" si="2211"/>
        <v/>
      </c>
      <c r="J5908" t="s">
        <v>20412</v>
      </c>
      <c r="K5908" t="str">
        <f t="shared" si="2205"/>
        <v>F4EE0000</v>
      </c>
      <c r="L5908" t="str">
        <f t="shared" si="2206"/>
        <v>40300C00</v>
      </c>
      <c r="M5908" t="str">
        <f t="shared" si="2207"/>
        <v>F4EE000040300C00</v>
      </c>
      <c r="N5908" t="str">
        <f t="shared" si="2208"/>
        <v>F4EE=铘</v>
      </c>
      <c r="P5908" s="2" t="s">
        <v>5366</v>
      </c>
      <c r="Q5908" s="2" t="s">
        <v>19742</v>
      </c>
      <c r="R5908" t="str">
        <f t="shared" si="2209"/>
        <v>BBEC=旎</v>
      </c>
    </row>
    <row r="5909" spans="1:18">
      <c r="A5909" s="2" t="s">
        <v>20413</v>
      </c>
      <c r="B5909" s="2" t="s">
        <v>20414</v>
      </c>
      <c r="C5909">
        <f t="shared" si="2190"/>
        <v>6370</v>
      </c>
      <c r="D5909">
        <f t="shared" si="2200"/>
        <v>6114</v>
      </c>
      <c r="E5909">
        <f t="shared" si="2201"/>
        <v>6112</v>
      </c>
      <c r="F5909">
        <f t="shared" si="2202"/>
        <v>782464</v>
      </c>
      <c r="G5909" t="str">
        <f t="shared" si="2203"/>
        <v>000C3080</v>
      </c>
      <c r="H5909" t="str">
        <f t="shared" si="2212"/>
        <v/>
      </c>
      <c r="I5909" t="str">
        <f t="shared" si="2211"/>
        <v/>
      </c>
      <c r="J5909" t="s">
        <v>20415</v>
      </c>
      <c r="K5909" t="str">
        <f t="shared" si="2205"/>
        <v>F5EE0000</v>
      </c>
      <c r="L5909" t="str">
        <f t="shared" si="2206"/>
        <v>80300C00</v>
      </c>
      <c r="M5909" t="str">
        <f t="shared" si="2207"/>
        <v>F5EE000080300C00</v>
      </c>
      <c r="N5909" t="str">
        <f t="shared" si="2208"/>
        <v>F5EE=铛</v>
      </c>
      <c r="P5909" s="2" t="s">
        <v>5696</v>
      </c>
      <c r="Q5909" s="2" t="s">
        <v>19744</v>
      </c>
      <c r="R5909" t="str">
        <f t="shared" si="2209"/>
        <v>BCEC=旒</v>
      </c>
    </row>
    <row r="5910" spans="1:18">
      <c r="A5910" s="2" t="s">
        <v>20416</v>
      </c>
      <c r="B5910" s="2" t="s">
        <v>20417</v>
      </c>
      <c r="C5910">
        <f t="shared" ref="C5910:C5973" si="2213">HEX2DEC(B5910)-256</f>
        <v>6371</v>
      </c>
      <c r="D5910">
        <f t="shared" si="2200"/>
        <v>6115</v>
      </c>
      <c r="E5910">
        <f t="shared" si="2201"/>
        <v>6112</v>
      </c>
      <c r="F5910">
        <f t="shared" si="2202"/>
        <v>782528</v>
      </c>
      <c r="G5910" t="str">
        <f t="shared" si="2203"/>
        <v>000C30C0</v>
      </c>
      <c r="H5910" t="str">
        <f t="shared" si="2212"/>
        <v/>
      </c>
      <c r="I5910" t="str">
        <f t="shared" si="2211"/>
        <v/>
      </c>
      <c r="J5910" t="s">
        <v>20418</v>
      </c>
      <c r="K5910" t="str">
        <f t="shared" si="2205"/>
        <v>F6EE0000</v>
      </c>
      <c r="L5910" t="str">
        <f t="shared" si="2206"/>
        <v>C0300C00</v>
      </c>
      <c r="M5910" t="str">
        <f t="shared" si="2207"/>
        <v>F6EE0000C0300C00</v>
      </c>
      <c r="N5910" t="str">
        <f t="shared" si="2208"/>
        <v>F6EE=铞</v>
      </c>
      <c r="P5910" s="2" t="s">
        <v>6032</v>
      </c>
      <c r="Q5910" s="2" t="s">
        <v>19746</v>
      </c>
      <c r="R5910" t="str">
        <f t="shared" si="2209"/>
        <v>BDEC=旖</v>
      </c>
    </row>
    <row r="5911" spans="1:18">
      <c r="A5911" s="2" t="s">
        <v>20419</v>
      </c>
      <c r="B5911" s="2" t="s">
        <v>20420</v>
      </c>
      <c r="C5911">
        <f t="shared" si="2213"/>
        <v>6372</v>
      </c>
      <c r="D5911">
        <f t="shared" si="2200"/>
        <v>6116</v>
      </c>
      <c r="E5911">
        <f t="shared" si="2201"/>
        <v>6112</v>
      </c>
      <c r="F5911">
        <f t="shared" si="2202"/>
        <v>782592</v>
      </c>
      <c r="G5911" t="str">
        <f t="shared" si="2203"/>
        <v>000C3100</v>
      </c>
      <c r="H5911" t="str">
        <f t="shared" si="2212"/>
        <v/>
      </c>
      <c r="I5911" t="str">
        <f t="shared" ref="I5911:I5920" si="2214">MID($I$1,(ROW()-2)*4+1,4)</f>
        <v/>
      </c>
      <c r="J5911" t="s">
        <v>20421</v>
      </c>
      <c r="K5911" t="str">
        <f t="shared" si="2205"/>
        <v>F7EE0000</v>
      </c>
      <c r="L5911" t="str">
        <f t="shared" si="2206"/>
        <v>00310C00</v>
      </c>
      <c r="M5911" t="str">
        <f t="shared" si="2207"/>
        <v>F7EE000000310C00</v>
      </c>
      <c r="N5911" t="str">
        <f t="shared" si="2208"/>
        <v>F7EE=铟</v>
      </c>
      <c r="P5911" s="2" t="s">
        <v>6361</v>
      </c>
      <c r="Q5911" s="2" t="s">
        <v>19748</v>
      </c>
      <c r="R5911" t="str">
        <f t="shared" si="2209"/>
        <v>BEEC=炀</v>
      </c>
    </row>
    <row r="5912" spans="1:18">
      <c r="A5912" s="2" t="s">
        <v>20422</v>
      </c>
      <c r="B5912" s="2" t="s">
        <v>20423</v>
      </c>
      <c r="C5912">
        <f t="shared" si="2213"/>
        <v>6373</v>
      </c>
      <c r="D5912">
        <f t="shared" si="2200"/>
        <v>6117</v>
      </c>
      <c r="E5912">
        <f t="shared" si="2201"/>
        <v>6112</v>
      </c>
      <c r="F5912">
        <f t="shared" si="2202"/>
        <v>782656</v>
      </c>
      <c r="G5912" t="str">
        <f t="shared" si="2203"/>
        <v>000C3140</v>
      </c>
      <c r="H5912" t="str">
        <f t="shared" si="2212"/>
        <v/>
      </c>
      <c r="I5912" t="str">
        <f t="shared" si="2214"/>
        <v/>
      </c>
      <c r="J5912" t="s">
        <v>20424</v>
      </c>
      <c r="K5912" t="str">
        <f t="shared" si="2205"/>
        <v>F8EE0000</v>
      </c>
      <c r="L5912" t="str">
        <f t="shared" si="2206"/>
        <v>40310C00</v>
      </c>
      <c r="M5912" t="str">
        <f t="shared" si="2207"/>
        <v>F8EE000040310C00</v>
      </c>
      <c r="N5912" t="str">
        <f t="shared" si="2208"/>
        <v>F8EE=铠</v>
      </c>
      <c r="P5912" s="2" t="s">
        <v>6697</v>
      </c>
      <c r="Q5912" s="2" t="s">
        <v>19750</v>
      </c>
      <c r="R5912" t="str">
        <f t="shared" si="2209"/>
        <v>BFEC=炜</v>
      </c>
    </row>
    <row r="5913" spans="1:18">
      <c r="A5913" s="2" t="s">
        <v>20425</v>
      </c>
      <c r="B5913" s="2" t="s">
        <v>20426</v>
      </c>
      <c r="C5913">
        <f t="shared" si="2213"/>
        <v>6374</v>
      </c>
      <c r="D5913">
        <f t="shared" si="2200"/>
        <v>6118</v>
      </c>
      <c r="E5913">
        <f t="shared" si="2201"/>
        <v>6112</v>
      </c>
      <c r="F5913">
        <f t="shared" si="2202"/>
        <v>782720</v>
      </c>
      <c r="G5913" t="str">
        <f t="shared" si="2203"/>
        <v>000C3180</v>
      </c>
      <c r="H5913" t="str">
        <f t="shared" si="2212"/>
        <v/>
      </c>
      <c r="I5913" t="str">
        <f t="shared" si="2214"/>
        <v/>
      </c>
      <c r="J5913" t="s">
        <v>20427</v>
      </c>
      <c r="K5913" t="str">
        <f t="shared" si="2205"/>
        <v>F9EE0000</v>
      </c>
      <c r="L5913" t="str">
        <f t="shared" si="2206"/>
        <v>80310C00</v>
      </c>
      <c r="M5913" t="str">
        <f t="shared" si="2207"/>
        <v>F9EE000080310C00</v>
      </c>
      <c r="N5913" t="str">
        <f t="shared" si="2208"/>
        <v>F9EE=铢</v>
      </c>
      <c r="P5913" s="2" t="s">
        <v>7029</v>
      </c>
      <c r="Q5913" s="2" t="s">
        <v>19752</v>
      </c>
      <c r="R5913" t="str">
        <f t="shared" si="2209"/>
        <v>C0EC=炖</v>
      </c>
    </row>
    <row r="5914" spans="1:18">
      <c r="A5914" s="2" t="s">
        <v>20428</v>
      </c>
      <c r="B5914" s="2" t="s">
        <v>20429</v>
      </c>
      <c r="C5914">
        <f t="shared" si="2213"/>
        <v>6375</v>
      </c>
      <c r="D5914">
        <f t="shared" si="2200"/>
        <v>6119</v>
      </c>
      <c r="E5914">
        <f t="shared" si="2201"/>
        <v>6112</v>
      </c>
      <c r="F5914">
        <f t="shared" si="2202"/>
        <v>782784</v>
      </c>
      <c r="G5914" t="str">
        <f t="shared" si="2203"/>
        <v>000C31C0</v>
      </c>
      <c r="H5914" t="str">
        <f t="shared" si="2212"/>
        <v/>
      </c>
      <c r="I5914" t="str">
        <f t="shared" si="2214"/>
        <v/>
      </c>
      <c r="J5914" t="s">
        <v>20430</v>
      </c>
      <c r="K5914" t="str">
        <f t="shared" si="2205"/>
        <v>FAEE0000</v>
      </c>
      <c r="L5914" t="str">
        <f t="shared" si="2206"/>
        <v>C0310C00</v>
      </c>
      <c r="M5914" t="str">
        <f t="shared" si="2207"/>
        <v>FAEE0000C0310C00</v>
      </c>
      <c r="N5914" t="str">
        <f t="shared" si="2208"/>
        <v>FAEE=铤</v>
      </c>
      <c r="P5914" s="2" t="s">
        <v>7352</v>
      </c>
      <c r="Q5914" s="2" t="s">
        <v>19754</v>
      </c>
      <c r="R5914" t="str">
        <f t="shared" si="2209"/>
        <v>C1EC=炝</v>
      </c>
    </row>
    <row r="5915" spans="1:18">
      <c r="A5915" s="2" t="s">
        <v>20431</v>
      </c>
      <c r="B5915" s="2" t="s">
        <v>20432</v>
      </c>
      <c r="C5915">
        <f t="shared" si="2213"/>
        <v>6376</v>
      </c>
      <c r="D5915">
        <f t="shared" si="2200"/>
        <v>6120</v>
      </c>
      <c r="E5915">
        <f t="shared" si="2201"/>
        <v>6112</v>
      </c>
      <c r="F5915">
        <f t="shared" si="2202"/>
        <v>782848</v>
      </c>
      <c r="G5915" t="str">
        <f t="shared" si="2203"/>
        <v>000C3200</v>
      </c>
      <c r="H5915" t="str">
        <f t="shared" si="2212"/>
        <v/>
      </c>
      <c r="I5915" t="str">
        <f t="shared" si="2214"/>
        <v/>
      </c>
      <c r="J5915" t="s">
        <v>20433</v>
      </c>
      <c r="K5915" t="str">
        <f t="shared" si="2205"/>
        <v>FBEE0000</v>
      </c>
      <c r="L5915" t="str">
        <f t="shared" si="2206"/>
        <v>00320C00</v>
      </c>
      <c r="M5915" t="str">
        <f t="shared" si="2207"/>
        <v>FBEE000000320C00</v>
      </c>
      <c r="N5915" t="str">
        <f t="shared" si="2208"/>
        <v>FBEE=铥</v>
      </c>
      <c r="P5915" s="2" t="s">
        <v>7672</v>
      </c>
      <c r="Q5915" s="2" t="s">
        <v>19756</v>
      </c>
      <c r="R5915" t="str">
        <f t="shared" si="2209"/>
        <v>C2EC=炻</v>
      </c>
    </row>
    <row r="5916" spans="1:18">
      <c r="A5916" s="2" t="s">
        <v>20434</v>
      </c>
      <c r="B5916" s="2" t="s">
        <v>20435</v>
      </c>
      <c r="C5916">
        <f t="shared" si="2213"/>
        <v>6377</v>
      </c>
      <c r="D5916">
        <f t="shared" si="2200"/>
        <v>6121</v>
      </c>
      <c r="E5916">
        <f t="shared" si="2201"/>
        <v>6112</v>
      </c>
      <c r="F5916">
        <f t="shared" si="2202"/>
        <v>782912</v>
      </c>
      <c r="G5916" t="str">
        <f t="shared" si="2203"/>
        <v>000C3240</v>
      </c>
      <c r="H5916" t="str">
        <f t="shared" si="2212"/>
        <v/>
      </c>
      <c r="I5916" t="str">
        <f t="shared" si="2214"/>
        <v/>
      </c>
      <c r="J5916" t="s">
        <v>20436</v>
      </c>
      <c r="K5916" t="str">
        <f t="shared" si="2205"/>
        <v>FCEE0000</v>
      </c>
      <c r="L5916" t="str">
        <f t="shared" si="2206"/>
        <v>40320C00</v>
      </c>
      <c r="M5916" t="str">
        <f t="shared" si="2207"/>
        <v>FCEE000040320C00</v>
      </c>
      <c r="N5916" t="str">
        <f t="shared" si="2208"/>
        <v>FCEE=铧</v>
      </c>
      <c r="P5916" s="2" t="s">
        <v>7995</v>
      </c>
      <c r="Q5916" s="2" t="s">
        <v>19758</v>
      </c>
      <c r="R5916" t="str">
        <f t="shared" si="2209"/>
        <v>C3EC=烀</v>
      </c>
    </row>
    <row r="5917" spans="1:18">
      <c r="A5917" s="2" t="s">
        <v>20437</v>
      </c>
      <c r="B5917" s="2" t="s">
        <v>20438</v>
      </c>
      <c r="C5917">
        <f t="shared" si="2213"/>
        <v>6378</v>
      </c>
      <c r="D5917">
        <f t="shared" si="2200"/>
        <v>6122</v>
      </c>
      <c r="E5917">
        <f t="shared" si="2201"/>
        <v>6112</v>
      </c>
      <c r="F5917">
        <f t="shared" si="2202"/>
        <v>782976</v>
      </c>
      <c r="G5917" t="str">
        <f t="shared" si="2203"/>
        <v>000C3280</v>
      </c>
      <c r="H5917" t="str">
        <f t="shared" ref="H5917:H5926" si="2215">MID($H$1,(ROW()-2)*4+1,4)</f>
        <v/>
      </c>
      <c r="I5917" t="str">
        <f t="shared" si="2214"/>
        <v/>
      </c>
      <c r="J5917" t="s">
        <v>20439</v>
      </c>
      <c r="K5917" t="str">
        <f t="shared" si="2205"/>
        <v>FDEE0000</v>
      </c>
      <c r="L5917" t="str">
        <f t="shared" si="2206"/>
        <v>80320C00</v>
      </c>
      <c r="M5917" t="str">
        <f t="shared" si="2207"/>
        <v>FDEE000080320C00</v>
      </c>
      <c r="N5917" t="str">
        <f t="shared" si="2208"/>
        <v>FDEE=铨</v>
      </c>
      <c r="P5917" s="2" t="s">
        <v>8309</v>
      </c>
      <c r="Q5917" s="2" t="s">
        <v>19760</v>
      </c>
      <c r="R5917" t="str">
        <f t="shared" si="2209"/>
        <v>C4EC=炷</v>
      </c>
    </row>
    <row r="5918" spans="1:18">
      <c r="A5918" s="2" t="s">
        <v>20440</v>
      </c>
      <c r="B5918" s="2" t="s">
        <v>20441</v>
      </c>
      <c r="C5918">
        <f t="shared" si="2213"/>
        <v>6379</v>
      </c>
      <c r="D5918">
        <f t="shared" si="2200"/>
        <v>6123</v>
      </c>
      <c r="E5918">
        <f t="shared" si="2201"/>
        <v>6112</v>
      </c>
      <c r="F5918">
        <f t="shared" si="2202"/>
        <v>783040</v>
      </c>
      <c r="G5918" t="str">
        <f t="shared" si="2203"/>
        <v>000C32C0</v>
      </c>
      <c r="H5918" t="str">
        <f t="shared" si="2215"/>
        <v/>
      </c>
      <c r="I5918" t="str">
        <f t="shared" si="2214"/>
        <v/>
      </c>
      <c r="J5918" t="s">
        <v>20442</v>
      </c>
      <c r="K5918" t="str">
        <f t="shared" si="2205"/>
        <v>FEEE0000</v>
      </c>
      <c r="L5918" t="str">
        <f t="shared" si="2206"/>
        <v>C0320C00</v>
      </c>
      <c r="M5918" t="str">
        <f t="shared" si="2207"/>
        <v>FEEE0000C0320C00</v>
      </c>
      <c r="N5918" t="str">
        <f t="shared" si="2208"/>
        <v>FEEE=铪</v>
      </c>
      <c r="P5918" s="2" t="s">
        <v>8627</v>
      </c>
      <c r="Q5918" s="2" t="s">
        <v>19762</v>
      </c>
      <c r="R5918" t="str">
        <f t="shared" si="2209"/>
        <v>C5EC=炫</v>
      </c>
    </row>
    <row r="5919" spans="1:18">
      <c r="A5919" s="2" t="s">
        <v>20443</v>
      </c>
      <c r="B5919" s="2" t="s">
        <v>20444</v>
      </c>
      <c r="C5919">
        <f t="shared" si="2213"/>
        <v>6380</v>
      </c>
      <c r="D5919">
        <f t="shared" si="2200"/>
        <v>6124</v>
      </c>
      <c r="E5919">
        <f t="shared" si="2201"/>
        <v>6112</v>
      </c>
      <c r="F5919">
        <f t="shared" si="2202"/>
        <v>783104</v>
      </c>
      <c r="G5919" t="str">
        <f t="shared" si="2203"/>
        <v>000C3300</v>
      </c>
      <c r="H5919" t="str">
        <f t="shared" si="2215"/>
        <v/>
      </c>
      <c r="I5919" t="str">
        <f t="shared" si="2214"/>
        <v/>
      </c>
      <c r="J5919" t="s">
        <v>20445</v>
      </c>
      <c r="K5919" t="str">
        <f t="shared" si="2205"/>
        <v>A1EF0000</v>
      </c>
      <c r="L5919" t="str">
        <f t="shared" si="2206"/>
        <v>00330C00</v>
      </c>
      <c r="M5919" t="str">
        <f t="shared" si="2207"/>
        <v>A1EF000000330C00</v>
      </c>
      <c r="N5919" t="str">
        <f t="shared" si="2208"/>
        <v>A1EF=铩</v>
      </c>
      <c r="P5919" s="2" t="s">
        <v>8946</v>
      </c>
      <c r="Q5919" s="2" t="s">
        <v>19764</v>
      </c>
      <c r="R5919" t="str">
        <f t="shared" si="2209"/>
        <v>C6EC=炱</v>
      </c>
    </row>
    <row r="5920" spans="1:18">
      <c r="A5920" s="2" t="s">
        <v>20446</v>
      </c>
      <c r="B5920" s="2" t="s">
        <v>20447</v>
      </c>
      <c r="C5920">
        <f t="shared" si="2213"/>
        <v>6381</v>
      </c>
      <c r="D5920">
        <f t="shared" si="2200"/>
        <v>6125</v>
      </c>
      <c r="E5920">
        <f t="shared" si="2201"/>
        <v>6112</v>
      </c>
      <c r="F5920">
        <f t="shared" si="2202"/>
        <v>783168</v>
      </c>
      <c r="G5920" t="str">
        <f t="shared" si="2203"/>
        <v>000C3340</v>
      </c>
      <c r="H5920" t="str">
        <f t="shared" si="2215"/>
        <v/>
      </c>
      <c r="I5920" t="str">
        <f t="shared" si="2214"/>
        <v/>
      </c>
      <c r="J5920" t="s">
        <v>20448</v>
      </c>
      <c r="K5920" t="str">
        <f t="shared" si="2205"/>
        <v>A2EF0000</v>
      </c>
      <c r="L5920" t="str">
        <f t="shared" si="2206"/>
        <v>40330C00</v>
      </c>
      <c r="M5920" t="str">
        <f t="shared" si="2207"/>
        <v>A2EF000040330C00</v>
      </c>
      <c r="N5920" t="str">
        <f t="shared" si="2208"/>
        <v>A2EF=铫</v>
      </c>
      <c r="P5920" s="2" t="s">
        <v>9262</v>
      </c>
      <c r="Q5920" s="2" t="s">
        <v>19766</v>
      </c>
      <c r="R5920" t="str">
        <f t="shared" si="2209"/>
        <v>C7EC=烨</v>
      </c>
    </row>
    <row r="5921" spans="1:18">
      <c r="A5921" s="2" t="s">
        <v>20449</v>
      </c>
      <c r="B5921" s="2" t="s">
        <v>20450</v>
      </c>
      <c r="C5921">
        <f t="shared" si="2213"/>
        <v>6382</v>
      </c>
      <c r="D5921">
        <f t="shared" si="2200"/>
        <v>6126</v>
      </c>
      <c r="E5921">
        <f t="shared" si="2201"/>
        <v>6112</v>
      </c>
      <c r="F5921">
        <f t="shared" si="2202"/>
        <v>783232</v>
      </c>
      <c r="G5921" t="str">
        <f t="shared" si="2203"/>
        <v>000C3380</v>
      </c>
      <c r="H5921" t="str">
        <f t="shared" si="2215"/>
        <v/>
      </c>
      <c r="I5921" t="str">
        <f t="shared" ref="I5921:I5930" si="2216">MID($I$1,(ROW()-2)*4+1,4)</f>
        <v/>
      </c>
      <c r="J5921" t="s">
        <v>20451</v>
      </c>
      <c r="K5921" t="str">
        <f t="shared" si="2205"/>
        <v>A3EF0000</v>
      </c>
      <c r="L5921" t="str">
        <f t="shared" si="2206"/>
        <v>80330C00</v>
      </c>
      <c r="M5921" t="str">
        <f t="shared" si="2207"/>
        <v>A3EF000080330C00</v>
      </c>
      <c r="N5921" t="str">
        <f t="shared" si="2208"/>
        <v>A3EF=铮</v>
      </c>
      <c r="P5921" s="2" t="s">
        <v>9574</v>
      </c>
      <c r="Q5921" s="2" t="s">
        <v>19769</v>
      </c>
      <c r="R5921" t="str">
        <f t="shared" si="2209"/>
        <v>C8EC=烊</v>
      </c>
    </row>
    <row r="5922" spans="1:18">
      <c r="A5922" s="2" t="s">
        <v>20452</v>
      </c>
      <c r="B5922" s="2" t="s">
        <v>20453</v>
      </c>
      <c r="C5922">
        <f t="shared" si="2213"/>
        <v>6383</v>
      </c>
      <c r="D5922">
        <f t="shared" si="2200"/>
        <v>6127</v>
      </c>
      <c r="E5922">
        <f t="shared" si="2201"/>
        <v>6112</v>
      </c>
      <c r="F5922">
        <f t="shared" si="2202"/>
        <v>783296</v>
      </c>
      <c r="G5922" t="str">
        <f t="shared" si="2203"/>
        <v>000C33C0</v>
      </c>
      <c r="H5922" t="str">
        <f t="shared" si="2215"/>
        <v/>
      </c>
      <c r="I5922" t="str">
        <f t="shared" si="2216"/>
        <v/>
      </c>
      <c r="J5922" t="s">
        <v>20454</v>
      </c>
      <c r="K5922" t="str">
        <f t="shared" si="2205"/>
        <v>A4EF0000</v>
      </c>
      <c r="L5922" t="str">
        <f t="shared" si="2206"/>
        <v>C0330C00</v>
      </c>
      <c r="M5922" t="str">
        <f t="shared" si="2207"/>
        <v>A4EF0000C0330C00</v>
      </c>
      <c r="N5922" t="str">
        <f t="shared" si="2208"/>
        <v>A4EF=铯</v>
      </c>
      <c r="P5922" s="2" t="s">
        <v>9890</v>
      </c>
      <c r="Q5922" s="2" t="s">
        <v>19772</v>
      </c>
      <c r="R5922" t="str">
        <f t="shared" si="2209"/>
        <v>C9EC=焐</v>
      </c>
    </row>
    <row r="5923" spans="1:18">
      <c r="A5923" s="2" t="s">
        <v>20455</v>
      </c>
      <c r="B5923" s="2" t="s">
        <v>20456</v>
      </c>
      <c r="C5923">
        <f t="shared" si="2213"/>
        <v>6384</v>
      </c>
      <c r="D5923">
        <f t="shared" si="2200"/>
        <v>6128</v>
      </c>
      <c r="E5923">
        <f t="shared" si="2201"/>
        <v>6128</v>
      </c>
      <c r="F5923">
        <f t="shared" si="2202"/>
        <v>784384</v>
      </c>
      <c r="G5923" t="str">
        <f t="shared" si="2203"/>
        <v>000C3800</v>
      </c>
      <c r="H5923" t="str">
        <f t="shared" si="2215"/>
        <v/>
      </c>
      <c r="I5923" t="str">
        <f t="shared" si="2216"/>
        <v/>
      </c>
      <c r="J5923" t="s">
        <v>20457</v>
      </c>
      <c r="K5923" t="str">
        <f t="shared" si="2205"/>
        <v>A5EF0000</v>
      </c>
      <c r="L5923" t="str">
        <f t="shared" si="2206"/>
        <v>00380C00</v>
      </c>
      <c r="M5923" t="str">
        <f t="shared" si="2207"/>
        <v>A5EF000000380C00</v>
      </c>
      <c r="N5923" t="str">
        <f t="shared" si="2208"/>
        <v>A5EF=铳</v>
      </c>
      <c r="P5923" s="2" t="s">
        <v>10202</v>
      </c>
      <c r="Q5923" s="2" t="s">
        <v>19775</v>
      </c>
      <c r="R5923" t="str">
        <f t="shared" si="2209"/>
        <v>CAEC=焓</v>
      </c>
    </row>
    <row r="5924" spans="1:18">
      <c r="A5924" s="2" t="s">
        <v>20458</v>
      </c>
      <c r="B5924" s="2" t="s">
        <v>20459</v>
      </c>
      <c r="C5924">
        <f t="shared" si="2213"/>
        <v>6385</v>
      </c>
      <c r="D5924">
        <f t="shared" si="2200"/>
        <v>6129</v>
      </c>
      <c r="E5924">
        <f t="shared" si="2201"/>
        <v>6128</v>
      </c>
      <c r="F5924">
        <f t="shared" si="2202"/>
        <v>784448</v>
      </c>
      <c r="G5924" t="str">
        <f t="shared" si="2203"/>
        <v>000C3840</v>
      </c>
      <c r="H5924" t="str">
        <f t="shared" si="2215"/>
        <v/>
      </c>
      <c r="I5924" t="str">
        <f t="shared" si="2216"/>
        <v/>
      </c>
      <c r="J5924" t="s">
        <v>20460</v>
      </c>
      <c r="K5924" t="str">
        <f t="shared" si="2205"/>
        <v>A6EF0000</v>
      </c>
      <c r="L5924" t="str">
        <f t="shared" si="2206"/>
        <v>40380C00</v>
      </c>
      <c r="M5924" t="str">
        <f t="shared" si="2207"/>
        <v>A6EF000040380C00</v>
      </c>
      <c r="N5924" t="str">
        <f t="shared" si="2208"/>
        <v>A6EF=铴</v>
      </c>
      <c r="P5924" s="2" t="s">
        <v>10514</v>
      </c>
      <c r="Q5924" s="2" t="s">
        <v>19778</v>
      </c>
      <c r="R5924" t="str">
        <f t="shared" si="2209"/>
        <v>CBEC=焖</v>
      </c>
    </row>
    <row r="5925" spans="1:18">
      <c r="A5925" s="2" t="s">
        <v>20461</v>
      </c>
      <c r="B5925" s="2" t="s">
        <v>20462</v>
      </c>
      <c r="C5925">
        <f t="shared" si="2213"/>
        <v>6386</v>
      </c>
      <c r="D5925">
        <f t="shared" si="2200"/>
        <v>6130</v>
      </c>
      <c r="E5925">
        <f t="shared" si="2201"/>
        <v>6128</v>
      </c>
      <c r="F5925">
        <f t="shared" si="2202"/>
        <v>784512</v>
      </c>
      <c r="G5925" t="str">
        <f t="shared" si="2203"/>
        <v>000C3880</v>
      </c>
      <c r="H5925" t="str">
        <f t="shared" si="2215"/>
        <v/>
      </c>
      <c r="I5925" t="str">
        <f t="shared" si="2216"/>
        <v/>
      </c>
      <c r="J5925" t="s">
        <v>20463</v>
      </c>
      <c r="K5925" t="str">
        <f t="shared" si="2205"/>
        <v>A7EF0000</v>
      </c>
      <c r="L5925" t="str">
        <f t="shared" si="2206"/>
        <v>80380C00</v>
      </c>
      <c r="M5925" t="str">
        <f t="shared" si="2207"/>
        <v>A7EF000080380C00</v>
      </c>
      <c r="N5925" t="str">
        <f t="shared" si="2208"/>
        <v>A7EF=铵</v>
      </c>
      <c r="P5925" s="2" t="s">
        <v>10825</v>
      </c>
      <c r="Q5925" s="2" t="s">
        <v>19781</v>
      </c>
      <c r="R5925" t="str">
        <f t="shared" si="2209"/>
        <v>CCEC=焯</v>
      </c>
    </row>
    <row r="5926" spans="1:18">
      <c r="A5926" s="2" t="s">
        <v>20464</v>
      </c>
      <c r="B5926" s="2" t="s">
        <v>20465</v>
      </c>
      <c r="C5926">
        <f t="shared" si="2213"/>
        <v>6387</v>
      </c>
      <c r="D5926">
        <f t="shared" si="2200"/>
        <v>6131</v>
      </c>
      <c r="E5926">
        <f t="shared" si="2201"/>
        <v>6128</v>
      </c>
      <c r="F5926">
        <f t="shared" si="2202"/>
        <v>784576</v>
      </c>
      <c r="G5926" t="str">
        <f t="shared" si="2203"/>
        <v>000C38C0</v>
      </c>
      <c r="H5926" t="str">
        <f t="shared" si="2215"/>
        <v/>
      </c>
      <c r="I5926" t="str">
        <f t="shared" si="2216"/>
        <v/>
      </c>
      <c r="J5926" t="s">
        <v>20466</v>
      </c>
      <c r="K5926" t="str">
        <f t="shared" si="2205"/>
        <v>A8EF0000</v>
      </c>
      <c r="L5926" t="str">
        <f t="shared" si="2206"/>
        <v>C0380C00</v>
      </c>
      <c r="M5926" t="str">
        <f t="shared" si="2207"/>
        <v>A8EF0000C0380C00</v>
      </c>
      <c r="N5926" t="str">
        <f t="shared" si="2208"/>
        <v>A8EF=铷</v>
      </c>
      <c r="P5926" s="2" t="s">
        <v>11125</v>
      </c>
      <c r="Q5926" s="2" t="s">
        <v>19784</v>
      </c>
      <c r="R5926" t="str">
        <f t="shared" si="2209"/>
        <v>CDEC=焱</v>
      </c>
    </row>
    <row r="5927" spans="1:18">
      <c r="A5927" s="2" t="s">
        <v>20467</v>
      </c>
      <c r="B5927" s="2" t="s">
        <v>20468</v>
      </c>
      <c r="C5927">
        <f t="shared" si="2213"/>
        <v>6388</v>
      </c>
      <c r="D5927">
        <f t="shared" si="2200"/>
        <v>6132</v>
      </c>
      <c r="E5927">
        <f t="shared" si="2201"/>
        <v>6128</v>
      </c>
      <c r="F5927">
        <f t="shared" si="2202"/>
        <v>784640</v>
      </c>
      <c r="G5927" t="str">
        <f t="shared" si="2203"/>
        <v>000C3900</v>
      </c>
      <c r="H5927" t="str">
        <f t="shared" ref="H5927:H5936" si="2217">MID($H$1,(ROW()-2)*4+1,4)</f>
        <v/>
      </c>
      <c r="I5927" t="str">
        <f t="shared" si="2216"/>
        <v/>
      </c>
      <c r="J5927" t="s">
        <v>20469</v>
      </c>
      <c r="K5927" t="str">
        <f t="shared" si="2205"/>
        <v>A9EF0000</v>
      </c>
      <c r="L5927" t="str">
        <f t="shared" si="2206"/>
        <v>00390C00</v>
      </c>
      <c r="M5927" t="str">
        <f t="shared" si="2207"/>
        <v>A9EF000000390C00</v>
      </c>
      <c r="N5927" t="str">
        <f t="shared" si="2208"/>
        <v>A9EF=铹</v>
      </c>
      <c r="P5927" s="2" t="s">
        <v>11434</v>
      </c>
      <c r="Q5927" s="2" t="s">
        <v>19787</v>
      </c>
      <c r="R5927" t="str">
        <f t="shared" si="2209"/>
        <v>CEEC=煳</v>
      </c>
    </row>
    <row r="5928" spans="1:18">
      <c r="A5928" s="2" t="s">
        <v>20470</v>
      </c>
      <c r="B5928" s="2" t="s">
        <v>20471</v>
      </c>
      <c r="C5928">
        <f t="shared" si="2213"/>
        <v>6389</v>
      </c>
      <c r="D5928">
        <f t="shared" si="2200"/>
        <v>6133</v>
      </c>
      <c r="E5928">
        <f t="shared" si="2201"/>
        <v>6128</v>
      </c>
      <c r="F5928">
        <f t="shared" si="2202"/>
        <v>784704</v>
      </c>
      <c r="G5928" t="str">
        <f t="shared" si="2203"/>
        <v>000C3940</v>
      </c>
      <c r="H5928" t="str">
        <f t="shared" si="2217"/>
        <v/>
      </c>
      <c r="I5928" t="str">
        <f t="shared" si="2216"/>
        <v/>
      </c>
      <c r="J5928" t="s">
        <v>20472</v>
      </c>
      <c r="K5928" t="str">
        <f t="shared" si="2205"/>
        <v>AAEF0000</v>
      </c>
      <c r="L5928" t="str">
        <f t="shared" si="2206"/>
        <v>40390C00</v>
      </c>
      <c r="M5928" t="str">
        <f t="shared" si="2207"/>
        <v>AAEF000040390C00</v>
      </c>
      <c r="N5928" t="str">
        <f t="shared" si="2208"/>
        <v>AAEF=铼</v>
      </c>
      <c r="P5928" s="2" t="s">
        <v>11737</v>
      </c>
      <c r="Q5928" s="2" t="s">
        <v>19790</v>
      </c>
      <c r="R5928" t="str">
        <f t="shared" si="2209"/>
        <v>CFEC=煜</v>
      </c>
    </row>
    <row r="5929" spans="1:18">
      <c r="A5929" s="2" t="s">
        <v>20473</v>
      </c>
      <c r="B5929" s="2" t="s">
        <v>20474</v>
      </c>
      <c r="C5929">
        <f t="shared" si="2213"/>
        <v>6390</v>
      </c>
      <c r="D5929">
        <f t="shared" si="2200"/>
        <v>6134</v>
      </c>
      <c r="E5929">
        <f t="shared" si="2201"/>
        <v>6128</v>
      </c>
      <c r="F5929">
        <f t="shared" si="2202"/>
        <v>784768</v>
      </c>
      <c r="G5929" t="str">
        <f t="shared" si="2203"/>
        <v>000C3980</v>
      </c>
      <c r="H5929" t="str">
        <f t="shared" si="2217"/>
        <v/>
      </c>
      <c r="I5929" t="str">
        <f t="shared" si="2216"/>
        <v/>
      </c>
      <c r="J5929" t="s">
        <v>20475</v>
      </c>
      <c r="K5929" t="str">
        <f t="shared" si="2205"/>
        <v>ABEF0000</v>
      </c>
      <c r="L5929" t="str">
        <f t="shared" si="2206"/>
        <v>80390C00</v>
      </c>
      <c r="M5929" t="str">
        <f t="shared" si="2207"/>
        <v>ABEF000080390C00</v>
      </c>
      <c r="N5929" t="str">
        <f t="shared" si="2208"/>
        <v>ABEF=铽</v>
      </c>
      <c r="P5929" s="2" t="s">
        <v>12036</v>
      </c>
      <c r="Q5929" s="2" t="s">
        <v>19793</v>
      </c>
      <c r="R5929" t="str">
        <f t="shared" si="2209"/>
        <v>D0EC=煨</v>
      </c>
    </row>
    <row r="5930" spans="1:18">
      <c r="A5930" s="2" t="s">
        <v>20476</v>
      </c>
      <c r="B5930" s="2" t="s">
        <v>20477</v>
      </c>
      <c r="C5930">
        <f t="shared" si="2213"/>
        <v>6400</v>
      </c>
      <c r="D5930">
        <f t="shared" si="2200"/>
        <v>6144</v>
      </c>
      <c r="E5930">
        <f t="shared" si="2201"/>
        <v>6144</v>
      </c>
      <c r="F5930">
        <f t="shared" si="2202"/>
        <v>786432</v>
      </c>
      <c r="G5930" t="str">
        <f t="shared" si="2203"/>
        <v>000C4000</v>
      </c>
      <c r="H5930" t="str">
        <f t="shared" si="2217"/>
        <v/>
      </c>
      <c r="I5930" t="str">
        <f t="shared" si="2216"/>
        <v/>
      </c>
      <c r="J5930" t="s">
        <v>20478</v>
      </c>
      <c r="K5930" t="str">
        <f t="shared" si="2205"/>
        <v>ACEF0000</v>
      </c>
      <c r="L5930" t="str">
        <f t="shared" si="2206"/>
        <v>00400C00</v>
      </c>
      <c r="M5930" t="str">
        <f t="shared" si="2207"/>
        <v>ACEF000000400C00</v>
      </c>
      <c r="N5930" t="str">
        <f t="shared" si="2208"/>
        <v>ACEF=铿</v>
      </c>
      <c r="P5930" s="2" t="s">
        <v>12333</v>
      </c>
      <c r="Q5930" s="2" t="s">
        <v>19796</v>
      </c>
      <c r="R5930" t="str">
        <f t="shared" si="2209"/>
        <v>D1EC=煅</v>
      </c>
    </row>
    <row r="5931" spans="1:18">
      <c r="A5931" s="2" t="s">
        <v>20479</v>
      </c>
      <c r="B5931" s="2" t="s">
        <v>20480</v>
      </c>
      <c r="C5931">
        <f t="shared" si="2213"/>
        <v>6401</v>
      </c>
      <c r="D5931">
        <f t="shared" si="2200"/>
        <v>6145</v>
      </c>
      <c r="E5931">
        <f t="shared" si="2201"/>
        <v>6144</v>
      </c>
      <c r="F5931">
        <f t="shared" si="2202"/>
        <v>786496</v>
      </c>
      <c r="G5931" t="str">
        <f t="shared" si="2203"/>
        <v>000C4040</v>
      </c>
      <c r="H5931" t="str">
        <f t="shared" si="2217"/>
        <v/>
      </c>
      <c r="I5931" t="str">
        <f t="shared" ref="I5931:I5940" si="2218">MID($I$1,(ROW()-2)*4+1,4)</f>
        <v/>
      </c>
      <c r="J5931" t="s">
        <v>20481</v>
      </c>
      <c r="K5931" t="str">
        <f t="shared" si="2205"/>
        <v>ADEF0000</v>
      </c>
      <c r="L5931" t="str">
        <f t="shared" si="2206"/>
        <v>40400C00</v>
      </c>
      <c r="M5931" t="str">
        <f t="shared" si="2207"/>
        <v>ADEF000040400C00</v>
      </c>
      <c r="N5931" t="str">
        <f t="shared" si="2208"/>
        <v>ADEF=锃</v>
      </c>
      <c r="P5931" s="2" t="s">
        <v>12630</v>
      </c>
      <c r="Q5931" s="2" t="s">
        <v>19799</v>
      </c>
      <c r="R5931" t="str">
        <f t="shared" si="2209"/>
        <v>D2EC=煲</v>
      </c>
    </row>
    <row r="5932" spans="1:18">
      <c r="A5932" s="2" t="s">
        <v>20482</v>
      </c>
      <c r="B5932" s="2" t="s">
        <v>20483</v>
      </c>
      <c r="C5932">
        <f t="shared" si="2213"/>
        <v>6402</v>
      </c>
      <c r="D5932">
        <f t="shared" si="2200"/>
        <v>6146</v>
      </c>
      <c r="E5932">
        <f t="shared" si="2201"/>
        <v>6144</v>
      </c>
      <c r="F5932">
        <f t="shared" si="2202"/>
        <v>786560</v>
      </c>
      <c r="G5932" t="str">
        <f t="shared" si="2203"/>
        <v>000C4080</v>
      </c>
      <c r="H5932" t="str">
        <f t="shared" si="2217"/>
        <v/>
      </c>
      <c r="I5932" t="str">
        <f t="shared" si="2218"/>
        <v/>
      </c>
      <c r="J5932" t="s">
        <v>20484</v>
      </c>
      <c r="K5932" t="str">
        <f t="shared" si="2205"/>
        <v>AEEF0000</v>
      </c>
      <c r="L5932" t="str">
        <f t="shared" si="2206"/>
        <v>80400C00</v>
      </c>
      <c r="M5932" t="str">
        <f t="shared" si="2207"/>
        <v>AEEF000080400C00</v>
      </c>
      <c r="N5932" t="str">
        <f t="shared" si="2208"/>
        <v>AEEF=锂</v>
      </c>
      <c r="P5932" s="2" t="s">
        <v>12921</v>
      </c>
      <c r="Q5932" s="2" t="s">
        <v>19802</v>
      </c>
      <c r="R5932" t="str">
        <f t="shared" si="2209"/>
        <v>D3EC=煊</v>
      </c>
    </row>
    <row r="5933" spans="1:18">
      <c r="A5933" s="2" t="s">
        <v>20485</v>
      </c>
      <c r="B5933" s="2" t="s">
        <v>20486</v>
      </c>
      <c r="C5933">
        <f t="shared" si="2213"/>
        <v>6403</v>
      </c>
      <c r="D5933">
        <f t="shared" si="2200"/>
        <v>6147</v>
      </c>
      <c r="E5933">
        <f t="shared" si="2201"/>
        <v>6144</v>
      </c>
      <c r="F5933">
        <f t="shared" si="2202"/>
        <v>786624</v>
      </c>
      <c r="G5933" t="str">
        <f t="shared" si="2203"/>
        <v>000C40C0</v>
      </c>
      <c r="H5933" t="str">
        <f t="shared" si="2217"/>
        <v/>
      </c>
      <c r="I5933" t="str">
        <f t="shared" si="2218"/>
        <v/>
      </c>
      <c r="J5933" t="s">
        <v>20487</v>
      </c>
      <c r="K5933" t="str">
        <f t="shared" si="2205"/>
        <v>AFEF0000</v>
      </c>
      <c r="L5933" t="str">
        <f t="shared" si="2206"/>
        <v>C0400C00</v>
      </c>
      <c r="M5933" t="str">
        <f t="shared" si="2207"/>
        <v>AFEF0000C0400C00</v>
      </c>
      <c r="N5933" t="str">
        <f t="shared" si="2208"/>
        <v>AFEF=锆</v>
      </c>
      <c r="P5933" s="2" t="s">
        <v>13217</v>
      </c>
      <c r="Q5933" s="2" t="s">
        <v>19805</v>
      </c>
      <c r="R5933" t="str">
        <f t="shared" si="2209"/>
        <v>D4EC=煸</v>
      </c>
    </row>
    <row r="5934" spans="1:18">
      <c r="A5934" s="2" t="s">
        <v>20488</v>
      </c>
      <c r="B5934" s="2" t="s">
        <v>20489</v>
      </c>
      <c r="C5934">
        <f t="shared" si="2213"/>
        <v>6404</v>
      </c>
      <c r="D5934">
        <f t="shared" si="2200"/>
        <v>6148</v>
      </c>
      <c r="E5934">
        <f t="shared" si="2201"/>
        <v>6144</v>
      </c>
      <c r="F5934">
        <f t="shared" si="2202"/>
        <v>786688</v>
      </c>
      <c r="G5934" t="str">
        <f t="shared" si="2203"/>
        <v>000C4100</v>
      </c>
      <c r="H5934" t="str">
        <f t="shared" si="2217"/>
        <v/>
      </c>
      <c r="I5934" t="str">
        <f t="shared" si="2218"/>
        <v/>
      </c>
      <c r="J5934" t="s">
        <v>2305</v>
      </c>
      <c r="K5934" t="str">
        <f t="shared" si="2205"/>
        <v>B0EF0000</v>
      </c>
      <c r="L5934" t="str">
        <f t="shared" si="2206"/>
        <v>00410C00</v>
      </c>
      <c r="M5934" t="str">
        <f t="shared" si="2207"/>
        <v>B0EF000000410C00</v>
      </c>
      <c r="N5934" t="str">
        <f t="shared" si="2208"/>
        <v>B0EF=锇</v>
      </c>
      <c r="P5934" s="2" t="s">
        <v>13511</v>
      </c>
      <c r="Q5934" s="2" t="s">
        <v>19808</v>
      </c>
      <c r="R5934" t="str">
        <f t="shared" si="2209"/>
        <v>D5EC=煺</v>
      </c>
    </row>
    <row r="5935" spans="1:18">
      <c r="A5935" s="2" t="s">
        <v>20490</v>
      </c>
      <c r="B5935" s="2" t="s">
        <v>20491</v>
      </c>
      <c r="C5935">
        <f t="shared" si="2213"/>
        <v>6405</v>
      </c>
      <c r="D5935">
        <f t="shared" si="2200"/>
        <v>6149</v>
      </c>
      <c r="E5935">
        <f t="shared" si="2201"/>
        <v>6144</v>
      </c>
      <c r="F5935">
        <f t="shared" si="2202"/>
        <v>786752</v>
      </c>
      <c r="G5935" t="str">
        <f t="shared" si="2203"/>
        <v>000C4140</v>
      </c>
      <c r="H5935" t="str">
        <f t="shared" si="2217"/>
        <v/>
      </c>
      <c r="I5935" t="str">
        <f t="shared" si="2218"/>
        <v/>
      </c>
      <c r="J5935" t="s">
        <v>2836</v>
      </c>
      <c r="K5935" t="str">
        <f t="shared" si="2205"/>
        <v>B1EF0000</v>
      </c>
      <c r="L5935" t="str">
        <f t="shared" si="2206"/>
        <v>40410C00</v>
      </c>
      <c r="M5935" t="str">
        <f t="shared" si="2207"/>
        <v>B1EF000040410C00</v>
      </c>
      <c r="N5935" t="str">
        <f t="shared" si="2208"/>
        <v>B1EF=锉</v>
      </c>
      <c r="P5935" s="2" t="s">
        <v>13803</v>
      </c>
      <c r="Q5935" s="2" t="s">
        <v>19811</v>
      </c>
      <c r="R5935" t="str">
        <f t="shared" si="2209"/>
        <v>D6EC=熘</v>
      </c>
    </row>
    <row r="5936" spans="1:18">
      <c r="A5936" s="2" t="s">
        <v>20492</v>
      </c>
      <c r="B5936" s="2" t="s">
        <v>20493</v>
      </c>
      <c r="C5936">
        <f t="shared" si="2213"/>
        <v>6406</v>
      </c>
      <c r="D5936">
        <f t="shared" si="2200"/>
        <v>6150</v>
      </c>
      <c r="E5936">
        <f t="shared" si="2201"/>
        <v>6144</v>
      </c>
      <c r="F5936">
        <f t="shared" si="2202"/>
        <v>786816</v>
      </c>
      <c r="G5936" t="str">
        <f t="shared" si="2203"/>
        <v>000C4180</v>
      </c>
      <c r="H5936" t="str">
        <f t="shared" si="2217"/>
        <v/>
      </c>
      <c r="I5936" t="str">
        <f t="shared" si="2218"/>
        <v/>
      </c>
      <c r="J5936" t="s">
        <v>3188</v>
      </c>
      <c r="K5936" t="str">
        <f t="shared" si="2205"/>
        <v>B2EF0000</v>
      </c>
      <c r="L5936" t="str">
        <f t="shared" si="2206"/>
        <v>80410C00</v>
      </c>
      <c r="M5936" t="str">
        <f t="shared" si="2207"/>
        <v>B2EF000080410C00</v>
      </c>
      <c r="N5936" t="str">
        <f t="shared" si="2208"/>
        <v>B2EF=锊</v>
      </c>
      <c r="P5936" s="2" t="s">
        <v>14094</v>
      </c>
      <c r="Q5936" s="2" t="s">
        <v>19814</v>
      </c>
      <c r="R5936" t="str">
        <f t="shared" si="2209"/>
        <v>D7EC=熳</v>
      </c>
    </row>
    <row r="5937" spans="1:18">
      <c r="A5937" s="2" t="s">
        <v>20494</v>
      </c>
      <c r="B5937" s="2" t="s">
        <v>20495</v>
      </c>
      <c r="C5937">
        <f t="shared" si="2213"/>
        <v>6407</v>
      </c>
      <c r="D5937">
        <f t="shared" si="2200"/>
        <v>6151</v>
      </c>
      <c r="E5937">
        <f t="shared" si="2201"/>
        <v>6144</v>
      </c>
      <c r="F5937">
        <f t="shared" si="2202"/>
        <v>786880</v>
      </c>
      <c r="G5937" t="str">
        <f t="shared" si="2203"/>
        <v>000C41C0</v>
      </c>
      <c r="H5937" t="str">
        <f t="shared" ref="H5937:H5946" si="2219">MID($H$1,(ROW()-2)*4+1,4)</f>
        <v/>
      </c>
      <c r="I5937" t="str">
        <f t="shared" si="2218"/>
        <v/>
      </c>
      <c r="J5937" t="s">
        <v>3536</v>
      </c>
      <c r="K5937" t="str">
        <f t="shared" si="2205"/>
        <v>B3EF0000</v>
      </c>
      <c r="L5937" t="str">
        <f t="shared" si="2206"/>
        <v>C0410C00</v>
      </c>
      <c r="M5937" t="str">
        <f t="shared" si="2207"/>
        <v>B3EF0000C0410C00</v>
      </c>
      <c r="N5937" t="str">
        <f t="shared" si="2208"/>
        <v>B3EF=锍</v>
      </c>
      <c r="P5937" s="2" t="s">
        <v>14371</v>
      </c>
      <c r="Q5937" s="2" t="s">
        <v>19817</v>
      </c>
      <c r="R5937" t="str">
        <f t="shared" si="2209"/>
        <v>D8EC=熵</v>
      </c>
    </row>
    <row r="5938" spans="1:18">
      <c r="A5938" s="2" t="s">
        <v>20496</v>
      </c>
      <c r="B5938" s="2" t="s">
        <v>20497</v>
      </c>
      <c r="C5938">
        <f t="shared" si="2213"/>
        <v>6408</v>
      </c>
      <c r="D5938">
        <f t="shared" si="2200"/>
        <v>6152</v>
      </c>
      <c r="E5938">
        <f t="shared" si="2201"/>
        <v>6144</v>
      </c>
      <c r="F5938">
        <f t="shared" si="2202"/>
        <v>786944</v>
      </c>
      <c r="G5938" t="str">
        <f t="shared" si="2203"/>
        <v>000C4200</v>
      </c>
      <c r="H5938" t="str">
        <f t="shared" si="2219"/>
        <v/>
      </c>
      <c r="I5938" t="str">
        <f t="shared" si="2218"/>
        <v/>
      </c>
      <c r="J5938" t="s">
        <v>1132</v>
      </c>
      <c r="K5938" t="str">
        <f t="shared" si="2205"/>
        <v>B4EF0000</v>
      </c>
      <c r="L5938" t="str">
        <f t="shared" si="2206"/>
        <v>00420C00</v>
      </c>
      <c r="M5938" t="str">
        <f t="shared" si="2207"/>
        <v>B4EF000000420C00</v>
      </c>
      <c r="N5938" t="str">
        <f t="shared" si="2208"/>
        <v>B4EF=锎</v>
      </c>
      <c r="P5938" s="2" t="s">
        <v>14664</v>
      </c>
      <c r="Q5938" s="2" t="s">
        <v>19820</v>
      </c>
      <c r="R5938" t="str">
        <f t="shared" si="2209"/>
        <v>D9EC=熨</v>
      </c>
    </row>
    <row r="5939" spans="1:18">
      <c r="A5939" s="2" t="s">
        <v>20498</v>
      </c>
      <c r="B5939" s="2" t="s">
        <v>20499</v>
      </c>
      <c r="C5939">
        <f t="shared" si="2213"/>
        <v>6409</v>
      </c>
      <c r="D5939">
        <f t="shared" si="2200"/>
        <v>6153</v>
      </c>
      <c r="E5939">
        <f t="shared" si="2201"/>
        <v>6144</v>
      </c>
      <c r="F5939">
        <f t="shared" si="2202"/>
        <v>787008</v>
      </c>
      <c r="G5939" t="str">
        <f t="shared" si="2203"/>
        <v>000C4240</v>
      </c>
      <c r="H5939" t="str">
        <f t="shared" si="2219"/>
        <v/>
      </c>
      <c r="I5939" t="str">
        <f t="shared" si="2218"/>
        <v/>
      </c>
      <c r="J5939" t="s">
        <v>4223</v>
      </c>
      <c r="K5939" t="str">
        <f t="shared" si="2205"/>
        <v>B5EF0000</v>
      </c>
      <c r="L5939" t="str">
        <f t="shared" si="2206"/>
        <v>40420C00</v>
      </c>
      <c r="M5939" t="str">
        <f t="shared" si="2207"/>
        <v>B5EF000040420C00</v>
      </c>
      <c r="N5939" t="str">
        <f t="shared" si="2208"/>
        <v>B5EF=锏</v>
      </c>
      <c r="P5939" s="2" t="s">
        <v>14950</v>
      </c>
      <c r="Q5939" s="2" t="s">
        <v>19823</v>
      </c>
      <c r="R5939" t="str">
        <f t="shared" si="2209"/>
        <v>DAEC=熠</v>
      </c>
    </row>
    <row r="5940" spans="1:18">
      <c r="A5940" s="2" t="s">
        <v>20500</v>
      </c>
      <c r="B5940" s="2" t="s">
        <v>20501</v>
      </c>
      <c r="C5940">
        <f t="shared" si="2213"/>
        <v>6410</v>
      </c>
      <c r="D5940">
        <f t="shared" si="2200"/>
        <v>6154</v>
      </c>
      <c r="E5940">
        <f t="shared" si="2201"/>
        <v>6144</v>
      </c>
      <c r="F5940">
        <f t="shared" si="2202"/>
        <v>787072</v>
      </c>
      <c r="G5940" t="str">
        <f t="shared" si="2203"/>
        <v>000C4280</v>
      </c>
      <c r="H5940" t="str">
        <f t="shared" si="2219"/>
        <v/>
      </c>
      <c r="I5940" t="str">
        <f t="shared" si="2218"/>
        <v/>
      </c>
      <c r="J5940" t="s">
        <v>4563</v>
      </c>
      <c r="K5940" t="str">
        <f t="shared" si="2205"/>
        <v>B6EF0000</v>
      </c>
      <c r="L5940" t="str">
        <f t="shared" si="2206"/>
        <v>80420C00</v>
      </c>
      <c r="M5940" t="str">
        <f t="shared" si="2207"/>
        <v>B6EF000080420C00</v>
      </c>
      <c r="N5940" t="str">
        <f t="shared" si="2208"/>
        <v>B6EF=锒</v>
      </c>
      <c r="P5940" s="2" t="s">
        <v>15241</v>
      </c>
      <c r="Q5940" s="2" t="s">
        <v>19826</v>
      </c>
      <c r="R5940" t="str">
        <f t="shared" si="2209"/>
        <v>DBEC=燠</v>
      </c>
    </row>
    <row r="5941" spans="1:18">
      <c r="A5941" s="2" t="s">
        <v>20502</v>
      </c>
      <c r="B5941" s="2" t="s">
        <v>20503</v>
      </c>
      <c r="C5941">
        <f t="shared" si="2213"/>
        <v>6411</v>
      </c>
      <c r="D5941">
        <f t="shared" si="2200"/>
        <v>6155</v>
      </c>
      <c r="E5941">
        <f t="shared" si="2201"/>
        <v>6144</v>
      </c>
      <c r="F5941">
        <f t="shared" si="2202"/>
        <v>787136</v>
      </c>
      <c r="G5941" t="str">
        <f t="shared" si="2203"/>
        <v>000C42C0</v>
      </c>
      <c r="H5941" t="str">
        <f t="shared" si="2219"/>
        <v/>
      </c>
      <c r="I5941" t="str">
        <f t="shared" ref="I5941:I5950" si="2220">MID($I$1,(ROW()-2)*4+1,4)</f>
        <v/>
      </c>
      <c r="J5941" t="s">
        <v>1275</v>
      </c>
      <c r="K5941" t="str">
        <f t="shared" si="2205"/>
        <v>B7EF0000</v>
      </c>
      <c r="L5941" t="str">
        <f t="shared" si="2206"/>
        <v>C0420C00</v>
      </c>
      <c r="M5941" t="str">
        <f t="shared" si="2207"/>
        <v>B7EF0000C0420C00</v>
      </c>
      <c r="N5941" t="str">
        <f t="shared" si="2208"/>
        <v>B7EF=锓</v>
      </c>
      <c r="P5941" s="2" t="s">
        <v>15531</v>
      </c>
      <c r="Q5941" s="2" t="s">
        <v>19829</v>
      </c>
      <c r="R5941" t="str">
        <f t="shared" si="2209"/>
        <v>DCEC=燔</v>
      </c>
    </row>
    <row r="5942" spans="1:18">
      <c r="A5942" s="2" t="s">
        <v>20504</v>
      </c>
      <c r="B5942" s="2" t="s">
        <v>20505</v>
      </c>
      <c r="C5942">
        <f t="shared" si="2213"/>
        <v>6412</v>
      </c>
      <c r="D5942">
        <f t="shared" si="2200"/>
        <v>6156</v>
      </c>
      <c r="E5942">
        <f t="shared" si="2201"/>
        <v>6144</v>
      </c>
      <c r="F5942">
        <f t="shared" si="2202"/>
        <v>787200</v>
      </c>
      <c r="G5942" t="str">
        <f t="shared" si="2203"/>
        <v>000C4300</v>
      </c>
      <c r="H5942" t="str">
        <f t="shared" si="2219"/>
        <v/>
      </c>
      <c r="I5942" t="str">
        <f t="shared" si="2220"/>
        <v/>
      </c>
      <c r="J5942" t="s">
        <v>5238</v>
      </c>
      <c r="K5942" t="str">
        <f t="shared" si="2205"/>
        <v>B8EF0000</v>
      </c>
      <c r="L5942" t="str">
        <f t="shared" si="2206"/>
        <v>00430C00</v>
      </c>
      <c r="M5942" t="str">
        <f t="shared" si="2207"/>
        <v>B8EF000000430C00</v>
      </c>
      <c r="N5942" t="str">
        <f t="shared" si="2208"/>
        <v>B8EF=锔</v>
      </c>
      <c r="P5942" s="2" t="s">
        <v>15818</v>
      </c>
      <c r="Q5942" s="2" t="s">
        <v>19832</v>
      </c>
      <c r="R5942" t="str">
        <f t="shared" si="2209"/>
        <v>DDEC=燧</v>
      </c>
    </row>
    <row r="5943" spans="1:18">
      <c r="A5943" s="2" t="s">
        <v>20506</v>
      </c>
      <c r="B5943" s="2" t="s">
        <v>20507</v>
      </c>
      <c r="C5943">
        <f t="shared" si="2213"/>
        <v>6413</v>
      </c>
      <c r="D5943">
        <f t="shared" si="2200"/>
        <v>6157</v>
      </c>
      <c r="E5943">
        <f t="shared" si="2201"/>
        <v>6144</v>
      </c>
      <c r="F5943">
        <f t="shared" si="2202"/>
        <v>787264</v>
      </c>
      <c r="G5943" t="str">
        <f t="shared" si="2203"/>
        <v>000C4340</v>
      </c>
      <c r="H5943" t="str">
        <f t="shared" si="2219"/>
        <v/>
      </c>
      <c r="I5943" t="str">
        <f t="shared" si="2220"/>
        <v/>
      </c>
      <c r="J5943" t="s">
        <v>5571</v>
      </c>
      <c r="K5943" t="str">
        <f t="shared" si="2205"/>
        <v>B9EF0000</v>
      </c>
      <c r="L5943" t="str">
        <f t="shared" si="2206"/>
        <v>40430C00</v>
      </c>
      <c r="M5943" t="str">
        <f t="shared" si="2207"/>
        <v>B9EF000040430C00</v>
      </c>
      <c r="N5943" t="str">
        <f t="shared" si="2208"/>
        <v>B9EF=锕</v>
      </c>
      <c r="P5943" s="2" t="s">
        <v>16103</v>
      </c>
      <c r="Q5943" s="2" t="s">
        <v>19835</v>
      </c>
      <c r="R5943" t="str">
        <f t="shared" si="2209"/>
        <v>DEEC=燹</v>
      </c>
    </row>
    <row r="5944" spans="1:18">
      <c r="A5944" s="2" t="s">
        <v>20508</v>
      </c>
      <c r="B5944" s="2" t="s">
        <v>20509</v>
      </c>
      <c r="C5944">
        <f t="shared" si="2213"/>
        <v>6414</v>
      </c>
      <c r="D5944">
        <f t="shared" si="2200"/>
        <v>6158</v>
      </c>
      <c r="E5944">
        <f t="shared" si="2201"/>
        <v>6144</v>
      </c>
      <c r="F5944">
        <f t="shared" si="2202"/>
        <v>787328</v>
      </c>
      <c r="G5944" t="str">
        <f t="shared" si="2203"/>
        <v>000C4380</v>
      </c>
      <c r="H5944" t="str">
        <f t="shared" si="2219"/>
        <v/>
      </c>
      <c r="I5944" t="str">
        <f t="shared" si="2220"/>
        <v/>
      </c>
      <c r="J5944" t="s">
        <v>5908</v>
      </c>
      <c r="K5944" t="str">
        <f t="shared" si="2205"/>
        <v>BAEF0000</v>
      </c>
      <c r="L5944" t="str">
        <f t="shared" si="2206"/>
        <v>80430C00</v>
      </c>
      <c r="M5944" t="str">
        <f t="shared" si="2207"/>
        <v>BAEF000080430C00</v>
      </c>
      <c r="N5944" t="str">
        <f t="shared" si="2208"/>
        <v>BAEF=锖</v>
      </c>
      <c r="P5944" s="2" t="s">
        <v>16387</v>
      </c>
      <c r="Q5944" s="2" t="s">
        <v>19838</v>
      </c>
      <c r="R5944" t="str">
        <f t="shared" si="2209"/>
        <v>DFEC=爝</v>
      </c>
    </row>
    <row r="5945" spans="1:18">
      <c r="A5945" s="2" t="s">
        <v>20510</v>
      </c>
      <c r="B5945" s="2" t="s">
        <v>20511</v>
      </c>
      <c r="C5945">
        <f t="shared" si="2213"/>
        <v>6415</v>
      </c>
      <c r="D5945">
        <f t="shared" si="2200"/>
        <v>6159</v>
      </c>
      <c r="E5945">
        <f t="shared" si="2201"/>
        <v>6144</v>
      </c>
      <c r="F5945">
        <f t="shared" si="2202"/>
        <v>787392</v>
      </c>
      <c r="G5945" t="str">
        <f t="shared" si="2203"/>
        <v>000C43C0</v>
      </c>
      <c r="H5945" t="str">
        <f t="shared" si="2219"/>
        <v/>
      </c>
      <c r="I5945" t="str">
        <f t="shared" si="2220"/>
        <v/>
      </c>
      <c r="J5945" t="s">
        <v>6240</v>
      </c>
      <c r="K5945" t="str">
        <f t="shared" si="2205"/>
        <v>BBEF0000</v>
      </c>
      <c r="L5945" t="str">
        <f t="shared" si="2206"/>
        <v>C0430C00</v>
      </c>
      <c r="M5945" t="str">
        <f t="shared" si="2207"/>
        <v>BBEF0000C0430C00</v>
      </c>
      <c r="N5945" t="str">
        <f t="shared" si="2208"/>
        <v>BBEF=锘</v>
      </c>
      <c r="P5945" s="2" t="s">
        <v>16665</v>
      </c>
      <c r="Q5945" s="2" t="s">
        <v>19841</v>
      </c>
      <c r="R5945" t="str">
        <f t="shared" si="2209"/>
        <v>E0EC=爨</v>
      </c>
    </row>
    <row r="5946" spans="1:18">
      <c r="A5946" s="2" t="s">
        <v>20512</v>
      </c>
      <c r="B5946" s="2" t="s">
        <v>20513</v>
      </c>
      <c r="C5946">
        <f t="shared" si="2213"/>
        <v>6416</v>
      </c>
      <c r="D5946">
        <f t="shared" si="2200"/>
        <v>6160</v>
      </c>
      <c r="E5946">
        <f t="shared" si="2201"/>
        <v>6160</v>
      </c>
      <c r="F5946">
        <f t="shared" si="2202"/>
        <v>788480</v>
      </c>
      <c r="G5946" t="str">
        <f t="shared" si="2203"/>
        <v>000C4800</v>
      </c>
      <c r="H5946" t="str">
        <f t="shared" si="2219"/>
        <v/>
      </c>
      <c r="I5946" t="str">
        <f t="shared" si="2220"/>
        <v/>
      </c>
      <c r="J5946" t="s">
        <v>6569</v>
      </c>
      <c r="K5946" t="str">
        <f t="shared" si="2205"/>
        <v>BCEF0000</v>
      </c>
      <c r="L5946" t="str">
        <f t="shared" si="2206"/>
        <v>00480C00</v>
      </c>
      <c r="M5946" t="str">
        <f t="shared" si="2207"/>
        <v>BCEF000000480C00</v>
      </c>
      <c r="N5946" t="str">
        <f t="shared" si="2208"/>
        <v>BCEF=锛</v>
      </c>
      <c r="P5946" s="2" t="s">
        <v>16943</v>
      </c>
      <c r="Q5946" s="2" t="s">
        <v>19844</v>
      </c>
      <c r="R5946" t="str">
        <f t="shared" si="2209"/>
        <v>E1EC=灬</v>
      </c>
    </row>
    <row r="5947" spans="1:18">
      <c r="A5947" s="2" t="s">
        <v>20514</v>
      </c>
      <c r="B5947" s="2" t="s">
        <v>20515</v>
      </c>
      <c r="C5947">
        <f t="shared" si="2213"/>
        <v>6417</v>
      </c>
      <c r="D5947">
        <f t="shared" si="2200"/>
        <v>6161</v>
      </c>
      <c r="E5947">
        <f t="shared" si="2201"/>
        <v>6160</v>
      </c>
      <c r="F5947">
        <f t="shared" si="2202"/>
        <v>788544</v>
      </c>
      <c r="G5947" t="str">
        <f t="shared" si="2203"/>
        <v>000C4840</v>
      </c>
      <c r="H5947" t="str">
        <f t="shared" ref="H5947:H5956" si="2221">MID($H$1,(ROW()-2)*4+1,4)</f>
        <v/>
      </c>
      <c r="I5947" t="str">
        <f t="shared" si="2220"/>
        <v/>
      </c>
      <c r="J5947" t="s">
        <v>6903</v>
      </c>
      <c r="K5947" t="str">
        <f t="shared" si="2205"/>
        <v>BDEF0000</v>
      </c>
      <c r="L5947" t="str">
        <f t="shared" si="2206"/>
        <v>40480C00</v>
      </c>
      <c r="M5947" t="str">
        <f t="shared" si="2207"/>
        <v>BDEF000040480C00</v>
      </c>
      <c r="N5947" t="str">
        <f t="shared" si="2208"/>
        <v>BDEF=锝</v>
      </c>
      <c r="P5947" s="2" t="s">
        <v>17218</v>
      </c>
      <c r="Q5947" s="2" t="s">
        <v>19847</v>
      </c>
      <c r="R5947" t="str">
        <f t="shared" si="2209"/>
        <v>E2EC=焘</v>
      </c>
    </row>
    <row r="5948" spans="1:18">
      <c r="A5948" s="2" t="s">
        <v>20516</v>
      </c>
      <c r="B5948" s="2" t="s">
        <v>20517</v>
      </c>
      <c r="C5948">
        <f t="shared" si="2213"/>
        <v>6418</v>
      </c>
      <c r="D5948">
        <f t="shared" si="2200"/>
        <v>6162</v>
      </c>
      <c r="E5948">
        <f t="shared" si="2201"/>
        <v>6160</v>
      </c>
      <c r="F5948">
        <f t="shared" si="2202"/>
        <v>788608</v>
      </c>
      <c r="G5948" t="str">
        <f t="shared" si="2203"/>
        <v>000C4880</v>
      </c>
      <c r="H5948" t="str">
        <f t="shared" si="2221"/>
        <v/>
      </c>
      <c r="I5948" t="str">
        <f t="shared" si="2220"/>
        <v/>
      </c>
      <c r="J5948" t="s">
        <v>7228</v>
      </c>
      <c r="K5948" t="str">
        <f t="shared" si="2205"/>
        <v>BEEF0000</v>
      </c>
      <c r="L5948" t="str">
        <f t="shared" si="2206"/>
        <v>80480C00</v>
      </c>
      <c r="M5948" t="str">
        <f t="shared" si="2207"/>
        <v>BEEF000080480C00</v>
      </c>
      <c r="N5948" t="str">
        <f t="shared" si="2208"/>
        <v>BEEF=锞</v>
      </c>
      <c r="P5948" s="2" t="s">
        <v>17494</v>
      </c>
      <c r="Q5948" s="2" t="s">
        <v>19850</v>
      </c>
      <c r="R5948" t="str">
        <f t="shared" si="2209"/>
        <v>E3EC=煦</v>
      </c>
    </row>
    <row r="5949" spans="1:18">
      <c r="A5949" s="2" t="s">
        <v>20518</v>
      </c>
      <c r="B5949" s="2" t="s">
        <v>20519</v>
      </c>
      <c r="C5949">
        <f t="shared" si="2213"/>
        <v>6419</v>
      </c>
      <c r="D5949">
        <f t="shared" si="2200"/>
        <v>6163</v>
      </c>
      <c r="E5949">
        <f t="shared" si="2201"/>
        <v>6160</v>
      </c>
      <c r="F5949">
        <f t="shared" si="2202"/>
        <v>788672</v>
      </c>
      <c r="G5949" t="str">
        <f t="shared" si="2203"/>
        <v>000C48C0</v>
      </c>
      <c r="H5949" t="str">
        <f t="shared" si="2221"/>
        <v/>
      </c>
      <c r="I5949" t="str">
        <f t="shared" si="2220"/>
        <v/>
      </c>
      <c r="J5949" t="s">
        <v>7549</v>
      </c>
      <c r="K5949" t="str">
        <f t="shared" si="2205"/>
        <v>BFEF0000</v>
      </c>
      <c r="L5949" t="str">
        <f t="shared" si="2206"/>
        <v>C0480C00</v>
      </c>
      <c r="M5949" t="str">
        <f t="shared" si="2207"/>
        <v>BFEF0000C0480C00</v>
      </c>
      <c r="N5949" t="str">
        <f t="shared" si="2208"/>
        <v>BFEF=锟</v>
      </c>
      <c r="P5949" s="2" t="s">
        <v>17766</v>
      </c>
      <c r="Q5949" s="2" t="s">
        <v>19853</v>
      </c>
      <c r="R5949" t="str">
        <f t="shared" si="2209"/>
        <v>E4EC=熹</v>
      </c>
    </row>
    <row r="5950" spans="1:18">
      <c r="A5950" s="2" t="s">
        <v>20520</v>
      </c>
      <c r="B5950" s="2" t="s">
        <v>20521</v>
      </c>
      <c r="C5950">
        <f t="shared" si="2213"/>
        <v>6420</v>
      </c>
      <c r="D5950">
        <f t="shared" si="2200"/>
        <v>6164</v>
      </c>
      <c r="E5950">
        <f t="shared" si="2201"/>
        <v>6160</v>
      </c>
      <c r="F5950">
        <f t="shared" si="2202"/>
        <v>788736</v>
      </c>
      <c r="G5950" t="str">
        <f t="shared" si="2203"/>
        <v>000C4900</v>
      </c>
      <c r="H5950" t="str">
        <f t="shared" si="2221"/>
        <v/>
      </c>
      <c r="I5950" t="str">
        <f t="shared" si="2220"/>
        <v/>
      </c>
      <c r="J5950" t="s">
        <v>7872</v>
      </c>
      <c r="K5950" t="str">
        <f t="shared" si="2205"/>
        <v>C0EF0000</v>
      </c>
      <c r="L5950" t="str">
        <f t="shared" si="2206"/>
        <v>00490C00</v>
      </c>
      <c r="M5950" t="str">
        <f t="shared" si="2207"/>
        <v>C0EF000000490C00</v>
      </c>
      <c r="N5950" t="str">
        <f t="shared" si="2208"/>
        <v>C0EF=锢</v>
      </c>
      <c r="P5950" s="2" t="s">
        <v>18038</v>
      </c>
      <c r="Q5950" s="2" t="s">
        <v>19856</v>
      </c>
      <c r="R5950" t="str">
        <f t="shared" si="2209"/>
        <v>E5EC=戾</v>
      </c>
    </row>
    <row r="5951" spans="1:18">
      <c r="A5951" s="2" t="s">
        <v>20522</v>
      </c>
      <c r="B5951" s="2" t="s">
        <v>20523</v>
      </c>
      <c r="C5951">
        <f t="shared" si="2213"/>
        <v>6421</v>
      </c>
      <c r="D5951">
        <f t="shared" si="2200"/>
        <v>6165</v>
      </c>
      <c r="E5951">
        <f t="shared" si="2201"/>
        <v>6160</v>
      </c>
      <c r="F5951">
        <f t="shared" si="2202"/>
        <v>788800</v>
      </c>
      <c r="G5951" t="str">
        <f t="shared" si="2203"/>
        <v>000C4940</v>
      </c>
      <c r="H5951" t="str">
        <f t="shared" si="2221"/>
        <v/>
      </c>
      <c r="I5951" t="str">
        <f t="shared" ref="I5951:I5960" si="2222">MID($I$1,(ROW()-2)*4+1,4)</f>
        <v/>
      </c>
      <c r="J5951" t="s">
        <v>1713</v>
      </c>
      <c r="K5951" t="str">
        <f t="shared" si="2205"/>
        <v>C1EF0000</v>
      </c>
      <c r="L5951" t="str">
        <f t="shared" si="2206"/>
        <v>40490C00</v>
      </c>
      <c r="M5951" t="str">
        <f t="shared" si="2207"/>
        <v>C1EF000040490C00</v>
      </c>
      <c r="N5951" t="str">
        <f t="shared" si="2208"/>
        <v>C1EF=锪</v>
      </c>
      <c r="P5951" s="2" t="s">
        <v>18307</v>
      </c>
      <c r="Q5951" s="2" t="s">
        <v>19859</v>
      </c>
      <c r="R5951" t="str">
        <f t="shared" si="2209"/>
        <v>E6EC=戽</v>
      </c>
    </row>
    <row r="5952" spans="1:18">
      <c r="A5952" s="2" t="s">
        <v>20524</v>
      </c>
      <c r="B5952" s="2" t="s">
        <v>20525</v>
      </c>
      <c r="C5952">
        <f t="shared" si="2213"/>
        <v>6422</v>
      </c>
      <c r="D5952">
        <f t="shared" si="2200"/>
        <v>6166</v>
      </c>
      <c r="E5952">
        <f t="shared" si="2201"/>
        <v>6160</v>
      </c>
      <c r="F5952">
        <f t="shared" si="2202"/>
        <v>788864</v>
      </c>
      <c r="G5952" t="str">
        <f t="shared" si="2203"/>
        <v>000C4980</v>
      </c>
      <c r="H5952" t="str">
        <f t="shared" si="2221"/>
        <v/>
      </c>
      <c r="I5952" t="str">
        <f t="shared" si="2222"/>
        <v/>
      </c>
      <c r="J5952" t="s">
        <v>8501</v>
      </c>
      <c r="K5952" t="str">
        <f t="shared" si="2205"/>
        <v>C2EF0000</v>
      </c>
      <c r="L5952" t="str">
        <f t="shared" si="2206"/>
        <v>80490C00</v>
      </c>
      <c r="M5952" t="str">
        <f t="shared" si="2207"/>
        <v>C2EF000080490C00</v>
      </c>
      <c r="N5952" t="str">
        <f t="shared" si="2208"/>
        <v>C2EF=锫</v>
      </c>
      <c r="P5952" s="2" t="s">
        <v>18574</v>
      </c>
      <c r="Q5952" s="2" t="s">
        <v>19862</v>
      </c>
      <c r="R5952" t="str">
        <f t="shared" si="2209"/>
        <v>E7EC=扃</v>
      </c>
    </row>
    <row r="5953" spans="1:18">
      <c r="A5953" s="2" t="s">
        <v>20526</v>
      </c>
      <c r="B5953" s="2" t="s">
        <v>20527</v>
      </c>
      <c r="C5953">
        <f t="shared" si="2213"/>
        <v>6423</v>
      </c>
      <c r="D5953">
        <f t="shared" si="2200"/>
        <v>6167</v>
      </c>
      <c r="E5953">
        <f t="shared" si="2201"/>
        <v>6160</v>
      </c>
      <c r="F5953">
        <f t="shared" si="2202"/>
        <v>788928</v>
      </c>
      <c r="G5953" t="str">
        <f t="shared" si="2203"/>
        <v>000C49C0</v>
      </c>
      <c r="H5953" t="str">
        <f t="shared" si="2221"/>
        <v/>
      </c>
      <c r="I5953" t="str">
        <f t="shared" si="2222"/>
        <v/>
      </c>
      <c r="J5953" t="s">
        <v>8823</v>
      </c>
      <c r="K5953" t="str">
        <f t="shared" si="2205"/>
        <v>C3EF0000</v>
      </c>
      <c r="L5953" t="str">
        <f t="shared" si="2206"/>
        <v>C0490C00</v>
      </c>
      <c r="M5953" t="str">
        <f t="shared" si="2207"/>
        <v>C3EF0000C0490C00</v>
      </c>
      <c r="N5953" t="str">
        <f t="shared" si="2208"/>
        <v>C3EF=锩</v>
      </c>
      <c r="P5953" s="2" t="s">
        <v>18838</v>
      </c>
      <c r="Q5953" s="2" t="s">
        <v>19865</v>
      </c>
      <c r="R5953" t="str">
        <f t="shared" si="2209"/>
        <v>E8EC=扈</v>
      </c>
    </row>
    <row r="5954" spans="1:18">
      <c r="A5954" s="2" t="s">
        <v>20528</v>
      </c>
      <c r="B5954" s="2" t="s">
        <v>20529</v>
      </c>
      <c r="C5954">
        <f t="shared" si="2213"/>
        <v>6424</v>
      </c>
      <c r="D5954">
        <f t="shared" si="2200"/>
        <v>6168</v>
      </c>
      <c r="E5954">
        <f t="shared" si="2201"/>
        <v>6160</v>
      </c>
      <c r="F5954">
        <f t="shared" si="2202"/>
        <v>788992</v>
      </c>
      <c r="G5954" t="str">
        <f t="shared" si="2203"/>
        <v>000C4A00</v>
      </c>
      <c r="H5954" t="str">
        <f t="shared" si="2221"/>
        <v/>
      </c>
      <c r="I5954" t="str">
        <f t="shared" si="2222"/>
        <v/>
      </c>
      <c r="J5954" t="s">
        <v>9138</v>
      </c>
      <c r="K5954" t="str">
        <f t="shared" si="2205"/>
        <v>C4EF0000</v>
      </c>
      <c r="L5954" t="str">
        <f t="shared" si="2206"/>
        <v>004A0C00</v>
      </c>
      <c r="M5954" t="str">
        <f t="shared" si="2207"/>
        <v>C4EF0000004A0C00</v>
      </c>
      <c r="N5954" t="str">
        <f t="shared" si="2208"/>
        <v>C4EF=锬</v>
      </c>
      <c r="P5954" s="2" t="s">
        <v>19100</v>
      </c>
      <c r="Q5954" s="2" t="s">
        <v>19868</v>
      </c>
      <c r="R5954" t="str">
        <f t="shared" si="2209"/>
        <v>E9EC=扉</v>
      </c>
    </row>
    <row r="5955" spans="1:18">
      <c r="A5955" s="2" t="s">
        <v>20530</v>
      </c>
      <c r="B5955" s="2" t="s">
        <v>20531</v>
      </c>
      <c r="C5955">
        <f t="shared" si="2213"/>
        <v>6425</v>
      </c>
      <c r="D5955">
        <f t="shared" ref="D5955:D6018" si="2223">C5955-256</f>
        <v>6169</v>
      </c>
      <c r="E5955">
        <f t="shared" ref="E5955:E6018" si="2224">INT(D5955/16)*16</f>
        <v>6160</v>
      </c>
      <c r="F5955">
        <f t="shared" ref="F5955:F6018" si="2225">(D5955+E5955)*64</f>
        <v>789056</v>
      </c>
      <c r="G5955" t="str">
        <f t="shared" ref="G5955:G6018" si="2226">DEC2HEX(F5955+16384,8)</f>
        <v>000C4A40</v>
      </c>
      <c r="H5955" t="str">
        <f t="shared" si="2221"/>
        <v/>
      </c>
      <c r="I5955" t="str">
        <f t="shared" si="2222"/>
        <v/>
      </c>
      <c r="J5955" t="s">
        <v>9449</v>
      </c>
      <c r="K5955" t="str">
        <f t="shared" ref="K5955:K6018" si="2227">MID(J5955,3,2)&amp;MID(J5955,1,2)&amp;"0000"</f>
        <v>C5EF0000</v>
      </c>
      <c r="L5955" t="str">
        <f t="shared" ref="L5955:L6018" si="2228">MID(G5955,7,2)&amp;MID(G5955,5,2)&amp;MID(G5955,3,2)&amp;MID(G5955,1,2)</f>
        <v>404A0C00</v>
      </c>
      <c r="M5955" t="str">
        <f t="shared" ref="M5955:M6018" si="2229">K5955&amp;L5955</f>
        <v>C5EF0000404A0C00</v>
      </c>
      <c r="N5955" t="str">
        <f t="shared" ref="N5955:N6018" si="2230">MID(J5955,3,2)&amp;MID(J5955,1,2)&amp;"="&amp;A5955</f>
        <v>C5EF=锱</v>
      </c>
      <c r="P5955" s="2" t="s">
        <v>19361</v>
      </c>
      <c r="Q5955" s="2" t="s">
        <v>19870</v>
      </c>
      <c r="R5955" t="str">
        <f t="shared" ref="R5955:R6018" si="2231">P5955&amp;"="&amp;Q5955</f>
        <v>EAEC=礻</v>
      </c>
    </row>
    <row r="5956" spans="1:18">
      <c r="A5956" s="2" t="s">
        <v>20532</v>
      </c>
      <c r="B5956" s="2" t="s">
        <v>20533</v>
      </c>
      <c r="C5956">
        <f t="shared" si="2213"/>
        <v>6426</v>
      </c>
      <c r="D5956">
        <f t="shared" si="2223"/>
        <v>6170</v>
      </c>
      <c r="E5956">
        <f t="shared" si="2224"/>
        <v>6160</v>
      </c>
      <c r="F5956">
        <f t="shared" si="2225"/>
        <v>789120</v>
      </c>
      <c r="G5956" t="str">
        <f t="shared" si="2226"/>
        <v>000C4A80</v>
      </c>
      <c r="H5956" t="str">
        <f t="shared" si="2221"/>
        <v/>
      </c>
      <c r="I5956" t="str">
        <f t="shared" si="2222"/>
        <v/>
      </c>
      <c r="J5956" t="s">
        <v>9762</v>
      </c>
      <c r="K5956" t="str">
        <f t="shared" si="2227"/>
        <v>C6EF0000</v>
      </c>
      <c r="L5956" t="str">
        <f t="shared" si="2228"/>
        <v>804A0C00</v>
      </c>
      <c r="M5956" t="str">
        <f t="shared" si="2229"/>
        <v>C6EF0000804A0C00</v>
      </c>
      <c r="N5956" t="str">
        <f t="shared" si="2230"/>
        <v>C6EF=锲</v>
      </c>
      <c r="P5956" s="2" t="s">
        <v>19621</v>
      </c>
      <c r="Q5956" s="2" t="s">
        <v>19873</v>
      </c>
      <c r="R5956" t="str">
        <f t="shared" si="2231"/>
        <v>EBEC=祀</v>
      </c>
    </row>
    <row r="5957" spans="1:18">
      <c r="A5957" s="2" t="s">
        <v>20534</v>
      </c>
      <c r="B5957" s="2" t="s">
        <v>20535</v>
      </c>
      <c r="C5957">
        <f t="shared" si="2213"/>
        <v>6427</v>
      </c>
      <c r="D5957">
        <f t="shared" si="2223"/>
        <v>6171</v>
      </c>
      <c r="E5957">
        <f t="shared" si="2224"/>
        <v>6160</v>
      </c>
      <c r="F5957">
        <f t="shared" si="2225"/>
        <v>789184</v>
      </c>
      <c r="G5957" t="str">
        <f t="shared" si="2226"/>
        <v>000C4AC0</v>
      </c>
      <c r="H5957" t="str">
        <f t="shared" ref="H5957:H5966" si="2232">MID($H$1,(ROW()-2)*4+1,4)</f>
        <v/>
      </c>
      <c r="I5957" t="str">
        <f t="shared" si="2222"/>
        <v/>
      </c>
      <c r="J5957" t="s">
        <v>10077</v>
      </c>
      <c r="K5957" t="str">
        <f t="shared" si="2227"/>
        <v>C7EF0000</v>
      </c>
      <c r="L5957" t="str">
        <f t="shared" si="2228"/>
        <v>C04A0C00</v>
      </c>
      <c r="M5957" t="str">
        <f t="shared" si="2229"/>
        <v>C7EF0000C04A0C00</v>
      </c>
      <c r="N5957" t="str">
        <f t="shared" si="2230"/>
        <v>C7EF=锴</v>
      </c>
      <c r="P5957" s="2" t="s">
        <v>19878</v>
      </c>
      <c r="Q5957" s="2" t="s">
        <v>19876</v>
      </c>
      <c r="R5957" t="str">
        <f t="shared" si="2231"/>
        <v>ECEC=祆</v>
      </c>
    </row>
    <row r="5958" spans="1:18">
      <c r="A5958" s="2" t="s">
        <v>20536</v>
      </c>
      <c r="B5958" s="2" t="s">
        <v>20537</v>
      </c>
      <c r="C5958">
        <f t="shared" si="2213"/>
        <v>6428</v>
      </c>
      <c r="D5958">
        <f t="shared" si="2223"/>
        <v>6172</v>
      </c>
      <c r="E5958">
        <f t="shared" si="2224"/>
        <v>6160</v>
      </c>
      <c r="F5958">
        <f t="shared" si="2225"/>
        <v>789248</v>
      </c>
      <c r="G5958" t="str">
        <f t="shared" si="2226"/>
        <v>000C4B00</v>
      </c>
      <c r="H5958" t="str">
        <f t="shared" si="2232"/>
        <v/>
      </c>
      <c r="I5958" t="str">
        <f t="shared" si="2222"/>
        <v/>
      </c>
      <c r="J5958" t="s">
        <v>10384</v>
      </c>
      <c r="K5958" t="str">
        <f t="shared" si="2227"/>
        <v>C8EF0000</v>
      </c>
      <c r="L5958" t="str">
        <f t="shared" si="2228"/>
        <v>004B0C00</v>
      </c>
      <c r="M5958" t="str">
        <f t="shared" si="2229"/>
        <v>C8EF0000004B0C00</v>
      </c>
      <c r="N5958" t="str">
        <f t="shared" si="2230"/>
        <v>C8EF=锶</v>
      </c>
      <c r="P5958" s="2" t="s">
        <v>20134</v>
      </c>
      <c r="Q5958" s="2" t="s">
        <v>19879</v>
      </c>
      <c r="R5958" t="str">
        <f t="shared" si="2231"/>
        <v>EDEC=祉</v>
      </c>
    </row>
    <row r="5959" spans="1:18">
      <c r="A5959" s="2" t="s">
        <v>20538</v>
      </c>
      <c r="B5959" s="2" t="s">
        <v>20539</v>
      </c>
      <c r="C5959">
        <f t="shared" si="2213"/>
        <v>6429</v>
      </c>
      <c r="D5959">
        <f t="shared" si="2223"/>
        <v>6173</v>
      </c>
      <c r="E5959">
        <f t="shared" si="2224"/>
        <v>6160</v>
      </c>
      <c r="F5959">
        <f t="shared" si="2225"/>
        <v>789312</v>
      </c>
      <c r="G5959" t="str">
        <f t="shared" si="2226"/>
        <v>000C4B40</v>
      </c>
      <c r="H5959" t="str">
        <f t="shared" si="2232"/>
        <v/>
      </c>
      <c r="I5959" t="str">
        <f t="shared" si="2222"/>
        <v/>
      </c>
      <c r="J5959" t="s">
        <v>10698</v>
      </c>
      <c r="K5959" t="str">
        <f t="shared" si="2227"/>
        <v>C9EF0000</v>
      </c>
      <c r="L5959" t="str">
        <f t="shared" si="2228"/>
        <v>404B0C00</v>
      </c>
      <c r="M5959" t="str">
        <f t="shared" si="2229"/>
        <v>C9EF0000404B0C00</v>
      </c>
      <c r="N5959" t="str">
        <f t="shared" si="2230"/>
        <v>C9EF=锷</v>
      </c>
      <c r="P5959" s="2" t="s">
        <v>20388</v>
      </c>
      <c r="Q5959" s="2" t="s">
        <v>19882</v>
      </c>
      <c r="R5959" t="str">
        <f t="shared" si="2231"/>
        <v>EEEC=祛</v>
      </c>
    </row>
    <row r="5960" spans="1:18">
      <c r="A5960" s="2" t="s">
        <v>20540</v>
      </c>
      <c r="B5960" s="2" t="s">
        <v>20541</v>
      </c>
      <c r="C5960">
        <f t="shared" si="2213"/>
        <v>6430</v>
      </c>
      <c r="D5960">
        <f t="shared" si="2223"/>
        <v>6174</v>
      </c>
      <c r="E5960">
        <f t="shared" si="2224"/>
        <v>6160</v>
      </c>
      <c r="F5960">
        <f t="shared" si="2225"/>
        <v>789376</v>
      </c>
      <c r="G5960" t="str">
        <f t="shared" si="2226"/>
        <v>000C4B80</v>
      </c>
      <c r="H5960" t="str">
        <f t="shared" si="2232"/>
        <v/>
      </c>
      <c r="I5960" t="str">
        <f t="shared" si="2222"/>
        <v/>
      </c>
      <c r="J5960" t="s">
        <v>11004</v>
      </c>
      <c r="K5960" t="str">
        <f t="shared" si="2227"/>
        <v>CAEF0000</v>
      </c>
      <c r="L5960" t="str">
        <f t="shared" si="2228"/>
        <v>804B0C00</v>
      </c>
      <c r="M5960" t="str">
        <f t="shared" si="2229"/>
        <v>CAEF0000804B0C00</v>
      </c>
      <c r="N5960" t="str">
        <f t="shared" si="2230"/>
        <v>CAEF=锸</v>
      </c>
      <c r="P5960" s="2" t="s">
        <v>20542</v>
      </c>
      <c r="Q5960" s="2" t="s">
        <v>19885</v>
      </c>
      <c r="R5960" t="str">
        <f t="shared" si="2231"/>
        <v>EFEC=祜</v>
      </c>
    </row>
    <row r="5961" spans="1:18">
      <c r="A5961" s="2" t="s">
        <v>20543</v>
      </c>
      <c r="B5961" s="2" t="s">
        <v>20544</v>
      </c>
      <c r="C5961">
        <f t="shared" si="2213"/>
        <v>6431</v>
      </c>
      <c r="D5961">
        <f t="shared" si="2223"/>
        <v>6175</v>
      </c>
      <c r="E5961">
        <f t="shared" si="2224"/>
        <v>6160</v>
      </c>
      <c r="F5961">
        <f t="shared" si="2225"/>
        <v>789440</v>
      </c>
      <c r="G5961" t="str">
        <f t="shared" si="2226"/>
        <v>000C4BC0</v>
      </c>
      <c r="H5961" t="str">
        <f t="shared" si="2232"/>
        <v/>
      </c>
      <c r="I5961" t="str">
        <f t="shared" ref="I5961:I5970" si="2233">MID($I$1,(ROW()-2)*4+1,4)</f>
        <v/>
      </c>
      <c r="J5961" t="s">
        <v>11308</v>
      </c>
      <c r="K5961" t="str">
        <f t="shared" si="2227"/>
        <v>CBEF0000</v>
      </c>
      <c r="L5961" t="str">
        <f t="shared" si="2228"/>
        <v>C04B0C00</v>
      </c>
      <c r="M5961" t="str">
        <f t="shared" si="2229"/>
        <v>CBEF0000C04B0C00</v>
      </c>
      <c r="N5961" t="str">
        <f t="shared" si="2230"/>
        <v>CBEF=锼</v>
      </c>
      <c r="P5961" s="2" t="s">
        <v>20545</v>
      </c>
      <c r="Q5961" s="2" t="s">
        <v>19888</v>
      </c>
      <c r="R5961" t="str">
        <f t="shared" si="2231"/>
        <v>F0EC=祓</v>
      </c>
    </row>
    <row r="5962" spans="1:18">
      <c r="A5962" s="2" t="s">
        <v>20546</v>
      </c>
      <c r="B5962" s="2" t="s">
        <v>20547</v>
      </c>
      <c r="C5962">
        <f t="shared" si="2213"/>
        <v>6432</v>
      </c>
      <c r="D5962">
        <f t="shared" si="2223"/>
        <v>6176</v>
      </c>
      <c r="E5962">
        <f t="shared" si="2224"/>
        <v>6176</v>
      </c>
      <c r="F5962">
        <f t="shared" si="2225"/>
        <v>790528</v>
      </c>
      <c r="G5962" t="str">
        <f t="shared" si="2226"/>
        <v>000C5000</v>
      </c>
      <c r="H5962" t="str">
        <f t="shared" si="2232"/>
        <v/>
      </c>
      <c r="I5962" t="str">
        <f t="shared" si="2233"/>
        <v/>
      </c>
      <c r="J5962" t="s">
        <v>11613</v>
      </c>
      <c r="K5962" t="str">
        <f t="shared" si="2227"/>
        <v>CCEF0000</v>
      </c>
      <c r="L5962" t="str">
        <f t="shared" si="2228"/>
        <v>00500C00</v>
      </c>
      <c r="M5962" t="str">
        <f t="shared" si="2229"/>
        <v>CCEF000000500C00</v>
      </c>
      <c r="N5962" t="str">
        <f t="shared" si="2230"/>
        <v>CCEF=锾</v>
      </c>
      <c r="P5962" s="2" t="s">
        <v>20548</v>
      </c>
      <c r="Q5962" s="2" t="s">
        <v>19891</v>
      </c>
      <c r="R5962" t="str">
        <f t="shared" si="2231"/>
        <v>F1EC=祚</v>
      </c>
    </row>
    <row r="5963" spans="1:18">
      <c r="A5963" s="2" t="s">
        <v>20549</v>
      </c>
      <c r="B5963" s="2" t="s">
        <v>20550</v>
      </c>
      <c r="C5963">
        <f t="shared" si="2213"/>
        <v>6433</v>
      </c>
      <c r="D5963">
        <f t="shared" si="2223"/>
        <v>6177</v>
      </c>
      <c r="E5963">
        <f t="shared" si="2224"/>
        <v>6176</v>
      </c>
      <c r="F5963">
        <f t="shared" si="2225"/>
        <v>790592</v>
      </c>
      <c r="G5963" t="str">
        <f t="shared" si="2226"/>
        <v>000C5040</v>
      </c>
      <c r="H5963" t="str">
        <f t="shared" si="2232"/>
        <v/>
      </c>
      <c r="I5963" t="str">
        <f t="shared" si="2233"/>
        <v/>
      </c>
      <c r="J5963" t="s">
        <v>11910</v>
      </c>
      <c r="K5963" t="str">
        <f t="shared" si="2227"/>
        <v>CDEF0000</v>
      </c>
      <c r="L5963" t="str">
        <f t="shared" si="2228"/>
        <v>40500C00</v>
      </c>
      <c r="M5963" t="str">
        <f t="shared" si="2229"/>
        <v>CDEF000040500C00</v>
      </c>
      <c r="N5963" t="str">
        <f t="shared" si="2230"/>
        <v>CDEF=锿</v>
      </c>
      <c r="P5963" s="2" t="s">
        <v>20551</v>
      </c>
      <c r="Q5963" s="2" t="s">
        <v>19894</v>
      </c>
      <c r="R5963" t="str">
        <f t="shared" si="2231"/>
        <v>F2EC=祢</v>
      </c>
    </row>
    <row r="5964" spans="1:18">
      <c r="A5964" s="2" t="s">
        <v>20552</v>
      </c>
      <c r="B5964" s="2" t="s">
        <v>20553</v>
      </c>
      <c r="C5964">
        <f t="shared" si="2213"/>
        <v>6434</v>
      </c>
      <c r="D5964">
        <f t="shared" si="2223"/>
        <v>6178</v>
      </c>
      <c r="E5964">
        <f t="shared" si="2224"/>
        <v>6176</v>
      </c>
      <c r="F5964">
        <f t="shared" si="2225"/>
        <v>790656</v>
      </c>
      <c r="G5964" t="str">
        <f t="shared" si="2226"/>
        <v>000C5080</v>
      </c>
      <c r="H5964" t="str">
        <f t="shared" si="2232"/>
        <v/>
      </c>
      <c r="I5964" t="str">
        <f t="shared" si="2233"/>
        <v/>
      </c>
      <c r="J5964" t="s">
        <v>12213</v>
      </c>
      <c r="K5964" t="str">
        <f t="shared" si="2227"/>
        <v>CEEF0000</v>
      </c>
      <c r="L5964" t="str">
        <f t="shared" si="2228"/>
        <v>80500C00</v>
      </c>
      <c r="M5964" t="str">
        <f t="shared" si="2229"/>
        <v>CEEF000080500C00</v>
      </c>
      <c r="N5964" t="str">
        <f t="shared" si="2230"/>
        <v>CEEF=镂</v>
      </c>
      <c r="P5964" s="2" t="s">
        <v>20554</v>
      </c>
      <c r="Q5964" s="2" t="s">
        <v>19897</v>
      </c>
      <c r="R5964" t="str">
        <f t="shared" si="2231"/>
        <v>F3EC=祗</v>
      </c>
    </row>
    <row r="5965" spans="1:18">
      <c r="A5965" s="2" t="s">
        <v>20555</v>
      </c>
      <c r="B5965" s="2" t="s">
        <v>20556</v>
      </c>
      <c r="C5965">
        <f t="shared" si="2213"/>
        <v>6435</v>
      </c>
      <c r="D5965">
        <f t="shared" si="2223"/>
        <v>6179</v>
      </c>
      <c r="E5965">
        <f t="shared" si="2224"/>
        <v>6176</v>
      </c>
      <c r="F5965">
        <f t="shared" si="2225"/>
        <v>790720</v>
      </c>
      <c r="G5965" t="str">
        <f t="shared" si="2226"/>
        <v>000C50C0</v>
      </c>
      <c r="H5965" t="str">
        <f t="shared" si="2232"/>
        <v/>
      </c>
      <c r="I5965" t="str">
        <f t="shared" si="2233"/>
        <v/>
      </c>
      <c r="J5965" t="s">
        <v>12510</v>
      </c>
      <c r="K5965" t="str">
        <f t="shared" si="2227"/>
        <v>CFEF0000</v>
      </c>
      <c r="L5965" t="str">
        <f t="shared" si="2228"/>
        <v>C0500C00</v>
      </c>
      <c r="M5965" t="str">
        <f t="shared" si="2229"/>
        <v>CFEF0000C0500C00</v>
      </c>
      <c r="N5965" t="str">
        <f t="shared" si="2230"/>
        <v>CFEF=锵</v>
      </c>
      <c r="P5965" s="2" t="s">
        <v>20557</v>
      </c>
      <c r="Q5965" s="2" t="s">
        <v>19900</v>
      </c>
      <c r="R5965" t="str">
        <f t="shared" si="2231"/>
        <v>F4EC=祠</v>
      </c>
    </row>
    <row r="5966" spans="1:18">
      <c r="A5966" s="2" t="s">
        <v>20558</v>
      </c>
      <c r="B5966" s="2" t="s">
        <v>20559</v>
      </c>
      <c r="C5966">
        <f t="shared" si="2213"/>
        <v>6436</v>
      </c>
      <c r="D5966">
        <f t="shared" si="2223"/>
        <v>6180</v>
      </c>
      <c r="E5966">
        <f t="shared" si="2224"/>
        <v>6176</v>
      </c>
      <c r="F5966">
        <f t="shared" si="2225"/>
        <v>790784</v>
      </c>
      <c r="G5966" t="str">
        <f t="shared" si="2226"/>
        <v>000C5100</v>
      </c>
      <c r="H5966" t="str">
        <f t="shared" si="2232"/>
        <v/>
      </c>
      <c r="I5966" t="str">
        <f t="shared" si="2233"/>
        <v/>
      </c>
      <c r="J5966" t="s">
        <v>12802</v>
      </c>
      <c r="K5966" t="str">
        <f t="shared" si="2227"/>
        <v>D0EF0000</v>
      </c>
      <c r="L5966" t="str">
        <f t="shared" si="2228"/>
        <v>00510C00</v>
      </c>
      <c r="M5966" t="str">
        <f t="shared" si="2229"/>
        <v>D0EF000000510C00</v>
      </c>
      <c r="N5966" t="str">
        <f t="shared" si="2230"/>
        <v>D0EF=镄</v>
      </c>
      <c r="P5966" s="2" t="s">
        <v>20560</v>
      </c>
      <c r="Q5966" s="2" t="s">
        <v>19903</v>
      </c>
      <c r="R5966" t="str">
        <f t="shared" si="2231"/>
        <v>F5EC=祯</v>
      </c>
    </row>
    <row r="5967" spans="1:18">
      <c r="A5967" s="2" t="s">
        <v>20561</v>
      </c>
      <c r="B5967" s="2" t="s">
        <v>20562</v>
      </c>
      <c r="C5967">
        <f t="shared" si="2213"/>
        <v>6437</v>
      </c>
      <c r="D5967">
        <f t="shared" si="2223"/>
        <v>6181</v>
      </c>
      <c r="E5967">
        <f t="shared" si="2224"/>
        <v>6176</v>
      </c>
      <c r="F5967">
        <f t="shared" si="2225"/>
        <v>790848</v>
      </c>
      <c r="G5967" t="str">
        <f t="shared" si="2226"/>
        <v>000C5140</v>
      </c>
      <c r="H5967" t="str">
        <f t="shared" ref="H5967:H5976" si="2234">MID($H$1,(ROW()-2)*4+1,4)</f>
        <v/>
      </c>
      <c r="I5967" t="str">
        <f t="shared" si="2233"/>
        <v/>
      </c>
      <c r="J5967" t="s">
        <v>13094</v>
      </c>
      <c r="K5967" t="str">
        <f t="shared" si="2227"/>
        <v>D1EF0000</v>
      </c>
      <c r="L5967" t="str">
        <f t="shared" si="2228"/>
        <v>40510C00</v>
      </c>
      <c r="M5967" t="str">
        <f t="shared" si="2229"/>
        <v>D1EF000040510C00</v>
      </c>
      <c r="N5967" t="str">
        <f t="shared" si="2230"/>
        <v>D1EF=镅</v>
      </c>
      <c r="P5967" s="2" t="s">
        <v>20563</v>
      </c>
      <c r="Q5967" s="2" t="s">
        <v>19906</v>
      </c>
      <c r="R5967" t="str">
        <f t="shared" si="2231"/>
        <v>F6EC=祧</v>
      </c>
    </row>
    <row r="5968" spans="1:18">
      <c r="A5968" s="2" t="s">
        <v>20564</v>
      </c>
      <c r="B5968" s="2" t="s">
        <v>20565</v>
      </c>
      <c r="C5968">
        <f t="shared" si="2213"/>
        <v>6438</v>
      </c>
      <c r="D5968">
        <f t="shared" si="2223"/>
        <v>6182</v>
      </c>
      <c r="E5968">
        <f t="shared" si="2224"/>
        <v>6176</v>
      </c>
      <c r="F5968">
        <f t="shared" si="2225"/>
        <v>790912</v>
      </c>
      <c r="G5968" t="str">
        <f t="shared" si="2226"/>
        <v>000C5180</v>
      </c>
      <c r="H5968" t="str">
        <f t="shared" si="2234"/>
        <v/>
      </c>
      <c r="I5968" t="str">
        <f t="shared" si="2233"/>
        <v/>
      </c>
      <c r="J5968" t="s">
        <v>13394</v>
      </c>
      <c r="K5968" t="str">
        <f t="shared" si="2227"/>
        <v>D2EF0000</v>
      </c>
      <c r="L5968" t="str">
        <f t="shared" si="2228"/>
        <v>80510C00</v>
      </c>
      <c r="M5968" t="str">
        <f t="shared" si="2229"/>
        <v>D2EF000080510C00</v>
      </c>
      <c r="N5968" t="str">
        <f t="shared" si="2230"/>
        <v>D2EF=镆</v>
      </c>
      <c r="P5968" s="2" t="s">
        <v>20566</v>
      </c>
      <c r="Q5968" s="2" t="s">
        <v>19909</v>
      </c>
      <c r="R5968" t="str">
        <f t="shared" si="2231"/>
        <v>F7EC=祺</v>
      </c>
    </row>
    <row r="5969" spans="1:18">
      <c r="A5969" s="2" t="s">
        <v>20567</v>
      </c>
      <c r="B5969" s="2" t="s">
        <v>20568</v>
      </c>
      <c r="C5969">
        <f t="shared" si="2213"/>
        <v>6439</v>
      </c>
      <c r="D5969">
        <f t="shared" si="2223"/>
        <v>6183</v>
      </c>
      <c r="E5969">
        <f t="shared" si="2224"/>
        <v>6176</v>
      </c>
      <c r="F5969">
        <f t="shared" si="2225"/>
        <v>790976</v>
      </c>
      <c r="G5969" t="str">
        <f t="shared" si="2226"/>
        <v>000C51C0</v>
      </c>
      <c r="H5969" t="str">
        <f t="shared" si="2234"/>
        <v/>
      </c>
      <c r="I5969" t="str">
        <f t="shared" si="2233"/>
        <v/>
      </c>
      <c r="J5969" t="s">
        <v>13684</v>
      </c>
      <c r="K5969" t="str">
        <f t="shared" si="2227"/>
        <v>D3EF0000</v>
      </c>
      <c r="L5969" t="str">
        <f t="shared" si="2228"/>
        <v>C0510C00</v>
      </c>
      <c r="M5969" t="str">
        <f t="shared" si="2229"/>
        <v>D3EF0000C0510C00</v>
      </c>
      <c r="N5969" t="str">
        <f t="shared" si="2230"/>
        <v>D3EF=镉</v>
      </c>
      <c r="P5969" s="2" t="s">
        <v>20569</v>
      </c>
      <c r="Q5969" s="2" t="s">
        <v>19912</v>
      </c>
      <c r="R5969" t="str">
        <f t="shared" si="2231"/>
        <v>F8EC=禅</v>
      </c>
    </row>
    <row r="5970" spans="1:18">
      <c r="A5970" s="2" t="s">
        <v>20570</v>
      </c>
      <c r="B5970" s="2" t="s">
        <v>20571</v>
      </c>
      <c r="C5970">
        <f t="shared" si="2213"/>
        <v>6440</v>
      </c>
      <c r="D5970">
        <f t="shared" si="2223"/>
        <v>6184</v>
      </c>
      <c r="E5970">
        <f t="shared" si="2224"/>
        <v>6176</v>
      </c>
      <c r="F5970">
        <f t="shared" si="2225"/>
        <v>791040</v>
      </c>
      <c r="G5970" t="str">
        <f t="shared" si="2226"/>
        <v>000C5200</v>
      </c>
      <c r="H5970" t="str">
        <f t="shared" si="2234"/>
        <v/>
      </c>
      <c r="I5970" t="str">
        <f t="shared" si="2233"/>
        <v/>
      </c>
      <c r="J5970" t="s">
        <v>13979</v>
      </c>
      <c r="K5970" t="str">
        <f t="shared" si="2227"/>
        <v>D4EF0000</v>
      </c>
      <c r="L5970" t="str">
        <f t="shared" si="2228"/>
        <v>00520C00</v>
      </c>
      <c r="M5970" t="str">
        <f t="shared" si="2229"/>
        <v>D4EF000000520C00</v>
      </c>
      <c r="N5970" t="str">
        <f t="shared" si="2230"/>
        <v>D4EF=镌</v>
      </c>
      <c r="P5970" s="2" t="s">
        <v>20572</v>
      </c>
      <c r="Q5970" s="2" t="s">
        <v>19915</v>
      </c>
      <c r="R5970" t="str">
        <f t="shared" si="2231"/>
        <v>F9EC=禊</v>
      </c>
    </row>
    <row r="5971" spans="1:18">
      <c r="A5971" s="2" t="s">
        <v>20573</v>
      </c>
      <c r="B5971" s="2" t="s">
        <v>20574</v>
      </c>
      <c r="C5971">
        <f t="shared" si="2213"/>
        <v>6441</v>
      </c>
      <c r="D5971">
        <f t="shared" si="2223"/>
        <v>6185</v>
      </c>
      <c r="E5971">
        <f t="shared" si="2224"/>
        <v>6176</v>
      </c>
      <c r="F5971">
        <f t="shared" si="2225"/>
        <v>791104</v>
      </c>
      <c r="G5971" t="str">
        <f t="shared" si="2226"/>
        <v>000C5240</v>
      </c>
      <c r="H5971" t="str">
        <f t="shared" si="2234"/>
        <v/>
      </c>
      <c r="I5971" t="str">
        <f t="shared" ref="I5971:I5980" si="2235">MID($I$1,(ROW()-2)*4+1,4)</f>
        <v/>
      </c>
      <c r="J5971" t="s">
        <v>14263</v>
      </c>
      <c r="K5971" t="str">
        <f t="shared" si="2227"/>
        <v>D5EF0000</v>
      </c>
      <c r="L5971" t="str">
        <f t="shared" si="2228"/>
        <v>40520C00</v>
      </c>
      <c r="M5971" t="str">
        <f t="shared" si="2229"/>
        <v>D5EF000040520C00</v>
      </c>
      <c r="N5971" t="str">
        <f t="shared" si="2230"/>
        <v>D5EF=镎</v>
      </c>
      <c r="P5971" s="2" t="s">
        <v>20575</v>
      </c>
      <c r="Q5971" s="2" t="s">
        <v>19918</v>
      </c>
      <c r="R5971" t="str">
        <f t="shared" si="2231"/>
        <v>FAEC=禚</v>
      </c>
    </row>
    <row r="5972" spans="1:18">
      <c r="A5972" s="2" t="s">
        <v>20576</v>
      </c>
      <c r="B5972" s="2" t="s">
        <v>20577</v>
      </c>
      <c r="C5972">
        <f t="shared" si="2213"/>
        <v>6442</v>
      </c>
      <c r="D5972">
        <f t="shared" si="2223"/>
        <v>6186</v>
      </c>
      <c r="E5972">
        <f t="shared" si="2224"/>
        <v>6176</v>
      </c>
      <c r="F5972">
        <f t="shared" si="2225"/>
        <v>791168</v>
      </c>
      <c r="G5972" t="str">
        <f t="shared" si="2226"/>
        <v>000C5280</v>
      </c>
      <c r="H5972" t="str">
        <f t="shared" si="2234"/>
        <v/>
      </c>
      <c r="I5972" t="str">
        <f t="shared" si="2235"/>
        <v/>
      </c>
      <c r="J5972" t="s">
        <v>14556</v>
      </c>
      <c r="K5972" t="str">
        <f t="shared" si="2227"/>
        <v>D6EF0000</v>
      </c>
      <c r="L5972" t="str">
        <f t="shared" si="2228"/>
        <v>80520C00</v>
      </c>
      <c r="M5972" t="str">
        <f t="shared" si="2229"/>
        <v>D6EF000080520C00</v>
      </c>
      <c r="N5972" t="str">
        <f t="shared" si="2230"/>
        <v>D6EF=镏</v>
      </c>
      <c r="P5972" s="2" t="s">
        <v>20578</v>
      </c>
      <c r="Q5972" s="2" t="s">
        <v>19921</v>
      </c>
      <c r="R5972" t="str">
        <f t="shared" si="2231"/>
        <v>FBEC=禧</v>
      </c>
    </row>
    <row r="5973" spans="1:18">
      <c r="A5973" s="2" t="s">
        <v>20579</v>
      </c>
      <c r="B5973" s="2" t="s">
        <v>20580</v>
      </c>
      <c r="C5973">
        <f t="shared" si="2213"/>
        <v>6443</v>
      </c>
      <c r="D5973">
        <f t="shared" si="2223"/>
        <v>6187</v>
      </c>
      <c r="E5973">
        <f t="shared" si="2224"/>
        <v>6176</v>
      </c>
      <c r="F5973">
        <f t="shared" si="2225"/>
        <v>791232</v>
      </c>
      <c r="G5973" t="str">
        <f t="shared" si="2226"/>
        <v>000C52C0</v>
      </c>
      <c r="H5973" t="str">
        <f t="shared" si="2234"/>
        <v/>
      </c>
      <c r="I5973" t="str">
        <f t="shared" si="2235"/>
        <v/>
      </c>
      <c r="J5973" t="s">
        <v>14847</v>
      </c>
      <c r="K5973" t="str">
        <f t="shared" si="2227"/>
        <v>D7EF0000</v>
      </c>
      <c r="L5973" t="str">
        <f t="shared" si="2228"/>
        <v>C0520C00</v>
      </c>
      <c r="M5973" t="str">
        <f t="shared" si="2229"/>
        <v>D7EF0000C0520C00</v>
      </c>
      <c r="N5973" t="str">
        <f t="shared" si="2230"/>
        <v>D7EF=镒</v>
      </c>
      <c r="P5973" s="2" t="s">
        <v>20581</v>
      </c>
      <c r="Q5973" s="2" t="s">
        <v>19924</v>
      </c>
      <c r="R5973" t="str">
        <f t="shared" si="2231"/>
        <v>FCEC=禳</v>
      </c>
    </row>
    <row r="5974" spans="1:18">
      <c r="A5974" s="2" t="s">
        <v>20582</v>
      </c>
      <c r="B5974" s="2" t="s">
        <v>20583</v>
      </c>
      <c r="C5974">
        <f t="shared" ref="C5974:C6037" si="2236">HEX2DEC(B5974)-256</f>
        <v>6444</v>
      </c>
      <c r="D5974">
        <f t="shared" si="2223"/>
        <v>6188</v>
      </c>
      <c r="E5974">
        <f t="shared" si="2224"/>
        <v>6176</v>
      </c>
      <c r="F5974">
        <f t="shared" si="2225"/>
        <v>791296</v>
      </c>
      <c r="G5974" t="str">
        <f t="shared" si="2226"/>
        <v>000C5300</v>
      </c>
      <c r="H5974" t="str">
        <f t="shared" si="2234"/>
        <v/>
      </c>
      <c r="I5974" t="str">
        <f t="shared" si="2235"/>
        <v/>
      </c>
      <c r="J5974" t="s">
        <v>15124</v>
      </c>
      <c r="K5974" t="str">
        <f t="shared" si="2227"/>
        <v>D8EF0000</v>
      </c>
      <c r="L5974" t="str">
        <f t="shared" si="2228"/>
        <v>00530C00</v>
      </c>
      <c r="M5974" t="str">
        <f t="shared" si="2229"/>
        <v>D8EF000000530C00</v>
      </c>
      <c r="N5974" t="str">
        <f t="shared" si="2230"/>
        <v>D8EF=镓</v>
      </c>
      <c r="P5974" s="2" t="s">
        <v>20584</v>
      </c>
      <c r="Q5974" s="2" t="s">
        <v>19927</v>
      </c>
      <c r="R5974" t="str">
        <f t="shared" si="2231"/>
        <v>FDEC=忑</v>
      </c>
    </row>
    <row r="5975" spans="1:18">
      <c r="A5975" s="2" t="s">
        <v>20585</v>
      </c>
      <c r="B5975" s="2" t="s">
        <v>20586</v>
      </c>
      <c r="C5975">
        <f t="shared" si="2236"/>
        <v>6445</v>
      </c>
      <c r="D5975">
        <f t="shared" si="2223"/>
        <v>6189</v>
      </c>
      <c r="E5975">
        <f t="shared" si="2224"/>
        <v>6176</v>
      </c>
      <c r="F5975">
        <f t="shared" si="2225"/>
        <v>791360</v>
      </c>
      <c r="G5975" t="str">
        <f t="shared" si="2226"/>
        <v>000C5340</v>
      </c>
      <c r="H5975" t="str">
        <f t="shared" si="2234"/>
        <v/>
      </c>
      <c r="I5975" t="str">
        <f t="shared" si="2235"/>
        <v/>
      </c>
      <c r="J5975" t="s">
        <v>15414</v>
      </c>
      <c r="K5975" t="str">
        <f t="shared" si="2227"/>
        <v>D9EF0000</v>
      </c>
      <c r="L5975" t="str">
        <f t="shared" si="2228"/>
        <v>40530C00</v>
      </c>
      <c r="M5975" t="str">
        <f t="shared" si="2229"/>
        <v>D9EF000040530C00</v>
      </c>
      <c r="N5975" t="str">
        <f t="shared" si="2230"/>
        <v>D9EF=镔</v>
      </c>
      <c r="P5975" s="2" t="s">
        <v>20587</v>
      </c>
      <c r="Q5975" s="2" t="s">
        <v>19930</v>
      </c>
      <c r="R5975" t="str">
        <f t="shared" si="2231"/>
        <v>FEEC=忐</v>
      </c>
    </row>
    <row r="5976" spans="1:18">
      <c r="A5976" s="2" t="s">
        <v>20588</v>
      </c>
      <c r="B5976" s="2" t="s">
        <v>20589</v>
      </c>
      <c r="C5976">
        <f t="shared" si="2236"/>
        <v>6446</v>
      </c>
      <c r="D5976">
        <f t="shared" si="2223"/>
        <v>6190</v>
      </c>
      <c r="E5976">
        <f t="shared" si="2224"/>
        <v>6176</v>
      </c>
      <c r="F5976">
        <f t="shared" si="2225"/>
        <v>791424</v>
      </c>
      <c r="G5976" t="str">
        <f t="shared" si="2226"/>
        <v>000C5380</v>
      </c>
      <c r="H5976" t="str">
        <f t="shared" si="2234"/>
        <v/>
      </c>
      <c r="I5976" t="str">
        <f t="shared" si="2235"/>
        <v/>
      </c>
      <c r="J5976" t="s">
        <v>15703</v>
      </c>
      <c r="K5976" t="str">
        <f t="shared" si="2227"/>
        <v>DAEF0000</v>
      </c>
      <c r="L5976" t="str">
        <f t="shared" si="2228"/>
        <v>80530C00</v>
      </c>
      <c r="M5976" t="str">
        <f t="shared" si="2229"/>
        <v>DAEF000080530C00</v>
      </c>
      <c r="N5976" t="str">
        <f t="shared" si="2230"/>
        <v>DAEF=镖</v>
      </c>
      <c r="P5976" s="2" t="s">
        <v>20590</v>
      </c>
      <c r="Q5976" s="2" t="s">
        <v>19933</v>
      </c>
      <c r="R5976" t="str">
        <f t="shared" si="2231"/>
        <v>A1ED=怼</v>
      </c>
    </row>
    <row r="5977" spans="1:18">
      <c r="A5977" s="2" t="s">
        <v>20591</v>
      </c>
      <c r="B5977" s="2" t="s">
        <v>20592</v>
      </c>
      <c r="C5977">
        <f t="shared" si="2236"/>
        <v>6447</v>
      </c>
      <c r="D5977">
        <f t="shared" si="2223"/>
        <v>6191</v>
      </c>
      <c r="E5977">
        <f t="shared" si="2224"/>
        <v>6176</v>
      </c>
      <c r="F5977">
        <f t="shared" si="2225"/>
        <v>791488</v>
      </c>
      <c r="G5977" t="str">
        <f t="shared" si="2226"/>
        <v>000C53C0</v>
      </c>
      <c r="H5977" t="str">
        <f t="shared" ref="H5977:H5986" si="2237">MID($H$1,(ROW()-2)*4+1,4)</f>
        <v/>
      </c>
      <c r="I5977" t="str">
        <f t="shared" si="2235"/>
        <v/>
      </c>
      <c r="J5977" t="s">
        <v>15988</v>
      </c>
      <c r="K5977" t="str">
        <f t="shared" si="2227"/>
        <v>DBEF0000</v>
      </c>
      <c r="L5977" t="str">
        <f t="shared" si="2228"/>
        <v>C0530C00</v>
      </c>
      <c r="M5977" t="str">
        <f t="shared" si="2229"/>
        <v>DBEF0000C0530C00</v>
      </c>
      <c r="N5977" t="str">
        <f t="shared" si="2230"/>
        <v>DBEF=镗</v>
      </c>
      <c r="P5977" s="2" t="s">
        <v>20593</v>
      </c>
      <c r="Q5977" s="2" t="s">
        <v>19936</v>
      </c>
      <c r="R5977" t="str">
        <f t="shared" si="2231"/>
        <v>A2ED=恝</v>
      </c>
    </row>
    <row r="5978" spans="1:18">
      <c r="A5978" s="2" t="s">
        <v>20594</v>
      </c>
      <c r="B5978" s="2" t="s">
        <v>20595</v>
      </c>
      <c r="C5978">
        <f t="shared" si="2236"/>
        <v>6448</v>
      </c>
      <c r="D5978">
        <f t="shared" si="2223"/>
        <v>6192</v>
      </c>
      <c r="E5978">
        <f t="shared" si="2224"/>
        <v>6192</v>
      </c>
      <c r="F5978">
        <f t="shared" si="2225"/>
        <v>792576</v>
      </c>
      <c r="G5978" t="str">
        <f t="shared" si="2226"/>
        <v>000C5800</v>
      </c>
      <c r="H5978" t="str">
        <f t="shared" si="2237"/>
        <v/>
      </c>
      <c r="I5978" t="str">
        <f t="shared" si="2235"/>
        <v/>
      </c>
      <c r="J5978" t="s">
        <v>16273</v>
      </c>
      <c r="K5978" t="str">
        <f t="shared" si="2227"/>
        <v>DCEF0000</v>
      </c>
      <c r="L5978" t="str">
        <f t="shared" si="2228"/>
        <v>00580C00</v>
      </c>
      <c r="M5978" t="str">
        <f t="shared" si="2229"/>
        <v>DCEF000000580C00</v>
      </c>
      <c r="N5978" t="str">
        <f t="shared" si="2230"/>
        <v>DCEF=镘</v>
      </c>
      <c r="P5978" s="2" t="s">
        <v>20596</v>
      </c>
      <c r="Q5978" s="2" t="s">
        <v>19939</v>
      </c>
      <c r="R5978" t="str">
        <f t="shared" si="2231"/>
        <v>A3ED=恚</v>
      </c>
    </row>
    <row r="5979" spans="1:18">
      <c r="A5979" s="2" t="s">
        <v>20597</v>
      </c>
      <c r="B5979" s="2" t="s">
        <v>20598</v>
      </c>
      <c r="C5979">
        <f t="shared" si="2236"/>
        <v>6449</v>
      </c>
      <c r="D5979">
        <f t="shared" si="2223"/>
        <v>6193</v>
      </c>
      <c r="E5979">
        <f t="shared" si="2224"/>
        <v>6192</v>
      </c>
      <c r="F5979">
        <f t="shared" si="2225"/>
        <v>792640</v>
      </c>
      <c r="G5979" t="str">
        <f t="shared" si="2226"/>
        <v>000C5840</v>
      </c>
      <c r="H5979" t="str">
        <f t="shared" si="2237"/>
        <v/>
      </c>
      <c r="I5979" t="str">
        <f t="shared" si="2235"/>
        <v/>
      </c>
      <c r="J5979" t="s">
        <v>16553</v>
      </c>
      <c r="K5979" t="str">
        <f t="shared" si="2227"/>
        <v>DDEF0000</v>
      </c>
      <c r="L5979" t="str">
        <f t="shared" si="2228"/>
        <v>40580C00</v>
      </c>
      <c r="M5979" t="str">
        <f t="shared" si="2229"/>
        <v>DDEF000040580C00</v>
      </c>
      <c r="N5979" t="str">
        <f t="shared" si="2230"/>
        <v>DDEF=镙</v>
      </c>
      <c r="P5979" s="2" t="s">
        <v>20599</v>
      </c>
      <c r="Q5979" s="2" t="s">
        <v>19942</v>
      </c>
      <c r="R5979" t="str">
        <f t="shared" si="2231"/>
        <v>A4ED=恧</v>
      </c>
    </row>
    <row r="5980" spans="1:18">
      <c r="A5980" s="2" t="s">
        <v>20600</v>
      </c>
      <c r="B5980" s="2" t="s">
        <v>20601</v>
      </c>
      <c r="C5980">
        <f t="shared" si="2236"/>
        <v>6450</v>
      </c>
      <c r="D5980">
        <f t="shared" si="2223"/>
        <v>6194</v>
      </c>
      <c r="E5980">
        <f t="shared" si="2224"/>
        <v>6192</v>
      </c>
      <c r="F5980">
        <f t="shared" si="2225"/>
        <v>792704</v>
      </c>
      <c r="G5980" t="str">
        <f t="shared" si="2226"/>
        <v>000C5880</v>
      </c>
      <c r="H5980" t="str">
        <f t="shared" si="2237"/>
        <v/>
      </c>
      <c r="I5980" t="str">
        <f t="shared" si="2235"/>
        <v/>
      </c>
      <c r="J5980" t="s">
        <v>16833</v>
      </c>
      <c r="K5980" t="str">
        <f t="shared" si="2227"/>
        <v>DEEF0000</v>
      </c>
      <c r="L5980" t="str">
        <f t="shared" si="2228"/>
        <v>80580C00</v>
      </c>
      <c r="M5980" t="str">
        <f t="shared" si="2229"/>
        <v>DEEF000080580C00</v>
      </c>
      <c r="N5980" t="str">
        <f t="shared" si="2230"/>
        <v>DEEF=镛</v>
      </c>
      <c r="P5980" s="2" t="s">
        <v>20602</v>
      </c>
      <c r="Q5980" s="2" t="s">
        <v>19945</v>
      </c>
      <c r="R5980" t="str">
        <f t="shared" si="2231"/>
        <v>A5ED=恁</v>
      </c>
    </row>
    <row r="5981" spans="1:18">
      <c r="A5981" s="2" t="s">
        <v>20603</v>
      </c>
      <c r="B5981" s="2" t="s">
        <v>20604</v>
      </c>
      <c r="C5981">
        <f t="shared" si="2236"/>
        <v>6451</v>
      </c>
      <c r="D5981">
        <f t="shared" si="2223"/>
        <v>6195</v>
      </c>
      <c r="E5981">
        <f t="shared" si="2224"/>
        <v>6192</v>
      </c>
      <c r="F5981">
        <f t="shared" si="2225"/>
        <v>792768</v>
      </c>
      <c r="G5981" t="str">
        <f t="shared" si="2226"/>
        <v>000C58C0</v>
      </c>
      <c r="H5981" t="str">
        <f t="shared" si="2237"/>
        <v/>
      </c>
      <c r="I5981" t="str">
        <f t="shared" ref="I5981:I5990" si="2238">MID($I$1,(ROW()-2)*4+1,4)</f>
        <v/>
      </c>
      <c r="J5981" t="s">
        <v>17108</v>
      </c>
      <c r="K5981" t="str">
        <f t="shared" si="2227"/>
        <v>DFEF0000</v>
      </c>
      <c r="L5981" t="str">
        <f t="shared" si="2228"/>
        <v>C0580C00</v>
      </c>
      <c r="M5981" t="str">
        <f t="shared" si="2229"/>
        <v>DFEF0000C0580C00</v>
      </c>
      <c r="N5981" t="str">
        <f t="shared" si="2230"/>
        <v>DFEF=镞</v>
      </c>
      <c r="P5981" s="2" t="s">
        <v>20605</v>
      </c>
      <c r="Q5981" s="2" t="s">
        <v>19948</v>
      </c>
      <c r="R5981" t="str">
        <f t="shared" si="2231"/>
        <v>A6ED=恙</v>
      </c>
    </row>
    <row r="5982" spans="1:18">
      <c r="A5982" s="2" t="s">
        <v>20606</v>
      </c>
      <c r="B5982" s="2" t="s">
        <v>20607</v>
      </c>
      <c r="C5982">
        <f t="shared" si="2236"/>
        <v>6452</v>
      </c>
      <c r="D5982">
        <f t="shared" si="2223"/>
        <v>6196</v>
      </c>
      <c r="E5982">
        <f t="shared" si="2224"/>
        <v>6192</v>
      </c>
      <c r="F5982">
        <f t="shared" si="2225"/>
        <v>792832</v>
      </c>
      <c r="G5982" t="str">
        <f t="shared" si="2226"/>
        <v>000C5900</v>
      </c>
      <c r="H5982" t="str">
        <f t="shared" si="2237"/>
        <v/>
      </c>
      <c r="I5982" t="str">
        <f t="shared" si="2238"/>
        <v/>
      </c>
      <c r="J5982" t="s">
        <v>17384</v>
      </c>
      <c r="K5982" t="str">
        <f t="shared" si="2227"/>
        <v>E0EF0000</v>
      </c>
      <c r="L5982" t="str">
        <f t="shared" si="2228"/>
        <v>00590C00</v>
      </c>
      <c r="M5982" t="str">
        <f t="shared" si="2229"/>
        <v>E0EF000000590C00</v>
      </c>
      <c r="N5982" t="str">
        <f t="shared" si="2230"/>
        <v>E0EF=镟</v>
      </c>
      <c r="P5982" s="2" t="s">
        <v>20608</v>
      </c>
      <c r="Q5982" s="2" t="s">
        <v>19951</v>
      </c>
      <c r="R5982" t="str">
        <f t="shared" si="2231"/>
        <v>A7ED=恣</v>
      </c>
    </row>
    <row r="5983" spans="1:18">
      <c r="A5983" s="2" t="s">
        <v>20609</v>
      </c>
      <c r="B5983" s="2" t="s">
        <v>20610</v>
      </c>
      <c r="C5983">
        <f t="shared" si="2236"/>
        <v>6453</v>
      </c>
      <c r="D5983">
        <f t="shared" si="2223"/>
        <v>6197</v>
      </c>
      <c r="E5983">
        <f t="shared" si="2224"/>
        <v>6192</v>
      </c>
      <c r="F5983">
        <f t="shared" si="2225"/>
        <v>792896</v>
      </c>
      <c r="G5983" t="str">
        <f t="shared" si="2226"/>
        <v>000C5940</v>
      </c>
      <c r="H5983" t="str">
        <f t="shared" si="2237"/>
        <v/>
      </c>
      <c r="I5983" t="str">
        <f t="shared" si="2238"/>
        <v/>
      </c>
      <c r="J5983" t="s">
        <v>17658</v>
      </c>
      <c r="K5983" t="str">
        <f t="shared" si="2227"/>
        <v>E1EF0000</v>
      </c>
      <c r="L5983" t="str">
        <f t="shared" si="2228"/>
        <v>40590C00</v>
      </c>
      <c r="M5983" t="str">
        <f t="shared" si="2229"/>
        <v>E1EF000040590C00</v>
      </c>
      <c r="N5983" t="str">
        <f t="shared" si="2230"/>
        <v>E1EF=镝</v>
      </c>
      <c r="P5983" s="2" t="s">
        <v>20611</v>
      </c>
      <c r="Q5983" s="2" t="s">
        <v>19954</v>
      </c>
      <c r="R5983" t="str">
        <f t="shared" si="2231"/>
        <v>A8ED=悫</v>
      </c>
    </row>
    <row r="5984" spans="1:18">
      <c r="A5984" s="2" t="s">
        <v>20612</v>
      </c>
      <c r="B5984" s="2" t="s">
        <v>20613</v>
      </c>
      <c r="C5984">
        <f t="shared" si="2236"/>
        <v>6454</v>
      </c>
      <c r="D5984">
        <f t="shared" si="2223"/>
        <v>6198</v>
      </c>
      <c r="E5984">
        <f t="shared" si="2224"/>
        <v>6192</v>
      </c>
      <c r="F5984">
        <f t="shared" si="2225"/>
        <v>792960</v>
      </c>
      <c r="G5984" t="str">
        <f t="shared" si="2226"/>
        <v>000C5980</v>
      </c>
      <c r="H5984" t="str">
        <f t="shared" si="2237"/>
        <v/>
      </c>
      <c r="I5984" t="str">
        <f t="shared" si="2238"/>
        <v/>
      </c>
      <c r="J5984" t="s">
        <v>17930</v>
      </c>
      <c r="K5984" t="str">
        <f t="shared" si="2227"/>
        <v>E2EF0000</v>
      </c>
      <c r="L5984" t="str">
        <f t="shared" si="2228"/>
        <v>80590C00</v>
      </c>
      <c r="M5984" t="str">
        <f t="shared" si="2229"/>
        <v>E2EF000080590C00</v>
      </c>
      <c r="N5984" t="str">
        <f t="shared" si="2230"/>
        <v>E2EF=镡</v>
      </c>
      <c r="P5984" s="2" t="s">
        <v>20614</v>
      </c>
      <c r="Q5984" s="2" t="s">
        <v>19957</v>
      </c>
      <c r="R5984" t="str">
        <f t="shared" si="2231"/>
        <v>A9ED=愆</v>
      </c>
    </row>
    <row r="5985" spans="1:18">
      <c r="A5985" s="2" t="s">
        <v>20615</v>
      </c>
      <c r="B5985" s="2" t="s">
        <v>20616</v>
      </c>
      <c r="C5985">
        <f t="shared" si="2236"/>
        <v>6455</v>
      </c>
      <c r="D5985">
        <f t="shared" si="2223"/>
        <v>6199</v>
      </c>
      <c r="E5985">
        <f t="shared" si="2224"/>
        <v>6192</v>
      </c>
      <c r="F5985">
        <f t="shared" si="2225"/>
        <v>793024</v>
      </c>
      <c r="G5985" t="str">
        <f t="shared" si="2226"/>
        <v>000C59C0</v>
      </c>
      <c r="H5985" t="str">
        <f t="shared" si="2237"/>
        <v/>
      </c>
      <c r="I5985" t="str">
        <f t="shared" si="2238"/>
        <v/>
      </c>
      <c r="J5985" t="s">
        <v>18200</v>
      </c>
      <c r="K5985" t="str">
        <f t="shared" si="2227"/>
        <v>E3EF0000</v>
      </c>
      <c r="L5985" t="str">
        <f t="shared" si="2228"/>
        <v>C0590C00</v>
      </c>
      <c r="M5985" t="str">
        <f t="shared" si="2229"/>
        <v>E3EF0000C0590C00</v>
      </c>
      <c r="N5985" t="str">
        <f t="shared" si="2230"/>
        <v>E3EF=镢</v>
      </c>
      <c r="P5985" s="2" t="s">
        <v>20617</v>
      </c>
      <c r="Q5985" s="2" t="s">
        <v>19960</v>
      </c>
      <c r="R5985" t="str">
        <f t="shared" si="2231"/>
        <v>AAED=愍</v>
      </c>
    </row>
    <row r="5986" spans="1:18">
      <c r="A5986" s="2" t="s">
        <v>20618</v>
      </c>
      <c r="B5986" s="2" t="s">
        <v>20619</v>
      </c>
      <c r="C5986">
        <f t="shared" si="2236"/>
        <v>6456</v>
      </c>
      <c r="D5986">
        <f t="shared" si="2223"/>
        <v>6200</v>
      </c>
      <c r="E5986">
        <f t="shared" si="2224"/>
        <v>6192</v>
      </c>
      <c r="F5986">
        <f t="shared" si="2225"/>
        <v>793088</v>
      </c>
      <c r="G5986" t="str">
        <f t="shared" si="2226"/>
        <v>000C5A00</v>
      </c>
      <c r="H5986" t="str">
        <f t="shared" si="2237"/>
        <v/>
      </c>
      <c r="I5986" t="str">
        <f t="shared" si="2238"/>
        <v/>
      </c>
      <c r="J5986" t="s">
        <v>18468</v>
      </c>
      <c r="K5986" t="str">
        <f t="shared" si="2227"/>
        <v>E4EF0000</v>
      </c>
      <c r="L5986" t="str">
        <f t="shared" si="2228"/>
        <v>005A0C00</v>
      </c>
      <c r="M5986" t="str">
        <f t="shared" si="2229"/>
        <v>E4EF0000005A0C00</v>
      </c>
      <c r="N5986" t="str">
        <f t="shared" si="2230"/>
        <v>E4EF=镤</v>
      </c>
      <c r="P5986" s="2" t="s">
        <v>20620</v>
      </c>
      <c r="Q5986" s="2" t="s">
        <v>19963</v>
      </c>
      <c r="R5986" t="str">
        <f t="shared" si="2231"/>
        <v>ABED=慝</v>
      </c>
    </row>
    <row r="5987" spans="1:18">
      <c r="A5987" s="2" t="s">
        <v>20621</v>
      </c>
      <c r="B5987" s="2" t="s">
        <v>20622</v>
      </c>
      <c r="C5987">
        <f t="shared" si="2236"/>
        <v>6457</v>
      </c>
      <c r="D5987">
        <f t="shared" si="2223"/>
        <v>6201</v>
      </c>
      <c r="E5987">
        <f t="shared" si="2224"/>
        <v>6192</v>
      </c>
      <c r="F5987">
        <f t="shared" si="2225"/>
        <v>793152</v>
      </c>
      <c r="G5987" t="str">
        <f t="shared" si="2226"/>
        <v>000C5A40</v>
      </c>
      <c r="H5987" t="str">
        <f t="shared" ref="H5987:H5996" si="2239">MID($H$1,(ROW()-2)*4+1,4)</f>
        <v/>
      </c>
      <c r="I5987" t="str">
        <f t="shared" si="2238"/>
        <v/>
      </c>
      <c r="J5987" t="s">
        <v>18734</v>
      </c>
      <c r="K5987" t="str">
        <f t="shared" si="2227"/>
        <v>E5EF0000</v>
      </c>
      <c r="L5987" t="str">
        <f t="shared" si="2228"/>
        <v>405A0C00</v>
      </c>
      <c r="M5987" t="str">
        <f t="shared" si="2229"/>
        <v>E5EF0000405A0C00</v>
      </c>
      <c r="N5987" t="str">
        <f t="shared" si="2230"/>
        <v>E5EF=镥</v>
      </c>
      <c r="P5987" s="2" t="s">
        <v>20623</v>
      </c>
      <c r="Q5987" s="2" t="s">
        <v>19966</v>
      </c>
      <c r="R5987" t="str">
        <f t="shared" si="2231"/>
        <v>ACED=憩</v>
      </c>
    </row>
    <row r="5988" spans="1:18">
      <c r="A5988" s="2" t="s">
        <v>20624</v>
      </c>
      <c r="B5988" s="2" t="s">
        <v>20625</v>
      </c>
      <c r="C5988">
        <f t="shared" si="2236"/>
        <v>6458</v>
      </c>
      <c r="D5988">
        <f t="shared" si="2223"/>
        <v>6202</v>
      </c>
      <c r="E5988">
        <f t="shared" si="2224"/>
        <v>6192</v>
      </c>
      <c r="F5988">
        <f t="shared" si="2225"/>
        <v>793216</v>
      </c>
      <c r="G5988" t="str">
        <f t="shared" si="2226"/>
        <v>000C5A80</v>
      </c>
      <c r="H5988" t="str">
        <f t="shared" si="2239"/>
        <v/>
      </c>
      <c r="I5988" t="str">
        <f t="shared" si="2238"/>
        <v/>
      </c>
      <c r="J5988" t="s">
        <v>18996</v>
      </c>
      <c r="K5988" t="str">
        <f t="shared" si="2227"/>
        <v>E6EF0000</v>
      </c>
      <c r="L5988" t="str">
        <f t="shared" si="2228"/>
        <v>805A0C00</v>
      </c>
      <c r="M5988" t="str">
        <f t="shared" si="2229"/>
        <v>E6EF0000805A0C00</v>
      </c>
      <c r="N5988" t="str">
        <f t="shared" si="2230"/>
        <v>E6EF=镦</v>
      </c>
      <c r="P5988" s="2" t="s">
        <v>20626</v>
      </c>
      <c r="Q5988" s="2" t="s">
        <v>19969</v>
      </c>
      <c r="R5988" t="str">
        <f t="shared" si="2231"/>
        <v>ADED=憝</v>
      </c>
    </row>
    <row r="5989" spans="1:18">
      <c r="A5989" s="2" t="s">
        <v>20627</v>
      </c>
      <c r="B5989" s="2" t="s">
        <v>20628</v>
      </c>
      <c r="C5989">
        <f t="shared" si="2236"/>
        <v>6459</v>
      </c>
      <c r="D5989">
        <f t="shared" si="2223"/>
        <v>6203</v>
      </c>
      <c r="E5989">
        <f t="shared" si="2224"/>
        <v>6192</v>
      </c>
      <c r="F5989">
        <f t="shared" si="2225"/>
        <v>793280</v>
      </c>
      <c r="G5989" t="str">
        <f t="shared" si="2226"/>
        <v>000C5AC0</v>
      </c>
      <c r="H5989" t="str">
        <f t="shared" si="2239"/>
        <v/>
      </c>
      <c r="I5989" t="str">
        <f t="shared" si="2238"/>
        <v/>
      </c>
      <c r="J5989" t="s">
        <v>19259</v>
      </c>
      <c r="K5989" t="str">
        <f t="shared" si="2227"/>
        <v>E7EF0000</v>
      </c>
      <c r="L5989" t="str">
        <f t="shared" si="2228"/>
        <v>C05A0C00</v>
      </c>
      <c r="M5989" t="str">
        <f t="shared" si="2229"/>
        <v>E7EF0000C05A0C00</v>
      </c>
      <c r="N5989" t="str">
        <f t="shared" si="2230"/>
        <v>E7EF=镧</v>
      </c>
      <c r="P5989" s="2" t="s">
        <v>20629</v>
      </c>
      <c r="Q5989" s="2" t="s">
        <v>19972</v>
      </c>
      <c r="R5989" t="str">
        <f t="shared" si="2231"/>
        <v>AEED=懋</v>
      </c>
    </row>
    <row r="5990" spans="1:18">
      <c r="A5990" s="2" t="s">
        <v>20630</v>
      </c>
      <c r="B5990" s="2" t="s">
        <v>20631</v>
      </c>
      <c r="C5990">
        <f t="shared" si="2236"/>
        <v>6460</v>
      </c>
      <c r="D5990">
        <f t="shared" si="2223"/>
        <v>6204</v>
      </c>
      <c r="E5990">
        <f t="shared" si="2224"/>
        <v>6192</v>
      </c>
      <c r="F5990">
        <f t="shared" si="2225"/>
        <v>793344</v>
      </c>
      <c r="G5990" t="str">
        <f t="shared" si="2226"/>
        <v>000C5B00</v>
      </c>
      <c r="H5990" t="str">
        <f t="shared" si="2239"/>
        <v/>
      </c>
      <c r="I5990" t="str">
        <f t="shared" si="2238"/>
        <v/>
      </c>
      <c r="J5990" t="s">
        <v>19519</v>
      </c>
      <c r="K5990" t="str">
        <f t="shared" si="2227"/>
        <v>E8EF0000</v>
      </c>
      <c r="L5990" t="str">
        <f t="shared" si="2228"/>
        <v>005B0C00</v>
      </c>
      <c r="M5990" t="str">
        <f t="shared" si="2229"/>
        <v>E8EF0000005B0C00</v>
      </c>
      <c r="N5990" t="str">
        <f t="shared" si="2230"/>
        <v>E8EF=镨</v>
      </c>
      <c r="P5990" s="2" t="s">
        <v>20632</v>
      </c>
      <c r="Q5990" s="2" t="s">
        <v>19975</v>
      </c>
      <c r="R5990" t="str">
        <f t="shared" si="2231"/>
        <v>AFED=懑</v>
      </c>
    </row>
    <row r="5991" spans="1:18">
      <c r="A5991" s="2" t="s">
        <v>20633</v>
      </c>
      <c r="B5991" s="2" t="s">
        <v>20634</v>
      </c>
      <c r="C5991">
        <f t="shared" si="2236"/>
        <v>6461</v>
      </c>
      <c r="D5991">
        <f t="shared" si="2223"/>
        <v>6205</v>
      </c>
      <c r="E5991">
        <f t="shared" si="2224"/>
        <v>6192</v>
      </c>
      <c r="F5991">
        <f t="shared" si="2225"/>
        <v>793408</v>
      </c>
      <c r="G5991" t="str">
        <f t="shared" si="2226"/>
        <v>000C5B40</v>
      </c>
      <c r="H5991" t="str">
        <f t="shared" si="2239"/>
        <v/>
      </c>
      <c r="I5991" t="str">
        <f t="shared" ref="I5991:I6000" si="2240">MID($I$1,(ROW()-2)*4+1,4)</f>
        <v/>
      </c>
      <c r="J5991" t="s">
        <v>19777</v>
      </c>
      <c r="K5991" t="str">
        <f t="shared" si="2227"/>
        <v>E9EF0000</v>
      </c>
      <c r="L5991" t="str">
        <f t="shared" si="2228"/>
        <v>405B0C00</v>
      </c>
      <c r="M5991" t="str">
        <f t="shared" si="2229"/>
        <v>E9EF0000405B0C00</v>
      </c>
      <c r="N5991" t="str">
        <f t="shared" si="2230"/>
        <v>E9EF=镩</v>
      </c>
      <c r="P5991" s="2" t="s">
        <v>891</v>
      </c>
      <c r="Q5991" s="2" t="s">
        <v>19978</v>
      </c>
      <c r="R5991" t="str">
        <f t="shared" si="2231"/>
        <v>B0ED=戆</v>
      </c>
    </row>
    <row r="5992" spans="1:18">
      <c r="A5992" s="2" t="s">
        <v>20635</v>
      </c>
      <c r="B5992" s="2" t="s">
        <v>20636</v>
      </c>
      <c r="C5992">
        <f t="shared" si="2236"/>
        <v>6462</v>
      </c>
      <c r="D5992">
        <f t="shared" si="2223"/>
        <v>6206</v>
      </c>
      <c r="E5992">
        <f t="shared" si="2224"/>
        <v>6192</v>
      </c>
      <c r="F5992">
        <f t="shared" si="2225"/>
        <v>793472</v>
      </c>
      <c r="G5992" t="str">
        <f t="shared" si="2226"/>
        <v>000C5B80</v>
      </c>
      <c r="H5992" t="str">
        <f t="shared" si="2239"/>
        <v/>
      </c>
      <c r="I5992" t="str">
        <f t="shared" si="2240"/>
        <v/>
      </c>
      <c r="J5992" t="s">
        <v>20034</v>
      </c>
      <c r="K5992" t="str">
        <f t="shared" si="2227"/>
        <v>EAEF0000</v>
      </c>
      <c r="L5992" t="str">
        <f t="shared" si="2228"/>
        <v>805B0C00</v>
      </c>
      <c r="M5992" t="str">
        <f t="shared" si="2229"/>
        <v>EAEF0000805B0C00</v>
      </c>
      <c r="N5992" t="str">
        <f t="shared" si="2230"/>
        <v>EAEF=镪</v>
      </c>
      <c r="P5992" s="2" t="s">
        <v>1422</v>
      </c>
      <c r="Q5992" s="2" t="s">
        <v>19980</v>
      </c>
      <c r="R5992" t="str">
        <f t="shared" si="2231"/>
        <v>B1ED=肀</v>
      </c>
    </row>
    <row r="5993" spans="1:18">
      <c r="A5993" s="2" t="s">
        <v>20637</v>
      </c>
      <c r="B5993" s="2" t="s">
        <v>20638</v>
      </c>
      <c r="C5993">
        <f t="shared" si="2236"/>
        <v>6463</v>
      </c>
      <c r="D5993">
        <f t="shared" si="2223"/>
        <v>6207</v>
      </c>
      <c r="E5993">
        <f t="shared" si="2224"/>
        <v>6192</v>
      </c>
      <c r="F5993">
        <f t="shared" si="2225"/>
        <v>793536</v>
      </c>
      <c r="G5993" t="str">
        <f t="shared" si="2226"/>
        <v>000C5BC0</v>
      </c>
      <c r="H5993" t="str">
        <f t="shared" si="2239"/>
        <v/>
      </c>
      <c r="I5993" t="str">
        <f t="shared" si="2240"/>
        <v/>
      </c>
      <c r="J5993" t="s">
        <v>20289</v>
      </c>
      <c r="K5993" t="str">
        <f t="shared" si="2227"/>
        <v>EBEF0000</v>
      </c>
      <c r="L5993" t="str">
        <f t="shared" si="2228"/>
        <v>C05B0C00</v>
      </c>
      <c r="M5993" t="str">
        <f t="shared" si="2229"/>
        <v>EBEF0000C05B0C00</v>
      </c>
      <c r="N5993" t="str">
        <f t="shared" si="2230"/>
        <v>EBEF=镫</v>
      </c>
      <c r="P5993" s="2" t="s">
        <v>1964</v>
      </c>
      <c r="Q5993" s="2" t="s">
        <v>19982</v>
      </c>
      <c r="R5993" t="str">
        <f t="shared" si="2231"/>
        <v>B2ED=聿</v>
      </c>
    </row>
    <row r="5994" spans="1:18">
      <c r="A5994" s="2" t="s">
        <v>20639</v>
      </c>
      <c r="B5994" s="2" t="s">
        <v>20640</v>
      </c>
      <c r="C5994">
        <f t="shared" si="2236"/>
        <v>6464</v>
      </c>
      <c r="D5994">
        <f t="shared" si="2223"/>
        <v>6208</v>
      </c>
      <c r="E5994">
        <f t="shared" si="2224"/>
        <v>6208</v>
      </c>
      <c r="F5994">
        <f t="shared" si="2225"/>
        <v>794624</v>
      </c>
      <c r="G5994" t="str">
        <f t="shared" si="2226"/>
        <v>000C6000</v>
      </c>
      <c r="H5994" t="str">
        <f t="shared" si="2239"/>
        <v/>
      </c>
      <c r="I5994" t="str">
        <f t="shared" si="2240"/>
        <v/>
      </c>
      <c r="J5994" t="s">
        <v>20542</v>
      </c>
      <c r="K5994" t="str">
        <f t="shared" si="2227"/>
        <v>ECEF0000</v>
      </c>
      <c r="L5994" t="str">
        <f t="shared" si="2228"/>
        <v>00600C00</v>
      </c>
      <c r="M5994" t="str">
        <f t="shared" si="2229"/>
        <v>ECEF000000600C00</v>
      </c>
      <c r="N5994" t="str">
        <f t="shared" si="2230"/>
        <v>ECEF=镬</v>
      </c>
      <c r="P5994" s="2" t="s">
        <v>2497</v>
      </c>
      <c r="Q5994" s="2" t="s">
        <v>19984</v>
      </c>
      <c r="R5994" t="str">
        <f t="shared" si="2231"/>
        <v>B3ED=沓</v>
      </c>
    </row>
    <row r="5995" spans="1:18">
      <c r="A5995" s="2" t="s">
        <v>20641</v>
      </c>
      <c r="B5995" s="2" t="s">
        <v>20642</v>
      </c>
      <c r="C5995">
        <f t="shared" si="2236"/>
        <v>6465</v>
      </c>
      <c r="D5995">
        <f t="shared" si="2223"/>
        <v>6209</v>
      </c>
      <c r="E5995">
        <f t="shared" si="2224"/>
        <v>6208</v>
      </c>
      <c r="F5995">
        <f t="shared" si="2225"/>
        <v>794688</v>
      </c>
      <c r="G5995" t="str">
        <f t="shared" si="2226"/>
        <v>000C6040</v>
      </c>
      <c r="H5995" t="str">
        <f t="shared" si="2239"/>
        <v/>
      </c>
      <c r="I5995" t="str">
        <f t="shared" si="2240"/>
        <v/>
      </c>
      <c r="J5995" t="s">
        <v>20643</v>
      </c>
      <c r="K5995" t="str">
        <f t="shared" si="2227"/>
        <v>EDEF0000</v>
      </c>
      <c r="L5995" t="str">
        <f t="shared" si="2228"/>
        <v>40600C00</v>
      </c>
      <c r="M5995" t="str">
        <f t="shared" si="2229"/>
        <v>EDEF000040600C00</v>
      </c>
      <c r="N5995" t="str">
        <f t="shared" si="2230"/>
        <v>EDEF=镯</v>
      </c>
      <c r="P5995" s="2" t="s">
        <v>2966</v>
      </c>
      <c r="Q5995" s="2" t="s">
        <v>19986</v>
      </c>
      <c r="R5995" t="str">
        <f t="shared" si="2231"/>
        <v>B4ED=泶</v>
      </c>
    </row>
    <row r="5996" spans="1:18">
      <c r="A5996" s="2" t="s">
        <v>20644</v>
      </c>
      <c r="B5996" s="2" t="s">
        <v>20645</v>
      </c>
      <c r="C5996">
        <f t="shared" si="2236"/>
        <v>6466</v>
      </c>
      <c r="D5996">
        <f t="shared" si="2223"/>
        <v>6210</v>
      </c>
      <c r="E5996">
        <f t="shared" si="2224"/>
        <v>6208</v>
      </c>
      <c r="F5996">
        <f t="shared" si="2225"/>
        <v>794752</v>
      </c>
      <c r="G5996" t="str">
        <f t="shared" si="2226"/>
        <v>000C6080</v>
      </c>
      <c r="H5996" t="str">
        <f t="shared" si="2239"/>
        <v/>
      </c>
      <c r="I5996" t="str">
        <f t="shared" si="2240"/>
        <v/>
      </c>
      <c r="J5996" t="s">
        <v>20646</v>
      </c>
      <c r="K5996" t="str">
        <f t="shared" si="2227"/>
        <v>EEEF0000</v>
      </c>
      <c r="L5996" t="str">
        <f t="shared" si="2228"/>
        <v>80600C00</v>
      </c>
      <c r="M5996" t="str">
        <f t="shared" si="2229"/>
        <v>EEEF000080600C00</v>
      </c>
      <c r="N5996" t="str">
        <f t="shared" si="2230"/>
        <v>EEEF=镱</v>
      </c>
      <c r="P5996" s="2" t="s">
        <v>3317</v>
      </c>
      <c r="Q5996" s="2" t="s">
        <v>19988</v>
      </c>
      <c r="R5996" t="str">
        <f t="shared" si="2231"/>
        <v>B5ED=淼</v>
      </c>
    </row>
    <row r="5997" spans="1:18">
      <c r="A5997" s="2" t="s">
        <v>20647</v>
      </c>
      <c r="B5997" s="2" t="s">
        <v>20648</v>
      </c>
      <c r="C5997">
        <f t="shared" si="2236"/>
        <v>6467</v>
      </c>
      <c r="D5997">
        <f t="shared" si="2223"/>
        <v>6211</v>
      </c>
      <c r="E5997">
        <f t="shared" si="2224"/>
        <v>6208</v>
      </c>
      <c r="F5997">
        <f t="shared" si="2225"/>
        <v>794816</v>
      </c>
      <c r="G5997" t="str">
        <f t="shared" si="2226"/>
        <v>000C60C0</v>
      </c>
      <c r="H5997" t="str">
        <f t="shared" ref="H5997:H6006" si="2241">MID($H$1,(ROW()-2)*4+1,4)</f>
        <v/>
      </c>
      <c r="I5997" t="str">
        <f t="shared" si="2240"/>
        <v/>
      </c>
      <c r="J5997" t="s">
        <v>20649</v>
      </c>
      <c r="K5997" t="str">
        <f t="shared" si="2227"/>
        <v>EFEF0000</v>
      </c>
      <c r="L5997" t="str">
        <f t="shared" si="2228"/>
        <v>C0600C00</v>
      </c>
      <c r="M5997" t="str">
        <f t="shared" si="2229"/>
        <v>EFEF0000C0600C00</v>
      </c>
      <c r="N5997" t="str">
        <f t="shared" si="2230"/>
        <v>EFEF=镲</v>
      </c>
      <c r="P5997" s="2" t="s">
        <v>3660</v>
      </c>
      <c r="Q5997" s="2" t="s">
        <v>19990</v>
      </c>
      <c r="R5997" t="str">
        <f t="shared" si="2231"/>
        <v>B6ED=矶</v>
      </c>
    </row>
    <row r="5998" spans="1:18">
      <c r="A5998" s="2" t="s">
        <v>20650</v>
      </c>
      <c r="B5998" s="2" t="s">
        <v>20651</v>
      </c>
      <c r="C5998">
        <f t="shared" si="2236"/>
        <v>6468</v>
      </c>
      <c r="D5998">
        <f t="shared" si="2223"/>
        <v>6212</v>
      </c>
      <c r="E5998">
        <f t="shared" si="2224"/>
        <v>6208</v>
      </c>
      <c r="F5998">
        <f t="shared" si="2225"/>
        <v>794880</v>
      </c>
      <c r="G5998" t="str">
        <f t="shared" si="2226"/>
        <v>000C6100</v>
      </c>
      <c r="H5998" t="str">
        <f t="shared" si="2241"/>
        <v/>
      </c>
      <c r="I5998" t="str">
        <f t="shared" si="2240"/>
        <v/>
      </c>
      <c r="J5998" t="s">
        <v>20652</v>
      </c>
      <c r="K5998" t="str">
        <f t="shared" si="2227"/>
        <v>F0EF0000</v>
      </c>
      <c r="L5998" t="str">
        <f t="shared" si="2228"/>
        <v>00610C00</v>
      </c>
      <c r="M5998" t="str">
        <f t="shared" si="2229"/>
        <v>F0EF000000610C00</v>
      </c>
      <c r="N5998" t="str">
        <f t="shared" si="2230"/>
        <v>F0EF=镳</v>
      </c>
      <c r="P5998" s="2" t="s">
        <v>4007</v>
      </c>
      <c r="Q5998" s="2" t="s">
        <v>19992</v>
      </c>
      <c r="R5998" t="str">
        <f t="shared" si="2231"/>
        <v>B7ED=矸</v>
      </c>
    </row>
    <row r="5999" spans="1:18">
      <c r="A5999" s="2" t="s">
        <v>20653</v>
      </c>
      <c r="B5999" s="2" t="s">
        <v>20654</v>
      </c>
      <c r="C5999">
        <f t="shared" si="2236"/>
        <v>6469</v>
      </c>
      <c r="D5999">
        <f t="shared" si="2223"/>
        <v>6213</v>
      </c>
      <c r="E5999">
        <f t="shared" si="2224"/>
        <v>6208</v>
      </c>
      <c r="F5999">
        <f t="shared" si="2225"/>
        <v>794944</v>
      </c>
      <c r="G5999" t="str">
        <f t="shared" si="2226"/>
        <v>000C6140</v>
      </c>
      <c r="H5999" t="str">
        <f t="shared" si="2241"/>
        <v/>
      </c>
      <c r="I5999" t="str">
        <f t="shared" si="2240"/>
        <v/>
      </c>
      <c r="J5999" t="s">
        <v>20655</v>
      </c>
      <c r="K5999" t="str">
        <f t="shared" si="2227"/>
        <v>F1EF0000</v>
      </c>
      <c r="L5999" t="str">
        <f t="shared" si="2228"/>
        <v>40610C00</v>
      </c>
      <c r="M5999" t="str">
        <f t="shared" si="2229"/>
        <v>F1EF000040610C00</v>
      </c>
      <c r="N5999" t="str">
        <f t="shared" si="2230"/>
        <v>F1EF=锺</v>
      </c>
      <c r="P5999" s="2" t="s">
        <v>4353</v>
      </c>
      <c r="Q5999" s="2" t="s">
        <v>19994</v>
      </c>
      <c r="R5999" t="str">
        <f t="shared" si="2231"/>
        <v>B8ED=砀</v>
      </c>
    </row>
    <row r="6000" spans="1:18">
      <c r="A6000" s="2" t="s">
        <v>20656</v>
      </c>
      <c r="B6000" s="2" t="s">
        <v>20657</v>
      </c>
      <c r="C6000">
        <f t="shared" si="2236"/>
        <v>6470</v>
      </c>
      <c r="D6000">
        <f t="shared" si="2223"/>
        <v>6214</v>
      </c>
      <c r="E6000">
        <f t="shared" si="2224"/>
        <v>6208</v>
      </c>
      <c r="F6000">
        <f t="shared" si="2225"/>
        <v>795008</v>
      </c>
      <c r="G6000" t="str">
        <f t="shared" si="2226"/>
        <v>000C6180</v>
      </c>
      <c r="H6000" t="str">
        <f t="shared" si="2241"/>
        <v/>
      </c>
      <c r="I6000" t="str">
        <f t="shared" si="2240"/>
        <v/>
      </c>
      <c r="J6000" t="s">
        <v>20658</v>
      </c>
      <c r="K6000" t="str">
        <f t="shared" si="2227"/>
        <v>F2EF0000</v>
      </c>
      <c r="L6000" t="str">
        <f t="shared" si="2228"/>
        <v>80610C00</v>
      </c>
      <c r="M6000" t="str">
        <f t="shared" si="2229"/>
        <v>F2EF000080610C00</v>
      </c>
      <c r="N6000" t="str">
        <f t="shared" si="2230"/>
        <v>F2EF=矧</v>
      </c>
      <c r="P6000" s="2" t="s">
        <v>4691</v>
      </c>
      <c r="Q6000" s="2" t="s">
        <v>19996</v>
      </c>
      <c r="R6000" t="str">
        <f t="shared" si="2231"/>
        <v>B9ED=砉</v>
      </c>
    </row>
    <row r="6001" spans="1:18">
      <c r="A6001" s="2" t="s">
        <v>20659</v>
      </c>
      <c r="B6001" s="2" t="s">
        <v>20660</v>
      </c>
      <c r="C6001">
        <f t="shared" si="2236"/>
        <v>6471</v>
      </c>
      <c r="D6001">
        <f t="shared" si="2223"/>
        <v>6215</v>
      </c>
      <c r="E6001">
        <f t="shared" si="2224"/>
        <v>6208</v>
      </c>
      <c r="F6001">
        <f t="shared" si="2225"/>
        <v>795072</v>
      </c>
      <c r="G6001" t="str">
        <f t="shared" si="2226"/>
        <v>000C61C0</v>
      </c>
      <c r="H6001" t="str">
        <f t="shared" si="2241"/>
        <v/>
      </c>
      <c r="I6001" t="str">
        <f t="shared" ref="I6001:I6010" si="2242">MID($I$1,(ROW()-2)*4+1,4)</f>
        <v/>
      </c>
      <c r="J6001" t="s">
        <v>20661</v>
      </c>
      <c r="K6001" t="str">
        <f t="shared" si="2227"/>
        <v>F3EF0000</v>
      </c>
      <c r="L6001" t="str">
        <f t="shared" si="2228"/>
        <v>C0610C00</v>
      </c>
      <c r="M6001" t="str">
        <f t="shared" si="2229"/>
        <v>F3EF0000C0610C00</v>
      </c>
      <c r="N6001" t="str">
        <f t="shared" si="2230"/>
        <v>F3EF=矬</v>
      </c>
      <c r="P6001" s="2" t="s">
        <v>5031</v>
      </c>
      <c r="Q6001" s="2" t="s">
        <v>19998</v>
      </c>
      <c r="R6001" t="str">
        <f t="shared" si="2231"/>
        <v>BAED=砗</v>
      </c>
    </row>
    <row r="6002" spans="1:18">
      <c r="A6002" s="2" t="s">
        <v>20662</v>
      </c>
      <c r="B6002" s="2" t="s">
        <v>20663</v>
      </c>
      <c r="C6002">
        <f t="shared" si="2236"/>
        <v>6472</v>
      </c>
      <c r="D6002">
        <f t="shared" si="2223"/>
        <v>6216</v>
      </c>
      <c r="E6002">
        <f t="shared" si="2224"/>
        <v>6208</v>
      </c>
      <c r="F6002">
        <f t="shared" si="2225"/>
        <v>795136</v>
      </c>
      <c r="G6002" t="str">
        <f t="shared" si="2226"/>
        <v>000C6200</v>
      </c>
      <c r="H6002" t="str">
        <f t="shared" si="2241"/>
        <v/>
      </c>
      <c r="I6002" t="str">
        <f t="shared" si="2242"/>
        <v/>
      </c>
      <c r="J6002" t="s">
        <v>20664</v>
      </c>
      <c r="K6002" t="str">
        <f t="shared" si="2227"/>
        <v>F4EF0000</v>
      </c>
      <c r="L6002" t="str">
        <f t="shared" si="2228"/>
        <v>00620C00</v>
      </c>
      <c r="M6002" t="str">
        <f t="shared" si="2229"/>
        <v>F4EF000000620C00</v>
      </c>
      <c r="N6002" t="str">
        <f t="shared" si="2230"/>
        <v>F4EF=雉</v>
      </c>
      <c r="P6002" s="2" t="s">
        <v>5369</v>
      </c>
      <c r="Q6002" s="2" t="s">
        <v>20000</v>
      </c>
      <c r="R6002" t="str">
        <f t="shared" si="2231"/>
        <v>BBED=砘</v>
      </c>
    </row>
    <row r="6003" spans="1:18">
      <c r="A6003" s="2" t="s">
        <v>20665</v>
      </c>
      <c r="B6003" s="2" t="s">
        <v>20666</v>
      </c>
      <c r="C6003">
        <f t="shared" si="2236"/>
        <v>6473</v>
      </c>
      <c r="D6003">
        <f t="shared" si="2223"/>
        <v>6217</v>
      </c>
      <c r="E6003">
        <f t="shared" si="2224"/>
        <v>6208</v>
      </c>
      <c r="F6003">
        <f t="shared" si="2225"/>
        <v>795200</v>
      </c>
      <c r="G6003" t="str">
        <f t="shared" si="2226"/>
        <v>000C6240</v>
      </c>
      <c r="H6003" t="str">
        <f t="shared" si="2241"/>
        <v/>
      </c>
      <c r="I6003" t="str">
        <f t="shared" si="2242"/>
        <v/>
      </c>
      <c r="J6003" t="s">
        <v>20667</v>
      </c>
      <c r="K6003" t="str">
        <f t="shared" si="2227"/>
        <v>F5EF0000</v>
      </c>
      <c r="L6003" t="str">
        <f t="shared" si="2228"/>
        <v>40620C00</v>
      </c>
      <c r="M6003" t="str">
        <f t="shared" si="2229"/>
        <v>F5EF000040620C00</v>
      </c>
      <c r="N6003" t="str">
        <f t="shared" si="2230"/>
        <v>F5EF=秕</v>
      </c>
      <c r="P6003" s="2" t="s">
        <v>5699</v>
      </c>
      <c r="Q6003" s="2" t="s">
        <v>20002</v>
      </c>
      <c r="R6003" t="str">
        <f t="shared" si="2231"/>
        <v>BCED=砑</v>
      </c>
    </row>
    <row r="6004" spans="1:18">
      <c r="A6004" s="2" t="s">
        <v>20668</v>
      </c>
      <c r="B6004" s="2" t="s">
        <v>20669</v>
      </c>
      <c r="C6004">
        <f t="shared" si="2236"/>
        <v>6474</v>
      </c>
      <c r="D6004">
        <f t="shared" si="2223"/>
        <v>6218</v>
      </c>
      <c r="E6004">
        <f t="shared" si="2224"/>
        <v>6208</v>
      </c>
      <c r="F6004">
        <f t="shared" si="2225"/>
        <v>795264</v>
      </c>
      <c r="G6004" t="str">
        <f t="shared" si="2226"/>
        <v>000C6280</v>
      </c>
      <c r="H6004" t="str">
        <f t="shared" si="2241"/>
        <v/>
      </c>
      <c r="I6004" t="str">
        <f t="shared" si="2242"/>
        <v/>
      </c>
      <c r="J6004" t="s">
        <v>20670</v>
      </c>
      <c r="K6004" t="str">
        <f t="shared" si="2227"/>
        <v>F6EF0000</v>
      </c>
      <c r="L6004" t="str">
        <f t="shared" si="2228"/>
        <v>80620C00</v>
      </c>
      <c r="M6004" t="str">
        <f t="shared" si="2229"/>
        <v>F6EF000080620C00</v>
      </c>
      <c r="N6004" t="str">
        <f t="shared" si="2230"/>
        <v>F6EF=秭</v>
      </c>
      <c r="P6004" s="2" t="s">
        <v>6035</v>
      </c>
      <c r="Q6004" s="2" t="s">
        <v>20004</v>
      </c>
      <c r="R6004" t="str">
        <f t="shared" si="2231"/>
        <v>BDED=斫</v>
      </c>
    </row>
    <row r="6005" spans="1:18">
      <c r="A6005" s="2" t="s">
        <v>20671</v>
      </c>
      <c r="B6005" s="2" t="s">
        <v>20672</v>
      </c>
      <c r="C6005">
        <f t="shared" si="2236"/>
        <v>6475</v>
      </c>
      <c r="D6005">
        <f t="shared" si="2223"/>
        <v>6219</v>
      </c>
      <c r="E6005">
        <f t="shared" si="2224"/>
        <v>6208</v>
      </c>
      <c r="F6005">
        <f t="shared" si="2225"/>
        <v>795328</v>
      </c>
      <c r="G6005" t="str">
        <f t="shared" si="2226"/>
        <v>000C62C0</v>
      </c>
      <c r="H6005" t="str">
        <f t="shared" si="2241"/>
        <v/>
      </c>
      <c r="I6005" t="str">
        <f t="shared" si="2242"/>
        <v/>
      </c>
      <c r="J6005" t="s">
        <v>20673</v>
      </c>
      <c r="K6005" t="str">
        <f t="shared" si="2227"/>
        <v>F7EF0000</v>
      </c>
      <c r="L6005" t="str">
        <f t="shared" si="2228"/>
        <v>C0620C00</v>
      </c>
      <c r="M6005" t="str">
        <f t="shared" si="2229"/>
        <v>F7EF0000C0620C00</v>
      </c>
      <c r="N6005" t="str">
        <f t="shared" si="2230"/>
        <v>F7EF=秣</v>
      </c>
      <c r="P6005" s="2" t="s">
        <v>6364</v>
      </c>
      <c r="Q6005" s="2" t="s">
        <v>20006</v>
      </c>
      <c r="R6005" t="str">
        <f t="shared" si="2231"/>
        <v>BEED=砭</v>
      </c>
    </row>
    <row r="6006" spans="1:18">
      <c r="A6006" s="2" t="s">
        <v>20674</v>
      </c>
      <c r="B6006" s="2" t="s">
        <v>20675</v>
      </c>
      <c r="C6006">
        <f t="shared" si="2236"/>
        <v>6476</v>
      </c>
      <c r="D6006">
        <f t="shared" si="2223"/>
        <v>6220</v>
      </c>
      <c r="E6006">
        <f t="shared" si="2224"/>
        <v>6208</v>
      </c>
      <c r="F6006">
        <f t="shared" si="2225"/>
        <v>795392</v>
      </c>
      <c r="G6006" t="str">
        <f t="shared" si="2226"/>
        <v>000C6300</v>
      </c>
      <c r="H6006" t="str">
        <f t="shared" si="2241"/>
        <v/>
      </c>
      <c r="I6006" t="str">
        <f t="shared" si="2242"/>
        <v/>
      </c>
      <c r="J6006" t="s">
        <v>20676</v>
      </c>
      <c r="K6006" t="str">
        <f t="shared" si="2227"/>
        <v>F8EF0000</v>
      </c>
      <c r="L6006" t="str">
        <f t="shared" si="2228"/>
        <v>00630C00</v>
      </c>
      <c r="M6006" t="str">
        <f t="shared" si="2229"/>
        <v>F8EF000000630C00</v>
      </c>
      <c r="N6006" t="str">
        <f t="shared" si="2230"/>
        <v>F8EF=秫</v>
      </c>
      <c r="P6006" s="2" t="s">
        <v>6700</v>
      </c>
      <c r="Q6006" s="2" t="s">
        <v>20008</v>
      </c>
      <c r="R6006" t="str">
        <f t="shared" si="2231"/>
        <v>BFED=砜</v>
      </c>
    </row>
    <row r="6007" spans="1:18">
      <c r="A6007" s="2" t="s">
        <v>20677</v>
      </c>
      <c r="B6007" s="2" t="s">
        <v>20678</v>
      </c>
      <c r="C6007">
        <f t="shared" si="2236"/>
        <v>6477</v>
      </c>
      <c r="D6007">
        <f t="shared" si="2223"/>
        <v>6221</v>
      </c>
      <c r="E6007">
        <f t="shared" si="2224"/>
        <v>6208</v>
      </c>
      <c r="F6007">
        <f t="shared" si="2225"/>
        <v>795456</v>
      </c>
      <c r="G6007" t="str">
        <f t="shared" si="2226"/>
        <v>000C6340</v>
      </c>
      <c r="H6007" t="str">
        <f t="shared" ref="H6007:H6016" si="2243">MID($H$1,(ROW()-2)*4+1,4)</f>
        <v/>
      </c>
      <c r="I6007" t="str">
        <f t="shared" si="2242"/>
        <v/>
      </c>
      <c r="J6007" t="s">
        <v>20679</v>
      </c>
      <c r="K6007" t="str">
        <f t="shared" si="2227"/>
        <v>F9EF0000</v>
      </c>
      <c r="L6007" t="str">
        <f t="shared" si="2228"/>
        <v>40630C00</v>
      </c>
      <c r="M6007" t="str">
        <f t="shared" si="2229"/>
        <v>F9EF000040630C00</v>
      </c>
      <c r="N6007" t="str">
        <f t="shared" si="2230"/>
        <v>F9EF=稆</v>
      </c>
      <c r="P6007" s="2" t="s">
        <v>7032</v>
      </c>
      <c r="Q6007" s="2" t="s">
        <v>20010</v>
      </c>
      <c r="R6007" t="str">
        <f t="shared" si="2231"/>
        <v>C0ED=砝</v>
      </c>
    </row>
    <row r="6008" spans="1:18">
      <c r="A6008" s="2" t="s">
        <v>20680</v>
      </c>
      <c r="B6008" s="2" t="s">
        <v>20681</v>
      </c>
      <c r="C6008">
        <f t="shared" si="2236"/>
        <v>6478</v>
      </c>
      <c r="D6008">
        <f t="shared" si="2223"/>
        <v>6222</v>
      </c>
      <c r="E6008">
        <f t="shared" si="2224"/>
        <v>6208</v>
      </c>
      <c r="F6008">
        <f t="shared" si="2225"/>
        <v>795520</v>
      </c>
      <c r="G6008" t="str">
        <f t="shared" si="2226"/>
        <v>000C6380</v>
      </c>
      <c r="H6008" t="str">
        <f t="shared" si="2243"/>
        <v/>
      </c>
      <c r="I6008" t="str">
        <f t="shared" si="2242"/>
        <v/>
      </c>
      <c r="J6008" t="s">
        <v>20682</v>
      </c>
      <c r="K6008" t="str">
        <f t="shared" si="2227"/>
        <v>FAEF0000</v>
      </c>
      <c r="L6008" t="str">
        <f t="shared" si="2228"/>
        <v>80630C00</v>
      </c>
      <c r="M6008" t="str">
        <f t="shared" si="2229"/>
        <v>FAEF000080630C00</v>
      </c>
      <c r="N6008" t="str">
        <f t="shared" si="2230"/>
        <v>FAEF=嵇</v>
      </c>
      <c r="P6008" s="2" t="s">
        <v>7355</v>
      </c>
      <c r="Q6008" s="2" t="s">
        <v>20012</v>
      </c>
      <c r="R6008" t="str">
        <f t="shared" si="2231"/>
        <v>C1ED=砹</v>
      </c>
    </row>
    <row r="6009" spans="1:18">
      <c r="A6009" s="2" t="s">
        <v>20683</v>
      </c>
      <c r="B6009" s="2" t="s">
        <v>20684</v>
      </c>
      <c r="C6009">
        <f t="shared" si="2236"/>
        <v>6479</v>
      </c>
      <c r="D6009">
        <f t="shared" si="2223"/>
        <v>6223</v>
      </c>
      <c r="E6009">
        <f t="shared" si="2224"/>
        <v>6208</v>
      </c>
      <c r="F6009">
        <f t="shared" si="2225"/>
        <v>795584</v>
      </c>
      <c r="G6009" t="str">
        <f t="shared" si="2226"/>
        <v>000C63C0</v>
      </c>
      <c r="H6009" t="str">
        <f t="shared" si="2243"/>
        <v/>
      </c>
      <c r="I6009" t="str">
        <f t="shared" si="2242"/>
        <v/>
      </c>
      <c r="J6009" t="s">
        <v>20685</v>
      </c>
      <c r="K6009" t="str">
        <f t="shared" si="2227"/>
        <v>FBEF0000</v>
      </c>
      <c r="L6009" t="str">
        <f t="shared" si="2228"/>
        <v>C0630C00</v>
      </c>
      <c r="M6009" t="str">
        <f t="shared" si="2229"/>
        <v>FBEF0000C0630C00</v>
      </c>
      <c r="N6009" t="str">
        <f t="shared" si="2230"/>
        <v>FBEF=稃</v>
      </c>
      <c r="P6009" s="2" t="s">
        <v>7674</v>
      </c>
      <c r="Q6009" s="2" t="s">
        <v>20014</v>
      </c>
      <c r="R6009" t="str">
        <f t="shared" si="2231"/>
        <v>C2ED=砺</v>
      </c>
    </row>
    <row r="6010" spans="1:18">
      <c r="A6010" s="2" t="s">
        <v>20686</v>
      </c>
      <c r="B6010" s="2" t="s">
        <v>20687</v>
      </c>
      <c r="C6010">
        <f t="shared" si="2236"/>
        <v>6480</v>
      </c>
      <c r="D6010">
        <f t="shared" si="2223"/>
        <v>6224</v>
      </c>
      <c r="E6010">
        <f t="shared" si="2224"/>
        <v>6224</v>
      </c>
      <c r="F6010">
        <f t="shared" si="2225"/>
        <v>796672</v>
      </c>
      <c r="G6010" t="str">
        <f t="shared" si="2226"/>
        <v>000C6800</v>
      </c>
      <c r="H6010" t="str">
        <f t="shared" si="2243"/>
        <v/>
      </c>
      <c r="I6010" t="str">
        <f t="shared" si="2242"/>
        <v/>
      </c>
      <c r="J6010" t="s">
        <v>20688</v>
      </c>
      <c r="K6010" t="str">
        <f t="shared" si="2227"/>
        <v>FCEF0000</v>
      </c>
      <c r="L6010" t="str">
        <f t="shared" si="2228"/>
        <v>00680C00</v>
      </c>
      <c r="M6010" t="str">
        <f t="shared" si="2229"/>
        <v>FCEF000000680C00</v>
      </c>
      <c r="N6010" t="str">
        <f t="shared" si="2230"/>
        <v>FCEF=稂</v>
      </c>
      <c r="P6010" s="2" t="s">
        <v>7998</v>
      </c>
      <c r="Q6010" s="2" t="s">
        <v>20016</v>
      </c>
      <c r="R6010" t="str">
        <f t="shared" si="2231"/>
        <v>C3ED=砻</v>
      </c>
    </row>
    <row r="6011" spans="1:18">
      <c r="A6011" s="2" t="s">
        <v>20689</v>
      </c>
      <c r="B6011" s="2" t="s">
        <v>20690</v>
      </c>
      <c r="C6011">
        <f t="shared" si="2236"/>
        <v>6481</v>
      </c>
      <c r="D6011">
        <f t="shared" si="2223"/>
        <v>6225</v>
      </c>
      <c r="E6011">
        <f t="shared" si="2224"/>
        <v>6224</v>
      </c>
      <c r="F6011">
        <f t="shared" si="2225"/>
        <v>796736</v>
      </c>
      <c r="G6011" t="str">
        <f t="shared" si="2226"/>
        <v>000C6840</v>
      </c>
      <c r="H6011" t="str">
        <f t="shared" si="2243"/>
        <v/>
      </c>
      <c r="I6011" t="str">
        <f t="shared" ref="I6011:I6020" si="2244">MID($I$1,(ROW()-2)*4+1,4)</f>
        <v/>
      </c>
      <c r="J6011" t="s">
        <v>20691</v>
      </c>
      <c r="K6011" t="str">
        <f t="shared" si="2227"/>
        <v>FDEF0000</v>
      </c>
      <c r="L6011" t="str">
        <f t="shared" si="2228"/>
        <v>40680C00</v>
      </c>
      <c r="M6011" t="str">
        <f t="shared" si="2229"/>
        <v>FDEF000040680C00</v>
      </c>
      <c r="N6011" t="str">
        <f t="shared" si="2230"/>
        <v>FDEF=稞</v>
      </c>
      <c r="P6011" s="2" t="s">
        <v>8312</v>
      </c>
      <c r="Q6011" s="2" t="s">
        <v>20018</v>
      </c>
      <c r="R6011" t="str">
        <f t="shared" si="2231"/>
        <v>C4ED=砟</v>
      </c>
    </row>
    <row r="6012" spans="1:18">
      <c r="A6012" s="2" t="s">
        <v>20692</v>
      </c>
      <c r="B6012" s="2" t="s">
        <v>20693</v>
      </c>
      <c r="C6012">
        <f t="shared" si="2236"/>
        <v>6482</v>
      </c>
      <c r="D6012">
        <f t="shared" si="2223"/>
        <v>6226</v>
      </c>
      <c r="E6012">
        <f t="shared" si="2224"/>
        <v>6224</v>
      </c>
      <c r="F6012">
        <f t="shared" si="2225"/>
        <v>796800</v>
      </c>
      <c r="G6012" t="str">
        <f t="shared" si="2226"/>
        <v>000C6880</v>
      </c>
      <c r="H6012" t="str">
        <f t="shared" si="2243"/>
        <v/>
      </c>
      <c r="I6012" t="str">
        <f t="shared" si="2244"/>
        <v/>
      </c>
      <c r="J6012" t="s">
        <v>20694</v>
      </c>
      <c r="K6012" t="str">
        <f t="shared" si="2227"/>
        <v>FEEF0000</v>
      </c>
      <c r="L6012" t="str">
        <f t="shared" si="2228"/>
        <v>80680C00</v>
      </c>
      <c r="M6012" t="str">
        <f t="shared" si="2229"/>
        <v>FEEF000080680C00</v>
      </c>
      <c r="N6012" t="str">
        <f t="shared" si="2230"/>
        <v>FEEF=稔</v>
      </c>
      <c r="P6012" s="2" t="s">
        <v>8630</v>
      </c>
      <c r="Q6012" s="2" t="s">
        <v>20020</v>
      </c>
      <c r="R6012" t="str">
        <f t="shared" si="2231"/>
        <v>C5ED=砼</v>
      </c>
    </row>
    <row r="6013" spans="1:18">
      <c r="A6013" s="2" t="s">
        <v>20695</v>
      </c>
      <c r="B6013" s="2" t="s">
        <v>20696</v>
      </c>
      <c r="C6013">
        <f t="shared" si="2236"/>
        <v>6483</v>
      </c>
      <c r="D6013">
        <f t="shared" si="2223"/>
        <v>6227</v>
      </c>
      <c r="E6013">
        <f t="shared" si="2224"/>
        <v>6224</v>
      </c>
      <c r="F6013">
        <f t="shared" si="2225"/>
        <v>796864</v>
      </c>
      <c r="G6013" t="str">
        <f t="shared" si="2226"/>
        <v>000C68C0</v>
      </c>
      <c r="H6013" t="str">
        <f t="shared" si="2243"/>
        <v/>
      </c>
      <c r="I6013" t="str">
        <f t="shared" si="2244"/>
        <v/>
      </c>
      <c r="J6013" t="s">
        <v>20697</v>
      </c>
      <c r="K6013" t="str">
        <f t="shared" si="2227"/>
        <v>A1F00000</v>
      </c>
      <c r="L6013" t="str">
        <f t="shared" si="2228"/>
        <v>C0680C00</v>
      </c>
      <c r="M6013" t="str">
        <f t="shared" si="2229"/>
        <v>A1F00000C0680C00</v>
      </c>
      <c r="N6013" t="str">
        <f t="shared" si="2230"/>
        <v>A1F0=稹</v>
      </c>
      <c r="P6013" s="2" t="s">
        <v>8948</v>
      </c>
      <c r="Q6013" s="2" t="s">
        <v>20022</v>
      </c>
      <c r="R6013" t="str">
        <f t="shared" si="2231"/>
        <v>C6ED=砥</v>
      </c>
    </row>
    <row r="6014" spans="1:18">
      <c r="A6014" s="2" t="s">
        <v>20698</v>
      </c>
      <c r="B6014" s="2" t="s">
        <v>20699</v>
      </c>
      <c r="C6014">
        <f t="shared" si="2236"/>
        <v>6484</v>
      </c>
      <c r="D6014">
        <f t="shared" si="2223"/>
        <v>6228</v>
      </c>
      <c r="E6014">
        <f t="shared" si="2224"/>
        <v>6224</v>
      </c>
      <c r="F6014">
        <f t="shared" si="2225"/>
        <v>796928</v>
      </c>
      <c r="G6014" t="str">
        <f t="shared" si="2226"/>
        <v>000C6900</v>
      </c>
      <c r="H6014" t="str">
        <f t="shared" si="2243"/>
        <v/>
      </c>
      <c r="I6014" t="str">
        <f t="shared" si="2244"/>
        <v/>
      </c>
      <c r="J6014" t="s">
        <v>20700</v>
      </c>
      <c r="K6014" t="str">
        <f t="shared" si="2227"/>
        <v>A2F00000</v>
      </c>
      <c r="L6014" t="str">
        <f t="shared" si="2228"/>
        <v>00690C00</v>
      </c>
      <c r="M6014" t="str">
        <f t="shared" si="2229"/>
        <v>A2F0000000690C00</v>
      </c>
      <c r="N6014" t="str">
        <f t="shared" si="2230"/>
        <v>A2F0=稷</v>
      </c>
      <c r="P6014" s="2" t="s">
        <v>9265</v>
      </c>
      <c r="Q6014" s="2" t="s">
        <v>20024</v>
      </c>
      <c r="R6014" t="str">
        <f t="shared" si="2231"/>
        <v>C7ED=砬</v>
      </c>
    </row>
    <row r="6015" spans="1:18">
      <c r="A6015" s="2" t="s">
        <v>20701</v>
      </c>
      <c r="B6015" s="2" t="s">
        <v>20702</v>
      </c>
      <c r="C6015">
        <f t="shared" si="2236"/>
        <v>6485</v>
      </c>
      <c r="D6015">
        <f t="shared" si="2223"/>
        <v>6229</v>
      </c>
      <c r="E6015">
        <f t="shared" si="2224"/>
        <v>6224</v>
      </c>
      <c r="F6015">
        <f t="shared" si="2225"/>
        <v>796992</v>
      </c>
      <c r="G6015" t="str">
        <f t="shared" si="2226"/>
        <v>000C6940</v>
      </c>
      <c r="H6015" t="str">
        <f t="shared" si="2243"/>
        <v/>
      </c>
      <c r="I6015" t="str">
        <f t="shared" si="2244"/>
        <v/>
      </c>
      <c r="J6015" t="s">
        <v>20703</v>
      </c>
      <c r="K6015" t="str">
        <f t="shared" si="2227"/>
        <v>A3F00000</v>
      </c>
      <c r="L6015" t="str">
        <f t="shared" si="2228"/>
        <v>40690C00</v>
      </c>
      <c r="M6015" t="str">
        <f t="shared" si="2229"/>
        <v>A3F0000040690C00</v>
      </c>
      <c r="N6015" t="str">
        <f t="shared" si="2230"/>
        <v>A3F0=穑</v>
      </c>
      <c r="P6015" s="2" t="s">
        <v>9577</v>
      </c>
      <c r="Q6015" s="2" t="s">
        <v>20026</v>
      </c>
      <c r="R6015" t="str">
        <f t="shared" si="2231"/>
        <v>C8ED=砣</v>
      </c>
    </row>
    <row r="6016" spans="1:18">
      <c r="A6016" s="2" t="s">
        <v>20704</v>
      </c>
      <c r="B6016" s="2" t="s">
        <v>20705</v>
      </c>
      <c r="C6016">
        <f t="shared" si="2236"/>
        <v>6486</v>
      </c>
      <c r="D6016">
        <f t="shared" si="2223"/>
        <v>6230</v>
      </c>
      <c r="E6016">
        <f t="shared" si="2224"/>
        <v>6224</v>
      </c>
      <c r="F6016">
        <f t="shared" si="2225"/>
        <v>797056</v>
      </c>
      <c r="G6016" t="str">
        <f t="shared" si="2226"/>
        <v>000C6980</v>
      </c>
      <c r="H6016" t="str">
        <f t="shared" si="2243"/>
        <v/>
      </c>
      <c r="I6016" t="str">
        <f t="shared" si="2244"/>
        <v/>
      </c>
      <c r="J6016" t="s">
        <v>20706</v>
      </c>
      <c r="K6016" t="str">
        <f t="shared" si="2227"/>
        <v>A4F00000</v>
      </c>
      <c r="L6016" t="str">
        <f t="shared" si="2228"/>
        <v>80690C00</v>
      </c>
      <c r="M6016" t="str">
        <f t="shared" si="2229"/>
        <v>A4F0000080690C00</v>
      </c>
      <c r="N6016" t="str">
        <f t="shared" si="2230"/>
        <v>A4F0=黏</v>
      </c>
      <c r="P6016" s="2" t="s">
        <v>9893</v>
      </c>
      <c r="Q6016" s="2" t="s">
        <v>20029</v>
      </c>
      <c r="R6016" t="str">
        <f t="shared" si="2231"/>
        <v>C9ED=砩</v>
      </c>
    </row>
    <row r="6017" spans="1:18">
      <c r="A6017" s="2" t="s">
        <v>20707</v>
      </c>
      <c r="B6017" s="2" t="s">
        <v>20708</v>
      </c>
      <c r="C6017">
        <f t="shared" si="2236"/>
        <v>6487</v>
      </c>
      <c r="D6017">
        <f t="shared" si="2223"/>
        <v>6231</v>
      </c>
      <c r="E6017">
        <f t="shared" si="2224"/>
        <v>6224</v>
      </c>
      <c r="F6017">
        <f t="shared" si="2225"/>
        <v>797120</v>
      </c>
      <c r="G6017" t="str">
        <f t="shared" si="2226"/>
        <v>000C69C0</v>
      </c>
      <c r="H6017" t="str">
        <f t="shared" ref="H6017:H6026" si="2245">MID($H$1,(ROW()-2)*4+1,4)</f>
        <v/>
      </c>
      <c r="I6017" t="str">
        <f t="shared" si="2244"/>
        <v/>
      </c>
      <c r="J6017" t="s">
        <v>20709</v>
      </c>
      <c r="K6017" t="str">
        <f t="shared" si="2227"/>
        <v>A5F00000</v>
      </c>
      <c r="L6017" t="str">
        <f t="shared" si="2228"/>
        <v>C0690C00</v>
      </c>
      <c r="M6017" t="str">
        <f t="shared" si="2229"/>
        <v>A5F00000C0690C00</v>
      </c>
      <c r="N6017" t="str">
        <f t="shared" si="2230"/>
        <v>A5F0=馥</v>
      </c>
      <c r="P6017" s="2" t="s">
        <v>10205</v>
      </c>
      <c r="Q6017" s="2" t="s">
        <v>20032</v>
      </c>
      <c r="R6017" t="str">
        <f t="shared" si="2231"/>
        <v>CAED=硎</v>
      </c>
    </row>
    <row r="6018" spans="1:18">
      <c r="A6018" s="2" t="s">
        <v>20710</v>
      </c>
      <c r="B6018" s="2" t="s">
        <v>20711</v>
      </c>
      <c r="C6018">
        <f t="shared" si="2236"/>
        <v>6488</v>
      </c>
      <c r="D6018">
        <f t="shared" si="2223"/>
        <v>6232</v>
      </c>
      <c r="E6018">
        <f t="shared" si="2224"/>
        <v>6224</v>
      </c>
      <c r="F6018">
        <f t="shared" si="2225"/>
        <v>797184</v>
      </c>
      <c r="G6018" t="str">
        <f t="shared" si="2226"/>
        <v>000C6A00</v>
      </c>
      <c r="H6018" t="str">
        <f t="shared" si="2245"/>
        <v/>
      </c>
      <c r="I6018" t="str">
        <f t="shared" si="2244"/>
        <v/>
      </c>
      <c r="J6018" t="s">
        <v>20712</v>
      </c>
      <c r="K6018" t="str">
        <f t="shared" si="2227"/>
        <v>A6F00000</v>
      </c>
      <c r="L6018" t="str">
        <f t="shared" si="2228"/>
        <v>006A0C00</v>
      </c>
      <c r="M6018" t="str">
        <f t="shared" si="2229"/>
        <v>A6F00000006A0C00</v>
      </c>
      <c r="N6018" t="str">
        <f t="shared" si="2230"/>
        <v>A6F0=穰</v>
      </c>
      <c r="P6018" s="2" t="s">
        <v>10517</v>
      </c>
      <c r="Q6018" s="2" t="s">
        <v>20035</v>
      </c>
      <c r="R6018" t="str">
        <f t="shared" si="2231"/>
        <v>CBED=硭</v>
      </c>
    </row>
    <row r="6019" spans="1:18">
      <c r="A6019" s="2" t="s">
        <v>20713</v>
      </c>
      <c r="B6019" s="2" t="s">
        <v>20714</v>
      </c>
      <c r="C6019">
        <f t="shared" si="2236"/>
        <v>6489</v>
      </c>
      <c r="D6019">
        <f t="shared" ref="D6019:D6082" si="2246">C6019-256</f>
        <v>6233</v>
      </c>
      <c r="E6019">
        <f t="shared" ref="E6019:E6082" si="2247">INT(D6019/16)*16</f>
        <v>6224</v>
      </c>
      <c r="F6019">
        <f t="shared" ref="F6019:F6082" si="2248">(D6019+E6019)*64</f>
        <v>797248</v>
      </c>
      <c r="G6019" t="str">
        <f t="shared" ref="G6019:G6082" si="2249">DEC2HEX(F6019+16384,8)</f>
        <v>000C6A40</v>
      </c>
      <c r="H6019" t="str">
        <f t="shared" si="2245"/>
        <v/>
      </c>
      <c r="I6019" t="str">
        <f t="shared" si="2244"/>
        <v/>
      </c>
      <c r="J6019" t="s">
        <v>20715</v>
      </c>
      <c r="K6019" t="str">
        <f t="shared" ref="K6019:K6082" si="2250">MID(J6019,3,2)&amp;MID(J6019,1,2)&amp;"0000"</f>
        <v>A7F00000</v>
      </c>
      <c r="L6019" t="str">
        <f t="shared" ref="L6019:L6082" si="2251">MID(G6019,7,2)&amp;MID(G6019,5,2)&amp;MID(G6019,3,2)&amp;MID(G6019,1,2)</f>
        <v>406A0C00</v>
      </c>
      <c r="M6019" t="str">
        <f t="shared" ref="M6019:M6082" si="2252">K6019&amp;L6019</f>
        <v>A7F00000406A0C00</v>
      </c>
      <c r="N6019" t="str">
        <f t="shared" ref="N6019:N6082" si="2253">MID(J6019,3,2)&amp;MID(J6019,1,2)&amp;"="&amp;A6019</f>
        <v>A7F0=皈</v>
      </c>
      <c r="P6019" s="2" t="s">
        <v>10828</v>
      </c>
      <c r="Q6019" s="2" t="s">
        <v>20038</v>
      </c>
      <c r="R6019" t="str">
        <f t="shared" ref="R6019:R6082" si="2254">P6019&amp;"="&amp;Q6019</f>
        <v>CCED=硖</v>
      </c>
    </row>
    <row r="6020" spans="1:18">
      <c r="A6020" s="2" t="s">
        <v>20716</v>
      </c>
      <c r="B6020" s="2" t="s">
        <v>20717</v>
      </c>
      <c r="C6020">
        <f t="shared" si="2236"/>
        <v>6490</v>
      </c>
      <c r="D6020">
        <f t="shared" si="2246"/>
        <v>6234</v>
      </c>
      <c r="E6020">
        <f t="shared" si="2247"/>
        <v>6224</v>
      </c>
      <c r="F6020">
        <f t="shared" si="2248"/>
        <v>797312</v>
      </c>
      <c r="G6020" t="str">
        <f t="shared" si="2249"/>
        <v>000C6A80</v>
      </c>
      <c r="H6020" t="str">
        <f t="shared" si="2245"/>
        <v/>
      </c>
      <c r="I6020" t="str">
        <f t="shared" si="2244"/>
        <v/>
      </c>
      <c r="J6020" t="s">
        <v>20718</v>
      </c>
      <c r="K6020" t="str">
        <f t="shared" si="2250"/>
        <v>A8F00000</v>
      </c>
      <c r="L6020" t="str">
        <f t="shared" si="2251"/>
        <v>806A0C00</v>
      </c>
      <c r="M6020" t="str">
        <f t="shared" si="2252"/>
        <v>A8F00000806A0C00</v>
      </c>
      <c r="N6020" t="str">
        <f t="shared" si="2253"/>
        <v>A8F0=皎</v>
      </c>
      <c r="P6020" s="2" t="s">
        <v>11128</v>
      </c>
      <c r="Q6020" s="2" t="s">
        <v>20041</v>
      </c>
      <c r="R6020" t="str">
        <f t="shared" si="2254"/>
        <v>CDED=硗</v>
      </c>
    </row>
    <row r="6021" spans="1:18">
      <c r="A6021" s="2" t="s">
        <v>20719</v>
      </c>
      <c r="B6021" s="2" t="s">
        <v>20720</v>
      </c>
      <c r="C6021">
        <f t="shared" si="2236"/>
        <v>6491</v>
      </c>
      <c r="D6021">
        <f t="shared" si="2246"/>
        <v>6235</v>
      </c>
      <c r="E6021">
        <f t="shared" si="2247"/>
        <v>6224</v>
      </c>
      <c r="F6021">
        <f t="shared" si="2248"/>
        <v>797376</v>
      </c>
      <c r="G6021" t="str">
        <f t="shared" si="2249"/>
        <v>000C6AC0</v>
      </c>
      <c r="H6021" t="str">
        <f t="shared" si="2245"/>
        <v/>
      </c>
      <c r="I6021" t="str">
        <f t="shared" ref="I6021:I6030" si="2255">MID($I$1,(ROW()-2)*4+1,4)</f>
        <v/>
      </c>
      <c r="J6021" t="s">
        <v>20721</v>
      </c>
      <c r="K6021" t="str">
        <f t="shared" si="2250"/>
        <v>A9F00000</v>
      </c>
      <c r="L6021" t="str">
        <f t="shared" si="2251"/>
        <v>C06A0C00</v>
      </c>
      <c r="M6021" t="str">
        <f t="shared" si="2252"/>
        <v>A9F00000C06A0C00</v>
      </c>
      <c r="N6021" t="str">
        <f t="shared" si="2253"/>
        <v>A9F0=皓</v>
      </c>
      <c r="P6021" s="2" t="s">
        <v>11437</v>
      </c>
      <c r="Q6021" s="2" t="s">
        <v>20044</v>
      </c>
      <c r="R6021" t="str">
        <f t="shared" si="2254"/>
        <v>CEED=砦</v>
      </c>
    </row>
    <row r="6022" spans="1:18">
      <c r="A6022" s="2" t="s">
        <v>20722</v>
      </c>
      <c r="B6022" s="2" t="s">
        <v>20723</v>
      </c>
      <c r="C6022">
        <f t="shared" si="2236"/>
        <v>6492</v>
      </c>
      <c r="D6022">
        <f t="shared" si="2246"/>
        <v>6236</v>
      </c>
      <c r="E6022">
        <f t="shared" si="2247"/>
        <v>6224</v>
      </c>
      <c r="F6022">
        <f t="shared" si="2248"/>
        <v>797440</v>
      </c>
      <c r="G6022" t="str">
        <f t="shared" si="2249"/>
        <v>000C6B00</v>
      </c>
      <c r="H6022" t="str">
        <f t="shared" si="2245"/>
        <v/>
      </c>
      <c r="I6022" t="str">
        <f t="shared" si="2255"/>
        <v/>
      </c>
      <c r="J6022" t="s">
        <v>20724</v>
      </c>
      <c r="K6022" t="str">
        <f t="shared" si="2250"/>
        <v>AAF00000</v>
      </c>
      <c r="L6022" t="str">
        <f t="shared" si="2251"/>
        <v>006B0C00</v>
      </c>
      <c r="M6022" t="str">
        <f t="shared" si="2252"/>
        <v>AAF00000006B0C00</v>
      </c>
      <c r="N6022" t="str">
        <f t="shared" si="2253"/>
        <v>AAF0=皙</v>
      </c>
      <c r="P6022" s="2" t="s">
        <v>11740</v>
      </c>
      <c r="Q6022" s="2" t="s">
        <v>20047</v>
      </c>
      <c r="R6022" t="str">
        <f t="shared" si="2254"/>
        <v>CFED=硐</v>
      </c>
    </row>
    <row r="6023" spans="1:18">
      <c r="A6023" s="2" t="s">
        <v>20725</v>
      </c>
      <c r="B6023" s="2" t="s">
        <v>20726</v>
      </c>
      <c r="C6023">
        <f t="shared" si="2236"/>
        <v>6493</v>
      </c>
      <c r="D6023">
        <f t="shared" si="2246"/>
        <v>6237</v>
      </c>
      <c r="E6023">
        <f t="shared" si="2247"/>
        <v>6224</v>
      </c>
      <c r="F6023">
        <f t="shared" si="2248"/>
        <v>797504</v>
      </c>
      <c r="G6023" t="str">
        <f t="shared" si="2249"/>
        <v>000C6B40</v>
      </c>
      <c r="H6023" t="str">
        <f t="shared" si="2245"/>
        <v/>
      </c>
      <c r="I6023" t="str">
        <f t="shared" si="2255"/>
        <v/>
      </c>
      <c r="J6023" t="s">
        <v>20727</v>
      </c>
      <c r="K6023" t="str">
        <f t="shared" si="2250"/>
        <v>ABF00000</v>
      </c>
      <c r="L6023" t="str">
        <f t="shared" si="2251"/>
        <v>406B0C00</v>
      </c>
      <c r="M6023" t="str">
        <f t="shared" si="2252"/>
        <v>ABF00000406B0C00</v>
      </c>
      <c r="N6023" t="str">
        <f t="shared" si="2253"/>
        <v>ABF0=皤</v>
      </c>
      <c r="P6023" s="2" t="s">
        <v>12039</v>
      </c>
      <c r="Q6023" s="2" t="s">
        <v>20050</v>
      </c>
      <c r="R6023" t="str">
        <f t="shared" si="2254"/>
        <v>D0ED=硇</v>
      </c>
    </row>
    <row r="6024" spans="1:18">
      <c r="A6024" s="2" t="s">
        <v>20728</v>
      </c>
      <c r="B6024" s="2" t="s">
        <v>20729</v>
      </c>
      <c r="C6024">
        <f t="shared" si="2236"/>
        <v>6494</v>
      </c>
      <c r="D6024">
        <f t="shared" si="2246"/>
        <v>6238</v>
      </c>
      <c r="E6024">
        <f t="shared" si="2247"/>
        <v>6224</v>
      </c>
      <c r="F6024">
        <f t="shared" si="2248"/>
        <v>797568</v>
      </c>
      <c r="G6024" t="str">
        <f t="shared" si="2249"/>
        <v>000C6B80</v>
      </c>
      <c r="H6024" t="str">
        <f t="shared" si="2245"/>
        <v/>
      </c>
      <c r="I6024" t="str">
        <f t="shared" si="2255"/>
        <v/>
      </c>
      <c r="J6024" t="s">
        <v>20730</v>
      </c>
      <c r="K6024" t="str">
        <f t="shared" si="2250"/>
        <v>ACF00000</v>
      </c>
      <c r="L6024" t="str">
        <f t="shared" si="2251"/>
        <v>806B0C00</v>
      </c>
      <c r="M6024" t="str">
        <f t="shared" si="2252"/>
        <v>ACF00000806B0C00</v>
      </c>
      <c r="N6024" t="str">
        <f t="shared" si="2253"/>
        <v>ACF0=瓞</v>
      </c>
      <c r="P6024" s="2" t="s">
        <v>12336</v>
      </c>
      <c r="Q6024" s="2" t="s">
        <v>20053</v>
      </c>
      <c r="R6024" t="str">
        <f t="shared" si="2254"/>
        <v>D1ED=硌</v>
      </c>
    </row>
    <row r="6025" spans="1:18">
      <c r="A6025" s="2" t="s">
        <v>20731</v>
      </c>
      <c r="B6025" s="2" t="s">
        <v>20732</v>
      </c>
      <c r="C6025">
        <f t="shared" si="2236"/>
        <v>6495</v>
      </c>
      <c r="D6025">
        <f t="shared" si="2246"/>
        <v>6239</v>
      </c>
      <c r="E6025">
        <f t="shared" si="2247"/>
        <v>6224</v>
      </c>
      <c r="F6025">
        <f t="shared" si="2248"/>
        <v>797632</v>
      </c>
      <c r="G6025" t="str">
        <f t="shared" si="2249"/>
        <v>000C6BC0</v>
      </c>
      <c r="H6025" t="str">
        <f t="shared" si="2245"/>
        <v/>
      </c>
      <c r="I6025" t="str">
        <f t="shared" si="2255"/>
        <v/>
      </c>
      <c r="J6025" t="s">
        <v>20733</v>
      </c>
      <c r="K6025" t="str">
        <f t="shared" si="2250"/>
        <v>ADF00000</v>
      </c>
      <c r="L6025" t="str">
        <f t="shared" si="2251"/>
        <v>C06B0C00</v>
      </c>
      <c r="M6025" t="str">
        <f t="shared" si="2252"/>
        <v>ADF00000C06B0C00</v>
      </c>
      <c r="N6025" t="str">
        <f t="shared" si="2253"/>
        <v>ADF0=瓠</v>
      </c>
      <c r="P6025" s="2" t="s">
        <v>12632</v>
      </c>
      <c r="Q6025" s="2" t="s">
        <v>20056</v>
      </c>
      <c r="R6025" t="str">
        <f t="shared" si="2254"/>
        <v>D2ED=硪</v>
      </c>
    </row>
    <row r="6026" spans="1:18">
      <c r="A6026" s="2" t="s">
        <v>20734</v>
      </c>
      <c r="B6026" s="2" t="s">
        <v>20735</v>
      </c>
      <c r="C6026">
        <f t="shared" si="2236"/>
        <v>6496</v>
      </c>
      <c r="D6026">
        <f t="shared" si="2246"/>
        <v>6240</v>
      </c>
      <c r="E6026">
        <f t="shared" si="2247"/>
        <v>6240</v>
      </c>
      <c r="F6026">
        <f t="shared" si="2248"/>
        <v>798720</v>
      </c>
      <c r="G6026" t="str">
        <f t="shared" si="2249"/>
        <v>000C7000</v>
      </c>
      <c r="H6026" t="str">
        <f t="shared" si="2245"/>
        <v/>
      </c>
      <c r="I6026" t="str">
        <f t="shared" si="2255"/>
        <v/>
      </c>
      <c r="J6026" t="s">
        <v>20736</v>
      </c>
      <c r="K6026" t="str">
        <f t="shared" si="2250"/>
        <v>AEF00000</v>
      </c>
      <c r="L6026" t="str">
        <f t="shared" si="2251"/>
        <v>00700C00</v>
      </c>
      <c r="M6026" t="str">
        <f t="shared" si="2252"/>
        <v>AEF0000000700C00</v>
      </c>
      <c r="N6026" t="str">
        <f t="shared" si="2253"/>
        <v>AEF0=甬</v>
      </c>
      <c r="P6026" s="2" t="s">
        <v>12924</v>
      </c>
      <c r="Q6026" s="2" t="s">
        <v>20059</v>
      </c>
      <c r="R6026" t="str">
        <f t="shared" si="2254"/>
        <v>D3ED=碛</v>
      </c>
    </row>
    <row r="6027" spans="1:18">
      <c r="A6027" s="2" t="s">
        <v>20737</v>
      </c>
      <c r="B6027" s="2" t="s">
        <v>20738</v>
      </c>
      <c r="C6027">
        <f t="shared" si="2236"/>
        <v>6497</v>
      </c>
      <c r="D6027">
        <f t="shared" si="2246"/>
        <v>6241</v>
      </c>
      <c r="E6027">
        <f t="shared" si="2247"/>
        <v>6240</v>
      </c>
      <c r="F6027">
        <f t="shared" si="2248"/>
        <v>798784</v>
      </c>
      <c r="G6027" t="str">
        <f t="shared" si="2249"/>
        <v>000C7040</v>
      </c>
      <c r="H6027" t="str">
        <f t="shared" ref="H6027:H6036" si="2256">MID($H$1,(ROW()-2)*4+1,4)</f>
        <v/>
      </c>
      <c r="I6027" t="str">
        <f t="shared" si="2255"/>
        <v/>
      </c>
      <c r="J6027" t="s">
        <v>20739</v>
      </c>
      <c r="K6027" t="str">
        <f t="shared" si="2250"/>
        <v>AFF00000</v>
      </c>
      <c r="L6027" t="str">
        <f t="shared" si="2251"/>
        <v>40700C00</v>
      </c>
      <c r="M6027" t="str">
        <f t="shared" si="2252"/>
        <v>AFF0000040700C00</v>
      </c>
      <c r="N6027" t="str">
        <f t="shared" si="2253"/>
        <v>AFF0=鸠</v>
      </c>
      <c r="P6027" s="2" t="s">
        <v>13220</v>
      </c>
      <c r="Q6027" s="2" t="s">
        <v>20062</v>
      </c>
      <c r="R6027" t="str">
        <f t="shared" si="2254"/>
        <v>D4ED=碓</v>
      </c>
    </row>
    <row r="6028" spans="1:18">
      <c r="A6028" s="2" t="s">
        <v>20740</v>
      </c>
      <c r="B6028" s="2" t="s">
        <v>20741</v>
      </c>
      <c r="C6028">
        <f t="shared" si="2236"/>
        <v>6498</v>
      </c>
      <c r="D6028">
        <f t="shared" si="2246"/>
        <v>6242</v>
      </c>
      <c r="E6028">
        <f t="shared" si="2247"/>
        <v>6240</v>
      </c>
      <c r="F6028">
        <f t="shared" si="2248"/>
        <v>798848</v>
      </c>
      <c r="G6028" t="str">
        <f t="shared" si="2249"/>
        <v>000C7080</v>
      </c>
      <c r="H6028" t="str">
        <f t="shared" si="2256"/>
        <v/>
      </c>
      <c r="I6028" t="str">
        <f t="shared" si="2255"/>
        <v/>
      </c>
      <c r="J6028" t="s">
        <v>2310</v>
      </c>
      <c r="K6028" t="str">
        <f t="shared" si="2250"/>
        <v>B0F00000</v>
      </c>
      <c r="L6028" t="str">
        <f t="shared" si="2251"/>
        <v>80700C00</v>
      </c>
      <c r="M6028" t="str">
        <f t="shared" si="2252"/>
        <v>B0F0000080700C00</v>
      </c>
      <c r="N6028" t="str">
        <f t="shared" si="2253"/>
        <v>B0F0=鸢</v>
      </c>
      <c r="P6028" s="2" t="s">
        <v>13514</v>
      </c>
      <c r="Q6028" s="2" t="s">
        <v>20065</v>
      </c>
      <c r="R6028" t="str">
        <f t="shared" si="2254"/>
        <v>D5ED=碚</v>
      </c>
    </row>
    <row r="6029" spans="1:18">
      <c r="A6029" s="2" t="s">
        <v>20742</v>
      </c>
      <c r="B6029" s="2" t="s">
        <v>20743</v>
      </c>
      <c r="C6029">
        <f t="shared" si="2236"/>
        <v>6499</v>
      </c>
      <c r="D6029">
        <f t="shared" si="2246"/>
        <v>6243</v>
      </c>
      <c r="E6029">
        <f t="shared" si="2247"/>
        <v>6240</v>
      </c>
      <c r="F6029">
        <f t="shared" si="2248"/>
        <v>798912</v>
      </c>
      <c r="G6029" t="str">
        <f t="shared" si="2249"/>
        <v>000C70C0</v>
      </c>
      <c r="H6029" t="str">
        <f t="shared" si="2256"/>
        <v/>
      </c>
      <c r="I6029" t="str">
        <f t="shared" si="2255"/>
        <v/>
      </c>
      <c r="J6029" t="s">
        <v>2840</v>
      </c>
      <c r="K6029" t="str">
        <f t="shared" si="2250"/>
        <v>B1F00000</v>
      </c>
      <c r="L6029" t="str">
        <f t="shared" si="2251"/>
        <v>C0700C00</v>
      </c>
      <c r="M6029" t="str">
        <f t="shared" si="2252"/>
        <v>B1F00000C0700C00</v>
      </c>
      <c r="N6029" t="str">
        <f t="shared" si="2253"/>
        <v>B1F0=鸨</v>
      </c>
      <c r="P6029" s="2" t="s">
        <v>13805</v>
      </c>
      <c r="Q6029" s="2" t="s">
        <v>20068</v>
      </c>
      <c r="R6029" t="str">
        <f t="shared" si="2254"/>
        <v>D6ED=碇</v>
      </c>
    </row>
    <row r="6030" spans="1:18">
      <c r="A6030" s="2" t="s">
        <v>20744</v>
      </c>
      <c r="B6030" s="2" t="s">
        <v>20745</v>
      </c>
      <c r="C6030">
        <f t="shared" si="2236"/>
        <v>6500</v>
      </c>
      <c r="D6030">
        <f t="shared" si="2246"/>
        <v>6244</v>
      </c>
      <c r="E6030">
        <f t="shared" si="2247"/>
        <v>6240</v>
      </c>
      <c r="F6030">
        <f t="shared" si="2248"/>
        <v>798976</v>
      </c>
      <c r="G6030" t="str">
        <f t="shared" si="2249"/>
        <v>000C7100</v>
      </c>
      <c r="H6030" t="str">
        <f t="shared" si="2256"/>
        <v/>
      </c>
      <c r="I6030" t="str">
        <f t="shared" si="2255"/>
        <v/>
      </c>
      <c r="J6030" t="s">
        <v>3192</v>
      </c>
      <c r="K6030" t="str">
        <f t="shared" si="2250"/>
        <v>B2F00000</v>
      </c>
      <c r="L6030" t="str">
        <f t="shared" si="2251"/>
        <v>00710C00</v>
      </c>
      <c r="M6030" t="str">
        <f t="shared" si="2252"/>
        <v>B2F0000000710C00</v>
      </c>
      <c r="N6030" t="str">
        <f t="shared" si="2253"/>
        <v>B2F0=鸩</v>
      </c>
      <c r="P6030" s="2" t="s">
        <v>14097</v>
      </c>
      <c r="Q6030" s="2" t="s">
        <v>20071</v>
      </c>
      <c r="R6030" t="str">
        <f t="shared" si="2254"/>
        <v>D7ED=碜</v>
      </c>
    </row>
    <row r="6031" spans="1:18">
      <c r="A6031" s="2" t="s">
        <v>20746</v>
      </c>
      <c r="B6031" s="2" t="s">
        <v>20747</v>
      </c>
      <c r="C6031">
        <f t="shared" si="2236"/>
        <v>6501</v>
      </c>
      <c r="D6031">
        <f t="shared" si="2246"/>
        <v>6245</v>
      </c>
      <c r="E6031">
        <f t="shared" si="2247"/>
        <v>6240</v>
      </c>
      <c r="F6031">
        <f t="shared" si="2248"/>
        <v>799040</v>
      </c>
      <c r="G6031" t="str">
        <f t="shared" si="2249"/>
        <v>000C7140</v>
      </c>
      <c r="H6031" t="str">
        <f t="shared" si="2256"/>
        <v/>
      </c>
      <c r="I6031" t="str">
        <f t="shared" ref="I6031:I6040" si="2257">MID($I$1,(ROW()-2)*4+1,4)</f>
        <v/>
      </c>
      <c r="J6031" t="s">
        <v>3540</v>
      </c>
      <c r="K6031" t="str">
        <f t="shared" si="2250"/>
        <v>B3F00000</v>
      </c>
      <c r="L6031" t="str">
        <f t="shared" si="2251"/>
        <v>40710C00</v>
      </c>
      <c r="M6031" t="str">
        <f t="shared" si="2252"/>
        <v>B3F0000040710C00</v>
      </c>
      <c r="N6031" t="str">
        <f t="shared" si="2253"/>
        <v>B3F0=鸪</v>
      </c>
      <c r="P6031" s="2" t="s">
        <v>14375</v>
      </c>
      <c r="Q6031" s="2" t="s">
        <v>20074</v>
      </c>
      <c r="R6031" t="str">
        <f t="shared" si="2254"/>
        <v>D8ED=碡</v>
      </c>
    </row>
    <row r="6032" spans="1:18">
      <c r="A6032" s="2" t="s">
        <v>20748</v>
      </c>
      <c r="B6032" s="2" t="s">
        <v>20749</v>
      </c>
      <c r="C6032">
        <f t="shared" si="2236"/>
        <v>6502</v>
      </c>
      <c r="D6032">
        <f t="shared" si="2246"/>
        <v>6246</v>
      </c>
      <c r="E6032">
        <f t="shared" si="2247"/>
        <v>6240</v>
      </c>
      <c r="F6032">
        <f t="shared" si="2248"/>
        <v>799104</v>
      </c>
      <c r="G6032" t="str">
        <f t="shared" si="2249"/>
        <v>000C7180</v>
      </c>
      <c r="H6032" t="str">
        <f t="shared" si="2256"/>
        <v/>
      </c>
      <c r="I6032" t="str">
        <f t="shared" si="2257"/>
        <v/>
      </c>
      <c r="J6032" t="s">
        <v>3883</v>
      </c>
      <c r="K6032" t="str">
        <f t="shared" si="2250"/>
        <v>B4F00000</v>
      </c>
      <c r="L6032" t="str">
        <f t="shared" si="2251"/>
        <v>80710C00</v>
      </c>
      <c r="M6032" t="str">
        <f t="shared" si="2252"/>
        <v>B4F0000080710C00</v>
      </c>
      <c r="N6032" t="str">
        <f t="shared" si="2253"/>
        <v>B4F0=鸫</v>
      </c>
      <c r="P6032" s="2" t="s">
        <v>14668</v>
      </c>
      <c r="Q6032" s="2" t="s">
        <v>20077</v>
      </c>
      <c r="R6032" t="str">
        <f t="shared" si="2254"/>
        <v>D9ED=碣</v>
      </c>
    </row>
    <row r="6033" spans="1:18">
      <c r="A6033" s="2" t="s">
        <v>20750</v>
      </c>
      <c r="B6033" s="2" t="s">
        <v>20751</v>
      </c>
      <c r="C6033">
        <f t="shared" si="2236"/>
        <v>6503</v>
      </c>
      <c r="D6033">
        <f t="shared" si="2246"/>
        <v>6247</v>
      </c>
      <c r="E6033">
        <f t="shared" si="2247"/>
        <v>6240</v>
      </c>
      <c r="F6033">
        <f t="shared" si="2248"/>
        <v>799168</v>
      </c>
      <c r="G6033" t="str">
        <f t="shared" si="2249"/>
        <v>000C71C0</v>
      </c>
      <c r="H6033" t="str">
        <f t="shared" si="2256"/>
        <v/>
      </c>
      <c r="I6033" t="str">
        <f t="shared" si="2257"/>
        <v/>
      </c>
      <c r="J6033" t="s">
        <v>4227</v>
      </c>
      <c r="K6033" t="str">
        <f t="shared" si="2250"/>
        <v>B5F00000</v>
      </c>
      <c r="L6033" t="str">
        <f t="shared" si="2251"/>
        <v>C0710C00</v>
      </c>
      <c r="M6033" t="str">
        <f t="shared" si="2252"/>
        <v>B5F00000C0710C00</v>
      </c>
      <c r="N6033" t="str">
        <f t="shared" si="2253"/>
        <v>B5F0=鸬</v>
      </c>
      <c r="P6033" s="2" t="s">
        <v>14953</v>
      </c>
      <c r="Q6033" s="2" t="s">
        <v>20080</v>
      </c>
      <c r="R6033" t="str">
        <f t="shared" si="2254"/>
        <v>DAED=碲</v>
      </c>
    </row>
    <row r="6034" spans="1:18">
      <c r="A6034" s="2" t="s">
        <v>20752</v>
      </c>
      <c r="B6034" s="2" t="s">
        <v>20753</v>
      </c>
      <c r="C6034">
        <f t="shared" si="2236"/>
        <v>6504</v>
      </c>
      <c r="D6034">
        <f t="shared" si="2246"/>
        <v>6248</v>
      </c>
      <c r="E6034">
        <f t="shared" si="2247"/>
        <v>6240</v>
      </c>
      <c r="F6034">
        <f t="shared" si="2248"/>
        <v>799232</v>
      </c>
      <c r="G6034" t="str">
        <f t="shared" si="2249"/>
        <v>000C7200</v>
      </c>
      <c r="H6034" t="str">
        <f t="shared" si="2256"/>
        <v/>
      </c>
      <c r="I6034" t="str">
        <f t="shared" si="2257"/>
        <v/>
      </c>
      <c r="J6034" t="s">
        <v>4566</v>
      </c>
      <c r="K6034" t="str">
        <f t="shared" si="2250"/>
        <v>B6F00000</v>
      </c>
      <c r="L6034" t="str">
        <f t="shared" si="2251"/>
        <v>00720C00</v>
      </c>
      <c r="M6034" t="str">
        <f t="shared" si="2252"/>
        <v>B6F0000000720C00</v>
      </c>
      <c r="N6034" t="str">
        <f t="shared" si="2253"/>
        <v>B6F0=鸲</v>
      </c>
      <c r="P6034" s="2" t="s">
        <v>15244</v>
      </c>
      <c r="Q6034" s="2" t="s">
        <v>20083</v>
      </c>
      <c r="R6034" t="str">
        <f t="shared" si="2254"/>
        <v>DBED=碹</v>
      </c>
    </row>
    <row r="6035" spans="1:18">
      <c r="A6035" s="2" t="s">
        <v>20754</v>
      </c>
      <c r="B6035" s="2" t="s">
        <v>20755</v>
      </c>
      <c r="C6035">
        <f t="shared" si="2236"/>
        <v>6505</v>
      </c>
      <c r="D6035">
        <f t="shared" si="2246"/>
        <v>6249</v>
      </c>
      <c r="E6035">
        <f t="shared" si="2247"/>
        <v>6240</v>
      </c>
      <c r="F6035">
        <f t="shared" si="2248"/>
        <v>799296</v>
      </c>
      <c r="G6035" t="str">
        <f t="shared" si="2249"/>
        <v>000C7240</v>
      </c>
      <c r="H6035" t="str">
        <f t="shared" si="2256"/>
        <v/>
      </c>
      <c r="I6035" t="str">
        <f t="shared" si="2257"/>
        <v/>
      </c>
      <c r="J6035" t="s">
        <v>4906</v>
      </c>
      <c r="K6035" t="str">
        <f t="shared" si="2250"/>
        <v>B7F00000</v>
      </c>
      <c r="L6035" t="str">
        <f t="shared" si="2251"/>
        <v>40720C00</v>
      </c>
      <c r="M6035" t="str">
        <f t="shared" si="2252"/>
        <v>B7F0000040720C00</v>
      </c>
      <c r="N6035" t="str">
        <f t="shared" si="2253"/>
        <v>B7F0=鸱</v>
      </c>
      <c r="P6035" s="2" t="s">
        <v>15534</v>
      </c>
      <c r="Q6035" s="2" t="s">
        <v>20086</v>
      </c>
      <c r="R6035" t="str">
        <f t="shared" si="2254"/>
        <v>DCED=碥</v>
      </c>
    </row>
    <row r="6036" spans="1:18">
      <c r="A6036" s="2" t="s">
        <v>20756</v>
      </c>
      <c r="B6036" s="2" t="s">
        <v>20757</v>
      </c>
      <c r="C6036">
        <f t="shared" si="2236"/>
        <v>6506</v>
      </c>
      <c r="D6036">
        <f t="shared" si="2246"/>
        <v>6250</v>
      </c>
      <c r="E6036">
        <f t="shared" si="2247"/>
        <v>6240</v>
      </c>
      <c r="F6036">
        <f t="shared" si="2248"/>
        <v>799360</v>
      </c>
      <c r="G6036" t="str">
        <f t="shared" si="2249"/>
        <v>000C7280</v>
      </c>
      <c r="H6036" t="str">
        <f t="shared" si="2256"/>
        <v/>
      </c>
      <c r="I6036" t="str">
        <f t="shared" si="2257"/>
        <v/>
      </c>
      <c r="J6036" t="s">
        <v>5242</v>
      </c>
      <c r="K6036" t="str">
        <f t="shared" si="2250"/>
        <v>B8F00000</v>
      </c>
      <c r="L6036" t="str">
        <f t="shared" si="2251"/>
        <v>80720C00</v>
      </c>
      <c r="M6036" t="str">
        <f t="shared" si="2252"/>
        <v>B8F0000080720C00</v>
      </c>
      <c r="N6036" t="str">
        <f t="shared" si="2253"/>
        <v>B8F0=鸶</v>
      </c>
      <c r="P6036" s="2" t="s">
        <v>15821</v>
      </c>
      <c r="Q6036" s="2" t="s">
        <v>20089</v>
      </c>
      <c r="R6036" t="str">
        <f t="shared" si="2254"/>
        <v>DDED=磔</v>
      </c>
    </row>
    <row r="6037" spans="1:18">
      <c r="A6037" s="2" t="s">
        <v>20758</v>
      </c>
      <c r="B6037" s="2" t="s">
        <v>20759</v>
      </c>
      <c r="C6037">
        <f t="shared" si="2236"/>
        <v>6507</v>
      </c>
      <c r="D6037">
        <f t="shared" si="2246"/>
        <v>6251</v>
      </c>
      <c r="E6037">
        <f t="shared" si="2247"/>
        <v>6240</v>
      </c>
      <c r="F6037">
        <f t="shared" si="2248"/>
        <v>799424</v>
      </c>
      <c r="G6037" t="str">
        <f t="shared" si="2249"/>
        <v>000C72C0</v>
      </c>
      <c r="H6037" t="str">
        <f t="shared" ref="H6037:H6046" si="2258">MID($H$1,(ROW()-2)*4+1,4)</f>
        <v/>
      </c>
      <c r="I6037" t="str">
        <f t="shared" si="2257"/>
        <v/>
      </c>
      <c r="J6037" t="s">
        <v>5575</v>
      </c>
      <c r="K6037" t="str">
        <f t="shared" si="2250"/>
        <v>B9F00000</v>
      </c>
      <c r="L6037" t="str">
        <f t="shared" si="2251"/>
        <v>C0720C00</v>
      </c>
      <c r="M6037" t="str">
        <f t="shared" si="2252"/>
        <v>B9F00000C0720C00</v>
      </c>
      <c r="N6037" t="str">
        <f t="shared" si="2253"/>
        <v>B9F0=鸸</v>
      </c>
      <c r="P6037" s="2" t="s">
        <v>16106</v>
      </c>
      <c r="Q6037" s="2" t="s">
        <v>20092</v>
      </c>
      <c r="R6037" t="str">
        <f t="shared" si="2254"/>
        <v>DEED=磙</v>
      </c>
    </row>
    <row r="6038" spans="1:18">
      <c r="A6038" s="2" t="s">
        <v>20760</v>
      </c>
      <c r="B6038" s="2" t="s">
        <v>20761</v>
      </c>
      <c r="C6038">
        <f t="shared" ref="C6038:C6101" si="2259">HEX2DEC(B6038)-256</f>
        <v>6508</v>
      </c>
      <c r="D6038">
        <f t="shared" si="2246"/>
        <v>6252</v>
      </c>
      <c r="E6038">
        <f t="shared" si="2247"/>
        <v>6240</v>
      </c>
      <c r="F6038">
        <f t="shared" si="2248"/>
        <v>799488</v>
      </c>
      <c r="G6038" t="str">
        <f t="shared" si="2249"/>
        <v>000C7300</v>
      </c>
      <c r="H6038" t="str">
        <f t="shared" si="2258"/>
        <v/>
      </c>
      <c r="I6038" t="str">
        <f t="shared" si="2257"/>
        <v/>
      </c>
      <c r="J6038" t="s">
        <v>1418</v>
      </c>
      <c r="K6038" t="str">
        <f t="shared" si="2250"/>
        <v>BAF00000</v>
      </c>
      <c r="L6038" t="str">
        <f t="shared" si="2251"/>
        <v>00730C00</v>
      </c>
      <c r="M6038" t="str">
        <f t="shared" si="2252"/>
        <v>BAF0000000730C00</v>
      </c>
      <c r="N6038" t="str">
        <f t="shared" si="2253"/>
        <v>BAF0=鸷</v>
      </c>
      <c r="P6038" s="2" t="s">
        <v>16390</v>
      </c>
      <c r="Q6038" s="2" t="s">
        <v>20095</v>
      </c>
      <c r="R6038" t="str">
        <f t="shared" si="2254"/>
        <v>DFED=磉</v>
      </c>
    </row>
    <row r="6039" spans="1:18">
      <c r="A6039" s="2" t="s">
        <v>20762</v>
      </c>
      <c r="B6039" s="2" t="s">
        <v>20763</v>
      </c>
      <c r="C6039">
        <f t="shared" si="2259"/>
        <v>6509</v>
      </c>
      <c r="D6039">
        <f t="shared" si="2246"/>
        <v>6253</v>
      </c>
      <c r="E6039">
        <f t="shared" si="2247"/>
        <v>6240</v>
      </c>
      <c r="F6039">
        <f t="shared" si="2248"/>
        <v>799552</v>
      </c>
      <c r="G6039" t="str">
        <f t="shared" si="2249"/>
        <v>000C7340</v>
      </c>
      <c r="H6039" t="str">
        <f t="shared" si="2258"/>
        <v/>
      </c>
      <c r="I6039" t="str">
        <f t="shared" si="2257"/>
        <v/>
      </c>
      <c r="J6039" t="s">
        <v>1471</v>
      </c>
      <c r="K6039" t="str">
        <f t="shared" si="2250"/>
        <v>BBF00000</v>
      </c>
      <c r="L6039" t="str">
        <f t="shared" si="2251"/>
        <v>40730C00</v>
      </c>
      <c r="M6039" t="str">
        <f t="shared" si="2252"/>
        <v>BBF0000040730C00</v>
      </c>
      <c r="N6039" t="str">
        <f t="shared" si="2253"/>
        <v>BBF0=鸹</v>
      </c>
      <c r="P6039" s="2" t="s">
        <v>16668</v>
      </c>
      <c r="Q6039" s="2" t="s">
        <v>20098</v>
      </c>
      <c r="R6039" t="str">
        <f t="shared" si="2254"/>
        <v>E0ED=磬</v>
      </c>
    </row>
    <row r="6040" spans="1:18">
      <c r="A6040" s="2" t="s">
        <v>20764</v>
      </c>
      <c r="B6040" s="2" t="s">
        <v>20765</v>
      </c>
      <c r="C6040">
        <f t="shared" si="2259"/>
        <v>6510</v>
      </c>
      <c r="D6040">
        <f t="shared" si="2246"/>
        <v>6254</v>
      </c>
      <c r="E6040">
        <f t="shared" si="2247"/>
        <v>6240</v>
      </c>
      <c r="F6040">
        <f t="shared" si="2248"/>
        <v>799616</v>
      </c>
      <c r="G6040" t="str">
        <f t="shared" si="2249"/>
        <v>000C7380</v>
      </c>
      <c r="H6040" t="str">
        <f t="shared" si="2258"/>
        <v/>
      </c>
      <c r="I6040" t="str">
        <f t="shared" si="2257"/>
        <v/>
      </c>
      <c r="J6040" t="s">
        <v>6571</v>
      </c>
      <c r="K6040" t="str">
        <f t="shared" si="2250"/>
        <v>BCF00000</v>
      </c>
      <c r="L6040" t="str">
        <f t="shared" si="2251"/>
        <v>80730C00</v>
      </c>
      <c r="M6040" t="str">
        <f t="shared" si="2252"/>
        <v>BCF0000080730C00</v>
      </c>
      <c r="N6040" t="str">
        <f t="shared" si="2253"/>
        <v>BCF0=鸺</v>
      </c>
      <c r="P6040" s="2" t="s">
        <v>16946</v>
      </c>
      <c r="Q6040" s="2" t="s">
        <v>20101</v>
      </c>
      <c r="R6040" t="str">
        <f t="shared" si="2254"/>
        <v>E1ED=磲</v>
      </c>
    </row>
    <row r="6041" spans="1:18">
      <c r="A6041" s="2" t="s">
        <v>20766</v>
      </c>
      <c r="B6041" s="2" t="s">
        <v>20767</v>
      </c>
      <c r="C6041">
        <f t="shared" si="2259"/>
        <v>6511</v>
      </c>
      <c r="D6041">
        <f t="shared" si="2246"/>
        <v>6255</v>
      </c>
      <c r="E6041">
        <f t="shared" si="2247"/>
        <v>6240</v>
      </c>
      <c r="F6041">
        <f t="shared" si="2248"/>
        <v>799680</v>
      </c>
      <c r="G6041" t="str">
        <f t="shared" si="2249"/>
        <v>000C73C0</v>
      </c>
      <c r="H6041" t="str">
        <f t="shared" si="2258"/>
        <v/>
      </c>
      <c r="I6041" t="str">
        <f t="shared" ref="I6041:I6050" si="2260">MID($I$1,(ROW()-2)*4+1,4)</f>
        <v/>
      </c>
      <c r="J6041" t="s">
        <v>1533</v>
      </c>
      <c r="K6041" t="str">
        <f t="shared" si="2250"/>
        <v>BDF00000</v>
      </c>
      <c r="L6041" t="str">
        <f t="shared" si="2251"/>
        <v>C0730C00</v>
      </c>
      <c r="M6041" t="str">
        <f t="shared" si="2252"/>
        <v>BDF00000C0730C00</v>
      </c>
      <c r="N6041" t="str">
        <f t="shared" si="2253"/>
        <v>BDF0=鸾</v>
      </c>
      <c r="P6041" s="2" t="s">
        <v>17221</v>
      </c>
      <c r="Q6041" s="2" t="s">
        <v>20104</v>
      </c>
      <c r="R6041" t="str">
        <f t="shared" si="2254"/>
        <v>E2ED=礅</v>
      </c>
    </row>
    <row r="6042" spans="1:18">
      <c r="A6042" s="2" t="s">
        <v>20768</v>
      </c>
      <c r="B6042" s="2" t="s">
        <v>20769</v>
      </c>
      <c r="C6042">
        <f t="shared" si="2259"/>
        <v>6512</v>
      </c>
      <c r="D6042">
        <f t="shared" si="2246"/>
        <v>6256</v>
      </c>
      <c r="E6042">
        <f t="shared" si="2247"/>
        <v>6256</v>
      </c>
      <c r="F6042">
        <f t="shared" si="2248"/>
        <v>800768</v>
      </c>
      <c r="G6042" t="str">
        <f t="shared" si="2249"/>
        <v>000C7800</v>
      </c>
      <c r="H6042" t="str">
        <f t="shared" si="2258"/>
        <v/>
      </c>
      <c r="I6042" t="str">
        <f t="shared" si="2260"/>
        <v/>
      </c>
      <c r="J6042" t="s">
        <v>7232</v>
      </c>
      <c r="K6042" t="str">
        <f t="shared" si="2250"/>
        <v>BEF00000</v>
      </c>
      <c r="L6042" t="str">
        <f t="shared" si="2251"/>
        <v>00780C00</v>
      </c>
      <c r="M6042" t="str">
        <f t="shared" si="2252"/>
        <v>BEF0000000780C00</v>
      </c>
      <c r="N6042" t="str">
        <f t="shared" si="2253"/>
        <v>BEF0=鹁</v>
      </c>
      <c r="P6042" s="2" t="s">
        <v>17497</v>
      </c>
      <c r="Q6042" s="2" t="s">
        <v>20107</v>
      </c>
      <c r="R6042" t="str">
        <f t="shared" si="2254"/>
        <v>E3ED=磴</v>
      </c>
    </row>
    <row r="6043" spans="1:18">
      <c r="A6043" s="2" t="s">
        <v>20770</v>
      </c>
      <c r="B6043" s="2" t="s">
        <v>20771</v>
      </c>
      <c r="C6043">
        <f t="shared" si="2259"/>
        <v>6513</v>
      </c>
      <c r="D6043">
        <f t="shared" si="2246"/>
        <v>6257</v>
      </c>
      <c r="E6043">
        <f t="shared" si="2247"/>
        <v>6256</v>
      </c>
      <c r="F6043">
        <f t="shared" si="2248"/>
        <v>800832</v>
      </c>
      <c r="G6043" t="str">
        <f t="shared" si="2249"/>
        <v>000C7840</v>
      </c>
      <c r="H6043" t="str">
        <f t="shared" si="2258"/>
        <v/>
      </c>
      <c r="I6043" t="str">
        <f t="shared" si="2260"/>
        <v/>
      </c>
      <c r="J6043" t="s">
        <v>7553</v>
      </c>
      <c r="K6043" t="str">
        <f t="shared" si="2250"/>
        <v>BFF00000</v>
      </c>
      <c r="L6043" t="str">
        <f t="shared" si="2251"/>
        <v>40780C00</v>
      </c>
      <c r="M6043" t="str">
        <f t="shared" si="2252"/>
        <v>BFF0000040780C00</v>
      </c>
      <c r="N6043" t="str">
        <f t="shared" si="2253"/>
        <v>BFF0=鹂</v>
      </c>
      <c r="P6043" s="2" t="s">
        <v>17769</v>
      </c>
      <c r="Q6043" s="2" t="s">
        <v>20110</v>
      </c>
      <c r="R6043" t="str">
        <f t="shared" si="2254"/>
        <v>E4ED=礓</v>
      </c>
    </row>
    <row r="6044" spans="1:18">
      <c r="A6044" s="2" t="s">
        <v>20772</v>
      </c>
      <c r="B6044" s="2" t="s">
        <v>20773</v>
      </c>
      <c r="C6044">
        <f t="shared" si="2259"/>
        <v>6514</v>
      </c>
      <c r="D6044">
        <f t="shared" si="2246"/>
        <v>6258</v>
      </c>
      <c r="E6044">
        <f t="shared" si="2247"/>
        <v>6256</v>
      </c>
      <c r="F6044">
        <f t="shared" si="2248"/>
        <v>800896</v>
      </c>
      <c r="G6044" t="str">
        <f t="shared" si="2249"/>
        <v>000C7880</v>
      </c>
      <c r="H6044" t="str">
        <f t="shared" si="2258"/>
        <v/>
      </c>
      <c r="I6044" t="str">
        <f t="shared" si="2260"/>
        <v/>
      </c>
      <c r="J6044" t="s">
        <v>1647</v>
      </c>
      <c r="K6044" t="str">
        <f t="shared" si="2250"/>
        <v>C0F00000</v>
      </c>
      <c r="L6044" t="str">
        <f t="shared" si="2251"/>
        <v>80780C00</v>
      </c>
      <c r="M6044" t="str">
        <f t="shared" si="2252"/>
        <v>C0F0000080780C00</v>
      </c>
      <c r="N6044" t="str">
        <f t="shared" si="2253"/>
        <v>C0F0=鹄</v>
      </c>
      <c r="P6044" s="2" t="s">
        <v>18041</v>
      </c>
      <c r="Q6044" s="2" t="s">
        <v>20113</v>
      </c>
      <c r="R6044" t="str">
        <f t="shared" si="2254"/>
        <v>E5ED=礤</v>
      </c>
    </row>
    <row r="6045" spans="1:18">
      <c r="A6045" s="2" t="s">
        <v>20774</v>
      </c>
      <c r="B6045" s="2" t="s">
        <v>20775</v>
      </c>
      <c r="C6045">
        <f t="shared" si="2259"/>
        <v>6515</v>
      </c>
      <c r="D6045">
        <f t="shared" si="2246"/>
        <v>6259</v>
      </c>
      <c r="E6045">
        <f t="shared" si="2247"/>
        <v>6256</v>
      </c>
      <c r="F6045">
        <f t="shared" si="2248"/>
        <v>800960</v>
      </c>
      <c r="G6045" t="str">
        <f t="shared" si="2249"/>
        <v>000C78C0</v>
      </c>
      <c r="H6045" t="str">
        <f t="shared" si="2258"/>
        <v/>
      </c>
      <c r="I6045" t="str">
        <f t="shared" si="2260"/>
        <v/>
      </c>
      <c r="J6045" t="s">
        <v>8188</v>
      </c>
      <c r="K6045" t="str">
        <f t="shared" si="2250"/>
        <v>C1F00000</v>
      </c>
      <c r="L6045" t="str">
        <f t="shared" si="2251"/>
        <v>C0780C00</v>
      </c>
      <c r="M6045" t="str">
        <f t="shared" si="2252"/>
        <v>C1F00000C0780C00</v>
      </c>
      <c r="N6045" t="str">
        <f t="shared" si="2253"/>
        <v>C1F0=鹆</v>
      </c>
      <c r="P6045" s="2" t="s">
        <v>18310</v>
      </c>
      <c r="Q6045" s="2" t="s">
        <v>20116</v>
      </c>
      <c r="R6045" t="str">
        <f t="shared" si="2254"/>
        <v>E6ED=礞</v>
      </c>
    </row>
    <row r="6046" spans="1:18">
      <c r="A6046" s="2" t="s">
        <v>20776</v>
      </c>
      <c r="B6046" s="2" t="s">
        <v>20777</v>
      </c>
      <c r="C6046">
        <f t="shared" si="2259"/>
        <v>6516</v>
      </c>
      <c r="D6046">
        <f t="shared" si="2246"/>
        <v>6260</v>
      </c>
      <c r="E6046">
        <f t="shared" si="2247"/>
        <v>6256</v>
      </c>
      <c r="F6046">
        <f t="shared" si="2248"/>
        <v>801024</v>
      </c>
      <c r="G6046" t="str">
        <f t="shared" si="2249"/>
        <v>000C7900</v>
      </c>
      <c r="H6046" t="str">
        <f t="shared" si="2258"/>
        <v/>
      </c>
      <c r="I6046" t="str">
        <f t="shared" si="2260"/>
        <v/>
      </c>
      <c r="J6046" t="s">
        <v>8505</v>
      </c>
      <c r="K6046" t="str">
        <f t="shared" si="2250"/>
        <v>C2F00000</v>
      </c>
      <c r="L6046" t="str">
        <f t="shared" si="2251"/>
        <v>00790C00</v>
      </c>
      <c r="M6046" t="str">
        <f t="shared" si="2252"/>
        <v>C2F0000000790C00</v>
      </c>
      <c r="N6046" t="str">
        <f t="shared" si="2253"/>
        <v>C2F0=鹇</v>
      </c>
      <c r="P6046" s="2" t="s">
        <v>18577</v>
      </c>
      <c r="Q6046" s="2" t="s">
        <v>20119</v>
      </c>
      <c r="R6046" t="str">
        <f t="shared" si="2254"/>
        <v>E7ED=礴</v>
      </c>
    </row>
    <row r="6047" spans="1:18">
      <c r="A6047" s="2" t="s">
        <v>20778</v>
      </c>
      <c r="B6047" s="2" t="s">
        <v>20779</v>
      </c>
      <c r="C6047">
        <f t="shared" si="2259"/>
        <v>6517</v>
      </c>
      <c r="D6047">
        <f t="shared" si="2246"/>
        <v>6261</v>
      </c>
      <c r="E6047">
        <f t="shared" si="2247"/>
        <v>6256</v>
      </c>
      <c r="F6047">
        <f t="shared" si="2248"/>
        <v>801088</v>
      </c>
      <c r="G6047" t="str">
        <f t="shared" si="2249"/>
        <v>000C7940</v>
      </c>
      <c r="H6047" t="str">
        <f t="shared" ref="H6047:H6056" si="2261">MID($H$1,(ROW()-2)*4+1,4)</f>
        <v/>
      </c>
      <c r="I6047" t="str">
        <f t="shared" si="2260"/>
        <v/>
      </c>
      <c r="J6047" t="s">
        <v>8827</v>
      </c>
      <c r="K6047" t="str">
        <f t="shared" si="2250"/>
        <v>C3F00000</v>
      </c>
      <c r="L6047" t="str">
        <f t="shared" si="2251"/>
        <v>40790C00</v>
      </c>
      <c r="M6047" t="str">
        <f t="shared" si="2252"/>
        <v>C3F0000040790C00</v>
      </c>
      <c r="N6047" t="str">
        <f t="shared" si="2253"/>
        <v>C3F0=鹈</v>
      </c>
      <c r="P6047" s="2" t="s">
        <v>18841</v>
      </c>
      <c r="Q6047" s="2" t="s">
        <v>20122</v>
      </c>
      <c r="R6047" t="str">
        <f t="shared" si="2254"/>
        <v>E8ED=龛</v>
      </c>
    </row>
    <row r="6048" spans="1:18">
      <c r="A6048" s="2" t="s">
        <v>20780</v>
      </c>
      <c r="B6048" s="2" t="s">
        <v>20781</v>
      </c>
      <c r="C6048">
        <f t="shared" si="2259"/>
        <v>6518</v>
      </c>
      <c r="D6048">
        <f t="shared" si="2246"/>
        <v>6262</v>
      </c>
      <c r="E6048">
        <f t="shared" si="2247"/>
        <v>6256</v>
      </c>
      <c r="F6048">
        <f t="shared" si="2248"/>
        <v>801152</v>
      </c>
      <c r="G6048" t="str">
        <f t="shared" si="2249"/>
        <v>000C7980</v>
      </c>
      <c r="H6048" t="str">
        <f t="shared" si="2261"/>
        <v/>
      </c>
      <c r="I6048" t="str">
        <f t="shared" si="2260"/>
        <v/>
      </c>
      <c r="J6048" t="s">
        <v>9142</v>
      </c>
      <c r="K6048" t="str">
        <f t="shared" si="2250"/>
        <v>C4F00000</v>
      </c>
      <c r="L6048" t="str">
        <f t="shared" si="2251"/>
        <v>80790C00</v>
      </c>
      <c r="M6048" t="str">
        <f t="shared" si="2252"/>
        <v>C4F0000080790C00</v>
      </c>
      <c r="N6048" t="str">
        <f t="shared" si="2253"/>
        <v>C4F0=鹉</v>
      </c>
      <c r="P6048" s="2" t="s">
        <v>19103</v>
      </c>
      <c r="Q6048" s="2" t="s">
        <v>20125</v>
      </c>
      <c r="R6048" t="str">
        <f t="shared" si="2254"/>
        <v>E9ED=黹</v>
      </c>
    </row>
    <row r="6049" spans="1:18">
      <c r="A6049" s="2" t="s">
        <v>20782</v>
      </c>
      <c r="B6049" s="2" t="s">
        <v>20783</v>
      </c>
      <c r="C6049">
        <f t="shared" si="2259"/>
        <v>6519</v>
      </c>
      <c r="D6049">
        <f t="shared" si="2246"/>
        <v>6263</v>
      </c>
      <c r="E6049">
        <f t="shared" si="2247"/>
        <v>6256</v>
      </c>
      <c r="F6049">
        <f t="shared" si="2248"/>
        <v>801216</v>
      </c>
      <c r="G6049" t="str">
        <f t="shared" si="2249"/>
        <v>000C79C0</v>
      </c>
      <c r="H6049" t="str">
        <f t="shared" si="2261"/>
        <v/>
      </c>
      <c r="I6049" t="str">
        <f t="shared" si="2260"/>
        <v/>
      </c>
      <c r="J6049" t="s">
        <v>9452</v>
      </c>
      <c r="K6049" t="str">
        <f t="shared" si="2250"/>
        <v>C5F00000</v>
      </c>
      <c r="L6049" t="str">
        <f t="shared" si="2251"/>
        <v>C0790C00</v>
      </c>
      <c r="M6049" t="str">
        <f t="shared" si="2252"/>
        <v>C5F00000C0790C00</v>
      </c>
      <c r="N6049" t="str">
        <f t="shared" si="2253"/>
        <v>C5F0=鹋</v>
      </c>
      <c r="P6049" s="2" t="s">
        <v>19364</v>
      </c>
      <c r="Q6049" s="2" t="s">
        <v>20127</v>
      </c>
      <c r="R6049" t="str">
        <f t="shared" si="2254"/>
        <v>EAED=黻</v>
      </c>
    </row>
    <row r="6050" spans="1:18">
      <c r="A6050" s="2" t="s">
        <v>20784</v>
      </c>
      <c r="B6050" s="2" t="s">
        <v>20785</v>
      </c>
      <c r="C6050">
        <f t="shared" si="2259"/>
        <v>6520</v>
      </c>
      <c r="D6050">
        <f t="shared" si="2246"/>
        <v>6264</v>
      </c>
      <c r="E6050">
        <f t="shared" si="2247"/>
        <v>6256</v>
      </c>
      <c r="F6050">
        <f t="shared" si="2248"/>
        <v>801280</v>
      </c>
      <c r="G6050" t="str">
        <f t="shared" si="2249"/>
        <v>000C7A00</v>
      </c>
      <c r="H6050" t="str">
        <f t="shared" si="2261"/>
        <v/>
      </c>
      <c r="I6050" t="str">
        <f t="shared" si="2260"/>
        <v/>
      </c>
      <c r="J6050" t="s">
        <v>9766</v>
      </c>
      <c r="K6050" t="str">
        <f t="shared" si="2250"/>
        <v>C6F00000</v>
      </c>
      <c r="L6050" t="str">
        <f t="shared" si="2251"/>
        <v>007A0C00</v>
      </c>
      <c r="M6050" t="str">
        <f t="shared" si="2252"/>
        <v>C6F00000007A0C00</v>
      </c>
      <c r="N6050" t="str">
        <f t="shared" si="2253"/>
        <v>C6F0=鹌</v>
      </c>
      <c r="P6050" s="2" t="s">
        <v>19624</v>
      </c>
      <c r="Q6050" s="2" t="s">
        <v>20129</v>
      </c>
      <c r="R6050" t="str">
        <f t="shared" si="2254"/>
        <v>EBED=黼</v>
      </c>
    </row>
    <row r="6051" spans="1:18">
      <c r="A6051" s="2" t="s">
        <v>20786</v>
      </c>
      <c r="B6051" s="2" t="s">
        <v>20787</v>
      </c>
      <c r="C6051">
        <f t="shared" si="2259"/>
        <v>6521</v>
      </c>
      <c r="D6051">
        <f t="shared" si="2246"/>
        <v>6265</v>
      </c>
      <c r="E6051">
        <f t="shared" si="2247"/>
        <v>6256</v>
      </c>
      <c r="F6051">
        <f t="shared" si="2248"/>
        <v>801344</v>
      </c>
      <c r="G6051" t="str">
        <f t="shared" si="2249"/>
        <v>000C7A40</v>
      </c>
      <c r="H6051" t="str">
        <f t="shared" si="2261"/>
        <v/>
      </c>
      <c r="I6051" t="str">
        <f t="shared" ref="I6051:I6060" si="2262">MID($I$1,(ROW()-2)*4+1,4)</f>
        <v/>
      </c>
      <c r="J6051" t="s">
        <v>2014</v>
      </c>
      <c r="K6051" t="str">
        <f t="shared" si="2250"/>
        <v>C7F00000</v>
      </c>
      <c r="L6051" t="str">
        <f t="shared" si="2251"/>
        <v>407A0C00</v>
      </c>
      <c r="M6051" t="str">
        <f t="shared" si="2252"/>
        <v>C7F00000407A0C00</v>
      </c>
      <c r="N6051" t="str">
        <f t="shared" si="2253"/>
        <v>C7F0=鹎</v>
      </c>
      <c r="P6051" s="2" t="s">
        <v>19881</v>
      </c>
      <c r="Q6051" s="2" t="s">
        <v>20132</v>
      </c>
      <c r="R6051" t="str">
        <f t="shared" si="2254"/>
        <v>ECED=盱</v>
      </c>
    </row>
    <row r="6052" spans="1:18">
      <c r="A6052" s="2" t="s">
        <v>20788</v>
      </c>
      <c r="B6052" s="2" t="s">
        <v>20789</v>
      </c>
      <c r="C6052">
        <f t="shared" si="2259"/>
        <v>6522</v>
      </c>
      <c r="D6052">
        <f t="shared" si="2246"/>
        <v>6266</v>
      </c>
      <c r="E6052">
        <f t="shared" si="2247"/>
        <v>6256</v>
      </c>
      <c r="F6052">
        <f t="shared" si="2248"/>
        <v>801408</v>
      </c>
      <c r="G6052" t="str">
        <f t="shared" si="2249"/>
        <v>000C7A80</v>
      </c>
      <c r="H6052" t="str">
        <f t="shared" si="2261"/>
        <v/>
      </c>
      <c r="I6052" t="str">
        <f t="shared" si="2262"/>
        <v/>
      </c>
      <c r="J6052" t="s">
        <v>10388</v>
      </c>
      <c r="K6052" t="str">
        <f t="shared" si="2250"/>
        <v>C8F00000</v>
      </c>
      <c r="L6052" t="str">
        <f t="shared" si="2251"/>
        <v>807A0C00</v>
      </c>
      <c r="M6052" t="str">
        <f t="shared" si="2252"/>
        <v>C8F00000807A0C00</v>
      </c>
      <c r="N6052" t="str">
        <f t="shared" si="2253"/>
        <v>C8F0=鹑</v>
      </c>
      <c r="P6052" s="2" t="s">
        <v>20137</v>
      </c>
      <c r="Q6052" s="2" t="s">
        <v>20135</v>
      </c>
      <c r="R6052" t="str">
        <f t="shared" si="2254"/>
        <v>EDED=眄</v>
      </c>
    </row>
    <row r="6053" spans="1:18">
      <c r="A6053" s="2" t="s">
        <v>20790</v>
      </c>
      <c r="B6053" s="2" t="s">
        <v>20791</v>
      </c>
      <c r="C6053">
        <f t="shared" si="2259"/>
        <v>6523</v>
      </c>
      <c r="D6053">
        <f t="shared" si="2246"/>
        <v>6267</v>
      </c>
      <c r="E6053">
        <f t="shared" si="2247"/>
        <v>6256</v>
      </c>
      <c r="F6053">
        <f t="shared" si="2248"/>
        <v>801472</v>
      </c>
      <c r="G6053" t="str">
        <f t="shared" si="2249"/>
        <v>000C7AC0</v>
      </c>
      <c r="H6053" t="str">
        <f t="shared" si="2261"/>
        <v/>
      </c>
      <c r="I6053" t="str">
        <f t="shared" si="2262"/>
        <v/>
      </c>
      <c r="J6053" t="s">
        <v>10702</v>
      </c>
      <c r="K6053" t="str">
        <f t="shared" si="2250"/>
        <v>C9F00000</v>
      </c>
      <c r="L6053" t="str">
        <f t="shared" si="2251"/>
        <v>C07A0C00</v>
      </c>
      <c r="M6053" t="str">
        <f t="shared" si="2252"/>
        <v>C9F00000C07A0C00</v>
      </c>
      <c r="N6053" t="str">
        <f t="shared" si="2253"/>
        <v>C9F0=鹕</v>
      </c>
      <c r="P6053" s="2" t="s">
        <v>20391</v>
      </c>
      <c r="Q6053" s="2" t="s">
        <v>20138</v>
      </c>
      <c r="R6053" t="str">
        <f t="shared" si="2254"/>
        <v>EEED=眍</v>
      </c>
    </row>
    <row r="6054" spans="1:18">
      <c r="A6054" s="2" t="s">
        <v>20792</v>
      </c>
      <c r="B6054" s="2" t="s">
        <v>20793</v>
      </c>
      <c r="C6054">
        <f t="shared" si="2259"/>
        <v>6524</v>
      </c>
      <c r="D6054">
        <f t="shared" si="2246"/>
        <v>6268</v>
      </c>
      <c r="E6054">
        <f t="shared" si="2247"/>
        <v>6256</v>
      </c>
      <c r="F6054">
        <f t="shared" si="2248"/>
        <v>801536</v>
      </c>
      <c r="G6054" t="str">
        <f t="shared" si="2249"/>
        <v>000C7B00</v>
      </c>
      <c r="H6054" t="str">
        <f t="shared" si="2261"/>
        <v/>
      </c>
      <c r="I6054" t="str">
        <f t="shared" si="2262"/>
        <v/>
      </c>
      <c r="J6054" t="s">
        <v>11008</v>
      </c>
      <c r="K6054" t="str">
        <f t="shared" si="2250"/>
        <v>CAF00000</v>
      </c>
      <c r="L6054" t="str">
        <f t="shared" si="2251"/>
        <v>007B0C00</v>
      </c>
      <c r="M6054" t="str">
        <f t="shared" si="2252"/>
        <v>CAF00000007B0C00</v>
      </c>
      <c r="N6054" t="str">
        <f t="shared" si="2253"/>
        <v>CAF0=鹗</v>
      </c>
      <c r="P6054" s="2" t="s">
        <v>20643</v>
      </c>
      <c r="Q6054" s="2" t="s">
        <v>20141</v>
      </c>
      <c r="R6054" t="str">
        <f t="shared" si="2254"/>
        <v>EFED=盹</v>
      </c>
    </row>
    <row r="6055" spans="1:18">
      <c r="A6055" s="2" t="s">
        <v>20794</v>
      </c>
      <c r="B6055" s="2" t="s">
        <v>20795</v>
      </c>
      <c r="C6055">
        <f t="shared" si="2259"/>
        <v>6525</v>
      </c>
      <c r="D6055">
        <f t="shared" si="2246"/>
        <v>6269</v>
      </c>
      <c r="E6055">
        <f t="shared" si="2247"/>
        <v>6256</v>
      </c>
      <c r="F6055">
        <f t="shared" si="2248"/>
        <v>801600</v>
      </c>
      <c r="G6055" t="str">
        <f t="shared" si="2249"/>
        <v>000C7B40</v>
      </c>
      <c r="H6055" t="str">
        <f t="shared" si="2261"/>
        <v/>
      </c>
      <c r="I6055" t="str">
        <f t="shared" si="2262"/>
        <v/>
      </c>
      <c r="J6055" t="s">
        <v>11311</v>
      </c>
      <c r="K6055" t="str">
        <f t="shared" si="2250"/>
        <v>CBF00000</v>
      </c>
      <c r="L6055" t="str">
        <f t="shared" si="2251"/>
        <v>407B0C00</v>
      </c>
      <c r="M6055" t="str">
        <f t="shared" si="2252"/>
        <v>CBF00000407B0C00</v>
      </c>
      <c r="N6055" t="str">
        <f t="shared" si="2253"/>
        <v>CBF0=鹚</v>
      </c>
      <c r="P6055" s="2" t="s">
        <v>20796</v>
      </c>
      <c r="Q6055" s="2" t="s">
        <v>20144</v>
      </c>
      <c r="R6055" t="str">
        <f t="shared" si="2254"/>
        <v>F0ED=眇</v>
      </c>
    </row>
    <row r="6056" spans="1:18">
      <c r="A6056" s="2" t="s">
        <v>20797</v>
      </c>
      <c r="B6056" s="2" t="s">
        <v>20798</v>
      </c>
      <c r="C6056">
        <f t="shared" si="2259"/>
        <v>6526</v>
      </c>
      <c r="D6056">
        <f t="shared" si="2246"/>
        <v>6270</v>
      </c>
      <c r="E6056">
        <f t="shared" si="2247"/>
        <v>6256</v>
      </c>
      <c r="F6056">
        <f t="shared" si="2248"/>
        <v>801664</v>
      </c>
      <c r="G6056" t="str">
        <f t="shared" si="2249"/>
        <v>000C7B80</v>
      </c>
      <c r="H6056" t="str">
        <f t="shared" si="2261"/>
        <v/>
      </c>
      <c r="I6056" t="str">
        <f t="shared" si="2262"/>
        <v/>
      </c>
      <c r="J6056" t="s">
        <v>2226</v>
      </c>
      <c r="K6056" t="str">
        <f t="shared" si="2250"/>
        <v>CCF00000</v>
      </c>
      <c r="L6056" t="str">
        <f t="shared" si="2251"/>
        <v>807B0C00</v>
      </c>
      <c r="M6056" t="str">
        <f t="shared" si="2252"/>
        <v>CCF00000807B0C00</v>
      </c>
      <c r="N6056" t="str">
        <f t="shared" si="2253"/>
        <v>CCF0=鹛</v>
      </c>
      <c r="P6056" s="2" t="s">
        <v>20799</v>
      </c>
      <c r="Q6056" s="2" t="s">
        <v>20147</v>
      </c>
      <c r="R6056" t="str">
        <f t="shared" si="2254"/>
        <v>F1ED=眈</v>
      </c>
    </row>
    <row r="6057" spans="1:18">
      <c r="A6057" s="2" t="s">
        <v>20800</v>
      </c>
      <c r="B6057" s="2" t="s">
        <v>20801</v>
      </c>
      <c r="C6057">
        <f t="shared" si="2259"/>
        <v>6527</v>
      </c>
      <c r="D6057">
        <f t="shared" si="2246"/>
        <v>6271</v>
      </c>
      <c r="E6057">
        <f t="shared" si="2247"/>
        <v>6256</v>
      </c>
      <c r="F6057">
        <f t="shared" si="2248"/>
        <v>801728</v>
      </c>
      <c r="G6057" t="str">
        <f t="shared" si="2249"/>
        <v>000C7BC0</v>
      </c>
      <c r="H6057" t="str">
        <f t="shared" ref="H6057:H6066" si="2263">MID($H$1,(ROW()-2)*4+1,4)</f>
        <v/>
      </c>
      <c r="I6057" t="str">
        <f t="shared" si="2262"/>
        <v/>
      </c>
      <c r="J6057" t="s">
        <v>11913</v>
      </c>
      <c r="K6057" t="str">
        <f t="shared" si="2250"/>
        <v>CDF00000</v>
      </c>
      <c r="L6057" t="str">
        <f t="shared" si="2251"/>
        <v>C07B0C00</v>
      </c>
      <c r="M6057" t="str">
        <f t="shared" si="2252"/>
        <v>CDF00000C07B0C00</v>
      </c>
      <c r="N6057" t="str">
        <f t="shared" si="2253"/>
        <v>CDF0=鹜</v>
      </c>
      <c r="P6057" s="2" t="s">
        <v>20802</v>
      </c>
      <c r="Q6057" s="2" t="s">
        <v>20150</v>
      </c>
      <c r="R6057" t="str">
        <f t="shared" si="2254"/>
        <v>F2ED=眚</v>
      </c>
    </row>
    <row r="6058" spans="1:18">
      <c r="A6058" s="2" t="s">
        <v>20803</v>
      </c>
      <c r="B6058" s="2" t="s">
        <v>20804</v>
      </c>
      <c r="C6058">
        <f t="shared" si="2259"/>
        <v>6528</v>
      </c>
      <c r="D6058">
        <f t="shared" si="2246"/>
        <v>6272</v>
      </c>
      <c r="E6058">
        <f t="shared" si="2247"/>
        <v>6272</v>
      </c>
      <c r="F6058">
        <f t="shared" si="2248"/>
        <v>802816</v>
      </c>
      <c r="G6058" t="str">
        <f t="shared" si="2249"/>
        <v>000C8000</v>
      </c>
      <c r="H6058" t="str">
        <f t="shared" si="2263"/>
        <v/>
      </c>
      <c r="I6058" t="str">
        <f t="shared" si="2262"/>
        <v/>
      </c>
      <c r="J6058" t="s">
        <v>12216</v>
      </c>
      <c r="K6058" t="str">
        <f t="shared" si="2250"/>
        <v>CEF00000</v>
      </c>
      <c r="L6058" t="str">
        <f t="shared" si="2251"/>
        <v>00800C00</v>
      </c>
      <c r="M6058" t="str">
        <f t="shared" si="2252"/>
        <v>CEF0000000800C00</v>
      </c>
      <c r="N6058" t="str">
        <f t="shared" si="2253"/>
        <v>CEF0=鹞</v>
      </c>
      <c r="P6058" s="2" t="s">
        <v>20805</v>
      </c>
      <c r="Q6058" s="2" t="s">
        <v>20153</v>
      </c>
      <c r="R6058" t="str">
        <f t="shared" si="2254"/>
        <v>F3ED=眢</v>
      </c>
    </row>
    <row r="6059" spans="1:18">
      <c r="A6059" s="2" t="s">
        <v>20806</v>
      </c>
      <c r="B6059" s="2" t="s">
        <v>20807</v>
      </c>
      <c r="C6059">
        <f t="shared" si="2259"/>
        <v>6529</v>
      </c>
      <c r="D6059">
        <f t="shared" si="2246"/>
        <v>6273</v>
      </c>
      <c r="E6059">
        <f t="shared" si="2247"/>
        <v>6272</v>
      </c>
      <c r="F6059">
        <f t="shared" si="2248"/>
        <v>802880</v>
      </c>
      <c r="G6059" t="str">
        <f t="shared" si="2249"/>
        <v>000C8040</v>
      </c>
      <c r="H6059" t="str">
        <f t="shared" si="2263"/>
        <v/>
      </c>
      <c r="I6059" t="str">
        <f t="shared" si="2262"/>
        <v/>
      </c>
      <c r="J6059" t="s">
        <v>2358</v>
      </c>
      <c r="K6059" t="str">
        <f t="shared" si="2250"/>
        <v>CFF00000</v>
      </c>
      <c r="L6059" t="str">
        <f t="shared" si="2251"/>
        <v>40800C00</v>
      </c>
      <c r="M6059" t="str">
        <f t="shared" si="2252"/>
        <v>CFF0000040800C00</v>
      </c>
      <c r="N6059" t="str">
        <f t="shared" si="2253"/>
        <v>CFF0=鹣</v>
      </c>
      <c r="P6059" s="2" t="s">
        <v>20808</v>
      </c>
      <c r="Q6059" s="2" t="s">
        <v>20156</v>
      </c>
      <c r="R6059" t="str">
        <f t="shared" si="2254"/>
        <v>F4ED=眙</v>
      </c>
    </row>
    <row r="6060" spans="1:18">
      <c r="A6060" s="2" t="s">
        <v>20809</v>
      </c>
      <c r="B6060" s="2" t="s">
        <v>20810</v>
      </c>
      <c r="C6060">
        <f t="shared" si="2259"/>
        <v>6530</v>
      </c>
      <c r="D6060">
        <f t="shared" si="2246"/>
        <v>6274</v>
      </c>
      <c r="E6060">
        <f t="shared" si="2247"/>
        <v>6272</v>
      </c>
      <c r="F6060">
        <f t="shared" si="2248"/>
        <v>802944</v>
      </c>
      <c r="G6060" t="str">
        <f t="shared" si="2249"/>
        <v>000C8080</v>
      </c>
      <c r="H6060" t="str">
        <f t="shared" si="2263"/>
        <v/>
      </c>
      <c r="I6060" t="str">
        <f t="shared" si="2262"/>
        <v/>
      </c>
      <c r="J6060" t="s">
        <v>12805</v>
      </c>
      <c r="K6060" t="str">
        <f t="shared" si="2250"/>
        <v>D0F00000</v>
      </c>
      <c r="L6060" t="str">
        <f t="shared" si="2251"/>
        <v>80800C00</v>
      </c>
      <c r="M6060" t="str">
        <f t="shared" si="2252"/>
        <v>D0F0000080800C00</v>
      </c>
      <c r="N6060" t="str">
        <f t="shared" si="2253"/>
        <v>D0F0=鹦</v>
      </c>
      <c r="P6060" s="2" t="s">
        <v>20811</v>
      </c>
      <c r="Q6060" s="2" t="s">
        <v>20159</v>
      </c>
      <c r="R6060" t="str">
        <f t="shared" si="2254"/>
        <v>F5ED=眭</v>
      </c>
    </row>
    <row r="6061" spans="1:18">
      <c r="A6061" s="2" t="s">
        <v>20812</v>
      </c>
      <c r="B6061" s="2" t="s">
        <v>20813</v>
      </c>
      <c r="C6061">
        <f t="shared" si="2259"/>
        <v>6531</v>
      </c>
      <c r="D6061">
        <f t="shared" si="2246"/>
        <v>6275</v>
      </c>
      <c r="E6061">
        <f t="shared" si="2247"/>
        <v>6272</v>
      </c>
      <c r="F6061">
        <f t="shared" si="2248"/>
        <v>803008</v>
      </c>
      <c r="G6061" t="str">
        <f t="shared" si="2249"/>
        <v>000C80C0</v>
      </c>
      <c r="H6061" t="str">
        <f t="shared" si="2263"/>
        <v/>
      </c>
      <c r="I6061" t="str">
        <f t="shared" ref="I6061:I6070" si="2264">MID($I$1,(ROW()-2)*4+1,4)</f>
        <v/>
      </c>
      <c r="J6061" t="s">
        <v>13097</v>
      </c>
      <c r="K6061" t="str">
        <f t="shared" si="2250"/>
        <v>D1F00000</v>
      </c>
      <c r="L6061" t="str">
        <f t="shared" si="2251"/>
        <v>C0800C00</v>
      </c>
      <c r="M6061" t="str">
        <f t="shared" si="2252"/>
        <v>D1F00000C0800C00</v>
      </c>
      <c r="N6061" t="str">
        <f t="shared" si="2253"/>
        <v>D1F0=鹧</v>
      </c>
      <c r="P6061" s="2" t="s">
        <v>20814</v>
      </c>
      <c r="Q6061" s="2" t="s">
        <v>20162</v>
      </c>
      <c r="R6061" t="str">
        <f t="shared" si="2254"/>
        <v>F6ED=眦</v>
      </c>
    </row>
    <row r="6062" spans="1:18">
      <c r="A6062" s="2" t="s">
        <v>20815</v>
      </c>
      <c r="B6062" s="2" t="s">
        <v>20816</v>
      </c>
      <c r="C6062">
        <f t="shared" si="2259"/>
        <v>6532</v>
      </c>
      <c r="D6062">
        <f t="shared" si="2246"/>
        <v>6276</v>
      </c>
      <c r="E6062">
        <f t="shared" si="2247"/>
        <v>6272</v>
      </c>
      <c r="F6062">
        <f t="shared" si="2248"/>
        <v>803072</v>
      </c>
      <c r="G6062" t="str">
        <f t="shared" si="2249"/>
        <v>000C8100</v>
      </c>
      <c r="H6062" t="str">
        <f t="shared" si="2263"/>
        <v/>
      </c>
      <c r="I6062" t="str">
        <f t="shared" si="2264"/>
        <v/>
      </c>
      <c r="J6062" t="s">
        <v>13397</v>
      </c>
      <c r="K6062" t="str">
        <f t="shared" si="2250"/>
        <v>D2F00000</v>
      </c>
      <c r="L6062" t="str">
        <f t="shared" si="2251"/>
        <v>00810C00</v>
      </c>
      <c r="M6062" t="str">
        <f t="shared" si="2252"/>
        <v>D2F0000000810C00</v>
      </c>
      <c r="N6062" t="str">
        <f t="shared" si="2253"/>
        <v>D2F0=鹨</v>
      </c>
      <c r="P6062" s="2" t="s">
        <v>20817</v>
      </c>
      <c r="Q6062" s="2" t="s">
        <v>20165</v>
      </c>
      <c r="R6062" t="str">
        <f t="shared" si="2254"/>
        <v>F7ED=眵</v>
      </c>
    </row>
    <row r="6063" spans="1:18">
      <c r="A6063" s="2" t="s">
        <v>20818</v>
      </c>
      <c r="B6063" s="2" t="s">
        <v>20819</v>
      </c>
      <c r="C6063">
        <f t="shared" si="2259"/>
        <v>6533</v>
      </c>
      <c r="D6063">
        <f t="shared" si="2246"/>
        <v>6277</v>
      </c>
      <c r="E6063">
        <f t="shared" si="2247"/>
        <v>6272</v>
      </c>
      <c r="F6063">
        <f t="shared" si="2248"/>
        <v>803136</v>
      </c>
      <c r="G6063" t="str">
        <f t="shared" si="2249"/>
        <v>000C8140</v>
      </c>
      <c r="H6063" t="str">
        <f t="shared" si="2263"/>
        <v/>
      </c>
      <c r="I6063" t="str">
        <f t="shared" si="2264"/>
        <v/>
      </c>
      <c r="J6063" t="s">
        <v>2555</v>
      </c>
      <c r="K6063" t="str">
        <f t="shared" si="2250"/>
        <v>D3F00000</v>
      </c>
      <c r="L6063" t="str">
        <f t="shared" si="2251"/>
        <v>40810C00</v>
      </c>
      <c r="M6063" t="str">
        <f t="shared" si="2252"/>
        <v>D3F0000040810C00</v>
      </c>
      <c r="N6063" t="str">
        <f t="shared" si="2253"/>
        <v>D3F0=鹩</v>
      </c>
      <c r="P6063" s="2" t="s">
        <v>20820</v>
      </c>
      <c r="Q6063" s="2" t="s">
        <v>20168</v>
      </c>
      <c r="R6063" t="str">
        <f t="shared" si="2254"/>
        <v>F8ED=眸</v>
      </c>
    </row>
    <row r="6064" spans="1:18">
      <c r="A6064" s="2" t="s">
        <v>20821</v>
      </c>
      <c r="B6064" s="2" t="s">
        <v>20822</v>
      </c>
      <c r="C6064">
        <f t="shared" si="2259"/>
        <v>6534</v>
      </c>
      <c r="D6064">
        <f t="shared" si="2246"/>
        <v>6278</v>
      </c>
      <c r="E6064">
        <f t="shared" si="2247"/>
        <v>6272</v>
      </c>
      <c r="F6064">
        <f t="shared" si="2248"/>
        <v>803200</v>
      </c>
      <c r="G6064" t="str">
        <f t="shared" si="2249"/>
        <v>000C8180</v>
      </c>
      <c r="H6064" t="str">
        <f t="shared" si="2263"/>
        <v/>
      </c>
      <c r="I6064" t="str">
        <f t="shared" si="2264"/>
        <v/>
      </c>
      <c r="J6064" t="s">
        <v>13982</v>
      </c>
      <c r="K6064" t="str">
        <f t="shared" si="2250"/>
        <v>D4F00000</v>
      </c>
      <c r="L6064" t="str">
        <f t="shared" si="2251"/>
        <v>80810C00</v>
      </c>
      <c r="M6064" t="str">
        <f t="shared" si="2252"/>
        <v>D4F0000080810C00</v>
      </c>
      <c r="N6064" t="str">
        <f t="shared" si="2253"/>
        <v>D4F0=鹪</v>
      </c>
      <c r="P6064" s="2" t="s">
        <v>20823</v>
      </c>
      <c r="Q6064" s="2" t="s">
        <v>20171</v>
      </c>
      <c r="R6064" t="str">
        <f t="shared" si="2254"/>
        <v>F9ED=睐</v>
      </c>
    </row>
    <row r="6065" spans="1:18">
      <c r="A6065" s="2" t="s">
        <v>20824</v>
      </c>
      <c r="B6065" s="2" t="s">
        <v>20825</v>
      </c>
      <c r="C6065">
        <f t="shared" si="2259"/>
        <v>6535</v>
      </c>
      <c r="D6065">
        <f t="shared" si="2246"/>
        <v>6279</v>
      </c>
      <c r="E6065">
        <f t="shared" si="2247"/>
        <v>6272</v>
      </c>
      <c r="F6065">
        <f t="shared" si="2248"/>
        <v>803264</v>
      </c>
      <c r="G6065" t="str">
        <f t="shared" si="2249"/>
        <v>000C81C0</v>
      </c>
      <c r="H6065" t="str">
        <f t="shared" si="2263"/>
        <v/>
      </c>
      <c r="I6065" t="str">
        <f t="shared" si="2264"/>
        <v/>
      </c>
      <c r="J6065" t="s">
        <v>14266</v>
      </c>
      <c r="K6065" t="str">
        <f t="shared" si="2250"/>
        <v>D5F00000</v>
      </c>
      <c r="L6065" t="str">
        <f t="shared" si="2251"/>
        <v>C0810C00</v>
      </c>
      <c r="M6065" t="str">
        <f t="shared" si="2252"/>
        <v>D5F00000C0810C00</v>
      </c>
      <c r="N6065" t="str">
        <f t="shared" si="2253"/>
        <v>D5F0=鹫</v>
      </c>
      <c r="P6065" s="2" t="s">
        <v>20826</v>
      </c>
      <c r="Q6065" s="2" t="s">
        <v>20174</v>
      </c>
      <c r="R6065" t="str">
        <f t="shared" si="2254"/>
        <v>FAED=睑</v>
      </c>
    </row>
    <row r="6066" spans="1:18">
      <c r="A6066" s="2" t="s">
        <v>20827</v>
      </c>
      <c r="B6066" s="2" t="s">
        <v>20828</v>
      </c>
      <c r="C6066">
        <f t="shared" si="2259"/>
        <v>6536</v>
      </c>
      <c r="D6066">
        <f t="shared" si="2246"/>
        <v>6280</v>
      </c>
      <c r="E6066">
        <f t="shared" si="2247"/>
        <v>6272</v>
      </c>
      <c r="F6066">
        <f t="shared" si="2248"/>
        <v>803328</v>
      </c>
      <c r="G6066" t="str">
        <f t="shared" si="2249"/>
        <v>000C8200</v>
      </c>
      <c r="H6066" t="str">
        <f t="shared" si="2263"/>
        <v/>
      </c>
      <c r="I6066" t="str">
        <f t="shared" si="2264"/>
        <v/>
      </c>
      <c r="J6066" t="s">
        <v>14559</v>
      </c>
      <c r="K6066" t="str">
        <f t="shared" si="2250"/>
        <v>D6F00000</v>
      </c>
      <c r="L6066" t="str">
        <f t="shared" si="2251"/>
        <v>00820C00</v>
      </c>
      <c r="M6066" t="str">
        <f t="shared" si="2252"/>
        <v>D6F0000000820C00</v>
      </c>
      <c r="N6066" t="str">
        <f t="shared" si="2253"/>
        <v>D6F0=鹬</v>
      </c>
      <c r="P6066" s="2" t="s">
        <v>20829</v>
      </c>
      <c r="Q6066" s="2" t="s">
        <v>20177</v>
      </c>
      <c r="R6066" t="str">
        <f t="shared" si="2254"/>
        <v>FBED=睇</v>
      </c>
    </row>
    <row r="6067" spans="1:18">
      <c r="A6067" s="2" t="s">
        <v>20830</v>
      </c>
      <c r="B6067" s="2" t="s">
        <v>20831</v>
      </c>
      <c r="C6067">
        <f t="shared" si="2259"/>
        <v>6537</v>
      </c>
      <c r="D6067">
        <f t="shared" si="2246"/>
        <v>6281</v>
      </c>
      <c r="E6067">
        <f t="shared" si="2247"/>
        <v>6272</v>
      </c>
      <c r="F6067">
        <f t="shared" si="2248"/>
        <v>803392</v>
      </c>
      <c r="G6067" t="str">
        <f t="shared" si="2249"/>
        <v>000C8240</v>
      </c>
      <c r="H6067" t="str">
        <f t="shared" ref="H6067:H6076" si="2265">MID($H$1,(ROW()-2)*4+1,4)</f>
        <v/>
      </c>
      <c r="I6067" t="str">
        <f t="shared" si="2264"/>
        <v/>
      </c>
      <c r="J6067" t="s">
        <v>14850</v>
      </c>
      <c r="K6067" t="str">
        <f t="shared" si="2250"/>
        <v>D7F00000</v>
      </c>
      <c r="L6067" t="str">
        <f t="shared" si="2251"/>
        <v>40820C00</v>
      </c>
      <c r="M6067" t="str">
        <f t="shared" si="2252"/>
        <v>D7F0000040820C00</v>
      </c>
      <c r="N6067" t="str">
        <f t="shared" si="2253"/>
        <v>D7F0=鹱</v>
      </c>
      <c r="P6067" s="2" t="s">
        <v>20832</v>
      </c>
      <c r="Q6067" s="2" t="s">
        <v>20180</v>
      </c>
      <c r="R6067" t="str">
        <f t="shared" si="2254"/>
        <v>FCED=睃</v>
      </c>
    </row>
    <row r="6068" spans="1:18">
      <c r="A6068" s="2" t="s">
        <v>20833</v>
      </c>
      <c r="B6068" s="2" t="s">
        <v>20834</v>
      </c>
      <c r="C6068">
        <f t="shared" si="2259"/>
        <v>6538</v>
      </c>
      <c r="D6068">
        <f t="shared" si="2246"/>
        <v>6282</v>
      </c>
      <c r="E6068">
        <f t="shared" si="2247"/>
        <v>6272</v>
      </c>
      <c r="F6068">
        <f t="shared" si="2248"/>
        <v>803456</v>
      </c>
      <c r="G6068" t="str">
        <f t="shared" si="2249"/>
        <v>000C8280</v>
      </c>
      <c r="H6068" t="str">
        <f t="shared" si="2265"/>
        <v/>
      </c>
      <c r="I6068" t="str">
        <f t="shared" si="2264"/>
        <v/>
      </c>
      <c r="J6068" t="s">
        <v>15127</v>
      </c>
      <c r="K6068" t="str">
        <f t="shared" si="2250"/>
        <v>D8F00000</v>
      </c>
      <c r="L6068" t="str">
        <f t="shared" si="2251"/>
        <v>80820C00</v>
      </c>
      <c r="M6068" t="str">
        <f t="shared" si="2252"/>
        <v>D8F0000080820C00</v>
      </c>
      <c r="N6068" t="str">
        <f t="shared" si="2253"/>
        <v>D8F0=鹭</v>
      </c>
      <c r="P6068" s="2" t="s">
        <v>20835</v>
      </c>
      <c r="Q6068" s="2" t="s">
        <v>20183</v>
      </c>
      <c r="R6068" t="str">
        <f t="shared" si="2254"/>
        <v>FDED=睚</v>
      </c>
    </row>
    <row r="6069" spans="1:18">
      <c r="A6069" s="2" t="s">
        <v>20836</v>
      </c>
      <c r="B6069" s="2" t="s">
        <v>20837</v>
      </c>
      <c r="C6069">
        <f t="shared" si="2259"/>
        <v>6539</v>
      </c>
      <c r="D6069">
        <f t="shared" si="2246"/>
        <v>6283</v>
      </c>
      <c r="E6069">
        <f t="shared" si="2247"/>
        <v>6272</v>
      </c>
      <c r="F6069">
        <f t="shared" si="2248"/>
        <v>803520</v>
      </c>
      <c r="G6069" t="str">
        <f t="shared" si="2249"/>
        <v>000C82C0</v>
      </c>
      <c r="H6069" t="str">
        <f t="shared" si="2265"/>
        <v/>
      </c>
      <c r="I6069" t="str">
        <f t="shared" si="2264"/>
        <v/>
      </c>
      <c r="J6069" t="s">
        <v>15417</v>
      </c>
      <c r="K6069" t="str">
        <f t="shared" si="2250"/>
        <v>D9F00000</v>
      </c>
      <c r="L6069" t="str">
        <f t="shared" si="2251"/>
        <v>C0820C00</v>
      </c>
      <c r="M6069" t="str">
        <f t="shared" si="2252"/>
        <v>D9F00000C0820C00</v>
      </c>
      <c r="N6069" t="str">
        <f t="shared" si="2253"/>
        <v>D9F0=鹳</v>
      </c>
      <c r="P6069" s="2" t="s">
        <v>20838</v>
      </c>
      <c r="Q6069" s="2" t="s">
        <v>20186</v>
      </c>
      <c r="R6069" t="str">
        <f t="shared" si="2254"/>
        <v>FEED=睨</v>
      </c>
    </row>
    <row r="6070" spans="1:18">
      <c r="A6070" s="2" t="s">
        <v>20839</v>
      </c>
      <c r="B6070" s="2" t="s">
        <v>20840</v>
      </c>
      <c r="C6070">
        <f t="shared" si="2259"/>
        <v>6540</v>
      </c>
      <c r="D6070">
        <f t="shared" si="2246"/>
        <v>6284</v>
      </c>
      <c r="E6070">
        <f t="shared" si="2247"/>
        <v>6272</v>
      </c>
      <c r="F6070">
        <f t="shared" si="2248"/>
        <v>803584</v>
      </c>
      <c r="G6070" t="str">
        <f t="shared" si="2249"/>
        <v>000C8300</v>
      </c>
      <c r="H6070" t="str">
        <f t="shared" si="2265"/>
        <v/>
      </c>
      <c r="I6070" t="str">
        <f t="shared" si="2264"/>
        <v/>
      </c>
      <c r="J6070" t="s">
        <v>15706</v>
      </c>
      <c r="K6070" t="str">
        <f t="shared" si="2250"/>
        <v>DAF00000</v>
      </c>
      <c r="L6070" t="str">
        <f t="shared" si="2251"/>
        <v>00830C00</v>
      </c>
      <c r="M6070" t="str">
        <f t="shared" si="2252"/>
        <v>DAF0000000830C00</v>
      </c>
      <c r="N6070" t="str">
        <f t="shared" si="2253"/>
        <v>DAF0=疒</v>
      </c>
      <c r="P6070" s="2" t="s">
        <v>20841</v>
      </c>
      <c r="Q6070" s="2" t="s">
        <v>20189</v>
      </c>
      <c r="R6070" t="str">
        <f t="shared" si="2254"/>
        <v>A1EE=睢</v>
      </c>
    </row>
    <row r="6071" spans="1:18">
      <c r="A6071" s="2" t="s">
        <v>20842</v>
      </c>
      <c r="B6071" s="2" t="s">
        <v>20843</v>
      </c>
      <c r="C6071">
        <f t="shared" si="2259"/>
        <v>6541</v>
      </c>
      <c r="D6071">
        <f t="shared" si="2246"/>
        <v>6285</v>
      </c>
      <c r="E6071">
        <f t="shared" si="2247"/>
        <v>6272</v>
      </c>
      <c r="F6071">
        <f t="shared" si="2248"/>
        <v>803648</v>
      </c>
      <c r="G6071" t="str">
        <f t="shared" si="2249"/>
        <v>000C8340</v>
      </c>
      <c r="H6071" t="str">
        <f t="shared" si="2265"/>
        <v/>
      </c>
      <c r="I6071" t="str">
        <f t="shared" ref="I6071:I6080" si="2266">MID($I$1,(ROW()-2)*4+1,4)</f>
        <v/>
      </c>
      <c r="J6071" t="s">
        <v>15991</v>
      </c>
      <c r="K6071" t="str">
        <f t="shared" si="2250"/>
        <v>DBF00000</v>
      </c>
      <c r="L6071" t="str">
        <f t="shared" si="2251"/>
        <v>40830C00</v>
      </c>
      <c r="M6071" t="str">
        <f t="shared" si="2252"/>
        <v>DBF0000040830C00</v>
      </c>
      <c r="N6071" t="str">
        <f t="shared" si="2253"/>
        <v>DBF0=疔</v>
      </c>
      <c r="P6071" s="2" t="s">
        <v>20844</v>
      </c>
      <c r="Q6071" s="2" t="s">
        <v>20192</v>
      </c>
      <c r="R6071" t="str">
        <f t="shared" si="2254"/>
        <v>A2EE=睥</v>
      </c>
    </row>
    <row r="6072" spans="1:18">
      <c r="A6072" s="2" t="s">
        <v>20845</v>
      </c>
      <c r="B6072" s="2" t="s">
        <v>20846</v>
      </c>
      <c r="C6072">
        <f t="shared" si="2259"/>
        <v>6542</v>
      </c>
      <c r="D6072">
        <f t="shared" si="2246"/>
        <v>6286</v>
      </c>
      <c r="E6072">
        <f t="shared" si="2247"/>
        <v>6272</v>
      </c>
      <c r="F6072">
        <f t="shared" si="2248"/>
        <v>803712</v>
      </c>
      <c r="G6072" t="str">
        <f t="shared" si="2249"/>
        <v>000C8380</v>
      </c>
      <c r="H6072" t="str">
        <f t="shared" si="2265"/>
        <v/>
      </c>
      <c r="I6072" t="str">
        <f t="shared" si="2266"/>
        <v/>
      </c>
      <c r="J6072" t="s">
        <v>16276</v>
      </c>
      <c r="K6072" t="str">
        <f t="shared" si="2250"/>
        <v>DCF00000</v>
      </c>
      <c r="L6072" t="str">
        <f t="shared" si="2251"/>
        <v>80830C00</v>
      </c>
      <c r="M6072" t="str">
        <f t="shared" si="2252"/>
        <v>DCF0000080830C00</v>
      </c>
      <c r="N6072" t="str">
        <f t="shared" si="2253"/>
        <v>DCF0=疖</v>
      </c>
      <c r="P6072" s="2" t="s">
        <v>20847</v>
      </c>
      <c r="Q6072" s="2" t="s">
        <v>20195</v>
      </c>
      <c r="R6072" t="str">
        <f t="shared" si="2254"/>
        <v>A3EE=睿</v>
      </c>
    </row>
    <row r="6073" spans="1:18">
      <c r="A6073" s="2" t="s">
        <v>20848</v>
      </c>
      <c r="B6073" s="2" t="s">
        <v>20849</v>
      </c>
      <c r="C6073">
        <f t="shared" si="2259"/>
        <v>6543</v>
      </c>
      <c r="D6073">
        <f t="shared" si="2246"/>
        <v>6287</v>
      </c>
      <c r="E6073">
        <f t="shared" si="2247"/>
        <v>6272</v>
      </c>
      <c r="F6073">
        <f t="shared" si="2248"/>
        <v>803776</v>
      </c>
      <c r="G6073" t="str">
        <f t="shared" si="2249"/>
        <v>000C83C0</v>
      </c>
      <c r="H6073" t="str">
        <f t="shared" si="2265"/>
        <v/>
      </c>
      <c r="I6073" t="str">
        <f t="shared" si="2266"/>
        <v/>
      </c>
      <c r="J6073" t="s">
        <v>16556</v>
      </c>
      <c r="K6073" t="str">
        <f t="shared" si="2250"/>
        <v>DDF00000</v>
      </c>
      <c r="L6073" t="str">
        <f t="shared" si="2251"/>
        <v>C0830C00</v>
      </c>
      <c r="M6073" t="str">
        <f t="shared" si="2252"/>
        <v>DDF00000C0830C00</v>
      </c>
      <c r="N6073" t="str">
        <f t="shared" si="2253"/>
        <v>DDF0=疠</v>
      </c>
      <c r="P6073" s="2" t="s">
        <v>20850</v>
      </c>
      <c r="Q6073" s="2" t="s">
        <v>20198</v>
      </c>
      <c r="R6073" t="str">
        <f t="shared" si="2254"/>
        <v>A4EE=瞍</v>
      </c>
    </row>
    <row r="6074" spans="1:18">
      <c r="A6074" s="2" t="s">
        <v>20851</v>
      </c>
      <c r="B6074" s="2" t="s">
        <v>20852</v>
      </c>
      <c r="C6074">
        <f t="shared" si="2259"/>
        <v>6544</v>
      </c>
      <c r="D6074">
        <f t="shared" si="2246"/>
        <v>6288</v>
      </c>
      <c r="E6074">
        <f t="shared" si="2247"/>
        <v>6288</v>
      </c>
      <c r="F6074">
        <f t="shared" si="2248"/>
        <v>804864</v>
      </c>
      <c r="G6074" t="str">
        <f t="shared" si="2249"/>
        <v>000C8800</v>
      </c>
      <c r="H6074" t="str">
        <f t="shared" si="2265"/>
        <v/>
      </c>
      <c r="I6074" t="str">
        <f t="shared" si="2266"/>
        <v/>
      </c>
      <c r="J6074" t="s">
        <v>16836</v>
      </c>
      <c r="K6074" t="str">
        <f t="shared" si="2250"/>
        <v>DEF00000</v>
      </c>
      <c r="L6074" t="str">
        <f t="shared" si="2251"/>
        <v>00880C00</v>
      </c>
      <c r="M6074" t="str">
        <f t="shared" si="2252"/>
        <v>DEF0000000880C00</v>
      </c>
      <c r="N6074" t="str">
        <f t="shared" si="2253"/>
        <v>DEF0=疝</v>
      </c>
      <c r="P6074" s="2" t="s">
        <v>20853</v>
      </c>
      <c r="Q6074" s="2" t="s">
        <v>20201</v>
      </c>
      <c r="R6074" t="str">
        <f t="shared" si="2254"/>
        <v>A5EE=睽</v>
      </c>
    </row>
    <row r="6075" spans="1:18">
      <c r="A6075" s="2" t="s">
        <v>20854</v>
      </c>
      <c r="B6075" s="2" t="s">
        <v>20855</v>
      </c>
      <c r="C6075">
        <f t="shared" si="2259"/>
        <v>6545</v>
      </c>
      <c r="D6075">
        <f t="shared" si="2246"/>
        <v>6289</v>
      </c>
      <c r="E6075">
        <f t="shared" si="2247"/>
        <v>6288</v>
      </c>
      <c r="F6075">
        <f t="shared" si="2248"/>
        <v>804928</v>
      </c>
      <c r="G6075" t="str">
        <f t="shared" si="2249"/>
        <v>000C8840</v>
      </c>
      <c r="H6075" t="str">
        <f t="shared" si="2265"/>
        <v/>
      </c>
      <c r="I6075" t="str">
        <f t="shared" si="2266"/>
        <v/>
      </c>
      <c r="J6075" t="s">
        <v>17111</v>
      </c>
      <c r="K6075" t="str">
        <f t="shared" si="2250"/>
        <v>DFF00000</v>
      </c>
      <c r="L6075" t="str">
        <f t="shared" si="2251"/>
        <v>40880C00</v>
      </c>
      <c r="M6075" t="str">
        <f t="shared" si="2252"/>
        <v>DFF0000040880C00</v>
      </c>
      <c r="N6075" t="str">
        <f t="shared" si="2253"/>
        <v>DFF0=疬</v>
      </c>
      <c r="P6075" s="2" t="s">
        <v>20856</v>
      </c>
      <c r="Q6075" s="2" t="s">
        <v>20204</v>
      </c>
      <c r="R6075" t="str">
        <f t="shared" si="2254"/>
        <v>A6EE=瞀</v>
      </c>
    </row>
    <row r="6076" spans="1:18">
      <c r="A6076" s="2" t="s">
        <v>20857</v>
      </c>
      <c r="B6076" s="2" t="s">
        <v>20858</v>
      </c>
      <c r="C6076">
        <f t="shared" si="2259"/>
        <v>6546</v>
      </c>
      <c r="D6076">
        <f t="shared" si="2246"/>
        <v>6290</v>
      </c>
      <c r="E6076">
        <f t="shared" si="2247"/>
        <v>6288</v>
      </c>
      <c r="F6076">
        <f t="shared" si="2248"/>
        <v>804992</v>
      </c>
      <c r="G6076" t="str">
        <f t="shared" si="2249"/>
        <v>000C8880</v>
      </c>
      <c r="H6076" t="str">
        <f t="shared" si="2265"/>
        <v/>
      </c>
      <c r="I6076" t="str">
        <f t="shared" si="2266"/>
        <v/>
      </c>
      <c r="J6076" t="s">
        <v>17387</v>
      </c>
      <c r="K6076" t="str">
        <f t="shared" si="2250"/>
        <v>E0F00000</v>
      </c>
      <c r="L6076" t="str">
        <f t="shared" si="2251"/>
        <v>80880C00</v>
      </c>
      <c r="M6076" t="str">
        <f t="shared" si="2252"/>
        <v>E0F0000080880C00</v>
      </c>
      <c r="N6076" t="str">
        <f t="shared" si="2253"/>
        <v>E0F0=疣</v>
      </c>
      <c r="P6076" s="2" t="s">
        <v>20859</v>
      </c>
      <c r="Q6076" s="2" t="s">
        <v>20207</v>
      </c>
      <c r="R6076" t="str">
        <f t="shared" si="2254"/>
        <v>A7EE=瞌</v>
      </c>
    </row>
    <row r="6077" spans="1:18">
      <c r="A6077" s="2" t="s">
        <v>20860</v>
      </c>
      <c r="B6077" s="2" t="s">
        <v>20861</v>
      </c>
      <c r="C6077">
        <f t="shared" si="2259"/>
        <v>6547</v>
      </c>
      <c r="D6077">
        <f t="shared" si="2246"/>
        <v>6291</v>
      </c>
      <c r="E6077">
        <f t="shared" si="2247"/>
        <v>6288</v>
      </c>
      <c r="F6077">
        <f t="shared" si="2248"/>
        <v>805056</v>
      </c>
      <c r="G6077" t="str">
        <f t="shared" si="2249"/>
        <v>000C88C0</v>
      </c>
      <c r="H6077" t="str">
        <f t="shared" ref="H6077:H6086" si="2267">MID($H$1,(ROW()-2)*4+1,4)</f>
        <v/>
      </c>
      <c r="I6077" t="str">
        <f t="shared" si="2266"/>
        <v/>
      </c>
      <c r="J6077" t="s">
        <v>17661</v>
      </c>
      <c r="K6077" t="str">
        <f t="shared" si="2250"/>
        <v>E1F00000</v>
      </c>
      <c r="L6077" t="str">
        <f t="shared" si="2251"/>
        <v>C0880C00</v>
      </c>
      <c r="M6077" t="str">
        <f t="shared" si="2252"/>
        <v>E1F00000C0880C00</v>
      </c>
      <c r="N6077" t="str">
        <f t="shared" si="2253"/>
        <v>E1F0=疳</v>
      </c>
      <c r="P6077" s="2" t="s">
        <v>20862</v>
      </c>
      <c r="Q6077" s="2" t="s">
        <v>20210</v>
      </c>
      <c r="R6077" t="str">
        <f t="shared" si="2254"/>
        <v>A8EE=瞑</v>
      </c>
    </row>
    <row r="6078" spans="1:18">
      <c r="A6078" s="2" t="s">
        <v>20863</v>
      </c>
      <c r="B6078" s="2" t="s">
        <v>20864</v>
      </c>
      <c r="C6078">
        <f t="shared" si="2259"/>
        <v>6548</v>
      </c>
      <c r="D6078">
        <f t="shared" si="2246"/>
        <v>6292</v>
      </c>
      <c r="E6078">
        <f t="shared" si="2247"/>
        <v>6288</v>
      </c>
      <c r="F6078">
        <f t="shared" si="2248"/>
        <v>805120</v>
      </c>
      <c r="G6078" t="str">
        <f t="shared" si="2249"/>
        <v>000C8900</v>
      </c>
      <c r="H6078" t="str">
        <f t="shared" si="2267"/>
        <v/>
      </c>
      <c r="I6078" t="str">
        <f t="shared" si="2266"/>
        <v/>
      </c>
      <c r="J6078" t="s">
        <v>17933</v>
      </c>
      <c r="K6078" t="str">
        <f t="shared" si="2250"/>
        <v>E2F00000</v>
      </c>
      <c r="L6078" t="str">
        <f t="shared" si="2251"/>
        <v>00890C00</v>
      </c>
      <c r="M6078" t="str">
        <f t="shared" si="2252"/>
        <v>E2F0000000890C00</v>
      </c>
      <c r="N6078" t="str">
        <f t="shared" si="2253"/>
        <v>E2F0=疴</v>
      </c>
      <c r="P6078" s="2" t="s">
        <v>20865</v>
      </c>
      <c r="Q6078" s="2" t="s">
        <v>20213</v>
      </c>
      <c r="R6078" t="str">
        <f t="shared" si="2254"/>
        <v>A9EE=瞟</v>
      </c>
    </row>
    <row r="6079" spans="1:18">
      <c r="A6079" s="2" t="s">
        <v>20866</v>
      </c>
      <c r="B6079" s="2" t="s">
        <v>20867</v>
      </c>
      <c r="C6079">
        <f t="shared" si="2259"/>
        <v>6549</v>
      </c>
      <c r="D6079">
        <f t="shared" si="2246"/>
        <v>6293</v>
      </c>
      <c r="E6079">
        <f t="shared" si="2247"/>
        <v>6288</v>
      </c>
      <c r="F6079">
        <f t="shared" si="2248"/>
        <v>805184</v>
      </c>
      <c r="G6079" t="str">
        <f t="shared" si="2249"/>
        <v>000C8940</v>
      </c>
      <c r="H6079" t="str">
        <f t="shared" si="2267"/>
        <v/>
      </c>
      <c r="I6079" t="str">
        <f t="shared" si="2266"/>
        <v/>
      </c>
      <c r="J6079" t="s">
        <v>18203</v>
      </c>
      <c r="K6079" t="str">
        <f t="shared" si="2250"/>
        <v>E3F00000</v>
      </c>
      <c r="L6079" t="str">
        <f t="shared" si="2251"/>
        <v>40890C00</v>
      </c>
      <c r="M6079" t="str">
        <f t="shared" si="2252"/>
        <v>E3F0000040890C00</v>
      </c>
      <c r="N6079" t="str">
        <f t="shared" si="2253"/>
        <v>E3F0=疸</v>
      </c>
      <c r="P6079" s="2" t="s">
        <v>20868</v>
      </c>
      <c r="Q6079" s="2" t="s">
        <v>20216</v>
      </c>
      <c r="R6079" t="str">
        <f t="shared" si="2254"/>
        <v>AAEE=瞠</v>
      </c>
    </row>
    <row r="6080" spans="1:18">
      <c r="A6080" s="2" t="s">
        <v>20869</v>
      </c>
      <c r="B6080" s="2" t="s">
        <v>20870</v>
      </c>
      <c r="C6080">
        <f t="shared" si="2259"/>
        <v>6550</v>
      </c>
      <c r="D6080">
        <f t="shared" si="2246"/>
        <v>6294</v>
      </c>
      <c r="E6080">
        <f t="shared" si="2247"/>
        <v>6288</v>
      </c>
      <c r="F6080">
        <f t="shared" si="2248"/>
        <v>805248</v>
      </c>
      <c r="G6080" t="str">
        <f t="shared" si="2249"/>
        <v>000C8980</v>
      </c>
      <c r="H6080" t="str">
        <f t="shared" si="2267"/>
        <v/>
      </c>
      <c r="I6080" t="str">
        <f t="shared" si="2266"/>
        <v/>
      </c>
      <c r="J6080" t="s">
        <v>18471</v>
      </c>
      <c r="K6080" t="str">
        <f t="shared" si="2250"/>
        <v>E4F00000</v>
      </c>
      <c r="L6080" t="str">
        <f t="shared" si="2251"/>
        <v>80890C00</v>
      </c>
      <c r="M6080" t="str">
        <f t="shared" si="2252"/>
        <v>E4F0000080890C00</v>
      </c>
      <c r="N6080" t="str">
        <f t="shared" si="2253"/>
        <v>E4F0=痄</v>
      </c>
      <c r="P6080" s="2" t="s">
        <v>20871</v>
      </c>
      <c r="Q6080" s="2" t="s">
        <v>20219</v>
      </c>
      <c r="R6080" t="str">
        <f t="shared" si="2254"/>
        <v>ABEE=瞰</v>
      </c>
    </row>
    <row r="6081" spans="1:18">
      <c r="A6081" s="2" t="s">
        <v>20872</v>
      </c>
      <c r="B6081" s="2" t="s">
        <v>20873</v>
      </c>
      <c r="C6081">
        <f t="shared" si="2259"/>
        <v>6551</v>
      </c>
      <c r="D6081">
        <f t="shared" si="2246"/>
        <v>6295</v>
      </c>
      <c r="E6081">
        <f t="shared" si="2247"/>
        <v>6288</v>
      </c>
      <c r="F6081">
        <f t="shared" si="2248"/>
        <v>805312</v>
      </c>
      <c r="G6081" t="str">
        <f t="shared" si="2249"/>
        <v>000C89C0</v>
      </c>
      <c r="H6081" t="str">
        <f t="shared" si="2267"/>
        <v/>
      </c>
      <c r="I6081" t="str">
        <f t="shared" ref="I6081:I6090" si="2268">MID($I$1,(ROW()-2)*4+1,4)</f>
        <v/>
      </c>
      <c r="J6081" t="s">
        <v>18737</v>
      </c>
      <c r="K6081" t="str">
        <f t="shared" si="2250"/>
        <v>E5F00000</v>
      </c>
      <c r="L6081" t="str">
        <f t="shared" si="2251"/>
        <v>C0890C00</v>
      </c>
      <c r="M6081" t="str">
        <f t="shared" si="2252"/>
        <v>E5F00000C0890C00</v>
      </c>
      <c r="N6081" t="str">
        <f t="shared" si="2253"/>
        <v>E5F0=疱</v>
      </c>
      <c r="P6081" s="2" t="s">
        <v>20874</v>
      </c>
      <c r="Q6081" s="2" t="s">
        <v>20222</v>
      </c>
      <c r="R6081" t="str">
        <f t="shared" si="2254"/>
        <v>ACEE=瞵</v>
      </c>
    </row>
    <row r="6082" spans="1:18">
      <c r="A6082" s="2" t="s">
        <v>20875</v>
      </c>
      <c r="B6082" s="2" t="s">
        <v>20876</v>
      </c>
      <c r="C6082">
        <f t="shared" si="2259"/>
        <v>6552</v>
      </c>
      <c r="D6082">
        <f t="shared" si="2246"/>
        <v>6296</v>
      </c>
      <c r="E6082">
        <f t="shared" si="2247"/>
        <v>6288</v>
      </c>
      <c r="F6082">
        <f t="shared" si="2248"/>
        <v>805376</v>
      </c>
      <c r="G6082" t="str">
        <f t="shared" si="2249"/>
        <v>000C8A00</v>
      </c>
      <c r="H6082" t="str">
        <f t="shared" si="2267"/>
        <v/>
      </c>
      <c r="I6082" t="str">
        <f t="shared" si="2268"/>
        <v/>
      </c>
      <c r="J6082" t="s">
        <v>18999</v>
      </c>
      <c r="K6082" t="str">
        <f t="shared" si="2250"/>
        <v>E6F00000</v>
      </c>
      <c r="L6082" t="str">
        <f t="shared" si="2251"/>
        <v>008A0C00</v>
      </c>
      <c r="M6082" t="str">
        <f t="shared" si="2252"/>
        <v>E6F00000008A0C00</v>
      </c>
      <c r="N6082" t="str">
        <f t="shared" si="2253"/>
        <v>E6F0=疰</v>
      </c>
      <c r="P6082" s="2" t="s">
        <v>20877</v>
      </c>
      <c r="Q6082" s="2" t="s">
        <v>20225</v>
      </c>
      <c r="R6082" t="str">
        <f t="shared" si="2254"/>
        <v>ADEE=瞽</v>
      </c>
    </row>
    <row r="6083" spans="1:18">
      <c r="A6083" s="2" t="s">
        <v>20878</v>
      </c>
      <c r="B6083" s="2" t="s">
        <v>20879</v>
      </c>
      <c r="C6083">
        <f t="shared" si="2259"/>
        <v>6553</v>
      </c>
      <c r="D6083">
        <f t="shared" ref="D6083:D6146" si="2269">C6083-256</f>
        <v>6297</v>
      </c>
      <c r="E6083">
        <f t="shared" ref="E6083:E6146" si="2270">INT(D6083/16)*16</f>
        <v>6288</v>
      </c>
      <c r="F6083">
        <f t="shared" ref="F6083:F6146" si="2271">(D6083+E6083)*64</f>
        <v>805440</v>
      </c>
      <c r="G6083" t="str">
        <f t="shared" ref="G6083:G6146" si="2272">DEC2HEX(F6083+16384,8)</f>
        <v>000C8A40</v>
      </c>
      <c r="H6083" t="str">
        <f t="shared" si="2267"/>
        <v/>
      </c>
      <c r="I6083" t="str">
        <f t="shared" si="2268"/>
        <v/>
      </c>
      <c r="J6083" t="s">
        <v>19262</v>
      </c>
      <c r="K6083" t="str">
        <f t="shared" ref="K6083:K6146" si="2273">MID(J6083,3,2)&amp;MID(J6083,1,2)&amp;"0000"</f>
        <v>E7F00000</v>
      </c>
      <c r="L6083" t="str">
        <f t="shared" ref="L6083:L6146" si="2274">MID(G6083,7,2)&amp;MID(G6083,5,2)&amp;MID(G6083,3,2)&amp;MID(G6083,1,2)</f>
        <v>408A0C00</v>
      </c>
      <c r="M6083" t="str">
        <f t="shared" ref="M6083:M6146" si="2275">K6083&amp;L6083</f>
        <v>E7F00000408A0C00</v>
      </c>
      <c r="N6083" t="str">
        <f t="shared" ref="N6083:N6146" si="2276">MID(J6083,3,2)&amp;MID(J6083,1,2)&amp;"="&amp;A6083</f>
        <v>E7F0=痃</v>
      </c>
      <c r="P6083" s="2" t="s">
        <v>20880</v>
      </c>
      <c r="Q6083" s="2" t="s">
        <v>20228</v>
      </c>
      <c r="R6083" t="str">
        <f t="shared" ref="R6083:R6146" si="2277">P6083&amp;"="&amp;Q6083</f>
        <v>AEEE=町</v>
      </c>
    </row>
    <row r="6084" spans="1:18">
      <c r="A6084" s="2" t="s">
        <v>20881</v>
      </c>
      <c r="B6084" s="2" t="s">
        <v>20882</v>
      </c>
      <c r="C6084">
        <f t="shared" si="2259"/>
        <v>6554</v>
      </c>
      <c r="D6084">
        <f t="shared" si="2269"/>
        <v>6298</v>
      </c>
      <c r="E6084">
        <f t="shared" si="2270"/>
        <v>6288</v>
      </c>
      <c r="F6084">
        <f t="shared" si="2271"/>
        <v>805504</v>
      </c>
      <c r="G6084" t="str">
        <f t="shared" si="2272"/>
        <v>000C8A80</v>
      </c>
      <c r="H6084" t="str">
        <f t="shared" si="2267"/>
        <v/>
      </c>
      <c r="I6084" t="str">
        <f t="shared" si="2268"/>
        <v/>
      </c>
      <c r="J6084" t="s">
        <v>19522</v>
      </c>
      <c r="K6084" t="str">
        <f t="shared" si="2273"/>
        <v>E8F00000</v>
      </c>
      <c r="L6084" t="str">
        <f t="shared" si="2274"/>
        <v>808A0C00</v>
      </c>
      <c r="M6084" t="str">
        <f t="shared" si="2275"/>
        <v>E8F00000808A0C00</v>
      </c>
      <c r="N6084" t="str">
        <f t="shared" si="2276"/>
        <v>E8F0=痂</v>
      </c>
      <c r="P6084" s="2" t="s">
        <v>20883</v>
      </c>
      <c r="Q6084" s="2" t="s">
        <v>20231</v>
      </c>
      <c r="R6084" t="str">
        <f t="shared" si="2277"/>
        <v>AFEE=畀</v>
      </c>
    </row>
    <row r="6085" spans="1:18">
      <c r="A6085" s="2" t="s">
        <v>20884</v>
      </c>
      <c r="B6085" s="2" t="s">
        <v>20885</v>
      </c>
      <c r="C6085">
        <f t="shared" si="2259"/>
        <v>6555</v>
      </c>
      <c r="D6085">
        <f t="shared" si="2269"/>
        <v>6299</v>
      </c>
      <c r="E6085">
        <f t="shared" si="2270"/>
        <v>6288</v>
      </c>
      <c r="F6085">
        <f t="shared" si="2271"/>
        <v>805568</v>
      </c>
      <c r="G6085" t="str">
        <f t="shared" si="2272"/>
        <v>000C8AC0</v>
      </c>
      <c r="H6085" t="str">
        <f t="shared" si="2267"/>
        <v/>
      </c>
      <c r="I6085" t="str">
        <f t="shared" si="2268"/>
        <v/>
      </c>
      <c r="J6085" t="s">
        <v>19780</v>
      </c>
      <c r="K6085" t="str">
        <f t="shared" si="2273"/>
        <v>E9F00000</v>
      </c>
      <c r="L6085" t="str">
        <f t="shared" si="2274"/>
        <v>C08A0C00</v>
      </c>
      <c r="M6085" t="str">
        <f t="shared" si="2275"/>
        <v>E9F00000C08A0C00</v>
      </c>
      <c r="N6085" t="str">
        <f t="shared" si="2276"/>
        <v>E9F0=痖</v>
      </c>
      <c r="P6085" s="2" t="s">
        <v>896</v>
      </c>
      <c r="Q6085" s="2" t="s">
        <v>20234</v>
      </c>
      <c r="R6085" t="str">
        <f t="shared" si="2277"/>
        <v>B0EE=畎</v>
      </c>
    </row>
    <row r="6086" spans="1:18">
      <c r="A6086" s="2" t="s">
        <v>20886</v>
      </c>
      <c r="B6086" s="2" t="s">
        <v>20887</v>
      </c>
      <c r="C6086">
        <f t="shared" si="2259"/>
        <v>6556</v>
      </c>
      <c r="D6086">
        <f t="shared" si="2269"/>
        <v>6300</v>
      </c>
      <c r="E6086">
        <f t="shared" si="2270"/>
        <v>6288</v>
      </c>
      <c r="F6086">
        <f t="shared" si="2271"/>
        <v>805632</v>
      </c>
      <c r="G6086" t="str">
        <f t="shared" si="2272"/>
        <v>000C8B00</v>
      </c>
      <c r="H6086" t="str">
        <f t="shared" si="2267"/>
        <v/>
      </c>
      <c r="I6086" t="str">
        <f t="shared" si="2268"/>
        <v/>
      </c>
      <c r="J6086" t="s">
        <v>20037</v>
      </c>
      <c r="K6086" t="str">
        <f t="shared" si="2273"/>
        <v>EAF00000</v>
      </c>
      <c r="L6086" t="str">
        <f t="shared" si="2274"/>
        <v>008B0C00</v>
      </c>
      <c r="M6086" t="str">
        <f t="shared" si="2275"/>
        <v>EAF00000008B0C00</v>
      </c>
      <c r="N6086" t="str">
        <f t="shared" si="2276"/>
        <v>EAF0=痍</v>
      </c>
      <c r="P6086" s="2" t="s">
        <v>1428</v>
      </c>
      <c r="Q6086" s="2" t="s">
        <v>20236</v>
      </c>
      <c r="R6086" t="str">
        <f t="shared" si="2277"/>
        <v>B1EE=畋</v>
      </c>
    </row>
    <row r="6087" spans="1:18">
      <c r="A6087" s="2" t="s">
        <v>20888</v>
      </c>
      <c r="B6087" s="2" t="s">
        <v>20889</v>
      </c>
      <c r="C6087">
        <f t="shared" si="2259"/>
        <v>6557</v>
      </c>
      <c r="D6087">
        <f t="shared" si="2269"/>
        <v>6301</v>
      </c>
      <c r="E6087">
        <f t="shared" si="2270"/>
        <v>6288</v>
      </c>
      <c r="F6087">
        <f t="shared" si="2271"/>
        <v>805696</v>
      </c>
      <c r="G6087" t="str">
        <f t="shared" si="2272"/>
        <v>000C8B40</v>
      </c>
      <c r="H6087" t="str">
        <f t="shared" ref="H6087:H6096" si="2278">MID($H$1,(ROW()-2)*4+1,4)</f>
        <v/>
      </c>
      <c r="I6087" t="str">
        <f t="shared" si="2268"/>
        <v/>
      </c>
      <c r="J6087" t="s">
        <v>20292</v>
      </c>
      <c r="K6087" t="str">
        <f t="shared" si="2273"/>
        <v>EBF00000</v>
      </c>
      <c r="L6087" t="str">
        <f t="shared" si="2274"/>
        <v>408B0C00</v>
      </c>
      <c r="M6087" t="str">
        <f t="shared" si="2275"/>
        <v>EBF00000408B0C00</v>
      </c>
      <c r="N6087" t="str">
        <f t="shared" si="2276"/>
        <v>EBF0=痣</v>
      </c>
      <c r="P6087" s="2" t="s">
        <v>1970</v>
      </c>
      <c r="Q6087" s="2" t="s">
        <v>20238</v>
      </c>
      <c r="R6087" t="str">
        <f t="shared" si="2277"/>
        <v>B2EE=畈</v>
      </c>
    </row>
    <row r="6088" spans="1:18">
      <c r="A6088" s="2" t="s">
        <v>20890</v>
      </c>
      <c r="B6088" s="2" t="s">
        <v>20891</v>
      </c>
      <c r="C6088">
        <f t="shared" si="2259"/>
        <v>6558</v>
      </c>
      <c r="D6088">
        <f t="shared" si="2269"/>
        <v>6302</v>
      </c>
      <c r="E6088">
        <f t="shared" si="2270"/>
        <v>6288</v>
      </c>
      <c r="F6088">
        <f t="shared" si="2271"/>
        <v>805760</v>
      </c>
      <c r="G6088" t="str">
        <f t="shared" si="2272"/>
        <v>000C8B80</v>
      </c>
      <c r="H6088" t="str">
        <f t="shared" si="2278"/>
        <v/>
      </c>
      <c r="I6088" t="str">
        <f t="shared" si="2268"/>
        <v/>
      </c>
      <c r="J6088" t="s">
        <v>20545</v>
      </c>
      <c r="K6088" t="str">
        <f t="shared" si="2273"/>
        <v>ECF00000</v>
      </c>
      <c r="L6088" t="str">
        <f t="shared" si="2274"/>
        <v>808B0C00</v>
      </c>
      <c r="M6088" t="str">
        <f t="shared" si="2275"/>
        <v>ECF00000808B0C00</v>
      </c>
      <c r="N6088" t="str">
        <f t="shared" si="2276"/>
        <v>ECF0=痨</v>
      </c>
      <c r="P6088" s="2" t="s">
        <v>2502</v>
      </c>
      <c r="Q6088" s="2" t="s">
        <v>20240</v>
      </c>
      <c r="R6088" t="str">
        <f t="shared" si="2277"/>
        <v>B3EE=畛</v>
      </c>
    </row>
    <row r="6089" spans="1:18">
      <c r="A6089" s="2" t="s">
        <v>20892</v>
      </c>
      <c r="B6089" s="2" t="s">
        <v>20893</v>
      </c>
      <c r="C6089">
        <f t="shared" si="2259"/>
        <v>6559</v>
      </c>
      <c r="D6089">
        <f t="shared" si="2269"/>
        <v>6303</v>
      </c>
      <c r="E6089">
        <f t="shared" si="2270"/>
        <v>6288</v>
      </c>
      <c r="F6089">
        <f t="shared" si="2271"/>
        <v>805824</v>
      </c>
      <c r="G6089" t="str">
        <f t="shared" si="2272"/>
        <v>000C8BC0</v>
      </c>
      <c r="H6089" t="str">
        <f t="shared" si="2278"/>
        <v/>
      </c>
      <c r="I6089" t="str">
        <f t="shared" si="2268"/>
        <v/>
      </c>
      <c r="J6089" t="s">
        <v>20796</v>
      </c>
      <c r="K6089" t="str">
        <f t="shared" si="2273"/>
        <v>EDF00000</v>
      </c>
      <c r="L6089" t="str">
        <f t="shared" si="2274"/>
        <v>C08B0C00</v>
      </c>
      <c r="M6089" t="str">
        <f t="shared" si="2275"/>
        <v>EDF00000C08B0C00</v>
      </c>
      <c r="N6089" t="str">
        <f t="shared" si="2276"/>
        <v>EDF0=痦</v>
      </c>
      <c r="P6089" s="2" t="s">
        <v>2969</v>
      </c>
      <c r="Q6089" s="2" t="s">
        <v>20242</v>
      </c>
      <c r="R6089" t="str">
        <f t="shared" si="2277"/>
        <v>B4EE=畲</v>
      </c>
    </row>
    <row r="6090" spans="1:18">
      <c r="A6090" s="2" t="s">
        <v>20894</v>
      </c>
      <c r="B6090" s="2" t="s">
        <v>20895</v>
      </c>
      <c r="C6090">
        <f t="shared" si="2259"/>
        <v>6560</v>
      </c>
      <c r="D6090">
        <f t="shared" si="2269"/>
        <v>6304</v>
      </c>
      <c r="E6090">
        <f t="shared" si="2270"/>
        <v>6304</v>
      </c>
      <c r="F6090">
        <f t="shared" si="2271"/>
        <v>806912</v>
      </c>
      <c r="G6090" t="str">
        <f t="shared" si="2272"/>
        <v>000C9000</v>
      </c>
      <c r="H6090" t="str">
        <f t="shared" si="2278"/>
        <v/>
      </c>
      <c r="I6090" t="str">
        <f t="shared" si="2268"/>
        <v/>
      </c>
      <c r="J6090" t="s">
        <v>20896</v>
      </c>
      <c r="K6090" t="str">
        <f t="shared" si="2273"/>
        <v>EEF00000</v>
      </c>
      <c r="L6090" t="str">
        <f t="shared" si="2274"/>
        <v>00900C00</v>
      </c>
      <c r="M6090" t="str">
        <f t="shared" si="2275"/>
        <v>EEF0000000900C00</v>
      </c>
      <c r="N6090" t="str">
        <f t="shared" si="2276"/>
        <v>EEF0=痤</v>
      </c>
      <c r="P6090" s="2" t="s">
        <v>3320</v>
      </c>
      <c r="Q6090" s="2" t="s">
        <v>20244</v>
      </c>
      <c r="R6090" t="str">
        <f t="shared" si="2277"/>
        <v>B5EE=畹</v>
      </c>
    </row>
    <row r="6091" spans="1:18">
      <c r="A6091" s="2" t="s">
        <v>20897</v>
      </c>
      <c r="B6091" s="2" t="s">
        <v>20898</v>
      </c>
      <c r="C6091">
        <f t="shared" si="2259"/>
        <v>6561</v>
      </c>
      <c r="D6091">
        <f t="shared" si="2269"/>
        <v>6305</v>
      </c>
      <c r="E6091">
        <f t="shared" si="2270"/>
        <v>6304</v>
      </c>
      <c r="F6091">
        <f t="shared" si="2271"/>
        <v>806976</v>
      </c>
      <c r="G6091" t="str">
        <f t="shared" si="2272"/>
        <v>000C9040</v>
      </c>
      <c r="H6091" t="str">
        <f t="shared" si="2278"/>
        <v/>
      </c>
      <c r="I6091" t="str">
        <f t="shared" ref="I6091:I6100" si="2279">MID($I$1,(ROW()-2)*4+1,4)</f>
        <v/>
      </c>
      <c r="J6091" t="s">
        <v>20899</v>
      </c>
      <c r="K6091" t="str">
        <f t="shared" si="2273"/>
        <v>EFF00000</v>
      </c>
      <c r="L6091" t="str">
        <f t="shared" si="2274"/>
        <v>40900C00</v>
      </c>
      <c r="M6091" t="str">
        <f t="shared" si="2275"/>
        <v>EFF0000040900C00</v>
      </c>
      <c r="N6091" t="str">
        <f t="shared" si="2276"/>
        <v>EFF0=痫</v>
      </c>
      <c r="P6091" s="2" t="s">
        <v>3663</v>
      </c>
      <c r="Q6091" s="2" t="s">
        <v>20246</v>
      </c>
      <c r="R6091" t="str">
        <f t="shared" si="2277"/>
        <v>B6EE=疃</v>
      </c>
    </row>
    <row r="6092" spans="1:18">
      <c r="A6092" s="2" t="s">
        <v>20900</v>
      </c>
      <c r="B6092" s="2" t="s">
        <v>20901</v>
      </c>
      <c r="C6092">
        <f t="shared" si="2259"/>
        <v>6562</v>
      </c>
      <c r="D6092">
        <f t="shared" si="2269"/>
        <v>6306</v>
      </c>
      <c r="E6092">
        <f t="shared" si="2270"/>
        <v>6304</v>
      </c>
      <c r="F6092">
        <f t="shared" si="2271"/>
        <v>807040</v>
      </c>
      <c r="G6092" t="str">
        <f t="shared" si="2272"/>
        <v>000C9080</v>
      </c>
      <c r="H6092" t="str">
        <f t="shared" si="2278"/>
        <v/>
      </c>
      <c r="I6092" t="str">
        <f t="shared" si="2279"/>
        <v/>
      </c>
      <c r="J6092" t="s">
        <v>20902</v>
      </c>
      <c r="K6092" t="str">
        <f t="shared" si="2273"/>
        <v>F0F00000</v>
      </c>
      <c r="L6092" t="str">
        <f t="shared" si="2274"/>
        <v>80900C00</v>
      </c>
      <c r="M6092" t="str">
        <f t="shared" si="2275"/>
        <v>F0F0000080900C00</v>
      </c>
      <c r="N6092" t="str">
        <f t="shared" si="2276"/>
        <v>F0F0=痧</v>
      </c>
      <c r="P6092" s="2" t="s">
        <v>4010</v>
      </c>
      <c r="Q6092" s="2" t="s">
        <v>20248</v>
      </c>
      <c r="R6092" t="str">
        <f t="shared" si="2277"/>
        <v>B7EE=罘</v>
      </c>
    </row>
    <row r="6093" spans="1:18">
      <c r="A6093" s="2" t="s">
        <v>20903</v>
      </c>
      <c r="B6093" s="2" t="s">
        <v>20904</v>
      </c>
      <c r="C6093">
        <f t="shared" si="2259"/>
        <v>6563</v>
      </c>
      <c r="D6093">
        <f t="shared" si="2269"/>
        <v>6307</v>
      </c>
      <c r="E6093">
        <f t="shared" si="2270"/>
        <v>6304</v>
      </c>
      <c r="F6093">
        <f t="shared" si="2271"/>
        <v>807104</v>
      </c>
      <c r="G6093" t="str">
        <f t="shared" si="2272"/>
        <v>000C90C0</v>
      </c>
      <c r="H6093" t="str">
        <f t="shared" si="2278"/>
        <v/>
      </c>
      <c r="I6093" t="str">
        <f t="shared" si="2279"/>
        <v/>
      </c>
      <c r="J6093" t="s">
        <v>20905</v>
      </c>
      <c r="K6093" t="str">
        <f t="shared" si="2273"/>
        <v>F1F00000</v>
      </c>
      <c r="L6093" t="str">
        <f t="shared" si="2274"/>
        <v>C0900C00</v>
      </c>
      <c r="M6093" t="str">
        <f t="shared" si="2275"/>
        <v>F1F00000C0900C00</v>
      </c>
      <c r="N6093" t="str">
        <f t="shared" si="2276"/>
        <v>F1F0=瘃</v>
      </c>
      <c r="P6093" s="2" t="s">
        <v>4356</v>
      </c>
      <c r="Q6093" s="2" t="s">
        <v>20250</v>
      </c>
      <c r="R6093" t="str">
        <f t="shared" si="2277"/>
        <v>B8EE=罡</v>
      </c>
    </row>
    <row r="6094" spans="1:18">
      <c r="A6094" s="2" t="s">
        <v>20906</v>
      </c>
      <c r="B6094" s="2" t="s">
        <v>20907</v>
      </c>
      <c r="C6094">
        <f t="shared" si="2259"/>
        <v>6564</v>
      </c>
      <c r="D6094">
        <f t="shared" si="2269"/>
        <v>6308</v>
      </c>
      <c r="E6094">
        <f t="shared" si="2270"/>
        <v>6304</v>
      </c>
      <c r="F6094">
        <f t="shared" si="2271"/>
        <v>807168</v>
      </c>
      <c r="G6094" t="str">
        <f t="shared" si="2272"/>
        <v>000C9100</v>
      </c>
      <c r="H6094" t="str">
        <f t="shared" si="2278"/>
        <v/>
      </c>
      <c r="I6094" t="str">
        <f t="shared" si="2279"/>
        <v/>
      </c>
      <c r="J6094" t="s">
        <v>2772</v>
      </c>
      <c r="K6094" t="str">
        <f t="shared" si="2273"/>
        <v>F2F00000</v>
      </c>
      <c r="L6094" t="str">
        <f t="shared" si="2274"/>
        <v>00910C00</v>
      </c>
      <c r="M6094" t="str">
        <f t="shared" si="2275"/>
        <v>F2F0000000910C00</v>
      </c>
      <c r="N6094" t="str">
        <f t="shared" si="2276"/>
        <v>F2F0=痱</v>
      </c>
      <c r="P6094" s="2" t="s">
        <v>4694</v>
      </c>
      <c r="Q6094" s="2" t="s">
        <v>20252</v>
      </c>
      <c r="R6094" t="str">
        <f t="shared" si="2277"/>
        <v>B9EE=罟</v>
      </c>
    </row>
    <row r="6095" spans="1:18">
      <c r="A6095" s="2" t="s">
        <v>20908</v>
      </c>
      <c r="B6095" s="2" t="s">
        <v>20909</v>
      </c>
      <c r="C6095">
        <f t="shared" si="2259"/>
        <v>6565</v>
      </c>
      <c r="D6095">
        <f t="shared" si="2269"/>
        <v>6309</v>
      </c>
      <c r="E6095">
        <f t="shared" si="2270"/>
        <v>6304</v>
      </c>
      <c r="F6095">
        <f t="shared" si="2271"/>
        <v>807232</v>
      </c>
      <c r="G6095" t="str">
        <f t="shared" si="2272"/>
        <v>000C9140</v>
      </c>
      <c r="H6095" t="str">
        <f t="shared" si="2278"/>
        <v/>
      </c>
      <c r="I6095" t="str">
        <f t="shared" si="2279"/>
        <v/>
      </c>
      <c r="J6095" t="s">
        <v>20910</v>
      </c>
      <c r="K6095" t="str">
        <f t="shared" si="2273"/>
        <v>F3F00000</v>
      </c>
      <c r="L6095" t="str">
        <f t="shared" si="2274"/>
        <v>40910C00</v>
      </c>
      <c r="M6095" t="str">
        <f t="shared" si="2275"/>
        <v>F3F0000040910C00</v>
      </c>
      <c r="N6095" t="str">
        <f t="shared" si="2276"/>
        <v>F3F0=痼</v>
      </c>
      <c r="P6095" s="2" t="s">
        <v>5034</v>
      </c>
      <c r="Q6095" s="2" t="s">
        <v>20254</v>
      </c>
      <c r="R6095" t="str">
        <f t="shared" si="2277"/>
        <v>BAEE=詈</v>
      </c>
    </row>
    <row r="6096" spans="1:18">
      <c r="A6096" s="2" t="s">
        <v>20911</v>
      </c>
      <c r="B6096" s="2" t="s">
        <v>20912</v>
      </c>
      <c r="C6096">
        <f t="shared" si="2259"/>
        <v>6566</v>
      </c>
      <c r="D6096">
        <f t="shared" si="2269"/>
        <v>6310</v>
      </c>
      <c r="E6096">
        <f t="shared" si="2270"/>
        <v>6304</v>
      </c>
      <c r="F6096">
        <f t="shared" si="2271"/>
        <v>807296</v>
      </c>
      <c r="G6096" t="str">
        <f t="shared" si="2272"/>
        <v>000C9180</v>
      </c>
      <c r="H6096" t="str">
        <f t="shared" si="2278"/>
        <v/>
      </c>
      <c r="I6096" t="str">
        <f t="shared" si="2279"/>
        <v/>
      </c>
      <c r="J6096" t="s">
        <v>20913</v>
      </c>
      <c r="K6096" t="str">
        <f t="shared" si="2273"/>
        <v>F4F00000</v>
      </c>
      <c r="L6096" t="str">
        <f t="shared" si="2274"/>
        <v>80910C00</v>
      </c>
      <c r="M6096" t="str">
        <f t="shared" si="2275"/>
        <v>F4F0000080910C00</v>
      </c>
      <c r="N6096" t="str">
        <f t="shared" si="2276"/>
        <v>F4F0=痿</v>
      </c>
      <c r="P6096" s="2" t="s">
        <v>5372</v>
      </c>
      <c r="Q6096" s="2" t="s">
        <v>20256</v>
      </c>
      <c r="R6096" t="str">
        <f t="shared" si="2277"/>
        <v>BBEE=罨</v>
      </c>
    </row>
    <row r="6097" spans="1:18">
      <c r="A6097" s="2" t="s">
        <v>20914</v>
      </c>
      <c r="B6097" s="2" t="s">
        <v>20915</v>
      </c>
      <c r="C6097">
        <f t="shared" si="2259"/>
        <v>6567</v>
      </c>
      <c r="D6097">
        <f t="shared" si="2269"/>
        <v>6311</v>
      </c>
      <c r="E6097">
        <f t="shared" si="2270"/>
        <v>6304</v>
      </c>
      <c r="F6097">
        <f t="shared" si="2271"/>
        <v>807360</v>
      </c>
      <c r="G6097" t="str">
        <f t="shared" si="2272"/>
        <v>000C91C0</v>
      </c>
      <c r="H6097" t="str">
        <f t="shared" ref="H6097:H6106" si="2280">MID($H$1,(ROW()-2)*4+1,4)</f>
        <v/>
      </c>
      <c r="I6097" t="str">
        <f t="shared" si="2279"/>
        <v/>
      </c>
      <c r="J6097" t="s">
        <v>20916</v>
      </c>
      <c r="K6097" t="str">
        <f t="shared" si="2273"/>
        <v>F5F00000</v>
      </c>
      <c r="L6097" t="str">
        <f t="shared" si="2274"/>
        <v>C0910C00</v>
      </c>
      <c r="M6097" t="str">
        <f t="shared" si="2275"/>
        <v>F5F00000C0910C00</v>
      </c>
      <c r="N6097" t="str">
        <f t="shared" si="2276"/>
        <v>F5F0=瘐</v>
      </c>
      <c r="P6097" s="2" t="s">
        <v>5702</v>
      </c>
      <c r="Q6097" s="2" t="s">
        <v>20258</v>
      </c>
      <c r="R6097" t="str">
        <f t="shared" si="2277"/>
        <v>BCEE=罴</v>
      </c>
    </row>
    <row r="6098" spans="1:18">
      <c r="A6098" s="2" t="s">
        <v>20917</v>
      </c>
      <c r="B6098" s="2" t="s">
        <v>20918</v>
      </c>
      <c r="C6098">
        <f t="shared" si="2259"/>
        <v>6568</v>
      </c>
      <c r="D6098">
        <f t="shared" si="2269"/>
        <v>6312</v>
      </c>
      <c r="E6098">
        <f t="shared" si="2270"/>
        <v>6304</v>
      </c>
      <c r="F6098">
        <f t="shared" si="2271"/>
        <v>807424</v>
      </c>
      <c r="G6098" t="str">
        <f t="shared" si="2272"/>
        <v>000C9200</v>
      </c>
      <c r="H6098" t="str">
        <f t="shared" si="2280"/>
        <v/>
      </c>
      <c r="I6098" t="str">
        <f t="shared" si="2279"/>
        <v/>
      </c>
      <c r="J6098" t="s">
        <v>20919</v>
      </c>
      <c r="K6098" t="str">
        <f t="shared" si="2273"/>
        <v>F6F00000</v>
      </c>
      <c r="L6098" t="str">
        <f t="shared" si="2274"/>
        <v>00920C00</v>
      </c>
      <c r="M6098" t="str">
        <f t="shared" si="2275"/>
        <v>F6F0000000920C00</v>
      </c>
      <c r="N6098" t="str">
        <f t="shared" si="2276"/>
        <v>F6F0=瘀</v>
      </c>
      <c r="P6098" s="2" t="s">
        <v>6038</v>
      </c>
      <c r="Q6098" s="2" t="s">
        <v>20260</v>
      </c>
      <c r="R6098" t="str">
        <f t="shared" si="2277"/>
        <v>BDEE=罱</v>
      </c>
    </row>
    <row r="6099" spans="1:18">
      <c r="A6099" s="2" t="s">
        <v>20920</v>
      </c>
      <c r="B6099" s="2" t="s">
        <v>20921</v>
      </c>
      <c r="C6099">
        <f t="shared" si="2259"/>
        <v>6569</v>
      </c>
      <c r="D6099">
        <f t="shared" si="2269"/>
        <v>6313</v>
      </c>
      <c r="E6099">
        <f t="shared" si="2270"/>
        <v>6304</v>
      </c>
      <c r="F6099">
        <f t="shared" si="2271"/>
        <v>807488</v>
      </c>
      <c r="G6099" t="str">
        <f t="shared" si="2272"/>
        <v>000C9240</v>
      </c>
      <c r="H6099" t="str">
        <f t="shared" si="2280"/>
        <v/>
      </c>
      <c r="I6099" t="str">
        <f t="shared" si="2279"/>
        <v/>
      </c>
      <c r="J6099" t="s">
        <v>20922</v>
      </c>
      <c r="K6099" t="str">
        <f t="shared" si="2273"/>
        <v>F7F00000</v>
      </c>
      <c r="L6099" t="str">
        <f t="shared" si="2274"/>
        <v>40920C00</v>
      </c>
      <c r="M6099" t="str">
        <f t="shared" si="2275"/>
        <v>F7F0000040920C00</v>
      </c>
      <c r="N6099" t="str">
        <f t="shared" si="2276"/>
        <v>F7F0=瘅</v>
      </c>
      <c r="P6099" s="2" t="s">
        <v>6367</v>
      </c>
      <c r="Q6099" s="2" t="s">
        <v>20262</v>
      </c>
      <c r="R6099" t="str">
        <f t="shared" si="2277"/>
        <v>BEEE=罹</v>
      </c>
    </row>
    <row r="6100" spans="1:18">
      <c r="A6100" s="2" t="s">
        <v>20923</v>
      </c>
      <c r="B6100" s="2" t="s">
        <v>20924</v>
      </c>
      <c r="C6100">
        <f t="shared" si="2259"/>
        <v>6570</v>
      </c>
      <c r="D6100">
        <f t="shared" si="2269"/>
        <v>6314</v>
      </c>
      <c r="E6100">
        <f t="shared" si="2270"/>
        <v>6304</v>
      </c>
      <c r="F6100">
        <f t="shared" si="2271"/>
        <v>807552</v>
      </c>
      <c r="G6100" t="str">
        <f t="shared" si="2272"/>
        <v>000C9280</v>
      </c>
      <c r="H6100" t="str">
        <f t="shared" si="2280"/>
        <v/>
      </c>
      <c r="I6100" t="str">
        <f t="shared" si="2279"/>
        <v/>
      </c>
      <c r="J6100" t="s">
        <v>20925</v>
      </c>
      <c r="K6100" t="str">
        <f t="shared" si="2273"/>
        <v>F8F00000</v>
      </c>
      <c r="L6100" t="str">
        <f t="shared" si="2274"/>
        <v>80920C00</v>
      </c>
      <c r="M6100" t="str">
        <f t="shared" si="2275"/>
        <v>F8F0000080920C00</v>
      </c>
      <c r="N6100" t="str">
        <f t="shared" si="2276"/>
        <v>F8F0=瘌</v>
      </c>
      <c r="P6100" s="2" t="s">
        <v>6703</v>
      </c>
      <c r="Q6100" s="2" t="s">
        <v>20264</v>
      </c>
      <c r="R6100" t="str">
        <f t="shared" si="2277"/>
        <v>BFEE=羁</v>
      </c>
    </row>
    <row r="6101" spans="1:18">
      <c r="A6101" s="2" t="s">
        <v>20926</v>
      </c>
      <c r="B6101" s="2" t="s">
        <v>20927</v>
      </c>
      <c r="C6101">
        <f t="shared" si="2259"/>
        <v>6571</v>
      </c>
      <c r="D6101">
        <f t="shared" si="2269"/>
        <v>6315</v>
      </c>
      <c r="E6101">
        <f t="shared" si="2270"/>
        <v>6304</v>
      </c>
      <c r="F6101">
        <f t="shared" si="2271"/>
        <v>807616</v>
      </c>
      <c r="G6101" t="str">
        <f t="shared" si="2272"/>
        <v>000C92C0</v>
      </c>
      <c r="H6101" t="str">
        <f t="shared" si="2280"/>
        <v/>
      </c>
      <c r="I6101" t="str">
        <f t="shared" ref="I6101:I6110" si="2281">MID($I$1,(ROW()-2)*4+1,4)</f>
        <v/>
      </c>
      <c r="J6101" t="s">
        <v>20928</v>
      </c>
      <c r="K6101" t="str">
        <f t="shared" si="2273"/>
        <v>F9F00000</v>
      </c>
      <c r="L6101" t="str">
        <f t="shared" si="2274"/>
        <v>C0920C00</v>
      </c>
      <c r="M6101" t="str">
        <f t="shared" si="2275"/>
        <v>F9F00000C0920C00</v>
      </c>
      <c r="N6101" t="str">
        <f t="shared" si="2276"/>
        <v>F9F0=瘗</v>
      </c>
      <c r="P6101" s="2" t="s">
        <v>7035</v>
      </c>
      <c r="Q6101" s="2" t="s">
        <v>20266</v>
      </c>
      <c r="R6101" t="str">
        <f t="shared" si="2277"/>
        <v>C0EE=罾</v>
      </c>
    </row>
    <row r="6102" spans="1:18">
      <c r="A6102" s="2" t="s">
        <v>20929</v>
      </c>
      <c r="B6102" s="2" t="s">
        <v>20930</v>
      </c>
      <c r="C6102">
        <f t="shared" ref="C6102:C6165" si="2282">HEX2DEC(B6102)-256</f>
        <v>6572</v>
      </c>
      <c r="D6102">
        <f t="shared" si="2269"/>
        <v>6316</v>
      </c>
      <c r="E6102">
        <f t="shared" si="2270"/>
        <v>6304</v>
      </c>
      <c r="F6102">
        <f t="shared" si="2271"/>
        <v>807680</v>
      </c>
      <c r="G6102" t="str">
        <f t="shared" si="2272"/>
        <v>000C9300</v>
      </c>
      <c r="H6102" t="str">
        <f t="shared" si="2280"/>
        <v/>
      </c>
      <c r="I6102" t="str">
        <f t="shared" si="2281"/>
        <v/>
      </c>
      <c r="J6102" t="s">
        <v>20931</v>
      </c>
      <c r="K6102" t="str">
        <f t="shared" si="2273"/>
        <v>FAF00000</v>
      </c>
      <c r="L6102" t="str">
        <f t="shared" si="2274"/>
        <v>00930C00</v>
      </c>
      <c r="M6102" t="str">
        <f t="shared" si="2275"/>
        <v>FAF0000000930C00</v>
      </c>
      <c r="N6102" t="str">
        <f t="shared" si="2276"/>
        <v>FAF0=瘊</v>
      </c>
      <c r="P6102" s="2" t="s">
        <v>7358</v>
      </c>
      <c r="Q6102" s="2" t="s">
        <v>20268</v>
      </c>
      <c r="R6102" t="str">
        <f t="shared" si="2277"/>
        <v>C1EE=盍</v>
      </c>
    </row>
    <row r="6103" spans="1:18">
      <c r="A6103" s="2" t="s">
        <v>20932</v>
      </c>
      <c r="B6103" s="2" t="s">
        <v>20933</v>
      </c>
      <c r="C6103">
        <f t="shared" si="2282"/>
        <v>6573</v>
      </c>
      <c r="D6103">
        <f t="shared" si="2269"/>
        <v>6317</v>
      </c>
      <c r="E6103">
        <f t="shared" si="2270"/>
        <v>6304</v>
      </c>
      <c r="F6103">
        <f t="shared" si="2271"/>
        <v>807744</v>
      </c>
      <c r="G6103" t="str">
        <f t="shared" si="2272"/>
        <v>000C9340</v>
      </c>
      <c r="H6103" t="str">
        <f t="shared" si="2280"/>
        <v/>
      </c>
      <c r="I6103" t="str">
        <f t="shared" si="2281"/>
        <v/>
      </c>
      <c r="J6103" t="s">
        <v>20934</v>
      </c>
      <c r="K6103" t="str">
        <f t="shared" si="2273"/>
        <v>FBF00000</v>
      </c>
      <c r="L6103" t="str">
        <f t="shared" si="2274"/>
        <v>40930C00</v>
      </c>
      <c r="M6103" t="str">
        <f t="shared" si="2275"/>
        <v>FBF0000040930C00</v>
      </c>
      <c r="N6103" t="str">
        <f t="shared" si="2276"/>
        <v>FBF0=瘥</v>
      </c>
      <c r="P6103" s="2" t="s">
        <v>7677</v>
      </c>
      <c r="Q6103" s="2" t="s">
        <v>20270</v>
      </c>
      <c r="R6103" t="str">
        <f t="shared" si="2277"/>
        <v>C2EE=盥</v>
      </c>
    </row>
    <row r="6104" spans="1:18">
      <c r="A6104" s="2" t="s">
        <v>20935</v>
      </c>
      <c r="B6104" s="2" t="s">
        <v>20936</v>
      </c>
      <c r="C6104">
        <f t="shared" si="2282"/>
        <v>6574</v>
      </c>
      <c r="D6104">
        <f t="shared" si="2269"/>
        <v>6318</v>
      </c>
      <c r="E6104">
        <f t="shared" si="2270"/>
        <v>6304</v>
      </c>
      <c r="F6104">
        <f t="shared" si="2271"/>
        <v>807808</v>
      </c>
      <c r="G6104" t="str">
        <f t="shared" si="2272"/>
        <v>000C9380</v>
      </c>
      <c r="H6104" t="str">
        <f t="shared" si="2280"/>
        <v/>
      </c>
      <c r="I6104" t="str">
        <f t="shared" si="2281"/>
        <v/>
      </c>
      <c r="J6104" t="s">
        <v>20937</v>
      </c>
      <c r="K6104" t="str">
        <f t="shared" si="2273"/>
        <v>FCF00000</v>
      </c>
      <c r="L6104" t="str">
        <f t="shared" si="2274"/>
        <v>80930C00</v>
      </c>
      <c r="M6104" t="str">
        <f t="shared" si="2275"/>
        <v>FCF0000080930C00</v>
      </c>
      <c r="N6104" t="str">
        <f t="shared" si="2276"/>
        <v>FCF0=瘘</v>
      </c>
      <c r="P6104" s="2" t="s">
        <v>8001</v>
      </c>
      <c r="Q6104" s="2" t="s">
        <v>20272</v>
      </c>
      <c r="R6104" t="str">
        <f t="shared" si="2277"/>
        <v>C3EE=蠲</v>
      </c>
    </row>
    <row r="6105" spans="1:18">
      <c r="A6105" s="2" t="s">
        <v>20938</v>
      </c>
      <c r="B6105" s="2" t="s">
        <v>20939</v>
      </c>
      <c r="C6105">
        <f t="shared" si="2282"/>
        <v>6575</v>
      </c>
      <c r="D6105">
        <f t="shared" si="2269"/>
        <v>6319</v>
      </c>
      <c r="E6105">
        <f t="shared" si="2270"/>
        <v>6304</v>
      </c>
      <c r="F6105">
        <f t="shared" si="2271"/>
        <v>807872</v>
      </c>
      <c r="G6105" t="str">
        <f t="shared" si="2272"/>
        <v>000C93C0</v>
      </c>
      <c r="H6105" t="str">
        <f t="shared" si="2280"/>
        <v/>
      </c>
      <c r="I6105" t="str">
        <f t="shared" si="2281"/>
        <v/>
      </c>
      <c r="J6105" t="s">
        <v>20940</v>
      </c>
      <c r="K6105" t="str">
        <f t="shared" si="2273"/>
        <v>FDF00000</v>
      </c>
      <c r="L6105" t="str">
        <f t="shared" si="2274"/>
        <v>C0930C00</v>
      </c>
      <c r="M6105" t="str">
        <f t="shared" si="2275"/>
        <v>FDF00000C0930C00</v>
      </c>
      <c r="N6105" t="str">
        <f t="shared" si="2276"/>
        <v>FDF0=瘕</v>
      </c>
      <c r="P6105" s="2" t="s">
        <v>8314</v>
      </c>
      <c r="Q6105" s="2" t="s">
        <v>20274</v>
      </c>
      <c r="R6105" t="str">
        <f t="shared" si="2277"/>
        <v>C4EE=钅</v>
      </c>
    </row>
    <row r="6106" spans="1:18">
      <c r="A6106" s="2" t="s">
        <v>20941</v>
      </c>
      <c r="B6106" s="2" t="s">
        <v>20942</v>
      </c>
      <c r="C6106">
        <f t="shared" si="2282"/>
        <v>6576</v>
      </c>
      <c r="D6106">
        <f t="shared" si="2269"/>
        <v>6320</v>
      </c>
      <c r="E6106">
        <f t="shared" si="2270"/>
        <v>6320</v>
      </c>
      <c r="F6106">
        <f t="shared" si="2271"/>
        <v>808960</v>
      </c>
      <c r="G6106" t="str">
        <f t="shared" si="2272"/>
        <v>000C9800</v>
      </c>
      <c r="H6106" t="str">
        <f t="shared" si="2280"/>
        <v/>
      </c>
      <c r="I6106" t="str">
        <f t="shared" si="2281"/>
        <v/>
      </c>
      <c r="J6106" t="s">
        <v>20943</v>
      </c>
      <c r="K6106" t="str">
        <f t="shared" si="2273"/>
        <v>FEF00000</v>
      </c>
      <c r="L6106" t="str">
        <f t="shared" si="2274"/>
        <v>00980C00</v>
      </c>
      <c r="M6106" t="str">
        <f t="shared" si="2275"/>
        <v>FEF0000000980C00</v>
      </c>
      <c r="N6106" t="str">
        <f t="shared" si="2276"/>
        <v>FEF0=瘙</v>
      </c>
      <c r="P6106" s="2" t="s">
        <v>8633</v>
      </c>
      <c r="Q6106" s="2" t="s">
        <v>20276</v>
      </c>
      <c r="R6106" t="str">
        <f t="shared" si="2277"/>
        <v>C5EE=钆</v>
      </c>
    </row>
    <row r="6107" spans="1:18">
      <c r="A6107" s="2" t="s">
        <v>20944</v>
      </c>
      <c r="B6107" s="2" t="s">
        <v>20945</v>
      </c>
      <c r="C6107">
        <f t="shared" si="2282"/>
        <v>6577</v>
      </c>
      <c r="D6107">
        <f t="shared" si="2269"/>
        <v>6321</v>
      </c>
      <c r="E6107">
        <f t="shared" si="2270"/>
        <v>6320</v>
      </c>
      <c r="F6107">
        <f t="shared" si="2271"/>
        <v>809024</v>
      </c>
      <c r="G6107" t="str">
        <f t="shared" si="2272"/>
        <v>000C9840</v>
      </c>
      <c r="H6107" t="str">
        <f t="shared" ref="H6107:H6116" si="2283">MID($H$1,(ROW()-2)*4+1,4)</f>
        <v/>
      </c>
      <c r="I6107" t="str">
        <f t="shared" si="2281"/>
        <v/>
      </c>
      <c r="J6107" t="s">
        <v>20946</v>
      </c>
      <c r="K6107" t="str">
        <f t="shared" si="2273"/>
        <v>A1F10000</v>
      </c>
      <c r="L6107" t="str">
        <f t="shared" si="2274"/>
        <v>40980C00</v>
      </c>
      <c r="M6107" t="str">
        <f t="shared" si="2275"/>
        <v>A1F1000040980C00</v>
      </c>
      <c r="N6107" t="str">
        <f t="shared" si="2276"/>
        <v>A1F1=瘛</v>
      </c>
      <c r="P6107" s="2" t="s">
        <v>8951</v>
      </c>
      <c r="Q6107" s="2" t="s">
        <v>20278</v>
      </c>
      <c r="R6107" t="str">
        <f t="shared" si="2277"/>
        <v>C6EE=钇</v>
      </c>
    </row>
    <row r="6108" spans="1:18">
      <c r="A6108" s="2" t="s">
        <v>20947</v>
      </c>
      <c r="B6108" s="2" t="s">
        <v>20948</v>
      </c>
      <c r="C6108">
        <f t="shared" si="2282"/>
        <v>6578</v>
      </c>
      <c r="D6108">
        <f t="shared" si="2269"/>
        <v>6322</v>
      </c>
      <c r="E6108">
        <f t="shared" si="2270"/>
        <v>6320</v>
      </c>
      <c r="F6108">
        <f t="shared" si="2271"/>
        <v>809088</v>
      </c>
      <c r="G6108" t="str">
        <f t="shared" si="2272"/>
        <v>000C9880</v>
      </c>
      <c r="H6108" t="str">
        <f t="shared" si="2283"/>
        <v/>
      </c>
      <c r="I6108" t="str">
        <f t="shared" si="2281"/>
        <v/>
      </c>
      <c r="J6108" t="s">
        <v>20949</v>
      </c>
      <c r="K6108" t="str">
        <f t="shared" si="2273"/>
        <v>A2F10000</v>
      </c>
      <c r="L6108" t="str">
        <f t="shared" si="2274"/>
        <v>80980C00</v>
      </c>
      <c r="M6108" t="str">
        <f t="shared" si="2275"/>
        <v>A2F1000080980C00</v>
      </c>
      <c r="N6108" t="str">
        <f t="shared" si="2276"/>
        <v>A2F1=瘼</v>
      </c>
      <c r="P6108" s="2" t="s">
        <v>9268</v>
      </c>
      <c r="Q6108" s="2" t="s">
        <v>20280</v>
      </c>
      <c r="R6108" t="str">
        <f t="shared" si="2277"/>
        <v>C7EE=钋</v>
      </c>
    </row>
    <row r="6109" spans="1:18">
      <c r="A6109" s="2" t="s">
        <v>20950</v>
      </c>
      <c r="B6109" s="2" t="s">
        <v>20951</v>
      </c>
      <c r="C6109">
        <f t="shared" si="2282"/>
        <v>6579</v>
      </c>
      <c r="D6109">
        <f t="shared" si="2269"/>
        <v>6323</v>
      </c>
      <c r="E6109">
        <f t="shared" si="2270"/>
        <v>6320</v>
      </c>
      <c r="F6109">
        <f t="shared" si="2271"/>
        <v>809152</v>
      </c>
      <c r="G6109" t="str">
        <f t="shared" si="2272"/>
        <v>000C98C0</v>
      </c>
      <c r="H6109" t="str">
        <f t="shared" si="2283"/>
        <v/>
      </c>
      <c r="I6109" t="str">
        <f t="shared" si="2281"/>
        <v/>
      </c>
      <c r="J6109" t="s">
        <v>20952</v>
      </c>
      <c r="K6109" t="str">
        <f t="shared" si="2273"/>
        <v>A3F10000</v>
      </c>
      <c r="L6109" t="str">
        <f t="shared" si="2274"/>
        <v>C0980C00</v>
      </c>
      <c r="M6109" t="str">
        <f t="shared" si="2275"/>
        <v>A3F10000C0980C00</v>
      </c>
      <c r="N6109" t="str">
        <f t="shared" si="2276"/>
        <v>A3F1=瘢</v>
      </c>
      <c r="P6109" s="2" t="s">
        <v>9580</v>
      </c>
      <c r="Q6109" s="2" t="s">
        <v>20282</v>
      </c>
      <c r="R6109" t="str">
        <f t="shared" si="2277"/>
        <v>C8EE=钊</v>
      </c>
    </row>
    <row r="6110" spans="1:18">
      <c r="A6110" s="2" t="s">
        <v>20953</v>
      </c>
      <c r="B6110" s="2" t="s">
        <v>20954</v>
      </c>
      <c r="C6110">
        <f t="shared" si="2282"/>
        <v>6580</v>
      </c>
      <c r="D6110">
        <f t="shared" si="2269"/>
        <v>6324</v>
      </c>
      <c r="E6110">
        <f t="shared" si="2270"/>
        <v>6320</v>
      </c>
      <c r="F6110">
        <f t="shared" si="2271"/>
        <v>809216</v>
      </c>
      <c r="G6110" t="str">
        <f t="shared" si="2272"/>
        <v>000C9900</v>
      </c>
      <c r="H6110" t="str">
        <f t="shared" si="2283"/>
        <v/>
      </c>
      <c r="I6110" t="str">
        <f t="shared" si="2281"/>
        <v/>
      </c>
      <c r="J6110" t="s">
        <v>20955</v>
      </c>
      <c r="K6110" t="str">
        <f t="shared" si="2273"/>
        <v>A4F10000</v>
      </c>
      <c r="L6110" t="str">
        <f t="shared" si="2274"/>
        <v>00990C00</v>
      </c>
      <c r="M6110" t="str">
        <f t="shared" si="2275"/>
        <v>A4F1000000990C00</v>
      </c>
      <c r="N6110" t="str">
        <f t="shared" si="2276"/>
        <v>A4F1=瘠</v>
      </c>
      <c r="P6110" s="2" t="s">
        <v>9896</v>
      </c>
      <c r="Q6110" s="2" t="s">
        <v>20284</v>
      </c>
      <c r="R6110" t="str">
        <f t="shared" si="2277"/>
        <v>C9EE=钌</v>
      </c>
    </row>
    <row r="6111" spans="1:18">
      <c r="A6111" s="2" t="s">
        <v>20956</v>
      </c>
      <c r="B6111" s="2" t="s">
        <v>20957</v>
      </c>
      <c r="C6111">
        <f t="shared" si="2282"/>
        <v>6581</v>
      </c>
      <c r="D6111">
        <f t="shared" si="2269"/>
        <v>6325</v>
      </c>
      <c r="E6111">
        <f t="shared" si="2270"/>
        <v>6320</v>
      </c>
      <c r="F6111">
        <f t="shared" si="2271"/>
        <v>809280</v>
      </c>
      <c r="G6111" t="str">
        <f t="shared" si="2272"/>
        <v>000C9940</v>
      </c>
      <c r="H6111" t="str">
        <f t="shared" si="2283"/>
        <v/>
      </c>
      <c r="I6111" t="str">
        <f t="shared" ref="I6111:I6120" si="2284">MID($I$1,(ROW()-2)*4+1,4)</f>
        <v/>
      </c>
      <c r="J6111" t="s">
        <v>20958</v>
      </c>
      <c r="K6111" t="str">
        <f t="shared" si="2273"/>
        <v>A5F10000</v>
      </c>
      <c r="L6111" t="str">
        <f t="shared" si="2274"/>
        <v>40990C00</v>
      </c>
      <c r="M6111" t="str">
        <f t="shared" si="2275"/>
        <v>A5F1000040990C00</v>
      </c>
      <c r="N6111" t="str">
        <f t="shared" si="2276"/>
        <v>A5F1=癀</v>
      </c>
      <c r="P6111" s="2" t="s">
        <v>10208</v>
      </c>
      <c r="Q6111" s="2" t="s">
        <v>20287</v>
      </c>
      <c r="R6111" t="str">
        <f t="shared" si="2277"/>
        <v>CAEE=钍</v>
      </c>
    </row>
    <row r="6112" spans="1:18">
      <c r="A6112" s="2" t="s">
        <v>20959</v>
      </c>
      <c r="B6112" s="2" t="s">
        <v>20960</v>
      </c>
      <c r="C6112">
        <f t="shared" si="2282"/>
        <v>6582</v>
      </c>
      <c r="D6112">
        <f t="shared" si="2269"/>
        <v>6326</v>
      </c>
      <c r="E6112">
        <f t="shared" si="2270"/>
        <v>6320</v>
      </c>
      <c r="F6112">
        <f t="shared" si="2271"/>
        <v>809344</v>
      </c>
      <c r="G6112" t="str">
        <f t="shared" si="2272"/>
        <v>000C9980</v>
      </c>
      <c r="H6112" t="str">
        <f t="shared" si="2283"/>
        <v/>
      </c>
      <c r="I6112" t="str">
        <f t="shared" si="2284"/>
        <v/>
      </c>
      <c r="J6112" t="s">
        <v>20961</v>
      </c>
      <c r="K6112" t="str">
        <f t="shared" si="2273"/>
        <v>A6F10000</v>
      </c>
      <c r="L6112" t="str">
        <f t="shared" si="2274"/>
        <v>80990C00</v>
      </c>
      <c r="M6112" t="str">
        <f t="shared" si="2275"/>
        <v>A6F1000080990C00</v>
      </c>
      <c r="N6112" t="str">
        <f t="shared" si="2276"/>
        <v>A6F1=瘭</v>
      </c>
      <c r="P6112" s="2" t="s">
        <v>10520</v>
      </c>
      <c r="Q6112" s="2" t="s">
        <v>20290</v>
      </c>
      <c r="R6112" t="str">
        <f t="shared" si="2277"/>
        <v>CBEE=钏</v>
      </c>
    </row>
    <row r="6113" spans="1:18">
      <c r="A6113" s="2" t="s">
        <v>20962</v>
      </c>
      <c r="B6113" s="2" t="s">
        <v>20963</v>
      </c>
      <c r="C6113">
        <f t="shared" si="2282"/>
        <v>6583</v>
      </c>
      <c r="D6113">
        <f t="shared" si="2269"/>
        <v>6327</v>
      </c>
      <c r="E6113">
        <f t="shared" si="2270"/>
        <v>6320</v>
      </c>
      <c r="F6113">
        <f t="shared" si="2271"/>
        <v>809408</v>
      </c>
      <c r="G6113" t="str">
        <f t="shared" si="2272"/>
        <v>000C99C0</v>
      </c>
      <c r="H6113" t="str">
        <f t="shared" si="2283"/>
        <v/>
      </c>
      <c r="I6113" t="str">
        <f t="shared" si="2284"/>
        <v/>
      </c>
      <c r="J6113" t="s">
        <v>20964</v>
      </c>
      <c r="K6113" t="str">
        <f t="shared" si="2273"/>
        <v>A7F10000</v>
      </c>
      <c r="L6113" t="str">
        <f t="shared" si="2274"/>
        <v>C0990C00</v>
      </c>
      <c r="M6113" t="str">
        <f t="shared" si="2275"/>
        <v>A7F10000C0990C00</v>
      </c>
      <c r="N6113" t="str">
        <f t="shared" si="2276"/>
        <v>A7F1=瘰</v>
      </c>
      <c r="P6113" s="2" t="s">
        <v>10831</v>
      </c>
      <c r="Q6113" s="2" t="s">
        <v>20293</v>
      </c>
      <c r="R6113" t="str">
        <f t="shared" si="2277"/>
        <v>CCEE=钐</v>
      </c>
    </row>
    <row r="6114" spans="1:18">
      <c r="A6114" s="2" t="s">
        <v>20965</v>
      </c>
      <c r="B6114" s="2" t="s">
        <v>20966</v>
      </c>
      <c r="C6114">
        <f t="shared" si="2282"/>
        <v>6584</v>
      </c>
      <c r="D6114">
        <f t="shared" si="2269"/>
        <v>6328</v>
      </c>
      <c r="E6114">
        <f t="shared" si="2270"/>
        <v>6320</v>
      </c>
      <c r="F6114">
        <f t="shared" si="2271"/>
        <v>809472</v>
      </c>
      <c r="G6114" t="str">
        <f t="shared" si="2272"/>
        <v>000C9A00</v>
      </c>
      <c r="H6114" t="str">
        <f t="shared" si="2283"/>
        <v/>
      </c>
      <c r="I6114" t="str">
        <f t="shared" si="2284"/>
        <v/>
      </c>
      <c r="J6114" t="s">
        <v>20967</v>
      </c>
      <c r="K6114" t="str">
        <f t="shared" si="2273"/>
        <v>A8F10000</v>
      </c>
      <c r="L6114" t="str">
        <f t="shared" si="2274"/>
        <v>009A0C00</v>
      </c>
      <c r="M6114" t="str">
        <f t="shared" si="2275"/>
        <v>A8F10000009A0C00</v>
      </c>
      <c r="N6114" t="str">
        <f t="shared" si="2276"/>
        <v>A8F1=瘿</v>
      </c>
      <c r="P6114" s="2" t="s">
        <v>11131</v>
      </c>
      <c r="Q6114" s="2" t="s">
        <v>20296</v>
      </c>
      <c r="R6114" t="str">
        <f t="shared" si="2277"/>
        <v>CDEE=钔</v>
      </c>
    </row>
    <row r="6115" spans="1:18">
      <c r="A6115" s="2" t="s">
        <v>20968</v>
      </c>
      <c r="B6115" s="2" t="s">
        <v>20969</v>
      </c>
      <c r="C6115">
        <f t="shared" si="2282"/>
        <v>6585</v>
      </c>
      <c r="D6115">
        <f t="shared" si="2269"/>
        <v>6329</v>
      </c>
      <c r="E6115">
        <f t="shared" si="2270"/>
        <v>6320</v>
      </c>
      <c r="F6115">
        <f t="shared" si="2271"/>
        <v>809536</v>
      </c>
      <c r="G6115" t="str">
        <f t="shared" si="2272"/>
        <v>000C9A40</v>
      </c>
      <c r="H6115" t="str">
        <f t="shared" si="2283"/>
        <v/>
      </c>
      <c r="I6115" t="str">
        <f t="shared" si="2284"/>
        <v/>
      </c>
      <c r="J6115" t="s">
        <v>20970</v>
      </c>
      <c r="K6115" t="str">
        <f t="shared" si="2273"/>
        <v>A9F10000</v>
      </c>
      <c r="L6115" t="str">
        <f t="shared" si="2274"/>
        <v>409A0C00</v>
      </c>
      <c r="M6115" t="str">
        <f t="shared" si="2275"/>
        <v>A9F10000409A0C00</v>
      </c>
      <c r="N6115" t="str">
        <f t="shared" si="2276"/>
        <v>A9F1=瘵</v>
      </c>
      <c r="P6115" s="2" t="s">
        <v>11440</v>
      </c>
      <c r="Q6115" s="2" t="s">
        <v>20299</v>
      </c>
      <c r="R6115" t="str">
        <f t="shared" si="2277"/>
        <v>CEEE=钗</v>
      </c>
    </row>
    <row r="6116" spans="1:18">
      <c r="A6116" s="2" t="s">
        <v>20971</v>
      </c>
      <c r="B6116" s="2" t="s">
        <v>20972</v>
      </c>
      <c r="C6116">
        <f t="shared" si="2282"/>
        <v>6586</v>
      </c>
      <c r="D6116">
        <f t="shared" si="2269"/>
        <v>6330</v>
      </c>
      <c r="E6116">
        <f t="shared" si="2270"/>
        <v>6320</v>
      </c>
      <c r="F6116">
        <f t="shared" si="2271"/>
        <v>809600</v>
      </c>
      <c r="G6116" t="str">
        <f t="shared" si="2272"/>
        <v>000C9A80</v>
      </c>
      <c r="H6116" t="str">
        <f t="shared" si="2283"/>
        <v/>
      </c>
      <c r="I6116" t="str">
        <f t="shared" si="2284"/>
        <v/>
      </c>
      <c r="J6116" t="s">
        <v>20973</v>
      </c>
      <c r="K6116" t="str">
        <f t="shared" si="2273"/>
        <v>AAF10000</v>
      </c>
      <c r="L6116" t="str">
        <f t="shared" si="2274"/>
        <v>809A0C00</v>
      </c>
      <c r="M6116" t="str">
        <f t="shared" si="2275"/>
        <v>AAF10000809A0C00</v>
      </c>
      <c r="N6116" t="str">
        <f t="shared" si="2276"/>
        <v>AAF1=癃</v>
      </c>
      <c r="P6116" s="2" t="s">
        <v>11742</v>
      </c>
      <c r="Q6116" s="2" t="s">
        <v>20302</v>
      </c>
      <c r="R6116" t="str">
        <f t="shared" si="2277"/>
        <v>CFEE=钕</v>
      </c>
    </row>
    <row r="6117" spans="1:18">
      <c r="A6117" s="2" t="s">
        <v>20974</v>
      </c>
      <c r="B6117" s="2" t="s">
        <v>20975</v>
      </c>
      <c r="C6117">
        <f t="shared" si="2282"/>
        <v>6587</v>
      </c>
      <c r="D6117">
        <f t="shared" si="2269"/>
        <v>6331</v>
      </c>
      <c r="E6117">
        <f t="shared" si="2270"/>
        <v>6320</v>
      </c>
      <c r="F6117">
        <f t="shared" si="2271"/>
        <v>809664</v>
      </c>
      <c r="G6117" t="str">
        <f t="shared" si="2272"/>
        <v>000C9AC0</v>
      </c>
      <c r="H6117" t="str">
        <f t="shared" ref="H6117:H6126" si="2285">MID($H$1,(ROW()-2)*4+1,4)</f>
        <v/>
      </c>
      <c r="I6117" t="str">
        <f t="shared" si="2284"/>
        <v/>
      </c>
      <c r="J6117" t="s">
        <v>20976</v>
      </c>
      <c r="K6117" t="str">
        <f t="shared" si="2273"/>
        <v>ABF10000</v>
      </c>
      <c r="L6117" t="str">
        <f t="shared" si="2274"/>
        <v>C09A0C00</v>
      </c>
      <c r="M6117" t="str">
        <f t="shared" si="2275"/>
        <v>ABF10000C09A0C00</v>
      </c>
      <c r="N6117" t="str">
        <f t="shared" si="2276"/>
        <v>ABF1=瘾</v>
      </c>
      <c r="P6117" s="2" t="s">
        <v>12042</v>
      </c>
      <c r="Q6117" s="2" t="s">
        <v>20305</v>
      </c>
      <c r="R6117" t="str">
        <f t="shared" si="2277"/>
        <v>D0EE=钚</v>
      </c>
    </row>
    <row r="6118" spans="1:18">
      <c r="A6118" s="2" t="s">
        <v>20977</v>
      </c>
      <c r="B6118" s="2" t="s">
        <v>20978</v>
      </c>
      <c r="C6118">
        <f t="shared" si="2282"/>
        <v>6588</v>
      </c>
      <c r="D6118">
        <f t="shared" si="2269"/>
        <v>6332</v>
      </c>
      <c r="E6118">
        <f t="shared" si="2270"/>
        <v>6320</v>
      </c>
      <c r="F6118">
        <f t="shared" si="2271"/>
        <v>809728</v>
      </c>
      <c r="G6118" t="str">
        <f t="shared" si="2272"/>
        <v>000C9B00</v>
      </c>
      <c r="H6118" t="str">
        <f t="shared" si="2285"/>
        <v/>
      </c>
      <c r="I6118" t="str">
        <f t="shared" si="2284"/>
        <v/>
      </c>
      <c r="J6118" t="s">
        <v>20979</v>
      </c>
      <c r="K6118" t="str">
        <f t="shared" si="2273"/>
        <v>ACF10000</v>
      </c>
      <c r="L6118" t="str">
        <f t="shared" si="2274"/>
        <v>009B0C00</v>
      </c>
      <c r="M6118" t="str">
        <f t="shared" si="2275"/>
        <v>ACF10000009B0C00</v>
      </c>
      <c r="N6118" t="str">
        <f t="shared" si="2276"/>
        <v>ACF1=瘳</v>
      </c>
      <c r="P6118" s="2" t="s">
        <v>12339</v>
      </c>
      <c r="Q6118" s="2" t="s">
        <v>20308</v>
      </c>
      <c r="R6118" t="str">
        <f t="shared" si="2277"/>
        <v>D1EE=钛</v>
      </c>
    </row>
    <row r="6119" spans="1:18">
      <c r="A6119" s="2" t="s">
        <v>20980</v>
      </c>
      <c r="B6119" s="2" t="s">
        <v>20981</v>
      </c>
      <c r="C6119">
        <f t="shared" si="2282"/>
        <v>6589</v>
      </c>
      <c r="D6119">
        <f t="shared" si="2269"/>
        <v>6333</v>
      </c>
      <c r="E6119">
        <f t="shared" si="2270"/>
        <v>6320</v>
      </c>
      <c r="F6119">
        <f t="shared" si="2271"/>
        <v>809792</v>
      </c>
      <c r="G6119" t="str">
        <f t="shared" si="2272"/>
        <v>000C9B40</v>
      </c>
      <c r="H6119" t="str">
        <f t="shared" si="2285"/>
        <v/>
      </c>
      <c r="I6119" t="str">
        <f t="shared" si="2284"/>
        <v/>
      </c>
      <c r="J6119" t="s">
        <v>20982</v>
      </c>
      <c r="K6119" t="str">
        <f t="shared" si="2273"/>
        <v>ADF10000</v>
      </c>
      <c r="L6119" t="str">
        <f t="shared" si="2274"/>
        <v>409B0C00</v>
      </c>
      <c r="M6119" t="str">
        <f t="shared" si="2275"/>
        <v>ADF10000409B0C00</v>
      </c>
      <c r="N6119" t="str">
        <f t="shared" si="2276"/>
        <v>ADF1=癍</v>
      </c>
      <c r="P6119" s="2" t="s">
        <v>12635</v>
      </c>
      <c r="Q6119" s="2" t="s">
        <v>20311</v>
      </c>
      <c r="R6119" t="str">
        <f t="shared" si="2277"/>
        <v>D2EE=钜</v>
      </c>
    </row>
    <row r="6120" spans="1:18">
      <c r="A6120" s="2" t="s">
        <v>20983</v>
      </c>
      <c r="B6120" s="2" t="s">
        <v>20984</v>
      </c>
      <c r="C6120">
        <f t="shared" si="2282"/>
        <v>6590</v>
      </c>
      <c r="D6120">
        <f t="shared" si="2269"/>
        <v>6334</v>
      </c>
      <c r="E6120">
        <f t="shared" si="2270"/>
        <v>6320</v>
      </c>
      <c r="F6120">
        <f t="shared" si="2271"/>
        <v>809856</v>
      </c>
      <c r="G6120" t="str">
        <f t="shared" si="2272"/>
        <v>000C9B80</v>
      </c>
      <c r="H6120" t="str">
        <f t="shared" si="2285"/>
        <v/>
      </c>
      <c r="I6120" t="str">
        <f t="shared" si="2284"/>
        <v/>
      </c>
      <c r="J6120" t="s">
        <v>20985</v>
      </c>
      <c r="K6120" t="str">
        <f t="shared" si="2273"/>
        <v>AEF10000</v>
      </c>
      <c r="L6120" t="str">
        <f t="shared" si="2274"/>
        <v>809B0C00</v>
      </c>
      <c r="M6120" t="str">
        <f t="shared" si="2275"/>
        <v>AEF10000809B0C00</v>
      </c>
      <c r="N6120" t="str">
        <f t="shared" si="2276"/>
        <v>AEF1=癞</v>
      </c>
      <c r="P6120" s="2" t="s">
        <v>12927</v>
      </c>
      <c r="Q6120" s="2" t="s">
        <v>20314</v>
      </c>
      <c r="R6120" t="str">
        <f t="shared" si="2277"/>
        <v>D3EE=钣</v>
      </c>
    </row>
    <row r="6121" spans="1:18">
      <c r="A6121" s="2" t="s">
        <v>20986</v>
      </c>
      <c r="B6121" s="2" t="s">
        <v>20987</v>
      </c>
      <c r="C6121">
        <f t="shared" si="2282"/>
        <v>6591</v>
      </c>
      <c r="D6121">
        <f t="shared" si="2269"/>
        <v>6335</v>
      </c>
      <c r="E6121">
        <f t="shared" si="2270"/>
        <v>6320</v>
      </c>
      <c r="F6121">
        <f t="shared" si="2271"/>
        <v>809920</v>
      </c>
      <c r="G6121" t="str">
        <f t="shared" si="2272"/>
        <v>000C9BC0</v>
      </c>
      <c r="H6121" t="str">
        <f t="shared" si="2285"/>
        <v/>
      </c>
      <c r="I6121" t="str">
        <f t="shared" ref="I6121:I6130" si="2286">MID($I$1,(ROW()-2)*4+1,4)</f>
        <v/>
      </c>
      <c r="J6121" t="s">
        <v>20988</v>
      </c>
      <c r="K6121" t="str">
        <f t="shared" si="2273"/>
        <v>AFF10000</v>
      </c>
      <c r="L6121" t="str">
        <f t="shared" si="2274"/>
        <v>C09B0C00</v>
      </c>
      <c r="M6121" t="str">
        <f t="shared" si="2275"/>
        <v>AFF10000C09B0C00</v>
      </c>
      <c r="N6121" t="str">
        <f t="shared" si="2276"/>
        <v>AFF1=癔</v>
      </c>
      <c r="P6121" s="2" t="s">
        <v>13223</v>
      </c>
      <c r="Q6121" s="2" t="s">
        <v>20317</v>
      </c>
      <c r="R6121" t="str">
        <f t="shared" si="2277"/>
        <v>D4EE=钤</v>
      </c>
    </row>
    <row r="6122" spans="1:18">
      <c r="A6122" s="2" t="s">
        <v>20989</v>
      </c>
      <c r="B6122" s="2" t="s">
        <v>20990</v>
      </c>
      <c r="C6122">
        <f t="shared" si="2282"/>
        <v>6592</v>
      </c>
      <c r="D6122">
        <f t="shared" si="2269"/>
        <v>6336</v>
      </c>
      <c r="E6122">
        <f t="shared" si="2270"/>
        <v>6336</v>
      </c>
      <c r="F6122">
        <f t="shared" si="2271"/>
        <v>811008</v>
      </c>
      <c r="G6122" t="str">
        <f t="shared" si="2272"/>
        <v>000CA000</v>
      </c>
      <c r="H6122" t="str">
        <f t="shared" si="2285"/>
        <v/>
      </c>
      <c r="I6122" t="str">
        <f t="shared" si="2286"/>
        <v/>
      </c>
      <c r="J6122" t="s">
        <v>2316</v>
      </c>
      <c r="K6122" t="str">
        <f t="shared" si="2273"/>
        <v>B0F10000</v>
      </c>
      <c r="L6122" t="str">
        <f t="shared" si="2274"/>
        <v>00A00C00</v>
      </c>
      <c r="M6122" t="str">
        <f t="shared" si="2275"/>
        <v>B0F1000000A00C00</v>
      </c>
      <c r="N6122" t="str">
        <f t="shared" si="2276"/>
        <v>B0F1=癜</v>
      </c>
      <c r="P6122" s="2" t="s">
        <v>13517</v>
      </c>
      <c r="Q6122" s="2" t="s">
        <v>20320</v>
      </c>
      <c r="R6122" t="str">
        <f t="shared" si="2277"/>
        <v>D5EE=钫</v>
      </c>
    </row>
    <row r="6123" spans="1:18">
      <c r="A6123" s="2" t="s">
        <v>20991</v>
      </c>
      <c r="B6123" s="2" t="s">
        <v>20992</v>
      </c>
      <c r="C6123">
        <f t="shared" si="2282"/>
        <v>6593</v>
      </c>
      <c r="D6123">
        <f t="shared" si="2269"/>
        <v>6337</v>
      </c>
      <c r="E6123">
        <f t="shared" si="2270"/>
        <v>6336</v>
      </c>
      <c r="F6123">
        <f t="shared" si="2271"/>
        <v>811072</v>
      </c>
      <c r="G6123" t="str">
        <f t="shared" si="2272"/>
        <v>000CA040</v>
      </c>
      <c r="H6123" t="str">
        <f t="shared" si="2285"/>
        <v/>
      </c>
      <c r="I6123" t="str">
        <f t="shared" si="2286"/>
        <v/>
      </c>
      <c r="J6123" t="s">
        <v>2843</v>
      </c>
      <c r="K6123" t="str">
        <f t="shared" si="2273"/>
        <v>B1F10000</v>
      </c>
      <c r="L6123" t="str">
        <f t="shared" si="2274"/>
        <v>40A00C00</v>
      </c>
      <c r="M6123" t="str">
        <f t="shared" si="2275"/>
        <v>B1F1000040A00C00</v>
      </c>
      <c r="N6123" t="str">
        <f t="shared" si="2276"/>
        <v>B1F1=癖</v>
      </c>
      <c r="P6123" s="2" t="s">
        <v>13808</v>
      </c>
      <c r="Q6123" s="2" t="s">
        <v>20323</v>
      </c>
      <c r="R6123" t="str">
        <f t="shared" si="2277"/>
        <v>D6EE=钪</v>
      </c>
    </row>
    <row r="6124" spans="1:18">
      <c r="A6124" s="2" t="s">
        <v>20993</v>
      </c>
      <c r="B6124" s="2" t="s">
        <v>20994</v>
      </c>
      <c r="C6124">
        <f t="shared" si="2282"/>
        <v>6594</v>
      </c>
      <c r="D6124">
        <f t="shared" si="2269"/>
        <v>6338</v>
      </c>
      <c r="E6124">
        <f t="shared" si="2270"/>
        <v>6336</v>
      </c>
      <c r="F6124">
        <f t="shared" si="2271"/>
        <v>811136</v>
      </c>
      <c r="G6124" t="str">
        <f t="shared" si="2272"/>
        <v>000CA080</v>
      </c>
      <c r="H6124" t="str">
        <f t="shared" si="2285"/>
        <v/>
      </c>
      <c r="I6124" t="str">
        <f t="shared" si="2286"/>
        <v/>
      </c>
      <c r="J6124" t="s">
        <v>3196</v>
      </c>
      <c r="K6124" t="str">
        <f t="shared" si="2273"/>
        <v>B2F10000</v>
      </c>
      <c r="L6124" t="str">
        <f t="shared" si="2274"/>
        <v>80A00C00</v>
      </c>
      <c r="M6124" t="str">
        <f t="shared" si="2275"/>
        <v>B2F1000080A00C00</v>
      </c>
      <c r="N6124" t="str">
        <f t="shared" si="2276"/>
        <v>B2F1=癫</v>
      </c>
      <c r="P6124" s="2" t="s">
        <v>14100</v>
      </c>
      <c r="Q6124" s="2" t="s">
        <v>20326</v>
      </c>
      <c r="R6124" t="str">
        <f t="shared" si="2277"/>
        <v>D7EE=钭</v>
      </c>
    </row>
    <row r="6125" spans="1:18">
      <c r="A6125" s="2" t="s">
        <v>20995</v>
      </c>
      <c r="B6125" s="2" t="s">
        <v>20996</v>
      </c>
      <c r="C6125">
        <f t="shared" si="2282"/>
        <v>6595</v>
      </c>
      <c r="D6125">
        <f t="shared" si="2269"/>
        <v>6339</v>
      </c>
      <c r="E6125">
        <f t="shared" si="2270"/>
        <v>6336</v>
      </c>
      <c r="F6125">
        <f t="shared" si="2271"/>
        <v>811200</v>
      </c>
      <c r="G6125" t="str">
        <f t="shared" si="2272"/>
        <v>000CA0C0</v>
      </c>
      <c r="H6125" t="str">
        <f t="shared" si="2285"/>
        <v/>
      </c>
      <c r="I6125" t="str">
        <f t="shared" si="2286"/>
        <v/>
      </c>
      <c r="J6125" t="s">
        <v>3544</v>
      </c>
      <c r="K6125" t="str">
        <f t="shared" si="2273"/>
        <v>B3F10000</v>
      </c>
      <c r="L6125" t="str">
        <f t="shared" si="2274"/>
        <v>C0A00C00</v>
      </c>
      <c r="M6125" t="str">
        <f t="shared" si="2275"/>
        <v>B3F10000C0A00C00</v>
      </c>
      <c r="N6125" t="str">
        <f t="shared" si="2276"/>
        <v>B3F1=癯</v>
      </c>
      <c r="P6125" s="2" t="s">
        <v>14379</v>
      </c>
      <c r="Q6125" s="2" t="s">
        <v>20329</v>
      </c>
      <c r="R6125" t="str">
        <f t="shared" si="2277"/>
        <v>D8EE=钬</v>
      </c>
    </row>
    <row r="6126" spans="1:18">
      <c r="A6126" s="2" t="s">
        <v>20997</v>
      </c>
      <c r="B6126" s="2" t="s">
        <v>20998</v>
      </c>
      <c r="C6126">
        <f t="shared" si="2282"/>
        <v>6596</v>
      </c>
      <c r="D6126">
        <f t="shared" si="2269"/>
        <v>6340</v>
      </c>
      <c r="E6126">
        <f t="shared" si="2270"/>
        <v>6336</v>
      </c>
      <c r="F6126">
        <f t="shared" si="2271"/>
        <v>811264</v>
      </c>
      <c r="G6126" t="str">
        <f t="shared" si="2272"/>
        <v>000CA100</v>
      </c>
      <c r="H6126" t="str">
        <f t="shared" si="2285"/>
        <v/>
      </c>
      <c r="I6126" t="str">
        <f t="shared" si="2286"/>
        <v/>
      </c>
      <c r="J6126" t="s">
        <v>3887</v>
      </c>
      <c r="K6126" t="str">
        <f t="shared" si="2273"/>
        <v>B4F10000</v>
      </c>
      <c r="L6126" t="str">
        <f t="shared" si="2274"/>
        <v>00A10C00</v>
      </c>
      <c r="M6126" t="str">
        <f t="shared" si="2275"/>
        <v>B4F1000000A10C00</v>
      </c>
      <c r="N6126" t="str">
        <f t="shared" si="2276"/>
        <v>B4F1=翊</v>
      </c>
      <c r="P6126" s="2" t="s">
        <v>14672</v>
      </c>
      <c r="Q6126" s="2" t="s">
        <v>20332</v>
      </c>
      <c r="R6126" t="str">
        <f t="shared" si="2277"/>
        <v>D9EE=钯</v>
      </c>
    </row>
    <row r="6127" spans="1:18">
      <c r="A6127" s="2" t="s">
        <v>20999</v>
      </c>
      <c r="B6127" s="2" t="s">
        <v>21000</v>
      </c>
      <c r="C6127">
        <f t="shared" si="2282"/>
        <v>6597</v>
      </c>
      <c r="D6127">
        <f t="shared" si="2269"/>
        <v>6341</v>
      </c>
      <c r="E6127">
        <f t="shared" si="2270"/>
        <v>6336</v>
      </c>
      <c r="F6127">
        <f t="shared" si="2271"/>
        <v>811328</v>
      </c>
      <c r="G6127" t="str">
        <f t="shared" si="2272"/>
        <v>000CA140</v>
      </c>
      <c r="H6127" t="str">
        <f t="shared" ref="H6127:H6136" si="2287">MID($H$1,(ROW()-2)*4+1,4)</f>
        <v/>
      </c>
      <c r="I6127" t="str">
        <f t="shared" si="2286"/>
        <v/>
      </c>
      <c r="J6127" t="s">
        <v>4231</v>
      </c>
      <c r="K6127" t="str">
        <f t="shared" si="2273"/>
        <v>B5F10000</v>
      </c>
      <c r="L6127" t="str">
        <f t="shared" si="2274"/>
        <v>40A10C00</v>
      </c>
      <c r="M6127" t="str">
        <f t="shared" si="2275"/>
        <v>B5F1000040A10C00</v>
      </c>
      <c r="N6127" t="str">
        <f t="shared" si="2276"/>
        <v>B5F1=竦</v>
      </c>
      <c r="P6127" s="2" t="s">
        <v>14956</v>
      </c>
      <c r="Q6127" s="2" t="s">
        <v>20335</v>
      </c>
      <c r="R6127" t="str">
        <f t="shared" si="2277"/>
        <v>DAEE=钰</v>
      </c>
    </row>
    <row r="6128" spans="1:18">
      <c r="A6128" s="2" t="s">
        <v>21001</v>
      </c>
      <c r="B6128" s="2" t="s">
        <v>21002</v>
      </c>
      <c r="C6128">
        <f t="shared" si="2282"/>
        <v>6598</v>
      </c>
      <c r="D6128">
        <f t="shared" si="2269"/>
        <v>6342</v>
      </c>
      <c r="E6128">
        <f t="shared" si="2270"/>
        <v>6336</v>
      </c>
      <c r="F6128">
        <f t="shared" si="2271"/>
        <v>811392</v>
      </c>
      <c r="G6128" t="str">
        <f t="shared" si="2272"/>
        <v>000CA180</v>
      </c>
      <c r="H6128" t="str">
        <f t="shared" si="2287"/>
        <v/>
      </c>
      <c r="I6128" t="str">
        <f t="shared" si="2286"/>
        <v/>
      </c>
      <c r="J6128" t="s">
        <v>4569</v>
      </c>
      <c r="K6128" t="str">
        <f t="shared" si="2273"/>
        <v>B6F10000</v>
      </c>
      <c r="L6128" t="str">
        <f t="shared" si="2274"/>
        <v>80A10C00</v>
      </c>
      <c r="M6128" t="str">
        <f t="shared" si="2275"/>
        <v>B6F1000080A10C00</v>
      </c>
      <c r="N6128" t="str">
        <f t="shared" si="2276"/>
        <v>B6F1=穸</v>
      </c>
      <c r="P6128" s="2" t="s">
        <v>15247</v>
      </c>
      <c r="Q6128" s="2" t="s">
        <v>20338</v>
      </c>
      <c r="R6128" t="str">
        <f t="shared" si="2277"/>
        <v>DBEE=钲</v>
      </c>
    </row>
    <row r="6129" spans="1:18">
      <c r="A6129" s="2" t="s">
        <v>21003</v>
      </c>
      <c r="B6129" s="2" t="s">
        <v>21004</v>
      </c>
      <c r="C6129">
        <f t="shared" si="2282"/>
        <v>6599</v>
      </c>
      <c r="D6129">
        <f t="shared" si="2269"/>
        <v>6343</v>
      </c>
      <c r="E6129">
        <f t="shared" si="2270"/>
        <v>6336</v>
      </c>
      <c r="F6129">
        <f t="shared" si="2271"/>
        <v>811456</v>
      </c>
      <c r="G6129" t="str">
        <f t="shared" si="2272"/>
        <v>000CA1C0</v>
      </c>
      <c r="H6129" t="str">
        <f t="shared" si="2287"/>
        <v/>
      </c>
      <c r="I6129" t="str">
        <f t="shared" si="2286"/>
        <v/>
      </c>
      <c r="J6129" t="s">
        <v>4910</v>
      </c>
      <c r="K6129" t="str">
        <f t="shared" si="2273"/>
        <v>B7F10000</v>
      </c>
      <c r="L6129" t="str">
        <f t="shared" si="2274"/>
        <v>C0A10C00</v>
      </c>
      <c r="M6129" t="str">
        <f t="shared" si="2275"/>
        <v>B7F10000C0A10C00</v>
      </c>
      <c r="N6129" t="str">
        <f t="shared" si="2276"/>
        <v>B7F1=穹</v>
      </c>
      <c r="P6129" s="2" t="s">
        <v>15537</v>
      </c>
      <c r="Q6129" s="2" t="s">
        <v>20341</v>
      </c>
      <c r="R6129" t="str">
        <f t="shared" si="2277"/>
        <v>DCEE=钴</v>
      </c>
    </row>
    <row r="6130" spans="1:18">
      <c r="A6130" s="2" t="s">
        <v>21005</v>
      </c>
      <c r="B6130" s="2" t="s">
        <v>21006</v>
      </c>
      <c r="C6130">
        <f t="shared" si="2282"/>
        <v>6600</v>
      </c>
      <c r="D6130">
        <f t="shared" si="2269"/>
        <v>6344</v>
      </c>
      <c r="E6130">
        <f t="shared" si="2270"/>
        <v>6336</v>
      </c>
      <c r="F6130">
        <f t="shared" si="2271"/>
        <v>811520</v>
      </c>
      <c r="G6130" t="str">
        <f t="shared" si="2272"/>
        <v>000CA200</v>
      </c>
      <c r="H6130" t="str">
        <f t="shared" si="2287"/>
        <v/>
      </c>
      <c r="I6130" t="str">
        <f t="shared" si="2286"/>
        <v/>
      </c>
      <c r="J6130" t="s">
        <v>5246</v>
      </c>
      <c r="K6130" t="str">
        <f t="shared" si="2273"/>
        <v>B8F10000</v>
      </c>
      <c r="L6130" t="str">
        <f t="shared" si="2274"/>
        <v>00A20C00</v>
      </c>
      <c r="M6130" t="str">
        <f t="shared" si="2275"/>
        <v>B8F1000000A20C00</v>
      </c>
      <c r="N6130" t="str">
        <f t="shared" si="2276"/>
        <v>B8F1=窀</v>
      </c>
      <c r="P6130" s="2" t="s">
        <v>15824</v>
      </c>
      <c r="Q6130" s="2" t="s">
        <v>20344</v>
      </c>
      <c r="R6130" t="str">
        <f t="shared" si="2277"/>
        <v>DDEE=钶</v>
      </c>
    </row>
    <row r="6131" spans="1:18">
      <c r="A6131" s="2" t="s">
        <v>21007</v>
      </c>
      <c r="B6131" s="2" t="s">
        <v>21008</v>
      </c>
      <c r="C6131">
        <f t="shared" si="2282"/>
        <v>6601</v>
      </c>
      <c r="D6131">
        <f t="shared" si="2269"/>
        <v>6345</v>
      </c>
      <c r="E6131">
        <f t="shared" si="2270"/>
        <v>6336</v>
      </c>
      <c r="F6131">
        <f t="shared" si="2271"/>
        <v>811584</v>
      </c>
      <c r="G6131" t="str">
        <f t="shared" si="2272"/>
        <v>000CA240</v>
      </c>
      <c r="H6131" t="str">
        <f t="shared" si="2287"/>
        <v/>
      </c>
      <c r="I6131" t="str">
        <f t="shared" ref="I6131:I6140" si="2288">MID($I$1,(ROW()-2)*4+1,4)</f>
        <v/>
      </c>
      <c r="J6131" t="s">
        <v>5579</v>
      </c>
      <c r="K6131" t="str">
        <f t="shared" si="2273"/>
        <v>B9F10000</v>
      </c>
      <c r="L6131" t="str">
        <f t="shared" si="2274"/>
        <v>40A20C00</v>
      </c>
      <c r="M6131" t="str">
        <f t="shared" si="2275"/>
        <v>B9F1000040A20C00</v>
      </c>
      <c r="N6131" t="str">
        <f t="shared" si="2276"/>
        <v>B9F1=窆</v>
      </c>
      <c r="P6131" s="2" t="s">
        <v>16109</v>
      </c>
      <c r="Q6131" s="2" t="s">
        <v>20347</v>
      </c>
      <c r="R6131" t="str">
        <f t="shared" si="2277"/>
        <v>DEEE=钷</v>
      </c>
    </row>
    <row r="6132" spans="1:18">
      <c r="A6132" s="2" t="s">
        <v>21009</v>
      </c>
      <c r="B6132" s="2" t="s">
        <v>21010</v>
      </c>
      <c r="C6132">
        <f t="shared" si="2282"/>
        <v>6602</v>
      </c>
      <c r="D6132">
        <f t="shared" si="2269"/>
        <v>6346</v>
      </c>
      <c r="E6132">
        <f t="shared" si="2270"/>
        <v>6336</v>
      </c>
      <c r="F6132">
        <f t="shared" si="2271"/>
        <v>811648</v>
      </c>
      <c r="G6132" t="str">
        <f t="shared" si="2272"/>
        <v>000CA280</v>
      </c>
      <c r="H6132" t="str">
        <f t="shared" si="2287"/>
        <v/>
      </c>
      <c r="I6132" t="str">
        <f t="shared" si="2288"/>
        <v/>
      </c>
      <c r="J6132" t="s">
        <v>5915</v>
      </c>
      <c r="K6132" t="str">
        <f t="shared" si="2273"/>
        <v>BAF10000</v>
      </c>
      <c r="L6132" t="str">
        <f t="shared" si="2274"/>
        <v>80A20C00</v>
      </c>
      <c r="M6132" t="str">
        <f t="shared" si="2275"/>
        <v>BAF1000080A20C00</v>
      </c>
      <c r="N6132" t="str">
        <f t="shared" si="2276"/>
        <v>BAF1=窈</v>
      </c>
      <c r="P6132" s="2" t="s">
        <v>16393</v>
      </c>
      <c r="Q6132" s="2" t="s">
        <v>20350</v>
      </c>
      <c r="R6132" t="str">
        <f t="shared" si="2277"/>
        <v>DFEE=钸</v>
      </c>
    </row>
    <row r="6133" spans="1:18">
      <c r="A6133" s="2" t="s">
        <v>21011</v>
      </c>
      <c r="B6133" s="2" t="s">
        <v>21012</v>
      </c>
      <c r="C6133">
        <f t="shared" si="2282"/>
        <v>6603</v>
      </c>
      <c r="D6133">
        <f t="shared" si="2269"/>
        <v>6347</v>
      </c>
      <c r="E6133">
        <f t="shared" si="2270"/>
        <v>6336</v>
      </c>
      <c r="F6133">
        <f t="shared" si="2271"/>
        <v>811712</v>
      </c>
      <c r="G6133" t="str">
        <f t="shared" si="2272"/>
        <v>000CA2C0</v>
      </c>
      <c r="H6133" t="str">
        <f t="shared" si="2287"/>
        <v/>
      </c>
      <c r="I6133" t="str">
        <f t="shared" si="2288"/>
        <v/>
      </c>
      <c r="J6133" t="s">
        <v>562</v>
      </c>
      <c r="K6133" t="str">
        <f t="shared" si="2273"/>
        <v>BBF10000</v>
      </c>
      <c r="L6133" t="str">
        <f t="shared" si="2274"/>
        <v>C0A20C00</v>
      </c>
      <c r="M6133" t="str">
        <f t="shared" si="2275"/>
        <v>BBF10000C0A20C00</v>
      </c>
      <c r="N6133" t="str">
        <f t="shared" si="2276"/>
        <v>BBF1=窕</v>
      </c>
      <c r="P6133" s="2" t="s">
        <v>16671</v>
      </c>
      <c r="Q6133" s="2" t="s">
        <v>20353</v>
      </c>
      <c r="R6133" t="str">
        <f t="shared" si="2277"/>
        <v>E0EE=钹</v>
      </c>
    </row>
    <row r="6134" spans="1:18">
      <c r="A6134" s="2" t="s">
        <v>21013</v>
      </c>
      <c r="B6134" s="2" t="s">
        <v>21014</v>
      </c>
      <c r="C6134">
        <f t="shared" si="2282"/>
        <v>6604</v>
      </c>
      <c r="D6134">
        <f t="shared" si="2269"/>
        <v>6348</v>
      </c>
      <c r="E6134">
        <f t="shared" si="2270"/>
        <v>6336</v>
      </c>
      <c r="F6134">
        <f t="shared" si="2271"/>
        <v>811776</v>
      </c>
      <c r="G6134" t="str">
        <f t="shared" si="2272"/>
        <v>000CA300</v>
      </c>
      <c r="H6134" t="str">
        <f t="shared" si="2287"/>
        <v/>
      </c>
      <c r="I6134" t="str">
        <f t="shared" si="2288"/>
        <v/>
      </c>
      <c r="J6134" t="s">
        <v>6574</v>
      </c>
      <c r="K6134" t="str">
        <f t="shared" si="2273"/>
        <v>BCF10000</v>
      </c>
      <c r="L6134" t="str">
        <f t="shared" si="2274"/>
        <v>00A30C00</v>
      </c>
      <c r="M6134" t="str">
        <f t="shared" si="2275"/>
        <v>BCF1000000A30C00</v>
      </c>
      <c r="N6134" t="str">
        <f t="shared" si="2276"/>
        <v>BCF1=窦</v>
      </c>
      <c r="P6134" s="2" t="s">
        <v>16949</v>
      </c>
      <c r="Q6134" s="2" t="s">
        <v>20356</v>
      </c>
      <c r="R6134" t="str">
        <f t="shared" si="2277"/>
        <v>E1EE=钺</v>
      </c>
    </row>
    <row r="6135" spans="1:18">
      <c r="A6135" s="2" t="s">
        <v>21015</v>
      </c>
      <c r="B6135" s="2" t="s">
        <v>21016</v>
      </c>
      <c r="C6135">
        <f t="shared" si="2282"/>
        <v>6605</v>
      </c>
      <c r="D6135">
        <f t="shared" si="2269"/>
        <v>6349</v>
      </c>
      <c r="E6135">
        <f t="shared" si="2270"/>
        <v>6336</v>
      </c>
      <c r="F6135">
        <f t="shared" si="2271"/>
        <v>811840</v>
      </c>
      <c r="G6135" t="str">
        <f t="shared" si="2272"/>
        <v>000CA340</v>
      </c>
      <c r="H6135" t="str">
        <f t="shared" si="2287"/>
        <v/>
      </c>
      <c r="I6135" t="str">
        <f t="shared" si="2288"/>
        <v/>
      </c>
      <c r="J6135" t="s">
        <v>6910</v>
      </c>
      <c r="K6135" t="str">
        <f t="shared" si="2273"/>
        <v>BDF10000</v>
      </c>
      <c r="L6135" t="str">
        <f t="shared" si="2274"/>
        <v>40A30C00</v>
      </c>
      <c r="M6135" t="str">
        <f t="shared" si="2275"/>
        <v>BDF1000040A30C00</v>
      </c>
      <c r="N6135" t="str">
        <f t="shared" si="2276"/>
        <v>BDF1=窠</v>
      </c>
      <c r="P6135" s="2" t="s">
        <v>17224</v>
      </c>
      <c r="Q6135" s="2" t="s">
        <v>20359</v>
      </c>
      <c r="R6135" t="str">
        <f t="shared" si="2277"/>
        <v>E2EE=钼</v>
      </c>
    </row>
    <row r="6136" spans="1:18">
      <c r="A6136" s="2" t="s">
        <v>21017</v>
      </c>
      <c r="B6136" s="2" t="s">
        <v>21018</v>
      </c>
      <c r="C6136">
        <f t="shared" si="2282"/>
        <v>6606</v>
      </c>
      <c r="D6136">
        <f t="shared" si="2269"/>
        <v>6350</v>
      </c>
      <c r="E6136">
        <f t="shared" si="2270"/>
        <v>6336</v>
      </c>
      <c r="F6136">
        <f t="shared" si="2271"/>
        <v>811904</v>
      </c>
      <c r="G6136" t="str">
        <f t="shared" si="2272"/>
        <v>000CA380</v>
      </c>
      <c r="H6136" t="str">
        <f t="shared" si="2287"/>
        <v/>
      </c>
      <c r="I6136" t="str">
        <f t="shared" si="2288"/>
        <v/>
      </c>
      <c r="J6136" t="s">
        <v>7236</v>
      </c>
      <c r="K6136" t="str">
        <f t="shared" si="2273"/>
        <v>BEF10000</v>
      </c>
      <c r="L6136" t="str">
        <f t="shared" si="2274"/>
        <v>80A30C00</v>
      </c>
      <c r="M6136" t="str">
        <f t="shared" si="2275"/>
        <v>BEF1000080A30C00</v>
      </c>
      <c r="N6136" t="str">
        <f t="shared" si="2276"/>
        <v>BEF1=窬</v>
      </c>
      <c r="P6136" s="2" t="s">
        <v>17500</v>
      </c>
      <c r="Q6136" s="2" t="s">
        <v>20362</v>
      </c>
      <c r="R6136" t="str">
        <f t="shared" si="2277"/>
        <v>E3EE=钽</v>
      </c>
    </row>
    <row r="6137" spans="1:18">
      <c r="A6137" s="2" t="s">
        <v>21019</v>
      </c>
      <c r="B6137" s="2" t="s">
        <v>21020</v>
      </c>
      <c r="C6137">
        <f t="shared" si="2282"/>
        <v>6607</v>
      </c>
      <c r="D6137">
        <f t="shared" si="2269"/>
        <v>6351</v>
      </c>
      <c r="E6137">
        <f t="shared" si="2270"/>
        <v>6336</v>
      </c>
      <c r="F6137">
        <f t="shared" si="2271"/>
        <v>811968</v>
      </c>
      <c r="G6137" t="str">
        <f t="shared" si="2272"/>
        <v>000CA3C0</v>
      </c>
      <c r="H6137" t="str">
        <f t="shared" ref="H6137:H6146" si="2289">MID($H$1,(ROW()-2)*4+1,4)</f>
        <v/>
      </c>
      <c r="I6137" t="str">
        <f t="shared" si="2288"/>
        <v/>
      </c>
      <c r="J6137" t="s">
        <v>7557</v>
      </c>
      <c r="K6137" t="str">
        <f t="shared" si="2273"/>
        <v>BFF10000</v>
      </c>
      <c r="L6137" t="str">
        <f t="shared" si="2274"/>
        <v>C0A30C00</v>
      </c>
      <c r="M6137" t="str">
        <f t="shared" si="2275"/>
        <v>BFF10000C0A30C00</v>
      </c>
      <c r="N6137" t="str">
        <f t="shared" si="2276"/>
        <v>BFF1=窨</v>
      </c>
      <c r="P6137" s="2" t="s">
        <v>17772</v>
      </c>
      <c r="Q6137" s="2" t="s">
        <v>20365</v>
      </c>
      <c r="R6137" t="str">
        <f t="shared" si="2277"/>
        <v>E4EE=钿</v>
      </c>
    </row>
    <row r="6138" spans="1:18">
      <c r="A6138" s="2" t="s">
        <v>21021</v>
      </c>
      <c r="B6138" s="2" t="s">
        <v>21022</v>
      </c>
      <c r="C6138">
        <f t="shared" si="2282"/>
        <v>6608</v>
      </c>
      <c r="D6138">
        <f t="shared" si="2269"/>
        <v>6352</v>
      </c>
      <c r="E6138">
        <f t="shared" si="2270"/>
        <v>6352</v>
      </c>
      <c r="F6138">
        <f t="shared" si="2271"/>
        <v>813056</v>
      </c>
      <c r="G6138" t="str">
        <f t="shared" si="2272"/>
        <v>000CA800</v>
      </c>
      <c r="H6138" t="str">
        <f t="shared" si="2289"/>
        <v/>
      </c>
      <c r="I6138" t="str">
        <f t="shared" si="2288"/>
        <v/>
      </c>
      <c r="J6138" t="s">
        <v>7879</v>
      </c>
      <c r="K6138" t="str">
        <f t="shared" si="2273"/>
        <v>C0F10000</v>
      </c>
      <c r="L6138" t="str">
        <f t="shared" si="2274"/>
        <v>00A80C00</v>
      </c>
      <c r="M6138" t="str">
        <f t="shared" si="2275"/>
        <v>C0F1000000A80C00</v>
      </c>
      <c r="N6138" t="str">
        <f t="shared" si="2276"/>
        <v>C0F1=窭</v>
      </c>
      <c r="P6138" s="2" t="s">
        <v>18044</v>
      </c>
      <c r="Q6138" s="2" t="s">
        <v>20368</v>
      </c>
      <c r="R6138" t="str">
        <f t="shared" si="2277"/>
        <v>E5EE=铄</v>
      </c>
    </row>
    <row r="6139" spans="1:18">
      <c r="A6139" s="2" t="s">
        <v>21023</v>
      </c>
      <c r="B6139" s="2" t="s">
        <v>21024</v>
      </c>
      <c r="C6139">
        <f t="shared" si="2282"/>
        <v>6609</v>
      </c>
      <c r="D6139">
        <f t="shared" si="2269"/>
        <v>6353</v>
      </c>
      <c r="E6139">
        <f t="shared" si="2270"/>
        <v>6352</v>
      </c>
      <c r="F6139">
        <f t="shared" si="2271"/>
        <v>813120</v>
      </c>
      <c r="G6139" t="str">
        <f t="shared" si="2272"/>
        <v>000CA840</v>
      </c>
      <c r="H6139" t="str">
        <f t="shared" si="2289"/>
        <v/>
      </c>
      <c r="I6139" t="str">
        <f t="shared" si="2288"/>
        <v/>
      </c>
      <c r="J6139" t="s">
        <v>8192</v>
      </c>
      <c r="K6139" t="str">
        <f t="shared" si="2273"/>
        <v>C1F10000</v>
      </c>
      <c r="L6139" t="str">
        <f t="shared" si="2274"/>
        <v>40A80C00</v>
      </c>
      <c r="M6139" t="str">
        <f t="shared" si="2275"/>
        <v>C1F1000040A80C00</v>
      </c>
      <c r="N6139" t="str">
        <f t="shared" si="2276"/>
        <v>C1F1=窳</v>
      </c>
      <c r="P6139" s="2" t="s">
        <v>18313</v>
      </c>
      <c r="Q6139" s="2" t="s">
        <v>20371</v>
      </c>
      <c r="R6139" t="str">
        <f t="shared" si="2277"/>
        <v>E6EE=铈</v>
      </c>
    </row>
    <row r="6140" spans="1:18">
      <c r="A6140" s="2" t="s">
        <v>21025</v>
      </c>
      <c r="B6140" s="2" t="s">
        <v>21026</v>
      </c>
      <c r="C6140">
        <f t="shared" si="2282"/>
        <v>6610</v>
      </c>
      <c r="D6140">
        <f t="shared" si="2269"/>
        <v>6354</v>
      </c>
      <c r="E6140">
        <f t="shared" si="2270"/>
        <v>6352</v>
      </c>
      <c r="F6140">
        <f t="shared" si="2271"/>
        <v>813184</v>
      </c>
      <c r="G6140" t="str">
        <f t="shared" si="2272"/>
        <v>000CA880</v>
      </c>
      <c r="H6140" t="str">
        <f t="shared" si="2289"/>
        <v/>
      </c>
      <c r="I6140" t="str">
        <f t="shared" si="2288"/>
        <v/>
      </c>
      <c r="J6140" t="s">
        <v>8509</v>
      </c>
      <c r="K6140" t="str">
        <f t="shared" si="2273"/>
        <v>C2F10000</v>
      </c>
      <c r="L6140" t="str">
        <f t="shared" si="2274"/>
        <v>80A80C00</v>
      </c>
      <c r="M6140" t="str">
        <f t="shared" si="2275"/>
        <v>C2F1000080A80C00</v>
      </c>
      <c r="N6140" t="str">
        <f t="shared" si="2276"/>
        <v>C2F1=衤</v>
      </c>
      <c r="P6140" s="2" t="s">
        <v>18580</v>
      </c>
      <c r="Q6140" s="2" t="s">
        <v>20374</v>
      </c>
      <c r="R6140" t="str">
        <f t="shared" si="2277"/>
        <v>E7EE=铉</v>
      </c>
    </row>
    <row r="6141" spans="1:18">
      <c r="A6141" s="2" t="s">
        <v>21027</v>
      </c>
      <c r="B6141" s="2" t="s">
        <v>21028</v>
      </c>
      <c r="C6141">
        <f t="shared" si="2282"/>
        <v>6611</v>
      </c>
      <c r="D6141">
        <f t="shared" si="2269"/>
        <v>6355</v>
      </c>
      <c r="E6141">
        <f t="shared" si="2270"/>
        <v>6352</v>
      </c>
      <c r="F6141">
        <f t="shared" si="2271"/>
        <v>813248</v>
      </c>
      <c r="G6141" t="str">
        <f t="shared" si="2272"/>
        <v>000CA8C0</v>
      </c>
      <c r="H6141" t="str">
        <f t="shared" si="2289"/>
        <v/>
      </c>
      <c r="I6141" t="str">
        <f t="shared" ref="I6141:I6150" si="2290">MID($I$1,(ROW()-2)*4+1,4)</f>
        <v/>
      </c>
      <c r="J6141" t="s">
        <v>8831</v>
      </c>
      <c r="K6141" t="str">
        <f t="shared" si="2273"/>
        <v>C3F10000</v>
      </c>
      <c r="L6141" t="str">
        <f t="shared" si="2274"/>
        <v>C0A80C00</v>
      </c>
      <c r="M6141" t="str">
        <f t="shared" si="2275"/>
        <v>C3F10000C0A80C00</v>
      </c>
      <c r="N6141" t="str">
        <f t="shared" si="2276"/>
        <v>C3F1=衩</v>
      </c>
      <c r="P6141" s="2" t="s">
        <v>18844</v>
      </c>
      <c r="Q6141" s="2" t="s">
        <v>20377</v>
      </c>
      <c r="R6141" t="str">
        <f t="shared" si="2277"/>
        <v>E8EE=铊</v>
      </c>
    </row>
    <row r="6142" spans="1:18">
      <c r="A6142" s="2" t="s">
        <v>21029</v>
      </c>
      <c r="B6142" s="2" t="s">
        <v>21030</v>
      </c>
      <c r="C6142">
        <f t="shared" si="2282"/>
        <v>6612</v>
      </c>
      <c r="D6142">
        <f t="shared" si="2269"/>
        <v>6356</v>
      </c>
      <c r="E6142">
        <f t="shared" si="2270"/>
        <v>6352</v>
      </c>
      <c r="F6142">
        <f t="shared" si="2271"/>
        <v>813312</v>
      </c>
      <c r="G6142" t="str">
        <f t="shared" si="2272"/>
        <v>000CA900</v>
      </c>
      <c r="H6142" t="str">
        <f t="shared" si="2289"/>
        <v/>
      </c>
      <c r="I6142" t="str">
        <f t="shared" si="2290"/>
        <v/>
      </c>
      <c r="J6142" t="s">
        <v>1907</v>
      </c>
      <c r="K6142" t="str">
        <f t="shared" si="2273"/>
        <v>C4F10000</v>
      </c>
      <c r="L6142" t="str">
        <f t="shared" si="2274"/>
        <v>00A90C00</v>
      </c>
      <c r="M6142" t="str">
        <f t="shared" si="2275"/>
        <v>C4F1000000A90C00</v>
      </c>
      <c r="N6142" t="str">
        <f t="shared" si="2276"/>
        <v>C4F1=衲</v>
      </c>
      <c r="P6142" s="2" t="s">
        <v>19106</v>
      </c>
      <c r="Q6142" s="2" t="s">
        <v>20380</v>
      </c>
      <c r="R6142" t="str">
        <f t="shared" si="2277"/>
        <v>E9EE=铋</v>
      </c>
    </row>
    <row r="6143" spans="1:18">
      <c r="A6143" s="2" t="s">
        <v>21031</v>
      </c>
      <c r="B6143" s="2" t="s">
        <v>21032</v>
      </c>
      <c r="C6143">
        <f t="shared" si="2282"/>
        <v>6613</v>
      </c>
      <c r="D6143">
        <f t="shared" si="2269"/>
        <v>6357</v>
      </c>
      <c r="E6143">
        <f t="shared" si="2270"/>
        <v>6352</v>
      </c>
      <c r="F6143">
        <f t="shared" si="2271"/>
        <v>813376</v>
      </c>
      <c r="G6143" t="str">
        <f t="shared" si="2272"/>
        <v>000CA940</v>
      </c>
      <c r="H6143" t="str">
        <f t="shared" si="2289"/>
        <v/>
      </c>
      <c r="I6143" t="str">
        <f t="shared" si="2290"/>
        <v/>
      </c>
      <c r="J6143" t="s">
        <v>9455</v>
      </c>
      <c r="K6143" t="str">
        <f t="shared" si="2273"/>
        <v>C5F10000</v>
      </c>
      <c r="L6143" t="str">
        <f t="shared" si="2274"/>
        <v>40A90C00</v>
      </c>
      <c r="M6143" t="str">
        <f t="shared" si="2275"/>
        <v>C5F1000040A90C00</v>
      </c>
      <c r="N6143" t="str">
        <f t="shared" si="2276"/>
        <v>C5F1=衽</v>
      </c>
      <c r="P6143" s="2" t="s">
        <v>19367</v>
      </c>
      <c r="Q6143" s="2" t="s">
        <v>20382</v>
      </c>
      <c r="R6143" t="str">
        <f t="shared" si="2277"/>
        <v>EAEE=铌</v>
      </c>
    </row>
    <row r="6144" spans="1:18">
      <c r="A6144" s="2" t="s">
        <v>21033</v>
      </c>
      <c r="B6144" s="2" t="s">
        <v>21034</v>
      </c>
      <c r="C6144">
        <f t="shared" si="2282"/>
        <v>6614</v>
      </c>
      <c r="D6144">
        <f t="shared" si="2269"/>
        <v>6358</v>
      </c>
      <c r="E6144">
        <f t="shared" si="2270"/>
        <v>6352</v>
      </c>
      <c r="F6144">
        <f t="shared" si="2271"/>
        <v>813440</v>
      </c>
      <c r="G6144" t="str">
        <f t="shared" si="2272"/>
        <v>000CA980</v>
      </c>
      <c r="H6144" t="str">
        <f t="shared" si="2289"/>
        <v/>
      </c>
      <c r="I6144" t="str">
        <f t="shared" si="2290"/>
        <v/>
      </c>
      <c r="J6144" t="s">
        <v>9770</v>
      </c>
      <c r="K6144" t="str">
        <f t="shared" si="2273"/>
        <v>C6F10000</v>
      </c>
      <c r="L6144" t="str">
        <f t="shared" si="2274"/>
        <v>80A90C00</v>
      </c>
      <c r="M6144" t="str">
        <f t="shared" si="2275"/>
        <v>C6F1000080A90C00</v>
      </c>
      <c r="N6144" t="str">
        <f t="shared" si="2276"/>
        <v>C6F1=衿</v>
      </c>
      <c r="P6144" s="2" t="s">
        <v>19627</v>
      </c>
      <c r="Q6144" s="2" t="s">
        <v>20384</v>
      </c>
      <c r="R6144" t="str">
        <f t="shared" si="2277"/>
        <v>EBEE=铍</v>
      </c>
    </row>
    <row r="6145" spans="1:18">
      <c r="A6145" s="2" t="s">
        <v>21035</v>
      </c>
      <c r="B6145" s="2" t="s">
        <v>21036</v>
      </c>
      <c r="C6145">
        <f t="shared" si="2282"/>
        <v>6615</v>
      </c>
      <c r="D6145">
        <f t="shared" si="2269"/>
        <v>6359</v>
      </c>
      <c r="E6145">
        <f t="shared" si="2270"/>
        <v>6352</v>
      </c>
      <c r="F6145">
        <f t="shared" si="2271"/>
        <v>813504</v>
      </c>
      <c r="G6145" t="str">
        <f t="shared" si="2272"/>
        <v>000CA9C0</v>
      </c>
      <c r="H6145" t="str">
        <f t="shared" si="2289"/>
        <v/>
      </c>
      <c r="I6145" t="str">
        <f t="shared" si="2290"/>
        <v/>
      </c>
      <c r="J6145" t="s">
        <v>10084</v>
      </c>
      <c r="K6145" t="str">
        <f t="shared" si="2273"/>
        <v>C7F10000</v>
      </c>
      <c r="L6145" t="str">
        <f t="shared" si="2274"/>
        <v>C0A90C00</v>
      </c>
      <c r="M6145" t="str">
        <f t="shared" si="2275"/>
        <v>C7F10000C0A90C00</v>
      </c>
      <c r="N6145" t="str">
        <f t="shared" si="2276"/>
        <v>C7F1=袂</v>
      </c>
      <c r="P6145" s="2" t="s">
        <v>19884</v>
      </c>
      <c r="Q6145" s="2" t="s">
        <v>20386</v>
      </c>
      <c r="R6145" t="str">
        <f t="shared" si="2277"/>
        <v>ECEE=铎</v>
      </c>
    </row>
    <row r="6146" spans="1:18">
      <c r="A6146" s="2" t="s">
        <v>21037</v>
      </c>
      <c r="B6146" s="2" t="s">
        <v>21038</v>
      </c>
      <c r="C6146">
        <f t="shared" si="2282"/>
        <v>6616</v>
      </c>
      <c r="D6146">
        <f t="shared" si="2269"/>
        <v>6360</v>
      </c>
      <c r="E6146">
        <f t="shared" si="2270"/>
        <v>6352</v>
      </c>
      <c r="F6146">
        <f t="shared" si="2271"/>
        <v>813568</v>
      </c>
      <c r="G6146" t="str">
        <f t="shared" si="2272"/>
        <v>000CAA00</v>
      </c>
      <c r="H6146" t="str">
        <f t="shared" si="2289"/>
        <v/>
      </c>
      <c r="I6146" t="str">
        <f t="shared" si="2290"/>
        <v/>
      </c>
      <c r="J6146" t="s">
        <v>10392</v>
      </c>
      <c r="K6146" t="str">
        <f t="shared" si="2273"/>
        <v>C8F10000</v>
      </c>
      <c r="L6146" t="str">
        <f t="shared" si="2274"/>
        <v>00AA0C00</v>
      </c>
      <c r="M6146" t="str">
        <f t="shared" si="2275"/>
        <v>C8F1000000AA0C00</v>
      </c>
      <c r="N6146" t="str">
        <f t="shared" si="2276"/>
        <v>C8F1=袢</v>
      </c>
      <c r="P6146" s="2" t="s">
        <v>20140</v>
      </c>
      <c r="Q6146" s="2" t="s">
        <v>20389</v>
      </c>
      <c r="R6146" t="str">
        <f t="shared" si="2277"/>
        <v>EDEE=铐</v>
      </c>
    </row>
    <row r="6147" spans="1:18">
      <c r="A6147" s="2" t="s">
        <v>21039</v>
      </c>
      <c r="B6147" s="2" t="s">
        <v>21040</v>
      </c>
      <c r="C6147">
        <f t="shared" si="2282"/>
        <v>6617</v>
      </c>
      <c r="D6147">
        <f t="shared" ref="D6147:D6210" si="2291">C6147-256</f>
        <v>6361</v>
      </c>
      <c r="E6147">
        <f t="shared" ref="E6147:E6210" si="2292">INT(D6147/16)*16</f>
        <v>6352</v>
      </c>
      <c r="F6147">
        <f t="shared" ref="F6147:F6210" si="2293">(D6147+E6147)*64</f>
        <v>813632</v>
      </c>
      <c r="G6147" t="str">
        <f t="shared" ref="G6147:G6210" si="2294">DEC2HEX(F6147+16384,8)</f>
        <v>000CAA40</v>
      </c>
      <c r="H6147" t="str">
        <f t="shared" ref="H6147:H6156" si="2295">MID($H$1,(ROW()-2)*4+1,4)</f>
        <v/>
      </c>
      <c r="I6147" t="str">
        <f t="shared" si="2290"/>
        <v/>
      </c>
      <c r="J6147" t="s">
        <v>10706</v>
      </c>
      <c r="K6147" t="str">
        <f t="shared" ref="K6147:K6210" si="2296">MID(J6147,3,2)&amp;MID(J6147,1,2)&amp;"0000"</f>
        <v>C9F10000</v>
      </c>
      <c r="L6147" t="str">
        <f t="shared" ref="L6147:L6210" si="2297">MID(G6147,7,2)&amp;MID(G6147,5,2)&amp;MID(G6147,3,2)&amp;MID(G6147,1,2)</f>
        <v>40AA0C00</v>
      </c>
      <c r="M6147" t="str">
        <f t="shared" ref="M6147:M6210" si="2298">K6147&amp;L6147</f>
        <v>C9F1000040AA0C00</v>
      </c>
      <c r="N6147" t="str">
        <f t="shared" ref="N6147:N6210" si="2299">MID(J6147,3,2)&amp;MID(J6147,1,2)&amp;"="&amp;A6147</f>
        <v>C9F1=裆</v>
      </c>
      <c r="P6147" s="2" t="s">
        <v>20394</v>
      </c>
      <c r="Q6147" s="2" t="s">
        <v>20392</v>
      </c>
      <c r="R6147" t="str">
        <f t="shared" ref="R6147:R6210" si="2300">P6147&amp;"="&amp;Q6147</f>
        <v>EEEE=铑</v>
      </c>
    </row>
    <row r="6148" spans="1:18">
      <c r="A6148" s="2" t="s">
        <v>21041</v>
      </c>
      <c r="B6148" s="2" t="s">
        <v>21042</v>
      </c>
      <c r="C6148">
        <f t="shared" si="2282"/>
        <v>6618</v>
      </c>
      <c r="D6148">
        <f t="shared" si="2291"/>
        <v>6362</v>
      </c>
      <c r="E6148">
        <f t="shared" si="2292"/>
        <v>6352</v>
      </c>
      <c r="F6148">
        <f t="shared" si="2293"/>
        <v>813696</v>
      </c>
      <c r="G6148" t="str">
        <f t="shared" si="2294"/>
        <v>000CAA80</v>
      </c>
      <c r="H6148" t="str">
        <f t="shared" si="2295"/>
        <v/>
      </c>
      <c r="I6148" t="str">
        <f t="shared" si="2290"/>
        <v/>
      </c>
      <c r="J6148" t="s">
        <v>11011</v>
      </c>
      <c r="K6148" t="str">
        <f t="shared" si="2296"/>
        <v>CAF10000</v>
      </c>
      <c r="L6148" t="str">
        <f t="shared" si="2297"/>
        <v>80AA0C00</v>
      </c>
      <c r="M6148" t="str">
        <f t="shared" si="2298"/>
        <v>CAF1000080AA0C00</v>
      </c>
      <c r="N6148" t="str">
        <f t="shared" si="2299"/>
        <v>CAF1=袷</v>
      </c>
      <c r="P6148" s="2" t="s">
        <v>20646</v>
      </c>
      <c r="Q6148" s="2" t="s">
        <v>20395</v>
      </c>
      <c r="R6148" t="str">
        <f t="shared" si="2300"/>
        <v>EFEE=铒</v>
      </c>
    </row>
    <row r="6149" spans="1:18">
      <c r="A6149" s="2" t="s">
        <v>21043</v>
      </c>
      <c r="B6149" s="2" t="s">
        <v>21044</v>
      </c>
      <c r="C6149">
        <f t="shared" si="2282"/>
        <v>6619</v>
      </c>
      <c r="D6149">
        <f t="shared" si="2291"/>
        <v>6363</v>
      </c>
      <c r="E6149">
        <f t="shared" si="2292"/>
        <v>6352</v>
      </c>
      <c r="F6149">
        <f t="shared" si="2293"/>
        <v>813760</v>
      </c>
      <c r="G6149" t="str">
        <f t="shared" si="2294"/>
        <v>000CAAC0</v>
      </c>
      <c r="H6149" t="str">
        <f t="shared" si="2295"/>
        <v/>
      </c>
      <c r="I6149" t="str">
        <f t="shared" si="2290"/>
        <v/>
      </c>
      <c r="J6149" t="s">
        <v>11314</v>
      </c>
      <c r="K6149" t="str">
        <f t="shared" si="2296"/>
        <v>CBF10000</v>
      </c>
      <c r="L6149" t="str">
        <f t="shared" si="2297"/>
        <v>C0AA0C00</v>
      </c>
      <c r="M6149" t="str">
        <f t="shared" si="2298"/>
        <v>CBF10000C0AA0C00</v>
      </c>
      <c r="N6149" t="str">
        <f t="shared" si="2299"/>
        <v>CBF1=袼</v>
      </c>
      <c r="P6149" s="2" t="s">
        <v>20896</v>
      </c>
      <c r="Q6149" s="2" t="s">
        <v>20398</v>
      </c>
      <c r="R6149" t="str">
        <f t="shared" si="2300"/>
        <v>F0EE=铕</v>
      </c>
    </row>
    <row r="6150" spans="1:18">
      <c r="A6150" s="2" t="s">
        <v>21045</v>
      </c>
      <c r="B6150" s="2" t="s">
        <v>21046</v>
      </c>
      <c r="C6150">
        <f t="shared" si="2282"/>
        <v>6620</v>
      </c>
      <c r="D6150">
        <f t="shared" si="2291"/>
        <v>6364</v>
      </c>
      <c r="E6150">
        <f t="shared" si="2292"/>
        <v>6352</v>
      </c>
      <c r="F6150">
        <f t="shared" si="2293"/>
        <v>813824</v>
      </c>
      <c r="G6150" t="str">
        <f t="shared" si="2294"/>
        <v>000CAB00</v>
      </c>
      <c r="H6150" t="str">
        <f t="shared" si="2295"/>
        <v/>
      </c>
      <c r="I6150" t="str">
        <f t="shared" si="2290"/>
        <v/>
      </c>
      <c r="J6150" t="s">
        <v>11618</v>
      </c>
      <c r="K6150" t="str">
        <f t="shared" si="2296"/>
        <v>CCF10000</v>
      </c>
      <c r="L6150" t="str">
        <f t="shared" si="2297"/>
        <v>00AB0C00</v>
      </c>
      <c r="M6150" t="str">
        <f t="shared" si="2298"/>
        <v>CCF1000000AB0C00</v>
      </c>
      <c r="N6150" t="str">
        <f t="shared" si="2299"/>
        <v>CCF1=裉</v>
      </c>
      <c r="P6150" s="2" t="s">
        <v>21047</v>
      </c>
      <c r="Q6150" s="2" t="s">
        <v>20401</v>
      </c>
      <c r="R6150" t="str">
        <f t="shared" si="2300"/>
        <v>F1EE=铖</v>
      </c>
    </row>
    <row r="6151" spans="1:18">
      <c r="A6151" s="2" t="s">
        <v>21048</v>
      </c>
      <c r="B6151" s="2" t="s">
        <v>21049</v>
      </c>
      <c r="C6151">
        <f t="shared" si="2282"/>
        <v>6621</v>
      </c>
      <c r="D6151">
        <f t="shared" si="2291"/>
        <v>6365</v>
      </c>
      <c r="E6151">
        <f t="shared" si="2292"/>
        <v>6352</v>
      </c>
      <c r="F6151">
        <f t="shared" si="2293"/>
        <v>813888</v>
      </c>
      <c r="G6151" t="str">
        <f t="shared" si="2294"/>
        <v>000CAB40</v>
      </c>
      <c r="H6151" t="str">
        <f t="shared" si="2295"/>
        <v/>
      </c>
      <c r="I6151" t="str">
        <f t="shared" ref="I6151:I6160" si="2301">MID($I$1,(ROW()-2)*4+1,4)</f>
        <v/>
      </c>
      <c r="J6151" t="s">
        <v>11916</v>
      </c>
      <c r="K6151" t="str">
        <f t="shared" si="2296"/>
        <v>CDF10000</v>
      </c>
      <c r="L6151" t="str">
        <f t="shared" si="2297"/>
        <v>40AB0C00</v>
      </c>
      <c r="M6151" t="str">
        <f t="shared" si="2298"/>
        <v>CDF1000040AB0C00</v>
      </c>
      <c r="N6151" t="str">
        <f t="shared" si="2299"/>
        <v>CDF1=裢</v>
      </c>
      <c r="P6151" s="2" t="s">
        <v>21050</v>
      </c>
      <c r="Q6151" s="2" t="s">
        <v>20404</v>
      </c>
      <c r="R6151" t="str">
        <f t="shared" si="2300"/>
        <v>F2EE=铗</v>
      </c>
    </row>
    <row r="6152" spans="1:18">
      <c r="A6152" s="2" t="s">
        <v>21051</v>
      </c>
      <c r="B6152" s="2" t="s">
        <v>21052</v>
      </c>
      <c r="C6152">
        <f t="shared" si="2282"/>
        <v>6622</v>
      </c>
      <c r="D6152">
        <f t="shared" si="2291"/>
        <v>6366</v>
      </c>
      <c r="E6152">
        <f t="shared" si="2292"/>
        <v>6352</v>
      </c>
      <c r="F6152">
        <f t="shared" si="2293"/>
        <v>813952</v>
      </c>
      <c r="G6152" t="str">
        <f t="shared" si="2294"/>
        <v>000CAB80</v>
      </c>
      <c r="H6152" t="str">
        <f t="shared" si="2295"/>
        <v/>
      </c>
      <c r="I6152" t="str">
        <f t="shared" si="2301"/>
        <v/>
      </c>
      <c r="J6152" t="s">
        <v>12219</v>
      </c>
      <c r="K6152" t="str">
        <f t="shared" si="2296"/>
        <v>CEF10000</v>
      </c>
      <c r="L6152" t="str">
        <f t="shared" si="2297"/>
        <v>80AB0C00</v>
      </c>
      <c r="M6152" t="str">
        <f t="shared" si="2298"/>
        <v>CEF1000080AB0C00</v>
      </c>
      <c r="N6152" t="str">
        <f t="shared" si="2299"/>
        <v>CEF1=裎</v>
      </c>
      <c r="P6152" s="2" t="s">
        <v>21053</v>
      </c>
      <c r="Q6152" s="2" t="s">
        <v>20407</v>
      </c>
      <c r="R6152" t="str">
        <f t="shared" si="2300"/>
        <v>F3EE=铙</v>
      </c>
    </row>
    <row r="6153" spans="1:18">
      <c r="A6153" s="2" t="s">
        <v>21054</v>
      </c>
      <c r="B6153" s="2" t="s">
        <v>21055</v>
      </c>
      <c r="C6153">
        <f t="shared" si="2282"/>
        <v>6623</v>
      </c>
      <c r="D6153">
        <f t="shared" si="2291"/>
        <v>6367</v>
      </c>
      <c r="E6153">
        <f t="shared" si="2292"/>
        <v>6352</v>
      </c>
      <c r="F6153">
        <f t="shared" si="2293"/>
        <v>814016</v>
      </c>
      <c r="G6153" t="str">
        <f t="shared" si="2294"/>
        <v>000CABC0</v>
      </c>
      <c r="H6153" t="str">
        <f t="shared" si="2295"/>
        <v/>
      </c>
      <c r="I6153" t="str">
        <f t="shared" si="2301"/>
        <v/>
      </c>
      <c r="J6153" t="s">
        <v>12515</v>
      </c>
      <c r="K6153" t="str">
        <f t="shared" si="2296"/>
        <v>CFF10000</v>
      </c>
      <c r="L6153" t="str">
        <f t="shared" si="2297"/>
        <v>C0AB0C00</v>
      </c>
      <c r="M6153" t="str">
        <f t="shared" si="2298"/>
        <v>CFF10000C0AB0C00</v>
      </c>
      <c r="N6153" t="str">
        <f t="shared" si="2299"/>
        <v>CFF1=裣</v>
      </c>
      <c r="P6153" s="2" t="s">
        <v>21056</v>
      </c>
      <c r="Q6153" s="2" t="s">
        <v>20410</v>
      </c>
      <c r="R6153" t="str">
        <f t="shared" si="2300"/>
        <v>F4EE=铘</v>
      </c>
    </row>
    <row r="6154" spans="1:18">
      <c r="A6154" s="2" t="s">
        <v>21057</v>
      </c>
      <c r="B6154" s="2" t="s">
        <v>21058</v>
      </c>
      <c r="C6154">
        <f t="shared" si="2282"/>
        <v>6624</v>
      </c>
      <c r="D6154">
        <f t="shared" si="2291"/>
        <v>6368</v>
      </c>
      <c r="E6154">
        <f t="shared" si="2292"/>
        <v>6368</v>
      </c>
      <c r="F6154">
        <f t="shared" si="2293"/>
        <v>815104</v>
      </c>
      <c r="G6154" t="str">
        <f t="shared" si="2294"/>
        <v>000CB000</v>
      </c>
      <c r="H6154" t="str">
        <f t="shared" si="2295"/>
        <v/>
      </c>
      <c r="I6154" t="str">
        <f t="shared" si="2301"/>
        <v/>
      </c>
      <c r="J6154" t="s">
        <v>12808</v>
      </c>
      <c r="K6154" t="str">
        <f t="shared" si="2296"/>
        <v>D0F10000</v>
      </c>
      <c r="L6154" t="str">
        <f t="shared" si="2297"/>
        <v>00B00C00</v>
      </c>
      <c r="M6154" t="str">
        <f t="shared" si="2298"/>
        <v>D0F1000000B00C00</v>
      </c>
      <c r="N6154" t="str">
        <f t="shared" si="2299"/>
        <v>D0F1=裥</v>
      </c>
      <c r="P6154" s="2" t="s">
        <v>21059</v>
      </c>
      <c r="Q6154" s="2" t="s">
        <v>20413</v>
      </c>
      <c r="R6154" t="str">
        <f t="shared" si="2300"/>
        <v>F5EE=铛</v>
      </c>
    </row>
    <row r="6155" spans="1:18">
      <c r="A6155" s="2" t="s">
        <v>21060</v>
      </c>
      <c r="B6155" s="2" t="s">
        <v>21061</v>
      </c>
      <c r="C6155">
        <f t="shared" si="2282"/>
        <v>6625</v>
      </c>
      <c r="D6155">
        <f t="shared" si="2291"/>
        <v>6369</v>
      </c>
      <c r="E6155">
        <f t="shared" si="2292"/>
        <v>6368</v>
      </c>
      <c r="F6155">
        <f t="shared" si="2293"/>
        <v>815168</v>
      </c>
      <c r="G6155" t="str">
        <f t="shared" si="2294"/>
        <v>000CB040</v>
      </c>
      <c r="H6155" t="str">
        <f t="shared" si="2295"/>
        <v/>
      </c>
      <c r="I6155" t="str">
        <f t="shared" si="2301"/>
        <v/>
      </c>
      <c r="J6155" t="s">
        <v>13100</v>
      </c>
      <c r="K6155" t="str">
        <f t="shared" si="2296"/>
        <v>D1F10000</v>
      </c>
      <c r="L6155" t="str">
        <f t="shared" si="2297"/>
        <v>40B00C00</v>
      </c>
      <c r="M6155" t="str">
        <f t="shared" si="2298"/>
        <v>D1F1000040B00C00</v>
      </c>
      <c r="N6155" t="str">
        <f t="shared" si="2299"/>
        <v>D1F1=裱</v>
      </c>
      <c r="P6155" s="2" t="s">
        <v>21062</v>
      </c>
      <c r="Q6155" s="2" t="s">
        <v>20416</v>
      </c>
      <c r="R6155" t="str">
        <f t="shared" si="2300"/>
        <v>F6EE=铞</v>
      </c>
    </row>
    <row r="6156" spans="1:18">
      <c r="A6156" s="2" t="s">
        <v>21063</v>
      </c>
      <c r="B6156" s="2" t="s">
        <v>21064</v>
      </c>
      <c r="C6156">
        <f t="shared" si="2282"/>
        <v>6626</v>
      </c>
      <c r="D6156">
        <f t="shared" si="2291"/>
        <v>6370</v>
      </c>
      <c r="E6156">
        <f t="shared" si="2292"/>
        <v>6368</v>
      </c>
      <c r="F6156">
        <f t="shared" si="2293"/>
        <v>815232</v>
      </c>
      <c r="G6156" t="str">
        <f t="shared" si="2294"/>
        <v>000CB080</v>
      </c>
      <c r="H6156" t="str">
        <f t="shared" si="2295"/>
        <v/>
      </c>
      <c r="I6156" t="str">
        <f t="shared" si="2301"/>
        <v/>
      </c>
      <c r="J6156" t="s">
        <v>13400</v>
      </c>
      <c r="K6156" t="str">
        <f t="shared" si="2296"/>
        <v>D2F10000</v>
      </c>
      <c r="L6156" t="str">
        <f t="shared" si="2297"/>
        <v>80B00C00</v>
      </c>
      <c r="M6156" t="str">
        <f t="shared" si="2298"/>
        <v>D2F1000080B00C00</v>
      </c>
      <c r="N6156" t="str">
        <f t="shared" si="2299"/>
        <v>D2F1=褚</v>
      </c>
      <c r="P6156" s="2" t="s">
        <v>21065</v>
      </c>
      <c r="Q6156" s="2" t="s">
        <v>20419</v>
      </c>
      <c r="R6156" t="str">
        <f t="shared" si="2300"/>
        <v>F7EE=铟</v>
      </c>
    </row>
    <row r="6157" spans="1:18">
      <c r="A6157" s="2" t="s">
        <v>21066</v>
      </c>
      <c r="B6157" s="2" t="s">
        <v>21067</v>
      </c>
      <c r="C6157">
        <f t="shared" si="2282"/>
        <v>6627</v>
      </c>
      <c r="D6157">
        <f t="shared" si="2291"/>
        <v>6371</v>
      </c>
      <c r="E6157">
        <f t="shared" si="2292"/>
        <v>6368</v>
      </c>
      <c r="F6157">
        <f t="shared" si="2293"/>
        <v>815296</v>
      </c>
      <c r="G6157" t="str">
        <f t="shared" si="2294"/>
        <v>000CB0C0</v>
      </c>
      <c r="H6157" t="str">
        <f t="shared" ref="H6157:H6166" si="2302">MID($H$1,(ROW()-2)*4+1,4)</f>
        <v/>
      </c>
      <c r="I6157" t="str">
        <f t="shared" si="2301"/>
        <v/>
      </c>
      <c r="J6157" t="s">
        <v>13689</v>
      </c>
      <c r="K6157" t="str">
        <f t="shared" si="2296"/>
        <v>D3F10000</v>
      </c>
      <c r="L6157" t="str">
        <f t="shared" si="2297"/>
        <v>C0B00C00</v>
      </c>
      <c r="M6157" t="str">
        <f t="shared" si="2298"/>
        <v>D3F10000C0B00C00</v>
      </c>
      <c r="N6157" t="str">
        <f t="shared" si="2299"/>
        <v>D3F1=裼</v>
      </c>
      <c r="P6157" s="2" t="s">
        <v>21068</v>
      </c>
      <c r="Q6157" s="2" t="s">
        <v>20422</v>
      </c>
      <c r="R6157" t="str">
        <f t="shared" si="2300"/>
        <v>F8EE=铠</v>
      </c>
    </row>
    <row r="6158" spans="1:18">
      <c r="A6158" s="2" t="s">
        <v>21069</v>
      </c>
      <c r="B6158" s="2" t="s">
        <v>21070</v>
      </c>
      <c r="C6158">
        <f t="shared" si="2282"/>
        <v>6628</v>
      </c>
      <c r="D6158">
        <f t="shared" si="2291"/>
        <v>6372</v>
      </c>
      <c r="E6158">
        <f t="shared" si="2292"/>
        <v>6368</v>
      </c>
      <c r="F6158">
        <f t="shared" si="2293"/>
        <v>815360</v>
      </c>
      <c r="G6158" t="str">
        <f t="shared" si="2294"/>
        <v>000CB100</v>
      </c>
      <c r="H6158" t="str">
        <f t="shared" si="2302"/>
        <v/>
      </c>
      <c r="I6158" t="str">
        <f t="shared" si="2301"/>
        <v/>
      </c>
      <c r="J6158" t="s">
        <v>13985</v>
      </c>
      <c r="K6158" t="str">
        <f t="shared" si="2296"/>
        <v>D4F10000</v>
      </c>
      <c r="L6158" t="str">
        <f t="shared" si="2297"/>
        <v>00B10C00</v>
      </c>
      <c r="M6158" t="str">
        <f t="shared" si="2298"/>
        <v>D4F1000000B10C00</v>
      </c>
      <c r="N6158" t="str">
        <f t="shared" si="2299"/>
        <v>D4F1=裨</v>
      </c>
      <c r="P6158" s="2" t="s">
        <v>21071</v>
      </c>
      <c r="Q6158" s="2" t="s">
        <v>20425</v>
      </c>
      <c r="R6158" t="str">
        <f t="shared" si="2300"/>
        <v>F9EE=铢</v>
      </c>
    </row>
    <row r="6159" spans="1:18">
      <c r="A6159" s="2" t="s">
        <v>21072</v>
      </c>
      <c r="B6159" s="2" t="s">
        <v>21073</v>
      </c>
      <c r="C6159">
        <f t="shared" si="2282"/>
        <v>6629</v>
      </c>
      <c r="D6159">
        <f t="shared" si="2291"/>
        <v>6373</v>
      </c>
      <c r="E6159">
        <f t="shared" si="2292"/>
        <v>6368</v>
      </c>
      <c r="F6159">
        <f t="shared" si="2293"/>
        <v>815424</v>
      </c>
      <c r="G6159" t="str">
        <f t="shared" si="2294"/>
        <v>000CB140</v>
      </c>
      <c r="H6159" t="str">
        <f t="shared" si="2302"/>
        <v/>
      </c>
      <c r="I6159" t="str">
        <f t="shared" si="2301"/>
        <v/>
      </c>
      <c r="J6159" t="s">
        <v>14269</v>
      </c>
      <c r="K6159" t="str">
        <f t="shared" si="2296"/>
        <v>D5F10000</v>
      </c>
      <c r="L6159" t="str">
        <f t="shared" si="2297"/>
        <v>40B10C00</v>
      </c>
      <c r="M6159" t="str">
        <f t="shared" si="2298"/>
        <v>D5F1000040B10C00</v>
      </c>
      <c r="N6159" t="str">
        <f t="shared" si="2299"/>
        <v>D5F1=裾</v>
      </c>
      <c r="P6159" s="2" t="s">
        <v>21074</v>
      </c>
      <c r="Q6159" s="2" t="s">
        <v>20428</v>
      </c>
      <c r="R6159" t="str">
        <f t="shared" si="2300"/>
        <v>FAEE=铤</v>
      </c>
    </row>
    <row r="6160" spans="1:18">
      <c r="A6160" s="2" t="s">
        <v>21075</v>
      </c>
      <c r="B6160" s="2" t="s">
        <v>21076</v>
      </c>
      <c r="C6160">
        <f t="shared" si="2282"/>
        <v>6630</v>
      </c>
      <c r="D6160">
        <f t="shared" si="2291"/>
        <v>6374</v>
      </c>
      <c r="E6160">
        <f t="shared" si="2292"/>
        <v>6368</v>
      </c>
      <c r="F6160">
        <f t="shared" si="2293"/>
        <v>815488</v>
      </c>
      <c r="G6160" t="str">
        <f t="shared" si="2294"/>
        <v>000CB180</v>
      </c>
      <c r="H6160" t="str">
        <f t="shared" si="2302"/>
        <v/>
      </c>
      <c r="I6160" t="str">
        <f t="shared" si="2301"/>
        <v/>
      </c>
      <c r="J6160" t="s">
        <v>14562</v>
      </c>
      <c r="K6160" t="str">
        <f t="shared" si="2296"/>
        <v>D6F10000</v>
      </c>
      <c r="L6160" t="str">
        <f t="shared" si="2297"/>
        <v>80B10C00</v>
      </c>
      <c r="M6160" t="str">
        <f t="shared" si="2298"/>
        <v>D6F1000080B10C00</v>
      </c>
      <c r="N6160" t="str">
        <f t="shared" si="2299"/>
        <v>D6F1=裰</v>
      </c>
      <c r="P6160" s="2" t="s">
        <v>21077</v>
      </c>
      <c r="Q6160" s="2" t="s">
        <v>20431</v>
      </c>
      <c r="R6160" t="str">
        <f t="shared" si="2300"/>
        <v>FBEE=铥</v>
      </c>
    </row>
    <row r="6161" spans="1:18">
      <c r="A6161" s="2" t="s">
        <v>21078</v>
      </c>
      <c r="B6161" s="2" t="s">
        <v>21079</v>
      </c>
      <c r="C6161">
        <f t="shared" si="2282"/>
        <v>6631</v>
      </c>
      <c r="D6161">
        <f t="shared" si="2291"/>
        <v>6375</v>
      </c>
      <c r="E6161">
        <f t="shared" si="2292"/>
        <v>6368</v>
      </c>
      <c r="F6161">
        <f t="shared" si="2293"/>
        <v>815552</v>
      </c>
      <c r="G6161" t="str">
        <f t="shared" si="2294"/>
        <v>000CB1C0</v>
      </c>
      <c r="H6161" t="str">
        <f t="shared" si="2302"/>
        <v/>
      </c>
      <c r="I6161" t="str">
        <f t="shared" ref="I6161:I6170" si="2303">MID($I$1,(ROW()-2)*4+1,4)</f>
        <v/>
      </c>
      <c r="J6161" t="s">
        <v>14853</v>
      </c>
      <c r="K6161" t="str">
        <f t="shared" si="2296"/>
        <v>D7F10000</v>
      </c>
      <c r="L6161" t="str">
        <f t="shared" si="2297"/>
        <v>C0B10C00</v>
      </c>
      <c r="M6161" t="str">
        <f t="shared" si="2298"/>
        <v>D7F10000C0B10C00</v>
      </c>
      <c r="N6161" t="str">
        <f t="shared" si="2299"/>
        <v>D7F1=褡</v>
      </c>
      <c r="P6161" s="2" t="s">
        <v>21080</v>
      </c>
      <c r="Q6161" s="2" t="s">
        <v>20434</v>
      </c>
      <c r="R6161" t="str">
        <f t="shared" si="2300"/>
        <v>FCEE=铧</v>
      </c>
    </row>
    <row r="6162" spans="1:18">
      <c r="A6162" s="2" t="s">
        <v>21081</v>
      </c>
      <c r="B6162" s="2" t="s">
        <v>21082</v>
      </c>
      <c r="C6162">
        <f t="shared" si="2282"/>
        <v>6632</v>
      </c>
      <c r="D6162">
        <f t="shared" si="2291"/>
        <v>6376</v>
      </c>
      <c r="E6162">
        <f t="shared" si="2292"/>
        <v>6368</v>
      </c>
      <c r="F6162">
        <f t="shared" si="2293"/>
        <v>815616</v>
      </c>
      <c r="G6162" t="str">
        <f t="shared" si="2294"/>
        <v>000CB200</v>
      </c>
      <c r="H6162" t="str">
        <f t="shared" si="2302"/>
        <v/>
      </c>
      <c r="I6162" t="str">
        <f t="shared" si="2303"/>
        <v/>
      </c>
      <c r="J6162" t="s">
        <v>15130</v>
      </c>
      <c r="K6162" t="str">
        <f t="shared" si="2296"/>
        <v>D8F10000</v>
      </c>
      <c r="L6162" t="str">
        <f t="shared" si="2297"/>
        <v>00B20C00</v>
      </c>
      <c r="M6162" t="str">
        <f t="shared" si="2298"/>
        <v>D8F1000000B20C00</v>
      </c>
      <c r="N6162" t="str">
        <f t="shared" si="2299"/>
        <v>D8F1=褙</v>
      </c>
      <c r="P6162" s="2" t="s">
        <v>21083</v>
      </c>
      <c r="Q6162" s="2" t="s">
        <v>20437</v>
      </c>
      <c r="R6162" t="str">
        <f t="shared" si="2300"/>
        <v>FDEE=铨</v>
      </c>
    </row>
    <row r="6163" spans="1:18">
      <c r="A6163" s="2" t="s">
        <v>21084</v>
      </c>
      <c r="B6163" s="2" t="s">
        <v>21085</v>
      </c>
      <c r="C6163">
        <f t="shared" si="2282"/>
        <v>6633</v>
      </c>
      <c r="D6163">
        <f t="shared" si="2291"/>
        <v>6377</v>
      </c>
      <c r="E6163">
        <f t="shared" si="2292"/>
        <v>6368</v>
      </c>
      <c r="F6163">
        <f t="shared" si="2293"/>
        <v>815680</v>
      </c>
      <c r="G6163" t="str">
        <f t="shared" si="2294"/>
        <v>000CB240</v>
      </c>
      <c r="H6163" t="str">
        <f t="shared" si="2302"/>
        <v/>
      </c>
      <c r="I6163" t="str">
        <f t="shared" si="2303"/>
        <v/>
      </c>
      <c r="J6163" t="s">
        <v>15420</v>
      </c>
      <c r="K6163" t="str">
        <f t="shared" si="2296"/>
        <v>D9F10000</v>
      </c>
      <c r="L6163" t="str">
        <f t="shared" si="2297"/>
        <v>40B20C00</v>
      </c>
      <c r="M6163" t="str">
        <f t="shared" si="2298"/>
        <v>D9F1000040B20C00</v>
      </c>
      <c r="N6163" t="str">
        <f t="shared" si="2299"/>
        <v>D9F1=褓</v>
      </c>
      <c r="P6163" s="2" t="s">
        <v>21086</v>
      </c>
      <c r="Q6163" s="2" t="s">
        <v>20440</v>
      </c>
      <c r="R6163" t="str">
        <f t="shared" si="2300"/>
        <v>FEEE=铪</v>
      </c>
    </row>
    <row r="6164" spans="1:18">
      <c r="A6164" s="2" t="s">
        <v>21087</v>
      </c>
      <c r="B6164" s="2" t="s">
        <v>21088</v>
      </c>
      <c r="C6164">
        <f t="shared" si="2282"/>
        <v>6634</v>
      </c>
      <c r="D6164">
        <f t="shared" si="2291"/>
        <v>6378</v>
      </c>
      <c r="E6164">
        <f t="shared" si="2292"/>
        <v>6368</v>
      </c>
      <c r="F6164">
        <f t="shared" si="2293"/>
        <v>815744</v>
      </c>
      <c r="G6164" t="str">
        <f t="shared" si="2294"/>
        <v>000CB280</v>
      </c>
      <c r="H6164" t="str">
        <f t="shared" si="2302"/>
        <v/>
      </c>
      <c r="I6164" t="str">
        <f t="shared" si="2303"/>
        <v/>
      </c>
      <c r="J6164" t="s">
        <v>15709</v>
      </c>
      <c r="K6164" t="str">
        <f t="shared" si="2296"/>
        <v>DAF10000</v>
      </c>
      <c r="L6164" t="str">
        <f t="shared" si="2297"/>
        <v>80B20C00</v>
      </c>
      <c r="M6164" t="str">
        <f t="shared" si="2298"/>
        <v>DAF1000080B20C00</v>
      </c>
      <c r="N6164" t="str">
        <f t="shared" si="2299"/>
        <v>DAF1=褛</v>
      </c>
      <c r="P6164" s="2" t="s">
        <v>21089</v>
      </c>
      <c r="Q6164" s="2" t="s">
        <v>20443</v>
      </c>
      <c r="R6164" t="str">
        <f t="shared" si="2300"/>
        <v>A1EF=铩</v>
      </c>
    </row>
    <row r="6165" spans="1:18">
      <c r="A6165" s="2" t="s">
        <v>21090</v>
      </c>
      <c r="B6165" s="2" t="s">
        <v>21091</v>
      </c>
      <c r="C6165">
        <f t="shared" si="2282"/>
        <v>6635</v>
      </c>
      <c r="D6165">
        <f t="shared" si="2291"/>
        <v>6379</v>
      </c>
      <c r="E6165">
        <f t="shared" si="2292"/>
        <v>6368</v>
      </c>
      <c r="F6165">
        <f t="shared" si="2293"/>
        <v>815808</v>
      </c>
      <c r="G6165" t="str">
        <f t="shared" si="2294"/>
        <v>000CB2C0</v>
      </c>
      <c r="H6165" t="str">
        <f t="shared" si="2302"/>
        <v/>
      </c>
      <c r="I6165" t="str">
        <f t="shared" si="2303"/>
        <v/>
      </c>
      <c r="J6165" t="s">
        <v>15994</v>
      </c>
      <c r="K6165" t="str">
        <f t="shared" si="2296"/>
        <v>DBF10000</v>
      </c>
      <c r="L6165" t="str">
        <f t="shared" si="2297"/>
        <v>C0B20C00</v>
      </c>
      <c r="M6165" t="str">
        <f t="shared" si="2298"/>
        <v>DBF10000C0B20C00</v>
      </c>
      <c r="N6165" t="str">
        <f t="shared" si="2299"/>
        <v>DBF1=褊</v>
      </c>
      <c r="P6165" s="2" t="s">
        <v>21092</v>
      </c>
      <c r="Q6165" s="2" t="s">
        <v>20446</v>
      </c>
      <c r="R6165" t="str">
        <f t="shared" si="2300"/>
        <v>A2EF=铫</v>
      </c>
    </row>
    <row r="6166" spans="1:18">
      <c r="A6166" s="2" t="s">
        <v>21093</v>
      </c>
      <c r="B6166" s="2" t="s">
        <v>21094</v>
      </c>
      <c r="C6166">
        <f t="shared" ref="C6166:C6176" si="2304">HEX2DEC(B6166)-256</f>
        <v>6636</v>
      </c>
      <c r="D6166">
        <f t="shared" si="2291"/>
        <v>6380</v>
      </c>
      <c r="E6166">
        <f t="shared" si="2292"/>
        <v>6368</v>
      </c>
      <c r="F6166">
        <f t="shared" si="2293"/>
        <v>815872</v>
      </c>
      <c r="G6166" t="str">
        <f t="shared" si="2294"/>
        <v>000CB300</v>
      </c>
      <c r="H6166" t="str">
        <f t="shared" si="2302"/>
        <v/>
      </c>
      <c r="I6166" t="str">
        <f t="shared" si="2303"/>
        <v/>
      </c>
      <c r="J6166" t="s">
        <v>16279</v>
      </c>
      <c r="K6166" t="str">
        <f t="shared" si="2296"/>
        <v>DCF10000</v>
      </c>
      <c r="L6166" t="str">
        <f t="shared" si="2297"/>
        <v>00B30C00</v>
      </c>
      <c r="M6166" t="str">
        <f t="shared" si="2298"/>
        <v>DCF1000000B30C00</v>
      </c>
      <c r="N6166" t="str">
        <f t="shared" si="2299"/>
        <v>DCF1=褴</v>
      </c>
      <c r="P6166" s="2" t="s">
        <v>21095</v>
      </c>
      <c r="Q6166" s="2" t="s">
        <v>20449</v>
      </c>
      <c r="R6166" t="str">
        <f t="shared" si="2300"/>
        <v>A3EF=铮</v>
      </c>
    </row>
    <row r="6167" spans="1:18">
      <c r="A6167" s="2" t="s">
        <v>21096</v>
      </c>
      <c r="B6167" s="2" t="s">
        <v>21097</v>
      </c>
      <c r="C6167">
        <f t="shared" si="2304"/>
        <v>6637</v>
      </c>
      <c r="D6167">
        <f t="shared" si="2291"/>
        <v>6381</v>
      </c>
      <c r="E6167">
        <f t="shared" si="2292"/>
        <v>6368</v>
      </c>
      <c r="F6167">
        <f t="shared" si="2293"/>
        <v>815936</v>
      </c>
      <c r="G6167" t="str">
        <f t="shared" si="2294"/>
        <v>000CB340</v>
      </c>
      <c r="H6167" t="str">
        <f t="shared" ref="H6167:H6176" si="2305">MID($H$1,(ROW()-2)*4+1,4)</f>
        <v/>
      </c>
      <c r="I6167" t="str">
        <f t="shared" si="2303"/>
        <v/>
      </c>
      <c r="J6167" t="s">
        <v>16559</v>
      </c>
      <c r="K6167" t="str">
        <f t="shared" si="2296"/>
        <v>DDF10000</v>
      </c>
      <c r="L6167" t="str">
        <f t="shared" si="2297"/>
        <v>40B30C00</v>
      </c>
      <c r="M6167" t="str">
        <f t="shared" si="2298"/>
        <v>DDF1000040B30C00</v>
      </c>
      <c r="N6167" t="str">
        <f t="shared" si="2299"/>
        <v>DDF1=褫</v>
      </c>
      <c r="P6167" s="2" t="s">
        <v>21098</v>
      </c>
      <c r="Q6167" s="2" t="s">
        <v>20452</v>
      </c>
      <c r="R6167" t="str">
        <f t="shared" si="2300"/>
        <v>A4EF=铯</v>
      </c>
    </row>
    <row r="6168" spans="1:18">
      <c r="A6168" s="2" t="s">
        <v>21099</v>
      </c>
      <c r="B6168" s="2" t="s">
        <v>21100</v>
      </c>
      <c r="C6168">
        <f t="shared" si="2304"/>
        <v>6638</v>
      </c>
      <c r="D6168">
        <f t="shared" si="2291"/>
        <v>6382</v>
      </c>
      <c r="E6168">
        <f t="shared" si="2292"/>
        <v>6368</v>
      </c>
      <c r="F6168">
        <f t="shared" si="2293"/>
        <v>816000</v>
      </c>
      <c r="G6168" t="str">
        <f t="shared" si="2294"/>
        <v>000CB380</v>
      </c>
      <c r="H6168" t="str">
        <f t="shared" si="2305"/>
        <v/>
      </c>
      <c r="I6168" t="str">
        <f t="shared" si="2303"/>
        <v/>
      </c>
      <c r="J6168" t="s">
        <v>16839</v>
      </c>
      <c r="K6168" t="str">
        <f t="shared" si="2296"/>
        <v>DEF10000</v>
      </c>
      <c r="L6168" t="str">
        <f t="shared" si="2297"/>
        <v>80B30C00</v>
      </c>
      <c r="M6168" t="str">
        <f t="shared" si="2298"/>
        <v>DEF1000080B30C00</v>
      </c>
      <c r="N6168" t="str">
        <f t="shared" si="2299"/>
        <v>DEF1=褶</v>
      </c>
      <c r="P6168" s="2" t="s">
        <v>21101</v>
      </c>
      <c r="Q6168" s="2" t="s">
        <v>20455</v>
      </c>
      <c r="R6168" t="str">
        <f t="shared" si="2300"/>
        <v>A5EF=铳</v>
      </c>
    </row>
    <row r="6169" spans="1:18">
      <c r="A6169" s="2" t="s">
        <v>21102</v>
      </c>
      <c r="B6169" s="2" t="s">
        <v>21103</v>
      </c>
      <c r="C6169">
        <f t="shared" si="2304"/>
        <v>6639</v>
      </c>
      <c r="D6169">
        <f t="shared" si="2291"/>
        <v>6383</v>
      </c>
      <c r="E6169">
        <f t="shared" si="2292"/>
        <v>6368</v>
      </c>
      <c r="F6169">
        <f t="shared" si="2293"/>
        <v>816064</v>
      </c>
      <c r="G6169" t="str">
        <f t="shared" si="2294"/>
        <v>000CB3C0</v>
      </c>
      <c r="H6169" t="str">
        <f t="shared" si="2305"/>
        <v/>
      </c>
      <c r="I6169" t="str">
        <f t="shared" si="2303"/>
        <v/>
      </c>
      <c r="J6169" t="s">
        <v>17114</v>
      </c>
      <c r="K6169" t="str">
        <f t="shared" si="2296"/>
        <v>DFF10000</v>
      </c>
      <c r="L6169" t="str">
        <f t="shared" si="2297"/>
        <v>C0B30C00</v>
      </c>
      <c r="M6169" t="str">
        <f t="shared" si="2298"/>
        <v>DFF10000C0B30C00</v>
      </c>
      <c r="N6169" t="str">
        <f t="shared" si="2299"/>
        <v>DFF1=襁</v>
      </c>
      <c r="P6169" s="2" t="s">
        <v>21104</v>
      </c>
      <c r="Q6169" s="2" t="s">
        <v>20458</v>
      </c>
      <c r="R6169" t="str">
        <f t="shared" si="2300"/>
        <v>A6EF=铴</v>
      </c>
    </row>
    <row r="6170" spans="1:18">
      <c r="A6170" s="2" t="s">
        <v>21105</v>
      </c>
      <c r="B6170" s="2" t="s">
        <v>21106</v>
      </c>
      <c r="C6170">
        <f t="shared" si="2304"/>
        <v>6640</v>
      </c>
      <c r="D6170">
        <f t="shared" si="2291"/>
        <v>6384</v>
      </c>
      <c r="E6170">
        <f t="shared" si="2292"/>
        <v>6384</v>
      </c>
      <c r="F6170">
        <f t="shared" si="2293"/>
        <v>817152</v>
      </c>
      <c r="G6170" t="str">
        <f t="shared" si="2294"/>
        <v>000CB800</v>
      </c>
      <c r="H6170" t="str">
        <f t="shared" si="2305"/>
        <v/>
      </c>
      <c r="I6170" t="str">
        <f t="shared" si="2303"/>
        <v/>
      </c>
      <c r="J6170" t="s">
        <v>17390</v>
      </c>
      <c r="K6170" t="str">
        <f t="shared" si="2296"/>
        <v>E0F10000</v>
      </c>
      <c r="L6170" t="str">
        <f t="shared" si="2297"/>
        <v>00B80C00</v>
      </c>
      <c r="M6170" t="str">
        <f t="shared" si="2298"/>
        <v>E0F1000000B80C00</v>
      </c>
      <c r="N6170" t="str">
        <f t="shared" si="2299"/>
        <v>E0F1=襦</v>
      </c>
      <c r="P6170" s="2" t="s">
        <v>21107</v>
      </c>
      <c r="Q6170" s="2" t="s">
        <v>20461</v>
      </c>
      <c r="R6170" t="str">
        <f t="shared" si="2300"/>
        <v>A7EF=铵</v>
      </c>
    </row>
    <row r="6171" spans="1:18">
      <c r="A6171" s="2" t="s">
        <v>21108</v>
      </c>
      <c r="B6171" s="2" t="s">
        <v>21109</v>
      </c>
      <c r="C6171">
        <f t="shared" si="2304"/>
        <v>6641</v>
      </c>
      <c r="D6171">
        <f t="shared" si="2291"/>
        <v>6385</v>
      </c>
      <c r="E6171">
        <f t="shared" si="2292"/>
        <v>6384</v>
      </c>
      <c r="F6171">
        <f t="shared" si="2293"/>
        <v>817216</v>
      </c>
      <c r="G6171" t="str">
        <f t="shared" si="2294"/>
        <v>000CB840</v>
      </c>
      <c r="H6171" t="str">
        <f t="shared" si="2305"/>
        <v/>
      </c>
      <c r="I6171" t="str">
        <f t="shared" ref="I6171:I6180" si="2306">MID($I$1,(ROW()-2)*4+1,4)</f>
        <v/>
      </c>
      <c r="J6171" t="s">
        <v>17664</v>
      </c>
      <c r="K6171" t="str">
        <f t="shared" si="2296"/>
        <v>E1F10000</v>
      </c>
      <c r="L6171" t="str">
        <f t="shared" si="2297"/>
        <v>40B80C00</v>
      </c>
      <c r="M6171" t="str">
        <f t="shared" si="2298"/>
        <v>E1F1000040B80C00</v>
      </c>
      <c r="N6171" t="str">
        <f t="shared" si="2299"/>
        <v>E1F1=襻</v>
      </c>
      <c r="P6171" s="2" t="s">
        <v>21110</v>
      </c>
      <c r="Q6171" s="2" t="s">
        <v>20464</v>
      </c>
      <c r="R6171" t="str">
        <f t="shared" si="2300"/>
        <v>A8EF=铷</v>
      </c>
    </row>
    <row r="6172" spans="1:18">
      <c r="A6172" s="2" t="s">
        <v>21111</v>
      </c>
      <c r="B6172" s="2" t="s">
        <v>21112</v>
      </c>
      <c r="C6172">
        <f t="shared" si="2304"/>
        <v>6642</v>
      </c>
      <c r="D6172">
        <f t="shared" si="2291"/>
        <v>6386</v>
      </c>
      <c r="E6172">
        <f t="shared" si="2292"/>
        <v>6384</v>
      </c>
      <c r="F6172">
        <f t="shared" si="2293"/>
        <v>817280</v>
      </c>
      <c r="G6172" t="str">
        <f t="shared" si="2294"/>
        <v>000CB880</v>
      </c>
      <c r="H6172" t="str">
        <f t="shared" si="2305"/>
        <v/>
      </c>
      <c r="I6172" t="str">
        <f t="shared" si="2306"/>
        <v/>
      </c>
      <c r="J6172" t="s">
        <v>17936</v>
      </c>
      <c r="K6172" t="str">
        <f t="shared" si="2296"/>
        <v>E2F10000</v>
      </c>
      <c r="L6172" t="str">
        <f t="shared" si="2297"/>
        <v>80B80C00</v>
      </c>
      <c r="M6172" t="str">
        <f t="shared" si="2298"/>
        <v>E2F1000080B80C00</v>
      </c>
      <c r="N6172" t="str">
        <f t="shared" si="2299"/>
        <v>E2F1=疋</v>
      </c>
      <c r="P6172" s="2" t="s">
        <v>21113</v>
      </c>
      <c r="Q6172" s="2" t="s">
        <v>20467</v>
      </c>
      <c r="R6172" t="str">
        <f t="shared" si="2300"/>
        <v>A9EF=铹</v>
      </c>
    </row>
    <row r="6173" spans="1:18">
      <c r="A6173" s="2" t="s">
        <v>21114</v>
      </c>
      <c r="B6173" s="2" t="s">
        <v>21115</v>
      </c>
      <c r="C6173">
        <f t="shared" si="2304"/>
        <v>6643</v>
      </c>
      <c r="D6173">
        <f t="shared" si="2291"/>
        <v>6387</v>
      </c>
      <c r="E6173">
        <f t="shared" si="2292"/>
        <v>6384</v>
      </c>
      <c r="F6173">
        <f t="shared" si="2293"/>
        <v>817344</v>
      </c>
      <c r="G6173" t="str">
        <f t="shared" si="2294"/>
        <v>000CB8C0</v>
      </c>
      <c r="H6173" t="str">
        <f t="shared" si="2305"/>
        <v/>
      </c>
      <c r="I6173" t="str">
        <f t="shared" si="2306"/>
        <v/>
      </c>
      <c r="J6173" t="s">
        <v>18206</v>
      </c>
      <c r="K6173" t="str">
        <f t="shared" si="2296"/>
        <v>E3F10000</v>
      </c>
      <c r="L6173" t="str">
        <f t="shared" si="2297"/>
        <v>C0B80C00</v>
      </c>
      <c r="M6173" t="str">
        <f t="shared" si="2298"/>
        <v>E3F10000C0B80C00</v>
      </c>
      <c r="N6173" t="str">
        <f t="shared" si="2299"/>
        <v>E3F1=胥</v>
      </c>
      <c r="P6173" s="2" t="s">
        <v>21116</v>
      </c>
      <c r="Q6173" s="2" t="s">
        <v>20470</v>
      </c>
      <c r="R6173" t="str">
        <f t="shared" si="2300"/>
        <v>AAEF=铼</v>
      </c>
    </row>
    <row r="6174" spans="1:18">
      <c r="A6174" s="2" t="s">
        <v>21117</v>
      </c>
      <c r="B6174" s="2" t="s">
        <v>21118</v>
      </c>
      <c r="C6174">
        <f t="shared" si="2304"/>
        <v>6644</v>
      </c>
      <c r="D6174">
        <f t="shared" si="2291"/>
        <v>6388</v>
      </c>
      <c r="E6174">
        <f t="shared" si="2292"/>
        <v>6384</v>
      </c>
      <c r="F6174">
        <f t="shared" si="2293"/>
        <v>817408</v>
      </c>
      <c r="G6174" t="str">
        <f t="shared" si="2294"/>
        <v>000CB900</v>
      </c>
      <c r="H6174" t="str">
        <f t="shared" si="2305"/>
        <v/>
      </c>
      <c r="I6174" t="str">
        <f t="shared" si="2306"/>
        <v/>
      </c>
      <c r="J6174" t="s">
        <v>18474</v>
      </c>
      <c r="K6174" t="str">
        <f t="shared" si="2296"/>
        <v>E4F10000</v>
      </c>
      <c r="L6174" t="str">
        <f t="shared" si="2297"/>
        <v>00B90C00</v>
      </c>
      <c r="M6174" t="str">
        <f t="shared" si="2298"/>
        <v>E4F1000000B90C00</v>
      </c>
      <c r="N6174" t="str">
        <f t="shared" si="2299"/>
        <v>E4F1=皲</v>
      </c>
      <c r="P6174" s="2" t="s">
        <v>21119</v>
      </c>
      <c r="Q6174" s="2" t="s">
        <v>20473</v>
      </c>
      <c r="R6174" t="str">
        <f t="shared" si="2300"/>
        <v>ABEF=铽</v>
      </c>
    </row>
    <row r="6175" spans="1:18">
      <c r="A6175" s="2" t="s">
        <v>21120</v>
      </c>
      <c r="B6175" s="2" t="s">
        <v>21121</v>
      </c>
      <c r="C6175">
        <f t="shared" si="2304"/>
        <v>6645</v>
      </c>
      <c r="D6175">
        <f t="shared" si="2291"/>
        <v>6389</v>
      </c>
      <c r="E6175">
        <f t="shared" si="2292"/>
        <v>6384</v>
      </c>
      <c r="F6175">
        <f t="shared" si="2293"/>
        <v>817472</v>
      </c>
      <c r="G6175" t="str">
        <f t="shared" si="2294"/>
        <v>000CB940</v>
      </c>
      <c r="H6175" t="str">
        <f t="shared" si="2305"/>
        <v/>
      </c>
      <c r="I6175" t="str">
        <f t="shared" si="2306"/>
        <v/>
      </c>
      <c r="J6175" t="s">
        <v>18740</v>
      </c>
      <c r="K6175" t="str">
        <f t="shared" si="2296"/>
        <v>E5F10000</v>
      </c>
      <c r="L6175" t="str">
        <f t="shared" si="2297"/>
        <v>40B90C00</v>
      </c>
      <c r="M6175" t="str">
        <f t="shared" si="2298"/>
        <v>E5F1000040B90C00</v>
      </c>
      <c r="N6175" t="str">
        <f t="shared" si="2299"/>
        <v>E5F1=皴</v>
      </c>
      <c r="P6175" s="2" t="s">
        <v>21122</v>
      </c>
      <c r="Q6175" s="2" t="s">
        <v>20476</v>
      </c>
      <c r="R6175" t="str">
        <f t="shared" si="2300"/>
        <v>ACEF=铿</v>
      </c>
    </row>
    <row r="6176" spans="1:18">
      <c r="A6176" s="2" t="s">
        <v>21123</v>
      </c>
      <c r="B6176" s="2" t="s">
        <v>21124</v>
      </c>
      <c r="C6176">
        <f t="shared" si="2304"/>
        <v>6646</v>
      </c>
      <c r="D6176">
        <f t="shared" si="2291"/>
        <v>6390</v>
      </c>
      <c r="E6176">
        <f t="shared" si="2292"/>
        <v>6384</v>
      </c>
      <c r="F6176">
        <f t="shared" si="2293"/>
        <v>817536</v>
      </c>
      <c r="G6176" t="str">
        <f t="shared" si="2294"/>
        <v>000CB980</v>
      </c>
      <c r="H6176" t="str">
        <f t="shared" si="2305"/>
        <v/>
      </c>
      <c r="I6176" t="str">
        <f t="shared" si="2306"/>
        <v/>
      </c>
      <c r="J6176" t="s">
        <v>19002</v>
      </c>
      <c r="K6176" t="str">
        <f t="shared" si="2296"/>
        <v>E6F10000</v>
      </c>
      <c r="L6176" t="str">
        <f t="shared" si="2297"/>
        <v>80B90C00</v>
      </c>
      <c r="M6176" t="str">
        <f t="shared" si="2298"/>
        <v>E6F1000080B90C00</v>
      </c>
      <c r="N6176" t="str">
        <f t="shared" si="2299"/>
        <v>E6F1=矜</v>
      </c>
      <c r="P6176" s="2" t="s">
        <v>21125</v>
      </c>
      <c r="Q6176" s="2" t="s">
        <v>20479</v>
      </c>
      <c r="R6176" t="str">
        <f t="shared" si="2300"/>
        <v>ADEF=锃</v>
      </c>
    </row>
    <row r="6177" spans="1:18">
      <c r="A6177" s="2" t="s">
        <v>21126</v>
      </c>
      <c r="B6177" s="2" t="s">
        <v>21127</v>
      </c>
      <c r="C6177">
        <f>HEX2DEC(B6177)-256-256</f>
        <v>6656</v>
      </c>
      <c r="D6177">
        <f t="shared" si="2291"/>
        <v>6400</v>
      </c>
      <c r="E6177">
        <f t="shared" si="2292"/>
        <v>6400</v>
      </c>
      <c r="F6177">
        <f t="shared" si="2293"/>
        <v>819200</v>
      </c>
      <c r="G6177" t="str">
        <f t="shared" si="2294"/>
        <v>000CC000</v>
      </c>
      <c r="H6177" t="str">
        <f t="shared" ref="H6177:H6186" si="2307">MID($H$1,(ROW()-2)*4+1,4)</f>
        <v/>
      </c>
      <c r="I6177" t="str">
        <f t="shared" si="2306"/>
        <v/>
      </c>
      <c r="J6177" t="s">
        <v>19265</v>
      </c>
      <c r="K6177" t="str">
        <f t="shared" si="2296"/>
        <v>E7F10000</v>
      </c>
      <c r="L6177" t="str">
        <f t="shared" si="2297"/>
        <v>00C00C00</v>
      </c>
      <c r="M6177" t="str">
        <f t="shared" si="2298"/>
        <v>E7F1000000C00C00</v>
      </c>
      <c r="N6177" t="str">
        <f t="shared" si="2299"/>
        <v>E7F1=耒</v>
      </c>
      <c r="P6177" s="2" t="s">
        <v>21128</v>
      </c>
      <c r="Q6177" s="2" t="s">
        <v>20482</v>
      </c>
      <c r="R6177" t="str">
        <f t="shared" si="2300"/>
        <v>AEEF=锂</v>
      </c>
    </row>
    <row r="6178" spans="1:18">
      <c r="A6178" s="2" t="s">
        <v>21129</v>
      </c>
      <c r="B6178" s="2" t="s">
        <v>21130</v>
      </c>
      <c r="C6178">
        <f t="shared" ref="C6178:C6241" si="2308">HEX2DEC(B6178)-256-256</f>
        <v>6657</v>
      </c>
      <c r="D6178">
        <f t="shared" si="2291"/>
        <v>6401</v>
      </c>
      <c r="E6178">
        <f t="shared" si="2292"/>
        <v>6400</v>
      </c>
      <c r="F6178">
        <f t="shared" si="2293"/>
        <v>819264</v>
      </c>
      <c r="G6178" t="str">
        <f t="shared" si="2294"/>
        <v>000CC040</v>
      </c>
      <c r="H6178" t="str">
        <f t="shared" si="2307"/>
        <v/>
      </c>
      <c r="I6178" t="str">
        <f t="shared" si="2306"/>
        <v/>
      </c>
      <c r="J6178" t="s">
        <v>19525</v>
      </c>
      <c r="K6178" t="str">
        <f t="shared" si="2296"/>
        <v>E8F10000</v>
      </c>
      <c r="L6178" t="str">
        <f t="shared" si="2297"/>
        <v>40C00C00</v>
      </c>
      <c r="M6178" t="str">
        <f t="shared" si="2298"/>
        <v>E8F1000040C00C00</v>
      </c>
      <c r="N6178" t="str">
        <f t="shared" si="2299"/>
        <v>E8F1=耔</v>
      </c>
      <c r="P6178" s="2" t="s">
        <v>21131</v>
      </c>
      <c r="Q6178" s="2" t="s">
        <v>20485</v>
      </c>
      <c r="R6178" t="str">
        <f t="shared" si="2300"/>
        <v>AFEF=锆</v>
      </c>
    </row>
    <row r="6179" spans="1:18">
      <c r="A6179" s="2" t="s">
        <v>21132</v>
      </c>
      <c r="B6179" s="2" t="s">
        <v>21133</v>
      </c>
      <c r="C6179">
        <f t="shared" si="2308"/>
        <v>6658</v>
      </c>
      <c r="D6179">
        <f t="shared" si="2291"/>
        <v>6402</v>
      </c>
      <c r="E6179">
        <f t="shared" si="2292"/>
        <v>6400</v>
      </c>
      <c r="F6179">
        <f t="shared" si="2293"/>
        <v>819328</v>
      </c>
      <c r="G6179" t="str">
        <f t="shared" si="2294"/>
        <v>000CC080</v>
      </c>
      <c r="H6179" t="str">
        <f t="shared" si="2307"/>
        <v/>
      </c>
      <c r="I6179" t="str">
        <f t="shared" si="2306"/>
        <v/>
      </c>
      <c r="J6179" t="s">
        <v>19783</v>
      </c>
      <c r="K6179" t="str">
        <f t="shared" si="2296"/>
        <v>E9F10000</v>
      </c>
      <c r="L6179" t="str">
        <f t="shared" si="2297"/>
        <v>80C00C00</v>
      </c>
      <c r="M6179" t="str">
        <f t="shared" si="2298"/>
        <v>E9F1000080C00C00</v>
      </c>
      <c r="N6179" t="str">
        <f t="shared" si="2299"/>
        <v>E9F1=耖</v>
      </c>
      <c r="P6179" s="2" t="s">
        <v>901</v>
      </c>
      <c r="Q6179" s="2" t="s">
        <v>20488</v>
      </c>
      <c r="R6179" t="str">
        <f t="shared" si="2300"/>
        <v>B0EF=锇</v>
      </c>
    </row>
    <row r="6180" spans="1:18">
      <c r="A6180" s="2" t="s">
        <v>21134</v>
      </c>
      <c r="B6180" s="2" t="s">
        <v>21135</v>
      </c>
      <c r="C6180">
        <f t="shared" si="2308"/>
        <v>6659</v>
      </c>
      <c r="D6180">
        <f t="shared" si="2291"/>
        <v>6403</v>
      </c>
      <c r="E6180">
        <f t="shared" si="2292"/>
        <v>6400</v>
      </c>
      <c r="F6180">
        <f t="shared" si="2293"/>
        <v>819392</v>
      </c>
      <c r="G6180" t="str">
        <f t="shared" si="2294"/>
        <v>000CC0C0</v>
      </c>
      <c r="H6180" t="str">
        <f t="shared" si="2307"/>
        <v/>
      </c>
      <c r="I6180" t="str">
        <f t="shared" si="2306"/>
        <v/>
      </c>
      <c r="J6180" t="s">
        <v>20040</v>
      </c>
      <c r="K6180" t="str">
        <f t="shared" si="2296"/>
        <v>EAF10000</v>
      </c>
      <c r="L6180" t="str">
        <f t="shared" si="2297"/>
        <v>C0C00C00</v>
      </c>
      <c r="M6180" t="str">
        <f t="shared" si="2298"/>
        <v>EAF10000C0C00C00</v>
      </c>
      <c r="N6180" t="str">
        <f t="shared" si="2299"/>
        <v>EAF1=耜</v>
      </c>
      <c r="P6180" s="2" t="s">
        <v>1434</v>
      </c>
      <c r="Q6180" s="2" t="s">
        <v>20490</v>
      </c>
      <c r="R6180" t="str">
        <f t="shared" si="2300"/>
        <v>B1EF=锉</v>
      </c>
    </row>
    <row r="6181" spans="1:18">
      <c r="A6181" s="2" t="s">
        <v>21136</v>
      </c>
      <c r="B6181" s="2" t="s">
        <v>21137</v>
      </c>
      <c r="C6181">
        <f t="shared" si="2308"/>
        <v>6660</v>
      </c>
      <c r="D6181">
        <f t="shared" si="2291"/>
        <v>6404</v>
      </c>
      <c r="E6181">
        <f t="shared" si="2292"/>
        <v>6400</v>
      </c>
      <c r="F6181">
        <f t="shared" si="2293"/>
        <v>819456</v>
      </c>
      <c r="G6181" t="str">
        <f t="shared" si="2294"/>
        <v>000CC100</v>
      </c>
      <c r="H6181" t="str">
        <f t="shared" si="2307"/>
        <v/>
      </c>
      <c r="I6181" t="str">
        <f t="shared" ref="I6181:I6190" si="2309">MID($I$1,(ROW()-2)*4+1,4)</f>
        <v/>
      </c>
      <c r="J6181" t="s">
        <v>20295</v>
      </c>
      <c r="K6181" t="str">
        <f t="shared" si="2296"/>
        <v>EBF10000</v>
      </c>
      <c r="L6181" t="str">
        <f t="shared" si="2297"/>
        <v>00C10C00</v>
      </c>
      <c r="M6181" t="str">
        <f t="shared" si="2298"/>
        <v>EBF1000000C10C00</v>
      </c>
      <c r="N6181" t="str">
        <f t="shared" si="2299"/>
        <v>EBF1=耠</v>
      </c>
      <c r="P6181" s="2" t="s">
        <v>1976</v>
      </c>
      <c r="Q6181" s="2" t="s">
        <v>20492</v>
      </c>
      <c r="R6181" t="str">
        <f t="shared" si="2300"/>
        <v>B2EF=锊</v>
      </c>
    </row>
    <row r="6182" spans="1:18">
      <c r="A6182" s="2" t="s">
        <v>21138</v>
      </c>
      <c r="B6182" s="2" t="s">
        <v>21139</v>
      </c>
      <c r="C6182">
        <f t="shared" si="2308"/>
        <v>6661</v>
      </c>
      <c r="D6182">
        <f t="shared" si="2291"/>
        <v>6405</v>
      </c>
      <c r="E6182">
        <f t="shared" si="2292"/>
        <v>6400</v>
      </c>
      <c r="F6182">
        <f t="shared" si="2293"/>
        <v>819520</v>
      </c>
      <c r="G6182" t="str">
        <f t="shared" si="2294"/>
        <v>000CC140</v>
      </c>
      <c r="H6182" t="str">
        <f t="shared" si="2307"/>
        <v/>
      </c>
      <c r="I6182" t="str">
        <f t="shared" si="2309"/>
        <v/>
      </c>
      <c r="J6182" t="s">
        <v>20548</v>
      </c>
      <c r="K6182" t="str">
        <f t="shared" si="2296"/>
        <v>ECF10000</v>
      </c>
      <c r="L6182" t="str">
        <f t="shared" si="2297"/>
        <v>40C10C00</v>
      </c>
      <c r="M6182" t="str">
        <f t="shared" si="2298"/>
        <v>ECF1000040C10C00</v>
      </c>
      <c r="N6182" t="str">
        <f t="shared" si="2299"/>
        <v>ECF1=耢</v>
      </c>
      <c r="P6182" s="2" t="s">
        <v>2508</v>
      </c>
      <c r="Q6182" s="2" t="s">
        <v>20494</v>
      </c>
      <c r="R6182" t="str">
        <f t="shared" si="2300"/>
        <v>B3EF=锍</v>
      </c>
    </row>
    <row r="6183" spans="1:18">
      <c r="A6183" s="2" t="s">
        <v>21140</v>
      </c>
      <c r="B6183" s="2" t="s">
        <v>21141</v>
      </c>
      <c r="C6183">
        <f t="shared" si="2308"/>
        <v>6662</v>
      </c>
      <c r="D6183">
        <f t="shared" si="2291"/>
        <v>6406</v>
      </c>
      <c r="E6183">
        <f t="shared" si="2292"/>
        <v>6400</v>
      </c>
      <c r="F6183">
        <f t="shared" si="2293"/>
        <v>819584</v>
      </c>
      <c r="G6183" t="str">
        <f t="shared" si="2294"/>
        <v>000CC180</v>
      </c>
      <c r="H6183" t="str">
        <f t="shared" si="2307"/>
        <v/>
      </c>
      <c r="I6183" t="str">
        <f t="shared" si="2309"/>
        <v/>
      </c>
      <c r="J6183" t="s">
        <v>20799</v>
      </c>
      <c r="K6183" t="str">
        <f t="shared" si="2296"/>
        <v>EDF10000</v>
      </c>
      <c r="L6183" t="str">
        <f t="shared" si="2297"/>
        <v>80C10C00</v>
      </c>
      <c r="M6183" t="str">
        <f t="shared" si="2298"/>
        <v>EDF1000080C10C00</v>
      </c>
      <c r="N6183" t="str">
        <f t="shared" si="2299"/>
        <v>EDF1=耥</v>
      </c>
      <c r="P6183" s="2" t="s">
        <v>2972</v>
      </c>
      <c r="Q6183" s="2" t="s">
        <v>20496</v>
      </c>
      <c r="R6183" t="str">
        <f t="shared" si="2300"/>
        <v>B4EF=锎</v>
      </c>
    </row>
    <row r="6184" spans="1:18">
      <c r="A6184" s="2" t="s">
        <v>21142</v>
      </c>
      <c r="B6184" s="2" t="s">
        <v>21143</v>
      </c>
      <c r="C6184">
        <f t="shared" si="2308"/>
        <v>6663</v>
      </c>
      <c r="D6184">
        <f t="shared" si="2291"/>
        <v>6407</v>
      </c>
      <c r="E6184">
        <f t="shared" si="2292"/>
        <v>6400</v>
      </c>
      <c r="F6184">
        <f t="shared" si="2293"/>
        <v>819648</v>
      </c>
      <c r="G6184" t="str">
        <f t="shared" si="2294"/>
        <v>000CC1C0</v>
      </c>
      <c r="H6184" t="str">
        <f t="shared" si="2307"/>
        <v/>
      </c>
      <c r="I6184" t="str">
        <f t="shared" si="2309"/>
        <v/>
      </c>
      <c r="J6184" t="s">
        <v>21047</v>
      </c>
      <c r="K6184" t="str">
        <f t="shared" si="2296"/>
        <v>EEF10000</v>
      </c>
      <c r="L6184" t="str">
        <f t="shared" si="2297"/>
        <v>C0C10C00</v>
      </c>
      <c r="M6184" t="str">
        <f t="shared" si="2298"/>
        <v>EEF10000C0C10C00</v>
      </c>
      <c r="N6184" t="str">
        <f t="shared" si="2299"/>
        <v>EEF1=耦</v>
      </c>
      <c r="P6184" s="2" t="s">
        <v>3323</v>
      </c>
      <c r="Q6184" s="2" t="s">
        <v>20498</v>
      </c>
      <c r="R6184" t="str">
        <f t="shared" si="2300"/>
        <v>B5EF=锏</v>
      </c>
    </row>
    <row r="6185" spans="1:18">
      <c r="A6185" s="2" t="s">
        <v>21144</v>
      </c>
      <c r="B6185" s="2" t="s">
        <v>21145</v>
      </c>
      <c r="C6185">
        <f t="shared" si="2308"/>
        <v>6664</v>
      </c>
      <c r="D6185">
        <f t="shared" si="2291"/>
        <v>6408</v>
      </c>
      <c r="E6185">
        <f t="shared" si="2292"/>
        <v>6400</v>
      </c>
      <c r="F6185">
        <f t="shared" si="2293"/>
        <v>819712</v>
      </c>
      <c r="G6185" t="str">
        <f t="shared" si="2294"/>
        <v>000CC200</v>
      </c>
      <c r="H6185" t="str">
        <f t="shared" si="2307"/>
        <v/>
      </c>
      <c r="I6185" t="str">
        <f t="shared" si="2309"/>
        <v/>
      </c>
      <c r="J6185" t="s">
        <v>21146</v>
      </c>
      <c r="K6185" t="str">
        <f t="shared" si="2296"/>
        <v>EFF10000</v>
      </c>
      <c r="L6185" t="str">
        <f t="shared" si="2297"/>
        <v>00C20C00</v>
      </c>
      <c r="M6185" t="str">
        <f t="shared" si="2298"/>
        <v>EFF1000000C20C00</v>
      </c>
      <c r="N6185" t="str">
        <f t="shared" si="2299"/>
        <v>EFF1=耧</v>
      </c>
      <c r="P6185" s="2" t="s">
        <v>3666</v>
      </c>
      <c r="Q6185" s="2" t="s">
        <v>20500</v>
      </c>
      <c r="R6185" t="str">
        <f t="shared" si="2300"/>
        <v>B6EF=锒</v>
      </c>
    </row>
    <row r="6186" spans="1:18">
      <c r="A6186" s="2" t="s">
        <v>21147</v>
      </c>
      <c r="B6186" s="2" t="s">
        <v>21148</v>
      </c>
      <c r="C6186">
        <f t="shared" si="2308"/>
        <v>6665</v>
      </c>
      <c r="D6186">
        <f t="shared" si="2291"/>
        <v>6409</v>
      </c>
      <c r="E6186">
        <f t="shared" si="2292"/>
        <v>6400</v>
      </c>
      <c r="F6186">
        <f t="shared" si="2293"/>
        <v>819776</v>
      </c>
      <c r="G6186" t="str">
        <f t="shared" si="2294"/>
        <v>000CC240</v>
      </c>
      <c r="H6186" t="str">
        <f t="shared" si="2307"/>
        <v/>
      </c>
      <c r="I6186" t="str">
        <f t="shared" si="2309"/>
        <v/>
      </c>
      <c r="J6186" t="s">
        <v>21149</v>
      </c>
      <c r="K6186" t="str">
        <f t="shared" si="2296"/>
        <v>F0F10000</v>
      </c>
      <c r="L6186" t="str">
        <f t="shared" si="2297"/>
        <v>40C20C00</v>
      </c>
      <c r="M6186" t="str">
        <f t="shared" si="2298"/>
        <v>F0F1000040C20C00</v>
      </c>
      <c r="N6186" t="str">
        <f t="shared" si="2299"/>
        <v>F0F1=耩</v>
      </c>
      <c r="P6186" s="2" t="s">
        <v>4012</v>
      </c>
      <c r="Q6186" s="2" t="s">
        <v>20502</v>
      </c>
      <c r="R6186" t="str">
        <f t="shared" si="2300"/>
        <v>B7EF=锓</v>
      </c>
    </row>
    <row r="6187" spans="1:18">
      <c r="A6187" s="2" t="s">
        <v>21150</v>
      </c>
      <c r="B6187" s="2" t="s">
        <v>21151</v>
      </c>
      <c r="C6187">
        <f t="shared" si="2308"/>
        <v>6666</v>
      </c>
      <c r="D6187">
        <f t="shared" si="2291"/>
        <v>6410</v>
      </c>
      <c r="E6187">
        <f t="shared" si="2292"/>
        <v>6400</v>
      </c>
      <c r="F6187">
        <f t="shared" si="2293"/>
        <v>819840</v>
      </c>
      <c r="G6187" t="str">
        <f t="shared" si="2294"/>
        <v>000CC280</v>
      </c>
      <c r="H6187" t="str">
        <f t="shared" ref="H6187:H6196" si="2310">MID($H$1,(ROW()-2)*4+1,4)</f>
        <v/>
      </c>
      <c r="I6187" t="str">
        <f t="shared" si="2309"/>
        <v/>
      </c>
      <c r="J6187" t="s">
        <v>21152</v>
      </c>
      <c r="K6187" t="str">
        <f t="shared" si="2296"/>
        <v>F1F10000</v>
      </c>
      <c r="L6187" t="str">
        <f t="shared" si="2297"/>
        <v>80C20C00</v>
      </c>
      <c r="M6187" t="str">
        <f t="shared" si="2298"/>
        <v>F1F1000080C20C00</v>
      </c>
      <c r="N6187" t="str">
        <f t="shared" si="2299"/>
        <v>F1F1=耨</v>
      </c>
      <c r="P6187" s="2" t="s">
        <v>4359</v>
      </c>
      <c r="Q6187" s="2" t="s">
        <v>20504</v>
      </c>
      <c r="R6187" t="str">
        <f t="shared" si="2300"/>
        <v>B8EF=锔</v>
      </c>
    </row>
    <row r="6188" spans="1:18">
      <c r="A6188" s="2" t="s">
        <v>21153</v>
      </c>
      <c r="B6188" s="2" t="s">
        <v>21154</v>
      </c>
      <c r="C6188">
        <f t="shared" si="2308"/>
        <v>6667</v>
      </c>
      <c r="D6188">
        <f t="shared" si="2291"/>
        <v>6411</v>
      </c>
      <c r="E6188">
        <f t="shared" si="2292"/>
        <v>6400</v>
      </c>
      <c r="F6188">
        <f t="shared" si="2293"/>
        <v>819904</v>
      </c>
      <c r="G6188" t="str">
        <f t="shared" si="2294"/>
        <v>000CC2C0</v>
      </c>
      <c r="H6188" t="str">
        <f t="shared" si="2310"/>
        <v/>
      </c>
      <c r="I6188" t="str">
        <f t="shared" si="2309"/>
        <v/>
      </c>
      <c r="J6188" t="s">
        <v>21155</v>
      </c>
      <c r="K6188" t="str">
        <f t="shared" si="2296"/>
        <v>F2F10000</v>
      </c>
      <c r="L6188" t="str">
        <f t="shared" si="2297"/>
        <v>C0C20C00</v>
      </c>
      <c r="M6188" t="str">
        <f t="shared" si="2298"/>
        <v>F2F10000C0C20C00</v>
      </c>
      <c r="N6188" t="str">
        <f t="shared" si="2299"/>
        <v>F2F1=耱</v>
      </c>
      <c r="P6188" s="2" t="s">
        <v>4697</v>
      </c>
      <c r="Q6188" s="2" t="s">
        <v>20506</v>
      </c>
      <c r="R6188" t="str">
        <f t="shared" si="2300"/>
        <v>B9EF=锕</v>
      </c>
    </row>
    <row r="6189" spans="1:18">
      <c r="A6189" s="2" t="s">
        <v>21156</v>
      </c>
      <c r="B6189" s="2" t="s">
        <v>21157</v>
      </c>
      <c r="C6189">
        <f t="shared" si="2308"/>
        <v>6668</v>
      </c>
      <c r="D6189">
        <f t="shared" si="2291"/>
        <v>6412</v>
      </c>
      <c r="E6189">
        <f t="shared" si="2292"/>
        <v>6400</v>
      </c>
      <c r="F6189">
        <f t="shared" si="2293"/>
        <v>819968</v>
      </c>
      <c r="G6189" t="str">
        <f t="shared" si="2294"/>
        <v>000CC300</v>
      </c>
      <c r="H6189" t="str">
        <f t="shared" si="2310"/>
        <v/>
      </c>
      <c r="I6189" t="str">
        <f t="shared" si="2309"/>
        <v/>
      </c>
      <c r="J6189" t="s">
        <v>21158</v>
      </c>
      <c r="K6189" t="str">
        <f t="shared" si="2296"/>
        <v>F3F10000</v>
      </c>
      <c r="L6189" t="str">
        <f t="shared" si="2297"/>
        <v>00C30C00</v>
      </c>
      <c r="M6189" t="str">
        <f t="shared" si="2298"/>
        <v>F3F1000000C30C00</v>
      </c>
      <c r="N6189" t="str">
        <f t="shared" si="2299"/>
        <v>F3F1=耋</v>
      </c>
      <c r="P6189" s="2" t="s">
        <v>5037</v>
      </c>
      <c r="Q6189" s="2" t="s">
        <v>20508</v>
      </c>
      <c r="R6189" t="str">
        <f t="shared" si="2300"/>
        <v>BAEF=锖</v>
      </c>
    </row>
    <row r="6190" spans="1:18">
      <c r="A6190" s="2" t="s">
        <v>21159</v>
      </c>
      <c r="B6190" s="2" t="s">
        <v>21160</v>
      </c>
      <c r="C6190">
        <f t="shared" si="2308"/>
        <v>6669</v>
      </c>
      <c r="D6190">
        <f t="shared" si="2291"/>
        <v>6413</v>
      </c>
      <c r="E6190">
        <f t="shared" si="2292"/>
        <v>6400</v>
      </c>
      <c r="F6190">
        <f t="shared" si="2293"/>
        <v>820032</v>
      </c>
      <c r="G6190" t="str">
        <f t="shared" si="2294"/>
        <v>000CC340</v>
      </c>
      <c r="H6190" t="str">
        <f t="shared" si="2310"/>
        <v/>
      </c>
      <c r="I6190" t="str">
        <f t="shared" si="2309"/>
        <v/>
      </c>
      <c r="J6190" t="s">
        <v>21161</v>
      </c>
      <c r="K6190" t="str">
        <f t="shared" si="2296"/>
        <v>F4F10000</v>
      </c>
      <c r="L6190" t="str">
        <f t="shared" si="2297"/>
        <v>40C30C00</v>
      </c>
      <c r="M6190" t="str">
        <f t="shared" si="2298"/>
        <v>F4F1000040C30C00</v>
      </c>
      <c r="N6190" t="str">
        <f t="shared" si="2299"/>
        <v>F4F1=耵</v>
      </c>
      <c r="P6190" s="2" t="s">
        <v>5375</v>
      </c>
      <c r="Q6190" s="2" t="s">
        <v>20510</v>
      </c>
      <c r="R6190" t="str">
        <f t="shared" si="2300"/>
        <v>BBEF=锘</v>
      </c>
    </row>
    <row r="6191" spans="1:18">
      <c r="A6191" s="2" t="s">
        <v>21162</v>
      </c>
      <c r="B6191" s="2" t="s">
        <v>21163</v>
      </c>
      <c r="C6191">
        <f t="shared" si="2308"/>
        <v>6670</v>
      </c>
      <c r="D6191">
        <f t="shared" si="2291"/>
        <v>6414</v>
      </c>
      <c r="E6191">
        <f t="shared" si="2292"/>
        <v>6400</v>
      </c>
      <c r="F6191">
        <f t="shared" si="2293"/>
        <v>820096</v>
      </c>
      <c r="G6191" t="str">
        <f t="shared" si="2294"/>
        <v>000CC380</v>
      </c>
      <c r="H6191" t="str">
        <f t="shared" si="2310"/>
        <v/>
      </c>
      <c r="I6191" t="str">
        <f t="shared" ref="I6191:I6200" si="2311">MID($I$1,(ROW()-2)*4+1,4)</f>
        <v/>
      </c>
      <c r="J6191" t="s">
        <v>21164</v>
      </c>
      <c r="K6191" t="str">
        <f t="shared" si="2296"/>
        <v>F5F10000</v>
      </c>
      <c r="L6191" t="str">
        <f t="shared" si="2297"/>
        <v>80C30C00</v>
      </c>
      <c r="M6191" t="str">
        <f t="shared" si="2298"/>
        <v>F5F1000080C30C00</v>
      </c>
      <c r="N6191" t="str">
        <f t="shared" si="2299"/>
        <v>F5F1=聃</v>
      </c>
      <c r="P6191" s="2" t="s">
        <v>5705</v>
      </c>
      <c r="Q6191" s="2" t="s">
        <v>20512</v>
      </c>
      <c r="R6191" t="str">
        <f t="shared" si="2300"/>
        <v>BCEF=锛</v>
      </c>
    </row>
    <row r="6192" spans="1:18">
      <c r="A6192" s="2" t="s">
        <v>21165</v>
      </c>
      <c r="B6192" s="2" t="s">
        <v>21166</v>
      </c>
      <c r="C6192">
        <f t="shared" si="2308"/>
        <v>6671</v>
      </c>
      <c r="D6192">
        <f t="shared" si="2291"/>
        <v>6415</v>
      </c>
      <c r="E6192">
        <f t="shared" si="2292"/>
        <v>6400</v>
      </c>
      <c r="F6192">
        <f t="shared" si="2293"/>
        <v>820160</v>
      </c>
      <c r="G6192" t="str">
        <f t="shared" si="2294"/>
        <v>000CC3C0</v>
      </c>
      <c r="H6192" t="str">
        <f t="shared" si="2310"/>
        <v/>
      </c>
      <c r="I6192" t="str">
        <f t="shared" si="2311"/>
        <v/>
      </c>
      <c r="J6192" t="s">
        <v>21167</v>
      </c>
      <c r="K6192" t="str">
        <f t="shared" si="2296"/>
        <v>F6F10000</v>
      </c>
      <c r="L6192" t="str">
        <f t="shared" si="2297"/>
        <v>C0C30C00</v>
      </c>
      <c r="M6192" t="str">
        <f t="shared" si="2298"/>
        <v>F6F10000C0C30C00</v>
      </c>
      <c r="N6192" t="str">
        <f t="shared" si="2299"/>
        <v>F6F1=聆</v>
      </c>
      <c r="P6192" s="2" t="s">
        <v>6041</v>
      </c>
      <c r="Q6192" s="2" t="s">
        <v>20514</v>
      </c>
      <c r="R6192" t="str">
        <f t="shared" si="2300"/>
        <v>BDEF=锝</v>
      </c>
    </row>
    <row r="6193" spans="1:18">
      <c r="A6193" s="2" t="s">
        <v>21168</v>
      </c>
      <c r="B6193" s="2" t="s">
        <v>21169</v>
      </c>
      <c r="C6193">
        <f t="shared" si="2308"/>
        <v>6672</v>
      </c>
      <c r="D6193">
        <f t="shared" si="2291"/>
        <v>6416</v>
      </c>
      <c r="E6193">
        <f t="shared" si="2292"/>
        <v>6416</v>
      </c>
      <c r="F6193">
        <f t="shared" si="2293"/>
        <v>821248</v>
      </c>
      <c r="G6193" t="str">
        <f t="shared" si="2294"/>
        <v>000CC800</v>
      </c>
      <c r="H6193" t="str">
        <f t="shared" si="2310"/>
        <v/>
      </c>
      <c r="I6193" t="str">
        <f t="shared" si="2311"/>
        <v/>
      </c>
      <c r="J6193" t="s">
        <v>21170</v>
      </c>
      <c r="K6193" t="str">
        <f t="shared" si="2296"/>
        <v>F7F10000</v>
      </c>
      <c r="L6193" t="str">
        <f t="shared" si="2297"/>
        <v>00C80C00</v>
      </c>
      <c r="M6193" t="str">
        <f t="shared" si="2298"/>
        <v>F7F1000000C80C00</v>
      </c>
      <c r="N6193" t="str">
        <f t="shared" si="2299"/>
        <v>F7F1=聍</v>
      </c>
      <c r="P6193" s="2" t="s">
        <v>6370</v>
      </c>
      <c r="Q6193" s="2" t="s">
        <v>20516</v>
      </c>
      <c r="R6193" t="str">
        <f t="shared" si="2300"/>
        <v>BEEF=锞</v>
      </c>
    </row>
    <row r="6194" spans="1:18">
      <c r="A6194" s="2" t="s">
        <v>21171</v>
      </c>
      <c r="B6194" s="2" t="s">
        <v>21172</v>
      </c>
      <c r="C6194">
        <f t="shared" si="2308"/>
        <v>6673</v>
      </c>
      <c r="D6194">
        <f t="shared" si="2291"/>
        <v>6417</v>
      </c>
      <c r="E6194">
        <f t="shared" si="2292"/>
        <v>6416</v>
      </c>
      <c r="F6194">
        <f t="shared" si="2293"/>
        <v>821312</v>
      </c>
      <c r="G6194" t="str">
        <f t="shared" si="2294"/>
        <v>000CC840</v>
      </c>
      <c r="H6194" t="str">
        <f t="shared" si="2310"/>
        <v/>
      </c>
      <c r="I6194" t="str">
        <f t="shared" si="2311"/>
        <v/>
      </c>
      <c r="J6194" t="s">
        <v>21173</v>
      </c>
      <c r="K6194" t="str">
        <f t="shared" si="2296"/>
        <v>F8F10000</v>
      </c>
      <c r="L6194" t="str">
        <f t="shared" si="2297"/>
        <v>40C80C00</v>
      </c>
      <c r="M6194" t="str">
        <f t="shared" si="2298"/>
        <v>F8F1000040C80C00</v>
      </c>
      <c r="N6194" t="str">
        <f t="shared" si="2299"/>
        <v>F8F1=聒</v>
      </c>
      <c r="P6194" s="2" t="s">
        <v>6706</v>
      </c>
      <c r="Q6194" s="2" t="s">
        <v>20518</v>
      </c>
      <c r="R6194" t="str">
        <f t="shared" si="2300"/>
        <v>BFEF=锟</v>
      </c>
    </row>
    <row r="6195" spans="1:18">
      <c r="A6195" s="2" t="s">
        <v>21174</v>
      </c>
      <c r="B6195" s="2" t="s">
        <v>21175</v>
      </c>
      <c r="C6195">
        <f t="shared" si="2308"/>
        <v>6674</v>
      </c>
      <c r="D6195">
        <f t="shared" si="2291"/>
        <v>6418</v>
      </c>
      <c r="E6195">
        <f t="shared" si="2292"/>
        <v>6416</v>
      </c>
      <c r="F6195">
        <f t="shared" si="2293"/>
        <v>821376</v>
      </c>
      <c r="G6195" t="str">
        <f t="shared" si="2294"/>
        <v>000CC880</v>
      </c>
      <c r="H6195" t="str">
        <f t="shared" si="2310"/>
        <v/>
      </c>
      <c r="I6195" t="str">
        <f t="shared" si="2311"/>
        <v/>
      </c>
      <c r="J6195" t="s">
        <v>21176</v>
      </c>
      <c r="K6195" t="str">
        <f t="shared" si="2296"/>
        <v>F9F10000</v>
      </c>
      <c r="L6195" t="str">
        <f t="shared" si="2297"/>
        <v>80C80C00</v>
      </c>
      <c r="M6195" t="str">
        <f t="shared" si="2298"/>
        <v>F9F1000080C80C00</v>
      </c>
      <c r="N6195" t="str">
        <f t="shared" si="2299"/>
        <v>F9F1=聩</v>
      </c>
      <c r="P6195" s="2" t="s">
        <v>7038</v>
      </c>
      <c r="Q6195" s="2" t="s">
        <v>20520</v>
      </c>
      <c r="R6195" t="str">
        <f t="shared" si="2300"/>
        <v>C0EF=锢</v>
      </c>
    </row>
    <row r="6196" spans="1:18">
      <c r="A6196" s="2" t="s">
        <v>21177</v>
      </c>
      <c r="B6196" s="2" t="s">
        <v>21178</v>
      </c>
      <c r="C6196">
        <f t="shared" si="2308"/>
        <v>6675</v>
      </c>
      <c r="D6196">
        <f t="shared" si="2291"/>
        <v>6419</v>
      </c>
      <c r="E6196">
        <f t="shared" si="2292"/>
        <v>6416</v>
      </c>
      <c r="F6196">
        <f t="shared" si="2293"/>
        <v>821440</v>
      </c>
      <c r="G6196" t="str">
        <f t="shared" si="2294"/>
        <v>000CC8C0</v>
      </c>
      <c r="H6196" t="str">
        <f t="shared" si="2310"/>
        <v/>
      </c>
      <c r="I6196" t="str">
        <f t="shared" si="2311"/>
        <v/>
      </c>
      <c r="J6196" t="s">
        <v>21179</v>
      </c>
      <c r="K6196" t="str">
        <f t="shared" si="2296"/>
        <v>FAF10000</v>
      </c>
      <c r="L6196" t="str">
        <f t="shared" si="2297"/>
        <v>C0C80C00</v>
      </c>
      <c r="M6196" t="str">
        <f t="shared" si="2298"/>
        <v>FAF10000C0C80C00</v>
      </c>
      <c r="N6196" t="str">
        <f t="shared" si="2299"/>
        <v>FAF1=聱</v>
      </c>
      <c r="P6196" s="2" t="s">
        <v>7360</v>
      </c>
      <c r="Q6196" s="2" t="s">
        <v>20522</v>
      </c>
      <c r="R6196" t="str">
        <f t="shared" si="2300"/>
        <v>C1EF=锪</v>
      </c>
    </row>
    <row r="6197" spans="1:18">
      <c r="A6197" s="2" t="s">
        <v>21180</v>
      </c>
      <c r="B6197" s="2" t="s">
        <v>21181</v>
      </c>
      <c r="C6197">
        <f t="shared" si="2308"/>
        <v>6676</v>
      </c>
      <c r="D6197">
        <f t="shared" si="2291"/>
        <v>6420</v>
      </c>
      <c r="E6197">
        <f t="shared" si="2292"/>
        <v>6416</v>
      </c>
      <c r="F6197">
        <f t="shared" si="2293"/>
        <v>821504</v>
      </c>
      <c r="G6197" t="str">
        <f t="shared" si="2294"/>
        <v>000CC900</v>
      </c>
      <c r="H6197" t="str">
        <f t="shared" ref="H6197:H6206" si="2312">MID($H$1,(ROW()-2)*4+1,4)</f>
        <v/>
      </c>
      <c r="I6197" t="str">
        <f t="shared" si="2311"/>
        <v/>
      </c>
      <c r="J6197" t="s">
        <v>21182</v>
      </c>
      <c r="K6197" t="str">
        <f t="shared" si="2296"/>
        <v>FBF10000</v>
      </c>
      <c r="L6197" t="str">
        <f t="shared" si="2297"/>
        <v>00C90C00</v>
      </c>
      <c r="M6197" t="str">
        <f t="shared" si="2298"/>
        <v>FBF1000000C90C00</v>
      </c>
      <c r="N6197" t="str">
        <f t="shared" si="2299"/>
        <v>FBF1=覃</v>
      </c>
      <c r="P6197" s="2" t="s">
        <v>7680</v>
      </c>
      <c r="Q6197" s="2" t="s">
        <v>20524</v>
      </c>
      <c r="R6197" t="str">
        <f t="shared" si="2300"/>
        <v>C2EF=锫</v>
      </c>
    </row>
    <row r="6198" spans="1:18">
      <c r="A6198" s="2" t="s">
        <v>21183</v>
      </c>
      <c r="B6198" s="2" t="s">
        <v>21184</v>
      </c>
      <c r="C6198">
        <f t="shared" si="2308"/>
        <v>6677</v>
      </c>
      <c r="D6198">
        <f t="shared" si="2291"/>
        <v>6421</v>
      </c>
      <c r="E6198">
        <f t="shared" si="2292"/>
        <v>6416</v>
      </c>
      <c r="F6198">
        <f t="shared" si="2293"/>
        <v>821568</v>
      </c>
      <c r="G6198" t="str">
        <f t="shared" si="2294"/>
        <v>000CC940</v>
      </c>
      <c r="H6198" t="str">
        <f t="shared" si="2312"/>
        <v/>
      </c>
      <c r="I6198" t="str">
        <f t="shared" si="2311"/>
        <v/>
      </c>
      <c r="J6198" t="s">
        <v>21185</v>
      </c>
      <c r="K6198" t="str">
        <f t="shared" si="2296"/>
        <v>FCF10000</v>
      </c>
      <c r="L6198" t="str">
        <f t="shared" si="2297"/>
        <v>40C90C00</v>
      </c>
      <c r="M6198" t="str">
        <f t="shared" si="2298"/>
        <v>FCF1000040C90C00</v>
      </c>
      <c r="N6198" t="str">
        <f t="shared" si="2299"/>
        <v>FCF1=顸</v>
      </c>
      <c r="P6198" s="2" t="s">
        <v>8004</v>
      </c>
      <c r="Q6198" s="2" t="s">
        <v>20526</v>
      </c>
      <c r="R6198" t="str">
        <f t="shared" si="2300"/>
        <v>C3EF=锩</v>
      </c>
    </row>
    <row r="6199" spans="1:18">
      <c r="A6199" s="2" t="s">
        <v>21186</v>
      </c>
      <c r="B6199" s="2" t="s">
        <v>21187</v>
      </c>
      <c r="C6199">
        <f t="shared" si="2308"/>
        <v>6678</v>
      </c>
      <c r="D6199">
        <f t="shared" si="2291"/>
        <v>6422</v>
      </c>
      <c r="E6199">
        <f t="shared" si="2292"/>
        <v>6416</v>
      </c>
      <c r="F6199">
        <f t="shared" si="2293"/>
        <v>821632</v>
      </c>
      <c r="G6199" t="str">
        <f t="shared" si="2294"/>
        <v>000CC980</v>
      </c>
      <c r="H6199" t="str">
        <f t="shared" si="2312"/>
        <v/>
      </c>
      <c r="I6199" t="str">
        <f t="shared" si="2311"/>
        <v/>
      </c>
      <c r="J6199" t="s">
        <v>21188</v>
      </c>
      <c r="K6199" t="str">
        <f t="shared" si="2296"/>
        <v>FDF10000</v>
      </c>
      <c r="L6199" t="str">
        <f t="shared" si="2297"/>
        <v>80C90C00</v>
      </c>
      <c r="M6199" t="str">
        <f t="shared" si="2298"/>
        <v>FDF1000080C90C00</v>
      </c>
      <c r="N6199" t="str">
        <f t="shared" si="2299"/>
        <v>FDF1=颀</v>
      </c>
      <c r="P6199" s="2" t="s">
        <v>8317</v>
      </c>
      <c r="Q6199" s="2" t="s">
        <v>20528</v>
      </c>
      <c r="R6199" t="str">
        <f t="shared" si="2300"/>
        <v>C4EF=锬</v>
      </c>
    </row>
    <row r="6200" spans="1:18">
      <c r="A6200" s="2" t="s">
        <v>21189</v>
      </c>
      <c r="B6200" s="2" t="s">
        <v>21190</v>
      </c>
      <c r="C6200">
        <f t="shared" si="2308"/>
        <v>6679</v>
      </c>
      <c r="D6200">
        <f t="shared" si="2291"/>
        <v>6423</v>
      </c>
      <c r="E6200">
        <f t="shared" si="2292"/>
        <v>6416</v>
      </c>
      <c r="F6200">
        <f t="shared" si="2293"/>
        <v>821696</v>
      </c>
      <c r="G6200" t="str">
        <f t="shared" si="2294"/>
        <v>000CC9C0</v>
      </c>
      <c r="H6200" t="str">
        <f t="shared" si="2312"/>
        <v/>
      </c>
      <c r="I6200" t="str">
        <f t="shared" si="2311"/>
        <v/>
      </c>
      <c r="J6200" t="s">
        <v>21191</v>
      </c>
      <c r="K6200" t="str">
        <f t="shared" si="2296"/>
        <v>FEF10000</v>
      </c>
      <c r="L6200" t="str">
        <f t="shared" si="2297"/>
        <v>C0C90C00</v>
      </c>
      <c r="M6200" t="str">
        <f t="shared" si="2298"/>
        <v>FEF10000C0C90C00</v>
      </c>
      <c r="N6200" t="str">
        <f t="shared" si="2299"/>
        <v>FEF1=颃</v>
      </c>
      <c r="P6200" s="2" t="s">
        <v>8636</v>
      </c>
      <c r="Q6200" s="2" t="s">
        <v>20530</v>
      </c>
      <c r="R6200" t="str">
        <f t="shared" si="2300"/>
        <v>C5EF=锱</v>
      </c>
    </row>
    <row r="6201" spans="1:18">
      <c r="A6201" s="2" t="s">
        <v>21192</v>
      </c>
      <c r="B6201" s="2" t="s">
        <v>21193</v>
      </c>
      <c r="C6201">
        <f t="shared" si="2308"/>
        <v>6680</v>
      </c>
      <c r="D6201">
        <f t="shared" si="2291"/>
        <v>6424</v>
      </c>
      <c r="E6201">
        <f t="shared" si="2292"/>
        <v>6416</v>
      </c>
      <c r="F6201">
        <f t="shared" si="2293"/>
        <v>821760</v>
      </c>
      <c r="G6201" t="str">
        <f t="shared" si="2294"/>
        <v>000CCA00</v>
      </c>
      <c r="H6201" t="str">
        <f t="shared" si="2312"/>
        <v/>
      </c>
      <c r="I6201" t="str">
        <f t="shared" ref="I6201:I6210" si="2313">MID($I$1,(ROW()-2)*4+1,4)</f>
        <v/>
      </c>
      <c r="J6201" t="s">
        <v>21194</v>
      </c>
      <c r="K6201" t="str">
        <f t="shared" si="2296"/>
        <v>A1F20000</v>
      </c>
      <c r="L6201" t="str">
        <f t="shared" si="2297"/>
        <v>00CA0C00</v>
      </c>
      <c r="M6201" t="str">
        <f t="shared" si="2298"/>
        <v>A1F2000000CA0C00</v>
      </c>
      <c r="N6201" t="str">
        <f t="shared" si="2299"/>
        <v>A1F2=颉</v>
      </c>
      <c r="P6201" s="2" t="s">
        <v>8954</v>
      </c>
      <c r="Q6201" s="2" t="s">
        <v>20532</v>
      </c>
      <c r="R6201" t="str">
        <f t="shared" si="2300"/>
        <v>C6EF=锲</v>
      </c>
    </row>
    <row r="6202" spans="1:18">
      <c r="A6202" s="2" t="s">
        <v>21195</v>
      </c>
      <c r="B6202" s="2" t="s">
        <v>21196</v>
      </c>
      <c r="C6202">
        <f t="shared" si="2308"/>
        <v>6681</v>
      </c>
      <c r="D6202">
        <f t="shared" si="2291"/>
        <v>6425</v>
      </c>
      <c r="E6202">
        <f t="shared" si="2292"/>
        <v>6416</v>
      </c>
      <c r="F6202">
        <f t="shared" si="2293"/>
        <v>821824</v>
      </c>
      <c r="G6202" t="str">
        <f t="shared" si="2294"/>
        <v>000CCA40</v>
      </c>
      <c r="H6202" t="str">
        <f t="shared" si="2312"/>
        <v/>
      </c>
      <c r="I6202" t="str">
        <f t="shared" si="2313"/>
        <v/>
      </c>
      <c r="J6202" t="s">
        <v>21197</v>
      </c>
      <c r="K6202" t="str">
        <f t="shared" si="2296"/>
        <v>A2F20000</v>
      </c>
      <c r="L6202" t="str">
        <f t="shared" si="2297"/>
        <v>40CA0C00</v>
      </c>
      <c r="M6202" t="str">
        <f t="shared" si="2298"/>
        <v>A2F2000040CA0C00</v>
      </c>
      <c r="N6202" t="str">
        <f t="shared" si="2299"/>
        <v>A2F2=颌</v>
      </c>
      <c r="P6202" s="2" t="s">
        <v>9271</v>
      </c>
      <c r="Q6202" s="2" t="s">
        <v>20534</v>
      </c>
      <c r="R6202" t="str">
        <f t="shared" si="2300"/>
        <v>C7EF=锴</v>
      </c>
    </row>
    <row r="6203" spans="1:18">
      <c r="A6203" s="2" t="s">
        <v>21198</v>
      </c>
      <c r="B6203" s="2" t="s">
        <v>21199</v>
      </c>
      <c r="C6203">
        <f t="shared" si="2308"/>
        <v>6682</v>
      </c>
      <c r="D6203">
        <f t="shared" si="2291"/>
        <v>6426</v>
      </c>
      <c r="E6203">
        <f t="shared" si="2292"/>
        <v>6416</v>
      </c>
      <c r="F6203">
        <f t="shared" si="2293"/>
        <v>821888</v>
      </c>
      <c r="G6203" t="str">
        <f t="shared" si="2294"/>
        <v>000CCA80</v>
      </c>
      <c r="H6203" t="str">
        <f t="shared" si="2312"/>
        <v/>
      </c>
      <c r="I6203" t="str">
        <f t="shared" si="2313"/>
        <v/>
      </c>
      <c r="J6203" t="s">
        <v>21200</v>
      </c>
      <c r="K6203" t="str">
        <f t="shared" si="2296"/>
        <v>A3F20000</v>
      </c>
      <c r="L6203" t="str">
        <f t="shared" si="2297"/>
        <v>80CA0C00</v>
      </c>
      <c r="M6203" t="str">
        <f t="shared" si="2298"/>
        <v>A3F2000080CA0C00</v>
      </c>
      <c r="N6203" t="str">
        <f t="shared" si="2299"/>
        <v>A3F2=颍</v>
      </c>
      <c r="P6203" s="2" t="s">
        <v>9583</v>
      </c>
      <c r="Q6203" s="2" t="s">
        <v>20536</v>
      </c>
      <c r="R6203" t="str">
        <f t="shared" si="2300"/>
        <v>C8EF=锶</v>
      </c>
    </row>
    <row r="6204" spans="1:18">
      <c r="A6204" s="2" t="s">
        <v>21201</v>
      </c>
      <c r="B6204" s="2" t="s">
        <v>21202</v>
      </c>
      <c r="C6204">
        <f t="shared" si="2308"/>
        <v>6683</v>
      </c>
      <c r="D6204">
        <f t="shared" si="2291"/>
        <v>6427</v>
      </c>
      <c r="E6204">
        <f t="shared" si="2292"/>
        <v>6416</v>
      </c>
      <c r="F6204">
        <f t="shared" si="2293"/>
        <v>821952</v>
      </c>
      <c r="G6204" t="str">
        <f t="shared" si="2294"/>
        <v>000CCAC0</v>
      </c>
      <c r="H6204" t="str">
        <f t="shared" si="2312"/>
        <v/>
      </c>
      <c r="I6204" t="str">
        <f t="shared" si="2313"/>
        <v/>
      </c>
      <c r="J6204" t="s">
        <v>21203</v>
      </c>
      <c r="K6204" t="str">
        <f t="shared" si="2296"/>
        <v>A4F20000</v>
      </c>
      <c r="L6204" t="str">
        <f t="shared" si="2297"/>
        <v>C0CA0C00</v>
      </c>
      <c r="M6204" t="str">
        <f t="shared" si="2298"/>
        <v>A4F20000C0CA0C00</v>
      </c>
      <c r="N6204" t="str">
        <f t="shared" si="2299"/>
        <v>A4F2=颏</v>
      </c>
      <c r="P6204" s="2" t="s">
        <v>9899</v>
      </c>
      <c r="Q6204" s="2" t="s">
        <v>20538</v>
      </c>
      <c r="R6204" t="str">
        <f t="shared" si="2300"/>
        <v>C9EF=锷</v>
      </c>
    </row>
    <row r="6205" spans="1:18">
      <c r="A6205" s="2" t="s">
        <v>21204</v>
      </c>
      <c r="B6205" s="2" t="s">
        <v>21205</v>
      </c>
      <c r="C6205">
        <f t="shared" si="2308"/>
        <v>6684</v>
      </c>
      <c r="D6205">
        <f t="shared" si="2291"/>
        <v>6428</v>
      </c>
      <c r="E6205">
        <f t="shared" si="2292"/>
        <v>6416</v>
      </c>
      <c r="F6205">
        <f t="shared" si="2293"/>
        <v>822016</v>
      </c>
      <c r="G6205" t="str">
        <f t="shared" si="2294"/>
        <v>000CCB00</v>
      </c>
      <c r="H6205" t="str">
        <f t="shared" si="2312"/>
        <v/>
      </c>
      <c r="I6205" t="str">
        <f t="shared" si="2313"/>
        <v/>
      </c>
      <c r="J6205" t="s">
        <v>21206</v>
      </c>
      <c r="K6205" t="str">
        <f t="shared" si="2296"/>
        <v>A5F20000</v>
      </c>
      <c r="L6205" t="str">
        <f t="shared" si="2297"/>
        <v>00CB0C00</v>
      </c>
      <c r="M6205" t="str">
        <f t="shared" si="2298"/>
        <v>A5F2000000CB0C00</v>
      </c>
      <c r="N6205" t="str">
        <f t="shared" si="2299"/>
        <v>A5F2=颔</v>
      </c>
      <c r="P6205" s="2" t="s">
        <v>10211</v>
      </c>
      <c r="Q6205" s="2" t="s">
        <v>20540</v>
      </c>
      <c r="R6205" t="str">
        <f t="shared" si="2300"/>
        <v>CAEF=锸</v>
      </c>
    </row>
    <row r="6206" spans="1:18">
      <c r="A6206" s="2" t="s">
        <v>2744</v>
      </c>
      <c r="B6206" s="2" t="s">
        <v>21207</v>
      </c>
      <c r="C6206">
        <f t="shared" si="2308"/>
        <v>6685</v>
      </c>
      <c r="D6206">
        <f t="shared" si="2291"/>
        <v>6429</v>
      </c>
      <c r="E6206">
        <f t="shared" si="2292"/>
        <v>6416</v>
      </c>
      <c r="F6206">
        <f t="shared" si="2293"/>
        <v>822080</v>
      </c>
      <c r="G6206" t="str">
        <f t="shared" si="2294"/>
        <v>000CCB40</v>
      </c>
      <c r="H6206" t="str">
        <f t="shared" si="2312"/>
        <v/>
      </c>
      <c r="I6206" t="str">
        <f t="shared" si="2313"/>
        <v/>
      </c>
      <c r="J6206" t="s">
        <v>21208</v>
      </c>
      <c r="K6206" t="str">
        <f t="shared" si="2296"/>
        <v>A6F20000</v>
      </c>
      <c r="L6206" t="str">
        <f t="shared" si="2297"/>
        <v>40CB0C00</v>
      </c>
      <c r="M6206" t="str">
        <f t="shared" si="2298"/>
        <v>A6F2000040CB0C00</v>
      </c>
      <c r="N6206" t="str">
        <f t="shared" si="2299"/>
        <v>A6F2=颚</v>
      </c>
      <c r="P6206" s="2" t="s">
        <v>10523</v>
      </c>
      <c r="Q6206" s="2" t="s">
        <v>20543</v>
      </c>
      <c r="R6206" t="str">
        <f t="shared" si="2300"/>
        <v>CBEF=锼</v>
      </c>
    </row>
    <row r="6207" spans="1:18">
      <c r="A6207" s="2" t="s">
        <v>21209</v>
      </c>
      <c r="B6207" s="2" t="s">
        <v>21210</v>
      </c>
      <c r="C6207">
        <f t="shared" si="2308"/>
        <v>6686</v>
      </c>
      <c r="D6207">
        <f t="shared" si="2291"/>
        <v>6430</v>
      </c>
      <c r="E6207">
        <f t="shared" si="2292"/>
        <v>6416</v>
      </c>
      <c r="F6207">
        <f t="shared" si="2293"/>
        <v>822144</v>
      </c>
      <c r="G6207" t="str">
        <f t="shared" si="2294"/>
        <v>000CCB80</v>
      </c>
      <c r="H6207" t="str">
        <f t="shared" ref="H6207:H6216" si="2314">MID($H$1,(ROW()-2)*4+1,4)</f>
        <v/>
      </c>
      <c r="I6207" t="str">
        <f t="shared" si="2313"/>
        <v/>
      </c>
      <c r="J6207" t="s">
        <v>21211</v>
      </c>
      <c r="K6207" t="str">
        <f t="shared" si="2296"/>
        <v>A7F20000</v>
      </c>
      <c r="L6207" t="str">
        <f t="shared" si="2297"/>
        <v>80CB0C00</v>
      </c>
      <c r="M6207" t="str">
        <f t="shared" si="2298"/>
        <v>A7F2000080CB0C00</v>
      </c>
      <c r="N6207" t="str">
        <f t="shared" si="2299"/>
        <v>A7F2=颛</v>
      </c>
      <c r="P6207" s="2" t="s">
        <v>10834</v>
      </c>
      <c r="Q6207" s="2" t="s">
        <v>20546</v>
      </c>
      <c r="R6207" t="str">
        <f t="shared" si="2300"/>
        <v>CCEF=锾</v>
      </c>
    </row>
    <row r="6208" spans="1:18">
      <c r="A6208" s="2" t="s">
        <v>21212</v>
      </c>
      <c r="B6208" s="2" t="s">
        <v>21213</v>
      </c>
      <c r="C6208">
        <f t="shared" si="2308"/>
        <v>6687</v>
      </c>
      <c r="D6208">
        <f t="shared" si="2291"/>
        <v>6431</v>
      </c>
      <c r="E6208">
        <f t="shared" si="2292"/>
        <v>6416</v>
      </c>
      <c r="F6208">
        <f t="shared" si="2293"/>
        <v>822208</v>
      </c>
      <c r="G6208" t="str">
        <f t="shared" si="2294"/>
        <v>000CCBC0</v>
      </c>
      <c r="H6208" t="str">
        <f t="shared" si="2314"/>
        <v/>
      </c>
      <c r="I6208" t="str">
        <f t="shared" si="2313"/>
        <v/>
      </c>
      <c r="J6208" t="s">
        <v>21214</v>
      </c>
      <c r="K6208" t="str">
        <f t="shared" si="2296"/>
        <v>A8F20000</v>
      </c>
      <c r="L6208" t="str">
        <f t="shared" si="2297"/>
        <v>C0CB0C00</v>
      </c>
      <c r="M6208" t="str">
        <f t="shared" si="2298"/>
        <v>A8F20000C0CB0C00</v>
      </c>
      <c r="N6208" t="str">
        <f t="shared" si="2299"/>
        <v>A8F2=颞</v>
      </c>
      <c r="P6208" s="2" t="s">
        <v>11134</v>
      </c>
      <c r="Q6208" s="2" t="s">
        <v>20549</v>
      </c>
      <c r="R6208" t="str">
        <f t="shared" si="2300"/>
        <v>CDEF=锿</v>
      </c>
    </row>
    <row r="6209" spans="1:18">
      <c r="A6209" s="2" t="s">
        <v>21215</v>
      </c>
      <c r="B6209" s="2" t="s">
        <v>21216</v>
      </c>
      <c r="C6209">
        <f t="shared" si="2308"/>
        <v>6688</v>
      </c>
      <c r="D6209">
        <f t="shared" si="2291"/>
        <v>6432</v>
      </c>
      <c r="E6209">
        <f t="shared" si="2292"/>
        <v>6432</v>
      </c>
      <c r="F6209">
        <f t="shared" si="2293"/>
        <v>823296</v>
      </c>
      <c r="G6209" t="str">
        <f t="shared" si="2294"/>
        <v>000CD000</v>
      </c>
      <c r="H6209" t="str">
        <f t="shared" si="2314"/>
        <v/>
      </c>
      <c r="I6209" t="str">
        <f t="shared" si="2313"/>
        <v/>
      </c>
      <c r="J6209" t="s">
        <v>21217</v>
      </c>
      <c r="K6209" t="str">
        <f t="shared" si="2296"/>
        <v>A9F20000</v>
      </c>
      <c r="L6209" t="str">
        <f t="shared" si="2297"/>
        <v>00D00C00</v>
      </c>
      <c r="M6209" t="str">
        <f t="shared" si="2298"/>
        <v>A9F2000000D00C00</v>
      </c>
      <c r="N6209" t="str">
        <f t="shared" si="2299"/>
        <v>A9F2=颟</v>
      </c>
      <c r="P6209" s="2" t="s">
        <v>11443</v>
      </c>
      <c r="Q6209" s="2" t="s">
        <v>20552</v>
      </c>
      <c r="R6209" t="str">
        <f t="shared" si="2300"/>
        <v>CEEF=镂</v>
      </c>
    </row>
    <row r="6210" spans="1:18">
      <c r="A6210" s="2" t="s">
        <v>21218</v>
      </c>
      <c r="B6210" s="2" t="s">
        <v>21219</v>
      </c>
      <c r="C6210">
        <f t="shared" si="2308"/>
        <v>6689</v>
      </c>
      <c r="D6210">
        <f t="shared" si="2291"/>
        <v>6433</v>
      </c>
      <c r="E6210">
        <f t="shared" si="2292"/>
        <v>6432</v>
      </c>
      <c r="F6210">
        <f t="shared" si="2293"/>
        <v>823360</v>
      </c>
      <c r="G6210" t="str">
        <f t="shared" si="2294"/>
        <v>000CD040</v>
      </c>
      <c r="H6210" t="str">
        <f t="shared" si="2314"/>
        <v/>
      </c>
      <c r="I6210" t="str">
        <f t="shared" si="2313"/>
        <v/>
      </c>
      <c r="J6210" t="s">
        <v>21220</v>
      </c>
      <c r="K6210" t="str">
        <f t="shared" si="2296"/>
        <v>AAF20000</v>
      </c>
      <c r="L6210" t="str">
        <f t="shared" si="2297"/>
        <v>40D00C00</v>
      </c>
      <c r="M6210" t="str">
        <f t="shared" si="2298"/>
        <v>AAF2000040D00C00</v>
      </c>
      <c r="N6210" t="str">
        <f t="shared" si="2299"/>
        <v>AAF2=颡</v>
      </c>
      <c r="P6210" s="2" t="s">
        <v>11745</v>
      </c>
      <c r="Q6210" s="2" t="s">
        <v>20555</v>
      </c>
      <c r="R6210" t="str">
        <f t="shared" si="2300"/>
        <v>CFEF=锵</v>
      </c>
    </row>
    <row r="6211" spans="1:18">
      <c r="A6211" s="2" t="s">
        <v>21221</v>
      </c>
      <c r="B6211" s="2" t="s">
        <v>21222</v>
      </c>
      <c r="C6211">
        <f t="shared" si="2308"/>
        <v>6690</v>
      </c>
      <c r="D6211">
        <f t="shared" ref="D6211:D6274" si="2315">C6211-256</f>
        <v>6434</v>
      </c>
      <c r="E6211">
        <f t="shared" ref="E6211:E6274" si="2316">INT(D6211/16)*16</f>
        <v>6432</v>
      </c>
      <c r="F6211">
        <f t="shared" ref="F6211:F6274" si="2317">(D6211+E6211)*64</f>
        <v>823424</v>
      </c>
      <c r="G6211" t="str">
        <f t="shared" ref="G6211:G6274" si="2318">DEC2HEX(F6211+16384,8)</f>
        <v>000CD080</v>
      </c>
      <c r="H6211" t="str">
        <f t="shared" si="2314"/>
        <v/>
      </c>
      <c r="I6211" t="str">
        <f t="shared" ref="I6211:I6220" si="2319">MID($I$1,(ROW()-2)*4+1,4)</f>
        <v/>
      </c>
      <c r="J6211" t="s">
        <v>21223</v>
      </c>
      <c r="K6211" t="str">
        <f t="shared" ref="K6211:K6274" si="2320">MID(J6211,3,2)&amp;MID(J6211,1,2)&amp;"0000"</f>
        <v>ABF20000</v>
      </c>
      <c r="L6211" t="str">
        <f t="shared" ref="L6211:L6274" si="2321">MID(G6211,7,2)&amp;MID(G6211,5,2)&amp;MID(G6211,3,2)&amp;MID(G6211,1,2)</f>
        <v>80D00C00</v>
      </c>
      <c r="M6211" t="str">
        <f t="shared" ref="M6211:M6274" si="2322">K6211&amp;L6211</f>
        <v>ABF2000080D00C00</v>
      </c>
      <c r="N6211" t="str">
        <f t="shared" ref="N6211:N6274" si="2323">MID(J6211,3,2)&amp;MID(J6211,1,2)&amp;"="&amp;A6211</f>
        <v>ABF2=颢</v>
      </c>
      <c r="P6211" s="2" t="s">
        <v>12045</v>
      </c>
      <c r="Q6211" s="2" t="s">
        <v>20558</v>
      </c>
      <c r="R6211" t="str">
        <f t="shared" ref="R6211:R6274" si="2324">P6211&amp;"="&amp;Q6211</f>
        <v>D0EF=镄</v>
      </c>
    </row>
    <row r="6212" spans="1:18">
      <c r="A6212" s="2" t="s">
        <v>21224</v>
      </c>
      <c r="B6212" s="2" t="s">
        <v>21225</v>
      </c>
      <c r="C6212">
        <f t="shared" si="2308"/>
        <v>6691</v>
      </c>
      <c r="D6212">
        <f t="shared" si="2315"/>
        <v>6435</v>
      </c>
      <c r="E6212">
        <f t="shared" si="2316"/>
        <v>6432</v>
      </c>
      <c r="F6212">
        <f t="shared" si="2317"/>
        <v>823488</v>
      </c>
      <c r="G6212" t="str">
        <f t="shared" si="2318"/>
        <v>000CD0C0</v>
      </c>
      <c r="H6212" t="str">
        <f t="shared" si="2314"/>
        <v/>
      </c>
      <c r="I6212" t="str">
        <f t="shared" si="2319"/>
        <v/>
      </c>
      <c r="J6212" t="s">
        <v>21226</v>
      </c>
      <c r="K6212" t="str">
        <f t="shared" si="2320"/>
        <v>ACF20000</v>
      </c>
      <c r="L6212" t="str">
        <f t="shared" si="2321"/>
        <v>C0D00C00</v>
      </c>
      <c r="M6212" t="str">
        <f t="shared" si="2322"/>
        <v>ACF20000C0D00C00</v>
      </c>
      <c r="N6212" t="str">
        <f t="shared" si="2323"/>
        <v>ACF2=颥</v>
      </c>
      <c r="P6212" s="2" t="s">
        <v>12342</v>
      </c>
      <c r="Q6212" s="2" t="s">
        <v>20561</v>
      </c>
      <c r="R6212" t="str">
        <f t="shared" si="2324"/>
        <v>D1EF=镅</v>
      </c>
    </row>
    <row r="6213" spans="1:18">
      <c r="A6213" s="2" t="s">
        <v>21227</v>
      </c>
      <c r="B6213" s="2" t="s">
        <v>21228</v>
      </c>
      <c r="C6213">
        <f t="shared" si="2308"/>
        <v>6692</v>
      </c>
      <c r="D6213">
        <f t="shared" si="2315"/>
        <v>6436</v>
      </c>
      <c r="E6213">
        <f t="shared" si="2316"/>
        <v>6432</v>
      </c>
      <c r="F6213">
        <f t="shared" si="2317"/>
        <v>823552</v>
      </c>
      <c r="G6213" t="str">
        <f t="shared" si="2318"/>
        <v>000CD100</v>
      </c>
      <c r="H6213" t="str">
        <f t="shared" si="2314"/>
        <v/>
      </c>
      <c r="I6213" t="str">
        <f t="shared" si="2319"/>
        <v/>
      </c>
      <c r="J6213" t="s">
        <v>21229</v>
      </c>
      <c r="K6213" t="str">
        <f t="shared" si="2320"/>
        <v>ADF20000</v>
      </c>
      <c r="L6213" t="str">
        <f t="shared" si="2321"/>
        <v>00D10C00</v>
      </c>
      <c r="M6213" t="str">
        <f t="shared" si="2322"/>
        <v>ADF2000000D10C00</v>
      </c>
      <c r="N6213" t="str">
        <f t="shared" si="2323"/>
        <v>ADF2=颦</v>
      </c>
      <c r="P6213" s="2" t="s">
        <v>12638</v>
      </c>
      <c r="Q6213" s="2" t="s">
        <v>20564</v>
      </c>
      <c r="R6213" t="str">
        <f t="shared" si="2324"/>
        <v>D2EF=镆</v>
      </c>
    </row>
    <row r="6214" spans="1:18">
      <c r="A6214" s="2" t="s">
        <v>21230</v>
      </c>
      <c r="B6214" s="2" t="s">
        <v>21231</v>
      </c>
      <c r="C6214">
        <f t="shared" si="2308"/>
        <v>6693</v>
      </c>
      <c r="D6214">
        <f t="shared" si="2315"/>
        <v>6437</v>
      </c>
      <c r="E6214">
        <f t="shared" si="2316"/>
        <v>6432</v>
      </c>
      <c r="F6214">
        <f t="shared" si="2317"/>
        <v>823616</v>
      </c>
      <c r="G6214" t="str">
        <f t="shared" si="2318"/>
        <v>000CD140</v>
      </c>
      <c r="H6214" t="str">
        <f t="shared" si="2314"/>
        <v/>
      </c>
      <c r="I6214" t="str">
        <f t="shared" si="2319"/>
        <v/>
      </c>
      <c r="J6214" t="s">
        <v>21232</v>
      </c>
      <c r="K6214" t="str">
        <f t="shared" si="2320"/>
        <v>AEF20000</v>
      </c>
      <c r="L6214" t="str">
        <f t="shared" si="2321"/>
        <v>40D10C00</v>
      </c>
      <c r="M6214" t="str">
        <f t="shared" si="2322"/>
        <v>AEF2000040D10C00</v>
      </c>
      <c r="N6214" t="str">
        <f t="shared" si="2323"/>
        <v>AEF2=虍</v>
      </c>
      <c r="P6214" s="2" t="s">
        <v>12930</v>
      </c>
      <c r="Q6214" s="2" t="s">
        <v>20567</v>
      </c>
      <c r="R6214" t="str">
        <f t="shared" si="2324"/>
        <v>D3EF=镉</v>
      </c>
    </row>
    <row r="6215" spans="1:18">
      <c r="A6215" s="2" t="s">
        <v>21233</v>
      </c>
      <c r="B6215" s="2" t="s">
        <v>21234</v>
      </c>
      <c r="C6215">
        <f t="shared" si="2308"/>
        <v>6694</v>
      </c>
      <c r="D6215">
        <f t="shared" si="2315"/>
        <v>6438</v>
      </c>
      <c r="E6215">
        <f t="shared" si="2316"/>
        <v>6432</v>
      </c>
      <c r="F6215">
        <f t="shared" si="2317"/>
        <v>823680</v>
      </c>
      <c r="G6215" t="str">
        <f t="shared" si="2318"/>
        <v>000CD180</v>
      </c>
      <c r="H6215" t="str">
        <f t="shared" si="2314"/>
        <v/>
      </c>
      <c r="I6215" t="str">
        <f t="shared" si="2319"/>
        <v/>
      </c>
      <c r="J6215" t="s">
        <v>21235</v>
      </c>
      <c r="K6215" t="str">
        <f t="shared" si="2320"/>
        <v>AFF20000</v>
      </c>
      <c r="L6215" t="str">
        <f t="shared" si="2321"/>
        <v>80D10C00</v>
      </c>
      <c r="M6215" t="str">
        <f t="shared" si="2322"/>
        <v>AFF2000080D10C00</v>
      </c>
      <c r="N6215" t="str">
        <f t="shared" si="2323"/>
        <v>AFF2=虔</v>
      </c>
      <c r="P6215" s="2" t="s">
        <v>13226</v>
      </c>
      <c r="Q6215" s="2" t="s">
        <v>20570</v>
      </c>
      <c r="R6215" t="str">
        <f t="shared" si="2324"/>
        <v>D4EF=镌</v>
      </c>
    </row>
    <row r="6216" spans="1:18">
      <c r="A6216" s="2" t="s">
        <v>21236</v>
      </c>
      <c r="B6216" s="2" t="s">
        <v>21237</v>
      </c>
      <c r="C6216">
        <f t="shared" si="2308"/>
        <v>6695</v>
      </c>
      <c r="D6216">
        <f t="shared" si="2315"/>
        <v>6439</v>
      </c>
      <c r="E6216">
        <f t="shared" si="2316"/>
        <v>6432</v>
      </c>
      <c r="F6216">
        <f t="shared" si="2317"/>
        <v>823744</v>
      </c>
      <c r="G6216" t="str">
        <f t="shared" si="2318"/>
        <v>000CD1C0</v>
      </c>
      <c r="H6216" t="str">
        <f t="shared" si="2314"/>
        <v/>
      </c>
      <c r="I6216" t="str">
        <f t="shared" si="2319"/>
        <v/>
      </c>
      <c r="J6216" t="s">
        <v>2322</v>
      </c>
      <c r="K6216" t="str">
        <f t="shared" si="2320"/>
        <v>B0F20000</v>
      </c>
      <c r="L6216" t="str">
        <f t="shared" si="2321"/>
        <v>C0D10C00</v>
      </c>
      <c r="M6216" t="str">
        <f t="shared" si="2322"/>
        <v>B0F20000C0D10C00</v>
      </c>
      <c r="N6216" t="str">
        <f t="shared" si="2323"/>
        <v>B0F2=虬</v>
      </c>
      <c r="P6216" s="2" t="s">
        <v>13520</v>
      </c>
      <c r="Q6216" s="2" t="s">
        <v>20573</v>
      </c>
      <c r="R6216" t="str">
        <f t="shared" si="2324"/>
        <v>D5EF=镎</v>
      </c>
    </row>
    <row r="6217" spans="1:18">
      <c r="A6217" s="2" t="s">
        <v>21238</v>
      </c>
      <c r="B6217" s="2" t="s">
        <v>21239</v>
      </c>
      <c r="C6217">
        <f t="shared" si="2308"/>
        <v>6696</v>
      </c>
      <c r="D6217">
        <f t="shared" si="2315"/>
        <v>6440</v>
      </c>
      <c r="E6217">
        <f t="shared" si="2316"/>
        <v>6432</v>
      </c>
      <c r="F6217">
        <f t="shared" si="2317"/>
        <v>823808</v>
      </c>
      <c r="G6217" t="str">
        <f t="shared" si="2318"/>
        <v>000CD200</v>
      </c>
      <c r="H6217" t="str">
        <f t="shared" ref="H6217:H6226" si="2325">MID($H$1,(ROW()-2)*4+1,4)</f>
        <v/>
      </c>
      <c r="I6217" t="str">
        <f t="shared" si="2319"/>
        <v/>
      </c>
      <c r="J6217" t="s">
        <v>2847</v>
      </c>
      <c r="K6217" t="str">
        <f t="shared" si="2320"/>
        <v>B1F20000</v>
      </c>
      <c r="L6217" t="str">
        <f t="shared" si="2321"/>
        <v>00D20C00</v>
      </c>
      <c r="M6217" t="str">
        <f t="shared" si="2322"/>
        <v>B1F2000000D20C00</v>
      </c>
      <c r="N6217" t="str">
        <f t="shared" si="2323"/>
        <v>B1F2=虮</v>
      </c>
      <c r="P6217" s="2" t="s">
        <v>13811</v>
      </c>
      <c r="Q6217" s="2" t="s">
        <v>20576</v>
      </c>
      <c r="R6217" t="str">
        <f t="shared" si="2324"/>
        <v>D6EF=镏</v>
      </c>
    </row>
    <row r="6218" spans="1:18">
      <c r="A6218" s="2" t="s">
        <v>21240</v>
      </c>
      <c r="B6218" s="2" t="s">
        <v>21241</v>
      </c>
      <c r="C6218">
        <f t="shared" si="2308"/>
        <v>6697</v>
      </c>
      <c r="D6218">
        <f t="shared" si="2315"/>
        <v>6441</v>
      </c>
      <c r="E6218">
        <f t="shared" si="2316"/>
        <v>6432</v>
      </c>
      <c r="F6218">
        <f t="shared" si="2317"/>
        <v>823872</v>
      </c>
      <c r="G6218" t="str">
        <f t="shared" si="2318"/>
        <v>000CD240</v>
      </c>
      <c r="H6218" t="str">
        <f t="shared" si="2325"/>
        <v/>
      </c>
      <c r="I6218" t="str">
        <f t="shared" si="2319"/>
        <v/>
      </c>
      <c r="J6218" t="s">
        <v>3200</v>
      </c>
      <c r="K6218" t="str">
        <f t="shared" si="2320"/>
        <v>B2F20000</v>
      </c>
      <c r="L6218" t="str">
        <f t="shared" si="2321"/>
        <v>40D20C00</v>
      </c>
      <c r="M6218" t="str">
        <f t="shared" si="2322"/>
        <v>B2F2000040D20C00</v>
      </c>
      <c r="N6218" t="str">
        <f t="shared" si="2323"/>
        <v>B2F2=虿</v>
      </c>
      <c r="P6218" s="2" t="s">
        <v>14103</v>
      </c>
      <c r="Q6218" s="2" t="s">
        <v>20579</v>
      </c>
      <c r="R6218" t="str">
        <f t="shared" si="2324"/>
        <v>D7EF=镒</v>
      </c>
    </row>
    <row r="6219" spans="1:18">
      <c r="A6219" s="2" t="s">
        <v>21242</v>
      </c>
      <c r="B6219" s="2" t="s">
        <v>21243</v>
      </c>
      <c r="C6219">
        <f t="shared" si="2308"/>
        <v>6698</v>
      </c>
      <c r="D6219">
        <f t="shared" si="2315"/>
        <v>6442</v>
      </c>
      <c r="E6219">
        <f t="shared" si="2316"/>
        <v>6432</v>
      </c>
      <c r="F6219">
        <f t="shared" si="2317"/>
        <v>823936</v>
      </c>
      <c r="G6219" t="str">
        <f t="shared" si="2318"/>
        <v>000CD280</v>
      </c>
      <c r="H6219" t="str">
        <f t="shared" si="2325"/>
        <v/>
      </c>
      <c r="I6219" t="str">
        <f t="shared" si="2319"/>
        <v/>
      </c>
      <c r="J6219" t="s">
        <v>3548</v>
      </c>
      <c r="K6219" t="str">
        <f t="shared" si="2320"/>
        <v>B3F20000</v>
      </c>
      <c r="L6219" t="str">
        <f t="shared" si="2321"/>
        <v>80D20C00</v>
      </c>
      <c r="M6219" t="str">
        <f t="shared" si="2322"/>
        <v>B3F2000080D20C00</v>
      </c>
      <c r="N6219" t="str">
        <f t="shared" si="2323"/>
        <v>B3F2=虺</v>
      </c>
      <c r="P6219" s="2" t="s">
        <v>14382</v>
      </c>
      <c r="Q6219" s="2" t="s">
        <v>20582</v>
      </c>
      <c r="R6219" t="str">
        <f t="shared" si="2324"/>
        <v>D8EF=镓</v>
      </c>
    </row>
    <row r="6220" spans="1:18">
      <c r="A6220" s="2" t="s">
        <v>21244</v>
      </c>
      <c r="B6220" s="2" t="s">
        <v>21245</v>
      </c>
      <c r="C6220">
        <f t="shared" si="2308"/>
        <v>6699</v>
      </c>
      <c r="D6220">
        <f t="shared" si="2315"/>
        <v>6443</v>
      </c>
      <c r="E6220">
        <f t="shared" si="2316"/>
        <v>6432</v>
      </c>
      <c r="F6220">
        <f t="shared" si="2317"/>
        <v>824000</v>
      </c>
      <c r="G6220" t="str">
        <f t="shared" si="2318"/>
        <v>000CD2C0</v>
      </c>
      <c r="H6220" t="str">
        <f t="shared" si="2325"/>
        <v/>
      </c>
      <c r="I6220" t="str">
        <f t="shared" si="2319"/>
        <v/>
      </c>
      <c r="J6220" t="s">
        <v>3891</v>
      </c>
      <c r="K6220" t="str">
        <f t="shared" si="2320"/>
        <v>B4F20000</v>
      </c>
      <c r="L6220" t="str">
        <f t="shared" si="2321"/>
        <v>C0D20C00</v>
      </c>
      <c r="M6220" t="str">
        <f t="shared" si="2322"/>
        <v>B4F20000C0D20C00</v>
      </c>
      <c r="N6220" t="str">
        <f t="shared" si="2323"/>
        <v>B4F2=虼</v>
      </c>
      <c r="P6220" s="2" t="s">
        <v>14675</v>
      </c>
      <c r="Q6220" s="2" t="s">
        <v>20585</v>
      </c>
      <c r="R6220" t="str">
        <f t="shared" si="2324"/>
        <v>D9EF=镔</v>
      </c>
    </row>
    <row r="6221" spans="1:18">
      <c r="A6221" s="2" t="s">
        <v>21246</v>
      </c>
      <c r="B6221" s="2" t="s">
        <v>21247</v>
      </c>
      <c r="C6221">
        <f t="shared" si="2308"/>
        <v>6700</v>
      </c>
      <c r="D6221">
        <f t="shared" si="2315"/>
        <v>6444</v>
      </c>
      <c r="E6221">
        <f t="shared" si="2316"/>
        <v>6432</v>
      </c>
      <c r="F6221">
        <f t="shared" si="2317"/>
        <v>824064</v>
      </c>
      <c r="G6221" t="str">
        <f t="shared" si="2318"/>
        <v>000CD300</v>
      </c>
      <c r="H6221" t="str">
        <f t="shared" si="2325"/>
        <v/>
      </c>
      <c r="I6221" t="str">
        <f t="shared" ref="I6221:I6230" si="2326">MID($I$1,(ROW()-2)*4+1,4)</f>
        <v/>
      </c>
      <c r="J6221" t="s">
        <v>4235</v>
      </c>
      <c r="K6221" t="str">
        <f t="shared" si="2320"/>
        <v>B5F20000</v>
      </c>
      <c r="L6221" t="str">
        <f t="shared" si="2321"/>
        <v>00D30C00</v>
      </c>
      <c r="M6221" t="str">
        <f t="shared" si="2322"/>
        <v>B5F2000000D30C00</v>
      </c>
      <c r="N6221" t="str">
        <f t="shared" si="2323"/>
        <v>B5F2=虻</v>
      </c>
      <c r="P6221" s="2" t="s">
        <v>14959</v>
      </c>
      <c r="Q6221" s="2" t="s">
        <v>20588</v>
      </c>
      <c r="R6221" t="str">
        <f t="shared" si="2324"/>
        <v>DAEF=镖</v>
      </c>
    </row>
    <row r="6222" spans="1:18">
      <c r="A6222" s="2" t="s">
        <v>21248</v>
      </c>
      <c r="B6222" s="2" t="s">
        <v>21249</v>
      </c>
      <c r="C6222">
        <f t="shared" si="2308"/>
        <v>6701</v>
      </c>
      <c r="D6222">
        <f t="shared" si="2315"/>
        <v>6445</v>
      </c>
      <c r="E6222">
        <f t="shared" si="2316"/>
        <v>6432</v>
      </c>
      <c r="F6222">
        <f t="shared" si="2317"/>
        <v>824128</v>
      </c>
      <c r="G6222" t="str">
        <f t="shared" si="2318"/>
        <v>000CD340</v>
      </c>
      <c r="H6222" t="str">
        <f t="shared" si="2325"/>
        <v/>
      </c>
      <c r="I6222" t="str">
        <f t="shared" si="2326"/>
        <v/>
      </c>
      <c r="J6222" t="s">
        <v>4573</v>
      </c>
      <c r="K6222" t="str">
        <f t="shared" si="2320"/>
        <v>B6F20000</v>
      </c>
      <c r="L6222" t="str">
        <f t="shared" si="2321"/>
        <v>40D30C00</v>
      </c>
      <c r="M6222" t="str">
        <f t="shared" si="2322"/>
        <v>B6F2000040D30C00</v>
      </c>
      <c r="N6222" t="str">
        <f t="shared" si="2323"/>
        <v>B6F2=蚨</v>
      </c>
      <c r="P6222" s="2" t="s">
        <v>15250</v>
      </c>
      <c r="Q6222" s="2" t="s">
        <v>20591</v>
      </c>
      <c r="R6222" t="str">
        <f t="shared" si="2324"/>
        <v>DBEF=镗</v>
      </c>
    </row>
    <row r="6223" spans="1:18">
      <c r="A6223" s="2" t="s">
        <v>21250</v>
      </c>
      <c r="B6223" s="2" t="s">
        <v>21251</v>
      </c>
      <c r="C6223">
        <f t="shared" si="2308"/>
        <v>6702</v>
      </c>
      <c r="D6223">
        <f t="shared" si="2315"/>
        <v>6446</v>
      </c>
      <c r="E6223">
        <f t="shared" si="2316"/>
        <v>6432</v>
      </c>
      <c r="F6223">
        <f t="shared" si="2317"/>
        <v>824192</v>
      </c>
      <c r="G6223" t="str">
        <f t="shared" si="2318"/>
        <v>000CD380</v>
      </c>
      <c r="H6223" t="str">
        <f t="shared" si="2325"/>
        <v/>
      </c>
      <c r="I6223" t="str">
        <f t="shared" si="2326"/>
        <v/>
      </c>
      <c r="J6223" t="s">
        <v>4913</v>
      </c>
      <c r="K6223" t="str">
        <f t="shared" si="2320"/>
        <v>B7F20000</v>
      </c>
      <c r="L6223" t="str">
        <f t="shared" si="2321"/>
        <v>80D30C00</v>
      </c>
      <c r="M6223" t="str">
        <f t="shared" si="2322"/>
        <v>B7F2000080D30C00</v>
      </c>
      <c r="N6223" t="str">
        <f t="shared" si="2323"/>
        <v>B7F2=蚍</v>
      </c>
      <c r="P6223" s="2" t="s">
        <v>15540</v>
      </c>
      <c r="Q6223" s="2" t="s">
        <v>20594</v>
      </c>
      <c r="R6223" t="str">
        <f t="shared" si="2324"/>
        <v>DCEF=镘</v>
      </c>
    </row>
    <row r="6224" spans="1:18">
      <c r="A6224" s="2" t="s">
        <v>21252</v>
      </c>
      <c r="B6224" s="2" t="s">
        <v>21253</v>
      </c>
      <c r="C6224">
        <f t="shared" si="2308"/>
        <v>6703</v>
      </c>
      <c r="D6224">
        <f t="shared" si="2315"/>
        <v>6447</v>
      </c>
      <c r="E6224">
        <f t="shared" si="2316"/>
        <v>6432</v>
      </c>
      <c r="F6224">
        <f t="shared" si="2317"/>
        <v>824256</v>
      </c>
      <c r="G6224" t="str">
        <f t="shared" si="2318"/>
        <v>000CD3C0</v>
      </c>
      <c r="H6224" t="str">
        <f t="shared" si="2325"/>
        <v/>
      </c>
      <c r="I6224" t="str">
        <f t="shared" si="2326"/>
        <v/>
      </c>
      <c r="J6224" t="s">
        <v>5250</v>
      </c>
      <c r="K6224" t="str">
        <f t="shared" si="2320"/>
        <v>B8F20000</v>
      </c>
      <c r="L6224" t="str">
        <f t="shared" si="2321"/>
        <v>C0D30C00</v>
      </c>
      <c r="M6224" t="str">
        <f t="shared" si="2322"/>
        <v>B8F20000C0D30C00</v>
      </c>
      <c r="N6224" t="str">
        <f t="shared" si="2323"/>
        <v>B8F2=蚋</v>
      </c>
      <c r="P6224" s="2" t="s">
        <v>15827</v>
      </c>
      <c r="Q6224" s="2" t="s">
        <v>20597</v>
      </c>
      <c r="R6224" t="str">
        <f t="shared" si="2324"/>
        <v>DDEF=镙</v>
      </c>
    </row>
    <row r="6225" spans="1:18">
      <c r="A6225" s="2" t="s">
        <v>21254</v>
      </c>
      <c r="B6225" s="2" t="s">
        <v>21255</v>
      </c>
      <c r="C6225">
        <f t="shared" si="2308"/>
        <v>6704</v>
      </c>
      <c r="D6225">
        <f t="shared" si="2315"/>
        <v>6448</v>
      </c>
      <c r="E6225">
        <f t="shared" si="2316"/>
        <v>6448</v>
      </c>
      <c r="F6225">
        <f t="shared" si="2317"/>
        <v>825344</v>
      </c>
      <c r="G6225" t="str">
        <f t="shared" si="2318"/>
        <v>000CD800</v>
      </c>
      <c r="H6225" t="str">
        <f t="shared" si="2325"/>
        <v/>
      </c>
      <c r="I6225" t="str">
        <f t="shared" si="2326"/>
        <v/>
      </c>
      <c r="J6225" t="s">
        <v>5583</v>
      </c>
      <c r="K6225" t="str">
        <f t="shared" si="2320"/>
        <v>B9F20000</v>
      </c>
      <c r="L6225" t="str">
        <f t="shared" si="2321"/>
        <v>00D80C00</v>
      </c>
      <c r="M6225" t="str">
        <f t="shared" si="2322"/>
        <v>B9F2000000D80C00</v>
      </c>
      <c r="N6225" t="str">
        <f t="shared" si="2323"/>
        <v>B9F2=蚬</v>
      </c>
      <c r="P6225" s="2" t="s">
        <v>16112</v>
      </c>
      <c r="Q6225" s="2" t="s">
        <v>20600</v>
      </c>
      <c r="R6225" t="str">
        <f t="shared" si="2324"/>
        <v>DEEF=镛</v>
      </c>
    </row>
    <row r="6226" spans="1:18">
      <c r="A6226" s="2" t="s">
        <v>21256</v>
      </c>
      <c r="B6226" s="2" t="s">
        <v>21257</v>
      </c>
      <c r="C6226">
        <f t="shared" si="2308"/>
        <v>6705</v>
      </c>
      <c r="D6226">
        <f t="shared" si="2315"/>
        <v>6449</v>
      </c>
      <c r="E6226">
        <f t="shared" si="2316"/>
        <v>6448</v>
      </c>
      <c r="F6226">
        <f t="shared" si="2317"/>
        <v>825408</v>
      </c>
      <c r="G6226" t="str">
        <f t="shared" si="2318"/>
        <v>000CD840</v>
      </c>
      <c r="H6226" t="str">
        <f t="shared" si="2325"/>
        <v/>
      </c>
      <c r="I6226" t="str">
        <f t="shared" si="2326"/>
        <v/>
      </c>
      <c r="J6226" t="s">
        <v>5919</v>
      </c>
      <c r="K6226" t="str">
        <f t="shared" si="2320"/>
        <v>BAF20000</v>
      </c>
      <c r="L6226" t="str">
        <f t="shared" si="2321"/>
        <v>40D80C00</v>
      </c>
      <c r="M6226" t="str">
        <f t="shared" si="2322"/>
        <v>BAF2000040D80C00</v>
      </c>
      <c r="N6226" t="str">
        <f t="shared" si="2323"/>
        <v>BAF2=蚝</v>
      </c>
      <c r="P6226" s="2" t="s">
        <v>16396</v>
      </c>
      <c r="Q6226" s="2" t="s">
        <v>20603</v>
      </c>
      <c r="R6226" t="str">
        <f t="shared" si="2324"/>
        <v>DFEF=镞</v>
      </c>
    </row>
    <row r="6227" spans="1:18">
      <c r="A6227" s="2" t="s">
        <v>21258</v>
      </c>
      <c r="B6227" s="2" t="s">
        <v>21259</v>
      </c>
      <c r="C6227">
        <f t="shared" si="2308"/>
        <v>6706</v>
      </c>
      <c r="D6227">
        <f t="shared" si="2315"/>
        <v>6450</v>
      </c>
      <c r="E6227">
        <f t="shared" si="2316"/>
        <v>6448</v>
      </c>
      <c r="F6227">
        <f t="shared" si="2317"/>
        <v>825472</v>
      </c>
      <c r="G6227" t="str">
        <f t="shared" si="2318"/>
        <v>000CD880</v>
      </c>
      <c r="H6227" t="str">
        <f t="shared" ref="H6227:H6236" si="2327">MID($H$1,(ROW()-2)*4+1,4)</f>
        <v/>
      </c>
      <c r="I6227" t="str">
        <f t="shared" si="2326"/>
        <v/>
      </c>
      <c r="J6227" t="s">
        <v>6250</v>
      </c>
      <c r="K6227" t="str">
        <f t="shared" si="2320"/>
        <v>BBF20000</v>
      </c>
      <c r="L6227" t="str">
        <f t="shared" si="2321"/>
        <v>80D80C00</v>
      </c>
      <c r="M6227" t="str">
        <f t="shared" si="2322"/>
        <v>BBF2000080D80C00</v>
      </c>
      <c r="N6227" t="str">
        <f t="shared" si="2323"/>
        <v>BBF2=蚧</v>
      </c>
      <c r="P6227" s="2" t="s">
        <v>16674</v>
      </c>
      <c r="Q6227" s="2" t="s">
        <v>20606</v>
      </c>
      <c r="R6227" t="str">
        <f t="shared" si="2324"/>
        <v>E0EF=镟</v>
      </c>
    </row>
    <row r="6228" spans="1:18">
      <c r="A6228" s="2" t="s">
        <v>21260</v>
      </c>
      <c r="B6228" s="2" t="s">
        <v>21261</v>
      </c>
      <c r="C6228">
        <f t="shared" si="2308"/>
        <v>6707</v>
      </c>
      <c r="D6228">
        <f t="shared" si="2315"/>
        <v>6451</v>
      </c>
      <c r="E6228">
        <f t="shared" si="2316"/>
        <v>6448</v>
      </c>
      <c r="F6228">
        <f t="shared" si="2317"/>
        <v>825536</v>
      </c>
      <c r="G6228" t="str">
        <f t="shared" si="2318"/>
        <v>000CD8C0</v>
      </c>
      <c r="H6228" t="str">
        <f t="shared" si="2327"/>
        <v/>
      </c>
      <c r="I6228" t="str">
        <f t="shared" si="2326"/>
        <v/>
      </c>
      <c r="J6228" t="s">
        <v>6578</v>
      </c>
      <c r="K6228" t="str">
        <f t="shared" si="2320"/>
        <v>BCF20000</v>
      </c>
      <c r="L6228" t="str">
        <f t="shared" si="2321"/>
        <v>C0D80C00</v>
      </c>
      <c r="M6228" t="str">
        <f t="shared" si="2322"/>
        <v>BCF20000C0D80C00</v>
      </c>
      <c r="N6228" t="str">
        <f t="shared" si="2323"/>
        <v>BCF2=蚣</v>
      </c>
      <c r="P6228" s="2" t="s">
        <v>16952</v>
      </c>
      <c r="Q6228" s="2" t="s">
        <v>20609</v>
      </c>
      <c r="R6228" t="str">
        <f t="shared" si="2324"/>
        <v>E1EF=镝</v>
      </c>
    </row>
    <row r="6229" spans="1:18">
      <c r="A6229" s="2" t="s">
        <v>21262</v>
      </c>
      <c r="B6229" s="2" t="s">
        <v>21263</v>
      </c>
      <c r="C6229">
        <f t="shared" si="2308"/>
        <v>6708</v>
      </c>
      <c r="D6229">
        <f t="shared" si="2315"/>
        <v>6452</v>
      </c>
      <c r="E6229">
        <f t="shared" si="2316"/>
        <v>6448</v>
      </c>
      <c r="F6229">
        <f t="shared" si="2317"/>
        <v>825600</v>
      </c>
      <c r="G6229" t="str">
        <f t="shared" si="2318"/>
        <v>000CD900</v>
      </c>
      <c r="H6229" t="str">
        <f t="shared" si="2327"/>
        <v/>
      </c>
      <c r="I6229" t="str">
        <f t="shared" si="2326"/>
        <v/>
      </c>
      <c r="J6229" t="s">
        <v>6914</v>
      </c>
      <c r="K6229" t="str">
        <f t="shared" si="2320"/>
        <v>BDF20000</v>
      </c>
      <c r="L6229" t="str">
        <f t="shared" si="2321"/>
        <v>00D90C00</v>
      </c>
      <c r="M6229" t="str">
        <f t="shared" si="2322"/>
        <v>BDF2000000D90C00</v>
      </c>
      <c r="N6229" t="str">
        <f t="shared" si="2323"/>
        <v>BDF2=蚪</v>
      </c>
      <c r="P6229" s="2" t="s">
        <v>17227</v>
      </c>
      <c r="Q6229" s="2" t="s">
        <v>20612</v>
      </c>
      <c r="R6229" t="str">
        <f t="shared" si="2324"/>
        <v>E2EF=镡</v>
      </c>
    </row>
    <row r="6230" spans="1:18">
      <c r="A6230" s="2" t="s">
        <v>21264</v>
      </c>
      <c r="B6230" s="2" t="s">
        <v>21265</v>
      </c>
      <c r="C6230">
        <f t="shared" si="2308"/>
        <v>6709</v>
      </c>
      <c r="D6230">
        <f t="shared" si="2315"/>
        <v>6453</v>
      </c>
      <c r="E6230">
        <f t="shared" si="2316"/>
        <v>6448</v>
      </c>
      <c r="F6230">
        <f t="shared" si="2317"/>
        <v>825664</v>
      </c>
      <c r="G6230" t="str">
        <f t="shared" si="2318"/>
        <v>000CD940</v>
      </c>
      <c r="H6230" t="str">
        <f t="shared" si="2327"/>
        <v/>
      </c>
      <c r="I6230" t="str">
        <f t="shared" si="2326"/>
        <v/>
      </c>
      <c r="J6230" t="s">
        <v>7239</v>
      </c>
      <c r="K6230" t="str">
        <f t="shared" si="2320"/>
        <v>BEF20000</v>
      </c>
      <c r="L6230" t="str">
        <f t="shared" si="2321"/>
        <v>40D90C00</v>
      </c>
      <c r="M6230" t="str">
        <f t="shared" si="2322"/>
        <v>BEF2000040D90C00</v>
      </c>
      <c r="N6230" t="str">
        <f t="shared" si="2323"/>
        <v>BEF2=蚓</v>
      </c>
      <c r="P6230" s="2" t="s">
        <v>17503</v>
      </c>
      <c r="Q6230" s="2" t="s">
        <v>20615</v>
      </c>
      <c r="R6230" t="str">
        <f t="shared" si="2324"/>
        <v>E3EF=镢</v>
      </c>
    </row>
    <row r="6231" spans="1:18">
      <c r="A6231" s="2" t="s">
        <v>21266</v>
      </c>
      <c r="B6231" s="2" t="s">
        <v>21267</v>
      </c>
      <c r="C6231">
        <f t="shared" si="2308"/>
        <v>6710</v>
      </c>
      <c r="D6231">
        <f t="shared" si="2315"/>
        <v>6454</v>
      </c>
      <c r="E6231">
        <f t="shared" si="2316"/>
        <v>6448</v>
      </c>
      <c r="F6231">
        <f t="shared" si="2317"/>
        <v>825728</v>
      </c>
      <c r="G6231" t="str">
        <f t="shared" si="2318"/>
        <v>000CD980</v>
      </c>
      <c r="H6231" t="str">
        <f t="shared" si="2327"/>
        <v/>
      </c>
      <c r="I6231" t="str">
        <f t="shared" ref="I6231:I6240" si="2328">MID($I$1,(ROW()-2)*4+1,4)</f>
        <v/>
      </c>
      <c r="J6231" t="s">
        <v>7561</v>
      </c>
      <c r="K6231" t="str">
        <f t="shared" si="2320"/>
        <v>BFF20000</v>
      </c>
      <c r="L6231" t="str">
        <f t="shared" si="2321"/>
        <v>80D90C00</v>
      </c>
      <c r="M6231" t="str">
        <f t="shared" si="2322"/>
        <v>BFF2000080D90C00</v>
      </c>
      <c r="N6231" t="str">
        <f t="shared" si="2323"/>
        <v>BFF2=蚩</v>
      </c>
      <c r="P6231" s="2" t="s">
        <v>17775</v>
      </c>
      <c r="Q6231" s="2" t="s">
        <v>20618</v>
      </c>
      <c r="R6231" t="str">
        <f t="shared" si="2324"/>
        <v>E4EF=镤</v>
      </c>
    </row>
    <row r="6232" spans="1:18">
      <c r="A6232" s="2" t="s">
        <v>21268</v>
      </c>
      <c r="B6232" s="2" t="s">
        <v>21269</v>
      </c>
      <c r="C6232">
        <f t="shared" si="2308"/>
        <v>6711</v>
      </c>
      <c r="D6232">
        <f t="shared" si="2315"/>
        <v>6455</v>
      </c>
      <c r="E6232">
        <f t="shared" si="2316"/>
        <v>6448</v>
      </c>
      <c r="F6232">
        <f t="shared" si="2317"/>
        <v>825792</v>
      </c>
      <c r="G6232" t="str">
        <f t="shared" si="2318"/>
        <v>000CD9C0</v>
      </c>
      <c r="H6232" t="str">
        <f t="shared" si="2327"/>
        <v/>
      </c>
      <c r="I6232" t="str">
        <f t="shared" si="2328"/>
        <v/>
      </c>
      <c r="J6232" t="s">
        <v>1653</v>
      </c>
      <c r="K6232" t="str">
        <f t="shared" si="2320"/>
        <v>C0F20000</v>
      </c>
      <c r="L6232" t="str">
        <f t="shared" si="2321"/>
        <v>C0D90C00</v>
      </c>
      <c r="M6232" t="str">
        <f t="shared" si="2322"/>
        <v>C0F20000C0D90C00</v>
      </c>
      <c r="N6232" t="str">
        <f t="shared" si="2323"/>
        <v>C0F2=蚶</v>
      </c>
      <c r="P6232" s="2" t="s">
        <v>18047</v>
      </c>
      <c r="Q6232" s="2" t="s">
        <v>20621</v>
      </c>
      <c r="R6232" t="str">
        <f t="shared" si="2324"/>
        <v>E5EF=镥</v>
      </c>
    </row>
    <row r="6233" spans="1:18">
      <c r="A6233" s="2" t="s">
        <v>21270</v>
      </c>
      <c r="B6233" s="2" t="s">
        <v>21271</v>
      </c>
      <c r="C6233">
        <f t="shared" si="2308"/>
        <v>6712</v>
      </c>
      <c r="D6233">
        <f t="shared" si="2315"/>
        <v>6456</v>
      </c>
      <c r="E6233">
        <f t="shared" si="2316"/>
        <v>6448</v>
      </c>
      <c r="F6233">
        <f t="shared" si="2317"/>
        <v>825856</v>
      </c>
      <c r="G6233" t="str">
        <f t="shared" si="2318"/>
        <v>000CDA00</v>
      </c>
      <c r="H6233" t="str">
        <f t="shared" si="2327"/>
        <v/>
      </c>
      <c r="I6233" t="str">
        <f t="shared" si="2328"/>
        <v/>
      </c>
      <c r="J6233" t="s">
        <v>8196</v>
      </c>
      <c r="K6233" t="str">
        <f t="shared" si="2320"/>
        <v>C1F20000</v>
      </c>
      <c r="L6233" t="str">
        <f t="shared" si="2321"/>
        <v>00DA0C00</v>
      </c>
      <c r="M6233" t="str">
        <f t="shared" si="2322"/>
        <v>C1F2000000DA0C00</v>
      </c>
      <c r="N6233" t="str">
        <f t="shared" si="2323"/>
        <v>C1F2=蛄</v>
      </c>
      <c r="P6233" s="2" t="s">
        <v>18316</v>
      </c>
      <c r="Q6233" s="2" t="s">
        <v>20624</v>
      </c>
      <c r="R6233" t="str">
        <f t="shared" si="2324"/>
        <v>E6EF=镦</v>
      </c>
    </row>
    <row r="6234" spans="1:18">
      <c r="A6234" s="2" t="s">
        <v>21272</v>
      </c>
      <c r="B6234" s="2" t="s">
        <v>21273</v>
      </c>
      <c r="C6234">
        <f t="shared" si="2308"/>
        <v>6713</v>
      </c>
      <c r="D6234">
        <f t="shared" si="2315"/>
        <v>6457</v>
      </c>
      <c r="E6234">
        <f t="shared" si="2316"/>
        <v>6448</v>
      </c>
      <c r="F6234">
        <f t="shared" si="2317"/>
        <v>825920</v>
      </c>
      <c r="G6234" t="str">
        <f t="shared" si="2318"/>
        <v>000CDA40</v>
      </c>
      <c r="H6234" t="str">
        <f t="shared" si="2327"/>
        <v/>
      </c>
      <c r="I6234" t="str">
        <f t="shared" si="2328"/>
        <v/>
      </c>
      <c r="J6234" t="s">
        <v>8513</v>
      </c>
      <c r="K6234" t="str">
        <f t="shared" si="2320"/>
        <v>C2F20000</v>
      </c>
      <c r="L6234" t="str">
        <f t="shared" si="2321"/>
        <v>40DA0C00</v>
      </c>
      <c r="M6234" t="str">
        <f t="shared" si="2322"/>
        <v>C2F2000040DA0C00</v>
      </c>
      <c r="N6234" t="str">
        <f t="shared" si="2323"/>
        <v>C2F2=蚵</v>
      </c>
      <c r="P6234" s="2" t="s">
        <v>18583</v>
      </c>
      <c r="Q6234" s="2" t="s">
        <v>20627</v>
      </c>
      <c r="R6234" t="str">
        <f t="shared" si="2324"/>
        <v>E7EF=镧</v>
      </c>
    </row>
    <row r="6235" spans="1:18">
      <c r="A6235" s="2" t="s">
        <v>21274</v>
      </c>
      <c r="B6235" s="2" t="s">
        <v>21275</v>
      </c>
      <c r="C6235">
        <f t="shared" si="2308"/>
        <v>6714</v>
      </c>
      <c r="D6235">
        <f t="shared" si="2315"/>
        <v>6458</v>
      </c>
      <c r="E6235">
        <f t="shared" si="2316"/>
        <v>6448</v>
      </c>
      <c r="F6235">
        <f t="shared" si="2317"/>
        <v>825984</v>
      </c>
      <c r="G6235" t="str">
        <f t="shared" si="2318"/>
        <v>000CDA80</v>
      </c>
      <c r="H6235" t="str">
        <f t="shared" si="2327"/>
        <v/>
      </c>
      <c r="I6235" t="str">
        <f t="shared" si="2328"/>
        <v/>
      </c>
      <c r="J6235" t="s">
        <v>8835</v>
      </c>
      <c r="K6235" t="str">
        <f t="shared" si="2320"/>
        <v>C3F20000</v>
      </c>
      <c r="L6235" t="str">
        <f t="shared" si="2321"/>
        <v>80DA0C00</v>
      </c>
      <c r="M6235" t="str">
        <f t="shared" si="2322"/>
        <v>C3F2000080DA0C00</v>
      </c>
      <c r="N6235" t="str">
        <f t="shared" si="2323"/>
        <v>C3F2=蛎</v>
      </c>
      <c r="P6235" s="2" t="s">
        <v>18847</v>
      </c>
      <c r="Q6235" s="2" t="s">
        <v>20630</v>
      </c>
      <c r="R6235" t="str">
        <f t="shared" si="2324"/>
        <v>E8EF=镨</v>
      </c>
    </row>
    <row r="6236" spans="1:18">
      <c r="A6236" s="2" t="s">
        <v>21276</v>
      </c>
      <c r="B6236" s="2" t="s">
        <v>21277</v>
      </c>
      <c r="C6236">
        <f t="shared" si="2308"/>
        <v>6715</v>
      </c>
      <c r="D6236">
        <f t="shared" si="2315"/>
        <v>6459</v>
      </c>
      <c r="E6236">
        <f t="shared" si="2316"/>
        <v>6448</v>
      </c>
      <c r="F6236">
        <f t="shared" si="2317"/>
        <v>826048</v>
      </c>
      <c r="G6236" t="str">
        <f t="shared" si="2318"/>
        <v>000CDAC0</v>
      </c>
      <c r="H6236" t="str">
        <f t="shared" si="2327"/>
        <v/>
      </c>
      <c r="I6236" t="str">
        <f t="shared" si="2328"/>
        <v/>
      </c>
      <c r="J6236" t="s">
        <v>9148</v>
      </c>
      <c r="K6236" t="str">
        <f t="shared" si="2320"/>
        <v>C4F20000</v>
      </c>
      <c r="L6236" t="str">
        <f t="shared" si="2321"/>
        <v>C0DA0C00</v>
      </c>
      <c r="M6236" t="str">
        <f t="shared" si="2322"/>
        <v>C4F20000C0DA0C00</v>
      </c>
      <c r="N6236" t="str">
        <f t="shared" si="2323"/>
        <v>C4F2=蚰</v>
      </c>
      <c r="P6236" s="2" t="s">
        <v>19109</v>
      </c>
      <c r="Q6236" s="2" t="s">
        <v>20633</v>
      </c>
      <c r="R6236" t="str">
        <f t="shared" si="2324"/>
        <v>E9EF=镩</v>
      </c>
    </row>
    <row r="6237" spans="1:18">
      <c r="A6237" s="2" t="s">
        <v>21278</v>
      </c>
      <c r="B6237" s="2" t="s">
        <v>21279</v>
      </c>
      <c r="C6237">
        <f t="shared" si="2308"/>
        <v>6716</v>
      </c>
      <c r="D6237">
        <f t="shared" si="2315"/>
        <v>6460</v>
      </c>
      <c r="E6237">
        <f t="shared" si="2316"/>
        <v>6448</v>
      </c>
      <c r="F6237">
        <f t="shared" si="2317"/>
        <v>826112</v>
      </c>
      <c r="G6237" t="str">
        <f t="shared" si="2318"/>
        <v>000CDB00</v>
      </c>
      <c r="H6237" t="str">
        <f t="shared" ref="H6237:H6246" si="2329">MID($H$1,(ROW()-2)*4+1,4)</f>
        <v/>
      </c>
      <c r="I6237" t="str">
        <f t="shared" si="2328"/>
        <v/>
      </c>
      <c r="J6237" t="s">
        <v>9459</v>
      </c>
      <c r="K6237" t="str">
        <f t="shared" si="2320"/>
        <v>C5F20000</v>
      </c>
      <c r="L6237" t="str">
        <f t="shared" si="2321"/>
        <v>00DB0C00</v>
      </c>
      <c r="M6237" t="str">
        <f t="shared" si="2322"/>
        <v>C5F2000000DB0C00</v>
      </c>
      <c r="N6237" t="str">
        <f t="shared" si="2323"/>
        <v>C5F2=蚺</v>
      </c>
      <c r="P6237" s="2" t="s">
        <v>19370</v>
      </c>
      <c r="Q6237" s="2" t="s">
        <v>20635</v>
      </c>
      <c r="R6237" t="str">
        <f t="shared" si="2324"/>
        <v>EAEF=镪</v>
      </c>
    </row>
    <row r="6238" spans="1:18">
      <c r="A6238" s="2" t="s">
        <v>21280</v>
      </c>
      <c r="B6238" s="2" t="s">
        <v>21281</v>
      </c>
      <c r="C6238">
        <f t="shared" si="2308"/>
        <v>6717</v>
      </c>
      <c r="D6238">
        <f t="shared" si="2315"/>
        <v>6461</v>
      </c>
      <c r="E6238">
        <f t="shared" si="2316"/>
        <v>6448</v>
      </c>
      <c r="F6238">
        <f t="shared" si="2317"/>
        <v>826176</v>
      </c>
      <c r="G6238" t="str">
        <f t="shared" si="2318"/>
        <v>000CDB40</v>
      </c>
      <c r="H6238" t="str">
        <f t="shared" si="2329"/>
        <v/>
      </c>
      <c r="I6238" t="str">
        <f t="shared" si="2328"/>
        <v/>
      </c>
      <c r="J6238" t="s">
        <v>9774</v>
      </c>
      <c r="K6238" t="str">
        <f t="shared" si="2320"/>
        <v>C6F20000</v>
      </c>
      <c r="L6238" t="str">
        <f t="shared" si="2321"/>
        <v>40DB0C00</v>
      </c>
      <c r="M6238" t="str">
        <f t="shared" si="2322"/>
        <v>C6F2000040DB0C00</v>
      </c>
      <c r="N6238" t="str">
        <f t="shared" si="2323"/>
        <v>C6F2=蚱</v>
      </c>
      <c r="P6238" s="2" t="s">
        <v>19630</v>
      </c>
      <c r="Q6238" s="2" t="s">
        <v>20637</v>
      </c>
      <c r="R6238" t="str">
        <f t="shared" si="2324"/>
        <v>EBEF=镫</v>
      </c>
    </row>
    <row r="6239" spans="1:18">
      <c r="A6239" s="2" t="s">
        <v>21282</v>
      </c>
      <c r="B6239" s="2" t="s">
        <v>21283</v>
      </c>
      <c r="C6239">
        <f t="shared" si="2308"/>
        <v>6718</v>
      </c>
      <c r="D6239">
        <f t="shared" si="2315"/>
        <v>6462</v>
      </c>
      <c r="E6239">
        <f t="shared" si="2316"/>
        <v>6448</v>
      </c>
      <c r="F6239">
        <f t="shared" si="2317"/>
        <v>826240</v>
      </c>
      <c r="G6239" t="str">
        <f t="shared" si="2318"/>
        <v>000CDB80</v>
      </c>
      <c r="H6239" t="str">
        <f t="shared" si="2329"/>
        <v/>
      </c>
      <c r="I6239" t="str">
        <f t="shared" si="2328"/>
        <v/>
      </c>
      <c r="J6239" t="s">
        <v>2020</v>
      </c>
      <c r="K6239" t="str">
        <f t="shared" si="2320"/>
        <v>C7F20000</v>
      </c>
      <c r="L6239" t="str">
        <f t="shared" si="2321"/>
        <v>80DB0C00</v>
      </c>
      <c r="M6239" t="str">
        <f t="shared" si="2322"/>
        <v>C7F2000080DB0C00</v>
      </c>
      <c r="N6239" t="str">
        <f t="shared" si="2323"/>
        <v>C7F2=蚯</v>
      </c>
      <c r="P6239" s="2" t="s">
        <v>19887</v>
      </c>
      <c r="Q6239" s="2" t="s">
        <v>20639</v>
      </c>
      <c r="R6239" t="str">
        <f t="shared" si="2324"/>
        <v>ECEF=镬</v>
      </c>
    </row>
    <row r="6240" spans="1:18">
      <c r="A6240" s="2" t="s">
        <v>21284</v>
      </c>
      <c r="B6240" s="2" t="s">
        <v>21285</v>
      </c>
      <c r="C6240">
        <f t="shared" si="2308"/>
        <v>6719</v>
      </c>
      <c r="D6240">
        <f t="shared" si="2315"/>
        <v>6463</v>
      </c>
      <c r="E6240">
        <f t="shared" si="2316"/>
        <v>6448</v>
      </c>
      <c r="F6240">
        <f t="shared" si="2317"/>
        <v>826304</v>
      </c>
      <c r="G6240" t="str">
        <f t="shared" si="2318"/>
        <v>000CDBC0</v>
      </c>
      <c r="H6240" t="str">
        <f t="shared" si="2329"/>
        <v/>
      </c>
      <c r="I6240" t="str">
        <f t="shared" si="2328"/>
        <v/>
      </c>
      <c r="J6240" t="s">
        <v>10396</v>
      </c>
      <c r="K6240" t="str">
        <f t="shared" si="2320"/>
        <v>C8F20000</v>
      </c>
      <c r="L6240" t="str">
        <f t="shared" si="2321"/>
        <v>C0DB0C00</v>
      </c>
      <c r="M6240" t="str">
        <f t="shared" si="2322"/>
        <v>C8F20000C0DB0C00</v>
      </c>
      <c r="N6240" t="str">
        <f t="shared" si="2323"/>
        <v>C8F2=蛉</v>
      </c>
      <c r="P6240" s="2" t="s">
        <v>20143</v>
      </c>
      <c r="Q6240" s="2" t="s">
        <v>20641</v>
      </c>
      <c r="R6240" t="str">
        <f t="shared" si="2324"/>
        <v>EDEF=镯</v>
      </c>
    </row>
    <row r="6241" spans="1:18">
      <c r="A6241" s="2" t="s">
        <v>21286</v>
      </c>
      <c r="B6241" s="2" t="s">
        <v>21287</v>
      </c>
      <c r="C6241">
        <f t="shared" si="2308"/>
        <v>6720</v>
      </c>
      <c r="D6241">
        <f t="shared" si="2315"/>
        <v>6464</v>
      </c>
      <c r="E6241">
        <f t="shared" si="2316"/>
        <v>6464</v>
      </c>
      <c r="F6241">
        <f t="shared" si="2317"/>
        <v>827392</v>
      </c>
      <c r="G6241" t="str">
        <f t="shared" si="2318"/>
        <v>000CE000</v>
      </c>
      <c r="H6241" t="str">
        <f t="shared" si="2329"/>
        <v/>
      </c>
      <c r="I6241" t="str">
        <f t="shared" ref="I6241:I6250" si="2330">MID($I$1,(ROW()-2)*4+1,4)</f>
        <v/>
      </c>
      <c r="J6241" t="s">
        <v>10709</v>
      </c>
      <c r="K6241" t="str">
        <f t="shared" si="2320"/>
        <v>C9F20000</v>
      </c>
      <c r="L6241" t="str">
        <f t="shared" si="2321"/>
        <v>00E00C00</v>
      </c>
      <c r="M6241" t="str">
        <f t="shared" si="2322"/>
        <v>C9F2000000E00C00</v>
      </c>
      <c r="N6241" t="str">
        <f t="shared" si="2323"/>
        <v>C9F2=蛏</v>
      </c>
      <c r="P6241" s="2" t="s">
        <v>20397</v>
      </c>
      <c r="Q6241" s="2" t="s">
        <v>20644</v>
      </c>
      <c r="R6241" t="str">
        <f t="shared" si="2324"/>
        <v>EEEF=镱</v>
      </c>
    </row>
    <row r="6242" spans="1:18">
      <c r="A6242" s="2" t="s">
        <v>21288</v>
      </c>
      <c r="B6242" s="2" t="s">
        <v>21289</v>
      </c>
      <c r="C6242">
        <f t="shared" ref="C6242:C6305" si="2331">HEX2DEC(B6242)-256-256</f>
        <v>6721</v>
      </c>
      <c r="D6242">
        <f t="shared" si="2315"/>
        <v>6465</v>
      </c>
      <c r="E6242">
        <f t="shared" si="2316"/>
        <v>6464</v>
      </c>
      <c r="F6242">
        <f t="shared" si="2317"/>
        <v>827456</v>
      </c>
      <c r="G6242" t="str">
        <f t="shared" si="2318"/>
        <v>000CE040</v>
      </c>
      <c r="H6242" t="str">
        <f t="shared" si="2329"/>
        <v/>
      </c>
      <c r="I6242" t="str">
        <f t="shared" si="2330"/>
        <v/>
      </c>
      <c r="J6242" t="s">
        <v>11015</v>
      </c>
      <c r="K6242" t="str">
        <f t="shared" si="2320"/>
        <v>CAF20000</v>
      </c>
      <c r="L6242" t="str">
        <f t="shared" si="2321"/>
        <v>40E00C00</v>
      </c>
      <c r="M6242" t="str">
        <f t="shared" si="2322"/>
        <v>CAF2000040E00C00</v>
      </c>
      <c r="N6242" t="str">
        <f t="shared" si="2323"/>
        <v>CAF2=蚴</v>
      </c>
      <c r="P6242" s="2" t="s">
        <v>20649</v>
      </c>
      <c r="Q6242" s="2" t="s">
        <v>20647</v>
      </c>
      <c r="R6242" t="str">
        <f t="shared" si="2324"/>
        <v>EFEF=镲</v>
      </c>
    </row>
    <row r="6243" spans="1:18">
      <c r="A6243" s="2" t="s">
        <v>21290</v>
      </c>
      <c r="B6243" s="2" t="s">
        <v>21291</v>
      </c>
      <c r="C6243">
        <f t="shared" si="2331"/>
        <v>6722</v>
      </c>
      <c r="D6243">
        <f t="shared" si="2315"/>
        <v>6466</v>
      </c>
      <c r="E6243">
        <f t="shared" si="2316"/>
        <v>6464</v>
      </c>
      <c r="F6243">
        <f t="shared" si="2317"/>
        <v>827520</v>
      </c>
      <c r="G6243" t="str">
        <f t="shared" si="2318"/>
        <v>000CE080</v>
      </c>
      <c r="H6243" t="str">
        <f t="shared" si="2329"/>
        <v/>
      </c>
      <c r="I6243" t="str">
        <f t="shared" si="2330"/>
        <v/>
      </c>
      <c r="J6243" t="s">
        <v>11318</v>
      </c>
      <c r="K6243" t="str">
        <f t="shared" si="2320"/>
        <v>CBF20000</v>
      </c>
      <c r="L6243" t="str">
        <f t="shared" si="2321"/>
        <v>80E00C00</v>
      </c>
      <c r="M6243" t="str">
        <f t="shared" si="2322"/>
        <v>CBF2000080E00C00</v>
      </c>
      <c r="N6243" t="str">
        <f t="shared" si="2323"/>
        <v>CBF2=蛩</v>
      </c>
      <c r="P6243" s="2" t="s">
        <v>20899</v>
      </c>
      <c r="Q6243" s="2" t="s">
        <v>20650</v>
      </c>
      <c r="R6243" t="str">
        <f t="shared" si="2324"/>
        <v>F0EF=镳</v>
      </c>
    </row>
    <row r="6244" spans="1:18">
      <c r="A6244" s="2" t="s">
        <v>21292</v>
      </c>
      <c r="B6244" s="2" t="s">
        <v>21293</v>
      </c>
      <c r="C6244">
        <f t="shared" si="2331"/>
        <v>6723</v>
      </c>
      <c r="D6244">
        <f t="shared" si="2315"/>
        <v>6467</v>
      </c>
      <c r="E6244">
        <f t="shared" si="2316"/>
        <v>6464</v>
      </c>
      <c r="F6244">
        <f t="shared" si="2317"/>
        <v>827584</v>
      </c>
      <c r="G6244" t="str">
        <f t="shared" si="2318"/>
        <v>000CE0C0</v>
      </c>
      <c r="H6244" t="str">
        <f t="shared" si="2329"/>
        <v/>
      </c>
      <c r="I6244" t="str">
        <f t="shared" si="2330"/>
        <v/>
      </c>
      <c r="J6244" t="s">
        <v>11622</v>
      </c>
      <c r="K6244" t="str">
        <f t="shared" si="2320"/>
        <v>CCF20000</v>
      </c>
      <c r="L6244" t="str">
        <f t="shared" si="2321"/>
        <v>C0E00C00</v>
      </c>
      <c r="M6244" t="str">
        <f t="shared" si="2322"/>
        <v>CCF20000C0E00C00</v>
      </c>
      <c r="N6244" t="str">
        <f t="shared" si="2323"/>
        <v>CCF2=蛱</v>
      </c>
      <c r="P6244" s="2" t="s">
        <v>21146</v>
      </c>
      <c r="Q6244" s="2" t="s">
        <v>20653</v>
      </c>
      <c r="R6244" t="str">
        <f t="shared" si="2324"/>
        <v>F1EF=锺</v>
      </c>
    </row>
    <row r="6245" spans="1:18">
      <c r="A6245" s="2" t="s">
        <v>21294</v>
      </c>
      <c r="B6245" s="2" t="s">
        <v>21295</v>
      </c>
      <c r="C6245">
        <f t="shared" si="2331"/>
        <v>6724</v>
      </c>
      <c r="D6245">
        <f t="shared" si="2315"/>
        <v>6468</v>
      </c>
      <c r="E6245">
        <f t="shared" si="2316"/>
        <v>6464</v>
      </c>
      <c r="F6245">
        <f t="shared" si="2317"/>
        <v>827648</v>
      </c>
      <c r="G6245" t="str">
        <f t="shared" si="2318"/>
        <v>000CE100</v>
      </c>
      <c r="H6245" t="str">
        <f t="shared" si="2329"/>
        <v/>
      </c>
      <c r="I6245" t="str">
        <f t="shared" si="2330"/>
        <v/>
      </c>
      <c r="J6245" t="s">
        <v>11919</v>
      </c>
      <c r="K6245" t="str">
        <f t="shared" si="2320"/>
        <v>CDF20000</v>
      </c>
      <c r="L6245" t="str">
        <f t="shared" si="2321"/>
        <v>00E10C00</v>
      </c>
      <c r="M6245" t="str">
        <f t="shared" si="2322"/>
        <v>CDF2000000E10C00</v>
      </c>
      <c r="N6245" t="str">
        <f t="shared" si="2323"/>
        <v>CDF2=蛲</v>
      </c>
      <c r="P6245" s="2" t="s">
        <v>21296</v>
      </c>
      <c r="Q6245" s="2" t="s">
        <v>20656</v>
      </c>
      <c r="R6245" t="str">
        <f t="shared" si="2324"/>
        <v>F2EF=矧</v>
      </c>
    </row>
    <row r="6246" spans="1:18">
      <c r="A6246" s="2" t="s">
        <v>21297</v>
      </c>
      <c r="B6246" s="2" t="s">
        <v>21298</v>
      </c>
      <c r="C6246">
        <f t="shared" si="2331"/>
        <v>6725</v>
      </c>
      <c r="D6246">
        <f t="shared" si="2315"/>
        <v>6469</v>
      </c>
      <c r="E6246">
        <f t="shared" si="2316"/>
        <v>6464</v>
      </c>
      <c r="F6246">
        <f t="shared" si="2317"/>
        <v>827712</v>
      </c>
      <c r="G6246" t="str">
        <f t="shared" si="2318"/>
        <v>000CE140</v>
      </c>
      <c r="H6246" t="str">
        <f t="shared" si="2329"/>
        <v/>
      </c>
      <c r="I6246" t="str">
        <f t="shared" si="2330"/>
        <v/>
      </c>
      <c r="J6246" t="s">
        <v>12222</v>
      </c>
      <c r="K6246" t="str">
        <f t="shared" si="2320"/>
        <v>CEF20000</v>
      </c>
      <c r="L6246" t="str">
        <f t="shared" si="2321"/>
        <v>40E10C00</v>
      </c>
      <c r="M6246" t="str">
        <f t="shared" si="2322"/>
        <v>CEF2000040E10C00</v>
      </c>
      <c r="N6246" t="str">
        <f t="shared" si="2323"/>
        <v>CEF2=蛭</v>
      </c>
      <c r="P6246" s="2" t="s">
        <v>21299</v>
      </c>
      <c r="Q6246" s="2" t="s">
        <v>20659</v>
      </c>
      <c r="R6246" t="str">
        <f t="shared" si="2324"/>
        <v>F3EF=矬</v>
      </c>
    </row>
    <row r="6247" spans="1:18">
      <c r="A6247" s="2" t="s">
        <v>21300</v>
      </c>
      <c r="B6247" s="2" t="s">
        <v>21301</v>
      </c>
      <c r="C6247">
        <f t="shared" si="2331"/>
        <v>6726</v>
      </c>
      <c r="D6247">
        <f t="shared" si="2315"/>
        <v>6470</v>
      </c>
      <c r="E6247">
        <f t="shared" si="2316"/>
        <v>6464</v>
      </c>
      <c r="F6247">
        <f t="shared" si="2317"/>
        <v>827776</v>
      </c>
      <c r="G6247" t="str">
        <f t="shared" si="2318"/>
        <v>000CE180</v>
      </c>
      <c r="H6247" t="str">
        <f t="shared" ref="H6247:H6256" si="2332">MID($H$1,(ROW()-2)*4+1,4)</f>
        <v/>
      </c>
      <c r="I6247" t="str">
        <f t="shared" si="2330"/>
        <v/>
      </c>
      <c r="J6247" t="s">
        <v>2364</v>
      </c>
      <c r="K6247" t="str">
        <f t="shared" si="2320"/>
        <v>CFF20000</v>
      </c>
      <c r="L6247" t="str">
        <f t="shared" si="2321"/>
        <v>80E10C00</v>
      </c>
      <c r="M6247" t="str">
        <f t="shared" si="2322"/>
        <v>CFF2000080E10C00</v>
      </c>
      <c r="N6247" t="str">
        <f t="shared" si="2323"/>
        <v>CFF2=蛳</v>
      </c>
      <c r="P6247" s="2" t="s">
        <v>21302</v>
      </c>
      <c r="Q6247" s="2" t="s">
        <v>20662</v>
      </c>
      <c r="R6247" t="str">
        <f t="shared" si="2324"/>
        <v>F4EF=雉</v>
      </c>
    </row>
    <row r="6248" spans="1:18">
      <c r="A6248" s="2" t="s">
        <v>21303</v>
      </c>
      <c r="B6248" s="2" t="s">
        <v>21304</v>
      </c>
      <c r="C6248">
        <f t="shared" si="2331"/>
        <v>6727</v>
      </c>
      <c r="D6248">
        <f t="shared" si="2315"/>
        <v>6471</v>
      </c>
      <c r="E6248">
        <f t="shared" si="2316"/>
        <v>6464</v>
      </c>
      <c r="F6248">
        <f t="shared" si="2317"/>
        <v>827840</v>
      </c>
      <c r="G6248" t="str">
        <f t="shared" si="2318"/>
        <v>000CE1C0</v>
      </c>
      <c r="H6248" t="str">
        <f t="shared" si="2332"/>
        <v/>
      </c>
      <c r="I6248" t="str">
        <f t="shared" si="2330"/>
        <v/>
      </c>
      <c r="J6248" t="s">
        <v>12811</v>
      </c>
      <c r="K6248" t="str">
        <f t="shared" si="2320"/>
        <v>D0F20000</v>
      </c>
      <c r="L6248" t="str">
        <f t="shared" si="2321"/>
        <v>C0E10C00</v>
      </c>
      <c r="M6248" t="str">
        <f t="shared" si="2322"/>
        <v>D0F20000C0E10C00</v>
      </c>
      <c r="N6248" t="str">
        <f t="shared" si="2323"/>
        <v>D0F2=蛐</v>
      </c>
      <c r="P6248" s="2" t="s">
        <v>21305</v>
      </c>
      <c r="Q6248" s="2" t="s">
        <v>20665</v>
      </c>
      <c r="R6248" t="str">
        <f t="shared" si="2324"/>
        <v>F5EF=秕</v>
      </c>
    </row>
    <row r="6249" spans="1:18">
      <c r="A6249" s="2" t="s">
        <v>2750</v>
      </c>
      <c r="B6249" s="2" t="s">
        <v>21306</v>
      </c>
      <c r="C6249">
        <f t="shared" si="2331"/>
        <v>6728</v>
      </c>
      <c r="D6249">
        <f t="shared" si="2315"/>
        <v>6472</v>
      </c>
      <c r="E6249">
        <f t="shared" si="2316"/>
        <v>6464</v>
      </c>
      <c r="F6249">
        <f t="shared" si="2317"/>
        <v>827904</v>
      </c>
      <c r="G6249" t="str">
        <f t="shared" si="2318"/>
        <v>000CE200</v>
      </c>
      <c r="H6249" t="str">
        <f t="shared" si="2332"/>
        <v/>
      </c>
      <c r="I6249" t="str">
        <f t="shared" si="2330"/>
        <v/>
      </c>
      <c r="J6249" t="s">
        <v>13103</v>
      </c>
      <c r="K6249" t="str">
        <f t="shared" si="2320"/>
        <v>D1F20000</v>
      </c>
      <c r="L6249" t="str">
        <f t="shared" si="2321"/>
        <v>00E20C00</v>
      </c>
      <c r="M6249" t="str">
        <f t="shared" si="2322"/>
        <v>D1F2000000E20C00</v>
      </c>
      <c r="N6249" t="str">
        <f t="shared" si="2323"/>
        <v>D1F2=蜓</v>
      </c>
      <c r="P6249" s="2" t="s">
        <v>21307</v>
      </c>
      <c r="Q6249" s="2" t="s">
        <v>20668</v>
      </c>
      <c r="R6249" t="str">
        <f t="shared" si="2324"/>
        <v>F6EF=秭</v>
      </c>
    </row>
    <row r="6250" spans="1:18">
      <c r="A6250" s="2" t="s">
        <v>21308</v>
      </c>
      <c r="B6250" s="2" t="s">
        <v>21309</v>
      </c>
      <c r="C6250">
        <f t="shared" si="2331"/>
        <v>6729</v>
      </c>
      <c r="D6250">
        <f t="shared" si="2315"/>
        <v>6473</v>
      </c>
      <c r="E6250">
        <f t="shared" si="2316"/>
        <v>6464</v>
      </c>
      <c r="F6250">
        <f t="shared" si="2317"/>
        <v>827968</v>
      </c>
      <c r="G6250" t="str">
        <f t="shared" si="2318"/>
        <v>000CE240</v>
      </c>
      <c r="H6250" t="str">
        <f t="shared" si="2332"/>
        <v/>
      </c>
      <c r="I6250" t="str">
        <f t="shared" si="2330"/>
        <v/>
      </c>
      <c r="J6250" t="s">
        <v>13403</v>
      </c>
      <c r="K6250" t="str">
        <f t="shared" si="2320"/>
        <v>D2F20000</v>
      </c>
      <c r="L6250" t="str">
        <f t="shared" si="2321"/>
        <v>40E20C00</v>
      </c>
      <c r="M6250" t="str">
        <f t="shared" si="2322"/>
        <v>D2F2000040E20C00</v>
      </c>
      <c r="N6250" t="str">
        <f t="shared" si="2323"/>
        <v>D2F2=蛞</v>
      </c>
      <c r="P6250" s="2" t="s">
        <v>21310</v>
      </c>
      <c r="Q6250" s="2" t="s">
        <v>20671</v>
      </c>
      <c r="R6250" t="str">
        <f t="shared" si="2324"/>
        <v>F7EF=秣</v>
      </c>
    </row>
    <row r="6251" spans="1:18">
      <c r="A6251" s="2" t="s">
        <v>21311</v>
      </c>
      <c r="B6251" s="2" t="s">
        <v>21312</v>
      </c>
      <c r="C6251">
        <f t="shared" si="2331"/>
        <v>6730</v>
      </c>
      <c r="D6251">
        <f t="shared" si="2315"/>
        <v>6474</v>
      </c>
      <c r="E6251">
        <f t="shared" si="2316"/>
        <v>6464</v>
      </c>
      <c r="F6251">
        <f t="shared" si="2317"/>
        <v>828032</v>
      </c>
      <c r="G6251" t="str">
        <f t="shared" si="2318"/>
        <v>000CE280</v>
      </c>
      <c r="H6251" t="str">
        <f t="shared" si="2332"/>
        <v/>
      </c>
      <c r="I6251" t="str">
        <f t="shared" ref="I6251:I6260" si="2333">MID($I$1,(ROW()-2)*4+1,4)</f>
        <v/>
      </c>
      <c r="J6251" t="s">
        <v>13692</v>
      </c>
      <c r="K6251" t="str">
        <f t="shared" si="2320"/>
        <v>D3F20000</v>
      </c>
      <c r="L6251" t="str">
        <f t="shared" si="2321"/>
        <v>80E20C00</v>
      </c>
      <c r="M6251" t="str">
        <f t="shared" si="2322"/>
        <v>D3F2000080E20C00</v>
      </c>
      <c r="N6251" t="str">
        <f t="shared" si="2323"/>
        <v>D3F2=蛴</v>
      </c>
      <c r="P6251" s="2" t="s">
        <v>21313</v>
      </c>
      <c r="Q6251" s="2" t="s">
        <v>20674</v>
      </c>
      <c r="R6251" t="str">
        <f t="shared" si="2324"/>
        <v>F8EF=秫</v>
      </c>
    </row>
    <row r="6252" spans="1:18">
      <c r="A6252" s="2" t="s">
        <v>21314</v>
      </c>
      <c r="B6252" s="2" t="s">
        <v>21315</v>
      </c>
      <c r="C6252">
        <f t="shared" si="2331"/>
        <v>6731</v>
      </c>
      <c r="D6252">
        <f t="shared" si="2315"/>
        <v>6475</v>
      </c>
      <c r="E6252">
        <f t="shared" si="2316"/>
        <v>6464</v>
      </c>
      <c r="F6252">
        <f t="shared" si="2317"/>
        <v>828096</v>
      </c>
      <c r="G6252" t="str">
        <f t="shared" si="2318"/>
        <v>000CE2C0</v>
      </c>
      <c r="H6252" t="str">
        <f t="shared" si="2332"/>
        <v/>
      </c>
      <c r="I6252" t="str">
        <f t="shared" si="2333"/>
        <v/>
      </c>
      <c r="J6252" t="s">
        <v>13988</v>
      </c>
      <c r="K6252" t="str">
        <f t="shared" si="2320"/>
        <v>D4F20000</v>
      </c>
      <c r="L6252" t="str">
        <f t="shared" si="2321"/>
        <v>C0E20C00</v>
      </c>
      <c r="M6252" t="str">
        <f t="shared" si="2322"/>
        <v>D4F20000C0E20C00</v>
      </c>
      <c r="N6252" t="str">
        <f t="shared" si="2323"/>
        <v>D4F2=蛟</v>
      </c>
      <c r="P6252" s="2" t="s">
        <v>21316</v>
      </c>
      <c r="Q6252" s="2" t="s">
        <v>20677</v>
      </c>
      <c r="R6252" t="str">
        <f t="shared" si="2324"/>
        <v>F9EF=稆</v>
      </c>
    </row>
    <row r="6253" spans="1:18">
      <c r="A6253" s="2" t="s">
        <v>21317</v>
      </c>
      <c r="B6253" s="2" t="s">
        <v>21318</v>
      </c>
      <c r="C6253">
        <f t="shared" si="2331"/>
        <v>6732</v>
      </c>
      <c r="D6253">
        <f t="shared" si="2315"/>
        <v>6476</v>
      </c>
      <c r="E6253">
        <f t="shared" si="2316"/>
        <v>6464</v>
      </c>
      <c r="F6253">
        <f t="shared" si="2317"/>
        <v>828160</v>
      </c>
      <c r="G6253" t="str">
        <f t="shared" si="2318"/>
        <v>000CE300</v>
      </c>
      <c r="H6253" t="str">
        <f t="shared" si="2332"/>
        <v/>
      </c>
      <c r="I6253" t="str">
        <f t="shared" si="2333"/>
        <v/>
      </c>
      <c r="J6253" t="s">
        <v>14272</v>
      </c>
      <c r="K6253" t="str">
        <f t="shared" si="2320"/>
        <v>D5F20000</v>
      </c>
      <c r="L6253" t="str">
        <f t="shared" si="2321"/>
        <v>00E30C00</v>
      </c>
      <c r="M6253" t="str">
        <f t="shared" si="2322"/>
        <v>D5F2000000E30C00</v>
      </c>
      <c r="N6253" t="str">
        <f t="shared" si="2323"/>
        <v>D5F2=蛘</v>
      </c>
      <c r="P6253" s="2" t="s">
        <v>21319</v>
      </c>
      <c r="Q6253" s="2" t="s">
        <v>20680</v>
      </c>
      <c r="R6253" t="str">
        <f t="shared" si="2324"/>
        <v>FAEF=嵇</v>
      </c>
    </row>
    <row r="6254" spans="1:18">
      <c r="A6254" s="2" t="s">
        <v>21320</v>
      </c>
      <c r="B6254" s="2" t="s">
        <v>21321</v>
      </c>
      <c r="C6254">
        <f t="shared" si="2331"/>
        <v>6733</v>
      </c>
      <c r="D6254">
        <f t="shared" si="2315"/>
        <v>6477</v>
      </c>
      <c r="E6254">
        <f t="shared" si="2316"/>
        <v>6464</v>
      </c>
      <c r="F6254">
        <f t="shared" si="2317"/>
        <v>828224</v>
      </c>
      <c r="G6254" t="str">
        <f t="shared" si="2318"/>
        <v>000CE340</v>
      </c>
      <c r="H6254" t="str">
        <f t="shared" si="2332"/>
        <v/>
      </c>
      <c r="I6254" t="str">
        <f t="shared" si="2333"/>
        <v/>
      </c>
      <c r="J6254" t="s">
        <v>14565</v>
      </c>
      <c r="K6254" t="str">
        <f t="shared" si="2320"/>
        <v>D6F20000</v>
      </c>
      <c r="L6254" t="str">
        <f t="shared" si="2321"/>
        <v>40E30C00</v>
      </c>
      <c r="M6254" t="str">
        <f t="shared" si="2322"/>
        <v>D6F2000040E30C00</v>
      </c>
      <c r="N6254" t="str">
        <f t="shared" si="2323"/>
        <v>D6F2=蛑</v>
      </c>
      <c r="P6254" s="2" t="s">
        <v>21322</v>
      </c>
      <c r="Q6254" s="2" t="s">
        <v>20683</v>
      </c>
      <c r="R6254" t="str">
        <f t="shared" si="2324"/>
        <v>FBEF=稃</v>
      </c>
    </row>
    <row r="6255" spans="1:18">
      <c r="A6255" s="2" t="s">
        <v>21323</v>
      </c>
      <c r="B6255" s="2" t="s">
        <v>21324</v>
      </c>
      <c r="C6255">
        <f t="shared" si="2331"/>
        <v>6734</v>
      </c>
      <c r="D6255">
        <f t="shared" si="2315"/>
        <v>6478</v>
      </c>
      <c r="E6255">
        <f t="shared" si="2316"/>
        <v>6464</v>
      </c>
      <c r="F6255">
        <f t="shared" si="2317"/>
        <v>828288</v>
      </c>
      <c r="G6255" t="str">
        <f t="shared" si="2318"/>
        <v>000CE380</v>
      </c>
      <c r="H6255" t="str">
        <f t="shared" si="2332"/>
        <v/>
      </c>
      <c r="I6255" t="str">
        <f t="shared" si="2333"/>
        <v/>
      </c>
      <c r="J6255" t="s">
        <v>14856</v>
      </c>
      <c r="K6255" t="str">
        <f t="shared" si="2320"/>
        <v>D7F20000</v>
      </c>
      <c r="L6255" t="str">
        <f t="shared" si="2321"/>
        <v>80E30C00</v>
      </c>
      <c r="M6255" t="str">
        <f t="shared" si="2322"/>
        <v>D7F2000080E30C00</v>
      </c>
      <c r="N6255" t="str">
        <f t="shared" si="2323"/>
        <v>D7F2=蜃</v>
      </c>
      <c r="P6255" s="2" t="s">
        <v>21325</v>
      </c>
      <c r="Q6255" s="2" t="s">
        <v>20686</v>
      </c>
      <c r="R6255" t="str">
        <f t="shared" si="2324"/>
        <v>FCEF=稂</v>
      </c>
    </row>
    <row r="6256" spans="1:18">
      <c r="A6256" s="2" t="s">
        <v>21326</v>
      </c>
      <c r="B6256" s="2" t="s">
        <v>21327</v>
      </c>
      <c r="C6256">
        <f t="shared" si="2331"/>
        <v>6735</v>
      </c>
      <c r="D6256">
        <f t="shared" si="2315"/>
        <v>6479</v>
      </c>
      <c r="E6256">
        <f t="shared" si="2316"/>
        <v>6464</v>
      </c>
      <c r="F6256">
        <f t="shared" si="2317"/>
        <v>828352</v>
      </c>
      <c r="G6256" t="str">
        <f t="shared" si="2318"/>
        <v>000CE3C0</v>
      </c>
      <c r="H6256" t="str">
        <f t="shared" si="2332"/>
        <v/>
      </c>
      <c r="I6256" t="str">
        <f t="shared" si="2333"/>
        <v/>
      </c>
      <c r="J6256" t="s">
        <v>15133</v>
      </c>
      <c r="K6256" t="str">
        <f t="shared" si="2320"/>
        <v>D8F20000</v>
      </c>
      <c r="L6256" t="str">
        <f t="shared" si="2321"/>
        <v>C0E30C00</v>
      </c>
      <c r="M6256" t="str">
        <f t="shared" si="2322"/>
        <v>D8F20000C0E30C00</v>
      </c>
      <c r="N6256" t="str">
        <f t="shared" si="2323"/>
        <v>D8F2=蜇</v>
      </c>
      <c r="P6256" s="2" t="s">
        <v>21328</v>
      </c>
      <c r="Q6256" s="2" t="s">
        <v>20689</v>
      </c>
      <c r="R6256" t="str">
        <f t="shared" si="2324"/>
        <v>FDEF=稞</v>
      </c>
    </row>
    <row r="6257" spans="1:18">
      <c r="A6257" s="2" t="s">
        <v>21329</v>
      </c>
      <c r="B6257" s="2" t="s">
        <v>21330</v>
      </c>
      <c r="C6257">
        <f t="shared" si="2331"/>
        <v>6736</v>
      </c>
      <c r="D6257">
        <f t="shared" si="2315"/>
        <v>6480</v>
      </c>
      <c r="E6257">
        <f t="shared" si="2316"/>
        <v>6480</v>
      </c>
      <c r="F6257">
        <f t="shared" si="2317"/>
        <v>829440</v>
      </c>
      <c r="G6257" t="str">
        <f t="shared" si="2318"/>
        <v>000CE800</v>
      </c>
      <c r="H6257" t="str">
        <f t="shared" ref="H6257:H6266" si="2334">MID($H$1,(ROW()-2)*4+1,4)</f>
        <v/>
      </c>
      <c r="I6257" t="str">
        <f t="shared" si="2333"/>
        <v/>
      </c>
      <c r="J6257" t="s">
        <v>15423</v>
      </c>
      <c r="K6257" t="str">
        <f t="shared" si="2320"/>
        <v>D9F20000</v>
      </c>
      <c r="L6257" t="str">
        <f t="shared" si="2321"/>
        <v>00E80C00</v>
      </c>
      <c r="M6257" t="str">
        <f t="shared" si="2322"/>
        <v>D9F2000000E80C00</v>
      </c>
      <c r="N6257" t="str">
        <f t="shared" si="2323"/>
        <v>D9F2=蛸</v>
      </c>
      <c r="P6257" s="2" t="s">
        <v>21331</v>
      </c>
      <c r="Q6257" s="2" t="s">
        <v>20692</v>
      </c>
      <c r="R6257" t="str">
        <f t="shared" si="2324"/>
        <v>FEEF=稔</v>
      </c>
    </row>
    <row r="6258" spans="1:18">
      <c r="A6258" s="2" t="s">
        <v>21332</v>
      </c>
      <c r="B6258" s="2" t="s">
        <v>21333</v>
      </c>
      <c r="C6258">
        <f t="shared" si="2331"/>
        <v>6737</v>
      </c>
      <c r="D6258">
        <f t="shared" si="2315"/>
        <v>6481</v>
      </c>
      <c r="E6258">
        <f t="shared" si="2316"/>
        <v>6480</v>
      </c>
      <c r="F6258">
        <f t="shared" si="2317"/>
        <v>829504</v>
      </c>
      <c r="G6258" t="str">
        <f t="shared" si="2318"/>
        <v>000CE840</v>
      </c>
      <c r="H6258" t="str">
        <f t="shared" si="2334"/>
        <v/>
      </c>
      <c r="I6258" t="str">
        <f t="shared" si="2333"/>
        <v/>
      </c>
      <c r="J6258" t="s">
        <v>15712</v>
      </c>
      <c r="K6258" t="str">
        <f t="shared" si="2320"/>
        <v>DAF20000</v>
      </c>
      <c r="L6258" t="str">
        <f t="shared" si="2321"/>
        <v>40E80C00</v>
      </c>
      <c r="M6258" t="str">
        <f t="shared" si="2322"/>
        <v>DAF2000040E80C00</v>
      </c>
      <c r="N6258" t="str">
        <f t="shared" si="2323"/>
        <v>DAF2=蜈</v>
      </c>
      <c r="P6258" s="2" t="s">
        <v>21334</v>
      </c>
      <c r="Q6258" s="2" t="s">
        <v>20695</v>
      </c>
      <c r="R6258" t="str">
        <f t="shared" si="2324"/>
        <v>A1F0=稹</v>
      </c>
    </row>
    <row r="6259" spans="1:18">
      <c r="A6259" s="2" t="s">
        <v>21335</v>
      </c>
      <c r="B6259" s="2" t="s">
        <v>21336</v>
      </c>
      <c r="C6259">
        <f t="shared" si="2331"/>
        <v>6738</v>
      </c>
      <c r="D6259">
        <f t="shared" si="2315"/>
        <v>6482</v>
      </c>
      <c r="E6259">
        <f t="shared" si="2316"/>
        <v>6480</v>
      </c>
      <c r="F6259">
        <f t="shared" si="2317"/>
        <v>829568</v>
      </c>
      <c r="G6259" t="str">
        <f t="shared" si="2318"/>
        <v>000CE880</v>
      </c>
      <c r="H6259" t="str">
        <f t="shared" si="2334"/>
        <v/>
      </c>
      <c r="I6259" t="str">
        <f t="shared" si="2333"/>
        <v/>
      </c>
      <c r="J6259" t="s">
        <v>15997</v>
      </c>
      <c r="K6259" t="str">
        <f t="shared" si="2320"/>
        <v>DBF20000</v>
      </c>
      <c r="L6259" t="str">
        <f t="shared" si="2321"/>
        <v>80E80C00</v>
      </c>
      <c r="M6259" t="str">
        <f t="shared" si="2322"/>
        <v>DBF2000080E80C00</v>
      </c>
      <c r="N6259" t="str">
        <f t="shared" si="2323"/>
        <v>DBF2=蜊</v>
      </c>
      <c r="P6259" s="2" t="s">
        <v>21337</v>
      </c>
      <c r="Q6259" s="2" t="s">
        <v>20698</v>
      </c>
      <c r="R6259" t="str">
        <f t="shared" si="2324"/>
        <v>A2F0=稷</v>
      </c>
    </row>
    <row r="6260" spans="1:18">
      <c r="A6260" s="2" t="s">
        <v>21338</v>
      </c>
      <c r="B6260" s="2" t="s">
        <v>21339</v>
      </c>
      <c r="C6260">
        <f t="shared" si="2331"/>
        <v>6739</v>
      </c>
      <c r="D6260">
        <f t="shared" si="2315"/>
        <v>6483</v>
      </c>
      <c r="E6260">
        <f t="shared" si="2316"/>
        <v>6480</v>
      </c>
      <c r="F6260">
        <f t="shared" si="2317"/>
        <v>829632</v>
      </c>
      <c r="G6260" t="str">
        <f t="shared" si="2318"/>
        <v>000CE8C0</v>
      </c>
      <c r="H6260" t="str">
        <f t="shared" si="2334"/>
        <v/>
      </c>
      <c r="I6260" t="str">
        <f t="shared" si="2333"/>
        <v/>
      </c>
      <c r="J6260" t="s">
        <v>16282</v>
      </c>
      <c r="K6260" t="str">
        <f t="shared" si="2320"/>
        <v>DCF20000</v>
      </c>
      <c r="L6260" t="str">
        <f t="shared" si="2321"/>
        <v>C0E80C00</v>
      </c>
      <c r="M6260" t="str">
        <f t="shared" si="2322"/>
        <v>DCF20000C0E80C00</v>
      </c>
      <c r="N6260" t="str">
        <f t="shared" si="2323"/>
        <v>DCF2=蜍</v>
      </c>
      <c r="P6260" s="2" t="s">
        <v>21340</v>
      </c>
      <c r="Q6260" s="2" t="s">
        <v>20701</v>
      </c>
      <c r="R6260" t="str">
        <f t="shared" si="2324"/>
        <v>A3F0=穑</v>
      </c>
    </row>
    <row r="6261" spans="1:18">
      <c r="A6261" s="2" t="s">
        <v>21341</v>
      </c>
      <c r="B6261" s="2" t="s">
        <v>21342</v>
      </c>
      <c r="C6261">
        <f t="shared" si="2331"/>
        <v>6740</v>
      </c>
      <c r="D6261">
        <f t="shared" si="2315"/>
        <v>6484</v>
      </c>
      <c r="E6261">
        <f t="shared" si="2316"/>
        <v>6480</v>
      </c>
      <c r="F6261">
        <f t="shared" si="2317"/>
        <v>829696</v>
      </c>
      <c r="G6261" t="str">
        <f t="shared" si="2318"/>
        <v>000CE900</v>
      </c>
      <c r="H6261" t="str">
        <f t="shared" si="2334"/>
        <v/>
      </c>
      <c r="I6261" t="str">
        <f t="shared" ref="I6261:I6270" si="2335">MID($I$1,(ROW()-2)*4+1,4)</f>
        <v/>
      </c>
      <c r="J6261" t="s">
        <v>16562</v>
      </c>
      <c r="K6261" t="str">
        <f t="shared" si="2320"/>
        <v>DDF20000</v>
      </c>
      <c r="L6261" t="str">
        <f t="shared" si="2321"/>
        <v>00E90C00</v>
      </c>
      <c r="M6261" t="str">
        <f t="shared" si="2322"/>
        <v>DDF2000000E90C00</v>
      </c>
      <c r="N6261" t="str">
        <f t="shared" si="2323"/>
        <v>DDF2=蜉</v>
      </c>
      <c r="P6261" s="2" t="s">
        <v>21343</v>
      </c>
      <c r="Q6261" s="2" t="s">
        <v>20704</v>
      </c>
      <c r="R6261" t="str">
        <f t="shared" si="2324"/>
        <v>A4F0=黏</v>
      </c>
    </row>
    <row r="6262" spans="1:18">
      <c r="A6262" s="2" t="s">
        <v>21344</v>
      </c>
      <c r="B6262" s="2" t="s">
        <v>21345</v>
      </c>
      <c r="C6262">
        <f t="shared" si="2331"/>
        <v>6741</v>
      </c>
      <c r="D6262">
        <f t="shared" si="2315"/>
        <v>6485</v>
      </c>
      <c r="E6262">
        <f t="shared" si="2316"/>
        <v>6480</v>
      </c>
      <c r="F6262">
        <f t="shared" si="2317"/>
        <v>829760</v>
      </c>
      <c r="G6262" t="str">
        <f t="shared" si="2318"/>
        <v>000CE940</v>
      </c>
      <c r="H6262" t="str">
        <f t="shared" si="2334"/>
        <v/>
      </c>
      <c r="I6262" t="str">
        <f t="shared" si="2335"/>
        <v/>
      </c>
      <c r="J6262" t="s">
        <v>16842</v>
      </c>
      <c r="K6262" t="str">
        <f t="shared" si="2320"/>
        <v>DEF20000</v>
      </c>
      <c r="L6262" t="str">
        <f t="shared" si="2321"/>
        <v>40E90C00</v>
      </c>
      <c r="M6262" t="str">
        <f t="shared" si="2322"/>
        <v>DEF2000040E90C00</v>
      </c>
      <c r="N6262" t="str">
        <f t="shared" si="2323"/>
        <v>DEF2=蜣</v>
      </c>
      <c r="P6262" s="2" t="s">
        <v>21346</v>
      </c>
      <c r="Q6262" s="2" t="s">
        <v>20707</v>
      </c>
      <c r="R6262" t="str">
        <f t="shared" si="2324"/>
        <v>A5F0=馥</v>
      </c>
    </row>
    <row r="6263" spans="1:18">
      <c r="A6263" s="2" t="s">
        <v>2756</v>
      </c>
      <c r="B6263" s="2" t="s">
        <v>21347</v>
      </c>
      <c r="C6263">
        <f t="shared" si="2331"/>
        <v>6742</v>
      </c>
      <c r="D6263">
        <f t="shared" si="2315"/>
        <v>6486</v>
      </c>
      <c r="E6263">
        <f t="shared" si="2316"/>
        <v>6480</v>
      </c>
      <c r="F6263">
        <f t="shared" si="2317"/>
        <v>829824</v>
      </c>
      <c r="G6263" t="str">
        <f t="shared" si="2318"/>
        <v>000CE980</v>
      </c>
      <c r="H6263" t="str">
        <f t="shared" si="2334"/>
        <v/>
      </c>
      <c r="I6263" t="str">
        <f t="shared" si="2335"/>
        <v/>
      </c>
      <c r="J6263" t="s">
        <v>17117</v>
      </c>
      <c r="K6263" t="str">
        <f t="shared" si="2320"/>
        <v>DFF20000</v>
      </c>
      <c r="L6263" t="str">
        <f t="shared" si="2321"/>
        <v>80E90C00</v>
      </c>
      <c r="M6263" t="str">
        <f t="shared" si="2322"/>
        <v>DFF2000080E90C00</v>
      </c>
      <c r="N6263" t="str">
        <f t="shared" si="2323"/>
        <v>DFF2=蜻</v>
      </c>
      <c r="P6263" s="2" t="s">
        <v>21348</v>
      </c>
      <c r="Q6263" s="2" t="s">
        <v>20710</v>
      </c>
      <c r="R6263" t="str">
        <f t="shared" si="2324"/>
        <v>A6F0=穰</v>
      </c>
    </row>
    <row r="6264" spans="1:18">
      <c r="A6264" s="2" t="s">
        <v>21349</v>
      </c>
      <c r="B6264" s="2" t="s">
        <v>21350</v>
      </c>
      <c r="C6264">
        <f t="shared" si="2331"/>
        <v>6743</v>
      </c>
      <c r="D6264">
        <f t="shared" si="2315"/>
        <v>6487</v>
      </c>
      <c r="E6264">
        <f t="shared" si="2316"/>
        <v>6480</v>
      </c>
      <c r="F6264">
        <f t="shared" si="2317"/>
        <v>829888</v>
      </c>
      <c r="G6264" t="str">
        <f t="shared" si="2318"/>
        <v>000CE9C0</v>
      </c>
      <c r="H6264" t="str">
        <f t="shared" si="2334"/>
        <v/>
      </c>
      <c r="I6264" t="str">
        <f t="shared" si="2335"/>
        <v/>
      </c>
      <c r="J6264" t="s">
        <v>17393</v>
      </c>
      <c r="K6264" t="str">
        <f t="shared" si="2320"/>
        <v>E0F20000</v>
      </c>
      <c r="L6264" t="str">
        <f t="shared" si="2321"/>
        <v>C0E90C00</v>
      </c>
      <c r="M6264" t="str">
        <f t="shared" si="2322"/>
        <v>E0F20000C0E90C00</v>
      </c>
      <c r="N6264" t="str">
        <f t="shared" si="2323"/>
        <v>E0F2=蜞</v>
      </c>
      <c r="P6264" s="2" t="s">
        <v>21351</v>
      </c>
      <c r="Q6264" s="2" t="s">
        <v>20713</v>
      </c>
      <c r="R6264" t="str">
        <f t="shared" si="2324"/>
        <v>A7F0=皈</v>
      </c>
    </row>
    <row r="6265" spans="1:18">
      <c r="A6265" s="2" t="s">
        <v>2762</v>
      </c>
      <c r="B6265" s="2" t="s">
        <v>21352</v>
      </c>
      <c r="C6265">
        <f t="shared" si="2331"/>
        <v>6744</v>
      </c>
      <c r="D6265">
        <f t="shared" si="2315"/>
        <v>6488</v>
      </c>
      <c r="E6265">
        <f t="shared" si="2316"/>
        <v>6480</v>
      </c>
      <c r="F6265">
        <f t="shared" si="2317"/>
        <v>829952</v>
      </c>
      <c r="G6265" t="str">
        <f t="shared" si="2318"/>
        <v>000CEA00</v>
      </c>
      <c r="H6265" t="str">
        <f t="shared" si="2334"/>
        <v/>
      </c>
      <c r="I6265" t="str">
        <f t="shared" si="2335"/>
        <v/>
      </c>
      <c r="J6265" t="s">
        <v>17667</v>
      </c>
      <c r="K6265" t="str">
        <f t="shared" si="2320"/>
        <v>E1F20000</v>
      </c>
      <c r="L6265" t="str">
        <f t="shared" si="2321"/>
        <v>00EA0C00</v>
      </c>
      <c r="M6265" t="str">
        <f t="shared" si="2322"/>
        <v>E1F2000000EA0C00</v>
      </c>
      <c r="N6265" t="str">
        <f t="shared" si="2323"/>
        <v>E1F2=蜥</v>
      </c>
      <c r="P6265" s="2" t="s">
        <v>21353</v>
      </c>
      <c r="Q6265" s="2" t="s">
        <v>20716</v>
      </c>
      <c r="R6265" t="str">
        <f t="shared" si="2324"/>
        <v>A8F0=皎</v>
      </c>
    </row>
    <row r="6266" spans="1:18">
      <c r="A6266" s="2" t="s">
        <v>21354</v>
      </c>
      <c r="B6266" s="2" t="s">
        <v>21355</v>
      </c>
      <c r="C6266">
        <f t="shared" si="2331"/>
        <v>6745</v>
      </c>
      <c r="D6266">
        <f t="shared" si="2315"/>
        <v>6489</v>
      </c>
      <c r="E6266">
        <f t="shared" si="2316"/>
        <v>6480</v>
      </c>
      <c r="F6266">
        <f t="shared" si="2317"/>
        <v>830016</v>
      </c>
      <c r="G6266" t="str">
        <f t="shared" si="2318"/>
        <v>000CEA40</v>
      </c>
      <c r="H6266" t="str">
        <f t="shared" si="2334"/>
        <v/>
      </c>
      <c r="I6266" t="str">
        <f t="shared" si="2335"/>
        <v/>
      </c>
      <c r="J6266" t="s">
        <v>17939</v>
      </c>
      <c r="K6266" t="str">
        <f t="shared" si="2320"/>
        <v>E2F20000</v>
      </c>
      <c r="L6266" t="str">
        <f t="shared" si="2321"/>
        <v>40EA0C00</v>
      </c>
      <c r="M6266" t="str">
        <f t="shared" si="2322"/>
        <v>E2F2000040EA0C00</v>
      </c>
      <c r="N6266" t="str">
        <f t="shared" si="2323"/>
        <v>E2F2=蜮</v>
      </c>
      <c r="P6266" s="2" t="s">
        <v>21356</v>
      </c>
      <c r="Q6266" s="2" t="s">
        <v>20719</v>
      </c>
      <c r="R6266" t="str">
        <f t="shared" si="2324"/>
        <v>A9F0=皓</v>
      </c>
    </row>
    <row r="6267" spans="1:18">
      <c r="A6267" s="2" t="s">
        <v>21357</v>
      </c>
      <c r="B6267" s="2" t="s">
        <v>21358</v>
      </c>
      <c r="C6267">
        <f t="shared" si="2331"/>
        <v>6746</v>
      </c>
      <c r="D6267">
        <f t="shared" si="2315"/>
        <v>6490</v>
      </c>
      <c r="E6267">
        <f t="shared" si="2316"/>
        <v>6480</v>
      </c>
      <c r="F6267">
        <f t="shared" si="2317"/>
        <v>830080</v>
      </c>
      <c r="G6267" t="str">
        <f t="shared" si="2318"/>
        <v>000CEA80</v>
      </c>
      <c r="H6267" t="str">
        <f t="shared" ref="H6267:H6276" si="2336">MID($H$1,(ROW()-2)*4+1,4)</f>
        <v/>
      </c>
      <c r="I6267" t="str">
        <f t="shared" si="2335"/>
        <v/>
      </c>
      <c r="J6267" t="s">
        <v>18209</v>
      </c>
      <c r="K6267" t="str">
        <f t="shared" si="2320"/>
        <v>E3F20000</v>
      </c>
      <c r="L6267" t="str">
        <f t="shared" si="2321"/>
        <v>80EA0C00</v>
      </c>
      <c r="M6267" t="str">
        <f t="shared" si="2322"/>
        <v>E3F2000080EA0C00</v>
      </c>
      <c r="N6267" t="str">
        <f t="shared" si="2323"/>
        <v>E3F2=蜚</v>
      </c>
      <c r="P6267" s="2" t="s">
        <v>21359</v>
      </c>
      <c r="Q6267" s="2" t="s">
        <v>20722</v>
      </c>
      <c r="R6267" t="str">
        <f t="shared" si="2324"/>
        <v>AAF0=皙</v>
      </c>
    </row>
    <row r="6268" spans="1:18">
      <c r="A6268" s="2" t="s">
        <v>21360</v>
      </c>
      <c r="B6268" s="2" t="s">
        <v>21361</v>
      </c>
      <c r="C6268">
        <f t="shared" si="2331"/>
        <v>6747</v>
      </c>
      <c r="D6268">
        <f t="shared" si="2315"/>
        <v>6491</v>
      </c>
      <c r="E6268">
        <f t="shared" si="2316"/>
        <v>6480</v>
      </c>
      <c r="F6268">
        <f t="shared" si="2317"/>
        <v>830144</v>
      </c>
      <c r="G6268" t="str">
        <f t="shared" si="2318"/>
        <v>000CEAC0</v>
      </c>
      <c r="H6268" t="str">
        <f t="shared" si="2336"/>
        <v/>
      </c>
      <c r="I6268" t="str">
        <f t="shared" si="2335"/>
        <v/>
      </c>
      <c r="J6268" t="s">
        <v>18477</v>
      </c>
      <c r="K6268" t="str">
        <f t="shared" si="2320"/>
        <v>E4F20000</v>
      </c>
      <c r="L6268" t="str">
        <f t="shared" si="2321"/>
        <v>C0EA0C00</v>
      </c>
      <c r="M6268" t="str">
        <f t="shared" si="2322"/>
        <v>E4F20000C0EA0C00</v>
      </c>
      <c r="N6268" t="str">
        <f t="shared" si="2323"/>
        <v>E4F2=蜾</v>
      </c>
      <c r="P6268" s="2" t="s">
        <v>21362</v>
      </c>
      <c r="Q6268" s="2" t="s">
        <v>20725</v>
      </c>
      <c r="R6268" t="str">
        <f t="shared" si="2324"/>
        <v>ABF0=皤</v>
      </c>
    </row>
    <row r="6269" spans="1:18">
      <c r="A6269" s="2" t="s">
        <v>21363</v>
      </c>
      <c r="B6269" s="2" t="s">
        <v>21364</v>
      </c>
      <c r="C6269">
        <f t="shared" si="2331"/>
        <v>6748</v>
      </c>
      <c r="D6269">
        <f t="shared" si="2315"/>
        <v>6492</v>
      </c>
      <c r="E6269">
        <f t="shared" si="2316"/>
        <v>6480</v>
      </c>
      <c r="F6269">
        <f t="shared" si="2317"/>
        <v>830208</v>
      </c>
      <c r="G6269" t="str">
        <f t="shared" si="2318"/>
        <v>000CEB00</v>
      </c>
      <c r="H6269" t="str">
        <f t="shared" si="2336"/>
        <v/>
      </c>
      <c r="I6269" t="str">
        <f t="shared" si="2335"/>
        <v/>
      </c>
      <c r="J6269" t="s">
        <v>18743</v>
      </c>
      <c r="K6269" t="str">
        <f t="shared" si="2320"/>
        <v>E5F20000</v>
      </c>
      <c r="L6269" t="str">
        <f t="shared" si="2321"/>
        <v>00EB0C00</v>
      </c>
      <c r="M6269" t="str">
        <f t="shared" si="2322"/>
        <v>E5F2000000EB0C00</v>
      </c>
      <c r="N6269" t="str">
        <f t="shared" si="2323"/>
        <v>E5F2=蝈</v>
      </c>
      <c r="P6269" s="2" t="s">
        <v>21365</v>
      </c>
      <c r="Q6269" s="2" t="s">
        <v>20728</v>
      </c>
      <c r="R6269" t="str">
        <f t="shared" si="2324"/>
        <v>ACF0=瓞</v>
      </c>
    </row>
    <row r="6270" spans="1:18">
      <c r="A6270" s="2" t="s">
        <v>2768</v>
      </c>
      <c r="B6270" s="2" t="s">
        <v>21366</v>
      </c>
      <c r="C6270">
        <f t="shared" si="2331"/>
        <v>6749</v>
      </c>
      <c r="D6270">
        <f t="shared" si="2315"/>
        <v>6493</v>
      </c>
      <c r="E6270">
        <f t="shared" si="2316"/>
        <v>6480</v>
      </c>
      <c r="F6270">
        <f t="shared" si="2317"/>
        <v>830272</v>
      </c>
      <c r="G6270" t="str">
        <f t="shared" si="2318"/>
        <v>000CEB40</v>
      </c>
      <c r="H6270" t="str">
        <f t="shared" si="2336"/>
        <v/>
      </c>
      <c r="I6270" t="str">
        <f t="shared" si="2335"/>
        <v/>
      </c>
      <c r="J6270" t="s">
        <v>19005</v>
      </c>
      <c r="K6270" t="str">
        <f t="shared" si="2320"/>
        <v>E6F20000</v>
      </c>
      <c r="L6270" t="str">
        <f t="shared" si="2321"/>
        <v>40EB0C00</v>
      </c>
      <c r="M6270" t="str">
        <f t="shared" si="2322"/>
        <v>E6F2000040EB0C00</v>
      </c>
      <c r="N6270" t="str">
        <f t="shared" si="2323"/>
        <v>E6F2=蜴</v>
      </c>
      <c r="P6270" s="2" t="s">
        <v>21367</v>
      </c>
      <c r="Q6270" s="2" t="s">
        <v>20731</v>
      </c>
      <c r="R6270" t="str">
        <f t="shared" si="2324"/>
        <v>ADF0=瓠</v>
      </c>
    </row>
    <row r="6271" spans="1:18">
      <c r="A6271" s="2" t="s">
        <v>21368</v>
      </c>
      <c r="B6271" s="2" t="s">
        <v>21369</v>
      </c>
      <c r="C6271">
        <f t="shared" si="2331"/>
        <v>6750</v>
      </c>
      <c r="D6271">
        <f t="shared" si="2315"/>
        <v>6494</v>
      </c>
      <c r="E6271">
        <f t="shared" si="2316"/>
        <v>6480</v>
      </c>
      <c r="F6271">
        <f t="shared" si="2317"/>
        <v>830336</v>
      </c>
      <c r="G6271" t="str">
        <f t="shared" si="2318"/>
        <v>000CEB80</v>
      </c>
      <c r="H6271" t="str">
        <f t="shared" si="2336"/>
        <v/>
      </c>
      <c r="I6271" t="str">
        <f t="shared" ref="I6271:I6280" si="2337">MID($I$1,(ROW()-2)*4+1,4)</f>
        <v/>
      </c>
      <c r="J6271" t="s">
        <v>19268</v>
      </c>
      <c r="K6271" t="str">
        <f t="shared" si="2320"/>
        <v>E7F20000</v>
      </c>
      <c r="L6271" t="str">
        <f t="shared" si="2321"/>
        <v>80EB0C00</v>
      </c>
      <c r="M6271" t="str">
        <f t="shared" si="2322"/>
        <v>E7F2000080EB0C00</v>
      </c>
      <c r="N6271" t="str">
        <f t="shared" si="2323"/>
        <v>E7F2=蜱</v>
      </c>
      <c r="P6271" s="2" t="s">
        <v>21370</v>
      </c>
      <c r="Q6271" s="2" t="s">
        <v>20734</v>
      </c>
      <c r="R6271" t="str">
        <f t="shared" si="2324"/>
        <v>AEF0=甬</v>
      </c>
    </row>
    <row r="6272" spans="1:18">
      <c r="A6272" s="2" t="s">
        <v>21371</v>
      </c>
      <c r="B6272" s="2" t="s">
        <v>21372</v>
      </c>
      <c r="C6272">
        <f t="shared" si="2331"/>
        <v>6751</v>
      </c>
      <c r="D6272">
        <f t="shared" si="2315"/>
        <v>6495</v>
      </c>
      <c r="E6272">
        <f t="shared" si="2316"/>
        <v>6480</v>
      </c>
      <c r="F6272">
        <f t="shared" si="2317"/>
        <v>830400</v>
      </c>
      <c r="G6272" t="str">
        <f t="shared" si="2318"/>
        <v>000CEBC0</v>
      </c>
      <c r="H6272" t="str">
        <f t="shared" si="2336"/>
        <v/>
      </c>
      <c r="I6272" t="str">
        <f t="shared" si="2337"/>
        <v/>
      </c>
      <c r="J6272" t="s">
        <v>19528</v>
      </c>
      <c r="K6272" t="str">
        <f t="shared" si="2320"/>
        <v>E8F20000</v>
      </c>
      <c r="L6272" t="str">
        <f t="shared" si="2321"/>
        <v>C0EB0C00</v>
      </c>
      <c r="M6272" t="str">
        <f t="shared" si="2322"/>
        <v>E8F20000C0EB0C00</v>
      </c>
      <c r="N6272" t="str">
        <f t="shared" si="2323"/>
        <v>E8F2=蜩</v>
      </c>
      <c r="P6272" s="2" t="s">
        <v>21373</v>
      </c>
      <c r="Q6272" s="2" t="s">
        <v>20737</v>
      </c>
      <c r="R6272" t="str">
        <f t="shared" si="2324"/>
        <v>AFF0=鸠</v>
      </c>
    </row>
    <row r="6273" spans="1:18">
      <c r="A6273" s="2" t="s">
        <v>21374</v>
      </c>
      <c r="B6273" s="2" t="s">
        <v>21375</v>
      </c>
      <c r="C6273">
        <f t="shared" si="2331"/>
        <v>6752</v>
      </c>
      <c r="D6273">
        <f t="shared" si="2315"/>
        <v>6496</v>
      </c>
      <c r="E6273">
        <f t="shared" si="2316"/>
        <v>6496</v>
      </c>
      <c r="F6273">
        <f t="shared" si="2317"/>
        <v>831488</v>
      </c>
      <c r="G6273" t="str">
        <f t="shared" si="2318"/>
        <v>000CF000</v>
      </c>
      <c r="H6273" t="str">
        <f t="shared" si="2336"/>
        <v/>
      </c>
      <c r="I6273" t="str">
        <f t="shared" si="2337"/>
        <v/>
      </c>
      <c r="J6273" t="s">
        <v>19786</v>
      </c>
      <c r="K6273" t="str">
        <f t="shared" si="2320"/>
        <v>E9F20000</v>
      </c>
      <c r="L6273" t="str">
        <f t="shared" si="2321"/>
        <v>00F00C00</v>
      </c>
      <c r="M6273" t="str">
        <f t="shared" si="2322"/>
        <v>E9F2000000F00C00</v>
      </c>
      <c r="N6273" t="str">
        <f t="shared" si="2323"/>
        <v>E9F2=蜷</v>
      </c>
      <c r="P6273" s="2" t="s">
        <v>906</v>
      </c>
      <c r="Q6273" s="2" t="s">
        <v>20740</v>
      </c>
      <c r="R6273" t="str">
        <f t="shared" si="2324"/>
        <v>B0F0=鸢</v>
      </c>
    </row>
    <row r="6274" spans="1:18">
      <c r="A6274" s="2" t="s">
        <v>21376</v>
      </c>
      <c r="B6274" s="2" t="s">
        <v>21377</v>
      </c>
      <c r="C6274">
        <f t="shared" si="2331"/>
        <v>6753</v>
      </c>
      <c r="D6274">
        <f t="shared" si="2315"/>
        <v>6497</v>
      </c>
      <c r="E6274">
        <f t="shared" si="2316"/>
        <v>6496</v>
      </c>
      <c r="F6274">
        <f t="shared" si="2317"/>
        <v>831552</v>
      </c>
      <c r="G6274" t="str">
        <f t="shared" si="2318"/>
        <v>000CF040</v>
      </c>
      <c r="H6274" t="str">
        <f t="shared" si="2336"/>
        <v/>
      </c>
      <c r="I6274" t="str">
        <f t="shared" si="2337"/>
        <v/>
      </c>
      <c r="J6274" t="s">
        <v>20043</v>
      </c>
      <c r="K6274" t="str">
        <f t="shared" si="2320"/>
        <v>EAF20000</v>
      </c>
      <c r="L6274" t="str">
        <f t="shared" si="2321"/>
        <v>40F00C00</v>
      </c>
      <c r="M6274" t="str">
        <f t="shared" si="2322"/>
        <v>EAF2000040F00C00</v>
      </c>
      <c r="N6274" t="str">
        <f t="shared" si="2323"/>
        <v>EAF2=蜿</v>
      </c>
      <c r="P6274" s="2" t="s">
        <v>1440</v>
      </c>
      <c r="Q6274" s="2" t="s">
        <v>20742</v>
      </c>
      <c r="R6274" t="str">
        <f t="shared" si="2324"/>
        <v>B1F0=鸨</v>
      </c>
    </row>
    <row r="6275" spans="1:18">
      <c r="A6275" s="2" t="s">
        <v>21378</v>
      </c>
      <c r="B6275" s="2" t="s">
        <v>21379</v>
      </c>
      <c r="C6275">
        <f t="shared" si="2331"/>
        <v>6754</v>
      </c>
      <c r="D6275">
        <f t="shared" ref="D6275:D6338" si="2338">C6275-256</f>
        <v>6498</v>
      </c>
      <c r="E6275">
        <f t="shared" ref="E6275:E6338" si="2339">INT(D6275/16)*16</f>
        <v>6496</v>
      </c>
      <c r="F6275">
        <f t="shared" ref="F6275:F6338" si="2340">(D6275+E6275)*64</f>
        <v>831616</v>
      </c>
      <c r="G6275" t="str">
        <f t="shared" ref="G6275:G6338" si="2341">DEC2HEX(F6275+16384,8)</f>
        <v>000CF080</v>
      </c>
      <c r="H6275" t="str">
        <f t="shared" si="2336"/>
        <v/>
      </c>
      <c r="I6275" t="str">
        <f t="shared" si="2337"/>
        <v/>
      </c>
      <c r="J6275" t="s">
        <v>20298</v>
      </c>
      <c r="K6275" t="str">
        <f t="shared" ref="K6275:K6338" si="2342">MID(J6275,3,2)&amp;MID(J6275,1,2)&amp;"0000"</f>
        <v>EBF20000</v>
      </c>
      <c r="L6275" t="str">
        <f t="shared" ref="L6275:L6338" si="2343">MID(G6275,7,2)&amp;MID(G6275,5,2)&amp;MID(G6275,3,2)&amp;MID(G6275,1,2)</f>
        <v>80F00C00</v>
      </c>
      <c r="M6275" t="str">
        <f t="shared" ref="M6275:M6338" si="2344">K6275&amp;L6275</f>
        <v>EBF2000080F00C00</v>
      </c>
      <c r="N6275" t="str">
        <f t="shared" ref="N6275:N6338" si="2345">MID(J6275,3,2)&amp;MID(J6275,1,2)&amp;"="&amp;A6275</f>
        <v>EBF2=螂</v>
      </c>
      <c r="P6275" s="2" t="s">
        <v>1982</v>
      </c>
      <c r="Q6275" s="2" t="s">
        <v>20744</v>
      </c>
      <c r="R6275" t="str">
        <f t="shared" ref="R6275:R6338" si="2346">P6275&amp;"="&amp;Q6275</f>
        <v>B2F0=鸩</v>
      </c>
    </row>
    <row r="6276" spans="1:18">
      <c r="A6276" s="2" t="s">
        <v>21380</v>
      </c>
      <c r="B6276" s="2" t="s">
        <v>21381</v>
      </c>
      <c r="C6276">
        <f t="shared" si="2331"/>
        <v>6755</v>
      </c>
      <c r="D6276">
        <f t="shared" si="2338"/>
        <v>6499</v>
      </c>
      <c r="E6276">
        <f t="shared" si="2339"/>
        <v>6496</v>
      </c>
      <c r="F6276">
        <f t="shared" si="2340"/>
        <v>831680</v>
      </c>
      <c r="G6276" t="str">
        <f t="shared" si="2341"/>
        <v>000CF0C0</v>
      </c>
      <c r="H6276" t="str">
        <f t="shared" si="2336"/>
        <v/>
      </c>
      <c r="I6276" t="str">
        <f t="shared" si="2337"/>
        <v/>
      </c>
      <c r="J6276" t="s">
        <v>20551</v>
      </c>
      <c r="K6276" t="str">
        <f t="shared" si="2342"/>
        <v>ECF20000</v>
      </c>
      <c r="L6276" t="str">
        <f t="shared" si="2343"/>
        <v>C0F00C00</v>
      </c>
      <c r="M6276" t="str">
        <f t="shared" si="2344"/>
        <v>ECF20000C0F00C00</v>
      </c>
      <c r="N6276" t="str">
        <f t="shared" si="2345"/>
        <v>ECF2=蜢</v>
      </c>
      <c r="P6276" s="2" t="s">
        <v>2514</v>
      </c>
      <c r="Q6276" s="2" t="s">
        <v>20746</v>
      </c>
      <c r="R6276" t="str">
        <f t="shared" si="2346"/>
        <v>B3F0=鸪</v>
      </c>
    </row>
    <row r="6277" spans="1:18">
      <c r="A6277" s="2" t="s">
        <v>21382</v>
      </c>
      <c r="B6277" s="2" t="s">
        <v>21383</v>
      </c>
      <c r="C6277">
        <f t="shared" si="2331"/>
        <v>6756</v>
      </c>
      <c r="D6277">
        <f t="shared" si="2338"/>
        <v>6500</v>
      </c>
      <c r="E6277">
        <f t="shared" si="2339"/>
        <v>6496</v>
      </c>
      <c r="F6277">
        <f t="shared" si="2340"/>
        <v>831744</v>
      </c>
      <c r="G6277" t="str">
        <f t="shared" si="2341"/>
        <v>000CF100</v>
      </c>
      <c r="H6277" t="str">
        <f t="shared" ref="H6277:H6286" si="2347">MID($H$1,(ROW()-2)*4+1,4)</f>
        <v/>
      </c>
      <c r="I6277" t="str">
        <f t="shared" si="2337"/>
        <v/>
      </c>
      <c r="J6277" t="s">
        <v>20802</v>
      </c>
      <c r="K6277" t="str">
        <f t="shared" si="2342"/>
        <v>EDF20000</v>
      </c>
      <c r="L6277" t="str">
        <f t="shared" si="2343"/>
        <v>00F10C00</v>
      </c>
      <c r="M6277" t="str">
        <f t="shared" si="2344"/>
        <v>EDF2000000F10C00</v>
      </c>
      <c r="N6277" t="str">
        <f t="shared" si="2345"/>
        <v>EDF2=蝽</v>
      </c>
      <c r="P6277" s="2" t="s">
        <v>2975</v>
      </c>
      <c r="Q6277" s="2" t="s">
        <v>20748</v>
      </c>
      <c r="R6277" t="str">
        <f t="shared" si="2346"/>
        <v>B4F0=鸫</v>
      </c>
    </row>
    <row r="6278" spans="1:18">
      <c r="A6278" s="2" t="s">
        <v>21384</v>
      </c>
      <c r="B6278" s="2" t="s">
        <v>21385</v>
      </c>
      <c r="C6278">
        <f t="shared" si="2331"/>
        <v>6757</v>
      </c>
      <c r="D6278">
        <f t="shared" si="2338"/>
        <v>6501</v>
      </c>
      <c r="E6278">
        <f t="shared" si="2339"/>
        <v>6496</v>
      </c>
      <c r="F6278">
        <f t="shared" si="2340"/>
        <v>831808</v>
      </c>
      <c r="G6278" t="str">
        <f t="shared" si="2341"/>
        <v>000CF140</v>
      </c>
      <c r="H6278" t="str">
        <f t="shared" si="2347"/>
        <v/>
      </c>
      <c r="I6278" t="str">
        <f t="shared" si="2337"/>
        <v/>
      </c>
      <c r="J6278" t="s">
        <v>21050</v>
      </c>
      <c r="K6278" t="str">
        <f t="shared" si="2342"/>
        <v>EEF20000</v>
      </c>
      <c r="L6278" t="str">
        <f t="shared" si="2343"/>
        <v>40F10C00</v>
      </c>
      <c r="M6278" t="str">
        <f t="shared" si="2344"/>
        <v>EEF2000040F10C00</v>
      </c>
      <c r="N6278" t="str">
        <f t="shared" si="2345"/>
        <v>EEF2=蝾</v>
      </c>
      <c r="P6278" s="2" t="s">
        <v>3327</v>
      </c>
      <c r="Q6278" s="2" t="s">
        <v>20750</v>
      </c>
      <c r="R6278" t="str">
        <f t="shared" si="2346"/>
        <v>B5F0=鸬</v>
      </c>
    </row>
    <row r="6279" spans="1:18">
      <c r="A6279" s="2" t="s">
        <v>21386</v>
      </c>
      <c r="B6279" s="2" t="s">
        <v>21387</v>
      </c>
      <c r="C6279">
        <f t="shared" si="2331"/>
        <v>6758</v>
      </c>
      <c r="D6279">
        <f t="shared" si="2338"/>
        <v>6502</v>
      </c>
      <c r="E6279">
        <f t="shared" si="2339"/>
        <v>6496</v>
      </c>
      <c r="F6279">
        <f t="shared" si="2340"/>
        <v>831872</v>
      </c>
      <c r="G6279" t="str">
        <f t="shared" si="2341"/>
        <v>000CF180</v>
      </c>
      <c r="H6279" t="str">
        <f t="shared" si="2347"/>
        <v/>
      </c>
      <c r="I6279" t="str">
        <f t="shared" si="2337"/>
        <v/>
      </c>
      <c r="J6279" t="s">
        <v>21296</v>
      </c>
      <c r="K6279" t="str">
        <f t="shared" si="2342"/>
        <v>EFF20000</v>
      </c>
      <c r="L6279" t="str">
        <f t="shared" si="2343"/>
        <v>80F10C00</v>
      </c>
      <c r="M6279" t="str">
        <f t="shared" si="2344"/>
        <v>EFF2000080F10C00</v>
      </c>
      <c r="N6279" t="str">
        <f t="shared" si="2345"/>
        <v>EFF2=蝻</v>
      </c>
      <c r="P6279" s="2" t="s">
        <v>3669</v>
      </c>
      <c r="Q6279" s="2" t="s">
        <v>20752</v>
      </c>
      <c r="R6279" t="str">
        <f t="shared" si="2346"/>
        <v>B6F0=鸲</v>
      </c>
    </row>
    <row r="6280" spans="1:18">
      <c r="A6280" s="2" t="s">
        <v>2773</v>
      </c>
      <c r="B6280" s="2" t="s">
        <v>21388</v>
      </c>
      <c r="C6280">
        <f t="shared" si="2331"/>
        <v>6759</v>
      </c>
      <c r="D6280">
        <f t="shared" si="2338"/>
        <v>6503</v>
      </c>
      <c r="E6280">
        <f t="shared" si="2339"/>
        <v>6496</v>
      </c>
      <c r="F6280">
        <f t="shared" si="2340"/>
        <v>831936</v>
      </c>
      <c r="G6280" t="str">
        <f t="shared" si="2341"/>
        <v>000CF1C0</v>
      </c>
      <c r="H6280" t="str">
        <f t="shared" si="2347"/>
        <v/>
      </c>
      <c r="I6280" t="str">
        <f t="shared" si="2337"/>
        <v/>
      </c>
      <c r="J6280" t="s">
        <v>21389</v>
      </c>
      <c r="K6280" t="str">
        <f t="shared" si="2342"/>
        <v>F0F20000</v>
      </c>
      <c r="L6280" t="str">
        <f t="shared" si="2343"/>
        <v>C0F10C00</v>
      </c>
      <c r="M6280" t="str">
        <f t="shared" si="2344"/>
        <v>F0F20000C0F10C00</v>
      </c>
      <c r="N6280" t="str">
        <f t="shared" si="2345"/>
        <v>F0F2=蝠</v>
      </c>
      <c r="P6280" s="2" t="s">
        <v>4015</v>
      </c>
      <c r="Q6280" s="2" t="s">
        <v>20754</v>
      </c>
      <c r="R6280" t="str">
        <f t="shared" si="2346"/>
        <v>B7F0=鸱</v>
      </c>
    </row>
    <row r="6281" spans="1:18">
      <c r="A6281" s="2" t="s">
        <v>21390</v>
      </c>
      <c r="B6281" s="2" t="s">
        <v>21391</v>
      </c>
      <c r="C6281">
        <f t="shared" si="2331"/>
        <v>6760</v>
      </c>
      <c r="D6281">
        <f t="shared" si="2338"/>
        <v>6504</v>
      </c>
      <c r="E6281">
        <f t="shared" si="2339"/>
        <v>6496</v>
      </c>
      <c r="F6281">
        <f t="shared" si="2340"/>
        <v>832000</v>
      </c>
      <c r="G6281" t="str">
        <f t="shared" si="2341"/>
        <v>000CF200</v>
      </c>
      <c r="H6281" t="str">
        <f t="shared" si="2347"/>
        <v/>
      </c>
      <c r="I6281" t="str">
        <f t="shared" ref="I6281:I6290" si="2348">MID($I$1,(ROW()-2)*4+1,4)</f>
        <v/>
      </c>
      <c r="J6281" t="s">
        <v>21392</v>
      </c>
      <c r="K6281" t="str">
        <f t="shared" si="2342"/>
        <v>F1F20000</v>
      </c>
      <c r="L6281" t="str">
        <f t="shared" si="2343"/>
        <v>00F20C00</v>
      </c>
      <c r="M6281" t="str">
        <f t="shared" si="2344"/>
        <v>F1F2000000F20C00</v>
      </c>
      <c r="N6281" t="str">
        <f t="shared" si="2345"/>
        <v>F1F2=蝰</v>
      </c>
      <c r="P6281" s="2" t="s">
        <v>4362</v>
      </c>
      <c r="Q6281" s="2" t="s">
        <v>20756</v>
      </c>
      <c r="R6281" t="str">
        <f t="shared" si="2346"/>
        <v>B8F0=鸶</v>
      </c>
    </row>
    <row r="6282" spans="1:18">
      <c r="A6282" s="2" t="s">
        <v>21393</v>
      </c>
      <c r="B6282" s="2" t="s">
        <v>21394</v>
      </c>
      <c r="C6282">
        <f t="shared" si="2331"/>
        <v>6761</v>
      </c>
      <c r="D6282">
        <f t="shared" si="2338"/>
        <v>6505</v>
      </c>
      <c r="E6282">
        <f t="shared" si="2339"/>
        <v>6496</v>
      </c>
      <c r="F6282">
        <f t="shared" si="2340"/>
        <v>832064</v>
      </c>
      <c r="G6282" t="str">
        <f t="shared" si="2341"/>
        <v>000CF240</v>
      </c>
      <c r="H6282" t="str">
        <f t="shared" si="2347"/>
        <v/>
      </c>
      <c r="I6282" t="str">
        <f t="shared" si="2348"/>
        <v/>
      </c>
      <c r="J6282" t="s">
        <v>21395</v>
      </c>
      <c r="K6282" t="str">
        <f t="shared" si="2342"/>
        <v>F2F20000</v>
      </c>
      <c r="L6282" t="str">
        <f t="shared" si="2343"/>
        <v>40F20C00</v>
      </c>
      <c r="M6282" t="str">
        <f t="shared" si="2344"/>
        <v>F2F2000040F20C00</v>
      </c>
      <c r="N6282" t="str">
        <f t="shared" si="2345"/>
        <v>F2F2=蝌</v>
      </c>
      <c r="P6282" s="2" t="s">
        <v>4700</v>
      </c>
      <c r="Q6282" s="2" t="s">
        <v>20758</v>
      </c>
      <c r="R6282" t="str">
        <f t="shared" si="2346"/>
        <v>B9F0=鸸</v>
      </c>
    </row>
    <row r="6283" spans="1:18">
      <c r="A6283" s="2" t="s">
        <v>21396</v>
      </c>
      <c r="B6283" s="2" t="s">
        <v>21397</v>
      </c>
      <c r="C6283">
        <f t="shared" si="2331"/>
        <v>6762</v>
      </c>
      <c r="D6283">
        <f t="shared" si="2338"/>
        <v>6506</v>
      </c>
      <c r="E6283">
        <f t="shared" si="2339"/>
        <v>6496</v>
      </c>
      <c r="F6283">
        <f t="shared" si="2340"/>
        <v>832128</v>
      </c>
      <c r="G6283" t="str">
        <f t="shared" si="2341"/>
        <v>000CF280</v>
      </c>
      <c r="H6283" t="str">
        <f t="shared" si="2347"/>
        <v/>
      </c>
      <c r="I6283" t="str">
        <f t="shared" si="2348"/>
        <v/>
      </c>
      <c r="J6283" t="s">
        <v>21398</v>
      </c>
      <c r="K6283" t="str">
        <f t="shared" si="2342"/>
        <v>F3F20000</v>
      </c>
      <c r="L6283" t="str">
        <f t="shared" si="2343"/>
        <v>80F20C00</v>
      </c>
      <c r="M6283" t="str">
        <f t="shared" si="2344"/>
        <v>F3F2000080F20C00</v>
      </c>
      <c r="N6283" t="str">
        <f t="shared" si="2345"/>
        <v>F3F2=蝮</v>
      </c>
      <c r="P6283" s="2" t="s">
        <v>5039</v>
      </c>
      <c r="Q6283" s="2" t="s">
        <v>20760</v>
      </c>
      <c r="R6283" t="str">
        <f t="shared" si="2346"/>
        <v>BAF0=鸷</v>
      </c>
    </row>
    <row r="6284" spans="1:18">
      <c r="A6284" s="2" t="s">
        <v>21399</v>
      </c>
      <c r="B6284" s="2" t="s">
        <v>21400</v>
      </c>
      <c r="C6284">
        <f t="shared" si="2331"/>
        <v>6763</v>
      </c>
      <c r="D6284">
        <f t="shared" si="2338"/>
        <v>6507</v>
      </c>
      <c r="E6284">
        <f t="shared" si="2339"/>
        <v>6496</v>
      </c>
      <c r="F6284">
        <f t="shared" si="2340"/>
        <v>832192</v>
      </c>
      <c r="G6284" t="str">
        <f t="shared" si="2341"/>
        <v>000CF2C0</v>
      </c>
      <c r="H6284" t="str">
        <f t="shared" si="2347"/>
        <v/>
      </c>
      <c r="I6284" t="str">
        <f t="shared" si="2348"/>
        <v/>
      </c>
      <c r="J6284" t="s">
        <v>21401</v>
      </c>
      <c r="K6284" t="str">
        <f t="shared" si="2342"/>
        <v>F4F20000</v>
      </c>
      <c r="L6284" t="str">
        <f t="shared" si="2343"/>
        <v>C0F20C00</v>
      </c>
      <c r="M6284" t="str">
        <f t="shared" si="2344"/>
        <v>F4F20000C0F20C00</v>
      </c>
      <c r="N6284" t="str">
        <f t="shared" si="2345"/>
        <v>F4F2=螋</v>
      </c>
      <c r="P6284" s="2" t="s">
        <v>5377</v>
      </c>
      <c r="Q6284" s="2" t="s">
        <v>20762</v>
      </c>
      <c r="R6284" t="str">
        <f t="shared" si="2346"/>
        <v>BBF0=鸹</v>
      </c>
    </row>
    <row r="6285" spans="1:18">
      <c r="A6285" s="2" t="s">
        <v>21402</v>
      </c>
      <c r="B6285" s="2" t="s">
        <v>21403</v>
      </c>
      <c r="C6285">
        <f t="shared" si="2331"/>
        <v>6764</v>
      </c>
      <c r="D6285">
        <f t="shared" si="2338"/>
        <v>6508</v>
      </c>
      <c r="E6285">
        <f t="shared" si="2339"/>
        <v>6496</v>
      </c>
      <c r="F6285">
        <f t="shared" si="2340"/>
        <v>832256</v>
      </c>
      <c r="G6285" t="str">
        <f t="shared" si="2341"/>
        <v>000CF300</v>
      </c>
      <c r="H6285" t="str">
        <f t="shared" si="2347"/>
        <v/>
      </c>
      <c r="I6285" t="str">
        <f t="shared" si="2348"/>
        <v/>
      </c>
      <c r="J6285" t="s">
        <v>21404</v>
      </c>
      <c r="K6285" t="str">
        <f t="shared" si="2342"/>
        <v>F5F20000</v>
      </c>
      <c r="L6285" t="str">
        <f t="shared" si="2343"/>
        <v>00F30C00</v>
      </c>
      <c r="M6285" t="str">
        <f t="shared" si="2344"/>
        <v>F5F2000000F30C00</v>
      </c>
      <c r="N6285" t="str">
        <f t="shared" si="2345"/>
        <v>F5F2=蝓</v>
      </c>
      <c r="P6285" s="2" t="s">
        <v>5708</v>
      </c>
      <c r="Q6285" s="2" t="s">
        <v>20764</v>
      </c>
      <c r="R6285" t="str">
        <f t="shared" si="2346"/>
        <v>BCF0=鸺</v>
      </c>
    </row>
    <row r="6286" spans="1:18">
      <c r="A6286" s="2" t="s">
        <v>21405</v>
      </c>
      <c r="B6286" s="2" t="s">
        <v>21406</v>
      </c>
      <c r="C6286">
        <f t="shared" si="2331"/>
        <v>6765</v>
      </c>
      <c r="D6286">
        <f t="shared" si="2338"/>
        <v>6509</v>
      </c>
      <c r="E6286">
        <f t="shared" si="2339"/>
        <v>6496</v>
      </c>
      <c r="F6286">
        <f t="shared" si="2340"/>
        <v>832320</v>
      </c>
      <c r="G6286" t="str">
        <f t="shared" si="2341"/>
        <v>000CF340</v>
      </c>
      <c r="H6286" t="str">
        <f t="shared" si="2347"/>
        <v/>
      </c>
      <c r="I6286" t="str">
        <f t="shared" si="2348"/>
        <v/>
      </c>
      <c r="J6286" t="s">
        <v>21407</v>
      </c>
      <c r="K6286" t="str">
        <f t="shared" si="2342"/>
        <v>F6F20000</v>
      </c>
      <c r="L6286" t="str">
        <f t="shared" si="2343"/>
        <v>40F30C00</v>
      </c>
      <c r="M6286" t="str">
        <f t="shared" si="2344"/>
        <v>F6F2000040F30C00</v>
      </c>
      <c r="N6286" t="str">
        <f t="shared" si="2345"/>
        <v>F6F2=蝣</v>
      </c>
      <c r="P6286" s="2" t="s">
        <v>6043</v>
      </c>
      <c r="Q6286" s="2" t="s">
        <v>20766</v>
      </c>
      <c r="R6286" t="str">
        <f t="shared" si="2346"/>
        <v>BDF0=鸾</v>
      </c>
    </row>
    <row r="6287" spans="1:18">
      <c r="A6287" s="2" t="s">
        <v>21408</v>
      </c>
      <c r="B6287" s="2" t="s">
        <v>21409</v>
      </c>
      <c r="C6287">
        <f t="shared" si="2331"/>
        <v>6766</v>
      </c>
      <c r="D6287">
        <f t="shared" si="2338"/>
        <v>6510</v>
      </c>
      <c r="E6287">
        <f t="shared" si="2339"/>
        <v>6496</v>
      </c>
      <c r="F6287">
        <f t="shared" si="2340"/>
        <v>832384</v>
      </c>
      <c r="G6287" t="str">
        <f t="shared" si="2341"/>
        <v>000CF380</v>
      </c>
      <c r="H6287" t="str">
        <f t="shared" ref="H6287:H6296" si="2349">MID($H$1,(ROW()-2)*4+1,4)</f>
        <v/>
      </c>
      <c r="I6287" t="str">
        <f t="shared" si="2348"/>
        <v/>
      </c>
      <c r="J6287" t="s">
        <v>21410</v>
      </c>
      <c r="K6287" t="str">
        <f t="shared" si="2342"/>
        <v>F7F20000</v>
      </c>
      <c r="L6287" t="str">
        <f t="shared" si="2343"/>
        <v>80F30C00</v>
      </c>
      <c r="M6287" t="str">
        <f t="shared" si="2344"/>
        <v>F7F2000080F30C00</v>
      </c>
      <c r="N6287" t="str">
        <f t="shared" si="2345"/>
        <v>F7F2=蝼</v>
      </c>
      <c r="P6287" s="2" t="s">
        <v>6373</v>
      </c>
      <c r="Q6287" s="2" t="s">
        <v>20768</v>
      </c>
      <c r="R6287" t="str">
        <f t="shared" si="2346"/>
        <v>BEF0=鹁</v>
      </c>
    </row>
    <row r="6288" spans="1:18">
      <c r="A6288" s="2" t="s">
        <v>21411</v>
      </c>
      <c r="B6288" s="2" t="s">
        <v>21412</v>
      </c>
      <c r="C6288">
        <f t="shared" si="2331"/>
        <v>6767</v>
      </c>
      <c r="D6288">
        <f t="shared" si="2338"/>
        <v>6511</v>
      </c>
      <c r="E6288">
        <f t="shared" si="2339"/>
        <v>6496</v>
      </c>
      <c r="F6288">
        <f t="shared" si="2340"/>
        <v>832448</v>
      </c>
      <c r="G6288" t="str">
        <f t="shared" si="2341"/>
        <v>000CF3C0</v>
      </c>
      <c r="H6288" t="str">
        <f t="shared" si="2349"/>
        <v/>
      </c>
      <c r="I6288" t="str">
        <f t="shared" si="2348"/>
        <v/>
      </c>
      <c r="J6288" t="s">
        <v>21413</v>
      </c>
      <c r="K6288" t="str">
        <f t="shared" si="2342"/>
        <v>F8F20000</v>
      </c>
      <c r="L6288" t="str">
        <f t="shared" si="2343"/>
        <v>C0F30C00</v>
      </c>
      <c r="M6288" t="str">
        <f t="shared" si="2344"/>
        <v>F8F20000C0F30C00</v>
      </c>
      <c r="N6288" t="str">
        <f t="shared" si="2345"/>
        <v>F8F2=蝤</v>
      </c>
      <c r="P6288" s="2" t="s">
        <v>6709</v>
      </c>
      <c r="Q6288" s="2" t="s">
        <v>20770</v>
      </c>
      <c r="R6288" t="str">
        <f t="shared" si="2346"/>
        <v>BFF0=鹂</v>
      </c>
    </row>
    <row r="6289" spans="1:18">
      <c r="A6289" s="2" t="s">
        <v>21414</v>
      </c>
      <c r="B6289" s="2" t="s">
        <v>21415</v>
      </c>
      <c r="C6289">
        <f t="shared" si="2331"/>
        <v>6768</v>
      </c>
      <c r="D6289">
        <f t="shared" si="2338"/>
        <v>6512</v>
      </c>
      <c r="E6289">
        <f t="shared" si="2339"/>
        <v>6512</v>
      </c>
      <c r="F6289">
        <f t="shared" si="2340"/>
        <v>833536</v>
      </c>
      <c r="G6289" t="str">
        <f t="shared" si="2341"/>
        <v>000CF800</v>
      </c>
      <c r="H6289" t="str">
        <f t="shared" si="2349"/>
        <v/>
      </c>
      <c r="I6289" t="str">
        <f t="shared" si="2348"/>
        <v/>
      </c>
      <c r="J6289" t="s">
        <v>21416</v>
      </c>
      <c r="K6289" t="str">
        <f t="shared" si="2342"/>
        <v>F9F20000</v>
      </c>
      <c r="L6289" t="str">
        <f t="shared" si="2343"/>
        <v>00F80C00</v>
      </c>
      <c r="M6289" t="str">
        <f t="shared" si="2344"/>
        <v>F9F2000000F80C00</v>
      </c>
      <c r="N6289" t="str">
        <f t="shared" si="2345"/>
        <v>F9F2=蝙</v>
      </c>
      <c r="P6289" s="2" t="s">
        <v>7040</v>
      </c>
      <c r="Q6289" s="2" t="s">
        <v>20772</v>
      </c>
      <c r="R6289" t="str">
        <f t="shared" si="2346"/>
        <v>C0F0=鹄</v>
      </c>
    </row>
    <row r="6290" spans="1:18">
      <c r="A6290" s="2" t="s">
        <v>21417</v>
      </c>
      <c r="B6290" s="2" t="s">
        <v>21418</v>
      </c>
      <c r="C6290">
        <f t="shared" si="2331"/>
        <v>6769</v>
      </c>
      <c r="D6290">
        <f t="shared" si="2338"/>
        <v>6513</v>
      </c>
      <c r="E6290">
        <f t="shared" si="2339"/>
        <v>6512</v>
      </c>
      <c r="F6290">
        <f t="shared" si="2340"/>
        <v>833600</v>
      </c>
      <c r="G6290" t="str">
        <f t="shared" si="2341"/>
        <v>000CF840</v>
      </c>
      <c r="H6290" t="str">
        <f t="shared" si="2349"/>
        <v/>
      </c>
      <c r="I6290" t="str">
        <f t="shared" si="2348"/>
        <v/>
      </c>
      <c r="J6290" t="s">
        <v>21419</v>
      </c>
      <c r="K6290" t="str">
        <f t="shared" si="2342"/>
        <v>FAF20000</v>
      </c>
      <c r="L6290" t="str">
        <f t="shared" si="2343"/>
        <v>40F80C00</v>
      </c>
      <c r="M6290" t="str">
        <f t="shared" si="2344"/>
        <v>FAF2000040F80C00</v>
      </c>
      <c r="N6290" t="str">
        <f t="shared" si="2345"/>
        <v>FAF2=蝥</v>
      </c>
      <c r="P6290" s="2" t="s">
        <v>7363</v>
      </c>
      <c r="Q6290" s="2" t="s">
        <v>20774</v>
      </c>
      <c r="R6290" t="str">
        <f t="shared" si="2346"/>
        <v>C1F0=鹆</v>
      </c>
    </row>
    <row r="6291" spans="1:18">
      <c r="A6291" s="2" t="s">
        <v>21420</v>
      </c>
      <c r="B6291" s="2" t="s">
        <v>21421</v>
      </c>
      <c r="C6291">
        <f t="shared" si="2331"/>
        <v>6770</v>
      </c>
      <c r="D6291">
        <f t="shared" si="2338"/>
        <v>6514</v>
      </c>
      <c r="E6291">
        <f t="shared" si="2339"/>
        <v>6512</v>
      </c>
      <c r="F6291">
        <f t="shared" si="2340"/>
        <v>833664</v>
      </c>
      <c r="G6291" t="str">
        <f t="shared" si="2341"/>
        <v>000CF880</v>
      </c>
      <c r="H6291" t="str">
        <f t="shared" si="2349"/>
        <v/>
      </c>
      <c r="I6291" t="str">
        <f t="shared" ref="I6291:I6300" si="2350">MID($I$1,(ROW()-2)*4+1,4)</f>
        <v/>
      </c>
      <c r="J6291" t="s">
        <v>21422</v>
      </c>
      <c r="K6291" t="str">
        <f t="shared" si="2342"/>
        <v>FBF20000</v>
      </c>
      <c r="L6291" t="str">
        <f t="shared" si="2343"/>
        <v>80F80C00</v>
      </c>
      <c r="M6291" t="str">
        <f t="shared" si="2344"/>
        <v>FBF2000080F80C00</v>
      </c>
      <c r="N6291" t="str">
        <f t="shared" si="2345"/>
        <v>FBF2=螓</v>
      </c>
      <c r="P6291" s="2" t="s">
        <v>7683</v>
      </c>
      <c r="Q6291" s="2" t="s">
        <v>20776</v>
      </c>
      <c r="R6291" t="str">
        <f t="shared" si="2346"/>
        <v>C2F0=鹇</v>
      </c>
    </row>
    <row r="6292" spans="1:18">
      <c r="A6292" s="2" t="s">
        <v>2779</v>
      </c>
      <c r="B6292" s="2" t="s">
        <v>21423</v>
      </c>
      <c r="C6292">
        <f t="shared" si="2331"/>
        <v>6771</v>
      </c>
      <c r="D6292">
        <f t="shared" si="2338"/>
        <v>6515</v>
      </c>
      <c r="E6292">
        <f t="shared" si="2339"/>
        <v>6512</v>
      </c>
      <c r="F6292">
        <f t="shared" si="2340"/>
        <v>833728</v>
      </c>
      <c r="G6292" t="str">
        <f t="shared" si="2341"/>
        <v>000CF8C0</v>
      </c>
      <c r="H6292" t="str">
        <f t="shared" si="2349"/>
        <v/>
      </c>
      <c r="I6292" t="str">
        <f t="shared" si="2350"/>
        <v/>
      </c>
      <c r="J6292" t="s">
        <v>21424</v>
      </c>
      <c r="K6292" t="str">
        <f t="shared" si="2342"/>
        <v>FCF20000</v>
      </c>
      <c r="L6292" t="str">
        <f t="shared" si="2343"/>
        <v>C0F80C00</v>
      </c>
      <c r="M6292" t="str">
        <f t="shared" si="2344"/>
        <v>FCF20000C0F80C00</v>
      </c>
      <c r="N6292" t="str">
        <f t="shared" si="2345"/>
        <v>FCF2=螯</v>
      </c>
      <c r="P6292" s="2" t="s">
        <v>8007</v>
      </c>
      <c r="Q6292" s="2" t="s">
        <v>20778</v>
      </c>
      <c r="R6292" t="str">
        <f t="shared" si="2346"/>
        <v>C3F0=鹈</v>
      </c>
    </row>
    <row r="6293" spans="1:18">
      <c r="A6293" s="2" t="s">
        <v>21425</v>
      </c>
      <c r="B6293" s="2" t="s">
        <v>21426</v>
      </c>
      <c r="C6293">
        <f t="shared" si="2331"/>
        <v>6772</v>
      </c>
      <c r="D6293">
        <f t="shared" si="2338"/>
        <v>6516</v>
      </c>
      <c r="E6293">
        <f t="shared" si="2339"/>
        <v>6512</v>
      </c>
      <c r="F6293">
        <f t="shared" si="2340"/>
        <v>833792</v>
      </c>
      <c r="G6293" t="str">
        <f t="shared" si="2341"/>
        <v>000CF900</v>
      </c>
      <c r="H6293" t="str">
        <f t="shared" si="2349"/>
        <v/>
      </c>
      <c r="I6293" t="str">
        <f t="shared" si="2350"/>
        <v/>
      </c>
      <c r="J6293" t="s">
        <v>21427</v>
      </c>
      <c r="K6293" t="str">
        <f t="shared" si="2342"/>
        <v>FDF20000</v>
      </c>
      <c r="L6293" t="str">
        <f t="shared" si="2343"/>
        <v>00F90C00</v>
      </c>
      <c r="M6293" t="str">
        <f t="shared" si="2344"/>
        <v>FDF2000000F90C00</v>
      </c>
      <c r="N6293" t="str">
        <f t="shared" si="2345"/>
        <v>FDF2=螨</v>
      </c>
      <c r="P6293" s="2" t="s">
        <v>8320</v>
      </c>
      <c r="Q6293" s="2" t="s">
        <v>20780</v>
      </c>
      <c r="R6293" t="str">
        <f t="shared" si="2346"/>
        <v>C4F0=鹉</v>
      </c>
    </row>
    <row r="6294" spans="1:18">
      <c r="A6294" s="2" t="s">
        <v>21428</v>
      </c>
      <c r="B6294" s="2" t="s">
        <v>21429</v>
      </c>
      <c r="C6294">
        <f t="shared" si="2331"/>
        <v>6773</v>
      </c>
      <c r="D6294">
        <f t="shared" si="2338"/>
        <v>6517</v>
      </c>
      <c r="E6294">
        <f t="shared" si="2339"/>
        <v>6512</v>
      </c>
      <c r="F6294">
        <f t="shared" si="2340"/>
        <v>833856</v>
      </c>
      <c r="G6294" t="str">
        <f t="shared" si="2341"/>
        <v>000CF940</v>
      </c>
      <c r="H6294" t="str">
        <f t="shared" si="2349"/>
        <v/>
      </c>
      <c r="I6294" t="str">
        <f t="shared" si="2350"/>
        <v/>
      </c>
      <c r="J6294" t="s">
        <v>21430</v>
      </c>
      <c r="K6294" t="str">
        <f t="shared" si="2342"/>
        <v>FEF20000</v>
      </c>
      <c r="L6294" t="str">
        <f t="shared" si="2343"/>
        <v>40F90C00</v>
      </c>
      <c r="M6294" t="str">
        <f t="shared" si="2344"/>
        <v>FEF2000040F90C00</v>
      </c>
      <c r="N6294" t="str">
        <f t="shared" si="2345"/>
        <v>FEF2=蟒</v>
      </c>
      <c r="P6294" s="2" t="s">
        <v>8639</v>
      </c>
      <c r="Q6294" s="2" t="s">
        <v>20782</v>
      </c>
      <c r="R6294" t="str">
        <f t="shared" si="2346"/>
        <v>C5F0=鹋</v>
      </c>
    </row>
    <row r="6295" spans="1:18">
      <c r="A6295" s="2" t="s">
        <v>21431</v>
      </c>
      <c r="B6295" s="2" t="s">
        <v>21432</v>
      </c>
      <c r="C6295">
        <f t="shared" si="2331"/>
        <v>6774</v>
      </c>
      <c r="D6295">
        <f t="shared" si="2338"/>
        <v>6518</v>
      </c>
      <c r="E6295">
        <f t="shared" si="2339"/>
        <v>6512</v>
      </c>
      <c r="F6295">
        <f t="shared" si="2340"/>
        <v>833920</v>
      </c>
      <c r="G6295" t="str">
        <f t="shared" si="2341"/>
        <v>000CF980</v>
      </c>
      <c r="H6295" t="str">
        <f t="shared" si="2349"/>
        <v/>
      </c>
      <c r="I6295" t="str">
        <f t="shared" si="2350"/>
        <v/>
      </c>
      <c r="J6295" t="s">
        <v>21433</v>
      </c>
      <c r="K6295" t="str">
        <f t="shared" si="2342"/>
        <v>A1F30000</v>
      </c>
      <c r="L6295" t="str">
        <f t="shared" si="2343"/>
        <v>80F90C00</v>
      </c>
      <c r="M6295" t="str">
        <f t="shared" si="2344"/>
        <v>A1F3000080F90C00</v>
      </c>
      <c r="N6295" t="str">
        <f t="shared" si="2345"/>
        <v>A1F3=蟆</v>
      </c>
      <c r="P6295" s="2" t="s">
        <v>8957</v>
      </c>
      <c r="Q6295" s="2" t="s">
        <v>20784</v>
      </c>
      <c r="R6295" t="str">
        <f t="shared" si="2346"/>
        <v>C6F0=鹌</v>
      </c>
    </row>
    <row r="6296" spans="1:18">
      <c r="A6296" s="2" t="s">
        <v>21434</v>
      </c>
      <c r="B6296" s="2" t="s">
        <v>21435</v>
      </c>
      <c r="C6296">
        <f t="shared" si="2331"/>
        <v>6775</v>
      </c>
      <c r="D6296">
        <f t="shared" si="2338"/>
        <v>6519</v>
      </c>
      <c r="E6296">
        <f t="shared" si="2339"/>
        <v>6512</v>
      </c>
      <c r="F6296">
        <f t="shared" si="2340"/>
        <v>833984</v>
      </c>
      <c r="G6296" t="str">
        <f t="shared" si="2341"/>
        <v>000CF9C0</v>
      </c>
      <c r="H6296" t="str">
        <f t="shared" si="2349"/>
        <v/>
      </c>
      <c r="I6296" t="str">
        <f t="shared" si="2350"/>
        <v/>
      </c>
      <c r="J6296" t="s">
        <v>21436</v>
      </c>
      <c r="K6296" t="str">
        <f t="shared" si="2342"/>
        <v>A2F30000</v>
      </c>
      <c r="L6296" t="str">
        <f t="shared" si="2343"/>
        <v>C0F90C00</v>
      </c>
      <c r="M6296" t="str">
        <f t="shared" si="2344"/>
        <v>A2F30000C0F90C00</v>
      </c>
      <c r="N6296" t="str">
        <f t="shared" si="2345"/>
        <v>A2F3=螈</v>
      </c>
      <c r="P6296" s="2" t="s">
        <v>9273</v>
      </c>
      <c r="Q6296" s="2" t="s">
        <v>20786</v>
      </c>
      <c r="R6296" t="str">
        <f t="shared" si="2346"/>
        <v>C7F0=鹎</v>
      </c>
    </row>
    <row r="6297" spans="1:18">
      <c r="A6297" s="2" t="s">
        <v>21437</v>
      </c>
      <c r="B6297" s="2" t="s">
        <v>21438</v>
      </c>
      <c r="C6297">
        <f t="shared" si="2331"/>
        <v>6776</v>
      </c>
      <c r="D6297">
        <f t="shared" si="2338"/>
        <v>6520</v>
      </c>
      <c r="E6297">
        <f t="shared" si="2339"/>
        <v>6512</v>
      </c>
      <c r="F6297">
        <f t="shared" si="2340"/>
        <v>834048</v>
      </c>
      <c r="G6297" t="str">
        <f t="shared" si="2341"/>
        <v>000CFA00</v>
      </c>
      <c r="H6297" t="str">
        <f t="shared" ref="H6297:H6306" si="2351">MID($H$1,(ROW()-2)*4+1,4)</f>
        <v/>
      </c>
      <c r="I6297" t="str">
        <f t="shared" si="2350"/>
        <v/>
      </c>
      <c r="J6297" t="s">
        <v>21439</v>
      </c>
      <c r="K6297" t="str">
        <f t="shared" si="2342"/>
        <v>A3F30000</v>
      </c>
      <c r="L6297" t="str">
        <f t="shared" si="2343"/>
        <v>00FA0C00</v>
      </c>
      <c r="M6297" t="str">
        <f t="shared" si="2344"/>
        <v>A3F3000000FA0C00</v>
      </c>
      <c r="N6297" t="str">
        <f t="shared" si="2345"/>
        <v>A3F3=螅</v>
      </c>
      <c r="P6297" s="2" t="s">
        <v>9586</v>
      </c>
      <c r="Q6297" s="2" t="s">
        <v>20788</v>
      </c>
      <c r="R6297" t="str">
        <f t="shared" si="2346"/>
        <v>C8F0=鹑</v>
      </c>
    </row>
    <row r="6298" spans="1:18">
      <c r="A6298" s="2" t="s">
        <v>21440</v>
      </c>
      <c r="B6298" s="2" t="s">
        <v>21441</v>
      </c>
      <c r="C6298">
        <f t="shared" si="2331"/>
        <v>6777</v>
      </c>
      <c r="D6298">
        <f t="shared" si="2338"/>
        <v>6521</v>
      </c>
      <c r="E6298">
        <f t="shared" si="2339"/>
        <v>6512</v>
      </c>
      <c r="F6298">
        <f t="shared" si="2340"/>
        <v>834112</v>
      </c>
      <c r="G6298" t="str">
        <f t="shared" si="2341"/>
        <v>000CFA40</v>
      </c>
      <c r="H6298" t="str">
        <f t="shared" si="2351"/>
        <v/>
      </c>
      <c r="I6298" t="str">
        <f t="shared" si="2350"/>
        <v/>
      </c>
      <c r="J6298" t="s">
        <v>21442</v>
      </c>
      <c r="K6298" t="str">
        <f t="shared" si="2342"/>
        <v>A4F30000</v>
      </c>
      <c r="L6298" t="str">
        <f t="shared" si="2343"/>
        <v>40FA0C00</v>
      </c>
      <c r="M6298" t="str">
        <f t="shared" si="2344"/>
        <v>A4F3000040FA0C00</v>
      </c>
      <c r="N6298" t="str">
        <f t="shared" si="2345"/>
        <v>A4F3=螭</v>
      </c>
      <c r="P6298" s="2" t="s">
        <v>9902</v>
      </c>
      <c r="Q6298" s="2" t="s">
        <v>20790</v>
      </c>
      <c r="R6298" t="str">
        <f t="shared" si="2346"/>
        <v>C9F0=鹕</v>
      </c>
    </row>
    <row r="6299" spans="1:18">
      <c r="A6299" s="2" t="s">
        <v>21443</v>
      </c>
      <c r="B6299" s="2" t="s">
        <v>21444</v>
      </c>
      <c r="C6299">
        <f t="shared" si="2331"/>
        <v>6778</v>
      </c>
      <c r="D6299">
        <f t="shared" si="2338"/>
        <v>6522</v>
      </c>
      <c r="E6299">
        <f t="shared" si="2339"/>
        <v>6512</v>
      </c>
      <c r="F6299">
        <f t="shared" si="2340"/>
        <v>834176</v>
      </c>
      <c r="G6299" t="str">
        <f t="shared" si="2341"/>
        <v>000CFA80</v>
      </c>
      <c r="H6299" t="str">
        <f t="shared" si="2351"/>
        <v/>
      </c>
      <c r="I6299" t="str">
        <f t="shared" si="2350"/>
        <v/>
      </c>
      <c r="J6299" t="s">
        <v>21445</v>
      </c>
      <c r="K6299" t="str">
        <f t="shared" si="2342"/>
        <v>A5F30000</v>
      </c>
      <c r="L6299" t="str">
        <f t="shared" si="2343"/>
        <v>80FA0C00</v>
      </c>
      <c r="M6299" t="str">
        <f t="shared" si="2344"/>
        <v>A5F3000080FA0C00</v>
      </c>
      <c r="N6299" t="str">
        <f t="shared" si="2345"/>
        <v>A5F3=螗</v>
      </c>
      <c r="P6299" s="2" t="s">
        <v>10214</v>
      </c>
      <c r="Q6299" s="2" t="s">
        <v>20792</v>
      </c>
      <c r="R6299" t="str">
        <f t="shared" si="2346"/>
        <v>CAF0=鹗</v>
      </c>
    </row>
    <row r="6300" spans="1:18">
      <c r="A6300" s="2" t="s">
        <v>21446</v>
      </c>
      <c r="B6300" s="2" t="s">
        <v>21447</v>
      </c>
      <c r="C6300">
        <f t="shared" si="2331"/>
        <v>6779</v>
      </c>
      <c r="D6300">
        <f t="shared" si="2338"/>
        <v>6523</v>
      </c>
      <c r="E6300">
        <f t="shared" si="2339"/>
        <v>6512</v>
      </c>
      <c r="F6300">
        <f t="shared" si="2340"/>
        <v>834240</v>
      </c>
      <c r="G6300" t="str">
        <f t="shared" si="2341"/>
        <v>000CFAC0</v>
      </c>
      <c r="H6300" t="str">
        <f t="shared" si="2351"/>
        <v/>
      </c>
      <c r="I6300" t="str">
        <f t="shared" si="2350"/>
        <v/>
      </c>
      <c r="J6300" t="s">
        <v>21448</v>
      </c>
      <c r="K6300" t="str">
        <f t="shared" si="2342"/>
        <v>A6F30000</v>
      </c>
      <c r="L6300" t="str">
        <f t="shared" si="2343"/>
        <v>C0FA0C00</v>
      </c>
      <c r="M6300" t="str">
        <f t="shared" si="2344"/>
        <v>A6F30000C0FA0C00</v>
      </c>
      <c r="N6300" t="str">
        <f t="shared" si="2345"/>
        <v>A6F3=螃</v>
      </c>
      <c r="P6300" s="2" t="s">
        <v>10526</v>
      </c>
      <c r="Q6300" s="2" t="s">
        <v>20794</v>
      </c>
      <c r="R6300" t="str">
        <f t="shared" si="2346"/>
        <v>CBF0=鹚</v>
      </c>
    </row>
    <row r="6301" spans="1:18">
      <c r="A6301" s="2" t="s">
        <v>21449</v>
      </c>
      <c r="B6301" s="2" t="s">
        <v>21450</v>
      </c>
      <c r="C6301">
        <f t="shared" si="2331"/>
        <v>6780</v>
      </c>
      <c r="D6301">
        <f t="shared" si="2338"/>
        <v>6524</v>
      </c>
      <c r="E6301">
        <f t="shared" si="2339"/>
        <v>6512</v>
      </c>
      <c r="F6301">
        <f t="shared" si="2340"/>
        <v>834304</v>
      </c>
      <c r="G6301" t="str">
        <f t="shared" si="2341"/>
        <v>000CFB00</v>
      </c>
      <c r="H6301" t="str">
        <f t="shared" si="2351"/>
        <v/>
      </c>
      <c r="I6301" t="str">
        <f t="shared" ref="I6301:I6310" si="2352">MID($I$1,(ROW()-2)*4+1,4)</f>
        <v/>
      </c>
      <c r="J6301" t="s">
        <v>21451</v>
      </c>
      <c r="K6301" t="str">
        <f t="shared" si="2342"/>
        <v>A7F30000</v>
      </c>
      <c r="L6301" t="str">
        <f t="shared" si="2343"/>
        <v>00FB0C00</v>
      </c>
      <c r="M6301" t="str">
        <f t="shared" si="2344"/>
        <v>A7F3000000FB0C00</v>
      </c>
      <c r="N6301" t="str">
        <f t="shared" si="2345"/>
        <v>A7F3=螫</v>
      </c>
      <c r="P6301" s="2" t="s">
        <v>10836</v>
      </c>
      <c r="Q6301" s="2" t="s">
        <v>20797</v>
      </c>
      <c r="R6301" t="str">
        <f t="shared" si="2346"/>
        <v>CCF0=鹛</v>
      </c>
    </row>
    <row r="6302" spans="1:18">
      <c r="A6302" s="2" t="s">
        <v>21452</v>
      </c>
      <c r="B6302" s="2" t="s">
        <v>21453</v>
      </c>
      <c r="C6302">
        <f t="shared" si="2331"/>
        <v>6781</v>
      </c>
      <c r="D6302">
        <f t="shared" si="2338"/>
        <v>6525</v>
      </c>
      <c r="E6302">
        <f t="shared" si="2339"/>
        <v>6512</v>
      </c>
      <c r="F6302">
        <f t="shared" si="2340"/>
        <v>834368</v>
      </c>
      <c r="G6302" t="str">
        <f t="shared" si="2341"/>
        <v>000CFB40</v>
      </c>
      <c r="H6302" t="str">
        <f t="shared" si="2351"/>
        <v/>
      </c>
      <c r="I6302" t="str">
        <f t="shared" si="2352"/>
        <v/>
      </c>
      <c r="J6302" t="s">
        <v>21454</v>
      </c>
      <c r="K6302" t="str">
        <f t="shared" si="2342"/>
        <v>A8F30000</v>
      </c>
      <c r="L6302" t="str">
        <f t="shared" si="2343"/>
        <v>40FB0C00</v>
      </c>
      <c r="M6302" t="str">
        <f t="shared" si="2344"/>
        <v>A8F3000040FB0C00</v>
      </c>
      <c r="N6302" t="str">
        <f t="shared" si="2345"/>
        <v>A8F3=蟥</v>
      </c>
      <c r="P6302" s="2" t="s">
        <v>11137</v>
      </c>
      <c r="Q6302" s="2" t="s">
        <v>20800</v>
      </c>
      <c r="R6302" t="str">
        <f t="shared" si="2346"/>
        <v>CDF0=鹜</v>
      </c>
    </row>
    <row r="6303" spans="1:18">
      <c r="A6303" s="2" t="s">
        <v>21455</v>
      </c>
      <c r="B6303" s="2" t="s">
        <v>21456</v>
      </c>
      <c r="C6303">
        <f t="shared" si="2331"/>
        <v>6782</v>
      </c>
      <c r="D6303">
        <f t="shared" si="2338"/>
        <v>6526</v>
      </c>
      <c r="E6303">
        <f t="shared" si="2339"/>
        <v>6512</v>
      </c>
      <c r="F6303">
        <f t="shared" si="2340"/>
        <v>834432</v>
      </c>
      <c r="G6303" t="str">
        <f t="shared" si="2341"/>
        <v>000CFB80</v>
      </c>
      <c r="H6303" t="str">
        <f t="shared" si="2351"/>
        <v/>
      </c>
      <c r="I6303" t="str">
        <f t="shared" si="2352"/>
        <v/>
      </c>
      <c r="J6303" t="s">
        <v>21457</v>
      </c>
      <c r="K6303" t="str">
        <f t="shared" si="2342"/>
        <v>A9F30000</v>
      </c>
      <c r="L6303" t="str">
        <f t="shared" si="2343"/>
        <v>80FB0C00</v>
      </c>
      <c r="M6303" t="str">
        <f t="shared" si="2344"/>
        <v>A9F3000080FB0C00</v>
      </c>
      <c r="N6303" t="str">
        <f t="shared" si="2345"/>
        <v>A9F3=螬</v>
      </c>
      <c r="P6303" s="2" t="s">
        <v>11446</v>
      </c>
      <c r="Q6303" s="2" t="s">
        <v>20803</v>
      </c>
      <c r="R6303" t="str">
        <f t="shared" si="2346"/>
        <v>CEF0=鹞</v>
      </c>
    </row>
    <row r="6304" spans="1:18">
      <c r="A6304" s="2" t="s">
        <v>21458</v>
      </c>
      <c r="B6304" s="2" t="s">
        <v>21459</v>
      </c>
      <c r="C6304">
        <f t="shared" si="2331"/>
        <v>6783</v>
      </c>
      <c r="D6304">
        <f t="shared" si="2338"/>
        <v>6527</v>
      </c>
      <c r="E6304">
        <f t="shared" si="2339"/>
        <v>6512</v>
      </c>
      <c r="F6304">
        <f t="shared" si="2340"/>
        <v>834496</v>
      </c>
      <c r="G6304" t="str">
        <f t="shared" si="2341"/>
        <v>000CFBC0</v>
      </c>
      <c r="H6304" t="str">
        <f t="shared" si="2351"/>
        <v/>
      </c>
      <c r="I6304" t="str">
        <f t="shared" si="2352"/>
        <v/>
      </c>
      <c r="J6304" t="s">
        <v>21460</v>
      </c>
      <c r="K6304" t="str">
        <f t="shared" si="2342"/>
        <v>AAF30000</v>
      </c>
      <c r="L6304" t="str">
        <f t="shared" si="2343"/>
        <v>C0FB0C00</v>
      </c>
      <c r="M6304" t="str">
        <f t="shared" si="2344"/>
        <v>AAF30000C0FB0C00</v>
      </c>
      <c r="N6304" t="str">
        <f t="shared" si="2345"/>
        <v>AAF3=螵</v>
      </c>
      <c r="P6304" s="2" t="s">
        <v>11747</v>
      </c>
      <c r="Q6304" s="2" t="s">
        <v>20806</v>
      </c>
      <c r="R6304" t="str">
        <f t="shared" si="2346"/>
        <v>CFF0=鹣</v>
      </c>
    </row>
    <row r="6305" spans="1:18">
      <c r="A6305" s="2" t="s">
        <v>21461</v>
      </c>
      <c r="B6305" s="2" t="s">
        <v>21462</v>
      </c>
      <c r="C6305">
        <f t="shared" si="2331"/>
        <v>6784</v>
      </c>
      <c r="D6305">
        <f t="shared" si="2338"/>
        <v>6528</v>
      </c>
      <c r="E6305">
        <f t="shared" si="2339"/>
        <v>6528</v>
      </c>
      <c r="F6305">
        <f t="shared" si="2340"/>
        <v>835584</v>
      </c>
      <c r="G6305" t="str">
        <f t="shared" si="2341"/>
        <v>000D0000</v>
      </c>
      <c r="H6305" t="str">
        <f t="shared" si="2351"/>
        <v/>
      </c>
      <c r="I6305" t="str">
        <f t="shared" si="2352"/>
        <v/>
      </c>
      <c r="J6305" t="s">
        <v>21463</v>
      </c>
      <c r="K6305" t="str">
        <f t="shared" si="2342"/>
        <v>ABF30000</v>
      </c>
      <c r="L6305" t="str">
        <f t="shared" si="2343"/>
        <v>00000D00</v>
      </c>
      <c r="M6305" t="str">
        <f t="shared" si="2344"/>
        <v>ABF3000000000D00</v>
      </c>
      <c r="N6305" t="str">
        <f t="shared" si="2345"/>
        <v>ABF3=螳</v>
      </c>
      <c r="P6305" s="2" t="s">
        <v>12048</v>
      </c>
      <c r="Q6305" s="2" t="s">
        <v>20809</v>
      </c>
      <c r="R6305" t="str">
        <f t="shared" si="2346"/>
        <v>D0F0=鹦</v>
      </c>
    </row>
    <row r="6306" spans="1:18">
      <c r="A6306" s="2" t="s">
        <v>21464</v>
      </c>
      <c r="B6306" s="2" t="s">
        <v>21465</v>
      </c>
      <c r="C6306">
        <f t="shared" ref="C6306:C6369" si="2353">HEX2DEC(B6306)-256-256</f>
        <v>6785</v>
      </c>
      <c r="D6306">
        <f t="shared" si="2338"/>
        <v>6529</v>
      </c>
      <c r="E6306">
        <f t="shared" si="2339"/>
        <v>6528</v>
      </c>
      <c r="F6306">
        <f t="shared" si="2340"/>
        <v>835648</v>
      </c>
      <c r="G6306" t="str">
        <f t="shared" si="2341"/>
        <v>000D0040</v>
      </c>
      <c r="H6306" t="str">
        <f t="shared" si="2351"/>
        <v/>
      </c>
      <c r="I6306" t="str">
        <f t="shared" si="2352"/>
        <v/>
      </c>
      <c r="J6306" t="s">
        <v>21466</v>
      </c>
      <c r="K6306" t="str">
        <f t="shared" si="2342"/>
        <v>ACF30000</v>
      </c>
      <c r="L6306" t="str">
        <f t="shared" si="2343"/>
        <v>40000D00</v>
      </c>
      <c r="M6306" t="str">
        <f t="shared" si="2344"/>
        <v>ACF3000040000D00</v>
      </c>
      <c r="N6306" t="str">
        <f t="shared" si="2345"/>
        <v>ACF3=蟋</v>
      </c>
      <c r="P6306" s="2" t="s">
        <v>12345</v>
      </c>
      <c r="Q6306" s="2" t="s">
        <v>20812</v>
      </c>
      <c r="R6306" t="str">
        <f t="shared" si="2346"/>
        <v>D1F0=鹧</v>
      </c>
    </row>
    <row r="6307" spans="1:18">
      <c r="A6307" s="2" t="s">
        <v>21467</v>
      </c>
      <c r="B6307" s="2" t="s">
        <v>21468</v>
      </c>
      <c r="C6307">
        <f t="shared" si="2353"/>
        <v>6786</v>
      </c>
      <c r="D6307">
        <f t="shared" si="2338"/>
        <v>6530</v>
      </c>
      <c r="E6307">
        <f t="shared" si="2339"/>
        <v>6528</v>
      </c>
      <c r="F6307">
        <f t="shared" si="2340"/>
        <v>835712</v>
      </c>
      <c r="G6307" t="str">
        <f t="shared" si="2341"/>
        <v>000D0080</v>
      </c>
      <c r="H6307" t="str">
        <f t="shared" ref="H6307:H6316" si="2354">MID($H$1,(ROW()-2)*4+1,4)</f>
        <v/>
      </c>
      <c r="I6307" t="str">
        <f t="shared" si="2352"/>
        <v/>
      </c>
      <c r="J6307" t="s">
        <v>21469</v>
      </c>
      <c r="K6307" t="str">
        <f t="shared" si="2342"/>
        <v>ADF30000</v>
      </c>
      <c r="L6307" t="str">
        <f t="shared" si="2343"/>
        <v>80000D00</v>
      </c>
      <c r="M6307" t="str">
        <f t="shared" si="2344"/>
        <v>ADF3000080000D00</v>
      </c>
      <c r="N6307" t="str">
        <f t="shared" si="2345"/>
        <v>ADF3=蟓</v>
      </c>
      <c r="P6307" s="2" t="s">
        <v>12641</v>
      </c>
      <c r="Q6307" s="2" t="s">
        <v>20815</v>
      </c>
      <c r="R6307" t="str">
        <f t="shared" si="2346"/>
        <v>D2F0=鹨</v>
      </c>
    </row>
    <row r="6308" spans="1:18">
      <c r="A6308" s="2" t="s">
        <v>21470</v>
      </c>
      <c r="B6308" s="2" t="s">
        <v>21471</v>
      </c>
      <c r="C6308">
        <f t="shared" si="2353"/>
        <v>6787</v>
      </c>
      <c r="D6308">
        <f t="shared" si="2338"/>
        <v>6531</v>
      </c>
      <c r="E6308">
        <f t="shared" si="2339"/>
        <v>6528</v>
      </c>
      <c r="F6308">
        <f t="shared" si="2340"/>
        <v>835776</v>
      </c>
      <c r="G6308" t="str">
        <f t="shared" si="2341"/>
        <v>000D00C0</v>
      </c>
      <c r="H6308" t="str">
        <f t="shared" si="2354"/>
        <v/>
      </c>
      <c r="I6308" t="str">
        <f t="shared" si="2352"/>
        <v/>
      </c>
      <c r="J6308" t="s">
        <v>21472</v>
      </c>
      <c r="K6308" t="str">
        <f t="shared" si="2342"/>
        <v>AEF30000</v>
      </c>
      <c r="L6308" t="str">
        <f t="shared" si="2343"/>
        <v>C0000D00</v>
      </c>
      <c r="M6308" t="str">
        <f t="shared" si="2344"/>
        <v>AEF30000C0000D00</v>
      </c>
      <c r="N6308" t="str">
        <f t="shared" si="2345"/>
        <v>AEF3=螽</v>
      </c>
      <c r="P6308" s="2" t="s">
        <v>12932</v>
      </c>
      <c r="Q6308" s="2" t="s">
        <v>20818</v>
      </c>
      <c r="R6308" t="str">
        <f t="shared" si="2346"/>
        <v>D3F0=鹩</v>
      </c>
    </row>
    <row r="6309" spans="1:18">
      <c r="A6309" s="2" t="s">
        <v>21473</v>
      </c>
      <c r="B6309" s="2" t="s">
        <v>21474</v>
      </c>
      <c r="C6309">
        <f t="shared" si="2353"/>
        <v>6788</v>
      </c>
      <c r="D6309">
        <f t="shared" si="2338"/>
        <v>6532</v>
      </c>
      <c r="E6309">
        <f t="shared" si="2339"/>
        <v>6528</v>
      </c>
      <c r="F6309">
        <f t="shared" si="2340"/>
        <v>835840</v>
      </c>
      <c r="G6309" t="str">
        <f t="shared" si="2341"/>
        <v>000D0100</v>
      </c>
      <c r="H6309" t="str">
        <f t="shared" si="2354"/>
        <v/>
      </c>
      <c r="I6309" t="str">
        <f t="shared" si="2352"/>
        <v/>
      </c>
      <c r="J6309" t="s">
        <v>21475</v>
      </c>
      <c r="K6309" t="str">
        <f t="shared" si="2342"/>
        <v>AFF30000</v>
      </c>
      <c r="L6309" t="str">
        <f t="shared" si="2343"/>
        <v>00010D00</v>
      </c>
      <c r="M6309" t="str">
        <f t="shared" si="2344"/>
        <v>AFF3000000010D00</v>
      </c>
      <c r="N6309" t="str">
        <f t="shared" si="2345"/>
        <v>AFF3=蟑</v>
      </c>
      <c r="P6309" s="2" t="s">
        <v>13229</v>
      </c>
      <c r="Q6309" s="2" t="s">
        <v>20821</v>
      </c>
      <c r="R6309" t="str">
        <f t="shared" si="2346"/>
        <v>D4F0=鹪</v>
      </c>
    </row>
    <row r="6310" spans="1:18">
      <c r="A6310" s="2" t="s">
        <v>21476</v>
      </c>
      <c r="B6310" s="2" t="s">
        <v>21477</v>
      </c>
      <c r="C6310">
        <f t="shared" si="2353"/>
        <v>6789</v>
      </c>
      <c r="D6310">
        <f t="shared" si="2338"/>
        <v>6533</v>
      </c>
      <c r="E6310">
        <f t="shared" si="2339"/>
        <v>6528</v>
      </c>
      <c r="F6310">
        <f t="shared" si="2340"/>
        <v>835904</v>
      </c>
      <c r="G6310" t="str">
        <f t="shared" si="2341"/>
        <v>000D0140</v>
      </c>
      <c r="H6310" t="str">
        <f t="shared" si="2354"/>
        <v/>
      </c>
      <c r="I6310" t="str">
        <f t="shared" si="2352"/>
        <v/>
      </c>
      <c r="J6310" t="s">
        <v>2328</v>
      </c>
      <c r="K6310" t="str">
        <f t="shared" si="2342"/>
        <v>B0F30000</v>
      </c>
      <c r="L6310" t="str">
        <f t="shared" si="2343"/>
        <v>40010D00</v>
      </c>
      <c r="M6310" t="str">
        <f t="shared" si="2344"/>
        <v>B0F3000040010D00</v>
      </c>
      <c r="N6310" t="str">
        <f t="shared" si="2345"/>
        <v>B0F3=蟀</v>
      </c>
      <c r="P6310" s="2" t="s">
        <v>13523</v>
      </c>
      <c r="Q6310" s="2" t="s">
        <v>20824</v>
      </c>
      <c r="R6310" t="str">
        <f t="shared" si="2346"/>
        <v>D5F0=鹫</v>
      </c>
    </row>
    <row r="6311" spans="1:18">
      <c r="A6311" s="2" t="s">
        <v>21478</v>
      </c>
      <c r="B6311" s="2" t="s">
        <v>21479</v>
      </c>
      <c r="C6311">
        <f t="shared" si="2353"/>
        <v>6790</v>
      </c>
      <c r="D6311">
        <f t="shared" si="2338"/>
        <v>6534</v>
      </c>
      <c r="E6311">
        <f t="shared" si="2339"/>
        <v>6528</v>
      </c>
      <c r="F6311">
        <f t="shared" si="2340"/>
        <v>835968</v>
      </c>
      <c r="G6311" t="str">
        <f t="shared" si="2341"/>
        <v>000D0180</v>
      </c>
      <c r="H6311" t="str">
        <f t="shared" si="2354"/>
        <v/>
      </c>
      <c r="I6311" t="str">
        <f t="shared" ref="I6311:I6320" si="2355">MID($I$1,(ROW()-2)*4+1,4)</f>
        <v/>
      </c>
      <c r="J6311" t="s">
        <v>2851</v>
      </c>
      <c r="K6311" t="str">
        <f t="shared" si="2342"/>
        <v>B1F30000</v>
      </c>
      <c r="L6311" t="str">
        <f t="shared" si="2343"/>
        <v>80010D00</v>
      </c>
      <c r="M6311" t="str">
        <f t="shared" si="2344"/>
        <v>B1F3000080010D00</v>
      </c>
      <c r="N6311" t="str">
        <f t="shared" si="2345"/>
        <v>B1F3=蟊</v>
      </c>
      <c r="P6311" s="2" t="s">
        <v>13814</v>
      </c>
      <c r="Q6311" s="2" t="s">
        <v>20827</v>
      </c>
      <c r="R6311" t="str">
        <f t="shared" si="2346"/>
        <v>D6F0=鹬</v>
      </c>
    </row>
    <row r="6312" spans="1:18">
      <c r="A6312" s="2" t="s">
        <v>21480</v>
      </c>
      <c r="B6312" s="2" t="s">
        <v>21481</v>
      </c>
      <c r="C6312">
        <f t="shared" si="2353"/>
        <v>6791</v>
      </c>
      <c r="D6312">
        <f t="shared" si="2338"/>
        <v>6535</v>
      </c>
      <c r="E6312">
        <f t="shared" si="2339"/>
        <v>6528</v>
      </c>
      <c r="F6312">
        <f t="shared" si="2340"/>
        <v>836032</v>
      </c>
      <c r="G6312" t="str">
        <f t="shared" si="2341"/>
        <v>000D01C0</v>
      </c>
      <c r="H6312" t="str">
        <f t="shared" si="2354"/>
        <v/>
      </c>
      <c r="I6312" t="str">
        <f t="shared" si="2355"/>
        <v/>
      </c>
      <c r="J6312" t="s">
        <v>3204</v>
      </c>
      <c r="K6312" t="str">
        <f t="shared" si="2342"/>
        <v>B2F30000</v>
      </c>
      <c r="L6312" t="str">
        <f t="shared" si="2343"/>
        <v>C0010D00</v>
      </c>
      <c r="M6312" t="str">
        <f t="shared" si="2344"/>
        <v>B2F30000C0010D00</v>
      </c>
      <c r="N6312" t="str">
        <f t="shared" si="2345"/>
        <v>B2F3=蟛</v>
      </c>
      <c r="P6312" s="2" t="s">
        <v>14106</v>
      </c>
      <c r="Q6312" s="2" t="s">
        <v>20830</v>
      </c>
      <c r="R6312" t="str">
        <f t="shared" si="2346"/>
        <v>D7F0=鹱</v>
      </c>
    </row>
    <row r="6313" spans="1:18">
      <c r="A6313" s="2" t="s">
        <v>21482</v>
      </c>
      <c r="B6313" s="2" t="s">
        <v>21483</v>
      </c>
      <c r="C6313">
        <f t="shared" si="2353"/>
        <v>6792</v>
      </c>
      <c r="D6313">
        <f t="shared" si="2338"/>
        <v>6536</v>
      </c>
      <c r="E6313">
        <f t="shared" si="2339"/>
        <v>6528</v>
      </c>
      <c r="F6313">
        <f t="shared" si="2340"/>
        <v>836096</v>
      </c>
      <c r="G6313" t="str">
        <f t="shared" si="2341"/>
        <v>000D0200</v>
      </c>
      <c r="H6313" t="str">
        <f t="shared" si="2354"/>
        <v/>
      </c>
      <c r="I6313" t="str">
        <f t="shared" si="2355"/>
        <v/>
      </c>
      <c r="J6313" t="s">
        <v>1096</v>
      </c>
      <c r="K6313" t="str">
        <f t="shared" si="2342"/>
        <v>B3F30000</v>
      </c>
      <c r="L6313" t="str">
        <f t="shared" si="2343"/>
        <v>00020D00</v>
      </c>
      <c r="M6313" t="str">
        <f t="shared" si="2344"/>
        <v>B3F3000000020D00</v>
      </c>
      <c r="N6313" t="str">
        <f t="shared" si="2345"/>
        <v>B3F3=蟪</v>
      </c>
      <c r="P6313" s="2" t="s">
        <v>14385</v>
      </c>
      <c r="Q6313" s="2" t="s">
        <v>20833</v>
      </c>
      <c r="R6313" t="str">
        <f t="shared" si="2346"/>
        <v>D8F0=鹭</v>
      </c>
    </row>
    <row r="6314" spans="1:18">
      <c r="A6314" s="2" t="s">
        <v>21484</v>
      </c>
      <c r="B6314" s="2" t="s">
        <v>21485</v>
      </c>
      <c r="C6314">
        <f t="shared" si="2353"/>
        <v>6793</v>
      </c>
      <c r="D6314">
        <f t="shared" si="2338"/>
        <v>6537</v>
      </c>
      <c r="E6314">
        <f t="shared" si="2339"/>
        <v>6528</v>
      </c>
      <c r="F6314">
        <f t="shared" si="2340"/>
        <v>836160</v>
      </c>
      <c r="G6314" t="str">
        <f t="shared" si="2341"/>
        <v>000D0240</v>
      </c>
      <c r="H6314" t="str">
        <f t="shared" si="2354"/>
        <v/>
      </c>
      <c r="I6314" t="str">
        <f t="shared" si="2355"/>
        <v/>
      </c>
      <c r="J6314" t="s">
        <v>1138</v>
      </c>
      <c r="K6314" t="str">
        <f t="shared" si="2342"/>
        <v>B4F30000</v>
      </c>
      <c r="L6314" t="str">
        <f t="shared" si="2343"/>
        <v>40020D00</v>
      </c>
      <c r="M6314" t="str">
        <f t="shared" si="2344"/>
        <v>B4F3000040020D00</v>
      </c>
      <c r="N6314" t="str">
        <f t="shared" si="2345"/>
        <v>B4F3=蟠</v>
      </c>
      <c r="P6314" s="2" t="s">
        <v>14678</v>
      </c>
      <c r="Q6314" s="2" t="s">
        <v>20836</v>
      </c>
      <c r="R6314" t="str">
        <f t="shared" si="2346"/>
        <v>D9F0=鹳</v>
      </c>
    </row>
    <row r="6315" spans="1:18">
      <c r="A6315" s="2" t="s">
        <v>21486</v>
      </c>
      <c r="B6315" s="2" t="s">
        <v>21487</v>
      </c>
      <c r="C6315">
        <f t="shared" si="2353"/>
        <v>6794</v>
      </c>
      <c r="D6315">
        <f t="shared" si="2338"/>
        <v>6538</v>
      </c>
      <c r="E6315">
        <f t="shared" si="2339"/>
        <v>6528</v>
      </c>
      <c r="F6315">
        <f t="shared" si="2340"/>
        <v>836224</v>
      </c>
      <c r="G6315" t="str">
        <f t="shared" si="2341"/>
        <v>000D0280</v>
      </c>
      <c r="H6315" t="str">
        <f t="shared" si="2354"/>
        <v/>
      </c>
      <c r="I6315" t="str">
        <f t="shared" si="2355"/>
        <v/>
      </c>
      <c r="J6315" t="s">
        <v>4239</v>
      </c>
      <c r="K6315" t="str">
        <f t="shared" si="2342"/>
        <v>B5F30000</v>
      </c>
      <c r="L6315" t="str">
        <f t="shared" si="2343"/>
        <v>80020D00</v>
      </c>
      <c r="M6315" t="str">
        <f t="shared" si="2344"/>
        <v>B5F3000080020D00</v>
      </c>
      <c r="N6315" t="str">
        <f t="shared" si="2345"/>
        <v>B5F3=蟮</v>
      </c>
      <c r="P6315" s="2" t="s">
        <v>14962</v>
      </c>
      <c r="Q6315" s="2" t="s">
        <v>20839</v>
      </c>
      <c r="R6315" t="str">
        <f t="shared" si="2346"/>
        <v>DAF0=疒</v>
      </c>
    </row>
    <row r="6316" spans="1:18">
      <c r="A6316" s="2" t="s">
        <v>21488</v>
      </c>
      <c r="B6316" s="2" t="s">
        <v>21489</v>
      </c>
      <c r="C6316">
        <f t="shared" si="2353"/>
        <v>6795</v>
      </c>
      <c r="D6316">
        <f t="shared" si="2338"/>
        <v>6539</v>
      </c>
      <c r="E6316">
        <f t="shared" si="2339"/>
        <v>6528</v>
      </c>
      <c r="F6316">
        <f t="shared" si="2340"/>
        <v>836288</v>
      </c>
      <c r="G6316" t="str">
        <f t="shared" si="2341"/>
        <v>000D02C0</v>
      </c>
      <c r="H6316" t="str">
        <f t="shared" si="2354"/>
        <v/>
      </c>
      <c r="I6316" t="str">
        <f t="shared" si="2355"/>
        <v/>
      </c>
      <c r="J6316" t="s">
        <v>4577</v>
      </c>
      <c r="K6316" t="str">
        <f t="shared" si="2342"/>
        <v>B6F30000</v>
      </c>
      <c r="L6316" t="str">
        <f t="shared" si="2343"/>
        <v>C0020D00</v>
      </c>
      <c r="M6316" t="str">
        <f t="shared" si="2344"/>
        <v>B6F30000C0020D00</v>
      </c>
      <c r="N6316" t="str">
        <f t="shared" si="2345"/>
        <v>B6F3=蠖</v>
      </c>
      <c r="P6316" s="2" t="s">
        <v>15253</v>
      </c>
      <c r="Q6316" s="2" t="s">
        <v>20842</v>
      </c>
      <c r="R6316" t="str">
        <f t="shared" si="2346"/>
        <v>DBF0=疔</v>
      </c>
    </row>
    <row r="6317" spans="1:18">
      <c r="A6317" s="2" t="s">
        <v>21490</v>
      </c>
      <c r="B6317" s="2" t="s">
        <v>21491</v>
      </c>
      <c r="C6317">
        <f t="shared" si="2353"/>
        <v>6796</v>
      </c>
      <c r="D6317">
        <f t="shared" si="2338"/>
        <v>6540</v>
      </c>
      <c r="E6317">
        <f t="shared" si="2339"/>
        <v>6528</v>
      </c>
      <c r="F6317">
        <f t="shared" si="2340"/>
        <v>836352</v>
      </c>
      <c r="G6317" t="str">
        <f t="shared" si="2341"/>
        <v>000D0300</v>
      </c>
      <c r="H6317" t="str">
        <f t="shared" ref="H6317:H6326" si="2356">MID($H$1,(ROW()-2)*4+1,4)</f>
        <v/>
      </c>
      <c r="I6317" t="str">
        <f t="shared" si="2355"/>
        <v/>
      </c>
      <c r="J6317" t="s">
        <v>4917</v>
      </c>
      <c r="K6317" t="str">
        <f t="shared" si="2342"/>
        <v>B7F30000</v>
      </c>
      <c r="L6317" t="str">
        <f t="shared" si="2343"/>
        <v>00030D00</v>
      </c>
      <c r="M6317" t="str">
        <f t="shared" si="2344"/>
        <v>B7F3000000030D00</v>
      </c>
      <c r="N6317" t="str">
        <f t="shared" si="2345"/>
        <v>B7F3=蠓</v>
      </c>
      <c r="P6317" s="2" t="s">
        <v>15543</v>
      </c>
      <c r="Q6317" s="2" t="s">
        <v>20845</v>
      </c>
      <c r="R6317" t="str">
        <f t="shared" si="2346"/>
        <v>DCF0=疖</v>
      </c>
    </row>
    <row r="6318" spans="1:18">
      <c r="A6318" s="2" t="s">
        <v>21492</v>
      </c>
      <c r="B6318" s="2" t="s">
        <v>21493</v>
      </c>
      <c r="C6318">
        <f t="shared" si="2353"/>
        <v>6797</v>
      </c>
      <c r="D6318">
        <f t="shared" si="2338"/>
        <v>6541</v>
      </c>
      <c r="E6318">
        <f t="shared" si="2339"/>
        <v>6528</v>
      </c>
      <c r="F6318">
        <f t="shared" si="2340"/>
        <v>836416</v>
      </c>
      <c r="G6318" t="str">
        <f t="shared" si="2341"/>
        <v>000D0340</v>
      </c>
      <c r="H6318" t="str">
        <f t="shared" si="2356"/>
        <v/>
      </c>
      <c r="I6318" t="str">
        <f t="shared" si="2355"/>
        <v/>
      </c>
      <c r="J6318" t="s">
        <v>5253</v>
      </c>
      <c r="K6318" t="str">
        <f t="shared" si="2342"/>
        <v>B8F30000</v>
      </c>
      <c r="L6318" t="str">
        <f t="shared" si="2343"/>
        <v>40030D00</v>
      </c>
      <c r="M6318" t="str">
        <f t="shared" si="2344"/>
        <v>B8F3000040030D00</v>
      </c>
      <c r="N6318" t="str">
        <f t="shared" si="2345"/>
        <v>B8F3=蟾</v>
      </c>
      <c r="P6318" s="2" t="s">
        <v>15830</v>
      </c>
      <c r="Q6318" s="2" t="s">
        <v>20848</v>
      </c>
      <c r="R6318" t="str">
        <f t="shared" si="2346"/>
        <v>DDF0=疠</v>
      </c>
    </row>
    <row r="6319" spans="1:18">
      <c r="A6319" s="2" t="s">
        <v>21494</v>
      </c>
      <c r="B6319" s="2" t="s">
        <v>21495</v>
      </c>
      <c r="C6319">
        <f t="shared" si="2353"/>
        <v>6798</v>
      </c>
      <c r="D6319">
        <f t="shared" si="2338"/>
        <v>6542</v>
      </c>
      <c r="E6319">
        <f t="shared" si="2339"/>
        <v>6528</v>
      </c>
      <c r="F6319">
        <f t="shared" si="2340"/>
        <v>836480</v>
      </c>
      <c r="G6319" t="str">
        <f t="shared" si="2341"/>
        <v>000D0380</v>
      </c>
      <c r="H6319" t="str">
        <f t="shared" si="2356"/>
        <v/>
      </c>
      <c r="I6319" t="str">
        <f t="shared" si="2355"/>
        <v/>
      </c>
      <c r="J6319" t="s">
        <v>5587</v>
      </c>
      <c r="K6319" t="str">
        <f t="shared" si="2342"/>
        <v>B9F30000</v>
      </c>
      <c r="L6319" t="str">
        <f t="shared" si="2343"/>
        <v>80030D00</v>
      </c>
      <c r="M6319" t="str">
        <f t="shared" si="2344"/>
        <v>B9F3000080030D00</v>
      </c>
      <c r="N6319" t="str">
        <f t="shared" si="2345"/>
        <v>B9F3=蠊</v>
      </c>
      <c r="P6319" s="2" t="s">
        <v>16115</v>
      </c>
      <c r="Q6319" s="2" t="s">
        <v>20851</v>
      </c>
      <c r="R6319" t="str">
        <f t="shared" si="2346"/>
        <v>DEF0=疝</v>
      </c>
    </row>
    <row r="6320" spans="1:18">
      <c r="A6320" s="2" t="s">
        <v>21496</v>
      </c>
      <c r="B6320" s="2" t="s">
        <v>21497</v>
      </c>
      <c r="C6320">
        <f t="shared" si="2353"/>
        <v>6799</v>
      </c>
      <c r="D6320">
        <f t="shared" si="2338"/>
        <v>6543</v>
      </c>
      <c r="E6320">
        <f t="shared" si="2339"/>
        <v>6528</v>
      </c>
      <c r="F6320">
        <f t="shared" si="2340"/>
        <v>836544</v>
      </c>
      <c r="G6320" t="str">
        <f t="shared" si="2341"/>
        <v>000D03C0</v>
      </c>
      <c r="H6320" t="str">
        <f t="shared" si="2356"/>
        <v/>
      </c>
      <c r="I6320" t="str">
        <f t="shared" si="2355"/>
        <v/>
      </c>
      <c r="J6320" t="s">
        <v>5923</v>
      </c>
      <c r="K6320" t="str">
        <f t="shared" si="2342"/>
        <v>BAF30000</v>
      </c>
      <c r="L6320" t="str">
        <f t="shared" si="2343"/>
        <v>C0030D00</v>
      </c>
      <c r="M6320" t="str">
        <f t="shared" si="2344"/>
        <v>BAF30000C0030D00</v>
      </c>
      <c r="N6320" t="str">
        <f t="shared" si="2345"/>
        <v>BAF3=蠛</v>
      </c>
      <c r="P6320" s="2" t="s">
        <v>16399</v>
      </c>
      <c r="Q6320" s="2" t="s">
        <v>20854</v>
      </c>
      <c r="R6320" t="str">
        <f t="shared" si="2346"/>
        <v>DFF0=疬</v>
      </c>
    </row>
    <row r="6321" spans="1:18">
      <c r="A6321" s="2" t="s">
        <v>21498</v>
      </c>
      <c r="B6321" s="2" t="s">
        <v>21499</v>
      </c>
      <c r="C6321">
        <f t="shared" si="2353"/>
        <v>6800</v>
      </c>
      <c r="D6321">
        <f t="shared" si="2338"/>
        <v>6544</v>
      </c>
      <c r="E6321">
        <f t="shared" si="2339"/>
        <v>6544</v>
      </c>
      <c r="F6321">
        <f t="shared" si="2340"/>
        <v>837632</v>
      </c>
      <c r="G6321" t="str">
        <f t="shared" si="2341"/>
        <v>000D0800</v>
      </c>
      <c r="H6321" t="str">
        <f t="shared" si="2356"/>
        <v/>
      </c>
      <c r="I6321" t="str">
        <f t="shared" ref="I6321:I6330" si="2357">MID($I$1,(ROW()-2)*4+1,4)</f>
        <v/>
      </c>
      <c r="J6321" t="s">
        <v>6254</v>
      </c>
      <c r="K6321" t="str">
        <f t="shared" si="2342"/>
        <v>BBF30000</v>
      </c>
      <c r="L6321" t="str">
        <f t="shared" si="2343"/>
        <v>00080D00</v>
      </c>
      <c r="M6321" t="str">
        <f t="shared" si="2344"/>
        <v>BBF3000000080D00</v>
      </c>
      <c r="N6321" t="str">
        <f t="shared" si="2345"/>
        <v>BBF3=蠡</v>
      </c>
      <c r="P6321" s="2" t="s">
        <v>16677</v>
      </c>
      <c r="Q6321" s="2" t="s">
        <v>20857</v>
      </c>
      <c r="R6321" t="str">
        <f t="shared" si="2346"/>
        <v>E0F0=疣</v>
      </c>
    </row>
    <row r="6322" spans="1:18">
      <c r="A6322" s="2" t="s">
        <v>21500</v>
      </c>
      <c r="B6322" s="2" t="s">
        <v>21501</v>
      </c>
      <c r="C6322">
        <f t="shared" si="2353"/>
        <v>6801</v>
      </c>
      <c r="D6322">
        <f t="shared" si="2338"/>
        <v>6545</v>
      </c>
      <c r="E6322">
        <f t="shared" si="2339"/>
        <v>6544</v>
      </c>
      <c r="F6322">
        <f t="shared" si="2340"/>
        <v>837696</v>
      </c>
      <c r="G6322" t="str">
        <f t="shared" si="2341"/>
        <v>000D0840</v>
      </c>
      <c r="H6322" t="str">
        <f t="shared" si="2356"/>
        <v/>
      </c>
      <c r="I6322" t="str">
        <f t="shared" si="2357"/>
        <v/>
      </c>
      <c r="J6322" t="s">
        <v>6582</v>
      </c>
      <c r="K6322" t="str">
        <f t="shared" si="2342"/>
        <v>BCF30000</v>
      </c>
      <c r="L6322" t="str">
        <f t="shared" si="2343"/>
        <v>40080D00</v>
      </c>
      <c r="M6322" t="str">
        <f t="shared" si="2344"/>
        <v>BCF3000040080D00</v>
      </c>
      <c r="N6322" t="str">
        <f t="shared" si="2345"/>
        <v>BCF3=蠹</v>
      </c>
      <c r="P6322" s="2" t="s">
        <v>16955</v>
      </c>
      <c r="Q6322" s="2" t="s">
        <v>20860</v>
      </c>
      <c r="R6322" t="str">
        <f t="shared" si="2346"/>
        <v>E1F0=疳</v>
      </c>
    </row>
    <row r="6323" spans="1:18">
      <c r="A6323" s="2" t="s">
        <v>21502</v>
      </c>
      <c r="B6323" s="2" t="s">
        <v>21503</v>
      </c>
      <c r="C6323">
        <f t="shared" si="2353"/>
        <v>6802</v>
      </c>
      <c r="D6323">
        <f t="shared" si="2338"/>
        <v>6546</v>
      </c>
      <c r="E6323">
        <f t="shared" si="2339"/>
        <v>6544</v>
      </c>
      <c r="F6323">
        <f t="shared" si="2340"/>
        <v>837760</v>
      </c>
      <c r="G6323" t="str">
        <f t="shared" si="2341"/>
        <v>000D0880</v>
      </c>
      <c r="H6323" t="str">
        <f t="shared" si="2356"/>
        <v/>
      </c>
      <c r="I6323" t="str">
        <f t="shared" si="2357"/>
        <v/>
      </c>
      <c r="J6323" t="s">
        <v>6918</v>
      </c>
      <c r="K6323" t="str">
        <f t="shared" si="2342"/>
        <v>BDF30000</v>
      </c>
      <c r="L6323" t="str">
        <f t="shared" si="2343"/>
        <v>80080D00</v>
      </c>
      <c r="M6323" t="str">
        <f t="shared" si="2344"/>
        <v>BDF3000080080D00</v>
      </c>
      <c r="N6323" t="str">
        <f t="shared" si="2345"/>
        <v>BDF3=蠼</v>
      </c>
      <c r="P6323" s="2" t="s">
        <v>17230</v>
      </c>
      <c r="Q6323" s="2" t="s">
        <v>20863</v>
      </c>
      <c r="R6323" t="str">
        <f t="shared" si="2346"/>
        <v>E2F0=疴</v>
      </c>
    </row>
    <row r="6324" spans="1:18">
      <c r="A6324" s="2" t="s">
        <v>21504</v>
      </c>
      <c r="B6324" s="2" t="s">
        <v>21505</v>
      </c>
      <c r="C6324">
        <f t="shared" si="2353"/>
        <v>6803</v>
      </c>
      <c r="D6324">
        <f t="shared" si="2338"/>
        <v>6547</v>
      </c>
      <c r="E6324">
        <f t="shared" si="2339"/>
        <v>6544</v>
      </c>
      <c r="F6324">
        <f t="shared" si="2340"/>
        <v>837824</v>
      </c>
      <c r="G6324" t="str">
        <f t="shared" si="2341"/>
        <v>000D08C0</v>
      </c>
      <c r="H6324" t="str">
        <f t="shared" si="2356"/>
        <v/>
      </c>
      <c r="I6324" t="str">
        <f t="shared" si="2357"/>
        <v/>
      </c>
      <c r="J6324" t="s">
        <v>7243</v>
      </c>
      <c r="K6324" t="str">
        <f t="shared" si="2342"/>
        <v>BEF30000</v>
      </c>
      <c r="L6324" t="str">
        <f t="shared" si="2343"/>
        <v>C0080D00</v>
      </c>
      <c r="M6324" t="str">
        <f t="shared" si="2344"/>
        <v>BEF30000C0080D00</v>
      </c>
      <c r="N6324" t="str">
        <f t="shared" si="2345"/>
        <v>BEF3=缶</v>
      </c>
      <c r="P6324" s="2" t="s">
        <v>17506</v>
      </c>
      <c r="Q6324" s="2" t="s">
        <v>20866</v>
      </c>
      <c r="R6324" t="str">
        <f t="shared" si="2346"/>
        <v>E3F0=疸</v>
      </c>
    </row>
    <row r="6325" spans="1:18">
      <c r="A6325" s="2" t="s">
        <v>21506</v>
      </c>
      <c r="B6325" s="2" t="s">
        <v>21507</v>
      </c>
      <c r="C6325">
        <f t="shared" si="2353"/>
        <v>6804</v>
      </c>
      <c r="D6325">
        <f t="shared" si="2338"/>
        <v>6548</v>
      </c>
      <c r="E6325">
        <f t="shared" si="2339"/>
        <v>6544</v>
      </c>
      <c r="F6325">
        <f t="shared" si="2340"/>
        <v>837888</v>
      </c>
      <c r="G6325" t="str">
        <f t="shared" si="2341"/>
        <v>000D0900</v>
      </c>
      <c r="H6325" t="str">
        <f t="shared" si="2356"/>
        <v/>
      </c>
      <c r="I6325" t="str">
        <f t="shared" si="2357"/>
        <v/>
      </c>
      <c r="J6325" t="s">
        <v>7565</v>
      </c>
      <c r="K6325" t="str">
        <f t="shared" si="2342"/>
        <v>BFF30000</v>
      </c>
      <c r="L6325" t="str">
        <f t="shared" si="2343"/>
        <v>00090D00</v>
      </c>
      <c r="M6325" t="str">
        <f t="shared" si="2344"/>
        <v>BFF3000000090D00</v>
      </c>
      <c r="N6325" t="str">
        <f t="shared" si="2345"/>
        <v>BFF3=罂</v>
      </c>
      <c r="P6325" s="2" t="s">
        <v>17778</v>
      </c>
      <c r="Q6325" s="2" t="s">
        <v>20869</v>
      </c>
      <c r="R6325" t="str">
        <f t="shared" si="2346"/>
        <v>E4F0=痄</v>
      </c>
    </row>
    <row r="6326" spans="1:18">
      <c r="A6326" s="2" t="s">
        <v>21508</v>
      </c>
      <c r="B6326" s="2" t="s">
        <v>21509</v>
      </c>
      <c r="C6326">
        <f t="shared" si="2353"/>
        <v>6805</v>
      </c>
      <c r="D6326">
        <f t="shared" si="2338"/>
        <v>6549</v>
      </c>
      <c r="E6326">
        <f t="shared" si="2339"/>
        <v>6544</v>
      </c>
      <c r="F6326">
        <f t="shared" si="2340"/>
        <v>837952</v>
      </c>
      <c r="G6326" t="str">
        <f t="shared" si="2341"/>
        <v>000D0940</v>
      </c>
      <c r="H6326" t="str">
        <f t="shared" si="2356"/>
        <v/>
      </c>
      <c r="I6326" t="str">
        <f t="shared" si="2357"/>
        <v/>
      </c>
      <c r="J6326" t="s">
        <v>7885</v>
      </c>
      <c r="K6326" t="str">
        <f t="shared" si="2342"/>
        <v>C0F30000</v>
      </c>
      <c r="L6326" t="str">
        <f t="shared" si="2343"/>
        <v>40090D00</v>
      </c>
      <c r="M6326" t="str">
        <f t="shared" si="2344"/>
        <v>C0F3000040090D00</v>
      </c>
      <c r="N6326" t="str">
        <f t="shared" si="2345"/>
        <v>C0F3=罄</v>
      </c>
      <c r="P6326" s="2" t="s">
        <v>18050</v>
      </c>
      <c r="Q6326" s="2" t="s">
        <v>20872</v>
      </c>
      <c r="R6326" t="str">
        <f t="shared" si="2346"/>
        <v>E5F0=疱</v>
      </c>
    </row>
    <row r="6327" spans="1:18">
      <c r="A6327" s="2" t="s">
        <v>21510</v>
      </c>
      <c r="B6327" s="2" t="s">
        <v>21511</v>
      </c>
      <c r="C6327">
        <f t="shared" si="2353"/>
        <v>6806</v>
      </c>
      <c r="D6327">
        <f t="shared" si="2338"/>
        <v>6550</v>
      </c>
      <c r="E6327">
        <f t="shared" si="2339"/>
        <v>6544</v>
      </c>
      <c r="F6327">
        <f t="shared" si="2340"/>
        <v>838016</v>
      </c>
      <c r="G6327" t="str">
        <f t="shared" si="2341"/>
        <v>000D0980</v>
      </c>
      <c r="H6327" t="str">
        <f t="shared" ref="H6327:H6336" si="2358">MID($H$1,(ROW()-2)*4+1,4)</f>
        <v/>
      </c>
      <c r="I6327" t="str">
        <f t="shared" si="2357"/>
        <v/>
      </c>
      <c r="J6327" t="s">
        <v>8199</v>
      </c>
      <c r="K6327" t="str">
        <f t="shared" si="2342"/>
        <v>C1F30000</v>
      </c>
      <c r="L6327" t="str">
        <f t="shared" si="2343"/>
        <v>80090D00</v>
      </c>
      <c r="M6327" t="str">
        <f t="shared" si="2344"/>
        <v>C1F3000080090D00</v>
      </c>
      <c r="N6327" t="str">
        <f t="shared" si="2345"/>
        <v>C1F3=罅</v>
      </c>
      <c r="P6327" s="2" t="s">
        <v>18319</v>
      </c>
      <c r="Q6327" s="2" t="s">
        <v>20875</v>
      </c>
      <c r="R6327" t="str">
        <f t="shared" si="2346"/>
        <v>E6F0=疰</v>
      </c>
    </row>
    <row r="6328" spans="1:18">
      <c r="A6328" s="2" t="s">
        <v>21512</v>
      </c>
      <c r="B6328" s="2" t="s">
        <v>21513</v>
      </c>
      <c r="C6328">
        <f t="shared" si="2353"/>
        <v>6807</v>
      </c>
      <c r="D6328">
        <f t="shared" si="2338"/>
        <v>6551</v>
      </c>
      <c r="E6328">
        <f t="shared" si="2339"/>
        <v>6544</v>
      </c>
      <c r="F6328">
        <f t="shared" si="2340"/>
        <v>838080</v>
      </c>
      <c r="G6328" t="str">
        <f t="shared" si="2341"/>
        <v>000D09C0</v>
      </c>
      <c r="H6328" t="str">
        <f t="shared" si="2358"/>
        <v/>
      </c>
      <c r="I6328" t="str">
        <f t="shared" si="2357"/>
        <v/>
      </c>
      <c r="J6328" t="s">
        <v>8517</v>
      </c>
      <c r="K6328" t="str">
        <f t="shared" si="2342"/>
        <v>C2F30000</v>
      </c>
      <c r="L6328" t="str">
        <f t="shared" si="2343"/>
        <v>C0090D00</v>
      </c>
      <c r="M6328" t="str">
        <f t="shared" si="2344"/>
        <v>C2F30000C0090D00</v>
      </c>
      <c r="N6328" t="str">
        <f t="shared" si="2345"/>
        <v>C2F3=舐</v>
      </c>
      <c r="P6328" s="2" t="s">
        <v>18586</v>
      </c>
      <c r="Q6328" s="2" t="s">
        <v>20878</v>
      </c>
      <c r="R6328" t="str">
        <f t="shared" si="2346"/>
        <v>E7F0=痃</v>
      </c>
    </row>
    <row r="6329" spans="1:18">
      <c r="A6329" s="2" t="s">
        <v>21514</v>
      </c>
      <c r="B6329" s="2" t="s">
        <v>21515</v>
      </c>
      <c r="C6329">
        <f t="shared" si="2353"/>
        <v>6808</v>
      </c>
      <c r="D6329">
        <f t="shared" si="2338"/>
        <v>6552</v>
      </c>
      <c r="E6329">
        <f t="shared" si="2339"/>
        <v>6544</v>
      </c>
      <c r="F6329">
        <f t="shared" si="2340"/>
        <v>838144</v>
      </c>
      <c r="G6329" t="str">
        <f t="shared" si="2341"/>
        <v>000D0A00</v>
      </c>
      <c r="H6329" t="str">
        <f t="shared" si="2358"/>
        <v/>
      </c>
      <c r="I6329" t="str">
        <f t="shared" si="2357"/>
        <v/>
      </c>
      <c r="J6329" t="s">
        <v>8838</v>
      </c>
      <c r="K6329" t="str">
        <f t="shared" si="2342"/>
        <v>C3F30000</v>
      </c>
      <c r="L6329" t="str">
        <f t="shared" si="2343"/>
        <v>000A0D00</v>
      </c>
      <c r="M6329" t="str">
        <f t="shared" si="2344"/>
        <v>C3F30000000A0D00</v>
      </c>
      <c r="N6329" t="str">
        <f t="shared" si="2345"/>
        <v>C3F3=竺</v>
      </c>
      <c r="P6329" s="2" t="s">
        <v>18850</v>
      </c>
      <c r="Q6329" s="2" t="s">
        <v>20881</v>
      </c>
      <c r="R6329" t="str">
        <f t="shared" si="2346"/>
        <v>E8F0=痂</v>
      </c>
    </row>
    <row r="6330" spans="1:18">
      <c r="A6330" s="2" t="s">
        <v>21516</v>
      </c>
      <c r="B6330" s="2" t="s">
        <v>21517</v>
      </c>
      <c r="C6330">
        <f t="shared" si="2353"/>
        <v>6809</v>
      </c>
      <c r="D6330">
        <f t="shared" si="2338"/>
        <v>6553</v>
      </c>
      <c r="E6330">
        <f t="shared" si="2339"/>
        <v>6544</v>
      </c>
      <c r="F6330">
        <f t="shared" si="2340"/>
        <v>838208</v>
      </c>
      <c r="G6330" t="str">
        <f t="shared" si="2341"/>
        <v>000D0A40</v>
      </c>
      <c r="H6330" t="str">
        <f t="shared" si="2358"/>
        <v/>
      </c>
      <c r="I6330" t="str">
        <f t="shared" si="2357"/>
        <v/>
      </c>
      <c r="J6330" t="s">
        <v>9152</v>
      </c>
      <c r="K6330" t="str">
        <f t="shared" si="2342"/>
        <v>C4F30000</v>
      </c>
      <c r="L6330" t="str">
        <f t="shared" si="2343"/>
        <v>400A0D00</v>
      </c>
      <c r="M6330" t="str">
        <f t="shared" si="2344"/>
        <v>C4F30000400A0D00</v>
      </c>
      <c r="N6330" t="str">
        <f t="shared" si="2345"/>
        <v>C4F3=竽</v>
      </c>
      <c r="P6330" s="2" t="s">
        <v>19112</v>
      </c>
      <c r="Q6330" s="2" t="s">
        <v>20884</v>
      </c>
      <c r="R6330" t="str">
        <f t="shared" si="2346"/>
        <v>E9F0=痖</v>
      </c>
    </row>
    <row r="6331" spans="1:18">
      <c r="A6331" s="2" t="s">
        <v>21518</v>
      </c>
      <c r="B6331" s="2" t="s">
        <v>21519</v>
      </c>
      <c r="C6331">
        <f t="shared" si="2353"/>
        <v>6810</v>
      </c>
      <c r="D6331">
        <f t="shared" si="2338"/>
        <v>6554</v>
      </c>
      <c r="E6331">
        <f t="shared" si="2339"/>
        <v>6544</v>
      </c>
      <c r="F6331">
        <f t="shared" si="2340"/>
        <v>838272</v>
      </c>
      <c r="G6331" t="str">
        <f t="shared" si="2341"/>
        <v>000D0A80</v>
      </c>
      <c r="H6331" t="str">
        <f t="shared" si="2358"/>
        <v/>
      </c>
      <c r="I6331" t="str">
        <f t="shared" ref="I6331:I6340" si="2359">MID($I$1,(ROW()-2)*4+1,4)</f>
        <v/>
      </c>
      <c r="J6331" t="s">
        <v>9463</v>
      </c>
      <c r="K6331" t="str">
        <f t="shared" si="2342"/>
        <v>C5F30000</v>
      </c>
      <c r="L6331" t="str">
        <f t="shared" si="2343"/>
        <v>800A0D00</v>
      </c>
      <c r="M6331" t="str">
        <f t="shared" si="2344"/>
        <v>C5F30000800A0D00</v>
      </c>
      <c r="N6331" t="str">
        <f t="shared" si="2345"/>
        <v>C5F3=笈</v>
      </c>
      <c r="P6331" s="2" t="s">
        <v>19373</v>
      </c>
      <c r="Q6331" s="2" t="s">
        <v>20886</v>
      </c>
      <c r="R6331" t="str">
        <f t="shared" si="2346"/>
        <v>EAF0=痍</v>
      </c>
    </row>
    <row r="6332" spans="1:18">
      <c r="A6332" s="2" t="s">
        <v>21520</v>
      </c>
      <c r="B6332" s="2" t="s">
        <v>21521</v>
      </c>
      <c r="C6332">
        <f t="shared" si="2353"/>
        <v>6811</v>
      </c>
      <c r="D6332">
        <f t="shared" si="2338"/>
        <v>6555</v>
      </c>
      <c r="E6332">
        <f t="shared" si="2339"/>
        <v>6544</v>
      </c>
      <c r="F6332">
        <f t="shared" si="2340"/>
        <v>838336</v>
      </c>
      <c r="G6332" t="str">
        <f t="shared" si="2341"/>
        <v>000D0AC0</v>
      </c>
      <c r="H6332" t="str">
        <f t="shared" si="2358"/>
        <v/>
      </c>
      <c r="I6332" t="str">
        <f t="shared" si="2359"/>
        <v/>
      </c>
      <c r="J6332" t="s">
        <v>9778</v>
      </c>
      <c r="K6332" t="str">
        <f t="shared" si="2342"/>
        <v>C6F30000</v>
      </c>
      <c r="L6332" t="str">
        <f t="shared" si="2343"/>
        <v>C00A0D00</v>
      </c>
      <c r="M6332" t="str">
        <f t="shared" si="2344"/>
        <v>C6F30000C00A0D00</v>
      </c>
      <c r="N6332" t="str">
        <f t="shared" si="2345"/>
        <v>C6F3=笃</v>
      </c>
      <c r="P6332" s="2" t="s">
        <v>19633</v>
      </c>
      <c r="Q6332" s="2" t="s">
        <v>20888</v>
      </c>
      <c r="R6332" t="str">
        <f t="shared" si="2346"/>
        <v>EBF0=痣</v>
      </c>
    </row>
    <row r="6333" spans="1:18">
      <c r="A6333" s="2" t="s">
        <v>21522</v>
      </c>
      <c r="B6333" s="2" t="s">
        <v>21523</v>
      </c>
      <c r="C6333">
        <f t="shared" si="2353"/>
        <v>6812</v>
      </c>
      <c r="D6333">
        <f t="shared" si="2338"/>
        <v>6556</v>
      </c>
      <c r="E6333">
        <f t="shared" si="2339"/>
        <v>6544</v>
      </c>
      <c r="F6333">
        <f t="shared" si="2340"/>
        <v>838400</v>
      </c>
      <c r="G6333" t="str">
        <f t="shared" si="2341"/>
        <v>000D0B00</v>
      </c>
      <c r="H6333" t="str">
        <f t="shared" si="2358"/>
        <v/>
      </c>
      <c r="I6333" t="str">
        <f t="shared" si="2359"/>
        <v/>
      </c>
      <c r="J6333" t="s">
        <v>10091</v>
      </c>
      <c r="K6333" t="str">
        <f t="shared" si="2342"/>
        <v>C7F30000</v>
      </c>
      <c r="L6333" t="str">
        <f t="shared" si="2343"/>
        <v>000B0D00</v>
      </c>
      <c r="M6333" t="str">
        <f t="shared" si="2344"/>
        <v>C7F30000000B0D00</v>
      </c>
      <c r="N6333" t="str">
        <f t="shared" si="2345"/>
        <v>C7F3=笄</v>
      </c>
      <c r="P6333" s="2" t="s">
        <v>19890</v>
      </c>
      <c r="Q6333" s="2" t="s">
        <v>20890</v>
      </c>
      <c r="R6333" t="str">
        <f t="shared" si="2346"/>
        <v>ECF0=痨</v>
      </c>
    </row>
    <row r="6334" spans="1:18">
      <c r="A6334" s="2" t="s">
        <v>21524</v>
      </c>
      <c r="B6334" s="2" t="s">
        <v>21525</v>
      </c>
      <c r="C6334">
        <f t="shared" si="2353"/>
        <v>6813</v>
      </c>
      <c r="D6334">
        <f t="shared" si="2338"/>
        <v>6557</v>
      </c>
      <c r="E6334">
        <f t="shared" si="2339"/>
        <v>6544</v>
      </c>
      <c r="F6334">
        <f t="shared" si="2340"/>
        <v>838464</v>
      </c>
      <c r="G6334" t="str">
        <f t="shared" si="2341"/>
        <v>000D0B40</v>
      </c>
      <c r="H6334" t="str">
        <f t="shared" si="2358"/>
        <v/>
      </c>
      <c r="I6334" t="str">
        <f t="shared" si="2359"/>
        <v/>
      </c>
      <c r="J6334" t="s">
        <v>10400</v>
      </c>
      <c r="K6334" t="str">
        <f t="shared" si="2342"/>
        <v>C8F30000</v>
      </c>
      <c r="L6334" t="str">
        <f t="shared" si="2343"/>
        <v>400B0D00</v>
      </c>
      <c r="M6334" t="str">
        <f t="shared" si="2344"/>
        <v>C8F30000400B0D00</v>
      </c>
      <c r="N6334" t="str">
        <f t="shared" si="2345"/>
        <v>C8F3=笕</v>
      </c>
      <c r="P6334" s="2" t="s">
        <v>20146</v>
      </c>
      <c r="Q6334" s="2" t="s">
        <v>20892</v>
      </c>
      <c r="R6334" t="str">
        <f t="shared" si="2346"/>
        <v>EDF0=痦</v>
      </c>
    </row>
    <row r="6335" spans="1:18">
      <c r="A6335" s="2" t="s">
        <v>21526</v>
      </c>
      <c r="B6335" s="2" t="s">
        <v>21527</v>
      </c>
      <c r="C6335">
        <f t="shared" si="2353"/>
        <v>6814</v>
      </c>
      <c r="D6335">
        <f t="shared" si="2338"/>
        <v>6558</v>
      </c>
      <c r="E6335">
        <f t="shared" si="2339"/>
        <v>6544</v>
      </c>
      <c r="F6335">
        <f t="shared" si="2340"/>
        <v>838528</v>
      </c>
      <c r="G6335" t="str">
        <f t="shared" si="2341"/>
        <v>000D0B80</v>
      </c>
      <c r="H6335" t="str">
        <f t="shared" si="2358"/>
        <v/>
      </c>
      <c r="I6335" t="str">
        <f t="shared" si="2359"/>
        <v/>
      </c>
      <c r="J6335" t="s">
        <v>10712</v>
      </c>
      <c r="K6335" t="str">
        <f t="shared" si="2342"/>
        <v>C9F30000</v>
      </c>
      <c r="L6335" t="str">
        <f t="shared" si="2343"/>
        <v>800B0D00</v>
      </c>
      <c r="M6335" t="str">
        <f t="shared" si="2344"/>
        <v>C9F30000800B0D00</v>
      </c>
      <c r="N6335" t="str">
        <f t="shared" si="2345"/>
        <v>C9F3=笊</v>
      </c>
      <c r="P6335" s="2" t="s">
        <v>20400</v>
      </c>
      <c r="Q6335" s="2" t="s">
        <v>20894</v>
      </c>
      <c r="R6335" t="str">
        <f t="shared" si="2346"/>
        <v>EEF0=痤</v>
      </c>
    </row>
    <row r="6336" spans="1:18">
      <c r="A6336" s="2" t="s">
        <v>21528</v>
      </c>
      <c r="B6336" s="2" t="s">
        <v>21529</v>
      </c>
      <c r="C6336">
        <f t="shared" si="2353"/>
        <v>6815</v>
      </c>
      <c r="D6336">
        <f t="shared" si="2338"/>
        <v>6559</v>
      </c>
      <c r="E6336">
        <f t="shared" si="2339"/>
        <v>6544</v>
      </c>
      <c r="F6336">
        <f t="shared" si="2340"/>
        <v>838592</v>
      </c>
      <c r="G6336" t="str">
        <f t="shared" si="2341"/>
        <v>000D0BC0</v>
      </c>
      <c r="H6336" t="str">
        <f t="shared" si="2358"/>
        <v/>
      </c>
      <c r="I6336" t="str">
        <f t="shared" si="2359"/>
        <v/>
      </c>
      <c r="J6336" t="s">
        <v>2156</v>
      </c>
      <c r="K6336" t="str">
        <f t="shared" si="2342"/>
        <v>CAF30000</v>
      </c>
      <c r="L6336" t="str">
        <f t="shared" si="2343"/>
        <v>C00B0D00</v>
      </c>
      <c r="M6336" t="str">
        <f t="shared" si="2344"/>
        <v>CAF30000C00B0D00</v>
      </c>
      <c r="N6336" t="str">
        <f t="shared" si="2345"/>
        <v>CAF3=笫</v>
      </c>
      <c r="P6336" s="2" t="s">
        <v>20652</v>
      </c>
      <c r="Q6336" s="2" t="s">
        <v>20897</v>
      </c>
      <c r="R6336" t="str">
        <f t="shared" si="2346"/>
        <v>EFF0=痫</v>
      </c>
    </row>
    <row r="6337" spans="1:18">
      <c r="A6337" s="2" t="s">
        <v>21530</v>
      </c>
      <c r="B6337" s="2" t="s">
        <v>21531</v>
      </c>
      <c r="C6337">
        <f t="shared" si="2353"/>
        <v>6816</v>
      </c>
      <c r="D6337">
        <f t="shared" si="2338"/>
        <v>6560</v>
      </c>
      <c r="E6337">
        <f t="shared" si="2339"/>
        <v>6560</v>
      </c>
      <c r="F6337">
        <f t="shared" si="2340"/>
        <v>839680</v>
      </c>
      <c r="G6337" t="str">
        <f t="shared" si="2341"/>
        <v>000D1000</v>
      </c>
      <c r="H6337" t="str">
        <f t="shared" ref="H6337:H6346" si="2360">MID($H$1,(ROW()-2)*4+1,4)</f>
        <v/>
      </c>
      <c r="I6337" t="str">
        <f t="shared" si="2359"/>
        <v/>
      </c>
      <c r="J6337" t="s">
        <v>2191</v>
      </c>
      <c r="K6337" t="str">
        <f t="shared" si="2342"/>
        <v>CBF30000</v>
      </c>
      <c r="L6337" t="str">
        <f t="shared" si="2343"/>
        <v>00100D00</v>
      </c>
      <c r="M6337" t="str">
        <f t="shared" si="2344"/>
        <v>CBF3000000100D00</v>
      </c>
      <c r="N6337" t="str">
        <f t="shared" si="2345"/>
        <v>CBF3=笏</v>
      </c>
      <c r="P6337" s="2" t="s">
        <v>20902</v>
      </c>
      <c r="Q6337" s="2" t="s">
        <v>20900</v>
      </c>
      <c r="R6337" t="str">
        <f t="shared" si="2346"/>
        <v>F0F0=痧</v>
      </c>
    </row>
    <row r="6338" spans="1:18">
      <c r="A6338" s="2" t="s">
        <v>21532</v>
      </c>
      <c r="B6338" s="2" t="s">
        <v>21533</v>
      </c>
      <c r="C6338">
        <f t="shared" si="2353"/>
        <v>6817</v>
      </c>
      <c r="D6338">
        <f t="shared" si="2338"/>
        <v>6561</v>
      </c>
      <c r="E6338">
        <f t="shared" si="2339"/>
        <v>6560</v>
      </c>
      <c r="F6338">
        <f t="shared" si="2340"/>
        <v>839744</v>
      </c>
      <c r="G6338" t="str">
        <f t="shared" si="2341"/>
        <v>000D1040</v>
      </c>
      <c r="H6338" t="str">
        <f t="shared" si="2360"/>
        <v/>
      </c>
      <c r="I6338" t="str">
        <f t="shared" si="2359"/>
        <v/>
      </c>
      <c r="J6338" t="s">
        <v>11625</v>
      </c>
      <c r="K6338" t="str">
        <f t="shared" si="2342"/>
        <v>CCF30000</v>
      </c>
      <c r="L6338" t="str">
        <f t="shared" si="2343"/>
        <v>40100D00</v>
      </c>
      <c r="M6338" t="str">
        <f t="shared" si="2344"/>
        <v>CCF3000040100D00</v>
      </c>
      <c r="N6338" t="str">
        <f t="shared" si="2345"/>
        <v>CCF3=筇</v>
      </c>
      <c r="P6338" s="2" t="s">
        <v>21149</v>
      </c>
      <c r="Q6338" s="2" t="s">
        <v>20903</v>
      </c>
      <c r="R6338" t="str">
        <f t="shared" si="2346"/>
        <v>F1F0=瘃</v>
      </c>
    </row>
    <row r="6339" spans="1:18">
      <c r="A6339" s="2" t="s">
        <v>21534</v>
      </c>
      <c r="B6339" s="2" t="s">
        <v>21535</v>
      </c>
      <c r="C6339">
        <f t="shared" si="2353"/>
        <v>6818</v>
      </c>
      <c r="D6339">
        <f t="shared" ref="D6339:D6402" si="2361">C6339-256</f>
        <v>6562</v>
      </c>
      <c r="E6339">
        <f t="shared" ref="E6339:E6402" si="2362">INT(D6339/16)*16</f>
        <v>6560</v>
      </c>
      <c r="F6339">
        <f t="shared" ref="F6339:F6402" si="2363">(D6339+E6339)*64</f>
        <v>839808</v>
      </c>
      <c r="G6339" t="str">
        <f t="shared" ref="G6339:G6402" si="2364">DEC2HEX(F6339+16384,8)</f>
        <v>000D1080</v>
      </c>
      <c r="H6339" t="str">
        <f t="shared" si="2360"/>
        <v/>
      </c>
      <c r="I6339" t="str">
        <f t="shared" si="2359"/>
        <v/>
      </c>
      <c r="J6339" t="s">
        <v>2291</v>
      </c>
      <c r="K6339" t="str">
        <f t="shared" ref="K6339:K6402" si="2365">MID(J6339,3,2)&amp;MID(J6339,1,2)&amp;"0000"</f>
        <v>CDF30000</v>
      </c>
      <c r="L6339" t="str">
        <f t="shared" ref="L6339:L6402" si="2366">MID(G6339,7,2)&amp;MID(G6339,5,2)&amp;MID(G6339,3,2)&amp;MID(G6339,1,2)</f>
        <v>80100D00</v>
      </c>
      <c r="M6339" t="str">
        <f t="shared" ref="M6339:M6402" si="2367">K6339&amp;L6339</f>
        <v>CDF3000080100D00</v>
      </c>
      <c r="N6339" t="str">
        <f t="shared" ref="N6339:N6402" si="2368">MID(J6339,3,2)&amp;MID(J6339,1,2)&amp;"="&amp;A6339</f>
        <v>CDF3=笸</v>
      </c>
      <c r="P6339" s="2" t="s">
        <v>21389</v>
      </c>
      <c r="Q6339" s="2" t="s">
        <v>20906</v>
      </c>
      <c r="R6339" t="str">
        <f t="shared" ref="R6339:R6402" si="2369">P6339&amp;"="&amp;Q6339</f>
        <v>F2F0=痱</v>
      </c>
    </row>
    <row r="6340" spans="1:18">
      <c r="A6340" s="2" t="s">
        <v>21536</v>
      </c>
      <c r="B6340" s="2" t="s">
        <v>21537</v>
      </c>
      <c r="C6340">
        <f t="shared" si="2353"/>
        <v>6819</v>
      </c>
      <c r="D6340">
        <f t="shared" si="2361"/>
        <v>6563</v>
      </c>
      <c r="E6340">
        <f t="shared" si="2362"/>
        <v>6560</v>
      </c>
      <c r="F6340">
        <f t="shared" si="2363"/>
        <v>839872</v>
      </c>
      <c r="G6340" t="str">
        <f t="shared" si="2364"/>
        <v>000D10C0</v>
      </c>
      <c r="H6340" t="str">
        <f t="shared" si="2360"/>
        <v/>
      </c>
      <c r="I6340" t="str">
        <f t="shared" si="2359"/>
        <v/>
      </c>
      <c r="J6340" t="s">
        <v>12225</v>
      </c>
      <c r="K6340" t="str">
        <f t="shared" si="2365"/>
        <v>CEF30000</v>
      </c>
      <c r="L6340" t="str">
        <f t="shared" si="2366"/>
        <v>C0100D00</v>
      </c>
      <c r="M6340" t="str">
        <f t="shared" si="2367"/>
        <v>CEF30000C0100D00</v>
      </c>
      <c r="N6340" t="str">
        <f t="shared" si="2368"/>
        <v>CEF3=笪</v>
      </c>
      <c r="P6340" s="2" t="s">
        <v>21538</v>
      </c>
      <c r="Q6340" s="2" t="s">
        <v>20908</v>
      </c>
      <c r="R6340" t="str">
        <f t="shared" si="2369"/>
        <v>F3F0=痼</v>
      </c>
    </row>
    <row r="6341" spans="1:18">
      <c r="A6341" s="2" t="s">
        <v>21539</v>
      </c>
      <c r="B6341" s="2" t="s">
        <v>21540</v>
      </c>
      <c r="C6341">
        <f t="shared" si="2353"/>
        <v>6820</v>
      </c>
      <c r="D6341">
        <f t="shared" si="2361"/>
        <v>6564</v>
      </c>
      <c r="E6341">
        <f t="shared" si="2362"/>
        <v>6560</v>
      </c>
      <c r="F6341">
        <f t="shared" si="2363"/>
        <v>839936</v>
      </c>
      <c r="G6341" t="str">
        <f t="shared" si="2364"/>
        <v>000D1100</v>
      </c>
      <c r="H6341" t="str">
        <f t="shared" si="2360"/>
        <v/>
      </c>
      <c r="I6341" t="str">
        <f t="shared" ref="I6341:I6350" si="2370">MID($I$1,(ROW()-2)*4+1,4)</f>
        <v/>
      </c>
      <c r="J6341" t="s">
        <v>2370</v>
      </c>
      <c r="K6341" t="str">
        <f t="shared" si="2365"/>
        <v>CFF30000</v>
      </c>
      <c r="L6341" t="str">
        <f t="shared" si="2366"/>
        <v>00110D00</v>
      </c>
      <c r="M6341" t="str">
        <f t="shared" si="2367"/>
        <v>CFF3000000110D00</v>
      </c>
      <c r="N6341" t="str">
        <f t="shared" si="2368"/>
        <v>CFF3=笙</v>
      </c>
      <c r="P6341" s="2" t="s">
        <v>21541</v>
      </c>
      <c r="Q6341" s="2" t="s">
        <v>20911</v>
      </c>
      <c r="R6341" t="str">
        <f t="shared" si="2369"/>
        <v>F4F0=痿</v>
      </c>
    </row>
    <row r="6342" spans="1:18">
      <c r="A6342" s="2" t="s">
        <v>21542</v>
      </c>
      <c r="B6342" s="2" t="s">
        <v>21543</v>
      </c>
      <c r="C6342">
        <f t="shared" si="2353"/>
        <v>6821</v>
      </c>
      <c r="D6342">
        <f t="shared" si="2361"/>
        <v>6565</v>
      </c>
      <c r="E6342">
        <f t="shared" si="2362"/>
        <v>6560</v>
      </c>
      <c r="F6342">
        <f t="shared" si="2363"/>
        <v>840000</v>
      </c>
      <c r="G6342" t="str">
        <f t="shared" si="2364"/>
        <v>000D1140</v>
      </c>
      <c r="H6342" t="str">
        <f t="shared" si="2360"/>
        <v/>
      </c>
      <c r="I6342" t="str">
        <f t="shared" si="2370"/>
        <v/>
      </c>
      <c r="J6342" t="s">
        <v>12813</v>
      </c>
      <c r="K6342" t="str">
        <f t="shared" si="2365"/>
        <v>D0F30000</v>
      </c>
      <c r="L6342" t="str">
        <f t="shared" si="2366"/>
        <v>40110D00</v>
      </c>
      <c r="M6342" t="str">
        <f t="shared" si="2367"/>
        <v>D0F3000040110D00</v>
      </c>
      <c r="N6342" t="str">
        <f t="shared" si="2368"/>
        <v>D0F3=笮</v>
      </c>
      <c r="P6342" s="2" t="s">
        <v>21544</v>
      </c>
      <c r="Q6342" s="2" t="s">
        <v>20914</v>
      </c>
      <c r="R6342" t="str">
        <f t="shared" si="2369"/>
        <v>F5F0=瘐</v>
      </c>
    </row>
    <row r="6343" spans="1:18">
      <c r="A6343" s="2" t="s">
        <v>21545</v>
      </c>
      <c r="B6343" s="2" t="s">
        <v>21546</v>
      </c>
      <c r="C6343">
        <f t="shared" si="2353"/>
        <v>6822</v>
      </c>
      <c r="D6343">
        <f t="shared" si="2361"/>
        <v>6566</v>
      </c>
      <c r="E6343">
        <f t="shared" si="2362"/>
        <v>6560</v>
      </c>
      <c r="F6343">
        <f t="shared" si="2363"/>
        <v>840064</v>
      </c>
      <c r="G6343" t="str">
        <f t="shared" si="2364"/>
        <v>000D1180</v>
      </c>
      <c r="H6343" t="str">
        <f t="shared" si="2360"/>
        <v/>
      </c>
      <c r="I6343" t="str">
        <f t="shared" si="2370"/>
        <v/>
      </c>
      <c r="J6343" t="s">
        <v>13106</v>
      </c>
      <c r="K6343" t="str">
        <f t="shared" si="2365"/>
        <v>D1F30000</v>
      </c>
      <c r="L6343" t="str">
        <f t="shared" si="2366"/>
        <v>80110D00</v>
      </c>
      <c r="M6343" t="str">
        <f t="shared" si="2367"/>
        <v>D1F3000080110D00</v>
      </c>
      <c r="N6343" t="str">
        <f t="shared" si="2368"/>
        <v>D1F3=笱</v>
      </c>
      <c r="P6343" s="2" t="s">
        <v>21547</v>
      </c>
      <c r="Q6343" s="2" t="s">
        <v>20917</v>
      </c>
      <c r="R6343" t="str">
        <f t="shared" si="2369"/>
        <v>F6F0=瘀</v>
      </c>
    </row>
    <row r="6344" spans="1:18">
      <c r="A6344" s="2" t="s">
        <v>2785</v>
      </c>
      <c r="B6344" s="2" t="s">
        <v>21548</v>
      </c>
      <c r="C6344">
        <f t="shared" si="2353"/>
        <v>6823</v>
      </c>
      <c r="D6344">
        <f t="shared" si="2361"/>
        <v>6567</v>
      </c>
      <c r="E6344">
        <f t="shared" si="2362"/>
        <v>6560</v>
      </c>
      <c r="F6344">
        <f t="shared" si="2363"/>
        <v>840128</v>
      </c>
      <c r="G6344" t="str">
        <f t="shared" si="2364"/>
        <v>000D11C0</v>
      </c>
      <c r="H6344" t="str">
        <f t="shared" si="2360"/>
        <v/>
      </c>
      <c r="I6344" t="str">
        <f t="shared" si="2370"/>
        <v/>
      </c>
      <c r="J6344" t="s">
        <v>13406</v>
      </c>
      <c r="K6344" t="str">
        <f t="shared" si="2365"/>
        <v>D2F30000</v>
      </c>
      <c r="L6344" t="str">
        <f t="shared" si="2366"/>
        <v>C0110D00</v>
      </c>
      <c r="M6344" t="str">
        <f t="shared" si="2367"/>
        <v>D2F30000C0110D00</v>
      </c>
      <c r="N6344" t="str">
        <f t="shared" si="2368"/>
        <v>D2F3=笠</v>
      </c>
      <c r="P6344" s="2" t="s">
        <v>21549</v>
      </c>
      <c r="Q6344" s="2" t="s">
        <v>20920</v>
      </c>
      <c r="R6344" t="str">
        <f t="shared" si="2369"/>
        <v>F7F0=瘅</v>
      </c>
    </row>
    <row r="6345" spans="1:18">
      <c r="A6345" s="2" t="s">
        <v>21550</v>
      </c>
      <c r="B6345" s="2" t="s">
        <v>21551</v>
      </c>
      <c r="C6345">
        <f t="shared" si="2353"/>
        <v>6824</v>
      </c>
      <c r="D6345">
        <f t="shared" si="2361"/>
        <v>6568</v>
      </c>
      <c r="E6345">
        <f t="shared" si="2362"/>
        <v>6560</v>
      </c>
      <c r="F6345">
        <f t="shared" si="2363"/>
        <v>840192</v>
      </c>
      <c r="G6345" t="str">
        <f t="shared" si="2364"/>
        <v>000D1200</v>
      </c>
      <c r="H6345" t="str">
        <f t="shared" si="2360"/>
        <v/>
      </c>
      <c r="I6345" t="str">
        <f t="shared" si="2370"/>
        <v/>
      </c>
      <c r="J6345" t="s">
        <v>13695</v>
      </c>
      <c r="K6345" t="str">
        <f t="shared" si="2365"/>
        <v>D3F30000</v>
      </c>
      <c r="L6345" t="str">
        <f t="shared" si="2366"/>
        <v>00120D00</v>
      </c>
      <c r="M6345" t="str">
        <f t="shared" si="2367"/>
        <v>D3F3000000120D00</v>
      </c>
      <c r="N6345" t="str">
        <f t="shared" si="2368"/>
        <v>D3F3=笥</v>
      </c>
      <c r="P6345" s="2" t="s">
        <v>21552</v>
      </c>
      <c r="Q6345" s="2" t="s">
        <v>20923</v>
      </c>
      <c r="R6345" t="str">
        <f t="shared" si="2369"/>
        <v>F8F0=瘌</v>
      </c>
    </row>
    <row r="6346" spans="1:18">
      <c r="A6346" s="2" t="s">
        <v>21553</v>
      </c>
      <c r="B6346" s="2" t="s">
        <v>21554</v>
      </c>
      <c r="C6346">
        <f t="shared" si="2353"/>
        <v>6825</v>
      </c>
      <c r="D6346">
        <f t="shared" si="2361"/>
        <v>6569</v>
      </c>
      <c r="E6346">
        <f t="shared" si="2362"/>
        <v>6560</v>
      </c>
      <c r="F6346">
        <f t="shared" si="2363"/>
        <v>840256</v>
      </c>
      <c r="G6346" t="str">
        <f t="shared" si="2364"/>
        <v>000D1240</v>
      </c>
      <c r="H6346" t="str">
        <f t="shared" si="2360"/>
        <v/>
      </c>
      <c r="I6346" t="str">
        <f t="shared" si="2370"/>
        <v/>
      </c>
      <c r="J6346" t="s">
        <v>13991</v>
      </c>
      <c r="K6346" t="str">
        <f t="shared" si="2365"/>
        <v>D4F30000</v>
      </c>
      <c r="L6346" t="str">
        <f t="shared" si="2366"/>
        <v>40120D00</v>
      </c>
      <c r="M6346" t="str">
        <f t="shared" si="2367"/>
        <v>D4F3000040120D00</v>
      </c>
      <c r="N6346" t="str">
        <f t="shared" si="2368"/>
        <v>D4F3=笤</v>
      </c>
      <c r="P6346" s="2" t="s">
        <v>21555</v>
      </c>
      <c r="Q6346" s="2" t="s">
        <v>20926</v>
      </c>
      <c r="R6346" t="str">
        <f t="shared" si="2369"/>
        <v>F9F0=瘗</v>
      </c>
    </row>
    <row r="6347" spans="1:18">
      <c r="A6347" s="2" t="s">
        <v>21556</v>
      </c>
      <c r="B6347" s="2" t="s">
        <v>21557</v>
      </c>
      <c r="C6347">
        <f t="shared" si="2353"/>
        <v>6826</v>
      </c>
      <c r="D6347">
        <f t="shared" si="2361"/>
        <v>6570</v>
      </c>
      <c r="E6347">
        <f t="shared" si="2362"/>
        <v>6560</v>
      </c>
      <c r="F6347">
        <f t="shared" si="2363"/>
        <v>840320</v>
      </c>
      <c r="G6347" t="str">
        <f t="shared" si="2364"/>
        <v>000D1280</v>
      </c>
      <c r="H6347" t="str">
        <f t="shared" ref="H6347:H6356" si="2371">MID($H$1,(ROW()-2)*4+1,4)</f>
        <v/>
      </c>
      <c r="I6347" t="str">
        <f t="shared" si="2370"/>
        <v/>
      </c>
      <c r="J6347" t="s">
        <v>14275</v>
      </c>
      <c r="K6347" t="str">
        <f t="shared" si="2365"/>
        <v>D5F30000</v>
      </c>
      <c r="L6347" t="str">
        <f t="shared" si="2366"/>
        <v>80120D00</v>
      </c>
      <c r="M6347" t="str">
        <f t="shared" si="2367"/>
        <v>D5F3000080120D00</v>
      </c>
      <c r="N6347" t="str">
        <f t="shared" si="2368"/>
        <v>D5F3=笳</v>
      </c>
      <c r="P6347" s="2" t="s">
        <v>21558</v>
      </c>
      <c r="Q6347" s="2" t="s">
        <v>20929</v>
      </c>
      <c r="R6347" t="str">
        <f t="shared" si="2369"/>
        <v>FAF0=瘊</v>
      </c>
    </row>
    <row r="6348" spans="1:18">
      <c r="A6348" s="2" t="s">
        <v>21559</v>
      </c>
      <c r="B6348" s="2" t="s">
        <v>21560</v>
      </c>
      <c r="C6348">
        <f t="shared" si="2353"/>
        <v>6827</v>
      </c>
      <c r="D6348">
        <f t="shared" si="2361"/>
        <v>6571</v>
      </c>
      <c r="E6348">
        <f t="shared" si="2362"/>
        <v>6560</v>
      </c>
      <c r="F6348">
        <f t="shared" si="2363"/>
        <v>840384</v>
      </c>
      <c r="G6348" t="str">
        <f t="shared" si="2364"/>
        <v>000D12C0</v>
      </c>
      <c r="H6348" t="str">
        <f t="shared" si="2371"/>
        <v/>
      </c>
      <c r="I6348" t="str">
        <f t="shared" si="2370"/>
        <v/>
      </c>
      <c r="J6348" t="s">
        <v>14568</v>
      </c>
      <c r="K6348" t="str">
        <f t="shared" si="2365"/>
        <v>D6F30000</v>
      </c>
      <c r="L6348" t="str">
        <f t="shared" si="2366"/>
        <v>C0120D00</v>
      </c>
      <c r="M6348" t="str">
        <f t="shared" si="2367"/>
        <v>D6F30000C0120D00</v>
      </c>
      <c r="N6348" t="str">
        <f t="shared" si="2368"/>
        <v>D6F3=笾</v>
      </c>
      <c r="P6348" s="2" t="s">
        <v>21561</v>
      </c>
      <c r="Q6348" s="2" t="s">
        <v>20932</v>
      </c>
      <c r="R6348" t="str">
        <f t="shared" si="2369"/>
        <v>FBF0=瘥</v>
      </c>
    </row>
    <row r="6349" spans="1:18">
      <c r="A6349" s="2" t="s">
        <v>21562</v>
      </c>
      <c r="B6349" s="2" t="s">
        <v>21563</v>
      </c>
      <c r="C6349">
        <f t="shared" si="2353"/>
        <v>6828</v>
      </c>
      <c r="D6349">
        <f t="shared" si="2361"/>
        <v>6572</v>
      </c>
      <c r="E6349">
        <f t="shared" si="2362"/>
        <v>6560</v>
      </c>
      <c r="F6349">
        <f t="shared" si="2363"/>
        <v>840448</v>
      </c>
      <c r="G6349" t="str">
        <f t="shared" si="2364"/>
        <v>000D1300</v>
      </c>
      <c r="H6349" t="str">
        <f t="shared" si="2371"/>
        <v/>
      </c>
      <c r="I6349" t="str">
        <f t="shared" si="2370"/>
        <v/>
      </c>
      <c r="J6349" t="s">
        <v>14859</v>
      </c>
      <c r="K6349" t="str">
        <f t="shared" si="2365"/>
        <v>D7F30000</v>
      </c>
      <c r="L6349" t="str">
        <f t="shared" si="2366"/>
        <v>00130D00</v>
      </c>
      <c r="M6349" t="str">
        <f t="shared" si="2367"/>
        <v>D7F3000000130D00</v>
      </c>
      <c r="N6349" t="str">
        <f t="shared" si="2368"/>
        <v>D7F3=笞</v>
      </c>
      <c r="P6349" s="2" t="s">
        <v>21564</v>
      </c>
      <c r="Q6349" s="2" t="s">
        <v>20935</v>
      </c>
      <c r="R6349" t="str">
        <f t="shared" si="2369"/>
        <v>FCF0=瘘</v>
      </c>
    </row>
    <row r="6350" spans="1:18">
      <c r="A6350" s="2" t="s">
        <v>21565</v>
      </c>
      <c r="B6350" s="2" t="s">
        <v>21566</v>
      </c>
      <c r="C6350">
        <f t="shared" si="2353"/>
        <v>6829</v>
      </c>
      <c r="D6350">
        <f t="shared" si="2361"/>
        <v>6573</v>
      </c>
      <c r="E6350">
        <f t="shared" si="2362"/>
        <v>6560</v>
      </c>
      <c r="F6350">
        <f t="shared" si="2363"/>
        <v>840512</v>
      </c>
      <c r="G6350" t="str">
        <f t="shared" si="2364"/>
        <v>000D1340</v>
      </c>
      <c r="H6350" t="str">
        <f t="shared" si="2371"/>
        <v/>
      </c>
      <c r="I6350" t="str">
        <f t="shared" si="2370"/>
        <v/>
      </c>
      <c r="J6350" t="s">
        <v>15136</v>
      </c>
      <c r="K6350" t="str">
        <f t="shared" si="2365"/>
        <v>D8F30000</v>
      </c>
      <c r="L6350" t="str">
        <f t="shared" si="2366"/>
        <v>40130D00</v>
      </c>
      <c r="M6350" t="str">
        <f t="shared" si="2367"/>
        <v>D8F3000040130D00</v>
      </c>
      <c r="N6350" t="str">
        <f t="shared" si="2368"/>
        <v>D8F3=筘</v>
      </c>
      <c r="P6350" s="2" t="s">
        <v>21567</v>
      </c>
      <c r="Q6350" s="2" t="s">
        <v>20938</v>
      </c>
      <c r="R6350" t="str">
        <f t="shared" si="2369"/>
        <v>FDF0=瘕</v>
      </c>
    </row>
    <row r="6351" spans="1:18">
      <c r="A6351" s="2" t="s">
        <v>21568</v>
      </c>
      <c r="B6351" s="2" t="s">
        <v>21569</v>
      </c>
      <c r="C6351">
        <f t="shared" si="2353"/>
        <v>6830</v>
      </c>
      <c r="D6351">
        <f t="shared" si="2361"/>
        <v>6574</v>
      </c>
      <c r="E6351">
        <f t="shared" si="2362"/>
        <v>6560</v>
      </c>
      <c r="F6351">
        <f t="shared" si="2363"/>
        <v>840576</v>
      </c>
      <c r="G6351" t="str">
        <f t="shared" si="2364"/>
        <v>000D1380</v>
      </c>
      <c r="H6351" t="str">
        <f t="shared" si="2371"/>
        <v/>
      </c>
      <c r="I6351" t="str">
        <f t="shared" ref="I6351:I6360" si="2372">MID($I$1,(ROW()-2)*4+1,4)</f>
        <v/>
      </c>
      <c r="J6351" t="s">
        <v>15426</v>
      </c>
      <c r="K6351" t="str">
        <f t="shared" si="2365"/>
        <v>D9F30000</v>
      </c>
      <c r="L6351" t="str">
        <f t="shared" si="2366"/>
        <v>80130D00</v>
      </c>
      <c r="M6351" t="str">
        <f t="shared" si="2367"/>
        <v>D9F3000080130D00</v>
      </c>
      <c r="N6351" t="str">
        <f t="shared" si="2368"/>
        <v>D9F3=筚</v>
      </c>
      <c r="P6351" s="2" t="s">
        <v>21570</v>
      </c>
      <c r="Q6351" s="2" t="s">
        <v>20941</v>
      </c>
      <c r="R6351" t="str">
        <f t="shared" si="2369"/>
        <v>FEF0=瘙</v>
      </c>
    </row>
    <row r="6352" spans="1:18">
      <c r="A6352" s="2" t="s">
        <v>21571</v>
      </c>
      <c r="B6352" s="2" t="s">
        <v>21572</v>
      </c>
      <c r="C6352">
        <f t="shared" si="2353"/>
        <v>6831</v>
      </c>
      <c r="D6352">
        <f t="shared" si="2361"/>
        <v>6575</v>
      </c>
      <c r="E6352">
        <f t="shared" si="2362"/>
        <v>6560</v>
      </c>
      <c r="F6352">
        <f t="shared" si="2363"/>
        <v>840640</v>
      </c>
      <c r="G6352" t="str">
        <f t="shared" si="2364"/>
        <v>000D13C0</v>
      </c>
      <c r="H6352" t="str">
        <f t="shared" si="2371"/>
        <v/>
      </c>
      <c r="I6352" t="str">
        <f t="shared" si="2372"/>
        <v/>
      </c>
      <c r="J6352" t="s">
        <v>15715</v>
      </c>
      <c r="K6352" t="str">
        <f t="shared" si="2365"/>
        <v>DAF30000</v>
      </c>
      <c r="L6352" t="str">
        <f t="shared" si="2366"/>
        <v>C0130D00</v>
      </c>
      <c r="M6352" t="str">
        <f t="shared" si="2367"/>
        <v>DAF30000C0130D00</v>
      </c>
      <c r="N6352" t="str">
        <f t="shared" si="2368"/>
        <v>DAF3=筅</v>
      </c>
      <c r="P6352" s="2" t="s">
        <v>21573</v>
      </c>
      <c r="Q6352" s="2" t="s">
        <v>20944</v>
      </c>
      <c r="R6352" t="str">
        <f t="shared" si="2369"/>
        <v>A1F1=瘛</v>
      </c>
    </row>
    <row r="6353" spans="1:18">
      <c r="A6353" s="2" t="s">
        <v>21574</v>
      </c>
      <c r="B6353" s="2" t="s">
        <v>21575</v>
      </c>
      <c r="C6353">
        <f t="shared" si="2353"/>
        <v>6832</v>
      </c>
      <c r="D6353">
        <f t="shared" si="2361"/>
        <v>6576</v>
      </c>
      <c r="E6353">
        <f t="shared" si="2362"/>
        <v>6576</v>
      </c>
      <c r="F6353">
        <f t="shared" si="2363"/>
        <v>841728</v>
      </c>
      <c r="G6353" t="str">
        <f t="shared" si="2364"/>
        <v>000D1800</v>
      </c>
      <c r="H6353" t="str">
        <f t="shared" si="2371"/>
        <v/>
      </c>
      <c r="I6353" t="str">
        <f t="shared" si="2372"/>
        <v/>
      </c>
      <c r="J6353" t="s">
        <v>16000</v>
      </c>
      <c r="K6353" t="str">
        <f t="shared" si="2365"/>
        <v>DBF30000</v>
      </c>
      <c r="L6353" t="str">
        <f t="shared" si="2366"/>
        <v>00180D00</v>
      </c>
      <c r="M6353" t="str">
        <f t="shared" si="2367"/>
        <v>DBF3000000180D00</v>
      </c>
      <c r="N6353" t="str">
        <f t="shared" si="2368"/>
        <v>DBF3=筵</v>
      </c>
      <c r="P6353" s="2" t="s">
        <v>21576</v>
      </c>
      <c r="Q6353" s="2" t="s">
        <v>20947</v>
      </c>
      <c r="R6353" t="str">
        <f t="shared" si="2369"/>
        <v>A2F1=瘼</v>
      </c>
    </row>
    <row r="6354" spans="1:18">
      <c r="A6354" s="2" t="s">
        <v>21577</v>
      </c>
      <c r="B6354" s="2" t="s">
        <v>21578</v>
      </c>
      <c r="C6354">
        <f t="shared" si="2353"/>
        <v>6833</v>
      </c>
      <c r="D6354">
        <f t="shared" si="2361"/>
        <v>6577</v>
      </c>
      <c r="E6354">
        <f t="shared" si="2362"/>
        <v>6576</v>
      </c>
      <c r="F6354">
        <f t="shared" si="2363"/>
        <v>841792</v>
      </c>
      <c r="G6354" t="str">
        <f t="shared" si="2364"/>
        <v>000D1840</v>
      </c>
      <c r="H6354" t="str">
        <f t="shared" si="2371"/>
        <v/>
      </c>
      <c r="I6354" t="str">
        <f t="shared" si="2372"/>
        <v/>
      </c>
      <c r="J6354" t="s">
        <v>16285</v>
      </c>
      <c r="K6354" t="str">
        <f t="shared" si="2365"/>
        <v>DCF30000</v>
      </c>
      <c r="L6354" t="str">
        <f t="shared" si="2366"/>
        <v>40180D00</v>
      </c>
      <c r="M6354" t="str">
        <f t="shared" si="2367"/>
        <v>DCF3000040180D00</v>
      </c>
      <c r="N6354" t="str">
        <f t="shared" si="2368"/>
        <v>DCF3=筌</v>
      </c>
      <c r="P6354" s="2" t="s">
        <v>21579</v>
      </c>
      <c r="Q6354" s="2" t="s">
        <v>20950</v>
      </c>
      <c r="R6354" t="str">
        <f t="shared" si="2369"/>
        <v>A3F1=瘢</v>
      </c>
    </row>
    <row r="6355" spans="1:18">
      <c r="A6355" s="2" t="s">
        <v>21580</v>
      </c>
      <c r="B6355" s="2" t="s">
        <v>21581</v>
      </c>
      <c r="C6355">
        <f t="shared" si="2353"/>
        <v>6834</v>
      </c>
      <c r="D6355">
        <f t="shared" si="2361"/>
        <v>6578</v>
      </c>
      <c r="E6355">
        <f t="shared" si="2362"/>
        <v>6576</v>
      </c>
      <c r="F6355">
        <f t="shared" si="2363"/>
        <v>841856</v>
      </c>
      <c r="G6355" t="str">
        <f t="shared" si="2364"/>
        <v>000D1880</v>
      </c>
      <c r="H6355" t="str">
        <f t="shared" si="2371"/>
        <v/>
      </c>
      <c r="I6355" t="str">
        <f t="shared" si="2372"/>
        <v/>
      </c>
      <c r="J6355" t="s">
        <v>16565</v>
      </c>
      <c r="K6355" t="str">
        <f t="shared" si="2365"/>
        <v>DDF30000</v>
      </c>
      <c r="L6355" t="str">
        <f t="shared" si="2366"/>
        <v>80180D00</v>
      </c>
      <c r="M6355" t="str">
        <f t="shared" si="2367"/>
        <v>DDF3000080180D00</v>
      </c>
      <c r="N6355" t="str">
        <f t="shared" si="2368"/>
        <v>DDF3=筝</v>
      </c>
      <c r="P6355" s="2" t="s">
        <v>21582</v>
      </c>
      <c r="Q6355" s="2" t="s">
        <v>20953</v>
      </c>
      <c r="R6355" t="str">
        <f t="shared" si="2369"/>
        <v>A4F1=瘠</v>
      </c>
    </row>
    <row r="6356" spans="1:18">
      <c r="A6356" s="2" t="s">
        <v>21583</v>
      </c>
      <c r="B6356" s="2" t="s">
        <v>21584</v>
      </c>
      <c r="C6356">
        <f t="shared" si="2353"/>
        <v>6835</v>
      </c>
      <c r="D6356">
        <f t="shared" si="2361"/>
        <v>6579</v>
      </c>
      <c r="E6356">
        <f t="shared" si="2362"/>
        <v>6576</v>
      </c>
      <c r="F6356">
        <f t="shared" si="2363"/>
        <v>841920</v>
      </c>
      <c r="G6356" t="str">
        <f t="shared" si="2364"/>
        <v>000D18C0</v>
      </c>
      <c r="H6356" t="str">
        <f t="shared" si="2371"/>
        <v/>
      </c>
      <c r="I6356" t="str">
        <f t="shared" si="2372"/>
        <v/>
      </c>
      <c r="J6356" t="s">
        <v>16845</v>
      </c>
      <c r="K6356" t="str">
        <f t="shared" si="2365"/>
        <v>DEF30000</v>
      </c>
      <c r="L6356" t="str">
        <f t="shared" si="2366"/>
        <v>C0180D00</v>
      </c>
      <c r="M6356" t="str">
        <f t="shared" si="2367"/>
        <v>DEF30000C0180D00</v>
      </c>
      <c r="N6356" t="str">
        <f t="shared" si="2368"/>
        <v>DEF3=筠</v>
      </c>
      <c r="P6356" s="2" t="s">
        <v>21585</v>
      </c>
      <c r="Q6356" s="2" t="s">
        <v>20956</v>
      </c>
      <c r="R6356" t="str">
        <f t="shared" si="2369"/>
        <v>A5F1=癀</v>
      </c>
    </row>
    <row r="6357" spans="1:18">
      <c r="A6357" s="2" t="s">
        <v>21586</v>
      </c>
      <c r="B6357" s="2" t="s">
        <v>21587</v>
      </c>
      <c r="C6357">
        <f t="shared" si="2353"/>
        <v>6836</v>
      </c>
      <c r="D6357">
        <f t="shared" si="2361"/>
        <v>6580</v>
      </c>
      <c r="E6357">
        <f t="shared" si="2362"/>
        <v>6576</v>
      </c>
      <c r="F6357">
        <f t="shared" si="2363"/>
        <v>841984</v>
      </c>
      <c r="G6357" t="str">
        <f t="shared" si="2364"/>
        <v>000D1900</v>
      </c>
      <c r="H6357" t="str">
        <f t="shared" ref="H6357:H6366" si="2373">MID($H$1,(ROW()-2)*4+1,4)</f>
        <v/>
      </c>
      <c r="I6357" t="str">
        <f t="shared" si="2372"/>
        <v/>
      </c>
      <c r="J6357" t="s">
        <v>17120</v>
      </c>
      <c r="K6357" t="str">
        <f t="shared" si="2365"/>
        <v>DFF30000</v>
      </c>
      <c r="L6357" t="str">
        <f t="shared" si="2366"/>
        <v>00190D00</v>
      </c>
      <c r="M6357" t="str">
        <f t="shared" si="2367"/>
        <v>DFF3000000190D00</v>
      </c>
      <c r="N6357" t="str">
        <f t="shared" si="2368"/>
        <v>DFF3=筮</v>
      </c>
      <c r="P6357" s="2" t="s">
        <v>21588</v>
      </c>
      <c r="Q6357" s="2" t="s">
        <v>20959</v>
      </c>
      <c r="R6357" t="str">
        <f t="shared" si="2369"/>
        <v>A6F1=瘭</v>
      </c>
    </row>
    <row r="6358" spans="1:18">
      <c r="A6358" s="2" t="s">
        <v>21589</v>
      </c>
      <c r="B6358" s="2" t="s">
        <v>21590</v>
      </c>
      <c r="C6358">
        <f t="shared" si="2353"/>
        <v>6837</v>
      </c>
      <c r="D6358">
        <f t="shared" si="2361"/>
        <v>6581</v>
      </c>
      <c r="E6358">
        <f t="shared" si="2362"/>
        <v>6576</v>
      </c>
      <c r="F6358">
        <f t="shared" si="2363"/>
        <v>842048</v>
      </c>
      <c r="G6358" t="str">
        <f t="shared" si="2364"/>
        <v>000D1940</v>
      </c>
      <c r="H6358" t="str">
        <f t="shared" si="2373"/>
        <v/>
      </c>
      <c r="I6358" t="str">
        <f t="shared" si="2372"/>
        <v/>
      </c>
      <c r="J6358" t="s">
        <v>17396</v>
      </c>
      <c r="K6358" t="str">
        <f t="shared" si="2365"/>
        <v>E0F30000</v>
      </c>
      <c r="L6358" t="str">
        <f t="shared" si="2366"/>
        <v>40190D00</v>
      </c>
      <c r="M6358" t="str">
        <f t="shared" si="2367"/>
        <v>E0F3000040190D00</v>
      </c>
      <c r="N6358" t="str">
        <f t="shared" si="2368"/>
        <v>E0F3=筻</v>
      </c>
      <c r="P6358" s="2" t="s">
        <v>21591</v>
      </c>
      <c r="Q6358" s="2" t="s">
        <v>20962</v>
      </c>
      <c r="R6358" t="str">
        <f t="shared" si="2369"/>
        <v>A7F1=瘰</v>
      </c>
    </row>
    <row r="6359" spans="1:18">
      <c r="A6359" s="2" t="s">
        <v>21592</v>
      </c>
      <c r="B6359" s="2" t="s">
        <v>21593</v>
      </c>
      <c r="C6359">
        <f t="shared" si="2353"/>
        <v>6838</v>
      </c>
      <c r="D6359">
        <f t="shared" si="2361"/>
        <v>6582</v>
      </c>
      <c r="E6359">
        <f t="shared" si="2362"/>
        <v>6576</v>
      </c>
      <c r="F6359">
        <f t="shared" si="2363"/>
        <v>842112</v>
      </c>
      <c r="G6359" t="str">
        <f t="shared" si="2364"/>
        <v>000D1980</v>
      </c>
      <c r="H6359" t="str">
        <f t="shared" si="2373"/>
        <v/>
      </c>
      <c r="I6359" t="str">
        <f t="shared" si="2372"/>
        <v/>
      </c>
      <c r="J6359" t="s">
        <v>17670</v>
      </c>
      <c r="K6359" t="str">
        <f t="shared" si="2365"/>
        <v>E1F30000</v>
      </c>
      <c r="L6359" t="str">
        <f t="shared" si="2366"/>
        <v>80190D00</v>
      </c>
      <c r="M6359" t="str">
        <f t="shared" si="2367"/>
        <v>E1F3000080190D00</v>
      </c>
      <c r="N6359" t="str">
        <f t="shared" si="2368"/>
        <v>E1F3=筢</v>
      </c>
      <c r="P6359" s="2" t="s">
        <v>21594</v>
      </c>
      <c r="Q6359" s="2" t="s">
        <v>20965</v>
      </c>
      <c r="R6359" t="str">
        <f t="shared" si="2369"/>
        <v>A8F1=瘿</v>
      </c>
    </row>
    <row r="6360" spans="1:18">
      <c r="A6360" s="2" t="s">
        <v>21595</v>
      </c>
      <c r="B6360" s="2" t="s">
        <v>21596</v>
      </c>
      <c r="C6360">
        <f t="shared" si="2353"/>
        <v>6839</v>
      </c>
      <c r="D6360">
        <f t="shared" si="2361"/>
        <v>6583</v>
      </c>
      <c r="E6360">
        <f t="shared" si="2362"/>
        <v>6576</v>
      </c>
      <c r="F6360">
        <f t="shared" si="2363"/>
        <v>842176</v>
      </c>
      <c r="G6360" t="str">
        <f t="shared" si="2364"/>
        <v>000D19C0</v>
      </c>
      <c r="H6360" t="str">
        <f t="shared" si="2373"/>
        <v/>
      </c>
      <c r="I6360" t="str">
        <f t="shared" si="2372"/>
        <v/>
      </c>
      <c r="J6360" t="s">
        <v>17942</v>
      </c>
      <c r="K6360" t="str">
        <f t="shared" si="2365"/>
        <v>E2F30000</v>
      </c>
      <c r="L6360" t="str">
        <f t="shared" si="2366"/>
        <v>C0190D00</v>
      </c>
      <c r="M6360" t="str">
        <f t="shared" si="2367"/>
        <v>E2F30000C0190D00</v>
      </c>
      <c r="N6360" t="str">
        <f t="shared" si="2368"/>
        <v>E2F3=筲</v>
      </c>
      <c r="P6360" s="2" t="s">
        <v>21597</v>
      </c>
      <c r="Q6360" s="2" t="s">
        <v>20968</v>
      </c>
      <c r="R6360" t="str">
        <f t="shared" si="2369"/>
        <v>A9F1=瘵</v>
      </c>
    </row>
    <row r="6361" spans="1:18">
      <c r="A6361" s="2" t="s">
        <v>21598</v>
      </c>
      <c r="B6361" s="2" t="s">
        <v>21599</v>
      </c>
      <c r="C6361">
        <f t="shared" si="2353"/>
        <v>6840</v>
      </c>
      <c r="D6361">
        <f t="shared" si="2361"/>
        <v>6584</v>
      </c>
      <c r="E6361">
        <f t="shared" si="2362"/>
        <v>6576</v>
      </c>
      <c r="F6361">
        <f t="shared" si="2363"/>
        <v>842240</v>
      </c>
      <c r="G6361" t="str">
        <f t="shared" si="2364"/>
        <v>000D1A00</v>
      </c>
      <c r="H6361" t="str">
        <f t="shared" si="2373"/>
        <v/>
      </c>
      <c r="I6361" t="str">
        <f t="shared" ref="I6361:I6370" si="2374">MID($I$1,(ROW()-2)*4+1,4)</f>
        <v/>
      </c>
      <c r="J6361" t="s">
        <v>18212</v>
      </c>
      <c r="K6361" t="str">
        <f t="shared" si="2365"/>
        <v>E3F30000</v>
      </c>
      <c r="L6361" t="str">
        <f t="shared" si="2366"/>
        <v>001A0D00</v>
      </c>
      <c r="M6361" t="str">
        <f t="shared" si="2367"/>
        <v>E3F30000001A0D00</v>
      </c>
      <c r="N6361" t="str">
        <f t="shared" si="2368"/>
        <v>E3F3=筱</v>
      </c>
      <c r="P6361" s="2" t="s">
        <v>21600</v>
      </c>
      <c r="Q6361" s="2" t="s">
        <v>20971</v>
      </c>
      <c r="R6361" t="str">
        <f t="shared" si="2369"/>
        <v>AAF1=癃</v>
      </c>
    </row>
    <row r="6362" spans="1:18">
      <c r="A6362" s="2" t="s">
        <v>21601</v>
      </c>
      <c r="B6362" s="2" t="s">
        <v>21602</v>
      </c>
      <c r="C6362">
        <f t="shared" si="2353"/>
        <v>6841</v>
      </c>
      <c r="D6362">
        <f t="shared" si="2361"/>
        <v>6585</v>
      </c>
      <c r="E6362">
        <f t="shared" si="2362"/>
        <v>6576</v>
      </c>
      <c r="F6362">
        <f t="shared" si="2363"/>
        <v>842304</v>
      </c>
      <c r="G6362" t="str">
        <f t="shared" si="2364"/>
        <v>000D1A40</v>
      </c>
      <c r="H6362" t="str">
        <f t="shared" si="2373"/>
        <v/>
      </c>
      <c r="I6362" t="str">
        <f t="shared" si="2374"/>
        <v/>
      </c>
      <c r="J6362" t="s">
        <v>18480</v>
      </c>
      <c r="K6362" t="str">
        <f t="shared" si="2365"/>
        <v>E4F30000</v>
      </c>
      <c r="L6362" t="str">
        <f t="shared" si="2366"/>
        <v>401A0D00</v>
      </c>
      <c r="M6362" t="str">
        <f t="shared" si="2367"/>
        <v>E4F30000401A0D00</v>
      </c>
      <c r="N6362" t="str">
        <f t="shared" si="2368"/>
        <v>E4F3=箐</v>
      </c>
      <c r="P6362" s="2" t="s">
        <v>21603</v>
      </c>
      <c r="Q6362" s="2" t="s">
        <v>20974</v>
      </c>
      <c r="R6362" t="str">
        <f t="shared" si="2369"/>
        <v>ABF1=瘾</v>
      </c>
    </row>
    <row r="6363" spans="1:18">
      <c r="A6363" s="2" t="s">
        <v>21604</v>
      </c>
      <c r="B6363" s="2" t="s">
        <v>21605</v>
      </c>
      <c r="C6363">
        <f t="shared" si="2353"/>
        <v>6842</v>
      </c>
      <c r="D6363">
        <f t="shared" si="2361"/>
        <v>6586</v>
      </c>
      <c r="E6363">
        <f t="shared" si="2362"/>
        <v>6576</v>
      </c>
      <c r="F6363">
        <f t="shared" si="2363"/>
        <v>842368</v>
      </c>
      <c r="G6363" t="str">
        <f t="shared" si="2364"/>
        <v>000D1A80</v>
      </c>
      <c r="H6363" t="str">
        <f t="shared" si="2373"/>
        <v/>
      </c>
      <c r="I6363" t="str">
        <f t="shared" si="2374"/>
        <v/>
      </c>
      <c r="J6363" t="s">
        <v>18746</v>
      </c>
      <c r="K6363" t="str">
        <f t="shared" si="2365"/>
        <v>E5F30000</v>
      </c>
      <c r="L6363" t="str">
        <f t="shared" si="2366"/>
        <v>801A0D00</v>
      </c>
      <c r="M6363" t="str">
        <f t="shared" si="2367"/>
        <v>E5F30000801A0D00</v>
      </c>
      <c r="N6363" t="str">
        <f t="shared" si="2368"/>
        <v>E5F3=箦</v>
      </c>
      <c r="P6363" s="2" t="s">
        <v>21606</v>
      </c>
      <c r="Q6363" s="2" t="s">
        <v>20977</v>
      </c>
      <c r="R6363" t="str">
        <f t="shared" si="2369"/>
        <v>ACF1=瘳</v>
      </c>
    </row>
    <row r="6364" spans="1:18">
      <c r="A6364" s="2" t="s">
        <v>21607</v>
      </c>
      <c r="B6364" s="2" t="s">
        <v>21608</v>
      </c>
      <c r="C6364">
        <f t="shared" si="2353"/>
        <v>6843</v>
      </c>
      <c r="D6364">
        <f t="shared" si="2361"/>
        <v>6587</v>
      </c>
      <c r="E6364">
        <f t="shared" si="2362"/>
        <v>6576</v>
      </c>
      <c r="F6364">
        <f t="shared" si="2363"/>
        <v>842432</v>
      </c>
      <c r="G6364" t="str">
        <f t="shared" si="2364"/>
        <v>000D1AC0</v>
      </c>
      <c r="H6364" t="str">
        <f t="shared" si="2373"/>
        <v/>
      </c>
      <c r="I6364" t="str">
        <f t="shared" si="2374"/>
        <v/>
      </c>
      <c r="J6364" t="s">
        <v>19008</v>
      </c>
      <c r="K6364" t="str">
        <f t="shared" si="2365"/>
        <v>E6F30000</v>
      </c>
      <c r="L6364" t="str">
        <f t="shared" si="2366"/>
        <v>C01A0D00</v>
      </c>
      <c r="M6364" t="str">
        <f t="shared" si="2367"/>
        <v>E6F30000C01A0D00</v>
      </c>
      <c r="N6364" t="str">
        <f t="shared" si="2368"/>
        <v>E6F3=箧</v>
      </c>
      <c r="P6364" s="2" t="s">
        <v>21609</v>
      </c>
      <c r="Q6364" s="2" t="s">
        <v>20980</v>
      </c>
      <c r="R6364" t="str">
        <f t="shared" si="2369"/>
        <v>ADF1=癍</v>
      </c>
    </row>
    <row r="6365" spans="1:18">
      <c r="A6365" s="2" t="s">
        <v>21610</v>
      </c>
      <c r="B6365" s="2" t="s">
        <v>21611</v>
      </c>
      <c r="C6365">
        <f t="shared" si="2353"/>
        <v>6844</v>
      </c>
      <c r="D6365">
        <f t="shared" si="2361"/>
        <v>6588</v>
      </c>
      <c r="E6365">
        <f t="shared" si="2362"/>
        <v>6576</v>
      </c>
      <c r="F6365">
        <f t="shared" si="2363"/>
        <v>842496</v>
      </c>
      <c r="G6365" t="str">
        <f t="shared" si="2364"/>
        <v>000D1B00</v>
      </c>
      <c r="H6365" t="str">
        <f t="shared" si="2373"/>
        <v/>
      </c>
      <c r="I6365" t="str">
        <f t="shared" si="2374"/>
        <v/>
      </c>
      <c r="J6365" t="s">
        <v>19271</v>
      </c>
      <c r="K6365" t="str">
        <f t="shared" si="2365"/>
        <v>E7F30000</v>
      </c>
      <c r="L6365" t="str">
        <f t="shared" si="2366"/>
        <v>001B0D00</v>
      </c>
      <c r="M6365" t="str">
        <f t="shared" si="2367"/>
        <v>E7F30000001B0D00</v>
      </c>
      <c r="N6365" t="str">
        <f t="shared" si="2368"/>
        <v>E7F3=箸</v>
      </c>
      <c r="P6365" s="2" t="s">
        <v>21612</v>
      </c>
      <c r="Q6365" s="2" t="s">
        <v>20983</v>
      </c>
      <c r="R6365" t="str">
        <f t="shared" si="2369"/>
        <v>AEF1=癞</v>
      </c>
    </row>
    <row r="6366" spans="1:18">
      <c r="A6366" s="2" t="s">
        <v>21613</v>
      </c>
      <c r="B6366" s="2" t="s">
        <v>21614</v>
      </c>
      <c r="C6366">
        <f t="shared" si="2353"/>
        <v>6845</v>
      </c>
      <c r="D6366">
        <f t="shared" si="2361"/>
        <v>6589</v>
      </c>
      <c r="E6366">
        <f t="shared" si="2362"/>
        <v>6576</v>
      </c>
      <c r="F6366">
        <f t="shared" si="2363"/>
        <v>842560</v>
      </c>
      <c r="G6366" t="str">
        <f t="shared" si="2364"/>
        <v>000D1B40</v>
      </c>
      <c r="H6366" t="str">
        <f t="shared" si="2373"/>
        <v/>
      </c>
      <c r="I6366" t="str">
        <f t="shared" si="2374"/>
        <v/>
      </c>
      <c r="J6366" t="s">
        <v>19531</v>
      </c>
      <c r="K6366" t="str">
        <f t="shared" si="2365"/>
        <v>E8F30000</v>
      </c>
      <c r="L6366" t="str">
        <f t="shared" si="2366"/>
        <v>401B0D00</v>
      </c>
      <c r="M6366" t="str">
        <f t="shared" si="2367"/>
        <v>E8F30000401B0D00</v>
      </c>
      <c r="N6366" t="str">
        <f t="shared" si="2368"/>
        <v>E8F3=箬</v>
      </c>
      <c r="P6366" s="2" t="s">
        <v>21615</v>
      </c>
      <c r="Q6366" s="2" t="s">
        <v>20986</v>
      </c>
      <c r="R6366" t="str">
        <f t="shared" si="2369"/>
        <v>AFF1=癔</v>
      </c>
    </row>
    <row r="6367" spans="1:18">
      <c r="A6367" s="2" t="s">
        <v>21616</v>
      </c>
      <c r="B6367" s="2" t="s">
        <v>21617</v>
      </c>
      <c r="C6367">
        <f t="shared" si="2353"/>
        <v>6846</v>
      </c>
      <c r="D6367">
        <f t="shared" si="2361"/>
        <v>6590</v>
      </c>
      <c r="E6367">
        <f t="shared" si="2362"/>
        <v>6576</v>
      </c>
      <c r="F6367">
        <f t="shared" si="2363"/>
        <v>842624</v>
      </c>
      <c r="G6367" t="str">
        <f t="shared" si="2364"/>
        <v>000D1B80</v>
      </c>
      <c r="H6367" t="str">
        <f t="shared" ref="H6367:H6376" si="2375">MID($H$1,(ROW()-2)*4+1,4)</f>
        <v/>
      </c>
      <c r="I6367" t="str">
        <f t="shared" si="2374"/>
        <v/>
      </c>
      <c r="J6367" t="s">
        <v>19789</v>
      </c>
      <c r="K6367" t="str">
        <f t="shared" si="2365"/>
        <v>E9F30000</v>
      </c>
      <c r="L6367" t="str">
        <f t="shared" si="2366"/>
        <v>801B0D00</v>
      </c>
      <c r="M6367" t="str">
        <f t="shared" si="2367"/>
        <v>E9F30000801B0D00</v>
      </c>
      <c r="N6367" t="str">
        <f t="shared" si="2368"/>
        <v>E9F3=箝</v>
      </c>
      <c r="P6367" s="2" t="s">
        <v>911</v>
      </c>
      <c r="Q6367" s="2" t="s">
        <v>20989</v>
      </c>
      <c r="R6367" t="str">
        <f t="shared" si="2369"/>
        <v>B0F1=癜</v>
      </c>
    </row>
    <row r="6368" spans="1:18">
      <c r="A6368" s="2" t="s">
        <v>21618</v>
      </c>
      <c r="B6368" s="2" t="s">
        <v>21619</v>
      </c>
      <c r="C6368">
        <f t="shared" si="2353"/>
        <v>6847</v>
      </c>
      <c r="D6368">
        <f t="shared" si="2361"/>
        <v>6591</v>
      </c>
      <c r="E6368">
        <f t="shared" si="2362"/>
        <v>6576</v>
      </c>
      <c r="F6368">
        <f t="shared" si="2363"/>
        <v>842688</v>
      </c>
      <c r="G6368" t="str">
        <f t="shared" si="2364"/>
        <v>000D1BC0</v>
      </c>
      <c r="H6368" t="str">
        <f t="shared" si="2375"/>
        <v/>
      </c>
      <c r="I6368" t="str">
        <f t="shared" si="2374"/>
        <v/>
      </c>
      <c r="J6368" t="s">
        <v>20046</v>
      </c>
      <c r="K6368" t="str">
        <f t="shared" si="2365"/>
        <v>EAF30000</v>
      </c>
      <c r="L6368" t="str">
        <f t="shared" si="2366"/>
        <v>C01B0D00</v>
      </c>
      <c r="M6368" t="str">
        <f t="shared" si="2367"/>
        <v>EAF30000C01B0D00</v>
      </c>
      <c r="N6368" t="str">
        <f t="shared" si="2368"/>
        <v>EAF3=箨</v>
      </c>
      <c r="P6368" s="2" t="s">
        <v>1446</v>
      </c>
      <c r="Q6368" s="2" t="s">
        <v>20991</v>
      </c>
      <c r="R6368" t="str">
        <f t="shared" si="2369"/>
        <v>B1F1=癖</v>
      </c>
    </row>
    <row r="6369" spans="1:18">
      <c r="A6369" s="2" t="s">
        <v>21620</v>
      </c>
      <c r="B6369" s="2" t="s">
        <v>21621</v>
      </c>
      <c r="C6369">
        <f t="shared" si="2353"/>
        <v>6848</v>
      </c>
      <c r="D6369">
        <f t="shared" si="2361"/>
        <v>6592</v>
      </c>
      <c r="E6369">
        <f t="shared" si="2362"/>
        <v>6592</v>
      </c>
      <c r="F6369">
        <f t="shared" si="2363"/>
        <v>843776</v>
      </c>
      <c r="G6369" t="str">
        <f t="shared" si="2364"/>
        <v>000D2000</v>
      </c>
      <c r="H6369" t="str">
        <f t="shared" si="2375"/>
        <v/>
      </c>
      <c r="I6369" t="str">
        <f t="shared" si="2374"/>
        <v/>
      </c>
      <c r="J6369" t="s">
        <v>20301</v>
      </c>
      <c r="K6369" t="str">
        <f t="shared" si="2365"/>
        <v>EBF30000</v>
      </c>
      <c r="L6369" t="str">
        <f t="shared" si="2366"/>
        <v>00200D00</v>
      </c>
      <c r="M6369" t="str">
        <f t="shared" si="2367"/>
        <v>EBF3000000200D00</v>
      </c>
      <c r="N6369" t="str">
        <f t="shared" si="2368"/>
        <v>EBF3=箅</v>
      </c>
      <c r="P6369" s="2" t="s">
        <v>1988</v>
      </c>
      <c r="Q6369" s="2" t="s">
        <v>20993</v>
      </c>
      <c r="R6369" t="str">
        <f t="shared" si="2369"/>
        <v>B2F1=癫</v>
      </c>
    </row>
    <row r="6370" spans="1:18">
      <c r="A6370" s="2" t="s">
        <v>21622</v>
      </c>
      <c r="B6370" s="2" t="s">
        <v>21623</v>
      </c>
      <c r="C6370">
        <f t="shared" ref="C6370:C6433" si="2376">HEX2DEC(B6370)-256-256</f>
        <v>6849</v>
      </c>
      <c r="D6370">
        <f t="shared" si="2361"/>
        <v>6593</v>
      </c>
      <c r="E6370">
        <f t="shared" si="2362"/>
        <v>6592</v>
      </c>
      <c r="F6370">
        <f t="shared" si="2363"/>
        <v>843840</v>
      </c>
      <c r="G6370" t="str">
        <f t="shared" si="2364"/>
        <v>000D2040</v>
      </c>
      <c r="H6370" t="str">
        <f t="shared" si="2375"/>
        <v/>
      </c>
      <c r="I6370" t="str">
        <f t="shared" si="2374"/>
        <v/>
      </c>
      <c r="J6370" t="s">
        <v>20554</v>
      </c>
      <c r="K6370" t="str">
        <f t="shared" si="2365"/>
        <v>ECF30000</v>
      </c>
      <c r="L6370" t="str">
        <f t="shared" si="2366"/>
        <v>40200D00</v>
      </c>
      <c r="M6370" t="str">
        <f t="shared" si="2367"/>
        <v>ECF3000040200D00</v>
      </c>
      <c r="N6370" t="str">
        <f t="shared" si="2368"/>
        <v>ECF3=箪</v>
      </c>
      <c r="P6370" s="2" t="s">
        <v>2520</v>
      </c>
      <c r="Q6370" s="2" t="s">
        <v>20995</v>
      </c>
      <c r="R6370" t="str">
        <f t="shared" si="2369"/>
        <v>B3F1=癯</v>
      </c>
    </row>
    <row r="6371" spans="1:18">
      <c r="A6371" s="2" t="s">
        <v>21624</v>
      </c>
      <c r="B6371" s="2" t="s">
        <v>21625</v>
      </c>
      <c r="C6371">
        <f t="shared" si="2376"/>
        <v>6850</v>
      </c>
      <c r="D6371">
        <f t="shared" si="2361"/>
        <v>6594</v>
      </c>
      <c r="E6371">
        <f t="shared" si="2362"/>
        <v>6592</v>
      </c>
      <c r="F6371">
        <f t="shared" si="2363"/>
        <v>843904</v>
      </c>
      <c r="G6371" t="str">
        <f t="shared" si="2364"/>
        <v>000D2080</v>
      </c>
      <c r="H6371" t="str">
        <f t="shared" si="2375"/>
        <v/>
      </c>
      <c r="I6371" t="str">
        <f t="shared" ref="I6371:I6380" si="2377">MID($I$1,(ROW()-2)*4+1,4)</f>
        <v/>
      </c>
      <c r="J6371" t="s">
        <v>20805</v>
      </c>
      <c r="K6371" t="str">
        <f t="shared" si="2365"/>
        <v>EDF30000</v>
      </c>
      <c r="L6371" t="str">
        <f t="shared" si="2366"/>
        <v>80200D00</v>
      </c>
      <c r="M6371" t="str">
        <f t="shared" si="2367"/>
        <v>EDF3000080200D00</v>
      </c>
      <c r="N6371" t="str">
        <f t="shared" si="2368"/>
        <v>EDF3=箜</v>
      </c>
      <c r="P6371" s="2" t="s">
        <v>2979</v>
      </c>
      <c r="Q6371" s="2" t="s">
        <v>20997</v>
      </c>
      <c r="R6371" t="str">
        <f t="shared" si="2369"/>
        <v>B4F1=翊</v>
      </c>
    </row>
    <row r="6372" spans="1:18">
      <c r="A6372" s="2" t="s">
        <v>21626</v>
      </c>
      <c r="B6372" s="2" t="s">
        <v>21627</v>
      </c>
      <c r="C6372">
        <f t="shared" si="2376"/>
        <v>6851</v>
      </c>
      <c r="D6372">
        <f t="shared" si="2361"/>
        <v>6595</v>
      </c>
      <c r="E6372">
        <f t="shared" si="2362"/>
        <v>6592</v>
      </c>
      <c r="F6372">
        <f t="shared" si="2363"/>
        <v>843968</v>
      </c>
      <c r="G6372" t="str">
        <f t="shared" si="2364"/>
        <v>000D20C0</v>
      </c>
      <c r="H6372" t="str">
        <f t="shared" si="2375"/>
        <v/>
      </c>
      <c r="I6372" t="str">
        <f t="shared" si="2377"/>
        <v/>
      </c>
      <c r="J6372" t="s">
        <v>21053</v>
      </c>
      <c r="K6372" t="str">
        <f t="shared" si="2365"/>
        <v>EEF30000</v>
      </c>
      <c r="L6372" t="str">
        <f t="shared" si="2366"/>
        <v>C0200D00</v>
      </c>
      <c r="M6372" t="str">
        <f t="shared" si="2367"/>
        <v>EEF30000C0200D00</v>
      </c>
      <c r="N6372" t="str">
        <f t="shared" si="2368"/>
        <v>EEF3=箢</v>
      </c>
      <c r="P6372" s="2" t="s">
        <v>3331</v>
      </c>
      <c r="Q6372" s="2" t="s">
        <v>20999</v>
      </c>
      <c r="R6372" t="str">
        <f t="shared" si="2369"/>
        <v>B5F1=竦</v>
      </c>
    </row>
    <row r="6373" spans="1:18">
      <c r="A6373" s="2" t="s">
        <v>21628</v>
      </c>
      <c r="B6373" s="2" t="s">
        <v>21629</v>
      </c>
      <c r="C6373">
        <f t="shared" si="2376"/>
        <v>6852</v>
      </c>
      <c r="D6373">
        <f t="shared" si="2361"/>
        <v>6596</v>
      </c>
      <c r="E6373">
        <f t="shared" si="2362"/>
        <v>6592</v>
      </c>
      <c r="F6373">
        <f t="shared" si="2363"/>
        <v>844032</v>
      </c>
      <c r="G6373" t="str">
        <f t="shared" si="2364"/>
        <v>000D2100</v>
      </c>
      <c r="H6373" t="str">
        <f t="shared" si="2375"/>
        <v/>
      </c>
      <c r="I6373" t="str">
        <f t="shared" si="2377"/>
        <v/>
      </c>
      <c r="J6373" t="s">
        <v>21299</v>
      </c>
      <c r="K6373" t="str">
        <f t="shared" si="2365"/>
        <v>EFF30000</v>
      </c>
      <c r="L6373" t="str">
        <f t="shared" si="2366"/>
        <v>00210D00</v>
      </c>
      <c r="M6373" t="str">
        <f t="shared" si="2367"/>
        <v>EFF3000000210D00</v>
      </c>
      <c r="N6373" t="str">
        <f t="shared" si="2368"/>
        <v>EFF3=箫</v>
      </c>
      <c r="P6373" s="2" t="s">
        <v>3673</v>
      </c>
      <c r="Q6373" s="2" t="s">
        <v>21001</v>
      </c>
      <c r="R6373" t="str">
        <f t="shared" si="2369"/>
        <v>B6F1=穸</v>
      </c>
    </row>
    <row r="6374" spans="1:18">
      <c r="A6374" s="2" t="s">
        <v>21630</v>
      </c>
      <c r="B6374" s="2" t="s">
        <v>21631</v>
      </c>
      <c r="C6374">
        <f t="shared" si="2376"/>
        <v>6853</v>
      </c>
      <c r="D6374">
        <f t="shared" si="2361"/>
        <v>6597</v>
      </c>
      <c r="E6374">
        <f t="shared" si="2362"/>
        <v>6592</v>
      </c>
      <c r="F6374">
        <f t="shared" si="2363"/>
        <v>844096</v>
      </c>
      <c r="G6374" t="str">
        <f t="shared" si="2364"/>
        <v>000D2140</v>
      </c>
      <c r="H6374" t="str">
        <f t="shared" si="2375"/>
        <v/>
      </c>
      <c r="I6374" t="str">
        <f t="shared" si="2377"/>
        <v/>
      </c>
      <c r="J6374" t="s">
        <v>21538</v>
      </c>
      <c r="K6374" t="str">
        <f t="shared" si="2365"/>
        <v>F0F30000</v>
      </c>
      <c r="L6374" t="str">
        <f t="shared" si="2366"/>
        <v>40210D00</v>
      </c>
      <c r="M6374" t="str">
        <f t="shared" si="2367"/>
        <v>F0F3000040210D00</v>
      </c>
      <c r="N6374" t="str">
        <f t="shared" si="2368"/>
        <v>F0F3=箴</v>
      </c>
      <c r="P6374" s="2" t="s">
        <v>4018</v>
      </c>
      <c r="Q6374" s="2" t="s">
        <v>21003</v>
      </c>
      <c r="R6374" t="str">
        <f t="shared" si="2369"/>
        <v>B7F1=穹</v>
      </c>
    </row>
    <row r="6375" spans="1:18">
      <c r="A6375" s="2" t="s">
        <v>21632</v>
      </c>
      <c r="B6375" s="2" t="s">
        <v>21633</v>
      </c>
      <c r="C6375">
        <f t="shared" si="2376"/>
        <v>6854</v>
      </c>
      <c r="D6375">
        <f t="shared" si="2361"/>
        <v>6598</v>
      </c>
      <c r="E6375">
        <f t="shared" si="2362"/>
        <v>6592</v>
      </c>
      <c r="F6375">
        <f t="shared" si="2363"/>
        <v>844160</v>
      </c>
      <c r="G6375" t="str">
        <f t="shared" si="2364"/>
        <v>000D2180</v>
      </c>
      <c r="H6375" t="str">
        <f t="shared" si="2375"/>
        <v/>
      </c>
      <c r="I6375" t="str">
        <f t="shared" si="2377"/>
        <v/>
      </c>
      <c r="J6375" t="s">
        <v>21634</v>
      </c>
      <c r="K6375" t="str">
        <f t="shared" si="2365"/>
        <v>F1F30000</v>
      </c>
      <c r="L6375" t="str">
        <f t="shared" si="2366"/>
        <v>80210D00</v>
      </c>
      <c r="M6375" t="str">
        <f t="shared" si="2367"/>
        <v>F1F3000080210D00</v>
      </c>
      <c r="N6375" t="str">
        <f t="shared" si="2368"/>
        <v>F1F3=篑</v>
      </c>
      <c r="P6375" s="2" t="s">
        <v>4365</v>
      </c>
      <c r="Q6375" s="2" t="s">
        <v>21005</v>
      </c>
      <c r="R6375" t="str">
        <f t="shared" si="2369"/>
        <v>B8F1=窀</v>
      </c>
    </row>
    <row r="6376" spans="1:18">
      <c r="A6376" s="2" t="s">
        <v>21635</v>
      </c>
      <c r="B6376" s="2" t="s">
        <v>21636</v>
      </c>
      <c r="C6376">
        <f t="shared" si="2376"/>
        <v>6855</v>
      </c>
      <c r="D6376">
        <f t="shared" si="2361"/>
        <v>6599</v>
      </c>
      <c r="E6376">
        <f t="shared" si="2362"/>
        <v>6592</v>
      </c>
      <c r="F6376">
        <f t="shared" si="2363"/>
        <v>844224</v>
      </c>
      <c r="G6376" t="str">
        <f t="shared" si="2364"/>
        <v>000D21C0</v>
      </c>
      <c r="H6376" t="str">
        <f t="shared" si="2375"/>
        <v/>
      </c>
      <c r="I6376" t="str">
        <f t="shared" si="2377"/>
        <v/>
      </c>
      <c r="J6376" t="s">
        <v>21637</v>
      </c>
      <c r="K6376" t="str">
        <f t="shared" si="2365"/>
        <v>F2F30000</v>
      </c>
      <c r="L6376" t="str">
        <f t="shared" si="2366"/>
        <v>C0210D00</v>
      </c>
      <c r="M6376" t="str">
        <f t="shared" si="2367"/>
        <v>F2F30000C0210D00</v>
      </c>
      <c r="N6376" t="str">
        <f t="shared" si="2368"/>
        <v>F2F3=篁</v>
      </c>
      <c r="P6376" s="2" t="s">
        <v>4703</v>
      </c>
      <c r="Q6376" s="2" t="s">
        <v>21007</v>
      </c>
      <c r="R6376" t="str">
        <f t="shared" si="2369"/>
        <v>B9F1=窆</v>
      </c>
    </row>
    <row r="6377" spans="1:18">
      <c r="A6377" s="2" t="s">
        <v>21638</v>
      </c>
      <c r="B6377" s="2" t="s">
        <v>21639</v>
      </c>
      <c r="C6377">
        <f t="shared" si="2376"/>
        <v>6856</v>
      </c>
      <c r="D6377">
        <f t="shared" si="2361"/>
        <v>6600</v>
      </c>
      <c r="E6377">
        <f t="shared" si="2362"/>
        <v>6592</v>
      </c>
      <c r="F6377">
        <f t="shared" si="2363"/>
        <v>844288</v>
      </c>
      <c r="G6377" t="str">
        <f t="shared" si="2364"/>
        <v>000D2200</v>
      </c>
      <c r="H6377" t="str">
        <f t="shared" ref="H6377:H6386" si="2378">MID($H$1,(ROW()-2)*4+1,4)</f>
        <v/>
      </c>
      <c r="I6377" t="str">
        <f t="shared" si="2377"/>
        <v/>
      </c>
      <c r="J6377" t="s">
        <v>21640</v>
      </c>
      <c r="K6377" t="str">
        <f t="shared" si="2365"/>
        <v>F3F30000</v>
      </c>
      <c r="L6377" t="str">
        <f t="shared" si="2366"/>
        <v>00220D00</v>
      </c>
      <c r="M6377" t="str">
        <f t="shared" si="2367"/>
        <v>F3F3000000220D00</v>
      </c>
      <c r="N6377" t="str">
        <f t="shared" si="2368"/>
        <v>F3F3=篌</v>
      </c>
      <c r="P6377" s="2" t="s">
        <v>5042</v>
      </c>
      <c r="Q6377" s="2" t="s">
        <v>21009</v>
      </c>
      <c r="R6377" t="str">
        <f t="shared" si="2369"/>
        <v>BAF1=窈</v>
      </c>
    </row>
    <row r="6378" spans="1:18">
      <c r="A6378" s="2" t="s">
        <v>21641</v>
      </c>
      <c r="B6378" s="2" t="s">
        <v>21642</v>
      </c>
      <c r="C6378">
        <f t="shared" si="2376"/>
        <v>6857</v>
      </c>
      <c r="D6378">
        <f t="shared" si="2361"/>
        <v>6601</v>
      </c>
      <c r="E6378">
        <f t="shared" si="2362"/>
        <v>6592</v>
      </c>
      <c r="F6378">
        <f t="shared" si="2363"/>
        <v>844352</v>
      </c>
      <c r="G6378" t="str">
        <f t="shared" si="2364"/>
        <v>000D2240</v>
      </c>
      <c r="H6378" t="str">
        <f t="shared" si="2378"/>
        <v/>
      </c>
      <c r="I6378" t="str">
        <f t="shared" si="2377"/>
        <v/>
      </c>
      <c r="J6378" t="s">
        <v>21643</v>
      </c>
      <c r="K6378" t="str">
        <f t="shared" si="2365"/>
        <v>F4F30000</v>
      </c>
      <c r="L6378" t="str">
        <f t="shared" si="2366"/>
        <v>40220D00</v>
      </c>
      <c r="M6378" t="str">
        <f t="shared" si="2367"/>
        <v>F4F3000040220D00</v>
      </c>
      <c r="N6378" t="str">
        <f t="shared" si="2368"/>
        <v>F4F3=篝</v>
      </c>
      <c r="P6378" s="2" t="s">
        <v>5379</v>
      </c>
      <c r="Q6378" s="2" t="s">
        <v>21011</v>
      </c>
      <c r="R6378" t="str">
        <f t="shared" si="2369"/>
        <v>BBF1=窕</v>
      </c>
    </row>
    <row r="6379" spans="1:18">
      <c r="A6379" s="2" t="s">
        <v>21644</v>
      </c>
      <c r="B6379" s="2" t="s">
        <v>21645</v>
      </c>
      <c r="C6379">
        <f t="shared" si="2376"/>
        <v>6858</v>
      </c>
      <c r="D6379">
        <f t="shared" si="2361"/>
        <v>6602</v>
      </c>
      <c r="E6379">
        <f t="shared" si="2362"/>
        <v>6592</v>
      </c>
      <c r="F6379">
        <f t="shared" si="2363"/>
        <v>844416</v>
      </c>
      <c r="G6379" t="str">
        <f t="shared" si="2364"/>
        <v>000D2280</v>
      </c>
      <c r="H6379" t="str">
        <f t="shared" si="2378"/>
        <v/>
      </c>
      <c r="I6379" t="str">
        <f t="shared" si="2377"/>
        <v/>
      </c>
      <c r="J6379" t="s">
        <v>21646</v>
      </c>
      <c r="K6379" t="str">
        <f t="shared" si="2365"/>
        <v>F5F30000</v>
      </c>
      <c r="L6379" t="str">
        <f t="shared" si="2366"/>
        <v>80220D00</v>
      </c>
      <c r="M6379" t="str">
        <f t="shared" si="2367"/>
        <v>F5F3000080220D00</v>
      </c>
      <c r="N6379" t="str">
        <f t="shared" si="2368"/>
        <v>F5F3=篚</v>
      </c>
      <c r="P6379" s="2" t="s">
        <v>5711</v>
      </c>
      <c r="Q6379" s="2" t="s">
        <v>21013</v>
      </c>
      <c r="R6379" t="str">
        <f t="shared" si="2369"/>
        <v>BCF1=窦</v>
      </c>
    </row>
    <row r="6380" spans="1:18">
      <c r="A6380" s="2" t="s">
        <v>21647</v>
      </c>
      <c r="B6380" s="2" t="s">
        <v>21648</v>
      </c>
      <c r="C6380">
        <f t="shared" si="2376"/>
        <v>6859</v>
      </c>
      <c r="D6380">
        <f t="shared" si="2361"/>
        <v>6603</v>
      </c>
      <c r="E6380">
        <f t="shared" si="2362"/>
        <v>6592</v>
      </c>
      <c r="F6380">
        <f t="shared" si="2363"/>
        <v>844480</v>
      </c>
      <c r="G6380" t="str">
        <f t="shared" si="2364"/>
        <v>000D22C0</v>
      </c>
      <c r="H6380" t="str">
        <f t="shared" si="2378"/>
        <v/>
      </c>
      <c r="I6380" t="str">
        <f t="shared" si="2377"/>
        <v/>
      </c>
      <c r="J6380" t="s">
        <v>2802</v>
      </c>
      <c r="K6380" t="str">
        <f t="shared" si="2365"/>
        <v>F6F30000</v>
      </c>
      <c r="L6380" t="str">
        <f t="shared" si="2366"/>
        <v>C0220D00</v>
      </c>
      <c r="M6380" t="str">
        <f t="shared" si="2367"/>
        <v>F6F30000C0220D00</v>
      </c>
      <c r="N6380" t="str">
        <f t="shared" si="2368"/>
        <v>F6F3=篥</v>
      </c>
      <c r="P6380" s="2" t="s">
        <v>6046</v>
      </c>
      <c r="Q6380" s="2" t="s">
        <v>21015</v>
      </c>
      <c r="R6380" t="str">
        <f t="shared" si="2369"/>
        <v>BDF1=窠</v>
      </c>
    </row>
    <row r="6381" spans="1:18">
      <c r="A6381" s="2" t="s">
        <v>21649</v>
      </c>
      <c r="B6381" s="2" t="s">
        <v>21650</v>
      </c>
      <c r="C6381">
        <f t="shared" si="2376"/>
        <v>6860</v>
      </c>
      <c r="D6381">
        <f t="shared" si="2361"/>
        <v>6604</v>
      </c>
      <c r="E6381">
        <f t="shared" si="2362"/>
        <v>6592</v>
      </c>
      <c r="F6381">
        <f t="shared" si="2363"/>
        <v>844544</v>
      </c>
      <c r="G6381" t="str">
        <f t="shared" si="2364"/>
        <v>000D2300</v>
      </c>
      <c r="H6381" t="str">
        <f t="shared" si="2378"/>
        <v/>
      </c>
      <c r="I6381" t="str">
        <f t="shared" ref="I6381:I6390" si="2379">MID($I$1,(ROW()-2)*4+1,4)</f>
        <v/>
      </c>
      <c r="J6381" t="s">
        <v>21651</v>
      </c>
      <c r="K6381" t="str">
        <f t="shared" si="2365"/>
        <v>F7F30000</v>
      </c>
      <c r="L6381" t="str">
        <f t="shared" si="2366"/>
        <v>00230D00</v>
      </c>
      <c r="M6381" t="str">
        <f t="shared" si="2367"/>
        <v>F7F3000000230D00</v>
      </c>
      <c r="N6381" t="str">
        <f t="shared" si="2368"/>
        <v>F7F3=篦</v>
      </c>
      <c r="P6381" s="2" t="s">
        <v>6376</v>
      </c>
      <c r="Q6381" s="2" t="s">
        <v>21017</v>
      </c>
      <c r="R6381" t="str">
        <f t="shared" si="2369"/>
        <v>BEF1=窬</v>
      </c>
    </row>
    <row r="6382" spans="1:18">
      <c r="A6382" s="2" t="s">
        <v>21652</v>
      </c>
      <c r="B6382" s="2" t="s">
        <v>21653</v>
      </c>
      <c r="C6382">
        <f t="shared" si="2376"/>
        <v>6861</v>
      </c>
      <c r="D6382">
        <f t="shared" si="2361"/>
        <v>6605</v>
      </c>
      <c r="E6382">
        <f t="shared" si="2362"/>
        <v>6592</v>
      </c>
      <c r="F6382">
        <f t="shared" si="2363"/>
        <v>844608</v>
      </c>
      <c r="G6382" t="str">
        <f t="shared" si="2364"/>
        <v>000D2340</v>
      </c>
      <c r="H6382" t="str">
        <f t="shared" si="2378"/>
        <v/>
      </c>
      <c r="I6382" t="str">
        <f t="shared" si="2379"/>
        <v/>
      </c>
      <c r="J6382" t="s">
        <v>21654</v>
      </c>
      <c r="K6382" t="str">
        <f t="shared" si="2365"/>
        <v>F8F30000</v>
      </c>
      <c r="L6382" t="str">
        <f t="shared" si="2366"/>
        <v>40230D00</v>
      </c>
      <c r="M6382" t="str">
        <f t="shared" si="2367"/>
        <v>F8F3000040230D00</v>
      </c>
      <c r="N6382" t="str">
        <f t="shared" si="2368"/>
        <v>F8F3=篪</v>
      </c>
      <c r="P6382" s="2" t="s">
        <v>6712</v>
      </c>
      <c r="Q6382" s="2" t="s">
        <v>21019</v>
      </c>
      <c r="R6382" t="str">
        <f t="shared" si="2369"/>
        <v>BFF1=窨</v>
      </c>
    </row>
    <row r="6383" spans="1:18">
      <c r="A6383" s="2" t="s">
        <v>21655</v>
      </c>
      <c r="B6383" s="2" t="s">
        <v>21656</v>
      </c>
      <c r="C6383">
        <f t="shared" si="2376"/>
        <v>6862</v>
      </c>
      <c r="D6383">
        <f t="shared" si="2361"/>
        <v>6606</v>
      </c>
      <c r="E6383">
        <f t="shared" si="2362"/>
        <v>6592</v>
      </c>
      <c r="F6383">
        <f t="shared" si="2363"/>
        <v>844672</v>
      </c>
      <c r="G6383" t="str">
        <f t="shared" si="2364"/>
        <v>000D2380</v>
      </c>
      <c r="H6383" t="str">
        <f t="shared" si="2378"/>
        <v/>
      </c>
      <c r="I6383" t="str">
        <f t="shared" si="2379"/>
        <v/>
      </c>
      <c r="J6383" t="s">
        <v>21657</v>
      </c>
      <c r="K6383" t="str">
        <f t="shared" si="2365"/>
        <v>F9F30000</v>
      </c>
      <c r="L6383" t="str">
        <f t="shared" si="2366"/>
        <v>80230D00</v>
      </c>
      <c r="M6383" t="str">
        <f t="shared" si="2367"/>
        <v>F9F3000080230D00</v>
      </c>
      <c r="N6383" t="str">
        <f t="shared" si="2368"/>
        <v>F9F3=簌</v>
      </c>
      <c r="P6383" s="2" t="s">
        <v>7043</v>
      </c>
      <c r="Q6383" s="2" t="s">
        <v>21021</v>
      </c>
      <c r="R6383" t="str">
        <f t="shared" si="2369"/>
        <v>C0F1=窭</v>
      </c>
    </row>
    <row r="6384" spans="1:18">
      <c r="A6384" s="2" t="s">
        <v>21658</v>
      </c>
      <c r="B6384" s="2" t="s">
        <v>21659</v>
      </c>
      <c r="C6384">
        <f t="shared" si="2376"/>
        <v>6863</v>
      </c>
      <c r="D6384">
        <f t="shared" si="2361"/>
        <v>6607</v>
      </c>
      <c r="E6384">
        <f t="shared" si="2362"/>
        <v>6592</v>
      </c>
      <c r="F6384">
        <f t="shared" si="2363"/>
        <v>844736</v>
      </c>
      <c r="G6384" t="str">
        <f t="shared" si="2364"/>
        <v>000D23C0</v>
      </c>
      <c r="H6384" t="str">
        <f t="shared" si="2378"/>
        <v/>
      </c>
      <c r="I6384" t="str">
        <f t="shared" si="2379"/>
        <v/>
      </c>
      <c r="J6384" t="s">
        <v>21660</v>
      </c>
      <c r="K6384" t="str">
        <f t="shared" si="2365"/>
        <v>FAF30000</v>
      </c>
      <c r="L6384" t="str">
        <f t="shared" si="2366"/>
        <v>C0230D00</v>
      </c>
      <c r="M6384" t="str">
        <f t="shared" si="2367"/>
        <v>FAF30000C0230D00</v>
      </c>
      <c r="N6384" t="str">
        <f t="shared" si="2368"/>
        <v>FAF3=篾</v>
      </c>
      <c r="P6384" s="2" t="s">
        <v>7366</v>
      </c>
      <c r="Q6384" s="2" t="s">
        <v>21023</v>
      </c>
      <c r="R6384" t="str">
        <f t="shared" si="2369"/>
        <v>C1F1=窳</v>
      </c>
    </row>
    <row r="6385" spans="1:18">
      <c r="A6385" s="2" t="s">
        <v>21661</v>
      </c>
      <c r="B6385" s="2" t="s">
        <v>21662</v>
      </c>
      <c r="C6385">
        <f t="shared" si="2376"/>
        <v>6864</v>
      </c>
      <c r="D6385">
        <f t="shared" si="2361"/>
        <v>6608</v>
      </c>
      <c r="E6385">
        <f t="shared" si="2362"/>
        <v>6608</v>
      </c>
      <c r="F6385">
        <f t="shared" si="2363"/>
        <v>845824</v>
      </c>
      <c r="G6385" t="str">
        <f t="shared" si="2364"/>
        <v>000D2800</v>
      </c>
      <c r="H6385" t="str">
        <f t="shared" si="2378"/>
        <v/>
      </c>
      <c r="I6385" t="str">
        <f t="shared" si="2379"/>
        <v/>
      </c>
      <c r="J6385" t="s">
        <v>21663</v>
      </c>
      <c r="K6385" t="str">
        <f t="shared" si="2365"/>
        <v>FBF30000</v>
      </c>
      <c r="L6385" t="str">
        <f t="shared" si="2366"/>
        <v>00280D00</v>
      </c>
      <c r="M6385" t="str">
        <f t="shared" si="2367"/>
        <v>FBF3000000280D00</v>
      </c>
      <c r="N6385" t="str">
        <f t="shared" si="2368"/>
        <v>FBF3=篼</v>
      </c>
      <c r="P6385" s="2" t="s">
        <v>7686</v>
      </c>
      <c r="Q6385" s="2" t="s">
        <v>21025</v>
      </c>
      <c r="R6385" t="str">
        <f t="shared" si="2369"/>
        <v>C2F1=衤</v>
      </c>
    </row>
    <row r="6386" spans="1:18">
      <c r="A6386" s="2" t="s">
        <v>21664</v>
      </c>
      <c r="B6386" s="2" t="s">
        <v>21665</v>
      </c>
      <c r="C6386">
        <f t="shared" si="2376"/>
        <v>6865</v>
      </c>
      <c r="D6386">
        <f t="shared" si="2361"/>
        <v>6609</v>
      </c>
      <c r="E6386">
        <f t="shared" si="2362"/>
        <v>6608</v>
      </c>
      <c r="F6386">
        <f t="shared" si="2363"/>
        <v>845888</v>
      </c>
      <c r="G6386" t="str">
        <f t="shared" si="2364"/>
        <v>000D2840</v>
      </c>
      <c r="H6386" t="str">
        <f t="shared" si="2378"/>
        <v/>
      </c>
      <c r="I6386" t="str">
        <f t="shared" si="2379"/>
        <v/>
      </c>
      <c r="J6386" t="s">
        <v>21666</v>
      </c>
      <c r="K6386" t="str">
        <f t="shared" si="2365"/>
        <v>FCF30000</v>
      </c>
      <c r="L6386" t="str">
        <f t="shared" si="2366"/>
        <v>40280D00</v>
      </c>
      <c r="M6386" t="str">
        <f t="shared" si="2367"/>
        <v>FCF3000040280D00</v>
      </c>
      <c r="N6386" t="str">
        <f t="shared" si="2368"/>
        <v>FCF3=簏</v>
      </c>
      <c r="P6386" s="2" t="s">
        <v>8010</v>
      </c>
      <c r="Q6386" s="2" t="s">
        <v>21027</v>
      </c>
      <c r="R6386" t="str">
        <f t="shared" si="2369"/>
        <v>C3F1=衩</v>
      </c>
    </row>
    <row r="6387" spans="1:18">
      <c r="A6387" s="2" t="s">
        <v>21667</v>
      </c>
      <c r="B6387" s="2" t="s">
        <v>21668</v>
      </c>
      <c r="C6387">
        <f t="shared" si="2376"/>
        <v>6866</v>
      </c>
      <c r="D6387">
        <f t="shared" si="2361"/>
        <v>6610</v>
      </c>
      <c r="E6387">
        <f t="shared" si="2362"/>
        <v>6608</v>
      </c>
      <c r="F6387">
        <f t="shared" si="2363"/>
        <v>845952</v>
      </c>
      <c r="G6387" t="str">
        <f t="shared" si="2364"/>
        <v>000D2880</v>
      </c>
      <c r="H6387" t="str">
        <f t="shared" ref="H6387:H6396" si="2380">MID($H$1,(ROW()-2)*4+1,4)</f>
        <v/>
      </c>
      <c r="I6387" t="str">
        <f t="shared" si="2379"/>
        <v/>
      </c>
      <c r="J6387" t="s">
        <v>21669</v>
      </c>
      <c r="K6387" t="str">
        <f t="shared" si="2365"/>
        <v>FDF30000</v>
      </c>
      <c r="L6387" t="str">
        <f t="shared" si="2366"/>
        <v>80280D00</v>
      </c>
      <c r="M6387" t="str">
        <f t="shared" si="2367"/>
        <v>FDF3000080280D00</v>
      </c>
      <c r="N6387" t="str">
        <f t="shared" si="2368"/>
        <v>FDF3=簖</v>
      </c>
      <c r="P6387" s="2" t="s">
        <v>8322</v>
      </c>
      <c r="Q6387" s="2" t="s">
        <v>21029</v>
      </c>
      <c r="R6387" t="str">
        <f t="shared" si="2369"/>
        <v>C4F1=衲</v>
      </c>
    </row>
    <row r="6388" spans="1:18">
      <c r="A6388" s="2" t="s">
        <v>21670</v>
      </c>
      <c r="B6388" s="2" t="s">
        <v>21671</v>
      </c>
      <c r="C6388">
        <f t="shared" si="2376"/>
        <v>6867</v>
      </c>
      <c r="D6388">
        <f t="shared" si="2361"/>
        <v>6611</v>
      </c>
      <c r="E6388">
        <f t="shared" si="2362"/>
        <v>6608</v>
      </c>
      <c r="F6388">
        <f t="shared" si="2363"/>
        <v>846016</v>
      </c>
      <c r="G6388" t="str">
        <f t="shared" si="2364"/>
        <v>000D28C0</v>
      </c>
      <c r="H6388" t="str">
        <f t="shared" si="2380"/>
        <v/>
      </c>
      <c r="I6388" t="str">
        <f t="shared" si="2379"/>
        <v/>
      </c>
      <c r="J6388" t="s">
        <v>21672</v>
      </c>
      <c r="K6388" t="str">
        <f t="shared" si="2365"/>
        <v>FEF30000</v>
      </c>
      <c r="L6388" t="str">
        <f t="shared" si="2366"/>
        <v>C0280D00</v>
      </c>
      <c r="M6388" t="str">
        <f t="shared" si="2367"/>
        <v>FEF30000C0280D00</v>
      </c>
      <c r="N6388" t="str">
        <f t="shared" si="2368"/>
        <v>FEF3=簋</v>
      </c>
      <c r="P6388" s="2" t="s">
        <v>8642</v>
      </c>
      <c r="Q6388" s="2" t="s">
        <v>21031</v>
      </c>
      <c r="R6388" t="str">
        <f t="shared" si="2369"/>
        <v>C5F1=衽</v>
      </c>
    </row>
    <row r="6389" spans="1:18">
      <c r="A6389" s="2" t="s">
        <v>21673</v>
      </c>
      <c r="B6389" s="2" t="s">
        <v>21674</v>
      </c>
      <c r="C6389">
        <f t="shared" si="2376"/>
        <v>6868</v>
      </c>
      <c r="D6389">
        <f t="shared" si="2361"/>
        <v>6612</v>
      </c>
      <c r="E6389">
        <f t="shared" si="2362"/>
        <v>6608</v>
      </c>
      <c r="F6389">
        <f t="shared" si="2363"/>
        <v>846080</v>
      </c>
      <c r="G6389" t="str">
        <f t="shared" si="2364"/>
        <v>000D2900</v>
      </c>
      <c r="H6389" t="str">
        <f t="shared" si="2380"/>
        <v/>
      </c>
      <c r="I6389" t="str">
        <f t="shared" si="2379"/>
        <v/>
      </c>
      <c r="J6389" t="s">
        <v>21675</v>
      </c>
      <c r="K6389" t="str">
        <f t="shared" si="2365"/>
        <v>A1F40000</v>
      </c>
      <c r="L6389" t="str">
        <f t="shared" si="2366"/>
        <v>00290D00</v>
      </c>
      <c r="M6389" t="str">
        <f t="shared" si="2367"/>
        <v>A1F4000000290D00</v>
      </c>
      <c r="N6389" t="str">
        <f t="shared" si="2368"/>
        <v>A1F4=簟</v>
      </c>
      <c r="P6389" s="2" t="s">
        <v>8960</v>
      </c>
      <c r="Q6389" s="2" t="s">
        <v>21033</v>
      </c>
      <c r="R6389" t="str">
        <f t="shared" si="2369"/>
        <v>C6F1=衿</v>
      </c>
    </row>
    <row r="6390" spans="1:18">
      <c r="A6390" s="2" t="s">
        <v>21676</v>
      </c>
      <c r="B6390" s="2" t="s">
        <v>21677</v>
      </c>
      <c r="C6390">
        <f t="shared" si="2376"/>
        <v>6869</v>
      </c>
      <c r="D6390">
        <f t="shared" si="2361"/>
        <v>6613</v>
      </c>
      <c r="E6390">
        <f t="shared" si="2362"/>
        <v>6608</v>
      </c>
      <c r="F6390">
        <f t="shared" si="2363"/>
        <v>846144</v>
      </c>
      <c r="G6390" t="str">
        <f t="shared" si="2364"/>
        <v>000D2940</v>
      </c>
      <c r="H6390" t="str">
        <f t="shared" si="2380"/>
        <v/>
      </c>
      <c r="I6390" t="str">
        <f t="shared" si="2379"/>
        <v/>
      </c>
      <c r="J6390" t="s">
        <v>21678</v>
      </c>
      <c r="K6390" t="str">
        <f t="shared" si="2365"/>
        <v>A2F40000</v>
      </c>
      <c r="L6390" t="str">
        <f t="shared" si="2366"/>
        <v>40290D00</v>
      </c>
      <c r="M6390" t="str">
        <f t="shared" si="2367"/>
        <v>A2F4000040290D00</v>
      </c>
      <c r="N6390" t="str">
        <f t="shared" si="2368"/>
        <v>A2F4=簪</v>
      </c>
      <c r="P6390" s="2" t="s">
        <v>9276</v>
      </c>
      <c r="Q6390" s="2" t="s">
        <v>21035</v>
      </c>
      <c r="R6390" t="str">
        <f t="shared" si="2369"/>
        <v>C7F1=袂</v>
      </c>
    </row>
    <row r="6391" spans="1:18">
      <c r="A6391" s="2" t="s">
        <v>21679</v>
      </c>
      <c r="B6391" s="2" t="s">
        <v>21680</v>
      </c>
      <c r="C6391">
        <f t="shared" si="2376"/>
        <v>6870</v>
      </c>
      <c r="D6391">
        <f t="shared" si="2361"/>
        <v>6614</v>
      </c>
      <c r="E6391">
        <f t="shared" si="2362"/>
        <v>6608</v>
      </c>
      <c r="F6391">
        <f t="shared" si="2363"/>
        <v>846208</v>
      </c>
      <c r="G6391" t="str">
        <f t="shared" si="2364"/>
        <v>000D2980</v>
      </c>
      <c r="H6391" t="str">
        <f t="shared" si="2380"/>
        <v/>
      </c>
      <c r="I6391" t="str">
        <f t="shared" ref="I6391:I6400" si="2381">MID($I$1,(ROW()-2)*4+1,4)</f>
        <v/>
      </c>
      <c r="J6391" t="s">
        <v>21681</v>
      </c>
      <c r="K6391" t="str">
        <f t="shared" si="2365"/>
        <v>A3F40000</v>
      </c>
      <c r="L6391" t="str">
        <f t="shared" si="2366"/>
        <v>80290D00</v>
      </c>
      <c r="M6391" t="str">
        <f t="shared" si="2367"/>
        <v>A3F4000080290D00</v>
      </c>
      <c r="N6391" t="str">
        <f t="shared" si="2368"/>
        <v>A3F4=簦</v>
      </c>
      <c r="P6391" s="2" t="s">
        <v>9589</v>
      </c>
      <c r="Q6391" s="2" t="s">
        <v>21037</v>
      </c>
      <c r="R6391" t="str">
        <f t="shared" si="2369"/>
        <v>C8F1=袢</v>
      </c>
    </row>
    <row r="6392" spans="1:18">
      <c r="A6392" s="2" t="s">
        <v>21682</v>
      </c>
      <c r="B6392" s="2" t="s">
        <v>21683</v>
      </c>
      <c r="C6392">
        <f t="shared" si="2376"/>
        <v>6871</v>
      </c>
      <c r="D6392">
        <f t="shared" si="2361"/>
        <v>6615</v>
      </c>
      <c r="E6392">
        <f t="shared" si="2362"/>
        <v>6608</v>
      </c>
      <c r="F6392">
        <f t="shared" si="2363"/>
        <v>846272</v>
      </c>
      <c r="G6392" t="str">
        <f t="shared" si="2364"/>
        <v>000D29C0</v>
      </c>
      <c r="H6392" t="str">
        <f t="shared" si="2380"/>
        <v/>
      </c>
      <c r="I6392" t="str">
        <f t="shared" si="2381"/>
        <v/>
      </c>
      <c r="J6392" t="s">
        <v>21684</v>
      </c>
      <c r="K6392" t="str">
        <f t="shared" si="2365"/>
        <v>A4F40000</v>
      </c>
      <c r="L6392" t="str">
        <f t="shared" si="2366"/>
        <v>C0290D00</v>
      </c>
      <c r="M6392" t="str">
        <f t="shared" si="2367"/>
        <v>A4F40000C0290D00</v>
      </c>
      <c r="N6392" t="str">
        <f t="shared" si="2368"/>
        <v>A4F4=簸</v>
      </c>
      <c r="P6392" s="2" t="s">
        <v>9905</v>
      </c>
      <c r="Q6392" s="2" t="s">
        <v>21039</v>
      </c>
      <c r="R6392" t="str">
        <f t="shared" si="2369"/>
        <v>C9F1=裆</v>
      </c>
    </row>
    <row r="6393" spans="1:18">
      <c r="A6393" s="2" t="s">
        <v>21685</v>
      </c>
      <c r="B6393" s="2" t="s">
        <v>21686</v>
      </c>
      <c r="C6393">
        <f t="shared" si="2376"/>
        <v>6872</v>
      </c>
      <c r="D6393">
        <f t="shared" si="2361"/>
        <v>6616</v>
      </c>
      <c r="E6393">
        <f t="shared" si="2362"/>
        <v>6608</v>
      </c>
      <c r="F6393">
        <f t="shared" si="2363"/>
        <v>846336</v>
      </c>
      <c r="G6393" t="str">
        <f t="shared" si="2364"/>
        <v>000D2A00</v>
      </c>
      <c r="H6393" t="str">
        <f t="shared" si="2380"/>
        <v/>
      </c>
      <c r="I6393" t="str">
        <f t="shared" si="2381"/>
        <v/>
      </c>
      <c r="J6393" t="s">
        <v>21687</v>
      </c>
      <c r="K6393" t="str">
        <f t="shared" si="2365"/>
        <v>A5F40000</v>
      </c>
      <c r="L6393" t="str">
        <f t="shared" si="2366"/>
        <v>002A0D00</v>
      </c>
      <c r="M6393" t="str">
        <f t="shared" si="2367"/>
        <v>A5F40000002A0D00</v>
      </c>
      <c r="N6393" t="str">
        <f t="shared" si="2368"/>
        <v>A5F4=籁</v>
      </c>
      <c r="P6393" s="2" t="s">
        <v>10217</v>
      </c>
      <c r="Q6393" s="2" t="s">
        <v>21041</v>
      </c>
      <c r="R6393" t="str">
        <f t="shared" si="2369"/>
        <v>CAF1=袷</v>
      </c>
    </row>
    <row r="6394" spans="1:18">
      <c r="A6394" s="2" t="s">
        <v>21688</v>
      </c>
      <c r="B6394" s="2" t="s">
        <v>21689</v>
      </c>
      <c r="C6394">
        <f t="shared" si="2376"/>
        <v>6873</v>
      </c>
      <c r="D6394">
        <f t="shared" si="2361"/>
        <v>6617</v>
      </c>
      <c r="E6394">
        <f t="shared" si="2362"/>
        <v>6608</v>
      </c>
      <c r="F6394">
        <f t="shared" si="2363"/>
        <v>846400</v>
      </c>
      <c r="G6394" t="str">
        <f t="shared" si="2364"/>
        <v>000D2A40</v>
      </c>
      <c r="H6394" t="str">
        <f t="shared" si="2380"/>
        <v/>
      </c>
      <c r="I6394" t="str">
        <f t="shared" si="2381"/>
        <v/>
      </c>
      <c r="J6394" t="s">
        <v>21690</v>
      </c>
      <c r="K6394" t="str">
        <f t="shared" si="2365"/>
        <v>A6F40000</v>
      </c>
      <c r="L6394" t="str">
        <f t="shared" si="2366"/>
        <v>402A0D00</v>
      </c>
      <c r="M6394" t="str">
        <f t="shared" si="2367"/>
        <v>A6F40000402A0D00</v>
      </c>
      <c r="N6394" t="str">
        <f t="shared" si="2368"/>
        <v>A6F4=籀</v>
      </c>
      <c r="P6394" s="2" t="s">
        <v>10529</v>
      </c>
      <c r="Q6394" s="2" t="s">
        <v>21043</v>
      </c>
      <c r="R6394" t="str">
        <f t="shared" si="2369"/>
        <v>CBF1=袼</v>
      </c>
    </row>
    <row r="6395" spans="1:18">
      <c r="A6395" s="2" t="s">
        <v>21691</v>
      </c>
      <c r="B6395" s="2" t="s">
        <v>21692</v>
      </c>
      <c r="C6395">
        <f t="shared" si="2376"/>
        <v>6874</v>
      </c>
      <c r="D6395">
        <f t="shared" si="2361"/>
        <v>6618</v>
      </c>
      <c r="E6395">
        <f t="shared" si="2362"/>
        <v>6608</v>
      </c>
      <c r="F6395">
        <f t="shared" si="2363"/>
        <v>846464</v>
      </c>
      <c r="G6395" t="str">
        <f t="shared" si="2364"/>
        <v>000D2A80</v>
      </c>
      <c r="H6395" t="str">
        <f t="shared" si="2380"/>
        <v/>
      </c>
      <c r="I6395" t="str">
        <f t="shared" si="2381"/>
        <v/>
      </c>
      <c r="J6395" t="s">
        <v>21693</v>
      </c>
      <c r="K6395" t="str">
        <f t="shared" si="2365"/>
        <v>A7F40000</v>
      </c>
      <c r="L6395" t="str">
        <f t="shared" si="2366"/>
        <v>802A0D00</v>
      </c>
      <c r="M6395" t="str">
        <f t="shared" si="2367"/>
        <v>A7F40000802A0D00</v>
      </c>
      <c r="N6395" t="str">
        <f t="shared" si="2368"/>
        <v>A7F4=臾</v>
      </c>
      <c r="P6395" s="2" t="s">
        <v>10839</v>
      </c>
      <c r="Q6395" s="2" t="s">
        <v>21045</v>
      </c>
      <c r="R6395" t="str">
        <f t="shared" si="2369"/>
        <v>CCF1=裉</v>
      </c>
    </row>
    <row r="6396" spans="1:18">
      <c r="A6396" s="2" t="s">
        <v>21694</v>
      </c>
      <c r="B6396" s="2" t="s">
        <v>21695</v>
      </c>
      <c r="C6396">
        <f t="shared" si="2376"/>
        <v>6875</v>
      </c>
      <c r="D6396">
        <f t="shared" si="2361"/>
        <v>6619</v>
      </c>
      <c r="E6396">
        <f t="shared" si="2362"/>
        <v>6608</v>
      </c>
      <c r="F6396">
        <f t="shared" si="2363"/>
        <v>846528</v>
      </c>
      <c r="G6396" t="str">
        <f t="shared" si="2364"/>
        <v>000D2AC0</v>
      </c>
      <c r="H6396" t="str">
        <f t="shared" si="2380"/>
        <v/>
      </c>
      <c r="I6396" t="str">
        <f t="shared" si="2381"/>
        <v/>
      </c>
      <c r="J6396" t="s">
        <v>21696</v>
      </c>
      <c r="K6396" t="str">
        <f t="shared" si="2365"/>
        <v>A8F40000</v>
      </c>
      <c r="L6396" t="str">
        <f t="shared" si="2366"/>
        <v>C02A0D00</v>
      </c>
      <c r="M6396" t="str">
        <f t="shared" si="2367"/>
        <v>A8F40000C02A0D00</v>
      </c>
      <c r="N6396" t="str">
        <f t="shared" si="2368"/>
        <v>A8F4=舁</v>
      </c>
      <c r="P6396" s="2" t="s">
        <v>11140</v>
      </c>
      <c r="Q6396" s="2" t="s">
        <v>21048</v>
      </c>
      <c r="R6396" t="str">
        <f t="shared" si="2369"/>
        <v>CDF1=裢</v>
      </c>
    </row>
    <row r="6397" spans="1:18">
      <c r="A6397" s="2" t="s">
        <v>21697</v>
      </c>
      <c r="B6397" s="2" t="s">
        <v>21698</v>
      </c>
      <c r="C6397">
        <f t="shared" si="2376"/>
        <v>6876</v>
      </c>
      <c r="D6397">
        <f t="shared" si="2361"/>
        <v>6620</v>
      </c>
      <c r="E6397">
        <f t="shared" si="2362"/>
        <v>6608</v>
      </c>
      <c r="F6397">
        <f t="shared" si="2363"/>
        <v>846592</v>
      </c>
      <c r="G6397" t="str">
        <f t="shared" si="2364"/>
        <v>000D2B00</v>
      </c>
      <c r="H6397" t="str">
        <f t="shared" ref="H6397:H6406" si="2382">MID($H$1,(ROW()-2)*4+1,4)</f>
        <v/>
      </c>
      <c r="I6397" t="str">
        <f t="shared" si="2381"/>
        <v/>
      </c>
      <c r="J6397" t="s">
        <v>21699</v>
      </c>
      <c r="K6397" t="str">
        <f t="shared" si="2365"/>
        <v>A9F40000</v>
      </c>
      <c r="L6397" t="str">
        <f t="shared" si="2366"/>
        <v>002B0D00</v>
      </c>
      <c r="M6397" t="str">
        <f t="shared" si="2367"/>
        <v>A9F40000002B0D00</v>
      </c>
      <c r="N6397" t="str">
        <f t="shared" si="2368"/>
        <v>A9F4=舂</v>
      </c>
      <c r="P6397" s="2" t="s">
        <v>11449</v>
      </c>
      <c r="Q6397" s="2" t="s">
        <v>21051</v>
      </c>
      <c r="R6397" t="str">
        <f t="shared" si="2369"/>
        <v>CEF1=裎</v>
      </c>
    </row>
    <row r="6398" spans="1:18">
      <c r="A6398" s="2" t="s">
        <v>21700</v>
      </c>
      <c r="B6398" s="2" t="s">
        <v>21701</v>
      </c>
      <c r="C6398">
        <f t="shared" si="2376"/>
        <v>6877</v>
      </c>
      <c r="D6398">
        <f t="shared" si="2361"/>
        <v>6621</v>
      </c>
      <c r="E6398">
        <f t="shared" si="2362"/>
        <v>6608</v>
      </c>
      <c r="F6398">
        <f t="shared" si="2363"/>
        <v>846656</v>
      </c>
      <c r="G6398" t="str">
        <f t="shared" si="2364"/>
        <v>000D2B40</v>
      </c>
      <c r="H6398" t="str">
        <f t="shared" si="2382"/>
        <v/>
      </c>
      <c r="I6398" t="str">
        <f t="shared" si="2381"/>
        <v/>
      </c>
      <c r="J6398" t="s">
        <v>21702</v>
      </c>
      <c r="K6398" t="str">
        <f t="shared" si="2365"/>
        <v>AAF40000</v>
      </c>
      <c r="L6398" t="str">
        <f t="shared" si="2366"/>
        <v>402B0D00</v>
      </c>
      <c r="M6398" t="str">
        <f t="shared" si="2367"/>
        <v>AAF40000402B0D00</v>
      </c>
      <c r="N6398" t="str">
        <f t="shared" si="2368"/>
        <v>AAF4=舄</v>
      </c>
      <c r="P6398" s="2" t="s">
        <v>11750</v>
      </c>
      <c r="Q6398" s="2" t="s">
        <v>21054</v>
      </c>
      <c r="R6398" t="str">
        <f t="shared" si="2369"/>
        <v>CFF1=裣</v>
      </c>
    </row>
    <row r="6399" spans="1:18">
      <c r="A6399" s="2" t="s">
        <v>21703</v>
      </c>
      <c r="B6399" s="2" t="s">
        <v>21704</v>
      </c>
      <c r="C6399">
        <f t="shared" si="2376"/>
        <v>6878</v>
      </c>
      <c r="D6399">
        <f t="shared" si="2361"/>
        <v>6622</v>
      </c>
      <c r="E6399">
        <f t="shared" si="2362"/>
        <v>6608</v>
      </c>
      <c r="F6399">
        <f t="shared" si="2363"/>
        <v>846720</v>
      </c>
      <c r="G6399" t="str">
        <f t="shared" si="2364"/>
        <v>000D2B80</v>
      </c>
      <c r="H6399" t="str">
        <f t="shared" si="2382"/>
        <v/>
      </c>
      <c r="I6399" t="str">
        <f t="shared" si="2381"/>
        <v/>
      </c>
      <c r="J6399" t="s">
        <v>21705</v>
      </c>
      <c r="K6399" t="str">
        <f t="shared" si="2365"/>
        <v>ABF40000</v>
      </c>
      <c r="L6399" t="str">
        <f t="shared" si="2366"/>
        <v>802B0D00</v>
      </c>
      <c r="M6399" t="str">
        <f t="shared" si="2367"/>
        <v>ABF40000802B0D00</v>
      </c>
      <c r="N6399" t="str">
        <f t="shared" si="2368"/>
        <v>ABF4=臬</v>
      </c>
      <c r="P6399" s="2" t="s">
        <v>12051</v>
      </c>
      <c r="Q6399" s="2" t="s">
        <v>21057</v>
      </c>
      <c r="R6399" t="str">
        <f t="shared" si="2369"/>
        <v>D0F1=裥</v>
      </c>
    </row>
    <row r="6400" spans="1:18">
      <c r="A6400" s="2" t="s">
        <v>21706</v>
      </c>
      <c r="B6400" s="2" t="s">
        <v>21707</v>
      </c>
      <c r="C6400">
        <f t="shared" si="2376"/>
        <v>6879</v>
      </c>
      <c r="D6400">
        <f t="shared" si="2361"/>
        <v>6623</v>
      </c>
      <c r="E6400">
        <f t="shared" si="2362"/>
        <v>6608</v>
      </c>
      <c r="F6400">
        <f t="shared" si="2363"/>
        <v>846784</v>
      </c>
      <c r="G6400" t="str">
        <f t="shared" si="2364"/>
        <v>000D2BC0</v>
      </c>
      <c r="H6400" t="str">
        <f t="shared" si="2382"/>
        <v/>
      </c>
      <c r="I6400" t="str">
        <f t="shared" si="2381"/>
        <v/>
      </c>
      <c r="J6400" t="s">
        <v>21708</v>
      </c>
      <c r="K6400" t="str">
        <f t="shared" si="2365"/>
        <v>ACF40000</v>
      </c>
      <c r="L6400" t="str">
        <f t="shared" si="2366"/>
        <v>C02B0D00</v>
      </c>
      <c r="M6400" t="str">
        <f t="shared" si="2367"/>
        <v>ACF40000C02B0D00</v>
      </c>
      <c r="N6400" t="str">
        <f t="shared" si="2368"/>
        <v>ACF4=衄</v>
      </c>
      <c r="P6400" s="2" t="s">
        <v>12348</v>
      </c>
      <c r="Q6400" s="2" t="s">
        <v>21060</v>
      </c>
      <c r="R6400" t="str">
        <f t="shared" si="2369"/>
        <v>D1F1=裱</v>
      </c>
    </row>
    <row r="6401" spans="1:18">
      <c r="A6401" s="2" t="s">
        <v>21709</v>
      </c>
      <c r="B6401" s="2" t="s">
        <v>21710</v>
      </c>
      <c r="C6401">
        <f t="shared" si="2376"/>
        <v>6880</v>
      </c>
      <c r="D6401">
        <f t="shared" si="2361"/>
        <v>6624</v>
      </c>
      <c r="E6401">
        <f t="shared" si="2362"/>
        <v>6624</v>
      </c>
      <c r="F6401">
        <f t="shared" si="2363"/>
        <v>847872</v>
      </c>
      <c r="G6401" t="str">
        <f t="shared" si="2364"/>
        <v>000D3000</v>
      </c>
      <c r="H6401" t="str">
        <f t="shared" si="2382"/>
        <v/>
      </c>
      <c r="I6401" t="str">
        <f t="shared" ref="I6401:I6410" si="2383">MID($I$1,(ROW()-2)*4+1,4)</f>
        <v/>
      </c>
      <c r="J6401" t="s">
        <v>21711</v>
      </c>
      <c r="K6401" t="str">
        <f t="shared" si="2365"/>
        <v>ADF40000</v>
      </c>
      <c r="L6401" t="str">
        <f t="shared" si="2366"/>
        <v>00300D00</v>
      </c>
      <c r="M6401" t="str">
        <f t="shared" si="2367"/>
        <v>ADF4000000300D00</v>
      </c>
      <c r="N6401" t="str">
        <f t="shared" si="2368"/>
        <v>ADF4=舡</v>
      </c>
      <c r="P6401" s="2" t="s">
        <v>12644</v>
      </c>
      <c r="Q6401" s="2" t="s">
        <v>21063</v>
      </c>
      <c r="R6401" t="str">
        <f t="shared" si="2369"/>
        <v>D2F1=褚</v>
      </c>
    </row>
    <row r="6402" spans="1:18">
      <c r="A6402" s="2" t="s">
        <v>21712</v>
      </c>
      <c r="B6402" s="2" t="s">
        <v>21713</v>
      </c>
      <c r="C6402">
        <f t="shared" si="2376"/>
        <v>6881</v>
      </c>
      <c r="D6402">
        <f t="shared" si="2361"/>
        <v>6625</v>
      </c>
      <c r="E6402">
        <f t="shared" si="2362"/>
        <v>6624</v>
      </c>
      <c r="F6402">
        <f t="shared" si="2363"/>
        <v>847936</v>
      </c>
      <c r="G6402" t="str">
        <f t="shared" si="2364"/>
        <v>000D3040</v>
      </c>
      <c r="H6402" t="str">
        <f t="shared" si="2382"/>
        <v/>
      </c>
      <c r="I6402" t="str">
        <f t="shared" si="2383"/>
        <v/>
      </c>
      <c r="J6402" t="s">
        <v>21714</v>
      </c>
      <c r="K6402" t="str">
        <f t="shared" si="2365"/>
        <v>AEF40000</v>
      </c>
      <c r="L6402" t="str">
        <f t="shared" si="2366"/>
        <v>40300D00</v>
      </c>
      <c r="M6402" t="str">
        <f t="shared" si="2367"/>
        <v>AEF4000040300D00</v>
      </c>
      <c r="N6402" t="str">
        <f t="shared" si="2368"/>
        <v>AEF4=舢</v>
      </c>
      <c r="P6402" s="2" t="s">
        <v>12935</v>
      </c>
      <c r="Q6402" s="2" t="s">
        <v>21066</v>
      </c>
      <c r="R6402" t="str">
        <f t="shared" si="2369"/>
        <v>D3F1=裼</v>
      </c>
    </row>
    <row r="6403" spans="1:18">
      <c r="A6403" s="2" t="s">
        <v>21715</v>
      </c>
      <c r="B6403" s="2" t="s">
        <v>21716</v>
      </c>
      <c r="C6403">
        <f t="shared" si="2376"/>
        <v>6882</v>
      </c>
      <c r="D6403">
        <f t="shared" ref="D6403:D6466" si="2384">C6403-256</f>
        <v>6626</v>
      </c>
      <c r="E6403">
        <f t="shared" ref="E6403:E6466" si="2385">INT(D6403/16)*16</f>
        <v>6624</v>
      </c>
      <c r="F6403">
        <f t="shared" ref="F6403:F6466" si="2386">(D6403+E6403)*64</f>
        <v>848000</v>
      </c>
      <c r="G6403" t="str">
        <f t="shared" ref="G6403:G6466" si="2387">DEC2HEX(F6403+16384,8)</f>
        <v>000D3080</v>
      </c>
      <c r="H6403" t="str">
        <f t="shared" si="2382"/>
        <v/>
      </c>
      <c r="I6403" t="str">
        <f t="shared" si="2383"/>
        <v/>
      </c>
      <c r="J6403" t="s">
        <v>21717</v>
      </c>
      <c r="K6403" t="str">
        <f t="shared" ref="K6403:K6466" si="2388">MID(J6403,3,2)&amp;MID(J6403,1,2)&amp;"0000"</f>
        <v>AFF40000</v>
      </c>
      <c r="L6403" t="str">
        <f t="shared" ref="L6403:L6466" si="2389">MID(G6403,7,2)&amp;MID(G6403,5,2)&amp;MID(G6403,3,2)&amp;MID(G6403,1,2)</f>
        <v>80300D00</v>
      </c>
      <c r="M6403" t="str">
        <f t="shared" ref="M6403:M6466" si="2390">K6403&amp;L6403</f>
        <v>AFF4000080300D00</v>
      </c>
      <c r="N6403" t="str">
        <f t="shared" ref="N6403:N6466" si="2391">MID(J6403,3,2)&amp;MID(J6403,1,2)&amp;"="&amp;A6403</f>
        <v>AFF4=舣</v>
      </c>
      <c r="P6403" s="2" t="s">
        <v>13232</v>
      </c>
      <c r="Q6403" s="2" t="s">
        <v>21069</v>
      </c>
      <c r="R6403" t="str">
        <f t="shared" ref="R6403:R6466" si="2392">P6403&amp;"="&amp;Q6403</f>
        <v>D4F1=裨</v>
      </c>
    </row>
    <row r="6404" spans="1:18">
      <c r="A6404" s="2" t="s">
        <v>21718</v>
      </c>
      <c r="B6404" s="2" t="s">
        <v>21719</v>
      </c>
      <c r="C6404">
        <f t="shared" si="2376"/>
        <v>6883</v>
      </c>
      <c r="D6404">
        <f t="shared" si="2384"/>
        <v>6627</v>
      </c>
      <c r="E6404">
        <f t="shared" si="2385"/>
        <v>6624</v>
      </c>
      <c r="F6404">
        <f t="shared" si="2386"/>
        <v>848064</v>
      </c>
      <c r="G6404" t="str">
        <f t="shared" si="2387"/>
        <v>000D30C0</v>
      </c>
      <c r="H6404" t="str">
        <f t="shared" si="2382"/>
        <v/>
      </c>
      <c r="I6404" t="str">
        <f t="shared" si="2383"/>
        <v/>
      </c>
      <c r="J6404" t="s">
        <v>2334</v>
      </c>
      <c r="K6404" t="str">
        <f t="shared" si="2388"/>
        <v>B0F40000</v>
      </c>
      <c r="L6404" t="str">
        <f t="shared" si="2389"/>
        <v>C0300D00</v>
      </c>
      <c r="M6404" t="str">
        <f t="shared" si="2390"/>
        <v>B0F40000C0300D00</v>
      </c>
      <c r="N6404" t="str">
        <f t="shared" si="2391"/>
        <v>B0F4=舭</v>
      </c>
      <c r="P6404" s="2" t="s">
        <v>13526</v>
      </c>
      <c r="Q6404" s="2" t="s">
        <v>21072</v>
      </c>
      <c r="R6404" t="str">
        <f t="shared" si="2392"/>
        <v>D5F1=裾</v>
      </c>
    </row>
    <row r="6405" spans="1:18">
      <c r="A6405" s="2" t="s">
        <v>21720</v>
      </c>
      <c r="B6405" s="2" t="s">
        <v>21721</v>
      </c>
      <c r="C6405">
        <f t="shared" si="2376"/>
        <v>6884</v>
      </c>
      <c r="D6405">
        <f t="shared" si="2384"/>
        <v>6628</v>
      </c>
      <c r="E6405">
        <f t="shared" si="2385"/>
        <v>6624</v>
      </c>
      <c r="F6405">
        <f t="shared" si="2386"/>
        <v>848128</v>
      </c>
      <c r="G6405" t="str">
        <f t="shared" si="2387"/>
        <v>000D3100</v>
      </c>
      <c r="H6405" t="str">
        <f t="shared" si="2382"/>
        <v/>
      </c>
      <c r="I6405" t="str">
        <f t="shared" si="2383"/>
        <v/>
      </c>
      <c r="J6405" t="s">
        <v>2855</v>
      </c>
      <c r="K6405" t="str">
        <f t="shared" si="2388"/>
        <v>B1F40000</v>
      </c>
      <c r="L6405" t="str">
        <f t="shared" si="2389"/>
        <v>00310D00</v>
      </c>
      <c r="M6405" t="str">
        <f t="shared" si="2390"/>
        <v>B1F4000000310D00</v>
      </c>
      <c r="N6405" t="str">
        <f t="shared" si="2391"/>
        <v>B1F4=舯</v>
      </c>
      <c r="P6405" s="2" t="s">
        <v>13817</v>
      </c>
      <c r="Q6405" s="2" t="s">
        <v>21075</v>
      </c>
      <c r="R6405" t="str">
        <f t="shared" si="2392"/>
        <v>D6F1=裰</v>
      </c>
    </row>
    <row r="6406" spans="1:18">
      <c r="A6406" s="2" t="s">
        <v>21722</v>
      </c>
      <c r="B6406" s="2" t="s">
        <v>21723</v>
      </c>
      <c r="C6406">
        <f t="shared" si="2376"/>
        <v>6885</v>
      </c>
      <c r="D6406">
        <f t="shared" si="2384"/>
        <v>6629</v>
      </c>
      <c r="E6406">
        <f t="shared" si="2385"/>
        <v>6624</v>
      </c>
      <c r="F6406">
        <f t="shared" si="2386"/>
        <v>848192</v>
      </c>
      <c r="G6406" t="str">
        <f t="shared" si="2387"/>
        <v>000D3140</v>
      </c>
      <c r="H6406" t="str">
        <f t="shared" si="2382"/>
        <v/>
      </c>
      <c r="I6406" t="str">
        <f t="shared" si="2383"/>
        <v/>
      </c>
      <c r="J6406" t="s">
        <v>3208</v>
      </c>
      <c r="K6406" t="str">
        <f t="shared" si="2388"/>
        <v>B2F40000</v>
      </c>
      <c r="L6406" t="str">
        <f t="shared" si="2389"/>
        <v>40310D00</v>
      </c>
      <c r="M6406" t="str">
        <f t="shared" si="2390"/>
        <v>B2F4000040310D00</v>
      </c>
      <c r="N6406" t="str">
        <f t="shared" si="2391"/>
        <v>B2F4=舨</v>
      </c>
      <c r="P6406" s="2" t="s">
        <v>14109</v>
      </c>
      <c r="Q6406" s="2" t="s">
        <v>21078</v>
      </c>
      <c r="R6406" t="str">
        <f t="shared" si="2392"/>
        <v>D7F1=褡</v>
      </c>
    </row>
    <row r="6407" spans="1:18">
      <c r="A6407" s="2" t="s">
        <v>21724</v>
      </c>
      <c r="B6407" s="2" t="s">
        <v>21725</v>
      </c>
      <c r="C6407">
        <f t="shared" si="2376"/>
        <v>6886</v>
      </c>
      <c r="D6407">
        <f t="shared" si="2384"/>
        <v>6630</v>
      </c>
      <c r="E6407">
        <f t="shared" si="2385"/>
        <v>6624</v>
      </c>
      <c r="F6407">
        <f t="shared" si="2386"/>
        <v>848256</v>
      </c>
      <c r="G6407" t="str">
        <f t="shared" si="2387"/>
        <v>000D3180</v>
      </c>
      <c r="H6407" t="str">
        <f t="shared" ref="H6407:H6416" si="2393">MID($H$1,(ROW()-2)*4+1,4)</f>
        <v/>
      </c>
      <c r="I6407" t="str">
        <f t="shared" si="2383"/>
        <v/>
      </c>
      <c r="J6407" t="s">
        <v>1102</v>
      </c>
      <c r="K6407" t="str">
        <f t="shared" si="2388"/>
        <v>B3F40000</v>
      </c>
      <c r="L6407" t="str">
        <f t="shared" si="2389"/>
        <v>80310D00</v>
      </c>
      <c r="M6407" t="str">
        <f t="shared" si="2390"/>
        <v>B3F4000080310D00</v>
      </c>
      <c r="N6407" t="str">
        <f t="shared" si="2391"/>
        <v>B3F4=舫</v>
      </c>
      <c r="P6407" s="2" t="s">
        <v>14388</v>
      </c>
      <c r="Q6407" s="2" t="s">
        <v>21081</v>
      </c>
      <c r="R6407" t="str">
        <f t="shared" si="2392"/>
        <v>D8F1=褙</v>
      </c>
    </row>
    <row r="6408" spans="1:18">
      <c r="A6408" s="2" t="s">
        <v>21726</v>
      </c>
      <c r="B6408" s="2" t="s">
        <v>21727</v>
      </c>
      <c r="C6408">
        <f t="shared" si="2376"/>
        <v>6887</v>
      </c>
      <c r="D6408">
        <f t="shared" si="2384"/>
        <v>6631</v>
      </c>
      <c r="E6408">
        <f t="shared" si="2385"/>
        <v>6624</v>
      </c>
      <c r="F6408">
        <f t="shared" si="2386"/>
        <v>848320</v>
      </c>
      <c r="G6408" t="str">
        <f t="shared" si="2387"/>
        <v>000D31C0</v>
      </c>
      <c r="H6408" t="str">
        <f t="shared" si="2393"/>
        <v/>
      </c>
      <c r="I6408" t="str">
        <f t="shared" si="2383"/>
        <v/>
      </c>
      <c r="J6408" t="s">
        <v>1144</v>
      </c>
      <c r="K6408" t="str">
        <f t="shared" si="2388"/>
        <v>B4F40000</v>
      </c>
      <c r="L6408" t="str">
        <f t="shared" si="2389"/>
        <v>C0310D00</v>
      </c>
      <c r="M6408" t="str">
        <f t="shared" si="2390"/>
        <v>B4F40000C0310D00</v>
      </c>
      <c r="N6408" t="str">
        <f t="shared" si="2391"/>
        <v>B4F4=舸</v>
      </c>
      <c r="P6408" s="2" t="s">
        <v>14681</v>
      </c>
      <c r="Q6408" s="2" t="s">
        <v>21084</v>
      </c>
      <c r="R6408" t="str">
        <f t="shared" si="2392"/>
        <v>D9F1=褓</v>
      </c>
    </row>
    <row r="6409" spans="1:18">
      <c r="A6409" s="2" t="s">
        <v>21728</v>
      </c>
      <c r="B6409" s="2" t="s">
        <v>21729</v>
      </c>
      <c r="C6409">
        <f t="shared" si="2376"/>
        <v>6888</v>
      </c>
      <c r="D6409">
        <f t="shared" si="2384"/>
        <v>6632</v>
      </c>
      <c r="E6409">
        <f t="shared" si="2385"/>
        <v>6624</v>
      </c>
      <c r="F6409">
        <f t="shared" si="2386"/>
        <v>848384</v>
      </c>
      <c r="G6409" t="str">
        <f t="shared" si="2387"/>
        <v>000D3200</v>
      </c>
      <c r="H6409" t="str">
        <f t="shared" si="2393"/>
        <v/>
      </c>
      <c r="I6409" t="str">
        <f t="shared" si="2383"/>
        <v/>
      </c>
      <c r="J6409" t="s">
        <v>4243</v>
      </c>
      <c r="K6409" t="str">
        <f t="shared" si="2388"/>
        <v>B5F40000</v>
      </c>
      <c r="L6409" t="str">
        <f t="shared" si="2389"/>
        <v>00320D00</v>
      </c>
      <c r="M6409" t="str">
        <f t="shared" si="2390"/>
        <v>B5F4000000320D00</v>
      </c>
      <c r="N6409" t="str">
        <f t="shared" si="2391"/>
        <v>B5F4=舻</v>
      </c>
      <c r="P6409" s="2" t="s">
        <v>14965</v>
      </c>
      <c r="Q6409" s="2" t="s">
        <v>21087</v>
      </c>
      <c r="R6409" t="str">
        <f t="shared" si="2392"/>
        <v>DAF1=褛</v>
      </c>
    </row>
    <row r="6410" spans="1:18">
      <c r="A6410" s="2" t="s">
        <v>21730</v>
      </c>
      <c r="B6410" s="2" t="s">
        <v>21731</v>
      </c>
      <c r="C6410">
        <f t="shared" si="2376"/>
        <v>6889</v>
      </c>
      <c r="D6410">
        <f t="shared" si="2384"/>
        <v>6633</v>
      </c>
      <c r="E6410">
        <f t="shared" si="2385"/>
        <v>6624</v>
      </c>
      <c r="F6410">
        <f t="shared" si="2386"/>
        <v>848448</v>
      </c>
      <c r="G6410" t="str">
        <f t="shared" si="2387"/>
        <v>000D3240</v>
      </c>
      <c r="H6410" t="str">
        <f t="shared" si="2393"/>
        <v/>
      </c>
      <c r="I6410" t="str">
        <f t="shared" si="2383"/>
        <v/>
      </c>
      <c r="J6410" t="s">
        <v>4581</v>
      </c>
      <c r="K6410" t="str">
        <f t="shared" si="2388"/>
        <v>B6F40000</v>
      </c>
      <c r="L6410" t="str">
        <f t="shared" si="2389"/>
        <v>40320D00</v>
      </c>
      <c r="M6410" t="str">
        <f t="shared" si="2390"/>
        <v>B6F4000040320D00</v>
      </c>
      <c r="N6410" t="str">
        <f t="shared" si="2391"/>
        <v>B6F4=舳</v>
      </c>
      <c r="P6410" s="2" t="s">
        <v>15256</v>
      </c>
      <c r="Q6410" s="2" t="s">
        <v>21090</v>
      </c>
      <c r="R6410" t="str">
        <f t="shared" si="2392"/>
        <v>DBF1=褊</v>
      </c>
    </row>
    <row r="6411" spans="1:18">
      <c r="A6411" s="2" t="s">
        <v>21732</v>
      </c>
      <c r="B6411" s="2" t="s">
        <v>21733</v>
      </c>
      <c r="C6411">
        <f t="shared" si="2376"/>
        <v>6890</v>
      </c>
      <c r="D6411">
        <f t="shared" si="2384"/>
        <v>6634</v>
      </c>
      <c r="E6411">
        <f t="shared" si="2385"/>
        <v>6624</v>
      </c>
      <c r="F6411">
        <f t="shared" si="2386"/>
        <v>848512</v>
      </c>
      <c r="G6411" t="str">
        <f t="shared" si="2387"/>
        <v>000D3280</v>
      </c>
      <c r="H6411" t="str">
        <f t="shared" si="2393"/>
        <v/>
      </c>
      <c r="I6411" t="str">
        <f t="shared" ref="I6411:I6420" si="2394">MID($I$1,(ROW()-2)*4+1,4)</f>
        <v/>
      </c>
      <c r="J6411" t="s">
        <v>4919</v>
      </c>
      <c r="K6411" t="str">
        <f t="shared" si="2388"/>
        <v>B7F40000</v>
      </c>
      <c r="L6411" t="str">
        <f t="shared" si="2389"/>
        <v>80320D00</v>
      </c>
      <c r="M6411" t="str">
        <f t="shared" si="2390"/>
        <v>B7F4000080320D00</v>
      </c>
      <c r="N6411" t="str">
        <f t="shared" si="2391"/>
        <v>B7F4=舴</v>
      </c>
      <c r="P6411" s="2" t="s">
        <v>15546</v>
      </c>
      <c r="Q6411" s="2" t="s">
        <v>21093</v>
      </c>
      <c r="R6411" t="str">
        <f t="shared" si="2392"/>
        <v>DCF1=褴</v>
      </c>
    </row>
    <row r="6412" spans="1:18">
      <c r="A6412" s="2" t="s">
        <v>21734</v>
      </c>
      <c r="B6412" s="2" t="s">
        <v>21735</v>
      </c>
      <c r="C6412">
        <f t="shared" si="2376"/>
        <v>6891</v>
      </c>
      <c r="D6412">
        <f t="shared" si="2384"/>
        <v>6635</v>
      </c>
      <c r="E6412">
        <f t="shared" si="2385"/>
        <v>6624</v>
      </c>
      <c r="F6412">
        <f t="shared" si="2386"/>
        <v>848576</v>
      </c>
      <c r="G6412" t="str">
        <f t="shared" si="2387"/>
        <v>000D32C0</v>
      </c>
      <c r="H6412" t="str">
        <f t="shared" si="2393"/>
        <v/>
      </c>
      <c r="I6412" t="str">
        <f t="shared" si="2394"/>
        <v/>
      </c>
      <c r="J6412" t="s">
        <v>5257</v>
      </c>
      <c r="K6412" t="str">
        <f t="shared" si="2388"/>
        <v>B8F40000</v>
      </c>
      <c r="L6412" t="str">
        <f t="shared" si="2389"/>
        <v>C0320D00</v>
      </c>
      <c r="M6412" t="str">
        <f t="shared" si="2390"/>
        <v>B8F40000C0320D00</v>
      </c>
      <c r="N6412" t="str">
        <f t="shared" si="2391"/>
        <v>B8F4=舾</v>
      </c>
      <c r="P6412" s="2" t="s">
        <v>15833</v>
      </c>
      <c r="Q6412" s="2" t="s">
        <v>21096</v>
      </c>
      <c r="R6412" t="str">
        <f t="shared" si="2392"/>
        <v>DDF1=褫</v>
      </c>
    </row>
    <row r="6413" spans="1:18">
      <c r="A6413" s="2" t="s">
        <v>21736</v>
      </c>
      <c r="B6413" s="2" t="s">
        <v>21737</v>
      </c>
      <c r="C6413">
        <f t="shared" si="2376"/>
        <v>6892</v>
      </c>
      <c r="D6413">
        <f t="shared" si="2384"/>
        <v>6636</v>
      </c>
      <c r="E6413">
        <f t="shared" si="2385"/>
        <v>6624</v>
      </c>
      <c r="F6413">
        <f t="shared" si="2386"/>
        <v>848640</v>
      </c>
      <c r="G6413" t="str">
        <f t="shared" si="2387"/>
        <v>000D3300</v>
      </c>
      <c r="H6413" t="str">
        <f t="shared" si="2393"/>
        <v/>
      </c>
      <c r="I6413" t="str">
        <f t="shared" si="2394"/>
        <v/>
      </c>
      <c r="J6413" t="s">
        <v>5591</v>
      </c>
      <c r="K6413" t="str">
        <f t="shared" si="2388"/>
        <v>B9F40000</v>
      </c>
      <c r="L6413" t="str">
        <f t="shared" si="2389"/>
        <v>00330D00</v>
      </c>
      <c r="M6413" t="str">
        <f t="shared" si="2390"/>
        <v>B9F4000000330D00</v>
      </c>
      <c r="N6413" t="str">
        <f t="shared" si="2391"/>
        <v>B9F4=艄</v>
      </c>
      <c r="P6413" s="2" t="s">
        <v>16118</v>
      </c>
      <c r="Q6413" s="2" t="s">
        <v>21099</v>
      </c>
      <c r="R6413" t="str">
        <f t="shared" si="2392"/>
        <v>DEF1=褶</v>
      </c>
    </row>
    <row r="6414" spans="1:18">
      <c r="A6414" s="2" t="s">
        <v>21738</v>
      </c>
      <c r="B6414" s="2" t="s">
        <v>21739</v>
      </c>
      <c r="C6414">
        <f t="shared" si="2376"/>
        <v>6893</v>
      </c>
      <c r="D6414">
        <f t="shared" si="2384"/>
        <v>6637</v>
      </c>
      <c r="E6414">
        <f t="shared" si="2385"/>
        <v>6624</v>
      </c>
      <c r="F6414">
        <f t="shared" si="2386"/>
        <v>848704</v>
      </c>
      <c r="G6414" t="str">
        <f t="shared" si="2387"/>
        <v>000D3340</v>
      </c>
      <c r="H6414" t="str">
        <f t="shared" si="2393"/>
        <v/>
      </c>
      <c r="I6414" t="str">
        <f t="shared" si="2394"/>
        <v/>
      </c>
      <c r="J6414" t="s">
        <v>5927</v>
      </c>
      <c r="K6414" t="str">
        <f t="shared" si="2388"/>
        <v>BAF40000</v>
      </c>
      <c r="L6414" t="str">
        <f t="shared" si="2389"/>
        <v>40330D00</v>
      </c>
      <c r="M6414" t="str">
        <f t="shared" si="2390"/>
        <v>BAF4000040330D00</v>
      </c>
      <c r="N6414" t="str">
        <f t="shared" si="2391"/>
        <v>BAF4=艉</v>
      </c>
      <c r="P6414" s="2" t="s">
        <v>16402</v>
      </c>
      <c r="Q6414" s="2" t="s">
        <v>21102</v>
      </c>
      <c r="R6414" t="str">
        <f t="shared" si="2392"/>
        <v>DFF1=襁</v>
      </c>
    </row>
    <row r="6415" spans="1:18">
      <c r="A6415" s="2" t="s">
        <v>21740</v>
      </c>
      <c r="B6415" s="2" t="s">
        <v>21741</v>
      </c>
      <c r="C6415">
        <f t="shared" si="2376"/>
        <v>6894</v>
      </c>
      <c r="D6415">
        <f t="shared" si="2384"/>
        <v>6638</v>
      </c>
      <c r="E6415">
        <f t="shared" si="2385"/>
        <v>6624</v>
      </c>
      <c r="F6415">
        <f t="shared" si="2386"/>
        <v>848768</v>
      </c>
      <c r="G6415" t="str">
        <f t="shared" si="2387"/>
        <v>000D3380</v>
      </c>
      <c r="H6415" t="str">
        <f t="shared" si="2393"/>
        <v/>
      </c>
      <c r="I6415" t="str">
        <f t="shared" si="2394"/>
        <v/>
      </c>
      <c r="J6415" t="s">
        <v>6258</v>
      </c>
      <c r="K6415" t="str">
        <f t="shared" si="2388"/>
        <v>BBF40000</v>
      </c>
      <c r="L6415" t="str">
        <f t="shared" si="2389"/>
        <v>80330D00</v>
      </c>
      <c r="M6415" t="str">
        <f t="shared" si="2390"/>
        <v>BBF4000080330D00</v>
      </c>
      <c r="N6415" t="str">
        <f t="shared" si="2391"/>
        <v>BBF4=艋</v>
      </c>
      <c r="P6415" s="2" t="s">
        <v>16680</v>
      </c>
      <c r="Q6415" s="2" t="s">
        <v>21105</v>
      </c>
      <c r="R6415" t="str">
        <f t="shared" si="2392"/>
        <v>E0F1=襦</v>
      </c>
    </row>
    <row r="6416" spans="1:18">
      <c r="A6416" s="2" t="s">
        <v>21742</v>
      </c>
      <c r="B6416" s="2" t="s">
        <v>21743</v>
      </c>
      <c r="C6416">
        <f t="shared" si="2376"/>
        <v>6895</v>
      </c>
      <c r="D6416">
        <f t="shared" si="2384"/>
        <v>6639</v>
      </c>
      <c r="E6416">
        <f t="shared" si="2385"/>
        <v>6624</v>
      </c>
      <c r="F6416">
        <f t="shared" si="2386"/>
        <v>848832</v>
      </c>
      <c r="G6416" t="str">
        <f t="shared" si="2387"/>
        <v>000D33C0</v>
      </c>
      <c r="H6416" t="str">
        <f t="shared" si="2393"/>
        <v/>
      </c>
      <c r="I6416" t="str">
        <f t="shared" si="2394"/>
        <v/>
      </c>
      <c r="J6416" t="s">
        <v>6586</v>
      </c>
      <c r="K6416" t="str">
        <f t="shared" si="2388"/>
        <v>BCF40000</v>
      </c>
      <c r="L6416" t="str">
        <f t="shared" si="2389"/>
        <v>C0330D00</v>
      </c>
      <c r="M6416" t="str">
        <f t="shared" si="2390"/>
        <v>BCF40000C0330D00</v>
      </c>
      <c r="N6416" t="str">
        <f t="shared" si="2391"/>
        <v>BCF4=艏</v>
      </c>
      <c r="P6416" s="2" t="s">
        <v>16958</v>
      </c>
      <c r="Q6416" s="2" t="s">
        <v>21108</v>
      </c>
      <c r="R6416" t="str">
        <f t="shared" si="2392"/>
        <v>E1F1=襻</v>
      </c>
    </row>
    <row r="6417" spans="1:18">
      <c r="A6417" s="2" t="s">
        <v>21744</v>
      </c>
      <c r="B6417" s="2" t="s">
        <v>21745</v>
      </c>
      <c r="C6417">
        <f t="shared" si="2376"/>
        <v>6896</v>
      </c>
      <c r="D6417">
        <f t="shared" si="2384"/>
        <v>6640</v>
      </c>
      <c r="E6417">
        <f t="shared" si="2385"/>
        <v>6640</v>
      </c>
      <c r="F6417">
        <f t="shared" si="2386"/>
        <v>849920</v>
      </c>
      <c r="G6417" t="str">
        <f t="shared" si="2387"/>
        <v>000D3800</v>
      </c>
      <c r="H6417" t="str">
        <f t="shared" ref="H6417:H6426" si="2395">MID($H$1,(ROW()-2)*4+1,4)</f>
        <v/>
      </c>
      <c r="I6417" t="str">
        <f t="shared" si="2394"/>
        <v/>
      </c>
      <c r="J6417" t="s">
        <v>6921</v>
      </c>
      <c r="K6417" t="str">
        <f t="shared" si="2388"/>
        <v>BDF40000</v>
      </c>
      <c r="L6417" t="str">
        <f t="shared" si="2389"/>
        <v>00380D00</v>
      </c>
      <c r="M6417" t="str">
        <f t="shared" si="2390"/>
        <v>BDF4000000380D00</v>
      </c>
      <c r="N6417" t="str">
        <f t="shared" si="2391"/>
        <v>BDF4=艚</v>
      </c>
      <c r="P6417" s="2" t="s">
        <v>17233</v>
      </c>
      <c r="Q6417" s="2" t="s">
        <v>21111</v>
      </c>
      <c r="R6417" t="str">
        <f t="shared" si="2392"/>
        <v>E2F1=疋</v>
      </c>
    </row>
    <row r="6418" spans="1:18">
      <c r="A6418" s="2" t="s">
        <v>21746</v>
      </c>
      <c r="B6418" s="2" t="s">
        <v>21747</v>
      </c>
      <c r="C6418">
        <f t="shared" si="2376"/>
        <v>6897</v>
      </c>
      <c r="D6418">
        <f t="shared" si="2384"/>
        <v>6641</v>
      </c>
      <c r="E6418">
        <f t="shared" si="2385"/>
        <v>6640</v>
      </c>
      <c r="F6418">
        <f t="shared" si="2386"/>
        <v>849984</v>
      </c>
      <c r="G6418" t="str">
        <f t="shared" si="2387"/>
        <v>000D3840</v>
      </c>
      <c r="H6418" t="str">
        <f t="shared" si="2395"/>
        <v/>
      </c>
      <c r="I6418" t="str">
        <f t="shared" si="2394"/>
        <v/>
      </c>
      <c r="J6418" t="s">
        <v>7247</v>
      </c>
      <c r="K6418" t="str">
        <f t="shared" si="2388"/>
        <v>BEF40000</v>
      </c>
      <c r="L6418" t="str">
        <f t="shared" si="2389"/>
        <v>40380D00</v>
      </c>
      <c r="M6418" t="str">
        <f t="shared" si="2390"/>
        <v>BEF4000040380D00</v>
      </c>
      <c r="N6418" t="str">
        <f t="shared" si="2391"/>
        <v>BEF4=艟</v>
      </c>
      <c r="P6418" s="2" t="s">
        <v>17509</v>
      </c>
      <c r="Q6418" s="2" t="s">
        <v>21114</v>
      </c>
      <c r="R6418" t="str">
        <f t="shared" si="2392"/>
        <v>E3F1=胥</v>
      </c>
    </row>
    <row r="6419" spans="1:18">
      <c r="A6419" s="2" t="s">
        <v>21748</v>
      </c>
      <c r="B6419" s="2" t="s">
        <v>21749</v>
      </c>
      <c r="C6419">
        <f t="shared" si="2376"/>
        <v>6898</v>
      </c>
      <c r="D6419">
        <f t="shared" si="2384"/>
        <v>6642</v>
      </c>
      <c r="E6419">
        <f t="shared" si="2385"/>
        <v>6640</v>
      </c>
      <c r="F6419">
        <f t="shared" si="2386"/>
        <v>850048</v>
      </c>
      <c r="G6419" t="str">
        <f t="shared" si="2387"/>
        <v>000D3880</v>
      </c>
      <c r="H6419" t="str">
        <f t="shared" si="2395"/>
        <v/>
      </c>
      <c r="I6419" t="str">
        <f t="shared" si="2394"/>
        <v/>
      </c>
      <c r="J6419" t="s">
        <v>7568</v>
      </c>
      <c r="K6419" t="str">
        <f t="shared" si="2388"/>
        <v>BFF40000</v>
      </c>
      <c r="L6419" t="str">
        <f t="shared" si="2389"/>
        <v>80380D00</v>
      </c>
      <c r="M6419" t="str">
        <f t="shared" si="2390"/>
        <v>BFF4000080380D00</v>
      </c>
      <c r="N6419" t="str">
        <f t="shared" si="2391"/>
        <v>BFF4=艨</v>
      </c>
      <c r="P6419" s="2" t="s">
        <v>17781</v>
      </c>
      <c r="Q6419" s="2" t="s">
        <v>21117</v>
      </c>
      <c r="R6419" t="str">
        <f t="shared" si="2392"/>
        <v>E4F1=皲</v>
      </c>
    </row>
    <row r="6420" spans="1:18">
      <c r="A6420" s="2" t="s">
        <v>21750</v>
      </c>
      <c r="B6420" s="2" t="s">
        <v>21751</v>
      </c>
      <c r="C6420">
        <f t="shared" si="2376"/>
        <v>6899</v>
      </c>
      <c r="D6420">
        <f t="shared" si="2384"/>
        <v>6643</v>
      </c>
      <c r="E6420">
        <f t="shared" si="2385"/>
        <v>6640</v>
      </c>
      <c r="F6420">
        <f t="shared" si="2386"/>
        <v>850112</v>
      </c>
      <c r="G6420" t="str">
        <f t="shared" si="2387"/>
        <v>000D38C0</v>
      </c>
      <c r="H6420" t="str">
        <f t="shared" si="2395"/>
        <v/>
      </c>
      <c r="I6420" t="str">
        <f t="shared" si="2394"/>
        <v/>
      </c>
      <c r="J6420" t="s">
        <v>7889</v>
      </c>
      <c r="K6420" t="str">
        <f t="shared" si="2388"/>
        <v>C0F40000</v>
      </c>
      <c r="L6420" t="str">
        <f t="shared" si="2389"/>
        <v>C0380D00</v>
      </c>
      <c r="M6420" t="str">
        <f t="shared" si="2390"/>
        <v>C0F40000C0380D00</v>
      </c>
      <c r="N6420" t="str">
        <f t="shared" si="2391"/>
        <v>C0F4=衾</v>
      </c>
      <c r="P6420" s="2" t="s">
        <v>18053</v>
      </c>
      <c r="Q6420" s="2" t="s">
        <v>21120</v>
      </c>
      <c r="R6420" t="str">
        <f t="shared" si="2392"/>
        <v>E5F1=皴</v>
      </c>
    </row>
    <row r="6421" spans="1:18">
      <c r="A6421" s="2" t="s">
        <v>21752</v>
      </c>
      <c r="B6421" s="2" t="s">
        <v>21753</v>
      </c>
      <c r="C6421">
        <f t="shared" si="2376"/>
        <v>6900</v>
      </c>
      <c r="D6421">
        <f t="shared" si="2384"/>
        <v>6644</v>
      </c>
      <c r="E6421">
        <f t="shared" si="2385"/>
        <v>6640</v>
      </c>
      <c r="F6421">
        <f t="shared" si="2386"/>
        <v>850176</v>
      </c>
      <c r="G6421" t="str">
        <f t="shared" si="2387"/>
        <v>000D3900</v>
      </c>
      <c r="H6421" t="str">
        <f t="shared" si="2395"/>
        <v/>
      </c>
      <c r="I6421" t="str">
        <f t="shared" ref="I6421:I6430" si="2396">MID($I$1,(ROW()-2)*4+1,4)</f>
        <v/>
      </c>
      <c r="J6421" t="s">
        <v>8203</v>
      </c>
      <c r="K6421" t="str">
        <f t="shared" si="2388"/>
        <v>C1F40000</v>
      </c>
      <c r="L6421" t="str">
        <f t="shared" si="2389"/>
        <v>00390D00</v>
      </c>
      <c r="M6421" t="str">
        <f t="shared" si="2390"/>
        <v>C1F4000000390D00</v>
      </c>
      <c r="N6421" t="str">
        <f t="shared" si="2391"/>
        <v>C1F4=袅</v>
      </c>
      <c r="P6421" s="2" t="s">
        <v>18322</v>
      </c>
      <c r="Q6421" s="2" t="s">
        <v>21123</v>
      </c>
      <c r="R6421" t="str">
        <f t="shared" si="2392"/>
        <v>E6F1=矜</v>
      </c>
    </row>
    <row r="6422" spans="1:18">
      <c r="A6422" s="2" t="s">
        <v>21754</v>
      </c>
      <c r="B6422" s="2" t="s">
        <v>21755</v>
      </c>
      <c r="C6422">
        <f t="shared" si="2376"/>
        <v>6901</v>
      </c>
      <c r="D6422">
        <f t="shared" si="2384"/>
        <v>6645</v>
      </c>
      <c r="E6422">
        <f t="shared" si="2385"/>
        <v>6640</v>
      </c>
      <c r="F6422">
        <f t="shared" si="2386"/>
        <v>850240</v>
      </c>
      <c r="G6422" t="str">
        <f t="shared" si="2387"/>
        <v>000D3940</v>
      </c>
      <c r="H6422" t="str">
        <f t="shared" si="2395"/>
        <v/>
      </c>
      <c r="I6422" t="str">
        <f t="shared" si="2396"/>
        <v/>
      </c>
      <c r="J6422" t="s">
        <v>8521</v>
      </c>
      <c r="K6422" t="str">
        <f t="shared" si="2388"/>
        <v>C2F40000</v>
      </c>
      <c r="L6422" t="str">
        <f t="shared" si="2389"/>
        <v>40390D00</v>
      </c>
      <c r="M6422" t="str">
        <f t="shared" si="2390"/>
        <v>C2F4000040390D00</v>
      </c>
      <c r="N6422" t="str">
        <f t="shared" si="2391"/>
        <v>C2F4=袈</v>
      </c>
      <c r="P6422" s="2" t="s">
        <v>18589</v>
      </c>
      <c r="Q6422" s="2" t="s">
        <v>21126</v>
      </c>
      <c r="R6422" t="str">
        <f t="shared" si="2392"/>
        <v>E7F1=耒</v>
      </c>
    </row>
    <row r="6423" spans="1:18">
      <c r="A6423" s="2" t="s">
        <v>21756</v>
      </c>
      <c r="B6423" s="2" t="s">
        <v>21757</v>
      </c>
      <c r="C6423">
        <f t="shared" si="2376"/>
        <v>6902</v>
      </c>
      <c r="D6423">
        <f t="shared" si="2384"/>
        <v>6646</v>
      </c>
      <c r="E6423">
        <f t="shared" si="2385"/>
        <v>6640</v>
      </c>
      <c r="F6423">
        <f t="shared" si="2386"/>
        <v>850304</v>
      </c>
      <c r="G6423" t="str">
        <f t="shared" si="2387"/>
        <v>000D3980</v>
      </c>
      <c r="H6423" t="str">
        <f t="shared" si="2395"/>
        <v/>
      </c>
      <c r="I6423" t="str">
        <f t="shared" si="2396"/>
        <v/>
      </c>
      <c r="J6423" t="s">
        <v>8842</v>
      </c>
      <c r="K6423" t="str">
        <f t="shared" si="2388"/>
        <v>C3F40000</v>
      </c>
      <c r="L6423" t="str">
        <f t="shared" si="2389"/>
        <v>80390D00</v>
      </c>
      <c r="M6423" t="str">
        <f t="shared" si="2390"/>
        <v>C3F4000080390D00</v>
      </c>
      <c r="N6423" t="str">
        <f t="shared" si="2391"/>
        <v>C3F4=裘</v>
      </c>
      <c r="P6423" s="2" t="s">
        <v>18853</v>
      </c>
      <c r="Q6423" s="2" t="s">
        <v>21129</v>
      </c>
      <c r="R6423" t="str">
        <f t="shared" si="2392"/>
        <v>E8F1=耔</v>
      </c>
    </row>
    <row r="6424" spans="1:18">
      <c r="A6424" s="2" t="s">
        <v>21758</v>
      </c>
      <c r="B6424" s="2" t="s">
        <v>21759</v>
      </c>
      <c r="C6424">
        <f t="shared" si="2376"/>
        <v>6912</v>
      </c>
      <c r="D6424">
        <f t="shared" si="2384"/>
        <v>6656</v>
      </c>
      <c r="E6424">
        <f t="shared" si="2385"/>
        <v>6656</v>
      </c>
      <c r="F6424">
        <f t="shared" si="2386"/>
        <v>851968</v>
      </c>
      <c r="G6424" t="str">
        <f t="shared" si="2387"/>
        <v>000D4000</v>
      </c>
      <c r="H6424" t="str">
        <f t="shared" si="2395"/>
        <v/>
      </c>
      <c r="I6424" t="str">
        <f t="shared" si="2396"/>
        <v/>
      </c>
      <c r="J6424" t="s">
        <v>9156</v>
      </c>
      <c r="K6424" t="str">
        <f t="shared" si="2388"/>
        <v>C4F40000</v>
      </c>
      <c r="L6424" t="str">
        <f t="shared" si="2389"/>
        <v>00400D00</v>
      </c>
      <c r="M6424" t="str">
        <f t="shared" si="2390"/>
        <v>C4F4000000400D00</v>
      </c>
      <c r="N6424" t="str">
        <f t="shared" si="2391"/>
        <v>C4F4=裟</v>
      </c>
      <c r="P6424" s="2" t="s">
        <v>19115</v>
      </c>
      <c r="Q6424" s="2" t="s">
        <v>21132</v>
      </c>
      <c r="R6424" t="str">
        <f t="shared" si="2392"/>
        <v>E9F1=耖</v>
      </c>
    </row>
    <row r="6425" spans="1:18">
      <c r="A6425" s="2" t="s">
        <v>21760</v>
      </c>
      <c r="B6425" s="2" t="s">
        <v>21761</v>
      </c>
      <c r="C6425">
        <f t="shared" si="2376"/>
        <v>6913</v>
      </c>
      <c r="D6425">
        <f t="shared" si="2384"/>
        <v>6657</v>
      </c>
      <c r="E6425">
        <f t="shared" si="2385"/>
        <v>6656</v>
      </c>
      <c r="F6425">
        <f t="shared" si="2386"/>
        <v>852032</v>
      </c>
      <c r="G6425" t="str">
        <f t="shared" si="2387"/>
        <v>000D4040</v>
      </c>
      <c r="H6425" t="str">
        <f t="shared" si="2395"/>
        <v/>
      </c>
      <c r="I6425" t="str">
        <f t="shared" si="2396"/>
        <v/>
      </c>
      <c r="J6425" t="s">
        <v>9467</v>
      </c>
      <c r="K6425" t="str">
        <f t="shared" si="2388"/>
        <v>C5F40000</v>
      </c>
      <c r="L6425" t="str">
        <f t="shared" si="2389"/>
        <v>40400D00</v>
      </c>
      <c r="M6425" t="str">
        <f t="shared" si="2390"/>
        <v>C5F4000040400D00</v>
      </c>
      <c r="N6425" t="str">
        <f t="shared" si="2391"/>
        <v>C5F4=襞</v>
      </c>
      <c r="P6425" s="2" t="s">
        <v>19376</v>
      </c>
      <c r="Q6425" s="2" t="s">
        <v>21134</v>
      </c>
      <c r="R6425" t="str">
        <f t="shared" si="2392"/>
        <v>EAF1=耜</v>
      </c>
    </row>
    <row r="6426" spans="1:18">
      <c r="A6426" s="2" t="s">
        <v>21762</v>
      </c>
      <c r="B6426" s="2" t="s">
        <v>21763</v>
      </c>
      <c r="C6426">
        <f t="shared" si="2376"/>
        <v>6914</v>
      </c>
      <c r="D6426">
        <f t="shared" si="2384"/>
        <v>6658</v>
      </c>
      <c r="E6426">
        <f t="shared" si="2385"/>
        <v>6656</v>
      </c>
      <c r="F6426">
        <f t="shared" si="2386"/>
        <v>852096</v>
      </c>
      <c r="G6426" t="str">
        <f t="shared" si="2387"/>
        <v>000D4080</v>
      </c>
      <c r="H6426" t="str">
        <f t="shared" si="2395"/>
        <v/>
      </c>
      <c r="I6426" t="str">
        <f t="shared" si="2396"/>
        <v/>
      </c>
      <c r="J6426" t="s">
        <v>9781</v>
      </c>
      <c r="K6426" t="str">
        <f t="shared" si="2388"/>
        <v>C6F40000</v>
      </c>
      <c r="L6426" t="str">
        <f t="shared" si="2389"/>
        <v>80400D00</v>
      </c>
      <c r="M6426" t="str">
        <f t="shared" si="2390"/>
        <v>C6F4000080400D00</v>
      </c>
      <c r="N6426" t="str">
        <f t="shared" si="2391"/>
        <v>C6F4=羝</v>
      </c>
      <c r="P6426" s="2" t="s">
        <v>19636</v>
      </c>
      <c r="Q6426" s="2" t="s">
        <v>21136</v>
      </c>
      <c r="R6426" t="str">
        <f t="shared" si="2392"/>
        <v>EBF1=耠</v>
      </c>
    </row>
    <row r="6427" spans="1:18">
      <c r="A6427" s="2" t="s">
        <v>21764</v>
      </c>
      <c r="B6427" s="2" t="s">
        <v>21765</v>
      </c>
      <c r="C6427">
        <f t="shared" si="2376"/>
        <v>6915</v>
      </c>
      <c r="D6427">
        <f t="shared" si="2384"/>
        <v>6659</v>
      </c>
      <c r="E6427">
        <f t="shared" si="2385"/>
        <v>6656</v>
      </c>
      <c r="F6427">
        <f t="shared" si="2386"/>
        <v>852160</v>
      </c>
      <c r="G6427" t="str">
        <f t="shared" si="2387"/>
        <v>000D40C0</v>
      </c>
      <c r="H6427" t="str">
        <f t="shared" ref="H6427:H6436" si="2397">MID($H$1,(ROW()-2)*4+1,4)</f>
        <v/>
      </c>
      <c r="I6427" t="str">
        <f t="shared" si="2396"/>
        <v/>
      </c>
      <c r="J6427" t="s">
        <v>10095</v>
      </c>
      <c r="K6427" t="str">
        <f t="shared" si="2388"/>
        <v>C7F40000</v>
      </c>
      <c r="L6427" t="str">
        <f t="shared" si="2389"/>
        <v>C0400D00</v>
      </c>
      <c r="M6427" t="str">
        <f t="shared" si="2390"/>
        <v>C7F40000C0400D00</v>
      </c>
      <c r="N6427" t="str">
        <f t="shared" si="2391"/>
        <v>C7F4=羟</v>
      </c>
      <c r="P6427" s="2" t="s">
        <v>19893</v>
      </c>
      <c r="Q6427" s="2" t="s">
        <v>21138</v>
      </c>
      <c r="R6427" t="str">
        <f t="shared" si="2392"/>
        <v>ECF1=耢</v>
      </c>
    </row>
    <row r="6428" spans="1:18">
      <c r="A6428" s="2" t="s">
        <v>21766</v>
      </c>
      <c r="B6428" s="2" t="s">
        <v>21767</v>
      </c>
      <c r="C6428">
        <f t="shared" si="2376"/>
        <v>6916</v>
      </c>
      <c r="D6428">
        <f t="shared" si="2384"/>
        <v>6660</v>
      </c>
      <c r="E6428">
        <f t="shared" si="2385"/>
        <v>6656</v>
      </c>
      <c r="F6428">
        <f t="shared" si="2386"/>
        <v>852224</v>
      </c>
      <c r="G6428" t="str">
        <f t="shared" si="2387"/>
        <v>000D4100</v>
      </c>
      <c r="H6428" t="str">
        <f t="shared" si="2397"/>
        <v/>
      </c>
      <c r="I6428" t="str">
        <f t="shared" si="2396"/>
        <v/>
      </c>
      <c r="J6428" t="s">
        <v>10404</v>
      </c>
      <c r="K6428" t="str">
        <f t="shared" si="2388"/>
        <v>C8F40000</v>
      </c>
      <c r="L6428" t="str">
        <f t="shared" si="2389"/>
        <v>00410D00</v>
      </c>
      <c r="M6428" t="str">
        <f t="shared" si="2390"/>
        <v>C8F4000000410D00</v>
      </c>
      <c r="N6428" t="str">
        <f t="shared" si="2391"/>
        <v>C8F4=羧</v>
      </c>
      <c r="P6428" s="2" t="s">
        <v>20149</v>
      </c>
      <c r="Q6428" s="2" t="s">
        <v>21140</v>
      </c>
      <c r="R6428" t="str">
        <f t="shared" si="2392"/>
        <v>EDF1=耥</v>
      </c>
    </row>
    <row r="6429" spans="1:18">
      <c r="A6429" s="2" t="s">
        <v>21768</v>
      </c>
      <c r="B6429" s="2" t="s">
        <v>21769</v>
      </c>
      <c r="C6429">
        <f t="shared" si="2376"/>
        <v>6917</v>
      </c>
      <c r="D6429">
        <f t="shared" si="2384"/>
        <v>6661</v>
      </c>
      <c r="E6429">
        <f t="shared" si="2385"/>
        <v>6656</v>
      </c>
      <c r="F6429">
        <f t="shared" si="2386"/>
        <v>852288</v>
      </c>
      <c r="G6429" t="str">
        <f t="shared" si="2387"/>
        <v>000D4140</v>
      </c>
      <c r="H6429" t="str">
        <f t="shared" si="2397"/>
        <v/>
      </c>
      <c r="I6429" t="str">
        <f t="shared" si="2396"/>
        <v/>
      </c>
      <c r="J6429" t="s">
        <v>10716</v>
      </c>
      <c r="K6429" t="str">
        <f t="shared" si="2388"/>
        <v>C9F40000</v>
      </c>
      <c r="L6429" t="str">
        <f t="shared" si="2389"/>
        <v>40410D00</v>
      </c>
      <c r="M6429" t="str">
        <f t="shared" si="2390"/>
        <v>C9F4000040410D00</v>
      </c>
      <c r="N6429" t="str">
        <f t="shared" si="2391"/>
        <v>C9F4=羯</v>
      </c>
      <c r="P6429" s="2" t="s">
        <v>20403</v>
      </c>
      <c r="Q6429" s="2" t="s">
        <v>21142</v>
      </c>
      <c r="R6429" t="str">
        <f t="shared" si="2392"/>
        <v>EEF1=耦</v>
      </c>
    </row>
    <row r="6430" spans="1:18">
      <c r="A6430" s="2" t="s">
        <v>21770</v>
      </c>
      <c r="B6430" s="2" t="s">
        <v>21771</v>
      </c>
      <c r="C6430">
        <f t="shared" si="2376"/>
        <v>6918</v>
      </c>
      <c r="D6430">
        <f t="shared" si="2384"/>
        <v>6662</v>
      </c>
      <c r="E6430">
        <f t="shared" si="2385"/>
        <v>6656</v>
      </c>
      <c r="F6430">
        <f t="shared" si="2386"/>
        <v>852352</v>
      </c>
      <c r="G6430" t="str">
        <f t="shared" si="2387"/>
        <v>000D4180</v>
      </c>
      <c r="H6430" t="str">
        <f t="shared" si="2397"/>
        <v/>
      </c>
      <c r="I6430" t="str">
        <f t="shared" si="2396"/>
        <v/>
      </c>
      <c r="J6430" t="s">
        <v>2162</v>
      </c>
      <c r="K6430" t="str">
        <f t="shared" si="2388"/>
        <v>CAF40000</v>
      </c>
      <c r="L6430" t="str">
        <f t="shared" si="2389"/>
        <v>80410D00</v>
      </c>
      <c r="M6430" t="str">
        <f t="shared" si="2390"/>
        <v>CAF4000080410D00</v>
      </c>
      <c r="N6430" t="str">
        <f t="shared" si="2391"/>
        <v>CAF4=羰</v>
      </c>
      <c r="P6430" s="2" t="s">
        <v>20655</v>
      </c>
      <c r="Q6430" s="2" t="s">
        <v>21144</v>
      </c>
      <c r="R6430" t="str">
        <f t="shared" si="2392"/>
        <v>EFF1=耧</v>
      </c>
    </row>
    <row r="6431" spans="1:18">
      <c r="A6431" s="2" t="s">
        <v>21772</v>
      </c>
      <c r="B6431" s="2" t="s">
        <v>21773</v>
      </c>
      <c r="C6431">
        <f t="shared" si="2376"/>
        <v>6919</v>
      </c>
      <c r="D6431">
        <f t="shared" si="2384"/>
        <v>6663</v>
      </c>
      <c r="E6431">
        <f t="shared" si="2385"/>
        <v>6656</v>
      </c>
      <c r="F6431">
        <f t="shared" si="2386"/>
        <v>852416</v>
      </c>
      <c r="G6431" t="str">
        <f t="shared" si="2387"/>
        <v>000D41C0</v>
      </c>
      <c r="H6431" t="str">
        <f t="shared" si="2397"/>
        <v/>
      </c>
      <c r="I6431" t="str">
        <f t="shared" ref="I6431:I6440" si="2398">MID($I$1,(ROW()-2)*4+1,4)</f>
        <v/>
      </c>
      <c r="J6431" t="s">
        <v>11324</v>
      </c>
      <c r="K6431" t="str">
        <f t="shared" si="2388"/>
        <v>CBF40000</v>
      </c>
      <c r="L6431" t="str">
        <f t="shared" si="2389"/>
        <v>C0410D00</v>
      </c>
      <c r="M6431" t="str">
        <f t="shared" si="2390"/>
        <v>CBF40000C0410D00</v>
      </c>
      <c r="N6431" t="str">
        <f t="shared" si="2391"/>
        <v>CBF4=羲</v>
      </c>
      <c r="P6431" s="2" t="s">
        <v>20905</v>
      </c>
      <c r="Q6431" s="2" t="s">
        <v>21147</v>
      </c>
      <c r="R6431" t="str">
        <f t="shared" si="2392"/>
        <v>F0F1=耩</v>
      </c>
    </row>
    <row r="6432" spans="1:18">
      <c r="A6432" s="2" t="s">
        <v>21774</v>
      </c>
      <c r="B6432" s="2" t="s">
        <v>21775</v>
      </c>
      <c r="C6432">
        <f t="shared" si="2376"/>
        <v>6920</v>
      </c>
      <c r="D6432">
        <f t="shared" si="2384"/>
        <v>6664</v>
      </c>
      <c r="E6432">
        <f t="shared" si="2385"/>
        <v>6656</v>
      </c>
      <c r="F6432">
        <f t="shared" si="2386"/>
        <v>852480</v>
      </c>
      <c r="G6432" t="str">
        <f t="shared" si="2387"/>
        <v>000D4200</v>
      </c>
      <c r="H6432" t="str">
        <f t="shared" si="2397"/>
        <v/>
      </c>
      <c r="I6432" t="str">
        <f t="shared" si="2398"/>
        <v/>
      </c>
      <c r="J6432" t="s">
        <v>11629</v>
      </c>
      <c r="K6432" t="str">
        <f t="shared" si="2388"/>
        <v>CCF40000</v>
      </c>
      <c r="L6432" t="str">
        <f t="shared" si="2389"/>
        <v>00420D00</v>
      </c>
      <c r="M6432" t="str">
        <f t="shared" si="2390"/>
        <v>CCF4000000420D00</v>
      </c>
      <c r="N6432" t="str">
        <f t="shared" si="2391"/>
        <v>CCF4=籼</v>
      </c>
      <c r="P6432" s="2" t="s">
        <v>21152</v>
      </c>
      <c r="Q6432" s="2" t="s">
        <v>21150</v>
      </c>
      <c r="R6432" t="str">
        <f t="shared" si="2392"/>
        <v>F1F1=耨</v>
      </c>
    </row>
    <row r="6433" spans="1:18">
      <c r="A6433" s="2" t="s">
        <v>21776</v>
      </c>
      <c r="B6433" s="2" t="s">
        <v>21777</v>
      </c>
      <c r="C6433">
        <f t="shared" si="2376"/>
        <v>6921</v>
      </c>
      <c r="D6433">
        <f t="shared" si="2384"/>
        <v>6665</v>
      </c>
      <c r="E6433">
        <f t="shared" si="2385"/>
        <v>6656</v>
      </c>
      <c r="F6433">
        <f t="shared" si="2386"/>
        <v>852544</v>
      </c>
      <c r="G6433" t="str">
        <f t="shared" si="2387"/>
        <v>000D4240</v>
      </c>
      <c r="H6433" t="str">
        <f t="shared" si="2397"/>
        <v/>
      </c>
      <c r="I6433" t="str">
        <f t="shared" si="2398"/>
        <v/>
      </c>
      <c r="J6433" t="s">
        <v>11926</v>
      </c>
      <c r="K6433" t="str">
        <f t="shared" si="2388"/>
        <v>CDF40000</v>
      </c>
      <c r="L6433" t="str">
        <f t="shared" si="2389"/>
        <v>40420D00</v>
      </c>
      <c r="M6433" t="str">
        <f t="shared" si="2390"/>
        <v>CDF4000040420D00</v>
      </c>
      <c r="N6433" t="str">
        <f t="shared" si="2391"/>
        <v>CDF4=敉</v>
      </c>
      <c r="P6433" s="2" t="s">
        <v>21392</v>
      </c>
      <c r="Q6433" s="2" t="s">
        <v>21153</v>
      </c>
      <c r="R6433" t="str">
        <f t="shared" si="2392"/>
        <v>F2F1=耱</v>
      </c>
    </row>
    <row r="6434" spans="1:18">
      <c r="A6434" s="2" t="s">
        <v>21778</v>
      </c>
      <c r="B6434" s="2" t="s">
        <v>21779</v>
      </c>
      <c r="C6434">
        <f t="shared" ref="C6434:C6497" si="2399">HEX2DEC(B6434)-256-256</f>
        <v>6922</v>
      </c>
      <c r="D6434">
        <f t="shared" si="2384"/>
        <v>6666</v>
      </c>
      <c r="E6434">
        <f t="shared" si="2385"/>
        <v>6656</v>
      </c>
      <c r="F6434">
        <f t="shared" si="2386"/>
        <v>852608</v>
      </c>
      <c r="G6434" t="str">
        <f t="shared" si="2387"/>
        <v>000D4280</v>
      </c>
      <c r="H6434" t="str">
        <f t="shared" si="2397"/>
        <v/>
      </c>
      <c r="I6434" t="str">
        <f t="shared" si="2398"/>
        <v/>
      </c>
      <c r="J6434" t="s">
        <v>12229</v>
      </c>
      <c r="K6434" t="str">
        <f t="shared" si="2388"/>
        <v>CEF40000</v>
      </c>
      <c r="L6434" t="str">
        <f t="shared" si="2389"/>
        <v>80420D00</v>
      </c>
      <c r="M6434" t="str">
        <f t="shared" si="2390"/>
        <v>CEF4000080420D00</v>
      </c>
      <c r="N6434" t="str">
        <f t="shared" si="2391"/>
        <v>CEF4=粑</v>
      </c>
      <c r="P6434" s="2" t="s">
        <v>21634</v>
      </c>
      <c r="Q6434" s="2" t="s">
        <v>21156</v>
      </c>
      <c r="R6434" t="str">
        <f t="shared" si="2392"/>
        <v>F3F1=耋</v>
      </c>
    </row>
    <row r="6435" spans="1:18">
      <c r="A6435" s="2" t="s">
        <v>21780</v>
      </c>
      <c r="B6435" s="2" t="s">
        <v>21781</v>
      </c>
      <c r="C6435">
        <f t="shared" si="2399"/>
        <v>6923</v>
      </c>
      <c r="D6435">
        <f t="shared" si="2384"/>
        <v>6667</v>
      </c>
      <c r="E6435">
        <f t="shared" si="2385"/>
        <v>6656</v>
      </c>
      <c r="F6435">
        <f t="shared" si="2386"/>
        <v>852672</v>
      </c>
      <c r="G6435" t="str">
        <f t="shared" si="2387"/>
        <v>000D42C0</v>
      </c>
      <c r="H6435" t="str">
        <f t="shared" si="2397"/>
        <v/>
      </c>
      <c r="I6435" t="str">
        <f t="shared" si="2398"/>
        <v/>
      </c>
      <c r="J6435" t="s">
        <v>12521</v>
      </c>
      <c r="K6435" t="str">
        <f t="shared" si="2388"/>
        <v>CFF40000</v>
      </c>
      <c r="L6435" t="str">
        <f t="shared" si="2389"/>
        <v>C0420D00</v>
      </c>
      <c r="M6435" t="str">
        <f t="shared" si="2390"/>
        <v>CFF40000C0420D00</v>
      </c>
      <c r="N6435" t="str">
        <f t="shared" si="2391"/>
        <v>CFF4=粝</v>
      </c>
      <c r="P6435" s="2" t="s">
        <v>21782</v>
      </c>
      <c r="Q6435" s="2" t="s">
        <v>21159</v>
      </c>
      <c r="R6435" t="str">
        <f t="shared" si="2392"/>
        <v>F4F1=耵</v>
      </c>
    </row>
    <row r="6436" spans="1:18">
      <c r="A6436" s="2" t="s">
        <v>21783</v>
      </c>
      <c r="B6436" s="2" t="s">
        <v>21784</v>
      </c>
      <c r="C6436">
        <f t="shared" si="2399"/>
        <v>6924</v>
      </c>
      <c r="D6436">
        <f t="shared" si="2384"/>
        <v>6668</v>
      </c>
      <c r="E6436">
        <f t="shared" si="2385"/>
        <v>6656</v>
      </c>
      <c r="F6436">
        <f t="shared" si="2386"/>
        <v>852736</v>
      </c>
      <c r="G6436" t="str">
        <f t="shared" si="2387"/>
        <v>000D4300</v>
      </c>
      <c r="H6436" t="str">
        <f t="shared" si="2397"/>
        <v/>
      </c>
      <c r="I6436" t="str">
        <f t="shared" si="2398"/>
        <v/>
      </c>
      <c r="J6436" t="s">
        <v>12816</v>
      </c>
      <c r="K6436" t="str">
        <f t="shared" si="2388"/>
        <v>D0F40000</v>
      </c>
      <c r="L6436" t="str">
        <f t="shared" si="2389"/>
        <v>00430D00</v>
      </c>
      <c r="M6436" t="str">
        <f t="shared" si="2390"/>
        <v>D0F4000000430D00</v>
      </c>
      <c r="N6436" t="str">
        <f t="shared" si="2391"/>
        <v>D0F4=粜</v>
      </c>
      <c r="P6436" s="2" t="s">
        <v>21785</v>
      </c>
      <c r="Q6436" s="2" t="s">
        <v>21162</v>
      </c>
      <c r="R6436" t="str">
        <f t="shared" si="2392"/>
        <v>F5F1=聃</v>
      </c>
    </row>
    <row r="6437" spans="1:18">
      <c r="A6437" s="2" t="s">
        <v>21786</v>
      </c>
      <c r="B6437" s="2" t="s">
        <v>21787</v>
      </c>
      <c r="C6437">
        <f t="shared" si="2399"/>
        <v>6925</v>
      </c>
      <c r="D6437">
        <f t="shared" si="2384"/>
        <v>6669</v>
      </c>
      <c r="E6437">
        <f t="shared" si="2385"/>
        <v>6656</v>
      </c>
      <c r="F6437">
        <f t="shared" si="2386"/>
        <v>852800</v>
      </c>
      <c r="G6437" t="str">
        <f t="shared" si="2387"/>
        <v>000D4340</v>
      </c>
      <c r="H6437" t="str">
        <f t="shared" ref="H6437:H6446" si="2400">MID($H$1,(ROW()-2)*4+1,4)</f>
        <v/>
      </c>
      <c r="I6437" t="str">
        <f t="shared" si="2398"/>
        <v/>
      </c>
      <c r="J6437" t="s">
        <v>2458</v>
      </c>
      <c r="K6437" t="str">
        <f t="shared" si="2388"/>
        <v>D1F40000</v>
      </c>
      <c r="L6437" t="str">
        <f t="shared" si="2389"/>
        <v>40430D00</v>
      </c>
      <c r="M6437" t="str">
        <f t="shared" si="2390"/>
        <v>D1F4000040430D00</v>
      </c>
      <c r="N6437" t="str">
        <f t="shared" si="2391"/>
        <v>D1F4=粞</v>
      </c>
      <c r="P6437" s="2" t="s">
        <v>21788</v>
      </c>
      <c r="Q6437" s="2" t="s">
        <v>21165</v>
      </c>
      <c r="R6437" t="str">
        <f t="shared" si="2392"/>
        <v>F6F1=聆</v>
      </c>
    </row>
    <row r="6438" spans="1:18">
      <c r="A6438" s="2" t="s">
        <v>21789</v>
      </c>
      <c r="B6438" s="2" t="s">
        <v>21790</v>
      </c>
      <c r="C6438">
        <f t="shared" si="2399"/>
        <v>6926</v>
      </c>
      <c r="D6438">
        <f t="shared" si="2384"/>
        <v>6670</v>
      </c>
      <c r="E6438">
        <f t="shared" si="2385"/>
        <v>6656</v>
      </c>
      <c r="F6438">
        <f t="shared" si="2386"/>
        <v>852864</v>
      </c>
      <c r="G6438" t="str">
        <f t="shared" si="2387"/>
        <v>000D4380</v>
      </c>
      <c r="H6438" t="str">
        <f t="shared" si="2400"/>
        <v/>
      </c>
      <c r="I6438" t="str">
        <f t="shared" si="2398"/>
        <v/>
      </c>
      <c r="J6438" t="s">
        <v>2498</v>
      </c>
      <c r="K6438" t="str">
        <f t="shared" si="2388"/>
        <v>D2F40000</v>
      </c>
      <c r="L6438" t="str">
        <f t="shared" si="2389"/>
        <v>80430D00</v>
      </c>
      <c r="M6438" t="str">
        <f t="shared" si="2390"/>
        <v>D2F4000080430D00</v>
      </c>
      <c r="N6438" t="str">
        <f t="shared" si="2391"/>
        <v>D2F4=粢</v>
      </c>
      <c r="P6438" s="2" t="s">
        <v>21791</v>
      </c>
      <c r="Q6438" s="2" t="s">
        <v>21168</v>
      </c>
      <c r="R6438" t="str">
        <f t="shared" si="2392"/>
        <v>F7F1=聍</v>
      </c>
    </row>
    <row r="6439" spans="1:18">
      <c r="A6439" s="2" t="s">
        <v>21792</v>
      </c>
      <c r="B6439" s="2" t="s">
        <v>21793</v>
      </c>
      <c r="C6439">
        <f t="shared" si="2399"/>
        <v>6927</v>
      </c>
      <c r="D6439">
        <f t="shared" si="2384"/>
        <v>6671</v>
      </c>
      <c r="E6439">
        <f t="shared" si="2385"/>
        <v>6656</v>
      </c>
      <c r="F6439">
        <f t="shared" si="2386"/>
        <v>852928</v>
      </c>
      <c r="G6439" t="str">
        <f t="shared" si="2387"/>
        <v>000D43C0</v>
      </c>
      <c r="H6439" t="str">
        <f t="shared" si="2400"/>
        <v/>
      </c>
      <c r="I6439" t="str">
        <f t="shared" si="2398"/>
        <v/>
      </c>
      <c r="J6439" t="s">
        <v>13698</v>
      </c>
      <c r="K6439" t="str">
        <f t="shared" si="2388"/>
        <v>D3F40000</v>
      </c>
      <c r="L6439" t="str">
        <f t="shared" si="2389"/>
        <v>C0430D00</v>
      </c>
      <c r="M6439" t="str">
        <f t="shared" si="2390"/>
        <v>D3F40000C0430D00</v>
      </c>
      <c r="N6439" t="str">
        <f t="shared" si="2391"/>
        <v>D3F4=粲</v>
      </c>
      <c r="P6439" s="2" t="s">
        <v>21794</v>
      </c>
      <c r="Q6439" s="2" t="s">
        <v>21171</v>
      </c>
      <c r="R6439" t="str">
        <f t="shared" si="2392"/>
        <v>F8F1=聒</v>
      </c>
    </row>
    <row r="6440" spans="1:18">
      <c r="A6440" s="2" t="s">
        <v>21795</v>
      </c>
      <c r="B6440" s="2" t="s">
        <v>21796</v>
      </c>
      <c r="C6440">
        <f t="shared" si="2399"/>
        <v>6928</v>
      </c>
      <c r="D6440">
        <f t="shared" si="2384"/>
        <v>6672</v>
      </c>
      <c r="E6440">
        <f t="shared" si="2385"/>
        <v>6672</v>
      </c>
      <c r="F6440">
        <f t="shared" si="2386"/>
        <v>854016</v>
      </c>
      <c r="G6440" t="str">
        <f t="shared" si="2387"/>
        <v>000D4800</v>
      </c>
      <c r="H6440" t="str">
        <f t="shared" si="2400"/>
        <v/>
      </c>
      <c r="I6440" t="str">
        <f t="shared" si="2398"/>
        <v/>
      </c>
      <c r="J6440" t="s">
        <v>13994</v>
      </c>
      <c r="K6440" t="str">
        <f t="shared" si="2388"/>
        <v>D4F40000</v>
      </c>
      <c r="L6440" t="str">
        <f t="shared" si="2389"/>
        <v>00480D00</v>
      </c>
      <c r="M6440" t="str">
        <f t="shared" si="2390"/>
        <v>D4F4000000480D00</v>
      </c>
      <c r="N6440" t="str">
        <f t="shared" si="2391"/>
        <v>D4F4=粼</v>
      </c>
      <c r="P6440" s="2" t="s">
        <v>21797</v>
      </c>
      <c r="Q6440" s="2" t="s">
        <v>21174</v>
      </c>
      <c r="R6440" t="str">
        <f t="shared" si="2392"/>
        <v>F9F1=聩</v>
      </c>
    </row>
    <row r="6441" spans="1:18">
      <c r="A6441" s="2" t="s">
        <v>21798</v>
      </c>
      <c r="B6441" s="2" t="s">
        <v>21799</v>
      </c>
      <c r="C6441">
        <f t="shared" si="2399"/>
        <v>6929</v>
      </c>
      <c r="D6441">
        <f t="shared" si="2384"/>
        <v>6673</v>
      </c>
      <c r="E6441">
        <f t="shared" si="2385"/>
        <v>6672</v>
      </c>
      <c r="F6441">
        <f t="shared" si="2386"/>
        <v>854080</v>
      </c>
      <c r="G6441" t="str">
        <f t="shared" si="2387"/>
        <v>000D4840</v>
      </c>
      <c r="H6441" t="str">
        <f t="shared" si="2400"/>
        <v/>
      </c>
      <c r="I6441" t="str">
        <f t="shared" ref="I6441:I6450" si="2401">MID($I$1,(ROW()-2)*4+1,4)</f>
        <v/>
      </c>
      <c r="J6441" t="s">
        <v>14278</v>
      </c>
      <c r="K6441" t="str">
        <f t="shared" si="2388"/>
        <v>D5F40000</v>
      </c>
      <c r="L6441" t="str">
        <f t="shared" si="2389"/>
        <v>40480D00</v>
      </c>
      <c r="M6441" t="str">
        <f t="shared" si="2390"/>
        <v>D5F4000040480D00</v>
      </c>
      <c r="N6441" t="str">
        <f t="shared" si="2391"/>
        <v>D5F4=粽</v>
      </c>
      <c r="P6441" s="2" t="s">
        <v>21800</v>
      </c>
      <c r="Q6441" s="2" t="s">
        <v>21177</v>
      </c>
      <c r="R6441" t="str">
        <f t="shared" si="2392"/>
        <v>FAF1=聱</v>
      </c>
    </row>
    <row r="6442" spans="1:18">
      <c r="A6442" s="2" t="s">
        <v>21801</v>
      </c>
      <c r="B6442" s="2" t="s">
        <v>21802</v>
      </c>
      <c r="C6442">
        <f t="shared" si="2399"/>
        <v>6930</v>
      </c>
      <c r="D6442">
        <f t="shared" si="2384"/>
        <v>6674</v>
      </c>
      <c r="E6442">
        <f t="shared" si="2385"/>
        <v>6672</v>
      </c>
      <c r="F6442">
        <f t="shared" si="2386"/>
        <v>854144</v>
      </c>
      <c r="G6442" t="str">
        <f t="shared" si="2387"/>
        <v>000D4880</v>
      </c>
      <c r="H6442" t="str">
        <f t="shared" si="2400"/>
        <v/>
      </c>
      <c r="I6442" t="str">
        <f t="shared" si="2401"/>
        <v/>
      </c>
      <c r="J6442" t="s">
        <v>14571</v>
      </c>
      <c r="K6442" t="str">
        <f t="shared" si="2388"/>
        <v>D6F40000</v>
      </c>
      <c r="L6442" t="str">
        <f t="shared" si="2389"/>
        <v>80480D00</v>
      </c>
      <c r="M6442" t="str">
        <f t="shared" si="2390"/>
        <v>D6F4000080480D00</v>
      </c>
      <c r="N6442" t="str">
        <f t="shared" si="2391"/>
        <v>D6F4=糁</v>
      </c>
      <c r="P6442" s="2" t="s">
        <v>21803</v>
      </c>
      <c r="Q6442" s="2" t="s">
        <v>21180</v>
      </c>
      <c r="R6442" t="str">
        <f t="shared" si="2392"/>
        <v>FBF1=覃</v>
      </c>
    </row>
    <row r="6443" spans="1:18">
      <c r="A6443" s="2" t="s">
        <v>21804</v>
      </c>
      <c r="B6443" s="2" t="s">
        <v>21805</v>
      </c>
      <c r="C6443">
        <f t="shared" si="2399"/>
        <v>6931</v>
      </c>
      <c r="D6443">
        <f t="shared" si="2384"/>
        <v>6675</v>
      </c>
      <c r="E6443">
        <f t="shared" si="2385"/>
        <v>6672</v>
      </c>
      <c r="F6443">
        <f t="shared" si="2386"/>
        <v>854208</v>
      </c>
      <c r="G6443" t="str">
        <f t="shared" si="2387"/>
        <v>000D48C0</v>
      </c>
      <c r="H6443" t="str">
        <f t="shared" si="2400"/>
        <v/>
      </c>
      <c r="I6443" t="str">
        <f t="shared" si="2401"/>
        <v/>
      </c>
      <c r="J6443" t="s">
        <v>14862</v>
      </c>
      <c r="K6443" t="str">
        <f t="shared" si="2388"/>
        <v>D7F40000</v>
      </c>
      <c r="L6443" t="str">
        <f t="shared" si="2389"/>
        <v>C0480D00</v>
      </c>
      <c r="M6443" t="str">
        <f t="shared" si="2390"/>
        <v>D7F40000C0480D00</v>
      </c>
      <c r="N6443" t="str">
        <f t="shared" si="2391"/>
        <v>D7F4=糇</v>
      </c>
      <c r="P6443" s="2" t="s">
        <v>21806</v>
      </c>
      <c r="Q6443" s="2" t="s">
        <v>21183</v>
      </c>
      <c r="R6443" t="str">
        <f t="shared" si="2392"/>
        <v>FCF1=顸</v>
      </c>
    </row>
    <row r="6444" spans="1:18">
      <c r="A6444" s="2" t="s">
        <v>21807</v>
      </c>
      <c r="B6444" s="2" t="s">
        <v>21808</v>
      </c>
      <c r="C6444">
        <f t="shared" si="2399"/>
        <v>6932</v>
      </c>
      <c r="D6444">
        <f t="shared" si="2384"/>
        <v>6676</v>
      </c>
      <c r="E6444">
        <f t="shared" si="2385"/>
        <v>6672</v>
      </c>
      <c r="F6444">
        <f t="shared" si="2386"/>
        <v>854272</v>
      </c>
      <c r="G6444" t="str">
        <f t="shared" si="2387"/>
        <v>000D4900</v>
      </c>
      <c r="H6444" t="str">
        <f t="shared" si="2400"/>
        <v/>
      </c>
      <c r="I6444" t="str">
        <f t="shared" si="2401"/>
        <v/>
      </c>
      <c r="J6444" t="s">
        <v>15139</v>
      </c>
      <c r="K6444" t="str">
        <f t="shared" si="2388"/>
        <v>D8F40000</v>
      </c>
      <c r="L6444" t="str">
        <f t="shared" si="2389"/>
        <v>00490D00</v>
      </c>
      <c r="M6444" t="str">
        <f t="shared" si="2390"/>
        <v>D8F4000000490D00</v>
      </c>
      <c r="N6444" t="str">
        <f t="shared" si="2391"/>
        <v>D8F4=糌</v>
      </c>
      <c r="P6444" s="2" t="s">
        <v>21809</v>
      </c>
      <c r="Q6444" s="2" t="s">
        <v>21186</v>
      </c>
      <c r="R6444" t="str">
        <f t="shared" si="2392"/>
        <v>FDF1=颀</v>
      </c>
    </row>
    <row r="6445" spans="1:18">
      <c r="A6445" s="2" t="s">
        <v>21810</v>
      </c>
      <c r="B6445" s="2" t="s">
        <v>21811</v>
      </c>
      <c r="C6445">
        <f t="shared" si="2399"/>
        <v>6933</v>
      </c>
      <c r="D6445">
        <f t="shared" si="2384"/>
        <v>6677</v>
      </c>
      <c r="E6445">
        <f t="shared" si="2385"/>
        <v>6672</v>
      </c>
      <c r="F6445">
        <f t="shared" si="2386"/>
        <v>854336</v>
      </c>
      <c r="G6445" t="str">
        <f t="shared" si="2387"/>
        <v>000D4940</v>
      </c>
      <c r="H6445" t="str">
        <f t="shared" si="2400"/>
        <v/>
      </c>
      <c r="I6445" t="str">
        <f t="shared" si="2401"/>
        <v/>
      </c>
      <c r="J6445" t="s">
        <v>15429</v>
      </c>
      <c r="K6445" t="str">
        <f t="shared" si="2388"/>
        <v>D9F40000</v>
      </c>
      <c r="L6445" t="str">
        <f t="shared" si="2389"/>
        <v>40490D00</v>
      </c>
      <c r="M6445" t="str">
        <f t="shared" si="2390"/>
        <v>D9F4000040490D00</v>
      </c>
      <c r="N6445" t="str">
        <f t="shared" si="2391"/>
        <v>D9F4=糍</v>
      </c>
      <c r="P6445" s="2" t="s">
        <v>21812</v>
      </c>
      <c r="Q6445" s="2" t="s">
        <v>21189</v>
      </c>
      <c r="R6445" t="str">
        <f t="shared" si="2392"/>
        <v>FEF1=颃</v>
      </c>
    </row>
    <row r="6446" spans="1:18">
      <c r="A6446" s="2" t="s">
        <v>21813</v>
      </c>
      <c r="B6446" s="2" t="s">
        <v>21814</v>
      </c>
      <c r="C6446">
        <f t="shared" si="2399"/>
        <v>6934</v>
      </c>
      <c r="D6446">
        <f t="shared" si="2384"/>
        <v>6678</v>
      </c>
      <c r="E6446">
        <f t="shared" si="2385"/>
        <v>6672</v>
      </c>
      <c r="F6446">
        <f t="shared" si="2386"/>
        <v>854400</v>
      </c>
      <c r="G6446" t="str">
        <f t="shared" si="2387"/>
        <v>000D4980</v>
      </c>
      <c r="H6446" t="str">
        <f t="shared" si="2400"/>
        <v/>
      </c>
      <c r="I6446" t="str">
        <f t="shared" si="2401"/>
        <v/>
      </c>
      <c r="J6446" t="s">
        <v>15718</v>
      </c>
      <c r="K6446" t="str">
        <f t="shared" si="2388"/>
        <v>DAF40000</v>
      </c>
      <c r="L6446" t="str">
        <f t="shared" si="2389"/>
        <v>80490D00</v>
      </c>
      <c r="M6446" t="str">
        <f t="shared" si="2390"/>
        <v>DAF4000080490D00</v>
      </c>
      <c r="N6446" t="str">
        <f t="shared" si="2391"/>
        <v>DAF4=糈</v>
      </c>
      <c r="P6446" s="2" t="s">
        <v>21815</v>
      </c>
      <c r="Q6446" s="2" t="s">
        <v>21192</v>
      </c>
      <c r="R6446" t="str">
        <f t="shared" si="2392"/>
        <v>A1F2=颉</v>
      </c>
    </row>
    <row r="6447" spans="1:18">
      <c r="A6447" s="2" t="s">
        <v>21816</v>
      </c>
      <c r="B6447" s="2" t="s">
        <v>21817</v>
      </c>
      <c r="C6447">
        <f t="shared" si="2399"/>
        <v>6935</v>
      </c>
      <c r="D6447">
        <f t="shared" si="2384"/>
        <v>6679</v>
      </c>
      <c r="E6447">
        <f t="shared" si="2385"/>
        <v>6672</v>
      </c>
      <c r="F6447">
        <f t="shared" si="2386"/>
        <v>854464</v>
      </c>
      <c r="G6447" t="str">
        <f t="shared" si="2387"/>
        <v>000D49C0</v>
      </c>
      <c r="H6447" t="str">
        <f t="shared" ref="H6447:H6456" si="2402">MID($H$1,(ROW()-2)*4+1,4)</f>
        <v/>
      </c>
      <c r="I6447" t="str">
        <f t="shared" si="2401"/>
        <v/>
      </c>
      <c r="J6447" t="s">
        <v>16003</v>
      </c>
      <c r="K6447" t="str">
        <f t="shared" si="2388"/>
        <v>DBF40000</v>
      </c>
      <c r="L6447" t="str">
        <f t="shared" si="2389"/>
        <v>C0490D00</v>
      </c>
      <c r="M6447" t="str">
        <f t="shared" si="2390"/>
        <v>DBF40000C0490D00</v>
      </c>
      <c r="N6447" t="str">
        <f t="shared" si="2391"/>
        <v>DBF4=糅</v>
      </c>
      <c r="P6447" s="2" t="s">
        <v>21818</v>
      </c>
      <c r="Q6447" s="2" t="s">
        <v>21195</v>
      </c>
      <c r="R6447" t="str">
        <f t="shared" si="2392"/>
        <v>A2F2=颌</v>
      </c>
    </row>
    <row r="6448" spans="1:18">
      <c r="A6448" s="2" t="s">
        <v>21819</v>
      </c>
      <c r="B6448" s="2" t="s">
        <v>21820</v>
      </c>
      <c r="C6448">
        <f t="shared" si="2399"/>
        <v>6936</v>
      </c>
      <c r="D6448">
        <f t="shared" si="2384"/>
        <v>6680</v>
      </c>
      <c r="E6448">
        <f t="shared" si="2385"/>
        <v>6672</v>
      </c>
      <c r="F6448">
        <f t="shared" si="2386"/>
        <v>854528</v>
      </c>
      <c r="G6448" t="str">
        <f t="shared" si="2387"/>
        <v>000D4A00</v>
      </c>
      <c r="H6448" t="str">
        <f t="shared" si="2402"/>
        <v/>
      </c>
      <c r="I6448" t="str">
        <f t="shared" si="2401"/>
        <v/>
      </c>
      <c r="J6448" t="s">
        <v>16288</v>
      </c>
      <c r="K6448" t="str">
        <f t="shared" si="2388"/>
        <v>DCF40000</v>
      </c>
      <c r="L6448" t="str">
        <f t="shared" si="2389"/>
        <v>004A0D00</v>
      </c>
      <c r="M6448" t="str">
        <f t="shared" si="2390"/>
        <v>DCF40000004A0D00</v>
      </c>
      <c r="N6448" t="str">
        <f t="shared" si="2391"/>
        <v>DCF4=糗</v>
      </c>
      <c r="P6448" s="2" t="s">
        <v>21821</v>
      </c>
      <c r="Q6448" s="2" t="s">
        <v>21198</v>
      </c>
      <c r="R6448" t="str">
        <f t="shared" si="2392"/>
        <v>A3F2=颍</v>
      </c>
    </row>
    <row r="6449" spans="1:18">
      <c r="A6449" s="2" t="s">
        <v>21822</v>
      </c>
      <c r="B6449" s="2" t="s">
        <v>21823</v>
      </c>
      <c r="C6449">
        <f t="shared" si="2399"/>
        <v>6937</v>
      </c>
      <c r="D6449">
        <f t="shared" si="2384"/>
        <v>6681</v>
      </c>
      <c r="E6449">
        <f t="shared" si="2385"/>
        <v>6672</v>
      </c>
      <c r="F6449">
        <f t="shared" si="2386"/>
        <v>854592</v>
      </c>
      <c r="G6449" t="str">
        <f t="shared" si="2387"/>
        <v>000D4A40</v>
      </c>
      <c r="H6449" t="str">
        <f t="shared" si="2402"/>
        <v/>
      </c>
      <c r="I6449" t="str">
        <f t="shared" si="2401"/>
        <v/>
      </c>
      <c r="J6449" t="s">
        <v>16568</v>
      </c>
      <c r="K6449" t="str">
        <f t="shared" si="2388"/>
        <v>DDF40000</v>
      </c>
      <c r="L6449" t="str">
        <f t="shared" si="2389"/>
        <v>404A0D00</v>
      </c>
      <c r="M6449" t="str">
        <f t="shared" si="2390"/>
        <v>DDF40000404A0D00</v>
      </c>
      <c r="N6449" t="str">
        <f t="shared" si="2391"/>
        <v>DDF4=糨</v>
      </c>
      <c r="P6449" s="2" t="s">
        <v>21824</v>
      </c>
      <c r="Q6449" s="2" t="s">
        <v>21201</v>
      </c>
      <c r="R6449" t="str">
        <f t="shared" si="2392"/>
        <v>A4F2=颏</v>
      </c>
    </row>
    <row r="6450" spans="1:18">
      <c r="A6450" s="2" t="s">
        <v>21825</v>
      </c>
      <c r="B6450" s="2" t="s">
        <v>21826</v>
      </c>
      <c r="C6450">
        <f t="shared" si="2399"/>
        <v>6938</v>
      </c>
      <c r="D6450">
        <f t="shared" si="2384"/>
        <v>6682</v>
      </c>
      <c r="E6450">
        <f t="shared" si="2385"/>
        <v>6672</v>
      </c>
      <c r="F6450">
        <f t="shared" si="2386"/>
        <v>854656</v>
      </c>
      <c r="G6450" t="str">
        <f t="shared" si="2387"/>
        <v>000D4A80</v>
      </c>
      <c r="H6450" t="str">
        <f t="shared" si="2402"/>
        <v/>
      </c>
      <c r="I6450" t="str">
        <f t="shared" si="2401"/>
        <v/>
      </c>
      <c r="J6450" t="s">
        <v>16848</v>
      </c>
      <c r="K6450" t="str">
        <f t="shared" si="2388"/>
        <v>DEF40000</v>
      </c>
      <c r="L6450" t="str">
        <f t="shared" si="2389"/>
        <v>804A0D00</v>
      </c>
      <c r="M6450" t="str">
        <f t="shared" si="2390"/>
        <v>DEF40000804A0D00</v>
      </c>
      <c r="N6450" t="str">
        <f t="shared" si="2391"/>
        <v>DEF4=艮</v>
      </c>
      <c r="P6450" s="2" t="s">
        <v>21827</v>
      </c>
      <c r="Q6450" s="2" t="s">
        <v>21204</v>
      </c>
      <c r="R6450" t="str">
        <f t="shared" si="2392"/>
        <v>A5F2=颔</v>
      </c>
    </row>
    <row r="6451" spans="1:18">
      <c r="A6451" s="2" t="s">
        <v>21828</v>
      </c>
      <c r="B6451" s="2" t="s">
        <v>21829</v>
      </c>
      <c r="C6451">
        <f t="shared" si="2399"/>
        <v>6939</v>
      </c>
      <c r="D6451">
        <f t="shared" si="2384"/>
        <v>6683</v>
      </c>
      <c r="E6451">
        <f t="shared" si="2385"/>
        <v>6672</v>
      </c>
      <c r="F6451">
        <f t="shared" si="2386"/>
        <v>854720</v>
      </c>
      <c r="G6451" t="str">
        <f t="shared" si="2387"/>
        <v>000D4AC0</v>
      </c>
      <c r="H6451" t="str">
        <f t="shared" si="2402"/>
        <v/>
      </c>
      <c r="I6451" t="str">
        <f t="shared" ref="I6451:I6460" si="2403">MID($I$1,(ROW()-2)*4+1,4)</f>
        <v/>
      </c>
      <c r="J6451" t="s">
        <v>17123</v>
      </c>
      <c r="K6451" t="str">
        <f t="shared" si="2388"/>
        <v>DFF40000</v>
      </c>
      <c r="L6451" t="str">
        <f t="shared" si="2389"/>
        <v>C04A0D00</v>
      </c>
      <c r="M6451" t="str">
        <f t="shared" si="2390"/>
        <v>DFF40000C04A0D00</v>
      </c>
      <c r="N6451" t="str">
        <f t="shared" si="2391"/>
        <v>DFF4=暨</v>
      </c>
      <c r="P6451" s="2" t="s">
        <v>2743</v>
      </c>
      <c r="Q6451" s="2" t="s">
        <v>2744</v>
      </c>
      <c r="R6451" t="str">
        <f t="shared" si="2392"/>
        <v>A6F2=颚</v>
      </c>
    </row>
    <row r="6452" spans="1:18">
      <c r="A6452" s="2" t="s">
        <v>21830</v>
      </c>
      <c r="B6452" s="2" t="s">
        <v>21831</v>
      </c>
      <c r="C6452">
        <f t="shared" si="2399"/>
        <v>6940</v>
      </c>
      <c r="D6452">
        <f t="shared" si="2384"/>
        <v>6684</v>
      </c>
      <c r="E6452">
        <f t="shared" si="2385"/>
        <v>6672</v>
      </c>
      <c r="F6452">
        <f t="shared" si="2386"/>
        <v>854784</v>
      </c>
      <c r="G6452" t="str">
        <f t="shared" si="2387"/>
        <v>000D4B00</v>
      </c>
      <c r="H6452" t="str">
        <f t="shared" si="2402"/>
        <v/>
      </c>
      <c r="I6452" t="str">
        <f t="shared" si="2403"/>
        <v/>
      </c>
      <c r="J6452" t="s">
        <v>17399</v>
      </c>
      <c r="K6452" t="str">
        <f t="shared" si="2388"/>
        <v>E0F40000</v>
      </c>
      <c r="L6452" t="str">
        <f t="shared" si="2389"/>
        <v>004B0D00</v>
      </c>
      <c r="M6452" t="str">
        <f t="shared" si="2390"/>
        <v>E0F40000004B0D00</v>
      </c>
      <c r="N6452" t="str">
        <f t="shared" si="2391"/>
        <v>E0F4=羿</v>
      </c>
      <c r="P6452" s="2" t="s">
        <v>21832</v>
      </c>
      <c r="Q6452" s="2" t="s">
        <v>21209</v>
      </c>
      <c r="R6452" t="str">
        <f t="shared" si="2392"/>
        <v>A7F2=颛</v>
      </c>
    </row>
    <row r="6453" spans="1:18">
      <c r="A6453" s="2" t="s">
        <v>21833</v>
      </c>
      <c r="B6453" s="2" t="s">
        <v>21834</v>
      </c>
      <c r="C6453">
        <f t="shared" si="2399"/>
        <v>6941</v>
      </c>
      <c r="D6453">
        <f t="shared" si="2384"/>
        <v>6685</v>
      </c>
      <c r="E6453">
        <f t="shared" si="2385"/>
        <v>6672</v>
      </c>
      <c r="F6453">
        <f t="shared" si="2386"/>
        <v>854848</v>
      </c>
      <c r="G6453" t="str">
        <f t="shared" si="2387"/>
        <v>000D4B40</v>
      </c>
      <c r="H6453" t="str">
        <f t="shared" si="2402"/>
        <v/>
      </c>
      <c r="I6453" t="str">
        <f t="shared" si="2403"/>
        <v/>
      </c>
      <c r="J6453" t="s">
        <v>17673</v>
      </c>
      <c r="K6453" t="str">
        <f t="shared" si="2388"/>
        <v>E1F40000</v>
      </c>
      <c r="L6453" t="str">
        <f t="shared" si="2389"/>
        <v>404B0D00</v>
      </c>
      <c r="M6453" t="str">
        <f t="shared" si="2390"/>
        <v>E1F40000404B0D00</v>
      </c>
      <c r="N6453" t="str">
        <f t="shared" si="2391"/>
        <v>E1F4=翎</v>
      </c>
      <c r="P6453" s="2" t="s">
        <v>21835</v>
      </c>
      <c r="Q6453" s="2" t="s">
        <v>21212</v>
      </c>
      <c r="R6453" t="str">
        <f t="shared" si="2392"/>
        <v>A8F2=颞</v>
      </c>
    </row>
    <row r="6454" spans="1:18">
      <c r="A6454" s="2" t="s">
        <v>21836</v>
      </c>
      <c r="B6454" s="2" t="s">
        <v>21837</v>
      </c>
      <c r="C6454">
        <f t="shared" si="2399"/>
        <v>6942</v>
      </c>
      <c r="D6454">
        <f t="shared" si="2384"/>
        <v>6686</v>
      </c>
      <c r="E6454">
        <f t="shared" si="2385"/>
        <v>6672</v>
      </c>
      <c r="F6454">
        <f t="shared" si="2386"/>
        <v>854912</v>
      </c>
      <c r="G6454" t="str">
        <f t="shared" si="2387"/>
        <v>000D4B80</v>
      </c>
      <c r="H6454" t="str">
        <f t="shared" si="2402"/>
        <v/>
      </c>
      <c r="I6454" t="str">
        <f t="shared" si="2403"/>
        <v/>
      </c>
      <c r="J6454" t="s">
        <v>17945</v>
      </c>
      <c r="K6454" t="str">
        <f t="shared" si="2388"/>
        <v>E2F40000</v>
      </c>
      <c r="L6454" t="str">
        <f t="shared" si="2389"/>
        <v>804B0D00</v>
      </c>
      <c r="M6454" t="str">
        <f t="shared" si="2390"/>
        <v>E2F40000804B0D00</v>
      </c>
      <c r="N6454" t="str">
        <f t="shared" si="2391"/>
        <v>E2F4=翕</v>
      </c>
      <c r="P6454" s="2" t="s">
        <v>21838</v>
      </c>
      <c r="Q6454" s="2" t="s">
        <v>21215</v>
      </c>
      <c r="R6454" t="str">
        <f t="shared" si="2392"/>
        <v>A9F2=颟</v>
      </c>
    </row>
    <row r="6455" spans="1:18">
      <c r="A6455" s="2" t="s">
        <v>21839</v>
      </c>
      <c r="B6455" s="2" t="s">
        <v>21840</v>
      </c>
      <c r="C6455">
        <f t="shared" si="2399"/>
        <v>6943</v>
      </c>
      <c r="D6455">
        <f t="shared" si="2384"/>
        <v>6687</v>
      </c>
      <c r="E6455">
        <f t="shared" si="2385"/>
        <v>6672</v>
      </c>
      <c r="F6455">
        <f t="shared" si="2386"/>
        <v>854976</v>
      </c>
      <c r="G6455" t="str">
        <f t="shared" si="2387"/>
        <v>000D4BC0</v>
      </c>
      <c r="H6455" t="str">
        <f t="shared" si="2402"/>
        <v/>
      </c>
      <c r="I6455" t="str">
        <f t="shared" si="2403"/>
        <v/>
      </c>
      <c r="J6455" t="s">
        <v>18215</v>
      </c>
      <c r="K6455" t="str">
        <f t="shared" si="2388"/>
        <v>E3F40000</v>
      </c>
      <c r="L6455" t="str">
        <f t="shared" si="2389"/>
        <v>C04B0D00</v>
      </c>
      <c r="M6455" t="str">
        <f t="shared" si="2390"/>
        <v>E3F40000C04B0D00</v>
      </c>
      <c r="N6455" t="str">
        <f t="shared" si="2391"/>
        <v>E3F4=翥</v>
      </c>
      <c r="P6455" s="2" t="s">
        <v>21841</v>
      </c>
      <c r="Q6455" s="2" t="s">
        <v>21218</v>
      </c>
      <c r="R6455" t="str">
        <f t="shared" si="2392"/>
        <v>AAF2=颡</v>
      </c>
    </row>
    <row r="6456" spans="1:18">
      <c r="A6456" s="2" t="s">
        <v>21842</v>
      </c>
      <c r="B6456" s="2" t="s">
        <v>21843</v>
      </c>
      <c r="C6456">
        <f t="shared" si="2399"/>
        <v>6944</v>
      </c>
      <c r="D6456">
        <f t="shared" si="2384"/>
        <v>6688</v>
      </c>
      <c r="E6456">
        <f t="shared" si="2385"/>
        <v>6688</v>
      </c>
      <c r="F6456">
        <f t="shared" si="2386"/>
        <v>856064</v>
      </c>
      <c r="G6456" t="str">
        <f t="shared" si="2387"/>
        <v>000D5000</v>
      </c>
      <c r="H6456" t="str">
        <f t="shared" si="2402"/>
        <v/>
      </c>
      <c r="I6456" t="str">
        <f t="shared" si="2403"/>
        <v/>
      </c>
      <c r="J6456" t="s">
        <v>18483</v>
      </c>
      <c r="K6456" t="str">
        <f t="shared" si="2388"/>
        <v>E4F40000</v>
      </c>
      <c r="L6456" t="str">
        <f t="shared" si="2389"/>
        <v>00500D00</v>
      </c>
      <c r="M6456" t="str">
        <f t="shared" si="2390"/>
        <v>E4F4000000500D00</v>
      </c>
      <c r="N6456" t="str">
        <f t="shared" si="2391"/>
        <v>E4F4=翡</v>
      </c>
      <c r="P6456" s="2" t="s">
        <v>21844</v>
      </c>
      <c r="Q6456" s="2" t="s">
        <v>21221</v>
      </c>
      <c r="R6456" t="str">
        <f t="shared" si="2392"/>
        <v>ABF2=颢</v>
      </c>
    </row>
    <row r="6457" spans="1:18">
      <c r="A6457" s="2" t="s">
        <v>21845</v>
      </c>
      <c r="B6457" s="2" t="s">
        <v>21846</v>
      </c>
      <c r="C6457">
        <f t="shared" si="2399"/>
        <v>6945</v>
      </c>
      <c r="D6457">
        <f t="shared" si="2384"/>
        <v>6689</v>
      </c>
      <c r="E6457">
        <f t="shared" si="2385"/>
        <v>6688</v>
      </c>
      <c r="F6457">
        <f t="shared" si="2386"/>
        <v>856128</v>
      </c>
      <c r="G6457" t="str">
        <f t="shared" si="2387"/>
        <v>000D5040</v>
      </c>
      <c r="H6457" t="str">
        <f t="shared" ref="H6457:H6466" si="2404">MID($H$1,(ROW()-2)*4+1,4)</f>
        <v/>
      </c>
      <c r="I6457" t="str">
        <f t="shared" si="2403"/>
        <v/>
      </c>
      <c r="J6457" t="s">
        <v>18749</v>
      </c>
      <c r="K6457" t="str">
        <f t="shared" si="2388"/>
        <v>E5F40000</v>
      </c>
      <c r="L6457" t="str">
        <f t="shared" si="2389"/>
        <v>40500D00</v>
      </c>
      <c r="M6457" t="str">
        <f t="shared" si="2390"/>
        <v>E5F4000040500D00</v>
      </c>
      <c r="N6457" t="str">
        <f t="shared" si="2391"/>
        <v>E5F4=翦</v>
      </c>
      <c r="P6457" s="2" t="s">
        <v>21847</v>
      </c>
      <c r="Q6457" s="2" t="s">
        <v>21224</v>
      </c>
      <c r="R6457" t="str">
        <f t="shared" si="2392"/>
        <v>ACF2=颥</v>
      </c>
    </row>
    <row r="6458" spans="1:18">
      <c r="A6458" s="2" t="s">
        <v>21848</v>
      </c>
      <c r="B6458" s="2" t="s">
        <v>21849</v>
      </c>
      <c r="C6458">
        <f t="shared" si="2399"/>
        <v>6946</v>
      </c>
      <c r="D6458">
        <f t="shared" si="2384"/>
        <v>6690</v>
      </c>
      <c r="E6458">
        <f t="shared" si="2385"/>
        <v>6688</v>
      </c>
      <c r="F6458">
        <f t="shared" si="2386"/>
        <v>856192</v>
      </c>
      <c r="G6458" t="str">
        <f t="shared" si="2387"/>
        <v>000D5080</v>
      </c>
      <c r="H6458" t="str">
        <f t="shared" si="2404"/>
        <v/>
      </c>
      <c r="I6458" t="str">
        <f t="shared" si="2403"/>
        <v/>
      </c>
      <c r="J6458" t="s">
        <v>19011</v>
      </c>
      <c r="K6458" t="str">
        <f t="shared" si="2388"/>
        <v>E6F40000</v>
      </c>
      <c r="L6458" t="str">
        <f t="shared" si="2389"/>
        <v>80500D00</v>
      </c>
      <c r="M6458" t="str">
        <f t="shared" si="2390"/>
        <v>E6F4000080500D00</v>
      </c>
      <c r="N6458" t="str">
        <f t="shared" si="2391"/>
        <v>E6F4=翩</v>
      </c>
      <c r="P6458" s="2" t="s">
        <v>21850</v>
      </c>
      <c r="Q6458" s="2" t="s">
        <v>21227</v>
      </c>
      <c r="R6458" t="str">
        <f t="shared" si="2392"/>
        <v>ADF2=颦</v>
      </c>
    </row>
    <row r="6459" spans="1:18">
      <c r="A6459" s="2" t="s">
        <v>21851</v>
      </c>
      <c r="B6459" s="2" t="s">
        <v>21852</v>
      </c>
      <c r="C6459">
        <f t="shared" si="2399"/>
        <v>6947</v>
      </c>
      <c r="D6459">
        <f t="shared" si="2384"/>
        <v>6691</v>
      </c>
      <c r="E6459">
        <f t="shared" si="2385"/>
        <v>6688</v>
      </c>
      <c r="F6459">
        <f t="shared" si="2386"/>
        <v>856256</v>
      </c>
      <c r="G6459" t="str">
        <f t="shared" si="2387"/>
        <v>000D50C0</v>
      </c>
      <c r="H6459" t="str">
        <f t="shared" si="2404"/>
        <v/>
      </c>
      <c r="I6459" t="str">
        <f t="shared" si="2403"/>
        <v/>
      </c>
      <c r="J6459" t="s">
        <v>19274</v>
      </c>
      <c r="K6459" t="str">
        <f t="shared" si="2388"/>
        <v>E7F40000</v>
      </c>
      <c r="L6459" t="str">
        <f t="shared" si="2389"/>
        <v>C0500D00</v>
      </c>
      <c r="M6459" t="str">
        <f t="shared" si="2390"/>
        <v>E7F40000C0500D00</v>
      </c>
      <c r="N6459" t="str">
        <f t="shared" si="2391"/>
        <v>E7F4=翮</v>
      </c>
      <c r="P6459" s="2" t="s">
        <v>21853</v>
      </c>
      <c r="Q6459" s="2" t="s">
        <v>21230</v>
      </c>
      <c r="R6459" t="str">
        <f t="shared" si="2392"/>
        <v>AEF2=虍</v>
      </c>
    </row>
    <row r="6460" spans="1:18">
      <c r="A6460" s="2" t="s">
        <v>21854</v>
      </c>
      <c r="B6460" s="2" t="s">
        <v>21855</v>
      </c>
      <c r="C6460">
        <f t="shared" si="2399"/>
        <v>6948</v>
      </c>
      <c r="D6460">
        <f t="shared" si="2384"/>
        <v>6692</v>
      </c>
      <c r="E6460">
        <f t="shared" si="2385"/>
        <v>6688</v>
      </c>
      <c r="F6460">
        <f t="shared" si="2386"/>
        <v>856320</v>
      </c>
      <c r="G6460" t="str">
        <f t="shared" si="2387"/>
        <v>000D5100</v>
      </c>
      <c r="H6460" t="str">
        <f t="shared" si="2404"/>
        <v/>
      </c>
      <c r="I6460" t="str">
        <f t="shared" si="2403"/>
        <v/>
      </c>
      <c r="J6460" t="s">
        <v>19534</v>
      </c>
      <c r="K6460" t="str">
        <f t="shared" si="2388"/>
        <v>E8F40000</v>
      </c>
      <c r="L6460" t="str">
        <f t="shared" si="2389"/>
        <v>00510D00</v>
      </c>
      <c r="M6460" t="str">
        <f t="shared" si="2390"/>
        <v>E8F4000000510D00</v>
      </c>
      <c r="N6460" t="str">
        <f t="shared" si="2391"/>
        <v>E8F4=翳</v>
      </c>
      <c r="P6460" s="2" t="s">
        <v>21856</v>
      </c>
      <c r="Q6460" s="2" t="s">
        <v>21233</v>
      </c>
      <c r="R6460" t="str">
        <f t="shared" si="2392"/>
        <v>AFF2=虔</v>
      </c>
    </row>
    <row r="6461" spans="1:18">
      <c r="A6461" s="2" t="s">
        <v>21857</v>
      </c>
      <c r="B6461" s="2" t="s">
        <v>21858</v>
      </c>
      <c r="C6461">
        <f t="shared" si="2399"/>
        <v>6949</v>
      </c>
      <c r="D6461">
        <f t="shared" si="2384"/>
        <v>6693</v>
      </c>
      <c r="E6461">
        <f t="shared" si="2385"/>
        <v>6688</v>
      </c>
      <c r="F6461">
        <f t="shared" si="2386"/>
        <v>856384</v>
      </c>
      <c r="G6461" t="str">
        <f t="shared" si="2387"/>
        <v>000D5140</v>
      </c>
      <c r="H6461" t="str">
        <f t="shared" si="2404"/>
        <v/>
      </c>
      <c r="I6461" t="str">
        <f t="shared" ref="I6461:I6470" si="2405">MID($I$1,(ROW()-2)*4+1,4)</f>
        <v/>
      </c>
      <c r="J6461" t="s">
        <v>19792</v>
      </c>
      <c r="K6461" t="str">
        <f t="shared" si="2388"/>
        <v>E9F40000</v>
      </c>
      <c r="L6461" t="str">
        <f t="shared" si="2389"/>
        <v>40510D00</v>
      </c>
      <c r="M6461" t="str">
        <f t="shared" si="2390"/>
        <v>E9F4000040510D00</v>
      </c>
      <c r="N6461" t="str">
        <f t="shared" si="2391"/>
        <v>E9F4=糸</v>
      </c>
      <c r="P6461" s="2" t="s">
        <v>915</v>
      </c>
      <c r="Q6461" s="2" t="s">
        <v>21236</v>
      </c>
      <c r="R6461" t="str">
        <f t="shared" si="2392"/>
        <v>B0F2=虬</v>
      </c>
    </row>
    <row r="6462" spans="1:18">
      <c r="A6462" s="2" t="s">
        <v>21859</v>
      </c>
      <c r="B6462" s="2" t="s">
        <v>21860</v>
      </c>
      <c r="C6462">
        <f t="shared" si="2399"/>
        <v>6950</v>
      </c>
      <c r="D6462">
        <f t="shared" si="2384"/>
        <v>6694</v>
      </c>
      <c r="E6462">
        <f t="shared" si="2385"/>
        <v>6688</v>
      </c>
      <c r="F6462">
        <f t="shared" si="2386"/>
        <v>856448</v>
      </c>
      <c r="G6462" t="str">
        <f t="shared" si="2387"/>
        <v>000D5180</v>
      </c>
      <c r="H6462" t="str">
        <f t="shared" si="2404"/>
        <v/>
      </c>
      <c r="I6462" t="str">
        <f t="shared" si="2405"/>
        <v/>
      </c>
      <c r="J6462" t="s">
        <v>20049</v>
      </c>
      <c r="K6462" t="str">
        <f t="shared" si="2388"/>
        <v>EAF40000</v>
      </c>
      <c r="L6462" t="str">
        <f t="shared" si="2389"/>
        <v>80510D00</v>
      </c>
      <c r="M6462" t="str">
        <f t="shared" si="2390"/>
        <v>EAF4000080510D00</v>
      </c>
      <c r="N6462" t="str">
        <f t="shared" si="2391"/>
        <v>EAF4=絷</v>
      </c>
      <c r="P6462" s="2" t="s">
        <v>1452</v>
      </c>
      <c r="Q6462" s="2" t="s">
        <v>21238</v>
      </c>
      <c r="R6462" t="str">
        <f t="shared" si="2392"/>
        <v>B1F2=虮</v>
      </c>
    </row>
    <row r="6463" spans="1:18">
      <c r="A6463" s="2" t="s">
        <v>21861</v>
      </c>
      <c r="B6463" s="2" t="s">
        <v>21862</v>
      </c>
      <c r="C6463">
        <f t="shared" si="2399"/>
        <v>6951</v>
      </c>
      <c r="D6463">
        <f t="shared" si="2384"/>
        <v>6695</v>
      </c>
      <c r="E6463">
        <f t="shared" si="2385"/>
        <v>6688</v>
      </c>
      <c r="F6463">
        <f t="shared" si="2386"/>
        <v>856512</v>
      </c>
      <c r="G6463" t="str">
        <f t="shared" si="2387"/>
        <v>000D51C0</v>
      </c>
      <c r="H6463" t="str">
        <f t="shared" si="2404"/>
        <v/>
      </c>
      <c r="I6463" t="str">
        <f t="shared" si="2405"/>
        <v/>
      </c>
      <c r="J6463" t="s">
        <v>20304</v>
      </c>
      <c r="K6463" t="str">
        <f t="shared" si="2388"/>
        <v>EBF40000</v>
      </c>
      <c r="L6463" t="str">
        <f t="shared" si="2389"/>
        <v>C0510D00</v>
      </c>
      <c r="M6463" t="str">
        <f t="shared" si="2390"/>
        <v>EBF40000C0510D00</v>
      </c>
      <c r="N6463" t="str">
        <f t="shared" si="2391"/>
        <v>EBF4=綦</v>
      </c>
      <c r="P6463" s="2" t="s">
        <v>1994</v>
      </c>
      <c r="Q6463" s="2" t="s">
        <v>21240</v>
      </c>
      <c r="R6463" t="str">
        <f t="shared" si="2392"/>
        <v>B2F2=虿</v>
      </c>
    </row>
    <row r="6464" spans="1:18">
      <c r="A6464" s="2" t="s">
        <v>21863</v>
      </c>
      <c r="B6464" s="2" t="s">
        <v>21864</v>
      </c>
      <c r="C6464">
        <f t="shared" si="2399"/>
        <v>6952</v>
      </c>
      <c r="D6464">
        <f t="shared" si="2384"/>
        <v>6696</v>
      </c>
      <c r="E6464">
        <f t="shared" si="2385"/>
        <v>6688</v>
      </c>
      <c r="F6464">
        <f t="shared" si="2386"/>
        <v>856576</v>
      </c>
      <c r="G6464" t="str">
        <f t="shared" si="2387"/>
        <v>000D5200</v>
      </c>
      <c r="H6464" t="str">
        <f t="shared" si="2404"/>
        <v/>
      </c>
      <c r="I6464" t="str">
        <f t="shared" si="2405"/>
        <v/>
      </c>
      <c r="J6464" t="s">
        <v>20557</v>
      </c>
      <c r="K6464" t="str">
        <f t="shared" si="2388"/>
        <v>ECF40000</v>
      </c>
      <c r="L6464" t="str">
        <f t="shared" si="2389"/>
        <v>00520D00</v>
      </c>
      <c r="M6464" t="str">
        <f t="shared" si="2390"/>
        <v>ECF4000000520D00</v>
      </c>
      <c r="N6464" t="str">
        <f t="shared" si="2391"/>
        <v>ECF4=綮</v>
      </c>
      <c r="P6464" s="2" t="s">
        <v>2525</v>
      </c>
      <c r="Q6464" s="2" t="s">
        <v>21242</v>
      </c>
      <c r="R6464" t="str">
        <f t="shared" si="2392"/>
        <v>B3F2=虺</v>
      </c>
    </row>
    <row r="6465" spans="1:18">
      <c r="A6465" s="2" t="s">
        <v>21865</v>
      </c>
      <c r="B6465" s="2" t="s">
        <v>21866</v>
      </c>
      <c r="C6465">
        <f t="shared" si="2399"/>
        <v>6953</v>
      </c>
      <c r="D6465">
        <f t="shared" si="2384"/>
        <v>6697</v>
      </c>
      <c r="E6465">
        <f t="shared" si="2385"/>
        <v>6688</v>
      </c>
      <c r="F6465">
        <f t="shared" si="2386"/>
        <v>856640</v>
      </c>
      <c r="G6465" t="str">
        <f t="shared" si="2387"/>
        <v>000D5240</v>
      </c>
      <c r="H6465" t="str">
        <f t="shared" si="2404"/>
        <v/>
      </c>
      <c r="I6465" t="str">
        <f t="shared" si="2405"/>
        <v/>
      </c>
      <c r="J6465" t="s">
        <v>20808</v>
      </c>
      <c r="K6465" t="str">
        <f t="shared" si="2388"/>
        <v>EDF40000</v>
      </c>
      <c r="L6465" t="str">
        <f t="shared" si="2389"/>
        <v>40520D00</v>
      </c>
      <c r="M6465" t="str">
        <f t="shared" si="2390"/>
        <v>EDF4000040520D00</v>
      </c>
      <c r="N6465" t="str">
        <f t="shared" si="2391"/>
        <v>EDF4=繇</v>
      </c>
      <c r="P6465" s="2" t="s">
        <v>2983</v>
      </c>
      <c r="Q6465" s="2" t="s">
        <v>21244</v>
      </c>
      <c r="R6465" t="str">
        <f t="shared" si="2392"/>
        <v>B4F2=虼</v>
      </c>
    </row>
    <row r="6466" spans="1:18">
      <c r="A6466" s="2" t="s">
        <v>21867</v>
      </c>
      <c r="B6466" s="2" t="s">
        <v>21868</v>
      </c>
      <c r="C6466">
        <f t="shared" si="2399"/>
        <v>6954</v>
      </c>
      <c r="D6466">
        <f t="shared" si="2384"/>
        <v>6698</v>
      </c>
      <c r="E6466">
        <f t="shared" si="2385"/>
        <v>6688</v>
      </c>
      <c r="F6466">
        <f t="shared" si="2386"/>
        <v>856704</v>
      </c>
      <c r="G6466" t="str">
        <f t="shared" si="2387"/>
        <v>000D5280</v>
      </c>
      <c r="H6466" t="str">
        <f t="shared" si="2404"/>
        <v/>
      </c>
      <c r="I6466" t="str">
        <f t="shared" si="2405"/>
        <v/>
      </c>
      <c r="J6466" t="s">
        <v>21056</v>
      </c>
      <c r="K6466" t="str">
        <f t="shared" si="2388"/>
        <v>EEF40000</v>
      </c>
      <c r="L6466" t="str">
        <f t="shared" si="2389"/>
        <v>80520D00</v>
      </c>
      <c r="M6466" t="str">
        <f t="shared" si="2390"/>
        <v>EEF4000080520D00</v>
      </c>
      <c r="N6466" t="str">
        <f t="shared" si="2391"/>
        <v>EEF4=纛</v>
      </c>
      <c r="P6466" s="2" t="s">
        <v>3335</v>
      </c>
      <c r="Q6466" s="2" t="s">
        <v>21246</v>
      </c>
      <c r="R6466" t="str">
        <f t="shared" si="2392"/>
        <v>B5F2=虻</v>
      </c>
    </row>
    <row r="6467" spans="1:18">
      <c r="A6467" s="2" t="s">
        <v>21869</v>
      </c>
      <c r="B6467" s="2" t="s">
        <v>21870</v>
      </c>
      <c r="C6467">
        <f t="shared" si="2399"/>
        <v>6955</v>
      </c>
      <c r="D6467">
        <f t="shared" ref="D6467:D6530" si="2406">C6467-256</f>
        <v>6699</v>
      </c>
      <c r="E6467">
        <f t="shared" ref="E6467:E6530" si="2407">INT(D6467/16)*16</f>
        <v>6688</v>
      </c>
      <c r="F6467">
        <f t="shared" ref="F6467:F6530" si="2408">(D6467+E6467)*64</f>
        <v>856768</v>
      </c>
      <c r="G6467" t="str">
        <f t="shared" ref="G6467:G6530" si="2409">DEC2HEX(F6467+16384,8)</f>
        <v>000D52C0</v>
      </c>
      <c r="H6467" t="str">
        <f t="shared" ref="H6467:H6476" si="2410">MID($H$1,(ROW()-2)*4+1,4)</f>
        <v/>
      </c>
      <c r="I6467" t="str">
        <f t="shared" si="2405"/>
        <v/>
      </c>
      <c r="J6467" t="s">
        <v>21302</v>
      </c>
      <c r="K6467" t="str">
        <f t="shared" ref="K6467:K6530" si="2411">MID(J6467,3,2)&amp;MID(J6467,1,2)&amp;"0000"</f>
        <v>EFF40000</v>
      </c>
      <c r="L6467" t="str">
        <f t="shared" ref="L6467:L6530" si="2412">MID(G6467,7,2)&amp;MID(G6467,5,2)&amp;MID(G6467,3,2)&amp;MID(G6467,1,2)</f>
        <v>C0520D00</v>
      </c>
      <c r="M6467" t="str">
        <f t="shared" ref="M6467:M6530" si="2413">K6467&amp;L6467</f>
        <v>EFF40000C0520D00</v>
      </c>
      <c r="N6467" t="str">
        <f t="shared" ref="N6467:N6530" si="2414">MID(J6467,3,2)&amp;MID(J6467,1,2)&amp;"="&amp;A6467</f>
        <v>EFF4=麸</v>
      </c>
      <c r="P6467" s="2" t="s">
        <v>3677</v>
      </c>
      <c r="Q6467" s="2" t="s">
        <v>21248</v>
      </c>
      <c r="R6467" t="str">
        <f t="shared" ref="R6467:R6530" si="2415">P6467&amp;"="&amp;Q6467</f>
        <v>B6F2=蚨</v>
      </c>
    </row>
    <row r="6468" spans="1:18">
      <c r="A6468" s="2" t="s">
        <v>21871</v>
      </c>
      <c r="B6468" s="2" t="s">
        <v>21872</v>
      </c>
      <c r="C6468">
        <f t="shared" si="2399"/>
        <v>6956</v>
      </c>
      <c r="D6468">
        <f t="shared" si="2406"/>
        <v>6700</v>
      </c>
      <c r="E6468">
        <f t="shared" si="2407"/>
        <v>6688</v>
      </c>
      <c r="F6468">
        <f t="shared" si="2408"/>
        <v>856832</v>
      </c>
      <c r="G6468" t="str">
        <f t="shared" si="2409"/>
        <v>000D5300</v>
      </c>
      <c r="H6468" t="str">
        <f t="shared" si="2410"/>
        <v/>
      </c>
      <c r="I6468" t="str">
        <f t="shared" si="2405"/>
        <v/>
      </c>
      <c r="J6468" t="s">
        <v>21541</v>
      </c>
      <c r="K6468" t="str">
        <f t="shared" si="2411"/>
        <v>F0F40000</v>
      </c>
      <c r="L6468" t="str">
        <f t="shared" si="2412"/>
        <v>00530D00</v>
      </c>
      <c r="M6468" t="str">
        <f t="shared" si="2413"/>
        <v>F0F4000000530D00</v>
      </c>
      <c r="N6468" t="str">
        <f t="shared" si="2414"/>
        <v>F0F4=麴</v>
      </c>
      <c r="P6468" s="2" t="s">
        <v>4022</v>
      </c>
      <c r="Q6468" s="2" t="s">
        <v>21250</v>
      </c>
      <c r="R6468" t="str">
        <f t="shared" si="2415"/>
        <v>B7F2=蚍</v>
      </c>
    </row>
    <row r="6469" spans="1:18">
      <c r="A6469" s="2" t="s">
        <v>21873</v>
      </c>
      <c r="B6469" s="2" t="s">
        <v>21874</v>
      </c>
      <c r="C6469">
        <f t="shared" si="2399"/>
        <v>6957</v>
      </c>
      <c r="D6469">
        <f t="shared" si="2406"/>
        <v>6701</v>
      </c>
      <c r="E6469">
        <f t="shared" si="2407"/>
        <v>6688</v>
      </c>
      <c r="F6469">
        <f t="shared" si="2408"/>
        <v>856896</v>
      </c>
      <c r="G6469" t="str">
        <f t="shared" si="2409"/>
        <v>000D5340</v>
      </c>
      <c r="H6469" t="str">
        <f t="shared" si="2410"/>
        <v/>
      </c>
      <c r="I6469" t="str">
        <f t="shared" si="2405"/>
        <v/>
      </c>
      <c r="J6469" t="s">
        <v>21782</v>
      </c>
      <c r="K6469" t="str">
        <f t="shared" si="2411"/>
        <v>F1F40000</v>
      </c>
      <c r="L6469" t="str">
        <f t="shared" si="2412"/>
        <v>40530D00</v>
      </c>
      <c r="M6469" t="str">
        <f t="shared" si="2413"/>
        <v>F1F4000040530D00</v>
      </c>
      <c r="N6469" t="str">
        <f t="shared" si="2414"/>
        <v>F1F4=赳</v>
      </c>
      <c r="P6469" s="2" t="s">
        <v>4368</v>
      </c>
      <c r="Q6469" s="2" t="s">
        <v>21252</v>
      </c>
      <c r="R6469" t="str">
        <f t="shared" si="2415"/>
        <v>B8F2=蚋</v>
      </c>
    </row>
    <row r="6470" spans="1:18">
      <c r="A6470" s="2" t="s">
        <v>21875</v>
      </c>
      <c r="B6470" s="2" t="s">
        <v>21876</v>
      </c>
      <c r="C6470">
        <f t="shared" si="2399"/>
        <v>6958</v>
      </c>
      <c r="D6470">
        <f t="shared" si="2406"/>
        <v>6702</v>
      </c>
      <c r="E6470">
        <f t="shared" si="2407"/>
        <v>6688</v>
      </c>
      <c r="F6470">
        <f t="shared" si="2408"/>
        <v>856960</v>
      </c>
      <c r="G6470" t="str">
        <f t="shared" si="2409"/>
        <v>000D5380</v>
      </c>
      <c r="H6470" t="str">
        <f t="shared" si="2410"/>
        <v/>
      </c>
      <c r="I6470" t="str">
        <f t="shared" si="2405"/>
        <v/>
      </c>
      <c r="J6470" t="s">
        <v>21877</v>
      </c>
      <c r="K6470" t="str">
        <f t="shared" si="2411"/>
        <v>F2F40000</v>
      </c>
      <c r="L6470" t="str">
        <f t="shared" si="2412"/>
        <v>80530D00</v>
      </c>
      <c r="M6470" t="str">
        <f t="shared" si="2413"/>
        <v>F2F4000080530D00</v>
      </c>
      <c r="N6470" t="str">
        <f t="shared" si="2414"/>
        <v>F2F4=趄</v>
      </c>
      <c r="P6470" s="2" t="s">
        <v>4706</v>
      </c>
      <c r="Q6470" s="2" t="s">
        <v>21254</v>
      </c>
      <c r="R6470" t="str">
        <f t="shared" si="2415"/>
        <v>B9F2=蚬</v>
      </c>
    </row>
    <row r="6471" spans="1:18">
      <c r="A6471" s="2" t="s">
        <v>21878</v>
      </c>
      <c r="B6471" s="2" t="s">
        <v>21879</v>
      </c>
      <c r="C6471">
        <f t="shared" si="2399"/>
        <v>6959</v>
      </c>
      <c r="D6471">
        <f t="shared" si="2406"/>
        <v>6703</v>
      </c>
      <c r="E6471">
        <f t="shared" si="2407"/>
        <v>6688</v>
      </c>
      <c r="F6471">
        <f t="shared" si="2408"/>
        <v>857024</v>
      </c>
      <c r="G6471" t="str">
        <f t="shared" si="2409"/>
        <v>000D53C0</v>
      </c>
      <c r="H6471" t="str">
        <f t="shared" si="2410"/>
        <v/>
      </c>
      <c r="I6471" t="str">
        <f t="shared" ref="I6471:I6480" si="2416">MID($I$1,(ROW()-2)*4+1,4)</f>
        <v/>
      </c>
      <c r="J6471" t="s">
        <v>21880</v>
      </c>
      <c r="K6471" t="str">
        <f t="shared" si="2411"/>
        <v>F3F40000</v>
      </c>
      <c r="L6471" t="str">
        <f t="shared" si="2412"/>
        <v>C0530D00</v>
      </c>
      <c r="M6471" t="str">
        <f t="shared" si="2413"/>
        <v>F3F40000C0530D00</v>
      </c>
      <c r="N6471" t="str">
        <f t="shared" si="2414"/>
        <v>F3F4=趔</v>
      </c>
      <c r="P6471" s="2" t="s">
        <v>5045</v>
      </c>
      <c r="Q6471" s="2" t="s">
        <v>21256</v>
      </c>
      <c r="R6471" t="str">
        <f t="shared" si="2415"/>
        <v>BAF2=蚝</v>
      </c>
    </row>
    <row r="6472" spans="1:18">
      <c r="A6472" s="2" t="s">
        <v>21881</v>
      </c>
      <c r="B6472" s="2" t="s">
        <v>21882</v>
      </c>
      <c r="C6472">
        <f t="shared" si="2399"/>
        <v>6960</v>
      </c>
      <c r="D6472">
        <f t="shared" si="2406"/>
        <v>6704</v>
      </c>
      <c r="E6472">
        <f t="shared" si="2407"/>
        <v>6704</v>
      </c>
      <c r="F6472">
        <f t="shared" si="2408"/>
        <v>858112</v>
      </c>
      <c r="G6472" t="str">
        <f t="shared" si="2409"/>
        <v>000D5800</v>
      </c>
      <c r="H6472" t="str">
        <f t="shared" si="2410"/>
        <v/>
      </c>
      <c r="I6472" t="str">
        <f t="shared" si="2416"/>
        <v/>
      </c>
      <c r="J6472" t="s">
        <v>21883</v>
      </c>
      <c r="K6472" t="str">
        <f t="shared" si="2411"/>
        <v>F4F40000</v>
      </c>
      <c r="L6472" t="str">
        <f t="shared" si="2412"/>
        <v>00580D00</v>
      </c>
      <c r="M6472" t="str">
        <f t="shared" si="2413"/>
        <v>F4F4000000580D00</v>
      </c>
      <c r="N6472" t="str">
        <f t="shared" si="2414"/>
        <v>F4F4=趑</v>
      </c>
      <c r="P6472" s="2" t="s">
        <v>5382</v>
      </c>
      <c r="Q6472" s="2" t="s">
        <v>21258</v>
      </c>
      <c r="R6472" t="str">
        <f t="shared" si="2415"/>
        <v>BBF2=蚧</v>
      </c>
    </row>
    <row r="6473" spans="1:18">
      <c r="A6473" s="2" t="s">
        <v>21884</v>
      </c>
      <c r="B6473" s="2" t="s">
        <v>21885</v>
      </c>
      <c r="C6473">
        <f t="shared" si="2399"/>
        <v>6961</v>
      </c>
      <c r="D6473">
        <f t="shared" si="2406"/>
        <v>6705</v>
      </c>
      <c r="E6473">
        <f t="shared" si="2407"/>
        <v>6704</v>
      </c>
      <c r="F6473">
        <f t="shared" si="2408"/>
        <v>858176</v>
      </c>
      <c r="G6473" t="str">
        <f t="shared" si="2409"/>
        <v>000D5840</v>
      </c>
      <c r="H6473" t="str">
        <f t="shared" si="2410"/>
        <v/>
      </c>
      <c r="I6473" t="str">
        <f t="shared" si="2416"/>
        <v/>
      </c>
      <c r="J6473" t="s">
        <v>21886</v>
      </c>
      <c r="K6473" t="str">
        <f t="shared" si="2411"/>
        <v>F5F40000</v>
      </c>
      <c r="L6473" t="str">
        <f t="shared" si="2412"/>
        <v>40580D00</v>
      </c>
      <c r="M6473" t="str">
        <f t="shared" si="2413"/>
        <v>F5F4000040580D00</v>
      </c>
      <c r="N6473" t="str">
        <f t="shared" si="2414"/>
        <v>F5F4=趱</v>
      </c>
      <c r="P6473" s="2" t="s">
        <v>5714</v>
      </c>
      <c r="Q6473" s="2" t="s">
        <v>21260</v>
      </c>
      <c r="R6473" t="str">
        <f t="shared" si="2415"/>
        <v>BCF2=蚣</v>
      </c>
    </row>
    <row r="6474" spans="1:18">
      <c r="A6474" s="2" t="s">
        <v>21887</v>
      </c>
      <c r="B6474" s="2" t="s">
        <v>21888</v>
      </c>
      <c r="C6474">
        <f t="shared" si="2399"/>
        <v>6962</v>
      </c>
      <c r="D6474">
        <f t="shared" si="2406"/>
        <v>6706</v>
      </c>
      <c r="E6474">
        <f t="shared" si="2407"/>
        <v>6704</v>
      </c>
      <c r="F6474">
        <f t="shared" si="2408"/>
        <v>858240</v>
      </c>
      <c r="G6474" t="str">
        <f t="shared" si="2409"/>
        <v>000D5880</v>
      </c>
      <c r="H6474" t="str">
        <f t="shared" si="2410"/>
        <v/>
      </c>
      <c r="I6474" t="str">
        <f t="shared" si="2416"/>
        <v/>
      </c>
      <c r="J6474" t="s">
        <v>21889</v>
      </c>
      <c r="K6474" t="str">
        <f t="shared" si="2411"/>
        <v>F6F40000</v>
      </c>
      <c r="L6474" t="str">
        <f t="shared" si="2412"/>
        <v>80580D00</v>
      </c>
      <c r="M6474" t="str">
        <f t="shared" si="2413"/>
        <v>F6F4000080580D00</v>
      </c>
      <c r="N6474" t="str">
        <f t="shared" si="2414"/>
        <v>F6F4=赧</v>
      </c>
      <c r="P6474" s="2" t="s">
        <v>6049</v>
      </c>
      <c r="Q6474" s="2" t="s">
        <v>21262</v>
      </c>
      <c r="R6474" t="str">
        <f t="shared" si="2415"/>
        <v>BDF2=蚪</v>
      </c>
    </row>
    <row r="6475" spans="1:18">
      <c r="A6475" s="2" t="s">
        <v>21890</v>
      </c>
      <c r="B6475" s="2" t="s">
        <v>21891</v>
      </c>
      <c r="C6475">
        <f t="shared" si="2399"/>
        <v>6963</v>
      </c>
      <c r="D6475">
        <f t="shared" si="2406"/>
        <v>6707</v>
      </c>
      <c r="E6475">
        <f t="shared" si="2407"/>
        <v>6704</v>
      </c>
      <c r="F6475">
        <f t="shared" si="2408"/>
        <v>858304</v>
      </c>
      <c r="G6475" t="str">
        <f t="shared" si="2409"/>
        <v>000D58C0</v>
      </c>
      <c r="H6475" t="str">
        <f t="shared" si="2410"/>
        <v/>
      </c>
      <c r="I6475" t="str">
        <f t="shared" si="2416"/>
        <v/>
      </c>
      <c r="J6475" t="s">
        <v>21892</v>
      </c>
      <c r="K6475" t="str">
        <f t="shared" si="2411"/>
        <v>F7F40000</v>
      </c>
      <c r="L6475" t="str">
        <f t="shared" si="2412"/>
        <v>C0580D00</v>
      </c>
      <c r="M6475" t="str">
        <f t="shared" si="2413"/>
        <v>F7F40000C0580D00</v>
      </c>
      <c r="N6475" t="str">
        <f t="shared" si="2414"/>
        <v>F7F4=赭</v>
      </c>
      <c r="P6475" s="2" t="s">
        <v>6379</v>
      </c>
      <c r="Q6475" s="2" t="s">
        <v>21264</v>
      </c>
      <c r="R6475" t="str">
        <f t="shared" si="2415"/>
        <v>BEF2=蚓</v>
      </c>
    </row>
    <row r="6476" spans="1:18">
      <c r="A6476" s="2" t="s">
        <v>21893</v>
      </c>
      <c r="B6476" s="2" t="s">
        <v>21894</v>
      </c>
      <c r="C6476">
        <f t="shared" si="2399"/>
        <v>6964</v>
      </c>
      <c r="D6476">
        <f t="shared" si="2406"/>
        <v>6708</v>
      </c>
      <c r="E6476">
        <f t="shared" si="2407"/>
        <v>6704</v>
      </c>
      <c r="F6476">
        <f t="shared" si="2408"/>
        <v>858368</v>
      </c>
      <c r="G6476" t="str">
        <f t="shared" si="2409"/>
        <v>000D5900</v>
      </c>
      <c r="H6476" t="str">
        <f t="shared" si="2410"/>
        <v/>
      </c>
      <c r="I6476" t="str">
        <f t="shared" si="2416"/>
        <v/>
      </c>
      <c r="J6476" t="s">
        <v>21895</v>
      </c>
      <c r="K6476" t="str">
        <f t="shared" si="2411"/>
        <v>F8F40000</v>
      </c>
      <c r="L6476" t="str">
        <f t="shared" si="2412"/>
        <v>00590D00</v>
      </c>
      <c r="M6476" t="str">
        <f t="shared" si="2413"/>
        <v>F8F4000000590D00</v>
      </c>
      <c r="N6476" t="str">
        <f t="shared" si="2414"/>
        <v>F8F4=豇</v>
      </c>
      <c r="P6476" s="2" t="s">
        <v>6715</v>
      </c>
      <c r="Q6476" s="2" t="s">
        <v>21266</v>
      </c>
      <c r="R6476" t="str">
        <f t="shared" si="2415"/>
        <v>BFF2=蚩</v>
      </c>
    </row>
    <row r="6477" spans="1:18">
      <c r="A6477" s="2" t="s">
        <v>21896</v>
      </c>
      <c r="B6477" s="2" t="s">
        <v>21897</v>
      </c>
      <c r="C6477">
        <f t="shared" si="2399"/>
        <v>6965</v>
      </c>
      <c r="D6477">
        <f t="shared" si="2406"/>
        <v>6709</v>
      </c>
      <c r="E6477">
        <f t="shared" si="2407"/>
        <v>6704</v>
      </c>
      <c r="F6477">
        <f t="shared" si="2408"/>
        <v>858432</v>
      </c>
      <c r="G6477" t="str">
        <f t="shared" si="2409"/>
        <v>000D5940</v>
      </c>
      <c r="H6477" t="str">
        <f t="shared" ref="H6477:H6486" si="2417">MID($H$1,(ROW()-2)*4+1,4)</f>
        <v/>
      </c>
      <c r="I6477" t="str">
        <f t="shared" si="2416"/>
        <v/>
      </c>
      <c r="J6477" t="s">
        <v>21898</v>
      </c>
      <c r="K6477" t="str">
        <f t="shared" si="2411"/>
        <v>F9F40000</v>
      </c>
      <c r="L6477" t="str">
        <f t="shared" si="2412"/>
        <v>40590D00</v>
      </c>
      <c r="M6477" t="str">
        <f t="shared" si="2413"/>
        <v>F9F4000040590D00</v>
      </c>
      <c r="N6477" t="str">
        <f t="shared" si="2414"/>
        <v>F9F4=豉</v>
      </c>
      <c r="P6477" s="2" t="s">
        <v>7045</v>
      </c>
      <c r="Q6477" s="2" t="s">
        <v>21268</v>
      </c>
      <c r="R6477" t="str">
        <f t="shared" si="2415"/>
        <v>C0F2=蚶</v>
      </c>
    </row>
    <row r="6478" spans="1:18">
      <c r="A6478" s="2" t="s">
        <v>21899</v>
      </c>
      <c r="B6478" s="2" t="s">
        <v>21900</v>
      </c>
      <c r="C6478">
        <f t="shared" si="2399"/>
        <v>6966</v>
      </c>
      <c r="D6478">
        <f t="shared" si="2406"/>
        <v>6710</v>
      </c>
      <c r="E6478">
        <f t="shared" si="2407"/>
        <v>6704</v>
      </c>
      <c r="F6478">
        <f t="shared" si="2408"/>
        <v>858496</v>
      </c>
      <c r="G6478" t="str">
        <f t="shared" si="2409"/>
        <v>000D5980</v>
      </c>
      <c r="H6478" t="str">
        <f t="shared" si="2417"/>
        <v/>
      </c>
      <c r="I6478" t="str">
        <f t="shared" si="2416"/>
        <v/>
      </c>
      <c r="J6478" t="s">
        <v>21901</v>
      </c>
      <c r="K6478" t="str">
        <f t="shared" si="2411"/>
        <v>FAF40000</v>
      </c>
      <c r="L6478" t="str">
        <f t="shared" si="2412"/>
        <v>80590D00</v>
      </c>
      <c r="M6478" t="str">
        <f t="shared" si="2413"/>
        <v>FAF4000080590D00</v>
      </c>
      <c r="N6478" t="str">
        <f t="shared" si="2414"/>
        <v>FAF4=酊</v>
      </c>
      <c r="P6478" s="2" t="s">
        <v>7369</v>
      </c>
      <c r="Q6478" s="2" t="s">
        <v>21270</v>
      </c>
      <c r="R6478" t="str">
        <f t="shared" si="2415"/>
        <v>C1F2=蛄</v>
      </c>
    </row>
    <row r="6479" spans="1:18">
      <c r="A6479" s="2" t="s">
        <v>21902</v>
      </c>
      <c r="B6479" s="2" t="s">
        <v>21903</v>
      </c>
      <c r="C6479">
        <f t="shared" si="2399"/>
        <v>6967</v>
      </c>
      <c r="D6479">
        <f t="shared" si="2406"/>
        <v>6711</v>
      </c>
      <c r="E6479">
        <f t="shared" si="2407"/>
        <v>6704</v>
      </c>
      <c r="F6479">
        <f t="shared" si="2408"/>
        <v>858560</v>
      </c>
      <c r="G6479" t="str">
        <f t="shared" si="2409"/>
        <v>000D59C0</v>
      </c>
      <c r="H6479" t="str">
        <f t="shared" si="2417"/>
        <v/>
      </c>
      <c r="I6479" t="str">
        <f t="shared" si="2416"/>
        <v/>
      </c>
      <c r="J6479" t="s">
        <v>21904</v>
      </c>
      <c r="K6479" t="str">
        <f t="shared" si="2411"/>
        <v>FBF40000</v>
      </c>
      <c r="L6479" t="str">
        <f t="shared" si="2412"/>
        <v>C0590D00</v>
      </c>
      <c r="M6479" t="str">
        <f t="shared" si="2413"/>
        <v>FBF40000C0590D00</v>
      </c>
      <c r="N6479" t="str">
        <f t="shared" si="2414"/>
        <v>FBF4=酐</v>
      </c>
      <c r="P6479" s="2" t="s">
        <v>7689</v>
      </c>
      <c r="Q6479" s="2" t="s">
        <v>21272</v>
      </c>
      <c r="R6479" t="str">
        <f t="shared" si="2415"/>
        <v>C2F2=蚵</v>
      </c>
    </row>
    <row r="6480" spans="1:18">
      <c r="A6480" s="2" t="s">
        <v>21905</v>
      </c>
      <c r="B6480" s="2" t="s">
        <v>21906</v>
      </c>
      <c r="C6480">
        <f t="shared" si="2399"/>
        <v>6968</v>
      </c>
      <c r="D6480">
        <f t="shared" si="2406"/>
        <v>6712</v>
      </c>
      <c r="E6480">
        <f t="shared" si="2407"/>
        <v>6704</v>
      </c>
      <c r="F6480">
        <f t="shared" si="2408"/>
        <v>858624</v>
      </c>
      <c r="G6480" t="str">
        <f t="shared" si="2409"/>
        <v>000D5A00</v>
      </c>
      <c r="H6480" t="str">
        <f t="shared" si="2417"/>
        <v/>
      </c>
      <c r="I6480" t="str">
        <f t="shared" si="2416"/>
        <v/>
      </c>
      <c r="J6480" t="s">
        <v>21907</v>
      </c>
      <c r="K6480" t="str">
        <f t="shared" si="2411"/>
        <v>FCF40000</v>
      </c>
      <c r="L6480" t="str">
        <f t="shared" si="2412"/>
        <v>005A0D00</v>
      </c>
      <c r="M6480" t="str">
        <f t="shared" si="2413"/>
        <v>FCF40000005A0D00</v>
      </c>
      <c r="N6480" t="str">
        <f t="shared" si="2414"/>
        <v>FCF4=酎</v>
      </c>
      <c r="P6480" s="2" t="s">
        <v>8013</v>
      </c>
      <c r="Q6480" s="2" t="s">
        <v>21274</v>
      </c>
      <c r="R6480" t="str">
        <f t="shared" si="2415"/>
        <v>C3F2=蛎</v>
      </c>
    </row>
    <row r="6481" spans="1:18">
      <c r="A6481" s="2" t="s">
        <v>21908</v>
      </c>
      <c r="B6481" s="2" t="s">
        <v>21909</v>
      </c>
      <c r="C6481">
        <f t="shared" si="2399"/>
        <v>6969</v>
      </c>
      <c r="D6481">
        <f t="shared" si="2406"/>
        <v>6713</v>
      </c>
      <c r="E6481">
        <f t="shared" si="2407"/>
        <v>6704</v>
      </c>
      <c r="F6481">
        <f t="shared" si="2408"/>
        <v>858688</v>
      </c>
      <c r="G6481" t="str">
        <f t="shared" si="2409"/>
        <v>000D5A40</v>
      </c>
      <c r="H6481" t="str">
        <f t="shared" si="2417"/>
        <v/>
      </c>
      <c r="I6481" t="str">
        <f t="shared" ref="I6481:I6490" si="2418">MID($I$1,(ROW()-2)*4+1,4)</f>
        <v/>
      </c>
      <c r="J6481" t="s">
        <v>21910</v>
      </c>
      <c r="K6481" t="str">
        <f t="shared" si="2411"/>
        <v>FDF40000</v>
      </c>
      <c r="L6481" t="str">
        <f t="shared" si="2412"/>
        <v>405A0D00</v>
      </c>
      <c r="M6481" t="str">
        <f t="shared" si="2413"/>
        <v>FDF40000405A0D00</v>
      </c>
      <c r="N6481" t="str">
        <f t="shared" si="2414"/>
        <v>FDF4=酏</v>
      </c>
      <c r="P6481" s="2" t="s">
        <v>8325</v>
      </c>
      <c r="Q6481" s="2" t="s">
        <v>21276</v>
      </c>
      <c r="R6481" t="str">
        <f t="shared" si="2415"/>
        <v>C4F2=蚰</v>
      </c>
    </row>
    <row r="6482" spans="1:18">
      <c r="A6482" s="2" t="s">
        <v>21911</v>
      </c>
      <c r="B6482" s="2" t="s">
        <v>21912</v>
      </c>
      <c r="C6482">
        <f t="shared" si="2399"/>
        <v>6970</v>
      </c>
      <c r="D6482">
        <f t="shared" si="2406"/>
        <v>6714</v>
      </c>
      <c r="E6482">
        <f t="shared" si="2407"/>
        <v>6704</v>
      </c>
      <c r="F6482">
        <f t="shared" si="2408"/>
        <v>858752</v>
      </c>
      <c r="G6482" t="str">
        <f t="shared" si="2409"/>
        <v>000D5A80</v>
      </c>
      <c r="H6482" t="str">
        <f t="shared" si="2417"/>
        <v/>
      </c>
      <c r="I6482" t="str">
        <f t="shared" si="2418"/>
        <v/>
      </c>
      <c r="J6482" t="s">
        <v>21913</v>
      </c>
      <c r="K6482" t="str">
        <f t="shared" si="2411"/>
        <v>FEF40000</v>
      </c>
      <c r="L6482" t="str">
        <f t="shared" si="2412"/>
        <v>805A0D00</v>
      </c>
      <c r="M6482" t="str">
        <f t="shared" si="2413"/>
        <v>FEF40000805A0D00</v>
      </c>
      <c r="N6482" t="str">
        <f t="shared" si="2414"/>
        <v>FEF4=酤</v>
      </c>
      <c r="P6482" s="2" t="s">
        <v>8645</v>
      </c>
      <c r="Q6482" s="2" t="s">
        <v>21278</v>
      </c>
      <c r="R6482" t="str">
        <f t="shared" si="2415"/>
        <v>C5F2=蚺</v>
      </c>
    </row>
    <row r="6483" spans="1:18">
      <c r="A6483" s="2" t="s">
        <v>21914</v>
      </c>
      <c r="B6483" s="2" t="s">
        <v>21915</v>
      </c>
      <c r="C6483">
        <f t="shared" si="2399"/>
        <v>6971</v>
      </c>
      <c r="D6483">
        <f t="shared" si="2406"/>
        <v>6715</v>
      </c>
      <c r="E6483">
        <f t="shared" si="2407"/>
        <v>6704</v>
      </c>
      <c r="F6483">
        <f t="shared" si="2408"/>
        <v>858816</v>
      </c>
      <c r="G6483" t="str">
        <f t="shared" si="2409"/>
        <v>000D5AC0</v>
      </c>
      <c r="H6483" t="str">
        <f t="shared" si="2417"/>
        <v/>
      </c>
      <c r="I6483" t="str">
        <f t="shared" si="2418"/>
        <v/>
      </c>
      <c r="J6483" t="s">
        <v>21916</v>
      </c>
      <c r="K6483" t="str">
        <f t="shared" si="2411"/>
        <v>A1F50000</v>
      </c>
      <c r="L6483" t="str">
        <f t="shared" si="2412"/>
        <v>C05A0D00</v>
      </c>
      <c r="M6483" t="str">
        <f t="shared" si="2413"/>
        <v>A1F50000C05A0D00</v>
      </c>
      <c r="N6483" t="str">
        <f t="shared" si="2414"/>
        <v>A1F5=酢</v>
      </c>
      <c r="P6483" s="2" t="s">
        <v>8963</v>
      </c>
      <c r="Q6483" s="2" t="s">
        <v>21280</v>
      </c>
      <c r="R6483" t="str">
        <f t="shared" si="2415"/>
        <v>C6F2=蚱</v>
      </c>
    </row>
    <row r="6484" spans="1:18">
      <c r="A6484" s="2" t="s">
        <v>21917</v>
      </c>
      <c r="B6484" s="2" t="s">
        <v>21918</v>
      </c>
      <c r="C6484">
        <f t="shared" si="2399"/>
        <v>6972</v>
      </c>
      <c r="D6484">
        <f t="shared" si="2406"/>
        <v>6716</v>
      </c>
      <c r="E6484">
        <f t="shared" si="2407"/>
        <v>6704</v>
      </c>
      <c r="F6484">
        <f t="shared" si="2408"/>
        <v>858880</v>
      </c>
      <c r="G6484" t="str">
        <f t="shared" si="2409"/>
        <v>000D5B00</v>
      </c>
      <c r="H6484" t="str">
        <f t="shared" si="2417"/>
        <v/>
      </c>
      <c r="I6484" t="str">
        <f t="shared" si="2418"/>
        <v/>
      </c>
      <c r="J6484" t="s">
        <v>21919</v>
      </c>
      <c r="K6484" t="str">
        <f t="shared" si="2411"/>
        <v>A2F50000</v>
      </c>
      <c r="L6484" t="str">
        <f t="shared" si="2412"/>
        <v>005B0D00</v>
      </c>
      <c r="M6484" t="str">
        <f t="shared" si="2413"/>
        <v>A2F50000005B0D00</v>
      </c>
      <c r="N6484" t="str">
        <f t="shared" si="2414"/>
        <v>A2F5=酡</v>
      </c>
      <c r="P6484" s="2" t="s">
        <v>9278</v>
      </c>
      <c r="Q6484" s="2" t="s">
        <v>21282</v>
      </c>
      <c r="R6484" t="str">
        <f t="shared" si="2415"/>
        <v>C7F2=蚯</v>
      </c>
    </row>
    <row r="6485" spans="1:18">
      <c r="A6485" s="2" t="s">
        <v>21920</v>
      </c>
      <c r="B6485" s="2" t="s">
        <v>21921</v>
      </c>
      <c r="C6485">
        <f t="shared" si="2399"/>
        <v>6973</v>
      </c>
      <c r="D6485">
        <f t="shared" si="2406"/>
        <v>6717</v>
      </c>
      <c r="E6485">
        <f t="shared" si="2407"/>
        <v>6704</v>
      </c>
      <c r="F6485">
        <f t="shared" si="2408"/>
        <v>858944</v>
      </c>
      <c r="G6485" t="str">
        <f t="shared" si="2409"/>
        <v>000D5B40</v>
      </c>
      <c r="H6485" t="str">
        <f t="shared" si="2417"/>
        <v/>
      </c>
      <c r="I6485" t="str">
        <f t="shared" si="2418"/>
        <v/>
      </c>
      <c r="J6485" t="s">
        <v>21922</v>
      </c>
      <c r="K6485" t="str">
        <f t="shared" si="2411"/>
        <v>A3F50000</v>
      </c>
      <c r="L6485" t="str">
        <f t="shared" si="2412"/>
        <v>405B0D00</v>
      </c>
      <c r="M6485" t="str">
        <f t="shared" si="2413"/>
        <v>A3F50000405B0D00</v>
      </c>
      <c r="N6485" t="str">
        <f t="shared" si="2414"/>
        <v>A3F5=酰</v>
      </c>
      <c r="P6485" s="2" t="s">
        <v>9592</v>
      </c>
      <c r="Q6485" s="2" t="s">
        <v>21284</v>
      </c>
      <c r="R6485" t="str">
        <f t="shared" si="2415"/>
        <v>C8F2=蛉</v>
      </c>
    </row>
    <row r="6486" spans="1:18">
      <c r="A6486" s="2" t="s">
        <v>21923</v>
      </c>
      <c r="B6486" s="2" t="s">
        <v>21924</v>
      </c>
      <c r="C6486">
        <f t="shared" si="2399"/>
        <v>6974</v>
      </c>
      <c r="D6486">
        <f t="shared" si="2406"/>
        <v>6718</v>
      </c>
      <c r="E6486">
        <f t="shared" si="2407"/>
        <v>6704</v>
      </c>
      <c r="F6486">
        <f t="shared" si="2408"/>
        <v>859008</v>
      </c>
      <c r="G6486" t="str">
        <f t="shared" si="2409"/>
        <v>000D5B80</v>
      </c>
      <c r="H6486" t="str">
        <f t="shared" si="2417"/>
        <v/>
      </c>
      <c r="I6486" t="str">
        <f t="shared" si="2418"/>
        <v/>
      </c>
      <c r="J6486" t="s">
        <v>21925</v>
      </c>
      <c r="K6486" t="str">
        <f t="shared" si="2411"/>
        <v>A4F50000</v>
      </c>
      <c r="L6486" t="str">
        <f t="shared" si="2412"/>
        <v>805B0D00</v>
      </c>
      <c r="M6486" t="str">
        <f t="shared" si="2413"/>
        <v>A4F50000805B0D00</v>
      </c>
      <c r="N6486" t="str">
        <f t="shared" si="2414"/>
        <v>A4F5=酩</v>
      </c>
      <c r="P6486" s="2" t="s">
        <v>9908</v>
      </c>
      <c r="Q6486" s="2" t="s">
        <v>21286</v>
      </c>
      <c r="R6486" t="str">
        <f t="shared" si="2415"/>
        <v>C9F2=蛏</v>
      </c>
    </row>
    <row r="6487" spans="1:18">
      <c r="A6487" s="2" t="s">
        <v>21926</v>
      </c>
      <c r="B6487" s="2" t="s">
        <v>21927</v>
      </c>
      <c r="C6487">
        <f t="shared" si="2399"/>
        <v>6975</v>
      </c>
      <c r="D6487">
        <f t="shared" si="2406"/>
        <v>6719</v>
      </c>
      <c r="E6487">
        <f t="shared" si="2407"/>
        <v>6704</v>
      </c>
      <c r="F6487">
        <f t="shared" si="2408"/>
        <v>859072</v>
      </c>
      <c r="G6487" t="str">
        <f t="shared" si="2409"/>
        <v>000D5BC0</v>
      </c>
      <c r="H6487" t="str">
        <f t="shared" ref="H6487:H6496" si="2419">MID($H$1,(ROW()-2)*4+1,4)</f>
        <v/>
      </c>
      <c r="I6487" t="str">
        <f t="shared" si="2418"/>
        <v/>
      </c>
      <c r="J6487" t="s">
        <v>21928</v>
      </c>
      <c r="K6487" t="str">
        <f t="shared" si="2411"/>
        <v>A5F50000</v>
      </c>
      <c r="L6487" t="str">
        <f t="shared" si="2412"/>
        <v>C05B0D00</v>
      </c>
      <c r="M6487" t="str">
        <f t="shared" si="2413"/>
        <v>A5F50000C05B0D00</v>
      </c>
      <c r="N6487" t="str">
        <f t="shared" si="2414"/>
        <v>A5F5=酯</v>
      </c>
      <c r="P6487" s="2" t="s">
        <v>10220</v>
      </c>
      <c r="Q6487" s="2" t="s">
        <v>21288</v>
      </c>
      <c r="R6487" t="str">
        <f t="shared" si="2415"/>
        <v>CAF2=蚴</v>
      </c>
    </row>
    <row r="6488" spans="1:18">
      <c r="A6488" s="2" t="s">
        <v>21929</v>
      </c>
      <c r="B6488" s="2" t="s">
        <v>21930</v>
      </c>
      <c r="C6488">
        <f t="shared" si="2399"/>
        <v>6976</v>
      </c>
      <c r="D6488">
        <f t="shared" si="2406"/>
        <v>6720</v>
      </c>
      <c r="E6488">
        <f t="shared" si="2407"/>
        <v>6720</v>
      </c>
      <c r="F6488">
        <f t="shared" si="2408"/>
        <v>860160</v>
      </c>
      <c r="G6488" t="str">
        <f t="shared" si="2409"/>
        <v>000D6000</v>
      </c>
      <c r="H6488" t="str">
        <f t="shared" si="2419"/>
        <v/>
      </c>
      <c r="I6488" t="str">
        <f t="shared" si="2418"/>
        <v/>
      </c>
      <c r="J6488" t="s">
        <v>21931</v>
      </c>
      <c r="K6488" t="str">
        <f t="shared" si="2411"/>
        <v>A6F50000</v>
      </c>
      <c r="L6488" t="str">
        <f t="shared" si="2412"/>
        <v>00600D00</v>
      </c>
      <c r="M6488" t="str">
        <f t="shared" si="2413"/>
        <v>A6F5000000600D00</v>
      </c>
      <c r="N6488" t="str">
        <f t="shared" si="2414"/>
        <v>A6F5=酽</v>
      </c>
      <c r="P6488" s="2" t="s">
        <v>10532</v>
      </c>
      <c r="Q6488" s="2" t="s">
        <v>21290</v>
      </c>
      <c r="R6488" t="str">
        <f t="shared" si="2415"/>
        <v>CBF2=蛩</v>
      </c>
    </row>
    <row r="6489" spans="1:18">
      <c r="A6489" s="2" t="s">
        <v>21932</v>
      </c>
      <c r="B6489" s="2" t="s">
        <v>21933</v>
      </c>
      <c r="C6489">
        <f t="shared" si="2399"/>
        <v>6977</v>
      </c>
      <c r="D6489">
        <f t="shared" si="2406"/>
        <v>6721</v>
      </c>
      <c r="E6489">
        <f t="shared" si="2407"/>
        <v>6720</v>
      </c>
      <c r="F6489">
        <f t="shared" si="2408"/>
        <v>860224</v>
      </c>
      <c r="G6489" t="str">
        <f t="shared" si="2409"/>
        <v>000D6040</v>
      </c>
      <c r="H6489" t="str">
        <f t="shared" si="2419"/>
        <v/>
      </c>
      <c r="I6489" t="str">
        <f t="shared" si="2418"/>
        <v/>
      </c>
      <c r="J6489" t="s">
        <v>21934</v>
      </c>
      <c r="K6489" t="str">
        <f t="shared" si="2411"/>
        <v>A7F50000</v>
      </c>
      <c r="L6489" t="str">
        <f t="shared" si="2412"/>
        <v>40600D00</v>
      </c>
      <c r="M6489" t="str">
        <f t="shared" si="2413"/>
        <v>A7F5000040600D00</v>
      </c>
      <c r="N6489" t="str">
        <f t="shared" si="2414"/>
        <v>A7F5=酾</v>
      </c>
      <c r="P6489" s="2" t="s">
        <v>10842</v>
      </c>
      <c r="Q6489" s="2" t="s">
        <v>21292</v>
      </c>
      <c r="R6489" t="str">
        <f t="shared" si="2415"/>
        <v>CCF2=蛱</v>
      </c>
    </row>
    <row r="6490" spans="1:18">
      <c r="A6490" s="2" t="s">
        <v>21935</v>
      </c>
      <c r="B6490" s="2" t="s">
        <v>21936</v>
      </c>
      <c r="C6490">
        <f t="shared" si="2399"/>
        <v>6978</v>
      </c>
      <c r="D6490">
        <f t="shared" si="2406"/>
        <v>6722</v>
      </c>
      <c r="E6490">
        <f t="shared" si="2407"/>
        <v>6720</v>
      </c>
      <c r="F6490">
        <f t="shared" si="2408"/>
        <v>860288</v>
      </c>
      <c r="G6490" t="str">
        <f t="shared" si="2409"/>
        <v>000D6080</v>
      </c>
      <c r="H6490" t="str">
        <f t="shared" si="2419"/>
        <v/>
      </c>
      <c r="I6490" t="str">
        <f t="shared" si="2418"/>
        <v/>
      </c>
      <c r="J6490" t="s">
        <v>21937</v>
      </c>
      <c r="K6490" t="str">
        <f t="shared" si="2411"/>
        <v>A8F50000</v>
      </c>
      <c r="L6490" t="str">
        <f t="shared" si="2412"/>
        <v>80600D00</v>
      </c>
      <c r="M6490" t="str">
        <f t="shared" si="2413"/>
        <v>A8F5000080600D00</v>
      </c>
      <c r="N6490" t="str">
        <f t="shared" si="2414"/>
        <v>A8F5=酲</v>
      </c>
      <c r="P6490" s="2" t="s">
        <v>11143</v>
      </c>
      <c r="Q6490" s="2" t="s">
        <v>21294</v>
      </c>
      <c r="R6490" t="str">
        <f t="shared" si="2415"/>
        <v>CDF2=蛲</v>
      </c>
    </row>
    <row r="6491" spans="1:18">
      <c r="A6491" s="2" t="s">
        <v>21938</v>
      </c>
      <c r="B6491" s="2" t="s">
        <v>21939</v>
      </c>
      <c r="C6491">
        <f t="shared" si="2399"/>
        <v>6979</v>
      </c>
      <c r="D6491">
        <f t="shared" si="2406"/>
        <v>6723</v>
      </c>
      <c r="E6491">
        <f t="shared" si="2407"/>
        <v>6720</v>
      </c>
      <c r="F6491">
        <f t="shared" si="2408"/>
        <v>860352</v>
      </c>
      <c r="G6491" t="str">
        <f t="shared" si="2409"/>
        <v>000D60C0</v>
      </c>
      <c r="H6491" t="str">
        <f t="shared" si="2419"/>
        <v/>
      </c>
      <c r="I6491" t="str">
        <f t="shared" ref="I6491:I6500" si="2420">MID($I$1,(ROW()-2)*4+1,4)</f>
        <v/>
      </c>
      <c r="J6491" t="s">
        <v>21940</v>
      </c>
      <c r="K6491" t="str">
        <f t="shared" si="2411"/>
        <v>A9F50000</v>
      </c>
      <c r="L6491" t="str">
        <f t="shared" si="2412"/>
        <v>C0600D00</v>
      </c>
      <c r="M6491" t="str">
        <f t="shared" si="2413"/>
        <v>A9F50000C0600D00</v>
      </c>
      <c r="N6491" t="str">
        <f t="shared" si="2414"/>
        <v>A9F5=酴</v>
      </c>
      <c r="P6491" s="2" t="s">
        <v>11452</v>
      </c>
      <c r="Q6491" s="2" t="s">
        <v>21297</v>
      </c>
      <c r="R6491" t="str">
        <f t="shared" si="2415"/>
        <v>CEF2=蛭</v>
      </c>
    </row>
    <row r="6492" spans="1:18">
      <c r="A6492" s="2" t="s">
        <v>21941</v>
      </c>
      <c r="B6492" s="2" t="s">
        <v>21942</v>
      </c>
      <c r="C6492">
        <f t="shared" si="2399"/>
        <v>6980</v>
      </c>
      <c r="D6492">
        <f t="shared" si="2406"/>
        <v>6724</v>
      </c>
      <c r="E6492">
        <f t="shared" si="2407"/>
        <v>6720</v>
      </c>
      <c r="F6492">
        <f t="shared" si="2408"/>
        <v>860416</v>
      </c>
      <c r="G6492" t="str">
        <f t="shared" si="2409"/>
        <v>000D6100</v>
      </c>
      <c r="H6492" t="str">
        <f t="shared" si="2419"/>
        <v/>
      </c>
      <c r="I6492" t="str">
        <f t="shared" si="2420"/>
        <v/>
      </c>
      <c r="J6492" t="s">
        <v>21943</v>
      </c>
      <c r="K6492" t="str">
        <f t="shared" si="2411"/>
        <v>AAF50000</v>
      </c>
      <c r="L6492" t="str">
        <f t="shared" si="2412"/>
        <v>00610D00</v>
      </c>
      <c r="M6492" t="str">
        <f t="shared" si="2413"/>
        <v>AAF5000000610D00</v>
      </c>
      <c r="N6492" t="str">
        <f t="shared" si="2414"/>
        <v>AAF5=酹</v>
      </c>
      <c r="P6492" s="2" t="s">
        <v>11752</v>
      </c>
      <c r="Q6492" s="2" t="s">
        <v>21300</v>
      </c>
      <c r="R6492" t="str">
        <f t="shared" si="2415"/>
        <v>CFF2=蛳</v>
      </c>
    </row>
    <row r="6493" spans="1:18">
      <c r="A6493" s="2" t="s">
        <v>21944</v>
      </c>
      <c r="B6493" s="2" t="s">
        <v>21945</v>
      </c>
      <c r="C6493">
        <f t="shared" si="2399"/>
        <v>6981</v>
      </c>
      <c r="D6493">
        <f t="shared" si="2406"/>
        <v>6725</v>
      </c>
      <c r="E6493">
        <f t="shared" si="2407"/>
        <v>6720</v>
      </c>
      <c r="F6493">
        <f t="shared" si="2408"/>
        <v>860480</v>
      </c>
      <c r="G6493" t="str">
        <f t="shared" si="2409"/>
        <v>000D6140</v>
      </c>
      <c r="H6493" t="str">
        <f t="shared" si="2419"/>
        <v/>
      </c>
      <c r="I6493" t="str">
        <f t="shared" si="2420"/>
        <v/>
      </c>
      <c r="J6493" t="s">
        <v>21946</v>
      </c>
      <c r="K6493" t="str">
        <f t="shared" si="2411"/>
        <v>ABF50000</v>
      </c>
      <c r="L6493" t="str">
        <f t="shared" si="2412"/>
        <v>40610D00</v>
      </c>
      <c r="M6493" t="str">
        <f t="shared" si="2413"/>
        <v>ABF5000040610D00</v>
      </c>
      <c r="N6493" t="str">
        <f t="shared" si="2414"/>
        <v>ABF5=醌</v>
      </c>
      <c r="P6493" s="2" t="s">
        <v>12054</v>
      </c>
      <c r="Q6493" s="2" t="s">
        <v>21303</v>
      </c>
      <c r="R6493" t="str">
        <f t="shared" si="2415"/>
        <v>D0F2=蛐</v>
      </c>
    </row>
    <row r="6494" spans="1:18">
      <c r="A6494" s="2" t="s">
        <v>21947</v>
      </c>
      <c r="B6494" s="2" t="s">
        <v>21948</v>
      </c>
      <c r="C6494">
        <f t="shared" si="2399"/>
        <v>6982</v>
      </c>
      <c r="D6494">
        <f t="shared" si="2406"/>
        <v>6726</v>
      </c>
      <c r="E6494">
        <f t="shared" si="2407"/>
        <v>6720</v>
      </c>
      <c r="F6494">
        <f t="shared" si="2408"/>
        <v>860544</v>
      </c>
      <c r="G6494" t="str">
        <f t="shared" si="2409"/>
        <v>000D6180</v>
      </c>
      <c r="H6494" t="str">
        <f t="shared" si="2419"/>
        <v/>
      </c>
      <c r="I6494" t="str">
        <f t="shared" si="2420"/>
        <v/>
      </c>
      <c r="J6494" t="s">
        <v>21949</v>
      </c>
      <c r="K6494" t="str">
        <f t="shared" si="2411"/>
        <v>ACF50000</v>
      </c>
      <c r="L6494" t="str">
        <f t="shared" si="2412"/>
        <v>80610D00</v>
      </c>
      <c r="M6494" t="str">
        <f t="shared" si="2413"/>
        <v>ACF5000080610D00</v>
      </c>
      <c r="N6494" t="str">
        <f t="shared" si="2414"/>
        <v>ACF5=醅</v>
      </c>
      <c r="P6494" s="2" t="s">
        <v>2749</v>
      </c>
      <c r="Q6494" s="2" t="s">
        <v>2750</v>
      </c>
      <c r="R6494" t="str">
        <f t="shared" si="2415"/>
        <v>D1F2=蜓</v>
      </c>
    </row>
    <row r="6495" spans="1:18">
      <c r="A6495" s="2" t="s">
        <v>21950</v>
      </c>
      <c r="B6495" s="2" t="s">
        <v>21951</v>
      </c>
      <c r="C6495">
        <f t="shared" si="2399"/>
        <v>6983</v>
      </c>
      <c r="D6495">
        <f t="shared" si="2406"/>
        <v>6727</v>
      </c>
      <c r="E6495">
        <f t="shared" si="2407"/>
        <v>6720</v>
      </c>
      <c r="F6495">
        <f t="shared" si="2408"/>
        <v>860608</v>
      </c>
      <c r="G6495" t="str">
        <f t="shared" si="2409"/>
        <v>000D61C0</v>
      </c>
      <c r="H6495" t="str">
        <f t="shared" si="2419"/>
        <v/>
      </c>
      <c r="I6495" t="str">
        <f t="shared" si="2420"/>
        <v/>
      </c>
      <c r="J6495" t="s">
        <v>21952</v>
      </c>
      <c r="K6495" t="str">
        <f t="shared" si="2411"/>
        <v>ADF50000</v>
      </c>
      <c r="L6495" t="str">
        <f t="shared" si="2412"/>
        <v>C0610D00</v>
      </c>
      <c r="M6495" t="str">
        <f t="shared" si="2413"/>
        <v>ADF50000C0610D00</v>
      </c>
      <c r="N6495" t="str">
        <f t="shared" si="2414"/>
        <v>ADF5=醐</v>
      </c>
      <c r="P6495" s="2" t="s">
        <v>12647</v>
      </c>
      <c r="Q6495" s="2" t="s">
        <v>21308</v>
      </c>
      <c r="R6495" t="str">
        <f t="shared" si="2415"/>
        <v>D2F2=蛞</v>
      </c>
    </row>
    <row r="6496" spans="1:18">
      <c r="A6496" s="2" t="s">
        <v>21953</v>
      </c>
      <c r="B6496" s="2" t="s">
        <v>21954</v>
      </c>
      <c r="C6496">
        <f t="shared" si="2399"/>
        <v>6984</v>
      </c>
      <c r="D6496">
        <f t="shared" si="2406"/>
        <v>6728</v>
      </c>
      <c r="E6496">
        <f t="shared" si="2407"/>
        <v>6720</v>
      </c>
      <c r="F6496">
        <f t="shared" si="2408"/>
        <v>860672</v>
      </c>
      <c r="G6496" t="str">
        <f t="shared" si="2409"/>
        <v>000D6200</v>
      </c>
      <c r="H6496" t="str">
        <f t="shared" si="2419"/>
        <v/>
      </c>
      <c r="I6496" t="str">
        <f t="shared" si="2420"/>
        <v/>
      </c>
      <c r="J6496" t="s">
        <v>21955</v>
      </c>
      <c r="K6496" t="str">
        <f t="shared" si="2411"/>
        <v>AEF50000</v>
      </c>
      <c r="L6496" t="str">
        <f t="shared" si="2412"/>
        <v>00620D00</v>
      </c>
      <c r="M6496" t="str">
        <f t="shared" si="2413"/>
        <v>AEF5000000620D00</v>
      </c>
      <c r="N6496" t="str">
        <f t="shared" si="2414"/>
        <v>AEF5=醍</v>
      </c>
      <c r="P6496" s="2" t="s">
        <v>12938</v>
      </c>
      <c r="Q6496" s="2" t="s">
        <v>21311</v>
      </c>
      <c r="R6496" t="str">
        <f t="shared" si="2415"/>
        <v>D3F2=蛴</v>
      </c>
    </row>
    <row r="6497" spans="1:18">
      <c r="A6497" s="2" t="s">
        <v>21956</v>
      </c>
      <c r="B6497" s="2" t="s">
        <v>21957</v>
      </c>
      <c r="C6497">
        <f t="shared" si="2399"/>
        <v>6985</v>
      </c>
      <c r="D6497">
        <f t="shared" si="2406"/>
        <v>6729</v>
      </c>
      <c r="E6497">
        <f t="shared" si="2407"/>
        <v>6720</v>
      </c>
      <c r="F6497">
        <f t="shared" si="2408"/>
        <v>860736</v>
      </c>
      <c r="G6497" t="str">
        <f t="shared" si="2409"/>
        <v>000D6240</v>
      </c>
      <c r="H6497" t="str">
        <f t="shared" ref="H6497:H6506" si="2421">MID($H$1,(ROW()-2)*4+1,4)</f>
        <v/>
      </c>
      <c r="I6497" t="str">
        <f t="shared" si="2420"/>
        <v/>
      </c>
      <c r="J6497" t="s">
        <v>21958</v>
      </c>
      <c r="K6497" t="str">
        <f t="shared" si="2411"/>
        <v>AFF50000</v>
      </c>
      <c r="L6497" t="str">
        <f t="shared" si="2412"/>
        <v>40620D00</v>
      </c>
      <c r="M6497" t="str">
        <f t="shared" si="2413"/>
        <v>AFF5000040620D00</v>
      </c>
      <c r="N6497" t="str">
        <f t="shared" si="2414"/>
        <v>AFF5=醑</v>
      </c>
      <c r="P6497" s="2" t="s">
        <v>13235</v>
      </c>
      <c r="Q6497" s="2" t="s">
        <v>21314</v>
      </c>
      <c r="R6497" t="str">
        <f t="shared" si="2415"/>
        <v>D4F2=蛟</v>
      </c>
    </row>
    <row r="6498" spans="1:18">
      <c r="A6498" s="2" t="s">
        <v>21959</v>
      </c>
      <c r="B6498" s="2" t="s">
        <v>21960</v>
      </c>
      <c r="C6498">
        <f t="shared" ref="C6498:C6561" si="2422">HEX2DEC(B6498)-256-256</f>
        <v>6986</v>
      </c>
      <c r="D6498">
        <f t="shared" si="2406"/>
        <v>6730</v>
      </c>
      <c r="E6498">
        <f t="shared" si="2407"/>
        <v>6720</v>
      </c>
      <c r="F6498">
        <f t="shared" si="2408"/>
        <v>860800</v>
      </c>
      <c r="G6498" t="str">
        <f t="shared" si="2409"/>
        <v>000D6280</v>
      </c>
      <c r="H6498" t="str">
        <f t="shared" si="2421"/>
        <v/>
      </c>
      <c r="I6498" t="str">
        <f t="shared" si="2420"/>
        <v/>
      </c>
      <c r="J6498" t="s">
        <v>2340</v>
      </c>
      <c r="K6498" t="str">
        <f t="shared" si="2411"/>
        <v>B0F50000</v>
      </c>
      <c r="L6498" t="str">
        <f t="shared" si="2412"/>
        <v>80620D00</v>
      </c>
      <c r="M6498" t="str">
        <f t="shared" si="2413"/>
        <v>B0F5000080620D00</v>
      </c>
      <c r="N6498" t="str">
        <f t="shared" si="2414"/>
        <v>B0F5=醢</v>
      </c>
      <c r="P6498" s="2" t="s">
        <v>13529</v>
      </c>
      <c r="Q6498" s="2" t="s">
        <v>21317</v>
      </c>
      <c r="R6498" t="str">
        <f t="shared" si="2415"/>
        <v>D5F2=蛘</v>
      </c>
    </row>
    <row r="6499" spans="1:18">
      <c r="A6499" s="2" t="s">
        <v>21961</v>
      </c>
      <c r="B6499" s="2" t="s">
        <v>21962</v>
      </c>
      <c r="C6499">
        <f t="shared" si="2422"/>
        <v>6987</v>
      </c>
      <c r="D6499">
        <f t="shared" si="2406"/>
        <v>6731</v>
      </c>
      <c r="E6499">
        <f t="shared" si="2407"/>
        <v>6720</v>
      </c>
      <c r="F6499">
        <f t="shared" si="2408"/>
        <v>860864</v>
      </c>
      <c r="G6499" t="str">
        <f t="shared" si="2409"/>
        <v>000D62C0</v>
      </c>
      <c r="H6499" t="str">
        <f t="shared" si="2421"/>
        <v/>
      </c>
      <c r="I6499" t="str">
        <f t="shared" si="2420"/>
        <v/>
      </c>
      <c r="J6499" t="s">
        <v>2859</v>
      </c>
      <c r="K6499" t="str">
        <f t="shared" si="2411"/>
        <v>B1F50000</v>
      </c>
      <c r="L6499" t="str">
        <f t="shared" si="2412"/>
        <v>C0620D00</v>
      </c>
      <c r="M6499" t="str">
        <f t="shared" si="2413"/>
        <v>B1F50000C0620D00</v>
      </c>
      <c r="N6499" t="str">
        <f t="shared" si="2414"/>
        <v>B1F5=醣</v>
      </c>
      <c r="P6499" s="2" t="s">
        <v>13820</v>
      </c>
      <c r="Q6499" s="2" t="s">
        <v>21320</v>
      </c>
      <c r="R6499" t="str">
        <f t="shared" si="2415"/>
        <v>D6F2=蛑</v>
      </c>
    </row>
    <row r="6500" spans="1:18">
      <c r="A6500" s="2" t="s">
        <v>21963</v>
      </c>
      <c r="B6500" s="2" t="s">
        <v>21964</v>
      </c>
      <c r="C6500">
        <f t="shared" si="2422"/>
        <v>6988</v>
      </c>
      <c r="D6500">
        <f t="shared" si="2406"/>
        <v>6732</v>
      </c>
      <c r="E6500">
        <f t="shared" si="2407"/>
        <v>6720</v>
      </c>
      <c r="F6500">
        <f t="shared" si="2408"/>
        <v>860928</v>
      </c>
      <c r="G6500" t="str">
        <f t="shared" si="2409"/>
        <v>000D6300</v>
      </c>
      <c r="H6500" t="str">
        <f t="shared" si="2421"/>
        <v/>
      </c>
      <c r="I6500" t="str">
        <f t="shared" si="2420"/>
        <v/>
      </c>
      <c r="J6500" t="s">
        <v>3212</v>
      </c>
      <c r="K6500" t="str">
        <f t="shared" si="2411"/>
        <v>B2F50000</v>
      </c>
      <c r="L6500" t="str">
        <f t="shared" si="2412"/>
        <v>00630D00</v>
      </c>
      <c r="M6500" t="str">
        <f t="shared" si="2413"/>
        <v>B2F5000000630D00</v>
      </c>
      <c r="N6500" t="str">
        <f t="shared" si="2414"/>
        <v>B2F5=醪</v>
      </c>
      <c r="P6500" s="2" t="s">
        <v>14112</v>
      </c>
      <c r="Q6500" s="2" t="s">
        <v>21323</v>
      </c>
      <c r="R6500" t="str">
        <f t="shared" si="2415"/>
        <v>D7F2=蜃</v>
      </c>
    </row>
    <row r="6501" spans="1:18">
      <c r="A6501" s="2" t="s">
        <v>21965</v>
      </c>
      <c r="B6501" s="2" t="s">
        <v>21966</v>
      </c>
      <c r="C6501">
        <f t="shared" si="2422"/>
        <v>6989</v>
      </c>
      <c r="D6501">
        <f t="shared" si="2406"/>
        <v>6733</v>
      </c>
      <c r="E6501">
        <f t="shared" si="2407"/>
        <v>6720</v>
      </c>
      <c r="F6501">
        <f t="shared" si="2408"/>
        <v>860992</v>
      </c>
      <c r="G6501" t="str">
        <f t="shared" si="2409"/>
        <v>000D6340</v>
      </c>
      <c r="H6501" t="str">
        <f t="shared" si="2421"/>
        <v/>
      </c>
      <c r="I6501" t="str">
        <f t="shared" ref="I6501:I6510" si="2423">MID($I$1,(ROW()-2)*4+1,4)</f>
        <v/>
      </c>
      <c r="J6501" t="s">
        <v>3558</v>
      </c>
      <c r="K6501" t="str">
        <f t="shared" si="2411"/>
        <v>B3F50000</v>
      </c>
      <c r="L6501" t="str">
        <f t="shared" si="2412"/>
        <v>40630D00</v>
      </c>
      <c r="M6501" t="str">
        <f t="shared" si="2413"/>
        <v>B3F5000040630D00</v>
      </c>
      <c r="N6501" t="str">
        <f t="shared" si="2414"/>
        <v>B3F5=醭</v>
      </c>
      <c r="P6501" s="2" t="s">
        <v>14391</v>
      </c>
      <c r="Q6501" s="2" t="s">
        <v>21326</v>
      </c>
      <c r="R6501" t="str">
        <f t="shared" si="2415"/>
        <v>D8F2=蜇</v>
      </c>
    </row>
    <row r="6502" spans="1:18">
      <c r="A6502" s="2" t="s">
        <v>21967</v>
      </c>
      <c r="B6502" s="2" t="s">
        <v>21968</v>
      </c>
      <c r="C6502">
        <f t="shared" si="2422"/>
        <v>6990</v>
      </c>
      <c r="D6502">
        <f t="shared" si="2406"/>
        <v>6734</v>
      </c>
      <c r="E6502">
        <f t="shared" si="2407"/>
        <v>6720</v>
      </c>
      <c r="F6502">
        <f t="shared" si="2408"/>
        <v>861056</v>
      </c>
      <c r="G6502" t="str">
        <f t="shared" si="2409"/>
        <v>000D6380</v>
      </c>
      <c r="H6502" t="str">
        <f t="shared" si="2421"/>
        <v/>
      </c>
      <c r="I6502" t="str">
        <f t="shared" si="2423"/>
        <v/>
      </c>
      <c r="J6502" t="s">
        <v>3901</v>
      </c>
      <c r="K6502" t="str">
        <f t="shared" si="2411"/>
        <v>B4F50000</v>
      </c>
      <c r="L6502" t="str">
        <f t="shared" si="2412"/>
        <v>80630D00</v>
      </c>
      <c r="M6502" t="str">
        <f t="shared" si="2413"/>
        <v>B4F5000080630D00</v>
      </c>
      <c r="N6502" t="str">
        <f t="shared" si="2414"/>
        <v>B4F5=醮</v>
      </c>
      <c r="P6502" s="2" t="s">
        <v>14684</v>
      </c>
      <c r="Q6502" s="2" t="s">
        <v>21329</v>
      </c>
      <c r="R6502" t="str">
        <f t="shared" si="2415"/>
        <v>D9F2=蛸</v>
      </c>
    </row>
    <row r="6503" spans="1:18">
      <c r="A6503" s="2" t="s">
        <v>21969</v>
      </c>
      <c r="B6503" s="2" t="s">
        <v>21970</v>
      </c>
      <c r="C6503">
        <f t="shared" si="2422"/>
        <v>6991</v>
      </c>
      <c r="D6503">
        <f t="shared" si="2406"/>
        <v>6735</v>
      </c>
      <c r="E6503">
        <f t="shared" si="2407"/>
        <v>6720</v>
      </c>
      <c r="F6503">
        <f t="shared" si="2408"/>
        <v>861120</v>
      </c>
      <c r="G6503" t="str">
        <f t="shared" si="2409"/>
        <v>000D63C0</v>
      </c>
      <c r="H6503" t="str">
        <f t="shared" si="2421"/>
        <v/>
      </c>
      <c r="I6503" t="str">
        <f t="shared" si="2423"/>
        <v/>
      </c>
      <c r="J6503" t="s">
        <v>4247</v>
      </c>
      <c r="K6503" t="str">
        <f t="shared" si="2411"/>
        <v>B5F50000</v>
      </c>
      <c r="L6503" t="str">
        <f t="shared" si="2412"/>
        <v>C0630D00</v>
      </c>
      <c r="M6503" t="str">
        <f t="shared" si="2413"/>
        <v>B5F50000C0630D00</v>
      </c>
      <c r="N6503" t="str">
        <f t="shared" si="2414"/>
        <v>B5F5=醯</v>
      </c>
      <c r="P6503" s="2" t="s">
        <v>14968</v>
      </c>
      <c r="Q6503" s="2" t="s">
        <v>21332</v>
      </c>
      <c r="R6503" t="str">
        <f t="shared" si="2415"/>
        <v>DAF2=蜈</v>
      </c>
    </row>
    <row r="6504" spans="1:18">
      <c r="A6504" s="2" t="s">
        <v>21971</v>
      </c>
      <c r="B6504" s="2" t="s">
        <v>21972</v>
      </c>
      <c r="C6504">
        <f t="shared" si="2422"/>
        <v>6992</v>
      </c>
      <c r="D6504">
        <f t="shared" si="2406"/>
        <v>6736</v>
      </c>
      <c r="E6504">
        <f t="shared" si="2407"/>
        <v>6736</v>
      </c>
      <c r="F6504">
        <f t="shared" si="2408"/>
        <v>862208</v>
      </c>
      <c r="G6504" t="str">
        <f t="shared" si="2409"/>
        <v>000D6800</v>
      </c>
      <c r="H6504" t="str">
        <f t="shared" si="2421"/>
        <v/>
      </c>
      <c r="I6504" t="str">
        <f t="shared" si="2423"/>
        <v/>
      </c>
      <c r="J6504" t="s">
        <v>4585</v>
      </c>
      <c r="K6504" t="str">
        <f t="shared" si="2411"/>
        <v>B6F50000</v>
      </c>
      <c r="L6504" t="str">
        <f t="shared" si="2412"/>
        <v>00680D00</v>
      </c>
      <c r="M6504" t="str">
        <f t="shared" si="2413"/>
        <v>B6F5000000680D00</v>
      </c>
      <c r="N6504" t="str">
        <f t="shared" si="2414"/>
        <v>B6F5=醵</v>
      </c>
      <c r="P6504" s="2" t="s">
        <v>15259</v>
      </c>
      <c r="Q6504" s="2" t="s">
        <v>21335</v>
      </c>
      <c r="R6504" t="str">
        <f t="shared" si="2415"/>
        <v>DBF2=蜊</v>
      </c>
    </row>
    <row r="6505" spans="1:18">
      <c r="A6505" s="2" t="s">
        <v>21973</v>
      </c>
      <c r="B6505" s="2" t="s">
        <v>21974</v>
      </c>
      <c r="C6505">
        <f t="shared" si="2422"/>
        <v>6993</v>
      </c>
      <c r="D6505">
        <f t="shared" si="2406"/>
        <v>6737</v>
      </c>
      <c r="E6505">
        <f t="shared" si="2407"/>
        <v>6736</v>
      </c>
      <c r="F6505">
        <f t="shared" si="2408"/>
        <v>862272</v>
      </c>
      <c r="G6505" t="str">
        <f t="shared" si="2409"/>
        <v>000D6840</v>
      </c>
      <c r="H6505" t="str">
        <f t="shared" si="2421"/>
        <v/>
      </c>
      <c r="I6505" t="str">
        <f t="shared" si="2423"/>
        <v/>
      </c>
      <c r="J6505" t="s">
        <v>4923</v>
      </c>
      <c r="K6505" t="str">
        <f t="shared" si="2411"/>
        <v>B7F50000</v>
      </c>
      <c r="L6505" t="str">
        <f t="shared" si="2412"/>
        <v>40680D00</v>
      </c>
      <c r="M6505" t="str">
        <f t="shared" si="2413"/>
        <v>B7F5000040680D00</v>
      </c>
      <c r="N6505" t="str">
        <f t="shared" si="2414"/>
        <v>B7F5=醴</v>
      </c>
      <c r="P6505" s="2" t="s">
        <v>15549</v>
      </c>
      <c r="Q6505" s="2" t="s">
        <v>21338</v>
      </c>
      <c r="R6505" t="str">
        <f t="shared" si="2415"/>
        <v>DCF2=蜍</v>
      </c>
    </row>
    <row r="6506" spans="1:18">
      <c r="A6506" s="2" t="s">
        <v>21975</v>
      </c>
      <c r="B6506" s="2" t="s">
        <v>21976</v>
      </c>
      <c r="C6506">
        <f t="shared" si="2422"/>
        <v>6994</v>
      </c>
      <c r="D6506">
        <f t="shared" si="2406"/>
        <v>6738</v>
      </c>
      <c r="E6506">
        <f t="shared" si="2407"/>
        <v>6736</v>
      </c>
      <c r="F6506">
        <f t="shared" si="2408"/>
        <v>862336</v>
      </c>
      <c r="G6506" t="str">
        <f t="shared" si="2409"/>
        <v>000D6880</v>
      </c>
      <c r="H6506" t="str">
        <f t="shared" si="2421"/>
        <v/>
      </c>
      <c r="I6506" t="str">
        <f t="shared" si="2423"/>
        <v/>
      </c>
      <c r="J6506" t="s">
        <v>5261</v>
      </c>
      <c r="K6506" t="str">
        <f t="shared" si="2411"/>
        <v>B8F50000</v>
      </c>
      <c r="L6506" t="str">
        <f t="shared" si="2412"/>
        <v>80680D00</v>
      </c>
      <c r="M6506" t="str">
        <f t="shared" si="2413"/>
        <v>B8F5000080680D00</v>
      </c>
      <c r="N6506" t="str">
        <f t="shared" si="2414"/>
        <v>B8F5=醺</v>
      </c>
      <c r="P6506" s="2" t="s">
        <v>15836</v>
      </c>
      <c r="Q6506" s="2" t="s">
        <v>21341</v>
      </c>
      <c r="R6506" t="str">
        <f t="shared" si="2415"/>
        <v>DDF2=蜉</v>
      </c>
    </row>
    <row r="6507" spans="1:18">
      <c r="A6507" s="2" t="s">
        <v>21977</v>
      </c>
      <c r="B6507" s="2" t="s">
        <v>21978</v>
      </c>
      <c r="C6507">
        <f t="shared" si="2422"/>
        <v>6995</v>
      </c>
      <c r="D6507">
        <f t="shared" si="2406"/>
        <v>6739</v>
      </c>
      <c r="E6507">
        <f t="shared" si="2407"/>
        <v>6736</v>
      </c>
      <c r="F6507">
        <f t="shared" si="2408"/>
        <v>862400</v>
      </c>
      <c r="G6507" t="str">
        <f t="shared" si="2409"/>
        <v>000D68C0</v>
      </c>
      <c r="H6507" t="str">
        <f t="shared" ref="H6507:H6516" si="2424">MID($H$1,(ROW()-2)*4+1,4)</f>
        <v/>
      </c>
      <c r="I6507" t="str">
        <f t="shared" si="2423"/>
        <v/>
      </c>
      <c r="J6507" t="s">
        <v>5595</v>
      </c>
      <c r="K6507" t="str">
        <f t="shared" si="2411"/>
        <v>B9F50000</v>
      </c>
      <c r="L6507" t="str">
        <f t="shared" si="2412"/>
        <v>C0680D00</v>
      </c>
      <c r="M6507" t="str">
        <f t="shared" si="2413"/>
        <v>B9F50000C0680D00</v>
      </c>
      <c r="N6507" t="str">
        <f t="shared" si="2414"/>
        <v>B9F5=豕</v>
      </c>
      <c r="P6507" s="2" t="s">
        <v>16121</v>
      </c>
      <c r="Q6507" s="2" t="s">
        <v>21344</v>
      </c>
      <c r="R6507" t="str">
        <f t="shared" si="2415"/>
        <v>DEF2=蜣</v>
      </c>
    </row>
    <row r="6508" spans="1:18">
      <c r="A6508" s="2" t="s">
        <v>21979</v>
      </c>
      <c r="B6508" s="2" t="s">
        <v>21980</v>
      </c>
      <c r="C6508">
        <f t="shared" si="2422"/>
        <v>6996</v>
      </c>
      <c r="D6508">
        <f t="shared" si="2406"/>
        <v>6740</v>
      </c>
      <c r="E6508">
        <f t="shared" si="2407"/>
        <v>6736</v>
      </c>
      <c r="F6508">
        <f t="shared" si="2408"/>
        <v>862464</v>
      </c>
      <c r="G6508" t="str">
        <f t="shared" si="2409"/>
        <v>000D6900</v>
      </c>
      <c r="H6508" t="str">
        <f t="shared" si="2424"/>
        <v/>
      </c>
      <c r="I6508" t="str">
        <f t="shared" si="2423"/>
        <v/>
      </c>
      <c r="J6508" t="s">
        <v>5931</v>
      </c>
      <c r="K6508" t="str">
        <f t="shared" si="2411"/>
        <v>BAF50000</v>
      </c>
      <c r="L6508" t="str">
        <f t="shared" si="2412"/>
        <v>00690D00</v>
      </c>
      <c r="M6508" t="str">
        <f t="shared" si="2413"/>
        <v>BAF5000000690D00</v>
      </c>
      <c r="N6508" t="str">
        <f t="shared" si="2414"/>
        <v>BAF5=鹾</v>
      </c>
      <c r="P6508" s="2" t="s">
        <v>2755</v>
      </c>
      <c r="Q6508" s="2" t="s">
        <v>2756</v>
      </c>
      <c r="R6508" t="str">
        <f t="shared" si="2415"/>
        <v>DFF2=蜻</v>
      </c>
    </row>
    <row r="6509" spans="1:18">
      <c r="A6509" s="2" t="s">
        <v>21981</v>
      </c>
      <c r="B6509" s="2" t="s">
        <v>21982</v>
      </c>
      <c r="C6509">
        <f t="shared" si="2422"/>
        <v>6997</v>
      </c>
      <c r="D6509">
        <f t="shared" si="2406"/>
        <v>6741</v>
      </c>
      <c r="E6509">
        <f t="shared" si="2407"/>
        <v>6736</v>
      </c>
      <c r="F6509">
        <f t="shared" si="2408"/>
        <v>862528</v>
      </c>
      <c r="G6509" t="str">
        <f t="shared" si="2409"/>
        <v>000D6940</v>
      </c>
      <c r="H6509" t="str">
        <f t="shared" si="2424"/>
        <v/>
      </c>
      <c r="I6509" t="str">
        <f t="shared" si="2423"/>
        <v/>
      </c>
      <c r="J6509" t="s">
        <v>6262</v>
      </c>
      <c r="K6509" t="str">
        <f t="shared" si="2411"/>
        <v>BBF50000</v>
      </c>
      <c r="L6509" t="str">
        <f t="shared" si="2412"/>
        <v>40690D00</v>
      </c>
      <c r="M6509" t="str">
        <f t="shared" si="2413"/>
        <v>BBF5000040690D00</v>
      </c>
      <c r="N6509" t="str">
        <f t="shared" si="2414"/>
        <v>BBF5=趸</v>
      </c>
      <c r="P6509" s="2" t="s">
        <v>16683</v>
      </c>
      <c r="Q6509" s="2" t="s">
        <v>21349</v>
      </c>
      <c r="R6509" t="str">
        <f t="shared" si="2415"/>
        <v>E0F2=蜞</v>
      </c>
    </row>
    <row r="6510" spans="1:18">
      <c r="A6510" s="2" t="s">
        <v>21983</v>
      </c>
      <c r="B6510" s="2" t="s">
        <v>21984</v>
      </c>
      <c r="C6510">
        <f t="shared" si="2422"/>
        <v>6998</v>
      </c>
      <c r="D6510">
        <f t="shared" si="2406"/>
        <v>6742</v>
      </c>
      <c r="E6510">
        <f t="shared" si="2407"/>
        <v>6736</v>
      </c>
      <c r="F6510">
        <f t="shared" si="2408"/>
        <v>862592</v>
      </c>
      <c r="G6510" t="str">
        <f t="shared" si="2409"/>
        <v>000D6980</v>
      </c>
      <c r="H6510" t="str">
        <f t="shared" si="2424"/>
        <v/>
      </c>
      <c r="I6510" t="str">
        <f t="shared" si="2423"/>
        <v/>
      </c>
      <c r="J6510" t="s">
        <v>6590</v>
      </c>
      <c r="K6510" t="str">
        <f t="shared" si="2411"/>
        <v>BCF50000</v>
      </c>
      <c r="L6510" t="str">
        <f t="shared" si="2412"/>
        <v>80690D00</v>
      </c>
      <c r="M6510" t="str">
        <f t="shared" si="2413"/>
        <v>BCF5000080690D00</v>
      </c>
      <c r="N6510" t="str">
        <f t="shared" si="2414"/>
        <v>BCF5=跫</v>
      </c>
      <c r="P6510" s="2" t="s">
        <v>2761</v>
      </c>
      <c r="Q6510" s="2" t="s">
        <v>2762</v>
      </c>
      <c r="R6510" t="str">
        <f t="shared" si="2415"/>
        <v>E1F2=蜥</v>
      </c>
    </row>
    <row r="6511" spans="1:18">
      <c r="A6511" s="2" t="s">
        <v>21985</v>
      </c>
      <c r="B6511" s="2" t="s">
        <v>21986</v>
      </c>
      <c r="C6511">
        <f t="shared" si="2422"/>
        <v>6999</v>
      </c>
      <c r="D6511">
        <f t="shared" si="2406"/>
        <v>6743</v>
      </c>
      <c r="E6511">
        <f t="shared" si="2407"/>
        <v>6736</v>
      </c>
      <c r="F6511">
        <f t="shared" si="2408"/>
        <v>862656</v>
      </c>
      <c r="G6511" t="str">
        <f t="shared" si="2409"/>
        <v>000D69C0</v>
      </c>
      <c r="H6511" t="str">
        <f t="shared" si="2424"/>
        <v/>
      </c>
      <c r="I6511" t="str">
        <f t="shared" ref="I6511:I6520" si="2425">MID($I$1,(ROW()-2)*4+1,4)</f>
        <v/>
      </c>
      <c r="J6511" t="s">
        <v>6925</v>
      </c>
      <c r="K6511" t="str">
        <f t="shared" si="2411"/>
        <v>BDF50000</v>
      </c>
      <c r="L6511" t="str">
        <f t="shared" si="2412"/>
        <v>C0690D00</v>
      </c>
      <c r="M6511" t="str">
        <f t="shared" si="2413"/>
        <v>BDF50000C0690D00</v>
      </c>
      <c r="N6511" t="str">
        <f t="shared" si="2414"/>
        <v>BDF5=踅</v>
      </c>
      <c r="P6511" s="2" t="s">
        <v>17236</v>
      </c>
      <c r="Q6511" s="2" t="s">
        <v>21354</v>
      </c>
      <c r="R6511" t="str">
        <f t="shared" si="2415"/>
        <v>E2F2=蜮</v>
      </c>
    </row>
    <row r="6512" spans="1:18">
      <c r="A6512" s="2" t="s">
        <v>21987</v>
      </c>
      <c r="B6512" s="2" t="s">
        <v>21988</v>
      </c>
      <c r="C6512">
        <f t="shared" si="2422"/>
        <v>7000</v>
      </c>
      <c r="D6512">
        <f t="shared" si="2406"/>
        <v>6744</v>
      </c>
      <c r="E6512">
        <f t="shared" si="2407"/>
        <v>6736</v>
      </c>
      <c r="F6512">
        <f t="shared" si="2408"/>
        <v>862720</v>
      </c>
      <c r="G6512" t="str">
        <f t="shared" si="2409"/>
        <v>000D6A00</v>
      </c>
      <c r="H6512" t="str">
        <f t="shared" si="2424"/>
        <v/>
      </c>
      <c r="I6512" t="str">
        <f t="shared" si="2425"/>
        <v/>
      </c>
      <c r="J6512" t="s">
        <v>7251</v>
      </c>
      <c r="K6512" t="str">
        <f t="shared" si="2411"/>
        <v>BEF50000</v>
      </c>
      <c r="L6512" t="str">
        <f t="shared" si="2412"/>
        <v>006A0D00</v>
      </c>
      <c r="M6512" t="str">
        <f t="shared" si="2413"/>
        <v>BEF50000006A0D00</v>
      </c>
      <c r="N6512" t="str">
        <f t="shared" si="2414"/>
        <v>BEF5=蹙</v>
      </c>
      <c r="P6512" s="2" t="s">
        <v>17512</v>
      </c>
      <c r="Q6512" s="2" t="s">
        <v>21357</v>
      </c>
      <c r="R6512" t="str">
        <f t="shared" si="2415"/>
        <v>E3F2=蜚</v>
      </c>
    </row>
    <row r="6513" spans="1:18">
      <c r="A6513" s="2" t="s">
        <v>21989</v>
      </c>
      <c r="B6513" s="2" t="s">
        <v>21990</v>
      </c>
      <c r="C6513">
        <f t="shared" si="2422"/>
        <v>7001</v>
      </c>
      <c r="D6513">
        <f t="shared" si="2406"/>
        <v>6745</v>
      </c>
      <c r="E6513">
        <f t="shared" si="2407"/>
        <v>6736</v>
      </c>
      <c r="F6513">
        <f t="shared" si="2408"/>
        <v>862784</v>
      </c>
      <c r="G6513" t="str">
        <f t="shared" si="2409"/>
        <v>000D6A40</v>
      </c>
      <c r="H6513" t="str">
        <f t="shared" si="2424"/>
        <v/>
      </c>
      <c r="I6513" t="str">
        <f t="shared" si="2425"/>
        <v/>
      </c>
      <c r="J6513" t="s">
        <v>7572</v>
      </c>
      <c r="K6513" t="str">
        <f t="shared" si="2411"/>
        <v>BFF50000</v>
      </c>
      <c r="L6513" t="str">
        <f t="shared" si="2412"/>
        <v>406A0D00</v>
      </c>
      <c r="M6513" t="str">
        <f t="shared" si="2413"/>
        <v>BFF50000406A0D00</v>
      </c>
      <c r="N6513" t="str">
        <f t="shared" si="2414"/>
        <v>BFF5=蹩</v>
      </c>
      <c r="P6513" s="2" t="s">
        <v>17784</v>
      </c>
      <c r="Q6513" s="2" t="s">
        <v>21360</v>
      </c>
      <c r="R6513" t="str">
        <f t="shared" si="2415"/>
        <v>E4F2=蜾</v>
      </c>
    </row>
    <row r="6514" spans="1:18">
      <c r="A6514" s="2" t="s">
        <v>21991</v>
      </c>
      <c r="B6514" s="2" t="s">
        <v>21992</v>
      </c>
      <c r="C6514">
        <f t="shared" si="2422"/>
        <v>7002</v>
      </c>
      <c r="D6514">
        <f t="shared" si="2406"/>
        <v>6746</v>
      </c>
      <c r="E6514">
        <f t="shared" si="2407"/>
        <v>6736</v>
      </c>
      <c r="F6514">
        <f t="shared" si="2408"/>
        <v>862848</v>
      </c>
      <c r="G6514" t="str">
        <f t="shared" si="2409"/>
        <v>000D6A80</v>
      </c>
      <c r="H6514" t="str">
        <f t="shared" si="2424"/>
        <v/>
      </c>
      <c r="I6514" t="str">
        <f t="shared" si="2425"/>
        <v/>
      </c>
      <c r="J6514" t="s">
        <v>7893</v>
      </c>
      <c r="K6514" t="str">
        <f t="shared" si="2411"/>
        <v>C0F50000</v>
      </c>
      <c r="L6514" t="str">
        <f t="shared" si="2412"/>
        <v>806A0D00</v>
      </c>
      <c r="M6514" t="str">
        <f t="shared" si="2413"/>
        <v>C0F50000806A0D00</v>
      </c>
      <c r="N6514" t="str">
        <f t="shared" si="2414"/>
        <v>C0F5=趵</v>
      </c>
      <c r="P6514" s="2" t="s">
        <v>18056</v>
      </c>
      <c r="Q6514" s="2" t="s">
        <v>21363</v>
      </c>
      <c r="R6514" t="str">
        <f t="shared" si="2415"/>
        <v>E5F2=蝈</v>
      </c>
    </row>
    <row r="6515" spans="1:18">
      <c r="A6515" s="2" t="s">
        <v>21993</v>
      </c>
      <c r="B6515" s="2" t="s">
        <v>21994</v>
      </c>
      <c r="C6515">
        <f t="shared" si="2422"/>
        <v>7003</v>
      </c>
      <c r="D6515">
        <f t="shared" si="2406"/>
        <v>6747</v>
      </c>
      <c r="E6515">
        <f t="shared" si="2407"/>
        <v>6736</v>
      </c>
      <c r="F6515">
        <f t="shared" si="2408"/>
        <v>862912</v>
      </c>
      <c r="G6515" t="str">
        <f t="shared" si="2409"/>
        <v>000D6AC0</v>
      </c>
      <c r="H6515" t="str">
        <f t="shared" si="2424"/>
        <v/>
      </c>
      <c r="I6515" t="str">
        <f t="shared" si="2425"/>
        <v/>
      </c>
      <c r="J6515" t="s">
        <v>8206</v>
      </c>
      <c r="K6515" t="str">
        <f t="shared" si="2411"/>
        <v>C1F50000</v>
      </c>
      <c r="L6515" t="str">
        <f t="shared" si="2412"/>
        <v>C06A0D00</v>
      </c>
      <c r="M6515" t="str">
        <f t="shared" si="2413"/>
        <v>C1F50000C06A0D00</v>
      </c>
      <c r="N6515" t="str">
        <f t="shared" si="2414"/>
        <v>C1F5=趿</v>
      </c>
      <c r="P6515" s="2" t="s">
        <v>2767</v>
      </c>
      <c r="Q6515" s="2" t="s">
        <v>2768</v>
      </c>
      <c r="R6515" t="str">
        <f t="shared" si="2415"/>
        <v>E6F2=蜴</v>
      </c>
    </row>
    <row r="6516" spans="1:18">
      <c r="A6516" s="2" t="s">
        <v>21995</v>
      </c>
      <c r="B6516" s="2" t="s">
        <v>21996</v>
      </c>
      <c r="C6516">
        <f t="shared" si="2422"/>
        <v>7004</v>
      </c>
      <c r="D6516">
        <f t="shared" si="2406"/>
        <v>6748</v>
      </c>
      <c r="E6516">
        <f t="shared" si="2407"/>
        <v>6736</v>
      </c>
      <c r="F6516">
        <f t="shared" si="2408"/>
        <v>862976</v>
      </c>
      <c r="G6516" t="str">
        <f t="shared" si="2409"/>
        <v>000D6B00</v>
      </c>
      <c r="H6516" t="str">
        <f t="shared" si="2424"/>
        <v/>
      </c>
      <c r="I6516" t="str">
        <f t="shared" si="2425"/>
        <v/>
      </c>
      <c r="J6516" t="s">
        <v>8525</v>
      </c>
      <c r="K6516" t="str">
        <f t="shared" si="2411"/>
        <v>C2F50000</v>
      </c>
      <c r="L6516" t="str">
        <f t="shared" si="2412"/>
        <v>006B0D00</v>
      </c>
      <c r="M6516" t="str">
        <f t="shared" si="2413"/>
        <v>C2F50000006B0D00</v>
      </c>
      <c r="N6516" t="str">
        <f t="shared" si="2414"/>
        <v>C2F5=趼</v>
      </c>
      <c r="P6516" s="2" t="s">
        <v>18592</v>
      </c>
      <c r="Q6516" s="2" t="s">
        <v>21368</v>
      </c>
      <c r="R6516" t="str">
        <f t="shared" si="2415"/>
        <v>E7F2=蜱</v>
      </c>
    </row>
    <row r="6517" spans="1:18">
      <c r="A6517" s="2" t="s">
        <v>21997</v>
      </c>
      <c r="B6517" s="2" t="s">
        <v>21998</v>
      </c>
      <c r="C6517">
        <f t="shared" si="2422"/>
        <v>7005</v>
      </c>
      <c r="D6517">
        <f t="shared" si="2406"/>
        <v>6749</v>
      </c>
      <c r="E6517">
        <f t="shared" si="2407"/>
        <v>6736</v>
      </c>
      <c r="F6517">
        <f t="shared" si="2408"/>
        <v>863040</v>
      </c>
      <c r="G6517" t="str">
        <f t="shared" si="2409"/>
        <v>000D6B40</v>
      </c>
      <c r="H6517" t="str">
        <f t="shared" ref="H6517:H6526" si="2426">MID($H$1,(ROW()-2)*4+1,4)</f>
        <v/>
      </c>
      <c r="I6517" t="str">
        <f t="shared" si="2425"/>
        <v/>
      </c>
      <c r="J6517" t="s">
        <v>8846</v>
      </c>
      <c r="K6517" t="str">
        <f t="shared" si="2411"/>
        <v>C3F50000</v>
      </c>
      <c r="L6517" t="str">
        <f t="shared" si="2412"/>
        <v>406B0D00</v>
      </c>
      <c r="M6517" t="str">
        <f t="shared" si="2413"/>
        <v>C3F50000406B0D00</v>
      </c>
      <c r="N6517" t="str">
        <f t="shared" si="2414"/>
        <v>C3F5=趺</v>
      </c>
      <c r="P6517" s="2" t="s">
        <v>18856</v>
      </c>
      <c r="Q6517" s="2" t="s">
        <v>21371</v>
      </c>
      <c r="R6517" t="str">
        <f t="shared" si="2415"/>
        <v>E8F2=蜩</v>
      </c>
    </row>
    <row r="6518" spans="1:18">
      <c r="A6518" s="2" t="s">
        <v>21999</v>
      </c>
      <c r="B6518" s="2" t="s">
        <v>22000</v>
      </c>
      <c r="C6518">
        <f t="shared" si="2422"/>
        <v>7006</v>
      </c>
      <c r="D6518">
        <f t="shared" si="2406"/>
        <v>6750</v>
      </c>
      <c r="E6518">
        <f t="shared" si="2407"/>
        <v>6736</v>
      </c>
      <c r="F6518">
        <f t="shared" si="2408"/>
        <v>863104</v>
      </c>
      <c r="G6518" t="str">
        <f t="shared" si="2409"/>
        <v>000D6B80</v>
      </c>
      <c r="H6518" t="str">
        <f t="shared" si="2426"/>
        <v/>
      </c>
      <c r="I6518" t="str">
        <f t="shared" si="2425"/>
        <v/>
      </c>
      <c r="J6518" t="s">
        <v>9158</v>
      </c>
      <c r="K6518" t="str">
        <f t="shared" si="2411"/>
        <v>C4F50000</v>
      </c>
      <c r="L6518" t="str">
        <f t="shared" si="2412"/>
        <v>806B0D00</v>
      </c>
      <c r="M6518" t="str">
        <f t="shared" si="2413"/>
        <v>C4F50000806B0D00</v>
      </c>
      <c r="N6518" t="str">
        <f t="shared" si="2414"/>
        <v>C4F5=跄</v>
      </c>
      <c r="P6518" s="2" t="s">
        <v>19118</v>
      </c>
      <c r="Q6518" s="2" t="s">
        <v>21374</v>
      </c>
      <c r="R6518" t="str">
        <f t="shared" si="2415"/>
        <v>E9F2=蜷</v>
      </c>
    </row>
    <row r="6519" spans="1:18">
      <c r="A6519" s="2" t="s">
        <v>22001</v>
      </c>
      <c r="B6519" s="2" t="s">
        <v>22002</v>
      </c>
      <c r="C6519">
        <f t="shared" si="2422"/>
        <v>7007</v>
      </c>
      <c r="D6519">
        <f t="shared" si="2406"/>
        <v>6751</v>
      </c>
      <c r="E6519">
        <f t="shared" si="2407"/>
        <v>6736</v>
      </c>
      <c r="F6519">
        <f t="shared" si="2408"/>
        <v>863168</v>
      </c>
      <c r="G6519" t="str">
        <f t="shared" si="2409"/>
        <v>000D6BC0</v>
      </c>
      <c r="H6519" t="str">
        <f t="shared" si="2426"/>
        <v/>
      </c>
      <c r="I6519" t="str">
        <f t="shared" si="2425"/>
        <v/>
      </c>
      <c r="J6519" t="s">
        <v>9471</v>
      </c>
      <c r="K6519" t="str">
        <f t="shared" si="2411"/>
        <v>C5F50000</v>
      </c>
      <c r="L6519" t="str">
        <f t="shared" si="2412"/>
        <v>C06B0D00</v>
      </c>
      <c r="M6519" t="str">
        <f t="shared" si="2413"/>
        <v>C5F50000C06B0D00</v>
      </c>
      <c r="N6519" t="str">
        <f t="shared" si="2414"/>
        <v>C5F5=跖</v>
      </c>
      <c r="P6519" s="2" t="s">
        <v>19379</v>
      </c>
      <c r="Q6519" s="2" t="s">
        <v>21376</v>
      </c>
      <c r="R6519" t="str">
        <f t="shared" si="2415"/>
        <v>EAF2=蜿</v>
      </c>
    </row>
    <row r="6520" spans="1:18">
      <c r="A6520" s="2" t="s">
        <v>22003</v>
      </c>
      <c r="B6520" s="2" t="s">
        <v>22004</v>
      </c>
      <c r="C6520">
        <f t="shared" si="2422"/>
        <v>7008</v>
      </c>
      <c r="D6520">
        <f t="shared" si="2406"/>
        <v>6752</v>
      </c>
      <c r="E6520">
        <f t="shared" si="2407"/>
        <v>6752</v>
      </c>
      <c r="F6520">
        <f t="shared" si="2408"/>
        <v>864256</v>
      </c>
      <c r="G6520" t="str">
        <f t="shared" si="2409"/>
        <v>000D7000</v>
      </c>
      <c r="H6520" t="str">
        <f t="shared" si="2426"/>
        <v/>
      </c>
      <c r="I6520" t="str">
        <f t="shared" si="2425"/>
        <v/>
      </c>
      <c r="J6520" t="s">
        <v>9785</v>
      </c>
      <c r="K6520" t="str">
        <f t="shared" si="2411"/>
        <v>C6F50000</v>
      </c>
      <c r="L6520" t="str">
        <f t="shared" si="2412"/>
        <v>00700D00</v>
      </c>
      <c r="M6520" t="str">
        <f t="shared" si="2413"/>
        <v>C6F5000000700D00</v>
      </c>
      <c r="N6520" t="str">
        <f t="shared" si="2414"/>
        <v>C6F5=跗</v>
      </c>
      <c r="P6520" s="2" t="s">
        <v>19639</v>
      </c>
      <c r="Q6520" s="2" t="s">
        <v>21378</v>
      </c>
      <c r="R6520" t="str">
        <f t="shared" si="2415"/>
        <v>EBF2=螂</v>
      </c>
    </row>
    <row r="6521" spans="1:18">
      <c r="A6521" s="2" t="s">
        <v>22005</v>
      </c>
      <c r="B6521" s="2" t="s">
        <v>22006</v>
      </c>
      <c r="C6521">
        <f t="shared" si="2422"/>
        <v>7009</v>
      </c>
      <c r="D6521">
        <f t="shared" si="2406"/>
        <v>6753</v>
      </c>
      <c r="E6521">
        <f t="shared" si="2407"/>
        <v>6752</v>
      </c>
      <c r="F6521">
        <f t="shared" si="2408"/>
        <v>864320</v>
      </c>
      <c r="G6521" t="str">
        <f t="shared" si="2409"/>
        <v>000D7040</v>
      </c>
      <c r="H6521" t="str">
        <f t="shared" si="2426"/>
        <v/>
      </c>
      <c r="I6521" t="str">
        <f t="shared" ref="I6521:I6530" si="2427">MID($I$1,(ROW()-2)*4+1,4)</f>
        <v/>
      </c>
      <c r="J6521" t="s">
        <v>10099</v>
      </c>
      <c r="K6521" t="str">
        <f t="shared" si="2411"/>
        <v>C7F50000</v>
      </c>
      <c r="L6521" t="str">
        <f t="shared" si="2412"/>
        <v>40700D00</v>
      </c>
      <c r="M6521" t="str">
        <f t="shared" si="2413"/>
        <v>C7F5000040700D00</v>
      </c>
      <c r="N6521" t="str">
        <f t="shared" si="2414"/>
        <v>C7F5=跚</v>
      </c>
      <c r="P6521" s="2" t="s">
        <v>19896</v>
      </c>
      <c r="Q6521" s="2" t="s">
        <v>21380</v>
      </c>
      <c r="R6521" t="str">
        <f t="shared" si="2415"/>
        <v>ECF2=蜢</v>
      </c>
    </row>
    <row r="6522" spans="1:18">
      <c r="A6522" s="2" t="s">
        <v>22007</v>
      </c>
      <c r="B6522" s="2" t="s">
        <v>22008</v>
      </c>
      <c r="C6522">
        <f t="shared" si="2422"/>
        <v>7010</v>
      </c>
      <c r="D6522">
        <f t="shared" si="2406"/>
        <v>6754</v>
      </c>
      <c r="E6522">
        <f t="shared" si="2407"/>
        <v>6752</v>
      </c>
      <c r="F6522">
        <f t="shared" si="2408"/>
        <v>864384</v>
      </c>
      <c r="G6522" t="str">
        <f t="shared" si="2409"/>
        <v>000D7080</v>
      </c>
      <c r="H6522" t="str">
        <f t="shared" si="2426"/>
        <v/>
      </c>
      <c r="I6522" t="str">
        <f t="shared" si="2427"/>
        <v/>
      </c>
      <c r="J6522" t="s">
        <v>10408</v>
      </c>
      <c r="K6522" t="str">
        <f t="shared" si="2411"/>
        <v>C8F50000</v>
      </c>
      <c r="L6522" t="str">
        <f t="shared" si="2412"/>
        <v>80700D00</v>
      </c>
      <c r="M6522" t="str">
        <f t="shared" si="2413"/>
        <v>C8F5000080700D00</v>
      </c>
      <c r="N6522" t="str">
        <f t="shared" si="2414"/>
        <v>C8F5=跞</v>
      </c>
      <c r="P6522" s="2" t="s">
        <v>20152</v>
      </c>
      <c r="Q6522" s="2" t="s">
        <v>21382</v>
      </c>
      <c r="R6522" t="str">
        <f t="shared" si="2415"/>
        <v>EDF2=蝽</v>
      </c>
    </row>
    <row r="6523" spans="1:18">
      <c r="A6523" s="2" t="s">
        <v>22009</v>
      </c>
      <c r="B6523" s="2" t="s">
        <v>22010</v>
      </c>
      <c r="C6523">
        <f t="shared" si="2422"/>
        <v>7011</v>
      </c>
      <c r="D6523">
        <f t="shared" si="2406"/>
        <v>6755</v>
      </c>
      <c r="E6523">
        <f t="shared" si="2407"/>
        <v>6752</v>
      </c>
      <c r="F6523">
        <f t="shared" si="2408"/>
        <v>864448</v>
      </c>
      <c r="G6523" t="str">
        <f t="shared" si="2409"/>
        <v>000D70C0</v>
      </c>
      <c r="H6523" t="str">
        <f t="shared" si="2426"/>
        <v/>
      </c>
      <c r="I6523" t="str">
        <f t="shared" si="2427"/>
        <v/>
      </c>
      <c r="J6523" t="s">
        <v>10720</v>
      </c>
      <c r="K6523" t="str">
        <f t="shared" si="2411"/>
        <v>C9F50000</v>
      </c>
      <c r="L6523" t="str">
        <f t="shared" si="2412"/>
        <v>C0700D00</v>
      </c>
      <c r="M6523" t="str">
        <f t="shared" si="2413"/>
        <v>C9F50000C0700D00</v>
      </c>
      <c r="N6523" t="str">
        <f t="shared" si="2414"/>
        <v>C9F5=跎</v>
      </c>
      <c r="P6523" s="2" t="s">
        <v>20406</v>
      </c>
      <c r="Q6523" s="2" t="s">
        <v>21384</v>
      </c>
      <c r="R6523" t="str">
        <f t="shared" si="2415"/>
        <v>EEF2=蝾</v>
      </c>
    </row>
    <row r="6524" spans="1:18">
      <c r="A6524" s="2" t="s">
        <v>22011</v>
      </c>
      <c r="B6524" s="2" t="s">
        <v>22012</v>
      </c>
      <c r="C6524">
        <f t="shared" si="2422"/>
        <v>7012</v>
      </c>
      <c r="D6524">
        <f t="shared" si="2406"/>
        <v>6756</v>
      </c>
      <c r="E6524">
        <f t="shared" si="2407"/>
        <v>6752</v>
      </c>
      <c r="F6524">
        <f t="shared" si="2408"/>
        <v>864512</v>
      </c>
      <c r="G6524" t="str">
        <f t="shared" si="2409"/>
        <v>000D7100</v>
      </c>
      <c r="H6524" t="str">
        <f t="shared" si="2426"/>
        <v/>
      </c>
      <c r="I6524" t="str">
        <f t="shared" si="2427"/>
        <v/>
      </c>
      <c r="J6524" t="s">
        <v>11025</v>
      </c>
      <c r="K6524" t="str">
        <f t="shared" si="2411"/>
        <v>CAF50000</v>
      </c>
      <c r="L6524" t="str">
        <f t="shared" si="2412"/>
        <v>00710D00</v>
      </c>
      <c r="M6524" t="str">
        <f t="shared" si="2413"/>
        <v>CAF5000000710D00</v>
      </c>
      <c r="N6524" t="str">
        <f t="shared" si="2414"/>
        <v>CAF5=跏</v>
      </c>
      <c r="P6524" s="2" t="s">
        <v>20658</v>
      </c>
      <c r="Q6524" s="2" t="s">
        <v>21386</v>
      </c>
      <c r="R6524" t="str">
        <f t="shared" si="2415"/>
        <v>EFF2=蝻</v>
      </c>
    </row>
    <row r="6525" spans="1:18">
      <c r="A6525" s="2" t="s">
        <v>22013</v>
      </c>
      <c r="B6525" s="2" t="s">
        <v>22014</v>
      </c>
      <c r="C6525">
        <f t="shared" si="2422"/>
        <v>7013</v>
      </c>
      <c r="D6525">
        <f t="shared" si="2406"/>
        <v>6757</v>
      </c>
      <c r="E6525">
        <f t="shared" si="2407"/>
        <v>6752</v>
      </c>
      <c r="F6525">
        <f t="shared" si="2408"/>
        <v>864576</v>
      </c>
      <c r="G6525" t="str">
        <f t="shared" si="2409"/>
        <v>000D7140</v>
      </c>
      <c r="H6525" t="str">
        <f t="shared" si="2426"/>
        <v/>
      </c>
      <c r="I6525" t="str">
        <f t="shared" si="2427"/>
        <v/>
      </c>
      <c r="J6525" t="s">
        <v>11328</v>
      </c>
      <c r="K6525" t="str">
        <f t="shared" si="2411"/>
        <v>CBF50000</v>
      </c>
      <c r="L6525" t="str">
        <f t="shared" si="2412"/>
        <v>40710D00</v>
      </c>
      <c r="M6525" t="str">
        <f t="shared" si="2413"/>
        <v>CBF5000040710D00</v>
      </c>
      <c r="N6525" t="str">
        <f t="shared" si="2414"/>
        <v>CBF5=跛</v>
      </c>
      <c r="P6525" s="2" t="s">
        <v>2772</v>
      </c>
      <c r="Q6525" s="2" t="s">
        <v>2773</v>
      </c>
      <c r="R6525" t="str">
        <f t="shared" si="2415"/>
        <v>F0F2=蝠</v>
      </c>
    </row>
    <row r="6526" spans="1:18">
      <c r="A6526" s="2" t="s">
        <v>22015</v>
      </c>
      <c r="B6526" s="2" t="s">
        <v>22016</v>
      </c>
      <c r="C6526">
        <f t="shared" si="2422"/>
        <v>7014</v>
      </c>
      <c r="D6526">
        <f t="shared" si="2406"/>
        <v>6758</v>
      </c>
      <c r="E6526">
        <f t="shared" si="2407"/>
        <v>6752</v>
      </c>
      <c r="F6526">
        <f t="shared" si="2408"/>
        <v>864640</v>
      </c>
      <c r="G6526" t="str">
        <f t="shared" si="2409"/>
        <v>000D7180</v>
      </c>
      <c r="H6526" t="str">
        <f t="shared" si="2426"/>
        <v/>
      </c>
      <c r="I6526" t="str">
        <f t="shared" si="2427"/>
        <v/>
      </c>
      <c r="J6526" t="s">
        <v>11633</v>
      </c>
      <c r="K6526" t="str">
        <f t="shared" si="2411"/>
        <v>CCF50000</v>
      </c>
      <c r="L6526" t="str">
        <f t="shared" si="2412"/>
        <v>80710D00</v>
      </c>
      <c r="M6526" t="str">
        <f t="shared" si="2413"/>
        <v>CCF5000080710D00</v>
      </c>
      <c r="N6526" t="str">
        <f t="shared" si="2414"/>
        <v>CCF5=跆</v>
      </c>
      <c r="P6526" s="2" t="s">
        <v>21155</v>
      </c>
      <c r="Q6526" s="2" t="s">
        <v>21390</v>
      </c>
      <c r="R6526" t="str">
        <f t="shared" si="2415"/>
        <v>F1F2=蝰</v>
      </c>
    </row>
    <row r="6527" spans="1:18">
      <c r="A6527" s="2" t="s">
        <v>22017</v>
      </c>
      <c r="B6527" s="2" t="s">
        <v>22018</v>
      </c>
      <c r="C6527">
        <f t="shared" si="2422"/>
        <v>7015</v>
      </c>
      <c r="D6527">
        <f t="shared" si="2406"/>
        <v>6759</v>
      </c>
      <c r="E6527">
        <f t="shared" si="2407"/>
        <v>6752</v>
      </c>
      <c r="F6527">
        <f t="shared" si="2408"/>
        <v>864704</v>
      </c>
      <c r="G6527" t="str">
        <f t="shared" si="2409"/>
        <v>000D71C0</v>
      </c>
      <c r="H6527" t="str">
        <f t="shared" ref="H6527:H6536" si="2428">MID($H$1,(ROW()-2)*4+1,4)</f>
        <v/>
      </c>
      <c r="I6527" t="str">
        <f t="shared" si="2427"/>
        <v/>
      </c>
      <c r="J6527" t="s">
        <v>2297</v>
      </c>
      <c r="K6527" t="str">
        <f t="shared" si="2411"/>
        <v>CDF50000</v>
      </c>
      <c r="L6527" t="str">
        <f t="shared" si="2412"/>
        <v>C0710D00</v>
      </c>
      <c r="M6527" t="str">
        <f t="shared" si="2413"/>
        <v>CDF50000C0710D00</v>
      </c>
      <c r="N6527" t="str">
        <f t="shared" si="2414"/>
        <v>CDF5=跬</v>
      </c>
      <c r="P6527" s="2" t="s">
        <v>21395</v>
      </c>
      <c r="Q6527" s="2" t="s">
        <v>21393</v>
      </c>
      <c r="R6527" t="str">
        <f t="shared" si="2415"/>
        <v>F2F2=蝌</v>
      </c>
    </row>
    <row r="6528" spans="1:18">
      <c r="A6528" s="2" t="s">
        <v>22019</v>
      </c>
      <c r="B6528" s="2" t="s">
        <v>22020</v>
      </c>
      <c r="C6528">
        <f t="shared" si="2422"/>
        <v>7016</v>
      </c>
      <c r="D6528">
        <f t="shared" si="2406"/>
        <v>6760</v>
      </c>
      <c r="E6528">
        <f t="shared" si="2407"/>
        <v>6752</v>
      </c>
      <c r="F6528">
        <f t="shared" si="2408"/>
        <v>864768</v>
      </c>
      <c r="G6528" t="str">
        <f t="shared" si="2409"/>
        <v>000D7200</v>
      </c>
      <c r="H6528" t="str">
        <f t="shared" si="2428"/>
        <v/>
      </c>
      <c r="I6528" t="str">
        <f t="shared" si="2427"/>
        <v/>
      </c>
      <c r="J6528" t="s">
        <v>12233</v>
      </c>
      <c r="K6528" t="str">
        <f t="shared" si="2411"/>
        <v>CEF50000</v>
      </c>
      <c r="L6528" t="str">
        <f t="shared" si="2412"/>
        <v>00720D00</v>
      </c>
      <c r="M6528" t="str">
        <f t="shared" si="2413"/>
        <v>CEF5000000720D00</v>
      </c>
      <c r="N6528" t="str">
        <f t="shared" si="2414"/>
        <v>CEF5=跷</v>
      </c>
      <c r="P6528" s="2" t="s">
        <v>21637</v>
      </c>
      <c r="Q6528" s="2" t="s">
        <v>21396</v>
      </c>
      <c r="R6528" t="str">
        <f t="shared" si="2415"/>
        <v>F3F2=蝮</v>
      </c>
    </row>
    <row r="6529" spans="1:18">
      <c r="A6529" s="2" t="s">
        <v>22021</v>
      </c>
      <c r="B6529" s="2" t="s">
        <v>22022</v>
      </c>
      <c r="C6529">
        <f t="shared" si="2422"/>
        <v>7017</v>
      </c>
      <c r="D6529">
        <f t="shared" si="2406"/>
        <v>6761</v>
      </c>
      <c r="E6529">
        <f t="shared" si="2407"/>
        <v>6752</v>
      </c>
      <c r="F6529">
        <f t="shared" si="2408"/>
        <v>864832</v>
      </c>
      <c r="G6529" t="str">
        <f t="shared" si="2409"/>
        <v>000D7240</v>
      </c>
      <c r="H6529" t="str">
        <f t="shared" si="2428"/>
        <v/>
      </c>
      <c r="I6529" t="str">
        <f t="shared" si="2427"/>
        <v/>
      </c>
      <c r="J6529" t="s">
        <v>12525</v>
      </c>
      <c r="K6529" t="str">
        <f t="shared" si="2411"/>
        <v>CFF50000</v>
      </c>
      <c r="L6529" t="str">
        <f t="shared" si="2412"/>
        <v>40720D00</v>
      </c>
      <c r="M6529" t="str">
        <f t="shared" si="2413"/>
        <v>CFF5000040720D00</v>
      </c>
      <c r="N6529" t="str">
        <f t="shared" si="2414"/>
        <v>CFF5=跸</v>
      </c>
      <c r="P6529" s="2" t="s">
        <v>21877</v>
      </c>
      <c r="Q6529" s="2" t="s">
        <v>21399</v>
      </c>
      <c r="R6529" t="str">
        <f t="shared" si="2415"/>
        <v>F4F2=螋</v>
      </c>
    </row>
    <row r="6530" spans="1:18">
      <c r="A6530" s="2" t="s">
        <v>22023</v>
      </c>
      <c r="B6530" s="2" t="s">
        <v>22024</v>
      </c>
      <c r="C6530">
        <f t="shared" si="2422"/>
        <v>7018</v>
      </c>
      <c r="D6530">
        <f t="shared" si="2406"/>
        <v>6762</v>
      </c>
      <c r="E6530">
        <f t="shared" si="2407"/>
        <v>6752</v>
      </c>
      <c r="F6530">
        <f t="shared" si="2408"/>
        <v>864896</v>
      </c>
      <c r="G6530" t="str">
        <f t="shared" si="2409"/>
        <v>000D7280</v>
      </c>
      <c r="H6530" t="str">
        <f t="shared" si="2428"/>
        <v/>
      </c>
      <c r="I6530" t="str">
        <f t="shared" si="2427"/>
        <v/>
      </c>
      <c r="J6530" t="s">
        <v>12819</v>
      </c>
      <c r="K6530" t="str">
        <f t="shared" si="2411"/>
        <v>D0F50000</v>
      </c>
      <c r="L6530" t="str">
        <f t="shared" si="2412"/>
        <v>80720D00</v>
      </c>
      <c r="M6530" t="str">
        <f t="shared" si="2413"/>
        <v>D0F5000080720D00</v>
      </c>
      <c r="N6530" t="str">
        <f t="shared" si="2414"/>
        <v>D0F5=跣</v>
      </c>
      <c r="P6530" s="2" t="s">
        <v>22025</v>
      </c>
      <c r="Q6530" s="2" t="s">
        <v>21402</v>
      </c>
      <c r="R6530" t="str">
        <f t="shared" si="2415"/>
        <v>F5F2=蝓</v>
      </c>
    </row>
    <row r="6531" spans="1:18">
      <c r="A6531" s="2" t="s">
        <v>22026</v>
      </c>
      <c r="B6531" s="2" t="s">
        <v>22027</v>
      </c>
      <c r="C6531">
        <f t="shared" si="2422"/>
        <v>7019</v>
      </c>
      <c r="D6531">
        <f t="shared" ref="D6531:D6594" si="2429">C6531-256</f>
        <v>6763</v>
      </c>
      <c r="E6531">
        <f t="shared" ref="E6531:E6594" si="2430">INT(D6531/16)*16</f>
        <v>6752</v>
      </c>
      <c r="F6531">
        <f t="shared" ref="F6531:F6594" si="2431">(D6531+E6531)*64</f>
        <v>864960</v>
      </c>
      <c r="G6531" t="str">
        <f t="shared" ref="G6531:G6594" si="2432">DEC2HEX(F6531+16384,8)</f>
        <v>000D72C0</v>
      </c>
      <c r="H6531" t="str">
        <f t="shared" si="2428"/>
        <v/>
      </c>
      <c r="I6531" t="str">
        <f t="shared" ref="I6531:I6540" si="2433">MID($I$1,(ROW()-2)*4+1,4)</f>
        <v/>
      </c>
      <c r="J6531" t="s">
        <v>13111</v>
      </c>
      <c r="K6531" t="str">
        <f t="shared" ref="K6531:K6594" si="2434">MID(J6531,3,2)&amp;MID(J6531,1,2)&amp;"0000"</f>
        <v>D1F50000</v>
      </c>
      <c r="L6531" t="str">
        <f t="shared" ref="L6531:L6594" si="2435">MID(G6531,7,2)&amp;MID(G6531,5,2)&amp;MID(G6531,3,2)&amp;MID(G6531,1,2)</f>
        <v>C0720D00</v>
      </c>
      <c r="M6531" t="str">
        <f t="shared" ref="M6531:M6594" si="2436">K6531&amp;L6531</f>
        <v>D1F50000C0720D00</v>
      </c>
      <c r="N6531" t="str">
        <f t="shared" ref="N6531:N6594" si="2437">MID(J6531,3,2)&amp;MID(J6531,1,2)&amp;"="&amp;A6531</f>
        <v>D1F5=跹</v>
      </c>
      <c r="P6531" s="2" t="s">
        <v>22028</v>
      </c>
      <c r="Q6531" s="2" t="s">
        <v>21405</v>
      </c>
      <c r="R6531" t="str">
        <f t="shared" ref="R6531:R6594" si="2438">P6531&amp;"="&amp;Q6531</f>
        <v>F6F2=蝣</v>
      </c>
    </row>
    <row r="6532" spans="1:18">
      <c r="A6532" s="2" t="s">
        <v>22029</v>
      </c>
      <c r="B6532" s="2" t="s">
        <v>22030</v>
      </c>
      <c r="C6532">
        <f t="shared" si="2422"/>
        <v>7020</v>
      </c>
      <c r="D6532">
        <f t="shared" si="2429"/>
        <v>6764</v>
      </c>
      <c r="E6532">
        <f t="shared" si="2430"/>
        <v>6752</v>
      </c>
      <c r="F6532">
        <f t="shared" si="2431"/>
        <v>865024</v>
      </c>
      <c r="G6532" t="str">
        <f t="shared" si="2432"/>
        <v>000D7300</v>
      </c>
      <c r="H6532" t="str">
        <f t="shared" si="2428"/>
        <v/>
      </c>
      <c r="I6532" t="str">
        <f t="shared" si="2433"/>
        <v/>
      </c>
      <c r="J6532" t="s">
        <v>13411</v>
      </c>
      <c r="K6532" t="str">
        <f t="shared" si="2434"/>
        <v>D2F50000</v>
      </c>
      <c r="L6532" t="str">
        <f t="shared" si="2435"/>
        <v>00730D00</v>
      </c>
      <c r="M6532" t="str">
        <f t="shared" si="2436"/>
        <v>D2F5000000730D00</v>
      </c>
      <c r="N6532" t="str">
        <f t="shared" si="2437"/>
        <v>D2F5=跻</v>
      </c>
      <c r="P6532" s="2" t="s">
        <v>22031</v>
      </c>
      <c r="Q6532" s="2" t="s">
        <v>21408</v>
      </c>
      <c r="R6532" t="str">
        <f t="shared" si="2438"/>
        <v>F7F2=蝼</v>
      </c>
    </row>
    <row r="6533" spans="1:18">
      <c r="A6533" s="2" t="s">
        <v>22032</v>
      </c>
      <c r="B6533" s="2" t="s">
        <v>22033</v>
      </c>
      <c r="C6533">
        <f t="shared" si="2422"/>
        <v>7021</v>
      </c>
      <c r="D6533">
        <f t="shared" si="2429"/>
        <v>6765</v>
      </c>
      <c r="E6533">
        <f t="shared" si="2430"/>
        <v>6752</v>
      </c>
      <c r="F6533">
        <f t="shared" si="2431"/>
        <v>865088</v>
      </c>
      <c r="G6533" t="str">
        <f t="shared" si="2432"/>
        <v>000D7340</v>
      </c>
      <c r="H6533" t="str">
        <f t="shared" si="2428"/>
        <v/>
      </c>
      <c r="I6533" t="str">
        <f t="shared" si="2433"/>
        <v/>
      </c>
      <c r="J6533" t="s">
        <v>13701</v>
      </c>
      <c r="K6533" t="str">
        <f t="shared" si="2434"/>
        <v>D3F50000</v>
      </c>
      <c r="L6533" t="str">
        <f t="shared" si="2435"/>
        <v>40730D00</v>
      </c>
      <c r="M6533" t="str">
        <f t="shared" si="2436"/>
        <v>D3F5000040730D00</v>
      </c>
      <c r="N6533" t="str">
        <f t="shared" si="2437"/>
        <v>D3F5=跤</v>
      </c>
      <c r="P6533" s="2" t="s">
        <v>22034</v>
      </c>
      <c r="Q6533" s="2" t="s">
        <v>21411</v>
      </c>
      <c r="R6533" t="str">
        <f t="shared" si="2438"/>
        <v>F8F2=蝤</v>
      </c>
    </row>
    <row r="6534" spans="1:18">
      <c r="A6534" s="2" t="s">
        <v>22035</v>
      </c>
      <c r="B6534" s="2" t="s">
        <v>22036</v>
      </c>
      <c r="C6534">
        <f t="shared" si="2422"/>
        <v>7022</v>
      </c>
      <c r="D6534">
        <f t="shared" si="2429"/>
        <v>6766</v>
      </c>
      <c r="E6534">
        <f t="shared" si="2430"/>
        <v>6752</v>
      </c>
      <c r="F6534">
        <f t="shared" si="2431"/>
        <v>865152</v>
      </c>
      <c r="G6534" t="str">
        <f t="shared" si="2432"/>
        <v>000D7380</v>
      </c>
      <c r="H6534" t="str">
        <f t="shared" si="2428"/>
        <v/>
      </c>
      <c r="I6534" t="str">
        <f t="shared" si="2433"/>
        <v/>
      </c>
      <c r="J6534" t="s">
        <v>13997</v>
      </c>
      <c r="K6534" t="str">
        <f t="shared" si="2434"/>
        <v>D4F50000</v>
      </c>
      <c r="L6534" t="str">
        <f t="shared" si="2435"/>
        <v>80730D00</v>
      </c>
      <c r="M6534" t="str">
        <f t="shared" si="2436"/>
        <v>D4F5000080730D00</v>
      </c>
      <c r="N6534" t="str">
        <f t="shared" si="2437"/>
        <v>D4F5=踉</v>
      </c>
      <c r="P6534" s="2" t="s">
        <v>22037</v>
      </c>
      <c r="Q6534" s="2" t="s">
        <v>21414</v>
      </c>
      <c r="R6534" t="str">
        <f t="shared" si="2438"/>
        <v>F9F2=蝙</v>
      </c>
    </row>
    <row r="6535" spans="1:18">
      <c r="A6535" s="2" t="s">
        <v>22038</v>
      </c>
      <c r="B6535" s="2" t="s">
        <v>22039</v>
      </c>
      <c r="C6535">
        <f t="shared" si="2422"/>
        <v>7023</v>
      </c>
      <c r="D6535">
        <f t="shared" si="2429"/>
        <v>6767</v>
      </c>
      <c r="E6535">
        <f t="shared" si="2430"/>
        <v>6752</v>
      </c>
      <c r="F6535">
        <f t="shared" si="2431"/>
        <v>865216</v>
      </c>
      <c r="G6535" t="str">
        <f t="shared" si="2432"/>
        <v>000D73C0</v>
      </c>
      <c r="H6535" t="str">
        <f t="shared" si="2428"/>
        <v/>
      </c>
      <c r="I6535" t="str">
        <f t="shared" si="2433"/>
        <v/>
      </c>
      <c r="J6535" t="s">
        <v>14281</v>
      </c>
      <c r="K6535" t="str">
        <f t="shared" si="2434"/>
        <v>D5F50000</v>
      </c>
      <c r="L6535" t="str">
        <f t="shared" si="2435"/>
        <v>C0730D00</v>
      </c>
      <c r="M6535" t="str">
        <f t="shared" si="2436"/>
        <v>D5F50000C0730D00</v>
      </c>
      <c r="N6535" t="str">
        <f t="shared" si="2437"/>
        <v>D5F5=跽</v>
      </c>
      <c r="P6535" s="2" t="s">
        <v>22040</v>
      </c>
      <c r="Q6535" s="2" t="s">
        <v>21417</v>
      </c>
      <c r="R6535" t="str">
        <f t="shared" si="2438"/>
        <v>FAF2=蝥</v>
      </c>
    </row>
    <row r="6536" spans="1:18">
      <c r="A6536" s="2" t="s">
        <v>22041</v>
      </c>
      <c r="B6536" s="2" t="s">
        <v>22042</v>
      </c>
      <c r="C6536">
        <f t="shared" si="2422"/>
        <v>7024</v>
      </c>
      <c r="D6536">
        <f t="shared" si="2429"/>
        <v>6768</v>
      </c>
      <c r="E6536">
        <f t="shared" si="2430"/>
        <v>6768</v>
      </c>
      <c r="F6536">
        <f t="shared" si="2431"/>
        <v>866304</v>
      </c>
      <c r="G6536" t="str">
        <f t="shared" si="2432"/>
        <v>000D7800</v>
      </c>
      <c r="H6536" t="str">
        <f t="shared" si="2428"/>
        <v/>
      </c>
      <c r="I6536" t="str">
        <f t="shared" si="2433"/>
        <v/>
      </c>
      <c r="J6536" t="s">
        <v>14574</v>
      </c>
      <c r="K6536" t="str">
        <f t="shared" si="2434"/>
        <v>D6F50000</v>
      </c>
      <c r="L6536" t="str">
        <f t="shared" si="2435"/>
        <v>00780D00</v>
      </c>
      <c r="M6536" t="str">
        <f t="shared" si="2436"/>
        <v>D6F5000000780D00</v>
      </c>
      <c r="N6536" t="str">
        <f t="shared" si="2437"/>
        <v>D6F5=踔</v>
      </c>
      <c r="P6536" s="2" t="s">
        <v>22043</v>
      </c>
      <c r="Q6536" s="2" t="s">
        <v>21420</v>
      </c>
      <c r="R6536" t="str">
        <f t="shared" si="2438"/>
        <v>FBF2=螓</v>
      </c>
    </row>
    <row r="6537" spans="1:18">
      <c r="A6537" s="2" t="s">
        <v>22044</v>
      </c>
      <c r="B6537" s="2" t="s">
        <v>22045</v>
      </c>
      <c r="C6537">
        <f t="shared" si="2422"/>
        <v>7025</v>
      </c>
      <c r="D6537">
        <f t="shared" si="2429"/>
        <v>6769</v>
      </c>
      <c r="E6537">
        <f t="shared" si="2430"/>
        <v>6768</v>
      </c>
      <c r="F6537">
        <f t="shared" si="2431"/>
        <v>866368</v>
      </c>
      <c r="G6537" t="str">
        <f t="shared" si="2432"/>
        <v>000D7840</v>
      </c>
      <c r="H6537" t="str">
        <f t="shared" ref="H6537:H6546" si="2439">MID($H$1,(ROW()-2)*4+1,4)</f>
        <v/>
      </c>
      <c r="I6537" t="str">
        <f t="shared" si="2433"/>
        <v/>
      </c>
      <c r="J6537" t="s">
        <v>14865</v>
      </c>
      <c r="K6537" t="str">
        <f t="shared" si="2434"/>
        <v>D7F50000</v>
      </c>
      <c r="L6537" t="str">
        <f t="shared" si="2435"/>
        <v>40780D00</v>
      </c>
      <c r="M6537" t="str">
        <f t="shared" si="2436"/>
        <v>D7F5000040780D00</v>
      </c>
      <c r="N6537" t="str">
        <f t="shared" si="2437"/>
        <v>D7F5=踝</v>
      </c>
      <c r="P6537" s="2" t="s">
        <v>2778</v>
      </c>
      <c r="Q6537" s="2" t="s">
        <v>2779</v>
      </c>
      <c r="R6537" t="str">
        <f t="shared" si="2438"/>
        <v>FCF2=螯</v>
      </c>
    </row>
    <row r="6538" spans="1:18">
      <c r="A6538" s="2" t="s">
        <v>22046</v>
      </c>
      <c r="B6538" s="2" t="s">
        <v>22047</v>
      </c>
      <c r="C6538">
        <f t="shared" si="2422"/>
        <v>7026</v>
      </c>
      <c r="D6538">
        <f t="shared" si="2429"/>
        <v>6770</v>
      </c>
      <c r="E6538">
        <f t="shared" si="2430"/>
        <v>6768</v>
      </c>
      <c r="F6538">
        <f t="shared" si="2431"/>
        <v>866432</v>
      </c>
      <c r="G6538" t="str">
        <f t="shared" si="2432"/>
        <v>000D7880</v>
      </c>
      <c r="H6538" t="str">
        <f t="shared" si="2439"/>
        <v/>
      </c>
      <c r="I6538" t="str">
        <f t="shared" si="2433"/>
        <v/>
      </c>
      <c r="J6538" t="s">
        <v>15142</v>
      </c>
      <c r="K6538" t="str">
        <f t="shared" si="2434"/>
        <v>D8F50000</v>
      </c>
      <c r="L6538" t="str">
        <f t="shared" si="2435"/>
        <v>80780D00</v>
      </c>
      <c r="M6538" t="str">
        <f t="shared" si="2436"/>
        <v>D8F5000080780D00</v>
      </c>
      <c r="N6538" t="str">
        <f t="shared" si="2437"/>
        <v>D8F5=踟</v>
      </c>
      <c r="P6538" s="2" t="s">
        <v>22048</v>
      </c>
      <c r="Q6538" s="2" t="s">
        <v>21425</v>
      </c>
      <c r="R6538" t="str">
        <f t="shared" si="2438"/>
        <v>FDF2=螨</v>
      </c>
    </row>
    <row r="6539" spans="1:18">
      <c r="A6539" s="2" t="s">
        <v>22049</v>
      </c>
      <c r="B6539" s="2" t="s">
        <v>22050</v>
      </c>
      <c r="C6539">
        <f t="shared" si="2422"/>
        <v>7027</v>
      </c>
      <c r="D6539">
        <f t="shared" si="2429"/>
        <v>6771</v>
      </c>
      <c r="E6539">
        <f t="shared" si="2430"/>
        <v>6768</v>
      </c>
      <c r="F6539">
        <f t="shared" si="2431"/>
        <v>866496</v>
      </c>
      <c r="G6539" t="str">
        <f t="shared" si="2432"/>
        <v>000D78C0</v>
      </c>
      <c r="H6539" t="str">
        <f t="shared" si="2439"/>
        <v/>
      </c>
      <c r="I6539" t="str">
        <f t="shared" si="2433"/>
        <v/>
      </c>
      <c r="J6539" t="s">
        <v>15432</v>
      </c>
      <c r="K6539" t="str">
        <f t="shared" si="2434"/>
        <v>D9F50000</v>
      </c>
      <c r="L6539" t="str">
        <f t="shared" si="2435"/>
        <v>C0780D00</v>
      </c>
      <c r="M6539" t="str">
        <f t="shared" si="2436"/>
        <v>D9F50000C0780D00</v>
      </c>
      <c r="N6539" t="str">
        <f t="shared" si="2437"/>
        <v>D9F5=踬</v>
      </c>
      <c r="P6539" s="2" t="s">
        <v>22051</v>
      </c>
      <c r="Q6539" s="2" t="s">
        <v>21428</v>
      </c>
      <c r="R6539" t="str">
        <f t="shared" si="2438"/>
        <v>FEF2=蟒</v>
      </c>
    </row>
    <row r="6540" spans="1:18">
      <c r="A6540" s="2" t="s">
        <v>22052</v>
      </c>
      <c r="B6540" s="2" t="s">
        <v>22053</v>
      </c>
      <c r="C6540">
        <f t="shared" si="2422"/>
        <v>7028</v>
      </c>
      <c r="D6540">
        <f t="shared" si="2429"/>
        <v>6772</v>
      </c>
      <c r="E6540">
        <f t="shared" si="2430"/>
        <v>6768</v>
      </c>
      <c r="F6540">
        <f t="shared" si="2431"/>
        <v>866560</v>
      </c>
      <c r="G6540" t="str">
        <f t="shared" si="2432"/>
        <v>000D7900</v>
      </c>
      <c r="H6540" t="str">
        <f t="shared" si="2439"/>
        <v/>
      </c>
      <c r="I6540" t="str">
        <f t="shared" si="2433"/>
        <v/>
      </c>
      <c r="J6540" t="s">
        <v>15721</v>
      </c>
      <c r="K6540" t="str">
        <f t="shared" si="2434"/>
        <v>DAF50000</v>
      </c>
      <c r="L6540" t="str">
        <f t="shared" si="2435"/>
        <v>00790D00</v>
      </c>
      <c r="M6540" t="str">
        <f t="shared" si="2436"/>
        <v>DAF5000000790D00</v>
      </c>
      <c r="N6540" t="str">
        <f t="shared" si="2437"/>
        <v>DAF5=踮</v>
      </c>
      <c r="P6540" s="2" t="s">
        <v>22054</v>
      </c>
      <c r="Q6540" s="2" t="s">
        <v>21431</v>
      </c>
      <c r="R6540" t="str">
        <f t="shared" si="2438"/>
        <v>A1F3=蟆</v>
      </c>
    </row>
    <row r="6541" spans="1:18">
      <c r="A6541" s="2" t="s">
        <v>22055</v>
      </c>
      <c r="B6541" s="2" t="s">
        <v>22056</v>
      </c>
      <c r="C6541">
        <f t="shared" si="2422"/>
        <v>7029</v>
      </c>
      <c r="D6541">
        <f t="shared" si="2429"/>
        <v>6773</v>
      </c>
      <c r="E6541">
        <f t="shared" si="2430"/>
        <v>6768</v>
      </c>
      <c r="F6541">
        <f t="shared" si="2431"/>
        <v>866624</v>
      </c>
      <c r="G6541" t="str">
        <f t="shared" si="2432"/>
        <v>000D7940</v>
      </c>
      <c r="H6541" t="str">
        <f t="shared" si="2439"/>
        <v/>
      </c>
      <c r="I6541" t="str">
        <f t="shared" ref="I6541:I6550" si="2440">MID($I$1,(ROW()-2)*4+1,4)</f>
        <v/>
      </c>
      <c r="J6541" t="s">
        <v>16006</v>
      </c>
      <c r="K6541" t="str">
        <f t="shared" si="2434"/>
        <v>DBF50000</v>
      </c>
      <c r="L6541" t="str">
        <f t="shared" si="2435"/>
        <v>40790D00</v>
      </c>
      <c r="M6541" t="str">
        <f t="shared" si="2436"/>
        <v>DBF5000040790D00</v>
      </c>
      <c r="N6541" t="str">
        <f t="shared" si="2437"/>
        <v>DBF5=踣</v>
      </c>
      <c r="P6541" s="2" t="s">
        <v>22057</v>
      </c>
      <c r="Q6541" s="2" t="s">
        <v>21434</v>
      </c>
      <c r="R6541" t="str">
        <f t="shared" si="2438"/>
        <v>A2F3=螈</v>
      </c>
    </row>
    <row r="6542" spans="1:18">
      <c r="A6542" s="2" t="s">
        <v>22058</v>
      </c>
      <c r="B6542" s="2" t="s">
        <v>22059</v>
      </c>
      <c r="C6542">
        <f t="shared" si="2422"/>
        <v>7030</v>
      </c>
      <c r="D6542">
        <f t="shared" si="2429"/>
        <v>6774</v>
      </c>
      <c r="E6542">
        <f t="shared" si="2430"/>
        <v>6768</v>
      </c>
      <c r="F6542">
        <f t="shared" si="2431"/>
        <v>866688</v>
      </c>
      <c r="G6542" t="str">
        <f t="shared" si="2432"/>
        <v>000D7980</v>
      </c>
      <c r="H6542" t="str">
        <f t="shared" si="2439"/>
        <v/>
      </c>
      <c r="I6542" t="str">
        <f t="shared" si="2440"/>
        <v/>
      </c>
      <c r="J6542" t="s">
        <v>16291</v>
      </c>
      <c r="K6542" t="str">
        <f t="shared" si="2434"/>
        <v>DCF50000</v>
      </c>
      <c r="L6542" t="str">
        <f t="shared" si="2435"/>
        <v>80790D00</v>
      </c>
      <c r="M6542" t="str">
        <f t="shared" si="2436"/>
        <v>DCF5000080790D00</v>
      </c>
      <c r="N6542" t="str">
        <f t="shared" si="2437"/>
        <v>DCF5=踯</v>
      </c>
      <c r="P6542" s="2" t="s">
        <v>22060</v>
      </c>
      <c r="Q6542" s="2" t="s">
        <v>21437</v>
      </c>
      <c r="R6542" t="str">
        <f t="shared" si="2438"/>
        <v>A3F3=螅</v>
      </c>
    </row>
    <row r="6543" spans="1:18">
      <c r="A6543" s="2" t="s">
        <v>22061</v>
      </c>
      <c r="B6543" s="2" t="s">
        <v>22062</v>
      </c>
      <c r="C6543">
        <f t="shared" si="2422"/>
        <v>7031</v>
      </c>
      <c r="D6543">
        <f t="shared" si="2429"/>
        <v>6775</v>
      </c>
      <c r="E6543">
        <f t="shared" si="2430"/>
        <v>6768</v>
      </c>
      <c r="F6543">
        <f t="shared" si="2431"/>
        <v>866752</v>
      </c>
      <c r="G6543" t="str">
        <f t="shared" si="2432"/>
        <v>000D79C0</v>
      </c>
      <c r="H6543" t="str">
        <f t="shared" si="2439"/>
        <v/>
      </c>
      <c r="I6543" t="str">
        <f t="shared" si="2440"/>
        <v/>
      </c>
      <c r="J6543" t="s">
        <v>16571</v>
      </c>
      <c r="K6543" t="str">
        <f t="shared" si="2434"/>
        <v>DDF50000</v>
      </c>
      <c r="L6543" t="str">
        <f t="shared" si="2435"/>
        <v>C0790D00</v>
      </c>
      <c r="M6543" t="str">
        <f t="shared" si="2436"/>
        <v>DDF50000C0790D00</v>
      </c>
      <c r="N6543" t="str">
        <f t="shared" si="2437"/>
        <v>DDF5=踺</v>
      </c>
      <c r="P6543" s="2" t="s">
        <v>22063</v>
      </c>
      <c r="Q6543" s="2" t="s">
        <v>21440</v>
      </c>
      <c r="R6543" t="str">
        <f t="shared" si="2438"/>
        <v>A4F3=螭</v>
      </c>
    </row>
    <row r="6544" spans="1:18">
      <c r="A6544" s="2" t="s">
        <v>22064</v>
      </c>
      <c r="B6544" s="2" t="s">
        <v>22065</v>
      </c>
      <c r="C6544">
        <f t="shared" si="2422"/>
        <v>7032</v>
      </c>
      <c r="D6544">
        <f t="shared" si="2429"/>
        <v>6776</v>
      </c>
      <c r="E6544">
        <f t="shared" si="2430"/>
        <v>6768</v>
      </c>
      <c r="F6544">
        <f t="shared" si="2431"/>
        <v>866816</v>
      </c>
      <c r="G6544" t="str">
        <f t="shared" si="2432"/>
        <v>000D7A00</v>
      </c>
      <c r="H6544" t="str">
        <f t="shared" si="2439"/>
        <v/>
      </c>
      <c r="I6544" t="str">
        <f t="shared" si="2440"/>
        <v/>
      </c>
      <c r="J6544" t="s">
        <v>16851</v>
      </c>
      <c r="K6544" t="str">
        <f t="shared" si="2434"/>
        <v>DEF50000</v>
      </c>
      <c r="L6544" t="str">
        <f t="shared" si="2435"/>
        <v>007A0D00</v>
      </c>
      <c r="M6544" t="str">
        <f t="shared" si="2436"/>
        <v>DEF50000007A0D00</v>
      </c>
      <c r="N6544" t="str">
        <f t="shared" si="2437"/>
        <v>DEF5=蹀</v>
      </c>
      <c r="P6544" s="2" t="s">
        <v>22066</v>
      </c>
      <c r="Q6544" s="2" t="s">
        <v>21443</v>
      </c>
      <c r="R6544" t="str">
        <f t="shared" si="2438"/>
        <v>A5F3=螗</v>
      </c>
    </row>
    <row r="6545" spans="1:18">
      <c r="A6545" s="2" t="s">
        <v>22067</v>
      </c>
      <c r="B6545" s="2" t="s">
        <v>22068</v>
      </c>
      <c r="C6545">
        <f t="shared" si="2422"/>
        <v>7033</v>
      </c>
      <c r="D6545">
        <f t="shared" si="2429"/>
        <v>6777</v>
      </c>
      <c r="E6545">
        <f t="shared" si="2430"/>
        <v>6768</v>
      </c>
      <c r="F6545">
        <f t="shared" si="2431"/>
        <v>866880</v>
      </c>
      <c r="G6545" t="str">
        <f t="shared" si="2432"/>
        <v>000D7A40</v>
      </c>
      <c r="H6545" t="str">
        <f t="shared" si="2439"/>
        <v/>
      </c>
      <c r="I6545" t="str">
        <f t="shared" si="2440"/>
        <v/>
      </c>
      <c r="J6545" t="s">
        <v>17126</v>
      </c>
      <c r="K6545" t="str">
        <f t="shared" si="2434"/>
        <v>DFF50000</v>
      </c>
      <c r="L6545" t="str">
        <f t="shared" si="2435"/>
        <v>407A0D00</v>
      </c>
      <c r="M6545" t="str">
        <f t="shared" si="2436"/>
        <v>DFF50000407A0D00</v>
      </c>
      <c r="N6545" t="str">
        <f t="shared" si="2437"/>
        <v>DFF5=踹</v>
      </c>
      <c r="P6545" s="2" t="s">
        <v>22069</v>
      </c>
      <c r="Q6545" s="2" t="s">
        <v>21446</v>
      </c>
      <c r="R6545" t="str">
        <f t="shared" si="2438"/>
        <v>A6F3=螃</v>
      </c>
    </row>
    <row r="6546" spans="1:18">
      <c r="A6546" s="2" t="s">
        <v>22070</v>
      </c>
      <c r="B6546" s="2" t="s">
        <v>22071</v>
      </c>
      <c r="C6546">
        <f t="shared" si="2422"/>
        <v>7034</v>
      </c>
      <c r="D6546">
        <f t="shared" si="2429"/>
        <v>6778</v>
      </c>
      <c r="E6546">
        <f t="shared" si="2430"/>
        <v>6768</v>
      </c>
      <c r="F6546">
        <f t="shared" si="2431"/>
        <v>866944</v>
      </c>
      <c r="G6546" t="str">
        <f t="shared" si="2432"/>
        <v>000D7A80</v>
      </c>
      <c r="H6546" t="str">
        <f t="shared" si="2439"/>
        <v/>
      </c>
      <c r="I6546" t="str">
        <f t="shared" si="2440"/>
        <v/>
      </c>
      <c r="J6546" t="s">
        <v>17402</v>
      </c>
      <c r="K6546" t="str">
        <f t="shared" si="2434"/>
        <v>E0F50000</v>
      </c>
      <c r="L6546" t="str">
        <f t="shared" si="2435"/>
        <v>807A0D00</v>
      </c>
      <c r="M6546" t="str">
        <f t="shared" si="2436"/>
        <v>E0F50000807A0D00</v>
      </c>
      <c r="N6546" t="str">
        <f t="shared" si="2437"/>
        <v>E0F5=踵</v>
      </c>
      <c r="P6546" s="2" t="s">
        <v>22072</v>
      </c>
      <c r="Q6546" s="2" t="s">
        <v>21449</v>
      </c>
      <c r="R6546" t="str">
        <f t="shared" si="2438"/>
        <v>A7F3=螫</v>
      </c>
    </row>
    <row r="6547" spans="1:18">
      <c r="A6547" s="2" t="s">
        <v>22073</v>
      </c>
      <c r="B6547" s="2" t="s">
        <v>22074</v>
      </c>
      <c r="C6547">
        <f t="shared" si="2422"/>
        <v>7035</v>
      </c>
      <c r="D6547">
        <f t="shared" si="2429"/>
        <v>6779</v>
      </c>
      <c r="E6547">
        <f t="shared" si="2430"/>
        <v>6768</v>
      </c>
      <c r="F6547">
        <f t="shared" si="2431"/>
        <v>867008</v>
      </c>
      <c r="G6547" t="str">
        <f t="shared" si="2432"/>
        <v>000D7AC0</v>
      </c>
      <c r="H6547" t="str">
        <f t="shared" ref="H6547:H6556" si="2441">MID($H$1,(ROW()-2)*4+1,4)</f>
        <v/>
      </c>
      <c r="I6547" t="str">
        <f t="shared" si="2440"/>
        <v/>
      </c>
      <c r="J6547" t="s">
        <v>17676</v>
      </c>
      <c r="K6547" t="str">
        <f t="shared" si="2434"/>
        <v>E1F50000</v>
      </c>
      <c r="L6547" t="str">
        <f t="shared" si="2435"/>
        <v>C07A0D00</v>
      </c>
      <c r="M6547" t="str">
        <f t="shared" si="2436"/>
        <v>E1F50000C07A0D00</v>
      </c>
      <c r="N6547" t="str">
        <f t="shared" si="2437"/>
        <v>E1F5=踽</v>
      </c>
      <c r="P6547" s="2" t="s">
        <v>22075</v>
      </c>
      <c r="Q6547" s="2" t="s">
        <v>21452</v>
      </c>
      <c r="R6547" t="str">
        <f t="shared" si="2438"/>
        <v>A8F3=蟥</v>
      </c>
    </row>
    <row r="6548" spans="1:18">
      <c r="A6548" s="2" t="s">
        <v>22076</v>
      </c>
      <c r="B6548" s="2" t="s">
        <v>22077</v>
      </c>
      <c r="C6548">
        <f t="shared" si="2422"/>
        <v>7036</v>
      </c>
      <c r="D6548">
        <f t="shared" si="2429"/>
        <v>6780</v>
      </c>
      <c r="E6548">
        <f t="shared" si="2430"/>
        <v>6768</v>
      </c>
      <c r="F6548">
        <f t="shared" si="2431"/>
        <v>867072</v>
      </c>
      <c r="G6548" t="str">
        <f t="shared" si="2432"/>
        <v>000D7B00</v>
      </c>
      <c r="H6548" t="str">
        <f t="shared" si="2441"/>
        <v/>
      </c>
      <c r="I6548" t="str">
        <f t="shared" si="2440"/>
        <v/>
      </c>
      <c r="J6548" t="s">
        <v>17948</v>
      </c>
      <c r="K6548" t="str">
        <f t="shared" si="2434"/>
        <v>E2F50000</v>
      </c>
      <c r="L6548" t="str">
        <f t="shared" si="2435"/>
        <v>007B0D00</v>
      </c>
      <c r="M6548" t="str">
        <f t="shared" si="2436"/>
        <v>E2F50000007B0D00</v>
      </c>
      <c r="N6548" t="str">
        <f t="shared" si="2437"/>
        <v>E2F5=踱</v>
      </c>
      <c r="P6548" s="2" t="s">
        <v>22078</v>
      </c>
      <c r="Q6548" s="2" t="s">
        <v>21455</v>
      </c>
      <c r="R6548" t="str">
        <f t="shared" si="2438"/>
        <v>A9F3=螬</v>
      </c>
    </row>
    <row r="6549" spans="1:18">
      <c r="A6549" s="2" t="s">
        <v>22079</v>
      </c>
      <c r="B6549" s="2" t="s">
        <v>22080</v>
      </c>
      <c r="C6549">
        <f t="shared" si="2422"/>
        <v>7037</v>
      </c>
      <c r="D6549">
        <f t="shared" si="2429"/>
        <v>6781</v>
      </c>
      <c r="E6549">
        <f t="shared" si="2430"/>
        <v>6768</v>
      </c>
      <c r="F6549">
        <f t="shared" si="2431"/>
        <v>867136</v>
      </c>
      <c r="G6549" t="str">
        <f t="shared" si="2432"/>
        <v>000D7B40</v>
      </c>
      <c r="H6549" t="str">
        <f t="shared" si="2441"/>
        <v/>
      </c>
      <c r="I6549" t="str">
        <f t="shared" si="2440"/>
        <v/>
      </c>
      <c r="J6549" t="s">
        <v>18218</v>
      </c>
      <c r="K6549" t="str">
        <f t="shared" si="2434"/>
        <v>E3F50000</v>
      </c>
      <c r="L6549" t="str">
        <f t="shared" si="2435"/>
        <v>407B0D00</v>
      </c>
      <c r="M6549" t="str">
        <f t="shared" si="2436"/>
        <v>E3F50000407B0D00</v>
      </c>
      <c r="N6549" t="str">
        <f t="shared" si="2437"/>
        <v>E3F5=蹉</v>
      </c>
      <c r="P6549" s="2" t="s">
        <v>22081</v>
      </c>
      <c r="Q6549" s="2" t="s">
        <v>21458</v>
      </c>
      <c r="R6549" t="str">
        <f t="shared" si="2438"/>
        <v>AAF3=螵</v>
      </c>
    </row>
    <row r="6550" spans="1:18">
      <c r="A6550" s="2" t="s">
        <v>22082</v>
      </c>
      <c r="B6550" s="2" t="s">
        <v>22083</v>
      </c>
      <c r="C6550">
        <f t="shared" si="2422"/>
        <v>7038</v>
      </c>
      <c r="D6550">
        <f t="shared" si="2429"/>
        <v>6782</v>
      </c>
      <c r="E6550">
        <f t="shared" si="2430"/>
        <v>6768</v>
      </c>
      <c r="F6550">
        <f t="shared" si="2431"/>
        <v>867200</v>
      </c>
      <c r="G6550" t="str">
        <f t="shared" si="2432"/>
        <v>000D7B80</v>
      </c>
      <c r="H6550" t="str">
        <f t="shared" si="2441"/>
        <v/>
      </c>
      <c r="I6550" t="str">
        <f t="shared" si="2440"/>
        <v/>
      </c>
      <c r="J6550" t="s">
        <v>18486</v>
      </c>
      <c r="K6550" t="str">
        <f t="shared" si="2434"/>
        <v>E4F50000</v>
      </c>
      <c r="L6550" t="str">
        <f t="shared" si="2435"/>
        <v>807B0D00</v>
      </c>
      <c r="M6550" t="str">
        <f t="shared" si="2436"/>
        <v>E4F50000807B0D00</v>
      </c>
      <c r="N6550" t="str">
        <f t="shared" si="2437"/>
        <v>E4F5=蹁</v>
      </c>
      <c r="P6550" s="2" t="s">
        <v>22084</v>
      </c>
      <c r="Q6550" s="2" t="s">
        <v>21461</v>
      </c>
      <c r="R6550" t="str">
        <f t="shared" si="2438"/>
        <v>ABF3=螳</v>
      </c>
    </row>
    <row r="6551" spans="1:18">
      <c r="A6551" s="2" t="s">
        <v>22085</v>
      </c>
      <c r="B6551" s="2" t="s">
        <v>22086</v>
      </c>
      <c r="C6551">
        <f t="shared" si="2422"/>
        <v>7039</v>
      </c>
      <c r="D6551">
        <f t="shared" si="2429"/>
        <v>6783</v>
      </c>
      <c r="E6551">
        <f t="shared" si="2430"/>
        <v>6768</v>
      </c>
      <c r="F6551">
        <f t="shared" si="2431"/>
        <v>867264</v>
      </c>
      <c r="G6551" t="str">
        <f t="shared" si="2432"/>
        <v>000D7BC0</v>
      </c>
      <c r="H6551" t="str">
        <f t="shared" si="2441"/>
        <v/>
      </c>
      <c r="I6551" t="str">
        <f t="shared" ref="I6551:I6560" si="2442">MID($I$1,(ROW()-2)*4+1,4)</f>
        <v/>
      </c>
      <c r="J6551" t="s">
        <v>18752</v>
      </c>
      <c r="K6551" t="str">
        <f t="shared" si="2434"/>
        <v>E5F50000</v>
      </c>
      <c r="L6551" t="str">
        <f t="shared" si="2435"/>
        <v>C07B0D00</v>
      </c>
      <c r="M6551" t="str">
        <f t="shared" si="2436"/>
        <v>E5F50000C07B0D00</v>
      </c>
      <c r="N6551" t="str">
        <f t="shared" si="2437"/>
        <v>E5F5=蹂</v>
      </c>
      <c r="P6551" s="2" t="s">
        <v>22087</v>
      </c>
      <c r="Q6551" s="2" t="s">
        <v>21464</v>
      </c>
      <c r="R6551" t="str">
        <f t="shared" si="2438"/>
        <v>ACF3=蟋</v>
      </c>
    </row>
    <row r="6552" spans="1:18">
      <c r="A6552" s="2" t="s">
        <v>22088</v>
      </c>
      <c r="B6552" s="2" t="s">
        <v>22089</v>
      </c>
      <c r="C6552">
        <f t="shared" si="2422"/>
        <v>7040</v>
      </c>
      <c r="D6552">
        <f t="shared" si="2429"/>
        <v>6784</v>
      </c>
      <c r="E6552">
        <f t="shared" si="2430"/>
        <v>6784</v>
      </c>
      <c r="F6552">
        <f t="shared" si="2431"/>
        <v>868352</v>
      </c>
      <c r="G6552" t="str">
        <f t="shared" si="2432"/>
        <v>000D8000</v>
      </c>
      <c r="H6552" t="str">
        <f t="shared" si="2441"/>
        <v/>
      </c>
      <c r="I6552" t="str">
        <f t="shared" si="2442"/>
        <v/>
      </c>
      <c r="J6552" t="s">
        <v>19014</v>
      </c>
      <c r="K6552" t="str">
        <f t="shared" si="2434"/>
        <v>E6F50000</v>
      </c>
      <c r="L6552" t="str">
        <f t="shared" si="2435"/>
        <v>00800D00</v>
      </c>
      <c r="M6552" t="str">
        <f t="shared" si="2436"/>
        <v>E6F5000000800D00</v>
      </c>
      <c r="N6552" t="str">
        <f t="shared" si="2437"/>
        <v>E6F5=蹑</v>
      </c>
      <c r="P6552" s="2" t="s">
        <v>22090</v>
      </c>
      <c r="Q6552" s="2" t="s">
        <v>21467</v>
      </c>
      <c r="R6552" t="str">
        <f t="shared" si="2438"/>
        <v>ADF3=蟓</v>
      </c>
    </row>
    <row r="6553" spans="1:18">
      <c r="A6553" s="2" t="s">
        <v>22091</v>
      </c>
      <c r="B6553" s="2" t="s">
        <v>22092</v>
      </c>
      <c r="C6553">
        <f t="shared" si="2422"/>
        <v>7041</v>
      </c>
      <c r="D6553">
        <f t="shared" si="2429"/>
        <v>6785</v>
      </c>
      <c r="E6553">
        <f t="shared" si="2430"/>
        <v>6784</v>
      </c>
      <c r="F6553">
        <f t="shared" si="2431"/>
        <v>868416</v>
      </c>
      <c r="G6553" t="str">
        <f t="shared" si="2432"/>
        <v>000D8040</v>
      </c>
      <c r="H6553" t="str">
        <f t="shared" si="2441"/>
        <v/>
      </c>
      <c r="I6553" t="str">
        <f t="shared" si="2442"/>
        <v/>
      </c>
      <c r="J6553" t="s">
        <v>19277</v>
      </c>
      <c r="K6553" t="str">
        <f t="shared" si="2434"/>
        <v>E7F50000</v>
      </c>
      <c r="L6553" t="str">
        <f t="shared" si="2435"/>
        <v>40800D00</v>
      </c>
      <c r="M6553" t="str">
        <f t="shared" si="2436"/>
        <v>E7F5000040800D00</v>
      </c>
      <c r="N6553" t="str">
        <f t="shared" si="2437"/>
        <v>E7F5=蹒</v>
      </c>
      <c r="P6553" s="2" t="s">
        <v>22093</v>
      </c>
      <c r="Q6553" s="2" t="s">
        <v>21470</v>
      </c>
      <c r="R6553" t="str">
        <f t="shared" si="2438"/>
        <v>AEF3=螽</v>
      </c>
    </row>
    <row r="6554" spans="1:18">
      <c r="A6554" s="2" t="s">
        <v>22094</v>
      </c>
      <c r="B6554" s="2" t="s">
        <v>22095</v>
      </c>
      <c r="C6554">
        <f t="shared" si="2422"/>
        <v>7042</v>
      </c>
      <c r="D6554">
        <f t="shared" si="2429"/>
        <v>6786</v>
      </c>
      <c r="E6554">
        <f t="shared" si="2430"/>
        <v>6784</v>
      </c>
      <c r="F6554">
        <f t="shared" si="2431"/>
        <v>868480</v>
      </c>
      <c r="G6554" t="str">
        <f t="shared" si="2432"/>
        <v>000D8080</v>
      </c>
      <c r="H6554" t="str">
        <f t="shared" si="2441"/>
        <v/>
      </c>
      <c r="I6554" t="str">
        <f t="shared" si="2442"/>
        <v/>
      </c>
      <c r="J6554" t="s">
        <v>19537</v>
      </c>
      <c r="K6554" t="str">
        <f t="shared" si="2434"/>
        <v>E8F50000</v>
      </c>
      <c r="L6554" t="str">
        <f t="shared" si="2435"/>
        <v>80800D00</v>
      </c>
      <c r="M6554" t="str">
        <f t="shared" si="2436"/>
        <v>E8F5000080800D00</v>
      </c>
      <c r="N6554" t="str">
        <f t="shared" si="2437"/>
        <v>E8F5=蹊</v>
      </c>
      <c r="P6554" s="2" t="s">
        <v>22096</v>
      </c>
      <c r="Q6554" s="2" t="s">
        <v>21473</v>
      </c>
      <c r="R6554" t="str">
        <f t="shared" si="2438"/>
        <v>AFF3=蟑</v>
      </c>
    </row>
    <row r="6555" spans="1:18">
      <c r="A6555" s="2" t="s">
        <v>22097</v>
      </c>
      <c r="B6555" s="2" t="s">
        <v>22098</v>
      </c>
      <c r="C6555">
        <f t="shared" si="2422"/>
        <v>7043</v>
      </c>
      <c r="D6555">
        <f t="shared" si="2429"/>
        <v>6787</v>
      </c>
      <c r="E6555">
        <f t="shared" si="2430"/>
        <v>6784</v>
      </c>
      <c r="F6555">
        <f t="shared" si="2431"/>
        <v>868544</v>
      </c>
      <c r="G6555" t="str">
        <f t="shared" si="2432"/>
        <v>000D80C0</v>
      </c>
      <c r="H6555" t="str">
        <f t="shared" si="2441"/>
        <v/>
      </c>
      <c r="I6555" t="str">
        <f t="shared" si="2442"/>
        <v/>
      </c>
      <c r="J6555" t="s">
        <v>19795</v>
      </c>
      <c r="K6555" t="str">
        <f t="shared" si="2434"/>
        <v>E9F50000</v>
      </c>
      <c r="L6555" t="str">
        <f t="shared" si="2435"/>
        <v>C0800D00</v>
      </c>
      <c r="M6555" t="str">
        <f t="shared" si="2436"/>
        <v>E9F50000C0800D00</v>
      </c>
      <c r="N6555" t="str">
        <f t="shared" si="2437"/>
        <v>E9F5=蹰</v>
      </c>
      <c r="P6555" s="2" t="s">
        <v>919</v>
      </c>
      <c r="Q6555" s="2" t="s">
        <v>21476</v>
      </c>
      <c r="R6555" t="str">
        <f t="shared" si="2438"/>
        <v>B0F3=蟀</v>
      </c>
    </row>
    <row r="6556" spans="1:18">
      <c r="A6556" s="2" t="s">
        <v>22099</v>
      </c>
      <c r="B6556" s="2" t="s">
        <v>22100</v>
      </c>
      <c r="C6556">
        <f t="shared" si="2422"/>
        <v>7044</v>
      </c>
      <c r="D6556">
        <f t="shared" si="2429"/>
        <v>6788</v>
      </c>
      <c r="E6556">
        <f t="shared" si="2430"/>
        <v>6784</v>
      </c>
      <c r="F6556">
        <f t="shared" si="2431"/>
        <v>868608</v>
      </c>
      <c r="G6556" t="str">
        <f t="shared" si="2432"/>
        <v>000D8100</v>
      </c>
      <c r="H6556" t="str">
        <f t="shared" si="2441"/>
        <v/>
      </c>
      <c r="I6556" t="str">
        <f t="shared" si="2442"/>
        <v/>
      </c>
      <c r="J6556" t="s">
        <v>20052</v>
      </c>
      <c r="K6556" t="str">
        <f t="shared" si="2434"/>
        <v>EAF50000</v>
      </c>
      <c r="L6556" t="str">
        <f t="shared" si="2435"/>
        <v>00810D00</v>
      </c>
      <c r="M6556" t="str">
        <f t="shared" si="2436"/>
        <v>EAF5000000810D00</v>
      </c>
      <c r="N6556" t="str">
        <f t="shared" si="2437"/>
        <v>EAF5=蹶</v>
      </c>
      <c r="P6556" s="2" t="s">
        <v>1457</v>
      </c>
      <c r="Q6556" s="2" t="s">
        <v>21478</v>
      </c>
      <c r="R6556" t="str">
        <f t="shared" si="2438"/>
        <v>B1F3=蟊</v>
      </c>
    </row>
    <row r="6557" spans="1:18">
      <c r="A6557" s="2" t="s">
        <v>22101</v>
      </c>
      <c r="B6557" s="2" t="s">
        <v>22102</v>
      </c>
      <c r="C6557">
        <f t="shared" si="2422"/>
        <v>7045</v>
      </c>
      <c r="D6557">
        <f t="shared" si="2429"/>
        <v>6789</v>
      </c>
      <c r="E6557">
        <f t="shared" si="2430"/>
        <v>6784</v>
      </c>
      <c r="F6557">
        <f t="shared" si="2431"/>
        <v>868672</v>
      </c>
      <c r="G6557" t="str">
        <f t="shared" si="2432"/>
        <v>000D8140</v>
      </c>
      <c r="H6557" t="str">
        <f t="shared" ref="H6557:H6566" si="2443">MID($H$1,(ROW()-2)*4+1,4)</f>
        <v/>
      </c>
      <c r="I6557" t="str">
        <f t="shared" si="2442"/>
        <v/>
      </c>
      <c r="J6557" t="s">
        <v>20307</v>
      </c>
      <c r="K6557" t="str">
        <f t="shared" si="2434"/>
        <v>EBF50000</v>
      </c>
      <c r="L6557" t="str">
        <f t="shared" si="2435"/>
        <v>40810D00</v>
      </c>
      <c r="M6557" t="str">
        <f t="shared" si="2436"/>
        <v>EBF5000040810D00</v>
      </c>
      <c r="N6557" t="str">
        <f t="shared" si="2437"/>
        <v>EBF5=蹼</v>
      </c>
      <c r="P6557" s="2" t="s">
        <v>2000</v>
      </c>
      <c r="Q6557" s="2" t="s">
        <v>21480</v>
      </c>
      <c r="R6557" t="str">
        <f t="shared" si="2438"/>
        <v>B2F3=蟛</v>
      </c>
    </row>
    <row r="6558" spans="1:18">
      <c r="A6558" s="2" t="s">
        <v>22103</v>
      </c>
      <c r="B6558" s="2" t="s">
        <v>22104</v>
      </c>
      <c r="C6558">
        <f t="shared" si="2422"/>
        <v>7046</v>
      </c>
      <c r="D6558">
        <f t="shared" si="2429"/>
        <v>6790</v>
      </c>
      <c r="E6558">
        <f t="shared" si="2430"/>
        <v>6784</v>
      </c>
      <c r="F6558">
        <f t="shared" si="2431"/>
        <v>868736</v>
      </c>
      <c r="G6558" t="str">
        <f t="shared" si="2432"/>
        <v>000D8180</v>
      </c>
      <c r="H6558" t="str">
        <f t="shared" si="2443"/>
        <v/>
      </c>
      <c r="I6558" t="str">
        <f t="shared" si="2442"/>
        <v/>
      </c>
      <c r="J6558" t="s">
        <v>20560</v>
      </c>
      <c r="K6558" t="str">
        <f t="shared" si="2434"/>
        <v>ECF50000</v>
      </c>
      <c r="L6558" t="str">
        <f t="shared" si="2435"/>
        <v>80810D00</v>
      </c>
      <c r="M6558" t="str">
        <f t="shared" si="2436"/>
        <v>ECF5000080810D00</v>
      </c>
      <c r="N6558" t="str">
        <f t="shared" si="2437"/>
        <v>ECF5=蹯</v>
      </c>
      <c r="P6558" s="2" t="s">
        <v>2530</v>
      </c>
      <c r="Q6558" s="2" t="s">
        <v>21482</v>
      </c>
      <c r="R6558" t="str">
        <f t="shared" si="2438"/>
        <v>B3F3=蟪</v>
      </c>
    </row>
    <row r="6559" spans="1:18">
      <c r="A6559" s="2" t="s">
        <v>22105</v>
      </c>
      <c r="B6559" s="2" t="s">
        <v>22106</v>
      </c>
      <c r="C6559">
        <f t="shared" si="2422"/>
        <v>7047</v>
      </c>
      <c r="D6559">
        <f t="shared" si="2429"/>
        <v>6791</v>
      </c>
      <c r="E6559">
        <f t="shared" si="2430"/>
        <v>6784</v>
      </c>
      <c r="F6559">
        <f t="shared" si="2431"/>
        <v>868800</v>
      </c>
      <c r="G6559" t="str">
        <f t="shared" si="2432"/>
        <v>000D81C0</v>
      </c>
      <c r="H6559" t="str">
        <f t="shared" si="2443"/>
        <v/>
      </c>
      <c r="I6559" t="str">
        <f t="shared" si="2442"/>
        <v/>
      </c>
      <c r="J6559" t="s">
        <v>20811</v>
      </c>
      <c r="K6559" t="str">
        <f t="shared" si="2434"/>
        <v>EDF50000</v>
      </c>
      <c r="L6559" t="str">
        <f t="shared" si="2435"/>
        <v>C0810D00</v>
      </c>
      <c r="M6559" t="str">
        <f t="shared" si="2436"/>
        <v>EDF50000C0810D00</v>
      </c>
      <c r="N6559" t="str">
        <f t="shared" si="2437"/>
        <v>EDF5=蹴</v>
      </c>
      <c r="P6559" s="2" t="s">
        <v>2986</v>
      </c>
      <c r="Q6559" s="2" t="s">
        <v>21484</v>
      </c>
      <c r="R6559" t="str">
        <f t="shared" si="2438"/>
        <v>B4F3=蟠</v>
      </c>
    </row>
    <row r="6560" spans="1:18">
      <c r="A6560" s="2" t="s">
        <v>22107</v>
      </c>
      <c r="B6560" s="2" t="s">
        <v>22108</v>
      </c>
      <c r="C6560">
        <f t="shared" si="2422"/>
        <v>7048</v>
      </c>
      <c r="D6560">
        <f t="shared" si="2429"/>
        <v>6792</v>
      </c>
      <c r="E6560">
        <f t="shared" si="2430"/>
        <v>6784</v>
      </c>
      <c r="F6560">
        <f t="shared" si="2431"/>
        <v>868864</v>
      </c>
      <c r="G6560" t="str">
        <f t="shared" si="2432"/>
        <v>000D8200</v>
      </c>
      <c r="H6560" t="str">
        <f t="shared" si="2443"/>
        <v/>
      </c>
      <c r="I6560" t="str">
        <f t="shared" si="2442"/>
        <v/>
      </c>
      <c r="J6560" t="s">
        <v>21059</v>
      </c>
      <c r="K6560" t="str">
        <f t="shared" si="2434"/>
        <v>EEF50000</v>
      </c>
      <c r="L6560" t="str">
        <f t="shared" si="2435"/>
        <v>00820D00</v>
      </c>
      <c r="M6560" t="str">
        <f t="shared" si="2436"/>
        <v>EEF5000000820D00</v>
      </c>
      <c r="N6560" t="str">
        <f t="shared" si="2437"/>
        <v>EEF5=躅</v>
      </c>
      <c r="P6560" s="2" t="s">
        <v>3339</v>
      </c>
      <c r="Q6560" s="2" t="s">
        <v>21486</v>
      </c>
      <c r="R6560" t="str">
        <f t="shared" si="2438"/>
        <v>B5F3=蟮</v>
      </c>
    </row>
    <row r="6561" spans="1:18">
      <c r="A6561" s="2" t="s">
        <v>22109</v>
      </c>
      <c r="B6561" s="2" t="s">
        <v>22110</v>
      </c>
      <c r="C6561">
        <f t="shared" si="2422"/>
        <v>7049</v>
      </c>
      <c r="D6561">
        <f t="shared" si="2429"/>
        <v>6793</v>
      </c>
      <c r="E6561">
        <f t="shared" si="2430"/>
        <v>6784</v>
      </c>
      <c r="F6561">
        <f t="shared" si="2431"/>
        <v>868928</v>
      </c>
      <c r="G6561" t="str">
        <f t="shared" si="2432"/>
        <v>000D8240</v>
      </c>
      <c r="H6561" t="str">
        <f t="shared" si="2443"/>
        <v/>
      </c>
      <c r="I6561" t="str">
        <f t="shared" ref="I6561:I6570" si="2444">MID($I$1,(ROW()-2)*4+1,4)</f>
        <v/>
      </c>
      <c r="J6561" t="s">
        <v>21305</v>
      </c>
      <c r="K6561" t="str">
        <f t="shared" si="2434"/>
        <v>EFF50000</v>
      </c>
      <c r="L6561" t="str">
        <f t="shared" si="2435"/>
        <v>40820D00</v>
      </c>
      <c r="M6561" t="str">
        <f t="shared" si="2436"/>
        <v>EFF5000040820D00</v>
      </c>
      <c r="N6561" t="str">
        <f t="shared" si="2437"/>
        <v>EFF5=躏</v>
      </c>
      <c r="P6561" s="2" t="s">
        <v>3681</v>
      </c>
      <c r="Q6561" s="2" t="s">
        <v>21488</v>
      </c>
      <c r="R6561" t="str">
        <f t="shared" si="2438"/>
        <v>B6F3=蠖</v>
      </c>
    </row>
    <row r="6562" spans="1:18">
      <c r="A6562" s="2" t="s">
        <v>22111</v>
      </c>
      <c r="B6562" s="2" t="s">
        <v>22112</v>
      </c>
      <c r="C6562">
        <f t="shared" ref="C6562:C6625" si="2445">HEX2DEC(B6562)-256-256</f>
        <v>7050</v>
      </c>
      <c r="D6562">
        <f t="shared" si="2429"/>
        <v>6794</v>
      </c>
      <c r="E6562">
        <f t="shared" si="2430"/>
        <v>6784</v>
      </c>
      <c r="F6562">
        <f t="shared" si="2431"/>
        <v>868992</v>
      </c>
      <c r="G6562" t="str">
        <f t="shared" si="2432"/>
        <v>000D8280</v>
      </c>
      <c r="H6562" t="str">
        <f t="shared" si="2443"/>
        <v/>
      </c>
      <c r="I6562" t="str">
        <f t="shared" si="2444"/>
        <v/>
      </c>
      <c r="J6562" t="s">
        <v>21544</v>
      </c>
      <c r="K6562" t="str">
        <f t="shared" si="2434"/>
        <v>F0F50000</v>
      </c>
      <c r="L6562" t="str">
        <f t="shared" si="2435"/>
        <v>80820D00</v>
      </c>
      <c r="M6562" t="str">
        <f t="shared" si="2436"/>
        <v>F0F5000080820D00</v>
      </c>
      <c r="N6562" t="str">
        <f t="shared" si="2437"/>
        <v>F0F5=躔</v>
      </c>
      <c r="P6562" s="2" t="s">
        <v>4026</v>
      </c>
      <c r="Q6562" s="2" t="s">
        <v>21490</v>
      </c>
      <c r="R6562" t="str">
        <f t="shared" si="2438"/>
        <v>B7F3=蠓</v>
      </c>
    </row>
    <row r="6563" spans="1:18">
      <c r="A6563" s="2" t="s">
        <v>22113</v>
      </c>
      <c r="B6563" s="2" t="s">
        <v>22114</v>
      </c>
      <c r="C6563">
        <f t="shared" si="2445"/>
        <v>7051</v>
      </c>
      <c r="D6563">
        <f t="shared" si="2429"/>
        <v>6795</v>
      </c>
      <c r="E6563">
        <f t="shared" si="2430"/>
        <v>6784</v>
      </c>
      <c r="F6563">
        <f t="shared" si="2431"/>
        <v>869056</v>
      </c>
      <c r="G6563" t="str">
        <f t="shared" si="2432"/>
        <v>000D82C0</v>
      </c>
      <c r="H6563" t="str">
        <f t="shared" si="2443"/>
        <v/>
      </c>
      <c r="I6563" t="str">
        <f t="shared" si="2444"/>
        <v/>
      </c>
      <c r="J6563" t="s">
        <v>21785</v>
      </c>
      <c r="K6563" t="str">
        <f t="shared" si="2434"/>
        <v>F1F50000</v>
      </c>
      <c r="L6563" t="str">
        <f t="shared" si="2435"/>
        <v>C0820D00</v>
      </c>
      <c r="M6563" t="str">
        <f t="shared" si="2436"/>
        <v>F1F50000C0820D00</v>
      </c>
      <c r="N6563" t="str">
        <f t="shared" si="2437"/>
        <v>F1F5=躐</v>
      </c>
      <c r="P6563" s="2" t="s">
        <v>4372</v>
      </c>
      <c r="Q6563" s="2" t="s">
        <v>21492</v>
      </c>
      <c r="R6563" t="str">
        <f t="shared" si="2438"/>
        <v>B8F3=蟾</v>
      </c>
    </row>
    <row r="6564" spans="1:18">
      <c r="A6564" s="2" t="s">
        <v>22115</v>
      </c>
      <c r="B6564" s="2" t="s">
        <v>22116</v>
      </c>
      <c r="C6564">
        <f t="shared" si="2445"/>
        <v>7052</v>
      </c>
      <c r="D6564">
        <f t="shared" si="2429"/>
        <v>6796</v>
      </c>
      <c r="E6564">
        <f t="shared" si="2430"/>
        <v>6784</v>
      </c>
      <c r="F6564">
        <f t="shared" si="2431"/>
        <v>869120</v>
      </c>
      <c r="G6564" t="str">
        <f t="shared" si="2432"/>
        <v>000D8300</v>
      </c>
      <c r="H6564" t="str">
        <f t="shared" si="2443"/>
        <v/>
      </c>
      <c r="I6564" t="str">
        <f t="shared" si="2444"/>
        <v/>
      </c>
      <c r="J6564" t="s">
        <v>22025</v>
      </c>
      <c r="K6564" t="str">
        <f t="shared" si="2434"/>
        <v>F2F50000</v>
      </c>
      <c r="L6564" t="str">
        <f t="shared" si="2435"/>
        <v>00830D00</v>
      </c>
      <c r="M6564" t="str">
        <f t="shared" si="2436"/>
        <v>F2F5000000830D00</v>
      </c>
      <c r="N6564" t="str">
        <f t="shared" si="2437"/>
        <v>F2F5=躜</v>
      </c>
      <c r="P6564" s="2" t="s">
        <v>4709</v>
      </c>
      <c r="Q6564" s="2" t="s">
        <v>21494</v>
      </c>
      <c r="R6564" t="str">
        <f t="shared" si="2438"/>
        <v>B9F3=蠊</v>
      </c>
    </row>
    <row r="6565" spans="1:18">
      <c r="A6565" s="2" t="s">
        <v>22117</v>
      </c>
      <c r="B6565" s="2" t="s">
        <v>22118</v>
      </c>
      <c r="C6565">
        <f t="shared" si="2445"/>
        <v>7053</v>
      </c>
      <c r="D6565">
        <f t="shared" si="2429"/>
        <v>6797</v>
      </c>
      <c r="E6565">
        <f t="shared" si="2430"/>
        <v>6784</v>
      </c>
      <c r="F6565">
        <f t="shared" si="2431"/>
        <v>869184</v>
      </c>
      <c r="G6565" t="str">
        <f t="shared" si="2432"/>
        <v>000D8340</v>
      </c>
      <c r="H6565" t="str">
        <f t="shared" si="2443"/>
        <v/>
      </c>
      <c r="I6565" t="str">
        <f t="shared" si="2444"/>
        <v/>
      </c>
      <c r="J6565" t="s">
        <v>22119</v>
      </c>
      <c r="K6565" t="str">
        <f t="shared" si="2434"/>
        <v>F3F50000</v>
      </c>
      <c r="L6565" t="str">
        <f t="shared" si="2435"/>
        <v>40830D00</v>
      </c>
      <c r="M6565" t="str">
        <f t="shared" si="2436"/>
        <v>F3F5000040830D00</v>
      </c>
      <c r="N6565" t="str">
        <f t="shared" si="2437"/>
        <v>F3F5=躞</v>
      </c>
      <c r="P6565" s="2" t="s">
        <v>5048</v>
      </c>
      <c r="Q6565" s="2" t="s">
        <v>21496</v>
      </c>
      <c r="R6565" t="str">
        <f t="shared" si="2438"/>
        <v>BAF3=蠛</v>
      </c>
    </row>
    <row r="6566" spans="1:18">
      <c r="A6566" s="2" t="s">
        <v>22120</v>
      </c>
      <c r="B6566" s="2" t="s">
        <v>22121</v>
      </c>
      <c r="C6566">
        <f t="shared" si="2445"/>
        <v>7054</v>
      </c>
      <c r="D6566">
        <f t="shared" si="2429"/>
        <v>6798</v>
      </c>
      <c r="E6566">
        <f t="shared" si="2430"/>
        <v>6784</v>
      </c>
      <c r="F6566">
        <f t="shared" si="2431"/>
        <v>869248</v>
      </c>
      <c r="G6566" t="str">
        <f t="shared" si="2432"/>
        <v>000D8380</v>
      </c>
      <c r="H6566" t="str">
        <f t="shared" si="2443"/>
        <v/>
      </c>
      <c r="I6566" t="str">
        <f t="shared" si="2444"/>
        <v/>
      </c>
      <c r="J6566" t="s">
        <v>22122</v>
      </c>
      <c r="K6566" t="str">
        <f t="shared" si="2434"/>
        <v>F4F50000</v>
      </c>
      <c r="L6566" t="str">
        <f t="shared" si="2435"/>
        <v>80830D00</v>
      </c>
      <c r="M6566" t="str">
        <f t="shared" si="2436"/>
        <v>F4F5000080830D00</v>
      </c>
      <c r="N6566" t="str">
        <f t="shared" si="2437"/>
        <v>F4F5=豸</v>
      </c>
      <c r="P6566" s="2" t="s">
        <v>5385</v>
      </c>
      <c r="Q6566" s="2" t="s">
        <v>21498</v>
      </c>
      <c r="R6566" t="str">
        <f t="shared" si="2438"/>
        <v>BBF3=蠡</v>
      </c>
    </row>
    <row r="6567" spans="1:18">
      <c r="A6567" s="2" t="s">
        <v>22123</v>
      </c>
      <c r="B6567" s="2" t="s">
        <v>22124</v>
      </c>
      <c r="C6567">
        <f t="shared" si="2445"/>
        <v>7055</v>
      </c>
      <c r="D6567">
        <f t="shared" si="2429"/>
        <v>6799</v>
      </c>
      <c r="E6567">
        <f t="shared" si="2430"/>
        <v>6784</v>
      </c>
      <c r="F6567">
        <f t="shared" si="2431"/>
        <v>869312</v>
      </c>
      <c r="G6567" t="str">
        <f t="shared" si="2432"/>
        <v>000D83C0</v>
      </c>
      <c r="H6567" t="str">
        <f t="shared" ref="H6567:H6576" si="2446">MID($H$1,(ROW()-2)*4+1,4)</f>
        <v/>
      </c>
      <c r="I6567" t="str">
        <f t="shared" si="2444"/>
        <v/>
      </c>
      <c r="J6567" t="s">
        <v>22125</v>
      </c>
      <c r="K6567" t="str">
        <f t="shared" si="2434"/>
        <v>F5F50000</v>
      </c>
      <c r="L6567" t="str">
        <f t="shared" si="2435"/>
        <v>C0830D00</v>
      </c>
      <c r="M6567" t="str">
        <f t="shared" si="2436"/>
        <v>F5F50000C0830D00</v>
      </c>
      <c r="N6567" t="str">
        <f t="shared" si="2437"/>
        <v>F5F5=貂</v>
      </c>
      <c r="P6567" s="2" t="s">
        <v>5717</v>
      </c>
      <c r="Q6567" s="2" t="s">
        <v>21500</v>
      </c>
      <c r="R6567" t="str">
        <f t="shared" si="2438"/>
        <v>BCF3=蠹</v>
      </c>
    </row>
    <row r="6568" spans="1:18">
      <c r="A6568" s="2" t="s">
        <v>22126</v>
      </c>
      <c r="B6568" s="2" t="s">
        <v>22127</v>
      </c>
      <c r="C6568">
        <f t="shared" si="2445"/>
        <v>7056</v>
      </c>
      <c r="D6568">
        <f t="shared" si="2429"/>
        <v>6800</v>
      </c>
      <c r="E6568">
        <f t="shared" si="2430"/>
        <v>6800</v>
      </c>
      <c r="F6568">
        <f t="shared" si="2431"/>
        <v>870400</v>
      </c>
      <c r="G6568" t="str">
        <f t="shared" si="2432"/>
        <v>000D8800</v>
      </c>
      <c r="H6568" t="str">
        <f t="shared" si="2446"/>
        <v/>
      </c>
      <c r="I6568" t="str">
        <f t="shared" si="2444"/>
        <v/>
      </c>
      <c r="J6568" t="s">
        <v>22128</v>
      </c>
      <c r="K6568" t="str">
        <f t="shared" si="2434"/>
        <v>F6F50000</v>
      </c>
      <c r="L6568" t="str">
        <f t="shared" si="2435"/>
        <v>00880D00</v>
      </c>
      <c r="M6568" t="str">
        <f t="shared" si="2436"/>
        <v>F6F5000000880D00</v>
      </c>
      <c r="N6568" t="str">
        <f t="shared" si="2437"/>
        <v>F6F5=貊</v>
      </c>
      <c r="P6568" s="2" t="s">
        <v>6052</v>
      </c>
      <c r="Q6568" s="2" t="s">
        <v>21502</v>
      </c>
      <c r="R6568" t="str">
        <f t="shared" si="2438"/>
        <v>BDF3=蠼</v>
      </c>
    </row>
    <row r="6569" spans="1:18">
      <c r="A6569" s="2" t="s">
        <v>22129</v>
      </c>
      <c r="B6569" s="2" t="s">
        <v>22130</v>
      </c>
      <c r="C6569">
        <f t="shared" si="2445"/>
        <v>7057</v>
      </c>
      <c r="D6569">
        <f t="shared" si="2429"/>
        <v>6801</v>
      </c>
      <c r="E6569">
        <f t="shared" si="2430"/>
        <v>6800</v>
      </c>
      <c r="F6569">
        <f t="shared" si="2431"/>
        <v>870464</v>
      </c>
      <c r="G6569" t="str">
        <f t="shared" si="2432"/>
        <v>000D8840</v>
      </c>
      <c r="H6569" t="str">
        <f t="shared" si="2446"/>
        <v/>
      </c>
      <c r="I6569" t="str">
        <f t="shared" si="2444"/>
        <v/>
      </c>
      <c r="J6569" t="s">
        <v>22131</v>
      </c>
      <c r="K6569" t="str">
        <f t="shared" si="2434"/>
        <v>F7F50000</v>
      </c>
      <c r="L6569" t="str">
        <f t="shared" si="2435"/>
        <v>40880D00</v>
      </c>
      <c r="M6569" t="str">
        <f t="shared" si="2436"/>
        <v>F7F5000040880D00</v>
      </c>
      <c r="N6569" t="str">
        <f t="shared" si="2437"/>
        <v>F7F5=貅</v>
      </c>
      <c r="P6569" s="2" t="s">
        <v>6382</v>
      </c>
      <c r="Q6569" s="2" t="s">
        <v>21504</v>
      </c>
      <c r="R6569" t="str">
        <f t="shared" si="2438"/>
        <v>BEF3=缶</v>
      </c>
    </row>
    <row r="6570" spans="1:18">
      <c r="A6570" s="2" t="s">
        <v>22132</v>
      </c>
      <c r="B6570" s="2" t="s">
        <v>22133</v>
      </c>
      <c r="C6570">
        <f t="shared" si="2445"/>
        <v>7058</v>
      </c>
      <c r="D6570">
        <f t="shared" si="2429"/>
        <v>6802</v>
      </c>
      <c r="E6570">
        <f t="shared" si="2430"/>
        <v>6800</v>
      </c>
      <c r="F6570">
        <f t="shared" si="2431"/>
        <v>870528</v>
      </c>
      <c r="G6570" t="str">
        <f t="shared" si="2432"/>
        <v>000D8880</v>
      </c>
      <c r="H6570" t="str">
        <f t="shared" si="2446"/>
        <v/>
      </c>
      <c r="I6570" t="str">
        <f t="shared" si="2444"/>
        <v/>
      </c>
      <c r="J6570" t="s">
        <v>22134</v>
      </c>
      <c r="K6570" t="str">
        <f t="shared" si="2434"/>
        <v>F8F50000</v>
      </c>
      <c r="L6570" t="str">
        <f t="shared" si="2435"/>
        <v>80880D00</v>
      </c>
      <c r="M6570" t="str">
        <f t="shared" si="2436"/>
        <v>F8F5000080880D00</v>
      </c>
      <c r="N6570" t="str">
        <f t="shared" si="2437"/>
        <v>F8F5=貘</v>
      </c>
      <c r="P6570" s="2" t="s">
        <v>6718</v>
      </c>
      <c r="Q6570" s="2" t="s">
        <v>21506</v>
      </c>
      <c r="R6570" t="str">
        <f t="shared" si="2438"/>
        <v>BFF3=罂</v>
      </c>
    </row>
    <row r="6571" spans="1:18">
      <c r="A6571" s="2" t="s">
        <v>22135</v>
      </c>
      <c r="B6571" s="2" t="s">
        <v>22136</v>
      </c>
      <c r="C6571">
        <f t="shared" si="2445"/>
        <v>7059</v>
      </c>
      <c r="D6571">
        <f t="shared" si="2429"/>
        <v>6803</v>
      </c>
      <c r="E6571">
        <f t="shared" si="2430"/>
        <v>6800</v>
      </c>
      <c r="F6571">
        <f t="shared" si="2431"/>
        <v>870592</v>
      </c>
      <c r="G6571" t="str">
        <f t="shared" si="2432"/>
        <v>000D88C0</v>
      </c>
      <c r="H6571" t="str">
        <f t="shared" si="2446"/>
        <v/>
      </c>
      <c r="I6571" t="str">
        <f t="shared" ref="I6571:I6580" si="2447">MID($I$1,(ROW()-2)*4+1,4)</f>
        <v/>
      </c>
      <c r="J6571" t="s">
        <v>22137</v>
      </c>
      <c r="K6571" t="str">
        <f t="shared" si="2434"/>
        <v>F9F50000</v>
      </c>
      <c r="L6571" t="str">
        <f t="shared" si="2435"/>
        <v>C0880D00</v>
      </c>
      <c r="M6571" t="str">
        <f t="shared" si="2436"/>
        <v>F9F50000C0880D00</v>
      </c>
      <c r="N6571" t="str">
        <f t="shared" si="2437"/>
        <v>F9F5=貔</v>
      </c>
      <c r="P6571" s="2" t="s">
        <v>7048</v>
      </c>
      <c r="Q6571" s="2" t="s">
        <v>21508</v>
      </c>
      <c r="R6571" t="str">
        <f t="shared" si="2438"/>
        <v>C0F3=罄</v>
      </c>
    </row>
    <row r="6572" spans="1:18">
      <c r="A6572" s="2" t="s">
        <v>22138</v>
      </c>
      <c r="B6572" s="2" t="s">
        <v>22139</v>
      </c>
      <c r="C6572">
        <f t="shared" si="2445"/>
        <v>7060</v>
      </c>
      <c r="D6572">
        <f t="shared" si="2429"/>
        <v>6804</v>
      </c>
      <c r="E6572">
        <f t="shared" si="2430"/>
        <v>6800</v>
      </c>
      <c r="F6572">
        <f t="shared" si="2431"/>
        <v>870656</v>
      </c>
      <c r="G6572" t="str">
        <f t="shared" si="2432"/>
        <v>000D8900</v>
      </c>
      <c r="H6572" t="str">
        <f t="shared" si="2446"/>
        <v/>
      </c>
      <c r="I6572" t="str">
        <f t="shared" si="2447"/>
        <v/>
      </c>
      <c r="J6572" t="s">
        <v>22140</v>
      </c>
      <c r="K6572" t="str">
        <f t="shared" si="2434"/>
        <v>FAF50000</v>
      </c>
      <c r="L6572" t="str">
        <f t="shared" si="2435"/>
        <v>00890D00</v>
      </c>
      <c r="M6572" t="str">
        <f t="shared" si="2436"/>
        <v>FAF5000000890D00</v>
      </c>
      <c r="N6572" t="str">
        <f t="shared" si="2437"/>
        <v>FAF5=斛</v>
      </c>
      <c r="P6572" s="2" t="s">
        <v>7372</v>
      </c>
      <c r="Q6572" s="2" t="s">
        <v>21510</v>
      </c>
      <c r="R6572" t="str">
        <f t="shared" si="2438"/>
        <v>C1F3=罅</v>
      </c>
    </row>
    <row r="6573" spans="1:18">
      <c r="A6573" s="2" t="s">
        <v>22141</v>
      </c>
      <c r="B6573" s="2" t="s">
        <v>22142</v>
      </c>
      <c r="C6573">
        <f t="shared" si="2445"/>
        <v>7061</v>
      </c>
      <c r="D6573">
        <f t="shared" si="2429"/>
        <v>6805</v>
      </c>
      <c r="E6573">
        <f t="shared" si="2430"/>
        <v>6800</v>
      </c>
      <c r="F6573">
        <f t="shared" si="2431"/>
        <v>870720</v>
      </c>
      <c r="G6573" t="str">
        <f t="shared" si="2432"/>
        <v>000D8940</v>
      </c>
      <c r="H6573" t="str">
        <f t="shared" si="2446"/>
        <v/>
      </c>
      <c r="I6573" t="str">
        <f t="shared" si="2447"/>
        <v/>
      </c>
      <c r="J6573" t="s">
        <v>22143</v>
      </c>
      <c r="K6573" t="str">
        <f t="shared" si="2434"/>
        <v>FBF50000</v>
      </c>
      <c r="L6573" t="str">
        <f t="shared" si="2435"/>
        <v>40890D00</v>
      </c>
      <c r="M6573" t="str">
        <f t="shared" si="2436"/>
        <v>FBF5000040890D00</v>
      </c>
      <c r="N6573" t="str">
        <f t="shared" si="2437"/>
        <v>FBF5=觖</v>
      </c>
      <c r="P6573" s="2" t="s">
        <v>7692</v>
      </c>
      <c r="Q6573" s="2" t="s">
        <v>21512</v>
      </c>
      <c r="R6573" t="str">
        <f t="shared" si="2438"/>
        <v>C2F3=舐</v>
      </c>
    </row>
    <row r="6574" spans="1:18">
      <c r="A6574" s="2" t="s">
        <v>22144</v>
      </c>
      <c r="B6574" s="2" t="s">
        <v>22145</v>
      </c>
      <c r="C6574">
        <f t="shared" si="2445"/>
        <v>7062</v>
      </c>
      <c r="D6574">
        <f t="shared" si="2429"/>
        <v>6806</v>
      </c>
      <c r="E6574">
        <f t="shared" si="2430"/>
        <v>6800</v>
      </c>
      <c r="F6574">
        <f t="shared" si="2431"/>
        <v>870784</v>
      </c>
      <c r="G6574" t="str">
        <f t="shared" si="2432"/>
        <v>000D8980</v>
      </c>
      <c r="H6574" t="str">
        <f t="shared" si="2446"/>
        <v/>
      </c>
      <c r="I6574" t="str">
        <f t="shared" si="2447"/>
        <v/>
      </c>
      <c r="J6574" t="s">
        <v>22146</v>
      </c>
      <c r="K6574" t="str">
        <f t="shared" si="2434"/>
        <v>FCF50000</v>
      </c>
      <c r="L6574" t="str">
        <f t="shared" si="2435"/>
        <v>80890D00</v>
      </c>
      <c r="M6574" t="str">
        <f t="shared" si="2436"/>
        <v>FCF5000080890D00</v>
      </c>
      <c r="N6574" t="str">
        <f t="shared" si="2437"/>
        <v>FCF5=觞</v>
      </c>
      <c r="P6574" s="2" t="s">
        <v>8016</v>
      </c>
      <c r="Q6574" s="2" t="s">
        <v>21514</v>
      </c>
      <c r="R6574" t="str">
        <f t="shared" si="2438"/>
        <v>C3F3=竺</v>
      </c>
    </row>
    <row r="6575" spans="1:18">
      <c r="A6575" s="2" t="s">
        <v>22147</v>
      </c>
      <c r="B6575" s="2" t="s">
        <v>22148</v>
      </c>
      <c r="C6575">
        <f t="shared" si="2445"/>
        <v>7063</v>
      </c>
      <c r="D6575">
        <f t="shared" si="2429"/>
        <v>6807</v>
      </c>
      <c r="E6575">
        <f t="shared" si="2430"/>
        <v>6800</v>
      </c>
      <c r="F6575">
        <f t="shared" si="2431"/>
        <v>870848</v>
      </c>
      <c r="G6575" t="str">
        <f t="shared" si="2432"/>
        <v>000D89C0</v>
      </c>
      <c r="H6575" t="str">
        <f t="shared" si="2446"/>
        <v/>
      </c>
      <c r="I6575" t="str">
        <f t="shared" si="2447"/>
        <v/>
      </c>
      <c r="J6575" t="s">
        <v>22149</v>
      </c>
      <c r="K6575" t="str">
        <f t="shared" si="2434"/>
        <v>FDF50000</v>
      </c>
      <c r="L6575" t="str">
        <f t="shared" si="2435"/>
        <v>C0890D00</v>
      </c>
      <c r="M6575" t="str">
        <f t="shared" si="2436"/>
        <v>FDF50000C0890D00</v>
      </c>
      <c r="N6575" t="str">
        <f t="shared" si="2437"/>
        <v>FDF5=觚</v>
      </c>
      <c r="P6575" s="2" t="s">
        <v>8328</v>
      </c>
      <c r="Q6575" s="2" t="s">
        <v>21516</v>
      </c>
      <c r="R6575" t="str">
        <f t="shared" si="2438"/>
        <v>C4F3=竽</v>
      </c>
    </row>
    <row r="6576" spans="1:18">
      <c r="A6576" s="2" t="s">
        <v>22150</v>
      </c>
      <c r="B6576" s="2" t="s">
        <v>22151</v>
      </c>
      <c r="C6576">
        <f t="shared" si="2445"/>
        <v>7064</v>
      </c>
      <c r="D6576">
        <f t="shared" si="2429"/>
        <v>6808</v>
      </c>
      <c r="E6576">
        <f t="shared" si="2430"/>
        <v>6800</v>
      </c>
      <c r="F6576">
        <f t="shared" si="2431"/>
        <v>870912</v>
      </c>
      <c r="G6576" t="str">
        <f t="shared" si="2432"/>
        <v>000D8A00</v>
      </c>
      <c r="H6576" t="str">
        <f t="shared" si="2446"/>
        <v/>
      </c>
      <c r="I6576" t="str">
        <f t="shared" si="2447"/>
        <v/>
      </c>
      <c r="J6576" t="s">
        <v>22152</v>
      </c>
      <c r="K6576" t="str">
        <f t="shared" si="2434"/>
        <v>FEF50000</v>
      </c>
      <c r="L6576" t="str">
        <f t="shared" si="2435"/>
        <v>008A0D00</v>
      </c>
      <c r="M6576" t="str">
        <f t="shared" si="2436"/>
        <v>FEF50000008A0D00</v>
      </c>
      <c r="N6576" t="str">
        <f t="shared" si="2437"/>
        <v>FEF5=觜</v>
      </c>
      <c r="P6576" s="2" t="s">
        <v>8648</v>
      </c>
      <c r="Q6576" s="2" t="s">
        <v>21518</v>
      </c>
      <c r="R6576" t="str">
        <f t="shared" si="2438"/>
        <v>C5F3=笈</v>
      </c>
    </row>
    <row r="6577" spans="1:18">
      <c r="A6577" s="2" t="s">
        <v>22153</v>
      </c>
      <c r="B6577" s="2" t="s">
        <v>22154</v>
      </c>
      <c r="C6577">
        <f t="shared" si="2445"/>
        <v>7065</v>
      </c>
      <c r="D6577">
        <f t="shared" si="2429"/>
        <v>6809</v>
      </c>
      <c r="E6577">
        <f t="shared" si="2430"/>
        <v>6800</v>
      </c>
      <c r="F6577">
        <f t="shared" si="2431"/>
        <v>870976</v>
      </c>
      <c r="G6577" t="str">
        <f t="shared" si="2432"/>
        <v>000D8A40</v>
      </c>
      <c r="H6577" t="str">
        <f t="shared" ref="H6577:H6586" si="2448">MID($H$1,(ROW()-2)*4+1,4)</f>
        <v/>
      </c>
      <c r="I6577" t="str">
        <f t="shared" si="2447"/>
        <v/>
      </c>
      <c r="J6577" t="s">
        <v>22155</v>
      </c>
      <c r="K6577" t="str">
        <f t="shared" si="2434"/>
        <v>A1F60000</v>
      </c>
      <c r="L6577" t="str">
        <f t="shared" si="2435"/>
        <v>408A0D00</v>
      </c>
      <c r="M6577" t="str">
        <f t="shared" si="2436"/>
        <v>A1F60000408A0D00</v>
      </c>
      <c r="N6577" t="str">
        <f t="shared" si="2437"/>
        <v>A1F6=觥</v>
      </c>
      <c r="P6577" s="2" t="s">
        <v>8966</v>
      </c>
      <c r="Q6577" s="2" t="s">
        <v>21520</v>
      </c>
      <c r="R6577" t="str">
        <f t="shared" si="2438"/>
        <v>C6F3=笃</v>
      </c>
    </row>
    <row r="6578" spans="1:18">
      <c r="A6578" s="2" t="s">
        <v>22156</v>
      </c>
      <c r="B6578" s="2" t="s">
        <v>22157</v>
      </c>
      <c r="C6578">
        <f t="shared" si="2445"/>
        <v>7066</v>
      </c>
      <c r="D6578">
        <f t="shared" si="2429"/>
        <v>6810</v>
      </c>
      <c r="E6578">
        <f t="shared" si="2430"/>
        <v>6800</v>
      </c>
      <c r="F6578">
        <f t="shared" si="2431"/>
        <v>871040</v>
      </c>
      <c r="G6578" t="str">
        <f t="shared" si="2432"/>
        <v>000D8A80</v>
      </c>
      <c r="H6578" t="str">
        <f t="shared" si="2448"/>
        <v/>
      </c>
      <c r="I6578" t="str">
        <f t="shared" si="2447"/>
        <v/>
      </c>
      <c r="J6578" t="s">
        <v>22158</v>
      </c>
      <c r="K6578" t="str">
        <f t="shared" si="2434"/>
        <v>A2F60000</v>
      </c>
      <c r="L6578" t="str">
        <f t="shared" si="2435"/>
        <v>808A0D00</v>
      </c>
      <c r="M6578" t="str">
        <f t="shared" si="2436"/>
        <v>A2F60000808A0D00</v>
      </c>
      <c r="N6578" t="str">
        <f t="shared" si="2437"/>
        <v>A2F6=觫</v>
      </c>
      <c r="P6578" s="2" t="s">
        <v>9281</v>
      </c>
      <c r="Q6578" s="2" t="s">
        <v>21522</v>
      </c>
      <c r="R6578" t="str">
        <f t="shared" si="2438"/>
        <v>C7F3=笄</v>
      </c>
    </row>
    <row r="6579" spans="1:18">
      <c r="A6579" s="2" t="s">
        <v>22159</v>
      </c>
      <c r="B6579" s="2" t="s">
        <v>22160</v>
      </c>
      <c r="C6579">
        <f t="shared" si="2445"/>
        <v>7067</v>
      </c>
      <c r="D6579">
        <f t="shared" si="2429"/>
        <v>6811</v>
      </c>
      <c r="E6579">
        <f t="shared" si="2430"/>
        <v>6800</v>
      </c>
      <c r="F6579">
        <f t="shared" si="2431"/>
        <v>871104</v>
      </c>
      <c r="G6579" t="str">
        <f t="shared" si="2432"/>
        <v>000D8AC0</v>
      </c>
      <c r="H6579" t="str">
        <f t="shared" si="2448"/>
        <v/>
      </c>
      <c r="I6579" t="str">
        <f t="shared" si="2447"/>
        <v/>
      </c>
      <c r="J6579" t="s">
        <v>22161</v>
      </c>
      <c r="K6579" t="str">
        <f t="shared" si="2434"/>
        <v>A3F60000</v>
      </c>
      <c r="L6579" t="str">
        <f t="shared" si="2435"/>
        <v>C08A0D00</v>
      </c>
      <c r="M6579" t="str">
        <f t="shared" si="2436"/>
        <v>A3F60000C08A0D00</v>
      </c>
      <c r="N6579" t="str">
        <f t="shared" si="2437"/>
        <v>A3F6=觯</v>
      </c>
      <c r="P6579" s="2" t="s">
        <v>9595</v>
      </c>
      <c r="Q6579" s="2" t="s">
        <v>21524</v>
      </c>
      <c r="R6579" t="str">
        <f t="shared" si="2438"/>
        <v>C8F3=笕</v>
      </c>
    </row>
    <row r="6580" spans="1:18">
      <c r="A6580" s="2" t="s">
        <v>22162</v>
      </c>
      <c r="B6580" s="2" t="s">
        <v>22163</v>
      </c>
      <c r="C6580">
        <f t="shared" si="2445"/>
        <v>7068</v>
      </c>
      <c r="D6580">
        <f t="shared" si="2429"/>
        <v>6812</v>
      </c>
      <c r="E6580">
        <f t="shared" si="2430"/>
        <v>6800</v>
      </c>
      <c r="F6580">
        <f t="shared" si="2431"/>
        <v>871168</v>
      </c>
      <c r="G6580" t="str">
        <f t="shared" si="2432"/>
        <v>000D8B00</v>
      </c>
      <c r="H6580" t="str">
        <f t="shared" si="2448"/>
        <v/>
      </c>
      <c r="I6580" t="str">
        <f t="shared" si="2447"/>
        <v/>
      </c>
      <c r="J6580" t="s">
        <v>22164</v>
      </c>
      <c r="K6580" t="str">
        <f t="shared" si="2434"/>
        <v>A4F60000</v>
      </c>
      <c r="L6580" t="str">
        <f t="shared" si="2435"/>
        <v>008B0D00</v>
      </c>
      <c r="M6580" t="str">
        <f t="shared" si="2436"/>
        <v>A4F60000008B0D00</v>
      </c>
      <c r="N6580" t="str">
        <f t="shared" si="2437"/>
        <v>A4F6=訾</v>
      </c>
      <c r="P6580" s="2" t="s">
        <v>9911</v>
      </c>
      <c r="Q6580" s="2" t="s">
        <v>21526</v>
      </c>
      <c r="R6580" t="str">
        <f t="shared" si="2438"/>
        <v>C9F3=笊</v>
      </c>
    </row>
    <row r="6581" spans="1:18">
      <c r="A6581" s="2" t="s">
        <v>22165</v>
      </c>
      <c r="B6581" s="2" t="s">
        <v>22166</v>
      </c>
      <c r="C6581">
        <f t="shared" si="2445"/>
        <v>7069</v>
      </c>
      <c r="D6581">
        <f t="shared" si="2429"/>
        <v>6813</v>
      </c>
      <c r="E6581">
        <f t="shared" si="2430"/>
        <v>6800</v>
      </c>
      <c r="F6581">
        <f t="shared" si="2431"/>
        <v>871232</v>
      </c>
      <c r="G6581" t="str">
        <f t="shared" si="2432"/>
        <v>000D8B40</v>
      </c>
      <c r="H6581" t="str">
        <f t="shared" si="2448"/>
        <v/>
      </c>
      <c r="I6581" t="str">
        <f t="shared" ref="I6581:I6590" si="2449">MID($I$1,(ROW()-2)*4+1,4)</f>
        <v/>
      </c>
      <c r="J6581" t="s">
        <v>22167</v>
      </c>
      <c r="K6581" t="str">
        <f t="shared" si="2434"/>
        <v>A5F60000</v>
      </c>
      <c r="L6581" t="str">
        <f t="shared" si="2435"/>
        <v>408B0D00</v>
      </c>
      <c r="M6581" t="str">
        <f t="shared" si="2436"/>
        <v>A5F60000408B0D00</v>
      </c>
      <c r="N6581" t="str">
        <f t="shared" si="2437"/>
        <v>A5F6=謦</v>
      </c>
      <c r="P6581" s="2" t="s">
        <v>10222</v>
      </c>
      <c r="Q6581" s="2" t="s">
        <v>21528</v>
      </c>
      <c r="R6581" t="str">
        <f t="shared" si="2438"/>
        <v>CAF3=笫</v>
      </c>
    </row>
    <row r="6582" spans="1:18">
      <c r="A6582" s="2" t="s">
        <v>22168</v>
      </c>
      <c r="B6582" s="2" t="s">
        <v>22169</v>
      </c>
      <c r="C6582">
        <f t="shared" si="2445"/>
        <v>7070</v>
      </c>
      <c r="D6582">
        <f t="shared" si="2429"/>
        <v>6814</v>
      </c>
      <c r="E6582">
        <f t="shared" si="2430"/>
        <v>6800</v>
      </c>
      <c r="F6582">
        <f t="shared" si="2431"/>
        <v>871296</v>
      </c>
      <c r="G6582" t="str">
        <f t="shared" si="2432"/>
        <v>000D8B80</v>
      </c>
      <c r="H6582" t="str">
        <f t="shared" si="2448"/>
        <v/>
      </c>
      <c r="I6582" t="str">
        <f t="shared" si="2449"/>
        <v/>
      </c>
      <c r="J6582" t="s">
        <v>22170</v>
      </c>
      <c r="K6582" t="str">
        <f t="shared" si="2434"/>
        <v>A6F60000</v>
      </c>
      <c r="L6582" t="str">
        <f t="shared" si="2435"/>
        <v>808B0D00</v>
      </c>
      <c r="M6582" t="str">
        <f t="shared" si="2436"/>
        <v>A6F60000808B0D00</v>
      </c>
      <c r="N6582" t="str">
        <f t="shared" si="2437"/>
        <v>A6F6=靓</v>
      </c>
      <c r="P6582" s="2" t="s">
        <v>10534</v>
      </c>
      <c r="Q6582" s="2" t="s">
        <v>21530</v>
      </c>
      <c r="R6582" t="str">
        <f t="shared" si="2438"/>
        <v>CBF3=笏</v>
      </c>
    </row>
    <row r="6583" spans="1:18">
      <c r="A6583" s="2" t="s">
        <v>22171</v>
      </c>
      <c r="B6583" s="2" t="s">
        <v>22172</v>
      </c>
      <c r="C6583">
        <f t="shared" si="2445"/>
        <v>7071</v>
      </c>
      <c r="D6583">
        <f t="shared" si="2429"/>
        <v>6815</v>
      </c>
      <c r="E6583">
        <f t="shared" si="2430"/>
        <v>6800</v>
      </c>
      <c r="F6583">
        <f t="shared" si="2431"/>
        <v>871360</v>
      </c>
      <c r="G6583" t="str">
        <f t="shared" si="2432"/>
        <v>000D8BC0</v>
      </c>
      <c r="H6583" t="str">
        <f t="shared" si="2448"/>
        <v/>
      </c>
      <c r="I6583" t="str">
        <f t="shared" si="2449"/>
        <v/>
      </c>
      <c r="J6583" t="s">
        <v>22173</v>
      </c>
      <c r="K6583" t="str">
        <f t="shared" si="2434"/>
        <v>A7F60000</v>
      </c>
      <c r="L6583" t="str">
        <f t="shared" si="2435"/>
        <v>C08B0D00</v>
      </c>
      <c r="M6583" t="str">
        <f t="shared" si="2436"/>
        <v>A7F60000C08B0D00</v>
      </c>
      <c r="N6583" t="str">
        <f t="shared" si="2437"/>
        <v>A7F6=雩</v>
      </c>
      <c r="P6583" s="2" t="s">
        <v>10845</v>
      </c>
      <c r="Q6583" s="2" t="s">
        <v>21532</v>
      </c>
      <c r="R6583" t="str">
        <f t="shared" si="2438"/>
        <v>CCF3=筇</v>
      </c>
    </row>
    <row r="6584" spans="1:18">
      <c r="A6584" s="2" t="s">
        <v>2791</v>
      </c>
      <c r="B6584" s="2" t="s">
        <v>22174</v>
      </c>
      <c r="C6584">
        <f t="shared" si="2445"/>
        <v>7072</v>
      </c>
      <c r="D6584">
        <f t="shared" si="2429"/>
        <v>6816</v>
      </c>
      <c r="E6584">
        <f t="shared" si="2430"/>
        <v>6816</v>
      </c>
      <c r="F6584">
        <f t="shared" si="2431"/>
        <v>872448</v>
      </c>
      <c r="G6584" t="str">
        <f t="shared" si="2432"/>
        <v>000D9000</v>
      </c>
      <c r="H6584" t="str">
        <f t="shared" si="2448"/>
        <v/>
      </c>
      <c r="I6584" t="str">
        <f t="shared" si="2449"/>
        <v/>
      </c>
      <c r="J6584" t="s">
        <v>22175</v>
      </c>
      <c r="K6584" t="str">
        <f t="shared" si="2434"/>
        <v>A8F60000</v>
      </c>
      <c r="L6584" t="str">
        <f t="shared" si="2435"/>
        <v>00900D00</v>
      </c>
      <c r="M6584" t="str">
        <f t="shared" si="2436"/>
        <v>A8F6000000900D00</v>
      </c>
      <c r="N6584" t="str">
        <f t="shared" si="2437"/>
        <v>A8F6=雳</v>
      </c>
      <c r="P6584" s="2" t="s">
        <v>11145</v>
      </c>
      <c r="Q6584" s="2" t="s">
        <v>21534</v>
      </c>
      <c r="R6584" t="str">
        <f t="shared" si="2438"/>
        <v>CDF3=笸</v>
      </c>
    </row>
    <row r="6585" spans="1:18">
      <c r="A6585" s="2" t="s">
        <v>22176</v>
      </c>
      <c r="B6585" s="2" t="s">
        <v>22177</v>
      </c>
      <c r="C6585">
        <f t="shared" si="2445"/>
        <v>7073</v>
      </c>
      <c r="D6585">
        <f t="shared" si="2429"/>
        <v>6817</v>
      </c>
      <c r="E6585">
        <f t="shared" si="2430"/>
        <v>6816</v>
      </c>
      <c r="F6585">
        <f t="shared" si="2431"/>
        <v>872512</v>
      </c>
      <c r="G6585" t="str">
        <f t="shared" si="2432"/>
        <v>000D9040</v>
      </c>
      <c r="H6585" t="str">
        <f t="shared" si="2448"/>
        <v/>
      </c>
      <c r="I6585" t="str">
        <f t="shared" si="2449"/>
        <v/>
      </c>
      <c r="J6585" t="s">
        <v>22178</v>
      </c>
      <c r="K6585" t="str">
        <f t="shared" si="2434"/>
        <v>A9F60000</v>
      </c>
      <c r="L6585" t="str">
        <f t="shared" si="2435"/>
        <v>40900D00</v>
      </c>
      <c r="M6585" t="str">
        <f t="shared" si="2436"/>
        <v>A9F6000040900D00</v>
      </c>
      <c r="N6585" t="str">
        <f t="shared" si="2437"/>
        <v>A9F6=雯</v>
      </c>
      <c r="P6585" s="2" t="s">
        <v>11455</v>
      </c>
      <c r="Q6585" s="2" t="s">
        <v>21536</v>
      </c>
      <c r="R6585" t="str">
        <f t="shared" si="2438"/>
        <v>CEF3=笪</v>
      </c>
    </row>
    <row r="6586" spans="1:18">
      <c r="A6586" s="2" t="s">
        <v>22179</v>
      </c>
      <c r="B6586" s="2" t="s">
        <v>22180</v>
      </c>
      <c r="C6586">
        <f t="shared" si="2445"/>
        <v>7074</v>
      </c>
      <c r="D6586">
        <f t="shared" si="2429"/>
        <v>6818</v>
      </c>
      <c r="E6586">
        <f t="shared" si="2430"/>
        <v>6816</v>
      </c>
      <c r="F6586">
        <f t="shared" si="2431"/>
        <v>872576</v>
      </c>
      <c r="G6586" t="str">
        <f t="shared" si="2432"/>
        <v>000D9080</v>
      </c>
      <c r="H6586" t="str">
        <f t="shared" si="2448"/>
        <v/>
      </c>
      <c r="I6586" t="str">
        <f t="shared" si="2449"/>
        <v/>
      </c>
      <c r="J6586" t="s">
        <v>22181</v>
      </c>
      <c r="K6586" t="str">
        <f t="shared" si="2434"/>
        <v>AAF60000</v>
      </c>
      <c r="L6586" t="str">
        <f t="shared" si="2435"/>
        <v>80900D00</v>
      </c>
      <c r="M6586" t="str">
        <f t="shared" si="2436"/>
        <v>AAF6000080900D00</v>
      </c>
      <c r="N6586" t="str">
        <f t="shared" si="2437"/>
        <v>AAF6=霆</v>
      </c>
      <c r="P6586" s="2" t="s">
        <v>11754</v>
      </c>
      <c r="Q6586" s="2" t="s">
        <v>21539</v>
      </c>
      <c r="R6586" t="str">
        <f t="shared" si="2438"/>
        <v>CFF3=笙</v>
      </c>
    </row>
    <row r="6587" spans="1:18">
      <c r="A6587" s="2" t="s">
        <v>22182</v>
      </c>
      <c r="B6587" s="2" t="s">
        <v>22183</v>
      </c>
      <c r="C6587">
        <f t="shared" si="2445"/>
        <v>7075</v>
      </c>
      <c r="D6587">
        <f t="shared" si="2429"/>
        <v>6819</v>
      </c>
      <c r="E6587">
        <f t="shared" si="2430"/>
        <v>6816</v>
      </c>
      <c r="F6587">
        <f t="shared" si="2431"/>
        <v>872640</v>
      </c>
      <c r="G6587" t="str">
        <f t="shared" si="2432"/>
        <v>000D90C0</v>
      </c>
      <c r="H6587" t="str">
        <f t="shared" ref="H6587:H6596" si="2450">MID($H$1,(ROW()-2)*4+1,4)</f>
        <v/>
      </c>
      <c r="I6587" t="str">
        <f t="shared" si="2449"/>
        <v/>
      </c>
      <c r="J6587" t="s">
        <v>22184</v>
      </c>
      <c r="K6587" t="str">
        <f t="shared" si="2434"/>
        <v>ABF60000</v>
      </c>
      <c r="L6587" t="str">
        <f t="shared" si="2435"/>
        <v>C0900D00</v>
      </c>
      <c r="M6587" t="str">
        <f t="shared" si="2436"/>
        <v>ABF60000C0900D00</v>
      </c>
      <c r="N6587" t="str">
        <f t="shared" si="2437"/>
        <v>ABF6=霁</v>
      </c>
      <c r="P6587" s="2" t="s">
        <v>12057</v>
      </c>
      <c r="Q6587" s="2" t="s">
        <v>21542</v>
      </c>
      <c r="R6587" t="str">
        <f t="shared" si="2438"/>
        <v>D0F3=笮</v>
      </c>
    </row>
    <row r="6588" spans="1:18">
      <c r="A6588" s="2" t="s">
        <v>22185</v>
      </c>
      <c r="B6588" s="2" t="s">
        <v>22186</v>
      </c>
      <c r="C6588">
        <f t="shared" si="2445"/>
        <v>7076</v>
      </c>
      <c r="D6588">
        <f t="shared" si="2429"/>
        <v>6820</v>
      </c>
      <c r="E6588">
        <f t="shared" si="2430"/>
        <v>6816</v>
      </c>
      <c r="F6588">
        <f t="shared" si="2431"/>
        <v>872704</v>
      </c>
      <c r="G6588" t="str">
        <f t="shared" si="2432"/>
        <v>000D9100</v>
      </c>
      <c r="H6588" t="str">
        <f t="shared" si="2450"/>
        <v/>
      </c>
      <c r="I6588" t="str">
        <f t="shared" si="2449"/>
        <v/>
      </c>
      <c r="J6588" t="s">
        <v>22187</v>
      </c>
      <c r="K6588" t="str">
        <f t="shared" si="2434"/>
        <v>ACF60000</v>
      </c>
      <c r="L6588" t="str">
        <f t="shared" si="2435"/>
        <v>00910D00</v>
      </c>
      <c r="M6588" t="str">
        <f t="shared" si="2436"/>
        <v>ACF6000000910D00</v>
      </c>
      <c r="N6588" t="str">
        <f t="shared" si="2437"/>
        <v>ACF6=霈</v>
      </c>
      <c r="P6588" s="2" t="s">
        <v>12353</v>
      </c>
      <c r="Q6588" s="2" t="s">
        <v>21545</v>
      </c>
      <c r="R6588" t="str">
        <f t="shared" si="2438"/>
        <v>D1F3=笱</v>
      </c>
    </row>
    <row r="6589" spans="1:18">
      <c r="A6589" s="2" t="s">
        <v>22188</v>
      </c>
      <c r="B6589" s="2" t="s">
        <v>22189</v>
      </c>
      <c r="C6589">
        <f t="shared" si="2445"/>
        <v>7077</v>
      </c>
      <c r="D6589">
        <f t="shared" si="2429"/>
        <v>6821</v>
      </c>
      <c r="E6589">
        <f t="shared" si="2430"/>
        <v>6816</v>
      </c>
      <c r="F6589">
        <f t="shared" si="2431"/>
        <v>872768</v>
      </c>
      <c r="G6589" t="str">
        <f t="shared" si="2432"/>
        <v>000D9140</v>
      </c>
      <c r="H6589" t="str">
        <f t="shared" si="2450"/>
        <v/>
      </c>
      <c r="I6589" t="str">
        <f t="shared" si="2449"/>
        <v/>
      </c>
      <c r="J6589" t="s">
        <v>22190</v>
      </c>
      <c r="K6589" t="str">
        <f t="shared" si="2434"/>
        <v>ADF60000</v>
      </c>
      <c r="L6589" t="str">
        <f t="shared" si="2435"/>
        <v>40910D00</v>
      </c>
      <c r="M6589" t="str">
        <f t="shared" si="2436"/>
        <v>ADF6000040910D00</v>
      </c>
      <c r="N6589" t="str">
        <f t="shared" si="2437"/>
        <v>ADF6=霏</v>
      </c>
      <c r="P6589" s="2" t="s">
        <v>2784</v>
      </c>
      <c r="Q6589" s="2" t="s">
        <v>2785</v>
      </c>
      <c r="R6589" t="str">
        <f t="shared" si="2438"/>
        <v>D2F3=笠</v>
      </c>
    </row>
    <row r="6590" spans="1:18">
      <c r="A6590" s="2" t="s">
        <v>22191</v>
      </c>
      <c r="B6590" s="2" t="s">
        <v>22192</v>
      </c>
      <c r="C6590">
        <f t="shared" si="2445"/>
        <v>7078</v>
      </c>
      <c r="D6590">
        <f t="shared" si="2429"/>
        <v>6822</v>
      </c>
      <c r="E6590">
        <f t="shared" si="2430"/>
        <v>6816</v>
      </c>
      <c r="F6590">
        <f t="shared" si="2431"/>
        <v>872832</v>
      </c>
      <c r="G6590" t="str">
        <f t="shared" si="2432"/>
        <v>000D9180</v>
      </c>
      <c r="H6590" t="str">
        <f t="shared" si="2450"/>
        <v/>
      </c>
      <c r="I6590" t="str">
        <f t="shared" si="2449"/>
        <v/>
      </c>
      <c r="J6590" t="s">
        <v>22193</v>
      </c>
      <c r="K6590" t="str">
        <f t="shared" si="2434"/>
        <v>AEF60000</v>
      </c>
      <c r="L6590" t="str">
        <f t="shared" si="2435"/>
        <v>80910D00</v>
      </c>
      <c r="M6590" t="str">
        <f t="shared" si="2436"/>
        <v>AEF6000080910D00</v>
      </c>
      <c r="N6590" t="str">
        <f t="shared" si="2437"/>
        <v>AEF6=霎</v>
      </c>
      <c r="P6590" s="2" t="s">
        <v>12941</v>
      </c>
      <c r="Q6590" s="2" t="s">
        <v>21550</v>
      </c>
      <c r="R6590" t="str">
        <f t="shared" si="2438"/>
        <v>D3F3=笥</v>
      </c>
    </row>
    <row r="6591" spans="1:18">
      <c r="A6591" s="2" t="s">
        <v>22194</v>
      </c>
      <c r="B6591" s="2" t="s">
        <v>22195</v>
      </c>
      <c r="C6591">
        <f t="shared" si="2445"/>
        <v>7079</v>
      </c>
      <c r="D6591">
        <f t="shared" si="2429"/>
        <v>6823</v>
      </c>
      <c r="E6591">
        <f t="shared" si="2430"/>
        <v>6816</v>
      </c>
      <c r="F6591">
        <f t="shared" si="2431"/>
        <v>872896</v>
      </c>
      <c r="G6591" t="str">
        <f t="shared" si="2432"/>
        <v>000D91C0</v>
      </c>
      <c r="H6591" t="str">
        <f t="shared" si="2450"/>
        <v/>
      </c>
      <c r="I6591" t="str">
        <f t="shared" ref="I6591:I6600" si="2451">MID($I$1,(ROW()-2)*4+1,4)</f>
        <v/>
      </c>
      <c r="J6591" t="s">
        <v>22196</v>
      </c>
      <c r="K6591" t="str">
        <f t="shared" si="2434"/>
        <v>AFF60000</v>
      </c>
      <c r="L6591" t="str">
        <f t="shared" si="2435"/>
        <v>C0910D00</v>
      </c>
      <c r="M6591" t="str">
        <f t="shared" si="2436"/>
        <v>AFF60000C0910D00</v>
      </c>
      <c r="N6591" t="str">
        <f t="shared" si="2437"/>
        <v>AFF6=霪</v>
      </c>
      <c r="P6591" s="2" t="s">
        <v>13238</v>
      </c>
      <c r="Q6591" s="2" t="s">
        <v>21553</v>
      </c>
      <c r="R6591" t="str">
        <f t="shared" si="2438"/>
        <v>D4F3=笤</v>
      </c>
    </row>
    <row r="6592" spans="1:18">
      <c r="A6592" s="2" t="s">
        <v>22197</v>
      </c>
      <c r="B6592" s="2" t="s">
        <v>22198</v>
      </c>
      <c r="C6592">
        <f t="shared" si="2445"/>
        <v>7080</v>
      </c>
      <c r="D6592">
        <f t="shared" si="2429"/>
        <v>6824</v>
      </c>
      <c r="E6592">
        <f t="shared" si="2430"/>
        <v>6816</v>
      </c>
      <c r="F6592">
        <f t="shared" si="2431"/>
        <v>872960</v>
      </c>
      <c r="G6592" t="str">
        <f t="shared" si="2432"/>
        <v>000D9200</v>
      </c>
      <c r="H6592" t="str">
        <f t="shared" si="2450"/>
        <v/>
      </c>
      <c r="I6592" t="str">
        <f t="shared" si="2451"/>
        <v/>
      </c>
      <c r="J6592" t="s">
        <v>2346</v>
      </c>
      <c r="K6592" t="str">
        <f t="shared" si="2434"/>
        <v>B0F60000</v>
      </c>
      <c r="L6592" t="str">
        <f t="shared" si="2435"/>
        <v>00920D00</v>
      </c>
      <c r="M6592" t="str">
        <f t="shared" si="2436"/>
        <v>B0F6000000920D00</v>
      </c>
      <c r="N6592" t="str">
        <f t="shared" si="2437"/>
        <v>B0F6=霭</v>
      </c>
      <c r="P6592" s="2" t="s">
        <v>13532</v>
      </c>
      <c r="Q6592" s="2" t="s">
        <v>21556</v>
      </c>
      <c r="R6592" t="str">
        <f t="shared" si="2438"/>
        <v>D5F3=笳</v>
      </c>
    </row>
    <row r="6593" spans="1:18">
      <c r="A6593" s="2" t="s">
        <v>22199</v>
      </c>
      <c r="B6593" s="2" t="s">
        <v>22200</v>
      </c>
      <c r="C6593">
        <f t="shared" si="2445"/>
        <v>7081</v>
      </c>
      <c r="D6593">
        <f t="shared" si="2429"/>
        <v>6825</v>
      </c>
      <c r="E6593">
        <f t="shared" si="2430"/>
        <v>6816</v>
      </c>
      <c r="F6593">
        <f t="shared" si="2431"/>
        <v>873024</v>
      </c>
      <c r="G6593" t="str">
        <f t="shared" si="2432"/>
        <v>000D9240</v>
      </c>
      <c r="H6593" t="str">
        <f t="shared" si="2450"/>
        <v/>
      </c>
      <c r="I6593" t="str">
        <f t="shared" si="2451"/>
        <v/>
      </c>
      <c r="J6593" t="s">
        <v>2863</v>
      </c>
      <c r="K6593" t="str">
        <f t="shared" si="2434"/>
        <v>B1F60000</v>
      </c>
      <c r="L6593" t="str">
        <f t="shared" si="2435"/>
        <v>40920D00</v>
      </c>
      <c r="M6593" t="str">
        <f t="shared" si="2436"/>
        <v>B1F6000040920D00</v>
      </c>
      <c r="N6593" t="str">
        <f t="shared" si="2437"/>
        <v>B1F6=霰</v>
      </c>
      <c r="P6593" s="2" t="s">
        <v>13823</v>
      </c>
      <c r="Q6593" s="2" t="s">
        <v>21559</v>
      </c>
      <c r="R6593" t="str">
        <f t="shared" si="2438"/>
        <v>D6F3=笾</v>
      </c>
    </row>
    <row r="6594" spans="1:18">
      <c r="A6594" s="2" t="s">
        <v>22201</v>
      </c>
      <c r="B6594" s="2" t="s">
        <v>22202</v>
      </c>
      <c r="C6594">
        <f t="shared" si="2445"/>
        <v>7082</v>
      </c>
      <c r="D6594">
        <f t="shared" si="2429"/>
        <v>6826</v>
      </c>
      <c r="E6594">
        <f t="shared" si="2430"/>
        <v>6816</v>
      </c>
      <c r="F6594">
        <f t="shared" si="2431"/>
        <v>873088</v>
      </c>
      <c r="G6594" t="str">
        <f t="shared" si="2432"/>
        <v>000D9280</v>
      </c>
      <c r="H6594" t="str">
        <f t="shared" si="2450"/>
        <v/>
      </c>
      <c r="I6594" t="str">
        <f t="shared" si="2451"/>
        <v/>
      </c>
      <c r="J6594" t="s">
        <v>3216</v>
      </c>
      <c r="K6594" t="str">
        <f t="shared" si="2434"/>
        <v>B2F60000</v>
      </c>
      <c r="L6594" t="str">
        <f t="shared" si="2435"/>
        <v>80920D00</v>
      </c>
      <c r="M6594" t="str">
        <f t="shared" si="2436"/>
        <v>B2F6000080920D00</v>
      </c>
      <c r="N6594" t="str">
        <f t="shared" si="2437"/>
        <v>B2F6=霾</v>
      </c>
      <c r="P6594" s="2" t="s">
        <v>14115</v>
      </c>
      <c r="Q6594" s="2" t="s">
        <v>21562</v>
      </c>
      <c r="R6594" t="str">
        <f t="shared" si="2438"/>
        <v>D7F3=笞</v>
      </c>
    </row>
    <row r="6595" spans="1:18">
      <c r="A6595" s="2" t="s">
        <v>22203</v>
      </c>
      <c r="B6595" s="2" t="s">
        <v>22204</v>
      </c>
      <c r="C6595">
        <f t="shared" si="2445"/>
        <v>7083</v>
      </c>
      <c r="D6595">
        <f t="shared" ref="D6595:D6658" si="2452">C6595-256</f>
        <v>6827</v>
      </c>
      <c r="E6595">
        <f t="shared" ref="E6595:E6658" si="2453">INT(D6595/16)*16</f>
        <v>6816</v>
      </c>
      <c r="F6595">
        <f t="shared" ref="F6595:F6658" si="2454">(D6595+E6595)*64</f>
        <v>873152</v>
      </c>
      <c r="G6595" t="str">
        <f t="shared" ref="G6595:G6658" si="2455">DEC2HEX(F6595+16384,8)</f>
        <v>000D92C0</v>
      </c>
      <c r="H6595" t="str">
        <f t="shared" si="2450"/>
        <v/>
      </c>
      <c r="I6595" t="str">
        <f t="shared" si="2451"/>
        <v/>
      </c>
      <c r="J6595" t="s">
        <v>3562</v>
      </c>
      <c r="K6595" t="str">
        <f t="shared" ref="K6595:K6658" si="2456">MID(J6595,3,2)&amp;MID(J6595,1,2)&amp;"0000"</f>
        <v>B3F60000</v>
      </c>
      <c r="L6595" t="str">
        <f t="shared" ref="L6595:L6658" si="2457">MID(G6595,7,2)&amp;MID(G6595,5,2)&amp;MID(G6595,3,2)&amp;MID(G6595,1,2)</f>
        <v>C0920D00</v>
      </c>
      <c r="M6595" t="str">
        <f t="shared" ref="M6595:M6658" si="2458">K6595&amp;L6595</f>
        <v>B3F60000C0920D00</v>
      </c>
      <c r="N6595" t="str">
        <f t="shared" ref="N6595:N6658" si="2459">MID(J6595,3,2)&amp;MID(J6595,1,2)&amp;"="&amp;A6595</f>
        <v>B3F6=龀</v>
      </c>
      <c r="P6595" s="2" t="s">
        <v>14394</v>
      </c>
      <c r="Q6595" s="2" t="s">
        <v>21565</v>
      </c>
      <c r="R6595" t="str">
        <f t="shared" ref="R6595:R6658" si="2460">P6595&amp;"="&amp;Q6595</f>
        <v>D8F3=筘</v>
      </c>
    </row>
    <row r="6596" spans="1:18">
      <c r="A6596" s="2" t="s">
        <v>22205</v>
      </c>
      <c r="B6596" s="2" t="s">
        <v>22206</v>
      </c>
      <c r="C6596">
        <f t="shared" si="2445"/>
        <v>7084</v>
      </c>
      <c r="D6596">
        <f t="shared" si="2452"/>
        <v>6828</v>
      </c>
      <c r="E6596">
        <f t="shared" si="2453"/>
        <v>6816</v>
      </c>
      <c r="F6596">
        <f t="shared" si="2454"/>
        <v>873216</v>
      </c>
      <c r="G6596" t="str">
        <f t="shared" si="2455"/>
        <v>000D9300</v>
      </c>
      <c r="H6596" t="str">
        <f t="shared" si="2450"/>
        <v/>
      </c>
      <c r="I6596" t="str">
        <f t="shared" si="2451"/>
        <v/>
      </c>
      <c r="J6596" t="s">
        <v>3905</v>
      </c>
      <c r="K6596" t="str">
        <f t="shared" si="2456"/>
        <v>B4F60000</v>
      </c>
      <c r="L6596" t="str">
        <f t="shared" si="2457"/>
        <v>00930D00</v>
      </c>
      <c r="M6596" t="str">
        <f t="shared" si="2458"/>
        <v>B4F6000000930D00</v>
      </c>
      <c r="N6596" t="str">
        <f t="shared" si="2459"/>
        <v>B4F6=龃</v>
      </c>
      <c r="P6596" s="2" t="s">
        <v>14687</v>
      </c>
      <c r="Q6596" s="2" t="s">
        <v>21568</v>
      </c>
      <c r="R6596" t="str">
        <f t="shared" si="2460"/>
        <v>D9F3=筚</v>
      </c>
    </row>
    <row r="6597" spans="1:18">
      <c r="A6597" s="2" t="s">
        <v>22207</v>
      </c>
      <c r="B6597" s="2" t="s">
        <v>22208</v>
      </c>
      <c r="C6597">
        <f t="shared" si="2445"/>
        <v>7085</v>
      </c>
      <c r="D6597">
        <f t="shared" si="2452"/>
        <v>6829</v>
      </c>
      <c r="E6597">
        <f t="shared" si="2453"/>
        <v>6816</v>
      </c>
      <c r="F6597">
        <f t="shared" si="2454"/>
        <v>873280</v>
      </c>
      <c r="G6597" t="str">
        <f t="shared" si="2455"/>
        <v>000D9340</v>
      </c>
      <c r="H6597" t="str">
        <f t="shared" ref="H6597:H6606" si="2461">MID($H$1,(ROW()-2)*4+1,4)</f>
        <v/>
      </c>
      <c r="I6597" t="str">
        <f t="shared" si="2451"/>
        <v/>
      </c>
      <c r="J6597" t="s">
        <v>4251</v>
      </c>
      <c r="K6597" t="str">
        <f t="shared" si="2456"/>
        <v>B5F60000</v>
      </c>
      <c r="L6597" t="str">
        <f t="shared" si="2457"/>
        <v>40930D00</v>
      </c>
      <c r="M6597" t="str">
        <f t="shared" si="2458"/>
        <v>B5F6000040930D00</v>
      </c>
      <c r="N6597" t="str">
        <f t="shared" si="2459"/>
        <v>B5F6=龅</v>
      </c>
      <c r="P6597" s="2" t="s">
        <v>14971</v>
      </c>
      <c r="Q6597" s="2" t="s">
        <v>21571</v>
      </c>
      <c r="R6597" t="str">
        <f t="shared" si="2460"/>
        <v>DAF3=筅</v>
      </c>
    </row>
    <row r="6598" spans="1:18">
      <c r="A6598" s="2" t="s">
        <v>22209</v>
      </c>
      <c r="B6598" s="2" t="s">
        <v>22210</v>
      </c>
      <c r="C6598">
        <f t="shared" si="2445"/>
        <v>7086</v>
      </c>
      <c r="D6598">
        <f t="shared" si="2452"/>
        <v>6830</v>
      </c>
      <c r="E6598">
        <f t="shared" si="2453"/>
        <v>6816</v>
      </c>
      <c r="F6598">
        <f t="shared" si="2454"/>
        <v>873344</v>
      </c>
      <c r="G6598" t="str">
        <f t="shared" si="2455"/>
        <v>000D9380</v>
      </c>
      <c r="H6598" t="str">
        <f t="shared" si="2461"/>
        <v/>
      </c>
      <c r="I6598" t="str">
        <f t="shared" si="2451"/>
        <v/>
      </c>
      <c r="J6598" t="s">
        <v>4589</v>
      </c>
      <c r="K6598" t="str">
        <f t="shared" si="2456"/>
        <v>B6F60000</v>
      </c>
      <c r="L6598" t="str">
        <f t="shared" si="2457"/>
        <v>80930D00</v>
      </c>
      <c r="M6598" t="str">
        <f t="shared" si="2458"/>
        <v>B6F6000080930D00</v>
      </c>
      <c r="N6598" t="str">
        <f t="shared" si="2459"/>
        <v>B6F6=龆</v>
      </c>
      <c r="P6598" s="2" t="s">
        <v>15262</v>
      </c>
      <c r="Q6598" s="2" t="s">
        <v>21574</v>
      </c>
      <c r="R6598" t="str">
        <f t="shared" si="2460"/>
        <v>DBF3=筵</v>
      </c>
    </row>
    <row r="6599" spans="1:18">
      <c r="A6599" s="2" t="s">
        <v>22211</v>
      </c>
      <c r="B6599" s="2" t="s">
        <v>22212</v>
      </c>
      <c r="C6599">
        <f t="shared" si="2445"/>
        <v>7087</v>
      </c>
      <c r="D6599">
        <f t="shared" si="2452"/>
        <v>6831</v>
      </c>
      <c r="E6599">
        <f t="shared" si="2453"/>
        <v>6816</v>
      </c>
      <c r="F6599">
        <f t="shared" si="2454"/>
        <v>873408</v>
      </c>
      <c r="G6599" t="str">
        <f t="shared" si="2455"/>
        <v>000D93C0</v>
      </c>
      <c r="H6599" t="str">
        <f t="shared" si="2461"/>
        <v/>
      </c>
      <c r="I6599" t="str">
        <f t="shared" si="2451"/>
        <v/>
      </c>
      <c r="J6599" t="s">
        <v>4927</v>
      </c>
      <c r="K6599" t="str">
        <f t="shared" si="2456"/>
        <v>B7F60000</v>
      </c>
      <c r="L6599" t="str">
        <f t="shared" si="2457"/>
        <v>C0930D00</v>
      </c>
      <c r="M6599" t="str">
        <f t="shared" si="2458"/>
        <v>B7F60000C0930D00</v>
      </c>
      <c r="N6599" t="str">
        <f t="shared" si="2459"/>
        <v>B7F6=龇</v>
      </c>
      <c r="P6599" s="2" t="s">
        <v>15552</v>
      </c>
      <c r="Q6599" s="2" t="s">
        <v>21577</v>
      </c>
      <c r="R6599" t="str">
        <f t="shared" si="2460"/>
        <v>DCF3=筌</v>
      </c>
    </row>
    <row r="6600" spans="1:18">
      <c r="A6600" s="2" t="s">
        <v>22213</v>
      </c>
      <c r="B6600" s="2" t="s">
        <v>22214</v>
      </c>
      <c r="C6600">
        <f t="shared" si="2445"/>
        <v>7088</v>
      </c>
      <c r="D6600">
        <f t="shared" si="2452"/>
        <v>6832</v>
      </c>
      <c r="E6600">
        <f t="shared" si="2453"/>
        <v>6832</v>
      </c>
      <c r="F6600">
        <f t="shared" si="2454"/>
        <v>874496</v>
      </c>
      <c r="G6600" t="str">
        <f t="shared" si="2455"/>
        <v>000D9800</v>
      </c>
      <c r="H6600" t="str">
        <f t="shared" si="2461"/>
        <v/>
      </c>
      <c r="I6600" t="str">
        <f t="shared" si="2451"/>
        <v/>
      </c>
      <c r="J6600" t="s">
        <v>5265</v>
      </c>
      <c r="K6600" t="str">
        <f t="shared" si="2456"/>
        <v>B8F60000</v>
      </c>
      <c r="L6600" t="str">
        <f t="shared" si="2457"/>
        <v>00980D00</v>
      </c>
      <c r="M6600" t="str">
        <f t="shared" si="2458"/>
        <v>B8F6000000980D00</v>
      </c>
      <c r="N6600" t="str">
        <f t="shared" si="2459"/>
        <v>B8F6=龈</v>
      </c>
      <c r="P6600" s="2" t="s">
        <v>15839</v>
      </c>
      <c r="Q6600" s="2" t="s">
        <v>21580</v>
      </c>
      <c r="R6600" t="str">
        <f t="shared" si="2460"/>
        <v>DDF3=筝</v>
      </c>
    </row>
    <row r="6601" spans="1:18">
      <c r="A6601" s="2" t="s">
        <v>22215</v>
      </c>
      <c r="B6601" s="2" t="s">
        <v>22216</v>
      </c>
      <c r="C6601">
        <f t="shared" si="2445"/>
        <v>7089</v>
      </c>
      <c r="D6601">
        <f t="shared" si="2452"/>
        <v>6833</v>
      </c>
      <c r="E6601">
        <f t="shared" si="2453"/>
        <v>6832</v>
      </c>
      <c r="F6601">
        <f t="shared" si="2454"/>
        <v>874560</v>
      </c>
      <c r="G6601" t="str">
        <f t="shared" si="2455"/>
        <v>000D9840</v>
      </c>
      <c r="H6601" t="str">
        <f t="shared" si="2461"/>
        <v/>
      </c>
      <c r="I6601" t="str">
        <f t="shared" ref="I6601:I6610" si="2462">MID($I$1,(ROW()-2)*4+1,4)</f>
        <v/>
      </c>
      <c r="J6601" t="s">
        <v>5598</v>
      </c>
      <c r="K6601" t="str">
        <f t="shared" si="2456"/>
        <v>B9F60000</v>
      </c>
      <c r="L6601" t="str">
        <f t="shared" si="2457"/>
        <v>40980D00</v>
      </c>
      <c r="M6601" t="str">
        <f t="shared" si="2458"/>
        <v>B9F6000040980D00</v>
      </c>
      <c r="N6601" t="str">
        <f t="shared" si="2459"/>
        <v>B9F6=龉</v>
      </c>
      <c r="P6601" s="2" t="s">
        <v>16124</v>
      </c>
      <c r="Q6601" s="2" t="s">
        <v>21583</v>
      </c>
      <c r="R6601" t="str">
        <f t="shared" si="2460"/>
        <v>DEF3=筠</v>
      </c>
    </row>
    <row r="6602" spans="1:18">
      <c r="A6602" s="2" t="s">
        <v>22217</v>
      </c>
      <c r="B6602" s="2" t="s">
        <v>22218</v>
      </c>
      <c r="C6602">
        <f t="shared" si="2445"/>
        <v>7090</v>
      </c>
      <c r="D6602">
        <f t="shared" si="2452"/>
        <v>6834</v>
      </c>
      <c r="E6602">
        <f t="shared" si="2453"/>
        <v>6832</v>
      </c>
      <c r="F6602">
        <f t="shared" si="2454"/>
        <v>874624</v>
      </c>
      <c r="G6602" t="str">
        <f t="shared" si="2455"/>
        <v>000D9880</v>
      </c>
      <c r="H6602" t="str">
        <f t="shared" si="2461"/>
        <v/>
      </c>
      <c r="I6602" t="str">
        <f t="shared" si="2462"/>
        <v/>
      </c>
      <c r="J6602" t="s">
        <v>5935</v>
      </c>
      <c r="K6602" t="str">
        <f t="shared" si="2456"/>
        <v>BAF60000</v>
      </c>
      <c r="L6602" t="str">
        <f t="shared" si="2457"/>
        <v>80980D00</v>
      </c>
      <c r="M6602" t="str">
        <f t="shared" si="2458"/>
        <v>BAF6000080980D00</v>
      </c>
      <c r="N6602" t="str">
        <f t="shared" si="2459"/>
        <v>BAF6=龊</v>
      </c>
      <c r="P6602" s="2" t="s">
        <v>16407</v>
      </c>
      <c r="Q6602" s="2" t="s">
        <v>21586</v>
      </c>
      <c r="R6602" t="str">
        <f t="shared" si="2460"/>
        <v>DFF3=筮</v>
      </c>
    </row>
    <row r="6603" spans="1:18">
      <c r="A6603" s="2" t="s">
        <v>22219</v>
      </c>
      <c r="B6603" s="2" t="s">
        <v>22220</v>
      </c>
      <c r="C6603">
        <f t="shared" si="2445"/>
        <v>7091</v>
      </c>
      <c r="D6603">
        <f t="shared" si="2452"/>
        <v>6835</v>
      </c>
      <c r="E6603">
        <f t="shared" si="2453"/>
        <v>6832</v>
      </c>
      <c r="F6603">
        <f t="shared" si="2454"/>
        <v>874688</v>
      </c>
      <c r="G6603" t="str">
        <f t="shared" si="2455"/>
        <v>000D98C0</v>
      </c>
      <c r="H6603" t="str">
        <f t="shared" si="2461"/>
        <v/>
      </c>
      <c r="I6603" t="str">
        <f t="shared" si="2462"/>
        <v/>
      </c>
      <c r="J6603" t="s">
        <v>6266</v>
      </c>
      <c r="K6603" t="str">
        <f t="shared" si="2456"/>
        <v>BBF60000</v>
      </c>
      <c r="L6603" t="str">
        <f t="shared" si="2457"/>
        <v>C0980D00</v>
      </c>
      <c r="M6603" t="str">
        <f t="shared" si="2458"/>
        <v>BBF60000C0980D00</v>
      </c>
      <c r="N6603" t="str">
        <f t="shared" si="2459"/>
        <v>BBF6=龌</v>
      </c>
      <c r="P6603" s="2" t="s">
        <v>16686</v>
      </c>
      <c r="Q6603" s="2" t="s">
        <v>21589</v>
      </c>
      <c r="R6603" t="str">
        <f t="shared" si="2460"/>
        <v>E0F3=筻</v>
      </c>
    </row>
    <row r="6604" spans="1:18">
      <c r="A6604" s="2" t="s">
        <v>22221</v>
      </c>
      <c r="B6604" s="2" t="s">
        <v>22222</v>
      </c>
      <c r="C6604">
        <f t="shared" si="2445"/>
        <v>7092</v>
      </c>
      <c r="D6604">
        <f t="shared" si="2452"/>
        <v>6836</v>
      </c>
      <c r="E6604">
        <f t="shared" si="2453"/>
        <v>6832</v>
      </c>
      <c r="F6604">
        <f t="shared" si="2454"/>
        <v>874752</v>
      </c>
      <c r="G6604" t="str">
        <f t="shared" si="2455"/>
        <v>000D9900</v>
      </c>
      <c r="H6604" t="str">
        <f t="shared" si="2461"/>
        <v/>
      </c>
      <c r="I6604" t="str">
        <f t="shared" si="2462"/>
        <v/>
      </c>
      <c r="J6604" t="s">
        <v>6594</v>
      </c>
      <c r="K6604" t="str">
        <f t="shared" si="2456"/>
        <v>BCF60000</v>
      </c>
      <c r="L6604" t="str">
        <f t="shared" si="2457"/>
        <v>00990D00</v>
      </c>
      <c r="M6604" t="str">
        <f t="shared" si="2458"/>
        <v>BCF6000000990D00</v>
      </c>
      <c r="N6604" t="str">
        <f t="shared" si="2459"/>
        <v>BCF6=黾</v>
      </c>
      <c r="P6604" s="2" t="s">
        <v>16963</v>
      </c>
      <c r="Q6604" s="2" t="s">
        <v>21592</v>
      </c>
      <c r="R6604" t="str">
        <f t="shared" si="2460"/>
        <v>E1F3=筢</v>
      </c>
    </row>
    <row r="6605" spans="1:18">
      <c r="A6605" s="2" t="s">
        <v>22223</v>
      </c>
      <c r="B6605" s="2" t="s">
        <v>22224</v>
      </c>
      <c r="C6605">
        <f t="shared" si="2445"/>
        <v>7093</v>
      </c>
      <c r="D6605">
        <f t="shared" si="2452"/>
        <v>6837</v>
      </c>
      <c r="E6605">
        <f t="shared" si="2453"/>
        <v>6832</v>
      </c>
      <c r="F6605">
        <f t="shared" si="2454"/>
        <v>874816</v>
      </c>
      <c r="G6605" t="str">
        <f t="shared" si="2455"/>
        <v>000D9940</v>
      </c>
      <c r="H6605" t="str">
        <f t="shared" si="2461"/>
        <v/>
      </c>
      <c r="I6605" t="str">
        <f t="shared" si="2462"/>
        <v/>
      </c>
      <c r="J6605" t="s">
        <v>6928</v>
      </c>
      <c r="K6605" t="str">
        <f t="shared" si="2456"/>
        <v>BDF60000</v>
      </c>
      <c r="L6605" t="str">
        <f t="shared" si="2457"/>
        <v>40990D00</v>
      </c>
      <c r="M6605" t="str">
        <f t="shared" si="2458"/>
        <v>BDF6000040990D00</v>
      </c>
      <c r="N6605" t="str">
        <f t="shared" si="2459"/>
        <v>BDF6=鼋</v>
      </c>
      <c r="P6605" s="2" t="s">
        <v>17239</v>
      </c>
      <c r="Q6605" s="2" t="s">
        <v>21595</v>
      </c>
      <c r="R6605" t="str">
        <f t="shared" si="2460"/>
        <v>E2F3=筲</v>
      </c>
    </row>
    <row r="6606" spans="1:18">
      <c r="A6606" s="2" t="s">
        <v>22225</v>
      </c>
      <c r="B6606" s="2" t="s">
        <v>22226</v>
      </c>
      <c r="C6606">
        <f t="shared" si="2445"/>
        <v>7094</v>
      </c>
      <c r="D6606">
        <f t="shared" si="2452"/>
        <v>6838</v>
      </c>
      <c r="E6606">
        <f t="shared" si="2453"/>
        <v>6832</v>
      </c>
      <c r="F6606">
        <f t="shared" si="2454"/>
        <v>874880</v>
      </c>
      <c r="G6606" t="str">
        <f t="shared" si="2455"/>
        <v>000D9980</v>
      </c>
      <c r="H6606" t="str">
        <f t="shared" si="2461"/>
        <v/>
      </c>
      <c r="I6606" t="str">
        <f t="shared" si="2462"/>
        <v/>
      </c>
      <c r="J6606" t="s">
        <v>7255</v>
      </c>
      <c r="K6606" t="str">
        <f t="shared" si="2456"/>
        <v>BEF60000</v>
      </c>
      <c r="L6606" t="str">
        <f t="shared" si="2457"/>
        <v>80990D00</v>
      </c>
      <c r="M6606" t="str">
        <f t="shared" si="2458"/>
        <v>BEF6000080990D00</v>
      </c>
      <c r="N6606" t="str">
        <f t="shared" si="2459"/>
        <v>BEF6=鼍</v>
      </c>
      <c r="P6606" s="2" t="s">
        <v>17515</v>
      </c>
      <c r="Q6606" s="2" t="s">
        <v>21598</v>
      </c>
      <c r="R6606" t="str">
        <f t="shared" si="2460"/>
        <v>E3F3=筱</v>
      </c>
    </row>
    <row r="6607" spans="1:18">
      <c r="A6607" s="2" t="s">
        <v>22227</v>
      </c>
      <c r="B6607" s="2" t="s">
        <v>22228</v>
      </c>
      <c r="C6607">
        <f t="shared" si="2445"/>
        <v>7095</v>
      </c>
      <c r="D6607">
        <f t="shared" si="2452"/>
        <v>6839</v>
      </c>
      <c r="E6607">
        <f t="shared" si="2453"/>
        <v>6832</v>
      </c>
      <c r="F6607">
        <f t="shared" si="2454"/>
        <v>874944</v>
      </c>
      <c r="G6607" t="str">
        <f t="shared" si="2455"/>
        <v>000D99C0</v>
      </c>
      <c r="H6607" t="str">
        <f t="shared" ref="H6607:H6616" si="2463">MID($H$1,(ROW()-2)*4+1,4)</f>
        <v/>
      </c>
      <c r="I6607" t="str">
        <f t="shared" si="2462"/>
        <v/>
      </c>
      <c r="J6607" t="s">
        <v>7576</v>
      </c>
      <c r="K6607" t="str">
        <f t="shared" si="2456"/>
        <v>BFF60000</v>
      </c>
      <c r="L6607" t="str">
        <f t="shared" si="2457"/>
        <v>C0990D00</v>
      </c>
      <c r="M6607" t="str">
        <f t="shared" si="2458"/>
        <v>BFF60000C0990D00</v>
      </c>
      <c r="N6607" t="str">
        <f t="shared" si="2459"/>
        <v>BFF6=隹</v>
      </c>
      <c r="P6607" s="2" t="s">
        <v>17787</v>
      </c>
      <c r="Q6607" s="2" t="s">
        <v>21601</v>
      </c>
      <c r="R6607" t="str">
        <f t="shared" si="2460"/>
        <v>E4F3=箐</v>
      </c>
    </row>
    <row r="6608" spans="1:18">
      <c r="A6608" s="2" t="s">
        <v>22229</v>
      </c>
      <c r="B6608" s="2" t="s">
        <v>22230</v>
      </c>
      <c r="C6608">
        <f t="shared" si="2445"/>
        <v>7096</v>
      </c>
      <c r="D6608">
        <f t="shared" si="2452"/>
        <v>6840</v>
      </c>
      <c r="E6608">
        <f t="shared" si="2453"/>
        <v>6832</v>
      </c>
      <c r="F6608">
        <f t="shared" si="2454"/>
        <v>875008</v>
      </c>
      <c r="G6608" t="str">
        <f t="shared" si="2455"/>
        <v>000D9A00</v>
      </c>
      <c r="H6608" t="str">
        <f t="shared" si="2463"/>
        <v/>
      </c>
      <c r="I6608" t="str">
        <f t="shared" si="2462"/>
        <v/>
      </c>
      <c r="J6608" t="s">
        <v>1659</v>
      </c>
      <c r="K6608" t="str">
        <f t="shared" si="2456"/>
        <v>C0F60000</v>
      </c>
      <c r="L6608" t="str">
        <f t="shared" si="2457"/>
        <v>009A0D00</v>
      </c>
      <c r="M6608" t="str">
        <f t="shared" si="2458"/>
        <v>C0F60000009A0D00</v>
      </c>
      <c r="N6608" t="str">
        <f t="shared" si="2459"/>
        <v>C0F6=隼</v>
      </c>
      <c r="P6608" s="2" t="s">
        <v>18059</v>
      </c>
      <c r="Q6608" s="2" t="s">
        <v>21604</v>
      </c>
      <c r="R6608" t="str">
        <f t="shared" si="2460"/>
        <v>E5F3=箦</v>
      </c>
    </row>
    <row r="6609" spans="1:18">
      <c r="A6609" s="2" t="s">
        <v>22231</v>
      </c>
      <c r="B6609" s="2" t="s">
        <v>22232</v>
      </c>
      <c r="C6609">
        <f t="shared" si="2445"/>
        <v>7097</v>
      </c>
      <c r="D6609">
        <f t="shared" si="2452"/>
        <v>6841</v>
      </c>
      <c r="E6609">
        <f t="shared" si="2453"/>
        <v>6832</v>
      </c>
      <c r="F6609">
        <f t="shared" si="2454"/>
        <v>875072</v>
      </c>
      <c r="G6609" t="str">
        <f t="shared" si="2455"/>
        <v>000D9A40</v>
      </c>
      <c r="H6609" t="str">
        <f t="shared" si="2463"/>
        <v/>
      </c>
      <c r="I6609" t="str">
        <f t="shared" si="2462"/>
        <v/>
      </c>
      <c r="J6609" t="s">
        <v>8210</v>
      </c>
      <c r="K6609" t="str">
        <f t="shared" si="2456"/>
        <v>C1F60000</v>
      </c>
      <c r="L6609" t="str">
        <f t="shared" si="2457"/>
        <v>409A0D00</v>
      </c>
      <c r="M6609" t="str">
        <f t="shared" si="2458"/>
        <v>C1F60000409A0D00</v>
      </c>
      <c r="N6609" t="str">
        <f t="shared" si="2459"/>
        <v>C1F6=隽</v>
      </c>
      <c r="P6609" s="2" t="s">
        <v>18327</v>
      </c>
      <c r="Q6609" s="2" t="s">
        <v>21607</v>
      </c>
      <c r="R6609" t="str">
        <f t="shared" si="2460"/>
        <v>E6F3=箧</v>
      </c>
    </row>
    <row r="6610" spans="1:18">
      <c r="A6610" s="2" t="s">
        <v>22233</v>
      </c>
      <c r="B6610" s="2" t="s">
        <v>22234</v>
      </c>
      <c r="C6610">
        <f t="shared" si="2445"/>
        <v>7098</v>
      </c>
      <c r="D6610">
        <f t="shared" si="2452"/>
        <v>6842</v>
      </c>
      <c r="E6610">
        <f t="shared" si="2453"/>
        <v>6832</v>
      </c>
      <c r="F6610">
        <f t="shared" si="2454"/>
        <v>875136</v>
      </c>
      <c r="G6610" t="str">
        <f t="shared" si="2455"/>
        <v>000D9A80</v>
      </c>
      <c r="H6610" t="str">
        <f t="shared" si="2463"/>
        <v/>
      </c>
      <c r="I6610" t="str">
        <f t="shared" si="2462"/>
        <v/>
      </c>
      <c r="J6610" t="s">
        <v>8528</v>
      </c>
      <c r="K6610" t="str">
        <f t="shared" si="2456"/>
        <v>C2F60000</v>
      </c>
      <c r="L6610" t="str">
        <f t="shared" si="2457"/>
        <v>809A0D00</v>
      </c>
      <c r="M6610" t="str">
        <f t="shared" si="2458"/>
        <v>C2F60000809A0D00</v>
      </c>
      <c r="N6610" t="str">
        <f t="shared" si="2459"/>
        <v>C2F6=雎</v>
      </c>
      <c r="P6610" s="2" t="s">
        <v>18595</v>
      </c>
      <c r="Q6610" s="2" t="s">
        <v>21610</v>
      </c>
      <c r="R6610" t="str">
        <f t="shared" si="2460"/>
        <v>E7F3=箸</v>
      </c>
    </row>
    <row r="6611" spans="1:18">
      <c r="A6611" s="2" t="s">
        <v>22235</v>
      </c>
      <c r="B6611" s="2" t="s">
        <v>22236</v>
      </c>
      <c r="C6611">
        <f t="shared" si="2445"/>
        <v>7099</v>
      </c>
      <c r="D6611">
        <f t="shared" si="2452"/>
        <v>6843</v>
      </c>
      <c r="E6611">
        <f t="shared" si="2453"/>
        <v>6832</v>
      </c>
      <c r="F6611">
        <f t="shared" si="2454"/>
        <v>875200</v>
      </c>
      <c r="G6611" t="str">
        <f t="shared" si="2455"/>
        <v>000D9AC0</v>
      </c>
      <c r="H6611" t="str">
        <f t="shared" si="2463"/>
        <v/>
      </c>
      <c r="I6611" t="str">
        <f t="shared" ref="I6611:I6620" si="2464">MID($I$1,(ROW()-2)*4+1,4)</f>
        <v/>
      </c>
      <c r="J6611" t="s">
        <v>8849</v>
      </c>
      <c r="K6611" t="str">
        <f t="shared" si="2456"/>
        <v>C3F60000</v>
      </c>
      <c r="L6611" t="str">
        <f t="shared" si="2457"/>
        <v>C09A0D00</v>
      </c>
      <c r="M6611" t="str">
        <f t="shared" si="2458"/>
        <v>C3F60000C09A0D00</v>
      </c>
      <c r="N6611" t="str">
        <f t="shared" si="2459"/>
        <v>C3F6=雒</v>
      </c>
      <c r="P6611" s="2" t="s">
        <v>18859</v>
      </c>
      <c r="Q6611" s="2" t="s">
        <v>21613</v>
      </c>
      <c r="R6611" t="str">
        <f t="shared" si="2460"/>
        <v>E8F3=箬</v>
      </c>
    </row>
    <row r="6612" spans="1:18">
      <c r="A6612" s="2" t="s">
        <v>22237</v>
      </c>
      <c r="B6612" s="2" t="s">
        <v>22238</v>
      </c>
      <c r="C6612">
        <f t="shared" si="2445"/>
        <v>7100</v>
      </c>
      <c r="D6612">
        <f t="shared" si="2452"/>
        <v>6844</v>
      </c>
      <c r="E6612">
        <f t="shared" si="2453"/>
        <v>6832</v>
      </c>
      <c r="F6612">
        <f t="shared" si="2454"/>
        <v>875264</v>
      </c>
      <c r="G6612" t="str">
        <f t="shared" si="2455"/>
        <v>000D9B00</v>
      </c>
      <c r="H6612" t="str">
        <f t="shared" si="2463"/>
        <v/>
      </c>
      <c r="I6612" t="str">
        <f t="shared" si="2464"/>
        <v/>
      </c>
      <c r="J6612" t="s">
        <v>9161</v>
      </c>
      <c r="K6612" t="str">
        <f t="shared" si="2456"/>
        <v>C4F60000</v>
      </c>
      <c r="L6612" t="str">
        <f t="shared" si="2457"/>
        <v>009B0D00</v>
      </c>
      <c r="M6612" t="str">
        <f t="shared" si="2458"/>
        <v>C4F60000009B0D00</v>
      </c>
      <c r="N6612" t="str">
        <f t="shared" si="2459"/>
        <v>C4F6=瞿</v>
      </c>
      <c r="P6612" s="2" t="s">
        <v>19121</v>
      </c>
      <c r="Q6612" s="2" t="s">
        <v>21616</v>
      </c>
      <c r="R6612" t="str">
        <f t="shared" si="2460"/>
        <v>E9F3=箝</v>
      </c>
    </row>
    <row r="6613" spans="1:18">
      <c r="A6613" s="2" t="s">
        <v>22239</v>
      </c>
      <c r="B6613" s="2" t="s">
        <v>22240</v>
      </c>
      <c r="C6613">
        <f t="shared" si="2445"/>
        <v>7101</v>
      </c>
      <c r="D6613">
        <f t="shared" si="2452"/>
        <v>6845</v>
      </c>
      <c r="E6613">
        <f t="shared" si="2453"/>
        <v>6832</v>
      </c>
      <c r="F6613">
        <f t="shared" si="2454"/>
        <v>875328</v>
      </c>
      <c r="G6613" t="str">
        <f t="shared" si="2455"/>
        <v>000D9B40</v>
      </c>
      <c r="H6613" t="str">
        <f t="shared" si="2463"/>
        <v/>
      </c>
      <c r="I6613" t="str">
        <f t="shared" si="2464"/>
        <v/>
      </c>
      <c r="J6613" t="s">
        <v>9475</v>
      </c>
      <c r="K6613" t="str">
        <f t="shared" si="2456"/>
        <v>C5F60000</v>
      </c>
      <c r="L6613" t="str">
        <f t="shared" si="2457"/>
        <v>409B0D00</v>
      </c>
      <c r="M6613" t="str">
        <f t="shared" si="2458"/>
        <v>C5F60000409B0D00</v>
      </c>
      <c r="N6613" t="str">
        <f t="shared" si="2459"/>
        <v>C5F6=雠</v>
      </c>
      <c r="P6613" s="2" t="s">
        <v>19382</v>
      </c>
      <c r="Q6613" s="2" t="s">
        <v>21618</v>
      </c>
      <c r="R6613" t="str">
        <f t="shared" si="2460"/>
        <v>EAF3=箨</v>
      </c>
    </row>
    <row r="6614" spans="1:18">
      <c r="A6614" s="2" t="s">
        <v>22241</v>
      </c>
      <c r="B6614" s="2" t="s">
        <v>22242</v>
      </c>
      <c r="C6614">
        <f t="shared" si="2445"/>
        <v>7102</v>
      </c>
      <c r="D6614">
        <f t="shared" si="2452"/>
        <v>6846</v>
      </c>
      <c r="E6614">
        <f t="shared" si="2453"/>
        <v>6832</v>
      </c>
      <c r="F6614">
        <f t="shared" si="2454"/>
        <v>875392</v>
      </c>
      <c r="G6614" t="str">
        <f t="shared" si="2455"/>
        <v>000D9B80</v>
      </c>
      <c r="H6614" t="str">
        <f t="shared" si="2463"/>
        <v/>
      </c>
      <c r="I6614" t="str">
        <f t="shared" si="2464"/>
        <v/>
      </c>
      <c r="J6614" t="s">
        <v>9789</v>
      </c>
      <c r="K6614" t="str">
        <f t="shared" si="2456"/>
        <v>C6F60000</v>
      </c>
      <c r="L6614" t="str">
        <f t="shared" si="2457"/>
        <v>809B0D00</v>
      </c>
      <c r="M6614" t="str">
        <f t="shared" si="2458"/>
        <v>C6F60000809B0D00</v>
      </c>
      <c r="N6614" t="str">
        <f t="shared" si="2459"/>
        <v>C6F6=銎</v>
      </c>
      <c r="P6614" s="2" t="s">
        <v>19642</v>
      </c>
      <c r="Q6614" s="2" t="s">
        <v>21620</v>
      </c>
      <c r="R6614" t="str">
        <f t="shared" si="2460"/>
        <v>EBF3=箅</v>
      </c>
    </row>
    <row r="6615" spans="1:18">
      <c r="A6615" s="2" t="s">
        <v>22243</v>
      </c>
      <c r="B6615" s="2" t="s">
        <v>22244</v>
      </c>
      <c r="C6615">
        <f t="shared" si="2445"/>
        <v>7103</v>
      </c>
      <c r="D6615">
        <f t="shared" si="2452"/>
        <v>6847</v>
      </c>
      <c r="E6615">
        <f t="shared" si="2453"/>
        <v>6832</v>
      </c>
      <c r="F6615">
        <f t="shared" si="2454"/>
        <v>875456</v>
      </c>
      <c r="G6615" t="str">
        <f t="shared" si="2455"/>
        <v>000D9BC0</v>
      </c>
      <c r="H6615" t="str">
        <f t="shared" si="2463"/>
        <v/>
      </c>
      <c r="I6615" t="str">
        <f t="shared" si="2464"/>
        <v/>
      </c>
      <c r="J6615" t="s">
        <v>10103</v>
      </c>
      <c r="K6615" t="str">
        <f t="shared" si="2456"/>
        <v>C7F60000</v>
      </c>
      <c r="L6615" t="str">
        <f t="shared" si="2457"/>
        <v>C09B0D00</v>
      </c>
      <c r="M6615" t="str">
        <f t="shared" si="2458"/>
        <v>C7F60000C09B0D00</v>
      </c>
      <c r="N6615" t="str">
        <f t="shared" si="2459"/>
        <v>C7F6=銮</v>
      </c>
      <c r="P6615" s="2" t="s">
        <v>19899</v>
      </c>
      <c r="Q6615" s="2" t="s">
        <v>21622</v>
      </c>
      <c r="R6615" t="str">
        <f t="shared" si="2460"/>
        <v>ECF3=箪</v>
      </c>
    </row>
    <row r="6616" spans="1:18">
      <c r="A6616" s="2" t="s">
        <v>22245</v>
      </c>
      <c r="B6616" s="2" t="s">
        <v>22246</v>
      </c>
      <c r="C6616">
        <f t="shared" si="2445"/>
        <v>7104</v>
      </c>
      <c r="D6616">
        <f t="shared" si="2452"/>
        <v>6848</v>
      </c>
      <c r="E6616">
        <f t="shared" si="2453"/>
        <v>6848</v>
      </c>
      <c r="F6616">
        <f t="shared" si="2454"/>
        <v>876544</v>
      </c>
      <c r="G6616" t="str">
        <f t="shared" si="2455"/>
        <v>000DA000</v>
      </c>
      <c r="H6616" t="str">
        <f t="shared" si="2463"/>
        <v/>
      </c>
      <c r="I6616" t="str">
        <f t="shared" si="2464"/>
        <v/>
      </c>
      <c r="J6616" t="s">
        <v>10412</v>
      </c>
      <c r="K6616" t="str">
        <f t="shared" si="2456"/>
        <v>C8F60000</v>
      </c>
      <c r="L6616" t="str">
        <f t="shared" si="2457"/>
        <v>00A00D00</v>
      </c>
      <c r="M6616" t="str">
        <f t="shared" si="2458"/>
        <v>C8F6000000A00D00</v>
      </c>
      <c r="N6616" t="str">
        <f t="shared" si="2459"/>
        <v>C8F6=鋈</v>
      </c>
      <c r="P6616" s="2" t="s">
        <v>20155</v>
      </c>
      <c r="Q6616" s="2" t="s">
        <v>21624</v>
      </c>
      <c r="R6616" t="str">
        <f t="shared" si="2460"/>
        <v>EDF3=箜</v>
      </c>
    </row>
    <row r="6617" spans="1:18">
      <c r="A6617" s="2" t="s">
        <v>22247</v>
      </c>
      <c r="B6617" s="2" t="s">
        <v>22248</v>
      </c>
      <c r="C6617">
        <f t="shared" si="2445"/>
        <v>7105</v>
      </c>
      <c r="D6617">
        <f t="shared" si="2452"/>
        <v>6849</v>
      </c>
      <c r="E6617">
        <f t="shared" si="2453"/>
        <v>6848</v>
      </c>
      <c r="F6617">
        <f t="shared" si="2454"/>
        <v>876608</v>
      </c>
      <c r="G6617" t="str">
        <f t="shared" si="2455"/>
        <v>000DA040</v>
      </c>
      <c r="H6617" t="str">
        <f t="shared" ref="H6617:H6626" si="2465">MID($H$1,(ROW()-2)*4+1,4)</f>
        <v/>
      </c>
      <c r="I6617" t="str">
        <f t="shared" si="2464"/>
        <v/>
      </c>
      <c r="J6617" t="s">
        <v>10724</v>
      </c>
      <c r="K6617" t="str">
        <f t="shared" si="2456"/>
        <v>C9F60000</v>
      </c>
      <c r="L6617" t="str">
        <f t="shared" si="2457"/>
        <v>40A00D00</v>
      </c>
      <c r="M6617" t="str">
        <f t="shared" si="2458"/>
        <v>C9F6000040A00D00</v>
      </c>
      <c r="N6617" t="str">
        <f t="shared" si="2459"/>
        <v>C9F6=錾</v>
      </c>
      <c r="P6617" s="2" t="s">
        <v>20409</v>
      </c>
      <c r="Q6617" s="2" t="s">
        <v>21626</v>
      </c>
      <c r="R6617" t="str">
        <f t="shared" si="2460"/>
        <v>EEF3=箢</v>
      </c>
    </row>
    <row r="6618" spans="1:18">
      <c r="A6618" s="2" t="s">
        <v>22249</v>
      </c>
      <c r="B6618" s="2" t="s">
        <v>22250</v>
      </c>
      <c r="C6618">
        <f t="shared" si="2445"/>
        <v>7106</v>
      </c>
      <c r="D6618">
        <f t="shared" si="2452"/>
        <v>6850</v>
      </c>
      <c r="E6618">
        <f t="shared" si="2453"/>
        <v>6848</v>
      </c>
      <c r="F6618">
        <f t="shared" si="2454"/>
        <v>876672</v>
      </c>
      <c r="G6618" t="str">
        <f t="shared" si="2455"/>
        <v>000DA080</v>
      </c>
      <c r="H6618" t="str">
        <f t="shared" si="2465"/>
        <v/>
      </c>
      <c r="I6618" t="str">
        <f t="shared" si="2464"/>
        <v/>
      </c>
      <c r="J6618" t="s">
        <v>11028</v>
      </c>
      <c r="K6618" t="str">
        <f t="shared" si="2456"/>
        <v>CAF60000</v>
      </c>
      <c r="L6618" t="str">
        <f t="shared" si="2457"/>
        <v>80A00D00</v>
      </c>
      <c r="M6618" t="str">
        <f t="shared" si="2458"/>
        <v>CAF6000080A00D00</v>
      </c>
      <c r="N6618" t="str">
        <f t="shared" si="2459"/>
        <v>CAF6=鍪</v>
      </c>
      <c r="P6618" s="2" t="s">
        <v>20661</v>
      </c>
      <c r="Q6618" s="2" t="s">
        <v>21628</v>
      </c>
      <c r="R6618" t="str">
        <f t="shared" si="2460"/>
        <v>EFF3=箫</v>
      </c>
    </row>
    <row r="6619" spans="1:18">
      <c r="A6619" s="2" t="s">
        <v>22251</v>
      </c>
      <c r="B6619" s="2" t="s">
        <v>22252</v>
      </c>
      <c r="C6619">
        <f t="shared" si="2445"/>
        <v>7107</v>
      </c>
      <c r="D6619">
        <f t="shared" si="2452"/>
        <v>6851</v>
      </c>
      <c r="E6619">
        <f t="shared" si="2453"/>
        <v>6848</v>
      </c>
      <c r="F6619">
        <f t="shared" si="2454"/>
        <v>876736</v>
      </c>
      <c r="G6619" t="str">
        <f t="shared" si="2455"/>
        <v>000DA0C0</v>
      </c>
      <c r="H6619" t="str">
        <f t="shared" si="2465"/>
        <v/>
      </c>
      <c r="I6619" t="str">
        <f t="shared" si="2464"/>
        <v/>
      </c>
      <c r="J6619" t="s">
        <v>11332</v>
      </c>
      <c r="K6619" t="str">
        <f t="shared" si="2456"/>
        <v>CBF60000</v>
      </c>
      <c r="L6619" t="str">
        <f t="shared" si="2457"/>
        <v>C0A00D00</v>
      </c>
      <c r="M6619" t="str">
        <f t="shared" si="2458"/>
        <v>CBF60000C0A00D00</v>
      </c>
      <c r="N6619" t="str">
        <f t="shared" si="2459"/>
        <v>CBF6=鏊</v>
      </c>
      <c r="P6619" s="2" t="s">
        <v>20910</v>
      </c>
      <c r="Q6619" s="2" t="s">
        <v>21630</v>
      </c>
      <c r="R6619" t="str">
        <f t="shared" si="2460"/>
        <v>F0F3=箴</v>
      </c>
    </row>
    <row r="6620" spans="1:18">
      <c r="A6620" s="2" t="s">
        <v>22253</v>
      </c>
      <c r="B6620" s="2" t="s">
        <v>22254</v>
      </c>
      <c r="C6620">
        <f t="shared" si="2445"/>
        <v>7108</v>
      </c>
      <c r="D6620">
        <f t="shared" si="2452"/>
        <v>6852</v>
      </c>
      <c r="E6620">
        <f t="shared" si="2453"/>
        <v>6848</v>
      </c>
      <c r="F6620">
        <f t="shared" si="2454"/>
        <v>876800</v>
      </c>
      <c r="G6620" t="str">
        <f t="shared" si="2455"/>
        <v>000DA100</v>
      </c>
      <c r="H6620" t="str">
        <f t="shared" si="2465"/>
        <v/>
      </c>
      <c r="I6620" t="str">
        <f t="shared" si="2464"/>
        <v/>
      </c>
      <c r="J6620" t="s">
        <v>11637</v>
      </c>
      <c r="K6620" t="str">
        <f t="shared" si="2456"/>
        <v>CCF60000</v>
      </c>
      <c r="L6620" t="str">
        <f t="shared" si="2457"/>
        <v>00A10D00</v>
      </c>
      <c r="M6620" t="str">
        <f t="shared" si="2458"/>
        <v>CCF6000000A10D00</v>
      </c>
      <c r="N6620" t="str">
        <f t="shared" si="2459"/>
        <v>CCF6=鎏</v>
      </c>
      <c r="P6620" s="2" t="s">
        <v>21158</v>
      </c>
      <c r="Q6620" s="2" t="s">
        <v>21632</v>
      </c>
      <c r="R6620" t="str">
        <f t="shared" si="2460"/>
        <v>F1F3=篑</v>
      </c>
    </row>
    <row r="6621" spans="1:18">
      <c r="A6621" s="2" t="s">
        <v>22255</v>
      </c>
      <c r="B6621" s="2" t="s">
        <v>22256</v>
      </c>
      <c r="C6621">
        <f t="shared" si="2445"/>
        <v>7109</v>
      </c>
      <c r="D6621">
        <f t="shared" si="2452"/>
        <v>6853</v>
      </c>
      <c r="E6621">
        <f t="shared" si="2453"/>
        <v>6848</v>
      </c>
      <c r="F6621">
        <f t="shared" si="2454"/>
        <v>876864</v>
      </c>
      <c r="G6621" t="str">
        <f t="shared" si="2455"/>
        <v>000DA140</v>
      </c>
      <c r="H6621" t="str">
        <f t="shared" si="2465"/>
        <v/>
      </c>
      <c r="I6621" t="str">
        <f t="shared" ref="I6621:I6630" si="2466">MID($I$1,(ROW()-2)*4+1,4)</f>
        <v/>
      </c>
      <c r="J6621" t="s">
        <v>11933</v>
      </c>
      <c r="K6621" t="str">
        <f t="shared" si="2456"/>
        <v>CDF60000</v>
      </c>
      <c r="L6621" t="str">
        <f t="shared" si="2457"/>
        <v>40A10D00</v>
      </c>
      <c r="M6621" t="str">
        <f t="shared" si="2458"/>
        <v>CDF6000040A10D00</v>
      </c>
      <c r="N6621" t="str">
        <f t="shared" si="2459"/>
        <v>CDF6=鐾</v>
      </c>
      <c r="P6621" s="2" t="s">
        <v>21398</v>
      </c>
      <c r="Q6621" s="2" t="s">
        <v>21635</v>
      </c>
      <c r="R6621" t="str">
        <f t="shared" si="2460"/>
        <v>F2F3=篁</v>
      </c>
    </row>
    <row r="6622" spans="1:18">
      <c r="A6622" s="2" t="s">
        <v>22257</v>
      </c>
      <c r="B6622" s="2" t="s">
        <v>22258</v>
      </c>
      <c r="C6622">
        <f t="shared" si="2445"/>
        <v>7110</v>
      </c>
      <c r="D6622">
        <f t="shared" si="2452"/>
        <v>6854</v>
      </c>
      <c r="E6622">
        <f t="shared" si="2453"/>
        <v>6848</v>
      </c>
      <c r="F6622">
        <f t="shared" si="2454"/>
        <v>876928</v>
      </c>
      <c r="G6622" t="str">
        <f t="shared" si="2455"/>
        <v>000DA180</v>
      </c>
      <c r="H6622" t="str">
        <f t="shared" si="2465"/>
        <v/>
      </c>
      <c r="I6622" t="str">
        <f t="shared" si="2466"/>
        <v/>
      </c>
      <c r="J6622" t="s">
        <v>12237</v>
      </c>
      <c r="K6622" t="str">
        <f t="shared" si="2456"/>
        <v>CEF60000</v>
      </c>
      <c r="L6622" t="str">
        <f t="shared" si="2457"/>
        <v>80A10D00</v>
      </c>
      <c r="M6622" t="str">
        <f t="shared" si="2458"/>
        <v>CEF6000080A10D00</v>
      </c>
      <c r="N6622" t="str">
        <f t="shared" si="2459"/>
        <v>CEF6=鑫</v>
      </c>
      <c r="P6622" s="2" t="s">
        <v>21640</v>
      </c>
      <c r="Q6622" s="2" t="s">
        <v>21638</v>
      </c>
      <c r="R6622" t="str">
        <f t="shared" si="2460"/>
        <v>F3F3=篌</v>
      </c>
    </row>
    <row r="6623" spans="1:18">
      <c r="A6623" s="2" t="s">
        <v>22259</v>
      </c>
      <c r="B6623" s="2" t="s">
        <v>22260</v>
      </c>
      <c r="C6623">
        <f t="shared" si="2445"/>
        <v>7111</v>
      </c>
      <c r="D6623">
        <f t="shared" si="2452"/>
        <v>6855</v>
      </c>
      <c r="E6623">
        <f t="shared" si="2453"/>
        <v>6848</v>
      </c>
      <c r="F6623">
        <f t="shared" si="2454"/>
        <v>876992</v>
      </c>
      <c r="G6623" t="str">
        <f t="shared" si="2455"/>
        <v>000DA1C0</v>
      </c>
      <c r="H6623" t="str">
        <f t="shared" si="2465"/>
        <v/>
      </c>
      <c r="I6623" t="str">
        <f t="shared" si="2466"/>
        <v/>
      </c>
      <c r="J6623" t="s">
        <v>12527</v>
      </c>
      <c r="K6623" t="str">
        <f t="shared" si="2456"/>
        <v>CFF60000</v>
      </c>
      <c r="L6623" t="str">
        <f t="shared" si="2457"/>
        <v>C0A10D00</v>
      </c>
      <c r="M6623" t="str">
        <f t="shared" si="2458"/>
        <v>CFF60000C0A10D00</v>
      </c>
      <c r="N6623" t="str">
        <f t="shared" si="2459"/>
        <v>CFF6=鱿</v>
      </c>
      <c r="P6623" s="2" t="s">
        <v>21880</v>
      </c>
      <c r="Q6623" s="2" t="s">
        <v>21641</v>
      </c>
      <c r="R6623" t="str">
        <f t="shared" si="2460"/>
        <v>F4F3=篝</v>
      </c>
    </row>
    <row r="6624" spans="1:18">
      <c r="A6624" s="2" t="s">
        <v>22261</v>
      </c>
      <c r="B6624" s="2" t="s">
        <v>22262</v>
      </c>
      <c r="C6624">
        <f t="shared" si="2445"/>
        <v>7112</v>
      </c>
      <c r="D6624">
        <f t="shared" si="2452"/>
        <v>6856</v>
      </c>
      <c r="E6624">
        <f t="shared" si="2453"/>
        <v>6848</v>
      </c>
      <c r="F6624">
        <f t="shared" si="2454"/>
        <v>877056</v>
      </c>
      <c r="G6624" t="str">
        <f t="shared" si="2455"/>
        <v>000DA200</v>
      </c>
      <c r="H6624" t="str">
        <f t="shared" si="2465"/>
        <v/>
      </c>
      <c r="I6624" t="str">
        <f t="shared" si="2466"/>
        <v/>
      </c>
      <c r="J6624" t="s">
        <v>12823</v>
      </c>
      <c r="K6624" t="str">
        <f t="shared" si="2456"/>
        <v>D0F60000</v>
      </c>
      <c r="L6624" t="str">
        <f t="shared" si="2457"/>
        <v>00A20D00</v>
      </c>
      <c r="M6624" t="str">
        <f t="shared" si="2458"/>
        <v>D0F6000000A20D00</v>
      </c>
      <c r="N6624" t="str">
        <f t="shared" si="2459"/>
        <v>D0F6=鲂</v>
      </c>
      <c r="P6624" s="2" t="s">
        <v>22119</v>
      </c>
      <c r="Q6624" s="2" t="s">
        <v>21644</v>
      </c>
      <c r="R6624" t="str">
        <f t="shared" si="2460"/>
        <v>F5F3=篚</v>
      </c>
    </row>
    <row r="6625" spans="1:18">
      <c r="A6625" s="2" t="s">
        <v>22263</v>
      </c>
      <c r="B6625" s="2" t="s">
        <v>22264</v>
      </c>
      <c r="C6625">
        <f t="shared" si="2445"/>
        <v>7113</v>
      </c>
      <c r="D6625">
        <f t="shared" si="2452"/>
        <v>6857</v>
      </c>
      <c r="E6625">
        <f t="shared" si="2453"/>
        <v>6848</v>
      </c>
      <c r="F6625">
        <f t="shared" si="2454"/>
        <v>877120</v>
      </c>
      <c r="G6625" t="str">
        <f t="shared" si="2455"/>
        <v>000DA240</v>
      </c>
      <c r="H6625" t="str">
        <f t="shared" si="2465"/>
        <v/>
      </c>
      <c r="I6625" t="str">
        <f t="shared" si="2466"/>
        <v/>
      </c>
      <c r="J6625" t="s">
        <v>13114</v>
      </c>
      <c r="K6625" t="str">
        <f t="shared" si="2456"/>
        <v>D1F60000</v>
      </c>
      <c r="L6625" t="str">
        <f t="shared" si="2457"/>
        <v>40A20D00</v>
      </c>
      <c r="M6625" t="str">
        <f t="shared" si="2458"/>
        <v>D1F6000040A20D00</v>
      </c>
      <c r="N6625" t="str">
        <f t="shared" si="2459"/>
        <v>D1F6=鲅</v>
      </c>
      <c r="P6625" s="2" t="s">
        <v>22265</v>
      </c>
      <c r="Q6625" s="2" t="s">
        <v>21647</v>
      </c>
      <c r="R6625" t="str">
        <f t="shared" si="2460"/>
        <v>F6F3=篥</v>
      </c>
    </row>
    <row r="6626" spans="1:18">
      <c r="A6626" s="2" t="s">
        <v>22266</v>
      </c>
      <c r="B6626" s="2" t="s">
        <v>22267</v>
      </c>
      <c r="C6626">
        <f t="shared" ref="C6626:C6689" si="2467">HEX2DEC(B6626)-256-256</f>
        <v>7114</v>
      </c>
      <c r="D6626">
        <f t="shared" si="2452"/>
        <v>6858</v>
      </c>
      <c r="E6626">
        <f t="shared" si="2453"/>
        <v>6848</v>
      </c>
      <c r="F6626">
        <f t="shared" si="2454"/>
        <v>877184</v>
      </c>
      <c r="G6626" t="str">
        <f t="shared" si="2455"/>
        <v>000DA280</v>
      </c>
      <c r="H6626" t="str">
        <f t="shared" si="2465"/>
        <v/>
      </c>
      <c r="I6626" t="str">
        <f t="shared" si="2466"/>
        <v/>
      </c>
      <c r="J6626" t="s">
        <v>13414</v>
      </c>
      <c r="K6626" t="str">
        <f t="shared" si="2456"/>
        <v>D2F60000</v>
      </c>
      <c r="L6626" t="str">
        <f t="shared" si="2457"/>
        <v>80A20D00</v>
      </c>
      <c r="M6626" t="str">
        <f t="shared" si="2458"/>
        <v>D2F6000080A20D00</v>
      </c>
      <c r="N6626" t="str">
        <f t="shared" si="2459"/>
        <v>D2F6=鲆</v>
      </c>
      <c r="P6626" s="2" t="s">
        <v>22268</v>
      </c>
      <c r="Q6626" s="2" t="s">
        <v>21649</v>
      </c>
      <c r="R6626" t="str">
        <f t="shared" si="2460"/>
        <v>F7F3=篦</v>
      </c>
    </row>
    <row r="6627" spans="1:18">
      <c r="A6627" s="2" t="s">
        <v>22269</v>
      </c>
      <c r="B6627" s="2" t="s">
        <v>22270</v>
      </c>
      <c r="C6627">
        <f t="shared" si="2467"/>
        <v>7115</v>
      </c>
      <c r="D6627">
        <f t="shared" si="2452"/>
        <v>6859</v>
      </c>
      <c r="E6627">
        <f t="shared" si="2453"/>
        <v>6848</v>
      </c>
      <c r="F6627">
        <f t="shared" si="2454"/>
        <v>877248</v>
      </c>
      <c r="G6627" t="str">
        <f t="shared" si="2455"/>
        <v>000DA2C0</v>
      </c>
      <c r="H6627" t="str">
        <f t="shared" ref="H6627:H6636" si="2468">MID($H$1,(ROW()-2)*4+1,4)</f>
        <v/>
      </c>
      <c r="I6627" t="str">
        <f t="shared" si="2466"/>
        <v/>
      </c>
      <c r="J6627" t="s">
        <v>13704</v>
      </c>
      <c r="K6627" t="str">
        <f t="shared" si="2456"/>
        <v>D3F60000</v>
      </c>
      <c r="L6627" t="str">
        <f t="shared" si="2457"/>
        <v>C0A20D00</v>
      </c>
      <c r="M6627" t="str">
        <f t="shared" si="2458"/>
        <v>D3F60000C0A20D00</v>
      </c>
      <c r="N6627" t="str">
        <f t="shared" si="2459"/>
        <v>D3F6=鲇</v>
      </c>
      <c r="P6627" s="2" t="s">
        <v>22271</v>
      </c>
      <c r="Q6627" s="2" t="s">
        <v>21652</v>
      </c>
      <c r="R6627" t="str">
        <f t="shared" si="2460"/>
        <v>F8F3=篪</v>
      </c>
    </row>
    <row r="6628" spans="1:18">
      <c r="A6628" s="2" t="s">
        <v>22272</v>
      </c>
      <c r="B6628" s="2" t="s">
        <v>22273</v>
      </c>
      <c r="C6628">
        <f t="shared" si="2467"/>
        <v>7116</v>
      </c>
      <c r="D6628">
        <f t="shared" si="2452"/>
        <v>6860</v>
      </c>
      <c r="E6628">
        <f t="shared" si="2453"/>
        <v>6848</v>
      </c>
      <c r="F6628">
        <f t="shared" si="2454"/>
        <v>877312</v>
      </c>
      <c r="G6628" t="str">
        <f t="shared" si="2455"/>
        <v>000DA300</v>
      </c>
      <c r="H6628" t="str">
        <f t="shared" si="2468"/>
        <v/>
      </c>
      <c r="I6628" t="str">
        <f t="shared" si="2466"/>
        <v/>
      </c>
      <c r="J6628" t="s">
        <v>14000</v>
      </c>
      <c r="K6628" t="str">
        <f t="shared" si="2456"/>
        <v>D4F60000</v>
      </c>
      <c r="L6628" t="str">
        <f t="shared" si="2457"/>
        <v>00A30D00</v>
      </c>
      <c r="M6628" t="str">
        <f t="shared" si="2458"/>
        <v>D4F6000000A30D00</v>
      </c>
      <c r="N6628" t="str">
        <f t="shared" si="2459"/>
        <v>D4F6=鲈</v>
      </c>
      <c r="P6628" s="2" t="s">
        <v>22274</v>
      </c>
      <c r="Q6628" s="2" t="s">
        <v>21655</v>
      </c>
      <c r="R6628" t="str">
        <f t="shared" si="2460"/>
        <v>F9F3=簌</v>
      </c>
    </row>
    <row r="6629" spans="1:18">
      <c r="A6629" s="2" t="s">
        <v>22275</v>
      </c>
      <c r="B6629" s="2" t="s">
        <v>22276</v>
      </c>
      <c r="C6629">
        <f t="shared" si="2467"/>
        <v>7117</v>
      </c>
      <c r="D6629">
        <f t="shared" si="2452"/>
        <v>6861</v>
      </c>
      <c r="E6629">
        <f t="shared" si="2453"/>
        <v>6848</v>
      </c>
      <c r="F6629">
        <f t="shared" si="2454"/>
        <v>877376</v>
      </c>
      <c r="G6629" t="str">
        <f t="shared" si="2455"/>
        <v>000DA340</v>
      </c>
      <c r="H6629" t="str">
        <f t="shared" si="2468"/>
        <v/>
      </c>
      <c r="I6629" t="str">
        <f t="shared" si="2466"/>
        <v/>
      </c>
      <c r="J6629" t="s">
        <v>14285</v>
      </c>
      <c r="K6629" t="str">
        <f t="shared" si="2456"/>
        <v>D5F60000</v>
      </c>
      <c r="L6629" t="str">
        <f t="shared" si="2457"/>
        <v>40A30D00</v>
      </c>
      <c r="M6629" t="str">
        <f t="shared" si="2458"/>
        <v>D5F6000040A30D00</v>
      </c>
      <c r="N6629" t="str">
        <f t="shared" si="2459"/>
        <v>D5F6=稣</v>
      </c>
      <c r="P6629" s="2" t="s">
        <v>22277</v>
      </c>
      <c r="Q6629" s="2" t="s">
        <v>21658</v>
      </c>
      <c r="R6629" t="str">
        <f t="shared" si="2460"/>
        <v>FAF3=篾</v>
      </c>
    </row>
    <row r="6630" spans="1:18">
      <c r="A6630" s="2" t="s">
        <v>22278</v>
      </c>
      <c r="B6630" s="2" t="s">
        <v>22279</v>
      </c>
      <c r="C6630">
        <f t="shared" si="2467"/>
        <v>7118</v>
      </c>
      <c r="D6630">
        <f t="shared" si="2452"/>
        <v>6862</v>
      </c>
      <c r="E6630">
        <f t="shared" si="2453"/>
        <v>6848</v>
      </c>
      <c r="F6630">
        <f t="shared" si="2454"/>
        <v>877440</v>
      </c>
      <c r="G6630" t="str">
        <f t="shared" si="2455"/>
        <v>000DA380</v>
      </c>
      <c r="H6630" t="str">
        <f t="shared" si="2468"/>
        <v/>
      </c>
      <c r="I6630" t="str">
        <f t="shared" si="2466"/>
        <v/>
      </c>
      <c r="J6630" t="s">
        <v>14577</v>
      </c>
      <c r="K6630" t="str">
        <f t="shared" si="2456"/>
        <v>D6F60000</v>
      </c>
      <c r="L6630" t="str">
        <f t="shared" si="2457"/>
        <v>80A30D00</v>
      </c>
      <c r="M6630" t="str">
        <f t="shared" si="2458"/>
        <v>D6F6000080A30D00</v>
      </c>
      <c r="N6630" t="str">
        <f t="shared" si="2459"/>
        <v>D6F6=鲋</v>
      </c>
      <c r="P6630" s="2" t="s">
        <v>22280</v>
      </c>
      <c r="Q6630" s="2" t="s">
        <v>21661</v>
      </c>
      <c r="R6630" t="str">
        <f t="shared" si="2460"/>
        <v>FBF3=篼</v>
      </c>
    </row>
    <row r="6631" spans="1:18">
      <c r="A6631" s="2" t="s">
        <v>22281</v>
      </c>
      <c r="B6631" s="2" t="s">
        <v>22282</v>
      </c>
      <c r="C6631">
        <f t="shared" si="2467"/>
        <v>7119</v>
      </c>
      <c r="D6631">
        <f t="shared" si="2452"/>
        <v>6863</v>
      </c>
      <c r="E6631">
        <f t="shared" si="2453"/>
        <v>6848</v>
      </c>
      <c r="F6631">
        <f t="shared" si="2454"/>
        <v>877504</v>
      </c>
      <c r="G6631" t="str">
        <f t="shared" si="2455"/>
        <v>000DA3C0</v>
      </c>
      <c r="H6631" t="str">
        <f t="shared" si="2468"/>
        <v/>
      </c>
      <c r="I6631" t="str">
        <f t="shared" ref="I6631:I6640" si="2469">MID($I$1,(ROW()-2)*4+1,4)</f>
        <v/>
      </c>
      <c r="J6631" t="s">
        <v>14868</v>
      </c>
      <c r="K6631" t="str">
        <f t="shared" si="2456"/>
        <v>D7F60000</v>
      </c>
      <c r="L6631" t="str">
        <f t="shared" si="2457"/>
        <v>C0A30D00</v>
      </c>
      <c r="M6631" t="str">
        <f t="shared" si="2458"/>
        <v>D7F60000C0A30D00</v>
      </c>
      <c r="N6631" t="str">
        <f t="shared" si="2459"/>
        <v>D7F6=鲎</v>
      </c>
      <c r="P6631" s="2" t="s">
        <v>22283</v>
      </c>
      <c r="Q6631" s="2" t="s">
        <v>21664</v>
      </c>
      <c r="R6631" t="str">
        <f t="shared" si="2460"/>
        <v>FCF3=簏</v>
      </c>
    </row>
    <row r="6632" spans="1:18">
      <c r="A6632" s="2" t="s">
        <v>22284</v>
      </c>
      <c r="B6632" s="2" t="s">
        <v>22285</v>
      </c>
      <c r="C6632">
        <f t="shared" si="2467"/>
        <v>7120</v>
      </c>
      <c r="D6632">
        <f t="shared" si="2452"/>
        <v>6864</v>
      </c>
      <c r="E6632">
        <f t="shared" si="2453"/>
        <v>6864</v>
      </c>
      <c r="F6632">
        <f t="shared" si="2454"/>
        <v>878592</v>
      </c>
      <c r="G6632" t="str">
        <f t="shared" si="2455"/>
        <v>000DA800</v>
      </c>
      <c r="H6632" t="str">
        <f t="shared" si="2468"/>
        <v/>
      </c>
      <c r="I6632" t="str">
        <f t="shared" si="2469"/>
        <v/>
      </c>
      <c r="J6632" t="s">
        <v>15145</v>
      </c>
      <c r="K6632" t="str">
        <f t="shared" si="2456"/>
        <v>D8F60000</v>
      </c>
      <c r="L6632" t="str">
        <f t="shared" si="2457"/>
        <v>00A80D00</v>
      </c>
      <c r="M6632" t="str">
        <f t="shared" si="2458"/>
        <v>D8F6000000A80D00</v>
      </c>
      <c r="N6632" t="str">
        <f t="shared" si="2459"/>
        <v>D8F6=鲐</v>
      </c>
      <c r="P6632" s="2" t="s">
        <v>22286</v>
      </c>
      <c r="Q6632" s="2" t="s">
        <v>21667</v>
      </c>
      <c r="R6632" t="str">
        <f t="shared" si="2460"/>
        <v>FDF3=簖</v>
      </c>
    </row>
    <row r="6633" spans="1:18">
      <c r="A6633" s="2" t="s">
        <v>22287</v>
      </c>
      <c r="B6633" s="2" t="s">
        <v>22288</v>
      </c>
      <c r="C6633">
        <f t="shared" si="2467"/>
        <v>7121</v>
      </c>
      <c r="D6633">
        <f t="shared" si="2452"/>
        <v>6865</v>
      </c>
      <c r="E6633">
        <f t="shared" si="2453"/>
        <v>6864</v>
      </c>
      <c r="F6633">
        <f t="shared" si="2454"/>
        <v>878656</v>
      </c>
      <c r="G6633" t="str">
        <f t="shared" si="2455"/>
        <v>000DA840</v>
      </c>
      <c r="H6633" t="str">
        <f t="shared" si="2468"/>
        <v/>
      </c>
      <c r="I6633" t="str">
        <f t="shared" si="2469"/>
        <v/>
      </c>
      <c r="J6633" t="s">
        <v>15435</v>
      </c>
      <c r="K6633" t="str">
        <f t="shared" si="2456"/>
        <v>D9F60000</v>
      </c>
      <c r="L6633" t="str">
        <f t="shared" si="2457"/>
        <v>40A80D00</v>
      </c>
      <c r="M6633" t="str">
        <f t="shared" si="2458"/>
        <v>D9F6000040A80D00</v>
      </c>
      <c r="N6633" t="str">
        <f t="shared" si="2459"/>
        <v>D9F6=鲑</v>
      </c>
      <c r="P6633" s="2" t="s">
        <v>22289</v>
      </c>
      <c r="Q6633" s="2" t="s">
        <v>21670</v>
      </c>
      <c r="R6633" t="str">
        <f t="shared" si="2460"/>
        <v>FEF3=簋</v>
      </c>
    </row>
    <row r="6634" spans="1:18">
      <c r="A6634" s="2" t="s">
        <v>22290</v>
      </c>
      <c r="B6634" s="2" t="s">
        <v>22291</v>
      </c>
      <c r="C6634">
        <f t="shared" si="2467"/>
        <v>7122</v>
      </c>
      <c r="D6634">
        <f t="shared" si="2452"/>
        <v>6866</v>
      </c>
      <c r="E6634">
        <f t="shared" si="2453"/>
        <v>6864</v>
      </c>
      <c r="F6634">
        <f t="shared" si="2454"/>
        <v>878720</v>
      </c>
      <c r="G6634" t="str">
        <f t="shared" si="2455"/>
        <v>000DA880</v>
      </c>
      <c r="H6634" t="str">
        <f t="shared" si="2468"/>
        <v/>
      </c>
      <c r="I6634" t="str">
        <f t="shared" si="2469"/>
        <v/>
      </c>
      <c r="J6634" t="s">
        <v>15724</v>
      </c>
      <c r="K6634" t="str">
        <f t="shared" si="2456"/>
        <v>DAF60000</v>
      </c>
      <c r="L6634" t="str">
        <f t="shared" si="2457"/>
        <v>80A80D00</v>
      </c>
      <c r="M6634" t="str">
        <f t="shared" si="2458"/>
        <v>DAF6000080A80D00</v>
      </c>
      <c r="N6634" t="str">
        <f t="shared" si="2459"/>
        <v>DAF6=鲒</v>
      </c>
      <c r="P6634" s="2" t="s">
        <v>22292</v>
      </c>
      <c r="Q6634" s="2" t="s">
        <v>21673</v>
      </c>
      <c r="R6634" t="str">
        <f t="shared" si="2460"/>
        <v>A1F4=簟</v>
      </c>
    </row>
    <row r="6635" spans="1:18">
      <c r="A6635" s="2" t="s">
        <v>22293</v>
      </c>
      <c r="B6635" s="2" t="s">
        <v>22294</v>
      </c>
      <c r="C6635">
        <f t="shared" si="2467"/>
        <v>7123</v>
      </c>
      <c r="D6635">
        <f t="shared" si="2452"/>
        <v>6867</v>
      </c>
      <c r="E6635">
        <f t="shared" si="2453"/>
        <v>6864</v>
      </c>
      <c r="F6635">
        <f t="shared" si="2454"/>
        <v>878784</v>
      </c>
      <c r="G6635" t="str">
        <f t="shared" si="2455"/>
        <v>000DA8C0</v>
      </c>
      <c r="H6635" t="str">
        <f t="shared" si="2468"/>
        <v/>
      </c>
      <c r="I6635" t="str">
        <f t="shared" si="2469"/>
        <v/>
      </c>
      <c r="J6635" t="s">
        <v>16009</v>
      </c>
      <c r="K6635" t="str">
        <f t="shared" si="2456"/>
        <v>DBF60000</v>
      </c>
      <c r="L6635" t="str">
        <f t="shared" si="2457"/>
        <v>C0A80D00</v>
      </c>
      <c r="M6635" t="str">
        <f t="shared" si="2458"/>
        <v>DBF60000C0A80D00</v>
      </c>
      <c r="N6635" t="str">
        <f t="shared" si="2459"/>
        <v>DBF6=鲔</v>
      </c>
      <c r="P6635" s="2" t="s">
        <v>22295</v>
      </c>
      <c r="Q6635" s="2" t="s">
        <v>21676</v>
      </c>
      <c r="R6635" t="str">
        <f t="shared" si="2460"/>
        <v>A2F4=簪</v>
      </c>
    </row>
    <row r="6636" spans="1:18">
      <c r="A6636" s="2" t="s">
        <v>22296</v>
      </c>
      <c r="B6636" s="2" t="s">
        <v>22297</v>
      </c>
      <c r="C6636">
        <f t="shared" si="2467"/>
        <v>7124</v>
      </c>
      <c r="D6636">
        <f t="shared" si="2452"/>
        <v>6868</v>
      </c>
      <c r="E6636">
        <f t="shared" si="2453"/>
        <v>6864</v>
      </c>
      <c r="F6636">
        <f t="shared" si="2454"/>
        <v>878848</v>
      </c>
      <c r="G6636" t="str">
        <f t="shared" si="2455"/>
        <v>000DA900</v>
      </c>
      <c r="H6636" t="str">
        <f t="shared" si="2468"/>
        <v/>
      </c>
      <c r="I6636" t="str">
        <f t="shared" si="2469"/>
        <v/>
      </c>
      <c r="J6636" t="s">
        <v>16294</v>
      </c>
      <c r="K6636" t="str">
        <f t="shared" si="2456"/>
        <v>DCF60000</v>
      </c>
      <c r="L6636" t="str">
        <f t="shared" si="2457"/>
        <v>00A90D00</v>
      </c>
      <c r="M6636" t="str">
        <f t="shared" si="2458"/>
        <v>DCF6000000A90D00</v>
      </c>
      <c r="N6636" t="str">
        <f t="shared" si="2459"/>
        <v>DCF6=鲕</v>
      </c>
      <c r="P6636" s="2" t="s">
        <v>22298</v>
      </c>
      <c r="Q6636" s="2" t="s">
        <v>21679</v>
      </c>
      <c r="R6636" t="str">
        <f t="shared" si="2460"/>
        <v>A3F4=簦</v>
      </c>
    </row>
    <row r="6637" spans="1:18">
      <c r="A6637" s="2" t="s">
        <v>22299</v>
      </c>
      <c r="B6637" s="2" t="s">
        <v>22300</v>
      </c>
      <c r="C6637">
        <f t="shared" si="2467"/>
        <v>7125</v>
      </c>
      <c r="D6637">
        <f t="shared" si="2452"/>
        <v>6869</v>
      </c>
      <c r="E6637">
        <f t="shared" si="2453"/>
        <v>6864</v>
      </c>
      <c r="F6637">
        <f t="shared" si="2454"/>
        <v>878912</v>
      </c>
      <c r="G6637" t="str">
        <f t="shared" si="2455"/>
        <v>000DA940</v>
      </c>
      <c r="H6637" t="str">
        <f t="shared" ref="H6637:H6646" si="2470">MID($H$1,(ROW()-2)*4+1,4)</f>
        <v/>
      </c>
      <c r="I6637" t="str">
        <f t="shared" si="2469"/>
        <v/>
      </c>
      <c r="J6637" t="s">
        <v>16574</v>
      </c>
      <c r="K6637" t="str">
        <f t="shared" si="2456"/>
        <v>DDF60000</v>
      </c>
      <c r="L6637" t="str">
        <f t="shared" si="2457"/>
        <v>40A90D00</v>
      </c>
      <c r="M6637" t="str">
        <f t="shared" si="2458"/>
        <v>DDF6000040A90D00</v>
      </c>
      <c r="N6637" t="str">
        <f t="shared" si="2459"/>
        <v>DDF6=鲚</v>
      </c>
      <c r="P6637" s="2" t="s">
        <v>22301</v>
      </c>
      <c r="Q6637" s="2" t="s">
        <v>21682</v>
      </c>
      <c r="R6637" t="str">
        <f t="shared" si="2460"/>
        <v>A4F4=簸</v>
      </c>
    </row>
    <row r="6638" spans="1:18">
      <c r="A6638" s="2" t="s">
        <v>22302</v>
      </c>
      <c r="B6638" s="2" t="s">
        <v>22303</v>
      </c>
      <c r="C6638">
        <f t="shared" si="2467"/>
        <v>7126</v>
      </c>
      <c r="D6638">
        <f t="shared" si="2452"/>
        <v>6870</v>
      </c>
      <c r="E6638">
        <f t="shared" si="2453"/>
        <v>6864</v>
      </c>
      <c r="F6638">
        <f t="shared" si="2454"/>
        <v>878976</v>
      </c>
      <c r="G6638" t="str">
        <f t="shared" si="2455"/>
        <v>000DA980</v>
      </c>
      <c r="H6638" t="str">
        <f t="shared" si="2470"/>
        <v/>
      </c>
      <c r="I6638" t="str">
        <f t="shared" si="2469"/>
        <v/>
      </c>
      <c r="J6638" t="s">
        <v>16854</v>
      </c>
      <c r="K6638" t="str">
        <f t="shared" si="2456"/>
        <v>DEF60000</v>
      </c>
      <c r="L6638" t="str">
        <f t="shared" si="2457"/>
        <v>80A90D00</v>
      </c>
      <c r="M6638" t="str">
        <f t="shared" si="2458"/>
        <v>DEF6000080A90D00</v>
      </c>
      <c r="N6638" t="str">
        <f t="shared" si="2459"/>
        <v>DEF6=鲛</v>
      </c>
      <c r="P6638" s="2" t="s">
        <v>22304</v>
      </c>
      <c r="Q6638" s="2" t="s">
        <v>21685</v>
      </c>
      <c r="R6638" t="str">
        <f t="shared" si="2460"/>
        <v>A5F4=籁</v>
      </c>
    </row>
    <row r="6639" spans="1:18">
      <c r="A6639" s="2" t="s">
        <v>22305</v>
      </c>
      <c r="B6639" s="2" t="s">
        <v>22306</v>
      </c>
      <c r="C6639">
        <f t="shared" si="2467"/>
        <v>7127</v>
      </c>
      <c r="D6639">
        <f t="shared" si="2452"/>
        <v>6871</v>
      </c>
      <c r="E6639">
        <f t="shared" si="2453"/>
        <v>6864</v>
      </c>
      <c r="F6639">
        <f t="shared" si="2454"/>
        <v>879040</v>
      </c>
      <c r="G6639" t="str">
        <f t="shared" si="2455"/>
        <v>000DA9C0</v>
      </c>
      <c r="H6639" t="str">
        <f t="shared" si="2470"/>
        <v/>
      </c>
      <c r="I6639" t="str">
        <f t="shared" si="2469"/>
        <v/>
      </c>
      <c r="J6639" t="s">
        <v>17129</v>
      </c>
      <c r="K6639" t="str">
        <f t="shared" si="2456"/>
        <v>DFF60000</v>
      </c>
      <c r="L6639" t="str">
        <f t="shared" si="2457"/>
        <v>C0A90D00</v>
      </c>
      <c r="M6639" t="str">
        <f t="shared" si="2458"/>
        <v>DFF60000C0A90D00</v>
      </c>
      <c r="N6639" t="str">
        <f t="shared" si="2459"/>
        <v>DFF6=鲞</v>
      </c>
      <c r="P6639" s="2" t="s">
        <v>22307</v>
      </c>
      <c r="Q6639" s="2" t="s">
        <v>21688</v>
      </c>
      <c r="R6639" t="str">
        <f t="shared" si="2460"/>
        <v>A6F4=籀</v>
      </c>
    </row>
    <row r="6640" spans="1:18">
      <c r="A6640" s="2" t="s">
        <v>22308</v>
      </c>
      <c r="B6640" s="2" t="s">
        <v>22309</v>
      </c>
      <c r="C6640">
        <f t="shared" si="2467"/>
        <v>7128</v>
      </c>
      <c r="D6640">
        <f t="shared" si="2452"/>
        <v>6872</v>
      </c>
      <c r="E6640">
        <f t="shared" si="2453"/>
        <v>6864</v>
      </c>
      <c r="F6640">
        <f t="shared" si="2454"/>
        <v>879104</v>
      </c>
      <c r="G6640" t="str">
        <f t="shared" si="2455"/>
        <v>000DAA00</v>
      </c>
      <c r="H6640" t="str">
        <f t="shared" si="2470"/>
        <v/>
      </c>
      <c r="I6640" t="str">
        <f t="shared" si="2469"/>
        <v/>
      </c>
      <c r="J6640" t="s">
        <v>17405</v>
      </c>
      <c r="K6640" t="str">
        <f t="shared" si="2456"/>
        <v>E0F60000</v>
      </c>
      <c r="L6640" t="str">
        <f t="shared" si="2457"/>
        <v>00AA0D00</v>
      </c>
      <c r="M6640" t="str">
        <f t="shared" si="2458"/>
        <v>E0F6000000AA0D00</v>
      </c>
      <c r="N6640" t="str">
        <f t="shared" si="2459"/>
        <v>E0F6=鲟</v>
      </c>
      <c r="P6640" s="2" t="s">
        <v>22310</v>
      </c>
      <c r="Q6640" s="2" t="s">
        <v>21691</v>
      </c>
      <c r="R6640" t="str">
        <f t="shared" si="2460"/>
        <v>A7F4=臾</v>
      </c>
    </row>
    <row r="6641" spans="1:18">
      <c r="A6641" s="2" t="s">
        <v>22311</v>
      </c>
      <c r="B6641" s="2" t="s">
        <v>22312</v>
      </c>
      <c r="C6641">
        <f t="shared" si="2467"/>
        <v>7129</v>
      </c>
      <c r="D6641">
        <f t="shared" si="2452"/>
        <v>6873</v>
      </c>
      <c r="E6641">
        <f t="shared" si="2453"/>
        <v>6864</v>
      </c>
      <c r="F6641">
        <f t="shared" si="2454"/>
        <v>879168</v>
      </c>
      <c r="G6641" t="str">
        <f t="shared" si="2455"/>
        <v>000DAA40</v>
      </c>
      <c r="H6641" t="str">
        <f t="shared" si="2470"/>
        <v/>
      </c>
      <c r="I6641" t="str">
        <f t="shared" ref="I6641:I6650" si="2471">MID($I$1,(ROW()-2)*4+1,4)</f>
        <v/>
      </c>
      <c r="J6641" t="s">
        <v>17679</v>
      </c>
      <c r="K6641" t="str">
        <f t="shared" si="2456"/>
        <v>E1F60000</v>
      </c>
      <c r="L6641" t="str">
        <f t="shared" si="2457"/>
        <v>40AA0D00</v>
      </c>
      <c r="M6641" t="str">
        <f t="shared" si="2458"/>
        <v>E1F6000040AA0D00</v>
      </c>
      <c r="N6641" t="str">
        <f t="shared" si="2459"/>
        <v>E1F6=鲠</v>
      </c>
      <c r="P6641" s="2" t="s">
        <v>22313</v>
      </c>
      <c r="Q6641" s="2" t="s">
        <v>21694</v>
      </c>
      <c r="R6641" t="str">
        <f t="shared" si="2460"/>
        <v>A8F4=舁</v>
      </c>
    </row>
    <row r="6642" spans="1:18">
      <c r="A6642" s="2" t="s">
        <v>22314</v>
      </c>
      <c r="B6642" s="2" t="s">
        <v>22315</v>
      </c>
      <c r="C6642">
        <f t="shared" si="2467"/>
        <v>7130</v>
      </c>
      <c r="D6642">
        <f t="shared" si="2452"/>
        <v>6874</v>
      </c>
      <c r="E6642">
        <f t="shared" si="2453"/>
        <v>6864</v>
      </c>
      <c r="F6642">
        <f t="shared" si="2454"/>
        <v>879232</v>
      </c>
      <c r="G6642" t="str">
        <f t="shared" si="2455"/>
        <v>000DAA80</v>
      </c>
      <c r="H6642" t="str">
        <f t="shared" si="2470"/>
        <v/>
      </c>
      <c r="I6642" t="str">
        <f t="shared" si="2471"/>
        <v/>
      </c>
      <c r="J6642" t="s">
        <v>17951</v>
      </c>
      <c r="K6642" t="str">
        <f t="shared" si="2456"/>
        <v>E2F60000</v>
      </c>
      <c r="L6642" t="str">
        <f t="shared" si="2457"/>
        <v>80AA0D00</v>
      </c>
      <c r="M6642" t="str">
        <f t="shared" si="2458"/>
        <v>E2F6000080AA0D00</v>
      </c>
      <c r="N6642" t="str">
        <f t="shared" si="2459"/>
        <v>E2F6=鲡</v>
      </c>
      <c r="P6642" s="2" t="s">
        <v>22316</v>
      </c>
      <c r="Q6642" s="2" t="s">
        <v>21697</v>
      </c>
      <c r="R6642" t="str">
        <f t="shared" si="2460"/>
        <v>A9F4=舂</v>
      </c>
    </row>
    <row r="6643" spans="1:18">
      <c r="A6643" s="2" t="s">
        <v>22317</v>
      </c>
      <c r="B6643" s="2" t="s">
        <v>22318</v>
      </c>
      <c r="C6643">
        <f t="shared" si="2467"/>
        <v>7131</v>
      </c>
      <c r="D6643">
        <f t="shared" si="2452"/>
        <v>6875</v>
      </c>
      <c r="E6643">
        <f t="shared" si="2453"/>
        <v>6864</v>
      </c>
      <c r="F6643">
        <f t="shared" si="2454"/>
        <v>879296</v>
      </c>
      <c r="G6643" t="str">
        <f t="shared" si="2455"/>
        <v>000DAAC0</v>
      </c>
      <c r="H6643" t="str">
        <f t="shared" si="2470"/>
        <v/>
      </c>
      <c r="I6643" t="str">
        <f t="shared" si="2471"/>
        <v/>
      </c>
      <c r="J6643" t="s">
        <v>18221</v>
      </c>
      <c r="K6643" t="str">
        <f t="shared" si="2456"/>
        <v>E3F60000</v>
      </c>
      <c r="L6643" t="str">
        <f t="shared" si="2457"/>
        <v>C0AA0D00</v>
      </c>
      <c r="M6643" t="str">
        <f t="shared" si="2458"/>
        <v>E3F60000C0AA0D00</v>
      </c>
      <c r="N6643" t="str">
        <f t="shared" si="2459"/>
        <v>E3F6=鲢</v>
      </c>
      <c r="P6643" s="2" t="s">
        <v>22319</v>
      </c>
      <c r="Q6643" s="2" t="s">
        <v>21700</v>
      </c>
      <c r="R6643" t="str">
        <f t="shared" si="2460"/>
        <v>AAF4=舄</v>
      </c>
    </row>
    <row r="6644" spans="1:18">
      <c r="A6644" s="2" t="s">
        <v>22320</v>
      </c>
      <c r="B6644" s="2" t="s">
        <v>22321</v>
      </c>
      <c r="C6644">
        <f t="shared" si="2467"/>
        <v>7132</v>
      </c>
      <c r="D6644">
        <f t="shared" si="2452"/>
        <v>6876</v>
      </c>
      <c r="E6644">
        <f t="shared" si="2453"/>
        <v>6864</v>
      </c>
      <c r="F6644">
        <f t="shared" si="2454"/>
        <v>879360</v>
      </c>
      <c r="G6644" t="str">
        <f t="shared" si="2455"/>
        <v>000DAB00</v>
      </c>
      <c r="H6644" t="str">
        <f t="shared" si="2470"/>
        <v/>
      </c>
      <c r="I6644" t="str">
        <f t="shared" si="2471"/>
        <v/>
      </c>
      <c r="J6644" t="s">
        <v>18489</v>
      </c>
      <c r="K6644" t="str">
        <f t="shared" si="2456"/>
        <v>E4F60000</v>
      </c>
      <c r="L6644" t="str">
        <f t="shared" si="2457"/>
        <v>00AB0D00</v>
      </c>
      <c r="M6644" t="str">
        <f t="shared" si="2458"/>
        <v>E4F6000000AB0D00</v>
      </c>
      <c r="N6644" t="str">
        <f t="shared" si="2459"/>
        <v>E4F6=鲣</v>
      </c>
      <c r="P6644" s="2" t="s">
        <v>22322</v>
      </c>
      <c r="Q6644" s="2" t="s">
        <v>21703</v>
      </c>
      <c r="R6644" t="str">
        <f t="shared" si="2460"/>
        <v>ABF4=臬</v>
      </c>
    </row>
    <row r="6645" spans="1:18">
      <c r="A6645" s="2" t="s">
        <v>22323</v>
      </c>
      <c r="B6645" s="2" t="s">
        <v>22324</v>
      </c>
      <c r="C6645">
        <f t="shared" si="2467"/>
        <v>7133</v>
      </c>
      <c r="D6645">
        <f t="shared" si="2452"/>
        <v>6877</v>
      </c>
      <c r="E6645">
        <f t="shared" si="2453"/>
        <v>6864</v>
      </c>
      <c r="F6645">
        <f t="shared" si="2454"/>
        <v>879424</v>
      </c>
      <c r="G6645" t="str">
        <f t="shared" si="2455"/>
        <v>000DAB40</v>
      </c>
      <c r="H6645" t="str">
        <f t="shared" si="2470"/>
        <v/>
      </c>
      <c r="I6645" t="str">
        <f t="shared" si="2471"/>
        <v/>
      </c>
      <c r="J6645" t="s">
        <v>18755</v>
      </c>
      <c r="K6645" t="str">
        <f t="shared" si="2456"/>
        <v>E5F60000</v>
      </c>
      <c r="L6645" t="str">
        <f t="shared" si="2457"/>
        <v>40AB0D00</v>
      </c>
      <c r="M6645" t="str">
        <f t="shared" si="2458"/>
        <v>E5F6000040AB0D00</v>
      </c>
      <c r="N6645" t="str">
        <f t="shared" si="2459"/>
        <v>E5F6=鲥</v>
      </c>
      <c r="P6645" s="2" t="s">
        <v>22325</v>
      </c>
      <c r="Q6645" s="2" t="s">
        <v>21706</v>
      </c>
      <c r="R6645" t="str">
        <f t="shared" si="2460"/>
        <v>ACF4=衄</v>
      </c>
    </row>
    <row r="6646" spans="1:18">
      <c r="A6646" s="2" t="s">
        <v>22326</v>
      </c>
      <c r="B6646" s="2" t="s">
        <v>22327</v>
      </c>
      <c r="C6646">
        <f t="shared" si="2467"/>
        <v>7134</v>
      </c>
      <c r="D6646">
        <f t="shared" si="2452"/>
        <v>6878</v>
      </c>
      <c r="E6646">
        <f t="shared" si="2453"/>
        <v>6864</v>
      </c>
      <c r="F6646">
        <f t="shared" si="2454"/>
        <v>879488</v>
      </c>
      <c r="G6646" t="str">
        <f t="shared" si="2455"/>
        <v>000DAB80</v>
      </c>
      <c r="H6646" t="str">
        <f t="shared" si="2470"/>
        <v/>
      </c>
      <c r="I6646" t="str">
        <f t="shared" si="2471"/>
        <v/>
      </c>
      <c r="J6646" t="s">
        <v>19017</v>
      </c>
      <c r="K6646" t="str">
        <f t="shared" si="2456"/>
        <v>E6F60000</v>
      </c>
      <c r="L6646" t="str">
        <f t="shared" si="2457"/>
        <v>80AB0D00</v>
      </c>
      <c r="M6646" t="str">
        <f t="shared" si="2458"/>
        <v>E6F6000080AB0D00</v>
      </c>
      <c r="N6646" t="str">
        <f t="shared" si="2459"/>
        <v>E6F6=鲦</v>
      </c>
      <c r="P6646" s="2" t="s">
        <v>22328</v>
      </c>
      <c r="Q6646" s="2" t="s">
        <v>21709</v>
      </c>
      <c r="R6646" t="str">
        <f t="shared" si="2460"/>
        <v>ADF4=舡</v>
      </c>
    </row>
    <row r="6647" spans="1:18">
      <c r="A6647" s="2" t="s">
        <v>22329</v>
      </c>
      <c r="B6647" s="2" t="s">
        <v>22330</v>
      </c>
      <c r="C6647">
        <f t="shared" si="2467"/>
        <v>7135</v>
      </c>
      <c r="D6647">
        <f t="shared" si="2452"/>
        <v>6879</v>
      </c>
      <c r="E6647">
        <f t="shared" si="2453"/>
        <v>6864</v>
      </c>
      <c r="F6647">
        <f t="shared" si="2454"/>
        <v>879552</v>
      </c>
      <c r="G6647" t="str">
        <f t="shared" si="2455"/>
        <v>000DABC0</v>
      </c>
      <c r="H6647" t="str">
        <f t="shared" ref="H6647:H6656" si="2472">MID($H$1,(ROW()-2)*4+1,4)</f>
        <v/>
      </c>
      <c r="I6647" t="str">
        <f t="shared" si="2471"/>
        <v/>
      </c>
      <c r="J6647" t="s">
        <v>19280</v>
      </c>
      <c r="K6647" t="str">
        <f t="shared" si="2456"/>
        <v>E7F60000</v>
      </c>
      <c r="L6647" t="str">
        <f t="shared" si="2457"/>
        <v>C0AB0D00</v>
      </c>
      <c r="M6647" t="str">
        <f t="shared" si="2458"/>
        <v>E7F60000C0AB0D00</v>
      </c>
      <c r="N6647" t="str">
        <f t="shared" si="2459"/>
        <v>E7F6=鲧</v>
      </c>
      <c r="P6647" s="2" t="s">
        <v>22331</v>
      </c>
      <c r="Q6647" s="2" t="s">
        <v>21712</v>
      </c>
      <c r="R6647" t="str">
        <f t="shared" si="2460"/>
        <v>AEF4=舢</v>
      </c>
    </row>
    <row r="6648" spans="1:18">
      <c r="A6648" s="2" t="s">
        <v>2797</v>
      </c>
      <c r="B6648" s="2" t="s">
        <v>22332</v>
      </c>
      <c r="C6648">
        <f t="shared" si="2467"/>
        <v>7136</v>
      </c>
      <c r="D6648">
        <f t="shared" si="2452"/>
        <v>6880</v>
      </c>
      <c r="E6648">
        <f t="shared" si="2453"/>
        <v>6880</v>
      </c>
      <c r="F6648">
        <f t="shared" si="2454"/>
        <v>880640</v>
      </c>
      <c r="G6648" t="str">
        <f t="shared" si="2455"/>
        <v>000DB000</v>
      </c>
      <c r="H6648" t="str">
        <f t="shared" si="2472"/>
        <v/>
      </c>
      <c r="I6648" t="str">
        <f t="shared" si="2471"/>
        <v/>
      </c>
      <c r="J6648" t="s">
        <v>19540</v>
      </c>
      <c r="K6648" t="str">
        <f t="shared" si="2456"/>
        <v>E8F60000</v>
      </c>
      <c r="L6648" t="str">
        <f t="shared" si="2457"/>
        <v>00B00D00</v>
      </c>
      <c r="M6648" t="str">
        <f t="shared" si="2458"/>
        <v>E8F6000000B00D00</v>
      </c>
      <c r="N6648" t="str">
        <f t="shared" si="2459"/>
        <v>E8F6=鲨</v>
      </c>
      <c r="P6648" s="2" t="s">
        <v>22333</v>
      </c>
      <c r="Q6648" s="2" t="s">
        <v>21715</v>
      </c>
      <c r="R6648" t="str">
        <f t="shared" si="2460"/>
        <v>AFF4=舣</v>
      </c>
    </row>
    <row r="6649" spans="1:18">
      <c r="A6649" s="2" t="s">
        <v>22334</v>
      </c>
      <c r="B6649" s="2" t="s">
        <v>22335</v>
      </c>
      <c r="C6649">
        <f t="shared" si="2467"/>
        <v>7137</v>
      </c>
      <c r="D6649">
        <f t="shared" si="2452"/>
        <v>6881</v>
      </c>
      <c r="E6649">
        <f t="shared" si="2453"/>
        <v>6880</v>
      </c>
      <c r="F6649">
        <f t="shared" si="2454"/>
        <v>880704</v>
      </c>
      <c r="G6649" t="str">
        <f t="shared" si="2455"/>
        <v>000DB040</v>
      </c>
      <c r="H6649" t="str">
        <f t="shared" si="2472"/>
        <v/>
      </c>
      <c r="I6649" t="str">
        <f t="shared" si="2471"/>
        <v/>
      </c>
      <c r="J6649" t="s">
        <v>19798</v>
      </c>
      <c r="K6649" t="str">
        <f t="shared" si="2456"/>
        <v>E9F60000</v>
      </c>
      <c r="L6649" t="str">
        <f t="shared" si="2457"/>
        <v>40B00D00</v>
      </c>
      <c r="M6649" t="str">
        <f t="shared" si="2458"/>
        <v>E9F6000040B00D00</v>
      </c>
      <c r="N6649" t="str">
        <f t="shared" si="2459"/>
        <v>E9F6=鲩</v>
      </c>
      <c r="P6649" s="2" t="s">
        <v>923</v>
      </c>
      <c r="Q6649" s="2" t="s">
        <v>21718</v>
      </c>
      <c r="R6649" t="str">
        <f t="shared" si="2460"/>
        <v>B0F4=舭</v>
      </c>
    </row>
    <row r="6650" spans="1:18">
      <c r="A6650" s="2" t="s">
        <v>22336</v>
      </c>
      <c r="B6650" s="2" t="s">
        <v>22337</v>
      </c>
      <c r="C6650">
        <f t="shared" si="2467"/>
        <v>7138</v>
      </c>
      <c r="D6650">
        <f t="shared" si="2452"/>
        <v>6882</v>
      </c>
      <c r="E6650">
        <f t="shared" si="2453"/>
        <v>6880</v>
      </c>
      <c r="F6650">
        <f t="shared" si="2454"/>
        <v>880768</v>
      </c>
      <c r="G6650" t="str">
        <f t="shared" si="2455"/>
        <v>000DB080</v>
      </c>
      <c r="H6650" t="str">
        <f t="shared" si="2472"/>
        <v/>
      </c>
      <c r="I6650" t="str">
        <f t="shared" si="2471"/>
        <v/>
      </c>
      <c r="J6650" t="s">
        <v>20055</v>
      </c>
      <c r="K6650" t="str">
        <f t="shared" si="2456"/>
        <v>EAF60000</v>
      </c>
      <c r="L6650" t="str">
        <f t="shared" si="2457"/>
        <v>80B00D00</v>
      </c>
      <c r="M6650" t="str">
        <f t="shared" si="2458"/>
        <v>EAF6000080B00D00</v>
      </c>
      <c r="N6650" t="str">
        <f t="shared" si="2459"/>
        <v>EAF6=鲫</v>
      </c>
      <c r="P6650" s="2" t="s">
        <v>1463</v>
      </c>
      <c r="Q6650" s="2" t="s">
        <v>21720</v>
      </c>
      <c r="R6650" t="str">
        <f t="shared" si="2460"/>
        <v>B1F4=舯</v>
      </c>
    </row>
    <row r="6651" spans="1:18">
      <c r="A6651" s="2" t="s">
        <v>22338</v>
      </c>
      <c r="B6651" s="2" t="s">
        <v>22339</v>
      </c>
      <c r="C6651">
        <f t="shared" si="2467"/>
        <v>7139</v>
      </c>
      <c r="D6651">
        <f t="shared" si="2452"/>
        <v>6883</v>
      </c>
      <c r="E6651">
        <f t="shared" si="2453"/>
        <v>6880</v>
      </c>
      <c r="F6651">
        <f t="shared" si="2454"/>
        <v>880832</v>
      </c>
      <c r="G6651" t="str">
        <f t="shared" si="2455"/>
        <v>000DB0C0</v>
      </c>
      <c r="H6651" t="str">
        <f t="shared" si="2472"/>
        <v/>
      </c>
      <c r="I6651" t="str">
        <f t="shared" ref="I6651:I6660" si="2473">MID($I$1,(ROW()-2)*4+1,4)</f>
        <v/>
      </c>
      <c r="J6651" t="s">
        <v>20310</v>
      </c>
      <c r="K6651" t="str">
        <f t="shared" si="2456"/>
        <v>EBF60000</v>
      </c>
      <c r="L6651" t="str">
        <f t="shared" si="2457"/>
        <v>C0B00D00</v>
      </c>
      <c r="M6651" t="str">
        <f t="shared" si="2458"/>
        <v>EBF60000C0B00D00</v>
      </c>
      <c r="N6651" t="str">
        <f t="shared" si="2459"/>
        <v>EBF6=鲭</v>
      </c>
      <c r="P6651" s="2" t="s">
        <v>2006</v>
      </c>
      <c r="Q6651" s="2" t="s">
        <v>21722</v>
      </c>
      <c r="R6651" t="str">
        <f t="shared" si="2460"/>
        <v>B2F4=舨</v>
      </c>
    </row>
    <row r="6652" spans="1:18">
      <c r="A6652" s="2" t="s">
        <v>22340</v>
      </c>
      <c r="B6652" s="2" t="s">
        <v>22341</v>
      </c>
      <c r="C6652">
        <f t="shared" si="2467"/>
        <v>7140</v>
      </c>
      <c r="D6652">
        <f t="shared" si="2452"/>
        <v>6884</v>
      </c>
      <c r="E6652">
        <f t="shared" si="2453"/>
        <v>6880</v>
      </c>
      <c r="F6652">
        <f t="shared" si="2454"/>
        <v>880896</v>
      </c>
      <c r="G6652" t="str">
        <f t="shared" si="2455"/>
        <v>000DB100</v>
      </c>
      <c r="H6652" t="str">
        <f t="shared" si="2472"/>
        <v/>
      </c>
      <c r="I6652" t="str">
        <f t="shared" si="2473"/>
        <v/>
      </c>
      <c r="J6652" t="s">
        <v>20563</v>
      </c>
      <c r="K6652" t="str">
        <f t="shared" si="2456"/>
        <v>ECF60000</v>
      </c>
      <c r="L6652" t="str">
        <f t="shared" si="2457"/>
        <v>00B10D00</v>
      </c>
      <c r="M6652" t="str">
        <f t="shared" si="2458"/>
        <v>ECF6000000B10D00</v>
      </c>
      <c r="N6652" t="str">
        <f t="shared" si="2459"/>
        <v>ECF6=鲮</v>
      </c>
      <c r="P6652" s="2" t="s">
        <v>2535</v>
      </c>
      <c r="Q6652" s="2" t="s">
        <v>21724</v>
      </c>
      <c r="R6652" t="str">
        <f t="shared" si="2460"/>
        <v>B3F4=舫</v>
      </c>
    </row>
    <row r="6653" spans="1:18">
      <c r="A6653" s="2" t="s">
        <v>22342</v>
      </c>
      <c r="B6653" s="2" t="s">
        <v>22343</v>
      </c>
      <c r="C6653">
        <f t="shared" si="2467"/>
        <v>7141</v>
      </c>
      <c r="D6653">
        <f t="shared" si="2452"/>
        <v>6885</v>
      </c>
      <c r="E6653">
        <f t="shared" si="2453"/>
        <v>6880</v>
      </c>
      <c r="F6653">
        <f t="shared" si="2454"/>
        <v>880960</v>
      </c>
      <c r="G6653" t="str">
        <f t="shared" si="2455"/>
        <v>000DB140</v>
      </c>
      <c r="H6653" t="str">
        <f t="shared" si="2472"/>
        <v/>
      </c>
      <c r="I6653" t="str">
        <f t="shared" si="2473"/>
        <v/>
      </c>
      <c r="J6653" t="s">
        <v>20814</v>
      </c>
      <c r="K6653" t="str">
        <f t="shared" si="2456"/>
        <v>EDF60000</v>
      </c>
      <c r="L6653" t="str">
        <f t="shared" si="2457"/>
        <v>40B10D00</v>
      </c>
      <c r="M6653" t="str">
        <f t="shared" si="2458"/>
        <v>EDF6000040B10D00</v>
      </c>
      <c r="N6653" t="str">
        <f t="shared" si="2459"/>
        <v>EDF6=鲰</v>
      </c>
      <c r="P6653" s="2" t="s">
        <v>2989</v>
      </c>
      <c r="Q6653" s="2" t="s">
        <v>21726</v>
      </c>
      <c r="R6653" t="str">
        <f t="shared" si="2460"/>
        <v>B4F4=舸</v>
      </c>
    </row>
    <row r="6654" spans="1:18">
      <c r="A6654" s="2" t="s">
        <v>22344</v>
      </c>
      <c r="B6654" s="2" t="s">
        <v>22345</v>
      </c>
      <c r="C6654">
        <f t="shared" si="2467"/>
        <v>7142</v>
      </c>
      <c r="D6654">
        <f t="shared" si="2452"/>
        <v>6886</v>
      </c>
      <c r="E6654">
        <f t="shared" si="2453"/>
        <v>6880</v>
      </c>
      <c r="F6654">
        <f t="shared" si="2454"/>
        <v>881024</v>
      </c>
      <c r="G6654" t="str">
        <f t="shared" si="2455"/>
        <v>000DB180</v>
      </c>
      <c r="H6654" t="str">
        <f t="shared" si="2472"/>
        <v/>
      </c>
      <c r="I6654" t="str">
        <f t="shared" si="2473"/>
        <v/>
      </c>
      <c r="J6654" t="s">
        <v>21062</v>
      </c>
      <c r="K6654" t="str">
        <f t="shared" si="2456"/>
        <v>EEF60000</v>
      </c>
      <c r="L6654" t="str">
        <f t="shared" si="2457"/>
        <v>80B10D00</v>
      </c>
      <c r="M6654" t="str">
        <f t="shared" si="2458"/>
        <v>EEF6000080B10D00</v>
      </c>
      <c r="N6654" t="str">
        <f t="shared" si="2459"/>
        <v>EEF6=鲱</v>
      </c>
      <c r="P6654" s="2" t="s">
        <v>3343</v>
      </c>
      <c r="Q6654" s="2" t="s">
        <v>21728</v>
      </c>
      <c r="R6654" t="str">
        <f t="shared" si="2460"/>
        <v>B5F4=舻</v>
      </c>
    </row>
    <row r="6655" spans="1:18">
      <c r="A6655" s="2" t="s">
        <v>22346</v>
      </c>
      <c r="B6655" s="2" t="s">
        <v>22347</v>
      </c>
      <c r="C6655">
        <f t="shared" si="2467"/>
        <v>7143</v>
      </c>
      <c r="D6655">
        <f t="shared" si="2452"/>
        <v>6887</v>
      </c>
      <c r="E6655">
        <f t="shared" si="2453"/>
        <v>6880</v>
      </c>
      <c r="F6655">
        <f t="shared" si="2454"/>
        <v>881088</v>
      </c>
      <c r="G6655" t="str">
        <f t="shared" si="2455"/>
        <v>000DB1C0</v>
      </c>
      <c r="H6655" t="str">
        <f t="shared" si="2472"/>
        <v/>
      </c>
      <c r="I6655" t="str">
        <f t="shared" si="2473"/>
        <v/>
      </c>
      <c r="J6655" t="s">
        <v>21307</v>
      </c>
      <c r="K6655" t="str">
        <f t="shared" si="2456"/>
        <v>EFF60000</v>
      </c>
      <c r="L6655" t="str">
        <f t="shared" si="2457"/>
        <v>C0B10D00</v>
      </c>
      <c r="M6655" t="str">
        <f t="shared" si="2458"/>
        <v>EFF60000C0B10D00</v>
      </c>
      <c r="N6655" t="str">
        <f t="shared" si="2459"/>
        <v>EFF6=鲲</v>
      </c>
      <c r="P6655" s="2" t="s">
        <v>3685</v>
      </c>
      <c r="Q6655" s="2" t="s">
        <v>21730</v>
      </c>
      <c r="R6655" t="str">
        <f t="shared" si="2460"/>
        <v>B6F4=舳</v>
      </c>
    </row>
    <row r="6656" spans="1:18">
      <c r="A6656" s="2" t="s">
        <v>22348</v>
      </c>
      <c r="B6656" s="2" t="s">
        <v>22349</v>
      </c>
      <c r="C6656">
        <f t="shared" si="2467"/>
        <v>7144</v>
      </c>
      <c r="D6656">
        <f t="shared" si="2452"/>
        <v>6888</v>
      </c>
      <c r="E6656">
        <f t="shared" si="2453"/>
        <v>6880</v>
      </c>
      <c r="F6656">
        <f t="shared" si="2454"/>
        <v>881152</v>
      </c>
      <c r="G6656" t="str">
        <f t="shared" si="2455"/>
        <v>000DB200</v>
      </c>
      <c r="H6656" t="str">
        <f t="shared" si="2472"/>
        <v/>
      </c>
      <c r="I6656" t="str">
        <f t="shared" si="2473"/>
        <v/>
      </c>
      <c r="J6656" t="s">
        <v>21547</v>
      </c>
      <c r="K6656" t="str">
        <f t="shared" si="2456"/>
        <v>F0F60000</v>
      </c>
      <c r="L6656" t="str">
        <f t="shared" si="2457"/>
        <v>00B20D00</v>
      </c>
      <c r="M6656" t="str">
        <f t="shared" si="2458"/>
        <v>F0F6000000B20D00</v>
      </c>
      <c r="N6656" t="str">
        <f t="shared" si="2459"/>
        <v>F0F6=鲳</v>
      </c>
      <c r="P6656" s="2" t="s">
        <v>4030</v>
      </c>
      <c r="Q6656" s="2" t="s">
        <v>21732</v>
      </c>
      <c r="R6656" t="str">
        <f t="shared" si="2460"/>
        <v>B7F4=舴</v>
      </c>
    </row>
    <row r="6657" spans="1:18">
      <c r="A6657" s="2" t="s">
        <v>22350</v>
      </c>
      <c r="B6657" s="2" t="s">
        <v>22351</v>
      </c>
      <c r="C6657">
        <f t="shared" si="2467"/>
        <v>7145</v>
      </c>
      <c r="D6657">
        <f t="shared" si="2452"/>
        <v>6889</v>
      </c>
      <c r="E6657">
        <f t="shared" si="2453"/>
        <v>6880</v>
      </c>
      <c r="F6657">
        <f t="shared" si="2454"/>
        <v>881216</v>
      </c>
      <c r="G6657" t="str">
        <f t="shared" si="2455"/>
        <v>000DB240</v>
      </c>
      <c r="H6657" t="str">
        <f t="shared" ref="H6657:H6666" si="2474">MID($H$1,(ROW()-2)*4+1,4)</f>
        <v/>
      </c>
      <c r="I6657" t="str">
        <f t="shared" si="2473"/>
        <v/>
      </c>
      <c r="J6657" t="s">
        <v>21788</v>
      </c>
      <c r="K6657" t="str">
        <f t="shared" si="2456"/>
        <v>F1F60000</v>
      </c>
      <c r="L6657" t="str">
        <f t="shared" si="2457"/>
        <v>40B20D00</v>
      </c>
      <c r="M6657" t="str">
        <f t="shared" si="2458"/>
        <v>F1F6000040B20D00</v>
      </c>
      <c r="N6657" t="str">
        <f t="shared" si="2459"/>
        <v>F1F6=鲴</v>
      </c>
      <c r="P6657" s="2" t="s">
        <v>4376</v>
      </c>
      <c r="Q6657" s="2" t="s">
        <v>21734</v>
      </c>
      <c r="R6657" t="str">
        <f t="shared" si="2460"/>
        <v>B8F4=舾</v>
      </c>
    </row>
    <row r="6658" spans="1:18">
      <c r="A6658" s="2" t="s">
        <v>22352</v>
      </c>
      <c r="B6658" s="2" t="s">
        <v>22353</v>
      </c>
      <c r="C6658">
        <f t="shared" si="2467"/>
        <v>7146</v>
      </c>
      <c r="D6658">
        <f t="shared" si="2452"/>
        <v>6890</v>
      </c>
      <c r="E6658">
        <f t="shared" si="2453"/>
        <v>6880</v>
      </c>
      <c r="F6658">
        <f t="shared" si="2454"/>
        <v>881280</v>
      </c>
      <c r="G6658" t="str">
        <f t="shared" si="2455"/>
        <v>000DB280</v>
      </c>
      <c r="H6658" t="str">
        <f t="shared" si="2474"/>
        <v/>
      </c>
      <c r="I6658" t="str">
        <f t="shared" si="2473"/>
        <v/>
      </c>
      <c r="J6658" t="s">
        <v>22028</v>
      </c>
      <c r="K6658" t="str">
        <f t="shared" si="2456"/>
        <v>F2F60000</v>
      </c>
      <c r="L6658" t="str">
        <f t="shared" si="2457"/>
        <v>80B20D00</v>
      </c>
      <c r="M6658" t="str">
        <f t="shared" si="2458"/>
        <v>F2F6000080B20D00</v>
      </c>
      <c r="N6658" t="str">
        <f t="shared" si="2459"/>
        <v>F2F6=鲵</v>
      </c>
      <c r="P6658" s="2" t="s">
        <v>4713</v>
      </c>
      <c r="Q6658" s="2" t="s">
        <v>21736</v>
      </c>
      <c r="R6658" t="str">
        <f t="shared" si="2460"/>
        <v>B9F4=艄</v>
      </c>
    </row>
    <row r="6659" spans="1:18">
      <c r="A6659" s="2" t="s">
        <v>2803</v>
      </c>
      <c r="B6659" s="2" t="s">
        <v>22354</v>
      </c>
      <c r="C6659">
        <f t="shared" si="2467"/>
        <v>7147</v>
      </c>
      <c r="D6659">
        <f t="shared" ref="D6659:D6722" si="2475">C6659-256</f>
        <v>6891</v>
      </c>
      <c r="E6659">
        <f t="shared" ref="E6659:E6722" si="2476">INT(D6659/16)*16</f>
        <v>6880</v>
      </c>
      <c r="F6659">
        <f t="shared" ref="F6659:F6722" si="2477">(D6659+E6659)*64</f>
        <v>881344</v>
      </c>
      <c r="G6659" t="str">
        <f t="shared" ref="G6659:G6722" si="2478">DEC2HEX(F6659+16384,8)</f>
        <v>000DB2C0</v>
      </c>
      <c r="H6659" t="str">
        <f t="shared" si="2474"/>
        <v/>
      </c>
      <c r="I6659" t="str">
        <f t="shared" si="2473"/>
        <v/>
      </c>
      <c r="J6659" t="s">
        <v>22265</v>
      </c>
      <c r="K6659" t="str">
        <f t="shared" ref="K6659:K6722" si="2479">MID(J6659,3,2)&amp;MID(J6659,1,2)&amp;"0000"</f>
        <v>F3F60000</v>
      </c>
      <c r="L6659" t="str">
        <f t="shared" ref="L6659:L6722" si="2480">MID(G6659,7,2)&amp;MID(G6659,5,2)&amp;MID(G6659,3,2)&amp;MID(G6659,1,2)</f>
        <v>C0B20D00</v>
      </c>
      <c r="M6659" t="str">
        <f t="shared" ref="M6659:M6722" si="2481">K6659&amp;L6659</f>
        <v>F3F60000C0B20D00</v>
      </c>
      <c r="N6659" t="str">
        <f t="shared" ref="N6659:N6722" si="2482">MID(J6659,3,2)&amp;MID(J6659,1,2)&amp;"="&amp;A6659</f>
        <v>F3F6=鲶</v>
      </c>
      <c r="P6659" s="2" t="s">
        <v>5051</v>
      </c>
      <c r="Q6659" s="2" t="s">
        <v>21738</v>
      </c>
      <c r="R6659" t="str">
        <f t="shared" ref="R6659:R6722" si="2483">P6659&amp;"="&amp;Q6659</f>
        <v>BAF4=艉</v>
      </c>
    </row>
    <row r="6660" spans="1:18">
      <c r="A6660" s="2" t="s">
        <v>22355</v>
      </c>
      <c r="B6660" s="2" t="s">
        <v>22356</v>
      </c>
      <c r="C6660">
        <f t="shared" si="2467"/>
        <v>7148</v>
      </c>
      <c r="D6660">
        <f t="shared" si="2475"/>
        <v>6892</v>
      </c>
      <c r="E6660">
        <f t="shared" si="2476"/>
        <v>6880</v>
      </c>
      <c r="F6660">
        <f t="shared" si="2477"/>
        <v>881408</v>
      </c>
      <c r="G6660" t="str">
        <f t="shared" si="2478"/>
        <v>000DB300</v>
      </c>
      <c r="H6660" t="str">
        <f t="shared" si="2474"/>
        <v/>
      </c>
      <c r="I6660" t="str">
        <f t="shared" si="2473"/>
        <v/>
      </c>
      <c r="J6660" t="s">
        <v>22357</v>
      </c>
      <c r="K6660" t="str">
        <f t="shared" si="2479"/>
        <v>F4F60000</v>
      </c>
      <c r="L6660" t="str">
        <f t="shared" si="2480"/>
        <v>00B30D00</v>
      </c>
      <c r="M6660" t="str">
        <f t="shared" si="2481"/>
        <v>F4F6000000B30D00</v>
      </c>
      <c r="N6660" t="str">
        <f t="shared" si="2482"/>
        <v>F4F6=鲷</v>
      </c>
      <c r="P6660" s="2" t="s">
        <v>5388</v>
      </c>
      <c r="Q6660" s="2" t="s">
        <v>21740</v>
      </c>
      <c r="R6660" t="str">
        <f t="shared" si="2483"/>
        <v>BBF4=艋</v>
      </c>
    </row>
    <row r="6661" spans="1:18">
      <c r="A6661" s="2" t="s">
        <v>22358</v>
      </c>
      <c r="B6661" s="2" t="s">
        <v>22359</v>
      </c>
      <c r="C6661">
        <f t="shared" si="2467"/>
        <v>7149</v>
      </c>
      <c r="D6661">
        <f t="shared" si="2475"/>
        <v>6893</v>
      </c>
      <c r="E6661">
        <f t="shared" si="2476"/>
        <v>6880</v>
      </c>
      <c r="F6661">
        <f t="shared" si="2477"/>
        <v>881472</v>
      </c>
      <c r="G6661" t="str">
        <f t="shared" si="2478"/>
        <v>000DB340</v>
      </c>
      <c r="H6661" t="str">
        <f t="shared" si="2474"/>
        <v/>
      </c>
      <c r="I6661" t="str">
        <f t="shared" ref="I6661:I6670" si="2484">MID($I$1,(ROW()-2)*4+1,4)</f>
        <v/>
      </c>
      <c r="J6661" t="s">
        <v>22360</v>
      </c>
      <c r="K6661" t="str">
        <f t="shared" si="2479"/>
        <v>F5F60000</v>
      </c>
      <c r="L6661" t="str">
        <f t="shared" si="2480"/>
        <v>40B30D00</v>
      </c>
      <c r="M6661" t="str">
        <f t="shared" si="2481"/>
        <v>F5F6000040B30D00</v>
      </c>
      <c r="N6661" t="str">
        <f t="shared" si="2482"/>
        <v>F5F6=鲺</v>
      </c>
      <c r="P6661" s="2" t="s">
        <v>5720</v>
      </c>
      <c r="Q6661" s="2" t="s">
        <v>21742</v>
      </c>
      <c r="R6661" t="str">
        <f t="shared" si="2483"/>
        <v>BCF4=艏</v>
      </c>
    </row>
    <row r="6662" spans="1:18">
      <c r="A6662" s="2" t="s">
        <v>22361</v>
      </c>
      <c r="B6662" s="2" t="s">
        <v>22362</v>
      </c>
      <c r="C6662">
        <f t="shared" si="2467"/>
        <v>7150</v>
      </c>
      <c r="D6662">
        <f t="shared" si="2475"/>
        <v>6894</v>
      </c>
      <c r="E6662">
        <f t="shared" si="2476"/>
        <v>6880</v>
      </c>
      <c r="F6662">
        <f t="shared" si="2477"/>
        <v>881536</v>
      </c>
      <c r="G6662" t="str">
        <f t="shared" si="2478"/>
        <v>000DB380</v>
      </c>
      <c r="H6662" t="str">
        <f t="shared" si="2474"/>
        <v/>
      </c>
      <c r="I6662" t="str">
        <f t="shared" si="2484"/>
        <v/>
      </c>
      <c r="J6662" t="s">
        <v>22363</v>
      </c>
      <c r="K6662" t="str">
        <f t="shared" si="2479"/>
        <v>F6F60000</v>
      </c>
      <c r="L6662" t="str">
        <f t="shared" si="2480"/>
        <v>80B30D00</v>
      </c>
      <c r="M6662" t="str">
        <f t="shared" si="2481"/>
        <v>F6F6000080B30D00</v>
      </c>
      <c r="N6662" t="str">
        <f t="shared" si="2482"/>
        <v>F6F6=鲻</v>
      </c>
      <c r="P6662" s="2" t="s">
        <v>6055</v>
      </c>
      <c r="Q6662" s="2" t="s">
        <v>21744</v>
      </c>
      <c r="R6662" t="str">
        <f t="shared" si="2483"/>
        <v>BDF4=艚</v>
      </c>
    </row>
    <row r="6663" spans="1:18">
      <c r="A6663" s="2" t="s">
        <v>22364</v>
      </c>
      <c r="B6663" s="2" t="s">
        <v>22365</v>
      </c>
      <c r="C6663">
        <f t="shared" si="2467"/>
        <v>7151</v>
      </c>
      <c r="D6663">
        <f t="shared" si="2475"/>
        <v>6895</v>
      </c>
      <c r="E6663">
        <f t="shared" si="2476"/>
        <v>6880</v>
      </c>
      <c r="F6663">
        <f t="shared" si="2477"/>
        <v>881600</v>
      </c>
      <c r="G6663" t="str">
        <f t="shared" si="2478"/>
        <v>000DB3C0</v>
      </c>
      <c r="H6663" t="str">
        <f t="shared" si="2474"/>
        <v/>
      </c>
      <c r="I6663" t="str">
        <f t="shared" si="2484"/>
        <v/>
      </c>
      <c r="J6663" t="s">
        <v>22366</v>
      </c>
      <c r="K6663" t="str">
        <f t="shared" si="2479"/>
        <v>F7F60000</v>
      </c>
      <c r="L6663" t="str">
        <f t="shared" si="2480"/>
        <v>C0B30D00</v>
      </c>
      <c r="M6663" t="str">
        <f t="shared" si="2481"/>
        <v>F7F60000C0B30D00</v>
      </c>
      <c r="N6663" t="str">
        <f t="shared" si="2482"/>
        <v>F7F6=鲼</v>
      </c>
      <c r="P6663" s="2" t="s">
        <v>6385</v>
      </c>
      <c r="Q6663" s="2" t="s">
        <v>21746</v>
      </c>
      <c r="R6663" t="str">
        <f t="shared" si="2483"/>
        <v>BEF4=艟</v>
      </c>
    </row>
    <row r="6664" spans="1:18">
      <c r="A6664" s="2" t="s">
        <v>22367</v>
      </c>
      <c r="B6664" s="2" t="s">
        <v>22368</v>
      </c>
      <c r="C6664">
        <f t="shared" si="2467"/>
        <v>7152</v>
      </c>
      <c r="D6664">
        <f t="shared" si="2475"/>
        <v>6896</v>
      </c>
      <c r="E6664">
        <f t="shared" si="2476"/>
        <v>6896</v>
      </c>
      <c r="F6664">
        <f t="shared" si="2477"/>
        <v>882688</v>
      </c>
      <c r="G6664" t="str">
        <f t="shared" si="2478"/>
        <v>000DB800</v>
      </c>
      <c r="H6664" t="str">
        <f t="shared" si="2474"/>
        <v/>
      </c>
      <c r="I6664" t="str">
        <f t="shared" si="2484"/>
        <v/>
      </c>
      <c r="J6664" t="s">
        <v>22369</v>
      </c>
      <c r="K6664" t="str">
        <f t="shared" si="2479"/>
        <v>F8F60000</v>
      </c>
      <c r="L6664" t="str">
        <f t="shared" si="2480"/>
        <v>00B80D00</v>
      </c>
      <c r="M6664" t="str">
        <f t="shared" si="2481"/>
        <v>F8F6000000B80D00</v>
      </c>
      <c r="N6664" t="str">
        <f t="shared" si="2482"/>
        <v>F8F6=鲽</v>
      </c>
      <c r="P6664" s="2" t="s">
        <v>6721</v>
      </c>
      <c r="Q6664" s="2" t="s">
        <v>21748</v>
      </c>
      <c r="R6664" t="str">
        <f t="shared" si="2483"/>
        <v>BFF4=艨</v>
      </c>
    </row>
    <row r="6665" spans="1:18">
      <c r="A6665" s="2" t="s">
        <v>2808</v>
      </c>
      <c r="B6665" s="2" t="s">
        <v>22370</v>
      </c>
      <c r="C6665">
        <f t="shared" si="2467"/>
        <v>7153</v>
      </c>
      <c r="D6665">
        <f t="shared" si="2475"/>
        <v>6897</v>
      </c>
      <c r="E6665">
        <f t="shared" si="2476"/>
        <v>6896</v>
      </c>
      <c r="F6665">
        <f t="shared" si="2477"/>
        <v>882752</v>
      </c>
      <c r="G6665" t="str">
        <f t="shared" si="2478"/>
        <v>000DB840</v>
      </c>
      <c r="H6665" t="str">
        <f t="shared" si="2474"/>
        <v/>
      </c>
      <c r="I6665" t="str">
        <f t="shared" si="2484"/>
        <v/>
      </c>
      <c r="J6665" t="s">
        <v>22371</v>
      </c>
      <c r="K6665" t="str">
        <f t="shared" si="2479"/>
        <v>F9F60000</v>
      </c>
      <c r="L6665" t="str">
        <f t="shared" si="2480"/>
        <v>40B80D00</v>
      </c>
      <c r="M6665" t="str">
        <f t="shared" si="2481"/>
        <v>F9F6000040B80D00</v>
      </c>
      <c r="N6665" t="str">
        <f t="shared" si="2482"/>
        <v>F9F6=鳄</v>
      </c>
      <c r="P6665" s="2" t="s">
        <v>7051</v>
      </c>
      <c r="Q6665" s="2" t="s">
        <v>21750</v>
      </c>
      <c r="R6665" t="str">
        <f t="shared" si="2483"/>
        <v>C0F4=衾</v>
      </c>
    </row>
    <row r="6666" spans="1:18">
      <c r="A6666" s="2" t="s">
        <v>2814</v>
      </c>
      <c r="B6666" s="2" t="s">
        <v>22372</v>
      </c>
      <c r="C6666">
        <f t="shared" si="2467"/>
        <v>7154</v>
      </c>
      <c r="D6666">
        <f t="shared" si="2475"/>
        <v>6898</v>
      </c>
      <c r="E6666">
        <f t="shared" si="2476"/>
        <v>6896</v>
      </c>
      <c r="F6666">
        <f t="shared" si="2477"/>
        <v>882816</v>
      </c>
      <c r="G6666" t="str">
        <f t="shared" si="2478"/>
        <v>000DB880</v>
      </c>
      <c r="H6666" t="str">
        <f t="shared" si="2474"/>
        <v/>
      </c>
      <c r="I6666" t="str">
        <f t="shared" si="2484"/>
        <v/>
      </c>
      <c r="J6666" t="s">
        <v>22373</v>
      </c>
      <c r="K6666" t="str">
        <f t="shared" si="2479"/>
        <v>FAF60000</v>
      </c>
      <c r="L6666" t="str">
        <f t="shared" si="2480"/>
        <v>80B80D00</v>
      </c>
      <c r="M6666" t="str">
        <f t="shared" si="2481"/>
        <v>FAF6000080B80D00</v>
      </c>
      <c r="N6666" t="str">
        <f t="shared" si="2482"/>
        <v>FAF6=鳅</v>
      </c>
      <c r="P6666" s="2" t="s">
        <v>7375</v>
      </c>
      <c r="Q6666" s="2" t="s">
        <v>21752</v>
      </c>
      <c r="R6666" t="str">
        <f t="shared" si="2483"/>
        <v>C1F4=袅</v>
      </c>
    </row>
    <row r="6667" spans="1:18">
      <c r="A6667" s="2" t="s">
        <v>22374</v>
      </c>
      <c r="B6667" s="2" t="s">
        <v>22375</v>
      </c>
      <c r="C6667">
        <f t="shared" si="2467"/>
        <v>7155</v>
      </c>
      <c r="D6667">
        <f t="shared" si="2475"/>
        <v>6899</v>
      </c>
      <c r="E6667">
        <f t="shared" si="2476"/>
        <v>6896</v>
      </c>
      <c r="F6667">
        <f t="shared" si="2477"/>
        <v>882880</v>
      </c>
      <c r="G6667" t="str">
        <f t="shared" si="2478"/>
        <v>000DB8C0</v>
      </c>
      <c r="H6667" t="str">
        <f t="shared" ref="H6667:H6676" si="2485">MID($H$1,(ROW()-2)*4+1,4)</f>
        <v/>
      </c>
      <c r="I6667" t="str">
        <f t="shared" si="2484"/>
        <v/>
      </c>
      <c r="J6667" t="s">
        <v>22376</v>
      </c>
      <c r="K6667" t="str">
        <f t="shared" si="2479"/>
        <v>FBF60000</v>
      </c>
      <c r="L6667" t="str">
        <f t="shared" si="2480"/>
        <v>C0B80D00</v>
      </c>
      <c r="M6667" t="str">
        <f t="shared" si="2481"/>
        <v>FBF60000C0B80D00</v>
      </c>
      <c r="N6667" t="str">
        <f t="shared" si="2482"/>
        <v>FBF6=鳆</v>
      </c>
      <c r="P6667" s="2" t="s">
        <v>7695</v>
      </c>
      <c r="Q6667" s="2" t="s">
        <v>21754</v>
      </c>
      <c r="R6667" t="str">
        <f t="shared" si="2483"/>
        <v>C2F4=袈</v>
      </c>
    </row>
    <row r="6668" spans="1:18">
      <c r="A6668" s="2" t="s">
        <v>22377</v>
      </c>
      <c r="B6668" s="2" t="s">
        <v>22378</v>
      </c>
      <c r="C6668">
        <f t="shared" si="2467"/>
        <v>7156</v>
      </c>
      <c r="D6668">
        <f t="shared" si="2475"/>
        <v>6900</v>
      </c>
      <c r="E6668">
        <f t="shared" si="2476"/>
        <v>6896</v>
      </c>
      <c r="F6668">
        <f t="shared" si="2477"/>
        <v>882944</v>
      </c>
      <c r="G6668" t="str">
        <f t="shared" si="2478"/>
        <v>000DB900</v>
      </c>
      <c r="H6668" t="str">
        <f t="shared" si="2485"/>
        <v/>
      </c>
      <c r="I6668" t="str">
        <f t="shared" si="2484"/>
        <v/>
      </c>
      <c r="J6668" t="s">
        <v>22379</v>
      </c>
      <c r="K6668" t="str">
        <f t="shared" si="2479"/>
        <v>FCF60000</v>
      </c>
      <c r="L6668" t="str">
        <f t="shared" si="2480"/>
        <v>00B90D00</v>
      </c>
      <c r="M6668" t="str">
        <f t="shared" si="2481"/>
        <v>FCF6000000B90D00</v>
      </c>
      <c r="N6668" t="str">
        <f t="shared" si="2482"/>
        <v>FCF6=鳇</v>
      </c>
      <c r="P6668" s="2" t="s">
        <v>8019</v>
      </c>
      <c r="Q6668" s="2" t="s">
        <v>21756</v>
      </c>
      <c r="R6668" t="str">
        <f t="shared" si="2483"/>
        <v>C3F4=裘</v>
      </c>
    </row>
    <row r="6669" spans="1:18">
      <c r="A6669" s="2" t="s">
        <v>22380</v>
      </c>
      <c r="B6669" s="2" t="s">
        <v>22381</v>
      </c>
      <c r="C6669">
        <f t="shared" si="2467"/>
        <v>7157</v>
      </c>
      <c r="D6669">
        <f t="shared" si="2475"/>
        <v>6901</v>
      </c>
      <c r="E6669">
        <f t="shared" si="2476"/>
        <v>6896</v>
      </c>
      <c r="F6669">
        <f t="shared" si="2477"/>
        <v>883008</v>
      </c>
      <c r="G6669" t="str">
        <f t="shared" si="2478"/>
        <v>000DB940</v>
      </c>
      <c r="H6669" t="str">
        <f t="shared" si="2485"/>
        <v/>
      </c>
      <c r="I6669" t="str">
        <f t="shared" si="2484"/>
        <v/>
      </c>
      <c r="J6669" t="s">
        <v>22382</v>
      </c>
      <c r="K6669" t="str">
        <f t="shared" si="2479"/>
        <v>FDF60000</v>
      </c>
      <c r="L6669" t="str">
        <f t="shared" si="2480"/>
        <v>40B90D00</v>
      </c>
      <c r="M6669" t="str">
        <f t="shared" si="2481"/>
        <v>FDF6000040B90D00</v>
      </c>
      <c r="N6669" t="str">
        <f t="shared" si="2482"/>
        <v>FDF6=鳊</v>
      </c>
      <c r="P6669" s="2" t="s">
        <v>8331</v>
      </c>
      <c r="Q6669" s="2" t="s">
        <v>21758</v>
      </c>
      <c r="R6669" t="str">
        <f t="shared" si="2483"/>
        <v>C4F4=裟</v>
      </c>
    </row>
    <row r="6670" spans="1:18">
      <c r="A6670" s="2" t="s">
        <v>22383</v>
      </c>
      <c r="B6670" s="2" t="s">
        <v>22384</v>
      </c>
      <c r="C6670">
        <f t="shared" si="2467"/>
        <v>7158</v>
      </c>
      <c r="D6670">
        <f t="shared" si="2475"/>
        <v>6902</v>
      </c>
      <c r="E6670">
        <f t="shared" si="2476"/>
        <v>6896</v>
      </c>
      <c r="F6670">
        <f t="shared" si="2477"/>
        <v>883072</v>
      </c>
      <c r="G6670" t="str">
        <f t="shared" si="2478"/>
        <v>000DB980</v>
      </c>
      <c r="H6670" t="str">
        <f t="shared" si="2485"/>
        <v/>
      </c>
      <c r="I6670" t="str">
        <f t="shared" si="2484"/>
        <v/>
      </c>
      <c r="J6670" t="s">
        <v>22385</v>
      </c>
      <c r="K6670" t="str">
        <f t="shared" si="2479"/>
        <v>FEF60000</v>
      </c>
      <c r="L6670" t="str">
        <f t="shared" si="2480"/>
        <v>80B90D00</v>
      </c>
      <c r="M6670" t="str">
        <f t="shared" si="2481"/>
        <v>FEF6000080B90D00</v>
      </c>
      <c r="N6670" t="str">
        <f t="shared" si="2482"/>
        <v>FEF6=鳋</v>
      </c>
      <c r="P6670" s="2" t="s">
        <v>8651</v>
      </c>
      <c r="Q6670" s="2" t="s">
        <v>21760</v>
      </c>
      <c r="R6670" t="str">
        <f t="shared" si="2483"/>
        <v>C5F4=襞</v>
      </c>
    </row>
    <row r="6671" spans="1:18">
      <c r="A6671" s="2" t="s">
        <v>22386</v>
      </c>
      <c r="B6671" s="2" t="s">
        <v>22387</v>
      </c>
      <c r="C6671">
        <f t="shared" si="2467"/>
        <v>7168</v>
      </c>
      <c r="D6671">
        <f t="shared" si="2475"/>
        <v>6912</v>
      </c>
      <c r="E6671">
        <f t="shared" si="2476"/>
        <v>6912</v>
      </c>
      <c r="F6671">
        <f t="shared" si="2477"/>
        <v>884736</v>
      </c>
      <c r="G6671" t="str">
        <f t="shared" si="2478"/>
        <v>000DC000</v>
      </c>
      <c r="H6671" t="str">
        <f t="shared" si="2485"/>
        <v/>
      </c>
      <c r="I6671" t="str">
        <f t="shared" ref="I6671:I6680" si="2486">MID($I$1,(ROW()-2)*4+1,4)</f>
        <v/>
      </c>
      <c r="J6671" t="s">
        <v>22388</v>
      </c>
      <c r="K6671" t="str">
        <f t="shared" si="2479"/>
        <v>A1F70000</v>
      </c>
      <c r="L6671" t="str">
        <f t="shared" si="2480"/>
        <v>00C00D00</v>
      </c>
      <c r="M6671" t="str">
        <f t="shared" si="2481"/>
        <v>A1F7000000C00D00</v>
      </c>
      <c r="N6671" t="str">
        <f t="shared" si="2482"/>
        <v>A1F7=鳌</v>
      </c>
      <c r="P6671" s="2" t="s">
        <v>8969</v>
      </c>
      <c r="Q6671" s="2" t="s">
        <v>21762</v>
      </c>
      <c r="R6671" t="str">
        <f t="shared" si="2483"/>
        <v>C6F4=羝</v>
      </c>
    </row>
    <row r="6672" spans="1:18">
      <c r="A6672" s="2" t="s">
        <v>22389</v>
      </c>
      <c r="B6672" s="2" t="s">
        <v>22390</v>
      </c>
      <c r="C6672">
        <f t="shared" si="2467"/>
        <v>7169</v>
      </c>
      <c r="D6672">
        <f t="shared" si="2475"/>
        <v>6913</v>
      </c>
      <c r="E6672">
        <f t="shared" si="2476"/>
        <v>6912</v>
      </c>
      <c r="F6672">
        <f t="shared" si="2477"/>
        <v>884800</v>
      </c>
      <c r="G6672" t="str">
        <f t="shared" si="2478"/>
        <v>000DC040</v>
      </c>
      <c r="H6672" t="str">
        <f t="shared" si="2485"/>
        <v/>
      </c>
      <c r="I6672" t="str">
        <f t="shared" si="2486"/>
        <v/>
      </c>
      <c r="J6672" t="s">
        <v>22391</v>
      </c>
      <c r="K6672" t="str">
        <f t="shared" si="2479"/>
        <v>A2F70000</v>
      </c>
      <c r="L6672" t="str">
        <f t="shared" si="2480"/>
        <v>40C00D00</v>
      </c>
      <c r="M6672" t="str">
        <f t="shared" si="2481"/>
        <v>A2F7000040C00D00</v>
      </c>
      <c r="N6672" t="str">
        <f t="shared" si="2482"/>
        <v>A2F7=鳍</v>
      </c>
      <c r="P6672" s="2" t="s">
        <v>9284</v>
      </c>
      <c r="Q6672" s="2" t="s">
        <v>21764</v>
      </c>
      <c r="R6672" t="str">
        <f t="shared" si="2483"/>
        <v>C7F4=羟</v>
      </c>
    </row>
    <row r="6673" spans="1:18">
      <c r="A6673" s="2" t="s">
        <v>22392</v>
      </c>
      <c r="B6673" s="2" t="s">
        <v>22393</v>
      </c>
      <c r="C6673">
        <f t="shared" si="2467"/>
        <v>7170</v>
      </c>
      <c r="D6673">
        <f t="shared" si="2475"/>
        <v>6914</v>
      </c>
      <c r="E6673">
        <f t="shared" si="2476"/>
        <v>6912</v>
      </c>
      <c r="F6673">
        <f t="shared" si="2477"/>
        <v>884864</v>
      </c>
      <c r="G6673" t="str">
        <f t="shared" si="2478"/>
        <v>000DC080</v>
      </c>
      <c r="H6673" t="str">
        <f t="shared" si="2485"/>
        <v/>
      </c>
      <c r="I6673" t="str">
        <f t="shared" si="2486"/>
        <v/>
      </c>
      <c r="J6673" t="s">
        <v>22394</v>
      </c>
      <c r="K6673" t="str">
        <f t="shared" si="2479"/>
        <v>A3F70000</v>
      </c>
      <c r="L6673" t="str">
        <f t="shared" si="2480"/>
        <v>80C00D00</v>
      </c>
      <c r="M6673" t="str">
        <f t="shared" si="2481"/>
        <v>A3F7000080C00D00</v>
      </c>
      <c r="N6673" t="str">
        <f t="shared" si="2482"/>
        <v>A3F7=鳎</v>
      </c>
      <c r="P6673" s="2" t="s">
        <v>9598</v>
      </c>
      <c r="Q6673" s="2" t="s">
        <v>21766</v>
      </c>
      <c r="R6673" t="str">
        <f t="shared" si="2483"/>
        <v>C8F4=羧</v>
      </c>
    </row>
    <row r="6674" spans="1:18">
      <c r="A6674" s="2" t="s">
        <v>22395</v>
      </c>
      <c r="B6674" s="2" t="s">
        <v>22396</v>
      </c>
      <c r="C6674">
        <f t="shared" si="2467"/>
        <v>7171</v>
      </c>
      <c r="D6674">
        <f t="shared" si="2475"/>
        <v>6915</v>
      </c>
      <c r="E6674">
        <f t="shared" si="2476"/>
        <v>6912</v>
      </c>
      <c r="F6674">
        <f t="shared" si="2477"/>
        <v>884928</v>
      </c>
      <c r="G6674" t="str">
        <f t="shared" si="2478"/>
        <v>000DC0C0</v>
      </c>
      <c r="H6674" t="str">
        <f t="shared" si="2485"/>
        <v/>
      </c>
      <c r="I6674" t="str">
        <f t="shared" si="2486"/>
        <v/>
      </c>
      <c r="J6674" t="s">
        <v>22397</v>
      </c>
      <c r="K6674" t="str">
        <f t="shared" si="2479"/>
        <v>A4F70000</v>
      </c>
      <c r="L6674" t="str">
        <f t="shared" si="2480"/>
        <v>C0C00D00</v>
      </c>
      <c r="M6674" t="str">
        <f t="shared" si="2481"/>
        <v>A4F70000C0C00D00</v>
      </c>
      <c r="N6674" t="str">
        <f t="shared" si="2482"/>
        <v>A4F7=鳏</v>
      </c>
      <c r="P6674" s="2" t="s">
        <v>9914</v>
      </c>
      <c r="Q6674" s="2" t="s">
        <v>21768</v>
      </c>
      <c r="R6674" t="str">
        <f t="shared" si="2483"/>
        <v>C9F4=羯</v>
      </c>
    </row>
    <row r="6675" spans="1:18">
      <c r="A6675" s="2" t="s">
        <v>22398</v>
      </c>
      <c r="B6675" s="2" t="s">
        <v>22399</v>
      </c>
      <c r="C6675">
        <f t="shared" si="2467"/>
        <v>7172</v>
      </c>
      <c r="D6675">
        <f t="shared" si="2475"/>
        <v>6916</v>
      </c>
      <c r="E6675">
        <f t="shared" si="2476"/>
        <v>6912</v>
      </c>
      <c r="F6675">
        <f t="shared" si="2477"/>
        <v>884992</v>
      </c>
      <c r="G6675" t="str">
        <f t="shared" si="2478"/>
        <v>000DC100</v>
      </c>
      <c r="H6675" t="str">
        <f t="shared" si="2485"/>
        <v/>
      </c>
      <c r="I6675" t="str">
        <f t="shared" si="2486"/>
        <v/>
      </c>
      <c r="J6675" t="s">
        <v>22400</v>
      </c>
      <c r="K6675" t="str">
        <f t="shared" si="2479"/>
        <v>A5F70000</v>
      </c>
      <c r="L6675" t="str">
        <f t="shared" si="2480"/>
        <v>00C10D00</v>
      </c>
      <c r="M6675" t="str">
        <f t="shared" si="2481"/>
        <v>A5F7000000C10D00</v>
      </c>
      <c r="N6675" t="str">
        <f t="shared" si="2482"/>
        <v>A5F7=鳐</v>
      </c>
      <c r="P6675" s="2" t="s">
        <v>10224</v>
      </c>
      <c r="Q6675" s="2" t="s">
        <v>21770</v>
      </c>
      <c r="R6675" t="str">
        <f t="shared" si="2483"/>
        <v>CAF4=羰</v>
      </c>
    </row>
    <row r="6676" spans="1:18">
      <c r="A6676" s="2" t="s">
        <v>22401</v>
      </c>
      <c r="B6676" s="2" t="s">
        <v>22402</v>
      </c>
      <c r="C6676">
        <f t="shared" si="2467"/>
        <v>7173</v>
      </c>
      <c r="D6676">
        <f t="shared" si="2475"/>
        <v>6917</v>
      </c>
      <c r="E6676">
        <f t="shared" si="2476"/>
        <v>6912</v>
      </c>
      <c r="F6676">
        <f t="shared" si="2477"/>
        <v>885056</v>
      </c>
      <c r="G6676" t="str">
        <f t="shared" si="2478"/>
        <v>000DC140</v>
      </c>
      <c r="H6676" t="str">
        <f t="shared" si="2485"/>
        <v/>
      </c>
      <c r="I6676" t="str">
        <f t="shared" si="2486"/>
        <v/>
      </c>
      <c r="J6676" t="s">
        <v>22403</v>
      </c>
      <c r="K6676" t="str">
        <f t="shared" si="2479"/>
        <v>A6F70000</v>
      </c>
      <c r="L6676" t="str">
        <f t="shared" si="2480"/>
        <v>40C10D00</v>
      </c>
      <c r="M6676" t="str">
        <f t="shared" si="2481"/>
        <v>A6F7000040C10D00</v>
      </c>
      <c r="N6676" t="str">
        <f t="shared" si="2482"/>
        <v>A6F7=鳓</v>
      </c>
      <c r="P6676" s="2" t="s">
        <v>10537</v>
      </c>
      <c r="Q6676" s="2" t="s">
        <v>21772</v>
      </c>
      <c r="R6676" t="str">
        <f t="shared" si="2483"/>
        <v>CBF4=羲</v>
      </c>
    </row>
    <row r="6677" spans="1:18">
      <c r="A6677" s="2" t="s">
        <v>22404</v>
      </c>
      <c r="B6677" s="2" t="s">
        <v>22405</v>
      </c>
      <c r="C6677">
        <f t="shared" si="2467"/>
        <v>7174</v>
      </c>
      <c r="D6677">
        <f t="shared" si="2475"/>
        <v>6918</v>
      </c>
      <c r="E6677">
        <f t="shared" si="2476"/>
        <v>6912</v>
      </c>
      <c r="F6677">
        <f t="shared" si="2477"/>
        <v>885120</v>
      </c>
      <c r="G6677" t="str">
        <f t="shared" si="2478"/>
        <v>000DC180</v>
      </c>
      <c r="H6677" t="str">
        <f t="shared" ref="H6677:H6686" si="2487">MID($H$1,(ROW()-2)*4+1,4)</f>
        <v/>
      </c>
      <c r="I6677" t="str">
        <f t="shared" si="2486"/>
        <v/>
      </c>
      <c r="J6677" t="s">
        <v>22406</v>
      </c>
      <c r="K6677" t="str">
        <f t="shared" si="2479"/>
        <v>A7F70000</v>
      </c>
      <c r="L6677" t="str">
        <f t="shared" si="2480"/>
        <v>80C10D00</v>
      </c>
      <c r="M6677" t="str">
        <f t="shared" si="2481"/>
        <v>A7F7000080C10D00</v>
      </c>
      <c r="N6677" t="str">
        <f t="shared" si="2482"/>
        <v>A7F7=鳔</v>
      </c>
      <c r="P6677" s="2" t="s">
        <v>10848</v>
      </c>
      <c r="Q6677" s="2" t="s">
        <v>21774</v>
      </c>
      <c r="R6677" t="str">
        <f t="shared" si="2483"/>
        <v>CCF4=籼</v>
      </c>
    </row>
    <row r="6678" spans="1:18">
      <c r="A6678" s="2" t="s">
        <v>22407</v>
      </c>
      <c r="B6678" s="2" t="s">
        <v>22408</v>
      </c>
      <c r="C6678">
        <f t="shared" si="2467"/>
        <v>7175</v>
      </c>
      <c r="D6678">
        <f t="shared" si="2475"/>
        <v>6919</v>
      </c>
      <c r="E6678">
        <f t="shared" si="2476"/>
        <v>6912</v>
      </c>
      <c r="F6678">
        <f t="shared" si="2477"/>
        <v>885184</v>
      </c>
      <c r="G6678" t="str">
        <f t="shared" si="2478"/>
        <v>000DC1C0</v>
      </c>
      <c r="H6678" t="str">
        <f t="shared" si="2487"/>
        <v/>
      </c>
      <c r="I6678" t="str">
        <f t="shared" si="2486"/>
        <v/>
      </c>
      <c r="J6678" t="s">
        <v>22409</v>
      </c>
      <c r="K6678" t="str">
        <f t="shared" si="2479"/>
        <v>A8F70000</v>
      </c>
      <c r="L6678" t="str">
        <f t="shared" si="2480"/>
        <v>C0C10D00</v>
      </c>
      <c r="M6678" t="str">
        <f t="shared" si="2481"/>
        <v>A8F70000C0C10D00</v>
      </c>
      <c r="N6678" t="str">
        <f t="shared" si="2482"/>
        <v>A8F7=鳕</v>
      </c>
      <c r="P6678" s="2" t="s">
        <v>11148</v>
      </c>
      <c r="Q6678" s="2" t="s">
        <v>21776</v>
      </c>
      <c r="R6678" t="str">
        <f t="shared" si="2483"/>
        <v>CDF4=敉</v>
      </c>
    </row>
    <row r="6679" spans="1:18">
      <c r="A6679" s="2" t="s">
        <v>22410</v>
      </c>
      <c r="B6679" s="2" t="s">
        <v>22411</v>
      </c>
      <c r="C6679">
        <f t="shared" si="2467"/>
        <v>7176</v>
      </c>
      <c r="D6679">
        <f t="shared" si="2475"/>
        <v>6920</v>
      </c>
      <c r="E6679">
        <f t="shared" si="2476"/>
        <v>6912</v>
      </c>
      <c r="F6679">
        <f t="shared" si="2477"/>
        <v>885248</v>
      </c>
      <c r="G6679" t="str">
        <f t="shared" si="2478"/>
        <v>000DC200</v>
      </c>
      <c r="H6679" t="str">
        <f t="shared" si="2487"/>
        <v/>
      </c>
      <c r="I6679" t="str">
        <f t="shared" si="2486"/>
        <v/>
      </c>
      <c r="J6679" t="s">
        <v>22412</v>
      </c>
      <c r="K6679" t="str">
        <f t="shared" si="2479"/>
        <v>A9F70000</v>
      </c>
      <c r="L6679" t="str">
        <f t="shared" si="2480"/>
        <v>00C20D00</v>
      </c>
      <c r="M6679" t="str">
        <f t="shared" si="2481"/>
        <v>A9F7000000C20D00</v>
      </c>
      <c r="N6679" t="str">
        <f t="shared" si="2482"/>
        <v>A9F7=鳗</v>
      </c>
      <c r="P6679" s="2" t="s">
        <v>11458</v>
      </c>
      <c r="Q6679" s="2" t="s">
        <v>21778</v>
      </c>
      <c r="R6679" t="str">
        <f t="shared" si="2483"/>
        <v>CEF4=粑</v>
      </c>
    </row>
    <row r="6680" spans="1:18">
      <c r="A6680" s="2" t="s">
        <v>22413</v>
      </c>
      <c r="B6680" s="2" t="s">
        <v>22414</v>
      </c>
      <c r="C6680">
        <f t="shared" si="2467"/>
        <v>7177</v>
      </c>
      <c r="D6680">
        <f t="shared" si="2475"/>
        <v>6921</v>
      </c>
      <c r="E6680">
        <f t="shared" si="2476"/>
        <v>6912</v>
      </c>
      <c r="F6680">
        <f t="shared" si="2477"/>
        <v>885312</v>
      </c>
      <c r="G6680" t="str">
        <f t="shared" si="2478"/>
        <v>000DC240</v>
      </c>
      <c r="H6680" t="str">
        <f t="shared" si="2487"/>
        <v/>
      </c>
      <c r="I6680" t="str">
        <f t="shared" si="2486"/>
        <v/>
      </c>
      <c r="J6680" t="s">
        <v>22415</v>
      </c>
      <c r="K6680" t="str">
        <f t="shared" si="2479"/>
        <v>AAF70000</v>
      </c>
      <c r="L6680" t="str">
        <f t="shared" si="2480"/>
        <v>40C20D00</v>
      </c>
      <c r="M6680" t="str">
        <f t="shared" si="2481"/>
        <v>AAF7000040C20D00</v>
      </c>
      <c r="N6680" t="str">
        <f t="shared" si="2482"/>
        <v>AAF7=鳘</v>
      </c>
      <c r="P6680" s="2" t="s">
        <v>11757</v>
      </c>
      <c r="Q6680" s="2" t="s">
        <v>21780</v>
      </c>
      <c r="R6680" t="str">
        <f t="shared" si="2483"/>
        <v>CFF4=粝</v>
      </c>
    </row>
    <row r="6681" spans="1:18">
      <c r="A6681" s="2" t="s">
        <v>22416</v>
      </c>
      <c r="B6681" s="2" t="s">
        <v>22417</v>
      </c>
      <c r="C6681">
        <f t="shared" si="2467"/>
        <v>7178</v>
      </c>
      <c r="D6681">
        <f t="shared" si="2475"/>
        <v>6922</v>
      </c>
      <c r="E6681">
        <f t="shared" si="2476"/>
        <v>6912</v>
      </c>
      <c r="F6681">
        <f t="shared" si="2477"/>
        <v>885376</v>
      </c>
      <c r="G6681" t="str">
        <f t="shared" si="2478"/>
        <v>000DC280</v>
      </c>
      <c r="H6681" t="str">
        <f t="shared" si="2487"/>
        <v/>
      </c>
      <c r="I6681" t="str">
        <f t="shared" ref="I6681:I6690" si="2488">MID($I$1,(ROW()-2)*4+1,4)</f>
        <v/>
      </c>
      <c r="J6681" t="s">
        <v>22418</v>
      </c>
      <c r="K6681" t="str">
        <f t="shared" si="2479"/>
        <v>ABF70000</v>
      </c>
      <c r="L6681" t="str">
        <f t="shared" si="2480"/>
        <v>80C20D00</v>
      </c>
      <c r="M6681" t="str">
        <f t="shared" si="2481"/>
        <v>ABF7000080C20D00</v>
      </c>
      <c r="N6681" t="str">
        <f t="shared" si="2482"/>
        <v>ABF7=鳙</v>
      </c>
      <c r="P6681" s="2" t="s">
        <v>12060</v>
      </c>
      <c r="Q6681" s="2" t="s">
        <v>21783</v>
      </c>
      <c r="R6681" t="str">
        <f t="shared" si="2483"/>
        <v>D0F4=粜</v>
      </c>
    </row>
    <row r="6682" spans="1:18">
      <c r="A6682" s="2" t="s">
        <v>22419</v>
      </c>
      <c r="B6682" s="2" t="s">
        <v>22420</v>
      </c>
      <c r="C6682">
        <f t="shared" si="2467"/>
        <v>7179</v>
      </c>
      <c r="D6682">
        <f t="shared" si="2475"/>
        <v>6923</v>
      </c>
      <c r="E6682">
        <f t="shared" si="2476"/>
        <v>6912</v>
      </c>
      <c r="F6682">
        <f t="shared" si="2477"/>
        <v>885440</v>
      </c>
      <c r="G6682" t="str">
        <f t="shared" si="2478"/>
        <v>000DC2C0</v>
      </c>
      <c r="H6682" t="str">
        <f t="shared" si="2487"/>
        <v/>
      </c>
      <c r="I6682" t="str">
        <f t="shared" si="2488"/>
        <v/>
      </c>
      <c r="J6682" t="s">
        <v>22421</v>
      </c>
      <c r="K6682" t="str">
        <f t="shared" si="2479"/>
        <v>ACF70000</v>
      </c>
      <c r="L6682" t="str">
        <f t="shared" si="2480"/>
        <v>C0C20D00</v>
      </c>
      <c r="M6682" t="str">
        <f t="shared" si="2481"/>
        <v>ACF70000C0C20D00</v>
      </c>
      <c r="N6682" t="str">
        <f t="shared" si="2482"/>
        <v>ACF7=鳜</v>
      </c>
      <c r="P6682" s="2" t="s">
        <v>12355</v>
      </c>
      <c r="Q6682" s="2" t="s">
        <v>21786</v>
      </c>
      <c r="R6682" t="str">
        <f t="shared" si="2483"/>
        <v>D1F4=粞</v>
      </c>
    </row>
    <row r="6683" spans="1:18">
      <c r="A6683" s="2" t="s">
        <v>22422</v>
      </c>
      <c r="B6683" s="2" t="s">
        <v>22423</v>
      </c>
      <c r="C6683">
        <f t="shared" si="2467"/>
        <v>7180</v>
      </c>
      <c r="D6683">
        <f t="shared" si="2475"/>
        <v>6924</v>
      </c>
      <c r="E6683">
        <f t="shared" si="2476"/>
        <v>6912</v>
      </c>
      <c r="F6683">
        <f t="shared" si="2477"/>
        <v>885504</v>
      </c>
      <c r="G6683" t="str">
        <f t="shared" si="2478"/>
        <v>000DC300</v>
      </c>
      <c r="H6683" t="str">
        <f t="shared" si="2487"/>
        <v/>
      </c>
      <c r="I6683" t="str">
        <f t="shared" si="2488"/>
        <v/>
      </c>
      <c r="J6683" t="s">
        <v>22424</v>
      </c>
      <c r="K6683" t="str">
        <f t="shared" si="2479"/>
        <v>ADF70000</v>
      </c>
      <c r="L6683" t="str">
        <f t="shared" si="2480"/>
        <v>00C30D00</v>
      </c>
      <c r="M6683" t="str">
        <f t="shared" si="2481"/>
        <v>ADF7000000C30D00</v>
      </c>
      <c r="N6683" t="str">
        <f t="shared" si="2482"/>
        <v>ADF7=鳝</v>
      </c>
      <c r="P6683" s="2" t="s">
        <v>12651</v>
      </c>
      <c r="Q6683" s="2" t="s">
        <v>21789</v>
      </c>
      <c r="R6683" t="str">
        <f t="shared" si="2483"/>
        <v>D2F4=粢</v>
      </c>
    </row>
    <row r="6684" spans="1:18">
      <c r="A6684" s="2" t="s">
        <v>22425</v>
      </c>
      <c r="B6684" s="2" t="s">
        <v>22426</v>
      </c>
      <c r="C6684">
        <f t="shared" si="2467"/>
        <v>7181</v>
      </c>
      <c r="D6684">
        <f t="shared" si="2475"/>
        <v>6925</v>
      </c>
      <c r="E6684">
        <f t="shared" si="2476"/>
        <v>6912</v>
      </c>
      <c r="F6684">
        <f t="shared" si="2477"/>
        <v>885568</v>
      </c>
      <c r="G6684" t="str">
        <f t="shared" si="2478"/>
        <v>000DC340</v>
      </c>
      <c r="H6684" t="str">
        <f t="shared" si="2487"/>
        <v/>
      </c>
      <c r="I6684" t="str">
        <f t="shared" si="2488"/>
        <v/>
      </c>
      <c r="J6684" t="s">
        <v>22427</v>
      </c>
      <c r="K6684" t="str">
        <f t="shared" si="2479"/>
        <v>AEF70000</v>
      </c>
      <c r="L6684" t="str">
        <f t="shared" si="2480"/>
        <v>40C30D00</v>
      </c>
      <c r="M6684" t="str">
        <f t="shared" si="2481"/>
        <v>AEF7000040C30D00</v>
      </c>
      <c r="N6684" t="str">
        <f t="shared" si="2482"/>
        <v>AEF7=鳟</v>
      </c>
      <c r="P6684" s="2" t="s">
        <v>12944</v>
      </c>
      <c r="Q6684" s="2" t="s">
        <v>21792</v>
      </c>
      <c r="R6684" t="str">
        <f t="shared" si="2483"/>
        <v>D3F4=粲</v>
      </c>
    </row>
    <row r="6685" spans="1:18">
      <c r="A6685" s="2" t="s">
        <v>22428</v>
      </c>
      <c r="B6685" s="2" t="s">
        <v>22429</v>
      </c>
      <c r="C6685">
        <f t="shared" si="2467"/>
        <v>7182</v>
      </c>
      <c r="D6685">
        <f t="shared" si="2475"/>
        <v>6926</v>
      </c>
      <c r="E6685">
        <f t="shared" si="2476"/>
        <v>6912</v>
      </c>
      <c r="F6685">
        <f t="shared" si="2477"/>
        <v>885632</v>
      </c>
      <c r="G6685" t="str">
        <f t="shared" si="2478"/>
        <v>000DC380</v>
      </c>
      <c r="H6685" t="str">
        <f t="shared" si="2487"/>
        <v/>
      </c>
      <c r="I6685" t="str">
        <f t="shared" si="2488"/>
        <v/>
      </c>
      <c r="J6685" t="s">
        <v>22430</v>
      </c>
      <c r="K6685" t="str">
        <f t="shared" si="2479"/>
        <v>AFF70000</v>
      </c>
      <c r="L6685" t="str">
        <f t="shared" si="2480"/>
        <v>80C30D00</v>
      </c>
      <c r="M6685" t="str">
        <f t="shared" si="2481"/>
        <v>AFF7000080C30D00</v>
      </c>
      <c r="N6685" t="str">
        <f t="shared" si="2482"/>
        <v>AFF7=鳢</v>
      </c>
      <c r="P6685" s="2" t="s">
        <v>13241</v>
      </c>
      <c r="Q6685" s="2" t="s">
        <v>21795</v>
      </c>
      <c r="R6685" t="str">
        <f t="shared" si="2483"/>
        <v>D4F4=粼</v>
      </c>
    </row>
    <row r="6686" spans="1:18">
      <c r="A6686" s="2" t="s">
        <v>22431</v>
      </c>
      <c r="B6686" s="2" t="s">
        <v>22432</v>
      </c>
      <c r="C6686">
        <f t="shared" si="2467"/>
        <v>7183</v>
      </c>
      <c r="D6686">
        <f t="shared" si="2475"/>
        <v>6927</v>
      </c>
      <c r="E6686">
        <f t="shared" si="2476"/>
        <v>6912</v>
      </c>
      <c r="F6686">
        <f t="shared" si="2477"/>
        <v>885696</v>
      </c>
      <c r="G6686" t="str">
        <f t="shared" si="2478"/>
        <v>000DC3C0</v>
      </c>
      <c r="H6686" t="str">
        <f t="shared" si="2487"/>
        <v/>
      </c>
      <c r="I6686" t="str">
        <f t="shared" si="2488"/>
        <v/>
      </c>
      <c r="J6686" t="s">
        <v>2352</v>
      </c>
      <c r="K6686" t="str">
        <f t="shared" si="2479"/>
        <v>B0F70000</v>
      </c>
      <c r="L6686" t="str">
        <f t="shared" si="2480"/>
        <v>C0C30D00</v>
      </c>
      <c r="M6686" t="str">
        <f t="shared" si="2481"/>
        <v>B0F70000C0C30D00</v>
      </c>
      <c r="N6686" t="str">
        <f t="shared" si="2482"/>
        <v>B0F7=靼</v>
      </c>
      <c r="P6686" s="2" t="s">
        <v>13535</v>
      </c>
      <c r="Q6686" s="2" t="s">
        <v>21798</v>
      </c>
      <c r="R6686" t="str">
        <f t="shared" si="2483"/>
        <v>D5F4=粽</v>
      </c>
    </row>
    <row r="6687" spans="1:18">
      <c r="A6687" s="2" t="s">
        <v>22433</v>
      </c>
      <c r="B6687" s="2" t="s">
        <v>22434</v>
      </c>
      <c r="C6687">
        <f t="shared" si="2467"/>
        <v>7184</v>
      </c>
      <c r="D6687">
        <f t="shared" si="2475"/>
        <v>6928</v>
      </c>
      <c r="E6687">
        <f t="shared" si="2476"/>
        <v>6928</v>
      </c>
      <c r="F6687">
        <f t="shared" si="2477"/>
        <v>886784</v>
      </c>
      <c r="G6687" t="str">
        <f t="shared" si="2478"/>
        <v>000DC800</v>
      </c>
      <c r="H6687" t="str">
        <f t="shared" ref="H6687:H6696" si="2489">MID($H$1,(ROW()-2)*4+1,4)</f>
        <v/>
      </c>
      <c r="I6687" t="str">
        <f t="shared" si="2488"/>
        <v/>
      </c>
      <c r="J6687" t="s">
        <v>2867</v>
      </c>
      <c r="K6687" t="str">
        <f t="shared" si="2479"/>
        <v>B1F70000</v>
      </c>
      <c r="L6687" t="str">
        <f t="shared" si="2480"/>
        <v>00C80D00</v>
      </c>
      <c r="M6687" t="str">
        <f t="shared" si="2481"/>
        <v>B1F7000000C80D00</v>
      </c>
      <c r="N6687" t="str">
        <f t="shared" si="2482"/>
        <v>B1F7=鞅</v>
      </c>
      <c r="P6687" s="2" t="s">
        <v>13826</v>
      </c>
      <c r="Q6687" s="2" t="s">
        <v>21801</v>
      </c>
      <c r="R6687" t="str">
        <f t="shared" si="2483"/>
        <v>D6F4=糁</v>
      </c>
    </row>
    <row r="6688" spans="1:18">
      <c r="A6688" s="2" t="s">
        <v>22435</v>
      </c>
      <c r="B6688" s="2" t="s">
        <v>22436</v>
      </c>
      <c r="C6688">
        <f t="shared" si="2467"/>
        <v>7185</v>
      </c>
      <c r="D6688">
        <f t="shared" si="2475"/>
        <v>6929</v>
      </c>
      <c r="E6688">
        <f t="shared" si="2476"/>
        <v>6928</v>
      </c>
      <c r="F6688">
        <f t="shared" si="2477"/>
        <v>886848</v>
      </c>
      <c r="G6688" t="str">
        <f t="shared" si="2478"/>
        <v>000DC840</v>
      </c>
      <c r="H6688" t="str">
        <f t="shared" si="2489"/>
        <v/>
      </c>
      <c r="I6688" t="str">
        <f t="shared" si="2488"/>
        <v/>
      </c>
      <c r="J6688" t="s">
        <v>3220</v>
      </c>
      <c r="K6688" t="str">
        <f t="shared" si="2479"/>
        <v>B2F70000</v>
      </c>
      <c r="L6688" t="str">
        <f t="shared" si="2480"/>
        <v>40C80D00</v>
      </c>
      <c r="M6688" t="str">
        <f t="shared" si="2481"/>
        <v>B2F7000040C80D00</v>
      </c>
      <c r="N6688" t="str">
        <f t="shared" si="2482"/>
        <v>B2F7=鞑</v>
      </c>
      <c r="P6688" s="2" t="s">
        <v>14118</v>
      </c>
      <c r="Q6688" s="2" t="s">
        <v>21804</v>
      </c>
      <c r="R6688" t="str">
        <f t="shared" si="2483"/>
        <v>D7F4=糇</v>
      </c>
    </row>
    <row r="6689" spans="1:18">
      <c r="A6689" s="2" t="s">
        <v>22437</v>
      </c>
      <c r="B6689" s="2" t="s">
        <v>22438</v>
      </c>
      <c r="C6689">
        <f t="shared" si="2467"/>
        <v>7186</v>
      </c>
      <c r="D6689">
        <f t="shared" si="2475"/>
        <v>6930</v>
      </c>
      <c r="E6689">
        <f t="shared" si="2476"/>
        <v>6928</v>
      </c>
      <c r="F6689">
        <f t="shared" si="2477"/>
        <v>886912</v>
      </c>
      <c r="G6689" t="str">
        <f t="shared" si="2478"/>
        <v>000DC880</v>
      </c>
      <c r="H6689" t="str">
        <f t="shared" si="2489"/>
        <v/>
      </c>
      <c r="I6689" t="str">
        <f t="shared" si="2488"/>
        <v/>
      </c>
      <c r="J6689" t="s">
        <v>3565</v>
      </c>
      <c r="K6689" t="str">
        <f t="shared" si="2479"/>
        <v>B3F70000</v>
      </c>
      <c r="L6689" t="str">
        <f t="shared" si="2480"/>
        <v>80C80D00</v>
      </c>
      <c r="M6689" t="str">
        <f t="shared" si="2481"/>
        <v>B3F7000080C80D00</v>
      </c>
      <c r="N6689" t="str">
        <f t="shared" si="2482"/>
        <v>B3F7=鞒</v>
      </c>
      <c r="P6689" s="2" t="s">
        <v>14397</v>
      </c>
      <c r="Q6689" s="2" t="s">
        <v>21807</v>
      </c>
      <c r="R6689" t="str">
        <f t="shared" si="2483"/>
        <v>D8F4=糌</v>
      </c>
    </row>
    <row r="6690" spans="1:18">
      <c r="A6690" s="2" t="s">
        <v>22439</v>
      </c>
      <c r="B6690" s="2" t="s">
        <v>22440</v>
      </c>
      <c r="C6690">
        <f t="shared" ref="C6690:C6753" si="2490">HEX2DEC(B6690)-256-256</f>
        <v>7187</v>
      </c>
      <c r="D6690">
        <f t="shared" si="2475"/>
        <v>6931</v>
      </c>
      <c r="E6690">
        <f t="shared" si="2476"/>
        <v>6928</v>
      </c>
      <c r="F6690">
        <f t="shared" si="2477"/>
        <v>886976</v>
      </c>
      <c r="G6690" t="str">
        <f t="shared" si="2478"/>
        <v>000DC8C0</v>
      </c>
      <c r="H6690" t="str">
        <f t="shared" si="2489"/>
        <v/>
      </c>
      <c r="I6690" t="str">
        <f t="shared" si="2488"/>
        <v/>
      </c>
      <c r="J6690" t="s">
        <v>3909</v>
      </c>
      <c r="K6690" t="str">
        <f t="shared" si="2479"/>
        <v>B4F70000</v>
      </c>
      <c r="L6690" t="str">
        <f t="shared" si="2480"/>
        <v>C0C80D00</v>
      </c>
      <c r="M6690" t="str">
        <f t="shared" si="2481"/>
        <v>B4F70000C0C80D00</v>
      </c>
      <c r="N6690" t="str">
        <f t="shared" si="2482"/>
        <v>B4F7=鞔</v>
      </c>
      <c r="P6690" s="2" t="s">
        <v>14690</v>
      </c>
      <c r="Q6690" s="2" t="s">
        <v>21810</v>
      </c>
      <c r="R6690" t="str">
        <f t="shared" si="2483"/>
        <v>D9F4=糍</v>
      </c>
    </row>
    <row r="6691" spans="1:18">
      <c r="A6691" s="2" t="s">
        <v>22441</v>
      </c>
      <c r="B6691" s="2" t="s">
        <v>22442</v>
      </c>
      <c r="C6691">
        <f t="shared" si="2490"/>
        <v>7188</v>
      </c>
      <c r="D6691">
        <f t="shared" si="2475"/>
        <v>6932</v>
      </c>
      <c r="E6691">
        <f t="shared" si="2476"/>
        <v>6928</v>
      </c>
      <c r="F6691">
        <f t="shared" si="2477"/>
        <v>887040</v>
      </c>
      <c r="G6691" t="str">
        <f t="shared" si="2478"/>
        <v>000DC900</v>
      </c>
      <c r="H6691" t="str">
        <f t="shared" si="2489"/>
        <v/>
      </c>
      <c r="I6691" t="str">
        <f t="shared" ref="I6691:I6700" si="2491">MID($I$1,(ROW()-2)*4+1,4)</f>
        <v/>
      </c>
      <c r="J6691" t="s">
        <v>4255</v>
      </c>
      <c r="K6691" t="str">
        <f t="shared" si="2479"/>
        <v>B5F70000</v>
      </c>
      <c r="L6691" t="str">
        <f t="shared" si="2480"/>
        <v>00C90D00</v>
      </c>
      <c r="M6691" t="str">
        <f t="shared" si="2481"/>
        <v>B5F7000000C90D00</v>
      </c>
      <c r="N6691" t="str">
        <f t="shared" si="2482"/>
        <v>B5F7=鞯</v>
      </c>
      <c r="P6691" s="2" t="s">
        <v>14974</v>
      </c>
      <c r="Q6691" s="2" t="s">
        <v>21813</v>
      </c>
      <c r="R6691" t="str">
        <f t="shared" si="2483"/>
        <v>DAF4=糈</v>
      </c>
    </row>
    <row r="6692" spans="1:18">
      <c r="A6692" s="2" t="s">
        <v>22443</v>
      </c>
      <c r="B6692" s="2" t="s">
        <v>22444</v>
      </c>
      <c r="C6692">
        <f t="shared" si="2490"/>
        <v>7189</v>
      </c>
      <c r="D6692">
        <f t="shared" si="2475"/>
        <v>6933</v>
      </c>
      <c r="E6692">
        <f t="shared" si="2476"/>
        <v>6928</v>
      </c>
      <c r="F6692">
        <f t="shared" si="2477"/>
        <v>887104</v>
      </c>
      <c r="G6692" t="str">
        <f t="shared" si="2478"/>
        <v>000DC940</v>
      </c>
      <c r="H6692" t="str">
        <f t="shared" si="2489"/>
        <v/>
      </c>
      <c r="I6692" t="str">
        <f t="shared" si="2491"/>
        <v/>
      </c>
      <c r="J6692" t="s">
        <v>4592</v>
      </c>
      <c r="K6692" t="str">
        <f t="shared" si="2479"/>
        <v>B6F70000</v>
      </c>
      <c r="L6692" t="str">
        <f t="shared" si="2480"/>
        <v>40C90D00</v>
      </c>
      <c r="M6692" t="str">
        <f t="shared" si="2481"/>
        <v>B6F7000040C90D00</v>
      </c>
      <c r="N6692" t="str">
        <f t="shared" si="2482"/>
        <v>B6F7=鞫</v>
      </c>
      <c r="P6692" s="2" t="s">
        <v>15265</v>
      </c>
      <c r="Q6692" s="2" t="s">
        <v>21816</v>
      </c>
      <c r="R6692" t="str">
        <f t="shared" si="2483"/>
        <v>DBF4=糅</v>
      </c>
    </row>
    <row r="6693" spans="1:18">
      <c r="A6693" s="2" t="s">
        <v>22445</v>
      </c>
      <c r="B6693" s="2" t="s">
        <v>22446</v>
      </c>
      <c r="C6693">
        <f t="shared" si="2490"/>
        <v>7190</v>
      </c>
      <c r="D6693">
        <f t="shared" si="2475"/>
        <v>6934</v>
      </c>
      <c r="E6693">
        <f t="shared" si="2476"/>
        <v>6928</v>
      </c>
      <c r="F6693">
        <f t="shared" si="2477"/>
        <v>887168</v>
      </c>
      <c r="G6693" t="str">
        <f t="shared" si="2478"/>
        <v>000DC980</v>
      </c>
      <c r="H6693" t="str">
        <f t="shared" si="2489"/>
        <v/>
      </c>
      <c r="I6693" t="str">
        <f t="shared" si="2491"/>
        <v/>
      </c>
      <c r="J6693" t="s">
        <v>4931</v>
      </c>
      <c r="K6693" t="str">
        <f t="shared" si="2479"/>
        <v>B7F70000</v>
      </c>
      <c r="L6693" t="str">
        <f t="shared" si="2480"/>
        <v>80C90D00</v>
      </c>
      <c r="M6693" t="str">
        <f t="shared" si="2481"/>
        <v>B7F7000080C90D00</v>
      </c>
      <c r="N6693" t="str">
        <f t="shared" si="2482"/>
        <v>B7F7=鞣</v>
      </c>
      <c r="P6693" s="2" t="s">
        <v>15555</v>
      </c>
      <c r="Q6693" s="2" t="s">
        <v>21819</v>
      </c>
      <c r="R6693" t="str">
        <f t="shared" si="2483"/>
        <v>DCF4=糗</v>
      </c>
    </row>
    <row r="6694" spans="1:18">
      <c r="A6694" s="2" t="s">
        <v>22447</v>
      </c>
      <c r="B6694" s="2" t="s">
        <v>22448</v>
      </c>
      <c r="C6694">
        <f t="shared" si="2490"/>
        <v>7191</v>
      </c>
      <c r="D6694">
        <f t="shared" si="2475"/>
        <v>6935</v>
      </c>
      <c r="E6694">
        <f t="shared" si="2476"/>
        <v>6928</v>
      </c>
      <c r="F6694">
        <f t="shared" si="2477"/>
        <v>887232</v>
      </c>
      <c r="G6694" t="str">
        <f t="shared" si="2478"/>
        <v>000DC9C0</v>
      </c>
      <c r="H6694" t="str">
        <f t="shared" si="2489"/>
        <v/>
      </c>
      <c r="I6694" t="str">
        <f t="shared" si="2491"/>
        <v/>
      </c>
      <c r="J6694" t="s">
        <v>5268</v>
      </c>
      <c r="K6694" t="str">
        <f t="shared" si="2479"/>
        <v>B8F70000</v>
      </c>
      <c r="L6694" t="str">
        <f t="shared" si="2480"/>
        <v>C0C90D00</v>
      </c>
      <c r="M6694" t="str">
        <f t="shared" si="2481"/>
        <v>B8F70000C0C90D00</v>
      </c>
      <c r="N6694" t="str">
        <f t="shared" si="2482"/>
        <v>B8F7=鞲</v>
      </c>
      <c r="P6694" s="2" t="s">
        <v>15842</v>
      </c>
      <c r="Q6694" s="2" t="s">
        <v>21822</v>
      </c>
      <c r="R6694" t="str">
        <f t="shared" si="2483"/>
        <v>DDF4=糨</v>
      </c>
    </row>
    <row r="6695" spans="1:18">
      <c r="A6695" s="2" t="s">
        <v>22449</v>
      </c>
      <c r="B6695" s="2" t="s">
        <v>22450</v>
      </c>
      <c r="C6695">
        <f t="shared" si="2490"/>
        <v>7192</v>
      </c>
      <c r="D6695">
        <f t="shared" si="2475"/>
        <v>6936</v>
      </c>
      <c r="E6695">
        <f t="shared" si="2476"/>
        <v>6928</v>
      </c>
      <c r="F6695">
        <f t="shared" si="2477"/>
        <v>887296</v>
      </c>
      <c r="G6695" t="str">
        <f t="shared" si="2478"/>
        <v>000DCA00</v>
      </c>
      <c r="H6695" t="str">
        <f t="shared" si="2489"/>
        <v/>
      </c>
      <c r="I6695" t="str">
        <f t="shared" si="2491"/>
        <v/>
      </c>
      <c r="J6695" t="s">
        <v>5602</v>
      </c>
      <c r="K6695" t="str">
        <f t="shared" si="2479"/>
        <v>B9F70000</v>
      </c>
      <c r="L6695" t="str">
        <f t="shared" si="2480"/>
        <v>00CA0D00</v>
      </c>
      <c r="M6695" t="str">
        <f t="shared" si="2481"/>
        <v>B9F7000000CA0D00</v>
      </c>
      <c r="N6695" t="str">
        <f t="shared" si="2482"/>
        <v>B9F7=鞴</v>
      </c>
      <c r="P6695" s="2" t="s">
        <v>16127</v>
      </c>
      <c r="Q6695" s="2" t="s">
        <v>21825</v>
      </c>
      <c r="R6695" t="str">
        <f t="shared" si="2483"/>
        <v>DEF4=艮</v>
      </c>
    </row>
    <row r="6696" spans="1:18">
      <c r="A6696" s="2" t="s">
        <v>22451</v>
      </c>
      <c r="B6696" s="2" t="s">
        <v>22452</v>
      </c>
      <c r="C6696">
        <f t="shared" si="2490"/>
        <v>7193</v>
      </c>
      <c r="D6696">
        <f t="shared" si="2475"/>
        <v>6937</v>
      </c>
      <c r="E6696">
        <f t="shared" si="2476"/>
        <v>6928</v>
      </c>
      <c r="F6696">
        <f t="shared" si="2477"/>
        <v>887360</v>
      </c>
      <c r="G6696" t="str">
        <f t="shared" si="2478"/>
        <v>000DCA40</v>
      </c>
      <c r="H6696" t="str">
        <f t="shared" si="2489"/>
        <v/>
      </c>
      <c r="I6696" t="str">
        <f t="shared" si="2491"/>
        <v/>
      </c>
      <c r="J6696" t="s">
        <v>1424</v>
      </c>
      <c r="K6696" t="str">
        <f t="shared" si="2479"/>
        <v>BAF70000</v>
      </c>
      <c r="L6696" t="str">
        <f t="shared" si="2480"/>
        <v>40CA0D00</v>
      </c>
      <c r="M6696" t="str">
        <f t="shared" si="2481"/>
        <v>BAF7000040CA0D00</v>
      </c>
      <c r="N6696" t="str">
        <f t="shared" si="2482"/>
        <v>BAF7=骱</v>
      </c>
      <c r="P6696" s="2" t="s">
        <v>16410</v>
      </c>
      <c r="Q6696" s="2" t="s">
        <v>21828</v>
      </c>
      <c r="R6696" t="str">
        <f t="shared" si="2483"/>
        <v>DFF4=暨</v>
      </c>
    </row>
    <row r="6697" spans="1:18">
      <c r="A6697" s="2" t="s">
        <v>22453</v>
      </c>
      <c r="B6697" s="2" t="s">
        <v>22454</v>
      </c>
      <c r="C6697">
        <f t="shared" si="2490"/>
        <v>7194</v>
      </c>
      <c r="D6697">
        <f t="shared" si="2475"/>
        <v>6938</v>
      </c>
      <c r="E6697">
        <f t="shared" si="2476"/>
        <v>6928</v>
      </c>
      <c r="F6697">
        <f t="shared" si="2477"/>
        <v>887424</v>
      </c>
      <c r="G6697" t="str">
        <f t="shared" si="2478"/>
        <v>000DCA80</v>
      </c>
      <c r="H6697" t="str">
        <f t="shared" ref="H6697:H6706" si="2492">MID($H$1,(ROW()-2)*4+1,4)</f>
        <v/>
      </c>
      <c r="I6697" t="str">
        <f t="shared" si="2491"/>
        <v/>
      </c>
      <c r="J6697" t="s">
        <v>6270</v>
      </c>
      <c r="K6697" t="str">
        <f t="shared" si="2479"/>
        <v>BBF70000</v>
      </c>
      <c r="L6697" t="str">
        <f t="shared" si="2480"/>
        <v>80CA0D00</v>
      </c>
      <c r="M6697" t="str">
        <f t="shared" si="2481"/>
        <v>BBF7000080CA0D00</v>
      </c>
      <c r="N6697" t="str">
        <f t="shared" si="2482"/>
        <v>BBF7=骰</v>
      </c>
      <c r="P6697" s="2" t="s">
        <v>16689</v>
      </c>
      <c r="Q6697" s="2" t="s">
        <v>21830</v>
      </c>
      <c r="R6697" t="str">
        <f t="shared" si="2483"/>
        <v>E0F4=羿</v>
      </c>
    </row>
    <row r="6698" spans="1:18">
      <c r="A6698" s="2" t="s">
        <v>22455</v>
      </c>
      <c r="B6698" s="2" t="s">
        <v>22456</v>
      </c>
      <c r="C6698">
        <f t="shared" si="2490"/>
        <v>7195</v>
      </c>
      <c r="D6698">
        <f t="shared" si="2475"/>
        <v>6939</v>
      </c>
      <c r="E6698">
        <f t="shared" si="2476"/>
        <v>6928</v>
      </c>
      <c r="F6698">
        <f t="shared" si="2477"/>
        <v>887488</v>
      </c>
      <c r="G6698" t="str">
        <f t="shared" si="2478"/>
        <v>000DCAC0</v>
      </c>
      <c r="H6698" t="str">
        <f t="shared" si="2492"/>
        <v/>
      </c>
      <c r="I6698" t="str">
        <f t="shared" si="2491"/>
        <v/>
      </c>
      <c r="J6698" t="s">
        <v>6598</v>
      </c>
      <c r="K6698" t="str">
        <f t="shared" si="2479"/>
        <v>BCF70000</v>
      </c>
      <c r="L6698" t="str">
        <f t="shared" si="2480"/>
        <v>C0CA0D00</v>
      </c>
      <c r="M6698" t="str">
        <f t="shared" si="2481"/>
        <v>BCF70000C0CA0D00</v>
      </c>
      <c r="N6698" t="str">
        <f t="shared" si="2482"/>
        <v>BCF7=骷</v>
      </c>
      <c r="P6698" s="2" t="s">
        <v>16966</v>
      </c>
      <c r="Q6698" s="2" t="s">
        <v>21833</v>
      </c>
      <c r="R6698" t="str">
        <f t="shared" si="2483"/>
        <v>E1F4=翎</v>
      </c>
    </row>
    <row r="6699" spans="1:18">
      <c r="A6699" s="2" t="s">
        <v>22457</v>
      </c>
      <c r="B6699" s="2" t="s">
        <v>22458</v>
      </c>
      <c r="C6699">
        <f t="shared" si="2490"/>
        <v>7196</v>
      </c>
      <c r="D6699">
        <f t="shared" si="2475"/>
        <v>6940</v>
      </c>
      <c r="E6699">
        <f t="shared" si="2476"/>
        <v>6928</v>
      </c>
      <c r="F6699">
        <f t="shared" si="2477"/>
        <v>887552</v>
      </c>
      <c r="G6699" t="str">
        <f t="shared" si="2478"/>
        <v>000DCB00</v>
      </c>
      <c r="H6699" t="str">
        <f t="shared" si="2492"/>
        <v/>
      </c>
      <c r="I6699" t="str">
        <f t="shared" si="2491"/>
        <v/>
      </c>
      <c r="J6699" t="s">
        <v>6932</v>
      </c>
      <c r="K6699" t="str">
        <f t="shared" si="2479"/>
        <v>BDF70000</v>
      </c>
      <c r="L6699" t="str">
        <f t="shared" si="2480"/>
        <v>00CB0D00</v>
      </c>
      <c r="M6699" t="str">
        <f t="shared" si="2481"/>
        <v>BDF7000000CB0D00</v>
      </c>
      <c r="N6699" t="str">
        <f t="shared" si="2482"/>
        <v>BDF7=鹘</v>
      </c>
      <c r="P6699" s="2" t="s">
        <v>17242</v>
      </c>
      <c r="Q6699" s="2" t="s">
        <v>21836</v>
      </c>
      <c r="R6699" t="str">
        <f t="shared" si="2483"/>
        <v>E2F4=翕</v>
      </c>
    </row>
    <row r="6700" spans="1:18">
      <c r="A6700" s="2" t="s">
        <v>22459</v>
      </c>
      <c r="B6700" s="2" t="s">
        <v>22460</v>
      </c>
      <c r="C6700">
        <f t="shared" si="2490"/>
        <v>7197</v>
      </c>
      <c r="D6700">
        <f t="shared" si="2475"/>
        <v>6941</v>
      </c>
      <c r="E6700">
        <f t="shared" si="2476"/>
        <v>6928</v>
      </c>
      <c r="F6700">
        <f t="shared" si="2477"/>
        <v>887616</v>
      </c>
      <c r="G6700" t="str">
        <f t="shared" si="2478"/>
        <v>000DCB40</v>
      </c>
      <c r="H6700" t="str">
        <f t="shared" si="2492"/>
        <v/>
      </c>
      <c r="I6700" t="str">
        <f t="shared" si="2491"/>
        <v/>
      </c>
      <c r="J6700" t="s">
        <v>7258</v>
      </c>
      <c r="K6700" t="str">
        <f t="shared" si="2479"/>
        <v>BEF70000</v>
      </c>
      <c r="L6700" t="str">
        <f t="shared" si="2480"/>
        <v>40CB0D00</v>
      </c>
      <c r="M6700" t="str">
        <f t="shared" si="2481"/>
        <v>BEF7000040CB0D00</v>
      </c>
      <c r="N6700" t="str">
        <f t="shared" si="2482"/>
        <v>BEF7=骶</v>
      </c>
      <c r="P6700" s="2" t="s">
        <v>17518</v>
      </c>
      <c r="Q6700" s="2" t="s">
        <v>21839</v>
      </c>
      <c r="R6700" t="str">
        <f t="shared" si="2483"/>
        <v>E3F4=翥</v>
      </c>
    </row>
    <row r="6701" spans="1:18">
      <c r="A6701" s="2" t="s">
        <v>22461</v>
      </c>
      <c r="B6701" s="2" t="s">
        <v>22462</v>
      </c>
      <c r="C6701">
        <f t="shared" si="2490"/>
        <v>7198</v>
      </c>
      <c r="D6701">
        <f t="shared" si="2475"/>
        <v>6942</v>
      </c>
      <c r="E6701">
        <f t="shared" si="2476"/>
        <v>6928</v>
      </c>
      <c r="F6701">
        <f t="shared" si="2477"/>
        <v>887680</v>
      </c>
      <c r="G6701" t="str">
        <f t="shared" si="2478"/>
        <v>000DCB80</v>
      </c>
      <c r="H6701" t="str">
        <f t="shared" si="2492"/>
        <v/>
      </c>
      <c r="I6701" t="str">
        <f t="shared" ref="I6701:I6710" si="2493">MID($I$1,(ROW()-2)*4+1,4)</f>
        <v/>
      </c>
      <c r="J6701" t="s">
        <v>7580</v>
      </c>
      <c r="K6701" t="str">
        <f t="shared" si="2479"/>
        <v>BFF70000</v>
      </c>
      <c r="L6701" t="str">
        <f t="shared" si="2480"/>
        <v>80CB0D00</v>
      </c>
      <c r="M6701" t="str">
        <f t="shared" si="2481"/>
        <v>BFF7000080CB0D00</v>
      </c>
      <c r="N6701" t="str">
        <f t="shared" si="2482"/>
        <v>BFF7=骺</v>
      </c>
      <c r="P6701" s="2" t="s">
        <v>17790</v>
      </c>
      <c r="Q6701" s="2" t="s">
        <v>21842</v>
      </c>
      <c r="R6701" t="str">
        <f t="shared" si="2483"/>
        <v>E4F4=翡</v>
      </c>
    </row>
    <row r="6702" spans="1:18">
      <c r="A6702" s="2" t="s">
        <v>22463</v>
      </c>
      <c r="B6702" s="2" t="s">
        <v>22464</v>
      </c>
      <c r="C6702">
        <f t="shared" si="2490"/>
        <v>7199</v>
      </c>
      <c r="D6702">
        <f t="shared" si="2475"/>
        <v>6943</v>
      </c>
      <c r="E6702">
        <f t="shared" si="2476"/>
        <v>6928</v>
      </c>
      <c r="F6702">
        <f t="shared" si="2477"/>
        <v>887744</v>
      </c>
      <c r="G6702" t="str">
        <f t="shared" si="2478"/>
        <v>000DCBC0</v>
      </c>
      <c r="H6702" t="str">
        <f t="shared" si="2492"/>
        <v/>
      </c>
      <c r="I6702" t="str">
        <f t="shared" si="2493"/>
        <v/>
      </c>
      <c r="J6702" t="s">
        <v>7900</v>
      </c>
      <c r="K6702" t="str">
        <f t="shared" si="2479"/>
        <v>C0F70000</v>
      </c>
      <c r="L6702" t="str">
        <f t="shared" si="2480"/>
        <v>C0CB0D00</v>
      </c>
      <c r="M6702" t="str">
        <f t="shared" si="2481"/>
        <v>C0F70000C0CB0D00</v>
      </c>
      <c r="N6702" t="str">
        <f t="shared" si="2482"/>
        <v>C0F7=骼</v>
      </c>
      <c r="P6702" s="2" t="s">
        <v>18062</v>
      </c>
      <c r="Q6702" s="2" t="s">
        <v>21845</v>
      </c>
      <c r="R6702" t="str">
        <f t="shared" si="2483"/>
        <v>E5F4=翦</v>
      </c>
    </row>
    <row r="6703" spans="1:18">
      <c r="A6703" s="2" t="s">
        <v>22465</v>
      </c>
      <c r="B6703" s="2" t="s">
        <v>22466</v>
      </c>
      <c r="C6703">
        <f t="shared" si="2490"/>
        <v>7200</v>
      </c>
      <c r="D6703">
        <f t="shared" si="2475"/>
        <v>6944</v>
      </c>
      <c r="E6703">
        <f t="shared" si="2476"/>
        <v>6944</v>
      </c>
      <c r="F6703">
        <f t="shared" si="2477"/>
        <v>888832</v>
      </c>
      <c r="G6703" t="str">
        <f t="shared" si="2478"/>
        <v>000DD000</v>
      </c>
      <c r="H6703" t="str">
        <f t="shared" si="2492"/>
        <v/>
      </c>
      <c r="I6703" t="str">
        <f t="shared" si="2493"/>
        <v/>
      </c>
      <c r="J6703" t="s">
        <v>8214</v>
      </c>
      <c r="K6703" t="str">
        <f t="shared" si="2479"/>
        <v>C1F70000</v>
      </c>
      <c r="L6703" t="str">
        <f t="shared" si="2480"/>
        <v>00D00D00</v>
      </c>
      <c r="M6703" t="str">
        <f t="shared" si="2481"/>
        <v>C1F7000000D00D00</v>
      </c>
      <c r="N6703" t="str">
        <f t="shared" si="2482"/>
        <v>C1F7=髁</v>
      </c>
      <c r="P6703" s="2" t="s">
        <v>18330</v>
      </c>
      <c r="Q6703" s="2" t="s">
        <v>21848</v>
      </c>
      <c r="R6703" t="str">
        <f t="shared" si="2483"/>
        <v>E6F4=翩</v>
      </c>
    </row>
    <row r="6704" spans="1:18">
      <c r="A6704" s="2" t="s">
        <v>22467</v>
      </c>
      <c r="B6704" s="2" t="s">
        <v>22468</v>
      </c>
      <c r="C6704">
        <f t="shared" si="2490"/>
        <v>7201</v>
      </c>
      <c r="D6704">
        <f t="shared" si="2475"/>
        <v>6945</v>
      </c>
      <c r="E6704">
        <f t="shared" si="2476"/>
        <v>6944</v>
      </c>
      <c r="F6704">
        <f t="shared" si="2477"/>
        <v>888896</v>
      </c>
      <c r="G6704" t="str">
        <f t="shared" si="2478"/>
        <v>000DD040</v>
      </c>
      <c r="H6704" t="str">
        <f t="shared" si="2492"/>
        <v/>
      </c>
      <c r="I6704" t="str">
        <f t="shared" si="2493"/>
        <v/>
      </c>
      <c r="J6704" t="s">
        <v>8532</v>
      </c>
      <c r="K6704" t="str">
        <f t="shared" si="2479"/>
        <v>C2F70000</v>
      </c>
      <c r="L6704" t="str">
        <f t="shared" si="2480"/>
        <v>40D00D00</v>
      </c>
      <c r="M6704" t="str">
        <f t="shared" si="2481"/>
        <v>C2F7000040D00D00</v>
      </c>
      <c r="N6704" t="str">
        <f t="shared" si="2482"/>
        <v>C2F7=髀</v>
      </c>
      <c r="P6704" s="2" t="s">
        <v>18598</v>
      </c>
      <c r="Q6704" s="2" t="s">
        <v>21851</v>
      </c>
      <c r="R6704" t="str">
        <f t="shared" si="2483"/>
        <v>E7F4=翮</v>
      </c>
    </row>
    <row r="6705" spans="1:18">
      <c r="A6705" s="2" t="s">
        <v>22469</v>
      </c>
      <c r="B6705" s="2" t="s">
        <v>22470</v>
      </c>
      <c r="C6705">
        <f t="shared" si="2490"/>
        <v>7202</v>
      </c>
      <c r="D6705">
        <f t="shared" si="2475"/>
        <v>6946</v>
      </c>
      <c r="E6705">
        <f t="shared" si="2476"/>
        <v>6944</v>
      </c>
      <c r="F6705">
        <f t="shared" si="2477"/>
        <v>888960</v>
      </c>
      <c r="G6705" t="str">
        <f t="shared" si="2478"/>
        <v>000DD080</v>
      </c>
      <c r="H6705" t="str">
        <f t="shared" si="2492"/>
        <v/>
      </c>
      <c r="I6705" t="str">
        <f t="shared" si="2493"/>
        <v/>
      </c>
      <c r="J6705" t="s">
        <v>8853</v>
      </c>
      <c r="K6705" t="str">
        <f t="shared" si="2479"/>
        <v>C3F70000</v>
      </c>
      <c r="L6705" t="str">
        <f t="shared" si="2480"/>
        <v>80D00D00</v>
      </c>
      <c r="M6705" t="str">
        <f t="shared" si="2481"/>
        <v>C3F7000080D00D00</v>
      </c>
      <c r="N6705" t="str">
        <f t="shared" si="2482"/>
        <v>C3F7=髅</v>
      </c>
      <c r="P6705" s="2" t="s">
        <v>18862</v>
      </c>
      <c r="Q6705" s="2" t="s">
        <v>21854</v>
      </c>
      <c r="R6705" t="str">
        <f t="shared" si="2483"/>
        <v>E8F4=翳</v>
      </c>
    </row>
    <row r="6706" spans="1:18">
      <c r="A6706" s="2" t="s">
        <v>22471</v>
      </c>
      <c r="B6706" s="2" t="s">
        <v>22472</v>
      </c>
      <c r="C6706">
        <f t="shared" si="2490"/>
        <v>7203</v>
      </c>
      <c r="D6706">
        <f t="shared" si="2475"/>
        <v>6947</v>
      </c>
      <c r="E6706">
        <f t="shared" si="2476"/>
        <v>6944</v>
      </c>
      <c r="F6706">
        <f t="shared" si="2477"/>
        <v>889024</v>
      </c>
      <c r="G6706" t="str">
        <f t="shared" si="2478"/>
        <v>000DD0C0</v>
      </c>
      <c r="H6706" t="str">
        <f t="shared" si="2492"/>
        <v/>
      </c>
      <c r="I6706" t="str">
        <f t="shared" si="2493"/>
        <v/>
      </c>
      <c r="J6706" t="s">
        <v>9165</v>
      </c>
      <c r="K6706" t="str">
        <f t="shared" si="2479"/>
        <v>C4F70000</v>
      </c>
      <c r="L6706" t="str">
        <f t="shared" si="2480"/>
        <v>C0D00D00</v>
      </c>
      <c r="M6706" t="str">
        <f t="shared" si="2481"/>
        <v>C4F70000C0D00D00</v>
      </c>
      <c r="N6706" t="str">
        <f t="shared" si="2482"/>
        <v>C4F7=髂</v>
      </c>
      <c r="P6706" s="2" t="s">
        <v>19124</v>
      </c>
      <c r="Q6706" s="2" t="s">
        <v>21857</v>
      </c>
      <c r="R6706" t="str">
        <f t="shared" si="2483"/>
        <v>E9F4=糸</v>
      </c>
    </row>
    <row r="6707" spans="1:18">
      <c r="A6707" s="2" t="s">
        <v>22473</v>
      </c>
      <c r="B6707" s="2" t="s">
        <v>22474</v>
      </c>
      <c r="C6707">
        <f t="shared" si="2490"/>
        <v>7204</v>
      </c>
      <c r="D6707">
        <f t="shared" si="2475"/>
        <v>6948</v>
      </c>
      <c r="E6707">
        <f t="shared" si="2476"/>
        <v>6944</v>
      </c>
      <c r="F6707">
        <f t="shared" si="2477"/>
        <v>889088</v>
      </c>
      <c r="G6707" t="str">
        <f t="shared" si="2478"/>
        <v>000DD100</v>
      </c>
      <c r="H6707" t="str">
        <f t="shared" ref="H6707:H6716" si="2494">MID($H$1,(ROW()-2)*4+1,4)</f>
        <v/>
      </c>
      <c r="I6707" t="str">
        <f t="shared" si="2493"/>
        <v/>
      </c>
      <c r="J6707" t="s">
        <v>9479</v>
      </c>
      <c r="K6707" t="str">
        <f t="shared" si="2479"/>
        <v>C5F70000</v>
      </c>
      <c r="L6707" t="str">
        <f t="shared" si="2480"/>
        <v>00D10D00</v>
      </c>
      <c r="M6707" t="str">
        <f t="shared" si="2481"/>
        <v>C5F7000000D10D00</v>
      </c>
      <c r="N6707" t="str">
        <f t="shared" si="2482"/>
        <v>C5F7=髋</v>
      </c>
      <c r="P6707" s="2" t="s">
        <v>19385</v>
      </c>
      <c r="Q6707" s="2" t="s">
        <v>21859</v>
      </c>
      <c r="R6707" t="str">
        <f t="shared" si="2483"/>
        <v>EAF4=絷</v>
      </c>
    </row>
    <row r="6708" spans="1:18">
      <c r="A6708" s="2" t="s">
        <v>22475</v>
      </c>
      <c r="B6708" s="2" t="s">
        <v>22476</v>
      </c>
      <c r="C6708">
        <f t="shared" si="2490"/>
        <v>7205</v>
      </c>
      <c r="D6708">
        <f t="shared" si="2475"/>
        <v>6949</v>
      </c>
      <c r="E6708">
        <f t="shared" si="2476"/>
        <v>6944</v>
      </c>
      <c r="F6708">
        <f t="shared" si="2477"/>
        <v>889152</v>
      </c>
      <c r="G6708" t="str">
        <f t="shared" si="2478"/>
        <v>000DD140</v>
      </c>
      <c r="H6708" t="str">
        <f t="shared" si="2494"/>
        <v/>
      </c>
      <c r="I6708" t="str">
        <f t="shared" si="2493"/>
        <v/>
      </c>
      <c r="J6708" t="s">
        <v>9793</v>
      </c>
      <c r="K6708" t="str">
        <f t="shared" si="2479"/>
        <v>C6F70000</v>
      </c>
      <c r="L6708" t="str">
        <f t="shared" si="2480"/>
        <v>40D10D00</v>
      </c>
      <c r="M6708" t="str">
        <f t="shared" si="2481"/>
        <v>C6F7000040D10D00</v>
      </c>
      <c r="N6708" t="str">
        <f t="shared" si="2482"/>
        <v>C6F7=髌</v>
      </c>
      <c r="P6708" s="2" t="s">
        <v>19645</v>
      </c>
      <c r="Q6708" s="2" t="s">
        <v>21861</v>
      </c>
      <c r="R6708" t="str">
        <f t="shared" si="2483"/>
        <v>EBF4=綦</v>
      </c>
    </row>
    <row r="6709" spans="1:18">
      <c r="A6709" s="2" t="s">
        <v>22477</v>
      </c>
      <c r="B6709" s="2" t="s">
        <v>22478</v>
      </c>
      <c r="C6709">
        <f t="shared" si="2490"/>
        <v>7206</v>
      </c>
      <c r="D6709">
        <f t="shared" si="2475"/>
        <v>6950</v>
      </c>
      <c r="E6709">
        <f t="shared" si="2476"/>
        <v>6944</v>
      </c>
      <c r="F6709">
        <f t="shared" si="2477"/>
        <v>889216</v>
      </c>
      <c r="G6709" t="str">
        <f t="shared" si="2478"/>
        <v>000DD180</v>
      </c>
      <c r="H6709" t="str">
        <f t="shared" si="2494"/>
        <v/>
      </c>
      <c r="I6709" t="str">
        <f t="shared" si="2493"/>
        <v/>
      </c>
      <c r="J6709" t="s">
        <v>10107</v>
      </c>
      <c r="K6709" t="str">
        <f t="shared" si="2479"/>
        <v>C7F70000</v>
      </c>
      <c r="L6709" t="str">
        <f t="shared" si="2480"/>
        <v>80D10D00</v>
      </c>
      <c r="M6709" t="str">
        <f t="shared" si="2481"/>
        <v>C7F7000080D10D00</v>
      </c>
      <c r="N6709" t="str">
        <f t="shared" si="2482"/>
        <v>C7F7=髑</v>
      </c>
      <c r="P6709" s="2" t="s">
        <v>19902</v>
      </c>
      <c r="Q6709" s="2" t="s">
        <v>21863</v>
      </c>
      <c r="R6709" t="str">
        <f t="shared" si="2483"/>
        <v>ECF4=綮</v>
      </c>
    </row>
    <row r="6710" spans="1:18">
      <c r="A6710" s="2" t="s">
        <v>22479</v>
      </c>
      <c r="B6710" s="2" t="s">
        <v>22480</v>
      </c>
      <c r="C6710">
        <f t="shared" si="2490"/>
        <v>7207</v>
      </c>
      <c r="D6710">
        <f t="shared" si="2475"/>
        <v>6951</v>
      </c>
      <c r="E6710">
        <f t="shared" si="2476"/>
        <v>6944</v>
      </c>
      <c r="F6710">
        <f t="shared" si="2477"/>
        <v>889280</v>
      </c>
      <c r="G6710" t="str">
        <f t="shared" si="2478"/>
        <v>000DD1C0</v>
      </c>
      <c r="H6710" t="str">
        <f t="shared" si="2494"/>
        <v/>
      </c>
      <c r="I6710" t="str">
        <f t="shared" si="2493"/>
        <v/>
      </c>
      <c r="J6710" t="s">
        <v>10416</v>
      </c>
      <c r="K6710" t="str">
        <f t="shared" si="2479"/>
        <v>C8F70000</v>
      </c>
      <c r="L6710" t="str">
        <f t="shared" si="2480"/>
        <v>C0D10D00</v>
      </c>
      <c r="M6710" t="str">
        <f t="shared" si="2481"/>
        <v>C8F70000C0D10D00</v>
      </c>
      <c r="N6710" t="str">
        <f t="shared" si="2482"/>
        <v>C8F7=魅</v>
      </c>
      <c r="P6710" s="2" t="s">
        <v>20158</v>
      </c>
      <c r="Q6710" s="2" t="s">
        <v>21865</v>
      </c>
      <c r="R6710" t="str">
        <f t="shared" si="2483"/>
        <v>EDF4=繇</v>
      </c>
    </row>
    <row r="6711" spans="1:18">
      <c r="A6711" s="2" t="s">
        <v>22481</v>
      </c>
      <c r="B6711" s="2" t="s">
        <v>22482</v>
      </c>
      <c r="C6711">
        <f t="shared" si="2490"/>
        <v>7208</v>
      </c>
      <c r="D6711">
        <f t="shared" si="2475"/>
        <v>6952</v>
      </c>
      <c r="E6711">
        <f t="shared" si="2476"/>
        <v>6944</v>
      </c>
      <c r="F6711">
        <f t="shared" si="2477"/>
        <v>889344</v>
      </c>
      <c r="G6711" t="str">
        <f t="shared" si="2478"/>
        <v>000DD200</v>
      </c>
      <c r="H6711" t="str">
        <f t="shared" si="2494"/>
        <v/>
      </c>
      <c r="I6711" t="str">
        <f t="shared" ref="I6711:I6720" si="2495">MID($I$1,(ROW()-2)*4+1,4)</f>
        <v/>
      </c>
      <c r="J6711" t="s">
        <v>10728</v>
      </c>
      <c r="K6711" t="str">
        <f t="shared" si="2479"/>
        <v>C9F70000</v>
      </c>
      <c r="L6711" t="str">
        <f t="shared" si="2480"/>
        <v>00D20D00</v>
      </c>
      <c r="M6711" t="str">
        <f t="shared" si="2481"/>
        <v>C9F7000000D20D00</v>
      </c>
      <c r="N6711" t="str">
        <f t="shared" si="2482"/>
        <v>C9F7=魃</v>
      </c>
      <c r="P6711" s="2" t="s">
        <v>20412</v>
      </c>
      <c r="Q6711" s="2" t="s">
        <v>21867</v>
      </c>
      <c r="R6711" t="str">
        <f t="shared" si="2483"/>
        <v>EEF4=纛</v>
      </c>
    </row>
    <row r="6712" spans="1:18">
      <c r="A6712" s="2" t="s">
        <v>22483</v>
      </c>
      <c r="B6712" s="2" t="s">
        <v>22484</v>
      </c>
      <c r="C6712">
        <f t="shared" si="2490"/>
        <v>7209</v>
      </c>
      <c r="D6712">
        <f t="shared" si="2475"/>
        <v>6953</v>
      </c>
      <c r="E6712">
        <f t="shared" si="2476"/>
        <v>6944</v>
      </c>
      <c r="F6712">
        <f t="shared" si="2477"/>
        <v>889408</v>
      </c>
      <c r="G6712" t="str">
        <f t="shared" si="2478"/>
        <v>000DD240</v>
      </c>
      <c r="H6712" t="str">
        <f t="shared" si="2494"/>
        <v/>
      </c>
      <c r="I6712" t="str">
        <f t="shared" si="2495"/>
        <v/>
      </c>
      <c r="J6712" t="s">
        <v>11032</v>
      </c>
      <c r="K6712" t="str">
        <f t="shared" si="2479"/>
        <v>CAF70000</v>
      </c>
      <c r="L6712" t="str">
        <f t="shared" si="2480"/>
        <v>40D20D00</v>
      </c>
      <c r="M6712" t="str">
        <f t="shared" si="2481"/>
        <v>CAF7000040D20D00</v>
      </c>
      <c r="N6712" t="str">
        <f t="shared" si="2482"/>
        <v>CAF7=魇</v>
      </c>
      <c r="P6712" s="2" t="s">
        <v>20664</v>
      </c>
      <c r="Q6712" s="2" t="s">
        <v>21869</v>
      </c>
      <c r="R6712" t="str">
        <f t="shared" si="2483"/>
        <v>EFF4=麸</v>
      </c>
    </row>
    <row r="6713" spans="1:18">
      <c r="A6713" s="2" t="s">
        <v>22485</v>
      </c>
      <c r="B6713" s="2" t="s">
        <v>22486</v>
      </c>
      <c r="C6713">
        <f t="shared" si="2490"/>
        <v>7210</v>
      </c>
      <c r="D6713">
        <f t="shared" si="2475"/>
        <v>6954</v>
      </c>
      <c r="E6713">
        <f t="shared" si="2476"/>
        <v>6944</v>
      </c>
      <c r="F6713">
        <f t="shared" si="2477"/>
        <v>889472</v>
      </c>
      <c r="G6713" t="str">
        <f t="shared" si="2478"/>
        <v>000DD280</v>
      </c>
      <c r="H6713" t="str">
        <f t="shared" si="2494"/>
        <v/>
      </c>
      <c r="I6713" t="str">
        <f t="shared" si="2495"/>
        <v/>
      </c>
      <c r="J6713" t="s">
        <v>11336</v>
      </c>
      <c r="K6713" t="str">
        <f t="shared" si="2479"/>
        <v>CBF70000</v>
      </c>
      <c r="L6713" t="str">
        <f t="shared" si="2480"/>
        <v>80D20D00</v>
      </c>
      <c r="M6713" t="str">
        <f t="shared" si="2481"/>
        <v>CBF7000080D20D00</v>
      </c>
      <c r="N6713" t="str">
        <f t="shared" si="2482"/>
        <v>CBF7=魉</v>
      </c>
      <c r="P6713" s="2" t="s">
        <v>20913</v>
      </c>
      <c r="Q6713" s="2" t="s">
        <v>21871</v>
      </c>
      <c r="R6713" t="str">
        <f t="shared" si="2483"/>
        <v>F0F4=麴</v>
      </c>
    </row>
    <row r="6714" spans="1:18">
      <c r="A6714" s="2" t="s">
        <v>22487</v>
      </c>
      <c r="B6714" s="2" t="s">
        <v>22488</v>
      </c>
      <c r="C6714">
        <f t="shared" si="2490"/>
        <v>7211</v>
      </c>
      <c r="D6714">
        <f t="shared" si="2475"/>
        <v>6955</v>
      </c>
      <c r="E6714">
        <f t="shared" si="2476"/>
        <v>6944</v>
      </c>
      <c r="F6714">
        <f t="shared" si="2477"/>
        <v>889536</v>
      </c>
      <c r="G6714" t="str">
        <f t="shared" si="2478"/>
        <v>000DD2C0</v>
      </c>
      <c r="H6714" t="str">
        <f t="shared" si="2494"/>
        <v/>
      </c>
      <c r="I6714" t="str">
        <f t="shared" si="2495"/>
        <v/>
      </c>
      <c r="J6714" t="s">
        <v>11640</v>
      </c>
      <c r="K6714" t="str">
        <f t="shared" si="2479"/>
        <v>CCF70000</v>
      </c>
      <c r="L6714" t="str">
        <f t="shared" si="2480"/>
        <v>C0D20D00</v>
      </c>
      <c r="M6714" t="str">
        <f t="shared" si="2481"/>
        <v>CCF70000C0D20D00</v>
      </c>
      <c r="N6714" t="str">
        <f t="shared" si="2482"/>
        <v>CCF7=魈</v>
      </c>
      <c r="P6714" s="2" t="s">
        <v>21161</v>
      </c>
      <c r="Q6714" s="2" t="s">
        <v>21873</v>
      </c>
      <c r="R6714" t="str">
        <f t="shared" si="2483"/>
        <v>F1F4=赳</v>
      </c>
    </row>
    <row r="6715" spans="1:18">
      <c r="A6715" s="2" t="s">
        <v>22489</v>
      </c>
      <c r="B6715" s="2" t="s">
        <v>22490</v>
      </c>
      <c r="C6715">
        <f t="shared" si="2490"/>
        <v>7212</v>
      </c>
      <c r="D6715">
        <f t="shared" si="2475"/>
        <v>6956</v>
      </c>
      <c r="E6715">
        <f t="shared" si="2476"/>
        <v>6944</v>
      </c>
      <c r="F6715">
        <f t="shared" si="2477"/>
        <v>889600</v>
      </c>
      <c r="G6715" t="str">
        <f t="shared" si="2478"/>
        <v>000DD300</v>
      </c>
      <c r="H6715" t="str">
        <f t="shared" si="2494"/>
        <v/>
      </c>
      <c r="I6715" t="str">
        <f t="shared" si="2495"/>
        <v/>
      </c>
      <c r="J6715" t="s">
        <v>11937</v>
      </c>
      <c r="K6715" t="str">
        <f t="shared" si="2479"/>
        <v>CDF70000</v>
      </c>
      <c r="L6715" t="str">
        <f t="shared" si="2480"/>
        <v>00D30D00</v>
      </c>
      <c r="M6715" t="str">
        <f t="shared" si="2481"/>
        <v>CDF7000000D30D00</v>
      </c>
      <c r="N6715" t="str">
        <f t="shared" si="2482"/>
        <v>CDF7=魍</v>
      </c>
      <c r="P6715" s="2" t="s">
        <v>21401</v>
      </c>
      <c r="Q6715" s="2" t="s">
        <v>21875</v>
      </c>
      <c r="R6715" t="str">
        <f t="shared" si="2483"/>
        <v>F2F4=趄</v>
      </c>
    </row>
    <row r="6716" spans="1:18">
      <c r="A6716" s="2" t="s">
        <v>22491</v>
      </c>
      <c r="B6716" s="2" t="s">
        <v>22492</v>
      </c>
      <c r="C6716">
        <f t="shared" si="2490"/>
        <v>7213</v>
      </c>
      <c r="D6716">
        <f t="shared" si="2475"/>
        <v>6957</v>
      </c>
      <c r="E6716">
        <f t="shared" si="2476"/>
        <v>6944</v>
      </c>
      <c r="F6716">
        <f t="shared" si="2477"/>
        <v>889664</v>
      </c>
      <c r="G6716" t="str">
        <f t="shared" si="2478"/>
        <v>000DD340</v>
      </c>
      <c r="H6716" t="str">
        <f t="shared" si="2494"/>
        <v/>
      </c>
      <c r="I6716" t="str">
        <f t="shared" si="2495"/>
        <v/>
      </c>
      <c r="J6716" t="s">
        <v>2323</v>
      </c>
      <c r="K6716" t="str">
        <f t="shared" si="2479"/>
        <v>CEF70000</v>
      </c>
      <c r="L6716" t="str">
        <f t="shared" si="2480"/>
        <v>40D30D00</v>
      </c>
      <c r="M6716" t="str">
        <f t="shared" si="2481"/>
        <v>CEF7000040D30D00</v>
      </c>
      <c r="N6716" t="str">
        <f t="shared" si="2482"/>
        <v>CEF7=魑</v>
      </c>
      <c r="P6716" s="2" t="s">
        <v>21643</v>
      </c>
      <c r="Q6716" s="2" t="s">
        <v>21878</v>
      </c>
      <c r="R6716" t="str">
        <f t="shared" si="2483"/>
        <v>F3F4=趔</v>
      </c>
    </row>
    <row r="6717" spans="1:18">
      <c r="A6717" s="2" t="s">
        <v>22493</v>
      </c>
      <c r="B6717" s="2" t="s">
        <v>22494</v>
      </c>
      <c r="C6717">
        <f t="shared" si="2490"/>
        <v>7214</v>
      </c>
      <c r="D6717">
        <f t="shared" si="2475"/>
        <v>6958</v>
      </c>
      <c r="E6717">
        <f t="shared" si="2476"/>
        <v>6944</v>
      </c>
      <c r="F6717">
        <f t="shared" si="2477"/>
        <v>889728</v>
      </c>
      <c r="G6717" t="str">
        <f t="shared" si="2478"/>
        <v>000DD380</v>
      </c>
      <c r="H6717" t="str">
        <f t="shared" ref="H6717:H6726" si="2496">MID($H$1,(ROW()-2)*4+1,4)</f>
        <v/>
      </c>
      <c r="I6717" t="str">
        <f t="shared" si="2495"/>
        <v/>
      </c>
      <c r="J6717" t="s">
        <v>12531</v>
      </c>
      <c r="K6717" t="str">
        <f t="shared" si="2479"/>
        <v>CFF70000</v>
      </c>
      <c r="L6717" t="str">
        <f t="shared" si="2480"/>
        <v>80D30D00</v>
      </c>
      <c r="M6717" t="str">
        <f t="shared" si="2481"/>
        <v>CFF7000080D30D00</v>
      </c>
      <c r="N6717" t="str">
        <f t="shared" si="2482"/>
        <v>CFF7=飨</v>
      </c>
      <c r="P6717" s="2" t="s">
        <v>21883</v>
      </c>
      <c r="Q6717" s="2" t="s">
        <v>21881</v>
      </c>
      <c r="R6717" t="str">
        <f t="shared" si="2483"/>
        <v>F4F4=趑</v>
      </c>
    </row>
    <row r="6718" spans="1:18">
      <c r="A6718" s="2" t="s">
        <v>22495</v>
      </c>
      <c r="B6718" s="2" t="s">
        <v>22496</v>
      </c>
      <c r="C6718">
        <f t="shared" si="2490"/>
        <v>7215</v>
      </c>
      <c r="D6718">
        <f t="shared" si="2475"/>
        <v>6959</v>
      </c>
      <c r="E6718">
        <f t="shared" si="2476"/>
        <v>6944</v>
      </c>
      <c r="F6718">
        <f t="shared" si="2477"/>
        <v>889792</v>
      </c>
      <c r="G6718" t="str">
        <f t="shared" si="2478"/>
        <v>000DD3C0</v>
      </c>
      <c r="H6718" t="str">
        <f t="shared" si="2496"/>
        <v/>
      </c>
      <c r="I6718" t="str">
        <f t="shared" si="2495"/>
        <v/>
      </c>
      <c r="J6718" t="s">
        <v>12827</v>
      </c>
      <c r="K6718" t="str">
        <f t="shared" si="2479"/>
        <v>D0F70000</v>
      </c>
      <c r="L6718" t="str">
        <f t="shared" si="2480"/>
        <v>C0D30D00</v>
      </c>
      <c r="M6718" t="str">
        <f t="shared" si="2481"/>
        <v>D0F70000C0D30D00</v>
      </c>
      <c r="N6718" t="str">
        <f t="shared" si="2482"/>
        <v>D0F7=餍</v>
      </c>
      <c r="P6718" s="2" t="s">
        <v>22122</v>
      </c>
      <c r="Q6718" s="2" t="s">
        <v>21884</v>
      </c>
      <c r="R6718" t="str">
        <f t="shared" si="2483"/>
        <v>F5F4=趱</v>
      </c>
    </row>
    <row r="6719" spans="1:18">
      <c r="A6719" s="2" t="s">
        <v>22497</v>
      </c>
      <c r="B6719" s="2" t="s">
        <v>22498</v>
      </c>
      <c r="C6719">
        <f t="shared" si="2490"/>
        <v>7216</v>
      </c>
      <c r="D6719">
        <f t="shared" si="2475"/>
        <v>6960</v>
      </c>
      <c r="E6719">
        <f t="shared" si="2476"/>
        <v>6960</v>
      </c>
      <c r="F6719">
        <f t="shared" si="2477"/>
        <v>890880</v>
      </c>
      <c r="G6719" t="str">
        <f t="shared" si="2478"/>
        <v>000DD800</v>
      </c>
      <c r="H6719" t="str">
        <f t="shared" si="2496"/>
        <v/>
      </c>
      <c r="I6719" t="str">
        <f t="shared" si="2495"/>
        <v/>
      </c>
      <c r="J6719" t="s">
        <v>13118</v>
      </c>
      <c r="K6719" t="str">
        <f t="shared" si="2479"/>
        <v>D1F70000</v>
      </c>
      <c r="L6719" t="str">
        <f t="shared" si="2480"/>
        <v>00D80D00</v>
      </c>
      <c r="M6719" t="str">
        <f t="shared" si="2481"/>
        <v>D1F7000000D80D00</v>
      </c>
      <c r="N6719" t="str">
        <f t="shared" si="2482"/>
        <v>D1F7=餮</v>
      </c>
      <c r="P6719" s="2" t="s">
        <v>22357</v>
      </c>
      <c r="Q6719" s="2" t="s">
        <v>21887</v>
      </c>
      <c r="R6719" t="str">
        <f t="shared" si="2483"/>
        <v>F6F4=赧</v>
      </c>
    </row>
    <row r="6720" spans="1:18">
      <c r="A6720" s="2" t="s">
        <v>22499</v>
      </c>
      <c r="B6720" s="2" t="s">
        <v>22500</v>
      </c>
      <c r="C6720">
        <f t="shared" si="2490"/>
        <v>7217</v>
      </c>
      <c r="D6720">
        <f t="shared" si="2475"/>
        <v>6961</v>
      </c>
      <c r="E6720">
        <f t="shared" si="2476"/>
        <v>6960</v>
      </c>
      <c r="F6720">
        <f t="shared" si="2477"/>
        <v>890944</v>
      </c>
      <c r="G6720" t="str">
        <f t="shared" si="2478"/>
        <v>000DD840</v>
      </c>
      <c r="H6720" t="str">
        <f t="shared" si="2496"/>
        <v/>
      </c>
      <c r="I6720" t="str">
        <f t="shared" si="2495"/>
        <v/>
      </c>
      <c r="J6720" t="s">
        <v>13417</v>
      </c>
      <c r="K6720" t="str">
        <f t="shared" si="2479"/>
        <v>D2F70000</v>
      </c>
      <c r="L6720" t="str">
        <f t="shared" si="2480"/>
        <v>40D80D00</v>
      </c>
      <c r="M6720" t="str">
        <f t="shared" si="2481"/>
        <v>D2F7000040D80D00</v>
      </c>
      <c r="N6720" t="str">
        <f t="shared" si="2482"/>
        <v>D2F7=饕</v>
      </c>
      <c r="P6720" s="2" t="s">
        <v>22501</v>
      </c>
      <c r="Q6720" s="2" t="s">
        <v>21890</v>
      </c>
      <c r="R6720" t="str">
        <f t="shared" si="2483"/>
        <v>F7F4=赭</v>
      </c>
    </row>
    <row r="6721" spans="1:18">
      <c r="A6721" s="2" t="s">
        <v>22502</v>
      </c>
      <c r="B6721" s="2" t="s">
        <v>22503</v>
      </c>
      <c r="C6721">
        <f t="shared" si="2490"/>
        <v>7218</v>
      </c>
      <c r="D6721">
        <f t="shared" si="2475"/>
        <v>6962</v>
      </c>
      <c r="E6721">
        <f t="shared" si="2476"/>
        <v>6960</v>
      </c>
      <c r="F6721">
        <f t="shared" si="2477"/>
        <v>891008</v>
      </c>
      <c r="G6721" t="str">
        <f t="shared" si="2478"/>
        <v>000DD880</v>
      </c>
      <c r="H6721" t="str">
        <f t="shared" si="2496"/>
        <v/>
      </c>
      <c r="I6721" t="str">
        <f t="shared" ref="I6721:I6730" si="2497">MID($I$1,(ROW()-2)*4+1,4)</f>
        <v/>
      </c>
      <c r="J6721" t="s">
        <v>13707</v>
      </c>
      <c r="K6721" t="str">
        <f t="shared" si="2479"/>
        <v>D3F70000</v>
      </c>
      <c r="L6721" t="str">
        <f t="shared" si="2480"/>
        <v>80D80D00</v>
      </c>
      <c r="M6721" t="str">
        <f t="shared" si="2481"/>
        <v>D3F7000080D80D00</v>
      </c>
      <c r="N6721" t="str">
        <f t="shared" si="2482"/>
        <v>D3F7=饔</v>
      </c>
      <c r="P6721" s="2" t="s">
        <v>22504</v>
      </c>
      <c r="Q6721" s="2" t="s">
        <v>21893</v>
      </c>
      <c r="R6721" t="str">
        <f t="shared" si="2483"/>
        <v>F8F4=豇</v>
      </c>
    </row>
    <row r="6722" spans="1:18">
      <c r="A6722" s="2" t="s">
        <v>22505</v>
      </c>
      <c r="B6722" s="2" t="s">
        <v>22506</v>
      </c>
      <c r="C6722">
        <f t="shared" si="2490"/>
        <v>7219</v>
      </c>
      <c r="D6722">
        <f t="shared" si="2475"/>
        <v>6963</v>
      </c>
      <c r="E6722">
        <f t="shared" si="2476"/>
        <v>6960</v>
      </c>
      <c r="F6722">
        <f t="shared" si="2477"/>
        <v>891072</v>
      </c>
      <c r="G6722" t="str">
        <f t="shared" si="2478"/>
        <v>000DD8C0</v>
      </c>
      <c r="H6722" t="str">
        <f t="shared" si="2496"/>
        <v/>
      </c>
      <c r="I6722" t="str">
        <f t="shared" si="2497"/>
        <v/>
      </c>
      <c r="J6722" t="s">
        <v>14003</v>
      </c>
      <c r="K6722" t="str">
        <f t="shared" si="2479"/>
        <v>D4F70000</v>
      </c>
      <c r="L6722" t="str">
        <f t="shared" si="2480"/>
        <v>C0D80D00</v>
      </c>
      <c r="M6722" t="str">
        <f t="shared" si="2481"/>
        <v>D4F70000C0D80D00</v>
      </c>
      <c r="N6722" t="str">
        <f t="shared" si="2482"/>
        <v>D4F7=髟</v>
      </c>
      <c r="P6722" s="2" t="s">
        <v>22507</v>
      </c>
      <c r="Q6722" s="2" t="s">
        <v>21896</v>
      </c>
      <c r="R6722" t="str">
        <f t="shared" si="2483"/>
        <v>F9F4=豉</v>
      </c>
    </row>
    <row r="6723" spans="1:18">
      <c r="A6723" s="2" t="s">
        <v>22508</v>
      </c>
      <c r="B6723" s="2" t="s">
        <v>22509</v>
      </c>
      <c r="C6723">
        <f t="shared" si="2490"/>
        <v>7220</v>
      </c>
      <c r="D6723">
        <f t="shared" ref="D6723:D6766" si="2498">C6723-256</f>
        <v>6964</v>
      </c>
      <c r="E6723">
        <f t="shared" ref="E6723:E6766" si="2499">INT(D6723/16)*16</f>
        <v>6960</v>
      </c>
      <c r="F6723">
        <f t="shared" ref="F6723:F6766" si="2500">(D6723+E6723)*64</f>
        <v>891136</v>
      </c>
      <c r="G6723" t="str">
        <f t="shared" ref="G6723:G6766" si="2501">DEC2HEX(F6723+16384,8)</f>
        <v>000DD900</v>
      </c>
      <c r="H6723" t="str">
        <f t="shared" si="2496"/>
        <v/>
      </c>
      <c r="I6723" t="str">
        <f t="shared" si="2497"/>
        <v/>
      </c>
      <c r="J6723" t="s">
        <v>14289</v>
      </c>
      <c r="K6723" t="str">
        <f t="shared" ref="K6723:K6766" si="2502">MID(J6723,3,2)&amp;MID(J6723,1,2)&amp;"0000"</f>
        <v>D5F70000</v>
      </c>
      <c r="L6723" t="str">
        <f t="shared" ref="L6723:L6766" si="2503">MID(G6723,7,2)&amp;MID(G6723,5,2)&amp;MID(G6723,3,2)&amp;MID(G6723,1,2)</f>
        <v>00D90D00</v>
      </c>
      <c r="M6723" t="str">
        <f t="shared" ref="M6723:M6766" si="2504">K6723&amp;L6723</f>
        <v>D5F7000000D90D00</v>
      </c>
      <c r="N6723" t="str">
        <f t="shared" ref="N6723:N6766" si="2505">MID(J6723,3,2)&amp;MID(J6723,1,2)&amp;"="&amp;A6723</f>
        <v>D5F7=髡</v>
      </c>
      <c r="P6723" s="2" t="s">
        <v>22510</v>
      </c>
      <c r="Q6723" s="2" t="s">
        <v>21899</v>
      </c>
      <c r="R6723" t="str">
        <f t="shared" ref="R6723:R6786" si="2506">P6723&amp;"="&amp;Q6723</f>
        <v>FAF4=酊</v>
      </c>
    </row>
    <row r="6724" spans="1:18">
      <c r="A6724" s="2" t="s">
        <v>22511</v>
      </c>
      <c r="B6724" s="2" t="s">
        <v>22512</v>
      </c>
      <c r="C6724">
        <f t="shared" si="2490"/>
        <v>7221</v>
      </c>
      <c r="D6724">
        <f t="shared" si="2498"/>
        <v>6965</v>
      </c>
      <c r="E6724">
        <f t="shared" si="2499"/>
        <v>6960</v>
      </c>
      <c r="F6724">
        <f t="shared" si="2500"/>
        <v>891200</v>
      </c>
      <c r="G6724" t="str">
        <f t="shared" si="2501"/>
        <v>000DD940</v>
      </c>
      <c r="H6724" t="str">
        <f t="shared" si="2496"/>
        <v/>
      </c>
      <c r="I6724" t="str">
        <f t="shared" si="2497"/>
        <v/>
      </c>
      <c r="J6724" t="s">
        <v>14581</v>
      </c>
      <c r="K6724" t="str">
        <f t="shared" si="2502"/>
        <v>D6F70000</v>
      </c>
      <c r="L6724" t="str">
        <f t="shared" si="2503"/>
        <v>40D90D00</v>
      </c>
      <c r="M6724" t="str">
        <f t="shared" si="2504"/>
        <v>D6F7000040D90D00</v>
      </c>
      <c r="N6724" t="str">
        <f t="shared" si="2505"/>
        <v>D6F7=髦</v>
      </c>
      <c r="P6724" s="2" t="s">
        <v>22513</v>
      </c>
      <c r="Q6724" s="2" t="s">
        <v>21902</v>
      </c>
      <c r="R6724" t="str">
        <f t="shared" si="2506"/>
        <v>FBF4=酐</v>
      </c>
    </row>
    <row r="6725" spans="1:18">
      <c r="A6725" s="2" t="s">
        <v>22514</v>
      </c>
      <c r="B6725" s="2" t="s">
        <v>22515</v>
      </c>
      <c r="C6725">
        <f t="shared" si="2490"/>
        <v>7222</v>
      </c>
      <c r="D6725">
        <f t="shared" si="2498"/>
        <v>6966</v>
      </c>
      <c r="E6725">
        <f t="shared" si="2499"/>
        <v>6960</v>
      </c>
      <c r="F6725">
        <f t="shared" si="2500"/>
        <v>891264</v>
      </c>
      <c r="G6725" t="str">
        <f t="shared" si="2501"/>
        <v>000DD980</v>
      </c>
      <c r="H6725" t="str">
        <f t="shared" si="2496"/>
        <v/>
      </c>
      <c r="I6725" t="str">
        <f t="shared" si="2497"/>
        <v/>
      </c>
      <c r="J6725" t="s">
        <v>14871</v>
      </c>
      <c r="K6725" t="str">
        <f t="shared" si="2502"/>
        <v>D7F70000</v>
      </c>
      <c r="L6725" t="str">
        <f t="shared" si="2503"/>
        <v>80D90D00</v>
      </c>
      <c r="M6725" t="str">
        <f t="shared" si="2504"/>
        <v>D7F7000080D90D00</v>
      </c>
      <c r="N6725" t="str">
        <f t="shared" si="2505"/>
        <v>D7F7=髯</v>
      </c>
      <c r="P6725" s="2" t="s">
        <v>22516</v>
      </c>
      <c r="Q6725" s="2" t="s">
        <v>21905</v>
      </c>
      <c r="R6725" t="str">
        <f t="shared" si="2506"/>
        <v>FCF4=酎</v>
      </c>
    </row>
    <row r="6726" spans="1:18">
      <c r="A6726" s="2" t="s">
        <v>22517</v>
      </c>
      <c r="B6726" s="2" t="s">
        <v>22518</v>
      </c>
      <c r="C6726">
        <f t="shared" si="2490"/>
        <v>7223</v>
      </c>
      <c r="D6726">
        <f t="shared" si="2498"/>
        <v>6967</v>
      </c>
      <c r="E6726">
        <f t="shared" si="2499"/>
        <v>6960</v>
      </c>
      <c r="F6726">
        <f t="shared" si="2500"/>
        <v>891328</v>
      </c>
      <c r="G6726" t="str">
        <f t="shared" si="2501"/>
        <v>000DD9C0</v>
      </c>
      <c r="H6726" t="str">
        <f t="shared" si="2496"/>
        <v/>
      </c>
      <c r="I6726" t="str">
        <f t="shared" si="2497"/>
        <v/>
      </c>
      <c r="J6726" t="s">
        <v>15148</v>
      </c>
      <c r="K6726" t="str">
        <f t="shared" si="2502"/>
        <v>D8F70000</v>
      </c>
      <c r="L6726" t="str">
        <f t="shared" si="2503"/>
        <v>C0D90D00</v>
      </c>
      <c r="M6726" t="str">
        <f t="shared" si="2504"/>
        <v>D8F70000C0D90D00</v>
      </c>
      <c r="N6726" t="str">
        <f t="shared" si="2505"/>
        <v>D8F7=髫</v>
      </c>
      <c r="P6726" s="2" t="s">
        <v>22519</v>
      </c>
      <c r="Q6726" s="2" t="s">
        <v>21908</v>
      </c>
      <c r="R6726" t="str">
        <f t="shared" si="2506"/>
        <v>FDF4=酏</v>
      </c>
    </row>
    <row r="6727" spans="1:18">
      <c r="A6727" s="2" t="s">
        <v>22520</v>
      </c>
      <c r="B6727" s="2" t="s">
        <v>22521</v>
      </c>
      <c r="C6727">
        <f t="shared" si="2490"/>
        <v>7224</v>
      </c>
      <c r="D6727">
        <f t="shared" si="2498"/>
        <v>6968</v>
      </c>
      <c r="E6727">
        <f t="shared" si="2499"/>
        <v>6960</v>
      </c>
      <c r="F6727">
        <f t="shared" si="2500"/>
        <v>891392</v>
      </c>
      <c r="G6727" t="str">
        <f t="shared" si="2501"/>
        <v>000DDA00</v>
      </c>
      <c r="H6727" t="str">
        <f t="shared" ref="H6727:H6736" si="2507">MID($H$1,(ROW()-2)*4+1,4)</f>
        <v/>
      </c>
      <c r="I6727" t="str">
        <f t="shared" si="2497"/>
        <v/>
      </c>
      <c r="J6727" t="s">
        <v>15438</v>
      </c>
      <c r="K6727" t="str">
        <f t="shared" si="2502"/>
        <v>D9F70000</v>
      </c>
      <c r="L6727" t="str">
        <f t="shared" si="2503"/>
        <v>00DA0D00</v>
      </c>
      <c r="M6727" t="str">
        <f t="shared" si="2504"/>
        <v>D9F7000000DA0D00</v>
      </c>
      <c r="N6727" t="str">
        <f t="shared" si="2505"/>
        <v>D9F7=髻</v>
      </c>
      <c r="P6727" s="2" t="s">
        <v>22522</v>
      </c>
      <c r="Q6727" s="2" t="s">
        <v>21911</v>
      </c>
      <c r="R6727" t="str">
        <f t="shared" si="2506"/>
        <v>FEF4=酤</v>
      </c>
    </row>
    <row r="6728" spans="1:18">
      <c r="A6728" s="2" t="s">
        <v>22523</v>
      </c>
      <c r="B6728" s="2" t="s">
        <v>22524</v>
      </c>
      <c r="C6728">
        <f t="shared" si="2490"/>
        <v>7225</v>
      </c>
      <c r="D6728">
        <f t="shared" si="2498"/>
        <v>6969</v>
      </c>
      <c r="E6728">
        <f t="shared" si="2499"/>
        <v>6960</v>
      </c>
      <c r="F6728">
        <f t="shared" si="2500"/>
        <v>891456</v>
      </c>
      <c r="G6728" t="str">
        <f t="shared" si="2501"/>
        <v>000DDA40</v>
      </c>
      <c r="H6728" t="str">
        <f t="shared" si="2507"/>
        <v/>
      </c>
      <c r="I6728" t="str">
        <f t="shared" si="2497"/>
        <v/>
      </c>
      <c r="J6728" t="s">
        <v>15727</v>
      </c>
      <c r="K6728" t="str">
        <f t="shared" si="2502"/>
        <v>DAF70000</v>
      </c>
      <c r="L6728" t="str">
        <f t="shared" si="2503"/>
        <v>40DA0D00</v>
      </c>
      <c r="M6728" t="str">
        <f t="shared" si="2504"/>
        <v>DAF7000040DA0D00</v>
      </c>
      <c r="N6728" t="str">
        <f t="shared" si="2505"/>
        <v>DAF7=髭</v>
      </c>
      <c r="P6728" s="2" t="s">
        <v>22525</v>
      </c>
      <c r="Q6728" s="2" t="s">
        <v>21914</v>
      </c>
      <c r="R6728" t="str">
        <f t="shared" si="2506"/>
        <v>A1F5=酢</v>
      </c>
    </row>
    <row r="6729" spans="1:18">
      <c r="A6729" s="2" t="s">
        <v>22526</v>
      </c>
      <c r="B6729" s="2" t="s">
        <v>22527</v>
      </c>
      <c r="C6729">
        <f t="shared" si="2490"/>
        <v>7226</v>
      </c>
      <c r="D6729">
        <f t="shared" si="2498"/>
        <v>6970</v>
      </c>
      <c r="E6729">
        <f t="shared" si="2499"/>
        <v>6960</v>
      </c>
      <c r="F6729">
        <f t="shared" si="2500"/>
        <v>891520</v>
      </c>
      <c r="G6729" t="str">
        <f t="shared" si="2501"/>
        <v>000DDA80</v>
      </c>
      <c r="H6729" t="str">
        <f t="shared" si="2507"/>
        <v/>
      </c>
      <c r="I6729" t="str">
        <f t="shared" si="2497"/>
        <v/>
      </c>
      <c r="J6729" t="s">
        <v>16012</v>
      </c>
      <c r="K6729" t="str">
        <f t="shared" si="2502"/>
        <v>DBF70000</v>
      </c>
      <c r="L6729" t="str">
        <f t="shared" si="2503"/>
        <v>80DA0D00</v>
      </c>
      <c r="M6729" t="str">
        <f t="shared" si="2504"/>
        <v>DBF7000080DA0D00</v>
      </c>
      <c r="N6729" t="str">
        <f t="shared" si="2505"/>
        <v>DBF7=髹</v>
      </c>
      <c r="P6729" s="2" t="s">
        <v>22528</v>
      </c>
      <c r="Q6729" s="2" t="s">
        <v>21917</v>
      </c>
      <c r="R6729" t="str">
        <f t="shared" si="2506"/>
        <v>A2F5=酡</v>
      </c>
    </row>
    <row r="6730" spans="1:18">
      <c r="A6730" s="2" t="s">
        <v>22529</v>
      </c>
      <c r="B6730" s="2" t="s">
        <v>22530</v>
      </c>
      <c r="C6730">
        <f t="shared" si="2490"/>
        <v>7227</v>
      </c>
      <c r="D6730">
        <f t="shared" si="2498"/>
        <v>6971</v>
      </c>
      <c r="E6730">
        <f t="shared" si="2499"/>
        <v>6960</v>
      </c>
      <c r="F6730">
        <f t="shared" si="2500"/>
        <v>891584</v>
      </c>
      <c r="G6730" t="str">
        <f t="shared" si="2501"/>
        <v>000DDAC0</v>
      </c>
      <c r="H6730" t="str">
        <f t="shared" si="2507"/>
        <v/>
      </c>
      <c r="I6730" t="str">
        <f t="shared" si="2497"/>
        <v/>
      </c>
      <c r="J6730" t="s">
        <v>16297</v>
      </c>
      <c r="K6730" t="str">
        <f t="shared" si="2502"/>
        <v>DCF70000</v>
      </c>
      <c r="L6730" t="str">
        <f t="shared" si="2503"/>
        <v>C0DA0D00</v>
      </c>
      <c r="M6730" t="str">
        <f t="shared" si="2504"/>
        <v>DCF70000C0DA0D00</v>
      </c>
      <c r="N6730" t="str">
        <f t="shared" si="2505"/>
        <v>DCF7=鬈</v>
      </c>
      <c r="P6730" s="2" t="s">
        <v>22531</v>
      </c>
      <c r="Q6730" s="2" t="s">
        <v>21920</v>
      </c>
      <c r="R6730" t="str">
        <f t="shared" si="2506"/>
        <v>A3F5=酰</v>
      </c>
    </row>
    <row r="6731" spans="1:18">
      <c r="A6731" s="2" t="s">
        <v>22532</v>
      </c>
      <c r="B6731" s="2" t="s">
        <v>22533</v>
      </c>
      <c r="C6731">
        <f t="shared" si="2490"/>
        <v>7228</v>
      </c>
      <c r="D6731">
        <f t="shared" si="2498"/>
        <v>6972</v>
      </c>
      <c r="E6731">
        <f t="shared" si="2499"/>
        <v>6960</v>
      </c>
      <c r="F6731">
        <f t="shared" si="2500"/>
        <v>891648</v>
      </c>
      <c r="G6731" t="str">
        <f t="shared" si="2501"/>
        <v>000DDB00</v>
      </c>
      <c r="H6731" t="str">
        <f t="shared" si="2507"/>
        <v/>
      </c>
      <c r="I6731" t="str">
        <f t="shared" ref="I6731:I6740" si="2508">MID($I$1,(ROW()-2)*4+1,4)</f>
        <v/>
      </c>
      <c r="J6731" t="s">
        <v>16577</v>
      </c>
      <c r="K6731" t="str">
        <f t="shared" si="2502"/>
        <v>DDF70000</v>
      </c>
      <c r="L6731" t="str">
        <f t="shared" si="2503"/>
        <v>00DB0D00</v>
      </c>
      <c r="M6731" t="str">
        <f t="shared" si="2504"/>
        <v>DDF7000000DB0D00</v>
      </c>
      <c r="N6731" t="str">
        <f t="shared" si="2505"/>
        <v>DDF7=鬏</v>
      </c>
      <c r="P6731" s="2" t="s">
        <v>22534</v>
      </c>
      <c r="Q6731" s="2" t="s">
        <v>21923</v>
      </c>
      <c r="R6731" t="str">
        <f t="shared" si="2506"/>
        <v>A4F5=酩</v>
      </c>
    </row>
    <row r="6732" spans="1:18">
      <c r="A6732" s="2" t="s">
        <v>22535</v>
      </c>
      <c r="B6732" s="2" t="s">
        <v>22536</v>
      </c>
      <c r="C6732">
        <f t="shared" si="2490"/>
        <v>7229</v>
      </c>
      <c r="D6732">
        <f t="shared" si="2498"/>
        <v>6973</v>
      </c>
      <c r="E6732">
        <f t="shared" si="2499"/>
        <v>6960</v>
      </c>
      <c r="F6732">
        <f t="shared" si="2500"/>
        <v>891712</v>
      </c>
      <c r="G6732" t="str">
        <f t="shared" si="2501"/>
        <v>000DDB40</v>
      </c>
      <c r="H6732" t="str">
        <f t="shared" si="2507"/>
        <v/>
      </c>
      <c r="I6732" t="str">
        <f t="shared" si="2508"/>
        <v/>
      </c>
      <c r="J6732" t="s">
        <v>16857</v>
      </c>
      <c r="K6732" t="str">
        <f t="shared" si="2502"/>
        <v>DEF70000</v>
      </c>
      <c r="L6732" t="str">
        <f t="shared" si="2503"/>
        <v>40DB0D00</v>
      </c>
      <c r="M6732" t="str">
        <f t="shared" si="2504"/>
        <v>DEF7000040DB0D00</v>
      </c>
      <c r="N6732" t="str">
        <f t="shared" si="2505"/>
        <v>DEF7=鬓</v>
      </c>
      <c r="P6732" s="2" t="s">
        <v>22537</v>
      </c>
      <c r="Q6732" s="2" t="s">
        <v>21926</v>
      </c>
      <c r="R6732" t="str">
        <f t="shared" si="2506"/>
        <v>A5F5=酯</v>
      </c>
    </row>
    <row r="6733" spans="1:18">
      <c r="A6733" s="2" t="s">
        <v>22538</v>
      </c>
      <c r="B6733" s="2" t="s">
        <v>22539</v>
      </c>
      <c r="C6733">
        <f t="shared" si="2490"/>
        <v>7230</v>
      </c>
      <c r="D6733">
        <f t="shared" si="2498"/>
        <v>6974</v>
      </c>
      <c r="E6733">
        <f t="shared" si="2499"/>
        <v>6960</v>
      </c>
      <c r="F6733">
        <f t="shared" si="2500"/>
        <v>891776</v>
      </c>
      <c r="G6733" t="str">
        <f t="shared" si="2501"/>
        <v>000DDB80</v>
      </c>
      <c r="H6733" t="str">
        <f t="shared" si="2507"/>
        <v/>
      </c>
      <c r="I6733" t="str">
        <f t="shared" si="2508"/>
        <v/>
      </c>
      <c r="J6733" t="s">
        <v>2696</v>
      </c>
      <c r="K6733" t="str">
        <f t="shared" si="2502"/>
        <v>DFF70000</v>
      </c>
      <c r="L6733" t="str">
        <f t="shared" si="2503"/>
        <v>80DB0D00</v>
      </c>
      <c r="M6733" t="str">
        <f t="shared" si="2504"/>
        <v>DFF7000080DB0D00</v>
      </c>
      <c r="N6733" t="str">
        <f t="shared" si="2505"/>
        <v>DFF7=鬟</v>
      </c>
      <c r="P6733" s="2" t="s">
        <v>22540</v>
      </c>
      <c r="Q6733" s="2" t="s">
        <v>21929</v>
      </c>
      <c r="R6733" t="str">
        <f t="shared" si="2506"/>
        <v>A6F5=酽</v>
      </c>
    </row>
    <row r="6734" spans="1:18">
      <c r="A6734" s="2" t="s">
        <v>22541</v>
      </c>
      <c r="B6734" s="2" t="s">
        <v>22542</v>
      </c>
      <c r="C6734">
        <f t="shared" si="2490"/>
        <v>7231</v>
      </c>
      <c r="D6734">
        <f t="shared" si="2498"/>
        <v>6975</v>
      </c>
      <c r="E6734">
        <f t="shared" si="2499"/>
        <v>6960</v>
      </c>
      <c r="F6734">
        <f t="shared" si="2500"/>
        <v>891840</v>
      </c>
      <c r="G6734" t="str">
        <f t="shared" si="2501"/>
        <v>000DDBC0</v>
      </c>
      <c r="H6734" t="str">
        <f t="shared" si="2507"/>
        <v/>
      </c>
      <c r="I6734" t="str">
        <f t="shared" si="2508"/>
        <v/>
      </c>
      <c r="J6734" t="s">
        <v>17408</v>
      </c>
      <c r="K6734" t="str">
        <f t="shared" si="2502"/>
        <v>E0F70000</v>
      </c>
      <c r="L6734" t="str">
        <f t="shared" si="2503"/>
        <v>C0DB0D00</v>
      </c>
      <c r="M6734" t="str">
        <f t="shared" si="2504"/>
        <v>E0F70000C0DB0D00</v>
      </c>
      <c r="N6734" t="str">
        <f t="shared" si="2505"/>
        <v>E0F7=鬣</v>
      </c>
      <c r="P6734" s="2" t="s">
        <v>22543</v>
      </c>
      <c r="Q6734" s="2" t="s">
        <v>21932</v>
      </c>
      <c r="R6734" t="str">
        <f t="shared" si="2506"/>
        <v>A7F5=酾</v>
      </c>
    </row>
    <row r="6735" spans="1:18">
      <c r="A6735" s="2" t="s">
        <v>22544</v>
      </c>
      <c r="B6735" s="2" t="s">
        <v>22545</v>
      </c>
      <c r="C6735">
        <f t="shared" si="2490"/>
        <v>7232</v>
      </c>
      <c r="D6735">
        <f t="shared" si="2498"/>
        <v>6976</v>
      </c>
      <c r="E6735">
        <f t="shared" si="2499"/>
        <v>6976</v>
      </c>
      <c r="F6735">
        <f t="shared" si="2500"/>
        <v>892928</v>
      </c>
      <c r="G6735" t="str">
        <f t="shared" si="2501"/>
        <v>000DE000</v>
      </c>
      <c r="H6735" t="str">
        <f t="shared" si="2507"/>
        <v/>
      </c>
      <c r="I6735" t="str">
        <f t="shared" si="2508"/>
        <v/>
      </c>
      <c r="J6735" t="s">
        <v>2726</v>
      </c>
      <c r="K6735" t="str">
        <f t="shared" si="2502"/>
        <v>E1F70000</v>
      </c>
      <c r="L6735" t="str">
        <f t="shared" si="2503"/>
        <v>00E00D00</v>
      </c>
      <c r="M6735" t="str">
        <f t="shared" si="2504"/>
        <v>E1F7000000E00D00</v>
      </c>
      <c r="N6735" t="str">
        <f t="shared" si="2505"/>
        <v>E1F7=麽</v>
      </c>
      <c r="P6735" s="2" t="s">
        <v>22546</v>
      </c>
      <c r="Q6735" s="2" t="s">
        <v>21935</v>
      </c>
      <c r="R6735" t="str">
        <f t="shared" si="2506"/>
        <v>A8F5=酲</v>
      </c>
    </row>
    <row r="6736" spans="1:18">
      <c r="A6736" s="2" t="s">
        <v>22547</v>
      </c>
      <c r="B6736" s="2" t="s">
        <v>22548</v>
      </c>
      <c r="C6736">
        <f t="shared" si="2490"/>
        <v>7233</v>
      </c>
      <c r="D6736">
        <f t="shared" si="2498"/>
        <v>6977</v>
      </c>
      <c r="E6736">
        <f t="shared" si="2499"/>
        <v>6976</v>
      </c>
      <c r="F6736">
        <f t="shared" si="2500"/>
        <v>892992</v>
      </c>
      <c r="G6736" t="str">
        <f t="shared" si="2501"/>
        <v>000DE040</v>
      </c>
      <c r="H6736" t="str">
        <f t="shared" si="2507"/>
        <v/>
      </c>
      <c r="I6736" t="str">
        <f t="shared" si="2508"/>
        <v/>
      </c>
      <c r="J6736" t="s">
        <v>17954</v>
      </c>
      <c r="K6736" t="str">
        <f t="shared" si="2502"/>
        <v>E2F70000</v>
      </c>
      <c r="L6736" t="str">
        <f t="shared" si="2503"/>
        <v>40E00D00</v>
      </c>
      <c r="M6736" t="str">
        <f t="shared" si="2504"/>
        <v>E2F7000040E00D00</v>
      </c>
      <c r="N6736" t="str">
        <f t="shared" si="2505"/>
        <v>E2F7=麾</v>
      </c>
      <c r="P6736" s="2" t="s">
        <v>22549</v>
      </c>
      <c r="Q6736" s="2" t="s">
        <v>21938</v>
      </c>
      <c r="R6736" t="str">
        <f t="shared" si="2506"/>
        <v>A9F5=酴</v>
      </c>
    </row>
    <row r="6737" spans="1:18">
      <c r="A6737" s="2" t="s">
        <v>22550</v>
      </c>
      <c r="B6737" s="2" t="s">
        <v>22551</v>
      </c>
      <c r="C6737">
        <f t="shared" si="2490"/>
        <v>7234</v>
      </c>
      <c r="D6737">
        <f t="shared" si="2498"/>
        <v>6978</v>
      </c>
      <c r="E6737">
        <f t="shared" si="2499"/>
        <v>6976</v>
      </c>
      <c r="F6737">
        <f t="shared" si="2500"/>
        <v>893056</v>
      </c>
      <c r="G6737" t="str">
        <f t="shared" si="2501"/>
        <v>000DE080</v>
      </c>
      <c r="H6737" t="str">
        <f t="shared" ref="H6737:H6746" si="2509">MID($H$1,(ROW()-2)*4+1,4)</f>
        <v/>
      </c>
      <c r="I6737" t="str">
        <f t="shared" si="2508"/>
        <v/>
      </c>
      <c r="J6737" t="s">
        <v>18224</v>
      </c>
      <c r="K6737" t="str">
        <f t="shared" si="2502"/>
        <v>E3F70000</v>
      </c>
      <c r="L6737" t="str">
        <f t="shared" si="2503"/>
        <v>80E00D00</v>
      </c>
      <c r="M6737" t="str">
        <f t="shared" si="2504"/>
        <v>E3F7000080E00D00</v>
      </c>
      <c r="N6737" t="str">
        <f t="shared" si="2505"/>
        <v>E3F7=縻</v>
      </c>
      <c r="P6737" s="2" t="s">
        <v>22552</v>
      </c>
      <c r="Q6737" s="2" t="s">
        <v>21941</v>
      </c>
      <c r="R6737" t="str">
        <f t="shared" si="2506"/>
        <v>AAF5=酹</v>
      </c>
    </row>
    <row r="6738" spans="1:18">
      <c r="A6738" s="2" t="s">
        <v>22553</v>
      </c>
      <c r="B6738" s="2" t="s">
        <v>22554</v>
      </c>
      <c r="C6738">
        <f t="shared" si="2490"/>
        <v>7235</v>
      </c>
      <c r="D6738">
        <f t="shared" si="2498"/>
        <v>6979</v>
      </c>
      <c r="E6738">
        <f t="shared" si="2499"/>
        <v>6976</v>
      </c>
      <c r="F6738">
        <f t="shared" si="2500"/>
        <v>893120</v>
      </c>
      <c r="G6738" t="str">
        <f t="shared" si="2501"/>
        <v>000DE0C0</v>
      </c>
      <c r="H6738" t="str">
        <f t="shared" si="2509"/>
        <v/>
      </c>
      <c r="I6738" t="str">
        <f t="shared" si="2508"/>
        <v/>
      </c>
      <c r="J6738" t="s">
        <v>18492</v>
      </c>
      <c r="K6738" t="str">
        <f t="shared" si="2502"/>
        <v>E4F70000</v>
      </c>
      <c r="L6738" t="str">
        <f t="shared" si="2503"/>
        <v>C0E00D00</v>
      </c>
      <c r="M6738" t="str">
        <f t="shared" si="2504"/>
        <v>E4F70000C0E00D00</v>
      </c>
      <c r="N6738" t="str">
        <f t="shared" si="2505"/>
        <v>E4F7=麂</v>
      </c>
      <c r="P6738" s="2" t="s">
        <v>22555</v>
      </c>
      <c r="Q6738" s="2" t="s">
        <v>21944</v>
      </c>
      <c r="R6738" t="str">
        <f t="shared" si="2506"/>
        <v>ABF5=醌</v>
      </c>
    </row>
    <row r="6739" spans="1:18">
      <c r="A6739" s="2" t="s">
        <v>22556</v>
      </c>
      <c r="B6739" s="2" t="s">
        <v>22557</v>
      </c>
      <c r="C6739">
        <f t="shared" si="2490"/>
        <v>7236</v>
      </c>
      <c r="D6739">
        <f t="shared" si="2498"/>
        <v>6980</v>
      </c>
      <c r="E6739">
        <f t="shared" si="2499"/>
        <v>6976</v>
      </c>
      <c r="F6739">
        <f t="shared" si="2500"/>
        <v>893184</v>
      </c>
      <c r="G6739" t="str">
        <f t="shared" si="2501"/>
        <v>000DE100</v>
      </c>
      <c r="H6739" t="str">
        <f t="shared" si="2509"/>
        <v/>
      </c>
      <c r="I6739" t="str">
        <f t="shared" si="2508"/>
        <v/>
      </c>
      <c r="J6739" t="s">
        <v>18758</v>
      </c>
      <c r="K6739" t="str">
        <f t="shared" si="2502"/>
        <v>E5F70000</v>
      </c>
      <c r="L6739" t="str">
        <f t="shared" si="2503"/>
        <v>00E10D00</v>
      </c>
      <c r="M6739" t="str">
        <f t="shared" si="2504"/>
        <v>E5F7000000E10D00</v>
      </c>
      <c r="N6739" t="str">
        <f t="shared" si="2505"/>
        <v>E5F7=麇</v>
      </c>
      <c r="P6739" s="2" t="s">
        <v>22558</v>
      </c>
      <c r="Q6739" s="2" t="s">
        <v>21947</v>
      </c>
      <c r="R6739" t="str">
        <f t="shared" si="2506"/>
        <v>ACF5=醅</v>
      </c>
    </row>
    <row r="6740" spans="1:18">
      <c r="A6740" s="2" t="s">
        <v>22559</v>
      </c>
      <c r="B6740" s="2" t="s">
        <v>22560</v>
      </c>
      <c r="C6740">
        <f t="shared" si="2490"/>
        <v>7237</v>
      </c>
      <c r="D6740">
        <f t="shared" si="2498"/>
        <v>6981</v>
      </c>
      <c r="E6740">
        <f t="shared" si="2499"/>
        <v>6976</v>
      </c>
      <c r="F6740">
        <f t="shared" si="2500"/>
        <v>893248</v>
      </c>
      <c r="G6740" t="str">
        <f t="shared" si="2501"/>
        <v>000DE140</v>
      </c>
      <c r="H6740" t="str">
        <f t="shared" si="2509"/>
        <v/>
      </c>
      <c r="I6740" t="str">
        <f t="shared" si="2508"/>
        <v/>
      </c>
      <c r="J6740" t="s">
        <v>19020</v>
      </c>
      <c r="K6740" t="str">
        <f t="shared" si="2502"/>
        <v>E6F70000</v>
      </c>
      <c r="L6740" t="str">
        <f t="shared" si="2503"/>
        <v>40E10D00</v>
      </c>
      <c r="M6740" t="str">
        <f t="shared" si="2504"/>
        <v>E6F7000040E10D00</v>
      </c>
      <c r="N6740" t="str">
        <f t="shared" si="2505"/>
        <v>E6F7=麈</v>
      </c>
      <c r="P6740" s="2" t="s">
        <v>22561</v>
      </c>
      <c r="Q6740" s="2" t="s">
        <v>21950</v>
      </c>
      <c r="R6740" t="str">
        <f t="shared" si="2506"/>
        <v>ADF5=醐</v>
      </c>
    </row>
    <row r="6741" spans="1:18">
      <c r="A6741" s="2" t="s">
        <v>22562</v>
      </c>
      <c r="B6741" s="2" t="s">
        <v>22563</v>
      </c>
      <c r="C6741">
        <f t="shared" si="2490"/>
        <v>7238</v>
      </c>
      <c r="D6741">
        <f t="shared" si="2498"/>
        <v>6982</v>
      </c>
      <c r="E6741">
        <f t="shared" si="2499"/>
        <v>6976</v>
      </c>
      <c r="F6741">
        <f t="shared" si="2500"/>
        <v>893312</v>
      </c>
      <c r="G6741" t="str">
        <f t="shared" si="2501"/>
        <v>000DE180</v>
      </c>
      <c r="H6741" t="str">
        <f t="shared" si="2509"/>
        <v/>
      </c>
      <c r="I6741" t="str">
        <f t="shared" ref="I6741:I6750" si="2510">MID($I$1,(ROW()-2)*4+1,4)</f>
        <v/>
      </c>
      <c r="J6741" t="s">
        <v>19283</v>
      </c>
      <c r="K6741" t="str">
        <f t="shared" si="2502"/>
        <v>E7F70000</v>
      </c>
      <c r="L6741" t="str">
        <f t="shared" si="2503"/>
        <v>80E10D00</v>
      </c>
      <c r="M6741" t="str">
        <f t="shared" si="2504"/>
        <v>E7F7000080E10D00</v>
      </c>
      <c r="N6741" t="str">
        <f t="shared" si="2505"/>
        <v>E7F7=麋</v>
      </c>
      <c r="P6741" s="2" t="s">
        <v>22564</v>
      </c>
      <c r="Q6741" s="2" t="s">
        <v>21953</v>
      </c>
      <c r="R6741" t="str">
        <f t="shared" si="2506"/>
        <v>AEF5=醍</v>
      </c>
    </row>
    <row r="6742" spans="1:18">
      <c r="A6742" s="2" t="s">
        <v>2820</v>
      </c>
      <c r="B6742" s="2" t="s">
        <v>22565</v>
      </c>
      <c r="C6742">
        <f t="shared" si="2490"/>
        <v>7239</v>
      </c>
      <c r="D6742">
        <f t="shared" si="2498"/>
        <v>6983</v>
      </c>
      <c r="E6742">
        <f t="shared" si="2499"/>
        <v>6976</v>
      </c>
      <c r="F6742">
        <f t="shared" si="2500"/>
        <v>893376</v>
      </c>
      <c r="G6742" t="str">
        <f t="shared" si="2501"/>
        <v>000DE1C0</v>
      </c>
      <c r="H6742" t="str">
        <f t="shared" si="2509"/>
        <v/>
      </c>
      <c r="I6742" t="str">
        <f t="shared" si="2510"/>
        <v/>
      </c>
      <c r="J6742" t="s">
        <v>19543</v>
      </c>
      <c r="K6742" t="str">
        <f t="shared" si="2502"/>
        <v>E8F70000</v>
      </c>
      <c r="L6742" t="str">
        <f t="shared" si="2503"/>
        <v>C0E10D00</v>
      </c>
      <c r="M6742" t="str">
        <f t="shared" si="2504"/>
        <v>E8F70000C0E10D00</v>
      </c>
      <c r="N6742" t="str">
        <f t="shared" si="2505"/>
        <v>E8F7=麒</v>
      </c>
      <c r="P6742" s="2" t="s">
        <v>22566</v>
      </c>
      <c r="Q6742" s="2" t="s">
        <v>21956</v>
      </c>
      <c r="R6742" t="str">
        <f t="shared" si="2506"/>
        <v>AFF5=醑</v>
      </c>
    </row>
    <row r="6743" spans="1:18">
      <c r="A6743" s="2" t="s">
        <v>22567</v>
      </c>
      <c r="B6743" s="2" t="s">
        <v>22568</v>
      </c>
      <c r="C6743">
        <f t="shared" si="2490"/>
        <v>7240</v>
      </c>
      <c r="D6743">
        <f t="shared" si="2498"/>
        <v>6984</v>
      </c>
      <c r="E6743">
        <f t="shared" si="2499"/>
        <v>6976</v>
      </c>
      <c r="F6743">
        <f t="shared" si="2500"/>
        <v>893440</v>
      </c>
      <c r="G6743" t="str">
        <f t="shared" si="2501"/>
        <v>000DE200</v>
      </c>
      <c r="H6743" t="str">
        <f t="shared" si="2509"/>
        <v/>
      </c>
      <c r="I6743" t="str">
        <f t="shared" si="2510"/>
        <v/>
      </c>
      <c r="J6743" t="s">
        <v>19801</v>
      </c>
      <c r="K6743" t="str">
        <f t="shared" si="2502"/>
        <v>E9F70000</v>
      </c>
      <c r="L6743" t="str">
        <f t="shared" si="2503"/>
        <v>00E20D00</v>
      </c>
      <c r="M6743" t="str">
        <f t="shared" si="2504"/>
        <v>E9F7000000E20D00</v>
      </c>
      <c r="N6743" t="str">
        <f t="shared" si="2505"/>
        <v>E9F7=鏖</v>
      </c>
      <c r="P6743" s="2" t="s">
        <v>927</v>
      </c>
      <c r="Q6743" s="2" t="s">
        <v>21959</v>
      </c>
      <c r="R6743" t="str">
        <f t="shared" si="2506"/>
        <v>B0F5=醢</v>
      </c>
    </row>
    <row r="6744" spans="1:18">
      <c r="A6744" s="2" t="s">
        <v>22569</v>
      </c>
      <c r="B6744" s="2" t="s">
        <v>22570</v>
      </c>
      <c r="C6744">
        <f t="shared" si="2490"/>
        <v>7241</v>
      </c>
      <c r="D6744">
        <f t="shared" si="2498"/>
        <v>6985</v>
      </c>
      <c r="E6744">
        <f t="shared" si="2499"/>
        <v>6976</v>
      </c>
      <c r="F6744">
        <f t="shared" si="2500"/>
        <v>893504</v>
      </c>
      <c r="G6744" t="str">
        <f t="shared" si="2501"/>
        <v>000DE240</v>
      </c>
      <c r="H6744" t="str">
        <f t="shared" si="2509"/>
        <v/>
      </c>
      <c r="I6744" t="str">
        <f t="shared" si="2510"/>
        <v/>
      </c>
      <c r="J6744" t="s">
        <v>20058</v>
      </c>
      <c r="K6744" t="str">
        <f t="shared" si="2502"/>
        <v>EAF70000</v>
      </c>
      <c r="L6744" t="str">
        <f t="shared" si="2503"/>
        <v>40E20D00</v>
      </c>
      <c r="M6744" t="str">
        <f t="shared" si="2504"/>
        <v>EAF7000040E20D00</v>
      </c>
      <c r="N6744" t="str">
        <f t="shared" si="2505"/>
        <v>EAF7=麝</v>
      </c>
      <c r="P6744" s="2" t="s">
        <v>1469</v>
      </c>
      <c r="Q6744" s="2" t="s">
        <v>21961</v>
      </c>
      <c r="R6744" t="str">
        <f t="shared" si="2506"/>
        <v>B1F5=醣</v>
      </c>
    </row>
    <row r="6745" spans="1:18">
      <c r="A6745" s="2" t="s">
        <v>2826</v>
      </c>
      <c r="B6745" s="2" t="s">
        <v>22571</v>
      </c>
      <c r="C6745">
        <f t="shared" si="2490"/>
        <v>7242</v>
      </c>
      <c r="D6745">
        <f t="shared" si="2498"/>
        <v>6986</v>
      </c>
      <c r="E6745">
        <f t="shared" si="2499"/>
        <v>6976</v>
      </c>
      <c r="F6745">
        <f t="shared" si="2500"/>
        <v>893568</v>
      </c>
      <c r="G6745" t="str">
        <f t="shared" si="2501"/>
        <v>000DE280</v>
      </c>
      <c r="H6745" t="str">
        <f t="shared" si="2509"/>
        <v/>
      </c>
      <c r="I6745" t="str">
        <f t="shared" si="2510"/>
        <v/>
      </c>
      <c r="J6745" t="s">
        <v>20313</v>
      </c>
      <c r="K6745" t="str">
        <f t="shared" si="2502"/>
        <v>EBF70000</v>
      </c>
      <c r="L6745" t="str">
        <f t="shared" si="2503"/>
        <v>80E20D00</v>
      </c>
      <c r="M6745" t="str">
        <f t="shared" si="2504"/>
        <v>EBF7000080E20D00</v>
      </c>
      <c r="N6745" t="str">
        <f t="shared" si="2505"/>
        <v>EBF7=麟</v>
      </c>
      <c r="P6745" s="2" t="s">
        <v>2012</v>
      </c>
      <c r="Q6745" s="2" t="s">
        <v>21963</v>
      </c>
      <c r="R6745" t="str">
        <f t="shared" si="2506"/>
        <v>B2F5=醪</v>
      </c>
    </row>
    <row r="6746" spans="1:18">
      <c r="A6746" s="2" t="s">
        <v>22572</v>
      </c>
      <c r="B6746" s="2" t="s">
        <v>22573</v>
      </c>
      <c r="C6746">
        <f t="shared" si="2490"/>
        <v>7243</v>
      </c>
      <c r="D6746">
        <f t="shared" si="2498"/>
        <v>6987</v>
      </c>
      <c r="E6746">
        <f t="shared" si="2499"/>
        <v>6976</v>
      </c>
      <c r="F6746">
        <f t="shared" si="2500"/>
        <v>893632</v>
      </c>
      <c r="G6746" t="str">
        <f t="shared" si="2501"/>
        <v>000DE2C0</v>
      </c>
      <c r="H6746" t="str">
        <f t="shared" si="2509"/>
        <v/>
      </c>
      <c r="I6746" t="str">
        <f t="shared" si="2510"/>
        <v/>
      </c>
      <c r="J6746" t="s">
        <v>20566</v>
      </c>
      <c r="K6746" t="str">
        <f t="shared" si="2502"/>
        <v>ECF70000</v>
      </c>
      <c r="L6746" t="str">
        <f t="shared" si="2503"/>
        <v>C0E20D00</v>
      </c>
      <c r="M6746" t="str">
        <f t="shared" si="2504"/>
        <v>ECF70000C0E20D00</v>
      </c>
      <c r="N6746" t="str">
        <f t="shared" si="2505"/>
        <v>ECF7=黛</v>
      </c>
      <c r="P6746" s="2" t="s">
        <v>2541</v>
      </c>
      <c r="Q6746" s="2" t="s">
        <v>21965</v>
      </c>
      <c r="R6746" t="str">
        <f t="shared" si="2506"/>
        <v>B3F5=醭</v>
      </c>
    </row>
    <row r="6747" spans="1:18">
      <c r="A6747" s="2" t="s">
        <v>22574</v>
      </c>
      <c r="B6747" s="2" t="s">
        <v>22575</v>
      </c>
      <c r="C6747">
        <f t="shared" si="2490"/>
        <v>7244</v>
      </c>
      <c r="D6747">
        <f t="shared" si="2498"/>
        <v>6988</v>
      </c>
      <c r="E6747">
        <f t="shared" si="2499"/>
        <v>6976</v>
      </c>
      <c r="F6747">
        <f t="shared" si="2500"/>
        <v>893696</v>
      </c>
      <c r="G6747" t="str">
        <f t="shared" si="2501"/>
        <v>000DE300</v>
      </c>
      <c r="H6747" t="str">
        <f t="shared" ref="H6747:H6756" si="2511">MID($H$1,(ROW()-2)*4+1,4)</f>
        <v/>
      </c>
      <c r="I6747" t="str">
        <f t="shared" si="2510"/>
        <v/>
      </c>
      <c r="J6747" t="s">
        <v>20817</v>
      </c>
      <c r="K6747" t="str">
        <f t="shared" si="2502"/>
        <v>EDF70000</v>
      </c>
      <c r="L6747" t="str">
        <f t="shared" si="2503"/>
        <v>00E30D00</v>
      </c>
      <c r="M6747" t="str">
        <f t="shared" si="2504"/>
        <v>EDF7000000E30D00</v>
      </c>
      <c r="N6747" t="str">
        <f t="shared" si="2505"/>
        <v>EDF7=黜</v>
      </c>
      <c r="P6747" s="2" t="s">
        <v>2993</v>
      </c>
      <c r="Q6747" s="2" t="s">
        <v>21967</v>
      </c>
      <c r="R6747" t="str">
        <f t="shared" si="2506"/>
        <v>B4F5=醮</v>
      </c>
    </row>
    <row r="6748" spans="1:18">
      <c r="A6748" s="2" t="s">
        <v>22576</v>
      </c>
      <c r="B6748" s="2" t="s">
        <v>22577</v>
      </c>
      <c r="C6748">
        <f t="shared" si="2490"/>
        <v>7245</v>
      </c>
      <c r="D6748">
        <f t="shared" si="2498"/>
        <v>6989</v>
      </c>
      <c r="E6748">
        <f t="shared" si="2499"/>
        <v>6976</v>
      </c>
      <c r="F6748">
        <f t="shared" si="2500"/>
        <v>893760</v>
      </c>
      <c r="G6748" t="str">
        <f t="shared" si="2501"/>
        <v>000DE340</v>
      </c>
      <c r="H6748" t="str">
        <f t="shared" si="2511"/>
        <v/>
      </c>
      <c r="I6748" t="str">
        <f t="shared" si="2510"/>
        <v/>
      </c>
      <c r="J6748" t="s">
        <v>21065</v>
      </c>
      <c r="K6748" t="str">
        <f t="shared" si="2502"/>
        <v>EEF70000</v>
      </c>
      <c r="L6748" t="str">
        <f t="shared" si="2503"/>
        <v>40E30D00</v>
      </c>
      <c r="M6748" t="str">
        <f t="shared" si="2504"/>
        <v>EEF7000040E30D00</v>
      </c>
      <c r="N6748" t="str">
        <f t="shared" si="2505"/>
        <v>EEF7=黝</v>
      </c>
      <c r="P6748" s="2" t="s">
        <v>3347</v>
      </c>
      <c r="Q6748" s="2" t="s">
        <v>21969</v>
      </c>
      <c r="R6748" t="str">
        <f t="shared" si="2506"/>
        <v>B5F5=醯</v>
      </c>
    </row>
    <row r="6749" spans="1:18">
      <c r="A6749" s="2" t="s">
        <v>22578</v>
      </c>
      <c r="B6749" s="2" t="s">
        <v>22579</v>
      </c>
      <c r="C6749">
        <f t="shared" si="2490"/>
        <v>7246</v>
      </c>
      <c r="D6749">
        <f t="shared" si="2498"/>
        <v>6990</v>
      </c>
      <c r="E6749">
        <f t="shared" si="2499"/>
        <v>6976</v>
      </c>
      <c r="F6749">
        <f t="shared" si="2500"/>
        <v>893824</v>
      </c>
      <c r="G6749" t="str">
        <f t="shared" si="2501"/>
        <v>000DE380</v>
      </c>
      <c r="H6749" t="str">
        <f t="shared" si="2511"/>
        <v/>
      </c>
      <c r="I6749" t="str">
        <f t="shared" si="2510"/>
        <v/>
      </c>
      <c r="J6749" t="s">
        <v>21310</v>
      </c>
      <c r="K6749" t="str">
        <f t="shared" si="2502"/>
        <v>EFF70000</v>
      </c>
      <c r="L6749" t="str">
        <f t="shared" si="2503"/>
        <v>80E30D00</v>
      </c>
      <c r="M6749" t="str">
        <f t="shared" si="2504"/>
        <v>EFF7000080E30D00</v>
      </c>
      <c r="N6749" t="str">
        <f t="shared" si="2505"/>
        <v>EFF7=黠</v>
      </c>
      <c r="P6749" s="2" t="s">
        <v>3689</v>
      </c>
      <c r="Q6749" s="2" t="s">
        <v>21971</v>
      </c>
      <c r="R6749" t="str">
        <f t="shared" si="2506"/>
        <v>B6F5=醵</v>
      </c>
    </row>
    <row r="6750" spans="1:18">
      <c r="A6750" s="2" t="s">
        <v>22580</v>
      </c>
      <c r="B6750" s="2" t="s">
        <v>22581</v>
      </c>
      <c r="C6750">
        <f t="shared" si="2490"/>
        <v>7247</v>
      </c>
      <c r="D6750">
        <f t="shared" si="2498"/>
        <v>6991</v>
      </c>
      <c r="E6750">
        <f t="shared" si="2499"/>
        <v>6976</v>
      </c>
      <c r="F6750">
        <f t="shared" si="2500"/>
        <v>893888</v>
      </c>
      <c r="G6750" t="str">
        <f t="shared" si="2501"/>
        <v>000DE3C0</v>
      </c>
      <c r="H6750" t="str">
        <f t="shared" si="2511"/>
        <v/>
      </c>
      <c r="I6750" t="str">
        <f t="shared" si="2510"/>
        <v/>
      </c>
      <c r="J6750" t="s">
        <v>21549</v>
      </c>
      <c r="K6750" t="str">
        <f t="shared" si="2502"/>
        <v>F0F70000</v>
      </c>
      <c r="L6750" t="str">
        <f t="shared" si="2503"/>
        <v>C0E30D00</v>
      </c>
      <c r="M6750" t="str">
        <f t="shared" si="2504"/>
        <v>F0F70000C0E30D00</v>
      </c>
      <c r="N6750" t="str">
        <f t="shared" si="2505"/>
        <v>F0F7=黟</v>
      </c>
      <c r="P6750" s="2" t="s">
        <v>4034</v>
      </c>
      <c r="Q6750" s="2" t="s">
        <v>21973</v>
      </c>
      <c r="R6750" t="str">
        <f t="shared" si="2506"/>
        <v>B7F5=醴</v>
      </c>
    </row>
    <row r="6751" spans="1:18">
      <c r="A6751" s="2" t="s">
        <v>22582</v>
      </c>
      <c r="B6751" s="2" t="s">
        <v>22583</v>
      </c>
      <c r="C6751">
        <f t="shared" si="2490"/>
        <v>7248</v>
      </c>
      <c r="D6751">
        <f t="shared" si="2498"/>
        <v>6992</v>
      </c>
      <c r="E6751">
        <f t="shared" si="2499"/>
        <v>6992</v>
      </c>
      <c r="F6751">
        <f t="shared" si="2500"/>
        <v>894976</v>
      </c>
      <c r="G6751" t="str">
        <f t="shared" si="2501"/>
        <v>000DE800</v>
      </c>
      <c r="H6751" t="str">
        <f t="shared" si="2511"/>
        <v/>
      </c>
      <c r="I6751" t="str">
        <f t="shared" ref="I6751:I6763" si="2512">MID($I$1,(ROW()-2)*4+1,4)</f>
        <v/>
      </c>
      <c r="J6751" t="s">
        <v>21791</v>
      </c>
      <c r="K6751" t="str">
        <f t="shared" si="2502"/>
        <v>F1F70000</v>
      </c>
      <c r="L6751" t="str">
        <f t="shared" si="2503"/>
        <v>00E80D00</v>
      </c>
      <c r="M6751" t="str">
        <f t="shared" si="2504"/>
        <v>F1F7000000E80D00</v>
      </c>
      <c r="N6751" t="str">
        <f t="shared" si="2505"/>
        <v>F1F7=黢</v>
      </c>
      <c r="P6751" s="2" t="s">
        <v>4380</v>
      </c>
      <c r="Q6751" s="2" t="s">
        <v>21975</v>
      </c>
      <c r="R6751" t="str">
        <f t="shared" si="2506"/>
        <v>B8F5=醺</v>
      </c>
    </row>
    <row r="6752" spans="1:18">
      <c r="A6752" s="2" t="s">
        <v>22584</v>
      </c>
      <c r="B6752" s="2" t="s">
        <v>22585</v>
      </c>
      <c r="C6752">
        <f t="shared" si="2490"/>
        <v>7249</v>
      </c>
      <c r="D6752">
        <f t="shared" si="2498"/>
        <v>6993</v>
      </c>
      <c r="E6752">
        <f t="shared" si="2499"/>
        <v>6992</v>
      </c>
      <c r="F6752">
        <f t="shared" si="2500"/>
        <v>895040</v>
      </c>
      <c r="G6752" t="str">
        <f t="shared" si="2501"/>
        <v>000DE840</v>
      </c>
      <c r="H6752" t="str">
        <f t="shared" si="2511"/>
        <v/>
      </c>
      <c r="I6752" t="str">
        <f t="shared" si="2512"/>
        <v/>
      </c>
      <c r="J6752" t="s">
        <v>22031</v>
      </c>
      <c r="K6752" t="str">
        <f t="shared" si="2502"/>
        <v>F2F70000</v>
      </c>
      <c r="L6752" t="str">
        <f t="shared" si="2503"/>
        <v>40E80D00</v>
      </c>
      <c r="M6752" t="str">
        <f t="shared" si="2504"/>
        <v>F2F7000040E80D00</v>
      </c>
      <c r="N6752" t="str">
        <f t="shared" si="2505"/>
        <v>F2F7=黩</v>
      </c>
      <c r="P6752" s="2" t="s">
        <v>4717</v>
      </c>
      <c r="Q6752" s="2" t="s">
        <v>21977</v>
      </c>
      <c r="R6752" t="str">
        <f t="shared" si="2506"/>
        <v>B9F5=豕</v>
      </c>
    </row>
    <row r="6753" spans="1:18">
      <c r="A6753" s="2" t="s">
        <v>22586</v>
      </c>
      <c r="B6753" s="2" t="s">
        <v>22587</v>
      </c>
      <c r="C6753">
        <f t="shared" si="2490"/>
        <v>7250</v>
      </c>
      <c r="D6753">
        <f t="shared" si="2498"/>
        <v>6994</v>
      </c>
      <c r="E6753">
        <f t="shared" si="2499"/>
        <v>6992</v>
      </c>
      <c r="F6753">
        <f t="shared" si="2500"/>
        <v>895104</v>
      </c>
      <c r="G6753" t="str">
        <f t="shared" si="2501"/>
        <v>000DE880</v>
      </c>
      <c r="H6753" t="str">
        <f t="shared" si="2511"/>
        <v/>
      </c>
      <c r="I6753" t="str">
        <f t="shared" si="2512"/>
        <v/>
      </c>
      <c r="J6753" t="s">
        <v>22268</v>
      </c>
      <c r="K6753" t="str">
        <f t="shared" si="2502"/>
        <v>F3F70000</v>
      </c>
      <c r="L6753" t="str">
        <f t="shared" si="2503"/>
        <v>80E80D00</v>
      </c>
      <c r="M6753" t="str">
        <f t="shared" si="2504"/>
        <v>F3F7000080E80D00</v>
      </c>
      <c r="N6753" t="str">
        <f t="shared" si="2505"/>
        <v>F3F7=黧</v>
      </c>
      <c r="P6753" s="2" t="s">
        <v>5055</v>
      </c>
      <c r="Q6753" s="2" t="s">
        <v>21979</v>
      </c>
      <c r="R6753" t="str">
        <f t="shared" si="2506"/>
        <v>BAF5=鹾</v>
      </c>
    </row>
    <row r="6754" spans="1:18">
      <c r="A6754" s="2" t="s">
        <v>22588</v>
      </c>
      <c r="B6754" s="2" t="s">
        <v>22589</v>
      </c>
      <c r="C6754">
        <f t="shared" ref="C6754:C6760" si="2513">HEX2DEC(B6754)-256-256</f>
        <v>7251</v>
      </c>
      <c r="D6754">
        <f t="shared" si="2498"/>
        <v>6995</v>
      </c>
      <c r="E6754">
        <f t="shared" si="2499"/>
        <v>6992</v>
      </c>
      <c r="F6754">
        <f t="shared" si="2500"/>
        <v>895168</v>
      </c>
      <c r="G6754" t="str">
        <f t="shared" si="2501"/>
        <v>000DE8C0</v>
      </c>
      <c r="H6754" t="str">
        <f t="shared" si="2511"/>
        <v/>
      </c>
      <c r="I6754" t="str">
        <f t="shared" si="2512"/>
        <v/>
      </c>
      <c r="J6754" t="s">
        <v>22501</v>
      </c>
      <c r="K6754" t="str">
        <f t="shared" si="2502"/>
        <v>F4F70000</v>
      </c>
      <c r="L6754" t="str">
        <f t="shared" si="2503"/>
        <v>C0E80D00</v>
      </c>
      <c r="M6754" t="str">
        <f t="shared" si="2504"/>
        <v>F4F70000C0E80D00</v>
      </c>
      <c r="N6754" t="str">
        <f t="shared" si="2505"/>
        <v>F4F7=黥</v>
      </c>
      <c r="P6754" s="2" t="s">
        <v>5391</v>
      </c>
      <c r="Q6754" s="2" t="s">
        <v>21981</v>
      </c>
      <c r="R6754" t="str">
        <f t="shared" si="2506"/>
        <v>BBF5=趸</v>
      </c>
    </row>
    <row r="6755" spans="1:18">
      <c r="A6755" s="2" t="s">
        <v>22590</v>
      </c>
      <c r="B6755" s="2" t="s">
        <v>22591</v>
      </c>
      <c r="C6755">
        <f t="shared" si="2513"/>
        <v>7252</v>
      </c>
      <c r="D6755">
        <f t="shared" si="2498"/>
        <v>6996</v>
      </c>
      <c r="E6755">
        <f t="shared" si="2499"/>
        <v>6992</v>
      </c>
      <c r="F6755">
        <f t="shared" si="2500"/>
        <v>895232</v>
      </c>
      <c r="G6755" t="str">
        <f t="shared" si="2501"/>
        <v>000DE900</v>
      </c>
      <c r="H6755" t="str">
        <f t="shared" si="2511"/>
        <v/>
      </c>
      <c r="I6755" t="str">
        <f t="shared" si="2512"/>
        <v/>
      </c>
      <c r="J6755" t="s">
        <v>22592</v>
      </c>
      <c r="K6755" t="str">
        <f t="shared" si="2502"/>
        <v>F5F70000</v>
      </c>
      <c r="L6755" t="str">
        <f t="shared" si="2503"/>
        <v>00E90D00</v>
      </c>
      <c r="M6755" t="str">
        <f t="shared" si="2504"/>
        <v>F5F7000000E90D00</v>
      </c>
      <c r="N6755" t="str">
        <f t="shared" si="2505"/>
        <v>F5F7=黪</v>
      </c>
      <c r="P6755" s="2" t="s">
        <v>5723</v>
      </c>
      <c r="Q6755" s="2" t="s">
        <v>21983</v>
      </c>
      <c r="R6755" t="str">
        <f t="shared" si="2506"/>
        <v>BCF5=跫</v>
      </c>
    </row>
    <row r="6756" spans="1:18">
      <c r="A6756" s="2" t="s">
        <v>22593</v>
      </c>
      <c r="B6756" s="2" t="s">
        <v>22594</v>
      </c>
      <c r="C6756">
        <f t="shared" si="2513"/>
        <v>7253</v>
      </c>
      <c r="D6756">
        <f t="shared" si="2498"/>
        <v>6997</v>
      </c>
      <c r="E6756">
        <f t="shared" si="2499"/>
        <v>6992</v>
      </c>
      <c r="F6756">
        <f t="shared" si="2500"/>
        <v>895296</v>
      </c>
      <c r="G6756" t="str">
        <f t="shared" si="2501"/>
        <v>000DE940</v>
      </c>
      <c r="H6756" t="str">
        <f t="shared" si="2511"/>
        <v/>
      </c>
      <c r="I6756" t="str">
        <f t="shared" si="2512"/>
        <v/>
      </c>
      <c r="J6756" t="s">
        <v>22595</v>
      </c>
      <c r="K6756" t="str">
        <f t="shared" si="2502"/>
        <v>F6F70000</v>
      </c>
      <c r="L6756" t="str">
        <f t="shared" si="2503"/>
        <v>40E90D00</v>
      </c>
      <c r="M6756" t="str">
        <f t="shared" si="2504"/>
        <v>F6F7000040E90D00</v>
      </c>
      <c r="N6756" t="str">
        <f t="shared" si="2505"/>
        <v>F6F7=黯</v>
      </c>
      <c r="P6756" s="2" t="s">
        <v>6058</v>
      </c>
      <c r="Q6756" s="2" t="s">
        <v>21985</v>
      </c>
      <c r="R6756" t="str">
        <f t="shared" si="2506"/>
        <v>BDF5=踅</v>
      </c>
    </row>
    <row r="6757" spans="1:18">
      <c r="A6757" s="2" t="s">
        <v>22596</v>
      </c>
      <c r="B6757" s="2" t="s">
        <v>22597</v>
      </c>
      <c r="C6757">
        <f t="shared" si="2513"/>
        <v>7254</v>
      </c>
      <c r="D6757">
        <f t="shared" si="2498"/>
        <v>6998</v>
      </c>
      <c r="E6757">
        <f t="shared" si="2499"/>
        <v>6992</v>
      </c>
      <c r="F6757">
        <f t="shared" si="2500"/>
        <v>895360</v>
      </c>
      <c r="G6757" t="str">
        <f t="shared" si="2501"/>
        <v>000DE980</v>
      </c>
      <c r="H6757" t="str">
        <f t="shared" ref="H6757:H6763" si="2514">MID($H$1,(ROW()-2)*4+1,4)</f>
        <v/>
      </c>
      <c r="I6757" t="str">
        <f t="shared" si="2512"/>
        <v/>
      </c>
      <c r="J6757" t="s">
        <v>22598</v>
      </c>
      <c r="K6757" t="str">
        <f t="shared" si="2502"/>
        <v>F7F70000</v>
      </c>
      <c r="L6757" t="str">
        <f t="shared" si="2503"/>
        <v>80E90D00</v>
      </c>
      <c r="M6757" t="str">
        <f t="shared" si="2504"/>
        <v>F7F7000080E90D00</v>
      </c>
      <c r="N6757" t="str">
        <f t="shared" si="2505"/>
        <v>F7F7=鼢</v>
      </c>
      <c r="P6757" s="2" t="s">
        <v>6388</v>
      </c>
      <c r="Q6757" s="2" t="s">
        <v>21987</v>
      </c>
      <c r="R6757" t="str">
        <f t="shared" si="2506"/>
        <v>BEF5=蹙</v>
      </c>
    </row>
    <row r="6758" spans="1:18">
      <c r="A6758" s="2" t="s">
        <v>2832</v>
      </c>
      <c r="B6758" s="2" t="s">
        <v>22599</v>
      </c>
      <c r="C6758">
        <f t="shared" si="2513"/>
        <v>7255</v>
      </c>
      <c r="D6758">
        <f t="shared" si="2498"/>
        <v>6999</v>
      </c>
      <c r="E6758">
        <f t="shared" si="2499"/>
        <v>6992</v>
      </c>
      <c r="F6758">
        <f t="shared" si="2500"/>
        <v>895424</v>
      </c>
      <c r="G6758" t="str">
        <f t="shared" si="2501"/>
        <v>000DE9C0</v>
      </c>
      <c r="H6758" t="str">
        <f t="shared" si="2514"/>
        <v/>
      </c>
      <c r="I6758" t="str">
        <f t="shared" si="2512"/>
        <v/>
      </c>
      <c r="J6758" t="s">
        <v>22600</v>
      </c>
      <c r="K6758" t="str">
        <f t="shared" si="2502"/>
        <v>F8F70000</v>
      </c>
      <c r="L6758" t="str">
        <f t="shared" si="2503"/>
        <v>C0E90D00</v>
      </c>
      <c r="M6758" t="str">
        <f t="shared" si="2504"/>
        <v>F8F70000C0E90D00</v>
      </c>
      <c r="N6758" t="str">
        <f t="shared" si="2505"/>
        <v>F8F7=鼬</v>
      </c>
      <c r="P6758" s="2" t="s">
        <v>6724</v>
      </c>
      <c r="Q6758" s="2" t="s">
        <v>21989</v>
      </c>
      <c r="R6758" t="str">
        <f t="shared" si="2506"/>
        <v>BFF5=蹩</v>
      </c>
    </row>
    <row r="6759" spans="1:18">
      <c r="A6759" s="2" t="s">
        <v>22601</v>
      </c>
      <c r="B6759" s="2" t="s">
        <v>22602</v>
      </c>
      <c r="C6759">
        <f t="shared" si="2513"/>
        <v>7256</v>
      </c>
      <c r="D6759">
        <f t="shared" si="2498"/>
        <v>7000</v>
      </c>
      <c r="E6759">
        <f t="shared" si="2499"/>
        <v>6992</v>
      </c>
      <c r="F6759">
        <f t="shared" si="2500"/>
        <v>895488</v>
      </c>
      <c r="G6759" t="str">
        <f t="shared" si="2501"/>
        <v>000DEA00</v>
      </c>
      <c r="H6759" t="str">
        <f t="shared" si="2514"/>
        <v/>
      </c>
      <c r="I6759" t="str">
        <f t="shared" si="2512"/>
        <v/>
      </c>
      <c r="J6759" t="s">
        <v>22603</v>
      </c>
      <c r="K6759" t="str">
        <f t="shared" si="2502"/>
        <v>F9F70000</v>
      </c>
      <c r="L6759" t="str">
        <f t="shared" si="2503"/>
        <v>00EA0D00</v>
      </c>
      <c r="M6759" t="str">
        <f t="shared" si="2504"/>
        <v>F9F7000000EA0D00</v>
      </c>
      <c r="N6759" t="str">
        <f t="shared" si="2505"/>
        <v>F9F7=鼯</v>
      </c>
      <c r="P6759" s="2" t="s">
        <v>7054</v>
      </c>
      <c r="Q6759" s="2" t="s">
        <v>21991</v>
      </c>
      <c r="R6759" t="str">
        <f t="shared" si="2506"/>
        <v>C0F5=趵</v>
      </c>
    </row>
    <row r="6760" spans="1:18">
      <c r="A6760" s="2" t="s">
        <v>22604</v>
      </c>
      <c r="B6760" s="2" t="s">
        <v>22605</v>
      </c>
      <c r="C6760">
        <f t="shared" si="2513"/>
        <v>7257</v>
      </c>
      <c r="D6760">
        <f t="shared" si="2498"/>
        <v>7001</v>
      </c>
      <c r="E6760">
        <f t="shared" si="2499"/>
        <v>6992</v>
      </c>
      <c r="F6760">
        <f t="shared" si="2500"/>
        <v>895552</v>
      </c>
      <c r="G6760" t="str">
        <f t="shared" si="2501"/>
        <v>000DEA40</v>
      </c>
      <c r="H6760" t="str">
        <f t="shared" si="2514"/>
        <v/>
      </c>
      <c r="I6760" t="str">
        <f t="shared" si="2512"/>
        <v/>
      </c>
      <c r="J6760" t="s">
        <v>22606</v>
      </c>
      <c r="K6760" t="str">
        <f t="shared" si="2502"/>
        <v>FAF70000</v>
      </c>
      <c r="L6760" t="str">
        <f t="shared" si="2503"/>
        <v>40EA0D00</v>
      </c>
      <c r="M6760" t="str">
        <f t="shared" si="2504"/>
        <v>FAF7000040EA0D00</v>
      </c>
      <c r="N6760" t="str">
        <f t="shared" si="2505"/>
        <v>FAF7=鼹</v>
      </c>
      <c r="P6760" s="2" t="s">
        <v>7378</v>
      </c>
      <c r="Q6760" s="2" t="s">
        <v>21993</v>
      </c>
      <c r="R6760" t="str">
        <f t="shared" si="2506"/>
        <v>C1F5=趿</v>
      </c>
    </row>
    <row r="6761" spans="1:18">
      <c r="A6761" s="2" t="s">
        <v>22607</v>
      </c>
      <c r="B6761" s="2" t="s">
        <v>22608</v>
      </c>
      <c r="C6761">
        <f t="shared" ref="C6761:C6766" si="2515">HEX2DEC(B6761)-256-256</f>
        <v>7258</v>
      </c>
      <c r="D6761">
        <f t="shared" si="2498"/>
        <v>7002</v>
      </c>
      <c r="E6761">
        <f t="shared" si="2499"/>
        <v>6992</v>
      </c>
      <c r="F6761">
        <f t="shared" si="2500"/>
        <v>895616</v>
      </c>
      <c r="G6761" t="str">
        <f t="shared" si="2501"/>
        <v>000DEA80</v>
      </c>
      <c r="H6761" t="str">
        <f t="shared" si="2514"/>
        <v/>
      </c>
      <c r="I6761" t="str">
        <f t="shared" si="2512"/>
        <v/>
      </c>
      <c r="J6761" t="s">
        <v>22609</v>
      </c>
      <c r="K6761" t="str">
        <f t="shared" si="2502"/>
        <v>FBF70000</v>
      </c>
      <c r="L6761" t="str">
        <f t="shared" si="2503"/>
        <v>80EA0D00</v>
      </c>
      <c r="M6761" t="str">
        <f t="shared" si="2504"/>
        <v>FBF7000080EA0D00</v>
      </c>
      <c r="N6761" t="str">
        <f t="shared" si="2505"/>
        <v>FBF7=鼷</v>
      </c>
      <c r="P6761" s="2" t="s">
        <v>7698</v>
      </c>
      <c r="Q6761" s="2" t="s">
        <v>21995</v>
      </c>
      <c r="R6761" t="str">
        <f t="shared" si="2506"/>
        <v>C2F5=趼</v>
      </c>
    </row>
    <row r="6762" spans="1:18">
      <c r="A6762" s="2" t="s">
        <v>22610</v>
      </c>
      <c r="B6762" s="2" t="s">
        <v>22611</v>
      </c>
      <c r="C6762">
        <f t="shared" si="2515"/>
        <v>7259</v>
      </c>
      <c r="D6762">
        <f t="shared" si="2498"/>
        <v>7003</v>
      </c>
      <c r="E6762">
        <f t="shared" si="2499"/>
        <v>6992</v>
      </c>
      <c r="F6762">
        <f t="shared" si="2500"/>
        <v>895680</v>
      </c>
      <c r="G6762" t="str">
        <f t="shared" si="2501"/>
        <v>000DEAC0</v>
      </c>
      <c r="H6762" t="str">
        <f t="shared" si="2514"/>
        <v/>
      </c>
      <c r="I6762" t="str">
        <f t="shared" si="2512"/>
        <v/>
      </c>
      <c r="J6762" t="s">
        <v>22612</v>
      </c>
      <c r="K6762" t="str">
        <f t="shared" si="2502"/>
        <v>FCF70000</v>
      </c>
      <c r="L6762" t="str">
        <f t="shared" si="2503"/>
        <v>C0EA0D00</v>
      </c>
      <c r="M6762" t="str">
        <f t="shared" si="2504"/>
        <v>FCF70000C0EA0D00</v>
      </c>
      <c r="N6762" t="str">
        <f t="shared" si="2505"/>
        <v>FCF7=鼽</v>
      </c>
      <c r="P6762" s="2" t="s">
        <v>8022</v>
      </c>
      <c r="Q6762" s="2" t="s">
        <v>21997</v>
      </c>
      <c r="R6762" t="str">
        <f t="shared" si="2506"/>
        <v>C3F5=趺</v>
      </c>
    </row>
    <row r="6763" spans="1:18">
      <c r="A6763" s="2" t="s">
        <v>22613</v>
      </c>
      <c r="B6763" s="2" t="s">
        <v>22614</v>
      </c>
      <c r="C6763">
        <f t="shared" si="2515"/>
        <v>7260</v>
      </c>
      <c r="D6763">
        <f t="shared" si="2498"/>
        <v>7004</v>
      </c>
      <c r="E6763">
        <f t="shared" si="2499"/>
        <v>6992</v>
      </c>
      <c r="F6763">
        <f t="shared" si="2500"/>
        <v>895744</v>
      </c>
      <c r="G6763" t="str">
        <f t="shared" si="2501"/>
        <v>000DEB00</v>
      </c>
      <c r="H6763" t="str">
        <f t="shared" si="2514"/>
        <v/>
      </c>
      <c r="I6763" t="str">
        <f t="shared" si="2512"/>
        <v/>
      </c>
      <c r="J6763" t="s">
        <v>22615</v>
      </c>
      <c r="K6763" t="str">
        <f t="shared" si="2502"/>
        <v>FDF70000</v>
      </c>
      <c r="L6763" t="str">
        <f t="shared" si="2503"/>
        <v>00EB0D00</v>
      </c>
      <c r="M6763" t="str">
        <f t="shared" si="2504"/>
        <v>FDF7000000EB0D00</v>
      </c>
      <c r="N6763" t="str">
        <f t="shared" si="2505"/>
        <v>FDF7=鼾</v>
      </c>
      <c r="P6763" s="2" t="s">
        <v>8334</v>
      </c>
      <c r="Q6763" s="2" t="s">
        <v>21999</v>
      </c>
      <c r="R6763" t="str">
        <f t="shared" si="2506"/>
        <v>C4F5=跄</v>
      </c>
    </row>
    <row r="6764" spans="1:18">
      <c r="A6764" s="2" t="s">
        <v>22616</v>
      </c>
      <c r="B6764" s="2" t="s">
        <v>22617</v>
      </c>
      <c r="C6764">
        <f t="shared" si="2515"/>
        <v>7261</v>
      </c>
      <c r="D6764">
        <f t="shared" si="2498"/>
        <v>7005</v>
      </c>
      <c r="E6764">
        <f t="shared" si="2499"/>
        <v>6992</v>
      </c>
      <c r="F6764">
        <f t="shared" si="2500"/>
        <v>895808</v>
      </c>
      <c r="G6764" t="str">
        <f t="shared" si="2501"/>
        <v>000DEB40</v>
      </c>
      <c r="H6764" t="str">
        <f>MID($H$1,(ROW()-2)*4+1,4)</f>
        <v/>
      </c>
      <c r="I6764" t="str">
        <f>MID($I$1,(ROW()-2)*4+1,4)</f>
        <v/>
      </c>
      <c r="J6764" t="s">
        <v>22618</v>
      </c>
      <c r="K6764" t="str">
        <f t="shared" si="2502"/>
        <v>FEF70000</v>
      </c>
      <c r="L6764" t="str">
        <f t="shared" si="2503"/>
        <v>40EB0D00</v>
      </c>
      <c r="M6764" t="str">
        <f t="shared" si="2504"/>
        <v>FEF7000040EB0D00</v>
      </c>
      <c r="N6764" t="str">
        <f t="shared" si="2505"/>
        <v>FEF7=齄</v>
      </c>
      <c r="P6764" s="2" t="s">
        <v>8654</v>
      </c>
      <c r="Q6764" s="2" t="s">
        <v>22001</v>
      </c>
      <c r="R6764" t="str">
        <f t="shared" si="2506"/>
        <v>C5F5=跖</v>
      </c>
    </row>
    <row r="6765" spans="1:18">
      <c r="A6765" s="2" t="s">
        <v>22619</v>
      </c>
      <c r="B6765" s="2" t="s">
        <v>22620</v>
      </c>
      <c r="C6765">
        <f t="shared" si="2515"/>
        <v>7264</v>
      </c>
      <c r="D6765">
        <f t="shared" si="2498"/>
        <v>7008</v>
      </c>
      <c r="E6765">
        <f t="shared" si="2499"/>
        <v>7008</v>
      </c>
      <c r="F6765">
        <f t="shared" si="2500"/>
        <v>897024</v>
      </c>
      <c r="G6765" t="str">
        <f t="shared" si="2501"/>
        <v>000DF000</v>
      </c>
      <c r="H6765" t="str">
        <f>MID($H$1,(ROW()-2)*4+1,4)</f>
        <v/>
      </c>
      <c r="I6765" t="str">
        <f>MID($I$1,(ROW()-2)*4+1,4)</f>
        <v/>
      </c>
      <c r="J6765" t="s">
        <v>22621</v>
      </c>
      <c r="K6765" t="str">
        <f t="shared" si="2502"/>
        <v>A1F80000</v>
      </c>
      <c r="L6765" t="str">
        <f t="shared" si="2503"/>
        <v>00F00D00</v>
      </c>
      <c r="M6765" t="str">
        <f t="shared" si="2504"/>
        <v>A1F8000000F00D00</v>
      </c>
      <c r="N6765" t="str">
        <f t="shared" si="2505"/>
        <v>A1F8=　</v>
      </c>
      <c r="P6765" s="2" t="s">
        <v>8972</v>
      </c>
      <c r="Q6765" s="2" t="s">
        <v>22003</v>
      </c>
      <c r="R6765" t="str">
        <f t="shared" si="2506"/>
        <v>C6F5=跗</v>
      </c>
    </row>
    <row r="6766" spans="1:18">
      <c r="A6766" s="2" t="s">
        <v>22622</v>
      </c>
      <c r="B6766" s="2" t="s">
        <v>22623</v>
      </c>
      <c r="C6766">
        <f t="shared" si="2515"/>
        <v>7265</v>
      </c>
      <c r="D6766">
        <f t="shared" si="2498"/>
        <v>7009</v>
      </c>
      <c r="E6766">
        <f t="shared" si="2499"/>
        <v>7008</v>
      </c>
      <c r="F6766">
        <f t="shared" si="2500"/>
        <v>897088</v>
      </c>
      <c r="G6766" t="str">
        <f t="shared" si="2501"/>
        <v>000DF040</v>
      </c>
      <c r="J6766" t="s">
        <v>22624</v>
      </c>
      <c r="K6766" t="str">
        <f t="shared" si="2502"/>
        <v>A2F80000</v>
      </c>
      <c r="L6766" t="str">
        <f t="shared" si="2503"/>
        <v>40F00D00</v>
      </c>
      <c r="M6766" t="str">
        <f t="shared" si="2504"/>
        <v>A2F8000040F00D00</v>
      </c>
      <c r="N6766" t="str">
        <f t="shared" si="2505"/>
        <v>A2F8=—</v>
      </c>
      <c r="P6766" s="2" t="s">
        <v>9287</v>
      </c>
      <c r="Q6766" s="2" t="s">
        <v>22005</v>
      </c>
      <c r="R6766" t="str">
        <f t="shared" si="2506"/>
        <v>C7F5=跚</v>
      </c>
    </row>
    <row r="6767" spans="1:18">
      <c r="A6767" s="2"/>
      <c r="B6767" s="2"/>
      <c r="P6767" s="2" t="s">
        <v>9601</v>
      </c>
      <c r="Q6767" s="2" t="s">
        <v>22007</v>
      </c>
      <c r="R6767" t="str">
        <f t="shared" si="2506"/>
        <v>C8F5=跞</v>
      </c>
    </row>
    <row r="6768" spans="1:18">
      <c r="A6768" s="2"/>
      <c r="B6768" s="2"/>
      <c r="P6768" s="2" t="s">
        <v>9917</v>
      </c>
      <c r="Q6768" s="2" t="s">
        <v>22009</v>
      </c>
      <c r="R6768" t="str">
        <f t="shared" si="2506"/>
        <v>C9F5=跎</v>
      </c>
    </row>
    <row r="6769" spans="1:18">
      <c r="A6769" s="2"/>
      <c r="B6769" s="2"/>
      <c r="P6769" s="2" t="s">
        <v>10227</v>
      </c>
      <c r="Q6769" s="2" t="s">
        <v>22011</v>
      </c>
      <c r="R6769" t="str">
        <f t="shared" si="2506"/>
        <v>CAF5=跏</v>
      </c>
    </row>
    <row r="6770" spans="1:18">
      <c r="A6770" s="2"/>
      <c r="B6770" s="2"/>
      <c r="P6770" s="2" t="s">
        <v>10540</v>
      </c>
      <c r="Q6770" s="2" t="s">
        <v>22013</v>
      </c>
      <c r="R6770" t="str">
        <f t="shared" si="2506"/>
        <v>CBF5=跛</v>
      </c>
    </row>
    <row r="6771" spans="1:18">
      <c r="A6771" s="2"/>
      <c r="B6771" s="2"/>
      <c r="P6771" s="2" t="s">
        <v>10851</v>
      </c>
      <c r="Q6771" s="2" t="s">
        <v>22015</v>
      </c>
      <c r="R6771" t="str">
        <f t="shared" si="2506"/>
        <v>CCF5=跆</v>
      </c>
    </row>
    <row r="6772" spans="1:18">
      <c r="A6772" s="2"/>
      <c r="B6772" s="2"/>
      <c r="P6772" s="2" t="s">
        <v>11150</v>
      </c>
      <c r="Q6772" s="2" t="s">
        <v>22017</v>
      </c>
      <c r="R6772" t="str">
        <f t="shared" si="2506"/>
        <v>CDF5=跬</v>
      </c>
    </row>
    <row r="6773" spans="1:18">
      <c r="A6773" s="2"/>
      <c r="B6773" s="2"/>
      <c r="P6773" s="2" t="s">
        <v>11461</v>
      </c>
      <c r="Q6773" s="2" t="s">
        <v>22019</v>
      </c>
      <c r="R6773" t="str">
        <f t="shared" si="2506"/>
        <v>CEF5=跷</v>
      </c>
    </row>
    <row r="6774" spans="1:18">
      <c r="A6774" s="2"/>
      <c r="B6774" s="2"/>
      <c r="P6774" s="2" t="s">
        <v>11760</v>
      </c>
      <c r="Q6774" s="2" t="s">
        <v>22021</v>
      </c>
      <c r="R6774" t="str">
        <f t="shared" si="2506"/>
        <v>CFF5=跸</v>
      </c>
    </row>
    <row r="6775" spans="1:18">
      <c r="A6775" s="2"/>
      <c r="B6775" s="2"/>
      <c r="P6775" s="2" t="s">
        <v>12063</v>
      </c>
      <c r="Q6775" s="2" t="s">
        <v>22023</v>
      </c>
      <c r="R6775" t="str">
        <f t="shared" si="2506"/>
        <v>D0F5=跣</v>
      </c>
    </row>
    <row r="6776" spans="1:18">
      <c r="A6776" s="2"/>
      <c r="B6776" s="2"/>
      <c r="P6776" s="2" t="s">
        <v>12358</v>
      </c>
      <c r="Q6776" s="2" t="s">
        <v>22026</v>
      </c>
      <c r="R6776" t="str">
        <f t="shared" si="2506"/>
        <v>D1F5=跹</v>
      </c>
    </row>
    <row r="6777" spans="1:18">
      <c r="A6777" s="2"/>
      <c r="B6777" s="2"/>
      <c r="P6777" s="2" t="s">
        <v>12654</v>
      </c>
      <c r="Q6777" s="2" t="s">
        <v>22029</v>
      </c>
      <c r="R6777" t="str">
        <f t="shared" si="2506"/>
        <v>D2F5=跻</v>
      </c>
    </row>
    <row r="6778" spans="1:18">
      <c r="A6778" s="2"/>
      <c r="B6778" s="2"/>
      <c r="P6778" s="2" t="s">
        <v>12947</v>
      </c>
      <c r="Q6778" s="2" t="s">
        <v>22032</v>
      </c>
      <c r="R6778" t="str">
        <f t="shared" si="2506"/>
        <v>D3F5=跤</v>
      </c>
    </row>
    <row r="6779" spans="1:18">
      <c r="A6779" s="2"/>
      <c r="B6779" s="2"/>
      <c r="P6779" s="2" t="s">
        <v>13244</v>
      </c>
      <c r="Q6779" s="2" t="s">
        <v>22035</v>
      </c>
      <c r="R6779" t="str">
        <f t="shared" si="2506"/>
        <v>D4F5=踉</v>
      </c>
    </row>
    <row r="6780" spans="1:18">
      <c r="A6780" s="2"/>
      <c r="B6780" s="2"/>
      <c r="P6780" s="2" t="s">
        <v>13538</v>
      </c>
      <c r="Q6780" s="2" t="s">
        <v>22038</v>
      </c>
      <c r="R6780" t="str">
        <f t="shared" si="2506"/>
        <v>D5F5=跽</v>
      </c>
    </row>
    <row r="6781" spans="1:18">
      <c r="A6781" s="2"/>
      <c r="B6781" s="2"/>
      <c r="P6781" s="2" t="s">
        <v>13829</v>
      </c>
      <c r="Q6781" s="2" t="s">
        <v>22041</v>
      </c>
      <c r="R6781" t="str">
        <f t="shared" si="2506"/>
        <v>D6F5=踔</v>
      </c>
    </row>
    <row r="6782" spans="1:18">
      <c r="A6782" s="2"/>
      <c r="B6782" s="2"/>
      <c r="P6782" s="2" t="s">
        <v>14121</v>
      </c>
      <c r="Q6782" s="2" t="s">
        <v>22044</v>
      </c>
      <c r="R6782" t="str">
        <f t="shared" si="2506"/>
        <v>D7F5=踝</v>
      </c>
    </row>
    <row r="6783" spans="1:18">
      <c r="A6783" s="2"/>
      <c r="B6783" s="2"/>
      <c r="P6783" s="2" t="s">
        <v>14400</v>
      </c>
      <c r="Q6783" s="2" t="s">
        <v>22046</v>
      </c>
      <c r="R6783" t="str">
        <f t="shared" si="2506"/>
        <v>D8F5=踟</v>
      </c>
    </row>
    <row r="6784" spans="1:18">
      <c r="A6784" s="2"/>
      <c r="B6784" s="2"/>
      <c r="P6784" s="2" t="s">
        <v>14693</v>
      </c>
      <c r="Q6784" s="2" t="s">
        <v>22049</v>
      </c>
      <c r="R6784" t="str">
        <f t="shared" si="2506"/>
        <v>D9F5=踬</v>
      </c>
    </row>
    <row r="6785" spans="1:18">
      <c r="A6785" s="2"/>
      <c r="B6785" s="2"/>
      <c r="P6785" s="2" t="s">
        <v>14977</v>
      </c>
      <c r="Q6785" s="2" t="s">
        <v>22052</v>
      </c>
      <c r="R6785" t="str">
        <f t="shared" si="2506"/>
        <v>DAF5=踮</v>
      </c>
    </row>
    <row r="6786" spans="1:18">
      <c r="A6786" s="2"/>
      <c r="B6786" s="2"/>
      <c r="P6786" s="2" t="s">
        <v>15268</v>
      </c>
      <c r="Q6786" s="2" t="s">
        <v>22055</v>
      </c>
      <c r="R6786" t="str">
        <f t="shared" si="2506"/>
        <v>DBF5=踣</v>
      </c>
    </row>
    <row r="6787" spans="1:18">
      <c r="A6787" s="2"/>
      <c r="B6787" s="2"/>
      <c r="P6787" s="2" t="s">
        <v>15558</v>
      </c>
      <c r="Q6787" s="2" t="s">
        <v>22058</v>
      </c>
      <c r="R6787" t="str">
        <f t="shared" ref="R6787:R6850" si="2516">P6787&amp;"="&amp;Q6787</f>
        <v>DCF5=踯</v>
      </c>
    </row>
    <row r="6788" spans="1:18">
      <c r="A6788" s="2"/>
      <c r="B6788" s="2"/>
      <c r="P6788" s="2" t="s">
        <v>15845</v>
      </c>
      <c r="Q6788" s="2" t="s">
        <v>22061</v>
      </c>
      <c r="R6788" t="str">
        <f t="shared" si="2516"/>
        <v>DDF5=踺</v>
      </c>
    </row>
    <row r="6789" spans="1:18">
      <c r="A6789" s="2"/>
      <c r="B6789" s="2"/>
      <c r="P6789" s="2" t="s">
        <v>16130</v>
      </c>
      <c r="Q6789" s="2" t="s">
        <v>22064</v>
      </c>
      <c r="R6789" t="str">
        <f t="shared" si="2516"/>
        <v>DEF5=蹀</v>
      </c>
    </row>
    <row r="6790" spans="1:18">
      <c r="A6790" s="2"/>
      <c r="B6790" s="2"/>
      <c r="P6790" s="2" t="s">
        <v>16413</v>
      </c>
      <c r="Q6790" s="2" t="s">
        <v>22067</v>
      </c>
      <c r="R6790" t="str">
        <f t="shared" si="2516"/>
        <v>DFF5=踹</v>
      </c>
    </row>
    <row r="6791" spans="1:18">
      <c r="A6791" s="2"/>
      <c r="B6791" s="2"/>
      <c r="P6791" s="2" t="s">
        <v>16692</v>
      </c>
      <c r="Q6791" s="2" t="s">
        <v>22070</v>
      </c>
      <c r="R6791" t="str">
        <f t="shared" si="2516"/>
        <v>E0F5=踵</v>
      </c>
    </row>
    <row r="6792" spans="1:18">
      <c r="A6792" s="2"/>
      <c r="B6792" s="2"/>
      <c r="P6792" s="2" t="s">
        <v>16969</v>
      </c>
      <c r="Q6792" s="2" t="s">
        <v>22073</v>
      </c>
      <c r="R6792" t="str">
        <f t="shared" si="2516"/>
        <v>E1F5=踽</v>
      </c>
    </row>
    <row r="6793" spans="1:18">
      <c r="A6793" s="2"/>
      <c r="B6793" s="2"/>
      <c r="P6793" s="2" t="s">
        <v>17245</v>
      </c>
      <c r="Q6793" s="2" t="s">
        <v>22076</v>
      </c>
      <c r="R6793" t="str">
        <f t="shared" si="2516"/>
        <v>E2F5=踱</v>
      </c>
    </row>
    <row r="6794" spans="1:18">
      <c r="A6794" s="2"/>
      <c r="B6794" s="2"/>
      <c r="P6794" s="2" t="s">
        <v>17521</v>
      </c>
      <c r="Q6794" s="2" t="s">
        <v>22079</v>
      </c>
      <c r="R6794" t="str">
        <f t="shared" si="2516"/>
        <v>E3F5=蹉</v>
      </c>
    </row>
    <row r="6795" spans="1:18">
      <c r="A6795" s="2"/>
      <c r="B6795" s="2"/>
      <c r="P6795" s="2" t="s">
        <v>17793</v>
      </c>
      <c r="Q6795" s="2" t="s">
        <v>22082</v>
      </c>
      <c r="R6795" t="str">
        <f t="shared" si="2516"/>
        <v>E4F5=蹁</v>
      </c>
    </row>
    <row r="6796" spans="1:18">
      <c r="A6796" s="2"/>
      <c r="B6796" s="2"/>
      <c r="P6796" s="2" t="s">
        <v>18065</v>
      </c>
      <c r="Q6796" s="2" t="s">
        <v>22085</v>
      </c>
      <c r="R6796" t="str">
        <f t="shared" si="2516"/>
        <v>E5F5=蹂</v>
      </c>
    </row>
    <row r="6797" spans="1:18">
      <c r="A6797" s="2"/>
      <c r="B6797" s="2"/>
      <c r="P6797" s="2" t="s">
        <v>18333</v>
      </c>
      <c r="Q6797" s="2" t="s">
        <v>22088</v>
      </c>
      <c r="R6797" t="str">
        <f t="shared" si="2516"/>
        <v>E6F5=蹑</v>
      </c>
    </row>
    <row r="6798" spans="1:18">
      <c r="A6798" s="2"/>
      <c r="B6798" s="2"/>
      <c r="P6798" s="2" t="s">
        <v>18601</v>
      </c>
      <c r="Q6798" s="2" t="s">
        <v>22091</v>
      </c>
      <c r="R6798" t="str">
        <f t="shared" si="2516"/>
        <v>E7F5=蹒</v>
      </c>
    </row>
    <row r="6799" spans="1:18">
      <c r="A6799" s="2"/>
      <c r="B6799" s="2"/>
      <c r="P6799" s="2" t="s">
        <v>18865</v>
      </c>
      <c r="Q6799" s="2" t="s">
        <v>22094</v>
      </c>
      <c r="R6799" t="str">
        <f t="shared" si="2516"/>
        <v>E8F5=蹊</v>
      </c>
    </row>
    <row r="6800" spans="1:18">
      <c r="A6800" s="2"/>
      <c r="B6800" s="2"/>
      <c r="P6800" s="2" t="s">
        <v>19127</v>
      </c>
      <c r="Q6800" s="2" t="s">
        <v>22097</v>
      </c>
      <c r="R6800" t="str">
        <f t="shared" si="2516"/>
        <v>E9F5=蹰</v>
      </c>
    </row>
    <row r="6801" spans="1:18">
      <c r="A6801" s="2"/>
      <c r="B6801" s="2"/>
      <c r="P6801" s="2" t="s">
        <v>19388</v>
      </c>
      <c r="Q6801" s="2" t="s">
        <v>22099</v>
      </c>
      <c r="R6801" t="str">
        <f t="shared" si="2516"/>
        <v>EAF5=蹶</v>
      </c>
    </row>
    <row r="6802" spans="1:18">
      <c r="A6802" s="2"/>
      <c r="B6802" s="2"/>
      <c r="P6802" s="2" t="s">
        <v>19648</v>
      </c>
      <c r="Q6802" s="2" t="s">
        <v>22101</v>
      </c>
      <c r="R6802" t="str">
        <f t="shared" si="2516"/>
        <v>EBF5=蹼</v>
      </c>
    </row>
    <row r="6803" spans="1:18">
      <c r="A6803" s="2"/>
      <c r="B6803" s="2"/>
      <c r="P6803" s="2" t="s">
        <v>19905</v>
      </c>
      <c r="Q6803" s="2" t="s">
        <v>22103</v>
      </c>
      <c r="R6803" t="str">
        <f t="shared" si="2516"/>
        <v>ECF5=蹯</v>
      </c>
    </row>
    <row r="6804" spans="1:18">
      <c r="A6804" s="2"/>
      <c r="B6804" s="2"/>
      <c r="P6804" s="2" t="s">
        <v>20161</v>
      </c>
      <c r="Q6804" s="2" t="s">
        <v>22105</v>
      </c>
      <c r="R6804" t="str">
        <f t="shared" si="2516"/>
        <v>EDF5=蹴</v>
      </c>
    </row>
    <row r="6805" spans="1:18">
      <c r="A6805" s="2"/>
      <c r="B6805" s="2"/>
      <c r="P6805" s="2" t="s">
        <v>20415</v>
      </c>
      <c r="Q6805" s="2" t="s">
        <v>22107</v>
      </c>
      <c r="R6805" t="str">
        <f t="shared" si="2516"/>
        <v>EEF5=躅</v>
      </c>
    </row>
    <row r="6806" spans="1:18">
      <c r="A6806" s="2"/>
      <c r="B6806" s="2"/>
      <c r="P6806" s="2" t="s">
        <v>20667</v>
      </c>
      <c r="Q6806" s="2" t="s">
        <v>22109</v>
      </c>
      <c r="R6806" t="str">
        <f t="shared" si="2516"/>
        <v>EFF5=躏</v>
      </c>
    </row>
    <row r="6807" spans="1:18">
      <c r="A6807" s="2"/>
      <c r="B6807" s="2"/>
      <c r="P6807" s="2" t="s">
        <v>20916</v>
      </c>
      <c r="Q6807" s="2" t="s">
        <v>22111</v>
      </c>
      <c r="R6807" t="str">
        <f t="shared" si="2516"/>
        <v>F0F5=躔</v>
      </c>
    </row>
    <row r="6808" spans="1:18">
      <c r="A6808" s="2"/>
      <c r="B6808" s="2"/>
      <c r="P6808" s="2" t="s">
        <v>21164</v>
      </c>
      <c r="Q6808" s="2" t="s">
        <v>22113</v>
      </c>
      <c r="R6808" t="str">
        <f t="shared" si="2516"/>
        <v>F1F5=躐</v>
      </c>
    </row>
    <row r="6809" spans="1:18">
      <c r="A6809" s="2"/>
      <c r="B6809" s="2"/>
      <c r="P6809" s="2" t="s">
        <v>21404</v>
      </c>
      <c r="Q6809" s="2" t="s">
        <v>22115</v>
      </c>
      <c r="R6809" t="str">
        <f t="shared" si="2516"/>
        <v>F2F5=躜</v>
      </c>
    </row>
    <row r="6810" spans="1:18">
      <c r="A6810" s="2"/>
      <c r="B6810" s="2"/>
      <c r="P6810" s="2" t="s">
        <v>21646</v>
      </c>
      <c r="Q6810" s="2" t="s">
        <v>22117</v>
      </c>
      <c r="R6810" t="str">
        <f t="shared" si="2516"/>
        <v>F3F5=躞</v>
      </c>
    </row>
    <row r="6811" spans="1:18">
      <c r="A6811" s="2"/>
      <c r="B6811" s="2"/>
      <c r="P6811" s="2" t="s">
        <v>21886</v>
      </c>
      <c r="Q6811" s="2" t="s">
        <v>22120</v>
      </c>
      <c r="R6811" t="str">
        <f t="shared" si="2516"/>
        <v>F4F5=豸</v>
      </c>
    </row>
    <row r="6812" spans="1:18">
      <c r="A6812" s="2"/>
      <c r="B6812" s="2"/>
      <c r="P6812" s="2" t="s">
        <v>22125</v>
      </c>
      <c r="Q6812" s="2" t="s">
        <v>22123</v>
      </c>
      <c r="R6812" t="str">
        <f t="shared" si="2516"/>
        <v>F5F5=貂</v>
      </c>
    </row>
    <row r="6813" spans="1:18">
      <c r="A6813" s="2"/>
      <c r="B6813" s="2"/>
      <c r="P6813" s="2" t="s">
        <v>22360</v>
      </c>
      <c r="Q6813" s="2" t="s">
        <v>22126</v>
      </c>
      <c r="R6813" t="str">
        <f t="shared" si="2516"/>
        <v>F6F5=貊</v>
      </c>
    </row>
    <row r="6814" spans="1:18">
      <c r="A6814" s="2"/>
      <c r="B6814" s="2"/>
      <c r="P6814" s="2" t="s">
        <v>22592</v>
      </c>
      <c r="Q6814" s="2" t="s">
        <v>22129</v>
      </c>
      <c r="R6814" t="str">
        <f t="shared" si="2516"/>
        <v>F7F5=貅</v>
      </c>
    </row>
    <row r="6815" spans="1:18">
      <c r="A6815" s="2"/>
      <c r="B6815" s="2"/>
      <c r="P6815" s="2" t="s">
        <v>22625</v>
      </c>
      <c r="Q6815" s="2" t="s">
        <v>22132</v>
      </c>
      <c r="R6815" t="str">
        <f t="shared" si="2516"/>
        <v>F8F5=貘</v>
      </c>
    </row>
    <row r="6816" spans="1:18">
      <c r="A6816" s="2"/>
      <c r="B6816" s="2"/>
      <c r="P6816" s="2" t="s">
        <v>22626</v>
      </c>
      <c r="Q6816" s="2" t="s">
        <v>22135</v>
      </c>
      <c r="R6816" t="str">
        <f t="shared" si="2516"/>
        <v>F9F5=貔</v>
      </c>
    </row>
    <row r="6817" spans="1:18">
      <c r="A6817" s="2"/>
      <c r="B6817" s="2"/>
      <c r="P6817" s="2" t="s">
        <v>22627</v>
      </c>
      <c r="Q6817" s="2" t="s">
        <v>22138</v>
      </c>
      <c r="R6817" t="str">
        <f t="shared" si="2516"/>
        <v>FAF5=斛</v>
      </c>
    </row>
    <row r="6818" spans="1:18">
      <c r="A6818" s="2"/>
      <c r="B6818" s="2"/>
      <c r="P6818" s="2" t="s">
        <v>22628</v>
      </c>
      <c r="Q6818" s="2" t="s">
        <v>22141</v>
      </c>
      <c r="R6818" t="str">
        <f t="shared" si="2516"/>
        <v>FBF5=觖</v>
      </c>
    </row>
    <row r="6819" spans="1:18">
      <c r="A6819" s="2"/>
      <c r="B6819" s="2"/>
      <c r="P6819" s="2" t="s">
        <v>22629</v>
      </c>
      <c r="Q6819" s="2" t="s">
        <v>22144</v>
      </c>
      <c r="R6819" t="str">
        <f t="shared" si="2516"/>
        <v>FCF5=觞</v>
      </c>
    </row>
    <row r="6820" spans="1:18">
      <c r="A6820" s="2"/>
      <c r="B6820" s="2"/>
      <c r="P6820" s="2" t="s">
        <v>22630</v>
      </c>
      <c r="Q6820" s="2" t="s">
        <v>22147</v>
      </c>
      <c r="R6820" t="str">
        <f t="shared" si="2516"/>
        <v>FDF5=觚</v>
      </c>
    </row>
    <row r="6821" spans="1:18">
      <c r="A6821" s="2"/>
      <c r="B6821" s="2"/>
      <c r="P6821" s="2" t="s">
        <v>22631</v>
      </c>
      <c r="Q6821" s="2" t="s">
        <v>22150</v>
      </c>
      <c r="R6821" t="str">
        <f t="shared" si="2516"/>
        <v>FEF5=觜</v>
      </c>
    </row>
    <row r="6822" spans="1:18">
      <c r="A6822" s="2"/>
      <c r="B6822" s="2"/>
      <c r="P6822" s="2" t="s">
        <v>22632</v>
      </c>
      <c r="Q6822" s="2" t="s">
        <v>22153</v>
      </c>
      <c r="R6822" t="str">
        <f t="shared" si="2516"/>
        <v>A1F6=觥</v>
      </c>
    </row>
    <row r="6823" spans="1:18">
      <c r="A6823" s="2"/>
      <c r="B6823" s="2"/>
      <c r="P6823" s="2" t="s">
        <v>22633</v>
      </c>
      <c r="Q6823" s="2" t="s">
        <v>22156</v>
      </c>
      <c r="R6823" t="str">
        <f t="shared" si="2516"/>
        <v>A2F6=觫</v>
      </c>
    </row>
    <row r="6824" spans="1:18">
      <c r="A6824" s="2"/>
      <c r="B6824" s="2"/>
      <c r="P6824" s="2" t="s">
        <v>22634</v>
      </c>
      <c r="Q6824" s="2" t="s">
        <v>22159</v>
      </c>
      <c r="R6824" t="str">
        <f t="shared" si="2516"/>
        <v>A3F6=觯</v>
      </c>
    </row>
    <row r="6825" spans="1:18">
      <c r="A6825" s="2"/>
      <c r="B6825" s="2"/>
      <c r="P6825" s="2" t="s">
        <v>22635</v>
      </c>
      <c r="Q6825" s="2" t="s">
        <v>22162</v>
      </c>
      <c r="R6825" t="str">
        <f t="shared" si="2516"/>
        <v>A4F6=訾</v>
      </c>
    </row>
    <row r="6826" spans="1:18">
      <c r="A6826" s="2"/>
      <c r="B6826" s="2"/>
      <c r="P6826" s="2" t="s">
        <v>22636</v>
      </c>
      <c r="Q6826" s="2" t="s">
        <v>22165</v>
      </c>
      <c r="R6826" t="str">
        <f t="shared" si="2516"/>
        <v>A5F6=謦</v>
      </c>
    </row>
    <row r="6827" spans="1:18">
      <c r="A6827" s="2"/>
      <c r="B6827" s="2"/>
      <c r="P6827" s="2" t="s">
        <v>22637</v>
      </c>
      <c r="Q6827" s="2" t="s">
        <v>22168</v>
      </c>
      <c r="R6827" t="str">
        <f t="shared" si="2516"/>
        <v>A6F6=靓</v>
      </c>
    </row>
    <row r="6828" spans="1:18">
      <c r="A6828" s="2"/>
      <c r="B6828" s="2"/>
      <c r="P6828" s="2" t="s">
        <v>22638</v>
      </c>
      <c r="Q6828" s="2" t="s">
        <v>22171</v>
      </c>
      <c r="R6828" t="str">
        <f t="shared" si="2516"/>
        <v>A7F6=雩</v>
      </c>
    </row>
    <row r="6829" spans="1:18">
      <c r="A6829" s="2"/>
      <c r="B6829" s="2"/>
      <c r="P6829" s="2" t="s">
        <v>2790</v>
      </c>
      <c r="Q6829" s="2" t="s">
        <v>2791</v>
      </c>
      <c r="R6829" t="str">
        <f t="shared" si="2516"/>
        <v>A8F6=雳</v>
      </c>
    </row>
    <row r="6830" spans="1:18">
      <c r="A6830" s="2"/>
      <c r="B6830" s="2"/>
      <c r="P6830" s="2" t="s">
        <v>22639</v>
      </c>
      <c r="Q6830" s="2" t="s">
        <v>22176</v>
      </c>
      <c r="R6830" t="str">
        <f t="shared" si="2516"/>
        <v>A9F6=雯</v>
      </c>
    </row>
    <row r="6831" spans="1:18">
      <c r="A6831" s="2"/>
      <c r="B6831" s="2"/>
      <c r="P6831" s="2" t="s">
        <v>22640</v>
      </c>
      <c r="Q6831" s="2" t="s">
        <v>22179</v>
      </c>
      <c r="R6831" t="str">
        <f t="shared" si="2516"/>
        <v>AAF6=霆</v>
      </c>
    </row>
    <row r="6832" spans="1:18">
      <c r="A6832" s="2"/>
      <c r="B6832" s="2"/>
      <c r="P6832" s="2" t="s">
        <v>22641</v>
      </c>
      <c r="Q6832" s="2" t="s">
        <v>22182</v>
      </c>
      <c r="R6832" t="str">
        <f t="shared" si="2516"/>
        <v>ABF6=霁</v>
      </c>
    </row>
    <row r="6833" spans="1:18">
      <c r="A6833" s="2"/>
      <c r="B6833" s="2"/>
      <c r="P6833" s="2" t="s">
        <v>22642</v>
      </c>
      <c r="Q6833" s="2" t="s">
        <v>22185</v>
      </c>
      <c r="R6833" t="str">
        <f t="shared" si="2516"/>
        <v>ACF6=霈</v>
      </c>
    </row>
    <row r="6834" spans="1:18">
      <c r="A6834" s="2"/>
      <c r="B6834" s="2"/>
      <c r="P6834" s="2" t="s">
        <v>22643</v>
      </c>
      <c r="Q6834" s="2" t="s">
        <v>22188</v>
      </c>
      <c r="R6834" t="str">
        <f t="shared" si="2516"/>
        <v>ADF6=霏</v>
      </c>
    </row>
    <row r="6835" spans="1:18">
      <c r="A6835" s="2"/>
      <c r="B6835" s="2"/>
      <c r="P6835" s="2" t="s">
        <v>22644</v>
      </c>
      <c r="Q6835" s="2" t="s">
        <v>22191</v>
      </c>
      <c r="R6835" t="str">
        <f t="shared" si="2516"/>
        <v>AEF6=霎</v>
      </c>
    </row>
    <row r="6836" spans="1:18">
      <c r="A6836" s="2"/>
      <c r="B6836" s="2"/>
      <c r="P6836" s="2" t="s">
        <v>22645</v>
      </c>
      <c r="Q6836" s="2" t="s">
        <v>22194</v>
      </c>
      <c r="R6836" t="str">
        <f t="shared" si="2516"/>
        <v>AFF6=霪</v>
      </c>
    </row>
    <row r="6837" spans="1:18">
      <c r="A6837" s="2"/>
      <c r="B6837" s="2"/>
      <c r="P6837" s="2" t="s">
        <v>932</v>
      </c>
      <c r="Q6837" s="2" t="s">
        <v>22197</v>
      </c>
      <c r="R6837" t="str">
        <f t="shared" si="2516"/>
        <v>B0F6=霭</v>
      </c>
    </row>
    <row r="6838" spans="1:18">
      <c r="A6838" s="2"/>
      <c r="B6838" s="2"/>
      <c r="P6838" s="2" t="s">
        <v>1475</v>
      </c>
      <c r="Q6838" s="2" t="s">
        <v>22199</v>
      </c>
      <c r="R6838" t="str">
        <f t="shared" si="2516"/>
        <v>B1F6=霰</v>
      </c>
    </row>
    <row r="6839" spans="1:18">
      <c r="A6839" s="2"/>
      <c r="B6839" s="2"/>
      <c r="P6839" s="2" t="s">
        <v>2018</v>
      </c>
      <c r="Q6839" s="2" t="s">
        <v>22201</v>
      </c>
      <c r="R6839" t="str">
        <f t="shared" si="2516"/>
        <v>B2F6=霾</v>
      </c>
    </row>
    <row r="6840" spans="1:18">
      <c r="A6840" s="2"/>
      <c r="B6840" s="2"/>
      <c r="P6840" s="2" t="s">
        <v>2547</v>
      </c>
      <c r="Q6840" s="2" t="s">
        <v>22203</v>
      </c>
      <c r="R6840" t="str">
        <f t="shared" si="2516"/>
        <v>B3F6=龀</v>
      </c>
    </row>
    <row r="6841" spans="1:18">
      <c r="A6841" s="2"/>
      <c r="B6841" s="2"/>
      <c r="P6841" s="2" t="s">
        <v>2997</v>
      </c>
      <c r="Q6841" s="2" t="s">
        <v>22205</v>
      </c>
      <c r="R6841" t="str">
        <f t="shared" si="2516"/>
        <v>B4F6=龃</v>
      </c>
    </row>
    <row r="6842" spans="1:18">
      <c r="A6842" s="2"/>
      <c r="B6842" s="2"/>
      <c r="P6842" s="2" t="s">
        <v>3351</v>
      </c>
      <c r="Q6842" s="2" t="s">
        <v>22207</v>
      </c>
      <c r="R6842" t="str">
        <f t="shared" si="2516"/>
        <v>B5F6=龅</v>
      </c>
    </row>
    <row r="6843" spans="1:18">
      <c r="A6843" s="2"/>
      <c r="B6843" s="2"/>
      <c r="P6843" s="2" t="s">
        <v>3693</v>
      </c>
      <c r="Q6843" s="2" t="s">
        <v>22209</v>
      </c>
      <c r="R6843" t="str">
        <f t="shared" si="2516"/>
        <v>B6F6=龆</v>
      </c>
    </row>
    <row r="6844" spans="1:18">
      <c r="A6844" s="2"/>
      <c r="B6844" s="2"/>
      <c r="P6844" s="2" t="s">
        <v>4038</v>
      </c>
      <c r="Q6844" s="2" t="s">
        <v>22211</v>
      </c>
      <c r="R6844" t="str">
        <f t="shared" si="2516"/>
        <v>B7F6=龇</v>
      </c>
    </row>
    <row r="6845" spans="1:18">
      <c r="A6845" s="2"/>
      <c r="B6845" s="2"/>
      <c r="P6845" s="2" t="s">
        <v>4384</v>
      </c>
      <c r="Q6845" s="2" t="s">
        <v>22213</v>
      </c>
      <c r="R6845" t="str">
        <f t="shared" si="2516"/>
        <v>B8F6=龈</v>
      </c>
    </row>
    <row r="6846" spans="1:18">
      <c r="A6846" s="2"/>
      <c r="B6846" s="2"/>
      <c r="P6846" s="2" t="s">
        <v>4721</v>
      </c>
      <c r="Q6846" s="2" t="s">
        <v>22215</v>
      </c>
      <c r="R6846" t="str">
        <f t="shared" si="2516"/>
        <v>B9F6=龉</v>
      </c>
    </row>
    <row r="6847" spans="1:18">
      <c r="A6847" s="2"/>
      <c r="B6847" s="2"/>
      <c r="P6847" s="2" t="s">
        <v>5059</v>
      </c>
      <c r="Q6847" s="2" t="s">
        <v>22217</v>
      </c>
      <c r="R6847" t="str">
        <f t="shared" si="2516"/>
        <v>BAF6=龊</v>
      </c>
    </row>
    <row r="6848" spans="1:18">
      <c r="A6848" s="2"/>
      <c r="B6848" s="2"/>
      <c r="P6848" s="2" t="s">
        <v>5395</v>
      </c>
      <c r="Q6848" s="2" t="s">
        <v>22219</v>
      </c>
      <c r="R6848" t="str">
        <f t="shared" si="2516"/>
        <v>BBF6=龌</v>
      </c>
    </row>
    <row r="6849" spans="1:18">
      <c r="A6849" s="2"/>
      <c r="B6849" s="2"/>
      <c r="P6849" s="2" t="s">
        <v>5726</v>
      </c>
      <c r="Q6849" s="2" t="s">
        <v>22221</v>
      </c>
      <c r="R6849" t="str">
        <f t="shared" si="2516"/>
        <v>BCF6=黾</v>
      </c>
    </row>
    <row r="6850" spans="1:18">
      <c r="A6850" s="2"/>
      <c r="B6850" s="2"/>
      <c r="P6850" s="2" t="s">
        <v>6061</v>
      </c>
      <c r="Q6850" s="2" t="s">
        <v>22223</v>
      </c>
      <c r="R6850" t="str">
        <f t="shared" si="2516"/>
        <v>BDF6=鼋</v>
      </c>
    </row>
    <row r="6851" spans="1:18">
      <c r="A6851" s="2"/>
      <c r="B6851" s="2"/>
      <c r="P6851" s="2" t="s">
        <v>6391</v>
      </c>
      <c r="Q6851" s="2" t="s">
        <v>22225</v>
      </c>
      <c r="R6851" t="str">
        <f t="shared" ref="R6851:R6914" si="2517">P6851&amp;"="&amp;Q6851</f>
        <v>BEF6=鼍</v>
      </c>
    </row>
    <row r="6852" spans="1:18">
      <c r="A6852" s="2"/>
      <c r="B6852" s="2"/>
      <c r="P6852" s="2" t="s">
        <v>6727</v>
      </c>
      <c r="Q6852" s="2" t="s">
        <v>22227</v>
      </c>
      <c r="R6852" t="str">
        <f t="shared" si="2517"/>
        <v>BFF6=隹</v>
      </c>
    </row>
    <row r="6853" spans="1:18">
      <c r="A6853" s="2"/>
      <c r="B6853" s="2"/>
      <c r="P6853" s="2" t="s">
        <v>7056</v>
      </c>
      <c r="Q6853" s="2" t="s">
        <v>22229</v>
      </c>
      <c r="R6853" t="str">
        <f t="shared" si="2517"/>
        <v>C0F6=隼</v>
      </c>
    </row>
    <row r="6854" spans="1:18">
      <c r="A6854" s="2"/>
      <c r="B6854" s="2"/>
      <c r="P6854" s="2" t="s">
        <v>7381</v>
      </c>
      <c r="Q6854" s="2" t="s">
        <v>22231</v>
      </c>
      <c r="R6854" t="str">
        <f t="shared" si="2517"/>
        <v>C1F6=隽</v>
      </c>
    </row>
    <row r="6855" spans="1:18">
      <c r="A6855" s="2"/>
      <c r="B6855" s="2"/>
      <c r="P6855" s="2" t="s">
        <v>7701</v>
      </c>
      <c r="Q6855" s="2" t="s">
        <v>22233</v>
      </c>
      <c r="R6855" t="str">
        <f t="shared" si="2517"/>
        <v>C2F6=雎</v>
      </c>
    </row>
    <row r="6856" spans="1:18">
      <c r="A6856" s="2"/>
      <c r="B6856" s="2"/>
      <c r="P6856" s="2" t="s">
        <v>8025</v>
      </c>
      <c r="Q6856" s="2" t="s">
        <v>22235</v>
      </c>
      <c r="R6856" t="str">
        <f t="shared" si="2517"/>
        <v>C3F6=雒</v>
      </c>
    </row>
    <row r="6857" spans="1:18">
      <c r="A6857" s="2"/>
      <c r="B6857" s="2"/>
      <c r="P6857" s="2" t="s">
        <v>8337</v>
      </c>
      <c r="Q6857" s="2" t="s">
        <v>22237</v>
      </c>
      <c r="R6857" t="str">
        <f t="shared" si="2517"/>
        <v>C4F6=瞿</v>
      </c>
    </row>
    <row r="6858" spans="1:18">
      <c r="A6858" s="2"/>
      <c r="B6858" s="2"/>
      <c r="P6858" s="2" t="s">
        <v>8657</v>
      </c>
      <c r="Q6858" s="2" t="s">
        <v>22239</v>
      </c>
      <c r="R6858" t="str">
        <f t="shared" si="2517"/>
        <v>C5F6=雠</v>
      </c>
    </row>
    <row r="6859" spans="1:18">
      <c r="A6859" s="2"/>
      <c r="B6859" s="2"/>
      <c r="P6859" s="2" t="s">
        <v>8975</v>
      </c>
      <c r="Q6859" s="2" t="s">
        <v>22241</v>
      </c>
      <c r="R6859" t="str">
        <f t="shared" si="2517"/>
        <v>C6F6=銎</v>
      </c>
    </row>
    <row r="6860" spans="1:18">
      <c r="A6860" s="2"/>
      <c r="B6860" s="2"/>
      <c r="P6860" s="2" t="s">
        <v>9290</v>
      </c>
      <c r="Q6860" s="2" t="s">
        <v>22243</v>
      </c>
      <c r="R6860" t="str">
        <f t="shared" si="2517"/>
        <v>C7F6=銮</v>
      </c>
    </row>
    <row r="6861" spans="1:18">
      <c r="A6861" s="2"/>
      <c r="B6861" s="2"/>
      <c r="P6861" s="2" t="s">
        <v>9604</v>
      </c>
      <c r="Q6861" s="2" t="s">
        <v>22245</v>
      </c>
      <c r="R6861" t="str">
        <f t="shared" si="2517"/>
        <v>C8F6=鋈</v>
      </c>
    </row>
    <row r="6862" spans="1:18">
      <c r="A6862" s="2"/>
      <c r="B6862" s="2"/>
      <c r="P6862" s="2" t="s">
        <v>9920</v>
      </c>
      <c r="Q6862" s="2" t="s">
        <v>22247</v>
      </c>
      <c r="R6862" t="str">
        <f t="shared" si="2517"/>
        <v>C9F6=錾</v>
      </c>
    </row>
    <row r="6863" spans="1:18">
      <c r="A6863" s="2"/>
      <c r="B6863" s="2"/>
      <c r="P6863" s="2" t="s">
        <v>10230</v>
      </c>
      <c r="Q6863" s="2" t="s">
        <v>22249</v>
      </c>
      <c r="R6863" t="str">
        <f t="shared" si="2517"/>
        <v>CAF6=鍪</v>
      </c>
    </row>
    <row r="6864" spans="1:18">
      <c r="A6864" s="2"/>
      <c r="B6864" s="2"/>
      <c r="P6864" s="2" t="s">
        <v>10543</v>
      </c>
      <c r="Q6864" s="2" t="s">
        <v>22251</v>
      </c>
      <c r="R6864" t="str">
        <f t="shared" si="2517"/>
        <v>CBF6=鏊</v>
      </c>
    </row>
    <row r="6865" spans="1:18">
      <c r="A6865" s="2"/>
      <c r="B6865" s="2"/>
      <c r="P6865" s="2" t="s">
        <v>10854</v>
      </c>
      <c r="Q6865" s="2" t="s">
        <v>22253</v>
      </c>
      <c r="R6865" t="str">
        <f t="shared" si="2517"/>
        <v>CCF6=鎏</v>
      </c>
    </row>
    <row r="6866" spans="1:18">
      <c r="A6866" s="2"/>
      <c r="B6866" s="2"/>
      <c r="P6866" s="2" t="s">
        <v>11153</v>
      </c>
      <c r="Q6866" s="2" t="s">
        <v>22255</v>
      </c>
      <c r="R6866" t="str">
        <f t="shared" si="2517"/>
        <v>CDF6=鐾</v>
      </c>
    </row>
    <row r="6867" spans="1:18">
      <c r="A6867" s="2"/>
      <c r="B6867" s="2"/>
      <c r="P6867" s="2" t="s">
        <v>11464</v>
      </c>
      <c r="Q6867" s="2" t="s">
        <v>22257</v>
      </c>
      <c r="R6867" t="str">
        <f t="shared" si="2517"/>
        <v>CEF6=鑫</v>
      </c>
    </row>
    <row r="6868" spans="1:18">
      <c r="A6868" s="2"/>
      <c r="B6868" s="2"/>
      <c r="P6868" s="2" t="s">
        <v>11763</v>
      </c>
      <c r="Q6868" s="2" t="s">
        <v>22259</v>
      </c>
      <c r="R6868" t="str">
        <f t="shared" si="2517"/>
        <v>CFF6=鱿</v>
      </c>
    </row>
    <row r="6869" spans="1:18">
      <c r="A6869" s="2"/>
      <c r="B6869" s="2"/>
      <c r="P6869" s="2" t="s">
        <v>12066</v>
      </c>
      <c r="Q6869" s="2" t="s">
        <v>22261</v>
      </c>
      <c r="R6869" t="str">
        <f t="shared" si="2517"/>
        <v>D0F6=鲂</v>
      </c>
    </row>
    <row r="6870" spans="1:18">
      <c r="A6870" s="2"/>
      <c r="B6870" s="2"/>
      <c r="P6870" s="2" t="s">
        <v>12361</v>
      </c>
      <c r="Q6870" s="2" t="s">
        <v>22263</v>
      </c>
      <c r="R6870" t="str">
        <f t="shared" si="2517"/>
        <v>D1F6=鲅</v>
      </c>
    </row>
    <row r="6871" spans="1:18">
      <c r="A6871" s="2"/>
      <c r="B6871" s="2"/>
      <c r="P6871" s="2" t="s">
        <v>12657</v>
      </c>
      <c r="Q6871" s="2" t="s">
        <v>22266</v>
      </c>
      <c r="R6871" t="str">
        <f t="shared" si="2517"/>
        <v>D2F6=鲆</v>
      </c>
    </row>
    <row r="6872" spans="1:18">
      <c r="A6872" s="2"/>
      <c r="B6872" s="2"/>
      <c r="P6872" s="2" t="s">
        <v>12950</v>
      </c>
      <c r="Q6872" s="2" t="s">
        <v>22269</v>
      </c>
      <c r="R6872" t="str">
        <f t="shared" si="2517"/>
        <v>D3F6=鲇</v>
      </c>
    </row>
    <row r="6873" spans="1:18">
      <c r="A6873" s="2"/>
      <c r="B6873" s="2"/>
      <c r="P6873" s="2" t="s">
        <v>13247</v>
      </c>
      <c r="Q6873" s="2" t="s">
        <v>22272</v>
      </c>
      <c r="R6873" t="str">
        <f t="shared" si="2517"/>
        <v>D4F6=鲈</v>
      </c>
    </row>
    <row r="6874" spans="1:18">
      <c r="A6874" s="2"/>
      <c r="B6874" s="2"/>
      <c r="P6874" s="2" t="s">
        <v>13541</v>
      </c>
      <c r="Q6874" s="2" t="s">
        <v>22275</v>
      </c>
      <c r="R6874" t="str">
        <f t="shared" si="2517"/>
        <v>D5F6=稣</v>
      </c>
    </row>
    <row r="6875" spans="1:18">
      <c r="A6875" s="2"/>
      <c r="B6875" s="2"/>
      <c r="P6875" s="2" t="s">
        <v>13832</v>
      </c>
      <c r="Q6875" s="2" t="s">
        <v>22278</v>
      </c>
      <c r="R6875" t="str">
        <f t="shared" si="2517"/>
        <v>D6F6=鲋</v>
      </c>
    </row>
    <row r="6876" spans="1:18">
      <c r="A6876" s="2"/>
      <c r="B6876" s="2"/>
      <c r="P6876" s="2" t="s">
        <v>14124</v>
      </c>
      <c r="Q6876" s="2" t="s">
        <v>22281</v>
      </c>
      <c r="R6876" t="str">
        <f t="shared" si="2517"/>
        <v>D7F6=鲎</v>
      </c>
    </row>
    <row r="6877" spans="1:18">
      <c r="A6877" s="2"/>
      <c r="B6877" s="2"/>
      <c r="P6877" s="2" t="s">
        <v>14403</v>
      </c>
      <c r="Q6877" s="2" t="s">
        <v>22284</v>
      </c>
      <c r="R6877" t="str">
        <f t="shared" si="2517"/>
        <v>D8F6=鲐</v>
      </c>
    </row>
    <row r="6878" spans="1:18">
      <c r="A6878" s="2"/>
      <c r="B6878" s="2"/>
      <c r="P6878" s="2" t="s">
        <v>14696</v>
      </c>
      <c r="Q6878" s="2" t="s">
        <v>22287</v>
      </c>
      <c r="R6878" t="str">
        <f t="shared" si="2517"/>
        <v>D9F6=鲑</v>
      </c>
    </row>
    <row r="6879" spans="1:18">
      <c r="A6879" s="2"/>
      <c r="B6879" s="2"/>
      <c r="P6879" s="2" t="s">
        <v>14980</v>
      </c>
      <c r="Q6879" s="2" t="s">
        <v>22290</v>
      </c>
      <c r="R6879" t="str">
        <f t="shared" si="2517"/>
        <v>DAF6=鲒</v>
      </c>
    </row>
    <row r="6880" spans="1:18">
      <c r="A6880" s="2"/>
      <c r="B6880" s="2"/>
      <c r="P6880" s="2" t="s">
        <v>15271</v>
      </c>
      <c r="Q6880" s="2" t="s">
        <v>22293</v>
      </c>
      <c r="R6880" t="str">
        <f t="shared" si="2517"/>
        <v>DBF6=鲔</v>
      </c>
    </row>
    <row r="6881" spans="1:18">
      <c r="A6881" s="2"/>
      <c r="B6881" s="2"/>
      <c r="P6881" s="2" t="s">
        <v>15561</v>
      </c>
      <c r="Q6881" s="2" t="s">
        <v>22296</v>
      </c>
      <c r="R6881" t="str">
        <f t="shared" si="2517"/>
        <v>DCF6=鲕</v>
      </c>
    </row>
    <row r="6882" spans="1:18">
      <c r="A6882" s="2"/>
      <c r="B6882" s="2"/>
      <c r="P6882" s="2" t="s">
        <v>15848</v>
      </c>
      <c r="Q6882" s="2" t="s">
        <v>22299</v>
      </c>
      <c r="R6882" t="str">
        <f t="shared" si="2517"/>
        <v>DDF6=鲚</v>
      </c>
    </row>
    <row r="6883" spans="1:18">
      <c r="A6883" s="2"/>
      <c r="B6883" s="2"/>
      <c r="P6883" s="2" t="s">
        <v>16133</v>
      </c>
      <c r="Q6883" s="2" t="s">
        <v>22302</v>
      </c>
      <c r="R6883" t="str">
        <f t="shared" si="2517"/>
        <v>DEF6=鲛</v>
      </c>
    </row>
    <row r="6884" spans="1:18">
      <c r="A6884" s="2"/>
      <c r="B6884" s="2"/>
      <c r="P6884" s="2" t="s">
        <v>16416</v>
      </c>
      <c r="Q6884" s="2" t="s">
        <v>22305</v>
      </c>
      <c r="R6884" t="str">
        <f t="shared" si="2517"/>
        <v>DFF6=鲞</v>
      </c>
    </row>
    <row r="6885" spans="1:18">
      <c r="A6885" s="2"/>
      <c r="B6885" s="2"/>
      <c r="P6885" s="2" t="s">
        <v>16695</v>
      </c>
      <c r="Q6885" s="2" t="s">
        <v>22308</v>
      </c>
      <c r="R6885" t="str">
        <f t="shared" si="2517"/>
        <v>E0F6=鲟</v>
      </c>
    </row>
    <row r="6886" spans="1:18">
      <c r="A6886" s="2"/>
      <c r="B6886" s="2"/>
      <c r="P6886" s="2" t="s">
        <v>16972</v>
      </c>
      <c r="Q6886" s="2" t="s">
        <v>22311</v>
      </c>
      <c r="R6886" t="str">
        <f t="shared" si="2517"/>
        <v>E1F6=鲠</v>
      </c>
    </row>
    <row r="6887" spans="1:18">
      <c r="A6887" s="2"/>
      <c r="B6887" s="2"/>
      <c r="P6887" s="2" t="s">
        <v>17248</v>
      </c>
      <c r="Q6887" s="2" t="s">
        <v>22314</v>
      </c>
      <c r="R6887" t="str">
        <f t="shared" si="2517"/>
        <v>E2F6=鲡</v>
      </c>
    </row>
    <row r="6888" spans="1:18">
      <c r="A6888" s="2"/>
      <c r="B6888" s="2"/>
      <c r="P6888" s="2" t="s">
        <v>17524</v>
      </c>
      <c r="Q6888" s="2" t="s">
        <v>22317</v>
      </c>
      <c r="R6888" t="str">
        <f t="shared" si="2517"/>
        <v>E3F6=鲢</v>
      </c>
    </row>
    <row r="6889" spans="1:18">
      <c r="A6889" s="2"/>
      <c r="B6889" s="2"/>
      <c r="P6889" s="2" t="s">
        <v>17796</v>
      </c>
      <c r="Q6889" s="2" t="s">
        <v>22320</v>
      </c>
      <c r="R6889" t="str">
        <f t="shared" si="2517"/>
        <v>E4F6=鲣</v>
      </c>
    </row>
    <row r="6890" spans="1:18">
      <c r="A6890" s="2"/>
      <c r="B6890" s="2"/>
      <c r="P6890" s="2" t="s">
        <v>18068</v>
      </c>
      <c r="Q6890" s="2" t="s">
        <v>22323</v>
      </c>
      <c r="R6890" t="str">
        <f t="shared" si="2517"/>
        <v>E5F6=鲥</v>
      </c>
    </row>
    <row r="6891" spans="1:18">
      <c r="A6891" s="2"/>
      <c r="B6891" s="2"/>
      <c r="P6891" s="2" t="s">
        <v>18336</v>
      </c>
      <c r="Q6891" s="2" t="s">
        <v>22326</v>
      </c>
      <c r="R6891" t="str">
        <f t="shared" si="2517"/>
        <v>E6F6=鲦</v>
      </c>
    </row>
    <row r="6892" spans="1:18">
      <c r="A6892" s="2"/>
      <c r="B6892" s="2"/>
      <c r="P6892" s="2" t="s">
        <v>18604</v>
      </c>
      <c r="Q6892" s="2" t="s">
        <v>22329</v>
      </c>
      <c r="R6892" t="str">
        <f t="shared" si="2517"/>
        <v>E7F6=鲧</v>
      </c>
    </row>
    <row r="6893" spans="1:18">
      <c r="A6893" s="2"/>
      <c r="B6893" s="2"/>
      <c r="P6893" s="2" t="s">
        <v>2796</v>
      </c>
      <c r="Q6893" s="2" t="s">
        <v>2797</v>
      </c>
      <c r="R6893" t="str">
        <f t="shared" si="2517"/>
        <v>E8F6=鲨</v>
      </c>
    </row>
    <row r="6894" spans="1:18">
      <c r="A6894" s="2"/>
      <c r="B6894" s="2"/>
      <c r="P6894" s="2" t="s">
        <v>19130</v>
      </c>
      <c r="Q6894" s="2" t="s">
        <v>22334</v>
      </c>
      <c r="R6894" t="str">
        <f t="shared" si="2517"/>
        <v>E9F6=鲩</v>
      </c>
    </row>
    <row r="6895" spans="1:18">
      <c r="A6895" s="2"/>
      <c r="B6895" s="2"/>
      <c r="P6895" s="2" t="s">
        <v>19391</v>
      </c>
      <c r="Q6895" s="2" t="s">
        <v>22336</v>
      </c>
      <c r="R6895" t="str">
        <f t="shared" si="2517"/>
        <v>EAF6=鲫</v>
      </c>
    </row>
    <row r="6896" spans="1:18">
      <c r="A6896" s="2"/>
      <c r="B6896" s="2"/>
      <c r="P6896" s="2" t="s">
        <v>19651</v>
      </c>
      <c r="Q6896" s="2" t="s">
        <v>22338</v>
      </c>
      <c r="R6896" t="str">
        <f t="shared" si="2517"/>
        <v>EBF6=鲭</v>
      </c>
    </row>
    <row r="6897" spans="1:18">
      <c r="A6897" s="2"/>
      <c r="B6897" s="2"/>
      <c r="P6897" s="2" t="s">
        <v>19908</v>
      </c>
      <c r="Q6897" s="2" t="s">
        <v>22340</v>
      </c>
      <c r="R6897" t="str">
        <f t="shared" si="2517"/>
        <v>ECF6=鲮</v>
      </c>
    </row>
    <row r="6898" spans="1:18">
      <c r="A6898" s="2"/>
      <c r="B6898" s="2"/>
      <c r="P6898" s="2" t="s">
        <v>20164</v>
      </c>
      <c r="Q6898" s="2" t="s">
        <v>22342</v>
      </c>
      <c r="R6898" t="str">
        <f t="shared" si="2517"/>
        <v>EDF6=鲰</v>
      </c>
    </row>
    <row r="6899" spans="1:18">
      <c r="A6899" s="2"/>
      <c r="B6899" s="2"/>
      <c r="P6899" s="2" t="s">
        <v>20418</v>
      </c>
      <c r="Q6899" s="2" t="s">
        <v>22344</v>
      </c>
      <c r="R6899" t="str">
        <f t="shared" si="2517"/>
        <v>EEF6=鲱</v>
      </c>
    </row>
    <row r="6900" spans="16:18">
      <c r="P6900" s="2" t="s">
        <v>20670</v>
      </c>
      <c r="Q6900" s="2" t="s">
        <v>22346</v>
      </c>
      <c r="R6900" t="str">
        <f t="shared" si="2517"/>
        <v>EFF6=鲲</v>
      </c>
    </row>
    <row r="6901" spans="16:18">
      <c r="P6901" s="2" t="s">
        <v>20919</v>
      </c>
      <c r="Q6901" s="2" t="s">
        <v>22348</v>
      </c>
      <c r="R6901" t="str">
        <f t="shared" si="2517"/>
        <v>F0F6=鲳</v>
      </c>
    </row>
    <row r="6902" spans="16:18">
      <c r="P6902" s="2" t="s">
        <v>21167</v>
      </c>
      <c r="Q6902" s="2" t="s">
        <v>22350</v>
      </c>
      <c r="R6902" t="str">
        <f t="shared" si="2517"/>
        <v>F1F6=鲴</v>
      </c>
    </row>
    <row r="6903" spans="16:18">
      <c r="P6903" s="2" t="s">
        <v>21407</v>
      </c>
      <c r="Q6903" s="2" t="s">
        <v>22352</v>
      </c>
      <c r="R6903" t="str">
        <f t="shared" si="2517"/>
        <v>F2F6=鲵</v>
      </c>
    </row>
    <row r="6904" spans="16:18">
      <c r="P6904" s="2" t="s">
        <v>2802</v>
      </c>
      <c r="Q6904" s="2" t="s">
        <v>2803</v>
      </c>
      <c r="R6904" t="str">
        <f t="shared" si="2517"/>
        <v>F3F6=鲶</v>
      </c>
    </row>
    <row r="6905" spans="16:18">
      <c r="P6905" s="2" t="s">
        <v>21889</v>
      </c>
      <c r="Q6905" s="2" t="s">
        <v>22355</v>
      </c>
      <c r="R6905" t="str">
        <f t="shared" si="2517"/>
        <v>F4F6=鲷</v>
      </c>
    </row>
    <row r="6906" spans="16:18">
      <c r="P6906" s="2" t="s">
        <v>22128</v>
      </c>
      <c r="Q6906" s="2" t="s">
        <v>22358</v>
      </c>
      <c r="R6906" t="str">
        <f t="shared" si="2517"/>
        <v>F5F6=鲺</v>
      </c>
    </row>
    <row r="6907" spans="16:18">
      <c r="P6907" s="2" t="s">
        <v>22363</v>
      </c>
      <c r="Q6907" s="2" t="s">
        <v>22361</v>
      </c>
      <c r="R6907" t="str">
        <f t="shared" si="2517"/>
        <v>F6F6=鲻</v>
      </c>
    </row>
    <row r="6908" spans="16:18">
      <c r="P6908" s="2" t="s">
        <v>22595</v>
      </c>
      <c r="Q6908" s="2" t="s">
        <v>22364</v>
      </c>
      <c r="R6908" t="str">
        <f t="shared" si="2517"/>
        <v>F7F6=鲼</v>
      </c>
    </row>
    <row r="6909" spans="16:18">
      <c r="P6909" s="2" t="s">
        <v>22646</v>
      </c>
      <c r="Q6909" s="2" t="s">
        <v>22367</v>
      </c>
      <c r="R6909" t="str">
        <f t="shared" si="2517"/>
        <v>F8F6=鲽</v>
      </c>
    </row>
    <row r="6910" spans="16:18">
      <c r="P6910" s="2" t="s">
        <v>2807</v>
      </c>
      <c r="Q6910" s="2" t="s">
        <v>2808</v>
      </c>
      <c r="R6910" t="str">
        <f t="shared" si="2517"/>
        <v>F9F6=鳄</v>
      </c>
    </row>
    <row r="6911" spans="16:18">
      <c r="P6911" s="2" t="s">
        <v>2813</v>
      </c>
      <c r="Q6911" s="2" t="s">
        <v>2814</v>
      </c>
      <c r="R6911" t="str">
        <f t="shared" si="2517"/>
        <v>FAF6=鳅</v>
      </c>
    </row>
    <row r="6912" spans="16:18">
      <c r="P6912" s="2" t="s">
        <v>22647</v>
      </c>
      <c r="Q6912" s="2" t="s">
        <v>22374</v>
      </c>
      <c r="R6912" t="str">
        <f t="shared" si="2517"/>
        <v>FBF6=鳆</v>
      </c>
    </row>
    <row r="6913" spans="16:18">
      <c r="P6913" s="2" t="s">
        <v>22648</v>
      </c>
      <c r="Q6913" s="2" t="s">
        <v>22377</v>
      </c>
      <c r="R6913" t="str">
        <f t="shared" si="2517"/>
        <v>FCF6=鳇</v>
      </c>
    </row>
    <row r="6914" spans="16:18">
      <c r="P6914" s="2" t="s">
        <v>22649</v>
      </c>
      <c r="Q6914" s="2" t="s">
        <v>22380</v>
      </c>
      <c r="R6914" t="str">
        <f t="shared" si="2517"/>
        <v>FDF6=鳊</v>
      </c>
    </row>
    <row r="6915" spans="16:18">
      <c r="P6915" s="2" t="s">
        <v>22650</v>
      </c>
      <c r="Q6915" s="2" t="s">
        <v>22383</v>
      </c>
      <c r="R6915" t="str">
        <f t="shared" ref="R6915:R6978" si="2518">P6915&amp;"="&amp;Q6915</f>
        <v>FEF6=鳋</v>
      </c>
    </row>
    <row r="6916" spans="16:18">
      <c r="P6916" s="2" t="s">
        <v>22651</v>
      </c>
      <c r="Q6916" s="2" t="s">
        <v>22386</v>
      </c>
      <c r="R6916" t="str">
        <f t="shared" si="2518"/>
        <v>A1F7=鳌</v>
      </c>
    </row>
    <row r="6917" spans="16:18">
      <c r="P6917" s="2" t="s">
        <v>22652</v>
      </c>
      <c r="Q6917" s="2" t="s">
        <v>22389</v>
      </c>
      <c r="R6917" t="str">
        <f t="shared" si="2518"/>
        <v>A2F7=鳍</v>
      </c>
    </row>
    <row r="6918" spans="16:18">
      <c r="P6918" s="2" t="s">
        <v>22653</v>
      </c>
      <c r="Q6918" s="2" t="s">
        <v>22392</v>
      </c>
      <c r="R6918" t="str">
        <f t="shared" si="2518"/>
        <v>A3F7=鳎</v>
      </c>
    </row>
    <row r="6919" spans="16:18">
      <c r="P6919" s="2" t="s">
        <v>22654</v>
      </c>
      <c r="Q6919" s="2" t="s">
        <v>22395</v>
      </c>
      <c r="R6919" t="str">
        <f t="shared" si="2518"/>
        <v>A4F7=鳏</v>
      </c>
    </row>
    <row r="6920" spans="16:18">
      <c r="P6920" s="2" t="s">
        <v>22655</v>
      </c>
      <c r="Q6920" s="2" t="s">
        <v>22398</v>
      </c>
      <c r="R6920" t="str">
        <f t="shared" si="2518"/>
        <v>A5F7=鳐</v>
      </c>
    </row>
    <row r="6921" spans="16:18">
      <c r="P6921" s="2" t="s">
        <v>22656</v>
      </c>
      <c r="Q6921" s="2" t="s">
        <v>22401</v>
      </c>
      <c r="R6921" t="str">
        <f t="shared" si="2518"/>
        <v>A6F7=鳓</v>
      </c>
    </row>
    <row r="6922" spans="16:18">
      <c r="P6922" s="2" t="s">
        <v>22657</v>
      </c>
      <c r="Q6922" s="2" t="s">
        <v>22404</v>
      </c>
      <c r="R6922" t="str">
        <f t="shared" si="2518"/>
        <v>A7F7=鳔</v>
      </c>
    </row>
    <row r="6923" spans="16:18">
      <c r="P6923" s="2" t="s">
        <v>22658</v>
      </c>
      <c r="Q6923" s="2" t="s">
        <v>22407</v>
      </c>
      <c r="R6923" t="str">
        <f t="shared" si="2518"/>
        <v>A8F7=鳕</v>
      </c>
    </row>
    <row r="6924" spans="16:18">
      <c r="P6924" s="2" t="s">
        <v>22659</v>
      </c>
      <c r="Q6924" s="2" t="s">
        <v>22410</v>
      </c>
      <c r="R6924" t="str">
        <f t="shared" si="2518"/>
        <v>A9F7=鳗</v>
      </c>
    </row>
    <row r="6925" spans="16:18">
      <c r="P6925" s="2" t="s">
        <v>22660</v>
      </c>
      <c r="Q6925" s="2" t="s">
        <v>22413</v>
      </c>
      <c r="R6925" t="str">
        <f t="shared" si="2518"/>
        <v>AAF7=鳘</v>
      </c>
    </row>
    <row r="6926" spans="16:18">
      <c r="P6926" s="2" t="s">
        <v>22661</v>
      </c>
      <c r="Q6926" s="2" t="s">
        <v>22416</v>
      </c>
      <c r="R6926" t="str">
        <f t="shared" si="2518"/>
        <v>ABF7=鳙</v>
      </c>
    </row>
    <row r="6927" spans="16:18">
      <c r="P6927" s="2" t="s">
        <v>22662</v>
      </c>
      <c r="Q6927" s="2" t="s">
        <v>22419</v>
      </c>
      <c r="R6927" t="str">
        <f t="shared" si="2518"/>
        <v>ACF7=鳜</v>
      </c>
    </row>
    <row r="6928" spans="16:18">
      <c r="P6928" s="2" t="s">
        <v>22663</v>
      </c>
      <c r="Q6928" s="2" t="s">
        <v>22422</v>
      </c>
      <c r="R6928" t="str">
        <f t="shared" si="2518"/>
        <v>ADF7=鳝</v>
      </c>
    </row>
    <row r="6929" spans="16:18">
      <c r="P6929" s="2" t="s">
        <v>22664</v>
      </c>
      <c r="Q6929" s="2" t="s">
        <v>22425</v>
      </c>
      <c r="R6929" t="str">
        <f t="shared" si="2518"/>
        <v>AEF7=鳟</v>
      </c>
    </row>
    <row r="6930" spans="16:18">
      <c r="P6930" s="2" t="s">
        <v>22665</v>
      </c>
      <c r="Q6930" s="2" t="s">
        <v>22428</v>
      </c>
      <c r="R6930" t="str">
        <f t="shared" si="2518"/>
        <v>AFF7=鳢</v>
      </c>
    </row>
    <row r="6931" spans="16:18">
      <c r="P6931" s="2" t="s">
        <v>937</v>
      </c>
      <c r="Q6931" s="2" t="s">
        <v>22431</v>
      </c>
      <c r="R6931" t="str">
        <f t="shared" si="2518"/>
        <v>B0F7=靼</v>
      </c>
    </row>
    <row r="6932" spans="16:18">
      <c r="P6932" s="2" t="s">
        <v>1479</v>
      </c>
      <c r="Q6932" s="2" t="s">
        <v>22433</v>
      </c>
      <c r="R6932" t="str">
        <f t="shared" si="2518"/>
        <v>B1F7=鞅</v>
      </c>
    </row>
    <row r="6933" spans="16:18">
      <c r="P6933" s="2" t="s">
        <v>2023</v>
      </c>
      <c r="Q6933" s="2" t="s">
        <v>22435</v>
      </c>
      <c r="R6933" t="str">
        <f t="shared" si="2518"/>
        <v>B2F7=鞑</v>
      </c>
    </row>
    <row r="6934" spans="16:18">
      <c r="P6934" s="2" t="s">
        <v>2553</v>
      </c>
      <c r="Q6934" s="2" t="s">
        <v>22437</v>
      </c>
      <c r="R6934" t="str">
        <f t="shared" si="2518"/>
        <v>B3F7=鞒</v>
      </c>
    </row>
    <row r="6935" spans="16:18">
      <c r="P6935" s="2" t="s">
        <v>3001</v>
      </c>
      <c r="Q6935" s="2" t="s">
        <v>22439</v>
      </c>
      <c r="R6935" t="str">
        <f t="shared" si="2518"/>
        <v>B4F7=鞔</v>
      </c>
    </row>
    <row r="6936" spans="16:18">
      <c r="P6936" s="2" t="s">
        <v>3355</v>
      </c>
      <c r="Q6936" s="2" t="s">
        <v>22441</v>
      </c>
      <c r="R6936" t="str">
        <f t="shared" si="2518"/>
        <v>B5F7=鞯</v>
      </c>
    </row>
    <row r="6937" spans="16:18">
      <c r="P6937" s="2" t="s">
        <v>3697</v>
      </c>
      <c r="Q6937" s="2" t="s">
        <v>22443</v>
      </c>
      <c r="R6937" t="str">
        <f t="shared" si="2518"/>
        <v>B6F7=鞫</v>
      </c>
    </row>
    <row r="6938" spans="16:18">
      <c r="P6938" s="2" t="s">
        <v>4042</v>
      </c>
      <c r="Q6938" s="2" t="s">
        <v>22445</v>
      </c>
      <c r="R6938" t="str">
        <f t="shared" si="2518"/>
        <v>B7F7=鞣</v>
      </c>
    </row>
    <row r="6939" spans="16:18">
      <c r="P6939" s="2" t="s">
        <v>4388</v>
      </c>
      <c r="Q6939" s="2" t="s">
        <v>22447</v>
      </c>
      <c r="R6939" t="str">
        <f t="shared" si="2518"/>
        <v>B8F7=鞲</v>
      </c>
    </row>
    <row r="6940" spans="16:18">
      <c r="P6940" s="2" t="s">
        <v>4725</v>
      </c>
      <c r="Q6940" s="2" t="s">
        <v>22449</v>
      </c>
      <c r="R6940" t="str">
        <f t="shared" si="2518"/>
        <v>B9F7=鞴</v>
      </c>
    </row>
    <row r="6941" spans="16:18">
      <c r="P6941" s="2" t="s">
        <v>5062</v>
      </c>
      <c r="Q6941" s="2" t="s">
        <v>22451</v>
      </c>
      <c r="R6941" t="str">
        <f t="shared" si="2518"/>
        <v>BAF7=骱</v>
      </c>
    </row>
    <row r="6942" spans="16:18">
      <c r="P6942" s="2" t="s">
        <v>5398</v>
      </c>
      <c r="Q6942" s="2" t="s">
        <v>22453</v>
      </c>
      <c r="R6942" t="str">
        <f t="shared" si="2518"/>
        <v>BBF7=骰</v>
      </c>
    </row>
    <row r="6943" spans="16:18">
      <c r="P6943" s="2" t="s">
        <v>5730</v>
      </c>
      <c r="Q6943" s="2" t="s">
        <v>22455</v>
      </c>
      <c r="R6943" t="str">
        <f t="shared" si="2518"/>
        <v>BCF7=骷</v>
      </c>
    </row>
    <row r="6944" spans="16:18">
      <c r="P6944" s="2" t="s">
        <v>6064</v>
      </c>
      <c r="Q6944" s="2" t="s">
        <v>22457</v>
      </c>
      <c r="R6944" t="str">
        <f t="shared" si="2518"/>
        <v>BDF7=鹘</v>
      </c>
    </row>
    <row r="6945" spans="16:18">
      <c r="P6945" s="2" t="s">
        <v>6394</v>
      </c>
      <c r="Q6945" s="2" t="s">
        <v>22459</v>
      </c>
      <c r="R6945" t="str">
        <f t="shared" si="2518"/>
        <v>BEF7=骶</v>
      </c>
    </row>
    <row r="6946" spans="16:18">
      <c r="P6946" s="2" t="s">
        <v>6730</v>
      </c>
      <c r="Q6946" s="2" t="s">
        <v>22461</v>
      </c>
      <c r="R6946" t="str">
        <f t="shared" si="2518"/>
        <v>BFF7=骺</v>
      </c>
    </row>
    <row r="6947" spans="16:18">
      <c r="P6947" s="2" t="s">
        <v>7059</v>
      </c>
      <c r="Q6947" s="2" t="s">
        <v>22463</v>
      </c>
      <c r="R6947" t="str">
        <f t="shared" si="2518"/>
        <v>C0F7=骼</v>
      </c>
    </row>
    <row r="6948" spans="16:18">
      <c r="P6948" s="2" t="s">
        <v>7384</v>
      </c>
      <c r="Q6948" s="2" t="s">
        <v>22465</v>
      </c>
      <c r="R6948" t="str">
        <f t="shared" si="2518"/>
        <v>C1F7=髁</v>
      </c>
    </row>
    <row r="6949" spans="16:18">
      <c r="P6949" s="2" t="s">
        <v>7704</v>
      </c>
      <c r="Q6949" s="2" t="s">
        <v>22467</v>
      </c>
      <c r="R6949" t="str">
        <f t="shared" si="2518"/>
        <v>C2F7=髀</v>
      </c>
    </row>
    <row r="6950" spans="16:18">
      <c r="P6950" s="2" t="s">
        <v>8028</v>
      </c>
      <c r="Q6950" s="2" t="s">
        <v>22469</v>
      </c>
      <c r="R6950" t="str">
        <f t="shared" si="2518"/>
        <v>C3F7=髅</v>
      </c>
    </row>
    <row r="6951" spans="16:18">
      <c r="P6951" s="2" t="s">
        <v>8340</v>
      </c>
      <c r="Q6951" s="2" t="s">
        <v>22471</v>
      </c>
      <c r="R6951" t="str">
        <f t="shared" si="2518"/>
        <v>C4F7=髂</v>
      </c>
    </row>
    <row r="6952" spans="16:18">
      <c r="P6952" s="2" t="s">
        <v>8660</v>
      </c>
      <c r="Q6952" s="2" t="s">
        <v>22473</v>
      </c>
      <c r="R6952" t="str">
        <f t="shared" si="2518"/>
        <v>C5F7=髋</v>
      </c>
    </row>
    <row r="6953" spans="16:18">
      <c r="P6953" s="2" t="s">
        <v>8978</v>
      </c>
      <c r="Q6953" s="2" t="s">
        <v>22475</v>
      </c>
      <c r="R6953" t="str">
        <f t="shared" si="2518"/>
        <v>C6F7=髌</v>
      </c>
    </row>
    <row r="6954" spans="16:18">
      <c r="P6954" s="2" t="s">
        <v>9293</v>
      </c>
      <c r="Q6954" s="2" t="s">
        <v>22477</v>
      </c>
      <c r="R6954" t="str">
        <f t="shared" si="2518"/>
        <v>C7F7=髑</v>
      </c>
    </row>
    <row r="6955" spans="16:18">
      <c r="P6955" s="2" t="s">
        <v>9607</v>
      </c>
      <c r="Q6955" s="2" t="s">
        <v>22479</v>
      </c>
      <c r="R6955" t="str">
        <f t="shared" si="2518"/>
        <v>C8F7=魅</v>
      </c>
    </row>
    <row r="6956" spans="16:18">
      <c r="P6956" s="2" t="s">
        <v>9923</v>
      </c>
      <c r="Q6956" s="2" t="s">
        <v>22481</v>
      </c>
      <c r="R6956" t="str">
        <f t="shared" si="2518"/>
        <v>C9F7=魃</v>
      </c>
    </row>
    <row r="6957" spans="16:18">
      <c r="P6957" s="2" t="s">
        <v>10233</v>
      </c>
      <c r="Q6957" s="2" t="s">
        <v>22483</v>
      </c>
      <c r="R6957" t="str">
        <f t="shared" si="2518"/>
        <v>CAF7=魇</v>
      </c>
    </row>
    <row r="6958" spans="16:18">
      <c r="P6958" s="2" t="s">
        <v>10546</v>
      </c>
      <c r="Q6958" s="2" t="s">
        <v>22485</v>
      </c>
      <c r="R6958" t="str">
        <f t="shared" si="2518"/>
        <v>CBF7=魉</v>
      </c>
    </row>
    <row r="6959" spans="16:18">
      <c r="P6959" s="2" t="s">
        <v>10857</v>
      </c>
      <c r="Q6959" s="2" t="s">
        <v>22487</v>
      </c>
      <c r="R6959" t="str">
        <f t="shared" si="2518"/>
        <v>CCF7=魈</v>
      </c>
    </row>
    <row r="6960" spans="16:18">
      <c r="P6960" s="2" t="s">
        <v>11156</v>
      </c>
      <c r="Q6960" s="2" t="s">
        <v>22489</v>
      </c>
      <c r="R6960" t="str">
        <f t="shared" si="2518"/>
        <v>CDF7=魍</v>
      </c>
    </row>
    <row r="6961" spans="16:18">
      <c r="P6961" s="2" t="s">
        <v>11466</v>
      </c>
      <c r="Q6961" s="2" t="s">
        <v>22491</v>
      </c>
      <c r="R6961" t="str">
        <f t="shared" si="2518"/>
        <v>CEF7=魑</v>
      </c>
    </row>
    <row r="6962" spans="16:18">
      <c r="P6962" s="2" t="s">
        <v>11766</v>
      </c>
      <c r="Q6962" s="2" t="s">
        <v>22493</v>
      </c>
      <c r="R6962" t="str">
        <f t="shared" si="2518"/>
        <v>CFF7=飨</v>
      </c>
    </row>
    <row r="6963" spans="16:18">
      <c r="P6963" s="2" t="s">
        <v>12069</v>
      </c>
      <c r="Q6963" s="2" t="s">
        <v>22495</v>
      </c>
      <c r="R6963" t="str">
        <f t="shared" si="2518"/>
        <v>D0F7=餍</v>
      </c>
    </row>
    <row r="6964" spans="16:18">
      <c r="P6964" s="2" t="s">
        <v>12364</v>
      </c>
      <c r="Q6964" s="2" t="s">
        <v>22497</v>
      </c>
      <c r="R6964" t="str">
        <f t="shared" si="2518"/>
        <v>D1F7=餮</v>
      </c>
    </row>
    <row r="6965" spans="16:18">
      <c r="P6965" s="2" t="s">
        <v>12660</v>
      </c>
      <c r="Q6965" s="2" t="s">
        <v>22499</v>
      </c>
      <c r="R6965" t="str">
        <f t="shared" si="2518"/>
        <v>D2F7=饕</v>
      </c>
    </row>
    <row r="6966" spans="16:18">
      <c r="P6966" s="2" t="s">
        <v>12953</v>
      </c>
      <c r="Q6966" s="2" t="s">
        <v>22502</v>
      </c>
      <c r="R6966" t="str">
        <f t="shared" si="2518"/>
        <v>D3F7=饔</v>
      </c>
    </row>
    <row r="6967" spans="16:18">
      <c r="P6967" s="2" t="s">
        <v>13250</v>
      </c>
      <c r="Q6967" s="2" t="s">
        <v>22505</v>
      </c>
      <c r="R6967" t="str">
        <f t="shared" si="2518"/>
        <v>D4F7=髟</v>
      </c>
    </row>
    <row r="6968" spans="16:18">
      <c r="P6968" s="2" t="s">
        <v>13544</v>
      </c>
      <c r="Q6968" s="2" t="s">
        <v>22508</v>
      </c>
      <c r="R6968" t="str">
        <f t="shared" si="2518"/>
        <v>D5F7=髡</v>
      </c>
    </row>
    <row r="6969" spans="16:18">
      <c r="P6969" s="2" t="s">
        <v>13835</v>
      </c>
      <c r="Q6969" s="2" t="s">
        <v>22511</v>
      </c>
      <c r="R6969" t="str">
        <f t="shared" si="2518"/>
        <v>D6F7=髦</v>
      </c>
    </row>
    <row r="6970" spans="16:18">
      <c r="P6970" s="2" t="s">
        <v>14127</v>
      </c>
      <c r="Q6970" s="2" t="s">
        <v>22514</v>
      </c>
      <c r="R6970" t="str">
        <f t="shared" si="2518"/>
        <v>D7F7=髯</v>
      </c>
    </row>
    <row r="6971" spans="16:18">
      <c r="P6971" s="2" t="s">
        <v>14406</v>
      </c>
      <c r="Q6971" s="2" t="s">
        <v>22517</v>
      </c>
      <c r="R6971" t="str">
        <f t="shared" si="2518"/>
        <v>D8F7=髫</v>
      </c>
    </row>
    <row r="6972" spans="16:18">
      <c r="P6972" s="2" t="s">
        <v>14699</v>
      </c>
      <c r="Q6972" s="2" t="s">
        <v>22520</v>
      </c>
      <c r="R6972" t="str">
        <f t="shared" si="2518"/>
        <v>D9F7=髻</v>
      </c>
    </row>
    <row r="6973" spans="16:18">
      <c r="P6973" s="2" t="s">
        <v>14983</v>
      </c>
      <c r="Q6973" s="2" t="s">
        <v>22523</v>
      </c>
      <c r="R6973" t="str">
        <f t="shared" si="2518"/>
        <v>DAF7=髭</v>
      </c>
    </row>
    <row r="6974" spans="16:18">
      <c r="P6974" s="2" t="s">
        <v>15274</v>
      </c>
      <c r="Q6974" s="2" t="s">
        <v>22526</v>
      </c>
      <c r="R6974" t="str">
        <f t="shared" si="2518"/>
        <v>DBF7=髹</v>
      </c>
    </row>
    <row r="6975" spans="16:18">
      <c r="P6975" s="2" t="s">
        <v>15564</v>
      </c>
      <c r="Q6975" s="2" t="s">
        <v>22529</v>
      </c>
      <c r="R6975" t="str">
        <f t="shared" si="2518"/>
        <v>DCF7=鬈</v>
      </c>
    </row>
    <row r="6976" spans="16:18">
      <c r="P6976" s="2" t="s">
        <v>15851</v>
      </c>
      <c r="Q6976" s="2" t="s">
        <v>22532</v>
      </c>
      <c r="R6976" t="str">
        <f t="shared" si="2518"/>
        <v>DDF7=鬏</v>
      </c>
    </row>
    <row r="6977" spans="16:18">
      <c r="P6977" s="2" t="s">
        <v>16136</v>
      </c>
      <c r="Q6977" s="2" t="s">
        <v>22535</v>
      </c>
      <c r="R6977" t="str">
        <f t="shared" si="2518"/>
        <v>DEF7=鬓</v>
      </c>
    </row>
    <row r="6978" spans="16:18">
      <c r="P6978" s="2" t="s">
        <v>16418</v>
      </c>
      <c r="Q6978" s="2" t="s">
        <v>22538</v>
      </c>
      <c r="R6978" t="str">
        <f t="shared" si="2518"/>
        <v>DFF7=鬟</v>
      </c>
    </row>
    <row r="6979" spans="16:18">
      <c r="P6979" s="2" t="s">
        <v>16698</v>
      </c>
      <c r="Q6979" s="2" t="s">
        <v>22541</v>
      </c>
      <c r="R6979" t="str">
        <f t="shared" ref="R6979:R7011" si="2519">P6979&amp;"="&amp;Q6979</f>
        <v>E0F7=鬣</v>
      </c>
    </row>
    <row r="6980" spans="16:18">
      <c r="P6980" s="2" t="s">
        <v>16974</v>
      </c>
      <c r="Q6980" s="2" t="s">
        <v>22544</v>
      </c>
      <c r="R6980" t="str">
        <f t="shared" si="2519"/>
        <v>E1F7=麽</v>
      </c>
    </row>
    <row r="6981" spans="16:18">
      <c r="P6981" s="2" t="s">
        <v>17251</v>
      </c>
      <c r="Q6981" s="2" t="s">
        <v>22547</v>
      </c>
      <c r="R6981" t="str">
        <f t="shared" si="2519"/>
        <v>E2F7=麾</v>
      </c>
    </row>
    <row r="6982" spans="16:18">
      <c r="P6982" s="2" t="s">
        <v>17527</v>
      </c>
      <c r="Q6982" s="2" t="s">
        <v>22550</v>
      </c>
      <c r="R6982" t="str">
        <f t="shared" si="2519"/>
        <v>E3F7=縻</v>
      </c>
    </row>
    <row r="6983" spans="16:18">
      <c r="P6983" s="2" t="s">
        <v>17799</v>
      </c>
      <c r="Q6983" s="2" t="s">
        <v>22553</v>
      </c>
      <c r="R6983" t="str">
        <f t="shared" si="2519"/>
        <v>E4F7=麂</v>
      </c>
    </row>
    <row r="6984" spans="16:18">
      <c r="P6984" s="2" t="s">
        <v>18071</v>
      </c>
      <c r="Q6984" s="2" t="s">
        <v>22556</v>
      </c>
      <c r="R6984" t="str">
        <f t="shared" si="2519"/>
        <v>E5F7=麇</v>
      </c>
    </row>
    <row r="6985" spans="16:18">
      <c r="P6985" s="2" t="s">
        <v>18339</v>
      </c>
      <c r="Q6985" s="2" t="s">
        <v>22559</v>
      </c>
      <c r="R6985" t="str">
        <f t="shared" si="2519"/>
        <v>E6F7=麈</v>
      </c>
    </row>
    <row r="6986" spans="16:18">
      <c r="P6986" s="2" t="s">
        <v>18607</v>
      </c>
      <c r="Q6986" s="2" t="s">
        <v>22562</v>
      </c>
      <c r="R6986" t="str">
        <f t="shared" si="2519"/>
        <v>E7F7=麋</v>
      </c>
    </row>
    <row r="6987" spans="16:18">
      <c r="P6987" s="2" t="s">
        <v>2819</v>
      </c>
      <c r="Q6987" s="2" t="s">
        <v>2820</v>
      </c>
      <c r="R6987" t="str">
        <f t="shared" si="2519"/>
        <v>E8F7=麒</v>
      </c>
    </row>
    <row r="6988" spans="16:18">
      <c r="P6988" s="2" t="s">
        <v>19133</v>
      </c>
      <c r="Q6988" s="2" t="s">
        <v>22567</v>
      </c>
      <c r="R6988" t="str">
        <f t="shared" si="2519"/>
        <v>E9F7=鏖</v>
      </c>
    </row>
    <row r="6989" spans="16:18">
      <c r="P6989" s="2" t="s">
        <v>19394</v>
      </c>
      <c r="Q6989" s="2" t="s">
        <v>22569</v>
      </c>
      <c r="R6989" t="str">
        <f t="shared" si="2519"/>
        <v>EAF7=麝</v>
      </c>
    </row>
    <row r="6990" spans="16:18">
      <c r="P6990" s="2" t="s">
        <v>2825</v>
      </c>
      <c r="Q6990" s="2" t="s">
        <v>2826</v>
      </c>
      <c r="R6990" t="str">
        <f t="shared" si="2519"/>
        <v>EBF7=麟</v>
      </c>
    </row>
    <row r="6991" spans="16:18">
      <c r="P6991" s="2" t="s">
        <v>19911</v>
      </c>
      <c r="Q6991" s="2" t="s">
        <v>22572</v>
      </c>
      <c r="R6991" t="str">
        <f t="shared" si="2519"/>
        <v>ECF7=黛</v>
      </c>
    </row>
    <row r="6992" spans="16:18">
      <c r="P6992" s="2" t="s">
        <v>20167</v>
      </c>
      <c r="Q6992" s="2" t="s">
        <v>22574</v>
      </c>
      <c r="R6992" t="str">
        <f t="shared" si="2519"/>
        <v>EDF7=黜</v>
      </c>
    </row>
    <row r="6993" spans="16:18">
      <c r="P6993" s="2" t="s">
        <v>20421</v>
      </c>
      <c r="Q6993" s="2" t="s">
        <v>22576</v>
      </c>
      <c r="R6993" t="str">
        <f t="shared" si="2519"/>
        <v>EEF7=黝</v>
      </c>
    </row>
    <row r="6994" spans="16:18">
      <c r="P6994" s="2" t="s">
        <v>20673</v>
      </c>
      <c r="Q6994" s="2" t="s">
        <v>22578</v>
      </c>
      <c r="R6994" t="str">
        <f t="shared" si="2519"/>
        <v>EFF7=黠</v>
      </c>
    </row>
    <row r="6995" spans="16:18">
      <c r="P6995" s="2" t="s">
        <v>20922</v>
      </c>
      <c r="Q6995" s="2" t="s">
        <v>22580</v>
      </c>
      <c r="R6995" t="str">
        <f t="shared" si="2519"/>
        <v>F0F7=黟</v>
      </c>
    </row>
    <row r="6996" spans="16:18">
      <c r="P6996" s="2" t="s">
        <v>21170</v>
      </c>
      <c r="Q6996" s="2" t="s">
        <v>22582</v>
      </c>
      <c r="R6996" t="str">
        <f t="shared" si="2519"/>
        <v>F1F7=黢</v>
      </c>
    </row>
    <row r="6997" spans="16:18">
      <c r="P6997" s="2" t="s">
        <v>21410</v>
      </c>
      <c r="Q6997" s="2" t="s">
        <v>22584</v>
      </c>
      <c r="R6997" t="str">
        <f t="shared" si="2519"/>
        <v>F2F7=黩</v>
      </c>
    </row>
    <row r="6998" spans="16:18">
      <c r="P6998" s="2" t="s">
        <v>21651</v>
      </c>
      <c r="Q6998" s="2" t="s">
        <v>22586</v>
      </c>
      <c r="R6998" t="str">
        <f t="shared" si="2519"/>
        <v>F3F7=黧</v>
      </c>
    </row>
    <row r="6999" spans="16:18">
      <c r="P6999" s="2" t="s">
        <v>21892</v>
      </c>
      <c r="Q6999" s="2" t="s">
        <v>22588</v>
      </c>
      <c r="R6999" t="str">
        <f t="shared" si="2519"/>
        <v>F4F7=黥</v>
      </c>
    </row>
    <row r="7000" spans="16:18">
      <c r="P7000" s="2" t="s">
        <v>22131</v>
      </c>
      <c r="Q7000" s="2" t="s">
        <v>22590</v>
      </c>
      <c r="R7000" t="str">
        <f t="shared" si="2519"/>
        <v>F5F7=黪</v>
      </c>
    </row>
    <row r="7001" spans="16:18">
      <c r="P7001" s="2" t="s">
        <v>22366</v>
      </c>
      <c r="Q7001" s="2" t="s">
        <v>22593</v>
      </c>
      <c r="R7001" t="str">
        <f t="shared" si="2519"/>
        <v>F6F7=黯</v>
      </c>
    </row>
    <row r="7002" spans="16:18">
      <c r="P7002" s="2" t="s">
        <v>22598</v>
      </c>
      <c r="Q7002" s="2" t="s">
        <v>22596</v>
      </c>
      <c r="R7002" t="str">
        <f t="shared" si="2519"/>
        <v>F7F7=鼢</v>
      </c>
    </row>
    <row r="7003" spans="16:18">
      <c r="P7003" s="2" t="s">
        <v>2831</v>
      </c>
      <c r="Q7003" s="2" t="s">
        <v>2832</v>
      </c>
      <c r="R7003" t="str">
        <f t="shared" si="2519"/>
        <v>F8F7=鼬</v>
      </c>
    </row>
    <row r="7004" spans="16:18">
      <c r="P7004" s="2" t="s">
        <v>22666</v>
      </c>
      <c r="Q7004" s="2" t="s">
        <v>22601</v>
      </c>
      <c r="R7004" t="str">
        <f t="shared" si="2519"/>
        <v>F9F7=鼯</v>
      </c>
    </row>
    <row r="7005" spans="16:18">
      <c r="P7005" s="2" t="s">
        <v>22667</v>
      </c>
      <c r="Q7005" s="2" t="s">
        <v>22604</v>
      </c>
      <c r="R7005" t="str">
        <f t="shared" si="2519"/>
        <v>FAF7=鼹</v>
      </c>
    </row>
    <row r="7006" spans="16:18">
      <c r="P7006" s="2" t="s">
        <v>22668</v>
      </c>
      <c r="Q7006" s="2" t="s">
        <v>22607</v>
      </c>
      <c r="R7006" t="str">
        <f t="shared" si="2519"/>
        <v>FBF7=鼷</v>
      </c>
    </row>
    <row r="7007" spans="16:18">
      <c r="P7007" s="2" t="s">
        <v>22669</v>
      </c>
      <c r="Q7007" s="2" t="s">
        <v>22610</v>
      </c>
      <c r="R7007" t="str">
        <f t="shared" si="2519"/>
        <v>FCF7=鼽</v>
      </c>
    </row>
    <row r="7008" spans="16:18">
      <c r="P7008" s="2" t="s">
        <v>22670</v>
      </c>
      <c r="Q7008" s="2" t="s">
        <v>22613</v>
      </c>
      <c r="R7008" t="str">
        <f t="shared" si="2519"/>
        <v>FDF7=鼾</v>
      </c>
    </row>
    <row r="7009" spans="16:18">
      <c r="P7009" s="2" t="s">
        <v>22671</v>
      </c>
      <c r="Q7009" s="2" t="s">
        <v>22616</v>
      </c>
      <c r="R7009" t="str">
        <f t="shared" si="2519"/>
        <v>FEF7=齄</v>
      </c>
    </row>
    <row r="7010" spans="16:18">
      <c r="P7010" s="2" t="s">
        <v>22672</v>
      </c>
      <c r="Q7010" s="2" t="s">
        <v>22619</v>
      </c>
      <c r="R7010" t="str">
        <f t="shared" si="2519"/>
        <v>A1F8=　</v>
      </c>
    </row>
    <row r="7011" spans="16:18">
      <c r="P7011" s="2" t="s">
        <v>22673</v>
      </c>
      <c r="Q7011" s="2" t="s">
        <v>22622</v>
      </c>
      <c r="R7011" t="str">
        <f t="shared" si="2519"/>
        <v>A2F8=—</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7"/>
  <sheetViews>
    <sheetView workbookViewId="0">
      <selection activeCell="J27" sqref="J27"/>
    </sheetView>
  </sheetViews>
  <sheetFormatPr defaultColWidth="9" defaultRowHeight="13.5"/>
  <cols>
    <col min="1" max="4" width="5" customWidth="1"/>
    <col min="5" max="5" width="3.125" customWidth="1"/>
    <col min="6" max="13" width="2.5" customWidth="1"/>
  </cols>
  <sheetData>
    <row r="1" spans="1:2">
      <c r="A1" s="2" t="s">
        <v>22674</v>
      </c>
      <c r="B1" s="2" t="s">
        <v>22675</v>
      </c>
    </row>
    <row r="2" spans="1:13">
      <c r="A2" s="1" t="str">
        <f>MID($A$1,(ROW()-2)*2*4+(COLUMN()-1)*2+1,2)</f>
        <v>00</v>
      </c>
      <c r="B2" s="1" t="str">
        <f>MID($A$1,(ROW()-2)*2*4+(COLUMN()-1)*2+1,2)</f>
        <v>00</v>
      </c>
      <c r="C2" s="1" t="str">
        <f>MID($A$1,(ROW()-2)*2*4+(COLUMN()-1)*2+1,2)</f>
        <v>00</v>
      </c>
      <c r="D2" s="1" t="str">
        <f>MID($A$1,(ROW()-2)*2*4+(COLUMN()-1)*2+1,2)</f>
        <v>00</v>
      </c>
      <c r="F2" t="str">
        <f>MID(A2,2,1)</f>
        <v>0</v>
      </c>
      <c r="G2" t="str">
        <f>MID(A2,1,1)</f>
        <v>0</v>
      </c>
      <c r="H2" t="str">
        <f>MID(B2,2,1)</f>
        <v>0</v>
      </c>
      <c r="I2" t="str">
        <f>MID(B2,1,1)</f>
        <v>0</v>
      </c>
      <c r="J2" t="str">
        <f>MID(C2,2,1)</f>
        <v>0</v>
      </c>
      <c r="K2" t="str">
        <f>MID(C2,1,1)</f>
        <v>0</v>
      </c>
      <c r="L2" t="str">
        <f>MID(D2,2,1)</f>
        <v>0</v>
      </c>
      <c r="M2" t="str">
        <f>MID(D2,1,1)</f>
        <v>0</v>
      </c>
    </row>
    <row r="3" spans="1:13">
      <c r="A3" s="1" t="str">
        <f t="shared" ref="A3:A8" si="0">MID($A$1,(ROW()-2)*2*4+(COLUMN()-1)*2+1,2)</f>
        <v>00</v>
      </c>
      <c r="B3" s="1" t="str">
        <f t="shared" ref="B3:B8" si="1">MID($A$1,(ROW()-2)*2*4+(COLUMN()-1)*2+1,2)</f>
        <v>00</v>
      </c>
      <c r="C3" s="1" t="str">
        <f t="shared" ref="C3:C8" si="2">MID($A$1,(ROW()-2)*2*4+(COLUMN()-1)*2+1,2)</f>
        <v>00</v>
      </c>
      <c r="D3" s="1" t="str">
        <f t="shared" ref="D3:D8" si="3">MID($A$1,(ROW()-2)*2*4+(COLUMN()-1)*2+1,2)</f>
        <v>00</v>
      </c>
      <c r="F3" t="str">
        <f t="shared" ref="F3:F17" si="4">MID(A3,2,1)</f>
        <v>0</v>
      </c>
      <c r="G3" t="str">
        <f t="shared" ref="G3:G17" si="5">MID(A3,1,1)</f>
        <v>0</v>
      </c>
      <c r="H3" t="str">
        <f t="shared" ref="H3:H17" si="6">MID(B3,2,1)</f>
        <v>0</v>
      </c>
      <c r="I3" t="str">
        <f t="shared" ref="I3:I17" si="7">MID(B3,1,1)</f>
        <v>0</v>
      </c>
      <c r="J3" t="str">
        <f t="shared" ref="J3:J17" si="8">MID(C3,2,1)</f>
        <v>0</v>
      </c>
      <c r="K3" t="str">
        <f t="shared" ref="K3:K17" si="9">MID(C3,1,1)</f>
        <v>0</v>
      </c>
      <c r="L3" t="str">
        <f t="shared" ref="L3:L17" si="10">MID(D3,2,1)</f>
        <v>0</v>
      </c>
      <c r="M3" t="str">
        <f t="shared" ref="M3:M17" si="11">MID(D3,1,1)</f>
        <v>0</v>
      </c>
    </row>
    <row r="4" spans="1:13">
      <c r="A4" s="1" t="str">
        <f t="shared" si="0"/>
        <v>00</v>
      </c>
      <c r="B4" s="1" t="str">
        <f t="shared" si="1"/>
        <v>00</v>
      </c>
      <c r="C4" s="1" t="str">
        <f t="shared" si="2"/>
        <v>00</v>
      </c>
      <c r="D4" s="1" t="str">
        <f t="shared" si="3"/>
        <v>00</v>
      </c>
      <c r="F4" t="str">
        <f t="shared" si="4"/>
        <v>0</v>
      </c>
      <c r="G4" t="str">
        <f t="shared" si="5"/>
        <v>0</v>
      </c>
      <c r="H4" t="str">
        <f t="shared" si="6"/>
        <v>0</v>
      </c>
      <c r="I4" t="str">
        <f t="shared" si="7"/>
        <v>0</v>
      </c>
      <c r="J4" t="str">
        <f t="shared" si="8"/>
        <v>0</v>
      </c>
      <c r="K4" t="str">
        <f t="shared" si="9"/>
        <v>0</v>
      </c>
      <c r="L4" t="str">
        <f t="shared" si="10"/>
        <v>0</v>
      </c>
      <c r="M4" t="str">
        <f t="shared" si="11"/>
        <v>0</v>
      </c>
    </row>
    <row r="5" spans="1:13">
      <c r="A5" s="1" t="str">
        <f t="shared" si="0"/>
        <v>00</v>
      </c>
      <c r="B5" s="1" t="str">
        <f t="shared" si="1"/>
        <v>00</v>
      </c>
      <c r="C5" s="1" t="str">
        <f t="shared" si="2"/>
        <v>00</v>
      </c>
      <c r="D5" s="1" t="str">
        <f t="shared" si="3"/>
        <v>00</v>
      </c>
      <c r="F5" t="str">
        <f t="shared" si="4"/>
        <v>0</v>
      </c>
      <c r="G5" t="str">
        <f t="shared" si="5"/>
        <v>0</v>
      </c>
      <c r="H5" t="str">
        <f t="shared" si="6"/>
        <v>0</v>
      </c>
      <c r="I5" t="str">
        <f t="shared" si="7"/>
        <v>0</v>
      </c>
      <c r="J5" t="str">
        <f t="shared" si="8"/>
        <v>0</v>
      </c>
      <c r="K5" t="str">
        <f t="shared" si="9"/>
        <v>0</v>
      </c>
      <c r="L5" t="str">
        <f t="shared" si="10"/>
        <v>0</v>
      </c>
      <c r="M5" t="str">
        <f t="shared" si="11"/>
        <v>0</v>
      </c>
    </row>
    <row r="6" spans="1:13">
      <c r="A6" s="1" t="str">
        <f t="shared" si="0"/>
        <v>00</v>
      </c>
      <c r="B6" s="1" t="str">
        <f t="shared" si="1"/>
        <v>04</v>
      </c>
      <c r="C6" s="1" t="str">
        <f t="shared" si="2"/>
        <v>00</v>
      </c>
      <c r="D6" s="1" t="str">
        <f t="shared" si="3"/>
        <v>00</v>
      </c>
      <c r="F6" t="str">
        <f t="shared" si="4"/>
        <v>0</v>
      </c>
      <c r="G6" t="str">
        <f t="shared" si="5"/>
        <v>0</v>
      </c>
      <c r="H6" t="str">
        <f t="shared" si="6"/>
        <v>4</v>
      </c>
      <c r="I6" t="str">
        <f t="shared" si="7"/>
        <v>0</v>
      </c>
      <c r="J6" t="str">
        <f t="shared" si="8"/>
        <v>0</v>
      </c>
      <c r="K6" t="str">
        <f t="shared" si="9"/>
        <v>0</v>
      </c>
      <c r="L6" t="str">
        <f t="shared" si="10"/>
        <v>0</v>
      </c>
      <c r="M6" t="str">
        <f t="shared" si="11"/>
        <v>0</v>
      </c>
    </row>
    <row r="7" spans="1:13">
      <c r="A7" s="1" t="str">
        <f t="shared" si="0"/>
        <v>44</v>
      </c>
      <c r="B7" s="1" t="str">
        <f t="shared" si="1"/>
        <v>44</v>
      </c>
      <c r="C7" s="1" t="str">
        <f t="shared" si="2"/>
        <v>44</v>
      </c>
      <c r="D7" s="1" t="str">
        <f t="shared" si="3"/>
        <v>04</v>
      </c>
      <c r="F7" t="str">
        <f t="shared" si="4"/>
        <v>4</v>
      </c>
      <c r="G7" t="str">
        <f t="shared" si="5"/>
        <v>4</v>
      </c>
      <c r="H7" t="str">
        <f t="shared" si="6"/>
        <v>4</v>
      </c>
      <c r="I7" t="str">
        <f t="shared" si="7"/>
        <v>4</v>
      </c>
      <c r="J7" t="str">
        <f t="shared" si="8"/>
        <v>4</v>
      </c>
      <c r="K7" t="str">
        <f t="shared" si="9"/>
        <v>4</v>
      </c>
      <c r="L7" t="str">
        <f t="shared" si="10"/>
        <v>4</v>
      </c>
      <c r="M7" t="str">
        <f t="shared" si="11"/>
        <v>0</v>
      </c>
    </row>
    <row r="8" spans="1:13">
      <c r="A8" s="1" t="str">
        <f t="shared" si="0"/>
        <v>00</v>
      </c>
      <c r="B8" s="1" t="str">
        <f t="shared" si="1"/>
        <v>04</v>
      </c>
      <c r="C8" s="1" t="str">
        <f t="shared" si="2"/>
        <v>04</v>
      </c>
      <c r="D8" s="1" t="str">
        <f t="shared" si="3"/>
        <v>00</v>
      </c>
      <c r="F8" t="str">
        <f t="shared" si="4"/>
        <v>0</v>
      </c>
      <c r="G8" t="str">
        <f t="shared" si="5"/>
        <v>0</v>
      </c>
      <c r="H8" t="str">
        <f t="shared" si="6"/>
        <v>4</v>
      </c>
      <c r="I8" t="str">
        <f t="shared" si="7"/>
        <v>0</v>
      </c>
      <c r="J8" t="str">
        <f t="shared" si="8"/>
        <v>4</v>
      </c>
      <c r="K8" t="str">
        <f t="shared" si="9"/>
        <v>0</v>
      </c>
      <c r="L8" t="str">
        <f t="shared" si="10"/>
        <v>0</v>
      </c>
      <c r="M8" t="str">
        <f t="shared" si="11"/>
        <v>0</v>
      </c>
    </row>
    <row r="9" spans="1:13">
      <c r="A9" s="1" t="str">
        <f>MID($A$1,(ROW()-2)*2*4+(COLUMN()-1)*2+1,2)</f>
        <v>00</v>
      </c>
      <c r="B9" s="1" t="str">
        <f>MID($A$1,(ROW()-2)*2*4+(COLUMN()-1)*2+1,2)</f>
        <v>44</v>
      </c>
      <c r="C9" s="1" t="str">
        <f>MID($A$1,(ROW()-2)*2*4+(COLUMN()-1)*2+1,2)</f>
        <v>44</v>
      </c>
      <c r="D9" s="1" t="str">
        <f>MID($A$1,(ROW()-2)*2*4+(COLUMN()-1)*2+1,2)</f>
        <v>00</v>
      </c>
      <c r="F9" t="str">
        <f t="shared" si="4"/>
        <v>0</v>
      </c>
      <c r="G9" t="str">
        <f t="shared" si="5"/>
        <v>0</v>
      </c>
      <c r="H9" t="str">
        <f t="shared" si="6"/>
        <v>4</v>
      </c>
      <c r="I9" t="str">
        <f t="shared" si="7"/>
        <v>4</v>
      </c>
      <c r="J9" t="str">
        <f t="shared" si="8"/>
        <v>4</v>
      </c>
      <c r="K9" t="str">
        <f t="shared" si="9"/>
        <v>4</v>
      </c>
      <c r="L9" t="str">
        <f t="shared" si="10"/>
        <v>0</v>
      </c>
      <c r="M9" t="str">
        <f t="shared" si="11"/>
        <v>0</v>
      </c>
    </row>
    <row r="10" spans="1:13">
      <c r="A10" s="36" t="str">
        <f>MID($B$1,(ROW()-10)*2*4+(COLUMN()-1)*2+1,2)</f>
        <v>40</v>
      </c>
      <c r="B10" s="36" t="str">
        <f>MID($B$1,(ROW()-10)*2*4+(COLUMN()-1)*2+1,2)</f>
        <v>04</v>
      </c>
      <c r="C10" s="36" t="str">
        <f>MID($B$1,(ROW()-10)*2*4+(COLUMN()-1)*2+1,2)</f>
        <v>04</v>
      </c>
      <c r="D10" s="36" t="str">
        <f>MID($B$1,(ROW()-10)*2*4+(COLUMN()-1)*2+1,2)</f>
        <v>04</v>
      </c>
      <c r="F10" t="str">
        <f t="shared" si="4"/>
        <v>0</v>
      </c>
      <c r="G10" t="str">
        <f t="shared" si="5"/>
        <v>4</v>
      </c>
      <c r="H10" t="str">
        <f t="shared" si="6"/>
        <v>4</v>
      </c>
      <c r="I10" t="str">
        <f t="shared" si="7"/>
        <v>0</v>
      </c>
      <c r="J10" t="str">
        <f t="shared" si="8"/>
        <v>4</v>
      </c>
      <c r="K10" t="str">
        <f t="shared" si="9"/>
        <v>0</v>
      </c>
      <c r="L10" t="str">
        <f t="shared" si="10"/>
        <v>4</v>
      </c>
      <c r="M10" t="str">
        <f t="shared" si="11"/>
        <v>0</v>
      </c>
    </row>
    <row r="11" spans="1:13">
      <c r="A11" s="36" t="str">
        <f t="shared" ref="A11:A17" si="12">MID($B$1,(ROW()-10)*2*4+(COLUMN()-1)*2+1,2)</f>
        <v>04</v>
      </c>
      <c r="B11" s="36" t="str">
        <f t="shared" ref="B11:B17" si="13">MID($B$1,(ROW()-10)*2*4+(COLUMN()-1)*2+1,2)</f>
        <v>04</v>
      </c>
      <c r="C11" s="36" t="str">
        <f t="shared" ref="C11:C17" si="14">MID($B$1,(ROW()-10)*2*4+(COLUMN()-1)*2+1,2)</f>
        <v>04</v>
      </c>
      <c r="D11" s="36" t="str">
        <f t="shared" ref="D11:D17" si="15">MID($B$1,(ROW()-10)*2*4+(COLUMN()-1)*2+1,2)</f>
        <v>04</v>
      </c>
      <c r="F11" t="str">
        <f t="shared" si="4"/>
        <v>4</v>
      </c>
      <c r="G11" t="str">
        <f t="shared" si="5"/>
        <v>0</v>
      </c>
      <c r="H11" t="str">
        <f t="shared" si="6"/>
        <v>4</v>
      </c>
      <c r="I11" t="str">
        <f t="shared" si="7"/>
        <v>0</v>
      </c>
      <c r="J11" t="str">
        <f t="shared" si="8"/>
        <v>4</v>
      </c>
      <c r="K11" t="str">
        <f t="shared" si="9"/>
        <v>0</v>
      </c>
      <c r="L11" t="str">
        <f t="shared" si="10"/>
        <v>4</v>
      </c>
      <c r="M11" t="str">
        <f t="shared" si="11"/>
        <v>0</v>
      </c>
    </row>
    <row r="12" spans="1:13">
      <c r="A12" s="36" t="str">
        <f t="shared" si="12"/>
        <v>04</v>
      </c>
      <c r="B12" s="36" t="str">
        <f t="shared" si="13"/>
        <v>04</v>
      </c>
      <c r="C12" s="36" t="str">
        <f t="shared" si="14"/>
        <v>04</v>
      </c>
      <c r="D12" s="36" t="str">
        <f t="shared" si="15"/>
        <v>04</v>
      </c>
      <c r="F12" t="str">
        <f t="shared" si="4"/>
        <v>4</v>
      </c>
      <c r="G12" t="str">
        <f t="shared" si="5"/>
        <v>0</v>
      </c>
      <c r="H12" t="str">
        <f t="shared" si="6"/>
        <v>4</v>
      </c>
      <c r="I12" t="str">
        <f t="shared" si="7"/>
        <v>0</v>
      </c>
      <c r="J12" t="str">
        <f t="shared" si="8"/>
        <v>4</v>
      </c>
      <c r="K12" t="str">
        <f t="shared" si="9"/>
        <v>0</v>
      </c>
      <c r="L12" t="str">
        <f t="shared" si="10"/>
        <v>4</v>
      </c>
      <c r="M12" t="str">
        <f t="shared" si="11"/>
        <v>0</v>
      </c>
    </row>
    <row r="13" spans="1:13">
      <c r="A13" s="36" t="str">
        <f t="shared" si="12"/>
        <v>04</v>
      </c>
      <c r="B13" s="36" t="str">
        <f t="shared" si="13"/>
        <v>44</v>
      </c>
      <c r="C13" s="36" t="str">
        <f t="shared" si="14"/>
        <v>00</v>
      </c>
      <c r="D13" s="36" t="str">
        <f t="shared" si="15"/>
        <v>04</v>
      </c>
      <c r="F13" t="str">
        <f t="shared" si="4"/>
        <v>4</v>
      </c>
      <c r="G13" t="str">
        <f t="shared" si="5"/>
        <v>0</v>
      </c>
      <c r="H13" t="str">
        <f t="shared" si="6"/>
        <v>4</v>
      </c>
      <c r="I13" t="str">
        <f t="shared" si="7"/>
        <v>4</v>
      </c>
      <c r="J13" t="str">
        <f t="shared" si="8"/>
        <v>0</v>
      </c>
      <c r="K13" t="str">
        <f t="shared" si="9"/>
        <v>0</v>
      </c>
      <c r="L13" t="str">
        <f t="shared" si="10"/>
        <v>4</v>
      </c>
      <c r="M13" t="str">
        <f t="shared" si="11"/>
        <v>0</v>
      </c>
    </row>
    <row r="14" spans="1:13">
      <c r="A14" s="36" t="str">
        <f t="shared" si="12"/>
        <v>40</v>
      </c>
      <c r="B14" s="36" t="str">
        <f t="shared" si="13"/>
        <v>04</v>
      </c>
      <c r="C14" s="36" t="str">
        <f t="shared" si="14"/>
        <v>40</v>
      </c>
      <c r="D14" s="36" t="str">
        <f t="shared" si="15"/>
        <v>00</v>
      </c>
      <c r="F14" t="str">
        <f t="shared" si="4"/>
        <v>0</v>
      </c>
      <c r="G14" t="str">
        <f t="shared" si="5"/>
        <v>4</v>
      </c>
      <c r="H14" t="str">
        <f t="shared" si="6"/>
        <v>4</v>
      </c>
      <c r="I14" t="str">
        <f t="shared" si="7"/>
        <v>0</v>
      </c>
      <c r="J14" t="str">
        <f t="shared" si="8"/>
        <v>0</v>
      </c>
      <c r="K14" t="str">
        <f t="shared" si="9"/>
        <v>4</v>
      </c>
      <c r="L14" t="str">
        <f t="shared" si="10"/>
        <v>0</v>
      </c>
      <c r="M14" t="str">
        <f t="shared" si="11"/>
        <v>0</v>
      </c>
    </row>
    <row r="15" spans="1:13">
      <c r="A15" s="36" t="str">
        <f t="shared" si="12"/>
        <v>00</v>
      </c>
      <c r="B15" s="36" t="str">
        <f t="shared" si="13"/>
        <v>00</v>
      </c>
      <c r="C15" s="36" t="str">
        <f t="shared" si="14"/>
        <v>00</v>
      </c>
      <c r="D15" s="36" t="str">
        <f t="shared" si="15"/>
        <v>00</v>
      </c>
      <c r="F15" t="str">
        <f t="shared" si="4"/>
        <v>0</v>
      </c>
      <c r="G15" t="str">
        <f t="shared" si="5"/>
        <v>0</v>
      </c>
      <c r="H15" t="str">
        <f t="shared" si="6"/>
        <v>0</v>
      </c>
      <c r="I15" t="str">
        <f t="shared" si="7"/>
        <v>0</v>
      </c>
      <c r="J15" t="str">
        <f t="shared" si="8"/>
        <v>0</v>
      </c>
      <c r="K15" t="str">
        <f t="shared" si="9"/>
        <v>0</v>
      </c>
      <c r="L15" t="str">
        <f t="shared" si="10"/>
        <v>0</v>
      </c>
      <c r="M15" t="str">
        <f t="shared" si="11"/>
        <v>0</v>
      </c>
    </row>
    <row r="16" spans="1:13">
      <c r="A16" s="36" t="str">
        <f t="shared" si="12"/>
        <v>00</v>
      </c>
      <c r="B16" s="36" t="str">
        <f t="shared" si="13"/>
        <v>00</v>
      </c>
      <c r="C16" s="36" t="str">
        <f t="shared" si="14"/>
        <v>00</v>
      </c>
      <c r="D16" s="36" t="str">
        <f t="shared" si="15"/>
        <v>00</v>
      </c>
      <c r="F16" t="str">
        <f t="shared" si="4"/>
        <v>0</v>
      </c>
      <c r="G16" t="str">
        <f t="shared" si="5"/>
        <v>0</v>
      </c>
      <c r="H16" t="str">
        <f t="shared" si="6"/>
        <v>0</v>
      </c>
      <c r="I16" t="str">
        <f t="shared" si="7"/>
        <v>0</v>
      </c>
      <c r="J16" t="str">
        <f t="shared" si="8"/>
        <v>0</v>
      </c>
      <c r="K16" t="str">
        <f t="shared" si="9"/>
        <v>0</v>
      </c>
      <c r="L16" t="str">
        <f t="shared" si="10"/>
        <v>0</v>
      </c>
      <c r="M16" t="str">
        <f t="shared" si="11"/>
        <v>0</v>
      </c>
    </row>
    <row r="17" spans="1:13">
      <c r="A17" s="36" t="str">
        <f t="shared" si="12"/>
        <v>00</v>
      </c>
      <c r="B17" s="36" t="str">
        <f t="shared" si="13"/>
        <v>00</v>
      </c>
      <c r="C17" s="36" t="str">
        <f t="shared" si="14"/>
        <v>00</v>
      </c>
      <c r="D17" s="36" t="str">
        <f t="shared" si="15"/>
        <v>00</v>
      </c>
      <c r="F17" t="str">
        <f t="shared" si="4"/>
        <v>0</v>
      </c>
      <c r="G17" t="str">
        <f t="shared" si="5"/>
        <v>0</v>
      </c>
      <c r="H17" t="str">
        <f t="shared" si="6"/>
        <v>0</v>
      </c>
      <c r="I17" t="str">
        <f t="shared" si="7"/>
        <v>0</v>
      </c>
      <c r="J17" t="str">
        <f t="shared" si="8"/>
        <v>0</v>
      </c>
      <c r="K17" t="str">
        <f t="shared" si="9"/>
        <v>0</v>
      </c>
      <c r="L17" t="str">
        <f t="shared" si="10"/>
        <v>0</v>
      </c>
      <c r="M17" t="str">
        <f t="shared" si="11"/>
        <v>0</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P207"/>
  <sheetViews>
    <sheetView workbookViewId="0">
      <selection activeCell="A2" sqref="A2"/>
    </sheetView>
  </sheetViews>
  <sheetFormatPr defaultColWidth="9" defaultRowHeight="13.5"/>
  <cols>
    <col min="1" max="94" width="4.625" customWidth="1"/>
  </cols>
  <sheetData>
    <row r="1" spans="1:4">
      <c r="A1" t="s">
        <v>22676</v>
      </c>
      <c r="B1" t="s">
        <v>22677</v>
      </c>
      <c r="C1" t="s">
        <v>22678</v>
      </c>
      <c r="D1" t="s">
        <v>22679</v>
      </c>
    </row>
    <row r="2" spans="1:94">
      <c r="A2" t="str">
        <f>MID($A$1,(ROW()-2)*376+(COLUMN()-1)*4+1,4)</f>
        <v>0000</v>
      </c>
      <c r="B2" t="str">
        <f t="shared" ref="B2:K2" si="0">MID($A$1,(ROW()-2)*376+(COLUMN()-1)*4+1,4)</f>
        <v>0000</v>
      </c>
      <c r="C2" t="str">
        <f t="shared" si="0"/>
        <v>0100</v>
      </c>
      <c r="D2" t="str">
        <f t="shared" si="0"/>
        <v>0A00</v>
      </c>
      <c r="E2" t="str">
        <f t="shared" si="0"/>
        <v>0A00</v>
      </c>
      <c r="F2" t="str">
        <f t="shared" si="0"/>
        <v>0000</v>
      </c>
      <c r="G2" t="str">
        <f t="shared" si="0"/>
        <v>0500</v>
      </c>
      <c r="H2" t="str">
        <f t="shared" si="0"/>
        <v>0A00</v>
      </c>
      <c r="I2" t="str">
        <f t="shared" si="0"/>
        <v>0A00</v>
      </c>
      <c r="J2" t="str">
        <f t="shared" si="0"/>
        <v>0500</v>
      </c>
      <c r="K2" t="str">
        <f t="shared" si="0"/>
        <v>0000</v>
      </c>
      <c r="L2" t="str">
        <f t="shared" ref="L2:U2" si="1">MID($A$1,(ROW()-2)*376+(COLUMN()-1)*4+1,4)</f>
        <v>E012</v>
      </c>
      <c r="M2" t="str">
        <f t="shared" si="1"/>
        <v>601A</v>
      </c>
      <c r="N2" t="str">
        <f t="shared" si="1"/>
        <v>001B</v>
      </c>
      <c r="O2" t="str">
        <f t="shared" si="1"/>
        <v>0000</v>
      </c>
      <c r="P2" t="str">
        <f t="shared" si="1"/>
        <v>0000</v>
      </c>
      <c r="Q2" t="str">
        <f t="shared" si="1"/>
        <v>6008</v>
      </c>
      <c r="R2" t="str">
        <f t="shared" si="1"/>
        <v>0009</v>
      </c>
      <c r="S2" t="str">
        <f t="shared" si="1"/>
        <v>8018</v>
      </c>
      <c r="T2" t="str">
        <f t="shared" si="1"/>
        <v>C012</v>
      </c>
      <c r="U2" t="str">
        <f t="shared" si="1"/>
        <v>6021</v>
      </c>
      <c r="V2" t="str">
        <f t="shared" ref="V2:AE2" si="2">MID($A$1,(ROW()-2)*376+(COLUMN()-1)*4+1,4)</f>
        <v>2000</v>
      </c>
      <c r="W2" t="str">
        <f t="shared" si="2"/>
        <v>8001</v>
      </c>
      <c r="X2" t="str">
        <f t="shared" si="2"/>
        <v>2003</v>
      </c>
      <c r="Y2" t="str">
        <f t="shared" si="2"/>
        <v>0000</v>
      </c>
      <c r="Z2" t="str">
        <f t="shared" si="2"/>
        <v>6000</v>
      </c>
      <c r="AA2" t="str">
        <f t="shared" si="2"/>
        <v>E008</v>
      </c>
      <c r="AB2" t="str">
        <f t="shared" si="2"/>
        <v>2003</v>
      </c>
      <c r="AC2" t="str">
        <f t="shared" si="2"/>
        <v>0000</v>
      </c>
      <c r="AD2" t="str">
        <f t="shared" si="2"/>
        <v>2002</v>
      </c>
      <c r="AE2" t="str">
        <f t="shared" si="2"/>
        <v>4000</v>
      </c>
      <c r="AF2" t="str">
        <f t="shared" ref="AF2:AO2" si="3">MID($A$1,(ROW()-2)*376+(COLUMN()-1)*4+1,4)</f>
        <v>6001</v>
      </c>
      <c r="AG2" t="str">
        <f t="shared" si="3"/>
        <v>A002</v>
      </c>
      <c r="AH2" t="str">
        <f t="shared" si="3"/>
        <v>0000</v>
      </c>
      <c r="AI2" t="str">
        <f t="shared" si="3"/>
        <v>8018</v>
      </c>
      <c r="AJ2" t="str">
        <f t="shared" si="3"/>
        <v>6021</v>
      </c>
      <c r="AK2" t="str">
        <f t="shared" si="3"/>
        <v>A009</v>
      </c>
      <c r="AL2" t="str">
        <f t="shared" si="3"/>
        <v>0000</v>
      </c>
      <c r="AM2" t="str">
        <f t="shared" si="3"/>
        <v>6003</v>
      </c>
      <c r="AN2" t="str">
        <f t="shared" si="3"/>
        <v>E009</v>
      </c>
      <c r="AO2" t="str">
        <f t="shared" si="3"/>
        <v>C000</v>
      </c>
      <c r="AP2" t="str">
        <f t="shared" ref="AP2:AY2" si="4">MID($A$1,(ROW()-2)*376+(COLUMN()-1)*4+1,4)</f>
        <v>2001</v>
      </c>
      <c r="AQ2" t="str">
        <f t="shared" si="4"/>
        <v>6002</v>
      </c>
      <c r="AR2" t="str">
        <f t="shared" si="4"/>
        <v>0000</v>
      </c>
      <c r="AS2" t="str">
        <f t="shared" si="4"/>
        <v>0000</v>
      </c>
      <c r="AT2" t="str">
        <f t="shared" si="4"/>
        <v>A001</v>
      </c>
      <c r="AU2" t="str">
        <f t="shared" si="4"/>
        <v>4000</v>
      </c>
      <c r="AV2" t="str">
        <f t="shared" si="4"/>
        <v>2002</v>
      </c>
      <c r="AW2" t="str">
        <f t="shared" si="4"/>
        <v>E00A</v>
      </c>
      <c r="AX2" t="str">
        <f t="shared" si="4"/>
        <v>0001</v>
      </c>
      <c r="AY2" t="str">
        <f t="shared" si="4"/>
        <v>2003</v>
      </c>
      <c r="AZ2" t="str">
        <f t="shared" ref="AZ2:BI2" si="5">MID($A$1,(ROW()-2)*376+(COLUMN()-1)*4+1,4)</f>
        <v>0000</v>
      </c>
      <c r="BA2" t="str">
        <f t="shared" si="5"/>
        <v>C012</v>
      </c>
      <c r="BB2" t="str">
        <f t="shared" si="5"/>
        <v>4023</v>
      </c>
      <c r="BC2" t="str">
        <f t="shared" si="5"/>
        <v>A009</v>
      </c>
      <c r="BD2" t="str">
        <f t="shared" si="5"/>
        <v>0000</v>
      </c>
      <c r="BE2" t="str">
        <f t="shared" si="5"/>
        <v>2003</v>
      </c>
      <c r="BF2" t="str">
        <f t="shared" si="5"/>
        <v>6011</v>
      </c>
      <c r="BG2" t="str">
        <f t="shared" si="5"/>
        <v>2009</v>
      </c>
      <c r="BH2" t="str">
        <f t="shared" si="5"/>
        <v>4001</v>
      </c>
      <c r="BI2" t="str">
        <f t="shared" si="5"/>
        <v>8002</v>
      </c>
      <c r="BJ2" t="str">
        <f t="shared" ref="BJ2:BS2" si="6">MID($A$1,(ROW()-2)*376+(COLUMN()-1)*4+1,4)</f>
        <v>000B</v>
      </c>
      <c r="BK2" t="str">
        <f t="shared" si="6"/>
        <v>A010</v>
      </c>
      <c r="BL2" t="str">
        <f t="shared" si="6"/>
        <v>E000</v>
      </c>
      <c r="BM2" t="str">
        <f t="shared" si="6"/>
        <v>2009</v>
      </c>
      <c r="BN2" t="str">
        <f t="shared" si="6"/>
        <v>8038</v>
      </c>
      <c r="BO2" t="str">
        <f t="shared" si="6"/>
        <v>0000</v>
      </c>
      <c r="BP2" t="str">
        <f t="shared" si="6"/>
        <v>0000</v>
      </c>
      <c r="BQ2" t="str">
        <f t="shared" si="6"/>
        <v>0000</v>
      </c>
      <c r="BR2" t="str">
        <f t="shared" si="6"/>
        <v>8003</v>
      </c>
      <c r="BS2" t="str">
        <f t="shared" si="6"/>
        <v>8002</v>
      </c>
      <c r="BT2" t="str">
        <f t="shared" ref="BT2:CC2" si="7">MID($A$1,(ROW()-2)*376+(COLUMN()-1)*4+1,4)</f>
        <v>4000</v>
      </c>
      <c r="BU2" t="str">
        <f t="shared" si="7"/>
        <v>0000</v>
      </c>
      <c r="BV2" t="str">
        <f t="shared" si="7"/>
        <v>8001</v>
      </c>
      <c r="BW2" t="str">
        <f t="shared" si="7"/>
        <v>E009</v>
      </c>
      <c r="BX2" t="str">
        <f t="shared" si="7"/>
        <v>0012</v>
      </c>
      <c r="BY2" t="str">
        <f t="shared" si="7"/>
        <v>A009</v>
      </c>
      <c r="BZ2" t="str">
        <f t="shared" si="7"/>
        <v>0000</v>
      </c>
      <c r="CA2" t="str">
        <f t="shared" si="7"/>
        <v>0002</v>
      </c>
      <c r="CB2" t="str">
        <f t="shared" si="7"/>
        <v>0002</v>
      </c>
      <c r="CC2" t="str">
        <f t="shared" si="7"/>
        <v>E000</v>
      </c>
      <c r="CD2" t="str">
        <f t="shared" ref="CD2:CP2" si="8">MID($A$1,(ROW()-2)*376+(COLUMN()-1)*4+1,4)</f>
        <v>4002</v>
      </c>
      <c r="CE2" t="str">
        <f t="shared" si="8"/>
        <v>2001</v>
      </c>
      <c r="CF2" t="str">
        <f t="shared" si="8"/>
        <v>6002</v>
      </c>
      <c r="CG2" t="str">
        <f t="shared" si="8"/>
        <v>0000</v>
      </c>
      <c r="CH2" t="str">
        <f t="shared" si="8"/>
        <v>4001</v>
      </c>
      <c r="CI2" t="str">
        <f t="shared" si="8"/>
        <v>6000</v>
      </c>
      <c r="CJ2" t="str">
        <f t="shared" si="8"/>
        <v>600B</v>
      </c>
      <c r="CK2" t="str">
        <f t="shared" si="8"/>
        <v>E000</v>
      </c>
      <c r="CL2" t="str">
        <f t="shared" si="8"/>
        <v>A001</v>
      </c>
      <c r="CM2" t="str">
        <f t="shared" si="8"/>
        <v>2009</v>
      </c>
      <c r="CN2" t="str">
        <f t="shared" si="8"/>
        <v>8038</v>
      </c>
      <c r="CO2" t="str">
        <f t="shared" si="8"/>
        <v>0000</v>
      </c>
      <c r="CP2" t="str">
        <f t="shared" si="8"/>
        <v>0000</v>
      </c>
    </row>
    <row r="3" spans="1:94">
      <c r="A3" t="str">
        <f>MID($A$1,(ROW()-2)*376+(COLUMN()-1)*4+1,4)</f>
        <v>0000</v>
      </c>
      <c r="B3" t="str">
        <f>MID($A$1,(ROW()-2)*376+(COLUMN()-1)*4+1,4)</f>
        <v>0000</v>
      </c>
      <c r="C3" t="str">
        <f>MID($A$1,(ROW()-2)*376+(COLUMN()-1)*4+1,4)</f>
        <v>0200</v>
      </c>
      <c r="D3" t="str">
        <f>MID($A$1,(ROW()-2)*376+(COLUMN()-1)*4+1,4)</f>
        <v>0A00</v>
      </c>
      <c r="E3" t="str">
        <f>MID($A$1,(ROW()-2)*376+(COLUMN()-1)*4+1,4)</f>
        <v>0A00</v>
      </c>
      <c r="F3" t="str">
        <f>MID($A$1,(ROW()-2)*376+(COLUMN()-1)*4+1,4)</f>
        <v>0000</v>
      </c>
      <c r="G3" t="str">
        <f>MID($A$1,(ROW()-2)*376+(COLUMN()-1)*4+1,4)</f>
        <v>0900</v>
      </c>
      <c r="H3" t="str">
        <f>MID($A$1,(ROW()-2)*376+(COLUMN()-1)*4+1,4)</f>
        <v>0A00</v>
      </c>
      <c r="I3" t="str">
        <f>MID($A$1,(ROW()-2)*376+(COLUMN()-1)*4+1,4)</f>
        <v>0200</v>
      </c>
      <c r="J3" t="str">
        <f>MID($A$1,(ROW()-2)*376+(COLUMN()-1)*4+1,4)</f>
        <v>0100</v>
      </c>
      <c r="K3" t="str">
        <f>MID($A$1,(ROW()-2)*376+(COLUMN()-1)*4+1,4)</f>
        <v>0600</v>
      </c>
      <c r="L3" t="str">
        <f>MID($A$1,(ROW()-2)*376+(COLUMN()-1)*4+1,4)</f>
        <v>C021</v>
      </c>
      <c r="M3" t="str">
        <f>MID($A$1,(ROW()-2)*376+(COLUMN()-1)*4+1,4)</f>
        <v>C020</v>
      </c>
      <c r="N3" t="str">
        <f>MID($A$1,(ROW()-2)*376+(COLUMN()-1)*4+1,4)</f>
        <v>C023</v>
      </c>
      <c r="O3" t="str">
        <f>MID($A$1,(ROW()-2)*376+(COLUMN()-1)*4+1,4)</f>
        <v>8018</v>
      </c>
      <c r="P3" t="str">
        <f>MID($A$1,(ROW()-2)*376+(COLUMN()-1)*4+1,4)</f>
        <v>201B</v>
      </c>
      <c r="Q3" t="str">
        <f>MID($A$1,(ROW()-2)*376+(COLUMN()-1)*4+1,4)</f>
        <v>6008</v>
      </c>
      <c r="R3" t="str">
        <f>MID($A$1,(ROW()-2)*376+(COLUMN()-1)*4+1,4)</f>
        <v>0009</v>
      </c>
      <c r="S3" t="str">
        <f>MID($A$1,(ROW()-2)*376+(COLUMN()-1)*4+1,4)</f>
        <v>8018</v>
      </c>
      <c r="T3" t="str">
        <f>MID($A$1,(ROW()-2)*376+(COLUMN()-1)*4+1,4)</f>
        <v>C012</v>
      </c>
      <c r="U3" t="str">
        <f>MID($A$1,(ROW()-2)*376+(COLUMN()-1)*4+1,4)</f>
        <v>6021</v>
      </c>
      <c r="V3" t="str">
        <f>MID($A$1,(ROW()-2)*376+(COLUMN()-1)*4+1,4)</f>
        <v>C000</v>
      </c>
      <c r="W3" t="str">
        <f>MID($A$1,(ROW()-2)*376+(COLUMN()-1)*4+1,4)</f>
        <v>E008</v>
      </c>
      <c r="X3" t="str">
        <f>MID($A$1,(ROW()-2)*376+(COLUMN()-1)*4+1,4)</f>
        <v>4010</v>
      </c>
      <c r="Y3" t="str">
        <f>MID($A$1,(ROW()-2)*376+(COLUMN()-1)*4+1,4)</f>
        <v>C000</v>
      </c>
      <c r="Z3" t="str">
        <f>MID($A$1,(ROW()-2)*376+(COLUMN()-1)*4+1,4)</f>
        <v>E008</v>
      </c>
      <c r="AA3" t="str">
        <f>MID($A$1,(ROW()-2)*376+(COLUMN()-1)*4+1,4)</f>
        <v>0000</v>
      </c>
      <c r="AB3" t="str">
        <f>MID($A$1,(ROW()-2)*376+(COLUMN()-1)*4+1,4)</f>
        <v>4003</v>
      </c>
      <c r="AC3" t="str">
        <f>MID($A$1,(ROW()-2)*376+(COLUMN()-1)*4+1,4)</f>
        <v>8000</v>
      </c>
      <c r="AD3" t="str">
        <f>MID($A$1,(ROW()-2)*376+(COLUMN()-1)*4+1,4)</f>
        <v>0002</v>
      </c>
      <c r="AE3" t="str">
        <f>MID($A$1,(ROW()-2)*376+(COLUMN()-1)*4+1,4)</f>
        <v>0000</v>
      </c>
      <c r="AF3" t="str">
        <f>MID($A$1,(ROW()-2)*376+(COLUMN()-1)*4+1,4)</f>
        <v>4003</v>
      </c>
      <c r="AG3" t="str">
        <f>MID($A$1,(ROW()-2)*376+(COLUMN()-1)*4+1,4)</f>
        <v>E009</v>
      </c>
      <c r="AH3" t="str">
        <f>MID($A$1,(ROW()-2)*376+(COLUMN()-1)*4+1,4)</f>
        <v>8011</v>
      </c>
      <c r="AI3" t="str">
        <f>MID($A$1,(ROW()-2)*376+(COLUMN()-1)*4+1,4)</f>
        <v>4003</v>
      </c>
      <c r="AJ3" t="str">
        <f>MID($A$1,(ROW()-2)*376+(COLUMN()-1)*4+1,4)</f>
        <v>0000</v>
      </c>
      <c r="AK3" t="str">
        <f>MID($A$1,(ROW()-2)*376+(COLUMN()-1)*4+1,4)</f>
        <v>6008</v>
      </c>
      <c r="AL3" t="str">
        <f>MID($A$1,(ROW()-2)*376+(COLUMN()-1)*4+1,4)</f>
        <v>0009</v>
      </c>
      <c r="AM3" t="str">
        <f>MID($A$1,(ROW()-2)*376+(COLUMN()-1)*4+1,4)</f>
        <v>2003</v>
      </c>
      <c r="AN3" t="str">
        <f>MID($A$1,(ROW()-2)*376+(COLUMN()-1)*4+1,4)</f>
        <v>0000</v>
      </c>
      <c r="AO3" t="str">
        <f>MID($A$1,(ROW()-2)*376+(COLUMN()-1)*4+1,4)</f>
        <v>A002</v>
      </c>
      <c r="AP3" t="str">
        <f>MID($A$1,(ROW()-2)*376+(COLUMN()-1)*4+1,4)</f>
        <v>C000</v>
      </c>
      <c r="AQ3" t="str">
        <f>MID($A$1,(ROW()-2)*376+(COLUMN()-1)*4+1,4)</f>
        <v>A010</v>
      </c>
      <c r="AR3" t="str">
        <f>MID($A$1,(ROW()-2)*376+(COLUMN()-1)*4+1,4)</f>
        <v>0000</v>
      </c>
      <c r="AS3" t="str">
        <f>MID($A$1,(ROW()-2)*376+(COLUMN()-1)*4+1,4)</f>
        <v>0000</v>
      </c>
      <c r="AT3" t="str">
        <f>MID($A$1,(ROW()-2)*376+(COLUMN()-1)*4+1,4)</f>
        <v>6002</v>
      </c>
      <c r="AU3" t="str">
        <f>MID($A$1,(ROW()-2)*376+(COLUMN()-1)*4+1,4)</f>
        <v>E000</v>
      </c>
      <c r="AV3" t="str">
        <f>MID($A$1,(ROW()-2)*376+(COLUMN()-1)*4+1,4)</f>
        <v>C000</v>
      </c>
      <c r="AW3" t="str">
        <f>MID($A$1,(ROW()-2)*376+(COLUMN()-1)*4+1,4)</f>
        <v>E008</v>
      </c>
      <c r="AX3" t="str">
        <f>MID($A$1,(ROW()-2)*376+(COLUMN()-1)*4+1,4)</f>
        <v>0000</v>
      </c>
      <c r="AY3" t="str">
        <f>MID($A$1,(ROW()-2)*376+(COLUMN()-1)*4+1,4)</f>
        <v>A001</v>
      </c>
      <c r="AZ3" t="str">
        <f>MID($A$1,(ROW()-2)*376+(COLUMN()-1)*4+1,4)</f>
        <v>000B</v>
      </c>
      <c r="BA3" t="str">
        <f>MID($A$1,(ROW()-2)*376+(COLUMN()-1)*4+1,4)</f>
        <v>0002</v>
      </c>
      <c r="BB3" t="str">
        <f>MID($A$1,(ROW()-2)*376+(COLUMN()-1)*4+1,4)</f>
        <v>A009</v>
      </c>
      <c r="BC3" t="str">
        <f>MID($A$1,(ROW()-2)*376+(COLUMN()-1)*4+1,4)</f>
        <v>0000</v>
      </c>
      <c r="BD3" t="str">
        <f>MID($A$1,(ROW()-2)*376+(COLUMN()-1)*4+1,4)</f>
        <v>C000</v>
      </c>
      <c r="BE3" t="str">
        <f>MID($A$1,(ROW()-2)*376+(COLUMN()-1)*4+1,4)</f>
        <v>0001</v>
      </c>
      <c r="BF3" t="str">
        <f>MID($A$1,(ROW()-2)*376+(COLUMN()-1)*4+1,4)</f>
        <v>A001</v>
      </c>
      <c r="BG3" t="str">
        <f>MID($A$1,(ROW()-2)*376+(COLUMN()-1)*4+1,4)</f>
        <v>0000</v>
      </c>
      <c r="BH3" t="str">
        <f>MID($A$1,(ROW()-2)*376+(COLUMN()-1)*4+1,4)</f>
        <v>8002</v>
      </c>
      <c r="BI3" t="str">
        <f>MID($A$1,(ROW()-2)*376+(COLUMN()-1)*4+1,4)</f>
        <v>E000</v>
      </c>
      <c r="BJ3" t="str">
        <f>MID($A$1,(ROW()-2)*376+(COLUMN()-1)*4+1,4)</f>
        <v>C002</v>
      </c>
      <c r="BK3" t="str">
        <f>MID($A$1,(ROW()-2)*376+(COLUMN()-1)*4+1,4)</f>
        <v>0000</v>
      </c>
      <c r="BL3" t="str">
        <f>MID($A$1,(ROW()-2)*376+(COLUMN()-1)*4+1,4)</f>
        <v>4011</v>
      </c>
      <c r="BM3" t="str">
        <f>MID($A$1,(ROW()-2)*376+(COLUMN()-1)*4+1,4)</f>
        <v>C009</v>
      </c>
      <c r="BN3" t="str">
        <f>MID($A$1,(ROW()-2)*376+(COLUMN()-1)*4+1,4)</f>
        <v>0009</v>
      </c>
      <c r="BO3" t="str">
        <f>MID($A$1,(ROW()-2)*376+(COLUMN()-1)*4+1,4)</f>
        <v>8038</v>
      </c>
      <c r="BP3" t="str">
        <f>MID($A$1,(ROW()-2)*376+(COLUMN()-1)*4+1,4)</f>
        <v>0000</v>
      </c>
      <c r="BQ3" t="str">
        <f>MID($A$1,(ROW()-2)*376+(COLUMN()-1)*4+1,4)</f>
        <v>0000</v>
      </c>
      <c r="BR3" t="str">
        <f>MID($A$1,(ROW()-2)*376+(COLUMN()-1)*4+1,4)</f>
        <v>0008</v>
      </c>
      <c r="BS3" t="str">
        <f>MID($A$1,(ROW()-2)*376+(COLUMN()-1)*4+1,4)</f>
        <v>4002</v>
      </c>
      <c r="BT3" t="str">
        <f>MID($A$1,(ROW()-2)*376+(COLUMN()-1)*4+1,4)</f>
        <v>0009</v>
      </c>
      <c r="BU3" t="str">
        <f>MID($A$1,(ROW()-2)*376+(COLUMN()-1)*4+1,4)</f>
        <v>C009</v>
      </c>
      <c r="BV3" t="str">
        <f>MID($A$1,(ROW()-2)*376+(COLUMN()-1)*4+1,4)</f>
        <v>C002</v>
      </c>
      <c r="BW3" t="str">
        <f>MID($A$1,(ROW()-2)*376+(COLUMN()-1)*4+1,4)</f>
        <v>0001</v>
      </c>
      <c r="BX3" t="str">
        <f>MID($A$1,(ROW()-2)*376+(COLUMN()-1)*4+1,4)</f>
        <v>E008</v>
      </c>
      <c r="BY3" t="str">
        <f>MID($A$1,(ROW()-2)*376+(COLUMN()-1)*4+1,4)</f>
        <v>A001</v>
      </c>
      <c r="BZ3" t="str">
        <f>MID($A$1,(ROW()-2)*376+(COLUMN()-1)*4+1,4)</f>
        <v>0000</v>
      </c>
      <c r="CA3" t="str">
        <f>MID($A$1,(ROW()-2)*376+(COLUMN()-1)*4+1,4)</f>
        <v>E000</v>
      </c>
      <c r="CB3" t="str">
        <f>MID($A$1,(ROW()-2)*376+(COLUMN()-1)*4+1,4)</f>
        <v>2003</v>
      </c>
      <c r="CC3" t="str">
        <f>MID($A$1,(ROW()-2)*376+(COLUMN()-1)*4+1,4)</f>
        <v>6011</v>
      </c>
      <c r="CD3" t="str">
        <f>MID($A$1,(ROW()-2)*376+(COLUMN()-1)*4+1,4)</f>
        <v>0009</v>
      </c>
      <c r="CE3" t="str">
        <f>MID($A$1,(ROW()-2)*376+(COLUMN()-1)*4+1,4)</f>
        <v>2003</v>
      </c>
      <c r="CF3" t="str">
        <f>MID($A$1,(ROW()-2)*376+(COLUMN()-1)*4+1,4)</f>
        <v>0000</v>
      </c>
      <c r="CG3" t="str">
        <f>MID($A$1,(ROW()-2)*376+(COLUMN()-1)*4+1,4)</f>
        <v>4008</v>
      </c>
      <c r="CH3" t="str">
        <f>MID($A$1,(ROW()-2)*376+(COLUMN()-1)*4+1,4)</f>
        <v>4000</v>
      </c>
      <c r="CI3" t="str">
        <f>MID($A$1,(ROW()-2)*376+(COLUMN()-1)*4+1,4)</f>
        <v>8001</v>
      </c>
      <c r="CJ3" t="str">
        <f>MID($A$1,(ROW()-2)*376+(COLUMN()-1)*4+1,4)</f>
        <v>C00A</v>
      </c>
      <c r="CK3" t="str">
        <f>MID($A$1,(ROW()-2)*376+(COLUMN()-1)*4+1,4)</f>
        <v>8038</v>
      </c>
      <c r="CL3" t="str">
        <f>MID($A$1,(ROW()-2)*376+(COLUMN()-1)*4+1,4)</f>
        <v>0000</v>
      </c>
      <c r="CM3" t="str">
        <f>MID($A$1,(ROW()-2)*376+(COLUMN()-1)*4+1,4)</f>
        <v>0000</v>
      </c>
      <c r="CN3" t="str">
        <f>MID($A$1,(ROW()-2)*376+(COLUMN()-1)*4+1,4)</f>
        <v>0000</v>
      </c>
      <c r="CO3" t="str">
        <f>MID($A$1,(ROW()-2)*376+(COLUMN()-1)*4+1,4)</f>
        <v>0000</v>
      </c>
      <c r="CP3" t="str">
        <f>MID($A$1,(ROW()-2)*376+(COLUMN()-1)*4+1,4)</f>
        <v>0000</v>
      </c>
    </row>
    <row r="4" spans="1:94">
      <c r="A4" t="str">
        <f>MID($A$1,(ROW()-2)*376+(COLUMN()-1)*4+1,4)</f>
        <v>0000</v>
      </c>
      <c r="B4" t="str">
        <f>MID($A$1,(ROW()-2)*376+(COLUMN()-1)*4+1,4)</f>
        <v>0000</v>
      </c>
      <c r="C4" t="str">
        <f>MID($A$1,(ROW()-2)*376+(COLUMN()-1)*4+1,4)</f>
        <v>0300</v>
      </c>
      <c r="D4" t="str">
        <f>MID($A$1,(ROW()-2)*376+(COLUMN()-1)*4+1,4)</f>
        <v>0A00</v>
      </c>
      <c r="E4" t="str">
        <f>MID($A$1,(ROW()-2)*376+(COLUMN()-1)*4+1,4)</f>
        <v>0A00</v>
      </c>
      <c r="F4" t="str">
        <f>MID($A$1,(ROW()-2)*376+(COLUMN()-1)*4+1,4)</f>
        <v>0100</v>
      </c>
      <c r="G4" t="str">
        <f>MID($A$1,(ROW()-2)*376+(COLUMN()-1)*4+1,4)</f>
        <v>0700</v>
      </c>
      <c r="H4" t="str">
        <f>MID($A$1,(ROW()-2)*376+(COLUMN()-1)*4+1,4)</f>
        <v>0A00</v>
      </c>
      <c r="I4" t="str">
        <f>MID($A$1,(ROW()-2)*376+(COLUMN()-1)*4+1,4)</f>
        <v>0500</v>
      </c>
      <c r="J4" t="str">
        <f>MID($A$1,(ROW()-2)*376+(COLUMN()-1)*4+1,4)</f>
        <v>0200</v>
      </c>
      <c r="K4" t="str">
        <f>MID($A$1,(ROW()-2)*376+(COLUMN()-1)*4+1,4)</f>
        <v>0200</v>
      </c>
      <c r="L4" t="str">
        <f>MID($A$1,(ROW()-2)*376+(COLUMN()-1)*4+1,4)</f>
        <v>C021</v>
      </c>
      <c r="M4" t="str">
        <f>MID($A$1,(ROW()-2)*376+(COLUMN()-1)*4+1,4)</f>
        <v>C020</v>
      </c>
      <c r="N4" t="str">
        <f>MID($A$1,(ROW()-2)*376+(COLUMN()-1)*4+1,4)</f>
        <v>C012</v>
      </c>
      <c r="O4" t="str">
        <f>MID($A$1,(ROW()-2)*376+(COLUMN()-1)*4+1,4)</f>
        <v>4012</v>
      </c>
      <c r="P4" t="str">
        <f>MID($A$1,(ROW()-2)*376+(COLUMN()-1)*4+1,4)</f>
        <v>C01B</v>
      </c>
      <c r="Q4" t="str">
        <f>MID($A$1,(ROW()-2)*376+(COLUMN()-1)*4+1,4)</f>
        <v>0000</v>
      </c>
      <c r="R4" t="str">
        <f>MID($A$1,(ROW()-2)*376+(COLUMN()-1)*4+1,4)</f>
        <v>0008</v>
      </c>
      <c r="S4" t="str">
        <f>MID($A$1,(ROW()-2)*376+(COLUMN()-1)*4+1,4)</f>
        <v>4002</v>
      </c>
      <c r="T4" t="str">
        <f>MID($A$1,(ROW()-2)*376+(COLUMN()-1)*4+1,4)</f>
        <v>0009</v>
      </c>
      <c r="U4" t="str">
        <f>MID($A$1,(ROW()-2)*376+(COLUMN()-1)*4+1,4)</f>
        <v>C009</v>
      </c>
      <c r="V4" t="str">
        <f>MID($A$1,(ROW()-2)*376+(COLUMN()-1)*4+1,4)</f>
        <v>C000</v>
      </c>
      <c r="W4" t="str">
        <f>MID($A$1,(ROW()-2)*376+(COLUMN()-1)*4+1,4)</f>
        <v>E008</v>
      </c>
      <c r="X4" t="str">
        <f>MID($A$1,(ROW()-2)*376+(COLUMN()-1)*4+1,4)</f>
        <v>4010</v>
      </c>
      <c r="Y4" t="str">
        <f>MID($A$1,(ROW()-2)*376+(COLUMN()-1)*4+1,4)</f>
        <v>C002</v>
      </c>
      <c r="Z4" t="str">
        <f>MID($A$1,(ROW()-2)*376+(COLUMN()-1)*4+1,4)</f>
        <v>0000</v>
      </c>
      <c r="AA4" t="str">
        <f>MID($A$1,(ROW()-2)*376+(COLUMN()-1)*4+1,4)</f>
        <v>4003</v>
      </c>
      <c r="AB4" t="str">
        <f>MID($A$1,(ROW()-2)*376+(COLUMN()-1)*4+1,4)</f>
        <v>8000</v>
      </c>
      <c r="AC4" t="str">
        <f>MID($A$1,(ROW()-2)*376+(COLUMN()-1)*4+1,4)</f>
        <v>0002</v>
      </c>
      <c r="AD4" t="str">
        <f>MID($A$1,(ROW()-2)*376+(COLUMN()-1)*4+1,4)</f>
        <v>0000</v>
      </c>
      <c r="AE4" t="str">
        <f>MID($A$1,(ROW()-2)*376+(COLUMN()-1)*4+1,4)</f>
        <v>4003</v>
      </c>
      <c r="AF4" t="str">
        <f>MID($A$1,(ROW()-2)*376+(COLUMN()-1)*4+1,4)</f>
        <v>E009</v>
      </c>
      <c r="AG4" t="str">
        <f>MID($A$1,(ROW()-2)*376+(COLUMN()-1)*4+1,4)</f>
        <v>8011</v>
      </c>
      <c r="AH4" t="str">
        <f>MID($A$1,(ROW()-2)*376+(COLUMN()-1)*4+1,4)</f>
        <v>4003</v>
      </c>
      <c r="AI4" t="str">
        <f>MID($A$1,(ROW()-2)*376+(COLUMN()-1)*4+1,4)</f>
        <v>0000</v>
      </c>
      <c r="AJ4" t="str">
        <f>MID($A$1,(ROW()-2)*376+(COLUMN()-1)*4+1,4)</f>
        <v>A001</v>
      </c>
      <c r="AK4" t="str">
        <f>MID($A$1,(ROW()-2)*376+(COLUMN()-1)*4+1,4)</f>
        <v>2009</v>
      </c>
      <c r="AL4" t="str">
        <f>MID($A$1,(ROW()-2)*376+(COLUMN()-1)*4+1,4)</f>
        <v>C010</v>
      </c>
      <c r="AM4" t="str">
        <f>MID($A$1,(ROW()-2)*376+(COLUMN()-1)*4+1,4)</f>
        <v>4000</v>
      </c>
      <c r="AN4" t="str">
        <f>MID($A$1,(ROW()-2)*376+(COLUMN()-1)*4+1,4)</f>
        <v>0000</v>
      </c>
      <c r="AO4" t="str">
        <f>MID($A$1,(ROW()-2)*376+(COLUMN()-1)*4+1,4)</f>
        <v>E000</v>
      </c>
      <c r="AP4" t="str">
        <f>MID($A$1,(ROW()-2)*376+(COLUMN()-1)*4+1,4)</f>
        <v>4009</v>
      </c>
      <c r="AQ4" t="str">
        <f>MID($A$1,(ROW()-2)*376+(COLUMN()-1)*4+1,4)</f>
        <v>2000</v>
      </c>
      <c r="AR4" t="str">
        <f>MID($A$1,(ROW()-2)*376+(COLUMN()-1)*4+1,4)</f>
        <v>C00B</v>
      </c>
      <c r="AS4" t="str">
        <f>MID($A$1,(ROW()-2)*376+(COLUMN()-1)*4+1,4)</f>
        <v>8038</v>
      </c>
      <c r="AT4" t="str">
        <f>MID($A$1,(ROW()-2)*376+(COLUMN()-1)*4+1,4)</f>
        <v>A001</v>
      </c>
      <c r="AU4" t="str">
        <f>MID($A$1,(ROW()-2)*376+(COLUMN()-1)*4+1,4)</f>
        <v>E010</v>
      </c>
      <c r="AV4" t="str">
        <f>MID($A$1,(ROW()-2)*376+(COLUMN()-1)*4+1,4)</f>
        <v>8008</v>
      </c>
      <c r="AW4" t="str">
        <f>MID($A$1,(ROW()-2)*376+(COLUMN()-1)*4+1,4)</f>
        <v>4000</v>
      </c>
      <c r="AX4" t="str">
        <f>MID($A$1,(ROW()-2)*376+(COLUMN()-1)*4+1,4)</f>
        <v>0000</v>
      </c>
      <c r="AY4" t="str">
        <f>MID($A$1,(ROW()-2)*376+(COLUMN()-1)*4+1,4)</f>
        <v>0008</v>
      </c>
      <c r="AZ4" t="str">
        <f>MID($A$1,(ROW()-2)*376+(COLUMN()-1)*4+1,4)</f>
        <v>2003</v>
      </c>
      <c r="BA4" t="str">
        <f>MID($A$1,(ROW()-2)*376+(COLUMN()-1)*4+1,4)</f>
        <v>4001</v>
      </c>
      <c r="BB4" t="str">
        <f>MID($A$1,(ROW()-2)*376+(COLUMN()-1)*4+1,4)</f>
        <v>A002</v>
      </c>
      <c r="BC4" t="str">
        <f>MID($A$1,(ROW()-2)*376+(COLUMN()-1)*4+1,4)</f>
        <v>8001</v>
      </c>
      <c r="BD4" t="str">
        <f>MID($A$1,(ROW()-2)*376+(COLUMN()-1)*4+1,4)</f>
        <v>A010</v>
      </c>
      <c r="BE4" t="str">
        <f>MID($A$1,(ROW()-2)*376+(COLUMN()-1)*4+1,4)</f>
        <v>0000</v>
      </c>
      <c r="BF4" t="str">
        <f>MID($A$1,(ROW()-2)*376+(COLUMN()-1)*4+1,4)</f>
        <v>E000</v>
      </c>
      <c r="BG4" t="str">
        <f>MID($A$1,(ROW()-2)*376+(COLUMN()-1)*4+1,4)</f>
        <v>2003</v>
      </c>
      <c r="BH4" t="str">
        <f>MID($A$1,(ROW()-2)*376+(COLUMN()-1)*4+1,4)</f>
        <v>0000</v>
      </c>
      <c r="BI4" t="str">
        <f>MID($A$1,(ROW()-2)*376+(COLUMN()-1)*4+1,4)</f>
        <v>8000</v>
      </c>
      <c r="BJ4" t="str">
        <f>MID($A$1,(ROW()-2)*376+(COLUMN()-1)*4+1,4)</f>
        <v>4010</v>
      </c>
      <c r="BK4" t="str">
        <f>MID($A$1,(ROW()-2)*376+(COLUMN()-1)*4+1,4)</f>
        <v>A009</v>
      </c>
      <c r="BL4" t="str">
        <f>MID($A$1,(ROW()-2)*376+(COLUMN()-1)*4+1,4)</f>
        <v>0000</v>
      </c>
      <c r="BM4" t="str">
        <f>MID($A$1,(ROW()-2)*376+(COLUMN()-1)*4+1,4)</f>
        <v>8002</v>
      </c>
      <c r="BN4" t="str">
        <f>MID($A$1,(ROW()-2)*376+(COLUMN()-1)*4+1,4)</f>
        <v>0011</v>
      </c>
      <c r="BO4" t="str">
        <f>MID($A$1,(ROW()-2)*376+(COLUMN()-1)*4+1,4)</f>
        <v>E003</v>
      </c>
      <c r="BP4" t="str">
        <f>MID($A$1,(ROW()-2)*376+(COLUMN()-1)*4+1,4)</f>
        <v>8009</v>
      </c>
      <c r="BQ4" t="str">
        <f>MID($A$1,(ROW()-2)*376+(COLUMN()-1)*4+1,4)</f>
        <v>0009</v>
      </c>
      <c r="BR4" t="str">
        <f>MID($A$1,(ROW()-2)*376+(COLUMN()-1)*4+1,4)</f>
        <v>6002</v>
      </c>
      <c r="BS4" t="str">
        <f>MID($A$1,(ROW()-2)*376+(COLUMN()-1)*4+1,4)</f>
        <v>E000</v>
      </c>
      <c r="BT4" t="str">
        <f>MID($A$1,(ROW()-2)*376+(COLUMN()-1)*4+1,4)</f>
        <v>2003</v>
      </c>
      <c r="BU4" t="str">
        <f>MID($A$1,(ROW()-2)*376+(COLUMN()-1)*4+1,4)</f>
        <v>0000</v>
      </c>
      <c r="BV4" t="str">
        <f>MID($A$1,(ROW()-2)*376+(COLUMN()-1)*4+1,4)</f>
        <v>E00B</v>
      </c>
      <c r="BW4" t="str">
        <f>MID($A$1,(ROW()-2)*376+(COLUMN()-1)*4+1,4)</f>
        <v>C00B</v>
      </c>
      <c r="BX4" t="str">
        <f>MID($A$1,(ROW()-2)*376+(COLUMN()-1)*4+1,4)</f>
        <v>E00A</v>
      </c>
      <c r="BY4" t="str">
        <f>MID($A$1,(ROW()-2)*376+(COLUMN()-1)*4+1,4)</f>
        <v>6000</v>
      </c>
      <c r="BZ4" t="str">
        <f>MID($A$1,(ROW()-2)*376+(COLUMN()-1)*4+1,4)</f>
        <v>8008</v>
      </c>
      <c r="CA4" t="str">
        <f>MID($A$1,(ROW()-2)*376+(COLUMN()-1)*4+1,4)</f>
        <v>0000</v>
      </c>
      <c r="CB4" t="str">
        <f>MID($A$1,(ROW()-2)*376+(COLUMN()-1)*4+1,4)</f>
        <v>4003</v>
      </c>
      <c r="CC4" t="str">
        <f>MID($A$1,(ROW()-2)*376+(COLUMN()-1)*4+1,4)</f>
        <v>4000</v>
      </c>
      <c r="CD4" t="str">
        <f>MID($A$1,(ROW()-2)*376+(COLUMN()-1)*4+1,4)</f>
        <v>800B</v>
      </c>
      <c r="CE4" t="str">
        <f>MID($A$1,(ROW()-2)*376+(COLUMN()-1)*4+1,4)</f>
        <v>C000</v>
      </c>
      <c r="CF4" t="str">
        <f>MID($A$1,(ROW()-2)*376+(COLUMN()-1)*4+1,4)</f>
        <v>E008</v>
      </c>
      <c r="CG4" t="str">
        <f>MID($A$1,(ROW()-2)*376+(COLUMN()-1)*4+1,4)</f>
        <v>0000</v>
      </c>
      <c r="CH4" t="str">
        <f>MID($A$1,(ROW()-2)*376+(COLUMN()-1)*4+1,4)</f>
        <v>A000</v>
      </c>
      <c r="CI4" t="str">
        <f>MID($A$1,(ROW()-2)*376+(COLUMN()-1)*4+1,4)</f>
        <v>E001</v>
      </c>
      <c r="CJ4" t="str">
        <f>MID($A$1,(ROW()-2)*376+(COLUMN()-1)*4+1,4)</f>
        <v>4000</v>
      </c>
      <c r="CK4" t="str">
        <f>MID($A$1,(ROW()-2)*376+(COLUMN()-1)*4+1,4)</f>
        <v>C000</v>
      </c>
      <c r="CL4" t="str">
        <f>MID($A$1,(ROW()-2)*376+(COLUMN()-1)*4+1,4)</f>
        <v>C000</v>
      </c>
      <c r="CM4" t="str">
        <f>MID($A$1,(ROW()-2)*376+(COLUMN()-1)*4+1,4)</f>
        <v>2009</v>
      </c>
      <c r="CN4" t="str">
        <f>MID($A$1,(ROW()-2)*376+(COLUMN()-1)*4+1,4)</f>
        <v>2010</v>
      </c>
      <c r="CO4" t="str">
        <f>MID($A$1,(ROW()-2)*376+(COLUMN()-1)*4+1,4)</f>
        <v>8038</v>
      </c>
      <c r="CP4" t="str">
        <f>MID($A$1,(ROW()-2)*376+(COLUMN()-1)*4+1,4)</f>
        <v>0000</v>
      </c>
    </row>
    <row r="5" spans="1:94">
      <c r="A5" t="str">
        <f>MID($A$1,(ROW()-2)*376+(COLUMN()-1)*4+1,4)</f>
        <v>0000</v>
      </c>
      <c r="B5" t="str">
        <f>MID($A$1,(ROW()-2)*376+(COLUMN()-1)*4+1,4)</f>
        <v>0000</v>
      </c>
      <c r="C5" t="str">
        <f>MID($A$1,(ROW()-2)*376+(COLUMN()-1)*4+1,4)</f>
        <v>0400</v>
      </c>
      <c r="D5" t="str">
        <f>MID($A$1,(ROW()-2)*376+(COLUMN()-1)*4+1,4)</f>
        <v>0A00</v>
      </c>
      <c r="E5" t="str">
        <f>MID($A$1,(ROW()-2)*376+(COLUMN()-1)*4+1,4)</f>
        <v>0A00</v>
      </c>
      <c r="F5" t="str">
        <f>MID($A$1,(ROW()-2)*376+(COLUMN()-1)*4+1,4)</f>
        <v>0000</v>
      </c>
      <c r="G5" t="str">
        <f>MID($A$1,(ROW()-2)*376+(COLUMN()-1)*4+1,4)</f>
        <v>0400</v>
      </c>
      <c r="H5" t="str">
        <f>MID($A$1,(ROW()-2)*376+(COLUMN()-1)*4+1,4)</f>
        <v>0A00</v>
      </c>
      <c r="I5" t="str">
        <f>MID($A$1,(ROW()-2)*376+(COLUMN()-1)*4+1,4)</f>
        <v>0A00</v>
      </c>
      <c r="J5" t="str">
        <f>MID($A$1,(ROW()-2)*376+(COLUMN()-1)*4+1,4)</f>
        <v>0200</v>
      </c>
      <c r="K5" t="str">
        <f>MID($A$1,(ROW()-2)*376+(COLUMN()-1)*4+1,4)</f>
        <v>0500</v>
      </c>
      <c r="L5" t="str">
        <f>MID($A$1,(ROW()-2)*376+(COLUMN()-1)*4+1,4)</f>
        <v>2012</v>
      </c>
      <c r="M5" t="str">
        <f>MID($A$1,(ROW()-2)*376+(COLUMN()-1)*4+1,4)</f>
        <v>2018</v>
      </c>
      <c r="N5" t="str">
        <f>MID($A$1,(ROW()-2)*376+(COLUMN()-1)*4+1,4)</f>
        <v>A020</v>
      </c>
      <c r="O5" t="str">
        <f>MID($A$1,(ROW()-2)*376+(COLUMN()-1)*4+1,4)</f>
        <v>601A</v>
      </c>
      <c r="P5" t="str">
        <f>MID($A$1,(ROW()-2)*376+(COLUMN()-1)*4+1,4)</f>
        <v>0000</v>
      </c>
      <c r="Q5" t="str">
        <f>MID($A$1,(ROW()-2)*376+(COLUMN()-1)*4+1,4)</f>
        <v>0000</v>
      </c>
      <c r="R5" t="str">
        <f>MID($A$1,(ROW()-2)*376+(COLUMN()-1)*4+1,4)</f>
        <v>0000</v>
      </c>
      <c r="S5" t="str">
        <f>MID($A$1,(ROW()-2)*376+(COLUMN()-1)*4+1,4)</f>
        <v>6003</v>
      </c>
      <c r="T5" t="str">
        <f>MID($A$1,(ROW()-2)*376+(COLUMN()-1)*4+1,4)</f>
        <v>C008</v>
      </c>
      <c r="U5" t="str">
        <f>MID($A$1,(ROW()-2)*376+(COLUMN()-1)*4+1,4)</f>
        <v>4001</v>
      </c>
      <c r="V5" t="str">
        <f>MID($A$1,(ROW()-2)*376+(COLUMN()-1)*4+1,4)</f>
        <v>8018</v>
      </c>
      <c r="W5" t="str">
        <f>MID($A$1,(ROW()-2)*376+(COLUMN()-1)*4+1,4)</f>
        <v>401B</v>
      </c>
      <c r="X5" t="str">
        <f>MID($A$1,(ROW()-2)*376+(COLUMN()-1)*4+1,4)</f>
        <v>2028</v>
      </c>
      <c r="Y5" t="str">
        <f>MID($A$1,(ROW()-2)*376+(COLUMN()-1)*4+1,4)</f>
        <v>A018</v>
      </c>
      <c r="Z5" t="str">
        <f>MID($A$1,(ROW()-2)*376+(COLUMN()-1)*4+1,4)</f>
        <v>2028</v>
      </c>
      <c r="AA5" t="str">
        <f>MID($A$1,(ROW()-2)*376+(COLUMN()-1)*4+1,4)</f>
        <v>C002</v>
      </c>
      <c r="AB5" t="str">
        <f>MID($A$1,(ROW()-2)*376+(COLUMN()-1)*4+1,4)</f>
        <v>0000</v>
      </c>
      <c r="AC5" t="str">
        <f>MID($A$1,(ROW()-2)*376+(COLUMN()-1)*4+1,4)</f>
        <v>0001</v>
      </c>
      <c r="AD5" t="str">
        <f>MID($A$1,(ROW()-2)*376+(COLUMN()-1)*4+1,4)</f>
        <v>E009</v>
      </c>
      <c r="AE5" t="str">
        <f>MID($A$1,(ROW()-2)*376+(COLUMN()-1)*4+1,4)</f>
        <v>4002</v>
      </c>
      <c r="AF5" t="str">
        <f>MID($A$1,(ROW()-2)*376+(COLUMN()-1)*4+1,4)</f>
        <v>4000</v>
      </c>
      <c r="AG5" t="str">
        <f>MID($A$1,(ROW()-2)*376+(COLUMN()-1)*4+1,4)</f>
        <v>6002</v>
      </c>
      <c r="AH5" t="str">
        <f>MID($A$1,(ROW()-2)*376+(COLUMN()-1)*4+1,4)</f>
        <v>0000</v>
      </c>
      <c r="AI5" t="str">
        <f>MID($A$1,(ROW()-2)*376+(COLUMN()-1)*4+1,4)</f>
        <v>2002</v>
      </c>
      <c r="AJ5" t="str">
        <f>MID($A$1,(ROW()-2)*376+(COLUMN()-1)*4+1,4)</f>
        <v>E00A</v>
      </c>
      <c r="AK5" t="str">
        <f>MID($A$1,(ROW()-2)*376+(COLUMN()-1)*4+1,4)</f>
        <v>4001</v>
      </c>
      <c r="AL5" t="str">
        <f>MID($A$1,(ROW()-2)*376+(COLUMN()-1)*4+1,4)</f>
        <v>2002</v>
      </c>
      <c r="AM5" t="str">
        <f>MID($A$1,(ROW()-2)*376+(COLUMN()-1)*4+1,4)</f>
        <v>E00A</v>
      </c>
      <c r="AN5" t="str">
        <f>MID($A$1,(ROW()-2)*376+(COLUMN()-1)*4+1,4)</f>
        <v>4001</v>
      </c>
      <c r="AO5" t="str">
        <f>MID($A$1,(ROW()-2)*376+(COLUMN()-1)*4+1,4)</f>
        <v>0000</v>
      </c>
      <c r="AP5" t="str">
        <f>MID($A$1,(ROW()-2)*376+(COLUMN()-1)*4+1,4)</f>
        <v>2000</v>
      </c>
      <c r="AQ5" t="str">
        <f>MID($A$1,(ROW()-2)*376+(COLUMN()-1)*4+1,4)</f>
        <v>2009</v>
      </c>
      <c r="AR5" t="str">
        <f>MID($A$1,(ROW()-2)*376+(COLUMN()-1)*4+1,4)</f>
        <v>0001</v>
      </c>
      <c r="AS5" t="str">
        <f>MID($A$1,(ROW()-2)*376+(COLUMN()-1)*4+1,4)</f>
        <v>8038</v>
      </c>
      <c r="AT5" t="str">
        <f>MID($A$1,(ROW()-2)*376+(COLUMN()-1)*4+1,4)</f>
        <v>0001</v>
      </c>
      <c r="AU5" t="str">
        <f>MID($A$1,(ROW()-2)*376+(COLUMN()-1)*4+1,4)</f>
        <v>2002</v>
      </c>
      <c r="AV5" t="str">
        <f>MID($A$1,(ROW()-2)*376+(COLUMN()-1)*4+1,4)</f>
        <v>C000</v>
      </c>
      <c r="AW5" t="str">
        <f>MID($A$1,(ROW()-2)*376+(COLUMN()-1)*4+1,4)</f>
        <v>E008</v>
      </c>
      <c r="AX5" t="str">
        <f>MID($A$1,(ROW()-2)*376+(COLUMN()-1)*4+1,4)</f>
        <v>0000</v>
      </c>
      <c r="AY5" t="str">
        <f>MID($A$1,(ROW()-2)*376+(COLUMN()-1)*4+1,4)</f>
        <v>8002</v>
      </c>
      <c r="AZ5" t="str">
        <f>MID($A$1,(ROW()-2)*376+(COLUMN()-1)*4+1,4)</f>
        <v>E010</v>
      </c>
      <c r="BA5" t="str">
        <f>MID($A$1,(ROW()-2)*376+(COLUMN()-1)*4+1,4)</f>
        <v>A001</v>
      </c>
      <c r="BB5" t="str">
        <f>MID($A$1,(ROW()-2)*376+(COLUMN()-1)*4+1,4)</f>
        <v>0000</v>
      </c>
      <c r="BC5" t="str">
        <f>MID($A$1,(ROW()-2)*376+(COLUMN()-1)*4+1,4)</f>
        <v>C003</v>
      </c>
      <c r="BD5" t="str">
        <f>MID($A$1,(ROW()-2)*376+(COLUMN()-1)*4+1,4)</f>
        <v>2003</v>
      </c>
      <c r="BE5" t="str">
        <f>MID($A$1,(ROW()-2)*376+(COLUMN()-1)*4+1,4)</f>
        <v>A000</v>
      </c>
      <c r="BF5" t="str">
        <f>MID($A$1,(ROW()-2)*376+(COLUMN()-1)*4+1,4)</f>
        <v>4003</v>
      </c>
      <c r="BG5" t="str">
        <f>MID($A$1,(ROW()-2)*376+(COLUMN()-1)*4+1,4)</f>
        <v>0000</v>
      </c>
      <c r="BH5" t="str">
        <f>MID($A$1,(ROW()-2)*376+(COLUMN()-1)*4+1,4)</f>
        <v>C001</v>
      </c>
      <c r="BI5" t="str">
        <f>MID($A$1,(ROW()-2)*376+(COLUMN()-1)*4+1,4)</f>
        <v>E009</v>
      </c>
      <c r="BJ5" t="str">
        <f>MID($A$1,(ROW()-2)*376+(COLUMN()-1)*4+1,4)</f>
        <v>8001</v>
      </c>
      <c r="BK5" t="str">
        <f>MID($A$1,(ROW()-2)*376+(COLUMN()-1)*4+1,4)</f>
        <v>0000</v>
      </c>
      <c r="BL5" t="str">
        <f>MID($A$1,(ROW()-2)*376+(COLUMN()-1)*4+1,4)</f>
        <v>A028</v>
      </c>
      <c r="BM5" t="str">
        <f>MID($A$1,(ROW()-2)*376+(COLUMN()-1)*4+1,4)</f>
        <v>8028</v>
      </c>
      <c r="BN5" t="str">
        <f>MID($A$1,(ROW()-2)*376+(COLUMN()-1)*4+1,4)</f>
        <v>8028</v>
      </c>
      <c r="BO5" t="str">
        <f>MID($A$1,(ROW()-2)*376+(COLUMN()-1)*4+1,4)</f>
        <v>8028</v>
      </c>
      <c r="BP5" t="str">
        <f>MID($A$1,(ROW()-2)*376+(COLUMN()-1)*4+1,4)</f>
        <v>C010</v>
      </c>
      <c r="BQ5" t="str">
        <f>MID($A$1,(ROW()-2)*376+(COLUMN()-1)*4+1,4)</f>
        <v>8038</v>
      </c>
      <c r="BR5" t="str">
        <f>MID($A$1,(ROW()-2)*376+(COLUMN()-1)*4+1,4)</f>
        <v>2000</v>
      </c>
      <c r="BS5" t="str">
        <f>MID($A$1,(ROW()-2)*376+(COLUMN()-1)*4+1,4)</f>
        <v>4000</v>
      </c>
      <c r="BT5" t="str">
        <f>MID($A$1,(ROW()-2)*376+(COLUMN()-1)*4+1,4)</f>
        <v>6002</v>
      </c>
      <c r="BU5" t="str">
        <f>MID($A$1,(ROW()-2)*376+(COLUMN()-1)*4+1,4)</f>
        <v>A009</v>
      </c>
      <c r="BV5" t="str">
        <f>MID($A$1,(ROW()-2)*376+(COLUMN()-1)*4+1,4)</f>
        <v>0000</v>
      </c>
      <c r="BW5" t="str">
        <f>MID($A$1,(ROW()-2)*376+(COLUMN()-1)*4+1,4)</f>
        <v>0001</v>
      </c>
      <c r="BX5" t="str">
        <f>MID($A$1,(ROW()-2)*376+(COLUMN()-1)*4+1,4)</f>
        <v>6009</v>
      </c>
      <c r="BY5" t="str">
        <f>MID($A$1,(ROW()-2)*376+(COLUMN()-1)*4+1,4)</f>
        <v>4013</v>
      </c>
      <c r="BZ5" t="str">
        <f>MID($A$1,(ROW()-2)*376+(COLUMN()-1)*4+1,4)</f>
        <v>6021</v>
      </c>
      <c r="CA5" t="str">
        <f>MID($A$1,(ROW()-2)*376+(COLUMN()-1)*4+1,4)</f>
        <v>C002</v>
      </c>
      <c r="CB5" t="str">
        <f>MID($A$1,(ROW()-2)*376+(COLUMN()-1)*4+1,4)</f>
        <v>A001</v>
      </c>
      <c r="CC5" t="str">
        <f>MID($A$1,(ROW()-2)*376+(COLUMN()-1)*4+1,4)</f>
        <v>2009</v>
      </c>
      <c r="CD5" t="str">
        <f>MID($A$1,(ROW()-2)*376+(COLUMN()-1)*4+1,4)</f>
        <v>0000</v>
      </c>
      <c r="CE5" t="str">
        <f>MID($A$1,(ROW()-2)*376+(COLUMN()-1)*4+1,4)</f>
        <v>8001</v>
      </c>
      <c r="CF5" t="str">
        <f>MID($A$1,(ROW()-2)*376+(COLUMN()-1)*4+1,4)</f>
        <v>A00A</v>
      </c>
      <c r="CG5" t="str">
        <f>MID($A$1,(ROW()-2)*376+(COLUMN()-1)*4+1,4)</f>
        <v>0001</v>
      </c>
      <c r="CH5" t="str">
        <f>MID($A$1,(ROW()-2)*376+(COLUMN()-1)*4+1,4)</f>
        <v>0003</v>
      </c>
      <c r="CI5" t="str">
        <f>MID($A$1,(ROW()-2)*376+(COLUMN()-1)*4+1,4)</f>
        <v>4002</v>
      </c>
      <c r="CJ5" t="str">
        <f>MID($A$1,(ROW()-2)*376+(COLUMN()-1)*4+1,4)</f>
        <v>2003</v>
      </c>
      <c r="CK5" t="str">
        <f>MID($A$1,(ROW()-2)*376+(COLUMN()-1)*4+1,4)</f>
        <v>0000</v>
      </c>
      <c r="CL5" t="str">
        <f>MID($A$1,(ROW()-2)*376+(COLUMN()-1)*4+1,4)</f>
        <v>0002</v>
      </c>
      <c r="CM5" t="str">
        <f>MID($A$1,(ROW()-2)*376+(COLUMN()-1)*4+1,4)</f>
        <v>E003</v>
      </c>
      <c r="CN5" t="str">
        <f>MID($A$1,(ROW()-2)*376+(COLUMN()-1)*4+1,4)</f>
        <v>4010</v>
      </c>
      <c r="CO5" t="str">
        <f>MID($A$1,(ROW()-2)*376+(COLUMN()-1)*4+1,4)</f>
        <v>8038</v>
      </c>
      <c r="CP5" t="str">
        <f>MID($A$1,(ROW()-2)*376+(COLUMN()-1)*4+1,4)</f>
        <v>0000</v>
      </c>
    </row>
    <row r="6" spans="1:94">
      <c r="A6" t="str">
        <f>MID($A$1,(ROW()-2)*376+(COLUMN()-1)*4+1,4)</f>
        <v>0000</v>
      </c>
      <c r="B6" t="str">
        <f>MID($A$1,(ROW()-2)*376+(COLUMN()-1)*4+1,4)</f>
        <v>0000</v>
      </c>
      <c r="C6" t="str">
        <f>MID($A$1,(ROW()-2)*376+(COLUMN()-1)*4+1,4)</f>
        <v>0500</v>
      </c>
      <c r="D6" t="str">
        <f>MID($A$1,(ROW()-2)*376+(COLUMN()-1)*4+1,4)</f>
        <v>0A00</v>
      </c>
      <c r="E6" t="str">
        <f>MID($A$1,(ROW()-2)*376+(COLUMN()-1)*4+1,4)</f>
        <v>0A00</v>
      </c>
      <c r="F6" t="str">
        <f>MID($A$1,(ROW()-2)*376+(COLUMN()-1)*4+1,4)</f>
        <v>0000</v>
      </c>
      <c r="G6" t="str">
        <f>MID($A$1,(ROW()-2)*376+(COLUMN()-1)*4+1,4)</f>
        <v>0900</v>
      </c>
      <c r="H6" t="str">
        <f>MID($A$1,(ROW()-2)*376+(COLUMN()-1)*4+1,4)</f>
        <v>0A00</v>
      </c>
      <c r="I6" t="str">
        <f>MID($A$1,(ROW()-2)*376+(COLUMN()-1)*4+1,4)</f>
        <v>0100</v>
      </c>
      <c r="J6" t="str">
        <f>MID($A$1,(ROW()-2)*376+(COLUMN()-1)*4+1,4)</f>
        <v>0900</v>
      </c>
      <c r="K6" t="str">
        <f>MID($A$1,(ROW()-2)*376+(COLUMN()-1)*4+1,4)</f>
        <v>0500</v>
      </c>
      <c r="L6" t="str">
        <f>MID($A$1,(ROW()-2)*376+(COLUMN()-1)*4+1,4)</f>
        <v>801B</v>
      </c>
      <c r="M6" t="str">
        <f>MID($A$1,(ROW()-2)*376+(COLUMN()-1)*4+1,4)</f>
        <v>C012</v>
      </c>
      <c r="N6" t="str">
        <f>MID($A$1,(ROW()-2)*376+(COLUMN()-1)*4+1,4)</f>
        <v>8013</v>
      </c>
      <c r="O6" t="str">
        <f>MID($A$1,(ROW()-2)*376+(COLUMN()-1)*4+1,4)</f>
        <v>A020</v>
      </c>
      <c r="P6" t="str">
        <f>MID($A$1,(ROW()-2)*376+(COLUMN()-1)*4+1,4)</f>
        <v>601A</v>
      </c>
      <c r="Q6" t="str">
        <f>MID($A$1,(ROW()-2)*376+(COLUMN()-1)*4+1,4)</f>
        <v>0000</v>
      </c>
      <c r="R6" t="str">
        <f>MID($A$1,(ROW()-2)*376+(COLUMN()-1)*4+1,4)</f>
        <v>8009</v>
      </c>
      <c r="S6" t="str">
        <f>MID($A$1,(ROW()-2)*376+(COLUMN()-1)*4+1,4)</f>
        <v>C000</v>
      </c>
      <c r="T6" t="str">
        <f>MID($A$1,(ROW()-2)*376+(COLUMN()-1)*4+1,4)</f>
        <v>C010</v>
      </c>
      <c r="U6" t="str">
        <f>MID($A$1,(ROW()-2)*376+(COLUMN()-1)*4+1,4)</f>
        <v>0009</v>
      </c>
      <c r="V6" t="str">
        <f>MID($A$1,(ROW()-2)*376+(COLUMN()-1)*4+1,4)</f>
        <v>2003</v>
      </c>
      <c r="W6" t="str">
        <f>MID($A$1,(ROW()-2)*376+(COLUMN()-1)*4+1,4)</f>
        <v>8008</v>
      </c>
      <c r="X6" t="str">
        <f>MID($A$1,(ROW()-2)*376+(COLUMN()-1)*4+1,4)</f>
        <v>E003</v>
      </c>
      <c r="Y6" t="str">
        <f>MID($A$1,(ROW()-2)*376+(COLUMN()-1)*4+1,4)</f>
        <v>A009</v>
      </c>
      <c r="Z6" t="str">
        <f>MID($A$1,(ROW()-2)*376+(COLUMN()-1)*4+1,4)</f>
        <v>0000</v>
      </c>
      <c r="AA6" t="str">
        <f>MID($A$1,(ROW()-2)*376+(COLUMN()-1)*4+1,4)</f>
        <v>4003</v>
      </c>
      <c r="AB6" t="str">
        <f>MID($A$1,(ROW()-2)*376+(COLUMN()-1)*4+1,4)</f>
        <v>8001</v>
      </c>
      <c r="AC6" t="str">
        <f>MID($A$1,(ROW()-2)*376+(COLUMN()-1)*4+1,4)</f>
        <v>0009</v>
      </c>
      <c r="AD6" t="str">
        <f>MID($A$1,(ROW()-2)*376+(COLUMN()-1)*4+1,4)</f>
        <v>E003</v>
      </c>
      <c r="AE6" t="str">
        <f>MID($A$1,(ROW()-2)*376+(COLUMN()-1)*4+1,4)</f>
        <v>8009</v>
      </c>
      <c r="AF6" t="str">
        <f>MID($A$1,(ROW()-2)*376+(COLUMN()-1)*4+1,4)</f>
        <v>E009</v>
      </c>
      <c r="AG6" t="str">
        <f>MID($A$1,(ROW()-2)*376+(COLUMN()-1)*4+1,4)</f>
        <v>6002</v>
      </c>
      <c r="AH6" t="str">
        <f>MID($A$1,(ROW()-2)*376+(COLUMN()-1)*4+1,4)</f>
        <v>0000</v>
      </c>
      <c r="AI6" t="str">
        <f>MID($A$1,(ROW()-2)*376+(COLUMN()-1)*4+1,4)</f>
        <v>2000</v>
      </c>
      <c r="AJ6" t="str">
        <f>MID($A$1,(ROW()-2)*376+(COLUMN()-1)*4+1,4)</f>
        <v>8001</v>
      </c>
      <c r="AK6" t="str">
        <f>MID($A$1,(ROW()-2)*376+(COLUMN()-1)*4+1,4)</f>
        <v>4001</v>
      </c>
      <c r="AL6" t="str">
        <f>MID($A$1,(ROW()-2)*376+(COLUMN()-1)*4+1,4)</f>
        <v>8001</v>
      </c>
      <c r="AM6" t="str">
        <f>MID($A$1,(ROW()-2)*376+(COLUMN()-1)*4+1,4)</f>
        <v>A009</v>
      </c>
      <c r="AN6" t="str">
        <f>MID($A$1,(ROW()-2)*376+(COLUMN()-1)*4+1,4)</f>
        <v>0000</v>
      </c>
      <c r="AO6" t="str">
        <f>MID($A$1,(ROW()-2)*376+(COLUMN()-1)*4+1,4)</f>
        <v>E000</v>
      </c>
      <c r="AP6" t="str">
        <f>MID($A$1,(ROW()-2)*376+(COLUMN()-1)*4+1,4)</f>
        <v>0002</v>
      </c>
      <c r="AQ6" t="str">
        <f>MID($A$1,(ROW()-2)*376+(COLUMN()-1)*4+1,4)</f>
        <v>8000</v>
      </c>
      <c r="AR6" t="str">
        <f>MID($A$1,(ROW()-2)*376+(COLUMN()-1)*4+1,4)</f>
        <v>2009</v>
      </c>
      <c r="AS6" t="str">
        <f>MID($A$1,(ROW()-2)*376+(COLUMN()-1)*4+1,4)</f>
        <v>8038</v>
      </c>
      <c r="AT6" t="str">
        <f>MID($A$1,(ROW()-2)*376+(COLUMN()-1)*4+1,4)</f>
        <v>A013</v>
      </c>
      <c r="AU6" t="str">
        <f>MID($A$1,(ROW()-2)*376+(COLUMN()-1)*4+1,4)</f>
        <v>A023</v>
      </c>
      <c r="AV6" t="str">
        <f>MID($A$1,(ROW()-2)*376+(COLUMN()-1)*4+1,4)</f>
        <v>2028</v>
      </c>
      <c r="AW6" t="str">
        <f>MID($A$1,(ROW()-2)*376+(COLUMN()-1)*4+1,4)</f>
        <v>C022</v>
      </c>
      <c r="AX6" t="str">
        <f>MID($A$1,(ROW()-2)*376+(COLUMN()-1)*4+1,4)</f>
        <v>8002</v>
      </c>
      <c r="AY6" t="str">
        <f>MID($A$1,(ROW()-2)*376+(COLUMN()-1)*4+1,4)</f>
        <v>0000</v>
      </c>
      <c r="AZ6" t="str">
        <f>MID($A$1,(ROW()-2)*376+(COLUMN()-1)*4+1,4)</f>
        <v>8023</v>
      </c>
      <c r="BA6" t="str">
        <f>MID($A$1,(ROW()-2)*376+(COLUMN()-1)*4+1,4)</f>
        <v>801B</v>
      </c>
      <c r="BB6" t="str">
        <f>MID($A$1,(ROW()-2)*376+(COLUMN()-1)*4+1,4)</f>
        <v>2028</v>
      </c>
      <c r="BC6" t="str">
        <f>MID($A$1,(ROW()-2)*376+(COLUMN()-1)*4+1,4)</f>
        <v>A009</v>
      </c>
      <c r="BD6" t="str">
        <f>MID($A$1,(ROW()-2)*376+(COLUMN()-1)*4+1,4)</f>
        <v>0000</v>
      </c>
      <c r="BE6" t="str">
        <f>MID($A$1,(ROW()-2)*376+(COLUMN()-1)*4+1,4)</f>
        <v>C000</v>
      </c>
      <c r="BF6" t="str">
        <f>MID($A$1,(ROW()-2)*376+(COLUMN()-1)*4+1,4)</f>
        <v>0003</v>
      </c>
      <c r="BG6" t="str">
        <f>MID($A$1,(ROW()-2)*376+(COLUMN()-1)*4+1,4)</f>
        <v>E001</v>
      </c>
      <c r="BH6" t="str">
        <f>MID($A$1,(ROW()-2)*376+(COLUMN()-1)*4+1,4)</f>
        <v>A002</v>
      </c>
      <c r="BI6" t="str">
        <f>MID($A$1,(ROW()-2)*376+(COLUMN()-1)*4+1,4)</f>
        <v>8000</v>
      </c>
      <c r="BJ6" t="str">
        <f>MID($A$1,(ROW()-2)*376+(COLUMN()-1)*4+1,4)</f>
        <v>0002</v>
      </c>
      <c r="BK6" t="str">
        <f>MID($A$1,(ROW()-2)*376+(COLUMN()-1)*4+1,4)</f>
        <v>0000</v>
      </c>
      <c r="BL6" t="str">
        <f>MID($A$1,(ROW()-2)*376+(COLUMN()-1)*4+1,4)</f>
        <v>2000</v>
      </c>
      <c r="BM6" t="str">
        <f>MID($A$1,(ROW()-2)*376+(COLUMN()-1)*4+1,4)</f>
        <v>8001</v>
      </c>
      <c r="BN6" t="str">
        <f>MID($A$1,(ROW()-2)*376+(COLUMN()-1)*4+1,4)</f>
        <v>4003</v>
      </c>
      <c r="BO6" t="str">
        <f>MID($A$1,(ROW()-2)*376+(COLUMN()-1)*4+1,4)</f>
        <v>0000</v>
      </c>
      <c r="BP6" t="str">
        <f>MID($A$1,(ROW()-2)*376+(COLUMN()-1)*4+1,4)</f>
        <v>0000</v>
      </c>
      <c r="BQ6" t="str">
        <f>MID($A$1,(ROW()-2)*376+(COLUMN()-1)*4+1,4)</f>
        <v>0000</v>
      </c>
      <c r="BR6" t="str">
        <f>MID($A$1,(ROW()-2)*376+(COLUMN()-1)*4+1,4)</f>
        <v>A028</v>
      </c>
      <c r="BS6" t="str">
        <f>MID($A$1,(ROW()-2)*376+(COLUMN()-1)*4+1,4)</f>
        <v>0011</v>
      </c>
      <c r="BT6" t="str">
        <f>MID($A$1,(ROW()-2)*376+(COLUMN()-1)*4+1,4)</f>
        <v>E00A</v>
      </c>
      <c r="BU6" t="str">
        <f>MID($A$1,(ROW()-2)*376+(COLUMN()-1)*4+1,4)</f>
        <v>6000</v>
      </c>
      <c r="BV6" t="str">
        <f>MID($A$1,(ROW()-2)*376+(COLUMN()-1)*4+1,4)</f>
        <v>C000</v>
      </c>
      <c r="BW6" t="str">
        <f>MID($A$1,(ROW()-2)*376+(COLUMN()-1)*4+1,4)</f>
        <v>C009</v>
      </c>
      <c r="BX6" t="str">
        <f>MID($A$1,(ROW()-2)*376+(COLUMN()-1)*4+1,4)</f>
        <v>C002</v>
      </c>
      <c r="BY6" t="str">
        <f>MID($A$1,(ROW()-2)*376+(COLUMN()-1)*4+1,4)</f>
        <v>0000</v>
      </c>
      <c r="BZ6" t="str">
        <f>MID($A$1,(ROW()-2)*376+(COLUMN()-1)*4+1,4)</f>
        <v>A028</v>
      </c>
      <c r="CA6" t="str">
        <f>MID($A$1,(ROW()-2)*376+(COLUMN()-1)*4+1,4)</f>
        <v>8028</v>
      </c>
      <c r="CB6" t="str">
        <f>MID($A$1,(ROW()-2)*376+(COLUMN()-1)*4+1,4)</f>
        <v>8011</v>
      </c>
      <c r="CC6" t="str">
        <f>MID($A$1,(ROW()-2)*376+(COLUMN()-1)*4+1,4)</f>
        <v>4002</v>
      </c>
      <c r="CD6" t="str">
        <f>MID($A$1,(ROW()-2)*376+(COLUMN()-1)*4+1,4)</f>
        <v>2003</v>
      </c>
      <c r="CE6" t="str">
        <f>MID($A$1,(ROW()-2)*376+(COLUMN()-1)*4+1,4)</f>
        <v>0000</v>
      </c>
      <c r="CF6" t="str">
        <f>MID($A$1,(ROW()-2)*376+(COLUMN()-1)*4+1,4)</f>
        <v>E012</v>
      </c>
      <c r="CG6" t="str">
        <f>MID($A$1,(ROW()-2)*376+(COLUMN()-1)*4+1,4)</f>
        <v>E01B</v>
      </c>
      <c r="CH6" t="str">
        <f>MID($A$1,(ROW()-2)*376+(COLUMN()-1)*4+1,4)</f>
        <v>0013</v>
      </c>
      <c r="CI6" t="str">
        <f>MID($A$1,(ROW()-2)*376+(COLUMN()-1)*4+1,4)</f>
        <v>A009</v>
      </c>
      <c r="CJ6" t="str">
        <f>MID($A$1,(ROW()-2)*376+(COLUMN()-1)*4+1,4)</f>
        <v>0000</v>
      </c>
      <c r="CK6" t="str">
        <f>MID($A$1,(ROW()-2)*376+(COLUMN()-1)*4+1,4)</f>
        <v>0001</v>
      </c>
      <c r="CL6" t="str">
        <f>MID($A$1,(ROW()-2)*376+(COLUMN()-1)*4+1,4)</f>
        <v>0009</v>
      </c>
      <c r="CM6" t="str">
        <f>MID($A$1,(ROW()-2)*376+(COLUMN()-1)*4+1,4)</f>
        <v>4010</v>
      </c>
      <c r="CN6" t="str">
        <f>MID($A$1,(ROW()-2)*376+(COLUMN()-1)*4+1,4)</f>
        <v>A001</v>
      </c>
      <c r="CO6" t="str">
        <f>MID($A$1,(ROW()-2)*376+(COLUMN()-1)*4+1,4)</f>
        <v>8038</v>
      </c>
      <c r="CP6" t="str">
        <f>MID($A$1,(ROW()-2)*376+(COLUMN()-1)*4+1,4)</f>
        <v>0000</v>
      </c>
    </row>
    <row r="7" spans="1:94">
      <c r="A7" t="str">
        <f>MID($A$1,(ROW()-2)*376+(COLUMN()-1)*4+1,4)</f>
        <v>0000</v>
      </c>
      <c r="B7" t="str">
        <f>MID($A$1,(ROW()-2)*376+(COLUMN()-1)*4+1,4)</f>
        <v>0000</v>
      </c>
      <c r="C7" t="str">
        <f>MID($A$1,(ROW()-2)*376+(COLUMN()-1)*4+1,4)</f>
        <v>0600</v>
      </c>
      <c r="D7" t="str">
        <f>MID($A$1,(ROW()-2)*376+(COLUMN()-1)*4+1,4)</f>
        <v>0A00</v>
      </c>
      <c r="E7" t="str">
        <f>MID($A$1,(ROW()-2)*376+(COLUMN()-1)*4+1,4)</f>
        <v>0A00</v>
      </c>
      <c r="F7" t="str">
        <f>MID($A$1,(ROW()-2)*376+(COLUMN()-1)*4+1,4)</f>
        <v>0100</v>
      </c>
      <c r="G7" t="str">
        <f>MID($A$1,(ROW()-2)*376+(COLUMN()-1)*4+1,4)</f>
        <v>0900</v>
      </c>
      <c r="H7" t="str">
        <f>MID($A$1,(ROW()-2)*376+(COLUMN()-1)*4+1,4)</f>
        <v>0A00</v>
      </c>
      <c r="I7" t="str">
        <f>MID($A$1,(ROW()-2)*376+(COLUMN()-1)*4+1,4)</f>
        <v>0500</v>
      </c>
      <c r="J7" t="str">
        <f>MID($A$1,(ROW()-2)*376+(COLUMN()-1)*4+1,4)</f>
        <v>0200</v>
      </c>
      <c r="K7" t="str">
        <f>MID($A$1,(ROW()-2)*376+(COLUMN()-1)*4+1,4)</f>
        <v>0000</v>
      </c>
      <c r="L7" t="str">
        <f>MID($A$1,(ROW()-2)*376+(COLUMN()-1)*4+1,4)</f>
        <v>E022</v>
      </c>
      <c r="M7" t="str">
        <f>MID($A$1,(ROW()-2)*376+(COLUMN()-1)*4+1,4)</f>
        <v>8013</v>
      </c>
      <c r="N7" t="str">
        <f>MID($A$1,(ROW()-2)*376+(COLUMN()-1)*4+1,4)</f>
        <v>A020</v>
      </c>
      <c r="O7" t="str">
        <f>MID($A$1,(ROW()-2)*376+(COLUMN()-1)*4+1,4)</f>
        <v>2028</v>
      </c>
      <c r="P7" t="str">
        <f>MID($A$1,(ROW()-2)*376+(COLUMN()-1)*4+1,4)</f>
        <v>601A</v>
      </c>
      <c r="Q7" t="str">
        <f>MID($A$1,(ROW()-2)*376+(COLUMN()-1)*4+1,4)</f>
        <v>0000</v>
      </c>
      <c r="R7" t="str">
        <f>MID($A$1,(ROW()-2)*376+(COLUMN()-1)*4+1,4)</f>
        <v>0000</v>
      </c>
      <c r="S7" t="str">
        <f>MID($A$1,(ROW()-2)*376+(COLUMN()-1)*4+1,4)</f>
        <v>6008</v>
      </c>
      <c r="T7" t="str">
        <f>MID($A$1,(ROW()-2)*376+(COLUMN()-1)*4+1,4)</f>
        <v>6000</v>
      </c>
      <c r="U7" t="str">
        <f>MID($A$1,(ROW()-2)*376+(COLUMN()-1)*4+1,4)</f>
        <v>C000</v>
      </c>
      <c r="V7" t="str">
        <f>MID($A$1,(ROW()-2)*376+(COLUMN()-1)*4+1,4)</f>
        <v>0002</v>
      </c>
      <c r="W7" t="str">
        <f>MID($A$1,(ROW()-2)*376+(COLUMN()-1)*4+1,4)</f>
        <v>0002</v>
      </c>
      <c r="X7" t="str">
        <f>MID($A$1,(ROW()-2)*376+(COLUMN()-1)*4+1,4)</f>
        <v>C000</v>
      </c>
      <c r="Y7" t="str">
        <f>MID($A$1,(ROW()-2)*376+(COLUMN()-1)*4+1,4)</f>
        <v>4000</v>
      </c>
      <c r="Z7" t="str">
        <f>MID($A$1,(ROW()-2)*376+(COLUMN()-1)*4+1,4)</f>
        <v>C002</v>
      </c>
      <c r="AA7" t="str">
        <f>MID($A$1,(ROW()-2)*376+(COLUMN()-1)*4+1,4)</f>
        <v>0000</v>
      </c>
      <c r="AB7" t="str">
        <f>MID($A$1,(ROW()-2)*376+(COLUMN()-1)*4+1,4)</f>
        <v>A002</v>
      </c>
      <c r="AC7" t="str">
        <f>MID($A$1,(ROW()-2)*376+(COLUMN()-1)*4+1,4)</f>
        <v>2009</v>
      </c>
      <c r="AD7" t="str">
        <f>MID($A$1,(ROW()-2)*376+(COLUMN()-1)*4+1,4)</f>
        <v>8002</v>
      </c>
      <c r="AE7" t="str">
        <f>MID($A$1,(ROW()-2)*376+(COLUMN()-1)*4+1,4)</f>
        <v>0000</v>
      </c>
      <c r="AF7" t="str">
        <f>MID($A$1,(ROW()-2)*376+(COLUMN()-1)*4+1,4)</f>
        <v>6002</v>
      </c>
      <c r="AG7" t="str">
        <f>MID($A$1,(ROW()-2)*376+(COLUMN()-1)*4+1,4)</f>
        <v>0001</v>
      </c>
      <c r="AH7" t="str">
        <f>MID($A$1,(ROW()-2)*376+(COLUMN()-1)*4+1,4)</f>
        <v>0011</v>
      </c>
      <c r="AI7" t="str">
        <f>MID($A$1,(ROW()-2)*376+(COLUMN()-1)*4+1,4)</f>
        <v>C000</v>
      </c>
      <c r="AJ7" t="str">
        <f>MID($A$1,(ROW()-2)*376+(COLUMN()-1)*4+1,4)</f>
        <v>E008</v>
      </c>
      <c r="AK7" t="str">
        <f>MID($A$1,(ROW()-2)*376+(COLUMN()-1)*4+1,4)</f>
        <v>0000</v>
      </c>
      <c r="AL7" t="str">
        <f>MID($A$1,(ROW()-2)*376+(COLUMN()-1)*4+1,4)</f>
        <v>8001</v>
      </c>
      <c r="AM7" t="str">
        <f>MID($A$1,(ROW()-2)*376+(COLUMN()-1)*4+1,4)</f>
        <v>A00A</v>
      </c>
      <c r="AN7" t="str">
        <f>MID($A$1,(ROW()-2)*376+(COLUMN()-1)*4+1,4)</f>
        <v>0001</v>
      </c>
      <c r="AO7" t="str">
        <f>MID($A$1,(ROW()-2)*376+(COLUMN()-1)*4+1,4)</f>
        <v>0003</v>
      </c>
      <c r="AP7" t="str">
        <f>MID($A$1,(ROW()-2)*376+(COLUMN()-1)*4+1,4)</f>
        <v>4002</v>
      </c>
      <c r="AQ7" t="str">
        <f>MID($A$1,(ROW()-2)*376+(COLUMN()-1)*4+1,4)</f>
        <v>2003</v>
      </c>
      <c r="AR7" t="str">
        <f>MID($A$1,(ROW()-2)*376+(COLUMN()-1)*4+1,4)</f>
        <v>0000</v>
      </c>
      <c r="AS7" t="str">
        <f>MID($A$1,(ROW()-2)*376+(COLUMN()-1)*4+1,4)</f>
        <v>0000</v>
      </c>
      <c r="AT7" t="str">
        <f>MID($A$1,(ROW()-2)*376+(COLUMN()-1)*4+1,4)</f>
        <v>C003</v>
      </c>
      <c r="AU7" t="str">
        <f>MID($A$1,(ROW()-2)*376+(COLUMN()-1)*4+1,4)</f>
        <v>2003</v>
      </c>
      <c r="AV7" t="str">
        <f>MID($A$1,(ROW()-2)*376+(COLUMN()-1)*4+1,4)</f>
        <v>A000</v>
      </c>
      <c r="AW7" t="str">
        <f>MID($A$1,(ROW()-2)*376+(COLUMN()-1)*4+1,4)</f>
        <v>A009</v>
      </c>
      <c r="AX7" t="str">
        <f>MID($A$1,(ROW()-2)*376+(COLUMN()-1)*4+1,4)</f>
        <v>0000</v>
      </c>
      <c r="AY7" t="str">
        <f>MID($A$1,(ROW()-2)*376+(COLUMN()-1)*4+1,4)</f>
        <v>8003</v>
      </c>
      <c r="AZ7" t="str">
        <f>MID($A$1,(ROW()-2)*376+(COLUMN()-1)*4+1,4)</f>
        <v>E000</v>
      </c>
      <c r="BA7" t="str">
        <f>MID($A$1,(ROW()-2)*376+(COLUMN()-1)*4+1,4)</f>
        <v>2000</v>
      </c>
      <c r="BB7" t="str">
        <f>MID($A$1,(ROW()-2)*376+(COLUMN()-1)*4+1,4)</f>
        <v>600B</v>
      </c>
      <c r="BC7" t="str">
        <f>MID($A$1,(ROW()-2)*376+(COLUMN()-1)*4+1,4)</f>
        <v>0000</v>
      </c>
      <c r="BD7" t="str">
        <f>MID($A$1,(ROW()-2)*376+(COLUMN()-1)*4+1,4)</f>
        <v>A008</v>
      </c>
      <c r="BE7" t="str">
        <f>MID($A$1,(ROW()-2)*376+(COLUMN()-1)*4+1,4)</f>
        <v>6000</v>
      </c>
      <c r="BF7" t="str">
        <f>MID($A$1,(ROW()-2)*376+(COLUMN()-1)*4+1,4)</f>
        <v>C000</v>
      </c>
      <c r="BG7" t="str">
        <f>MID($A$1,(ROW()-2)*376+(COLUMN()-1)*4+1,4)</f>
        <v>C009</v>
      </c>
      <c r="BH7" t="str">
        <f>MID($A$1,(ROW()-2)*376+(COLUMN()-1)*4+1,4)</f>
        <v>C002</v>
      </c>
      <c r="BI7" t="str">
        <f>MID($A$1,(ROW()-2)*376+(COLUMN()-1)*4+1,4)</f>
        <v>0000</v>
      </c>
      <c r="BJ7" t="str">
        <f>MID($A$1,(ROW()-2)*376+(COLUMN()-1)*4+1,4)</f>
        <v>4000</v>
      </c>
      <c r="BK7" t="str">
        <f>MID($A$1,(ROW()-2)*376+(COLUMN()-1)*4+1,4)</f>
        <v>C010</v>
      </c>
      <c r="BL7" t="str">
        <f>MID($A$1,(ROW()-2)*376+(COLUMN()-1)*4+1,4)</f>
        <v>0008</v>
      </c>
      <c r="BM7" t="str">
        <f>MID($A$1,(ROW()-2)*376+(COLUMN()-1)*4+1,4)</f>
        <v>C000</v>
      </c>
      <c r="BN7" t="str">
        <f>MID($A$1,(ROW()-2)*376+(COLUMN()-1)*4+1,4)</f>
        <v>C000</v>
      </c>
      <c r="BO7" t="str">
        <f>MID($A$1,(ROW()-2)*376+(COLUMN()-1)*4+1,4)</f>
        <v>2009</v>
      </c>
      <c r="BP7" t="str">
        <f>MID($A$1,(ROW()-2)*376+(COLUMN()-1)*4+1,4)</f>
        <v>8038</v>
      </c>
      <c r="BQ7" t="str">
        <f>MID($A$1,(ROW()-2)*376+(COLUMN()-1)*4+1,4)</f>
        <v>0000</v>
      </c>
      <c r="BR7" t="str">
        <f>MID($A$1,(ROW()-2)*376+(COLUMN()-1)*4+1,4)</f>
        <v>2000</v>
      </c>
      <c r="BS7" t="str">
        <f>MID($A$1,(ROW()-2)*376+(COLUMN()-1)*4+1,4)</f>
        <v>4000</v>
      </c>
      <c r="BT7" t="str">
        <f>MID($A$1,(ROW()-2)*376+(COLUMN()-1)*4+1,4)</f>
        <v>6002</v>
      </c>
      <c r="BU7" t="str">
        <f>MID($A$1,(ROW()-2)*376+(COLUMN()-1)*4+1,4)</f>
        <v>000B</v>
      </c>
      <c r="BV7" t="str">
        <f>MID($A$1,(ROW()-2)*376+(COLUMN()-1)*4+1,4)</f>
        <v>0000</v>
      </c>
      <c r="BW7" t="str">
        <f>MID($A$1,(ROW()-2)*376+(COLUMN()-1)*4+1,4)</f>
        <v>6002</v>
      </c>
      <c r="BX7" t="str">
        <f>MID($A$1,(ROW()-2)*376+(COLUMN()-1)*4+1,4)</f>
        <v>800B</v>
      </c>
      <c r="BY7" t="str">
        <f>MID($A$1,(ROW()-2)*376+(COLUMN()-1)*4+1,4)</f>
        <v>8009</v>
      </c>
      <c r="BZ7" t="str">
        <f>MID($A$1,(ROW()-2)*376+(COLUMN()-1)*4+1,4)</f>
        <v>4000</v>
      </c>
      <c r="CA7" t="str">
        <f>MID($A$1,(ROW()-2)*376+(COLUMN()-1)*4+1,4)</f>
        <v>C003</v>
      </c>
      <c r="CB7" t="str">
        <f>MID($A$1,(ROW()-2)*376+(COLUMN()-1)*4+1,4)</f>
        <v>C010</v>
      </c>
      <c r="CC7" t="str">
        <f>MID($A$1,(ROW()-2)*376+(COLUMN()-1)*4+1,4)</f>
        <v>0000</v>
      </c>
      <c r="CD7" t="str">
        <f>MID($A$1,(ROW()-2)*376+(COLUMN()-1)*4+1,4)</f>
        <v>4003</v>
      </c>
      <c r="CE7" t="str">
        <f>MID($A$1,(ROW()-2)*376+(COLUMN()-1)*4+1,4)</f>
        <v>600B</v>
      </c>
      <c r="CF7" t="str">
        <f>MID($A$1,(ROW()-2)*376+(COLUMN()-1)*4+1,4)</f>
        <v>8001</v>
      </c>
      <c r="CG7" t="str">
        <f>MID($A$1,(ROW()-2)*376+(COLUMN()-1)*4+1,4)</f>
        <v>0001</v>
      </c>
      <c r="CH7" t="str">
        <f>MID($A$1,(ROW()-2)*376+(COLUMN()-1)*4+1,4)</f>
        <v>0000</v>
      </c>
      <c r="CI7" t="str">
        <f>MID($A$1,(ROW()-2)*376+(COLUMN()-1)*4+1,4)</f>
        <v>6008</v>
      </c>
      <c r="CJ7" t="str">
        <f>MID($A$1,(ROW()-2)*376+(COLUMN()-1)*4+1,4)</f>
        <v>8000</v>
      </c>
      <c r="CK7" t="str">
        <f>MID($A$1,(ROW()-2)*376+(COLUMN()-1)*4+1,4)</f>
        <v>2000</v>
      </c>
      <c r="CL7" t="str">
        <f>MID($A$1,(ROW()-2)*376+(COLUMN()-1)*4+1,4)</f>
        <v>000B</v>
      </c>
      <c r="CM7" t="str">
        <f>MID($A$1,(ROW()-2)*376+(COLUMN()-1)*4+1,4)</f>
        <v>2009</v>
      </c>
      <c r="CN7" t="str">
        <f>MID($A$1,(ROW()-2)*376+(COLUMN()-1)*4+1,4)</f>
        <v>8038</v>
      </c>
      <c r="CO7" t="str">
        <f>MID($A$1,(ROW()-2)*376+(COLUMN()-1)*4+1,4)</f>
        <v>0000</v>
      </c>
      <c r="CP7" t="str">
        <f>MID($A$1,(ROW()-2)*376+(COLUMN()-1)*4+1,4)</f>
        <v>0000</v>
      </c>
    </row>
    <row r="8" spans="1:94">
      <c r="A8" t="str">
        <f>MID($A$1,(ROW()-2)*376+(COLUMN()-1)*4+1,4)</f>
        <v>0000</v>
      </c>
      <c r="B8" t="str">
        <f>MID($A$1,(ROW()-2)*376+(COLUMN()-1)*4+1,4)</f>
        <v>0000</v>
      </c>
      <c r="C8" t="str">
        <f>MID($A$1,(ROW()-2)*376+(COLUMN()-1)*4+1,4)</f>
        <v>0700</v>
      </c>
      <c r="D8" t="str">
        <f>MID($A$1,(ROW()-2)*376+(COLUMN()-1)*4+1,4)</f>
        <v>0A00</v>
      </c>
      <c r="E8" t="str">
        <f>MID($A$1,(ROW()-2)*376+(COLUMN()-1)*4+1,4)</f>
        <v>0A00</v>
      </c>
      <c r="F8" t="str">
        <f>MID($A$1,(ROW()-2)*376+(COLUMN()-1)*4+1,4)</f>
        <v>0000</v>
      </c>
      <c r="G8" t="str">
        <f>MID($A$1,(ROW()-2)*376+(COLUMN()-1)*4+1,4)</f>
        <v>0400</v>
      </c>
      <c r="H8" t="str">
        <f>MID($A$1,(ROW()-2)*376+(COLUMN()-1)*4+1,4)</f>
        <v>0A00</v>
      </c>
      <c r="I8" t="str">
        <f>MID($A$1,(ROW()-2)*376+(COLUMN()-1)*4+1,4)</f>
        <v>0A00</v>
      </c>
      <c r="J8" t="str">
        <f>MID($A$1,(ROW()-2)*376+(COLUMN()-1)*4+1,4)</f>
        <v>0700</v>
      </c>
      <c r="K8" t="str">
        <f>MID($A$1,(ROW()-2)*376+(COLUMN()-1)*4+1,4)</f>
        <v>0600</v>
      </c>
      <c r="L8" t="str">
        <f>MID($A$1,(ROW()-2)*376+(COLUMN()-1)*4+1,4)</f>
        <v>001A</v>
      </c>
      <c r="M8" t="str">
        <f>MID($A$1,(ROW()-2)*376+(COLUMN()-1)*4+1,4)</f>
        <v>E021</v>
      </c>
      <c r="N8" t="str">
        <f>MID($A$1,(ROW()-2)*376+(COLUMN()-1)*4+1,4)</f>
        <v>8021</v>
      </c>
      <c r="O8" t="str">
        <f>MID($A$1,(ROW()-2)*376+(COLUMN()-1)*4+1,4)</f>
        <v>601B</v>
      </c>
      <c r="P8" t="str">
        <f>MID($A$1,(ROW()-2)*376+(COLUMN()-1)*4+1,4)</f>
        <v>6012</v>
      </c>
      <c r="Q8" t="str">
        <f>MID($A$1,(ROW()-2)*376+(COLUMN()-1)*4+1,4)</f>
        <v>0000</v>
      </c>
      <c r="R8" t="str">
        <f>MID($A$1,(ROW()-2)*376+(COLUMN()-1)*4+1,4)</f>
        <v>E002</v>
      </c>
      <c r="S8" t="str">
        <f>MID($A$1,(ROW()-2)*376+(COLUMN()-1)*4+1,4)</f>
        <v>E003</v>
      </c>
      <c r="T8" t="str">
        <f>MID($A$1,(ROW()-2)*376+(COLUMN()-1)*4+1,4)</f>
        <v>6000</v>
      </c>
      <c r="U8" t="str">
        <f>MID($A$1,(ROW()-2)*376+(COLUMN()-1)*4+1,4)</f>
        <v>A000</v>
      </c>
      <c r="V8" t="str">
        <f>MID($A$1,(ROW()-2)*376+(COLUMN()-1)*4+1,4)</f>
        <v>A001</v>
      </c>
      <c r="W8" t="str">
        <f>MID($A$1,(ROW()-2)*376+(COLUMN()-1)*4+1,4)</f>
        <v>4000</v>
      </c>
      <c r="X8" t="str">
        <f>MID($A$1,(ROW()-2)*376+(COLUMN()-1)*4+1,4)</f>
        <v>2002</v>
      </c>
      <c r="Y8" t="str">
        <f>MID($A$1,(ROW()-2)*376+(COLUMN()-1)*4+1,4)</f>
        <v>C00A</v>
      </c>
      <c r="Z8" t="str">
        <f>MID($A$1,(ROW()-2)*376+(COLUMN()-1)*4+1,4)</f>
        <v>6000</v>
      </c>
      <c r="AA8" t="str">
        <f>MID($A$1,(ROW()-2)*376+(COLUMN()-1)*4+1,4)</f>
        <v>A010</v>
      </c>
      <c r="AB8" t="str">
        <f>MID($A$1,(ROW()-2)*376+(COLUMN()-1)*4+1,4)</f>
        <v>4003</v>
      </c>
      <c r="AC8" t="str">
        <f>MID($A$1,(ROW()-2)*376+(COLUMN()-1)*4+1,4)</f>
        <v>0000</v>
      </c>
      <c r="AD8" t="str">
        <f>MID($A$1,(ROW()-2)*376+(COLUMN()-1)*4+1,4)</f>
        <v>C003</v>
      </c>
      <c r="AE8" t="str">
        <f>MID($A$1,(ROW()-2)*376+(COLUMN()-1)*4+1,4)</f>
        <v>E009</v>
      </c>
      <c r="AF8" t="str">
        <f>MID($A$1,(ROW()-2)*376+(COLUMN()-1)*4+1,4)</f>
        <v>E011</v>
      </c>
      <c r="AG8" t="str">
        <f>MID($A$1,(ROW()-2)*376+(COLUMN()-1)*4+1,4)</f>
        <v>2003</v>
      </c>
      <c r="AH8" t="str">
        <f>MID($A$1,(ROW()-2)*376+(COLUMN()-1)*4+1,4)</f>
        <v>0000</v>
      </c>
      <c r="AI8" t="str">
        <f>MID($A$1,(ROW()-2)*376+(COLUMN()-1)*4+1,4)</f>
        <v>8012</v>
      </c>
      <c r="AJ8" t="str">
        <f>MID($A$1,(ROW()-2)*376+(COLUMN()-1)*4+1,4)</f>
        <v>E01A</v>
      </c>
      <c r="AK8" t="str">
        <f>MID($A$1,(ROW()-2)*376+(COLUMN()-1)*4+1,4)</f>
        <v>A010</v>
      </c>
      <c r="AL8" t="str">
        <f>MID($A$1,(ROW()-2)*376+(COLUMN()-1)*4+1,4)</f>
        <v>0000</v>
      </c>
      <c r="AM8" t="str">
        <f>MID($A$1,(ROW()-2)*376+(COLUMN()-1)*4+1,4)</f>
        <v>4001</v>
      </c>
      <c r="AN8" t="str">
        <f>MID($A$1,(ROW()-2)*376+(COLUMN()-1)*4+1,4)</f>
        <v>E000</v>
      </c>
      <c r="AO8" t="str">
        <f>MID($A$1,(ROW()-2)*376+(COLUMN()-1)*4+1,4)</f>
        <v>C00A</v>
      </c>
      <c r="AP8" t="str">
        <f>MID($A$1,(ROW()-2)*376+(COLUMN()-1)*4+1,4)</f>
        <v>6000</v>
      </c>
      <c r="AQ8" t="str">
        <f>MID($A$1,(ROW()-2)*376+(COLUMN()-1)*4+1,4)</f>
        <v>A001</v>
      </c>
      <c r="AR8" t="str">
        <f>MID($A$1,(ROW()-2)*376+(COLUMN()-1)*4+1,4)</f>
        <v>2009</v>
      </c>
      <c r="AS8" t="str">
        <f>MID($A$1,(ROW()-2)*376+(COLUMN()-1)*4+1,4)</f>
        <v>8038</v>
      </c>
      <c r="AT8" t="str">
        <f>MID($A$1,(ROW()-2)*376+(COLUMN()-1)*4+1,4)</f>
        <v>A023</v>
      </c>
      <c r="AU8" t="str">
        <f>MID($A$1,(ROW()-2)*376+(COLUMN()-1)*4+1,4)</f>
        <v>C01B</v>
      </c>
      <c r="AV8" t="str">
        <f>MID($A$1,(ROW()-2)*376+(COLUMN()-1)*4+1,4)</f>
        <v>2018</v>
      </c>
      <c r="AW8" t="str">
        <f>MID($A$1,(ROW()-2)*376+(COLUMN()-1)*4+1,4)</f>
        <v>C002</v>
      </c>
      <c r="AX8" t="str">
        <f>MID($A$1,(ROW()-2)*376+(COLUMN()-1)*4+1,4)</f>
        <v>0000</v>
      </c>
      <c r="AY8" t="str">
        <f>MID($A$1,(ROW()-2)*376+(COLUMN()-1)*4+1,4)</f>
        <v>A002</v>
      </c>
      <c r="AZ8" t="str">
        <f>MID($A$1,(ROW()-2)*376+(COLUMN()-1)*4+1,4)</f>
        <v>2009</v>
      </c>
      <c r="BA8" t="str">
        <f>MID($A$1,(ROW()-2)*376+(COLUMN()-1)*4+1,4)</f>
        <v>8002</v>
      </c>
      <c r="BB8" t="str">
        <f>MID($A$1,(ROW()-2)*376+(COLUMN()-1)*4+1,4)</f>
        <v>0000</v>
      </c>
      <c r="BC8" t="str">
        <f>MID($A$1,(ROW()-2)*376+(COLUMN()-1)*4+1,4)</f>
        <v>C000</v>
      </c>
      <c r="BD8" t="str">
        <f>MID($A$1,(ROW()-2)*376+(COLUMN()-1)*4+1,4)</f>
        <v>E008</v>
      </c>
      <c r="BE8" t="str">
        <f>MID($A$1,(ROW()-2)*376+(COLUMN()-1)*4+1,4)</f>
        <v>4010</v>
      </c>
      <c r="BF8" t="str">
        <f>MID($A$1,(ROW()-2)*376+(COLUMN()-1)*4+1,4)</f>
        <v>C008</v>
      </c>
      <c r="BG8" t="str">
        <f>MID($A$1,(ROW()-2)*376+(COLUMN()-1)*4+1,4)</f>
        <v>0009</v>
      </c>
      <c r="BH8" t="str">
        <f>MID($A$1,(ROW()-2)*376+(COLUMN()-1)*4+1,4)</f>
        <v>0000</v>
      </c>
      <c r="BI8" t="str">
        <f>MID($A$1,(ROW()-2)*376+(COLUMN()-1)*4+1,4)</f>
        <v>A000</v>
      </c>
      <c r="BJ8" t="str">
        <f>MID($A$1,(ROW()-2)*376+(COLUMN()-1)*4+1,4)</f>
        <v>A000</v>
      </c>
      <c r="BK8" t="str">
        <f>MID($A$1,(ROW()-2)*376+(COLUMN()-1)*4+1,4)</f>
        <v>E000</v>
      </c>
      <c r="BL8" t="str">
        <f>MID($A$1,(ROW()-2)*376+(COLUMN()-1)*4+1,4)</f>
        <v>A002</v>
      </c>
      <c r="BM8" t="str">
        <f>MID($A$1,(ROW()-2)*376+(COLUMN()-1)*4+1,4)</f>
        <v>0000</v>
      </c>
      <c r="BN8" t="str">
        <f>MID($A$1,(ROW()-2)*376+(COLUMN()-1)*4+1,4)</f>
        <v>4000</v>
      </c>
      <c r="BO8" t="str">
        <f>MID($A$1,(ROW()-2)*376+(COLUMN()-1)*4+1,4)</f>
        <v>8009</v>
      </c>
      <c r="BP8" t="str">
        <f>MID($A$1,(ROW()-2)*376+(COLUMN()-1)*4+1,4)</f>
        <v>A009</v>
      </c>
      <c r="BQ8" t="str">
        <f>MID($A$1,(ROW()-2)*376+(COLUMN()-1)*4+1,4)</f>
        <v>0000</v>
      </c>
      <c r="BR8" t="str">
        <f>MID($A$1,(ROW()-2)*376+(COLUMN()-1)*4+1,4)</f>
        <v>4001</v>
      </c>
      <c r="BS8" t="str">
        <f>MID($A$1,(ROW()-2)*376+(COLUMN()-1)*4+1,4)</f>
        <v>A002</v>
      </c>
      <c r="BT8" t="str">
        <f>MID($A$1,(ROW()-2)*376+(COLUMN()-1)*4+1,4)</f>
        <v>800B</v>
      </c>
      <c r="BU8" t="str">
        <f>MID($A$1,(ROW()-2)*376+(COLUMN()-1)*4+1,4)</f>
        <v>A002</v>
      </c>
      <c r="BV8" t="str">
        <f>MID($A$1,(ROW()-2)*376+(COLUMN()-1)*4+1,4)</f>
        <v>C002</v>
      </c>
      <c r="BW8" t="str">
        <f>MID($A$1,(ROW()-2)*376+(COLUMN()-1)*4+1,4)</f>
        <v>0000</v>
      </c>
      <c r="BX8" t="str">
        <f>MID($A$1,(ROW()-2)*376+(COLUMN()-1)*4+1,4)</f>
        <v>0001</v>
      </c>
      <c r="BY8" t="str">
        <f>MID($A$1,(ROW()-2)*376+(COLUMN()-1)*4+1,4)</f>
        <v>4010</v>
      </c>
      <c r="BZ8" t="str">
        <f>MID($A$1,(ROW()-2)*376+(COLUMN()-1)*4+1,4)</f>
        <v>0001</v>
      </c>
      <c r="CA8" t="str">
        <f>MID($A$1,(ROW()-2)*376+(COLUMN()-1)*4+1,4)</f>
        <v>0000</v>
      </c>
      <c r="CB8" t="str">
        <f>MID($A$1,(ROW()-2)*376+(COLUMN()-1)*4+1,4)</f>
        <v>8023</v>
      </c>
      <c r="CC8" t="str">
        <f>MID($A$1,(ROW()-2)*376+(COLUMN()-1)*4+1,4)</f>
        <v>801B</v>
      </c>
      <c r="CD8" t="str">
        <f>MID($A$1,(ROW()-2)*376+(COLUMN()-1)*4+1,4)</f>
        <v>2028</v>
      </c>
      <c r="CE8" t="str">
        <f>MID($A$1,(ROW()-2)*376+(COLUMN()-1)*4+1,4)</f>
        <v>A009</v>
      </c>
      <c r="CF8" t="str">
        <f>MID($A$1,(ROW()-2)*376+(COLUMN()-1)*4+1,4)</f>
        <v>0000</v>
      </c>
      <c r="CG8" t="str">
        <f>MID($A$1,(ROW()-2)*376+(COLUMN()-1)*4+1,4)</f>
        <v>4003</v>
      </c>
      <c r="CH8" t="str">
        <f>MID($A$1,(ROW()-2)*376+(COLUMN()-1)*4+1,4)</f>
        <v>E009</v>
      </c>
      <c r="CI8" t="str">
        <f>MID($A$1,(ROW()-2)*376+(COLUMN()-1)*4+1,4)</f>
        <v>E000</v>
      </c>
      <c r="CJ8" t="str">
        <f>MID($A$1,(ROW()-2)*376+(COLUMN()-1)*4+1,4)</f>
        <v>A001</v>
      </c>
      <c r="CK8" t="str">
        <f>MID($A$1,(ROW()-2)*376+(COLUMN()-1)*4+1,4)</f>
        <v>2009</v>
      </c>
      <c r="CL8" t="str">
        <f>MID($A$1,(ROW()-2)*376+(COLUMN()-1)*4+1,4)</f>
        <v>8038</v>
      </c>
      <c r="CM8" t="str">
        <f>MID($A$1,(ROW()-2)*376+(COLUMN()-1)*4+1,4)</f>
        <v>0000</v>
      </c>
      <c r="CN8" t="str">
        <f>MID($A$1,(ROW()-2)*376+(COLUMN()-1)*4+1,4)</f>
        <v>0000</v>
      </c>
      <c r="CO8" t="str">
        <f>MID($A$1,(ROW()-2)*376+(COLUMN()-1)*4+1,4)</f>
        <v>0000</v>
      </c>
      <c r="CP8" t="str">
        <f>MID($A$1,(ROW()-2)*376+(COLUMN()-1)*4+1,4)</f>
        <v>0000</v>
      </c>
    </row>
    <row r="9" spans="1:94">
      <c r="A9" t="str">
        <f>MID($A$1,(ROW()-2)*376+(COLUMN()-1)*4+1,4)</f>
        <v>0000</v>
      </c>
      <c r="B9" t="str">
        <f>MID($A$1,(ROW()-2)*376+(COLUMN()-1)*4+1,4)</f>
        <v>0000</v>
      </c>
      <c r="C9" t="str">
        <f>MID($A$1,(ROW()-2)*376+(COLUMN()-1)*4+1,4)</f>
        <v>0800</v>
      </c>
      <c r="D9" t="str">
        <f>MID($A$1,(ROW()-2)*376+(COLUMN()-1)*4+1,4)</f>
        <v>0A00</v>
      </c>
      <c r="E9" t="str">
        <f>MID($A$1,(ROW()-2)*376+(COLUMN()-1)*4+1,4)</f>
        <v>0A00</v>
      </c>
      <c r="F9" t="str">
        <f>MID($A$1,(ROW()-2)*376+(COLUMN()-1)*4+1,4)</f>
        <v>0000</v>
      </c>
      <c r="G9" t="str">
        <f>MID($A$1,(ROW()-2)*376+(COLUMN()-1)*4+1,4)</f>
        <v>0700</v>
      </c>
      <c r="H9" t="str">
        <f>MID($A$1,(ROW()-2)*376+(COLUMN()-1)*4+1,4)</f>
        <v>0A00</v>
      </c>
      <c r="I9" t="str">
        <f>MID($A$1,(ROW()-2)*376+(COLUMN()-1)*4+1,4)</f>
        <v>0200</v>
      </c>
      <c r="J9" t="str">
        <f>MID($A$1,(ROW()-2)*376+(COLUMN()-1)*4+1,4)</f>
        <v>0800</v>
      </c>
      <c r="K9" t="str">
        <f>MID($A$1,(ROW()-2)*376+(COLUMN()-1)*4+1,4)</f>
        <v>0000</v>
      </c>
      <c r="L9" t="str">
        <f>MID($A$1,(ROW()-2)*376+(COLUMN()-1)*4+1,4)</f>
        <v>E018</v>
      </c>
      <c r="M9" t="str">
        <f>MID($A$1,(ROW()-2)*376+(COLUMN()-1)*4+1,4)</f>
        <v>E019</v>
      </c>
      <c r="N9" t="str">
        <f>MID($A$1,(ROW()-2)*376+(COLUMN()-1)*4+1,4)</f>
        <v>0013</v>
      </c>
      <c r="O9" t="str">
        <f>MID($A$1,(ROW()-2)*376+(COLUMN()-1)*4+1,4)</f>
        <v>601B</v>
      </c>
      <c r="P9" t="str">
        <f>MID($A$1,(ROW()-2)*376+(COLUMN()-1)*4+1,4)</f>
        <v>2028</v>
      </c>
      <c r="Q9" t="str">
        <f>MID($A$1,(ROW()-2)*376+(COLUMN()-1)*4+1,4)</f>
        <v>0000</v>
      </c>
      <c r="R9" t="str">
        <f>MID($A$1,(ROW()-2)*376+(COLUMN()-1)*4+1,4)</f>
        <v>E002</v>
      </c>
      <c r="S9" t="str">
        <f>MID($A$1,(ROW()-2)*376+(COLUMN()-1)*4+1,4)</f>
        <v>E003</v>
      </c>
      <c r="T9" t="str">
        <f>MID($A$1,(ROW()-2)*376+(COLUMN()-1)*4+1,4)</f>
        <v>6000</v>
      </c>
      <c r="U9" t="str">
        <f>MID($A$1,(ROW()-2)*376+(COLUMN()-1)*4+1,4)</f>
        <v>A000</v>
      </c>
      <c r="V9" t="str">
        <f>MID($A$1,(ROW()-2)*376+(COLUMN()-1)*4+1,4)</f>
        <v>A001</v>
      </c>
      <c r="W9" t="str">
        <f>MID($A$1,(ROW()-2)*376+(COLUMN()-1)*4+1,4)</f>
        <v>4000</v>
      </c>
      <c r="X9" t="str">
        <f>MID($A$1,(ROW()-2)*376+(COLUMN()-1)*4+1,4)</f>
        <v>2002</v>
      </c>
      <c r="Y9" t="str">
        <f>MID($A$1,(ROW()-2)*376+(COLUMN()-1)*4+1,4)</f>
        <v>C00A</v>
      </c>
      <c r="Z9" t="str">
        <f>MID($A$1,(ROW()-2)*376+(COLUMN()-1)*4+1,4)</f>
        <v>6000</v>
      </c>
      <c r="AA9" t="str">
        <f>MID($A$1,(ROW()-2)*376+(COLUMN()-1)*4+1,4)</f>
        <v>A009</v>
      </c>
      <c r="AB9" t="str">
        <f>MID($A$1,(ROW()-2)*376+(COLUMN()-1)*4+1,4)</f>
        <v>0000</v>
      </c>
      <c r="AC9" t="str">
        <f>MID($A$1,(ROW()-2)*376+(COLUMN()-1)*4+1,4)</f>
        <v>A000</v>
      </c>
      <c r="AD9" t="str">
        <f>MID($A$1,(ROW()-2)*376+(COLUMN()-1)*4+1,4)</f>
        <v>C008</v>
      </c>
      <c r="AE9" t="str">
        <f>MID($A$1,(ROW()-2)*376+(COLUMN()-1)*4+1,4)</f>
        <v>400B</v>
      </c>
      <c r="AF9" t="str">
        <f>MID($A$1,(ROW()-2)*376+(COLUMN()-1)*4+1,4)</f>
        <v>C008</v>
      </c>
      <c r="AG9" t="str">
        <f>MID($A$1,(ROW()-2)*376+(COLUMN()-1)*4+1,4)</f>
        <v>0009</v>
      </c>
      <c r="AH9" t="str">
        <f>MID($A$1,(ROW()-2)*376+(COLUMN()-1)*4+1,4)</f>
        <v>0000</v>
      </c>
      <c r="AI9" t="str">
        <f>MID($A$1,(ROW()-2)*376+(COLUMN()-1)*4+1,4)</f>
        <v>C010</v>
      </c>
      <c r="AJ9" t="str">
        <f>MID($A$1,(ROW()-2)*376+(COLUMN()-1)*4+1,4)</f>
        <v>6009</v>
      </c>
      <c r="AK9" t="str">
        <f>MID($A$1,(ROW()-2)*376+(COLUMN()-1)*4+1,4)</f>
        <v>2003</v>
      </c>
      <c r="AL9" t="str">
        <f>MID($A$1,(ROW()-2)*376+(COLUMN()-1)*4+1,4)</f>
        <v>0000</v>
      </c>
      <c r="AM9" t="str">
        <f>MID($A$1,(ROW()-2)*376+(COLUMN()-1)*4+1,4)</f>
        <v>A002</v>
      </c>
      <c r="AN9" t="str">
        <f>MID($A$1,(ROW()-2)*376+(COLUMN()-1)*4+1,4)</f>
        <v>C000</v>
      </c>
      <c r="AO9" t="str">
        <f>MID($A$1,(ROW()-2)*376+(COLUMN()-1)*4+1,4)</f>
        <v>A009</v>
      </c>
      <c r="AP9" t="str">
        <f>MID($A$1,(ROW()-2)*376+(COLUMN()-1)*4+1,4)</f>
        <v>0000</v>
      </c>
      <c r="AQ9" t="str">
        <f>MID($A$1,(ROW()-2)*376+(COLUMN()-1)*4+1,4)</f>
        <v>0000</v>
      </c>
      <c r="AR9" t="str">
        <f>MID($A$1,(ROW()-2)*376+(COLUMN()-1)*4+1,4)</f>
        <v>0000</v>
      </c>
      <c r="AS9" t="str">
        <f>MID($A$1,(ROW()-2)*376+(COLUMN()-1)*4+1,4)</f>
        <v>0000</v>
      </c>
      <c r="AT9" t="str">
        <f>MID($A$1,(ROW()-2)*376+(COLUMN()-1)*4+1,4)</f>
        <v>A001</v>
      </c>
      <c r="AU9" t="str">
        <f>MID($A$1,(ROW()-2)*376+(COLUMN()-1)*4+1,4)</f>
        <v>A001</v>
      </c>
      <c r="AV9" t="str">
        <f>MID($A$1,(ROW()-2)*376+(COLUMN()-1)*4+1,4)</f>
        <v>2008</v>
      </c>
      <c r="AW9" t="str">
        <f>MID($A$1,(ROW()-2)*376+(COLUMN()-1)*4+1,4)</f>
        <v>0000</v>
      </c>
      <c r="AX9" t="str">
        <f>MID($A$1,(ROW()-2)*376+(COLUMN()-1)*4+1,4)</f>
        <v>C003</v>
      </c>
      <c r="AY9" t="str">
        <f>MID($A$1,(ROW()-2)*376+(COLUMN()-1)*4+1,4)</f>
        <v>6000</v>
      </c>
      <c r="AZ9" t="str">
        <f>MID($A$1,(ROW()-2)*376+(COLUMN()-1)*4+1,4)</f>
        <v>000B</v>
      </c>
      <c r="BA9" t="str">
        <f>MID($A$1,(ROW()-2)*376+(COLUMN()-1)*4+1,4)</f>
        <v>0000</v>
      </c>
      <c r="BB9" t="str">
        <f>MID($A$1,(ROW()-2)*376+(COLUMN()-1)*4+1,4)</f>
        <v>4010</v>
      </c>
      <c r="BC9" t="str">
        <f>MID($A$1,(ROW()-2)*376+(COLUMN()-1)*4+1,4)</f>
        <v>C009</v>
      </c>
      <c r="BD9" t="str">
        <f>MID($A$1,(ROW()-2)*376+(COLUMN()-1)*4+1,4)</f>
        <v>0010</v>
      </c>
      <c r="BE9" t="str">
        <f>MID($A$1,(ROW()-2)*376+(COLUMN()-1)*4+1,4)</f>
        <v>C009</v>
      </c>
      <c r="BF9" t="str">
        <f>MID($A$1,(ROW()-2)*376+(COLUMN()-1)*4+1,4)</f>
        <v>0000</v>
      </c>
      <c r="BG9" t="str">
        <f>MID($A$1,(ROW()-2)*376+(COLUMN()-1)*4+1,4)</f>
        <v>4003</v>
      </c>
      <c r="BH9" t="str">
        <f>MID($A$1,(ROW()-2)*376+(COLUMN()-1)*4+1,4)</f>
        <v>8008</v>
      </c>
      <c r="BI9" t="str">
        <f>MID($A$1,(ROW()-2)*376+(COLUMN()-1)*4+1,4)</f>
        <v>0001</v>
      </c>
      <c r="BJ9" t="str">
        <f>MID($A$1,(ROW()-2)*376+(COLUMN()-1)*4+1,4)</f>
        <v>0000</v>
      </c>
      <c r="BK9" t="str">
        <f>MID($A$1,(ROW()-2)*376+(COLUMN()-1)*4+1,4)</f>
        <v>4000</v>
      </c>
      <c r="BL9" t="str">
        <f>MID($A$1,(ROW()-2)*376+(COLUMN()-1)*4+1,4)</f>
        <v>C010</v>
      </c>
      <c r="BM9" t="str">
        <f>MID($A$1,(ROW()-2)*376+(COLUMN()-1)*4+1,4)</f>
        <v>6000</v>
      </c>
      <c r="BN9" t="str">
        <f>MID($A$1,(ROW()-2)*376+(COLUMN()-1)*4+1,4)</f>
        <v>A010</v>
      </c>
      <c r="BO9" t="str">
        <f>MID($A$1,(ROW()-2)*376+(COLUMN()-1)*4+1,4)</f>
        <v>E000</v>
      </c>
      <c r="BP9" t="str">
        <f>MID($A$1,(ROW()-2)*376+(COLUMN()-1)*4+1,4)</f>
        <v>2009</v>
      </c>
      <c r="BQ9" t="str">
        <f>MID($A$1,(ROW()-2)*376+(COLUMN()-1)*4+1,4)</f>
        <v>8038</v>
      </c>
      <c r="BR9" t="str">
        <f>MID($A$1,(ROW()-2)*376+(COLUMN()-1)*4+1,4)</f>
        <v>2000</v>
      </c>
      <c r="BS9" t="str">
        <f>MID($A$1,(ROW()-2)*376+(COLUMN()-1)*4+1,4)</f>
        <v>8001</v>
      </c>
      <c r="BT9" t="str">
        <f>MID($A$1,(ROW()-2)*376+(COLUMN()-1)*4+1,4)</f>
        <v>4001</v>
      </c>
      <c r="BU9" t="str">
        <f>MID($A$1,(ROW()-2)*376+(COLUMN()-1)*4+1,4)</f>
        <v>8001</v>
      </c>
      <c r="BV9" t="str">
        <f>MID($A$1,(ROW()-2)*376+(COLUMN()-1)*4+1,4)</f>
        <v>000B</v>
      </c>
      <c r="BW9" t="str">
        <f>MID($A$1,(ROW()-2)*376+(COLUMN()-1)*4+1,4)</f>
        <v>0000</v>
      </c>
      <c r="BX9" t="str">
        <f>MID($A$1,(ROW()-2)*376+(COLUMN()-1)*4+1,4)</f>
        <v>4003</v>
      </c>
      <c r="BY9" t="str">
        <f>MID($A$1,(ROW()-2)*376+(COLUMN()-1)*4+1,4)</f>
        <v>E009</v>
      </c>
      <c r="BZ9" t="str">
        <f>MID($A$1,(ROW()-2)*376+(COLUMN()-1)*4+1,4)</f>
        <v>0002</v>
      </c>
      <c r="CA9" t="str">
        <f>MID($A$1,(ROW()-2)*376+(COLUMN()-1)*4+1,4)</f>
        <v>4002</v>
      </c>
      <c r="CB9" t="str">
        <f>MID($A$1,(ROW()-2)*376+(COLUMN()-1)*4+1,4)</f>
        <v>8001</v>
      </c>
      <c r="CC9" t="str">
        <f>MID($A$1,(ROW()-2)*376+(COLUMN()-1)*4+1,4)</f>
        <v>6002</v>
      </c>
      <c r="CD9" t="str">
        <f>MID($A$1,(ROW()-2)*376+(COLUMN()-1)*4+1,4)</f>
        <v>0000</v>
      </c>
      <c r="CE9" t="str">
        <f>MID($A$1,(ROW()-2)*376+(COLUMN()-1)*4+1,4)</f>
        <v>C028</v>
      </c>
      <c r="CF9" t="str">
        <f>MID($A$1,(ROW()-2)*376+(COLUMN()-1)*4+1,4)</f>
        <v>C003</v>
      </c>
      <c r="CG9" t="str">
        <f>MID($A$1,(ROW()-2)*376+(COLUMN()-1)*4+1,4)</f>
        <v>C009</v>
      </c>
      <c r="CH9" t="str">
        <f>MID($A$1,(ROW()-2)*376+(COLUMN()-1)*4+1,4)</f>
        <v>2000</v>
      </c>
      <c r="CI9" t="str">
        <f>MID($A$1,(ROW()-2)*376+(COLUMN()-1)*4+1,4)</f>
        <v>8001</v>
      </c>
      <c r="CJ9" t="str">
        <f>MID($A$1,(ROW()-2)*376+(COLUMN()-1)*4+1,4)</f>
        <v>A010</v>
      </c>
      <c r="CK9" t="str">
        <f>MID($A$1,(ROW()-2)*376+(COLUMN()-1)*4+1,4)</f>
        <v>0000</v>
      </c>
      <c r="CL9" t="str">
        <f>MID($A$1,(ROW()-2)*376+(COLUMN()-1)*4+1,4)</f>
        <v>2000</v>
      </c>
      <c r="CM9" t="str">
        <f>MID($A$1,(ROW()-2)*376+(COLUMN()-1)*4+1,4)</f>
        <v>2009</v>
      </c>
      <c r="CN9" t="str">
        <f>MID($A$1,(ROW()-2)*376+(COLUMN()-1)*4+1,4)</f>
        <v>0001</v>
      </c>
      <c r="CO9" t="str">
        <f>MID($A$1,(ROW()-2)*376+(COLUMN()-1)*4+1,4)</f>
        <v>8038</v>
      </c>
      <c r="CP9" t="str">
        <f>MID($A$1,(ROW()-2)*376+(COLUMN()-1)*4+1,4)</f>
        <v>0000</v>
      </c>
    </row>
    <row r="10" spans="1:94">
      <c r="A10" t="str">
        <f>MID($A$1,(ROW()-2)*376+(COLUMN()-1)*4+1,4)</f>
        <v>0000</v>
      </c>
      <c r="B10" t="str">
        <f>MID($A$1,(ROW()-2)*376+(COLUMN()-1)*4+1,4)</f>
        <v>0000</v>
      </c>
      <c r="C10" t="str">
        <f>MID($A$1,(ROW()-2)*376+(COLUMN()-1)*4+1,4)</f>
        <v>0900</v>
      </c>
      <c r="D10" t="str">
        <f>MID($A$1,(ROW()-2)*376+(COLUMN()-1)*4+1,4)</f>
        <v>0A00</v>
      </c>
      <c r="E10" t="str">
        <f>MID($A$1,(ROW()-2)*376+(COLUMN()-1)*4+1,4)</f>
        <v>0A00</v>
      </c>
      <c r="F10" t="str">
        <f>MID($A$1,(ROW()-2)*376+(COLUMN()-1)*4+1,4)</f>
        <v>0100</v>
      </c>
      <c r="G10" t="str">
        <f>MID($A$1,(ROW()-2)*376+(COLUMN()-1)*4+1,4)</f>
        <v>0500</v>
      </c>
      <c r="H10" t="str">
        <f>MID($A$1,(ROW()-2)*376+(COLUMN()-1)*4+1,4)</f>
        <v>0A00</v>
      </c>
      <c r="I10" t="str">
        <f>MID($A$1,(ROW()-2)*376+(COLUMN()-1)*4+1,4)</f>
        <v>0800</v>
      </c>
      <c r="J10" t="str">
        <f>MID($A$1,(ROW()-2)*376+(COLUMN()-1)*4+1,4)</f>
        <v>0100</v>
      </c>
      <c r="K10" t="str">
        <f>MID($A$1,(ROW()-2)*376+(COLUMN()-1)*4+1,4)</f>
        <v>0900</v>
      </c>
      <c r="L10" t="str">
        <f>MID($A$1,(ROW()-2)*376+(COLUMN()-1)*4+1,4)</f>
        <v>E01A</v>
      </c>
      <c r="M10" t="str">
        <f>MID($A$1,(ROW()-2)*376+(COLUMN()-1)*4+1,4)</f>
        <v>4021</v>
      </c>
      <c r="N10" t="str">
        <f>MID($A$1,(ROW()-2)*376+(COLUMN()-1)*4+1,4)</f>
        <v>E01A</v>
      </c>
      <c r="O10" t="str">
        <f>MID($A$1,(ROW()-2)*376+(COLUMN()-1)*4+1,4)</f>
        <v>2028</v>
      </c>
      <c r="P10" t="str">
        <f>MID($A$1,(ROW()-2)*376+(COLUMN()-1)*4+1,4)</f>
        <v>C021</v>
      </c>
      <c r="Q10" t="str">
        <f>MID($A$1,(ROW()-2)*376+(COLUMN()-1)*4+1,4)</f>
        <v>0000</v>
      </c>
      <c r="R10" t="str">
        <f>MID($A$1,(ROW()-2)*376+(COLUMN()-1)*4+1,4)</f>
        <v>E002</v>
      </c>
      <c r="S10" t="str">
        <f>MID($A$1,(ROW()-2)*376+(COLUMN()-1)*4+1,4)</f>
        <v>E003</v>
      </c>
      <c r="T10" t="str">
        <f>MID($A$1,(ROW()-2)*376+(COLUMN()-1)*4+1,4)</f>
        <v>6000</v>
      </c>
      <c r="U10" t="str">
        <f>MID($A$1,(ROW()-2)*376+(COLUMN()-1)*4+1,4)</f>
        <v>A000</v>
      </c>
      <c r="V10" t="str">
        <f>MID($A$1,(ROW()-2)*376+(COLUMN()-1)*4+1,4)</f>
        <v>E01A</v>
      </c>
      <c r="W10" t="str">
        <f>MID($A$1,(ROW()-2)*376+(COLUMN()-1)*4+1,4)</f>
        <v>4021</v>
      </c>
      <c r="X10" t="str">
        <f>MID($A$1,(ROW()-2)*376+(COLUMN()-1)*4+1,4)</f>
        <v>E01A</v>
      </c>
      <c r="Y10" t="str">
        <f>MID($A$1,(ROW()-2)*376+(COLUMN()-1)*4+1,4)</f>
        <v>2028</v>
      </c>
      <c r="Z10" t="str">
        <f>MID($A$1,(ROW()-2)*376+(COLUMN()-1)*4+1,4)</f>
        <v>C021</v>
      </c>
      <c r="AA10" t="str">
        <f>MID($A$1,(ROW()-2)*376+(COLUMN()-1)*4+1,4)</f>
        <v>4003</v>
      </c>
      <c r="AB10" t="str">
        <f>MID($A$1,(ROW()-2)*376+(COLUMN()-1)*4+1,4)</f>
        <v>0000</v>
      </c>
      <c r="AC10" t="str">
        <f>MID($A$1,(ROW()-2)*376+(COLUMN()-1)*4+1,4)</f>
        <v>A002</v>
      </c>
      <c r="AD10" t="str">
        <f>MID($A$1,(ROW()-2)*376+(COLUMN()-1)*4+1,4)</f>
        <v>0008</v>
      </c>
      <c r="AE10" t="str">
        <f>MID($A$1,(ROW()-2)*376+(COLUMN()-1)*4+1,4)</f>
        <v>A000</v>
      </c>
      <c r="AF10" t="str">
        <f>MID($A$1,(ROW()-2)*376+(COLUMN()-1)*4+1,4)</f>
        <v>8002</v>
      </c>
      <c r="AG10" t="str">
        <f>MID($A$1,(ROW()-2)*376+(COLUMN()-1)*4+1,4)</f>
        <v>8008</v>
      </c>
      <c r="AH10" t="str">
        <f>MID($A$1,(ROW()-2)*376+(COLUMN()-1)*4+1,4)</f>
        <v>0000</v>
      </c>
      <c r="AI10" t="str">
        <f>MID($A$1,(ROW()-2)*376+(COLUMN()-1)*4+1,4)</f>
        <v>8001</v>
      </c>
      <c r="AJ10" t="str">
        <f>MID($A$1,(ROW()-2)*376+(COLUMN()-1)*4+1,4)</f>
        <v>A000</v>
      </c>
      <c r="AK10" t="str">
        <f>MID($A$1,(ROW()-2)*376+(COLUMN()-1)*4+1,4)</f>
        <v>C000</v>
      </c>
      <c r="AL10" t="str">
        <f>MID($A$1,(ROW()-2)*376+(COLUMN()-1)*4+1,4)</f>
        <v>0010</v>
      </c>
      <c r="AM10" t="str">
        <f>MID($A$1,(ROW()-2)*376+(COLUMN()-1)*4+1,4)</f>
        <v>2003</v>
      </c>
      <c r="AN10" t="str">
        <f>MID($A$1,(ROW()-2)*376+(COLUMN()-1)*4+1,4)</f>
        <v>0000</v>
      </c>
      <c r="AO10" t="str">
        <f>MID($A$1,(ROW()-2)*376+(COLUMN()-1)*4+1,4)</f>
        <v>8009</v>
      </c>
      <c r="AP10" t="str">
        <f>MID($A$1,(ROW()-2)*376+(COLUMN()-1)*4+1,4)</f>
        <v>E00B</v>
      </c>
      <c r="AQ10" t="str">
        <f>MID($A$1,(ROW()-2)*376+(COLUMN()-1)*4+1,4)</f>
        <v>C000</v>
      </c>
      <c r="AR10" t="str">
        <f>MID($A$1,(ROW()-2)*376+(COLUMN()-1)*4+1,4)</f>
        <v>A002</v>
      </c>
      <c r="AS10" t="str">
        <f>MID($A$1,(ROW()-2)*376+(COLUMN()-1)*4+1,4)</f>
        <v>0000</v>
      </c>
      <c r="AT10" t="str">
        <f>MID($A$1,(ROW()-2)*376+(COLUMN()-1)*4+1,4)</f>
        <v>2002</v>
      </c>
      <c r="AU10" t="str">
        <f>MID($A$1,(ROW()-2)*376+(COLUMN()-1)*4+1,4)</f>
        <v>000B</v>
      </c>
      <c r="AV10" t="str">
        <f>MID($A$1,(ROW()-2)*376+(COLUMN()-1)*4+1,4)</f>
        <v>4000</v>
      </c>
      <c r="AW10" t="str">
        <f>MID($A$1,(ROW()-2)*376+(COLUMN()-1)*4+1,4)</f>
        <v>A009</v>
      </c>
      <c r="AX10" t="str">
        <f>MID($A$1,(ROW()-2)*376+(COLUMN()-1)*4+1,4)</f>
        <v>0000</v>
      </c>
      <c r="AY10" t="str">
        <f>MID($A$1,(ROW()-2)*376+(COLUMN()-1)*4+1,4)</f>
        <v>6019</v>
      </c>
      <c r="AZ10" t="str">
        <f>MID($A$1,(ROW()-2)*376+(COLUMN()-1)*4+1,4)</f>
        <v>401B</v>
      </c>
      <c r="BA10" t="str">
        <f>MID($A$1,(ROW()-2)*376+(COLUMN()-1)*4+1,4)</f>
        <v>A010</v>
      </c>
      <c r="BB10" t="str">
        <f>MID($A$1,(ROW()-2)*376+(COLUMN()-1)*4+1,4)</f>
        <v>0000</v>
      </c>
      <c r="BC10" t="str">
        <f>MID($A$1,(ROW()-2)*376+(COLUMN()-1)*4+1,4)</f>
        <v>C000</v>
      </c>
      <c r="BD10" t="str">
        <f>MID($A$1,(ROW()-2)*376+(COLUMN()-1)*4+1,4)</f>
        <v>C009</v>
      </c>
      <c r="BE10" t="str">
        <f>MID($A$1,(ROW()-2)*376+(COLUMN()-1)*4+1,4)</f>
        <v>C00B</v>
      </c>
      <c r="BF10" t="str">
        <f>MID($A$1,(ROW()-2)*376+(COLUMN()-1)*4+1,4)</f>
        <v>0000</v>
      </c>
      <c r="BG10" t="str">
        <f>MID($A$1,(ROW()-2)*376+(COLUMN()-1)*4+1,4)</f>
        <v>2000</v>
      </c>
      <c r="BH10" t="str">
        <f>MID($A$1,(ROW()-2)*376+(COLUMN()-1)*4+1,4)</f>
        <v>E008</v>
      </c>
      <c r="BI10" t="str">
        <f>MID($A$1,(ROW()-2)*376+(COLUMN()-1)*4+1,4)</f>
        <v>8001</v>
      </c>
      <c r="BJ10" t="str">
        <f>MID($A$1,(ROW()-2)*376+(COLUMN()-1)*4+1,4)</f>
        <v>A009</v>
      </c>
      <c r="BK10" t="str">
        <f>MID($A$1,(ROW()-2)*376+(COLUMN()-1)*4+1,4)</f>
        <v>0000</v>
      </c>
      <c r="BL10" t="str">
        <f>MID($A$1,(ROW()-2)*376+(COLUMN()-1)*4+1,4)</f>
        <v>C008</v>
      </c>
      <c r="BM10" t="str">
        <f>MID($A$1,(ROW()-2)*376+(COLUMN()-1)*4+1,4)</f>
        <v>C000</v>
      </c>
      <c r="BN10" t="str">
        <f>MID($A$1,(ROW()-2)*376+(COLUMN()-1)*4+1,4)</f>
        <v>C009</v>
      </c>
      <c r="BO10" t="str">
        <f>MID($A$1,(ROW()-2)*376+(COLUMN()-1)*4+1,4)</f>
        <v>A001</v>
      </c>
      <c r="BP10" t="str">
        <f>MID($A$1,(ROW()-2)*376+(COLUMN()-1)*4+1,4)</f>
        <v>2009</v>
      </c>
      <c r="BQ10" t="str">
        <f>MID($A$1,(ROW()-2)*376+(COLUMN()-1)*4+1,4)</f>
        <v>8038</v>
      </c>
      <c r="BR10" t="str">
        <f>MID($A$1,(ROW()-2)*376+(COLUMN()-1)*4+1,4)</f>
        <v>2000</v>
      </c>
      <c r="BS10" t="str">
        <f>MID($A$1,(ROW()-2)*376+(COLUMN()-1)*4+1,4)</f>
        <v>E008</v>
      </c>
      <c r="BT10" t="str">
        <f>MID($A$1,(ROW()-2)*376+(COLUMN()-1)*4+1,4)</f>
        <v>8001</v>
      </c>
      <c r="BU10" t="str">
        <f>MID($A$1,(ROW()-2)*376+(COLUMN()-1)*4+1,4)</f>
        <v>C002</v>
      </c>
      <c r="BV10" t="str">
        <f>MID($A$1,(ROW()-2)*376+(COLUMN()-1)*4+1,4)</f>
        <v>A002</v>
      </c>
      <c r="BW10" t="str">
        <f>MID($A$1,(ROW()-2)*376+(COLUMN()-1)*4+1,4)</f>
        <v>2009</v>
      </c>
      <c r="BX10" t="str">
        <f>MID($A$1,(ROW()-2)*376+(COLUMN()-1)*4+1,4)</f>
        <v>8002</v>
      </c>
      <c r="BY10" t="str">
        <f>MID($A$1,(ROW()-2)*376+(COLUMN()-1)*4+1,4)</f>
        <v>0000</v>
      </c>
      <c r="BZ10" t="str">
        <f>MID($A$1,(ROW()-2)*376+(COLUMN()-1)*4+1,4)</f>
        <v>4000</v>
      </c>
      <c r="CA10" t="str">
        <f>MID($A$1,(ROW()-2)*376+(COLUMN()-1)*4+1,4)</f>
        <v>8009</v>
      </c>
      <c r="CB10" t="str">
        <f>MID($A$1,(ROW()-2)*376+(COLUMN()-1)*4+1,4)</f>
        <v>A009</v>
      </c>
      <c r="CC10" t="str">
        <f>MID($A$1,(ROW()-2)*376+(COLUMN()-1)*4+1,4)</f>
        <v>0000</v>
      </c>
      <c r="CD10" t="str">
        <f>MID($A$1,(ROW()-2)*376+(COLUMN()-1)*4+1,4)</f>
        <v>4002</v>
      </c>
      <c r="CE10" t="str">
        <f>MID($A$1,(ROW()-2)*376+(COLUMN()-1)*4+1,4)</f>
        <v>0008</v>
      </c>
      <c r="CF10" t="str">
        <f>MID($A$1,(ROW()-2)*376+(COLUMN()-1)*4+1,4)</f>
        <v>2000</v>
      </c>
      <c r="CG10" t="str">
        <f>MID($A$1,(ROW()-2)*376+(COLUMN()-1)*4+1,4)</f>
        <v>600B</v>
      </c>
      <c r="CH10" t="str">
        <f>MID($A$1,(ROW()-2)*376+(COLUMN()-1)*4+1,4)</f>
        <v>0000</v>
      </c>
      <c r="CI10" t="str">
        <f>MID($A$1,(ROW()-2)*376+(COLUMN()-1)*4+1,4)</f>
        <v>A001</v>
      </c>
      <c r="CJ10" t="str">
        <f>MID($A$1,(ROW()-2)*376+(COLUMN()-1)*4+1,4)</f>
        <v>A009</v>
      </c>
      <c r="CK10" t="str">
        <f>MID($A$1,(ROW()-2)*376+(COLUMN()-1)*4+1,4)</f>
        <v>0000</v>
      </c>
      <c r="CL10" t="str">
        <f>MID($A$1,(ROW()-2)*376+(COLUMN()-1)*4+1,4)</f>
        <v>E003</v>
      </c>
      <c r="CM10" t="str">
        <f>MID($A$1,(ROW()-2)*376+(COLUMN()-1)*4+1,4)</f>
        <v>6008</v>
      </c>
      <c r="CN10" t="str">
        <f>MID($A$1,(ROW()-2)*376+(COLUMN()-1)*4+1,4)</f>
        <v>2009</v>
      </c>
      <c r="CO10" t="str">
        <f>MID($A$1,(ROW()-2)*376+(COLUMN()-1)*4+1,4)</f>
        <v>8038</v>
      </c>
      <c r="CP10" t="str">
        <f>MID($A$1,(ROW()-2)*376+(COLUMN()-1)*4+1,4)</f>
        <v>0000</v>
      </c>
    </row>
    <row r="11" spans="1:94">
      <c r="A11" t="str">
        <f>MID($A$1,(ROW()-2)*376+(COLUMN()-1)*4+1,4)</f>
        <v>0000</v>
      </c>
      <c r="B11" t="str">
        <f>MID($A$1,(ROW()-2)*376+(COLUMN()-1)*4+1,4)</f>
        <v>0100</v>
      </c>
      <c r="C11" t="str">
        <f>MID($A$1,(ROW()-2)*376+(COLUMN()-1)*4+1,4)</f>
        <v>0000</v>
      </c>
      <c r="D11" t="str">
        <f>MID($A$1,(ROW()-2)*376+(COLUMN()-1)*4+1,4)</f>
        <v>0A00</v>
      </c>
      <c r="E11" t="str">
        <f>MID($A$1,(ROW()-2)*376+(COLUMN()-1)*4+1,4)</f>
        <v>0A00</v>
      </c>
      <c r="F11" t="str">
        <f>MID($A$1,(ROW()-2)*376+(COLUMN()-1)*4+1,4)</f>
        <v>0000</v>
      </c>
      <c r="G11" t="str">
        <f>MID($A$1,(ROW()-2)*376+(COLUMN()-1)*4+1,4)</f>
        <v>0500</v>
      </c>
      <c r="H11" t="str">
        <f>MID($A$1,(ROW()-2)*376+(COLUMN()-1)*4+1,4)</f>
        <v>0A00</v>
      </c>
      <c r="I11" t="str">
        <f>MID($A$1,(ROW()-2)*376+(COLUMN()-1)*4+1,4)</f>
        <v>0100</v>
      </c>
      <c r="J11" t="str">
        <f>MID($A$1,(ROW()-2)*376+(COLUMN()-1)*4+1,4)</f>
        <v>0300</v>
      </c>
      <c r="K11" t="str">
        <f>MID($A$1,(ROW()-2)*376+(COLUMN()-1)*4+1,4)</f>
        <v>0600</v>
      </c>
      <c r="L11" t="str">
        <f>MID($A$1,(ROW()-2)*376+(COLUMN()-1)*4+1,4)</f>
        <v>0028</v>
      </c>
      <c r="M11" t="str">
        <f>MID($A$1,(ROW()-2)*376+(COLUMN()-1)*4+1,4)</f>
        <v>2018</v>
      </c>
      <c r="N11" t="str">
        <f>MID($A$1,(ROW()-2)*376+(COLUMN()-1)*4+1,4)</f>
        <v>8012</v>
      </c>
      <c r="O11" t="str">
        <f>MID($A$1,(ROW()-2)*376+(COLUMN()-1)*4+1,4)</f>
        <v>A018</v>
      </c>
      <c r="P11" t="str">
        <f>MID($A$1,(ROW()-2)*376+(COLUMN()-1)*4+1,4)</f>
        <v>0000</v>
      </c>
      <c r="Q11" t="str">
        <f>MID($A$1,(ROW()-2)*376+(COLUMN()-1)*4+1,4)</f>
        <v>0000</v>
      </c>
      <c r="R11" t="str">
        <f>MID($A$1,(ROW()-2)*376+(COLUMN()-1)*4+1,4)</f>
        <v>C000</v>
      </c>
      <c r="S11" t="str">
        <f>MID($A$1,(ROW()-2)*376+(COLUMN()-1)*4+1,4)</f>
        <v>0008</v>
      </c>
      <c r="T11" t="str">
        <f>MID($A$1,(ROW()-2)*376+(COLUMN()-1)*4+1,4)</f>
        <v>4002</v>
      </c>
      <c r="U11" t="str">
        <f>MID($A$1,(ROW()-2)*376+(COLUMN()-1)*4+1,4)</f>
        <v>E000</v>
      </c>
      <c r="V11" t="str">
        <f>MID($A$1,(ROW()-2)*376+(COLUMN()-1)*4+1,4)</f>
        <v>6000</v>
      </c>
      <c r="W11" t="str">
        <f>MID($A$1,(ROW()-2)*376+(COLUMN()-1)*4+1,4)</f>
        <v>800B</v>
      </c>
      <c r="X11" t="str">
        <f>MID($A$1,(ROW()-2)*376+(COLUMN()-1)*4+1,4)</f>
        <v>0001</v>
      </c>
      <c r="Y11" t="str">
        <f>MID($A$1,(ROW()-2)*376+(COLUMN()-1)*4+1,4)</f>
        <v>0000</v>
      </c>
      <c r="Z11" t="str">
        <f>MID($A$1,(ROW()-2)*376+(COLUMN()-1)*4+1,4)</f>
        <v>6008</v>
      </c>
      <c r="AA11" t="str">
        <f>MID($A$1,(ROW()-2)*376+(COLUMN()-1)*4+1,4)</f>
        <v>2003</v>
      </c>
      <c r="AB11" t="str">
        <f>MID($A$1,(ROW()-2)*376+(COLUMN()-1)*4+1,4)</f>
        <v>A009</v>
      </c>
      <c r="AC11" t="str">
        <f>MID($A$1,(ROW()-2)*376+(COLUMN()-1)*4+1,4)</f>
        <v>0000</v>
      </c>
      <c r="AD11" t="str">
        <f>MID($A$1,(ROW()-2)*376+(COLUMN()-1)*4+1,4)</f>
        <v>0008</v>
      </c>
      <c r="AE11" t="str">
        <f>MID($A$1,(ROW()-2)*376+(COLUMN()-1)*4+1,4)</f>
        <v>4002</v>
      </c>
      <c r="AF11" t="str">
        <f>MID($A$1,(ROW()-2)*376+(COLUMN()-1)*4+1,4)</f>
        <v>2001</v>
      </c>
      <c r="AG11" t="str">
        <f>MID($A$1,(ROW()-2)*376+(COLUMN()-1)*4+1,4)</f>
        <v>2009</v>
      </c>
      <c r="AH11" t="str">
        <f>MID($A$1,(ROW()-2)*376+(COLUMN()-1)*4+1,4)</f>
        <v>8002</v>
      </c>
      <c r="AI11" t="str">
        <f>MID($A$1,(ROW()-2)*376+(COLUMN()-1)*4+1,4)</f>
        <v>0000</v>
      </c>
      <c r="AJ11" t="str">
        <f>MID($A$1,(ROW()-2)*376+(COLUMN()-1)*4+1,4)</f>
        <v>A001</v>
      </c>
      <c r="AK11" t="str">
        <f>MID($A$1,(ROW()-2)*376+(COLUMN()-1)*4+1,4)</f>
        <v>400B</v>
      </c>
      <c r="AL11" t="str">
        <f>MID($A$1,(ROW()-2)*376+(COLUMN()-1)*4+1,4)</f>
        <v>C002</v>
      </c>
      <c r="AM11" t="str">
        <f>MID($A$1,(ROW()-2)*376+(COLUMN()-1)*4+1,4)</f>
        <v>0000</v>
      </c>
      <c r="AN11" t="str">
        <f>MID($A$1,(ROW()-2)*376+(COLUMN()-1)*4+1,4)</f>
        <v>C000</v>
      </c>
      <c r="AO11" t="str">
        <f>MID($A$1,(ROW()-2)*376+(COLUMN()-1)*4+1,4)</f>
        <v>0008</v>
      </c>
      <c r="AP11" t="str">
        <f>MID($A$1,(ROW()-2)*376+(COLUMN()-1)*4+1,4)</f>
        <v>4002</v>
      </c>
      <c r="AQ11" t="str">
        <f>MID($A$1,(ROW()-2)*376+(COLUMN()-1)*4+1,4)</f>
        <v>0001</v>
      </c>
      <c r="AR11" t="str">
        <f>MID($A$1,(ROW()-2)*376+(COLUMN()-1)*4+1,4)</f>
        <v>8038</v>
      </c>
      <c r="AS11" t="str">
        <f>MID($A$1,(ROW()-2)*376+(COLUMN()-1)*4+1,4)</f>
        <v>0000</v>
      </c>
      <c r="AT11" t="str">
        <f>MID($A$1,(ROW()-2)*376+(COLUMN()-1)*4+1,4)</f>
        <v>8000</v>
      </c>
      <c r="AU11" t="str">
        <f>MID($A$1,(ROW()-2)*376+(COLUMN()-1)*4+1,4)</f>
        <v>6008</v>
      </c>
      <c r="AV11" t="str">
        <f>MID($A$1,(ROW()-2)*376+(COLUMN()-1)*4+1,4)</f>
        <v>2003</v>
      </c>
      <c r="AW11" t="str">
        <f>MID($A$1,(ROW()-2)*376+(COLUMN()-1)*4+1,4)</f>
        <v>000B</v>
      </c>
      <c r="AX11" t="str">
        <f>MID($A$1,(ROW()-2)*376+(COLUMN()-1)*4+1,4)</f>
        <v>0000</v>
      </c>
      <c r="AY11" t="str">
        <f>MID($A$1,(ROW()-2)*376+(COLUMN()-1)*4+1,4)</f>
        <v>A019</v>
      </c>
      <c r="AZ11" t="str">
        <f>MID($A$1,(ROW()-2)*376+(COLUMN()-1)*4+1,4)</f>
        <v>8018</v>
      </c>
      <c r="BA11" t="str">
        <f>MID($A$1,(ROW()-2)*376+(COLUMN()-1)*4+1,4)</f>
        <v>A019</v>
      </c>
      <c r="BB11" t="str">
        <f>MID($A$1,(ROW()-2)*376+(COLUMN()-1)*4+1,4)</f>
        <v>8018</v>
      </c>
      <c r="BC11" t="str">
        <f>MID($A$1,(ROW()-2)*376+(COLUMN()-1)*4+1,4)</f>
        <v>C002</v>
      </c>
      <c r="BD11" t="str">
        <f>MID($A$1,(ROW()-2)*376+(COLUMN()-1)*4+1,4)</f>
        <v>0000</v>
      </c>
      <c r="BE11" t="str">
        <f>MID($A$1,(ROW()-2)*376+(COLUMN()-1)*4+1,4)</f>
        <v>A002</v>
      </c>
      <c r="BF11" t="str">
        <f>MID($A$1,(ROW()-2)*376+(COLUMN()-1)*4+1,4)</f>
        <v>2009</v>
      </c>
      <c r="BG11" t="str">
        <f>MID($A$1,(ROW()-2)*376+(COLUMN()-1)*4+1,4)</f>
        <v>E003</v>
      </c>
      <c r="BH11" t="str">
        <f>MID($A$1,(ROW()-2)*376+(COLUMN()-1)*4+1,4)</f>
        <v>A010</v>
      </c>
      <c r="BI11" t="str">
        <f>MID($A$1,(ROW()-2)*376+(COLUMN()-1)*4+1,4)</f>
        <v>0000</v>
      </c>
      <c r="BJ11" t="str">
        <f>MID($A$1,(ROW()-2)*376+(COLUMN()-1)*4+1,4)</f>
        <v>A000</v>
      </c>
      <c r="BK11" t="str">
        <f>MID($A$1,(ROW()-2)*376+(COLUMN()-1)*4+1,4)</f>
        <v>4000</v>
      </c>
      <c r="BL11" t="str">
        <f>MID($A$1,(ROW()-2)*376+(COLUMN()-1)*4+1,4)</f>
        <v>C000</v>
      </c>
      <c r="BM11" t="str">
        <f>MID($A$1,(ROW()-2)*376+(COLUMN()-1)*4+1,4)</f>
        <v>2001</v>
      </c>
      <c r="BN11" t="str">
        <f>MID($A$1,(ROW()-2)*376+(COLUMN()-1)*4+1,4)</f>
        <v>E003</v>
      </c>
      <c r="BO11" t="str">
        <f>MID($A$1,(ROW()-2)*376+(COLUMN()-1)*4+1,4)</f>
        <v>8009</v>
      </c>
      <c r="BP11" t="str">
        <f>MID($A$1,(ROW()-2)*376+(COLUMN()-1)*4+1,4)</f>
        <v>A001</v>
      </c>
      <c r="BQ11" t="str">
        <f>MID($A$1,(ROW()-2)*376+(COLUMN()-1)*4+1,4)</f>
        <v>000B</v>
      </c>
      <c r="BR11" t="str">
        <f>MID($A$1,(ROW()-2)*376+(COLUMN()-1)*4+1,4)</f>
        <v>4003</v>
      </c>
      <c r="BS11" t="str">
        <f>MID($A$1,(ROW()-2)*376+(COLUMN()-1)*4+1,4)</f>
        <v>C009</v>
      </c>
      <c r="BT11" t="str">
        <f>MID($A$1,(ROW()-2)*376+(COLUMN()-1)*4+1,4)</f>
        <v>600B</v>
      </c>
      <c r="BU11" t="str">
        <f>MID($A$1,(ROW()-2)*376+(COLUMN()-1)*4+1,4)</f>
        <v>E000</v>
      </c>
      <c r="BV11" t="str">
        <f>MID($A$1,(ROW()-2)*376+(COLUMN()-1)*4+1,4)</f>
        <v>6001</v>
      </c>
      <c r="BW11" t="str">
        <f>MID($A$1,(ROW()-2)*376+(COLUMN()-1)*4+1,4)</f>
        <v>4009</v>
      </c>
      <c r="BX11" t="str">
        <f>MID($A$1,(ROW()-2)*376+(COLUMN()-1)*4+1,4)</f>
        <v>2009</v>
      </c>
      <c r="BY11" t="str">
        <f>MID($A$1,(ROW()-2)*376+(COLUMN()-1)*4+1,4)</f>
        <v>8002</v>
      </c>
      <c r="BZ11" t="str">
        <f>MID($A$1,(ROW()-2)*376+(COLUMN()-1)*4+1,4)</f>
        <v>0000</v>
      </c>
      <c r="CA11" t="str">
        <f>MID($A$1,(ROW()-2)*376+(COLUMN()-1)*4+1,4)</f>
        <v>8001</v>
      </c>
      <c r="CB11" t="str">
        <f>MID($A$1,(ROW()-2)*376+(COLUMN()-1)*4+1,4)</f>
        <v>0009</v>
      </c>
      <c r="CC11" t="str">
        <f>MID($A$1,(ROW()-2)*376+(COLUMN()-1)*4+1,4)</f>
        <v>800B</v>
      </c>
      <c r="CD11" t="str">
        <f>MID($A$1,(ROW()-2)*376+(COLUMN()-1)*4+1,4)</f>
        <v>0008</v>
      </c>
      <c r="CE11" t="str">
        <f>MID($A$1,(ROW()-2)*376+(COLUMN()-1)*4+1,4)</f>
        <v>A001</v>
      </c>
      <c r="CF11" t="str">
        <f>MID($A$1,(ROW()-2)*376+(COLUMN()-1)*4+1,4)</f>
        <v>2009</v>
      </c>
      <c r="CG11" t="str">
        <f>MID($A$1,(ROW()-2)*376+(COLUMN()-1)*4+1,4)</f>
        <v>0000</v>
      </c>
      <c r="CH11" t="str">
        <f>MID($A$1,(ROW()-2)*376+(COLUMN()-1)*4+1,4)</f>
        <v>4001</v>
      </c>
      <c r="CI11" t="str">
        <f>MID($A$1,(ROW()-2)*376+(COLUMN()-1)*4+1,4)</f>
        <v>8002</v>
      </c>
      <c r="CJ11" t="str">
        <f>MID($A$1,(ROW()-2)*376+(COLUMN()-1)*4+1,4)</f>
        <v>6008</v>
      </c>
      <c r="CK11" t="str">
        <f>MID($A$1,(ROW()-2)*376+(COLUMN()-1)*4+1,4)</f>
        <v>0000</v>
      </c>
      <c r="CL11" t="str">
        <f>MID($A$1,(ROW()-2)*376+(COLUMN()-1)*4+1,4)</f>
        <v>2000</v>
      </c>
      <c r="CM11" t="str">
        <f>MID($A$1,(ROW()-2)*376+(COLUMN()-1)*4+1,4)</f>
        <v>2009</v>
      </c>
      <c r="CN11" t="str">
        <f>MID($A$1,(ROW()-2)*376+(COLUMN()-1)*4+1,4)</f>
        <v>C008</v>
      </c>
      <c r="CO11" t="str">
        <f>MID($A$1,(ROW()-2)*376+(COLUMN()-1)*4+1,4)</f>
        <v>8038</v>
      </c>
      <c r="CP11" t="str">
        <f>MID($A$1,(ROW()-2)*376+(COLUMN()-1)*4+1,4)</f>
        <v>0000</v>
      </c>
    </row>
    <row r="12" spans="1:94">
      <c r="A12" t="str">
        <f>MID($A$1,(ROW()-2)*376+(COLUMN()-1)*4+1,4)</f>
        <v>0000</v>
      </c>
      <c r="B12" t="str">
        <f>MID($A$1,(ROW()-2)*376+(COLUMN()-1)*4+1,4)</f>
        <v>0100</v>
      </c>
      <c r="C12" t="str">
        <f>MID($A$1,(ROW()-2)*376+(COLUMN()-1)*4+1,4)</f>
        <v>0100</v>
      </c>
      <c r="D12" t="str">
        <f>MID($A$1,(ROW()-2)*376+(COLUMN()-1)*4+1,4)</f>
        <v>0A00</v>
      </c>
      <c r="E12" t="str">
        <f>MID($A$1,(ROW()-2)*376+(COLUMN()-1)*4+1,4)</f>
        <v>0A00</v>
      </c>
      <c r="F12" t="str">
        <f>MID($A$1,(ROW()-2)*376+(COLUMN()-1)*4+1,4)</f>
        <v>0100</v>
      </c>
      <c r="G12" t="str">
        <f>MID($A$1,(ROW()-2)*376+(COLUMN()-1)*4+1,4)</f>
        <v>0000</v>
      </c>
      <c r="H12" t="str">
        <f>MID($A$1,(ROW()-2)*376+(COLUMN()-1)*4+1,4)</f>
        <v>0A00</v>
      </c>
      <c r="I12" t="str">
        <f>MID($A$1,(ROW()-2)*376+(COLUMN()-1)*4+1,4)</f>
        <v>0300</v>
      </c>
      <c r="J12" t="str">
        <f>MID($A$1,(ROW()-2)*376+(COLUMN()-1)*4+1,4)</f>
        <v>0700</v>
      </c>
      <c r="K12" t="str">
        <f>MID($A$1,(ROW()-2)*376+(COLUMN()-1)*4+1,4)</f>
        <v>0000</v>
      </c>
      <c r="L12" t="str">
        <f>MID($A$1,(ROW()-2)*376+(COLUMN()-1)*4+1,4)</f>
        <v>4021</v>
      </c>
      <c r="M12" t="str">
        <f>MID($A$1,(ROW()-2)*376+(COLUMN()-1)*4+1,4)</f>
        <v>E01A</v>
      </c>
      <c r="N12" t="str">
        <f>MID($A$1,(ROW()-2)*376+(COLUMN()-1)*4+1,4)</f>
        <v>8012</v>
      </c>
      <c r="O12" t="str">
        <f>MID($A$1,(ROW()-2)*376+(COLUMN()-1)*4+1,4)</f>
        <v>A018</v>
      </c>
      <c r="P12" t="str">
        <f>MID($A$1,(ROW()-2)*376+(COLUMN()-1)*4+1,4)</f>
        <v>0000</v>
      </c>
      <c r="Q12" t="str">
        <f>MID($A$1,(ROW()-2)*376+(COLUMN()-1)*4+1,4)</f>
        <v>0000</v>
      </c>
      <c r="R12" t="str">
        <f>MID($A$1,(ROW()-2)*376+(COLUMN()-1)*4+1,4)</f>
        <v>C000</v>
      </c>
      <c r="S12" t="str">
        <f>MID($A$1,(ROW()-2)*376+(COLUMN()-1)*4+1,4)</f>
        <v>0008</v>
      </c>
      <c r="T12" t="str">
        <f>MID($A$1,(ROW()-2)*376+(COLUMN()-1)*4+1,4)</f>
        <v>4002</v>
      </c>
      <c r="U12" t="str">
        <f>MID($A$1,(ROW()-2)*376+(COLUMN()-1)*4+1,4)</f>
        <v>E000</v>
      </c>
      <c r="V12" t="str">
        <f>MID($A$1,(ROW()-2)*376+(COLUMN()-1)*4+1,4)</f>
        <v>C010</v>
      </c>
      <c r="W12" t="str">
        <f>MID($A$1,(ROW()-2)*376+(COLUMN()-1)*4+1,4)</f>
        <v>6000</v>
      </c>
      <c r="X12" t="str">
        <f>MID($A$1,(ROW()-2)*376+(COLUMN()-1)*4+1,4)</f>
        <v>6008</v>
      </c>
      <c r="Y12" t="str">
        <f>MID($A$1,(ROW()-2)*376+(COLUMN()-1)*4+1,4)</f>
        <v>6000</v>
      </c>
      <c r="Z12" t="str">
        <f>MID($A$1,(ROW()-2)*376+(COLUMN()-1)*4+1,4)</f>
        <v>A002</v>
      </c>
      <c r="AA12" t="str">
        <f>MID($A$1,(ROW()-2)*376+(COLUMN()-1)*4+1,4)</f>
        <v>0000</v>
      </c>
      <c r="AB12" t="str">
        <f>MID($A$1,(ROW()-2)*376+(COLUMN()-1)*4+1,4)</f>
        <v>6000</v>
      </c>
      <c r="AC12" t="str">
        <f>MID($A$1,(ROW()-2)*376+(COLUMN()-1)*4+1,4)</f>
        <v>A002</v>
      </c>
      <c r="AD12" t="str">
        <f>MID($A$1,(ROW()-2)*376+(COLUMN()-1)*4+1,4)</f>
        <v>0009</v>
      </c>
      <c r="AE12" t="str">
        <f>MID($A$1,(ROW()-2)*376+(COLUMN()-1)*4+1,4)</f>
        <v>800B</v>
      </c>
      <c r="AF12" t="str">
        <f>MID($A$1,(ROW()-2)*376+(COLUMN()-1)*4+1,4)</f>
        <v>8000</v>
      </c>
      <c r="AG12" t="str">
        <f>MID($A$1,(ROW()-2)*376+(COLUMN()-1)*4+1,4)</f>
        <v>A009</v>
      </c>
      <c r="AH12" t="str">
        <f>MID($A$1,(ROW()-2)*376+(COLUMN()-1)*4+1,4)</f>
        <v>0000</v>
      </c>
      <c r="AI12" t="str">
        <f>MID($A$1,(ROW()-2)*376+(COLUMN()-1)*4+1,4)</f>
        <v>2000</v>
      </c>
      <c r="AJ12" t="str">
        <f>MID($A$1,(ROW()-2)*376+(COLUMN()-1)*4+1,4)</f>
        <v>600B</v>
      </c>
      <c r="AK12" t="str">
        <f>MID($A$1,(ROW()-2)*376+(COLUMN()-1)*4+1,4)</f>
        <v>A002</v>
      </c>
      <c r="AL12" t="str">
        <f>MID($A$1,(ROW()-2)*376+(COLUMN()-1)*4+1,4)</f>
        <v>000B</v>
      </c>
      <c r="AM12" t="str">
        <f>MID($A$1,(ROW()-2)*376+(COLUMN()-1)*4+1,4)</f>
        <v>E008</v>
      </c>
      <c r="AN12" t="str">
        <f>MID($A$1,(ROW()-2)*376+(COLUMN()-1)*4+1,4)</f>
        <v>0000</v>
      </c>
      <c r="AO12" t="str">
        <f>MID($A$1,(ROW()-2)*376+(COLUMN()-1)*4+1,4)</f>
        <v>8001</v>
      </c>
      <c r="AP12" t="str">
        <f>MID($A$1,(ROW()-2)*376+(COLUMN()-1)*4+1,4)</f>
        <v>C001</v>
      </c>
      <c r="AQ12" t="str">
        <f>MID($A$1,(ROW()-2)*376+(COLUMN()-1)*4+1,4)</f>
        <v>4000</v>
      </c>
      <c r="AR12" t="str">
        <f>MID($A$1,(ROW()-2)*376+(COLUMN()-1)*4+1,4)</f>
        <v>A009</v>
      </c>
      <c r="AS12" t="str">
        <f>MID($A$1,(ROW()-2)*376+(COLUMN()-1)*4+1,4)</f>
        <v>0000</v>
      </c>
      <c r="AT12" t="str">
        <f>MID($A$1,(ROW()-2)*376+(COLUMN()-1)*4+1,4)</f>
        <v>6003</v>
      </c>
      <c r="AU12" t="str">
        <f>MID($A$1,(ROW()-2)*376+(COLUMN()-1)*4+1,4)</f>
        <v>0001</v>
      </c>
      <c r="AV12" t="str">
        <f>MID($A$1,(ROW()-2)*376+(COLUMN()-1)*4+1,4)</f>
        <v>0001</v>
      </c>
      <c r="AW12" t="str">
        <f>MID($A$1,(ROW()-2)*376+(COLUMN()-1)*4+1,4)</f>
        <v>0000</v>
      </c>
      <c r="AX12" t="str">
        <f>MID($A$1,(ROW()-2)*376+(COLUMN()-1)*4+1,4)</f>
        <v>8001</v>
      </c>
      <c r="AY12" t="str">
        <f>MID($A$1,(ROW()-2)*376+(COLUMN()-1)*4+1,4)</f>
        <v>6002</v>
      </c>
      <c r="AZ12" t="str">
        <f>MID($A$1,(ROW()-2)*376+(COLUMN()-1)*4+1,4)</f>
        <v>4000</v>
      </c>
      <c r="BA12" t="str">
        <f>MID($A$1,(ROW()-2)*376+(COLUMN()-1)*4+1,4)</f>
        <v>2009</v>
      </c>
      <c r="BB12" t="str">
        <f>MID($A$1,(ROW()-2)*376+(COLUMN()-1)*4+1,4)</f>
        <v>0000</v>
      </c>
      <c r="BC12" t="str">
        <f>MID($A$1,(ROW()-2)*376+(COLUMN()-1)*4+1,4)</f>
        <v>8002</v>
      </c>
      <c r="BD12" t="str">
        <f>MID($A$1,(ROW()-2)*376+(COLUMN()-1)*4+1,4)</f>
        <v>E000</v>
      </c>
      <c r="BE12" t="str">
        <f>MID($A$1,(ROW()-2)*376+(COLUMN()-1)*4+1,4)</f>
        <v>4003</v>
      </c>
      <c r="BF12" t="str">
        <f>MID($A$1,(ROW()-2)*376+(COLUMN()-1)*4+1,4)</f>
        <v>0000</v>
      </c>
      <c r="BG12" t="str">
        <f>MID($A$1,(ROW()-2)*376+(COLUMN()-1)*4+1,4)</f>
        <v>4001</v>
      </c>
      <c r="BH12" t="str">
        <f>MID($A$1,(ROW()-2)*376+(COLUMN()-1)*4+1,4)</f>
        <v>6000</v>
      </c>
      <c r="BI12" t="str">
        <f>MID($A$1,(ROW()-2)*376+(COLUMN()-1)*4+1,4)</f>
        <v>600B</v>
      </c>
      <c r="BJ12" t="str">
        <f>MID($A$1,(ROW()-2)*376+(COLUMN()-1)*4+1,4)</f>
        <v>E000</v>
      </c>
      <c r="BK12" t="str">
        <f>MID($A$1,(ROW()-2)*376+(COLUMN()-1)*4+1,4)</f>
        <v>2003</v>
      </c>
      <c r="BL12" t="str">
        <f>MID($A$1,(ROW()-2)*376+(COLUMN()-1)*4+1,4)</f>
        <v>0000</v>
      </c>
      <c r="BM12" t="str">
        <f>MID($A$1,(ROW()-2)*376+(COLUMN()-1)*4+1,4)</f>
        <v>E003</v>
      </c>
      <c r="BN12" t="str">
        <f>MID($A$1,(ROW()-2)*376+(COLUMN()-1)*4+1,4)</f>
        <v>8000</v>
      </c>
      <c r="BO12" t="str">
        <f>MID($A$1,(ROW()-2)*376+(COLUMN()-1)*4+1,4)</f>
        <v>2011</v>
      </c>
      <c r="BP12" t="str">
        <f>MID($A$1,(ROW()-2)*376+(COLUMN()-1)*4+1,4)</f>
        <v>4009</v>
      </c>
      <c r="BQ12" t="str">
        <f>MID($A$1,(ROW()-2)*376+(COLUMN()-1)*4+1,4)</f>
        <v>8038</v>
      </c>
      <c r="BR12" t="str">
        <f>MID($A$1,(ROW()-2)*376+(COLUMN()-1)*4+1,4)</f>
        <v>A001</v>
      </c>
      <c r="BS12" t="str">
        <f>MID($A$1,(ROW()-2)*376+(COLUMN()-1)*4+1,4)</f>
        <v>2009</v>
      </c>
      <c r="BT12" t="str">
        <f>MID($A$1,(ROW()-2)*376+(COLUMN()-1)*4+1,4)</f>
        <v>C010</v>
      </c>
      <c r="BU12" t="str">
        <f>MID($A$1,(ROW()-2)*376+(COLUMN()-1)*4+1,4)</f>
        <v>0001</v>
      </c>
      <c r="BV12" t="str">
        <f>MID($A$1,(ROW()-2)*376+(COLUMN()-1)*4+1,4)</f>
        <v>0000</v>
      </c>
      <c r="BW12" t="str">
        <f>MID($A$1,(ROW()-2)*376+(COLUMN()-1)*4+1,4)</f>
        <v>8002</v>
      </c>
      <c r="BX12" t="str">
        <f>MID($A$1,(ROW()-2)*376+(COLUMN()-1)*4+1,4)</f>
        <v>000B</v>
      </c>
      <c r="BY12" t="str">
        <f>MID($A$1,(ROW()-2)*376+(COLUMN()-1)*4+1,4)</f>
        <v>E009</v>
      </c>
      <c r="BZ12" t="str">
        <f>MID($A$1,(ROW()-2)*376+(COLUMN()-1)*4+1,4)</f>
        <v>0002</v>
      </c>
      <c r="CA12" t="str">
        <f>MID($A$1,(ROW()-2)*376+(COLUMN()-1)*4+1,4)</f>
        <v>0000</v>
      </c>
      <c r="CB12" t="str">
        <f>MID($A$1,(ROW()-2)*376+(COLUMN()-1)*4+1,4)</f>
        <v>E012</v>
      </c>
      <c r="CC12" t="str">
        <f>MID($A$1,(ROW()-2)*376+(COLUMN()-1)*4+1,4)</f>
        <v>E022</v>
      </c>
      <c r="CD12" t="str">
        <f>MID($A$1,(ROW()-2)*376+(COLUMN()-1)*4+1,4)</f>
        <v>A010</v>
      </c>
      <c r="CE12" t="str">
        <f>MID($A$1,(ROW()-2)*376+(COLUMN()-1)*4+1,4)</f>
        <v>0000</v>
      </c>
      <c r="CF12" t="str">
        <f>MID($A$1,(ROW()-2)*376+(COLUMN()-1)*4+1,4)</f>
        <v>000B</v>
      </c>
      <c r="CG12" t="str">
        <f>MID($A$1,(ROW()-2)*376+(COLUMN()-1)*4+1,4)</f>
        <v>2011</v>
      </c>
      <c r="CH12" t="str">
        <f>MID($A$1,(ROW()-2)*376+(COLUMN()-1)*4+1,4)</f>
        <v>0009</v>
      </c>
      <c r="CI12" t="str">
        <f>MID($A$1,(ROW()-2)*376+(COLUMN()-1)*4+1,4)</f>
        <v>8002</v>
      </c>
      <c r="CJ12" t="str">
        <f>MID($A$1,(ROW()-2)*376+(COLUMN()-1)*4+1,4)</f>
        <v>0000</v>
      </c>
      <c r="CK12" t="str">
        <f>MID($A$1,(ROW()-2)*376+(COLUMN()-1)*4+1,4)</f>
        <v>C000</v>
      </c>
      <c r="CL12" t="str">
        <f>MID($A$1,(ROW()-2)*376+(COLUMN()-1)*4+1,4)</f>
        <v>0008</v>
      </c>
      <c r="CM12" t="str">
        <f>MID($A$1,(ROW()-2)*376+(COLUMN()-1)*4+1,4)</f>
        <v>4002</v>
      </c>
      <c r="CN12" t="str">
        <f>MID($A$1,(ROW()-2)*376+(COLUMN()-1)*4+1,4)</f>
        <v>0001</v>
      </c>
      <c r="CO12" t="str">
        <f>MID($A$1,(ROW()-2)*376+(COLUMN()-1)*4+1,4)</f>
        <v>8038</v>
      </c>
      <c r="CP12" t="str">
        <f>MID($A$1,(ROW()-2)*376+(COLUMN()-1)*4+1,4)</f>
        <v>0000</v>
      </c>
    </row>
    <row r="13" spans="1:94">
      <c r="A13" t="str">
        <f>MID($A$1,(ROW()-2)*376+(COLUMN()-1)*4+1,4)</f>
        <v>0000</v>
      </c>
      <c r="B13" t="str">
        <f>MID($A$1,(ROW()-2)*376+(COLUMN()-1)*4+1,4)</f>
        <v>0100</v>
      </c>
      <c r="C13" t="str">
        <f>MID($A$1,(ROW()-2)*376+(COLUMN()-1)*4+1,4)</f>
        <v>0200</v>
      </c>
      <c r="D13" t="str">
        <f>MID($A$1,(ROW()-2)*376+(COLUMN()-1)*4+1,4)</f>
        <v>0A00</v>
      </c>
      <c r="E13" t="str">
        <f>MID($A$1,(ROW()-2)*376+(COLUMN()-1)*4+1,4)</f>
        <v>0A00</v>
      </c>
      <c r="F13" t="str">
        <f>MID($A$1,(ROW()-2)*376+(COLUMN()-1)*4+1,4)</f>
        <v>0000</v>
      </c>
      <c r="G13" t="str">
        <f>MID($A$1,(ROW()-2)*376+(COLUMN()-1)*4+1,4)</f>
        <v>0400</v>
      </c>
      <c r="H13" t="str">
        <f>MID($A$1,(ROW()-2)*376+(COLUMN()-1)*4+1,4)</f>
        <v>0A00</v>
      </c>
      <c r="I13" t="str">
        <f>MID($A$1,(ROW()-2)*376+(COLUMN()-1)*4+1,4)</f>
        <v>0100</v>
      </c>
      <c r="J13" t="str">
        <f>MID($A$1,(ROW()-2)*376+(COLUMN()-1)*4+1,4)</f>
        <v>0700</v>
      </c>
      <c r="K13" t="str">
        <f>MID($A$1,(ROW()-2)*376+(COLUMN()-1)*4+1,4)</f>
        <v>0500</v>
      </c>
      <c r="L13" t="str">
        <f>MID($A$1,(ROW()-2)*376+(COLUMN()-1)*4+1,4)</f>
        <v>C021</v>
      </c>
      <c r="M13" t="str">
        <f>MID($A$1,(ROW()-2)*376+(COLUMN()-1)*4+1,4)</f>
        <v>4021</v>
      </c>
      <c r="N13" t="str">
        <f>MID($A$1,(ROW()-2)*376+(COLUMN()-1)*4+1,4)</f>
        <v>A021</v>
      </c>
      <c r="O13" t="str">
        <f>MID($A$1,(ROW()-2)*376+(COLUMN()-1)*4+1,4)</f>
        <v>4021</v>
      </c>
      <c r="P13" t="str">
        <f>MID($A$1,(ROW()-2)*376+(COLUMN()-1)*4+1,4)</f>
        <v>E019</v>
      </c>
      <c r="Q13" t="str">
        <f>MID($A$1,(ROW()-2)*376+(COLUMN()-1)*4+1,4)</f>
        <v>E003</v>
      </c>
      <c r="R13" t="str">
        <f>MID($A$1,(ROW()-2)*376+(COLUMN()-1)*4+1,4)</f>
        <v>4008</v>
      </c>
      <c r="S13" t="str">
        <f>MID($A$1,(ROW()-2)*376+(COLUMN()-1)*4+1,4)</f>
        <v>4010</v>
      </c>
      <c r="T13" t="str">
        <f>MID($A$1,(ROW()-2)*376+(COLUMN()-1)*4+1,4)</f>
        <v>E002</v>
      </c>
      <c r="U13" t="str">
        <f>MID($A$1,(ROW()-2)*376+(COLUMN()-1)*4+1,4)</f>
        <v>E000</v>
      </c>
      <c r="V13" t="str">
        <f>MID($A$1,(ROW()-2)*376+(COLUMN()-1)*4+1,4)</f>
        <v>4000</v>
      </c>
      <c r="W13" t="str">
        <f>MID($A$1,(ROW()-2)*376+(COLUMN()-1)*4+1,4)</f>
        <v>4002</v>
      </c>
      <c r="X13" t="str">
        <f>MID($A$1,(ROW()-2)*376+(COLUMN()-1)*4+1,4)</f>
        <v>6008</v>
      </c>
      <c r="Y13" t="str">
        <f>MID($A$1,(ROW()-2)*376+(COLUMN()-1)*4+1,4)</f>
        <v>0000</v>
      </c>
      <c r="Z13" t="str">
        <f>MID($A$1,(ROW()-2)*376+(COLUMN()-1)*4+1,4)</f>
        <v>2000</v>
      </c>
      <c r="AA13" t="str">
        <f>MID($A$1,(ROW()-2)*376+(COLUMN()-1)*4+1,4)</f>
        <v>E009</v>
      </c>
      <c r="AB13" t="str">
        <f>MID($A$1,(ROW()-2)*376+(COLUMN()-1)*4+1,4)</f>
        <v>2002</v>
      </c>
      <c r="AC13" t="str">
        <f>MID($A$1,(ROW()-2)*376+(COLUMN()-1)*4+1,4)</f>
        <v>0000</v>
      </c>
      <c r="AD13" t="str">
        <f>MID($A$1,(ROW()-2)*376+(COLUMN()-1)*4+1,4)</f>
        <v>4001</v>
      </c>
      <c r="AE13" t="str">
        <f>MID($A$1,(ROW()-2)*376+(COLUMN()-1)*4+1,4)</f>
        <v>E009</v>
      </c>
      <c r="AF13" t="str">
        <f>MID($A$1,(ROW()-2)*376+(COLUMN()-1)*4+1,4)</f>
        <v>2002</v>
      </c>
      <c r="AG13" t="str">
        <f>MID($A$1,(ROW()-2)*376+(COLUMN()-1)*4+1,4)</f>
        <v>A003</v>
      </c>
      <c r="AH13" t="str">
        <f>MID($A$1,(ROW()-2)*376+(COLUMN()-1)*4+1,4)</f>
        <v>0000</v>
      </c>
      <c r="AI13" t="str">
        <f>MID($A$1,(ROW()-2)*376+(COLUMN()-1)*4+1,4)</f>
        <v>C021</v>
      </c>
      <c r="AJ13" t="str">
        <f>MID($A$1,(ROW()-2)*376+(COLUMN()-1)*4+1,4)</f>
        <v>4021</v>
      </c>
      <c r="AK13" t="str">
        <f>MID($A$1,(ROW()-2)*376+(COLUMN()-1)*4+1,4)</f>
        <v>A021</v>
      </c>
      <c r="AL13" t="str">
        <f>MID($A$1,(ROW()-2)*376+(COLUMN()-1)*4+1,4)</f>
        <v>4021</v>
      </c>
      <c r="AM13" t="str">
        <f>MID($A$1,(ROW()-2)*376+(COLUMN()-1)*4+1,4)</f>
        <v>0000</v>
      </c>
      <c r="AN13" t="str">
        <f>MID($A$1,(ROW()-2)*376+(COLUMN()-1)*4+1,4)</f>
        <v>2000</v>
      </c>
      <c r="AO13" t="str">
        <f>MID($A$1,(ROW()-2)*376+(COLUMN()-1)*4+1,4)</f>
        <v>2009</v>
      </c>
      <c r="AP13" t="str">
        <f>MID($A$1,(ROW()-2)*376+(COLUMN()-1)*4+1,4)</f>
        <v>0001</v>
      </c>
      <c r="AQ13" t="str">
        <f>MID($A$1,(ROW()-2)*376+(COLUMN()-1)*4+1,4)</f>
        <v>2003</v>
      </c>
      <c r="AR13" t="str">
        <f>MID($A$1,(ROW()-2)*376+(COLUMN()-1)*4+1,4)</f>
        <v>4003</v>
      </c>
      <c r="AS13" t="str">
        <f>MID($A$1,(ROW()-2)*376+(COLUMN()-1)*4+1,4)</f>
        <v>0000</v>
      </c>
      <c r="AT13" t="str">
        <f>MID($A$1,(ROW()-2)*376+(COLUMN()-1)*4+1,4)</f>
        <v>4001</v>
      </c>
      <c r="AU13" t="str">
        <f>MID($A$1,(ROW()-2)*376+(COLUMN()-1)*4+1,4)</f>
        <v>6000</v>
      </c>
      <c r="AV13" t="str">
        <f>MID($A$1,(ROW()-2)*376+(COLUMN()-1)*4+1,4)</f>
        <v>E000</v>
      </c>
      <c r="AW13" t="str">
        <f>MID($A$1,(ROW()-2)*376+(COLUMN()-1)*4+1,4)</f>
        <v>8001</v>
      </c>
      <c r="AX13" t="str">
        <f>MID($A$1,(ROW()-2)*376+(COLUMN()-1)*4+1,4)</f>
        <v>C009</v>
      </c>
      <c r="AY13" t="str">
        <f>MID($A$1,(ROW()-2)*376+(COLUMN()-1)*4+1,4)</f>
        <v>000B</v>
      </c>
      <c r="AZ13" t="str">
        <f>MID($A$1,(ROW()-2)*376+(COLUMN()-1)*4+1,4)</f>
        <v>0000</v>
      </c>
      <c r="BA13" t="str">
        <f>MID($A$1,(ROW()-2)*376+(COLUMN()-1)*4+1,4)</f>
        <v>8002</v>
      </c>
      <c r="BB13" t="str">
        <f>MID($A$1,(ROW()-2)*376+(COLUMN()-1)*4+1,4)</f>
        <v>6002</v>
      </c>
      <c r="BC13" t="str">
        <f>MID($A$1,(ROW()-2)*376+(COLUMN()-1)*4+1,4)</f>
        <v>6008</v>
      </c>
      <c r="BD13" t="str">
        <f>MID($A$1,(ROW()-2)*376+(COLUMN()-1)*4+1,4)</f>
        <v>0000</v>
      </c>
      <c r="BE13" t="str">
        <f>MID($A$1,(ROW()-2)*376+(COLUMN()-1)*4+1,4)</f>
        <v>4002</v>
      </c>
      <c r="BF13" t="str">
        <f>MID($A$1,(ROW()-2)*376+(COLUMN()-1)*4+1,4)</f>
        <v>C008</v>
      </c>
      <c r="BG13" t="str">
        <f>MID($A$1,(ROW()-2)*376+(COLUMN()-1)*4+1,4)</f>
        <v>0001</v>
      </c>
      <c r="BH13" t="str">
        <f>MID($A$1,(ROW()-2)*376+(COLUMN()-1)*4+1,4)</f>
        <v>6002</v>
      </c>
      <c r="BI13" t="str">
        <f>MID($A$1,(ROW()-2)*376+(COLUMN()-1)*4+1,4)</f>
        <v>0000</v>
      </c>
      <c r="BJ13" t="str">
        <f>MID($A$1,(ROW()-2)*376+(COLUMN()-1)*4+1,4)</f>
        <v>4008</v>
      </c>
      <c r="BK13" t="str">
        <f>MID($A$1,(ROW()-2)*376+(COLUMN()-1)*4+1,4)</f>
        <v>C002</v>
      </c>
      <c r="BL13" t="str">
        <f>MID($A$1,(ROW()-2)*376+(COLUMN()-1)*4+1,4)</f>
        <v>0000</v>
      </c>
      <c r="BM13" t="str">
        <f>MID($A$1,(ROW()-2)*376+(COLUMN()-1)*4+1,4)</f>
        <v>6000</v>
      </c>
      <c r="BN13" t="str">
        <f>MID($A$1,(ROW()-2)*376+(COLUMN()-1)*4+1,4)</f>
        <v>4002</v>
      </c>
      <c r="BO13" t="str">
        <f>MID($A$1,(ROW()-2)*376+(COLUMN()-1)*4+1,4)</f>
        <v>2009</v>
      </c>
      <c r="BP13" t="str">
        <f>MID($A$1,(ROW()-2)*376+(COLUMN()-1)*4+1,4)</f>
        <v>0000</v>
      </c>
      <c r="BQ13" t="str">
        <f>MID($A$1,(ROW()-2)*376+(COLUMN()-1)*4+1,4)</f>
        <v>0000</v>
      </c>
      <c r="BR13" t="str">
        <f>MID($A$1,(ROW()-2)*376+(COLUMN()-1)*4+1,4)</f>
        <v>4000</v>
      </c>
      <c r="BS13" t="str">
        <f>MID($A$1,(ROW()-2)*376+(COLUMN()-1)*4+1,4)</f>
        <v>6009</v>
      </c>
      <c r="BT13" t="str">
        <f>MID($A$1,(ROW()-2)*376+(COLUMN()-1)*4+1,4)</f>
        <v>C009</v>
      </c>
      <c r="BU13" t="str">
        <f>MID($A$1,(ROW()-2)*376+(COLUMN()-1)*4+1,4)</f>
        <v>A002</v>
      </c>
      <c r="BV13" t="str">
        <f>MID($A$1,(ROW()-2)*376+(COLUMN()-1)*4+1,4)</f>
        <v>0000</v>
      </c>
      <c r="BW13" t="str">
        <f>MID($A$1,(ROW()-2)*376+(COLUMN()-1)*4+1,4)</f>
        <v>6008</v>
      </c>
      <c r="BX13" t="str">
        <f>MID($A$1,(ROW()-2)*376+(COLUMN()-1)*4+1,4)</f>
        <v>2003</v>
      </c>
      <c r="BY13" t="str">
        <f>MID($A$1,(ROW()-2)*376+(COLUMN()-1)*4+1,4)</f>
        <v>C002</v>
      </c>
      <c r="BZ13" t="str">
        <f>MID($A$1,(ROW()-2)*376+(COLUMN()-1)*4+1,4)</f>
        <v>0000</v>
      </c>
      <c r="CA13" t="str">
        <f>MID($A$1,(ROW()-2)*376+(COLUMN()-1)*4+1,4)</f>
        <v>E000</v>
      </c>
      <c r="CB13" t="str">
        <f>MID($A$1,(ROW()-2)*376+(COLUMN()-1)*4+1,4)</f>
        <v>E00A</v>
      </c>
      <c r="CC13" t="str">
        <f>MID($A$1,(ROW()-2)*376+(COLUMN()-1)*4+1,4)</f>
        <v>6000</v>
      </c>
      <c r="CD13" t="str">
        <f>MID($A$1,(ROW()-2)*376+(COLUMN()-1)*4+1,4)</f>
        <v>0008</v>
      </c>
      <c r="CE13" t="str">
        <f>MID($A$1,(ROW()-2)*376+(COLUMN()-1)*4+1,4)</f>
        <v>A009</v>
      </c>
      <c r="CF13" t="str">
        <f>MID($A$1,(ROW()-2)*376+(COLUMN()-1)*4+1,4)</f>
        <v>0000</v>
      </c>
      <c r="CG13" t="str">
        <f>MID($A$1,(ROW()-2)*376+(COLUMN()-1)*4+1,4)</f>
        <v>6008</v>
      </c>
      <c r="CH13" t="str">
        <f>MID($A$1,(ROW()-2)*376+(COLUMN()-1)*4+1,4)</f>
        <v>4002</v>
      </c>
      <c r="CI13" t="str">
        <f>MID($A$1,(ROW()-2)*376+(COLUMN()-1)*4+1,4)</f>
        <v>C000</v>
      </c>
      <c r="CJ13" t="str">
        <f>MID($A$1,(ROW()-2)*376+(COLUMN()-1)*4+1,4)</f>
        <v>E008</v>
      </c>
      <c r="CK13" t="str">
        <f>MID($A$1,(ROW()-2)*376+(COLUMN()-1)*4+1,4)</f>
        <v>4010</v>
      </c>
      <c r="CL13" t="str">
        <f>MID($A$1,(ROW()-2)*376+(COLUMN()-1)*4+1,4)</f>
        <v>8038</v>
      </c>
      <c r="CM13" t="str">
        <f>MID($A$1,(ROW()-2)*376+(COLUMN()-1)*4+1,4)</f>
        <v>0000</v>
      </c>
      <c r="CN13" t="str">
        <f>MID($A$1,(ROW()-2)*376+(COLUMN()-1)*4+1,4)</f>
        <v>0000</v>
      </c>
      <c r="CO13" t="str">
        <f>MID($A$1,(ROW()-2)*376+(COLUMN()-1)*4+1,4)</f>
        <v>0000</v>
      </c>
      <c r="CP13" t="str">
        <f>MID($A$1,(ROW()-2)*376+(COLUMN()-1)*4+1,4)</f>
        <v>0000</v>
      </c>
    </row>
    <row r="14" spans="1:94">
      <c r="A14" t="str">
        <f>MID($A$1,(ROW()-2)*376+(COLUMN()-1)*4+1,4)</f>
        <v>0000</v>
      </c>
      <c r="B14" t="str">
        <f>MID($A$1,(ROW()-2)*376+(COLUMN()-1)*4+1,4)</f>
        <v>0100</v>
      </c>
      <c r="C14" t="str">
        <f>MID($A$1,(ROW()-2)*376+(COLUMN()-1)*4+1,4)</f>
        <v>0300</v>
      </c>
      <c r="D14" t="str">
        <f>MID($A$1,(ROW()-2)*376+(COLUMN()-1)*4+1,4)</f>
        <v>0A00</v>
      </c>
      <c r="E14" t="str">
        <f>MID($A$1,(ROW()-2)*376+(COLUMN()-1)*4+1,4)</f>
        <v>0A00</v>
      </c>
      <c r="F14" t="str">
        <f>MID($A$1,(ROW()-2)*376+(COLUMN()-1)*4+1,4)</f>
        <v>0000</v>
      </c>
      <c r="G14" t="str">
        <f>MID($A$1,(ROW()-2)*376+(COLUMN()-1)*4+1,4)</f>
        <v>0500</v>
      </c>
      <c r="H14" t="str">
        <f>MID($A$1,(ROW()-2)*376+(COLUMN()-1)*4+1,4)</f>
        <v>0A00</v>
      </c>
      <c r="I14" t="str">
        <f>MID($A$1,(ROW()-2)*376+(COLUMN()-1)*4+1,4)</f>
        <v>0300</v>
      </c>
      <c r="J14" t="str">
        <f>MID($A$1,(ROW()-2)*376+(COLUMN()-1)*4+1,4)</f>
        <v>0200</v>
      </c>
      <c r="K14" t="str">
        <f>MID($A$1,(ROW()-2)*376+(COLUMN()-1)*4+1,4)</f>
        <v>0500</v>
      </c>
      <c r="L14" t="str">
        <f>MID($A$1,(ROW()-2)*376+(COLUMN()-1)*4+1,4)</f>
        <v>E019</v>
      </c>
      <c r="M14" t="str">
        <f>MID($A$1,(ROW()-2)*376+(COLUMN()-1)*4+1,4)</f>
        <v>E01B</v>
      </c>
      <c r="N14" t="str">
        <f>MID($A$1,(ROW()-2)*376+(COLUMN()-1)*4+1,4)</f>
        <v>A013</v>
      </c>
      <c r="O14" t="str">
        <f>MID($A$1,(ROW()-2)*376+(COLUMN()-1)*4+1,4)</f>
        <v>4021</v>
      </c>
      <c r="P14" t="str">
        <f>MID($A$1,(ROW()-2)*376+(COLUMN()-1)*4+1,4)</f>
        <v>E019</v>
      </c>
      <c r="Q14" t="str">
        <f>MID($A$1,(ROW()-2)*376+(COLUMN()-1)*4+1,4)</f>
        <v>0000</v>
      </c>
      <c r="R14" t="str">
        <f>MID($A$1,(ROW()-2)*376+(COLUMN()-1)*4+1,4)</f>
        <v>8002</v>
      </c>
      <c r="S14" t="str">
        <f>MID($A$1,(ROW()-2)*376+(COLUMN()-1)*4+1,4)</f>
        <v>E009</v>
      </c>
      <c r="T14" t="str">
        <f>MID($A$1,(ROW()-2)*376+(COLUMN()-1)*4+1,4)</f>
        <v>8001</v>
      </c>
      <c r="U14" t="str">
        <f>MID($A$1,(ROW()-2)*376+(COLUMN()-1)*4+1,4)</f>
        <v>C009</v>
      </c>
      <c r="V14" t="str">
        <f>MID($A$1,(ROW()-2)*376+(COLUMN()-1)*4+1,4)</f>
        <v>E003</v>
      </c>
      <c r="W14" t="str">
        <f>MID($A$1,(ROW()-2)*376+(COLUMN()-1)*4+1,4)</f>
        <v>E009</v>
      </c>
      <c r="X14" t="str">
        <f>MID($A$1,(ROW()-2)*376+(COLUMN()-1)*4+1,4)</f>
        <v>A001</v>
      </c>
      <c r="Y14" t="str">
        <f>MID($A$1,(ROW()-2)*376+(COLUMN()-1)*4+1,4)</f>
        <v>400B</v>
      </c>
      <c r="Z14" t="str">
        <f>MID($A$1,(ROW()-2)*376+(COLUMN()-1)*4+1,4)</f>
        <v>C002</v>
      </c>
      <c r="AA14" t="str">
        <f>MID($A$1,(ROW()-2)*376+(COLUMN()-1)*4+1,4)</f>
        <v>0000</v>
      </c>
      <c r="AB14" t="str">
        <f>MID($A$1,(ROW()-2)*376+(COLUMN()-1)*4+1,4)</f>
        <v>4002</v>
      </c>
      <c r="AC14" t="str">
        <f>MID($A$1,(ROW()-2)*376+(COLUMN()-1)*4+1,4)</f>
        <v>E009</v>
      </c>
      <c r="AD14" t="str">
        <f>MID($A$1,(ROW()-2)*376+(COLUMN()-1)*4+1,4)</f>
        <v>8011</v>
      </c>
      <c r="AE14" t="str">
        <f>MID($A$1,(ROW()-2)*376+(COLUMN()-1)*4+1,4)</f>
        <v>8001</v>
      </c>
      <c r="AF14" t="str">
        <f>MID($A$1,(ROW()-2)*376+(COLUMN()-1)*4+1,4)</f>
        <v>0009</v>
      </c>
      <c r="AG14" t="str">
        <f>MID($A$1,(ROW()-2)*376+(COLUMN()-1)*4+1,4)</f>
        <v>0000</v>
      </c>
      <c r="AH14" t="str">
        <f>MID($A$1,(ROW()-2)*376+(COLUMN()-1)*4+1,4)</f>
        <v>8001</v>
      </c>
      <c r="AI14" t="str">
        <f>MID($A$1,(ROW()-2)*376+(COLUMN()-1)*4+1,4)</f>
        <v>E00A</v>
      </c>
      <c r="AJ14" t="str">
        <f>MID($A$1,(ROW()-2)*376+(COLUMN()-1)*4+1,4)</f>
        <v>6000</v>
      </c>
      <c r="AK14" t="str">
        <f>MID($A$1,(ROW()-2)*376+(COLUMN()-1)*4+1,4)</f>
        <v>000B</v>
      </c>
      <c r="AL14" t="str">
        <f>MID($A$1,(ROW()-2)*376+(COLUMN()-1)*4+1,4)</f>
        <v>4000</v>
      </c>
      <c r="AM14" t="str">
        <f>MID($A$1,(ROW()-2)*376+(COLUMN()-1)*4+1,4)</f>
        <v>2011</v>
      </c>
      <c r="AN14" t="str">
        <f>MID($A$1,(ROW()-2)*376+(COLUMN()-1)*4+1,4)</f>
        <v>4002</v>
      </c>
      <c r="AO14" t="str">
        <f>MID($A$1,(ROW()-2)*376+(COLUMN()-1)*4+1,4)</f>
        <v>000B</v>
      </c>
      <c r="AP14" t="str">
        <f>MID($A$1,(ROW()-2)*376+(COLUMN()-1)*4+1,4)</f>
        <v>0000</v>
      </c>
      <c r="AQ14" t="str">
        <f>MID($A$1,(ROW()-2)*376+(COLUMN()-1)*4+1,4)</f>
        <v>2000</v>
      </c>
      <c r="AR14" t="str">
        <f>MID($A$1,(ROW()-2)*376+(COLUMN()-1)*4+1,4)</f>
        <v>2009</v>
      </c>
      <c r="AS14" t="str">
        <f>MID($A$1,(ROW()-2)*376+(COLUMN()-1)*4+1,4)</f>
        <v>0000</v>
      </c>
      <c r="AT14" t="str">
        <f>MID($A$1,(ROW()-2)*376+(COLUMN()-1)*4+1,4)</f>
        <v>8002</v>
      </c>
      <c r="AU14" t="str">
        <f>MID($A$1,(ROW()-2)*376+(COLUMN()-1)*4+1,4)</f>
        <v>E000</v>
      </c>
      <c r="AV14" t="str">
        <f>MID($A$1,(ROW()-2)*376+(COLUMN()-1)*4+1,4)</f>
        <v>4003</v>
      </c>
      <c r="AW14" t="str">
        <f>MID($A$1,(ROW()-2)*376+(COLUMN()-1)*4+1,4)</f>
        <v>0000</v>
      </c>
      <c r="AX14" t="str">
        <f>MID($A$1,(ROW()-2)*376+(COLUMN()-1)*4+1,4)</f>
        <v>2002</v>
      </c>
      <c r="AY14" t="str">
        <f>MID($A$1,(ROW()-2)*376+(COLUMN()-1)*4+1,4)</f>
        <v>E00A</v>
      </c>
      <c r="AZ14" t="str">
        <f>MID($A$1,(ROW()-2)*376+(COLUMN()-1)*4+1,4)</f>
        <v>E009</v>
      </c>
      <c r="BA14" t="str">
        <f>MID($A$1,(ROW()-2)*376+(COLUMN()-1)*4+1,4)</f>
        <v>C000</v>
      </c>
      <c r="BB14" t="str">
        <f>MID($A$1,(ROW()-2)*376+(COLUMN()-1)*4+1,4)</f>
        <v>0001</v>
      </c>
      <c r="BC14" t="str">
        <f>MID($A$1,(ROW()-2)*376+(COLUMN()-1)*4+1,4)</f>
        <v>C002</v>
      </c>
      <c r="BD14" t="str">
        <f>MID($A$1,(ROW()-2)*376+(COLUMN()-1)*4+1,4)</f>
        <v>0000</v>
      </c>
      <c r="BE14" t="str">
        <f>MID($A$1,(ROW()-2)*376+(COLUMN()-1)*4+1,4)</f>
        <v>A000</v>
      </c>
      <c r="BF14" t="str">
        <f>MID($A$1,(ROW()-2)*376+(COLUMN()-1)*4+1,4)</f>
        <v>4009</v>
      </c>
      <c r="BG14" t="str">
        <f>MID($A$1,(ROW()-2)*376+(COLUMN()-1)*4+1,4)</f>
        <v>E003</v>
      </c>
      <c r="BH14" t="str">
        <f>MID($A$1,(ROW()-2)*376+(COLUMN()-1)*4+1,4)</f>
        <v>000B</v>
      </c>
      <c r="BI14" t="str">
        <f>MID($A$1,(ROW()-2)*376+(COLUMN()-1)*4+1,4)</f>
        <v>E009</v>
      </c>
      <c r="BJ14" t="str">
        <f>MID($A$1,(ROW()-2)*376+(COLUMN()-1)*4+1,4)</f>
        <v>6002</v>
      </c>
      <c r="BK14" t="str">
        <f>MID($A$1,(ROW()-2)*376+(COLUMN()-1)*4+1,4)</f>
        <v>0000</v>
      </c>
      <c r="BL14" t="str">
        <f>MID($A$1,(ROW()-2)*376+(COLUMN()-1)*4+1,4)</f>
        <v>C008</v>
      </c>
      <c r="BM14" t="str">
        <f>MID($A$1,(ROW()-2)*376+(COLUMN()-1)*4+1,4)</f>
        <v>2001</v>
      </c>
      <c r="BN14" t="str">
        <f>MID($A$1,(ROW()-2)*376+(COLUMN()-1)*4+1,4)</f>
        <v>2009</v>
      </c>
      <c r="BO14" t="str">
        <f>MID($A$1,(ROW()-2)*376+(COLUMN()-1)*4+1,4)</f>
        <v>8038</v>
      </c>
      <c r="BP14" t="str">
        <f>MID($A$1,(ROW()-2)*376+(COLUMN()-1)*4+1,4)</f>
        <v>0000</v>
      </c>
      <c r="BQ14" t="str">
        <f>MID($A$1,(ROW()-2)*376+(COLUMN()-1)*4+1,4)</f>
        <v>0000</v>
      </c>
      <c r="BR14" t="str">
        <f>MID($A$1,(ROW()-2)*376+(COLUMN()-1)*4+1,4)</f>
        <v>A008</v>
      </c>
      <c r="BS14" t="str">
        <f>MID($A$1,(ROW()-2)*376+(COLUMN()-1)*4+1,4)</f>
        <v>2009</v>
      </c>
      <c r="BT14" t="str">
        <f>MID($A$1,(ROW()-2)*376+(COLUMN()-1)*4+1,4)</f>
        <v>8008</v>
      </c>
      <c r="BU14" t="str">
        <f>MID($A$1,(ROW()-2)*376+(COLUMN()-1)*4+1,4)</f>
        <v>C000</v>
      </c>
      <c r="BV14" t="str">
        <f>MID($A$1,(ROW()-2)*376+(COLUMN()-1)*4+1,4)</f>
        <v>C002</v>
      </c>
      <c r="BW14" t="str">
        <f>MID($A$1,(ROW()-2)*376+(COLUMN()-1)*4+1,4)</f>
        <v>0000</v>
      </c>
      <c r="BX14" t="str">
        <f>MID($A$1,(ROW()-2)*376+(COLUMN()-1)*4+1,4)</f>
        <v>C012</v>
      </c>
      <c r="BY14" t="str">
        <f>MID($A$1,(ROW()-2)*376+(COLUMN()-1)*4+1,4)</f>
        <v>2028</v>
      </c>
      <c r="BZ14" t="str">
        <f>MID($A$1,(ROW()-2)*376+(COLUMN()-1)*4+1,4)</f>
        <v>2023</v>
      </c>
      <c r="CA14" t="str">
        <f>MID($A$1,(ROW()-2)*376+(COLUMN()-1)*4+1,4)</f>
        <v>8001</v>
      </c>
      <c r="CB14" t="str">
        <f>MID($A$1,(ROW()-2)*376+(COLUMN()-1)*4+1,4)</f>
        <v>0002</v>
      </c>
      <c r="CC14" t="str">
        <f>MID($A$1,(ROW()-2)*376+(COLUMN()-1)*4+1,4)</f>
        <v>0000</v>
      </c>
      <c r="CD14" t="str">
        <f>MID($A$1,(ROW()-2)*376+(COLUMN()-1)*4+1,4)</f>
        <v>0008</v>
      </c>
      <c r="CE14" t="str">
        <f>MID($A$1,(ROW()-2)*376+(COLUMN()-1)*4+1,4)</f>
        <v>2002</v>
      </c>
      <c r="CF14" t="str">
        <f>MID($A$1,(ROW()-2)*376+(COLUMN()-1)*4+1,4)</f>
        <v>000B</v>
      </c>
      <c r="CG14" t="str">
        <f>MID($A$1,(ROW()-2)*376+(COLUMN()-1)*4+1,4)</f>
        <v>0000</v>
      </c>
      <c r="CH14" t="str">
        <f>MID($A$1,(ROW()-2)*376+(COLUMN()-1)*4+1,4)</f>
        <v>8002</v>
      </c>
      <c r="CI14" t="str">
        <f>MID($A$1,(ROW()-2)*376+(COLUMN()-1)*4+1,4)</f>
        <v>6002</v>
      </c>
      <c r="CJ14" t="str">
        <f>MID($A$1,(ROW()-2)*376+(COLUMN()-1)*4+1,4)</f>
        <v>6008</v>
      </c>
      <c r="CK14" t="str">
        <f>MID($A$1,(ROW()-2)*376+(COLUMN()-1)*4+1,4)</f>
        <v>0000</v>
      </c>
      <c r="CL14" t="str">
        <f>MID($A$1,(ROW()-2)*376+(COLUMN()-1)*4+1,4)</f>
        <v>C002</v>
      </c>
      <c r="CM14" t="str">
        <f>MID($A$1,(ROW()-2)*376+(COLUMN()-1)*4+1,4)</f>
        <v>000B</v>
      </c>
      <c r="CN14" t="str">
        <f>MID($A$1,(ROW()-2)*376+(COLUMN()-1)*4+1,4)</f>
        <v>6002</v>
      </c>
      <c r="CO14" t="str">
        <f>MID($A$1,(ROW()-2)*376+(COLUMN()-1)*4+1,4)</f>
        <v>8038</v>
      </c>
      <c r="CP14" t="str">
        <f>MID($A$1,(ROW()-2)*376+(COLUMN()-1)*4+1,4)</f>
        <v>0000</v>
      </c>
    </row>
    <row r="15" spans="1:94">
      <c r="A15" t="str">
        <f>MID($A$1,(ROW()-2)*376+(COLUMN()-1)*4+1,4)</f>
        <v>0000</v>
      </c>
      <c r="B15" t="str">
        <f>MID($A$1,(ROW()-2)*376+(COLUMN()-1)*4+1,4)</f>
        <v>0100</v>
      </c>
      <c r="C15" t="str">
        <f>MID($A$1,(ROW()-2)*376+(COLUMN()-1)*4+1,4)</f>
        <v>0400</v>
      </c>
      <c r="D15" t="str">
        <f>MID($A$1,(ROW()-2)*376+(COLUMN()-1)*4+1,4)</f>
        <v>0A00</v>
      </c>
      <c r="E15" t="str">
        <f>MID($A$1,(ROW()-2)*376+(COLUMN()-1)*4+1,4)</f>
        <v>0A00</v>
      </c>
      <c r="F15" t="str">
        <f>MID($A$1,(ROW()-2)*376+(COLUMN()-1)*4+1,4)</f>
        <v>0000</v>
      </c>
      <c r="G15" t="str">
        <f>MID($A$1,(ROW()-2)*376+(COLUMN()-1)*4+1,4)</f>
        <v>0300</v>
      </c>
      <c r="H15" t="str">
        <f>MID($A$1,(ROW()-2)*376+(COLUMN()-1)*4+1,4)</f>
        <v>0A00</v>
      </c>
      <c r="I15" t="str">
        <f>MID($A$1,(ROW()-2)*376+(COLUMN()-1)*4+1,4)</f>
        <v>0A00</v>
      </c>
      <c r="J15" t="str">
        <f>MID($A$1,(ROW()-2)*376+(COLUMN()-1)*4+1,4)</f>
        <v>0300</v>
      </c>
      <c r="K15" t="str">
        <f>MID($A$1,(ROW()-2)*376+(COLUMN()-1)*4+1,4)</f>
        <v>0600</v>
      </c>
      <c r="L15" t="str">
        <f>MID($A$1,(ROW()-2)*376+(COLUMN()-1)*4+1,4)</f>
        <v>2013</v>
      </c>
      <c r="M15" t="str">
        <f>MID($A$1,(ROW()-2)*376+(COLUMN()-1)*4+1,4)</f>
        <v>201A</v>
      </c>
      <c r="N15" t="str">
        <f>MID($A$1,(ROW()-2)*376+(COLUMN()-1)*4+1,4)</f>
        <v>E01B</v>
      </c>
      <c r="O15" t="str">
        <f>MID($A$1,(ROW()-2)*376+(COLUMN()-1)*4+1,4)</f>
        <v>E013</v>
      </c>
      <c r="P15" t="str">
        <f>MID($A$1,(ROW()-2)*376+(COLUMN()-1)*4+1,4)</f>
        <v>0000</v>
      </c>
      <c r="Q15" t="str">
        <f>MID($A$1,(ROW()-2)*376+(COLUMN()-1)*4+1,4)</f>
        <v>0000</v>
      </c>
      <c r="R15" t="str">
        <f>MID($A$1,(ROW()-2)*376+(COLUMN()-1)*4+1,4)</f>
        <v>4000</v>
      </c>
      <c r="S15" t="str">
        <f>MID($A$1,(ROW()-2)*376+(COLUMN()-1)*4+1,4)</f>
        <v>6008</v>
      </c>
      <c r="T15" t="str">
        <f>MID($A$1,(ROW()-2)*376+(COLUMN()-1)*4+1,4)</f>
        <v>2008</v>
      </c>
      <c r="U15" t="str">
        <f>MID($A$1,(ROW()-2)*376+(COLUMN()-1)*4+1,4)</f>
        <v>8001</v>
      </c>
      <c r="V15" t="str">
        <f>MID($A$1,(ROW()-2)*376+(COLUMN()-1)*4+1,4)</f>
        <v>8012</v>
      </c>
      <c r="W15" t="str">
        <f>MID($A$1,(ROW()-2)*376+(COLUMN()-1)*4+1,4)</f>
        <v>6013</v>
      </c>
      <c r="X15" t="str">
        <f>MID($A$1,(ROW()-2)*376+(COLUMN()-1)*4+1,4)</f>
        <v>C002</v>
      </c>
      <c r="Y15" t="str">
        <f>MID($A$1,(ROW()-2)*376+(COLUMN()-1)*4+1,4)</f>
        <v>8001</v>
      </c>
      <c r="Z15" t="str">
        <f>MID($A$1,(ROW()-2)*376+(COLUMN()-1)*4+1,4)</f>
        <v>C008</v>
      </c>
      <c r="AA15" t="str">
        <f>MID($A$1,(ROW()-2)*376+(COLUMN()-1)*4+1,4)</f>
        <v>6000</v>
      </c>
      <c r="AB15" t="str">
        <f>MID($A$1,(ROW()-2)*376+(COLUMN()-1)*4+1,4)</f>
        <v>8002</v>
      </c>
      <c r="AC15" t="str">
        <f>MID($A$1,(ROW()-2)*376+(COLUMN()-1)*4+1,4)</f>
        <v>0000</v>
      </c>
      <c r="AD15" t="str">
        <f>MID($A$1,(ROW()-2)*376+(COLUMN()-1)*4+1,4)</f>
        <v>4002</v>
      </c>
      <c r="AE15" t="str">
        <f>MID($A$1,(ROW()-2)*376+(COLUMN()-1)*4+1,4)</f>
        <v>C000</v>
      </c>
      <c r="AF15" t="str">
        <f>MID($A$1,(ROW()-2)*376+(COLUMN()-1)*4+1,4)</f>
        <v>E003</v>
      </c>
      <c r="AG15" t="str">
        <f>MID($A$1,(ROW()-2)*376+(COLUMN()-1)*4+1,4)</f>
        <v>8000</v>
      </c>
      <c r="AH15" t="str">
        <f>MID($A$1,(ROW()-2)*376+(COLUMN()-1)*4+1,4)</f>
        <v>C002</v>
      </c>
      <c r="AI15" t="str">
        <f>MID($A$1,(ROW()-2)*376+(COLUMN()-1)*4+1,4)</f>
        <v>E000</v>
      </c>
      <c r="AJ15" t="str">
        <f>MID($A$1,(ROW()-2)*376+(COLUMN()-1)*4+1,4)</f>
        <v>0002</v>
      </c>
      <c r="AK15" t="str">
        <f>MID($A$1,(ROW()-2)*376+(COLUMN()-1)*4+1,4)</f>
        <v>0000</v>
      </c>
      <c r="AL15" t="str">
        <f>MID($A$1,(ROW()-2)*376+(COLUMN()-1)*4+1,4)</f>
        <v>A012</v>
      </c>
      <c r="AM15" t="str">
        <f>MID($A$1,(ROW()-2)*376+(COLUMN()-1)*4+1,4)</f>
        <v>A012</v>
      </c>
      <c r="AN15" t="str">
        <f>MID($A$1,(ROW()-2)*376+(COLUMN()-1)*4+1,4)</f>
        <v>A013</v>
      </c>
      <c r="AO15" t="str">
        <f>MID($A$1,(ROW()-2)*376+(COLUMN()-1)*4+1,4)</f>
        <v>E022</v>
      </c>
      <c r="AP15" t="str">
        <f>MID($A$1,(ROW()-2)*376+(COLUMN()-1)*4+1,4)</f>
        <v>401A</v>
      </c>
      <c r="AQ15" t="str">
        <f>MID($A$1,(ROW()-2)*376+(COLUMN()-1)*4+1,4)</f>
        <v>C002</v>
      </c>
      <c r="AR15" t="str">
        <f>MID($A$1,(ROW()-2)*376+(COLUMN()-1)*4+1,4)</f>
        <v>0000</v>
      </c>
      <c r="AS15" t="str">
        <f>MID($A$1,(ROW()-2)*376+(COLUMN()-1)*4+1,4)</f>
        <v>0000</v>
      </c>
      <c r="AT15" t="str">
        <f>MID($A$1,(ROW()-2)*376+(COLUMN()-1)*4+1,4)</f>
        <v>A000</v>
      </c>
      <c r="AU15" t="str">
        <f>MID($A$1,(ROW()-2)*376+(COLUMN()-1)*4+1,4)</f>
        <v>8001</v>
      </c>
      <c r="AV15" t="str">
        <f>MID($A$1,(ROW()-2)*376+(COLUMN()-1)*4+1,4)</f>
        <v>0009</v>
      </c>
      <c r="AW15" t="str">
        <f>MID($A$1,(ROW()-2)*376+(COLUMN()-1)*4+1,4)</f>
        <v>2003</v>
      </c>
      <c r="AX15" t="str">
        <f>MID($A$1,(ROW()-2)*376+(COLUMN()-1)*4+1,4)</f>
        <v>0000</v>
      </c>
      <c r="AY15" t="str">
        <f>MID($A$1,(ROW()-2)*376+(COLUMN()-1)*4+1,4)</f>
        <v>8018</v>
      </c>
      <c r="AZ15" t="str">
        <f>MID($A$1,(ROW()-2)*376+(COLUMN()-1)*4+1,4)</f>
        <v>6021</v>
      </c>
      <c r="BA15" t="str">
        <f>MID($A$1,(ROW()-2)*376+(COLUMN()-1)*4+1,4)</f>
        <v>A009</v>
      </c>
      <c r="BB15" t="str">
        <f>MID($A$1,(ROW()-2)*376+(COLUMN()-1)*4+1,4)</f>
        <v>0000</v>
      </c>
      <c r="BC15" t="str">
        <f>MID($A$1,(ROW()-2)*376+(COLUMN()-1)*4+1,4)</f>
        <v>2008</v>
      </c>
      <c r="BD15" t="str">
        <f>MID($A$1,(ROW()-2)*376+(COLUMN()-1)*4+1,4)</f>
        <v>2001</v>
      </c>
      <c r="BE15" t="str">
        <f>MID($A$1,(ROW()-2)*376+(COLUMN()-1)*4+1,4)</f>
        <v>6002</v>
      </c>
      <c r="BF15" t="str">
        <f>MID($A$1,(ROW()-2)*376+(COLUMN()-1)*4+1,4)</f>
        <v>0000</v>
      </c>
      <c r="BG15" t="str">
        <f>MID($A$1,(ROW()-2)*376+(COLUMN()-1)*4+1,4)</f>
        <v>6002</v>
      </c>
      <c r="BH15" t="str">
        <f>MID($A$1,(ROW()-2)*376+(COLUMN()-1)*4+1,4)</f>
        <v>4000</v>
      </c>
      <c r="BI15" t="str">
        <f>MID($A$1,(ROW()-2)*376+(COLUMN()-1)*4+1,4)</f>
        <v>4001</v>
      </c>
      <c r="BJ15" t="str">
        <f>MID($A$1,(ROW()-2)*376+(COLUMN()-1)*4+1,4)</f>
        <v>6000</v>
      </c>
      <c r="BK15" t="str">
        <f>MID($A$1,(ROW()-2)*376+(COLUMN()-1)*4+1,4)</f>
        <v>A001</v>
      </c>
      <c r="BL15" t="str">
        <f>MID($A$1,(ROW()-2)*376+(COLUMN()-1)*4+1,4)</f>
        <v>2009</v>
      </c>
      <c r="BM15" t="str">
        <f>MID($A$1,(ROW()-2)*376+(COLUMN()-1)*4+1,4)</f>
        <v>8038</v>
      </c>
      <c r="BN15" t="str">
        <f>MID($A$1,(ROW()-2)*376+(COLUMN()-1)*4+1,4)</f>
        <v>0000</v>
      </c>
      <c r="BO15" t="str">
        <f>MID($A$1,(ROW()-2)*376+(COLUMN()-1)*4+1,4)</f>
        <v>0000</v>
      </c>
      <c r="BP15" t="str">
        <f>MID($A$1,(ROW()-2)*376+(COLUMN()-1)*4+1,4)</f>
        <v>0000</v>
      </c>
      <c r="BQ15" t="str">
        <f>MID($A$1,(ROW()-2)*376+(COLUMN()-1)*4+1,4)</f>
        <v>0000</v>
      </c>
      <c r="BR15" t="str">
        <f>MID($A$1,(ROW()-2)*376+(COLUMN()-1)*4+1,4)</f>
        <v>8001</v>
      </c>
      <c r="BS15" t="str">
        <f>MID($A$1,(ROW()-2)*376+(COLUMN()-1)*4+1,4)</f>
        <v>0008</v>
      </c>
      <c r="BT15" t="str">
        <f>MID($A$1,(ROW()-2)*376+(COLUMN()-1)*4+1,4)</f>
        <v>4010</v>
      </c>
      <c r="BU15" t="str">
        <f>MID($A$1,(ROW()-2)*376+(COLUMN()-1)*4+1,4)</f>
        <v>8001</v>
      </c>
      <c r="BV15" t="str">
        <f>MID($A$1,(ROW()-2)*376+(COLUMN()-1)*4+1,4)</f>
        <v>0002</v>
      </c>
      <c r="BW15" t="str">
        <f>MID($A$1,(ROW()-2)*376+(COLUMN()-1)*4+1,4)</f>
        <v>0000</v>
      </c>
      <c r="BX15" t="str">
        <f>MID($A$1,(ROW()-2)*376+(COLUMN()-1)*4+1,4)</f>
        <v>C010</v>
      </c>
      <c r="BY15" t="str">
        <f>MID($A$1,(ROW()-2)*376+(COLUMN()-1)*4+1,4)</f>
        <v>0001</v>
      </c>
      <c r="BZ15" t="str">
        <f>MID($A$1,(ROW()-2)*376+(COLUMN()-1)*4+1,4)</f>
        <v>A010</v>
      </c>
      <c r="CA15" t="str">
        <f>MID($A$1,(ROW()-2)*376+(COLUMN()-1)*4+1,4)</f>
        <v>0000</v>
      </c>
      <c r="CB15" t="str">
        <f>MID($A$1,(ROW()-2)*376+(COLUMN()-1)*4+1,4)</f>
        <v>2000</v>
      </c>
      <c r="CC15" t="str">
        <f>MID($A$1,(ROW()-2)*376+(COLUMN()-1)*4+1,4)</f>
        <v>4000</v>
      </c>
      <c r="CD15" t="str">
        <f>MID($A$1,(ROW()-2)*376+(COLUMN()-1)*4+1,4)</f>
        <v>6002</v>
      </c>
      <c r="CE15" t="str">
        <f>MID($A$1,(ROW()-2)*376+(COLUMN()-1)*4+1,4)</f>
        <v>A009</v>
      </c>
      <c r="CF15" t="str">
        <f>MID($A$1,(ROW()-2)*376+(COLUMN()-1)*4+1,4)</f>
        <v>0000</v>
      </c>
      <c r="CG15" t="str">
        <f>MID($A$1,(ROW()-2)*376+(COLUMN()-1)*4+1,4)</f>
        <v>C008</v>
      </c>
      <c r="CH15" t="str">
        <f>MID($A$1,(ROW()-2)*376+(COLUMN()-1)*4+1,4)</f>
        <v>8009</v>
      </c>
      <c r="CI15" t="str">
        <f>MID($A$1,(ROW()-2)*376+(COLUMN()-1)*4+1,4)</f>
        <v>E008</v>
      </c>
      <c r="CJ15" t="str">
        <f>MID($A$1,(ROW()-2)*376+(COLUMN()-1)*4+1,4)</f>
        <v>C001</v>
      </c>
      <c r="CK15" t="str">
        <f>MID($A$1,(ROW()-2)*376+(COLUMN()-1)*4+1,4)</f>
        <v>2009</v>
      </c>
      <c r="CL15" t="str">
        <f>MID($A$1,(ROW()-2)*376+(COLUMN()-1)*4+1,4)</f>
        <v>2010</v>
      </c>
      <c r="CM15" t="str">
        <f>MID($A$1,(ROW()-2)*376+(COLUMN()-1)*4+1,4)</f>
        <v>8038</v>
      </c>
      <c r="CN15" t="str">
        <f>MID($A$1,(ROW()-2)*376+(COLUMN()-1)*4+1,4)</f>
        <v>0000</v>
      </c>
      <c r="CO15" t="str">
        <f>MID($A$1,(ROW()-2)*376+(COLUMN()-1)*4+1,4)</f>
        <v>0000</v>
      </c>
      <c r="CP15" t="str">
        <f>MID($A$1,(ROW()-2)*376+(COLUMN()-1)*4+1,4)</f>
        <v>0000</v>
      </c>
    </row>
    <row r="16" spans="1:94">
      <c r="A16" t="str">
        <f>MID($A$1,(ROW()-2)*376+(COLUMN()-1)*4+1,4)</f>
        <v>0000</v>
      </c>
      <c r="B16" t="str">
        <f>MID($A$1,(ROW()-2)*376+(COLUMN()-1)*4+1,4)</f>
        <v>0100</v>
      </c>
      <c r="C16" t="str">
        <f>MID($A$1,(ROW()-2)*376+(COLUMN()-1)*4+1,4)</f>
        <v>0500</v>
      </c>
      <c r="D16" t="str">
        <f>MID($A$1,(ROW()-2)*376+(COLUMN()-1)*4+1,4)</f>
        <v>0A00</v>
      </c>
      <c r="E16" t="str">
        <f>MID($A$1,(ROW()-2)*376+(COLUMN()-1)*4+1,4)</f>
        <v>0A00</v>
      </c>
      <c r="F16" t="str">
        <f>MID($A$1,(ROW()-2)*376+(COLUMN()-1)*4+1,4)</f>
        <v>0000</v>
      </c>
      <c r="G16" t="str">
        <f>MID($A$1,(ROW()-2)*376+(COLUMN()-1)*4+1,4)</f>
        <v>0600</v>
      </c>
      <c r="H16" t="str">
        <f>MID($A$1,(ROW()-2)*376+(COLUMN()-1)*4+1,4)</f>
        <v>0A00</v>
      </c>
      <c r="I16" t="str">
        <f>MID($A$1,(ROW()-2)*376+(COLUMN()-1)*4+1,4)</f>
        <v>0100</v>
      </c>
      <c r="J16" t="str">
        <f>MID($A$1,(ROW()-2)*376+(COLUMN()-1)*4+1,4)</f>
        <v>0000</v>
      </c>
      <c r="K16" t="str">
        <f>MID($A$1,(ROW()-2)*376+(COLUMN()-1)*4+1,4)</f>
        <v>0000</v>
      </c>
      <c r="L16" t="str">
        <f>MID($A$1,(ROW()-2)*376+(COLUMN()-1)*4+1,4)</f>
        <v>C012</v>
      </c>
      <c r="M16" t="str">
        <f>MID($A$1,(ROW()-2)*376+(COLUMN()-1)*4+1,4)</f>
        <v>E01A</v>
      </c>
      <c r="N16" t="str">
        <f>MID($A$1,(ROW()-2)*376+(COLUMN()-1)*4+1,4)</f>
        <v>6013</v>
      </c>
      <c r="O16" t="str">
        <f>MID($A$1,(ROW()-2)*376+(COLUMN()-1)*4+1,4)</f>
        <v>001B</v>
      </c>
      <c r="P16" t="str">
        <f>MID($A$1,(ROW()-2)*376+(COLUMN()-1)*4+1,4)</f>
        <v>A013</v>
      </c>
      <c r="Q16" t="str">
        <f>MID($A$1,(ROW()-2)*376+(COLUMN()-1)*4+1,4)</f>
        <v>0000</v>
      </c>
      <c r="R16" t="str">
        <f>MID($A$1,(ROW()-2)*376+(COLUMN()-1)*4+1,4)</f>
        <v>0000</v>
      </c>
      <c r="S16" t="str">
        <f>MID($A$1,(ROW()-2)*376+(COLUMN()-1)*4+1,4)</f>
        <v>6001</v>
      </c>
      <c r="T16" t="str">
        <f>MID($A$1,(ROW()-2)*376+(COLUMN()-1)*4+1,4)</f>
        <v>A002</v>
      </c>
      <c r="U16" t="str">
        <f>MID($A$1,(ROW()-2)*376+(COLUMN()-1)*4+1,4)</f>
        <v>200B</v>
      </c>
      <c r="V16" t="str">
        <f>MID($A$1,(ROW()-2)*376+(COLUMN()-1)*4+1,4)</f>
        <v>8001</v>
      </c>
      <c r="W16" t="str">
        <f>MID($A$1,(ROW()-2)*376+(COLUMN()-1)*4+1,4)</f>
        <v>C009</v>
      </c>
      <c r="X16" t="str">
        <f>MID($A$1,(ROW()-2)*376+(COLUMN()-1)*4+1,4)</f>
        <v>C000</v>
      </c>
      <c r="Y16" t="str">
        <f>MID($A$1,(ROW()-2)*376+(COLUMN()-1)*4+1,4)</f>
        <v>A001</v>
      </c>
      <c r="Z16" t="str">
        <f>MID($A$1,(ROW()-2)*376+(COLUMN()-1)*4+1,4)</f>
        <v>2009</v>
      </c>
      <c r="AA16" t="str">
        <f>MID($A$1,(ROW()-2)*376+(COLUMN()-1)*4+1,4)</f>
        <v>E003</v>
      </c>
      <c r="AB16" t="str">
        <f>MID($A$1,(ROW()-2)*376+(COLUMN()-1)*4+1,4)</f>
        <v>A010</v>
      </c>
      <c r="AC16" t="str">
        <f>MID($A$1,(ROW()-2)*376+(COLUMN()-1)*4+1,4)</f>
        <v>0000</v>
      </c>
      <c r="AD16" t="str">
        <f>MID($A$1,(ROW()-2)*376+(COLUMN()-1)*4+1,4)</f>
        <v>A002</v>
      </c>
      <c r="AE16" t="str">
        <f>MID($A$1,(ROW()-2)*376+(COLUMN()-1)*4+1,4)</f>
        <v>C002</v>
      </c>
      <c r="AF16" t="str">
        <f>MID($A$1,(ROW()-2)*376+(COLUMN()-1)*4+1,4)</f>
        <v>6008</v>
      </c>
      <c r="AG16" t="str">
        <f>MID($A$1,(ROW()-2)*376+(COLUMN()-1)*4+1,4)</f>
        <v>0000</v>
      </c>
      <c r="AH16" t="str">
        <f>MID($A$1,(ROW()-2)*376+(COLUMN()-1)*4+1,4)</f>
        <v>0002</v>
      </c>
      <c r="AI16" t="str">
        <f>MID($A$1,(ROW()-2)*376+(COLUMN()-1)*4+1,4)</f>
        <v>4011</v>
      </c>
      <c r="AJ16" t="str">
        <f>MID($A$1,(ROW()-2)*376+(COLUMN()-1)*4+1,4)</f>
        <v>E00B</v>
      </c>
      <c r="AK16" t="str">
        <f>MID($A$1,(ROW()-2)*376+(COLUMN()-1)*4+1,4)</f>
        <v>C002</v>
      </c>
      <c r="AL16" t="str">
        <f>MID($A$1,(ROW()-2)*376+(COLUMN()-1)*4+1,4)</f>
        <v>0000</v>
      </c>
      <c r="AM16" t="str">
        <f>MID($A$1,(ROW()-2)*376+(COLUMN()-1)*4+1,4)</f>
        <v>0002</v>
      </c>
      <c r="AN16" t="str">
        <f>MID($A$1,(ROW()-2)*376+(COLUMN()-1)*4+1,4)</f>
        <v>8000</v>
      </c>
      <c r="AO16" t="str">
        <f>MID($A$1,(ROW()-2)*376+(COLUMN()-1)*4+1,4)</f>
        <v>6002</v>
      </c>
      <c r="AP16" t="str">
        <f>MID($A$1,(ROW()-2)*376+(COLUMN()-1)*4+1,4)</f>
        <v>4000</v>
      </c>
      <c r="AQ16" t="str">
        <f>MID($A$1,(ROW()-2)*376+(COLUMN()-1)*4+1,4)</f>
        <v>2009</v>
      </c>
      <c r="AR16" t="str">
        <f>MID($A$1,(ROW()-2)*376+(COLUMN()-1)*4+1,4)</f>
        <v>8002</v>
      </c>
      <c r="AS16" t="str">
        <f>MID($A$1,(ROW()-2)*376+(COLUMN()-1)*4+1,4)</f>
        <v>0000</v>
      </c>
      <c r="AT16" t="str">
        <f>MID($A$1,(ROW()-2)*376+(COLUMN()-1)*4+1,4)</f>
        <v>C000</v>
      </c>
      <c r="AU16" t="str">
        <f>MID($A$1,(ROW()-2)*376+(COLUMN()-1)*4+1,4)</f>
        <v>C009</v>
      </c>
      <c r="AV16" t="str">
        <f>MID($A$1,(ROW()-2)*376+(COLUMN()-1)*4+1,4)</f>
        <v>000B</v>
      </c>
      <c r="AW16" t="str">
        <f>MID($A$1,(ROW()-2)*376+(COLUMN()-1)*4+1,4)</f>
        <v>8000</v>
      </c>
      <c r="AX16" t="str">
        <f>MID($A$1,(ROW()-2)*376+(COLUMN()-1)*4+1,4)</f>
        <v>E008</v>
      </c>
      <c r="AY16" t="str">
        <f>MID($A$1,(ROW()-2)*376+(COLUMN()-1)*4+1,4)</f>
        <v>4009</v>
      </c>
      <c r="AZ16" t="str">
        <f>MID($A$1,(ROW()-2)*376+(COLUMN()-1)*4+1,4)</f>
        <v>6002</v>
      </c>
      <c r="BA16" t="str">
        <f>MID($A$1,(ROW()-2)*376+(COLUMN()-1)*4+1,4)</f>
        <v>4000</v>
      </c>
      <c r="BB16" t="str">
        <f>MID($A$1,(ROW()-2)*376+(COLUMN()-1)*4+1,4)</f>
        <v>0002</v>
      </c>
      <c r="BC16" t="str">
        <f>MID($A$1,(ROW()-2)*376+(COLUMN()-1)*4+1,4)</f>
        <v>000B</v>
      </c>
      <c r="BD16" t="str">
        <f>MID($A$1,(ROW()-2)*376+(COLUMN()-1)*4+1,4)</f>
        <v>0000</v>
      </c>
      <c r="BE16" t="str">
        <f>MID($A$1,(ROW()-2)*376+(COLUMN()-1)*4+1,4)</f>
        <v>C010</v>
      </c>
      <c r="BF16" t="str">
        <f>MID($A$1,(ROW()-2)*376+(COLUMN()-1)*4+1,4)</f>
        <v>6000</v>
      </c>
      <c r="BG16" t="str">
        <f>MID($A$1,(ROW()-2)*376+(COLUMN()-1)*4+1,4)</f>
        <v>8008</v>
      </c>
      <c r="BH16" t="str">
        <f>MID($A$1,(ROW()-2)*376+(COLUMN()-1)*4+1,4)</f>
        <v>E008</v>
      </c>
      <c r="BI16" t="str">
        <f>MID($A$1,(ROW()-2)*376+(COLUMN()-1)*4+1,4)</f>
        <v>0000</v>
      </c>
      <c r="BJ16" t="str">
        <f>MID($A$1,(ROW()-2)*376+(COLUMN()-1)*4+1,4)</f>
        <v>4000</v>
      </c>
      <c r="BK16" t="str">
        <f>MID($A$1,(ROW()-2)*376+(COLUMN()-1)*4+1,4)</f>
        <v>8002</v>
      </c>
      <c r="BL16" t="str">
        <f>MID($A$1,(ROW()-2)*376+(COLUMN()-1)*4+1,4)</f>
        <v>C002</v>
      </c>
      <c r="BM16" t="str">
        <f>MID($A$1,(ROW()-2)*376+(COLUMN()-1)*4+1,4)</f>
        <v>0000</v>
      </c>
      <c r="BN16" t="str">
        <f>MID($A$1,(ROW()-2)*376+(COLUMN()-1)*4+1,4)</f>
        <v>4002</v>
      </c>
      <c r="BO16" t="str">
        <f>MID($A$1,(ROW()-2)*376+(COLUMN()-1)*4+1,4)</f>
        <v>4000</v>
      </c>
      <c r="BP16" t="str">
        <f>MID($A$1,(ROW()-2)*376+(COLUMN()-1)*4+1,4)</f>
        <v>0002</v>
      </c>
      <c r="BQ16" t="str">
        <f>MID($A$1,(ROW()-2)*376+(COLUMN()-1)*4+1,4)</f>
        <v>0000</v>
      </c>
      <c r="BR16" t="str">
        <f>MID($A$1,(ROW()-2)*376+(COLUMN()-1)*4+1,4)</f>
        <v>2000</v>
      </c>
      <c r="BS16" t="str">
        <f>MID($A$1,(ROW()-2)*376+(COLUMN()-1)*4+1,4)</f>
        <v>E003</v>
      </c>
      <c r="BT16" t="str">
        <f>MID($A$1,(ROW()-2)*376+(COLUMN()-1)*4+1,4)</f>
        <v>0008</v>
      </c>
      <c r="BU16" t="str">
        <f>MID($A$1,(ROW()-2)*376+(COLUMN()-1)*4+1,4)</f>
        <v>E00B</v>
      </c>
      <c r="BV16" t="str">
        <f>MID($A$1,(ROW()-2)*376+(COLUMN()-1)*4+1,4)</f>
        <v>A010</v>
      </c>
      <c r="BW16" t="str">
        <f>MID($A$1,(ROW()-2)*376+(COLUMN()-1)*4+1,4)</f>
        <v>0000</v>
      </c>
      <c r="BX16" t="str">
        <f>MID($A$1,(ROW()-2)*376+(COLUMN()-1)*4+1,4)</f>
        <v>C000</v>
      </c>
      <c r="BY16" t="str">
        <f>MID($A$1,(ROW()-2)*376+(COLUMN()-1)*4+1,4)</f>
        <v>8009</v>
      </c>
      <c r="BZ16" t="str">
        <f>MID($A$1,(ROW()-2)*376+(COLUMN()-1)*4+1,4)</f>
        <v>E000</v>
      </c>
      <c r="CA16" t="str">
        <f>MID($A$1,(ROW()-2)*376+(COLUMN()-1)*4+1,4)</f>
        <v>A009</v>
      </c>
      <c r="CB16" t="str">
        <f>MID($A$1,(ROW()-2)*376+(COLUMN()-1)*4+1,4)</f>
        <v>0000</v>
      </c>
      <c r="CC16" t="str">
        <f>MID($A$1,(ROW()-2)*376+(COLUMN()-1)*4+1,4)</f>
        <v>4000</v>
      </c>
      <c r="CD16" t="str">
        <f>MID($A$1,(ROW()-2)*376+(COLUMN()-1)*4+1,4)</f>
        <v>8008</v>
      </c>
      <c r="CE16" t="str">
        <f>MID($A$1,(ROW()-2)*376+(COLUMN()-1)*4+1,4)</f>
        <v>8001</v>
      </c>
      <c r="CF16" t="str">
        <f>MID($A$1,(ROW()-2)*376+(COLUMN()-1)*4+1,4)</f>
        <v>6002</v>
      </c>
      <c r="CG16" t="str">
        <f>MID($A$1,(ROW()-2)*376+(COLUMN()-1)*4+1,4)</f>
        <v>4000</v>
      </c>
      <c r="CH16" t="str">
        <f>MID($A$1,(ROW()-2)*376+(COLUMN()-1)*4+1,4)</f>
        <v>2009</v>
      </c>
      <c r="CI16" t="str">
        <f>MID($A$1,(ROW()-2)*376+(COLUMN()-1)*4+1,4)</f>
        <v>E008</v>
      </c>
      <c r="CJ16" t="str">
        <f>MID($A$1,(ROW()-2)*376+(COLUMN()-1)*4+1,4)</f>
        <v>8001</v>
      </c>
      <c r="CK16" t="str">
        <f>MID($A$1,(ROW()-2)*376+(COLUMN()-1)*4+1,4)</f>
        <v>4000</v>
      </c>
      <c r="CL16" t="str">
        <f>MID($A$1,(ROW()-2)*376+(COLUMN()-1)*4+1,4)</f>
        <v>8038</v>
      </c>
      <c r="CM16" t="str">
        <f>MID($A$1,(ROW()-2)*376+(COLUMN()-1)*4+1,4)</f>
        <v>0000</v>
      </c>
      <c r="CN16" t="str">
        <f>MID($A$1,(ROW()-2)*376+(COLUMN()-1)*4+1,4)</f>
        <v>0000</v>
      </c>
      <c r="CO16" t="str">
        <f>MID($A$1,(ROW()-2)*376+(COLUMN()-1)*4+1,4)</f>
        <v>0000</v>
      </c>
      <c r="CP16" t="str">
        <f>MID($A$1,(ROW()-2)*376+(COLUMN()-1)*4+1,4)</f>
        <v>0000</v>
      </c>
    </row>
    <row r="17" spans="1:94">
      <c r="A17" t="str">
        <f>MID($A$1,(ROW()-2)*376+(COLUMN()-1)*4+1,4)</f>
        <v>0000</v>
      </c>
      <c r="B17" t="str">
        <f>MID($A$1,(ROW()-2)*376+(COLUMN()-1)*4+1,4)</f>
        <v>0100</v>
      </c>
      <c r="C17" t="str">
        <f>MID($A$1,(ROW()-2)*376+(COLUMN()-1)*4+1,4)</f>
        <v>0600</v>
      </c>
      <c r="D17" t="str">
        <f>MID($A$1,(ROW()-2)*376+(COLUMN()-1)*4+1,4)</f>
        <v>0A00</v>
      </c>
      <c r="E17" t="str">
        <f>MID($A$1,(ROW()-2)*376+(COLUMN()-1)*4+1,4)</f>
        <v>0A00</v>
      </c>
      <c r="F17" t="str">
        <f>MID($A$1,(ROW()-2)*376+(COLUMN()-1)*4+1,4)</f>
        <v>0100</v>
      </c>
      <c r="G17" t="str">
        <f>MID($A$1,(ROW()-2)*376+(COLUMN()-1)*4+1,4)</f>
        <v>0000</v>
      </c>
      <c r="H17" t="str">
        <f>MID($A$1,(ROW()-2)*376+(COLUMN()-1)*4+1,4)</f>
        <v>0A00</v>
      </c>
      <c r="I17" t="str">
        <f>MID($A$1,(ROW()-2)*376+(COLUMN()-1)*4+1,4)</f>
        <v>0200</v>
      </c>
      <c r="J17" t="str">
        <f>MID($A$1,(ROW()-2)*376+(COLUMN()-1)*4+1,4)</f>
        <v>0800</v>
      </c>
      <c r="K17" t="str">
        <f>MID($A$1,(ROW()-2)*376+(COLUMN()-1)*4+1,4)</f>
        <v>0400</v>
      </c>
      <c r="L17" t="str">
        <f>MID($A$1,(ROW()-2)*376+(COLUMN()-1)*4+1,4)</f>
        <v>2012</v>
      </c>
      <c r="M17" t="str">
        <f>MID($A$1,(ROW()-2)*376+(COLUMN()-1)*4+1,4)</f>
        <v>6021</v>
      </c>
      <c r="N17" t="str">
        <f>MID($A$1,(ROW()-2)*376+(COLUMN()-1)*4+1,4)</f>
        <v>4019</v>
      </c>
      <c r="O17" t="str">
        <f>MID($A$1,(ROW()-2)*376+(COLUMN()-1)*4+1,4)</f>
        <v>C01B</v>
      </c>
      <c r="P17" t="str">
        <f>MID($A$1,(ROW()-2)*376+(COLUMN()-1)*4+1,4)</f>
        <v>8018</v>
      </c>
      <c r="Q17" t="str">
        <f>MID($A$1,(ROW()-2)*376+(COLUMN()-1)*4+1,4)</f>
        <v>2002</v>
      </c>
      <c r="R17" t="str">
        <f>MID($A$1,(ROW()-2)*376+(COLUMN()-1)*4+1,4)</f>
        <v>E00A</v>
      </c>
      <c r="S17" t="str">
        <f>MID($A$1,(ROW()-2)*376+(COLUMN()-1)*4+1,4)</f>
        <v>6000</v>
      </c>
      <c r="T17" t="str">
        <f>MID($A$1,(ROW()-2)*376+(COLUMN()-1)*4+1,4)</f>
        <v>2002</v>
      </c>
      <c r="U17" t="str">
        <f>MID($A$1,(ROW()-2)*376+(COLUMN()-1)*4+1,4)</f>
        <v>E00A</v>
      </c>
      <c r="V17" t="str">
        <f>MID($A$1,(ROW()-2)*376+(COLUMN()-1)*4+1,4)</f>
        <v>0001</v>
      </c>
      <c r="W17" t="str">
        <f>MID($A$1,(ROW()-2)*376+(COLUMN()-1)*4+1,4)</f>
        <v>2009</v>
      </c>
      <c r="X17" t="str">
        <f>MID($A$1,(ROW()-2)*376+(COLUMN()-1)*4+1,4)</f>
        <v>0009</v>
      </c>
      <c r="Y17" t="str">
        <f>MID($A$1,(ROW()-2)*376+(COLUMN()-1)*4+1,4)</f>
        <v>8002</v>
      </c>
      <c r="Z17" t="str">
        <f>MID($A$1,(ROW()-2)*376+(COLUMN()-1)*4+1,4)</f>
        <v>0000</v>
      </c>
      <c r="AA17" t="str">
        <f>MID($A$1,(ROW()-2)*376+(COLUMN()-1)*4+1,4)</f>
        <v>E003</v>
      </c>
      <c r="AB17" t="str">
        <f>MID($A$1,(ROW()-2)*376+(COLUMN()-1)*4+1,4)</f>
        <v>4000</v>
      </c>
      <c r="AC17" t="str">
        <f>MID($A$1,(ROW()-2)*376+(COLUMN()-1)*4+1,4)</f>
        <v>0002</v>
      </c>
      <c r="AD17" t="str">
        <f>MID($A$1,(ROW()-2)*376+(COLUMN()-1)*4+1,4)</f>
        <v>0000</v>
      </c>
      <c r="AE17" t="str">
        <f>MID($A$1,(ROW()-2)*376+(COLUMN()-1)*4+1,4)</f>
        <v>4003</v>
      </c>
      <c r="AF17" t="str">
        <f>MID($A$1,(ROW()-2)*376+(COLUMN()-1)*4+1,4)</f>
        <v>0009</v>
      </c>
      <c r="AG17" t="str">
        <f>MID($A$1,(ROW()-2)*376+(COLUMN()-1)*4+1,4)</f>
        <v>2003</v>
      </c>
      <c r="AH17" t="str">
        <f>MID($A$1,(ROW()-2)*376+(COLUMN()-1)*4+1,4)</f>
        <v>0000</v>
      </c>
      <c r="AI17" t="str">
        <f>MID($A$1,(ROW()-2)*376+(COLUMN()-1)*4+1,4)</f>
        <v>C008</v>
      </c>
      <c r="AJ17" t="str">
        <f>MID($A$1,(ROW()-2)*376+(COLUMN()-1)*4+1,4)</f>
        <v>6000</v>
      </c>
      <c r="AK17" t="str">
        <f>MID($A$1,(ROW()-2)*376+(COLUMN()-1)*4+1,4)</f>
        <v>A002</v>
      </c>
      <c r="AL17" t="str">
        <f>MID($A$1,(ROW()-2)*376+(COLUMN()-1)*4+1,4)</f>
        <v>0000</v>
      </c>
      <c r="AM17" t="str">
        <f>MID($A$1,(ROW()-2)*376+(COLUMN()-1)*4+1,4)</f>
        <v>A002</v>
      </c>
      <c r="AN17" t="str">
        <f>MID($A$1,(ROW()-2)*376+(COLUMN()-1)*4+1,4)</f>
        <v>000B</v>
      </c>
      <c r="AO17" t="str">
        <f>MID($A$1,(ROW()-2)*376+(COLUMN()-1)*4+1,4)</f>
        <v>4000</v>
      </c>
      <c r="AP17" t="str">
        <f>MID($A$1,(ROW()-2)*376+(COLUMN()-1)*4+1,4)</f>
        <v>0000</v>
      </c>
      <c r="AQ17" t="str">
        <f>MID($A$1,(ROW()-2)*376+(COLUMN()-1)*4+1,4)</f>
        <v>0001</v>
      </c>
      <c r="AR17" t="str">
        <f>MID($A$1,(ROW()-2)*376+(COLUMN()-1)*4+1,4)</f>
        <v>2002</v>
      </c>
      <c r="AS17" t="str">
        <f>MID($A$1,(ROW()-2)*376+(COLUMN()-1)*4+1,4)</f>
        <v>4003</v>
      </c>
      <c r="AT17" t="str">
        <f>MID($A$1,(ROW()-2)*376+(COLUMN()-1)*4+1,4)</f>
        <v>C000</v>
      </c>
      <c r="AU17" t="str">
        <f>MID($A$1,(ROW()-2)*376+(COLUMN()-1)*4+1,4)</f>
        <v>8003</v>
      </c>
      <c r="AV17" t="str">
        <f>MID($A$1,(ROW()-2)*376+(COLUMN()-1)*4+1,4)</f>
        <v>C009</v>
      </c>
      <c r="AW17" t="str">
        <f>MID($A$1,(ROW()-2)*376+(COLUMN()-1)*4+1,4)</f>
        <v>A009</v>
      </c>
      <c r="AX17" t="str">
        <f>MID($A$1,(ROW()-2)*376+(COLUMN()-1)*4+1,4)</f>
        <v>0000</v>
      </c>
      <c r="AY17" t="str">
        <f>MID($A$1,(ROW()-2)*376+(COLUMN()-1)*4+1,4)</f>
        <v>2000</v>
      </c>
      <c r="AZ17" t="str">
        <f>MID($A$1,(ROW()-2)*376+(COLUMN()-1)*4+1,4)</f>
        <v>4002</v>
      </c>
      <c r="BA17" t="str">
        <f>MID($A$1,(ROW()-2)*376+(COLUMN()-1)*4+1,4)</f>
        <v>4008</v>
      </c>
      <c r="BB17" t="str">
        <f>MID($A$1,(ROW()-2)*376+(COLUMN()-1)*4+1,4)</f>
        <v>2009</v>
      </c>
      <c r="BC17" t="str">
        <f>MID($A$1,(ROW()-2)*376+(COLUMN()-1)*4+1,4)</f>
        <v>0000</v>
      </c>
      <c r="BD17" t="str">
        <f>MID($A$1,(ROW()-2)*376+(COLUMN()-1)*4+1,4)</f>
        <v>8002</v>
      </c>
      <c r="BE17" t="str">
        <f>MID($A$1,(ROW()-2)*376+(COLUMN()-1)*4+1,4)</f>
        <v>E000</v>
      </c>
      <c r="BF17" t="str">
        <f>MID($A$1,(ROW()-2)*376+(COLUMN()-1)*4+1,4)</f>
        <v>C002</v>
      </c>
      <c r="BG17" t="str">
        <f>MID($A$1,(ROW()-2)*376+(COLUMN()-1)*4+1,4)</f>
        <v>0000</v>
      </c>
      <c r="BH17" t="str">
        <f>MID($A$1,(ROW()-2)*376+(COLUMN()-1)*4+1,4)</f>
        <v>8002</v>
      </c>
      <c r="BI17" t="str">
        <f>MID($A$1,(ROW()-2)*376+(COLUMN()-1)*4+1,4)</f>
        <v>6002</v>
      </c>
      <c r="BJ17" t="str">
        <f>MID($A$1,(ROW()-2)*376+(COLUMN()-1)*4+1,4)</f>
        <v>6008</v>
      </c>
      <c r="BK17" t="str">
        <f>MID($A$1,(ROW()-2)*376+(COLUMN()-1)*4+1,4)</f>
        <v>0000</v>
      </c>
      <c r="BL17" t="str">
        <f>MID($A$1,(ROW()-2)*376+(COLUMN()-1)*4+1,4)</f>
        <v>4011</v>
      </c>
      <c r="BM17" t="str">
        <f>MID($A$1,(ROW()-2)*376+(COLUMN()-1)*4+1,4)</f>
        <v>C009</v>
      </c>
      <c r="BN17" t="str">
        <f>MID($A$1,(ROW()-2)*376+(COLUMN()-1)*4+1,4)</f>
        <v>0009</v>
      </c>
      <c r="BO17" t="str">
        <f>MID($A$1,(ROW()-2)*376+(COLUMN()-1)*4+1,4)</f>
        <v>8038</v>
      </c>
      <c r="BP17" t="str">
        <f>MID($A$1,(ROW()-2)*376+(COLUMN()-1)*4+1,4)</f>
        <v>0000</v>
      </c>
      <c r="BQ17" t="str">
        <f>MID($A$1,(ROW()-2)*376+(COLUMN()-1)*4+1,4)</f>
        <v>0000</v>
      </c>
      <c r="BR17" t="str">
        <f>MID($A$1,(ROW()-2)*376+(COLUMN()-1)*4+1,4)</f>
        <v>4003</v>
      </c>
      <c r="BS17" t="str">
        <f>MID($A$1,(ROW()-2)*376+(COLUMN()-1)*4+1,4)</f>
        <v>2009</v>
      </c>
      <c r="BT17" t="str">
        <f>MID($A$1,(ROW()-2)*376+(COLUMN()-1)*4+1,4)</f>
        <v>C000</v>
      </c>
      <c r="BU17" t="str">
        <f>MID($A$1,(ROW()-2)*376+(COLUMN()-1)*4+1,4)</f>
        <v>0010</v>
      </c>
      <c r="BV17" t="str">
        <f>MID($A$1,(ROW()-2)*376+(COLUMN()-1)*4+1,4)</f>
        <v>C002</v>
      </c>
      <c r="BW17" t="str">
        <f>MID($A$1,(ROW()-2)*376+(COLUMN()-1)*4+1,4)</f>
        <v>0000</v>
      </c>
      <c r="BX17" t="str">
        <f>MID($A$1,(ROW()-2)*376+(COLUMN()-1)*4+1,4)</f>
        <v>2003</v>
      </c>
      <c r="BY17" t="str">
        <f>MID($A$1,(ROW()-2)*376+(COLUMN()-1)*4+1,4)</f>
        <v>E009</v>
      </c>
      <c r="BZ17" t="str">
        <f>MID($A$1,(ROW()-2)*376+(COLUMN()-1)*4+1,4)</f>
        <v>6002</v>
      </c>
      <c r="CA17" t="str">
        <f>MID($A$1,(ROW()-2)*376+(COLUMN()-1)*4+1,4)</f>
        <v>0000</v>
      </c>
      <c r="CB17" t="str">
        <f>MID($A$1,(ROW()-2)*376+(COLUMN()-1)*4+1,4)</f>
        <v>C000</v>
      </c>
      <c r="CC17" t="str">
        <f>MID($A$1,(ROW()-2)*376+(COLUMN()-1)*4+1,4)</f>
        <v>8003</v>
      </c>
      <c r="CD17" t="str">
        <f>MID($A$1,(ROW()-2)*376+(COLUMN()-1)*4+1,4)</f>
        <v>C009</v>
      </c>
      <c r="CE17" t="str">
        <f>MID($A$1,(ROW()-2)*376+(COLUMN()-1)*4+1,4)</f>
        <v>A009</v>
      </c>
      <c r="CF17" t="str">
        <f>MID($A$1,(ROW()-2)*376+(COLUMN()-1)*4+1,4)</f>
        <v>0000</v>
      </c>
      <c r="CG17" t="str">
        <f>MID($A$1,(ROW()-2)*376+(COLUMN()-1)*4+1,4)</f>
        <v>2000</v>
      </c>
      <c r="CH17" t="str">
        <f>MID($A$1,(ROW()-2)*376+(COLUMN()-1)*4+1,4)</f>
        <v>4002</v>
      </c>
      <c r="CI17" t="str">
        <f>MID($A$1,(ROW()-2)*376+(COLUMN()-1)*4+1,4)</f>
        <v>4008</v>
      </c>
      <c r="CJ17" t="str">
        <f>MID($A$1,(ROW()-2)*376+(COLUMN()-1)*4+1,4)</f>
        <v>6002</v>
      </c>
      <c r="CK17" t="str">
        <f>MID($A$1,(ROW()-2)*376+(COLUMN()-1)*4+1,4)</f>
        <v>0000</v>
      </c>
      <c r="CL17" t="str">
        <f>MID($A$1,(ROW()-2)*376+(COLUMN()-1)*4+1,4)</f>
        <v>E003</v>
      </c>
      <c r="CM17" t="str">
        <f>MID($A$1,(ROW()-2)*376+(COLUMN()-1)*4+1,4)</f>
        <v>8009</v>
      </c>
      <c r="CN17" t="str">
        <f>MID($A$1,(ROW()-2)*376+(COLUMN()-1)*4+1,4)</f>
        <v>2009</v>
      </c>
      <c r="CO17" t="str">
        <f>MID($A$1,(ROW()-2)*376+(COLUMN()-1)*4+1,4)</f>
        <v>8038</v>
      </c>
      <c r="CP17" t="str">
        <f>MID($A$1,(ROW()-2)*376+(COLUMN()-1)*4+1,4)</f>
        <v>0000</v>
      </c>
    </row>
    <row r="18" spans="1:94">
      <c r="A18" t="str">
        <f>MID($A$1,(ROW()-2)*376+(COLUMN()-1)*4+1,4)</f>
        <v>0000</v>
      </c>
      <c r="B18" t="str">
        <f>MID($A$1,(ROW()-2)*376+(COLUMN()-1)*4+1,4)</f>
        <v>0100</v>
      </c>
      <c r="C18" t="str">
        <f>MID($A$1,(ROW()-2)*376+(COLUMN()-1)*4+1,4)</f>
        <v>0700</v>
      </c>
      <c r="D18" t="str">
        <f>MID($A$1,(ROW()-2)*376+(COLUMN()-1)*4+1,4)</f>
        <v>0A00</v>
      </c>
      <c r="E18" t="str">
        <f>MID($A$1,(ROW()-2)*376+(COLUMN()-1)*4+1,4)</f>
        <v>0A00</v>
      </c>
      <c r="F18" t="str">
        <f>MID($A$1,(ROW()-2)*376+(COLUMN()-1)*4+1,4)</f>
        <v>0000</v>
      </c>
      <c r="G18" t="str">
        <f>MID($A$1,(ROW()-2)*376+(COLUMN()-1)*4+1,4)</f>
        <v>0700</v>
      </c>
      <c r="H18" t="str">
        <f>MID($A$1,(ROW()-2)*376+(COLUMN()-1)*4+1,4)</f>
        <v>0A00</v>
      </c>
      <c r="I18" t="str">
        <f>MID($A$1,(ROW()-2)*376+(COLUMN()-1)*4+1,4)</f>
        <v>0100</v>
      </c>
      <c r="J18" t="str">
        <f>MID($A$1,(ROW()-2)*376+(COLUMN()-1)*4+1,4)</f>
        <v>0100</v>
      </c>
      <c r="K18" t="str">
        <f>MID($A$1,(ROW()-2)*376+(COLUMN()-1)*4+1,4)</f>
        <v>0500</v>
      </c>
      <c r="L18" t="str">
        <f>MID($A$1,(ROW()-2)*376+(COLUMN()-1)*4+1,4)</f>
        <v>E019</v>
      </c>
      <c r="M18" t="str">
        <f>MID($A$1,(ROW()-2)*376+(COLUMN()-1)*4+1,4)</f>
        <v>A01A</v>
      </c>
      <c r="N18" t="str">
        <f>MID($A$1,(ROW()-2)*376+(COLUMN()-1)*4+1,4)</f>
        <v>201B</v>
      </c>
      <c r="O18" t="str">
        <f>MID($A$1,(ROW()-2)*376+(COLUMN()-1)*4+1,4)</f>
        <v>C022</v>
      </c>
      <c r="P18" t="str">
        <f>MID($A$1,(ROW()-2)*376+(COLUMN()-1)*4+1,4)</f>
        <v>0000</v>
      </c>
      <c r="Q18" t="str">
        <f>MID($A$1,(ROW()-2)*376+(COLUMN()-1)*4+1,4)</f>
        <v>0000</v>
      </c>
      <c r="R18" t="str">
        <f>MID($A$1,(ROW()-2)*376+(COLUMN()-1)*4+1,4)</f>
        <v>0000</v>
      </c>
      <c r="S18" t="str">
        <f>MID($A$1,(ROW()-2)*376+(COLUMN()-1)*4+1,4)</f>
        <v>6001</v>
      </c>
      <c r="T18" t="str">
        <f>MID($A$1,(ROW()-2)*376+(COLUMN()-1)*4+1,4)</f>
        <v>A002</v>
      </c>
      <c r="U18" t="str">
        <f>MID($A$1,(ROW()-2)*376+(COLUMN()-1)*4+1,4)</f>
        <v>200B</v>
      </c>
      <c r="V18" t="str">
        <f>MID($A$1,(ROW()-2)*376+(COLUMN()-1)*4+1,4)</f>
        <v>6000</v>
      </c>
      <c r="W18" t="str">
        <f>MID($A$1,(ROW()-2)*376+(COLUMN()-1)*4+1,4)</f>
        <v>800B</v>
      </c>
      <c r="X18" t="str">
        <f>MID($A$1,(ROW()-2)*376+(COLUMN()-1)*4+1,4)</f>
        <v>0001</v>
      </c>
      <c r="Y18" t="str">
        <f>MID($A$1,(ROW()-2)*376+(COLUMN()-1)*4+1,4)</f>
        <v>8002</v>
      </c>
      <c r="Z18" t="str">
        <f>MID($A$1,(ROW()-2)*376+(COLUMN()-1)*4+1,4)</f>
        <v>0000</v>
      </c>
      <c r="AA18" t="str">
        <f>MID($A$1,(ROW()-2)*376+(COLUMN()-1)*4+1,4)</f>
        <v>4002</v>
      </c>
      <c r="AB18" t="str">
        <f>MID($A$1,(ROW()-2)*376+(COLUMN()-1)*4+1,4)</f>
        <v>C008</v>
      </c>
      <c r="AC18" t="str">
        <f>MID($A$1,(ROW()-2)*376+(COLUMN()-1)*4+1,4)</f>
        <v>4000</v>
      </c>
      <c r="AD18" t="str">
        <f>MID($A$1,(ROW()-2)*376+(COLUMN()-1)*4+1,4)</f>
        <v>0000</v>
      </c>
      <c r="AE18" t="str">
        <f>MID($A$1,(ROW()-2)*376+(COLUMN()-1)*4+1,4)</f>
        <v>C000</v>
      </c>
      <c r="AF18" t="str">
        <f>MID($A$1,(ROW()-2)*376+(COLUMN()-1)*4+1,4)</f>
        <v>E008</v>
      </c>
      <c r="AG18" t="str">
        <f>MID($A$1,(ROW()-2)*376+(COLUMN()-1)*4+1,4)</f>
        <v>4010</v>
      </c>
      <c r="AH18" t="str">
        <f>MID($A$1,(ROW()-2)*376+(COLUMN()-1)*4+1,4)</f>
        <v>C002</v>
      </c>
      <c r="AI18" t="str">
        <f>MID($A$1,(ROW()-2)*376+(COLUMN()-1)*4+1,4)</f>
        <v>0000</v>
      </c>
      <c r="AJ18" t="str">
        <f>MID($A$1,(ROW()-2)*376+(COLUMN()-1)*4+1,4)</f>
        <v>8001</v>
      </c>
      <c r="AK18" t="str">
        <f>MID($A$1,(ROW()-2)*376+(COLUMN()-1)*4+1,4)</f>
        <v>C009</v>
      </c>
      <c r="AL18" t="str">
        <f>MID($A$1,(ROW()-2)*376+(COLUMN()-1)*4+1,4)</f>
        <v>C000</v>
      </c>
      <c r="AM18" t="str">
        <f>MID($A$1,(ROW()-2)*376+(COLUMN()-1)*4+1,4)</f>
        <v>0000</v>
      </c>
      <c r="AN18" t="str">
        <f>MID($A$1,(ROW()-2)*376+(COLUMN()-1)*4+1,4)</f>
        <v>A010</v>
      </c>
      <c r="AO18" t="str">
        <f>MID($A$1,(ROW()-2)*376+(COLUMN()-1)*4+1,4)</f>
        <v>E000</v>
      </c>
      <c r="AP18" t="str">
        <f>MID($A$1,(ROW()-2)*376+(COLUMN()-1)*4+1,4)</f>
        <v>A002</v>
      </c>
      <c r="AQ18" t="str">
        <f>MID($A$1,(ROW()-2)*376+(COLUMN()-1)*4+1,4)</f>
        <v>4000</v>
      </c>
      <c r="AR18" t="str">
        <f>MID($A$1,(ROW()-2)*376+(COLUMN()-1)*4+1,4)</f>
        <v>2003</v>
      </c>
      <c r="AS18" t="str">
        <f>MID($A$1,(ROW()-2)*376+(COLUMN()-1)*4+1,4)</f>
        <v>A010</v>
      </c>
      <c r="AT18" t="str">
        <f>MID($A$1,(ROW()-2)*376+(COLUMN()-1)*4+1,4)</f>
        <v>C010</v>
      </c>
      <c r="AU18" t="str">
        <f>MID($A$1,(ROW()-2)*376+(COLUMN()-1)*4+1,4)</f>
        <v>C009</v>
      </c>
      <c r="AV18" t="str">
        <f>MID($A$1,(ROW()-2)*376+(COLUMN()-1)*4+1,4)</f>
        <v>A002</v>
      </c>
      <c r="AW18" t="str">
        <f>MID($A$1,(ROW()-2)*376+(COLUMN()-1)*4+1,4)</f>
        <v>C002</v>
      </c>
      <c r="AX18" t="str">
        <f>MID($A$1,(ROW()-2)*376+(COLUMN()-1)*4+1,4)</f>
        <v>0000</v>
      </c>
      <c r="AY18" t="str">
        <f>MID($A$1,(ROW()-2)*376+(COLUMN()-1)*4+1,4)</f>
        <v>4000</v>
      </c>
      <c r="AZ18" t="str">
        <f>MID($A$1,(ROW()-2)*376+(COLUMN()-1)*4+1,4)</f>
        <v>0002</v>
      </c>
      <c r="BA18" t="str">
        <f>MID($A$1,(ROW()-2)*376+(COLUMN()-1)*4+1,4)</f>
        <v>4008</v>
      </c>
      <c r="BB18" t="str">
        <f>MID($A$1,(ROW()-2)*376+(COLUMN()-1)*4+1,4)</f>
        <v>4002</v>
      </c>
      <c r="BC18" t="str">
        <f>MID($A$1,(ROW()-2)*376+(COLUMN()-1)*4+1,4)</f>
        <v>2001</v>
      </c>
      <c r="BD18" t="str">
        <f>MID($A$1,(ROW()-2)*376+(COLUMN()-1)*4+1,4)</f>
        <v>E008</v>
      </c>
      <c r="BE18" t="str">
        <f>MID($A$1,(ROW()-2)*376+(COLUMN()-1)*4+1,4)</f>
        <v>4009</v>
      </c>
      <c r="BF18" t="str">
        <f>MID($A$1,(ROW()-2)*376+(COLUMN()-1)*4+1,4)</f>
        <v>6002</v>
      </c>
      <c r="BG18" t="str">
        <f>MID($A$1,(ROW()-2)*376+(COLUMN()-1)*4+1,4)</f>
        <v>6008</v>
      </c>
      <c r="BH18" t="str">
        <f>MID($A$1,(ROW()-2)*376+(COLUMN()-1)*4+1,4)</f>
        <v>0000</v>
      </c>
      <c r="BI18" t="str">
        <f>MID($A$1,(ROW()-2)*376+(COLUMN()-1)*4+1,4)</f>
        <v>C00B</v>
      </c>
      <c r="BJ18" t="str">
        <f>MID($A$1,(ROW()-2)*376+(COLUMN()-1)*4+1,4)</f>
        <v>E009</v>
      </c>
      <c r="BK18" t="str">
        <f>MID($A$1,(ROW()-2)*376+(COLUMN()-1)*4+1,4)</f>
        <v>8002</v>
      </c>
      <c r="BL18" t="str">
        <f>MID($A$1,(ROW()-2)*376+(COLUMN()-1)*4+1,4)</f>
        <v>0000</v>
      </c>
      <c r="BM18" t="str">
        <f>MID($A$1,(ROW()-2)*376+(COLUMN()-1)*4+1,4)</f>
        <v>8001</v>
      </c>
      <c r="BN18" t="str">
        <f>MID($A$1,(ROW()-2)*376+(COLUMN()-1)*4+1,4)</f>
        <v>6002</v>
      </c>
      <c r="BO18" t="str">
        <f>MID($A$1,(ROW()-2)*376+(COLUMN()-1)*4+1,4)</f>
        <v>4000</v>
      </c>
      <c r="BP18" t="str">
        <f>MID($A$1,(ROW()-2)*376+(COLUMN()-1)*4+1,4)</f>
        <v>2009</v>
      </c>
      <c r="BQ18" t="str">
        <f>MID($A$1,(ROW()-2)*376+(COLUMN()-1)*4+1,4)</f>
        <v>8038</v>
      </c>
      <c r="BR18" t="str">
        <f>MID($A$1,(ROW()-2)*376+(COLUMN()-1)*4+1,4)</f>
        <v>E001</v>
      </c>
      <c r="BS18" t="str">
        <f>MID($A$1,(ROW()-2)*376+(COLUMN()-1)*4+1,4)</f>
        <v>2003</v>
      </c>
      <c r="BT18" t="str">
        <f>MID($A$1,(ROW()-2)*376+(COLUMN()-1)*4+1,4)</f>
        <v>8002</v>
      </c>
      <c r="BU18" t="str">
        <f>MID($A$1,(ROW()-2)*376+(COLUMN()-1)*4+1,4)</f>
        <v>E000</v>
      </c>
      <c r="BV18" t="str">
        <f>MID($A$1,(ROW()-2)*376+(COLUMN()-1)*4+1,4)</f>
        <v>0000</v>
      </c>
      <c r="BW18" t="str">
        <f>MID($A$1,(ROW()-2)*376+(COLUMN()-1)*4+1,4)</f>
        <v>6000</v>
      </c>
      <c r="BX18" t="str">
        <f>MID($A$1,(ROW()-2)*376+(COLUMN()-1)*4+1,4)</f>
        <v>2001</v>
      </c>
      <c r="BY18" t="str">
        <f>MID($A$1,(ROW()-2)*376+(COLUMN()-1)*4+1,4)</f>
        <v>0002</v>
      </c>
      <c r="BZ18" t="str">
        <f>MID($A$1,(ROW()-2)*376+(COLUMN()-1)*4+1,4)</f>
        <v>0000</v>
      </c>
      <c r="CA18" t="str">
        <f>MID($A$1,(ROW()-2)*376+(COLUMN()-1)*4+1,4)</f>
        <v>4000</v>
      </c>
      <c r="CB18" t="str">
        <f>MID($A$1,(ROW()-2)*376+(COLUMN()-1)*4+1,4)</f>
        <v>0002</v>
      </c>
      <c r="CC18" t="str">
        <f>MID($A$1,(ROW()-2)*376+(COLUMN()-1)*4+1,4)</f>
        <v>0008</v>
      </c>
      <c r="CD18" t="str">
        <f>MID($A$1,(ROW()-2)*376+(COLUMN()-1)*4+1,4)</f>
        <v>4003</v>
      </c>
      <c r="CE18" t="str">
        <f>MID($A$1,(ROW()-2)*376+(COLUMN()-1)*4+1,4)</f>
        <v>0000</v>
      </c>
      <c r="CF18" t="str">
        <f>MID($A$1,(ROW()-2)*376+(COLUMN()-1)*4+1,4)</f>
        <v>E00B</v>
      </c>
      <c r="CG18" t="str">
        <f>MID($A$1,(ROW()-2)*376+(COLUMN()-1)*4+1,4)</f>
        <v>E009</v>
      </c>
      <c r="CH18" t="str">
        <f>MID($A$1,(ROW()-2)*376+(COLUMN()-1)*4+1,4)</f>
        <v>8002</v>
      </c>
      <c r="CI18" t="str">
        <f>MID($A$1,(ROW()-2)*376+(COLUMN()-1)*4+1,4)</f>
        <v>0000</v>
      </c>
      <c r="CJ18" t="str">
        <f>MID($A$1,(ROW()-2)*376+(COLUMN()-1)*4+1,4)</f>
        <v>8009</v>
      </c>
      <c r="CK18" t="str">
        <f>MID($A$1,(ROW()-2)*376+(COLUMN()-1)*4+1,4)</f>
        <v>A001</v>
      </c>
      <c r="CL18" t="str">
        <f>MID($A$1,(ROW()-2)*376+(COLUMN()-1)*4+1,4)</f>
        <v>4009</v>
      </c>
      <c r="CM18" t="str">
        <f>MID($A$1,(ROW()-2)*376+(COLUMN()-1)*4+1,4)</f>
        <v>A002</v>
      </c>
      <c r="CN18" t="str">
        <f>MID($A$1,(ROW()-2)*376+(COLUMN()-1)*4+1,4)</f>
        <v>4000</v>
      </c>
      <c r="CO18" t="str">
        <f>MID($A$1,(ROW()-2)*376+(COLUMN()-1)*4+1,4)</f>
        <v>8038</v>
      </c>
      <c r="CP18" t="str">
        <f>MID($A$1,(ROW()-2)*376+(COLUMN()-1)*4+1,4)</f>
        <v>0000</v>
      </c>
    </row>
    <row r="19" spans="1:94">
      <c r="A19" t="str">
        <f>MID($A$1,(ROW()-2)*376+(COLUMN()-1)*4+1,4)</f>
        <v>0000</v>
      </c>
      <c r="B19" t="str">
        <f>MID($A$1,(ROW()-2)*376+(COLUMN()-1)*4+1,4)</f>
        <v>0100</v>
      </c>
      <c r="C19" t="str">
        <f>MID($A$1,(ROW()-2)*376+(COLUMN()-1)*4+1,4)</f>
        <v>0800</v>
      </c>
      <c r="D19" t="str">
        <f>MID($A$1,(ROW()-2)*376+(COLUMN()-1)*4+1,4)</f>
        <v>0A00</v>
      </c>
      <c r="E19" t="str">
        <f>MID($A$1,(ROW()-2)*376+(COLUMN()-1)*4+1,4)</f>
        <v>0A00</v>
      </c>
      <c r="F19" t="str">
        <f>MID($A$1,(ROW()-2)*376+(COLUMN()-1)*4+1,4)</f>
        <v>0100</v>
      </c>
      <c r="G19" t="str">
        <f>MID($A$1,(ROW()-2)*376+(COLUMN()-1)*4+1,4)</f>
        <v>0200</v>
      </c>
      <c r="H19" t="str">
        <f>MID($A$1,(ROW()-2)*376+(COLUMN()-1)*4+1,4)</f>
        <v>0A00</v>
      </c>
      <c r="I19" t="str">
        <f>MID($A$1,(ROW()-2)*376+(COLUMN()-1)*4+1,4)</f>
        <v>0300</v>
      </c>
      <c r="J19" t="str">
        <f>MID($A$1,(ROW()-2)*376+(COLUMN()-1)*4+1,4)</f>
        <v>0100</v>
      </c>
      <c r="K19" t="str">
        <f>MID($A$1,(ROW()-2)*376+(COLUMN()-1)*4+1,4)</f>
        <v>0600</v>
      </c>
      <c r="L19" t="str">
        <f>MID($A$1,(ROW()-2)*376+(COLUMN()-1)*4+1,4)</f>
        <v>C022</v>
      </c>
      <c r="M19" t="str">
        <f>MID($A$1,(ROW()-2)*376+(COLUMN()-1)*4+1,4)</f>
        <v>0013</v>
      </c>
      <c r="N19" t="str">
        <f>MID($A$1,(ROW()-2)*376+(COLUMN()-1)*4+1,4)</f>
        <v>2013</v>
      </c>
      <c r="O19" t="str">
        <f>MID($A$1,(ROW()-2)*376+(COLUMN()-1)*4+1,4)</f>
        <v>4012</v>
      </c>
      <c r="P19" t="str">
        <f>MID($A$1,(ROW()-2)*376+(COLUMN()-1)*4+1,4)</f>
        <v>201B</v>
      </c>
      <c r="Q19" t="str">
        <f>MID($A$1,(ROW()-2)*376+(COLUMN()-1)*4+1,4)</f>
        <v>0000</v>
      </c>
      <c r="R19" t="str">
        <f>MID($A$1,(ROW()-2)*376+(COLUMN()-1)*4+1,4)</f>
        <v>0000</v>
      </c>
      <c r="S19" t="str">
        <f>MID($A$1,(ROW()-2)*376+(COLUMN()-1)*4+1,4)</f>
        <v>C010</v>
      </c>
      <c r="T19" t="str">
        <f>MID($A$1,(ROW()-2)*376+(COLUMN()-1)*4+1,4)</f>
        <v>0001</v>
      </c>
      <c r="U19" t="str">
        <f>MID($A$1,(ROW()-2)*376+(COLUMN()-1)*4+1,4)</f>
        <v>000B</v>
      </c>
      <c r="V19" t="str">
        <f>MID($A$1,(ROW()-2)*376+(COLUMN()-1)*4+1,4)</f>
        <v>4003</v>
      </c>
      <c r="W19" t="str">
        <f>MID($A$1,(ROW()-2)*376+(COLUMN()-1)*4+1,4)</f>
        <v>E010</v>
      </c>
      <c r="X19" t="str">
        <f>MID($A$1,(ROW()-2)*376+(COLUMN()-1)*4+1,4)</f>
        <v>0002</v>
      </c>
      <c r="Y19" t="str">
        <f>MID($A$1,(ROW()-2)*376+(COLUMN()-1)*4+1,4)</f>
        <v>0001</v>
      </c>
      <c r="Z19" t="str">
        <f>MID($A$1,(ROW()-2)*376+(COLUMN()-1)*4+1,4)</f>
        <v>8002</v>
      </c>
      <c r="AA19" t="str">
        <f>MID($A$1,(ROW()-2)*376+(COLUMN()-1)*4+1,4)</f>
        <v>0000</v>
      </c>
      <c r="AB19" t="str">
        <f>MID($A$1,(ROW()-2)*376+(COLUMN()-1)*4+1,4)</f>
        <v>4001</v>
      </c>
      <c r="AC19" t="str">
        <f>MID($A$1,(ROW()-2)*376+(COLUMN()-1)*4+1,4)</f>
        <v>E003</v>
      </c>
      <c r="AD19" t="str">
        <f>MID($A$1,(ROW()-2)*376+(COLUMN()-1)*4+1,4)</f>
        <v>C000</v>
      </c>
      <c r="AE19" t="str">
        <f>MID($A$1,(ROW()-2)*376+(COLUMN()-1)*4+1,4)</f>
        <v>4000</v>
      </c>
      <c r="AF19" t="str">
        <f>MID($A$1,(ROW()-2)*376+(COLUMN()-1)*4+1,4)</f>
        <v>0000</v>
      </c>
      <c r="AG19" t="str">
        <f>MID($A$1,(ROW()-2)*376+(COLUMN()-1)*4+1,4)</f>
        <v>4001</v>
      </c>
      <c r="AH19" t="str">
        <f>MID($A$1,(ROW()-2)*376+(COLUMN()-1)*4+1,4)</f>
        <v>A002</v>
      </c>
      <c r="AI19" t="str">
        <f>MID($A$1,(ROW()-2)*376+(COLUMN()-1)*4+1,4)</f>
        <v>000B</v>
      </c>
      <c r="AJ19" t="str">
        <f>MID($A$1,(ROW()-2)*376+(COLUMN()-1)*4+1,4)</f>
        <v>0000</v>
      </c>
      <c r="AK19" t="str">
        <f>MID($A$1,(ROW()-2)*376+(COLUMN()-1)*4+1,4)</f>
        <v>E003</v>
      </c>
      <c r="AL19" t="str">
        <f>MID($A$1,(ROW()-2)*376+(COLUMN()-1)*4+1,4)</f>
        <v>4000</v>
      </c>
      <c r="AM19" t="str">
        <f>MID($A$1,(ROW()-2)*376+(COLUMN()-1)*4+1,4)</f>
        <v>2000</v>
      </c>
      <c r="AN19" t="str">
        <f>MID($A$1,(ROW()-2)*376+(COLUMN()-1)*4+1,4)</f>
        <v>000B</v>
      </c>
      <c r="AO19" t="str">
        <f>MID($A$1,(ROW()-2)*376+(COLUMN()-1)*4+1,4)</f>
        <v>2009</v>
      </c>
      <c r="AP19" t="str">
        <f>MID($A$1,(ROW()-2)*376+(COLUMN()-1)*4+1,4)</f>
        <v>8038</v>
      </c>
      <c r="AQ19" t="str">
        <f>MID($A$1,(ROW()-2)*376+(COLUMN()-1)*4+1,4)</f>
        <v>0000</v>
      </c>
      <c r="AR19" t="str">
        <f>MID($A$1,(ROW()-2)*376+(COLUMN()-1)*4+1,4)</f>
        <v>0000</v>
      </c>
      <c r="AS19" t="str">
        <f>MID($A$1,(ROW()-2)*376+(COLUMN()-1)*4+1,4)</f>
        <v>0000</v>
      </c>
      <c r="AT19" t="str">
        <f>MID($A$1,(ROW()-2)*376+(COLUMN()-1)*4+1,4)</f>
        <v>A001</v>
      </c>
      <c r="AU19" t="str">
        <f>MID($A$1,(ROW()-2)*376+(COLUMN()-1)*4+1,4)</f>
        <v>4000</v>
      </c>
      <c r="AV19" t="str">
        <f>MID($A$1,(ROW()-2)*376+(COLUMN()-1)*4+1,4)</f>
        <v>4001</v>
      </c>
      <c r="AW19" t="str">
        <f>MID($A$1,(ROW()-2)*376+(COLUMN()-1)*4+1,4)</f>
        <v>2008</v>
      </c>
      <c r="AX19" t="str">
        <f>MID($A$1,(ROW()-2)*376+(COLUMN()-1)*4+1,4)</f>
        <v>8002</v>
      </c>
      <c r="AY19" t="str">
        <f>MID($A$1,(ROW()-2)*376+(COLUMN()-1)*4+1,4)</f>
        <v>0000</v>
      </c>
      <c r="AZ19" t="str">
        <f>MID($A$1,(ROW()-2)*376+(COLUMN()-1)*4+1,4)</f>
        <v>C023</v>
      </c>
      <c r="BA19" t="str">
        <f>MID($A$1,(ROW()-2)*376+(COLUMN()-1)*4+1,4)</f>
        <v>601B</v>
      </c>
      <c r="BB19" t="str">
        <f>MID($A$1,(ROW()-2)*376+(COLUMN()-1)*4+1,4)</f>
        <v>401B</v>
      </c>
      <c r="BC19" t="str">
        <f>MID($A$1,(ROW()-2)*376+(COLUMN()-1)*4+1,4)</f>
        <v>A013</v>
      </c>
      <c r="BD19" t="str">
        <f>MID($A$1,(ROW()-2)*376+(COLUMN()-1)*4+1,4)</f>
        <v>E01A</v>
      </c>
      <c r="BE19" t="str">
        <f>MID($A$1,(ROW()-2)*376+(COLUMN()-1)*4+1,4)</f>
        <v>2028</v>
      </c>
      <c r="BF19" t="str">
        <f>MID($A$1,(ROW()-2)*376+(COLUMN()-1)*4+1,4)</f>
        <v>6008</v>
      </c>
      <c r="BG19" t="str">
        <f>MID($A$1,(ROW()-2)*376+(COLUMN()-1)*4+1,4)</f>
        <v>0000</v>
      </c>
      <c r="BH19" t="str">
        <f>MID($A$1,(ROW()-2)*376+(COLUMN()-1)*4+1,4)</f>
        <v>0003</v>
      </c>
      <c r="BI19" t="str">
        <f>MID($A$1,(ROW()-2)*376+(COLUMN()-1)*4+1,4)</f>
        <v>4001</v>
      </c>
      <c r="BJ19" t="str">
        <f>MID($A$1,(ROW()-2)*376+(COLUMN()-1)*4+1,4)</f>
        <v>2008</v>
      </c>
      <c r="BK19" t="str">
        <f>MID($A$1,(ROW()-2)*376+(COLUMN()-1)*4+1,4)</f>
        <v>0000</v>
      </c>
      <c r="BL19" t="str">
        <f>MID($A$1,(ROW()-2)*376+(COLUMN()-1)*4+1,4)</f>
        <v>6008</v>
      </c>
      <c r="BM19" t="str">
        <f>MID($A$1,(ROW()-2)*376+(COLUMN()-1)*4+1,4)</f>
        <v>6000</v>
      </c>
      <c r="BN19" t="str">
        <f>MID($A$1,(ROW()-2)*376+(COLUMN()-1)*4+1,4)</f>
        <v>C010</v>
      </c>
      <c r="BO19" t="str">
        <f>MID($A$1,(ROW()-2)*376+(COLUMN()-1)*4+1,4)</f>
        <v>0001</v>
      </c>
      <c r="BP19" t="str">
        <f>MID($A$1,(ROW()-2)*376+(COLUMN()-1)*4+1,4)</f>
        <v>4010</v>
      </c>
      <c r="BQ19" t="str">
        <f>MID($A$1,(ROW()-2)*376+(COLUMN()-1)*4+1,4)</f>
        <v>8038</v>
      </c>
      <c r="BR19" t="str">
        <f>MID($A$1,(ROW()-2)*376+(COLUMN()-1)*4+1,4)</f>
        <v>8001</v>
      </c>
      <c r="BS19" t="str">
        <f>MID($A$1,(ROW()-2)*376+(COLUMN()-1)*4+1,4)</f>
        <v>E00A</v>
      </c>
      <c r="BT19" t="str">
        <f>MID($A$1,(ROW()-2)*376+(COLUMN()-1)*4+1,4)</f>
        <v>E009</v>
      </c>
      <c r="BU19" t="str">
        <f>MID($A$1,(ROW()-2)*376+(COLUMN()-1)*4+1,4)</f>
        <v>C000</v>
      </c>
      <c r="BV19" t="str">
        <f>MID($A$1,(ROW()-2)*376+(COLUMN()-1)*4+1,4)</f>
        <v>0001</v>
      </c>
      <c r="BW19" t="str">
        <f>MID($A$1,(ROW()-2)*376+(COLUMN()-1)*4+1,4)</f>
        <v>2003</v>
      </c>
      <c r="BX19" t="str">
        <f>MID($A$1,(ROW()-2)*376+(COLUMN()-1)*4+1,4)</f>
        <v>0000</v>
      </c>
      <c r="BY19" t="str">
        <f>MID($A$1,(ROW()-2)*376+(COLUMN()-1)*4+1,4)</f>
        <v>401B</v>
      </c>
      <c r="BZ19" t="str">
        <f>MID($A$1,(ROW()-2)*376+(COLUMN()-1)*4+1,4)</f>
        <v>2028</v>
      </c>
      <c r="CA19" t="str">
        <f>MID($A$1,(ROW()-2)*376+(COLUMN()-1)*4+1,4)</f>
        <v>4022</v>
      </c>
      <c r="CB19" t="str">
        <f>MID($A$1,(ROW()-2)*376+(COLUMN()-1)*4+1,4)</f>
        <v>2028</v>
      </c>
      <c r="CC19" t="str">
        <f>MID($A$1,(ROW()-2)*376+(COLUMN()-1)*4+1,4)</f>
        <v>A010</v>
      </c>
      <c r="CD19" t="str">
        <f>MID($A$1,(ROW()-2)*376+(COLUMN()-1)*4+1,4)</f>
        <v>0000</v>
      </c>
      <c r="CE19" t="str">
        <f>MID($A$1,(ROW()-2)*376+(COLUMN()-1)*4+1,4)</f>
        <v>8012</v>
      </c>
      <c r="CF19" t="str">
        <f>MID($A$1,(ROW()-2)*376+(COLUMN()-1)*4+1,4)</f>
        <v>6013</v>
      </c>
      <c r="CG19" t="str">
        <f>MID($A$1,(ROW()-2)*376+(COLUMN()-1)*4+1,4)</f>
        <v>A009</v>
      </c>
      <c r="CH19" t="str">
        <f>MID($A$1,(ROW()-2)*376+(COLUMN()-1)*4+1,4)</f>
        <v>0000</v>
      </c>
      <c r="CI19" t="str">
        <f>MID($A$1,(ROW()-2)*376+(COLUMN()-1)*4+1,4)</f>
        <v>6001</v>
      </c>
      <c r="CJ19" t="str">
        <f>MID($A$1,(ROW()-2)*376+(COLUMN()-1)*4+1,4)</f>
        <v>000B</v>
      </c>
      <c r="CK19" t="str">
        <f>MID($A$1,(ROW()-2)*376+(COLUMN()-1)*4+1,4)</f>
        <v>A001</v>
      </c>
      <c r="CL19" t="str">
        <f>MID($A$1,(ROW()-2)*376+(COLUMN()-1)*4+1,4)</f>
        <v>8038</v>
      </c>
      <c r="CM19" t="str">
        <f>MID($A$1,(ROW()-2)*376+(COLUMN()-1)*4+1,4)</f>
        <v>0000</v>
      </c>
      <c r="CN19" t="str">
        <f>MID($A$1,(ROW()-2)*376+(COLUMN()-1)*4+1,4)</f>
        <v>0000</v>
      </c>
      <c r="CO19" t="str">
        <f>MID($A$1,(ROW()-2)*376+(COLUMN()-1)*4+1,4)</f>
        <v>0000</v>
      </c>
      <c r="CP19" t="str">
        <f>MID($A$1,(ROW()-2)*376+(COLUMN()-1)*4+1,4)</f>
        <v>0000</v>
      </c>
    </row>
    <row r="20" spans="1:94">
      <c r="A20" t="str">
        <f>MID($A$1,(ROW()-2)*376+(COLUMN()-1)*4+1,4)</f>
        <v>0000</v>
      </c>
      <c r="B20" t="str">
        <f>MID($A$1,(ROW()-2)*376+(COLUMN()-1)*4+1,4)</f>
        <v>0100</v>
      </c>
      <c r="C20" t="str">
        <f>MID($A$1,(ROW()-2)*376+(COLUMN()-1)*4+1,4)</f>
        <v>0900</v>
      </c>
      <c r="D20" t="str">
        <f>MID($A$1,(ROW()-2)*376+(COLUMN()-1)*4+1,4)</f>
        <v>0A00</v>
      </c>
      <c r="E20" t="str">
        <f>MID($A$1,(ROW()-2)*376+(COLUMN()-1)*4+1,4)</f>
        <v>0A00</v>
      </c>
      <c r="F20" t="str">
        <f>MID($A$1,(ROW()-2)*376+(COLUMN()-1)*4+1,4)</f>
        <v>0000</v>
      </c>
      <c r="G20" t="str">
        <f>MID($A$1,(ROW()-2)*376+(COLUMN()-1)*4+1,4)</f>
        <v>0500</v>
      </c>
      <c r="H20" t="str">
        <f>MID($A$1,(ROW()-2)*376+(COLUMN()-1)*4+1,4)</f>
        <v>0A00</v>
      </c>
      <c r="I20" t="str">
        <f>MID($A$1,(ROW()-2)*376+(COLUMN()-1)*4+1,4)</f>
        <v>0A00</v>
      </c>
      <c r="J20" t="str">
        <f>MID($A$1,(ROW()-2)*376+(COLUMN()-1)*4+1,4)</f>
        <v>0200</v>
      </c>
      <c r="K20" t="str">
        <f>MID($A$1,(ROW()-2)*376+(COLUMN()-1)*4+1,4)</f>
        <v>0600</v>
      </c>
      <c r="L20" t="str">
        <f>MID($A$1,(ROW()-2)*376+(COLUMN()-1)*4+1,4)</f>
        <v>4019</v>
      </c>
      <c r="M20" t="str">
        <f>MID($A$1,(ROW()-2)*376+(COLUMN()-1)*4+1,4)</f>
        <v>A013</v>
      </c>
      <c r="N20" t="str">
        <f>MID($A$1,(ROW()-2)*376+(COLUMN()-1)*4+1,4)</f>
        <v>6023</v>
      </c>
      <c r="O20" t="str">
        <f>MID($A$1,(ROW()-2)*376+(COLUMN()-1)*4+1,4)</f>
        <v>2028</v>
      </c>
      <c r="P20" t="str">
        <f>MID($A$1,(ROW()-2)*376+(COLUMN()-1)*4+1,4)</f>
        <v>0000</v>
      </c>
      <c r="Q20" t="str">
        <f>MID($A$1,(ROW()-2)*376+(COLUMN()-1)*4+1,4)</f>
        <v>0000</v>
      </c>
      <c r="R20" t="str">
        <f>MID($A$1,(ROW()-2)*376+(COLUMN()-1)*4+1,4)</f>
        <v>6000</v>
      </c>
      <c r="S20" t="str">
        <f>MID($A$1,(ROW()-2)*376+(COLUMN()-1)*4+1,4)</f>
        <v>E000</v>
      </c>
      <c r="T20" t="str">
        <f>MID($A$1,(ROW()-2)*376+(COLUMN()-1)*4+1,4)</f>
        <v>0001</v>
      </c>
      <c r="U20" t="str">
        <f>MID($A$1,(ROW()-2)*376+(COLUMN()-1)*4+1,4)</f>
        <v>6001</v>
      </c>
      <c r="V20" t="str">
        <f>MID($A$1,(ROW()-2)*376+(COLUMN()-1)*4+1,4)</f>
        <v>6008</v>
      </c>
      <c r="W20" t="str">
        <f>MID($A$1,(ROW()-2)*376+(COLUMN()-1)*4+1,4)</f>
        <v>8002</v>
      </c>
      <c r="X20" t="str">
        <f>MID($A$1,(ROW()-2)*376+(COLUMN()-1)*4+1,4)</f>
        <v>6008</v>
      </c>
      <c r="Y20" t="str">
        <f>MID($A$1,(ROW()-2)*376+(COLUMN()-1)*4+1,4)</f>
        <v>8002</v>
      </c>
      <c r="Z20" t="str">
        <f>MID($A$1,(ROW()-2)*376+(COLUMN()-1)*4+1,4)</f>
        <v>4003</v>
      </c>
      <c r="AA20" t="str">
        <f>MID($A$1,(ROW()-2)*376+(COLUMN()-1)*4+1,4)</f>
        <v>0000</v>
      </c>
      <c r="AB20" t="str">
        <f>MID($A$1,(ROW()-2)*376+(COLUMN()-1)*4+1,4)</f>
        <v>2002</v>
      </c>
      <c r="AC20" t="str">
        <f>MID($A$1,(ROW()-2)*376+(COLUMN()-1)*4+1,4)</f>
        <v>C00B</v>
      </c>
      <c r="AD20" t="str">
        <f>MID($A$1,(ROW()-2)*376+(COLUMN()-1)*4+1,4)</f>
        <v>E00A</v>
      </c>
      <c r="AE20" t="str">
        <f>MID($A$1,(ROW()-2)*376+(COLUMN()-1)*4+1,4)</f>
        <v>6000</v>
      </c>
      <c r="AF20" t="str">
        <f>MID($A$1,(ROW()-2)*376+(COLUMN()-1)*4+1,4)</f>
        <v>A010</v>
      </c>
      <c r="AG20" t="str">
        <f>MID($A$1,(ROW()-2)*376+(COLUMN()-1)*4+1,4)</f>
        <v>0000</v>
      </c>
      <c r="AH20" t="str">
        <f>MID($A$1,(ROW()-2)*376+(COLUMN()-1)*4+1,4)</f>
        <v>C001</v>
      </c>
      <c r="AI20" t="str">
        <f>MID($A$1,(ROW()-2)*376+(COLUMN()-1)*4+1,4)</f>
        <v>4000</v>
      </c>
      <c r="AJ20" t="str">
        <f>MID($A$1,(ROW()-2)*376+(COLUMN()-1)*4+1,4)</f>
        <v>C000</v>
      </c>
      <c r="AK20" t="str">
        <f>MID($A$1,(ROW()-2)*376+(COLUMN()-1)*4+1,4)</f>
        <v>4002</v>
      </c>
      <c r="AL20" t="str">
        <f>MID($A$1,(ROW()-2)*376+(COLUMN()-1)*4+1,4)</f>
        <v>8001</v>
      </c>
      <c r="AM20" t="str">
        <f>MID($A$1,(ROW()-2)*376+(COLUMN()-1)*4+1,4)</f>
        <v>6002</v>
      </c>
      <c r="AN20" t="str">
        <f>MID($A$1,(ROW()-2)*376+(COLUMN()-1)*4+1,4)</f>
        <v>4000</v>
      </c>
      <c r="AO20" t="str">
        <f>MID($A$1,(ROW()-2)*376+(COLUMN()-1)*4+1,4)</f>
        <v>0002</v>
      </c>
      <c r="AP20" t="str">
        <f>MID($A$1,(ROW()-2)*376+(COLUMN()-1)*4+1,4)</f>
        <v>000B</v>
      </c>
      <c r="AQ20" t="str">
        <f>MID($A$1,(ROW()-2)*376+(COLUMN()-1)*4+1,4)</f>
        <v>0000</v>
      </c>
      <c r="AR20" t="str">
        <f>MID($A$1,(ROW()-2)*376+(COLUMN()-1)*4+1,4)</f>
        <v>0000</v>
      </c>
      <c r="AS20" t="str">
        <f>MID($A$1,(ROW()-2)*376+(COLUMN()-1)*4+1,4)</f>
        <v>0000</v>
      </c>
      <c r="AT20" t="str">
        <f>MID($A$1,(ROW()-2)*376+(COLUMN()-1)*4+1,4)</f>
        <v>2000</v>
      </c>
      <c r="AU20" t="str">
        <f>MID($A$1,(ROW()-2)*376+(COLUMN()-1)*4+1,4)</f>
        <v>0002</v>
      </c>
      <c r="AV20" t="str">
        <f>MID($A$1,(ROW()-2)*376+(COLUMN()-1)*4+1,4)</f>
        <v>E003</v>
      </c>
      <c r="AW20" t="str">
        <f>MID($A$1,(ROW()-2)*376+(COLUMN()-1)*4+1,4)</f>
        <v>2003</v>
      </c>
      <c r="AX20" t="str">
        <f>MID($A$1,(ROW()-2)*376+(COLUMN()-1)*4+1,4)</f>
        <v>0000</v>
      </c>
      <c r="AY20" t="str">
        <f>MID($A$1,(ROW()-2)*376+(COLUMN()-1)*4+1,4)</f>
        <v>4003</v>
      </c>
      <c r="AZ20" t="str">
        <f>MID($A$1,(ROW()-2)*376+(COLUMN()-1)*4+1,4)</f>
        <v>E009</v>
      </c>
      <c r="BA20" t="str">
        <f>MID($A$1,(ROW()-2)*376+(COLUMN()-1)*4+1,4)</f>
        <v>8011</v>
      </c>
      <c r="BB20" t="str">
        <f>MID($A$1,(ROW()-2)*376+(COLUMN()-1)*4+1,4)</f>
        <v>000B</v>
      </c>
      <c r="BC20" t="str">
        <f>MID($A$1,(ROW()-2)*376+(COLUMN()-1)*4+1,4)</f>
        <v>0000</v>
      </c>
      <c r="BD20" t="str">
        <f>MID($A$1,(ROW()-2)*376+(COLUMN()-1)*4+1,4)</f>
        <v>A000</v>
      </c>
      <c r="BE20" t="str">
        <f>MID($A$1,(ROW()-2)*376+(COLUMN()-1)*4+1,4)</f>
        <v>6008</v>
      </c>
      <c r="BF20" t="str">
        <f>MID($A$1,(ROW()-2)*376+(COLUMN()-1)*4+1,4)</f>
        <v>0001</v>
      </c>
      <c r="BG20" t="str">
        <f>MID($A$1,(ROW()-2)*376+(COLUMN()-1)*4+1,4)</f>
        <v>A002</v>
      </c>
      <c r="BH20" t="str">
        <f>MID($A$1,(ROW()-2)*376+(COLUMN()-1)*4+1,4)</f>
        <v>E009</v>
      </c>
      <c r="BI20" t="str">
        <f>MID($A$1,(ROW()-2)*376+(COLUMN()-1)*4+1,4)</f>
        <v>0002</v>
      </c>
      <c r="BJ20" t="str">
        <f>MID($A$1,(ROW()-2)*376+(COLUMN()-1)*4+1,4)</f>
        <v>2003</v>
      </c>
      <c r="BK20" t="str">
        <f>MID($A$1,(ROW()-2)*376+(COLUMN()-1)*4+1,4)</f>
        <v>A010</v>
      </c>
      <c r="BL20" t="str">
        <f>MID($A$1,(ROW()-2)*376+(COLUMN()-1)*4+1,4)</f>
        <v>0000</v>
      </c>
      <c r="BM20" t="str">
        <f>MID($A$1,(ROW()-2)*376+(COLUMN()-1)*4+1,4)</f>
        <v>0008</v>
      </c>
      <c r="BN20" t="str">
        <f>MID($A$1,(ROW()-2)*376+(COLUMN()-1)*4+1,4)</f>
        <v>E00B</v>
      </c>
      <c r="BO20" t="str">
        <f>MID($A$1,(ROW()-2)*376+(COLUMN()-1)*4+1,4)</f>
        <v>C002</v>
      </c>
      <c r="BP20" t="str">
        <f>MID($A$1,(ROW()-2)*376+(COLUMN()-1)*4+1,4)</f>
        <v>0000</v>
      </c>
      <c r="BQ20" t="str">
        <f>MID($A$1,(ROW()-2)*376+(COLUMN()-1)*4+1,4)</f>
        <v>0000</v>
      </c>
      <c r="BR20" t="str">
        <f>MID($A$1,(ROW()-2)*376+(COLUMN()-1)*4+1,4)</f>
        <v>6000</v>
      </c>
      <c r="BS20" t="str">
        <f>MID($A$1,(ROW()-2)*376+(COLUMN()-1)*4+1,4)</f>
        <v>C000</v>
      </c>
      <c r="BT20" t="str">
        <f>MID($A$1,(ROW()-2)*376+(COLUMN()-1)*4+1,4)</f>
        <v>C009</v>
      </c>
      <c r="BU20" t="str">
        <f>MID($A$1,(ROW()-2)*376+(COLUMN()-1)*4+1,4)</f>
        <v>A010</v>
      </c>
      <c r="BV20" t="str">
        <f>MID($A$1,(ROW()-2)*376+(COLUMN()-1)*4+1,4)</f>
        <v>0000</v>
      </c>
      <c r="BW20" t="str">
        <f>MID($A$1,(ROW()-2)*376+(COLUMN()-1)*4+1,4)</f>
        <v>0001</v>
      </c>
      <c r="BX20" t="str">
        <f>MID($A$1,(ROW()-2)*376+(COLUMN()-1)*4+1,4)</f>
        <v>E008</v>
      </c>
      <c r="BY20" t="str">
        <f>MID($A$1,(ROW()-2)*376+(COLUMN()-1)*4+1,4)</f>
        <v>A001</v>
      </c>
      <c r="BZ20" t="str">
        <f>MID($A$1,(ROW()-2)*376+(COLUMN()-1)*4+1,4)</f>
        <v>C008</v>
      </c>
      <c r="CA20" t="str">
        <f>MID($A$1,(ROW()-2)*376+(COLUMN()-1)*4+1,4)</f>
        <v>6000</v>
      </c>
      <c r="CB20" t="str">
        <f>MID($A$1,(ROW()-2)*376+(COLUMN()-1)*4+1,4)</f>
        <v>C002</v>
      </c>
      <c r="CC20" t="str">
        <f>MID($A$1,(ROW()-2)*376+(COLUMN()-1)*4+1,4)</f>
        <v>A002</v>
      </c>
      <c r="CD20" t="str">
        <f>MID($A$1,(ROW()-2)*376+(COLUMN()-1)*4+1,4)</f>
        <v>E009</v>
      </c>
      <c r="CE20" t="str">
        <f>MID($A$1,(ROW()-2)*376+(COLUMN()-1)*4+1,4)</f>
        <v>0002</v>
      </c>
      <c r="CF20" t="str">
        <f>MID($A$1,(ROW()-2)*376+(COLUMN()-1)*4+1,4)</f>
        <v>8002</v>
      </c>
      <c r="CG20" t="str">
        <f>MID($A$1,(ROW()-2)*376+(COLUMN()-1)*4+1,4)</f>
        <v>0000</v>
      </c>
      <c r="CH20" t="str">
        <f>MID($A$1,(ROW()-2)*376+(COLUMN()-1)*4+1,4)</f>
        <v>4000</v>
      </c>
      <c r="CI20" t="str">
        <f>MID($A$1,(ROW()-2)*376+(COLUMN()-1)*4+1,4)</f>
        <v>8009</v>
      </c>
      <c r="CJ20" t="str">
        <f>MID($A$1,(ROW()-2)*376+(COLUMN()-1)*4+1,4)</f>
        <v>4009</v>
      </c>
      <c r="CK20" t="str">
        <f>MID($A$1,(ROW()-2)*376+(COLUMN()-1)*4+1,4)</f>
        <v>6002</v>
      </c>
      <c r="CL20" t="str">
        <f>MID($A$1,(ROW()-2)*376+(COLUMN()-1)*4+1,4)</f>
        <v>4000</v>
      </c>
      <c r="CM20" t="str">
        <f>MID($A$1,(ROW()-2)*376+(COLUMN()-1)*4+1,4)</f>
        <v>2009</v>
      </c>
      <c r="CN20" t="str">
        <f>MID($A$1,(ROW()-2)*376+(COLUMN()-1)*4+1,4)</f>
        <v>8038</v>
      </c>
      <c r="CO20" t="str">
        <f>MID($A$1,(ROW()-2)*376+(COLUMN()-1)*4+1,4)</f>
        <v>0000</v>
      </c>
      <c r="CP20" t="str">
        <f>MID($A$1,(ROW()-2)*376+(COLUMN()-1)*4+1,4)</f>
        <v>0000</v>
      </c>
    </row>
    <row r="21" spans="1:94">
      <c r="A21" t="str">
        <f>MID($A$1,(ROW()-2)*376+(COLUMN()-1)*4+1,4)</f>
        <v>0000</v>
      </c>
      <c r="B21" t="str">
        <f>MID($A$1,(ROW()-2)*376+(COLUMN()-1)*4+1,4)</f>
        <v>0200</v>
      </c>
      <c r="C21" t="str">
        <f>MID($A$1,(ROW()-2)*376+(COLUMN()-1)*4+1,4)</f>
        <v>0000</v>
      </c>
      <c r="D21" t="str">
        <f>MID($A$1,(ROW()-2)*376+(COLUMN()-1)*4+1,4)</f>
        <v>0A00</v>
      </c>
      <c r="E21" t="str">
        <f>MID($A$1,(ROW()-2)*376+(COLUMN()-1)*4+1,4)</f>
        <v>0A00</v>
      </c>
      <c r="F21" t="str">
        <f>MID($A$1,(ROW()-2)*376+(COLUMN()-1)*4+1,4)</f>
        <v>0100</v>
      </c>
      <c r="G21" t="str">
        <f>MID($A$1,(ROW()-2)*376+(COLUMN()-1)*4+1,4)</f>
        <v>0200</v>
      </c>
      <c r="H21" t="str">
        <f>MID($A$1,(ROW()-2)*376+(COLUMN()-1)*4+1,4)</f>
        <v>0A00</v>
      </c>
      <c r="I21" t="str">
        <f>MID($A$1,(ROW()-2)*376+(COLUMN()-1)*4+1,4)</f>
        <v>0300</v>
      </c>
      <c r="J21" t="str">
        <f>MID($A$1,(ROW()-2)*376+(COLUMN()-1)*4+1,4)</f>
        <v>0200</v>
      </c>
      <c r="K21" t="str">
        <f>MID($A$1,(ROW()-2)*376+(COLUMN()-1)*4+1,4)</f>
        <v>0500</v>
      </c>
      <c r="L21" t="str">
        <f>MID($A$1,(ROW()-2)*376+(COLUMN()-1)*4+1,4)</f>
        <v>4019</v>
      </c>
      <c r="M21" t="str">
        <f>MID($A$1,(ROW()-2)*376+(COLUMN()-1)*4+1,4)</f>
        <v>A013</v>
      </c>
      <c r="N21" t="str">
        <f>MID($A$1,(ROW()-2)*376+(COLUMN()-1)*4+1,4)</f>
        <v>2023</v>
      </c>
      <c r="O21" t="str">
        <f>MID($A$1,(ROW()-2)*376+(COLUMN()-1)*4+1,4)</f>
        <v>401B</v>
      </c>
      <c r="P21" t="str">
        <f>MID($A$1,(ROW()-2)*376+(COLUMN()-1)*4+1,4)</f>
        <v>601B</v>
      </c>
      <c r="Q21" t="str">
        <f>MID($A$1,(ROW()-2)*376+(COLUMN()-1)*4+1,4)</f>
        <v>0000</v>
      </c>
      <c r="R21" t="str">
        <f>MID($A$1,(ROW()-2)*376+(COLUMN()-1)*4+1,4)</f>
        <v>0000</v>
      </c>
      <c r="S21" t="str">
        <f>MID($A$1,(ROW()-2)*376+(COLUMN()-1)*4+1,4)</f>
        <v>C008</v>
      </c>
      <c r="T21" t="str">
        <f>MID($A$1,(ROW()-2)*376+(COLUMN()-1)*4+1,4)</f>
        <v>6000</v>
      </c>
      <c r="U21" t="str">
        <f>MID($A$1,(ROW()-2)*376+(COLUMN()-1)*4+1,4)</f>
        <v>E000</v>
      </c>
      <c r="V21" t="str">
        <f>MID($A$1,(ROW()-2)*376+(COLUMN()-1)*4+1,4)</f>
        <v>C000</v>
      </c>
      <c r="W21" t="str">
        <f>MID($A$1,(ROW()-2)*376+(COLUMN()-1)*4+1,4)</f>
        <v>E008</v>
      </c>
      <c r="X21" t="str">
        <f>MID($A$1,(ROW()-2)*376+(COLUMN()-1)*4+1,4)</f>
        <v>4010</v>
      </c>
      <c r="Y21" t="str">
        <f>MID($A$1,(ROW()-2)*376+(COLUMN()-1)*4+1,4)</f>
        <v>C00B</v>
      </c>
      <c r="Z21" t="str">
        <f>MID($A$1,(ROW()-2)*376+(COLUMN()-1)*4+1,4)</f>
        <v>C00A</v>
      </c>
      <c r="AA21" t="str">
        <f>MID($A$1,(ROW()-2)*376+(COLUMN()-1)*4+1,4)</f>
        <v>6000</v>
      </c>
      <c r="AB21" t="str">
        <f>MID($A$1,(ROW()-2)*376+(COLUMN()-1)*4+1,4)</f>
        <v>0000</v>
      </c>
      <c r="AC21" t="str">
        <f>MID($A$1,(ROW()-2)*376+(COLUMN()-1)*4+1,4)</f>
        <v>E018</v>
      </c>
      <c r="AD21" t="str">
        <f>MID($A$1,(ROW()-2)*376+(COLUMN()-1)*4+1,4)</f>
        <v>201B</v>
      </c>
      <c r="AE21" t="str">
        <f>MID($A$1,(ROW()-2)*376+(COLUMN()-1)*4+1,4)</f>
        <v>E018</v>
      </c>
      <c r="AF21" t="str">
        <f>MID($A$1,(ROW()-2)*376+(COLUMN()-1)*4+1,4)</f>
        <v>201B</v>
      </c>
      <c r="AG21" t="str">
        <f>MID($A$1,(ROW()-2)*376+(COLUMN()-1)*4+1,4)</f>
        <v>8001</v>
      </c>
      <c r="AH21" t="str">
        <f>MID($A$1,(ROW()-2)*376+(COLUMN()-1)*4+1,4)</f>
        <v>0002</v>
      </c>
      <c r="AI21" t="str">
        <f>MID($A$1,(ROW()-2)*376+(COLUMN()-1)*4+1,4)</f>
        <v>0000</v>
      </c>
      <c r="AJ21" t="str">
        <f>MID($A$1,(ROW()-2)*376+(COLUMN()-1)*4+1,4)</f>
        <v>0003</v>
      </c>
      <c r="AK21" t="str">
        <f>MID($A$1,(ROW()-2)*376+(COLUMN()-1)*4+1,4)</f>
        <v>C009</v>
      </c>
      <c r="AL21" t="str">
        <f>MID($A$1,(ROW()-2)*376+(COLUMN()-1)*4+1,4)</f>
        <v>8000</v>
      </c>
      <c r="AM21" t="str">
        <f>MID($A$1,(ROW()-2)*376+(COLUMN()-1)*4+1,4)</f>
        <v>E000</v>
      </c>
      <c r="AN21" t="str">
        <f>MID($A$1,(ROW()-2)*376+(COLUMN()-1)*4+1,4)</f>
        <v>A010</v>
      </c>
      <c r="AO21" t="str">
        <f>MID($A$1,(ROW()-2)*376+(COLUMN()-1)*4+1,4)</f>
        <v>0000</v>
      </c>
      <c r="AP21" t="str">
        <f>MID($A$1,(ROW()-2)*376+(COLUMN()-1)*4+1,4)</f>
        <v>A000</v>
      </c>
      <c r="AQ21" t="str">
        <f>MID($A$1,(ROW()-2)*376+(COLUMN()-1)*4+1,4)</f>
        <v>A000</v>
      </c>
      <c r="AR21" t="str">
        <f>MID($A$1,(ROW()-2)*376+(COLUMN()-1)*4+1,4)</f>
        <v>8009</v>
      </c>
      <c r="AS21" t="str">
        <f>MID($A$1,(ROW()-2)*376+(COLUMN()-1)*4+1,4)</f>
        <v>4009</v>
      </c>
      <c r="AT21" t="str">
        <f>MID($A$1,(ROW()-2)*376+(COLUMN()-1)*4+1,4)</f>
        <v>E001</v>
      </c>
      <c r="AU21" t="str">
        <f>MID($A$1,(ROW()-2)*376+(COLUMN()-1)*4+1,4)</f>
        <v>2003</v>
      </c>
      <c r="AV21" t="str">
        <f>MID($A$1,(ROW()-2)*376+(COLUMN()-1)*4+1,4)</f>
        <v>0000</v>
      </c>
      <c r="AW21" t="str">
        <f>MID($A$1,(ROW()-2)*376+(COLUMN()-1)*4+1,4)</f>
        <v>6002</v>
      </c>
      <c r="AX21" t="str">
        <f>MID($A$1,(ROW()-2)*376+(COLUMN()-1)*4+1,4)</f>
        <v>A010</v>
      </c>
      <c r="AY21" t="str">
        <f>MID($A$1,(ROW()-2)*376+(COLUMN()-1)*4+1,4)</f>
        <v>0000</v>
      </c>
      <c r="AZ21" t="str">
        <f>MID($A$1,(ROW()-2)*376+(COLUMN()-1)*4+1,4)</f>
        <v>6001</v>
      </c>
      <c r="BA21" t="str">
        <f>MID($A$1,(ROW()-2)*376+(COLUMN()-1)*4+1,4)</f>
        <v>8009</v>
      </c>
      <c r="BB21" t="str">
        <f>MID($A$1,(ROW()-2)*376+(COLUMN()-1)*4+1,4)</f>
        <v>E008</v>
      </c>
      <c r="BC21" t="str">
        <f>MID($A$1,(ROW()-2)*376+(COLUMN()-1)*4+1,4)</f>
        <v>4009</v>
      </c>
      <c r="BD21" t="str">
        <f>MID($A$1,(ROW()-2)*376+(COLUMN()-1)*4+1,4)</f>
        <v>2009</v>
      </c>
      <c r="BE21" t="str">
        <f>MID($A$1,(ROW()-2)*376+(COLUMN()-1)*4+1,4)</f>
        <v>8002</v>
      </c>
      <c r="BF21" t="str">
        <f>MID($A$1,(ROW()-2)*376+(COLUMN()-1)*4+1,4)</f>
        <v>0000</v>
      </c>
      <c r="BG21" t="str">
        <f>MID($A$1,(ROW()-2)*376+(COLUMN()-1)*4+1,4)</f>
        <v>8002</v>
      </c>
      <c r="BH21" t="str">
        <f>MID($A$1,(ROW()-2)*376+(COLUMN()-1)*4+1,4)</f>
        <v>6002</v>
      </c>
      <c r="BI21" t="str">
        <f>MID($A$1,(ROW()-2)*376+(COLUMN()-1)*4+1,4)</f>
        <v>6008</v>
      </c>
      <c r="BJ21" t="str">
        <f>MID($A$1,(ROW()-2)*376+(COLUMN()-1)*4+1,4)</f>
        <v>0000</v>
      </c>
      <c r="BK21" t="str">
        <f>MID($A$1,(ROW()-2)*376+(COLUMN()-1)*4+1,4)</f>
        <v>E000</v>
      </c>
      <c r="BL21" t="str">
        <f>MID($A$1,(ROW()-2)*376+(COLUMN()-1)*4+1,4)</f>
        <v>6008</v>
      </c>
      <c r="BM21" t="str">
        <f>MID($A$1,(ROW()-2)*376+(COLUMN()-1)*4+1,4)</f>
        <v>2002</v>
      </c>
      <c r="BN21" t="str">
        <f>MID($A$1,(ROW()-2)*376+(COLUMN()-1)*4+1,4)</f>
        <v>8009</v>
      </c>
      <c r="BO21" t="str">
        <f>MID($A$1,(ROW()-2)*376+(COLUMN()-1)*4+1,4)</f>
        <v>2009</v>
      </c>
      <c r="BP21" t="str">
        <f>MID($A$1,(ROW()-2)*376+(COLUMN()-1)*4+1,4)</f>
        <v>4000</v>
      </c>
      <c r="BQ21" t="str">
        <f>MID($A$1,(ROW()-2)*376+(COLUMN()-1)*4+1,4)</f>
        <v>8038</v>
      </c>
      <c r="BR21" t="str">
        <f>MID($A$1,(ROW()-2)*376+(COLUMN()-1)*4+1,4)</f>
        <v>C002</v>
      </c>
      <c r="BS21" t="str">
        <f>MID($A$1,(ROW()-2)*376+(COLUMN()-1)*4+1,4)</f>
        <v>C009</v>
      </c>
      <c r="BT21" t="str">
        <f>MID($A$1,(ROW()-2)*376+(COLUMN()-1)*4+1,4)</f>
        <v>600B</v>
      </c>
      <c r="BU21" t="str">
        <f>MID($A$1,(ROW()-2)*376+(COLUMN()-1)*4+1,4)</f>
        <v>C009</v>
      </c>
      <c r="BV21" t="str">
        <f>MID($A$1,(ROW()-2)*376+(COLUMN()-1)*4+1,4)</f>
        <v>2003</v>
      </c>
      <c r="BW21" t="str">
        <f>MID($A$1,(ROW()-2)*376+(COLUMN()-1)*4+1,4)</f>
        <v>0000</v>
      </c>
      <c r="BX21" t="str">
        <f>MID($A$1,(ROW()-2)*376+(COLUMN()-1)*4+1,4)</f>
        <v>4001</v>
      </c>
      <c r="BY21" t="str">
        <f>MID($A$1,(ROW()-2)*376+(COLUMN()-1)*4+1,4)</f>
        <v>C010</v>
      </c>
      <c r="BZ21" t="str">
        <f>MID($A$1,(ROW()-2)*376+(COLUMN()-1)*4+1,4)</f>
        <v>6008</v>
      </c>
      <c r="CA21" t="str">
        <f>MID($A$1,(ROW()-2)*376+(COLUMN()-1)*4+1,4)</f>
        <v>8002</v>
      </c>
      <c r="CB21" t="str">
        <f>MID($A$1,(ROW()-2)*376+(COLUMN()-1)*4+1,4)</f>
        <v>0000</v>
      </c>
      <c r="CC21" t="str">
        <f>MID($A$1,(ROW()-2)*376+(COLUMN()-1)*4+1,4)</f>
        <v>C008</v>
      </c>
      <c r="CD21" t="str">
        <f>MID($A$1,(ROW()-2)*376+(COLUMN()-1)*4+1,4)</f>
        <v>0001</v>
      </c>
      <c r="CE21" t="str">
        <f>MID($A$1,(ROW()-2)*376+(COLUMN()-1)*4+1,4)</f>
        <v>0000</v>
      </c>
      <c r="CF21" t="str">
        <f>MID($A$1,(ROW()-2)*376+(COLUMN()-1)*4+1,4)</f>
        <v>E003</v>
      </c>
      <c r="CG21" t="str">
        <f>MID($A$1,(ROW()-2)*376+(COLUMN()-1)*4+1,4)</f>
        <v>2002</v>
      </c>
      <c r="CH21" t="str">
        <f>MID($A$1,(ROW()-2)*376+(COLUMN()-1)*4+1,4)</f>
        <v>000B</v>
      </c>
      <c r="CI21" t="str">
        <f>MID($A$1,(ROW()-2)*376+(COLUMN()-1)*4+1,4)</f>
        <v>8000</v>
      </c>
      <c r="CJ21" t="str">
        <f>MID($A$1,(ROW()-2)*376+(COLUMN()-1)*4+1,4)</f>
        <v>E008</v>
      </c>
      <c r="CK21" t="str">
        <f>MID($A$1,(ROW()-2)*376+(COLUMN()-1)*4+1,4)</f>
        <v>4009</v>
      </c>
      <c r="CL21" t="str">
        <f>MID($A$1,(ROW()-2)*376+(COLUMN()-1)*4+1,4)</f>
        <v>2009</v>
      </c>
      <c r="CM21" t="str">
        <f>MID($A$1,(ROW()-2)*376+(COLUMN()-1)*4+1,4)</f>
        <v>8038</v>
      </c>
      <c r="CN21" t="str">
        <f>MID($A$1,(ROW()-2)*376+(COLUMN()-1)*4+1,4)</f>
        <v>0000</v>
      </c>
      <c r="CO21" t="str">
        <f>MID($A$1,(ROW()-2)*376+(COLUMN()-1)*4+1,4)</f>
        <v>0000</v>
      </c>
      <c r="CP21" t="str">
        <f>MID($A$1,(ROW()-2)*376+(COLUMN()-1)*4+1,4)</f>
        <v>0000</v>
      </c>
    </row>
    <row r="22" spans="1:94">
      <c r="A22" t="str">
        <f>MID($A$1,(ROW()-2)*376+(COLUMN()-1)*4+1,4)</f>
        <v>0000</v>
      </c>
      <c r="B22" t="str">
        <f>MID($A$1,(ROW()-2)*376+(COLUMN()-1)*4+1,4)</f>
        <v>0200</v>
      </c>
      <c r="C22" t="str">
        <f>MID($A$1,(ROW()-2)*376+(COLUMN()-1)*4+1,4)</f>
        <v>0100</v>
      </c>
      <c r="D22" t="str">
        <f>MID($A$1,(ROW()-2)*376+(COLUMN()-1)*4+1,4)</f>
        <v>0A00</v>
      </c>
      <c r="E22" t="str">
        <f>MID($A$1,(ROW()-2)*376+(COLUMN()-1)*4+1,4)</f>
        <v>0A00</v>
      </c>
      <c r="F22" t="str">
        <f>MID($A$1,(ROW()-2)*376+(COLUMN()-1)*4+1,4)</f>
        <v>0100</v>
      </c>
      <c r="G22" t="str">
        <f>MID($A$1,(ROW()-2)*376+(COLUMN()-1)*4+1,4)</f>
        <v>0500</v>
      </c>
      <c r="H22" t="str">
        <f>MID($A$1,(ROW()-2)*376+(COLUMN()-1)*4+1,4)</f>
        <v>0A00</v>
      </c>
      <c r="I22" t="str">
        <f>MID($A$1,(ROW()-2)*376+(COLUMN()-1)*4+1,4)</f>
        <v>0500</v>
      </c>
      <c r="J22" t="str">
        <f>MID($A$1,(ROW()-2)*376+(COLUMN()-1)*4+1,4)</f>
        <v>0500</v>
      </c>
      <c r="K22" t="str">
        <f>MID($A$1,(ROW()-2)*376+(COLUMN()-1)*4+1,4)</f>
        <v>0000</v>
      </c>
      <c r="L22" t="str">
        <f>MID($A$1,(ROW()-2)*376+(COLUMN()-1)*4+1,4)</f>
        <v>201B</v>
      </c>
      <c r="M22" t="str">
        <f>MID($A$1,(ROW()-2)*376+(COLUMN()-1)*4+1,4)</f>
        <v>C01B</v>
      </c>
      <c r="N22" t="str">
        <f>MID($A$1,(ROW()-2)*376+(COLUMN()-1)*4+1,4)</f>
        <v>8023</v>
      </c>
      <c r="O22" t="str">
        <f>MID($A$1,(ROW()-2)*376+(COLUMN()-1)*4+1,4)</f>
        <v>E01B</v>
      </c>
      <c r="P22" t="str">
        <f>MID($A$1,(ROW()-2)*376+(COLUMN()-1)*4+1,4)</f>
        <v>8023</v>
      </c>
      <c r="Q22" t="str">
        <f>MID($A$1,(ROW()-2)*376+(COLUMN()-1)*4+1,4)</f>
        <v>2003</v>
      </c>
      <c r="R22" t="str">
        <f>MID($A$1,(ROW()-2)*376+(COLUMN()-1)*4+1,4)</f>
        <v>6000</v>
      </c>
      <c r="S22" t="str">
        <f>MID($A$1,(ROW()-2)*376+(COLUMN()-1)*4+1,4)</f>
        <v>6002</v>
      </c>
      <c r="T22" t="str">
        <f>MID($A$1,(ROW()-2)*376+(COLUMN()-1)*4+1,4)</f>
        <v>C009</v>
      </c>
      <c r="U22" t="str">
        <f>MID($A$1,(ROW()-2)*376+(COLUMN()-1)*4+1,4)</f>
        <v>E000</v>
      </c>
      <c r="V22" t="str">
        <f>MID($A$1,(ROW()-2)*376+(COLUMN()-1)*4+1,4)</f>
        <v>C008</v>
      </c>
      <c r="W22" t="str">
        <f>MID($A$1,(ROW()-2)*376+(COLUMN()-1)*4+1,4)</f>
        <v>6000</v>
      </c>
      <c r="X22" t="str">
        <f>MID($A$1,(ROW()-2)*376+(COLUMN()-1)*4+1,4)</f>
        <v>E000</v>
      </c>
      <c r="Y22" t="str">
        <f>MID($A$1,(ROW()-2)*376+(COLUMN()-1)*4+1,4)</f>
        <v>A002</v>
      </c>
      <c r="Z22" t="str">
        <f>MID($A$1,(ROW()-2)*376+(COLUMN()-1)*4+1,4)</f>
        <v>0000</v>
      </c>
      <c r="AA22" t="str">
        <f>MID($A$1,(ROW()-2)*376+(COLUMN()-1)*4+1,4)</f>
        <v>001B</v>
      </c>
      <c r="AB22" t="str">
        <f>MID($A$1,(ROW()-2)*376+(COLUMN()-1)*4+1,4)</f>
        <v>E021</v>
      </c>
      <c r="AC22" t="str">
        <f>MID($A$1,(ROW()-2)*376+(COLUMN()-1)*4+1,4)</f>
        <v>201A</v>
      </c>
      <c r="AD22" t="str">
        <f>MID($A$1,(ROW()-2)*376+(COLUMN()-1)*4+1,4)</f>
        <v>A009</v>
      </c>
      <c r="AE22" t="str">
        <f>MID($A$1,(ROW()-2)*376+(COLUMN()-1)*4+1,4)</f>
        <v>0000</v>
      </c>
      <c r="AF22" t="str">
        <f>MID($A$1,(ROW()-2)*376+(COLUMN()-1)*4+1,4)</f>
        <v>E000</v>
      </c>
      <c r="AG22" t="str">
        <f>MID($A$1,(ROW()-2)*376+(COLUMN()-1)*4+1,4)</f>
        <v>0001</v>
      </c>
      <c r="AH22" t="str">
        <f>MID($A$1,(ROW()-2)*376+(COLUMN()-1)*4+1,4)</f>
        <v>8002</v>
      </c>
      <c r="AI22" t="str">
        <f>MID($A$1,(ROW()-2)*376+(COLUMN()-1)*4+1,4)</f>
        <v>0000</v>
      </c>
      <c r="AJ22" t="str">
        <f>MID($A$1,(ROW()-2)*376+(COLUMN()-1)*4+1,4)</f>
        <v>C000</v>
      </c>
      <c r="AK22" t="str">
        <f>MID($A$1,(ROW()-2)*376+(COLUMN()-1)*4+1,4)</f>
        <v>E008</v>
      </c>
      <c r="AL22" t="str">
        <f>MID($A$1,(ROW()-2)*376+(COLUMN()-1)*4+1,4)</f>
        <v>4010</v>
      </c>
      <c r="AM22" t="str">
        <f>MID($A$1,(ROW()-2)*376+(COLUMN()-1)*4+1,4)</f>
        <v>2003</v>
      </c>
      <c r="AN22" t="str">
        <f>MID($A$1,(ROW()-2)*376+(COLUMN()-1)*4+1,4)</f>
        <v>0000</v>
      </c>
      <c r="AO22" t="str">
        <f>MID($A$1,(ROW()-2)*376+(COLUMN()-1)*4+1,4)</f>
        <v>6001</v>
      </c>
      <c r="AP22" t="str">
        <f>MID($A$1,(ROW()-2)*376+(COLUMN()-1)*4+1,4)</f>
        <v>4000</v>
      </c>
      <c r="AQ22" t="str">
        <f>MID($A$1,(ROW()-2)*376+(COLUMN()-1)*4+1,4)</f>
        <v>6011</v>
      </c>
      <c r="AR22" t="str">
        <f>MID($A$1,(ROW()-2)*376+(COLUMN()-1)*4+1,4)</f>
        <v>6000</v>
      </c>
      <c r="AS22" t="str">
        <f>MID($A$1,(ROW()-2)*376+(COLUMN()-1)*4+1,4)</f>
        <v>000B</v>
      </c>
      <c r="AT22" t="str">
        <f>MID($A$1,(ROW()-2)*376+(COLUMN()-1)*4+1,4)</f>
        <v>C000</v>
      </c>
      <c r="AU22" t="str">
        <f>MID($A$1,(ROW()-2)*376+(COLUMN()-1)*4+1,4)</f>
        <v>E009</v>
      </c>
      <c r="AV22" t="str">
        <f>MID($A$1,(ROW()-2)*376+(COLUMN()-1)*4+1,4)</f>
        <v>8011</v>
      </c>
      <c r="AW22" t="str">
        <f>MID($A$1,(ROW()-2)*376+(COLUMN()-1)*4+1,4)</f>
        <v>4002</v>
      </c>
      <c r="AX22" t="str">
        <f>MID($A$1,(ROW()-2)*376+(COLUMN()-1)*4+1,4)</f>
        <v>C002</v>
      </c>
      <c r="AY22" t="str">
        <f>MID($A$1,(ROW()-2)*376+(COLUMN()-1)*4+1,4)</f>
        <v>0000</v>
      </c>
      <c r="AZ22" t="str">
        <f>MID($A$1,(ROW()-2)*376+(COLUMN()-1)*4+1,4)</f>
        <v>C000</v>
      </c>
      <c r="BA22" t="str">
        <f>MID($A$1,(ROW()-2)*376+(COLUMN()-1)*4+1,4)</f>
        <v>4002</v>
      </c>
      <c r="BB22" t="str">
        <f>MID($A$1,(ROW()-2)*376+(COLUMN()-1)*4+1,4)</f>
        <v>C010</v>
      </c>
      <c r="BC22" t="str">
        <f>MID($A$1,(ROW()-2)*376+(COLUMN()-1)*4+1,4)</f>
        <v>6000</v>
      </c>
      <c r="BD22" t="str">
        <f>MID($A$1,(ROW()-2)*376+(COLUMN()-1)*4+1,4)</f>
        <v>A009</v>
      </c>
      <c r="BE22" t="str">
        <f>MID($A$1,(ROW()-2)*376+(COLUMN()-1)*4+1,4)</f>
        <v>0000</v>
      </c>
      <c r="BF22" t="str">
        <f>MID($A$1,(ROW()-2)*376+(COLUMN()-1)*4+1,4)</f>
        <v>4003</v>
      </c>
      <c r="BG22" t="str">
        <f>MID($A$1,(ROW()-2)*376+(COLUMN()-1)*4+1,4)</f>
        <v>C00B</v>
      </c>
      <c r="BH22" t="str">
        <f>MID($A$1,(ROW()-2)*376+(COLUMN()-1)*4+1,4)</f>
        <v>4008</v>
      </c>
      <c r="BI22" t="str">
        <f>MID($A$1,(ROW()-2)*376+(COLUMN()-1)*4+1,4)</f>
        <v>2009</v>
      </c>
      <c r="BJ22" t="str">
        <f>MID($A$1,(ROW()-2)*376+(COLUMN()-1)*4+1,4)</f>
        <v>0000</v>
      </c>
      <c r="BK22" t="str">
        <f>MID($A$1,(ROW()-2)*376+(COLUMN()-1)*4+1,4)</f>
        <v>0002</v>
      </c>
      <c r="BL22" t="str">
        <f>MID($A$1,(ROW()-2)*376+(COLUMN()-1)*4+1,4)</f>
        <v>4000</v>
      </c>
      <c r="BM22" t="str">
        <f>MID($A$1,(ROW()-2)*376+(COLUMN()-1)*4+1,4)</f>
        <v>8001</v>
      </c>
      <c r="BN22" t="str">
        <f>MID($A$1,(ROW()-2)*376+(COLUMN()-1)*4+1,4)</f>
        <v>4002</v>
      </c>
      <c r="BO22" t="str">
        <f>MID($A$1,(ROW()-2)*376+(COLUMN()-1)*4+1,4)</f>
        <v>8038</v>
      </c>
      <c r="BP22" t="str">
        <f>MID($A$1,(ROW()-2)*376+(COLUMN()-1)*4+1,4)</f>
        <v>0000</v>
      </c>
      <c r="BQ22" t="str">
        <f>MID($A$1,(ROW()-2)*376+(COLUMN()-1)*4+1,4)</f>
        <v>0000</v>
      </c>
      <c r="BR22" t="str">
        <f>MID($A$1,(ROW()-2)*376+(COLUMN()-1)*4+1,4)</f>
        <v>0002</v>
      </c>
      <c r="BS22" t="str">
        <f>MID($A$1,(ROW()-2)*376+(COLUMN()-1)*4+1,4)</f>
        <v>0002</v>
      </c>
      <c r="BT22" t="str">
        <f>MID($A$1,(ROW()-2)*376+(COLUMN()-1)*4+1,4)</f>
        <v>C000</v>
      </c>
      <c r="BU22" t="str">
        <f>MID($A$1,(ROW()-2)*376+(COLUMN()-1)*4+1,4)</f>
        <v>4000</v>
      </c>
      <c r="BV22" t="str">
        <f>MID($A$1,(ROW()-2)*376+(COLUMN()-1)*4+1,4)</f>
        <v>A010</v>
      </c>
      <c r="BW22" t="str">
        <f>MID($A$1,(ROW()-2)*376+(COLUMN()-1)*4+1,4)</f>
        <v>6008</v>
      </c>
      <c r="BX22" t="str">
        <f>MID($A$1,(ROW()-2)*376+(COLUMN()-1)*4+1,4)</f>
        <v>0000</v>
      </c>
      <c r="BY22" t="str">
        <f>MID($A$1,(ROW()-2)*376+(COLUMN()-1)*4+1,4)</f>
        <v>A001</v>
      </c>
      <c r="BZ22" t="str">
        <f>MID($A$1,(ROW()-2)*376+(COLUMN()-1)*4+1,4)</f>
        <v>800B</v>
      </c>
      <c r="CA22" t="str">
        <f>MID($A$1,(ROW()-2)*376+(COLUMN()-1)*4+1,4)</f>
        <v>4000</v>
      </c>
      <c r="CB22" t="str">
        <f>MID($A$1,(ROW()-2)*376+(COLUMN()-1)*4+1,4)</f>
        <v>0000</v>
      </c>
      <c r="CC22" t="str">
        <f>MID($A$1,(ROW()-2)*376+(COLUMN()-1)*4+1,4)</f>
        <v>8023</v>
      </c>
      <c r="CD22" t="str">
        <f>MID($A$1,(ROW()-2)*376+(COLUMN()-1)*4+1,4)</f>
        <v>801B</v>
      </c>
      <c r="CE22" t="str">
        <f>MID($A$1,(ROW()-2)*376+(COLUMN()-1)*4+1,4)</f>
        <v>2028</v>
      </c>
      <c r="CF22" t="str">
        <f>MID($A$1,(ROW()-2)*376+(COLUMN()-1)*4+1,4)</f>
        <v>A009</v>
      </c>
      <c r="CG22" t="str">
        <f>MID($A$1,(ROW()-2)*376+(COLUMN()-1)*4+1,4)</f>
        <v>0000</v>
      </c>
      <c r="CH22" t="str">
        <f>MID($A$1,(ROW()-2)*376+(COLUMN()-1)*4+1,4)</f>
        <v>4003</v>
      </c>
      <c r="CI22" t="str">
        <f>MID($A$1,(ROW()-2)*376+(COLUMN()-1)*4+1,4)</f>
        <v>E009</v>
      </c>
      <c r="CJ22" t="str">
        <f>MID($A$1,(ROW()-2)*376+(COLUMN()-1)*4+1,4)</f>
        <v>E000</v>
      </c>
      <c r="CK22" t="str">
        <f>MID($A$1,(ROW()-2)*376+(COLUMN()-1)*4+1,4)</f>
        <v>A001</v>
      </c>
      <c r="CL22" t="str">
        <f>MID($A$1,(ROW()-2)*376+(COLUMN()-1)*4+1,4)</f>
        <v>2009</v>
      </c>
      <c r="CM22" t="str">
        <f>MID($A$1,(ROW()-2)*376+(COLUMN()-1)*4+1,4)</f>
        <v>2010</v>
      </c>
      <c r="CN22" t="str">
        <f>MID($A$1,(ROW()-2)*376+(COLUMN()-1)*4+1,4)</f>
        <v>8038</v>
      </c>
      <c r="CO22" t="str">
        <f>MID($A$1,(ROW()-2)*376+(COLUMN()-1)*4+1,4)</f>
        <v>0000</v>
      </c>
      <c r="CP22" t="str">
        <f>MID($A$1,(ROW()-2)*376+(COLUMN()-1)*4+1,4)</f>
        <v>0000</v>
      </c>
    </row>
    <row r="23" spans="1:94">
      <c r="A23" t="str">
        <f>MID($A$1,(ROW()-2)*376+(COLUMN()-1)*4+1,4)</f>
        <v>0000</v>
      </c>
      <c r="B23" t="str">
        <f>MID($A$1,(ROW()-2)*376+(COLUMN()-1)*4+1,4)</f>
        <v>0200</v>
      </c>
      <c r="C23" t="str">
        <f>MID($A$1,(ROW()-2)*376+(COLUMN()-1)*4+1,4)</f>
        <v>0200</v>
      </c>
      <c r="D23" t="str">
        <f>MID($A$1,(ROW()-2)*376+(COLUMN()-1)*4+1,4)</f>
        <v>0A00</v>
      </c>
      <c r="E23" t="str">
        <f>MID($A$1,(ROW()-2)*376+(COLUMN()-1)*4+1,4)</f>
        <v>0A00</v>
      </c>
      <c r="F23" t="str">
        <f>MID($A$1,(ROW()-2)*376+(COLUMN()-1)*4+1,4)</f>
        <v>0000</v>
      </c>
      <c r="G23" t="str">
        <f>MID($A$1,(ROW()-2)*376+(COLUMN()-1)*4+1,4)</f>
        <v>0500</v>
      </c>
      <c r="H23" t="str">
        <f>MID($A$1,(ROW()-2)*376+(COLUMN()-1)*4+1,4)</f>
        <v>0A00</v>
      </c>
      <c r="I23" t="str">
        <f>MID($A$1,(ROW()-2)*376+(COLUMN()-1)*4+1,4)</f>
        <v>0A00</v>
      </c>
      <c r="J23" t="str">
        <f>MID($A$1,(ROW()-2)*376+(COLUMN()-1)*4+1,4)</f>
        <v>0400</v>
      </c>
      <c r="K23" t="str">
        <f>MID($A$1,(ROW()-2)*376+(COLUMN()-1)*4+1,4)</f>
        <v>0000</v>
      </c>
      <c r="L23" t="str">
        <f>MID($A$1,(ROW()-2)*376+(COLUMN()-1)*4+1,4)</f>
        <v>0018</v>
      </c>
      <c r="M23" t="str">
        <f>MID($A$1,(ROW()-2)*376+(COLUMN()-1)*4+1,4)</f>
        <v>0019</v>
      </c>
      <c r="N23" t="str">
        <f>MID($A$1,(ROW()-2)*376+(COLUMN()-1)*4+1,4)</f>
        <v>6023</v>
      </c>
      <c r="O23" t="str">
        <f>MID($A$1,(ROW()-2)*376+(COLUMN()-1)*4+1,4)</f>
        <v>2028</v>
      </c>
      <c r="P23" t="str">
        <f>MID($A$1,(ROW()-2)*376+(COLUMN()-1)*4+1,4)</f>
        <v>0000</v>
      </c>
      <c r="Q23" t="str">
        <f>MID($A$1,(ROW()-2)*376+(COLUMN()-1)*4+1,4)</f>
        <v>0000</v>
      </c>
      <c r="R23" t="str">
        <f>MID($A$1,(ROW()-2)*376+(COLUMN()-1)*4+1,4)</f>
        <v>C010</v>
      </c>
      <c r="S23" t="str">
        <f>MID($A$1,(ROW()-2)*376+(COLUMN()-1)*4+1,4)</f>
        <v>C009</v>
      </c>
      <c r="T23" t="str">
        <f>MID($A$1,(ROW()-2)*376+(COLUMN()-1)*4+1,4)</f>
        <v>400B</v>
      </c>
      <c r="U23" t="str">
        <f>MID($A$1,(ROW()-2)*376+(COLUMN()-1)*4+1,4)</f>
        <v>0009</v>
      </c>
      <c r="V23" t="str">
        <f>MID($A$1,(ROW()-2)*376+(COLUMN()-1)*4+1,4)</f>
        <v>2000</v>
      </c>
      <c r="W23" t="str">
        <f>MID($A$1,(ROW()-2)*376+(COLUMN()-1)*4+1,4)</f>
        <v>0002</v>
      </c>
      <c r="X23" t="str">
        <f>MID($A$1,(ROW()-2)*376+(COLUMN()-1)*4+1,4)</f>
        <v>E003</v>
      </c>
      <c r="Y23" t="str">
        <f>MID($A$1,(ROW()-2)*376+(COLUMN()-1)*4+1,4)</f>
        <v>2003</v>
      </c>
      <c r="Z23" t="str">
        <f>MID($A$1,(ROW()-2)*376+(COLUMN()-1)*4+1,4)</f>
        <v>0000</v>
      </c>
      <c r="AA23" t="str">
        <f>MID($A$1,(ROW()-2)*376+(COLUMN()-1)*4+1,4)</f>
        <v>6002</v>
      </c>
      <c r="AB23" t="str">
        <f>MID($A$1,(ROW()-2)*376+(COLUMN()-1)*4+1,4)</f>
        <v>E009</v>
      </c>
      <c r="AC23" t="str">
        <f>MID($A$1,(ROW()-2)*376+(COLUMN()-1)*4+1,4)</f>
        <v>E011</v>
      </c>
      <c r="AD23" t="str">
        <f>MID($A$1,(ROW()-2)*376+(COLUMN()-1)*4+1,4)</f>
        <v>C009</v>
      </c>
      <c r="AE23" t="str">
        <f>MID($A$1,(ROW()-2)*376+(COLUMN()-1)*4+1,4)</f>
        <v>A009</v>
      </c>
      <c r="AF23" t="str">
        <f>MID($A$1,(ROW()-2)*376+(COLUMN()-1)*4+1,4)</f>
        <v>0000</v>
      </c>
      <c r="AG23" t="str">
        <f>MID($A$1,(ROW()-2)*376+(COLUMN()-1)*4+1,4)</f>
        <v>E000</v>
      </c>
      <c r="AH23" t="str">
        <f>MID($A$1,(ROW()-2)*376+(COLUMN()-1)*4+1,4)</f>
        <v>2003</v>
      </c>
      <c r="AI23" t="str">
        <f>MID($A$1,(ROW()-2)*376+(COLUMN()-1)*4+1,4)</f>
        <v>0000</v>
      </c>
      <c r="AJ23" t="str">
        <f>MID($A$1,(ROW()-2)*376+(COLUMN()-1)*4+1,4)</f>
        <v>8000</v>
      </c>
      <c r="AK23" t="str">
        <f>MID($A$1,(ROW()-2)*376+(COLUMN()-1)*4+1,4)</f>
        <v>4010</v>
      </c>
      <c r="AL23" t="str">
        <f>MID($A$1,(ROW()-2)*376+(COLUMN()-1)*4+1,4)</f>
        <v>C002</v>
      </c>
      <c r="AM23" t="str">
        <f>MID($A$1,(ROW()-2)*376+(COLUMN()-1)*4+1,4)</f>
        <v>0000</v>
      </c>
      <c r="AN23" t="str">
        <f>MID($A$1,(ROW()-2)*376+(COLUMN()-1)*4+1,4)</f>
        <v>0001</v>
      </c>
      <c r="AO23" t="str">
        <f>MID($A$1,(ROW()-2)*376+(COLUMN()-1)*4+1,4)</f>
        <v>E009</v>
      </c>
      <c r="AP23" t="str">
        <f>MID($A$1,(ROW()-2)*376+(COLUMN()-1)*4+1,4)</f>
        <v>4002</v>
      </c>
      <c r="AQ23" t="str">
        <f>MID($A$1,(ROW()-2)*376+(COLUMN()-1)*4+1,4)</f>
        <v>2001</v>
      </c>
      <c r="AR23" t="str">
        <f>MID($A$1,(ROW()-2)*376+(COLUMN()-1)*4+1,4)</f>
        <v>6002</v>
      </c>
      <c r="AS23" t="str">
        <f>MID($A$1,(ROW()-2)*376+(COLUMN()-1)*4+1,4)</f>
        <v>0000</v>
      </c>
      <c r="AT23" t="str">
        <f>MID($A$1,(ROW()-2)*376+(COLUMN()-1)*4+1,4)</f>
        <v>2011</v>
      </c>
      <c r="AU23" t="str">
        <f>MID($A$1,(ROW()-2)*376+(COLUMN()-1)*4+1,4)</f>
        <v>E008</v>
      </c>
      <c r="AV23" t="str">
        <f>MID($A$1,(ROW()-2)*376+(COLUMN()-1)*4+1,4)</f>
        <v>6001</v>
      </c>
      <c r="AW23" t="str">
        <f>MID($A$1,(ROW()-2)*376+(COLUMN()-1)*4+1,4)</f>
        <v>000B</v>
      </c>
      <c r="AX23" t="str">
        <f>MID($A$1,(ROW()-2)*376+(COLUMN()-1)*4+1,4)</f>
        <v>0009</v>
      </c>
      <c r="AY23" t="str">
        <f>MID($A$1,(ROW()-2)*376+(COLUMN()-1)*4+1,4)</f>
        <v>0000</v>
      </c>
      <c r="AZ23" t="str">
        <f>MID($A$1,(ROW()-2)*376+(COLUMN()-1)*4+1,4)</f>
        <v>A002</v>
      </c>
      <c r="BA23" t="str">
        <f>MID($A$1,(ROW()-2)*376+(COLUMN()-1)*4+1,4)</f>
        <v>000B</v>
      </c>
      <c r="BB23" t="str">
        <f>MID($A$1,(ROW()-2)*376+(COLUMN()-1)*4+1,4)</f>
        <v>E008</v>
      </c>
      <c r="BC23" t="str">
        <f>MID($A$1,(ROW()-2)*376+(COLUMN()-1)*4+1,4)</f>
        <v>0000</v>
      </c>
      <c r="BD23" t="str">
        <f>MID($A$1,(ROW()-2)*376+(COLUMN()-1)*4+1,4)</f>
        <v>A001</v>
      </c>
      <c r="BE23" t="str">
        <f>MID($A$1,(ROW()-2)*376+(COLUMN()-1)*4+1,4)</f>
        <v>4000</v>
      </c>
      <c r="BF23" t="str">
        <f>MID($A$1,(ROW()-2)*376+(COLUMN()-1)*4+1,4)</f>
        <v>2011</v>
      </c>
      <c r="BG23" t="str">
        <f>MID($A$1,(ROW()-2)*376+(COLUMN()-1)*4+1,4)</f>
        <v>C009</v>
      </c>
      <c r="BH23" t="str">
        <f>MID($A$1,(ROW()-2)*376+(COLUMN()-1)*4+1,4)</f>
        <v>A009</v>
      </c>
      <c r="BI23" t="str">
        <f>MID($A$1,(ROW()-2)*376+(COLUMN()-1)*4+1,4)</f>
        <v>0000</v>
      </c>
      <c r="BJ23" t="str">
        <f>MID($A$1,(ROW()-2)*376+(COLUMN()-1)*4+1,4)</f>
        <v>A001</v>
      </c>
      <c r="BK23" t="str">
        <f>MID($A$1,(ROW()-2)*376+(COLUMN()-1)*4+1,4)</f>
        <v>4000</v>
      </c>
      <c r="BL23" t="str">
        <f>MID($A$1,(ROW()-2)*376+(COLUMN()-1)*4+1,4)</f>
        <v>8002</v>
      </c>
      <c r="BM23" t="str">
        <f>MID($A$1,(ROW()-2)*376+(COLUMN()-1)*4+1,4)</f>
        <v>E009</v>
      </c>
      <c r="BN23" t="str">
        <f>MID($A$1,(ROW()-2)*376+(COLUMN()-1)*4+1,4)</f>
        <v>6002</v>
      </c>
      <c r="BO23" t="str">
        <f>MID($A$1,(ROW()-2)*376+(COLUMN()-1)*4+1,4)</f>
        <v>4000</v>
      </c>
      <c r="BP23" t="str">
        <f>MID($A$1,(ROW()-2)*376+(COLUMN()-1)*4+1,4)</f>
        <v>2009</v>
      </c>
      <c r="BQ23" t="str">
        <f>MID($A$1,(ROW()-2)*376+(COLUMN()-1)*4+1,4)</f>
        <v>8038</v>
      </c>
      <c r="BR23" t="str">
        <f>MID($A$1,(ROW()-2)*376+(COLUMN()-1)*4+1,4)</f>
        <v>0008</v>
      </c>
      <c r="BS23" t="str">
        <f>MID($A$1,(ROW()-2)*376+(COLUMN()-1)*4+1,4)</f>
        <v>E00B</v>
      </c>
      <c r="BT23" t="str">
        <f>MID($A$1,(ROW()-2)*376+(COLUMN()-1)*4+1,4)</f>
        <v>A009</v>
      </c>
      <c r="BU23" t="str">
        <f>MID($A$1,(ROW()-2)*376+(COLUMN()-1)*4+1,4)</f>
        <v>0000</v>
      </c>
      <c r="BV23" t="str">
        <f>MID($A$1,(ROW()-2)*376+(COLUMN()-1)*4+1,4)</f>
        <v>2003</v>
      </c>
      <c r="BW23" t="str">
        <f>MID($A$1,(ROW()-2)*376+(COLUMN()-1)*4+1,4)</f>
        <v>2008</v>
      </c>
      <c r="BX23" t="str">
        <f>MID($A$1,(ROW()-2)*376+(COLUMN()-1)*4+1,4)</f>
        <v>C003</v>
      </c>
      <c r="BY23" t="str">
        <f>MID($A$1,(ROW()-2)*376+(COLUMN()-1)*4+1,4)</f>
        <v>C010</v>
      </c>
      <c r="BZ23" t="str">
        <f>MID($A$1,(ROW()-2)*376+(COLUMN()-1)*4+1,4)</f>
        <v>0000</v>
      </c>
      <c r="CA23" t="str">
        <f>MID($A$1,(ROW()-2)*376+(COLUMN()-1)*4+1,4)</f>
        <v>C000</v>
      </c>
      <c r="CB23" t="str">
        <f>MID($A$1,(ROW()-2)*376+(COLUMN()-1)*4+1,4)</f>
        <v>E008</v>
      </c>
      <c r="CC23" t="str">
        <f>MID($A$1,(ROW()-2)*376+(COLUMN()-1)*4+1,4)</f>
        <v>4010</v>
      </c>
      <c r="CD23" t="str">
        <f>MID($A$1,(ROW()-2)*376+(COLUMN()-1)*4+1,4)</f>
        <v>000B</v>
      </c>
      <c r="CE23" t="str">
        <f>MID($A$1,(ROW()-2)*376+(COLUMN()-1)*4+1,4)</f>
        <v>0000</v>
      </c>
      <c r="CF23" t="str">
        <f>MID($A$1,(ROW()-2)*376+(COLUMN()-1)*4+1,4)</f>
        <v>4018</v>
      </c>
      <c r="CG23" t="str">
        <f>MID($A$1,(ROW()-2)*376+(COLUMN()-1)*4+1,4)</f>
        <v>801A</v>
      </c>
      <c r="CH23" t="str">
        <f>MID($A$1,(ROW()-2)*376+(COLUMN()-1)*4+1,4)</f>
        <v>4018</v>
      </c>
      <c r="CI23" t="str">
        <f>MID($A$1,(ROW()-2)*376+(COLUMN()-1)*4+1,4)</f>
        <v>801A</v>
      </c>
      <c r="CJ23" t="str">
        <f>MID($A$1,(ROW()-2)*376+(COLUMN()-1)*4+1,4)</f>
        <v>0000</v>
      </c>
      <c r="CK23" t="str">
        <f>MID($A$1,(ROW()-2)*376+(COLUMN()-1)*4+1,4)</f>
        <v>6003</v>
      </c>
      <c r="CL23" t="str">
        <f>MID($A$1,(ROW()-2)*376+(COLUMN()-1)*4+1,4)</f>
        <v>C000</v>
      </c>
      <c r="CM23" t="str">
        <f>MID($A$1,(ROW()-2)*376+(COLUMN()-1)*4+1,4)</f>
        <v>2009</v>
      </c>
      <c r="CN23" t="str">
        <f>MID($A$1,(ROW()-2)*376+(COLUMN()-1)*4+1,4)</f>
        <v>8038</v>
      </c>
      <c r="CO23" t="str">
        <f>MID($A$1,(ROW()-2)*376+(COLUMN()-1)*4+1,4)</f>
        <v>0000</v>
      </c>
      <c r="CP23" t="str">
        <f>MID($A$1,(ROW()-2)*376+(COLUMN()-1)*4+1,4)</f>
        <v>0000</v>
      </c>
    </row>
    <row r="24" spans="1:94">
      <c r="A24" t="str">
        <f>MID($A$1,(ROW()-2)*376+(COLUMN()-1)*4+1,4)</f>
        <v>0000</v>
      </c>
      <c r="B24" t="str">
        <f>MID($A$1,(ROW()-2)*376+(COLUMN()-1)*4+1,4)</f>
        <v>0200</v>
      </c>
      <c r="C24" t="str">
        <f>MID($A$1,(ROW()-2)*376+(COLUMN()-1)*4+1,4)</f>
        <v>0300</v>
      </c>
      <c r="D24" t="str">
        <f>MID($A$1,(ROW()-2)*376+(COLUMN()-1)*4+1,4)</f>
        <v>0A00</v>
      </c>
      <c r="E24" t="str">
        <f>MID($A$1,(ROW()-2)*376+(COLUMN()-1)*4+1,4)</f>
        <v>0A00</v>
      </c>
      <c r="F24" t="str">
        <f>MID($A$1,(ROW()-2)*376+(COLUMN()-1)*4+1,4)</f>
        <v>0100</v>
      </c>
      <c r="G24" t="str">
        <f>MID($A$1,(ROW()-2)*376+(COLUMN()-1)*4+1,4)</f>
        <v>0000</v>
      </c>
      <c r="H24" t="str">
        <f>MID($A$1,(ROW()-2)*376+(COLUMN()-1)*4+1,4)</f>
        <v>0A00</v>
      </c>
      <c r="I24" t="str">
        <f>MID($A$1,(ROW()-2)*376+(COLUMN()-1)*4+1,4)</f>
        <v>0200</v>
      </c>
      <c r="J24" t="str">
        <f>MID($A$1,(ROW()-2)*376+(COLUMN()-1)*4+1,4)</f>
        <v>0800</v>
      </c>
      <c r="K24" t="str">
        <f>MID($A$1,(ROW()-2)*376+(COLUMN()-1)*4+1,4)</f>
        <v>0000</v>
      </c>
      <c r="L24" t="str">
        <f>MID($A$1,(ROW()-2)*376+(COLUMN()-1)*4+1,4)</f>
        <v>4013</v>
      </c>
      <c r="M24" t="str">
        <f>MID($A$1,(ROW()-2)*376+(COLUMN()-1)*4+1,4)</f>
        <v>2019</v>
      </c>
      <c r="N24" t="str">
        <f>MID($A$1,(ROW()-2)*376+(COLUMN()-1)*4+1,4)</f>
        <v>4019</v>
      </c>
      <c r="O24" t="str">
        <f>MID($A$1,(ROW()-2)*376+(COLUMN()-1)*4+1,4)</f>
        <v>A018</v>
      </c>
      <c r="P24" t="str">
        <f>MID($A$1,(ROW()-2)*376+(COLUMN()-1)*4+1,4)</f>
        <v>0000</v>
      </c>
      <c r="Q24" t="str">
        <f>MID($A$1,(ROW()-2)*376+(COLUMN()-1)*4+1,4)</f>
        <v>0000</v>
      </c>
      <c r="R24" t="str">
        <f>MID($A$1,(ROW()-2)*376+(COLUMN()-1)*4+1,4)</f>
        <v>4000</v>
      </c>
      <c r="S24" t="str">
        <f>MID($A$1,(ROW()-2)*376+(COLUMN()-1)*4+1,4)</f>
        <v>C00B</v>
      </c>
      <c r="T24" t="str">
        <f>MID($A$1,(ROW()-2)*376+(COLUMN()-1)*4+1,4)</f>
        <v>8009</v>
      </c>
      <c r="U24" t="str">
        <f>MID($A$1,(ROW()-2)*376+(COLUMN()-1)*4+1,4)</f>
        <v>2009</v>
      </c>
      <c r="V24" t="str">
        <f>MID($A$1,(ROW()-2)*376+(COLUMN()-1)*4+1,4)</f>
        <v>6000</v>
      </c>
      <c r="W24" t="str">
        <f>MID($A$1,(ROW()-2)*376+(COLUMN()-1)*4+1,4)</f>
        <v>E009</v>
      </c>
      <c r="X24" t="str">
        <f>MID($A$1,(ROW()-2)*376+(COLUMN()-1)*4+1,4)</f>
        <v>E001</v>
      </c>
      <c r="Y24" t="str">
        <f>MID($A$1,(ROW()-2)*376+(COLUMN()-1)*4+1,4)</f>
        <v>6000</v>
      </c>
      <c r="Z24" t="str">
        <f>MID($A$1,(ROW()-2)*376+(COLUMN()-1)*4+1,4)</f>
        <v>8002</v>
      </c>
      <c r="AA24" t="str">
        <f>MID($A$1,(ROW()-2)*376+(COLUMN()-1)*4+1,4)</f>
        <v>0000</v>
      </c>
      <c r="AB24" t="str">
        <f>MID($A$1,(ROW()-2)*376+(COLUMN()-1)*4+1,4)</f>
        <v>8001</v>
      </c>
      <c r="AC24" t="str">
        <f>MID($A$1,(ROW()-2)*376+(COLUMN()-1)*4+1,4)</f>
        <v>600B</v>
      </c>
      <c r="AD24" t="str">
        <f>MID($A$1,(ROW()-2)*376+(COLUMN()-1)*4+1,4)</f>
        <v>E009</v>
      </c>
      <c r="AE24" t="str">
        <f>MID($A$1,(ROW()-2)*376+(COLUMN()-1)*4+1,4)</f>
        <v>0002</v>
      </c>
      <c r="AF24" t="str">
        <f>MID($A$1,(ROW()-2)*376+(COLUMN()-1)*4+1,4)</f>
        <v>0000</v>
      </c>
      <c r="AG24" t="str">
        <f>MID($A$1,(ROW()-2)*376+(COLUMN()-1)*4+1,4)</f>
        <v>6008</v>
      </c>
      <c r="AH24" t="str">
        <f>MID($A$1,(ROW()-2)*376+(COLUMN()-1)*4+1,4)</f>
        <v>0009</v>
      </c>
      <c r="AI24" t="str">
        <f>MID($A$1,(ROW()-2)*376+(COLUMN()-1)*4+1,4)</f>
        <v>C002</v>
      </c>
      <c r="AJ24" t="str">
        <f>MID($A$1,(ROW()-2)*376+(COLUMN()-1)*4+1,4)</f>
        <v>0000</v>
      </c>
      <c r="AK24" t="str">
        <f>MID($A$1,(ROW()-2)*376+(COLUMN()-1)*4+1,4)</f>
        <v>A001</v>
      </c>
      <c r="AL24" t="str">
        <f>MID($A$1,(ROW()-2)*376+(COLUMN()-1)*4+1,4)</f>
        <v>2008</v>
      </c>
      <c r="AM24" t="str">
        <f>MID($A$1,(ROW()-2)*376+(COLUMN()-1)*4+1,4)</f>
        <v>0000</v>
      </c>
      <c r="AN24" t="str">
        <f>MID($A$1,(ROW()-2)*376+(COLUMN()-1)*4+1,4)</f>
        <v>0028</v>
      </c>
      <c r="AO24" t="str">
        <f>MID($A$1,(ROW()-2)*376+(COLUMN()-1)*4+1,4)</f>
        <v>2013</v>
      </c>
      <c r="AP24" t="str">
        <f>MID($A$1,(ROW()-2)*376+(COLUMN()-1)*4+1,4)</f>
        <v>601A</v>
      </c>
      <c r="AQ24" t="str">
        <f>MID($A$1,(ROW()-2)*376+(COLUMN()-1)*4+1,4)</f>
        <v>C01B</v>
      </c>
      <c r="AR24" t="str">
        <f>MID($A$1,(ROW()-2)*376+(COLUMN()-1)*4+1,4)</f>
        <v>8038</v>
      </c>
      <c r="AS24" t="str">
        <f>MID($A$1,(ROW()-2)*376+(COLUMN()-1)*4+1,4)</f>
        <v>0000</v>
      </c>
      <c r="AT24" t="str">
        <f>MID($A$1,(ROW()-2)*376+(COLUMN()-1)*4+1,4)</f>
        <v>0002</v>
      </c>
      <c r="AU24" t="str">
        <f>MID($A$1,(ROW()-2)*376+(COLUMN()-1)*4+1,4)</f>
        <v>E003</v>
      </c>
      <c r="AV24" t="str">
        <f>MID($A$1,(ROW()-2)*376+(COLUMN()-1)*4+1,4)</f>
        <v>C002</v>
      </c>
      <c r="AW24" t="str">
        <f>MID($A$1,(ROW()-2)*376+(COLUMN()-1)*4+1,4)</f>
        <v>0000</v>
      </c>
      <c r="AX24" t="str">
        <f>MID($A$1,(ROW()-2)*376+(COLUMN()-1)*4+1,4)</f>
        <v>6008</v>
      </c>
      <c r="AY24" t="str">
        <f>MID($A$1,(ROW()-2)*376+(COLUMN()-1)*4+1,4)</f>
        <v>0009</v>
      </c>
      <c r="AZ24" t="str">
        <f>MID($A$1,(ROW()-2)*376+(COLUMN()-1)*4+1,4)</f>
        <v>A009</v>
      </c>
      <c r="BA24" t="str">
        <f>MID($A$1,(ROW()-2)*376+(COLUMN()-1)*4+1,4)</f>
        <v>0000</v>
      </c>
      <c r="BB24" t="str">
        <f>MID($A$1,(ROW()-2)*376+(COLUMN()-1)*4+1,4)</f>
        <v>A010</v>
      </c>
      <c r="BC24" t="str">
        <f>MID($A$1,(ROW()-2)*376+(COLUMN()-1)*4+1,4)</f>
        <v>6002</v>
      </c>
      <c r="BD24" t="str">
        <f>MID($A$1,(ROW()-2)*376+(COLUMN()-1)*4+1,4)</f>
        <v>4003</v>
      </c>
      <c r="BE24" t="str">
        <f>MID($A$1,(ROW()-2)*376+(COLUMN()-1)*4+1,4)</f>
        <v>0000</v>
      </c>
      <c r="BF24" t="str">
        <f>MID($A$1,(ROW()-2)*376+(COLUMN()-1)*4+1,4)</f>
        <v>6003</v>
      </c>
      <c r="BG24" t="str">
        <f>MID($A$1,(ROW()-2)*376+(COLUMN()-1)*4+1,4)</f>
        <v>8002</v>
      </c>
      <c r="BH24" t="str">
        <f>MID($A$1,(ROW()-2)*376+(COLUMN()-1)*4+1,4)</f>
        <v>A009</v>
      </c>
      <c r="BI24" t="str">
        <f>MID($A$1,(ROW()-2)*376+(COLUMN()-1)*4+1,4)</f>
        <v>0000</v>
      </c>
      <c r="BJ24" t="str">
        <f>MID($A$1,(ROW()-2)*376+(COLUMN()-1)*4+1,4)</f>
        <v>A000</v>
      </c>
      <c r="BK24" t="str">
        <f>MID($A$1,(ROW()-2)*376+(COLUMN()-1)*4+1,4)</f>
        <v>C010</v>
      </c>
      <c r="BL24" t="str">
        <f>MID($A$1,(ROW()-2)*376+(COLUMN()-1)*4+1,4)</f>
        <v>6009</v>
      </c>
      <c r="BM24" t="str">
        <f>MID($A$1,(ROW()-2)*376+(COLUMN()-1)*4+1,4)</f>
        <v>C000</v>
      </c>
      <c r="BN24" t="str">
        <f>MID($A$1,(ROW()-2)*376+(COLUMN()-1)*4+1,4)</f>
        <v>C001</v>
      </c>
      <c r="BO24" t="str">
        <f>MID($A$1,(ROW()-2)*376+(COLUMN()-1)*4+1,4)</f>
        <v>2009</v>
      </c>
      <c r="BP24" t="str">
        <f>MID($A$1,(ROW()-2)*376+(COLUMN()-1)*4+1,4)</f>
        <v>8038</v>
      </c>
      <c r="BQ24" t="str">
        <f>MID($A$1,(ROW()-2)*376+(COLUMN()-1)*4+1,4)</f>
        <v>0000</v>
      </c>
      <c r="BR24" t="str">
        <f>MID($A$1,(ROW()-2)*376+(COLUMN()-1)*4+1,4)</f>
        <v>A002</v>
      </c>
      <c r="BS24" t="str">
        <f>MID($A$1,(ROW()-2)*376+(COLUMN()-1)*4+1,4)</f>
        <v>000B</v>
      </c>
      <c r="BT24" t="str">
        <f>MID($A$1,(ROW()-2)*376+(COLUMN()-1)*4+1,4)</f>
        <v>4000</v>
      </c>
      <c r="BU24" t="str">
        <f>MID($A$1,(ROW()-2)*376+(COLUMN()-1)*4+1,4)</f>
        <v>0000</v>
      </c>
      <c r="BV24" t="str">
        <f>MID($A$1,(ROW()-2)*376+(COLUMN()-1)*4+1,4)</f>
        <v>4003</v>
      </c>
      <c r="BW24" t="str">
        <f>MID($A$1,(ROW()-2)*376+(COLUMN()-1)*4+1,4)</f>
        <v>A002</v>
      </c>
      <c r="BX24" t="str">
        <f>MID($A$1,(ROW()-2)*376+(COLUMN()-1)*4+1,4)</f>
        <v>A009</v>
      </c>
      <c r="BY24" t="str">
        <f>MID($A$1,(ROW()-2)*376+(COLUMN()-1)*4+1,4)</f>
        <v>0000</v>
      </c>
      <c r="BZ24" t="str">
        <f>MID($A$1,(ROW()-2)*376+(COLUMN()-1)*4+1,4)</f>
        <v>4002</v>
      </c>
      <c r="CA24" t="str">
        <f>MID($A$1,(ROW()-2)*376+(COLUMN()-1)*4+1,4)</f>
        <v>C000</v>
      </c>
      <c r="CB24" t="str">
        <f>MID($A$1,(ROW()-2)*376+(COLUMN()-1)*4+1,4)</f>
        <v>E003</v>
      </c>
      <c r="CC24" t="str">
        <f>MID($A$1,(ROW()-2)*376+(COLUMN()-1)*4+1,4)</f>
        <v>4009</v>
      </c>
      <c r="CD24" t="str">
        <f>MID($A$1,(ROW()-2)*376+(COLUMN()-1)*4+1,4)</f>
        <v>2009</v>
      </c>
      <c r="CE24" t="str">
        <f>MID($A$1,(ROW()-2)*376+(COLUMN()-1)*4+1,4)</f>
        <v>2003</v>
      </c>
      <c r="CF24" t="str">
        <f>MID($A$1,(ROW()-2)*376+(COLUMN()-1)*4+1,4)</f>
        <v>4003</v>
      </c>
      <c r="CG24" t="str">
        <f>MID($A$1,(ROW()-2)*376+(COLUMN()-1)*4+1,4)</f>
        <v>0000</v>
      </c>
      <c r="CH24" t="str">
        <f>MID($A$1,(ROW()-2)*376+(COLUMN()-1)*4+1,4)</f>
        <v>4010</v>
      </c>
      <c r="CI24" t="str">
        <f>MID($A$1,(ROW()-2)*376+(COLUMN()-1)*4+1,4)</f>
        <v>4000</v>
      </c>
      <c r="CJ24" t="str">
        <f>MID($A$1,(ROW()-2)*376+(COLUMN()-1)*4+1,4)</f>
        <v>E000</v>
      </c>
      <c r="CK24" t="str">
        <f>MID($A$1,(ROW()-2)*376+(COLUMN()-1)*4+1,4)</f>
        <v>E008</v>
      </c>
      <c r="CL24" t="str">
        <f>MID($A$1,(ROW()-2)*376+(COLUMN()-1)*4+1,4)</f>
        <v>4000</v>
      </c>
      <c r="CM24" t="str">
        <f>MID($A$1,(ROW()-2)*376+(COLUMN()-1)*4+1,4)</f>
        <v>8038</v>
      </c>
      <c r="CN24" t="str">
        <f>MID($A$1,(ROW()-2)*376+(COLUMN()-1)*4+1,4)</f>
        <v>0000</v>
      </c>
      <c r="CO24" t="str">
        <f>MID($A$1,(ROW()-2)*376+(COLUMN()-1)*4+1,4)</f>
        <v>0000</v>
      </c>
      <c r="CP24" t="str">
        <f>MID($A$1,(ROW()-2)*376+(COLUMN()-1)*4+1,4)</f>
        <v>0000</v>
      </c>
    </row>
    <row r="25" spans="1:94">
      <c r="A25" t="str">
        <f>MID($A$1,(ROW()-2)*376+(COLUMN()-1)*4+1,4)</f>
        <v>0000</v>
      </c>
      <c r="B25" t="str">
        <f>MID($A$1,(ROW()-2)*376+(COLUMN()-1)*4+1,4)</f>
        <v>0200</v>
      </c>
      <c r="C25" t="str">
        <f>MID($A$1,(ROW()-2)*376+(COLUMN()-1)*4+1,4)</f>
        <v>0400</v>
      </c>
      <c r="D25" t="str">
        <f>MID($A$1,(ROW()-2)*376+(COLUMN()-1)*4+1,4)</f>
        <v>0A00</v>
      </c>
      <c r="E25" t="str">
        <f>MID($A$1,(ROW()-2)*376+(COLUMN()-1)*4+1,4)</f>
        <v>0A00</v>
      </c>
      <c r="F25" t="str">
        <f>MID($A$1,(ROW()-2)*376+(COLUMN()-1)*4+1,4)</f>
        <v>0100</v>
      </c>
      <c r="G25" t="str">
        <f>MID($A$1,(ROW()-2)*376+(COLUMN()-1)*4+1,4)</f>
        <v>0300</v>
      </c>
      <c r="H25" t="str">
        <f>MID($A$1,(ROW()-2)*376+(COLUMN()-1)*4+1,4)</f>
        <v>0A00</v>
      </c>
      <c r="I25" t="str">
        <f>MID($A$1,(ROW()-2)*376+(COLUMN()-1)*4+1,4)</f>
        <v>0500</v>
      </c>
      <c r="J25" t="str">
        <f>MID($A$1,(ROW()-2)*376+(COLUMN()-1)*4+1,4)</f>
        <v>0900</v>
      </c>
      <c r="K25" t="str">
        <f>MID($A$1,(ROW()-2)*376+(COLUMN()-1)*4+1,4)</f>
        <v>0600</v>
      </c>
      <c r="L25" t="str">
        <f>MID($A$1,(ROW()-2)*376+(COLUMN()-1)*4+1,4)</f>
        <v>4022</v>
      </c>
      <c r="M25" t="str">
        <f>MID($A$1,(ROW()-2)*376+(COLUMN()-1)*4+1,4)</f>
        <v>2028</v>
      </c>
      <c r="N25" t="str">
        <f>MID($A$1,(ROW()-2)*376+(COLUMN()-1)*4+1,4)</f>
        <v>6018</v>
      </c>
      <c r="O25" t="str">
        <f>MID($A$1,(ROW()-2)*376+(COLUMN()-1)*4+1,4)</f>
        <v>C01B</v>
      </c>
      <c r="P25" t="str">
        <f>MID($A$1,(ROW()-2)*376+(COLUMN()-1)*4+1,4)</f>
        <v>4021</v>
      </c>
      <c r="Q25" t="str">
        <f>MID($A$1,(ROW()-2)*376+(COLUMN()-1)*4+1,4)</f>
        <v>0000</v>
      </c>
      <c r="R25" t="str">
        <f>MID($A$1,(ROW()-2)*376+(COLUMN()-1)*4+1,4)</f>
        <v>C008</v>
      </c>
      <c r="S25" t="str">
        <f>MID($A$1,(ROW()-2)*376+(COLUMN()-1)*4+1,4)</f>
        <v>4001</v>
      </c>
      <c r="T25" t="str">
        <f>MID($A$1,(ROW()-2)*376+(COLUMN()-1)*4+1,4)</f>
        <v>8001</v>
      </c>
      <c r="U25" t="str">
        <f>MID($A$1,(ROW()-2)*376+(COLUMN()-1)*4+1,4)</f>
        <v>E003</v>
      </c>
      <c r="V25" t="str">
        <f>MID($A$1,(ROW()-2)*376+(COLUMN()-1)*4+1,4)</f>
        <v>C00B</v>
      </c>
      <c r="W25" t="str">
        <f>MID($A$1,(ROW()-2)*376+(COLUMN()-1)*4+1,4)</f>
        <v>C00A</v>
      </c>
      <c r="X25" t="str">
        <f>MID($A$1,(ROW()-2)*376+(COLUMN()-1)*4+1,4)</f>
        <v>4009</v>
      </c>
      <c r="Y25" t="str">
        <f>MID($A$1,(ROW()-2)*376+(COLUMN()-1)*4+1,4)</f>
        <v>4000</v>
      </c>
      <c r="Z25" t="str">
        <f>MID($A$1,(ROW()-2)*376+(COLUMN()-1)*4+1,4)</f>
        <v>0000</v>
      </c>
      <c r="AA25" t="str">
        <f>MID($A$1,(ROW()-2)*376+(COLUMN()-1)*4+1,4)</f>
        <v>A028</v>
      </c>
      <c r="AB25" t="str">
        <f>MID($A$1,(ROW()-2)*376+(COLUMN()-1)*4+1,4)</f>
        <v>8028</v>
      </c>
      <c r="AC25" t="str">
        <f>MID($A$1,(ROW()-2)*376+(COLUMN()-1)*4+1,4)</f>
        <v>8028</v>
      </c>
      <c r="AD25" t="str">
        <f>MID($A$1,(ROW()-2)*376+(COLUMN()-1)*4+1,4)</f>
        <v>8028</v>
      </c>
      <c r="AE25" t="str">
        <f>MID($A$1,(ROW()-2)*376+(COLUMN()-1)*4+1,4)</f>
        <v>0003</v>
      </c>
      <c r="AF25" t="str">
        <f>MID($A$1,(ROW()-2)*376+(COLUMN()-1)*4+1,4)</f>
        <v>C009</v>
      </c>
      <c r="AG25" t="str">
        <f>MID($A$1,(ROW()-2)*376+(COLUMN()-1)*4+1,4)</f>
        <v>A009</v>
      </c>
      <c r="AH25" t="str">
        <f>MID($A$1,(ROW()-2)*376+(COLUMN()-1)*4+1,4)</f>
        <v>0000</v>
      </c>
      <c r="AI25" t="str">
        <f>MID($A$1,(ROW()-2)*376+(COLUMN()-1)*4+1,4)</f>
        <v>4001</v>
      </c>
      <c r="AJ25" t="str">
        <f>MID($A$1,(ROW()-2)*376+(COLUMN()-1)*4+1,4)</f>
        <v>8000</v>
      </c>
      <c r="AK25" t="str">
        <f>MID($A$1,(ROW()-2)*376+(COLUMN()-1)*4+1,4)</f>
        <v>0002</v>
      </c>
      <c r="AL25" t="str">
        <f>MID($A$1,(ROW()-2)*376+(COLUMN()-1)*4+1,4)</f>
        <v>0000</v>
      </c>
      <c r="AM25" t="str">
        <f>MID($A$1,(ROW()-2)*376+(COLUMN()-1)*4+1,4)</f>
        <v>0002</v>
      </c>
      <c r="AN25" t="str">
        <f>MID($A$1,(ROW()-2)*376+(COLUMN()-1)*4+1,4)</f>
        <v>4000</v>
      </c>
      <c r="AO25" t="str">
        <f>MID($A$1,(ROW()-2)*376+(COLUMN()-1)*4+1,4)</f>
        <v>6011</v>
      </c>
      <c r="AP25" t="str">
        <f>MID($A$1,(ROW()-2)*376+(COLUMN()-1)*4+1,4)</f>
        <v>0001</v>
      </c>
      <c r="AQ25" t="str">
        <f>MID($A$1,(ROW()-2)*376+(COLUMN()-1)*4+1,4)</f>
        <v>2003</v>
      </c>
      <c r="AR25" t="str">
        <f>MID($A$1,(ROW()-2)*376+(COLUMN()-1)*4+1,4)</f>
        <v>0000</v>
      </c>
      <c r="AS25" t="str">
        <f>MID($A$1,(ROW()-2)*376+(COLUMN()-1)*4+1,4)</f>
        <v>0000</v>
      </c>
      <c r="AT25" t="str">
        <f>MID($A$1,(ROW()-2)*376+(COLUMN()-1)*4+1,4)</f>
        <v>6002</v>
      </c>
      <c r="AU25" t="str">
        <f>MID($A$1,(ROW()-2)*376+(COLUMN()-1)*4+1,4)</f>
        <v>E009</v>
      </c>
      <c r="AV25" t="str">
        <f>MID($A$1,(ROW()-2)*376+(COLUMN()-1)*4+1,4)</f>
        <v>E011</v>
      </c>
      <c r="AW25" t="str">
        <f>MID($A$1,(ROW()-2)*376+(COLUMN()-1)*4+1,4)</f>
        <v>C009</v>
      </c>
      <c r="AX25" t="str">
        <f>MID($A$1,(ROW()-2)*376+(COLUMN()-1)*4+1,4)</f>
        <v>C002</v>
      </c>
      <c r="AY25" t="str">
        <f>MID($A$1,(ROW()-2)*376+(COLUMN()-1)*4+1,4)</f>
        <v>0000</v>
      </c>
      <c r="AZ25" t="str">
        <f>MID($A$1,(ROW()-2)*376+(COLUMN()-1)*4+1,4)</f>
        <v>A001</v>
      </c>
      <c r="BA25" t="str">
        <f>MID($A$1,(ROW()-2)*376+(COLUMN()-1)*4+1,4)</f>
        <v>2008</v>
      </c>
      <c r="BB25" t="str">
        <f>MID($A$1,(ROW()-2)*376+(COLUMN()-1)*4+1,4)</f>
        <v>8002</v>
      </c>
      <c r="BC25" t="str">
        <f>MID($A$1,(ROW()-2)*376+(COLUMN()-1)*4+1,4)</f>
        <v>0000</v>
      </c>
      <c r="BD25" t="str">
        <f>MID($A$1,(ROW()-2)*376+(COLUMN()-1)*4+1,4)</f>
        <v>4000</v>
      </c>
      <c r="BE25" t="str">
        <f>MID($A$1,(ROW()-2)*376+(COLUMN()-1)*4+1,4)</f>
        <v>8009</v>
      </c>
      <c r="BF25" t="str">
        <f>MID($A$1,(ROW()-2)*376+(COLUMN()-1)*4+1,4)</f>
        <v>4009</v>
      </c>
      <c r="BG25" t="str">
        <f>MID($A$1,(ROW()-2)*376+(COLUMN()-1)*4+1,4)</f>
        <v>2009</v>
      </c>
      <c r="BH25" t="str">
        <f>MID($A$1,(ROW()-2)*376+(COLUMN()-1)*4+1,4)</f>
        <v>0000</v>
      </c>
      <c r="BI25" t="str">
        <f>MID($A$1,(ROW()-2)*376+(COLUMN()-1)*4+1,4)</f>
        <v>A002</v>
      </c>
      <c r="BJ25" t="str">
        <f>MID($A$1,(ROW()-2)*376+(COLUMN()-1)*4+1,4)</f>
        <v>2010</v>
      </c>
      <c r="BK25" t="str">
        <f>MID($A$1,(ROW()-2)*376+(COLUMN()-1)*4+1,4)</f>
        <v>2003</v>
      </c>
      <c r="BL25" t="str">
        <f>MID($A$1,(ROW()-2)*376+(COLUMN()-1)*4+1,4)</f>
        <v>0000</v>
      </c>
      <c r="BM25" t="str">
        <f>MID($A$1,(ROW()-2)*376+(COLUMN()-1)*4+1,4)</f>
        <v>0028</v>
      </c>
      <c r="BN25" t="str">
        <f>MID($A$1,(ROW()-2)*376+(COLUMN()-1)*4+1,4)</f>
        <v>2013</v>
      </c>
      <c r="BO25" t="str">
        <f>MID($A$1,(ROW()-2)*376+(COLUMN()-1)*4+1,4)</f>
        <v>601A</v>
      </c>
      <c r="BP25" t="str">
        <f>MID($A$1,(ROW()-2)*376+(COLUMN()-1)*4+1,4)</f>
        <v>C01B</v>
      </c>
      <c r="BQ25" t="str">
        <f>MID($A$1,(ROW()-2)*376+(COLUMN()-1)*4+1,4)</f>
        <v>8038</v>
      </c>
      <c r="BR25" t="str">
        <f>MID($A$1,(ROW()-2)*376+(COLUMN()-1)*4+1,4)</f>
        <v>4003</v>
      </c>
      <c r="BS25" t="str">
        <f>MID($A$1,(ROW()-2)*376+(COLUMN()-1)*4+1,4)</f>
        <v>E009</v>
      </c>
      <c r="BT25" t="str">
        <f>MID($A$1,(ROW()-2)*376+(COLUMN()-1)*4+1,4)</f>
        <v>8011</v>
      </c>
      <c r="BU25" t="str">
        <f>MID($A$1,(ROW()-2)*376+(COLUMN()-1)*4+1,4)</f>
        <v>2003</v>
      </c>
      <c r="BV25" t="str">
        <f>MID($A$1,(ROW()-2)*376+(COLUMN()-1)*4+1,4)</f>
        <v>0000</v>
      </c>
      <c r="BW25" t="str">
        <f>MID($A$1,(ROW()-2)*376+(COLUMN()-1)*4+1,4)</f>
        <v>6000</v>
      </c>
      <c r="BX25" t="str">
        <f>MID($A$1,(ROW()-2)*376+(COLUMN()-1)*4+1,4)</f>
        <v>2002</v>
      </c>
      <c r="BY25" t="str">
        <f>MID($A$1,(ROW()-2)*376+(COLUMN()-1)*4+1,4)</f>
        <v>8009</v>
      </c>
      <c r="BZ25" t="str">
        <f>MID($A$1,(ROW()-2)*376+(COLUMN()-1)*4+1,4)</f>
        <v>A010</v>
      </c>
      <c r="CA25" t="str">
        <f>MID($A$1,(ROW()-2)*376+(COLUMN()-1)*4+1,4)</f>
        <v>0000</v>
      </c>
      <c r="CB25" t="str">
        <f>MID($A$1,(ROW()-2)*376+(COLUMN()-1)*4+1,4)</f>
        <v>E000</v>
      </c>
      <c r="CC25" t="str">
        <f>MID($A$1,(ROW()-2)*376+(COLUMN()-1)*4+1,4)</f>
        <v>E00A</v>
      </c>
      <c r="CD25" t="str">
        <f>MID($A$1,(ROW()-2)*376+(COLUMN()-1)*4+1,4)</f>
        <v>6000</v>
      </c>
      <c r="CE25" t="str">
        <f>MID($A$1,(ROW()-2)*376+(COLUMN()-1)*4+1,4)</f>
        <v>8003</v>
      </c>
      <c r="CF25" t="str">
        <f>MID($A$1,(ROW()-2)*376+(COLUMN()-1)*4+1,4)</f>
        <v>6000</v>
      </c>
      <c r="CG25" t="str">
        <f>MID($A$1,(ROW()-2)*376+(COLUMN()-1)*4+1,4)</f>
        <v>A009</v>
      </c>
      <c r="CH25" t="str">
        <f>MID($A$1,(ROW()-2)*376+(COLUMN()-1)*4+1,4)</f>
        <v>0000</v>
      </c>
      <c r="CI25" t="str">
        <f>MID($A$1,(ROW()-2)*376+(COLUMN()-1)*4+1,4)</f>
        <v>E003</v>
      </c>
      <c r="CJ25" t="str">
        <f>MID($A$1,(ROW()-2)*376+(COLUMN()-1)*4+1,4)</f>
        <v>E000</v>
      </c>
      <c r="CK25" t="str">
        <f>MID($A$1,(ROW()-2)*376+(COLUMN()-1)*4+1,4)</f>
        <v>A000</v>
      </c>
      <c r="CL25" t="str">
        <f>MID($A$1,(ROW()-2)*376+(COLUMN()-1)*4+1,4)</f>
        <v>4001</v>
      </c>
      <c r="CM25" t="str">
        <f>MID($A$1,(ROW()-2)*376+(COLUMN()-1)*4+1,4)</f>
        <v>A001</v>
      </c>
      <c r="CN25" t="str">
        <f>MID($A$1,(ROW()-2)*376+(COLUMN()-1)*4+1,4)</f>
        <v>8038</v>
      </c>
      <c r="CO25" t="str">
        <f>MID($A$1,(ROW()-2)*376+(COLUMN()-1)*4+1,4)</f>
        <v>0000</v>
      </c>
      <c r="CP25" t="str">
        <f>MID($A$1,(ROW()-2)*376+(COLUMN()-1)*4+1,4)</f>
        <v>0000</v>
      </c>
    </row>
    <row r="26" spans="1:94">
      <c r="A26" t="str">
        <f>MID($A$1,(ROW()-2)*376+(COLUMN()-1)*4+1,4)</f>
        <v>0000</v>
      </c>
      <c r="B26" t="str">
        <f>MID($A$1,(ROW()-2)*376+(COLUMN()-1)*4+1,4)</f>
        <v>0200</v>
      </c>
      <c r="C26" t="str">
        <f>MID($A$1,(ROW()-2)*376+(COLUMN()-1)*4+1,4)</f>
        <v>0500</v>
      </c>
      <c r="D26" t="str">
        <f>MID($A$1,(ROW()-2)*376+(COLUMN()-1)*4+1,4)</f>
        <v>0A00</v>
      </c>
      <c r="E26" t="str">
        <f>MID($A$1,(ROW()-2)*376+(COLUMN()-1)*4+1,4)</f>
        <v>0A00</v>
      </c>
      <c r="F26" t="str">
        <f>MID($A$1,(ROW()-2)*376+(COLUMN()-1)*4+1,4)</f>
        <v>0000</v>
      </c>
      <c r="G26" t="str">
        <f>MID($A$1,(ROW()-2)*376+(COLUMN()-1)*4+1,4)</f>
        <v>0300</v>
      </c>
      <c r="H26" t="str">
        <f>MID($A$1,(ROW()-2)*376+(COLUMN()-1)*4+1,4)</f>
        <v>0A00</v>
      </c>
      <c r="I26" t="str">
        <f>MID($A$1,(ROW()-2)*376+(COLUMN()-1)*4+1,4)</f>
        <v>0A00</v>
      </c>
      <c r="J26" t="str">
        <f>MID($A$1,(ROW()-2)*376+(COLUMN()-1)*4+1,4)</f>
        <v>0200</v>
      </c>
      <c r="K26" t="str">
        <f>MID($A$1,(ROW()-2)*376+(COLUMN()-1)*4+1,4)</f>
        <v>0300</v>
      </c>
      <c r="L26" t="str">
        <f>MID($A$1,(ROW()-2)*376+(COLUMN()-1)*4+1,4)</f>
        <v>A013</v>
      </c>
      <c r="M26" t="str">
        <f>MID($A$1,(ROW()-2)*376+(COLUMN()-1)*4+1,4)</f>
        <v>E022</v>
      </c>
      <c r="N26" t="str">
        <f>MID($A$1,(ROW()-2)*376+(COLUMN()-1)*4+1,4)</f>
        <v>401A</v>
      </c>
      <c r="O26" t="str">
        <f>MID($A$1,(ROW()-2)*376+(COLUMN()-1)*4+1,4)</f>
        <v>0000</v>
      </c>
      <c r="P26" t="str">
        <f>MID($A$1,(ROW()-2)*376+(COLUMN()-1)*4+1,4)</f>
        <v>0000</v>
      </c>
      <c r="Q26" t="str">
        <f>MID($A$1,(ROW()-2)*376+(COLUMN()-1)*4+1,4)</f>
        <v>0000</v>
      </c>
      <c r="R26" t="str">
        <f>MID($A$1,(ROW()-2)*376+(COLUMN()-1)*4+1,4)</f>
        <v>4001</v>
      </c>
      <c r="S26" t="str">
        <f>MID($A$1,(ROW()-2)*376+(COLUMN()-1)*4+1,4)</f>
        <v>4018</v>
      </c>
      <c r="T26" t="str">
        <f>MID($A$1,(ROW()-2)*376+(COLUMN()-1)*4+1,4)</f>
        <v>E022</v>
      </c>
      <c r="U26" t="str">
        <f>MID($A$1,(ROW()-2)*376+(COLUMN()-1)*4+1,4)</f>
        <v>401A</v>
      </c>
      <c r="V26" t="str">
        <f>MID($A$1,(ROW()-2)*376+(COLUMN()-1)*4+1,4)</f>
        <v>C010</v>
      </c>
      <c r="W26" t="str">
        <f>MID($A$1,(ROW()-2)*376+(COLUMN()-1)*4+1,4)</f>
        <v>C009</v>
      </c>
      <c r="X26" t="str">
        <f>MID($A$1,(ROW()-2)*376+(COLUMN()-1)*4+1,4)</f>
        <v>A002</v>
      </c>
      <c r="Y26" t="str">
        <f>MID($A$1,(ROW()-2)*376+(COLUMN()-1)*4+1,4)</f>
        <v>0000</v>
      </c>
      <c r="Z26" t="str">
        <f>MID($A$1,(ROW()-2)*376+(COLUMN()-1)*4+1,4)</f>
        <v>4002</v>
      </c>
      <c r="AA26" t="str">
        <f>MID($A$1,(ROW()-2)*376+(COLUMN()-1)*4+1,4)</f>
        <v>C008</v>
      </c>
      <c r="AB26" t="str">
        <f>MID($A$1,(ROW()-2)*376+(COLUMN()-1)*4+1,4)</f>
        <v>4000</v>
      </c>
      <c r="AC26" t="str">
        <f>MID($A$1,(ROW()-2)*376+(COLUMN()-1)*4+1,4)</f>
        <v>0000</v>
      </c>
      <c r="AD26" t="str">
        <f>MID($A$1,(ROW()-2)*376+(COLUMN()-1)*4+1,4)</f>
        <v>2000</v>
      </c>
      <c r="AE26" t="str">
        <f>MID($A$1,(ROW()-2)*376+(COLUMN()-1)*4+1,4)</f>
        <v>4000</v>
      </c>
      <c r="AF26" t="str">
        <f>MID($A$1,(ROW()-2)*376+(COLUMN()-1)*4+1,4)</f>
        <v>6002</v>
      </c>
      <c r="AG26" t="str">
        <f>MID($A$1,(ROW()-2)*376+(COLUMN()-1)*4+1,4)</f>
        <v>A010</v>
      </c>
      <c r="AH26" t="str">
        <f>MID($A$1,(ROW()-2)*376+(COLUMN()-1)*4+1,4)</f>
        <v>6008</v>
      </c>
      <c r="AI26" t="str">
        <f>MID($A$1,(ROW()-2)*376+(COLUMN()-1)*4+1,4)</f>
        <v>0000</v>
      </c>
      <c r="AJ26" t="str">
        <f>MID($A$1,(ROW()-2)*376+(COLUMN()-1)*4+1,4)</f>
        <v>A008</v>
      </c>
      <c r="AK26" t="str">
        <f>MID($A$1,(ROW()-2)*376+(COLUMN()-1)*4+1,4)</f>
        <v>6000</v>
      </c>
      <c r="AL26" t="str">
        <f>MID($A$1,(ROW()-2)*376+(COLUMN()-1)*4+1,4)</f>
        <v>C000</v>
      </c>
      <c r="AM26" t="str">
        <f>MID($A$1,(ROW()-2)*376+(COLUMN()-1)*4+1,4)</f>
        <v>C009</v>
      </c>
      <c r="AN26" t="str">
        <f>MID($A$1,(ROW()-2)*376+(COLUMN()-1)*4+1,4)</f>
        <v>C002</v>
      </c>
      <c r="AO26" t="str">
        <f>MID($A$1,(ROW()-2)*376+(COLUMN()-1)*4+1,4)</f>
        <v>0000</v>
      </c>
      <c r="AP26" t="str">
        <f>MID($A$1,(ROW()-2)*376+(COLUMN()-1)*4+1,4)</f>
        <v>4000</v>
      </c>
      <c r="AQ26" t="str">
        <f>MID($A$1,(ROW()-2)*376+(COLUMN()-1)*4+1,4)</f>
        <v>C010</v>
      </c>
      <c r="AR26" t="str">
        <f>MID($A$1,(ROW()-2)*376+(COLUMN()-1)*4+1,4)</f>
        <v>2008</v>
      </c>
      <c r="AS26" t="str">
        <f>MID($A$1,(ROW()-2)*376+(COLUMN()-1)*4+1,4)</f>
        <v>8038</v>
      </c>
      <c r="AT26" t="str">
        <f>MID($A$1,(ROW()-2)*376+(COLUMN()-1)*4+1,4)</f>
        <v>E003</v>
      </c>
      <c r="AU26" t="str">
        <f>MID($A$1,(ROW()-2)*376+(COLUMN()-1)*4+1,4)</f>
        <v>2001</v>
      </c>
      <c r="AV26" t="str">
        <f>MID($A$1,(ROW()-2)*376+(COLUMN()-1)*4+1,4)</f>
        <v>6002</v>
      </c>
      <c r="AW26" t="str">
        <f>MID($A$1,(ROW()-2)*376+(COLUMN()-1)*4+1,4)</f>
        <v>6008</v>
      </c>
      <c r="AX26" t="str">
        <f>MID($A$1,(ROW()-2)*376+(COLUMN()-1)*4+1,4)</f>
        <v>0000</v>
      </c>
      <c r="AY26" t="str">
        <f>MID($A$1,(ROW()-2)*376+(COLUMN()-1)*4+1,4)</f>
        <v>A003</v>
      </c>
      <c r="AZ26" t="str">
        <f>MID($A$1,(ROW()-2)*376+(COLUMN()-1)*4+1,4)</f>
        <v>4001</v>
      </c>
      <c r="BA26" t="str">
        <f>MID($A$1,(ROW()-2)*376+(COLUMN()-1)*4+1,4)</f>
        <v>0002</v>
      </c>
      <c r="BB26" t="str">
        <f>MID($A$1,(ROW()-2)*376+(COLUMN()-1)*4+1,4)</f>
        <v>4009</v>
      </c>
      <c r="BC26" t="str">
        <f>MID($A$1,(ROW()-2)*376+(COLUMN()-1)*4+1,4)</f>
        <v>A002</v>
      </c>
      <c r="BD26" t="str">
        <f>MID($A$1,(ROW()-2)*376+(COLUMN()-1)*4+1,4)</f>
        <v>4000</v>
      </c>
      <c r="BE26" t="str">
        <f>MID($A$1,(ROW()-2)*376+(COLUMN()-1)*4+1,4)</f>
        <v>0000</v>
      </c>
      <c r="BF26" t="str">
        <f>MID($A$1,(ROW()-2)*376+(COLUMN()-1)*4+1,4)</f>
        <v>4001</v>
      </c>
      <c r="BG26" t="str">
        <f>MID($A$1,(ROW()-2)*376+(COLUMN()-1)*4+1,4)</f>
        <v>C009</v>
      </c>
      <c r="BH26" t="str">
        <f>MID($A$1,(ROW()-2)*376+(COLUMN()-1)*4+1,4)</f>
        <v>C00B</v>
      </c>
      <c r="BI26" t="str">
        <f>MID($A$1,(ROW()-2)*376+(COLUMN()-1)*4+1,4)</f>
        <v>E00A</v>
      </c>
      <c r="BJ26" t="str">
        <f>MID($A$1,(ROW()-2)*376+(COLUMN()-1)*4+1,4)</f>
        <v>6000</v>
      </c>
      <c r="BK26" t="str">
        <f>MID($A$1,(ROW()-2)*376+(COLUMN()-1)*4+1,4)</f>
        <v>2003</v>
      </c>
      <c r="BL26" t="str">
        <f>MID($A$1,(ROW()-2)*376+(COLUMN()-1)*4+1,4)</f>
        <v>0000</v>
      </c>
      <c r="BM26" t="str">
        <f>MID($A$1,(ROW()-2)*376+(COLUMN()-1)*4+1,4)</f>
        <v>6008</v>
      </c>
      <c r="BN26" t="str">
        <f>MID($A$1,(ROW()-2)*376+(COLUMN()-1)*4+1,4)</f>
        <v>2002</v>
      </c>
      <c r="BO26" t="str">
        <f>MID($A$1,(ROW()-2)*376+(COLUMN()-1)*4+1,4)</f>
        <v>E002</v>
      </c>
      <c r="BP26" t="str">
        <f>MID($A$1,(ROW()-2)*376+(COLUMN()-1)*4+1,4)</f>
        <v>8001</v>
      </c>
      <c r="BQ26" t="str">
        <f>MID($A$1,(ROW()-2)*376+(COLUMN()-1)*4+1,4)</f>
        <v>8038</v>
      </c>
      <c r="BR26" t="str">
        <f>MID($A$1,(ROW()-2)*376+(COLUMN()-1)*4+1,4)</f>
        <v>A000</v>
      </c>
      <c r="BS26" t="str">
        <f>MID($A$1,(ROW()-2)*376+(COLUMN()-1)*4+1,4)</f>
        <v>A002</v>
      </c>
      <c r="BT26" t="str">
        <f>MID($A$1,(ROW()-2)*376+(COLUMN()-1)*4+1,4)</f>
        <v>C000</v>
      </c>
      <c r="BU26" t="str">
        <f>MID($A$1,(ROW()-2)*376+(COLUMN()-1)*4+1,4)</f>
        <v>000B</v>
      </c>
      <c r="BV26" t="str">
        <f>MID($A$1,(ROW()-2)*376+(COLUMN()-1)*4+1,4)</f>
        <v>0000</v>
      </c>
      <c r="BW26" t="str">
        <f>MID($A$1,(ROW()-2)*376+(COLUMN()-1)*4+1,4)</f>
        <v>A001</v>
      </c>
      <c r="BX26" t="str">
        <f>MID($A$1,(ROW()-2)*376+(COLUMN()-1)*4+1,4)</f>
        <v>0001</v>
      </c>
      <c r="BY26" t="str">
        <f>MID($A$1,(ROW()-2)*376+(COLUMN()-1)*4+1,4)</f>
        <v>8002</v>
      </c>
      <c r="BZ26" t="str">
        <f>MID($A$1,(ROW()-2)*376+(COLUMN()-1)*4+1,4)</f>
        <v>0000</v>
      </c>
      <c r="CA26" t="str">
        <f>MID($A$1,(ROW()-2)*376+(COLUMN()-1)*4+1,4)</f>
        <v>A000</v>
      </c>
      <c r="CB26" t="str">
        <f>MID($A$1,(ROW()-2)*376+(COLUMN()-1)*4+1,4)</f>
        <v>A000</v>
      </c>
      <c r="CC26" t="str">
        <f>MID($A$1,(ROW()-2)*376+(COLUMN()-1)*4+1,4)</f>
        <v>800B</v>
      </c>
      <c r="CD26" t="str">
        <f>MID($A$1,(ROW()-2)*376+(COLUMN()-1)*4+1,4)</f>
        <v>8000</v>
      </c>
      <c r="CE26" t="str">
        <f>MID($A$1,(ROW()-2)*376+(COLUMN()-1)*4+1,4)</f>
        <v>A010</v>
      </c>
      <c r="CF26" t="str">
        <f>MID($A$1,(ROW()-2)*376+(COLUMN()-1)*4+1,4)</f>
        <v>0000</v>
      </c>
      <c r="CG26" t="str">
        <f>MID($A$1,(ROW()-2)*376+(COLUMN()-1)*4+1,4)</f>
        <v>A002</v>
      </c>
      <c r="CH26" t="str">
        <f>MID($A$1,(ROW()-2)*376+(COLUMN()-1)*4+1,4)</f>
        <v>4000</v>
      </c>
      <c r="CI26" t="str">
        <f>MID($A$1,(ROW()-2)*376+(COLUMN()-1)*4+1,4)</f>
        <v>6002</v>
      </c>
      <c r="CJ26" t="str">
        <f>MID($A$1,(ROW()-2)*376+(COLUMN()-1)*4+1,4)</f>
        <v>0000</v>
      </c>
      <c r="CK26" t="str">
        <f>MID($A$1,(ROW()-2)*376+(COLUMN()-1)*4+1,4)</f>
        <v>8001</v>
      </c>
      <c r="CL26" t="str">
        <f>MID($A$1,(ROW()-2)*376+(COLUMN()-1)*4+1,4)</f>
        <v>E003</v>
      </c>
      <c r="CM26" t="str">
        <f>MID($A$1,(ROW()-2)*376+(COLUMN()-1)*4+1,4)</f>
        <v>6000</v>
      </c>
      <c r="CN26" t="str">
        <f>MID($A$1,(ROW()-2)*376+(COLUMN()-1)*4+1,4)</f>
        <v>8038</v>
      </c>
      <c r="CO26" t="str">
        <f>MID($A$1,(ROW()-2)*376+(COLUMN()-1)*4+1,4)</f>
        <v>0000</v>
      </c>
      <c r="CP26" t="str">
        <f>MID($A$1,(ROW()-2)*376+(COLUMN()-1)*4+1,4)</f>
        <v>0000</v>
      </c>
    </row>
    <row r="27" spans="1:94">
      <c r="A27" t="str">
        <f>MID($A$1,(ROW()-2)*376+(COLUMN()-1)*4+1,4)</f>
        <v>0000</v>
      </c>
      <c r="B27" t="str">
        <f>MID($A$1,(ROW()-2)*376+(COLUMN()-1)*4+1,4)</f>
        <v>0200</v>
      </c>
      <c r="C27" t="str">
        <f>MID($A$1,(ROW()-2)*376+(COLUMN()-1)*4+1,4)</f>
        <v>0600</v>
      </c>
      <c r="D27" t="str">
        <f>MID($A$1,(ROW()-2)*376+(COLUMN()-1)*4+1,4)</f>
        <v>0A00</v>
      </c>
      <c r="E27" t="str">
        <f>MID($A$1,(ROW()-2)*376+(COLUMN()-1)*4+1,4)</f>
        <v>0A00</v>
      </c>
      <c r="F27" t="str">
        <f>MID($A$1,(ROW()-2)*376+(COLUMN()-1)*4+1,4)</f>
        <v>0000</v>
      </c>
      <c r="G27" t="str">
        <f>MID($A$1,(ROW()-2)*376+(COLUMN()-1)*4+1,4)</f>
        <v>0700</v>
      </c>
      <c r="H27" t="str">
        <f>MID($A$1,(ROW()-2)*376+(COLUMN()-1)*4+1,4)</f>
        <v>0A00</v>
      </c>
      <c r="I27" t="str">
        <f>MID($A$1,(ROW()-2)*376+(COLUMN()-1)*4+1,4)</f>
        <v>0100</v>
      </c>
      <c r="J27" t="str">
        <f>MID($A$1,(ROW()-2)*376+(COLUMN()-1)*4+1,4)</f>
        <v>0900</v>
      </c>
      <c r="K27" t="str">
        <f>MID($A$1,(ROW()-2)*376+(COLUMN()-1)*4+1,4)</f>
        <v>0800</v>
      </c>
      <c r="L27" t="str">
        <f>MID($A$1,(ROW()-2)*376+(COLUMN()-1)*4+1,4)</f>
        <v>A012</v>
      </c>
      <c r="M27" t="str">
        <f>MID($A$1,(ROW()-2)*376+(COLUMN()-1)*4+1,4)</f>
        <v>A012</v>
      </c>
      <c r="N27" t="str">
        <f>MID($A$1,(ROW()-2)*376+(COLUMN()-1)*4+1,4)</f>
        <v>A013</v>
      </c>
      <c r="O27" t="str">
        <f>MID($A$1,(ROW()-2)*376+(COLUMN()-1)*4+1,4)</f>
        <v>E022</v>
      </c>
      <c r="P27" t="str">
        <f>MID($A$1,(ROW()-2)*376+(COLUMN()-1)*4+1,4)</f>
        <v>401A</v>
      </c>
      <c r="Q27" t="str">
        <f>MID($A$1,(ROW()-2)*376+(COLUMN()-1)*4+1,4)</f>
        <v>0000</v>
      </c>
      <c r="R27" t="str">
        <f>MID($A$1,(ROW()-2)*376+(COLUMN()-1)*4+1,4)</f>
        <v>0000</v>
      </c>
      <c r="S27" t="str">
        <f>MID($A$1,(ROW()-2)*376+(COLUMN()-1)*4+1,4)</f>
        <v>4018</v>
      </c>
      <c r="T27" t="str">
        <f>MID($A$1,(ROW()-2)*376+(COLUMN()-1)*4+1,4)</f>
        <v>E022</v>
      </c>
      <c r="U27" t="str">
        <f>MID($A$1,(ROW()-2)*376+(COLUMN()-1)*4+1,4)</f>
        <v>401A</v>
      </c>
      <c r="V27" t="str">
        <f>MID($A$1,(ROW()-2)*376+(COLUMN()-1)*4+1,4)</f>
        <v>4003</v>
      </c>
      <c r="W27" t="str">
        <f>MID($A$1,(ROW()-2)*376+(COLUMN()-1)*4+1,4)</f>
        <v>2009</v>
      </c>
      <c r="X27" t="str">
        <f>MID($A$1,(ROW()-2)*376+(COLUMN()-1)*4+1,4)</f>
        <v>C000</v>
      </c>
      <c r="Y27" t="str">
        <f>MID($A$1,(ROW()-2)*376+(COLUMN()-1)*4+1,4)</f>
        <v>0000</v>
      </c>
      <c r="Z27" t="str">
        <f>MID($A$1,(ROW()-2)*376+(COLUMN()-1)*4+1,4)</f>
        <v>C00B</v>
      </c>
      <c r="AA27" t="str">
        <f>MID($A$1,(ROW()-2)*376+(COLUMN()-1)*4+1,4)</f>
        <v>E00A</v>
      </c>
      <c r="AB27" t="str">
        <f>MID($A$1,(ROW()-2)*376+(COLUMN()-1)*4+1,4)</f>
        <v>6000</v>
      </c>
      <c r="AC27" t="str">
        <f>MID($A$1,(ROW()-2)*376+(COLUMN()-1)*4+1,4)</f>
        <v>0001</v>
      </c>
      <c r="AD27" t="str">
        <f>MID($A$1,(ROW()-2)*376+(COLUMN()-1)*4+1,4)</f>
        <v>6000</v>
      </c>
      <c r="AE27" t="str">
        <f>MID($A$1,(ROW()-2)*376+(COLUMN()-1)*4+1,4)</f>
        <v>A009</v>
      </c>
      <c r="AF27" t="str">
        <f>MID($A$1,(ROW()-2)*376+(COLUMN()-1)*4+1,4)</f>
        <v>0000</v>
      </c>
      <c r="AG27" t="str">
        <f>MID($A$1,(ROW()-2)*376+(COLUMN()-1)*4+1,4)</f>
        <v>8000</v>
      </c>
      <c r="AH27" t="str">
        <f>MID($A$1,(ROW()-2)*376+(COLUMN()-1)*4+1,4)</f>
        <v>C009</v>
      </c>
      <c r="AI27" t="str">
        <f>MID($A$1,(ROW()-2)*376+(COLUMN()-1)*4+1,4)</f>
        <v>A009</v>
      </c>
      <c r="AJ27" t="str">
        <f>MID($A$1,(ROW()-2)*376+(COLUMN()-1)*4+1,4)</f>
        <v>0000</v>
      </c>
      <c r="AK27" t="str">
        <f>MID($A$1,(ROW()-2)*376+(COLUMN()-1)*4+1,4)</f>
        <v>8000</v>
      </c>
      <c r="AL27" t="str">
        <f>MID($A$1,(ROW()-2)*376+(COLUMN()-1)*4+1,4)</f>
        <v>000B</v>
      </c>
      <c r="AM27" t="str">
        <f>MID($A$1,(ROW()-2)*376+(COLUMN()-1)*4+1,4)</f>
        <v>0001</v>
      </c>
      <c r="AN27" t="str">
        <f>MID($A$1,(ROW()-2)*376+(COLUMN()-1)*4+1,4)</f>
        <v>0000</v>
      </c>
      <c r="AO27" t="str">
        <f>MID($A$1,(ROW()-2)*376+(COLUMN()-1)*4+1,4)</f>
        <v>C008</v>
      </c>
      <c r="AP27" t="str">
        <f>MID($A$1,(ROW()-2)*376+(COLUMN()-1)*4+1,4)</f>
        <v>6000</v>
      </c>
      <c r="AQ27" t="str">
        <f>MID($A$1,(ROW()-2)*376+(COLUMN()-1)*4+1,4)</f>
        <v>C002</v>
      </c>
      <c r="AR27" t="str">
        <f>MID($A$1,(ROW()-2)*376+(COLUMN()-1)*4+1,4)</f>
        <v>0000</v>
      </c>
      <c r="AS27" t="str">
        <f>MID($A$1,(ROW()-2)*376+(COLUMN()-1)*4+1,4)</f>
        <v>0000</v>
      </c>
      <c r="AT27" t="str">
        <f>MID($A$1,(ROW()-2)*376+(COLUMN()-1)*4+1,4)</f>
        <v>8002</v>
      </c>
      <c r="AU27" t="str">
        <f>MID($A$1,(ROW()-2)*376+(COLUMN()-1)*4+1,4)</f>
        <v>0011</v>
      </c>
      <c r="AV27" t="str">
        <f>MID($A$1,(ROW()-2)*376+(COLUMN()-1)*4+1,4)</f>
        <v>E003</v>
      </c>
      <c r="AW27" t="str">
        <f>MID($A$1,(ROW()-2)*376+(COLUMN()-1)*4+1,4)</f>
        <v>8009</v>
      </c>
      <c r="AX27" t="str">
        <f>MID($A$1,(ROW()-2)*376+(COLUMN()-1)*4+1,4)</f>
        <v>0009</v>
      </c>
      <c r="AY27" t="str">
        <f>MID($A$1,(ROW()-2)*376+(COLUMN()-1)*4+1,4)</f>
        <v>0000</v>
      </c>
      <c r="AZ27" t="str">
        <f>MID($A$1,(ROW()-2)*376+(COLUMN()-1)*4+1,4)</f>
        <v>8000</v>
      </c>
      <c r="BA27" t="str">
        <f>MID($A$1,(ROW()-2)*376+(COLUMN()-1)*4+1,4)</f>
        <v>6008</v>
      </c>
      <c r="BB27" t="str">
        <f>MID($A$1,(ROW()-2)*376+(COLUMN()-1)*4+1,4)</f>
        <v>2003</v>
      </c>
      <c r="BC27" t="str">
        <f>MID($A$1,(ROW()-2)*376+(COLUMN()-1)*4+1,4)</f>
        <v>A009</v>
      </c>
      <c r="BD27" t="str">
        <f>MID($A$1,(ROW()-2)*376+(COLUMN()-1)*4+1,4)</f>
        <v>0000</v>
      </c>
      <c r="BE27" t="str">
        <f>MID($A$1,(ROW()-2)*376+(COLUMN()-1)*4+1,4)</f>
        <v>0008</v>
      </c>
      <c r="BF27" t="str">
        <f>MID($A$1,(ROW()-2)*376+(COLUMN()-1)*4+1,4)</f>
        <v>4002</v>
      </c>
      <c r="BG27" t="str">
        <f>MID($A$1,(ROW()-2)*376+(COLUMN()-1)*4+1,4)</f>
        <v>2001</v>
      </c>
      <c r="BH27" t="str">
        <f>MID($A$1,(ROW()-2)*376+(COLUMN()-1)*4+1,4)</f>
        <v>2009</v>
      </c>
      <c r="BI27" t="str">
        <f>MID($A$1,(ROW()-2)*376+(COLUMN()-1)*4+1,4)</f>
        <v>8002</v>
      </c>
      <c r="BJ27" t="str">
        <f>MID($A$1,(ROW()-2)*376+(COLUMN()-1)*4+1,4)</f>
        <v>0000</v>
      </c>
      <c r="BK27" t="str">
        <f>MID($A$1,(ROW()-2)*376+(COLUMN()-1)*4+1,4)</f>
        <v>E000</v>
      </c>
      <c r="BL27" t="str">
        <f>MID($A$1,(ROW()-2)*376+(COLUMN()-1)*4+1,4)</f>
        <v>C00A</v>
      </c>
      <c r="BM27" t="str">
        <f>MID($A$1,(ROW()-2)*376+(COLUMN()-1)*4+1,4)</f>
        <v>6000</v>
      </c>
      <c r="BN27" t="str">
        <f>MID($A$1,(ROW()-2)*376+(COLUMN()-1)*4+1,4)</f>
        <v>4001</v>
      </c>
      <c r="BO27" t="str">
        <f>MID($A$1,(ROW()-2)*376+(COLUMN()-1)*4+1,4)</f>
        <v>6000</v>
      </c>
      <c r="BP27" t="str">
        <f>MID($A$1,(ROW()-2)*376+(COLUMN()-1)*4+1,4)</f>
        <v>C000</v>
      </c>
      <c r="BQ27" t="str">
        <f>MID($A$1,(ROW()-2)*376+(COLUMN()-1)*4+1,4)</f>
        <v>8038</v>
      </c>
      <c r="BR27" t="str">
        <f>MID($A$1,(ROW()-2)*376+(COLUMN()-1)*4+1,4)</f>
        <v>2000</v>
      </c>
      <c r="BS27" t="str">
        <f>MID($A$1,(ROW()-2)*376+(COLUMN()-1)*4+1,4)</f>
        <v>8001</v>
      </c>
      <c r="BT27" t="str">
        <f>MID($A$1,(ROW()-2)*376+(COLUMN()-1)*4+1,4)</f>
        <v>2003</v>
      </c>
      <c r="BU27" t="str">
        <f>MID($A$1,(ROW()-2)*376+(COLUMN()-1)*4+1,4)</f>
        <v>0000</v>
      </c>
      <c r="BV27" t="str">
        <f>MID($A$1,(ROW()-2)*376+(COLUMN()-1)*4+1,4)</f>
        <v>4018</v>
      </c>
      <c r="BW27" t="str">
        <f>MID($A$1,(ROW()-2)*376+(COLUMN()-1)*4+1,4)</f>
        <v>401A</v>
      </c>
      <c r="BX27" t="str">
        <f>MID($A$1,(ROW()-2)*376+(COLUMN()-1)*4+1,4)</f>
        <v>A010</v>
      </c>
      <c r="BY27" t="str">
        <f>MID($A$1,(ROW()-2)*376+(COLUMN()-1)*4+1,4)</f>
        <v>0000</v>
      </c>
      <c r="BZ27" t="str">
        <f>MID($A$1,(ROW()-2)*376+(COLUMN()-1)*4+1,4)</f>
        <v>000B</v>
      </c>
      <c r="CA27" t="str">
        <f>MID($A$1,(ROW()-2)*376+(COLUMN()-1)*4+1,4)</f>
        <v>E009</v>
      </c>
      <c r="CB27" t="str">
        <f>MID($A$1,(ROW()-2)*376+(COLUMN()-1)*4+1,4)</f>
        <v>8001</v>
      </c>
      <c r="CC27" t="str">
        <f>MID($A$1,(ROW()-2)*376+(COLUMN()-1)*4+1,4)</f>
        <v>0009</v>
      </c>
      <c r="CD27" t="str">
        <f>MID($A$1,(ROW()-2)*376+(COLUMN()-1)*4+1,4)</f>
        <v>0000</v>
      </c>
      <c r="CE27" t="str">
        <f>MID($A$1,(ROW()-2)*376+(COLUMN()-1)*4+1,4)</f>
        <v>4002</v>
      </c>
      <c r="CF27" t="str">
        <f>MID($A$1,(ROW()-2)*376+(COLUMN()-1)*4+1,4)</f>
        <v>C000</v>
      </c>
      <c r="CG27" t="str">
        <f>MID($A$1,(ROW()-2)*376+(COLUMN()-1)*4+1,4)</f>
        <v>C009</v>
      </c>
      <c r="CH27" t="str">
        <f>MID($A$1,(ROW()-2)*376+(COLUMN()-1)*4+1,4)</f>
        <v>A010</v>
      </c>
      <c r="CI27" t="str">
        <f>MID($A$1,(ROW()-2)*376+(COLUMN()-1)*4+1,4)</f>
        <v>0000</v>
      </c>
      <c r="CJ27" t="str">
        <f>MID($A$1,(ROW()-2)*376+(COLUMN()-1)*4+1,4)</f>
        <v>C002</v>
      </c>
      <c r="CK27" t="str">
        <f>MID($A$1,(ROW()-2)*376+(COLUMN()-1)*4+1,4)</f>
        <v>000B</v>
      </c>
      <c r="CL27" t="str">
        <f>MID($A$1,(ROW()-2)*376+(COLUMN()-1)*4+1,4)</f>
        <v>6001</v>
      </c>
      <c r="CM27" t="str">
        <f>MID($A$1,(ROW()-2)*376+(COLUMN()-1)*4+1,4)</f>
        <v>A002</v>
      </c>
      <c r="CN27" t="str">
        <f>MID($A$1,(ROW()-2)*376+(COLUMN()-1)*4+1,4)</f>
        <v>4000</v>
      </c>
      <c r="CO27" t="str">
        <f>MID($A$1,(ROW()-2)*376+(COLUMN()-1)*4+1,4)</f>
        <v>8038</v>
      </c>
      <c r="CP27" t="str">
        <f>MID($A$1,(ROW()-2)*376+(COLUMN()-1)*4+1,4)</f>
        <v>0000</v>
      </c>
    </row>
    <row r="28" spans="1:94">
      <c r="A28" t="str">
        <f>MID($A$1,(ROW()-2)*376+(COLUMN()-1)*4+1,4)</f>
        <v>0000</v>
      </c>
      <c r="B28" t="str">
        <f>MID($A$1,(ROW()-2)*376+(COLUMN()-1)*4+1,4)</f>
        <v>0200</v>
      </c>
      <c r="C28" t="str">
        <f>MID($A$1,(ROW()-2)*376+(COLUMN()-1)*4+1,4)</f>
        <v>0700</v>
      </c>
      <c r="D28" t="str">
        <f>MID($A$1,(ROW()-2)*376+(COLUMN()-1)*4+1,4)</f>
        <v>0A00</v>
      </c>
      <c r="E28" t="str">
        <f>MID($A$1,(ROW()-2)*376+(COLUMN()-1)*4+1,4)</f>
        <v>0A00</v>
      </c>
      <c r="F28" t="str">
        <f>MID($A$1,(ROW()-2)*376+(COLUMN()-1)*4+1,4)</f>
        <v>0000</v>
      </c>
      <c r="G28" t="str">
        <f>MID($A$1,(ROW()-2)*376+(COLUMN()-1)*4+1,4)</f>
        <v>0600</v>
      </c>
      <c r="H28" t="str">
        <f>MID($A$1,(ROW()-2)*376+(COLUMN()-1)*4+1,4)</f>
        <v>0A00</v>
      </c>
      <c r="I28" t="str">
        <f>MID($A$1,(ROW()-2)*376+(COLUMN()-1)*4+1,4)</f>
        <v>0A00</v>
      </c>
      <c r="J28" t="str">
        <f>MID($A$1,(ROW()-2)*376+(COLUMN()-1)*4+1,4)</f>
        <v>0900</v>
      </c>
      <c r="K28" t="str">
        <f>MID($A$1,(ROW()-2)*376+(COLUMN()-1)*4+1,4)</f>
        <v>0500</v>
      </c>
      <c r="L28" t="str">
        <f>MID($A$1,(ROW()-2)*376+(COLUMN()-1)*4+1,4)</f>
        <v>E012</v>
      </c>
      <c r="M28" t="str">
        <f>MID($A$1,(ROW()-2)*376+(COLUMN()-1)*4+1,4)</f>
        <v>A020</v>
      </c>
      <c r="N28" t="str">
        <f>MID($A$1,(ROW()-2)*376+(COLUMN()-1)*4+1,4)</f>
        <v>601A</v>
      </c>
      <c r="O28" t="str">
        <f>MID($A$1,(ROW()-2)*376+(COLUMN()-1)*4+1,4)</f>
        <v>401A</v>
      </c>
      <c r="P28" t="str">
        <f>MID($A$1,(ROW()-2)*376+(COLUMN()-1)*4+1,4)</f>
        <v>0000</v>
      </c>
      <c r="Q28" t="str">
        <f>MID($A$1,(ROW()-2)*376+(COLUMN()-1)*4+1,4)</f>
        <v>0000</v>
      </c>
      <c r="R28" t="str">
        <f>MID($A$1,(ROW()-2)*376+(COLUMN()-1)*4+1,4)</f>
        <v>6000</v>
      </c>
      <c r="S28" t="str">
        <f>MID($A$1,(ROW()-2)*376+(COLUMN()-1)*4+1,4)</f>
        <v>0008</v>
      </c>
      <c r="T28" t="str">
        <f>MID($A$1,(ROW()-2)*376+(COLUMN()-1)*4+1,4)</f>
        <v>0003</v>
      </c>
      <c r="U28" t="str">
        <f>MID($A$1,(ROW()-2)*376+(COLUMN()-1)*4+1,4)</f>
        <v>4001</v>
      </c>
      <c r="V28" t="str">
        <f>MID($A$1,(ROW()-2)*376+(COLUMN()-1)*4+1,4)</f>
        <v>8012</v>
      </c>
      <c r="W28" t="str">
        <f>MID($A$1,(ROW()-2)*376+(COLUMN()-1)*4+1,4)</f>
        <v>6013</v>
      </c>
      <c r="X28" t="str">
        <f>MID($A$1,(ROW()-2)*376+(COLUMN()-1)*4+1,4)</f>
        <v>8008</v>
      </c>
      <c r="Y28" t="str">
        <f>MID($A$1,(ROW()-2)*376+(COLUMN()-1)*4+1,4)</f>
        <v>0000</v>
      </c>
      <c r="Z28" t="str">
        <f>MID($A$1,(ROW()-2)*376+(COLUMN()-1)*4+1,4)</f>
        <v>4010</v>
      </c>
      <c r="AA28" t="str">
        <f>MID($A$1,(ROW()-2)*376+(COLUMN()-1)*4+1,4)</f>
        <v>4000</v>
      </c>
      <c r="AB28" t="str">
        <f>MID($A$1,(ROW()-2)*376+(COLUMN()-1)*4+1,4)</f>
        <v>C00B</v>
      </c>
      <c r="AC28" t="str">
        <f>MID($A$1,(ROW()-2)*376+(COLUMN()-1)*4+1,4)</f>
        <v>A002</v>
      </c>
      <c r="AD28" t="str">
        <f>MID($A$1,(ROW()-2)*376+(COLUMN()-1)*4+1,4)</f>
        <v>0000</v>
      </c>
      <c r="AE28" t="str">
        <f>MID($A$1,(ROW()-2)*376+(COLUMN()-1)*4+1,4)</f>
        <v>6008</v>
      </c>
      <c r="AF28" t="str">
        <f>MID($A$1,(ROW()-2)*376+(COLUMN()-1)*4+1,4)</f>
        <v>2003</v>
      </c>
      <c r="AG28" t="str">
        <f>MID($A$1,(ROW()-2)*376+(COLUMN()-1)*4+1,4)</f>
        <v>A009</v>
      </c>
      <c r="AH28" t="str">
        <f>MID($A$1,(ROW()-2)*376+(COLUMN()-1)*4+1,4)</f>
        <v>0000</v>
      </c>
      <c r="AI28" t="str">
        <f>MID($A$1,(ROW()-2)*376+(COLUMN()-1)*4+1,4)</f>
        <v>0001</v>
      </c>
      <c r="AJ28" t="str">
        <f>MID($A$1,(ROW()-2)*376+(COLUMN()-1)*4+1,4)</f>
        <v>2002</v>
      </c>
      <c r="AK28" t="str">
        <f>MID($A$1,(ROW()-2)*376+(COLUMN()-1)*4+1,4)</f>
        <v>E010</v>
      </c>
      <c r="AL28" t="str">
        <f>MID($A$1,(ROW()-2)*376+(COLUMN()-1)*4+1,4)</f>
        <v>8001</v>
      </c>
      <c r="AM28" t="str">
        <f>MID($A$1,(ROW()-2)*376+(COLUMN()-1)*4+1,4)</f>
        <v>C002</v>
      </c>
      <c r="AN28" t="str">
        <f>MID($A$1,(ROW()-2)*376+(COLUMN()-1)*4+1,4)</f>
        <v>0000</v>
      </c>
      <c r="AO28" t="str">
        <f>MID($A$1,(ROW()-2)*376+(COLUMN()-1)*4+1,4)</f>
        <v>4003</v>
      </c>
      <c r="AP28" t="str">
        <f>MID($A$1,(ROW()-2)*376+(COLUMN()-1)*4+1,4)</f>
        <v>6001</v>
      </c>
      <c r="AQ28" t="str">
        <f>MID($A$1,(ROW()-2)*376+(COLUMN()-1)*4+1,4)</f>
        <v>0008</v>
      </c>
      <c r="AR28" t="str">
        <f>MID($A$1,(ROW()-2)*376+(COLUMN()-1)*4+1,4)</f>
        <v>0000</v>
      </c>
      <c r="AS28" t="str">
        <f>MID($A$1,(ROW()-2)*376+(COLUMN()-1)*4+1,4)</f>
        <v>0000</v>
      </c>
      <c r="AT28" t="str">
        <f>MID($A$1,(ROW()-2)*376+(COLUMN()-1)*4+1,4)</f>
        <v>4000</v>
      </c>
      <c r="AU28" t="str">
        <f>MID($A$1,(ROW()-2)*376+(COLUMN()-1)*4+1,4)</f>
        <v>6009</v>
      </c>
      <c r="AV28" t="str">
        <f>MID($A$1,(ROW()-2)*376+(COLUMN()-1)*4+1,4)</f>
        <v>C009</v>
      </c>
      <c r="AW28" t="str">
        <f>MID($A$1,(ROW()-2)*376+(COLUMN()-1)*4+1,4)</f>
        <v>A002</v>
      </c>
      <c r="AX28" t="str">
        <f>MID($A$1,(ROW()-2)*376+(COLUMN()-1)*4+1,4)</f>
        <v>0000</v>
      </c>
      <c r="AY28" t="str">
        <f>MID($A$1,(ROW()-2)*376+(COLUMN()-1)*4+1,4)</f>
        <v>E010</v>
      </c>
      <c r="AZ28" t="str">
        <f>MID($A$1,(ROW()-2)*376+(COLUMN()-1)*4+1,4)</f>
        <v>8001</v>
      </c>
      <c r="BA28" t="str">
        <f>MID($A$1,(ROW()-2)*376+(COLUMN()-1)*4+1,4)</f>
        <v>E00A</v>
      </c>
      <c r="BB28" t="str">
        <f>MID($A$1,(ROW()-2)*376+(COLUMN()-1)*4+1,4)</f>
        <v>C002</v>
      </c>
      <c r="BC28" t="str">
        <f>MID($A$1,(ROW()-2)*376+(COLUMN()-1)*4+1,4)</f>
        <v>0000</v>
      </c>
      <c r="BD28" t="str">
        <f>MID($A$1,(ROW()-2)*376+(COLUMN()-1)*4+1,4)</f>
        <v>C000</v>
      </c>
      <c r="BE28" t="str">
        <f>MID($A$1,(ROW()-2)*376+(COLUMN()-1)*4+1,4)</f>
        <v>0001</v>
      </c>
      <c r="BF28" t="str">
        <f>MID($A$1,(ROW()-2)*376+(COLUMN()-1)*4+1,4)</f>
        <v>A001</v>
      </c>
      <c r="BG28" t="str">
        <f>MID($A$1,(ROW()-2)*376+(COLUMN()-1)*4+1,4)</f>
        <v>0000</v>
      </c>
      <c r="BH28" t="str">
        <f>MID($A$1,(ROW()-2)*376+(COLUMN()-1)*4+1,4)</f>
        <v>8001</v>
      </c>
      <c r="BI28" t="str">
        <f>MID($A$1,(ROW()-2)*376+(COLUMN()-1)*4+1,4)</f>
        <v>C00A</v>
      </c>
      <c r="BJ28" t="str">
        <f>MID($A$1,(ROW()-2)*376+(COLUMN()-1)*4+1,4)</f>
        <v>6000</v>
      </c>
      <c r="BK28" t="str">
        <f>MID($A$1,(ROW()-2)*376+(COLUMN()-1)*4+1,4)</f>
        <v>C001</v>
      </c>
      <c r="BL28" t="str">
        <f>MID($A$1,(ROW()-2)*376+(COLUMN()-1)*4+1,4)</f>
        <v>4000</v>
      </c>
      <c r="BM28" t="str">
        <f>MID($A$1,(ROW()-2)*376+(COLUMN()-1)*4+1,4)</f>
        <v>A009</v>
      </c>
      <c r="BN28" t="str">
        <f>MID($A$1,(ROW()-2)*376+(COLUMN()-1)*4+1,4)</f>
        <v>0000</v>
      </c>
      <c r="BO28" t="str">
        <f>MID($A$1,(ROW()-2)*376+(COLUMN()-1)*4+1,4)</f>
        <v>6008</v>
      </c>
      <c r="BP28" t="str">
        <f>MID($A$1,(ROW()-2)*376+(COLUMN()-1)*4+1,4)</f>
        <v>4002</v>
      </c>
      <c r="BQ28" t="str">
        <f>MID($A$1,(ROW()-2)*376+(COLUMN()-1)*4+1,4)</f>
        <v>8038</v>
      </c>
      <c r="BR28" t="str">
        <f>MID($A$1,(ROW()-2)*376+(COLUMN()-1)*4+1,4)</f>
        <v>C000</v>
      </c>
      <c r="BS28" t="str">
        <f>MID($A$1,(ROW()-2)*376+(COLUMN()-1)*4+1,4)</f>
        <v>0010</v>
      </c>
      <c r="BT28" t="str">
        <f>MID($A$1,(ROW()-2)*376+(COLUMN()-1)*4+1,4)</f>
        <v>C002</v>
      </c>
      <c r="BU28" t="str">
        <f>MID($A$1,(ROW()-2)*376+(COLUMN()-1)*4+1,4)</f>
        <v>0000</v>
      </c>
      <c r="BV28" t="str">
        <f>MID($A$1,(ROW()-2)*376+(COLUMN()-1)*4+1,4)</f>
        <v>2003</v>
      </c>
      <c r="BW28" t="str">
        <f>MID($A$1,(ROW()-2)*376+(COLUMN()-1)*4+1,4)</f>
        <v>E009</v>
      </c>
      <c r="BX28" t="str">
        <f>MID($A$1,(ROW()-2)*376+(COLUMN()-1)*4+1,4)</f>
        <v>6002</v>
      </c>
      <c r="BY28" t="str">
        <f>MID($A$1,(ROW()-2)*376+(COLUMN()-1)*4+1,4)</f>
        <v>0000</v>
      </c>
      <c r="BZ28" t="str">
        <f>MID($A$1,(ROW()-2)*376+(COLUMN()-1)*4+1,4)</f>
        <v>A001</v>
      </c>
      <c r="CA28" t="str">
        <f>MID($A$1,(ROW()-2)*376+(COLUMN()-1)*4+1,4)</f>
        <v>4011</v>
      </c>
      <c r="CB28" t="str">
        <f>MID($A$1,(ROW()-2)*376+(COLUMN()-1)*4+1,4)</f>
        <v>2009</v>
      </c>
      <c r="CC28" t="str">
        <f>MID($A$1,(ROW()-2)*376+(COLUMN()-1)*4+1,4)</f>
        <v>0000</v>
      </c>
      <c r="CD28" t="str">
        <f>MID($A$1,(ROW()-2)*376+(COLUMN()-1)*4+1,4)</f>
        <v>C008</v>
      </c>
      <c r="CE28" t="str">
        <f>MID($A$1,(ROW()-2)*376+(COLUMN()-1)*4+1,4)</f>
        <v>6000</v>
      </c>
      <c r="CF28" t="str">
        <f>MID($A$1,(ROW()-2)*376+(COLUMN()-1)*4+1,4)</f>
        <v>C002</v>
      </c>
      <c r="CG28" t="str">
        <f>MID($A$1,(ROW()-2)*376+(COLUMN()-1)*4+1,4)</f>
        <v>0000</v>
      </c>
      <c r="CH28" t="str">
        <f>MID($A$1,(ROW()-2)*376+(COLUMN()-1)*4+1,4)</f>
        <v>E001</v>
      </c>
      <c r="CI28" t="str">
        <f>MID($A$1,(ROW()-2)*376+(COLUMN()-1)*4+1,4)</f>
        <v>E008</v>
      </c>
      <c r="CJ28" t="str">
        <f>MID($A$1,(ROW()-2)*376+(COLUMN()-1)*4+1,4)</f>
        <v>A009</v>
      </c>
      <c r="CK28" t="str">
        <f>MID($A$1,(ROW()-2)*376+(COLUMN()-1)*4+1,4)</f>
        <v>0000</v>
      </c>
      <c r="CL28" t="str">
        <f>MID($A$1,(ROW()-2)*376+(COLUMN()-1)*4+1,4)</f>
        <v>8002</v>
      </c>
      <c r="CM28" t="str">
        <f>MID($A$1,(ROW()-2)*376+(COLUMN()-1)*4+1,4)</f>
        <v>2011</v>
      </c>
      <c r="CN28" t="str">
        <f>MID($A$1,(ROW()-2)*376+(COLUMN()-1)*4+1,4)</f>
        <v>8038</v>
      </c>
      <c r="CO28" t="str">
        <f>MID($A$1,(ROW()-2)*376+(COLUMN()-1)*4+1,4)</f>
        <v>0000</v>
      </c>
      <c r="CP28" t="str">
        <f>MID($A$1,(ROW()-2)*376+(COLUMN()-1)*4+1,4)</f>
        <v>0000</v>
      </c>
    </row>
    <row r="29" spans="1:94">
      <c r="A29" t="str">
        <f>MID($A$1,(ROW()-2)*376+(COLUMN()-1)*4+1,4)</f>
        <v>0000</v>
      </c>
      <c r="B29" t="str">
        <f>MID($A$1,(ROW()-2)*376+(COLUMN()-1)*4+1,4)</f>
        <v>0200</v>
      </c>
      <c r="C29" t="str">
        <f>MID($A$1,(ROW()-2)*376+(COLUMN()-1)*4+1,4)</f>
        <v>0800</v>
      </c>
      <c r="D29" t="str">
        <f>MID($A$1,(ROW()-2)*376+(COLUMN()-1)*4+1,4)</f>
        <v>0A00</v>
      </c>
      <c r="E29" t="str">
        <f>MID($A$1,(ROW()-2)*376+(COLUMN()-1)*4+1,4)</f>
        <v>0A00</v>
      </c>
      <c r="F29" t="str">
        <f>MID($A$1,(ROW()-2)*376+(COLUMN()-1)*4+1,4)</f>
        <v>0100</v>
      </c>
      <c r="G29" t="str">
        <f>MID($A$1,(ROW()-2)*376+(COLUMN()-1)*4+1,4)</f>
        <v>0200</v>
      </c>
      <c r="H29" t="str">
        <f>MID($A$1,(ROW()-2)*376+(COLUMN()-1)*4+1,4)</f>
        <v>0A00</v>
      </c>
      <c r="I29" t="str">
        <f>MID($A$1,(ROW()-2)*376+(COLUMN()-1)*4+1,4)</f>
        <v>0200</v>
      </c>
      <c r="J29" t="str">
        <f>MID($A$1,(ROW()-2)*376+(COLUMN()-1)*4+1,4)</f>
        <v>0800</v>
      </c>
      <c r="K29" t="str">
        <f>MID($A$1,(ROW()-2)*376+(COLUMN()-1)*4+1,4)</f>
        <v>0000</v>
      </c>
      <c r="L29" t="str">
        <f>MID($A$1,(ROW()-2)*376+(COLUMN()-1)*4+1,4)</f>
        <v>E023</v>
      </c>
      <c r="M29" t="str">
        <f>MID($A$1,(ROW()-2)*376+(COLUMN()-1)*4+1,4)</f>
        <v>001B</v>
      </c>
      <c r="N29" t="str">
        <f>MID($A$1,(ROW()-2)*376+(COLUMN()-1)*4+1,4)</f>
        <v>E01B</v>
      </c>
      <c r="O29" t="str">
        <f>MID($A$1,(ROW()-2)*376+(COLUMN()-1)*4+1,4)</f>
        <v>8023</v>
      </c>
      <c r="P29" t="str">
        <f>MID($A$1,(ROW()-2)*376+(COLUMN()-1)*4+1,4)</f>
        <v>2028</v>
      </c>
      <c r="Q29" t="str">
        <f>MID($A$1,(ROW()-2)*376+(COLUMN()-1)*4+1,4)</f>
        <v>0000</v>
      </c>
      <c r="R29" t="str">
        <f>MID($A$1,(ROW()-2)*376+(COLUMN()-1)*4+1,4)</f>
        <v>0008</v>
      </c>
      <c r="S29" t="str">
        <f>MID($A$1,(ROW()-2)*376+(COLUMN()-1)*4+1,4)</f>
        <v>E00B</v>
      </c>
      <c r="T29" t="str">
        <f>MID($A$1,(ROW()-2)*376+(COLUMN()-1)*4+1,4)</f>
        <v>C010</v>
      </c>
      <c r="U29" t="str">
        <f>MID($A$1,(ROW()-2)*376+(COLUMN()-1)*4+1,4)</f>
        <v>0009</v>
      </c>
      <c r="V29" t="str">
        <f>MID($A$1,(ROW()-2)*376+(COLUMN()-1)*4+1,4)</f>
        <v>2002</v>
      </c>
      <c r="W29" t="str">
        <f>MID($A$1,(ROW()-2)*376+(COLUMN()-1)*4+1,4)</f>
        <v>4000</v>
      </c>
      <c r="X29" t="str">
        <f>MID($A$1,(ROW()-2)*376+(COLUMN()-1)*4+1,4)</f>
        <v>6001</v>
      </c>
      <c r="Y29" t="str">
        <f>MID($A$1,(ROW()-2)*376+(COLUMN()-1)*4+1,4)</f>
        <v>A002</v>
      </c>
      <c r="Z29" t="str">
        <f>MID($A$1,(ROW()-2)*376+(COLUMN()-1)*4+1,4)</f>
        <v>0000</v>
      </c>
      <c r="AA29" t="str">
        <f>MID($A$1,(ROW()-2)*376+(COLUMN()-1)*4+1,4)</f>
        <v>0028</v>
      </c>
      <c r="AB29" t="str">
        <f>MID($A$1,(ROW()-2)*376+(COLUMN()-1)*4+1,4)</f>
        <v>2013</v>
      </c>
      <c r="AC29" t="str">
        <f>MID($A$1,(ROW()-2)*376+(COLUMN()-1)*4+1,4)</f>
        <v>601A</v>
      </c>
      <c r="AD29" t="str">
        <f>MID($A$1,(ROW()-2)*376+(COLUMN()-1)*4+1,4)</f>
        <v>C01B</v>
      </c>
      <c r="AE29" t="str">
        <f>MID($A$1,(ROW()-2)*376+(COLUMN()-1)*4+1,4)</f>
        <v>8008</v>
      </c>
      <c r="AF29" t="str">
        <f>MID($A$1,(ROW()-2)*376+(COLUMN()-1)*4+1,4)</f>
        <v>0000</v>
      </c>
      <c r="AG29" t="str">
        <f>MID($A$1,(ROW()-2)*376+(COLUMN()-1)*4+1,4)</f>
        <v>0018</v>
      </c>
      <c r="AH29" t="str">
        <f>MID($A$1,(ROW()-2)*376+(COLUMN()-1)*4+1,4)</f>
        <v>E019</v>
      </c>
      <c r="AI29" t="str">
        <f>MID($A$1,(ROW()-2)*376+(COLUMN()-1)*4+1,4)</f>
        <v>8021</v>
      </c>
      <c r="AJ29" t="str">
        <f>MID($A$1,(ROW()-2)*376+(COLUMN()-1)*4+1,4)</f>
        <v>A009</v>
      </c>
      <c r="AK29" t="str">
        <f>MID($A$1,(ROW()-2)*376+(COLUMN()-1)*4+1,4)</f>
        <v>0000</v>
      </c>
      <c r="AL29" t="str">
        <f>MID($A$1,(ROW()-2)*376+(COLUMN()-1)*4+1,4)</f>
        <v>0013</v>
      </c>
      <c r="AM29" t="str">
        <f>MID($A$1,(ROW()-2)*376+(COLUMN()-1)*4+1,4)</f>
        <v>2018</v>
      </c>
      <c r="AN29" t="str">
        <f>MID($A$1,(ROW()-2)*376+(COLUMN()-1)*4+1,4)</f>
        <v>E022</v>
      </c>
      <c r="AO29" t="str">
        <f>MID($A$1,(ROW()-2)*376+(COLUMN()-1)*4+1,4)</f>
        <v>8013</v>
      </c>
      <c r="AP29" t="str">
        <f>MID($A$1,(ROW()-2)*376+(COLUMN()-1)*4+1,4)</f>
        <v>C002</v>
      </c>
      <c r="AQ29" t="str">
        <f>MID($A$1,(ROW()-2)*376+(COLUMN()-1)*4+1,4)</f>
        <v>0000</v>
      </c>
      <c r="AR29" t="str">
        <f>MID($A$1,(ROW()-2)*376+(COLUMN()-1)*4+1,4)</f>
        <v>0000</v>
      </c>
      <c r="AS29" t="str">
        <f>MID($A$1,(ROW()-2)*376+(COLUMN()-1)*4+1,4)</f>
        <v>0000</v>
      </c>
      <c r="AT29" t="str">
        <f>MID($A$1,(ROW()-2)*376+(COLUMN()-1)*4+1,4)</f>
        <v>4000</v>
      </c>
      <c r="AU29" t="str">
        <f>MID($A$1,(ROW()-2)*376+(COLUMN()-1)*4+1,4)</f>
        <v>4009</v>
      </c>
      <c r="AV29" t="str">
        <f>MID($A$1,(ROW()-2)*376+(COLUMN()-1)*4+1,4)</f>
        <v>6002</v>
      </c>
      <c r="AW29" t="str">
        <f>MID($A$1,(ROW()-2)*376+(COLUMN()-1)*4+1,4)</f>
        <v>0000</v>
      </c>
      <c r="AX29" t="str">
        <f>MID($A$1,(ROW()-2)*376+(COLUMN()-1)*4+1,4)</f>
        <v>4003</v>
      </c>
      <c r="AY29" t="str">
        <f>MID($A$1,(ROW()-2)*376+(COLUMN()-1)*4+1,4)</f>
        <v>4001</v>
      </c>
      <c r="AZ29" t="str">
        <f>MID($A$1,(ROW()-2)*376+(COLUMN()-1)*4+1,4)</f>
        <v>2011</v>
      </c>
      <c r="BA29" t="str">
        <f>MID($A$1,(ROW()-2)*376+(COLUMN()-1)*4+1,4)</f>
        <v>0000</v>
      </c>
      <c r="BB29" t="str">
        <f>MID($A$1,(ROW()-2)*376+(COLUMN()-1)*4+1,4)</f>
        <v>E001</v>
      </c>
      <c r="BC29" t="str">
        <f>MID($A$1,(ROW()-2)*376+(COLUMN()-1)*4+1,4)</f>
        <v>E008</v>
      </c>
      <c r="BD29" t="str">
        <f>MID($A$1,(ROW()-2)*376+(COLUMN()-1)*4+1,4)</f>
        <v>2003</v>
      </c>
      <c r="BE29" t="str">
        <f>MID($A$1,(ROW()-2)*376+(COLUMN()-1)*4+1,4)</f>
        <v>0000</v>
      </c>
      <c r="BF29" t="str">
        <f>MID($A$1,(ROW()-2)*376+(COLUMN()-1)*4+1,4)</f>
        <v>4003</v>
      </c>
      <c r="BG29" t="str">
        <f>MID($A$1,(ROW()-2)*376+(COLUMN()-1)*4+1,4)</f>
        <v>4001</v>
      </c>
      <c r="BH29" t="str">
        <f>MID($A$1,(ROW()-2)*376+(COLUMN()-1)*4+1,4)</f>
        <v>0011</v>
      </c>
      <c r="BI29" t="str">
        <f>MID($A$1,(ROW()-2)*376+(COLUMN()-1)*4+1,4)</f>
        <v>8008</v>
      </c>
      <c r="BJ29" t="str">
        <f>MID($A$1,(ROW()-2)*376+(COLUMN()-1)*4+1,4)</f>
        <v>4010</v>
      </c>
      <c r="BK29" t="str">
        <f>MID($A$1,(ROW()-2)*376+(COLUMN()-1)*4+1,4)</f>
        <v>8038</v>
      </c>
      <c r="BL29" t="str">
        <f>MID($A$1,(ROW()-2)*376+(COLUMN()-1)*4+1,4)</f>
        <v>0000</v>
      </c>
      <c r="BM29" t="str">
        <f>MID($A$1,(ROW()-2)*376+(COLUMN()-1)*4+1,4)</f>
        <v>0000</v>
      </c>
      <c r="BN29" t="str">
        <f>MID($A$1,(ROW()-2)*376+(COLUMN()-1)*4+1,4)</f>
        <v>0000</v>
      </c>
      <c r="BO29" t="str">
        <f>MID($A$1,(ROW()-2)*376+(COLUMN()-1)*4+1,4)</f>
        <v>0000</v>
      </c>
      <c r="BP29" t="str">
        <f>MID($A$1,(ROW()-2)*376+(COLUMN()-1)*4+1,4)</f>
        <v>0000</v>
      </c>
      <c r="BQ29" t="str">
        <f>MID($A$1,(ROW()-2)*376+(COLUMN()-1)*4+1,4)</f>
        <v>0000</v>
      </c>
      <c r="BR29" t="str">
        <f>MID($A$1,(ROW()-2)*376+(COLUMN()-1)*4+1,4)</f>
        <v>6000</v>
      </c>
      <c r="BS29" t="str">
        <f>MID($A$1,(ROW()-2)*376+(COLUMN()-1)*4+1,4)</f>
        <v>0008</v>
      </c>
      <c r="BT29" t="str">
        <f>MID($A$1,(ROW()-2)*376+(COLUMN()-1)*4+1,4)</f>
        <v>4011</v>
      </c>
      <c r="BU29" t="str">
        <f>MID($A$1,(ROW()-2)*376+(COLUMN()-1)*4+1,4)</f>
        <v>2003</v>
      </c>
      <c r="BV29" t="str">
        <f>MID($A$1,(ROW()-2)*376+(COLUMN()-1)*4+1,4)</f>
        <v>0000</v>
      </c>
      <c r="BW29" t="str">
        <f>MID($A$1,(ROW()-2)*376+(COLUMN()-1)*4+1,4)</f>
        <v>2001</v>
      </c>
      <c r="BX29" t="str">
        <f>MID($A$1,(ROW()-2)*376+(COLUMN()-1)*4+1,4)</f>
        <v>8009</v>
      </c>
      <c r="BY29" t="str">
        <f>MID($A$1,(ROW()-2)*376+(COLUMN()-1)*4+1,4)</f>
        <v>8001</v>
      </c>
      <c r="BZ29" t="str">
        <f>MID($A$1,(ROW()-2)*376+(COLUMN()-1)*4+1,4)</f>
        <v>4000</v>
      </c>
      <c r="CA29" t="str">
        <f>MID($A$1,(ROW()-2)*376+(COLUMN()-1)*4+1,4)</f>
        <v>0000</v>
      </c>
      <c r="CB29" t="str">
        <f>MID($A$1,(ROW()-2)*376+(COLUMN()-1)*4+1,4)</f>
        <v>000B</v>
      </c>
      <c r="CC29" t="str">
        <f>MID($A$1,(ROW()-2)*376+(COLUMN()-1)*4+1,4)</f>
        <v>2001</v>
      </c>
      <c r="CD29" t="str">
        <f>MID($A$1,(ROW()-2)*376+(COLUMN()-1)*4+1,4)</f>
        <v>C002</v>
      </c>
      <c r="CE29" t="str">
        <f>MID($A$1,(ROW()-2)*376+(COLUMN()-1)*4+1,4)</f>
        <v>0000</v>
      </c>
      <c r="CF29" t="str">
        <f>MID($A$1,(ROW()-2)*376+(COLUMN()-1)*4+1,4)</f>
        <v>A001</v>
      </c>
      <c r="CG29" t="str">
        <f>MID($A$1,(ROW()-2)*376+(COLUMN()-1)*4+1,4)</f>
        <v>A009</v>
      </c>
      <c r="CH29" t="str">
        <f>MID($A$1,(ROW()-2)*376+(COLUMN()-1)*4+1,4)</f>
        <v>0000</v>
      </c>
      <c r="CI29" t="str">
        <f>MID($A$1,(ROW()-2)*376+(COLUMN()-1)*4+1,4)</f>
        <v>4002</v>
      </c>
      <c r="CJ29" t="str">
        <f>MID($A$1,(ROW()-2)*376+(COLUMN()-1)*4+1,4)</f>
        <v>0001</v>
      </c>
      <c r="CK29" t="str">
        <f>MID($A$1,(ROW()-2)*376+(COLUMN()-1)*4+1,4)</f>
        <v>2009</v>
      </c>
      <c r="CL29" t="str">
        <f>MID($A$1,(ROW()-2)*376+(COLUMN()-1)*4+1,4)</f>
        <v>8038</v>
      </c>
      <c r="CM29" t="str">
        <f>MID($A$1,(ROW()-2)*376+(COLUMN()-1)*4+1,4)</f>
        <v>0000</v>
      </c>
      <c r="CN29" t="str">
        <f>MID($A$1,(ROW()-2)*376+(COLUMN()-1)*4+1,4)</f>
        <v>0000</v>
      </c>
      <c r="CO29" t="str">
        <f>MID($A$1,(ROW()-2)*376+(COLUMN()-1)*4+1,4)</f>
        <v>0000</v>
      </c>
      <c r="CP29" t="str">
        <f>MID($A$1,(ROW()-2)*376+(COLUMN()-1)*4+1,4)</f>
        <v>0000</v>
      </c>
    </row>
    <row r="30" spans="1:94">
      <c r="A30" t="str">
        <f>MID($A$1,(ROW()-2)*376+(COLUMN()-1)*4+1,4)</f>
        <v>0000</v>
      </c>
      <c r="B30" t="str">
        <f>MID($A$1,(ROW()-2)*376+(COLUMN()-1)*4+1,4)</f>
        <v>0200</v>
      </c>
      <c r="C30" t="str">
        <f>MID($A$1,(ROW()-2)*376+(COLUMN()-1)*4+1,4)</f>
        <v>0900</v>
      </c>
      <c r="D30" t="str">
        <f>MID($A$1,(ROW()-2)*376+(COLUMN()-1)*4+1,4)</f>
        <v>0A00</v>
      </c>
      <c r="E30" t="str">
        <f>MID($A$1,(ROW()-2)*376+(COLUMN()-1)*4+1,4)</f>
        <v>0A00</v>
      </c>
      <c r="F30" t="str">
        <f>MID($A$1,(ROW()-2)*376+(COLUMN()-1)*4+1,4)</f>
        <v>0000</v>
      </c>
      <c r="G30" t="str">
        <f>MID($A$1,(ROW()-2)*376+(COLUMN()-1)*4+1,4)</f>
        <v>0400</v>
      </c>
      <c r="H30" t="str">
        <f>MID($A$1,(ROW()-2)*376+(COLUMN()-1)*4+1,4)</f>
        <v>0A00</v>
      </c>
      <c r="I30" t="str">
        <f>MID($A$1,(ROW()-2)*376+(COLUMN()-1)*4+1,4)</f>
        <v>0A00</v>
      </c>
      <c r="J30" t="str">
        <f>MID($A$1,(ROW()-2)*376+(COLUMN()-1)*4+1,4)</f>
        <v>0600</v>
      </c>
      <c r="K30" t="str">
        <f>MID($A$1,(ROW()-2)*376+(COLUMN()-1)*4+1,4)</f>
        <v>0600</v>
      </c>
      <c r="L30" t="str">
        <f>MID($A$1,(ROW()-2)*376+(COLUMN()-1)*4+1,4)</f>
        <v>E01A</v>
      </c>
      <c r="M30" t="str">
        <f>MID($A$1,(ROW()-2)*376+(COLUMN()-1)*4+1,4)</f>
        <v>201B</v>
      </c>
      <c r="N30" t="str">
        <f>MID($A$1,(ROW()-2)*376+(COLUMN()-1)*4+1,4)</f>
        <v>8018</v>
      </c>
      <c r="O30" t="str">
        <f>MID($A$1,(ROW()-2)*376+(COLUMN()-1)*4+1,4)</f>
        <v>A013</v>
      </c>
      <c r="P30" t="str">
        <f>MID($A$1,(ROW()-2)*376+(COLUMN()-1)*4+1,4)</f>
        <v>0000</v>
      </c>
      <c r="Q30" t="str">
        <f>MID($A$1,(ROW()-2)*376+(COLUMN()-1)*4+1,4)</f>
        <v>0000</v>
      </c>
      <c r="R30" t="str">
        <f>MID($A$1,(ROW()-2)*376+(COLUMN()-1)*4+1,4)</f>
        <v>0000</v>
      </c>
      <c r="S30" t="str">
        <f>MID($A$1,(ROW()-2)*376+(COLUMN()-1)*4+1,4)</f>
        <v>E000</v>
      </c>
      <c r="T30" t="str">
        <f>MID($A$1,(ROW()-2)*376+(COLUMN()-1)*4+1,4)</f>
        <v>6008</v>
      </c>
      <c r="U30" t="str">
        <f>MID($A$1,(ROW()-2)*376+(COLUMN()-1)*4+1,4)</f>
        <v>2002</v>
      </c>
      <c r="V30" t="str">
        <f>MID($A$1,(ROW()-2)*376+(COLUMN()-1)*4+1,4)</f>
        <v>2000</v>
      </c>
      <c r="W30" t="str">
        <f>MID($A$1,(ROW()-2)*376+(COLUMN()-1)*4+1,4)</f>
        <v>0002</v>
      </c>
      <c r="X30" t="str">
        <f>MID($A$1,(ROW()-2)*376+(COLUMN()-1)*4+1,4)</f>
        <v>E003</v>
      </c>
      <c r="Y30" t="str">
        <f>MID($A$1,(ROW()-2)*376+(COLUMN()-1)*4+1,4)</f>
        <v>2003</v>
      </c>
      <c r="Z30" t="str">
        <f>MID($A$1,(ROW()-2)*376+(COLUMN()-1)*4+1,4)</f>
        <v>0000</v>
      </c>
      <c r="AA30" t="str">
        <f>MID($A$1,(ROW()-2)*376+(COLUMN()-1)*4+1,4)</f>
        <v>4018</v>
      </c>
      <c r="AB30" t="str">
        <f>MID($A$1,(ROW()-2)*376+(COLUMN()-1)*4+1,4)</f>
        <v>2019</v>
      </c>
      <c r="AC30" t="str">
        <f>MID($A$1,(ROW()-2)*376+(COLUMN()-1)*4+1,4)</f>
        <v>A010</v>
      </c>
      <c r="AD30" t="str">
        <f>MID($A$1,(ROW()-2)*376+(COLUMN()-1)*4+1,4)</f>
        <v>0000</v>
      </c>
      <c r="AE30" t="str">
        <f>MID($A$1,(ROW()-2)*376+(COLUMN()-1)*4+1,4)</f>
        <v>6003</v>
      </c>
      <c r="AF30" t="str">
        <f>MID($A$1,(ROW()-2)*376+(COLUMN()-1)*4+1,4)</f>
        <v>8002</v>
      </c>
      <c r="AG30" t="str">
        <f>MID($A$1,(ROW()-2)*376+(COLUMN()-1)*4+1,4)</f>
        <v>2003</v>
      </c>
      <c r="AH30" t="str">
        <f>MID($A$1,(ROW()-2)*376+(COLUMN()-1)*4+1,4)</f>
        <v>0000</v>
      </c>
      <c r="AI30" t="str">
        <f>MID($A$1,(ROW()-2)*376+(COLUMN()-1)*4+1,4)</f>
        <v>E000</v>
      </c>
      <c r="AJ30" t="str">
        <f>MID($A$1,(ROW()-2)*376+(COLUMN()-1)*4+1,4)</f>
        <v>6008</v>
      </c>
      <c r="AK30" t="str">
        <f>MID($A$1,(ROW()-2)*376+(COLUMN()-1)*4+1,4)</f>
        <v>2002</v>
      </c>
      <c r="AL30" t="str">
        <f>MID($A$1,(ROW()-2)*376+(COLUMN()-1)*4+1,4)</f>
        <v>A009</v>
      </c>
      <c r="AM30" t="str">
        <f>MID($A$1,(ROW()-2)*376+(COLUMN()-1)*4+1,4)</f>
        <v>0000</v>
      </c>
      <c r="AN30" t="str">
        <f>MID($A$1,(ROW()-2)*376+(COLUMN()-1)*4+1,4)</f>
        <v>C000</v>
      </c>
      <c r="AO30" t="str">
        <f>MID($A$1,(ROW()-2)*376+(COLUMN()-1)*4+1,4)</f>
        <v>C009</v>
      </c>
      <c r="AP30" t="str">
        <f>MID($A$1,(ROW()-2)*376+(COLUMN()-1)*4+1,4)</f>
        <v>C00B</v>
      </c>
      <c r="AQ30" t="str">
        <f>MID($A$1,(ROW()-2)*376+(COLUMN()-1)*4+1,4)</f>
        <v>8002</v>
      </c>
      <c r="AR30" t="str">
        <f>MID($A$1,(ROW()-2)*376+(COLUMN()-1)*4+1,4)</f>
        <v>2009</v>
      </c>
      <c r="AS30" t="str">
        <f>MID($A$1,(ROW()-2)*376+(COLUMN()-1)*4+1,4)</f>
        <v>8038</v>
      </c>
      <c r="AT30" t="str">
        <f>MID($A$1,(ROW()-2)*376+(COLUMN()-1)*4+1,4)</f>
        <v>6003</v>
      </c>
      <c r="AU30" t="str">
        <f>MID($A$1,(ROW()-2)*376+(COLUMN()-1)*4+1,4)</f>
        <v>8002</v>
      </c>
      <c r="AV30" t="str">
        <f>MID($A$1,(ROW()-2)*376+(COLUMN()-1)*4+1,4)</f>
        <v>E003</v>
      </c>
      <c r="AW30" t="str">
        <f>MID($A$1,(ROW()-2)*376+(COLUMN()-1)*4+1,4)</f>
        <v>8000</v>
      </c>
      <c r="AX30" t="str">
        <f>MID($A$1,(ROW()-2)*376+(COLUMN()-1)*4+1,4)</f>
        <v>C002</v>
      </c>
      <c r="AY30" t="str">
        <f>MID($A$1,(ROW()-2)*376+(COLUMN()-1)*4+1,4)</f>
        <v>4003</v>
      </c>
      <c r="AZ30" t="str">
        <f>MID($A$1,(ROW()-2)*376+(COLUMN()-1)*4+1,4)</f>
        <v>0000</v>
      </c>
      <c r="BA30" t="str">
        <f>MID($A$1,(ROW()-2)*376+(COLUMN()-1)*4+1,4)</f>
        <v>4008</v>
      </c>
      <c r="BB30" t="str">
        <f>MID($A$1,(ROW()-2)*376+(COLUMN()-1)*4+1,4)</f>
        <v>E009</v>
      </c>
      <c r="BC30" t="str">
        <f>MID($A$1,(ROW()-2)*376+(COLUMN()-1)*4+1,4)</f>
        <v>0002</v>
      </c>
      <c r="BD30" t="str">
        <f>MID($A$1,(ROW()-2)*376+(COLUMN()-1)*4+1,4)</f>
        <v>C002</v>
      </c>
      <c r="BE30" t="str">
        <f>MID($A$1,(ROW()-2)*376+(COLUMN()-1)*4+1,4)</f>
        <v>0000</v>
      </c>
      <c r="BF30" t="str">
        <f>MID($A$1,(ROW()-2)*376+(COLUMN()-1)*4+1,4)</f>
        <v>A001</v>
      </c>
      <c r="BG30" t="str">
        <f>MID($A$1,(ROW()-2)*376+(COLUMN()-1)*4+1,4)</f>
        <v>000B</v>
      </c>
      <c r="BH30" t="str">
        <f>MID($A$1,(ROW()-2)*376+(COLUMN()-1)*4+1,4)</f>
        <v>0002</v>
      </c>
      <c r="BI30" t="str">
        <f>MID($A$1,(ROW()-2)*376+(COLUMN()-1)*4+1,4)</f>
        <v>A009</v>
      </c>
      <c r="BJ30" t="str">
        <f>MID($A$1,(ROW()-2)*376+(COLUMN()-1)*4+1,4)</f>
        <v>0000</v>
      </c>
      <c r="BK30" t="str">
        <f>MID($A$1,(ROW()-2)*376+(COLUMN()-1)*4+1,4)</f>
        <v>2000</v>
      </c>
      <c r="BL30" t="str">
        <f>MID($A$1,(ROW()-2)*376+(COLUMN()-1)*4+1,4)</f>
        <v>E008</v>
      </c>
      <c r="BM30" t="str">
        <f>MID($A$1,(ROW()-2)*376+(COLUMN()-1)*4+1,4)</f>
        <v>8009</v>
      </c>
      <c r="BN30" t="str">
        <f>MID($A$1,(ROW()-2)*376+(COLUMN()-1)*4+1,4)</f>
        <v>6001</v>
      </c>
      <c r="BO30" t="str">
        <f>MID($A$1,(ROW()-2)*376+(COLUMN()-1)*4+1,4)</f>
        <v>A002</v>
      </c>
      <c r="BP30" t="str">
        <f>MID($A$1,(ROW()-2)*376+(COLUMN()-1)*4+1,4)</f>
        <v>4000</v>
      </c>
      <c r="BQ30" t="str">
        <f>MID($A$1,(ROW()-2)*376+(COLUMN()-1)*4+1,4)</f>
        <v>000B</v>
      </c>
      <c r="BR30" t="str">
        <f>MID($A$1,(ROW()-2)*376+(COLUMN()-1)*4+1,4)</f>
        <v>E003</v>
      </c>
      <c r="BS30" t="str">
        <f>MID($A$1,(ROW()-2)*376+(COLUMN()-1)*4+1,4)</f>
        <v>8000</v>
      </c>
      <c r="BT30" t="str">
        <f>MID($A$1,(ROW()-2)*376+(COLUMN()-1)*4+1,4)</f>
        <v>2008</v>
      </c>
      <c r="BU30" t="str">
        <f>MID($A$1,(ROW()-2)*376+(COLUMN()-1)*4+1,4)</f>
        <v>E000</v>
      </c>
      <c r="BV30" t="str">
        <f>MID($A$1,(ROW()-2)*376+(COLUMN()-1)*4+1,4)</f>
        <v>A002</v>
      </c>
      <c r="BW30" t="str">
        <f>MID($A$1,(ROW()-2)*376+(COLUMN()-1)*4+1,4)</f>
        <v>0000</v>
      </c>
      <c r="BX30" t="str">
        <f>MID($A$1,(ROW()-2)*376+(COLUMN()-1)*4+1,4)</f>
        <v>E000</v>
      </c>
      <c r="BY30" t="str">
        <f>MID($A$1,(ROW()-2)*376+(COLUMN()-1)*4+1,4)</f>
        <v>6008</v>
      </c>
      <c r="BZ30" t="str">
        <f>MID($A$1,(ROW()-2)*376+(COLUMN()-1)*4+1,4)</f>
        <v>2002</v>
      </c>
      <c r="CA30" t="str">
        <f>MID($A$1,(ROW()-2)*376+(COLUMN()-1)*4+1,4)</f>
        <v>A009</v>
      </c>
      <c r="CB30" t="str">
        <f>MID($A$1,(ROW()-2)*376+(COLUMN()-1)*4+1,4)</f>
        <v>0000</v>
      </c>
      <c r="CC30" t="str">
        <f>MID($A$1,(ROW()-2)*376+(COLUMN()-1)*4+1,4)</f>
        <v>E012</v>
      </c>
      <c r="CD30" t="str">
        <f>MID($A$1,(ROW()-2)*376+(COLUMN()-1)*4+1,4)</f>
        <v>A020</v>
      </c>
      <c r="CE30" t="str">
        <f>MID($A$1,(ROW()-2)*376+(COLUMN()-1)*4+1,4)</f>
        <v>E01B</v>
      </c>
      <c r="CF30" t="str">
        <f>MID($A$1,(ROW()-2)*376+(COLUMN()-1)*4+1,4)</f>
        <v>2018</v>
      </c>
      <c r="CG30" t="str">
        <f>MID($A$1,(ROW()-2)*376+(COLUMN()-1)*4+1,4)</f>
        <v>A001</v>
      </c>
      <c r="CH30" t="str">
        <f>MID($A$1,(ROW()-2)*376+(COLUMN()-1)*4+1,4)</f>
        <v>2009</v>
      </c>
      <c r="CI30" t="str">
        <f>MID($A$1,(ROW()-2)*376+(COLUMN()-1)*4+1,4)</f>
        <v>8002</v>
      </c>
      <c r="CJ30" t="str">
        <f>MID($A$1,(ROW()-2)*376+(COLUMN()-1)*4+1,4)</f>
        <v>0000</v>
      </c>
      <c r="CK30" t="str">
        <f>MID($A$1,(ROW()-2)*376+(COLUMN()-1)*4+1,4)</f>
        <v>2002</v>
      </c>
      <c r="CL30" t="str">
        <f>MID($A$1,(ROW()-2)*376+(COLUMN()-1)*4+1,4)</f>
        <v>C000</v>
      </c>
      <c r="CM30" t="str">
        <f>MID($A$1,(ROW()-2)*376+(COLUMN()-1)*4+1,4)</f>
        <v>C008</v>
      </c>
      <c r="CN30" t="str">
        <f>MID($A$1,(ROW()-2)*376+(COLUMN()-1)*4+1,4)</f>
        <v>2009</v>
      </c>
      <c r="CO30" t="str">
        <f>MID($A$1,(ROW()-2)*376+(COLUMN()-1)*4+1,4)</f>
        <v>8038</v>
      </c>
      <c r="CP30" t="str">
        <f>MID($A$1,(ROW()-2)*376+(COLUMN()-1)*4+1,4)</f>
        <v>0000</v>
      </c>
    </row>
    <row r="31" spans="1:94">
      <c r="A31" t="str">
        <f>MID($A$1,(ROW()-2)*376+(COLUMN()-1)*4+1,4)</f>
        <v>0000</v>
      </c>
      <c r="B31" t="str">
        <f>MID($A$1,(ROW()-2)*376+(COLUMN()-1)*4+1,4)</f>
        <v>0300</v>
      </c>
      <c r="C31" t="str">
        <f>MID($A$1,(ROW()-2)*376+(COLUMN()-1)*4+1,4)</f>
        <v>0000</v>
      </c>
      <c r="D31" t="str">
        <f>MID($A$1,(ROW()-2)*376+(COLUMN()-1)*4+1,4)</f>
        <v>0A00</v>
      </c>
      <c r="E31" t="str">
        <f>MID($A$1,(ROW()-2)*376+(COLUMN()-1)*4+1,4)</f>
        <v>0A00</v>
      </c>
      <c r="F31" t="str">
        <f>MID($A$1,(ROW()-2)*376+(COLUMN()-1)*4+1,4)</f>
        <v>0000</v>
      </c>
      <c r="G31" t="str">
        <f>MID($A$1,(ROW()-2)*376+(COLUMN()-1)*4+1,4)</f>
        <v>0800</v>
      </c>
      <c r="H31" t="str">
        <f>MID($A$1,(ROW()-2)*376+(COLUMN()-1)*4+1,4)</f>
        <v>0A00</v>
      </c>
      <c r="I31" t="str">
        <f>MID($A$1,(ROW()-2)*376+(COLUMN()-1)*4+1,4)</f>
        <v>0200</v>
      </c>
      <c r="J31" t="str">
        <f>MID($A$1,(ROW()-2)*376+(COLUMN()-1)*4+1,4)</f>
        <v>0000</v>
      </c>
      <c r="K31" t="str">
        <f>MID($A$1,(ROW()-2)*376+(COLUMN()-1)*4+1,4)</f>
        <v>0200</v>
      </c>
      <c r="L31" t="str">
        <f>MID($A$1,(ROW()-2)*376+(COLUMN()-1)*4+1,4)</f>
        <v>E012</v>
      </c>
      <c r="M31" t="str">
        <f>MID($A$1,(ROW()-2)*376+(COLUMN()-1)*4+1,4)</f>
        <v>201B</v>
      </c>
      <c r="N31" t="str">
        <f>MID($A$1,(ROW()-2)*376+(COLUMN()-1)*4+1,4)</f>
        <v>001B</v>
      </c>
      <c r="O31" t="str">
        <f>MID($A$1,(ROW()-2)*376+(COLUMN()-1)*4+1,4)</f>
        <v>2012</v>
      </c>
      <c r="P31" t="str">
        <f>MID($A$1,(ROW()-2)*376+(COLUMN()-1)*4+1,4)</f>
        <v>0000</v>
      </c>
      <c r="Q31" t="str">
        <f>MID($A$1,(ROW()-2)*376+(COLUMN()-1)*4+1,4)</f>
        <v>C000</v>
      </c>
      <c r="R31" t="str">
        <f>MID($A$1,(ROW()-2)*376+(COLUMN()-1)*4+1,4)</f>
        <v>C009</v>
      </c>
      <c r="S31" t="str">
        <f>MID($A$1,(ROW()-2)*376+(COLUMN()-1)*4+1,4)</f>
        <v>C00B</v>
      </c>
      <c r="T31" t="str">
        <f>MID($A$1,(ROW()-2)*376+(COLUMN()-1)*4+1,4)</f>
        <v>E00A</v>
      </c>
      <c r="U31" t="str">
        <f>MID($A$1,(ROW()-2)*376+(COLUMN()-1)*4+1,4)</f>
        <v>6000</v>
      </c>
      <c r="V31" t="str">
        <f>MID($A$1,(ROW()-2)*376+(COLUMN()-1)*4+1,4)</f>
        <v>8018</v>
      </c>
      <c r="W31" t="str">
        <f>MID($A$1,(ROW()-2)*376+(COLUMN()-1)*4+1,4)</f>
        <v>401B</v>
      </c>
      <c r="X31" t="str">
        <f>MID($A$1,(ROW()-2)*376+(COLUMN()-1)*4+1,4)</f>
        <v>2028</v>
      </c>
      <c r="Y31" t="str">
        <f>MID($A$1,(ROW()-2)*376+(COLUMN()-1)*4+1,4)</f>
        <v>A018</v>
      </c>
      <c r="Z31" t="str">
        <f>MID($A$1,(ROW()-2)*376+(COLUMN()-1)*4+1,4)</f>
        <v>2028</v>
      </c>
      <c r="AA31" t="str">
        <f>MID($A$1,(ROW()-2)*376+(COLUMN()-1)*4+1,4)</f>
        <v>2003</v>
      </c>
      <c r="AB31" t="str">
        <f>MID($A$1,(ROW()-2)*376+(COLUMN()-1)*4+1,4)</f>
        <v>0000</v>
      </c>
      <c r="AC31" t="str">
        <f>MID($A$1,(ROW()-2)*376+(COLUMN()-1)*4+1,4)</f>
        <v>2000</v>
      </c>
      <c r="AD31" t="str">
        <f>MID($A$1,(ROW()-2)*376+(COLUMN()-1)*4+1,4)</f>
        <v>C000</v>
      </c>
      <c r="AE31" t="str">
        <f>MID($A$1,(ROW()-2)*376+(COLUMN()-1)*4+1,4)</f>
        <v>2009</v>
      </c>
      <c r="AF31" t="str">
        <f>MID($A$1,(ROW()-2)*376+(COLUMN()-1)*4+1,4)</f>
        <v>4000</v>
      </c>
      <c r="AG31" t="str">
        <f>MID($A$1,(ROW()-2)*376+(COLUMN()-1)*4+1,4)</f>
        <v>0000</v>
      </c>
      <c r="AH31" t="str">
        <f>MID($A$1,(ROW()-2)*376+(COLUMN()-1)*4+1,4)</f>
        <v>C000</v>
      </c>
      <c r="AI31" t="str">
        <f>MID($A$1,(ROW()-2)*376+(COLUMN()-1)*4+1,4)</f>
        <v>C009</v>
      </c>
      <c r="AJ31" t="str">
        <f>MID($A$1,(ROW()-2)*376+(COLUMN()-1)*4+1,4)</f>
        <v>C00B</v>
      </c>
      <c r="AK31" t="str">
        <f>MID($A$1,(ROW()-2)*376+(COLUMN()-1)*4+1,4)</f>
        <v>E00A</v>
      </c>
      <c r="AL31" t="str">
        <f>MID($A$1,(ROW()-2)*376+(COLUMN()-1)*4+1,4)</f>
        <v>6000</v>
      </c>
      <c r="AM31" t="str">
        <f>MID($A$1,(ROW()-2)*376+(COLUMN()-1)*4+1,4)</f>
        <v>C002</v>
      </c>
      <c r="AN31" t="str">
        <f>MID($A$1,(ROW()-2)*376+(COLUMN()-1)*4+1,4)</f>
        <v>0000</v>
      </c>
      <c r="AO31" t="str">
        <f>MID($A$1,(ROW()-2)*376+(COLUMN()-1)*4+1,4)</f>
        <v>8003</v>
      </c>
      <c r="AP31" t="str">
        <f>MID($A$1,(ROW()-2)*376+(COLUMN()-1)*4+1,4)</f>
        <v>4009</v>
      </c>
      <c r="AQ31" t="str">
        <f>MID($A$1,(ROW()-2)*376+(COLUMN()-1)*4+1,4)</f>
        <v>6002</v>
      </c>
      <c r="AR31" t="str">
        <f>MID($A$1,(ROW()-2)*376+(COLUMN()-1)*4+1,4)</f>
        <v>4000</v>
      </c>
      <c r="AS31" t="str">
        <f>MID($A$1,(ROW()-2)*376+(COLUMN()-1)*4+1,4)</f>
        <v>2009</v>
      </c>
      <c r="AT31" t="str">
        <f>MID($A$1,(ROW()-2)*376+(COLUMN()-1)*4+1,4)</f>
        <v>E012</v>
      </c>
      <c r="AU31" t="str">
        <f>MID($A$1,(ROW()-2)*376+(COLUMN()-1)*4+1,4)</f>
        <v>201B</v>
      </c>
      <c r="AV31" t="str">
        <f>MID($A$1,(ROW()-2)*376+(COLUMN()-1)*4+1,4)</f>
        <v>001B</v>
      </c>
      <c r="AW31" t="str">
        <f>MID($A$1,(ROW()-2)*376+(COLUMN()-1)*4+1,4)</f>
        <v>2012</v>
      </c>
      <c r="AX31" t="str">
        <f>MID($A$1,(ROW()-2)*376+(COLUMN()-1)*4+1,4)</f>
        <v>4003</v>
      </c>
      <c r="AY31" t="str">
        <f>MID($A$1,(ROW()-2)*376+(COLUMN()-1)*4+1,4)</f>
        <v>0000</v>
      </c>
      <c r="AZ31" t="str">
        <f>MID($A$1,(ROW()-2)*376+(COLUMN()-1)*4+1,4)</f>
        <v>6000</v>
      </c>
      <c r="BA31" t="str">
        <f>MID($A$1,(ROW()-2)*376+(COLUMN()-1)*4+1,4)</f>
        <v>4002</v>
      </c>
      <c r="BB31" t="str">
        <f>MID($A$1,(ROW()-2)*376+(COLUMN()-1)*4+1,4)</f>
        <v>0001</v>
      </c>
      <c r="BC31" t="str">
        <f>MID($A$1,(ROW()-2)*376+(COLUMN()-1)*4+1,4)</f>
        <v>8001</v>
      </c>
      <c r="BD31" t="str">
        <f>MID($A$1,(ROW()-2)*376+(COLUMN()-1)*4+1,4)</f>
        <v>0001</v>
      </c>
      <c r="BE31" t="str">
        <f>MID($A$1,(ROW()-2)*376+(COLUMN()-1)*4+1,4)</f>
        <v>0000</v>
      </c>
      <c r="BF31" t="str">
        <f>MID($A$1,(ROW()-2)*376+(COLUMN()-1)*4+1,4)</f>
        <v>C001</v>
      </c>
      <c r="BG31" t="str">
        <f>MID($A$1,(ROW()-2)*376+(COLUMN()-1)*4+1,4)</f>
        <v>4000</v>
      </c>
      <c r="BH31" t="str">
        <f>MID($A$1,(ROW()-2)*376+(COLUMN()-1)*4+1,4)</f>
        <v>2002</v>
      </c>
      <c r="BI31" t="str">
        <f>MID($A$1,(ROW()-2)*376+(COLUMN()-1)*4+1,4)</f>
        <v>E00A</v>
      </c>
      <c r="BJ31" t="str">
        <f>MID($A$1,(ROW()-2)*376+(COLUMN()-1)*4+1,4)</f>
        <v>6000</v>
      </c>
      <c r="BK31" t="str">
        <f>MID($A$1,(ROW()-2)*376+(COLUMN()-1)*4+1,4)</f>
        <v>A001</v>
      </c>
      <c r="BL31" t="str">
        <f>MID($A$1,(ROW()-2)*376+(COLUMN()-1)*4+1,4)</f>
        <v>2009</v>
      </c>
      <c r="BM31" t="str">
        <f>MID($A$1,(ROW()-2)*376+(COLUMN()-1)*4+1,4)</f>
        <v>8002</v>
      </c>
      <c r="BN31" t="str">
        <f>MID($A$1,(ROW()-2)*376+(COLUMN()-1)*4+1,4)</f>
        <v>0000</v>
      </c>
      <c r="BO31" t="str">
        <f>MID($A$1,(ROW()-2)*376+(COLUMN()-1)*4+1,4)</f>
        <v>4000</v>
      </c>
      <c r="BP31" t="str">
        <f>MID($A$1,(ROW()-2)*376+(COLUMN()-1)*4+1,4)</f>
        <v>6000</v>
      </c>
      <c r="BQ31" t="str">
        <f>MID($A$1,(ROW()-2)*376+(COLUMN()-1)*4+1,4)</f>
        <v>8038</v>
      </c>
      <c r="BR31" t="str">
        <f>MID($A$1,(ROW()-2)*376+(COLUMN()-1)*4+1,4)</f>
        <v>4003</v>
      </c>
      <c r="BS31" t="str">
        <f>MID($A$1,(ROW()-2)*376+(COLUMN()-1)*4+1,4)</f>
        <v>E009</v>
      </c>
      <c r="BT31" t="str">
        <f>MID($A$1,(ROW()-2)*376+(COLUMN()-1)*4+1,4)</f>
        <v>0002</v>
      </c>
      <c r="BU31" t="str">
        <f>MID($A$1,(ROW()-2)*376+(COLUMN()-1)*4+1,4)</f>
        <v>4002</v>
      </c>
      <c r="BV31" t="str">
        <f>MID($A$1,(ROW()-2)*376+(COLUMN()-1)*4+1,4)</f>
        <v>8001</v>
      </c>
      <c r="BW31" t="str">
        <f>MID($A$1,(ROW()-2)*376+(COLUMN()-1)*4+1,4)</f>
        <v>0002</v>
      </c>
      <c r="BX31" t="str">
        <f>MID($A$1,(ROW()-2)*376+(COLUMN()-1)*4+1,4)</f>
        <v>0000</v>
      </c>
      <c r="BY31" t="str">
        <f>MID($A$1,(ROW()-2)*376+(COLUMN()-1)*4+1,4)</f>
        <v>2003</v>
      </c>
      <c r="BZ31" t="str">
        <f>MID($A$1,(ROW()-2)*376+(COLUMN()-1)*4+1,4)</f>
        <v>6000</v>
      </c>
      <c r="CA31" t="str">
        <f>MID($A$1,(ROW()-2)*376+(COLUMN()-1)*4+1,4)</f>
        <v>A010</v>
      </c>
      <c r="CB31" t="str">
        <f>MID($A$1,(ROW()-2)*376+(COLUMN()-1)*4+1,4)</f>
        <v>0000</v>
      </c>
      <c r="CC31" t="str">
        <f>MID($A$1,(ROW()-2)*376+(COLUMN()-1)*4+1,4)</f>
        <v>6013</v>
      </c>
      <c r="CD31" t="str">
        <f>MID($A$1,(ROW()-2)*376+(COLUMN()-1)*4+1,4)</f>
        <v>4012</v>
      </c>
      <c r="CE31" t="str">
        <f>MID($A$1,(ROW()-2)*376+(COLUMN()-1)*4+1,4)</f>
        <v>4013</v>
      </c>
      <c r="CF31" t="str">
        <f>MID($A$1,(ROW()-2)*376+(COLUMN()-1)*4+1,4)</f>
        <v>8023</v>
      </c>
      <c r="CG31" t="str">
        <f>MID($A$1,(ROW()-2)*376+(COLUMN()-1)*4+1,4)</f>
        <v>801B</v>
      </c>
      <c r="CH31" t="str">
        <f>MID($A$1,(ROW()-2)*376+(COLUMN()-1)*4+1,4)</f>
        <v>2028</v>
      </c>
      <c r="CI31" t="str">
        <f>MID($A$1,(ROW()-2)*376+(COLUMN()-1)*4+1,4)</f>
        <v>A009</v>
      </c>
      <c r="CJ31" t="str">
        <f>MID($A$1,(ROW()-2)*376+(COLUMN()-1)*4+1,4)</f>
        <v>0000</v>
      </c>
      <c r="CK31" t="str">
        <f>MID($A$1,(ROW()-2)*376+(COLUMN()-1)*4+1,4)</f>
        <v>2000</v>
      </c>
      <c r="CL31" t="str">
        <f>MID($A$1,(ROW()-2)*376+(COLUMN()-1)*4+1,4)</f>
        <v>8008</v>
      </c>
      <c r="CM31" t="str">
        <f>MID($A$1,(ROW()-2)*376+(COLUMN()-1)*4+1,4)</f>
        <v>4002</v>
      </c>
      <c r="CN31" t="str">
        <f>MID($A$1,(ROW()-2)*376+(COLUMN()-1)*4+1,4)</f>
        <v>2009</v>
      </c>
      <c r="CO31" t="str">
        <f>MID($A$1,(ROW()-2)*376+(COLUMN()-1)*4+1,4)</f>
        <v>8038</v>
      </c>
      <c r="CP31" t="str">
        <f>MID($A$1,(ROW()-2)*376+(COLUMN()-1)*4+1,4)</f>
        <v>0000</v>
      </c>
    </row>
    <row r="32" spans="1:94">
      <c r="A32" t="str">
        <f>MID($A$1,(ROW()-2)*376+(COLUMN()-1)*4+1,4)</f>
        <v>0000</v>
      </c>
      <c r="B32" t="str">
        <f>MID($A$1,(ROW()-2)*376+(COLUMN()-1)*4+1,4)</f>
        <v>0300</v>
      </c>
      <c r="C32" t="str">
        <f>MID($A$1,(ROW()-2)*376+(COLUMN()-1)*4+1,4)</f>
        <v>0100</v>
      </c>
      <c r="D32" t="str">
        <f>MID($A$1,(ROW()-2)*376+(COLUMN()-1)*4+1,4)</f>
        <v>0A00</v>
      </c>
      <c r="E32" t="str">
        <f>MID($A$1,(ROW()-2)*376+(COLUMN()-1)*4+1,4)</f>
        <v>0A00</v>
      </c>
      <c r="F32" t="str">
        <f>MID($A$1,(ROW()-2)*376+(COLUMN()-1)*4+1,4)</f>
        <v>0100</v>
      </c>
      <c r="G32" t="str">
        <f>MID($A$1,(ROW()-2)*376+(COLUMN()-1)*4+1,4)</f>
        <v>0600</v>
      </c>
      <c r="H32" t="str">
        <f>MID($A$1,(ROW()-2)*376+(COLUMN()-1)*4+1,4)</f>
        <v>0A00</v>
      </c>
      <c r="I32" t="str">
        <f>MID($A$1,(ROW()-2)*376+(COLUMN()-1)*4+1,4)</f>
        <v>0400</v>
      </c>
      <c r="J32" t="str">
        <f>MID($A$1,(ROW()-2)*376+(COLUMN()-1)*4+1,4)</f>
        <v>0800</v>
      </c>
      <c r="K32" t="str">
        <f>MID($A$1,(ROW()-2)*376+(COLUMN()-1)*4+1,4)</f>
        <v>0400</v>
      </c>
      <c r="L32" t="str">
        <f>MID($A$1,(ROW()-2)*376+(COLUMN()-1)*4+1,4)</f>
        <v>6013</v>
      </c>
      <c r="M32" t="str">
        <f>MID($A$1,(ROW()-2)*376+(COLUMN()-1)*4+1,4)</f>
        <v>2028</v>
      </c>
      <c r="N32" t="str">
        <f>MID($A$1,(ROW()-2)*376+(COLUMN()-1)*4+1,4)</f>
        <v>A018</v>
      </c>
      <c r="O32" t="str">
        <f>MID($A$1,(ROW()-2)*376+(COLUMN()-1)*4+1,4)</f>
        <v>4012</v>
      </c>
      <c r="P32" t="str">
        <f>MID($A$1,(ROW()-2)*376+(COLUMN()-1)*4+1,4)</f>
        <v>8018</v>
      </c>
      <c r="Q32" t="str">
        <f>MID($A$1,(ROW()-2)*376+(COLUMN()-1)*4+1,4)</f>
        <v>0000</v>
      </c>
      <c r="R32" t="str">
        <f>MID($A$1,(ROW()-2)*376+(COLUMN()-1)*4+1,4)</f>
        <v>C003</v>
      </c>
      <c r="S32" t="str">
        <f>MID($A$1,(ROW()-2)*376+(COLUMN()-1)*4+1,4)</f>
        <v>6000</v>
      </c>
      <c r="T32" t="str">
        <f>MID($A$1,(ROW()-2)*376+(COLUMN()-1)*4+1,4)</f>
        <v>C008</v>
      </c>
      <c r="U32" t="str">
        <f>MID($A$1,(ROW()-2)*376+(COLUMN()-1)*4+1,4)</f>
        <v>6000</v>
      </c>
      <c r="V32" t="str">
        <f>MID($A$1,(ROW()-2)*376+(COLUMN()-1)*4+1,4)</f>
        <v>0008</v>
      </c>
      <c r="W32" t="str">
        <f>MID($A$1,(ROW()-2)*376+(COLUMN()-1)*4+1,4)</f>
        <v>E008</v>
      </c>
      <c r="X32" t="str">
        <f>MID($A$1,(ROW()-2)*376+(COLUMN()-1)*4+1,4)</f>
        <v>4000</v>
      </c>
      <c r="Y32" t="str">
        <f>MID($A$1,(ROW()-2)*376+(COLUMN()-1)*4+1,4)</f>
        <v>A009</v>
      </c>
      <c r="Z32" t="str">
        <f>MID($A$1,(ROW()-2)*376+(COLUMN()-1)*4+1,4)</f>
        <v>0000</v>
      </c>
      <c r="AA32" t="str">
        <f>MID($A$1,(ROW()-2)*376+(COLUMN()-1)*4+1,4)</f>
        <v>C008</v>
      </c>
      <c r="AB32" t="str">
        <f>MID($A$1,(ROW()-2)*376+(COLUMN()-1)*4+1,4)</f>
        <v>2002</v>
      </c>
      <c r="AC32" t="str">
        <f>MID($A$1,(ROW()-2)*376+(COLUMN()-1)*4+1,4)</f>
        <v>A001</v>
      </c>
      <c r="AD32" t="str">
        <f>MID($A$1,(ROW()-2)*376+(COLUMN()-1)*4+1,4)</f>
        <v>2009</v>
      </c>
      <c r="AE32" t="str">
        <f>MID($A$1,(ROW()-2)*376+(COLUMN()-1)*4+1,4)</f>
        <v>0000</v>
      </c>
      <c r="AF32" t="str">
        <f>MID($A$1,(ROW()-2)*376+(COLUMN()-1)*4+1,4)</f>
        <v>2003</v>
      </c>
      <c r="AG32" t="str">
        <f>MID($A$1,(ROW()-2)*376+(COLUMN()-1)*4+1,4)</f>
        <v>6000</v>
      </c>
      <c r="AH32" t="str">
        <f>MID($A$1,(ROW()-2)*376+(COLUMN()-1)*4+1,4)</f>
        <v>0009</v>
      </c>
      <c r="AI32" t="str">
        <f>MID($A$1,(ROW()-2)*376+(COLUMN()-1)*4+1,4)</f>
        <v>E00A</v>
      </c>
      <c r="AJ32" t="str">
        <f>MID($A$1,(ROW()-2)*376+(COLUMN()-1)*4+1,4)</f>
        <v>0001</v>
      </c>
      <c r="AK32" t="str">
        <f>MID($A$1,(ROW()-2)*376+(COLUMN()-1)*4+1,4)</f>
        <v>A010</v>
      </c>
      <c r="AL32" t="str">
        <f>MID($A$1,(ROW()-2)*376+(COLUMN()-1)*4+1,4)</f>
        <v>0000</v>
      </c>
      <c r="AM32" t="str">
        <f>MID($A$1,(ROW()-2)*376+(COLUMN()-1)*4+1,4)</f>
        <v>8018</v>
      </c>
      <c r="AN32" t="str">
        <f>MID($A$1,(ROW()-2)*376+(COLUMN()-1)*4+1,4)</f>
        <v>401B</v>
      </c>
      <c r="AO32" t="str">
        <f>MID($A$1,(ROW()-2)*376+(COLUMN()-1)*4+1,4)</f>
        <v>2028</v>
      </c>
      <c r="AP32" t="str">
        <f>MID($A$1,(ROW()-2)*376+(COLUMN()-1)*4+1,4)</f>
        <v>A018</v>
      </c>
      <c r="AQ32" t="str">
        <f>MID($A$1,(ROW()-2)*376+(COLUMN()-1)*4+1,4)</f>
        <v>2028</v>
      </c>
      <c r="AR32" t="str">
        <f>MID($A$1,(ROW()-2)*376+(COLUMN()-1)*4+1,4)</f>
        <v>2003</v>
      </c>
      <c r="AS32" t="str">
        <f>MID($A$1,(ROW()-2)*376+(COLUMN()-1)*4+1,4)</f>
        <v>0000</v>
      </c>
      <c r="AT32" t="str">
        <f>MID($A$1,(ROW()-2)*376+(COLUMN()-1)*4+1,4)</f>
        <v>E000</v>
      </c>
      <c r="AU32" t="str">
        <f>MID($A$1,(ROW()-2)*376+(COLUMN()-1)*4+1,4)</f>
        <v>2001</v>
      </c>
      <c r="AV32" t="str">
        <f>MID($A$1,(ROW()-2)*376+(COLUMN()-1)*4+1,4)</f>
        <v>C009</v>
      </c>
      <c r="AW32" t="str">
        <f>MID($A$1,(ROW()-2)*376+(COLUMN()-1)*4+1,4)</f>
        <v>A009</v>
      </c>
      <c r="AX32" t="str">
        <f>MID($A$1,(ROW()-2)*376+(COLUMN()-1)*4+1,4)</f>
        <v>0000</v>
      </c>
      <c r="AY32" t="str">
        <f>MID($A$1,(ROW()-2)*376+(COLUMN()-1)*4+1,4)</f>
        <v>6001</v>
      </c>
      <c r="AZ32" t="str">
        <f>MID($A$1,(ROW()-2)*376+(COLUMN()-1)*4+1,4)</f>
        <v>E009</v>
      </c>
      <c r="BA32" t="str">
        <f>MID($A$1,(ROW()-2)*376+(COLUMN()-1)*4+1,4)</f>
        <v>2002</v>
      </c>
      <c r="BB32" t="str">
        <f>MID($A$1,(ROW()-2)*376+(COLUMN()-1)*4+1,4)</f>
        <v>8001</v>
      </c>
      <c r="BC32" t="str">
        <f>MID($A$1,(ROW()-2)*376+(COLUMN()-1)*4+1,4)</f>
        <v>0002</v>
      </c>
      <c r="BD32" t="str">
        <f>MID($A$1,(ROW()-2)*376+(COLUMN()-1)*4+1,4)</f>
        <v>8002</v>
      </c>
      <c r="BE32" t="str">
        <f>MID($A$1,(ROW()-2)*376+(COLUMN()-1)*4+1,4)</f>
        <v>E000</v>
      </c>
      <c r="BF32" t="str">
        <f>MID($A$1,(ROW()-2)*376+(COLUMN()-1)*4+1,4)</f>
        <v>0000</v>
      </c>
      <c r="BG32" t="str">
        <f>MID($A$1,(ROW()-2)*376+(COLUMN()-1)*4+1,4)</f>
        <v>6001</v>
      </c>
      <c r="BH32" t="str">
        <f>MID($A$1,(ROW()-2)*376+(COLUMN()-1)*4+1,4)</f>
        <v>4000</v>
      </c>
      <c r="BI32" t="str">
        <f>MID($A$1,(ROW()-2)*376+(COLUMN()-1)*4+1,4)</f>
        <v>4010</v>
      </c>
      <c r="BJ32" t="str">
        <f>MID($A$1,(ROW()-2)*376+(COLUMN()-1)*4+1,4)</f>
        <v>4000</v>
      </c>
      <c r="BK32" t="str">
        <f>MID($A$1,(ROW()-2)*376+(COLUMN()-1)*4+1,4)</f>
        <v>0000</v>
      </c>
      <c r="BL32" t="str">
        <f>MID($A$1,(ROW()-2)*376+(COLUMN()-1)*4+1,4)</f>
        <v>8023</v>
      </c>
      <c r="BM32" t="str">
        <f>MID($A$1,(ROW()-2)*376+(COLUMN()-1)*4+1,4)</f>
        <v>801B</v>
      </c>
      <c r="BN32" t="str">
        <f>MID($A$1,(ROW()-2)*376+(COLUMN()-1)*4+1,4)</f>
        <v>2028</v>
      </c>
      <c r="BO32" t="str">
        <f>MID($A$1,(ROW()-2)*376+(COLUMN()-1)*4+1,4)</f>
        <v>2003</v>
      </c>
      <c r="BP32" t="str">
        <f>MID($A$1,(ROW()-2)*376+(COLUMN()-1)*4+1,4)</f>
        <v>0000</v>
      </c>
      <c r="BQ32" t="str">
        <f>MID($A$1,(ROW()-2)*376+(COLUMN()-1)*4+1,4)</f>
        <v>0000</v>
      </c>
      <c r="BR32" t="str">
        <f>MID($A$1,(ROW()-2)*376+(COLUMN()-1)*4+1,4)</f>
        <v>6013</v>
      </c>
      <c r="BS32" t="str">
        <f>MID($A$1,(ROW()-2)*376+(COLUMN()-1)*4+1,4)</f>
        <v>4012</v>
      </c>
      <c r="BT32" t="str">
        <f>MID($A$1,(ROW()-2)*376+(COLUMN()-1)*4+1,4)</f>
        <v>4013</v>
      </c>
      <c r="BU32" t="str">
        <f>MID($A$1,(ROW()-2)*376+(COLUMN()-1)*4+1,4)</f>
        <v>8012</v>
      </c>
      <c r="BV32" t="str">
        <f>MID($A$1,(ROW()-2)*376+(COLUMN()-1)*4+1,4)</f>
        <v>0019</v>
      </c>
      <c r="BW32" t="str">
        <f>MID($A$1,(ROW()-2)*376+(COLUMN()-1)*4+1,4)</f>
        <v>201B</v>
      </c>
      <c r="BX32" t="str">
        <f>MID($A$1,(ROW()-2)*376+(COLUMN()-1)*4+1,4)</f>
        <v>2021</v>
      </c>
      <c r="BY32" t="str">
        <f>MID($A$1,(ROW()-2)*376+(COLUMN()-1)*4+1,4)</f>
        <v>2028</v>
      </c>
      <c r="BZ32" t="str">
        <f>MID($A$1,(ROW()-2)*376+(COLUMN()-1)*4+1,4)</f>
        <v>A009</v>
      </c>
      <c r="CA32" t="str">
        <f>MID($A$1,(ROW()-2)*376+(COLUMN()-1)*4+1,4)</f>
        <v>0000</v>
      </c>
      <c r="CB32" t="str">
        <f>MID($A$1,(ROW()-2)*376+(COLUMN()-1)*4+1,4)</f>
        <v>4002</v>
      </c>
      <c r="CC32" t="str">
        <f>MID($A$1,(ROW()-2)*376+(COLUMN()-1)*4+1,4)</f>
        <v>C000</v>
      </c>
      <c r="CD32" t="str">
        <f>MID($A$1,(ROW()-2)*376+(COLUMN()-1)*4+1,4)</f>
        <v>6000</v>
      </c>
      <c r="CE32" t="str">
        <f>MID($A$1,(ROW()-2)*376+(COLUMN()-1)*4+1,4)</f>
        <v>8002</v>
      </c>
      <c r="CF32" t="str">
        <f>MID($A$1,(ROW()-2)*376+(COLUMN()-1)*4+1,4)</f>
        <v>0000</v>
      </c>
      <c r="CG32" t="str">
        <f>MID($A$1,(ROW()-2)*376+(COLUMN()-1)*4+1,4)</f>
        <v>4000</v>
      </c>
      <c r="CH32" t="str">
        <f>MID($A$1,(ROW()-2)*376+(COLUMN()-1)*4+1,4)</f>
        <v>8009</v>
      </c>
      <c r="CI32" t="str">
        <f>MID($A$1,(ROW()-2)*376+(COLUMN()-1)*4+1,4)</f>
        <v>4009</v>
      </c>
      <c r="CJ32" t="str">
        <f>MID($A$1,(ROW()-2)*376+(COLUMN()-1)*4+1,4)</f>
        <v>6002</v>
      </c>
      <c r="CK32" t="str">
        <f>MID($A$1,(ROW()-2)*376+(COLUMN()-1)*4+1,4)</f>
        <v>4000</v>
      </c>
      <c r="CL32" t="str">
        <f>MID($A$1,(ROW()-2)*376+(COLUMN()-1)*4+1,4)</f>
        <v>2009</v>
      </c>
      <c r="CM32" t="str">
        <f>MID($A$1,(ROW()-2)*376+(COLUMN()-1)*4+1,4)</f>
        <v>8038</v>
      </c>
      <c r="CN32" t="str">
        <f>MID($A$1,(ROW()-2)*376+(COLUMN()-1)*4+1,4)</f>
        <v>0000</v>
      </c>
      <c r="CO32" t="str">
        <f>MID($A$1,(ROW()-2)*376+(COLUMN()-1)*4+1,4)</f>
        <v>0000</v>
      </c>
      <c r="CP32" t="str">
        <f>MID($A$1,(ROW()-2)*376+(COLUMN()-1)*4+1,4)</f>
        <v>0000</v>
      </c>
    </row>
    <row r="33" spans="1:94">
      <c r="A33" t="str">
        <f>MID($A$1,(ROW()-2)*376+(COLUMN()-1)*4+1,4)</f>
        <v>0000</v>
      </c>
      <c r="B33" t="str">
        <f>MID($A$1,(ROW()-2)*376+(COLUMN()-1)*4+1,4)</f>
        <v>0300</v>
      </c>
      <c r="C33" t="str">
        <f>MID($A$1,(ROW()-2)*376+(COLUMN()-1)*4+1,4)</f>
        <v>0200</v>
      </c>
      <c r="D33" t="str">
        <f>MID($A$1,(ROW()-2)*376+(COLUMN()-1)*4+1,4)</f>
        <v>0A00</v>
      </c>
      <c r="E33" t="str">
        <f>MID($A$1,(ROW()-2)*376+(COLUMN()-1)*4+1,4)</f>
        <v>0A00</v>
      </c>
      <c r="F33" t="str">
        <f>MID($A$1,(ROW()-2)*376+(COLUMN()-1)*4+1,4)</f>
        <v>0000</v>
      </c>
      <c r="G33" t="str">
        <f>MID($A$1,(ROW()-2)*376+(COLUMN()-1)*4+1,4)</f>
        <v>0500</v>
      </c>
      <c r="H33" t="str">
        <f>MID($A$1,(ROW()-2)*376+(COLUMN()-1)*4+1,4)</f>
        <v>0A00</v>
      </c>
      <c r="I33" t="str">
        <f>MID($A$1,(ROW()-2)*376+(COLUMN()-1)*4+1,4)</f>
        <v>0A00</v>
      </c>
      <c r="J33" t="str">
        <f>MID($A$1,(ROW()-2)*376+(COLUMN()-1)*4+1,4)</f>
        <v>0100</v>
      </c>
      <c r="K33" t="str">
        <f>MID($A$1,(ROW()-2)*376+(COLUMN()-1)*4+1,4)</f>
        <v>0700</v>
      </c>
      <c r="L33" t="str">
        <f>MID($A$1,(ROW()-2)*376+(COLUMN()-1)*4+1,4)</f>
        <v>2012</v>
      </c>
      <c r="M33" t="str">
        <f>MID($A$1,(ROW()-2)*376+(COLUMN()-1)*4+1,4)</f>
        <v>401A</v>
      </c>
      <c r="N33" t="str">
        <f>MID($A$1,(ROW()-2)*376+(COLUMN()-1)*4+1,4)</f>
        <v>0018</v>
      </c>
      <c r="O33" t="str">
        <f>MID($A$1,(ROW()-2)*376+(COLUMN()-1)*4+1,4)</f>
        <v>E019</v>
      </c>
      <c r="P33" t="str">
        <f>MID($A$1,(ROW()-2)*376+(COLUMN()-1)*4+1,4)</f>
        <v>0000</v>
      </c>
      <c r="Q33" t="str">
        <f>MID($A$1,(ROW()-2)*376+(COLUMN()-1)*4+1,4)</f>
        <v>0000</v>
      </c>
      <c r="R33" t="str">
        <f>MID($A$1,(ROW()-2)*376+(COLUMN()-1)*4+1,4)</f>
        <v>2000</v>
      </c>
      <c r="S33" t="str">
        <f>MID($A$1,(ROW()-2)*376+(COLUMN()-1)*4+1,4)</f>
        <v>4008</v>
      </c>
      <c r="T33" t="str">
        <f>MID($A$1,(ROW()-2)*376+(COLUMN()-1)*4+1,4)</f>
        <v>C009</v>
      </c>
      <c r="U33" t="str">
        <f>MID($A$1,(ROW()-2)*376+(COLUMN()-1)*4+1,4)</f>
        <v>6011</v>
      </c>
      <c r="V33" t="str">
        <f>MID($A$1,(ROW()-2)*376+(COLUMN()-1)*4+1,4)</f>
        <v>E000</v>
      </c>
      <c r="W33" t="str">
        <f>MID($A$1,(ROW()-2)*376+(COLUMN()-1)*4+1,4)</f>
        <v>2001</v>
      </c>
      <c r="X33" t="str">
        <f>MID($A$1,(ROW()-2)*376+(COLUMN()-1)*4+1,4)</f>
        <v>C009</v>
      </c>
      <c r="Y33" t="str">
        <f>MID($A$1,(ROW()-2)*376+(COLUMN()-1)*4+1,4)</f>
        <v>A009</v>
      </c>
      <c r="Z33" t="str">
        <f>MID($A$1,(ROW()-2)*376+(COLUMN()-1)*4+1,4)</f>
        <v>0000</v>
      </c>
      <c r="AA33" t="str">
        <f>MID($A$1,(ROW()-2)*376+(COLUMN()-1)*4+1,4)</f>
        <v>C000</v>
      </c>
      <c r="AB33" t="str">
        <f>MID($A$1,(ROW()-2)*376+(COLUMN()-1)*4+1,4)</f>
        <v>C009</v>
      </c>
      <c r="AC33" t="str">
        <f>MID($A$1,(ROW()-2)*376+(COLUMN()-1)*4+1,4)</f>
        <v>C00B</v>
      </c>
      <c r="AD33" t="str">
        <f>MID($A$1,(ROW()-2)*376+(COLUMN()-1)*4+1,4)</f>
        <v>2009</v>
      </c>
      <c r="AE33" t="str">
        <f>MID($A$1,(ROW()-2)*376+(COLUMN()-1)*4+1,4)</f>
        <v>8002</v>
      </c>
      <c r="AF33" t="str">
        <f>MID($A$1,(ROW()-2)*376+(COLUMN()-1)*4+1,4)</f>
        <v>0000</v>
      </c>
      <c r="AG33" t="str">
        <f>MID($A$1,(ROW()-2)*376+(COLUMN()-1)*4+1,4)</f>
        <v>2000</v>
      </c>
      <c r="AH33" t="str">
        <f>MID($A$1,(ROW()-2)*376+(COLUMN()-1)*4+1,4)</f>
        <v>0002</v>
      </c>
      <c r="AI33" t="str">
        <f>MID($A$1,(ROW()-2)*376+(COLUMN()-1)*4+1,4)</f>
        <v>E003</v>
      </c>
      <c r="AJ33" t="str">
        <f>MID($A$1,(ROW()-2)*376+(COLUMN()-1)*4+1,4)</f>
        <v>2003</v>
      </c>
      <c r="AK33" t="str">
        <f>MID($A$1,(ROW()-2)*376+(COLUMN()-1)*4+1,4)</f>
        <v>0000</v>
      </c>
      <c r="AL33" t="str">
        <f>MID($A$1,(ROW()-2)*376+(COLUMN()-1)*4+1,4)</f>
        <v>6001</v>
      </c>
      <c r="AM33" t="str">
        <f>MID($A$1,(ROW()-2)*376+(COLUMN()-1)*4+1,4)</f>
        <v>E000</v>
      </c>
      <c r="AN33" t="str">
        <f>MID($A$1,(ROW()-2)*376+(COLUMN()-1)*4+1,4)</f>
        <v>E009</v>
      </c>
      <c r="AO33" t="str">
        <f>MID($A$1,(ROW()-2)*376+(COLUMN()-1)*4+1,4)</f>
        <v>0012</v>
      </c>
      <c r="AP33" t="str">
        <f>MID($A$1,(ROW()-2)*376+(COLUMN()-1)*4+1,4)</f>
        <v>C000</v>
      </c>
      <c r="AQ33" t="str">
        <f>MID($A$1,(ROW()-2)*376+(COLUMN()-1)*4+1,4)</f>
        <v>E008</v>
      </c>
      <c r="AR33" t="str">
        <f>MID($A$1,(ROW()-2)*376+(COLUMN()-1)*4+1,4)</f>
        <v>0000</v>
      </c>
      <c r="AS33" t="str">
        <f>MID($A$1,(ROW()-2)*376+(COLUMN()-1)*4+1,4)</f>
        <v>0000</v>
      </c>
      <c r="AT33" t="str">
        <f>MID($A$1,(ROW()-2)*376+(COLUMN()-1)*4+1,4)</f>
        <v>0008</v>
      </c>
      <c r="AU33" t="str">
        <f>MID($A$1,(ROW()-2)*376+(COLUMN()-1)*4+1,4)</f>
        <v>E00B</v>
      </c>
      <c r="AV33" t="str">
        <f>MID($A$1,(ROW()-2)*376+(COLUMN()-1)*4+1,4)</f>
        <v>2000</v>
      </c>
      <c r="AW33" t="str">
        <f>MID($A$1,(ROW()-2)*376+(COLUMN()-1)*4+1,4)</f>
        <v>4008</v>
      </c>
      <c r="AX33" t="str">
        <f>MID($A$1,(ROW()-2)*376+(COLUMN()-1)*4+1,4)</f>
        <v>2003</v>
      </c>
      <c r="AY33" t="str">
        <f>MID($A$1,(ROW()-2)*376+(COLUMN()-1)*4+1,4)</f>
        <v>C008</v>
      </c>
      <c r="AZ33" t="str">
        <f>MID($A$1,(ROW()-2)*376+(COLUMN()-1)*4+1,4)</f>
        <v>6000</v>
      </c>
      <c r="BA33" t="str">
        <f>MID($A$1,(ROW()-2)*376+(COLUMN()-1)*4+1,4)</f>
        <v>A002</v>
      </c>
      <c r="BB33" t="str">
        <f>MID($A$1,(ROW()-2)*376+(COLUMN()-1)*4+1,4)</f>
        <v>0000</v>
      </c>
      <c r="BC33" t="str">
        <f>MID($A$1,(ROW()-2)*376+(COLUMN()-1)*4+1,4)</f>
        <v>2000</v>
      </c>
      <c r="BD33" t="str">
        <f>MID($A$1,(ROW()-2)*376+(COLUMN()-1)*4+1,4)</f>
        <v>E003</v>
      </c>
      <c r="BE33" t="str">
        <f>MID($A$1,(ROW()-2)*376+(COLUMN()-1)*4+1,4)</f>
        <v>4000</v>
      </c>
      <c r="BF33" t="str">
        <f>MID($A$1,(ROW()-2)*376+(COLUMN()-1)*4+1,4)</f>
        <v>0000</v>
      </c>
      <c r="BG33" t="str">
        <f>MID($A$1,(ROW()-2)*376+(COLUMN()-1)*4+1,4)</f>
        <v>8000</v>
      </c>
      <c r="BH33" t="str">
        <f>MID($A$1,(ROW()-2)*376+(COLUMN()-1)*4+1,4)</f>
        <v>E000</v>
      </c>
      <c r="BI33" t="str">
        <f>MID($A$1,(ROW()-2)*376+(COLUMN()-1)*4+1,4)</f>
        <v>0002</v>
      </c>
      <c r="BJ33" t="str">
        <f>MID($A$1,(ROW()-2)*376+(COLUMN()-1)*4+1,4)</f>
        <v>4000</v>
      </c>
      <c r="BK33" t="str">
        <f>MID($A$1,(ROW()-2)*376+(COLUMN()-1)*4+1,4)</f>
        <v>A009</v>
      </c>
      <c r="BL33" t="str">
        <f>MID($A$1,(ROW()-2)*376+(COLUMN()-1)*4+1,4)</f>
        <v>0000</v>
      </c>
      <c r="BM33" t="str">
        <f>MID($A$1,(ROW()-2)*376+(COLUMN()-1)*4+1,4)</f>
        <v>4010</v>
      </c>
      <c r="BN33" t="str">
        <f>MID($A$1,(ROW()-2)*376+(COLUMN()-1)*4+1,4)</f>
        <v>A001</v>
      </c>
      <c r="BO33" t="str">
        <f>MID($A$1,(ROW()-2)*376+(COLUMN()-1)*4+1,4)</f>
        <v>8038</v>
      </c>
      <c r="BP33" t="str">
        <f>MID($A$1,(ROW()-2)*376+(COLUMN()-1)*4+1,4)</f>
        <v>0000</v>
      </c>
      <c r="BQ33" t="str">
        <f>MID($A$1,(ROW()-2)*376+(COLUMN()-1)*4+1,4)</f>
        <v>0000</v>
      </c>
      <c r="BR33" t="str">
        <f>MID($A$1,(ROW()-2)*376+(COLUMN()-1)*4+1,4)</f>
        <v>4001</v>
      </c>
      <c r="BS33" t="str">
        <f>MID($A$1,(ROW()-2)*376+(COLUMN()-1)*4+1,4)</f>
        <v>4009</v>
      </c>
      <c r="BT33" t="str">
        <f>MID($A$1,(ROW()-2)*376+(COLUMN()-1)*4+1,4)</f>
        <v>000B</v>
      </c>
      <c r="BU33" t="str">
        <f>MID($A$1,(ROW()-2)*376+(COLUMN()-1)*4+1,4)</f>
        <v>0000</v>
      </c>
      <c r="BV33" t="str">
        <f>MID($A$1,(ROW()-2)*376+(COLUMN()-1)*4+1,4)</f>
        <v>4001</v>
      </c>
      <c r="BW33" t="str">
        <f>MID($A$1,(ROW()-2)*376+(COLUMN()-1)*4+1,4)</f>
        <v>6000</v>
      </c>
      <c r="BX33" t="str">
        <f>MID($A$1,(ROW()-2)*376+(COLUMN()-1)*4+1,4)</f>
        <v>2011</v>
      </c>
      <c r="BY33" t="str">
        <f>MID($A$1,(ROW()-2)*376+(COLUMN()-1)*4+1,4)</f>
        <v>4002</v>
      </c>
      <c r="BZ33" t="str">
        <f>MID($A$1,(ROW()-2)*376+(COLUMN()-1)*4+1,4)</f>
        <v>2003</v>
      </c>
      <c r="CA33" t="str">
        <f>MID($A$1,(ROW()-2)*376+(COLUMN()-1)*4+1,4)</f>
        <v>0000</v>
      </c>
      <c r="CB33" t="str">
        <f>MID($A$1,(ROW()-2)*376+(COLUMN()-1)*4+1,4)</f>
        <v>0028</v>
      </c>
      <c r="CC33" t="str">
        <f>MID($A$1,(ROW()-2)*376+(COLUMN()-1)*4+1,4)</f>
        <v>2013</v>
      </c>
      <c r="CD33" t="str">
        <f>MID($A$1,(ROW()-2)*376+(COLUMN()-1)*4+1,4)</f>
        <v>601A</v>
      </c>
      <c r="CE33" t="str">
        <f>MID($A$1,(ROW()-2)*376+(COLUMN()-1)*4+1,4)</f>
        <v>C01B</v>
      </c>
      <c r="CF33" t="str">
        <f>MID($A$1,(ROW()-2)*376+(COLUMN()-1)*4+1,4)</f>
        <v>6008</v>
      </c>
      <c r="CG33" t="str">
        <f>MID($A$1,(ROW()-2)*376+(COLUMN()-1)*4+1,4)</f>
        <v>0000</v>
      </c>
      <c r="CH33" t="str">
        <f>MID($A$1,(ROW()-2)*376+(COLUMN()-1)*4+1,4)</f>
        <v>4000</v>
      </c>
      <c r="CI33" t="str">
        <f>MID($A$1,(ROW()-2)*376+(COLUMN()-1)*4+1,4)</f>
        <v>2009</v>
      </c>
      <c r="CJ33" t="str">
        <f>MID($A$1,(ROW()-2)*376+(COLUMN()-1)*4+1,4)</f>
        <v>C008</v>
      </c>
      <c r="CK33" t="str">
        <f>MID($A$1,(ROW()-2)*376+(COLUMN()-1)*4+1,4)</f>
        <v>8038</v>
      </c>
      <c r="CL33" t="str">
        <f>MID($A$1,(ROW()-2)*376+(COLUMN()-1)*4+1,4)</f>
        <v>0000</v>
      </c>
      <c r="CM33" t="str">
        <f>MID($A$1,(ROW()-2)*376+(COLUMN()-1)*4+1,4)</f>
        <v>0000</v>
      </c>
      <c r="CN33" t="str">
        <f>MID($A$1,(ROW()-2)*376+(COLUMN()-1)*4+1,4)</f>
        <v>0000</v>
      </c>
      <c r="CO33" t="str">
        <f>MID($A$1,(ROW()-2)*376+(COLUMN()-1)*4+1,4)</f>
        <v>0000</v>
      </c>
      <c r="CP33" t="str">
        <f>MID($A$1,(ROW()-2)*376+(COLUMN()-1)*4+1,4)</f>
        <v>0000</v>
      </c>
    </row>
    <row r="34" spans="1:94">
      <c r="A34" t="str">
        <f>MID($A$1,(ROW()-2)*376+(COLUMN()-1)*4+1,4)</f>
        <v>0000</v>
      </c>
      <c r="B34" t="str">
        <f>MID($A$1,(ROW()-2)*376+(COLUMN()-1)*4+1,4)</f>
        <v>0300</v>
      </c>
      <c r="C34" t="str">
        <f>MID($A$1,(ROW()-2)*376+(COLUMN()-1)*4+1,4)</f>
        <v>0300</v>
      </c>
      <c r="D34" t="str">
        <f>MID($A$1,(ROW()-2)*376+(COLUMN()-1)*4+1,4)</f>
        <v>0A00</v>
      </c>
      <c r="E34" t="str">
        <f>MID($A$1,(ROW()-2)*376+(COLUMN()-1)*4+1,4)</f>
        <v>0A00</v>
      </c>
      <c r="F34" t="str">
        <f>MID($A$1,(ROW()-2)*376+(COLUMN()-1)*4+1,4)</f>
        <v>0000</v>
      </c>
      <c r="G34" t="str">
        <f>MID($A$1,(ROW()-2)*376+(COLUMN()-1)*4+1,4)</f>
        <v>0800</v>
      </c>
      <c r="H34" t="str">
        <f>MID($A$1,(ROW()-2)*376+(COLUMN()-1)*4+1,4)</f>
        <v>0A00</v>
      </c>
      <c r="I34" t="str">
        <f>MID($A$1,(ROW()-2)*376+(COLUMN()-1)*4+1,4)</f>
        <v>0A00</v>
      </c>
      <c r="J34" t="str">
        <f>MID($A$1,(ROW()-2)*376+(COLUMN()-1)*4+1,4)</f>
        <v>0300</v>
      </c>
      <c r="K34" t="str">
        <f>MID($A$1,(ROW()-2)*376+(COLUMN()-1)*4+1,4)</f>
        <v>0600</v>
      </c>
      <c r="L34" t="str">
        <f>MID($A$1,(ROW()-2)*376+(COLUMN()-1)*4+1,4)</f>
        <v>2012</v>
      </c>
      <c r="M34" t="str">
        <f>MID($A$1,(ROW()-2)*376+(COLUMN()-1)*4+1,4)</f>
        <v>401A</v>
      </c>
      <c r="N34" t="str">
        <f>MID($A$1,(ROW()-2)*376+(COLUMN()-1)*4+1,4)</f>
        <v>601A</v>
      </c>
      <c r="O34" t="str">
        <f>MID($A$1,(ROW()-2)*376+(COLUMN()-1)*4+1,4)</f>
        <v>2028</v>
      </c>
      <c r="P34" t="str">
        <f>MID($A$1,(ROW()-2)*376+(COLUMN()-1)*4+1,4)</f>
        <v>A013</v>
      </c>
      <c r="Q34" t="str">
        <f>MID($A$1,(ROW()-2)*376+(COLUMN()-1)*4+1,4)</f>
        <v>0000</v>
      </c>
      <c r="R34" t="str">
        <f>MID($A$1,(ROW()-2)*376+(COLUMN()-1)*4+1,4)</f>
        <v>0000</v>
      </c>
      <c r="S34" t="str">
        <f>MID($A$1,(ROW()-2)*376+(COLUMN()-1)*4+1,4)</f>
        <v>4008</v>
      </c>
      <c r="T34" t="str">
        <f>MID($A$1,(ROW()-2)*376+(COLUMN()-1)*4+1,4)</f>
        <v>4010</v>
      </c>
      <c r="U34" t="str">
        <f>MID($A$1,(ROW()-2)*376+(COLUMN()-1)*4+1,4)</f>
        <v>E003</v>
      </c>
      <c r="V34" t="str">
        <f>MID($A$1,(ROW()-2)*376+(COLUMN()-1)*4+1,4)</f>
        <v>A000</v>
      </c>
      <c r="W34" t="str">
        <f>MID($A$1,(ROW()-2)*376+(COLUMN()-1)*4+1,4)</f>
        <v>4001</v>
      </c>
      <c r="X34" t="str">
        <f>MID($A$1,(ROW()-2)*376+(COLUMN()-1)*4+1,4)</f>
        <v>E009</v>
      </c>
      <c r="Y34" t="str">
        <f>MID($A$1,(ROW()-2)*376+(COLUMN()-1)*4+1,4)</f>
        <v>0002</v>
      </c>
      <c r="Z34" t="str">
        <f>MID($A$1,(ROW()-2)*376+(COLUMN()-1)*4+1,4)</f>
        <v>0000</v>
      </c>
      <c r="AA34" t="str">
        <f>MID($A$1,(ROW()-2)*376+(COLUMN()-1)*4+1,4)</f>
        <v>6003</v>
      </c>
      <c r="AB34" t="str">
        <f>MID($A$1,(ROW()-2)*376+(COLUMN()-1)*4+1,4)</f>
        <v>E00A</v>
      </c>
      <c r="AC34" t="str">
        <f>MID($A$1,(ROW()-2)*376+(COLUMN()-1)*4+1,4)</f>
        <v>6000</v>
      </c>
      <c r="AD34" t="str">
        <f>MID($A$1,(ROW()-2)*376+(COLUMN()-1)*4+1,4)</f>
        <v>C00B</v>
      </c>
      <c r="AE34" t="str">
        <f>MID($A$1,(ROW()-2)*376+(COLUMN()-1)*4+1,4)</f>
        <v>E00A</v>
      </c>
      <c r="AF34" t="str">
        <f>MID($A$1,(ROW()-2)*376+(COLUMN()-1)*4+1,4)</f>
        <v>6000</v>
      </c>
      <c r="AG34" t="str">
        <f>MID($A$1,(ROW()-2)*376+(COLUMN()-1)*4+1,4)</f>
        <v>2003</v>
      </c>
      <c r="AH34" t="str">
        <f>MID($A$1,(ROW()-2)*376+(COLUMN()-1)*4+1,4)</f>
        <v>0000</v>
      </c>
      <c r="AI34" t="str">
        <f>MID($A$1,(ROW()-2)*376+(COLUMN()-1)*4+1,4)</f>
        <v>4008</v>
      </c>
      <c r="AJ34" t="str">
        <f>MID($A$1,(ROW()-2)*376+(COLUMN()-1)*4+1,4)</f>
        <v>4010</v>
      </c>
      <c r="AK34" t="str">
        <f>MID($A$1,(ROW()-2)*376+(COLUMN()-1)*4+1,4)</f>
        <v>E003</v>
      </c>
      <c r="AL34" t="str">
        <f>MID($A$1,(ROW()-2)*376+(COLUMN()-1)*4+1,4)</f>
        <v>0000</v>
      </c>
      <c r="AM34" t="str">
        <f>MID($A$1,(ROW()-2)*376+(COLUMN()-1)*4+1,4)</f>
        <v>6008</v>
      </c>
      <c r="AN34" t="str">
        <f>MID($A$1,(ROW()-2)*376+(COLUMN()-1)*4+1,4)</f>
        <v>C008</v>
      </c>
      <c r="AO34" t="str">
        <f>MID($A$1,(ROW()-2)*376+(COLUMN()-1)*4+1,4)</f>
        <v>6000</v>
      </c>
      <c r="AP34" t="str">
        <f>MID($A$1,(ROW()-2)*376+(COLUMN()-1)*4+1,4)</f>
        <v>000B</v>
      </c>
      <c r="AQ34" t="str">
        <f>MID($A$1,(ROW()-2)*376+(COLUMN()-1)*4+1,4)</f>
        <v>0000</v>
      </c>
      <c r="AR34" t="str">
        <f>MID($A$1,(ROW()-2)*376+(COLUMN()-1)*4+1,4)</f>
        <v>0000</v>
      </c>
      <c r="AS34" t="str">
        <f>MID($A$1,(ROW()-2)*376+(COLUMN()-1)*4+1,4)</f>
        <v>0000</v>
      </c>
      <c r="AT34" t="str">
        <f>MID($A$1,(ROW()-2)*376+(COLUMN()-1)*4+1,4)</f>
        <v>C000</v>
      </c>
      <c r="AU34" t="str">
        <f>MID($A$1,(ROW()-2)*376+(COLUMN()-1)*4+1,4)</f>
        <v>A002</v>
      </c>
      <c r="AV34" t="str">
        <f>MID($A$1,(ROW()-2)*376+(COLUMN()-1)*4+1,4)</f>
        <v>8001</v>
      </c>
      <c r="AW34" t="str">
        <f>MID($A$1,(ROW()-2)*376+(COLUMN()-1)*4+1,4)</f>
        <v>E001</v>
      </c>
      <c r="AX34" t="str">
        <f>MID($A$1,(ROW()-2)*376+(COLUMN()-1)*4+1,4)</f>
        <v>6000</v>
      </c>
      <c r="AY34" t="str">
        <f>MID($A$1,(ROW()-2)*376+(COLUMN()-1)*4+1,4)</f>
        <v>C002</v>
      </c>
      <c r="AZ34" t="str">
        <f>MID($A$1,(ROW()-2)*376+(COLUMN()-1)*4+1,4)</f>
        <v>0000</v>
      </c>
      <c r="BA34" t="str">
        <f>MID($A$1,(ROW()-2)*376+(COLUMN()-1)*4+1,4)</f>
        <v>0002</v>
      </c>
      <c r="BB34" t="str">
        <f>MID($A$1,(ROW()-2)*376+(COLUMN()-1)*4+1,4)</f>
        <v>4009</v>
      </c>
      <c r="BC34" t="str">
        <f>MID($A$1,(ROW()-2)*376+(COLUMN()-1)*4+1,4)</f>
        <v>6001</v>
      </c>
      <c r="BD34" t="str">
        <f>MID($A$1,(ROW()-2)*376+(COLUMN()-1)*4+1,4)</f>
        <v>000B</v>
      </c>
      <c r="BE34" t="str">
        <f>MID($A$1,(ROW()-2)*376+(COLUMN()-1)*4+1,4)</f>
        <v>E009</v>
      </c>
      <c r="BF34" t="str">
        <f>MID($A$1,(ROW()-2)*376+(COLUMN()-1)*4+1,4)</f>
        <v>6002</v>
      </c>
      <c r="BG34" t="str">
        <f>MID($A$1,(ROW()-2)*376+(COLUMN()-1)*4+1,4)</f>
        <v>4000</v>
      </c>
      <c r="BH34" t="str">
        <f>MID($A$1,(ROW()-2)*376+(COLUMN()-1)*4+1,4)</f>
        <v>2009</v>
      </c>
      <c r="BI34" t="str">
        <f>MID($A$1,(ROW()-2)*376+(COLUMN()-1)*4+1,4)</f>
        <v>0000</v>
      </c>
      <c r="BJ34" t="str">
        <f>MID($A$1,(ROW()-2)*376+(COLUMN()-1)*4+1,4)</f>
        <v>8002</v>
      </c>
      <c r="BK34" t="str">
        <f>MID($A$1,(ROW()-2)*376+(COLUMN()-1)*4+1,4)</f>
        <v>E000</v>
      </c>
      <c r="BL34" t="str">
        <f>MID($A$1,(ROW()-2)*376+(COLUMN()-1)*4+1,4)</f>
        <v>4003</v>
      </c>
      <c r="BM34" t="str">
        <f>MID($A$1,(ROW()-2)*376+(COLUMN()-1)*4+1,4)</f>
        <v>0000</v>
      </c>
      <c r="BN34" t="str">
        <f>MID($A$1,(ROW()-2)*376+(COLUMN()-1)*4+1,4)</f>
        <v>0000</v>
      </c>
      <c r="BO34" t="str">
        <f>MID($A$1,(ROW()-2)*376+(COLUMN()-1)*4+1,4)</f>
        <v>0000</v>
      </c>
      <c r="BP34" t="str">
        <f>MID($A$1,(ROW()-2)*376+(COLUMN()-1)*4+1,4)</f>
        <v>0000</v>
      </c>
      <c r="BQ34" t="str">
        <f>MID($A$1,(ROW()-2)*376+(COLUMN()-1)*4+1,4)</f>
        <v>0000</v>
      </c>
      <c r="BR34" t="str">
        <f>MID($A$1,(ROW()-2)*376+(COLUMN()-1)*4+1,4)</f>
        <v>A008</v>
      </c>
      <c r="BS34" t="str">
        <f>MID($A$1,(ROW()-2)*376+(COLUMN()-1)*4+1,4)</f>
        <v>6000</v>
      </c>
      <c r="BT34" t="str">
        <f>MID($A$1,(ROW()-2)*376+(COLUMN()-1)*4+1,4)</f>
        <v>4010</v>
      </c>
      <c r="BU34" t="str">
        <f>MID($A$1,(ROW()-2)*376+(COLUMN()-1)*4+1,4)</f>
        <v>2002</v>
      </c>
      <c r="BV34" t="str">
        <f>MID($A$1,(ROW()-2)*376+(COLUMN()-1)*4+1,4)</f>
        <v>2003</v>
      </c>
      <c r="BW34" t="str">
        <f>MID($A$1,(ROW()-2)*376+(COLUMN()-1)*4+1,4)</f>
        <v>0000</v>
      </c>
      <c r="BX34" t="str">
        <f>MID($A$1,(ROW()-2)*376+(COLUMN()-1)*4+1,4)</f>
        <v>8003</v>
      </c>
      <c r="BY34" t="str">
        <f>MID($A$1,(ROW()-2)*376+(COLUMN()-1)*4+1,4)</f>
        <v>0009</v>
      </c>
      <c r="BZ34" t="str">
        <f>MID($A$1,(ROW()-2)*376+(COLUMN()-1)*4+1,4)</f>
        <v>4010</v>
      </c>
      <c r="CA34" t="str">
        <f>MID($A$1,(ROW()-2)*376+(COLUMN()-1)*4+1,4)</f>
        <v>A001</v>
      </c>
      <c r="CB34" t="str">
        <f>MID($A$1,(ROW()-2)*376+(COLUMN()-1)*4+1,4)</f>
        <v>0000</v>
      </c>
      <c r="CC34" t="str">
        <f>MID($A$1,(ROW()-2)*376+(COLUMN()-1)*4+1,4)</f>
        <v>0010</v>
      </c>
      <c r="CD34" t="str">
        <f>MID($A$1,(ROW()-2)*376+(COLUMN()-1)*4+1,4)</f>
        <v>C009</v>
      </c>
      <c r="CE34" t="str">
        <f>MID($A$1,(ROW()-2)*376+(COLUMN()-1)*4+1,4)</f>
        <v>2002</v>
      </c>
      <c r="CF34" t="str">
        <f>MID($A$1,(ROW()-2)*376+(COLUMN()-1)*4+1,4)</f>
        <v>E00A</v>
      </c>
      <c r="CG34" t="str">
        <f>MID($A$1,(ROW()-2)*376+(COLUMN()-1)*4+1,4)</f>
        <v>6000</v>
      </c>
      <c r="CH34" t="str">
        <f>MID($A$1,(ROW()-2)*376+(COLUMN()-1)*4+1,4)</f>
        <v>8002</v>
      </c>
      <c r="CI34" t="str">
        <f>MID($A$1,(ROW()-2)*376+(COLUMN()-1)*4+1,4)</f>
        <v>0000</v>
      </c>
      <c r="CJ34" t="str">
        <f>MID($A$1,(ROW()-2)*376+(COLUMN()-1)*4+1,4)</f>
        <v>4000</v>
      </c>
      <c r="CK34" t="str">
        <f>MID($A$1,(ROW()-2)*376+(COLUMN()-1)*4+1,4)</f>
        <v>8009</v>
      </c>
      <c r="CL34" t="str">
        <f>MID($A$1,(ROW()-2)*376+(COLUMN()-1)*4+1,4)</f>
        <v>4009</v>
      </c>
      <c r="CM34" t="str">
        <f>MID($A$1,(ROW()-2)*376+(COLUMN()-1)*4+1,4)</f>
        <v>2009</v>
      </c>
      <c r="CN34" t="str">
        <f>MID($A$1,(ROW()-2)*376+(COLUMN()-1)*4+1,4)</f>
        <v>8038</v>
      </c>
      <c r="CO34" t="str">
        <f>MID($A$1,(ROW()-2)*376+(COLUMN()-1)*4+1,4)</f>
        <v>0000</v>
      </c>
      <c r="CP34" t="str">
        <f>MID($A$1,(ROW()-2)*376+(COLUMN()-1)*4+1,4)</f>
        <v>0000</v>
      </c>
    </row>
    <row r="35" spans="1:94">
      <c r="A35" t="str">
        <f>MID($A$1,(ROW()-2)*376+(COLUMN()-1)*4+1,4)</f>
        <v>0000</v>
      </c>
      <c r="B35" t="str">
        <f>MID($A$1,(ROW()-2)*376+(COLUMN()-1)*4+1,4)</f>
        <v>0300</v>
      </c>
      <c r="C35" t="str">
        <f>MID($A$1,(ROW()-2)*376+(COLUMN()-1)*4+1,4)</f>
        <v>0400</v>
      </c>
      <c r="D35" t="str">
        <f>MID($A$1,(ROW()-2)*376+(COLUMN()-1)*4+1,4)</f>
        <v>0A00</v>
      </c>
      <c r="E35" t="str">
        <f>MID($A$1,(ROW()-2)*376+(COLUMN()-1)*4+1,4)</f>
        <v>0A00</v>
      </c>
      <c r="F35" t="str">
        <f>MID($A$1,(ROW()-2)*376+(COLUMN()-1)*4+1,4)</f>
        <v>0000</v>
      </c>
      <c r="G35" t="str">
        <f>MID($A$1,(ROW()-2)*376+(COLUMN()-1)*4+1,4)</f>
        <v>0400</v>
      </c>
      <c r="H35" t="str">
        <f>MID($A$1,(ROW()-2)*376+(COLUMN()-1)*4+1,4)</f>
        <v>0A00</v>
      </c>
      <c r="I35" t="str">
        <f>MID($A$1,(ROW()-2)*376+(COLUMN()-1)*4+1,4)</f>
        <v>0A00</v>
      </c>
      <c r="J35" t="str">
        <f>MID($A$1,(ROW()-2)*376+(COLUMN()-1)*4+1,4)</f>
        <v>0400</v>
      </c>
      <c r="K35" t="str">
        <f>MID($A$1,(ROW()-2)*376+(COLUMN()-1)*4+1,4)</f>
        <v>0500</v>
      </c>
      <c r="L35" t="str">
        <f>MID($A$1,(ROW()-2)*376+(COLUMN()-1)*4+1,4)</f>
        <v>E012</v>
      </c>
      <c r="M35" t="str">
        <f>MID($A$1,(ROW()-2)*376+(COLUMN()-1)*4+1,4)</f>
        <v>2019</v>
      </c>
      <c r="N35" t="str">
        <f>MID($A$1,(ROW()-2)*376+(COLUMN()-1)*4+1,4)</f>
        <v>4013</v>
      </c>
      <c r="O35" t="str">
        <f>MID($A$1,(ROW()-2)*376+(COLUMN()-1)*4+1,4)</f>
        <v>4013</v>
      </c>
      <c r="P35" t="str">
        <f>MID($A$1,(ROW()-2)*376+(COLUMN()-1)*4+1,4)</f>
        <v>0000</v>
      </c>
      <c r="Q35" t="str">
        <f>MID($A$1,(ROW()-2)*376+(COLUMN()-1)*4+1,4)</f>
        <v>0000</v>
      </c>
      <c r="R35" t="str">
        <f>MID($A$1,(ROW()-2)*376+(COLUMN()-1)*4+1,4)</f>
        <v>0000</v>
      </c>
      <c r="S35" t="str">
        <f>MID($A$1,(ROW()-2)*376+(COLUMN()-1)*4+1,4)</f>
        <v>E000</v>
      </c>
      <c r="T35" t="str">
        <f>MID($A$1,(ROW()-2)*376+(COLUMN()-1)*4+1,4)</f>
        <v>2003</v>
      </c>
      <c r="U35" t="str">
        <f>MID($A$1,(ROW()-2)*376+(COLUMN()-1)*4+1,4)</f>
        <v>4001</v>
      </c>
      <c r="V35" t="str">
        <f>MID($A$1,(ROW()-2)*376+(COLUMN()-1)*4+1,4)</f>
        <v>8003</v>
      </c>
      <c r="W35" t="str">
        <f>MID($A$1,(ROW()-2)*376+(COLUMN()-1)*4+1,4)</f>
        <v>C000</v>
      </c>
      <c r="X35" t="str">
        <f>MID($A$1,(ROW()-2)*376+(COLUMN()-1)*4+1,4)</f>
        <v>4000</v>
      </c>
      <c r="Y35" t="str">
        <f>MID($A$1,(ROW()-2)*376+(COLUMN()-1)*4+1,4)</f>
        <v>0000</v>
      </c>
      <c r="Z35" t="str">
        <f>MID($A$1,(ROW()-2)*376+(COLUMN()-1)*4+1,4)</f>
        <v>6008</v>
      </c>
      <c r="AA35" t="str">
        <f>MID($A$1,(ROW()-2)*376+(COLUMN()-1)*4+1,4)</f>
        <v>0009</v>
      </c>
      <c r="AB35" t="str">
        <f>MID($A$1,(ROW()-2)*376+(COLUMN()-1)*4+1,4)</f>
        <v>2003</v>
      </c>
      <c r="AC35" t="str">
        <f>MID($A$1,(ROW()-2)*376+(COLUMN()-1)*4+1,4)</f>
        <v>0000</v>
      </c>
      <c r="AD35" t="str">
        <f>MID($A$1,(ROW()-2)*376+(COLUMN()-1)*4+1,4)</f>
        <v>8001</v>
      </c>
      <c r="AE35" t="str">
        <f>MID($A$1,(ROW()-2)*376+(COLUMN()-1)*4+1,4)</f>
        <v>4008</v>
      </c>
      <c r="AF35" t="str">
        <f>MID($A$1,(ROW()-2)*376+(COLUMN()-1)*4+1,4)</f>
        <v>E009</v>
      </c>
      <c r="AG35" t="str">
        <f>MID($A$1,(ROW()-2)*376+(COLUMN()-1)*4+1,4)</f>
        <v>0002</v>
      </c>
      <c r="AH35" t="str">
        <f>MID($A$1,(ROW()-2)*376+(COLUMN()-1)*4+1,4)</f>
        <v>0000</v>
      </c>
      <c r="AI35" t="str">
        <f>MID($A$1,(ROW()-2)*376+(COLUMN()-1)*4+1,4)</f>
        <v>C00B</v>
      </c>
      <c r="AJ35" t="str">
        <f>MID($A$1,(ROW()-2)*376+(COLUMN()-1)*4+1,4)</f>
        <v>4008</v>
      </c>
      <c r="AK35" t="str">
        <f>MID($A$1,(ROW()-2)*376+(COLUMN()-1)*4+1,4)</f>
        <v>C009</v>
      </c>
      <c r="AL35" t="str">
        <f>MID($A$1,(ROW()-2)*376+(COLUMN()-1)*4+1,4)</f>
        <v>C002</v>
      </c>
      <c r="AM35" t="str">
        <f>MID($A$1,(ROW()-2)*376+(COLUMN()-1)*4+1,4)</f>
        <v>0000</v>
      </c>
      <c r="AN35" t="str">
        <f>MID($A$1,(ROW()-2)*376+(COLUMN()-1)*4+1,4)</f>
        <v>C001</v>
      </c>
      <c r="AO35" t="str">
        <f>MID($A$1,(ROW()-2)*376+(COLUMN()-1)*4+1,4)</f>
        <v>4000</v>
      </c>
      <c r="AP35" t="str">
        <f>MID($A$1,(ROW()-2)*376+(COLUMN()-1)*4+1,4)</f>
        <v>E001</v>
      </c>
      <c r="AQ35" t="str">
        <f>MID($A$1,(ROW()-2)*376+(COLUMN()-1)*4+1,4)</f>
        <v>0001</v>
      </c>
      <c r="AR35" t="str">
        <f>MID($A$1,(ROW()-2)*376+(COLUMN()-1)*4+1,4)</f>
        <v>8038</v>
      </c>
      <c r="AS35" t="str">
        <f>MID($A$1,(ROW()-2)*376+(COLUMN()-1)*4+1,4)</f>
        <v>0000</v>
      </c>
      <c r="AT35" t="str">
        <f>MID($A$1,(ROW()-2)*376+(COLUMN()-1)*4+1,4)</f>
        <v>A000</v>
      </c>
      <c r="AU35" t="str">
        <f>MID($A$1,(ROW()-2)*376+(COLUMN()-1)*4+1,4)</f>
        <v>2002</v>
      </c>
      <c r="AV35" t="str">
        <f>MID($A$1,(ROW()-2)*376+(COLUMN()-1)*4+1,4)</f>
        <v>E010</v>
      </c>
      <c r="AW35" t="str">
        <f>MID($A$1,(ROW()-2)*376+(COLUMN()-1)*4+1,4)</f>
        <v>2003</v>
      </c>
      <c r="AX35" t="str">
        <f>MID($A$1,(ROW()-2)*376+(COLUMN()-1)*4+1,4)</f>
        <v>0000</v>
      </c>
      <c r="AY35" t="str">
        <f>MID($A$1,(ROW()-2)*376+(COLUMN()-1)*4+1,4)</f>
        <v>8001</v>
      </c>
      <c r="AZ35" t="str">
        <f>MID($A$1,(ROW()-2)*376+(COLUMN()-1)*4+1,4)</f>
        <v>0002</v>
      </c>
      <c r="BA35" t="str">
        <f>MID($A$1,(ROW()-2)*376+(COLUMN()-1)*4+1,4)</f>
        <v>A010</v>
      </c>
      <c r="BB35" t="str">
        <f>MID($A$1,(ROW()-2)*376+(COLUMN()-1)*4+1,4)</f>
        <v>0000</v>
      </c>
      <c r="BC35" t="str">
        <f>MID($A$1,(ROW()-2)*376+(COLUMN()-1)*4+1,4)</f>
        <v>C00B</v>
      </c>
      <c r="BD35" t="str">
        <f>MID($A$1,(ROW()-2)*376+(COLUMN()-1)*4+1,4)</f>
        <v>E009</v>
      </c>
      <c r="BE35" t="str">
        <f>MID($A$1,(ROW()-2)*376+(COLUMN()-1)*4+1,4)</f>
        <v>8002</v>
      </c>
      <c r="BF35" t="str">
        <f>MID($A$1,(ROW()-2)*376+(COLUMN()-1)*4+1,4)</f>
        <v>8001</v>
      </c>
      <c r="BG35" t="str">
        <f>MID($A$1,(ROW()-2)*376+(COLUMN()-1)*4+1,4)</f>
        <v>6002</v>
      </c>
      <c r="BH35" t="str">
        <f>MID($A$1,(ROW()-2)*376+(COLUMN()-1)*4+1,4)</f>
        <v>4000</v>
      </c>
      <c r="BI35" t="str">
        <f>MID($A$1,(ROW()-2)*376+(COLUMN()-1)*4+1,4)</f>
        <v>2009</v>
      </c>
      <c r="BJ35" t="str">
        <f>MID($A$1,(ROW()-2)*376+(COLUMN()-1)*4+1,4)</f>
        <v>4001</v>
      </c>
      <c r="BK35" t="str">
        <f>MID($A$1,(ROW()-2)*376+(COLUMN()-1)*4+1,4)</f>
        <v>8002</v>
      </c>
      <c r="BL35" t="str">
        <f>MID($A$1,(ROW()-2)*376+(COLUMN()-1)*4+1,4)</f>
        <v>000B</v>
      </c>
      <c r="BM35" t="str">
        <f>MID($A$1,(ROW()-2)*376+(COLUMN()-1)*4+1,4)</f>
        <v>0000</v>
      </c>
      <c r="BN35" t="str">
        <f>MID($A$1,(ROW()-2)*376+(COLUMN()-1)*4+1,4)</f>
        <v>A000</v>
      </c>
      <c r="BO35" t="str">
        <f>MID($A$1,(ROW()-2)*376+(COLUMN()-1)*4+1,4)</f>
        <v>A000</v>
      </c>
      <c r="BP35" t="str">
        <f>MID($A$1,(ROW()-2)*376+(COLUMN()-1)*4+1,4)</f>
        <v>4000</v>
      </c>
      <c r="BQ35" t="str">
        <f>MID($A$1,(ROW()-2)*376+(COLUMN()-1)*4+1,4)</f>
        <v>8038</v>
      </c>
      <c r="BR35" t="str">
        <f>MID($A$1,(ROW()-2)*376+(COLUMN()-1)*4+1,4)</f>
        <v>A000</v>
      </c>
      <c r="BS35" t="str">
        <f>MID($A$1,(ROW()-2)*376+(COLUMN()-1)*4+1,4)</f>
        <v>2002</v>
      </c>
      <c r="BT35" t="str">
        <f>MID($A$1,(ROW()-2)*376+(COLUMN()-1)*4+1,4)</f>
        <v>E010</v>
      </c>
      <c r="BU35" t="str">
        <f>MID($A$1,(ROW()-2)*376+(COLUMN()-1)*4+1,4)</f>
        <v>000B</v>
      </c>
      <c r="BV35" t="str">
        <f>MID($A$1,(ROW()-2)*376+(COLUMN()-1)*4+1,4)</f>
        <v>0000</v>
      </c>
      <c r="BW35" t="str">
        <f>MID($A$1,(ROW()-2)*376+(COLUMN()-1)*4+1,4)</f>
        <v>4002</v>
      </c>
      <c r="BX35" t="str">
        <f>MID($A$1,(ROW()-2)*376+(COLUMN()-1)*4+1,4)</f>
        <v>6008</v>
      </c>
      <c r="BY35" t="str">
        <f>MID($A$1,(ROW()-2)*376+(COLUMN()-1)*4+1,4)</f>
        <v>E009</v>
      </c>
      <c r="BZ35" t="str">
        <f>MID($A$1,(ROW()-2)*376+(COLUMN()-1)*4+1,4)</f>
        <v>6002</v>
      </c>
      <c r="CA35" t="str">
        <f>MID($A$1,(ROW()-2)*376+(COLUMN()-1)*4+1,4)</f>
        <v>0000</v>
      </c>
      <c r="CB35" t="str">
        <f>MID($A$1,(ROW()-2)*376+(COLUMN()-1)*4+1,4)</f>
        <v>A010</v>
      </c>
      <c r="CC35" t="str">
        <f>MID($A$1,(ROW()-2)*376+(COLUMN()-1)*4+1,4)</f>
        <v>E000</v>
      </c>
      <c r="CD35" t="str">
        <f>MID($A$1,(ROW()-2)*376+(COLUMN()-1)*4+1,4)</f>
        <v>0002</v>
      </c>
      <c r="CE35" t="str">
        <f>MID($A$1,(ROW()-2)*376+(COLUMN()-1)*4+1,4)</f>
        <v>0000</v>
      </c>
      <c r="CF35" t="str">
        <f>MID($A$1,(ROW()-2)*376+(COLUMN()-1)*4+1,4)</f>
        <v>8003</v>
      </c>
      <c r="CG35" t="str">
        <f>MID($A$1,(ROW()-2)*376+(COLUMN()-1)*4+1,4)</f>
        <v>C008</v>
      </c>
      <c r="CH35" t="str">
        <f>MID($A$1,(ROW()-2)*376+(COLUMN()-1)*4+1,4)</f>
        <v>6000</v>
      </c>
      <c r="CI35" t="str">
        <f>MID($A$1,(ROW()-2)*376+(COLUMN()-1)*4+1,4)</f>
        <v>C010</v>
      </c>
      <c r="CJ35" t="str">
        <f>MID($A$1,(ROW()-2)*376+(COLUMN()-1)*4+1,4)</f>
        <v>A009</v>
      </c>
      <c r="CK35" t="str">
        <f>MID($A$1,(ROW()-2)*376+(COLUMN()-1)*4+1,4)</f>
        <v>0000</v>
      </c>
      <c r="CL35" t="str">
        <f>MID($A$1,(ROW()-2)*376+(COLUMN()-1)*4+1,4)</f>
        <v>0002</v>
      </c>
      <c r="CM35" t="str">
        <f>MID($A$1,(ROW()-2)*376+(COLUMN()-1)*4+1,4)</f>
        <v>4011</v>
      </c>
      <c r="CN35" t="str">
        <f>MID($A$1,(ROW()-2)*376+(COLUMN()-1)*4+1,4)</f>
        <v>2009</v>
      </c>
      <c r="CO35" t="str">
        <f>MID($A$1,(ROW()-2)*376+(COLUMN()-1)*4+1,4)</f>
        <v>8038</v>
      </c>
      <c r="CP35" t="str">
        <f>MID($A$1,(ROW()-2)*376+(COLUMN()-1)*4+1,4)</f>
        <v>0000</v>
      </c>
    </row>
    <row r="36" spans="1:94">
      <c r="A36" t="str">
        <f>MID($A$1,(ROW()-2)*376+(COLUMN()-1)*4+1,4)</f>
        <v>0000</v>
      </c>
      <c r="B36" t="str">
        <f>MID($A$1,(ROW()-2)*376+(COLUMN()-1)*4+1,4)</f>
        <v>0300</v>
      </c>
      <c r="C36" t="str">
        <f>MID($A$1,(ROW()-2)*376+(COLUMN()-1)*4+1,4)</f>
        <v>0500</v>
      </c>
      <c r="D36" t="str">
        <f>MID($A$1,(ROW()-2)*376+(COLUMN()-1)*4+1,4)</f>
        <v>0A00</v>
      </c>
      <c r="E36" t="str">
        <f>MID($A$1,(ROW()-2)*376+(COLUMN()-1)*4+1,4)</f>
        <v>0A00</v>
      </c>
      <c r="F36" t="str">
        <f>MID($A$1,(ROW()-2)*376+(COLUMN()-1)*4+1,4)</f>
        <v>0100</v>
      </c>
      <c r="G36" t="str">
        <f>MID($A$1,(ROW()-2)*376+(COLUMN()-1)*4+1,4)</f>
        <v>0200</v>
      </c>
      <c r="H36" t="str">
        <f>MID($A$1,(ROW()-2)*376+(COLUMN()-1)*4+1,4)</f>
        <v>0A00</v>
      </c>
      <c r="I36" t="str">
        <f>MID($A$1,(ROW()-2)*376+(COLUMN()-1)*4+1,4)</f>
        <v>0300</v>
      </c>
      <c r="J36" t="str">
        <f>MID($A$1,(ROW()-2)*376+(COLUMN()-1)*4+1,4)</f>
        <v>0900</v>
      </c>
      <c r="K36" t="str">
        <f>MID($A$1,(ROW()-2)*376+(COLUMN()-1)*4+1,4)</f>
        <v>0200</v>
      </c>
      <c r="L36" t="str">
        <f>MID($A$1,(ROW()-2)*376+(COLUMN()-1)*4+1,4)</f>
        <v>E012</v>
      </c>
      <c r="M36" t="str">
        <f>MID($A$1,(ROW()-2)*376+(COLUMN()-1)*4+1,4)</f>
        <v>2019</v>
      </c>
      <c r="N36" t="str">
        <f>MID($A$1,(ROW()-2)*376+(COLUMN()-1)*4+1,4)</f>
        <v>0021</v>
      </c>
      <c r="O36" t="str">
        <f>MID($A$1,(ROW()-2)*376+(COLUMN()-1)*4+1,4)</f>
        <v>E01B</v>
      </c>
      <c r="P36" t="str">
        <f>MID($A$1,(ROW()-2)*376+(COLUMN()-1)*4+1,4)</f>
        <v>6013</v>
      </c>
      <c r="Q36" t="str">
        <f>MID($A$1,(ROW()-2)*376+(COLUMN()-1)*4+1,4)</f>
        <v>0000</v>
      </c>
      <c r="R36" t="str">
        <f>MID($A$1,(ROW()-2)*376+(COLUMN()-1)*4+1,4)</f>
        <v>0000</v>
      </c>
      <c r="S36" t="str">
        <f>MID($A$1,(ROW()-2)*376+(COLUMN()-1)*4+1,4)</f>
        <v>E000</v>
      </c>
      <c r="T36" t="str">
        <f>MID($A$1,(ROW()-2)*376+(COLUMN()-1)*4+1,4)</f>
        <v>2003</v>
      </c>
      <c r="U36" t="str">
        <f>MID($A$1,(ROW()-2)*376+(COLUMN()-1)*4+1,4)</f>
        <v>4001</v>
      </c>
      <c r="V36" t="str">
        <f>MID($A$1,(ROW()-2)*376+(COLUMN()-1)*4+1,4)</f>
        <v>C000</v>
      </c>
      <c r="W36" t="str">
        <f>MID($A$1,(ROW()-2)*376+(COLUMN()-1)*4+1,4)</f>
        <v>6009</v>
      </c>
      <c r="X36" t="str">
        <f>MID($A$1,(ROW()-2)*376+(COLUMN()-1)*4+1,4)</f>
        <v>8008</v>
      </c>
      <c r="Y36" t="str">
        <f>MID($A$1,(ROW()-2)*376+(COLUMN()-1)*4+1,4)</f>
        <v>C000</v>
      </c>
      <c r="Z36" t="str">
        <f>MID($A$1,(ROW()-2)*376+(COLUMN()-1)*4+1,4)</f>
        <v>A002</v>
      </c>
      <c r="AA36" t="str">
        <f>MID($A$1,(ROW()-2)*376+(COLUMN()-1)*4+1,4)</f>
        <v>0000</v>
      </c>
      <c r="AB36" t="str">
        <f>MID($A$1,(ROW()-2)*376+(COLUMN()-1)*4+1,4)</f>
        <v>8019</v>
      </c>
      <c r="AC36" t="str">
        <f>MID($A$1,(ROW()-2)*376+(COLUMN()-1)*4+1,4)</f>
        <v>E01B</v>
      </c>
      <c r="AD36" t="str">
        <f>MID($A$1,(ROW()-2)*376+(COLUMN()-1)*4+1,4)</f>
        <v>8018</v>
      </c>
      <c r="AE36" t="str">
        <f>MID($A$1,(ROW()-2)*376+(COLUMN()-1)*4+1,4)</f>
        <v>801B</v>
      </c>
      <c r="AF36" t="str">
        <f>MID($A$1,(ROW()-2)*376+(COLUMN()-1)*4+1,4)</f>
        <v>2028</v>
      </c>
      <c r="AG36" t="str">
        <f>MID($A$1,(ROW()-2)*376+(COLUMN()-1)*4+1,4)</f>
        <v>0013</v>
      </c>
      <c r="AH36" t="str">
        <f>MID($A$1,(ROW()-2)*376+(COLUMN()-1)*4+1,4)</f>
        <v>A010</v>
      </c>
      <c r="AI36" t="str">
        <f>MID($A$1,(ROW()-2)*376+(COLUMN()-1)*4+1,4)</f>
        <v>0000</v>
      </c>
      <c r="AJ36" t="str">
        <f>MID($A$1,(ROW()-2)*376+(COLUMN()-1)*4+1,4)</f>
        <v>6002</v>
      </c>
      <c r="AK36" t="str">
        <f>MID($A$1,(ROW()-2)*376+(COLUMN()-1)*4+1,4)</f>
        <v>E000</v>
      </c>
      <c r="AL36" t="str">
        <f>MID($A$1,(ROW()-2)*376+(COLUMN()-1)*4+1,4)</f>
        <v>C002</v>
      </c>
      <c r="AM36" t="str">
        <f>MID($A$1,(ROW()-2)*376+(COLUMN()-1)*4+1,4)</f>
        <v>0000</v>
      </c>
      <c r="AN36" t="str">
        <f>MID($A$1,(ROW()-2)*376+(COLUMN()-1)*4+1,4)</f>
        <v>2002</v>
      </c>
      <c r="AO36" t="str">
        <f>MID($A$1,(ROW()-2)*376+(COLUMN()-1)*4+1,4)</f>
        <v>C000</v>
      </c>
      <c r="AP36" t="str">
        <f>MID($A$1,(ROW()-2)*376+(COLUMN()-1)*4+1,4)</f>
        <v>8010</v>
      </c>
      <c r="AQ36" t="str">
        <f>MID($A$1,(ROW()-2)*376+(COLUMN()-1)*4+1,4)</f>
        <v>E000</v>
      </c>
      <c r="AR36" t="str">
        <f>MID($A$1,(ROW()-2)*376+(COLUMN()-1)*4+1,4)</f>
        <v>0000</v>
      </c>
      <c r="AS36" t="str">
        <f>MID($A$1,(ROW()-2)*376+(COLUMN()-1)*4+1,4)</f>
        <v>0000</v>
      </c>
      <c r="AT36" t="str">
        <f>MID($A$1,(ROW()-2)*376+(COLUMN()-1)*4+1,4)</f>
        <v>2003</v>
      </c>
      <c r="AU36" t="str">
        <f>MID($A$1,(ROW()-2)*376+(COLUMN()-1)*4+1,4)</f>
        <v>0011</v>
      </c>
      <c r="AV36" t="str">
        <f>MID($A$1,(ROW()-2)*376+(COLUMN()-1)*4+1,4)</f>
        <v>2002</v>
      </c>
      <c r="AW36" t="str">
        <f>MID($A$1,(ROW()-2)*376+(COLUMN()-1)*4+1,4)</f>
        <v>6010</v>
      </c>
      <c r="AX36" t="str">
        <f>MID($A$1,(ROW()-2)*376+(COLUMN()-1)*4+1,4)</f>
        <v>0008</v>
      </c>
      <c r="AY36" t="str">
        <f>MID($A$1,(ROW()-2)*376+(COLUMN()-1)*4+1,4)</f>
        <v>A001</v>
      </c>
      <c r="AZ36" t="str">
        <f>MID($A$1,(ROW()-2)*376+(COLUMN()-1)*4+1,4)</f>
        <v>2009</v>
      </c>
      <c r="BA36" t="str">
        <f>MID($A$1,(ROW()-2)*376+(COLUMN()-1)*4+1,4)</f>
        <v>0000</v>
      </c>
      <c r="BB36" t="str">
        <f>MID($A$1,(ROW()-2)*376+(COLUMN()-1)*4+1,4)</f>
        <v>6000</v>
      </c>
      <c r="BC36" t="str">
        <f>MID($A$1,(ROW()-2)*376+(COLUMN()-1)*4+1,4)</f>
        <v>A010</v>
      </c>
      <c r="BD36" t="str">
        <f>MID($A$1,(ROW()-2)*376+(COLUMN()-1)*4+1,4)</f>
        <v>A010</v>
      </c>
      <c r="BE36" t="str">
        <f>MID($A$1,(ROW()-2)*376+(COLUMN()-1)*4+1,4)</f>
        <v>0000</v>
      </c>
      <c r="BF36" t="str">
        <f>MID($A$1,(ROW()-2)*376+(COLUMN()-1)*4+1,4)</f>
        <v>8023</v>
      </c>
      <c r="BG36" t="str">
        <f>MID($A$1,(ROW()-2)*376+(COLUMN()-1)*4+1,4)</f>
        <v>C01B</v>
      </c>
      <c r="BH36" t="str">
        <f>MID($A$1,(ROW()-2)*376+(COLUMN()-1)*4+1,4)</f>
        <v>2018</v>
      </c>
      <c r="BI36" t="str">
        <f>MID($A$1,(ROW()-2)*376+(COLUMN()-1)*4+1,4)</f>
        <v>A009</v>
      </c>
      <c r="BJ36" t="str">
        <f>MID($A$1,(ROW()-2)*376+(COLUMN()-1)*4+1,4)</f>
        <v>0000</v>
      </c>
      <c r="BK36" t="str">
        <f>MID($A$1,(ROW()-2)*376+(COLUMN()-1)*4+1,4)</f>
        <v>0001</v>
      </c>
      <c r="BL36" t="str">
        <f>MID($A$1,(ROW()-2)*376+(COLUMN()-1)*4+1,4)</f>
        <v>0009</v>
      </c>
      <c r="BM36" t="str">
        <f>MID($A$1,(ROW()-2)*376+(COLUMN()-1)*4+1,4)</f>
        <v>4010</v>
      </c>
      <c r="BN36" t="str">
        <f>MID($A$1,(ROW()-2)*376+(COLUMN()-1)*4+1,4)</f>
        <v>A001</v>
      </c>
      <c r="BO36" t="str">
        <f>MID($A$1,(ROW()-2)*376+(COLUMN()-1)*4+1,4)</f>
        <v>8038</v>
      </c>
      <c r="BP36" t="str">
        <f>MID($A$1,(ROW()-2)*376+(COLUMN()-1)*4+1,4)</f>
        <v>0000</v>
      </c>
      <c r="BQ36" t="str">
        <f>MID($A$1,(ROW()-2)*376+(COLUMN()-1)*4+1,4)</f>
        <v>0000</v>
      </c>
      <c r="BR36" t="str">
        <f>MID($A$1,(ROW()-2)*376+(COLUMN()-1)*4+1,4)</f>
        <v>6023</v>
      </c>
      <c r="BS36" t="str">
        <f>MID($A$1,(ROW()-2)*376+(COLUMN()-1)*4+1,4)</f>
        <v>0013</v>
      </c>
      <c r="BT36" t="str">
        <f>MID($A$1,(ROW()-2)*376+(COLUMN()-1)*4+1,4)</f>
        <v>6013</v>
      </c>
      <c r="BU36" t="str">
        <f>MID($A$1,(ROW()-2)*376+(COLUMN()-1)*4+1,4)</f>
        <v>2028</v>
      </c>
      <c r="BV36" t="str">
        <f>MID($A$1,(ROW()-2)*376+(COLUMN()-1)*4+1,4)</f>
        <v>0000</v>
      </c>
      <c r="BW36" t="str">
        <f>MID($A$1,(ROW()-2)*376+(COLUMN()-1)*4+1,4)</f>
        <v>C000</v>
      </c>
      <c r="BX36" t="str">
        <f>MID($A$1,(ROW()-2)*376+(COLUMN()-1)*4+1,4)</f>
        <v>A000</v>
      </c>
      <c r="BY36" t="str">
        <f>MID($A$1,(ROW()-2)*376+(COLUMN()-1)*4+1,4)</f>
        <v>E003</v>
      </c>
      <c r="BZ36" t="str">
        <f>MID($A$1,(ROW()-2)*376+(COLUMN()-1)*4+1,4)</f>
        <v>2001</v>
      </c>
      <c r="CA36" t="str">
        <f>MID($A$1,(ROW()-2)*376+(COLUMN()-1)*4+1,4)</f>
        <v>2003</v>
      </c>
      <c r="CB36" t="str">
        <f>MID($A$1,(ROW()-2)*376+(COLUMN()-1)*4+1,4)</f>
        <v>0000</v>
      </c>
      <c r="CC36" t="str">
        <f>MID($A$1,(ROW()-2)*376+(COLUMN()-1)*4+1,4)</f>
        <v>6018</v>
      </c>
      <c r="CD36" t="str">
        <f>MID($A$1,(ROW()-2)*376+(COLUMN()-1)*4+1,4)</f>
        <v>0013</v>
      </c>
      <c r="CE36" t="str">
        <f>MID($A$1,(ROW()-2)*376+(COLUMN()-1)*4+1,4)</f>
        <v>C018</v>
      </c>
      <c r="CF36" t="str">
        <f>MID($A$1,(ROW()-2)*376+(COLUMN()-1)*4+1,4)</f>
        <v>E01B</v>
      </c>
      <c r="CG36" t="str">
        <f>MID($A$1,(ROW()-2)*376+(COLUMN()-1)*4+1,4)</f>
        <v>0013</v>
      </c>
      <c r="CH36" t="str">
        <f>MID($A$1,(ROW()-2)*376+(COLUMN()-1)*4+1,4)</f>
        <v>2003</v>
      </c>
      <c r="CI36" t="str">
        <f>MID($A$1,(ROW()-2)*376+(COLUMN()-1)*4+1,4)</f>
        <v>0000</v>
      </c>
      <c r="CJ36" t="str">
        <f>MID($A$1,(ROW()-2)*376+(COLUMN()-1)*4+1,4)</f>
        <v>6008</v>
      </c>
      <c r="CK36" t="str">
        <f>MID($A$1,(ROW()-2)*376+(COLUMN()-1)*4+1,4)</f>
        <v>2002</v>
      </c>
      <c r="CL36" t="str">
        <f>MID($A$1,(ROW()-2)*376+(COLUMN()-1)*4+1,4)</f>
        <v>E002</v>
      </c>
      <c r="CM36" t="str">
        <f>MID($A$1,(ROW()-2)*376+(COLUMN()-1)*4+1,4)</f>
        <v>8001</v>
      </c>
      <c r="CN36" t="str">
        <f>MID($A$1,(ROW()-2)*376+(COLUMN()-1)*4+1,4)</f>
        <v>8038</v>
      </c>
      <c r="CO36" t="str">
        <f>MID($A$1,(ROW()-2)*376+(COLUMN()-1)*4+1,4)</f>
        <v>0000</v>
      </c>
      <c r="CP36" t="str">
        <f>MID($A$1,(ROW()-2)*376+(COLUMN()-1)*4+1,4)</f>
        <v>0000</v>
      </c>
    </row>
    <row r="37" spans="1:94">
      <c r="A37" t="str">
        <f>MID($A$1,(ROW()-2)*376+(COLUMN()-1)*4+1,4)</f>
        <v>0000</v>
      </c>
      <c r="B37" t="str">
        <f>MID($A$1,(ROW()-2)*376+(COLUMN()-1)*4+1,4)</f>
        <v>0300</v>
      </c>
      <c r="C37" t="str">
        <f>MID($A$1,(ROW()-2)*376+(COLUMN()-1)*4+1,4)</f>
        <v>0600</v>
      </c>
      <c r="D37" t="str">
        <f>MID($A$1,(ROW()-2)*376+(COLUMN()-1)*4+1,4)</f>
        <v>0A00</v>
      </c>
      <c r="E37" t="str">
        <f>MID($A$1,(ROW()-2)*376+(COLUMN()-1)*4+1,4)</f>
        <v>0A00</v>
      </c>
      <c r="F37" t="str">
        <f>MID($A$1,(ROW()-2)*376+(COLUMN()-1)*4+1,4)</f>
        <v>0000</v>
      </c>
      <c r="G37" t="str">
        <f>MID($A$1,(ROW()-2)*376+(COLUMN()-1)*4+1,4)</f>
        <v>0800</v>
      </c>
      <c r="H37" t="str">
        <f>MID($A$1,(ROW()-2)*376+(COLUMN()-1)*4+1,4)</f>
        <v>0A00</v>
      </c>
      <c r="I37" t="str">
        <f>MID($A$1,(ROW()-2)*376+(COLUMN()-1)*4+1,4)</f>
        <v>0200</v>
      </c>
      <c r="J37" t="str">
        <f>MID($A$1,(ROW()-2)*376+(COLUMN()-1)*4+1,4)</f>
        <v>0400</v>
      </c>
      <c r="K37" t="str">
        <f>MID($A$1,(ROW()-2)*376+(COLUMN()-1)*4+1,4)</f>
        <v>0000</v>
      </c>
      <c r="L37" t="str">
        <f>MID($A$1,(ROW()-2)*376+(COLUMN()-1)*4+1,4)</f>
        <v>A018</v>
      </c>
      <c r="M37" t="str">
        <f>MID($A$1,(ROW()-2)*376+(COLUMN()-1)*4+1,4)</f>
        <v>E019</v>
      </c>
      <c r="N37" t="str">
        <f>MID($A$1,(ROW()-2)*376+(COLUMN()-1)*4+1,4)</f>
        <v>2013</v>
      </c>
      <c r="O37" t="str">
        <f>MID($A$1,(ROW()-2)*376+(COLUMN()-1)*4+1,4)</f>
        <v>601B</v>
      </c>
      <c r="P37" t="str">
        <f>MID($A$1,(ROW()-2)*376+(COLUMN()-1)*4+1,4)</f>
        <v>0000</v>
      </c>
      <c r="Q37" t="str">
        <f>MID($A$1,(ROW()-2)*376+(COLUMN()-1)*4+1,4)</f>
        <v>A002</v>
      </c>
      <c r="R37" t="str">
        <f>MID($A$1,(ROW()-2)*376+(COLUMN()-1)*4+1,4)</f>
        <v>E003</v>
      </c>
      <c r="S37" t="str">
        <f>MID($A$1,(ROW()-2)*376+(COLUMN()-1)*4+1,4)</f>
        <v>2001</v>
      </c>
      <c r="T37" t="str">
        <f>MID($A$1,(ROW()-2)*376+(COLUMN()-1)*4+1,4)</f>
        <v>6008</v>
      </c>
      <c r="U37" t="str">
        <f>MID($A$1,(ROW()-2)*376+(COLUMN()-1)*4+1,4)</f>
        <v>2003</v>
      </c>
      <c r="V37" t="str">
        <f>MID($A$1,(ROW()-2)*376+(COLUMN()-1)*4+1,4)</f>
        <v>8001</v>
      </c>
      <c r="W37" t="str">
        <f>MID($A$1,(ROW()-2)*376+(COLUMN()-1)*4+1,4)</f>
        <v>C009</v>
      </c>
      <c r="X37" t="str">
        <f>MID($A$1,(ROW()-2)*376+(COLUMN()-1)*4+1,4)</f>
        <v>2010</v>
      </c>
      <c r="Y37" t="str">
        <f>MID($A$1,(ROW()-2)*376+(COLUMN()-1)*4+1,4)</f>
        <v>6000</v>
      </c>
      <c r="Z37" t="str">
        <f>MID($A$1,(ROW()-2)*376+(COLUMN()-1)*4+1,4)</f>
        <v>2003</v>
      </c>
      <c r="AA37" t="str">
        <f>MID($A$1,(ROW()-2)*376+(COLUMN()-1)*4+1,4)</f>
        <v>0000</v>
      </c>
      <c r="AB37" t="str">
        <f>MID($A$1,(ROW()-2)*376+(COLUMN()-1)*4+1,4)</f>
        <v>4001</v>
      </c>
      <c r="AC37" t="str">
        <f>MID($A$1,(ROW()-2)*376+(COLUMN()-1)*4+1,4)</f>
        <v>C010</v>
      </c>
      <c r="AD37" t="str">
        <f>MID($A$1,(ROW()-2)*376+(COLUMN()-1)*4+1,4)</f>
        <v>6000</v>
      </c>
      <c r="AE37" t="str">
        <f>MID($A$1,(ROW()-2)*376+(COLUMN()-1)*4+1,4)</f>
        <v>4003</v>
      </c>
      <c r="AF37" t="str">
        <f>MID($A$1,(ROW()-2)*376+(COLUMN()-1)*4+1,4)</f>
        <v>0000</v>
      </c>
      <c r="AG37" t="str">
        <f>MID($A$1,(ROW()-2)*376+(COLUMN()-1)*4+1,4)</f>
        <v>A028</v>
      </c>
      <c r="AH37" t="str">
        <f>MID($A$1,(ROW()-2)*376+(COLUMN()-1)*4+1,4)</f>
        <v>C011</v>
      </c>
      <c r="AI37" t="str">
        <f>MID($A$1,(ROW()-2)*376+(COLUMN()-1)*4+1,4)</f>
        <v>C009</v>
      </c>
      <c r="AJ37" t="str">
        <f>MID($A$1,(ROW()-2)*376+(COLUMN()-1)*4+1,4)</f>
        <v>C000</v>
      </c>
      <c r="AK37" t="str">
        <f>MID($A$1,(ROW()-2)*376+(COLUMN()-1)*4+1,4)</f>
        <v>C009</v>
      </c>
      <c r="AL37" t="str">
        <f>MID($A$1,(ROW()-2)*376+(COLUMN()-1)*4+1,4)</f>
        <v>C002</v>
      </c>
      <c r="AM37" t="str">
        <f>MID($A$1,(ROW()-2)*376+(COLUMN()-1)*4+1,4)</f>
        <v>0000</v>
      </c>
      <c r="AN37" t="str">
        <f>MID($A$1,(ROW()-2)*376+(COLUMN()-1)*4+1,4)</f>
        <v>A028</v>
      </c>
      <c r="AO37" t="str">
        <f>MID($A$1,(ROW()-2)*376+(COLUMN()-1)*4+1,4)</f>
        <v>C000</v>
      </c>
      <c r="AP37" t="str">
        <f>MID($A$1,(ROW()-2)*376+(COLUMN()-1)*4+1,4)</f>
        <v>4000</v>
      </c>
      <c r="AQ37" t="str">
        <f>MID($A$1,(ROW()-2)*376+(COLUMN()-1)*4+1,4)</f>
        <v>8038</v>
      </c>
      <c r="AR37" t="str">
        <f>MID($A$1,(ROW()-2)*376+(COLUMN()-1)*4+1,4)</f>
        <v>0000</v>
      </c>
      <c r="AS37" t="str">
        <f>MID($A$1,(ROW()-2)*376+(COLUMN()-1)*4+1,4)</f>
        <v>0000</v>
      </c>
      <c r="AT37" t="str">
        <f>MID($A$1,(ROW()-2)*376+(COLUMN()-1)*4+1,4)</f>
        <v>8002</v>
      </c>
      <c r="AU37" t="str">
        <f>MID($A$1,(ROW()-2)*376+(COLUMN()-1)*4+1,4)</f>
        <v>C002</v>
      </c>
      <c r="AV37" t="str">
        <f>MID($A$1,(ROW()-2)*376+(COLUMN()-1)*4+1,4)</f>
        <v>C000</v>
      </c>
      <c r="AW37" t="str">
        <f>MID($A$1,(ROW()-2)*376+(COLUMN()-1)*4+1,4)</f>
        <v>0001</v>
      </c>
      <c r="AX37" t="str">
        <f>MID($A$1,(ROW()-2)*376+(COLUMN()-1)*4+1,4)</f>
        <v>0000</v>
      </c>
      <c r="AY37" t="str">
        <f>MID($A$1,(ROW()-2)*376+(COLUMN()-1)*4+1,4)</f>
        <v>C00B</v>
      </c>
      <c r="AZ37" t="str">
        <f>MID($A$1,(ROW()-2)*376+(COLUMN()-1)*4+1,4)</f>
        <v>E009</v>
      </c>
      <c r="BA37" t="str">
        <f>MID($A$1,(ROW()-2)*376+(COLUMN()-1)*4+1,4)</f>
        <v>8002</v>
      </c>
      <c r="BB37" t="str">
        <f>MID($A$1,(ROW()-2)*376+(COLUMN()-1)*4+1,4)</f>
        <v>0000</v>
      </c>
      <c r="BC37" t="str">
        <f>MID($A$1,(ROW()-2)*376+(COLUMN()-1)*4+1,4)</f>
        <v>0003</v>
      </c>
      <c r="BD37" t="str">
        <f>MID($A$1,(ROW()-2)*376+(COLUMN()-1)*4+1,4)</f>
        <v>E001</v>
      </c>
      <c r="BE37" t="str">
        <f>MID($A$1,(ROW()-2)*376+(COLUMN()-1)*4+1,4)</f>
        <v>4011</v>
      </c>
      <c r="BF37" t="str">
        <f>MID($A$1,(ROW()-2)*376+(COLUMN()-1)*4+1,4)</f>
        <v>E009</v>
      </c>
      <c r="BG37" t="str">
        <f>MID($A$1,(ROW()-2)*376+(COLUMN()-1)*4+1,4)</f>
        <v>6002</v>
      </c>
      <c r="BH37" t="str">
        <f>MID($A$1,(ROW()-2)*376+(COLUMN()-1)*4+1,4)</f>
        <v>4000</v>
      </c>
      <c r="BI37" t="str">
        <f>MID($A$1,(ROW()-2)*376+(COLUMN()-1)*4+1,4)</f>
        <v>2009</v>
      </c>
      <c r="BJ37" t="str">
        <f>MID($A$1,(ROW()-2)*376+(COLUMN()-1)*4+1,4)</f>
        <v>0000</v>
      </c>
      <c r="BK37" t="str">
        <f>MID($A$1,(ROW()-2)*376+(COLUMN()-1)*4+1,4)</f>
        <v>0028</v>
      </c>
      <c r="BL37" t="str">
        <f>MID($A$1,(ROW()-2)*376+(COLUMN()-1)*4+1,4)</f>
        <v>2013</v>
      </c>
      <c r="BM37" t="str">
        <f>MID($A$1,(ROW()-2)*376+(COLUMN()-1)*4+1,4)</f>
        <v>601A</v>
      </c>
      <c r="BN37" t="str">
        <f>MID($A$1,(ROW()-2)*376+(COLUMN()-1)*4+1,4)</f>
        <v>C01B</v>
      </c>
      <c r="BO37" t="str">
        <f>MID($A$1,(ROW()-2)*376+(COLUMN()-1)*4+1,4)</f>
        <v>A010</v>
      </c>
      <c r="BP37" t="str">
        <f>MID($A$1,(ROW()-2)*376+(COLUMN()-1)*4+1,4)</f>
        <v>0000</v>
      </c>
      <c r="BQ37" t="str">
        <f>MID($A$1,(ROW()-2)*376+(COLUMN()-1)*4+1,4)</f>
        <v>0000</v>
      </c>
      <c r="BR37" t="str">
        <f>MID($A$1,(ROW()-2)*376+(COLUMN()-1)*4+1,4)</f>
        <v>6000</v>
      </c>
      <c r="BS37" t="str">
        <f>MID($A$1,(ROW()-2)*376+(COLUMN()-1)*4+1,4)</f>
        <v>800B</v>
      </c>
      <c r="BT37" t="str">
        <f>MID($A$1,(ROW()-2)*376+(COLUMN()-1)*4+1,4)</f>
        <v>0001</v>
      </c>
      <c r="BU37" t="str">
        <f>MID($A$1,(ROW()-2)*376+(COLUMN()-1)*4+1,4)</f>
        <v>0000</v>
      </c>
      <c r="BV37" t="str">
        <f>MID($A$1,(ROW()-2)*376+(COLUMN()-1)*4+1,4)</f>
        <v>A001</v>
      </c>
      <c r="BW37" t="str">
        <f>MID($A$1,(ROW()-2)*376+(COLUMN()-1)*4+1,4)</f>
        <v>000B</v>
      </c>
      <c r="BX37" t="str">
        <f>MID($A$1,(ROW()-2)*376+(COLUMN()-1)*4+1,4)</f>
        <v>0002</v>
      </c>
      <c r="BY37" t="str">
        <f>MID($A$1,(ROW()-2)*376+(COLUMN()-1)*4+1,4)</f>
        <v>A009</v>
      </c>
      <c r="BZ37" t="str">
        <f>MID($A$1,(ROW()-2)*376+(COLUMN()-1)*4+1,4)</f>
        <v>0000</v>
      </c>
      <c r="CA37" t="str">
        <f>MID($A$1,(ROW()-2)*376+(COLUMN()-1)*4+1,4)</f>
        <v>0008</v>
      </c>
      <c r="CB37" t="str">
        <f>MID($A$1,(ROW()-2)*376+(COLUMN()-1)*4+1,4)</f>
        <v>2009</v>
      </c>
      <c r="CC37" t="str">
        <f>MID($A$1,(ROW()-2)*376+(COLUMN()-1)*4+1,4)</f>
        <v>4001</v>
      </c>
      <c r="CD37" t="str">
        <f>MID($A$1,(ROW()-2)*376+(COLUMN()-1)*4+1,4)</f>
        <v>8002</v>
      </c>
      <c r="CE37" t="str">
        <f>MID($A$1,(ROW()-2)*376+(COLUMN()-1)*4+1,4)</f>
        <v>4003</v>
      </c>
      <c r="CF37" t="str">
        <f>MID($A$1,(ROW()-2)*376+(COLUMN()-1)*4+1,4)</f>
        <v>0000</v>
      </c>
      <c r="CG37" t="str">
        <f>MID($A$1,(ROW()-2)*376+(COLUMN()-1)*4+1,4)</f>
        <v>C003</v>
      </c>
      <c r="CH37" t="str">
        <f>MID($A$1,(ROW()-2)*376+(COLUMN()-1)*4+1,4)</f>
        <v>8002</v>
      </c>
      <c r="CI37" t="str">
        <f>MID($A$1,(ROW()-2)*376+(COLUMN()-1)*4+1,4)</f>
        <v>C009</v>
      </c>
      <c r="CJ37" t="str">
        <f>MID($A$1,(ROW()-2)*376+(COLUMN()-1)*4+1,4)</f>
        <v>C010</v>
      </c>
      <c r="CK37" t="str">
        <f>MID($A$1,(ROW()-2)*376+(COLUMN()-1)*4+1,4)</f>
        <v>0000</v>
      </c>
      <c r="CL37" t="str">
        <f>MID($A$1,(ROW()-2)*376+(COLUMN()-1)*4+1,4)</f>
        <v>A002</v>
      </c>
      <c r="CM37" t="str">
        <f>MID($A$1,(ROW()-2)*376+(COLUMN()-1)*4+1,4)</f>
        <v>4000</v>
      </c>
      <c r="CN37" t="str">
        <f>MID($A$1,(ROW()-2)*376+(COLUMN()-1)*4+1,4)</f>
        <v>8038</v>
      </c>
      <c r="CO37" t="str">
        <f>MID($A$1,(ROW()-2)*376+(COLUMN()-1)*4+1,4)</f>
        <v>0000</v>
      </c>
      <c r="CP37" t="str">
        <f>MID($A$1,(ROW()-2)*376+(COLUMN()-1)*4+1,4)</f>
        <v>0000</v>
      </c>
    </row>
    <row r="38" spans="1:94">
      <c r="A38" t="str">
        <f>MID($A$1,(ROW()-2)*376+(COLUMN()-1)*4+1,4)</f>
        <v>0000</v>
      </c>
      <c r="B38" t="str">
        <f>MID($A$1,(ROW()-2)*376+(COLUMN()-1)*4+1,4)</f>
        <v>0300</v>
      </c>
      <c r="C38" t="str">
        <f>MID($A$1,(ROW()-2)*376+(COLUMN()-1)*4+1,4)</f>
        <v>0700</v>
      </c>
      <c r="D38" t="str">
        <f>MID($A$1,(ROW()-2)*376+(COLUMN()-1)*4+1,4)</f>
        <v>0A00</v>
      </c>
      <c r="E38" t="str">
        <f>MID($A$1,(ROW()-2)*376+(COLUMN()-1)*4+1,4)</f>
        <v>0A00</v>
      </c>
      <c r="F38" t="str">
        <f>MID($A$1,(ROW()-2)*376+(COLUMN()-1)*4+1,4)</f>
        <v>0100</v>
      </c>
      <c r="G38" t="str">
        <f>MID($A$1,(ROW()-2)*376+(COLUMN()-1)*4+1,4)</f>
        <v>0400</v>
      </c>
      <c r="H38" t="str">
        <f>MID($A$1,(ROW()-2)*376+(COLUMN()-1)*4+1,4)</f>
        <v>0A00</v>
      </c>
      <c r="I38" t="str">
        <f>MID($A$1,(ROW()-2)*376+(COLUMN()-1)*4+1,4)</f>
        <v>0400</v>
      </c>
      <c r="J38" t="str">
        <f>MID($A$1,(ROW()-2)*376+(COLUMN()-1)*4+1,4)</f>
        <v>0600</v>
      </c>
      <c r="K38" t="str">
        <f>MID($A$1,(ROW()-2)*376+(COLUMN()-1)*4+1,4)</f>
        <v>0500</v>
      </c>
      <c r="L38" t="str">
        <f>MID($A$1,(ROW()-2)*376+(COLUMN()-1)*4+1,4)</f>
        <v>801A</v>
      </c>
      <c r="M38" t="str">
        <f>MID($A$1,(ROW()-2)*376+(COLUMN()-1)*4+1,4)</f>
        <v>201B</v>
      </c>
      <c r="N38" t="str">
        <f>MID($A$1,(ROW()-2)*376+(COLUMN()-1)*4+1,4)</f>
        <v>E012</v>
      </c>
      <c r="O38" t="str">
        <f>MID($A$1,(ROW()-2)*376+(COLUMN()-1)*4+1,4)</f>
        <v>601A</v>
      </c>
      <c r="P38" t="str">
        <f>MID($A$1,(ROW()-2)*376+(COLUMN()-1)*4+1,4)</f>
        <v>2019</v>
      </c>
      <c r="Q38" t="str">
        <f>MID($A$1,(ROW()-2)*376+(COLUMN()-1)*4+1,4)</f>
        <v>2000</v>
      </c>
      <c r="R38" t="str">
        <f>MID($A$1,(ROW()-2)*376+(COLUMN()-1)*4+1,4)</f>
        <v>E010</v>
      </c>
      <c r="S38" t="str">
        <f>MID($A$1,(ROW()-2)*376+(COLUMN()-1)*4+1,4)</f>
        <v>4009</v>
      </c>
      <c r="T38" t="str">
        <f>MID($A$1,(ROW()-2)*376+(COLUMN()-1)*4+1,4)</f>
        <v>A021</v>
      </c>
      <c r="U38" t="str">
        <f>MID($A$1,(ROW()-2)*376+(COLUMN()-1)*4+1,4)</f>
        <v>201B</v>
      </c>
      <c r="V38" t="str">
        <f>MID($A$1,(ROW()-2)*376+(COLUMN()-1)*4+1,4)</f>
        <v>C00B</v>
      </c>
      <c r="W38" t="str">
        <f>MID($A$1,(ROW()-2)*376+(COLUMN()-1)*4+1,4)</f>
        <v>E009</v>
      </c>
      <c r="X38" t="str">
        <f>MID($A$1,(ROW()-2)*376+(COLUMN()-1)*4+1,4)</f>
        <v>8002</v>
      </c>
      <c r="Y38" t="str">
        <f>MID($A$1,(ROW()-2)*376+(COLUMN()-1)*4+1,4)</f>
        <v>8001</v>
      </c>
      <c r="Z38" t="str">
        <f>MID($A$1,(ROW()-2)*376+(COLUMN()-1)*4+1,4)</f>
        <v>6002</v>
      </c>
      <c r="AA38" t="str">
        <f>MID($A$1,(ROW()-2)*376+(COLUMN()-1)*4+1,4)</f>
        <v>4000</v>
      </c>
      <c r="AB38" t="str">
        <f>MID($A$1,(ROW()-2)*376+(COLUMN()-1)*4+1,4)</f>
        <v>2009</v>
      </c>
      <c r="AC38" t="str">
        <f>MID($A$1,(ROW()-2)*376+(COLUMN()-1)*4+1,4)</f>
        <v>0000</v>
      </c>
      <c r="AD38" t="str">
        <f>MID($A$1,(ROW()-2)*376+(COLUMN()-1)*4+1,4)</f>
        <v>4001</v>
      </c>
      <c r="AE38" t="str">
        <f>MID($A$1,(ROW()-2)*376+(COLUMN()-1)*4+1,4)</f>
        <v>8002</v>
      </c>
      <c r="AF38" t="str">
        <f>MID($A$1,(ROW()-2)*376+(COLUMN()-1)*4+1,4)</f>
        <v>000B</v>
      </c>
      <c r="AG38" t="str">
        <f>MID($A$1,(ROW()-2)*376+(COLUMN()-1)*4+1,4)</f>
        <v>0000</v>
      </c>
      <c r="AH38" t="str">
        <f>MID($A$1,(ROW()-2)*376+(COLUMN()-1)*4+1,4)</f>
        <v>A010</v>
      </c>
      <c r="AI38" t="str">
        <f>MID($A$1,(ROW()-2)*376+(COLUMN()-1)*4+1,4)</f>
        <v>E000</v>
      </c>
      <c r="AJ38" t="str">
        <f>MID($A$1,(ROW()-2)*376+(COLUMN()-1)*4+1,4)</f>
        <v>A002</v>
      </c>
      <c r="AK38" t="str">
        <f>MID($A$1,(ROW()-2)*376+(COLUMN()-1)*4+1,4)</f>
        <v>4000</v>
      </c>
      <c r="AL38" t="str">
        <f>MID($A$1,(ROW()-2)*376+(COLUMN()-1)*4+1,4)</f>
        <v>0000</v>
      </c>
      <c r="AM38" t="str">
        <f>MID($A$1,(ROW()-2)*376+(COLUMN()-1)*4+1,4)</f>
        <v>0028</v>
      </c>
      <c r="AN38" t="str">
        <f>MID($A$1,(ROW()-2)*376+(COLUMN()-1)*4+1,4)</f>
        <v>2013</v>
      </c>
      <c r="AO38" t="str">
        <f>MID($A$1,(ROW()-2)*376+(COLUMN()-1)*4+1,4)</f>
        <v>601A</v>
      </c>
      <c r="AP38" t="str">
        <f>MID($A$1,(ROW()-2)*376+(COLUMN()-1)*4+1,4)</f>
        <v>C01B</v>
      </c>
      <c r="AQ38" t="str">
        <f>MID($A$1,(ROW()-2)*376+(COLUMN()-1)*4+1,4)</f>
        <v>4010</v>
      </c>
      <c r="AR38" t="str">
        <f>MID($A$1,(ROW()-2)*376+(COLUMN()-1)*4+1,4)</f>
        <v>8038</v>
      </c>
      <c r="AS38" t="str">
        <f>MID($A$1,(ROW()-2)*376+(COLUMN()-1)*4+1,4)</f>
        <v>0000</v>
      </c>
      <c r="AT38" t="str">
        <f>MID($A$1,(ROW()-2)*376+(COLUMN()-1)*4+1,4)</f>
        <v>0003</v>
      </c>
      <c r="AU38" t="str">
        <f>MID($A$1,(ROW()-2)*376+(COLUMN()-1)*4+1,4)</f>
        <v>2008</v>
      </c>
      <c r="AV38" t="str">
        <f>MID($A$1,(ROW()-2)*376+(COLUMN()-1)*4+1,4)</f>
        <v>6009</v>
      </c>
      <c r="AW38" t="str">
        <f>MID($A$1,(ROW()-2)*376+(COLUMN()-1)*4+1,4)</f>
        <v>6000</v>
      </c>
      <c r="AX38" t="str">
        <f>MID($A$1,(ROW()-2)*376+(COLUMN()-1)*4+1,4)</f>
        <v>8002</v>
      </c>
      <c r="AY38" t="str">
        <f>MID($A$1,(ROW()-2)*376+(COLUMN()-1)*4+1,4)</f>
        <v>8001</v>
      </c>
      <c r="AZ38" t="str">
        <f>MID($A$1,(ROW()-2)*376+(COLUMN()-1)*4+1,4)</f>
        <v>6002</v>
      </c>
      <c r="BA38" t="str">
        <f>MID($A$1,(ROW()-2)*376+(COLUMN()-1)*4+1,4)</f>
        <v>6008</v>
      </c>
      <c r="BB38" t="str">
        <f>MID($A$1,(ROW()-2)*376+(COLUMN()-1)*4+1,4)</f>
        <v>0000</v>
      </c>
      <c r="BC38" t="str">
        <f>MID($A$1,(ROW()-2)*376+(COLUMN()-1)*4+1,4)</f>
        <v>C000</v>
      </c>
      <c r="BD38" t="str">
        <f>MID($A$1,(ROW()-2)*376+(COLUMN()-1)*4+1,4)</f>
        <v>E008</v>
      </c>
      <c r="BE38" t="str">
        <f>MID($A$1,(ROW()-2)*376+(COLUMN()-1)*4+1,4)</f>
        <v>4010</v>
      </c>
      <c r="BF38" t="str">
        <f>MID($A$1,(ROW()-2)*376+(COLUMN()-1)*4+1,4)</f>
        <v>2003</v>
      </c>
      <c r="BG38" t="str">
        <f>MID($A$1,(ROW()-2)*376+(COLUMN()-1)*4+1,4)</f>
        <v>0000</v>
      </c>
      <c r="BH38" t="str">
        <f>MID($A$1,(ROW()-2)*376+(COLUMN()-1)*4+1,4)</f>
        <v>2002</v>
      </c>
      <c r="BI38" t="str">
        <f>MID($A$1,(ROW()-2)*376+(COLUMN()-1)*4+1,4)</f>
        <v>000B</v>
      </c>
      <c r="BJ38" t="str">
        <f>MID($A$1,(ROW()-2)*376+(COLUMN()-1)*4+1,4)</f>
        <v>0000</v>
      </c>
      <c r="BK38" t="str">
        <f>MID($A$1,(ROW()-2)*376+(COLUMN()-1)*4+1,4)</f>
        <v>0002</v>
      </c>
      <c r="BL38" t="str">
        <f>MID($A$1,(ROW()-2)*376+(COLUMN()-1)*4+1,4)</f>
        <v>200B</v>
      </c>
      <c r="BM38" t="str">
        <f>MID($A$1,(ROW()-2)*376+(COLUMN()-1)*4+1,4)</f>
        <v>E009</v>
      </c>
      <c r="BN38" t="str">
        <f>MID($A$1,(ROW()-2)*376+(COLUMN()-1)*4+1,4)</f>
        <v>6002</v>
      </c>
      <c r="BO38" t="str">
        <f>MID($A$1,(ROW()-2)*376+(COLUMN()-1)*4+1,4)</f>
        <v>8001</v>
      </c>
      <c r="BP38" t="str">
        <f>MID($A$1,(ROW()-2)*376+(COLUMN()-1)*4+1,4)</f>
        <v>E003</v>
      </c>
      <c r="BQ38" t="str">
        <f>MID($A$1,(ROW()-2)*376+(COLUMN()-1)*4+1,4)</f>
        <v>4000</v>
      </c>
      <c r="BR38" t="str">
        <f>MID($A$1,(ROW()-2)*376+(COLUMN()-1)*4+1,4)</f>
        <v>6008</v>
      </c>
      <c r="BS38" t="str">
        <f>MID($A$1,(ROW()-2)*376+(COLUMN()-1)*4+1,4)</f>
        <v>0009</v>
      </c>
      <c r="BT38" t="str">
        <f>MID($A$1,(ROW()-2)*376+(COLUMN()-1)*4+1,4)</f>
        <v>C00B</v>
      </c>
      <c r="BU38" t="str">
        <f>MID($A$1,(ROW()-2)*376+(COLUMN()-1)*4+1,4)</f>
        <v>C00A</v>
      </c>
      <c r="BV38" t="str">
        <f>MID($A$1,(ROW()-2)*376+(COLUMN()-1)*4+1,4)</f>
        <v>6000</v>
      </c>
      <c r="BW38" t="str">
        <f>MID($A$1,(ROW()-2)*376+(COLUMN()-1)*4+1,4)</f>
        <v>A009</v>
      </c>
      <c r="BX38" t="str">
        <f>MID($A$1,(ROW()-2)*376+(COLUMN()-1)*4+1,4)</f>
        <v>0000</v>
      </c>
      <c r="BY38" t="str">
        <f>MID($A$1,(ROW()-2)*376+(COLUMN()-1)*4+1,4)</f>
        <v>C000</v>
      </c>
      <c r="BZ38" t="str">
        <f>MID($A$1,(ROW()-2)*376+(COLUMN()-1)*4+1,4)</f>
        <v>2001</v>
      </c>
      <c r="CA38" t="str">
        <f>MID($A$1,(ROW()-2)*376+(COLUMN()-1)*4+1,4)</f>
        <v>E003</v>
      </c>
      <c r="CB38" t="str">
        <f>MID($A$1,(ROW()-2)*376+(COLUMN()-1)*4+1,4)</f>
        <v>8009</v>
      </c>
      <c r="CC38" t="str">
        <f>MID($A$1,(ROW()-2)*376+(COLUMN()-1)*4+1,4)</f>
        <v>E008</v>
      </c>
      <c r="CD38" t="str">
        <f>MID($A$1,(ROW()-2)*376+(COLUMN()-1)*4+1,4)</f>
        <v>A002</v>
      </c>
      <c r="CE38" t="str">
        <f>MID($A$1,(ROW()-2)*376+(COLUMN()-1)*4+1,4)</f>
        <v>4000</v>
      </c>
      <c r="CF38" t="str">
        <f>MID($A$1,(ROW()-2)*376+(COLUMN()-1)*4+1,4)</f>
        <v>8002</v>
      </c>
      <c r="CG38" t="str">
        <f>MID($A$1,(ROW()-2)*376+(COLUMN()-1)*4+1,4)</f>
        <v>0000</v>
      </c>
      <c r="CH38" t="str">
        <f>MID($A$1,(ROW()-2)*376+(COLUMN()-1)*4+1,4)</f>
        <v>A000</v>
      </c>
      <c r="CI38" t="str">
        <f>MID($A$1,(ROW()-2)*376+(COLUMN()-1)*4+1,4)</f>
        <v>6001</v>
      </c>
      <c r="CJ38" t="str">
        <f>MID($A$1,(ROW()-2)*376+(COLUMN()-1)*4+1,4)</f>
        <v>E003</v>
      </c>
      <c r="CK38" t="str">
        <f>MID($A$1,(ROW()-2)*376+(COLUMN()-1)*4+1,4)</f>
        <v>E008</v>
      </c>
      <c r="CL38" t="str">
        <f>MID($A$1,(ROW()-2)*376+(COLUMN()-1)*4+1,4)</f>
        <v>A002</v>
      </c>
      <c r="CM38" t="str">
        <f>MID($A$1,(ROW()-2)*376+(COLUMN()-1)*4+1,4)</f>
        <v>4000</v>
      </c>
      <c r="CN38" t="str">
        <f>MID($A$1,(ROW()-2)*376+(COLUMN()-1)*4+1,4)</f>
        <v>8038</v>
      </c>
      <c r="CO38" t="str">
        <f>MID($A$1,(ROW()-2)*376+(COLUMN()-1)*4+1,4)</f>
        <v>0000</v>
      </c>
      <c r="CP38" t="str">
        <f>MID($A$1,(ROW()-2)*376+(COLUMN()-1)*4+1,4)</f>
        <v>0000</v>
      </c>
    </row>
    <row r="39" spans="1:94">
      <c r="A39" t="str">
        <f>MID($A$1,(ROW()-2)*376+(COLUMN()-1)*4+1,4)</f>
        <v>0000</v>
      </c>
      <c r="B39" t="str">
        <f>MID($A$1,(ROW()-2)*376+(COLUMN()-1)*4+1,4)</f>
        <v>0300</v>
      </c>
      <c r="C39" t="str">
        <f>MID($A$1,(ROW()-2)*376+(COLUMN()-1)*4+1,4)</f>
        <v>0800</v>
      </c>
      <c r="D39" t="str">
        <f>MID($A$1,(ROW()-2)*376+(COLUMN()-1)*4+1,4)</f>
        <v>0A00</v>
      </c>
      <c r="E39" t="str">
        <f>MID($A$1,(ROW()-2)*376+(COLUMN()-1)*4+1,4)</f>
        <v>0A00</v>
      </c>
      <c r="F39" t="str">
        <f>MID($A$1,(ROW()-2)*376+(COLUMN()-1)*4+1,4)</f>
        <v>0200</v>
      </c>
      <c r="G39" t="str">
        <f>MID($A$1,(ROW()-2)*376+(COLUMN()-1)*4+1,4)</f>
        <v>0000</v>
      </c>
      <c r="H39" t="str">
        <f>MID($A$1,(ROW()-2)*376+(COLUMN()-1)*4+1,4)</f>
        <v>0100</v>
      </c>
      <c r="I39" t="str">
        <f>MID($A$1,(ROW()-2)*376+(COLUMN()-1)*4+1,4)</f>
        <v>0300</v>
      </c>
      <c r="J39" t="str">
        <f>MID($A$1,(ROW()-2)*376+(COLUMN()-1)*4+1,4)</f>
        <v>0000</v>
      </c>
      <c r="K39" t="str">
        <f>MID($A$1,(ROW()-2)*376+(COLUMN()-1)*4+1,4)</f>
        <v>0500</v>
      </c>
      <c r="L39" t="str">
        <f>MID($A$1,(ROW()-2)*376+(COLUMN()-1)*4+1,4)</f>
        <v>2013</v>
      </c>
      <c r="M39" t="str">
        <f>MID($A$1,(ROW()-2)*376+(COLUMN()-1)*4+1,4)</f>
        <v>E01B</v>
      </c>
      <c r="N39" t="str">
        <f>MID($A$1,(ROW()-2)*376+(COLUMN()-1)*4+1,4)</f>
        <v>E012</v>
      </c>
      <c r="O39" t="str">
        <f>MID($A$1,(ROW()-2)*376+(COLUMN()-1)*4+1,4)</f>
        <v>C01B</v>
      </c>
      <c r="P39" t="str">
        <f>MID($A$1,(ROW()-2)*376+(COLUMN()-1)*4+1,4)</f>
        <v>4021</v>
      </c>
      <c r="Q39" t="str">
        <f>MID($A$1,(ROW()-2)*376+(COLUMN()-1)*4+1,4)</f>
        <v>0000</v>
      </c>
      <c r="R39" t="str">
        <f>MID($A$1,(ROW()-2)*376+(COLUMN()-1)*4+1,4)</f>
        <v>6008</v>
      </c>
      <c r="S39" t="str">
        <f>MID($A$1,(ROW()-2)*376+(COLUMN()-1)*4+1,4)</f>
        <v>2003</v>
      </c>
      <c r="T39" t="str">
        <f>MID($A$1,(ROW()-2)*376+(COLUMN()-1)*4+1,4)</f>
        <v>400B</v>
      </c>
      <c r="U39" t="str">
        <f>MID($A$1,(ROW()-2)*376+(COLUMN()-1)*4+1,4)</f>
        <v>6001</v>
      </c>
      <c r="V39" t="str">
        <f>MID($A$1,(ROW()-2)*376+(COLUMN()-1)*4+1,4)</f>
        <v>E001</v>
      </c>
      <c r="W39" t="str">
        <f>MID($A$1,(ROW()-2)*376+(COLUMN()-1)*4+1,4)</f>
        <v>6000</v>
      </c>
      <c r="X39" t="str">
        <f>MID($A$1,(ROW()-2)*376+(COLUMN()-1)*4+1,4)</f>
        <v>600B</v>
      </c>
      <c r="Y39" t="str">
        <f>MID($A$1,(ROW()-2)*376+(COLUMN()-1)*4+1,4)</f>
        <v>C009</v>
      </c>
      <c r="Z39" t="str">
        <f>MID($A$1,(ROW()-2)*376+(COLUMN()-1)*4+1,4)</f>
        <v>C002</v>
      </c>
      <c r="AA39" t="str">
        <f>MID($A$1,(ROW()-2)*376+(COLUMN()-1)*4+1,4)</f>
        <v>0000</v>
      </c>
      <c r="AB39" t="str">
        <f>MID($A$1,(ROW()-2)*376+(COLUMN()-1)*4+1,4)</f>
        <v>E000</v>
      </c>
      <c r="AC39" t="str">
        <f>MID($A$1,(ROW()-2)*376+(COLUMN()-1)*4+1,4)</f>
        <v>A00B</v>
      </c>
      <c r="AD39" t="str">
        <f>MID($A$1,(ROW()-2)*376+(COLUMN()-1)*4+1,4)</f>
        <v>E003</v>
      </c>
      <c r="AE39" t="str">
        <f>MID($A$1,(ROW()-2)*376+(COLUMN()-1)*4+1,4)</f>
        <v>4009</v>
      </c>
      <c r="AF39" t="str">
        <f>MID($A$1,(ROW()-2)*376+(COLUMN()-1)*4+1,4)</f>
        <v>0002</v>
      </c>
      <c r="AG39" t="str">
        <f>MID($A$1,(ROW()-2)*376+(COLUMN()-1)*4+1,4)</f>
        <v>0000</v>
      </c>
      <c r="AH39" t="str">
        <f>MID($A$1,(ROW()-2)*376+(COLUMN()-1)*4+1,4)</f>
        <v>4003</v>
      </c>
      <c r="AI39" t="str">
        <f>MID($A$1,(ROW()-2)*376+(COLUMN()-1)*4+1,4)</f>
        <v>C009</v>
      </c>
      <c r="AJ39" t="str">
        <f>MID($A$1,(ROW()-2)*376+(COLUMN()-1)*4+1,4)</f>
        <v>2001</v>
      </c>
      <c r="AK39" t="str">
        <f>MID($A$1,(ROW()-2)*376+(COLUMN()-1)*4+1,4)</f>
        <v>4000</v>
      </c>
      <c r="AL39" t="str">
        <f>MID($A$1,(ROW()-2)*376+(COLUMN()-1)*4+1,4)</f>
        <v>0000</v>
      </c>
      <c r="AM39" t="str">
        <f>MID($A$1,(ROW()-2)*376+(COLUMN()-1)*4+1,4)</f>
        <v>A028</v>
      </c>
      <c r="AN39" t="str">
        <f>MID($A$1,(ROW()-2)*376+(COLUMN()-1)*4+1,4)</f>
        <v>401A</v>
      </c>
      <c r="AO39" t="str">
        <f>MID($A$1,(ROW()-2)*376+(COLUMN()-1)*4+1,4)</f>
        <v>2028</v>
      </c>
      <c r="AP39" t="str">
        <f>MID($A$1,(ROW()-2)*376+(COLUMN()-1)*4+1,4)</f>
        <v>8018</v>
      </c>
      <c r="AQ39" t="str">
        <f>MID($A$1,(ROW()-2)*376+(COLUMN()-1)*4+1,4)</f>
        <v>201B</v>
      </c>
      <c r="AR39" t="str">
        <f>MID($A$1,(ROW()-2)*376+(COLUMN()-1)*4+1,4)</f>
        <v>2003</v>
      </c>
      <c r="AS39" t="str">
        <f>MID($A$1,(ROW()-2)*376+(COLUMN()-1)*4+1,4)</f>
        <v>0000</v>
      </c>
      <c r="AT39" t="str">
        <f>MID($A$1,(ROW()-2)*376+(COLUMN()-1)*4+1,4)</f>
        <v>8009</v>
      </c>
      <c r="AU39" t="str">
        <f>MID($A$1,(ROW()-2)*376+(COLUMN()-1)*4+1,4)</f>
        <v>E009</v>
      </c>
      <c r="AV39" t="str">
        <f>MID($A$1,(ROW()-2)*376+(COLUMN()-1)*4+1,4)</f>
        <v>C000</v>
      </c>
      <c r="AW39" t="str">
        <f>MID($A$1,(ROW()-2)*376+(COLUMN()-1)*4+1,4)</f>
        <v>4003</v>
      </c>
      <c r="AX39" t="str">
        <f>MID($A$1,(ROW()-2)*376+(COLUMN()-1)*4+1,4)</f>
        <v>0000</v>
      </c>
      <c r="AY39" t="str">
        <f>MID($A$1,(ROW()-2)*376+(COLUMN()-1)*4+1,4)</f>
        <v>2013</v>
      </c>
      <c r="AZ39" t="str">
        <f>MID($A$1,(ROW()-2)*376+(COLUMN()-1)*4+1,4)</f>
        <v>E01B</v>
      </c>
      <c r="BA39" t="str">
        <f>MID($A$1,(ROW()-2)*376+(COLUMN()-1)*4+1,4)</f>
        <v>E012</v>
      </c>
      <c r="BB39" t="str">
        <f>MID($A$1,(ROW()-2)*376+(COLUMN()-1)*4+1,4)</f>
        <v>C01B</v>
      </c>
      <c r="BC39" t="str">
        <f>MID($A$1,(ROW()-2)*376+(COLUMN()-1)*4+1,4)</f>
        <v>4021</v>
      </c>
      <c r="BD39" t="str">
        <f>MID($A$1,(ROW()-2)*376+(COLUMN()-1)*4+1,4)</f>
        <v>000B</v>
      </c>
      <c r="BE39" t="str">
        <f>MID($A$1,(ROW()-2)*376+(COLUMN()-1)*4+1,4)</f>
        <v>0000</v>
      </c>
      <c r="BF39" t="str">
        <f>MID($A$1,(ROW()-2)*376+(COLUMN()-1)*4+1,4)</f>
        <v>0003</v>
      </c>
      <c r="BG39" t="str">
        <f>MID($A$1,(ROW()-2)*376+(COLUMN()-1)*4+1,4)</f>
        <v>E001</v>
      </c>
      <c r="BH39" t="str">
        <f>MID($A$1,(ROW()-2)*376+(COLUMN()-1)*4+1,4)</f>
        <v>4011</v>
      </c>
      <c r="BI39" t="str">
        <f>MID($A$1,(ROW()-2)*376+(COLUMN()-1)*4+1,4)</f>
        <v>E009</v>
      </c>
      <c r="BJ39" t="str">
        <f>MID($A$1,(ROW()-2)*376+(COLUMN()-1)*4+1,4)</f>
        <v>0002</v>
      </c>
      <c r="BK39" t="str">
        <f>MID($A$1,(ROW()-2)*376+(COLUMN()-1)*4+1,4)</f>
        <v>E003</v>
      </c>
      <c r="BL39" t="str">
        <f>MID($A$1,(ROW()-2)*376+(COLUMN()-1)*4+1,4)</f>
        <v>E003</v>
      </c>
      <c r="BM39" t="str">
        <f>MID($A$1,(ROW()-2)*376+(COLUMN()-1)*4+1,4)</f>
        <v>0000</v>
      </c>
      <c r="BN39" t="str">
        <f>MID($A$1,(ROW()-2)*376+(COLUMN()-1)*4+1,4)</f>
        <v>E003</v>
      </c>
      <c r="BO39" t="str">
        <f>MID($A$1,(ROW()-2)*376+(COLUMN()-1)*4+1,4)</f>
        <v>8009</v>
      </c>
      <c r="BP39" t="str">
        <f>MID($A$1,(ROW()-2)*376+(COLUMN()-1)*4+1,4)</f>
        <v>0009</v>
      </c>
      <c r="BQ39" t="str">
        <f>MID($A$1,(ROW()-2)*376+(COLUMN()-1)*4+1,4)</f>
        <v>2003</v>
      </c>
      <c r="BR39" t="str">
        <f>MID($A$1,(ROW()-2)*376+(COLUMN()-1)*4+1,4)</f>
        <v>0001</v>
      </c>
      <c r="BS39" t="str">
        <f>MID($A$1,(ROW()-2)*376+(COLUMN()-1)*4+1,4)</f>
        <v>6001</v>
      </c>
      <c r="BT39" t="str">
        <f>MID($A$1,(ROW()-2)*376+(COLUMN()-1)*4+1,4)</f>
        <v>A009</v>
      </c>
      <c r="BU39" t="str">
        <f>MID($A$1,(ROW()-2)*376+(COLUMN()-1)*4+1,4)</f>
        <v>0000</v>
      </c>
      <c r="BV39" t="str">
        <f>MID($A$1,(ROW()-2)*376+(COLUMN()-1)*4+1,4)</f>
        <v>0002</v>
      </c>
      <c r="BW39" t="str">
        <f>MID($A$1,(ROW()-2)*376+(COLUMN()-1)*4+1,4)</f>
        <v>4011</v>
      </c>
      <c r="BX39" t="str">
        <f>MID($A$1,(ROW()-2)*376+(COLUMN()-1)*4+1,4)</f>
        <v>4002</v>
      </c>
      <c r="BY39" t="str">
        <f>MID($A$1,(ROW()-2)*376+(COLUMN()-1)*4+1,4)</f>
        <v>0001</v>
      </c>
      <c r="BZ39" t="str">
        <f>MID($A$1,(ROW()-2)*376+(COLUMN()-1)*4+1,4)</f>
        <v>8001</v>
      </c>
      <c r="CA39" t="str">
        <f>MID($A$1,(ROW()-2)*376+(COLUMN()-1)*4+1,4)</f>
        <v>6002</v>
      </c>
      <c r="CB39" t="str">
        <f>MID($A$1,(ROW()-2)*376+(COLUMN()-1)*4+1,4)</f>
        <v>0000</v>
      </c>
      <c r="CC39" t="str">
        <f>MID($A$1,(ROW()-2)*376+(COLUMN()-1)*4+1,4)</f>
        <v>A010</v>
      </c>
      <c r="CD39" t="str">
        <f>MID($A$1,(ROW()-2)*376+(COLUMN()-1)*4+1,4)</f>
        <v>E000</v>
      </c>
      <c r="CE39" t="str">
        <f>MID($A$1,(ROW()-2)*376+(COLUMN()-1)*4+1,4)</f>
        <v>0002</v>
      </c>
      <c r="CF39" t="str">
        <f>MID($A$1,(ROW()-2)*376+(COLUMN()-1)*4+1,4)</f>
        <v>0000</v>
      </c>
      <c r="CG39" t="str">
        <f>MID($A$1,(ROW()-2)*376+(COLUMN()-1)*4+1,4)</f>
        <v>6008</v>
      </c>
      <c r="CH39" t="str">
        <f>MID($A$1,(ROW()-2)*376+(COLUMN()-1)*4+1,4)</f>
        <v>2003</v>
      </c>
      <c r="CI39" t="str">
        <f>MID($A$1,(ROW()-2)*376+(COLUMN()-1)*4+1,4)</f>
        <v>4010</v>
      </c>
      <c r="CJ39" t="str">
        <f>MID($A$1,(ROW()-2)*376+(COLUMN()-1)*4+1,4)</f>
        <v>8038</v>
      </c>
      <c r="CK39" t="str">
        <f>MID($A$1,(ROW()-2)*376+(COLUMN()-1)*4+1,4)</f>
        <v>0000</v>
      </c>
      <c r="CL39" t="str">
        <f>MID($A$1,(ROW()-2)*376+(COLUMN()-1)*4+1,4)</f>
        <v>0000</v>
      </c>
      <c r="CM39" t="str">
        <f>MID($A$1,(ROW()-2)*376+(COLUMN()-1)*4+1,4)</f>
        <v>0000</v>
      </c>
      <c r="CN39" t="str">
        <f>MID($A$1,(ROW()-2)*376+(COLUMN()-1)*4+1,4)</f>
        <v>0000</v>
      </c>
      <c r="CO39" t="str">
        <f>MID($A$1,(ROW()-2)*376+(COLUMN()-1)*4+1,4)</f>
        <v>0000</v>
      </c>
      <c r="CP39" t="str">
        <f>MID($A$1,(ROW()-2)*376+(COLUMN()-1)*4+1,4)</f>
        <v>0000</v>
      </c>
    </row>
    <row r="40" spans="1:94">
      <c r="A40" t="str">
        <f>MID($A$1,(ROW()-2)*376+(COLUMN()-1)*4+1,4)</f>
        <v>0000</v>
      </c>
      <c r="B40" t="str">
        <f>MID($A$1,(ROW()-2)*376+(COLUMN()-1)*4+1,4)</f>
        <v>0300</v>
      </c>
      <c r="C40" t="str">
        <f>MID($A$1,(ROW()-2)*376+(COLUMN()-1)*4+1,4)</f>
        <v>0900</v>
      </c>
      <c r="D40" t="str">
        <f>MID($A$1,(ROW()-2)*376+(COLUMN()-1)*4+1,4)</f>
        <v>0A00</v>
      </c>
      <c r="E40" t="str">
        <f>MID($A$1,(ROW()-2)*376+(COLUMN()-1)*4+1,4)</f>
        <v>0A00</v>
      </c>
      <c r="F40" t="str">
        <f>MID($A$1,(ROW()-2)*376+(COLUMN()-1)*4+1,4)</f>
        <v>0000</v>
      </c>
      <c r="G40" t="str">
        <f>MID($A$1,(ROW()-2)*376+(COLUMN()-1)*4+1,4)</f>
        <v>0900</v>
      </c>
      <c r="H40" t="str">
        <f>MID($A$1,(ROW()-2)*376+(COLUMN()-1)*4+1,4)</f>
        <v>0A00</v>
      </c>
      <c r="I40" t="str">
        <f>MID($A$1,(ROW()-2)*376+(COLUMN()-1)*4+1,4)</f>
        <v>0100</v>
      </c>
      <c r="J40" t="str">
        <f>MID($A$1,(ROW()-2)*376+(COLUMN()-1)*4+1,4)</f>
        <v>0900</v>
      </c>
      <c r="K40" t="str">
        <f>MID($A$1,(ROW()-2)*376+(COLUMN()-1)*4+1,4)</f>
        <v>0500</v>
      </c>
      <c r="L40" t="str">
        <f>MID($A$1,(ROW()-2)*376+(COLUMN()-1)*4+1,4)</f>
        <v>2013</v>
      </c>
      <c r="M40" t="str">
        <f>MID($A$1,(ROW()-2)*376+(COLUMN()-1)*4+1,4)</f>
        <v>2028</v>
      </c>
      <c r="N40" t="str">
        <f>MID($A$1,(ROW()-2)*376+(COLUMN()-1)*4+1,4)</f>
        <v>8013</v>
      </c>
      <c r="O40" t="str">
        <f>MID($A$1,(ROW()-2)*376+(COLUMN()-1)*4+1,4)</f>
        <v>2020</v>
      </c>
      <c r="P40" t="str">
        <f>MID($A$1,(ROW()-2)*376+(COLUMN()-1)*4+1,4)</f>
        <v>0000</v>
      </c>
      <c r="Q40" t="str">
        <f>MID($A$1,(ROW()-2)*376+(COLUMN()-1)*4+1,4)</f>
        <v>0000</v>
      </c>
      <c r="R40" t="str">
        <f>MID($A$1,(ROW()-2)*376+(COLUMN()-1)*4+1,4)</f>
        <v>0003</v>
      </c>
      <c r="S40" t="str">
        <f>MID($A$1,(ROW()-2)*376+(COLUMN()-1)*4+1,4)</f>
        <v>C009</v>
      </c>
      <c r="T40" t="str">
        <f>MID($A$1,(ROW()-2)*376+(COLUMN()-1)*4+1,4)</f>
        <v>0009</v>
      </c>
      <c r="U40" t="str">
        <f>MID($A$1,(ROW()-2)*376+(COLUMN()-1)*4+1,4)</f>
        <v>E000</v>
      </c>
      <c r="V40" t="str">
        <f>MID($A$1,(ROW()-2)*376+(COLUMN()-1)*4+1,4)</f>
        <v>E003</v>
      </c>
      <c r="W40" t="str">
        <f>MID($A$1,(ROW()-2)*376+(COLUMN()-1)*4+1,4)</f>
        <v>4000</v>
      </c>
      <c r="X40" t="str">
        <f>MID($A$1,(ROW()-2)*376+(COLUMN()-1)*4+1,4)</f>
        <v>C002</v>
      </c>
      <c r="Y40" t="str">
        <f>MID($A$1,(ROW()-2)*376+(COLUMN()-1)*4+1,4)</f>
        <v>2002</v>
      </c>
      <c r="Z40" t="str">
        <f>MID($A$1,(ROW()-2)*376+(COLUMN()-1)*4+1,4)</f>
        <v>0000</v>
      </c>
      <c r="AA40" t="str">
        <f>MID($A$1,(ROW()-2)*376+(COLUMN()-1)*4+1,4)</f>
        <v>A028</v>
      </c>
      <c r="AB40" t="str">
        <f>MID($A$1,(ROW()-2)*376+(COLUMN()-1)*4+1,4)</f>
        <v>8029</v>
      </c>
      <c r="AC40" t="str">
        <f>MID($A$1,(ROW()-2)*376+(COLUMN()-1)*4+1,4)</f>
        <v>C00B</v>
      </c>
      <c r="AD40" t="str">
        <f>MID($A$1,(ROW()-2)*376+(COLUMN()-1)*4+1,4)</f>
        <v>C000</v>
      </c>
      <c r="AE40" t="str">
        <f>MID($A$1,(ROW()-2)*376+(COLUMN()-1)*4+1,4)</f>
        <v>C009</v>
      </c>
      <c r="AF40" t="str">
        <f>MID($A$1,(ROW()-2)*376+(COLUMN()-1)*4+1,4)</f>
        <v>0000</v>
      </c>
      <c r="AG40" t="str">
        <f>MID($A$1,(ROW()-2)*376+(COLUMN()-1)*4+1,4)</f>
        <v>0003</v>
      </c>
      <c r="AH40" t="str">
        <f>MID($A$1,(ROW()-2)*376+(COLUMN()-1)*4+1,4)</f>
        <v>2008</v>
      </c>
      <c r="AI40" t="str">
        <f>MID($A$1,(ROW()-2)*376+(COLUMN()-1)*4+1,4)</f>
        <v>E008</v>
      </c>
      <c r="AJ40" t="str">
        <f>MID($A$1,(ROW()-2)*376+(COLUMN()-1)*4+1,4)</f>
        <v>A002</v>
      </c>
      <c r="AK40" t="str">
        <f>MID($A$1,(ROW()-2)*376+(COLUMN()-1)*4+1,4)</f>
        <v>4000</v>
      </c>
      <c r="AL40" t="str">
        <f>MID($A$1,(ROW()-2)*376+(COLUMN()-1)*4+1,4)</f>
        <v>8002</v>
      </c>
      <c r="AM40" t="str">
        <f>MID($A$1,(ROW()-2)*376+(COLUMN()-1)*4+1,4)</f>
        <v>0000</v>
      </c>
      <c r="AN40" t="str">
        <f>MID($A$1,(ROW()-2)*376+(COLUMN()-1)*4+1,4)</f>
        <v>0003</v>
      </c>
      <c r="AO40" t="str">
        <f>MID($A$1,(ROW()-2)*376+(COLUMN()-1)*4+1,4)</f>
        <v>2011</v>
      </c>
      <c r="AP40" t="str">
        <f>MID($A$1,(ROW()-2)*376+(COLUMN()-1)*4+1,4)</f>
        <v>E001</v>
      </c>
      <c r="AQ40" t="str">
        <f>MID($A$1,(ROW()-2)*376+(COLUMN()-1)*4+1,4)</f>
        <v>0001</v>
      </c>
      <c r="AR40" t="str">
        <f>MID($A$1,(ROW()-2)*376+(COLUMN()-1)*4+1,4)</f>
        <v>A010</v>
      </c>
      <c r="AS40" t="str">
        <f>MID($A$1,(ROW()-2)*376+(COLUMN()-1)*4+1,4)</f>
        <v>0000</v>
      </c>
      <c r="AT40" t="str">
        <f>MID($A$1,(ROW()-2)*376+(COLUMN()-1)*4+1,4)</f>
        <v>2002</v>
      </c>
      <c r="AU40" t="str">
        <f>MID($A$1,(ROW()-2)*376+(COLUMN()-1)*4+1,4)</f>
        <v>E00A</v>
      </c>
      <c r="AV40" t="str">
        <f>MID($A$1,(ROW()-2)*376+(COLUMN()-1)*4+1,4)</f>
        <v>6000</v>
      </c>
      <c r="AW40" t="str">
        <f>MID($A$1,(ROW()-2)*376+(COLUMN()-1)*4+1,4)</f>
        <v>2003</v>
      </c>
      <c r="AX40" t="str">
        <f>MID($A$1,(ROW()-2)*376+(COLUMN()-1)*4+1,4)</f>
        <v>6000</v>
      </c>
      <c r="AY40" t="str">
        <f>MID($A$1,(ROW()-2)*376+(COLUMN()-1)*4+1,4)</f>
        <v>0009</v>
      </c>
      <c r="AZ40" t="str">
        <f>MID($A$1,(ROW()-2)*376+(COLUMN()-1)*4+1,4)</f>
        <v>E00A</v>
      </c>
      <c r="BA40" t="str">
        <f>MID($A$1,(ROW()-2)*376+(COLUMN()-1)*4+1,4)</f>
        <v>0001</v>
      </c>
      <c r="BB40" t="str">
        <f>MID($A$1,(ROW()-2)*376+(COLUMN()-1)*4+1,4)</f>
        <v>000B</v>
      </c>
      <c r="BC40" t="str">
        <f>MID($A$1,(ROW()-2)*376+(COLUMN()-1)*4+1,4)</f>
        <v>0000</v>
      </c>
      <c r="BD40" t="str">
        <f>MID($A$1,(ROW()-2)*376+(COLUMN()-1)*4+1,4)</f>
        <v>4002</v>
      </c>
      <c r="BE40" t="str">
        <f>MID($A$1,(ROW()-2)*376+(COLUMN()-1)*4+1,4)</f>
        <v>C000</v>
      </c>
      <c r="BF40" t="str">
        <f>MID($A$1,(ROW()-2)*376+(COLUMN()-1)*4+1,4)</f>
        <v>8000</v>
      </c>
      <c r="BG40" t="str">
        <f>MID($A$1,(ROW()-2)*376+(COLUMN()-1)*4+1,4)</f>
        <v>A002</v>
      </c>
      <c r="BH40" t="str">
        <f>MID($A$1,(ROW()-2)*376+(COLUMN()-1)*4+1,4)</f>
        <v>0001</v>
      </c>
      <c r="BI40" t="str">
        <f>MID($A$1,(ROW()-2)*376+(COLUMN()-1)*4+1,4)</f>
        <v>A002</v>
      </c>
      <c r="BJ40" t="str">
        <f>MID($A$1,(ROW()-2)*376+(COLUMN()-1)*4+1,4)</f>
        <v>E009</v>
      </c>
      <c r="BK40" t="str">
        <f>MID($A$1,(ROW()-2)*376+(COLUMN()-1)*4+1,4)</f>
        <v>6002</v>
      </c>
      <c r="BL40" t="str">
        <f>MID($A$1,(ROW()-2)*376+(COLUMN()-1)*4+1,4)</f>
        <v>8001</v>
      </c>
      <c r="BM40" t="str">
        <f>MID($A$1,(ROW()-2)*376+(COLUMN()-1)*4+1,4)</f>
        <v>E003</v>
      </c>
      <c r="BN40" t="str">
        <f>MID($A$1,(ROW()-2)*376+(COLUMN()-1)*4+1,4)</f>
        <v>6000</v>
      </c>
      <c r="BO40" t="str">
        <f>MID($A$1,(ROW()-2)*376+(COLUMN()-1)*4+1,4)</f>
        <v>8038</v>
      </c>
      <c r="BP40" t="str">
        <f>MID($A$1,(ROW()-2)*376+(COLUMN()-1)*4+1,4)</f>
        <v>0000</v>
      </c>
      <c r="BQ40" t="str">
        <f>MID($A$1,(ROW()-2)*376+(COLUMN()-1)*4+1,4)</f>
        <v>0000</v>
      </c>
      <c r="BR40" t="str">
        <f>MID($A$1,(ROW()-2)*376+(COLUMN()-1)*4+1,4)</f>
        <v>A000</v>
      </c>
      <c r="BS40" t="str">
        <f>MID($A$1,(ROW()-2)*376+(COLUMN()-1)*4+1,4)</f>
        <v>E001</v>
      </c>
      <c r="BT40" t="str">
        <f>MID($A$1,(ROW()-2)*376+(COLUMN()-1)*4+1,4)</f>
        <v>8009</v>
      </c>
      <c r="BU40" t="str">
        <f>MID($A$1,(ROW()-2)*376+(COLUMN()-1)*4+1,4)</f>
        <v>4009</v>
      </c>
      <c r="BV40" t="str">
        <f>MID($A$1,(ROW()-2)*376+(COLUMN()-1)*4+1,4)</f>
        <v>2009</v>
      </c>
      <c r="BW40" t="str">
        <f>MID($A$1,(ROW()-2)*376+(COLUMN()-1)*4+1,4)</f>
        <v>8002</v>
      </c>
      <c r="BX40" t="str">
        <f>MID($A$1,(ROW()-2)*376+(COLUMN()-1)*4+1,4)</f>
        <v>0000</v>
      </c>
      <c r="BY40" t="str">
        <f>MID($A$1,(ROW()-2)*376+(COLUMN()-1)*4+1,4)</f>
        <v>0003</v>
      </c>
      <c r="BZ40" t="str">
        <f>MID($A$1,(ROW()-2)*376+(COLUMN()-1)*4+1,4)</f>
        <v>0002</v>
      </c>
      <c r="CA40" t="str">
        <f>MID($A$1,(ROW()-2)*376+(COLUMN()-1)*4+1,4)</f>
        <v>E003</v>
      </c>
      <c r="CB40" t="str">
        <f>MID($A$1,(ROW()-2)*376+(COLUMN()-1)*4+1,4)</f>
        <v>E003</v>
      </c>
      <c r="CC40" t="str">
        <f>MID($A$1,(ROW()-2)*376+(COLUMN()-1)*4+1,4)</f>
        <v>0000</v>
      </c>
      <c r="CD40" t="str">
        <f>MID($A$1,(ROW()-2)*376+(COLUMN()-1)*4+1,4)</f>
        <v>6018</v>
      </c>
      <c r="CE40" t="str">
        <f>MID($A$1,(ROW()-2)*376+(COLUMN()-1)*4+1,4)</f>
        <v>401B</v>
      </c>
      <c r="CF40" t="str">
        <f>MID($A$1,(ROW()-2)*376+(COLUMN()-1)*4+1,4)</f>
        <v>0028</v>
      </c>
      <c r="CG40" t="str">
        <f>MID($A$1,(ROW()-2)*376+(COLUMN()-1)*4+1,4)</f>
        <v>2028</v>
      </c>
      <c r="CH40" t="str">
        <f>MID($A$1,(ROW()-2)*376+(COLUMN()-1)*4+1,4)</f>
        <v>8018</v>
      </c>
      <c r="CI40" t="str">
        <f>MID($A$1,(ROW()-2)*376+(COLUMN()-1)*4+1,4)</f>
        <v>A010</v>
      </c>
      <c r="CJ40" t="str">
        <f>MID($A$1,(ROW()-2)*376+(COLUMN()-1)*4+1,4)</f>
        <v>0000</v>
      </c>
      <c r="CK40" t="str">
        <f>MID($A$1,(ROW()-2)*376+(COLUMN()-1)*4+1,4)</f>
        <v>C002</v>
      </c>
      <c r="CL40" t="str">
        <f>MID($A$1,(ROW()-2)*376+(COLUMN()-1)*4+1,4)</f>
        <v>600B</v>
      </c>
      <c r="CM40" t="str">
        <f>MID($A$1,(ROW()-2)*376+(COLUMN()-1)*4+1,4)</f>
        <v>2009</v>
      </c>
      <c r="CN40" t="str">
        <f>MID($A$1,(ROW()-2)*376+(COLUMN()-1)*4+1,4)</f>
        <v>8038</v>
      </c>
      <c r="CO40" t="str">
        <f>MID($A$1,(ROW()-2)*376+(COLUMN()-1)*4+1,4)</f>
        <v>0000</v>
      </c>
      <c r="CP40" t="str">
        <f>MID($A$1,(ROW()-2)*376+(COLUMN()-1)*4+1,4)</f>
        <v>0000</v>
      </c>
    </row>
    <row r="41" spans="1:94">
      <c r="A41" t="str">
        <f>MID($A$1,(ROW()-2)*376+(COLUMN()-1)*4+1,4)</f>
        <v>0000</v>
      </c>
      <c r="B41" t="str">
        <f>MID($A$1,(ROW()-2)*376+(COLUMN()-1)*4+1,4)</f>
        <v>0400</v>
      </c>
      <c r="C41" t="str">
        <f>MID($A$1,(ROW()-2)*376+(COLUMN()-1)*4+1,4)</f>
        <v>0000</v>
      </c>
      <c r="D41" t="str">
        <f>MID($A$1,(ROW()-2)*376+(COLUMN()-1)*4+1,4)</f>
        <v>0A00</v>
      </c>
      <c r="E41" t="str">
        <f>MID($A$1,(ROW()-2)*376+(COLUMN()-1)*4+1,4)</f>
        <v>0A00</v>
      </c>
      <c r="F41" t="str">
        <f>MID($A$1,(ROW()-2)*376+(COLUMN()-1)*4+1,4)</f>
        <v>0100</v>
      </c>
      <c r="G41" t="str">
        <f>MID($A$1,(ROW()-2)*376+(COLUMN()-1)*4+1,4)</f>
        <v>0300</v>
      </c>
      <c r="H41" t="str">
        <f>MID($A$1,(ROW()-2)*376+(COLUMN()-1)*4+1,4)</f>
        <v>0A00</v>
      </c>
      <c r="I41" t="str">
        <f>MID($A$1,(ROW()-2)*376+(COLUMN()-1)*4+1,4)</f>
        <v>0500</v>
      </c>
      <c r="J41" t="str">
        <f>MID($A$1,(ROW()-2)*376+(COLUMN()-1)*4+1,4)</f>
        <v>0600</v>
      </c>
      <c r="K41" t="str">
        <f>MID($A$1,(ROW()-2)*376+(COLUMN()-1)*4+1,4)</f>
        <v>0500</v>
      </c>
      <c r="L41" t="str">
        <f>MID($A$1,(ROW()-2)*376+(COLUMN()-1)*4+1,4)</f>
        <v>A01A</v>
      </c>
      <c r="M41" t="str">
        <f>MID($A$1,(ROW()-2)*376+(COLUMN()-1)*4+1,4)</f>
        <v>C01B</v>
      </c>
      <c r="N41" t="str">
        <f>MID($A$1,(ROW()-2)*376+(COLUMN()-1)*4+1,4)</f>
        <v>6021</v>
      </c>
      <c r="O41" t="str">
        <f>MID($A$1,(ROW()-2)*376+(COLUMN()-1)*4+1,4)</f>
        <v>E01A</v>
      </c>
      <c r="P41" t="str">
        <f>MID($A$1,(ROW()-2)*376+(COLUMN()-1)*4+1,4)</f>
        <v>2028</v>
      </c>
      <c r="Q41" t="str">
        <f>MID($A$1,(ROW()-2)*376+(COLUMN()-1)*4+1,4)</f>
        <v>0000</v>
      </c>
      <c r="R41" t="str">
        <f>MID($A$1,(ROW()-2)*376+(COLUMN()-1)*4+1,4)</f>
        <v>0003</v>
      </c>
      <c r="S41" t="str">
        <f>MID($A$1,(ROW()-2)*376+(COLUMN()-1)*4+1,4)</f>
        <v>C009</v>
      </c>
      <c r="T41" t="str">
        <f>MID($A$1,(ROW()-2)*376+(COLUMN()-1)*4+1,4)</f>
        <v>0009</v>
      </c>
      <c r="U41" t="str">
        <f>MID($A$1,(ROW()-2)*376+(COLUMN()-1)*4+1,4)</f>
        <v>E000</v>
      </c>
      <c r="V41" t="str">
        <f>MID($A$1,(ROW()-2)*376+(COLUMN()-1)*4+1,4)</f>
        <v>200B</v>
      </c>
      <c r="W41" t="str">
        <f>MID($A$1,(ROW()-2)*376+(COLUMN()-1)*4+1,4)</f>
        <v>C009</v>
      </c>
      <c r="X41" t="str">
        <f>MID($A$1,(ROW()-2)*376+(COLUMN()-1)*4+1,4)</f>
        <v>2003</v>
      </c>
      <c r="Y41" t="str">
        <f>MID($A$1,(ROW()-2)*376+(COLUMN()-1)*4+1,4)</f>
        <v>0000</v>
      </c>
      <c r="Z41" t="str">
        <f>MID($A$1,(ROW()-2)*376+(COLUMN()-1)*4+1,4)</f>
        <v>A013</v>
      </c>
      <c r="AA41" t="str">
        <f>MID($A$1,(ROW()-2)*376+(COLUMN()-1)*4+1,4)</f>
        <v>C023</v>
      </c>
      <c r="AB41" t="str">
        <f>MID($A$1,(ROW()-2)*376+(COLUMN()-1)*4+1,4)</f>
        <v>2028</v>
      </c>
      <c r="AC41" t="str">
        <f>MID($A$1,(ROW()-2)*376+(COLUMN()-1)*4+1,4)</f>
        <v>C01B</v>
      </c>
      <c r="AD41" t="str">
        <f>MID($A$1,(ROW()-2)*376+(COLUMN()-1)*4+1,4)</f>
        <v>4003</v>
      </c>
      <c r="AE41" t="str">
        <f>MID($A$1,(ROW()-2)*376+(COLUMN()-1)*4+1,4)</f>
        <v>0000</v>
      </c>
      <c r="AF41" t="str">
        <f>MID($A$1,(ROW()-2)*376+(COLUMN()-1)*4+1,4)</f>
        <v>2012</v>
      </c>
      <c r="AG41" t="str">
        <f>MID($A$1,(ROW()-2)*376+(COLUMN()-1)*4+1,4)</f>
        <v>201B</v>
      </c>
      <c r="AH41" t="str">
        <f>MID($A$1,(ROW()-2)*376+(COLUMN()-1)*4+1,4)</f>
        <v>8019</v>
      </c>
      <c r="AI41" t="str">
        <f>MID($A$1,(ROW()-2)*376+(COLUMN()-1)*4+1,4)</f>
        <v>0020</v>
      </c>
      <c r="AJ41" t="str">
        <f>MID($A$1,(ROW()-2)*376+(COLUMN()-1)*4+1,4)</f>
        <v>4003</v>
      </c>
      <c r="AK41" t="str">
        <f>MID($A$1,(ROW()-2)*376+(COLUMN()-1)*4+1,4)</f>
        <v>A009</v>
      </c>
      <c r="AL41" t="str">
        <f>MID($A$1,(ROW()-2)*376+(COLUMN()-1)*4+1,4)</f>
        <v>0000</v>
      </c>
      <c r="AM41" t="str">
        <f>MID($A$1,(ROW()-2)*376+(COLUMN()-1)*4+1,4)</f>
        <v>0002</v>
      </c>
      <c r="AN41" t="str">
        <f>MID($A$1,(ROW()-2)*376+(COLUMN()-1)*4+1,4)</f>
        <v>C000</v>
      </c>
      <c r="AO41" t="str">
        <f>MID($A$1,(ROW()-2)*376+(COLUMN()-1)*4+1,4)</f>
        <v>4008</v>
      </c>
      <c r="AP41" t="str">
        <f>MID($A$1,(ROW()-2)*376+(COLUMN()-1)*4+1,4)</f>
        <v>2009</v>
      </c>
      <c r="AQ41" t="str">
        <f>MID($A$1,(ROW()-2)*376+(COLUMN()-1)*4+1,4)</f>
        <v>8038</v>
      </c>
      <c r="AR41" t="str">
        <f>MID($A$1,(ROW()-2)*376+(COLUMN()-1)*4+1,4)</f>
        <v>0000</v>
      </c>
      <c r="AS41" t="str">
        <f>MID($A$1,(ROW()-2)*376+(COLUMN()-1)*4+1,4)</f>
        <v>0000</v>
      </c>
      <c r="AT41" t="str">
        <f>MID($A$1,(ROW()-2)*376+(COLUMN()-1)*4+1,4)</f>
        <v>A013</v>
      </c>
      <c r="AU41" t="str">
        <f>MID($A$1,(ROW()-2)*376+(COLUMN()-1)*4+1,4)</f>
        <v>C023</v>
      </c>
      <c r="AV41" t="str">
        <f>MID($A$1,(ROW()-2)*376+(COLUMN()-1)*4+1,4)</f>
        <v>2028</v>
      </c>
      <c r="AW41" t="str">
        <f>MID($A$1,(ROW()-2)*376+(COLUMN()-1)*4+1,4)</f>
        <v>C01B</v>
      </c>
      <c r="AX41" t="str">
        <f>MID($A$1,(ROW()-2)*376+(COLUMN()-1)*4+1,4)</f>
        <v>000B</v>
      </c>
      <c r="AY41" t="str">
        <f>MID($A$1,(ROW()-2)*376+(COLUMN()-1)*4+1,4)</f>
        <v>0000</v>
      </c>
      <c r="AZ41" t="str">
        <f>MID($A$1,(ROW()-2)*376+(COLUMN()-1)*4+1,4)</f>
        <v>A002</v>
      </c>
      <c r="BA41" t="str">
        <f>MID($A$1,(ROW()-2)*376+(COLUMN()-1)*4+1,4)</f>
        <v>4000</v>
      </c>
      <c r="BB41" t="str">
        <f>MID($A$1,(ROW()-2)*376+(COLUMN()-1)*4+1,4)</f>
        <v>8002</v>
      </c>
      <c r="BC41" t="str">
        <f>MID($A$1,(ROW()-2)*376+(COLUMN()-1)*4+1,4)</f>
        <v>0000</v>
      </c>
      <c r="BD41" t="str">
        <f>MID($A$1,(ROW()-2)*376+(COLUMN()-1)*4+1,4)</f>
        <v>4000</v>
      </c>
      <c r="BE41" t="str">
        <f>MID($A$1,(ROW()-2)*376+(COLUMN()-1)*4+1,4)</f>
        <v>4002</v>
      </c>
      <c r="BF41" t="str">
        <f>MID($A$1,(ROW()-2)*376+(COLUMN()-1)*4+1,4)</f>
        <v>6008</v>
      </c>
      <c r="BG41" t="str">
        <f>MID($A$1,(ROW()-2)*376+(COLUMN()-1)*4+1,4)</f>
        <v>2003</v>
      </c>
      <c r="BH41" t="str">
        <f>MID($A$1,(ROW()-2)*376+(COLUMN()-1)*4+1,4)</f>
        <v>0000</v>
      </c>
      <c r="BI41" t="str">
        <f>MID($A$1,(ROW()-2)*376+(COLUMN()-1)*4+1,4)</f>
        <v>4003</v>
      </c>
      <c r="BJ41" t="str">
        <f>MID($A$1,(ROW()-2)*376+(COLUMN()-1)*4+1,4)</f>
        <v>C009</v>
      </c>
      <c r="BK41" t="str">
        <f>MID($A$1,(ROW()-2)*376+(COLUMN()-1)*4+1,4)</f>
        <v>2011</v>
      </c>
      <c r="BL41" t="str">
        <f>MID($A$1,(ROW()-2)*376+(COLUMN()-1)*4+1,4)</f>
        <v>C009</v>
      </c>
      <c r="BM41" t="str">
        <f>MID($A$1,(ROW()-2)*376+(COLUMN()-1)*4+1,4)</f>
        <v>8001</v>
      </c>
      <c r="BN41" t="str">
        <f>MID($A$1,(ROW()-2)*376+(COLUMN()-1)*4+1,4)</f>
        <v>C000</v>
      </c>
      <c r="BO41" t="str">
        <f>MID($A$1,(ROW()-2)*376+(COLUMN()-1)*4+1,4)</f>
        <v>0000</v>
      </c>
      <c r="BP41" t="str">
        <f>MID($A$1,(ROW()-2)*376+(COLUMN()-1)*4+1,4)</f>
        <v>0000</v>
      </c>
      <c r="BQ41" t="str">
        <f>MID($A$1,(ROW()-2)*376+(COLUMN()-1)*4+1,4)</f>
        <v>0000</v>
      </c>
      <c r="BR41" t="str">
        <f>MID($A$1,(ROW()-2)*376+(COLUMN()-1)*4+1,4)</f>
        <v>2002</v>
      </c>
      <c r="BS41" t="str">
        <f>MID($A$1,(ROW()-2)*376+(COLUMN()-1)*4+1,4)</f>
        <v>E00A</v>
      </c>
      <c r="BT41" t="str">
        <f>MID($A$1,(ROW()-2)*376+(COLUMN()-1)*4+1,4)</f>
        <v>6000</v>
      </c>
      <c r="BU41" t="str">
        <f>MID($A$1,(ROW()-2)*376+(COLUMN()-1)*4+1,4)</f>
        <v>2003</v>
      </c>
      <c r="BV41" t="str">
        <f>MID($A$1,(ROW()-2)*376+(COLUMN()-1)*4+1,4)</f>
        <v>6000</v>
      </c>
      <c r="BW41" t="str">
        <f>MID($A$1,(ROW()-2)*376+(COLUMN()-1)*4+1,4)</f>
        <v>0009</v>
      </c>
      <c r="BX41" t="str">
        <f>MID($A$1,(ROW()-2)*376+(COLUMN()-1)*4+1,4)</f>
        <v>E00A</v>
      </c>
      <c r="BY41" t="str">
        <f>MID($A$1,(ROW()-2)*376+(COLUMN()-1)*4+1,4)</f>
        <v>0001</v>
      </c>
      <c r="BZ41" t="str">
        <f>MID($A$1,(ROW()-2)*376+(COLUMN()-1)*4+1,4)</f>
        <v>A009</v>
      </c>
      <c r="CA41" t="str">
        <f>MID($A$1,(ROW()-2)*376+(COLUMN()-1)*4+1,4)</f>
        <v>0000</v>
      </c>
      <c r="CB41" t="str">
        <f>MID($A$1,(ROW()-2)*376+(COLUMN()-1)*4+1,4)</f>
        <v>4002</v>
      </c>
      <c r="CC41" t="str">
        <f>MID($A$1,(ROW()-2)*376+(COLUMN()-1)*4+1,4)</f>
        <v>C000</v>
      </c>
      <c r="CD41" t="str">
        <f>MID($A$1,(ROW()-2)*376+(COLUMN()-1)*4+1,4)</f>
        <v>8000</v>
      </c>
      <c r="CE41" t="str">
        <f>MID($A$1,(ROW()-2)*376+(COLUMN()-1)*4+1,4)</f>
        <v>A002</v>
      </c>
      <c r="CF41" t="str">
        <f>MID($A$1,(ROW()-2)*376+(COLUMN()-1)*4+1,4)</f>
        <v>0001</v>
      </c>
      <c r="CG41" t="str">
        <f>MID($A$1,(ROW()-2)*376+(COLUMN()-1)*4+1,4)</f>
        <v>A002</v>
      </c>
      <c r="CH41" t="str">
        <f>MID($A$1,(ROW()-2)*376+(COLUMN()-1)*4+1,4)</f>
        <v>2009</v>
      </c>
      <c r="CI41" t="str">
        <f>MID($A$1,(ROW()-2)*376+(COLUMN()-1)*4+1,4)</f>
        <v>8002</v>
      </c>
      <c r="CJ41" t="str">
        <f>MID($A$1,(ROW()-2)*376+(COLUMN()-1)*4+1,4)</f>
        <v>0000</v>
      </c>
      <c r="CK41" t="str">
        <f>MID($A$1,(ROW()-2)*376+(COLUMN()-1)*4+1,4)</f>
        <v>4000</v>
      </c>
      <c r="CL41" t="str">
        <f>MID($A$1,(ROW()-2)*376+(COLUMN()-1)*4+1,4)</f>
        <v>6000</v>
      </c>
      <c r="CM41" t="str">
        <f>MID($A$1,(ROW()-2)*376+(COLUMN()-1)*4+1,4)</f>
        <v>8038</v>
      </c>
      <c r="CN41" t="str">
        <f>MID($A$1,(ROW()-2)*376+(COLUMN()-1)*4+1,4)</f>
        <v>0000</v>
      </c>
      <c r="CO41" t="str">
        <f>MID($A$1,(ROW()-2)*376+(COLUMN()-1)*4+1,4)</f>
        <v>0000</v>
      </c>
      <c r="CP41" t="str">
        <f>MID($A$1,(ROW()-2)*376+(COLUMN()-1)*4+1,4)</f>
        <v>0000</v>
      </c>
    </row>
    <row r="42" spans="1:94">
      <c r="A42" t="str">
        <f>MID($A$1,(ROW()-2)*376+(COLUMN()-1)*4+1,4)</f>
        <v>0000</v>
      </c>
      <c r="B42" t="str">
        <f>MID($A$1,(ROW()-2)*376+(COLUMN()-1)*4+1,4)</f>
        <v>0400</v>
      </c>
      <c r="C42" t="str">
        <f>MID($A$1,(ROW()-2)*376+(COLUMN()-1)*4+1,4)</f>
        <v>0100</v>
      </c>
      <c r="D42" t="str">
        <f>MID($A$1,(ROW()-2)*376+(COLUMN()-1)*4+1,4)</f>
        <v>0A00</v>
      </c>
      <c r="E42" t="str">
        <f>MID($A$1,(ROW()-2)*376+(COLUMN()-1)*4+1,4)</f>
        <v>0A00</v>
      </c>
      <c r="F42" t="str">
        <f>MID($A$1,(ROW()-2)*376+(COLUMN()-1)*4+1,4)</f>
        <v>0100</v>
      </c>
      <c r="G42" t="str">
        <f>MID($A$1,(ROW()-2)*376+(COLUMN()-1)*4+1,4)</f>
        <v>0500</v>
      </c>
      <c r="H42" t="str">
        <f>MID($A$1,(ROW()-2)*376+(COLUMN()-1)*4+1,4)</f>
        <v>0A00</v>
      </c>
      <c r="I42" t="str">
        <f>MID($A$1,(ROW()-2)*376+(COLUMN()-1)*4+1,4)</f>
        <v>0400</v>
      </c>
      <c r="J42" t="str">
        <f>MID($A$1,(ROW()-2)*376+(COLUMN()-1)*4+1,4)</f>
        <v>0800</v>
      </c>
      <c r="K42" t="str">
        <f>MID($A$1,(ROW()-2)*376+(COLUMN()-1)*4+1,4)</f>
        <v>0000</v>
      </c>
      <c r="L42" t="str">
        <f>MID($A$1,(ROW()-2)*376+(COLUMN()-1)*4+1,4)</f>
        <v>8019</v>
      </c>
      <c r="M42" t="str">
        <f>MID($A$1,(ROW()-2)*376+(COLUMN()-1)*4+1,4)</f>
        <v>2028</v>
      </c>
      <c r="N42" t="str">
        <f>MID($A$1,(ROW()-2)*376+(COLUMN()-1)*4+1,4)</f>
        <v>A022</v>
      </c>
      <c r="O42" t="str">
        <f>MID($A$1,(ROW()-2)*376+(COLUMN()-1)*4+1,4)</f>
        <v>2020</v>
      </c>
      <c r="P42" t="str">
        <f>MID($A$1,(ROW()-2)*376+(COLUMN()-1)*4+1,4)</f>
        <v>C01B</v>
      </c>
      <c r="Q42" t="str">
        <f>MID($A$1,(ROW()-2)*376+(COLUMN()-1)*4+1,4)</f>
        <v>0000</v>
      </c>
      <c r="R42" t="str">
        <f>MID($A$1,(ROW()-2)*376+(COLUMN()-1)*4+1,4)</f>
        <v>0003</v>
      </c>
      <c r="S42" t="str">
        <f>MID($A$1,(ROW()-2)*376+(COLUMN()-1)*4+1,4)</f>
        <v>C009</v>
      </c>
      <c r="T42" t="str">
        <f>MID($A$1,(ROW()-2)*376+(COLUMN()-1)*4+1,4)</f>
        <v>0009</v>
      </c>
      <c r="U42" t="str">
        <f>MID($A$1,(ROW()-2)*376+(COLUMN()-1)*4+1,4)</f>
        <v>E000</v>
      </c>
      <c r="V42" t="str">
        <f>MID($A$1,(ROW()-2)*376+(COLUMN()-1)*4+1,4)</f>
        <v>2008</v>
      </c>
      <c r="W42" t="str">
        <f>MID($A$1,(ROW()-2)*376+(COLUMN()-1)*4+1,4)</f>
        <v>600B</v>
      </c>
      <c r="X42" t="str">
        <f>MID($A$1,(ROW()-2)*376+(COLUMN()-1)*4+1,4)</f>
        <v>C009</v>
      </c>
      <c r="Y42" t="str">
        <f>MID($A$1,(ROW()-2)*376+(COLUMN()-1)*4+1,4)</f>
        <v>C002</v>
      </c>
      <c r="Z42" t="str">
        <f>MID($A$1,(ROW()-2)*376+(COLUMN()-1)*4+1,4)</f>
        <v>0000</v>
      </c>
      <c r="AA42" t="str">
        <f>MID($A$1,(ROW()-2)*376+(COLUMN()-1)*4+1,4)</f>
        <v>8003</v>
      </c>
      <c r="AB42" t="str">
        <f>MID($A$1,(ROW()-2)*376+(COLUMN()-1)*4+1,4)</f>
        <v>8000</v>
      </c>
      <c r="AC42" t="str">
        <f>MID($A$1,(ROW()-2)*376+(COLUMN()-1)*4+1,4)</f>
        <v>2009</v>
      </c>
      <c r="AD42" t="str">
        <f>MID($A$1,(ROW()-2)*376+(COLUMN()-1)*4+1,4)</f>
        <v>0000</v>
      </c>
      <c r="AE42" t="str">
        <f>MID($A$1,(ROW()-2)*376+(COLUMN()-1)*4+1,4)</f>
        <v>2003</v>
      </c>
      <c r="AF42" t="str">
        <f>MID($A$1,(ROW()-2)*376+(COLUMN()-1)*4+1,4)</f>
        <v>6000</v>
      </c>
      <c r="AG42" t="str">
        <f>MID($A$1,(ROW()-2)*376+(COLUMN()-1)*4+1,4)</f>
        <v>6001</v>
      </c>
      <c r="AH42" t="str">
        <f>MID($A$1,(ROW()-2)*376+(COLUMN()-1)*4+1,4)</f>
        <v>4000</v>
      </c>
      <c r="AI42" t="str">
        <f>MID($A$1,(ROW()-2)*376+(COLUMN()-1)*4+1,4)</f>
        <v>6011</v>
      </c>
      <c r="AJ42" t="str">
        <f>MID($A$1,(ROW()-2)*376+(COLUMN()-1)*4+1,4)</f>
        <v>6000</v>
      </c>
      <c r="AK42" t="str">
        <f>MID($A$1,(ROW()-2)*376+(COLUMN()-1)*4+1,4)</f>
        <v>000B</v>
      </c>
      <c r="AL42" t="str">
        <f>MID($A$1,(ROW()-2)*376+(COLUMN()-1)*4+1,4)</f>
        <v>0000</v>
      </c>
      <c r="AM42" t="str">
        <f>MID($A$1,(ROW()-2)*376+(COLUMN()-1)*4+1,4)</f>
        <v>2002</v>
      </c>
      <c r="AN42" t="str">
        <f>MID($A$1,(ROW()-2)*376+(COLUMN()-1)*4+1,4)</f>
        <v>2003</v>
      </c>
      <c r="AO42" t="str">
        <f>MID($A$1,(ROW()-2)*376+(COLUMN()-1)*4+1,4)</f>
        <v>6000</v>
      </c>
      <c r="AP42" t="str">
        <f>MID($A$1,(ROW()-2)*376+(COLUMN()-1)*4+1,4)</f>
        <v>8001</v>
      </c>
      <c r="AQ42" t="str">
        <f>MID($A$1,(ROW()-2)*376+(COLUMN()-1)*4+1,4)</f>
        <v>A001</v>
      </c>
      <c r="AR42" t="str">
        <f>MID($A$1,(ROW()-2)*376+(COLUMN()-1)*4+1,4)</f>
        <v>6000</v>
      </c>
      <c r="AS42" t="str">
        <f>MID($A$1,(ROW()-2)*376+(COLUMN()-1)*4+1,4)</f>
        <v>0000</v>
      </c>
      <c r="AT42" t="str">
        <f>MID($A$1,(ROW()-2)*376+(COLUMN()-1)*4+1,4)</f>
        <v>2029</v>
      </c>
      <c r="AU42" t="str">
        <f>MID($A$1,(ROW()-2)*376+(COLUMN()-1)*4+1,4)</f>
        <v>8028</v>
      </c>
      <c r="AV42" t="str">
        <f>MID($A$1,(ROW()-2)*376+(COLUMN()-1)*4+1,4)</f>
        <v>8028</v>
      </c>
      <c r="AW42" t="str">
        <f>MID($A$1,(ROW()-2)*376+(COLUMN()-1)*4+1,4)</f>
        <v>8028</v>
      </c>
      <c r="AX42" t="str">
        <f>MID($A$1,(ROW()-2)*376+(COLUMN()-1)*4+1,4)</f>
        <v>2003</v>
      </c>
      <c r="AY42" t="str">
        <f>MID($A$1,(ROW()-2)*376+(COLUMN()-1)*4+1,4)</f>
        <v>0000</v>
      </c>
      <c r="AZ42" t="str">
        <f>MID($A$1,(ROW()-2)*376+(COLUMN()-1)*4+1,4)</f>
        <v>A013</v>
      </c>
      <c r="BA42" t="str">
        <f>MID($A$1,(ROW()-2)*376+(COLUMN()-1)*4+1,4)</f>
        <v>2028</v>
      </c>
      <c r="BB42" t="str">
        <f>MID($A$1,(ROW()-2)*376+(COLUMN()-1)*4+1,4)</f>
        <v>8023</v>
      </c>
      <c r="BC42" t="str">
        <f>MID($A$1,(ROW()-2)*376+(COLUMN()-1)*4+1,4)</f>
        <v>2028</v>
      </c>
      <c r="BD42" t="str">
        <f>MID($A$1,(ROW()-2)*376+(COLUMN()-1)*4+1,4)</f>
        <v>E00B</v>
      </c>
      <c r="BE42" t="str">
        <f>MID($A$1,(ROW()-2)*376+(COLUMN()-1)*4+1,4)</f>
        <v>2003</v>
      </c>
      <c r="BF42" t="str">
        <f>MID($A$1,(ROW()-2)*376+(COLUMN()-1)*4+1,4)</f>
        <v>6000</v>
      </c>
      <c r="BG42" t="str">
        <f>MID($A$1,(ROW()-2)*376+(COLUMN()-1)*4+1,4)</f>
        <v>A009</v>
      </c>
      <c r="BH42" t="str">
        <f>MID($A$1,(ROW()-2)*376+(COLUMN()-1)*4+1,4)</f>
        <v>0000</v>
      </c>
      <c r="BI42" t="str">
        <f>MID($A$1,(ROW()-2)*376+(COLUMN()-1)*4+1,4)</f>
        <v>4002</v>
      </c>
      <c r="BJ42" t="str">
        <f>MID($A$1,(ROW()-2)*376+(COLUMN()-1)*4+1,4)</f>
        <v>0001</v>
      </c>
      <c r="BK42" t="str">
        <f>MID($A$1,(ROW()-2)*376+(COLUMN()-1)*4+1,4)</f>
        <v>0009</v>
      </c>
      <c r="BL42" t="str">
        <f>MID($A$1,(ROW()-2)*376+(COLUMN()-1)*4+1,4)</f>
        <v>4010</v>
      </c>
      <c r="BM42" t="str">
        <f>MID($A$1,(ROW()-2)*376+(COLUMN()-1)*4+1,4)</f>
        <v>8001</v>
      </c>
      <c r="BN42" t="str">
        <f>MID($A$1,(ROW()-2)*376+(COLUMN()-1)*4+1,4)</f>
        <v>0002</v>
      </c>
      <c r="BO42" t="str">
        <f>MID($A$1,(ROW()-2)*376+(COLUMN()-1)*4+1,4)</f>
        <v>8038</v>
      </c>
      <c r="BP42" t="str">
        <f>MID($A$1,(ROW()-2)*376+(COLUMN()-1)*4+1,4)</f>
        <v>0000</v>
      </c>
      <c r="BQ42" t="str">
        <f>MID($A$1,(ROW()-2)*376+(COLUMN()-1)*4+1,4)</f>
        <v>0000</v>
      </c>
      <c r="BR42" t="str">
        <f>MID($A$1,(ROW()-2)*376+(COLUMN()-1)*4+1,4)</f>
        <v>C001</v>
      </c>
      <c r="BS42" t="str">
        <f>MID($A$1,(ROW()-2)*376+(COLUMN()-1)*4+1,4)</f>
        <v>C000</v>
      </c>
      <c r="BT42" t="str">
        <f>MID($A$1,(ROW()-2)*376+(COLUMN()-1)*4+1,4)</f>
        <v>4000</v>
      </c>
      <c r="BU42" t="str">
        <f>MID($A$1,(ROW()-2)*376+(COLUMN()-1)*4+1,4)</f>
        <v>2003</v>
      </c>
      <c r="BV42" t="str">
        <f>MID($A$1,(ROW()-2)*376+(COLUMN()-1)*4+1,4)</f>
        <v>0000</v>
      </c>
      <c r="BW42" t="str">
        <f>MID($A$1,(ROW()-2)*376+(COLUMN()-1)*4+1,4)</f>
        <v>A010</v>
      </c>
      <c r="BX42" t="str">
        <f>MID($A$1,(ROW()-2)*376+(COLUMN()-1)*4+1,4)</f>
        <v>E000</v>
      </c>
      <c r="BY42" t="str">
        <f>MID($A$1,(ROW()-2)*376+(COLUMN()-1)*4+1,4)</f>
        <v>800B</v>
      </c>
      <c r="BZ42" t="str">
        <f>MID($A$1,(ROW()-2)*376+(COLUMN()-1)*4+1,4)</f>
        <v>8002</v>
      </c>
      <c r="CA42" t="str">
        <f>MID($A$1,(ROW()-2)*376+(COLUMN()-1)*4+1,4)</f>
        <v>A009</v>
      </c>
      <c r="CB42" t="str">
        <f>MID($A$1,(ROW()-2)*376+(COLUMN()-1)*4+1,4)</f>
        <v>0000</v>
      </c>
      <c r="CC42" t="str">
        <f>MID($A$1,(ROW()-2)*376+(COLUMN()-1)*4+1,4)</f>
        <v>A001</v>
      </c>
      <c r="CD42" t="str">
        <f>MID($A$1,(ROW()-2)*376+(COLUMN()-1)*4+1,4)</f>
        <v>4011</v>
      </c>
      <c r="CE42" t="str">
        <f>MID($A$1,(ROW()-2)*376+(COLUMN()-1)*4+1,4)</f>
        <v>6002</v>
      </c>
      <c r="CF42" t="str">
        <f>MID($A$1,(ROW()-2)*376+(COLUMN()-1)*4+1,4)</f>
        <v>0000</v>
      </c>
      <c r="CG42" t="str">
        <f>MID($A$1,(ROW()-2)*376+(COLUMN()-1)*4+1,4)</f>
        <v>E000</v>
      </c>
      <c r="CH42" t="str">
        <f>MID($A$1,(ROW()-2)*376+(COLUMN()-1)*4+1,4)</f>
        <v>A000</v>
      </c>
      <c r="CI42" t="str">
        <f>MID($A$1,(ROW()-2)*376+(COLUMN()-1)*4+1,4)</f>
        <v>0001</v>
      </c>
      <c r="CJ42" t="str">
        <f>MID($A$1,(ROW()-2)*376+(COLUMN()-1)*4+1,4)</f>
        <v>8001</v>
      </c>
      <c r="CK42" t="str">
        <f>MID($A$1,(ROW()-2)*376+(COLUMN()-1)*4+1,4)</f>
        <v>6002</v>
      </c>
      <c r="CL42" t="str">
        <f>MID($A$1,(ROW()-2)*376+(COLUMN()-1)*4+1,4)</f>
        <v>4000</v>
      </c>
      <c r="CM42" t="str">
        <f>MID($A$1,(ROW()-2)*376+(COLUMN()-1)*4+1,4)</f>
        <v>2009</v>
      </c>
      <c r="CN42" t="str">
        <f>MID($A$1,(ROW()-2)*376+(COLUMN()-1)*4+1,4)</f>
        <v>8038</v>
      </c>
      <c r="CO42" t="str">
        <f>MID($A$1,(ROW()-2)*376+(COLUMN()-1)*4+1,4)</f>
        <v>0000</v>
      </c>
      <c r="CP42" t="str">
        <f>MID($A$1,(ROW()-2)*376+(COLUMN()-1)*4+1,4)</f>
        <v>0000</v>
      </c>
    </row>
    <row r="43" spans="1:94">
      <c r="A43" t="str">
        <f>MID($A$1,(ROW()-2)*376+(COLUMN()-1)*4+1,4)</f>
        <v>0000</v>
      </c>
      <c r="B43" t="str">
        <f>MID($A$1,(ROW()-2)*376+(COLUMN()-1)*4+1,4)</f>
        <v>0400</v>
      </c>
      <c r="C43" t="str">
        <f>MID($A$1,(ROW()-2)*376+(COLUMN()-1)*4+1,4)</f>
        <v>0200</v>
      </c>
      <c r="D43" t="str">
        <f>MID($A$1,(ROW()-2)*376+(COLUMN()-1)*4+1,4)</f>
        <v>0A00</v>
      </c>
      <c r="E43" t="str">
        <f>MID($A$1,(ROW()-2)*376+(COLUMN()-1)*4+1,4)</f>
        <v>0A00</v>
      </c>
      <c r="F43" t="str">
        <f>MID($A$1,(ROW()-2)*376+(COLUMN()-1)*4+1,4)</f>
        <v>0000</v>
      </c>
      <c r="G43" t="str">
        <f>MID($A$1,(ROW()-2)*376+(COLUMN()-1)*4+1,4)</f>
        <v>0500</v>
      </c>
      <c r="H43" t="str">
        <f>MID($A$1,(ROW()-2)*376+(COLUMN()-1)*4+1,4)</f>
        <v>0A00</v>
      </c>
      <c r="I43" t="str">
        <f>MID($A$1,(ROW()-2)*376+(COLUMN()-1)*4+1,4)</f>
        <v>0A00</v>
      </c>
      <c r="J43" t="str">
        <f>MID($A$1,(ROW()-2)*376+(COLUMN()-1)*4+1,4)</f>
        <v>0500</v>
      </c>
      <c r="K43" t="str">
        <f>MID($A$1,(ROW()-2)*376+(COLUMN()-1)*4+1,4)</f>
        <v>0500</v>
      </c>
      <c r="L43" t="str">
        <f>MID($A$1,(ROW()-2)*376+(COLUMN()-1)*4+1,4)</f>
        <v>4018</v>
      </c>
      <c r="M43" t="str">
        <f>MID($A$1,(ROW()-2)*376+(COLUMN()-1)*4+1,4)</f>
        <v>2018</v>
      </c>
      <c r="N43" t="str">
        <f>MID($A$1,(ROW()-2)*376+(COLUMN()-1)*4+1,4)</f>
        <v>C018</v>
      </c>
      <c r="O43" t="str">
        <f>MID($A$1,(ROW()-2)*376+(COLUMN()-1)*4+1,4)</f>
        <v>C01B</v>
      </c>
      <c r="P43" t="str">
        <f>MID($A$1,(ROW()-2)*376+(COLUMN()-1)*4+1,4)</f>
        <v>0000</v>
      </c>
      <c r="Q43" t="str">
        <f>MID($A$1,(ROW()-2)*376+(COLUMN()-1)*4+1,4)</f>
        <v>0000</v>
      </c>
      <c r="R43" t="str">
        <f>MID($A$1,(ROW()-2)*376+(COLUMN()-1)*4+1,4)</f>
        <v>8001</v>
      </c>
      <c r="S43" t="str">
        <f>MID($A$1,(ROW()-2)*376+(COLUMN()-1)*4+1,4)</f>
        <v>0002</v>
      </c>
      <c r="T43" t="str">
        <f>MID($A$1,(ROW()-2)*376+(COLUMN()-1)*4+1,4)</f>
        <v>8010</v>
      </c>
      <c r="U43" t="str">
        <f>MID($A$1,(ROW()-2)*376+(COLUMN()-1)*4+1,4)</f>
        <v>0008</v>
      </c>
      <c r="V43" t="str">
        <f>MID($A$1,(ROW()-2)*376+(COLUMN()-1)*4+1,4)</f>
        <v>A002</v>
      </c>
      <c r="W43" t="str">
        <f>MID($A$1,(ROW()-2)*376+(COLUMN()-1)*4+1,4)</f>
        <v>C009</v>
      </c>
      <c r="X43" t="str">
        <f>MID($A$1,(ROW()-2)*376+(COLUMN()-1)*4+1,4)</f>
        <v>0003</v>
      </c>
      <c r="Y43" t="str">
        <f>MID($A$1,(ROW()-2)*376+(COLUMN()-1)*4+1,4)</f>
        <v>C009</v>
      </c>
      <c r="Z43" t="str">
        <f>MID($A$1,(ROW()-2)*376+(COLUMN()-1)*4+1,4)</f>
        <v>6008</v>
      </c>
      <c r="AA43" t="str">
        <f>MID($A$1,(ROW()-2)*376+(COLUMN()-1)*4+1,4)</f>
        <v>0000</v>
      </c>
      <c r="AB43" t="str">
        <f>MID($A$1,(ROW()-2)*376+(COLUMN()-1)*4+1,4)</f>
        <v>E003</v>
      </c>
      <c r="AC43" t="str">
        <f>MID($A$1,(ROW()-2)*376+(COLUMN()-1)*4+1,4)</f>
        <v>E009</v>
      </c>
      <c r="AD43" t="str">
        <f>MID($A$1,(ROW()-2)*376+(COLUMN()-1)*4+1,4)</f>
        <v>0001</v>
      </c>
      <c r="AE43" t="str">
        <f>MID($A$1,(ROW()-2)*376+(COLUMN()-1)*4+1,4)</f>
        <v>E008</v>
      </c>
      <c r="AF43" t="str">
        <f>MID($A$1,(ROW()-2)*376+(COLUMN()-1)*4+1,4)</f>
        <v>A002</v>
      </c>
      <c r="AG43" t="str">
        <f>MID($A$1,(ROW()-2)*376+(COLUMN()-1)*4+1,4)</f>
        <v>0000</v>
      </c>
      <c r="AH43" t="str">
        <f>MID($A$1,(ROW()-2)*376+(COLUMN()-1)*4+1,4)</f>
        <v>4002</v>
      </c>
      <c r="AI43" t="str">
        <f>MID($A$1,(ROW()-2)*376+(COLUMN()-1)*4+1,4)</f>
        <v>2002</v>
      </c>
      <c r="AJ43" t="str">
        <f>MID($A$1,(ROW()-2)*376+(COLUMN()-1)*4+1,4)</f>
        <v>2003</v>
      </c>
      <c r="AK43" t="str">
        <f>MID($A$1,(ROW()-2)*376+(COLUMN()-1)*4+1,4)</f>
        <v>0000</v>
      </c>
      <c r="AL43" t="str">
        <f>MID($A$1,(ROW()-2)*376+(COLUMN()-1)*4+1,4)</f>
        <v>A002</v>
      </c>
      <c r="AM43" t="str">
        <f>MID($A$1,(ROW()-2)*376+(COLUMN()-1)*4+1,4)</f>
        <v>C000</v>
      </c>
      <c r="AN43" t="str">
        <f>MID($A$1,(ROW()-2)*376+(COLUMN()-1)*4+1,4)</f>
        <v>A010</v>
      </c>
      <c r="AO43" t="str">
        <f>MID($A$1,(ROW()-2)*376+(COLUMN()-1)*4+1,4)</f>
        <v>0000</v>
      </c>
      <c r="AP43" t="str">
        <f>MID($A$1,(ROW()-2)*376+(COLUMN()-1)*4+1,4)</f>
        <v>0001</v>
      </c>
      <c r="AQ43" t="str">
        <f>MID($A$1,(ROW()-2)*376+(COLUMN()-1)*4+1,4)</f>
        <v>E008</v>
      </c>
      <c r="AR43" t="str">
        <f>MID($A$1,(ROW()-2)*376+(COLUMN()-1)*4+1,4)</f>
        <v>A001</v>
      </c>
      <c r="AS43" t="str">
        <f>MID($A$1,(ROW()-2)*376+(COLUMN()-1)*4+1,4)</f>
        <v>8038</v>
      </c>
      <c r="AT43" t="str">
        <f>MID($A$1,(ROW()-2)*376+(COLUMN()-1)*4+1,4)</f>
        <v>E000</v>
      </c>
      <c r="AU43" t="str">
        <f>MID($A$1,(ROW()-2)*376+(COLUMN()-1)*4+1,4)</f>
        <v>2003</v>
      </c>
      <c r="AV43" t="str">
        <f>MID($A$1,(ROW()-2)*376+(COLUMN()-1)*4+1,4)</f>
        <v>0000</v>
      </c>
      <c r="AW43" t="str">
        <f>MID($A$1,(ROW()-2)*376+(COLUMN()-1)*4+1,4)</f>
        <v>0003</v>
      </c>
      <c r="AX43" t="str">
        <f>MID($A$1,(ROW()-2)*376+(COLUMN()-1)*4+1,4)</f>
        <v>E009</v>
      </c>
      <c r="AY43" t="str">
        <f>MID($A$1,(ROW()-2)*376+(COLUMN()-1)*4+1,4)</f>
        <v>4001</v>
      </c>
      <c r="AZ43" t="str">
        <f>MID($A$1,(ROW()-2)*376+(COLUMN()-1)*4+1,4)</f>
        <v>C000</v>
      </c>
      <c r="BA43" t="str">
        <f>MID($A$1,(ROW()-2)*376+(COLUMN()-1)*4+1,4)</f>
        <v>E008</v>
      </c>
      <c r="BB43" t="str">
        <f>MID($A$1,(ROW()-2)*376+(COLUMN()-1)*4+1,4)</f>
        <v>0000</v>
      </c>
      <c r="BC43" t="str">
        <f>MID($A$1,(ROW()-2)*376+(COLUMN()-1)*4+1,4)</f>
        <v>8000</v>
      </c>
      <c r="BD43" t="str">
        <f>MID($A$1,(ROW()-2)*376+(COLUMN()-1)*4+1,4)</f>
        <v>4000</v>
      </c>
      <c r="BE43" t="str">
        <f>MID($A$1,(ROW()-2)*376+(COLUMN()-1)*4+1,4)</f>
        <v>C008</v>
      </c>
      <c r="BF43" t="str">
        <f>MID($A$1,(ROW()-2)*376+(COLUMN()-1)*4+1,4)</f>
        <v>6000</v>
      </c>
      <c r="BG43" t="str">
        <f>MID($A$1,(ROW()-2)*376+(COLUMN()-1)*4+1,4)</f>
        <v>A009</v>
      </c>
      <c r="BH43" t="str">
        <f>MID($A$1,(ROW()-2)*376+(COLUMN()-1)*4+1,4)</f>
        <v>0000</v>
      </c>
      <c r="BI43" t="str">
        <f>MID($A$1,(ROW()-2)*376+(COLUMN()-1)*4+1,4)</f>
        <v>E000</v>
      </c>
      <c r="BJ43" t="str">
        <f>MID($A$1,(ROW()-2)*376+(COLUMN()-1)*4+1,4)</f>
        <v>C00A</v>
      </c>
      <c r="BK43" t="str">
        <f>MID($A$1,(ROW()-2)*376+(COLUMN()-1)*4+1,4)</f>
        <v>6000</v>
      </c>
      <c r="BL43" t="str">
        <f>MID($A$1,(ROW()-2)*376+(COLUMN()-1)*4+1,4)</f>
        <v>8001</v>
      </c>
      <c r="BM43" t="str">
        <f>MID($A$1,(ROW()-2)*376+(COLUMN()-1)*4+1,4)</f>
        <v>C00A</v>
      </c>
      <c r="BN43" t="str">
        <f>MID($A$1,(ROW()-2)*376+(COLUMN()-1)*4+1,4)</f>
        <v>6000</v>
      </c>
      <c r="BO43" t="str">
        <f>MID($A$1,(ROW()-2)*376+(COLUMN()-1)*4+1,4)</f>
        <v>8001</v>
      </c>
      <c r="BP43" t="str">
        <f>MID($A$1,(ROW()-2)*376+(COLUMN()-1)*4+1,4)</f>
        <v>6002</v>
      </c>
      <c r="BQ43" t="str">
        <f>MID($A$1,(ROW()-2)*376+(COLUMN()-1)*4+1,4)</f>
        <v>0000</v>
      </c>
      <c r="BR43" t="str">
        <f>MID($A$1,(ROW()-2)*376+(COLUMN()-1)*4+1,4)</f>
        <v>C00B</v>
      </c>
      <c r="BS43" t="str">
        <f>MID($A$1,(ROW()-2)*376+(COLUMN()-1)*4+1,4)</f>
        <v>E009</v>
      </c>
      <c r="BT43" t="str">
        <f>MID($A$1,(ROW()-2)*376+(COLUMN()-1)*4+1,4)</f>
        <v>8002</v>
      </c>
      <c r="BU43" t="str">
        <f>MID($A$1,(ROW()-2)*376+(COLUMN()-1)*4+1,4)</f>
        <v>0000</v>
      </c>
      <c r="BV43" t="str">
        <f>MID($A$1,(ROW()-2)*376+(COLUMN()-1)*4+1,4)</f>
        <v>6000</v>
      </c>
      <c r="BW43" t="str">
        <f>MID($A$1,(ROW()-2)*376+(COLUMN()-1)*4+1,4)</f>
        <v>800B</v>
      </c>
      <c r="BX43" t="str">
        <f>MID($A$1,(ROW()-2)*376+(COLUMN()-1)*4+1,4)</f>
        <v>C000</v>
      </c>
      <c r="BY43" t="str">
        <f>MID($A$1,(ROW()-2)*376+(COLUMN()-1)*4+1,4)</f>
        <v>E00B</v>
      </c>
      <c r="BZ43" t="str">
        <f>MID($A$1,(ROW()-2)*376+(COLUMN()-1)*4+1,4)</f>
        <v>0000</v>
      </c>
      <c r="CA43" t="str">
        <f>MID($A$1,(ROW()-2)*376+(COLUMN()-1)*4+1,4)</f>
        <v>8001</v>
      </c>
      <c r="CB43" t="str">
        <f>MID($A$1,(ROW()-2)*376+(COLUMN()-1)*4+1,4)</f>
        <v>C009</v>
      </c>
      <c r="CC43" t="str">
        <f>MID($A$1,(ROW()-2)*376+(COLUMN()-1)*4+1,4)</f>
        <v>C000</v>
      </c>
      <c r="CD43" t="str">
        <f>MID($A$1,(ROW()-2)*376+(COLUMN()-1)*4+1,4)</f>
        <v>2003</v>
      </c>
      <c r="CE43" t="str">
        <f>MID($A$1,(ROW()-2)*376+(COLUMN()-1)*4+1,4)</f>
        <v>0000</v>
      </c>
      <c r="CF43" t="str">
        <f>MID($A$1,(ROW()-2)*376+(COLUMN()-1)*4+1,4)</f>
        <v>8002</v>
      </c>
      <c r="CG43" t="str">
        <f>MID($A$1,(ROW()-2)*376+(COLUMN()-1)*4+1,4)</f>
        <v>E000</v>
      </c>
      <c r="CH43" t="str">
        <f>MID($A$1,(ROW()-2)*376+(COLUMN()-1)*4+1,4)</f>
        <v>A009</v>
      </c>
      <c r="CI43" t="str">
        <f>MID($A$1,(ROW()-2)*376+(COLUMN()-1)*4+1,4)</f>
        <v>0000</v>
      </c>
      <c r="CJ43" t="str">
        <f>MID($A$1,(ROW()-2)*376+(COLUMN()-1)*4+1,4)</f>
        <v>E003</v>
      </c>
      <c r="CK43" t="str">
        <f>MID($A$1,(ROW()-2)*376+(COLUMN()-1)*4+1,4)</f>
        <v>E009</v>
      </c>
      <c r="CL43" t="str">
        <f>MID($A$1,(ROW()-2)*376+(COLUMN()-1)*4+1,4)</f>
        <v>6002</v>
      </c>
      <c r="CM43" t="str">
        <f>MID($A$1,(ROW()-2)*376+(COLUMN()-1)*4+1,4)</f>
        <v>4000</v>
      </c>
      <c r="CN43" t="str">
        <f>MID($A$1,(ROW()-2)*376+(COLUMN()-1)*4+1,4)</f>
        <v>2009</v>
      </c>
      <c r="CO43" t="str">
        <f>MID($A$1,(ROW()-2)*376+(COLUMN()-1)*4+1,4)</f>
        <v>8038</v>
      </c>
      <c r="CP43" t="str">
        <f>MID($A$1,(ROW()-2)*376+(COLUMN()-1)*4+1,4)</f>
        <v>0000</v>
      </c>
    </row>
    <row r="44" spans="1:94">
      <c r="A44" t="str">
        <f>MID($A$1,(ROW()-2)*376+(COLUMN()-1)*4+1,4)</f>
        <v>0000</v>
      </c>
      <c r="B44" t="str">
        <f>MID($A$1,(ROW()-2)*376+(COLUMN()-1)*4+1,4)</f>
        <v>0400</v>
      </c>
      <c r="C44" t="str">
        <f>MID($A$1,(ROW()-2)*376+(COLUMN()-1)*4+1,4)</f>
        <v>0300</v>
      </c>
      <c r="D44" t="str">
        <f>MID($A$1,(ROW()-2)*376+(COLUMN()-1)*4+1,4)</f>
        <v>0A00</v>
      </c>
      <c r="E44" t="str">
        <f>MID($A$1,(ROW()-2)*376+(COLUMN()-1)*4+1,4)</f>
        <v>0A00</v>
      </c>
      <c r="F44" t="str">
        <f>MID($A$1,(ROW()-2)*376+(COLUMN()-1)*4+1,4)</f>
        <v>0000</v>
      </c>
      <c r="G44" t="str">
        <f>MID($A$1,(ROW()-2)*376+(COLUMN()-1)*4+1,4)</f>
        <v>0800</v>
      </c>
      <c r="H44" t="str">
        <f>MID($A$1,(ROW()-2)*376+(COLUMN()-1)*4+1,4)</f>
        <v>0A00</v>
      </c>
      <c r="I44" t="str">
        <f>MID($A$1,(ROW()-2)*376+(COLUMN()-1)*4+1,4)</f>
        <v>0100</v>
      </c>
      <c r="J44" t="str">
        <f>MID($A$1,(ROW()-2)*376+(COLUMN()-1)*4+1,4)</f>
        <v>0200</v>
      </c>
      <c r="K44" t="str">
        <f>MID($A$1,(ROW()-2)*376+(COLUMN()-1)*4+1,4)</f>
        <v>0000</v>
      </c>
      <c r="L44" t="str">
        <f>MID($A$1,(ROW()-2)*376+(COLUMN()-1)*4+1,4)</f>
        <v>6018</v>
      </c>
      <c r="M44" t="str">
        <f>MID($A$1,(ROW()-2)*376+(COLUMN()-1)*4+1,4)</f>
        <v>E01B</v>
      </c>
      <c r="N44" t="str">
        <f>MID($A$1,(ROW()-2)*376+(COLUMN()-1)*4+1,4)</f>
        <v>C012</v>
      </c>
      <c r="O44" t="str">
        <f>MID($A$1,(ROW()-2)*376+(COLUMN()-1)*4+1,4)</f>
        <v>C018</v>
      </c>
      <c r="P44" t="str">
        <f>MID($A$1,(ROW()-2)*376+(COLUMN()-1)*4+1,4)</f>
        <v>C01B</v>
      </c>
      <c r="Q44" t="str">
        <f>MID($A$1,(ROW()-2)*376+(COLUMN()-1)*4+1,4)</f>
        <v>0000</v>
      </c>
      <c r="R44" t="str">
        <f>MID($A$1,(ROW()-2)*376+(COLUMN()-1)*4+1,4)</f>
        <v>0000</v>
      </c>
      <c r="S44" t="str">
        <f>MID($A$1,(ROW()-2)*376+(COLUMN()-1)*4+1,4)</f>
        <v>8001</v>
      </c>
      <c r="T44" t="str">
        <f>MID($A$1,(ROW()-2)*376+(COLUMN()-1)*4+1,4)</f>
        <v>2003</v>
      </c>
      <c r="U44" t="str">
        <f>MID($A$1,(ROW()-2)*376+(COLUMN()-1)*4+1,4)</f>
        <v>0011</v>
      </c>
      <c r="V44" t="str">
        <f>MID($A$1,(ROW()-2)*376+(COLUMN()-1)*4+1,4)</f>
        <v>4001</v>
      </c>
      <c r="W44" t="str">
        <f>MID($A$1,(ROW()-2)*376+(COLUMN()-1)*4+1,4)</f>
        <v>6000</v>
      </c>
      <c r="X44" t="str">
        <f>MID($A$1,(ROW()-2)*376+(COLUMN()-1)*4+1,4)</f>
        <v>E001</v>
      </c>
      <c r="Y44" t="str">
        <f>MID($A$1,(ROW()-2)*376+(COLUMN()-1)*4+1,4)</f>
        <v>0001</v>
      </c>
      <c r="Z44" t="str">
        <f>MID($A$1,(ROW()-2)*376+(COLUMN()-1)*4+1,4)</f>
        <v>A010</v>
      </c>
      <c r="AA44" t="str">
        <f>MID($A$1,(ROW()-2)*376+(COLUMN()-1)*4+1,4)</f>
        <v>0000</v>
      </c>
      <c r="AB44" t="str">
        <f>MID($A$1,(ROW()-2)*376+(COLUMN()-1)*4+1,4)</f>
        <v>6000</v>
      </c>
      <c r="AC44" t="str">
        <f>MID($A$1,(ROW()-2)*376+(COLUMN()-1)*4+1,4)</f>
        <v>800B</v>
      </c>
      <c r="AD44" t="str">
        <f>MID($A$1,(ROW()-2)*376+(COLUMN()-1)*4+1,4)</f>
        <v>E000</v>
      </c>
      <c r="AE44" t="str">
        <f>MID($A$1,(ROW()-2)*376+(COLUMN()-1)*4+1,4)</f>
        <v>E003</v>
      </c>
      <c r="AF44" t="str">
        <f>MID($A$1,(ROW()-2)*376+(COLUMN()-1)*4+1,4)</f>
        <v>8009</v>
      </c>
      <c r="AG44" t="str">
        <f>MID($A$1,(ROW()-2)*376+(COLUMN()-1)*4+1,4)</f>
        <v>0009</v>
      </c>
      <c r="AH44" t="str">
        <f>MID($A$1,(ROW()-2)*376+(COLUMN()-1)*4+1,4)</f>
        <v>0000</v>
      </c>
      <c r="AI44" t="str">
        <f>MID($A$1,(ROW()-2)*376+(COLUMN()-1)*4+1,4)</f>
        <v>A001</v>
      </c>
      <c r="AJ44" t="str">
        <f>MID($A$1,(ROW()-2)*376+(COLUMN()-1)*4+1,4)</f>
        <v>000B</v>
      </c>
      <c r="AK44" t="str">
        <f>MID($A$1,(ROW()-2)*376+(COLUMN()-1)*4+1,4)</f>
        <v>0002</v>
      </c>
      <c r="AL44" t="str">
        <f>MID($A$1,(ROW()-2)*376+(COLUMN()-1)*4+1,4)</f>
        <v>000B</v>
      </c>
      <c r="AM44" t="str">
        <f>MID($A$1,(ROW()-2)*376+(COLUMN()-1)*4+1,4)</f>
        <v>0000</v>
      </c>
      <c r="AN44" t="str">
        <f>MID($A$1,(ROW()-2)*376+(COLUMN()-1)*4+1,4)</f>
        <v>0008</v>
      </c>
      <c r="AO44" t="str">
        <f>MID($A$1,(ROW()-2)*376+(COLUMN()-1)*4+1,4)</f>
        <v>8000</v>
      </c>
      <c r="AP44" t="str">
        <f>MID($A$1,(ROW()-2)*376+(COLUMN()-1)*4+1,4)</f>
        <v>A002</v>
      </c>
      <c r="AQ44" t="str">
        <f>MID($A$1,(ROW()-2)*376+(COLUMN()-1)*4+1,4)</f>
        <v>4000</v>
      </c>
      <c r="AR44" t="str">
        <f>MID($A$1,(ROW()-2)*376+(COLUMN()-1)*4+1,4)</f>
        <v>8038</v>
      </c>
      <c r="AS44" t="str">
        <f>MID($A$1,(ROW()-2)*376+(COLUMN()-1)*4+1,4)</f>
        <v>0000</v>
      </c>
      <c r="AT44" t="str">
        <f>MID($A$1,(ROW()-2)*376+(COLUMN()-1)*4+1,4)</f>
        <v>A002</v>
      </c>
      <c r="AU44" t="str">
        <f>MID($A$1,(ROW()-2)*376+(COLUMN()-1)*4+1,4)</f>
        <v>E000</v>
      </c>
      <c r="AV44" t="str">
        <f>MID($A$1,(ROW()-2)*376+(COLUMN()-1)*4+1,4)</f>
        <v>800B</v>
      </c>
      <c r="AW44" t="str">
        <f>MID($A$1,(ROW()-2)*376+(COLUMN()-1)*4+1,4)</f>
        <v>8000</v>
      </c>
      <c r="AX44" t="str">
        <f>MID($A$1,(ROW()-2)*376+(COLUMN()-1)*4+1,4)</f>
        <v>8001</v>
      </c>
      <c r="AY44" t="str">
        <f>MID($A$1,(ROW()-2)*376+(COLUMN()-1)*4+1,4)</f>
        <v>C000</v>
      </c>
      <c r="AZ44" t="str">
        <f>MID($A$1,(ROW()-2)*376+(COLUMN()-1)*4+1,4)</f>
        <v>0000</v>
      </c>
      <c r="BA44" t="str">
        <f>MID($A$1,(ROW()-2)*376+(COLUMN()-1)*4+1,4)</f>
        <v>E000</v>
      </c>
      <c r="BB44" t="str">
        <f>MID($A$1,(ROW()-2)*376+(COLUMN()-1)*4+1,4)</f>
        <v>4001</v>
      </c>
      <c r="BC44" t="str">
        <f>MID($A$1,(ROW()-2)*376+(COLUMN()-1)*4+1,4)</f>
        <v>8000</v>
      </c>
      <c r="BD44" t="str">
        <f>MID($A$1,(ROW()-2)*376+(COLUMN()-1)*4+1,4)</f>
        <v>6002</v>
      </c>
      <c r="BE44" t="str">
        <f>MID($A$1,(ROW()-2)*376+(COLUMN()-1)*4+1,4)</f>
        <v>0000</v>
      </c>
      <c r="BF44" t="str">
        <f>MID($A$1,(ROW()-2)*376+(COLUMN()-1)*4+1,4)</f>
        <v>4001</v>
      </c>
      <c r="BG44" t="str">
        <f>MID($A$1,(ROW()-2)*376+(COLUMN()-1)*4+1,4)</f>
        <v>A002</v>
      </c>
      <c r="BH44" t="str">
        <f>MID($A$1,(ROW()-2)*376+(COLUMN()-1)*4+1,4)</f>
        <v>4000</v>
      </c>
      <c r="BI44" t="str">
        <f>MID($A$1,(ROW()-2)*376+(COLUMN()-1)*4+1,4)</f>
        <v>2003</v>
      </c>
      <c r="BJ44" t="str">
        <f>MID($A$1,(ROW()-2)*376+(COLUMN()-1)*4+1,4)</f>
        <v>A010</v>
      </c>
      <c r="BK44" t="str">
        <f>MID($A$1,(ROW()-2)*376+(COLUMN()-1)*4+1,4)</f>
        <v>0000</v>
      </c>
      <c r="BL44" t="str">
        <f>MID($A$1,(ROW()-2)*376+(COLUMN()-1)*4+1,4)</f>
        <v>A002</v>
      </c>
      <c r="BM44" t="str">
        <f>MID($A$1,(ROW()-2)*376+(COLUMN()-1)*4+1,4)</f>
        <v>000B</v>
      </c>
      <c r="BN44" t="str">
        <f>MID($A$1,(ROW()-2)*376+(COLUMN()-1)*4+1,4)</f>
        <v>4000</v>
      </c>
      <c r="BO44" t="str">
        <f>MID($A$1,(ROW()-2)*376+(COLUMN()-1)*4+1,4)</f>
        <v>2000</v>
      </c>
      <c r="BP44" t="str">
        <f>MID($A$1,(ROW()-2)*376+(COLUMN()-1)*4+1,4)</f>
        <v>4000</v>
      </c>
      <c r="BQ44" t="str">
        <f>MID($A$1,(ROW()-2)*376+(COLUMN()-1)*4+1,4)</f>
        <v>4010</v>
      </c>
      <c r="BR44" t="str">
        <f>MID($A$1,(ROW()-2)*376+(COLUMN()-1)*4+1,4)</f>
        <v>8002</v>
      </c>
      <c r="BS44" t="str">
        <f>MID($A$1,(ROW()-2)*376+(COLUMN()-1)*4+1,4)</f>
        <v>6000</v>
      </c>
      <c r="BT44" t="str">
        <f>MID($A$1,(ROW()-2)*376+(COLUMN()-1)*4+1,4)</f>
        <v>4008</v>
      </c>
      <c r="BU44" t="str">
        <f>MID($A$1,(ROW()-2)*376+(COLUMN()-1)*4+1,4)</f>
        <v>4000</v>
      </c>
      <c r="BV44" t="str">
        <f>MID($A$1,(ROW()-2)*376+(COLUMN()-1)*4+1,4)</f>
        <v>A002</v>
      </c>
      <c r="BW44" t="str">
        <f>MID($A$1,(ROW()-2)*376+(COLUMN()-1)*4+1,4)</f>
        <v>0000</v>
      </c>
      <c r="BX44" t="str">
        <f>MID($A$1,(ROW()-2)*376+(COLUMN()-1)*4+1,4)</f>
        <v>0028</v>
      </c>
      <c r="BY44" t="str">
        <f>MID($A$1,(ROW()-2)*376+(COLUMN()-1)*4+1,4)</f>
        <v>2013</v>
      </c>
      <c r="BZ44" t="str">
        <f>MID($A$1,(ROW()-2)*376+(COLUMN()-1)*4+1,4)</f>
        <v>601A</v>
      </c>
      <c r="CA44" t="str">
        <f>MID($A$1,(ROW()-2)*376+(COLUMN()-1)*4+1,4)</f>
        <v>C01B</v>
      </c>
      <c r="CB44" t="str">
        <f>MID($A$1,(ROW()-2)*376+(COLUMN()-1)*4+1,4)</f>
        <v>8002</v>
      </c>
      <c r="CC44" t="str">
        <f>MID($A$1,(ROW()-2)*376+(COLUMN()-1)*4+1,4)</f>
        <v>0000</v>
      </c>
      <c r="CD44" t="str">
        <f>MID($A$1,(ROW()-2)*376+(COLUMN()-1)*4+1,4)</f>
        <v>C000</v>
      </c>
      <c r="CE44" t="str">
        <f>MID($A$1,(ROW()-2)*376+(COLUMN()-1)*4+1,4)</f>
        <v>C009</v>
      </c>
      <c r="CF44" t="str">
        <f>MID($A$1,(ROW()-2)*376+(COLUMN()-1)*4+1,4)</f>
        <v>000B</v>
      </c>
      <c r="CG44" t="str">
        <f>MID($A$1,(ROW()-2)*376+(COLUMN()-1)*4+1,4)</f>
        <v>8000</v>
      </c>
      <c r="CH44" t="str">
        <f>MID($A$1,(ROW()-2)*376+(COLUMN()-1)*4+1,4)</f>
        <v>E008</v>
      </c>
      <c r="CI44" t="str">
        <f>MID($A$1,(ROW()-2)*376+(COLUMN()-1)*4+1,4)</f>
        <v>4009</v>
      </c>
      <c r="CJ44" t="str">
        <f>MID($A$1,(ROW()-2)*376+(COLUMN()-1)*4+1,4)</f>
        <v>6002</v>
      </c>
      <c r="CK44" t="str">
        <f>MID($A$1,(ROW()-2)*376+(COLUMN()-1)*4+1,4)</f>
        <v>4000</v>
      </c>
      <c r="CL44" t="str">
        <f>MID($A$1,(ROW()-2)*376+(COLUMN()-1)*4+1,4)</f>
        <v>0002</v>
      </c>
      <c r="CM44" t="str">
        <f>MID($A$1,(ROW()-2)*376+(COLUMN()-1)*4+1,4)</f>
        <v>8038</v>
      </c>
      <c r="CN44" t="str">
        <f>MID($A$1,(ROW()-2)*376+(COLUMN()-1)*4+1,4)</f>
        <v>0000</v>
      </c>
      <c r="CO44" t="str">
        <f>MID($A$1,(ROW()-2)*376+(COLUMN()-1)*4+1,4)</f>
        <v>0000</v>
      </c>
      <c r="CP44" t="str">
        <f>MID($A$1,(ROW()-2)*376+(COLUMN()-1)*4+1,4)</f>
        <v>0000</v>
      </c>
    </row>
    <row r="45" spans="1:94">
      <c r="A45" t="str">
        <f>MID($A$1,(ROW()-2)*376+(COLUMN()-1)*4+1,4)</f>
        <v>0000</v>
      </c>
      <c r="B45" t="str">
        <f>MID($A$1,(ROW()-2)*376+(COLUMN()-1)*4+1,4)</f>
        <v>0400</v>
      </c>
      <c r="C45" t="str">
        <f>MID($A$1,(ROW()-2)*376+(COLUMN()-1)*4+1,4)</f>
        <v>0400</v>
      </c>
      <c r="D45" t="str">
        <f>MID($A$1,(ROW()-2)*376+(COLUMN()-1)*4+1,4)</f>
        <v>0A00</v>
      </c>
      <c r="E45" t="str">
        <f>MID($A$1,(ROW()-2)*376+(COLUMN()-1)*4+1,4)</f>
        <v>0A00</v>
      </c>
      <c r="F45" t="str">
        <f>MID($A$1,(ROW()-2)*376+(COLUMN()-1)*4+1,4)</f>
        <v>0000</v>
      </c>
      <c r="G45" t="str">
        <f>MID($A$1,(ROW()-2)*376+(COLUMN()-1)*4+1,4)</f>
        <v>0800</v>
      </c>
      <c r="H45" t="str">
        <f>MID($A$1,(ROW()-2)*376+(COLUMN()-1)*4+1,4)</f>
        <v>0A00</v>
      </c>
      <c r="I45" t="str">
        <f>MID($A$1,(ROW()-2)*376+(COLUMN()-1)*4+1,4)</f>
        <v>0A00</v>
      </c>
      <c r="J45" t="str">
        <f>MID($A$1,(ROW()-2)*376+(COLUMN()-1)*4+1,4)</f>
        <v>0100</v>
      </c>
      <c r="K45" t="str">
        <f>MID($A$1,(ROW()-2)*376+(COLUMN()-1)*4+1,4)</f>
        <v>0200</v>
      </c>
      <c r="L45" t="str">
        <f>MID($A$1,(ROW()-2)*376+(COLUMN()-1)*4+1,4)</f>
        <v>E018</v>
      </c>
      <c r="M45" t="str">
        <f>MID($A$1,(ROW()-2)*376+(COLUMN()-1)*4+1,4)</f>
        <v>2013</v>
      </c>
      <c r="N45" t="str">
        <f>MID($A$1,(ROW()-2)*376+(COLUMN()-1)*4+1,4)</f>
        <v>C018</v>
      </c>
      <c r="O45" t="str">
        <f>MID($A$1,(ROW()-2)*376+(COLUMN()-1)*4+1,4)</f>
        <v>C01B</v>
      </c>
      <c r="P45" t="str">
        <f>MID($A$1,(ROW()-2)*376+(COLUMN()-1)*4+1,4)</f>
        <v>0000</v>
      </c>
      <c r="Q45" t="str">
        <f>MID($A$1,(ROW()-2)*376+(COLUMN()-1)*4+1,4)</f>
        <v>0000</v>
      </c>
      <c r="R45" t="str">
        <f>MID($A$1,(ROW()-2)*376+(COLUMN()-1)*4+1,4)</f>
        <v>E002</v>
      </c>
      <c r="S45" t="str">
        <f>MID($A$1,(ROW()-2)*376+(COLUMN()-1)*4+1,4)</f>
        <v>2001</v>
      </c>
      <c r="T45" t="str">
        <f>MID($A$1,(ROW()-2)*376+(COLUMN()-1)*4+1,4)</f>
        <v>000B</v>
      </c>
      <c r="U45" t="str">
        <f>MID($A$1,(ROW()-2)*376+(COLUMN()-1)*4+1,4)</f>
        <v>E008</v>
      </c>
      <c r="V45" t="str">
        <f>MID($A$1,(ROW()-2)*376+(COLUMN()-1)*4+1,4)</f>
        <v>C000</v>
      </c>
      <c r="W45" t="str">
        <f>MID($A$1,(ROW()-2)*376+(COLUMN()-1)*4+1,4)</f>
        <v>0002</v>
      </c>
      <c r="X45" t="str">
        <f>MID($A$1,(ROW()-2)*376+(COLUMN()-1)*4+1,4)</f>
        <v>4000</v>
      </c>
      <c r="Y45" t="str">
        <f>MID($A$1,(ROW()-2)*376+(COLUMN()-1)*4+1,4)</f>
        <v>0000</v>
      </c>
      <c r="Z45" t="str">
        <f>MID($A$1,(ROW()-2)*376+(COLUMN()-1)*4+1,4)</f>
        <v>C000</v>
      </c>
      <c r="AA45" t="str">
        <f>MID($A$1,(ROW()-2)*376+(COLUMN()-1)*4+1,4)</f>
        <v>E008</v>
      </c>
      <c r="AB45" t="str">
        <f>MID($A$1,(ROW()-2)*376+(COLUMN()-1)*4+1,4)</f>
        <v>4010</v>
      </c>
      <c r="AC45" t="str">
        <f>MID($A$1,(ROW()-2)*376+(COLUMN()-1)*4+1,4)</f>
        <v>4003</v>
      </c>
      <c r="AD45" t="str">
        <f>MID($A$1,(ROW()-2)*376+(COLUMN()-1)*4+1,4)</f>
        <v>0000</v>
      </c>
      <c r="AE45" t="str">
        <f>MID($A$1,(ROW()-2)*376+(COLUMN()-1)*4+1,4)</f>
        <v>A011</v>
      </c>
      <c r="AF45" t="str">
        <f>MID($A$1,(ROW()-2)*376+(COLUMN()-1)*4+1,4)</f>
        <v>0001</v>
      </c>
      <c r="AG45" t="str">
        <f>MID($A$1,(ROW()-2)*376+(COLUMN()-1)*4+1,4)</f>
        <v>0009</v>
      </c>
      <c r="AH45" t="str">
        <f>MID($A$1,(ROW()-2)*376+(COLUMN()-1)*4+1,4)</f>
        <v>8002</v>
      </c>
      <c r="AI45" t="str">
        <f>MID($A$1,(ROW()-2)*376+(COLUMN()-1)*4+1,4)</f>
        <v>6008</v>
      </c>
      <c r="AJ45" t="str">
        <f>MID($A$1,(ROW()-2)*376+(COLUMN()-1)*4+1,4)</f>
        <v>0000</v>
      </c>
      <c r="AK45" t="str">
        <f>MID($A$1,(ROW()-2)*376+(COLUMN()-1)*4+1,4)</f>
        <v>6000</v>
      </c>
      <c r="AL45" t="str">
        <f>MID($A$1,(ROW()-2)*376+(COLUMN()-1)*4+1,4)</f>
        <v>800B</v>
      </c>
      <c r="AM45" t="str">
        <f>MID($A$1,(ROW()-2)*376+(COLUMN()-1)*4+1,4)</f>
        <v>C000</v>
      </c>
      <c r="AN45" t="str">
        <f>MID($A$1,(ROW()-2)*376+(COLUMN()-1)*4+1,4)</f>
        <v>A002</v>
      </c>
      <c r="AO45" t="str">
        <f>MID($A$1,(ROW()-2)*376+(COLUMN()-1)*4+1,4)</f>
        <v>4000</v>
      </c>
      <c r="AP45" t="str">
        <f>MID($A$1,(ROW()-2)*376+(COLUMN()-1)*4+1,4)</f>
        <v>8038</v>
      </c>
      <c r="AQ45" t="str">
        <f>MID($A$1,(ROW()-2)*376+(COLUMN()-1)*4+1,4)</f>
        <v>0000</v>
      </c>
      <c r="AR45" t="str">
        <f>MID($A$1,(ROW()-2)*376+(COLUMN()-1)*4+1,4)</f>
        <v>0000</v>
      </c>
      <c r="AS45" t="str">
        <f>MID($A$1,(ROW()-2)*376+(COLUMN()-1)*4+1,4)</f>
        <v>0000</v>
      </c>
      <c r="AT45" t="str">
        <f>MID($A$1,(ROW()-2)*376+(COLUMN()-1)*4+1,4)</f>
        <v>C001</v>
      </c>
      <c r="AU45" t="str">
        <f>MID($A$1,(ROW()-2)*376+(COLUMN()-1)*4+1,4)</f>
        <v>A002</v>
      </c>
      <c r="AV45" t="str">
        <f>MID($A$1,(ROW()-2)*376+(COLUMN()-1)*4+1,4)</f>
        <v>C000</v>
      </c>
      <c r="AW45" t="str">
        <f>MID($A$1,(ROW()-2)*376+(COLUMN()-1)*4+1,4)</f>
        <v>C000</v>
      </c>
      <c r="AX45" t="str">
        <f>MID($A$1,(ROW()-2)*376+(COLUMN()-1)*4+1,4)</f>
        <v>E008</v>
      </c>
      <c r="AY45" t="str">
        <f>MID($A$1,(ROW()-2)*376+(COLUMN()-1)*4+1,4)</f>
        <v>0000</v>
      </c>
      <c r="AZ45" t="str">
        <f>MID($A$1,(ROW()-2)*376+(COLUMN()-1)*4+1,4)</f>
        <v>C000</v>
      </c>
      <c r="BA45" t="str">
        <f>MID($A$1,(ROW()-2)*376+(COLUMN()-1)*4+1,4)</f>
        <v>E008</v>
      </c>
      <c r="BB45" t="str">
        <f>MID($A$1,(ROW()-2)*376+(COLUMN()-1)*4+1,4)</f>
        <v>4010</v>
      </c>
      <c r="BC45" t="str">
        <f>MID($A$1,(ROW()-2)*376+(COLUMN()-1)*4+1,4)</f>
        <v>2003</v>
      </c>
      <c r="BD45" t="str">
        <f>MID($A$1,(ROW()-2)*376+(COLUMN()-1)*4+1,4)</f>
        <v>0000</v>
      </c>
      <c r="BE45" t="str">
        <f>MID($A$1,(ROW()-2)*376+(COLUMN()-1)*4+1,4)</f>
        <v>0001</v>
      </c>
      <c r="BF45" t="str">
        <f>MID($A$1,(ROW()-2)*376+(COLUMN()-1)*4+1,4)</f>
        <v>6000</v>
      </c>
      <c r="BG45" t="str">
        <f>MID($A$1,(ROW()-2)*376+(COLUMN()-1)*4+1,4)</f>
        <v>C010</v>
      </c>
      <c r="BH45" t="str">
        <f>MID($A$1,(ROW()-2)*376+(COLUMN()-1)*4+1,4)</f>
        <v>6000</v>
      </c>
      <c r="BI45" t="str">
        <f>MID($A$1,(ROW()-2)*376+(COLUMN()-1)*4+1,4)</f>
        <v>A009</v>
      </c>
      <c r="BJ45" t="str">
        <f>MID($A$1,(ROW()-2)*376+(COLUMN()-1)*4+1,4)</f>
        <v>0000</v>
      </c>
      <c r="BK45" t="str">
        <f>MID($A$1,(ROW()-2)*376+(COLUMN()-1)*4+1,4)</f>
        <v>2003</v>
      </c>
      <c r="BL45" t="str">
        <f>MID($A$1,(ROW()-2)*376+(COLUMN()-1)*4+1,4)</f>
        <v>2010</v>
      </c>
      <c r="BM45" t="str">
        <f>MID($A$1,(ROW()-2)*376+(COLUMN()-1)*4+1,4)</f>
        <v>0001</v>
      </c>
      <c r="BN45" t="str">
        <f>MID($A$1,(ROW()-2)*376+(COLUMN()-1)*4+1,4)</f>
        <v>8002</v>
      </c>
      <c r="BO45" t="str">
        <f>MID($A$1,(ROW()-2)*376+(COLUMN()-1)*4+1,4)</f>
        <v>0000</v>
      </c>
      <c r="BP45" t="str">
        <f>MID($A$1,(ROW()-2)*376+(COLUMN()-1)*4+1,4)</f>
        <v>0000</v>
      </c>
      <c r="BQ45" t="str">
        <f>MID($A$1,(ROW()-2)*376+(COLUMN()-1)*4+1,4)</f>
        <v>0000</v>
      </c>
      <c r="BR45" t="str">
        <f>MID($A$1,(ROW()-2)*376+(COLUMN()-1)*4+1,4)</f>
        <v>0002</v>
      </c>
      <c r="BS45" t="str">
        <f>MID($A$1,(ROW()-2)*376+(COLUMN()-1)*4+1,4)</f>
        <v>E003</v>
      </c>
      <c r="BT45" t="str">
        <f>MID($A$1,(ROW()-2)*376+(COLUMN()-1)*4+1,4)</f>
        <v>8001</v>
      </c>
      <c r="BU45" t="str">
        <f>MID($A$1,(ROW()-2)*376+(COLUMN()-1)*4+1,4)</f>
        <v>4000</v>
      </c>
      <c r="BV45" t="str">
        <f>MID($A$1,(ROW()-2)*376+(COLUMN()-1)*4+1,4)</f>
        <v>A009</v>
      </c>
      <c r="BW45" t="str">
        <f>MID($A$1,(ROW()-2)*376+(COLUMN()-1)*4+1,4)</f>
        <v>0000</v>
      </c>
      <c r="BX45" t="str">
        <f>MID($A$1,(ROW()-2)*376+(COLUMN()-1)*4+1,4)</f>
        <v>A001</v>
      </c>
      <c r="BY45" t="str">
        <f>MID($A$1,(ROW()-2)*376+(COLUMN()-1)*4+1,4)</f>
        <v>4000</v>
      </c>
      <c r="BZ45" t="str">
        <f>MID($A$1,(ROW()-2)*376+(COLUMN()-1)*4+1,4)</f>
        <v>8002</v>
      </c>
      <c r="CA45" t="str">
        <f>MID($A$1,(ROW()-2)*376+(COLUMN()-1)*4+1,4)</f>
        <v>E008</v>
      </c>
      <c r="CB45" t="str">
        <f>MID($A$1,(ROW()-2)*376+(COLUMN()-1)*4+1,4)</f>
        <v>4009</v>
      </c>
      <c r="CC45" t="str">
        <f>MID($A$1,(ROW()-2)*376+(COLUMN()-1)*4+1,4)</f>
        <v>2009</v>
      </c>
      <c r="CD45" t="str">
        <f>MID($A$1,(ROW()-2)*376+(COLUMN()-1)*4+1,4)</f>
        <v>8002</v>
      </c>
      <c r="CE45" t="str">
        <f>MID($A$1,(ROW()-2)*376+(COLUMN()-1)*4+1,4)</f>
        <v>0000</v>
      </c>
      <c r="CF45" t="str">
        <f>MID($A$1,(ROW()-2)*376+(COLUMN()-1)*4+1,4)</f>
        <v>8001</v>
      </c>
      <c r="CG45" t="str">
        <f>MID($A$1,(ROW()-2)*376+(COLUMN()-1)*4+1,4)</f>
        <v>C009</v>
      </c>
      <c r="CH45" t="str">
        <f>MID($A$1,(ROW()-2)*376+(COLUMN()-1)*4+1,4)</f>
        <v>C00B</v>
      </c>
      <c r="CI45" t="str">
        <f>MID($A$1,(ROW()-2)*376+(COLUMN()-1)*4+1,4)</f>
        <v>E008</v>
      </c>
      <c r="CJ45" t="str">
        <f>MID($A$1,(ROW()-2)*376+(COLUMN()-1)*4+1,4)</f>
        <v>4009</v>
      </c>
      <c r="CK45" t="str">
        <f>MID($A$1,(ROW()-2)*376+(COLUMN()-1)*4+1,4)</f>
        <v>6002</v>
      </c>
      <c r="CL45" t="str">
        <f>MID($A$1,(ROW()-2)*376+(COLUMN()-1)*4+1,4)</f>
        <v>4000</v>
      </c>
      <c r="CM45" t="str">
        <f>MID($A$1,(ROW()-2)*376+(COLUMN()-1)*4+1,4)</f>
        <v>2009</v>
      </c>
      <c r="CN45" t="str">
        <f>MID($A$1,(ROW()-2)*376+(COLUMN()-1)*4+1,4)</f>
        <v>8038</v>
      </c>
      <c r="CO45" t="str">
        <f>MID($A$1,(ROW()-2)*376+(COLUMN()-1)*4+1,4)</f>
        <v>0000</v>
      </c>
      <c r="CP45" t="str">
        <f>MID($A$1,(ROW()-2)*376+(COLUMN()-1)*4+1,4)</f>
        <v>0000</v>
      </c>
    </row>
    <row r="46" spans="1:94">
      <c r="A46" t="str">
        <f>MID($A$1,(ROW()-2)*376+(COLUMN()-1)*4+1,4)</f>
        <v>0000</v>
      </c>
      <c r="B46" t="str">
        <f>MID($A$1,(ROW()-2)*376+(COLUMN()-1)*4+1,4)</f>
        <v>0400</v>
      </c>
      <c r="C46" t="str">
        <f>MID($A$1,(ROW()-2)*376+(COLUMN()-1)*4+1,4)</f>
        <v>0500</v>
      </c>
      <c r="D46" t="str">
        <f>MID($A$1,(ROW()-2)*376+(COLUMN()-1)*4+1,4)</f>
        <v>0A00</v>
      </c>
      <c r="E46" t="str">
        <f>MID($A$1,(ROW()-2)*376+(COLUMN()-1)*4+1,4)</f>
        <v>0A00</v>
      </c>
      <c r="F46" t="str">
        <f>MID($A$1,(ROW()-2)*376+(COLUMN()-1)*4+1,4)</f>
        <v>0000</v>
      </c>
      <c r="G46" t="str">
        <f>MID($A$1,(ROW()-2)*376+(COLUMN()-1)*4+1,4)</f>
        <v>0600</v>
      </c>
      <c r="H46" t="str">
        <f>MID($A$1,(ROW()-2)*376+(COLUMN()-1)*4+1,4)</f>
        <v>0A00</v>
      </c>
      <c r="I46" t="str">
        <f>MID($A$1,(ROW()-2)*376+(COLUMN()-1)*4+1,4)</f>
        <v>0100</v>
      </c>
      <c r="J46" t="str">
        <f>MID($A$1,(ROW()-2)*376+(COLUMN()-1)*4+1,4)</f>
        <v>0600</v>
      </c>
      <c r="K46" t="str">
        <f>MID($A$1,(ROW()-2)*376+(COLUMN()-1)*4+1,4)</f>
        <v>0300</v>
      </c>
      <c r="L46" t="str">
        <f>MID($A$1,(ROW()-2)*376+(COLUMN()-1)*4+1,4)</f>
        <v>8021</v>
      </c>
      <c r="M46" t="str">
        <f>MID($A$1,(ROW()-2)*376+(COLUMN()-1)*4+1,4)</f>
        <v>C018</v>
      </c>
      <c r="N46" t="str">
        <f>MID($A$1,(ROW()-2)*376+(COLUMN()-1)*4+1,4)</f>
        <v>E020</v>
      </c>
      <c r="O46" t="str">
        <f>MID($A$1,(ROW()-2)*376+(COLUMN()-1)*4+1,4)</f>
        <v>C018</v>
      </c>
      <c r="P46" t="str">
        <f>MID($A$1,(ROW()-2)*376+(COLUMN()-1)*4+1,4)</f>
        <v>E020</v>
      </c>
      <c r="Q46" t="str">
        <f>MID($A$1,(ROW()-2)*376+(COLUMN()-1)*4+1,4)</f>
        <v>0000</v>
      </c>
      <c r="R46" t="str">
        <f>MID($A$1,(ROW()-2)*376+(COLUMN()-1)*4+1,4)</f>
        <v>6001</v>
      </c>
      <c r="S46" t="str">
        <f>MID($A$1,(ROW()-2)*376+(COLUMN()-1)*4+1,4)</f>
        <v>6001</v>
      </c>
      <c r="T46" t="str">
        <f>MID($A$1,(ROW()-2)*376+(COLUMN()-1)*4+1,4)</f>
        <v>8008</v>
      </c>
      <c r="U46" t="str">
        <f>MID($A$1,(ROW()-2)*376+(COLUMN()-1)*4+1,4)</f>
        <v>E000</v>
      </c>
      <c r="V46" t="str">
        <f>MID($A$1,(ROW()-2)*376+(COLUMN()-1)*4+1,4)</f>
        <v>6003</v>
      </c>
      <c r="W46" t="str">
        <f>MID($A$1,(ROW()-2)*376+(COLUMN()-1)*4+1,4)</f>
        <v>8002</v>
      </c>
      <c r="X46" t="str">
        <f>MID($A$1,(ROW()-2)*376+(COLUMN()-1)*4+1,4)</f>
        <v>0002</v>
      </c>
      <c r="Y46" t="str">
        <f>MID($A$1,(ROW()-2)*376+(COLUMN()-1)*4+1,4)</f>
        <v>0011</v>
      </c>
      <c r="Z46" t="str">
        <f>MID($A$1,(ROW()-2)*376+(COLUMN()-1)*4+1,4)</f>
        <v>0000</v>
      </c>
      <c r="AA46" t="str">
        <f>MID($A$1,(ROW()-2)*376+(COLUMN()-1)*4+1,4)</f>
        <v>A000</v>
      </c>
      <c r="AB46" t="str">
        <f>MID($A$1,(ROW()-2)*376+(COLUMN()-1)*4+1,4)</f>
        <v>A000</v>
      </c>
      <c r="AC46" t="str">
        <f>MID($A$1,(ROW()-2)*376+(COLUMN()-1)*4+1,4)</f>
        <v>800B</v>
      </c>
      <c r="AD46" t="str">
        <f>MID($A$1,(ROW()-2)*376+(COLUMN()-1)*4+1,4)</f>
        <v>8000</v>
      </c>
      <c r="AE46" t="str">
        <f>MID($A$1,(ROW()-2)*376+(COLUMN()-1)*4+1,4)</f>
        <v>A010</v>
      </c>
      <c r="AF46" t="str">
        <f>MID($A$1,(ROW()-2)*376+(COLUMN()-1)*4+1,4)</f>
        <v>0000</v>
      </c>
      <c r="AG46" t="str">
        <f>MID($A$1,(ROW()-2)*376+(COLUMN()-1)*4+1,4)</f>
        <v>A002</v>
      </c>
      <c r="AH46" t="str">
        <f>MID($A$1,(ROW()-2)*376+(COLUMN()-1)*4+1,4)</f>
        <v>E000</v>
      </c>
      <c r="AI46" t="str">
        <f>MID($A$1,(ROW()-2)*376+(COLUMN()-1)*4+1,4)</f>
        <v>4010</v>
      </c>
      <c r="AJ46" t="str">
        <f>MID($A$1,(ROW()-2)*376+(COLUMN()-1)*4+1,4)</f>
        <v>A001</v>
      </c>
      <c r="AK46" t="str">
        <f>MID($A$1,(ROW()-2)*376+(COLUMN()-1)*4+1,4)</f>
        <v>8002</v>
      </c>
      <c r="AL46" t="str">
        <f>MID($A$1,(ROW()-2)*376+(COLUMN()-1)*4+1,4)</f>
        <v>0000</v>
      </c>
      <c r="AM46" t="str">
        <f>MID($A$1,(ROW()-2)*376+(COLUMN()-1)*4+1,4)</f>
        <v>C00B</v>
      </c>
      <c r="AN46" t="str">
        <f>MID($A$1,(ROW()-2)*376+(COLUMN()-1)*4+1,4)</f>
        <v>2011</v>
      </c>
      <c r="AO46" t="str">
        <f>MID($A$1,(ROW()-2)*376+(COLUMN()-1)*4+1,4)</f>
        <v>C009</v>
      </c>
      <c r="AP46" t="str">
        <f>MID($A$1,(ROW()-2)*376+(COLUMN()-1)*4+1,4)</f>
        <v>2003</v>
      </c>
      <c r="AQ46" t="str">
        <f>MID($A$1,(ROW()-2)*376+(COLUMN()-1)*4+1,4)</f>
        <v>0000</v>
      </c>
      <c r="AR46" t="str">
        <f>MID($A$1,(ROW()-2)*376+(COLUMN()-1)*4+1,4)</f>
        <v>0000</v>
      </c>
      <c r="AS46" t="str">
        <f>MID($A$1,(ROW()-2)*376+(COLUMN()-1)*4+1,4)</f>
        <v>0000</v>
      </c>
      <c r="AT46" t="str">
        <f>MID($A$1,(ROW()-2)*376+(COLUMN()-1)*4+1,4)</f>
        <v>4001</v>
      </c>
      <c r="AU46" t="str">
        <f>MID($A$1,(ROW()-2)*376+(COLUMN()-1)*4+1,4)</f>
        <v>8000</v>
      </c>
      <c r="AV46" t="str">
        <f>MID($A$1,(ROW()-2)*376+(COLUMN()-1)*4+1,4)</f>
        <v>C002</v>
      </c>
      <c r="AW46" t="str">
        <f>MID($A$1,(ROW()-2)*376+(COLUMN()-1)*4+1,4)</f>
        <v>0000</v>
      </c>
      <c r="AX46" t="str">
        <f>MID($A$1,(ROW()-2)*376+(COLUMN()-1)*4+1,4)</f>
        <v>0011</v>
      </c>
      <c r="AY46" t="str">
        <f>MID($A$1,(ROW()-2)*376+(COLUMN()-1)*4+1,4)</f>
        <v>E009</v>
      </c>
      <c r="AZ46" t="str">
        <f>MID($A$1,(ROW()-2)*376+(COLUMN()-1)*4+1,4)</f>
        <v>0001</v>
      </c>
      <c r="BA46" t="str">
        <f>MID($A$1,(ROW()-2)*376+(COLUMN()-1)*4+1,4)</f>
        <v>0009</v>
      </c>
      <c r="BB46" t="str">
        <f>MID($A$1,(ROW()-2)*376+(COLUMN()-1)*4+1,4)</f>
        <v>8001</v>
      </c>
      <c r="BC46" t="str">
        <f>MID($A$1,(ROW()-2)*376+(COLUMN()-1)*4+1,4)</f>
        <v>6002</v>
      </c>
      <c r="BD46" t="str">
        <f>MID($A$1,(ROW()-2)*376+(COLUMN()-1)*4+1,4)</f>
        <v>0000</v>
      </c>
      <c r="BE46" t="str">
        <f>MID($A$1,(ROW()-2)*376+(COLUMN()-1)*4+1,4)</f>
        <v>6001</v>
      </c>
      <c r="BF46" t="str">
        <f>MID($A$1,(ROW()-2)*376+(COLUMN()-1)*4+1,4)</f>
        <v>E008</v>
      </c>
      <c r="BG46" t="str">
        <f>MID($A$1,(ROW()-2)*376+(COLUMN()-1)*4+1,4)</f>
        <v>C002</v>
      </c>
      <c r="BH46" t="str">
        <f>MID($A$1,(ROW()-2)*376+(COLUMN()-1)*4+1,4)</f>
        <v>0000</v>
      </c>
      <c r="BI46" t="str">
        <f>MID($A$1,(ROW()-2)*376+(COLUMN()-1)*4+1,4)</f>
        <v>4003</v>
      </c>
      <c r="BJ46" t="str">
        <f>MID($A$1,(ROW()-2)*376+(COLUMN()-1)*4+1,4)</f>
        <v>600B</v>
      </c>
      <c r="BK46" t="str">
        <f>MID($A$1,(ROW()-2)*376+(COLUMN()-1)*4+1,4)</f>
        <v>8001</v>
      </c>
      <c r="BL46" t="str">
        <f>MID($A$1,(ROW()-2)*376+(COLUMN()-1)*4+1,4)</f>
        <v>0001</v>
      </c>
      <c r="BM46" t="str">
        <f>MID($A$1,(ROW()-2)*376+(COLUMN()-1)*4+1,4)</f>
        <v>0000</v>
      </c>
      <c r="BN46" t="str">
        <f>MID($A$1,(ROW()-2)*376+(COLUMN()-1)*4+1,4)</f>
        <v>A002</v>
      </c>
      <c r="BO46" t="str">
        <f>MID($A$1,(ROW()-2)*376+(COLUMN()-1)*4+1,4)</f>
        <v>0001</v>
      </c>
      <c r="BP46" t="str">
        <f>MID($A$1,(ROW()-2)*376+(COLUMN()-1)*4+1,4)</f>
        <v>8038</v>
      </c>
      <c r="BQ46" t="str">
        <f>MID($A$1,(ROW()-2)*376+(COLUMN()-1)*4+1,4)</f>
        <v>0000</v>
      </c>
      <c r="BR46" t="str">
        <f>MID($A$1,(ROW()-2)*376+(COLUMN()-1)*4+1,4)</f>
        <v>A002</v>
      </c>
      <c r="BS46" t="str">
        <f>MID($A$1,(ROW()-2)*376+(COLUMN()-1)*4+1,4)</f>
        <v>E000</v>
      </c>
      <c r="BT46" t="str">
        <f>MID($A$1,(ROW()-2)*376+(COLUMN()-1)*4+1,4)</f>
        <v>8008</v>
      </c>
      <c r="BU46" t="str">
        <f>MID($A$1,(ROW()-2)*376+(COLUMN()-1)*4+1,4)</f>
        <v>2008</v>
      </c>
      <c r="BV46" t="str">
        <f>MID($A$1,(ROW()-2)*376+(COLUMN()-1)*4+1,4)</f>
        <v>8002</v>
      </c>
      <c r="BW46" t="str">
        <f>MID($A$1,(ROW()-2)*376+(COLUMN()-1)*4+1,4)</f>
        <v>0000</v>
      </c>
      <c r="BX46" t="str">
        <f>MID($A$1,(ROW()-2)*376+(COLUMN()-1)*4+1,4)</f>
        <v>4002</v>
      </c>
      <c r="BY46" t="str">
        <f>MID($A$1,(ROW()-2)*376+(COLUMN()-1)*4+1,4)</f>
        <v>C000</v>
      </c>
      <c r="BZ46" t="str">
        <f>MID($A$1,(ROW()-2)*376+(COLUMN()-1)*4+1,4)</f>
        <v>4009</v>
      </c>
      <c r="CA46" t="str">
        <f>MID($A$1,(ROW()-2)*376+(COLUMN()-1)*4+1,4)</f>
        <v>6002</v>
      </c>
      <c r="CB46" t="str">
        <f>MID($A$1,(ROW()-2)*376+(COLUMN()-1)*4+1,4)</f>
        <v>0000</v>
      </c>
      <c r="CC46" t="str">
        <f>MID($A$1,(ROW()-2)*376+(COLUMN()-1)*4+1,4)</f>
        <v>0003</v>
      </c>
      <c r="CD46" t="str">
        <f>MID($A$1,(ROW()-2)*376+(COLUMN()-1)*4+1,4)</f>
        <v>2008</v>
      </c>
      <c r="CE46" t="str">
        <f>MID($A$1,(ROW()-2)*376+(COLUMN()-1)*4+1,4)</f>
        <v>E009</v>
      </c>
      <c r="CF46" t="str">
        <f>MID($A$1,(ROW()-2)*376+(COLUMN()-1)*4+1,4)</f>
        <v>6002</v>
      </c>
      <c r="CG46" t="str">
        <f>MID($A$1,(ROW()-2)*376+(COLUMN()-1)*4+1,4)</f>
        <v>8001</v>
      </c>
      <c r="CH46" t="str">
        <f>MID($A$1,(ROW()-2)*376+(COLUMN()-1)*4+1,4)</f>
        <v>E003</v>
      </c>
      <c r="CI46" t="str">
        <f>MID($A$1,(ROW()-2)*376+(COLUMN()-1)*4+1,4)</f>
        <v>6000</v>
      </c>
      <c r="CJ46" t="str">
        <f>MID($A$1,(ROW()-2)*376+(COLUMN()-1)*4+1,4)</f>
        <v>8038</v>
      </c>
      <c r="CK46" t="str">
        <f>MID($A$1,(ROW()-2)*376+(COLUMN()-1)*4+1,4)</f>
        <v>0000</v>
      </c>
      <c r="CL46" t="str">
        <f>MID($A$1,(ROW()-2)*376+(COLUMN()-1)*4+1,4)</f>
        <v>0000</v>
      </c>
      <c r="CM46" t="str">
        <f>MID($A$1,(ROW()-2)*376+(COLUMN()-1)*4+1,4)</f>
        <v>0000</v>
      </c>
      <c r="CN46" t="str">
        <f>MID($A$1,(ROW()-2)*376+(COLUMN()-1)*4+1,4)</f>
        <v>0000</v>
      </c>
      <c r="CO46" t="str">
        <f>MID($A$1,(ROW()-2)*376+(COLUMN()-1)*4+1,4)</f>
        <v>0000</v>
      </c>
      <c r="CP46" t="str">
        <f>MID($A$1,(ROW()-2)*376+(COLUMN()-1)*4+1,4)</f>
        <v>0000</v>
      </c>
    </row>
    <row r="47" spans="1:94">
      <c r="A47" t="str">
        <f>MID($A$1,(ROW()-2)*376+(COLUMN()-1)*4+1,4)</f>
        <v>0000</v>
      </c>
      <c r="B47" t="str">
        <f>MID($A$1,(ROW()-2)*376+(COLUMN()-1)*4+1,4)</f>
        <v>0400</v>
      </c>
      <c r="C47" t="str">
        <f>MID($A$1,(ROW()-2)*376+(COLUMN()-1)*4+1,4)</f>
        <v>0600</v>
      </c>
      <c r="D47" t="str">
        <f>MID($A$1,(ROW()-2)*376+(COLUMN()-1)*4+1,4)</f>
        <v>0A00</v>
      </c>
      <c r="E47" t="str">
        <f>MID($A$1,(ROW()-2)*376+(COLUMN()-1)*4+1,4)</f>
        <v>0A00</v>
      </c>
      <c r="F47" t="str">
        <f>MID($A$1,(ROW()-2)*376+(COLUMN()-1)*4+1,4)</f>
        <v>0100</v>
      </c>
      <c r="G47" t="str">
        <f>MID($A$1,(ROW()-2)*376+(COLUMN()-1)*4+1,4)</f>
        <v>0000</v>
      </c>
      <c r="H47" t="str">
        <f>MID($A$1,(ROW()-2)*376+(COLUMN()-1)*4+1,4)</f>
        <v>0A00</v>
      </c>
      <c r="I47" t="str">
        <f>MID($A$1,(ROW()-2)*376+(COLUMN()-1)*4+1,4)</f>
        <v>0400</v>
      </c>
      <c r="J47" t="str">
        <f>MID($A$1,(ROW()-2)*376+(COLUMN()-1)*4+1,4)</f>
        <v>0000</v>
      </c>
      <c r="K47" t="str">
        <f>MID($A$1,(ROW()-2)*376+(COLUMN()-1)*4+1,4)</f>
        <v>0500</v>
      </c>
      <c r="L47" t="str">
        <f>MID($A$1,(ROW()-2)*376+(COLUMN()-1)*4+1,4)</f>
        <v>C022</v>
      </c>
      <c r="M47" t="str">
        <f>MID($A$1,(ROW()-2)*376+(COLUMN()-1)*4+1,4)</f>
        <v>8021</v>
      </c>
      <c r="N47" t="str">
        <f>MID($A$1,(ROW()-2)*376+(COLUMN()-1)*4+1,4)</f>
        <v>2028</v>
      </c>
      <c r="O47" t="str">
        <f>MID($A$1,(ROW()-2)*376+(COLUMN()-1)*4+1,4)</f>
        <v>201A</v>
      </c>
      <c r="P47" t="str">
        <f>MID($A$1,(ROW()-2)*376+(COLUMN()-1)*4+1,4)</f>
        <v>0000</v>
      </c>
      <c r="Q47" t="str">
        <f>MID($A$1,(ROW()-2)*376+(COLUMN()-1)*4+1,4)</f>
        <v>0000</v>
      </c>
      <c r="R47" t="str">
        <f>MID($A$1,(ROW()-2)*376+(COLUMN()-1)*4+1,4)</f>
        <v>A000</v>
      </c>
      <c r="S47" t="str">
        <f>MID($A$1,(ROW()-2)*376+(COLUMN()-1)*4+1,4)</f>
        <v>A000</v>
      </c>
      <c r="T47" t="str">
        <f>MID($A$1,(ROW()-2)*376+(COLUMN()-1)*4+1,4)</f>
        <v>800B</v>
      </c>
      <c r="U47" t="str">
        <f>MID($A$1,(ROW()-2)*376+(COLUMN()-1)*4+1,4)</f>
        <v>8000</v>
      </c>
      <c r="V47" t="str">
        <f>MID($A$1,(ROW()-2)*376+(COLUMN()-1)*4+1,4)</f>
        <v>2000</v>
      </c>
      <c r="W47" t="str">
        <f>MID($A$1,(ROW()-2)*376+(COLUMN()-1)*4+1,4)</f>
        <v>8001</v>
      </c>
      <c r="X47" t="str">
        <f>MID($A$1,(ROW()-2)*376+(COLUMN()-1)*4+1,4)</f>
        <v>A009</v>
      </c>
      <c r="Y47" t="str">
        <f>MID($A$1,(ROW()-2)*376+(COLUMN()-1)*4+1,4)</f>
        <v>0000</v>
      </c>
      <c r="Z47" t="str">
        <f>MID($A$1,(ROW()-2)*376+(COLUMN()-1)*4+1,4)</f>
        <v>8003</v>
      </c>
      <c r="AA47" t="str">
        <f>MID($A$1,(ROW()-2)*376+(COLUMN()-1)*4+1,4)</f>
        <v>0008</v>
      </c>
      <c r="AB47" t="str">
        <f>MID($A$1,(ROW()-2)*376+(COLUMN()-1)*4+1,4)</f>
        <v>A002</v>
      </c>
      <c r="AC47" t="str">
        <f>MID($A$1,(ROW()-2)*376+(COLUMN()-1)*4+1,4)</f>
        <v>E008</v>
      </c>
      <c r="AD47" t="str">
        <f>MID($A$1,(ROW()-2)*376+(COLUMN()-1)*4+1,4)</f>
        <v>8001</v>
      </c>
      <c r="AE47" t="str">
        <f>MID($A$1,(ROW()-2)*376+(COLUMN()-1)*4+1,4)</f>
        <v>A002</v>
      </c>
      <c r="AF47" t="str">
        <f>MID($A$1,(ROW()-2)*376+(COLUMN()-1)*4+1,4)</f>
        <v>000B</v>
      </c>
      <c r="AG47" t="str">
        <f>MID($A$1,(ROW()-2)*376+(COLUMN()-1)*4+1,4)</f>
        <v>E008</v>
      </c>
      <c r="AH47" t="str">
        <f>MID($A$1,(ROW()-2)*376+(COLUMN()-1)*4+1,4)</f>
        <v>0000</v>
      </c>
      <c r="AI47" t="str">
        <f>MID($A$1,(ROW()-2)*376+(COLUMN()-1)*4+1,4)</f>
        <v>A000</v>
      </c>
      <c r="AJ47" t="str">
        <f>MID($A$1,(ROW()-2)*376+(COLUMN()-1)*4+1,4)</f>
        <v>A000</v>
      </c>
      <c r="AK47" t="str">
        <f>MID($A$1,(ROW()-2)*376+(COLUMN()-1)*4+1,4)</f>
        <v>800B</v>
      </c>
      <c r="AL47" t="str">
        <f>MID($A$1,(ROW()-2)*376+(COLUMN()-1)*4+1,4)</f>
        <v>8000</v>
      </c>
      <c r="AM47" t="str">
        <f>MID($A$1,(ROW()-2)*376+(COLUMN()-1)*4+1,4)</f>
        <v>A009</v>
      </c>
      <c r="AN47" t="str">
        <f>MID($A$1,(ROW()-2)*376+(COLUMN()-1)*4+1,4)</f>
        <v>0000</v>
      </c>
      <c r="AO47" t="str">
        <f>MID($A$1,(ROW()-2)*376+(COLUMN()-1)*4+1,4)</f>
        <v>4010</v>
      </c>
      <c r="AP47" t="str">
        <f>MID($A$1,(ROW()-2)*376+(COLUMN()-1)*4+1,4)</f>
        <v>A001</v>
      </c>
      <c r="AQ47" t="str">
        <f>MID($A$1,(ROW()-2)*376+(COLUMN()-1)*4+1,4)</f>
        <v>8038</v>
      </c>
      <c r="AR47" t="str">
        <f>MID($A$1,(ROW()-2)*376+(COLUMN()-1)*4+1,4)</f>
        <v>0000</v>
      </c>
      <c r="AS47" t="str">
        <f>MID($A$1,(ROW()-2)*376+(COLUMN()-1)*4+1,4)</f>
        <v>0000</v>
      </c>
      <c r="AT47" t="str">
        <f>MID($A$1,(ROW()-2)*376+(COLUMN()-1)*4+1,4)</f>
        <v>A000</v>
      </c>
      <c r="AU47" t="str">
        <f>MID($A$1,(ROW()-2)*376+(COLUMN()-1)*4+1,4)</f>
        <v>A000</v>
      </c>
      <c r="AV47" t="str">
        <f>MID($A$1,(ROW()-2)*376+(COLUMN()-1)*4+1,4)</f>
        <v>800B</v>
      </c>
      <c r="AW47" t="str">
        <f>MID($A$1,(ROW()-2)*376+(COLUMN()-1)*4+1,4)</f>
        <v>8000</v>
      </c>
      <c r="AX47" t="str">
        <f>MID($A$1,(ROW()-2)*376+(COLUMN()-1)*4+1,4)</f>
        <v>A009</v>
      </c>
      <c r="AY47" t="str">
        <f>MID($A$1,(ROW()-2)*376+(COLUMN()-1)*4+1,4)</f>
        <v>0000</v>
      </c>
      <c r="AZ47" t="str">
        <f>MID($A$1,(ROW()-2)*376+(COLUMN()-1)*4+1,4)</f>
        <v>4010</v>
      </c>
      <c r="BA47" t="str">
        <f>MID($A$1,(ROW()-2)*376+(COLUMN()-1)*4+1,4)</f>
        <v>8001</v>
      </c>
      <c r="BB47" t="str">
        <f>MID($A$1,(ROW()-2)*376+(COLUMN()-1)*4+1,4)</f>
        <v>0002</v>
      </c>
      <c r="BC47" t="str">
        <f>MID($A$1,(ROW()-2)*376+(COLUMN()-1)*4+1,4)</f>
        <v>2000</v>
      </c>
      <c r="BD47" t="str">
        <f>MID($A$1,(ROW()-2)*376+(COLUMN()-1)*4+1,4)</f>
        <v>8002</v>
      </c>
      <c r="BE47" t="str">
        <f>MID($A$1,(ROW()-2)*376+(COLUMN()-1)*4+1,4)</f>
        <v>4003</v>
      </c>
      <c r="BF47" t="str">
        <f>MID($A$1,(ROW()-2)*376+(COLUMN()-1)*4+1,4)</f>
        <v>0000</v>
      </c>
      <c r="BG47" t="str">
        <f>MID($A$1,(ROW()-2)*376+(COLUMN()-1)*4+1,4)</f>
        <v>8001</v>
      </c>
      <c r="BH47" t="str">
        <f>MID($A$1,(ROW()-2)*376+(COLUMN()-1)*4+1,4)</f>
        <v>E010</v>
      </c>
      <c r="BI47" t="str">
        <f>MID($A$1,(ROW()-2)*376+(COLUMN()-1)*4+1,4)</f>
        <v>E008</v>
      </c>
      <c r="BJ47" t="str">
        <f>MID($A$1,(ROW()-2)*376+(COLUMN()-1)*4+1,4)</f>
        <v>0001</v>
      </c>
      <c r="BK47" t="str">
        <f>MID($A$1,(ROW()-2)*376+(COLUMN()-1)*4+1,4)</f>
        <v>2003</v>
      </c>
      <c r="BL47" t="str">
        <f>MID($A$1,(ROW()-2)*376+(COLUMN()-1)*4+1,4)</f>
        <v>0000</v>
      </c>
      <c r="BM47" t="str">
        <f>MID($A$1,(ROW()-2)*376+(COLUMN()-1)*4+1,4)</f>
        <v>2000</v>
      </c>
      <c r="BN47" t="str">
        <f>MID($A$1,(ROW()-2)*376+(COLUMN()-1)*4+1,4)</f>
        <v>4000</v>
      </c>
      <c r="BO47" t="str">
        <f>MID($A$1,(ROW()-2)*376+(COLUMN()-1)*4+1,4)</f>
        <v>4010</v>
      </c>
      <c r="BP47" t="str">
        <f>MID($A$1,(ROW()-2)*376+(COLUMN()-1)*4+1,4)</f>
        <v>0000</v>
      </c>
      <c r="BQ47" t="str">
        <f>MID($A$1,(ROW()-2)*376+(COLUMN()-1)*4+1,4)</f>
        <v>0000</v>
      </c>
      <c r="BR47" t="str">
        <f>MID($A$1,(ROW()-2)*376+(COLUMN()-1)*4+1,4)</f>
        <v>A002</v>
      </c>
      <c r="BS47" t="str">
        <f>MID($A$1,(ROW()-2)*376+(COLUMN()-1)*4+1,4)</f>
        <v>C002</v>
      </c>
      <c r="BT47" t="str">
        <f>MID($A$1,(ROW()-2)*376+(COLUMN()-1)*4+1,4)</f>
        <v>6008</v>
      </c>
      <c r="BU47" t="str">
        <f>MID($A$1,(ROW()-2)*376+(COLUMN()-1)*4+1,4)</f>
        <v>0000</v>
      </c>
      <c r="BV47" t="str">
        <f>MID($A$1,(ROW()-2)*376+(COLUMN()-1)*4+1,4)</f>
        <v>E000</v>
      </c>
      <c r="BW47" t="str">
        <f>MID($A$1,(ROW()-2)*376+(COLUMN()-1)*4+1,4)</f>
        <v>4001</v>
      </c>
      <c r="BX47" t="str">
        <f>MID($A$1,(ROW()-2)*376+(COLUMN()-1)*4+1,4)</f>
        <v>8000</v>
      </c>
      <c r="BY47" t="str">
        <f>MID($A$1,(ROW()-2)*376+(COLUMN()-1)*4+1,4)</f>
        <v>A002</v>
      </c>
      <c r="BZ47" t="str">
        <f>MID($A$1,(ROW()-2)*376+(COLUMN()-1)*4+1,4)</f>
        <v>0001</v>
      </c>
      <c r="CA47" t="str">
        <f>MID($A$1,(ROW()-2)*376+(COLUMN()-1)*4+1,4)</f>
        <v>A002</v>
      </c>
      <c r="CB47" t="str">
        <f>MID($A$1,(ROW()-2)*376+(COLUMN()-1)*4+1,4)</f>
        <v>E009</v>
      </c>
      <c r="CC47" t="str">
        <f>MID($A$1,(ROW()-2)*376+(COLUMN()-1)*4+1,4)</f>
        <v>6002</v>
      </c>
      <c r="CD47" t="str">
        <f>MID($A$1,(ROW()-2)*376+(COLUMN()-1)*4+1,4)</f>
        <v>8001</v>
      </c>
      <c r="CE47" t="str">
        <f>MID($A$1,(ROW()-2)*376+(COLUMN()-1)*4+1,4)</f>
        <v>E003</v>
      </c>
      <c r="CF47" t="str">
        <f>MID($A$1,(ROW()-2)*376+(COLUMN()-1)*4+1,4)</f>
        <v>6000</v>
      </c>
      <c r="CG47" t="str">
        <f>MID($A$1,(ROW()-2)*376+(COLUMN()-1)*4+1,4)</f>
        <v>2003</v>
      </c>
      <c r="CH47" t="str">
        <f>MID($A$1,(ROW()-2)*376+(COLUMN()-1)*4+1,4)</f>
        <v>000B</v>
      </c>
      <c r="CI47" t="str">
        <f>MID($A$1,(ROW()-2)*376+(COLUMN()-1)*4+1,4)</f>
        <v>0000</v>
      </c>
      <c r="CJ47" t="str">
        <f>MID($A$1,(ROW()-2)*376+(COLUMN()-1)*4+1,4)</f>
        <v>C00B</v>
      </c>
      <c r="CK47" t="str">
        <f>MID($A$1,(ROW()-2)*376+(COLUMN()-1)*4+1,4)</f>
        <v>A00A</v>
      </c>
      <c r="CL47" t="str">
        <f>MID($A$1,(ROW()-2)*376+(COLUMN()-1)*4+1,4)</f>
        <v>0001</v>
      </c>
      <c r="CM47" t="str">
        <f>MID($A$1,(ROW()-2)*376+(COLUMN()-1)*4+1,4)</f>
        <v>6002</v>
      </c>
      <c r="CN47" t="str">
        <f>MID($A$1,(ROW()-2)*376+(COLUMN()-1)*4+1,4)</f>
        <v>C009</v>
      </c>
      <c r="CO47" t="str">
        <f>MID($A$1,(ROW()-2)*376+(COLUMN()-1)*4+1,4)</f>
        <v>8038</v>
      </c>
      <c r="CP47" t="str">
        <f>MID($A$1,(ROW()-2)*376+(COLUMN()-1)*4+1,4)</f>
        <v>0000</v>
      </c>
    </row>
    <row r="48" spans="1:94">
      <c r="A48" t="str">
        <f>MID($A$1,(ROW()-2)*376+(COLUMN()-1)*4+1,4)</f>
        <v>0000</v>
      </c>
      <c r="B48" t="str">
        <f>MID($A$1,(ROW()-2)*376+(COLUMN()-1)*4+1,4)</f>
        <v>0400</v>
      </c>
      <c r="C48" t="str">
        <f>MID($A$1,(ROW()-2)*376+(COLUMN()-1)*4+1,4)</f>
        <v>0700</v>
      </c>
      <c r="D48" t="str">
        <f>MID($A$1,(ROW()-2)*376+(COLUMN()-1)*4+1,4)</f>
        <v>0A00</v>
      </c>
      <c r="E48" t="str">
        <f>MID($A$1,(ROW()-2)*376+(COLUMN()-1)*4+1,4)</f>
        <v>0A00</v>
      </c>
      <c r="F48" t="str">
        <f>MID($A$1,(ROW()-2)*376+(COLUMN()-1)*4+1,4)</f>
        <v>0100</v>
      </c>
      <c r="G48" t="str">
        <f>MID($A$1,(ROW()-2)*376+(COLUMN()-1)*4+1,4)</f>
        <v>0500</v>
      </c>
      <c r="H48" t="str">
        <f>MID($A$1,(ROW()-2)*376+(COLUMN()-1)*4+1,4)</f>
        <v>0A00</v>
      </c>
      <c r="I48" t="str">
        <f>MID($A$1,(ROW()-2)*376+(COLUMN()-1)*4+1,4)</f>
        <v>0800</v>
      </c>
      <c r="J48" t="str">
        <f>MID($A$1,(ROW()-2)*376+(COLUMN()-1)*4+1,4)</f>
        <v>0400</v>
      </c>
      <c r="K48" t="str">
        <f>MID($A$1,(ROW()-2)*376+(COLUMN()-1)*4+1,4)</f>
        <v>0000</v>
      </c>
      <c r="L48" t="str">
        <f>MID($A$1,(ROW()-2)*376+(COLUMN()-1)*4+1,4)</f>
        <v>E022</v>
      </c>
      <c r="M48" t="str">
        <f>MID($A$1,(ROW()-2)*376+(COLUMN()-1)*4+1,4)</f>
        <v>0013</v>
      </c>
      <c r="N48" t="str">
        <f>MID($A$1,(ROW()-2)*376+(COLUMN()-1)*4+1,4)</f>
        <v>A012</v>
      </c>
      <c r="O48" t="str">
        <f>MID($A$1,(ROW()-2)*376+(COLUMN()-1)*4+1,4)</f>
        <v>C01B</v>
      </c>
      <c r="P48" t="str">
        <f>MID($A$1,(ROW()-2)*376+(COLUMN()-1)*4+1,4)</f>
        <v>4021</v>
      </c>
      <c r="Q48" t="str">
        <f>MID($A$1,(ROW()-2)*376+(COLUMN()-1)*4+1,4)</f>
        <v>0000</v>
      </c>
      <c r="R48" t="str">
        <f>MID($A$1,(ROW()-2)*376+(COLUMN()-1)*4+1,4)</f>
        <v>E001</v>
      </c>
      <c r="S48" t="str">
        <f>MID($A$1,(ROW()-2)*376+(COLUMN()-1)*4+1,4)</f>
        <v>6000</v>
      </c>
      <c r="T48" t="str">
        <f>MID($A$1,(ROW()-2)*376+(COLUMN()-1)*4+1,4)</f>
        <v>A000</v>
      </c>
      <c r="U48" t="str">
        <f>MID($A$1,(ROW()-2)*376+(COLUMN()-1)*4+1,4)</f>
        <v>C009</v>
      </c>
      <c r="V48" t="str">
        <f>MID($A$1,(ROW()-2)*376+(COLUMN()-1)*4+1,4)</f>
        <v>C000</v>
      </c>
      <c r="W48" t="str">
        <f>MID($A$1,(ROW()-2)*376+(COLUMN()-1)*4+1,4)</f>
        <v>E008</v>
      </c>
      <c r="X48" t="str">
        <f>MID($A$1,(ROW()-2)*376+(COLUMN()-1)*4+1,4)</f>
        <v>4010</v>
      </c>
      <c r="Y48" t="str">
        <f>MID($A$1,(ROW()-2)*376+(COLUMN()-1)*4+1,4)</f>
        <v>2003</v>
      </c>
      <c r="Z48" t="str">
        <f>MID($A$1,(ROW()-2)*376+(COLUMN()-1)*4+1,4)</f>
        <v>0000</v>
      </c>
      <c r="AA48" t="str">
        <f>MID($A$1,(ROW()-2)*376+(COLUMN()-1)*4+1,4)</f>
        <v>2000</v>
      </c>
      <c r="AB48" t="str">
        <f>MID($A$1,(ROW()-2)*376+(COLUMN()-1)*4+1,4)</f>
        <v>A002</v>
      </c>
      <c r="AC48" t="str">
        <f>MID($A$1,(ROW()-2)*376+(COLUMN()-1)*4+1,4)</f>
        <v>C000</v>
      </c>
      <c r="AD48" t="str">
        <f>MID($A$1,(ROW()-2)*376+(COLUMN()-1)*4+1,4)</f>
        <v>E008</v>
      </c>
      <c r="AE48" t="str">
        <f>MID($A$1,(ROW()-2)*376+(COLUMN()-1)*4+1,4)</f>
        <v>0000</v>
      </c>
      <c r="AF48" t="str">
        <f>MID($A$1,(ROW()-2)*376+(COLUMN()-1)*4+1,4)</f>
        <v>8003</v>
      </c>
      <c r="AG48" t="str">
        <f>MID($A$1,(ROW()-2)*376+(COLUMN()-1)*4+1,4)</f>
        <v>8000</v>
      </c>
      <c r="AH48" t="str">
        <f>MID($A$1,(ROW()-2)*376+(COLUMN()-1)*4+1,4)</f>
        <v>2003</v>
      </c>
      <c r="AI48" t="str">
        <f>MID($A$1,(ROW()-2)*376+(COLUMN()-1)*4+1,4)</f>
        <v>0000</v>
      </c>
      <c r="AJ48" t="str">
        <f>MID($A$1,(ROW()-2)*376+(COLUMN()-1)*4+1,4)</f>
        <v>C008</v>
      </c>
      <c r="AK48" t="str">
        <f>MID($A$1,(ROW()-2)*376+(COLUMN()-1)*4+1,4)</f>
        <v>6000</v>
      </c>
      <c r="AL48" t="str">
        <f>MID($A$1,(ROW()-2)*376+(COLUMN()-1)*4+1,4)</f>
        <v>A002</v>
      </c>
      <c r="AM48" t="str">
        <f>MID($A$1,(ROW()-2)*376+(COLUMN()-1)*4+1,4)</f>
        <v>0000</v>
      </c>
      <c r="AN48" t="str">
        <f>MID($A$1,(ROW()-2)*376+(COLUMN()-1)*4+1,4)</f>
        <v>A000</v>
      </c>
      <c r="AO48" t="str">
        <f>MID($A$1,(ROW()-2)*376+(COLUMN()-1)*4+1,4)</f>
        <v>8002</v>
      </c>
      <c r="AP48" t="str">
        <f>MID($A$1,(ROW()-2)*376+(COLUMN()-1)*4+1,4)</f>
        <v>A009</v>
      </c>
      <c r="AQ48" t="str">
        <f>MID($A$1,(ROW()-2)*376+(COLUMN()-1)*4+1,4)</f>
        <v>0000</v>
      </c>
      <c r="AR48" t="str">
        <f>MID($A$1,(ROW()-2)*376+(COLUMN()-1)*4+1,4)</f>
        <v>0000</v>
      </c>
      <c r="AS48" t="str">
        <f>MID($A$1,(ROW()-2)*376+(COLUMN()-1)*4+1,4)</f>
        <v>0000</v>
      </c>
      <c r="AT48" t="str">
        <f>MID($A$1,(ROW()-2)*376+(COLUMN()-1)*4+1,4)</f>
        <v>4010</v>
      </c>
      <c r="AU48" t="str">
        <f>MID($A$1,(ROW()-2)*376+(COLUMN()-1)*4+1,4)</f>
        <v>8001</v>
      </c>
      <c r="AV48" t="str">
        <f>MID($A$1,(ROW()-2)*376+(COLUMN()-1)*4+1,4)</f>
        <v>6002</v>
      </c>
      <c r="AW48" t="str">
        <f>MID($A$1,(ROW()-2)*376+(COLUMN()-1)*4+1,4)</f>
        <v>0000</v>
      </c>
      <c r="AX48" t="str">
        <f>MID($A$1,(ROW()-2)*376+(COLUMN()-1)*4+1,4)</f>
        <v>A002</v>
      </c>
      <c r="AY48" t="str">
        <f>MID($A$1,(ROW()-2)*376+(COLUMN()-1)*4+1,4)</f>
        <v>C000</v>
      </c>
      <c r="AZ48" t="str">
        <f>MID($A$1,(ROW()-2)*376+(COLUMN()-1)*4+1,4)</f>
        <v>E003</v>
      </c>
      <c r="BA48" t="str">
        <f>MID($A$1,(ROW()-2)*376+(COLUMN()-1)*4+1,4)</f>
        <v>C002</v>
      </c>
      <c r="BB48" t="str">
        <f>MID($A$1,(ROW()-2)*376+(COLUMN()-1)*4+1,4)</f>
        <v>0000</v>
      </c>
      <c r="BC48" t="str">
        <f>MID($A$1,(ROW()-2)*376+(COLUMN()-1)*4+1,4)</f>
        <v>E000</v>
      </c>
      <c r="BD48" t="str">
        <f>MID($A$1,(ROW()-2)*376+(COLUMN()-1)*4+1,4)</f>
        <v>6008</v>
      </c>
      <c r="BE48" t="str">
        <f>MID($A$1,(ROW()-2)*376+(COLUMN()-1)*4+1,4)</f>
        <v>2002</v>
      </c>
      <c r="BF48" t="str">
        <f>MID($A$1,(ROW()-2)*376+(COLUMN()-1)*4+1,4)</f>
        <v>A009</v>
      </c>
      <c r="BG48" t="str">
        <f>MID($A$1,(ROW()-2)*376+(COLUMN()-1)*4+1,4)</f>
        <v>0000</v>
      </c>
      <c r="BH48" t="str">
        <f>MID($A$1,(ROW()-2)*376+(COLUMN()-1)*4+1,4)</f>
        <v>4002</v>
      </c>
      <c r="BI48" t="str">
        <f>MID($A$1,(ROW()-2)*376+(COLUMN()-1)*4+1,4)</f>
        <v>0002</v>
      </c>
      <c r="BJ48" t="str">
        <f>MID($A$1,(ROW()-2)*376+(COLUMN()-1)*4+1,4)</f>
        <v>8000</v>
      </c>
      <c r="BK48" t="str">
        <f>MID($A$1,(ROW()-2)*376+(COLUMN()-1)*4+1,4)</f>
        <v>6002</v>
      </c>
      <c r="BL48" t="str">
        <f>MID($A$1,(ROW()-2)*376+(COLUMN()-1)*4+1,4)</f>
        <v>4000</v>
      </c>
      <c r="BM48" t="str">
        <f>MID($A$1,(ROW()-2)*376+(COLUMN()-1)*4+1,4)</f>
        <v>2009</v>
      </c>
      <c r="BN48" t="str">
        <f>MID($A$1,(ROW()-2)*376+(COLUMN()-1)*4+1,4)</f>
        <v>8038</v>
      </c>
      <c r="BO48" t="str">
        <f>MID($A$1,(ROW()-2)*376+(COLUMN()-1)*4+1,4)</f>
        <v>0000</v>
      </c>
      <c r="BP48" t="str">
        <f>MID($A$1,(ROW()-2)*376+(COLUMN()-1)*4+1,4)</f>
        <v>0000</v>
      </c>
      <c r="BQ48" t="str">
        <f>MID($A$1,(ROW()-2)*376+(COLUMN()-1)*4+1,4)</f>
        <v>0000</v>
      </c>
      <c r="BR48" t="str">
        <f>MID($A$1,(ROW()-2)*376+(COLUMN()-1)*4+1,4)</f>
        <v>A000</v>
      </c>
      <c r="BS48" t="str">
        <f>MID($A$1,(ROW()-2)*376+(COLUMN()-1)*4+1,4)</f>
        <v>A000</v>
      </c>
      <c r="BT48" t="str">
        <f>MID($A$1,(ROW()-2)*376+(COLUMN()-1)*4+1,4)</f>
        <v>800B</v>
      </c>
      <c r="BU48" t="str">
        <f>MID($A$1,(ROW()-2)*376+(COLUMN()-1)*4+1,4)</f>
        <v>8000</v>
      </c>
      <c r="BV48" t="str">
        <f>MID($A$1,(ROW()-2)*376+(COLUMN()-1)*4+1,4)</f>
        <v>4003</v>
      </c>
      <c r="BW48" t="str">
        <f>MID($A$1,(ROW()-2)*376+(COLUMN()-1)*4+1,4)</f>
        <v>0000</v>
      </c>
      <c r="BX48" t="str">
        <f>MID($A$1,(ROW()-2)*376+(COLUMN()-1)*4+1,4)</f>
        <v>0002</v>
      </c>
      <c r="BY48" t="str">
        <f>MID($A$1,(ROW()-2)*376+(COLUMN()-1)*4+1,4)</f>
        <v>0002</v>
      </c>
      <c r="BZ48" t="str">
        <f>MID($A$1,(ROW()-2)*376+(COLUMN()-1)*4+1,4)</f>
        <v>C000</v>
      </c>
      <c r="CA48" t="str">
        <f>MID($A$1,(ROW()-2)*376+(COLUMN()-1)*4+1,4)</f>
        <v>6000</v>
      </c>
      <c r="CB48" t="str">
        <f>MID($A$1,(ROW()-2)*376+(COLUMN()-1)*4+1,4)</f>
        <v>0000</v>
      </c>
      <c r="CC48" t="str">
        <f>MID($A$1,(ROW()-2)*376+(COLUMN()-1)*4+1,4)</f>
        <v>8002</v>
      </c>
      <c r="CD48" t="str">
        <f>MID($A$1,(ROW()-2)*376+(COLUMN()-1)*4+1,4)</f>
        <v>E000</v>
      </c>
      <c r="CE48" t="str">
        <f>MID($A$1,(ROW()-2)*376+(COLUMN()-1)*4+1,4)</f>
        <v>8001</v>
      </c>
      <c r="CF48" t="str">
        <f>MID($A$1,(ROW()-2)*376+(COLUMN()-1)*4+1,4)</f>
        <v>C000</v>
      </c>
      <c r="CG48" t="str">
        <f>MID($A$1,(ROW()-2)*376+(COLUMN()-1)*4+1,4)</f>
        <v>0000</v>
      </c>
      <c r="CH48" t="str">
        <f>MID($A$1,(ROW()-2)*376+(COLUMN()-1)*4+1,4)</f>
        <v>4010</v>
      </c>
      <c r="CI48" t="str">
        <f>MID($A$1,(ROW()-2)*376+(COLUMN()-1)*4+1,4)</f>
        <v>6001</v>
      </c>
      <c r="CJ48" t="str">
        <f>MID($A$1,(ROW()-2)*376+(COLUMN()-1)*4+1,4)</f>
        <v>A002</v>
      </c>
      <c r="CK48" t="str">
        <f>MID($A$1,(ROW()-2)*376+(COLUMN()-1)*4+1,4)</f>
        <v>4000</v>
      </c>
      <c r="CL48" t="str">
        <f>MID($A$1,(ROW()-2)*376+(COLUMN()-1)*4+1,4)</f>
        <v>2003</v>
      </c>
      <c r="CM48" t="str">
        <f>MID($A$1,(ROW()-2)*376+(COLUMN()-1)*4+1,4)</f>
        <v>4010</v>
      </c>
      <c r="CN48" t="str">
        <f>MID($A$1,(ROW()-2)*376+(COLUMN()-1)*4+1,4)</f>
        <v>8038</v>
      </c>
      <c r="CO48" t="str">
        <f>MID($A$1,(ROW()-2)*376+(COLUMN()-1)*4+1,4)</f>
        <v>0000</v>
      </c>
      <c r="CP48" t="str">
        <f>MID($A$1,(ROW()-2)*376+(COLUMN()-1)*4+1,4)</f>
        <v>0000</v>
      </c>
    </row>
    <row r="49" spans="1:94">
      <c r="A49" t="str">
        <f>MID($A$1,(ROW()-2)*376+(COLUMN()-1)*4+1,4)</f>
        <v>0000</v>
      </c>
      <c r="B49" t="str">
        <f>MID($A$1,(ROW()-2)*376+(COLUMN()-1)*4+1,4)</f>
        <v>0400</v>
      </c>
      <c r="C49" t="str">
        <f>MID($A$1,(ROW()-2)*376+(COLUMN()-1)*4+1,4)</f>
        <v>0800</v>
      </c>
      <c r="D49" t="str">
        <f>MID($A$1,(ROW()-2)*376+(COLUMN()-1)*4+1,4)</f>
        <v>0A00</v>
      </c>
      <c r="E49" t="str">
        <f>MID($A$1,(ROW()-2)*376+(COLUMN()-1)*4+1,4)</f>
        <v>0A00</v>
      </c>
      <c r="F49" t="str">
        <f>MID($A$1,(ROW()-2)*376+(COLUMN()-1)*4+1,4)</f>
        <v>0100</v>
      </c>
      <c r="G49" t="str">
        <f>MID($A$1,(ROW()-2)*376+(COLUMN()-1)*4+1,4)</f>
        <v>0000</v>
      </c>
      <c r="H49" t="str">
        <f>MID($A$1,(ROW()-2)*376+(COLUMN()-1)*4+1,4)</f>
        <v>0A00</v>
      </c>
      <c r="I49" t="str">
        <f>MID($A$1,(ROW()-2)*376+(COLUMN()-1)*4+1,4)</f>
        <v>0800</v>
      </c>
      <c r="J49" t="str">
        <f>MID($A$1,(ROW()-2)*376+(COLUMN()-1)*4+1,4)</f>
        <v>0600</v>
      </c>
      <c r="K49" t="str">
        <f>MID($A$1,(ROW()-2)*376+(COLUMN()-1)*4+1,4)</f>
        <v>0400</v>
      </c>
      <c r="L49" t="str">
        <f>MID($A$1,(ROW()-2)*376+(COLUMN()-1)*4+1,4)</f>
        <v>E019</v>
      </c>
      <c r="M49" t="str">
        <f>MID($A$1,(ROW()-2)*376+(COLUMN()-1)*4+1,4)</f>
        <v>0013</v>
      </c>
      <c r="N49" t="str">
        <f>MID($A$1,(ROW()-2)*376+(COLUMN()-1)*4+1,4)</f>
        <v>2019</v>
      </c>
      <c r="O49" t="str">
        <f>MID($A$1,(ROW()-2)*376+(COLUMN()-1)*4+1,4)</f>
        <v>8013</v>
      </c>
      <c r="P49" t="str">
        <f>MID($A$1,(ROW()-2)*376+(COLUMN()-1)*4+1,4)</f>
        <v>0018</v>
      </c>
      <c r="Q49" t="str">
        <f>MID($A$1,(ROW()-2)*376+(COLUMN()-1)*4+1,4)</f>
        <v>4001</v>
      </c>
      <c r="R49" t="str">
        <f>MID($A$1,(ROW()-2)*376+(COLUMN()-1)*4+1,4)</f>
        <v>C009</v>
      </c>
      <c r="S49" t="str">
        <f>MID($A$1,(ROW()-2)*376+(COLUMN()-1)*4+1,4)</f>
        <v>C00B</v>
      </c>
      <c r="T49" t="str">
        <f>MID($A$1,(ROW()-2)*376+(COLUMN()-1)*4+1,4)</f>
        <v>E00A</v>
      </c>
      <c r="U49" t="str">
        <f>MID($A$1,(ROW()-2)*376+(COLUMN()-1)*4+1,4)</f>
        <v>6000</v>
      </c>
      <c r="V49" t="str">
        <f>MID($A$1,(ROW()-2)*376+(COLUMN()-1)*4+1,4)</f>
        <v>0010</v>
      </c>
      <c r="W49" t="str">
        <f>MID($A$1,(ROW()-2)*376+(COLUMN()-1)*4+1,4)</f>
        <v>E009</v>
      </c>
      <c r="X49" t="str">
        <f>MID($A$1,(ROW()-2)*376+(COLUMN()-1)*4+1,4)</f>
        <v>0002</v>
      </c>
      <c r="Y49" t="str">
        <f>MID($A$1,(ROW()-2)*376+(COLUMN()-1)*4+1,4)</f>
        <v>4000</v>
      </c>
      <c r="Z49" t="str">
        <f>MID($A$1,(ROW()-2)*376+(COLUMN()-1)*4+1,4)</f>
        <v>C002</v>
      </c>
      <c r="AA49" t="str">
        <f>MID($A$1,(ROW()-2)*376+(COLUMN()-1)*4+1,4)</f>
        <v>0000</v>
      </c>
      <c r="AB49" t="str">
        <f>MID($A$1,(ROW()-2)*376+(COLUMN()-1)*4+1,4)</f>
        <v>2000</v>
      </c>
      <c r="AC49" t="str">
        <f>MID($A$1,(ROW()-2)*376+(COLUMN()-1)*4+1,4)</f>
        <v>E000</v>
      </c>
      <c r="AD49" t="str">
        <f>MID($A$1,(ROW()-2)*376+(COLUMN()-1)*4+1,4)</f>
        <v>E008</v>
      </c>
      <c r="AE49" t="str">
        <f>MID($A$1,(ROW()-2)*376+(COLUMN()-1)*4+1,4)</f>
        <v>4008</v>
      </c>
      <c r="AF49" t="str">
        <f>MID($A$1,(ROW()-2)*376+(COLUMN()-1)*4+1,4)</f>
        <v>A002</v>
      </c>
      <c r="AG49" t="str">
        <f>MID($A$1,(ROW()-2)*376+(COLUMN()-1)*4+1,4)</f>
        <v>4000</v>
      </c>
      <c r="AH49" t="str">
        <f>MID($A$1,(ROW()-2)*376+(COLUMN()-1)*4+1,4)</f>
        <v>0000</v>
      </c>
      <c r="AI49" t="str">
        <f>MID($A$1,(ROW()-2)*376+(COLUMN()-1)*4+1,4)</f>
        <v>4001</v>
      </c>
      <c r="AJ49" t="str">
        <f>MID($A$1,(ROW()-2)*376+(COLUMN()-1)*4+1,4)</f>
        <v>C009</v>
      </c>
      <c r="AK49" t="str">
        <f>MID($A$1,(ROW()-2)*376+(COLUMN()-1)*4+1,4)</f>
        <v>C00B</v>
      </c>
      <c r="AL49" t="str">
        <f>MID($A$1,(ROW()-2)*376+(COLUMN()-1)*4+1,4)</f>
        <v>E00A</v>
      </c>
      <c r="AM49" t="str">
        <f>MID($A$1,(ROW()-2)*376+(COLUMN()-1)*4+1,4)</f>
        <v>6000</v>
      </c>
      <c r="AN49" t="str">
        <f>MID($A$1,(ROW()-2)*376+(COLUMN()-1)*4+1,4)</f>
        <v>A009</v>
      </c>
      <c r="AO49" t="str">
        <f>MID($A$1,(ROW()-2)*376+(COLUMN()-1)*4+1,4)</f>
        <v>0000</v>
      </c>
      <c r="AP49" t="str">
        <f>MID($A$1,(ROW()-2)*376+(COLUMN()-1)*4+1,4)</f>
        <v>6008</v>
      </c>
      <c r="AQ49" t="str">
        <f>MID($A$1,(ROW()-2)*376+(COLUMN()-1)*4+1,4)</f>
        <v>4002</v>
      </c>
      <c r="AR49" t="str">
        <f>MID($A$1,(ROW()-2)*376+(COLUMN()-1)*4+1,4)</f>
        <v>8038</v>
      </c>
      <c r="AS49" t="str">
        <f>MID($A$1,(ROW()-2)*376+(COLUMN()-1)*4+1,4)</f>
        <v>0000</v>
      </c>
      <c r="AT49" t="str">
        <f>MID($A$1,(ROW()-2)*376+(COLUMN()-1)*4+1,4)</f>
        <v>0002</v>
      </c>
      <c r="AU49" t="str">
        <f>MID($A$1,(ROW()-2)*376+(COLUMN()-1)*4+1,4)</f>
        <v>0001</v>
      </c>
      <c r="AV49" t="str">
        <f>MID($A$1,(ROW()-2)*376+(COLUMN()-1)*4+1,4)</f>
        <v>6001</v>
      </c>
      <c r="AW49" t="str">
        <f>MID($A$1,(ROW()-2)*376+(COLUMN()-1)*4+1,4)</f>
        <v>C009</v>
      </c>
      <c r="AX49" t="str">
        <f>MID($A$1,(ROW()-2)*376+(COLUMN()-1)*4+1,4)</f>
        <v>0000</v>
      </c>
      <c r="AY49" t="str">
        <f>MID($A$1,(ROW()-2)*376+(COLUMN()-1)*4+1,4)</f>
        <v>0002</v>
      </c>
      <c r="AZ49" t="str">
        <f>MID($A$1,(ROW()-2)*376+(COLUMN()-1)*4+1,4)</f>
        <v>4011</v>
      </c>
      <c r="BA49" t="str">
        <f>MID($A$1,(ROW()-2)*376+(COLUMN()-1)*4+1,4)</f>
        <v>0000</v>
      </c>
      <c r="BB49" t="str">
        <f>MID($A$1,(ROW()-2)*376+(COLUMN()-1)*4+1,4)</f>
        <v>C008</v>
      </c>
      <c r="BC49" t="str">
        <f>MID($A$1,(ROW()-2)*376+(COLUMN()-1)*4+1,4)</f>
        <v>0001</v>
      </c>
      <c r="BD49" t="str">
        <f>MID($A$1,(ROW()-2)*376+(COLUMN()-1)*4+1,4)</f>
        <v>0000</v>
      </c>
      <c r="BE49" t="str">
        <f>MID($A$1,(ROW()-2)*376+(COLUMN()-1)*4+1,4)</f>
        <v>0003</v>
      </c>
      <c r="BF49" t="str">
        <f>MID($A$1,(ROW()-2)*376+(COLUMN()-1)*4+1,4)</f>
        <v>6002</v>
      </c>
      <c r="BG49" t="str">
        <f>MID($A$1,(ROW()-2)*376+(COLUMN()-1)*4+1,4)</f>
        <v>0000</v>
      </c>
      <c r="BH49" t="str">
        <f>MID($A$1,(ROW()-2)*376+(COLUMN()-1)*4+1,4)</f>
        <v>6000</v>
      </c>
      <c r="BI49" t="str">
        <f>MID($A$1,(ROW()-2)*376+(COLUMN()-1)*4+1,4)</f>
        <v>C009</v>
      </c>
      <c r="BJ49" t="str">
        <f>MID($A$1,(ROW()-2)*376+(COLUMN()-1)*4+1,4)</f>
        <v>C010</v>
      </c>
      <c r="BK49" t="str">
        <f>MID($A$1,(ROW()-2)*376+(COLUMN()-1)*4+1,4)</f>
        <v>6000</v>
      </c>
      <c r="BL49" t="str">
        <f>MID($A$1,(ROW()-2)*376+(COLUMN()-1)*4+1,4)</f>
        <v>A001</v>
      </c>
      <c r="BM49" t="str">
        <f>MID($A$1,(ROW()-2)*376+(COLUMN()-1)*4+1,4)</f>
        <v>2009</v>
      </c>
      <c r="BN49" t="str">
        <f>MID($A$1,(ROW()-2)*376+(COLUMN()-1)*4+1,4)</f>
        <v>0000</v>
      </c>
      <c r="BO49" t="str">
        <f>MID($A$1,(ROW()-2)*376+(COLUMN()-1)*4+1,4)</f>
        <v>4001</v>
      </c>
      <c r="BP49" t="str">
        <f>MID($A$1,(ROW()-2)*376+(COLUMN()-1)*4+1,4)</f>
        <v>8002</v>
      </c>
      <c r="BQ49" t="str">
        <f>MID($A$1,(ROW()-2)*376+(COLUMN()-1)*4+1,4)</f>
        <v>A010</v>
      </c>
      <c r="BR49" t="str">
        <f>MID($A$1,(ROW()-2)*376+(COLUMN()-1)*4+1,4)</f>
        <v>C000</v>
      </c>
      <c r="BS49" t="str">
        <f>MID($A$1,(ROW()-2)*376+(COLUMN()-1)*4+1,4)</f>
        <v>E008</v>
      </c>
      <c r="BT49" t="str">
        <f>MID($A$1,(ROW()-2)*376+(COLUMN()-1)*4+1,4)</f>
        <v>4010</v>
      </c>
      <c r="BU49" t="str">
        <f>MID($A$1,(ROW()-2)*376+(COLUMN()-1)*4+1,4)</f>
        <v>2003</v>
      </c>
      <c r="BV49" t="str">
        <f>MID($A$1,(ROW()-2)*376+(COLUMN()-1)*4+1,4)</f>
        <v>0000</v>
      </c>
      <c r="BW49" t="str">
        <f>MID($A$1,(ROW()-2)*376+(COLUMN()-1)*4+1,4)</f>
        <v>A002</v>
      </c>
      <c r="BX49" t="str">
        <f>MID($A$1,(ROW()-2)*376+(COLUMN()-1)*4+1,4)</f>
        <v>C000</v>
      </c>
      <c r="BY49" t="str">
        <f>MID($A$1,(ROW()-2)*376+(COLUMN()-1)*4+1,4)</f>
        <v>C002</v>
      </c>
      <c r="BZ49" t="str">
        <f>MID($A$1,(ROW()-2)*376+(COLUMN()-1)*4+1,4)</f>
        <v>0000</v>
      </c>
      <c r="CA49" t="str">
        <f>MID($A$1,(ROW()-2)*376+(COLUMN()-1)*4+1,4)</f>
        <v>8012</v>
      </c>
      <c r="CB49" t="str">
        <f>MID($A$1,(ROW()-2)*376+(COLUMN()-1)*4+1,4)</f>
        <v>0019</v>
      </c>
      <c r="CC49" t="str">
        <f>MID($A$1,(ROW()-2)*376+(COLUMN()-1)*4+1,4)</f>
        <v>201B</v>
      </c>
      <c r="CD49" t="str">
        <f>MID($A$1,(ROW()-2)*376+(COLUMN()-1)*4+1,4)</f>
        <v>2021</v>
      </c>
      <c r="CE49" t="str">
        <f>MID($A$1,(ROW()-2)*376+(COLUMN()-1)*4+1,4)</f>
        <v>2028</v>
      </c>
      <c r="CF49" t="str">
        <f>MID($A$1,(ROW()-2)*376+(COLUMN()-1)*4+1,4)</f>
        <v>000B</v>
      </c>
      <c r="CG49" t="str">
        <f>MID($A$1,(ROW()-2)*376+(COLUMN()-1)*4+1,4)</f>
        <v>0000</v>
      </c>
      <c r="CH49" t="str">
        <f>MID($A$1,(ROW()-2)*376+(COLUMN()-1)*4+1,4)</f>
        <v>C00B</v>
      </c>
      <c r="CI49" t="str">
        <f>MID($A$1,(ROW()-2)*376+(COLUMN()-1)*4+1,4)</f>
        <v>C00A</v>
      </c>
      <c r="CJ49" t="str">
        <f>MID($A$1,(ROW()-2)*376+(COLUMN()-1)*4+1,4)</f>
        <v>6000</v>
      </c>
      <c r="CK49" t="str">
        <f>MID($A$1,(ROW()-2)*376+(COLUMN()-1)*4+1,4)</f>
        <v>E003</v>
      </c>
      <c r="CL49" t="str">
        <f>MID($A$1,(ROW()-2)*376+(COLUMN()-1)*4+1,4)</f>
        <v>C009</v>
      </c>
      <c r="CM49" t="str">
        <f>MID($A$1,(ROW()-2)*376+(COLUMN()-1)*4+1,4)</f>
        <v>A001</v>
      </c>
      <c r="CN49" t="str">
        <f>MID($A$1,(ROW()-2)*376+(COLUMN()-1)*4+1,4)</f>
        <v>2009</v>
      </c>
      <c r="CO49" t="str">
        <f>MID($A$1,(ROW()-2)*376+(COLUMN()-1)*4+1,4)</f>
        <v>8038</v>
      </c>
      <c r="CP49" t="str">
        <f>MID($A$1,(ROW()-2)*376+(COLUMN()-1)*4+1,4)</f>
        <v>0000</v>
      </c>
    </row>
    <row r="50" spans="1:94">
      <c r="A50" t="str">
        <f>MID($A$1,(ROW()-2)*376+(COLUMN()-1)*4+1,4)</f>
        <v>0000</v>
      </c>
      <c r="B50" t="str">
        <f>MID($A$1,(ROW()-2)*376+(COLUMN()-1)*4+1,4)</f>
        <v>0400</v>
      </c>
      <c r="C50" t="str">
        <f>MID($A$1,(ROW()-2)*376+(COLUMN()-1)*4+1,4)</f>
        <v>0900</v>
      </c>
      <c r="D50" t="str">
        <f>MID($A$1,(ROW()-2)*376+(COLUMN()-1)*4+1,4)</f>
        <v>0A00</v>
      </c>
      <c r="E50" t="str">
        <f>MID($A$1,(ROW()-2)*376+(COLUMN()-1)*4+1,4)</f>
        <v>0A00</v>
      </c>
      <c r="F50" t="str">
        <f>MID($A$1,(ROW()-2)*376+(COLUMN()-1)*4+1,4)</f>
        <v>0200</v>
      </c>
      <c r="G50" t="str">
        <f>MID($A$1,(ROW()-2)*376+(COLUMN()-1)*4+1,4)</f>
        <v>0300</v>
      </c>
      <c r="H50" t="str">
        <f>MID($A$1,(ROW()-2)*376+(COLUMN()-1)*4+1,4)</f>
        <v>0200</v>
      </c>
      <c r="I50" t="str">
        <f>MID($A$1,(ROW()-2)*376+(COLUMN()-1)*4+1,4)</f>
        <v>0500</v>
      </c>
      <c r="J50" t="str">
        <f>MID($A$1,(ROW()-2)*376+(COLUMN()-1)*4+1,4)</f>
        <v>0300</v>
      </c>
      <c r="K50" t="str">
        <f>MID($A$1,(ROW()-2)*376+(COLUMN()-1)*4+1,4)</f>
        <v>0800</v>
      </c>
      <c r="L50" t="str">
        <f>MID($A$1,(ROW()-2)*376+(COLUMN()-1)*4+1,4)</f>
        <v>4019</v>
      </c>
      <c r="M50" t="str">
        <f>MID($A$1,(ROW()-2)*376+(COLUMN()-1)*4+1,4)</f>
        <v>001B</v>
      </c>
      <c r="N50" t="str">
        <f>MID($A$1,(ROW()-2)*376+(COLUMN()-1)*4+1,4)</f>
        <v>6018</v>
      </c>
      <c r="O50" t="str">
        <f>MID($A$1,(ROW()-2)*376+(COLUMN()-1)*4+1,4)</f>
        <v>801A</v>
      </c>
      <c r="P50" t="str">
        <f>MID($A$1,(ROW()-2)*376+(COLUMN()-1)*4+1,4)</f>
        <v>E019</v>
      </c>
      <c r="Q50" t="str">
        <f>MID($A$1,(ROW()-2)*376+(COLUMN()-1)*4+1,4)</f>
        <v>0000</v>
      </c>
      <c r="R50" t="str">
        <f>MID($A$1,(ROW()-2)*376+(COLUMN()-1)*4+1,4)</f>
        <v>4002</v>
      </c>
      <c r="S50" t="str">
        <f>MID($A$1,(ROW()-2)*376+(COLUMN()-1)*4+1,4)</f>
        <v>E009</v>
      </c>
      <c r="T50" t="str">
        <f>MID($A$1,(ROW()-2)*376+(COLUMN()-1)*4+1,4)</f>
        <v>8011</v>
      </c>
      <c r="U50" t="str">
        <f>MID($A$1,(ROW()-2)*376+(COLUMN()-1)*4+1,4)</f>
        <v>0009</v>
      </c>
      <c r="V50" t="str">
        <f>MID($A$1,(ROW()-2)*376+(COLUMN()-1)*4+1,4)</f>
        <v>8003</v>
      </c>
      <c r="W50" t="str">
        <f>MID($A$1,(ROW()-2)*376+(COLUMN()-1)*4+1,4)</f>
        <v>8002</v>
      </c>
      <c r="X50" t="str">
        <f>MID($A$1,(ROW()-2)*376+(COLUMN()-1)*4+1,4)</f>
        <v>E009</v>
      </c>
      <c r="Y50" t="str">
        <f>MID($A$1,(ROW()-2)*376+(COLUMN()-1)*4+1,4)</f>
        <v>0002</v>
      </c>
      <c r="Z50" t="str">
        <f>MID($A$1,(ROW()-2)*376+(COLUMN()-1)*4+1,4)</f>
        <v>0000</v>
      </c>
      <c r="AA50" t="str">
        <f>MID($A$1,(ROW()-2)*376+(COLUMN()-1)*4+1,4)</f>
        <v>C000</v>
      </c>
      <c r="AB50" t="str">
        <f>MID($A$1,(ROW()-2)*376+(COLUMN()-1)*4+1,4)</f>
        <v>E008</v>
      </c>
      <c r="AC50" t="str">
        <f>MID($A$1,(ROW()-2)*376+(COLUMN()-1)*4+1,4)</f>
        <v>4010</v>
      </c>
      <c r="AD50" t="str">
        <f>MID($A$1,(ROW()-2)*376+(COLUMN()-1)*4+1,4)</f>
        <v>4003</v>
      </c>
      <c r="AE50" t="str">
        <f>MID($A$1,(ROW()-2)*376+(COLUMN()-1)*4+1,4)</f>
        <v>0000</v>
      </c>
      <c r="AF50" t="str">
        <f>MID($A$1,(ROW()-2)*376+(COLUMN()-1)*4+1,4)</f>
        <v>E000</v>
      </c>
      <c r="AG50" t="str">
        <f>MID($A$1,(ROW()-2)*376+(COLUMN()-1)*4+1,4)</f>
        <v>C009</v>
      </c>
      <c r="AH50" t="str">
        <f>MID($A$1,(ROW()-2)*376+(COLUMN()-1)*4+1,4)</f>
        <v>C002</v>
      </c>
      <c r="AI50" t="str">
        <f>MID($A$1,(ROW()-2)*376+(COLUMN()-1)*4+1,4)</f>
        <v>0001</v>
      </c>
      <c r="AJ50" t="str">
        <f>MID($A$1,(ROW()-2)*376+(COLUMN()-1)*4+1,4)</f>
        <v>2003</v>
      </c>
      <c r="AK50" t="str">
        <f>MID($A$1,(ROW()-2)*376+(COLUMN()-1)*4+1,4)</f>
        <v>0000</v>
      </c>
      <c r="AL50" t="str">
        <f>MID($A$1,(ROW()-2)*376+(COLUMN()-1)*4+1,4)</f>
        <v>C000</v>
      </c>
      <c r="AM50" t="str">
        <f>MID($A$1,(ROW()-2)*376+(COLUMN()-1)*4+1,4)</f>
        <v>0002</v>
      </c>
      <c r="AN50" t="str">
        <f>MID($A$1,(ROW()-2)*376+(COLUMN()-1)*4+1,4)</f>
        <v>E003</v>
      </c>
      <c r="AO50" t="str">
        <f>MID($A$1,(ROW()-2)*376+(COLUMN()-1)*4+1,4)</f>
        <v>0009</v>
      </c>
      <c r="AP50" t="str">
        <f>MID($A$1,(ROW()-2)*376+(COLUMN()-1)*4+1,4)</f>
        <v>8038</v>
      </c>
      <c r="AQ50" t="str">
        <f>MID($A$1,(ROW()-2)*376+(COLUMN()-1)*4+1,4)</f>
        <v>0000</v>
      </c>
      <c r="AR50" t="str">
        <f>MID($A$1,(ROW()-2)*376+(COLUMN()-1)*4+1,4)</f>
        <v>0000</v>
      </c>
      <c r="AS50" t="str">
        <f>MID($A$1,(ROW()-2)*376+(COLUMN()-1)*4+1,4)</f>
        <v>0000</v>
      </c>
      <c r="AT50" t="str">
        <f>MID($A$1,(ROW()-2)*376+(COLUMN()-1)*4+1,4)</f>
        <v>400B</v>
      </c>
      <c r="AU50" t="str">
        <f>MID($A$1,(ROW()-2)*376+(COLUMN()-1)*4+1,4)</f>
        <v>400B</v>
      </c>
      <c r="AV50" t="str">
        <f>MID($A$1,(ROW()-2)*376+(COLUMN()-1)*4+1,4)</f>
        <v>E009</v>
      </c>
      <c r="AW50" t="str">
        <f>MID($A$1,(ROW()-2)*376+(COLUMN()-1)*4+1,4)</f>
        <v>8002</v>
      </c>
      <c r="AX50" t="str">
        <f>MID($A$1,(ROW()-2)*376+(COLUMN()-1)*4+1,4)</f>
        <v>0000</v>
      </c>
      <c r="AY50" t="str">
        <f>MID($A$1,(ROW()-2)*376+(COLUMN()-1)*4+1,4)</f>
        <v>0010</v>
      </c>
      <c r="AZ50" t="str">
        <f>MID($A$1,(ROW()-2)*376+(COLUMN()-1)*4+1,4)</f>
        <v>C009</v>
      </c>
      <c r="BA50" t="str">
        <f>MID($A$1,(ROW()-2)*376+(COLUMN()-1)*4+1,4)</f>
        <v>8001</v>
      </c>
      <c r="BB50" t="str">
        <f>MID($A$1,(ROW()-2)*376+(COLUMN()-1)*4+1,4)</f>
        <v>C009</v>
      </c>
      <c r="BC50" t="str">
        <f>MID($A$1,(ROW()-2)*376+(COLUMN()-1)*4+1,4)</f>
        <v>C002</v>
      </c>
      <c r="BD50" t="str">
        <f>MID($A$1,(ROW()-2)*376+(COLUMN()-1)*4+1,4)</f>
        <v>0000</v>
      </c>
      <c r="BE50" t="str">
        <f>MID($A$1,(ROW()-2)*376+(COLUMN()-1)*4+1,4)</f>
        <v>2002</v>
      </c>
      <c r="BF50" t="str">
        <f>MID($A$1,(ROW()-2)*376+(COLUMN()-1)*4+1,4)</f>
        <v>C000</v>
      </c>
      <c r="BG50" t="str">
        <f>MID($A$1,(ROW()-2)*376+(COLUMN()-1)*4+1,4)</f>
        <v>E008</v>
      </c>
      <c r="BH50" t="str">
        <f>MID($A$1,(ROW()-2)*376+(COLUMN()-1)*4+1,4)</f>
        <v>A009</v>
      </c>
      <c r="BI50" t="str">
        <f>MID($A$1,(ROW()-2)*376+(COLUMN()-1)*4+1,4)</f>
        <v>0000</v>
      </c>
      <c r="BJ50" t="str">
        <f>MID($A$1,(ROW()-2)*376+(COLUMN()-1)*4+1,4)</f>
        <v>4001</v>
      </c>
      <c r="BK50" t="str">
        <f>MID($A$1,(ROW()-2)*376+(COLUMN()-1)*4+1,4)</f>
        <v>4008</v>
      </c>
      <c r="BL50" t="str">
        <f>MID($A$1,(ROW()-2)*376+(COLUMN()-1)*4+1,4)</f>
        <v>2009</v>
      </c>
      <c r="BM50" t="str">
        <f>MID($A$1,(ROW()-2)*376+(COLUMN()-1)*4+1,4)</f>
        <v>8002</v>
      </c>
      <c r="BN50" t="str">
        <f>MID($A$1,(ROW()-2)*376+(COLUMN()-1)*4+1,4)</f>
        <v>0000</v>
      </c>
      <c r="BO50" t="str">
        <f>MID($A$1,(ROW()-2)*376+(COLUMN()-1)*4+1,4)</f>
        <v>0000</v>
      </c>
      <c r="BP50" t="str">
        <f>MID($A$1,(ROW()-2)*376+(COLUMN()-1)*4+1,4)</f>
        <v>0000</v>
      </c>
      <c r="BQ50" t="str">
        <f>MID($A$1,(ROW()-2)*376+(COLUMN()-1)*4+1,4)</f>
        <v>0000</v>
      </c>
      <c r="BR50" t="str">
        <f>MID($A$1,(ROW()-2)*376+(COLUMN()-1)*4+1,4)</f>
        <v>E000</v>
      </c>
      <c r="BS50" t="str">
        <f>MID($A$1,(ROW()-2)*376+(COLUMN()-1)*4+1,4)</f>
        <v>C009</v>
      </c>
      <c r="BT50" t="str">
        <f>MID($A$1,(ROW()-2)*376+(COLUMN()-1)*4+1,4)</f>
        <v>C002</v>
      </c>
      <c r="BU50" t="str">
        <f>MID($A$1,(ROW()-2)*376+(COLUMN()-1)*4+1,4)</f>
        <v>0001</v>
      </c>
      <c r="BV50" t="str">
        <f>MID($A$1,(ROW()-2)*376+(COLUMN()-1)*4+1,4)</f>
        <v>4003</v>
      </c>
      <c r="BW50" t="str">
        <f>MID($A$1,(ROW()-2)*376+(COLUMN()-1)*4+1,4)</f>
        <v>0000</v>
      </c>
      <c r="BX50" t="str">
        <f>MID($A$1,(ROW()-2)*376+(COLUMN()-1)*4+1,4)</f>
        <v>4000</v>
      </c>
      <c r="BY50" t="str">
        <f>MID($A$1,(ROW()-2)*376+(COLUMN()-1)*4+1,4)</f>
        <v>8009</v>
      </c>
      <c r="BZ50" t="str">
        <f>MID($A$1,(ROW()-2)*376+(COLUMN()-1)*4+1,4)</f>
        <v>8002</v>
      </c>
      <c r="CA50" t="str">
        <f>MID($A$1,(ROW()-2)*376+(COLUMN()-1)*4+1,4)</f>
        <v>0000</v>
      </c>
      <c r="CB50" t="str">
        <f>MID($A$1,(ROW()-2)*376+(COLUMN()-1)*4+1,4)</f>
        <v>A000</v>
      </c>
      <c r="CC50" t="str">
        <f>MID($A$1,(ROW()-2)*376+(COLUMN()-1)*4+1,4)</f>
        <v>A002</v>
      </c>
      <c r="CD50" t="str">
        <f>MID($A$1,(ROW()-2)*376+(COLUMN()-1)*4+1,4)</f>
        <v>C00B</v>
      </c>
      <c r="CE50" t="str">
        <f>MID($A$1,(ROW()-2)*376+(COLUMN()-1)*4+1,4)</f>
        <v>0000</v>
      </c>
      <c r="CF50" t="str">
        <f>MID($A$1,(ROW()-2)*376+(COLUMN()-1)*4+1,4)</f>
        <v>C000</v>
      </c>
      <c r="CG50" t="str">
        <f>MID($A$1,(ROW()-2)*376+(COLUMN()-1)*4+1,4)</f>
        <v>0002</v>
      </c>
      <c r="CH50" t="str">
        <f>MID($A$1,(ROW()-2)*376+(COLUMN()-1)*4+1,4)</f>
        <v>6001</v>
      </c>
      <c r="CI50" t="str">
        <f>MID($A$1,(ROW()-2)*376+(COLUMN()-1)*4+1,4)</f>
        <v>C002</v>
      </c>
      <c r="CJ50" t="str">
        <f>MID($A$1,(ROW()-2)*376+(COLUMN()-1)*4+1,4)</f>
        <v>A002</v>
      </c>
      <c r="CK50" t="str">
        <f>MID($A$1,(ROW()-2)*376+(COLUMN()-1)*4+1,4)</f>
        <v>2009</v>
      </c>
      <c r="CL50" t="str">
        <f>MID($A$1,(ROW()-2)*376+(COLUMN()-1)*4+1,4)</f>
        <v>2010</v>
      </c>
      <c r="CM50" t="str">
        <f>MID($A$1,(ROW()-2)*376+(COLUMN()-1)*4+1,4)</f>
        <v>8038</v>
      </c>
      <c r="CN50" t="str">
        <f>MID($A$1,(ROW()-2)*376+(COLUMN()-1)*4+1,4)</f>
        <v>0000</v>
      </c>
      <c r="CO50" t="str">
        <f>MID($A$1,(ROW()-2)*376+(COLUMN()-1)*4+1,4)</f>
        <v>0000</v>
      </c>
      <c r="CP50" t="str">
        <f>MID($A$1,(ROW()-2)*376+(COLUMN()-1)*4+1,4)</f>
        <v>0000</v>
      </c>
    </row>
    <row r="51" spans="1:94">
      <c r="A51" t="str">
        <f>MID($A$1,(ROW()-2)*376+(COLUMN()-1)*4+1,4)</f>
        <v>0000</v>
      </c>
      <c r="B51" t="str">
        <f>MID($A$1,(ROW()-2)*376+(COLUMN()-1)*4+1,4)</f>
        <v>0500</v>
      </c>
      <c r="C51" t="str">
        <f>MID($A$1,(ROW()-2)*376+(COLUMN()-1)*4+1,4)</f>
        <v>0000</v>
      </c>
      <c r="D51" t="str">
        <f>MID($A$1,(ROW()-2)*376+(COLUMN()-1)*4+1,4)</f>
        <v>0A00</v>
      </c>
      <c r="E51" t="str">
        <f>MID($A$1,(ROW()-2)*376+(COLUMN()-1)*4+1,4)</f>
        <v>0A00</v>
      </c>
      <c r="F51" t="str">
        <f>MID($A$1,(ROW()-2)*376+(COLUMN()-1)*4+1,4)</f>
        <v>0000</v>
      </c>
      <c r="G51" t="str">
        <f>MID($A$1,(ROW()-2)*376+(COLUMN()-1)*4+1,4)</f>
        <v>0600</v>
      </c>
      <c r="H51" t="str">
        <f>MID($A$1,(ROW()-2)*376+(COLUMN()-1)*4+1,4)</f>
        <v>0A00</v>
      </c>
      <c r="I51" t="str">
        <f>MID($A$1,(ROW()-2)*376+(COLUMN()-1)*4+1,4)</f>
        <v>0100</v>
      </c>
      <c r="J51" t="str">
        <f>MID($A$1,(ROW()-2)*376+(COLUMN()-1)*4+1,4)</f>
        <v>0500</v>
      </c>
      <c r="K51" t="str">
        <f>MID($A$1,(ROW()-2)*376+(COLUMN()-1)*4+1,4)</f>
        <v>0000</v>
      </c>
      <c r="L51" t="str">
        <f>MID($A$1,(ROW()-2)*376+(COLUMN()-1)*4+1,4)</f>
        <v>8018</v>
      </c>
      <c r="M51" t="str">
        <f>MID($A$1,(ROW()-2)*376+(COLUMN()-1)*4+1,4)</f>
        <v>6013</v>
      </c>
      <c r="N51" t="str">
        <f>MID($A$1,(ROW()-2)*376+(COLUMN()-1)*4+1,4)</f>
        <v>E012</v>
      </c>
      <c r="O51" t="str">
        <f>MID($A$1,(ROW()-2)*376+(COLUMN()-1)*4+1,4)</f>
        <v>C01B</v>
      </c>
      <c r="P51" t="str">
        <f>MID($A$1,(ROW()-2)*376+(COLUMN()-1)*4+1,4)</f>
        <v>8018</v>
      </c>
      <c r="Q51" t="str">
        <f>MID($A$1,(ROW()-2)*376+(COLUMN()-1)*4+1,4)</f>
        <v>0000</v>
      </c>
      <c r="R51" t="str">
        <f>MID($A$1,(ROW()-2)*376+(COLUMN()-1)*4+1,4)</f>
        <v>E000</v>
      </c>
      <c r="S51" t="str">
        <f>MID($A$1,(ROW()-2)*376+(COLUMN()-1)*4+1,4)</f>
        <v>C009</v>
      </c>
      <c r="T51" t="str">
        <f>MID($A$1,(ROW()-2)*376+(COLUMN()-1)*4+1,4)</f>
        <v>200B</v>
      </c>
      <c r="U51" t="str">
        <f>MID($A$1,(ROW()-2)*376+(COLUMN()-1)*4+1,4)</f>
        <v>E00A</v>
      </c>
      <c r="V51" t="str">
        <f>MID($A$1,(ROW()-2)*376+(COLUMN()-1)*4+1,4)</f>
        <v>C000</v>
      </c>
      <c r="W51" t="str">
        <f>MID($A$1,(ROW()-2)*376+(COLUMN()-1)*4+1,4)</f>
        <v>8009</v>
      </c>
      <c r="X51" t="str">
        <f>MID($A$1,(ROW()-2)*376+(COLUMN()-1)*4+1,4)</f>
        <v>8008</v>
      </c>
      <c r="Y51" t="str">
        <f>MID($A$1,(ROW()-2)*376+(COLUMN()-1)*4+1,4)</f>
        <v>0000</v>
      </c>
      <c r="Z51" t="str">
        <f>MID($A$1,(ROW()-2)*376+(COLUMN()-1)*4+1,4)</f>
        <v>4000</v>
      </c>
      <c r="AA51" t="str">
        <f>MID($A$1,(ROW()-2)*376+(COLUMN()-1)*4+1,4)</f>
        <v>2001</v>
      </c>
      <c r="AB51" t="str">
        <f>MID($A$1,(ROW()-2)*376+(COLUMN()-1)*4+1,4)</f>
        <v>A009</v>
      </c>
      <c r="AC51" t="str">
        <f>MID($A$1,(ROW()-2)*376+(COLUMN()-1)*4+1,4)</f>
        <v>0000</v>
      </c>
      <c r="AD51" t="str">
        <f>MID($A$1,(ROW()-2)*376+(COLUMN()-1)*4+1,4)</f>
        <v>A000</v>
      </c>
      <c r="AE51" t="str">
        <f>MID($A$1,(ROW()-2)*376+(COLUMN()-1)*4+1,4)</f>
        <v>C008</v>
      </c>
      <c r="AF51" t="str">
        <f>MID($A$1,(ROW()-2)*376+(COLUMN()-1)*4+1,4)</f>
        <v>400B</v>
      </c>
      <c r="AG51" t="str">
        <f>MID($A$1,(ROW()-2)*376+(COLUMN()-1)*4+1,4)</f>
        <v>0000</v>
      </c>
      <c r="AH51" t="str">
        <f>MID($A$1,(ROW()-2)*376+(COLUMN()-1)*4+1,4)</f>
        <v>4001</v>
      </c>
      <c r="AI51" t="str">
        <f>MID($A$1,(ROW()-2)*376+(COLUMN()-1)*4+1,4)</f>
        <v>8002</v>
      </c>
      <c r="AJ51" t="str">
        <f>MID($A$1,(ROW()-2)*376+(COLUMN()-1)*4+1,4)</f>
        <v>000B</v>
      </c>
      <c r="AK51" t="str">
        <f>MID($A$1,(ROW()-2)*376+(COLUMN()-1)*4+1,4)</f>
        <v>0000</v>
      </c>
      <c r="AL51" t="str">
        <f>MID($A$1,(ROW()-2)*376+(COLUMN()-1)*4+1,4)</f>
        <v>4010</v>
      </c>
      <c r="AM51" t="str">
        <f>MID($A$1,(ROW()-2)*376+(COLUMN()-1)*4+1,4)</f>
        <v>4000</v>
      </c>
      <c r="AN51" t="str">
        <f>MID($A$1,(ROW()-2)*376+(COLUMN()-1)*4+1,4)</f>
        <v>A001</v>
      </c>
      <c r="AO51" t="str">
        <f>MID($A$1,(ROW()-2)*376+(COLUMN()-1)*4+1,4)</f>
        <v>E000</v>
      </c>
      <c r="AP51" t="str">
        <f>MID($A$1,(ROW()-2)*376+(COLUMN()-1)*4+1,4)</f>
        <v>A002</v>
      </c>
      <c r="AQ51" t="str">
        <f>MID($A$1,(ROW()-2)*376+(COLUMN()-1)*4+1,4)</f>
        <v>2003</v>
      </c>
      <c r="AR51" t="str">
        <f>MID($A$1,(ROW()-2)*376+(COLUMN()-1)*4+1,4)</f>
        <v>A010</v>
      </c>
      <c r="AS51" t="str">
        <f>MID($A$1,(ROW()-2)*376+(COLUMN()-1)*4+1,4)</f>
        <v>0000</v>
      </c>
      <c r="AT51" t="str">
        <f>MID($A$1,(ROW()-2)*376+(COLUMN()-1)*4+1,4)</f>
        <v>A001</v>
      </c>
      <c r="AU51" t="str">
        <f>MID($A$1,(ROW()-2)*376+(COLUMN()-1)*4+1,4)</f>
        <v>4000</v>
      </c>
      <c r="AV51" t="str">
        <f>MID($A$1,(ROW()-2)*376+(COLUMN()-1)*4+1,4)</f>
        <v>E001</v>
      </c>
      <c r="AW51" t="str">
        <f>MID($A$1,(ROW()-2)*376+(COLUMN()-1)*4+1,4)</f>
        <v>6000</v>
      </c>
      <c r="AX51" t="str">
        <f>MID($A$1,(ROW()-2)*376+(COLUMN()-1)*4+1,4)</f>
        <v>0000</v>
      </c>
      <c r="AY51" t="str">
        <f>MID($A$1,(ROW()-2)*376+(COLUMN()-1)*4+1,4)</f>
        <v>A002</v>
      </c>
      <c r="AZ51" t="str">
        <f>MID($A$1,(ROW()-2)*376+(COLUMN()-1)*4+1,4)</f>
        <v>C009</v>
      </c>
      <c r="BA51" t="str">
        <f>MID($A$1,(ROW()-2)*376+(COLUMN()-1)*4+1,4)</f>
        <v>C000</v>
      </c>
      <c r="BB51" t="str">
        <f>MID($A$1,(ROW()-2)*376+(COLUMN()-1)*4+1,4)</f>
        <v>C002</v>
      </c>
      <c r="BC51" t="str">
        <f>MID($A$1,(ROW()-2)*376+(COLUMN()-1)*4+1,4)</f>
        <v>0000</v>
      </c>
      <c r="BD51" t="str">
        <f>MID($A$1,(ROW()-2)*376+(COLUMN()-1)*4+1,4)</f>
        <v>4000</v>
      </c>
      <c r="BE51" t="str">
        <f>MID($A$1,(ROW()-2)*376+(COLUMN()-1)*4+1,4)</f>
        <v>4009</v>
      </c>
      <c r="BF51" t="str">
        <f>MID($A$1,(ROW()-2)*376+(COLUMN()-1)*4+1,4)</f>
        <v>6002</v>
      </c>
      <c r="BG51" t="str">
        <f>MID($A$1,(ROW()-2)*376+(COLUMN()-1)*4+1,4)</f>
        <v>4000</v>
      </c>
      <c r="BH51" t="str">
        <f>MID($A$1,(ROW()-2)*376+(COLUMN()-1)*4+1,4)</f>
        <v>0002</v>
      </c>
      <c r="BI51" t="str">
        <f>MID($A$1,(ROW()-2)*376+(COLUMN()-1)*4+1,4)</f>
        <v>E008</v>
      </c>
      <c r="BJ51" t="str">
        <f>MID($A$1,(ROW()-2)*376+(COLUMN()-1)*4+1,4)</f>
        <v>0000</v>
      </c>
      <c r="BK51" t="str">
        <f>MID($A$1,(ROW()-2)*376+(COLUMN()-1)*4+1,4)</f>
        <v>2011</v>
      </c>
      <c r="BL51" t="str">
        <f>MID($A$1,(ROW()-2)*376+(COLUMN()-1)*4+1,4)</f>
        <v>2000</v>
      </c>
      <c r="BM51" t="str">
        <f>MID($A$1,(ROW()-2)*376+(COLUMN()-1)*4+1,4)</f>
        <v>4002</v>
      </c>
      <c r="BN51" t="str">
        <f>MID($A$1,(ROW()-2)*376+(COLUMN()-1)*4+1,4)</f>
        <v>4000</v>
      </c>
      <c r="BO51" t="str">
        <f>MID($A$1,(ROW()-2)*376+(COLUMN()-1)*4+1,4)</f>
        <v>0000</v>
      </c>
      <c r="BP51" t="str">
        <f>MID($A$1,(ROW()-2)*376+(COLUMN()-1)*4+1,4)</f>
        <v>0000</v>
      </c>
      <c r="BQ51" t="str">
        <f>MID($A$1,(ROW()-2)*376+(COLUMN()-1)*4+1,4)</f>
        <v>0000</v>
      </c>
      <c r="BR51" t="str">
        <f>MID($A$1,(ROW()-2)*376+(COLUMN()-1)*4+1,4)</f>
        <v>0021</v>
      </c>
      <c r="BS51" t="str">
        <f>MID($A$1,(ROW()-2)*376+(COLUMN()-1)*4+1,4)</f>
        <v>E01A</v>
      </c>
      <c r="BT51" t="str">
        <f>MID($A$1,(ROW()-2)*376+(COLUMN()-1)*4+1,4)</f>
        <v>A013</v>
      </c>
      <c r="BU51" t="str">
        <f>MID($A$1,(ROW()-2)*376+(COLUMN()-1)*4+1,4)</f>
        <v>6008</v>
      </c>
      <c r="BV51" t="str">
        <f>MID($A$1,(ROW()-2)*376+(COLUMN()-1)*4+1,4)</f>
        <v>0000</v>
      </c>
      <c r="BW51" t="str">
        <f>MID($A$1,(ROW()-2)*376+(COLUMN()-1)*4+1,4)</f>
        <v>4018</v>
      </c>
      <c r="BX51" t="str">
        <f>MID($A$1,(ROW()-2)*376+(COLUMN()-1)*4+1,4)</f>
        <v>2019</v>
      </c>
      <c r="BY51" t="str">
        <f>MID($A$1,(ROW()-2)*376+(COLUMN()-1)*4+1,4)</f>
        <v>2003</v>
      </c>
      <c r="BZ51" t="str">
        <f>MID($A$1,(ROW()-2)*376+(COLUMN()-1)*4+1,4)</f>
        <v>0000</v>
      </c>
      <c r="CA51" t="str">
        <f>MID($A$1,(ROW()-2)*376+(COLUMN()-1)*4+1,4)</f>
        <v>6003</v>
      </c>
      <c r="CB51" t="str">
        <f>MID($A$1,(ROW()-2)*376+(COLUMN()-1)*4+1,4)</f>
        <v>8002</v>
      </c>
      <c r="CC51" t="str">
        <f>MID($A$1,(ROW()-2)*376+(COLUMN()-1)*4+1,4)</f>
        <v>4002</v>
      </c>
      <c r="CD51" t="str">
        <f>MID($A$1,(ROW()-2)*376+(COLUMN()-1)*4+1,4)</f>
        <v>E000</v>
      </c>
      <c r="CE51" t="str">
        <f>MID($A$1,(ROW()-2)*376+(COLUMN()-1)*4+1,4)</f>
        <v>A010</v>
      </c>
      <c r="CF51" t="str">
        <f>MID($A$1,(ROW()-2)*376+(COLUMN()-1)*4+1,4)</f>
        <v>0000</v>
      </c>
      <c r="CG51" t="str">
        <f>MID($A$1,(ROW()-2)*376+(COLUMN()-1)*4+1,4)</f>
        <v>8009</v>
      </c>
      <c r="CH51" t="str">
        <f>MID($A$1,(ROW()-2)*376+(COLUMN()-1)*4+1,4)</f>
        <v>E009</v>
      </c>
      <c r="CI51" t="str">
        <f>MID($A$1,(ROW()-2)*376+(COLUMN()-1)*4+1,4)</f>
        <v>6002</v>
      </c>
      <c r="CJ51" t="str">
        <f>MID($A$1,(ROW()-2)*376+(COLUMN()-1)*4+1,4)</f>
        <v>0000</v>
      </c>
      <c r="CK51" t="str">
        <f>MID($A$1,(ROW()-2)*376+(COLUMN()-1)*4+1,4)</f>
        <v>C002</v>
      </c>
      <c r="CL51" t="str">
        <f>MID($A$1,(ROW()-2)*376+(COLUMN()-1)*4+1,4)</f>
        <v>600B</v>
      </c>
      <c r="CM51" t="str">
        <f>MID($A$1,(ROW()-2)*376+(COLUMN()-1)*4+1,4)</f>
        <v>2009</v>
      </c>
      <c r="CN51" t="str">
        <f>MID($A$1,(ROW()-2)*376+(COLUMN()-1)*4+1,4)</f>
        <v>2010</v>
      </c>
      <c r="CO51" t="str">
        <f>MID($A$1,(ROW()-2)*376+(COLUMN()-1)*4+1,4)</f>
        <v>8038</v>
      </c>
      <c r="CP51" t="str">
        <f>MID($A$1,(ROW()-2)*376+(COLUMN()-1)*4+1,4)</f>
        <v>0000</v>
      </c>
    </row>
    <row r="52" spans="1:94">
      <c r="A52" t="str">
        <f>MID($A$1,(ROW()-2)*376+(COLUMN()-1)*4+1,4)</f>
        <v>0000</v>
      </c>
      <c r="B52" t="str">
        <f>MID($A$1,(ROW()-2)*376+(COLUMN()-1)*4+1,4)</f>
        <v>0500</v>
      </c>
      <c r="C52" t="str">
        <f>MID($A$1,(ROW()-2)*376+(COLUMN()-1)*4+1,4)</f>
        <v>0100</v>
      </c>
      <c r="D52" t="str">
        <f>MID($A$1,(ROW()-2)*376+(COLUMN()-1)*4+1,4)</f>
        <v>0A00</v>
      </c>
      <c r="E52" t="str">
        <f>MID($A$1,(ROW()-2)*376+(COLUMN()-1)*4+1,4)</f>
        <v>0A00</v>
      </c>
      <c r="F52" t="str">
        <f>MID($A$1,(ROW()-2)*376+(COLUMN()-1)*4+1,4)</f>
        <v>0100</v>
      </c>
      <c r="G52" t="str">
        <f>MID($A$1,(ROW()-2)*376+(COLUMN()-1)*4+1,4)</f>
        <v>0300</v>
      </c>
      <c r="H52" t="str">
        <f>MID($A$1,(ROW()-2)*376+(COLUMN()-1)*4+1,4)</f>
        <v>0A00</v>
      </c>
      <c r="I52" t="str">
        <f>MID($A$1,(ROW()-2)*376+(COLUMN()-1)*4+1,4)</f>
        <v>0300</v>
      </c>
      <c r="J52" t="str">
        <f>MID($A$1,(ROW()-2)*376+(COLUMN()-1)*4+1,4)</f>
        <v>0900</v>
      </c>
      <c r="K52" t="str">
        <f>MID($A$1,(ROW()-2)*376+(COLUMN()-1)*4+1,4)</f>
        <v>0000</v>
      </c>
      <c r="L52" t="str">
        <f>MID($A$1,(ROW()-2)*376+(COLUMN()-1)*4+1,4)</f>
        <v>2012</v>
      </c>
      <c r="M52" t="str">
        <f>MID($A$1,(ROW()-2)*376+(COLUMN()-1)*4+1,4)</f>
        <v>E021</v>
      </c>
      <c r="N52" t="str">
        <f>MID($A$1,(ROW()-2)*376+(COLUMN()-1)*4+1,4)</f>
        <v>E019</v>
      </c>
      <c r="O52" t="str">
        <f>MID($A$1,(ROW()-2)*376+(COLUMN()-1)*4+1,4)</f>
        <v>A012</v>
      </c>
      <c r="P52" t="str">
        <f>MID($A$1,(ROW()-2)*376+(COLUMN()-1)*4+1,4)</f>
        <v>6012</v>
      </c>
      <c r="Q52" t="str">
        <f>MID($A$1,(ROW()-2)*376+(COLUMN()-1)*4+1,4)</f>
        <v>0000</v>
      </c>
      <c r="R52" t="str">
        <f>MID($A$1,(ROW()-2)*376+(COLUMN()-1)*4+1,4)</f>
        <v>E000</v>
      </c>
      <c r="S52" t="str">
        <f>MID($A$1,(ROW()-2)*376+(COLUMN()-1)*4+1,4)</f>
        <v>C009</v>
      </c>
      <c r="T52" t="str">
        <f>MID($A$1,(ROW()-2)*376+(COLUMN()-1)*4+1,4)</f>
        <v>200B</v>
      </c>
      <c r="U52" t="str">
        <f>MID($A$1,(ROW()-2)*376+(COLUMN()-1)*4+1,4)</f>
        <v>E00A</v>
      </c>
      <c r="V52" t="str">
        <f>MID($A$1,(ROW()-2)*376+(COLUMN()-1)*4+1,4)</f>
        <v>0018</v>
      </c>
      <c r="W52" t="str">
        <f>MID($A$1,(ROW()-2)*376+(COLUMN()-1)*4+1,4)</f>
        <v>E019</v>
      </c>
      <c r="X52" t="str">
        <f>MID($A$1,(ROW()-2)*376+(COLUMN()-1)*4+1,4)</f>
        <v>8021</v>
      </c>
      <c r="Y52" t="str">
        <f>MID($A$1,(ROW()-2)*376+(COLUMN()-1)*4+1,4)</f>
        <v>A009</v>
      </c>
      <c r="Z52" t="str">
        <f>MID($A$1,(ROW()-2)*376+(COLUMN()-1)*4+1,4)</f>
        <v>0000</v>
      </c>
      <c r="AA52" t="str">
        <f>MID($A$1,(ROW()-2)*376+(COLUMN()-1)*4+1,4)</f>
        <v>E003</v>
      </c>
      <c r="AB52" t="str">
        <f>MID($A$1,(ROW()-2)*376+(COLUMN()-1)*4+1,4)</f>
        <v>6008</v>
      </c>
      <c r="AC52" t="str">
        <f>MID($A$1,(ROW()-2)*376+(COLUMN()-1)*4+1,4)</f>
        <v>2009</v>
      </c>
      <c r="AD52" t="str">
        <f>MID($A$1,(ROW()-2)*376+(COLUMN()-1)*4+1,4)</f>
        <v>0002</v>
      </c>
      <c r="AE52" t="str">
        <f>MID($A$1,(ROW()-2)*376+(COLUMN()-1)*4+1,4)</f>
        <v>4008</v>
      </c>
      <c r="AF52" t="str">
        <f>MID($A$1,(ROW()-2)*376+(COLUMN()-1)*4+1,4)</f>
        <v>0000</v>
      </c>
      <c r="AG52" t="str">
        <f>MID($A$1,(ROW()-2)*376+(COLUMN()-1)*4+1,4)</f>
        <v>A012</v>
      </c>
      <c r="AH52" t="str">
        <f>MID($A$1,(ROW()-2)*376+(COLUMN()-1)*4+1,4)</f>
        <v>A013</v>
      </c>
      <c r="AI52" t="str">
        <f>MID($A$1,(ROW()-2)*376+(COLUMN()-1)*4+1,4)</f>
        <v>8002</v>
      </c>
      <c r="AJ52" t="str">
        <f>MID($A$1,(ROW()-2)*376+(COLUMN()-1)*4+1,4)</f>
        <v>0000</v>
      </c>
      <c r="AK52" t="str">
        <f>MID($A$1,(ROW()-2)*376+(COLUMN()-1)*4+1,4)</f>
        <v>401A</v>
      </c>
      <c r="AL52" t="str">
        <f>MID($A$1,(ROW()-2)*376+(COLUMN()-1)*4+1,4)</f>
        <v>A013</v>
      </c>
      <c r="AM52" t="str">
        <f>MID($A$1,(ROW()-2)*376+(COLUMN()-1)*4+1,4)</f>
        <v>4003</v>
      </c>
      <c r="AN52" t="str">
        <f>MID($A$1,(ROW()-2)*376+(COLUMN()-1)*4+1,4)</f>
        <v>0000</v>
      </c>
      <c r="AO52" t="str">
        <f>MID($A$1,(ROW()-2)*376+(COLUMN()-1)*4+1,4)</f>
        <v>4001</v>
      </c>
      <c r="AP52" t="str">
        <f>MID($A$1,(ROW()-2)*376+(COLUMN()-1)*4+1,4)</f>
        <v>6000</v>
      </c>
      <c r="AQ52" t="str">
        <f>MID($A$1,(ROW()-2)*376+(COLUMN()-1)*4+1,4)</f>
        <v>0002</v>
      </c>
      <c r="AR52" t="str">
        <f>MID($A$1,(ROW()-2)*376+(COLUMN()-1)*4+1,4)</f>
        <v>4000</v>
      </c>
      <c r="AS52" t="str">
        <f>MID($A$1,(ROW()-2)*376+(COLUMN()-1)*4+1,4)</f>
        <v>A010</v>
      </c>
      <c r="AT52" t="str">
        <f>MID($A$1,(ROW()-2)*376+(COLUMN()-1)*4+1,4)</f>
        <v>A001</v>
      </c>
      <c r="AU52" t="str">
        <f>MID($A$1,(ROW()-2)*376+(COLUMN()-1)*4+1,4)</f>
        <v>2003</v>
      </c>
      <c r="AV52" t="str">
        <f>MID($A$1,(ROW()-2)*376+(COLUMN()-1)*4+1,4)</f>
        <v>0000</v>
      </c>
      <c r="AW52" t="str">
        <f>MID($A$1,(ROW()-2)*376+(COLUMN()-1)*4+1,4)</f>
        <v>E003</v>
      </c>
      <c r="AX52" t="str">
        <f>MID($A$1,(ROW()-2)*376+(COLUMN()-1)*4+1,4)</f>
        <v>8009</v>
      </c>
      <c r="AY52" t="str">
        <f>MID($A$1,(ROW()-2)*376+(COLUMN()-1)*4+1,4)</f>
        <v>0009</v>
      </c>
      <c r="AZ52" t="str">
        <f>MID($A$1,(ROW()-2)*376+(COLUMN()-1)*4+1,4)</f>
        <v>A009</v>
      </c>
      <c r="BA52" t="str">
        <f>MID($A$1,(ROW()-2)*376+(COLUMN()-1)*4+1,4)</f>
        <v>0000</v>
      </c>
      <c r="BB52" t="str">
        <f>MID($A$1,(ROW()-2)*376+(COLUMN()-1)*4+1,4)</f>
        <v>A000</v>
      </c>
      <c r="BC52" t="str">
        <f>MID($A$1,(ROW()-2)*376+(COLUMN()-1)*4+1,4)</f>
        <v>C008</v>
      </c>
      <c r="BD52" t="str">
        <f>MID($A$1,(ROW()-2)*376+(COLUMN()-1)*4+1,4)</f>
        <v>200B</v>
      </c>
      <c r="BE52" t="str">
        <f>MID($A$1,(ROW()-2)*376+(COLUMN()-1)*4+1,4)</f>
        <v>E003</v>
      </c>
      <c r="BF52" t="str">
        <f>MID($A$1,(ROW()-2)*376+(COLUMN()-1)*4+1,4)</f>
        <v>8009</v>
      </c>
      <c r="BG52" t="str">
        <f>MID($A$1,(ROW()-2)*376+(COLUMN()-1)*4+1,4)</f>
        <v>0009</v>
      </c>
      <c r="BH52" t="str">
        <f>MID($A$1,(ROW()-2)*376+(COLUMN()-1)*4+1,4)</f>
        <v>0000</v>
      </c>
      <c r="BI52" t="str">
        <f>MID($A$1,(ROW()-2)*376+(COLUMN()-1)*4+1,4)</f>
        <v>8023</v>
      </c>
      <c r="BJ52" t="str">
        <f>MID($A$1,(ROW()-2)*376+(COLUMN()-1)*4+1,4)</f>
        <v>8018</v>
      </c>
      <c r="BK52" t="str">
        <f>MID($A$1,(ROW()-2)*376+(COLUMN()-1)*4+1,4)</f>
        <v>601B</v>
      </c>
      <c r="BL52" t="str">
        <f>MID($A$1,(ROW()-2)*376+(COLUMN()-1)*4+1,4)</f>
        <v>2028</v>
      </c>
      <c r="BM52" t="str">
        <f>MID($A$1,(ROW()-2)*376+(COLUMN()-1)*4+1,4)</f>
        <v>201B</v>
      </c>
      <c r="BN52" t="str">
        <f>MID($A$1,(ROW()-2)*376+(COLUMN()-1)*4+1,4)</f>
        <v>A001</v>
      </c>
      <c r="BO52" t="str">
        <f>MID($A$1,(ROW()-2)*376+(COLUMN()-1)*4+1,4)</f>
        <v>2009</v>
      </c>
      <c r="BP52" t="str">
        <f>MID($A$1,(ROW()-2)*376+(COLUMN()-1)*4+1,4)</f>
        <v>8038</v>
      </c>
      <c r="BQ52" t="str">
        <f>MID($A$1,(ROW()-2)*376+(COLUMN()-1)*4+1,4)</f>
        <v>0000</v>
      </c>
      <c r="BR52" t="str">
        <f>MID($A$1,(ROW()-2)*376+(COLUMN()-1)*4+1,4)</f>
        <v>0018</v>
      </c>
      <c r="BS52" t="str">
        <f>MID($A$1,(ROW()-2)*376+(COLUMN()-1)*4+1,4)</f>
        <v>E019</v>
      </c>
      <c r="BT52" t="str">
        <f>MID($A$1,(ROW()-2)*376+(COLUMN()-1)*4+1,4)</f>
        <v>8021</v>
      </c>
      <c r="BU52" t="str">
        <f>MID($A$1,(ROW()-2)*376+(COLUMN()-1)*4+1,4)</f>
        <v>000B</v>
      </c>
      <c r="BV52" t="str">
        <f>MID($A$1,(ROW()-2)*376+(COLUMN()-1)*4+1,4)</f>
        <v>0000</v>
      </c>
      <c r="BW52" t="str">
        <f>MID($A$1,(ROW()-2)*376+(COLUMN()-1)*4+1,4)</f>
        <v>C000</v>
      </c>
      <c r="BX52" t="str">
        <f>MID($A$1,(ROW()-2)*376+(COLUMN()-1)*4+1,4)</f>
        <v>8000</v>
      </c>
      <c r="BY52" t="str">
        <f>MID($A$1,(ROW()-2)*376+(COLUMN()-1)*4+1,4)</f>
        <v>2009</v>
      </c>
      <c r="BZ52" t="str">
        <f>MID($A$1,(ROW()-2)*376+(COLUMN()-1)*4+1,4)</f>
        <v>E003</v>
      </c>
      <c r="CA52" t="str">
        <f>MID($A$1,(ROW()-2)*376+(COLUMN()-1)*4+1,4)</f>
        <v>A010</v>
      </c>
      <c r="CB52" t="str">
        <f>MID($A$1,(ROW()-2)*376+(COLUMN()-1)*4+1,4)</f>
        <v>0000</v>
      </c>
      <c r="CC52" t="str">
        <f>MID($A$1,(ROW()-2)*376+(COLUMN()-1)*4+1,4)</f>
        <v>6003</v>
      </c>
      <c r="CD52" t="str">
        <f>MID($A$1,(ROW()-2)*376+(COLUMN()-1)*4+1,4)</f>
        <v>8002</v>
      </c>
      <c r="CE52" t="str">
        <f>MID($A$1,(ROW()-2)*376+(COLUMN()-1)*4+1,4)</f>
        <v>4002</v>
      </c>
      <c r="CF52" t="str">
        <f>MID($A$1,(ROW()-2)*376+(COLUMN()-1)*4+1,4)</f>
        <v>E000</v>
      </c>
      <c r="CG52" t="str">
        <f>MID($A$1,(ROW()-2)*376+(COLUMN()-1)*4+1,4)</f>
        <v>4000</v>
      </c>
      <c r="CH52" t="str">
        <f>MID($A$1,(ROW()-2)*376+(COLUMN()-1)*4+1,4)</f>
        <v>C00B</v>
      </c>
      <c r="CI52" t="str">
        <f>MID($A$1,(ROW()-2)*376+(COLUMN()-1)*4+1,4)</f>
        <v>E00A</v>
      </c>
      <c r="CJ52" t="str">
        <f>MID($A$1,(ROW()-2)*376+(COLUMN()-1)*4+1,4)</f>
        <v>6000</v>
      </c>
      <c r="CK52" t="str">
        <f>MID($A$1,(ROW()-2)*376+(COLUMN()-1)*4+1,4)</f>
        <v>0000</v>
      </c>
      <c r="CL52" t="str">
        <f>MID($A$1,(ROW()-2)*376+(COLUMN()-1)*4+1,4)</f>
        <v>4002</v>
      </c>
      <c r="CM52" t="str">
        <f>MID($A$1,(ROW()-2)*376+(COLUMN()-1)*4+1,4)</f>
        <v>8010</v>
      </c>
      <c r="CN52" t="str">
        <f>MID($A$1,(ROW()-2)*376+(COLUMN()-1)*4+1,4)</f>
        <v>0001</v>
      </c>
      <c r="CO52" t="str">
        <f>MID($A$1,(ROW()-2)*376+(COLUMN()-1)*4+1,4)</f>
        <v>8038</v>
      </c>
      <c r="CP52" t="str">
        <f>MID($A$1,(ROW()-2)*376+(COLUMN()-1)*4+1,4)</f>
        <v>0000</v>
      </c>
    </row>
    <row r="53" spans="1:94">
      <c r="A53" t="str">
        <f>MID($A$1,(ROW()-2)*376+(COLUMN()-1)*4+1,4)</f>
        <v>0000</v>
      </c>
      <c r="B53" t="str">
        <f>MID($A$1,(ROW()-2)*376+(COLUMN()-1)*4+1,4)</f>
        <v>0500</v>
      </c>
      <c r="C53" t="str">
        <f>MID($A$1,(ROW()-2)*376+(COLUMN()-1)*4+1,4)</f>
        <v>0200</v>
      </c>
      <c r="D53" t="str">
        <f>MID($A$1,(ROW()-2)*376+(COLUMN()-1)*4+1,4)</f>
        <v>0A00</v>
      </c>
      <c r="E53" t="str">
        <f>MID($A$1,(ROW()-2)*376+(COLUMN()-1)*4+1,4)</f>
        <v>0A00</v>
      </c>
      <c r="F53" t="str">
        <f>MID($A$1,(ROW()-2)*376+(COLUMN()-1)*4+1,4)</f>
        <v>0000</v>
      </c>
      <c r="G53" t="str">
        <f>MID($A$1,(ROW()-2)*376+(COLUMN()-1)*4+1,4)</f>
        <v>0900</v>
      </c>
      <c r="H53" t="str">
        <f>MID($A$1,(ROW()-2)*376+(COLUMN()-1)*4+1,4)</f>
        <v>0A00</v>
      </c>
      <c r="I53" t="str">
        <f>MID($A$1,(ROW()-2)*376+(COLUMN()-1)*4+1,4)</f>
        <v>0100</v>
      </c>
      <c r="J53" t="str">
        <f>MID($A$1,(ROW()-2)*376+(COLUMN()-1)*4+1,4)</f>
        <v>0000</v>
      </c>
      <c r="K53" t="str">
        <f>MID($A$1,(ROW()-2)*376+(COLUMN()-1)*4+1,4)</f>
        <v>0000</v>
      </c>
      <c r="L53" t="str">
        <f>MID($A$1,(ROW()-2)*376+(COLUMN()-1)*4+1,4)</f>
        <v>4013</v>
      </c>
      <c r="M53" t="str">
        <f>MID($A$1,(ROW()-2)*376+(COLUMN()-1)*4+1,4)</f>
        <v>4012</v>
      </c>
      <c r="N53" t="str">
        <f>MID($A$1,(ROW()-2)*376+(COLUMN()-1)*4+1,4)</f>
        <v>E012</v>
      </c>
      <c r="O53" t="str">
        <f>MID($A$1,(ROW()-2)*376+(COLUMN()-1)*4+1,4)</f>
        <v>C01B</v>
      </c>
      <c r="P53" t="str">
        <f>MID($A$1,(ROW()-2)*376+(COLUMN()-1)*4+1,4)</f>
        <v>4021</v>
      </c>
      <c r="Q53" t="str">
        <f>MID($A$1,(ROW()-2)*376+(COLUMN()-1)*4+1,4)</f>
        <v>0000</v>
      </c>
      <c r="R53" t="str">
        <f>MID($A$1,(ROW()-2)*376+(COLUMN()-1)*4+1,4)</f>
        <v>0000</v>
      </c>
      <c r="S53" t="str">
        <f>MID($A$1,(ROW()-2)*376+(COLUMN()-1)*4+1,4)</f>
        <v>6001</v>
      </c>
      <c r="T53" t="str">
        <f>MID($A$1,(ROW()-2)*376+(COLUMN()-1)*4+1,4)</f>
        <v>C000</v>
      </c>
      <c r="U53" t="str">
        <f>MID($A$1,(ROW()-2)*376+(COLUMN()-1)*4+1,4)</f>
        <v>A002</v>
      </c>
      <c r="V53" t="str">
        <f>MID($A$1,(ROW()-2)*376+(COLUMN()-1)*4+1,4)</f>
        <v>4003</v>
      </c>
      <c r="W53" t="str">
        <f>MID($A$1,(ROW()-2)*376+(COLUMN()-1)*4+1,4)</f>
        <v>0003</v>
      </c>
      <c r="X53" t="str">
        <f>MID($A$1,(ROW()-2)*376+(COLUMN()-1)*4+1,4)</f>
        <v>6002</v>
      </c>
      <c r="Y53" t="str">
        <f>MID($A$1,(ROW()-2)*376+(COLUMN()-1)*4+1,4)</f>
        <v>4000</v>
      </c>
      <c r="Z53" t="str">
        <f>MID($A$1,(ROW()-2)*376+(COLUMN()-1)*4+1,4)</f>
        <v>2009</v>
      </c>
      <c r="AA53" t="str">
        <f>MID($A$1,(ROW()-2)*376+(COLUMN()-1)*4+1,4)</f>
        <v>0000</v>
      </c>
      <c r="AB53" t="str">
        <f>MID($A$1,(ROW()-2)*376+(COLUMN()-1)*4+1,4)</f>
        <v>4010</v>
      </c>
      <c r="AC53" t="str">
        <f>MID($A$1,(ROW()-2)*376+(COLUMN()-1)*4+1,4)</f>
        <v>2001</v>
      </c>
      <c r="AD53" t="str">
        <f>MID($A$1,(ROW()-2)*376+(COLUMN()-1)*4+1,4)</f>
        <v>A010</v>
      </c>
      <c r="AE53" t="str">
        <f>MID($A$1,(ROW()-2)*376+(COLUMN()-1)*4+1,4)</f>
        <v>0000</v>
      </c>
      <c r="AF53" t="str">
        <f>MID($A$1,(ROW()-2)*376+(COLUMN()-1)*4+1,4)</f>
        <v>E003</v>
      </c>
      <c r="AG53" t="str">
        <f>MID($A$1,(ROW()-2)*376+(COLUMN()-1)*4+1,4)</f>
        <v>C009</v>
      </c>
      <c r="AH53" t="str">
        <f>MID($A$1,(ROW()-2)*376+(COLUMN()-1)*4+1,4)</f>
        <v>2010</v>
      </c>
      <c r="AI53" t="str">
        <f>MID($A$1,(ROW()-2)*376+(COLUMN()-1)*4+1,4)</f>
        <v>0001</v>
      </c>
      <c r="AJ53" t="str">
        <f>MID($A$1,(ROW()-2)*376+(COLUMN()-1)*4+1,4)</f>
        <v>C002</v>
      </c>
      <c r="AK53" t="str">
        <f>MID($A$1,(ROW()-2)*376+(COLUMN()-1)*4+1,4)</f>
        <v>0000</v>
      </c>
      <c r="AL53" t="str">
        <f>MID($A$1,(ROW()-2)*376+(COLUMN()-1)*4+1,4)</f>
        <v>0002</v>
      </c>
      <c r="AM53" t="str">
        <f>MID($A$1,(ROW()-2)*376+(COLUMN()-1)*4+1,4)</f>
        <v>0002</v>
      </c>
      <c r="AN53" t="str">
        <f>MID($A$1,(ROW()-2)*376+(COLUMN()-1)*4+1,4)</f>
        <v>C000</v>
      </c>
      <c r="AO53" t="str">
        <f>MID($A$1,(ROW()-2)*376+(COLUMN()-1)*4+1,4)</f>
        <v>8000</v>
      </c>
      <c r="AP53" t="str">
        <f>MID($A$1,(ROW()-2)*376+(COLUMN()-1)*4+1,4)</f>
        <v>A002</v>
      </c>
      <c r="AQ53" t="str">
        <f>MID($A$1,(ROW()-2)*376+(COLUMN()-1)*4+1,4)</f>
        <v>4000</v>
      </c>
      <c r="AR53" t="str">
        <f>MID($A$1,(ROW()-2)*376+(COLUMN()-1)*4+1,4)</f>
        <v>0002</v>
      </c>
      <c r="AS53" t="str">
        <f>MID($A$1,(ROW()-2)*376+(COLUMN()-1)*4+1,4)</f>
        <v>4008</v>
      </c>
      <c r="AT53" t="str">
        <f>MID($A$1,(ROW()-2)*376+(COLUMN()-1)*4+1,4)</f>
        <v>C008</v>
      </c>
      <c r="AU53" t="str">
        <f>MID($A$1,(ROW()-2)*376+(COLUMN()-1)*4+1,4)</f>
        <v>8009</v>
      </c>
      <c r="AV53" t="str">
        <f>MID($A$1,(ROW()-2)*376+(COLUMN()-1)*4+1,4)</f>
        <v>4000</v>
      </c>
      <c r="AW53" t="str">
        <f>MID($A$1,(ROW()-2)*376+(COLUMN()-1)*4+1,4)</f>
        <v>8002</v>
      </c>
      <c r="AX53" t="str">
        <f>MID($A$1,(ROW()-2)*376+(COLUMN()-1)*4+1,4)</f>
        <v>0000</v>
      </c>
      <c r="AY53" t="str">
        <f>MID($A$1,(ROW()-2)*376+(COLUMN()-1)*4+1,4)</f>
        <v>A000</v>
      </c>
      <c r="AZ53" t="str">
        <f>MID($A$1,(ROW()-2)*376+(COLUMN()-1)*4+1,4)</f>
        <v>6008</v>
      </c>
      <c r="BA53" t="str">
        <f>MID($A$1,(ROW()-2)*376+(COLUMN()-1)*4+1,4)</f>
        <v>8009</v>
      </c>
      <c r="BB53" t="str">
        <f>MID($A$1,(ROW()-2)*376+(COLUMN()-1)*4+1,4)</f>
        <v>4009</v>
      </c>
      <c r="BC53" t="str">
        <f>MID($A$1,(ROW()-2)*376+(COLUMN()-1)*4+1,4)</f>
        <v>6002</v>
      </c>
      <c r="BD53" t="str">
        <f>MID($A$1,(ROW()-2)*376+(COLUMN()-1)*4+1,4)</f>
        <v>4000</v>
      </c>
      <c r="BE53" t="str">
        <f>MID($A$1,(ROW()-2)*376+(COLUMN()-1)*4+1,4)</f>
        <v>2009</v>
      </c>
      <c r="BF53" t="str">
        <f>MID($A$1,(ROW()-2)*376+(COLUMN()-1)*4+1,4)</f>
        <v>000B</v>
      </c>
      <c r="BG53" t="str">
        <f>MID($A$1,(ROW()-2)*376+(COLUMN()-1)*4+1,4)</f>
        <v>0000</v>
      </c>
      <c r="BH53" t="str">
        <f>MID($A$1,(ROW()-2)*376+(COLUMN()-1)*4+1,4)</f>
        <v>C010</v>
      </c>
      <c r="BI53" t="str">
        <f>MID($A$1,(ROW()-2)*376+(COLUMN()-1)*4+1,4)</f>
        <v>C009</v>
      </c>
      <c r="BJ53" t="str">
        <f>MID($A$1,(ROW()-2)*376+(COLUMN()-1)*4+1,4)</f>
        <v>A002</v>
      </c>
      <c r="BK53" t="str">
        <f>MID($A$1,(ROW()-2)*376+(COLUMN()-1)*4+1,4)</f>
        <v>C002</v>
      </c>
      <c r="BL53" t="str">
        <f>MID($A$1,(ROW()-2)*376+(COLUMN()-1)*4+1,4)</f>
        <v>0000</v>
      </c>
      <c r="BM53" t="str">
        <f>MID($A$1,(ROW()-2)*376+(COLUMN()-1)*4+1,4)</f>
        <v>C008</v>
      </c>
      <c r="BN53" t="str">
        <f>MID($A$1,(ROW()-2)*376+(COLUMN()-1)*4+1,4)</f>
        <v>800B</v>
      </c>
      <c r="BO53" t="str">
        <f>MID($A$1,(ROW()-2)*376+(COLUMN()-1)*4+1,4)</f>
        <v>4009</v>
      </c>
      <c r="BP53" t="str">
        <f>MID($A$1,(ROW()-2)*376+(COLUMN()-1)*4+1,4)</f>
        <v>0002</v>
      </c>
      <c r="BQ53" t="str">
        <f>MID($A$1,(ROW()-2)*376+(COLUMN()-1)*4+1,4)</f>
        <v>0000</v>
      </c>
      <c r="BR53" t="str">
        <f>MID($A$1,(ROW()-2)*376+(COLUMN()-1)*4+1,4)</f>
        <v>0008</v>
      </c>
      <c r="BS53" t="str">
        <f>MID($A$1,(ROW()-2)*376+(COLUMN()-1)*4+1,4)</f>
        <v>E00B</v>
      </c>
      <c r="BT53" t="str">
        <f>MID($A$1,(ROW()-2)*376+(COLUMN()-1)*4+1,4)</f>
        <v>A010</v>
      </c>
      <c r="BU53" t="str">
        <f>MID($A$1,(ROW()-2)*376+(COLUMN()-1)*4+1,4)</f>
        <v>6008</v>
      </c>
      <c r="BV53" t="str">
        <f>MID($A$1,(ROW()-2)*376+(COLUMN()-1)*4+1,4)</f>
        <v>0000</v>
      </c>
      <c r="BW53" t="str">
        <f>MID($A$1,(ROW()-2)*376+(COLUMN()-1)*4+1,4)</f>
        <v>0001</v>
      </c>
      <c r="BX53" t="str">
        <f>MID($A$1,(ROW()-2)*376+(COLUMN()-1)*4+1,4)</f>
        <v>E008</v>
      </c>
      <c r="BY53" t="str">
        <f>MID($A$1,(ROW()-2)*376+(COLUMN()-1)*4+1,4)</f>
        <v>C001</v>
      </c>
      <c r="BZ53" t="str">
        <f>MID($A$1,(ROW()-2)*376+(COLUMN()-1)*4+1,4)</f>
        <v>2009</v>
      </c>
      <c r="CA53" t="str">
        <f>MID($A$1,(ROW()-2)*376+(COLUMN()-1)*4+1,4)</f>
        <v>0000</v>
      </c>
      <c r="CB53" t="str">
        <f>MID($A$1,(ROW()-2)*376+(COLUMN()-1)*4+1,4)</f>
        <v>8001</v>
      </c>
      <c r="CC53" t="str">
        <f>MID($A$1,(ROW()-2)*376+(COLUMN()-1)*4+1,4)</f>
        <v>2011</v>
      </c>
      <c r="CD53" t="str">
        <f>MID($A$1,(ROW()-2)*376+(COLUMN()-1)*4+1,4)</f>
        <v>8002</v>
      </c>
      <c r="CE53" t="str">
        <f>MID($A$1,(ROW()-2)*376+(COLUMN()-1)*4+1,4)</f>
        <v>4000</v>
      </c>
      <c r="CF53" t="str">
        <f>MID($A$1,(ROW()-2)*376+(COLUMN()-1)*4+1,4)</f>
        <v>0000</v>
      </c>
      <c r="CG53" t="str">
        <f>MID($A$1,(ROW()-2)*376+(COLUMN()-1)*4+1,4)</f>
        <v>0028</v>
      </c>
      <c r="CH53" t="str">
        <f>MID($A$1,(ROW()-2)*376+(COLUMN()-1)*4+1,4)</f>
        <v>2013</v>
      </c>
      <c r="CI53" t="str">
        <f>MID($A$1,(ROW()-2)*376+(COLUMN()-1)*4+1,4)</f>
        <v>601A</v>
      </c>
      <c r="CJ53" t="str">
        <f>MID($A$1,(ROW()-2)*376+(COLUMN()-1)*4+1,4)</f>
        <v>C01B</v>
      </c>
      <c r="CK53" t="str">
        <f>MID($A$1,(ROW()-2)*376+(COLUMN()-1)*4+1,4)</f>
        <v>A002</v>
      </c>
      <c r="CL53" t="str">
        <f>MID($A$1,(ROW()-2)*376+(COLUMN()-1)*4+1,4)</f>
        <v>2003</v>
      </c>
      <c r="CM53" t="str">
        <f>MID($A$1,(ROW()-2)*376+(COLUMN()-1)*4+1,4)</f>
        <v>4010</v>
      </c>
      <c r="CN53" t="str">
        <f>MID($A$1,(ROW()-2)*376+(COLUMN()-1)*4+1,4)</f>
        <v>8038</v>
      </c>
      <c r="CO53" t="str">
        <f>MID($A$1,(ROW()-2)*376+(COLUMN()-1)*4+1,4)</f>
        <v>0000</v>
      </c>
      <c r="CP53" t="str">
        <f>MID($A$1,(ROW()-2)*376+(COLUMN()-1)*4+1,4)</f>
        <v>0000</v>
      </c>
    </row>
    <row r="54" spans="1:94">
      <c r="A54" t="str">
        <f>MID($A$1,(ROW()-2)*376+(COLUMN()-1)*4+1,4)</f>
        <v>0000</v>
      </c>
      <c r="B54" t="str">
        <f>MID($A$1,(ROW()-2)*376+(COLUMN()-1)*4+1,4)</f>
        <v>0500</v>
      </c>
      <c r="C54" t="str">
        <f>MID($A$1,(ROW()-2)*376+(COLUMN()-1)*4+1,4)</f>
        <v>0300</v>
      </c>
      <c r="D54" t="str">
        <f>MID($A$1,(ROW()-2)*376+(COLUMN()-1)*4+1,4)</f>
        <v>0A00</v>
      </c>
      <c r="E54" t="str">
        <f>MID($A$1,(ROW()-2)*376+(COLUMN()-1)*4+1,4)</f>
        <v>0A00</v>
      </c>
      <c r="F54" t="str">
        <f>MID($A$1,(ROW()-2)*376+(COLUMN()-1)*4+1,4)</f>
        <v>0600</v>
      </c>
      <c r="G54" t="str">
        <f>MID($A$1,(ROW()-2)*376+(COLUMN()-1)*4+1,4)</f>
        <v>0500</v>
      </c>
      <c r="H54" t="str">
        <f>MID($A$1,(ROW()-2)*376+(COLUMN()-1)*4+1,4)</f>
        <v>0200</v>
      </c>
      <c r="I54" t="str">
        <f>MID($A$1,(ROW()-2)*376+(COLUMN()-1)*4+1,4)</f>
        <v>0300</v>
      </c>
      <c r="J54" t="str">
        <f>MID($A$1,(ROW()-2)*376+(COLUMN()-1)*4+1,4)</f>
        <v>0500</v>
      </c>
      <c r="K54" t="str">
        <f>MID($A$1,(ROW()-2)*376+(COLUMN()-1)*4+1,4)</f>
        <v>0000</v>
      </c>
      <c r="L54" t="str">
        <f>MID($A$1,(ROW()-2)*376+(COLUMN()-1)*4+1,4)</f>
        <v>2021</v>
      </c>
      <c r="M54" t="str">
        <f>MID($A$1,(ROW()-2)*376+(COLUMN()-1)*4+1,4)</f>
        <v>A020</v>
      </c>
      <c r="N54" t="str">
        <f>MID($A$1,(ROW()-2)*376+(COLUMN()-1)*4+1,4)</f>
        <v>E01A</v>
      </c>
      <c r="O54" t="str">
        <f>MID($A$1,(ROW()-2)*376+(COLUMN()-1)*4+1,4)</f>
        <v>C022</v>
      </c>
      <c r="P54" t="str">
        <f>MID($A$1,(ROW()-2)*376+(COLUMN()-1)*4+1,4)</f>
        <v>A013</v>
      </c>
      <c r="Q54" t="str">
        <f>MID($A$1,(ROW()-2)*376+(COLUMN()-1)*4+1,4)</f>
        <v>E000</v>
      </c>
      <c r="R54" t="str">
        <f>MID($A$1,(ROW()-2)*376+(COLUMN()-1)*4+1,4)</f>
        <v>E00A</v>
      </c>
      <c r="S54" t="str">
        <f>MID($A$1,(ROW()-2)*376+(COLUMN()-1)*4+1,4)</f>
        <v>6000</v>
      </c>
      <c r="T54" t="str">
        <f>MID($A$1,(ROW()-2)*376+(COLUMN()-1)*4+1,4)</f>
        <v>2000</v>
      </c>
      <c r="U54" t="str">
        <f>MID($A$1,(ROW()-2)*376+(COLUMN()-1)*4+1,4)</f>
        <v>0001</v>
      </c>
      <c r="V54" t="str">
        <f>MID($A$1,(ROW()-2)*376+(COLUMN()-1)*4+1,4)</f>
        <v>4000</v>
      </c>
      <c r="W54" t="str">
        <f>MID($A$1,(ROW()-2)*376+(COLUMN()-1)*4+1,4)</f>
        <v>2002</v>
      </c>
      <c r="X54" t="str">
        <f>MID($A$1,(ROW()-2)*376+(COLUMN()-1)*4+1,4)</f>
        <v>C010</v>
      </c>
      <c r="Y54" t="str">
        <f>MID($A$1,(ROW()-2)*376+(COLUMN()-1)*4+1,4)</f>
        <v>0000</v>
      </c>
      <c r="Z54" t="str">
        <f>MID($A$1,(ROW()-2)*376+(COLUMN()-1)*4+1,4)</f>
        <v>2000</v>
      </c>
      <c r="AA54" t="str">
        <f>MID($A$1,(ROW()-2)*376+(COLUMN()-1)*4+1,4)</f>
        <v>E010</v>
      </c>
      <c r="AB54" t="str">
        <f>MID($A$1,(ROW()-2)*376+(COLUMN()-1)*4+1,4)</f>
        <v>4009</v>
      </c>
      <c r="AC54" t="str">
        <f>MID($A$1,(ROW()-2)*376+(COLUMN()-1)*4+1,4)</f>
        <v>4003</v>
      </c>
      <c r="AD54" t="str">
        <f>MID($A$1,(ROW()-2)*376+(COLUMN()-1)*4+1,4)</f>
        <v>C00B</v>
      </c>
      <c r="AE54" t="str">
        <f>MID($A$1,(ROW()-2)*376+(COLUMN()-1)*4+1,4)</f>
        <v>4008</v>
      </c>
      <c r="AF54" t="str">
        <f>MID($A$1,(ROW()-2)*376+(COLUMN()-1)*4+1,4)</f>
        <v>2009</v>
      </c>
      <c r="AG54" t="str">
        <f>MID($A$1,(ROW()-2)*376+(COLUMN()-1)*4+1,4)</f>
        <v>8002</v>
      </c>
      <c r="AH54" t="str">
        <f>MID($A$1,(ROW()-2)*376+(COLUMN()-1)*4+1,4)</f>
        <v>0000</v>
      </c>
      <c r="AI54" t="str">
        <f>MID($A$1,(ROW()-2)*376+(COLUMN()-1)*4+1,4)</f>
        <v>A001</v>
      </c>
      <c r="AJ54" t="str">
        <f>MID($A$1,(ROW()-2)*376+(COLUMN()-1)*4+1,4)</f>
        <v>4011</v>
      </c>
      <c r="AK54" t="str">
        <f>MID($A$1,(ROW()-2)*376+(COLUMN()-1)*4+1,4)</f>
        <v>6002</v>
      </c>
      <c r="AL54" t="str">
        <f>MID($A$1,(ROW()-2)*376+(COLUMN()-1)*4+1,4)</f>
        <v>A009</v>
      </c>
      <c r="AM54" t="str">
        <f>MID($A$1,(ROW()-2)*376+(COLUMN()-1)*4+1,4)</f>
        <v>0000</v>
      </c>
      <c r="AN54" t="str">
        <f>MID($A$1,(ROW()-2)*376+(COLUMN()-1)*4+1,4)</f>
        <v>6008</v>
      </c>
      <c r="AO54" t="str">
        <f>MID($A$1,(ROW()-2)*376+(COLUMN()-1)*4+1,4)</f>
        <v>8008</v>
      </c>
      <c r="AP54" t="str">
        <f>MID($A$1,(ROW()-2)*376+(COLUMN()-1)*4+1,4)</f>
        <v>6001</v>
      </c>
      <c r="AQ54" t="str">
        <f>MID($A$1,(ROW()-2)*376+(COLUMN()-1)*4+1,4)</f>
        <v>A002</v>
      </c>
      <c r="AR54" t="str">
        <f>MID($A$1,(ROW()-2)*376+(COLUMN()-1)*4+1,4)</f>
        <v>4000</v>
      </c>
      <c r="AS54" t="str">
        <f>MID($A$1,(ROW()-2)*376+(COLUMN()-1)*4+1,4)</f>
        <v>8002</v>
      </c>
      <c r="AT54" t="str">
        <f>MID($A$1,(ROW()-2)*376+(COLUMN()-1)*4+1,4)</f>
        <v>E000</v>
      </c>
      <c r="AU54" t="str">
        <f>MID($A$1,(ROW()-2)*376+(COLUMN()-1)*4+1,4)</f>
        <v>E00A</v>
      </c>
      <c r="AV54" t="str">
        <f>MID($A$1,(ROW()-2)*376+(COLUMN()-1)*4+1,4)</f>
        <v>6000</v>
      </c>
      <c r="AW54" t="str">
        <f>MID($A$1,(ROW()-2)*376+(COLUMN()-1)*4+1,4)</f>
        <v>6011</v>
      </c>
      <c r="AX54" t="str">
        <f>MID($A$1,(ROW()-2)*376+(COLUMN()-1)*4+1,4)</f>
        <v>6000</v>
      </c>
      <c r="AY54" t="str">
        <f>MID($A$1,(ROW()-2)*376+(COLUMN()-1)*4+1,4)</f>
        <v>A002</v>
      </c>
      <c r="AZ54" t="str">
        <f>MID($A$1,(ROW()-2)*376+(COLUMN()-1)*4+1,4)</f>
        <v>0000</v>
      </c>
      <c r="BA54" t="str">
        <f>MID($A$1,(ROW()-2)*376+(COLUMN()-1)*4+1,4)</f>
        <v>2002</v>
      </c>
      <c r="BB54" t="str">
        <f>MID($A$1,(ROW()-2)*376+(COLUMN()-1)*4+1,4)</f>
        <v>000B</v>
      </c>
      <c r="BC54" t="str">
        <f>MID($A$1,(ROW()-2)*376+(COLUMN()-1)*4+1,4)</f>
        <v>0000</v>
      </c>
      <c r="BD54" t="str">
        <f>MID($A$1,(ROW()-2)*376+(COLUMN()-1)*4+1,4)</f>
        <v>A000</v>
      </c>
      <c r="BE54" t="str">
        <f>MID($A$1,(ROW()-2)*376+(COLUMN()-1)*4+1,4)</f>
        <v>6001</v>
      </c>
      <c r="BF54" t="str">
        <f>MID($A$1,(ROW()-2)*376+(COLUMN()-1)*4+1,4)</f>
        <v>E003</v>
      </c>
      <c r="BG54" t="str">
        <f>MID($A$1,(ROW()-2)*376+(COLUMN()-1)*4+1,4)</f>
        <v>E008</v>
      </c>
      <c r="BH54" t="str">
        <f>MID($A$1,(ROW()-2)*376+(COLUMN()-1)*4+1,4)</f>
        <v>A002</v>
      </c>
      <c r="BI54" t="str">
        <f>MID($A$1,(ROW()-2)*376+(COLUMN()-1)*4+1,4)</f>
        <v>0001</v>
      </c>
      <c r="BJ54" t="str">
        <f>MID($A$1,(ROW()-2)*376+(COLUMN()-1)*4+1,4)</f>
        <v>0000</v>
      </c>
      <c r="BK54" t="str">
        <f>MID($A$1,(ROW()-2)*376+(COLUMN()-1)*4+1,4)</f>
        <v>A002</v>
      </c>
      <c r="BL54" t="str">
        <f>MID($A$1,(ROW()-2)*376+(COLUMN()-1)*4+1,4)</f>
        <v>E009</v>
      </c>
      <c r="BM54" t="str">
        <f>MID($A$1,(ROW()-2)*376+(COLUMN()-1)*4+1,4)</f>
        <v>6002</v>
      </c>
      <c r="BN54" t="str">
        <f>MID($A$1,(ROW()-2)*376+(COLUMN()-1)*4+1,4)</f>
        <v>8001</v>
      </c>
      <c r="BO54" t="str">
        <f>MID($A$1,(ROW()-2)*376+(COLUMN()-1)*4+1,4)</f>
        <v>E003</v>
      </c>
      <c r="BP54" t="str">
        <f>MID($A$1,(ROW()-2)*376+(COLUMN()-1)*4+1,4)</f>
        <v>6000</v>
      </c>
      <c r="BQ54" t="str">
        <f>MID($A$1,(ROW()-2)*376+(COLUMN()-1)*4+1,4)</f>
        <v>8038</v>
      </c>
      <c r="BR54" t="str">
        <f>MID($A$1,(ROW()-2)*376+(COLUMN()-1)*4+1,4)</f>
        <v>6003</v>
      </c>
      <c r="BS54" t="str">
        <f>MID($A$1,(ROW()-2)*376+(COLUMN()-1)*4+1,4)</f>
        <v>8002</v>
      </c>
      <c r="BT54" t="str">
        <f>MID($A$1,(ROW()-2)*376+(COLUMN()-1)*4+1,4)</f>
        <v>4002</v>
      </c>
      <c r="BU54" t="str">
        <f>MID($A$1,(ROW()-2)*376+(COLUMN()-1)*4+1,4)</f>
        <v>E000</v>
      </c>
      <c r="BV54" t="str">
        <f>MID($A$1,(ROW()-2)*376+(COLUMN()-1)*4+1,4)</f>
        <v>0000</v>
      </c>
      <c r="BW54" t="str">
        <f>MID($A$1,(ROW()-2)*376+(COLUMN()-1)*4+1,4)</f>
        <v>2000</v>
      </c>
      <c r="BX54" t="str">
        <f>MID($A$1,(ROW()-2)*376+(COLUMN()-1)*4+1,4)</f>
        <v>E010</v>
      </c>
      <c r="BY54" t="str">
        <f>MID($A$1,(ROW()-2)*376+(COLUMN()-1)*4+1,4)</f>
        <v>4009</v>
      </c>
      <c r="BZ54" t="str">
        <f>MID($A$1,(ROW()-2)*376+(COLUMN()-1)*4+1,4)</f>
        <v>4002</v>
      </c>
      <c r="CA54" t="str">
        <f>MID($A$1,(ROW()-2)*376+(COLUMN()-1)*4+1,4)</f>
        <v>8010</v>
      </c>
      <c r="CB54" t="str">
        <f>MID($A$1,(ROW()-2)*376+(COLUMN()-1)*4+1,4)</f>
        <v>2001</v>
      </c>
      <c r="CC54" t="str">
        <f>MID($A$1,(ROW()-2)*376+(COLUMN()-1)*4+1,4)</f>
        <v>0002</v>
      </c>
      <c r="CD54" t="str">
        <f>MID($A$1,(ROW()-2)*376+(COLUMN()-1)*4+1,4)</f>
        <v>0000</v>
      </c>
      <c r="CE54" t="str">
        <f>MID($A$1,(ROW()-2)*376+(COLUMN()-1)*4+1,4)</f>
        <v>E000</v>
      </c>
      <c r="CF54" t="str">
        <f>MID($A$1,(ROW()-2)*376+(COLUMN()-1)*4+1,4)</f>
        <v>6009</v>
      </c>
      <c r="CG54" t="str">
        <f>MID($A$1,(ROW()-2)*376+(COLUMN()-1)*4+1,4)</f>
        <v>0001</v>
      </c>
      <c r="CH54" t="str">
        <f>MID($A$1,(ROW()-2)*376+(COLUMN()-1)*4+1,4)</f>
        <v>000B</v>
      </c>
      <c r="CI54" t="str">
        <f>MID($A$1,(ROW()-2)*376+(COLUMN()-1)*4+1,4)</f>
        <v>0000</v>
      </c>
      <c r="CJ54" t="str">
        <f>MID($A$1,(ROW()-2)*376+(COLUMN()-1)*4+1,4)</f>
        <v>2003</v>
      </c>
      <c r="CK54" t="str">
        <f>MID($A$1,(ROW()-2)*376+(COLUMN()-1)*4+1,4)</f>
        <v>4001</v>
      </c>
      <c r="CL54" t="str">
        <f>MID($A$1,(ROW()-2)*376+(COLUMN()-1)*4+1,4)</f>
        <v>2009</v>
      </c>
      <c r="CM54" t="str">
        <f>MID($A$1,(ROW()-2)*376+(COLUMN()-1)*4+1,4)</f>
        <v>8038</v>
      </c>
      <c r="CN54" t="str">
        <f>MID($A$1,(ROW()-2)*376+(COLUMN()-1)*4+1,4)</f>
        <v>0000</v>
      </c>
      <c r="CO54" t="str">
        <f>MID($A$1,(ROW()-2)*376+(COLUMN()-1)*4+1,4)</f>
        <v>0000</v>
      </c>
      <c r="CP54" t="str">
        <f>MID($A$1,(ROW()-2)*376+(COLUMN()-1)*4+1,4)</f>
        <v>0000</v>
      </c>
    </row>
    <row r="55" spans="1:94">
      <c r="A55" t="str">
        <f>MID($A$1,(ROW()-2)*376+(COLUMN()-1)*4+1,4)</f>
        <v>0000</v>
      </c>
      <c r="B55" t="str">
        <f>MID($A$1,(ROW()-2)*376+(COLUMN()-1)*4+1,4)</f>
        <v>0500</v>
      </c>
      <c r="C55" t="str">
        <f>MID($A$1,(ROW()-2)*376+(COLUMN()-1)*4+1,4)</f>
        <v>0400</v>
      </c>
      <c r="D55" t="str">
        <f>MID($A$1,(ROW()-2)*376+(COLUMN()-1)*4+1,4)</f>
        <v>0A00</v>
      </c>
      <c r="E55" t="str">
        <f>MID($A$1,(ROW()-2)*376+(COLUMN()-1)*4+1,4)</f>
        <v>0A00</v>
      </c>
      <c r="F55" t="str">
        <f>MID($A$1,(ROW()-2)*376+(COLUMN()-1)*4+1,4)</f>
        <v>0000</v>
      </c>
      <c r="G55" t="str">
        <f>MID($A$1,(ROW()-2)*376+(COLUMN()-1)*4+1,4)</f>
        <v>0200</v>
      </c>
      <c r="H55" t="str">
        <f>MID($A$1,(ROW()-2)*376+(COLUMN()-1)*4+1,4)</f>
        <v>0A00</v>
      </c>
      <c r="I55" t="str">
        <f>MID($A$1,(ROW()-2)*376+(COLUMN()-1)*4+1,4)</f>
        <v>0A00</v>
      </c>
      <c r="J55" t="str">
        <f>MID($A$1,(ROW()-2)*376+(COLUMN()-1)*4+1,4)</f>
        <v>0200</v>
      </c>
      <c r="K55" t="str">
        <f>MID($A$1,(ROW()-2)*376+(COLUMN()-1)*4+1,4)</f>
        <v>0000</v>
      </c>
      <c r="L55" t="str">
        <f>MID($A$1,(ROW()-2)*376+(COLUMN()-1)*4+1,4)</f>
        <v>201B</v>
      </c>
      <c r="M55" t="str">
        <f>MID($A$1,(ROW()-2)*376+(COLUMN()-1)*4+1,4)</f>
        <v>001B</v>
      </c>
      <c r="N55" t="str">
        <f>MID($A$1,(ROW()-2)*376+(COLUMN()-1)*4+1,4)</f>
        <v>001B</v>
      </c>
      <c r="O55" t="str">
        <f>MID($A$1,(ROW()-2)*376+(COLUMN()-1)*4+1,4)</f>
        <v>0000</v>
      </c>
      <c r="P55" t="str">
        <f>MID($A$1,(ROW()-2)*376+(COLUMN()-1)*4+1,4)</f>
        <v>0000</v>
      </c>
      <c r="Q55" t="str">
        <f>MID($A$1,(ROW()-2)*376+(COLUMN()-1)*4+1,4)</f>
        <v>0000</v>
      </c>
      <c r="R55" t="str">
        <f>MID($A$1,(ROW()-2)*376+(COLUMN()-1)*4+1,4)</f>
        <v>0008</v>
      </c>
      <c r="S55" t="str">
        <f>MID($A$1,(ROW()-2)*376+(COLUMN()-1)*4+1,4)</f>
        <v>E00B</v>
      </c>
      <c r="T55" t="str">
        <f>MID($A$1,(ROW()-2)*376+(COLUMN()-1)*4+1,4)</f>
        <v>0002</v>
      </c>
      <c r="U55" t="str">
        <f>MID($A$1,(ROW()-2)*376+(COLUMN()-1)*4+1,4)</f>
        <v>E003</v>
      </c>
      <c r="V55" t="str">
        <f>MID($A$1,(ROW()-2)*376+(COLUMN()-1)*4+1,4)</f>
        <v>8001</v>
      </c>
      <c r="W55" t="str">
        <f>MID($A$1,(ROW()-2)*376+(COLUMN()-1)*4+1,4)</f>
        <v>E009</v>
      </c>
      <c r="X55" t="str">
        <f>MID($A$1,(ROW()-2)*376+(COLUMN()-1)*4+1,4)</f>
        <v>0012</v>
      </c>
      <c r="Y55" t="str">
        <f>MID($A$1,(ROW()-2)*376+(COLUMN()-1)*4+1,4)</f>
        <v>C002</v>
      </c>
      <c r="Z55" t="str">
        <f>MID($A$1,(ROW()-2)*376+(COLUMN()-1)*4+1,4)</f>
        <v>4003</v>
      </c>
      <c r="AA55" t="str">
        <f>MID($A$1,(ROW()-2)*376+(COLUMN()-1)*4+1,4)</f>
        <v>0000</v>
      </c>
      <c r="AB55" t="str">
        <f>MID($A$1,(ROW()-2)*376+(COLUMN()-1)*4+1,4)</f>
        <v>C001</v>
      </c>
      <c r="AC55" t="str">
        <f>MID($A$1,(ROW()-2)*376+(COLUMN()-1)*4+1,4)</f>
        <v>4000</v>
      </c>
      <c r="AD55" t="str">
        <f>MID($A$1,(ROW()-2)*376+(COLUMN()-1)*4+1,4)</f>
        <v>2002</v>
      </c>
      <c r="AE55" t="str">
        <f>MID($A$1,(ROW()-2)*376+(COLUMN()-1)*4+1,4)</f>
        <v>E00A</v>
      </c>
      <c r="AF55" t="str">
        <f>MID($A$1,(ROW()-2)*376+(COLUMN()-1)*4+1,4)</f>
        <v>6000</v>
      </c>
      <c r="AG55" t="str">
        <f>MID($A$1,(ROW()-2)*376+(COLUMN()-1)*4+1,4)</f>
        <v>A001</v>
      </c>
      <c r="AH55" t="str">
        <f>MID($A$1,(ROW()-2)*376+(COLUMN()-1)*4+1,4)</f>
        <v>2009</v>
      </c>
      <c r="AI55" t="str">
        <f>MID($A$1,(ROW()-2)*376+(COLUMN()-1)*4+1,4)</f>
        <v>0000</v>
      </c>
      <c r="AJ55" t="str">
        <f>MID($A$1,(ROW()-2)*376+(COLUMN()-1)*4+1,4)</f>
        <v>0002</v>
      </c>
      <c r="AK55" t="str">
        <f>MID($A$1,(ROW()-2)*376+(COLUMN()-1)*4+1,4)</f>
        <v>4008</v>
      </c>
      <c r="AL55" t="str">
        <f>MID($A$1,(ROW()-2)*376+(COLUMN()-1)*4+1,4)</f>
        <v>C002</v>
      </c>
      <c r="AM55" t="str">
        <f>MID($A$1,(ROW()-2)*376+(COLUMN()-1)*4+1,4)</f>
        <v>0000</v>
      </c>
      <c r="AN55" t="str">
        <f>MID($A$1,(ROW()-2)*376+(COLUMN()-1)*4+1,4)</f>
        <v>6003</v>
      </c>
      <c r="AO55" t="str">
        <f>MID($A$1,(ROW()-2)*376+(COLUMN()-1)*4+1,4)</f>
        <v>4002</v>
      </c>
      <c r="AP55" t="str">
        <f>MID($A$1,(ROW()-2)*376+(COLUMN()-1)*4+1,4)</f>
        <v>C008</v>
      </c>
      <c r="AQ55" t="str">
        <f>MID($A$1,(ROW()-2)*376+(COLUMN()-1)*4+1,4)</f>
        <v>6000</v>
      </c>
      <c r="AR55" t="str">
        <f>MID($A$1,(ROW()-2)*376+(COLUMN()-1)*4+1,4)</f>
        <v>A002</v>
      </c>
      <c r="AS55" t="str">
        <f>MID($A$1,(ROW()-2)*376+(COLUMN()-1)*4+1,4)</f>
        <v>0000</v>
      </c>
      <c r="AT55" t="str">
        <f>MID($A$1,(ROW()-2)*376+(COLUMN()-1)*4+1,4)</f>
        <v>8000</v>
      </c>
      <c r="AU55" t="str">
        <f>MID($A$1,(ROW()-2)*376+(COLUMN()-1)*4+1,4)</f>
        <v>4000</v>
      </c>
      <c r="AV55" t="str">
        <f>MID($A$1,(ROW()-2)*376+(COLUMN()-1)*4+1,4)</f>
        <v>C008</v>
      </c>
      <c r="AW55" t="str">
        <f>MID($A$1,(ROW()-2)*376+(COLUMN()-1)*4+1,4)</f>
        <v>6000</v>
      </c>
      <c r="AX55" t="str">
        <f>MID($A$1,(ROW()-2)*376+(COLUMN()-1)*4+1,4)</f>
        <v>000B</v>
      </c>
      <c r="AY55" t="str">
        <f>MID($A$1,(ROW()-2)*376+(COLUMN()-1)*4+1,4)</f>
        <v>0000</v>
      </c>
      <c r="AZ55" t="str">
        <f>MID($A$1,(ROW()-2)*376+(COLUMN()-1)*4+1,4)</f>
        <v>0002</v>
      </c>
      <c r="BA55" t="str">
        <f>MID($A$1,(ROW()-2)*376+(COLUMN()-1)*4+1,4)</f>
        <v>E009</v>
      </c>
      <c r="BB55" t="str">
        <f>MID($A$1,(ROW()-2)*376+(COLUMN()-1)*4+1,4)</f>
        <v>C011</v>
      </c>
      <c r="BC55" t="str">
        <f>MID($A$1,(ROW()-2)*376+(COLUMN()-1)*4+1,4)</f>
        <v>0009</v>
      </c>
      <c r="BD55" t="str">
        <f>MID($A$1,(ROW()-2)*376+(COLUMN()-1)*4+1,4)</f>
        <v>0000</v>
      </c>
      <c r="BE55" t="str">
        <f>MID($A$1,(ROW()-2)*376+(COLUMN()-1)*4+1,4)</f>
        <v>4002</v>
      </c>
      <c r="BF55" t="str">
        <f>MID($A$1,(ROW()-2)*376+(COLUMN()-1)*4+1,4)</f>
        <v>E003</v>
      </c>
      <c r="BG55" t="str">
        <f>MID($A$1,(ROW()-2)*376+(COLUMN()-1)*4+1,4)</f>
        <v>E009</v>
      </c>
      <c r="BH55" t="str">
        <f>MID($A$1,(ROW()-2)*376+(COLUMN()-1)*4+1,4)</f>
        <v>6002</v>
      </c>
      <c r="BI55" t="str">
        <f>MID($A$1,(ROW()-2)*376+(COLUMN()-1)*4+1,4)</f>
        <v>4000</v>
      </c>
      <c r="BJ55" t="str">
        <f>MID($A$1,(ROW()-2)*376+(COLUMN()-1)*4+1,4)</f>
        <v>2009</v>
      </c>
      <c r="BK55" t="str">
        <f>MID($A$1,(ROW()-2)*376+(COLUMN()-1)*4+1,4)</f>
        <v>2010</v>
      </c>
      <c r="BL55" t="str">
        <f>MID($A$1,(ROW()-2)*376+(COLUMN()-1)*4+1,4)</f>
        <v>8038</v>
      </c>
      <c r="BM55" t="str">
        <f>MID($A$1,(ROW()-2)*376+(COLUMN()-1)*4+1,4)</f>
        <v>0000</v>
      </c>
      <c r="BN55" t="str">
        <f>MID($A$1,(ROW()-2)*376+(COLUMN()-1)*4+1,4)</f>
        <v>0000</v>
      </c>
      <c r="BO55" t="str">
        <f>MID($A$1,(ROW()-2)*376+(COLUMN()-1)*4+1,4)</f>
        <v>0000</v>
      </c>
      <c r="BP55" t="str">
        <f>MID($A$1,(ROW()-2)*376+(COLUMN()-1)*4+1,4)</f>
        <v>0000</v>
      </c>
      <c r="BQ55" t="str">
        <f>MID($A$1,(ROW()-2)*376+(COLUMN()-1)*4+1,4)</f>
        <v>0000</v>
      </c>
      <c r="BR55" t="str">
        <f>MID($A$1,(ROW()-2)*376+(COLUMN()-1)*4+1,4)</f>
        <v>4010</v>
      </c>
      <c r="BS55" t="str">
        <f>MID($A$1,(ROW()-2)*376+(COLUMN()-1)*4+1,4)</f>
        <v>C009</v>
      </c>
      <c r="BT55" t="str">
        <f>MID($A$1,(ROW()-2)*376+(COLUMN()-1)*4+1,4)</f>
        <v>0009</v>
      </c>
      <c r="BU55" t="str">
        <f>MID($A$1,(ROW()-2)*376+(COLUMN()-1)*4+1,4)</f>
        <v>E00A</v>
      </c>
      <c r="BV55" t="str">
        <f>MID($A$1,(ROW()-2)*376+(COLUMN()-1)*4+1,4)</f>
        <v>0001</v>
      </c>
      <c r="BW55" t="str">
        <f>MID($A$1,(ROW()-2)*376+(COLUMN()-1)*4+1,4)</f>
        <v>2003</v>
      </c>
      <c r="BX55" t="str">
        <f>MID($A$1,(ROW()-2)*376+(COLUMN()-1)*4+1,4)</f>
        <v>0000</v>
      </c>
      <c r="BY55" t="str">
        <f>MID($A$1,(ROW()-2)*376+(COLUMN()-1)*4+1,4)</f>
        <v>2000</v>
      </c>
      <c r="BZ55" t="str">
        <f>MID($A$1,(ROW()-2)*376+(COLUMN()-1)*4+1,4)</f>
        <v>2009</v>
      </c>
      <c r="CA55" t="str">
        <f>MID($A$1,(ROW()-2)*376+(COLUMN()-1)*4+1,4)</f>
        <v>0000</v>
      </c>
      <c r="CB55" t="str">
        <f>MID($A$1,(ROW()-2)*376+(COLUMN()-1)*4+1,4)</f>
        <v>8001</v>
      </c>
      <c r="CC55" t="str">
        <f>MID($A$1,(ROW()-2)*376+(COLUMN()-1)*4+1,4)</f>
        <v>E009</v>
      </c>
      <c r="CD55" t="str">
        <f>MID($A$1,(ROW()-2)*376+(COLUMN()-1)*4+1,4)</f>
        <v>0012</v>
      </c>
      <c r="CE55" t="str">
        <f>MID($A$1,(ROW()-2)*376+(COLUMN()-1)*4+1,4)</f>
        <v>C002</v>
      </c>
      <c r="CF55" t="str">
        <f>MID($A$1,(ROW()-2)*376+(COLUMN()-1)*4+1,4)</f>
        <v>0000</v>
      </c>
      <c r="CG55" t="str">
        <f>MID($A$1,(ROW()-2)*376+(COLUMN()-1)*4+1,4)</f>
        <v>2003</v>
      </c>
      <c r="CH55" t="str">
        <f>MID($A$1,(ROW()-2)*376+(COLUMN()-1)*4+1,4)</f>
        <v>E009</v>
      </c>
      <c r="CI55" t="str">
        <f>MID($A$1,(ROW()-2)*376+(COLUMN()-1)*4+1,4)</f>
        <v>6002</v>
      </c>
      <c r="CJ55" t="str">
        <f>MID($A$1,(ROW()-2)*376+(COLUMN()-1)*4+1,4)</f>
        <v>0000</v>
      </c>
      <c r="CK55" t="str">
        <f>MID($A$1,(ROW()-2)*376+(COLUMN()-1)*4+1,4)</f>
        <v>2000</v>
      </c>
      <c r="CL55" t="str">
        <f>MID($A$1,(ROW()-2)*376+(COLUMN()-1)*4+1,4)</f>
        <v>E001</v>
      </c>
      <c r="CM55" t="str">
        <f>MID($A$1,(ROW()-2)*376+(COLUMN()-1)*4+1,4)</f>
        <v>2011</v>
      </c>
      <c r="CN55" t="str">
        <f>MID($A$1,(ROW()-2)*376+(COLUMN()-1)*4+1,4)</f>
        <v>8038</v>
      </c>
      <c r="CO55" t="str">
        <f>MID($A$1,(ROW()-2)*376+(COLUMN()-1)*4+1,4)</f>
        <v>0000</v>
      </c>
      <c r="CP55" t="str">
        <f>MID($A$1,(ROW()-2)*376+(COLUMN()-1)*4+1,4)</f>
        <v>0000</v>
      </c>
    </row>
    <row r="56" spans="1:94">
      <c r="A56" t="str">
        <f>MID($A$1,(ROW()-2)*376+(COLUMN()-1)*4+1,4)</f>
        <v>0000</v>
      </c>
      <c r="B56" t="str">
        <f>MID($A$1,(ROW()-2)*376+(COLUMN()-1)*4+1,4)</f>
        <v>0500</v>
      </c>
      <c r="C56" t="str">
        <f>MID($A$1,(ROW()-2)*376+(COLUMN()-1)*4+1,4)</f>
        <v>0500</v>
      </c>
      <c r="D56" t="str">
        <f>MID($A$1,(ROW()-2)*376+(COLUMN()-1)*4+1,4)</f>
        <v>0A00</v>
      </c>
      <c r="E56" t="str">
        <f>MID($A$1,(ROW()-2)*376+(COLUMN()-1)*4+1,4)</f>
        <v>0A00</v>
      </c>
      <c r="F56" t="str">
        <f>MID($A$1,(ROW()-2)*376+(COLUMN()-1)*4+1,4)</f>
        <v>0000</v>
      </c>
      <c r="G56" t="str">
        <f>MID($A$1,(ROW()-2)*376+(COLUMN()-1)*4+1,4)</f>
        <v>0400</v>
      </c>
      <c r="H56" t="str">
        <f>MID($A$1,(ROW()-2)*376+(COLUMN()-1)*4+1,4)</f>
        <v>0A00</v>
      </c>
      <c r="I56" t="str">
        <f>MID($A$1,(ROW()-2)*376+(COLUMN()-1)*4+1,4)</f>
        <v>0A00</v>
      </c>
      <c r="J56" t="str">
        <f>MID($A$1,(ROW()-2)*376+(COLUMN()-1)*4+1,4)</f>
        <v>0800</v>
      </c>
      <c r="K56" t="str">
        <f>MID($A$1,(ROW()-2)*376+(COLUMN()-1)*4+1,4)</f>
        <v>0500</v>
      </c>
      <c r="L56" t="str">
        <f>MID($A$1,(ROW()-2)*376+(COLUMN()-1)*4+1,4)</f>
        <v>E019</v>
      </c>
      <c r="M56" t="str">
        <f>MID($A$1,(ROW()-2)*376+(COLUMN()-1)*4+1,4)</f>
        <v>001B</v>
      </c>
      <c r="N56" t="str">
        <f>MID($A$1,(ROW()-2)*376+(COLUMN()-1)*4+1,4)</f>
        <v>201B</v>
      </c>
      <c r="O56" t="str">
        <f>MID($A$1,(ROW()-2)*376+(COLUMN()-1)*4+1,4)</f>
        <v>0000</v>
      </c>
      <c r="P56" t="str">
        <f>MID($A$1,(ROW()-2)*376+(COLUMN()-1)*4+1,4)</f>
        <v>0000</v>
      </c>
      <c r="Q56" t="str">
        <f>MID($A$1,(ROW()-2)*376+(COLUMN()-1)*4+1,4)</f>
        <v>0008</v>
      </c>
      <c r="R56" t="str">
        <f>MID($A$1,(ROW()-2)*376+(COLUMN()-1)*4+1,4)</f>
        <v>E00B</v>
      </c>
      <c r="S56" t="str">
        <f>MID($A$1,(ROW()-2)*376+(COLUMN()-1)*4+1,4)</f>
        <v>0003</v>
      </c>
      <c r="T56" t="str">
        <f>MID($A$1,(ROW()-2)*376+(COLUMN()-1)*4+1,4)</f>
        <v>E00B</v>
      </c>
      <c r="U56" t="str">
        <f>MID($A$1,(ROW()-2)*376+(COLUMN()-1)*4+1,4)</f>
        <v>0008</v>
      </c>
      <c r="V56" t="str">
        <f>MID($A$1,(ROW()-2)*376+(COLUMN()-1)*4+1,4)</f>
        <v>A002</v>
      </c>
      <c r="W56" t="str">
        <f>MID($A$1,(ROW()-2)*376+(COLUMN()-1)*4+1,4)</f>
        <v>000B</v>
      </c>
      <c r="X56" t="str">
        <f>MID($A$1,(ROW()-2)*376+(COLUMN()-1)*4+1,4)</f>
        <v>4009</v>
      </c>
      <c r="Y56" t="str">
        <f>MID($A$1,(ROW()-2)*376+(COLUMN()-1)*4+1,4)</f>
        <v>2003</v>
      </c>
      <c r="Z56" t="str">
        <f>MID($A$1,(ROW()-2)*376+(COLUMN()-1)*4+1,4)</f>
        <v>0000</v>
      </c>
      <c r="AA56" t="str">
        <f>MID($A$1,(ROW()-2)*376+(COLUMN()-1)*4+1,4)</f>
        <v>4003</v>
      </c>
      <c r="AB56" t="str">
        <f>MID($A$1,(ROW()-2)*376+(COLUMN()-1)*4+1,4)</f>
        <v>8008</v>
      </c>
      <c r="AC56" t="str">
        <f>MID($A$1,(ROW()-2)*376+(COLUMN()-1)*4+1,4)</f>
        <v>4000</v>
      </c>
      <c r="AD56" t="str">
        <f>MID($A$1,(ROW()-2)*376+(COLUMN()-1)*4+1,4)</f>
        <v>0000</v>
      </c>
      <c r="AE56" t="str">
        <f>MID($A$1,(ROW()-2)*376+(COLUMN()-1)*4+1,4)</f>
        <v>C000</v>
      </c>
      <c r="AF56" t="str">
        <f>MID($A$1,(ROW()-2)*376+(COLUMN()-1)*4+1,4)</f>
        <v>8009</v>
      </c>
      <c r="AG56" t="str">
        <f>MID($A$1,(ROW()-2)*376+(COLUMN()-1)*4+1,4)</f>
        <v>A010</v>
      </c>
      <c r="AH56" t="str">
        <f>MID($A$1,(ROW()-2)*376+(COLUMN()-1)*4+1,4)</f>
        <v>0000</v>
      </c>
      <c r="AI56" t="str">
        <f>MID($A$1,(ROW()-2)*376+(COLUMN()-1)*4+1,4)</f>
        <v>8012</v>
      </c>
      <c r="AJ56" t="str">
        <f>MID($A$1,(ROW()-2)*376+(COLUMN()-1)*4+1,4)</f>
        <v>6013</v>
      </c>
      <c r="AK56" t="str">
        <f>MID($A$1,(ROW()-2)*376+(COLUMN()-1)*4+1,4)</f>
        <v>A009</v>
      </c>
      <c r="AL56" t="str">
        <f>MID($A$1,(ROW()-2)*376+(COLUMN()-1)*4+1,4)</f>
        <v>0000</v>
      </c>
      <c r="AM56" t="str">
        <f>MID($A$1,(ROW()-2)*376+(COLUMN()-1)*4+1,4)</f>
        <v>8002</v>
      </c>
      <c r="AN56" t="str">
        <f>MID($A$1,(ROW()-2)*376+(COLUMN()-1)*4+1,4)</f>
        <v>2009</v>
      </c>
      <c r="AO56" t="str">
        <f>MID($A$1,(ROW()-2)*376+(COLUMN()-1)*4+1,4)</f>
        <v>0000</v>
      </c>
      <c r="AP56" t="str">
        <f>MID($A$1,(ROW()-2)*376+(COLUMN()-1)*4+1,4)</f>
        <v>8002</v>
      </c>
      <c r="AQ56" t="str">
        <f>MID($A$1,(ROW()-2)*376+(COLUMN()-1)*4+1,4)</f>
        <v>E000</v>
      </c>
      <c r="AR56" t="str">
        <f>MID($A$1,(ROW()-2)*376+(COLUMN()-1)*4+1,4)</f>
        <v>4003</v>
      </c>
      <c r="AS56" t="str">
        <f>MID($A$1,(ROW()-2)*376+(COLUMN()-1)*4+1,4)</f>
        <v>0000</v>
      </c>
      <c r="AT56" t="str">
        <f>MID($A$1,(ROW()-2)*376+(COLUMN()-1)*4+1,4)</f>
        <v>8001</v>
      </c>
      <c r="AU56" t="str">
        <f>MID($A$1,(ROW()-2)*376+(COLUMN()-1)*4+1,4)</f>
        <v>E009</v>
      </c>
      <c r="AV56" t="str">
        <f>MID($A$1,(ROW()-2)*376+(COLUMN()-1)*4+1,4)</f>
        <v>0012</v>
      </c>
      <c r="AW56" t="str">
        <f>MID($A$1,(ROW()-2)*376+(COLUMN()-1)*4+1,4)</f>
        <v>A009</v>
      </c>
      <c r="AX56" t="str">
        <f>MID($A$1,(ROW()-2)*376+(COLUMN()-1)*4+1,4)</f>
        <v>0000</v>
      </c>
      <c r="AY56" t="str">
        <f>MID($A$1,(ROW()-2)*376+(COLUMN()-1)*4+1,4)</f>
        <v>C000</v>
      </c>
      <c r="AZ56" t="str">
        <f>MID($A$1,(ROW()-2)*376+(COLUMN()-1)*4+1,4)</f>
        <v>8009</v>
      </c>
      <c r="BA56" t="str">
        <f>MID($A$1,(ROW()-2)*376+(COLUMN()-1)*4+1,4)</f>
        <v>4011</v>
      </c>
      <c r="BB56" t="str">
        <f>MID($A$1,(ROW()-2)*376+(COLUMN()-1)*4+1,4)</f>
        <v>0009</v>
      </c>
      <c r="BC56" t="str">
        <f>MID($A$1,(ROW()-2)*376+(COLUMN()-1)*4+1,4)</f>
        <v>2003</v>
      </c>
      <c r="BD56" t="str">
        <f>MID($A$1,(ROW()-2)*376+(COLUMN()-1)*4+1,4)</f>
        <v>0000</v>
      </c>
      <c r="BE56" t="str">
        <f>MID($A$1,(ROW()-2)*376+(COLUMN()-1)*4+1,4)</f>
        <v>E000</v>
      </c>
      <c r="BF56" t="str">
        <f>MID($A$1,(ROW()-2)*376+(COLUMN()-1)*4+1,4)</f>
        <v>2003</v>
      </c>
      <c r="BG56" t="str">
        <f>MID($A$1,(ROW()-2)*376+(COLUMN()-1)*4+1,4)</f>
        <v>0000</v>
      </c>
      <c r="BH56" t="str">
        <f>MID($A$1,(ROW()-2)*376+(COLUMN()-1)*4+1,4)</f>
        <v>0008</v>
      </c>
      <c r="BI56" t="str">
        <f>MID($A$1,(ROW()-2)*376+(COLUMN()-1)*4+1,4)</f>
        <v>E000</v>
      </c>
      <c r="BJ56" t="str">
        <f>MID($A$1,(ROW()-2)*376+(COLUMN()-1)*4+1,4)</f>
        <v>C002</v>
      </c>
      <c r="BK56" t="str">
        <f>MID($A$1,(ROW()-2)*376+(COLUMN()-1)*4+1,4)</f>
        <v>0000</v>
      </c>
      <c r="BL56" t="str">
        <f>MID($A$1,(ROW()-2)*376+(COLUMN()-1)*4+1,4)</f>
        <v>E003</v>
      </c>
      <c r="BM56" t="str">
        <f>MID($A$1,(ROW()-2)*376+(COLUMN()-1)*4+1,4)</f>
        <v>E000</v>
      </c>
      <c r="BN56" t="str">
        <f>MID($A$1,(ROW()-2)*376+(COLUMN()-1)*4+1,4)</f>
        <v>4002</v>
      </c>
      <c r="BO56" t="str">
        <f>MID($A$1,(ROW()-2)*376+(COLUMN()-1)*4+1,4)</f>
        <v>2001</v>
      </c>
      <c r="BP56" t="str">
        <f>MID($A$1,(ROW()-2)*376+(COLUMN()-1)*4+1,4)</f>
        <v>2009</v>
      </c>
      <c r="BQ56" t="str">
        <f>MID($A$1,(ROW()-2)*376+(COLUMN()-1)*4+1,4)</f>
        <v>8038</v>
      </c>
      <c r="BR56" t="str">
        <f>MID($A$1,(ROW()-2)*376+(COLUMN()-1)*4+1,4)</f>
        <v>8001</v>
      </c>
      <c r="BS56" t="str">
        <f>MID($A$1,(ROW()-2)*376+(COLUMN()-1)*4+1,4)</f>
        <v>E009</v>
      </c>
      <c r="BT56" t="str">
        <f>MID($A$1,(ROW()-2)*376+(COLUMN()-1)*4+1,4)</f>
        <v>0012</v>
      </c>
      <c r="BU56" t="str">
        <f>MID($A$1,(ROW()-2)*376+(COLUMN()-1)*4+1,4)</f>
        <v>4003</v>
      </c>
      <c r="BV56" t="str">
        <f>MID($A$1,(ROW()-2)*376+(COLUMN()-1)*4+1,4)</f>
        <v>0000</v>
      </c>
      <c r="BW56" t="str">
        <f>MID($A$1,(ROW()-2)*376+(COLUMN()-1)*4+1,4)</f>
        <v>4010</v>
      </c>
      <c r="BX56" t="str">
        <f>MID($A$1,(ROW()-2)*376+(COLUMN()-1)*4+1,4)</f>
        <v>C009</v>
      </c>
      <c r="BY56" t="str">
        <f>MID($A$1,(ROW()-2)*376+(COLUMN()-1)*4+1,4)</f>
        <v>0009</v>
      </c>
      <c r="BZ56" t="str">
        <f>MID($A$1,(ROW()-2)*376+(COLUMN()-1)*4+1,4)</f>
        <v>E00A</v>
      </c>
      <c r="CA56" t="str">
        <f>MID($A$1,(ROW()-2)*376+(COLUMN()-1)*4+1,4)</f>
        <v>0001</v>
      </c>
      <c r="CB56" t="str">
        <f>MID($A$1,(ROW()-2)*376+(COLUMN()-1)*4+1,4)</f>
        <v>000B</v>
      </c>
      <c r="CC56" t="str">
        <f>MID($A$1,(ROW()-2)*376+(COLUMN()-1)*4+1,4)</f>
        <v>2000</v>
      </c>
      <c r="CD56" t="str">
        <f>MID($A$1,(ROW()-2)*376+(COLUMN()-1)*4+1,4)</f>
        <v>E009</v>
      </c>
      <c r="CE56" t="str">
        <f>MID($A$1,(ROW()-2)*376+(COLUMN()-1)*4+1,4)</f>
        <v>6002</v>
      </c>
      <c r="CF56" t="str">
        <f>MID($A$1,(ROW()-2)*376+(COLUMN()-1)*4+1,4)</f>
        <v>0000</v>
      </c>
      <c r="CG56" t="str">
        <f>MID($A$1,(ROW()-2)*376+(COLUMN()-1)*4+1,4)</f>
        <v>2003</v>
      </c>
      <c r="CH56" t="str">
        <f>MID($A$1,(ROW()-2)*376+(COLUMN()-1)*4+1,4)</f>
        <v>0011</v>
      </c>
      <c r="CI56" t="str">
        <f>MID($A$1,(ROW()-2)*376+(COLUMN()-1)*4+1,4)</f>
        <v>2009</v>
      </c>
      <c r="CJ56" t="str">
        <f>MID($A$1,(ROW()-2)*376+(COLUMN()-1)*4+1,4)</f>
        <v>0000</v>
      </c>
      <c r="CK56" t="str">
        <f>MID($A$1,(ROW()-2)*376+(COLUMN()-1)*4+1,4)</f>
        <v>8001</v>
      </c>
      <c r="CL56" t="str">
        <f>MID($A$1,(ROW()-2)*376+(COLUMN()-1)*4+1,4)</f>
        <v>0001</v>
      </c>
      <c r="CM56" t="str">
        <f>MID($A$1,(ROW()-2)*376+(COLUMN()-1)*4+1,4)</f>
        <v>0008</v>
      </c>
      <c r="CN56" t="str">
        <f>MID($A$1,(ROW()-2)*376+(COLUMN()-1)*4+1,4)</f>
        <v>8038</v>
      </c>
      <c r="CO56" t="str">
        <f>MID($A$1,(ROW()-2)*376+(COLUMN()-1)*4+1,4)</f>
        <v>0000</v>
      </c>
      <c r="CP56" t="str">
        <f>MID($A$1,(ROW()-2)*376+(COLUMN()-1)*4+1,4)</f>
        <v>0000</v>
      </c>
    </row>
    <row r="57" spans="1:94">
      <c r="A57" t="str">
        <f>MID($A$1,(ROW()-2)*376+(COLUMN()-1)*4+1,4)</f>
        <v>0000</v>
      </c>
      <c r="B57" t="str">
        <f>MID($A$1,(ROW()-2)*376+(COLUMN()-1)*4+1,4)</f>
        <v>0500</v>
      </c>
      <c r="C57" t="str">
        <f>MID($A$1,(ROW()-2)*376+(COLUMN()-1)*4+1,4)</f>
        <v>0600</v>
      </c>
      <c r="D57" t="str">
        <f>MID($A$1,(ROW()-2)*376+(COLUMN()-1)*4+1,4)</f>
        <v>0A00</v>
      </c>
      <c r="E57" t="str">
        <f>MID($A$1,(ROW()-2)*376+(COLUMN()-1)*4+1,4)</f>
        <v>0A00</v>
      </c>
      <c r="F57" t="str">
        <f>MID($A$1,(ROW()-2)*376+(COLUMN()-1)*4+1,4)</f>
        <v>0000</v>
      </c>
      <c r="G57" t="str">
        <f>MID($A$1,(ROW()-2)*376+(COLUMN()-1)*4+1,4)</f>
        <v>0800</v>
      </c>
      <c r="H57" t="str">
        <f>MID($A$1,(ROW()-2)*376+(COLUMN()-1)*4+1,4)</f>
        <v>0A00</v>
      </c>
      <c r="I57" t="str">
        <f>MID($A$1,(ROW()-2)*376+(COLUMN()-1)*4+1,4)</f>
        <v>0200</v>
      </c>
      <c r="J57" t="str">
        <f>MID($A$1,(ROW()-2)*376+(COLUMN()-1)*4+1,4)</f>
        <v>0800</v>
      </c>
      <c r="K57" t="str">
        <f>MID($A$1,(ROW()-2)*376+(COLUMN()-1)*4+1,4)</f>
        <v>0500</v>
      </c>
      <c r="L57" t="str">
        <f>MID($A$1,(ROW()-2)*376+(COLUMN()-1)*4+1,4)</f>
        <v>E019</v>
      </c>
      <c r="M57" t="str">
        <f>MID($A$1,(ROW()-2)*376+(COLUMN()-1)*4+1,4)</f>
        <v>001B</v>
      </c>
      <c r="N57" t="str">
        <f>MID($A$1,(ROW()-2)*376+(COLUMN()-1)*4+1,4)</f>
        <v>201B</v>
      </c>
      <c r="O57" t="str">
        <f>MID($A$1,(ROW()-2)*376+(COLUMN()-1)*4+1,4)</f>
        <v>001B</v>
      </c>
      <c r="P57" t="str">
        <f>MID($A$1,(ROW()-2)*376+(COLUMN()-1)*4+1,4)</f>
        <v>0000</v>
      </c>
      <c r="Q57" t="str">
        <f>MID($A$1,(ROW()-2)*376+(COLUMN()-1)*4+1,4)</f>
        <v>0008</v>
      </c>
      <c r="R57" t="str">
        <f>MID($A$1,(ROW()-2)*376+(COLUMN()-1)*4+1,4)</f>
        <v>E00B</v>
      </c>
      <c r="S57" t="str">
        <f>MID($A$1,(ROW()-2)*376+(COLUMN()-1)*4+1,4)</f>
        <v>6000</v>
      </c>
      <c r="T57" t="str">
        <f>MID($A$1,(ROW()-2)*376+(COLUMN()-1)*4+1,4)</f>
        <v>6001</v>
      </c>
      <c r="U57" t="str">
        <f>MID($A$1,(ROW()-2)*376+(COLUMN()-1)*4+1,4)</f>
        <v>200B</v>
      </c>
      <c r="V57" t="str">
        <f>MID($A$1,(ROW()-2)*376+(COLUMN()-1)*4+1,4)</f>
        <v>0001</v>
      </c>
      <c r="W57" t="str">
        <f>MID($A$1,(ROW()-2)*376+(COLUMN()-1)*4+1,4)</f>
        <v>6000</v>
      </c>
      <c r="X57" t="str">
        <f>MID($A$1,(ROW()-2)*376+(COLUMN()-1)*4+1,4)</f>
        <v>E000</v>
      </c>
      <c r="Y57" t="str">
        <f>MID($A$1,(ROW()-2)*376+(COLUMN()-1)*4+1,4)</f>
        <v>2003</v>
      </c>
      <c r="Z57" t="str">
        <f>MID($A$1,(ROW()-2)*376+(COLUMN()-1)*4+1,4)</f>
        <v>0000</v>
      </c>
      <c r="AA57" t="str">
        <f>MID($A$1,(ROW()-2)*376+(COLUMN()-1)*4+1,4)</f>
        <v>8003</v>
      </c>
      <c r="AB57" t="str">
        <f>MID($A$1,(ROW()-2)*376+(COLUMN()-1)*4+1,4)</f>
        <v>6000</v>
      </c>
      <c r="AC57" t="str">
        <f>MID($A$1,(ROW()-2)*376+(COLUMN()-1)*4+1,4)</f>
        <v>C001</v>
      </c>
      <c r="AD57" t="str">
        <f>MID($A$1,(ROW()-2)*376+(COLUMN()-1)*4+1,4)</f>
        <v>C009</v>
      </c>
      <c r="AE57" t="str">
        <f>MID($A$1,(ROW()-2)*376+(COLUMN()-1)*4+1,4)</f>
        <v>A009</v>
      </c>
      <c r="AF57" t="str">
        <f>MID($A$1,(ROW()-2)*376+(COLUMN()-1)*4+1,4)</f>
        <v>0000</v>
      </c>
      <c r="AG57" t="str">
        <f>MID($A$1,(ROW()-2)*376+(COLUMN()-1)*4+1,4)</f>
        <v>4002</v>
      </c>
      <c r="AH57" t="str">
        <f>MID($A$1,(ROW()-2)*376+(COLUMN()-1)*4+1,4)</f>
        <v>0001</v>
      </c>
      <c r="AI57" t="str">
        <f>MID($A$1,(ROW()-2)*376+(COLUMN()-1)*4+1,4)</f>
        <v>2009</v>
      </c>
      <c r="AJ57" t="str">
        <f>MID($A$1,(ROW()-2)*376+(COLUMN()-1)*4+1,4)</f>
        <v>0000</v>
      </c>
      <c r="AK57" t="str">
        <f>MID($A$1,(ROW()-2)*376+(COLUMN()-1)*4+1,4)</f>
        <v>4001</v>
      </c>
      <c r="AL57" t="str">
        <f>MID($A$1,(ROW()-2)*376+(COLUMN()-1)*4+1,4)</f>
        <v>8002</v>
      </c>
      <c r="AM57" t="str">
        <f>MID($A$1,(ROW()-2)*376+(COLUMN()-1)*4+1,4)</f>
        <v>000B</v>
      </c>
      <c r="AN57" t="str">
        <f>MID($A$1,(ROW()-2)*376+(COLUMN()-1)*4+1,4)</f>
        <v>0000</v>
      </c>
      <c r="AO57" t="str">
        <f>MID($A$1,(ROW()-2)*376+(COLUMN()-1)*4+1,4)</f>
        <v>A010</v>
      </c>
      <c r="AP57" t="str">
        <f>MID($A$1,(ROW()-2)*376+(COLUMN()-1)*4+1,4)</f>
        <v>E000</v>
      </c>
      <c r="AQ57" t="str">
        <f>MID($A$1,(ROW()-2)*376+(COLUMN()-1)*4+1,4)</f>
        <v>2009</v>
      </c>
      <c r="AR57" t="str">
        <f>MID($A$1,(ROW()-2)*376+(COLUMN()-1)*4+1,4)</f>
        <v>8038</v>
      </c>
      <c r="AS57" t="str">
        <f>MID($A$1,(ROW()-2)*376+(COLUMN()-1)*4+1,4)</f>
        <v>0000</v>
      </c>
      <c r="AT57" t="str">
        <f>MID($A$1,(ROW()-2)*376+(COLUMN()-1)*4+1,4)</f>
        <v>0028</v>
      </c>
      <c r="AU57" t="str">
        <f>MID($A$1,(ROW()-2)*376+(COLUMN()-1)*4+1,4)</f>
        <v>2013</v>
      </c>
      <c r="AV57" t="str">
        <f>MID($A$1,(ROW()-2)*376+(COLUMN()-1)*4+1,4)</f>
        <v>601A</v>
      </c>
      <c r="AW57" t="str">
        <f>MID($A$1,(ROW()-2)*376+(COLUMN()-1)*4+1,4)</f>
        <v>C01B</v>
      </c>
      <c r="AX57" t="str">
        <f>MID($A$1,(ROW()-2)*376+(COLUMN()-1)*4+1,4)</f>
        <v>000B</v>
      </c>
      <c r="AY57" t="str">
        <f>MID($A$1,(ROW()-2)*376+(COLUMN()-1)*4+1,4)</f>
        <v>0000</v>
      </c>
      <c r="AZ57" t="str">
        <f>MID($A$1,(ROW()-2)*376+(COLUMN()-1)*4+1,4)</f>
        <v>A000</v>
      </c>
      <c r="BA57" t="str">
        <f>MID($A$1,(ROW()-2)*376+(COLUMN()-1)*4+1,4)</f>
        <v>6011</v>
      </c>
      <c r="BB57" t="str">
        <f>MID($A$1,(ROW()-2)*376+(COLUMN()-1)*4+1,4)</f>
        <v>4009</v>
      </c>
      <c r="BC57" t="str">
        <f>MID($A$1,(ROW()-2)*376+(COLUMN()-1)*4+1,4)</f>
        <v>6002</v>
      </c>
      <c r="BD57" t="str">
        <f>MID($A$1,(ROW()-2)*376+(COLUMN()-1)*4+1,4)</f>
        <v>4000</v>
      </c>
      <c r="BE57" t="str">
        <f>MID($A$1,(ROW()-2)*376+(COLUMN()-1)*4+1,4)</f>
        <v>2009</v>
      </c>
      <c r="BF57" t="str">
        <f>MID($A$1,(ROW()-2)*376+(COLUMN()-1)*4+1,4)</f>
        <v>8002</v>
      </c>
      <c r="BG57" t="str">
        <f>MID($A$1,(ROW()-2)*376+(COLUMN()-1)*4+1,4)</f>
        <v>0000</v>
      </c>
      <c r="BH57" t="str">
        <f>MID($A$1,(ROW()-2)*376+(COLUMN()-1)*4+1,4)</f>
        <v>0001</v>
      </c>
      <c r="BI57" t="str">
        <f>MID($A$1,(ROW()-2)*376+(COLUMN()-1)*4+1,4)</f>
        <v>6000</v>
      </c>
      <c r="BJ57" t="str">
        <f>MID($A$1,(ROW()-2)*376+(COLUMN()-1)*4+1,4)</f>
        <v>E000</v>
      </c>
      <c r="BK57" t="str">
        <f>MID($A$1,(ROW()-2)*376+(COLUMN()-1)*4+1,4)</f>
        <v>4010</v>
      </c>
      <c r="BL57" t="str">
        <f>MID($A$1,(ROW()-2)*376+(COLUMN()-1)*4+1,4)</f>
        <v>E003</v>
      </c>
      <c r="BM57" t="str">
        <f>MID($A$1,(ROW()-2)*376+(COLUMN()-1)*4+1,4)</f>
        <v>A009</v>
      </c>
      <c r="BN57" t="str">
        <f>MID($A$1,(ROW()-2)*376+(COLUMN()-1)*4+1,4)</f>
        <v>0000</v>
      </c>
      <c r="BO57" t="str">
        <f>MID($A$1,(ROW()-2)*376+(COLUMN()-1)*4+1,4)</f>
        <v>4010</v>
      </c>
      <c r="BP57" t="str">
        <f>MID($A$1,(ROW()-2)*376+(COLUMN()-1)*4+1,4)</f>
        <v>8001</v>
      </c>
      <c r="BQ57" t="str">
        <f>MID($A$1,(ROW()-2)*376+(COLUMN()-1)*4+1,4)</f>
        <v>6002</v>
      </c>
      <c r="BR57" t="str">
        <f>MID($A$1,(ROW()-2)*376+(COLUMN()-1)*4+1,4)</f>
        <v>4001</v>
      </c>
      <c r="BS57" t="str">
        <f>MID($A$1,(ROW()-2)*376+(COLUMN()-1)*4+1,4)</f>
        <v>E000</v>
      </c>
      <c r="BT57" t="str">
        <f>MID($A$1,(ROW()-2)*376+(COLUMN()-1)*4+1,4)</f>
        <v>C00A</v>
      </c>
      <c r="BU57" t="str">
        <f>MID($A$1,(ROW()-2)*376+(COLUMN()-1)*4+1,4)</f>
        <v>6000</v>
      </c>
      <c r="BV57" t="str">
        <f>MID($A$1,(ROW()-2)*376+(COLUMN()-1)*4+1,4)</f>
        <v>000B</v>
      </c>
      <c r="BW57" t="str">
        <f>MID($A$1,(ROW()-2)*376+(COLUMN()-1)*4+1,4)</f>
        <v>0000</v>
      </c>
      <c r="BX57" t="str">
        <f>MID($A$1,(ROW()-2)*376+(COLUMN()-1)*4+1,4)</f>
        <v>A010</v>
      </c>
      <c r="BY57" t="str">
        <f>MID($A$1,(ROW()-2)*376+(COLUMN()-1)*4+1,4)</f>
        <v>E000</v>
      </c>
      <c r="BZ57" t="str">
        <f>MID($A$1,(ROW()-2)*376+(COLUMN()-1)*4+1,4)</f>
        <v>2009</v>
      </c>
      <c r="CA57" t="str">
        <f>MID($A$1,(ROW()-2)*376+(COLUMN()-1)*4+1,4)</f>
        <v>0000</v>
      </c>
      <c r="CB57" t="str">
        <f>MID($A$1,(ROW()-2)*376+(COLUMN()-1)*4+1,4)</f>
        <v>C008</v>
      </c>
      <c r="CC57" t="str">
        <f>MID($A$1,(ROW()-2)*376+(COLUMN()-1)*4+1,4)</f>
        <v>6000</v>
      </c>
      <c r="CD57" t="str">
        <f>MID($A$1,(ROW()-2)*376+(COLUMN()-1)*4+1,4)</f>
        <v>C002</v>
      </c>
      <c r="CE57" t="str">
        <f>MID($A$1,(ROW()-2)*376+(COLUMN()-1)*4+1,4)</f>
        <v>0000</v>
      </c>
      <c r="CF57" t="str">
        <f>MID($A$1,(ROW()-2)*376+(COLUMN()-1)*4+1,4)</f>
        <v>8001</v>
      </c>
      <c r="CG57" t="str">
        <f>MID($A$1,(ROW()-2)*376+(COLUMN()-1)*4+1,4)</f>
        <v>6002</v>
      </c>
      <c r="CH57" t="str">
        <f>MID($A$1,(ROW()-2)*376+(COLUMN()-1)*4+1,4)</f>
        <v>2000</v>
      </c>
      <c r="CI57" t="str">
        <f>MID($A$1,(ROW()-2)*376+(COLUMN()-1)*4+1,4)</f>
        <v>600B</v>
      </c>
      <c r="CJ57" t="str">
        <f>MID($A$1,(ROW()-2)*376+(COLUMN()-1)*4+1,4)</f>
        <v>2009</v>
      </c>
      <c r="CK57" t="str">
        <f>MID($A$1,(ROW()-2)*376+(COLUMN()-1)*4+1,4)</f>
        <v>2003</v>
      </c>
      <c r="CL57" t="str">
        <f>MID($A$1,(ROW()-2)*376+(COLUMN()-1)*4+1,4)</f>
        <v>4010</v>
      </c>
      <c r="CM57" t="str">
        <f>MID($A$1,(ROW()-2)*376+(COLUMN()-1)*4+1,4)</f>
        <v>8038</v>
      </c>
      <c r="CN57" t="str">
        <f>MID($A$1,(ROW()-2)*376+(COLUMN()-1)*4+1,4)</f>
        <v>0000</v>
      </c>
      <c r="CO57" t="str">
        <f>MID($A$1,(ROW()-2)*376+(COLUMN()-1)*4+1,4)</f>
        <v>0000</v>
      </c>
      <c r="CP57" t="str">
        <f>MID($A$1,(ROW()-2)*376+(COLUMN()-1)*4+1,4)</f>
        <v>0000</v>
      </c>
    </row>
    <row r="58" spans="1:94">
      <c r="A58" t="str">
        <f>MID($A$1,(ROW()-2)*376+(COLUMN()-1)*4+1,4)</f>
        <v>0000</v>
      </c>
      <c r="B58" t="str">
        <f>MID($A$1,(ROW()-2)*376+(COLUMN()-1)*4+1,4)</f>
        <v>0500</v>
      </c>
      <c r="C58" t="str">
        <f>MID($A$1,(ROW()-2)*376+(COLUMN()-1)*4+1,4)</f>
        <v>0700</v>
      </c>
      <c r="D58" t="str">
        <f>MID($A$1,(ROW()-2)*376+(COLUMN()-1)*4+1,4)</f>
        <v>0A00</v>
      </c>
      <c r="E58" t="str">
        <f>MID($A$1,(ROW()-2)*376+(COLUMN()-1)*4+1,4)</f>
        <v>0A00</v>
      </c>
      <c r="F58" t="str">
        <f>MID($A$1,(ROW()-2)*376+(COLUMN()-1)*4+1,4)</f>
        <v>0000</v>
      </c>
      <c r="G58" t="str">
        <f>MID($A$1,(ROW()-2)*376+(COLUMN()-1)*4+1,4)</f>
        <v>0400</v>
      </c>
      <c r="H58" t="str">
        <f>MID($A$1,(ROW()-2)*376+(COLUMN()-1)*4+1,4)</f>
        <v>0A00</v>
      </c>
      <c r="I58" t="str">
        <f>MID($A$1,(ROW()-2)*376+(COLUMN()-1)*4+1,4)</f>
        <v>0200</v>
      </c>
      <c r="J58" t="str">
        <f>MID($A$1,(ROW()-2)*376+(COLUMN()-1)*4+1,4)</f>
        <v>0000</v>
      </c>
      <c r="K58" t="str">
        <f>MID($A$1,(ROW()-2)*376+(COLUMN()-1)*4+1,4)</f>
        <v>0000</v>
      </c>
      <c r="L58" t="str">
        <f>MID($A$1,(ROW()-2)*376+(COLUMN()-1)*4+1,4)</f>
        <v>4012</v>
      </c>
      <c r="M58" t="str">
        <f>MID($A$1,(ROW()-2)*376+(COLUMN()-1)*4+1,4)</f>
        <v>8013</v>
      </c>
      <c r="N58" t="str">
        <f>MID($A$1,(ROW()-2)*376+(COLUMN()-1)*4+1,4)</f>
        <v>4018</v>
      </c>
      <c r="O58" t="str">
        <f>MID($A$1,(ROW()-2)*376+(COLUMN()-1)*4+1,4)</f>
        <v>2023</v>
      </c>
      <c r="P58" t="str">
        <f>MID($A$1,(ROW()-2)*376+(COLUMN()-1)*4+1,4)</f>
        <v>6018</v>
      </c>
      <c r="Q58" t="str">
        <f>MID($A$1,(ROW()-2)*376+(COLUMN()-1)*4+1,4)</f>
        <v>0000</v>
      </c>
      <c r="R58" t="str">
        <f>MID($A$1,(ROW()-2)*376+(COLUMN()-1)*4+1,4)</f>
        <v>000B</v>
      </c>
      <c r="S58" t="str">
        <f>MID($A$1,(ROW()-2)*376+(COLUMN()-1)*4+1,4)</f>
        <v>C009</v>
      </c>
      <c r="T58" t="str">
        <f>MID($A$1,(ROW()-2)*376+(COLUMN()-1)*4+1,4)</f>
        <v>C001</v>
      </c>
      <c r="U58" t="str">
        <f>MID($A$1,(ROW()-2)*376+(COLUMN()-1)*4+1,4)</f>
        <v>E000</v>
      </c>
      <c r="V58" t="str">
        <f>MID($A$1,(ROW()-2)*376+(COLUMN()-1)*4+1,4)</f>
        <v>C00B</v>
      </c>
      <c r="W58" t="str">
        <f>MID($A$1,(ROW()-2)*376+(COLUMN()-1)*4+1,4)</f>
        <v>4008</v>
      </c>
      <c r="X58" t="str">
        <f>MID($A$1,(ROW()-2)*376+(COLUMN()-1)*4+1,4)</f>
        <v>C009</v>
      </c>
      <c r="Y58" t="str">
        <f>MID($A$1,(ROW()-2)*376+(COLUMN()-1)*4+1,4)</f>
        <v>C002</v>
      </c>
      <c r="Z58" t="str">
        <f>MID($A$1,(ROW()-2)*376+(COLUMN()-1)*4+1,4)</f>
        <v>0000</v>
      </c>
      <c r="AA58" t="str">
        <f>MID($A$1,(ROW()-2)*376+(COLUMN()-1)*4+1,4)</f>
        <v>4003</v>
      </c>
      <c r="AB58" t="str">
        <f>MID($A$1,(ROW()-2)*376+(COLUMN()-1)*4+1,4)</f>
        <v>C009</v>
      </c>
      <c r="AC58" t="str">
        <f>MID($A$1,(ROW()-2)*376+(COLUMN()-1)*4+1,4)</f>
        <v>2011</v>
      </c>
      <c r="AD58" t="str">
        <f>MID($A$1,(ROW()-2)*376+(COLUMN()-1)*4+1,4)</f>
        <v>C009</v>
      </c>
      <c r="AE58" t="str">
        <f>MID($A$1,(ROW()-2)*376+(COLUMN()-1)*4+1,4)</f>
        <v>0000</v>
      </c>
      <c r="AF58" t="str">
        <f>MID($A$1,(ROW()-2)*376+(COLUMN()-1)*4+1,4)</f>
        <v>6000</v>
      </c>
      <c r="AG58" t="str">
        <f>MID($A$1,(ROW()-2)*376+(COLUMN()-1)*4+1,4)</f>
        <v>E003</v>
      </c>
      <c r="AH58" t="str">
        <f>MID($A$1,(ROW()-2)*376+(COLUMN()-1)*4+1,4)</f>
        <v>0009</v>
      </c>
      <c r="AI58" t="str">
        <f>MID($A$1,(ROW()-2)*376+(COLUMN()-1)*4+1,4)</f>
        <v>0000</v>
      </c>
      <c r="AJ58" t="str">
        <f>MID($A$1,(ROW()-2)*376+(COLUMN()-1)*4+1,4)</f>
        <v>400B</v>
      </c>
      <c r="AK58" t="str">
        <f>MID($A$1,(ROW()-2)*376+(COLUMN()-1)*4+1,4)</f>
        <v>E009</v>
      </c>
      <c r="AL58" t="str">
        <f>MID($A$1,(ROW()-2)*376+(COLUMN()-1)*4+1,4)</f>
        <v>A001</v>
      </c>
      <c r="AM58" t="str">
        <f>MID($A$1,(ROW()-2)*376+(COLUMN()-1)*4+1,4)</f>
        <v>0009</v>
      </c>
      <c r="AN58" t="str">
        <f>MID($A$1,(ROW()-2)*376+(COLUMN()-1)*4+1,4)</f>
        <v>0000</v>
      </c>
      <c r="AO58" t="str">
        <f>MID($A$1,(ROW()-2)*376+(COLUMN()-1)*4+1,4)</f>
        <v>0003</v>
      </c>
      <c r="AP58" t="str">
        <f>MID($A$1,(ROW()-2)*376+(COLUMN()-1)*4+1,4)</f>
        <v>2008</v>
      </c>
      <c r="AQ58" t="str">
        <f>MID($A$1,(ROW()-2)*376+(COLUMN()-1)*4+1,4)</f>
        <v>2009</v>
      </c>
      <c r="AR58" t="str">
        <f>MID($A$1,(ROW()-2)*376+(COLUMN()-1)*4+1,4)</f>
        <v>8038</v>
      </c>
      <c r="AS58" t="str">
        <f>MID($A$1,(ROW()-2)*376+(COLUMN()-1)*4+1,4)</f>
        <v>0000</v>
      </c>
      <c r="AT58" t="str">
        <f>MID($A$1,(ROW()-2)*376+(COLUMN()-1)*4+1,4)</f>
        <v>8002</v>
      </c>
      <c r="AU58" t="str">
        <f>MID($A$1,(ROW()-2)*376+(COLUMN()-1)*4+1,4)</f>
        <v>A00B</v>
      </c>
      <c r="AV58" t="str">
        <f>MID($A$1,(ROW()-2)*376+(COLUMN()-1)*4+1,4)</f>
        <v>C009</v>
      </c>
      <c r="AW58" t="str">
        <f>MID($A$1,(ROW()-2)*376+(COLUMN()-1)*4+1,4)</f>
        <v>8001</v>
      </c>
      <c r="AX58" t="str">
        <f>MID($A$1,(ROW()-2)*376+(COLUMN()-1)*4+1,4)</f>
        <v>A00A</v>
      </c>
      <c r="AY58" t="str">
        <f>MID($A$1,(ROW()-2)*376+(COLUMN()-1)*4+1,4)</f>
        <v>C002</v>
      </c>
      <c r="AZ58" t="str">
        <f>MID($A$1,(ROW()-2)*376+(COLUMN()-1)*4+1,4)</f>
        <v>0000</v>
      </c>
      <c r="BA58" t="str">
        <f>MID($A$1,(ROW()-2)*376+(COLUMN()-1)*4+1,4)</f>
        <v>8003</v>
      </c>
      <c r="BB58" t="str">
        <f>MID($A$1,(ROW()-2)*376+(COLUMN()-1)*4+1,4)</f>
        <v>E003</v>
      </c>
      <c r="BC58" t="str">
        <f>MID($A$1,(ROW()-2)*376+(COLUMN()-1)*4+1,4)</f>
        <v>4009</v>
      </c>
      <c r="BD58" t="str">
        <f>MID($A$1,(ROW()-2)*376+(COLUMN()-1)*4+1,4)</f>
        <v>6002</v>
      </c>
      <c r="BE58" t="str">
        <f>MID($A$1,(ROW()-2)*376+(COLUMN()-1)*4+1,4)</f>
        <v>6008</v>
      </c>
      <c r="BF58" t="str">
        <f>MID($A$1,(ROW()-2)*376+(COLUMN()-1)*4+1,4)</f>
        <v>0000</v>
      </c>
      <c r="BG58" t="str">
        <f>MID($A$1,(ROW()-2)*376+(COLUMN()-1)*4+1,4)</f>
        <v>E003</v>
      </c>
      <c r="BH58" t="str">
        <f>MID($A$1,(ROW()-2)*376+(COLUMN()-1)*4+1,4)</f>
        <v>E009</v>
      </c>
      <c r="BI58" t="str">
        <f>MID($A$1,(ROW()-2)*376+(COLUMN()-1)*4+1,4)</f>
        <v>0002</v>
      </c>
      <c r="BJ58" t="str">
        <f>MID($A$1,(ROW()-2)*376+(COLUMN()-1)*4+1,4)</f>
        <v>0001</v>
      </c>
      <c r="BK58" t="str">
        <f>MID($A$1,(ROW()-2)*376+(COLUMN()-1)*4+1,4)</f>
        <v>0000</v>
      </c>
      <c r="BL58" t="str">
        <f>MID($A$1,(ROW()-2)*376+(COLUMN()-1)*4+1,4)</f>
        <v>A000</v>
      </c>
      <c r="BM58" t="str">
        <f>MID($A$1,(ROW()-2)*376+(COLUMN()-1)*4+1,4)</f>
        <v>E000</v>
      </c>
      <c r="BN58" t="str">
        <f>MID($A$1,(ROW()-2)*376+(COLUMN()-1)*4+1,4)</f>
        <v>A002</v>
      </c>
      <c r="BO58" t="str">
        <f>MID($A$1,(ROW()-2)*376+(COLUMN()-1)*4+1,4)</f>
        <v>4000</v>
      </c>
      <c r="BP58" t="str">
        <f>MID($A$1,(ROW()-2)*376+(COLUMN()-1)*4+1,4)</f>
        <v>C008</v>
      </c>
      <c r="BQ58" t="str">
        <f>MID($A$1,(ROW()-2)*376+(COLUMN()-1)*4+1,4)</f>
        <v>8038</v>
      </c>
      <c r="BR58" t="str">
        <f>MID($A$1,(ROW()-2)*376+(COLUMN()-1)*4+1,4)</f>
        <v>2000</v>
      </c>
      <c r="BS58" t="str">
        <f>MID($A$1,(ROW()-2)*376+(COLUMN()-1)*4+1,4)</f>
        <v>6001</v>
      </c>
      <c r="BT58" t="str">
        <f>MID($A$1,(ROW()-2)*376+(COLUMN()-1)*4+1,4)</f>
        <v>0000</v>
      </c>
      <c r="BU58" t="str">
        <f>MID($A$1,(ROW()-2)*376+(COLUMN()-1)*4+1,4)</f>
        <v>8012</v>
      </c>
      <c r="BV58" t="str">
        <f>MID($A$1,(ROW()-2)*376+(COLUMN()-1)*4+1,4)</f>
        <v>6013</v>
      </c>
      <c r="BW58" t="str">
        <f>MID($A$1,(ROW()-2)*376+(COLUMN()-1)*4+1,4)</f>
        <v>A009</v>
      </c>
      <c r="BX58" t="str">
        <f>MID($A$1,(ROW()-2)*376+(COLUMN()-1)*4+1,4)</f>
        <v>0000</v>
      </c>
      <c r="BY58" t="str">
        <f>MID($A$1,(ROW()-2)*376+(COLUMN()-1)*4+1,4)</f>
        <v>6001</v>
      </c>
      <c r="BZ58" t="str">
        <f>MID($A$1,(ROW()-2)*376+(COLUMN()-1)*4+1,4)</f>
        <v>000B</v>
      </c>
      <c r="CA58" t="str">
        <f>MID($A$1,(ROW()-2)*376+(COLUMN()-1)*4+1,4)</f>
        <v>8001</v>
      </c>
      <c r="CB58" t="str">
        <f>MID($A$1,(ROW()-2)*376+(COLUMN()-1)*4+1,4)</f>
        <v>6002</v>
      </c>
      <c r="CC58" t="str">
        <f>MID($A$1,(ROW()-2)*376+(COLUMN()-1)*4+1,4)</f>
        <v>0000</v>
      </c>
      <c r="CD58" t="str">
        <f>MID($A$1,(ROW()-2)*376+(COLUMN()-1)*4+1,4)</f>
        <v>6001</v>
      </c>
      <c r="CE58" t="str">
        <f>MID($A$1,(ROW()-2)*376+(COLUMN()-1)*4+1,4)</f>
        <v>C000</v>
      </c>
      <c r="CF58" t="str">
        <f>MID($A$1,(ROW()-2)*376+(COLUMN()-1)*4+1,4)</f>
        <v>A009</v>
      </c>
      <c r="CG58" t="str">
        <f>MID($A$1,(ROW()-2)*376+(COLUMN()-1)*4+1,4)</f>
        <v>0000</v>
      </c>
      <c r="CH58" t="str">
        <f>MID($A$1,(ROW()-2)*376+(COLUMN()-1)*4+1,4)</f>
        <v>4001</v>
      </c>
      <c r="CI58" t="str">
        <f>MID($A$1,(ROW()-2)*376+(COLUMN()-1)*4+1,4)</f>
        <v>6009</v>
      </c>
      <c r="CJ58" t="str">
        <f>MID($A$1,(ROW()-2)*376+(COLUMN()-1)*4+1,4)</f>
        <v>000B</v>
      </c>
      <c r="CK58" t="str">
        <f>MID($A$1,(ROW()-2)*376+(COLUMN()-1)*4+1,4)</f>
        <v>0009</v>
      </c>
      <c r="CL58" t="str">
        <f>MID($A$1,(ROW()-2)*376+(COLUMN()-1)*4+1,4)</f>
        <v>A000</v>
      </c>
      <c r="CM58" t="str">
        <f>MID($A$1,(ROW()-2)*376+(COLUMN()-1)*4+1,4)</f>
        <v>2002</v>
      </c>
      <c r="CN58" t="str">
        <f>MID($A$1,(ROW()-2)*376+(COLUMN()-1)*4+1,4)</f>
        <v>2009</v>
      </c>
      <c r="CO58" t="str">
        <f>MID($A$1,(ROW()-2)*376+(COLUMN()-1)*4+1,4)</f>
        <v>8038</v>
      </c>
      <c r="CP58" t="str">
        <f>MID($A$1,(ROW()-2)*376+(COLUMN()-1)*4+1,4)</f>
        <v>0000</v>
      </c>
    </row>
    <row r="59" spans="1:94">
      <c r="A59" t="str">
        <f>MID($A$1,(ROW()-2)*376+(COLUMN()-1)*4+1,4)</f>
        <v>0000</v>
      </c>
      <c r="B59" t="str">
        <f>MID($A$1,(ROW()-2)*376+(COLUMN()-1)*4+1,4)</f>
        <v>0500</v>
      </c>
      <c r="C59" t="str">
        <f>MID($A$1,(ROW()-2)*376+(COLUMN()-1)*4+1,4)</f>
        <v>0800</v>
      </c>
      <c r="D59" t="str">
        <f>MID($A$1,(ROW()-2)*376+(COLUMN()-1)*4+1,4)</f>
        <v>0A00</v>
      </c>
      <c r="E59" t="str">
        <f>MID($A$1,(ROW()-2)*376+(COLUMN()-1)*4+1,4)</f>
        <v>0A00</v>
      </c>
      <c r="F59" t="str">
        <f>MID($A$1,(ROW()-2)*376+(COLUMN()-1)*4+1,4)</f>
        <v>0100</v>
      </c>
      <c r="G59" t="str">
        <f>MID($A$1,(ROW()-2)*376+(COLUMN()-1)*4+1,4)</f>
        <v>0000</v>
      </c>
      <c r="H59" t="str">
        <f>MID($A$1,(ROW()-2)*376+(COLUMN()-1)*4+1,4)</f>
        <v>0100</v>
      </c>
      <c r="I59" t="str">
        <f>MID($A$1,(ROW()-2)*376+(COLUMN()-1)*4+1,4)</f>
        <v>0000</v>
      </c>
      <c r="J59" t="str">
        <f>MID($A$1,(ROW()-2)*376+(COLUMN()-1)*4+1,4)</f>
        <v>0500</v>
      </c>
      <c r="K59" t="str">
        <f>MID($A$1,(ROW()-2)*376+(COLUMN()-1)*4+1,4)</f>
        <v>0000</v>
      </c>
      <c r="L59" t="str">
        <f>MID($A$1,(ROW()-2)*376+(COLUMN()-1)*4+1,4)</f>
        <v>8021</v>
      </c>
      <c r="M59" t="str">
        <f>MID($A$1,(ROW()-2)*376+(COLUMN()-1)*4+1,4)</f>
        <v>601B</v>
      </c>
      <c r="N59" t="str">
        <f>MID($A$1,(ROW()-2)*376+(COLUMN()-1)*4+1,4)</f>
        <v>2028</v>
      </c>
      <c r="O59" t="str">
        <f>MID($A$1,(ROW()-2)*376+(COLUMN()-1)*4+1,4)</f>
        <v>C01B</v>
      </c>
      <c r="P59" t="str">
        <f>MID($A$1,(ROW()-2)*376+(COLUMN()-1)*4+1,4)</f>
        <v>0000</v>
      </c>
      <c r="Q59" t="str">
        <f>MID($A$1,(ROW()-2)*376+(COLUMN()-1)*4+1,4)</f>
        <v>0000</v>
      </c>
      <c r="R59" t="str">
        <f>MID($A$1,(ROW()-2)*376+(COLUMN()-1)*4+1,4)</f>
        <v>000B</v>
      </c>
      <c r="S59" t="str">
        <f>MID($A$1,(ROW()-2)*376+(COLUMN()-1)*4+1,4)</f>
        <v>C009</v>
      </c>
      <c r="T59" t="str">
        <f>MID($A$1,(ROW()-2)*376+(COLUMN()-1)*4+1,4)</f>
        <v>C001</v>
      </c>
      <c r="U59" t="str">
        <f>MID($A$1,(ROW()-2)*376+(COLUMN()-1)*4+1,4)</f>
        <v>E000</v>
      </c>
      <c r="V59" t="str">
        <f>MID($A$1,(ROW()-2)*376+(COLUMN()-1)*4+1,4)</f>
        <v>8008</v>
      </c>
      <c r="W59" t="str">
        <f>MID($A$1,(ROW()-2)*376+(COLUMN()-1)*4+1,4)</f>
        <v>E003</v>
      </c>
      <c r="X59" t="str">
        <f>MID($A$1,(ROW()-2)*376+(COLUMN()-1)*4+1,4)</f>
        <v>2003</v>
      </c>
      <c r="Y59" t="str">
        <f>MID($A$1,(ROW()-2)*376+(COLUMN()-1)*4+1,4)</f>
        <v>0000</v>
      </c>
      <c r="Z59" t="str">
        <f>MID($A$1,(ROW()-2)*376+(COLUMN()-1)*4+1,4)</f>
        <v>8003</v>
      </c>
      <c r="AA59" t="str">
        <f>MID($A$1,(ROW()-2)*376+(COLUMN()-1)*4+1,4)</f>
        <v>6008</v>
      </c>
      <c r="AB59" t="str">
        <f>MID($A$1,(ROW()-2)*376+(COLUMN()-1)*4+1,4)</f>
        <v>8002</v>
      </c>
      <c r="AC59" t="str">
        <f>MID($A$1,(ROW()-2)*376+(COLUMN()-1)*4+1,4)</f>
        <v>C000</v>
      </c>
      <c r="AD59" t="str">
        <f>MID($A$1,(ROW()-2)*376+(COLUMN()-1)*4+1,4)</f>
        <v>E008</v>
      </c>
      <c r="AE59" t="str">
        <f>MID($A$1,(ROW()-2)*376+(COLUMN()-1)*4+1,4)</f>
        <v>0000</v>
      </c>
      <c r="AF59" t="str">
        <f>MID($A$1,(ROW()-2)*376+(COLUMN()-1)*4+1,4)</f>
        <v>6001</v>
      </c>
      <c r="AG59" t="str">
        <f>MID($A$1,(ROW()-2)*376+(COLUMN()-1)*4+1,4)</f>
        <v>C009</v>
      </c>
      <c r="AH59" t="str">
        <f>MID($A$1,(ROW()-2)*376+(COLUMN()-1)*4+1,4)</f>
        <v>2002</v>
      </c>
      <c r="AI59" t="str">
        <f>MID($A$1,(ROW()-2)*376+(COLUMN()-1)*4+1,4)</f>
        <v>E00A</v>
      </c>
      <c r="AJ59" t="str">
        <f>MID($A$1,(ROW()-2)*376+(COLUMN()-1)*4+1,4)</f>
        <v>6000</v>
      </c>
      <c r="AK59" t="str">
        <f>MID($A$1,(ROW()-2)*376+(COLUMN()-1)*4+1,4)</f>
        <v>E003</v>
      </c>
      <c r="AL59" t="str">
        <f>MID($A$1,(ROW()-2)*376+(COLUMN()-1)*4+1,4)</f>
        <v>A010</v>
      </c>
      <c r="AM59" t="str">
        <f>MID($A$1,(ROW()-2)*376+(COLUMN()-1)*4+1,4)</f>
        <v>0000</v>
      </c>
      <c r="AN59" t="str">
        <f>MID($A$1,(ROW()-2)*376+(COLUMN()-1)*4+1,4)</f>
        <v>2003</v>
      </c>
      <c r="AO59" t="str">
        <f>MID($A$1,(ROW()-2)*376+(COLUMN()-1)*4+1,4)</f>
        <v>6011</v>
      </c>
      <c r="AP59" t="str">
        <f>MID($A$1,(ROW()-2)*376+(COLUMN()-1)*4+1,4)</f>
        <v>2009</v>
      </c>
      <c r="AQ59" t="str">
        <f>MID($A$1,(ROW()-2)*376+(COLUMN()-1)*4+1,4)</f>
        <v>0000</v>
      </c>
      <c r="AR59" t="str">
        <f>MID($A$1,(ROW()-2)*376+(COLUMN()-1)*4+1,4)</f>
        <v>0000</v>
      </c>
      <c r="AS59" t="str">
        <f>MID($A$1,(ROW()-2)*376+(COLUMN()-1)*4+1,4)</f>
        <v>0000</v>
      </c>
      <c r="AT59" t="str">
        <f>MID($A$1,(ROW()-2)*376+(COLUMN()-1)*4+1,4)</f>
        <v>2000</v>
      </c>
      <c r="AU59" t="str">
        <f>MID($A$1,(ROW()-2)*376+(COLUMN()-1)*4+1,4)</f>
        <v>4000</v>
      </c>
      <c r="AV59" t="str">
        <f>MID($A$1,(ROW()-2)*376+(COLUMN()-1)*4+1,4)</f>
        <v>4010</v>
      </c>
      <c r="AW59" t="str">
        <f>MID($A$1,(ROW()-2)*376+(COLUMN()-1)*4+1,4)</f>
        <v>C002</v>
      </c>
      <c r="AX59" t="str">
        <f>MID($A$1,(ROW()-2)*376+(COLUMN()-1)*4+1,4)</f>
        <v>0000</v>
      </c>
      <c r="AY59" t="str">
        <f>MID($A$1,(ROW()-2)*376+(COLUMN()-1)*4+1,4)</f>
        <v>4010</v>
      </c>
      <c r="AZ59" t="str">
        <f>MID($A$1,(ROW()-2)*376+(COLUMN()-1)*4+1,4)</f>
        <v>4000</v>
      </c>
      <c r="BA59" t="str">
        <f>MID($A$1,(ROW()-2)*376+(COLUMN()-1)*4+1,4)</f>
        <v>A001</v>
      </c>
      <c r="BB59" t="str">
        <f>MID($A$1,(ROW()-2)*376+(COLUMN()-1)*4+1,4)</f>
        <v>E000</v>
      </c>
      <c r="BC59" t="str">
        <f>MID($A$1,(ROW()-2)*376+(COLUMN()-1)*4+1,4)</f>
        <v>A002</v>
      </c>
      <c r="BD59" t="str">
        <f>MID($A$1,(ROW()-2)*376+(COLUMN()-1)*4+1,4)</f>
        <v>0000</v>
      </c>
      <c r="BE59" t="str">
        <f>MID($A$1,(ROW()-2)*376+(COLUMN()-1)*4+1,4)</f>
        <v>4000</v>
      </c>
      <c r="BF59" t="str">
        <f>MID($A$1,(ROW()-2)*376+(COLUMN()-1)*4+1,4)</f>
        <v>8009</v>
      </c>
      <c r="BG59" t="str">
        <f>MID($A$1,(ROW()-2)*376+(COLUMN()-1)*4+1,4)</f>
        <v>A009</v>
      </c>
      <c r="BH59" t="str">
        <f>MID($A$1,(ROW()-2)*376+(COLUMN()-1)*4+1,4)</f>
        <v>0000</v>
      </c>
      <c r="BI59" t="str">
        <f>MID($A$1,(ROW()-2)*376+(COLUMN()-1)*4+1,4)</f>
        <v>0021</v>
      </c>
      <c r="BJ59" t="str">
        <f>MID($A$1,(ROW()-2)*376+(COLUMN()-1)*4+1,4)</f>
        <v>001B</v>
      </c>
      <c r="BK59" t="str">
        <f>MID($A$1,(ROW()-2)*376+(COLUMN()-1)*4+1,4)</f>
        <v>0021</v>
      </c>
      <c r="BL59" t="str">
        <f>MID($A$1,(ROW()-2)*376+(COLUMN()-1)*4+1,4)</f>
        <v>001B</v>
      </c>
      <c r="BM59" t="str">
        <f>MID($A$1,(ROW()-2)*376+(COLUMN()-1)*4+1,4)</f>
        <v>0000</v>
      </c>
      <c r="BN59" t="str">
        <f>MID($A$1,(ROW()-2)*376+(COLUMN()-1)*4+1,4)</f>
        <v>0002</v>
      </c>
      <c r="BO59" t="str">
        <f>MID($A$1,(ROW()-2)*376+(COLUMN()-1)*4+1,4)</f>
        <v>4011</v>
      </c>
      <c r="BP59" t="str">
        <f>MID($A$1,(ROW()-2)*376+(COLUMN()-1)*4+1,4)</f>
        <v>2009</v>
      </c>
      <c r="BQ59" t="str">
        <f>MID($A$1,(ROW()-2)*376+(COLUMN()-1)*4+1,4)</f>
        <v>8038</v>
      </c>
      <c r="BR59" t="str">
        <f>MID($A$1,(ROW()-2)*376+(COLUMN()-1)*4+1,4)</f>
        <v>2002</v>
      </c>
      <c r="BS59" t="str">
        <f>MID($A$1,(ROW()-2)*376+(COLUMN()-1)*4+1,4)</f>
        <v>E00A</v>
      </c>
      <c r="BT59" t="str">
        <f>MID($A$1,(ROW()-2)*376+(COLUMN()-1)*4+1,4)</f>
        <v>6000</v>
      </c>
      <c r="BU59" t="str">
        <f>MID($A$1,(ROW()-2)*376+(COLUMN()-1)*4+1,4)</f>
        <v>C00B</v>
      </c>
      <c r="BV59" t="str">
        <f>MID($A$1,(ROW()-2)*376+(COLUMN()-1)*4+1,4)</f>
        <v>E00A</v>
      </c>
      <c r="BW59" t="str">
        <f>MID($A$1,(ROW()-2)*376+(COLUMN()-1)*4+1,4)</f>
        <v>6000</v>
      </c>
      <c r="BX59" t="str">
        <f>MID($A$1,(ROW()-2)*376+(COLUMN()-1)*4+1,4)</f>
        <v>C002</v>
      </c>
      <c r="BY59" t="str">
        <f>MID($A$1,(ROW()-2)*376+(COLUMN()-1)*4+1,4)</f>
        <v>0000</v>
      </c>
      <c r="BZ59" t="str">
        <f>MID($A$1,(ROW()-2)*376+(COLUMN()-1)*4+1,4)</f>
        <v>4002</v>
      </c>
      <c r="CA59" t="str">
        <f>MID($A$1,(ROW()-2)*376+(COLUMN()-1)*4+1,4)</f>
        <v>0001</v>
      </c>
      <c r="CB59" t="str">
        <f>MID($A$1,(ROW()-2)*376+(COLUMN()-1)*4+1,4)</f>
        <v>8002</v>
      </c>
      <c r="CC59" t="str">
        <f>MID($A$1,(ROW()-2)*376+(COLUMN()-1)*4+1,4)</f>
        <v>0000</v>
      </c>
      <c r="CD59" t="str">
        <f>MID($A$1,(ROW()-2)*376+(COLUMN()-1)*4+1,4)</f>
        <v>E003</v>
      </c>
      <c r="CE59" t="str">
        <f>MID($A$1,(ROW()-2)*376+(COLUMN()-1)*4+1,4)</f>
        <v>0002</v>
      </c>
      <c r="CF59" t="str">
        <f>MID($A$1,(ROW()-2)*376+(COLUMN()-1)*4+1,4)</f>
        <v>0000</v>
      </c>
      <c r="CG59" t="str">
        <f>MID($A$1,(ROW()-2)*376+(COLUMN()-1)*4+1,4)</f>
        <v>4001</v>
      </c>
      <c r="CH59" t="str">
        <f>MID($A$1,(ROW()-2)*376+(COLUMN()-1)*4+1,4)</f>
        <v>6009</v>
      </c>
      <c r="CI59" t="str">
        <f>MID($A$1,(ROW()-2)*376+(COLUMN()-1)*4+1,4)</f>
        <v>000B</v>
      </c>
      <c r="CJ59" t="str">
        <f>MID($A$1,(ROW()-2)*376+(COLUMN()-1)*4+1,4)</f>
        <v>0009</v>
      </c>
      <c r="CK59" t="str">
        <f>MID($A$1,(ROW()-2)*376+(COLUMN()-1)*4+1,4)</f>
        <v>A000</v>
      </c>
      <c r="CL59" t="str">
        <f>MID($A$1,(ROW()-2)*376+(COLUMN()-1)*4+1,4)</f>
        <v>2002</v>
      </c>
      <c r="CM59" t="str">
        <f>MID($A$1,(ROW()-2)*376+(COLUMN()-1)*4+1,4)</f>
        <v>2009</v>
      </c>
      <c r="CN59" t="str">
        <f>MID($A$1,(ROW()-2)*376+(COLUMN()-1)*4+1,4)</f>
        <v>8038</v>
      </c>
      <c r="CO59" t="str">
        <f>MID($A$1,(ROW()-2)*376+(COLUMN()-1)*4+1,4)</f>
        <v>0000</v>
      </c>
      <c r="CP59" t="str">
        <f>MID($A$1,(ROW()-2)*376+(COLUMN()-1)*4+1,4)</f>
        <v>0000</v>
      </c>
    </row>
    <row r="60" spans="1:94">
      <c r="A60" t="str">
        <f>MID($B$1,(ROW()-60)*376+(COLUMN()-1)*4+1,4)</f>
        <v>0000</v>
      </c>
      <c r="B60" t="str">
        <f>MID($B$1,(ROW()-60)*376+(COLUMN()-1)*4+1,4)</f>
        <v>0500</v>
      </c>
      <c r="C60" t="str">
        <f>MID($B$1,(ROW()-60)*376+(COLUMN()-1)*4+1,4)</f>
        <v>0900</v>
      </c>
      <c r="D60" t="str">
        <f>MID($B$1,(ROW()-60)*376+(COLUMN()-1)*4+1,4)</f>
        <v>0A00</v>
      </c>
      <c r="E60" t="str">
        <f>MID($B$1,(ROW()-60)*376+(COLUMN()-1)*4+1,4)</f>
        <v>0A00</v>
      </c>
      <c r="F60" t="str">
        <f>MID($B$1,(ROW()-60)*376+(COLUMN()-1)*4+1,4)</f>
        <v>0100</v>
      </c>
      <c r="G60" t="str">
        <f>MID($B$1,(ROW()-60)*376+(COLUMN()-1)*4+1,4)</f>
        <v>0400</v>
      </c>
      <c r="H60" t="str">
        <f>MID($B$1,(ROW()-60)*376+(COLUMN()-1)*4+1,4)</f>
        <v>0300</v>
      </c>
      <c r="I60" t="str">
        <f>MID($B$1,(ROW()-60)*376+(COLUMN()-1)*4+1,4)</f>
        <v>0000</v>
      </c>
      <c r="J60" t="str">
        <f>MID($B$1,(ROW()-60)*376+(COLUMN()-1)*4+1,4)</f>
        <v>0000</v>
      </c>
      <c r="K60" t="str">
        <f>MID($B$1,(ROW()-60)*376+(COLUMN()-1)*4+1,4)</f>
        <v>0000</v>
      </c>
      <c r="L60" t="str">
        <f>MID($B$1,(ROW()-60)*376+(COLUMN()-1)*4+1,4)</f>
        <v>8021</v>
      </c>
      <c r="M60" t="str">
        <f>MID($B$1,(ROW()-60)*376+(COLUMN()-1)*4+1,4)</f>
        <v>601B</v>
      </c>
      <c r="N60" t="str">
        <f>MID($B$1,(ROW()-60)*376+(COLUMN()-1)*4+1,4)</f>
        <v>2028</v>
      </c>
      <c r="O60" t="str">
        <f>MID($B$1,(ROW()-60)*376+(COLUMN()-1)*4+1,4)</f>
        <v>C018</v>
      </c>
      <c r="P60" t="str">
        <f>MID($B$1,(ROW()-60)*376+(COLUMN()-1)*4+1,4)</f>
        <v>A020</v>
      </c>
      <c r="Q60" t="str">
        <f>MID($B$1,(ROW()-60)*376+(COLUMN()-1)*4+1,4)</f>
        <v>0000</v>
      </c>
      <c r="R60" t="str">
        <f>MID($B$1,(ROW()-60)*376+(COLUMN()-1)*4+1,4)</f>
        <v>401A</v>
      </c>
      <c r="S60" t="str">
        <f>MID($B$1,(ROW()-60)*376+(COLUMN()-1)*4+1,4)</f>
        <v>0021</v>
      </c>
      <c r="T60" t="str">
        <f>MID($B$1,(ROW()-60)*376+(COLUMN()-1)*4+1,4)</f>
        <v>8018</v>
      </c>
      <c r="U60" t="str">
        <f>MID($B$1,(ROW()-60)*376+(COLUMN()-1)*4+1,4)</f>
        <v>C01B</v>
      </c>
      <c r="V60" t="str">
        <f>MID($B$1,(ROW()-60)*376+(COLUMN()-1)*4+1,4)</f>
        <v>8008</v>
      </c>
      <c r="W60" t="str">
        <f>MID($B$1,(ROW()-60)*376+(COLUMN()-1)*4+1,4)</f>
        <v>E003</v>
      </c>
      <c r="X60" t="str">
        <f>MID($B$1,(ROW()-60)*376+(COLUMN()-1)*4+1,4)</f>
        <v>2003</v>
      </c>
      <c r="Y60" t="str">
        <f>MID($B$1,(ROW()-60)*376+(COLUMN()-1)*4+1,4)</f>
        <v>0000</v>
      </c>
      <c r="Z60" t="str">
        <f>MID($B$1,(ROW()-60)*376+(COLUMN()-1)*4+1,4)</f>
        <v>8001</v>
      </c>
      <c r="AA60" t="str">
        <f>MID($B$1,(ROW()-60)*376+(COLUMN()-1)*4+1,4)</f>
        <v>A00A</v>
      </c>
      <c r="AB60" t="str">
        <f>MID($B$1,(ROW()-60)*376+(COLUMN()-1)*4+1,4)</f>
        <v>4008</v>
      </c>
      <c r="AC60" t="str">
        <f>MID($B$1,(ROW()-60)*376+(COLUMN()-1)*4+1,4)</f>
        <v>C009</v>
      </c>
      <c r="AD60" t="str">
        <f>MID($B$1,(ROW()-60)*376+(COLUMN()-1)*4+1,4)</f>
        <v>C002</v>
      </c>
      <c r="AE60" t="str">
        <f>MID($B$1,(ROW()-60)*376+(COLUMN()-1)*4+1,4)</f>
        <v>0000</v>
      </c>
      <c r="AF60" t="str">
        <f>MID($B$1,(ROW()-60)*376+(COLUMN()-1)*4+1,4)</f>
        <v>C003</v>
      </c>
      <c r="AG60" t="str">
        <f>MID($B$1,(ROW()-60)*376+(COLUMN()-1)*4+1,4)</f>
        <v>E009</v>
      </c>
      <c r="AH60" t="str">
        <f>MID($B$1,(ROW()-60)*376+(COLUMN()-1)*4+1,4)</f>
        <v>6002</v>
      </c>
      <c r="AI60" t="str">
        <f>MID($B$1,(ROW()-60)*376+(COLUMN()-1)*4+1,4)</f>
        <v>2000</v>
      </c>
      <c r="AJ60" t="str">
        <f>MID($B$1,(ROW()-60)*376+(COLUMN()-1)*4+1,4)</f>
        <v>2009</v>
      </c>
      <c r="AK60" t="str">
        <f>MID($B$1,(ROW()-60)*376+(COLUMN()-1)*4+1,4)</f>
        <v>0000</v>
      </c>
      <c r="AL60" t="str">
        <f>MID($B$1,(ROW()-60)*376+(COLUMN()-1)*4+1,4)</f>
        <v>0008</v>
      </c>
      <c r="AM60" t="str">
        <f>MID($B$1,(ROW()-60)*376+(COLUMN()-1)*4+1,4)</f>
        <v>2010</v>
      </c>
      <c r="AN60" t="str">
        <f>MID($B$1,(ROW()-60)*376+(COLUMN()-1)*4+1,4)</f>
        <v>4003</v>
      </c>
      <c r="AO60" t="str">
        <f>MID($B$1,(ROW()-60)*376+(COLUMN()-1)*4+1,4)</f>
        <v>0000</v>
      </c>
      <c r="AP60" t="str">
        <f>MID($B$1,(ROW()-60)*376+(COLUMN()-1)*4+1,4)</f>
        <v>4001</v>
      </c>
      <c r="AQ60" t="str">
        <f>MID($B$1,(ROW()-60)*376+(COLUMN()-1)*4+1,4)</f>
        <v>6009</v>
      </c>
      <c r="AR60" t="str">
        <f>MID($B$1,(ROW()-60)*376+(COLUMN()-1)*4+1,4)</f>
        <v>000B</v>
      </c>
      <c r="AS60" t="str">
        <f>MID($B$1,(ROW()-60)*376+(COLUMN()-1)*4+1,4)</f>
        <v>0009</v>
      </c>
      <c r="AT60" t="str">
        <f>MID($B$1,(ROW()-60)*376+(COLUMN()-1)*4+1,4)</f>
        <v>A000</v>
      </c>
      <c r="AU60" t="str">
        <f>MID($B$1,(ROW()-60)*376+(COLUMN()-1)*4+1,4)</f>
        <v>2002</v>
      </c>
      <c r="AV60" t="str">
        <f>MID($B$1,(ROW()-60)*376+(COLUMN()-1)*4+1,4)</f>
        <v>6002</v>
      </c>
      <c r="AW60" t="str">
        <f>MID($B$1,(ROW()-60)*376+(COLUMN()-1)*4+1,4)</f>
        <v>E000</v>
      </c>
      <c r="AX60" t="str">
        <f>MID($B$1,(ROW()-60)*376+(COLUMN()-1)*4+1,4)</f>
        <v>0002</v>
      </c>
      <c r="AY60" t="str">
        <f>MID($B$1,(ROW()-60)*376+(COLUMN()-1)*4+1,4)</f>
        <v>0000</v>
      </c>
      <c r="AZ60" t="str">
        <f>MID($B$1,(ROW()-60)*376+(COLUMN()-1)*4+1,4)</f>
        <v>8021</v>
      </c>
      <c r="BA60" t="str">
        <f>MID($B$1,(ROW()-60)*376+(COLUMN()-1)*4+1,4)</f>
        <v>601B</v>
      </c>
      <c r="BB60" t="str">
        <f>MID($B$1,(ROW()-60)*376+(COLUMN()-1)*4+1,4)</f>
        <v>2028</v>
      </c>
      <c r="BC60" t="str">
        <f>MID($B$1,(ROW()-60)*376+(COLUMN()-1)*4+1,4)</f>
        <v>C018</v>
      </c>
      <c r="BD60" t="str">
        <f>MID($B$1,(ROW()-60)*376+(COLUMN()-1)*4+1,4)</f>
        <v>A020</v>
      </c>
      <c r="BE60" t="str">
        <f>MID($B$1,(ROW()-60)*376+(COLUMN()-1)*4+1,4)</f>
        <v>000B</v>
      </c>
      <c r="BF60" t="str">
        <f>MID($B$1,(ROW()-60)*376+(COLUMN()-1)*4+1,4)</f>
        <v>0000</v>
      </c>
      <c r="BG60" t="str">
        <f>MID($B$1,(ROW()-60)*376+(COLUMN()-1)*4+1,4)</f>
        <v>0008</v>
      </c>
      <c r="BH60" t="str">
        <f>MID($B$1,(ROW()-60)*376+(COLUMN()-1)*4+1,4)</f>
        <v>C009</v>
      </c>
      <c r="BI60" t="str">
        <f>MID($B$1,(ROW()-60)*376+(COLUMN()-1)*4+1,4)</f>
        <v>C000</v>
      </c>
      <c r="BJ60" t="str">
        <f>MID($B$1,(ROW()-60)*376+(COLUMN()-1)*4+1,4)</f>
        <v>C002</v>
      </c>
      <c r="BK60" t="str">
        <f>MID($B$1,(ROW()-60)*376+(COLUMN()-1)*4+1,4)</f>
        <v>0000</v>
      </c>
      <c r="BL60" t="str">
        <f>MID($B$1,(ROW()-60)*376+(COLUMN()-1)*4+1,4)</f>
        <v>2011</v>
      </c>
      <c r="BM60" t="str">
        <f>MID($B$1,(ROW()-60)*376+(COLUMN()-1)*4+1,4)</f>
        <v>4002</v>
      </c>
      <c r="BN60" t="str">
        <f>MID($B$1,(ROW()-60)*376+(COLUMN()-1)*4+1,4)</f>
        <v>C000</v>
      </c>
      <c r="BO60" t="str">
        <f>MID($B$1,(ROW()-60)*376+(COLUMN()-1)*4+1,4)</f>
        <v>E008</v>
      </c>
      <c r="BP60" t="str">
        <f>MID($B$1,(ROW()-60)*376+(COLUMN()-1)*4+1,4)</f>
        <v>A002</v>
      </c>
      <c r="BQ60" t="str">
        <f>MID($B$1,(ROW()-60)*376+(COLUMN()-1)*4+1,4)</f>
        <v>4000</v>
      </c>
      <c r="BR60" t="str">
        <f>MID($B$1,(ROW()-60)*376+(COLUMN()-1)*4+1,4)</f>
        <v>C008</v>
      </c>
      <c r="BS60" t="str">
        <f>MID($B$1,(ROW()-60)*376+(COLUMN()-1)*4+1,4)</f>
        <v>6000</v>
      </c>
      <c r="BT60" t="str">
        <f>MID($B$1,(ROW()-60)*376+(COLUMN()-1)*4+1,4)</f>
        <v>C002</v>
      </c>
      <c r="BU60" t="str">
        <f>MID($B$1,(ROW()-60)*376+(COLUMN()-1)*4+1,4)</f>
        <v>0000</v>
      </c>
      <c r="BV60" t="str">
        <f>MID($B$1,(ROW()-60)*376+(COLUMN()-1)*4+1,4)</f>
        <v>A001</v>
      </c>
      <c r="BW60" t="str">
        <f>MID($B$1,(ROW()-60)*376+(COLUMN()-1)*4+1,4)</f>
        <v>2009</v>
      </c>
      <c r="BX60" t="str">
        <f>MID($B$1,(ROW()-60)*376+(COLUMN()-1)*4+1,4)</f>
        <v>0002</v>
      </c>
      <c r="BY60" t="str">
        <f>MID($B$1,(ROW()-60)*376+(COLUMN()-1)*4+1,4)</f>
        <v>4008</v>
      </c>
      <c r="BZ60" t="str">
        <f>MID($B$1,(ROW()-60)*376+(COLUMN()-1)*4+1,4)</f>
        <v>2003</v>
      </c>
      <c r="CA60" t="str">
        <f>MID($B$1,(ROW()-60)*376+(COLUMN()-1)*4+1,4)</f>
        <v>0000</v>
      </c>
      <c r="CB60" t="str">
        <f>MID($B$1,(ROW()-60)*376+(COLUMN()-1)*4+1,4)</f>
        <v>8002</v>
      </c>
      <c r="CC60" t="str">
        <f>MID($B$1,(ROW()-60)*376+(COLUMN()-1)*4+1,4)</f>
        <v>A000</v>
      </c>
      <c r="CD60" t="str">
        <f>MID($B$1,(ROW()-60)*376+(COLUMN()-1)*4+1,4)</f>
        <v>0009</v>
      </c>
      <c r="CE60" t="str">
        <f>MID($B$1,(ROW()-60)*376+(COLUMN()-1)*4+1,4)</f>
        <v>0008</v>
      </c>
      <c r="CF60" t="str">
        <f>MID($B$1,(ROW()-60)*376+(COLUMN()-1)*4+1,4)</f>
        <v>2002</v>
      </c>
      <c r="CG60" t="str">
        <f>MID($B$1,(ROW()-60)*376+(COLUMN()-1)*4+1,4)</f>
        <v>C002</v>
      </c>
      <c r="CH60" t="str">
        <f>MID($B$1,(ROW()-60)*376+(COLUMN()-1)*4+1,4)</f>
        <v>0000</v>
      </c>
      <c r="CI60" t="str">
        <f>MID($B$1,(ROW()-60)*376+(COLUMN()-1)*4+1,4)</f>
        <v>A002</v>
      </c>
      <c r="CJ60" t="str">
        <f>MID($B$1,(ROW()-60)*376+(COLUMN()-1)*4+1,4)</f>
        <v>E009</v>
      </c>
      <c r="CK60" t="str">
        <f>MID($B$1,(ROW()-60)*376+(COLUMN()-1)*4+1,4)</f>
        <v>6002</v>
      </c>
      <c r="CL60" t="str">
        <f>MID($B$1,(ROW()-60)*376+(COLUMN()-1)*4+1,4)</f>
        <v>4000</v>
      </c>
      <c r="CM60" t="str">
        <f>MID($B$1,(ROW()-60)*376+(COLUMN()-1)*4+1,4)</f>
        <v>2009</v>
      </c>
      <c r="CN60" t="str">
        <f>MID($B$1,(ROW()-60)*376+(COLUMN()-1)*4+1,4)</f>
        <v>2010</v>
      </c>
      <c r="CO60" t="str">
        <f>MID($B$1,(ROW()-60)*376+(COLUMN()-1)*4+1,4)</f>
        <v>8038</v>
      </c>
      <c r="CP60" t="str">
        <f>MID($B$1,(ROW()-60)*376+(COLUMN()-1)*4+1,4)</f>
        <v>0000</v>
      </c>
    </row>
    <row r="61" spans="1:94">
      <c r="A61" t="str">
        <f>MID($B$1,(ROW()-60)*376+(COLUMN()-1)*4+1,4)</f>
        <v>0000</v>
      </c>
      <c r="B61" t="str">
        <f t="shared" ref="B61:K61" si="9">MID($B$1,(ROW()-60)*376+(COLUMN()-1)*4+1,4)</f>
        <v>0600</v>
      </c>
      <c r="C61" t="str">
        <f t="shared" si="9"/>
        <v>0000</v>
      </c>
      <c r="D61" t="str">
        <f t="shared" si="9"/>
        <v>0A00</v>
      </c>
      <c r="E61" t="str">
        <f t="shared" si="9"/>
        <v>0A00</v>
      </c>
      <c r="F61" t="str">
        <f t="shared" si="9"/>
        <v>0100</v>
      </c>
      <c r="G61" t="str">
        <f t="shared" si="9"/>
        <v>0000</v>
      </c>
      <c r="H61" t="str">
        <f t="shared" si="9"/>
        <v>0A00</v>
      </c>
      <c r="I61" t="str">
        <f t="shared" si="9"/>
        <v>0900</v>
      </c>
      <c r="J61" t="str">
        <f t="shared" si="9"/>
        <v>0700</v>
      </c>
      <c r="K61" t="str">
        <f t="shared" si="9"/>
        <v>0000</v>
      </c>
      <c r="L61" t="str">
        <f t="shared" ref="L61:S61" si="10">MID($B$1,(ROW()-60)*376+(COLUMN()-1)*4+1,4)</f>
        <v>2019</v>
      </c>
      <c r="M61" t="str">
        <f t="shared" si="10"/>
        <v>E021</v>
      </c>
      <c r="N61" t="str">
        <f t="shared" si="10"/>
        <v>8023</v>
      </c>
      <c r="O61" t="str">
        <f t="shared" si="10"/>
        <v>A013</v>
      </c>
      <c r="P61" t="str">
        <f t="shared" si="10"/>
        <v>0000</v>
      </c>
      <c r="Q61" t="str">
        <f t="shared" si="10"/>
        <v>0000</v>
      </c>
      <c r="R61" t="str">
        <f t="shared" si="10"/>
        <v>4013</v>
      </c>
      <c r="S61" t="str">
        <f t="shared" si="10"/>
        <v>C01B</v>
      </c>
      <c r="T61" t="str">
        <f t="shared" ref="T61:AC61" si="11">MID($B$1,(ROW()-60)*376+(COLUMN()-1)*4+1,4)</f>
        <v>8023</v>
      </c>
      <c r="U61" t="str">
        <f t="shared" si="11"/>
        <v>A013</v>
      </c>
      <c r="V61" t="str">
        <f t="shared" si="11"/>
        <v>C00B</v>
      </c>
      <c r="W61" t="str">
        <f t="shared" si="11"/>
        <v>8001</v>
      </c>
      <c r="X61" t="str">
        <f t="shared" si="11"/>
        <v>A00A</v>
      </c>
      <c r="Y61" t="str">
        <f t="shared" si="11"/>
        <v>0001</v>
      </c>
      <c r="Z61" t="str">
        <f t="shared" si="11"/>
        <v>2003</v>
      </c>
      <c r="AA61" t="str">
        <f t="shared" si="11"/>
        <v>0000</v>
      </c>
      <c r="AB61" t="str">
        <f t="shared" si="11"/>
        <v>4003</v>
      </c>
      <c r="AC61" t="str">
        <f t="shared" si="11"/>
        <v>A002</v>
      </c>
      <c r="AD61" t="str">
        <f t="shared" ref="AD61:AM61" si="12">MID($B$1,(ROW()-60)*376+(COLUMN()-1)*4+1,4)</f>
        <v>4003</v>
      </c>
      <c r="AE61" t="str">
        <f t="shared" si="12"/>
        <v>0000</v>
      </c>
      <c r="AF61" t="str">
        <f t="shared" si="12"/>
        <v>4000</v>
      </c>
      <c r="AG61" t="str">
        <f t="shared" si="12"/>
        <v>4002</v>
      </c>
      <c r="AH61" t="str">
        <f t="shared" si="12"/>
        <v>6008</v>
      </c>
      <c r="AI61" t="str">
        <f t="shared" si="12"/>
        <v>0000</v>
      </c>
      <c r="AJ61" t="str">
        <f t="shared" si="12"/>
        <v>E000</v>
      </c>
      <c r="AK61" t="str">
        <f t="shared" si="12"/>
        <v>0002</v>
      </c>
      <c r="AL61" t="str">
        <f t="shared" si="12"/>
        <v>A009</v>
      </c>
      <c r="AM61" t="str">
        <f t="shared" si="12"/>
        <v>0000</v>
      </c>
      <c r="AN61" t="str">
        <f t="shared" ref="AN61:AW61" si="13">MID($B$1,(ROW()-60)*376+(COLUMN()-1)*4+1,4)</f>
        <v>2008</v>
      </c>
      <c r="AO61" t="str">
        <f t="shared" si="13"/>
        <v>4000</v>
      </c>
      <c r="AP61" t="str">
        <f t="shared" si="13"/>
        <v>6002</v>
      </c>
      <c r="AQ61" t="str">
        <f t="shared" si="13"/>
        <v>4000</v>
      </c>
      <c r="AR61" t="str">
        <f t="shared" si="13"/>
        <v>2009</v>
      </c>
      <c r="AS61" t="str">
        <f t="shared" si="13"/>
        <v>8038</v>
      </c>
      <c r="AT61" t="str">
        <f t="shared" si="13"/>
        <v>2019</v>
      </c>
      <c r="AU61" t="str">
        <f t="shared" si="13"/>
        <v>E021</v>
      </c>
      <c r="AV61" t="str">
        <f t="shared" si="13"/>
        <v>8023</v>
      </c>
      <c r="AW61" t="str">
        <f t="shared" si="13"/>
        <v>A013</v>
      </c>
      <c r="AX61" t="str">
        <f t="shared" ref="AX61:BG61" si="14">MID($B$1,(ROW()-60)*376+(COLUMN()-1)*4+1,4)</f>
        <v>C010</v>
      </c>
      <c r="AY61" t="str">
        <f t="shared" si="14"/>
        <v>6000</v>
      </c>
      <c r="AZ61" t="str">
        <f t="shared" si="14"/>
        <v>8001</v>
      </c>
      <c r="BA61" t="str">
        <f t="shared" si="14"/>
        <v>4003</v>
      </c>
      <c r="BB61" t="str">
        <f t="shared" si="14"/>
        <v>0000</v>
      </c>
      <c r="BC61" t="str">
        <f t="shared" si="14"/>
        <v>C00B</v>
      </c>
      <c r="BD61" t="str">
        <f t="shared" si="14"/>
        <v>8001</v>
      </c>
      <c r="BE61" t="str">
        <f t="shared" si="14"/>
        <v>A00A</v>
      </c>
      <c r="BF61" t="str">
        <f t="shared" si="14"/>
        <v>0001</v>
      </c>
      <c r="BG61" t="str">
        <f t="shared" si="14"/>
        <v>000B</v>
      </c>
      <c r="BH61" t="str">
        <f t="shared" ref="BH61:BQ61" si="15">MID($B$1,(ROW()-60)*376+(COLUMN()-1)*4+1,4)</f>
        <v>0000</v>
      </c>
      <c r="BI61" t="str">
        <f t="shared" si="15"/>
        <v>4003</v>
      </c>
      <c r="BJ61" t="str">
        <f t="shared" si="15"/>
        <v>C009</v>
      </c>
      <c r="BK61" t="str">
        <f t="shared" si="15"/>
        <v>8011</v>
      </c>
      <c r="BL61" t="str">
        <f t="shared" si="15"/>
        <v>4002</v>
      </c>
      <c r="BM61" t="str">
        <f t="shared" si="15"/>
        <v>8001</v>
      </c>
      <c r="BN61" t="str">
        <f t="shared" si="15"/>
        <v>2000</v>
      </c>
      <c r="BO61" t="str">
        <f t="shared" si="15"/>
        <v>6000</v>
      </c>
      <c r="BP61" t="str">
        <f t="shared" si="15"/>
        <v>0002</v>
      </c>
      <c r="BQ61" t="str">
        <f t="shared" si="15"/>
        <v>4008</v>
      </c>
      <c r="BR61" t="str">
        <f t="shared" ref="BR61:CA61" si="16">MID($B$1,(ROW()-60)*376+(COLUMN()-1)*4+1,4)</f>
        <v>2002</v>
      </c>
      <c r="BS61" t="str">
        <f t="shared" si="16"/>
        <v>C000</v>
      </c>
      <c r="BT61" t="str">
        <f t="shared" si="16"/>
        <v>0001</v>
      </c>
      <c r="BU61" t="str">
        <f t="shared" si="16"/>
        <v>A010</v>
      </c>
      <c r="BV61" t="str">
        <f t="shared" si="16"/>
        <v>0000</v>
      </c>
      <c r="BW61" t="str">
        <f t="shared" si="16"/>
        <v>C000</v>
      </c>
      <c r="BX61" t="str">
        <f t="shared" si="16"/>
        <v>A000</v>
      </c>
      <c r="BY61" t="str">
        <f t="shared" si="16"/>
        <v>A009</v>
      </c>
      <c r="BZ61" t="str">
        <f t="shared" si="16"/>
        <v>0000</v>
      </c>
      <c r="CA61" t="str">
        <f t="shared" si="16"/>
        <v>2000</v>
      </c>
      <c r="CB61" t="str">
        <f t="shared" ref="CB61:CP61" si="17">MID($B$1,(ROW()-60)*376+(COLUMN()-1)*4+1,4)</f>
        <v>8009</v>
      </c>
      <c r="CC61" t="str">
        <f t="shared" si="17"/>
        <v>C001</v>
      </c>
      <c r="CD61" t="str">
        <f t="shared" si="17"/>
        <v>2009</v>
      </c>
      <c r="CE61" t="str">
        <f t="shared" si="17"/>
        <v>0000</v>
      </c>
      <c r="CF61" t="str">
        <f t="shared" si="17"/>
        <v>4001</v>
      </c>
      <c r="CG61" t="str">
        <f t="shared" si="17"/>
        <v>8002</v>
      </c>
      <c r="CH61" t="str">
        <f t="shared" si="17"/>
        <v>000B</v>
      </c>
      <c r="CI61" t="str">
        <f t="shared" si="17"/>
        <v>0000</v>
      </c>
      <c r="CJ61" t="str">
        <f t="shared" si="17"/>
        <v>A010</v>
      </c>
      <c r="CK61" t="str">
        <f t="shared" si="17"/>
        <v>E000</v>
      </c>
      <c r="CL61" t="str">
        <f t="shared" si="17"/>
        <v>A002</v>
      </c>
      <c r="CM61" t="str">
        <f t="shared" si="17"/>
        <v>4000</v>
      </c>
      <c r="CN61" t="str">
        <f t="shared" si="17"/>
        <v>8038</v>
      </c>
      <c r="CO61" t="str">
        <f t="shared" si="17"/>
        <v>0000</v>
      </c>
      <c r="CP61" t="str">
        <f t="shared" si="17"/>
        <v>0000</v>
      </c>
    </row>
    <row r="62" spans="1:94">
      <c r="A62" t="str">
        <f t="shared" ref="A62:A71" si="18">MID($B$1,(ROW()-60)*376+(COLUMN()-1)*4+1,4)</f>
        <v>0000</v>
      </c>
      <c r="B62" t="str">
        <f t="shared" ref="B62:B71" si="19">MID($B$1,(ROW()-60)*376+(COLUMN()-1)*4+1,4)</f>
        <v>0600</v>
      </c>
      <c r="C62" t="str">
        <f t="shared" ref="C62:C71" si="20">MID($B$1,(ROW()-60)*376+(COLUMN()-1)*4+1,4)</f>
        <v>0100</v>
      </c>
      <c r="D62" t="str">
        <f t="shared" ref="D62:D71" si="21">MID($B$1,(ROW()-60)*376+(COLUMN()-1)*4+1,4)</f>
        <v>0A00</v>
      </c>
      <c r="E62" t="str">
        <f t="shared" ref="E62:E71" si="22">MID($B$1,(ROW()-60)*376+(COLUMN()-1)*4+1,4)</f>
        <v>0A00</v>
      </c>
      <c r="F62" t="str">
        <f t="shared" ref="F62:F71" si="23">MID($B$1,(ROW()-60)*376+(COLUMN()-1)*4+1,4)</f>
        <v>0000</v>
      </c>
      <c r="G62" t="str">
        <f t="shared" ref="G62:G71" si="24">MID($B$1,(ROW()-60)*376+(COLUMN()-1)*4+1,4)</f>
        <v>0600</v>
      </c>
      <c r="H62" t="str">
        <f t="shared" ref="H62:H71" si="25">MID($B$1,(ROW()-60)*376+(COLUMN()-1)*4+1,4)</f>
        <v>0A00</v>
      </c>
      <c r="I62" t="str">
        <f t="shared" ref="I62:I71" si="26">MID($B$1,(ROW()-60)*376+(COLUMN()-1)*4+1,4)</f>
        <v>0100</v>
      </c>
      <c r="J62" t="str">
        <f t="shared" ref="J62:J71" si="27">MID($B$1,(ROW()-60)*376+(COLUMN()-1)*4+1,4)</f>
        <v>0100</v>
      </c>
      <c r="K62" t="str">
        <f t="shared" ref="K62:K71" si="28">MID($B$1,(ROW()-60)*376+(COLUMN()-1)*4+1,4)</f>
        <v>0000</v>
      </c>
      <c r="L62" t="str">
        <f t="shared" ref="L62:L71" si="29">MID($B$1,(ROW()-60)*376+(COLUMN()-1)*4+1,4)</f>
        <v>8012</v>
      </c>
      <c r="M62" t="str">
        <f t="shared" ref="M62:M71" si="30">MID($B$1,(ROW()-60)*376+(COLUMN()-1)*4+1,4)</f>
        <v>0019</v>
      </c>
      <c r="N62" t="str">
        <f t="shared" ref="N62:N71" si="31">MID($B$1,(ROW()-60)*376+(COLUMN()-1)*4+1,4)</f>
        <v>4013</v>
      </c>
      <c r="O62" t="str">
        <f t="shared" ref="O62:O71" si="32">MID($B$1,(ROW()-60)*376+(COLUMN()-1)*4+1,4)</f>
        <v>0000</v>
      </c>
      <c r="P62" t="str">
        <f t="shared" ref="P62:P71" si="33">MID($B$1,(ROW()-60)*376+(COLUMN()-1)*4+1,4)</f>
        <v>0000</v>
      </c>
      <c r="Q62" t="str">
        <f t="shared" ref="Q62:Q71" si="34">MID($B$1,(ROW()-60)*376+(COLUMN()-1)*4+1,4)</f>
        <v>0000</v>
      </c>
      <c r="R62" t="str">
        <f t="shared" ref="R62:R71" si="35">MID($B$1,(ROW()-60)*376+(COLUMN()-1)*4+1,4)</f>
        <v>0000</v>
      </c>
      <c r="S62" t="str">
        <f t="shared" ref="S62:S71" si="36">MID($B$1,(ROW()-60)*376+(COLUMN()-1)*4+1,4)</f>
        <v>4001</v>
      </c>
      <c r="T62" t="str">
        <f t="shared" ref="T62:T71" si="37">MID($B$1,(ROW()-60)*376+(COLUMN()-1)*4+1,4)</f>
        <v>0003</v>
      </c>
      <c r="U62" t="str">
        <f t="shared" ref="U62:U71" si="38">MID($B$1,(ROW()-60)*376+(COLUMN()-1)*4+1,4)</f>
        <v>4001</v>
      </c>
      <c r="V62" t="str">
        <f t="shared" ref="V62:V71" si="39">MID($B$1,(ROW()-60)*376+(COLUMN()-1)*4+1,4)</f>
        <v>6000</v>
      </c>
      <c r="W62" t="str">
        <f t="shared" ref="W62:W71" si="40">MID($B$1,(ROW()-60)*376+(COLUMN()-1)*4+1,4)</f>
        <v>800B</v>
      </c>
      <c r="X62" t="str">
        <f t="shared" ref="X62:X71" si="41">MID($B$1,(ROW()-60)*376+(COLUMN()-1)*4+1,4)</f>
        <v>0001</v>
      </c>
      <c r="Y62" t="str">
        <f t="shared" ref="Y62:Y71" si="42">MID($B$1,(ROW()-60)*376+(COLUMN()-1)*4+1,4)</f>
        <v>0000</v>
      </c>
      <c r="Z62" t="str">
        <f t="shared" ref="Z62:Z71" si="43">MID($B$1,(ROW()-60)*376+(COLUMN()-1)*4+1,4)</f>
        <v>6008</v>
      </c>
      <c r="AA62" t="str">
        <f t="shared" ref="AA62:AA71" si="44">MID($B$1,(ROW()-60)*376+(COLUMN()-1)*4+1,4)</f>
        <v>2003</v>
      </c>
      <c r="AB62" t="str">
        <f t="shared" ref="AB62:AB71" si="45">MID($B$1,(ROW()-60)*376+(COLUMN()-1)*4+1,4)</f>
        <v>A009</v>
      </c>
      <c r="AC62" t="str">
        <f t="shared" ref="AC62:AC71" si="46">MID($B$1,(ROW()-60)*376+(COLUMN()-1)*4+1,4)</f>
        <v>0000</v>
      </c>
      <c r="AD62" t="str">
        <f t="shared" ref="AD62:AD71" si="47">MID($B$1,(ROW()-60)*376+(COLUMN()-1)*4+1,4)</f>
        <v>0008</v>
      </c>
      <c r="AE62" t="str">
        <f t="shared" ref="AE62:AE71" si="48">MID($B$1,(ROW()-60)*376+(COLUMN()-1)*4+1,4)</f>
        <v>4002</v>
      </c>
      <c r="AF62" t="str">
        <f t="shared" ref="AF62:AF71" si="49">MID($B$1,(ROW()-60)*376+(COLUMN()-1)*4+1,4)</f>
        <v>2001</v>
      </c>
      <c r="AG62" t="str">
        <f t="shared" ref="AG62:AG71" si="50">MID($B$1,(ROW()-60)*376+(COLUMN()-1)*4+1,4)</f>
        <v>2009</v>
      </c>
      <c r="AH62" t="str">
        <f t="shared" ref="AH62:AH71" si="51">MID($B$1,(ROW()-60)*376+(COLUMN()-1)*4+1,4)</f>
        <v>8002</v>
      </c>
      <c r="AI62" t="str">
        <f t="shared" ref="AI62:AI71" si="52">MID($B$1,(ROW()-60)*376+(COLUMN()-1)*4+1,4)</f>
        <v>0000</v>
      </c>
      <c r="AJ62" t="str">
        <f t="shared" ref="AJ62:AJ71" si="53">MID($B$1,(ROW()-60)*376+(COLUMN()-1)*4+1,4)</f>
        <v>2008</v>
      </c>
      <c r="AK62" t="str">
        <f t="shared" ref="AK62:AK71" si="54">MID($B$1,(ROW()-60)*376+(COLUMN()-1)*4+1,4)</f>
        <v>2002</v>
      </c>
      <c r="AL62" t="str">
        <f t="shared" ref="AL62:AL71" si="55">MID($B$1,(ROW()-60)*376+(COLUMN()-1)*4+1,4)</f>
        <v>C00A</v>
      </c>
      <c r="AM62" t="str">
        <f t="shared" ref="AM62:AM71" si="56">MID($B$1,(ROW()-60)*376+(COLUMN()-1)*4+1,4)</f>
        <v>6000</v>
      </c>
      <c r="AN62" t="str">
        <f t="shared" ref="AN62:AN71" si="57">MID($B$1,(ROW()-60)*376+(COLUMN()-1)*4+1,4)</f>
        <v>C002</v>
      </c>
      <c r="AO62" t="str">
        <f t="shared" ref="AO62:AO71" si="58">MID($B$1,(ROW()-60)*376+(COLUMN()-1)*4+1,4)</f>
        <v>0000</v>
      </c>
      <c r="AP62" t="str">
        <f t="shared" ref="AP62:AP71" si="59">MID($B$1,(ROW()-60)*376+(COLUMN()-1)*4+1,4)</f>
        <v>A002</v>
      </c>
      <c r="AQ62" t="str">
        <f t="shared" ref="AQ62:AQ71" si="60">MID($B$1,(ROW()-60)*376+(COLUMN()-1)*4+1,4)</f>
        <v>E009</v>
      </c>
      <c r="AR62" t="str">
        <f t="shared" ref="AR62:AR71" si="61">MID($B$1,(ROW()-60)*376+(COLUMN()-1)*4+1,4)</f>
        <v>6002</v>
      </c>
      <c r="AS62" t="str">
        <f t="shared" ref="AS62:AS71" si="62">MID($B$1,(ROW()-60)*376+(COLUMN()-1)*4+1,4)</f>
        <v>0000</v>
      </c>
      <c r="AT62" t="str">
        <f t="shared" ref="AT62:AT71" si="63">MID($B$1,(ROW()-60)*376+(COLUMN()-1)*4+1,4)</f>
        <v>A000</v>
      </c>
      <c r="AU62" t="str">
        <f t="shared" ref="AU62:AU71" si="64">MID($B$1,(ROW()-60)*376+(COLUMN()-1)*4+1,4)</f>
        <v>4000</v>
      </c>
      <c r="AV62" t="str">
        <f t="shared" ref="AV62:AV71" si="65">MID($B$1,(ROW()-60)*376+(COLUMN()-1)*4+1,4)</f>
        <v>C000</v>
      </c>
      <c r="AW62" t="str">
        <f t="shared" ref="AW62:AW71" si="66">MID($B$1,(ROW()-60)*376+(COLUMN()-1)*4+1,4)</f>
        <v>2001</v>
      </c>
      <c r="AX62" t="str">
        <f t="shared" ref="AX62:AX71" si="67">MID($B$1,(ROW()-60)*376+(COLUMN()-1)*4+1,4)</f>
        <v>E003</v>
      </c>
      <c r="AY62" t="str">
        <f t="shared" ref="AY62:AY71" si="68">MID($B$1,(ROW()-60)*376+(COLUMN()-1)*4+1,4)</f>
        <v>8009</v>
      </c>
      <c r="AZ62" t="str">
        <f t="shared" ref="AZ62:AZ71" si="69">MID($B$1,(ROW()-60)*376+(COLUMN()-1)*4+1,4)</f>
        <v>A001</v>
      </c>
      <c r="BA62" t="str">
        <f t="shared" ref="BA62:BA71" si="70">MID($B$1,(ROW()-60)*376+(COLUMN()-1)*4+1,4)</f>
        <v>0000</v>
      </c>
      <c r="BB62" t="str">
        <f t="shared" ref="BB62:BB71" si="71">MID($B$1,(ROW()-60)*376+(COLUMN()-1)*4+1,4)</f>
        <v>8001</v>
      </c>
      <c r="BC62" t="str">
        <f t="shared" ref="BC62:BC71" si="72">MID($B$1,(ROW()-60)*376+(COLUMN()-1)*4+1,4)</f>
        <v>C00A</v>
      </c>
      <c r="BD62" t="str">
        <f t="shared" ref="BD62:BD71" si="73">MID($B$1,(ROW()-60)*376+(COLUMN()-1)*4+1,4)</f>
        <v>6000</v>
      </c>
      <c r="BE62" t="str">
        <f t="shared" ref="BE62:BE71" si="74">MID($B$1,(ROW()-60)*376+(COLUMN()-1)*4+1,4)</f>
        <v>C001</v>
      </c>
      <c r="BF62" t="str">
        <f t="shared" ref="BF62:BF71" si="75">MID($B$1,(ROW()-60)*376+(COLUMN()-1)*4+1,4)</f>
        <v>4000</v>
      </c>
      <c r="BG62" t="str">
        <f t="shared" ref="BG62:BG71" si="76">MID($B$1,(ROW()-60)*376+(COLUMN()-1)*4+1,4)</f>
        <v>A009</v>
      </c>
      <c r="BH62" t="str">
        <f t="shared" ref="BH62:BH71" si="77">MID($B$1,(ROW()-60)*376+(COLUMN()-1)*4+1,4)</f>
        <v>0000</v>
      </c>
      <c r="BI62" t="str">
        <f t="shared" ref="BI62:BI71" si="78">MID($B$1,(ROW()-60)*376+(COLUMN()-1)*4+1,4)</f>
        <v>6008</v>
      </c>
      <c r="BJ62" t="str">
        <f t="shared" ref="BJ62:BJ71" si="79">MID($B$1,(ROW()-60)*376+(COLUMN()-1)*4+1,4)</f>
        <v>4002</v>
      </c>
      <c r="BK62" t="str">
        <f t="shared" ref="BK62:BK71" si="80">MID($B$1,(ROW()-60)*376+(COLUMN()-1)*4+1,4)</f>
        <v>0000</v>
      </c>
      <c r="BL62" t="str">
        <f t="shared" ref="BL62:BL71" si="81">MID($B$1,(ROW()-60)*376+(COLUMN()-1)*4+1,4)</f>
        <v>0028</v>
      </c>
      <c r="BM62" t="str">
        <f t="shared" ref="BM62:BM71" si="82">MID($B$1,(ROW()-60)*376+(COLUMN()-1)*4+1,4)</f>
        <v>2013</v>
      </c>
      <c r="BN62" t="str">
        <f t="shared" ref="BN62:BN71" si="83">MID($B$1,(ROW()-60)*376+(COLUMN()-1)*4+1,4)</f>
        <v>601A</v>
      </c>
      <c r="BO62" t="str">
        <f t="shared" ref="BO62:BO71" si="84">MID($B$1,(ROW()-60)*376+(COLUMN()-1)*4+1,4)</f>
        <v>C01B</v>
      </c>
      <c r="BP62" t="str">
        <f t="shared" ref="BP62:BP71" si="85">MID($B$1,(ROW()-60)*376+(COLUMN()-1)*4+1,4)</f>
        <v>8038</v>
      </c>
      <c r="BQ62" t="str">
        <f t="shared" ref="BQ62:BQ71" si="86">MID($B$1,(ROW()-60)*376+(COLUMN()-1)*4+1,4)</f>
        <v>0000</v>
      </c>
      <c r="BR62" t="str">
        <f t="shared" ref="BR62:BR71" si="87">MID($B$1,(ROW()-60)*376+(COLUMN()-1)*4+1,4)</f>
        <v>C00B</v>
      </c>
      <c r="BS62" t="str">
        <f t="shared" ref="BS62:BS71" si="88">MID($B$1,(ROW()-60)*376+(COLUMN()-1)*4+1,4)</f>
        <v>2011</v>
      </c>
      <c r="BT62" t="str">
        <f t="shared" ref="BT62:BT71" si="89">MID($B$1,(ROW()-60)*376+(COLUMN()-1)*4+1,4)</f>
        <v>C009</v>
      </c>
      <c r="BU62" t="str">
        <f t="shared" ref="BU62:BU71" si="90">MID($B$1,(ROW()-60)*376+(COLUMN()-1)*4+1,4)</f>
        <v>2003</v>
      </c>
      <c r="BV62" t="str">
        <f t="shared" ref="BV62:BV71" si="91">MID($B$1,(ROW()-60)*376+(COLUMN()-1)*4+1,4)</f>
        <v>0000</v>
      </c>
      <c r="BW62" t="str">
        <f t="shared" ref="BW62:BW71" si="92">MID($B$1,(ROW()-60)*376+(COLUMN()-1)*4+1,4)</f>
        <v>8013</v>
      </c>
      <c r="BX62" t="str">
        <f t="shared" ref="BX62:BX71" si="93">MID($B$1,(ROW()-60)*376+(COLUMN()-1)*4+1,4)</f>
        <v>E01B</v>
      </c>
      <c r="BY62" t="str">
        <f t="shared" ref="BY62:BY71" si="94">MID($B$1,(ROW()-60)*376+(COLUMN()-1)*4+1,4)</f>
        <v>0028</v>
      </c>
      <c r="BZ62" t="str">
        <f t="shared" ref="BZ62:BZ71" si="95">MID($B$1,(ROW()-60)*376+(COLUMN()-1)*4+1,4)</f>
        <v>A009</v>
      </c>
      <c r="CA62" t="str">
        <f t="shared" ref="CA62:CA71" si="96">MID($B$1,(ROW()-60)*376+(COLUMN()-1)*4+1,4)</f>
        <v>0000</v>
      </c>
      <c r="CB62" t="str">
        <f t="shared" ref="CB62:CB71" si="97">MID($B$1,(ROW()-60)*376+(COLUMN()-1)*4+1,4)</f>
        <v>A000</v>
      </c>
      <c r="CC62" t="str">
        <f t="shared" ref="CC62:CC71" si="98">MID($B$1,(ROW()-60)*376+(COLUMN()-1)*4+1,4)</f>
        <v>4000</v>
      </c>
      <c r="CD62" t="str">
        <f t="shared" ref="CD62:CD71" si="99">MID($B$1,(ROW()-60)*376+(COLUMN()-1)*4+1,4)</f>
        <v>C000</v>
      </c>
      <c r="CE62" t="str">
        <f t="shared" ref="CE62:CE71" si="100">MID($B$1,(ROW()-60)*376+(COLUMN()-1)*4+1,4)</f>
        <v>2001</v>
      </c>
      <c r="CF62" t="str">
        <f t="shared" ref="CF62:CF71" si="101">MID($B$1,(ROW()-60)*376+(COLUMN()-1)*4+1,4)</f>
        <v>6002</v>
      </c>
      <c r="CG62" t="str">
        <f t="shared" ref="CG62:CG71" si="102">MID($B$1,(ROW()-60)*376+(COLUMN()-1)*4+1,4)</f>
        <v>0000</v>
      </c>
      <c r="CH62" t="str">
        <f t="shared" ref="CH62:CH71" si="103">MID($B$1,(ROW()-60)*376+(COLUMN()-1)*4+1,4)</f>
        <v>4008</v>
      </c>
      <c r="CI62" t="str">
        <f t="shared" ref="CI62:CI71" si="104">MID($B$1,(ROW()-60)*376+(COLUMN()-1)*4+1,4)</f>
        <v>A009</v>
      </c>
      <c r="CJ62" t="str">
        <f t="shared" ref="CJ62:CJ71" si="105">MID($B$1,(ROW()-60)*376+(COLUMN()-1)*4+1,4)</f>
        <v>0000</v>
      </c>
      <c r="CK62" t="str">
        <f t="shared" ref="CK62:CK71" si="106">MID($B$1,(ROW()-60)*376+(COLUMN()-1)*4+1,4)</f>
        <v>E003</v>
      </c>
      <c r="CL62" t="str">
        <f t="shared" ref="CL62:CL71" si="107">MID($B$1,(ROW()-60)*376+(COLUMN()-1)*4+1,4)</f>
        <v>8009</v>
      </c>
      <c r="CM62" t="str">
        <f t="shared" ref="CM62:CM71" si="108">MID($B$1,(ROW()-60)*376+(COLUMN()-1)*4+1,4)</f>
        <v>A001</v>
      </c>
      <c r="CN62" t="str">
        <f t="shared" ref="CN62:CN71" si="109">MID($B$1,(ROW()-60)*376+(COLUMN()-1)*4+1,4)</f>
        <v>8038</v>
      </c>
      <c r="CO62" t="str">
        <f t="shared" ref="CO62:CO71" si="110">MID($B$1,(ROW()-60)*376+(COLUMN()-1)*4+1,4)</f>
        <v>0000</v>
      </c>
      <c r="CP62" t="str">
        <f t="shared" ref="CP62:CP71" si="111">MID($B$1,(ROW()-60)*376+(COLUMN()-1)*4+1,4)</f>
        <v>0000</v>
      </c>
    </row>
    <row r="63" spans="1:94">
      <c r="A63" t="str">
        <f t="shared" si="18"/>
        <v>0000</v>
      </c>
      <c r="B63" t="str">
        <f t="shared" si="19"/>
        <v>0600</v>
      </c>
      <c r="C63" t="str">
        <f t="shared" si="20"/>
        <v>0200</v>
      </c>
      <c r="D63" t="str">
        <f t="shared" si="21"/>
        <v>0A00</v>
      </c>
      <c r="E63" t="str">
        <f t="shared" si="22"/>
        <v>0A00</v>
      </c>
      <c r="F63" t="str">
        <f t="shared" si="23"/>
        <v>0100</v>
      </c>
      <c r="G63" t="str">
        <f t="shared" si="24"/>
        <v>0100</v>
      </c>
      <c r="H63" t="str">
        <f t="shared" si="25"/>
        <v>0A00</v>
      </c>
      <c r="I63" t="str">
        <f t="shared" si="26"/>
        <v>0300</v>
      </c>
      <c r="J63" t="str">
        <f t="shared" si="27"/>
        <v>0200</v>
      </c>
      <c r="K63" t="str">
        <f t="shared" si="28"/>
        <v>0600</v>
      </c>
      <c r="L63" t="str">
        <f t="shared" si="29"/>
        <v>8012</v>
      </c>
      <c r="M63" t="str">
        <f t="shared" si="30"/>
        <v>0019</v>
      </c>
      <c r="N63" t="str">
        <f t="shared" si="31"/>
        <v>4013</v>
      </c>
      <c r="O63" t="str">
        <f t="shared" si="32"/>
        <v>601B</v>
      </c>
      <c r="P63" t="str">
        <f t="shared" si="33"/>
        <v>601B</v>
      </c>
      <c r="Q63" t="str">
        <f t="shared" si="34"/>
        <v>0000</v>
      </c>
      <c r="R63" t="str">
        <f t="shared" si="35"/>
        <v>A000</v>
      </c>
      <c r="S63" t="str">
        <f t="shared" si="36"/>
        <v>A001</v>
      </c>
      <c r="T63" t="str">
        <f t="shared" si="37"/>
        <v>E003</v>
      </c>
      <c r="U63" t="str">
        <f t="shared" si="38"/>
        <v>8001</v>
      </c>
      <c r="V63" t="str">
        <f t="shared" si="39"/>
        <v>E019</v>
      </c>
      <c r="W63" t="str">
        <f t="shared" si="40"/>
        <v>4012</v>
      </c>
      <c r="X63" t="str">
        <f t="shared" si="41"/>
        <v>E023</v>
      </c>
      <c r="Y63" t="str">
        <f t="shared" si="42"/>
        <v>2028</v>
      </c>
      <c r="Z63" t="str">
        <f t="shared" si="43"/>
        <v>A013</v>
      </c>
      <c r="AA63" t="str">
        <f t="shared" si="44"/>
        <v>A010</v>
      </c>
      <c r="AB63" t="str">
        <f t="shared" si="45"/>
        <v>0000</v>
      </c>
      <c r="AC63" t="str">
        <f t="shared" si="46"/>
        <v>C00B</v>
      </c>
      <c r="AD63" t="str">
        <f t="shared" si="47"/>
        <v>A008</v>
      </c>
      <c r="AE63" t="str">
        <f t="shared" si="48"/>
        <v>6000</v>
      </c>
      <c r="AF63" t="str">
        <f t="shared" si="49"/>
        <v>E000</v>
      </c>
      <c r="AG63" t="str">
        <f t="shared" si="50"/>
        <v>E003</v>
      </c>
      <c r="AH63" t="str">
        <f t="shared" si="51"/>
        <v>E003</v>
      </c>
      <c r="AI63" t="str">
        <f t="shared" si="52"/>
        <v>A002</v>
      </c>
      <c r="AJ63" t="str">
        <f t="shared" si="53"/>
        <v>0000</v>
      </c>
      <c r="AK63" t="str">
        <f t="shared" si="54"/>
        <v>0001</v>
      </c>
      <c r="AL63" t="str">
        <f t="shared" si="55"/>
        <v>E008</v>
      </c>
      <c r="AM63" t="str">
        <f t="shared" si="56"/>
        <v>8001</v>
      </c>
      <c r="AN63" t="str">
        <f t="shared" si="57"/>
        <v>A009</v>
      </c>
      <c r="AO63" t="str">
        <f t="shared" si="58"/>
        <v>0000</v>
      </c>
      <c r="AP63" t="str">
        <f t="shared" si="59"/>
        <v>4001</v>
      </c>
      <c r="AQ63" t="str">
        <f t="shared" si="60"/>
        <v>2003</v>
      </c>
      <c r="AR63" t="str">
        <f t="shared" si="61"/>
        <v>2008</v>
      </c>
      <c r="AS63" t="str">
        <f t="shared" si="62"/>
        <v>8038</v>
      </c>
      <c r="AT63" t="str">
        <f t="shared" si="63"/>
        <v>E000</v>
      </c>
      <c r="AU63" t="str">
        <f t="shared" si="64"/>
        <v>2003</v>
      </c>
      <c r="AV63" t="str">
        <f t="shared" si="65"/>
        <v>2008</v>
      </c>
      <c r="AW63" t="str">
        <f t="shared" si="66"/>
        <v>0001</v>
      </c>
      <c r="AX63" t="str">
        <f t="shared" si="67"/>
        <v>E003</v>
      </c>
      <c r="AY63" t="str">
        <f t="shared" si="68"/>
        <v>E003</v>
      </c>
      <c r="AZ63" t="str">
        <f t="shared" si="69"/>
        <v>0000</v>
      </c>
      <c r="BA63" t="str">
        <f t="shared" si="70"/>
        <v>8012</v>
      </c>
      <c r="BB63" t="str">
        <f t="shared" si="71"/>
        <v>6013</v>
      </c>
      <c r="BC63" t="str">
        <f t="shared" si="72"/>
        <v>A009</v>
      </c>
      <c r="BD63" t="str">
        <f t="shared" si="73"/>
        <v>0000</v>
      </c>
      <c r="BE63" t="str">
        <f t="shared" si="74"/>
        <v>0002</v>
      </c>
      <c r="BF63" t="str">
        <f t="shared" si="75"/>
        <v>4011</v>
      </c>
      <c r="BG63" t="str">
        <f t="shared" si="76"/>
        <v>0002</v>
      </c>
      <c r="BH63" t="str">
        <f t="shared" si="77"/>
        <v>0009</v>
      </c>
      <c r="BI63" t="str">
        <f t="shared" si="78"/>
        <v>0000</v>
      </c>
      <c r="BJ63" t="str">
        <f t="shared" si="79"/>
        <v>0003</v>
      </c>
      <c r="BK63" t="str">
        <f t="shared" si="80"/>
        <v>2008</v>
      </c>
      <c r="BL63" t="str">
        <f t="shared" si="81"/>
        <v>E009</v>
      </c>
      <c r="BM63" t="str">
        <f t="shared" si="82"/>
        <v>0002</v>
      </c>
      <c r="BN63" t="str">
        <f t="shared" si="83"/>
        <v>0009</v>
      </c>
      <c r="BO63" t="str">
        <f t="shared" si="84"/>
        <v>0000</v>
      </c>
      <c r="BP63" t="str">
        <f t="shared" si="85"/>
        <v>0000</v>
      </c>
      <c r="BQ63" t="str">
        <f t="shared" si="86"/>
        <v>0000</v>
      </c>
      <c r="BR63" t="str">
        <f t="shared" si="87"/>
        <v>8001</v>
      </c>
      <c r="BS63" t="str">
        <f t="shared" si="88"/>
        <v>6002</v>
      </c>
      <c r="BT63" t="str">
        <f t="shared" si="89"/>
        <v>4000</v>
      </c>
      <c r="BU63" t="str">
        <f t="shared" si="90"/>
        <v>2009</v>
      </c>
      <c r="BV63" t="str">
        <f t="shared" si="91"/>
        <v>2003</v>
      </c>
      <c r="BW63" t="str">
        <f t="shared" si="92"/>
        <v>A010</v>
      </c>
      <c r="BX63" t="str">
        <f t="shared" si="93"/>
        <v>0000</v>
      </c>
      <c r="BY63" t="str">
        <f t="shared" si="94"/>
        <v>A028</v>
      </c>
      <c r="BZ63" t="str">
        <f t="shared" si="95"/>
        <v>C002</v>
      </c>
      <c r="CA63" t="str">
        <f t="shared" si="96"/>
        <v>2002</v>
      </c>
      <c r="CB63" t="str">
        <f t="shared" si="97"/>
        <v>2003</v>
      </c>
      <c r="CC63" t="str">
        <f t="shared" si="98"/>
        <v>0000</v>
      </c>
      <c r="CD63" t="str">
        <f t="shared" si="99"/>
        <v>001B</v>
      </c>
      <c r="CE63" t="str">
        <f t="shared" si="100"/>
        <v>E021</v>
      </c>
      <c r="CF63" t="str">
        <f t="shared" si="101"/>
        <v>201A</v>
      </c>
      <c r="CG63" t="str">
        <f t="shared" si="102"/>
        <v>000B</v>
      </c>
      <c r="CH63" t="str">
        <f t="shared" si="103"/>
        <v>0000</v>
      </c>
      <c r="CI63" t="str">
        <f t="shared" si="104"/>
        <v>E022</v>
      </c>
      <c r="CJ63" t="str">
        <f t="shared" si="105"/>
        <v>E01A</v>
      </c>
      <c r="CK63" t="str">
        <f t="shared" si="106"/>
        <v>E022</v>
      </c>
      <c r="CL63" t="str">
        <f t="shared" si="107"/>
        <v>E01A</v>
      </c>
      <c r="CM63" t="str">
        <f t="shared" si="108"/>
        <v>4010</v>
      </c>
      <c r="CN63" t="str">
        <f t="shared" si="109"/>
        <v>8038</v>
      </c>
      <c r="CO63" t="str">
        <f t="shared" si="110"/>
        <v>0000</v>
      </c>
      <c r="CP63" t="str">
        <f t="shared" si="111"/>
        <v>0000</v>
      </c>
    </row>
    <row r="64" spans="1:94">
      <c r="A64" t="str">
        <f t="shared" si="18"/>
        <v>0000</v>
      </c>
      <c r="B64" t="str">
        <f t="shared" si="19"/>
        <v>0600</v>
      </c>
      <c r="C64" t="str">
        <f t="shared" si="20"/>
        <v>0300</v>
      </c>
      <c r="D64" t="str">
        <f t="shared" si="21"/>
        <v>0A00</v>
      </c>
      <c r="E64" t="str">
        <f t="shared" si="22"/>
        <v>0A00</v>
      </c>
      <c r="F64" t="str">
        <f t="shared" si="23"/>
        <v>0000</v>
      </c>
      <c r="G64" t="str">
        <f t="shared" si="24"/>
        <v>0800</v>
      </c>
      <c r="H64" t="str">
        <f t="shared" si="25"/>
        <v>0A00</v>
      </c>
      <c r="I64" t="str">
        <f t="shared" si="26"/>
        <v>0A00</v>
      </c>
      <c r="J64" t="str">
        <f t="shared" si="27"/>
        <v>0700</v>
      </c>
      <c r="K64" t="str">
        <f t="shared" si="28"/>
        <v>0500</v>
      </c>
      <c r="L64" t="str">
        <f t="shared" si="29"/>
        <v>E021</v>
      </c>
      <c r="M64" t="str">
        <f t="shared" si="30"/>
        <v>E022</v>
      </c>
      <c r="N64" t="str">
        <f t="shared" si="31"/>
        <v>E01B</v>
      </c>
      <c r="O64" t="str">
        <f t="shared" si="32"/>
        <v>8018</v>
      </c>
      <c r="P64" t="str">
        <f t="shared" si="33"/>
        <v>0000</v>
      </c>
      <c r="Q64" t="str">
        <f t="shared" si="34"/>
        <v>0000</v>
      </c>
      <c r="R64" t="str">
        <f t="shared" si="35"/>
        <v>4001</v>
      </c>
      <c r="S64" t="str">
        <f t="shared" si="36"/>
        <v>6000</v>
      </c>
      <c r="T64" t="str">
        <f t="shared" si="37"/>
        <v>6008</v>
      </c>
      <c r="U64" t="str">
        <f t="shared" si="38"/>
        <v>0009</v>
      </c>
      <c r="V64" t="str">
        <f t="shared" si="39"/>
        <v>0002</v>
      </c>
      <c r="W64" t="str">
        <f t="shared" si="40"/>
        <v>4000</v>
      </c>
      <c r="X64" t="str">
        <f t="shared" si="41"/>
        <v>C008</v>
      </c>
      <c r="Y64" t="str">
        <f t="shared" si="42"/>
        <v>6000</v>
      </c>
      <c r="Z64" t="str">
        <f t="shared" si="43"/>
        <v>2003</v>
      </c>
      <c r="AA64" t="str">
        <f t="shared" si="44"/>
        <v>0000</v>
      </c>
      <c r="AB64" t="str">
        <f t="shared" si="45"/>
        <v>6003</v>
      </c>
      <c r="AC64" t="str">
        <f t="shared" si="46"/>
        <v>C000</v>
      </c>
      <c r="AD64" t="str">
        <f t="shared" si="47"/>
        <v>0009</v>
      </c>
      <c r="AE64" t="str">
        <f t="shared" si="48"/>
        <v>A009</v>
      </c>
      <c r="AF64" t="str">
        <f t="shared" si="49"/>
        <v>0000</v>
      </c>
      <c r="AG64" t="str">
        <f t="shared" si="50"/>
        <v>2000</v>
      </c>
      <c r="AH64" t="str">
        <f t="shared" si="51"/>
        <v>0011</v>
      </c>
      <c r="AI64" t="str">
        <f t="shared" si="52"/>
        <v>2009</v>
      </c>
      <c r="AJ64" t="str">
        <f t="shared" si="53"/>
        <v>8002</v>
      </c>
      <c r="AK64" t="str">
        <f t="shared" si="54"/>
        <v>0000</v>
      </c>
      <c r="AL64" t="str">
        <f t="shared" si="55"/>
        <v>0002</v>
      </c>
      <c r="AM64" t="str">
        <f t="shared" si="56"/>
        <v>4000</v>
      </c>
      <c r="AN64" t="str">
        <f t="shared" si="57"/>
        <v>2002</v>
      </c>
      <c r="AO64" t="str">
        <f t="shared" si="58"/>
        <v>E00A</v>
      </c>
      <c r="AP64" t="str">
        <f t="shared" si="59"/>
        <v>6000</v>
      </c>
      <c r="AQ64" t="str">
        <f t="shared" si="60"/>
        <v>000B</v>
      </c>
      <c r="AR64" t="str">
        <f t="shared" si="61"/>
        <v>0000</v>
      </c>
      <c r="AS64" t="str">
        <f t="shared" si="62"/>
        <v>0000</v>
      </c>
      <c r="AT64" t="str">
        <f t="shared" si="63"/>
        <v>8009</v>
      </c>
      <c r="AU64" t="str">
        <f t="shared" si="64"/>
        <v>2009</v>
      </c>
      <c r="AV64" t="str">
        <f t="shared" si="65"/>
        <v>0001</v>
      </c>
      <c r="AW64" t="str">
        <f t="shared" si="66"/>
        <v>A002</v>
      </c>
      <c r="AX64" t="str">
        <f t="shared" si="67"/>
        <v>2009</v>
      </c>
      <c r="AY64" t="str">
        <f t="shared" si="68"/>
        <v>2003</v>
      </c>
      <c r="AZ64" t="str">
        <f t="shared" si="69"/>
        <v>A010</v>
      </c>
      <c r="BA64" t="str">
        <f t="shared" si="70"/>
        <v>0000</v>
      </c>
      <c r="BB64" t="str">
        <f t="shared" si="71"/>
        <v>6003</v>
      </c>
      <c r="BC64" t="str">
        <f t="shared" si="72"/>
        <v>2009</v>
      </c>
      <c r="BD64" t="str">
        <f t="shared" si="73"/>
        <v>E003</v>
      </c>
      <c r="BE64" t="str">
        <f t="shared" si="74"/>
        <v>4003</v>
      </c>
      <c r="BF64" t="str">
        <f t="shared" si="75"/>
        <v>0000</v>
      </c>
      <c r="BG64" t="str">
        <f t="shared" si="76"/>
        <v>C010</v>
      </c>
      <c r="BH64" t="str">
        <f t="shared" si="77"/>
        <v>6000</v>
      </c>
      <c r="BI64" t="str">
        <f t="shared" si="78"/>
        <v>0001</v>
      </c>
      <c r="BJ64" t="str">
        <f t="shared" si="79"/>
        <v>4002</v>
      </c>
      <c r="BK64" t="str">
        <f t="shared" si="80"/>
        <v>8008</v>
      </c>
      <c r="BL64" t="str">
        <f t="shared" si="81"/>
        <v>0000</v>
      </c>
      <c r="BM64" t="str">
        <f t="shared" si="82"/>
        <v>8003</v>
      </c>
      <c r="BN64" t="str">
        <f t="shared" si="83"/>
        <v>2009</v>
      </c>
      <c r="BO64" t="str">
        <f t="shared" si="84"/>
        <v>0011</v>
      </c>
      <c r="BP64" t="str">
        <f t="shared" si="85"/>
        <v>0002</v>
      </c>
      <c r="BQ64" t="str">
        <f t="shared" si="86"/>
        <v>0000</v>
      </c>
      <c r="BR64" t="str">
        <f t="shared" si="87"/>
        <v>4000</v>
      </c>
      <c r="BS64" t="str">
        <f t="shared" si="88"/>
        <v>8000</v>
      </c>
      <c r="BT64" t="str">
        <f t="shared" si="89"/>
        <v>2003</v>
      </c>
      <c r="BU64" t="str">
        <f t="shared" si="90"/>
        <v>0000</v>
      </c>
      <c r="BV64" t="str">
        <f t="shared" si="91"/>
        <v>2003</v>
      </c>
      <c r="BW64" t="str">
        <f t="shared" si="92"/>
        <v>E000</v>
      </c>
      <c r="BX64" t="str">
        <f t="shared" si="93"/>
        <v>8001</v>
      </c>
      <c r="BY64" t="str">
        <f t="shared" si="94"/>
        <v>0002</v>
      </c>
      <c r="BZ64" t="str">
        <f t="shared" si="95"/>
        <v>C002</v>
      </c>
      <c r="CA64" t="str">
        <f t="shared" si="96"/>
        <v>0000</v>
      </c>
      <c r="CB64" t="str">
        <f t="shared" si="97"/>
        <v>2011</v>
      </c>
      <c r="CC64" t="str">
        <f t="shared" si="98"/>
        <v>E008</v>
      </c>
      <c r="CD64" t="str">
        <f t="shared" si="99"/>
        <v>6001</v>
      </c>
      <c r="CE64" t="str">
        <f t="shared" si="100"/>
        <v>000B</v>
      </c>
      <c r="CF64" t="str">
        <f t="shared" si="101"/>
        <v>E009</v>
      </c>
      <c r="CG64" t="str">
        <f t="shared" si="102"/>
        <v>6002</v>
      </c>
      <c r="CH64" t="str">
        <f t="shared" si="103"/>
        <v>0000</v>
      </c>
      <c r="CI64" t="str">
        <f t="shared" si="104"/>
        <v>0003</v>
      </c>
      <c r="CJ64" t="str">
        <f t="shared" si="105"/>
        <v>6002</v>
      </c>
      <c r="CK64" t="str">
        <f t="shared" si="106"/>
        <v>4000</v>
      </c>
      <c r="CL64" t="str">
        <f t="shared" si="107"/>
        <v>2009</v>
      </c>
      <c r="CM64" t="str">
        <f t="shared" si="108"/>
        <v>8038</v>
      </c>
      <c r="CN64" t="str">
        <f t="shared" si="109"/>
        <v>0000</v>
      </c>
      <c r="CO64" t="str">
        <f t="shared" si="110"/>
        <v>0000</v>
      </c>
      <c r="CP64" t="str">
        <f t="shared" si="111"/>
        <v>0000</v>
      </c>
    </row>
    <row r="65" spans="1:94">
      <c r="A65" t="str">
        <f t="shared" si="18"/>
        <v>0000</v>
      </c>
      <c r="B65" t="str">
        <f t="shared" si="19"/>
        <v>0600</v>
      </c>
      <c r="C65" t="str">
        <f t="shared" si="20"/>
        <v>0400</v>
      </c>
      <c r="D65" t="str">
        <f t="shared" si="21"/>
        <v>0A00</v>
      </c>
      <c r="E65" t="str">
        <f t="shared" si="22"/>
        <v>0A00</v>
      </c>
      <c r="F65" t="str">
        <f t="shared" si="23"/>
        <v>0100</v>
      </c>
      <c r="G65" t="str">
        <f t="shared" si="24"/>
        <v>0600</v>
      </c>
      <c r="H65" t="str">
        <f t="shared" si="25"/>
        <v>0A00</v>
      </c>
      <c r="I65" t="str">
        <f t="shared" si="26"/>
        <v>0500</v>
      </c>
      <c r="J65" t="str">
        <f t="shared" si="27"/>
        <v>0500</v>
      </c>
      <c r="K65" t="str">
        <f t="shared" si="28"/>
        <v>0000</v>
      </c>
      <c r="L65" t="str">
        <f t="shared" si="29"/>
        <v>8021</v>
      </c>
      <c r="M65" t="str">
        <f t="shared" si="30"/>
        <v>201B</v>
      </c>
      <c r="N65" t="str">
        <f t="shared" si="31"/>
        <v>E022</v>
      </c>
      <c r="O65" t="str">
        <f t="shared" si="32"/>
        <v>E01B</v>
      </c>
      <c r="P65" t="str">
        <f t="shared" si="33"/>
        <v>8018</v>
      </c>
      <c r="Q65" t="str">
        <f t="shared" si="34"/>
        <v>0000</v>
      </c>
      <c r="R65" t="str">
        <f t="shared" si="35"/>
        <v>4001</v>
      </c>
      <c r="S65" t="str">
        <f t="shared" si="36"/>
        <v>6000</v>
      </c>
      <c r="T65" t="str">
        <f t="shared" si="37"/>
        <v>6008</v>
      </c>
      <c r="U65" t="str">
        <f t="shared" si="38"/>
        <v>0009</v>
      </c>
      <c r="V65" t="str">
        <f t="shared" si="39"/>
        <v>0029</v>
      </c>
      <c r="W65" t="str">
        <f t="shared" si="40"/>
        <v>C003</v>
      </c>
      <c r="X65" t="str">
        <f t="shared" si="41"/>
        <v>C009</v>
      </c>
      <c r="Y65" t="str">
        <f t="shared" si="42"/>
        <v>2003</v>
      </c>
      <c r="Z65" t="str">
        <f t="shared" si="43"/>
        <v>0000</v>
      </c>
      <c r="AA65" t="str">
        <f t="shared" si="44"/>
        <v>E012</v>
      </c>
      <c r="AB65" t="str">
        <f t="shared" si="45"/>
        <v>E022</v>
      </c>
      <c r="AC65" t="str">
        <f t="shared" si="46"/>
        <v>A010</v>
      </c>
      <c r="AD65" t="str">
        <f t="shared" si="47"/>
        <v>0000</v>
      </c>
      <c r="AE65" t="str">
        <f t="shared" si="48"/>
        <v>C000</v>
      </c>
      <c r="AF65" t="str">
        <f t="shared" si="49"/>
        <v>0008</v>
      </c>
      <c r="AG65" t="str">
        <f t="shared" si="50"/>
        <v>4002</v>
      </c>
      <c r="AH65" t="str">
        <f t="shared" si="51"/>
        <v>E000</v>
      </c>
      <c r="AI65" t="str">
        <f t="shared" si="52"/>
        <v>0000</v>
      </c>
      <c r="AJ65" t="str">
        <f t="shared" si="53"/>
        <v>2001</v>
      </c>
      <c r="AK65" t="str">
        <f t="shared" si="54"/>
        <v>4002</v>
      </c>
      <c r="AL65" t="str">
        <f t="shared" si="55"/>
        <v>8000</v>
      </c>
      <c r="AM65" t="str">
        <f t="shared" si="56"/>
        <v>E000</v>
      </c>
      <c r="AN65" t="str">
        <f t="shared" si="57"/>
        <v>A009</v>
      </c>
      <c r="AO65" t="str">
        <f t="shared" si="58"/>
        <v>0000</v>
      </c>
      <c r="AP65" t="str">
        <f t="shared" si="59"/>
        <v>2003</v>
      </c>
      <c r="AQ65" t="str">
        <f t="shared" si="60"/>
        <v>2008</v>
      </c>
      <c r="AR65" t="str">
        <f t="shared" si="61"/>
        <v>8038</v>
      </c>
      <c r="AS65" t="str">
        <f t="shared" si="62"/>
        <v>0000</v>
      </c>
      <c r="AT65" t="str">
        <f t="shared" si="63"/>
        <v>4002</v>
      </c>
      <c r="AU65" t="str">
        <f t="shared" si="64"/>
        <v>E000</v>
      </c>
      <c r="AV65" t="str">
        <f t="shared" si="65"/>
        <v>2003</v>
      </c>
      <c r="AW65" t="str">
        <f t="shared" si="66"/>
        <v>0000</v>
      </c>
      <c r="AX65" t="str">
        <f t="shared" si="67"/>
        <v>A010</v>
      </c>
      <c r="AY65" t="str">
        <f t="shared" si="68"/>
        <v>6002</v>
      </c>
      <c r="AZ65" t="str">
        <f t="shared" si="69"/>
        <v>A002</v>
      </c>
      <c r="BA65" t="str">
        <f t="shared" si="70"/>
        <v>4000</v>
      </c>
      <c r="BB65" t="str">
        <f t="shared" si="71"/>
        <v>0000</v>
      </c>
      <c r="BC65" t="str">
        <f t="shared" si="72"/>
        <v>E003</v>
      </c>
      <c r="BD65" t="str">
        <f t="shared" si="73"/>
        <v>E009</v>
      </c>
      <c r="BE65" t="str">
        <f t="shared" si="74"/>
        <v>0001</v>
      </c>
      <c r="BF65" t="str">
        <f t="shared" si="75"/>
        <v>E008</v>
      </c>
      <c r="BG65" t="str">
        <f t="shared" si="76"/>
        <v>A002</v>
      </c>
      <c r="BH65" t="str">
        <f t="shared" si="77"/>
        <v>0000</v>
      </c>
      <c r="BI65" t="str">
        <f t="shared" si="78"/>
        <v>C008</v>
      </c>
      <c r="BJ65" t="str">
        <f t="shared" si="79"/>
        <v>2009</v>
      </c>
      <c r="BK65" t="str">
        <f t="shared" si="80"/>
        <v>4003</v>
      </c>
      <c r="BL65" t="str">
        <f t="shared" si="81"/>
        <v>0000</v>
      </c>
      <c r="BM65" t="str">
        <f t="shared" si="82"/>
        <v>C000</v>
      </c>
      <c r="BN65" t="str">
        <f t="shared" si="83"/>
        <v>E009</v>
      </c>
      <c r="BO65" t="str">
        <f t="shared" si="84"/>
        <v>8011</v>
      </c>
      <c r="BP65" t="str">
        <f t="shared" si="85"/>
        <v>4002</v>
      </c>
      <c r="BQ65" t="str">
        <f t="shared" si="86"/>
        <v>C002</v>
      </c>
      <c r="BR65" t="str">
        <f t="shared" si="87"/>
        <v>8002</v>
      </c>
      <c r="BS65" t="str">
        <f t="shared" si="88"/>
        <v>0011</v>
      </c>
      <c r="BT65" t="str">
        <f t="shared" si="89"/>
        <v>E003</v>
      </c>
      <c r="BU65" t="str">
        <f t="shared" si="90"/>
        <v>8009</v>
      </c>
      <c r="BV65" t="str">
        <f t="shared" si="91"/>
        <v>0009</v>
      </c>
      <c r="BW65" t="str">
        <f t="shared" si="92"/>
        <v>0000</v>
      </c>
      <c r="BX65" t="str">
        <f t="shared" si="93"/>
        <v>6003</v>
      </c>
      <c r="BY65" t="str">
        <f t="shared" si="94"/>
        <v>8002</v>
      </c>
      <c r="BZ65" t="str">
        <f t="shared" si="95"/>
        <v>8008</v>
      </c>
      <c r="CA65" t="str">
        <f t="shared" si="96"/>
        <v>0000</v>
      </c>
      <c r="CB65" t="str">
        <f t="shared" si="97"/>
        <v>0028</v>
      </c>
      <c r="CC65" t="str">
        <f t="shared" si="98"/>
        <v>2013</v>
      </c>
      <c r="CD65" t="str">
        <f t="shared" si="99"/>
        <v>601A</v>
      </c>
      <c r="CE65" t="str">
        <f t="shared" si="100"/>
        <v>C01B</v>
      </c>
      <c r="CF65" t="str">
        <f t="shared" si="101"/>
        <v>A009</v>
      </c>
      <c r="CG65" t="str">
        <f t="shared" si="102"/>
        <v>0000</v>
      </c>
      <c r="CH65" t="str">
        <f t="shared" si="103"/>
        <v>A000</v>
      </c>
      <c r="CI65" t="str">
        <f t="shared" si="104"/>
        <v>E001</v>
      </c>
      <c r="CJ65" t="str">
        <f t="shared" si="105"/>
        <v>6000</v>
      </c>
      <c r="CK65" t="str">
        <f t="shared" si="106"/>
        <v>2010</v>
      </c>
      <c r="CL65" t="str">
        <f t="shared" si="107"/>
        <v>8038</v>
      </c>
      <c r="CM65" t="str">
        <f t="shared" si="108"/>
        <v>0000</v>
      </c>
      <c r="CN65" t="str">
        <f t="shared" si="109"/>
        <v>0000</v>
      </c>
      <c r="CO65" t="str">
        <f t="shared" si="110"/>
        <v>0000</v>
      </c>
      <c r="CP65" t="str">
        <f t="shared" si="111"/>
        <v>0000</v>
      </c>
    </row>
    <row r="66" spans="1:94">
      <c r="A66" t="str">
        <f t="shared" si="18"/>
        <v>0000</v>
      </c>
      <c r="B66" t="str">
        <f t="shared" si="19"/>
        <v>0600</v>
      </c>
      <c r="C66" t="str">
        <f t="shared" si="20"/>
        <v>0500</v>
      </c>
      <c r="D66" t="str">
        <f t="shared" si="21"/>
        <v>0A00</v>
      </c>
      <c r="E66" t="str">
        <f t="shared" si="22"/>
        <v>0A00</v>
      </c>
      <c r="F66" t="str">
        <f t="shared" si="23"/>
        <v>0100</v>
      </c>
      <c r="G66" t="str">
        <f t="shared" si="24"/>
        <v>0800</v>
      </c>
      <c r="H66" t="str">
        <f t="shared" si="25"/>
        <v>0A00</v>
      </c>
      <c r="I66" t="str">
        <f t="shared" si="26"/>
        <v>0700</v>
      </c>
      <c r="J66" t="str">
        <f t="shared" si="27"/>
        <v>0500</v>
      </c>
      <c r="K66" t="str">
        <f t="shared" si="28"/>
        <v>0000</v>
      </c>
      <c r="L66" t="str">
        <f t="shared" si="29"/>
        <v>0013</v>
      </c>
      <c r="M66" t="str">
        <f t="shared" si="30"/>
        <v>601B</v>
      </c>
      <c r="N66" t="str">
        <f t="shared" si="31"/>
        <v>E022</v>
      </c>
      <c r="O66" t="str">
        <f t="shared" si="32"/>
        <v>E01B</v>
      </c>
      <c r="P66" t="str">
        <f t="shared" si="33"/>
        <v>8018</v>
      </c>
      <c r="Q66" t="str">
        <f t="shared" si="34"/>
        <v>0000</v>
      </c>
      <c r="R66" t="str">
        <f t="shared" si="35"/>
        <v>4001</v>
      </c>
      <c r="S66" t="str">
        <f t="shared" si="36"/>
        <v>6000</v>
      </c>
      <c r="T66" t="str">
        <f t="shared" si="37"/>
        <v>6008</v>
      </c>
      <c r="U66" t="str">
        <f t="shared" si="38"/>
        <v>0009</v>
      </c>
      <c r="V66" t="str">
        <f t="shared" si="39"/>
        <v>0008</v>
      </c>
      <c r="W66" t="str">
        <f t="shared" si="40"/>
        <v>0008</v>
      </c>
      <c r="X66" t="str">
        <f t="shared" si="41"/>
        <v>A009</v>
      </c>
      <c r="Y66" t="str">
        <f t="shared" si="42"/>
        <v>0000</v>
      </c>
      <c r="Z66" t="str">
        <f t="shared" si="43"/>
        <v>A001</v>
      </c>
      <c r="AA66" t="str">
        <f t="shared" si="44"/>
        <v>E003</v>
      </c>
      <c r="AB66" t="str">
        <f t="shared" si="45"/>
        <v>6001</v>
      </c>
      <c r="AC66" t="str">
        <f t="shared" si="46"/>
        <v>A002</v>
      </c>
      <c r="AD66" t="str">
        <f t="shared" si="47"/>
        <v>4000</v>
      </c>
      <c r="AE66" t="str">
        <f t="shared" si="48"/>
        <v>8002</v>
      </c>
      <c r="AF66" t="str">
        <f t="shared" si="49"/>
        <v>0000</v>
      </c>
      <c r="AG66" t="str">
        <f t="shared" si="50"/>
        <v>E000</v>
      </c>
      <c r="AH66" t="str">
        <f t="shared" si="51"/>
        <v>4001</v>
      </c>
      <c r="AI66" t="str">
        <f t="shared" si="52"/>
        <v>8000</v>
      </c>
      <c r="AJ66" t="str">
        <f t="shared" si="53"/>
        <v>A002</v>
      </c>
      <c r="AK66" t="str">
        <f t="shared" si="54"/>
        <v>4000</v>
      </c>
      <c r="AL66" t="str">
        <f t="shared" si="55"/>
        <v>C003</v>
      </c>
      <c r="AM66" t="str">
        <f t="shared" si="56"/>
        <v>C010</v>
      </c>
      <c r="AN66" t="str">
        <f t="shared" si="57"/>
        <v>0000</v>
      </c>
      <c r="AO66" t="str">
        <f t="shared" si="58"/>
        <v>2002</v>
      </c>
      <c r="AP66" t="str">
        <f t="shared" si="59"/>
        <v>4000</v>
      </c>
      <c r="AQ66" t="str">
        <f t="shared" si="60"/>
        <v>6001</v>
      </c>
      <c r="AR66" t="str">
        <f t="shared" si="61"/>
        <v>A002</v>
      </c>
      <c r="AS66" t="str">
        <f t="shared" si="62"/>
        <v>0000</v>
      </c>
      <c r="AT66" t="str">
        <f t="shared" si="63"/>
        <v>4003</v>
      </c>
      <c r="AU66" t="str">
        <f t="shared" si="64"/>
        <v>A000</v>
      </c>
      <c r="AV66" t="str">
        <f t="shared" si="65"/>
        <v>8002</v>
      </c>
      <c r="AW66" t="str">
        <f t="shared" si="66"/>
        <v>A010</v>
      </c>
      <c r="AX66" t="str">
        <f t="shared" si="67"/>
        <v>0000</v>
      </c>
      <c r="AY66" t="str">
        <f t="shared" si="68"/>
        <v>0003</v>
      </c>
      <c r="AZ66" t="str">
        <f t="shared" si="69"/>
        <v>E008</v>
      </c>
      <c r="BA66" t="str">
        <f t="shared" si="70"/>
        <v>E009</v>
      </c>
      <c r="BB66" t="str">
        <f t="shared" si="71"/>
        <v>0002</v>
      </c>
      <c r="BC66" t="str">
        <f t="shared" si="72"/>
        <v>0000</v>
      </c>
      <c r="BD66" t="str">
        <f t="shared" si="73"/>
        <v>8000</v>
      </c>
      <c r="BE66" t="str">
        <f t="shared" si="74"/>
        <v>6008</v>
      </c>
      <c r="BF66" t="str">
        <f t="shared" si="75"/>
        <v>2003</v>
      </c>
      <c r="BG66" t="str">
        <f t="shared" si="76"/>
        <v>C002</v>
      </c>
      <c r="BH66" t="str">
        <f t="shared" si="77"/>
        <v>0000</v>
      </c>
      <c r="BI66" t="str">
        <f t="shared" si="78"/>
        <v>8001</v>
      </c>
      <c r="BJ66" t="str">
        <f t="shared" si="79"/>
        <v>2003</v>
      </c>
      <c r="BK66" t="str">
        <f t="shared" si="80"/>
        <v>0011</v>
      </c>
      <c r="BL66" t="str">
        <f t="shared" si="81"/>
        <v>C008</v>
      </c>
      <c r="BM66" t="str">
        <f t="shared" si="82"/>
        <v>2009</v>
      </c>
      <c r="BN66" t="str">
        <f t="shared" si="83"/>
        <v>2010</v>
      </c>
      <c r="BO66" t="str">
        <f t="shared" si="84"/>
        <v>8038</v>
      </c>
      <c r="BP66" t="str">
        <f t="shared" si="85"/>
        <v>0000</v>
      </c>
      <c r="BQ66" t="str">
        <f t="shared" si="86"/>
        <v>0000</v>
      </c>
      <c r="BR66" t="str">
        <f t="shared" si="87"/>
        <v>6000</v>
      </c>
      <c r="BS66" t="str">
        <f t="shared" si="88"/>
        <v>8001</v>
      </c>
      <c r="BT66" t="str">
        <f t="shared" si="89"/>
        <v>6009</v>
      </c>
      <c r="BU66" t="str">
        <f t="shared" si="90"/>
        <v>2000</v>
      </c>
      <c r="BV66" t="str">
        <f t="shared" si="91"/>
        <v>8001</v>
      </c>
      <c r="BW66" t="str">
        <f t="shared" si="92"/>
        <v>2003</v>
      </c>
      <c r="BX66" t="str">
        <f t="shared" si="93"/>
        <v>0000</v>
      </c>
      <c r="BY66" t="str">
        <f t="shared" si="94"/>
        <v>4019</v>
      </c>
      <c r="BZ66" t="str">
        <f t="shared" si="95"/>
        <v>0019</v>
      </c>
      <c r="CA66" t="str">
        <f t="shared" si="96"/>
        <v>A010</v>
      </c>
      <c r="CB66" t="str">
        <f t="shared" si="97"/>
        <v>0000</v>
      </c>
      <c r="CC66" t="str">
        <f t="shared" si="98"/>
        <v>8000</v>
      </c>
      <c r="CD66" t="str">
        <f t="shared" si="99"/>
        <v>4010</v>
      </c>
      <c r="CE66" t="str">
        <f t="shared" si="100"/>
        <v>C002</v>
      </c>
      <c r="CF66" t="str">
        <f t="shared" si="101"/>
        <v>0000</v>
      </c>
      <c r="CG66" t="str">
        <f t="shared" si="102"/>
        <v>4002</v>
      </c>
      <c r="CH66" t="str">
        <f t="shared" si="103"/>
        <v>C000</v>
      </c>
      <c r="CI66" t="str">
        <f t="shared" si="104"/>
        <v>E003</v>
      </c>
      <c r="CJ66" t="str">
        <f t="shared" si="105"/>
        <v>0009</v>
      </c>
      <c r="CK66" t="str">
        <f t="shared" si="106"/>
        <v>0000</v>
      </c>
      <c r="CL66" t="str">
        <f t="shared" si="107"/>
        <v>8008</v>
      </c>
      <c r="CM66" t="str">
        <f t="shared" si="108"/>
        <v>A001</v>
      </c>
      <c r="CN66" t="str">
        <f t="shared" si="109"/>
        <v>2008</v>
      </c>
      <c r="CO66" t="str">
        <f t="shared" si="110"/>
        <v>8038</v>
      </c>
      <c r="CP66" t="str">
        <f t="shared" si="111"/>
        <v>0000</v>
      </c>
    </row>
    <row r="67" spans="1:94">
      <c r="A67" t="str">
        <f t="shared" si="18"/>
        <v>0000</v>
      </c>
      <c r="B67" t="str">
        <f t="shared" si="19"/>
        <v>0600</v>
      </c>
      <c r="C67" t="str">
        <f t="shared" si="20"/>
        <v>0600</v>
      </c>
      <c r="D67" t="str">
        <f t="shared" si="21"/>
        <v>0A00</v>
      </c>
      <c r="E67" t="str">
        <f t="shared" si="22"/>
        <v>0A00</v>
      </c>
      <c r="F67" t="str">
        <f t="shared" si="23"/>
        <v>0000</v>
      </c>
      <c r="G67" t="str">
        <f t="shared" si="24"/>
        <v>0900</v>
      </c>
      <c r="H67" t="str">
        <f t="shared" si="25"/>
        <v>0A00</v>
      </c>
      <c r="I67" t="str">
        <f t="shared" si="26"/>
        <v>0400</v>
      </c>
      <c r="J67" t="str">
        <f t="shared" si="27"/>
        <v>0500</v>
      </c>
      <c r="K67" t="str">
        <f t="shared" si="28"/>
        <v>0500</v>
      </c>
      <c r="L67" t="str">
        <f t="shared" si="29"/>
        <v>401A</v>
      </c>
      <c r="M67" t="str">
        <f t="shared" si="30"/>
        <v>2019</v>
      </c>
      <c r="N67" t="str">
        <f t="shared" si="31"/>
        <v>0013</v>
      </c>
      <c r="O67" t="str">
        <f t="shared" si="32"/>
        <v>E01A</v>
      </c>
      <c r="P67" t="str">
        <f t="shared" si="33"/>
        <v>6021</v>
      </c>
      <c r="Q67" t="str">
        <f t="shared" si="34"/>
        <v>0000</v>
      </c>
      <c r="R67" t="str">
        <f t="shared" si="35"/>
        <v>0000</v>
      </c>
      <c r="S67" t="str">
        <f t="shared" si="36"/>
        <v>0001</v>
      </c>
      <c r="T67" t="str">
        <f t="shared" si="37"/>
        <v>E008</v>
      </c>
      <c r="U67" t="str">
        <f t="shared" si="38"/>
        <v>600B</v>
      </c>
      <c r="V67" t="str">
        <f t="shared" si="39"/>
        <v>C000</v>
      </c>
      <c r="W67" t="str">
        <f t="shared" si="40"/>
        <v>E008</v>
      </c>
      <c r="X67" t="str">
        <f t="shared" si="41"/>
        <v>4010</v>
      </c>
      <c r="Y67" t="str">
        <f t="shared" si="42"/>
        <v>2003</v>
      </c>
      <c r="Z67" t="str">
        <f t="shared" si="43"/>
        <v>0000</v>
      </c>
      <c r="AA67" t="str">
        <f t="shared" si="44"/>
        <v>C003</v>
      </c>
      <c r="AB67" t="str">
        <f t="shared" si="45"/>
        <v>8002</v>
      </c>
      <c r="AC67" t="str">
        <f t="shared" si="46"/>
        <v>C009</v>
      </c>
      <c r="AD67" t="str">
        <f t="shared" si="47"/>
        <v>C010</v>
      </c>
      <c r="AE67" t="str">
        <f t="shared" si="48"/>
        <v>000B</v>
      </c>
      <c r="AF67" t="str">
        <f t="shared" si="49"/>
        <v>0000</v>
      </c>
      <c r="AG67" t="str">
        <f t="shared" si="50"/>
        <v>0008</v>
      </c>
      <c r="AH67" t="str">
        <f t="shared" si="51"/>
        <v>E00B</v>
      </c>
      <c r="AI67" t="str">
        <f t="shared" si="52"/>
        <v>A010</v>
      </c>
      <c r="AJ67" t="str">
        <f t="shared" si="53"/>
        <v>0000</v>
      </c>
      <c r="AK67" t="str">
        <f t="shared" si="54"/>
        <v>A010</v>
      </c>
      <c r="AL67" t="str">
        <f t="shared" si="55"/>
        <v>E000</v>
      </c>
      <c r="AM67" t="str">
        <f t="shared" si="56"/>
        <v>6002</v>
      </c>
      <c r="AN67" t="str">
        <f t="shared" si="57"/>
        <v>4000</v>
      </c>
      <c r="AO67" t="str">
        <f t="shared" si="58"/>
        <v>2009</v>
      </c>
      <c r="AP67" t="str">
        <f t="shared" si="59"/>
        <v>2003</v>
      </c>
      <c r="AQ67" t="str">
        <f t="shared" si="60"/>
        <v>A010</v>
      </c>
      <c r="AR67" t="str">
        <f t="shared" si="61"/>
        <v>0000</v>
      </c>
      <c r="AS67" t="str">
        <f t="shared" si="62"/>
        <v>0000</v>
      </c>
      <c r="AT67" t="str">
        <f t="shared" si="63"/>
        <v>6000</v>
      </c>
      <c r="AU67" t="str">
        <f t="shared" si="64"/>
        <v>0008</v>
      </c>
      <c r="AV67" t="str">
        <f t="shared" si="65"/>
        <v>C000</v>
      </c>
      <c r="AW67" t="str">
        <f t="shared" si="66"/>
        <v>E008</v>
      </c>
      <c r="AX67" t="str">
        <f t="shared" si="67"/>
        <v>0000</v>
      </c>
      <c r="AY67" t="str">
        <f t="shared" si="68"/>
        <v>A010</v>
      </c>
      <c r="AZ67" t="str">
        <f t="shared" si="69"/>
        <v>2009</v>
      </c>
      <c r="BA67" t="str">
        <f t="shared" si="70"/>
        <v>8002</v>
      </c>
      <c r="BB67" t="str">
        <f t="shared" si="71"/>
        <v>0000</v>
      </c>
      <c r="BC67" t="str">
        <f t="shared" si="72"/>
        <v>C000</v>
      </c>
      <c r="BD67" t="str">
        <f t="shared" si="73"/>
        <v>E008</v>
      </c>
      <c r="BE67" t="str">
        <f t="shared" si="74"/>
        <v>C000</v>
      </c>
      <c r="BF67" t="str">
        <f t="shared" si="75"/>
        <v>E008</v>
      </c>
      <c r="BG67" t="str">
        <f t="shared" si="76"/>
        <v>C002</v>
      </c>
      <c r="BH67" t="str">
        <f t="shared" si="77"/>
        <v>0000</v>
      </c>
      <c r="BI67" t="str">
        <f t="shared" si="78"/>
        <v>6003</v>
      </c>
      <c r="BJ67" t="str">
        <f t="shared" si="79"/>
        <v>C000</v>
      </c>
      <c r="BK67" t="str">
        <f t="shared" si="80"/>
        <v>E008</v>
      </c>
      <c r="BL67" t="str">
        <f t="shared" si="81"/>
        <v>0011</v>
      </c>
      <c r="BM67" t="str">
        <f t="shared" si="82"/>
        <v>6002</v>
      </c>
      <c r="BN67" t="str">
        <f t="shared" si="83"/>
        <v>8001</v>
      </c>
      <c r="BO67" t="str">
        <f t="shared" si="84"/>
        <v>E003</v>
      </c>
      <c r="BP67" t="str">
        <f t="shared" si="85"/>
        <v>6000</v>
      </c>
      <c r="BQ67" t="str">
        <f t="shared" si="86"/>
        <v>8038</v>
      </c>
      <c r="BR67" t="str">
        <f t="shared" si="87"/>
        <v>6003</v>
      </c>
      <c r="BS67" t="str">
        <f t="shared" si="88"/>
        <v>C000</v>
      </c>
      <c r="BT67" t="str">
        <f t="shared" si="89"/>
        <v>E008</v>
      </c>
      <c r="BU67" t="str">
        <f t="shared" si="90"/>
        <v>0011</v>
      </c>
      <c r="BV67" t="str">
        <f t="shared" si="91"/>
        <v>0002</v>
      </c>
      <c r="BW67" t="str">
        <f t="shared" si="92"/>
        <v>0000</v>
      </c>
      <c r="BX67" t="str">
        <f t="shared" si="93"/>
        <v>8002</v>
      </c>
      <c r="BY67" t="str">
        <f t="shared" si="94"/>
        <v>E000</v>
      </c>
      <c r="BZ67" t="str">
        <f t="shared" si="95"/>
        <v>4003</v>
      </c>
      <c r="CA67" t="str">
        <f t="shared" si="96"/>
        <v>0000</v>
      </c>
      <c r="CB67" t="str">
        <f t="shared" si="97"/>
        <v>6000</v>
      </c>
      <c r="CC67" t="str">
        <f t="shared" si="98"/>
        <v>0008</v>
      </c>
      <c r="CD67" t="str">
        <f t="shared" si="99"/>
        <v>C002</v>
      </c>
      <c r="CE67" t="str">
        <f t="shared" si="100"/>
        <v>0000</v>
      </c>
      <c r="CF67" t="str">
        <f t="shared" si="101"/>
        <v>6008</v>
      </c>
      <c r="CG67" t="str">
        <f t="shared" si="102"/>
        <v>C010</v>
      </c>
      <c r="CH67" t="str">
        <f t="shared" si="103"/>
        <v>8001</v>
      </c>
      <c r="CI67" t="str">
        <f t="shared" si="104"/>
        <v>6002</v>
      </c>
      <c r="CJ67" t="str">
        <f t="shared" si="105"/>
        <v>2000</v>
      </c>
      <c r="CK67" t="str">
        <f t="shared" si="106"/>
        <v>600B</v>
      </c>
      <c r="CL67" t="str">
        <f t="shared" si="107"/>
        <v>C008</v>
      </c>
      <c r="CM67" t="str">
        <f t="shared" si="108"/>
        <v>6000</v>
      </c>
      <c r="CN67" t="str">
        <f t="shared" si="109"/>
        <v>8038</v>
      </c>
      <c r="CO67" t="str">
        <f t="shared" si="110"/>
        <v>0000</v>
      </c>
      <c r="CP67" t="str">
        <f t="shared" si="111"/>
        <v>0000</v>
      </c>
    </row>
    <row r="68" spans="1:94">
      <c r="A68" t="str">
        <f t="shared" si="18"/>
        <v>0000</v>
      </c>
      <c r="B68" t="str">
        <f t="shared" si="19"/>
        <v>0600</v>
      </c>
      <c r="C68" t="str">
        <f t="shared" si="20"/>
        <v>0700</v>
      </c>
      <c r="D68" t="str">
        <f t="shared" si="21"/>
        <v>0A00</v>
      </c>
      <c r="E68" t="str">
        <f t="shared" si="22"/>
        <v>0A00</v>
      </c>
      <c r="F68" t="str">
        <f t="shared" si="23"/>
        <v>0100</v>
      </c>
      <c r="G68" t="str">
        <f t="shared" si="24"/>
        <v>0600</v>
      </c>
      <c r="H68" t="str">
        <f t="shared" si="25"/>
        <v>0A00</v>
      </c>
      <c r="I68" t="str">
        <f t="shared" si="26"/>
        <v>0500</v>
      </c>
      <c r="J68" t="str">
        <f t="shared" si="27"/>
        <v>0500</v>
      </c>
      <c r="K68" t="str">
        <f t="shared" si="28"/>
        <v>0000</v>
      </c>
      <c r="L68" t="str">
        <f t="shared" si="29"/>
        <v>C022</v>
      </c>
      <c r="M68" t="str">
        <f t="shared" si="30"/>
        <v>0013</v>
      </c>
      <c r="N68" t="str">
        <f t="shared" si="31"/>
        <v>0013</v>
      </c>
      <c r="O68" t="str">
        <f t="shared" si="32"/>
        <v>E01A</v>
      </c>
      <c r="P68" t="str">
        <f t="shared" si="33"/>
        <v>6021</v>
      </c>
      <c r="Q68" t="str">
        <f t="shared" si="34"/>
        <v>0000</v>
      </c>
      <c r="R68" t="str">
        <f t="shared" si="35"/>
        <v>0000</v>
      </c>
      <c r="S68" t="str">
        <f t="shared" si="36"/>
        <v>0001</v>
      </c>
      <c r="T68" t="str">
        <f t="shared" si="37"/>
        <v>E008</v>
      </c>
      <c r="U68" t="str">
        <f t="shared" si="38"/>
        <v>600B</v>
      </c>
      <c r="V68" t="str">
        <f t="shared" si="39"/>
        <v>2000</v>
      </c>
      <c r="W68" t="str">
        <f t="shared" si="40"/>
        <v>0002</v>
      </c>
      <c r="X68" t="str">
        <f t="shared" si="41"/>
        <v>E003</v>
      </c>
      <c r="Y68" t="str">
        <f t="shared" si="42"/>
        <v>2003</v>
      </c>
      <c r="Z68" t="str">
        <f t="shared" si="43"/>
        <v>0000</v>
      </c>
      <c r="AA68" t="str">
        <f t="shared" si="44"/>
        <v>2000</v>
      </c>
      <c r="AB68" t="str">
        <f t="shared" si="45"/>
        <v>C000</v>
      </c>
      <c r="AC68" t="str">
        <f t="shared" si="46"/>
        <v>4000</v>
      </c>
      <c r="AD68" t="str">
        <f t="shared" si="47"/>
        <v>0000</v>
      </c>
      <c r="AE68" t="str">
        <f t="shared" si="48"/>
        <v>0002</v>
      </c>
      <c r="AF68" t="str">
        <f t="shared" si="49"/>
        <v>E003</v>
      </c>
      <c r="AG68" t="str">
        <f t="shared" si="50"/>
        <v>000B</v>
      </c>
      <c r="AH68" t="str">
        <f t="shared" si="51"/>
        <v>0000</v>
      </c>
      <c r="AI68" t="str">
        <f t="shared" si="52"/>
        <v>6003</v>
      </c>
      <c r="AJ68" t="str">
        <f t="shared" si="53"/>
        <v>C000</v>
      </c>
      <c r="AK68" t="str">
        <f t="shared" si="54"/>
        <v>2009</v>
      </c>
      <c r="AL68" t="str">
        <f t="shared" si="55"/>
        <v>8002</v>
      </c>
      <c r="AM68" t="str">
        <f t="shared" si="56"/>
        <v>E000</v>
      </c>
      <c r="AN68" t="str">
        <f t="shared" si="57"/>
        <v>0000</v>
      </c>
      <c r="AO68" t="str">
        <f t="shared" si="58"/>
        <v>4003</v>
      </c>
      <c r="AP68" t="str">
        <f t="shared" si="59"/>
        <v>600B</v>
      </c>
      <c r="AQ68" t="str">
        <f t="shared" si="60"/>
        <v>8001</v>
      </c>
      <c r="AR68" t="str">
        <f t="shared" si="61"/>
        <v>4000</v>
      </c>
      <c r="AS68" t="str">
        <f t="shared" si="62"/>
        <v>0000</v>
      </c>
      <c r="AT68" t="str">
        <f t="shared" si="63"/>
        <v>2002</v>
      </c>
      <c r="AU68" t="str">
        <f t="shared" si="64"/>
        <v>E00A</v>
      </c>
      <c r="AV68" t="str">
        <f t="shared" si="65"/>
        <v>6000</v>
      </c>
      <c r="AW68" t="str">
        <f t="shared" si="66"/>
        <v>A000</v>
      </c>
      <c r="AX68" t="str">
        <f t="shared" si="67"/>
        <v>C009</v>
      </c>
      <c r="AY68" t="str">
        <f t="shared" si="68"/>
        <v>8011</v>
      </c>
      <c r="AZ68" t="str">
        <f t="shared" si="69"/>
        <v>000B</v>
      </c>
      <c r="BA68" t="str">
        <f t="shared" si="70"/>
        <v>0000</v>
      </c>
      <c r="BB68" t="str">
        <f t="shared" si="71"/>
        <v>2000</v>
      </c>
      <c r="BC68" t="str">
        <f t="shared" si="72"/>
        <v>0002</v>
      </c>
      <c r="BD68" t="str">
        <f t="shared" si="73"/>
        <v>0009</v>
      </c>
      <c r="BE68" t="str">
        <f t="shared" si="74"/>
        <v>C002</v>
      </c>
      <c r="BF68" t="str">
        <f t="shared" si="75"/>
        <v>0000</v>
      </c>
      <c r="BG68" t="str">
        <f t="shared" si="76"/>
        <v>4003</v>
      </c>
      <c r="BH68" t="str">
        <f t="shared" si="77"/>
        <v>E009</v>
      </c>
      <c r="BI68" t="str">
        <f t="shared" si="78"/>
        <v>8001</v>
      </c>
      <c r="BJ68" t="str">
        <f t="shared" si="79"/>
        <v>A00A</v>
      </c>
      <c r="BK68" t="str">
        <f t="shared" si="80"/>
        <v>0000</v>
      </c>
      <c r="BL68" t="str">
        <f t="shared" si="81"/>
        <v>6001</v>
      </c>
      <c r="BM68" t="str">
        <f t="shared" si="82"/>
        <v>4009</v>
      </c>
      <c r="BN68" t="str">
        <f t="shared" si="83"/>
        <v>2009</v>
      </c>
      <c r="BO68" t="str">
        <f t="shared" si="84"/>
        <v>8038</v>
      </c>
      <c r="BP68" t="str">
        <f t="shared" si="85"/>
        <v>0000</v>
      </c>
      <c r="BQ68" t="str">
        <f t="shared" si="86"/>
        <v>0000</v>
      </c>
      <c r="BR68" t="str">
        <f t="shared" si="87"/>
        <v>E001</v>
      </c>
      <c r="BS68" t="str">
        <f t="shared" si="88"/>
        <v>2003</v>
      </c>
      <c r="BT68" t="str">
        <f t="shared" si="89"/>
        <v>8002</v>
      </c>
      <c r="BU68" t="str">
        <f t="shared" si="90"/>
        <v>E000</v>
      </c>
      <c r="BV68" t="str">
        <f t="shared" si="91"/>
        <v>0000</v>
      </c>
      <c r="BW68" t="str">
        <f t="shared" si="92"/>
        <v>C000</v>
      </c>
      <c r="BX68" t="str">
        <f t="shared" si="93"/>
        <v>4000</v>
      </c>
      <c r="BY68" t="str">
        <f t="shared" si="94"/>
        <v>4008</v>
      </c>
      <c r="BZ68" t="str">
        <f t="shared" si="95"/>
        <v>C009</v>
      </c>
      <c r="CA68" t="str">
        <f t="shared" si="96"/>
        <v>000B</v>
      </c>
      <c r="CB68" t="str">
        <f t="shared" si="97"/>
        <v>0000</v>
      </c>
      <c r="CC68" t="str">
        <f t="shared" si="98"/>
        <v>4003</v>
      </c>
      <c r="CD68" t="str">
        <f t="shared" si="99"/>
        <v>600B</v>
      </c>
      <c r="CE68" t="str">
        <f t="shared" si="100"/>
        <v>8001</v>
      </c>
      <c r="CF68" t="str">
        <f t="shared" si="101"/>
        <v>0001</v>
      </c>
      <c r="CG68" t="str">
        <f t="shared" si="102"/>
        <v>0000</v>
      </c>
      <c r="CH68" t="str">
        <f t="shared" si="103"/>
        <v>A002</v>
      </c>
      <c r="CI68" t="str">
        <f t="shared" si="104"/>
        <v>0008</v>
      </c>
      <c r="CJ68" t="str">
        <f t="shared" si="105"/>
        <v>6000</v>
      </c>
      <c r="CK68" t="str">
        <f t="shared" si="106"/>
        <v>4002</v>
      </c>
      <c r="CL68" t="str">
        <f t="shared" si="107"/>
        <v>8002</v>
      </c>
      <c r="CM68" t="str">
        <f t="shared" si="108"/>
        <v>4000</v>
      </c>
      <c r="CN68" t="str">
        <f t="shared" si="109"/>
        <v>6000</v>
      </c>
      <c r="CO68" t="str">
        <f t="shared" si="110"/>
        <v>8038</v>
      </c>
      <c r="CP68" t="str">
        <f t="shared" si="111"/>
        <v>0000</v>
      </c>
    </row>
    <row r="69" spans="1:94">
      <c r="A69" t="str">
        <f t="shared" si="18"/>
        <v>0000</v>
      </c>
      <c r="B69" t="str">
        <f t="shared" si="19"/>
        <v>0600</v>
      </c>
      <c r="C69" t="str">
        <f t="shared" si="20"/>
        <v>0800</v>
      </c>
      <c r="D69" t="str">
        <f t="shared" si="21"/>
        <v>0A00</v>
      </c>
      <c r="E69" t="str">
        <f t="shared" si="22"/>
        <v>0A00</v>
      </c>
      <c r="F69" t="str">
        <f t="shared" si="23"/>
        <v>0000</v>
      </c>
      <c r="G69" t="str">
        <f t="shared" si="24"/>
        <v>0500</v>
      </c>
      <c r="H69" t="str">
        <f t="shared" si="25"/>
        <v>0A00</v>
      </c>
      <c r="I69" t="str">
        <f t="shared" si="26"/>
        <v>0100</v>
      </c>
      <c r="J69" t="str">
        <f t="shared" si="27"/>
        <v>0100</v>
      </c>
      <c r="K69" t="str">
        <f t="shared" si="28"/>
        <v>0000</v>
      </c>
      <c r="L69" t="str">
        <f t="shared" si="29"/>
        <v>801A</v>
      </c>
      <c r="M69" t="str">
        <f t="shared" si="30"/>
        <v>001A</v>
      </c>
      <c r="N69" t="str">
        <f t="shared" si="31"/>
        <v>E01A</v>
      </c>
      <c r="O69" t="str">
        <f t="shared" si="32"/>
        <v>001A</v>
      </c>
      <c r="P69" t="str">
        <f t="shared" si="33"/>
        <v>0000</v>
      </c>
      <c r="Q69" t="str">
        <f t="shared" si="34"/>
        <v>0000</v>
      </c>
      <c r="R69" t="str">
        <f t="shared" si="35"/>
        <v>0001</v>
      </c>
      <c r="S69" t="str">
        <f t="shared" si="36"/>
        <v>E008</v>
      </c>
      <c r="T69" t="str">
        <f t="shared" si="37"/>
        <v>8008</v>
      </c>
      <c r="U69" t="str">
        <f t="shared" si="38"/>
        <v>0008</v>
      </c>
      <c r="V69" t="str">
        <f t="shared" si="39"/>
        <v>A001</v>
      </c>
      <c r="W69" t="str">
        <f t="shared" si="40"/>
        <v>2009</v>
      </c>
      <c r="X69" t="str">
        <f t="shared" si="41"/>
        <v>C010</v>
      </c>
      <c r="Y69" t="str">
        <f t="shared" si="42"/>
        <v>4000</v>
      </c>
      <c r="Z69" t="str">
        <f t="shared" si="43"/>
        <v>0000</v>
      </c>
      <c r="AA69" t="str">
        <f t="shared" si="44"/>
        <v>4018</v>
      </c>
      <c r="AB69" t="str">
        <f t="shared" si="45"/>
        <v>401A</v>
      </c>
      <c r="AC69" t="str">
        <f t="shared" si="46"/>
        <v>A010</v>
      </c>
      <c r="AD69" t="str">
        <f t="shared" si="47"/>
        <v>0000</v>
      </c>
      <c r="AE69" t="str">
        <f t="shared" si="48"/>
        <v>4002</v>
      </c>
      <c r="AF69" t="str">
        <f t="shared" si="49"/>
        <v>2002</v>
      </c>
      <c r="AG69" t="str">
        <f t="shared" si="50"/>
        <v>A009</v>
      </c>
      <c r="AH69" t="str">
        <f t="shared" si="51"/>
        <v>0000</v>
      </c>
      <c r="AI69" t="str">
        <f t="shared" si="52"/>
        <v>C003</v>
      </c>
      <c r="AJ69" t="str">
        <f t="shared" si="53"/>
        <v>0009</v>
      </c>
      <c r="AK69" t="str">
        <f t="shared" si="54"/>
        <v>0000</v>
      </c>
      <c r="AL69" t="str">
        <f t="shared" si="55"/>
        <v>4000</v>
      </c>
      <c r="AM69" t="str">
        <f t="shared" si="56"/>
        <v>8001</v>
      </c>
      <c r="AN69" t="str">
        <f t="shared" si="57"/>
        <v>A009</v>
      </c>
      <c r="AO69" t="str">
        <f t="shared" si="58"/>
        <v>0000</v>
      </c>
      <c r="AP69" t="str">
        <f t="shared" si="59"/>
        <v>0002</v>
      </c>
      <c r="AQ69" t="str">
        <f t="shared" si="60"/>
        <v>4011</v>
      </c>
      <c r="AR69" t="str">
        <f t="shared" si="61"/>
        <v>2009</v>
      </c>
      <c r="AS69" t="str">
        <f t="shared" si="62"/>
        <v>8038</v>
      </c>
      <c r="AT69" t="str">
        <f t="shared" si="63"/>
        <v>4000</v>
      </c>
      <c r="AU69" t="str">
        <f t="shared" si="64"/>
        <v>8001</v>
      </c>
      <c r="AV69" t="str">
        <f t="shared" si="65"/>
        <v>C002</v>
      </c>
      <c r="AW69" t="str">
        <f t="shared" si="66"/>
        <v>0000</v>
      </c>
      <c r="AX69" t="str">
        <f t="shared" si="67"/>
        <v>8003</v>
      </c>
      <c r="AY69" t="str">
        <f t="shared" si="68"/>
        <v>0001</v>
      </c>
      <c r="AZ69" t="str">
        <f t="shared" si="69"/>
        <v>E003</v>
      </c>
      <c r="BA69" t="str">
        <f t="shared" si="70"/>
        <v>4009</v>
      </c>
      <c r="BB69" t="str">
        <f t="shared" si="71"/>
        <v>0002</v>
      </c>
      <c r="BC69" t="str">
        <f t="shared" si="72"/>
        <v>0000</v>
      </c>
      <c r="BD69" t="str">
        <f t="shared" si="73"/>
        <v>C001</v>
      </c>
      <c r="BE69" t="str">
        <f t="shared" si="74"/>
        <v>4000</v>
      </c>
      <c r="BF69" t="str">
        <f t="shared" si="75"/>
        <v>2011</v>
      </c>
      <c r="BG69" t="str">
        <f t="shared" si="76"/>
        <v>C009</v>
      </c>
      <c r="BH69" t="str">
        <f t="shared" si="77"/>
        <v>4003</v>
      </c>
      <c r="BI69" t="str">
        <f t="shared" si="78"/>
        <v>0000</v>
      </c>
      <c r="BJ69" t="str">
        <f t="shared" si="79"/>
        <v>2001</v>
      </c>
      <c r="BK69" t="str">
        <f t="shared" si="80"/>
        <v>E009</v>
      </c>
      <c r="BL69" t="str">
        <f t="shared" si="81"/>
        <v>8001</v>
      </c>
      <c r="BM69" t="str">
        <f t="shared" si="82"/>
        <v>E00A</v>
      </c>
      <c r="BN69" t="str">
        <f t="shared" si="83"/>
        <v>6000</v>
      </c>
      <c r="BO69" t="str">
        <f t="shared" si="84"/>
        <v>8002</v>
      </c>
      <c r="BP69" t="str">
        <f t="shared" si="85"/>
        <v>A002</v>
      </c>
      <c r="BQ69" t="str">
        <f t="shared" si="86"/>
        <v>0009</v>
      </c>
      <c r="BR69" t="str">
        <f t="shared" si="87"/>
        <v>C000</v>
      </c>
      <c r="BS69" t="str">
        <f t="shared" si="88"/>
        <v>E008</v>
      </c>
      <c r="BT69" t="str">
        <f t="shared" si="89"/>
        <v>4010</v>
      </c>
      <c r="BU69" t="str">
        <f t="shared" si="90"/>
        <v>2003</v>
      </c>
      <c r="BV69" t="str">
        <f t="shared" si="91"/>
        <v>0000</v>
      </c>
      <c r="BW69" t="str">
        <f t="shared" si="92"/>
        <v>6003</v>
      </c>
      <c r="BX69" t="str">
        <f t="shared" si="93"/>
        <v>E00A</v>
      </c>
      <c r="BY69" t="str">
        <f t="shared" si="94"/>
        <v>6000</v>
      </c>
      <c r="BZ69" t="str">
        <f t="shared" si="95"/>
        <v>4008</v>
      </c>
      <c r="CA69" t="str">
        <f t="shared" si="96"/>
        <v>C009</v>
      </c>
      <c r="CB69" t="str">
        <f t="shared" si="97"/>
        <v>C002</v>
      </c>
      <c r="CC69" t="str">
        <f t="shared" si="98"/>
        <v>0000</v>
      </c>
      <c r="CD69" t="str">
        <f t="shared" si="99"/>
        <v>6000</v>
      </c>
      <c r="CE69" t="str">
        <f t="shared" si="100"/>
        <v>C000</v>
      </c>
      <c r="CF69" t="str">
        <f t="shared" si="101"/>
        <v>0011</v>
      </c>
      <c r="CG69" t="str">
        <f t="shared" si="102"/>
        <v>2000</v>
      </c>
      <c r="CH69" t="str">
        <f t="shared" si="103"/>
        <v>000B</v>
      </c>
      <c r="CI69" t="str">
        <f t="shared" si="104"/>
        <v>E009</v>
      </c>
      <c r="CJ69" t="str">
        <f t="shared" si="105"/>
        <v>6002</v>
      </c>
      <c r="CK69" t="str">
        <f t="shared" si="106"/>
        <v>0001</v>
      </c>
      <c r="CL69" t="str">
        <f t="shared" si="107"/>
        <v>2009</v>
      </c>
      <c r="CM69" t="str">
        <f t="shared" si="108"/>
        <v>8038</v>
      </c>
      <c r="CN69" t="str">
        <f t="shared" si="109"/>
        <v>0000</v>
      </c>
      <c r="CO69" t="str">
        <f t="shared" si="110"/>
        <v>0000</v>
      </c>
      <c r="CP69" t="str">
        <f t="shared" si="111"/>
        <v>0000</v>
      </c>
    </row>
    <row r="70" spans="1:94">
      <c r="A70" t="str">
        <f t="shared" si="18"/>
        <v>0000</v>
      </c>
      <c r="B70" t="str">
        <f t="shared" si="19"/>
        <v>0600</v>
      </c>
      <c r="C70" t="str">
        <f t="shared" si="20"/>
        <v>0900</v>
      </c>
      <c r="D70" t="str">
        <f t="shared" si="21"/>
        <v>0A00</v>
      </c>
      <c r="E70" t="str">
        <f t="shared" si="22"/>
        <v>0A00</v>
      </c>
      <c r="F70" t="str">
        <f t="shared" si="23"/>
        <v>0000</v>
      </c>
      <c r="G70" t="str">
        <f t="shared" si="24"/>
        <v>0600</v>
      </c>
      <c r="H70" t="str">
        <f t="shared" si="25"/>
        <v>0A00</v>
      </c>
      <c r="I70" t="str">
        <f t="shared" si="26"/>
        <v>0100</v>
      </c>
      <c r="J70" t="str">
        <f t="shared" si="27"/>
        <v>0100</v>
      </c>
      <c r="K70" t="str">
        <f t="shared" si="28"/>
        <v>0500</v>
      </c>
      <c r="L70" t="str">
        <f t="shared" si="29"/>
        <v>0013</v>
      </c>
      <c r="M70" t="str">
        <f t="shared" si="30"/>
        <v>2018</v>
      </c>
      <c r="N70" t="str">
        <f t="shared" si="31"/>
        <v>2028</v>
      </c>
      <c r="O70" t="str">
        <f t="shared" si="32"/>
        <v>8018</v>
      </c>
      <c r="P70" t="str">
        <f t="shared" si="33"/>
        <v>0000</v>
      </c>
      <c r="Q70" t="str">
        <f t="shared" si="34"/>
        <v>0000</v>
      </c>
      <c r="R70" t="str">
        <f t="shared" si="35"/>
        <v>2000</v>
      </c>
      <c r="S70" t="str">
        <f t="shared" si="36"/>
        <v>A00B</v>
      </c>
      <c r="T70" t="str">
        <f t="shared" si="37"/>
        <v>2008</v>
      </c>
      <c r="U70" t="str">
        <f t="shared" si="38"/>
        <v>E000</v>
      </c>
      <c r="V70" t="str">
        <f t="shared" si="39"/>
        <v>4003</v>
      </c>
      <c r="W70" t="str">
        <f t="shared" si="40"/>
        <v>000B</v>
      </c>
      <c r="X70" t="str">
        <f t="shared" si="41"/>
        <v>0003</v>
      </c>
      <c r="Y70" t="str">
        <f t="shared" si="42"/>
        <v>2003</v>
      </c>
      <c r="Z70" t="str">
        <f t="shared" si="43"/>
        <v>0000</v>
      </c>
      <c r="AA70" t="str">
        <f t="shared" si="44"/>
        <v>4018</v>
      </c>
      <c r="AB70" t="str">
        <f t="shared" si="45"/>
        <v>2019</v>
      </c>
      <c r="AC70" t="str">
        <f t="shared" si="46"/>
        <v>000B</v>
      </c>
      <c r="AD70" t="str">
        <f t="shared" si="47"/>
        <v>0000</v>
      </c>
      <c r="AE70" t="str">
        <f t="shared" si="48"/>
        <v>A003</v>
      </c>
      <c r="AF70" t="str">
        <f t="shared" si="49"/>
        <v>C009</v>
      </c>
      <c r="AG70" t="str">
        <f t="shared" si="50"/>
        <v>2001</v>
      </c>
      <c r="AH70" t="str">
        <f t="shared" si="51"/>
        <v>4000</v>
      </c>
      <c r="AI70" t="str">
        <f t="shared" si="52"/>
        <v>8001</v>
      </c>
      <c r="AJ70" t="str">
        <f t="shared" si="53"/>
        <v>0002</v>
      </c>
      <c r="AK70" t="str">
        <f t="shared" si="54"/>
        <v>0000</v>
      </c>
      <c r="AL70" t="str">
        <f t="shared" si="55"/>
        <v>A000</v>
      </c>
      <c r="AM70" t="str">
        <f t="shared" si="56"/>
        <v>A000</v>
      </c>
      <c r="AN70" t="str">
        <f t="shared" si="57"/>
        <v>E000</v>
      </c>
      <c r="AO70" t="str">
        <f t="shared" si="58"/>
        <v>A002</v>
      </c>
      <c r="AP70" t="str">
        <f t="shared" si="59"/>
        <v>0000</v>
      </c>
      <c r="AQ70" t="str">
        <f t="shared" si="60"/>
        <v>2000</v>
      </c>
      <c r="AR70" t="str">
        <f t="shared" si="61"/>
        <v>800B</v>
      </c>
      <c r="AS70" t="str">
        <f t="shared" si="62"/>
        <v>8038</v>
      </c>
      <c r="AT70" t="str">
        <f t="shared" si="63"/>
        <v>A000</v>
      </c>
      <c r="AU70" t="str">
        <f t="shared" si="64"/>
        <v>8002</v>
      </c>
      <c r="AV70" t="str">
        <f t="shared" si="65"/>
        <v>A002</v>
      </c>
      <c r="AW70" t="str">
        <f t="shared" si="66"/>
        <v>8001</v>
      </c>
      <c r="AX70" t="str">
        <f t="shared" si="67"/>
        <v>E001</v>
      </c>
      <c r="AY70" t="str">
        <f t="shared" si="68"/>
        <v>6000</v>
      </c>
      <c r="AZ70" t="str">
        <f t="shared" si="69"/>
        <v>A002</v>
      </c>
      <c r="BA70" t="str">
        <f t="shared" si="70"/>
        <v>0000</v>
      </c>
      <c r="BB70" t="str">
        <f t="shared" si="71"/>
        <v>C000</v>
      </c>
      <c r="BC70" t="str">
        <f t="shared" si="72"/>
        <v>A000</v>
      </c>
      <c r="BD70" t="str">
        <f t="shared" si="73"/>
        <v>C002</v>
      </c>
      <c r="BE70" t="str">
        <f t="shared" si="74"/>
        <v>0000</v>
      </c>
      <c r="BF70" t="str">
        <f t="shared" si="75"/>
        <v>A008</v>
      </c>
      <c r="BG70" t="str">
        <f t="shared" si="76"/>
        <v>4010</v>
      </c>
      <c r="BH70" t="str">
        <f t="shared" si="77"/>
        <v>C009</v>
      </c>
      <c r="BI70" t="str">
        <f t="shared" si="78"/>
        <v>A009</v>
      </c>
      <c r="BJ70" t="str">
        <f t="shared" si="79"/>
        <v>0000</v>
      </c>
      <c r="BK70" t="str">
        <f t="shared" si="80"/>
        <v>8001</v>
      </c>
      <c r="BL70" t="str">
        <f t="shared" si="81"/>
        <v>6002</v>
      </c>
      <c r="BM70" t="str">
        <f t="shared" si="82"/>
        <v>4000</v>
      </c>
      <c r="BN70" t="str">
        <f t="shared" si="83"/>
        <v>2009</v>
      </c>
      <c r="BO70" t="str">
        <f t="shared" si="84"/>
        <v>8002</v>
      </c>
      <c r="BP70" t="str">
        <f t="shared" si="85"/>
        <v>0000</v>
      </c>
      <c r="BQ70" t="str">
        <f t="shared" si="86"/>
        <v>0000</v>
      </c>
      <c r="BR70" t="str">
        <f t="shared" si="87"/>
        <v>8002</v>
      </c>
      <c r="BS70" t="str">
        <f t="shared" si="88"/>
        <v>4002</v>
      </c>
      <c r="BT70" t="str">
        <f t="shared" si="89"/>
        <v>0010</v>
      </c>
      <c r="BU70" t="str">
        <f t="shared" si="90"/>
        <v>C009</v>
      </c>
      <c r="BV70" t="str">
        <f t="shared" si="91"/>
        <v>0000</v>
      </c>
      <c r="BW70" t="str">
        <f t="shared" si="92"/>
        <v>8003</v>
      </c>
      <c r="BX70" t="str">
        <f t="shared" si="93"/>
        <v>0009</v>
      </c>
      <c r="BY70" t="str">
        <f t="shared" si="94"/>
        <v>2008</v>
      </c>
      <c r="BZ70" t="str">
        <f t="shared" si="95"/>
        <v>E000</v>
      </c>
      <c r="CA70" t="str">
        <f t="shared" si="96"/>
        <v>0000</v>
      </c>
      <c r="CB70" t="str">
        <f t="shared" si="97"/>
        <v>E022</v>
      </c>
      <c r="CC70" t="str">
        <f t="shared" si="98"/>
        <v>0013</v>
      </c>
      <c r="CD70" t="str">
        <f t="shared" si="99"/>
        <v>001B</v>
      </c>
      <c r="CE70" t="str">
        <f t="shared" si="100"/>
        <v>8002</v>
      </c>
      <c r="CF70" t="str">
        <f t="shared" si="101"/>
        <v>0000</v>
      </c>
      <c r="CG70" t="str">
        <f t="shared" si="102"/>
        <v>C000</v>
      </c>
      <c r="CH70" t="str">
        <f t="shared" si="103"/>
        <v>0008</v>
      </c>
      <c r="CI70" t="str">
        <f t="shared" si="104"/>
        <v>4002</v>
      </c>
      <c r="CJ70" t="str">
        <f t="shared" si="105"/>
        <v>C000</v>
      </c>
      <c r="CK70" t="str">
        <f t="shared" si="106"/>
        <v>4009</v>
      </c>
      <c r="CL70" t="str">
        <f t="shared" si="107"/>
        <v>2009</v>
      </c>
      <c r="CM70" t="str">
        <f t="shared" si="108"/>
        <v>2010</v>
      </c>
      <c r="CN70" t="str">
        <f t="shared" si="109"/>
        <v>8038</v>
      </c>
      <c r="CO70" t="str">
        <f t="shared" si="110"/>
        <v>0000</v>
      </c>
      <c r="CP70" t="str">
        <f t="shared" si="111"/>
        <v>0000</v>
      </c>
    </row>
    <row r="71" spans="1:94">
      <c r="A71" t="str">
        <f t="shared" si="18"/>
        <v>0000</v>
      </c>
      <c r="B71" t="str">
        <f t="shared" si="19"/>
        <v>0700</v>
      </c>
      <c r="C71" t="str">
        <f t="shared" si="20"/>
        <v>0000</v>
      </c>
      <c r="D71" t="str">
        <f t="shared" si="21"/>
        <v>0A00</v>
      </c>
      <c r="E71" t="str">
        <f t="shared" si="22"/>
        <v>0A00</v>
      </c>
      <c r="F71" t="str">
        <f t="shared" si="23"/>
        <v>0000</v>
      </c>
      <c r="G71" t="str">
        <f t="shared" si="24"/>
        <v>0400</v>
      </c>
      <c r="H71" t="str">
        <f t="shared" si="25"/>
        <v>0A00</v>
      </c>
      <c r="I71" t="str">
        <f t="shared" si="26"/>
        <v>0600</v>
      </c>
      <c r="J71" t="str">
        <f t="shared" si="27"/>
        <v>0000</v>
      </c>
      <c r="K71" t="str">
        <f t="shared" si="28"/>
        <v>0000</v>
      </c>
      <c r="L71" t="str">
        <f t="shared" si="29"/>
        <v>4013</v>
      </c>
      <c r="M71" t="str">
        <f t="shared" si="30"/>
        <v>4013</v>
      </c>
      <c r="N71" t="str">
        <f t="shared" si="31"/>
        <v>C022</v>
      </c>
      <c r="O71" t="str">
        <f t="shared" si="32"/>
        <v>E01A</v>
      </c>
      <c r="P71" t="str">
        <f t="shared" si="33"/>
        <v>0000</v>
      </c>
      <c r="Q71" t="str">
        <f t="shared" si="34"/>
        <v>6002</v>
      </c>
      <c r="R71" t="str">
        <f t="shared" si="35"/>
        <v>4002</v>
      </c>
      <c r="S71" t="str">
        <f t="shared" si="36"/>
        <v>C01A</v>
      </c>
      <c r="T71" t="str">
        <f t="shared" si="37"/>
        <v>601B</v>
      </c>
      <c r="U71" t="str">
        <f t="shared" si="38"/>
        <v>4012</v>
      </c>
      <c r="V71" t="str">
        <f t="shared" si="39"/>
        <v>4001</v>
      </c>
      <c r="W71" t="str">
        <f t="shared" si="40"/>
        <v>6000</v>
      </c>
      <c r="X71" t="str">
        <f t="shared" si="41"/>
        <v>6002</v>
      </c>
      <c r="Y71" t="str">
        <f t="shared" si="42"/>
        <v>4002</v>
      </c>
      <c r="Z71" t="str">
        <f t="shared" si="43"/>
        <v>2003</v>
      </c>
      <c r="AA71" t="str">
        <f t="shared" si="44"/>
        <v>0000</v>
      </c>
      <c r="AB71" t="str">
        <f t="shared" si="45"/>
        <v>C000</v>
      </c>
      <c r="AC71" t="str">
        <f t="shared" si="46"/>
        <v>E008</v>
      </c>
      <c r="AD71" t="str">
        <f t="shared" si="47"/>
        <v>4010</v>
      </c>
      <c r="AE71" t="str">
        <f t="shared" si="48"/>
        <v>A010</v>
      </c>
      <c r="AF71" t="str">
        <f t="shared" si="49"/>
        <v>0000</v>
      </c>
      <c r="AG71" t="str">
        <f t="shared" si="50"/>
        <v>A000</v>
      </c>
      <c r="AH71" t="str">
        <f t="shared" si="51"/>
        <v>6008</v>
      </c>
      <c r="AI71" t="str">
        <f t="shared" si="52"/>
        <v>4000</v>
      </c>
      <c r="AJ71" t="str">
        <f t="shared" si="53"/>
        <v>E009</v>
      </c>
      <c r="AK71" t="str">
        <f t="shared" si="54"/>
        <v>E000</v>
      </c>
      <c r="AL71" t="str">
        <f t="shared" si="55"/>
        <v>0009</v>
      </c>
      <c r="AM71" t="str">
        <f t="shared" si="56"/>
        <v>0000</v>
      </c>
      <c r="AN71" t="str">
        <f t="shared" si="57"/>
        <v>2011</v>
      </c>
      <c r="AO71" t="str">
        <f t="shared" si="58"/>
        <v>4002</v>
      </c>
      <c r="AP71" t="str">
        <f t="shared" si="59"/>
        <v>C000</v>
      </c>
      <c r="AQ71" t="str">
        <f t="shared" si="60"/>
        <v>4009</v>
      </c>
      <c r="AR71" t="str">
        <f t="shared" si="61"/>
        <v>E010</v>
      </c>
      <c r="AS71" t="str">
        <f t="shared" si="62"/>
        <v>0000</v>
      </c>
      <c r="AT71" t="str">
        <f t="shared" si="63"/>
        <v>A000</v>
      </c>
      <c r="AU71" t="str">
        <f t="shared" si="64"/>
        <v>A000</v>
      </c>
      <c r="AV71" t="str">
        <f t="shared" si="65"/>
        <v>E000</v>
      </c>
      <c r="AW71" t="str">
        <f t="shared" si="66"/>
        <v>A002</v>
      </c>
      <c r="AX71" t="str">
        <f t="shared" si="67"/>
        <v>0000</v>
      </c>
      <c r="AY71" t="str">
        <f t="shared" si="68"/>
        <v>4022</v>
      </c>
      <c r="AZ71" t="str">
        <f t="shared" si="69"/>
        <v>C01B</v>
      </c>
      <c r="BA71" t="str">
        <f t="shared" si="70"/>
        <v>C023</v>
      </c>
      <c r="BB71" t="str">
        <f t="shared" si="71"/>
        <v>C012</v>
      </c>
      <c r="BC71" t="str">
        <f t="shared" si="72"/>
        <v>2028</v>
      </c>
      <c r="BD71" t="str">
        <f t="shared" si="73"/>
        <v>6008</v>
      </c>
      <c r="BE71" t="str">
        <f t="shared" si="74"/>
        <v>0000</v>
      </c>
      <c r="BF71" t="str">
        <f t="shared" si="75"/>
        <v>4000</v>
      </c>
      <c r="BG71" t="str">
        <f t="shared" si="76"/>
        <v>2002</v>
      </c>
      <c r="BH71" t="str">
        <f t="shared" si="77"/>
        <v>600B</v>
      </c>
      <c r="BI71" t="str">
        <f t="shared" si="78"/>
        <v>E000</v>
      </c>
      <c r="BJ71" t="str">
        <f t="shared" si="79"/>
        <v>A010</v>
      </c>
      <c r="BK71" t="str">
        <f t="shared" si="80"/>
        <v>0000</v>
      </c>
      <c r="BL71" t="str">
        <f t="shared" si="81"/>
        <v>E022</v>
      </c>
      <c r="BM71" t="str">
        <f t="shared" si="82"/>
        <v>E01A</v>
      </c>
      <c r="BN71" t="str">
        <f t="shared" si="83"/>
        <v>E022</v>
      </c>
      <c r="BO71" t="str">
        <f t="shared" si="84"/>
        <v>E01A</v>
      </c>
      <c r="BP71" t="str">
        <f t="shared" si="85"/>
        <v>4010</v>
      </c>
      <c r="BQ71" t="str">
        <f t="shared" si="86"/>
        <v>8038</v>
      </c>
      <c r="BR71" t="str">
        <f t="shared" si="87"/>
        <v>4001</v>
      </c>
      <c r="BS71" t="str">
        <f t="shared" si="88"/>
        <v>8009</v>
      </c>
      <c r="BT71" t="str">
        <f t="shared" si="89"/>
        <v>4009</v>
      </c>
      <c r="BU71" t="str">
        <f t="shared" si="90"/>
        <v>0002</v>
      </c>
      <c r="BV71" t="str">
        <f t="shared" si="91"/>
        <v>0000</v>
      </c>
      <c r="BW71" t="str">
        <f t="shared" si="92"/>
        <v>4022</v>
      </c>
      <c r="BX71" t="str">
        <f t="shared" si="93"/>
        <v>C01B</v>
      </c>
      <c r="BY71" t="str">
        <f t="shared" si="94"/>
        <v>C023</v>
      </c>
      <c r="BZ71" t="str">
        <f t="shared" si="95"/>
        <v>C012</v>
      </c>
      <c r="CA71" t="str">
        <f t="shared" si="96"/>
        <v>2028</v>
      </c>
      <c r="CB71" t="str">
        <f t="shared" si="97"/>
        <v>A009</v>
      </c>
      <c r="CC71" t="str">
        <f t="shared" si="98"/>
        <v>0000</v>
      </c>
      <c r="CD71" t="str">
        <f t="shared" si="99"/>
        <v>2008</v>
      </c>
      <c r="CE71" t="str">
        <f t="shared" si="100"/>
        <v>8001</v>
      </c>
      <c r="CF71" t="str">
        <f t="shared" si="101"/>
        <v>A00A</v>
      </c>
      <c r="CG71" t="str">
        <f t="shared" si="102"/>
        <v>2008</v>
      </c>
      <c r="CH71" t="str">
        <f t="shared" si="103"/>
        <v>8001</v>
      </c>
      <c r="CI71" t="str">
        <f t="shared" si="104"/>
        <v>A00A</v>
      </c>
      <c r="CJ71" t="str">
        <f t="shared" si="105"/>
        <v>0000</v>
      </c>
      <c r="CK71" t="str">
        <f t="shared" si="106"/>
        <v>0002</v>
      </c>
      <c r="CL71" t="str">
        <f t="shared" si="107"/>
        <v>4011</v>
      </c>
      <c r="CM71" t="str">
        <f t="shared" si="108"/>
        <v>2009</v>
      </c>
      <c r="CN71" t="str">
        <f t="shared" si="109"/>
        <v>2010</v>
      </c>
      <c r="CO71" t="str">
        <f t="shared" si="110"/>
        <v>8038</v>
      </c>
      <c r="CP71" t="str">
        <f t="shared" si="111"/>
        <v>0000</v>
      </c>
    </row>
    <row r="72" spans="1:94">
      <c r="A72" t="str">
        <f t="shared" ref="A72:A81" si="112">MID($B$1,(ROW()-60)*376+(COLUMN()-1)*4+1,4)</f>
        <v>0000</v>
      </c>
      <c r="B72" t="str">
        <f t="shared" ref="B72:B81" si="113">MID($B$1,(ROW()-60)*376+(COLUMN()-1)*4+1,4)</f>
        <v>0700</v>
      </c>
      <c r="C72" t="str">
        <f t="shared" ref="C72:C81" si="114">MID($B$1,(ROW()-60)*376+(COLUMN()-1)*4+1,4)</f>
        <v>0100</v>
      </c>
      <c r="D72" t="str">
        <f t="shared" ref="D72:D81" si="115">MID($B$1,(ROW()-60)*376+(COLUMN()-1)*4+1,4)</f>
        <v>0A00</v>
      </c>
      <c r="E72" t="str">
        <f t="shared" ref="E72:E81" si="116">MID($B$1,(ROW()-60)*376+(COLUMN()-1)*4+1,4)</f>
        <v>0A00</v>
      </c>
      <c r="F72" t="str">
        <f t="shared" ref="F72:F81" si="117">MID($B$1,(ROW()-60)*376+(COLUMN()-1)*4+1,4)</f>
        <v>0000</v>
      </c>
      <c r="G72" t="str">
        <f t="shared" ref="G72:G81" si="118">MID($B$1,(ROW()-60)*376+(COLUMN()-1)*4+1,4)</f>
        <v>0900</v>
      </c>
      <c r="H72" t="str">
        <f t="shared" ref="H72:H81" si="119">MID($B$1,(ROW()-60)*376+(COLUMN()-1)*4+1,4)</f>
        <v>0100</v>
      </c>
      <c r="I72" t="str">
        <f t="shared" ref="I72:I81" si="120">MID($B$1,(ROW()-60)*376+(COLUMN()-1)*4+1,4)</f>
        <v>0200</v>
      </c>
      <c r="J72" t="str">
        <f t="shared" ref="J72:J81" si="121">MID($B$1,(ROW()-60)*376+(COLUMN()-1)*4+1,4)</f>
        <v>0000</v>
      </c>
      <c r="K72" t="str">
        <f t="shared" ref="K72:K81" si="122">MID($B$1,(ROW()-60)*376+(COLUMN()-1)*4+1,4)</f>
        <v>0000</v>
      </c>
      <c r="L72" t="str">
        <f t="shared" ref="L72:L81" si="123">MID($B$1,(ROW()-60)*376+(COLUMN()-1)*4+1,4)</f>
        <v>4013</v>
      </c>
      <c r="M72" t="str">
        <f t="shared" ref="M72:M81" si="124">MID($B$1,(ROW()-60)*376+(COLUMN()-1)*4+1,4)</f>
        <v>C022</v>
      </c>
      <c r="N72" t="str">
        <f t="shared" ref="N72:N81" si="125">MID($B$1,(ROW()-60)*376+(COLUMN()-1)*4+1,4)</f>
        <v>E01A</v>
      </c>
      <c r="O72" t="str">
        <f t="shared" ref="O72:O81" si="126">MID($B$1,(ROW()-60)*376+(COLUMN()-1)*4+1,4)</f>
        <v>0000</v>
      </c>
      <c r="P72" t="str">
        <f t="shared" ref="P72:P81" si="127">MID($B$1,(ROW()-60)*376+(COLUMN()-1)*4+1,4)</f>
        <v>0000</v>
      </c>
      <c r="Q72" t="str">
        <f t="shared" ref="Q72:Q81" si="128">MID($B$1,(ROW()-60)*376+(COLUMN()-1)*4+1,4)</f>
        <v>6002</v>
      </c>
      <c r="R72" t="str">
        <f t="shared" ref="R72:R81" si="129">MID($B$1,(ROW()-60)*376+(COLUMN()-1)*4+1,4)</f>
        <v>4002</v>
      </c>
      <c r="S72" t="str">
        <f t="shared" ref="S72:S81" si="130">MID($B$1,(ROW()-60)*376+(COLUMN()-1)*4+1,4)</f>
        <v>C01A</v>
      </c>
      <c r="T72" t="str">
        <f t="shared" ref="T72:T81" si="131">MID($B$1,(ROW()-60)*376+(COLUMN()-1)*4+1,4)</f>
        <v>601B</v>
      </c>
      <c r="U72" t="str">
        <f t="shared" ref="U72:U81" si="132">MID($B$1,(ROW()-60)*376+(COLUMN()-1)*4+1,4)</f>
        <v>4012</v>
      </c>
      <c r="V72" t="str">
        <f t="shared" ref="V72:V81" si="133">MID($B$1,(ROW()-60)*376+(COLUMN()-1)*4+1,4)</f>
        <v>4000</v>
      </c>
      <c r="W72" t="str">
        <f t="shared" ref="W72:W81" si="134">MID($B$1,(ROW()-60)*376+(COLUMN()-1)*4+1,4)</f>
        <v>8001</v>
      </c>
      <c r="X72" t="str">
        <f t="shared" ref="X72:X81" si="135">MID($B$1,(ROW()-60)*376+(COLUMN()-1)*4+1,4)</f>
        <v>8008</v>
      </c>
      <c r="Y72" t="str">
        <f t="shared" ref="Y72:Y81" si="136">MID($B$1,(ROW()-60)*376+(COLUMN()-1)*4+1,4)</f>
        <v>0000</v>
      </c>
      <c r="Z72" t="str">
        <f t="shared" ref="Z72:Z81" si="137">MID($B$1,(ROW()-60)*376+(COLUMN()-1)*4+1,4)</f>
        <v>0008</v>
      </c>
      <c r="AA72" t="str">
        <f t="shared" ref="AA72:AA81" si="138">MID($B$1,(ROW()-60)*376+(COLUMN()-1)*4+1,4)</f>
        <v>E00B</v>
      </c>
      <c r="AB72" t="str">
        <f t="shared" ref="AB72:AB81" si="139">MID($B$1,(ROW()-60)*376+(COLUMN()-1)*4+1,4)</f>
        <v>C002</v>
      </c>
      <c r="AC72" t="str">
        <f t="shared" ref="AC72:AC81" si="140">MID($B$1,(ROW()-60)*376+(COLUMN()-1)*4+1,4)</f>
        <v>0000</v>
      </c>
      <c r="AD72" t="str">
        <f t="shared" ref="AD72:AD81" si="141">MID($B$1,(ROW()-60)*376+(COLUMN()-1)*4+1,4)</f>
        <v>8003</v>
      </c>
      <c r="AE72" t="str">
        <f t="shared" ref="AE72:AE81" si="142">MID($B$1,(ROW()-60)*376+(COLUMN()-1)*4+1,4)</f>
        <v>0001</v>
      </c>
      <c r="AF72" t="str">
        <f t="shared" ref="AF72:AF81" si="143">MID($B$1,(ROW()-60)*376+(COLUMN()-1)*4+1,4)</f>
        <v>E003</v>
      </c>
      <c r="AG72" t="str">
        <f t="shared" ref="AG72:AG81" si="144">MID($B$1,(ROW()-60)*376+(COLUMN()-1)*4+1,4)</f>
        <v>4009</v>
      </c>
      <c r="AH72" t="str">
        <f t="shared" ref="AH72:AH81" si="145">MID($B$1,(ROW()-60)*376+(COLUMN()-1)*4+1,4)</f>
        <v>2009</v>
      </c>
      <c r="AI72" t="str">
        <f t="shared" ref="AI72:AI81" si="146">MID($B$1,(ROW()-60)*376+(COLUMN()-1)*4+1,4)</f>
        <v>0000</v>
      </c>
      <c r="AJ72" t="str">
        <f t="shared" ref="AJ72:AJ81" si="147">MID($B$1,(ROW()-60)*376+(COLUMN()-1)*4+1,4)</f>
        <v>6002</v>
      </c>
      <c r="AK72" t="str">
        <f t="shared" ref="AK72:AK81" si="148">MID($B$1,(ROW()-60)*376+(COLUMN()-1)*4+1,4)</f>
        <v>4002</v>
      </c>
      <c r="AL72" t="str">
        <f t="shared" ref="AL72:AL81" si="149">MID($B$1,(ROW()-60)*376+(COLUMN()-1)*4+1,4)</f>
        <v>2011</v>
      </c>
      <c r="AM72" t="str">
        <f t="shared" ref="AM72:AM81" si="150">MID($B$1,(ROW()-60)*376+(COLUMN()-1)*4+1,4)</f>
        <v>C009</v>
      </c>
      <c r="AN72" t="str">
        <f t="shared" ref="AN72:AN81" si="151">MID($B$1,(ROW()-60)*376+(COLUMN()-1)*4+1,4)</f>
        <v>A009</v>
      </c>
      <c r="AO72" t="str">
        <f t="shared" ref="AO72:AO81" si="152">MID($B$1,(ROW()-60)*376+(COLUMN()-1)*4+1,4)</f>
        <v>0000</v>
      </c>
      <c r="AP72" t="str">
        <f t="shared" ref="AP72:AP81" si="153">MID($B$1,(ROW()-60)*376+(COLUMN()-1)*4+1,4)</f>
        <v>0002</v>
      </c>
      <c r="AQ72" t="str">
        <f t="shared" ref="AQ72:AQ81" si="154">MID($B$1,(ROW()-60)*376+(COLUMN()-1)*4+1,4)</f>
        <v>4011</v>
      </c>
      <c r="AR72" t="str">
        <f t="shared" ref="AR72:AR81" si="155">MID($B$1,(ROW()-60)*376+(COLUMN()-1)*4+1,4)</f>
        <v>2009</v>
      </c>
      <c r="AS72" t="str">
        <f t="shared" ref="AS72:AS81" si="156">MID($B$1,(ROW()-60)*376+(COLUMN()-1)*4+1,4)</f>
        <v>8038</v>
      </c>
      <c r="AT72" t="str">
        <f t="shared" ref="AT72:AT81" si="157">MID($B$1,(ROW()-60)*376+(COLUMN()-1)*4+1,4)</f>
        <v>6002</v>
      </c>
      <c r="AU72" t="str">
        <f t="shared" ref="AU72:AU81" si="158">MID($B$1,(ROW()-60)*376+(COLUMN()-1)*4+1,4)</f>
        <v>E009</v>
      </c>
      <c r="AV72" t="str">
        <f t="shared" ref="AV72:AV81" si="159">MID($B$1,(ROW()-60)*376+(COLUMN()-1)*4+1,4)</f>
        <v>4001</v>
      </c>
      <c r="AW72" t="str">
        <f t="shared" ref="AW72:AW81" si="160">MID($B$1,(ROW()-60)*376+(COLUMN()-1)*4+1,4)</f>
        <v>6000</v>
      </c>
      <c r="AX72" t="str">
        <f t="shared" ref="AX72:AX81" si="161">MID($B$1,(ROW()-60)*376+(COLUMN()-1)*4+1,4)</f>
        <v>C001</v>
      </c>
      <c r="AY72" t="str">
        <f t="shared" ref="AY72:AY81" si="162">MID($B$1,(ROW()-60)*376+(COLUMN()-1)*4+1,4)</f>
        <v>E000</v>
      </c>
      <c r="AZ72" t="str">
        <f t="shared" ref="AZ72:AZ81" si="163">MID($B$1,(ROW()-60)*376+(COLUMN()-1)*4+1,4)</f>
        <v>2003</v>
      </c>
      <c r="BA72" t="str">
        <f t="shared" ref="BA72:BA81" si="164">MID($B$1,(ROW()-60)*376+(COLUMN()-1)*4+1,4)</f>
        <v>0000</v>
      </c>
      <c r="BB72" t="str">
        <f t="shared" ref="BB72:BB81" si="165">MID($B$1,(ROW()-60)*376+(COLUMN()-1)*4+1,4)</f>
        <v>6000</v>
      </c>
      <c r="BC72" t="str">
        <f t="shared" ref="BC72:BC81" si="166">MID($B$1,(ROW()-60)*376+(COLUMN()-1)*4+1,4)</f>
        <v>6008</v>
      </c>
      <c r="BD72" t="str">
        <f t="shared" ref="BD72:BD81" si="167">MID($B$1,(ROW()-60)*376+(COLUMN()-1)*4+1,4)</f>
        <v>4009</v>
      </c>
      <c r="BE72" t="str">
        <f t="shared" ref="BE72:BE81" si="168">MID($B$1,(ROW()-60)*376+(COLUMN()-1)*4+1,4)</f>
        <v>0002</v>
      </c>
      <c r="BF72" t="str">
        <f t="shared" ref="BF72:BF81" si="169">MID($B$1,(ROW()-60)*376+(COLUMN()-1)*4+1,4)</f>
        <v>0000</v>
      </c>
      <c r="BG72" t="str">
        <f t="shared" ref="BG72:BG81" si="170">MID($B$1,(ROW()-60)*376+(COLUMN()-1)*4+1,4)</f>
        <v>8008</v>
      </c>
      <c r="BH72" t="str">
        <f t="shared" ref="BH72:BH81" si="171">MID($B$1,(ROW()-60)*376+(COLUMN()-1)*4+1,4)</f>
        <v>E003</v>
      </c>
      <c r="BI72" t="str">
        <f t="shared" ref="BI72:BI81" si="172">MID($B$1,(ROW()-60)*376+(COLUMN()-1)*4+1,4)</f>
        <v>C002</v>
      </c>
      <c r="BJ72" t="str">
        <f t="shared" ref="BJ72:BJ81" si="173">MID($B$1,(ROW()-60)*376+(COLUMN()-1)*4+1,4)</f>
        <v>0000</v>
      </c>
      <c r="BK72" t="str">
        <f t="shared" ref="BK72:BK81" si="174">MID($B$1,(ROW()-60)*376+(COLUMN()-1)*4+1,4)</f>
        <v>A001</v>
      </c>
      <c r="BL72" t="str">
        <f t="shared" ref="BL72:BL81" si="175">MID($B$1,(ROW()-60)*376+(COLUMN()-1)*4+1,4)</f>
        <v>A009</v>
      </c>
      <c r="BM72" t="str">
        <f t="shared" ref="BM72:BM81" si="176">MID($B$1,(ROW()-60)*376+(COLUMN()-1)*4+1,4)</f>
        <v>0000</v>
      </c>
      <c r="BN72" t="str">
        <f t="shared" ref="BN72:BN81" si="177">MID($B$1,(ROW()-60)*376+(COLUMN()-1)*4+1,4)</f>
        <v>4002</v>
      </c>
      <c r="BO72" t="str">
        <f t="shared" ref="BO72:BO81" si="178">MID($B$1,(ROW()-60)*376+(COLUMN()-1)*4+1,4)</f>
        <v>0001</v>
      </c>
      <c r="BP72" t="str">
        <f t="shared" ref="BP72:BP81" si="179">MID($B$1,(ROW()-60)*376+(COLUMN()-1)*4+1,4)</f>
        <v>2009</v>
      </c>
      <c r="BQ72" t="str">
        <f t="shared" ref="BQ72:BQ81" si="180">MID($B$1,(ROW()-60)*376+(COLUMN()-1)*4+1,4)</f>
        <v>000B</v>
      </c>
      <c r="BR72" t="str">
        <f t="shared" ref="BR72:BR81" si="181">MID($B$1,(ROW()-60)*376+(COLUMN()-1)*4+1,4)</f>
        <v>6002</v>
      </c>
      <c r="BS72" t="str">
        <f t="shared" ref="BS72:BS81" si="182">MID($B$1,(ROW()-60)*376+(COLUMN()-1)*4+1,4)</f>
        <v>4002</v>
      </c>
      <c r="BT72" t="str">
        <f t="shared" ref="BT72:BT81" si="183">MID($B$1,(ROW()-60)*376+(COLUMN()-1)*4+1,4)</f>
        <v>A009</v>
      </c>
      <c r="BU72" t="str">
        <f t="shared" ref="BU72:BU81" si="184">MID($B$1,(ROW()-60)*376+(COLUMN()-1)*4+1,4)</f>
        <v>0000</v>
      </c>
      <c r="BV72" t="str">
        <f t="shared" ref="BV72:BV81" si="185">MID($B$1,(ROW()-60)*376+(COLUMN()-1)*4+1,4)</f>
        <v>8002</v>
      </c>
      <c r="BW72" t="str">
        <f t="shared" ref="BW72:BW81" si="186">MID($B$1,(ROW()-60)*376+(COLUMN()-1)*4+1,4)</f>
        <v>0009</v>
      </c>
      <c r="BX72" t="str">
        <f t="shared" ref="BX72:BX81" si="187">MID($B$1,(ROW()-60)*376+(COLUMN()-1)*4+1,4)</f>
        <v>C002</v>
      </c>
      <c r="BY72" t="str">
        <f t="shared" ref="BY72:BY81" si="188">MID($B$1,(ROW()-60)*376+(COLUMN()-1)*4+1,4)</f>
        <v>0001</v>
      </c>
      <c r="BZ72" t="str">
        <f t="shared" ref="BZ72:BZ81" si="189">MID($B$1,(ROW()-60)*376+(COLUMN()-1)*4+1,4)</f>
        <v>2009</v>
      </c>
      <c r="CA72" t="str">
        <f t="shared" ref="CA72:CA81" si="190">MID($B$1,(ROW()-60)*376+(COLUMN()-1)*4+1,4)</f>
        <v>0000</v>
      </c>
      <c r="CB72" t="str">
        <f t="shared" ref="CB72:CB81" si="191">MID($B$1,(ROW()-60)*376+(COLUMN()-1)*4+1,4)</f>
        <v>C002</v>
      </c>
      <c r="CC72" t="str">
        <f t="shared" ref="CC72:CC81" si="192">MID($B$1,(ROW()-60)*376+(COLUMN()-1)*4+1,4)</f>
        <v>C009</v>
      </c>
      <c r="CD72" t="str">
        <f t="shared" ref="CD72:CD81" si="193">MID($B$1,(ROW()-60)*376+(COLUMN()-1)*4+1,4)</f>
        <v>600B</v>
      </c>
      <c r="CE72" t="str">
        <f t="shared" ref="CE72:CE81" si="194">MID($B$1,(ROW()-60)*376+(COLUMN()-1)*4+1,4)</f>
        <v>C009</v>
      </c>
      <c r="CF72" t="str">
        <f t="shared" ref="CF72:CF81" si="195">MID($B$1,(ROW()-60)*376+(COLUMN()-1)*4+1,4)</f>
        <v>8002</v>
      </c>
      <c r="CG72" t="str">
        <f t="shared" ref="CG72:CG81" si="196">MID($B$1,(ROW()-60)*376+(COLUMN()-1)*4+1,4)</f>
        <v>0000</v>
      </c>
      <c r="CH72" t="str">
        <f t="shared" ref="CH72:CH81" si="197">MID($B$1,(ROW()-60)*376+(COLUMN()-1)*4+1,4)</f>
        <v>2000</v>
      </c>
      <c r="CI72" t="str">
        <f t="shared" ref="CI72:CI81" si="198">MID($B$1,(ROW()-60)*376+(COLUMN()-1)*4+1,4)</f>
        <v>E008</v>
      </c>
      <c r="CJ72" t="str">
        <f t="shared" ref="CJ72:CJ81" si="199">MID($B$1,(ROW()-60)*376+(COLUMN()-1)*4+1,4)</f>
        <v>E001</v>
      </c>
      <c r="CK72" t="str">
        <f t="shared" ref="CK72:CK81" si="200">MID($B$1,(ROW()-60)*376+(COLUMN()-1)*4+1,4)</f>
        <v>4000</v>
      </c>
      <c r="CL72" t="str">
        <f t="shared" ref="CL72:CL81" si="201">MID($B$1,(ROW()-60)*376+(COLUMN()-1)*4+1,4)</f>
        <v>C002</v>
      </c>
      <c r="CM72" t="str">
        <f t="shared" ref="CM72:CM81" si="202">MID($B$1,(ROW()-60)*376+(COLUMN()-1)*4+1,4)</f>
        <v>A002</v>
      </c>
      <c r="CN72" t="str">
        <f t="shared" ref="CN72:CN81" si="203">MID($B$1,(ROW()-60)*376+(COLUMN()-1)*4+1,4)</f>
        <v>2009</v>
      </c>
      <c r="CO72" t="str">
        <f t="shared" ref="CO72:CO81" si="204">MID($B$1,(ROW()-60)*376+(COLUMN()-1)*4+1,4)</f>
        <v>8038</v>
      </c>
      <c r="CP72" t="str">
        <f t="shared" ref="CP72:CP81" si="205">MID($B$1,(ROW()-60)*376+(COLUMN()-1)*4+1,4)</f>
        <v>0000</v>
      </c>
    </row>
    <row r="73" spans="1:94">
      <c r="A73" t="str">
        <f t="shared" si="112"/>
        <v>0000</v>
      </c>
      <c r="B73" t="str">
        <f t="shared" si="113"/>
        <v>0700</v>
      </c>
      <c r="C73" t="str">
        <f t="shared" si="114"/>
        <v>0200</v>
      </c>
      <c r="D73" t="str">
        <f t="shared" si="115"/>
        <v>0A00</v>
      </c>
      <c r="E73" t="str">
        <f t="shared" si="116"/>
        <v>0A00</v>
      </c>
      <c r="F73" t="str">
        <f t="shared" si="117"/>
        <v>0200</v>
      </c>
      <c r="G73" t="str">
        <f t="shared" si="118"/>
        <v>0100</v>
      </c>
      <c r="H73" t="str">
        <f t="shared" si="119"/>
        <v>0300</v>
      </c>
      <c r="I73" t="str">
        <f t="shared" si="120"/>
        <v>0600</v>
      </c>
      <c r="J73" t="str">
        <f t="shared" si="121"/>
        <v>0000</v>
      </c>
      <c r="K73" t="str">
        <f t="shared" si="122"/>
        <v>0000</v>
      </c>
      <c r="L73" t="str">
        <f t="shared" si="123"/>
        <v>6023</v>
      </c>
      <c r="M73" t="str">
        <f t="shared" si="124"/>
        <v>A013</v>
      </c>
      <c r="N73" t="str">
        <f t="shared" si="125"/>
        <v>8021</v>
      </c>
      <c r="O73" t="str">
        <f t="shared" si="126"/>
        <v>C022</v>
      </c>
      <c r="P73" t="str">
        <f t="shared" si="127"/>
        <v>E01A</v>
      </c>
      <c r="Q73" t="str">
        <f t="shared" si="128"/>
        <v>6002</v>
      </c>
      <c r="R73" t="str">
        <f t="shared" si="129"/>
        <v>4002</v>
      </c>
      <c r="S73" t="str">
        <f t="shared" si="130"/>
        <v>C01A</v>
      </c>
      <c r="T73" t="str">
        <f t="shared" si="131"/>
        <v>601B</v>
      </c>
      <c r="U73" t="str">
        <f t="shared" si="132"/>
        <v>4012</v>
      </c>
      <c r="V73" t="str">
        <f t="shared" si="133"/>
        <v>C010</v>
      </c>
      <c r="W73" t="str">
        <f t="shared" si="134"/>
        <v>8001</v>
      </c>
      <c r="X73" t="str">
        <f t="shared" si="135"/>
        <v>A00A</v>
      </c>
      <c r="Y73" t="str">
        <f t="shared" si="136"/>
        <v>0001</v>
      </c>
      <c r="Z73" t="str">
        <f t="shared" si="137"/>
        <v>E00B</v>
      </c>
      <c r="AA73" t="str">
        <f t="shared" si="138"/>
        <v>4009</v>
      </c>
      <c r="AB73" t="str">
        <f t="shared" si="139"/>
        <v>8008</v>
      </c>
      <c r="AC73" t="str">
        <f t="shared" si="140"/>
        <v>0000</v>
      </c>
      <c r="AD73" t="str">
        <f t="shared" si="141"/>
        <v>8008</v>
      </c>
      <c r="AE73" t="str">
        <f t="shared" si="142"/>
        <v>E003</v>
      </c>
      <c r="AF73" t="str">
        <f t="shared" si="143"/>
        <v>C000</v>
      </c>
      <c r="AG73" t="str">
        <f t="shared" si="144"/>
        <v>C00B</v>
      </c>
      <c r="AH73" t="str">
        <f t="shared" si="145"/>
        <v>A010</v>
      </c>
      <c r="AI73" t="str">
        <f t="shared" si="146"/>
        <v>0000</v>
      </c>
      <c r="AJ73" t="str">
        <f t="shared" si="147"/>
        <v>8008</v>
      </c>
      <c r="AK73" t="str">
        <f t="shared" si="148"/>
        <v>E003</v>
      </c>
      <c r="AL73" t="str">
        <f t="shared" si="149"/>
        <v>000B</v>
      </c>
      <c r="AM73" t="str">
        <f t="shared" si="150"/>
        <v>0000</v>
      </c>
      <c r="AN73" t="str">
        <f t="shared" si="151"/>
        <v>2000</v>
      </c>
      <c r="AO73" t="str">
        <f t="shared" si="152"/>
        <v>4009</v>
      </c>
      <c r="AP73" t="str">
        <f t="shared" si="153"/>
        <v>2009</v>
      </c>
      <c r="AQ73" t="str">
        <f t="shared" si="154"/>
        <v>8002</v>
      </c>
      <c r="AR73" t="str">
        <f t="shared" si="155"/>
        <v>0000</v>
      </c>
      <c r="AS73" t="str">
        <f t="shared" si="156"/>
        <v>0000</v>
      </c>
      <c r="AT73" t="str">
        <f t="shared" si="157"/>
        <v>C001</v>
      </c>
      <c r="AU73" t="str">
        <f t="shared" si="158"/>
        <v>E009</v>
      </c>
      <c r="AV73" t="str">
        <f t="shared" si="159"/>
        <v>C001</v>
      </c>
      <c r="AW73" t="str">
        <f t="shared" si="160"/>
        <v>8002</v>
      </c>
      <c r="AX73" t="str">
        <f t="shared" si="161"/>
        <v>0000</v>
      </c>
      <c r="AY73" t="str">
        <f t="shared" si="162"/>
        <v>4002</v>
      </c>
      <c r="AZ73" t="str">
        <f t="shared" si="163"/>
        <v>2002</v>
      </c>
      <c r="BA73" t="str">
        <f t="shared" si="164"/>
        <v>A009</v>
      </c>
      <c r="BB73" t="str">
        <f t="shared" si="165"/>
        <v>0000</v>
      </c>
      <c r="BC73" t="str">
        <f t="shared" si="166"/>
        <v>4003</v>
      </c>
      <c r="BD73" t="str">
        <f t="shared" si="167"/>
        <v>4001</v>
      </c>
      <c r="BE73" t="str">
        <f t="shared" si="168"/>
        <v>0011</v>
      </c>
      <c r="BF73" t="str">
        <f t="shared" si="169"/>
        <v>0000</v>
      </c>
      <c r="BG73" t="str">
        <f t="shared" si="170"/>
        <v>E000</v>
      </c>
      <c r="BH73" t="str">
        <f t="shared" si="171"/>
        <v>2003</v>
      </c>
      <c r="BI73" t="str">
        <f t="shared" si="172"/>
        <v>0000</v>
      </c>
      <c r="BJ73" t="str">
        <f t="shared" si="173"/>
        <v>A002</v>
      </c>
      <c r="BK73" t="str">
        <f t="shared" si="174"/>
        <v>8000</v>
      </c>
      <c r="BL73" t="str">
        <f t="shared" si="175"/>
        <v>A009</v>
      </c>
      <c r="BM73" t="str">
        <f t="shared" si="176"/>
        <v>0000</v>
      </c>
      <c r="BN73" t="str">
        <f t="shared" si="177"/>
        <v>6000</v>
      </c>
      <c r="BO73" t="str">
        <f t="shared" si="178"/>
        <v>8000</v>
      </c>
      <c r="BP73" t="str">
        <f t="shared" si="179"/>
        <v>6002</v>
      </c>
      <c r="BQ73" t="str">
        <f t="shared" si="180"/>
        <v>0000</v>
      </c>
      <c r="BR73" t="str">
        <f t="shared" si="181"/>
        <v>C00B</v>
      </c>
      <c r="BS73" t="str">
        <f t="shared" si="182"/>
        <v>2011</v>
      </c>
      <c r="BT73" t="str">
        <f t="shared" si="183"/>
        <v>C009</v>
      </c>
      <c r="BU73" t="str">
        <f t="shared" si="184"/>
        <v>2003</v>
      </c>
      <c r="BV73" t="str">
        <f t="shared" si="185"/>
        <v>0000</v>
      </c>
      <c r="BW73" t="str">
        <f t="shared" si="186"/>
        <v>A002</v>
      </c>
      <c r="BX73" t="str">
        <f t="shared" si="187"/>
        <v>8009</v>
      </c>
      <c r="BY73" t="str">
        <f t="shared" si="188"/>
        <v>E010</v>
      </c>
      <c r="BZ73" t="str">
        <f t="shared" si="189"/>
        <v>0009</v>
      </c>
      <c r="CA73" t="str">
        <f t="shared" si="190"/>
        <v>A009</v>
      </c>
      <c r="CB73" t="str">
        <f t="shared" si="191"/>
        <v>0000</v>
      </c>
      <c r="CC73" t="str">
        <f t="shared" si="192"/>
        <v>E000</v>
      </c>
      <c r="CD73" t="str">
        <f t="shared" si="193"/>
        <v>4009</v>
      </c>
      <c r="CE73" t="str">
        <f t="shared" si="194"/>
        <v>4000</v>
      </c>
      <c r="CF73" t="str">
        <f t="shared" si="195"/>
        <v>C002</v>
      </c>
      <c r="CG73" t="str">
        <f t="shared" si="196"/>
        <v>0000</v>
      </c>
      <c r="CH73" t="str">
        <f t="shared" si="197"/>
        <v>E001</v>
      </c>
      <c r="CI73" t="str">
        <f t="shared" si="198"/>
        <v>6000</v>
      </c>
      <c r="CJ73" t="str">
        <f t="shared" si="199"/>
        <v>C00B</v>
      </c>
      <c r="CK73" t="str">
        <f t="shared" si="200"/>
        <v>A001</v>
      </c>
      <c r="CL73" t="str">
        <f t="shared" si="201"/>
        <v>2009</v>
      </c>
      <c r="CM73" t="str">
        <f t="shared" si="202"/>
        <v>8038</v>
      </c>
      <c r="CN73" t="str">
        <f t="shared" si="203"/>
        <v>0000</v>
      </c>
      <c r="CO73" t="str">
        <f t="shared" si="204"/>
        <v>0000</v>
      </c>
      <c r="CP73" t="str">
        <f t="shared" si="205"/>
        <v>0000</v>
      </c>
    </row>
    <row r="74" spans="1:94">
      <c r="A74" t="str">
        <f t="shared" si="112"/>
        <v>0000</v>
      </c>
      <c r="B74" t="str">
        <f t="shared" si="113"/>
        <v>0700</v>
      </c>
      <c r="C74" t="str">
        <f t="shared" si="114"/>
        <v>0300</v>
      </c>
      <c r="D74" t="str">
        <f t="shared" si="115"/>
        <v>0A00</v>
      </c>
      <c r="E74" t="str">
        <f t="shared" si="116"/>
        <v>0A00</v>
      </c>
      <c r="F74" t="str">
        <f t="shared" si="117"/>
        <v>0000</v>
      </c>
      <c r="G74" t="str">
        <f t="shared" si="118"/>
        <v>0800</v>
      </c>
      <c r="H74" t="str">
        <f t="shared" si="119"/>
        <v>0A00</v>
      </c>
      <c r="I74" t="str">
        <f t="shared" si="120"/>
        <v>0100</v>
      </c>
      <c r="J74" t="str">
        <f t="shared" si="121"/>
        <v>0900</v>
      </c>
      <c r="K74" t="str">
        <f t="shared" si="122"/>
        <v>0500</v>
      </c>
      <c r="L74" t="str">
        <f t="shared" si="123"/>
        <v>801B</v>
      </c>
      <c r="M74" t="str">
        <f t="shared" si="124"/>
        <v>C01B</v>
      </c>
      <c r="N74" t="str">
        <f t="shared" si="125"/>
        <v>001B</v>
      </c>
      <c r="O74" t="str">
        <f t="shared" si="126"/>
        <v>E012</v>
      </c>
      <c r="P74" t="str">
        <f t="shared" si="127"/>
        <v>2028</v>
      </c>
      <c r="Q74" t="str">
        <f t="shared" si="128"/>
        <v>0000</v>
      </c>
      <c r="R74" t="str">
        <f t="shared" si="129"/>
        <v>C000</v>
      </c>
      <c r="S74" t="str">
        <f t="shared" si="130"/>
        <v>4000</v>
      </c>
      <c r="T74" t="str">
        <f t="shared" si="131"/>
        <v>0009</v>
      </c>
      <c r="U74" t="str">
        <f t="shared" si="132"/>
        <v>E000</v>
      </c>
      <c r="V74" t="str">
        <f t="shared" si="133"/>
        <v>C010</v>
      </c>
      <c r="W74" t="str">
        <f t="shared" si="134"/>
        <v>C009</v>
      </c>
      <c r="X74" t="str">
        <f t="shared" si="135"/>
        <v>A002</v>
      </c>
      <c r="Y74" t="str">
        <f t="shared" si="136"/>
        <v>C002</v>
      </c>
      <c r="Z74" t="str">
        <f t="shared" si="137"/>
        <v>0000</v>
      </c>
      <c r="AA74" t="str">
        <f t="shared" si="138"/>
        <v>6000</v>
      </c>
      <c r="AB74" t="str">
        <f t="shared" si="139"/>
        <v>C009</v>
      </c>
      <c r="AC74" t="str">
        <f t="shared" si="140"/>
        <v>C010</v>
      </c>
      <c r="AD74" t="str">
        <f t="shared" si="141"/>
        <v>6000</v>
      </c>
      <c r="AE74" t="str">
        <f t="shared" si="142"/>
        <v>A009</v>
      </c>
      <c r="AF74" t="str">
        <f t="shared" si="143"/>
        <v>0000</v>
      </c>
      <c r="AG74" t="str">
        <f t="shared" si="144"/>
        <v>8001</v>
      </c>
      <c r="AH74" t="str">
        <f t="shared" si="145"/>
        <v>6002</v>
      </c>
      <c r="AI74" t="str">
        <f t="shared" si="146"/>
        <v>6008</v>
      </c>
      <c r="AJ74" t="str">
        <f t="shared" si="147"/>
        <v>0000</v>
      </c>
      <c r="AK74" t="str">
        <f t="shared" si="148"/>
        <v>4000</v>
      </c>
      <c r="AL74" t="str">
        <f t="shared" si="149"/>
        <v>0002</v>
      </c>
      <c r="AM74" t="str">
        <f t="shared" si="150"/>
        <v>0001</v>
      </c>
      <c r="AN74" t="str">
        <f t="shared" si="151"/>
        <v>A002</v>
      </c>
      <c r="AO74" t="str">
        <f t="shared" si="152"/>
        <v>E008</v>
      </c>
      <c r="AP74" t="str">
        <f t="shared" si="153"/>
        <v>A002</v>
      </c>
      <c r="AQ74" t="str">
        <f t="shared" si="154"/>
        <v>4000</v>
      </c>
      <c r="AR74" t="str">
        <f t="shared" si="155"/>
        <v>0000</v>
      </c>
      <c r="AS74" t="str">
        <f t="shared" si="156"/>
        <v>0000</v>
      </c>
      <c r="AT74" t="str">
        <f t="shared" si="157"/>
        <v>8002</v>
      </c>
      <c r="AU74" t="str">
        <f t="shared" si="158"/>
        <v>0001</v>
      </c>
      <c r="AV74" t="str">
        <f t="shared" si="159"/>
        <v>4011</v>
      </c>
      <c r="AW74" t="str">
        <f t="shared" si="160"/>
        <v>4002</v>
      </c>
      <c r="AX74" t="str">
        <f t="shared" si="161"/>
        <v>A002</v>
      </c>
      <c r="AY74" t="str">
        <f t="shared" si="162"/>
        <v>0000</v>
      </c>
      <c r="AZ74" t="str">
        <f t="shared" si="163"/>
        <v>E000</v>
      </c>
      <c r="BA74" t="str">
        <f t="shared" si="164"/>
        <v>C009</v>
      </c>
      <c r="BB74" t="str">
        <f t="shared" si="165"/>
        <v>C002</v>
      </c>
      <c r="BC74" t="str">
        <f t="shared" si="166"/>
        <v>0001</v>
      </c>
      <c r="BD74" t="str">
        <f t="shared" si="167"/>
        <v>A009</v>
      </c>
      <c r="BE74" t="str">
        <f t="shared" si="168"/>
        <v>0000</v>
      </c>
      <c r="BF74" t="str">
        <f t="shared" si="169"/>
        <v>6008</v>
      </c>
      <c r="BG74" t="str">
        <f t="shared" si="170"/>
        <v>4002</v>
      </c>
      <c r="BH74" t="str">
        <f t="shared" si="171"/>
        <v>0000</v>
      </c>
      <c r="BI74" t="str">
        <f t="shared" si="172"/>
        <v>0028</v>
      </c>
      <c r="BJ74" t="str">
        <f t="shared" si="173"/>
        <v>2013</v>
      </c>
      <c r="BK74" t="str">
        <f t="shared" si="174"/>
        <v>601A</v>
      </c>
      <c r="BL74" t="str">
        <f t="shared" si="175"/>
        <v>C01B</v>
      </c>
      <c r="BM74" t="str">
        <f t="shared" si="176"/>
        <v>8038</v>
      </c>
      <c r="BN74" t="str">
        <f t="shared" si="177"/>
        <v>0000</v>
      </c>
      <c r="BO74" t="str">
        <f t="shared" si="178"/>
        <v>0000</v>
      </c>
      <c r="BP74" t="str">
        <f t="shared" si="179"/>
        <v>0000</v>
      </c>
      <c r="BQ74" t="str">
        <f t="shared" si="180"/>
        <v>0000</v>
      </c>
      <c r="BR74" t="str">
        <f t="shared" si="181"/>
        <v>A000</v>
      </c>
      <c r="BS74" t="str">
        <f t="shared" si="182"/>
        <v>8002</v>
      </c>
      <c r="BT74" t="str">
        <f t="shared" si="183"/>
        <v>A002</v>
      </c>
      <c r="BU74" t="str">
        <f t="shared" si="184"/>
        <v>0000</v>
      </c>
      <c r="BV74" t="str">
        <f t="shared" si="185"/>
        <v>A028</v>
      </c>
      <c r="BW74" t="str">
        <f t="shared" si="186"/>
        <v>8028</v>
      </c>
      <c r="BX74" t="str">
        <f t="shared" si="187"/>
        <v>8028</v>
      </c>
      <c r="BY74" t="str">
        <f t="shared" si="188"/>
        <v>C002</v>
      </c>
      <c r="BZ74" t="str">
        <f t="shared" si="189"/>
        <v>C009</v>
      </c>
      <c r="CA74" t="str">
        <f t="shared" si="190"/>
        <v>A009</v>
      </c>
      <c r="CB74" t="str">
        <f t="shared" si="191"/>
        <v>0000</v>
      </c>
      <c r="CC74" t="str">
        <f t="shared" si="192"/>
        <v>A002</v>
      </c>
      <c r="CD74" t="str">
        <f t="shared" si="193"/>
        <v>600B</v>
      </c>
      <c r="CE74" t="str">
        <f t="shared" si="194"/>
        <v>8002</v>
      </c>
      <c r="CF74" t="str">
        <f t="shared" si="195"/>
        <v>E010</v>
      </c>
      <c r="CG74" t="str">
        <f t="shared" si="196"/>
        <v>A001</v>
      </c>
      <c r="CH74" t="str">
        <f t="shared" si="197"/>
        <v>0000</v>
      </c>
      <c r="CI74" t="str">
        <f t="shared" si="198"/>
        <v>8023</v>
      </c>
      <c r="CJ74" t="str">
        <f t="shared" si="199"/>
        <v>801B</v>
      </c>
      <c r="CK74" t="str">
        <f t="shared" si="200"/>
        <v>2028</v>
      </c>
      <c r="CL74" t="str">
        <f t="shared" si="201"/>
        <v>8038</v>
      </c>
      <c r="CM74" t="str">
        <f t="shared" si="202"/>
        <v>0000</v>
      </c>
      <c r="CN74" t="str">
        <f t="shared" si="203"/>
        <v>0000</v>
      </c>
      <c r="CO74" t="str">
        <f t="shared" si="204"/>
        <v>0000</v>
      </c>
      <c r="CP74" t="str">
        <f t="shared" si="205"/>
        <v>0000</v>
      </c>
    </row>
    <row r="75" spans="1:94">
      <c r="A75" t="str">
        <f t="shared" si="112"/>
        <v>0000</v>
      </c>
      <c r="B75" t="str">
        <f t="shared" si="113"/>
        <v>0700</v>
      </c>
      <c r="C75" t="str">
        <f t="shared" si="114"/>
        <v>0400</v>
      </c>
      <c r="D75" t="str">
        <f t="shared" si="115"/>
        <v>0A00</v>
      </c>
      <c r="E75" t="str">
        <f t="shared" si="116"/>
        <v>0A00</v>
      </c>
      <c r="F75" t="str">
        <f t="shared" si="117"/>
        <v>0100</v>
      </c>
      <c r="G75" t="str">
        <f t="shared" si="118"/>
        <v>0500</v>
      </c>
      <c r="H75" t="str">
        <f t="shared" si="119"/>
        <v>0A00</v>
      </c>
      <c r="I75" t="str">
        <f t="shared" si="120"/>
        <v>0700</v>
      </c>
      <c r="J75" t="str">
        <f t="shared" si="121"/>
        <v>0000</v>
      </c>
      <c r="K75" t="str">
        <f t="shared" si="122"/>
        <v>0500</v>
      </c>
      <c r="L75" t="str">
        <f t="shared" si="123"/>
        <v>8021</v>
      </c>
      <c r="M75" t="str">
        <f t="shared" si="124"/>
        <v>2028</v>
      </c>
      <c r="N75" t="str">
        <f t="shared" si="125"/>
        <v>001B</v>
      </c>
      <c r="O75" t="str">
        <f t="shared" si="126"/>
        <v>E012</v>
      </c>
      <c r="P75" t="str">
        <f t="shared" si="127"/>
        <v>2028</v>
      </c>
      <c r="Q75" t="str">
        <f t="shared" si="128"/>
        <v>0000</v>
      </c>
      <c r="R75" t="str">
        <f t="shared" si="129"/>
        <v>C000</v>
      </c>
      <c r="S75" t="str">
        <f t="shared" si="130"/>
        <v>4000</v>
      </c>
      <c r="T75" t="str">
        <f t="shared" si="131"/>
        <v>0009</v>
      </c>
      <c r="U75" t="str">
        <f t="shared" si="132"/>
        <v>E000</v>
      </c>
      <c r="V75" t="str">
        <f t="shared" si="133"/>
        <v>E000</v>
      </c>
      <c r="W75" t="str">
        <f t="shared" si="134"/>
        <v>0002</v>
      </c>
      <c r="X75" t="str">
        <f t="shared" si="135"/>
        <v>8000</v>
      </c>
      <c r="Y75" t="str">
        <f t="shared" si="136"/>
        <v>2000</v>
      </c>
      <c r="Z75" t="str">
        <f t="shared" si="137"/>
        <v>600B</v>
      </c>
      <c r="AA75" t="str">
        <f t="shared" si="138"/>
        <v>0002</v>
      </c>
      <c r="AB75" t="str">
        <f t="shared" si="139"/>
        <v>0000</v>
      </c>
      <c r="AC75" t="str">
        <f t="shared" si="140"/>
        <v>E000</v>
      </c>
      <c r="AD75" t="str">
        <f t="shared" si="141"/>
        <v>C009</v>
      </c>
      <c r="AE75" t="str">
        <f t="shared" si="142"/>
        <v>C002</v>
      </c>
      <c r="AF75" t="str">
        <f t="shared" si="143"/>
        <v>0001</v>
      </c>
      <c r="AG75" t="str">
        <f t="shared" si="144"/>
        <v>4003</v>
      </c>
      <c r="AH75" t="str">
        <f t="shared" si="145"/>
        <v>0000</v>
      </c>
      <c r="AI75" t="str">
        <f t="shared" si="146"/>
        <v>4003</v>
      </c>
      <c r="AJ75" t="str">
        <f t="shared" si="147"/>
        <v>000B</v>
      </c>
      <c r="AK75" t="str">
        <f t="shared" si="148"/>
        <v>0003</v>
      </c>
      <c r="AL75" t="str">
        <f t="shared" si="149"/>
        <v>2003</v>
      </c>
      <c r="AM75" t="str">
        <f t="shared" si="150"/>
        <v>0000</v>
      </c>
      <c r="AN75" t="str">
        <f t="shared" si="151"/>
        <v>C000</v>
      </c>
      <c r="AO75" t="str">
        <f t="shared" si="152"/>
        <v>0002</v>
      </c>
      <c r="AP75" t="str">
        <f t="shared" si="153"/>
        <v>6001</v>
      </c>
      <c r="AQ75" t="str">
        <f t="shared" si="154"/>
        <v>8038</v>
      </c>
      <c r="AR75" t="str">
        <f t="shared" si="155"/>
        <v>0000</v>
      </c>
      <c r="AS75" t="str">
        <f t="shared" si="156"/>
        <v>0000</v>
      </c>
      <c r="AT75" t="str">
        <f t="shared" si="157"/>
        <v>A001</v>
      </c>
      <c r="AU75" t="str">
        <f t="shared" si="158"/>
        <v>6008</v>
      </c>
      <c r="AV75" t="str">
        <f t="shared" si="159"/>
        <v>6000</v>
      </c>
      <c r="AW75" t="str">
        <f t="shared" si="160"/>
        <v>8002</v>
      </c>
      <c r="AX75" t="str">
        <f t="shared" si="161"/>
        <v>0009</v>
      </c>
      <c r="AY75" t="str">
        <f t="shared" si="162"/>
        <v>2003</v>
      </c>
      <c r="AZ75" t="str">
        <f t="shared" si="163"/>
        <v>0000</v>
      </c>
      <c r="BA75" t="str">
        <f t="shared" si="164"/>
        <v>C000</v>
      </c>
      <c r="BB75" t="str">
        <f t="shared" si="165"/>
        <v>E008</v>
      </c>
      <c r="BC75" t="str">
        <f t="shared" si="166"/>
        <v>4010</v>
      </c>
      <c r="BD75" t="str">
        <f t="shared" si="167"/>
        <v>6008</v>
      </c>
      <c r="BE75" t="str">
        <f t="shared" si="168"/>
        <v>0000</v>
      </c>
      <c r="BF75" t="str">
        <f t="shared" si="169"/>
        <v>A008</v>
      </c>
      <c r="BG75" t="str">
        <f t="shared" si="170"/>
        <v>0011</v>
      </c>
      <c r="BH75" t="str">
        <f t="shared" si="171"/>
        <v>0000</v>
      </c>
      <c r="BI75" t="str">
        <f t="shared" si="172"/>
        <v>A028</v>
      </c>
      <c r="BJ75" t="str">
        <f t="shared" si="173"/>
        <v>0012</v>
      </c>
      <c r="BK75" t="str">
        <f t="shared" si="174"/>
        <v>C009</v>
      </c>
      <c r="BL75" t="str">
        <f t="shared" si="175"/>
        <v>A010</v>
      </c>
      <c r="BM75" t="str">
        <f t="shared" si="176"/>
        <v>0000</v>
      </c>
      <c r="BN75" t="str">
        <f t="shared" si="177"/>
        <v>E008</v>
      </c>
      <c r="BO75" t="str">
        <f t="shared" si="178"/>
        <v>0001</v>
      </c>
      <c r="BP75" t="str">
        <f t="shared" si="179"/>
        <v>E008</v>
      </c>
      <c r="BQ75" t="str">
        <f t="shared" si="180"/>
        <v>0001</v>
      </c>
      <c r="BR75" t="str">
        <f t="shared" si="181"/>
        <v>6008</v>
      </c>
      <c r="BS75" t="str">
        <f t="shared" si="182"/>
        <v>2002</v>
      </c>
      <c r="BT75" t="str">
        <f t="shared" si="183"/>
        <v>2000</v>
      </c>
      <c r="BU75" t="str">
        <f t="shared" si="184"/>
        <v>600B</v>
      </c>
      <c r="BV75" t="str">
        <f t="shared" si="185"/>
        <v>6002</v>
      </c>
      <c r="BW75" t="str">
        <f t="shared" si="186"/>
        <v>8001</v>
      </c>
      <c r="BX75" t="str">
        <f t="shared" si="187"/>
        <v>E003</v>
      </c>
      <c r="BY75" t="str">
        <f t="shared" si="188"/>
        <v>6000</v>
      </c>
      <c r="BZ75" t="str">
        <f t="shared" si="189"/>
        <v>0000</v>
      </c>
      <c r="CA75" t="str">
        <f t="shared" si="190"/>
        <v>C000</v>
      </c>
      <c r="CB75" t="str">
        <f t="shared" si="191"/>
        <v>4000</v>
      </c>
      <c r="CC75" t="str">
        <f t="shared" si="192"/>
        <v>0009</v>
      </c>
      <c r="CD75" t="str">
        <f t="shared" si="193"/>
        <v>E000</v>
      </c>
      <c r="CE75" t="str">
        <f t="shared" si="194"/>
        <v>2003</v>
      </c>
      <c r="CF75" t="str">
        <f t="shared" si="195"/>
        <v>0000</v>
      </c>
      <c r="CG75" t="str">
        <f t="shared" si="196"/>
        <v>0028</v>
      </c>
      <c r="CH75" t="str">
        <f t="shared" si="197"/>
        <v>2013</v>
      </c>
      <c r="CI75" t="str">
        <f t="shared" si="198"/>
        <v>601A</v>
      </c>
      <c r="CJ75" t="str">
        <f t="shared" si="199"/>
        <v>C01B</v>
      </c>
      <c r="CK75" t="str">
        <f t="shared" si="200"/>
        <v>4010</v>
      </c>
      <c r="CL75" t="str">
        <f t="shared" si="201"/>
        <v>8038</v>
      </c>
      <c r="CM75" t="str">
        <f t="shared" si="202"/>
        <v>0000</v>
      </c>
      <c r="CN75" t="str">
        <f t="shared" si="203"/>
        <v>0000</v>
      </c>
      <c r="CO75" t="str">
        <f t="shared" si="204"/>
        <v>0000</v>
      </c>
      <c r="CP75" t="str">
        <f t="shared" si="205"/>
        <v>0000</v>
      </c>
    </row>
    <row r="76" spans="1:94">
      <c r="A76" t="str">
        <f t="shared" si="112"/>
        <v>0000</v>
      </c>
      <c r="B76" t="str">
        <f t="shared" si="113"/>
        <v>0700</v>
      </c>
      <c r="C76" t="str">
        <f t="shared" si="114"/>
        <v>0500</v>
      </c>
      <c r="D76" t="str">
        <f t="shared" si="115"/>
        <v>0A00</v>
      </c>
      <c r="E76" t="str">
        <f t="shared" si="116"/>
        <v>0A00</v>
      </c>
      <c r="F76" t="str">
        <f t="shared" si="117"/>
        <v>0100</v>
      </c>
      <c r="G76" t="str">
        <f t="shared" si="118"/>
        <v>0600</v>
      </c>
      <c r="H76" t="str">
        <f t="shared" si="119"/>
        <v>0100</v>
      </c>
      <c r="I76" t="str">
        <f t="shared" si="120"/>
        <v>0300</v>
      </c>
      <c r="J76" t="str">
        <f t="shared" si="121"/>
        <v>0000</v>
      </c>
      <c r="K76" t="str">
        <f t="shared" si="122"/>
        <v>0000</v>
      </c>
      <c r="L76" t="str">
        <f t="shared" si="123"/>
        <v>C012</v>
      </c>
      <c r="M76" t="str">
        <f t="shared" si="124"/>
        <v>4012</v>
      </c>
      <c r="N76" t="str">
        <f t="shared" si="125"/>
        <v>001B</v>
      </c>
      <c r="O76" t="str">
        <f t="shared" si="126"/>
        <v>E012</v>
      </c>
      <c r="P76" t="str">
        <f t="shared" si="127"/>
        <v>2028</v>
      </c>
      <c r="Q76" t="str">
        <f t="shared" si="128"/>
        <v>0000</v>
      </c>
      <c r="R76" t="str">
        <f t="shared" si="129"/>
        <v>C000</v>
      </c>
      <c r="S76" t="str">
        <f t="shared" si="130"/>
        <v>4000</v>
      </c>
      <c r="T76" t="str">
        <f t="shared" si="131"/>
        <v>0009</v>
      </c>
      <c r="U76" t="str">
        <f t="shared" si="132"/>
        <v>E000</v>
      </c>
      <c r="V76" t="str">
        <f t="shared" si="133"/>
        <v>A002</v>
      </c>
      <c r="W76" t="str">
        <f t="shared" si="134"/>
        <v>C009</v>
      </c>
      <c r="X76" t="str">
        <f t="shared" si="135"/>
        <v>A010</v>
      </c>
      <c r="Y76" t="str">
        <f t="shared" si="136"/>
        <v>6008</v>
      </c>
      <c r="Z76" t="str">
        <f t="shared" si="137"/>
        <v>0000</v>
      </c>
      <c r="AA76" t="str">
        <f t="shared" si="138"/>
        <v>A002</v>
      </c>
      <c r="AB76" t="str">
        <f t="shared" si="139"/>
        <v>600B</v>
      </c>
      <c r="AC76" t="str">
        <f t="shared" si="140"/>
        <v>8002</v>
      </c>
      <c r="AD76" t="str">
        <f t="shared" si="141"/>
        <v>E010</v>
      </c>
      <c r="AE76" t="str">
        <f t="shared" si="142"/>
        <v>A001</v>
      </c>
      <c r="AF76" t="str">
        <f t="shared" si="143"/>
        <v>0000</v>
      </c>
      <c r="AG76" t="str">
        <f t="shared" si="144"/>
        <v>8023</v>
      </c>
      <c r="AH76" t="str">
        <f t="shared" si="145"/>
        <v>801B</v>
      </c>
      <c r="AI76" t="str">
        <f t="shared" si="146"/>
        <v>2028</v>
      </c>
      <c r="AJ76" t="str">
        <f t="shared" si="147"/>
        <v>A009</v>
      </c>
      <c r="AK76" t="str">
        <f t="shared" si="148"/>
        <v>0000</v>
      </c>
      <c r="AL76" t="str">
        <f t="shared" si="149"/>
        <v>6008</v>
      </c>
      <c r="AM76" t="str">
        <f t="shared" si="150"/>
        <v>4002</v>
      </c>
      <c r="AN76" t="str">
        <f t="shared" si="151"/>
        <v>000B</v>
      </c>
      <c r="AO76" t="str">
        <f t="shared" si="152"/>
        <v>0000</v>
      </c>
      <c r="AP76" t="str">
        <f t="shared" si="153"/>
        <v>4001</v>
      </c>
      <c r="AQ76" t="str">
        <f t="shared" si="154"/>
        <v>E003</v>
      </c>
      <c r="AR76" t="str">
        <f t="shared" si="155"/>
        <v>C000</v>
      </c>
      <c r="AS76" t="str">
        <f t="shared" si="156"/>
        <v>4000</v>
      </c>
      <c r="AT76" t="str">
        <f t="shared" si="157"/>
        <v>6001</v>
      </c>
      <c r="AU76" t="str">
        <f t="shared" si="158"/>
        <v>200B</v>
      </c>
      <c r="AV76" t="str">
        <f t="shared" si="159"/>
        <v>E00A</v>
      </c>
      <c r="AW76" t="str">
        <f t="shared" si="160"/>
        <v>6000</v>
      </c>
      <c r="AX76" t="str">
        <f t="shared" si="161"/>
        <v>A009</v>
      </c>
      <c r="AY76" t="str">
        <f t="shared" si="162"/>
        <v>0000</v>
      </c>
      <c r="AZ76" t="str">
        <f t="shared" si="163"/>
        <v>A001</v>
      </c>
      <c r="BA76" t="str">
        <f t="shared" si="164"/>
        <v>2009</v>
      </c>
      <c r="BB76" t="str">
        <f t="shared" si="165"/>
        <v>8002</v>
      </c>
      <c r="BC76" t="str">
        <f t="shared" si="166"/>
        <v>0000</v>
      </c>
      <c r="BD76" t="str">
        <f t="shared" si="167"/>
        <v>6000</v>
      </c>
      <c r="BE76" t="str">
        <f t="shared" si="168"/>
        <v>A010</v>
      </c>
      <c r="BF76" t="str">
        <f t="shared" si="169"/>
        <v>000B</v>
      </c>
      <c r="BG76" t="str">
        <f t="shared" si="170"/>
        <v>0000</v>
      </c>
      <c r="BH76" t="str">
        <f t="shared" si="171"/>
        <v>C000</v>
      </c>
      <c r="BI76" t="str">
        <f t="shared" si="172"/>
        <v>E008</v>
      </c>
      <c r="BJ76" t="str">
        <f t="shared" si="173"/>
        <v>E003</v>
      </c>
      <c r="BK76" t="str">
        <f t="shared" si="174"/>
        <v>E009</v>
      </c>
      <c r="BL76" t="str">
        <f t="shared" si="175"/>
        <v>6002</v>
      </c>
      <c r="BM76" t="str">
        <f t="shared" si="176"/>
        <v>8001</v>
      </c>
      <c r="BN76" t="str">
        <f t="shared" si="177"/>
        <v>E003</v>
      </c>
      <c r="BO76" t="str">
        <f t="shared" si="178"/>
        <v>6000</v>
      </c>
      <c r="BP76" t="str">
        <f t="shared" si="179"/>
        <v>8038</v>
      </c>
      <c r="BQ76" t="str">
        <f t="shared" si="180"/>
        <v>0000</v>
      </c>
      <c r="BR76" t="str">
        <f t="shared" si="181"/>
        <v>C000</v>
      </c>
      <c r="BS76" t="str">
        <f t="shared" si="182"/>
        <v>C009</v>
      </c>
      <c r="BT76" t="str">
        <f t="shared" si="183"/>
        <v>000B</v>
      </c>
      <c r="BU76" t="str">
        <f t="shared" si="184"/>
        <v>8000</v>
      </c>
      <c r="BV76" t="str">
        <f t="shared" si="185"/>
        <v>2009</v>
      </c>
      <c r="BW76" t="str">
        <f t="shared" si="186"/>
        <v>0000</v>
      </c>
      <c r="BX76" t="str">
        <f t="shared" si="187"/>
        <v>C008</v>
      </c>
      <c r="BY76" t="str">
        <f t="shared" si="188"/>
        <v>0009</v>
      </c>
      <c r="BZ76" t="str">
        <f t="shared" si="189"/>
        <v>6008</v>
      </c>
      <c r="CA76" t="str">
        <f t="shared" si="190"/>
        <v>0000</v>
      </c>
      <c r="CB76" t="str">
        <f t="shared" si="191"/>
        <v>6001</v>
      </c>
      <c r="CC76" t="str">
        <f t="shared" si="192"/>
        <v>E000</v>
      </c>
      <c r="CD76" t="str">
        <f t="shared" si="193"/>
        <v>C002</v>
      </c>
      <c r="CE76" t="str">
        <f t="shared" si="194"/>
        <v>0000</v>
      </c>
      <c r="CF76" t="str">
        <f t="shared" si="195"/>
        <v>C000</v>
      </c>
      <c r="CG76" t="str">
        <f t="shared" si="196"/>
        <v>E008</v>
      </c>
      <c r="CH76" t="str">
        <f t="shared" si="197"/>
        <v>4010</v>
      </c>
      <c r="CI76" t="str">
        <f t="shared" si="198"/>
        <v>000B</v>
      </c>
      <c r="CJ76" t="str">
        <f t="shared" si="199"/>
        <v>0000</v>
      </c>
      <c r="CK76" t="str">
        <f t="shared" si="200"/>
        <v>6000</v>
      </c>
      <c r="CL76" t="str">
        <f t="shared" si="201"/>
        <v>800B</v>
      </c>
      <c r="CM76" t="str">
        <f t="shared" si="202"/>
        <v>0001</v>
      </c>
      <c r="CN76" t="str">
        <f t="shared" si="203"/>
        <v>8038</v>
      </c>
      <c r="CO76" t="str">
        <f t="shared" si="204"/>
        <v>0000</v>
      </c>
      <c r="CP76" t="str">
        <f t="shared" si="205"/>
        <v>0000</v>
      </c>
    </row>
    <row r="77" spans="1:94">
      <c r="A77" t="str">
        <f t="shared" si="112"/>
        <v>0000</v>
      </c>
      <c r="B77" t="str">
        <f t="shared" si="113"/>
        <v>0700</v>
      </c>
      <c r="C77" t="str">
        <f t="shared" si="114"/>
        <v>0600</v>
      </c>
      <c r="D77" t="str">
        <f t="shared" si="115"/>
        <v>0A00</v>
      </c>
      <c r="E77" t="str">
        <f t="shared" si="116"/>
        <v>0A00</v>
      </c>
      <c r="F77" t="str">
        <f t="shared" si="117"/>
        <v>0000</v>
      </c>
      <c r="G77" t="str">
        <f t="shared" si="118"/>
        <v>0600</v>
      </c>
      <c r="H77" t="str">
        <f t="shared" si="119"/>
        <v>0A00</v>
      </c>
      <c r="I77" t="str">
        <f t="shared" si="120"/>
        <v>0100</v>
      </c>
      <c r="J77" t="str">
        <f t="shared" si="121"/>
        <v>0100</v>
      </c>
      <c r="K77" t="str">
        <f t="shared" si="122"/>
        <v>0200</v>
      </c>
      <c r="L77" t="str">
        <f t="shared" si="123"/>
        <v>2012</v>
      </c>
      <c r="M77" t="str">
        <f t="shared" si="124"/>
        <v>6013</v>
      </c>
      <c r="N77" t="str">
        <f t="shared" si="125"/>
        <v>A018</v>
      </c>
      <c r="O77" t="str">
        <f t="shared" si="126"/>
        <v>C01B</v>
      </c>
      <c r="P77" t="str">
        <f t="shared" si="127"/>
        <v>0000</v>
      </c>
      <c r="Q77" t="str">
        <f t="shared" si="128"/>
        <v>0000</v>
      </c>
      <c r="R77" t="str">
        <f t="shared" si="129"/>
        <v>4008</v>
      </c>
      <c r="S77" t="str">
        <f t="shared" si="130"/>
        <v>4000</v>
      </c>
      <c r="T77" t="str">
        <f t="shared" si="131"/>
        <v>E001</v>
      </c>
      <c r="U77" t="str">
        <f t="shared" si="132"/>
        <v>6000</v>
      </c>
      <c r="V77" t="str">
        <f t="shared" si="133"/>
        <v>4008</v>
      </c>
      <c r="W77" t="str">
        <f t="shared" si="134"/>
        <v>4000</v>
      </c>
      <c r="X77" t="str">
        <f t="shared" si="135"/>
        <v>E001</v>
      </c>
      <c r="Y77" t="str">
        <f t="shared" si="136"/>
        <v>6000</v>
      </c>
      <c r="Z77" t="str">
        <f t="shared" si="137"/>
        <v>A010</v>
      </c>
      <c r="AA77" t="str">
        <f t="shared" si="138"/>
        <v>0000</v>
      </c>
      <c r="AB77" t="str">
        <f t="shared" si="139"/>
        <v>C001</v>
      </c>
      <c r="AC77" t="str">
        <f t="shared" si="140"/>
        <v>4000</v>
      </c>
      <c r="AD77" t="str">
        <f t="shared" si="141"/>
        <v>8001</v>
      </c>
      <c r="AE77" t="str">
        <f t="shared" si="142"/>
        <v>C009</v>
      </c>
      <c r="AF77" t="str">
        <f t="shared" si="143"/>
        <v>8012</v>
      </c>
      <c r="AG77" t="str">
        <f t="shared" si="144"/>
        <v>0019</v>
      </c>
      <c r="AH77" t="str">
        <f t="shared" si="145"/>
        <v>201B</v>
      </c>
      <c r="AI77" t="str">
        <f t="shared" si="146"/>
        <v>2021</v>
      </c>
      <c r="AJ77" t="str">
        <f t="shared" si="147"/>
        <v>2028</v>
      </c>
      <c r="AK77" t="str">
        <f t="shared" si="148"/>
        <v>A009</v>
      </c>
      <c r="AL77" t="str">
        <f t="shared" si="149"/>
        <v>0000</v>
      </c>
      <c r="AM77" t="str">
        <f t="shared" si="150"/>
        <v>0002</v>
      </c>
      <c r="AN77" t="str">
        <f t="shared" si="151"/>
        <v>C000</v>
      </c>
      <c r="AO77" t="str">
        <f t="shared" si="152"/>
        <v>4008</v>
      </c>
      <c r="AP77" t="str">
        <f t="shared" si="153"/>
        <v>6002</v>
      </c>
      <c r="AQ77" t="str">
        <f t="shared" si="154"/>
        <v>4000</v>
      </c>
      <c r="AR77" t="str">
        <f t="shared" si="155"/>
        <v>2009</v>
      </c>
      <c r="AS77" t="str">
        <f t="shared" si="156"/>
        <v>8038</v>
      </c>
      <c r="AT77" t="str">
        <f t="shared" si="157"/>
        <v>A028</v>
      </c>
      <c r="AU77" t="str">
        <f t="shared" si="158"/>
        <v>C002</v>
      </c>
      <c r="AV77" t="str">
        <f t="shared" si="159"/>
        <v>2002</v>
      </c>
      <c r="AW77" t="str">
        <f t="shared" si="160"/>
        <v>C002</v>
      </c>
      <c r="AX77" t="str">
        <f t="shared" si="161"/>
        <v>0000</v>
      </c>
      <c r="AY77" t="str">
        <f t="shared" si="162"/>
        <v>E000</v>
      </c>
      <c r="AZ77" t="str">
        <f t="shared" si="163"/>
        <v>2003</v>
      </c>
      <c r="BA77" t="str">
        <f t="shared" si="164"/>
        <v>0008</v>
      </c>
      <c r="BB77" t="str">
        <f t="shared" si="165"/>
        <v>A009</v>
      </c>
      <c r="BC77" t="str">
        <f t="shared" si="166"/>
        <v>0000</v>
      </c>
      <c r="BD77" t="str">
        <f t="shared" si="167"/>
        <v>A028</v>
      </c>
      <c r="BE77" t="str">
        <f t="shared" si="168"/>
        <v>4001</v>
      </c>
      <c r="BF77" t="str">
        <f t="shared" si="169"/>
        <v>4010</v>
      </c>
      <c r="BG77" t="str">
        <f t="shared" si="170"/>
        <v>2001</v>
      </c>
      <c r="BH77" t="str">
        <f t="shared" si="171"/>
        <v>8001</v>
      </c>
      <c r="BI77" t="str">
        <f t="shared" si="172"/>
        <v>C000</v>
      </c>
      <c r="BJ77" t="str">
        <f t="shared" si="173"/>
        <v>0000</v>
      </c>
      <c r="BK77" t="str">
        <f t="shared" si="174"/>
        <v>0002</v>
      </c>
      <c r="BL77" t="str">
        <f t="shared" si="175"/>
        <v>4011</v>
      </c>
      <c r="BM77" t="str">
        <f t="shared" si="176"/>
        <v>A002</v>
      </c>
      <c r="BN77" t="str">
        <f t="shared" si="177"/>
        <v>4000</v>
      </c>
      <c r="BO77" t="str">
        <f t="shared" si="178"/>
        <v>8038</v>
      </c>
      <c r="BP77" t="str">
        <f t="shared" si="179"/>
        <v>0000</v>
      </c>
      <c r="BQ77" t="str">
        <f t="shared" si="180"/>
        <v>0000</v>
      </c>
      <c r="BR77" t="str">
        <f t="shared" si="181"/>
        <v>2000</v>
      </c>
      <c r="BS77" t="str">
        <f t="shared" si="182"/>
        <v>E003</v>
      </c>
      <c r="BT77" t="str">
        <f t="shared" si="183"/>
        <v>0009</v>
      </c>
      <c r="BU77" t="str">
        <f t="shared" si="184"/>
        <v>0000</v>
      </c>
      <c r="BV77" t="str">
        <f t="shared" si="185"/>
        <v>0002</v>
      </c>
      <c r="BW77" t="str">
        <f t="shared" si="186"/>
        <v>4011</v>
      </c>
      <c r="BX77" t="str">
        <f t="shared" si="187"/>
        <v>A002</v>
      </c>
      <c r="BY77" t="str">
        <f t="shared" si="188"/>
        <v>4000</v>
      </c>
      <c r="BZ77" t="str">
        <f t="shared" si="189"/>
        <v>0000</v>
      </c>
      <c r="CA77" t="str">
        <f t="shared" si="190"/>
        <v>4001</v>
      </c>
      <c r="CB77" t="str">
        <f t="shared" si="191"/>
        <v>8002</v>
      </c>
      <c r="CC77" t="str">
        <f t="shared" si="192"/>
        <v>6008</v>
      </c>
      <c r="CD77" t="str">
        <f t="shared" si="193"/>
        <v>0000</v>
      </c>
      <c r="CE77" t="str">
        <f t="shared" si="194"/>
        <v>8001</v>
      </c>
      <c r="CF77" t="str">
        <f t="shared" si="195"/>
        <v>C00A</v>
      </c>
      <c r="CG77" t="str">
        <f t="shared" si="196"/>
        <v>200B</v>
      </c>
      <c r="CH77" t="str">
        <f t="shared" si="197"/>
        <v>E00A</v>
      </c>
      <c r="CI77" t="str">
        <f t="shared" si="198"/>
        <v>6000</v>
      </c>
      <c r="CJ77" t="str">
        <f t="shared" si="199"/>
        <v>2003</v>
      </c>
      <c r="CK77" t="str">
        <f t="shared" si="200"/>
        <v>0000</v>
      </c>
      <c r="CL77" t="str">
        <f t="shared" si="201"/>
        <v>6003</v>
      </c>
      <c r="CM77" t="str">
        <f t="shared" si="202"/>
        <v>8002</v>
      </c>
      <c r="CN77" t="str">
        <f t="shared" si="203"/>
        <v>4002</v>
      </c>
      <c r="CO77" t="str">
        <f t="shared" si="204"/>
        <v>8038</v>
      </c>
      <c r="CP77" t="str">
        <f t="shared" si="205"/>
        <v>0000</v>
      </c>
    </row>
    <row r="78" spans="1:94">
      <c r="A78" t="str">
        <f t="shared" si="112"/>
        <v>0000</v>
      </c>
      <c r="B78" t="str">
        <f t="shared" si="113"/>
        <v>0700</v>
      </c>
      <c r="C78" t="str">
        <f t="shared" si="114"/>
        <v>0700</v>
      </c>
      <c r="D78" t="str">
        <f t="shared" si="115"/>
        <v>0A00</v>
      </c>
      <c r="E78" t="str">
        <f t="shared" si="116"/>
        <v>0A00</v>
      </c>
      <c r="F78" t="str">
        <f t="shared" si="117"/>
        <v>0100</v>
      </c>
      <c r="G78" t="str">
        <f t="shared" si="118"/>
        <v>0300</v>
      </c>
      <c r="H78" t="str">
        <f t="shared" si="119"/>
        <v>0A00</v>
      </c>
      <c r="I78" t="str">
        <f t="shared" si="120"/>
        <v>0300</v>
      </c>
      <c r="J78" t="str">
        <f t="shared" si="121"/>
        <v>0100</v>
      </c>
      <c r="K78" t="str">
        <f t="shared" si="122"/>
        <v>0500</v>
      </c>
      <c r="L78" t="str">
        <f t="shared" si="123"/>
        <v>2018</v>
      </c>
      <c r="M78" t="str">
        <f t="shared" si="124"/>
        <v>A020</v>
      </c>
      <c r="N78" t="str">
        <f t="shared" si="125"/>
        <v>2028</v>
      </c>
      <c r="O78" t="str">
        <f t="shared" si="126"/>
        <v>401B</v>
      </c>
      <c r="P78" t="str">
        <f t="shared" si="127"/>
        <v>201A</v>
      </c>
      <c r="Q78" t="str">
        <f t="shared" si="128"/>
        <v>0000</v>
      </c>
      <c r="R78" t="str">
        <f t="shared" si="129"/>
        <v>4008</v>
      </c>
      <c r="S78" t="str">
        <f t="shared" si="130"/>
        <v>4000</v>
      </c>
      <c r="T78" t="str">
        <f t="shared" si="131"/>
        <v>E001</v>
      </c>
      <c r="U78" t="str">
        <f t="shared" si="132"/>
        <v>6000</v>
      </c>
      <c r="V78" t="str">
        <f t="shared" si="133"/>
        <v>C01A</v>
      </c>
      <c r="W78" t="str">
        <f t="shared" si="134"/>
        <v>0021</v>
      </c>
      <c r="X78" t="str">
        <f t="shared" si="135"/>
        <v>2003</v>
      </c>
      <c r="Y78" t="str">
        <f t="shared" si="136"/>
        <v>0000</v>
      </c>
      <c r="Z78" t="str">
        <f t="shared" si="137"/>
        <v>2002</v>
      </c>
      <c r="AA78" t="str">
        <f t="shared" si="138"/>
        <v>C000</v>
      </c>
      <c r="AB78" t="str">
        <f t="shared" si="139"/>
        <v>E008</v>
      </c>
      <c r="AC78" t="str">
        <f t="shared" si="140"/>
        <v>A010</v>
      </c>
      <c r="AD78" t="str">
        <f t="shared" si="141"/>
        <v>0000</v>
      </c>
      <c r="AE78" t="str">
        <f t="shared" si="142"/>
        <v>4010</v>
      </c>
      <c r="AF78" t="str">
        <f t="shared" si="143"/>
        <v>4000</v>
      </c>
      <c r="AG78" t="str">
        <f t="shared" si="144"/>
        <v>4029</v>
      </c>
      <c r="AH78" t="str">
        <f t="shared" si="145"/>
        <v>C000</v>
      </c>
      <c r="AI78" t="str">
        <f t="shared" si="146"/>
        <v>C009</v>
      </c>
      <c r="AJ78" t="str">
        <f t="shared" si="147"/>
        <v>000B</v>
      </c>
      <c r="AK78" t="str">
        <f t="shared" si="148"/>
        <v>0000</v>
      </c>
      <c r="AL78" t="str">
        <f t="shared" si="149"/>
        <v>4003</v>
      </c>
      <c r="AM78" t="str">
        <f t="shared" si="150"/>
        <v>E009</v>
      </c>
      <c r="AN78" t="str">
        <f t="shared" si="151"/>
        <v>0002</v>
      </c>
      <c r="AO78" t="str">
        <f t="shared" si="152"/>
        <v>4002</v>
      </c>
      <c r="AP78" t="str">
        <f t="shared" si="153"/>
        <v>8001</v>
      </c>
      <c r="AQ78" t="str">
        <f t="shared" si="154"/>
        <v>6002</v>
      </c>
      <c r="AR78" t="str">
        <f t="shared" si="155"/>
        <v>0000</v>
      </c>
      <c r="AS78" t="str">
        <f t="shared" si="156"/>
        <v>0000</v>
      </c>
      <c r="AT78" t="str">
        <f t="shared" si="157"/>
        <v>6013</v>
      </c>
      <c r="AU78" t="str">
        <f t="shared" si="158"/>
        <v>4012</v>
      </c>
      <c r="AV78" t="str">
        <f t="shared" si="159"/>
        <v>4013</v>
      </c>
      <c r="AW78" t="str">
        <f t="shared" si="160"/>
        <v>8023</v>
      </c>
      <c r="AX78" t="str">
        <f t="shared" si="161"/>
        <v>801B</v>
      </c>
      <c r="AY78" t="str">
        <f t="shared" si="162"/>
        <v>2028</v>
      </c>
      <c r="AZ78" t="str">
        <f t="shared" si="163"/>
        <v>A009</v>
      </c>
      <c r="BA78" t="str">
        <f t="shared" si="164"/>
        <v>0000</v>
      </c>
      <c r="BB78" t="str">
        <f t="shared" si="165"/>
        <v>2000</v>
      </c>
      <c r="BC78" t="str">
        <f t="shared" si="166"/>
        <v>8008</v>
      </c>
      <c r="BD78" t="str">
        <f t="shared" si="167"/>
        <v>4002</v>
      </c>
      <c r="BE78" t="str">
        <f t="shared" si="168"/>
        <v>4009</v>
      </c>
      <c r="BF78" t="str">
        <f t="shared" si="169"/>
        <v>2009</v>
      </c>
      <c r="BG78" t="str">
        <f t="shared" si="170"/>
        <v>0000</v>
      </c>
      <c r="BH78" t="str">
        <f t="shared" si="171"/>
        <v>C008</v>
      </c>
      <c r="BI78" t="str">
        <f t="shared" si="172"/>
        <v>6000</v>
      </c>
      <c r="BJ78" t="str">
        <f t="shared" si="173"/>
        <v>C002</v>
      </c>
      <c r="BK78" t="str">
        <f t="shared" si="174"/>
        <v>0000</v>
      </c>
      <c r="BL78" t="str">
        <f t="shared" si="175"/>
        <v>A002</v>
      </c>
      <c r="BM78" t="str">
        <f t="shared" si="176"/>
        <v>E009</v>
      </c>
      <c r="BN78" t="str">
        <f t="shared" si="177"/>
        <v>0002</v>
      </c>
      <c r="BO78" t="str">
        <f t="shared" si="178"/>
        <v>8038</v>
      </c>
      <c r="BP78" t="str">
        <f t="shared" si="179"/>
        <v>0000</v>
      </c>
      <c r="BQ78" t="str">
        <f t="shared" si="180"/>
        <v>0000</v>
      </c>
      <c r="BR78" t="str">
        <f t="shared" si="181"/>
        <v>A028</v>
      </c>
      <c r="BS78" t="str">
        <f t="shared" si="182"/>
        <v>C000</v>
      </c>
      <c r="BT78" t="str">
        <f t="shared" si="183"/>
        <v>600B</v>
      </c>
      <c r="BU78" t="str">
        <f t="shared" si="184"/>
        <v>4002</v>
      </c>
      <c r="BV78" t="str">
        <f t="shared" si="185"/>
        <v>C000</v>
      </c>
      <c r="BW78" t="str">
        <f t="shared" si="186"/>
        <v>C009</v>
      </c>
      <c r="BX78" t="str">
        <f t="shared" si="187"/>
        <v>0000</v>
      </c>
      <c r="BY78" t="str">
        <f t="shared" si="188"/>
        <v>A002</v>
      </c>
      <c r="BZ78" t="str">
        <f t="shared" si="189"/>
        <v>C002</v>
      </c>
      <c r="CA78" t="str">
        <f t="shared" si="190"/>
        <v>6008</v>
      </c>
      <c r="CB78" t="str">
        <f t="shared" si="191"/>
        <v>0000</v>
      </c>
      <c r="CC78" t="str">
        <f t="shared" si="192"/>
        <v>0002</v>
      </c>
      <c r="CD78" t="str">
        <f t="shared" si="193"/>
        <v>4011</v>
      </c>
      <c r="CE78" t="str">
        <f t="shared" si="194"/>
        <v>E00B</v>
      </c>
      <c r="CF78" t="str">
        <f t="shared" si="195"/>
        <v>C002</v>
      </c>
      <c r="CG78" t="str">
        <f t="shared" si="196"/>
        <v>0000</v>
      </c>
      <c r="CH78" t="str">
        <f t="shared" si="197"/>
        <v>4008</v>
      </c>
      <c r="CI78" t="str">
        <f t="shared" si="198"/>
        <v>4000</v>
      </c>
      <c r="CJ78" t="str">
        <f t="shared" si="199"/>
        <v>E001</v>
      </c>
      <c r="CK78" t="str">
        <f t="shared" si="200"/>
        <v>6000</v>
      </c>
      <c r="CL78" t="str">
        <f t="shared" si="201"/>
        <v>A001</v>
      </c>
      <c r="CM78" t="str">
        <f t="shared" si="202"/>
        <v>2009</v>
      </c>
      <c r="CN78" t="str">
        <f t="shared" si="203"/>
        <v>8038</v>
      </c>
      <c r="CO78" t="str">
        <f t="shared" si="204"/>
        <v>0000</v>
      </c>
      <c r="CP78" t="str">
        <f t="shared" si="205"/>
        <v>0000</v>
      </c>
    </row>
    <row r="79" spans="1:94">
      <c r="A79" t="str">
        <f t="shared" si="112"/>
        <v>0000</v>
      </c>
      <c r="B79" t="str">
        <f t="shared" si="113"/>
        <v>0700</v>
      </c>
      <c r="C79" t="str">
        <f t="shared" si="114"/>
        <v>0800</v>
      </c>
      <c r="D79" t="str">
        <f t="shared" si="115"/>
        <v>0A00</v>
      </c>
      <c r="E79" t="str">
        <f t="shared" si="116"/>
        <v>0A00</v>
      </c>
      <c r="F79" t="str">
        <f t="shared" si="117"/>
        <v>0000</v>
      </c>
      <c r="G79" t="str">
        <f t="shared" si="118"/>
        <v>0600</v>
      </c>
      <c r="H79" t="str">
        <f t="shared" si="119"/>
        <v>0A00</v>
      </c>
      <c r="I79" t="str">
        <f t="shared" si="120"/>
        <v>0100</v>
      </c>
      <c r="J79" t="str">
        <f t="shared" si="121"/>
        <v>0500</v>
      </c>
      <c r="K79" t="str">
        <f t="shared" si="122"/>
        <v>0200</v>
      </c>
      <c r="L79" t="str">
        <f t="shared" si="123"/>
        <v>E01A</v>
      </c>
      <c r="M79" t="str">
        <f t="shared" si="124"/>
        <v>0013</v>
      </c>
      <c r="N79" t="str">
        <f t="shared" si="125"/>
        <v>E01A</v>
      </c>
      <c r="O79" t="str">
        <f t="shared" si="126"/>
        <v>4012</v>
      </c>
      <c r="P79" t="str">
        <f t="shared" si="127"/>
        <v>0000</v>
      </c>
      <c r="Q79" t="str">
        <f t="shared" si="128"/>
        <v>0000</v>
      </c>
      <c r="R79" t="str">
        <f t="shared" si="129"/>
        <v>4000</v>
      </c>
      <c r="S79" t="str">
        <f t="shared" si="130"/>
        <v>A002</v>
      </c>
      <c r="T79" t="str">
        <f t="shared" si="131"/>
        <v>E00B</v>
      </c>
      <c r="U79" t="str">
        <f t="shared" si="132"/>
        <v>E003</v>
      </c>
      <c r="V79" t="str">
        <f t="shared" si="133"/>
        <v>A002</v>
      </c>
      <c r="W79" t="str">
        <f t="shared" si="134"/>
        <v>000B</v>
      </c>
      <c r="X79" t="str">
        <f t="shared" si="135"/>
        <v>4000</v>
      </c>
      <c r="Y79" t="str">
        <f t="shared" si="136"/>
        <v>0000</v>
      </c>
      <c r="Z79" t="str">
        <f t="shared" si="137"/>
        <v>0002</v>
      </c>
      <c r="AA79" t="str">
        <f t="shared" si="138"/>
        <v>4000</v>
      </c>
      <c r="AB79" t="str">
        <f t="shared" si="139"/>
        <v>6008</v>
      </c>
      <c r="AC79" t="str">
        <f t="shared" si="140"/>
        <v>6000</v>
      </c>
      <c r="AD79" t="str">
        <f t="shared" si="141"/>
        <v>C002</v>
      </c>
      <c r="AE79" t="str">
        <f t="shared" si="142"/>
        <v>0000</v>
      </c>
      <c r="AF79" t="str">
        <f t="shared" si="143"/>
        <v>A010</v>
      </c>
      <c r="AG79" t="str">
        <f t="shared" si="144"/>
        <v>C009</v>
      </c>
      <c r="AH79" t="str">
        <f t="shared" si="145"/>
        <v>E000</v>
      </c>
      <c r="AI79" t="str">
        <f t="shared" si="146"/>
        <v>A009</v>
      </c>
      <c r="AJ79" t="str">
        <f t="shared" si="147"/>
        <v>0000</v>
      </c>
      <c r="AK79" t="str">
        <f t="shared" si="148"/>
        <v>0002</v>
      </c>
      <c r="AL79" t="str">
        <f t="shared" si="149"/>
        <v>4008</v>
      </c>
      <c r="AM79" t="str">
        <f t="shared" si="150"/>
        <v>6002</v>
      </c>
      <c r="AN79" t="str">
        <f t="shared" si="151"/>
        <v>4000</v>
      </c>
      <c r="AO79" t="str">
        <f t="shared" si="152"/>
        <v>2009</v>
      </c>
      <c r="AP79" t="str">
        <f t="shared" si="153"/>
        <v>8038</v>
      </c>
      <c r="AQ79" t="str">
        <f t="shared" si="154"/>
        <v>0000</v>
      </c>
      <c r="AR79" t="str">
        <f t="shared" si="155"/>
        <v>0000</v>
      </c>
      <c r="AS79" t="str">
        <f t="shared" si="156"/>
        <v>0000</v>
      </c>
      <c r="AT79" t="str">
        <f t="shared" si="157"/>
        <v>A010</v>
      </c>
      <c r="AU79" t="str">
        <f t="shared" si="158"/>
        <v>C009</v>
      </c>
      <c r="AV79" t="str">
        <f t="shared" si="159"/>
        <v>0009</v>
      </c>
      <c r="AW79" t="str">
        <f t="shared" si="160"/>
        <v>C00A</v>
      </c>
      <c r="AX79" t="str">
        <f t="shared" si="161"/>
        <v>6000</v>
      </c>
      <c r="AY79" t="str">
        <f t="shared" si="162"/>
        <v>A010</v>
      </c>
      <c r="AZ79" t="str">
        <f t="shared" si="163"/>
        <v>0000</v>
      </c>
      <c r="BA79" t="str">
        <f t="shared" si="164"/>
        <v>2000</v>
      </c>
      <c r="BB79" t="str">
        <f t="shared" si="165"/>
        <v>8001</v>
      </c>
      <c r="BC79" t="str">
        <f t="shared" si="166"/>
        <v>2003</v>
      </c>
      <c r="BD79" t="str">
        <f t="shared" si="167"/>
        <v>0000</v>
      </c>
      <c r="BE79" t="str">
        <f t="shared" si="168"/>
        <v>E000</v>
      </c>
      <c r="BF79" t="str">
        <f t="shared" si="169"/>
        <v>C009</v>
      </c>
      <c r="BG79" t="str">
        <f t="shared" si="170"/>
        <v>C002</v>
      </c>
      <c r="BH79" t="str">
        <f t="shared" si="171"/>
        <v>0001</v>
      </c>
      <c r="BI79" t="str">
        <f t="shared" si="172"/>
        <v>A009</v>
      </c>
      <c r="BJ79" t="str">
        <f t="shared" si="173"/>
        <v>0000</v>
      </c>
      <c r="BK79" t="str">
        <f t="shared" si="174"/>
        <v>8001</v>
      </c>
      <c r="BL79" t="str">
        <f t="shared" si="175"/>
        <v>600B</v>
      </c>
      <c r="BM79" t="str">
        <f t="shared" si="176"/>
        <v>E000</v>
      </c>
      <c r="BN79" t="str">
        <f t="shared" si="177"/>
        <v>8001</v>
      </c>
      <c r="BO79" t="str">
        <f t="shared" si="178"/>
        <v>6002</v>
      </c>
      <c r="BP79" t="str">
        <f t="shared" si="179"/>
        <v>0000</v>
      </c>
      <c r="BQ79" t="str">
        <f t="shared" si="180"/>
        <v>0000</v>
      </c>
      <c r="BR79" t="str">
        <f t="shared" si="181"/>
        <v>E010</v>
      </c>
      <c r="BS79" t="str">
        <f t="shared" si="182"/>
        <v>0001</v>
      </c>
      <c r="BT79" t="str">
        <f t="shared" si="183"/>
        <v>4003</v>
      </c>
      <c r="BU79" t="str">
        <f t="shared" si="184"/>
        <v>4002</v>
      </c>
      <c r="BV79" t="str">
        <f t="shared" si="185"/>
        <v>6002</v>
      </c>
      <c r="BW79" t="str">
        <f t="shared" si="186"/>
        <v>E000</v>
      </c>
      <c r="BX79" t="str">
        <f t="shared" si="187"/>
        <v>A002</v>
      </c>
      <c r="BY79" t="str">
        <f t="shared" si="188"/>
        <v>0000</v>
      </c>
      <c r="BZ79" t="str">
        <f t="shared" si="189"/>
        <v>8001</v>
      </c>
      <c r="CA79" t="str">
        <f t="shared" si="190"/>
        <v>C00A</v>
      </c>
      <c r="CB79" t="str">
        <f t="shared" si="191"/>
        <v>C009</v>
      </c>
      <c r="CC79" t="str">
        <f t="shared" si="192"/>
        <v>8011</v>
      </c>
      <c r="CD79" t="str">
        <f t="shared" si="193"/>
        <v>4002</v>
      </c>
      <c r="CE79" t="str">
        <f t="shared" si="194"/>
        <v>0009</v>
      </c>
      <c r="CF79" t="str">
        <f t="shared" si="195"/>
        <v>E00A</v>
      </c>
      <c r="CG79" t="str">
        <f t="shared" si="196"/>
        <v>0001</v>
      </c>
      <c r="CH79" t="str">
        <f t="shared" si="197"/>
        <v>A009</v>
      </c>
      <c r="CI79" t="str">
        <f t="shared" si="198"/>
        <v>0000</v>
      </c>
      <c r="CJ79" t="str">
        <f t="shared" si="199"/>
        <v>6000</v>
      </c>
      <c r="CK79" t="str">
        <f t="shared" si="200"/>
        <v>0008</v>
      </c>
      <c r="CL79" t="str">
        <f t="shared" si="201"/>
        <v>4010</v>
      </c>
      <c r="CM79" t="str">
        <f t="shared" si="202"/>
        <v>A001</v>
      </c>
      <c r="CN79" t="str">
        <f t="shared" si="203"/>
        <v>8038</v>
      </c>
      <c r="CO79" t="str">
        <f t="shared" si="204"/>
        <v>0000</v>
      </c>
      <c r="CP79" t="str">
        <f t="shared" si="205"/>
        <v>0000</v>
      </c>
    </row>
    <row r="80" spans="1:94">
      <c r="A80" t="str">
        <f t="shared" si="112"/>
        <v>0000</v>
      </c>
      <c r="B80" t="str">
        <f t="shared" si="113"/>
        <v>0700</v>
      </c>
      <c r="C80" t="str">
        <f t="shared" si="114"/>
        <v>0900</v>
      </c>
      <c r="D80" t="str">
        <f t="shared" si="115"/>
        <v>0A00</v>
      </c>
      <c r="E80" t="str">
        <f t="shared" si="116"/>
        <v>0A00</v>
      </c>
      <c r="F80" t="str">
        <f t="shared" si="117"/>
        <v>0100</v>
      </c>
      <c r="G80" t="str">
        <f t="shared" si="118"/>
        <v>0500</v>
      </c>
      <c r="H80" t="str">
        <f t="shared" si="119"/>
        <v>0A00</v>
      </c>
      <c r="I80" t="str">
        <f t="shared" si="120"/>
        <v>0400</v>
      </c>
      <c r="J80" t="str">
        <f t="shared" si="121"/>
        <v>0000</v>
      </c>
      <c r="K80" t="str">
        <f t="shared" si="122"/>
        <v>0200</v>
      </c>
      <c r="L80" t="str">
        <f t="shared" si="123"/>
        <v>E01A</v>
      </c>
      <c r="M80" t="str">
        <f t="shared" si="124"/>
        <v>4012</v>
      </c>
      <c r="N80" t="str">
        <f t="shared" si="125"/>
        <v>6023</v>
      </c>
      <c r="O80" t="str">
        <f t="shared" si="126"/>
        <v>201B</v>
      </c>
      <c r="P80" t="str">
        <f t="shared" si="127"/>
        <v>8018</v>
      </c>
      <c r="Q80" t="str">
        <f t="shared" si="128"/>
        <v>0000</v>
      </c>
      <c r="R80" t="str">
        <f t="shared" si="129"/>
        <v>C003</v>
      </c>
      <c r="S80" t="str">
        <f t="shared" si="130"/>
        <v>6000</v>
      </c>
      <c r="T80" t="str">
        <f t="shared" si="131"/>
        <v>A010</v>
      </c>
      <c r="U80" t="str">
        <f t="shared" si="132"/>
        <v>C009</v>
      </c>
      <c r="V80" t="str">
        <f t="shared" si="133"/>
        <v>0002</v>
      </c>
      <c r="W80" t="str">
        <f t="shared" si="134"/>
        <v>6002</v>
      </c>
      <c r="X80" t="str">
        <f t="shared" si="135"/>
        <v>000B</v>
      </c>
      <c r="Y80" t="str">
        <f t="shared" si="136"/>
        <v>0008</v>
      </c>
      <c r="Z80" t="str">
        <f t="shared" si="137"/>
        <v>C000</v>
      </c>
      <c r="AA80" t="str">
        <f t="shared" si="138"/>
        <v>E008</v>
      </c>
      <c r="AB80" t="str">
        <f t="shared" si="139"/>
        <v>0000</v>
      </c>
      <c r="AC80" t="str">
        <f t="shared" si="140"/>
        <v>4000</v>
      </c>
      <c r="AD80" t="str">
        <f t="shared" si="141"/>
        <v>4002</v>
      </c>
      <c r="AE80" t="str">
        <f t="shared" si="142"/>
        <v>6008</v>
      </c>
      <c r="AF80" t="str">
        <f t="shared" si="143"/>
        <v>0000</v>
      </c>
      <c r="AG80" t="str">
        <f t="shared" si="144"/>
        <v>C003</v>
      </c>
      <c r="AH80" t="str">
        <f t="shared" si="145"/>
        <v>6000</v>
      </c>
      <c r="AI80" t="str">
        <f t="shared" si="146"/>
        <v>A010</v>
      </c>
      <c r="AJ80" t="str">
        <f t="shared" si="147"/>
        <v>C009</v>
      </c>
      <c r="AK80" t="str">
        <f t="shared" si="148"/>
        <v>8001</v>
      </c>
      <c r="AL80" t="str">
        <f t="shared" si="149"/>
        <v>6002</v>
      </c>
      <c r="AM80" t="str">
        <f t="shared" si="150"/>
        <v>4000</v>
      </c>
      <c r="AN80" t="str">
        <f t="shared" si="151"/>
        <v>2009</v>
      </c>
      <c r="AO80" t="str">
        <f t="shared" si="152"/>
        <v>0002</v>
      </c>
      <c r="AP80" t="str">
        <f t="shared" si="153"/>
        <v>4008</v>
      </c>
      <c r="AQ80" t="str">
        <f t="shared" si="154"/>
        <v>0000</v>
      </c>
      <c r="AR80" t="str">
        <f t="shared" si="155"/>
        <v>0000</v>
      </c>
      <c r="AS80" t="str">
        <f t="shared" si="156"/>
        <v>0000</v>
      </c>
      <c r="AT80" t="str">
        <f t="shared" si="157"/>
        <v>6003</v>
      </c>
      <c r="AU80" t="str">
        <f t="shared" si="158"/>
        <v>E010</v>
      </c>
      <c r="AV80" t="str">
        <f t="shared" si="159"/>
        <v>A002</v>
      </c>
      <c r="AW80" t="str">
        <f t="shared" si="160"/>
        <v>A010</v>
      </c>
      <c r="AX80" t="str">
        <f t="shared" si="161"/>
        <v>0000</v>
      </c>
      <c r="AY80" t="str">
        <f t="shared" si="162"/>
        <v>8008</v>
      </c>
      <c r="AZ80" t="str">
        <f t="shared" si="163"/>
        <v>E003</v>
      </c>
      <c r="BA80" t="str">
        <f t="shared" si="164"/>
        <v>C000</v>
      </c>
      <c r="BB80" t="str">
        <f t="shared" si="165"/>
        <v>C00B</v>
      </c>
      <c r="BC80" t="str">
        <f t="shared" si="166"/>
        <v>A009</v>
      </c>
      <c r="BD80" t="str">
        <f t="shared" si="167"/>
        <v>0000</v>
      </c>
      <c r="BE80" t="str">
        <f t="shared" si="168"/>
        <v>A000</v>
      </c>
      <c r="BF80" t="str">
        <f t="shared" si="169"/>
        <v>4001</v>
      </c>
      <c r="BG80" t="str">
        <f t="shared" si="170"/>
        <v>8001</v>
      </c>
      <c r="BH80" t="str">
        <f t="shared" si="171"/>
        <v>6002</v>
      </c>
      <c r="BI80" t="str">
        <f t="shared" si="172"/>
        <v>8001</v>
      </c>
      <c r="BJ80" t="str">
        <f t="shared" si="173"/>
        <v>E003</v>
      </c>
      <c r="BK80" t="str">
        <f t="shared" si="174"/>
        <v>6000</v>
      </c>
      <c r="BL80" t="str">
        <f t="shared" si="175"/>
        <v>0000</v>
      </c>
      <c r="BM80" t="str">
        <f t="shared" si="176"/>
        <v>4001</v>
      </c>
      <c r="BN80" t="str">
        <f t="shared" si="177"/>
        <v>8002</v>
      </c>
      <c r="BO80" t="str">
        <f t="shared" si="178"/>
        <v>6008</v>
      </c>
      <c r="BP80" t="str">
        <f t="shared" si="179"/>
        <v>8038</v>
      </c>
      <c r="BQ80" t="str">
        <f t="shared" si="180"/>
        <v>0000</v>
      </c>
      <c r="BR80" t="str">
        <f t="shared" si="181"/>
        <v>0002</v>
      </c>
      <c r="BS80" t="str">
        <f t="shared" si="182"/>
        <v>0002</v>
      </c>
      <c r="BT80" t="str">
        <f t="shared" si="183"/>
        <v>C000</v>
      </c>
      <c r="BU80" t="str">
        <f t="shared" si="184"/>
        <v>4000</v>
      </c>
      <c r="BV80" t="str">
        <f t="shared" si="185"/>
        <v>C002</v>
      </c>
      <c r="BW80" t="str">
        <f t="shared" si="186"/>
        <v>0000</v>
      </c>
      <c r="BX80" t="str">
        <f t="shared" si="187"/>
        <v>A002</v>
      </c>
      <c r="BY80" t="str">
        <f t="shared" si="188"/>
        <v>2009</v>
      </c>
      <c r="BZ80" t="str">
        <f t="shared" si="189"/>
        <v>8002</v>
      </c>
      <c r="CA80" t="str">
        <f t="shared" si="190"/>
        <v>0000</v>
      </c>
      <c r="CB80" t="str">
        <f t="shared" si="191"/>
        <v>C000</v>
      </c>
      <c r="CC80" t="str">
        <f t="shared" si="192"/>
        <v>0008</v>
      </c>
      <c r="CD80" t="str">
        <f t="shared" si="193"/>
        <v>A002</v>
      </c>
      <c r="CE80" t="str">
        <f t="shared" si="194"/>
        <v>0009</v>
      </c>
      <c r="CF80" t="str">
        <f t="shared" si="195"/>
        <v>400B</v>
      </c>
      <c r="CG80" t="str">
        <f t="shared" si="196"/>
        <v>6008</v>
      </c>
      <c r="CH80" t="str">
        <f t="shared" si="197"/>
        <v>A009</v>
      </c>
      <c r="CI80" t="str">
        <f t="shared" si="198"/>
        <v>0000</v>
      </c>
      <c r="CJ80" t="str">
        <f t="shared" si="199"/>
        <v>4002</v>
      </c>
      <c r="CK80" t="str">
        <f t="shared" si="200"/>
        <v>0001</v>
      </c>
      <c r="CL80" t="str">
        <f t="shared" si="201"/>
        <v>0009</v>
      </c>
      <c r="CM80" t="str">
        <f t="shared" si="202"/>
        <v>4010</v>
      </c>
      <c r="CN80" t="str">
        <f t="shared" si="203"/>
        <v>A001</v>
      </c>
      <c r="CO80" t="str">
        <f t="shared" si="204"/>
        <v>8038</v>
      </c>
      <c r="CP80" t="str">
        <f t="shared" si="205"/>
        <v>0000</v>
      </c>
    </row>
    <row r="81" spans="1:94">
      <c r="A81" t="str">
        <f t="shared" si="112"/>
        <v>0000</v>
      </c>
      <c r="B81" t="str">
        <f t="shared" si="113"/>
        <v>0800</v>
      </c>
      <c r="C81" t="str">
        <f t="shared" si="114"/>
        <v>0000</v>
      </c>
      <c r="D81" t="str">
        <f t="shared" si="115"/>
        <v>0A00</v>
      </c>
      <c r="E81" t="str">
        <f t="shared" si="116"/>
        <v>0A00</v>
      </c>
      <c r="F81" t="str">
        <f t="shared" si="117"/>
        <v>0000</v>
      </c>
      <c r="G81" t="str">
        <f t="shared" si="118"/>
        <v>0400</v>
      </c>
      <c r="H81" t="str">
        <f t="shared" si="119"/>
        <v>0A00</v>
      </c>
      <c r="I81" t="str">
        <f t="shared" si="120"/>
        <v>0A00</v>
      </c>
      <c r="J81" t="str">
        <f t="shared" si="121"/>
        <v>0400</v>
      </c>
      <c r="K81" t="str">
        <f t="shared" si="122"/>
        <v>0200</v>
      </c>
      <c r="L81" t="str">
        <f t="shared" si="123"/>
        <v>C023</v>
      </c>
      <c r="M81" t="str">
        <f t="shared" si="124"/>
        <v>E01A</v>
      </c>
      <c r="N81" t="str">
        <f t="shared" si="125"/>
        <v>A013</v>
      </c>
      <c r="O81" t="str">
        <f t="shared" si="126"/>
        <v>201B</v>
      </c>
      <c r="P81" t="str">
        <f t="shared" si="127"/>
        <v>0000</v>
      </c>
      <c r="Q81" t="str">
        <f t="shared" si="128"/>
        <v>0000</v>
      </c>
      <c r="R81" t="str">
        <f t="shared" si="129"/>
        <v>A000</v>
      </c>
      <c r="S81" t="str">
        <f t="shared" si="130"/>
        <v>6000</v>
      </c>
      <c r="T81" t="str">
        <f t="shared" si="131"/>
        <v>8000</v>
      </c>
      <c r="U81" t="str">
        <f t="shared" si="132"/>
        <v>C009</v>
      </c>
      <c r="V81" t="str">
        <f t="shared" si="133"/>
        <v>4000</v>
      </c>
      <c r="W81" t="str">
        <f t="shared" si="134"/>
        <v>4002</v>
      </c>
      <c r="X81" t="str">
        <f t="shared" si="135"/>
        <v>6008</v>
      </c>
      <c r="Y81" t="str">
        <f t="shared" si="136"/>
        <v>0000</v>
      </c>
      <c r="Z81" t="str">
        <f t="shared" si="137"/>
        <v>A002</v>
      </c>
      <c r="AA81" t="str">
        <f t="shared" si="138"/>
        <v>C000</v>
      </c>
      <c r="AB81" t="str">
        <f t="shared" si="139"/>
        <v>E003</v>
      </c>
      <c r="AC81" t="str">
        <f t="shared" si="140"/>
        <v>A009</v>
      </c>
      <c r="AD81" t="str">
        <f t="shared" si="141"/>
        <v>0000</v>
      </c>
      <c r="AE81" t="str">
        <f t="shared" si="142"/>
        <v>A000</v>
      </c>
      <c r="AF81" t="str">
        <f t="shared" si="143"/>
        <v>6000</v>
      </c>
      <c r="AG81" t="str">
        <f t="shared" si="144"/>
        <v>8000</v>
      </c>
      <c r="AH81" t="str">
        <f t="shared" si="145"/>
        <v>C009</v>
      </c>
      <c r="AI81" t="str">
        <f t="shared" si="146"/>
        <v>8001</v>
      </c>
      <c r="AJ81" t="str">
        <f t="shared" si="147"/>
        <v>6002</v>
      </c>
      <c r="AK81" t="str">
        <f t="shared" si="148"/>
        <v>4000</v>
      </c>
      <c r="AL81" t="str">
        <f t="shared" si="149"/>
        <v>2009</v>
      </c>
      <c r="AM81" t="str">
        <f t="shared" si="150"/>
        <v>0000</v>
      </c>
      <c r="AN81" t="str">
        <f t="shared" si="151"/>
        <v>0028</v>
      </c>
      <c r="AO81" t="str">
        <f t="shared" si="152"/>
        <v>2013</v>
      </c>
      <c r="AP81" t="str">
        <f t="shared" si="153"/>
        <v>601A</v>
      </c>
      <c r="AQ81" t="str">
        <f t="shared" si="154"/>
        <v>C01B</v>
      </c>
      <c r="AR81" t="str">
        <f t="shared" si="155"/>
        <v>8038</v>
      </c>
      <c r="AS81" t="str">
        <f t="shared" si="156"/>
        <v>0000</v>
      </c>
      <c r="AT81" t="str">
        <f t="shared" si="157"/>
        <v>A002</v>
      </c>
      <c r="AU81" t="str">
        <f t="shared" si="158"/>
        <v>C000</v>
      </c>
      <c r="AV81" t="str">
        <f t="shared" si="159"/>
        <v>E003</v>
      </c>
      <c r="AW81" t="str">
        <f t="shared" si="160"/>
        <v>000B</v>
      </c>
      <c r="AX81" t="str">
        <f t="shared" si="161"/>
        <v>0000</v>
      </c>
      <c r="AY81" t="str">
        <f t="shared" si="162"/>
        <v>000B</v>
      </c>
      <c r="AZ81" t="str">
        <f t="shared" si="163"/>
        <v>C009</v>
      </c>
      <c r="BA81" t="str">
        <f t="shared" si="164"/>
        <v>E010</v>
      </c>
      <c r="BB81" t="str">
        <f t="shared" si="165"/>
        <v>2009</v>
      </c>
      <c r="BC81" t="str">
        <f t="shared" si="166"/>
        <v>8002</v>
      </c>
      <c r="BD81" t="str">
        <f t="shared" si="167"/>
        <v>0000</v>
      </c>
      <c r="BE81" t="str">
        <f t="shared" si="168"/>
        <v>C000</v>
      </c>
      <c r="BF81" t="str">
        <f t="shared" si="169"/>
        <v>E008</v>
      </c>
      <c r="BG81" t="str">
        <f t="shared" si="170"/>
        <v>4010</v>
      </c>
      <c r="BH81" t="str">
        <f t="shared" si="171"/>
        <v>A009</v>
      </c>
      <c r="BI81" t="str">
        <f t="shared" si="172"/>
        <v>0000</v>
      </c>
      <c r="BJ81" t="str">
        <f t="shared" si="173"/>
        <v>8013</v>
      </c>
      <c r="BK81" t="str">
        <f t="shared" si="174"/>
        <v>E020</v>
      </c>
      <c r="BL81" t="str">
        <f t="shared" si="175"/>
        <v>2028</v>
      </c>
      <c r="BM81" t="str">
        <f t="shared" si="176"/>
        <v>8018</v>
      </c>
      <c r="BN81" t="str">
        <f t="shared" si="177"/>
        <v>6001</v>
      </c>
      <c r="BO81" t="str">
        <f t="shared" si="178"/>
        <v>C001</v>
      </c>
      <c r="BP81" t="str">
        <f t="shared" si="179"/>
        <v>6002</v>
      </c>
      <c r="BQ81" t="str">
        <f t="shared" si="180"/>
        <v>0000</v>
      </c>
      <c r="BR81" t="str">
        <f t="shared" si="181"/>
        <v>8023</v>
      </c>
      <c r="BS81" t="str">
        <f t="shared" si="182"/>
        <v>2018</v>
      </c>
      <c r="BT81" t="str">
        <f t="shared" si="183"/>
        <v>8023</v>
      </c>
      <c r="BU81" t="str">
        <f t="shared" si="184"/>
        <v>2018</v>
      </c>
      <c r="BV81" t="str">
        <f t="shared" si="185"/>
        <v>8002</v>
      </c>
      <c r="BW81" t="str">
        <f t="shared" si="186"/>
        <v>0000</v>
      </c>
      <c r="BX81" t="str">
        <f t="shared" si="187"/>
        <v>6003</v>
      </c>
      <c r="BY81" t="str">
        <f t="shared" si="188"/>
        <v>E010</v>
      </c>
      <c r="BZ81" t="str">
        <f t="shared" si="189"/>
        <v>A002</v>
      </c>
      <c r="CA81" t="str">
        <f t="shared" si="190"/>
        <v>2003</v>
      </c>
      <c r="CB81" t="str">
        <f t="shared" si="191"/>
        <v>0000</v>
      </c>
      <c r="CC81" t="str">
        <f t="shared" si="192"/>
        <v>A000</v>
      </c>
      <c r="CD81" t="str">
        <f t="shared" si="193"/>
        <v>8002</v>
      </c>
      <c r="CE81" t="str">
        <f t="shared" si="194"/>
        <v>A009</v>
      </c>
      <c r="CF81" t="str">
        <f t="shared" si="195"/>
        <v>0000</v>
      </c>
      <c r="CG81" t="str">
        <f t="shared" si="196"/>
        <v>0002</v>
      </c>
      <c r="CH81" t="str">
        <f t="shared" si="197"/>
        <v>6002</v>
      </c>
      <c r="CI81" t="str">
        <f t="shared" si="198"/>
        <v>6002</v>
      </c>
      <c r="CJ81" t="str">
        <f t="shared" si="199"/>
        <v>0000</v>
      </c>
      <c r="CK81" t="str">
        <f t="shared" si="200"/>
        <v>C008</v>
      </c>
      <c r="CL81" t="str">
        <f t="shared" si="201"/>
        <v>6009</v>
      </c>
      <c r="CM81" t="str">
        <f t="shared" si="202"/>
        <v>4001</v>
      </c>
      <c r="CN81" t="str">
        <f t="shared" si="203"/>
        <v>2011</v>
      </c>
      <c r="CO81" t="str">
        <f t="shared" si="204"/>
        <v>8038</v>
      </c>
      <c r="CP81" t="str">
        <f t="shared" si="205"/>
        <v>0000</v>
      </c>
    </row>
    <row r="82" spans="1:94">
      <c r="A82" t="str">
        <f t="shared" ref="A82:A91" si="206">MID($B$1,(ROW()-60)*376+(COLUMN()-1)*4+1,4)</f>
        <v>0000</v>
      </c>
      <c r="B82" t="str">
        <f t="shared" ref="B82:B91" si="207">MID($B$1,(ROW()-60)*376+(COLUMN()-1)*4+1,4)</f>
        <v>0800</v>
      </c>
      <c r="C82" t="str">
        <f t="shared" ref="C82:C91" si="208">MID($B$1,(ROW()-60)*376+(COLUMN()-1)*4+1,4)</f>
        <v>0100</v>
      </c>
      <c r="D82" t="str">
        <f t="shared" ref="D82:D91" si="209">MID($B$1,(ROW()-60)*376+(COLUMN()-1)*4+1,4)</f>
        <v>0A00</v>
      </c>
      <c r="E82" t="str">
        <f t="shared" ref="E82:E91" si="210">MID($B$1,(ROW()-60)*376+(COLUMN()-1)*4+1,4)</f>
        <v>0A00</v>
      </c>
      <c r="F82" t="str">
        <f t="shared" ref="F82:F91" si="211">MID($B$1,(ROW()-60)*376+(COLUMN()-1)*4+1,4)</f>
        <v>0000</v>
      </c>
      <c r="G82" t="str">
        <f t="shared" ref="G82:G91" si="212">MID($B$1,(ROW()-60)*376+(COLUMN()-1)*4+1,4)</f>
        <v>0400</v>
      </c>
      <c r="H82" t="str">
        <f t="shared" ref="H82:H91" si="213">MID($B$1,(ROW()-60)*376+(COLUMN()-1)*4+1,4)</f>
        <v>0A00</v>
      </c>
      <c r="I82" t="str">
        <f t="shared" ref="I82:I91" si="214">MID($B$1,(ROW()-60)*376+(COLUMN()-1)*4+1,4)</f>
        <v>0A00</v>
      </c>
      <c r="J82" t="str">
        <f t="shared" ref="J82:J91" si="215">MID($B$1,(ROW()-60)*376+(COLUMN()-1)*4+1,4)</f>
        <v>0400</v>
      </c>
      <c r="K82" t="str">
        <f t="shared" ref="K82:K91" si="216">MID($B$1,(ROW()-60)*376+(COLUMN()-1)*4+1,4)</f>
        <v>0200</v>
      </c>
      <c r="L82" t="str">
        <f t="shared" ref="L82:L91" si="217">MID($B$1,(ROW()-60)*376+(COLUMN()-1)*4+1,4)</f>
        <v>E019</v>
      </c>
      <c r="M82" t="str">
        <f t="shared" ref="M82:M91" si="218">MID($B$1,(ROW()-60)*376+(COLUMN()-1)*4+1,4)</f>
        <v>4012</v>
      </c>
      <c r="N82" t="str">
        <f t="shared" ref="N82:N91" si="219">MID($B$1,(ROW()-60)*376+(COLUMN()-1)*4+1,4)</f>
        <v>A018</v>
      </c>
      <c r="O82" t="str">
        <f t="shared" ref="O82:O91" si="220">MID($B$1,(ROW()-60)*376+(COLUMN()-1)*4+1,4)</f>
        <v>C01B</v>
      </c>
      <c r="P82" t="str">
        <f t="shared" ref="P82:P91" si="221">MID($B$1,(ROW()-60)*376+(COLUMN()-1)*4+1,4)</f>
        <v>0000</v>
      </c>
      <c r="Q82" t="str">
        <f t="shared" ref="Q82:Q91" si="222">MID($B$1,(ROW()-60)*376+(COLUMN()-1)*4+1,4)</f>
        <v>0000</v>
      </c>
      <c r="R82" t="str">
        <f t="shared" ref="R82:R91" si="223">MID($B$1,(ROW()-60)*376+(COLUMN()-1)*4+1,4)</f>
        <v>A000</v>
      </c>
      <c r="S82" t="str">
        <f t="shared" ref="S82:S91" si="224">MID($B$1,(ROW()-60)*376+(COLUMN()-1)*4+1,4)</f>
        <v>6000</v>
      </c>
      <c r="T82" t="str">
        <f t="shared" ref="T82:T91" si="225">MID($B$1,(ROW()-60)*376+(COLUMN()-1)*4+1,4)</f>
        <v>8000</v>
      </c>
      <c r="U82" t="str">
        <f t="shared" ref="U82:U91" si="226">MID($B$1,(ROW()-60)*376+(COLUMN()-1)*4+1,4)</f>
        <v>C009</v>
      </c>
      <c r="V82" t="str">
        <f t="shared" ref="V82:V91" si="227">MID($B$1,(ROW()-60)*376+(COLUMN()-1)*4+1,4)</f>
        <v>C00B</v>
      </c>
      <c r="W82" t="str">
        <f t="shared" ref="W82:W91" si="228">MID($B$1,(ROW()-60)*376+(COLUMN()-1)*4+1,4)</f>
        <v>2011</v>
      </c>
      <c r="X82" t="str">
        <f t="shared" ref="X82:X91" si="229">MID($B$1,(ROW()-60)*376+(COLUMN()-1)*4+1,4)</f>
        <v>C009</v>
      </c>
      <c r="Y82" t="str">
        <f t="shared" ref="Y82:Y91" si="230">MID($B$1,(ROW()-60)*376+(COLUMN()-1)*4+1,4)</f>
        <v>C008</v>
      </c>
      <c r="Z82" t="str">
        <f t="shared" ref="Z82:Z91" si="231">MID($B$1,(ROW()-60)*376+(COLUMN()-1)*4+1,4)</f>
        <v>0009</v>
      </c>
      <c r="AA82" t="str">
        <f t="shared" ref="AA82:AA91" si="232">MID($B$1,(ROW()-60)*376+(COLUMN()-1)*4+1,4)</f>
        <v>6008</v>
      </c>
      <c r="AB82" t="str">
        <f t="shared" ref="AB82:AB91" si="233">MID($B$1,(ROW()-60)*376+(COLUMN()-1)*4+1,4)</f>
        <v>0000</v>
      </c>
      <c r="AC82" t="str">
        <f t="shared" ref="AC82:AC91" si="234">MID($B$1,(ROW()-60)*376+(COLUMN()-1)*4+1,4)</f>
        <v>A002</v>
      </c>
      <c r="AD82" t="str">
        <f t="shared" ref="AD82:AD91" si="235">MID($B$1,(ROW()-60)*376+(COLUMN()-1)*4+1,4)</f>
        <v>C000</v>
      </c>
      <c r="AE82" t="str">
        <f t="shared" ref="AE82:AE91" si="236">MID($B$1,(ROW()-60)*376+(COLUMN()-1)*4+1,4)</f>
        <v>E003</v>
      </c>
      <c r="AF82" t="str">
        <f t="shared" ref="AF82:AF91" si="237">MID($B$1,(ROW()-60)*376+(COLUMN()-1)*4+1,4)</f>
        <v>2003</v>
      </c>
      <c r="AG82" t="str">
        <f t="shared" ref="AG82:AG91" si="238">MID($B$1,(ROW()-60)*376+(COLUMN()-1)*4+1,4)</f>
        <v>0000</v>
      </c>
      <c r="AH82" t="str">
        <f t="shared" ref="AH82:AH91" si="239">MID($B$1,(ROW()-60)*376+(COLUMN()-1)*4+1,4)</f>
        <v>A000</v>
      </c>
      <c r="AI82" t="str">
        <f t="shared" ref="AI82:AI91" si="240">MID($B$1,(ROW()-60)*376+(COLUMN()-1)*4+1,4)</f>
        <v>6000</v>
      </c>
      <c r="AJ82" t="str">
        <f t="shared" ref="AJ82:AJ91" si="241">MID($B$1,(ROW()-60)*376+(COLUMN()-1)*4+1,4)</f>
        <v>8000</v>
      </c>
      <c r="AK82" t="str">
        <f t="shared" ref="AK82:AK91" si="242">MID($B$1,(ROW()-60)*376+(COLUMN()-1)*4+1,4)</f>
        <v>C009</v>
      </c>
      <c r="AL82" t="str">
        <f t="shared" ref="AL82:AL91" si="243">MID($B$1,(ROW()-60)*376+(COLUMN()-1)*4+1,4)</f>
        <v>000B</v>
      </c>
      <c r="AM82" t="str">
        <f t="shared" ref="AM82:AM91" si="244">MID($B$1,(ROW()-60)*376+(COLUMN()-1)*4+1,4)</f>
        <v>0000</v>
      </c>
      <c r="AN82" t="str">
        <f t="shared" ref="AN82:AN91" si="245">MID($B$1,(ROW()-60)*376+(COLUMN()-1)*4+1,4)</f>
        <v>4010</v>
      </c>
      <c r="AO82" t="str">
        <f t="shared" ref="AO82:AO91" si="246">MID($B$1,(ROW()-60)*376+(COLUMN()-1)*4+1,4)</f>
        <v>4000</v>
      </c>
      <c r="AP82" t="str">
        <f t="shared" ref="AP82:AP91" si="247">MID($B$1,(ROW()-60)*376+(COLUMN()-1)*4+1,4)</f>
        <v>C00B</v>
      </c>
      <c r="AQ82" t="str">
        <f t="shared" ref="AQ82:AQ91" si="248">MID($B$1,(ROW()-60)*376+(COLUMN()-1)*4+1,4)</f>
        <v>8038</v>
      </c>
      <c r="AR82" t="str">
        <f t="shared" ref="AR82:AR91" si="249">MID($B$1,(ROW()-60)*376+(COLUMN()-1)*4+1,4)</f>
        <v>0000</v>
      </c>
      <c r="AS82" t="str">
        <f t="shared" ref="AS82:AS91" si="250">MID($B$1,(ROW()-60)*376+(COLUMN()-1)*4+1,4)</f>
        <v>0000</v>
      </c>
      <c r="AT82" t="str">
        <f t="shared" ref="AT82:AT91" si="251">MID($B$1,(ROW()-60)*376+(COLUMN()-1)*4+1,4)</f>
        <v>C000</v>
      </c>
      <c r="AU82" t="str">
        <f t="shared" ref="AU82:AU91" si="252">MID($B$1,(ROW()-60)*376+(COLUMN()-1)*4+1,4)</f>
        <v>E008</v>
      </c>
      <c r="AV82" t="str">
        <f t="shared" ref="AV82:AV91" si="253">MID($B$1,(ROW()-60)*376+(COLUMN()-1)*4+1,4)</f>
        <v>4010</v>
      </c>
      <c r="AW82" t="str">
        <f t="shared" ref="AW82:AW91" si="254">MID($B$1,(ROW()-60)*376+(COLUMN()-1)*4+1,4)</f>
        <v>C000</v>
      </c>
      <c r="AX82" t="str">
        <f t="shared" ref="AX82:AX91" si="255">MID($B$1,(ROW()-60)*376+(COLUMN()-1)*4+1,4)</f>
        <v>E008</v>
      </c>
      <c r="AY82" t="str">
        <f t="shared" ref="AY82:AY91" si="256">MID($B$1,(ROW()-60)*376+(COLUMN()-1)*4+1,4)</f>
        <v>0000</v>
      </c>
      <c r="AZ82" t="str">
        <f t="shared" ref="AZ82:AZ91" si="257">MID($B$1,(ROW()-60)*376+(COLUMN()-1)*4+1,4)</f>
        <v>4003</v>
      </c>
      <c r="BA82" t="str">
        <f t="shared" ref="BA82:BA91" si="258">MID($B$1,(ROW()-60)*376+(COLUMN()-1)*4+1,4)</f>
        <v>E009</v>
      </c>
      <c r="BB82" t="str">
        <f t="shared" ref="BB82:BB91" si="259">MID($B$1,(ROW()-60)*376+(COLUMN()-1)*4+1,4)</f>
        <v>A001</v>
      </c>
      <c r="BC82" t="str">
        <f t="shared" ref="BC82:BC91" si="260">MID($B$1,(ROW()-60)*376+(COLUMN()-1)*4+1,4)</f>
        <v>2009</v>
      </c>
      <c r="BD82" t="str">
        <f t="shared" ref="BD82:BD91" si="261">MID($B$1,(ROW()-60)*376+(COLUMN()-1)*4+1,4)</f>
        <v>0000</v>
      </c>
      <c r="BE82" t="str">
        <f t="shared" ref="BE82:BE91" si="262">MID($B$1,(ROW()-60)*376+(COLUMN()-1)*4+1,4)</f>
        <v>A010</v>
      </c>
      <c r="BF82" t="str">
        <f t="shared" ref="BF82:BF91" si="263">MID($B$1,(ROW()-60)*376+(COLUMN()-1)*4+1,4)</f>
        <v>C009</v>
      </c>
      <c r="BG82" t="str">
        <f t="shared" ref="BG82:BG91" si="264">MID($B$1,(ROW()-60)*376+(COLUMN()-1)*4+1,4)</f>
        <v>E000</v>
      </c>
      <c r="BH82" t="str">
        <f t="shared" ref="BH82:BH91" si="265">MID($B$1,(ROW()-60)*376+(COLUMN()-1)*4+1,4)</f>
        <v>A009</v>
      </c>
      <c r="BI82" t="str">
        <f t="shared" ref="BI82:BI91" si="266">MID($B$1,(ROW()-60)*376+(COLUMN()-1)*4+1,4)</f>
        <v>0000</v>
      </c>
      <c r="BJ82" t="str">
        <f t="shared" ref="BJ82:BJ91" si="267">MID($B$1,(ROW()-60)*376+(COLUMN()-1)*4+1,4)</f>
        <v>8013</v>
      </c>
      <c r="BK82" t="str">
        <f t="shared" ref="BK82:BK91" si="268">MID($B$1,(ROW()-60)*376+(COLUMN()-1)*4+1,4)</f>
        <v>E020</v>
      </c>
      <c r="BL82" t="str">
        <f t="shared" ref="BL82:BL91" si="269">MID($B$1,(ROW()-60)*376+(COLUMN()-1)*4+1,4)</f>
        <v>2028</v>
      </c>
      <c r="BM82" t="str">
        <f t="shared" ref="BM82:BM91" si="270">MID($B$1,(ROW()-60)*376+(COLUMN()-1)*4+1,4)</f>
        <v>8018</v>
      </c>
      <c r="BN82" t="str">
        <f t="shared" ref="BN82:BN91" si="271">MID($B$1,(ROW()-60)*376+(COLUMN()-1)*4+1,4)</f>
        <v>6001</v>
      </c>
      <c r="BO82" t="str">
        <f t="shared" ref="BO82:BO91" si="272">MID($B$1,(ROW()-60)*376+(COLUMN()-1)*4+1,4)</f>
        <v>C001</v>
      </c>
      <c r="BP82" t="str">
        <f t="shared" ref="BP82:BP91" si="273">MID($B$1,(ROW()-60)*376+(COLUMN()-1)*4+1,4)</f>
        <v>6002</v>
      </c>
      <c r="BQ82" t="str">
        <f t="shared" ref="BQ82:BQ91" si="274">MID($B$1,(ROW()-60)*376+(COLUMN()-1)*4+1,4)</f>
        <v>0000</v>
      </c>
      <c r="BR82" t="str">
        <f t="shared" ref="BR82:BR91" si="275">MID($B$1,(ROW()-60)*376+(COLUMN()-1)*4+1,4)</f>
        <v>4003</v>
      </c>
      <c r="BS82" t="str">
        <f t="shared" ref="BS82:BS91" si="276">MID($B$1,(ROW()-60)*376+(COLUMN()-1)*4+1,4)</f>
        <v>A010</v>
      </c>
      <c r="BT82" t="str">
        <f t="shared" ref="BT82:BT91" si="277">MID($B$1,(ROW()-60)*376+(COLUMN()-1)*4+1,4)</f>
        <v>C002</v>
      </c>
      <c r="BU82" t="str">
        <f t="shared" ref="BU82:BU91" si="278">MID($B$1,(ROW()-60)*376+(COLUMN()-1)*4+1,4)</f>
        <v>0000</v>
      </c>
      <c r="BV82" t="str">
        <f t="shared" ref="BV82:BV91" si="279">MID($B$1,(ROW()-60)*376+(COLUMN()-1)*4+1,4)</f>
        <v>6003</v>
      </c>
      <c r="BW82" t="str">
        <f t="shared" ref="BW82:BW91" si="280">MID($B$1,(ROW()-60)*376+(COLUMN()-1)*4+1,4)</f>
        <v>E010</v>
      </c>
      <c r="BX82" t="str">
        <f t="shared" ref="BX82:BX91" si="281">MID($B$1,(ROW()-60)*376+(COLUMN()-1)*4+1,4)</f>
        <v>A002</v>
      </c>
      <c r="BY82" t="str">
        <f t="shared" ref="BY82:BY91" si="282">MID($B$1,(ROW()-60)*376+(COLUMN()-1)*4+1,4)</f>
        <v>A009</v>
      </c>
      <c r="BZ82" t="str">
        <f t="shared" ref="BZ82:BZ91" si="283">MID($B$1,(ROW()-60)*376+(COLUMN()-1)*4+1,4)</f>
        <v>0000</v>
      </c>
      <c r="CA82" t="str">
        <f t="shared" ref="CA82:CA91" si="284">MID($B$1,(ROW()-60)*376+(COLUMN()-1)*4+1,4)</f>
        <v>4010</v>
      </c>
      <c r="CB82" t="str">
        <f t="shared" ref="CB82:CB91" si="285">MID($B$1,(ROW()-60)*376+(COLUMN()-1)*4+1,4)</f>
        <v>8001</v>
      </c>
      <c r="CC82" t="str">
        <f t="shared" ref="CC82:CC91" si="286">MID($B$1,(ROW()-60)*376+(COLUMN()-1)*4+1,4)</f>
        <v>A002</v>
      </c>
      <c r="CD82" t="str">
        <f t="shared" ref="CD82:CD91" si="287">MID($B$1,(ROW()-60)*376+(COLUMN()-1)*4+1,4)</f>
        <v>000B</v>
      </c>
      <c r="CE82" t="str">
        <f t="shared" ref="CE82:CE91" si="288">MID($B$1,(ROW()-60)*376+(COLUMN()-1)*4+1,4)</f>
        <v>E008</v>
      </c>
      <c r="CF82" t="str">
        <f t="shared" ref="CF82:CF91" si="289">MID($B$1,(ROW()-60)*376+(COLUMN()-1)*4+1,4)</f>
        <v>0000</v>
      </c>
      <c r="CG82" t="str">
        <f t="shared" ref="CG82:CG91" si="290">MID($B$1,(ROW()-60)*376+(COLUMN()-1)*4+1,4)</f>
        <v>A000</v>
      </c>
      <c r="CH82" t="str">
        <f t="shared" ref="CH82:CH91" si="291">MID($B$1,(ROW()-60)*376+(COLUMN()-1)*4+1,4)</f>
        <v>6000</v>
      </c>
      <c r="CI82" t="str">
        <f t="shared" ref="CI82:CI91" si="292">MID($B$1,(ROW()-60)*376+(COLUMN()-1)*4+1,4)</f>
        <v>8000</v>
      </c>
      <c r="CJ82" t="str">
        <f t="shared" ref="CJ82:CJ91" si="293">MID($B$1,(ROW()-60)*376+(COLUMN()-1)*4+1,4)</f>
        <v>C009</v>
      </c>
      <c r="CK82" t="str">
        <f t="shared" ref="CK82:CK91" si="294">MID($B$1,(ROW()-60)*376+(COLUMN()-1)*4+1,4)</f>
        <v>A001</v>
      </c>
      <c r="CL82" t="str">
        <f t="shared" ref="CL82:CL91" si="295">MID($B$1,(ROW()-60)*376+(COLUMN()-1)*4+1,4)</f>
        <v>2009</v>
      </c>
      <c r="CM82" t="str">
        <f t="shared" ref="CM82:CM91" si="296">MID($B$1,(ROW()-60)*376+(COLUMN()-1)*4+1,4)</f>
        <v>2010</v>
      </c>
      <c r="CN82" t="str">
        <f t="shared" ref="CN82:CN91" si="297">MID($B$1,(ROW()-60)*376+(COLUMN()-1)*4+1,4)</f>
        <v>8038</v>
      </c>
      <c r="CO82" t="str">
        <f t="shared" ref="CO82:CO91" si="298">MID($B$1,(ROW()-60)*376+(COLUMN()-1)*4+1,4)</f>
        <v>0000</v>
      </c>
      <c r="CP82" t="str">
        <f t="shared" ref="CP82:CP91" si="299">MID($B$1,(ROW()-60)*376+(COLUMN()-1)*4+1,4)</f>
        <v>0000</v>
      </c>
    </row>
    <row r="83" spans="1:94">
      <c r="A83" t="str">
        <f t="shared" si="206"/>
        <v>0000</v>
      </c>
      <c r="B83" t="str">
        <f t="shared" si="207"/>
        <v>0800</v>
      </c>
      <c r="C83" t="str">
        <f t="shared" si="208"/>
        <v>0200</v>
      </c>
      <c r="D83" t="str">
        <f t="shared" si="209"/>
        <v>0A00</v>
      </c>
      <c r="E83" t="str">
        <f t="shared" si="210"/>
        <v>0A00</v>
      </c>
      <c r="F83" t="str">
        <f t="shared" si="211"/>
        <v>0000</v>
      </c>
      <c r="G83" t="str">
        <f t="shared" si="212"/>
        <v>0300</v>
      </c>
      <c r="H83" t="str">
        <f t="shared" si="213"/>
        <v>0A00</v>
      </c>
      <c r="I83" t="str">
        <f t="shared" si="214"/>
        <v>0A00</v>
      </c>
      <c r="J83" t="str">
        <f t="shared" si="215"/>
        <v>0600</v>
      </c>
      <c r="K83" t="str">
        <f t="shared" si="216"/>
        <v>0000</v>
      </c>
      <c r="L83" t="str">
        <f t="shared" si="217"/>
        <v>4013</v>
      </c>
      <c r="M83" t="str">
        <f t="shared" si="218"/>
        <v>4012</v>
      </c>
      <c r="N83" t="str">
        <f t="shared" si="219"/>
        <v>201B</v>
      </c>
      <c r="O83" t="str">
        <f t="shared" si="220"/>
        <v>0000</v>
      </c>
      <c r="P83" t="str">
        <f t="shared" si="221"/>
        <v>0000</v>
      </c>
      <c r="Q83" t="str">
        <f t="shared" si="222"/>
        <v>0000</v>
      </c>
      <c r="R83" t="str">
        <f t="shared" si="223"/>
        <v>C00B</v>
      </c>
      <c r="S83" t="str">
        <f t="shared" si="224"/>
        <v>8001</v>
      </c>
      <c r="T83" t="str">
        <f t="shared" si="225"/>
        <v>A00A</v>
      </c>
      <c r="U83" t="str">
        <f t="shared" si="226"/>
        <v>0001</v>
      </c>
      <c r="V83" t="str">
        <f t="shared" si="227"/>
        <v>6001</v>
      </c>
      <c r="W83" t="str">
        <f t="shared" si="228"/>
        <v>A008</v>
      </c>
      <c r="X83" t="str">
        <f t="shared" si="229"/>
        <v>6000</v>
      </c>
      <c r="Y83" t="str">
        <f t="shared" si="230"/>
        <v>2003</v>
      </c>
      <c r="Z83" t="str">
        <f t="shared" si="231"/>
        <v>0000</v>
      </c>
      <c r="AA83" t="str">
        <f t="shared" si="232"/>
        <v>A01A</v>
      </c>
      <c r="AB83" t="str">
        <f t="shared" si="233"/>
        <v>C018</v>
      </c>
      <c r="AC83" t="str">
        <f t="shared" si="234"/>
        <v>E01B</v>
      </c>
      <c r="AD83" t="str">
        <f t="shared" si="235"/>
        <v>8018</v>
      </c>
      <c r="AE83" t="str">
        <f t="shared" si="236"/>
        <v>C000</v>
      </c>
      <c r="AF83" t="str">
        <f t="shared" si="237"/>
        <v>E008</v>
      </c>
      <c r="AG83" t="str">
        <f t="shared" si="238"/>
        <v>0000</v>
      </c>
      <c r="AH83" t="str">
        <f t="shared" si="239"/>
        <v>A010</v>
      </c>
      <c r="AI83" t="str">
        <f t="shared" si="240"/>
        <v>C009</v>
      </c>
      <c r="AJ83" t="str">
        <f t="shared" si="241"/>
        <v>C00B</v>
      </c>
      <c r="AK83" t="str">
        <f t="shared" si="242"/>
        <v>4003</v>
      </c>
      <c r="AL83" t="str">
        <f t="shared" si="243"/>
        <v>A009</v>
      </c>
      <c r="AM83" t="str">
        <f t="shared" si="244"/>
        <v>0000</v>
      </c>
      <c r="AN83" t="str">
        <f t="shared" si="245"/>
        <v>4010</v>
      </c>
      <c r="AO83" t="str">
        <f t="shared" si="246"/>
        <v>A001</v>
      </c>
      <c r="AP83" t="str">
        <f t="shared" si="247"/>
        <v>0000</v>
      </c>
      <c r="AQ83" t="str">
        <f t="shared" si="248"/>
        <v>4001</v>
      </c>
      <c r="AR83" t="str">
        <f t="shared" si="249"/>
        <v>8002</v>
      </c>
      <c r="AS83" t="str">
        <f t="shared" si="250"/>
        <v>A010</v>
      </c>
      <c r="AT83" t="str">
        <f t="shared" si="251"/>
        <v>C00B</v>
      </c>
      <c r="AU83" t="str">
        <f t="shared" si="252"/>
        <v>C00A</v>
      </c>
      <c r="AV83" t="str">
        <f t="shared" si="253"/>
        <v>6000</v>
      </c>
      <c r="AW83" t="str">
        <f t="shared" si="254"/>
        <v>0009</v>
      </c>
      <c r="AX83" t="str">
        <f t="shared" si="255"/>
        <v>E00A</v>
      </c>
      <c r="AY83" t="str">
        <f t="shared" si="256"/>
        <v>0001</v>
      </c>
      <c r="AZ83" t="str">
        <f t="shared" si="257"/>
        <v>A009</v>
      </c>
      <c r="BA83" t="str">
        <f t="shared" si="258"/>
        <v>0000</v>
      </c>
      <c r="BB83" t="str">
        <f t="shared" si="259"/>
        <v>6001</v>
      </c>
      <c r="BC83" t="str">
        <f t="shared" si="260"/>
        <v>8000</v>
      </c>
      <c r="BD83" t="str">
        <f t="shared" si="261"/>
        <v>200B</v>
      </c>
      <c r="BE83" t="str">
        <f t="shared" si="262"/>
        <v>0009</v>
      </c>
      <c r="BF83" t="str">
        <f t="shared" si="263"/>
        <v>0000</v>
      </c>
      <c r="BG83" t="str">
        <f t="shared" si="264"/>
        <v>0001</v>
      </c>
      <c r="BH83" t="str">
        <f t="shared" si="265"/>
        <v>6000</v>
      </c>
      <c r="BI83" t="str">
        <f t="shared" si="266"/>
        <v>2002</v>
      </c>
      <c r="BJ83" t="str">
        <f t="shared" si="267"/>
        <v>C00A</v>
      </c>
      <c r="BK83" t="str">
        <f t="shared" si="268"/>
        <v>6000</v>
      </c>
      <c r="BL83" t="str">
        <f t="shared" si="269"/>
        <v>C002</v>
      </c>
      <c r="BM83" t="str">
        <f t="shared" si="270"/>
        <v>0000</v>
      </c>
      <c r="BN83" t="str">
        <f t="shared" si="271"/>
        <v>6000</v>
      </c>
      <c r="BO83" t="str">
        <f t="shared" si="272"/>
        <v>C000</v>
      </c>
      <c r="BP83" t="str">
        <f t="shared" si="273"/>
        <v>2011</v>
      </c>
      <c r="BQ83" t="str">
        <f t="shared" si="274"/>
        <v>8038</v>
      </c>
      <c r="BR83" t="str">
        <f t="shared" si="275"/>
        <v>0002</v>
      </c>
      <c r="BS83" t="str">
        <f t="shared" si="276"/>
        <v>4000</v>
      </c>
      <c r="BT83" t="str">
        <f t="shared" si="277"/>
        <v>A002</v>
      </c>
      <c r="BU83" t="str">
        <f t="shared" si="278"/>
        <v>4000</v>
      </c>
      <c r="BV83" t="str">
        <f t="shared" si="279"/>
        <v>2003</v>
      </c>
      <c r="BW83" t="str">
        <f t="shared" si="280"/>
        <v>0000</v>
      </c>
      <c r="BX83" t="str">
        <f t="shared" si="281"/>
        <v>A010</v>
      </c>
      <c r="BY83" t="str">
        <f t="shared" si="282"/>
        <v>C009</v>
      </c>
      <c r="BZ83" t="str">
        <f t="shared" si="283"/>
        <v>E000</v>
      </c>
      <c r="CA83" t="str">
        <f t="shared" si="284"/>
        <v>000B</v>
      </c>
      <c r="CB83" t="str">
        <f t="shared" si="285"/>
        <v>0000</v>
      </c>
      <c r="CC83" t="str">
        <f t="shared" si="286"/>
        <v>A002</v>
      </c>
      <c r="CD83" t="str">
        <f t="shared" si="287"/>
        <v>0001</v>
      </c>
      <c r="CE83" t="str">
        <f t="shared" si="288"/>
        <v>A002</v>
      </c>
      <c r="CF83" t="str">
        <f t="shared" si="289"/>
        <v>2009</v>
      </c>
      <c r="CG83" t="str">
        <f t="shared" si="290"/>
        <v>8002</v>
      </c>
      <c r="CH83" t="str">
        <f t="shared" si="291"/>
        <v>0000</v>
      </c>
      <c r="CI83" t="str">
        <f t="shared" si="292"/>
        <v>8002</v>
      </c>
      <c r="CJ83" t="str">
        <f t="shared" si="293"/>
        <v>4011</v>
      </c>
      <c r="CK83" t="str">
        <f t="shared" si="294"/>
        <v>A002</v>
      </c>
      <c r="CL83" t="str">
        <f t="shared" si="295"/>
        <v>0001</v>
      </c>
      <c r="CM83" t="str">
        <f t="shared" si="296"/>
        <v>A002</v>
      </c>
      <c r="CN83" t="str">
        <f t="shared" si="297"/>
        <v>2009</v>
      </c>
      <c r="CO83" t="str">
        <f t="shared" si="298"/>
        <v>8038</v>
      </c>
      <c r="CP83" t="str">
        <f t="shared" si="299"/>
        <v>0000</v>
      </c>
    </row>
    <row r="84" spans="1:94">
      <c r="A84" t="str">
        <f t="shared" si="206"/>
        <v>0000</v>
      </c>
      <c r="B84" t="str">
        <f t="shared" si="207"/>
        <v>0800</v>
      </c>
      <c r="C84" t="str">
        <f t="shared" si="208"/>
        <v>0300</v>
      </c>
      <c r="D84" t="str">
        <f t="shared" si="209"/>
        <v>0A00</v>
      </c>
      <c r="E84" t="str">
        <f t="shared" si="210"/>
        <v>0A00</v>
      </c>
      <c r="F84" t="str">
        <f t="shared" si="211"/>
        <v>0100</v>
      </c>
      <c r="G84" t="str">
        <f t="shared" si="212"/>
        <v>0000</v>
      </c>
      <c r="H84" t="str">
        <f t="shared" si="213"/>
        <v>0A00</v>
      </c>
      <c r="I84" t="str">
        <f t="shared" si="214"/>
        <v>0600</v>
      </c>
      <c r="J84" t="str">
        <f t="shared" si="215"/>
        <v>0000</v>
      </c>
      <c r="K84" t="str">
        <f t="shared" si="216"/>
        <v>0000</v>
      </c>
      <c r="L84" t="str">
        <f t="shared" si="217"/>
        <v>401B</v>
      </c>
      <c r="M84" t="str">
        <f t="shared" si="218"/>
        <v>2012</v>
      </c>
      <c r="N84" t="str">
        <f t="shared" si="219"/>
        <v>4013</v>
      </c>
      <c r="O84" t="str">
        <f t="shared" si="220"/>
        <v>4012</v>
      </c>
      <c r="P84" t="str">
        <f t="shared" si="221"/>
        <v>201B</v>
      </c>
      <c r="Q84" t="str">
        <f t="shared" si="222"/>
        <v>0000</v>
      </c>
      <c r="R84" t="str">
        <f t="shared" si="223"/>
        <v>C00B</v>
      </c>
      <c r="S84" t="str">
        <f t="shared" si="224"/>
        <v>8001</v>
      </c>
      <c r="T84" t="str">
        <f t="shared" si="225"/>
        <v>A00A</v>
      </c>
      <c r="U84" t="str">
        <f t="shared" si="226"/>
        <v>0001</v>
      </c>
      <c r="V84" t="str">
        <f t="shared" si="227"/>
        <v>E000</v>
      </c>
      <c r="W84" t="str">
        <f t="shared" si="228"/>
        <v>E00A</v>
      </c>
      <c r="X84" t="str">
        <f t="shared" si="229"/>
        <v>6000</v>
      </c>
      <c r="Y84" t="str">
        <f t="shared" si="230"/>
        <v>0009</v>
      </c>
      <c r="Z84" t="str">
        <f t="shared" si="231"/>
        <v>E00A</v>
      </c>
      <c r="AA84" t="str">
        <f t="shared" si="232"/>
        <v>0001</v>
      </c>
      <c r="AB84" t="str">
        <f t="shared" si="233"/>
        <v>A002</v>
      </c>
      <c r="AC84" t="str">
        <f t="shared" si="234"/>
        <v>0000</v>
      </c>
      <c r="AD84" t="str">
        <f t="shared" si="235"/>
        <v>C00B</v>
      </c>
      <c r="AE84" t="str">
        <f t="shared" si="236"/>
        <v>0009</v>
      </c>
      <c r="AF84" t="str">
        <f t="shared" si="237"/>
        <v>E00A</v>
      </c>
      <c r="AG84" t="str">
        <f t="shared" si="238"/>
        <v>0001</v>
      </c>
      <c r="AH84" t="str">
        <f t="shared" si="239"/>
        <v>C001</v>
      </c>
      <c r="AI84" t="str">
        <f t="shared" si="240"/>
        <v>C009</v>
      </c>
      <c r="AJ84" t="str">
        <f t="shared" si="241"/>
        <v>A010</v>
      </c>
      <c r="AK84" t="str">
        <f t="shared" si="242"/>
        <v>0000</v>
      </c>
      <c r="AL84" t="str">
        <f t="shared" si="243"/>
        <v>C001</v>
      </c>
      <c r="AM84" t="str">
        <f t="shared" si="244"/>
        <v>4000</v>
      </c>
      <c r="AN84" t="str">
        <f t="shared" si="245"/>
        <v>0008</v>
      </c>
      <c r="AO84" t="str">
        <f t="shared" si="246"/>
        <v>4002</v>
      </c>
      <c r="AP84" t="str">
        <f t="shared" si="247"/>
        <v>E000</v>
      </c>
      <c r="AQ84" t="str">
        <f t="shared" si="248"/>
        <v>C000</v>
      </c>
      <c r="AR84" t="str">
        <f t="shared" si="249"/>
        <v>4000</v>
      </c>
      <c r="AS84" t="str">
        <f t="shared" si="250"/>
        <v>A009</v>
      </c>
      <c r="AT84" t="str">
        <f t="shared" si="251"/>
        <v>4001</v>
      </c>
      <c r="AU84" t="str">
        <f t="shared" si="252"/>
        <v>8009</v>
      </c>
      <c r="AV84" t="str">
        <f t="shared" si="253"/>
        <v>8001</v>
      </c>
      <c r="AW84" t="str">
        <f t="shared" si="254"/>
        <v>6002</v>
      </c>
      <c r="AX84" t="str">
        <f t="shared" si="255"/>
        <v>8001</v>
      </c>
      <c r="AY84" t="str">
        <f t="shared" si="256"/>
        <v>E003</v>
      </c>
      <c r="AZ84" t="str">
        <f t="shared" si="257"/>
        <v>6000</v>
      </c>
      <c r="BA84" t="str">
        <f t="shared" si="258"/>
        <v>0002</v>
      </c>
      <c r="BB84" t="str">
        <f t="shared" si="259"/>
        <v>4008</v>
      </c>
      <c r="BC84" t="str">
        <f t="shared" si="260"/>
        <v>0000</v>
      </c>
      <c r="BD84" t="str">
        <f t="shared" si="261"/>
        <v>601A</v>
      </c>
      <c r="BE84" t="str">
        <f t="shared" si="262"/>
        <v>C01B</v>
      </c>
      <c r="BF84" t="str">
        <f t="shared" si="263"/>
        <v>A013</v>
      </c>
      <c r="BG84" t="str">
        <f t="shared" si="264"/>
        <v>0018</v>
      </c>
      <c r="BH84" t="str">
        <f t="shared" si="265"/>
        <v>2028</v>
      </c>
      <c r="BI84" t="str">
        <f t="shared" si="266"/>
        <v>6023</v>
      </c>
      <c r="BJ84" t="str">
        <f t="shared" si="267"/>
        <v>2028</v>
      </c>
      <c r="BK84" t="str">
        <f t="shared" si="268"/>
        <v>201B</v>
      </c>
      <c r="BL84" t="str">
        <f t="shared" si="269"/>
        <v>C002</v>
      </c>
      <c r="BM84" t="str">
        <f t="shared" si="270"/>
        <v>0000</v>
      </c>
      <c r="BN84" t="str">
        <f t="shared" si="271"/>
        <v>4000</v>
      </c>
      <c r="BO84" t="str">
        <f t="shared" si="272"/>
        <v>4009</v>
      </c>
      <c r="BP84" t="str">
        <f t="shared" si="273"/>
        <v>6002</v>
      </c>
      <c r="BQ84" t="str">
        <f t="shared" si="274"/>
        <v>0000</v>
      </c>
      <c r="BR84" t="str">
        <f t="shared" si="275"/>
        <v>A000</v>
      </c>
      <c r="BS84" t="str">
        <f t="shared" si="276"/>
        <v>C000</v>
      </c>
      <c r="BT84" t="str">
        <f t="shared" si="277"/>
        <v>A002</v>
      </c>
      <c r="BU84" t="str">
        <f t="shared" si="278"/>
        <v>4000</v>
      </c>
      <c r="BV84" t="str">
        <f t="shared" si="279"/>
        <v>8002</v>
      </c>
      <c r="BW84" t="str">
        <f t="shared" si="280"/>
        <v>0000</v>
      </c>
      <c r="BX84" t="str">
        <f t="shared" si="281"/>
        <v>2002</v>
      </c>
      <c r="BY84" t="str">
        <f t="shared" si="282"/>
        <v>C00A</v>
      </c>
      <c r="BZ84" t="str">
        <f t="shared" si="283"/>
        <v>6000</v>
      </c>
      <c r="CA84" t="str">
        <f t="shared" si="284"/>
        <v>4000</v>
      </c>
      <c r="CB84" t="str">
        <f t="shared" si="285"/>
        <v>6001</v>
      </c>
      <c r="CC84" t="str">
        <f t="shared" si="286"/>
        <v>4009</v>
      </c>
      <c r="CD84" t="str">
        <f t="shared" si="287"/>
        <v>2009</v>
      </c>
      <c r="CE84" t="str">
        <f t="shared" si="288"/>
        <v>0000</v>
      </c>
      <c r="CF84" t="str">
        <f t="shared" si="289"/>
        <v>E003</v>
      </c>
      <c r="CG84" t="str">
        <f t="shared" si="290"/>
        <v>2002</v>
      </c>
      <c r="CH84" t="str">
        <f t="shared" si="291"/>
        <v>6008</v>
      </c>
      <c r="CI84" t="str">
        <f t="shared" si="292"/>
        <v>0000</v>
      </c>
      <c r="CJ84" t="str">
        <f t="shared" si="293"/>
        <v>2000</v>
      </c>
      <c r="CK84" t="str">
        <f t="shared" si="294"/>
        <v>2009</v>
      </c>
      <c r="CL84" t="str">
        <f t="shared" si="295"/>
        <v>8002</v>
      </c>
      <c r="CM84" t="str">
        <f t="shared" si="296"/>
        <v>4000</v>
      </c>
      <c r="CN84" t="str">
        <f t="shared" si="297"/>
        <v>6000</v>
      </c>
      <c r="CO84" t="str">
        <f t="shared" si="298"/>
        <v>8038</v>
      </c>
      <c r="CP84" t="str">
        <f t="shared" si="299"/>
        <v>0000</v>
      </c>
    </row>
    <row r="85" spans="1:94">
      <c r="A85" t="str">
        <f t="shared" si="206"/>
        <v>0000</v>
      </c>
      <c r="B85" t="str">
        <f t="shared" si="207"/>
        <v>0800</v>
      </c>
      <c r="C85" t="str">
        <f t="shared" si="208"/>
        <v>0400</v>
      </c>
      <c r="D85" t="str">
        <f t="shared" si="209"/>
        <v>0A00</v>
      </c>
      <c r="E85" t="str">
        <f t="shared" si="210"/>
        <v>0A00</v>
      </c>
      <c r="F85" t="str">
        <f t="shared" si="211"/>
        <v>0000</v>
      </c>
      <c r="G85" t="str">
        <f t="shared" si="212"/>
        <v>0500</v>
      </c>
      <c r="H85" t="str">
        <f t="shared" si="213"/>
        <v>0A00</v>
      </c>
      <c r="I85" t="str">
        <f t="shared" si="214"/>
        <v>0100</v>
      </c>
      <c r="J85" t="str">
        <f t="shared" si="215"/>
        <v>0000</v>
      </c>
      <c r="K85" t="str">
        <f t="shared" si="216"/>
        <v>0400</v>
      </c>
      <c r="L85" t="str">
        <f t="shared" si="217"/>
        <v>0023</v>
      </c>
      <c r="M85" t="str">
        <f t="shared" si="218"/>
        <v>001B</v>
      </c>
      <c r="N85" t="str">
        <f t="shared" si="219"/>
        <v>001B</v>
      </c>
      <c r="O85" t="str">
        <f t="shared" si="220"/>
        <v>4022</v>
      </c>
      <c r="P85" t="str">
        <f t="shared" si="221"/>
        <v>E019</v>
      </c>
      <c r="Q85" t="str">
        <f t="shared" si="222"/>
        <v>0000</v>
      </c>
      <c r="R85" t="str">
        <f t="shared" si="223"/>
        <v>0000</v>
      </c>
      <c r="S85" t="str">
        <f t="shared" si="224"/>
        <v>6023</v>
      </c>
      <c r="T85" t="str">
        <f t="shared" si="225"/>
        <v>2028</v>
      </c>
      <c r="U85" t="str">
        <f t="shared" si="226"/>
        <v>201B</v>
      </c>
      <c r="V85" t="str">
        <f t="shared" si="227"/>
        <v>601A</v>
      </c>
      <c r="W85" t="str">
        <f t="shared" si="228"/>
        <v>C01B</v>
      </c>
      <c r="X85" t="str">
        <f t="shared" si="229"/>
        <v>A013</v>
      </c>
      <c r="Y85" t="str">
        <f t="shared" si="230"/>
        <v>0018</v>
      </c>
      <c r="Z85" t="str">
        <f t="shared" si="231"/>
        <v>2028</v>
      </c>
      <c r="AA85" t="str">
        <f t="shared" si="232"/>
        <v>6023</v>
      </c>
      <c r="AB85" t="str">
        <f t="shared" si="233"/>
        <v>2028</v>
      </c>
      <c r="AC85" t="str">
        <f t="shared" si="234"/>
        <v>201B</v>
      </c>
      <c r="AD85" t="str">
        <f t="shared" si="235"/>
        <v>A009</v>
      </c>
      <c r="AE85" t="str">
        <f t="shared" si="236"/>
        <v>0000</v>
      </c>
      <c r="AF85" t="str">
        <f t="shared" si="237"/>
        <v>4002</v>
      </c>
      <c r="AG85" t="str">
        <f t="shared" si="238"/>
        <v>0001</v>
      </c>
      <c r="AH85" t="str">
        <f t="shared" si="239"/>
        <v>E009</v>
      </c>
      <c r="AI85" t="str">
        <f t="shared" si="240"/>
        <v>6002</v>
      </c>
      <c r="AJ85" t="str">
        <f t="shared" si="241"/>
        <v>4000</v>
      </c>
      <c r="AK85" t="str">
        <f t="shared" si="242"/>
        <v>2009</v>
      </c>
      <c r="AL85" t="str">
        <f t="shared" si="243"/>
        <v>0000</v>
      </c>
      <c r="AM85" t="str">
        <f t="shared" si="244"/>
        <v>C000</v>
      </c>
      <c r="AN85" t="str">
        <f t="shared" si="245"/>
        <v>4000</v>
      </c>
      <c r="AO85" t="str">
        <f t="shared" si="246"/>
        <v>8001</v>
      </c>
      <c r="AP85" t="str">
        <f t="shared" si="247"/>
        <v>A00A</v>
      </c>
      <c r="AQ85" t="str">
        <f t="shared" si="248"/>
        <v>A010</v>
      </c>
      <c r="AR85" t="str">
        <f t="shared" si="249"/>
        <v>0000</v>
      </c>
      <c r="AS85" t="str">
        <f t="shared" si="250"/>
        <v>0000</v>
      </c>
      <c r="AT85" t="str">
        <f t="shared" si="251"/>
        <v>4003</v>
      </c>
      <c r="AU85" t="str">
        <f t="shared" si="252"/>
        <v>C00B</v>
      </c>
      <c r="AV85" t="str">
        <f t="shared" si="253"/>
        <v>4008</v>
      </c>
      <c r="AW85" t="str">
        <f t="shared" si="254"/>
        <v>6002</v>
      </c>
      <c r="AX85" t="str">
        <f t="shared" si="255"/>
        <v>0000</v>
      </c>
      <c r="AY85" t="str">
        <f t="shared" si="256"/>
        <v>4003</v>
      </c>
      <c r="AZ85" t="str">
        <f t="shared" si="257"/>
        <v>E009</v>
      </c>
      <c r="BA85" t="str">
        <f t="shared" si="258"/>
        <v>2001</v>
      </c>
      <c r="BB85" t="str">
        <f t="shared" si="259"/>
        <v>C009</v>
      </c>
      <c r="BC85" t="str">
        <f t="shared" si="260"/>
        <v>6001</v>
      </c>
      <c r="BD85" t="str">
        <f t="shared" si="261"/>
        <v>4009</v>
      </c>
      <c r="BE85" t="str">
        <f t="shared" si="262"/>
        <v>0002</v>
      </c>
      <c r="BF85" t="str">
        <f t="shared" si="263"/>
        <v>0000</v>
      </c>
      <c r="BG85" t="str">
        <f t="shared" si="264"/>
        <v>4001</v>
      </c>
      <c r="BH85" t="str">
        <f t="shared" si="265"/>
        <v>8002</v>
      </c>
      <c r="BI85" t="str">
        <f t="shared" si="266"/>
        <v>8002</v>
      </c>
      <c r="BJ85" t="str">
        <f t="shared" si="267"/>
        <v>0000</v>
      </c>
      <c r="BK85" t="str">
        <f t="shared" si="268"/>
        <v>A001</v>
      </c>
      <c r="BL85" t="str">
        <f t="shared" si="269"/>
        <v>000B</v>
      </c>
      <c r="BM85" t="str">
        <f t="shared" si="270"/>
        <v>0002</v>
      </c>
      <c r="BN85" t="str">
        <f t="shared" si="271"/>
        <v>C000</v>
      </c>
      <c r="BO85" t="str">
        <f t="shared" si="272"/>
        <v>0002</v>
      </c>
      <c r="BP85" t="str">
        <f t="shared" si="273"/>
        <v>2002</v>
      </c>
      <c r="BQ85" t="str">
        <f t="shared" si="274"/>
        <v>000B</v>
      </c>
      <c r="BR85" t="str">
        <f t="shared" si="275"/>
        <v>C002</v>
      </c>
      <c r="BS85" t="str">
        <f t="shared" si="276"/>
        <v>6002</v>
      </c>
      <c r="BT85" t="str">
        <f t="shared" si="277"/>
        <v>4000</v>
      </c>
      <c r="BU85" t="str">
        <f t="shared" si="278"/>
        <v>2009</v>
      </c>
      <c r="BV85" t="str">
        <f t="shared" si="279"/>
        <v>0000</v>
      </c>
      <c r="BW85" t="str">
        <f t="shared" si="280"/>
        <v>4001</v>
      </c>
      <c r="BX85" t="str">
        <f t="shared" si="281"/>
        <v>8002</v>
      </c>
      <c r="BY85" t="str">
        <f t="shared" si="282"/>
        <v>2003</v>
      </c>
      <c r="BZ85" t="str">
        <f t="shared" si="283"/>
        <v>0000</v>
      </c>
      <c r="CA85" t="str">
        <f t="shared" si="284"/>
        <v>C000</v>
      </c>
      <c r="CB85" t="str">
        <f t="shared" si="285"/>
        <v>C009</v>
      </c>
      <c r="CC85" t="str">
        <f t="shared" si="286"/>
        <v>2001</v>
      </c>
      <c r="CD85" t="str">
        <f t="shared" si="287"/>
        <v>4000</v>
      </c>
      <c r="CE85" t="str">
        <f t="shared" si="288"/>
        <v>4003</v>
      </c>
      <c r="CF85" t="str">
        <f t="shared" si="289"/>
        <v>0000</v>
      </c>
      <c r="CG85" t="str">
        <f t="shared" si="290"/>
        <v>E003</v>
      </c>
      <c r="CH85" t="str">
        <f t="shared" si="291"/>
        <v>4010</v>
      </c>
      <c r="CI85" t="str">
        <f t="shared" si="292"/>
        <v>0000</v>
      </c>
      <c r="CJ85" t="str">
        <f t="shared" si="293"/>
        <v>A018</v>
      </c>
      <c r="CK85" t="str">
        <f t="shared" si="294"/>
        <v>2022</v>
      </c>
      <c r="CL85" t="str">
        <f t="shared" si="295"/>
        <v>A010</v>
      </c>
      <c r="CM85" t="str">
        <f t="shared" si="296"/>
        <v>2000</v>
      </c>
      <c r="CN85" t="str">
        <f t="shared" si="297"/>
        <v>2009</v>
      </c>
      <c r="CO85" t="str">
        <f t="shared" si="298"/>
        <v>8038</v>
      </c>
      <c r="CP85" t="str">
        <f t="shared" si="299"/>
        <v>0000</v>
      </c>
    </row>
    <row r="86" spans="1:94">
      <c r="A86" t="str">
        <f t="shared" si="206"/>
        <v>0000</v>
      </c>
      <c r="B86" t="str">
        <f t="shared" si="207"/>
        <v>0800</v>
      </c>
      <c r="C86" t="str">
        <f t="shared" si="208"/>
        <v>0500</v>
      </c>
      <c r="D86" t="str">
        <f t="shared" si="209"/>
        <v>0A00</v>
      </c>
      <c r="E86" t="str">
        <f t="shared" si="210"/>
        <v>0A00</v>
      </c>
      <c r="F86" t="str">
        <f t="shared" si="211"/>
        <v>0100</v>
      </c>
      <c r="G86" t="str">
        <f t="shared" si="212"/>
        <v>0200</v>
      </c>
      <c r="H86" t="str">
        <f t="shared" si="213"/>
        <v>0A00</v>
      </c>
      <c r="I86" t="str">
        <f t="shared" si="214"/>
        <v>0600</v>
      </c>
      <c r="J86" t="str">
        <f t="shared" si="215"/>
        <v>0600</v>
      </c>
      <c r="K86" t="str">
        <f t="shared" si="216"/>
        <v>0600</v>
      </c>
      <c r="L86" t="str">
        <f t="shared" si="217"/>
        <v>E019</v>
      </c>
      <c r="M86" t="str">
        <f t="shared" si="218"/>
        <v>201B</v>
      </c>
      <c r="N86" t="str">
        <f t="shared" si="219"/>
        <v>E019</v>
      </c>
      <c r="O86" t="str">
        <f t="shared" si="220"/>
        <v>4012</v>
      </c>
      <c r="P86" t="str">
        <f t="shared" si="221"/>
        <v>C01B</v>
      </c>
      <c r="Q86" t="str">
        <f t="shared" si="222"/>
        <v>0000</v>
      </c>
      <c r="R86" t="str">
        <f t="shared" si="223"/>
        <v>0000</v>
      </c>
      <c r="S86" t="str">
        <f t="shared" si="224"/>
        <v>6023</v>
      </c>
      <c r="T86" t="str">
        <f t="shared" si="225"/>
        <v>2028</v>
      </c>
      <c r="U86" t="str">
        <f t="shared" si="226"/>
        <v>201B</v>
      </c>
      <c r="V86" t="str">
        <f t="shared" si="227"/>
        <v>0001</v>
      </c>
      <c r="W86" t="str">
        <f t="shared" si="228"/>
        <v>6000</v>
      </c>
      <c r="X86" t="str">
        <f t="shared" si="229"/>
        <v>E000</v>
      </c>
      <c r="Y86" t="str">
        <f t="shared" si="230"/>
        <v>2002</v>
      </c>
      <c r="Z86" t="str">
        <f t="shared" si="231"/>
        <v>C00A</v>
      </c>
      <c r="AA86" t="str">
        <f t="shared" si="232"/>
        <v>6000</v>
      </c>
      <c r="AB86" t="str">
        <f t="shared" si="233"/>
        <v>2003</v>
      </c>
      <c r="AC86" t="str">
        <f t="shared" si="234"/>
        <v>0000</v>
      </c>
      <c r="AD86" t="str">
        <f t="shared" si="235"/>
        <v>A010</v>
      </c>
      <c r="AE86" t="str">
        <f t="shared" si="236"/>
        <v>C009</v>
      </c>
      <c r="AF86" t="str">
        <f t="shared" si="237"/>
        <v>E000</v>
      </c>
      <c r="AG86" t="str">
        <f t="shared" si="238"/>
        <v>8012</v>
      </c>
      <c r="AH86" t="str">
        <f t="shared" si="239"/>
        <v>0019</v>
      </c>
      <c r="AI86" t="str">
        <f t="shared" si="240"/>
        <v>201B</v>
      </c>
      <c r="AJ86" t="str">
        <f t="shared" si="241"/>
        <v>2021</v>
      </c>
      <c r="AK86" t="str">
        <f t="shared" si="242"/>
        <v>2028</v>
      </c>
      <c r="AL86" t="str">
        <f t="shared" si="243"/>
        <v>A009</v>
      </c>
      <c r="AM86" t="str">
        <f t="shared" si="244"/>
        <v>0000</v>
      </c>
      <c r="AN86" t="str">
        <f t="shared" si="245"/>
        <v>0002</v>
      </c>
      <c r="AO86" t="str">
        <f t="shared" si="246"/>
        <v>4011</v>
      </c>
      <c r="AP86" t="str">
        <f t="shared" si="247"/>
        <v>2009</v>
      </c>
      <c r="AQ86" t="str">
        <f t="shared" si="248"/>
        <v>8038</v>
      </c>
      <c r="AR86" t="str">
        <f t="shared" si="249"/>
        <v>0000</v>
      </c>
      <c r="AS86" t="str">
        <f t="shared" si="250"/>
        <v>0000</v>
      </c>
      <c r="AT86" t="str">
        <f t="shared" si="251"/>
        <v>C012</v>
      </c>
      <c r="AU86" t="str">
        <f t="shared" si="252"/>
        <v>001A</v>
      </c>
      <c r="AV86" t="str">
        <f t="shared" si="253"/>
        <v>A018</v>
      </c>
      <c r="AW86" t="str">
        <f t="shared" si="254"/>
        <v>001B</v>
      </c>
      <c r="AX86" t="str">
        <f t="shared" si="255"/>
        <v>2003</v>
      </c>
      <c r="AY86" t="str">
        <f t="shared" si="256"/>
        <v>0000</v>
      </c>
      <c r="AZ86" t="str">
        <f t="shared" si="257"/>
        <v>A000</v>
      </c>
      <c r="BA86" t="str">
        <f t="shared" si="258"/>
        <v>2002</v>
      </c>
      <c r="BB86" t="str">
        <f t="shared" si="259"/>
        <v>2009</v>
      </c>
      <c r="BC86" t="str">
        <f t="shared" si="260"/>
        <v>0000</v>
      </c>
      <c r="BD86" t="str">
        <f t="shared" si="261"/>
        <v>6003</v>
      </c>
      <c r="BE86" t="str">
        <f t="shared" si="262"/>
        <v>4003</v>
      </c>
      <c r="BF86" t="str">
        <f t="shared" si="263"/>
        <v>0000</v>
      </c>
      <c r="BG86" t="str">
        <f t="shared" si="264"/>
        <v>A010</v>
      </c>
      <c r="BH86" t="str">
        <f t="shared" si="265"/>
        <v>C009</v>
      </c>
      <c r="BI86" t="str">
        <f t="shared" si="266"/>
        <v>E000</v>
      </c>
      <c r="BJ86" t="str">
        <f t="shared" si="267"/>
        <v>A009</v>
      </c>
      <c r="BK86" t="str">
        <f t="shared" si="268"/>
        <v>0000</v>
      </c>
      <c r="BL86" t="str">
        <f t="shared" si="269"/>
        <v>0002</v>
      </c>
      <c r="BM86" t="str">
        <f t="shared" si="270"/>
        <v>4011</v>
      </c>
      <c r="BN86" t="str">
        <f t="shared" si="271"/>
        <v>A001</v>
      </c>
      <c r="BO86" t="str">
        <f t="shared" si="272"/>
        <v>200B</v>
      </c>
      <c r="BP86" t="str">
        <f t="shared" si="273"/>
        <v>0002</v>
      </c>
      <c r="BQ86" t="str">
        <f t="shared" si="274"/>
        <v>0000</v>
      </c>
      <c r="BR86" t="str">
        <f t="shared" si="275"/>
        <v>E019</v>
      </c>
      <c r="BS86" t="str">
        <f t="shared" si="276"/>
        <v>201B</v>
      </c>
      <c r="BT86" t="str">
        <f t="shared" si="277"/>
        <v>E019</v>
      </c>
      <c r="BU86" t="str">
        <f t="shared" si="278"/>
        <v>4012</v>
      </c>
      <c r="BV86" t="str">
        <f t="shared" si="279"/>
        <v>C01B</v>
      </c>
      <c r="BW86" t="str">
        <f t="shared" si="280"/>
        <v>000B</v>
      </c>
      <c r="BX86" t="str">
        <f t="shared" si="281"/>
        <v>0000</v>
      </c>
      <c r="BY86" t="str">
        <f t="shared" si="282"/>
        <v>2000</v>
      </c>
      <c r="BZ86" t="str">
        <f t="shared" si="283"/>
        <v>2002</v>
      </c>
      <c r="CA86" t="str">
        <f t="shared" si="284"/>
        <v>E008</v>
      </c>
      <c r="CB86" t="str">
        <f t="shared" si="285"/>
        <v>4001</v>
      </c>
      <c r="CC86" t="str">
        <f t="shared" si="286"/>
        <v>2002</v>
      </c>
      <c r="CD86" t="str">
        <f t="shared" si="287"/>
        <v>E008</v>
      </c>
      <c r="CE86" t="str">
        <f t="shared" si="288"/>
        <v>A010</v>
      </c>
      <c r="CF86" t="str">
        <f t="shared" si="289"/>
        <v>0000</v>
      </c>
      <c r="CG86" t="str">
        <f t="shared" si="290"/>
        <v>4010</v>
      </c>
      <c r="CH86" t="str">
        <f t="shared" si="291"/>
        <v>4000</v>
      </c>
      <c r="CI86" t="str">
        <f t="shared" si="292"/>
        <v>E010</v>
      </c>
      <c r="CJ86" t="str">
        <f t="shared" si="293"/>
        <v>0001</v>
      </c>
      <c r="CK86" t="str">
        <f t="shared" si="294"/>
        <v>4003</v>
      </c>
      <c r="CL86" t="str">
        <f t="shared" si="295"/>
        <v>4002</v>
      </c>
      <c r="CM86" t="str">
        <f t="shared" si="296"/>
        <v>A001</v>
      </c>
      <c r="CN86" t="str">
        <f t="shared" si="297"/>
        <v>2009</v>
      </c>
      <c r="CO86" t="str">
        <f t="shared" si="298"/>
        <v>8038</v>
      </c>
      <c r="CP86" t="str">
        <f t="shared" si="299"/>
        <v>0000</v>
      </c>
    </row>
    <row r="87" spans="1:94">
      <c r="A87" t="str">
        <f t="shared" si="206"/>
        <v>0000</v>
      </c>
      <c r="B87" t="str">
        <f t="shared" si="207"/>
        <v>0800</v>
      </c>
      <c r="C87" t="str">
        <f t="shared" si="208"/>
        <v>0600</v>
      </c>
      <c r="D87" t="str">
        <f t="shared" si="209"/>
        <v>0A00</v>
      </c>
      <c r="E87" t="str">
        <f t="shared" si="210"/>
        <v>0A00</v>
      </c>
      <c r="F87" t="str">
        <f t="shared" si="211"/>
        <v>0000</v>
      </c>
      <c r="G87" t="str">
        <f t="shared" si="212"/>
        <v>0700</v>
      </c>
      <c r="H87" t="str">
        <f t="shared" si="213"/>
        <v>0A00</v>
      </c>
      <c r="I87" t="str">
        <f t="shared" si="214"/>
        <v>0100</v>
      </c>
      <c r="J87" t="str">
        <f t="shared" si="215"/>
        <v>0700</v>
      </c>
      <c r="K87" t="str">
        <f t="shared" si="216"/>
        <v>0700</v>
      </c>
      <c r="L87" t="str">
        <f t="shared" si="217"/>
        <v>E022</v>
      </c>
      <c r="M87" t="str">
        <f t="shared" si="218"/>
        <v>201B</v>
      </c>
      <c r="N87" t="str">
        <f t="shared" si="219"/>
        <v>0023</v>
      </c>
      <c r="O87" t="str">
        <f t="shared" si="220"/>
        <v>2028</v>
      </c>
      <c r="P87" t="str">
        <f t="shared" si="221"/>
        <v>8018</v>
      </c>
      <c r="Q87" t="str">
        <f t="shared" si="222"/>
        <v>0000</v>
      </c>
      <c r="R87" t="str">
        <f t="shared" si="223"/>
        <v>0000</v>
      </c>
      <c r="S87" t="str">
        <f t="shared" si="224"/>
        <v>C003</v>
      </c>
      <c r="T87" t="str">
        <f t="shared" si="225"/>
        <v>0002</v>
      </c>
      <c r="U87" t="str">
        <f t="shared" si="226"/>
        <v>2009</v>
      </c>
      <c r="V87" t="str">
        <f t="shared" si="227"/>
        <v>8001</v>
      </c>
      <c r="W87" t="str">
        <f t="shared" si="228"/>
        <v>E009</v>
      </c>
      <c r="X87" t="str">
        <f t="shared" si="229"/>
        <v>0012</v>
      </c>
      <c r="Y87" t="str">
        <f t="shared" si="230"/>
        <v>2003</v>
      </c>
      <c r="Z87" t="str">
        <f t="shared" si="231"/>
        <v>0000</v>
      </c>
      <c r="AA87" t="str">
        <f t="shared" si="232"/>
        <v>2000</v>
      </c>
      <c r="AB87" t="str">
        <f t="shared" si="233"/>
        <v>C000</v>
      </c>
      <c r="AC87" t="str">
        <f t="shared" si="234"/>
        <v>0009</v>
      </c>
      <c r="AD87" t="str">
        <f t="shared" si="235"/>
        <v>A009</v>
      </c>
      <c r="AE87" t="str">
        <f t="shared" si="236"/>
        <v>0000</v>
      </c>
      <c r="AF87" t="str">
        <f t="shared" si="237"/>
        <v>4002</v>
      </c>
      <c r="AG87" t="str">
        <f t="shared" si="238"/>
        <v>C000</v>
      </c>
      <c r="AH87" t="str">
        <f t="shared" si="239"/>
        <v>E009</v>
      </c>
      <c r="AI87" t="str">
        <f t="shared" si="240"/>
        <v>6002</v>
      </c>
      <c r="AJ87" t="str">
        <f t="shared" si="241"/>
        <v>0000</v>
      </c>
      <c r="AK87" t="str">
        <f t="shared" si="242"/>
        <v>8001</v>
      </c>
      <c r="AL87" t="str">
        <f t="shared" si="243"/>
        <v>C00A</v>
      </c>
      <c r="AM87" t="str">
        <f t="shared" si="244"/>
        <v>6000</v>
      </c>
      <c r="AN87" t="str">
        <f t="shared" si="245"/>
        <v>4010</v>
      </c>
      <c r="AO87" t="str">
        <f t="shared" si="246"/>
        <v>C009</v>
      </c>
      <c r="AP87" t="str">
        <f t="shared" si="247"/>
        <v>A010</v>
      </c>
      <c r="AQ87" t="str">
        <f t="shared" si="248"/>
        <v>0000</v>
      </c>
      <c r="AR87" t="str">
        <f t="shared" si="249"/>
        <v>0000</v>
      </c>
      <c r="AS87" t="str">
        <f t="shared" si="250"/>
        <v>0000</v>
      </c>
      <c r="AT87" t="str">
        <f t="shared" si="251"/>
        <v>C008</v>
      </c>
      <c r="AU87" t="str">
        <f t="shared" si="252"/>
        <v>2010</v>
      </c>
      <c r="AV87" t="str">
        <f t="shared" si="253"/>
        <v>E008</v>
      </c>
      <c r="AW87" t="str">
        <f t="shared" si="254"/>
        <v>C002</v>
      </c>
      <c r="AX87" t="str">
        <f t="shared" si="255"/>
        <v>0000</v>
      </c>
      <c r="AY87" t="str">
        <f t="shared" si="256"/>
        <v>E000</v>
      </c>
      <c r="AZ87" t="str">
        <f t="shared" si="257"/>
        <v>C000</v>
      </c>
      <c r="BA87" t="str">
        <f t="shared" si="258"/>
        <v>000B</v>
      </c>
      <c r="BB87" t="str">
        <f t="shared" si="259"/>
        <v>0001</v>
      </c>
      <c r="BC87" t="str">
        <f t="shared" si="260"/>
        <v>6002</v>
      </c>
      <c r="BD87" t="str">
        <f t="shared" si="261"/>
        <v>E000</v>
      </c>
      <c r="BE87" t="str">
        <f t="shared" si="262"/>
        <v>A002</v>
      </c>
      <c r="BF87" t="str">
        <f t="shared" si="263"/>
        <v>0000</v>
      </c>
      <c r="BG87" t="str">
        <f t="shared" si="264"/>
        <v>E00B</v>
      </c>
      <c r="BH87" t="str">
        <f t="shared" si="265"/>
        <v>2001</v>
      </c>
      <c r="BI87" t="str">
        <f t="shared" si="266"/>
        <v>4000</v>
      </c>
      <c r="BJ87" t="str">
        <f t="shared" si="267"/>
        <v>A009</v>
      </c>
      <c r="BK87" t="str">
        <f t="shared" si="268"/>
        <v>0000</v>
      </c>
      <c r="BL87" t="str">
        <f t="shared" si="269"/>
        <v>8000</v>
      </c>
      <c r="BM87" t="str">
        <f t="shared" si="270"/>
        <v>000B</v>
      </c>
      <c r="BN87" t="str">
        <f t="shared" si="271"/>
        <v>0001</v>
      </c>
      <c r="BO87" t="str">
        <f t="shared" si="272"/>
        <v>8038</v>
      </c>
      <c r="BP87" t="str">
        <f t="shared" si="273"/>
        <v>0000</v>
      </c>
      <c r="BQ87" t="str">
        <f t="shared" si="274"/>
        <v>0000</v>
      </c>
      <c r="BR87" t="str">
        <f t="shared" si="275"/>
        <v>4012</v>
      </c>
      <c r="BS87" t="str">
        <f t="shared" si="276"/>
        <v>201B</v>
      </c>
      <c r="BT87" t="str">
        <f t="shared" si="277"/>
        <v>001A</v>
      </c>
      <c r="BU87" t="str">
        <f t="shared" si="278"/>
        <v>2028</v>
      </c>
      <c r="BV87" t="str">
        <f t="shared" si="279"/>
        <v>0022</v>
      </c>
      <c r="BW87" t="str">
        <f t="shared" si="280"/>
        <v>2003</v>
      </c>
      <c r="BX87" t="str">
        <f t="shared" si="281"/>
        <v>0000</v>
      </c>
      <c r="BY87" t="str">
        <f t="shared" si="282"/>
        <v>4010</v>
      </c>
      <c r="BZ87" t="str">
        <f t="shared" si="283"/>
        <v>A001</v>
      </c>
      <c r="CA87" t="str">
        <f t="shared" si="284"/>
        <v>0000</v>
      </c>
      <c r="CB87" t="str">
        <f t="shared" si="285"/>
        <v>2000</v>
      </c>
      <c r="CC87" t="str">
        <f t="shared" si="286"/>
        <v>E003</v>
      </c>
      <c r="CD87" t="str">
        <f t="shared" si="287"/>
        <v>4000</v>
      </c>
      <c r="CE87" t="str">
        <f t="shared" si="288"/>
        <v>0000</v>
      </c>
      <c r="CF87" t="str">
        <f t="shared" si="289"/>
        <v>C000</v>
      </c>
      <c r="CG87" t="str">
        <f t="shared" si="290"/>
        <v>A000</v>
      </c>
      <c r="CH87" t="str">
        <f t="shared" si="291"/>
        <v>0009</v>
      </c>
      <c r="CI87" t="str">
        <f t="shared" si="292"/>
        <v>000B</v>
      </c>
      <c r="CJ87" t="str">
        <f t="shared" si="293"/>
        <v>0000</v>
      </c>
      <c r="CK87" t="str">
        <f t="shared" si="294"/>
        <v>4010</v>
      </c>
      <c r="CL87" t="str">
        <f t="shared" si="295"/>
        <v>4000</v>
      </c>
      <c r="CM87" t="str">
        <f t="shared" si="296"/>
        <v>A001</v>
      </c>
      <c r="CN87" t="str">
        <f t="shared" si="297"/>
        <v>E000</v>
      </c>
      <c r="CO87" t="str">
        <f t="shared" si="298"/>
        <v>8038</v>
      </c>
      <c r="CP87" t="str">
        <f t="shared" si="299"/>
        <v>0000</v>
      </c>
    </row>
    <row r="88" spans="1:94">
      <c r="A88" t="str">
        <f t="shared" si="206"/>
        <v>0000</v>
      </c>
      <c r="B88" t="str">
        <f t="shared" si="207"/>
        <v>0800</v>
      </c>
      <c r="C88" t="str">
        <f t="shared" si="208"/>
        <v>0700</v>
      </c>
      <c r="D88" t="str">
        <f t="shared" si="209"/>
        <v>0A00</v>
      </c>
      <c r="E88" t="str">
        <f t="shared" si="210"/>
        <v>0A00</v>
      </c>
      <c r="F88" t="str">
        <f t="shared" si="211"/>
        <v>0000</v>
      </c>
      <c r="G88" t="str">
        <f t="shared" si="212"/>
        <v>0600</v>
      </c>
      <c r="H88" t="str">
        <f t="shared" si="213"/>
        <v>0A00</v>
      </c>
      <c r="I88" t="str">
        <f t="shared" si="214"/>
        <v>0100</v>
      </c>
      <c r="J88" t="str">
        <f t="shared" si="215"/>
        <v>0700</v>
      </c>
      <c r="K88" t="str">
        <f t="shared" si="216"/>
        <v>0700</v>
      </c>
      <c r="L88" t="str">
        <f t="shared" si="217"/>
        <v>4012</v>
      </c>
      <c r="M88" t="str">
        <f t="shared" si="218"/>
        <v>201B</v>
      </c>
      <c r="N88" t="str">
        <f t="shared" si="219"/>
        <v>001A</v>
      </c>
      <c r="O88" t="str">
        <f t="shared" si="220"/>
        <v>2028</v>
      </c>
      <c r="P88" t="str">
        <f t="shared" si="221"/>
        <v>0022</v>
      </c>
      <c r="Q88" t="str">
        <f t="shared" si="222"/>
        <v>0000</v>
      </c>
      <c r="R88" t="str">
        <f t="shared" si="223"/>
        <v>0000</v>
      </c>
      <c r="S88" t="str">
        <f t="shared" si="224"/>
        <v>C003</v>
      </c>
      <c r="T88" t="str">
        <f t="shared" si="225"/>
        <v>0002</v>
      </c>
      <c r="U88" t="str">
        <f t="shared" si="226"/>
        <v>2009</v>
      </c>
      <c r="V88" t="str">
        <f t="shared" si="227"/>
        <v>2000</v>
      </c>
      <c r="W88" t="str">
        <f t="shared" si="228"/>
        <v>E003</v>
      </c>
      <c r="X88" t="str">
        <f t="shared" si="229"/>
        <v>4000</v>
      </c>
      <c r="Y88" t="str">
        <f t="shared" si="230"/>
        <v>0000</v>
      </c>
      <c r="Z88" t="str">
        <f t="shared" si="231"/>
        <v>C000</v>
      </c>
      <c r="AA88" t="str">
        <f t="shared" si="232"/>
        <v>A000</v>
      </c>
      <c r="AB88" t="str">
        <f t="shared" si="233"/>
        <v>0009</v>
      </c>
      <c r="AC88" t="str">
        <f t="shared" si="234"/>
        <v>A010</v>
      </c>
      <c r="AD88" t="str">
        <f t="shared" si="235"/>
        <v>0000</v>
      </c>
      <c r="AE88" t="str">
        <f t="shared" si="236"/>
        <v>E022</v>
      </c>
      <c r="AF88" t="str">
        <f t="shared" si="237"/>
        <v>201B</v>
      </c>
      <c r="AG88" t="str">
        <f t="shared" si="238"/>
        <v>0023</v>
      </c>
      <c r="AH88" t="str">
        <f t="shared" si="239"/>
        <v>2028</v>
      </c>
      <c r="AI88" t="str">
        <f t="shared" si="240"/>
        <v>8018</v>
      </c>
      <c r="AJ88" t="str">
        <f t="shared" si="241"/>
        <v>A009</v>
      </c>
      <c r="AK88" t="str">
        <f t="shared" si="242"/>
        <v>0000</v>
      </c>
      <c r="AL88" t="str">
        <f t="shared" si="243"/>
        <v>6003</v>
      </c>
      <c r="AM88" t="str">
        <f t="shared" si="244"/>
        <v>E000</v>
      </c>
      <c r="AN88" t="str">
        <f t="shared" si="245"/>
        <v>C008</v>
      </c>
      <c r="AO88" t="str">
        <f t="shared" si="246"/>
        <v>C001</v>
      </c>
      <c r="AP88" t="str">
        <f t="shared" si="247"/>
        <v>2009</v>
      </c>
      <c r="AQ88" t="str">
        <f t="shared" si="248"/>
        <v>8038</v>
      </c>
      <c r="AR88" t="str">
        <f t="shared" si="249"/>
        <v>0000</v>
      </c>
      <c r="AS88" t="str">
        <f t="shared" si="250"/>
        <v>0000</v>
      </c>
      <c r="AT88" t="str">
        <f t="shared" si="251"/>
        <v>0002</v>
      </c>
      <c r="AU88" t="str">
        <f t="shared" si="252"/>
        <v>0001</v>
      </c>
      <c r="AV88" t="str">
        <f t="shared" si="253"/>
        <v>6001</v>
      </c>
      <c r="AW88" t="str">
        <f t="shared" si="254"/>
        <v>C009</v>
      </c>
      <c r="AX88" t="str">
        <f t="shared" si="255"/>
        <v>0000</v>
      </c>
      <c r="AY88" t="str">
        <f t="shared" si="256"/>
        <v>2000</v>
      </c>
      <c r="AZ88" t="str">
        <f t="shared" si="257"/>
        <v>4002</v>
      </c>
      <c r="BA88" t="str">
        <f t="shared" si="258"/>
        <v>E003</v>
      </c>
      <c r="BB88" t="str">
        <f t="shared" si="259"/>
        <v>E009</v>
      </c>
      <c r="BC88" t="str">
        <f t="shared" si="260"/>
        <v>0002</v>
      </c>
      <c r="BD88" t="str">
        <f t="shared" si="261"/>
        <v>0000</v>
      </c>
      <c r="BE88" t="str">
        <f t="shared" si="262"/>
        <v>E022</v>
      </c>
      <c r="BF88" t="str">
        <f t="shared" si="263"/>
        <v>201B</v>
      </c>
      <c r="BG88" t="str">
        <f t="shared" si="264"/>
        <v>0023</v>
      </c>
      <c r="BH88" t="str">
        <f t="shared" si="265"/>
        <v>2028</v>
      </c>
      <c r="BI88" t="str">
        <f t="shared" si="266"/>
        <v>8018</v>
      </c>
      <c r="BJ88" t="str">
        <f t="shared" si="267"/>
        <v>A009</v>
      </c>
      <c r="BK88" t="str">
        <f t="shared" si="268"/>
        <v>0000</v>
      </c>
      <c r="BL88" t="str">
        <f t="shared" si="269"/>
        <v>A008</v>
      </c>
      <c r="BM88" t="str">
        <f t="shared" si="270"/>
        <v>6000</v>
      </c>
      <c r="BN88" t="str">
        <f t="shared" si="271"/>
        <v>C010</v>
      </c>
      <c r="BO88" t="str">
        <f t="shared" si="272"/>
        <v>6000</v>
      </c>
      <c r="BP88" t="str">
        <f t="shared" si="273"/>
        <v>8001</v>
      </c>
      <c r="BQ88" t="str">
        <f t="shared" si="274"/>
        <v>6002</v>
      </c>
      <c r="BR88" t="str">
        <f t="shared" si="275"/>
        <v>C008</v>
      </c>
      <c r="BS88" t="str">
        <f t="shared" si="276"/>
        <v>2010</v>
      </c>
      <c r="BT88" t="str">
        <f t="shared" si="277"/>
        <v>E008</v>
      </c>
      <c r="BU88" t="str">
        <f t="shared" si="278"/>
        <v>C002</v>
      </c>
      <c r="BV88" t="str">
        <f t="shared" si="279"/>
        <v>0000</v>
      </c>
      <c r="BW88" t="str">
        <f t="shared" si="280"/>
        <v>E000</v>
      </c>
      <c r="BX88" t="str">
        <f t="shared" si="281"/>
        <v>C000</v>
      </c>
      <c r="BY88" t="str">
        <f t="shared" si="282"/>
        <v>000B</v>
      </c>
      <c r="BZ88" t="str">
        <f t="shared" si="283"/>
        <v>0001</v>
      </c>
      <c r="CA88" t="str">
        <f t="shared" si="284"/>
        <v>6002</v>
      </c>
      <c r="CB88" t="str">
        <f t="shared" si="285"/>
        <v>E000</v>
      </c>
      <c r="CC88" t="str">
        <f t="shared" si="286"/>
        <v>A002</v>
      </c>
      <c r="CD88" t="str">
        <f t="shared" si="287"/>
        <v>0000</v>
      </c>
      <c r="CE88" t="str">
        <f t="shared" si="288"/>
        <v>E00B</v>
      </c>
      <c r="CF88" t="str">
        <f t="shared" si="289"/>
        <v>2001</v>
      </c>
      <c r="CG88" t="str">
        <f t="shared" si="290"/>
        <v>4000</v>
      </c>
      <c r="CH88" t="str">
        <f t="shared" si="291"/>
        <v>A009</v>
      </c>
      <c r="CI88" t="str">
        <f t="shared" si="292"/>
        <v>0000</v>
      </c>
      <c r="CJ88" t="str">
        <f t="shared" si="293"/>
        <v>8000</v>
      </c>
      <c r="CK88" t="str">
        <f t="shared" si="294"/>
        <v>000B</v>
      </c>
      <c r="CL88" t="str">
        <f t="shared" si="295"/>
        <v>0001</v>
      </c>
      <c r="CM88" t="str">
        <f t="shared" si="296"/>
        <v>2010</v>
      </c>
      <c r="CN88" t="str">
        <f t="shared" si="297"/>
        <v>8038</v>
      </c>
      <c r="CO88" t="str">
        <f t="shared" si="298"/>
        <v>0000</v>
      </c>
      <c r="CP88" t="str">
        <f t="shared" si="299"/>
        <v>0000</v>
      </c>
    </row>
    <row r="89" spans="1:94">
      <c r="A89" t="str">
        <f t="shared" si="206"/>
        <v>0000</v>
      </c>
      <c r="B89" t="str">
        <f t="shared" si="207"/>
        <v>0800</v>
      </c>
      <c r="C89" t="str">
        <f t="shared" si="208"/>
        <v>0800</v>
      </c>
      <c r="D89" t="str">
        <f t="shared" si="209"/>
        <v>0A00</v>
      </c>
      <c r="E89" t="str">
        <f t="shared" si="210"/>
        <v>0A00</v>
      </c>
      <c r="F89" t="str">
        <f t="shared" si="211"/>
        <v>0000</v>
      </c>
      <c r="G89" t="str">
        <f t="shared" si="212"/>
        <v>0500</v>
      </c>
      <c r="H89" t="str">
        <f t="shared" si="213"/>
        <v>0A00</v>
      </c>
      <c r="I89" t="str">
        <f t="shared" si="214"/>
        <v>0A00</v>
      </c>
      <c r="J89" t="str">
        <f t="shared" si="215"/>
        <v>0500</v>
      </c>
      <c r="K89" t="str">
        <f t="shared" si="216"/>
        <v>0400</v>
      </c>
      <c r="L89" t="str">
        <f t="shared" si="217"/>
        <v>A018</v>
      </c>
      <c r="M89" t="str">
        <f t="shared" si="218"/>
        <v>2022</v>
      </c>
      <c r="N89" t="str">
        <f t="shared" si="219"/>
        <v>2019</v>
      </c>
      <c r="O89" t="str">
        <f t="shared" si="220"/>
        <v>0013</v>
      </c>
      <c r="P89" t="str">
        <f t="shared" si="221"/>
        <v>6013</v>
      </c>
      <c r="Q89" t="str">
        <f t="shared" si="222"/>
        <v>0000</v>
      </c>
      <c r="R89" t="str">
        <f t="shared" si="223"/>
        <v>A00B</v>
      </c>
      <c r="S89" t="str">
        <f t="shared" si="224"/>
        <v>E009</v>
      </c>
      <c r="T89" t="str">
        <f t="shared" si="225"/>
        <v>E001</v>
      </c>
      <c r="U89" t="str">
        <f t="shared" si="226"/>
        <v>6000</v>
      </c>
      <c r="V89" t="str">
        <f t="shared" si="227"/>
        <v>8000</v>
      </c>
      <c r="W89" t="str">
        <f t="shared" si="228"/>
        <v>4000</v>
      </c>
      <c r="X89" t="str">
        <f t="shared" si="229"/>
        <v>C008</v>
      </c>
      <c r="Y89" t="str">
        <f t="shared" si="230"/>
        <v>6000</v>
      </c>
      <c r="Z89" t="str">
        <f t="shared" si="231"/>
        <v>0000</v>
      </c>
      <c r="AA89" t="str">
        <f t="shared" si="232"/>
        <v>0002</v>
      </c>
      <c r="AB89" t="str">
        <f t="shared" si="233"/>
        <v>E009</v>
      </c>
      <c r="AC89" t="str">
        <f t="shared" si="234"/>
        <v>C011</v>
      </c>
      <c r="AD89" t="str">
        <f t="shared" si="235"/>
        <v>0009</v>
      </c>
      <c r="AE89" t="str">
        <f t="shared" si="236"/>
        <v>2003</v>
      </c>
      <c r="AF89" t="str">
        <f t="shared" si="237"/>
        <v>0000</v>
      </c>
      <c r="AG89" t="str">
        <f t="shared" si="238"/>
        <v>4002</v>
      </c>
      <c r="AH89" t="str">
        <f t="shared" si="239"/>
        <v>2002</v>
      </c>
      <c r="AI89" t="str">
        <f t="shared" si="240"/>
        <v>A009</v>
      </c>
      <c r="AJ89" t="str">
        <f t="shared" si="241"/>
        <v>0000</v>
      </c>
      <c r="AK89" t="str">
        <f t="shared" si="242"/>
        <v>6001</v>
      </c>
      <c r="AL89" t="str">
        <f t="shared" si="243"/>
        <v>000B</v>
      </c>
      <c r="AM89" t="str">
        <f t="shared" si="244"/>
        <v>8001</v>
      </c>
      <c r="AN89" t="str">
        <f t="shared" si="245"/>
        <v>6002</v>
      </c>
      <c r="AO89" t="str">
        <f t="shared" si="246"/>
        <v>0000</v>
      </c>
      <c r="AP89" t="str">
        <f t="shared" si="247"/>
        <v>6000</v>
      </c>
      <c r="AQ89" t="str">
        <f t="shared" si="248"/>
        <v>E003</v>
      </c>
      <c r="AR89" t="str">
        <f t="shared" si="249"/>
        <v>2009</v>
      </c>
      <c r="AS89" t="str">
        <f t="shared" si="250"/>
        <v>8038</v>
      </c>
      <c r="AT89" t="str">
        <f t="shared" si="251"/>
        <v>6003</v>
      </c>
      <c r="AU89" t="str">
        <f t="shared" si="252"/>
        <v>2009</v>
      </c>
      <c r="AV89" t="str">
        <f t="shared" si="253"/>
        <v>E003</v>
      </c>
      <c r="AW89" t="str">
        <f t="shared" si="254"/>
        <v>0000</v>
      </c>
      <c r="AX89" t="str">
        <f t="shared" si="255"/>
        <v>4002</v>
      </c>
      <c r="AY89" t="str">
        <f t="shared" si="256"/>
        <v>2002</v>
      </c>
      <c r="AZ89" t="str">
        <f t="shared" si="257"/>
        <v>C002</v>
      </c>
      <c r="BA89" t="str">
        <f t="shared" si="258"/>
        <v>0000</v>
      </c>
      <c r="BB89" t="str">
        <f t="shared" si="259"/>
        <v>6000</v>
      </c>
      <c r="BC89" t="str">
        <f t="shared" si="260"/>
        <v>E003</v>
      </c>
      <c r="BD89" t="str">
        <f t="shared" si="261"/>
        <v>E009</v>
      </c>
      <c r="BE89" t="str">
        <f t="shared" si="262"/>
        <v>6002</v>
      </c>
      <c r="BF89" t="str">
        <f t="shared" si="263"/>
        <v>4000</v>
      </c>
      <c r="BG89" t="str">
        <f t="shared" si="264"/>
        <v>2009</v>
      </c>
      <c r="BH89" t="str">
        <f t="shared" si="265"/>
        <v>0000</v>
      </c>
      <c r="BI89" t="str">
        <f t="shared" si="266"/>
        <v>8002</v>
      </c>
      <c r="BJ89" t="str">
        <f t="shared" si="267"/>
        <v>E000</v>
      </c>
      <c r="BK89" t="str">
        <f t="shared" si="268"/>
        <v>C002</v>
      </c>
      <c r="BL89" t="str">
        <f t="shared" si="269"/>
        <v>4003</v>
      </c>
      <c r="BM89" t="str">
        <f t="shared" si="270"/>
        <v>0000</v>
      </c>
      <c r="BN89" t="str">
        <f t="shared" si="271"/>
        <v>2000</v>
      </c>
      <c r="BO89" t="str">
        <f t="shared" si="272"/>
        <v>8001</v>
      </c>
      <c r="BP89" t="str">
        <f t="shared" si="273"/>
        <v>000B</v>
      </c>
      <c r="BQ89" t="str">
        <f t="shared" si="274"/>
        <v>0000</v>
      </c>
      <c r="BR89" t="str">
        <f t="shared" si="275"/>
        <v>E000</v>
      </c>
      <c r="BS89" t="str">
        <f t="shared" si="276"/>
        <v>2003</v>
      </c>
      <c r="BT89" t="str">
        <f t="shared" si="277"/>
        <v>0000</v>
      </c>
      <c r="BU89" t="str">
        <f t="shared" si="278"/>
        <v>0003</v>
      </c>
      <c r="BV89" t="str">
        <f t="shared" si="279"/>
        <v>E009</v>
      </c>
      <c r="BW89" t="str">
        <f t="shared" si="280"/>
        <v>4001</v>
      </c>
      <c r="BX89" t="str">
        <f t="shared" si="281"/>
        <v>2003</v>
      </c>
      <c r="BY89" t="str">
        <f t="shared" si="282"/>
        <v>C008</v>
      </c>
      <c r="BZ89" t="str">
        <f t="shared" si="283"/>
        <v>6000</v>
      </c>
      <c r="CA89" t="str">
        <f t="shared" si="284"/>
        <v>A002</v>
      </c>
      <c r="CB89" t="str">
        <f t="shared" si="285"/>
        <v>0000</v>
      </c>
      <c r="CC89" t="str">
        <f t="shared" si="286"/>
        <v>C000</v>
      </c>
      <c r="CD89" t="str">
        <f t="shared" si="287"/>
        <v>0002</v>
      </c>
      <c r="CE89" t="str">
        <f t="shared" si="288"/>
        <v>2002</v>
      </c>
      <c r="CF89" t="str">
        <f t="shared" si="289"/>
        <v>A009</v>
      </c>
      <c r="CG89" t="str">
        <f t="shared" si="290"/>
        <v>0000</v>
      </c>
      <c r="CH89" t="str">
        <f t="shared" si="291"/>
        <v>8001</v>
      </c>
      <c r="CI89" t="str">
        <f t="shared" si="292"/>
        <v>6002</v>
      </c>
      <c r="CJ89" t="str">
        <f t="shared" si="293"/>
        <v>4000</v>
      </c>
      <c r="CK89" t="str">
        <f t="shared" si="294"/>
        <v>2009</v>
      </c>
      <c r="CL89" t="str">
        <f t="shared" si="295"/>
        <v>E008</v>
      </c>
      <c r="CM89" t="str">
        <f t="shared" si="296"/>
        <v>8001</v>
      </c>
      <c r="CN89" t="str">
        <f t="shared" si="297"/>
        <v>4000</v>
      </c>
      <c r="CO89" t="str">
        <f t="shared" si="298"/>
        <v>8038</v>
      </c>
      <c r="CP89" t="str">
        <f t="shared" si="299"/>
        <v>0000</v>
      </c>
    </row>
    <row r="90" spans="1:94">
      <c r="A90" t="str">
        <f t="shared" si="206"/>
        <v>0000</v>
      </c>
      <c r="B90" t="str">
        <f t="shared" si="207"/>
        <v>0800</v>
      </c>
      <c r="C90" t="str">
        <f t="shared" si="208"/>
        <v>0900</v>
      </c>
      <c r="D90" t="str">
        <f t="shared" si="209"/>
        <v>0A00</v>
      </c>
      <c r="E90" t="str">
        <f t="shared" si="210"/>
        <v>0A00</v>
      </c>
      <c r="F90" t="str">
        <f t="shared" si="211"/>
        <v>0000</v>
      </c>
      <c r="G90" t="str">
        <f t="shared" si="212"/>
        <v>0800</v>
      </c>
      <c r="H90" t="str">
        <f t="shared" si="213"/>
        <v>0A00</v>
      </c>
      <c r="I90" t="str">
        <f t="shared" si="214"/>
        <v>0A00</v>
      </c>
      <c r="J90" t="str">
        <f t="shared" si="215"/>
        <v>0800</v>
      </c>
      <c r="K90" t="str">
        <f t="shared" si="216"/>
        <v>0600</v>
      </c>
      <c r="L90" t="str">
        <f t="shared" si="217"/>
        <v>0013</v>
      </c>
      <c r="M90" t="str">
        <f t="shared" si="218"/>
        <v>6013</v>
      </c>
      <c r="N90" t="str">
        <f t="shared" si="219"/>
        <v>4012</v>
      </c>
      <c r="O90" t="str">
        <f t="shared" si="220"/>
        <v>4019</v>
      </c>
      <c r="P90" t="str">
        <f t="shared" si="221"/>
        <v>A018</v>
      </c>
      <c r="Q90" t="str">
        <f t="shared" si="222"/>
        <v>0000</v>
      </c>
      <c r="R90" t="str">
        <f t="shared" si="223"/>
        <v>A00B</v>
      </c>
      <c r="S90" t="str">
        <f t="shared" si="224"/>
        <v>E009</v>
      </c>
      <c r="T90" t="str">
        <f t="shared" si="225"/>
        <v>E001</v>
      </c>
      <c r="U90" t="str">
        <f t="shared" si="226"/>
        <v>6000</v>
      </c>
      <c r="V90" t="str">
        <f t="shared" si="227"/>
        <v>C010</v>
      </c>
      <c r="W90" t="str">
        <f t="shared" si="228"/>
        <v>6000</v>
      </c>
      <c r="X90" t="str">
        <f t="shared" si="229"/>
        <v>8008</v>
      </c>
      <c r="Y90" t="str">
        <f t="shared" si="230"/>
        <v>E008</v>
      </c>
      <c r="Z90" t="str">
        <f t="shared" si="231"/>
        <v>0000</v>
      </c>
      <c r="AA90" t="str">
        <f t="shared" si="232"/>
        <v>0013</v>
      </c>
      <c r="AB90" t="str">
        <f t="shared" si="233"/>
        <v>6013</v>
      </c>
      <c r="AC90" t="str">
        <f t="shared" si="234"/>
        <v>4012</v>
      </c>
      <c r="AD90" t="str">
        <f t="shared" si="235"/>
        <v>4019</v>
      </c>
      <c r="AE90" t="str">
        <f t="shared" si="236"/>
        <v>A018</v>
      </c>
      <c r="AF90" t="str">
        <f t="shared" si="237"/>
        <v>4003</v>
      </c>
      <c r="AG90" t="str">
        <f t="shared" si="238"/>
        <v>0000</v>
      </c>
      <c r="AH90" t="str">
        <f t="shared" si="239"/>
        <v>0001</v>
      </c>
      <c r="AI90" t="str">
        <f t="shared" si="240"/>
        <v>2002</v>
      </c>
      <c r="AJ90" t="str">
        <f t="shared" si="241"/>
        <v>C000</v>
      </c>
      <c r="AK90" t="str">
        <f t="shared" si="242"/>
        <v>E008</v>
      </c>
      <c r="AL90" t="str">
        <f t="shared" si="243"/>
        <v>0000</v>
      </c>
      <c r="AM90" t="str">
        <f t="shared" si="244"/>
        <v>0002</v>
      </c>
      <c r="AN90" t="str">
        <f t="shared" si="245"/>
        <v>E008</v>
      </c>
      <c r="AO90" t="str">
        <f t="shared" si="246"/>
        <v>8001</v>
      </c>
      <c r="AP90" t="str">
        <f t="shared" si="247"/>
        <v>6002</v>
      </c>
      <c r="AQ90" t="str">
        <f t="shared" si="248"/>
        <v>4000</v>
      </c>
      <c r="AR90" t="str">
        <f t="shared" si="249"/>
        <v>2009</v>
      </c>
      <c r="AS90" t="str">
        <f t="shared" si="250"/>
        <v>0000</v>
      </c>
      <c r="AT90" t="str">
        <f t="shared" si="251"/>
        <v>6008</v>
      </c>
      <c r="AU90" t="str">
        <f t="shared" si="252"/>
        <v>6000</v>
      </c>
      <c r="AV90" t="str">
        <f t="shared" si="253"/>
        <v>4009</v>
      </c>
      <c r="AW90" t="str">
        <f t="shared" si="254"/>
        <v>4002</v>
      </c>
      <c r="AX90" t="str">
        <f t="shared" si="255"/>
        <v>C002</v>
      </c>
      <c r="AY90" t="str">
        <f t="shared" si="256"/>
        <v>0000</v>
      </c>
      <c r="AZ90" t="str">
        <f t="shared" si="257"/>
        <v>0001</v>
      </c>
      <c r="BA90" t="str">
        <f t="shared" si="258"/>
        <v>6001</v>
      </c>
      <c r="BB90" t="str">
        <f t="shared" si="259"/>
        <v>4000</v>
      </c>
      <c r="BC90" t="str">
        <f t="shared" si="260"/>
        <v>0000</v>
      </c>
      <c r="BD90" t="str">
        <f t="shared" si="261"/>
        <v>C018</v>
      </c>
      <c r="BE90" t="str">
        <f t="shared" si="262"/>
        <v>A012</v>
      </c>
      <c r="BF90" t="str">
        <f t="shared" si="263"/>
        <v>4012</v>
      </c>
      <c r="BG90" t="str">
        <f t="shared" si="264"/>
        <v>000B</v>
      </c>
      <c r="BH90" t="str">
        <f t="shared" si="265"/>
        <v>0000</v>
      </c>
      <c r="BI90" t="str">
        <f t="shared" si="266"/>
        <v>4010</v>
      </c>
      <c r="BJ90" t="str">
        <f t="shared" si="267"/>
        <v>4000</v>
      </c>
      <c r="BK90" t="str">
        <f t="shared" si="268"/>
        <v>A001</v>
      </c>
      <c r="BL90" t="str">
        <f t="shared" si="269"/>
        <v>E000</v>
      </c>
      <c r="BM90" t="str">
        <f t="shared" si="270"/>
        <v>0000</v>
      </c>
      <c r="BN90" t="str">
        <f t="shared" si="271"/>
        <v>E008</v>
      </c>
      <c r="BO90" t="str">
        <f t="shared" si="272"/>
        <v>8001</v>
      </c>
      <c r="BP90" t="str">
        <f t="shared" si="273"/>
        <v>4000</v>
      </c>
      <c r="BQ90" t="str">
        <f t="shared" si="274"/>
        <v>8038</v>
      </c>
      <c r="BR90" t="str">
        <f t="shared" si="275"/>
        <v>C018</v>
      </c>
      <c r="BS90" t="str">
        <f t="shared" si="276"/>
        <v>A012</v>
      </c>
      <c r="BT90" t="str">
        <f t="shared" si="277"/>
        <v>4012</v>
      </c>
      <c r="BU90" t="str">
        <f t="shared" si="278"/>
        <v>A009</v>
      </c>
      <c r="BV90" t="str">
        <f t="shared" si="279"/>
        <v>0000</v>
      </c>
      <c r="BW90" t="str">
        <f t="shared" si="280"/>
        <v>C000</v>
      </c>
      <c r="BX90" t="str">
        <f t="shared" si="281"/>
        <v>4000</v>
      </c>
      <c r="BY90" t="str">
        <f t="shared" si="282"/>
        <v>A010</v>
      </c>
      <c r="BZ90" t="str">
        <f t="shared" si="283"/>
        <v>0000</v>
      </c>
      <c r="CA90" t="str">
        <f t="shared" si="284"/>
        <v>6001</v>
      </c>
      <c r="CB90" t="str">
        <f t="shared" si="285"/>
        <v>E008</v>
      </c>
      <c r="CC90" t="str">
        <f t="shared" si="286"/>
        <v>C002</v>
      </c>
      <c r="CD90" t="str">
        <f t="shared" si="287"/>
        <v>0000</v>
      </c>
      <c r="CE90" t="str">
        <f t="shared" si="288"/>
        <v>0008</v>
      </c>
      <c r="CF90" t="str">
        <f t="shared" si="289"/>
        <v>4002</v>
      </c>
      <c r="CG90" t="str">
        <f t="shared" si="290"/>
        <v>A009</v>
      </c>
      <c r="CH90" t="str">
        <f t="shared" si="291"/>
        <v>0000</v>
      </c>
      <c r="CI90" t="str">
        <f t="shared" si="292"/>
        <v>2000</v>
      </c>
      <c r="CJ90" t="str">
        <f t="shared" si="293"/>
        <v>8003</v>
      </c>
      <c r="CK90" t="str">
        <f t="shared" si="294"/>
        <v>4009</v>
      </c>
      <c r="CL90" t="str">
        <f t="shared" si="295"/>
        <v>6001</v>
      </c>
      <c r="CM90" t="str">
        <f t="shared" si="296"/>
        <v>C001</v>
      </c>
      <c r="CN90" t="str">
        <f t="shared" si="297"/>
        <v>2009</v>
      </c>
      <c r="CO90" t="str">
        <f t="shared" si="298"/>
        <v>8038</v>
      </c>
      <c r="CP90" t="str">
        <f t="shared" si="299"/>
        <v>0000</v>
      </c>
    </row>
    <row r="91" spans="1:94">
      <c r="A91" t="str">
        <f t="shared" si="206"/>
        <v>0000</v>
      </c>
      <c r="B91" t="str">
        <f t="shared" si="207"/>
        <v>0900</v>
      </c>
      <c r="C91" t="str">
        <f t="shared" si="208"/>
        <v>0000</v>
      </c>
      <c r="D91" t="str">
        <f t="shared" si="209"/>
        <v>0A00</v>
      </c>
      <c r="E91" t="str">
        <f t="shared" si="210"/>
        <v>0A00</v>
      </c>
      <c r="F91" t="str">
        <f t="shared" si="211"/>
        <v>0100</v>
      </c>
      <c r="G91" t="str">
        <f t="shared" si="212"/>
        <v>0200</v>
      </c>
      <c r="H91" t="str">
        <f t="shared" si="213"/>
        <v>0A00</v>
      </c>
      <c r="I91" t="str">
        <f t="shared" si="214"/>
        <v>0100</v>
      </c>
      <c r="J91" t="str">
        <f t="shared" si="215"/>
        <v>0800</v>
      </c>
      <c r="K91" t="str">
        <f t="shared" si="216"/>
        <v>0600</v>
      </c>
      <c r="L91" t="str">
        <f t="shared" si="217"/>
        <v>E01A</v>
      </c>
      <c r="M91" t="str">
        <f t="shared" si="218"/>
        <v>8019</v>
      </c>
      <c r="N91" t="str">
        <f t="shared" si="219"/>
        <v>401B</v>
      </c>
      <c r="O91" t="str">
        <f t="shared" si="220"/>
        <v>8013</v>
      </c>
      <c r="P91" t="str">
        <f t="shared" si="221"/>
        <v>2012</v>
      </c>
      <c r="Q91" t="str">
        <f t="shared" si="222"/>
        <v>0000</v>
      </c>
      <c r="R91" t="str">
        <f t="shared" si="223"/>
        <v>8019</v>
      </c>
      <c r="S91" t="str">
        <f t="shared" si="224"/>
        <v>E01A</v>
      </c>
      <c r="T91" t="str">
        <f t="shared" si="225"/>
        <v>801B</v>
      </c>
      <c r="U91" t="str">
        <f t="shared" si="226"/>
        <v>2028</v>
      </c>
      <c r="V91" t="str">
        <f t="shared" si="227"/>
        <v>C001</v>
      </c>
      <c r="W91" t="str">
        <f t="shared" si="228"/>
        <v>C000</v>
      </c>
      <c r="X91" t="str">
        <f t="shared" si="229"/>
        <v>4000</v>
      </c>
      <c r="Y91" t="str">
        <f t="shared" si="230"/>
        <v>4000</v>
      </c>
      <c r="Z91" t="str">
        <f t="shared" si="231"/>
        <v>2002</v>
      </c>
      <c r="AA91" t="str">
        <f t="shared" si="232"/>
        <v>0000</v>
      </c>
      <c r="AB91" t="str">
        <f t="shared" si="233"/>
        <v>A000</v>
      </c>
      <c r="AC91" t="str">
        <f t="shared" si="234"/>
        <v>A000</v>
      </c>
      <c r="AD91" t="str">
        <f t="shared" si="235"/>
        <v>E000</v>
      </c>
      <c r="AE91" t="str">
        <f t="shared" si="236"/>
        <v>A002</v>
      </c>
      <c r="AF91" t="str">
        <f t="shared" si="237"/>
        <v>0000</v>
      </c>
      <c r="AG91" t="str">
        <f t="shared" si="238"/>
        <v>4003</v>
      </c>
      <c r="AH91" t="str">
        <f t="shared" si="239"/>
        <v>A002</v>
      </c>
      <c r="AI91" t="str">
        <f t="shared" si="240"/>
        <v>0011</v>
      </c>
      <c r="AJ91" t="str">
        <f t="shared" si="241"/>
        <v>E008</v>
      </c>
      <c r="AK91" t="str">
        <f t="shared" si="242"/>
        <v>A010</v>
      </c>
      <c r="AL91" t="str">
        <f t="shared" si="243"/>
        <v>0000</v>
      </c>
      <c r="AM91" t="str">
        <f t="shared" si="244"/>
        <v>8000</v>
      </c>
      <c r="AN91" t="str">
        <f t="shared" si="245"/>
        <v>6008</v>
      </c>
      <c r="AO91" t="str">
        <f t="shared" si="246"/>
        <v>2003</v>
      </c>
      <c r="AP91" t="str">
        <f t="shared" si="247"/>
        <v>A009</v>
      </c>
      <c r="AQ91" t="str">
        <f t="shared" si="248"/>
        <v>0000</v>
      </c>
      <c r="AR91" t="str">
        <f t="shared" si="249"/>
        <v>0000</v>
      </c>
      <c r="AS91" t="str">
        <f t="shared" si="250"/>
        <v>0000</v>
      </c>
      <c r="AT91" t="str">
        <f t="shared" si="251"/>
        <v>A000</v>
      </c>
      <c r="AU91" t="str">
        <f t="shared" si="252"/>
        <v>0011</v>
      </c>
      <c r="AV91" t="str">
        <f t="shared" si="253"/>
        <v>E000</v>
      </c>
      <c r="AW91" t="str">
        <f t="shared" si="254"/>
        <v>C008</v>
      </c>
      <c r="AX91" t="str">
        <f t="shared" si="255"/>
        <v>C001</v>
      </c>
      <c r="AY91" t="str">
        <f t="shared" si="256"/>
        <v>0000</v>
      </c>
      <c r="AZ91" t="str">
        <f t="shared" si="257"/>
        <v>C010</v>
      </c>
      <c r="BA91" t="str">
        <f t="shared" si="258"/>
        <v>0001</v>
      </c>
      <c r="BB91" t="str">
        <f t="shared" si="259"/>
        <v>2003</v>
      </c>
      <c r="BC91" t="str">
        <f t="shared" si="260"/>
        <v>0000</v>
      </c>
      <c r="BD91" t="str">
        <f t="shared" si="261"/>
        <v>C000</v>
      </c>
      <c r="BE91" t="str">
        <f t="shared" si="262"/>
        <v>8003</v>
      </c>
      <c r="BF91" t="str">
        <f t="shared" si="263"/>
        <v>C009</v>
      </c>
      <c r="BG91" t="str">
        <f t="shared" si="264"/>
        <v>A009</v>
      </c>
      <c r="BH91" t="str">
        <f t="shared" si="265"/>
        <v>0000</v>
      </c>
      <c r="BI91" t="str">
        <f t="shared" si="266"/>
        <v>2000</v>
      </c>
      <c r="BJ91" t="str">
        <f t="shared" si="267"/>
        <v>0011</v>
      </c>
      <c r="BK91" t="str">
        <f t="shared" si="268"/>
        <v>C001</v>
      </c>
      <c r="BL91" t="str">
        <f t="shared" si="269"/>
        <v>C000</v>
      </c>
      <c r="BM91" t="str">
        <f t="shared" si="270"/>
        <v>2001</v>
      </c>
      <c r="BN91" t="str">
        <f t="shared" si="271"/>
        <v>2009</v>
      </c>
      <c r="BO91" t="str">
        <f t="shared" si="272"/>
        <v>8038</v>
      </c>
      <c r="BP91" t="str">
        <f t="shared" si="273"/>
        <v>0000</v>
      </c>
      <c r="BQ91" t="str">
        <f t="shared" si="274"/>
        <v>0000</v>
      </c>
      <c r="BR91" t="str">
        <f t="shared" si="275"/>
        <v>6000</v>
      </c>
      <c r="BS91" t="str">
        <f t="shared" si="276"/>
        <v>800B</v>
      </c>
      <c r="BT91" t="str">
        <f t="shared" si="277"/>
        <v>2001</v>
      </c>
      <c r="BU91" t="str">
        <f t="shared" si="278"/>
        <v>A002</v>
      </c>
      <c r="BV91" t="str">
        <f t="shared" si="279"/>
        <v>0001</v>
      </c>
      <c r="BW91" t="str">
        <f t="shared" si="280"/>
        <v>A002</v>
      </c>
      <c r="BX91" t="str">
        <f t="shared" si="281"/>
        <v>E009</v>
      </c>
      <c r="BY91" t="str">
        <f t="shared" si="282"/>
        <v>0002</v>
      </c>
      <c r="BZ91" t="str">
        <f t="shared" si="283"/>
        <v>0000</v>
      </c>
      <c r="CA91" t="str">
        <f t="shared" si="284"/>
        <v>8000</v>
      </c>
      <c r="CB91" t="str">
        <f t="shared" si="285"/>
        <v>6008</v>
      </c>
      <c r="CC91" t="str">
        <f t="shared" si="286"/>
        <v>2003</v>
      </c>
      <c r="CD91" t="str">
        <f t="shared" si="287"/>
        <v>A009</v>
      </c>
      <c r="CE91" t="str">
        <f t="shared" si="288"/>
        <v>0000</v>
      </c>
      <c r="CF91" t="str">
        <f t="shared" si="289"/>
        <v>4002</v>
      </c>
      <c r="CG91" t="str">
        <f t="shared" si="290"/>
        <v>C000</v>
      </c>
      <c r="CH91" t="str">
        <f t="shared" si="291"/>
        <v>E003</v>
      </c>
      <c r="CI91" t="str">
        <f t="shared" si="292"/>
        <v>8000</v>
      </c>
      <c r="CJ91" t="str">
        <f t="shared" si="293"/>
        <v>6002</v>
      </c>
      <c r="CK91" t="str">
        <f t="shared" si="294"/>
        <v>0000</v>
      </c>
      <c r="CL91" t="str">
        <f t="shared" si="295"/>
        <v>0002</v>
      </c>
      <c r="CM91" t="str">
        <f t="shared" si="296"/>
        <v>4011</v>
      </c>
      <c r="CN91" t="str">
        <f t="shared" si="297"/>
        <v>2009</v>
      </c>
      <c r="CO91" t="str">
        <f t="shared" si="298"/>
        <v>8038</v>
      </c>
      <c r="CP91" t="str">
        <f t="shared" si="299"/>
        <v>0000</v>
      </c>
    </row>
    <row r="92" spans="1:94">
      <c r="A92" t="str">
        <f t="shared" ref="A92:A101" si="300">MID($B$1,(ROW()-60)*376+(COLUMN()-1)*4+1,4)</f>
        <v>0000</v>
      </c>
      <c r="B92" t="str">
        <f t="shared" ref="B92:B101" si="301">MID($B$1,(ROW()-60)*376+(COLUMN()-1)*4+1,4)</f>
        <v>0900</v>
      </c>
      <c r="C92" t="str">
        <f t="shared" ref="C92:C101" si="302">MID($B$1,(ROW()-60)*376+(COLUMN()-1)*4+1,4)</f>
        <v>0100</v>
      </c>
      <c r="D92" t="str">
        <f t="shared" ref="D92:D101" si="303">MID($B$1,(ROW()-60)*376+(COLUMN()-1)*4+1,4)</f>
        <v>0A00</v>
      </c>
      <c r="E92" t="str">
        <f t="shared" ref="E92:E101" si="304">MID($B$1,(ROW()-60)*376+(COLUMN()-1)*4+1,4)</f>
        <v>0A00</v>
      </c>
      <c r="F92" t="str">
        <f t="shared" ref="F92:F101" si="305">MID($B$1,(ROW()-60)*376+(COLUMN()-1)*4+1,4)</f>
        <v>0000</v>
      </c>
      <c r="G92" t="str">
        <f t="shared" ref="G92:G101" si="306">MID($B$1,(ROW()-60)*376+(COLUMN()-1)*4+1,4)</f>
        <v>0400</v>
      </c>
      <c r="H92" t="str">
        <f t="shared" ref="H92:H101" si="307">MID($B$1,(ROW()-60)*376+(COLUMN()-1)*4+1,4)</f>
        <v>0A00</v>
      </c>
      <c r="I92" t="str">
        <f t="shared" ref="I92:I101" si="308">MID($B$1,(ROW()-60)*376+(COLUMN()-1)*4+1,4)</f>
        <v>0A00</v>
      </c>
      <c r="J92" t="str">
        <f t="shared" ref="J92:J101" si="309">MID($B$1,(ROW()-60)*376+(COLUMN()-1)*4+1,4)</f>
        <v>0500</v>
      </c>
      <c r="K92" t="str">
        <f t="shared" ref="K92:K101" si="310">MID($B$1,(ROW()-60)*376+(COLUMN()-1)*4+1,4)</f>
        <v>0800</v>
      </c>
      <c r="L92" t="str">
        <f t="shared" ref="L92:L101" si="311">MID($B$1,(ROW()-60)*376+(COLUMN()-1)*4+1,4)</f>
        <v>E012</v>
      </c>
      <c r="M92" t="str">
        <f t="shared" ref="M92:M101" si="312">MID($B$1,(ROW()-60)*376+(COLUMN()-1)*4+1,4)</f>
        <v>401B</v>
      </c>
      <c r="N92" t="str">
        <f t="shared" ref="N92:N101" si="313">MID($B$1,(ROW()-60)*376+(COLUMN()-1)*4+1,4)</f>
        <v>4012</v>
      </c>
      <c r="O92" t="str">
        <f t="shared" ref="O92:O101" si="314">MID($B$1,(ROW()-60)*376+(COLUMN()-1)*4+1,4)</f>
        <v>4019</v>
      </c>
      <c r="P92" t="str">
        <f t="shared" ref="P92:P101" si="315">MID($B$1,(ROW()-60)*376+(COLUMN()-1)*4+1,4)</f>
        <v>A018</v>
      </c>
      <c r="Q92" t="str">
        <f t="shared" ref="Q92:Q101" si="316">MID($B$1,(ROW()-60)*376+(COLUMN()-1)*4+1,4)</f>
        <v>0000</v>
      </c>
      <c r="R92" t="str">
        <f t="shared" ref="R92:R101" si="317">MID($B$1,(ROW()-60)*376+(COLUMN()-1)*4+1,4)</f>
        <v>8019</v>
      </c>
      <c r="S92" t="str">
        <f t="shared" ref="S92:S101" si="318">MID($B$1,(ROW()-60)*376+(COLUMN()-1)*4+1,4)</f>
        <v>E01A</v>
      </c>
      <c r="T92" t="str">
        <f t="shared" ref="T92:T101" si="319">MID($B$1,(ROW()-60)*376+(COLUMN()-1)*4+1,4)</f>
        <v>801B</v>
      </c>
      <c r="U92" t="str">
        <f t="shared" ref="U92:U101" si="320">MID($B$1,(ROW()-60)*376+(COLUMN()-1)*4+1,4)</f>
        <v>2028</v>
      </c>
      <c r="V92" t="str">
        <f t="shared" ref="V92:V101" si="321">MID($B$1,(ROW()-60)*376+(COLUMN()-1)*4+1,4)</f>
        <v>C008</v>
      </c>
      <c r="W92" t="str">
        <f t="shared" ref="W92:W101" si="322">MID($B$1,(ROW()-60)*376+(COLUMN()-1)*4+1,4)</f>
        <v>0009</v>
      </c>
      <c r="X92" t="str">
        <f t="shared" ref="X92:X101" si="323">MID($B$1,(ROW()-60)*376+(COLUMN()-1)*4+1,4)</f>
        <v>0000</v>
      </c>
      <c r="Y92" t="str">
        <f t="shared" ref="Y92:Y101" si="324">MID($B$1,(ROW()-60)*376+(COLUMN()-1)*4+1,4)</f>
        <v>0001</v>
      </c>
      <c r="Z92" t="str">
        <f t="shared" ref="Z92:Z101" si="325">MID($B$1,(ROW()-60)*376+(COLUMN()-1)*4+1,4)</f>
        <v>6001</v>
      </c>
      <c r="AA92" t="str">
        <f t="shared" ref="AA92:AA101" si="326">MID($B$1,(ROW()-60)*376+(COLUMN()-1)*4+1,4)</f>
        <v>4000</v>
      </c>
      <c r="AB92" t="str">
        <f t="shared" ref="AB92:AB101" si="327">MID($B$1,(ROW()-60)*376+(COLUMN()-1)*4+1,4)</f>
        <v>0000</v>
      </c>
      <c r="AC92" t="str">
        <f t="shared" ref="AC92:AC101" si="328">MID($B$1,(ROW()-60)*376+(COLUMN()-1)*4+1,4)</f>
        <v>0013</v>
      </c>
      <c r="AD92" t="str">
        <f t="shared" ref="AD92:AD101" si="329">MID($B$1,(ROW()-60)*376+(COLUMN()-1)*4+1,4)</f>
        <v>6013</v>
      </c>
      <c r="AE92" t="str">
        <f t="shared" ref="AE92:AE101" si="330">MID($B$1,(ROW()-60)*376+(COLUMN()-1)*4+1,4)</f>
        <v>4012</v>
      </c>
      <c r="AF92" t="str">
        <f t="shared" ref="AF92:AF101" si="331">MID($B$1,(ROW()-60)*376+(COLUMN()-1)*4+1,4)</f>
        <v>4019</v>
      </c>
      <c r="AG92" t="str">
        <f t="shared" ref="AG92:AG101" si="332">MID($B$1,(ROW()-60)*376+(COLUMN()-1)*4+1,4)</f>
        <v>A018</v>
      </c>
      <c r="AH92" t="str">
        <f t="shared" ref="AH92:AH101" si="333">MID($B$1,(ROW()-60)*376+(COLUMN()-1)*4+1,4)</f>
        <v>C000</v>
      </c>
      <c r="AI92" t="str">
        <f t="shared" ref="AI92:AI101" si="334">MID($B$1,(ROW()-60)*376+(COLUMN()-1)*4+1,4)</f>
        <v>E008</v>
      </c>
      <c r="AJ92" t="str">
        <f t="shared" ref="AJ92:AJ101" si="335">MID($B$1,(ROW()-60)*376+(COLUMN()-1)*4+1,4)</f>
        <v>0000</v>
      </c>
      <c r="AK92" t="str">
        <f t="shared" ref="AK92:AK101" si="336">MID($B$1,(ROW()-60)*376+(COLUMN()-1)*4+1,4)</f>
        <v>8001</v>
      </c>
      <c r="AL92" t="str">
        <f t="shared" ref="AL92:AL101" si="337">MID($B$1,(ROW()-60)*376+(COLUMN()-1)*4+1,4)</f>
        <v>C009</v>
      </c>
      <c r="AM92" t="str">
        <f t="shared" ref="AM92:AM101" si="338">MID($B$1,(ROW()-60)*376+(COLUMN()-1)*4+1,4)</f>
        <v>C000</v>
      </c>
      <c r="AN92" t="str">
        <f t="shared" ref="AN92:AN101" si="339">MID($B$1,(ROW()-60)*376+(COLUMN()-1)*4+1,4)</f>
        <v>8001</v>
      </c>
      <c r="AO92" t="str">
        <f t="shared" ref="AO92:AO101" si="340">MID($B$1,(ROW()-60)*376+(COLUMN()-1)*4+1,4)</f>
        <v>0002</v>
      </c>
      <c r="AP92" t="str">
        <f t="shared" ref="AP92:AP101" si="341">MID($B$1,(ROW()-60)*376+(COLUMN()-1)*4+1,4)</f>
        <v>0000</v>
      </c>
      <c r="AQ92" t="str">
        <f t="shared" ref="AQ92:AQ101" si="342">MID($B$1,(ROW()-60)*376+(COLUMN()-1)*4+1,4)</f>
        <v>C003</v>
      </c>
      <c r="AR92" t="str">
        <f t="shared" ref="AR92:AR101" si="343">MID($B$1,(ROW()-60)*376+(COLUMN()-1)*4+1,4)</f>
        <v>6000</v>
      </c>
      <c r="AS92" t="str">
        <f t="shared" ref="AS92:AS101" si="344">MID($B$1,(ROW()-60)*376+(COLUMN()-1)*4+1,4)</f>
        <v>000B</v>
      </c>
      <c r="AT92" t="str">
        <f t="shared" ref="AT92:AT101" si="345">MID($B$1,(ROW()-60)*376+(COLUMN()-1)*4+1,4)</f>
        <v>E000</v>
      </c>
      <c r="AU92" t="str">
        <f t="shared" ref="AU92:AU101" si="346">MID($B$1,(ROW()-60)*376+(COLUMN()-1)*4+1,4)</f>
        <v>4009</v>
      </c>
      <c r="AV92" t="str">
        <f t="shared" ref="AV92:AV101" si="347">MID($B$1,(ROW()-60)*376+(COLUMN()-1)*4+1,4)</f>
        <v>4000</v>
      </c>
      <c r="AW92" t="str">
        <f t="shared" ref="AW92:AW101" si="348">MID($B$1,(ROW()-60)*376+(COLUMN()-1)*4+1,4)</f>
        <v>A002</v>
      </c>
      <c r="AX92" t="str">
        <f t="shared" ref="AX92:AX101" si="349">MID($B$1,(ROW()-60)*376+(COLUMN()-1)*4+1,4)</f>
        <v>0000</v>
      </c>
      <c r="AY92" t="str">
        <f t="shared" ref="AY92:AY101" si="350">MID($B$1,(ROW()-60)*376+(COLUMN()-1)*4+1,4)</f>
        <v>4003</v>
      </c>
      <c r="AZ92" t="str">
        <f t="shared" ref="AZ92:AZ101" si="351">MID($B$1,(ROW()-60)*376+(COLUMN()-1)*4+1,4)</f>
        <v>A002</v>
      </c>
      <c r="BA92" t="str">
        <f t="shared" ref="BA92:BA101" si="352">MID($B$1,(ROW()-60)*376+(COLUMN()-1)*4+1,4)</f>
        <v>A009</v>
      </c>
      <c r="BB92" t="str">
        <f t="shared" ref="BB92:BB101" si="353">MID($B$1,(ROW()-60)*376+(COLUMN()-1)*4+1,4)</f>
        <v>0000</v>
      </c>
      <c r="BC92" t="str">
        <f t="shared" ref="BC92:BC101" si="354">MID($B$1,(ROW()-60)*376+(COLUMN()-1)*4+1,4)</f>
        <v>4002</v>
      </c>
      <c r="BD92" t="str">
        <f t="shared" ref="BD92:BD101" si="355">MID($B$1,(ROW()-60)*376+(COLUMN()-1)*4+1,4)</f>
        <v>2001</v>
      </c>
      <c r="BE92" t="str">
        <f t="shared" ref="BE92:BE101" si="356">MID($B$1,(ROW()-60)*376+(COLUMN()-1)*4+1,4)</f>
        <v>0002</v>
      </c>
      <c r="BF92" t="str">
        <f t="shared" ref="BF92:BF101" si="357">MID($B$1,(ROW()-60)*376+(COLUMN()-1)*4+1,4)</f>
        <v>0000</v>
      </c>
      <c r="BG92" t="str">
        <f t="shared" ref="BG92:BG101" si="358">MID($B$1,(ROW()-60)*376+(COLUMN()-1)*4+1,4)</f>
        <v>E012</v>
      </c>
      <c r="BH92" t="str">
        <f t="shared" ref="BH92:BH101" si="359">MID($B$1,(ROW()-60)*376+(COLUMN()-1)*4+1,4)</f>
        <v>401B</v>
      </c>
      <c r="BI92" t="str">
        <f t="shared" ref="BI92:BI101" si="360">MID($B$1,(ROW()-60)*376+(COLUMN()-1)*4+1,4)</f>
        <v>4012</v>
      </c>
      <c r="BJ92" t="str">
        <f t="shared" ref="BJ92:BJ101" si="361">MID($B$1,(ROW()-60)*376+(COLUMN()-1)*4+1,4)</f>
        <v>4019</v>
      </c>
      <c r="BK92" t="str">
        <f t="shared" ref="BK92:BK101" si="362">MID($B$1,(ROW()-60)*376+(COLUMN()-1)*4+1,4)</f>
        <v>A018</v>
      </c>
      <c r="BL92" t="str">
        <f t="shared" ref="BL92:BL101" si="363">MID($B$1,(ROW()-60)*376+(COLUMN()-1)*4+1,4)</f>
        <v>C002</v>
      </c>
      <c r="BM92" t="str">
        <f t="shared" ref="BM92:BM101" si="364">MID($B$1,(ROW()-60)*376+(COLUMN()-1)*4+1,4)</f>
        <v>0000</v>
      </c>
      <c r="BN92" t="str">
        <f t="shared" ref="BN92:BN101" si="365">MID($B$1,(ROW()-60)*376+(COLUMN()-1)*4+1,4)</f>
        <v>A002</v>
      </c>
      <c r="BO92" t="str">
        <f t="shared" ref="BO92:BO101" si="366">MID($B$1,(ROW()-60)*376+(COLUMN()-1)*4+1,4)</f>
        <v>2009</v>
      </c>
      <c r="BP92" t="str">
        <f t="shared" ref="BP92:BP101" si="367">MID($B$1,(ROW()-60)*376+(COLUMN()-1)*4+1,4)</f>
        <v>C008</v>
      </c>
      <c r="BQ92" t="str">
        <f t="shared" ref="BQ92:BQ101" si="368">MID($B$1,(ROW()-60)*376+(COLUMN()-1)*4+1,4)</f>
        <v>8038</v>
      </c>
      <c r="BR92" t="str">
        <f t="shared" ref="BR92:BR101" si="369">MID($B$1,(ROW()-60)*376+(COLUMN()-1)*4+1,4)</f>
        <v>C008</v>
      </c>
      <c r="BS92" t="str">
        <f t="shared" ref="BS92:BS101" si="370">MID($B$1,(ROW()-60)*376+(COLUMN()-1)*4+1,4)</f>
        <v>2009</v>
      </c>
      <c r="BT92" t="str">
        <f t="shared" ref="BT92:BT101" si="371">MID($B$1,(ROW()-60)*376+(COLUMN()-1)*4+1,4)</f>
        <v>C002</v>
      </c>
      <c r="BU92" t="str">
        <f t="shared" ref="BU92:BU101" si="372">MID($B$1,(ROW()-60)*376+(COLUMN()-1)*4+1,4)</f>
        <v>0000</v>
      </c>
      <c r="BV92" t="str">
        <f t="shared" ref="BV92:BV101" si="373">MID($B$1,(ROW()-60)*376+(COLUMN()-1)*4+1,4)</f>
        <v>A002</v>
      </c>
      <c r="BW92" t="str">
        <f t="shared" ref="BW92:BW101" si="374">MID($B$1,(ROW()-60)*376+(COLUMN()-1)*4+1,4)</f>
        <v>2009</v>
      </c>
      <c r="BX92" t="str">
        <f t="shared" ref="BX92:BX101" si="375">MID($B$1,(ROW()-60)*376+(COLUMN()-1)*4+1,4)</f>
        <v>8002</v>
      </c>
      <c r="BY92" t="str">
        <f t="shared" ref="BY92:BY101" si="376">MID($B$1,(ROW()-60)*376+(COLUMN()-1)*4+1,4)</f>
        <v>0000</v>
      </c>
      <c r="BZ92" t="str">
        <f t="shared" ref="BZ92:BZ101" si="377">MID($B$1,(ROW()-60)*376+(COLUMN()-1)*4+1,4)</f>
        <v>4003</v>
      </c>
      <c r="CA92" t="str">
        <f t="shared" ref="CA92:CA101" si="378">MID($B$1,(ROW()-60)*376+(COLUMN()-1)*4+1,4)</f>
        <v>A002</v>
      </c>
      <c r="CB92" t="str">
        <f t="shared" ref="CB92:CB101" si="379">MID($B$1,(ROW()-60)*376+(COLUMN()-1)*4+1,4)</f>
        <v>0011</v>
      </c>
      <c r="CC92" t="str">
        <f t="shared" ref="CC92:CC101" si="380">MID($B$1,(ROW()-60)*376+(COLUMN()-1)*4+1,4)</f>
        <v>E008</v>
      </c>
      <c r="CD92" t="str">
        <f t="shared" ref="CD92:CD101" si="381">MID($B$1,(ROW()-60)*376+(COLUMN()-1)*4+1,4)</f>
        <v>A009</v>
      </c>
      <c r="CE92" t="str">
        <f t="shared" ref="CE92:CE101" si="382">MID($B$1,(ROW()-60)*376+(COLUMN()-1)*4+1,4)</f>
        <v>0000</v>
      </c>
      <c r="CF92" t="str">
        <f t="shared" ref="CF92:CF101" si="383">MID($B$1,(ROW()-60)*376+(COLUMN()-1)*4+1,4)</f>
        <v>4002</v>
      </c>
      <c r="CG92" t="str">
        <f t="shared" ref="CG92:CG101" si="384">MID($B$1,(ROW()-60)*376+(COLUMN()-1)*4+1,4)</f>
        <v>6011</v>
      </c>
      <c r="CH92" t="str">
        <f t="shared" ref="CH92:CH101" si="385">MID($B$1,(ROW()-60)*376+(COLUMN()-1)*4+1,4)</f>
        <v>4008</v>
      </c>
      <c r="CI92" t="str">
        <f t="shared" ref="CI92:CI101" si="386">MID($B$1,(ROW()-60)*376+(COLUMN()-1)*4+1,4)</f>
        <v>6002</v>
      </c>
      <c r="CJ92" t="str">
        <f t="shared" ref="CJ92:CJ101" si="387">MID($B$1,(ROW()-60)*376+(COLUMN()-1)*4+1,4)</f>
        <v>0000</v>
      </c>
      <c r="CK92" t="str">
        <f t="shared" ref="CK92:CK101" si="388">MID($B$1,(ROW()-60)*376+(COLUMN()-1)*4+1,4)</f>
        <v>0003</v>
      </c>
      <c r="CL92" t="str">
        <f t="shared" ref="CL92:CL101" si="389">MID($B$1,(ROW()-60)*376+(COLUMN()-1)*4+1,4)</f>
        <v>2008</v>
      </c>
      <c r="CM92" t="str">
        <f t="shared" ref="CM92:CM101" si="390">MID($B$1,(ROW()-60)*376+(COLUMN()-1)*4+1,4)</f>
        <v>2009</v>
      </c>
      <c r="CN92" t="str">
        <f t="shared" ref="CN92:CN101" si="391">MID($B$1,(ROW()-60)*376+(COLUMN()-1)*4+1,4)</f>
        <v>8038</v>
      </c>
      <c r="CO92" t="str">
        <f t="shared" ref="CO92:CO101" si="392">MID($B$1,(ROW()-60)*376+(COLUMN()-1)*4+1,4)</f>
        <v>0000</v>
      </c>
      <c r="CP92" t="str">
        <f t="shared" ref="CP92:CP101" si="393">MID($B$1,(ROW()-60)*376+(COLUMN()-1)*4+1,4)</f>
        <v>0000</v>
      </c>
    </row>
    <row r="93" spans="1:94">
      <c r="A93" t="str">
        <f t="shared" si="300"/>
        <v>0000</v>
      </c>
      <c r="B93" t="str">
        <f t="shared" si="301"/>
        <v>0900</v>
      </c>
      <c r="C93" t="str">
        <f t="shared" si="302"/>
        <v>0200</v>
      </c>
      <c r="D93" t="str">
        <f t="shared" si="303"/>
        <v>0A00</v>
      </c>
      <c r="E93" t="str">
        <f t="shared" si="304"/>
        <v>0A00</v>
      </c>
      <c r="F93" t="str">
        <f t="shared" si="305"/>
        <v>0100</v>
      </c>
      <c r="G93" t="str">
        <f t="shared" si="306"/>
        <v>0400</v>
      </c>
      <c r="H93" t="str">
        <f t="shared" si="307"/>
        <v>0A00</v>
      </c>
      <c r="I93" t="str">
        <f t="shared" si="308"/>
        <v>0300</v>
      </c>
      <c r="J93" t="str">
        <f t="shared" si="309"/>
        <v>0900</v>
      </c>
      <c r="K93" t="str">
        <f t="shared" si="310"/>
        <v>0200</v>
      </c>
      <c r="L93" t="str">
        <f t="shared" si="311"/>
        <v>C022</v>
      </c>
      <c r="M93" t="str">
        <f t="shared" si="312"/>
        <v>2028</v>
      </c>
      <c r="N93" t="str">
        <f t="shared" si="313"/>
        <v>C022</v>
      </c>
      <c r="O93" t="str">
        <f t="shared" si="314"/>
        <v>2028</v>
      </c>
      <c r="P93" t="str">
        <f t="shared" si="315"/>
        <v>0000</v>
      </c>
      <c r="Q93" t="str">
        <f t="shared" si="316"/>
        <v>8003</v>
      </c>
      <c r="R93" t="str">
        <f t="shared" si="317"/>
        <v>0002</v>
      </c>
      <c r="S93" t="str">
        <f t="shared" si="318"/>
        <v>800B</v>
      </c>
      <c r="T93" t="str">
        <f t="shared" si="319"/>
        <v>C010</v>
      </c>
      <c r="U93" t="str">
        <f t="shared" si="320"/>
        <v>0009</v>
      </c>
      <c r="V93" t="str">
        <f t="shared" si="321"/>
        <v>C028</v>
      </c>
      <c r="W93" t="str">
        <f t="shared" si="322"/>
        <v>4002</v>
      </c>
      <c r="X93" t="str">
        <f t="shared" si="323"/>
        <v>2003</v>
      </c>
      <c r="Y93" t="str">
        <f t="shared" si="324"/>
        <v>0000</v>
      </c>
      <c r="Z93" t="str">
        <f t="shared" si="325"/>
        <v>2000</v>
      </c>
      <c r="AA93" t="str">
        <f t="shared" si="326"/>
        <v>0002</v>
      </c>
      <c r="AB93" t="str">
        <f t="shared" si="327"/>
        <v>E003</v>
      </c>
      <c r="AC93" t="str">
        <f t="shared" si="328"/>
        <v>000B</v>
      </c>
      <c r="AD93" t="str">
        <f t="shared" si="329"/>
        <v>0000</v>
      </c>
      <c r="AE93" t="str">
        <f t="shared" si="330"/>
        <v>C010</v>
      </c>
      <c r="AF93" t="str">
        <f t="shared" si="331"/>
        <v>6000</v>
      </c>
      <c r="AG93" t="str">
        <f t="shared" si="332"/>
        <v>C00B</v>
      </c>
      <c r="AH93" t="str">
        <f t="shared" si="333"/>
        <v>C002</v>
      </c>
      <c r="AI93" t="str">
        <f t="shared" si="334"/>
        <v>0000</v>
      </c>
      <c r="AJ93" t="str">
        <f t="shared" si="335"/>
        <v>0003</v>
      </c>
      <c r="AK93" t="str">
        <f t="shared" si="336"/>
        <v>2008</v>
      </c>
      <c r="AL93" t="str">
        <f t="shared" si="337"/>
        <v>2009</v>
      </c>
      <c r="AM93" t="str">
        <f t="shared" si="338"/>
        <v>4001</v>
      </c>
      <c r="AN93" t="str">
        <f t="shared" si="339"/>
        <v>8002</v>
      </c>
      <c r="AO93" t="str">
        <f t="shared" si="340"/>
        <v>4003</v>
      </c>
      <c r="AP93" t="str">
        <f t="shared" si="341"/>
        <v>0000</v>
      </c>
      <c r="AQ93" t="str">
        <f t="shared" si="342"/>
        <v>A002</v>
      </c>
      <c r="AR93" t="str">
        <f t="shared" si="343"/>
        <v>4000</v>
      </c>
      <c r="AS93" t="str">
        <f t="shared" si="344"/>
        <v>8038</v>
      </c>
      <c r="AT93" t="str">
        <f t="shared" si="345"/>
        <v>0003</v>
      </c>
      <c r="AU93" t="str">
        <f t="shared" si="346"/>
        <v>6002</v>
      </c>
      <c r="AV93" t="str">
        <f t="shared" si="347"/>
        <v>4000</v>
      </c>
      <c r="AW93" t="str">
        <f t="shared" si="348"/>
        <v>2009</v>
      </c>
      <c r="AX93" t="str">
        <f t="shared" si="349"/>
        <v>0000</v>
      </c>
      <c r="AY93" t="str">
        <f t="shared" si="350"/>
        <v>8002</v>
      </c>
      <c r="AZ93" t="str">
        <f t="shared" si="351"/>
        <v>E000</v>
      </c>
      <c r="BA93" t="str">
        <f t="shared" si="352"/>
        <v>0000</v>
      </c>
      <c r="BB93" t="str">
        <f t="shared" si="353"/>
        <v>6002</v>
      </c>
      <c r="BC93" t="str">
        <f t="shared" si="354"/>
        <v>E000</v>
      </c>
      <c r="BD93" t="str">
        <f t="shared" si="355"/>
        <v>C000</v>
      </c>
      <c r="BE93" t="str">
        <f t="shared" si="356"/>
        <v>E008</v>
      </c>
      <c r="BF93" t="str">
        <f t="shared" si="357"/>
        <v>0000</v>
      </c>
      <c r="BG93" t="str">
        <f t="shared" si="358"/>
        <v>A000</v>
      </c>
      <c r="BH93" t="str">
        <f t="shared" si="359"/>
        <v>E001</v>
      </c>
      <c r="BI93" t="str">
        <f t="shared" si="360"/>
        <v>8009</v>
      </c>
      <c r="BJ93" t="str">
        <f t="shared" si="361"/>
        <v>4009</v>
      </c>
      <c r="BK93" t="str">
        <f t="shared" si="362"/>
        <v>A002</v>
      </c>
      <c r="BL93" t="str">
        <f t="shared" si="363"/>
        <v>4000</v>
      </c>
      <c r="BM93" t="str">
        <f t="shared" si="364"/>
        <v>0000</v>
      </c>
      <c r="BN93" t="str">
        <f t="shared" si="365"/>
        <v>C008</v>
      </c>
      <c r="BO93" t="str">
        <f t="shared" si="366"/>
        <v>6000</v>
      </c>
      <c r="BP93" t="str">
        <f t="shared" si="367"/>
        <v>C002</v>
      </c>
      <c r="BQ93" t="str">
        <f t="shared" si="368"/>
        <v>0000</v>
      </c>
      <c r="BR93" t="str">
        <f t="shared" si="369"/>
        <v>C000</v>
      </c>
      <c r="BS93" t="str">
        <f t="shared" si="370"/>
        <v>8009</v>
      </c>
      <c r="BT93" t="str">
        <f t="shared" si="371"/>
        <v>0009</v>
      </c>
      <c r="BU93" t="str">
        <f t="shared" si="372"/>
        <v>E010</v>
      </c>
      <c r="BV93" t="str">
        <f t="shared" si="373"/>
        <v>C009</v>
      </c>
      <c r="BW93" t="str">
        <f t="shared" si="374"/>
        <v>4001</v>
      </c>
      <c r="BX93" t="str">
        <f t="shared" si="375"/>
        <v>A010</v>
      </c>
      <c r="BY93" t="str">
        <f t="shared" si="376"/>
        <v>0000</v>
      </c>
      <c r="BZ93" t="str">
        <f t="shared" si="377"/>
        <v>0008</v>
      </c>
      <c r="CA93" t="str">
        <f t="shared" si="378"/>
        <v>4003</v>
      </c>
      <c r="CB93" t="str">
        <f t="shared" si="379"/>
        <v>0009</v>
      </c>
      <c r="CC93" t="str">
        <f t="shared" si="380"/>
        <v>A009</v>
      </c>
      <c r="CD93" t="str">
        <f t="shared" si="381"/>
        <v>0000</v>
      </c>
      <c r="CE93" t="str">
        <f t="shared" si="382"/>
        <v>8001</v>
      </c>
      <c r="CF93" t="str">
        <f t="shared" si="383"/>
        <v>6002</v>
      </c>
      <c r="CG93" t="str">
        <f t="shared" si="384"/>
        <v>4000</v>
      </c>
      <c r="CH93" t="str">
        <f t="shared" si="385"/>
        <v>2009</v>
      </c>
      <c r="CI93" t="str">
        <f t="shared" si="386"/>
        <v>C000</v>
      </c>
      <c r="CJ93" t="str">
        <f t="shared" si="387"/>
        <v>E008</v>
      </c>
      <c r="CK93" t="str">
        <f t="shared" si="388"/>
        <v>4010</v>
      </c>
      <c r="CL93" t="str">
        <f t="shared" si="389"/>
        <v>8038</v>
      </c>
      <c r="CM93" t="str">
        <f t="shared" si="390"/>
        <v>0000</v>
      </c>
      <c r="CN93" t="str">
        <f t="shared" si="391"/>
        <v>0000</v>
      </c>
      <c r="CO93" t="str">
        <f t="shared" si="392"/>
        <v>0000</v>
      </c>
      <c r="CP93" t="str">
        <f t="shared" si="393"/>
        <v>0000</v>
      </c>
    </row>
    <row r="94" spans="1:94">
      <c r="A94" t="str">
        <f t="shared" si="300"/>
        <v>0000</v>
      </c>
      <c r="B94" t="str">
        <f t="shared" si="301"/>
        <v>0900</v>
      </c>
      <c r="C94" t="str">
        <f t="shared" si="302"/>
        <v>0300</v>
      </c>
      <c r="D94" t="str">
        <f t="shared" si="303"/>
        <v>0A00</v>
      </c>
      <c r="E94" t="str">
        <f t="shared" si="304"/>
        <v>0A00</v>
      </c>
      <c r="F94" t="str">
        <f t="shared" si="305"/>
        <v>0100</v>
      </c>
      <c r="G94" t="str">
        <f t="shared" si="306"/>
        <v>0800</v>
      </c>
      <c r="H94" t="str">
        <f t="shared" si="307"/>
        <v>0A00</v>
      </c>
      <c r="I94" t="str">
        <f t="shared" si="308"/>
        <v>0800</v>
      </c>
      <c r="J94" t="str">
        <f t="shared" si="309"/>
        <v>0500</v>
      </c>
      <c r="K94" t="str">
        <f t="shared" si="310"/>
        <v>0200</v>
      </c>
      <c r="L94" t="str">
        <f t="shared" si="311"/>
        <v>C022</v>
      </c>
      <c r="M94" t="str">
        <f t="shared" si="312"/>
        <v>2028</v>
      </c>
      <c r="N94" t="str">
        <f t="shared" si="313"/>
        <v>C022</v>
      </c>
      <c r="O94" t="str">
        <f t="shared" si="314"/>
        <v>001B</v>
      </c>
      <c r="P94" t="str">
        <f t="shared" si="315"/>
        <v>A012</v>
      </c>
      <c r="Q94" t="str">
        <f t="shared" si="316"/>
        <v>0008</v>
      </c>
      <c r="R94" t="str">
        <f t="shared" si="317"/>
        <v>4002</v>
      </c>
      <c r="S94" t="str">
        <f t="shared" si="318"/>
        <v>800B</v>
      </c>
      <c r="T94" t="str">
        <f t="shared" si="319"/>
        <v>C010</v>
      </c>
      <c r="U94" t="str">
        <f t="shared" si="320"/>
        <v>0009</v>
      </c>
      <c r="V94" t="str">
        <f t="shared" si="321"/>
        <v>E028</v>
      </c>
      <c r="W94" t="str">
        <f t="shared" si="322"/>
        <v>4002</v>
      </c>
      <c r="X94" t="str">
        <f t="shared" si="323"/>
        <v>2003</v>
      </c>
      <c r="Y94" t="str">
        <f t="shared" si="324"/>
        <v>0000</v>
      </c>
      <c r="Z94" t="str">
        <f t="shared" si="325"/>
        <v>2000</v>
      </c>
      <c r="AA94" t="str">
        <f t="shared" si="326"/>
        <v>0002</v>
      </c>
      <c r="AB94" t="str">
        <f t="shared" si="327"/>
        <v>E003</v>
      </c>
      <c r="AC94" t="str">
        <f t="shared" si="328"/>
        <v>000B</v>
      </c>
      <c r="AD94" t="str">
        <f t="shared" si="329"/>
        <v>0000</v>
      </c>
      <c r="AE94" t="str">
        <f t="shared" si="330"/>
        <v>4011</v>
      </c>
      <c r="AF94" t="str">
        <f t="shared" si="331"/>
        <v>4002</v>
      </c>
      <c r="AG94" t="str">
        <f t="shared" si="332"/>
        <v>4011</v>
      </c>
      <c r="AH94" t="str">
        <f t="shared" si="333"/>
        <v>4002</v>
      </c>
      <c r="AI94" t="str">
        <f t="shared" si="334"/>
        <v>2003</v>
      </c>
      <c r="AJ94" t="str">
        <f t="shared" si="335"/>
        <v>0000</v>
      </c>
      <c r="AK94" t="str">
        <f t="shared" si="336"/>
        <v>C003</v>
      </c>
      <c r="AL94" t="str">
        <f t="shared" si="337"/>
        <v>6000</v>
      </c>
      <c r="AM94" t="str">
        <f t="shared" si="338"/>
        <v>4001</v>
      </c>
      <c r="AN94" t="str">
        <f t="shared" si="339"/>
        <v>6000</v>
      </c>
      <c r="AO94" t="str">
        <f t="shared" si="340"/>
        <v>A009</v>
      </c>
      <c r="AP94" t="str">
        <f t="shared" si="341"/>
        <v>0000</v>
      </c>
      <c r="AQ94" t="str">
        <f t="shared" si="342"/>
        <v>0000</v>
      </c>
      <c r="AR94" t="str">
        <f t="shared" si="343"/>
        <v>0000</v>
      </c>
      <c r="AS94" t="str">
        <f t="shared" si="344"/>
        <v>0000</v>
      </c>
      <c r="AT94" t="str">
        <f t="shared" si="345"/>
        <v>2008</v>
      </c>
      <c r="AU94" t="str">
        <f t="shared" si="346"/>
        <v>4000</v>
      </c>
      <c r="AV94" t="str">
        <f t="shared" si="347"/>
        <v>6002</v>
      </c>
      <c r="AW94" t="str">
        <f t="shared" si="348"/>
        <v>4000</v>
      </c>
      <c r="AX94" t="str">
        <f t="shared" si="349"/>
        <v>2009</v>
      </c>
      <c r="AY94" t="str">
        <f t="shared" si="350"/>
        <v>0000</v>
      </c>
      <c r="AZ94" t="str">
        <f t="shared" si="351"/>
        <v>8002</v>
      </c>
      <c r="BA94" t="str">
        <f t="shared" si="352"/>
        <v>E000</v>
      </c>
      <c r="BB94" t="str">
        <f t="shared" si="353"/>
        <v>4003</v>
      </c>
      <c r="BC94" t="str">
        <f t="shared" si="354"/>
        <v>0000</v>
      </c>
      <c r="BD94" t="str">
        <f t="shared" si="355"/>
        <v>2001</v>
      </c>
      <c r="BE94" t="str">
        <f t="shared" si="356"/>
        <v>4000</v>
      </c>
      <c r="BF94" t="str">
        <f t="shared" si="357"/>
        <v>C000</v>
      </c>
      <c r="BG94" t="str">
        <f t="shared" si="358"/>
        <v>4000</v>
      </c>
      <c r="BH94" t="str">
        <f t="shared" si="359"/>
        <v>8001</v>
      </c>
      <c r="BI94" t="str">
        <f t="shared" si="360"/>
        <v>6002</v>
      </c>
      <c r="BJ94" t="str">
        <f t="shared" si="361"/>
        <v>4000</v>
      </c>
      <c r="BK94" t="str">
        <f t="shared" si="362"/>
        <v>2009</v>
      </c>
      <c r="BL94" t="str">
        <f t="shared" si="363"/>
        <v>0000</v>
      </c>
      <c r="BM94" t="str">
        <f t="shared" si="364"/>
        <v>8001</v>
      </c>
      <c r="BN94" t="str">
        <f t="shared" si="365"/>
        <v>E00A</v>
      </c>
      <c r="BO94" t="str">
        <f t="shared" si="366"/>
        <v>6000</v>
      </c>
      <c r="BP94" t="str">
        <f t="shared" si="367"/>
        <v>4001</v>
      </c>
      <c r="BQ94" t="str">
        <f t="shared" si="368"/>
        <v>8038</v>
      </c>
      <c r="BR94" t="str">
        <f t="shared" si="369"/>
        <v>6000</v>
      </c>
      <c r="BS94" t="str">
        <f t="shared" si="370"/>
        <v>C000</v>
      </c>
      <c r="BT94" t="str">
        <f t="shared" si="371"/>
        <v>4002</v>
      </c>
      <c r="BU94" t="str">
        <f t="shared" si="372"/>
        <v>C002</v>
      </c>
      <c r="BV94" t="str">
        <f t="shared" si="373"/>
        <v>0000</v>
      </c>
      <c r="BW94" t="str">
        <f t="shared" si="374"/>
        <v>2002</v>
      </c>
      <c r="BX94" t="str">
        <f t="shared" si="375"/>
        <v>C000</v>
      </c>
      <c r="BY94" t="str">
        <f t="shared" si="376"/>
        <v>C008</v>
      </c>
      <c r="BZ94" t="str">
        <f t="shared" si="377"/>
        <v>2009</v>
      </c>
      <c r="CA94" t="str">
        <f t="shared" si="378"/>
        <v>8002</v>
      </c>
      <c r="CB94" t="str">
        <f t="shared" si="379"/>
        <v>0000</v>
      </c>
      <c r="CC94" t="str">
        <f t="shared" si="380"/>
        <v>0001</v>
      </c>
      <c r="CD94" t="str">
        <f t="shared" si="381"/>
        <v>2002</v>
      </c>
      <c r="CE94" t="str">
        <f t="shared" si="382"/>
        <v>E010</v>
      </c>
      <c r="CF94" t="str">
        <f t="shared" si="383"/>
        <v>8001</v>
      </c>
      <c r="CG94" t="str">
        <f t="shared" si="384"/>
        <v>A010</v>
      </c>
      <c r="CH94" t="str">
        <f t="shared" si="385"/>
        <v>0000</v>
      </c>
      <c r="CI94" t="str">
        <f t="shared" si="386"/>
        <v>4002</v>
      </c>
      <c r="CJ94" t="str">
        <f t="shared" si="387"/>
        <v>4002</v>
      </c>
      <c r="CK94" t="str">
        <f t="shared" si="388"/>
        <v>C000</v>
      </c>
      <c r="CL94" t="str">
        <f t="shared" si="389"/>
        <v>4009</v>
      </c>
      <c r="CM94" t="str">
        <f t="shared" si="390"/>
        <v>2009</v>
      </c>
      <c r="CN94" t="str">
        <f t="shared" si="391"/>
        <v>2010</v>
      </c>
      <c r="CO94" t="str">
        <f t="shared" si="392"/>
        <v>8038</v>
      </c>
      <c r="CP94" t="str">
        <f t="shared" si="393"/>
        <v>0000</v>
      </c>
    </row>
    <row r="95" spans="1:94">
      <c r="A95" t="str">
        <f t="shared" si="300"/>
        <v>0000</v>
      </c>
      <c r="B95" t="str">
        <f t="shared" si="301"/>
        <v>0900</v>
      </c>
      <c r="C95" t="str">
        <f t="shared" si="302"/>
        <v>0400</v>
      </c>
      <c r="D95" t="str">
        <f t="shared" si="303"/>
        <v>0A00</v>
      </c>
      <c r="E95" t="str">
        <f t="shared" si="304"/>
        <v>0A00</v>
      </c>
      <c r="F95" t="str">
        <f t="shared" si="305"/>
        <v>0000</v>
      </c>
      <c r="G95" t="str">
        <f t="shared" si="306"/>
        <v>0300</v>
      </c>
      <c r="H95" t="str">
        <f t="shared" si="307"/>
        <v>0A00</v>
      </c>
      <c r="I95" t="str">
        <f t="shared" si="308"/>
        <v>0A00</v>
      </c>
      <c r="J95" t="str">
        <f t="shared" si="309"/>
        <v>0200</v>
      </c>
      <c r="K95" t="str">
        <f t="shared" si="310"/>
        <v>0000</v>
      </c>
      <c r="L95" t="str">
        <f t="shared" si="311"/>
        <v>601B</v>
      </c>
      <c r="M95" t="str">
        <f t="shared" si="312"/>
        <v>0022</v>
      </c>
      <c r="N95" t="str">
        <f t="shared" si="313"/>
        <v>001B</v>
      </c>
      <c r="O95" t="str">
        <f t="shared" si="314"/>
        <v>2012</v>
      </c>
      <c r="P95" t="str">
        <f t="shared" si="315"/>
        <v>0000</v>
      </c>
      <c r="Q95" t="str">
        <f t="shared" si="316"/>
        <v>0000</v>
      </c>
      <c r="R95" t="str">
        <f t="shared" si="317"/>
        <v>0000</v>
      </c>
      <c r="S95" t="str">
        <f t="shared" si="318"/>
        <v>4000</v>
      </c>
      <c r="T95" t="str">
        <f t="shared" si="319"/>
        <v>E010</v>
      </c>
      <c r="U95" t="str">
        <f t="shared" si="320"/>
        <v>E008</v>
      </c>
      <c r="V95" t="str">
        <f t="shared" si="321"/>
        <v>800B</v>
      </c>
      <c r="W95" t="str">
        <f t="shared" si="322"/>
        <v>0001</v>
      </c>
      <c r="X95" t="str">
        <f t="shared" si="323"/>
        <v>0000</v>
      </c>
      <c r="Y95" t="str">
        <f t="shared" si="324"/>
        <v>E003</v>
      </c>
      <c r="Z95" t="str">
        <f t="shared" si="325"/>
        <v>4009</v>
      </c>
      <c r="AA95" t="str">
        <f t="shared" si="326"/>
        <v>C002</v>
      </c>
      <c r="AB95" t="str">
        <f t="shared" si="327"/>
        <v>0000</v>
      </c>
      <c r="AC95" t="str">
        <f t="shared" si="328"/>
        <v>4008</v>
      </c>
      <c r="AD95" t="str">
        <f t="shared" si="329"/>
        <v>E00B</v>
      </c>
      <c r="AE95" t="str">
        <f t="shared" si="330"/>
        <v>E008</v>
      </c>
      <c r="AF95" t="str">
        <f t="shared" si="331"/>
        <v>8001</v>
      </c>
      <c r="AG95" t="str">
        <f t="shared" si="332"/>
        <v>4000</v>
      </c>
      <c r="AH95" t="str">
        <f t="shared" si="333"/>
        <v>0000</v>
      </c>
      <c r="AI95" t="str">
        <f t="shared" si="334"/>
        <v>4000</v>
      </c>
      <c r="AJ95" t="str">
        <f t="shared" si="335"/>
        <v>6009</v>
      </c>
      <c r="AK95" t="str">
        <f t="shared" si="336"/>
        <v>2003</v>
      </c>
      <c r="AL95" t="str">
        <f t="shared" si="337"/>
        <v>0000</v>
      </c>
      <c r="AM95" t="str">
        <f t="shared" si="338"/>
        <v>4003</v>
      </c>
      <c r="AN95" t="str">
        <f t="shared" si="339"/>
        <v>A002</v>
      </c>
      <c r="AO95" t="str">
        <f t="shared" si="340"/>
        <v>A009</v>
      </c>
      <c r="AP95" t="str">
        <f t="shared" si="341"/>
        <v>0000</v>
      </c>
      <c r="AQ95" t="str">
        <f t="shared" si="342"/>
        <v>0000</v>
      </c>
      <c r="AR95" t="str">
        <f t="shared" si="343"/>
        <v>0000</v>
      </c>
      <c r="AS95" t="str">
        <f t="shared" si="344"/>
        <v>0000</v>
      </c>
      <c r="AT95" t="str">
        <f t="shared" si="345"/>
        <v>6001</v>
      </c>
      <c r="AU95" t="str">
        <f t="shared" si="346"/>
        <v>C000</v>
      </c>
      <c r="AV95" t="str">
        <f t="shared" si="347"/>
        <v>C001</v>
      </c>
      <c r="AW95" t="str">
        <f t="shared" si="348"/>
        <v>6002</v>
      </c>
      <c r="AX95" t="str">
        <f t="shared" si="349"/>
        <v>4000</v>
      </c>
      <c r="AY95" t="str">
        <f t="shared" si="350"/>
        <v>2009</v>
      </c>
      <c r="AZ95" t="str">
        <f t="shared" si="351"/>
        <v>0000</v>
      </c>
      <c r="BA95" t="str">
        <f t="shared" si="352"/>
        <v>601B</v>
      </c>
      <c r="BB95" t="str">
        <f t="shared" si="353"/>
        <v>0022</v>
      </c>
      <c r="BC95" t="str">
        <f t="shared" si="354"/>
        <v>001B</v>
      </c>
      <c r="BD95" t="str">
        <f t="shared" si="355"/>
        <v>2012</v>
      </c>
      <c r="BE95" t="str">
        <f t="shared" si="356"/>
        <v>000B</v>
      </c>
      <c r="BF95" t="str">
        <f t="shared" si="357"/>
        <v>0000</v>
      </c>
      <c r="BG95" t="str">
        <f t="shared" si="358"/>
        <v>4000</v>
      </c>
      <c r="BH95" t="str">
        <f t="shared" si="359"/>
        <v>2009</v>
      </c>
      <c r="BI95" t="str">
        <f t="shared" si="360"/>
        <v>8002</v>
      </c>
      <c r="BJ95" t="str">
        <f t="shared" si="361"/>
        <v>0000</v>
      </c>
      <c r="BK95" t="str">
        <f t="shared" si="362"/>
        <v>4000</v>
      </c>
      <c r="BL95" t="str">
        <f t="shared" si="363"/>
        <v>8009</v>
      </c>
      <c r="BM95" t="str">
        <f t="shared" si="364"/>
        <v>4009</v>
      </c>
      <c r="BN95" t="str">
        <f t="shared" si="365"/>
        <v>2009</v>
      </c>
      <c r="BO95" t="str">
        <f t="shared" si="366"/>
        <v>8038</v>
      </c>
      <c r="BP95" t="str">
        <f t="shared" si="367"/>
        <v>0000</v>
      </c>
      <c r="BQ95" t="str">
        <f t="shared" si="368"/>
        <v>0000</v>
      </c>
      <c r="BR95" t="str">
        <f t="shared" si="369"/>
        <v>2000</v>
      </c>
      <c r="BS95" t="str">
        <f t="shared" si="370"/>
        <v>0002</v>
      </c>
      <c r="BT95" t="str">
        <f t="shared" si="371"/>
        <v>E003</v>
      </c>
      <c r="BU95" t="str">
        <f t="shared" si="372"/>
        <v>2003</v>
      </c>
      <c r="BV95" t="str">
        <f t="shared" si="373"/>
        <v>0000</v>
      </c>
      <c r="BW95" t="str">
        <f t="shared" si="374"/>
        <v>8018</v>
      </c>
      <c r="BX95" t="str">
        <f t="shared" si="375"/>
        <v>6021</v>
      </c>
      <c r="BY95" t="str">
        <f t="shared" si="376"/>
        <v>4003</v>
      </c>
      <c r="BZ95" t="str">
        <f t="shared" si="377"/>
        <v>0000</v>
      </c>
      <c r="CA95" t="str">
        <f t="shared" si="378"/>
        <v>6008</v>
      </c>
      <c r="CB95" t="str">
        <f t="shared" si="379"/>
        <v>6000</v>
      </c>
      <c r="CC95" t="str">
        <f t="shared" si="380"/>
        <v>C010</v>
      </c>
      <c r="CD95" t="str">
        <f t="shared" si="381"/>
        <v>0001</v>
      </c>
      <c r="CE95" t="str">
        <f t="shared" si="382"/>
        <v>A009</v>
      </c>
      <c r="CF95" t="str">
        <f t="shared" si="383"/>
        <v>0000</v>
      </c>
      <c r="CG95" t="str">
        <f t="shared" si="384"/>
        <v>6008</v>
      </c>
      <c r="CH95" t="str">
        <f t="shared" si="385"/>
        <v>E009</v>
      </c>
      <c r="CI95" t="str">
        <f t="shared" si="386"/>
        <v>6002</v>
      </c>
      <c r="CJ95" t="str">
        <f t="shared" si="387"/>
        <v>4000</v>
      </c>
      <c r="CK95" t="str">
        <f t="shared" si="388"/>
        <v>2009</v>
      </c>
      <c r="CL95" t="str">
        <f t="shared" si="389"/>
        <v>2010</v>
      </c>
      <c r="CM95" t="str">
        <f t="shared" si="390"/>
        <v>8038</v>
      </c>
      <c r="CN95" t="str">
        <f t="shared" si="391"/>
        <v>0000</v>
      </c>
      <c r="CO95" t="str">
        <f t="shared" si="392"/>
        <v>0000</v>
      </c>
      <c r="CP95" t="str">
        <f t="shared" si="393"/>
        <v>0000</v>
      </c>
    </row>
    <row r="96" spans="1:94">
      <c r="A96" t="str">
        <f t="shared" si="300"/>
        <v>0000</v>
      </c>
      <c r="B96" t="str">
        <f t="shared" si="301"/>
        <v>0900</v>
      </c>
      <c r="C96" t="str">
        <f t="shared" si="302"/>
        <v>0500</v>
      </c>
      <c r="D96" t="str">
        <f t="shared" si="303"/>
        <v>0A00</v>
      </c>
      <c r="E96" t="str">
        <f t="shared" si="304"/>
        <v>0A00</v>
      </c>
      <c r="F96" t="str">
        <f t="shared" si="305"/>
        <v>0000</v>
      </c>
      <c r="G96" t="str">
        <f t="shared" si="306"/>
        <v>0400</v>
      </c>
      <c r="H96" t="str">
        <f t="shared" si="307"/>
        <v>0A00</v>
      </c>
      <c r="I96" t="str">
        <f t="shared" si="308"/>
        <v>0100</v>
      </c>
      <c r="J96" t="str">
        <f t="shared" si="309"/>
        <v>0000</v>
      </c>
      <c r="K96" t="str">
        <f t="shared" si="310"/>
        <v>0300</v>
      </c>
      <c r="L96" t="str">
        <f t="shared" si="311"/>
        <v>8021</v>
      </c>
      <c r="M96" t="str">
        <f t="shared" si="312"/>
        <v>0013</v>
      </c>
      <c r="N96" t="str">
        <f t="shared" si="313"/>
        <v>001B</v>
      </c>
      <c r="O96" t="str">
        <f t="shared" si="314"/>
        <v>C01B</v>
      </c>
      <c r="P96" t="str">
        <f t="shared" si="315"/>
        <v>0000</v>
      </c>
      <c r="Q96" t="str">
        <f t="shared" si="316"/>
        <v>0000</v>
      </c>
      <c r="R96" t="str">
        <f t="shared" si="317"/>
        <v>4000</v>
      </c>
      <c r="S96" t="str">
        <f t="shared" si="318"/>
        <v>2011</v>
      </c>
      <c r="T96" t="str">
        <f t="shared" si="319"/>
        <v>0001</v>
      </c>
      <c r="U96" t="str">
        <f t="shared" si="320"/>
        <v>6009</v>
      </c>
      <c r="V96" t="str">
        <f t="shared" si="321"/>
        <v>C000</v>
      </c>
      <c r="W96" t="str">
        <f t="shared" si="322"/>
        <v>E008</v>
      </c>
      <c r="X96" t="str">
        <f t="shared" si="323"/>
        <v>4010</v>
      </c>
      <c r="Y96" t="str">
        <f t="shared" si="324"/>
        <v>2003</v>
      </c>
      <c r="Z96" t="str">
        <f t="shared" si="325"/>
        <v>0000</v>
      </c>
      <c r="AA96" t="str">
        <f t="shared" si="326"/>
        <v>4010</v>
      </c>
      <c r="AB96" t="str">
        <f t="shared" si="327"/>
        <v>4000</v>
      </c>
      <c r="AC96" t="str">
        <f t="shared" si="328"/>
        <v>2011</v>
      </c>
      <c r="AD96" t="str">
        <f t="shared" si="329"/>
        <v>2011</v>
      </c>
      <c r="AE96" t="str">
        <f t="shared" si="330"/>
        <v>C009</v>
      </c>
      <c r="AF96" t="str">
        <f t="shared" si="331"/>
        <v>000B</v>
      </c>
      <c r="AG96" t="str">
        <f t="shared" si="332"/>
        <v>0000</v>
      </c>
      <c r="AH96" t="str">
        <f t="shared" si="333"/>
        <v>4000</v>
      </c>
      <c r="AI96" t="str">
        <f t="shared" si="334"/>
        <v>2011</v>
      </c>
      <c r="AJ96" t="str">
        <f t="shared" si="335"/>
        <v>0001</v>
      </c>
      <c r="AK96" t="str">
        <f t="shared" si="336"/>
        <v>6009</v>
      </c>
      <c r="AL96" t="str">
        <f t="shared" si="337"/>
        <v>A010</v>
      </c>
      <c r="AM96" t="str">
        <f t="shared" si="338"/>
        <v>0000</v>
      </c>
      <c r="AN96" t="str">
        <f t="shared" si="339"/>
        <v>A010</v>
      </c>
      <c r="AO96" t="str">
        <f t="shared" si="340"/>
        <v>E000</v>
      </c>
      <c r="AP96" t="str">
        <f t="shared" si="341"/>
        <v>6002</v>
      </c>
      <c r="AQ96" t="str">
        <f t="shared" si="342"/>
        <v>4000</v>
      </c>
      <c r="AR96" t="str">
        <f t="shared" si="343"/>
        <v>6002</v>
      </c>
      <c r="AS96" t="str">
        <f t="shared" si="344"/>
        <v>0000</v>
      </c>
      <c r="AT96" t="str">
        <f t="shared" si="345"/>
        <v>8001</v>
      </c>
      <c r="AU96" t="str">
        <f t="shared" si="346"/>
        <v>C009</v>
      </c>
      <c r="AV96" t="str">
        <f t="shared" si="347"/>
        <v>2010</v>
      </c>
      <c r="AW96" t="str">
        <f t="shared" si="348"/>
        <v>6000</v>
      </c>
      <c r="AX96" t="str">
        <f t="shared" si="349"/>
        <v>8008</v>
      </c>
      <c r="AY96" t="str">
        <f t="shared" si="350"/>
        <v>0000</v>
      </c>
      <c r="AZ96" t="str">
        <f t="shared" si="351"/>
        <v>2003</v>
      </c>
      <c r="BA96" t="str">
        <f t="shared" si="352"/>
        <v>6000</v>
      </c>
      <c r="BB96" t="str">
        <f t="shared" si="353"/>
        <v>0008</v>
      </c>
      <c r="BC96" t="str">
        <f t="shared" si="354"/>
        <v>E001</v>
      </c>
      <c r="BD96" t="str">
        <f t="shared" si="355"/>
        <v>4003</v>
      </c>
      <c r="BE96" t="str">
        <f t="shared" si="356"/>
        <v>0000</v>
      </c>
      <c r="BF96" t="str">
        <f t="shared" si="357"/>
        <v>8002</v>
      </c>
      <c r="BG96" t="str">
        <f t="shared" si="358"/>
        <v>6002</v>
      </c>
      <c r="BH96" t="str">
        <f t="shared" si="359"/>
        <v>6008</v>
      </c>
      <c r="BI96" t="str">
        <f t="shared" si="360"/>
        <v>0000</v>
      </c>
      <c r="BJ96" t="str">
        <f t="shared" si="361"/>
        <v>2002</v>
      </c>
      <c r="BK96" t="str">
        <f t="shared" si="362"/>
        <v>4000</v>
      </c>
      <c r="BL96" t="str">
        <f t="shared" si="363"/>
        <v>6001</v>
      </c>
      <c r="BM96" t="str">
        <f t="shared" si="364"/>
        <v>4000</v>
      </c>
      <c r="BN96" t="str">
        <f t="shared" si="365"/>
        <v>8038</v>
      </c>
      <c r="BO96" t="str">
        <f t="shared" si="366"/>
        <v>0000</v>
      </c>
      <c r="BP96" t="str">
        <f t="shared" si="367"/>
        <v>0000</v>
      </c>
      <c r="BQ96" t="str">
        <f t="shared" si="368"/>
        <v>0000</v>
      </c>
      <c r="BR96" t="str">
        <f t="shared" si="369"/>
        <v>A002</v>
      </c>
      <c r="BS96" t="str">
        <f t="shared" si="370"/>
        <v>C009</v>
      </c>
      <c r="BT96" t="str">
        <f t="shared" si="371"/>
        <v>A010</v>
      </c>
      <c r="BU96" t="str">
        <f t="shared" si="372"/>
        <v>6008</v>
      </c>
      <c r="BV96" t="str">
        <f t="shared" si="373"/>
        <v>0000</v>
      </c>
      <c r="BW96" t="str">
        <f t="shared" si="374"/>
        <v>8002</v>
      </c>
      <c r="BX96" t="str">
        <f t="shared" si="375"/>
        <v>C000</v>
      </c>
      <c r="BY96" t="str">
        <f t="shared" si="376"/>
        <v>A001</v>
      </c>
      <c r="BZ96" t="str">
        <f t="shared" si="377"/>
        <v>0000</v>
      </c>
      <c r="CA96" t="str">
        <f t="shared" si="378"/>
        <v>8002</v>
      </c>
      <c r="CB96" t="str">
        <f t="shared" si="379"/>
        <v>0001</v>
      </c>
      <c r="CC96" t="str">
        <f t="shared" si="380"/>
        <v>8001</v>
      </c>
      <c r="CD96" t="str">
        <f t="shared" si="381"/>
        <v>C00A</v>
      </c>
      <c r="CE96" t="str">
        <f t="shared" si="382"/>
        <v>A002</v>
      </c>
      <c r="CF96" t="str">
        <f t="shared" si="383"/>
        <v>0000</v>
      </c>
      <c r="CG96" t="str">
        <f t="shared" si="384"/>
        <v>4000</v>
      </c>
      <c r="CH96" t="str">
        <f t="shared" si="385"/>
        <v>8000</v>
      </c>
      <c r="CI96" t="str">
        <f t="shared" si="386"/>
        <v>E000</v>
      </c>
      <c r="CJ96" t="str">
        <f t="shared" si="387"/>
        <v>A009</v>
      </c>
      <c r="CK96" t="str">
        <f t="shared" si="388"/>
        <v>0000</v>
      </c>
      <c r="CL96" t="str">
        <f t="shared" si="389"/>
        <v>6008</v>
      </c>
      <c r="CM96" t="str">
        <f t="shared" si="390"/>
        <v>4002</v>
      </c>
      <c r="CN96" t="str">
        <f t="shared" si="391"/>
        <v>8038</v>
      </c>
      <c r="CO96" t="str">
        <f t="shared" si="392"/>
        <v>0000</v>
      </c>
      <c r="CP96" t="str">
        <f t="shared" si="393"/>
        <v>0000</v>
      </c>
    </row>
    <row r="97" spans="1:94">
      <c r="A97" t="str">
        <f t="shared" si="300"/>
        <v>0000</v>
      </c>
      <c r="B97" t="str">
        <f t="shared" si="301"/>
        <v>0900</v>
      </c>
      <c r="C97" t="str">
        <f t="shared" si="302"/>
        <v>0600</v>
      </c>
      <c r="D97" t="str">
        <f t="shared" si="303"/>
        <v>0A00</v>
      </c>
      <c r="E97" t="str">
        <f t="shared" si="304"/>
        <v>0A00</v>
      </c>
      <c r="F97" t="str">
        <f t="shared" si="305"/>
        <v>0100</v>
      </c>
      <c r="G97" t="str">
        <f t="shared" si="306"/>
        <v>0700</v>
      </c>
      <c r="H97" t="str">
        <f t="shared" si="307"/>
        <v>0A00</v>
      </c>
      <c r="I97" t="str">
        <f t="shared" si="308"/>
        <v>0800</v>
      </c>
      <c r="J97" t="str">
        <f t="shared" si="309"/>
        <v>0000</v>
      </c>
      <c r="K97" t="str">
        <f t="shared" si="310"/>
        <v>0000</v>
      </c>
      <c r="L97" t="str">
        <f t="shared" si="311"/>
        <v>E019</v>
      </c>
      <c r="M97" t="str">
        <f t="shared" si="312"/>
        <v>201B</v>
      </c>
      <c r="N97" t="str">
        <f t="shared" si="313"/>
        <v>2019</v>
      </c>
      <c r="O97" t="str">
        <f t="shared" si="314"/>
        <v>2028</v>
      </c>
      <c r="P97" t="str">
        <f t="shared" si="315"/>
        <v>201A</v>
      </c>
      <c r="Q97" t="str">
        <f t="shared" si="316"/>
        <v>C010</v>
      </c>
      <c r="R97" t="str">
        <f t="shared" si="317"/>
        <v>0001</v>
      </c>
      <c r="S97" t="str">
        <f t="shared" si="318"/>
        <v>2011</v>
      </c>
      <c r="T97" t="str">
        <f t="shared" si="319"/>
        <v>0001</v>
      </c>
      <c r="U97" t="str">
        <f t="shared" si="320"/>
        <v>6009</v>
      </c>
      <c r="V97" t="str">
        <f t="shared" si="321"/>
        <v>4003</v>
      </c>
      <c r="W97" t="str">
        <f t="shared" si="322"/>
        <v>000B</v>
      </c>
      <c r="X97" t="str">
        <f t="shared" si="323"/>
        <v>0000</v>
      </c>
      <c r="Y97" t="str">
        <f t="shared" si="324"/>
        <v>A028</v>
      </c>
      <c r="Z97" t="str">
        <f t="shared" si="325"/>
        <v>0012</v>
      </c>
      <c r="AA97" t="str">
        <f t="shared" si="326"/>
        <v>C009</v>
      </c>
      <c r="AB97" t="str">
        <f t="shared" si="327"/>
        <v>6008</v>
      </c>
      <c r="AC97" t="str">
        <f t="shared" si="328"/>
        <v>0000</v>
      </c>
      <c r="AD97" t="str">
        <f t="shared" si="329"/>
        <v>A002</v>
      </c>
      <c r="AE97" t="str">
        <f t="shared" si="330"/>
        <v>4000</v>
      </c>
      <c r="AF97" t="str">
        <f t="shared" si="331"/>
        <v>2003</v>
      </c>
      <c r="AG97" t="str">
        <f t="shared" si="332"/>
        <v>A010</v>
      </c>
      <c r="AH97" t="str">
        <f t="shared" si="333"/>
        <v>0000</v>
      </c>
      <c r="AI97" t="str">
        <f t="shared" si="334"/>
        <v>A002</v>
      </c>
      <c r="AJ97" t="str">
        <f t="shared" si="335"/>
        <v>C009</v>
      </c>
      <c r="AK97" t="str">
        <f t="shared" si="336"/>
        <v>A010</v>
      </c>
      <c r="AL97" t="str">
        <f t="shared" si="337"/>
        <v>6008</v>
      </c>
      <c r="AM97" t="str">
        <f t="shared" si="338"/>
        <v>0000</v>
      </c>
      <c r="AN97" t="str">
        <f t="shared" si="339"/>
        <v>E003</v>
      </c>
      <c r="AO97" t="str">
        <f t="shared" si="340"/>
        <v>2009</v>
      </c>
      <c r="AP97" t="str">
        <f t="shared" si="341"/>
        <v>2003</v>
      </c>
      <c r="AQ97" t="str">
        <f t="shared" si="342"/>
        <v>0008</v>
      </c>
      <c r="AR97" t="str">
        <f t="shared" si="343"/>
        <v>8038</v>
      </c>
      <c r="AS97" t="str">
        <f t="shared" si="344"/>
        <v>0000</v>
      </c>
      <c r="AT97" t="str">
        <f t="shared" si="345"/>
        <v>4000</v>
      </c>
      <c r="AU97" t="str">
        <f t="shared" si="346"/>
        <v>E009</v>
      </c>
      <c r="AV97" t="str">
        <f t="shared" si="347"/>
        <v>8011</v>
      </c>
      <c r="AW97" t="str">
        <f t="shared" si="348"/>
        <v>4000</v>
      </c>
      <c r="AX97" t="str">
        <f t="shared" si="349"/>
        <v>C002</v>
      </c>
      <c r="AY97" t="str">
        <f t="shared" si="350"/>
        <v>0000</v>
      </c>
      <c r="AZ97" t="str">
        <f t="shared" si="351"/>
        <v>2000</v>
      </c>
      <c r="BA97" t="str">
        <f t="shared" si="352"/>
        <v>2001</v>
      </c>
      <c r="BB97" t="str">
        <f t="shared" si="353"/>
        <v>0002</v>
      </c>
      <c r="BC97" t="str">
        <f t="shared" si="354"/>
        <v>0000</v>
      </c>
      <c r="BD97" t="str">
        <f t="shared" si="355"/>
        <v>0001</v>
      </c>
      <c r="BE97" t="str">
        <f t="shared" si="356"/>
        <v>2002</v>
      </c>
      <c r="BF97" t="str">
        <f t="shared" si="357"/>
        <v>4003</v>
      </c>
      <c r="BG97" t="str">
        <f t="shared" si="358"/>
        <v>0000</v>
      </c>
      <c r="BH97" t="str">
        <f t="shared" si="359"/>
        <v>8002</v>
      </c>
      <c r="BI97" t="str">
        <f t="shared" si="360"/>
        <v>6002</v>
      </c>
      <c r="BJ97" t="str">
        <f t="shared" si="361"/>
        <v>6008</v>
      </c>
      <c r="BK97" t="str">
        <f t="shared" si="362"/>
        <v>0000</v>
      </c>
      <c r="BL97" t="str">
        <f t="shared" si="363"/>
        <v>A000</v>
      </c>
      <c r="BM97" t="str">
        <f t="shared" si="364"/>
        <v>A000</v>
      </c>
      <c r="BN97" t="str">
        <f t="shared" si="365"/>
        <v>E000</v>
      </c>
      <c r="BO97" t="str">
        <f t="shared" si="366"/>
        <v>0001</v>
      </c>
      <c r="BP97" t="str">
        <f t="shared" si="367"/>
        <v>0000</v>
      </c>
      <c r="BQ97" t="str">
        <f t="shared" si="368"/>
        <v>0000</v>
      </c>
      <c r="BR97" t="str">
        <f t="shared" si="369"/>
        <v>C00B</v>
      </c>
      <c r="BS97" t="str">
        <f t="shared" si="370"/>
        <v>C010</v>
      </c>
      <c r="BT97" t="str">
        <f t="shared" si="371"/>
        <v>6000</v>
      </c>
      <c r="BU97" t="str">
        <f t="shared" si="372"/>
        <v>8001</v>
      </c>
      <c r="BV97" t="str">
        <f t="shared" si="373"/>
        <v>A00A</v>
      </c>
      <c r="BW97" t="str">
        <f t="shared" si="374"/>
        <v>2003</v>
      </c>
      <c r="BX97" t="str">
        <f t="shared" si="375"/>
        <v>0000</v>
      </c>
      <c r="BY97" t="str">
        <f t="shared" si="376"/>
        <v>0018</v>
      </c>
      <c r="BZ97" t="str">
        <f t="shared" si="377"/>
        <v>4012</v>
      </c>
      <c r="CA97" t="str">
        <f t="shared" si="378"/>
        <v>801A</v>
      </c>
      <c r="CB97" t="str">
        <f t="shared" si="379"/>
        <v>4010</v>
      </c>
      <c r="CC97" t="str">
        <f t="shared" si="380"/>
        <v>E009</v>
      </c>
      <c r="CD97" t="str">
        <f t="shared" si="381"/>
        <v>6002</v>
      </c>
      <c r="CE97" t="str">
        <f t="shared" si="382"/>
        <v>0000</v>
      </c>
      <c r="CF97" t="str">
        <f t="shared" si="383"/>
        <v>A001</v>
      </c>
      <c r="CG97" t="str">
        <f t="shared" si="384"/>
        <v>E009</v>
      </c>
      <c r="CH97" t="str">
        <f t="shared" si="385"/>
        <v>0012</v>
      </c>
      <c r="CI97" t="str">
        <f t="shared" si="386"/>
        <v>0009</v>
      </c>
      <c r="CJ97" t="str">
        <f t="shared" si="387"/>
        <v>0000</v>
      </c>
      <c r="CK97" t="str">
        <f t="shared" si="388"/>
        <v>4003</v>
      </c>
      <c r="CL97" t="str">
        <f t="shared" si="389"/>
        <v>4000</v>
      </c>
      <c r="CM97" t="str">
        <f t="shared" si="390"/>
        <v>2009</v>
      </c>
      <c r="CN97" t="str">
        <f t="shared" si="391"/>
        <v>2010</v>
      </c>
      <c r="CO97" t="str">
        <f t="shared" si="392"/>
        <v>8038</v>
      </c>
      <c r="CP97" t="str">
        <f t="shared" si="393"/>
        <v>0000</v>
      </c>
    </row>
    <row r="98" spans="1:94">
      <c r="A98" t="str">
        <f t="shared" si="300"/>
        <v>0000</v>
      </c>
      <c r="B98" t="str">
        <f t="shared" si="301"/>
        <v>0900</v>
      </c>
      <c r="C98" t="str">
        <f t="shared" si="302"/>
        <v>0700</v>
      </c>
      <c r="D98" t="str">
        <f t="shared" si="303"/>
        <v>0A00</v>
      </c>
      <c r="E98" t="str">
        <f t="shared" si="304"/>
        <v>0A00</v>
      </c>
      <c r="F98" t="str">
        <f t="shared" si="305"/>
        <v>0000</v>
      </c>
      <c r="G98" t="str">
        <f t="shared" si="306"/>
        <v>0800</v>
      </c>
      <c r="H98" t="str">
        <f t="shared" si="307"/>
        <v>0A00</v>
      </c>
      <c r="I98" t="str">
        <f t="shared" si="308"/>
        <v>0200</v>
      </c>
      <c r="J98" t="str">
        <f t="shared" si="309"/>
        <v>0000</v>
      </c>
      <c r="K98" t="str">
        <f t="shared" si="310"/>
        <v>0800</v>
      </c>
      <c r="L98" t="str">
        <f t="shared" si="311"/>
        <v>E012</v>
      </c>
      <c r="M98" t="str">
        <f t="shared" si="312"/>
        <v>E022</v>
      </c>
      <c r="N98" t="str">
        <f t="shared" si="313"/>
        <v>C018</v>
      </c>
      <c r="O98" t="str">
        <f t="shared" si="314"/>
        <v>2012</v>
      </c>
      <c r="P98" t="str">
        <f t="shared" si="315"/>
        <v>0000</v>
      </c>
      <c r="Q98" t="str">
        <f t="shared" si="316"/>
        <v>0000</v>
      </c>
      <c r="R98" t="str">
        <f t="shared" si="317"/>
        <v>C010</v>
      </c>
      <c r="S98" t="str">
        <f t="shared" si="318"/>
        <v>6000</v>
      </c>
      <c r="T98" t="str">
        <f t="shared" si="319"/>
        <v>6008</v>
      </c>
      <c r="U98" t="str">
        <f t="shared" si="320"/>
        <v>6000</v>
      </c>
      <c r="V98" t="str">
        <f t="shared" si="321"/>
        <v>4003</v>
      </c>
      <c r="W98" t="str">
        <f t="shared" si="322"/>
        <v>E009</v>
      </c>
      <c r="X98" t="str">
        <f t="shared" si="323"/>
        <v>0002</v>
      </c>
      <c r="Y98" t="str">
        <f t="shared" si="324"/>
        <v>4002</v>
      </c>
      <c r="Z98" t="str">
        <f t="shared" si="325"/>
        <v>8001</v>
      </c>
      <c r="AA98" t="str">
        <f t="shared" si="326"/>
        <v>0002</v>
      </c>
      <c r="AB98" t="str">
        <f t="shared" si="327"/>
        <v>0000</v>
      </c>
      <c r="AC98" t="str">
        <f t="shared" si="328"/>
        <v>2012</v>
      </c>
      <c r="AD98" t="str">
        <f t="shared" si="329"/>
        <v>8021</v>
      </c>
      <c r="AE98" t="str">
        <f t="shared" si="330"/>
        <v>8002</v>
      </c>
      <c r="AF98" t="str">
        <f t="shared" si="331"/>
        <v>0000</v>
      </c>
      <c r="AG98" t="str">
        <f t="shared" si="332"/>
        <v>A001</v>
      </c>
      <c r="AH98" t="str">
        <f t="shared" si="333"/>
        <v>2009</v>
      </c>
      <c r="AI98" t="str">
        <f t="shared" si="334"/>
        <v>C010</v>
      </c>
      <c r="AJ98" t="str">
        <f t="shared" si="335"/>
        <v>0001</v>
      </c>
      <c r="AK98" t="str">
        <f t="shared" si="336"/>
        <v>0000</v>
      </c>
      <c r="AL98" t="str">
        <f t="shared" si="337"/>
        <v>8002</v>
      </c>
      <c r="AM98" t="str">
        <f t="shared" si="338"/>
        <v>000B</v>
      </c>
      <c r="AN98" t="str">
        <f t="shared" si="339"/>
        <v>E009</v>
      </c>
      <c r="AO98" t="str">
        <f t="shared" si="340"/>
        <v>0002</v>
      </c>
      <c r="AP98" t="str">
        <f t="shared" si="341"/>
        <v>0000</v>
      </c>
      <c r="AQ98" t="str">
        <f t="shared" si="342"/>
        <v>E012</v>
      </c>
      <c r="AR98" t="str">
        <f t="shared" si="343"/>
        <v>E022</v>
      </c>
      <c r="AS98" t="str">
        <f t="shared" si="344"/>
        <v>4003</v>
      </c>
      <c r="AT98" t="str">
        <f t="shared" si="345"/>
        <v>8003</v>
      </c>
      <c r="AU98" t="str">
        <f t="shared" si="346"/>
        <v>A002</v>
      </c>
      <c r="AV98" t="str">
        <f t="shared" si="347"/>
        <v>2010</v>
      </c>
      <c r="AW98" t="str">
        <f t="shared" si="348"/>
        <v>4001</v>
      </c>
      <c r="AX98" t="str">
        <f t="shared" si="349"/>
        <v>A009</v>
      </c>
      <c r="AY98" t="str">
        <f t="shared" si="350"/>
        <v>0000</v>
      </c>
      <c r="AZ98" t="str">
        <f t="shared" si="351"/>
        <v>C000</v>
      </c>
      <c r="BA98" t="str">
        <f t="shared" si="352"/>
        <v>0008</v>
      </c>
      <c r="BB98" t="str">
        <f t="shared" si="353"/>
        <v>2002</v>
      </c>
      <c r="BC98" t="str">
        <f t="shared" si="354"/>
        <v>200B</v>
      </c>
      <c r="BD98" t="str">
        <f t="shared" si="355"/>
        <v>2009</v>
      </c>
      <c r="BE98" t="str">
        <f t="shared" si="356"/>
        <v>0000</v>
      </c>
      <c r="BF98" t="str">
        <f t="shared" si="357"/>
        <v>C003</v>
      </c>
      <c r="BG98" t="str">
        <f t="shared" si="358"/>
        <v>C010</v>
      </c>
      <c r="BH98" t="str">
        <f t="shared" si="359"/>
        <v>2003</v>
      </c>
      <c r="BI98" t="str">
        <f t="shared" si="360"/>
        <v>0000</v>
      </c>
      <c r="BJ98" t="str">
        <f t="shared" si="361"/>
        <v>4003</v>
      </c>
      <c r="BK98" t="str">
        <f t="shared" si="362"/>
        <v>C000</v>
      </c>
      <c r="BL98" t="str">
        <f t="shared" si="363"/>
        <v>4000</v>
      </c>
      <c r="BM98" t="str">
        <f t="shared" si="364"/>
        <v>0009</v>
      </c>
      <c r="BN98" t="str">
        <f t="shared" si="365"/>
        <v>E00A</v>
      </c>
      <c r="BO98" t="str">
        <f t="shared" si="366"/>
        <v>0001</v>
      </c>
      <c r="BP98" t="str">
        <f t="shared" si="367"/>
        <v>8038</v>
      </c>
      <c r="BQ98" t="str">
        <f t="shared" si="368"/>
        <v>0000</v>
      </c>
      <c r="BR98" t="str">
        <f t="shared" si="369"/>
        <v>E012</v>
      </c>
      <c r="BS98" t="str">
        <f t="shared" si="370"/>
        <v>E022</v>
      </c>
      <c r="BT98" t="str">
        <f t="shared" si="371"/>
        <v>C018</v>
      </c>
      <c r="BU98" t="str">
        <f t="shared" si="372"/>
        <v>2012</v>
      </c>
      <c r="BV98" t="str">
        <f t="shared" si="373"/>
        <v>C002</v>
      </c>
      <c r="BW98" t="str">
        <f t="shared" si="374"/>
        <v>0000</v>
      </c>
      <c r="BX98" t="str">
        <f t="shared" si="375"/>
        <v>A000</v>
      </c>
      <c r="BY98" t="str">
        <f t="shared" si="376"/>
        <v>E001</v>
      </c>
      <c r="BZ98" t="str">
        <f t="shared" si="377"/>
        <v>8009</v>
      </c>
      <c r="CA98" t="str">
        <f t="shared" si="378"/>
        <v>4009</v>
      </c>
      <c r="CB98" t="str">
        <f t="shared" si="379"/>
        <v>0000</v>
      </c>
      <c r="CC98" t="str">
        <f t="shared" si="380"/>
        <v>8001</v>
      </c>
      <c r="CD98" t="str">
        <f t="shared" si="381"/>
        <v>E00B</v>
      </c>
      <c r="CE98" t="str">
        <f t="shared" si="382"/>
        <v>C009</v>
      </c>
      <c r="CF98" t="str">
        <f t="shared" si="383"/>
        <v>4010</v>
      </c>
      <c r="CG98" t="str">
        <f t="shared" si="384"/>
        <v>0000</v>
      </c>
      <c r="CH98" t="str">
        <f t="shared" si="385"/>
        <v>8003</v>
      </c>
      <c r="CI98" t="str">
        <f t="shared" si="386"/>
        <v>0003</v>
      </c>
      <c r="CJ98" t="str">
        <f t="shared" si="387"/>
        <v>4003</v>
      </c>
      <c r="CK98" t="str">
        <f t="shared" si="388"/>
        <v>0000</v>
      </c>
      <c r="CL98" t="str">
        <f t="shared" si="389"/>
        <v>A000</v>
      </c>
      <c r="CM98" t="str">
        <f t="shared" si="390"/>
        <v>A000</v>
      </c>
      <c r="CN98" t="str">
        <f t="shared" si="391"/>
        <v>4000</v>
      </c>
      <c r="CO98" t="str">
        <f t="shared" si="392"/>
        <v>8038</v>
      </c>
      <c r="CP98" t="str">
        <f t="shared" si="393"/>
        <v>0000</v>
      </c>
    </row>
    <row r="99" spans="1:94">
      <c r="A99" t="str">
        <f t="shared" si="300"/>
        <v>0000</v>
      </c>
      <c r="B99" t="str">
        <f t="shared" si="301"/>
        <v>0900</v>
      </c>
      <c r="C99" t="str">
        <f t="shared" si="302"/>
        <v>0800</v>
      </c>
      <c r="D99" t="str">
        <f t="shared" si="303"/>
        <v>0A00</v>
      </c>
      <c r="E99" t="str">
        <f t="shared" si="304"/>
        <v>0A00</v>
      </c>
      <c r="F99" t="str">
        <f t="shared" si="305"/>
        <v>0100</v>
      </c>
      <c r="G99" t="str">
        <f t="shared" si="306"/>
        <v>0800</v>
      </c>
      <c r="H99" t="str">
        <f t="shared" si="307"/>
        <v>0A00</v>
      </c>
      <c r="I99" t="str">
        <f t="shared" si="308"/>
        <v>0800</v>
      </c>
      <c r="J99" t="str">
        <f t="shared" si="309"/>
        <v>0800</v>
      </c>
      <c r="K99" t="str">
        <f t="shared" si="310"/>
        <v>0800</v>
      </c>
      <c r="L99" t="str">
        <f t="shared" si="311"/>
        <v>6013</v>
      </c>
      <c r="M99" t="str">
        <f t="shared" si="312"/>
        <v>401A</v>
      </c>
      <c r="N99" t="str">
        <f t="shared" si="313"/>
        <v>4019</v>
      </c>
      <c r="O99" t="str">
        <f t="shared" si="314"/>
        <v>4022</v>
      </c>
      <c r="P99" t="str">
        <f t="shared" si="315"/>
        <v>2028</v>
      </c>
      <c r="Q99" t="str">
        <f t="shared" si="316"/>
        <v>E000</v>
      </c>
      <c r="R99" t="str">
        <f t="shared" si="317"/>
        <v>E00A</v>
      </c>
      <c r="S99" t="str">
        <f t="shared" si="318"/>
        <v>6000</v>
      </c>
      <c r="T99" t="str">
        <f t="shared" si="319"/>
        <v>6011</v>
      </c>
      <c r="U99" t="str">
        <f t="shared" si="320"/>
        <v>6000</v>
      </c>
      <c r="V99" t="str">
        <f t="shared" si="321"/>
        <v>6000</v>
      </c>
      <c r="W99" t="str">
        <f t="shared" si="322"/>
        <v>0008</v>
      </c>
      <c r="X99" t="str">
        <f t="shared" si="323"/>
        <v>2003</v>
      </c>
      <c r="Y99" t="str">
        <f t="shared" si="324"/>
        <v>2021</v>
      </c>
      <c r="Z99" t="str">
        <f t="shared" si="325"/>
        <v>A020</v>
      </c>
      <c r="AA99" t="str">
        <f t="shared" si="326"/>
        <v>C01B</v>
      </c>
      <c r="AB99" t="str">
        <f t="shared" si="327"/>
        <v>4021</v>
      </c>
      <c r="AC99" t="str">
        <f t="shared" si="328"/>
        <v>8002</v>
      </c>
      <c r="AD99" t="str">
        <f t="shared" si="329"/>
        <v>0000</v>
      </c>
      <c r="AE99" t="str">
        <f t="shared" si="330"/>
        <v>C008</v>
      </c>
      <c r="AF99" t="str">
        <f t="shared" si="331"/>
        <v>E010</v>
      </c>
      <c r="AG99" t="str">
        <f t="shared" si="332"/>
        <v>4009</v>
      </c>
      <c r="AH99" t="str">
        <f t="shared" si="333"/>
        <v>0000</v>
      </c>
      <c r="AI99" t="str">
        <f t="shared" si="334"/>
        <v>A000</v>
      </c>
      <c r="AJ99" t="str">
        <f t="shared" si="335"/>
        <v>E001</v>
      </c>
      <c r="AK99" t="str">
        <f t="shared" si="336"/>
        <v>4009</v>
      </c>
      <c r="AL99" t="str">
        <f t="shared" si="337"/>
        <v>E008</v>
      </c>
      <c r="AM99" t="str">
        <f t="shared" si="338"/>
        <v>4009</v>
      </c>
      <c r="AN99" t="str">
        <f t="shared" si="339"/>
        <v>6002</v>
      </c>
      <c r="AO99" t="str">
        <f t="shared" si="340"/>
        <v>4000</v>
      </c>
      <c r="AP99" t="str">
        <f t="shared" si="341"/>
        <v>2009</v>
      </c>
      <c r="AQ99" t="str">
        <f t="shared" si="342"/>
        <v>8038</v>
      </c>
      <c r="AR99" t="str">
        <f t="shared" si="343"/>
        <v>0000</v>
      </c>
      <c r="AS99" t="str">
        <f t="shared" si="344"/>
        <v>0000</v>
      </c>
      <c r="AT99" t="str">
        <f t="shared" si="345"/>
        <v>A000</v>
      </c>
      <c r="AU99" t="str">
        <f t="shared" si="346"/>
        <v>4009</v>
      </c>
      <c r="AV99" t="str">
        <f t="shared" si="347"/>
        <v>6002</v>
      </c>
      <c r="AW99" t="str">
        <f t="shared" si="348"/>
        <v>6008</v>
      </c>
      <c r="AX99" t="str">
        <f t="shared" si="349"/>
        <v>0000</v>
      </c>
      <c r="AY99" t="str">
        <f t="shared" si="350"/>
        <v>A001</v>
      </c>
      <c r="AZ99" t="str">
        <f t="shared" si="351"/>
        <v>400B</v>
      </c>
      <c r="BA99" t="str">
        <f t="shared" si="352"/>
        <v>C002</v>
      </c>
      <c r="BB99" t="str">
        <f t="shared" si="353"/>
        <v>0000</v>
      </c>
      <c r="BC99" t="str">
        <f t="shared" si="354"/>
        <v>4003</v>
      </c>
      <c r="BD99" t="str">
        <f t="shared" si="355"/>
        <v>8000</v>
      </c>
      <c r="BE99" t="str">
        <f t="shared" si="356"/>
        <v>C000</v>
      </c>
      <c r="BF99" t="str">
        <f t="shared" si="357"/>
        <v>8009</v>
      </c>
      <c r="BG99" t="str">
        <f t="shared" si="358"/>
        <v>2009</v>
      </c>
      <c r="BH99" t="str">
        <f t="shared" si="359"/>
        <v>0000</v>
      </c>
      <c r="BI99" t="str">
        <f t="shared" si="360"/>
        <v>E012</v>
      </c>
      <c r="BJ99" t="str">
        <f t="shared" si="361"/>
        <v>E022</v>
      </c>
      <c r="BK99" t="str">
        <f t="shared" si="362"/>
        <v>A009</v>
      </c>
      <c r="BL99" t="str">
        <f t="shared" si="363"/>
        <v>0000</v>
      </c>
      <c r="BM99" t="str">
        <f t="shared" si="364"/>
        <v>6008</v>
      </c>
      <c r="BN99" t="str">
        <f t="shared" si="365"/>
        <v>2002</v>
      </c>
      <c r="BO99" t="str">
        <f t="shared" si="366"/>
        <v>0000</v>
      </c>
      <c r="BP99" t="str">
        <f t="shared" si="367"/>
        <v>0000</v>
      </c>
      <c r="BQ99" t="str">
        <f t="shared" si="368"/>
        <v>0000</v>
      </c>
      <c r="BR99" t="str">
        <f t="shared" si="369"/>
        <v>A000</v>
      </c>
      <c r="BS99" t="str">
        <f t="shared" si="370"/>
        <v>A000</v>
      </c>
      <c r="BT99" t="str">
        <f t="shared" si="371"/>
        <v>000B</v>
      </c>
      <c r="BU99" t="str">
        <f t="shared" si="372"/>
        <v>0002</v>
      </c>
      <c r="BV99" t="str">
        <f t="shared" si="373"/>
        <v>0018</v>
      </c>
      <c r="BW99" t="str">
        <f t="shared" si="374"/>
        <v>C01B</v>
      </c>
      <c r="BX99" t="str">
        <f t="shared" si="375"/>
        <v>C012</v>
      </c>
      <c r="BY99" t="str">
        <f t="shared" si="376"/>
        <v>2028</v>
      </c>
      <c r="BZ99" t="str">
        <f t="shared" si="377"/>
        <v>6008</v>
      </c>
      <c r="CA99" t="str">
        <f t="shared" si="378"/>
        <v>0000</v>
      </c>
      <c r="CB99" t="str">
        <f t="shared" si="379"/>
        <v>A028</v>
      </c>
      <c r="CC99" t="str">
        <f t="shared" si="380"/>
        <v>A011</v>
      </c>
      <c r="CD99" t="str">
        <f t="shared" si="381"/>
        <v>E000</v>
      </c>
      <c r="CE99" t="str">
        <f t="shared" si="382"/>
        <v>A010</v>
      </c>
      <c r="CF99" t="str">
        <f t="shared" si="383"/>
        <v>0000</v>
      </c>
      <c r="CG99" t="str">
        <f t="shared" si="384"/>
        <v>E022</v>
      </c>
      <c r="CH99" t="str">
        <f t="shared" si="385"/>
        <v>E01A</v>
      </c>
      <c r="CI99" t="str">
        <f t="shared" si="386"/>
        <v>E022</v>
      </c>
      <c r="CJ99" t="str">
        <f t="shared" si="387"/>
        <v>E01A</v>
      </c>
      <c r="CK99" t="str">
        <f t="shared" si="388"/>
        <v>C002</v>
      </c>
      <c r="CL99" t="str">
        <f t="shared" si="389"/>
        <v>0000</v>
      </c>
      <c r="CM99" t="str">
        <f t="shared" si="390"/>
        <v>A001</v>
      </c>
      <c r="CN99" t="str">
        <f t="shared" si="391"/>
        <v>2009</v>
      </c>
      <c r="CO99" t="str">
        <f t="shared" si="392"/>
        <v>8038</v>
      </c>
      <c r="CP99" t="str">
        <f t="shared" si="393"/>
        <v>0000</v>
      </c>
    </row>
    <row r="100" spans="1:94">
      <c r="A100" t="str">
        <f t="shared" si="300"/>
        <v>0000</v>
      </c>
      <c r="B100" t="str">
        <f t="shared" si="301"/>
        <v>0900</v>
      </c>
      <c r="C100" t="str">
        <f t="shared" si="302"/>
        <v>0900</v>
      </c>
      <c r="D100" t="str">
        <f t="shared" si="303"/>
        <v>0A00</v>
      </c>
      <c r="E100" t="str">
        <f t="shared" si="304"/>
        <v>0A00</v>
      </c>
      <c r="F100" t="str">
        <f t="shared" si="305"/>
        <v>0200</v>
      </c>
      <c r="G100" t="str">
        <f t="shared" si="306"/>
        <v>0000</v>
      </c>
      <c r="H100" t="str">
        <f t="shared" si="307"/>
        <v>0100</v>
      </c>
      <c r="I100" t="str">
        <f t="shared" si="308"/>
        <v>0300</v>
      </c>
      <c r="J100" t="str">
        <f t="shared" si="309"/>
        <v>0000</v>
      </c>
      <c r="K100" t="str">
        <f t="shared" si="310"/>
        <v>0000</v>
      </c>
      <c r="L100" t="str">
        <f t="shared" si="311"/>
        <v>C019</v>
      </c>
      <c r="M100" t="str">
        <f t="shared" si="312"/>
        <v>8012</v>
      </c>
      <c r="N100" t="str">
        <f t="shared" si="313"/>
        <v>201B</v>
      </c>
      <c r="O100" t="str">
        <f t="shared" si="314"/>
        <v>4013</v>
      </c>
      <c r="P100" t="str">
        <f t="shared" si="315"/>
        <v>0000</v>
      </c>
      <c r="Q100" t="str">
        <f t="shared" si="316"/>
        <v>0002</v>
      </c>
      <c r="R100" t="str">
        <f t="shared" si="317"/>
        <v>E003</v>
      </c>
      <c r="S100" t="str">
        <f t="shared" si="318"/>
        <v>0001</v>
      </c>
      <c r="T100" t="str">
        <f t="shared" si="319"/>
        <v>C00B</v>
      </c>
      <c r="U100" t="str">
        <f t="shared" si="320"/>
        <v>E008</v>
      </c>
      <c r="V100" t="str">
        <f t="shared" si="321"/>
        <v>4008</v>
      </c>
      <c r="W100" t="str">
        <f t="shared" si="322"/>
        <v>2003</v>
      </c>
      <c r="X100" t="str">
        <f t="shared" si="323"/>
        <v>0000</v>
      </c>
      <c r="Y100" t="str">
        <f t="shared" si="324"/>
        <v>6000</v>
      </c>
      <c r="Z100" t="str">
        <f t="shared" si="325"/>
        <v>8000</v>
      </c>
      <c r="AA100" t="str">
        <f t="shared" si="326"/>
        <v>C002</v>
      </c>
      <c r="AB100" t="str">
        <f t="shared" si="327"/>
        <v>0000</v>
      </c>
      <c r="AC100" t="str">
        <f t="shared" si="328"/>
        <v>4002</v>
      </c>
      <c r="AD100" t="str">
        <f t="shared" si="329"/>
        <v>4000</v>
      </c>
      <c r="AE100" t="str">
        <f t="shared" si="330"/>
        <v>6002</v>
      </c>
      <c r="AF100" t="str">
        <f t="shared" si="331"/>
        <v>4000</v>
      </c>
      <c r="AG100" t="str">
        <f t="shared" si="332"/>
        <v>2009</v>
      </c>
      <c r="AH100" t="str">
        <f t="shared" si="333"/>
        <v>0000</v>
      </c>
      <c r="AI100" t="str">
        <f t="shared" si="334"/>
        <v>4003</v>
      </c>
      <c r="AJ100" t="str">
        <f t="shared" si="335"/>
        <v>A002</v>
      </c>
      <c r="AK100" t="str">
        <f t="shared" si="336"/>
        <v>2003</v>
      </c>
      <c r="AL100" t="str">
        <f t="shared" si="337"/>
        <v>0000</v>
      </c>
      <c r="AM100" t="str">
        <f t="shared" si="338"/>
        <v>2000</v>
      </c>
      <c r="AN100" t="str">
        <f t="shared" si="339"/>
        <v>A002</v>
      </c>
      <c r="AO100" t="str">
        <f t="shared" si="340"/>
        <v>C000</v>
      </c>
      <c r="AP100" t="str">
        <f t="shared" si="341"/>
        <v>E008</v>
      </c>
      <c r="AQ100" t="str">
        <f t="shared" si="342"/>
        <v>0000</v>
      </c>
      <c r="AR100" t="str">
        <f t="shared" si="343"/>
        <v>0000</v>
      </c>
      <c r="AS100" t="str">
        <f t="shared" si="344"/>
        <v>0000</v>
      </c>
      <c r="AT100" t="str">
        <f t="shared" si="345"/>
        <v>C000</v>
      </c>
      <c r="AU100" t="str">
        <f t="shared" si="346"/>
        <v>E008</v>
      </c>
      <c r="AV100" t="str">
        <f t="shared" si="347"/>
        <v>4010</v>
      </c>
      <c r="AW100" t="str">
        <f t="shared" si="348"/>
        <v>C002</v>
      </c>
      <c r="AX100" t="str">
        <f t="shared" si="349"/>
        <v>0000</v>
      </c>
      <c r="AY100" t="str">
        <f t="shared" si="350"/>
        <v>0002</v>
      </c>
      <c r="AZ100" t="str">
        <f t="shared" si="351"/>
        <v>4008</v>
      </c>
      <c r="BA100" t="str">
        <f t="shared" si="352"/>
        <v>0002</v>
      </c>
      <c r="BB100" t="str">
        <f t="shared" si="353"/>
        <v>0000</v>
      </c>
      <c r="BC100" t="str">
        <f t="shared" si="354"/>
        <v>C000</v>
      </c>
      <c r="BD100" t="str">
        <f t="shared" si="355"/>
        <v>4000</v>
      </c>
      <c r="BE100" t="str">
        <f t="shared" si="356"/>
        <v>A001</v>
      </c>
      <c r="BF100" t="str">
        <f t="shared" si="357"/>
        <v>4000</v>
      </c>
      <c r="BG100" t="str">
        <f t="shared" si="358"/>
        <v>A009</v>
      </c>
      <c r="BH100" t="str">
        <f t="shared" si="359"/>
        <v>0000</v>
      </c>
      <c r="BI100" t="str">
        <f t="shared" si="360"/>
        <v>8003</v>
      </c>
      <c r="BJ100" t="str">
        <f t="shared" si="361"/>
        <v>E000</v>
      </c>
      <c r="BK100" t="str">
        <f t="shared" si="362"/>
        <v>4010</v>
      </c>
      <c r="BL100" t="str">
        <f t="shared" si="363"/>
        <v>8001</v>
      </c>
      <c r="BM100" t="str">
        <f t="shared" si="364"/>
        <v>0000</v>
      </c>
      <c r="BN100" t="str">
        <f t="shared" si="365"/>
        <v>0000</v>
      </c>
      <c r="BO100" t="str">
        <f t="shared" si="366"/>
        <v>0000</v>
      </c>
      <c r="BP100" t="str">
        <f t="shared" si="367"/>
        <v>0000</v>
      </c>
      <c r="BQ100" t="str">
        <f t="shared" si="368"/>
        <v>0000</v>
      </c>
      <c r="BR100" t="str">
        <f t="shared" si="369"/>
        <v>6003</v>
      </c>
      <c r="BS100" t="str">
        <f t="shared" si="370"/>
        <v>8002</v>
      </c>
      <c r="BT100" t="str">
        <f t="shared" si="371"/>
        <v>A009</v>
      </c>
      <c r="BU100" t="str">
        <f t="shared" si="372"/>
        <v>0000</v>
      </c>
      <c r="BV100" t="str">
        <f t="shared" si="373"/>
        <v>A000</v>
      </c>
      <c r="BW100" t="str">
        <f t="shared" si="374"/>
        <v>C010</v>
      </c>
      <c r="BX100" t="str">
        <f t="shared" si="375"/>
        <v>6009</v>
      </c>
      <c r="BY100" t="str">
        <f t="shared" si="376"/>
        <v>C000</v>
      </c>
      <c r="BZ100" t="str">
        <f t="shared" si="377"/>
        <v>A001</v>
      </c>
      <c r="CA100" t="str">
        <f t="shared" si="378"/>
        <v>2003</v>
      </c>
      <c r="CB100" t="str">
        <f t="shared" si="379"/>
        <v>000B</v>
      </c>
      <c r="CC100" t="str">
        <f t="shared" si="380"/>
        <v>0000</v>
      </c>
      <c r="CD100" t="str">
        <f t="shared" si="381"/>
        <v>4010</v>
      </c>
      <c r="CE100" t="str">
        <f t="shared" si="382"/>
        <v>4000</v>
      </c>
      <c r="CF100" t="str">
        <f t="shared" si="383"/>
        <v>A001</v>
      </c>
      <c r="CG100" t="str">
        <f t="shared" si="384"/>
        <v>E000</v>
      </c>
      <c r="CH100" t="str">
        <f t="shared" si="385"/>
        <v>A002</v>
      </c>
      <c r="CI100" t="str">
        <f t="shared" si="386"/>
        <v>0000</v>
      </c>
      <c r="CJ100" t="str">
        <f t="shared" si="387"/>
        <v>0028</v>
      </c>
      <c r="CK100" t="str">
        <f t="shared" si="388"/>
        <v>2013</v>
      </c>
      <c r="CL100" t="str">
        <f t="shared" si="389"/>
        <v>601A</v>
      </c>
      <c r="CM100" t="str">
        <f t="shared" si="390"/>
        <v>C01B</v>
      </c>
      <c r="CN100" t="str">
        <f t="shared" si="391"/>
        <v>4010</v>
      </c>
      <c r="CO100" t="str">
        <f t="shared" si="392"/>
        <v>8038</v>
      </c>
      <c r="CP100" t="str">
        <f t="shared" si="393"/>
        <v>0000</v>
      </c>
    </row>
    <row r="101" spans="1:94">
      <c r="A101" t="str">
        <f t="shared" si="300"/>
        <v>0100</v>
      </c>
      <c r="B101" t="str">
        <f t="shared" si="301"/>
        <v>0000</v>
      </c>
      <c r="C101" t="str">
        <f t="shared" si="302"/>
        <v>0000</v>
      </c>
      <c r="D101" t="str">
        <f t="shared" si="303"/>
        <v>0A00</v>
      </c>
      <c r="E101" t="str">
        <f t="shared" si="304"/>
        <v>0100</v>
      </c>
      <c r="F101" t="str">
        <f t="shared" si="305"/>
        <v>0400</v>
      </c>
      <c r="G101" t="str">
        <f t="shared" si="306"/>
        <v>0500</v>
      </c>
      <c r="H101" t="str">
        <f t="shared" si="307"/>
        <v>0300</v>
      </c>
      <c r="I101" t="str">
        <f t="shared" si="308"/>
        <v>0900</v>
      </c>
      <c r="J101" t="str">
        <f t="shared" si="309"/>
        <v>0800</v>
      </c>
      <c r="K101" t="str">
        <f t="shared" si="310"/>
        <v>0000</v>
      </c>
      <c r="L101" t="str">
        <f t="shared" si="311"/>
        <v>C019</v>
      </c>
      <c r="M101" t="str">
        <f t="shared" si="312"/>
        <v>8012</v>
      </c>
      <c r="N101" t="str">
        <f t="shared" si="313"/>
        <v>201B</v>
      </c>
      <c r="O101" t="str">
        <f t="shared" si="314"/>
        <v>A012</v>
      </c>
      <c r="P101" t="str">
        <f t="shared" si="315"/>
        <v>2028</v>
      </c>
      <c r="Q101" t="str">
        <f t="shared" si="316"/>
        <v>6000</v>
      </c>
      <c r="R101" t="str">
        <f t="shared" si="317"/>
        <v>E000</v>
      </c>
      <c r="S101" t="str">
        <f t="shared" si="318"/>
        <v>0001</v>
      </c>
      <c r="T101" t="str">
        <f t="shared" si="319"/>
        <v>C00B</v>
      </c>
      <c r="U101" t="str">
        <f t="shared" si="320"/>
        <v>E008</v>
      </c>
      <c r="V101" t="str">
        <f t="shared" si="321"/>
        <v>0008</v>
      </c>
      <c r="W101" t="str">
        <f t="shared" si="322"/>
        <v>4002</v>
      </c>
      <c r="X101" t="str">
        <f t="shared" si="323"/>
        <v>C000</v>
      </c>
      <c r="Y101" t="str">
        <f t="shared" si="324"/>
        <v>E009</v>
      </c>
      <c r="Z101" t="str">
        <f t="shared" si="325"/>
        <v>0002</v>
      </c>
      <c r="AA101" t="str">
        <f t="shared" si="326"/>
        <v>0000</v>
      </c>
      <c r="AB101" t="str">
        <f t="shared" si="327"/>
        <v>A002</v>
      </c>
      <c r="AC101" t="str">
        <f t="shared" si="328"/>
        <v>C000</v>
      </c>
      <c r="AD101" t="str">
        <f t="shared" si="329"/>
        <v>A010</v>
      </c>
      <c r="AE101" t="str">
        <f t="shared" si="330"/>
        <v>4003</v>
      </c>
      <c r="AF101" t="str">
        <f t="shared" si="331"/>
        <v>0000</v>
      </c>
      <c r="AG101" t="str">
        <f t="shared" si="332"/>
        <v>6001</v>
      </c>
      <c r="AH101" t="str">
        <f t="shared" si="333"/>
        <v>4000</v>
      </c>
      <c r="AI101" t="str">
        <f t="shared" si="334"/>
        <v>4010</v>
      </c>
      <c r="AJ101" t="str">
        <f t="shared" si="335"/>
        <v>4000</v>
      </c>
      <c r="AK101" t="str">
        <f t="shared" si="336"/>
        <v>2003</v>
      </c>
      <c r="AL101" t="str">
        <f t="shared" si="337"/>
        <v>0000</v>
      </c>
      <c r="AM101" t="str">
        <f t="shared" si="338"/>
        <v>0028</v>
      </c>
      <c r="AN101" t="str">
        <f t="shared" si="339"/>
        <v>2013</v>
      </c>
      <c r="AO101" t="str">
        <f t="shared" si="340"/>
        <v>601A</v>
      </c>
      <c r="AP101" t="str">
        <f t="shared" si="341"/>
        <v>C01B</v>
      </c>
      <c r="AQ101" t="str">
        <f t="shared" si="342"/>
        <v>8038</v>
      </c>
      <c r="AR101" t="str">
        <f t="shared" si="343"/>
        <v>0000</v>
      </c>
      <c r="AS101" t="str">
        <f t="shared" si="344"/>
        <v>0000</v>
      </c>
      <c r="AT101" t="str">
        <f t="shared" si="345"/>
        <v>A000</v>
      </c>
      <c r="AU101" t="str">
        <f t="shared" si="346"/>
        <v>A000</v>
      </c>
      <c r="AV101" t="str">
        <f t="shared" si="347"/>
        <v>6000</v>
      </c>
      <c r="AW101" t="str">
        <f t="shared" si="348"/>
        <v>A002</v>
      </c>
      <c r="AX101" t="str">
        <f t="shared" si="349"/>
        <v>E010</v>
      </c>
      <c r="AY101" t="str">
        <f t="shared" si="350"/>
        <v>E008</v>
      </c>
      <c r="AZ101" t="str">
        <f t="shared" si="351"/>
        <v>A009</v>
      </c>
      <c r="BA101" t="str">
        <f t="shared" si="352"/>
        <v>0000</v>
      </c>
      <c r="BB101" t="str">
        <f t="shared" si="353"/>
        <v>A008</v>
      </c>
      <c r="BC101" t="str">
        <f t="shared" si="354"/>
        <v>E009</v>
      </c>
      <c r="BD101" t="str">
        <f t="shared" si="355"/>
        <v>0002</v>
      </c>
      <c r="BE101" t="str">
        <f t="shared" si="356"/>
        <v>0009</v>
      </c>
      <c r="BF101" t="str">
        <f t="shared" si="357"/>
        <v>8002</v>
      </c>
      <c r="BG101" t="str">
        <f t="shared" si="358"/>
        <v>0000</v>
      </c>
      <c r="BH101" t="str">
        <f t="shared" si="359"/>
        <v>A000</v>
      </c>
      <c r="BI101" t="str">
        <f t="shared" si="360"/>
        <v>C008</v>
      </c>
      <c r="BJ101" t="str">
        <f t="shared" si="361"/>
        <v>200B</v>
      </c>
      <c r="BK101" t="str">
        <f t="shared" si="362"/>
        <v>0000</v>
      </c>
      <c r="BL101" t="str">
        <f t="shared" si="363"/>
        <v>A000</v>
      </c>
      <c r="BM101" t="str">
        <f t="shared" si="364"/>
        <v>A000</v>
      </c>
      <c r="BN101" t="str">
        <f t="shared" si="365"/>
        <v>E000</v>
      </c>
      <c r="BO101" t="str">
        <f t="shared" si="366"/>
        <v>A002</v>
      </c>
      <c r="BP101" t="str">
        <f t="shared" si="367"/>
        <v>0000</v>
      </c>
      <c r="BQ101" t="str">
        <f t="shared" si="368"/>
        <v>0000</v>
      </c>
      <c r="BR101" t="str">
        <f t="shared" si="369"/>
        <v>0001</v>
      </c>
      <c r="BS101" t="str">
        <f t="shared" si="370"/>
        <v>2002</v>
      </c>
      <c r="BT101" t="str">
        <f t="shared" si="371"/>
        <v>A010</v>
      </c>
      <c r="BU101" t="str">
        <f t="shared" si="372"/>
        <v>0000</v>
      </c>
      <c r="BV101" t="str">
        <f t="shared" si="373"/>
        <v>4000</v>
      </c>
      <c r="BW101" t="str">
        <f t="shared" si="374"/>
        <v>E009</v>
      </c>
      <c r="BX101" t="str">
        <f t="shared" si="375"/>
        <v>E000</v>
      </c>
      <c r="BY101" t="str">
        <f t="shared" si="376"/>
        <v>C002</v>
      </c>
      <c r="BZ101" t="str">
        <f t="shared" si="377"/>
        <v>0000</v>
      </c>
      <c r="CA101" t="str">
        <f t="shared" si="378"/>
        <v>0002</v>
      </c>
      <c r="CB101" t="str">
        <f t="shared" si="379"/>
        <v>4000</v>
      </c>
      <c r="CC101" t="str">
        <f t="shared" si="380"/>
        <v>0009</v>
      </c>
      <c r="CD101" t="str">
        <f t="shared" si="381"/>
        <v>E00A</v>
      </c>
      <c r="CE101" t="str">
        <f t="shared" si="382"/>
        <v>6000</v>
      </c>
      <c r="CF101" t="str">
        <f t="shared" si="383"/>
        <v>2003</v>
      </c>
      <c r="CG101" t="str">
        <f t="shared" si="384"/>
        <v>0000</v>
      </c>
      <c r="CH101" t="str">
        <f t="shared" si="385"/>
        <v>8012</v>
      </c>
      <c r="CI101" t="str">
        <f t="shared" si="386"/>
        <v>6013</v>
      </c>
      <c r="CJ101" t="str">
        <f t="shared" si="387"/>
        <v>A009</v>
      </c>
      <c r="CK101" t="str">
        <f t="shared" si="388"/>
        <v>0000</v>
      </c>
      <c r="CL101" t="str">
        <f t="shared" si="389"/>
        <v>0002</v>
      </c>
      <c r="CM101" t="str">
        <f t="shared" si="390"/>
        <v>4011</v>
      </c>
      <c r="CN101" t="str">
        <f t="shared" si="391"/>
        <v>2009</v>
      </c>
      <c r="CO101" t="str">
        <f t="shared" si="392"/>
        <v>8038</v>
      </c>
      <c r="CP101" t="str">
        <f t="shared" si="393"/>
        <v>0000</v>
      </c>
    </row>
    <row r="102" spans="1:94">
      <c r="A102" t="str">
        <f t="shared" ref="A102:A111" si="394">MID($B$1,(ROW()-60)*376+(COLUMN()-1)*4+1,4)</f>
        <v>0100</v>
      </c>
      <c r="B102" t="str">
        <f t="shared" ref="B102:B111" si="395">MID($B$1,(ROW()-60)*376+(COLUMN()-1)*4+1,4)</f>
        <v>0000</v>
      </c>
      <c r="C102" t="str">
        <f t="shared" ref="C102:C111" si="396">MID($B$1,(ROW()-60)*376+(COLUMN()-1)*4+1,4)</f>
        <v>0100</v>
      </c>
      <c r="D102" t="str">
        <f t="shared" ref="D102:D111" si="397">MID($B$1,(ROW()-60)*376+(COLUMN()-1)*4+1,4)</f>
        <v>0A00</v>
      </c>
      <c r="E102" t="str">
        <f t="shared" ref="E102:E111" si="398">MID($B$1,(ROW()-60)*376+(COLUMN()-1)*4+1,4)</f>
        <v>0A00</v>
      </c>
      <c r="F102" t="str">
        <f t="shared" ref="F102:F111" si="399">MID($B$1,(ROW()-60)*376+(COLUMN()-1)*4+1,4)</f>
        <v>0000</v>
      </c>
      <c r="G102" t="str">
        <f t="shared" ref="G102:G111" si="400">MID($B$1,(ROW()-60)*376+(COLUMN()-1)*4+1,4)</f>
        <v>0700</v>
      </c>
      <c r="H102" t="str">
        <f t="shared" ref="H102:H111" si="401">MID($B$1,(ROW()-60)*376+(COLUMN()-1)*4+1,4)</f>
        <v>0A00</v>
      </c>
      <c r="I102" t="str">
        <f t="shared" ref="I102:I111" si="402">MID($B$1,(ROW()-60)*376+(COLUMN()-1)*4+1,4)</f>
        <v>0200</v>
      </c>
      <c r="J102" t="str">
        <f t="shared" ref="J102:J111" si="403">MID($B$1,(ROW()-60)*376+(COLUMN()-1)*4+1,4)</f>
        <v>0400</v>
      </c>
      <c r="K102" t="str">
        <f t="shared" ref="K102:K111" si="404">MID($B$1,(ROW()-60)*376+(COLUMN()-1)*4+1,4)</f>
        <v>0000</v>
      </c>
      <c r="L102" t="str">
        <f t="shared" ref="L102:L111" si="405">MID($B$1,(ROW()-60)*376+(COLUMN()-1)*4+1,4)</f>
        <v>C022</v>
      </c>
      <c r="M102" t="str">
        <f t="shared" ref="M102:M111" si="406">MID($B$1,(ROW()-60)*376+(COLUMN()-1)*4+1,4)</f>
        <v>C01B</v>
      </c>
      <c r="N102" t="str">
        <f t="shared" ref="N102:N111" si="407">MID($B$1,(ROW()-60)*376+(COLUMN()-1)*4+1,4)</f>
        <v>401A</v>
      </c>
      <c r="O102" t="str">
        <f t="shared" ref="O102:O111" si="408">MID($B$1,(ROW()-60)*376+(COLUMN()-1)*4+1,4)</f>
        <v>201B</v>
      </c>
      <c r="P102" t="str">
        <f t="shared" ref="P102:P111" si="409">MID($B$1,(ROW()-60)*376+(COLUMN()-1)*4+1,4)</f>
        <v>0000</v>
      </c>
      <c r="Q102" t="str">
        <f t="shared" ref="Q102:Q111" si="410">MID($B$1,(ROW()-60)*376+(COLUMN()-1)*4+1,4)</f>
        <v>0000</v>
      </c>
      <c r="R102" t="str">
        <f t="shared" ref="R102:R111" si="411">MID($B$1,(ROW()-60)*376+(COLUMN()-1)*4+1,4)</f>
        <v>C010</v>
      </c>
      <c r="S102" t="str">
        <f t="shared" ref="S102:S111" si="412">MID($B$1,(ROW()-60)*376+(COLUMN()-1)*4+1,4)</f>
        <v>C009</v>
      </c>
      <c r="T102" t="str">
        <f t="shared" ref="T102:T111" si="413">MID($B$1,(ROW()-60)*376+(COLUMN()-1)*4+1,4)</f>
        <v>C000</v>
      </c>
      <c r="U102" t="str">
        <f t="shared" ref="U102:U111" si="414">MID($B$1,(ROW()-60)*376+(COLUMN()-1)*4+1,4)</f>
        <v>C009</v>
      </c>
      <c r="V102" t="str">
        <f t="shared" ref="V102:V111" si="415">MID($B$1,(ROW()-60)*376+(COLUMN()-1)*4+1,4)</f>
        <v>0002</v>
      </c>
      <c r="W102" t="str">
        <f t="shared" ref="W102:W111" si="416">MID($B$1,(ROW()-60)*376+(COLUMN()-1)*4+1,4)</f>
        <v>0002</v>
      </c>
      <c r="X102" t="str">
        <f t="shared" ref="X102:X111" si="417">MID($B$1,(ROW()-60)*376+(COLUMN()-1)*4+1,4)</f>
        <v>C000</v>
      </c>
      <c r="Y102" t="str">
        <f t="shared" ref="Y102:Y111" si="418">MID($B$1,(ROW()-60)*376+(COLUMN()-1)*4+1,4)</f>
        <v>4009</v>
      </c>
      <c r="Z102" t="str">
        <f t="shared" ref="Z102:Z111" si="419">MID($B$1,(ROW()-60)*376+(COLUMN()-1)*4+1,4)</f>
        <v>6002</v>
      </c>
      <c r="AA102" t="str">
        <f t="shared" ref="AA102:AA111" si="420">MID($B$1,(ROW()-60)*376+(COLUMN()-1)*4+1,4)</f>
        <v>6008</v>
      </c>
      <c r="AB102" t="str">
        <f t="shared" ref="AB102:AB111" si="421">MID($B$1,(ROW()-60)*376+(COLUMN()-1)*4+1,4)</f>
        <v>0000</v>
      </c>
      <c r="AC102" t="str">
        <f t="shared" ref="AC102:AC111" si="422">MID($B$1,(ROW()-60)*376+(COLUMN()-1)*4+1,4)</f>
        <v>E000</v>
      </c>
      <c r="AD102" t="str">
        <f t="shared" ref="AD102:AD111" si="423">MID($B$1,(ROW()-60)*376+(COLUMN()-1)*4+1,4)</f>
        <v>000B</v>
      </c>
      <c r="AE102" t="str">
        <f t="shared" ref="AE102:AE111" si="424">MID($B$1,(ROW()-60)*376+(COLUMN()-1)*4+1,4)</f>
        <v>0000</v>
      </c>
      <c r="AF102" t="str">
        <f t="shared" ref="AF102:AF111" si="425">MID($B$1,(ROW()-60)*376+(COLUMN()-1)*4+1,4)</f>
        <v>4002</v>
      </c>
      <c r="AG102" t="str">
        <f t="shared" ref="AG102:AG111" si="426">MID($B$1,(ROW()-60)*376+(COLUMN()-1)*4+1,4)</f>
        <v>C000</v>
      </c>
      <c r="AH102" t="str">
        <f t="shared" ref="AH102:AH111" si="427">MID($B$1,(ROW()-60)*376+(COLUMN()-1)*4+1,4)</f>
        <v>A002</v>
      </c>
      <c r="AI102" t="str">
        <f t="shared" ref="AI102:AI111" si="428">MID($B$1,(ROW()-60)*376+(COLUMN()-1)*4+1,4)</f>
        <v>4000</v>
      </c>
      <c r="AJ102" t="str">
        <f t="shared" ref="AJ102:AJ111" si="429">MID($B$1,(ROW()-60)*376+(COLUMN()-1)*4+1,4)</f>
        <v>0000</v>
      </c>
      <c r="AK102" t="str">
        <f t="shared" ref="AK102:AK111" si="430">MID($B$1,(ROW()-60)*376+(COLUMN()-1)*4+1,4)</f>
        <v>C002</v>
      </c>
      <c r="AL102" t="str">
        <f t="shared" ref="AL102:AL111" si="431">MID($B$1,(ROW()-60)*376+(COLUMN()-1)*4+1,4)</f>
        <v>2011</v>
      </c>
      <c r="AM102" t="str">
        <f t="shared" ref="AM102:AM111" si="432">MID($B$1,(ROW()-60)*376+(COLUMN()-1)*4+1,4)</f>
        <v>6001</v>
      </c>
      <c r="AN102" t="str">
        <f t="shared" ref="AN102:AN111" si="433">MID($B$1,(ROW()-60)*376+(COLUMN()-1)*4+1,4)</f>
        <v>0000</v>
      </c>
      <c r="AO102" t="str">
        <f t="shared" ref="AO102:AO111" si="434">MID($B$1,(ROW()-60)*376+(COLUMN()-1)*4+1,4)</f>
        <v>4010</v>
      </c>
      <c r="AP102" t="str">
        <f t="shared" ref="AP102:AP111" si="435">MID($B$1,(ROW()-60)*376+(COLUMN()-1)*4+1,4)</f>
        <v>000B</v>
      </c>
      <c r="AQ102" t="str">
        <f t="shared" ref="AQ102:AQ111" si="436">MID($B$1,(ROW()-60)*376+(COLUMN()-1)*4+1,4)</f>
        <v>0000</v>
      </c>
      <c r="AR102" t="str">
        <f t="shared" ref="AR102:AR111" si="437">MID($B$1,(ROW()-60)*376+(COLUMN()-1)*4+1,4)</f>
        <v>0000</v>
      </c>
      <c r="AS102" t="str">
        <f t="shared" ref="AS102:AS111" si="438">MID($B$1,(ROW()-60)*376+(COLUMN()-1)*4+1,4)</f>
        <v>0000</v>
      </c>
      <c r="AT102" t="str">
        <f t="shared" ref="AT102:AT111" si="439">MID($B$1,(ROW()-60)*376+(COLUMN()-1)*4+1,4)</f>
        <v>0001</v>
      </c>
      <c r="AU102" t="str">
        <f t="shared" ref="AU102:AU111" si="440">MID($B$1,(ROW()-60)*376+(COLUMN()-1)*4+1,4)</f>
        <v>6000</v>
      </c>
      <c r="AV102" t="str">
        <f t="shared" ref="AV102:AV111" si="441">MID($B$1,(ROW()-60)*376+(COLUMN()-1)*4+1,4)</f>
        <v>8003</v>
      </c>
      <c r="AW102" t="str">
        <f t="shared" ref="AW102:AW111" si="442">MID($B$1,(ROW()-60)*376+(COLUMN()-1)*4+1,4)</f>
        <v>0001</v>
      </c>
      <c r="AX102" t="str">
        <f t="shared" ref="AX102:AX111" si="443">MID($B$1,(ROW()-60)*376+(COLUMN()-1)*4+1,4)</f>
        <v>4003</v>
      </c>
      <c r="AY102" t="str">
        <f t="shared" ref="AY102:AY111" si="444">MID($B$1,(ROW()-60)*376+(COLUMN()-1)*4+1,4)</f>
        <v>0000</v>
      </c>
      <c r="AZ102" t="str">
        <f t="shared" ref="AZ102:AZ111" si="445">MID($B$1,(ROW()-60)*376+(COLUMN()-1)*4+1,4)</f>
        <v>A028</v>
      </c>
      <c r="BA102" t="str">
        <f t="shared" ref="BA102:BA111" si="446">MID($B$1,(ROW()-60)*376+(COLUMN()-1)*4+1,4)</f>
        <v>0011</v>
      </c>
      <c r="BB102" t="str">
        <f t="shared" ref="BB102:BB111" si="447">MID($B$1,(ROW()-60)*376+(COLUMN()-1)*4+1,4)</f>
        <v>E00A</v>
      </c>
      <c r="BC102" t="str">
        <f t="shared" ref="BC102:BC111" si="448">MID($B$1,(ROW()-60)*376+(COLUMN()-1)*4+1,4)</f>
        <v>6000</v>
      </c>
      <c r="BD102" t="str">
        <f t="shared" ref="BD102:BD111" si="449">MID($B$1,(ROW()-60)*376+(COLUMN()-1)*4+1,4)</f>
        <v>A010</v>
      </c>
      <c r="BE102" t="str">
        <f t="shared" ref="BE102:BE111" si="450">MID($B$1,(ROW()-60)*376+(COLUMN()-1)*4+1,4)</f>
        <v>6008</v>
      </c>
      <c r="BF102" t="str">
        <f t="shared" ref="BF102:BF111" si="451">MID($B$1,(ROW()-60)*376+(COLUMN()-1)*4+1,4)</f>
        <v>0000</v>
      </c>
      <c r="BG102" t="str">
        <f t="shared" ref="BG102:BG111" si="452">MID($B$1,(ROW()-60)*376+(COLUMN()-1)*4+1,4)</f>
        <v>000B</v>
      </c>
      <c r="BH102" t="str">
        <f t="shared" ref="BH102:BH111" si="453">MID($B$1,(ROW()-60)*376+(COLUMN()-1)*4+1,4)</f>
        <v>E003</v>
      </c>
      <c r="BI102" t="str">
        <f t="shared" ref="BI102:BI111" si="454">MID($B$1,(ROW()-60)*376+(COLUMN()-1)*4+1,4)</f>
        <v>C009</v>
      </c>
      <c r="BJ102" t="str">
        <f t="shared" ref="BJ102:BJ111" si="455">MID($B$1,(ROW()-60)*376+(COLUMN()-1)*4+1,4)</f>
        <v>0000</v>
      </c>
      <c r="BK102" t="str">
        <f t="shared" ref="BK102:BK111" si="456">MID($B$1,(ROW()-60)*376+(COLUMN()-1)*4+1,4)</f>
        <v>A010</v>
      </c>
      <c r="BL102" t="str">
        <f t="shared" ref="BL102:BL111" si="457">MID($B$1,(ROW()-60)*376+(COLUMN()-1)*4+1,4)</f>
        <v>E000</v>
      </c>
      <c r="BM102" t="str">
        <f t="shared" ref="BM102:BM111" si="458">MID($B$1,(ROW()-60)*376+(COLUMN()-1)*4+1,4)</f>
        <v>A002</v>
      </c>
      <c r="BN102" t="str">
        <f t="shared" ref="BN102:BN111" si="459">MID($B$1,(ROW()-60)*376+(COLUMN()-1)*4+1,4)</f>
        <v>4000</v>
      </c>
      <c r="BO102" t="str">
        <f t="shared" ref="BO102:BO111" si="460">MID($B$1,(ROW()-60)*376+(COLUMN()-1)*4+1,4)</f>
        <v>8038</v>
      </c>
      <c r="BP102" t="str">
        <f t="shared" ref="BP102:BP111" si="461">MID($B$1,(ROW()-60)*376+(COLUMN()-1)*4+1,4)</f>
        <v>0000</v>
      </c>
      <c r="BQ102" t="str">
        <f t="shared" ref="BQ102:BQ111" si="462">MID($B$1,(ROW()-60)*376+(COLUMN()-1)*4+1,4)</f>
        <v>0000</v>
      </c>
      <c r="BR102" t="str">
        <f t="shared" ref="BR102:BR111" si="463">MID($B$1,(ROW()-60)*376+(COLUMN()-1)*4+1,4)</f>
        <v>C000</v>
      </c>
      <c r="BS102" t="str">
        <f t="shared" ref="BS102:BS111" si="464">MID($B$1,(ROW()-60)*376+(COLUMN()-1)*4+1,4)</f>
        <v>E008</v>
      </c>
      <c r="BT102" t="str">
        <f t="shared" ref="BT102:BT111" si="465">MID($B$1,(ROW()-60)*376+(COLUMN()-1)*4+1,4)</f>
        <v>4010</v>
      </c>
      <c r="BU102" t="str">
        <f t="shared" ref="BU102:BU111" si="466">MID($B$1,(ROW()-60)*376+(COLUMN()-1)*4+1,4)</f>
        <v>2003</v>
      </c>
      <c r="BV102" t="str">
        <f t="shared" ref="BV102:BV111" si="467">MID($B$1,(ROW()-60)*376+(COLUMN()-1)*4+1,4)</f>
        <v>0000</v>
      </c>
      <c r="BW102" t="str">
        <f t="shared" ref="BW102:BW111" si="468">MID($B$1,(ROW()-60)*376+(COLUMN()-1)*4+1,4)</f>
        <v>A002</v>
      </c>
      <c r="BX102" t="str">
        <f t="shared" ref="BX102:BX111" si="469">MID($B$1,(ROW()-60)*376+(COLUMN()-1)*4+1,4)</f>
        <v>C000</v>
      </c>
      <c r="BY102" t="str">
        <f t="shared" ref="BY102:BY111" si="470">MID($B$1,(ROW()-60)*376+(COLUMN()-1)*4+1,4)</f>
        <v>A010</v>
      </c>
      <c r="BZ102" t="str">
        <f t="shared" ref="BZ102:BZ111" si="471">MID($B$1,(ROW()-60)*376+(COLUMN()-1)*4+1,4)</f>
        <v>4003</v>
      </c>
      <c r="CA102" t="str">
        <f t="shared" ref="CA102:CA111" si="472">MID($B$1,(ROW()-60)*376+(COLUMN()-1)*4+1,4)</f>
        <v>0000</v>
      </c>
      <c r="CB102" t="str">
        <f t="shared" ref="CB102:CB111" si="473">MID($B$1,(ROW()-60)*376+(COLUMN()-1)*4+1,4)</f>
        <v>E019</v>
      </c>
      <c r="CC102" t="str">
        <f t="shared" ref="CC102:CC111" si="474">MID($B$1,(ROW()-60)*376+(COLUMN()-1)*4+1,4)</f>
        <v>4021</v>
      </c>
      <c r="CD102" t="str">
        <f t="shared" ref="CD102:CD111" si="475">MID($B$1,(ROW()-60)*376+(COLUMN()-1)*4+1,4)</f>
        <v>E019</v>
      </c>
      <c r="CE102" t="str">
        <f t="shared" ref="CE102:CE111" si="476">MID($B$1,(ROW()-60)*376+(COLUMN()-1)*4+1,4)</f>
        <v>000B</v>
      </c>
      <c r="CF102" t="str">
        <f t="shared" ref="CF102:CF111" si="477">MID($B$1,(ROW()-60)*376+(COLUMN()-1)*4+1,4)</f>
        <v>0000</v>
      </c>
      <c r="CG102" t="str">
        <f t="shared" ref="CG102:CG111" si="478">MID($B$1,(ROW()-60)*376+(COLUMN()-1)*4+1,4)</f>
        <v>C002</v>
      </c>
      <c r="CH102" t="str">
        <f t="shared" ref="CH102:CH111" si="479">MID($B$1,(ROW()-60)*376+(COLUMN()-1)*4+1,4)</f>
        <v>8000</v>
      </c>
      <c r="CI102" t="str">
        <f t="shared" ref="CI102:CI111" si="480">MID($B$1,(ROW()-60)*376+(COLUMN()-1)*4+1,4)</f>
        <v>0002</v>
      </c>
      <c r="CJ102" t="str">
        <f t="shared" ref="CJ102:CJ111" si="481">MID($B$1,(ROW()-60)*376+(COLUMN()-1)*4+1,4)</f>
        <v>200B</v>
      </c>
      <c r="CK102" t="str">
        <f t="shared" ref="CK102:CK111" si="482">MID($B$1,(ROW()-60)*376+(COLUMN()-1)*4+1,4)</f>
        <v>E009</v>
      </c>
      <c r="CL102" t="str">
        <f t="shared" ref="CL102:CL111" si="483">MID($B$1,(ROW()-60)*376+(COLUMN()-1)*4+1,4)</f>
        <v>6002</v>
      </c>
      <c r="CM102" t="str">
        <f t="shared" ref="CM102:CM111" si="484">MID($B$1,(ROW()-60)*376+(COLUMN()-1)*4+1,4)</f>
        <v>4000</v>
      </c>
      <c r="CN102" t="str">
        <f t="shared" ref="CN102:CN111" si="485">MID($B$1,(ROW()-60)*376+(COLUMN()-1)*4+1,4)</f>
        <v>2009</v>
      </c>
      <c r="CO102" t="str">
        <f t="shared" ref="CO102:CO111" si="486">MID($B$1,(ROW()-60)*376+(COLUMN()-1)*4+1,4)</f>
        <v>8038</v>
      </c>
      <c r="CP102" t="str">
        <f t="shared" ref="CP102:CP111" si="487">MID($B$1,(ROW()-60)*376+(COLUMN()-1)*4+1,4)</f>
        <v>0000</v>
      </c>
    </row>
    <row r="103" spans="1:94">
      <c r="A103" t="str">
        <f t="shared" si="394"/>
        <v>0100</v>
      </c>
      <c r="B103" t="str">
        <f t="shared" si="395"/>
        <v>0000</v>
      </c>
      <c r="C103" t="str">
        <f t="shared" si="396"/>
        <v>0200</v>
      </c>
      <c r="D103" t="str">
        <f t="shared" si="397"/>
        <v>0A00</v>
      </c>
      <c r="E103" t="str">
        <f t="shared" si="398"/>
        <v>0A00</v>
      </c>
      <c r="F103" t="str">
        <f t="shared" si="399"/>
        <v>0100</v>
      </c>
      <c r="G103" t="str">
        <f t="shared" si="400"/>
        <v>0900</v>
      </c>
      <c r="H103" t="str">
        <f t="shared" si="401"/>
        <v>0200</v>
      </c>
      <c r="I103" t="str">
        <f t="shared" si="402"/>
        <v>0200</v>
      </c>
      <c r="J103" t="str">
        <f t="shared" si="403"/>
        <v>0000</v>
      </c>
      <c r="K103" t="str">
        <f t="shared" si="404"/>
        <v>0000</v>
      </c>
      <c r="L103" t="str">
        <f t="shared" si="405"/>
        <v>E022</v>
      </c>
      <c r="M103" t="str">
        <f t="shared" si="406"/>
        <v>0013</v>
      </c>
      <c r="N103" t="str">
        <f t="shared" si="407"/>
        <v>2028</v>
      </c>
      <c r="O103" t="str">
        <f t="shared" si="408"/>
        <v>4022</v>
      </c>
      <c r="P103" t="str">
        <f t="shared" si="409"/>
        <v>0000</v>
      </c>
      <c r="Q103" t="str">
        <f t="shared" si="410"/>
        <v>0000</v>
      </c>
      <c r="R103" t="str">
        <f t="shared" si="411"/>
        <v>0000</v>
      </c>
      <c r="S103" t="str">
        <f t="shared" si="412"/>
        <v>8003</v>
      </c>
      <c r="T103" t="str">
        <f t="shared" si="413"/>
        <v>C009</v>
      </c>
      <c r="U103" t="str">
        <f t="shared" si="414"/>
        <v>C000</v>
      </c>
      <c r="V103" t="str">
        <f t="shared" si="415"/>
        <v>C000</v>
      </c>
      <c r="W103" t="str">
        <f t="shared" si="416"/>
        <v>E008</v>
      </c>
      <c r="X103" t="str">
        <f t="shared" si="417"/>
        <v>4010</v>
      </c>
      <c r="Y103" t="str">
        <f t="shared" si="418"/>
        <v>2003</v>
      </c>
      <c r="Z103" t="str">
        <f t="shared" si="419"/>
        <v>0000</v>
      </c>
      <c r="AA103" t="str">
        <f t="shared" si="420"/>
        <v>A002</v>
      </c>
      <c r="AB103" t="str">
        <f t="shared" si="421"/>
        <v>C000</v>
      </c>
      <c r="AC103" t="str">
        <f t="shared" si="422"/>
        <v>C002</v>
      </c>
      <c r="AD103" t="str">
        <f t="shared" si="423"/>
        <v>0000</v>
      </c>
      <c r="AE103" t="str">
        <f t="shared" si="424"/>
        <v>C000</v>
      </c>
      <c r="AF103" t="str">
        <f t="shared" si="425"/>
        <v>A00B</v>
      </c>
      <c r="AG103" t="str">
        <f t="shared" si="426"/>
        <v>C009</v>
      </c>
      <c r="AH103" t="str">
        <f t="shared" si="427"/>
        <v>A009</v>
      </c>
      <c r="AI103" t="str">
        <f t="shared" si="428"/>
        <v>0000</v>
      </c>
      <c r="AJ103" t="str">
        <f t="shared" si="429"/>
        <v>6008</v>
      </c>
      <c r="AK103" t="str">
        <f t="shared" si="430"/>
        <v>4002</v>
      </c>
      <c r="AL103" t="str">
        <f t="shared" si="431"/>
        <v>0000</v>
      </c>
      <c r="AM103" t="str">
        <f t="shared" si="432"/>
        <v>0028</v>
      </c>
      <c r="AN103" t="str">
        <f t="shared" si="433"/>
        <v>2013</v>
      </c>
      <c r="AO103" t="str">
        <f t="shared" si="434"/>
        <v>601A</v>
      </c>
      <c r="AP103" t="str">
        <f t="shared" si="435"/>
        <v>C01B</v>
      </c>
      <c r="AQ103" t="str">
        <f t="shared" si="436"/>
        <v>4010</v>
      </c>
      <c r="AR103" t="str">
        <f t="shared" si="437"/>
        <v>8038</v>
      </c>
      <c r="AS103" t="str">
        <f t="shared" si="438"/>
        <v>0000</v>
      </c>
      <c r="AT103" t="str">
        <f t="shared" si="439"/>
        <v>C000</v>
      </c>
      <c r="AU103" t="str">
        <f t="shared" si="440"/>
        <v>E008</v>
      </c>
      <c r="AV103" t="str">
        <f t="shared" si="441"/>
        <v>4010</v>
      </c>
      <c r="AW103" t="str">
        <f t="shared" si="442"/>
        <v>C002</v>
      </c>
      <c r="AX103" t="str">
        <f t="shared" si="443"/>
        <v>0000</v>
      </c>
      <c r="AY103" t="str">
        <f t="shared" si="444"/>
        <v>0002</v>
      </c>
      <c r="AZ103" t="str">
        <f t="shared" si="445"/>
        <v>E003</v>
      </c>
      <c r="BA103" t="str">
        <f t="shared" si="446"/>
        <v>E009</v>
      </c>
      <c r="BB103" t="str">
        <f t="shared" si="447"/>
        <v>0002</v>
      </c>
      <c r="BC103" t="str">
        <f t="shared" si="448"/>
        <v>0000</v>
      </c>
      <c r="BD103" t="str">
        <f t="shared" si="449"/>
        <v>C001</v>
      </c>
      <c r="BE103" t="str">
        <f t="shared" si="450"/>
        <v>E009</v>
      </c>
      <c r="BF103" t="str">
        <f t="shared" si="451"/>
        <v>8001</v>
      </c>
      <c r="BG103" t="str">
        <f t="shared" si="452"/>
        <v>0000</v>
      </c>
      <c r="BH103" t="str">
        <f t="shared" si="453"/>
        <v>A028</v>
      </c>
      <c r="BI103" t="str">
        <f t="shared" si="454"/>
        <v>E003</v>
      </c>
      <c r="BJ103" t="str">
        <f t="shared" si="455"/>
        <v>C009</v>
      </c>
      <c r="BK103" t="str">
        <f t="shared" si="456"/>
        <v>C010</v>
      </c>
      <c r="BL103" t="str">
        <f t="shared" si="457"/>
        <v>2003</v>
      </c>
      <c r="BM103" t="str">
        <f t="shared" si="458"/>
        <v>0000</v>
      </c>
      <c r="BN103" t="str">
        <f t="shared" si="459"/>
        <v>E019</v>
      </c>
      <c r="BO103" t="str">
        <f t="shared" si="460"/>
        <v>4021</v>
      </c>
      <c r="BP103" t="str">
        <f t="shared" si="461"/>
        <v>E019</v>
      </c>
      <c r="BQ103" t="str">
        <f t="shared" si="462"/>
        <v>A009</v>
      </c>
      <c r="BR103" t="str">
        <f t="shared" si="463"/>
        <v>8002</v>
      </c>
      <c r="BS103" t="str">
        <f t="shared" si="464"/>
        <v>E000</v>
      </c>
      <c r="BT103" t="str">
        <f t="shared" si="465"/>
        <v>C010</v>
      </c>
      <c r="BU103" t="str">
        <f t="shared" si="466"/>
        <v>E000</v>
      </c>
      <c r="BV103" t="str">
        <f t="shared" si="467"/>
        <v>0000</v>
      </c>
      <c r="BW103" t="str">
        <f t="shared" si="468"/>
        <v>C001</v>
      </c>
      <c r="BX103" t="str">
        <f t="shared" si="469"/>
        <v>A002</v>
      </c>
      <c r="BY103" t="str">
        <f t="shared" si="470"/>
        <v>C000</v>
      </c>
      <c r="BZ103" t="str">
        <f t="shared" si="471"/>
        <v>2003</v>
      </c>
      <c r="CA103" t="str">
        <f t="shared" si="472"/>
        <v>0000</v>
      </c>
      <c r="CB103" t="str">
        <f t="shared" si="473"/>
        <v>4013</v>
      </c>
      <c r="CC103" t="str">
        <f t="shared" si="474"/>
        <v>2023</v>
      </c>
      <c r="CD103" t="str">
        <f t="shared" si="475"/>
        <v>C000</v>
      </c>
      <c r="CE103" t="str">
        <f t="shared" si="476"/>
        <v>E008</v>
      </c>
      <c r="CF103" t="str">
        <f t="shared" si="477"/>
        <v>0000</v>
      </c>
      <c r="CG103" t="str">
        <f t="shared" si="478"/>
        <v>8003</v>
      </c>
      <c r="CH103" t="str">
        <f t="shared" si="479"/>
        <v>E000</v>
      </c>
      <c r="CI103" t="str">
        <f t="shared" si="480"/>
        <v>2000</v>
      </c>
      <c r="CJ103" t="str">
        <f t="shared" si="481"/>
        <v>600B</v>
      </c>
      <c r="CK103" t="str">
        <f t="shared" si="482"/>
        <v>6002</v>
      </c>
      <c r="CL103" t="str">
        <f t="shared" si="483"/>
        <v>4000</v>
      </c>
      <c r="CM103" t="str">
        <f t="shared" si="484"/>
        <v>2009</v>
      </c>
      <c r="CN103" t="str">
        <f t="shared" si="485"/>
        <v>8038</v>
      </c>
      <c r="CO103" t="str">
        <f t="shared" si="486"/>
        <v>0000</v>
      </c>
      <c r="CP103" t="str">
        <f t="shared" si="487"/>
        <v>0000</v>
      </c>
    </row>
    <row r="104" spans="1:94">
      <c r="A104" t="str">
        <f t="shared" si="394"/>
        <v>0100</v>
      </c>
      <c r="B104" t="str">
        <f t="shared" si="395"/>
        <v>0000</v>
      </c>
      <c r="C104" t="str">
        <f t="shared" si="396"/>
        <v>0300</v>
      </c>
      <c r="D104" t="str">
        <f t="shared" si="397"/>
        <v>0A00</v>
      </c>
      <c r="E104" t="str">
        <f t="shared" si="398"/>
        <v>0A00</v>
      </c>
      <c r="F104" t="str">
        <f t="shared" si="399"/>
        <v>0000</v>
      </c>
      <c r="G104" t="str">
        <f t="shared" si="400"/>
        <v>0700</v>
      </c>
      <c r="H104" t="str">
        <f t="shared" si="401"/>
        <v>0A00</v>
      </c>
      <c r="I104" t="str">
        <f t="shared" si="402"/>
        <v>0300</v>
      </c>
      <c r="J104" t="str">
        <f t="shared" si="403"/>
        <v>0500</v>
      </c>
      <c r="K104" t="str">
        <f t="shared" si="404"/>
        <v>0000</v>
      </c>
      <c r="L104" t="str">
        <f t="shared" si="405"/>
        <v>E019</v>
      </c>
      <c r="M104" t="str">
        <f t="shared" si="406"/>
        <v>4021</v>
      </c>
      <c r="N104" t="str">
        <f t="shared" si="407"/>
        <v>E019</v>
      </c>
      <c r="O104" t="str">
        <f t="shared" si="408"/>
        <v>E01B</v>
      </c>
      <c r="P104" t="str">
        <f t="shared" si="409"/>
        <v>4021</v>
      </c>
      <c r="Q104" t="str">
        <f t="shared" si="410"/>
        <v>0000</v>
      </c>
      <c r="R104" t="str">
        <f t="shared" si="411"/>
        <v>C008</v>
      </c>
      <c r="S104" t="str">
        <f t="shared" si="412"/>
        <v>6000</v>
      </c>
      <c r="T104" t="str">
        <f t="shared" si="413"/>
        <v>000B</v>
      </c>
      <c r="U104" t="str">
        <f t="shared" si="414"/>
        <v>C009</v>
      </c>
      <c r="V104" t="str">
        <f t="shared" si="415"/>
        <v>C000</v>
      </c>
      <c r="W104" t="str">
        <f t="shared" si="416"/>
        <v>E008</v>
      </c>
      <c r="X104" t="str">
        <f t="shared" si="417"/>
        <v>4010</v>
      </c>
      <c r="Y104" t="str">
        <f t="shared" si="418"/>
        <v>2003</v>
      </c>
      <c r="Z104" t="str">
        <f t="shared" si="419"/>
        <v>0000</v>
      </c>
      <c r="AA104" t="str">
        <f t="shared" si="420"/>
        <v>A002</v>
      </c>
      <c r="AB104" t="str">
        <f t="shared" si="421"/>
        <v>C000</v>
      </c>
      <c r="AC104" t="str">
        <f t="shared" si="422"/>
        <v>A010</v>
      </c>
      <c r="AD104" t="str">
        <f t="shared" si="423"/>
        <v>4003</v>
      </c>
      <c r="AE104" t="str">
        <f t="shared" si="424"/>
        <v>0000</v>
      </c>
      <c r="AF104" t="str">
        <f t="shared" si="425"/>
        <v>8001</v>
      </c>
      <c r="AG104" t="str">
        <f t="shared" si="426"/>
        <v>A00A</v>
      </c>
      <c r="AH104" t="str">
        <f t="shared" si="427"/>
        <v>0001</v>
      </c>
      <c r="AI104" t="str">
        <f t="shared" si="428"/>
        <v>0003</v>
      </c>
      <c r="AJ104" t="str">
        <f t="shared" si="429"/>
        <v>4002</v>
      </c>
      <c r="AK104" t="str">
        <f t="shared" si="430"/>
        <v>2003</v>
      </c>
      <c r="AL104" t="str">
        <f t="shared" si="431"/>
        <v>0000</v>
      </c>
      <c r="AM104" t="str">
        <f t="shared" si="432"/>
        <v>C008</v>
      </c>
      <c r="AN104" t="str">
        <f t="shared" si="433"/>
        <v>6000</v>
      </c>
      <c r="AO104" t="str">
        <f t="shared" si="434"/>
        <v>000B</v>
      </c>
      <c r="AP104" t="str">
        <f t="shared" si="435"/>
        <v>C009</v>
      </c>
      <c r="AQ104" t="str">
        <f t="shared" si="436"/>
        <v>000B</v>
      </c>
      <c r="AR104" t="str">
        <f t="shared" si="437"/>
        <v>0000</v>
      </c>
      <c r="AS104" t="str">
        <f t="shared" si="438"/>
        <v>0000</v>
      </c>
      <c r="AT104" t="str">
        <f t="shared" si="439"/>
        <v>6000</v>
      </c>
      <c r="AU104" t="str">
        <f t="shared" si="440"/>
        <v>E00B</v>
      </c>
      <c r="AV104" t="str">
        <f t="shared" si="441"/>
        <v>E003</v>
      </c>
      <c r="AW104" t="str">
        <f t="shared" si="442"/>
        <v>4000</v>
      </c>
      <c r="AX104" t="str">
        <f t="shared" si="443"/>
        <v>6002</v>
      </c>
      <c r="AY104" t="str">
        <f t="shared" si="444"/>
        <v>4000</v>
      </c>
      <c r="AZ104" t="str">
        <f t="shared" si="445"/>
        <v>2009</v>
      </c>
      <c r="BA104" t="str">
        <f t="shared" si="446"/>
        <v>000B</v>
      </c>
      <c r="BB104" t="str">
        <f t="shared" si="447"/>
        <v>0000</v>
      </c>
      <c r="BC104" t="str">
        <f t="shared" si="448"/>
        <v>6003</v>
      </c>
      <c r="BD104" t="str">
        <f t="shared" si="449"/>
        <v>8000</v>
      </c>
      <c r="BE104" t="str">
        <f t="shared" si="450"/>
        <v>2009</v>
      </c>
      <c r="BF104" t="str">
        <f t="shared" si="451"/>
        <v>8002</v>
      </c>
      <c r="BG104" t="str">
        <f t="shared" si="452"/>
        <v>0000</v>
      </c>
      <c r="BH104" t="str">
        <f t="shared" si="453"/>
        <v>C000</v>
      </c>
      <c r="BI104" t="str">
        <f t="shared" si="454"/>
        <v>0002</v>
      </c>
      <c r="BJ104" t="str">
        <f t="shared" si="455"/>
        <v>E003</v>
      </c>
      <c r="BK104" t="str">
        <f t="shared" si="456"/>
        <v>E009</v>
      </c>
      <c r="BL104" t="str">
        <f t="shared" si="457"/>
        <v>6002</v>
      </c>
      <c r="BM104" t="str">
        <f t="shared" si="458"/>
        <v>0000</v>
      </c>
      <c r="BN104" t="str">
        <f t="shared" si="459"/>
        <v>8001</v>
      </c>
      <c r="BO104" t="str">
        <f t="shared" si="460"/>
        <v>E003</v>
      </c>
      <c r="BP104" t="str">
        <f t="shared" si="461"/>
        <v>4000</v>
      </c>
      <c r="BQ104" t="str">
        <f t="shared" si="462"/>
        <v>0000</v>
      </c>
      <c r="BR104" t="str">
        <f t="shared" si="463"/>
        <v>0001</v>
      </c>
      <c r="BS104" t="str">
        <f t="shared" si="464"/>
        <v>E00B</v>
      </c>
      <c r="BT104" t="str">
        <f t="shared" si="465"/>
        <v>4009</v>
      </c>
      <c r="BU104" t="str">
        <f t="shared" si="466"/>
        <v>6002</v>
      </c>
      <c r="BV104" t="str">
        <f t="shared" si="467"/>
        <v>0000</v>
      </c>
      <c r="BW104" t="str">
        <f t="shared" si="468"/>
        <v>C000</v>
      </c>
      <c r="BX104" t="str">
        <f t="shared" si="469"/>
        <v>E008</v>
      </c>
      <c r="BY104" t="str">
        <f t="shared" si="470"/>
        <v>4010</v>
      </c>
      <c r="BZ104" t="str">
        <f t="shared" si="471"/>
        <v>000B</v>
      </c>
      <c r="CA104" t="str">
        <f t="shared" si="472"/>
        <v>0000</v>
      </c>
      <c r="CB104" t="str">
        <f t="shared" si="473"/>
        <v>2002</v>
      </c>
      <c r="CC104" t="str">
        <f t="shared" si="474"/>
        <v>4000</v>
      </c>
      <c r="CD104" t="str">
        <f t="shared" si="475"/>
        <v>6001</v>
      </c>
      <c r="CE104" t="str">
        <f t="shared" si="476"/>
        <v>0001</v>
      </c>
      <c r="CF104" t="str">
        <f t="shared" si="477"/>
        <v>0000</v>
      </c>
      <c r="CG104" t="str">
        <f t="shared" si="478"/>
        <v>A002</v>
      </c>
      <c r="CH104" t="str">
        <f t="shared" si="479"/>
        <v>E009</v>
      </c>
      <c r="CI104" t="str">
        <f t="shared" si="480"/>
        <v>6002</v>
      </c>
      <c r="CJ104" t="str">
        <f t="shared" si="481"/>
        <v>4000</v>
      </c>
      <c r="CK104" t="str">
        <f t="shared" si="482"/>
        <v>0001</v>
      </c>
      <c r="CL104" t="str">
        <f t="shared" si="483"/>
        <v>8038</v>
      </c>
      <c r="CM104" t="str">
        <f t="shared" si="484"/>
        <v>0000</v>
      </c>
      <c r="CN104" t="str">
        <f t="shared" si="485"/>
        <v>0000</v>
      </c>
      <c r="CO104" t="str">
        <f t="shared" si="486"/>
        <v>0000</v>
      </c>
      <c r="CP104" t="str">
        <f t="shared" si="487"/>
        <v>0000</v>
      </c>
    </row>
    <row r="105" spans="1:94">
      <c r="A105" t="str">
        <f t="shared" si="394"/>
        <v>0100</v>
      </c>
      <c r="B105" t="str">
        <f t="shared" si="395"/>
        <v>0000</v>
      </c>
      <c r="C105" t="str">
        <f t="shared" si="396"/>
        <v>0400</v>
      </c>
      <c r="D105" t="str">
        <f t="shared" si="397"/>
        <v>0A00</v>
      </c>
      <c r="E105" t="str">
        <f t="shared" si="398"/>
        <v>0A00</v>
      </c>
      <c r="F105" t="str">
        <f t="shared" si="399"/>
        <v>0000</v>
      </c>
      <c r="G105" t="str">
        <f t="shared" si="400"/>
        <v>0800</v>
      </c>
      <c r="H105" t="str">
        <f t="shared" si="401"/>
        <v>0A00</v>
      </c>
      <c r="I105" t="str">
        <f t="shared" si="402"/>
        <v>0500</v>
      </c>
      <c r="J105" t="str">
        <f t="shared" si="403"/>
        <v>0500</v>
      </c>
      <c r="K105" t="str">
        <f t="shared" si="404"/>
        <v>0000</v>
      </c>
      <c r="L105" t="str">
        <f t="shared" si="405"/>
        <v>E019</v>
      </c>
      <c r="M105" t="str">
        <f t="shared" si="406"/>
        <v>4021</v>
      </c>
      <c r="N105" t="str">
        <f t="shared" si="407"/>
        <v>C012</v>
      </c>
      <c r="O105" t="str">
        <f t="shared" si="408"/>
        <v>201B</v>
      </c>
      <c r="P105" t="str">
        <f t="shared" si="409"/>
        <v>8021</v>
      </c>
      <c r="Q105" t="str">
        <f t="shared" si="410"/>
        <v>0000</v>
      </c>
      <c r="R105" t="str">
        <f t="shared" si="411"/>
        <v>C008</v>
      </c>
      <c r="S105" t="str">
        <f t="shared" si="412"/>
        <v>6000</v>
      </c>
      <c r="T105" t="str">
        <f t="shared" si="413"/>
        <v>000B</v>
      </c>
      <c r="U105" t="str">
        <f t="shared" si="414"/>
        <v>C009</v>
      </c>
      <c r="V105" t="str">
        <f t="shared" si="415"/>
        <v>C012</v>
      </c>
      <c r="W105" t="str">
        <f t="shared" si="416"/>
        <v>E01A</v>
      </c>
      <c r="X105" t="str">
        <f t="shared" si="417"/>
        <v>4003</v>
      </c>
      <c r="Y105" t="str">
        <f t="shared" si="418"/>
        <v>0000</v>
      </c>
      <c r="Z105" t="str">
        <f t="shared" si="419"/>
        <v>6003</v>
      </c>
      <c r="AA105" t="str">
        <f t="shared" si="420"/>
        <v>8003</v>
      </c>
      <c r="AB105" t="str">
        <f t="shared" si="421"/>
        <v>000B</v>
      </c>
      <c r="AC105" t="str">
        <f t="shared" si="422"/>
        <v>0000</v>
      </c>
      <c r="AD105" t="str">
        <f t="shared" si="423"/>
        <v>6003</v>
      </c>
      <c r="AE105" t="str">
        <f t="shared" si="424"/>
        <v>8000</v>
      </c>
      <c r="AF105" t="str">
        <f t="shared" si="425"/>
        <v>6002</v>
      </c>
      <c r="AG105" t="str">
        <f t="shared" si="426"/>
        <v>0000</v>
      </c>
      <c r="AH105" t="str">
        <f t="shared" si="427"/>
        <v>C000</v>
      </c>
      <c r="AI105" t="str">
        <f t="shared" si="428"/>
        <v>0002</v>
      </c>
      <c r="AJ105" t="str">
        <f t="shared" si="429"/>
        <v>E003</v>
      </c>
      <c r="AK105" t="str">
        <f t="shared" si="430"/>
        <v>E009</v>
      </c>
      <c r="AL105" t="str">
        <f t="shared" si="431"/>
        <v>0002</v>
      </c>
      <c r="AM105" t="str">
        <f t="shared" si="432"/>
        <v>0000</v>
      </c>
      <c r="AN105" t="str">
        <f t="shared" si="433"/>
        <v>6008</v>
      </c>
      <c r="AO105" t="str">
        <f t="shared" si="434"/>
        <v>2003</v>
      </c>
      <c r="AP105" t="str">
        <f t="shared" si="435"/>
        <v>8038</v>
      </c>
      <c r="AQ105" t="str">
        <f t="shared" si="436"/>
        <v>0000</v>
      </c>
      <c r="AR105" t="str">
        <f t="shared" si="437"/>
        <v>0000</v>
      </c>
      <c r="AS105" t="str">
        <f t="shared" si="438"/>
        <v>0000</v>
      </c>
      <c r="AT105" t="str">
        <f t="shared" si="439"/>
        <v>6001</v>
      </c>
      <c r="AU105" t="str">
        <f t="shared" si="440"/>
        <v>8009</v>
      </c>
      <c r="AV105" t="str">
        <f t="shared" si="441"/>
        <v>E009</v>
      </c>
      <c r="AW105" t="str">
        <f t="shared" si="442"/>
        <v>0002</v>
      </c>
      <c r="AX105" t="str">
        <f t="shared" si="443"/>
        <v>0000</v>
      </c>
      <c r="AY105" t="str">
        <f t="shared" si="444"/>
        <v>4010</v>
      </c>
      <c r="AZ105" t="str">
        <f t="shared" si="445"/>
        <v>2001</v>
      </c>
      <c r="BA105" t="str">
        <f t="shared" si="446"/>
        <v>A010</v>
      </c>
      <c r="BB105" t="str">
        <f t="shared" si="447"/>
        <v>0000</v>
      </c>
      <c r="BC105" t="str">
        <f t="shared" si="448"/>
        <v>6023</v>
      </c>
      <c r="BD105" t="str">
        <f t="shared" si="449"/>
        <v>601B</v>
      </c>
      <c r="BE105" t="str">
        <f t="shared" si="450"/>
        <v>6023</v>
      </c>
      <c r="BF105" t="str">
        <f t="shared" si="451"/>
        <v>601B</v>
      </c>
      <c r="BG105" t="str">
        <f t="shared" si="452"/>
        <v>8002</v>
      </c>
      <c r="BH105" t="str">
        <f t="shared" si="453"/>
        <v>0000</v>
      </c>
      <c r="BI105" t="str">
        <f t="shared" si="454"/>
        <v>0001</v>
      </c>
      <c r="BJ105" t="str">
        <f t="shared" si="455"/>
        <v>E00B</v>
      </c>
      <c r="BK105" t="str">
        <f t="shared" si="456"/>
        <v>4009</v>
      </c>
      <c r="BL105" t="str">
        <f t="shared" si="457"/>
        <v>6002</v>
      </c>
      <c r="BM105" t="str">
        <f t="shared" si="458"/>
        <v>0000</v>
      </c>
      <c r="BN105" t="str">
        <f t="shared" si="459"/>
        <v>8001</v>
      </c>
      <c r="BO105" t="str">
        <f t="shared" si="460"/>
        <v>E003</v>
      </c>
      <c r="BP105" t="str">
        <f t="shared" si="461"/>
        <v>6000</v>
      </c>
      <c r="BQ105" t="str">
        <f t="shared" si="462"/>
        <v>8038</v>
      </c>
      <c r="BR105" t="str">
        <f t="shared" si="463"/>
        <v>E019</v>
      </c>
      <c r="BS105" t="str">
        <f t="shared" si="464"/>
        <v>4021</v>
      </c>
      <c r="BT105" t="str">
        <f t="shared" si="465"/>
        <v>E019</v>
      </c>
      <c r="BU105" t="str">
        <f t="shared" si="466"/>
        <v>C002</v>
      </c>
      <c r="BV105" t="str">
        <f t="shared" si="467"/>
        <v>0000</v>
      </c>
      <c r="BW105" t="str">
        <f t="shared" si="468"/>
        <v>4003</v>
      </c>
      <c r="BX105" t="str">
        <f t="shared" si="469"/>
        <v>4000</v>
      </c>
      <c r="BY105" t="str">
        <f t="shared" si="470"/>
        <v>2009</v>
      </c>
      <c r="BZ105" t="str">
        <f t="shared" si="471"/>
        <v>8002</v>
      </c>
      <c r="CA105" t="str">
        <f t="shared" si="472"/>
        <v>0000</v>
      </c>
      <c r="CB105" t="str">
        <f t="shared" si="473"/>
        <v>6008</v>
      </c>
      <c r="CC105" t="str">
        <f t="shared" si="474"/>
        <v>8002</v>
      </c>
      <c r="CD105" t="str">
        <f t="shared" si="475"/>
        <v>2003</v>
      </c>
      <c r="CE105" t="str">
        <f t="shared" si="476"/>
        <v>0000</v>
      </c>
      <c r="CF105" t="str">
        <f t="shared" si="477"/>
        <v>A000</v>
      </c>
      <c r="CG105" t="str">
        <f t="shared" si="478"/>
        <v>A000</v>
      </c>
      <c r="CH105" t="str">
        <f t="shared" si="479"/>
        <v>E000</v>
      </c>
      <c r="CI105" t="str">
        <f t="shared" si="480"/>
        <v>6001</v>
      </c>
      <c r="CJ105" t="str">
        <f t="shared" si="481"/>
        <v>C002</v>
      </c>
      <c r="CK105" t="str">
        <f t="shared" si="482"/>
        <v>0000</v>
      </c>
      <c r="CL105" t="str">
        <f t="shared" si="483"/>
        <v>6008</v>
      </c>
      <c r="CM105" t="str">
        <f t="shared" si="484"/>
        <v>C010</v>
      </c>
      <c r="CN105" t="str">
        <f t="shared" si="485"/>
        <v>2009</v>
      </c>
      <c r="CO105" t="str">
        <f t="shared" si="486"/>
        <v>8038</v>
      </c>
      <c r="CP105" t="str">
        <f t="shared" si="487"/>
        <v>0000</v>
      </c>
    </row>
    <row r="106" spans="1:94">
      <c r="A106" t="str">
        <f t="shared" si="394"/>
        <v>0100</v>
      </c>
      <c r="B106" t="str">
        <f t="shared" si="395"/>
        <v>0000</v>
      </c>
      <c r="C106" t="str">
        <f t="shared" si="396"/>
        <v>0500</v>
      </c>
      <c r="D106" t="str">
        <f t="shared" si="397"/>
        <v>0A00</v>
      </c>
      <c r="E106" t="str">
        <f t="shared" si="398"/>
        <v>0A00</v>
      </c>
      <c r="F106" t="str">
        <f t="shared" si="399"/>
        <v>0000</v>
      </c>
      <c r="G106" t="str">
        <f t="shared" si="400"/>
        <v>0500</v>
      </c>
      <c r="H106" t="str">
        <f t="shared" si="401"/>
        <v>0A00</v>
      </c>
      <c r="I106" t="str">
        <f t="shared" si="402"/>
        <v>0800</v>
      </c>
      <c r="J106" t="str">
        <f t="shared" si="403"/>
        <v>0000</v>
      </c>
      <c r="K106" t="str">
        <f t="shared" si="404"/>
        <v>0400</v>
      </c>
      <c r="L106" t="str">
        <f t="shared" si="405"/>
        <v>4013</v>
      </c>
      <c r="M106" t="str">
        <f t="shared" si="406"/>
        <v>2028</v>
      </c>
      <c r="N106" t="str">
        <f t="shared" si="407"/>
        <v>0018</v>
      </c>
      <c r="O106" t="str">
        <f t="shared" si="408"/>
        <v>A013</v>
      </c>
      <c r="P106" t="str">
        <f t="shared" si="409"/>
        <v>0000</v>
      </c>
      <c r="Q106" t="str">
        <f t="shared" si="410"/>
        <v>0000</v>
      </c>
      <c r="R106" t="str">
        <f t="shared" si="411"/>
        <v>C001</v>
      </c>
      <c r="S106" t="str">
        <f t="shared" si="412"/>
        <v>E000</v>
      </c>
      <c r="T106" t="str">
        <f t="shared" si="413"/>
        <v>0002</v>
      </c>
      <c r="U106" t="str">
        <f t="shared" si="414"/>
        <v>C009</v>
      </c>
      <c r="V106" t="str">
        <f t="shared" si="415"/>
        <v>8008</v>
      </c>
      <c r="W106" t="str">
        <f t="shared" si="416"/>
        <v>E003</v>
      </c>
      <c r="X106" t="str">
        <f t="shared" si="417"/>
        <v>A009</v>
      </c>
      <c r="Y106" t="str">
        <f t="shared" si="418"/>
        <v>0000</v>
      </c>
      <c r="Z106" t="str">
        <f t="shared" si="419"/>
        <v>C003</v>
      </c>
      <c r="AA106" t="str">
        <f t="shared" si="420"/>
        <v>E009</v>
      </c>
      <c r="AB106" t="str">
        <f t="shared" si="421"/>
        <v>6002</v>
      </c>
      <c r="AC106" t="str">
        <f t="shared" si="422"/>
        <v>0000</v>
      </c>
      <c r="AD106" t="str">
        <f t="shared" si="423"/>
        <v>C001</v>
      </c>
      <c r="AE106" t="str">
        <f t="shared" si="424"/>
        <v>E000</v>
      </c>
      <c r="AF106" t="str">
        <f t="shared" si="425"/>
        <v>0002</v>
      </c>
      <c r="AG106" t="str">
        <f t="shared" si="426"/>
        <v>C009</v>
      </c>
      <c r="AH106" t="str">
        <f t="shared" si="427"/>
        <v>A009</v>
      </c>
      <c r="AI106" t="str">
        <f t="shared" si="428"/>
        <v>0000</v>
      </c>
      <c r="AJ106" t="str">
        <f t="shared" si="429"/>
        <v>0008</v>
      </c>
      <c r="AK106" t="str">
        <f t="shared" si="430"/>
        <v>4002</v>
      </c>
      <c r="AL106" t="str">
        <f t="shared" si="431"/>
        <v>2001</v>
      </c>
      <c r="AM106" t="str">
        <f t="shared" si="432"/>
        <v>6002</v>
      </c>
      <c r="AN106" t="str">
        <f t="shared" si="433"/>
        <v>4003</v>
      </c>
      <c r="AO106" t="str">
        <f t="shared" si="434"/>
        <v>0000</v>
      </c>
      <c r="AP106" t="str">
        <f t="shared" si="435"/>
        <v>C001</v>
      </c>
      <c r="AQ106" t="str">
        <f t="shared" si="436"/>
        <v>E009</v>
      </c>
      <c r="AR106" t="str">
        <f t="shared" si="437"/>
        <v>C001</v>
      </c>
      <c r="AS106" t="str">
        <f t="shared" si="438"/>
        <v>8002</v>
      </c>
      <c r="AT106" t="str">
        <f t="shared" si="439"/>
        <v>4001</v>
      </c>
      <c r="AU106" t="str">
        <f t="shared" si="440"/>
        <v>6000</v>
      </c>
      <c r="AV106" t="str">
        <f t="shared" si="441"/>
        <v>E008</v>
      </c>
      <c r="AW106" t="str">
        <f t="shared" si="442"/>
        <v>2003</v>
      </c>
      <c r="AX106" t="str">
        <f t="shared" si="443"/>
        <v>0000</v>
      </c>
      <c r="AY106" t="str">
        <f t="shared" si="444"/>
        <v>0001</v>
      </c>
      <c r="AZ106" t="str">
        <f t="shared" si="445"/>
        <v>6000</v>
      </c>
      <c r="BA106" t="str">
        <f t="shared" si="446"/>
        <v>C010</v>
      </c>
      <c r="BB106" t="str">
        <f t="shared" si="447"/>
        <v>6000</v>
      </c>
      <c r="BC106" t="str">
        <f t="shared" si="448"/>
        <v>C002</v>
      </c>
      <c r="BD106" t="str">
        <f t="shared" si="449"/>
        <v>0000</v>
      </c>
      <c r="BE106" t="str">
        <f t="shared" si="450"/>
        <v>4000</v>
      </c>
      <c r="BF106" t="str">
        <f t="shared" si="451"/>
        <v>4009</v>
      </c>
      <c r="BG106" t="str">
        <f t="shared" si="452"/>
        <v>6002</v>
      </c>
      <c r="BH106" t="str">
        <f t="shared" si="453"/>
        <v>0000</v>
      </c>
      <c r="BI106" t="str">
        <f t="shared" si="454"/>
        <v>6008</v>
      </c>
      <c r="BJ106" t="str">
        <f t="shared" si="455"/>
        <v>8008</v>
      </c>
      <c r="BK106" t="str">
        <f t="shared" si="456"/>
        <v>A001</v>
      </c>
      <c r="BL106" t="str">
        <f t="shared" si="457"/>
        <v>0000</v>
      </c>
      <c r="BM106" t="str">
        <f t="shared" si="458"/>
        <v>0028</v>
      </c>
      <c r="BN106" t="str">
        <f t="shared" si="459"/>
        <v>2013</v>
      </c>
      <c r="BO106" t="str">
        <f t="shared" si="460"/>
        <v>601A</v>
      </c>
      <c r="BP106" t="str">
        <f t="shared" si="461"/>
        <v>C01B</v>
      </c>
      <c r="BQ106" t="str">
        <f t="shared" si="462"/>
        <v>8038</v>
      </c>
      <c r="BR106" t="str">
        <f t="shared" si="463"/>
        <v>A000</v>
      </c>
      <c r="BS106" t="str">
        <f t="shared" si="464"/>
        <v>E001</v>
      </c>
      <c r="BT106" t="str">
        <f t="shared" si="465"/>
        <v>8009</v>
      </c>
      <c r="BU106" t="str">
        <f t="shared" si="466"/>
        <v>4009</v>
      </c>
      <c r="BV106" t="str">
        <f t="shared" si="467"/>
        <v>2009</v>
      </c>
      <c r="BW106" t="str">
        <f t="shared" si="468"/>
        <v>8002</v>
      </c>
      <c r="BX106" t="str">
        <f t="shared" si="469"/>
        <v>0000</v>
      </c>
      <c r="BY106" t="str">
        <f t="shared" si="470"/>
        <v>0001</v>
      </c>
      <c r="BZ106" t="str">
        <f t="shared" si="471"/>
        <v>6009</v>
      </c>
      <c r="CA106" t="str">
        <f t="shared" si="472"/>
        <v>4000</v>
      </c>
      <c r="CB106" t="str">
        <f t="shared" si="473"/>
        <v>0000</v>
      </c>
      <c r="CC106" t="str">
        <f t="shared" si="474"/>
        <v>2001</v>
      </c>
      <c r="CD106" t="str">
        <f t="shared" si="475"/>
        <v>2008</v>
      </c>
      <c r="CE106" t="str">
        <f t="shared" si="476"/>
        <v>0009</v>
      </c>
      <c r="CF106" t="str">
        <f t="shared" si="477"/>
        <v>A009</v>
      </c>
      <c r="CG106" t="str">
        <f t="shared" si="478"/>
        <v>0000</v>
      </c>
      <c r="CH106" t="str">
        <f t="shared" si="479"/>
        <v>4010</v>
      </c>
      <c r="CI106" t="str">
        <f t="shared" si="480"/>
        <v>8001</v>
      </c>
      <c r="CJ106" t="str">
        <f t="shared" si="481"/>
        <v>6002</v>
      </c>
      <c r="CK106" t="str">
        <f t="shared" si="482"/>
        <v>0000</v>
      </c>
      <c r="CL106" t="str">
        <f t="shared" si="483"/>
        <v>C002</v>
      </c>
      <c r="CM106" t="str">
        <f t="shared" si="484"/>
        <v>600B</v>
      </c>
      <c r="CN106" t="str">
        <f t="shared" si="485"/>
        <v>2009</v>
      </c>
      <c r="CO106" t="str">
        <f t="shared" si="486"/>
        <v>8038</v>
      </c>
      <c r="CP106" t="str">
        <f t="shared" si="487"/>
        <v>0000</v>
      </c>
    </row>
    <row r="107" spans="1:94">
      <c r="A107" t="str">
        <f t="shared" si="394"/>
        <v>0100</v>
      </c>
      <c r="B107" t="str">
        <f t="shared" si="395"/>
        <v>0000</v>
      </c>
      <c r="C107" t="str">
        <f t="shared" si="396"/>
        <v>0600</v>
      </c>
      <c r="D107" t="str">
        <f t="shared" si="397"/>
        <v>0A00</v>
      </c>
      <c r="E107" t="str">
        <f t="shared" si="398"/>
        <v>0A00</v>
      </c>
      <c r="F107" t="str">
        <f t="shared" si="399"/>
        <v>0000</v>
      </c>
      <c r="G107" t="str">
        <f t="shared" si="400"/>
        <v>0900</v>
      </c>
      <c r="H107" t="str">
        <f t="shared" si="401"/>
        <v>0A00</v>
      </c>
      <c r="I107" t="str">
        <f t="shared" si="402"/>
        <v>0300</v>
      </c>
      <c r="J107" t="str">
        <f t="shared" si="403"/>
        <v>0000</v>
      </c>
      <c r="K107" t="str">
        <f t="shared" si="404"/>
        <v>0000</v>
      </c>
      <c r="L107" t="str">
        <f t="shared" si="405"/>
        <v>4023</v>
      </c>
      <c r="M107" t="str">
        <f t="shared" si="406"/>
        <v>8018</v>
      </c>
      <c r="N107" t="str">
        <f t="shared" si="407"/>
        <v>4023</v>
      </c>
      <c r="O107" t="str">
        <f t="shared" si="408"/>
        <v>0018</v>
      </c>
      <c r="P107" t="str">
        <f t="shared" si="409"/>
        <v>2028</v>
      </c>
      <c r="Q107" t="str">
        <f t="shared" si="410"/>
        <v>0000</v>
      </c>
      <c r="R107" t="str">
        <f t="shared" si="411"/>
        <v>0000</v>
      </c>
      <c r="S107" t="str">
        <f t="shared" si="412"/>
        <v>A019</v>
      </c>
      <c r="T107" t="str">
        <f t="shared" si="413"/>
        <v>C022</v>
      </c>
      <c r="U107" t="str">
        <f t="shared" si="414"/>
        <v>601B</v>
      </c>
      <c r="V107" t="str">
        <f t="shared" si="415"/>
        <v>A000</v>
      </c>
      <c r="W107" t="str">
        <f t="shared" si="416"/>
        <v>C001</v>
      </c>
      <c r="X107" t="str">
        <f t="shared" si="417"/>
        <v>C009</v>
      </c>
      <c r="Y107" t="str">
        <f t="shared" si="418"/>
        <v>6001</v>
      </c>
      <c r="Z107" t="str">
        <f t="shared" si="419"/>
        <v>4009</v>
      </c>
      <c r="AA107" t="str">
        <f t="shared" si="420"/>
        <v>0002</v>
      </c>
      <c r="AB107" t="str">
        <f t="shared" si="421"/>
        <v>0000</v>
      </c>
      <c r="AC107" t="str">
        <f t="shared" si="422"/>
        <v>C000</v>
      </c>
      <c r="AD107" t="str">
        <f t="shared" si="423"/>
        <v>4000</v>
      </c>
      <c r="AE107" t="str">
        <f t="shared" si="424"/>
        <v>6002</v>
      </c>
      <c r="AF107" t="str">
        <f t="shared" si="425"/>
        <v>4000</v>
      </c>
      <c r="AG107" t="str">
        <f t="shared" si="426"/>
        <v>2003</v>
      </c>
      <c r="AH107" t="str">
        <f t="shared" si="427"/>
        <v>0000</v>
      </c>
      <c r="AI107" t="str">
        <f t="shared" si="428"/>
        <v>A019</v>
      </c>
      <c r="AJ107" t="str">
        <f t="shared" si="429"/>
        <v>C022</v>
      </c>
      <c r="AK107" t="str">
        <f t="shared" si="430"/>
        <v>601B</v>
      </c>
      <c r="AL107" t="str">
        <f t="shared" si="431"/>
        <v>C000</v>
      </c>
      <c r="AM107" t="str">
        <f t="shared" si="432"/>
        <v>E008</v>
      </c>
      <c r="AN107" t="str">
        <f t="shared" si="433"/>
        <v>0000</v>
      </c>
      <c r="AO107" t="str">
        <f t="shared" si="434"/>
        <v>6000</v>
      </c>
      <c r="AP107" t="str">
        <f t="shared" si="435"/>
        <v>E003</v>
      </c>
      <c r="AQ107" t="str">
        <f t="shared" si="436"/>
        <v>4009</v>
      </c>
      <c r="AR107" t="str">
        <f t="shared" si="437"/>
        <v>0002</v>
      </c>
      <c r="AS107" t="str">
        <f t="shared" si="438"/>
        <v>8038</v>
      </c>
      <c r="AT107" t="str">
        <f t="shared" si="439"/>
        <v>E000</v>
      </c>
      <c r="AU107" t="str">
        <f t="shared" si="440"/>
        <v>0002</v>
      </c>
      <c r="AV107" t="str">
        <f t="shared" si="441"/>
        <v>A002</v>
      </c>
      <c r="AW107" t="str">
        <f t="shared" si="442"/>
        <v>4000</v>
      </c>
      <c r="AX107" t="str">
        <f t="shared" si="443"/>
        <v>0000</v>
      </c>
      <c r="AY107" t="str">
        <f t="shared" si="444"/>
        <v>6008</v>
      </c>
      <c r="AZ107" t="str">
        <f t="shared" si="445"/>
        <v>2003</v>
      </c>
      <c r="BA107" t="str">
        <f t="shared" si="446"/>
        <v>000B</v>
      </c>
      <c r="BB107" t="str">
        <f t="shared" si="447"/>
        <v>0000</v>
      </c>
      <c r="BC107" t="str">
        <f t="shared" si="448"/>
        <v>4010</v>
      </c>
      <c r="BD107" t="str">
        <f t="shared" si="449"/>
        <v>4000</v>
      </c>
      <c r="BE107" t="str">
        <f t="shared" si="450"/>
        <v>A001</v>
      </c>
      <c r="BF107" t="str">
        <f t="shared" si="451"/>
        <v>E000</v>
      </c>
      <c r="BG107" t="str">
        <f t="shared" si="452"/>
        <v>A010</v>
      </c>
      <c r="BH107" t="str">
        <f t="shared" si="453"/>
        <v>0000</v>
      </c>
      <c r="BI107" t="str">
        <f t="shared" si="454"/>
        <v>C000</v>
      </c>
      <c r="BJ107" t="str">
        <f t="shared" si="455"/>
        <v>E008</v>
      </c>
      <c r="BK107" t="str">
        <f t="shared" si="456"/>
        <v>4010</v>
      </c>
      <c r="BL107" t="str">
        <f t="shared" si="457"/>
        <v>C00B</v>
      </c>
      <c r="BM107" t="str">
        <f t="shared" si="458"/>
        <v>C00A</v>
      </c>
      <c r="BN107" t="str">
        <f t="shared" si="459"/>
        <v>6000</v>
      </c>
      <c r="BO107" t="str">
        <f t="shared" si="460"/>
        <v>C000</v>
      </c>
      <c r="BP107" t="str">
        <f t="shared" si="461"/>
        <v>E008</v>
      </c>
      <c r="BQ107" t="str">
        <f t="shared" si="462"/>
        <v>0000</v>
      </c>
      <c r="BR107" t="str">
        <f t="shared" si="463"/>
        <v>E022</v>
      </c>
      <c r="BS107" t="str">
        <f t="shared" si="464"/>
        <v>4012</v>
      </c>
      <c r="BT107" t="str">
        <f t="shared" si="465"/>
        <v>E012</v>
      </c>
      <c r="BU107" t="str">
        <f t="shared" si="466"/>
        <v>C01B</v>
      </c>
      <c r="BV107" t="str">
        <f t="shared" si="467"/>
        <v>4010</v>
      </c>
      <c r="BW107" t="str">
        <f t="shared" si="468"/>
        <v>E008</v>
      </c>
      <c r="BX107" t="str">
        <f t="shared" si="469"/>
        <v>2001</v>
      </c>
      <c r="BY107" t="str">
        <f t="shared" si="470"/>
        <v>2003</v>
      </c>
      <c r="BZ107" t="str">
        <f t="shared" si="471"/>
        <v>0000</v>
      </c>
      <c r="CA107" t="str">
        <f t="shared" si="472"/>
        <v>8000</v>
      </c>
      <c r="CB107" t="str">
        <f t="shared" si="473"/>
        <v>E000</v>
      </c>
      <c r="CC107" t="str">
        <f t="shared" si="474"/>
        <v>0002</v>
      </c>
      <c r="CD107" t="str">
        <f t="shared" si="475"/>
        <v>4000</v>
      </c>
      <c r="CE107" t="str">
        <f t="shared" si="476"/>
        <v>A009</v>
      </c>
      <c r="CF107" t="str">
        <f t="shared" si="477"/>
        <v>0000</v>
      </c>
      <c r="CG107" t="str">
        <f t="shared" si="478"/>
        <v>0002</v>
      </c>
      <c r="CH107" t="str">
        <f t="shared" si="479"/>
        <v>4009</v>
      </c>
      <c r="CI107" t="str">
        <f t="shared" si="480"/>
        <v>A002</v>
      </c>
      <c r="CJ107" t="str">
        <f t="shared" si="481"/>
        <v>000B</v>
      </c>
      <c r="CK107" t="str">
        <f t="shared" si="482"/>
        <v>8001</v>
      </c>
      <c r="CL107" t="str">
        <f t="shared" si="483"/>
        <v>6002</v>
      </c>
      <c r="CM107" t="str">
        <f t="shared" si="484"/>
        <v>4000</v>
      </c>
      <c r="CN107" t="str">
        <f t="shared" si="485"/>
        <v>2009</v>
      </c>
      <c r="CO107" t="str">
        <f t="shared" si="486"/>
        <v>8038</v>
      </c>
      <c r="CP107" t="str">
        <f t="shared" si="487"/>
        <v>0000</v>
      </c>
    </row>
    <row r="108" spans="1:94">
      <c r="A108" t="str">
        <f t="shared" si="394"/>
        <v>0100</v>
      </c>
      <c r="B108" t="str">
        <f t="shared" si="395"/>
        <v>0000</v>
      </c>
      <c r="C108" t="str">
        <f t="shared" si="396"/>
        <v>0700</v>
      </c>
      <c r="D108" t="str">
        <f t="shared" si="397"/>
        <v>0A00</v>
      </c>
      <c r="E108" t="str">
        <f t="shared" si="398"/>
        <v>0A00</v>
      </c>
      <c r="F108" t="str">
        <f t="shared" si="399"/>
        <v>0100</v>
      </c>
      <c r="G108" t="str">
        <f t="shared" si="400"/>
        <v>0200</v>
      </c>
      <c r="H108" t="str">
        <f t="shared" si="401"/>
        <v>0A00</v>
      </c>
      <c r="I108" t="str">
        <f t="shared" si="402"/>
        <v>0300</v>
      </c>
      <c r="J108" t="str">
        <f t="shared" si="403"/>
        <v>0000</v>
      </c>
      <c r="K108" t="str">
        <f t="shared" si="404"/>
        <v>0000</v>
      </c>
      <c r="L108" t="str">
        <f t="shared" si="405"/>
        <v>4023</v>
      </c>
      <c r="M108" t="str">
        <f t="shared" si="406"/>
        <v>8018</v>
      </c>
      <c r="N108" t="str">
        <f t="shared" si="407"/>
        <v>4023</v>
      </c>
      <c r="O108" t="str">
        <f t="shared" si="408"/>
        <v>8018</v>
      </c>
      <c r="P108" t="str">
        <f t="shared" si="409"/>
        <v>C01B</v>
      </c>
      <c r="Q108" t="str">
        <f t="shared" si="410"/>
        <v>0000</v>
      </c>
      <c r="R108" t="str">
        <f t="shared" si="411"/>
        <v>0000</v>
      </c>
      <c r="S108" t="str">
        <f t="shared" si="412"/>
        <v>A019</v>
      </c>
      <c r="T108" t="str">
        <f t="shared" si="413"/>
        <v>C022</v>
      </c>
      <c r="U108" t="str">
        <f t="shared" si="414"/>
        <v>601B</v>
      </c>
      <c r="V108" t="str">
        <f t="shared" si="415"/>
        <v>E000</v>
      </c>
      <c r="W108" t="str">
        <f t="shared" si="416"/>
        <v>0002</v>
      </c>
      <c r="X108" t="str">
        <f t="shared" si="417"/>
        <v>A002</v>
      </c>
      <c r="Y108" t="str">
        <f t="shared" si="418"/>
        <v>4000</v>
      </c>
      <c r="Z108" t="str">
        <f t="shared" si="419"/>
        <v>0000</v>
      </c>
      <c r="AA108" t="str">
        <f t="shared" si="420"/>
        <v>6008</v>
      </c>
      <c r="AB108" t="str">
        <f t="shared" si="421"/>
        <v>2003</v>
      </c>
      <c r="AC108" t="str">
        <f t="shared" si="422"/>
        <v>000B</v>
      </c>
      <c r="AD108" t="str">
        <f t="shared" si="423"/>
        <v>0000</v>
      </c>
      <c r="AE108" t="str">
        <f t="shared" si="424"/>
        <v>4010</v>
      </c>
      <c r="AF108" t="str">
        <f t="shared" si="425"/>
        <v>4000</v>
      </c>
      <c r="AG108" t="str">
        <f t="shared" si="426"/>
        <v>4001</v>
      </c>
      <c r="AH108" t="str">
        <f t="shared" si="427"/>
        <v>6000</v>
      </c>
      <c r="AI108" t="str">
        <f t="shared" si="428"/>
        <v>2011</v>
      </c>
      <c r="AJ108" t="str">
        <f t="shared" si="429"/>
        <v>4002</v>
      </c>
      <c r="AK108" t="str">
        <f t="shared" si="430"/>
        <v>A002</v>
      </c>
      <c r="AL108" t="str">
        <f t="shared" si="431"/>
        <v>2003</v>
      </c>
      <c r="AM108" t="str">
        <f t="shared" si="432"/>
        <v>A010</v>
      </c>
      <c r="AN108" t="str">
        <f t="shared" si="433"/>
        <v>0000</v>
      </c>
      <c r="AO108" t="str">
        <f t="shared" si="434"/>
        <v>8021</v>
      </c>
      <c r="AP108" t="str">
        <f t="shared" si="435"/>
        <v>001A</v>
      </c>
      <c r="AQ108" t="str">
        <f t="shared" si="436"/>
        <v>A009</v>
      </c>
      <c r="AR108" t="str">
        <f t="shared" si="437"/>
        <v>0000</v>
      </c>
      <c r="AS108" t="str">
        <f t="shared" si="438"/>
        <v>0000</v>
      </c>
      <c r="AT108" t="str">
        <f t="shared" si="439"/>
        <v>0008</v>
      </c>
      <c r="AU108" t="str">
        <f t="shared" si="440"/>
        <v>2002</v>
      </c>
      <c r="AV108" t="str">
        <f t="shared" si="441"/>
        <v>E010</v>
      </c>
      <c r="AW108" t="str">
        <f t="shared" si="442"/>
        <v>0002</v>
      </c>
      <c r="AX108" t="str">
        <f t="shared" si="443"/>
        <v>C002</v>
      </c>
      <c r="AY108" t="str">
        <f t="shared" si="444"/>
        <v>0000</v>
      </c>
      <c r="AZ108" t="str">
        <f t="shared" si="445"/>
        <v>A001</v>
      </c>
      <c r="BA108" t="str">
        <f t="shared" si="446"/>
        <v>6002</v>
      </c>
      <c r="BB108" t="str">
        <f t="shared" si="447"/>
        <v>2009</v>
      </c>
      <c r="BC108" t="str">
        <f t="shared" si="448"/>
        <v>0000</v>
      </c>
      <c r="BD108" t="str">
        <f t="shared" si="449"/>
        <v>C008</v>
      </c>
      <c r="BE108" t="str">
        <f t="shared" si="450"/>
        <v>6000</v>
      </c>
      <c r="BF108" t="str">
        <f t="shared" si="451"/>
        <v>A002</v>
      </c>
      <c r="BG108" t="str">
        <f t="shared" si="452"/>
        <v>0000</v>
      </c>
      <c r="BH108" t="str">
        <f t="shared" si="453"/>
        <v>6003</v>
      </c>
      <c r="BI108" t="str">
        <f t="shared" si="454"/>
        <v>8002</v>
      </c>
      <c r="BJ108" t="str">
        <f t="shared" si="455"/>
        <v>000B</v>
      </c>
      <c r="BK108" t="str">
        <f t="shared" si="456"/>
        <v>0000</v>
      </c>
      <c r="BL108" t="str">
        <f t="shared" si="457"/>
        <v>A001</v>
      </c>
      <c r="BM108" t="str">
        <f t="shared" si="458"/>
        <v>C009</v>
      </c>
      <c r="BN108" t="str">
        <f t="shared" si="459"/>
        <v>A010</v>
      </c>
      <c r="BO108" t="str">
        <f t="shared" si="460"/>
        <v>4000</v>
      </c>
      <c r="BP108" t="str">
        <f t="shared" si="461"/>
        <v>2009</v>
      </c>
      <c r="BQ108" t="str">
        <f t="shared" si="462"/>
        <v>0000</v>
      </c>
      <c r="BR108" t="str">
        <f t="shared" si="463"/>
        <v>E003</v>
      </c>
      <c r="BS108" t="str">
        <f t="shared" si="464"/>
        <v>2002</v>
      </c>
      <c r="BT108" t="str">
        <f t="shared" si="465"/>
        <v>C002</v>
      </c>
      <c r="BU108" t="str">
        <f t="shared" si="466"/>
        <v>4003</v>
      </c>
      <c r="BV108" t="str">
        <f t="shared" si="467"/>
        <v>0000</v>
      </c>
      <c r="BW108" t="str">
        <f t="shared" si="468"/>
        <v>4023</v>
      </c>
      <c r="BX108" t="str">
        <f t="shared" si="469"/>
        <v>8018</v>
      </c>
      <c r="BY108" t="str">
        <f t="shared" si="470"/>
        <v>4023</v>
      </c>
      <c r="BZ108" t="str">
        <f t="shared" si="471"/>
        <v>8018</v>
      </c>
      <c r="CA108" t="str">
        <f t="shared" si="472"/>
        <v>C01B</v>
      </c>
      <c r="CB108" t="str">
        <f t="shared" si="473"/>
        <v>000B</v>
      </c>
      <c r="CC108" t="str">
        <f t="shared" si="474"/>
        <v>0000</v>
      </c>
      <c r="CD108" t="str">
        <f t="shared" si="475"/>
        <v>2000</v>
      </c>
      <c r="CE108" t="str">
        <f t="shared" si="476"/>
        <v>4002</v>
      </c>
      <c r="CF108" t="str">
        <f t="shared" si="477"/>
        <v>E003</v>
      </c>
      <c r="CG108" t="str">
        <f t="shared" si="478"/>
        <v>E009</v>
      </c>
      <c r="CH108" t="str">
        <f t="shared" si="479"/>
        <v>6002</v>
      </c>
      <c r="CI108" t="str">
        <f t="shared" si="480"/>
        <v>0001</v>
      </c>
      <c r="CJ108" t="str">
        <f t="shared" si="481"/>
        <v>2009</v>
      </c>
      <c r="CK108" t="str">
        <f t="shared" si="482"/>
        <v>2010</v>
      </c>
      <c r="CL108" t="str">
        <f t="shared" si="483"/>
        <v>8038</v>
      </c>
      <c r="CM108" t="str">
        <f t="shared" si="484"/>
        <v>0000</v>
      </c>
      <c r="CN108" t="str">
        <f t="shared" si="485"/>
        <v>0000</v>
      </c>
      <c r="CO108" t="str">
        <f t="shared" si="486"/>
        <v>0000</v>
      </c>
      <c r="CP108" t="str">
        <f t="shared" si="487"/>
        <v>0000</v>
      </c>
    </row>
    <row r="109" spans="1:94">
      <c r="A109" t="str">
        <f t="shared" si="394"/>
        <v>0100</v>
      </c>
      <c r="B109" t="str">
        <f t="shared" si="395"/>
        <v>0000</v>
      </c>
      <c r="C109" t="str">
        <f t="shared" si="396"/>
        <v>0800</v>
      </c>
      <c r="D109" t="str">
        <f t="shared" si="397"/>
        <v>0A00</v>
      </c>
      <c r="E109" t="str">
        <f t="shared" si="398"/>
        <v>0A00</v>
      </c>
      <c r="F109" t="str">
        <f t="shared" si="399"/>
        <v>0000</v>
      </c>
      <c r="G109" t="str">
        <f t="shared" si="400"/>
        <v>0600</v>
      </c>
      <c r="H109" t="str">
        <f t="shared" si="401"/>
        <v>0A00</v>
      </c>
      <c r="I109" t="str">
        <f t="shared" si="402"/>
        <v>0A00</v>
      </c>
      <c r="J109" t="str">
        <f t="shared" si="403"/>
        <v>0100</v>
      </c>
      <c r="K109" t="str">
        <f t="shared" si="404"/>
        <v>0000</v>
      </c>
      <c r="L109" t="str">
        <f t="shared" si="405"/>
        <v>C022</v>
      </c>
      <c r="M109" t="str">
        <f t="shared" si="406"/>
        <v>0021</v>
      </c>
      <c r="N109" t="str">
        <f t="shared" si="407"/>
        <v>2028</v>
      </c>
      <c r="O109" t="str">
        <f t="shared" si="408"/>
        <v>A013</v>
      </c>
      <c r="P109" t="str">
        <f t="shared" si="409"/>
        <v>0000</v>
      </c>
      <c r="Q109" t="str">
        <f t="shared" si="410"/>
        <v>0000</v>
      </c>
      <c r="R109" t="str">
        <f t="shared" si="411"/>
        <v>C010</v>
      </c>
      <c r="S109" t="str">
        <f t="shared" si="412"/>
        <v>0001</v>
      </c>
      <c r="T109" t="str">
        <f t="shared" si="413"/>
        <v>0021</v>
      </c>
      <c r="U109" t="str">
        <f t="shared" si="414"/>
        <v>A013</v>
      </c>
      <c r="V109" t="str">
        <f t="shared" si="415"/>
        <v>8001</v>
      </c>
      <c r="W109" t="str">
        <f t="shared" si="416"/>
        <v>600B</v>
      </c>
      <c r="X109" t="str">
        <f t="shared" si="417"/>
        <v>E000</v>
      </c>
      <c r="Y109" t="str">
        <f t="shared" si="418"/>
        <v>A009</v>
      </c>
      <c r="Z109" t="str">
        <f t="shared" si="419"/>
        <v>0000</v>
      </c>
      <c r="AA109" t="str">
        <f t="shared" si="420"/>
        <v>2000</v>
      </c>
      <c r="AB109" t="str">
        <f t="shared" si="421"/>
        <v>0002</v>
      </c>
      <c r="AC109" t="str">
        <f t="shared" si="422"/>
        <v>8000</v>
      </c>
      <c r="AD109" t="str">
        <f t="shared" si="423"/>
        <v>2009</v>
      </c>
      <c r="AE109" t="str">
        <f t="shared" si="424"/>
        <v>8002</v>
      </c>
      <c r="AF109" t="str">
        <f t="shared" si="425"/>
        <v>0000</v>
      </c>
      <c r="AG109" t="str">
        <f t="shared" si="426"/>
        <v>0021</v>
      </c>
      <c r="AH109" t="str">
        <f t="shared" si="427"/>
        <v>A013</v>
      </c>
      <c r="AI109" t="str">
        <f t="shared" si="428"/>
        <v>2003</v>
      </c>
      <c r="AJ109" t="str">
        <f t="shared" si="429"/>
        <v>0000</v>
      </c>
      <c r="AK109" t="str">
        <f t="shared" si="430"/>
        <v>C010</v>
      </c>
      <c r="AL109" t="str">
        <f t="shared" si="431"/>
        <v>0001</v>
      </c>
      <c r="AM109" t="str">
        <f t="shared" si="432"/>
        <v>E001</v>
      </c>
      <c r="AN109" t="str">
        <f t="shared" si="433"/>
        <v>000B</v>
      </c>
      <c r="AO109" t="str">
        <f t="shared" si="434"/>
        <v>0000</v>
      </c>
      <c r="AP109" t="str">
        <f t="shared" si="435"/>
        <v>4002</v>
      </c>
      <c r="AQ109" t="str">
        <f t="shared" si="436"/>
        <v>C008</v>
      </c>
      <c r="AR109" t="str">
        <f t="shared" si="437"/>
        <v>E003</v>
      </c>
      <c r="AS109" t="str">
        <f t="shared" si="438"/>
        <v>0009</v>
      </c>
      <c r="AT109" t="str">
        <f t="shared" si="439"/>
        <v>C000</v>
      </c>
      <c r="AU109" t="str">
        <f t="shared" si="440"/>
        <v>E008</v>
      </c>
      <c r="AV109" t="str">
        <f t="shared" si="441"/>
        <v>4010</v>
      </c>
      <c r="AW109" t="str">
        <f t="shared" si="442"/>
        <v>2003</v>
      </c>
      <c r="AX109" t="str">
        <f t="shared" si="443"/>
        <v>0000</v>
      </c>
      <c r="AY109" t="str">
        <f t="shared" si="444"/>
        <v>2000</v>
      </c>
      <c r="AZ109" t="str">
        <f t="shared" si="445"/>
        <v>2002</v>
      </c>
      <c r="BA109" t="str">
        <f t="shared" si="446"/>
        <v>4001</v>
      </c>
      <c r="BB109" t="str">
        <f t="shared" si="447"/>
        <v>2002</v>
      </c>
      <c r="BC109" t="str">
        <f t="shared" si="448"/>
        <v>C000</v>
      </c>
      <c r="BD109" t="str">
        <f t="shared" si="449"/>
        <v>E008</v>
      </c>
      <c r="BE109" t="str">
        <f t="shared" si="450"/>
        <v>0000</v>
      </c>
      <c r="BF109" t="str">
        <f t="shared" si="451"/>
        <v>4000</v>
      </c>
      <c r="BG109" t="str">
        <f t="shared" si="452"/>
        <v>E000</v>
      </c>
      <c r="BH109" t="str">
        <f t="shared" si="453"/>
        <v>A000</v>
      </c>
      <c r="BI109" t="str">
        <f t="shared" si="454"/>
        <v>4000</v>
      </c>
      <c r="BJ109" t="str">
        <f t="shared" si="455"/>
        <v>C008</v>
      </c>
      <c r="BK109" t="str">
        <f t="shared" si="456"/>
        <v>0001</v>
      </c>
      <c r="BL109" t="str">
        <f t="shared" si="457"/>
        <v>0000</v>
      </c>
      <c r="BM109" t="str">
        <f t="shared" si="458"/>
        <v>8003</v>
      </c>
      <c r="BN109" t="str">
        <f t="shared" si="459"/>
        <v>E000</v>
      </c>
      <c r="BO109" t="str">
        <f t="shared" si="460"/>
        <v>4010</v>
      </c>
      <c r="BP109" t="str">
        <f t="shared" si="461"/>
        <v>A001</v>
      </c>
      <c r="BQ109" t="str">
        <f t="shared" si="462"/>
        <v>8038</v>
      </c>
      <c r="BR109" t="str">
        <f t="shared" si="463"/>
        <v>E003</v>
      </c>
      <c r="BS109" t="str">
        <f t="shared" si="464"/>
        <v>C009</v>
      </c>
      <c r="BT109" t="str">
        <f t="shared" si="465"/>
        <v>E003</v>
      </c>
      <c r="BU109" t="str">
        <f t="shared" si="466"/>
        <v>2009</v>
      </c>
      <c r="BV109" t="str">
        <f t="shared" si="467"/>
        <v>C002</v>
      </c>
      <c r="BW109" t="str">
        <f t="shared" si="468"/>
        <v>0000</v>
      </c>
      <c r="BX109" t="str">
        <f t="shared" si="469"/>
        <v>8003</v>
      </c>
      <c r="BY109" t="str">
        <f t="shared" si="470"/>
        <v>0001</v>
      </c>
      <c r="BZ109" t="str">
        <f t="shared" si="471"/>
        <v>E008</v>
      </c>
      <c r="CA109" t="str">
        <f t="shared" si="472"/>
        <v>C009</v>
      </c>
      <c r="CB109" t="str">
        <f t="shared" si="473"/>
        <v>4010</v>
      </c>
      <c r="CC109" t="str">
        <f t="shared" si="474"/>
        <v>0000</v>
      </c>
      <c r="CD109" t="str">
        <f t="shared" si="475"/>
        <v>2000</v>
      </c>
      <c r="CE109" t="str">
        <f t="shared" si="476"/>
        <v>8002</v>
      </c>
      <c r="CF109" t="str">
        <f t="shared" si="477"/>
        <v>0000</v>
      </c>
      <c r="CG109" t="str">
        <f t="shared" si="478"/>
        <v>4010</v>
      </c>
      <c r="CH109" t="str">
        <f t="shared" si="479"/>
        <v>4000</v>
      </c>
      <c r="CI109" t="str">
        <f t="shared" si="480"/>
        <v>E010</v>
      </c>
      <c r="CJ109" t="str">
        <f t="shared" si="481"/>
        <v>0001</v>
      </c>
      <c r="CK109" t="str">
        <f t="shared" si="482"/>
        <v>4003</v>
      </c>
      <c r="CL109" t="str">
        <f t="shared" si="483"/>
        <v>4002</v>
      </c>
      <c r="CM109" t="str">
        <f t="shared" si="484"/>
        <v>A001</v>
      </c>
      <c r="CN109" t="str">
        <f t="shared" si="485"/>
        <v>2009</v>
      </c>
      <c r="CO109" t="str">
        <f t="shared" si="486"/>
        <v>8038</v>
      </c>
      <c r="CP109" t="str">
        <f t="shared" si="487"/>
        <v>0000</v>
      </c>
    </row>
    <row r="110" spans="1:94">
      <c r="A110" t="str">
        <f t="shared" si="394"/>
        <v>0100</v>
      </c>
      <c r="B110" t="str">
        <f t="shared" si="395"/>
        <v>0000</v>
      </c>
      <c r="C110" t="str">
        <f t="shared" si="396"/>
        <v>0900</v>
      </c>
      <c r="D110" t="str">
        <f t="shared" si="397"/>
        <v>0A00</v>
      </c>
      <c r="E110" t="str">
        <f t="shared" si="398"/>
        <v>0A00</v>
      </c>
      <c r="F110" t="str">
        <f t="shared" si="399"/>
        <v>0100</v>
      </c>
      <c r="G110" t="str">
        <f t="shared" si="400"/>
        <v>0200</v>
      </c>
      <c r="H110" t="str">
        <f t="shared" si="401"/>
        <v>0A00</v>
      </c>
      <c r="I110" t="str">
        <f t="shared" si="402"/>
        <v>0A00</v>
      </c>
      <c r="J110" t="str">
        <f t="shared" si="403"/>
        <v>0900</v>
      </c>
      <c r="K110" t="str">
        <f t="shared" si="404"/>
        <v>0500</v>
      </c>
      <c r="L110" t="str">
        <f t="shared" si="405"/>
        <v>E019</v>
      </c>
      <c r="M110" t="str">
        <f t="shared" si="406"/>
        <v>0018</v>
      </c>
      <c r="N110" t="str">
        <f t="shared" si="407"/>
        <v>C022</v>
      </c>
      <c r="O110" t="str">
        <f t="shared" si="408"/>
        <v>0021</v>
      </c>
      <c r="P110" t="str">
        <f t="shared" si="409"/>
        <v>A013</v>
      </c>
      <c r="Q110" t="str">
        <f t="shared" si="410"/>
        <v>0000</v>
      </c>
      <c r="R110" t="str">
        <f t="shared" si="411"/>
        <v>C010</v>
      </c>
      <c r="S110" t="str">
        <f t="shared" si="412"/>
        <v>0001</v>
      </c>
      <c r="T110" t="str">
        <f t="shared" si="413"/>
        <v>0021</v>
      </c>
      <c r="U110" t="str">
        <f t="shared" si="414"/>
        <v>A013</v>
      </c>
      <c r="V110" t="str">
        <f t="shared" si="415"/>
        <v>0001</v>
      </c>
      <c r="W110" t="str">
        <f t="shared" si="416"/>
        <v>6001</v>
      </c>
      <c r="X110" t="str">
        <f t="shared" si="417"/>
        <v>E009</v>
      </c>
      <c r="Y110" t="str">
        <f t="shared" si="418"/>
        <v>0002</v>
      </c>
      <c r="Z110" t="str">
        <f t="shared" si="419"/>
        <v>0000</v>
      </c>
      <c r="AA110" t="str">
        <f t="shared" si="420"/>
        <v>A002</v>
      </c>
      <c r="AB110" t="str">
        <f t="shared" si="421"/>
        <v>E003</v>
      </c>
      <c r="AC110" t="str">
        <f t="shared" si="422"/>
        <v>8021</v>
      </c>
      <c r="AD110" t="str">
        <f t="shared" si="423"/>
        <v>001A</v>
      </c>
      <c r="AE110" t="str">
        <f t="shared" si="424"/>
        <v>C000</v>
      </c>
      <c r="AF110" t="str">
        <f t="shared" si="425"/>
        <v>E008</v>
      </c>
      <c r="AG110" t="str">
        <f t="shared" si="426"/>
        <v>0000</v>
      </c>
      <c r="AH110" t="str">
        <f t="shared" si="427"/>
        <v>A010</v>
      </c>
      <c r="AI110" t="str">
        <f t="shared" si="428"/>
        <v>2009</v>
      </c>
      <c r="AJ110" t="str">
        <f t="shared" si="429"/>
        <v>0000</v>
      </c>
      <c r="AK110" t="str">
        <f t="shared" si="430"/>
        <v>0021</v>
      </c>
      <c r="AL110" t="str">
        <f t="shared" si="431"/>
        <v>A013</v>
      </c>
      <c r="AM110" t="str">
        <f t="shared" si="432"/>
        <v>000B</v>
      </c>
      <c r="AN110" t="str">
        <f t="shared" si="433"/>
        <v>0000</v>
      </c>
      <c r="AO110" t="str">
        <f t="shared" si="434"/>
        <v>4010</v>
      </c>
      <c r="AP110" t="str">
        <f t="shared" si="435"/>
        <v>4000</v>
      </c>
      <c r="AQ110" t="str">
        <f t="shared" si="436"/>
        <v>A001</v>
      </c>
      <c r="AR110" t="str">
        <f t="shared" si="437"/>
        <v>E000</v>
      </c>
      <c r="AS110" t="str">
        <f t="shared" si="438"/>
        <v>8038</v>
      </c>
      <c r="AT110" t="str">
        <f t="shared" si="439"/>
        <v>E001</v>
      </c>
      <c r="AU110" t="str">
        <f t="shared" si="440"/>
        <v>6000</v>
      </c>
      <c r="AV110" t="str">
        <f t="shared" si="441"/>
        <v>C00B</v>
      </c>
      <c r="AW110" t="str">
        <f t="shared" si="442"/>
        <v>A009</v>
      </c>
      <c r="AX110" t="str">
        <f t="shared" si="443"/>
        <v>0000</v>
      </c>
      <c r="AY110" t="str">
        <f t="shared" si="444"/>
        <v>8001</v>
      </c>
      <c r="AZ110" t="str">
        <f t="shared" si="445"/>
        <v>A002</v>
      </c>
      <c r="BA110" t="str">
        <f t="shared" si="446"/>
        <v>4000</v>
      </c>
      <c r="BB110" t="str">
        <f t="shared" si="447"/>
        <v>0000</v>
      </c>
      <c r="BC110" t="str">
        <f t="shared" si="448"/>
        <v>4000</v>
      </c>
      <c r="BD110" t="str">
        <f t="shared" si="449"/>
        <v>8000</v>
      </c>
      <c r="BE110" t="str">
        <f t="shared" si="450"/>
        <v>C002</v>
      </c>
      <c r="BF110" t="str">
        <f t="shared" si="451"/>
        <v>0000</v>
      </c>
      <c r="BG110" t="str">
        <f t="shared" si="452"/>
        <v>A001</v>
      </c>
      <c r="BH110" t="str">
        <f t="shared" si="453"/>
        <v>0008</v>
      </c>
      <c r="BI110" t="str">
        <f t="shared" si="454"/>
        <v>4002</v>
      </c>
      <c r="BJ110" t="str">
        <f t="shared" si="455"/>
        <v>E000</v>
      </c>
      <c r="BK110" t="str">
        <f t="shared" si="456"/>
        <v>0000</v>
      </c>
      <c r="BL110" t="str">
        <f t="shared" si="457"/>
        <v>C000</v>
      </c>
      <c r="BM110" t="str">
        <f t="shared" si="458"/>
        <v>2010</v>
      </c>
      <c r="BN110" t="str">
        <f t="shared" si="459"/>
        <v>0001</v>
      </c>
      <c r="BO110" t="str">
        <f t="shared" si="460"/>
        <v>000B</v>
      </c>
      <c r="BP110" t="str">
        <f t="shared" si="461"/>
        <v>0000</v>
      </c>
      <c r="BQ110" t="str">
        <f t="shared" si="462"/>
        <v>0000</v>
      </c>
      <c r="BR110" t="str">
        <f t="shared" si="463"/>
        <v>0003</v>
      </c>
      <c r="BS110" t="str">
        <f t="shared" si="464"/>
        <v>8001</v>
      </c>
      <c r="BT110" t="str">
        <f t="shared" si="465"/>
        <v>E00B</v>
      </c>
      <c r="BU110" t="str">
        <f t="shared" si="466"/>
        <v>E003</v>
      </c>
      <c r="BV110" t="str">
        <f t="shared" si="467"/>
        <v>E009</v>
      </c>
      <c r="BW110" t="str">
        <f t="shared" si="468"/>
        <v>0002</v>
      </c>
      <c r="BX110" t="str">
        <f t="shared" si="469"/>
        <v>0000</v>
      </c>
      <c r="BY110" t="str">
        <f t="shared" si="470"/>
        <v>E003</v>
      </c>
      <c r="BZ110" t="str">
        <f t="shared" si="471"/>
        <v>C008</v>
      </c>
      <c r="CA110" t="str">
        <f t="shared" si="472"/>
        <v>A002</v>
      </c>
      <c r="CB110" t="str">
        <f t="shared" si="473"/>
        <v>C000</v>
      </c>
      <c r="CC110" t="str">
        <f t="shared" si="474"/>
        <v>0000</v>
      </c>
      <c r="CD110" t="str">
        <f t="shared" si="475"/>
        <v>8021</v>
      </c>
      <c r="CE110" t="str">
        <f t="shared" si="476"/>
        <v>001A</v>
      </c>
      <c r="CF110" t="str">
        <f t="shared" si="477"/>
        <v>E010</v>
      </c>
      <c r="CG110" t="str">
        <f t="shared" si="478"/>
        <v>4001</v>
      </c>
      <c r="CH110" t="str">
        <f t="shared" si="479"/>
        <v>A009</v>
      </c>
      <c r="CI110" t="str">
        <f t="shared" si="480"/>
        <v>0000</v>
      </c>
      <c r="CJ110" t="str">
        <f t="shared" si="481"/>
        <v>2000</v>
      </c>
      <c r="CK110" t="str">
        <f t="shared" si="482"/>
        <v>6001</v>
      </c>
      <c r="CL110" t="str">
        <f t="shared" si="483"/>
        <v>2009</v>
      </c>
      <c r="CM110" t="str">
        <f t="shared" si="484"/>
        <v>8038</v>
      </c>
      <c r="CN110" t="str">
        <f t="shared" si="485"/>
        <v>0000</v>
      </c>
      <c r="CO110" t="str">
        <f t="shared" si="486"/>
        <v>0000</v>
      </c>
      <c r="CP110" t="str">
        <f t="shared" si="487"/>
        <v>0000</v>
      </c>
    </row>
    <row r="111" spans="1:94">
      <c r="A111" t="str">
        <f t="shared" si="394"/>
        <v>0100</v>
      </c>
      <c r="B111" t="str">
        <f t="shared" si="395"/>
        <v>0100</v>
      </c>
      <c r="C111" t="str">
        <f t="shared" si="396"/>
        <v>0000</v>
      </c>
      <c r="D111" t="str">
        <f t="shared" si="397"/>
        <v>0A00</v>
      </c>
      <c r="E111" t="str">
        <f t="shared" si="398"/>
        <v>0A00</v>
      </c>
      <c r="F111" t="str">
        <f t="shared" si="399"/>
        <v>0000</v>
      </c>
      <c r="G111" t="str">
        <f t="shared" si="400"/>
        <v>0700</v>
      </c>
      <c r="H111" t="str">
        <f t="shared" si="401"/>
        <v>0A00</v>
      </c>
      <c r="I111" t="str">
        <f t="shared" si="402"/>
        <v>0300</v>
      </c>
      <c r="J111" t="str">
        <f t="shared" si="403"/>
        <v>0000</v>
      </c>
      <c r="K111" t="str">
        <f t="shared" si="404"/>
        <v>0600</v>
      </c>
      <c r="L111" t="str">
        <f t="shared" si="405"/>
        <v>E022</v>
      </c>
      <c r="M111" t="str">
        <f t="shared" si="406"/>
        <v>0019</v>
      </c>
      <c r="N111" t="str">
        <f t="shared" si="407"/>
        <v>2023</v>
      </c>
      <c r="O111" t="str">
        <f t="shared" si="408"/>
        <v>2028</v>
      </c>
      <c r="P111" t="str">
        <f t="shared" si="409"/>
        <v>0000</v>
      </c>
      <c r="Q111" t="str">
        <f t="shared" si="410"/>
        <v>0000</v>
      </c>
      <c r="R111" t="str">
        <f t="shared" si="411"/>
        <v>8002</v>
      </c>
      <c r="S111" t="str">
        <f t="shared" si="412"/>
        <v>0011</v>
      </c>
      <c r="T111" t="str">
        <f t="shared" si="413"/>
        <v>4003</v>
      </c>
      <c r="U111" t="str">
        <f t="shared" si="414"/>
        <v>0003</v>
      </c>
      <c r="V111" t="str">
        <f t="shared" si="415"/>
        <v>8013</v>
      </c>
      <c r="W111" t="str">
        <f t="shared" si="416"/>
        <v>E01B</v>
      </c>
      <c r="X111" t="str">
        <f t="shared" si="417"/>
        <v>0028</v>
      </c>
      <c r="Y111" t="str">
        <f t="shared" si="418"/>
        <v>A010</v>
      </c>
      <c r="Z111" t="str">
        <f t="shared" si="419"/>
        <v>0000</v>
      </c>
      <c r="AA111" t="str">
        <f t="shared" si="420"/>
        <v>0011</v>
      </c>
      <c r="AB111" t="str">
        <f t="shared" si="421"/>
        <v>E00A</v>
      </c>
      <c r="AC111" t="str">
        <f t="shared" si="422"/>
        <v>C009</v>
      </c>
      <c r="AD111" t="str">
        <f t="shared" si="423"/>
        <v>0011</v>
      </c>
      <c r="AE111" t="str">
        <f t="shared" si="424"/>
        <v>E00A</v>
      </c>
      <c r="AF111" t="str">
        <f t="shared" si="425"/>
        <v>C009</v>
      </c>
      <c r="AG111" t="str">
        <f t="shared" si="426"/>
        <v>0000</v>
      </c>
      <c r="AH111" t="str">
        <f t="shared" si="427"/>
        <v>8002</v>
      </c>
      <c r="AI111" t="str">
        <f t="shared" si="428"/>
        <v>0011</v>
      </c>
      <c r="AJ111" t="str">
        <f t="shared" si="429"/>
        <v>4003</v>
      </c>
      <c r="AK111" t="str">
        <f t="shared" si="430"/>
        <v>0003</v>
      </c>
      <c r="AL111" t="str">
        <f t="shared" si="431"/>
        <v>2009</v>
      </c>
      <c r="AM111" t="str">
        <f t="shared" si="432"/>
        <v>0000</v>
      </c>
      <c r="AN111" t="str">
        <f t="shared" si="433"/>
        <v>0028</v>
      </c>
      <c r="AO111" t="str">
        <f t="shared" si="434"/>
        <v>2013</v>
      </c>
      <c r="AP111" t="str">
        <f t="shared" si="435"/>
        <v>601A</v>
      </c>
      <c r="AQ111" t="str">
        <f t="shared" si="436"/>
        <v>C01B</v>
      </c>
      <c r="AR111" t="str">
        <f t="shared" si="437"/>
        <v>8038</v>
      </c>
      <c r="AS111" t="str">
        <f t="shared" si="438"/>
        <v>0000</v>
      </c>
      <c r="AT111" t="str">
        <f t="shared" si="439"/>
        <v>8002</v>
      </c>
      <c r="AU111" t="str">
        <f t="shared" si="440"/>
        <v>0011</v>
      </c>
      <c r="AV111" t="str">
        <f t="shared" si="441"/>
        <v>4003</v>
      </c>
      <c r="AW111" t="str">
        <f t="shared" si="442"/>
        <v>0003</v>
      </c>
      <c r="AX111" t="str">
        <f t="shared" si="443"/>
        <v>2009</v>
      </c>
      <c r="AY111" t="str">
        <f t="shared" si="444"/>
        <v>0000</v>
      </c>
      <c r="AZ111" t="str">
        <f t="shared" si="445"/>
        <v>8001</v>
      </c>
      <c r="BA111" t="str">
        <f t="shared" si="446"/>
        <v>C009</v>
      </c>
      <c r="BB111" t="str">
        <f t="shared" si="447"/>
        <v>C010</v>
      </c>
      <c r="BC111" t="str">
        <f t="shared" si="448"/>
        <v>6000</v>
      </c>
      <c r="BD111" t="str">
        <f t="shared" si="449"/>
        <v>A010</v>
      </c>
      <c r="BE111" t="str">
        <f t="shared" si="450"/>
        <v>0000</v>
      </c>
      <c r="BF111" t="str">
        <f t="shared" si="451"/>
        <v>8001</v>
      </c>
      <c r="BG111" t="str">
        <f t="shared" si="452"/>
        <v>C009</v>
      </c>
      <c r="BH111" t="str">
        <f t="shared" si="453"/>
        <v>2010</v>
      </c>
      <c r="BI111" t="str">
        <f t="shared" si="454"/>
        <v>6000</v>
      </c>
      <c r="BJ111" t="str">
        <f t="shared" si="455"/>
        <v>A009</v>
      </c>
      <c r="BK111" t="str">
        <f t="shared" si="456"/>
        <v>0000</v>
      </c>
      <c r="BL111" t="str">
        <f t="shared" si="457"/>
        <v>6000</v>
      </c>
      <c r="BM111" t="str">
        <f t="shared" si="458"/>
        <v>800B</v>
      </c>
      <c r="BN111" t="str">
        <f t="shared" si="459"/>
        <v>C000</v>
      </c>
      <c r="BO111" t="str">
        <f t="shared" si="460"/>
        <v>8001</v>
      </c>
      <c r="BP111" t="str">
        <f t="shared" si="461"/>
        <v>6002</v>
      </c>
      <c r="BQ111" t="str">
        <f t="shared" si="462"/>
        <v>0000</v>
      </c>
      <c r="BR111" t="str">
        <f t="shared" si="463"/>
        <v>4000</v>
      </c>
      <c r="BS111" t="str">
        <f t="shared" si="464"/>
        <v>2009</v>
      </c>
      <c r="BT111" t="str">
        <f t="shared" si="465"/>
        <v>2003</v>
      </c>
      <c r="BU111" t="str">
        <f t="shared" si="466"/>
        <v>A010</v>
      </c>
      <c r="BV111" t="str">
        <f t="shared" si="467"/>
        <v>0000</v>
      </c>
      <c r="BW111" t="str">
        <f t="shared" si="468"/>
        <v>8002</v>
      </c>
      <c r="BX111" t="str">
        <f t="shared" si="469"/>
        <v>0011</v>
      </c>
      <c r="BY111" t="str">
        <f t="shared" si="470"/>
        <v>4003</v>
      </c>
      <c r="BZ111" t="str">
        <f t="shared" si="471"/>
        <v>0003</v>
      </c>
      <c r="CA111" t="str">
        <f t="shared" si="472"/>
        <v>2009</v>
      </c>
      <c r="CB111" t="str">
        <f t="shared" si="473"/>
        <v>0000</v>
      </c>
      <c r="CC111" t="str">
        <f t="shared" si="474"/>
        <v>4001</v>
      </c>
      <c r="CD111" t="str">
        <f t="shared" si="475"/>
        <v>8002</v>
      </c>
      <c r="CE111" t="str">
        <f t="shared" si="476"/>
        <v>4003</v>
      </c>
      <c r="CF111" t="str">
        <f t="shared" si="477"/>
        <v>0000</v>
      </c>
      <c r="CG111" t="str">
        <f t="shared" si="478"/>
        <v>8008</v>
      </c>
      <c r="CH111" t="str">
        <f t="shared" si="479"/>
        <v>4008</v>
      </c>
      <c r="CI111" t="str">
        <f t="shared" si="480"/>
        <v>E008</v>
      </c>
      <c r="CJ111" t="str">
        <f t="shared" si="481"/>
        <v>4009</v>
      </c>
      <c r="CK111" t="str">
        <f t="shared" si="482"/>
        <v>A002</v>
      </c>
      <c r="CL111" t="str">
        <f t="shared" si="483"/>
        <v>4000</v>
      </c>
      <c r="CM111" t="str">
        <f t="shared" si="484"/>
        <v>2003</v>
      </c>
      <c r="CN111" t="str">
        <f t="shared" si="485"/>
        <v>4010</v>
      </c>
      <c r="CO111" t="str">
        <f t="shared" si="486"/>
        <v>8038</v>
      </c>
      <c r="CP111" t="str">
        <f t="shared" si="487"/>
        <v>0000</v>
      </c>
    </row>
    <row r="112" spans="1:94">
      <c r="A112" t="str">
        <f t="shared" ref="A112:A119" si="488">MID($B$1,(ROW()-60)*376+(COLUMN()-1)*4+1,4)</f>
        <v>0100</v>
      </c>
      <c r="B112" t="str">
        <f t="shared" ref="B112:B119" si="489">MID($B$1,(ROW()-60)*376+(COLUMN()-1)*4+1,4)</f>
        <v>0100</v>
      </c>
      <c r="C112" t="str">
        <f t="shared" ref="C112:C119" si="490">MID($B$1,(ROW()-60)*376+(COLUMN()-1)*4+1,4)</f>
        <v>0100</v>
      </c>
      <c r="D112" t="str">
        <f t="shared" ref="D112:D119" si="491">MID($B$1,(ROW()-60)*376+(COLUMN()-1)*4+1,4)</f>
        <v>0A00</v>
      </c>
      <c r="E112" t="str">
        <f t="shared" ref="E112:E119" si="492">MID($B$1,(ROW()-60)*376+(COLUMN()-1)*4+1,4)</f>
        <v>0A00</v>
      </c>
      <c r="F112" t="str">
        <f t="shared" ref="F112:F119" si="493">MID($B$1,(ROW()-60)*376+(COLUMN()-1)*4+1,4)</f>
        <v>0000</v>
      </c>
      <c r="G112" t="str">
        <f t="shared" ref="G112:G119" si="494">MID($B$1,(ROW()-60)*376+(COLUMN()-1)*4+1,4)</f>
        <v>0900</v>
      </c>
      <c r="H112" t="str">
        <f t="shared" ref="H112:H119" si="495">MID($B$1,(ROW()-60)*376+(COLUMN()-1)*4+1,4)</f>
        <v>0A00</v>
      </c>
      <c r="I112" t="str">
        <f t="shared" ref="I112:I119" si="496">MID($B$1,(ROW()-60)*376+(COLUMN()-1)*4+1,4)</f>
        <v>0700</v>
      </c>
      <c r="J112" t="str">
        <f t="shared" ref="J112:J119" si="497">MID($B$1,(ROW()-60)*376+(COLUMN()-1)*4+1,4)</f>
        <v>0100</v>
      </c>
      <c r="K112" t="str">
        <f t="shared" ref="K112:K119" si="498">MID($B$1,(ROW()-60)*376+(COLUMN()-1)*4+1,4)</f>
        <v>0500</v>
      </c>
      <c r="L112" t="str">
        <f t="shared" ref="L112:L119" si="499">MID($B$1,(ROW()-60)*376+(COLUMN()-1)*4+1,4)</f>
        <v>2023</v>
      </c>
      <c r="M112" t="str">
        <f t="shared" ref="M112:M119" si="500">MID($B$1,(ROW()-60)*376+(COLUMN()-1)*4+1,4)</f>
        <v>2028</v>
      </c>
      <c r="N112" t="str">
        <f t="shared" ref="N112:N119" si="501">MID($B$1,(ROW()-60)*376+(COLUMN()-1)*4+1,4)</f>
        <v>A023</v>
      </c>
      <c r="O112" t="str">
        <f t="shared" ref="O112:O119" si="502">MID($B$1,(ROW()-60)*376+(COLUMN()-1)*4+1,4)</f>
        <v>E01B</v>
      </c>
      <c r="P112" t="str">
        <f t="shared" ref="P112:P119" si="503">MID($B$1,(ROW()-60)*376+(COLUMN()-1)*4+1,4)</f>
        <v>4021</v>
      </c>
      <c r="Q112" t="str">
        <f t="shared" ref="Q112:Q119" si="504">MID($B$1,(ROW()-60)*376+(COLUMN()-1)*4+1,4)</f>
        <v>0000</v>
      </c>
      <c r="R112" t="str">
        <f t="shared" ref="R112:R119" si="505">MID($B$1,(ROW()-60)*376+(COLUMN()-1)*4+1,4)</f>
        <v>2000</v>
      </c>
      <c r="S112" t="str">
        <f t="shared" ref="S112:S119" si="506">MID($B$1,(ROW()-60)*376+(COLUMN()-1)*4+1,4)</f>
        <v>8008</v>
      </c>
      <c r="T112" t="str">
        <f t="shared" ref="T112:T119" si="507">MID($B$1,(ROW()-60)*376+(COLUMN()-1)*4+1,4)</f>
        <v>4002</v>
      </c>
      <c r="U112" t="str">
        <f t="shared" ref="U112:U119" si="508">MID($B$1,(ROW()-60)*376+(COLUMN()-1)*4+1,4)</f>
        <v>0009</v>
      </c>
      <c r="V112" t="str">
        <f t="shared" ref="V112:V119" si="509">MID($B$1,(ROW()-60)*376+(COLUMN()-1)*4+1,4)</f>
        <v>6013</v>
      </c>
      <c r="W112" t="str">
        <f t="shared" ref="W112:W119" si="510">MID($B$1,(ROW()-60)*376+(COLUMN()-1)*4+1,4)</f>
        <v>4012</v>
      </c>
      <c r="X112" t="str">
        <f t="shared" ref="X112:X119" si="511">MID($B$1,(ROW()-60)*376+(COLUMN()-1)*4+1,4)</f>
        <v>4013</v>
      </c>
      <c r="Y112" t="str">
        <f t="shared" ref="Y112:Y119" si="512">MID($B$1,(ROW()-60)*376+(COLUMN()-1)*4+1,4)</f>
        <v>8023</v>
      </c>
      <c r="Z112" t="str">
        <f t="shared" ref="Z112:Z119" si="513">MID($B$1,(ROW()-60)*376+(COLUMN()-1)*4+1,4)</f>
        <v>801B</v>
      </c>
      <c r="AA112" t="str">
        <f t="shared" ref="AA112:AA119" si="514">MID($B$1,(ROW()-60)*376+(COLUMN()-1)*4+1,4)</f>
        <v>2028</v>
      </c>
      <c r="AB112" t="str">
        <f t="shared" ref="AB112:AB119" si="515">MID($B$1,(ROW()-60)*376+(COLUMN()-1)*4+1,4)</f>
        <v>2003</v>
      </c>
      <c r="AC112" t="str">
        <f t="shared" ref="AC112:AC119" si="516">MID($B$1,(ROW()-60)*376+(COLUMN()-1)*4+1,4)</f>
        <v>0000</v>
      </c>
      <c r="AD112" t="str">
        <f t="shared" ref="AD112:AD119" si="517">MID($B$1,(ROW()-60)*376+(COLUMN()-1)*4+1,4)</f>
        <v>4003</v>
      </c>
      <c r="AE112" t="str">
        <f t="shared" ref="AE112:AE119" si="518">MID($B$1,(ROW()-60)*376+(COLUMN()-1)*4+1,4)</f>
        <v>C010</v>
      </c>
      <c r="AF112" t="str">
        <f t="shared" ref="AF112:AF119" si="519">MID($B$1,(ROW()-60)*376+(COLUMN()-1)*4+1,4)</f>
        <v>6000</v>
      </c>
      <c r="AG112" t="str">
        <f t="shared" ref="AG112:AG119" si="520">MID($B$1,(ROW()-60)*376+(COLUMN()-1)*4+1,4)</f>
        <v>A009</v>
      </c>
      <c r="AH112" t="str">
        <f t="shared" ref="AH112:AH119" si="521">MID($B$1,(ROW()-60)*376+(COLUMN()-1)*4+1,4)</f>
        <v>0000</v>
      </c>
      <c r="AI112" t="str">
        <f t="shared" ref="AI112:AI119" si="522">MID($B$1,(ROW()-60)*376+(COLUMN()-1)*4+1,4)</f>
        <v>0001</v>
      </c>
      <c r="AJ112" t="str">
        <f t="shared" ref="AJ112:AJ119" si="523">MID($B$1,(ROW()-60)*376+(COLUMN()-1)*4+1,4)</f>
        <v>6009</v>
      </c>
      <c r="AK112" t="str">
        <f t="shared" ref="AK112:AK119" si="524">MID($B$1,(ROW()-60)*376+(COLUMN()-1)*4+1,4)</f>
        <v>8001</v>
      </c>
      <c r="AL112" t="str">
        <f t="shared" ref="AL112:AL119" si="525">MID($B$1,(ROW()-60)*376+(COLUMN()-1)*4+1,4)</f>
        <v>C009</v>
      </c>
      <c r="AM112" t="str">
        <f t="shared" ref="AM112:AM119" si="526">MID($B$1,(ROW()-60)*376+(COLUMN()-1)*4+1,4)</f>
        <v>C00B</v>
      </c>
      <c r="AN112" t="str">
        <f t="shared" ref="AN112:AN119" si="527">MID($B$1,(ROW()-60)*376+(COLUMN()-1)*4+1,4)</f>
        <v>C00A</v>
      </c>
      <c r="AO112" t="str">
        <f t="shared" ref="AO112:AO119" si="528">MID($B$1,(ROW()-60)*376+(COLUMN()-1)*4+1,4)</f>
        <v>A010</v>
      </c>
      <c r="AP112" t="str">
        <f t="shared" ref="AP112:AP119" si="529">MID($B$1,(ROW()-60)*376+(COLUMN()-1)*4+1,4)</f>
        <v>0000</v>
      </c>
      <c r="AQ112" t="str">
        <f t="shared" ref="AQ112:AQ119" si="530">MID($B$1,(ROW()-60)*376+(COLUMN()-1)*4+1,4)</f>
        <v>4002</v>
      </c>
      <c r="AR112" t="str">
        <f t="shared" ref="AR112:AR119" si="531">MID($B$1,(ROW()-60)*376+(COLUMN()-1)*4+1,4)</f>
        <v>C008</v>
      </c>
      <c r="AS112" t="str">
        <f t="shared" ref="AS112:AS119" si="532">MID($B$1,(ROW()-60)*376+(COLUMN()-1)*4+1,4)</f>
        <v>4008</v>
      </c>
      <c r="AT112" t="str">
        <f t="shared" ref="AT112:AT119" si="533">MID($B$1,(ROW()-60)*376+(COLUMN()-1)*4+1,4)</f>
        <v>C00B</v>
      </c>
      <c r="AU112" t="str">
        <f t="shared" ref="AU112:AU119" si="534">MID($B$1,(ROW()-60)*376+(COLUMN()-1)*4+1,4)</f>
        <v>A008</v>
      </c>
      <c r="AV112" t="str">
        <f t="shared" ref="AV112:AV119" si="535">MID($B$1,(ROW()-60)*376+(COLUMN()-1)*4+1,4)</f>
        <v>6000</v>
      </c>
      <c r="AW112" t="str">
        <f t="shared" ref="AW112:AW119" si="536">MID($B$1,(ROW()-60)*376+(COLUMN()-1)*4+1,4)</f>
        <v>C00B</v>
      </c>
      <c r="AX112" t="str">
        <f t="shared" ref="AX112:AX119" si="537">MID($B$1,(ROW()-60)*376+(COLUMN()-1)*4+1,4)</f>
        <v>A00B</v>
      </c>
      <c r="AY112" t="str">
        <f t="shared" ref="AY112:AY119" si="538">MID($B$1,(ROW()-60)*376+(COLUMN()-1)*4+1,4)</f>
        <v>4000</v>
      </c>
      <c r="AZ112" t="str">
        <f t="shared" ref="AZ112:AZ119" si="539">MID($B$1,(ROW()-60)*376+(COLUMN()-1)*4+1,4)</f>
        <v>C002</v>
      </c>
      <c r="BA112" t="str">
        <f t="shared" ref="BA112:BA119" si="540">MID($B$1,(ROW()-60)*376+(COLUMN()-1)*4+1,4)</f>
        <v>0000</v>
      </c>
      <c r="BB112" t="str">
        <f t="shared" ref="BB112:BB119" si="541">MID($B$1,(ROW()-60)*376+(COLUMN()-1)*4+1,4)</f>
        <v>2000</v>
      </c>
      <c r="BC112" t="str">
        <f t="shared" ref="BC112:BC119" si="542">MID($B$1,(ROW()-60)*376+(COLUMN()-1)*4+1,4)</f>
        <v>4000</v>
      </c>
      <c r="BD112" t="str">
        <f t="shared" ref="BD112:BD119" si="543">MID($B$1,(ROW()-60)*376+(COLUMN()-1)*4+1,4)</f>
        <v>6002</v>
      </c>
      <c r="BE112" t="str">
        <f t="shared" ref="BE112:BE119" si="544">MID($B$1,(ROW()-60)*376+(COLUMN()-1)*4+1,4)</f>
        <v>A009</v>
      </c>
      <c r="BF112" t="str">
        <f t="shared" ref="BF112:BF119" si="545">MID($B$1,(ROW()-60)*376+(COLUMN()-1)*4+1,4)</f>
        <v>0000</v>
      </c>
      <c r="BG112" t="str">
        <f t="shared" ref="BG112:BG119" si="546">MID($B$1,(ROW()-60)*376+(COLUMN()-1)*4+1,4)</f>
        <v>2000</v>
      </c>
      <c r="BH112" t="str">
        <f t="shared" ref="BH112:BH119" si="547">MID($B$1,(ROW()-60)*376+(COLUMN()-1)*4+1,4)</f>
        <v>8008</v>
      </c>
      <c r="BI112" t="str">
        <f t="shared" ref="BI112:BI119" si="548">MID($B$1,(ROW()-60)*376+(COLUMN()-1)*4+1,4)</f>
        <v>4002</v>
      </c>
      <c r="BJ112" t="str">
        <f t="shared" ref="BJ112:BJ119" si="549">MID($B$1,(ROW()-60)*376+(COLUMN()-1)*4+1,4)</f>
        <v>2009</v>
      </c>
      <c r="BK112" t="str">
        <f t="shared" ref="BK112:BK119" si="550">MID($B$1,(ROW()-60)*376+(COLUMN()-1)*4+1,4)</f>
        <v>0000</v>
      </c>
      <c r="BL112" t="str">
        <f t="shared" ref="BL112:BL119" si="551">MID($B$1,(ROW()-60)*376+(COLUMN()-1)*4+1,4)</f>
        <v>0028</v>
      </c>
      <c r="BM112" t="str">
        <f t="shared" ref="BM112:BM119" si="552">MID($B$1,(ROW()-60)*376+(COLUMN()-1)*4+1,4)</f>
        <v>2013</v>
      </c>
      <c r="BN112" t="str">
        <f t="shared" ref="BN112:BN119" si="553">MID($B$1,(ROW()-60)*376+(COLUMN()-1)*4+1,4)</f>
        <v>601A</v>
      </c>
      <c r="BO112" t="str">
        <f t="shared" ref="BO112:BO119" si="554">MID($B$1,(ROW()-60)*376+(COLUMN()-1)*4+1,4)</f>
        <v>C01B</v>
      </c>
      <c r="BP112" t="str">
        <f t="shared" ref="BP112:BP119" si="555">MID($B$1,(ROW()-60)*376+(COLUMN()-1)*4+1,4)</f>
        <v>8038</v>
      </c>
      <c r="BQ112" t="str">
        <f t="shared" ref="BQ112:BQ119" si="556">MID($B$1,(ROW()-60)*376+(COLUMN()-1)*4+1,4)</f>
        <v>0000</v>
      </c>
      <c r="BR112" t="str">
        <f t="shared" ref="BR112:BR119" si="557">MID($B$1,(ROW()-60)*376+(COLUMN()-1)*4+1,4)</f>
        <v>2002</v>
      </c>
      <c r="BS112" t="str">
        <f t="shared" ref="BS112:BS119" si="558">MID($B$1,(ROW()-60)*376+(COLUMN()-1)*4+1,4)</f>
        <v>C000</v>
      </c>
      <c r="BT112" t="str">
        <f t="shared" ref="BT112:BT119" si="559">MID($B$1,(ROW()-60)*376+(COLUMN()-1)*4+1,4)</f>
        <v>E008</v>
      </c>
      <c r="BU112" t="str">
        <f t="shared" ref="BU112:BU119" si="560">MID($B$1,(ROW()-60)*376+(COLUMN()-1)*4+1,4)</f>
        <v>A009</v>
      </c>
      <c r="BV112" t="str">
        <f t="shared" ref="BV112:BV119" si="561">MID($B$1,(ROW()-60)*376+(COLUMN()-1)*4+1,4)</f>
        <v>0000</v>
      </c>
      <c r="BW112" t="str">
        <f t="shared" ref="BW112:BW119" si="562">MID($B$1,(ROW()-60)*376+(COLUMN()-1)*4+1,4)</f>
        <v>4002</v>
      </c>
      <c r="BX112" t="str">
        <f t="shared" ref="BX112:BX119" si="563">MID($B$1,(ROW()-60)*376+(COLUMN()-1)*4+1,4)</f>
        <v>C000</v>
      </c>
      <c r="BY112" t="str">
        <f t="shared" ref="BY112:BY119" si="564">MID($B$1,(ROW()-60)*376+(COLUMN()-1)*4+1,4)</f>
        <v>6000</v>
      </c>
      <c r="BZ112" t="str">
        <f t="shared" ref="BZ112:BZ119" si="565">MID($B$1,(ROW()-60)*376+(COLUMN()-1)*4+1,4)</f>
        <v>8002</v>
      </c>
      <c r="CA112" t="str">
        <f t="shared" ref="CA112:CA119" si="566">MID($B$1,(ROW()-60)*376+(COLUMN()-1)*4+1,4)</f>
        <v>E000</v>
      </c>
      <c r="CB112" t="str">
        <f t="shared" ref="CB112:CB119" si="567">MID($B$1,(ROW()-60)*376+(COLUMN()-1)*4+1,4)</f>
        <v>0000</v>
      </c>
      <c r="CC112" t="str">
        <f t="shared" ref="CC112:CC119" si="568">MID($B$1,(ROW()-60)*376+(COLUMN()-1)*4+1,4)</f>
        <v>4003</v>
      </c>
      <c r="CD112" t="str">
        <f t="shared" ref="CD112:CD119" si="569">MID($B$1,(ROW()-60)*376+(COLUMN()-1)*4+1,4)</f>
        <v>A002</v>
      </c>
      <c r="CE112" t="str">
        <f t="shared" ref="CE112:CE119" si="570">MID($B$1,(ROW()-60)*376+(COLUMN()-1)*4+1,4)</f>
        <v>4000</v>
      </c>
      <c r="CF112" t="str">
        <f t="shared" ref="CF112:CF119" si="571">MID($B$1,(ROW()-60)*376+(COLUMN()-1)*4+1,4)</f>
        <v>E000</v>
      </c>
      <c r="CG112" t="str">
        <f t="shared" ref="CG112:CG119" si="572">MID($B$1,(ROW()-60)*376+(COLUMN()-1)*4+1,4)</f>
        <v>000B</v>
      </c>
      <c r="CH112" t="str">
        <f t="shared" ref="CH112:CH119" si="573">MID($B$1,(ROW()-60)*376+(COLUMN()-1)*4+1,4)</f>
        <v>0000</v>
      </c>
      <c r="CI112" t="str">
        <f t="shared" ref="CI112:CI119" si="574">MID($B$1,(ROW()-60)*376+(COLUMN()-1)*4+1,4)</f>
        <v>2000</v>
      </c>
      <c r="CJ112" t="str">
        <f t="shared" ref="CJ112:CJ119" si="575">MID($B$1,(ROW()-60)*376+(COLUMN()-1)*4+1,4)</f>
        <v>E008</v>
      </c>
      <c r="CK112" t="str">
        <f t="shared" ref="CK112:CK119" si="576">MID($B$1,(ROW()-60)*376+(COLUMN()-1)*4+1,4)</f>
        <v>0001</v>
      </c>
      <c r="CL112" t="str">
        <f t="shared" ref="CL112:CL119" si="577">MID($B$1,(ROW()-60)*376+(COLUMN()-1)*4+1,4)</f>
        <v>A002</v>
      </c>
      <c r="CM112" t="str">
        <f t="shared" ref="CM112:CM119" si="578">MID($B$1,(ROW()-60)*376+(COLUMN()-1)*4+1,4)</f>
        <v>2009</v>
      </c>
      <c r="CN112" t="str">
        <f t="shared" ref="CN112:CN119" si="579">MID($B$1,(ROW()-60)*376+(COLUMN()-1)*4+1,4)</f>
        <v>2010</v>
      </c>
      <c r="CO112" t="str">
        <f t="shared" ref="CO112:CO119" si="580">MID($B$1,(ROW()-60)*376+(COLUMN()-1)*4+1,4)</f>
        <v>8038</v>
      </c>
      <c r="CP112" t="str">
        <f t="shared" ref="CP112:CP119" si="581">MID($B$1,(ROW()-60)*376+(COLUMN()-1)*4+1,4)</f>
        <v>0000</v>
      </c>
    </row>
    <row r="113" spans="1:94">
      <c r="A113" t="str">
        <f t="shared" si="488"/>
        <v>0100</v>
      </c>
      <c r="B113" t="str">
        <f t="shared" si="489"/>
        <v>0100</v>
      </c>
      <c r="C113" t="str">
        <f t="shared" si="490"/>
        <v>0200</v>
      </c>
      <c r="D113" t="str">
        <f t="shared" si="491"/>
        <v>0A00</v>
      </c>
      <c r="E113" t="str">
        <f t="shared" si="492"/>
        <v>0A00</v>
      </c>
      <c r="F113" t="str">
        <f t="shared" si="493"/>
        <v>0000</v>
      </c>
      <c r="G113" t="str">
        <f t="shared" si="494"/>
        <v>0600</v>
      </c>
      <c r="H113" t="str">
        <f t="shared" si="495"/>
        <v>0A00</v>
      </c>
      <c r="I113" t="str">
        <f t="shared" si="496"/>
        <v>0100</v>
      </c>
      <c r="J113" t="str">
        <f t="shared" si="497"/>
        <v>0200</v>
      </c>
      <c r="K113" t="str">
        <f t="shared" si="498"/>
        <v>0000</v>
      </c>
      <c r="L113" t="str">
        <f t="shared" si="499"/>
        <v>6013</v>
      </c>
      <c r="M113" t="str">
        <f t="shared" si="500"/>
        <v>C01B</v>
      </c>
      <c r="N113" t="str">
        <f t="shared" si="501"/>
        <v>C022</v>
      </c>
      <c r="O113" t="str">
        <f t="shared" si="502"/>
        <v>0000</v>
      </c>
      <c r="P113" t="str">
        <f t="shared" si="503"/>
        <v>0000</v>
      </c>
      <c r="Q113" t="str">
        <f t="shared" si="504"/>
        <v>0000</v>
      </c>
      <c r="R113" t="str">
        <f t="shared" si="505"/>
        <v>0000</v>
      </c>
      <c r="S113" t="str">
        <f t="shared" si="506"/>
        <v>0003</v>
      </c>
      <c r="T113" t="str">
        <f t="shared" si="507"/>
        <v>E00B</v>
      </c>
      <c r="U113" t="str">
        <f t="shared" si="508"/>
        <v>0008</v>
      </c>
      <c r="V113" t="str">
        <f t="shared" si="509"/>
        <v>C000</v>
      </c>
      <c r="W113" t="str">
        <f t="shared" si="510"/>
        <v>E008</v>
      </c>
      <c r="X113" t="str">
        <f t="shared" si="511"/>
        <v>C000</v>
      </c>
      <c r="Y113" t="str">
        <f t="shared" si="512"/>
        <v>E008</v>
      </c>
      <c r="Z113" t="str">
        <f t="shared" si="513"/>
        <v>C002</v>
      </c>
      <c r="AA113" t="str">
        <f t="shared" si="514"/>
        <v>0000</v>
      </c>
      <c r="AB113" t="str">
        <f t="shared" si="515"/>
        <v>C000</v>
      </c>
      <c r="AC113" t="str">
        <f t="shared" si="516"/>
        <v>8009</v>
      </c>
      <c r="AD113" t="str">
        <f t="shared" si="517"/>
        <v>4000</v>
      </c>
      <c r="AE113" t="str">
        <f t="shared" si="518"/>
        <v>0002</v>
      </c>
      <c r="AF113" t="str">
        <f t="shared" si="519"/>
        <v>0000</v>
      </c>
      <c r="AG113" t="str">
        <f t="shared" si="520"/>
        <v>6003</v>
      </c>
      <c r="AH113" t="str">
        <f t="shared" si="521"/>
        <v>8003</v>
      </c>
      <c r="AI113" t="str">
        <f t="shared" si="522"/>
        <v>4003</v>
      </c>
      <c r="AJ113" t="str">
        <f t="shared" si="523"/>
        <v>0000</v>
      </c>
      <c r="AK113" t="str">
        <f t="shared" si="524"/>
        <v>8002</v>
      </c>
      <c r="AL113" t="str">
        <f t="shared" si="525"/>
        <v>6002</v>
      </c>
      <c r="AM113" t="str">
        <f t="shared" si="526"/>
        <v>6008</v>
      </c>
      <c r="AN113" t="str">
        <f t="shared" si="527"/>
        <v>0000</v>
      </c>
      <c r="AO113" t="str">
        <f t="shared" si="528"/>
        <v>C000</v>
      </c>
      <c r="AP113" t="str">
        <f t="shared" si="529"/>
        <v>0002</v>
      </c>
      <c r="AQ113" t="str">
        <f t="shared" si="530"/>
        <v>0001</v>
      </c>
      <c r="AR113" t="str">
        <f t="shared" si="531"/>
        <v>0000</v>
      </c>
      <c r="AS113" t="str">
        <f t="shared" si="532"/>
        <v>0000</v>
      </c>
      <c r="AT113" t="str">
        <f t="shared" si="533"/>
        <v>E003</v>
      </c>
      <c r="AU113" t="str">
        <f t="shared" si="534"/>
        <v>2009</v>
      </c>
      <c r="AV113" t="str">
        <f t="shared" si="535"/>
        <v>0001</v>
      </c>
      <c r="AW113" t="str">
        <f t="shared" si="536"/>
        <v>A002</v>
      </c>
      <c r="AX113" t="str">
        <f t="shared" si="537"/>
        <v>2009</v>
      </c>
      <c r="AY113" t="str">
        <f t="shared" si="538"/>
        <v>8002</v>
      </c>
      <c r="AZ113" t="str">
        <f t="shared" si="539"/>
        <v>0000</v>
      </c>
      <c r="BA113" t="str">
        <f t="shared" si="540"/>
        <v>C010</v>
      </c>
      <c r="BB113" t="str">
        <f t="shared" si="541"/>
        <v>C009</v>
      </c>
      <c r="BC113" t="str">
        <f t="shared" si="542"/>
        <v>A002</v>
      </c>
      <c r="BD113" t="str">
        <f t="shared" si="543"/>
        <v>0000</v>
      </c>
      <c r="BE113" t="str">
        <f t="shared" si="544"/>
        <v>4001</v>
      </c>
      <c r="BF113" t="str">
        <f t="shared" si="545"/>
        <v>6000</v>
      </c>
      <c r="BG113" t="str">
        <f t="shared" si="546"/>
        <v>600B</v>
      </c>
      <c r="BH113" t="str">
        <f t="shared" si="547"/>
        <v>E000</v>
      </c>
      <c r="BI113" t="str">
        <f t="shared" si="548"/>
        <v>A010</v>
      </c>
      <c r="BJ113" t="str">
        <f t="shared" si="549"/>
        <v>6008</v>
      </c>
      <c r="BK113" t="str">
        <f t="shared" si="550"/>
        <v>0000</v>
      </c>
      <c r="BL113" t="str">
        <f t="shared" si="551"/>
        <v>4003</v>
      </c>
      <c r="BM113" t="str">
        <f t="shared" si="552"/>
        <v>0003</v>
      </c>
      <c r="BN113" t="str">
        <f t="shared" si="553"/>
        <v>C000</v>
      </c>
      <c r="BO113" t="str">
        <f t="shared" si="554"/>
        <v>8000</v>
      </c>
      <c r="BP113" t="str">
        <f t="shared" si="555"/>
        <v>A001</v>
      </c>
      <c r="BQ113" t="str">
        <f t="shared" si="556"/>
        <v>8038</v>
      </c>
      <c r="BR113" t="str">
        <f t="shared" si="557"/>
        <v>C008</v>
      </c>
      <c r="BS113" t="str">
        <f t="shared" si="558"/>
        <v>A002</v>
      </c>
      <c r="BT113" t="str">
        <f t="shared" si="559"/>
        <v>C000</v>
      </c>
      <c r="BU113" t="str">
        <f t="shared" si="560"/>
        <v>4003</v>
      </c>
      <c r="BV113" t="str">
        <f t="shared" si="561"/>
        <v>0000</v>
      </c>
      <c r="BW113" t="str">
        <f t="shared" si="562"/>
        <v>6001</v>
      </c>
      <c r="BX113" t="str">
        <f t="shared" si="563"/>
        <v>E010</v>
      </c>
      <c r="BY113" t="str">
        <f t="shared" si="564"/>
        <v>0001</v>
      </c>
      <c r="BZ113" t="str">
        <f t="shared" si="565"/>
        <v>2003</v>
      </c>
      <c r="CA113" t="str">
        <f t="shared" si="566"/>
        <v>0000</v>
      </c>
      <c r="CB113" t="str">
        <f t="shared" si="567"/>
        <v>A001</v>
      </c>
      <c r="CC113" t="str">
        <f t="shared" si="568"/>
        <v>A002</v>
      </c>
      <c r="CD113" t="str">
        <f t="shared" si="569"/>
        <v>C002</v>
      </c>
      <c r="CE113" t="str">
        <f t="shared" si="570"/>
        <v>0000</v>
      </c>
      <c r="CF113" t="str">
        <f t="shared" si="571"/>
        <v>6008</v>
      </c>
      <c r="CG113" t="str">
        <f t="shared" si="572"/>
        <v>400B</v>
      </c>
      <c r="CH113" t="str">
        <f t="shared" si="573"/>
        <v>E009</v>
      </c>
      <c r="CI113" t="str">
        <f t="shared" si="574"/>
        <v>6002</v>
      </c>
      <c r="CJ113" t="str">
        <f t="shared" si="575"/>
        <v>0000</v>
      </c>
      <c r="CK113" t="str">
        <f t="shared" si="576"/>
        <v>0003</v>
      </c>
      <c r="CL113" t="str">
        <f t="shared" si="577"/>
        <v>2008</v>
      </c>
      <c r="CM113" t="str">
        <f t="shared" si="578"/>
        <v>2009</v>
      </c>
      <c r="CN113" t="str">
        <f t="shared" si="579"/>
        <v>8038</v>
      </c>
      <c r="CO113" t="str">
        <f t="shared" si="580"/>
        <v>0000</v>
      </c>
      <c r="CP113" t="str">
        <f t="shared" si="581"/>
        <v>0000</v>
      </c>
    </row>
    <row r="114" spans="1:94">
      <c r="A114" t="str">
        <f t="shared" si="488"/>
        <v>0100</v>
      </c>
      <c r="B114" t="str">
        <f t="shared" si="489"/>
        <v>0100</v>
      </c>
      <c r="C114" t="str">
        <f t="shared" si="490"/>
        <v>0300</v>
      </c>
      <c r="D114" t="str">
        <f t="shared" si="491"/>
        <v>0A00</v>
      </c>
      <c r="E114" t="str">
        <f t="shared" si="492"/>
        <v>0A00</v>
      </c>
      <c r="F114" t="str">
        <f t="shared" si="493"/>
        <v>0100</v>
      </c>
      <c r="G114" t="str">
        <f t="shared" si="494"/>
        <v>0000</v>
      </c>
      <c r="H114" t="str">
        <f t="shared" si="495"/>
        <v>0A00</v>
      </c>
      <c r="I114" t="str">
        <f t="shared" si="496"/>
        <v>0200</v>
      </c>
      <c r="J114" t="str">
        <f t="shared" si="497"/>
        <v>0900</v>
      </c>
      <c r="K114" t="str">
        <f t="shared" si="498"/>
        <v>0500</v>
      </c>
      <c r="L114" t="str">
        <f t="shared" si="499"/>
        <v>6013</v>
      </c>
      <c r="M114" t="str">
        <f t="shared" si="500"/>
        <v>C01B</v>
      </c>
      <c r="N114" t="str">
        <f t="shared" si="501"/>
        <v>C022</v>
      </c>
      <c r="O114" t="str">
        <f t="shared" si="502"/>
        <v>8023</v>
      </c>
      <c r="P114" t="str">
        <f t="shared" si="503"/>
        <v>C01B</v>
      </c>
      <c r="Q114" t="str">
        <f t="shared" si="504"/>
        <v>0000</v>
      </c>
      <c r="R114" t="str">
        <f t="shared" si="505"/>
        <v>0000</v>
      </c>
      <c r="S114" t="str">
        <f t="shared" si="506"/>
        <v>0003</v>
      </c>
      <c r="T114" t="str">
        <f t="shared" si="507"/>
        <v>E00B</v>
      </c>
      <c r="U114" t="str">
        <f t="shared" si="508"/>
        <v>0008</v>
      </c>
      <c r="V114" t="str">
        <f t="shared" si="509"/>
        <v>C001</v>
      </c>
      <c r="W114" t="str">
        <f t="shared" si="510"/>
        <v>A002</v>
      </c>
      <c r="X114" t="str">
        <f t="shared" si="511"/>
        <v>C000</v>
      </c>
      <c r="Y114" t="str">
        <f t="shared" si="512"/>
        <v>A009</v>
      </c>
      <c r="Z114" t="str">
        <f t="shared" si="513"/>
        <v>0000</v>
      </c>
      <c r="AA114" t="str">
        <f t="shared" si="514"/>
        <v>E003</v>
      </c>
      <c r="AB114" t="str">
        <f t="shared" si="515"/>
        <v>2009</v>
      </c>
      <c r="AC114" t="str">
        <f t="shared" si="516"/>
        <v>4008</v>
      </c>
      <c r="AD114" t="str">
        <f t="shared" si="517"/>
        <v>2009</v>
      </c>
      <c r="AE114" t="str">
        <f t="shared" si="518"/>
        <v>8002</v>
      </c>
      <c r="AF114" t="str">
        <f t="shared" si="519"/>
        <v>0000</v>
      </c>
      <c r="AG114" t="str">
        <f t="shared" si="520"/>
        <v>8018</v>
      </c>
      <c r="AH114" t="str">
        <f t="shared" si="521"/>
        <v>6021</v>
      </c>
      <c r="AI114" t="str">
        <f t="shared" si="522"/>
        <v>8018</v>
      </c>
      <c r="AJ114" t="str">
        <f t="shared" si="523"/>
        <v>6021</v>
      </c>
      <c r="AK114" t="str">
        <f t="shared" si="524"/>
        <v>2003</v>
      </c>
      <c r="AL114" t="str">
        <f t="shared" si="525"/>
        <v>0000</v>
      </c>
      <c r="AM114" t="str">
        <f t="shared" si="526"/>
        <v>6023</v>
      </c>
      <c r="AN114" t="str">
        <f t="shared" si="527"/>
        <v>2028</v>
      </c>
      <c r="AO114" t="str">
        <f t="shared" si="528"/>
        <v>201B</v>
      </c>
      <c r="AP114" t="str">
        <f t="shared" si="529"/>
        <v>0008</v>
      </c>
      <c r="AQ114" t="str">
        <f t="shared" si="530"/>
        <v>0002</v>
      </c>
      <c r="AR114" t="str">
        <f t="shared" si="531"/>
        <v>4000</v>
      </c>
      <c r="AS114" t="str">
        <f t="shared" si="532"/>
        <v>8038</v>
      </c>
      <c r="AT114" t="str">
        <f t="shared" si="533"/>
        <v>8018</v>
      </c>
      <c r="AU114" t="str">
        <f t="shared" si="534"/>
        <v>6021</v>
      </c>
      <c r="AV114" t="str">
        <f t="shared" si="535"/>
        <v>C002</v>
      </c>
      <c r="AW114" t="str">
        <f t="shared" si="536"/>
        <v>0000</v>
      </c>
      <c r="AX114" t="str">
        <f t="shared" si="537"/>
        <v>6001</v>
      </c>
      <c r="AY114" t="str">
        <f t="shared" si="538"/>
        <v>6001</v>
      </c>
      <c r="AZ114" t="str">
        <f t="shared" si="539"/>
        <v>4009</v>
      </c>
      <c r="BA114" t="str">
        <f t="shared" si="540"/>
        <v>6002</v>
      </c>
      <c r="BB114" t="str">
        <f t="shared" si="541"/>
        <v>0000</v>
      </c>
      <c r="BC114" t="str">
        <f t="shared" si="542"/>
        <v>6003</v>
      </c>
      <c r="BD114" t="str">
        <f t="shared" si="543"/>
        <v>2009</v>
      </c>
      <c r="BE114" t="str">
        <f t="shared" si="544"/>
        <v>C009</v>
      </c>
      <c r="BF114" t="str">
        <f t="shared" si="545"/>
        <v>4010</v>
      </c>
      <c r="BG114" t="str">
        <f t="shared" si="546"/>
        <v>0000</v>
      </c>
      <c r="BH114" t="str">
        <f t="shared" si="547"/>
        <v>2000</v>
      </c>
      <c r="BI114" t="str">
        <f t="shared" si="548"/>
        <v>4000</v>
      </c>
      <c r="BJ114" t="str">
        <f t="shared" si="549"/>
        <v>6002</v>
      </c>
      <c r="BK114" t="str">
        <f t="shared" si="550"/>
        <v>C002</v>
      </c>
      <c r="BL114" t="str">
        <f t="shared" si="551"/>
        <v>0000</v>
      </c>
      <c r="BM114" t="str">
        <f t="shared" si="552"/>
        <v>8002</v>
      </c>
      <c r="BN114" t="str">
        <f t="shared" si="553"/>
        <v>0011</v>
      </c>
      <c r="BO114" t="str">
        <f t="shared" si="554"/>
        <v>C000</v>
      </c>
      <c r="BP114" t="str">
        <f t="shared" si="555"/>
        <v>C000</v>
      </c>
      <c r="BQ114" t="str">
        <f t="shared" si="556"/>
        <v>0009</v>
      </c>
      <c r="BR114" t="str">
        <f t="shared" si="557"/>
        <v>A001</v>
      </c>
      <c r="BS114" t="str">
        <f t="shared" si="558"/>
        <v>2009</v>
      </c>
      <c r="BT114" t="str">
        <f t="shared" si="559"/>
        <v>C010</v>
      </c>
      <c r="BU114" t="str">
        <f t="shared" si="560"/>
        <v>4000</v>
      </c>
      <c r="BV114" t="str">
        <f t="shared" si="561"/>
        <v>0000</v>
      </c>
      <c r="BW114" t="str">
        <f t="shared" si="562"/>
        <v>4018</v>
      </c>
      <c r="BX114" t="str">
        <f t="shared" si="563"/>
        <v>401A</v>
      </c>
      <c r="BY114" t="str">
        <f t="shared" si="564"/>
        <v>A010</v>
      </c>
      <c r="BZ114" t="str">
        <f t="shared" si="565"/>
        <v>0000</v>
      </c>
      <c r="CA114" t="str">
        <f t="shared" si="566"/>
        <v>E010</v>
      </c>
      <c r="CB114" t="str">
        <f t="shared" si="567"/>
        <v>0009</v>
      </c>
      <c r="CC114" t="str">
        <f t="shared" si="568"/>
        <v>E010</v>
      </c>
      <c r="CD114" t="str">
        <f t="shared" si="569"/>
        <v>0009</v>
      </c>
      <c r="CE114" t="str">
        <f t="shared" si="570"/>
        <v>0000</v>
      </c>
      <c r="CF114" t="str">
        <f t="shared" si="571"/>
        <v>6003</v>
      </c>
      <c r="CG114" t="str">
        <f t="shared" si="572"/>
        <v>E009</v>
      </c>
      <c r="CH114" t="str">
        <f t="shared" si="573"/>
        <v>C000</v>
      </c>
      <c r="CI114" t="str">
        <f t="shared" si="574"/>
        <v>E000</v>
      </c>
      <c r="CJ114" t="str">
        <f t="shared" si="575"/>
        <v>E003</v>
      </c>
      <c r="CK114" t="str">
        <f t="shared" si="576"/>
        <v>0001</v>
      </c>
      <c r="CL114" t="str">
        <f t="shared" si="577"/>
        <v>2009</v>
      </c>
      <c r="CM114" t="str">
        <f t="shared" si="578"/>
        <v>2010</v>
      </c>
      <c r="CN114" t="str">
        <f t="shared" si="579"/>
        <v>8038</v>
      </c>
      <c r="CO114" t="str">
        <f t="shared" si="580"/>
        <v>0000</v>
      </c>
      <c r="CP114" t="str">
        <f t="shared" si="581"/>
        <v>0000</v>
      </c>
    </row>
    <row r="115" spans="1:94">
      <c r="A115" t="str">
        <f t="shared" si="488"/>
        <v>0100</v>
      </c>
      <c r="B115" t="str">
        <f t="shared" si="489"/>
        <v>0100</v>
      </c>
      <c r="C115" t="str">
        <f t="shared" si="490"/>
        <v>0400</v>
      </c>
      <c r="D115" t="str">
        <f t="shared" si="491"/>
        <v>0A00</v>
      </c>
      <c r="E115" t="str">
        <f t="shared" si="492"/>
        <v>0A00</v>
      </c>
      <c r="F115" t="str">
        <f t="shared" si="493"/>
        <v>0100</v>
      </c>
      <c r="G115" t="str">
        <f t="shared" si="494"/>
        <v>0100</v>
      </c>
      <c r="H115" t="str">
        <f t="shared" si="495"/>
        <v>0A00</v>
      </c>
      <c r="I115" t="str">
        <f t="shared" si="496"/>
        <v>0A00</v>
      </c>
      <c r="J115" t="str">
        <f t="shared" si="497"/>
        <v>0500</v>
      </c>
      <c r="K115" t="str">
        <f t="shared" si="498"/>
        <v>0000</v>
      </c>
      <c r="L115" t="str">
        <f t="shared" si="499"/>
        <v>8023</v>
      </c>
      <c r="M115" t="str">
        <f t="shared" si="500"/>
        <v>E01B</v>
      </c>
      <c r="N115" t="str">
        <f t="shared" si="501"/>
        <v>2018</v>
      </c>
      <c r="O115" t="str">
        <f t="shared" si="502"/>
        <v>2028</v>
      </c>
      <c r="P115" t="str">
        <f t="shared" si="503"/>
        <v>201B</v>
      </c>
      <c r="Q115" t="str">
        <f t="shared" si="504"/>
        <v>2011</v>
      </c>
      <c r="R115" t="str">
        <f t="shared" si="505"/>
        <v>2002</v>
      </c>
      <c r="S115" t="str">
        <f t="shared" si="506"/>
        <v>8023</v>
      </c>
      <c r="T115" t="str">
        <f t="shared" si="507"/>
        <v>C01B</v>
      </c>
      <c r="U115" t="str">
        <f t="shared" si="508"/>
        <v>4022</v>
      </c>
      <c r="V115" t="str">
        <f t="shared" si="509"/>
        <v>C008</v>
      </c>
      <c r="W115" t="str">
        <f t="shared" si="510"/>
        <v>2003</v>
      </c>
      <c r="X115" t="str">
        <f t="shared" si="511"/>
        <v>A002</v>
      </c>
      <c r="Y115" t="str">
        <f t="shared" si="512"/>
        <v>C000</v>
      </c>
      <c r="Z115" t="str">
        <f t="shared" si="513"/>
        <v>C002</v>
      </c>
      <c r="AA115" t="str">
        <f t="shared" si="514"/>
        <v>0000</v>
      </c>
      <c r="AB115" t="str">
        <f t="shared" si="515"/>
        <v>4000</v>
      </c>
      <c r="AC115" t="str">
        <f t="shared" si="516"/>
        <v>2009</v>
      </c>
      <c r="AD115" t="str">
        <f t="shared" si="517"/>
        <v>0000</v>
      </c>
      <c r="AE115" t="str">
        <f t="shared" si="518"/>
        <v>8023</v>
      </c>
      <c r="AF115" t="str">
        <f t="shared" si="519"/>
        <v>E01B</v>
      </c>
      <c r="AG115" t="str">
        <f t="shared" si="520"/>
        <v>2018</v>
      </c>
      <c r="AH115" t="str">
        <f t="shared" si="521"/>
        <v>2028</v>
      </c>
      <c r="AI115" t="str">
        <f t="shared" si="522"/>
        <v>201B</v>
      </c>
      <c r="AJ115" t="str">
        <f t="shared" si="523"/>
        <v>4003</v>
      </c>
      <c r="AK115" t="str">
        <f t="shared" si="524"/>
        <v>0000</v>
      </c>
      <c r="AL115" t="str">
        <f t="shared" si="525"/>
        <v>0008</v>
      </c>
      <c r="AM115" t="str">
        <f t="shared" si="526"/>
        <v>C009</v>
      </c>
      <c r="AN115" t="str">
        <f t="shared" si="527"/>
        <v>A002</v>
      </c>
      <c r="AO115" t="str">
        <f t="shared" si="528"/>
        <v>0000</v>
      </c>
      <c r="AP115" t="str">
        <f t="shared" si="529"/>
        <v>2002</v>
      </c>
      <c r="AQ115" t="str">
        <f t="shared" si="530"/>
        <v>000B</v>
      </c>
      <c r="AR115" t="str">
        <f t="shared" si="531"/>
        <v>6000</v>
      </c>
      <c r="AS115" t="str">
        <f t="shared" si="532"/>
        <v>0000</v>
      </c>
      <c r="AT115" t="str">
        <f t="shared" si="533"/>
        <v>8002</v>
      </c>
      <c r="AU115" t="str">
        <f t="shared" si="534"/>
        <v>4001</v>
      </c>
      <c r="AV115" t="str">
        <f t="shared" si="535"/>
        <v>6009</v>
      </c>
      <c r="AW115" t="str">
        <f t="shared" si="536"/>
        <v>C002</v>
      </c>
      <c r="AX115" t="str">
        <f t="shared" si="537"/>
        <v>0000</v>
      </c>
      <c r="AY115" t="str">
        <f t="shared" si="538"/>
        <v>2023</v>
      </c>
      <c r="AZ115" t="str">
        <f t="shared" si="539"/>
        <v>2018</v>
      </c>
      <c r="BA115" t="str">
        <f t="shared" si="540"/>
        <v>6008</v>
      </c>
      <c r="BB115" t="str">
        <f t="shared" si="541"/>
        <v>C008</v>
      </c>
      <c r="BC115" t="str">
        <f t="shared" si="542"/>
        <v>6000</v>
      </c>
      <c r="BD115" t="str">
        <f t="shared" si="543"/>
        <v>000B</v>
      </c>
      <c r="BE115" t="str">
        <f t="shared" si="544"/>
        <v>0000</v>
      </c>
      <c r="BF115" t="str">
        <f t="shared" si="545"/>
        <v>2000</v>
      </c>
      <c r="BG115" t="str">
        <f t="shared" si="546"/>
        <v>2009</v>
      </c>
      <c r="BH115" t="str">
        <f t="shared" si="547"/>
        <v>8002</v>
      </c>
      <c r="BI115" t="str">
        <f t="shared" si="548"/>
        <v>0000</v>
      </c>
      <c r="BJ115" t="str">
        <f t="shared" si="549"/>
        <v>4000</v>
      </c>
      <c r="BK115" t="str">
        <f t="shared" si="550"/>
        <v>8009</v>
      </c>
      <c r="BL115" t="str">
        <f t="shared" si="551"/>
        <v>4009</v>
      </c>
      <c r="BM115" t="str">
        <f t="shared" si="552"/>
        <v>6002</v>
      </c>
      <c r="BN115" t="str">
        <f t="shared" si="553"/>
        <v>4000</v>
      </c>
      <c r="BO115" t="str">
        <f t="shared" si="554"/>
        <v>2009</v>
      </c>
      <c r="BP115" t="str">
        <f t="shared" si="555"/>
        <v>8038</v>
      </c>
      <c r="BQ115" t="str">
        <f t="shared" si="556"/>
        <v>0000</v>
      </c>
      <c r="BR115" t="str">
        <f t="shared" si="557"/>
        <v>A000</v>
      </c>
      <c r="BS115" t="str">
        <f t="shared" si="558"/>
        <v>6011</v>
      </c>
      <c r="BT115" t="str">
        <f t="shared" si="559"/>
        <v>4002</v>
      </c>
      <c r="BU115" t="str">
        <f t="shared" si="560"/>
        <v>C000</v>
      </c>
      <c r="BV115" t="str">
        <f t="shared" si="561"/>
        <v>A002</v>
      </c>
      <c r="BW115" t="str">
        <f t="shared" si="562"/>
        <v>4000</v>
      </c>
      <c r="BX115" t="str">
        <f t="shared" si="563"/>
        <v>0000</v>
      </c>
      <c r="BY115" t="str">
        <f t="shared" si="564"/>
        <v>2000</v>
      </c>
      <c r="BZ115" t="str">
        <f t="shared" si="565"/>
        <v>A008</v>
      </c>
      <c r="CA115" t="str">
        <f t="shared" si="566"/>
        <v>0008</v>
      </c>
      <c r="CB115" t="str">
        <f t="shared" si="567"/>
        <v>000B</v>
      </c>
      <c r="CC115" t="str">
        <f t="shared" si="568"/>
        <v>0000</v>
      </c>
      <c r="CD115" t="str">
        <f t="shared" si="569"/>
        <v>A000</v>
      </c>
      <c r="CE115" t="str">
        <f t="shared" si="570"/>
        <v>C010</v>
      </c>
      <c r="CF115" t="str">
        <f t="shared" si="571"/>
        <v>0009</v>
      </c>
      <c r="CG115" t="str">
        <f t="shared" si="572"/>
        <v>2003</v>
      </c>
      <c r="CH115" t="str">
        <f t="shared" si="573"/>
        <v>C008</v>
      </c>
      <c r="CI115" t="str">
        <f t="shared" si="574"/>
        <v>6000</v>
      </c>
      <c r="CJ115" t="str">
        <f t="shared" si="575"/>
        <v>C002</v>
      </c>
      <c r="CK115" t="str">
        <f t="shared" si="576"/>
        <v>0000</v>
      </c>
      <c r="CL115" t="str">
        <f t="shared" si="577"/>
        <v>0008</v>
      </c>
      <c r="CM115" t="str">
        <f t="shared" si="578"/>
        <v>8000</v>
      </c>
      <c r="CN115" t="str">
        <f t="shared" si="579"/>
        <v>2009</v>
      </c>
      <c r="CO115" t="str">
        <f t="shared" si="580"/>
        <v>8038</v>
      </c>
      <c r="CP115" t="str">
        <f t="shared" si="581"/>
        <v>0000</v>
      </c>
    </row>
    <row r="116" spans="1:94">
      <c r="A116" t="str">
        <f t="shared" si="488"/>
        <v>0100</v>
      </c>
      <c r="B116" t="str">
        <f t="shared" si="489"/>
        <v>0100</v>
      </c>
      <c r="C116" t="str">
        <f t="shared" si="490"/>
        <v>0500</v>
      </c>
      <c r="D116" t="str">
        <f t="shared" si="491"/>
        <v>0A00</v>
      </c>
      <c r="E116" t="str">
        <f t="shared" si="492"/>
        <v>0A00</v>
      </c>
      <c r="F116" t="str">
        <f t="shared" si="493"/>
        <v>0100</v>
      </c>
      <c r="G116" t="str">
        <f t="shared" si="494"/>
        <v>0700</v>
      </c>
      <c r="H116" t="str">
        <f t="shared" si="495"/>
        <v>0A00</v>
      </c>
      <c r="I116" t="str">
        <f t="shared" si="496"/>
        <v>0500</v>
      </c>
      <c r="J116" t="str">
        <f t="shared" si="497"/>
        <v>0000</v>
      </c>
      <c r="K116" t="str">
        <f t="shared" si="498"/>
        <v>0500</v>
      </c>
      <c r="L116" t="str">
        <f t="shared" si="499"/>
        <v>8012</v>
      </c>
      <c r="M116" t="str">
        <f t="shared" si="500"/>
        <v>2012</v>
      </c>
      <c r="N116" t="str">
        <f t="shared" si="501"/>
        <v>2028</v>
      </c>
      <c r="O116" t="str">
        <f t="shared" si="502"/>
        <v>201A</v>
      </c>
      <c r="P116" t="str">
        <f t="shared" si="503"/>
        <v>C022</v>
      </c>
      <c r="Q116" t="str">
        <f t="shared" si="504"/>
        <v>C008</v>
      </c>
      <c r="R116" t="str">
        <f t="shared" si="505"/>
        <v>6009</v>
      </c>
      <c r="S116" t="str">
        <f t="shared" si="506"/>
        <v>4000</v>
      </c>
      <c r="T116" t="str">
        <f t="shared" si="507"/>
        <v>C010</v>
      </c>
      <c r="U116" t="str">
        <f t="shared" si="508"/>
        <v>0009</v>
      </c>
      <c r="V116" t="str">
        <f t="shared" si="509"/>
        <v>0010</v>
      </c>
      <c r="W116" t="str">
        <f t="shared" si="510"/>
        <v>C009</v>
      </c>
      <c r="X116" t="str">
        <f t="shared" si="511"/>
        <v>8001</v>
      </c>
      <c r="Y116" t="str">
        <f t="shared" si="512"/>
        <v>C009</v>
      </c>
      <c r="Z116" t="str">
        <f t="shared" si="513"/>
        <v>000B</v>
      </c>
      <c r="AA116" t="str">
        <f t="shared" si="514"/>
        <v>0000</v>
      </c>
      <c r="AB116" t="str">
        <f t="shared" si="515"/>
        <v>C000</v>
      </c>
      <c r="AC116" t="str">
        <f t="shared" si="516"/>
        <v>0002</v>
      </c>
      <c r="AD116" t="str">
        <f t="shared" si="517"/>
        <v>4000</v>
      </c>
      <c r="AE116" t="str">
        <f t="shared" si="518"/>
        <v>0000</v>
      </c>
      <c r="AF116" t="str">
        <f t="shared" si="519"/>
        <v>C01A</v>
      </c>
      <c r="AG116" t="str">
        <f t="shared" si="520"/>
        <v>601B</v>
      </c>
      <c r="AH116" t="str">
        <f t="shared" si="521"/>
        <v>4012</v>
      </c>
      <c r="AI116" t="str">
        <f t="shared" si="522"/>
        <v>C002</v>
      </c>
      <c r="AJ116" t="str">
        <f t="shared" si="523"/>
        <v>0000</v>
      </c>
      <c r="AK116" t="str">
        <f t="shared" si="524"/>
        <v>A000</v>
      </c>
      <c r="AL116" t="str">
        <f t="shared" si="525"/>
        <v>A000</v>
      </c>
      <c r="AM116" t="str">
        <f t="shared" si="526"/>
        <v>8009</v>
      </c>
      <c r="AN116" t="str">
        <f t="shared" si="527"/>
        <v>4009</v>
      </c>
      <c r="AO116" t="str">
        <f t="shared" si="528"/>
        <v>6002</v>
      </c>
      <c r="AP116" t="str">
        <f t="shared" si="529"/>
        <v>4000</v>
      </c>
      <c r="AQ116" t="str">
        <f t="shared" si="530"/>
        <v>2009</v>
      </c>
      <c r="AR116" t="str">
        <f t="shared" si="531"/>
        <v>8038</v>
      </c>
      <c r="AS116" t="str">
        <f t="shared" si="532"/>
        <v>0000</v>
      </c>
      <c r="AT116" t="str">
        <f t="shared" si="533"/>
        <v>C00B</v>
      </c>
      <c r="AU116" t="str">
        <f t="shared" si="534"/>
        <v>E001</v>
      </c>
      <c r="AV116" t="str">
        <f t="shared" si="535"/>
        <v>0001</v>
      </c>
      <c r="AW116" t="str">
        <f t="shared" si="536"/>
        <v>0000</v>
      </c>
      <c r="AX116" t="str">
        <f t="shared" si="537"/>
        <v>E028</v>
      </c>
      <c r="AY116" t="str">
        <f t="shared" si="538"/>
        <v>8028</v>
      </c>
      <c r="AZ116" t="str">
        <f t="shared" si="539"/>
        <v>8028</v>
      </c>
      <c r="BA116" t="str">
        <f t="shared" si="540"/>
        <v>E012</v>
      </c>
      <c r="BB116" t="str">
        <f t="shared" si="541"/>
        <v>601B</v>
      </c>
      <c r="BC116" t="str">
        <f t="shared" si="542"/>
        <v>2003</v>
      </c>
      <c r="BD116" t="str">
        <f t="shared" si="543"/>
        <v>0000</v>
      </c>
      <c r="BE116" t="str">
        <f t="shared" si="544"/>
        <v>A013</v>
      </c>
      <c r="BF116" t="str">
        <f t="shared" si="545"/>
        <v>A023</v>
      </c>
      <c r="BG116" t="str">
        <f t="shared" si="546"/>
        <v>2028</v>
      </c>
      <c r="BH116" t="str">
        <f t="shared" si="547"/>
        <v>C022</v>
      </c>
      <c r="BI116" t="str">
        <f t="shared" si="548"/>
        <v>A010</v>
      </c>
      <c r="BJ116" t="str">
        <f t="shared" si="549"/>
        <v>0000</v>
      </c>
      <c r="BK116" t="str">
        <f t="shared" si="550"/>
        <v>E001</v>
      </c>
      <c r="BL116" t="str">
        <f t="shared" si="551"/>
        <v>E008</v>
      </c>
      <c r="BM116" t="str">
        <f t="shared" si="552"/>
        <v>A009</v>
      </c>
      <c r="BN116" t="str">
        <f t="shared" si="553"/>
        <v>0000</v>
      </c>
      <c r="BO116" t="str">
        <f t="shared" si="554"/>
        <v>8002</v>
      </c>
      <c r="BP116" t="str">
        <f t="shared" si="555"/>
        <v>0011</v>
      </c>
      <c r="BQ116" t="str">
        <f t="shared" si="556"/>
        <v>0000</v>
      </c>
      <c r="BR116" t="str">
        <f t="shared" si="557"/>
        <v>C000</v>
      </c>
      <c r="BS116" t="str">
        <f t="shared" si="558"/>
        <v>0002</v>
      </c>
      <c r="BT116" t="str">
        <f t="shared" si="559"/>
        <v>A002</v>
      </c>
      <c r="BU116" t="str">
        <f t="shared" si="560"/>
        <v>2003</v>
      </c>
      <c r="BV116" t="str">
        <f t="shared" si="561"/>
        <v>0000</v>
      </c>
      <c r="BW116" t="str">
        <f t="shared" si="562"/>
        <v>E000</v>
      </c>
      <c r="BX116" t="str">
        <f t="shared" si="563"/>
        <v>4009</v>
      </c>
      <c r="BY116" t="str">
        <f t="shared" si="564"/>
        <v>2000</v>
      </c>
      <c r="BZ116" t="str">
        <f t="shared" si="565"/>
        <v>C00B</v>
      </c>
      <c r="CA116" t="str">
        <f t="shared" si="566"/>
        <v>A009</v>
      </c>
      <c r="CB116" t="str">
        <f t="shared" si="567"/>
        <v>0000</v>
      </c>
      <c r="CC116" t="str">
        <f t="shared" si="568"/>
        <v>6008</v>
      </c>
      <c r="CD116" t="str">
        <f t="shared" si="569"/>
        <v>4002</v>
      </c>
      <c r="CE116" t="str">
        <f t="shared" si="570"/>
        <v>0000</v>
      </c>
      <c r="CF116" t="str">
        <f t="shared" si="571"/>
        <v>4019</v>
      </c>
      <c r="CG116" t="str">
        <f t="shared" si="572"/>
        <v>0019</v>
      </c>
      <c r="CH116" t="str">
        <f t="shared" si="573"/>
        <v>A010</v>
      </c>
      <c r="CI116" t="str">
        <f t="shared" si="574"/>
        <v>0000</v>
      </c>
      <c r="CJ116" t="str">
        <f t="shared" si="575"/>
        <v>E000</v>
      </c>
      <c r="CK116" t="str">
        <f t="shared" si="576"/>
        <v>0009</v>
      </c>
      <c r="CL116" t="str">
        <f t="shared" si="577"/>
        <v>6001</v>
      </c>
      <c r="CM116" t="str">
        <f t="shared" si="578"/>
        <v>0001</v>
      </c>
      <c r="CN116" t="str">
        <f t="shared" si="579"/>
        <v>8038</v>
      </c>
      <c r="CO116" t="str">
        <f t="shared" si="580"/>
        <v>0000</v>
      </c>
      <c r="CP116" t="str">
        <f t="shared" si="581"/>
        <v>0000</v>
      </c>
    </row>
    <row r="117" spans="1:94">
      <c r="A117" t="str">
        <f t="shared" si="488"/>
        <v>0100</v>
      </c>
      <c r="B117" t="str">
        <f t="shared" si="489"/>
        <v>0100</v>
      </c>
      <c r="C117" t="str">
        <f t="shared" si="490"/>
        <v>0600</v>
      </c>
      <c r="D117" t="str">
        <f t="shared" si="491"/>
        <v>0A00</v>
      </c>
      <c r="E117" t="str">
        <f t="shared" si="492"/>
        <v>0A00</v>
      </c>
      <c r="F117" t="str">
        <f t="shared" si="493"/>
        <v>0000</v>
      </c>
      <c r="G117" t="str">
        <f t="shared" si="494"/>
        <v>0700</v>
      </c>
      <c r="H117" t="str">
        <f t="shared" si="495"/>
        <v>0A00</v>
      </c>
      <c r="I117" t="str">
        <f t="shared" si="496"/>
        <v>0100</v>
      </c>
      <c r="J117" t="str">
        <f t="shared" si="497"/>
        <v>0500</v>
      </c>
      <c r="K117" t="str">
        <f t="shared" si="498"/>
        <v>0000</v>
      </c>
      <c r="L117" t="str">
        <f t="shared" si="499"/>
        <v>A018</v>
      </c>
      <c r="M117" t="str">
        <f t="shared" si="500"/>
        <v>E01B</v>
      </c>
      <c r="N117" t="str">
        <f t="shared" si="501"/>
        <v>0013</v>
      </c>
      <c r="O117" t="str">
        <f t="shared" si="502"/>
        <v>E01A</v>
      </c>
      <c r="P117" t="str">
        <f t="shared" si="503"/>
        <v>2028</v>
      </c>
      <c r="Q117" t="str">
        <f t="shared" si="504"/>
        <v>2000</v>
      </c>
      <c r="R117" t="str">
        <f t="shared" si="505"/>
        <v>0009</v>
      </c>
      <c r="S117" t="str">
        <f t="shared" si="506"/>
        <v>C00B</v>
      </c>
      <c r="T117" t="str">
        <f t="shared" si="507"/>
        <v>800B</v>
      </c>
      <c r="U117" t="str">
        <f t="shared" si="508"/>
        <v>0001</v>
      </c>
      <c r="V117" t="str">
        <f t="shared" si="509"/>
        <v>4010</v>
      </c>
      <c r="W117" t="str">
        <f t="shared" si="510"/>
        <v>E009</v>
      </c>
      <c r="X117" t="str">
        <f t="shared" si="511"/>
        <v>8001</v>
      </c>
      <c r="Y117" t="str">
        <f t="shared" si="512"/>
        <v>C00A</v>
      </c>
      <c r="Z117" t="str">
        <f t="shared" si="513"/>
        <v>4002</v>
      </c>
      <c r="AA117" t="str">
        <f t="shared" si="514"/>
        <v>0000</v>
      </c>
      <c r="AB117" t="str">
        <f t="shared" si="515"/>
        <v>8003</v>
      </c>
      <c r="AC117" t="str">
        <f t="shared" si="516"/>
        <v>C000</v>
      </c>
      <c r="AD117" t="str">
        <f t="shared" si="517"/>
        <v>2003</v>
      </c>
      <c r="AE117" t="str">
        <f t="shared" si="518"/>
        <v>6000</v>
      </c>
      <c r="AF117" t="str">
        <f t="shared" si="519"/>
        <v>A002</v>
      </c>
      <c r="AG117" t="str">
        <f t="shared" si="520"/>
        <v>0000</v>
      </c>
      <c r="AH117" t="str">
        <f t="shared" si="521"/>
        <v>2000</v>
      </c>
      <c r="AI117" t="str">
        <f t="shared" si="522"/>
        <v>A002</v>
      </c>
      <c r="AJ117" t="str">
        <f t="shared" si="523"/>
        <v>A009</v>
      </c>
      <c r="AK117" t="str">
        <f t="shared" si="524"/>
        <v>0000</v>
      </c>
      <c r="AL117" t="str">
        <f t="shared" si="525"/>
        <v>6001</v>
      </c>
      <c r="AM117" t="str">
        <f t="shared" si="526"/>
        <v>E010</v>
      </c>
      <c r="AN117" t="str">
        <f t="shared" si="527"/>
        <v>0001</v>
      </c>
      <c r="AO117" t="str">
        <f t="shared" si="528"/>
        <v>C002</v>
      </c>
      <c r="AP117" t="str">
        <f t="shared" si="529"/>
        <v>0000</v>
      </c>
      <c r="AQ117" t="str">
        <f t="shared" si="530"/>
        <v>4002</v>
      </c>
      <c r="AR117" t="str">
        <f t="shared" si="531"/>
        <v>0001</v>
      </c>
      <c r="AS117" t="str">
        <f t="shared" si="532"/>
        <v>0009</v>
      </c>
      <c r="AT117" t="str">
        <f t="shared" si="533"/>
        <v>8000</v>
      </c>
      <c r="AU117" t="str">
        <f t="shared" si="534"/>
        <v>6008</v>
      </c>
      <c r="AV117" t="str">
        <f t="shared" si="535"/>
        <v>2003</v>
      </c>
      <c r="AW117" t="str">
        <f t="shared" si="536"/>
        <v>000B</v>
      </c>
      <c r="AX117" t="str">
        <f t="shared" si="537"/>
        <v>0000</v>
      </c>
      <c r="AY117" t="str">
        <f t="shared" si="538"/>
        <v>0001</v>
      </c>
      <c r="AZ117" t="str">
        <f t="shared" si="539"/>
        <v>2009</v>
      </c>
      <c r="BA117" t="str">
        <f t="shared" si="540"/>
        <v>2003</v>
      </c>
      <c r="BB117" t="str">
        <f t="shared" si="541"/>
        <v>A009</v>
      </c>
      <c r="BC117" t="str">
        <f t="shared" si="542"/>
        <v>0000</v>
      </c>
      <c r="BD117" t="str">
        <f t="shared" si="543"/>
        <v>6003</v>
      </c>
      <c r="BE117" t="str">
        <f t="shared" si="544"/>
        <v>0002</v>
      </c>
      <c r="BF117" t="str">
        <f t="shared" si="545"/>
        <v>A001</v>
      </c>
      <c r="BG117" t="str">
        <f t="shared" si="546"/>
        <v>E008</v>
      </c>
      <c r="BH117" t="str">
        <f t="shared" si="547"/>
        <v>0000</v>
      </c>
      <c r="BI117" t="str">
        <f t="shared" si="548"/>
        <v>E003</v>
      </c>
      <c r="BJ117" t="str">
        <f t="shared" si="549"/>
        <v>2002</v>
      </c>
      <c r="BK117" t="str">
        <f t="shared" si="550"/>
        <v>C000</v>
      </c>
      <c r="BL117" t="str">
        <f t="shared" si="551"/>
        <v>E003</v>
      </c>
      <c r="BM117" t="str">
        <f t="shared" si="552"/>
        <v>8000</v>
      </c>
      <c r="BN117" t="str">
        <f t="shared" si="553"/>
        <v>6002</v>
      </c>
      <c r="BO117" t="str">
        <f t="shared" si="554"/>
        <v>4000</v>
      </c>
      <c r="BP117" t="str">
        <f t="shared" si="555"/>
        <v>2009</v>
      </c>
      <c r="BQ117" t="str">
        <f t="shared" si="556"/>
        <v>8038</v>
      </c>
      <c r="BR117" t="str">
        <f t="shared" si="557"/>
        <v>0008</v>
      </c>
      <c r="BS117" t="str">
        <f t="shared" si="558"/>
        <v>E00B</v>
      </c>
      <c r="BT117" t="str">
        <f t="shared" si="559"/>
        <v>000B</v>
      </c>
      <c r="BU117" t="str">
        <f t="shared" si="560"/>
        <v>0000</v>
      </c>
      <c r="BV117" t="str">
        <f t="shared" si="561"/>
        <v>A002</v>
      </c>
      <c r="BW117" t="str">
        <f t="shared" si="562"/>
        <v>0001</v>
      </c>
      <c r="BX117" t="str">
        <f t="shared" si="563"/>
        <v>6002</v>
      </c>
      <c r="BY117" t="str">
        <f t="shared" si="564"/>
        <v>6008</v>
      </c>
      <c r="BZ117" t="str">
        <f t="shared" si="565"/>
        <v>0000</v>
      </c>
      <c r="CA117" t="str">
        <f t="shared" si="566"/>
        <v>A028</v>
      </c>
      <c r="CB117" t="str">
        <f t="shared" si="567"/>
        <v>8001</v>
      </c>
      <c r="CC117" t="str">
        <f t="shared" si="568"/>
        <v>C00A</v>
      </c>
      <c r="CD117" t="str">
        <f t="shared" si="569"/>
        <v>6000</v>
      </c>
      <c r="CE117" t="str">
        <f t="shared" si="570"/>
        <v>C000</v>
      </c>
      <c r="CF117" t="str">
        <f t="shared" si="571"/>
        <v>C009</v>
      </c>
      <c r="CG117" t="str">
        <f t="shared" si="572"/>
        <v>4003</v>
      </c>
      <c r="CH117" t="str">
        <f t="shared" si="573"/>
        <v>0000</v>
      </c>
      <c r="CI117" t="str">
        <f t="shared" si="574"/>
        <v>A003</v>
      </c>
      <c r="CJ117" t="str">
        <f t="shared" si="575"/>
        <v>E009</v>
      </c>
      <c r="CK117" t="str">
        <f t="shared" si="576"/>
        <v>2002</v>
      </c>
      <c r="CL117" t="str">
        <f t="shared" si="577"/>
        <v>A00A</v>
      </c>
      <c r="CM117" t="str">
        <f t="shared" si="578"/>
        <v>E008</v>
      </c>
      <c r="CN117" t="str">
        <f t="shared" si="579"/>
        <v>8038</v>
      </c>
      <c r="CO117" t="str">
        <f t="shared" si="580"/>
        <v>0000</v>
      </c>
      <c r="CP117" t="str">
        <f t="shared" si="581"/>
        <v>0000</v>
      </c>
    </row>
    <row r="118" spans="1:94">
      <c r="A118" t="str">
        <f>MID($C$1,(ROW()-118)*376+(COLUMN()-1)*4+1,4)</f>
        <v>0100</v>
      </c>
      <c r="B118" t="str">
        <f>MID($C$1,(ROW()-118)*376+(COLUMN()-1)*4+1,4)</f>
        <v>0100</v>
      </c>
      <c r="C118" t="str">
        <f>MID($C$1,(ROW()-118)*376+(COLUMN()-1)*4+1,4)</f>
        <v>0700</v>
      </c>
      <c r="D118" t="str">
        <f>MID($C$1,(ROW()-118)*376+(COLUMN()-1)*4+1,4)</f>
        <v>0A00</v>
      </c>
      <c r="E118" t="str">
        <f>MID($C$1,(ROW()-118)*376+(COLUMN()-1)*4+1,4)</f>
        <v>0A00</v>
      </c>
      <c r="F118" t="str">
        <f>MID($C$1,(ROW()-118)*376+(COLUMN()-1)*4+1,4)</f>
        <v>0100</v>
      </c>
      <c r="G118" t="str">
        <f>MID($C$1,(ROW()-118)*376+(COLUMN()-1)*4+1,4)</f>
        <v>0100</v>
      </c>
      <c r="H118" t="str">
        <f>MID($C$1,(ROW()-118)*376+(COLUMN()-1)*4+1,4)</f>
        <v>0A00</v>
      </c>
      <c r="I118" t="str">
        <f>MID($C$1,(ROW()-118)*376+(COLUMN()-1)*4+1,4)</f>
        <v>0100</v>
      </c>
      <c r="J118" t="str">
        <f>MID($C$1,(ROW()-118)*376+(COLUMN()-1)*4+1,4)</f>
        <v>0500</v>
      </c>
      <c r="K118" t="str">
        <f>MID($C$1,(ROW()-118)*376+(COLUMN()-1)*4+1,4)</f>
        <v>0300</v>
      </c>
      <c r="L118" t="str">
        <f>MID($C$1,(ROW()-118)*376+(COLUMN()-1)*4+1,4)</f>
        <v>0023</v>
      </c>
      <c r="M118" t="str">
        <f>MID($C$1,(ROW()-118)*376+(COLUMN()-1)*4+1,4)</f>
        <v>2023</v>
      </c>
      <c r="N118" t="str">
        <f>MID($C$1,(ROW()-118)*376+(COLUMN()-1)*4+1,4)</f>
        <v>E01A</v>
      </c>
      <c r="O118" t="str">
        <f>MID($C$1,(ROW()-118)*376+(COLUMN()-1)*4+1,4)</f>
        <v>2028</v>
      </c>
      <c r="P118" t="str">
        <f>MID($C$1,(ROW()-118)*376+(COLUMN()-1)*4+1,4)</f>
        <v>E022</v>
      </c>
      <c r="Q118" t="str">
        <f>MID($C$1,(ROW()-118)*376+(COLUMN()-1)*4+1,4)</f>
        <v>0000</v>
      </c>
      <c r="R118" t="str">
        <f>MID($C$1,(ROW()-118)*376+(COLUMN()-1)*4+1,4)</f>
        <v>8001</v>
      </c>
      <c r="S118" t="str">
        <f>MID($C$1,(ROW()-118)*376+(COLUMN()-1)*4+1,4)</f>
        <v>C009</v>
      </c>
      <c r="T118" t="str">
        <f>MID($C$1,(ROW()-118)*376+(COLUMN()-1)*4+1,4)</f>
        <v>C010</v>
      </c>
      <c r="U118" t="str">
        <f>MID($C$1,(ROW()-118)*376+(COLUMN()-1)*4+1,4)</f>
        <v>6000</v>
      </c>
      <c r="V118" t="str">
        <f>MID($C$1,(ROW()-118)*376+(COLUMN()-1)*4+1,4)</f>
        <v>0023</v>
      </c>
      <c r="W118" t="str">
        <f>MID($C$1,(ROW()-118)*376+(COLUMN()-1)*4+1,4)</f>
        <v>2023</v>
      </c>
      <c r="X118" t="str">
        <f>MID($C$1,(ROW()-118)*376+(COLUMN()-1)*4+1,4)</f>
        <v>E01A</v>
      </c>
      <c r="Y118" t="str">
        <f>MID($C$1,(ROW()-118)*376+(COLUMN()-1)*4+1,4)</f>
        <v>2028</v>
      </c>
      <c r="Z118" t="str">
        <f>MID($C$1,(ROW()-118)*376+(COLUMN()-1)*4+1,4)</f>
        <v>E022</v>
      </c>
      <c r="AA118" t="str">
        <f>MID($C$1,(ROW()-118)*376+(COLUMN()-1)*4+1,4)</f>
        <v>2003</v>
      </c>
      <c r="AB118" t="str">
        <f>MID($C$1,(ROW()-118)*376+(COLUMN()-1)*4+1,4)</f>
        <v>0000</v>
      </c>
      <c r="AC118" t="str">
        <f>MID($C$1,(ROW()-118)*376+(COLUMN()-1)*4+1,4)</f>
        <v>4019</v>
      </c>
      <c r="AD118" t="str">
        <f>MID($C$1,(ROW()-118)*376+(COLUMN()-1)*4+1,4)</f>
        <v>0019</v>
      </c>
      <c r="AE118" t="str">
        <f>MID($C$1,(ROW()-118)*376+(COLUMN()-1)*4+1,4)</f>
        <v>4003</v>
      </c>
      <c r="AF118" t="str">
        <f>MID($C$1,(ROW()-118)*376+(COLUMN()-1)*4+1,4)</f>
        <v>0000</v>
      </c>
      <c r="AG118" t="str">
        <f>MID($C$1,(ROW()-118)*376+(COLUMN()-1)*4+1,4)</f>
        <v>E003</v>
      </c>
      <c r="AH118" t="str">
        <f>MID($C$1,(ROW()-118)*376+(COLUMN()-1)*4+1,4)</f>
        <v>4010</v>
      </c>
      <c r="AI118" t="str">
        <f>MID($C$1,(ROW()-118)*376+(COLUMN()-1)*4+1,4)</f>
        <v>0000</v>
      </c>
      <c r="AJ118" t="str">
        <f>MID($C$1,(ROW()-118)*376+(COLUMN()-1)*4+1,4)</f>
        <v>C001</v>
      </c>
      <c r="AK118" t="str">
        <f>MID($C$1,(ROW()-118)*376+(COLUMN()-1)*4+1,4)</f>
        <v>4000</v>
      </c>
      <c r="AL118" t="str">
        <f>MID($C$1,(ROW()-118)*376+(COLUMN()-1)*4+1,4)</f>
        <v>2002</v>
      </c>
      <c r="AM118" t="str">
        <f>MID($C$1,(ROW()-118)*376+(COLUMN()-1)*4+1,4)</f>
        <v>E00A</v>
      </c>
      <c r="AN118" t="str">
        <f>MID($C$1,(ROW()-118)*376+(COLUMN()-1)*4+1,4)</f>
        <v>6000</v>
      </c>
      <c r="AO118" t="str">
        <f>MID($C$1,(ROW()-118)*376+(COLUMN()-1)*4+1,4)</f>
        <v>8002</v>
      </c>
      <c r="AP118" t="str">
        <f>MID($C$1,(ROW()-118)*376+(COLUMN()-1)*4+1,4)</f>
        <v>2002</v>
      </c>
      <c r="AQ118" t="str">
        <f>MID($C$1,(ROW()-118)*376+(COLUMN()-1)*4+1,4)</f>
        <v>C00A</v>
      </c>
      <c r="AR118" t="str">
        <f>MID($C$1,(ROW()-118)*376+(COLUMN()-1)*4+1,4)</f>
        <v>6000</v>
      </c>
      <c r="AS118" t="str">
        <f>MID($C$1,(ROW()-118)*376+(COLUMN()-1)*4+1,4)</f>
        <v>8038</v>
      </c>
      <c r="AT118" t="str">
        <f>MID($C$1,(ROW()-118)*376+(COLUMN()-1)*4+1,4)</f>
        <v>A002</v>
      </c>
      <c r="AU118" t="str">
        <f>MID($C$1,(ROW()-118)*376+(COLUMN()-1)*4+1,4)</f>
        <v>000B</v>
      </c>
      <c r="AV118" t="str">
        <f>MID($C$1,(ROW()-118)*376+(COLUMN()-1)*4+1,4)</f>
        <v>4000</v>
      </c>
      <c r="AW118" t="str">
        <f>MID($C$1,(ROW()-118)*376+(COLUMN()-1)*4+1,4)</f>
        <v>0000</v>
      </c>
      <c r="AX118" t="str">
        <f>MID($C$1,(ROW()-118)*376+(COLUMN()-1)*4+1,4)</f>
        <v>E000</v>
      </c>
      <c r="AY118" t="str">
        <f>MID($C$1,(ROW()-118)*376+(COLUMN()-1)*4+1,4)</f>
        <v>E00A</v>
      </c>
      <c r="AZ118" t="str">
        <f>MID($C$1,(ROW()-118)*376+(COLUMN()-1)*4+1,4)</f>
        <v>0009</v>
      </c>
      <c r="BA118" t="str">
        <f>MID($C$1,(ROW()-118)*376+(COLUMN()-1)*4+1,4)</f>
        <v>A009</v>
      </c>
      <c r="BB118" t="str">
        <f>MID($C$1,(ROW()-118)*376+(COLUMN()-1)*4+1,4)</f>
        <v>0000</v>
      </c>
      <c r="BC118" t="str">
        <f>MID($C$1,(ROW()-118)*376+(COLUMN()-1)*4+1,4)</f>
        <v>8002</v>
      </c>
      <c r="BD118" t="str">
        <f>MID($C$1,(ROW()-118)*376+(COLUMN()-1)*4+1,4)</f>
        <v>2011</v>
      </c>
      <c r="BE118" t="str">
        <f>MID($C$1,(ROW()-118)*376+(COLUMN()-1)*4+1,4)</f>
        <v>0000</v>
      </c>
      <c r="BF118" t="str">
        <f>MID($C$1,(ROW()-118)*376+(COLUMN()-1)*4+1,4)</f>
        <v>C008</v>
      </c>
      <c r="BG118" t="str">
        <f>MID($C$1,(ROW()-118)*376+(COLUMN()-1)*4+1,4)</f>
        <v>0009</v>
      </c>
      <c r="BH118" t="str">
        <f>MID($C$1,(ROW()-118)*376+(COLUMN()-1)*4+1,4)</f>
        <v>6008</v>
      </c>
      <c r="BI118" t="str">
        <f>MID($C$1,(ROW()-118)*376+(COLUMN()-1)*4+1,4)</f>
        <v>0000</v>
      </c>
      <c r="BJ118" t="str">
        <f>MID($C$1,(ROW()-118)*376+(COLUMN()-1)*4+1,4)</f>
        <v>8001</v>
      </c>
      <c r="BK118" t="str">
        <f>MID($C$1,(ROW()-118)*376+(COLUMN()-1)*4+1,4)</f>
        <v>C009</v>
      </c>
      <c r="BL118" t="str">
        <f>MID($C$1,(ROW()-118)*376+(COLUMN()-1)*4+1,4)</f>
        <v>C010</v>
      </c>
      <c r="BM118" t="str">
        <f>MID($C$1,(ROW()-118)*376+(COLUMN()-1)*4+1,4)</f>
        <v>6000</v>
      </c>
      <c r="BN118" t="str">
        <f>MID($C$1,(ROW()-118)*376+(COLUMN()-1)*4+1,4)</f>
        <v>6001</v>
      </c>
      <c r="BO118" t="str">
        <f>MID($C$1,(ROW()-118)*376+(COLUMN()-1)*4+1,4)</f>
        <v>C001</v>
      </c>
      <c r="BP118" t="str">
        <f>MID($C$1,(ROW()-118)*376+(COLUMN()-1)*4+1,4)</f>
        <v>6002</v>
      </c>
      <c r="BQ118" t="str">
        <f>MID($C$1,(ROW()-118)*376+(COLUMN()-1)*4+1,4)</f>
        <v>0000</v>
      </c>
      <c r="BR118" t="str">
        <f>MID($C$1,(ROW()-118)*376+(COLUMN()-1)*4+1,4)</f>
        <v>2002</v>
      </c>
      <c r="BS118" t="str">
        <f>MID($C$1,(ROW()-118)*376+(COLUMN()-1)*4+1,4)</f>
        <v>E00A</v>
      </c>
      <c r="BT118" t="str">
        <f>MID($C$1,(ROW()-118)*376+(COLUMN()-1)*4+1,4)</f>
        <v>6000</v>
      </c>
      <c r="BU118" t="str">
        <f>MID($C$1,(ROW()-118)*376+(COLUMN()-1)*4+1,4)</f>
        <v>A000</v>
      </c>
      <c r="BV118" t="str">
        <f>MID($C$1,(ROW()-118)*376+(COLUMN()-1)*4+1,4)</f>
        <v>C009</v>
      </c>
      <c r="BW118" t="str">
        <f>MID($C$1,(ROW()-118)*376+(COLUMN()-1)*4+1,4)</f>
        <v>8011</v>
      </c>
      <c r="BX118" t="str">
        <f>MID($C$1,(ROW()-118)*376+(COLUMN()-1)*4+1,4)</f>
        <v>A009</v>
      </c>
      <c r="BY118" t="str">
        <f>MID($C$1,(ROW()-118)*376+(COLUMN()-1)*4+1,4)</f>
        <v>0000</v>
      </c>
      <c r="BZ118" t="str">
        <f>MID($C$1,(ROW()-118)*376+(COLUMN()-1)*4+1,4)</f>
        <v>4010</v>
      </c>
      <c r="CA118" t="str">
        <f>MID($C$1,(ROW()-118)*376+(COLUMN()-1)*4+1,4)</f>
        <v>A001</v>
      </c>
      <c r="CB118" t="str">
        <f>MID($C$1,(ROW()-118)*376+(COLUMN()-1)*4+1,4)</f>
        <v>0000</v>
      </c>
      <c r="CC118" t="str">
        <f>MID($C$1,(ROW()-118)*376+(COLUMN()-1)*4+1,4)</f>
        <v>C003</v>
      </c>
      <c r="CD118" t="str">
        <f>MID($C$1,(ROW()-118)*376+(COLUMN()-1)*4+1,4)</f>
        <v>6000</v>
      </c>
      <c r="CE118" t="str">
        <f>MID($C$1,(ROW()-118)*376+(COLUMN()-1)*4+1,4)</f>
        <v>000B</v>
      </c>
      <c r="CF118" t="str">
        <f>MID($C$1,(ROW()-118)*376+(COLUMN()-1)*4+1,4)</f>
        <v>0000</v>
      </c>
      <c r="CG118" t="str">
        <f>MID($C$1,(ROW()-118)*376+(COLUMN()-1)*4+1,4)</f>
        <v>8002</v>
      </c>
      <c r="CH118" t="str">
        <f>MID($C$1,(ROW()-118)*376+(COLUMN()-1)*4+1,4)</f>
        <v>0001</v>
      </c>
      <c r="CI118" t="str">
        <f>MID($C$1,(ROW()-118)*376+(COLUMN()-1)*4+1,4)</f>
        <v>4000</v>
      </c>
      <c r="CJ118" t="str">
        <f>MID($C$1,(ROW()-118)*376+(COLUMN()-1)*4+1,4)</f>
        <v>A002</v>
      </c>
      <c r="CK118" t="str">
        <f>MID($C$1,(ROW()-118)*376+(COLUMN()-1)*4+1,4)</f>
        <v>2003</v>
      </c>
      <c r="CL118" t="str">
        <f>MID($C$1,(ROW()-118)*376+(COLUMN()-1)*4+1,4)</f>
        <v>4010</v>
      </c>
      <c r="CM118" t="str">
        <f>MID($C$1,(ROW()-118)*376+(COLUMN()-1)*4+1,4)</f>
        <v>8038</v>
      </c>
      <c r="CN118" t="str">
        <f>MID($C$1,(ROW()-118)*376+(COLUMN()-1)*4+1,4)</f>
        <v>0000</v>
      </c>
      <c r="CO118" t="str">
        <f>MID($C$1,(ROW()-118)*376+(COLUMN()-1)*4+1,4)</f>
        <v>0000</v>
      </c>
      <c r="CP118" t="str">
        <f>MID($C$1,(ROW()-118)*376+(COLUMN()-1)*4+1,4)</f>
        <v>0000</v>
      </c>
    </row>
    <row r="119" spans="1:94">
      <c r="A119" t="str">
        <f>MID($C$1,(ROW()-118)*376+(COLUMN()-1)*4+1,4)</f>
        <v>0100</v>
      </c>
      <c r="B119" t="str">
        <f t="shared" ref="B119:L119" si="582">MID($C$1,(ROW()-118)*376+(COLUMN()-1)*4+1,4)</f>
        <v>0100</v>
      </c>
      <c r="C119" t="str">
        <f t="shared" si="582"/>
        <v>0800</v>
      </c>
      <c r="D119" t="str">
        <f t="shared" si="582"/>
        <v>0A00</v>
      </c>
      <c r="E119" t="str">
        <f t="shared" si="582"/>
        <v>0A00</v>
      </c>
      <c r="F119" t="str">
        <f t="shared" si="582"/>
        <v>0200</v>
      </c>
      <c r="G119" t="str">
        <f t="shared" si="582"/>
        <v>0000</v>
      </c>
      <c r="H119" t="str">
        <f t="shared" si="582"/>
        <v>0A00</v>
      </c>
      <c r="I119" t="str">
        <f t="shared" si="582"/>
        <v>0800</v>
      </c>
      <c r="J119" t="str">
        <f t="shared" si="582"/>
        <v>0200</v>
      </c>
      <c r="K119" t="str">
        <f t="shared" si="582"/>
        <v>0000</v>
      </c>
      <c r="L119" t="str">
        <f t="shared" si="582"/>
        <v>8019</v>
      </c>
      <c r="M119" t="str">
        <f t="shared" ref="M119:V119" si="583">MID($C$1,(ROW()-118)*376+(COLUMN()-1)*4+1,4)</f>
        <v>E01A</v>
      </c>
      <c r="N119" t="str">
        <f t="shared" si="583"/>
        <v>4012</v>
      </c>
      <c r="O119" t="str">
        <f t="shared" si="583"/>
        <v>8021</v>
      </c>
      <c r="P119" t="str">
        <f t="shared" si="583"/>
        <v>C01B</v>
      </c>
      <c r="Q119" t="str">
        <f t="shared" si="583"/>
        <v>0000</v>
      </c>
      <c r="R119" t="str">
        <f t="shared" si="583"/>
        <v>C001</v>
      </c>
      <c r="S119" t="str">
        <f t="shared" si="583"/>
        <v>4000</v>
      </c>
      <c r="T119" t="str">
        <f t="shared" si="583"/>
        <v>4009</v>
      </c>
      <c r="U119" t="str">
        <f t="shared" si="583"/>
        <v>4000</v>
      </c>
      <c r="V119" t="str">
        <f t="shared" si="583"/>
        <v>4003</v>
      </c>
      <c r="W119" t="str">
        <f t="shared" ref="W119:AF119" si="584">MID($C$1,(ROW()-118)*376+(COLUMN()-1)*4+1,4)</f>
        <v>E010</v>
      </c>
      <c r="X119" t="str">
        <f t="shared" si="584"/>
        <v>0002</v>
      </c>
      <c r="Y119" t="str">
        <f t="shared" si="584"/>
        <v>E000</v>
      </c>
      <c r="Z119" t="str">
        <f t="shared" si="584"/>
        <v>A010</v>
      </c>
      <c r="AA119" t="str">
        <f t="shared" si="584"/>
        <v>0000</v>
      </c>
      <c r="AB119" t="str">
        <f t="shared" si="584"/>
        <v>A000</v>
      </c>
      <c r="AC119" t="str">
        <f t="shared" si="584"/>
        <v>4001</v>
      </c>
      <c r="AD119" t="str">
        <f t="shared" si="584"/>
        <v>A001</v>
      </c>
      <c r="AE119" t="str">
        <f t="shared" si="584"/>
        <v>0000</v>
      </c>
      <c r="AF119" t="str">
        <f t="shared" si="584"/>
        <v>A001</v>
      </c>
      <c r="AG119" t="str">
        <f t="shared" ref="AG119:AP119" si="585">MID($C$1,(ROW()-118)*376+(COLUMN()-1)*4+1,4)</f>
        <v>A002</v>
      </c>
      <c r="AH119" t="str">
        <f t="shared" si="585"/>
        <v>2000</v>
      </c>
      <c r="AI119" t="str">
        <f t="shared" si="585"/>
        <v>E008</v>
      </c>
      <c r="AJ119" t="str">
        <f t="shared" si="585"/>
        <v>8001</v>
      </c>
      <c r="AK119" t="str">
        <f t="shared" si="585"/>
        <v>2003</v>
      </c>
      <c r="AL119" t="str">
        <f t="shared" si="585"/>
        <v>0000</v>
      </c>
      <c r="AM119" t="str">
        <f t="shared" si="585"/>
        <v>A002</v>
      </c>
      <c r="AN119" t="str">
        <f t="shared" si="585"/>
        <v>C000</v>
      </c>
      <c r="AO119" t="str">
        <f t="shared" si="585"/>
        <v>C000</v>
      </c>
      <c r="AP119" t="str">
        <f t="shared" si="585"/>
        <v>E008</v>
      </c>
      <c r="AQ119" t="str">
        <f t="shared" ref="AQ119:AZ119" si="586">MID($C$1,(ROW()-118)*376+(COLUMN()-1)*4+1,4)</f>
        <v>0000</v>
      </c>
      <c r="AR119" t="str">
        <f t="shared" si="586"/>
        <v>0000</v>
      </c>
      <c r="AS119" t="str">
        <f t="shared" si="586"/>
        <v>0000</v>
      </c>
      <c r="AT119" t="str">
        <f t="shared" si="586"/>
        <v>6000</v>
      </c>
      <c r="AU119" t="str">
        <f t="shared" si="586"/>
        <v>0002</v>
      </c>
      <c r="AV119" t="str">
        <f t="shared" si="586"/>
        <v>800B</v>
      </c>
      <c r="AW119" t="str">
        <f t="shared" si="586"/>
        <v>8000</v>
      </c>
      <c r="AX119" t="str">
        <f t="shared" si="586"/>
        <v>2003</v>
      </c>
      <c r="AY119" t="str">
        <f t="shared" si="586"/>
        <v>0000</v>
      </c>
      <c r="AZ119" t="str">
        <f t="shared" si="586"/>
        <v>C008</v>
      </c>
      <c r="BA119" t="str">
        <f t="shared" ref="BA119:BJ119" si="587">MID($C$1,(ROW()-118)*376+(COLUMN()-1)*4+1,4)</f>
        <v>6000</v>
      </c>
      <c r="BB119" t="str">
        <f t="shared" si="587"/>
        <v>A002</v>
      </c>
      <c r="BC119" t="str">
        <f t="shared" si="587"/>
        <v>0000</v>
      </c>
      <c r="BD119" t="str">
        <f t="shared" si="587"/>
        <v>4003</v>
      </c>
      <c r="BE119" t="str">
        <f t="shared" si="587"/>
        <v>A000</v>
      </c>
      <c r="BF119" t="str">
        <f t="shared" si="587"/>
        <v>8002</v>
      </c>
      <c r="BG119" t="str">
        <f t="shared" si="587"/>
        <v>0000</v>
      </c>
      <c r="BH119" t="str">
        <f t="shared" si="587"/>
        <v>4010</v>
      </c>
      <c r="BI119" t="str">
        <f t="shared" si="587"/>
        <v>2001</v>
      </c>
      <c r="BJ119" t="str">
        <f t="shared" si="587"/>
        <v>000B</v>
      </c>
      <c r="BK119" t="str">
        <f t="shared" ref="BK119:BT119" si="588">MID($C$1,(ROW()-118)*376+(COLUMN()-1)*4+1,4)</f>
        <v>0000</v>
      </c>
      <c r="BL119" t="str">
        <f t="shared" si="588"/>
        <v>E000</v>
      </c>
      <c r="BM119" t="str">
        <f t="shared" si="588"/>
        <v>4001</v>
      </c>
      <c r="BN119" t="str">
        <f t="shared" si="588"/>
        <v>8000</v>
      </c>
      <c r="BO119" t="str">
        <f t="shared" si="588"/>
        <v>2009</v>
      </c>
      <c r="BP119" t="str">
        <f t="shared" si="588"/>
        <v>0002</v>
      </c>
      <c r="BQ119" t="str">
        <f t="shared" si="588"/>
        <v>4008</v>
      </c>
      <c r="BR119" t="str">
        <f t="shared" si="588"/>
        <v>8019</v>
      </c>
      <c r="BS119" t="str">
        <f t="shared" si="588"/>
        <v>E01A</v>
      </c>
      <c r="BT119" t="str">
        <f t="shared" si="588"/>
        <v>4012</v>
      </c>
      <c r="BU119" t="str">
        <f t="shared" ref="BU119:CD119" si="589">MID($C$1,(ROW()-118)*376+(COLUMN()-1)*4+1,4)</f>
        <v>8021</v>
      </c>
      <c r="BV119" t="str">
        <f t="shared" si="589"/>
        <v>C01B</v>
      </c>
      <c r="BW119" t="str">
        <f t="shared" si="589"/>
        <v>4003</v>
      </c>
      <c r="BX119" t="str">
        <f t="shared" si="589"/>
        <v>0000</v>
      </c>
      <c r="BY119" t="str">
        <f t="shared" si="589"/>
        <v>6001</v>
      </c>
      <c r="BZ119" t="str">
        <f t="shared" si="589"/>
        <v>E010</v>
      </c>
      <c r="CA119" t="str">
        <f t="shared" si="589"/>
        <v>0001</v>
      </c>
      <c r="CB119" t="str">
        <f t="shared" si="589"/>
        <v>2003</v>
      </c>
      <c r="CC119" t="str">
        <f t="shared" si="589"/>
        <v>0000</v>
      </c>
      <c r="CD119" t="str">
        <f t="shared" si="589"/>
        <v>C001</v>
      </c>
      <c r="CE119" t="str">
        <f t="shared" ref="CE119:CP119" si="590">MID($C$1,(ROW()-118)*376+(COLUMN()-1)*4+1,4)</f>
        <v>4000</v>
      </c>
      <c r="CF119" t="str">
        <f t="shared" si="590"/>
        <v>4009</v>
      </c>
      <c r="CG119" t="str">
        <f t="shared" si="590"/>
        <v>4000</v>
      </c>
      <c r="CH119" t="str">
        <f t="shared" si="590"/>
        <v>8002</v>
      </c>
      <c r="CI119" t="str">
        <f t="shared" si="590"/>
        <v>0000</v>
      </c>
      <c r="CJ119" t="str">
        <f t="shared" si="590"/>
        <v>4000</v>
      </c>
      <c r="CK119" t="str">
        <f t="shared" si="590"/>
        <v>8009</v>
      </c>
      <c r="CL119" t="str">
        <f t="shared" si="590"/>
        <v>4009</v>
      </c>
      <c r="CM119" t="str">
        <f t="shared" si="590"/>
        <v>0002</v>
      </c>
      <c r="CN119" t="str">
        <f t="shared" si="590"/>
        <v>8038</v>
      </c>
      <c r="CO119" t="str">
        <f t="shared" si="590"/>
        <v>0000</v>
      </c>
      <c r="CP119" t="str">
        <f t="shared" si="590"/>
        <v>0000</v>
      </c>
    </row>
    <row r="120" spans="1:94">
      <c r="A120" t="str">
        <f t="shared" ref="A120:A129" si="591">MID($C$1,(ROW()-118)*376+(COLUMN()-1)*4+1,4)</f>
        <v>0100</v>
      </c>
      <c r="B120" t="str">
        <f t="shared" ref="B120:B129" si="592">MID($C$1,(ROW()-118)*376+(COLUMN()-1)*4+1,4)</f>
        <v>0100</v>
      </c>
      <c r="C120" t="str">
        <f t="shared" ref="C120:C129" si="593">MID($C$1,(ROW()-118)*376+(COLUMN()-1)*4+1,4)</f>
        <v>0900</v>
      </c>
      <c r="D120" t="str">
        <f t="shared" ref="D120:D129" si="594">MID($C$1,(ROW()-118)*376+(COLUMN()-1)*4+1,4)</f>
        <v>0A00</v>
      </c>
      <c r="E120" t="str">
        <f t="shared" ref="E120:E129" si="595">MID($C$1,(ROW()-118)*376+(COLUMN()-1)*4+1,4)</f>
        <v>0A00</v>
      </c>
      <c r="F120" t="str">
        <f t="shared" ref="F120:F129" si="596">MID($C$1,(ROW()-118)*376+(COLUMN()-1)*4+1,4)</f>
        <v>0000</v>
      </c>
      <c r="G120" t="str">
        <f t="shared" ref="G120:G129" si="597">MID($C$1,(ROW()-118)*376+(COLUMN()-1)*4+1,4)</f>
        <v>0400</v>
      </c>
      <c r="H120" t="str">
        <f t="shared" ref="H120:H129" si="598">MID($C$1,(ROW()-118)*376+(COLUMN()-1)*4+1,4)</f>
        <v>0A00</v>
      </c>
      <c r="I120" t="str">
        <f t="shared" ref="I120:I129" si="599">MID($C$1,(ROW()-118)*376+(COLUMN()-1)*4+1,4)</f>
        <v>0500</v>
      </c>
      <c r="J120" t="str">
        <f t="shared" ref="J120:J129" si="600">MID($C$1,(ROW()-118)*376+(COLUMN()-1)*4+1,4)</f>
        <v>0100</v>
      </c>
      <c r="K120" t="str">
        <f t="shared" ref="K120:K129" si="601">MID($C$1,(ROW()-118)*376+(COLUMN()-1)*4+1,4)</f>
        <v>0300</v>
      </c>
      <c r="L120" t="str">
        <f t="shared" ref="L120:L129" si="602">MID($C$1,(ROW()-118)*376+(COLUMN()-1)*4+1,4)</f>
        <v>6013</v>
      </c>
      <c r="M120" t="str">
        <f t="shared" ref="M120:M129" si="603">MID($C$1,(ROW()-118)*376+(COLUMN()-1)*4+1,4)</f>
        <v>6023</v>
      </c>
      <c r="N120" t="str">
        <f t="shared" ref="N120:N129" si="604">MID($C$1,(ROW()-118)*376+(COLUMN()-1)*4+1,4)</f>
        <v>0019</v>
      </c>
      <c r="O120" t="str">
        <f t="shared" ref="O120:O129" si="605">MID($C$1,(ROW()-118)*376+(COLUMN()-1)*4+1,4)</f>
        <v>2012</v>
      </c>
      <c r="P120" t="str">
        <f t="shared" ref="P120:P129" si="606">MID($C$1,(ROW()-118)*376+(COLUMN()-1)*4+1,4)</f>
        <v>0000</v>
      </c>
      <c r="Q120" t="str">
        <f t="shared" ref="Q120:Q129" si="607">MID($C$1,(ROW()-118)*376+(COLUMN()-1)*4+1,4)</f>
        <v>0000</v>
      </c>
      <c r="R120" t="str">
        <f t="shared" ref="R120:R129" si="608">MID($C$1,(ROW()-118)*376+(COLUMN()-1)*4+1,4)</f>
        <v>6013</v>
      </c>
      <c r="S120" t="str">
        <f t="shared" ref="S120:S129" si="609">MID($C$1,(ROW()-118)*376+(COLUMN()-1)*4+1,4)</f>
        <v>6023</v>
      </c>
      <c r="T120" t="str">
        <f t="shared" ref="T120:T129" si="610">MID($C$1,(ROW()-118)*376+(COLUMN()-1)*4+1,4)</f>
        <v>6018</v>
      </c>
      <c r="U120" t="str">
        <f t="shared" ref="U120:U129" si="611">MID($C$1,(ROW()-118)*376+(COLUMN()-1)*4+1,4)</f>
        <v>C01B</v>
      </c>
      <c r="V120" t="str">
        <f t="shared" ref="V120:V129" si="612">MID($C$1,(ROW()-118)*376+(COLUMN()-1)*4+1,4)</f>
        <v>2000</v>
      </c>
      <c r="W120" t="str">
        <f t="shared" ref="W120:W129" si="613">MID($C$1,(ROW()-118)*376+(COLUMN()-1)*4+1,4)</f>
        <v>4008</v>
      </c>
      <c r="X120" t="str">
        <f t="shared" ref="X120:X129" si="614">MID($C$1,(ROW()-118)*376+(COLUMN()-1)*4+1,4)</f>
        <v>2003</v>
      </c>
      <c r="Y120" t="str">
        <f t="shared" ref="Y120:Y129" si="615">MID($C$1,(ROW()-118)*376+(COLUMN()-1)*4+1,4)</f>
        <v>0000</v>
      </c>
      <c r="Z120" t="str">
        <f t="shared" ref="Z120:Z129" si="616">MID($C$1,(ROW()-118)*376+(COLUMN()-1)*4+1,4)</f>
        <v>A001</v>
      </c>
      <c r="AA120" t="str">
        <f t="shared" ref="AA120:AA129" si="617">MID($C$1,(ROW()-118)*376+(COLUMN()-1)*4+1,4)</f>
        <v>0001</v>
      </c>
      <c r="AB120" t="str">
        <f t="shared" ref="AB120:AB129" si="618">MID($C$1,(ROW()-118)*376+(COLUMN()-1)*4+1,4)</f>
        <v>A002</v>
      </c>
      <c r="AC120" t="str">
        <f t="shared" ref="AC120:AC129" si="619">MID($C$1,(ROW()-118)*376+(COLUMN()-1)*4+1,4)</f>
        <v>4000</v>
      </c>
      <c r="AD120" t="str">
        <f t="shared" ref="AD120:AD129" si="620">MID($C$1,(ROW()-118)*376+(COLUMN()-1)*4+1,4)</f>
        <v>0000</v>
      </c>
      <c r="AE120" t="str">
        <f t="shared" ref="AE120:AE129" si="621">MID($C$1,(ROW()-118)*376+(COLUMN()-1)*4+1,4)</f>
        <v>E000</v>
      </c>
      <c r="AF120" t="str">
        <f t="shared" ref="AF120:AF129" si="622">MID($C$1,(ROW()-118)*376+(COLUMN()-1)*4+1,4)</f>
        <v>0011</v>
      </c>
      <c r="AG120" t="str">
        <f t="shared" ref="AG120:AG129" si="623">MID($C$1,(ROW()-118)*376+(COLUMN()-1)*4+1,4)</f>
        <v>8001</v>
      </c>
      <c r="AH120" t="str">
        <f t="shared" ref="AH120:AH129" si="624">MID($C$1,(ROW()-118)*376+(COLUMN()-1)*4+1,4)</f>
        <v>4000</v>
      </c>
      <c r="AI120" t="str">
        <f t="shared" ref="AI120:AI129" si="625">MID($C$1,(ROW()-118)*376+(COLUMN()-1)*4+1,4)</f>
        <v>0000</v>
      </c>
      <c r="AJ120" t="str">
        <f t="shared" ref="AJ120:AJ129" si="626">MID($C$1,(ROW()-118)*376+(COLUMN()-1)*4+1,4)</f>
        <v>C000</v>
      </c>
      <c r="AK120" t="str">
        <f t="shared" ref="AK120:AK129" si="627">MID($C$1,(ROW()-118)*376+(COLUMN()-1)*4+1,4)</f>
        <v>C009</v>
      </c>
      <c r="AL120" t="str">
        <f t="shared" ref="AL120:AL129" si="628">MID($C$1,(ROW()-118)*376+(COLUMN()-1)*4+1,4)</f>
        <v>E000</v>
      </c>
      <c r="AM120" t="str">
        <f t="shared" ref="AM120:AM129" si="629">MID($C$1,(ROW()-118)*376+(COLUMN()-1)*4+1,4)</f>
        <v>E00A</v>
      </c>
      <c r="AN120" t="str">
        <f t="shared" ref="AN120:AN129" si="630">MID($C$1,(ROW()-118)*376+(COLUMN()-1)*4+1,4)</f>
        <v>6000</v>
      </c>
      <c r="AO120" t="str">
        <f t="shared" ref="AO120:AO129" si="631">MID($C$1,(ROW()-118)*376+(COLUMN()-1)*4+1,4)</f>
        <v>0000</v>
      </c>
      <c r="AP120" t="str">
        <f t="shared" ref="AP120:AP129" si="632">MID($C$1,(ROW()-118)*376+(COLUMN()-1)*4+1,4)</f>
        <v>C003</v>
      </c>
      <c r="AQ120" t="str">
        <f t="shared" ref="AQ120:AQ129" si="633">MID($C$1,(ROW()-118)*376+(COLUMN()-1)*4+1,4)</f>
        <v>C010</v>
      </c>
      <c r="AR120" t="str">
        <f t="shared" ref="AR120:AR129" si="634">MID($C$1,(ROW()-118)*376+(COLUMN()-1)*4+1,4)</f>
        <v>0000</v>
      </c>
      <c r="AS120" t="str">
        <f t="shared" ref="AS120:AS129" si="635">MID($C$1,(ROW()-118)*376+(COLUMN()-1)*4+1,4)</f>
        <v>0000</v>
      </c>
      <c r="AT120" t="str">
        <f t="shared" ref="AT120:AT129" si="636">MID($C$1,(ROW()-118)*376+(COLUMN()-1)*4+1,4)</f>
        <v>E000</v>
      </c>
      <c r="AU120" t="str">
        <f t="shared" ref="AU120:AU129" si="637">MID($C$1,(ROW()-118)*376+(COLUMN()-1)*4+1,4)</f>
        <v>4009</v>
      </c>
      <c r="AV120" t="str">
        <f t="shared" ref="AV120:AV129" si="638">MID($C$1,(ROW()-118)*376+(COLUMN()-1)*4+1,4)</f>
        <v>4000</v>
      </c>
      <c r="AW120" t="str">
        <f t="shared" ref="AW120:AW129" si="639">MID($C$1,(ROW()-118)*376+(COLUMN()-1)*4+1,4)</f>
        <v>A010</v>
      </c>
      <c r="AX120" t="str">
        <f t="shared" ref="AX120:AX129" si="640">MID($C$1,(ROW()-118)*376+(COLUMN()-1)*4+1,4)</f>
        <v>0000</v>
      </c>
      <c r="AY120" t="str">
        <f t="shared" ref="AY120:AY129" si="641">MID($C$1,(ROW()-118)*376+(COLUMN()-1)*4+1,4)</f>
        <v>C000</v>
      </c>
      <c r="AZ120" t="str">
        <f t="shared" ref="AZ120:AZ129" si="642">MID($C$1,(ROW()-118)*376+(COLUMN()-1)*4+1,4)</f>
        <v>A000</v>
      </c>
      <c r="BA120" t="str">
        <f t="shared" ref="BA120:BA129" si="643">MID($C$1,(ROW()-118)*376+(COLUMN()-1)*4+1,4)</f>
        <v>0009</v>
      </c>
      <c r="BB120" t="str">
        <f t="shared" ref="BB120:BB129" si="644">MID($C$1,(ROW()-118)*376+(COLUMN()-1)*4+1,4)</f>
        <v>2003</v>
      </c>
      <c r="BC120" t="str">
        <f t="shared" ref="BC120:BC129" si="645">MID($C$1,(ROW()-118)*376+(COLUMN()-1)*4+1,4)</f>
        <v>0000</v>
      </c>
      <c r="BD120" t="str">
        <f t="shared" ref="BD120:BD129" si="646">MID($C$1,(ROW()-118)*376+(COLUMN()-1)*4+1,4)</f>
        <v>4002</v>
      </c>
      <c r="BE120" t="str">
        <f t="shared" ref="BE120:BE129" si="647">MID($C$1,(ROW()-118)*376+(COLUMN()-1)*4+1,4)</f>
        <v>C008</v>
      </c>
      <c r="BF120" t="str">
        <f t="shared" ref="BF120:BF129" si="648">MID($C$1,(ROW()-118)*376+(COLUMN()-1)*4+1,4)</f>
        <v>4000</v>
      </c>
      <c r="BG120" t="str">
        <f t="shared" ref="BG120:BG129" si="649">MID($C$1,(ROW()-118)*376+(COLUMN()-1)*4+1,4)</f>
        <v>0000</v>
      </c>
      <c r="BH120" t="str">
        <f t="shared" ref="BH120:BH129" si="650">MID($C$1,(ROW()-118)*376+(COLUMN()-1)*4+1,4)</f>
        <v>4003</v>
      </c>
      <c r="BI120" t="str">
        <f t="shared" ref="BI120:BI129" si="651">MID($C$1,(ROW()-118)*376+(COLUMN()-1)*4+1,4)</f>
        <v>A002</v>
      </c>
      <c r="BJ120" t="str">
        <f t="shared" ref="BJ120:BJ129" si="652">MID($C$1,(ROW()-118)*376+(COLUMN()-1)*4+1,4)</f>
        <v>A009</v>
      </c>
      <c r="BK120" t="str">
        <f t="shared" ref="BK120:BK129" si="653">MID($C$1,(ROW()-118)*376+(COLUMN()-1)*4+1,4)</f>
        <v>0000</v>
      </c>
      <c r="BL120" t="str">
        <f t="shared" ref="BL120:BL129" si="654">MID($C$1,(ROW()-118)*376+(COLUMN()-1)*4+1,4)</f>
        <v>6001</v>
      </c>
      <c r="BM120" t="str">
        <f t="shared" ref="BM120:BM129" si="655">MID($C$1,(ROW()-118)*376+(COLUMN()-1)*4+1,4)</f>
        <v>C000</v>
      </c>
      <c r="BN120" t="str">
        <f t="shared" ref="BN120:BN129" si="656">MID($C$1,(ROW()-118)*376+(COLUMN()-1)*4+1,4)</f>
        <v>C001</v>
      </c>
      <c r="BO120" t="str">
        <f t="shared" ref="BO120:BO129" si="657">MID($C$1,(ROW()-118)*376+(COLUMN()-1)*4+1,4)</f>
        <v>2009</v>
      </c>
      <c r="BP120" t="str">
        <f t="shared" ref="BP120:BP129" si="658">MID($C$1,(ROW()-118)*376+(COLUMN()-1)*4+1,4)</f>
        <v>8038</v>
      </c>
      <c r="BQ120" t="str">
        <f t="shared" ref="BQ120:BQ129" si="659">MID($C$1,(ROW()-118)*376+(COLUMN()-1)*4+1,4)</f>
        <v>0000</v>
      </c>
      <c r="BR120" t="str">
        <f t="shared" ref="BR120:BR129" si="660">MID($C$1,(ROW()-118)*376+(COLUMN()-1)*4+1,4)</f>
        <v>8018</v>
      </c>
      <c r="BS120" t="str">
        <f t="shared" ref="BS120:BS129" si="661">MID($C$1,(ROW()-118)*376+(COLUMN()-1)*4+1,4)</f>
        <v>6021</v>
      </c>
      <c r="BT120" t="str">
        <f t="shared" ref="BT120:BT129" si="662">MID($C$1,(ROW()-118)*376+(COLUMN()-1)*4+1,4)</f>
        <v>2003</v>
      </c>
      <c r="BU120" t="str">
        <f t="shared" ref="BU120:BU129" si="663">MID($C$1,(ROW()-118)*376+(COLUMN()-1)*4+1,4)</f>
        <v>0000</v>
      </c>
      <c r="BV120" t="str">
        <f t="shared" ref="BV120:BV129" si="664">MID($C$1,(ROW()-118)*376+(COLUMN()-1)*4+1,4)</f>
        <v>4002</v>
      </c>
      <c r="BW120" t="str">
        <f t="shared" ref="BW120:BW129" si="665">MID($C$1,(ROW()-118)*376+(COLUMN()-1)*4+1,4)</f>
        <v>4000</v>
      </c>
      <c r="BX120" t="str">
        <f t="shared" ref="BX120:BX129" si="666">MID($C$1,(ROW()-118)*376+(COLUMN()-1)*4+1,4)</f>
        <v>0002</v>
      </c>
      <c r="BY120" t="str">
        <f t="shared" ref="BY120:BY129" si="667">MID($C$1,(ROW()-118)*376+(COLUMN()-1)*4+1,4)</f>
        <v>0000</v>
      </c>
      <c r="BZ120" t="str">
        <f t="shared" ref="BZ120:BZ129" si="668">MID($C$1,(ROW()-118)*376+(COLUMN()-1)*4+1,4)</f>
        <v>6000</v>
      </c>
      <c r="CA120" t="str">
        <f t="shared" ref="CA120:CA129" si="669">MID($C$1,(ROW()-118)*376+(COLUMN()-1)*4+1,4)</f>
        <v>A010</v>
      </c>
      <c r="CB120" t="str">
        <f t="shared" ref="CB120:CB129" si="670">MID($C$1,(ROW()-118)*376+(COLUMN()-1)*4+1,4)</f>
        <v>A009</v>
      </c>
      <c r="CC120" t="str">
        <f t="shared" ref="CC120:CC129" si="671">MID($C$1,(ROW()-118)*376+(COLUMN()-1)*4+1,4)</f>
        <v>0000</v>
      </c>
      <c r="CD120" t="str">
        <f t="shared" ref="CD120:CD129" si="672">MID($C$1,(ROW()-118)*376+(COLUMN()-1)*4+1,4)</f>
        <v>8003</v>
      </c>
      <c r="CE120" t="str">
        <f t="shared" ref="CE120:CE129" si="673">MID($C$1,(ROW()-118)*376+(COLUMN()-1)*4+1,4)</f>
        <v>0009</v>
      </c>
      <c r="CF120" t="str">
        <f t="shared" ref="CF120:CF129" si="674">MID($C$1,(ROW()-118)*376+(COLUMN()-1)*4+1,4)</f>
        <v>E003</v>
      </c>
      <c r="CG120" t="str">
        <f t="shared" ref="CG120:CG129" si="675">MID($C$1,(ROW()-118)*376+(COLUMN()-1)*4+1,4)</f>
        <v>8009</v>
      </c>
      <c r="CH120" t="str">
        <f t="shared" ref="CH120:CH129" si="676">MID($C$1,(ROW()-118)*376+(COLUMN()-1)*4+1,4)</f>
        <v>8001</v>
      </c>
      <c r="CI120" t="str">
        <f t="shared" ref="CI120:CI129" si="677">MID($C$1,(ROW()-118)*376+(COLUMN()-1)*4+1,4)</f>
        <v>6002</v>
      </c>
      <c r="CJ120" t="str">
        <f t="shared" ref="CJ120:CJ129" si="678">MID($C$1,(ROW()-118)*376+(COLUMN()-1)*4+1,4)</f>
        <v>0000</v>
      </c>
      <c r="CK120" t="str">
        <f t="shared" ref="CK120:CK129" si="679">MID($C$1,(ROW()-118)*376+(COLUMN()-1)*4+1,4)</f>
        <v>0002</v>
      </c>
      <c r="CL120" t="str">
        <f t="shared" ref="CL120:CL129" si="680">MID($C$1,(ROW()-118)*376+(COLUMN()-1)*4+1,4)</f>
        <v>0002</v>
      </c>
      <c r="CM120" t="str">
        <f t="shared" ref="CM120:CM129" si="681">MID($C$1,(ROW()-118)*376+(COLUMN()-1)*4+1,4)</f>
        <v>C000</v>
      </c>
      <c r="CN120" t="str">
        <f t="shared" ref="CN120:CN129" si="682">MID($C$1,(ROW()-118)*376+(COLUMN()-1)*4+1,4)</f>
        <v>6000</v>
      </c>
      <c r="CO120" t="str">
        <f t="shared" ref="CO120:CO129" si="683">MID($C$1,(ROW()-118)*376+(COLUMN()-1)*4+1,4)</f>
        <v>8038</v>
      </c>
      <c r="CP120" t="str">
        <f t="shared" ref="CP120:CP129" si="684">MID($C$1,(ROW()-118)*376+(COLUMN()-1)*4+1,4)</f>
        <v>0000</v>
      </c>
    </row>
    <row r="121" spans="1:94">
      <c r="A121" t="str">
        <f t="shared" si="591"/>
        <v>0100</v>
      </c>
      <c r="B121" t="str">
        <f t="shared" si="592"/>
        <v>0200</v>
      </c>
      <c r="C121" t="str">
        <f t="shared" si="593"/>
        <v>0000</v>
      </c>
      <c r="D121" t="str">
        <f t="shared" si="594"/>
        <v>0A00</v>
      </c>
      <c r="E121" t="str">
        <f t="shared" si="595"/>
        <v>0A00</v>
      </c>
      <c r="F121" t="str">
        <f t="shared" si="596"/>
        <v>0100</v>
      </c>
      <c r="G121" t="str">
        <f t="shared" si="597"/>
        <v>0300</v>
      </c>
      <c r="H121" t="str">
        <f t="shared" si="598"/>
        <v>0A00</v>
      </c>
      <c r="I121" t="str">
        <f t="shared" si="599"/>
        <v>0700</v>
      </c>
      <c r="J121" t="str">
        <f t="shared" si="600"/>
        <v>0700</v>
      </c>
      <c r="K121" t="str">
        <f t="shared" si="601"/>
        <v>0400</v>
      </c>
      <c r="L121" t="str">
        <f t="shared" si="602"/>
        <v>2019</v>
      </c>
      <c r="M121" t="str">
        <f t="shared" si="603"/>
        <v>0013</v>
      </c>
      <c r="N121" t="str">
        <f t="shared" si="604"/>
        <v>0018</v>
      </c>
      <c r="O121" t="str">
        <f t="shared" si="605"/>
        <v>A013</v>
      </c>
      <c r="P121" t="str">
        <f t="shared" si="606"/>
        <v>0000</v>
      </c>
      <c r="Q121" t="str">
        <f t="shared" si="607"/>
        <v>C012</v>
      </c>
      <c r="R121" t="str">
        <f t="shared" si="608"/>
        <v>C012</v>
      </c>
      <c r="S121" t="str">
        <f t="shared" si="609"/>
        <v>8013</v>
      </c>
      <c r="T121" t="str">
        <f t="shared" si="610"/>
        <v>400B</v>
      </c>
      <c r="U121" t="str">
        <f t="shared" si="611"/>
        <v>6001</v>
      </c>
      <c r="V121" t="str">
        <f t="shared" si="612"/>
        <v>E003</v>
      </c>
      <c r="W121" t="str">
        <f t="shared" si="613"/>
        <v>C008</v>
      </c>
      <c r="X121" t="str">
        <f t="shared" si="614"/>
        <v>A002</v>
      </c>
      <c r="Y121" t="str">
        <f t="shared" si="615"/>
        <v>C000</v>
      </c>
      <c r="Z121" t="str">
        <f t="shared" si="616"/>
        <v>0000</v>
      </c>
      <c r="AA121" t="str">
        <f t="shared" si="617"/>
        <v>6001</v>
      </c>
      <c r="AB121" t="str">
        <f t="shared" si="618"/>
        <v>E010</v>
      </c>
      <c r="AC121" t="str">
        <f t="shared" si="619"/>
        <v>0001</v>
      </c>
      <c r="AD121" t="str">
        <f t="shared" si="620"/>
        <v>A009</v>
      </c>
      <c r="AE121" t="str">
        <f t="shared" si="621"/>
        <v>0000</v>
      </c>
      <c r="AF121" t="str">
        <f t="shared" si="622"/>
        <v>2000</v>
      </c>
      <c r="AG121" t="str">
        <f t="shared" si="623"/>
        <v>2009</v>
      </c>
      <c r="AH121" t="str">
        <f t="shared" si="624"/>
        <v>0001</v>
      </c>
      <c r="AI121" t="str">
        <f t="shared" si="625"/>
        <v>0000</v>
      </c>
      <c r="AJ121" t="str">
        <f t="shared" si="626"/>
        <v>0002</v>
      </c>
      <c r="AK121" t="str">
        <f t="shared" si="627"/>
        <v>0011</v>
      </c>
      <c r="AL121" t="str">
        <f t="shared" si="628"/>
        <v>0011</v>
      </c>
      <c r="AM121" t="str">
        <f t="shared" si="629"/>
        <v>8002</v>
      </c>
      <c r="AN121" t="str">
        <f t="shared" si="630"/>
        <v>2003</v>
      </c>
      <c r="AO121" t="str">
        <f t="shared" si="631"/>
        <v>0000</v>
      </c>
      <c r="AP121" t="str">
        <f t="shared" si="632"/>
        <v>6000</v>
      </c>
      <c r="AQ121" t="str">
        <f t="shared" si="633"/>
        <v>8001</v>
      </c>
      <c r="AR121" t="str">
        <f t="shared" si="634"/>
        <v>6009</v>
      </c>
      <c r="AS121" t="str">
        <f t="shared" si="635"/>
        <v>A009</v>
      </c>
      <c r="AT121" t="str">
        <f t="shared" si="636"/>
        <v>2010</v>
      </c>
      <c r="AU121" t="str">
        <f t="shared" si="637"/>
        <v>6009</v>
      </c>
      <c r="AV121" t="str">
        <f t="shared" si="638"/>
        <v>2010</v>
      </c>
      <c r="AW121" t="str">
        <f t="shared" si="639"/>
        <v>6009</v>
      </c>
      <c r="AX121" t="str">
        <f t="shared" si="640"/>
        <v>8002</v>
      </c>
      <c r="AY121" t="str">
        <f t="shared" si="641"/>
        <v>0000</v>
      </c>
      <c r="AZ121" t="str">
        <f t="shared" si="642"/>
        <v>8001</v>
      </c>
      <c r="BA121" t="str">
        <f t="shared" si="643"/>
        <v>C00A</v>
      </c>
      <c r="BB121" t="str">
        <f t="shared" si="644"/>
        <v>6000</v>
      </c>
      <c r="BC121" t="str">
        <f t="shared" si="645"/>
        <v>4010</v>
      </c>
      <c r="BD121" t="str">
        <f t="shared" si="646"/>
        <v>C009</v>
      </c>
      <c r="BE121" t="str">
        <f t="shared" si="647"/>
        <v>A010</v>
      </c>
      <c r="BF121" t="str">
        <f t="shared" si="648"/>
        <v>0000</v>
      </c>
      <c r="BG121" t="str">
        <f t="shared" si="649"/>
        <v>0001</v>
      </c>
      <c r="BH121" t="str">
        <f t="shared" si="650"/>
        <v>E009</v>
      </c>
      <c r="BI121" t="str">
        <f t="shared" si="651"/>
        <v>4002</v>
      </c>
      <c r="BJ121" t="str">
        <f t="shared" si="652"/>
        <v>4000</v>
      </c>
      <c r="BK121" t="str">
        <f t="shared" si="653"/>
        <v>6002</v>
      </c>
      <c r="BL121" t="str">
        <f t="shared" si="654"/>
        <v>0000</v>
      </c>
      <c r="BM121" t="str">
        <f t="shared" si="655"/>
        <v>2000</v>
      </c>
      <c r="BN121" t="str">
        <f t="shared" si="656"/>
        <v>2009</v>
      </c>
      <c r="BO121" t="str">
        <f t="shared" si="657"/>
        <v>0001</v>
      </c>
      <c r="BP121" t="str">
        <f t="shared" si="658"/>
        <v>8038</v>
      </c>
      <c r="BQ121" t="str">
        <f t="shared" si="659"/>
        <v>0000</v>
      </c>
      <c r="BR121" t="str">
        <f t="shared" si="660"/>
        <v>4002</v>
      </c>
      <c r="BS121" t="str">
        <f t="shared" si="661"/>
        <v>C000</v>
      </c>
      <c r="BT121" t="str">
        <f t="shared" si="662"/>
        <v>4009</v>
      </c>
      <c r="BU121" t="str">
        <f t="shared" si="663"/>
        <v>6002</v>
      </c>
      <c r="BV121" t="str">
        <f t="shared" si="664"/>
        <v>0000</v>
      </c>
      <c r="BW121" t="str">
        <f t="shared" si="665"/>
        <v>6000</v>
      </c>
      <c r="BX121" t="str">
        <f t="shared" si="666"/>
        <v>800B</v>
      </c>
      <c r="BY121" t="str">
        <f t="shared" si="667"/>
        <v>2001</v>
      </c>
      <c r="BZ121" t="str">
        <f t="shared" si="668"/>
        <v>A002</v>
      </c>
      <c r="CA121" t="str">
        <f t="shared" si="669"/>
        <v>0001</v>
      </c>
      <c r="CB121" t="str">
        <f t="shared" si="670"/>
        <v>0000</v>
      </c>
      <c r="CC121" t="str">
        <f t="shared" si="671"/>
        <v>A002</v>
      </c>
      <c r="CD121" t="str">
        <f t="shared" si="672"/>
        <v>2009</v>
      </c>
      <c r="CE121" t="str">
        <f t="shared" si="673"/>
        <v>2003</v>
      </c>
      <c r="CF121" t="str">
        <f t="shared" si="674"/>
        <v>A009</v>
      </c>
      <c r="CG121" t="str">
        <f t="shared" si="675"/>
        <v>0000</v>
      </c>
      <c r="CH121" t="str">
        <f t="shared" si="676"/>
        <v>E003</v>
      </c>
      <c r="CI121" t="str">
        <f t="shared" si="677"/>
        <v>E009</v>
      </c>
      <c r="CJ121" t="str">
        <f t="shared" si="678"/>
        <v>6002</v>
      </c>
      <c r="CK121" t="str">
        <f t="shared" si="679"/>
        <v>4000</v>
      </c>
      <c r="CL121" t="str">
        <f t="shared" si="680"/>
        <v>2009</v>
      </c>
      <c r="CM121" t="str">
        <f t="shared" si="681"/>
        <v>2003</v>
      </c>
      <c r="CN121" t="str">
        <f t="shared" si="682"/>
        <v>4010</v>
      </c>
      <c r="CO121" t="str">
        <f t="shared" si="683"/>
        <v>8038</v>
      </c>
      <c r="CP121" t="str">
        <f t="shared" si="684"/>
        <v>0000</v>
      </c>
    </row>
    <row r="122" spans="1:94">
      <c r="A122" t="str">
        <f t="shared" si="591"/>
        <v>0100</v>
      </c>
      <c r="B122" t="str">
        <f t="shared" si="592"/>
        <v>0200</v>
      </c>
      <c r="C122" t="str">
        <f t="shared" si="593"/>
        <v>0100</v>
      </c>
      <c r="D122" t="str">
        <f t="shared" si="594"/>
        <v>0A00</v>
      </c>
      <c r="E122" t="str">
        <f t="shared" si="595"/>
        <v>0A00</v>
      </c>
      <c r="F122" t="str">
        <f t="shared" si="596"/>
        <v>0000</v>
      </c>
      <c r="G122" t="str">
        <f t="shared" si="597"/>
        <v>0400</v>
      </c>
      <c r="H122" t="str">
        <f t="shared" si="598"/>
        <v>0A00</v>
      </c>
      <c r="I122" t="str">
        <f t="shared" si="599"/>
        <v>0A00</v>
      </c>
      <c r="J122" t="str">
        <f t="shared" si="600"/>
        <v>0100</v>
      </c>
      <c r="K122" t="str">
        <f t="shared" si="601"/>
        <v>0200</v>
      </c>
      <c r="L122" t="str">
        <f t="shared" si="602"/>
        <v>2018</v>
      </c>
      <c r="M122" t="str">
        <f t="shared" si="603"/>
        <v>201B</v>
      </c>
      <c r="N122" t="str">
        <f t="shared" si="604"/>
        <v>E01B</v>
      </c>
      <c r="O122" t="str">
        <f t="shared" si="605"/>
        <v>8018</v>
      </c>
      <c r="P122" t="str">
        <f t="shared" si="606"/>
        <v>0000</v>
      </c>
      <c r="Q122" t="str">
        <f t="shared" si="607"/>
        <v>0000</v>
      </c>
      <c r="R122" t="str">
        <f t="shared" si="608"/>
        <v>8009</v>
      </c>
      <c r="S122" t="str">
        <f t="shared" si="609"/>
        <v>0002</v>
      </c>
      <c r="T122" t="str">
        <f t="shared" si="610"/>
        <v>C010</v>
      </c>
      <c r="U122" t="str">
        <f t="shared" si="611"/>
        <v>0009</v>
      </c>
      <c r="V122" t="str">
        <f t="shared" si="612"/>
        <v>C008</v>
      </c>
      <c r="W122" t="str">
        <f t="shared" si="613"/>
        <v>800B</v>
      </c>
      <c r="X122" t="str">
        <f t="shared" si="614"/>
        <v>4009</v>
      </c>
      <c r="Y122" t="str">
        <f t="shared" si="615"/>
        <v>0002</v>
      </c>
      <c r="Z122" t="str">
        <f t="shared" si="616"/>
        <v>6008</v>
      </c>
      <c r="AA122" t="str">
        <f t="shared" si="617"/>
        <v>2003</v>
      </c>
      <c r="AB122" t="str">
        <f t="shared" si="618"/>
        <v>A009</v>
      </c>
      <c r="AC122" t="str">
        <f t="shared" si="619"/>
        <v>0000</v>
      </c>
      <c r="AD122" t="str">
        <f t="shared" si="620"/>
        <v>0008</v>
      </c>
      <c r="AE122" t="str">
        <f t="shared" si="621"/>
        <v>2009</v>
      </c>
      <c r="AF122" t="str">
        <f t="shared" si="622"/>
        <v>8002</v>
      </c>
      <c r="AG122" t="str">
        <f t="shared" si="623"/>
        <v>0000</v>
      </c>
      <c r="AH122" t="str">
        <f t="shared" si="624"/>
        <v>8009</v>
      </c>
      <c r="AI122" t="str">
        <f t="shared" si="625"/>
        <v>0002</v>
      </c>
      <c r="AJ122" t="str">
        <f t="shared" si="626"/>
        <v>2003</v>
      </c>
      <c r="AK122" t="str">
        <f t="shared" si="627"/>
        <v>0000</v>
      </c>
      <c r="AL122" t="str">
        <f t="shared" si="628"/>
        <v>C008</v>
      </c>
      <c r="AM122" t="str">
        <f t="shared" si="629"/>
        <v>6000</v>
      </c>
      <c r="AN122" t="str">
        <f t="shared" si="630"/>
        <v>A002</v>
      </c>
      <c r="AO122" t="str">
        <f t="shared" si="631"/>
        <v>0000</v>
      </c>
      <c r="AP122" t="str">
        <f t="shared" si="632"/>
        <v>4002</v>
      </c>
      <c r="AQ122" t="str">
        <f t="shared" si="633"/>
        <v>E010</v>
      </c>
      <c r="AR122" t="str">
        <f t="shared" si="634"/>
        <v>6001</v>
      </c>
      <c r="AS122" t="str">
        <f t="shared" si="635"/>
        <v>A010</v>
      </c>
      <c r="AT122" t="str">
        <f t="shared" si="636"/>
        <v>C001</v>
      </c>
      <c r="AU122" t="str">
        <f t="shared" si="637"/>
        <v>E009</v>
      </c>
      <c r="AV122" t="str">
        <f t="shared" si="638"/>
        <v>C001</v>
      </c>
      <c r="AW122" t="str">
        <f t="shared" si="639"/>
        <v>8002</v>
      </c>
      <c r="AX122" t="str">
        <f t="shared" si="640"/>
        <v>0000</v>
      </c>
      <c r="AY122" t="str">
        <f t="shared" si="641"/>
        <v>8003</v>
      </c>
      <c r="AZ122" t="str">
        <f t="shared" si="642"/>
        <v>E000</v>
      </c>
      <c r="BA122" t="str">
        <f t="shared" si="643"/>
        <v>8002</v>
      </c>
      <c r="BB122" t="str">
        <f t="shared" si="644"/>
        <v>2009</v>
      </c>
      <c r="BC122" t="str">
        <f t="shared" si="645"/>
        <v>0000</v>
      </c>
      <c r="BD122" t="str">
        <f t="shared" si="646"/>
        <v>E000</v>
      </c>
      <c r="BE122" t="str">
        <f t="shared" si="647"/>
        <v>4009</v>
      </c>
      <c r="BF122" t="str">
        <f t="shared" si="648"/>
        <v>4000</v>
      </c>
      <c r="BG122" t="str">
        <f t="shared" si="649"/>
        <v>E00B</v>
      </c>
      <c r="BH122" t="str">
        <f t="shared" si="650"/>
        <v>E000</v>
      </c>
      <c r="BI122" t="str">
        <f t="shared" si="651"/>
        <v>A002</v>
      </c>
      <c r="BJ122" t="str">
        <f t="shared" si="652"/>
        <v>0000</v>
      </c>
      <c r="BK122" t="str">
        <f t="shared" si="653"/>
        <v>0028</v>
      </c>
      <c r="BL122" t="str">
        <f t="shared" si="654"/>
        <v>2013</v>
      </c>
      <c r="BM122" t="str">
        <f t="shared" si="655"/>
        <v>601A</v>
      </c>
      <c r="BN122" t="str">
        <f t="shared" si="656"/>
        <v>C01B</v>
      </c>
      <c r="BO122" t="str">
        <f t="shared" si="657"/>
        <v>4010</v>
      </c>
      <c r="BP122" t="str">
        <f t="shared" si="658"/>
        <v>8038</v>
      </c>
      <c r="BQ122" t="str">
        <f t="shared" si="659"/>
        <v>0000</v>
      </c>
      <c r="BR122" t="str">
        <f t="shared" si="660"/>
        <v>4002</v>
      </c>
      <c r="BS122" t="str">
        <f t="shared" si="661"/>
        <v>E010</v>
      </c>
      <c r="BT122" t="str">
        <f t="shared" si="662"/>
        <v>6001</v>
      </c>
      <c r="BU122" t="str">
        <f t="shared" si="663"/>
        <v>000B</v>
      </c>
      <c r="BV122" t="str">
        <f t="shared" si="664"/>
        <v>0000</v>
      </c>
      <c r="BW122" t="str">
        <f t="shared" si="665"/>
        <v>C008</v>
      </c>
      <c r="BX122" t="str">
        <f t="shared" si="666"/>
        <v>800B</v>
      </c>
      <c r="BY122" t="str">
        <f t="shared" si="667"/>
        <v>4009</v>
      </c>
      <c r="BZ122" t="str">
        <f t="shared" si="668"/>
        <v>2009</v>
      </c>
      <c r="CA122" t="str">
        <f t="shared" si="669"/>
        <v>8002</v>
      </c>
      <c r="CB122" t="str">
        <f t="shared" si="670"/>
        <v>0000</v>
      </c>
      <c r="CC122" t="str">
        <f t="shared" si="671"/>
        <v>C000</v>
      </c>
      <c r="CD122" t="str">
        <f t="shared" si="672"/>
        <v>8009</v>
      </c>
      <c r="CE122" t="str">
        <f t="shared" si="673"/>
        <v>A010</v>
      </c>
      <c r="CF122" t="str">
        <f t="shared" si="674"/>
        <v>0000</v>
      </c>
      <c r="CG122" t="str">
        <f t="shared" si="675"/>
        <v>0008</v>
      </c>
      <c r="CH122" t="str">
        <f t="shared" si="676"/>
        <v>E00B</v>
      </c>
      <c r="CI122" t="str">
        <f t="shared" si="677"/>
        <v>2000</v>
      </c>
      <c r="CJ122" t="str">
        <f t="shared" si="678"/>
        <v>0011</v>
      </c>
      <c r="CK122" t="str">
        <f t="shared" si="679"/>
        <v>A009</v>
      </c>
      <c r="CL122" t="str">
        <f t="shared" si="680"/>
        <v>0000</v>
      </c>
      <c r="CM122" t="str">
        <f t="shared" si="681"/>
        <v>A001</v>
      </c>
      <c r="CN122" t="str">
        <f t="shared" si="682"/>
        <v>2009</v>
      </c>
      <c r="CO122" t="str">
        <f t="shared" si="683"/>
        <v>8038</v>
      </c>
      <c r="CP122" t="str">
        <f t="shared" si="684"/>
        <v>0000</v>
      </c>
    </row>
    <row r="123" spans="1:94">
      <c r="A123" t="str">
        <f t="shared" si="591"/>
        <v>0100</v>
      </c>
      <c r="B123" t="str">
        <f t="shared" si="592"/>
        <v>0200</v>
      </c>
      <c r="C123" t="str">
        <f t="shared" si="593"/>
        <v>0200</v>
      </c>
      <c r="D123" t="str">
        <f t="shared" si="594"/>
        <v>0A00</v>
      </c>
      <c r="E123" t="str">
        <f t="shared" si="595"/>
        <v>0A00</v>
      </c>
      <c r="F123" t="str">
        <f t="shared" si="596"/>
        <v>0100</v>
      </c>
      <c r="G123" t="str">
        <f t="shared" si="597"/>
        <v>0100</v>
      </c>
      <c r="H123" t="str">
        <f t="shared" si="598"/>
        <v>0A00</v>
      </c>
      <c r="I123" t="str">
        <f t="shared" si="599"/>
        <v>0200</v>
      </c>
      <c r="J123" t="str">
        <f t="shared" si="600"/>
        <v>0000</v>
      </c>
      <c r="K123" t="str">
        <f t="shared" si="601"/>
        <v>0600</v>
      </c>
      <c r="L123" t="str">
        <f t="shared" si="602"/>
        <v>2018</v>
      </c>
      <c r="M123" t="str">
        <f t="shared" si="603"/>
        <v>201B</v>
      </c>
      <c r="N123" t="str">
        <f t="shared" si="604"/>
        <v>0018</v>
      </c>
      <c r="O123" t="str">
        <f t="shared" si="605"/>
        <v>001B</v>
      </c>
      <c r="P123" t="str">
        <f t="shared" si="606"/>
        <v>A013</v>
      </c>
      <c r="Q123" t="str">
        <f t="shared" si="607"/>
        <v>0000</v>
      </c>
      <c r="R123" t="str">
        <f t="shared" si="608"/>
        <v>4019</v>
      </c>
      <c r="S123" t="str">
        <f t="shared" si="609"/>
        <v>001A</v>
      </c>
      <c r="T123" t="str">
        <f t="shared" si="610"/>
        <v>C01B</v>
      </c>
      <c r="U123" t="str">
        <f t="shared" si="611"/>
        <v>4021</v>
      </c>
      <c r="V123" t="str">
        <f t="shared" si="612"/>
        <v>6000</v>
      </c>
      <c r="W123" t="str">
        <f t="shared" si="613"/>
        <v>4002</v>
      </c>
      <c r="X123" t="str">
        <f t="shared" si="614"/>
        <v>0001</v>
      </c>
      <c r="Y123" t="str">
        <f t="shared" si="615"/>
        <v>8001</v>
      </c>
      <c r="Z123" t="str">
        <f t="shared" si="616"/>
        <v>4000</v>
      </c>
      <c r="AA123" t="str">
        <f t="shared" si="617"/>
        <v>0000</v>
      </c>
      <c r="AB123" t="str">
        <f t="shared" si="618"/>
        <v>E013</v>
      </c>
      <c r="AC123" t="str">
        <f t="shared" si="619"/>
        <v>C023</v>
      </c>
      <c r="AD123" t="str">
        <f t="shared" si="620"/>
        <v>E01A</v>
      </c>
      <c r="AE123" t="str">
        <f t="shared" si="621"/>
        <v>2019</v>
      </c>
      <c r="AF123" t="str">
        <f t="shared" si="622"/>
        <v>A010</v>
      </c>
      <c r="AG123" t="str">
        <f t="shared" si="623"/>
        <v>0000</v>
      </c>
      <c r="AH123" t="str">
        <f t="shared" si="624"/>
        <v>6000</v>
      </c>
      <c r="AI123" t="str">
        <f t="shared" si="625"/>
        <v>0002</v>
      </c>
      <c r="AJ123" t="str">
        <f t="shared" si="626"/>
        <v>6000</v>
      </c>
      <c r="AK123" t="str">
        <f t="shared" si="627"/>
        <v>0000</v>
      </c>
      <c r="AL123" t="str">
        <f t="shared" si="628"/>
        <v>0028</v>
      </c>
      <c r="AM123" t="str">
        <f t="shared" si="629"/>
        <v>2013</v>
      </c>
      <c r="AN123" t="str">
        <f t="shared" si="630"/>
        <v>601A</v>
      </c>
      <c r="AO123" t="str">
        <f t="shared" si="631"/>
        <v>C01B</v>
      </c>
      <c r="AP123" t="str">
        <f t="shared" si="632"/>
        <v>8038</v>
      </c>
      <c r="AQ123" t="str">
        <f t="shared" si="633"/>
        <v>0000</v>
      </c>
      <c r="AR123" t="str">
        <f t="shared" si="634"/>
        <v>0000</v>
      </c>
      <c r="AS123" t="str">
        <f t="shared" si="635"/>
        <v>0000</v>
      </c>
      <c r="AT123" t="str">
        <f t="shared" si="636"/>
        <v>8009</v>
      </c>
      <c r="AU123" t="str">
        <f t="shared" si="637"/>
        <v>0002</v>
      </c>
      <c r="AV123" t="str">
        <f t="shared" si="638"/>
        <v>400B</v>
      </c>
      <c r="AW123" t="str">
        <f t="shared" si="639"/>
        <v>6008</v>
      </c>
      <c r="AX123" t="str">
        <f t="shared" si="640"/>
        <v>2003</v>
      </c>
      <c r="AY123" t="str">
        <f t="shared" si="641"/>
        <v>0000</v>
      </c>
      <c r="AZ123" t="str">
        <f t="shared" si="642"/>
        <v>C008</v>
      </c>
      <c r="BA123" t="str">
        <f t="shared" si="643"/>
        <v>6000</v>
      </c>
      <c r="BB123" t="str">
        <f t="shared" si="644"/>
        <v>A002</v>
      </c>
      <c r="BC123" t="str">
        <f t="shared" si="645"/>
        <v>0000</v>
      </c>
      <c r="BD123" t="str">
        <f t="shared" si="646"/>
        <v>4002</v>
      </c>
      <c r="BE123" t="str">
        <f t="shared" si="647"/>
        <v>E010</v>
      </c>
      <c r="BF123" t="str">
        <f t="shared" si="648"/>
        <v>6001</v>
      </c>
      <c r="BG123" t="str">
        <f t="shared" si="649"/>
        <v>A010</v>
      </c>
      <c r="BH123" t="str">
        <f t="shared" si="650"/>
        <v>0000</v>
      </c>
      <c r="BI123" t="str">
        <f t="shared" si="651"/>
        <v>C00B</v>
      </c>
      <c r="BJ123" t="str">
        <f t="shared" si="652"/>
        <v>E00A</v>
      </c>
      <c r="BK123" t="str">
        <f t="shared" si="653"/>
        <v>6000</v>
      </c>
      <c r="BL123" t="str">
        <f t="shared" si="654"/>
        <v>8001</v>
      </c>
      <c r="BM123" t="str">
        <f t="shared" si="655"/>
        <v>E00A</v>
      </c>
      <c r="BN123" t="str">
        <f t="shared" si="656"/>
        <v>6000</v>
      </c>
      <c r="BO123" t="str">
        <f t="shared" si="657"/>
        <v>0000</v>
      </c>
      <c r="BP123" t="str">
        <f t="shared" si="658"/>
        <v>0000</v>
      </c>
      <c r="BQ123" t="str">
        <f t="shared" si="659"/>
        <v>0000</v>
      </c>
      <c r="BR123" t="str">
        <f t="shared" si="660"/>
        <v>E000</v>
      </c>
      <c r="BS123" t="str">
        <f t="shared" si="661"/>
        <v>0009</v>
      </c>
      <c r="BT123" t="str">
        <f t="shared" si="662"/>
        <v>C00A</v>
      </c>
      <c r="BU123" t="str">
        <f t="shared" si="663"/>
        <v>6000</v>
      </c>
      <c r="BV123" t="str">
        <f t="shared" si="664"/>
        <v>A009</v>
      </c>
      <c r="BW123" t="str">
        <f t="shared" si="665"/>
        <v>0000</v>
      </c>
      <c r="BX123" t="str">
        <f t="shared" si="666"/>
        <v>6000</v>
      </c>
      <c r="BY123" t="str">
        <f t="shared" si="667"/>
        <v>2001</v>
      </c>
      <c r="BZ123" t="str">
        <f t="shared" si="668"/>
        <v>6002</v>
      </c>
      <c r="CA123" t="str">
        <f t="shared" si="669"/>
        <v>0000</v>
      </c>
      <c r="CB123" t="str">
        <f t="shared" si="670"/>
        <v>A000</v>
      </c>
      <c r="CC123" t="str">
        <f t="shared" si="671"/>
        <v>A000</v>
      </c>
      <c r="CD123" t="str">
        <f t="shared" si="672"/>
        <v>2010</v>
      </c>
      <c r="CE123" t="str">
        <f t="shared" si="673"/>
        <v>E008</v>
      </c>
      <c r="CF123" t="str">
        <f t="shared" si="674"/>
        <v>A003</v>
      </c>
      <c r="CG123" t="str">
        <f t="shared" si="675"/>
        <v>0000</v>
      </c>
      <c r="CH123" t="str">
        <f t="shared" si="676"/>
        <v>E003</v>
      </c>
      <c r="CI123" t="str">
        <f t="shared" si="677"/>
        <v>4000</v>
      </c>
      <c r="CJ123" t="str">
        <f t="shared" si="678"/>
        <v>2000</v>
      </c>
      <c r="CK123" t="str">
        <f t="shared" si="679"/>
        <v>000B</v>
      </c>
      <c r="CL123" t="str">
        <f t="shared" si="680"/>
        <v>2009</v>
      </c>
      <c r="CM123" t="str">
        <f t="shared" si="681"/>
        <v>8038</v>
      </c>
      <c r="CN123" t="str">
        <f t="shared" si="682"/>
        <v>0000</v>
      </c>
      <c r="CO123" t="str">
        <f t="shared" si="683"/>
        <v>0000</v>
      </c>
      <c r="CP123" t="str">
        <f t="shared" si="684"/>
        <v>0000</v>
      </c>
    </row>
    <row r="124" spans="1:94">
      <c r="A124" t="str">
        <f t="shared" si="591"/>
        <v>0100</v>
      </c>
      <c r="B124" t="str">
        <f t="shared" si="592"/>
        <v>0200</v>
      </c>
      <c r="C124" t="str">
        <f t="shared" si="593"/>
        <v>0300</v>
      </c>
      <c r="D124" t="str">
        <f t="shared" si="594"/>
        <v>0A00</v>
      </c>
      <c r="E124" t="str">
        <f t="shared" si="595"/>
        <v>0A00</v>
      </c>
      <c r="F124" t="str">
        <f t="shared" si="596"/>
        <v>0100</v>
      </c>
      <c r="G124" t="str">
        <f t="shared" si="597"/>
        <v>0300</v>
      </c>
      <c r="H124" t="str">
        <f t="shared" si="598"/>
        <v>0A00</v>
      </c>
      <c r="I124" t="str">
        <f t="shared" si="599"/>
        <v>0400</v>
      </c>
      <c r="J124" t="str">
        <f t="shared" si="600"/>
        <v>0000</v>
      </c>
      <c r="K124" t="str">
        <f t="shared" si="601"/>
        <v>0300</v>
      </c>
      <c r="L124" t="str">
        <f t="shared" si="602"/>
        <v>A021</v>
      </c>
      <c r="M124" t="str">
        <f t="shared" si="603"/>
        <v>C01B</v>
      </c>
      <c r="N124" t="str">
        <f t="shared" si="604"/>
        <v>4021</v>
      </c>
      <c r="O124" t="str">
        <f t="shared" si="605"/>
        <v>2028</v>
      </c>
      <c r="P124" t="str">
        <f t="shared" si="606"/>
        <v>A013</v>
      </c>
      <c r="Q124" t="str">
        <f t="shared" si="607"/>
        <v>0019</v>
      </c>
      <c r="R124" t="str">
        <f t="shared" si="608"/>
        <v>4013</v>
      </c>
      <c r="S124" t="str">
        <f t="shared" si="609"/>
        <v>4012</v>
      </c>
      <c r="T124" t="str">
        <f t="shared" si="610"/>
        <v>0018</v>
      </c>
      <c r="U124" t="str">
        <f t="shared" si="611"/>
        <v>2018</v>
      </c>
      <c r="V124" t="str">
        <f t="shared" si="612"/>
        <v>8001</v>
      </c>
      <c r="W124" t="str">
        <f t="shared" si="613"/>
        <v>C00A</v>
      </c>
      <c r="X124" t="str">
        <f t="shared" si="614"/>
        <v>0001</v>
      </c>
      <c r="Y124" t="str">
        <f t="shared" si="615"/>
        <v>6002</v>
      </c>
      <c r="Z124" t="str">
        <f t="shared" si="616"/>
        <v>E000</v>
      </c>
      <c r="AA124" t="str">
        <f t="shared" si="617"/>
        <v>0000</v>
      </c>
      <c r="AB124" t="str">
        <f t="shared" si="618"/>
        <v>4019</v>
      </c>
      <c r="AC124" t="str">
        <f t="shared" si="619"/>
        <v>2023</v>
      </c>
      <c r="AD124" t="str">
        <f t="shared" si="620"/>
        <v>0019</v>
      </c>
      <c r="AE124" t="str">
        <f t="shared" si="621"/>
        <v>2028</v>
      </c>
      <c r="AF124" t="str">
        <f t="shared" si="622"/>
        <v>0013</v>
      </c>
      <c r="AG124" t="str">
        <f t="shared" si="623"/>
        <v>8002</v>
      </c>
      <c r="AH124" t="str">
        <f t="shared" si="624"/>
        <v>2003</v>
      </c>
      <c r="AI124" t="str">
        <f t="shared" si="625"/>
        <v>0000</v>
      </c>
      <c r="AJ124" t="str">
        <f t="shared" si="626"/>
        <v>0002</v>
      </c>
      <c r="AK124" t="str">
        <f t="shared" si="627"/>
        <v>0002</v>
      </c>
      <c r="AL124" t="str">
        <f t="shared" si="628"/>
        <v>C000</v>
      </c>
      <c r="AM124" t="str">
        <f t="shared" si="629"/>
        <v>4000</v>
      </c>
      <c r="AN124" t="str">
        <f t="shared" si="630"/>
        <v>2003</v>
      </c>
      <c r="AO124" t="str">
        <f t="shared" si="631"/>
        <v>0000</v>
      </c>
      <c r="AP124" t="str">
        <f t="shared" si="632"/>
        <v>E000</v>
      </c>
      <c r="AQ124" t="str">
        <f t="shared" si="633"/>
        <v>A000</v>
      </c>
      <c r="AR124" t="str">
        <f t="shared" si="634"/>
        <v>0001</v>
      </c>
      <c r="AS124" t="str">
        <f t="shared" si="635"/>
        <v>000B</v>
      </c>
      <c r="AT124" t="str">
        <f t="shared" si="636"/>
        <v>C000</v>
      </c>
      <c r="AU124" t="str">
        <f t="shared" si="637"/>
        <v>E008</v>
      </c>
      <c r="AV124" t="str">
        <f t="shared" si="638"/>
        <v>4010</v>
      </c>
      <c r="AW124" t="str">
        <f t="shared" si="639"/>
        <v>C00B</v>
      </c>
      <c r="AX124" t="str">
        <f t="shared" si="640"/>
        <v>C00A</v>
      </c>
      <c r="AY124" t="str">
        <f t="shared" si="641"/>
        <v>6000</v>
      </c>
      <c r="AZ124" t="str">
        <f t="shared" si="642"/>
        <v>2003</v>
      </c>
      <c r="BA124" t="str">
        <f t="shared" si="643"/>
        <v>0000</v>
      </c>
      <c r="BB124" t="str">
        <f t="shared" si="644"/>
        <v>6001</v>
      </c>
      <c r="BC124" t="str">
        <f t="shared" si="645"/>
        <v>4000</v>
      </c>
      <c r="BD124" t="str">
        <f t="shared" si="646"/>
        <v>6011</v>
      </c>
      <c r="BE124" t="str">
        <f t="shared" si="647"/>
        <v>6000</v>
      </c>
      <c r="BF124" t="str">
        <f t="shared" si="648"/>
        <v>C002</v>
      </c>
      <c r="BG124" t="str">
        <f t="shared" si="649"/>
        <v>0000</v>
      </c>
      <c r="BH124" t="str">
        <f t="shared" si="650"/>
        <v>E000</v>
      </c>
      <c r="BI124" t="str">
        <f t="shared" si="651"/>
        <v>A00B</v>
      </c>
      <c r="BJ124" t="str">
        <f t="shared" si="652"/>
        <v>0008</v>
      </c>
      <c r="BK124" t="str">
        <f t="shared" si="653"/>
        <v>4001</v>
      </c>
      <c r="BL124" t="str">
        <f t="shared" si="654"/>
        <v>E003</v>
      </c>
      <c r="BM124" t="str">
        <f t="shared" si="655"/>
        <v>4009</v>
      </c>
      <c r="BN124" t="str">
        <f t="shared" si="656"/>
        <v>6002</v>
      </c>
      <c r="BO124" t="str">
        <f t="shared" si="657"/>
        <v>4000</v>
      </c>
      <c r="BP124" t="str">
        <f t="shared" si="658"/>
        <v>2009</v>
      </c>
      <c r="BQ124" t="str">
        <f t="shared" si="659"/>
        <v>8038</v>
      </c>
      <c r="BR124" t="str">
        <f t="shared" si="660"/>
        <v>0011</v>
      </c>
      <c r="BS124" t="str">
        <f t="shared" si="661"/>
        <v>C009</v>
      </c>
      <c r="BT124" t="str">
        <f t="shared" si="662"/>
        <v>8001</v>
      </c>
      <c r="BU124" t="str">
        <f t="shared" si="663"/>
        <v>E00A</v>
      </c>
      <c r="BV124" t="str">
        <f t="shared" si="664"/>
        <v>6000</v>
      </c>
      <c r="BW124" t="str">
        <f t="shared" si="665"/>
        <v>A002</v>
      </c>
      <c r="BX124" t="str">
        <f t="shared" si="666"/>
        <v>0000</v>
      </c>
      <c r="BY124" t="str">
        <f t="shared" si="667"/>
        <v>0008</v>
      </c>
      <c r="BZ124" t="str">
        <f t="shared" si="668"/>
        <v>2003</v>
      </c>
      <c r="CA124" t="str">
        <f t="shared" si="669"/>
        <v>4001</v>
      </c>
      <c r="CB124" t="str">
        <f t="shared" si="670"/>
        <v>A002</v>
      </c>
      <c r="CC124" t="str">
        <f t="shared" si="671"/>
        <v>8001</v>
      </c>
      <c r="CD124" t="str">
        <f t="shared" si="672"/>
        <v>A010</v>
      </c>
      <c r="CE124" t="str">
        <f t="shared" si="673"/>
        <v>0000</v>
      </c>
      <c r="CF124" t="str">
        <f t="shared" si="674"/>
        <v>4001</v>
      </c>
      <c r="CG124" t="str">
        <f t="shared" si="675"/>
        <v>6000</v>
      </c>
      <c r="CH124" t="str">
        <f t="shared" si="676"/>
        <v>600B</v>
      </c>
      <c r="CI124" t="str">
        <f t="shared" si="677"/>
        <v>E000</v>
      </c>
      <c r="CJ124" t="str">
        <f t="shared" si="678"/>
        <v>A009</v>
      </c>
      <c r="CK124" t="str">
        <f t="shared" si="679"/>
        <v>0000</v>
      </c>
      <c r="CL124" t="str">
        <f t="shared" si="680"/>
        <v>C000</v>
      </c>
      <c r="CM124" t="str">
        <f t="shared" si="681"/>
        <v>8009</v>
      </c>
      <c r="CN124" t="str">
        <f t="shared" si="682"/>
        <v>A001</v>
      </c>
      <c r="CO124" t="str">
        <f t="shared" si="683"/>
        <v>8038</v>
      </c>
      <c r="CP124" t="str">
        <f t="shared" si="684"/>
        <v>0000</v>
      </c>
    </row>
    <row r="125" spans="1:94">
      <c r="A125" t="str">
        <f t="shared" si="591"/>
        <v>0100</v>
      </c>
      <c r="B125" t="str">
        <f t="shared" si="592"/>
        <v>0200</v>
      </c>
      <c r="C125" t="str">
        <f t="shared" si="593"/>
        <v>0400</v>
      </c>
      <c r="D125" t="str">
        <f t="shared" si="594"/>
        <v>0A00</v>
      </c>
      <c r="E125" t="str">
        <f t="shared" si="595"/>
        <v>0A00</v>
      </c>
      <c r="F125" t="str">
        <f t="shared" si="596"/>
        <v>0200</v>
      </c>
      <c r="G125" t="str">
        <f t="shared" si="597"/>
        <v>0700</v>
      </c>
      <c r="H125" t="str">
        <f t="shared" si="598"/>
        <v>0A00</v>
      </c>
      <c r="I125" t="str">
        <f t="shared" si="599"/>
        <v>0500</v>
      </c>
      <c r="J125" t="str">
        <f t="shared" si="600"/>
        <v>0200</v>
      </c>
      <c r="K125" t="str">
        <f t="shared" si="601"/>
        <v>0500</v>
      </c>
      <c r="L125" t="str">
        <f t="shared" si="602"/>
        <v>4019</v>
      </c>
      <c r="M125" t="str">
        <f t="shared" si="603"/>
        <v>2023</v>
      </c>
      <c r="N125" t="str">
        <f t="shared" si="604"/>
        <v>0019</v>
      </c>
      <c r="O125" t="str">
        <f t="shared" si="605"/>
        <v>2028</v>
      </c>
      <c r="P125" t="str">
        <f t="shared" si="606"/>
        <v>0013</v>
      </c>
      <c r="Q125" t="str">
        <f t="shared" si="607"/>
        <v>0000</v>
      </c>
      <c r="R125" t="str">
        <f t="shared" si="608"/>
        <v>E012</v>
      </c>
      <c r="S125" t="str">
        <f t="shared" si="609"/>
        <v>E022</v>
      </c>
      <c r="T125" t="str">
        <f t="shared" si="610"/>
        <v>A003</v>
      </c>
      <c r="U125" t="str">
        <f t="shared" si="611"/>
        <v>0011</v>
      </c>
      <c r="V125" t="str">
        <f t="shared" si="612"/>
        <v>C000</v>
      </c>
      <c r="W125" t="str">
        <f t="shared" si="613"/>
        <v>0002</v>
      </c>
      <c r="X125" t="str">
        <f t="shared" si="614"/>
        <v>A002</v>
      </c>
      <c r="Y125" t="str">
        <f t="shared" si="615"/>
        <v>2003</v>
      </c>
      <c r="Z125" t="str">
        <f t="shared" si="616"/>
        <v>0000</v>
      </c>
      <c r="AA125" t="str">
        <f t="shared" si="617"/>
        <v>C008</v>
      </c>
      <c r="AB125" t="str">
        <f t="shared" si="618"/>
        <v>6000</v>
      </c>
      <c r="AC125" t="str">
        <f t="shared" si="619"/>
        <v>A002</v>
      </c>
      <c r="AD125" t="str">
        <f t="shared" si="620"/>
        <v>0000</v>
      </c>
      <c r="AE125" t="str">
        <f t="shared" si="621"/>
        <v>8001</v>
      </c>
      <c r="AF125" t="str">
        <f t="shared" si="622"/>
        <v>E009</v>
      </c>
      <c r="AG125" t="str">
        <f t="shared" si="623"/>
        <v>0012</v>
      </c>
      <c r="AH125" t="str">
        <f t="shared" si="624"/>
        <v>4003</v>
      </c>
      <c r="AI125" t="str">
        <f t="shared" si="625"/>
        <v>0000</v>
      </c>
      <c r="AJ125" t="str">
        <f t="shared" si="626"/>
        <v>6002</v>
      </c>
      <c r="AK125" t="str">
        <f t="shared" si="627"/>
        <v>E000</v>
      </c>
      <c r="AL125" t="str">
        <f t="shared" si="628"/>
        <v>A009</v>
      </c>
      <c r="AM125" t="str">
        <f t="shared" si="629"/>
        <v>0000</v>
      </c>
      <c r="AN125" t="str">
        <f t="shared" si="630"/>
        <v>E000</v>
      </c>
      <c r="AO125" t="str">
        <f t="shared" si="631"/>
        <v>0009</v>
      </c>
      <c r="AP125" t="str">
        <f t="shared" si="632"/>
        <v>6001</v>
      </c>
      <c r="AQ125" t="str">
        <f t="shared" si="633"/>
        <v>0001</v>
      </c>
      <c r="AR125" t="str">
        <f t="shared" si="634"/>
        <v>2003</v>
      </c>
      <c r="AS125" t="str">
        <f t="shared" si="635"/>
        <v>8002</v>
      </c>
      <c r="AT125" t="str">
        <f t="shared" si="636"/>
        <v>C010</v>
      </c>
      <c r="AU125" t="str">
        <f t="shared" si="637"/>
        <v>6000</v>
      </c>
      <c r="AV125" t="str">
        <f t="shared" si="638"/>
        <v>C00B</v>
      </c>
      <c r="AW125" t="str">
        <f t="shared" si="639"/>
        <v>C002</v>
      </c>
      <c r="AX125" t="str">
        <f t="shared" si="640"/>
        <v>0000</v>
      </c>
      <c r="AY125" t="str">
        <f t="shared" si="641"/>
        <v>8001</v>
      </c>
      <c r="AZ125" t="str">
        <f t="shared" si="642"/>
        <v>0008</v>
      </c>
      <c r="BA125" t="str">
        <f t="shared" si="643"/>
        <v>4010</v>
      </c>
      <c r="BB125" t="str">
        <f t="shared" si="644"/>
        <v>8001</v>
      </c>
      <c r="BC125" t="str">
        <f t="shared" si="645"/>
        <v>0002</v>
      </c>
      <c r="BD125" t="str">
        <f t="shared" si="646"/>
        <v>0000</v>
      </c>
      <c r="BE125" t="str">
        <f t="shared" si="647"/>
        <v>6008</v>
      </c>
      <c r="BF125" t="str">
        <f t="shared" si="648"/>
        <v>6000</v>
      </c>
      <c r="BG125" t="str">
        <f t="shared" si="649"/>
        <v>C010</v>
      </c>
      <c r="BH125" t="str">
        <f t="shared" si="650"/>
        <v>0001</v>
      </c>
      <c r="BI125" t="str">
        <f t="shared" si="651"/>
        <v>A009</v>
      </c>
      <c r="BJ125" t="str">
        <f t="shared" si="652"/>
        <v>0000</v>
      </c>
      <c r="BK125" t="str">
        <f t="shared" si="653"/>
        <v>2000</v>
      </c>
      <c r="BL125" t="str">
        <f t="shared" si="654"/>
        <v>0011</v>
      </c>
      <c r="BM125" t="str">
        <f t="shared" si="655"/>
        <v>C001</v>
      </c>
      <c r="BN125" t="str">
        <f t="shared" si="656"/>
        <v>2009</v>
      </c>
      <c r="BO125" t="str">
        <f t="shared" si="657"/>
        <v>2010</v>
      </c>
      <c r="BP125" t="str">
        <f t="shared" si="658"/>
        <v>8038</v>
      </c>
      <c r="BQ125" t="str">
        <f t="shared" si="659"/>
        <v>0000</v>
      </c>
      <c r="BR125" t="str">
        <f t="shared" si="660"/>
        <v>8001</v>
      </c>
      <c r="BS125" t="str">
        <f t="shared" si="661"/>
        <v>C00A</v>
      </c>
      <c r="BT125" t="str">
        <f t="shared" si="662"/>
        <v>0001</v>
      </c>
      <c r="BU125" t="str">
        <f t="shared" si="663"/>
        <v>6002</v>
      </c>
      <c r="BV125" t="str">
        <f t="shared" si="664"/>
        <v>E000</v>
      </c>
      <c r="BW125" t="str">
        <f t="shared" si="665"/>
        <v>0000</v>
      </c>
      <c r="BX125" t="str">
        <f t="shared" si="666"/>
        <v>A021</v>
      </c>
      <c r="BY125" t="str">
        <f t="shared" si="667"/>
        <v>C01B</v>
      </c>
      <c r="BZ125" t="str">
        <f t="shared" si="668"/>
        <v>4021</v>
      </c>
      <c r="CA125" t="str">
        <f t="shared" si="669"/>
        <v>2028</v>
      </c>
      <c r="CB125" t="str">
        <f t="shared" si="670"/>
        <v>A013</v>
      </c>
      <c r="CC125" t="str">
        <f t="shared" si="671"/>
        <v>8002</v>
      </c>
      <c r="CD125" t="str">
        <f t="shared" si="672"/>
        <v>0000</v>
      </c>
      <c r="CE125" t="str">
        <f t="shared" si="673"/>
        <v>0002</v>
      </c>
      <c r="CF125" t="str">
        <f t="shared" si="674"/>
        <v>0002</v>
      </c>
      <c r="CG125" t="str">
        <f t="shared" si="675"/>
        <v>C000</v>
      </c>
      <c r="CH125" t="str">
        <f t="shared" si="676"/>
        <v>4000</v>
      </c>
      <c r="CI125" t="str">
        <f t="shared" si="677"/>
        <v>0000</v>
      </c>
      <c r="CJ125" t="str">
        <f t="shared" si="678"/>
        <v>4002</v>
      </c>
      <c r="CK125" t="str">
        <f t="shared" si="679"/>
        <v>8010</v>
      </c>
      <c r="CL125" t="str">
        <f t="shared" si="680"/>
        <v>2001</v>
      </c>
      <c r="CM125" t="str">
        <f t="shared" si="681"/>
        <v>2009</v>
      </c>
      <c r="CN125" t="str">
        <f t="shared" si="682"/>
        <v>8038</v>
      </c>
      <c r="CO125" t="str">
        <f t="shared" si="683"/>
        <v>0000</v>
      </c>
      <c r="CP125" t="str">
        <f t="shared" si="684"/>
        <v>0000</v>
      </c>
    </row>
    <row r="126" spans="1:94">
      <c r="A126" t="str">
        <f t="shared" si="591"/>
        <v>0100</v>
      </c>
      <c r="B126" t="str">
        <f t="shared" si="592"/>
        <v>0200</v>
      </c>
      <c r="C126" t="str">
        <f t="shared" si="593"/>
        <v>0500</v>
      </c>
      <c r="D126" t="str">
        <f t="shared" si="594"/>
        <v>0A00</v>
      </c>
      <c r="E126" t="str">
        <f t="shared" si="595"/>
        <v>0A00</v>
      </c>
      <c r="F126" t="str">
        <f t="shared" si="596"/>
        <v>0100</v>
      </c>
      <c r="G126" t="str">
        <f t="shared" si="597"/>
        <v>0000</v>
      </c>
      <c r="H126" t="str">
        <f t="shared" si="598"/>
        <v>0100</v>
      </c>
      <c r="I126" t="str">
        <f t="shared" si="599"/>
        <v>0600</v>
      </c>
      <c r="J126" t="str">
        <f t="shared" si="600"/>
        <v>0800</v>
      </c>
      <c r="K126" t="str">
        <f t="shared" si="601"/>
        <v>0000</v>
      </c>
      <c r="L126" t="str">
        <f t="shared" si="602"/>
        <v>201B</v>
      </c>
      <c r="M126" t="str">
        <f t="shared" si="603"/>
        <v>A018</v>
      </c>
      <c r="N126" t="str">
        <f t="shared" si="604"/>
        <v>8018</v>
      </c>
      <c r="O126" t="str">
        <f t="shared" si="605"/>
        <v>2028</v>
      </c>
      <c r="P126" t="str">
        <f t="shared" si="606"/>
        <v>C01B</v>
      </c>
      <c r="Q126" t="str">
        <f t="shared" si="607"/>
        <v>0000</v>
      </c>
      <c r="R126" t="str">
        <f t="shared" si="608"/>
        <v>4000</v>
      </c>
      <c r="S126" t="str">
        <f t="shared" si="609"/>
        <v>C009</v>
      </c>
      <c r="T126" t="str">
        <f t="shared" si="610"/>
        <v>C001</v>
      </c>
      <c r="U126" t="str">
        <f t="shared" si="611"/>
        <v>E000</v>
      </c>
      <c r="V126" t="str">
        <f t="shared" si="612"/>
        <v>E003</v>
      </c>
      <c r="W126" t="str">
        <f t="shared" si="613"/>
        <v>C009</v>
      </c>
      <c r="X126" t="str">
        <f t="shared" si="614"/>
        <v>600B</v>
      </c>
      <c r="Y126" t="str">
        <f t="shared" si="615"/>
        <v>4002</v>
      </c>
      <c r="Z126" t="str">
        <f t="shared" si="616"/>
        <v>2003</v>
      </c>
      <c r="AA126" t="str">
        <f t="shared" si="617"/>
        <v>0000</v>
      </c>
      <c r="AB126" t="str">
        <f t="shared" si="618"/>
        <v>C00B</v>
      </c>
      <c r="AC126" t="str">
        <f t="shared" si="619"/>
        <v>E000</v>
      </c>
      <c r="AD126" t="str">
        <f t="shared" si="620"/>
        <v>0000</v>
      </c>
      <c r="AE126" t="str">
        <f t="shared" si="621"/>
        <v>C000</v>
      </c>
      <c r="AF126" t="str">
        <f t="shared" si="622"/>
        <v>E009</v>
      </c>
      <c r="AG126" t="str">
        <f t="shared" si="623"/>
        <v>8011</v>
      </c>
      <c r="AH126" t="str">
        <f t="shared" si="624"/>
        <v>4002</v>
      </c>
      <c r="AI126" t="str">
        <f t="shared" si="625"/>
        <v>C002</v>
      </c>
      <c r="AJ126" t="str">
        <f t="shared" si="626"/>
        <v>A002</v>
      </c>
      <c r="AK126" t="str">
        <f t="shared" si="627"/>
        <v>2009</v>
      </c>
      <c r="AL126" t="str">
        <f t="shared" si="628"/>
        <v>0000</v>
      </c>
      <c r="AM126" t="str">
        <f t="shared" si="629"/>
        <v>8001</v>
      </c>
      <c r="AN126" t="str">
        <f t="shared" si="630"/>
        <v>C00A</v>
      </c>
      <c r="AO126" t="str">
        <f t="shared" si="631"/>
        <v>6000</v>
      </c>
      <c r="AP126" t="str">
        <f t="shared" si="632"/>
        <v>C001</v>
      </c>
      <c r="AQ126" t="str">
        <f t="shared" si="633"/>
        <v>4000</v>
      </c>
      <c r="AR126" t="str">
        <f t="shared" si="634"/>
        <v>8038</v>
      </c>
      <c r="AS126" t="str">
        <f t="shared" si="635"/>
        <v>0000</v>
      </c>
      <c r="AT126" t="str">
        <f t="shared" si="636"/>
        <v>0001</v>
      </c>
      <c r="AU126" t="str">
        <f t="shared" si="637"/>
        <v>6000</v>
      </c>
      <c r="AV126" t="str">
        <f t="shared" si="638"/>
        <v>2002</v>
      </c>
      <c r="AW126" t="str">
        <f t="shared" si="639"/>
        <v>C00A</v>
      </c>
      <c r="AX126" t="str">
        <f t="shared" si="640"/>
        <v>6000</v>
      </c>
      <c r="AY126" t="str">
        <f t="shared" si="641"/>
        <v>C002</v>
      </c>
      <c r="AZ126" t="str">
        <f t="shared" si="642"/>
        <v>0000</v>
      </c>
      <c r="BA126" t="str">
        <f t="shared" si="643"/>
        <v>6000</v>
      </c>
      <c r="BB126" t="str">
        <f t="shared" si="644"/>
        <v>4000</v>
      </c>
      <c r="BC126" t="str">
        <f t="shared" si="645"/>
        <v>6002</v>
      </c>
      <c r="BD126" t="str">
        <f t="shared" si="646"/>
        <v>0000</v>
      </c>
      <c r="BE126" t="str">
        <f t="shared" si="647"/>
        <v>4000</v>
      </c>
      <c r="BF126" t="str">
        <f t="shared" si="648"/>
        <v>C010</v>
      </c>
      <c r="BG126" t="str">
        <f t="shared" si="649"/>
        <v>6000</v>
      </c>
      <c r="BH126" t="str">
        <f t="shared" si="650"/>
        <v>8001</v>
      </c>
      <c r="BI126" t="str">
        <f t="shared" si="651"/>
        <v>0000</v>
      </c>
      <c r="BJ126" t="str">
        <f t="shared" si="652"/>
        <v>2000</v>
      </c>
      <c r="BK126" t="str">
        <f t="shared" si="653"/>
        <v>C000</v>
      </c>
      <c r="BL126" t="str">
        <f t="shared" si="654"/>
        <v>4000</v>
      </c>
      <c r="BM126" t="str">
        <f t="shared" si="655"/>
        <v>0000</v>
      </c>
      <c r="BN126" t="str">
        <f t="shared" si="656"/>
        <v>6003</v>
      </c>
      <c r="BO126" t="str">
        <f t="shared" si="657"/>
        <v>8002</v>
      </c>
      <c r="BP126" t="str">
        <f t="shared" si="658"/>
        <v>0008</v>
      </c>
      <c r="BQ126" t="str">
        <f t="shared" si="659"/>
        <v>4003</v>
      </c>
      <c r="BR126" t="str">
        <f t="shared" si="660"/>
        <v>0008</v>
      </c>
      <c r="BS126" t="str">
        <f t="shared" si="661"/>
        <v>0002</v>
      </c>
      <c r="BT126" t="str">
        <f t="shared" si="662"/>
        <v>6008</v>
      </c>
      <c r="BU126" t="str">
        <f t="shared" si="663"/>
        <v>2003</v>
      </c>
      <c r="BV126" t="str">
        <f t="shared" si="664"/>
        <v>2003</v>
      </c>
      <c r="BW126" t="str">
        <f t="shared" si="665"/>
        <v>0000</v>
      </c>
      <c r="BX126" t="str">
        <f t="shared" si="666"/>
        <v>C000</v>
      </c>
      <c r="BY126" t="str">
        <f t="shared" si="667"/>
        <v>E008</v>
      </c>
      <c r="BZ126" t="str">
        <f t="shared" si="668"/>
        <v>4010</v>
      </c>
      <c r="CA126" t="str">
        <f t="shared" si="669"/>
        <v>A009</v>
      </c>
      <c r="CB126" t="str">
        <f t="shared" si="670"/>
        <v>0000</v>
      </c>
      <c r="CC126" t="str">
        <f t="shared" si="671"/>
        <v>A001</v>
      </c>
      <c r="CD126" t="str">
        <f t="shared" si="672"/>
        <v>0001</v>
      </c>
      <c r="CE126" t="str">
        <f t="shared" si="673"/>
        <v>E003</v>
      </c>
      <c r="CF126" t="str">
        <f t="shared" si="674"/>
        <v>C001</v>
      </c>
      <c r="CG126" t="str">
        <f t="shared" si="675"/>
        <v>2009</v>
      </c>
      <c r="CH126" t="str">
        <f t="shared" si="676"/>
        <v>0000</v>
      </c>
      <c r="CI126" t="str">
        <f t="shared" si="677"/>
        <v>4003</v>
      </c>
      <c r="CJ126" t="str">
        <f t="shared" si="678"/>
        <v>0001</v>
      </c>
      <c r="CK126" t="str">
        <f t="shared" si="679"/>
        <v>0009</v>
      </c>
      <c r="CL126" t="str">
        <f t="shared" si="680"/>
        <v>E00A</v>
      </c>
      <c r="CM126" t="str">
        <f t="shared" si="681"/>
        <v>0001</v>
      </c>
      <c r="CN126" t="str">
        <f t="shared" si="682"/>
        <v>8038</v>
      </c>
      <c r="CO126" t="str">
        <f t="shared" si="683"/>
        <v>0000</v>
      </c>
      <c r="CP126" t="str">
        <f t="shared" si="684"/>
        <v>0000</v>
      </c>
    </row>
    <row r="127" spans="1:94">
      <c r="A127" t="str">
        <f t="shared" si="591"/>
        <v>0100</v>
      </c>
      <c r="B127" t="str">
        <f t="shared" si="592"/>
        <v>0200</v>
      </c>
      <c r="C127" t="str">
        <f t="shared" si="593"/>
        <v>0600</v>
      </c>
      <c r="D127" t="str">
        <f t="shared" si="594"/>
        <v>0A00</v>
      </c>
      <c r="E127" t="str">
        <f t="shared" si="595"/>
        <v>0A00</v>
      </c>
      <c r="F127" t="str">
        <f t="shared" si="596"/>
        <v>0100</v>
      </c>
      <c r="G127" t="str">
        <f t="shared" si="597"/>
        <v>0200</v>
      </c>
      <c r="H127" t="str">
        <f t="shared" si="598"/>
        <v>0100</v>
      </c>
      <c r="I127" t="str">
        <f t="shared" si="599"/>
        <v>0500</v>
      </c>
      <c r="J127" t="str">
        <f t="shared" si="600"/>
        <v>0400</v>
      </c>
      <c r="K127" t="str">
        <f t="shared" si="601"/>
        <v>0000</v>
      </c>
      <c r="L127" t="str">
        <f t="shared" si="602"/>
        <v>E013</v>
      </c>
      <c r="M127" t="str">
        <f t="shared" si="603"/>
        <v>201B</v>
      </c>
      <c r="N127" t="str">
        <f t="shared" si="604"/>
        <v>601B</v>
      </c>
      <c r="O127" t="str">
        <f t="shared" si="605"/>
        <v>E01B</v>
      </c>
      <c r="P127" t="str">
        <f t="shared" si="606"/>
        <v>0013</v>
      </c>
      <c r="Q127" t="str">
        <f t="shared" si="607"/>
        <v>0000</v>
      </c>
      <c r="R127" t="str">
        <f t="shared" si="608"/>
        <v>4000</v>
      </c>
      <c r="S127" t="str">
        <f t="shared" si="609"/>
        <v>C009</v>
      </c>
      <c r="T127" t="str">
        <f t="shared" si="610"/>
        <v>C001</v>
      </c>
      <c r="U127" t="str">
        <f t="shared" si="611"/>
        <v>E000</v>
      </c>
      <c r="V127" t="str">
        <f t="shared" si="612"/>
        <v>6000</v>
      </c>
      <c r="W127" t="str">
        <f t="shared" si="613"/>
        <v>2002</v>
      </c>
      <c r="X127" t="str">
        <f t="shared" si="614"/>
        <v>C00A</v>
      </c>
      <c r="Y127" t="str">
        <f t="shared" si="615"/>
        <v>6000</v>
      </c>
      <c r="Z127" t="str">
        <f t="shared" si="616"/>
        <v>C000</v>
      </c>
      <c r="AA127" t="str">
        <f t="shared" si="617"/>
        <v>E008</v>
      </c>
      <c r="AB127" t="str">
        <f t="shared" si="618"/>
        <v>0000</v>
      </c>
      <c r="AC127" t="str">
        <f t="shared" si="619"/>
        <v>A000</v>
      </c>
      <c r="AD127" t="str">
        <f t="shared" si="620"/>
        <v>2002</v>
      </c>
      <c r="AE127" t="str">
        <f t="shared" si="621"/>
        <v>6002</v>
      </c>
      <c r="AF127" t="str">
        <f t="shared" si="622"/>
        <v>E000</v>
      </c>
      <c r="AG127" t="str">
        <f t="shared" si="623"/>
        <v>0002</v>
      </c>
      <c r="AH127" t="str">
        <f t="shared" si="624"/>
        <v>8002</v>
      </c>
      <c r="AI127" t="str">
        <f t="shared" si="625"/>
        <v>0000</v>
      </c>
      <c r="AJ127" t="str">
        <f t="shared" si="626"/>
        <v>4000</v>
      </c>
      <c r="AK127" t="str">
        <f t="shared" si="627"/>
        <v>8009</v>
      </c>
      <c r="AL127" t="str">
        <f t="shared" si="628"/>
        <v>4009</v>
      </c>
      <c r="AM127" t="str">
        <f t="shared" si="629"/>
        <v>2009</v>
      </c>
      <c r="AN127" t="str">
        <f t="shared" si="630"/>
        <v>0000</v>
      </c>
      <c r="AO127" t="str">
        <f t="shared" si="631"/>
        <v>8001</v>
      </c>
      <c r="AP127" t="str">
        <f t="shared" si="632"/>
        <v>C009</v>
      </c>
      <c r="AQ127" t="str">
        <f t="shared" si="633"/>
        <v>8001</v>
      </c>
      <c r="AR127" t="str">
        <f t="shared" si="634"/>
        <v>C00A</v>
      </c>
      <c r="AS127" t="str">
        <f t="shared" si="635"/>
        <v>8038</v>
      </c>
      <c r="AT127" t="str">
        <f t="shared" si="636"/>
        <v>0001</v>
      </c>
      <c r="AU127" t="str">
        <f t="shared" si="637"/>
        <v>6000</v>
      </c>
      <c r="AV127" t="str">
        <f t="shared" si="638"/>
        <v>2002</v>
      </c>
      <c r="AW127" t="str">
        <f t="shared" si="639"/>
        <v>C00A</v>
      </c>
      <c r="AX127" t="str">
        <f t="shared" si="640"/>
        <v>6000</v>
      </c>
      <c r="AY127" t="str">
        <f t="shared" si="641"/>
        <v>C002</v>
      </c>
      <c r="AZ127" t="str">
        <f t="shared" si="642"/>
        <v>0000</v>
      </c>
      <c r="BA127" t="str">
        <f t="shared" si="643"/>
        <v>6000</v>
      </c>
      <c r="BB127" t="str">
        <f t="shared" si="644"/>
        <v>C000</v>
      </c>
      <c r="BC127" t="str">
        <f t="shared" si="645"/>
        <v>0011</v>
      </c>
      <c r="BD127" t="str">
        <f t="shared" si="646"/>
        <v>0000</v>
      </c>
      <c r="BE127" t="str">
        <f t="shared" si="647"/>
        <v>A000</v>
      </c>
      <c r="BF127" t="str">
        <f t="shared" si="648"/>
        <v>8002</v>
      </c>
      <c r="BG127" t="str">
        <f t="shared" si="649"/>
        <v>6008</v>
      </c>
      <c r="BH127" t="str">
        <f t="shared" si="650"/>
        <v>A002</v>
      </c>
      <c r="BI127" t="str">
        <f t="shared" si="651"/>
        <v>0001</v>
      </c>
      <c r="BJ127" t="str">
        <f t="shared" si="652"/>
        <v>0000</v>
      </c>
      <c r="BK127" t="str">
        <f t="shared" si="653"/>
        <v>4000</v>
      </c>
      <c r="BL127" t="str">
        <f t="shared" si="654"/>
        <v>C010</v>
      </c>
      <c r="BM127" t="str">
        <f t="shared" si="655"/>
        <v>6000</v>
      </c>
      <c r="BN127" t="str">
        <f t="shared" si="656"/>
        <v>A001</v>
      </c>
      <c r="BO127" t="str">
        <f t="shared" si="657"/>
        <v>2009</v>
      </c>
      <c r="BP127" t="str">
        <f t="shared" si="658"/>
        <v>8038</v>
      </c>
      <c r="BQ127" t="str">
        <f t="shared" si="659"/>
        <v>0000</v>
      </c>
      <c r="BR127" t="str">
        <f t="shared" si="660"/>
        <v>0002</v>
      </c>
      <c r="BS127" t="str">
        <f t="shared" si="661"/>
        <v>0002</v>
      </c>
      <c r="BT127" t="str">
        <f t="shared" si="662"/>
        <v>C000</v>
      </c>
      <c r="BU127" t="str">
        <f t="shared" si="663"/>
        <v>4000</v>
      </c>
      <c r="BV127" t="str">
        <f t="shared" si="664"/>
        <v>C002</v>
      </c>
      <c r="BW127" t="str">
        <f t="shared" si="665"/>
        <v>0000</v>
      </c>
      <c r="BX127" t="str">
        <f t="shared" si="666"/>
        <v>A002</v>
      </c>
      <c r="BY127" t="str">
        <f t="shared" si="667"/>
        <v>2009</v>
      </c>
      <c r="BZ127" t="str">
        <f t="shared" si="668"/>
        <v>8002</v>
      </c>
      <c r="CA127" t="str">
        <f t="shared" si="669"/>
        <v>0000</v>
      </c>
      <c r="CB127" t="str">
        <f t="shared" si="670"/>
        <v>4002</v>
      </c>
      <c r="CC127" t="str">
        <f t="shared" si="671"/>
        <v>C008</v>
      </c>
      <c r="CD127" t="str">
        <f t="shared" si="672"/>
        <v>4000</v>
      </c>
      <c r="CE127" t="str">
        <f t="shared" si="673"/>
        <v>0000</v>
      </c>
      <c r="CF127" t="str">
        <f t="shared" si="674"/>
        <v>6003</v>
      </c>
      <c r="CG127" t="str">
        <f t="shared" si="675"/>
        <v>C000</v>
      </c>
      <c r="CH127" t="str">
        <f t="shared" si="676"/>
        <v>0009</v>
      </c>
      <c r="CI127" t="str">
        <f t="shared" si="677"/>
        <v>A009</v>
      </c>
      <c r="CJ127" t="str">
        <f t="shared" si="678"/>
        <v>0000</v>
      </c>
      <c r="CK127" t="str">
        <f t="shared" si="679"/>
        <v>4003</v>
      </c>
      <c r="CL127" t="str">
        <f t="shared" si="680"/>
        <v>A002</v>
      </c>
      <c r="CM127" t="str">
        <f t="shared" si="681"/>
        <v>4002</v>
      </c>
      <c r="CN127" t="str">
        <f t="shared" si="682"/>
        <v>8038</v>
      </c>
      <c r="CO127" t="str">
        <f t="shared" si="683"/>
        <v>0000</v>
      </c>
      <c r="CP127" t="str">
        <f t="shared" si="684"/>
        <v>0000</v>
      </c>
    </row>
    <row r="128" spans="1:94">
      <c r="A128" t="str">
        <f t="shared" si="591"/>
        <v>0100</v>
      </c>
      <c r="B128" t="str">
        <f t="shared" si="592"/>
        <v>0200</v>
      </c>
      <c r="C128" t="str">
        <f t="shared" si="593"/>
        <v>0700</v>
      </c>
      <c r="D128" t="str">
        <f t="shared" si="594"/>
        <v>0A00</v>
      </c>
      <c r="E128" t="str">
        <f t="shared" si="595"/>
        <v>0A00</v>
      </c>
      <c r="F128" t="str">
        <f t="shared" si="596"/>
        <v>0000</v>
      </c>
      <c r="G128" t="str">
        <f t="shared" si="597"/>
        <v>0400</v>
      </c>
      <c r="H128" t="str">
        <f t="shared" si="598"/>
        <v>0A00</v>
      </c>
      <c r="I128" t="str">
        <f t="shared" si="599"/>
        <v>0A00</v>
      </c>
      <c r="J128" t="str">
        <f t="shared" si="600"/>
        <v>0100</v>
      </c>
      <c r="K128" t="str">
        <f t="shared" si="601"/>
        <v>0900</v>
      </c>
      <c r="L128" t="str">
        <f t="shared" si="602"/>
        <v>C022</v>
      </c>
      <c r="M128" t="str">
        <f t="shared" si="603"/>
        <v>C021</v>
      </c>
      <c r="N128" t="str">
        <f t="shared" si="604"/>
        <v>E020</v>
      </c>
      <c r="O128" t="str">
        <f t="shared" si="605"/>
        <v>E01B</v>
      </c>
      <c r="P128" t="str">
        <f t="shared" si="606"/>
        <v>2018</v>
      </c>
      <c r="Q128" t="str">
        <f t="shared" si="607"/>
        <v>0000</v>
      </c>
      <c r="R128" t="str">
        <f t="shared" si="608"/>
        <v>6003</v>
      </c>
      <c r="S128" t="str">
        <f t="shared" si="609"/>
        <v>600B</v>
      </c>
      <c r="T128" t="str">
        <f t="shared" si="610"/>
        <v>6000</v>
      </c>
      <c r="U128" t="str">
        <f t="shared" si="611"/>
        <v>A000</v>
      </c>
      <c r="V128" t="str">
        <f t="shared" si="612"/>
        <v>C000</v>
      </c>
      <c r="W128" t="str">
        <f t="shared" si="613"/>
        <v>E008</v>
      </c>
      <c r="X128" t="str">
        <f t="shared" si="614"/>
        <v>4010</v>
      </c>
      <c r="Y128" t="str">
        <f t="shared" si="615"/>
        <v>000B</v>
      </c>
      <c r="Z128" t="str">
        <f t="shared" si="616"/>
        <v>0000</v>
      </c>
      <c r="AA128" t="str">
        <f t="shared" si="617"/>
        <v>E018</v>
      </c>
      <c r="AB128" t="str">
        <f t="shared" si="618"/>
        <v>201B</v>
      </c>
      <c r="AC128" t="str">
        <f t="shared" si="619"/>
        <v>E018</v>
      </c>
      <c r="AD128" t="str">
        <f t="shared" si="620"/>
        <v>201B</v>
      </c>
      <c r="AE128" t="str">
        <f t="shared" si="621"/>
        <v>2003</v>
      </c>
      <c r="AF128" t="str">
        <f t="shared" si="622"/>
        <v>0000</v>
      </c>
      <c r="AG128" t="str">
        <f t="shared" si="623"/>
        <v>E003</v>
      </c>
      <c r="AH128" t="str">
        <f t="shared" si="624"/>
        <v>0001</v>
      </c>
      <c r="AI128" t="str">
        <f t="shared" si="625"/>
        <v>A010</v>
      </c>
      <c r="AJ128" t="str">
        <f t="shared" si="626"/>
        <v>0000</v>
      </c>
      <c r="AK128" t="str">
        <f t="shared" si="627"/>
        <v>A000</v>
      </c>
      <c r="AL128" t="str">
        <f t="shared" si="628"/>
        <v>A000</v>
      </c>
      <c r="AM128" t="str">
        <f t="shared" si="629"/>
        <v>8009</v>
      </c>
      <c r="AN128" t="str">
        <f t="shared" si="630"/>
        <v>4009</v>
      </c>
      <c r="AO128" t="str">
        <f t="shared" si="631"/>
        <v>6002</v>
      </c>
      <c r="AP128" t="str">
        <f t="shared" si="632"/>
        <v>4000</v>
      </c>
      <c r="AQ128" t="str">
        <f t="shared" si="633"/>
        <v>2009</v>
      </c>
      <c r="AR128" t="str">
        <f t="shared" si="634"/>
        <v>2003</v>
      </c>
      <c r="AS128" t="str">
        <f t="shared" si="635"/>
        <v>A010</v>
      </c>
      <c r="AT128" t="str">
        <f t="shared" si="636"/>
        <v>6002</v>
      </c>
      <c r="AU128" t="str">
        <f t="shared" si="637"/>
        <v>E000</v>
      </c>
      <c r="AV128" t="str">
        <f t="shared" si="638"/>
        <v>C002</v>
      </c>
      <c r="AW128" t="str">
        <f t="shared" si="639"/>
        <v>0000</v>
      </c>
      <c r="AX128" t="str">
        <f t="shared" si="640"/>
        <v>4002</v>
      </c>
      <c r="AY128" t="str">
        <f t="shared" si="641"/>
        <v>C000</v>
      </c>
      <c r="AZ128" t="str">
        <f t="shared" si="642"/>
        <v>E003</v>
      </c>
      <c r="BA128" t="str">
        <f t="shared" si="643"/>
        <v>4009</v>
      </c>
      <c r="BB128" t="str">
        <f t="shared" si="644"/>
        <v>6002</v>
      </c>
      <c r="BC128" t="str">
        <f t="shared" si="645"/>
        <v>6008</v>
      </c>
      <c r="BD128" t="str">
        <f t="shared" si="646"/>
        <v>0000</v>
      </c>
      <c r="BE128" t="str">
        <f t="shared" si="647"/>
        <v>E018</v>
      </c>
      <c r="BF128" t="str">
        <f t="shared" si="648"/>
        <v>201B</v>
      </c>
      <c r="BG128" t="str">
        <f t="shared" si="649"/>
        <v>001B</v>
      </c>
      <c r="BH128" t="str">
        <f t="shared" si="650"/>
        <v>8002</v>
      </c>
      <c r="BI128" t="str">
        <f t="shared" si="651"/>
        <v>0000</v>
      </c>
      <c r="BJ128" t="str">
        <f t="shared" si="652"/>
        <v>C002</v>
      </c>
      <c r="BK128" t="str">
        <f t="shared" si="653"/>
        <v>600B</v>
      </c>
      <c r="BL128" t="str">
        <f t="shared" si="654"/>
        <v>4010</v>
      </c>
      <c r="BM128" t="str">
        <f t="shared" si="655"/>
        <v>C001</v>
      </c>
      <c r="BN128" t="str">
        <f t="shared" si="656"/>
        <v>2009</v>
      </c>
      <c r="BO128" t="str">
        <f t="shared" si="657"/>
        <v>2003</v>
      </c>
      <c r="BP128" t="str">
        <f t="shared" si="658"/>
        <v>4010</v>
      </c>
      <c r="BQ128" t="str">
        <f t="shared" si="659"/>
        <v>8038</v>
      </c>
      <c r="BR128" t="str">
        <f t="shared" si="660"/>
        <v>E018</v>
      </c>
      <c r="BS128" t="str">
        <f t="shared" si="661"/>
        <v>201B</v>
      </c>
      <c r="BT128" t="str">
        <f t="shared" si="662"/>
        <v>E018</v>
      </c>
      <c r="BU128" t="str">
        <f t="shared" si="663"/>
        <v>201B</v>
      </c>
      <c r="BV128" t="str">
        <f t="shared" si="664"/>
        <v>000B</v>
      </c>
      <c r="BW128" t="str">
        <f t="shared" si="665"/>
        <v>0000</v>
      </c>
      <c r="BX128" t="str">
        <f t="shared" si="666"/>
        <v>C000</v>
      </c>
      <c r="BY128" t="str">
        <f t="shared" si="667"/>
        <v>8009</v>
      </c>
      <c r="BZ128" t="str">
        <f t="shared" si="668"/>
        <v>0001</v>
      </c>
      <c r="CA128" t="str">
        <f t="shared" si="669"/>
        <v>8002</v>
      </c>
      <c r="CB128" t="str">
        <f t="shared" si="670"/>
        <v>0000</v>
      </c>
      <c r="CC128" t="str">
        <f t="shared" si="671"/>
        <v>C000</v>
      </c>
      <c r="CD128" t="str">
        <f t="shared" si="672"/>
        <v>E008</v>
      </c>
      <c r="CE128" t="str">
        <f t="shared" si="673"/>
        <v>4010</v>
      </c>
      <c r="CF128" t="str">
        <f t="shared" si="674"/>
        <v>000B</v>
      </c>
      <c r="CG128" t="str">
        <f t="shared" si="675"/>
        <v>0000</v>
      </c>
      <c r="CH128" t="str">
        <f t="shared" si="676"/>
        <v>C008</v>
      </c>
      <c r="CI128" t="str">
        <f t="shared" si="677"/>
        <v>8009</v>
      </c>
      <c r="CJ128" t="str">
        <f t="shared" si="678"/>
        <v>E009</v>
      </c>
      <c r="CK128" t="str">
        <f t="shared" si="679"/>
        <v>6002</v>
      </c>
      <c r="CL128" t="str">
        <f t="shared" si="680"/>
        <v>8001</v>
      </c>
      <c r="CM128" t="str">
        <f t="shared" si="681"/>
        <v>E003</v>
      </c>
      <c r="CN128" t="str">
        <f t="shared" si="682"/>
        <v>6000</v>
      </c>
      <c r="CO128" t="str">
        <f t="shared" si="683"/>
        <v>8038</v>
      </c>
      <c r="CP128" t="str">
        <f t="shared" si="684"/>
        <v>0000</v>
      </c>
    </row>
    <row r="129" spans="1:94">
      <c r="A129" t="str">
        <f t="shared" si="591"/>
        <v>0100</v>
      </c>
      <c r="B129" t="str">
        <f t="shared" si="592"/>
        <v>0200</v>
      </c>
      <c r="C129" t="str">
        <f t="shared" si="593"/>
        <v>0800</v>
      </c>
      <c r="D129" t="str">
        <f t="shared" si="594"/>
        <v>0A00</v>
      </c>
      <c r="E129" t="str">
        <f t="shared" si="595"/>
        <v>0A00</v>
      </c>
      <c r="F129" t="str">
        <f t="shared" si="596"/>
        <v>0000</v>
      </c>
      <c r="G129" t="str">
        <f t="shared" si="597"/>
        <v>0900</v>
      </c>
      <c r="H129" t="str">
        <f t="shared" si="598"/>
        <v>0A00</v>
      </c>
      <c r="I129" t="str">
        <f t="shared" si="599"/>
        <v>0200</v>
      </c>
      <c r="J129" t="str">
        <f t="shared" si="600"/>
        <v>0300</v>
      </c>
      <c r="K129" t="str">
        <f t="shared" si="601"/>
        <v>0600</v>
      </c>
      <c r="L129" t="str">
        <f t="shared" si="602"/>
        <v>A018</v>
      </c>
      <c r="M129" t="str">
        <f t="shared" si="603"/>
        <v>E019</v>
      </c>
      <c r="N129" t="str">
        <f t="shared" si="604"/>
        <v>E021</v>
      </c>
      <c r="O129" t="str">
        <f t="shared" si="605"/>
        <v>C01B</v>
      </c>
      <c r="P129" t="str">
        <f t="shared" si="606"/>
        <v>0000</v>
      </c>
      <c r="Q129" t="str">
        <f t="shared" si="607"/>
        <v>0000</v>
      </c>
      <c r="R129" t="str">
        <f t="shared" si="608"/>
        <v>6003</v>
      </c>
      <c r="S129" t="str">
        <f t="shared" si="609"/>
        <v>600B</v>
      </c>
      <c r="T129" t="str">
        <f t="shared" si="610"/>
        <v>6000</v>
      </c>
      <c r="U129" t="str">
        <f t="shared" si="611"/>
        <v>A000</v>
      </c>
      <c r="V129" t="str">
        <f t="shared" si="612"/>
        <v>A000</v>
      </c>
      <c r="W129" t="str">
        <f t="shared" si="613"/>
        <v>A000</v>
      </c>
      <c r="X129" t="str">
        <f t="shared" si="614"/>
        <v>2000</v>
      </c>
      <c r="Y129" t="str">
        <f t="shared" si="615"/>
        <v>E010</v>
      </c>
      <c r="Z129" t="str">
        <f t="shared" si="616"/>
        <v>4009</v>
      </c>
      <c r="AA129" t="str">
        <f t="shared" si="617"/>
        <v>0000</v>
      </c>
      <c r="AB129" t="str">
        <f t="shared" si="618"/>
        <v>A001</v>
      </c>
      <c r="AC129" t="str">
        <f t="shared" si="619"/>
        <v>2009</v>
      </c>
      <c r="AD129" t="str">
        <f t="shared" si="620"/>
        <v>8002</v>
      </c>
      <c r="AE129" t="str">
        <f t="shared" si="621"/>
        <v>0000</v>
      </c>
      <c r="AF129" t="str">
        <f t="shared" si="622"/>
        <v>E002</v>
      </c>
      <c r="AG129" t="str">
        <f t="shared" si="623"/>
        <v>E003</v>
      </c>
      <c r="AH129" t="str">
        <f t="shared" si="624"/>
        <v>2003</v>
      </c>
      <c r="AI129" t="str">
        <f t="shared" si="625"/>
        <v>0000</v>
      </c>
      <c r="AJ129" t="str">
        <f t="shared" si="626"/>
        <v>8001</v>
      </c>
      <c r="AK129" t="str">
        <f t="shared" si="627"/>
        <v>C00A</v>
      </c>
      <c r="AL129" t="str">
        <f t="shared" si="628"/>
        <v>6000</v>
      </c>
      <c r="AM129" t="str">
        <f t="shared" si="629"/>
        <v>4000</v>
      </c>
      <c r="AN129" t="str">
        <f t="shared" si="630"/>
        <v>0000</v>
      </c>
      <c r="AO129" t="str">
        <f t="shared" si="631"/>
        <v>2029</v>
      </c>
      <c r="AP129" t="str">
        <f t="shared" si="632"/>
        <v>E012</v>
      </c>
      <c r="AQ129" t="str">
        <f t="shared" si="633"/>
        <v>601B</v>
      </c>
      <c r="AR129" t="str">
        <f t="shared" si="634"/>
        <v>2003</v>
      </c>
      <c r="AS129" t="str">
        <f t="shared" si="635"/>
        <v>0000</v>
      </c>
      <c r="AT129" t="str">
        <f t="shared" si="636"/>
        <v>4003</v>
      </c>
      <c r="AU129" t="str">
        <f t="shared" si="637"/>
        <v>C009</v>
      </c>
      <c r="AV129" t="str">
        <f t="shared" si="638"/>
        <v>4000</v>
      </c>
      <c r="AW129" t="str">
        <f t="shared" si="639"/>
        <v>A010</v>
      </c>
      <c r="AX129" t="str">
        <f t="shared" si="640"/>
        <v>0000</v>
      </c>
      <c r="AY129" t="str">
        <f t="shared" si="641"/>
        <v>C00B</v>
      </c>
      <c r="AZ129" t="str">
        <f t="shared" si="642"/>
        <v>8001</v>
      </c>
      <c r="BA129" t="str">
        <f t="shared" si="643"/>
        <v>C009</v>
      </c>
      <c r="BB129" t="str">
        <f t="shared" si="644"/>
        <v>2003</v>
      </c>
      <c r="BC129" t="str">
        <f t="shared" si="645"/>
        <v>0000</v>
      </c>
      <c r="BD129" t="str">
        <f t="shared" si="646"/>
        <v>C008</v>
      </c>
      <c r="BE129" t="str">
        <f t="shared" si="647"/>
        <v>6000</v>
      </c>
      <c r="BF129" t="str">
        <f t="shared" si="648"/>
        <v>A002</v>
      </c>
      <c r="BG129" t="str">
        <f t="shared" si="649"/>
        <v>0000</v>
      </c>
      <c r="BH129" t="str">
        <f t="shared" si="650"/>
        <v>A008</v>
      </c>
      <c r="BI129" t="str">
        <f t="shared" si="651"/>
        <v>4009</v>
      </c>
      <c r="BJ129" t="str">
        <f t="shared" si="652"/>
        <v>000B</v>
      </c>
      <c r="BK129" t="str">
        <f t="shared" si="653"/>
        <v>0000</v>
      </c>
      <c r="BL129" t="str">
        <f t="shared" si="654"/>
        <v>A000</v>
      </c>
      <c r="BM129" t="str">
        <f t="shared" si="655"/>
        <v>4001</v>
      </c>
      <c r="BN129" t="str">
        <f t="shared" si="656"/>
        <v>2009</v>
      </c>
      <c r="BO129" t="str">
        <f t="shared" si="657"/>
        <v>8038</v>
      </c>
      <c r="BP129" t="str">
        <f t="shared" si="658"/>
        <v>0000</v>
      </c>
      <c r="BQ129" t="str">
        <f t="shared" si="659"/>
        <v>0000</v>
      </c>
      <c r="BR129" t="str">
        <f t="shared" si="660"/>
        <v>C003</v>
      </c>
      <c r="BS129" t="str">
        <f t="shared" si="661"/>
        <v>C009</v>
      </c>
      <c r="BT129" t="str">
        <f t="shared" si="662"/>
        <v>8002</v>
      </c>
      <c r="BU129" t="str">
        <f t="shared" si="663"/>
        <v>6000</v>
      </c>
      <c r="BV129" t="str">
        <f t="shared" si="664"/>
        <v>2003</v>
      </c>
      <c r="BW129" t="str">
        <f t="shared" si="665"/>
        <v>0000</v>
      </c>
      <c r="BX129" t="str">
        <f t="shared" si="666"/>
        <v>C00B</v>
      </c>
      <c r="BY129" t="str">
        <f t="shared" si="667"/>
        <v>8001</v>
      </c>
      <c r="BZ129" t="str">
        <f t="shared" si="668"/>
        <v>C009</v>
      </c>
      <c r="CA129" t="str">
        <f t="shared" si="669"/>
        <v>A009</v>
      </c>
      <c r="CB129" t="str">
        <f t="shared" si="670"/>
        <v>0000</v>
      </c>
      <c r="CC129" t="str">
        <f t="shared" si="671"/>
        <v>C008</v>
      </c>
      <c r="CD129" t="str">
        <f t="shared" si="672"/>
        <v>2002</v>
      </c>
      <c r="CE129" t="str">
        <f t="shared" si="673"/>
        <v>A001</v>
      </c>
      <c r="CF129" t="str">
        <f t="shared" si="674"/>
        <v>2009</v>
      </c>
      <c r="CG129" t="str">
        <f t="shared" si="675"/>
        <v>0000</v>
      </c>
      <c r="CH129" t="str">
        <f t="shared" si="676"/>
        <v>2002</v>
      </c>
      <c r="CI129" t="str">
        <f t="shared" si="677"/>
        <v>C000</v>
      </c>
      <c r="CJ129" t="str">
        <f t="shared" si="678"/>
        <v>E008</v>
      </c>
      <c r="CK129" t="str">
        <f t="shared" si="679"/>
        <v>6008</v>
      </c>
      <c r="CL129" t="str">
        <f t="shared" si="680"/>
        <v>0000</v>
      </c>
      <c r="CM129" t="str">
        <f t="shared" si="681"/>
        <v>6008</v>
      </c>
      <c r="CN129" t="str">
        <f t="shared" si="682"/>
        <v>4002</v>
      </c>
      <c r="CO129" t="str">
        <f t="shared" si="683"/>
        <v>8038</v>
      </c>
      <c r="CP129" t="str">
        <f t="shared" si="684"/>
        <v>0000</v>
      </c>
    </row>
    <row r="130" spans="1:94">
      <c r="A130" t="str">
        <f t="shared" ref="A130:A139" si="685">MID($C$1,(ROW()-118)*376+(COLUMN()-1)*4+1,4)</f>
        <v>0100</v>
      </c>
      <c r="B130" t="str">
        <f t="shared" ref="B130:B139" si="686">MID($C$1,(ROW()-118)*376+(COLUMN()-1)*4+1,4)</f>
        <v>0200</v>
      </c>
      <c r="C130" t="str">
        <f t="shared" ref="C130:C139" si="687">MID($C$1,(ROW()-118)*376+(COLUMN()-1)*4+1,4)</f>
        <v>0900</v>
      </c>
      <c r="D130" t="str">
        <f t="shared" ref="D130:D139" si="688">MID($C$1,(ROW()-118)*376+(COLUMN()-1)*4+1,4)</f>
        <v>0A00</v>
      </c>
      <c r="E130" t="str">
        <f t="shared" ref="E130:E139" si="689">MID($C$1,(ROW()-118)*376+(COLUMN()-1)*4+1,4)</f>
        <v>0A00</v>
      </c>
      <c r="F130" t="str">
        <f t="shared" ref="F130:F139" si="690">MID($C$1,(ROW()-118)*376+(COLUMN()-1)*4+1,4)</f>
        <v>0000</v>
      </c>
      <c r="G130" t="str">
        <f t="shared" ref="G130:G139" si="691">MID($C$1,(ROW()-118)*376+(COLUMN()-1)*4+1,4)</f>
        <v>0600</v>
      </c>
      <c r="H130" t="str">
        <f t="shared" ref="H130:H139" si="692">MID($C$1,(ROW()-118)*376+(COLUMN()-1)*4+1,4)</f>
        <v>0A00</v>
      </c>
      <c r="I130" t="str">
        <f t="shared" ref="I130:I139" si="693">MID($C$1,(ROW()-118)*376+(COLUMN()-1)*4+1,4)</f>
        <v>0100</v>
      </c>
      <c r="J130" t="str">
        <f t="shared" ref="J130:J139" si="694">MID($C$1,(ROW()-118)*376+(COLUMN()-1)*4+1,4)</f>
        <v>0100</v>
      </c>
      <c r="K130" t="str">
        <f t="shared" ref="K130:K139" si="695">MID($C$1,(ROW()-118)*376+(COLUMN()-1)*4+1,4)</f>
        <v>0500</v>
      </c>
      <c r="L130" t="str">
        <f t="shared" ref="L130:L139" si="696">MID($C$1,(ROW()-118)*376+(COLUMN()-1)*4+1,4)</f>
        <v>A019</v>
      </c>
      <c r="M130" t="str">
        <f t="shared" ref="M130:M139" si="697">MID($C$1,(ROW()-118)*376+(COLUMN()-1)*4+1,4)</f>
        <v>4012</v>
      </c>
      <c r="N130" t="str">
        <f t="shared" ref="N130:N139" si="698">MID($C$1,(ROW()-118)*376+(COLUMN()-1)*4+1,4)</f>
        <v>0021</v>
      </c>
      <c r="O130" t="str">
        <f t="shared" ref="O130:O139" si="699">MID($C$1,(ROW()-118)*376+(COLUMN()-1)*4+1,4)</f>
        <v>C018</v>
      </c>
      <c r="P130" t="str">
        <f t="shared" ref="P130:P139" si="700">MID($C$1,(ROW()-118)*376+(COLUMN()-1)*4+1,4)</f>
        <v>0000</v>
      </c>
      <c r="Q130" t="str">
        <f t="shared" ref="Q130:Q139" si="701">MID($C$1,(ROW()-118)*376+(COLUMN()-1)*4+1,4)</f>
        <v>0000</v>
      </c>
      <c r="R130" t="str">
        <f t="shared" ref="R130:R139" si="702">MID($C$1,(ROW()-118)*376+(COLUMN()-1)*4+1,4)</f>
        <v>800B</v>
      </c>
      <c r="S130" t="str">
        <f t="shared" ref="S130:S139" si="703">MID($C$1,(ROW()-118)*376+(COLUMN()-1)*4+1,4)</f>
        <v>6009</v>
      </c>
      <c r="T130" t="str">
        <f t="shared" ref="T130:T139" si="704">MID($C$1,(ROW()-118)*376+(COLUMN()-1)*4+1,4)</f>
        <v>4002</v>
      </c>
      <c r="U130" t="str">
        <f t="shared" ref="U130:U139" si="705">MID($C$1,(ROW()-118)*376+(COLUMN()-1)*4+1,4)</f>
        <v>E000</v>
      </c>
      <c r="V130" t="str">
        <f t="shared" ref="V130:V139" si="706">MID($C$1,(ROW()-118)*376+(COLUMN()-1)*4+1,4)</f>
        <v>A001</v>
      </c>
      <c r="W130" t="str">
        <f t="shared" ref="W130:W139" si="707">MID($C$1,(ROW()-118)*376+(COLUMN()-1)*4+1,4)</f>
        <v>2009</v>
      </c>
      <c r="X130" t="str">
        <f t="shared" ref="X130:X139" si="708">MID($C$1,(ROW()-118)*376+(COLUMN()-1)*4+1,4)</f>
        <v>C010</v>
      </c>
      <c r="Y130" t="str">
        <f t="shared" ref="Y130:Y139" si="709">MID($C$1,(ROW()-118)*376+(COLUMN()-1)*4+1,4)</f>
        <v>4000</v>
      </c>
      <c r="Z130" t="str">
        <f t="shared" ref="Z130:Z139" si="710">MID($C$1,(ROW()-118)*376+(COLUMN()-1)*4+1,4)</f>
        <v>0000</v>
      </c>
      <c r="AA130" t="str">
        <f t="shared" ref="AA130:AA139" si="711">MID($C$1,(ROW()-118)*376+(COLUMN()-1)*4+1,4)</f>
        <v>4019</v>
      </c>
      <c r="AB130" t="str">
        <f t="shared" ref="AB130:AB139" si="712">MID($C$1,(ROW()-118)*376+(COLUMN()-1)*4+1,4)</f>
        <v>6013</v>
      </c>
      <c r="AC130" t="str">
        <f t="shared" ref="AC130:AC139" si="713">MID($C$1,(ROW()-118)*376+(COLUMN()-1)*4+1,4)</f>
        <v>001A</v>
      </c>
      <c r="AD130" t="str">
        <f t="shared" ref="AD130:AD139" si="714">MID($C$1,(ROW()-118)*376+(COLUMN()-1)*4+1,4)</f>
        <v>A010</v>
      </c>
      <c r="AE130" t="str">
        <f t="shared" ref="AE130:AE139" si="715">MID($C$1,(ROW()-118)*376+(COLUMN()-1)*4+1,4)</f>
        <v>0000</v>
      </c>
      <c r="AF130" t="str">
        <f t="shared" ref="AF130:AF139" si="716">MID($C$1,(ROW()-118)*376+(COLUMN()-1)*4+1,4)</f>
        <v>8000</v>
      </c>
      <c r="AG130" t="str">
        <f t="shared" ref="AG130:AG139" si="717">MID($C$1,(ROW()-118)*376+(COLUMN()-1)*4+1,4)</f>
        <v>6008</v>
      </c>
      <c r="AH130" t="str">
        <f t="shared" ref="AH130:AH139" si="718">MID($C$1,(ROW()-118)*376+(COLUMN()-1)*4+1,4)</f>
        <v>2003</v>
      </c>
      <c r="AI130" t="str">
        <f t="shared" ref="AI130:AI139" si="719">MID($C$1,(ROW()-118)*376+(COLUMN()-1)*4+1,4)</f>
        <v>A009</v>
      </c>
      <c r="AJ130" t="str">
        <f t="shared" ref="AJ130:AJ139" si="720">MID($C$1,(ROW()-118)*376+(COLUMN()-1)*4+1,4)</f>
        <v>0000</v>
      </c>
      <c r="AK130" t="str">
        <f t="shared" ref="AK130:AK139" si="721">MID($C$1,(ROW()-118)*376+(COLUMN()-1)*4+1,4)</f>
        <v>4002</v>
      </c>
      <c r="AL130" t="str">
        <f t="shared" ref="AL130:AL139" si="722">MID($C$1,(ROW()-118)*376+(COLUMN()-1)*4+1,4)</f>
        <v>C000</v>
      </c>
      <c r="AM130" t="str">
        <f t="shared" ref="AM130:AM139" si="723">MID($C$1,(ROW()-118)*376+(COLUMN()-1)*4+1,4)</f>
        <v>E003</v>
      </c>
      <c r="AN130" t="str">
        <f t="shared" ref="AN130:AN139" si="724">MID($C$1,(ROW()-118)*376+(COLUMN()-1)*4+1,4)</f>
        <v>8000</v>
      </c>
      <c r="AO130" t="str">
        <f t="shared" ref="AO130:AO139" si="725">MID($C$1,(ROW()-118)*376+(COLUMN()-1)*4+1,4)</f>
        <v>2009</v>
      </c>
      <c r="AP130" t="str">
        <f t="shared" ref="AP130:AP139" si="726">MID($C$1,(ROW()-118)*376+(COLUMN()-1)*4+1,4)</f>
        <v>8038</v>
      </c>
      <c r="AQ130" t="str">
        <f t="shared" ref="AQ130:AQ139" si="727">MID($C$1,(ROW()-118)*376+(COLUMN()-1)*4+1,4)</f>
        <v>0000</v>
      </c>
      <c r="AR130" t="str">
        <f t="shared" ref="AR130:AR139" si="728">MID($C$1,(ROW()-118)*376+(COLUMN()-1)*4+1,4)</f>
        <v>0000</v>
      </c>
      <c r="AS130" t="str">
        <f t="shared" ref="AS130:AS139" si="729">MID($C$1,(ROW()-118)*376+(COLUMN()-1)*4+1,4)</f>
        <v>0000</v>
      </c>
      <c r="AT130" t="str">
        <f t="shared" ref="AT130:AT139" si="730">MID($C$1,(ROW()-118)*376+(COLUMN()-1)*4+1,4)</f>
        <v>A001</v>
      </c>
      <c r="AU130" t="str">
        <f t="shared" ref="AU130:AU139" si="731">MID($C$1,(ROW()-118)*376+(COLUMN()-1)*4+1,4)</f>
        <v>E000</v>
      </c>
      <c r="AV130" t="str">
        <f t="shared" ref="AV130:AV139" si="732">MID($C$1,(ROW()-118)*376+(COLUMN()-1)*4+1,4)</f>
        <v>0000</v>
      </c>
      <c r="AW130" t="str">
        <f t="shared" ref="AW130:AW139" si="733">MID($C$1,(ROW()-118)*376+(COLUMN()-1)*4+1,4)</f>
        <v>E000</v>
      </c>
      <c r="AX130" t="str">
        <f t="shared" ref="AX130:AX139" si="734">MID($C$1,(ROW()-118)*376+(COLUMN()-1)*4+1,4)</f>
        <v>E008</v>
      </c>
      <c r="AY130" t="str">
        <f t="shared" ref="AY130:AY139" si="735">MID($C$1,(ROW()-118)*376+(COLUMN()-1)*4+1,4)</f>
        <v>4000</v>
      </c>
      <c r="AZ130" t="str">
        <f t="shared" ref="AZ130:AZ139" si="736">MID($C$1,(ROW()-118)*376+(COLUMN()-1)*4+1,4)</f>
        <v>000B</v>
      </c>
      <c r="BA130" t="str">
        <f t="shared" ref="BA130:BA139" si="737">MID($C$1,(ROW()-118)*376+(COLUMN()-1)*4+1,4)</f>
        <v>0000</v>
      </c>
      <c r="BB130" t="str">
        <f t="shared" ref="BB130:BB139" si="738">MID($C$1,(ROW()-118)*376+(COLUMN()-1)*4+1,4)</f>
        <v>A002</v>
      </c>
      <c r="BC130" t="str">
        <f t="shared" ref="BC130:BC139" si="739">MID($C$1,(ROW()-118)*376+(COLUMN()-1)*4+1,4)</f>
        <v>4000</v>
      </c>
      <c r="BD130" t="str">
        <f t="shared" ref="BD130:BD139" si="740">MID($C$1,(ROW()-118)*376+(COLUMN()-1)*4+1,4)</f>
        <v>2003</v>
      </c>
      <c r="BE130" t="str">
        <f t="shared" ref="BE130:BE139" si="741">MID($C$1,(ROW()-118)*376+(COLUMN()-1)*4+1,4)</f>
        <v>A010</v>
      </c>
      <c r="BF130" t="str">
        <f t="shared" ref="BF130:BF139" si="742">MID($C$1,(ROW()-118)*376+(COLUMN()-1)*4+1,4)</f>
        <v>0000</v>
      </c>
      <c r="BG130" t="str">
        <f t="shared" ref="BG130:BG139" si="743">MID($C$1,(ROW()-118)*376+(COLUMN()-1)*4+1,4)</f>
        <v>A002</v>
      </c>
      <c r="BH130" t="str">
        <f t="shared" ref="BH130:BH139" si="744">MID($C$1,(ROW()-118)*376+(COLUMN()-1)*4+1,4)</f>
        <v>C009</v>
      </c>
      <c r="BI130" t="str">
        <f t="shared" ref="BI130:BI139" si="745">MID($C$1,(ROW()-118)*376+(COLUMN()-1)*4+1,4)</f>
        <v>A010</v>
      </c>
      <c r="BJ130" t="str">
        <f t="shared" ref="BJ130:BJ139" si="746">MID($C$1,(ROW()-118)*376+(COLUMN()-1)*4+1,4)</f>
        <v>6008</v>
      </c>
      <c r="BK130" t="str">
        <f t="shared" ref="BK130:BK139" si="747">MID($C$1,(ROW()-118)*376+(COLUMN()-1)*4+1,4)</f>
        <v>0000</v>
      </c>
      <c r="BL130" t="str">
        <f t="shared" ref="BL130:BL139" si="748">MID($C$1,(ROW()-118)*376+(COLUMN()-1)*4+1,4)</f>
        <v>0002</v>
      </c>
      <c r="BM130" t="str">
        <f t="shared" ref="BM130:BM139" si="749">MID($C$1,(ROW()-118)*376+(COLUMN()-1)*4+1,4)</f>
        <v>4011</v>
      </c>
      <c r="BN130" t="str">
        <f t="shared" ref="BN130:BN139" si="750">MID($C$1,(ROW()-118)*376+(COLUMN()-1)*4+1,4)</f>
        <v>2009</v>
      </c>
      <c r="BO130" t="str">
        <f t="shared" ref="BO130:BO139" si="751">MID($C$1,(ROW()-118)*376+(COLUMN()-1)*4+1,4)</f>
        <v>2010</v>
      </c>
      <c r="BP130" t="str">
        <f t="shared" ref="BP130:BP139" si="752">MID($C$1,(ROW()-118)*376+(COLUMN()-1)*4+1,4)</f>
        <v>8038</v>
      </c>
      <c r="BQ130" t="str">
        <f t="shared" ref="BQ130:BQ139" si="753">MID($C$1,(ROW()-118)*376+(COLUMN()-1)*4+1,4)</f>
        <v>0000</v>
      </c>
      <c r="BR130" t="str">
        <f t="shared" ref="BR130:BR139" si="754">MID($C$1,(ROW()-118)*376+(COLUMN()-1)*4+1,4)</f>
        <v>E000</v>
      </c>
      <c r="BS130" t="str">
        <f t="shared" ref="BS130:BS139" si="755">MID($C$1,(ROW()-118)*376+(COLUMN()-1)*4+1,4)</f>
        <v>0002</v>
      </c>
      <c r="BT130" t="str">
        <f t="shared" ref="BT130:BT139" si="756">MID($C$1,(ROW()-118)*376+(COLUMN()-1)*4+1,4)</f>
        <v>A002</v>
      </c>
      <c r="BU130" t="str">
        <f t="shared" ref="BU130:BU139" si="757">MID($C$1,(ROW()-118)*376+(COLUMN()-1)*4+1,4)</f>
        <v>4000</v>
      </c>
      <c r="BV130" t="str">
        <f t="shared" ref="BV130:BV139" si="758">MID($C$1,(ROW()-118)*376+(COLUMN()-1)*4+1,4)</f>
        <v>0000</v>
      </c>
      <c r="BW130" t="str">
        <f t="shared" ref="BW130:BW139" si="759">MID($C$1,(ROW()-118)*376+(COLUMN()-1)*4+1,4)</f>
        <v>0008</v>
      </c>
      <c r="BX130" t="str">
        <f t="shared" ref="BX130:BX139" si="760">MID($C$1,(ROW()-118)*376+(COLUMN()-1)*4+1,4)</f>
        <v>E00B</v>
      </c>
      <c r="BY130" t="str">
        <f t="shared" ref="BY130:BY139" si="761">MID($C$1,(ROW()-118)*376+(COLUMN()-1)*4+1,4)</f>
        <v>A010</v>
      </c>
      <c r="BZ130" t="str">
        <f t="shared" ref="BZ130:BZ139" si="762">MID($C$1,(ROW()-118)*376+(COLUMN()-1)*4+1,4)</f>
        <v>6008</v>
      </c>
      <c r="CA130" t="str">
        <f t="shared" ref="CA130:CA139" si="763">MID($C$1,(ROW()-118)*376+(COLUMN()-1)*4+1,4)</f>
        <v>0000</v>
      </c>
      <c r="CB130" t="str">
        <f t="shared" ref="CB130:CB139" si="764">MID($C$1,(ROW()-118)*376+(COLUMN()-1)*4+1,4)</f>
        <v>A003</v>
      </c>
      <c r="CC130" t="str">
        <f t="shared" ref="CC130:CC139" si="765">MID($C$1,(ROW()-118)*376+(COLUMN()-1)*4+1,4)</f>
        <v>E009</v>
      </c>
      <c r="CD130" t="str">
        <f t="shared" ref="CD130:CD139" si="766">MID($C$1,(ROW()-118)*376+(COLUMN()-1)*4+1,4)</f>
        <v>2002</v>
      </c>
      <c r="CE130" t="str">
        <f t="shared" ref="CE130:CE139" si="767">MID($C$1,(ROW()-118)*376+(COLUMN()-1)*4+1,4)</f>
        <v>A00A</v>
      </c>
      <c r="CF130" t="str">
        <f t="shared" ref="CF130:CF139" si="768">MID($C$1,(ROW()-118)*376+(COLUMN()-1)*4+1,4)</f>
        <v>E008</v>
      </c>
      <c r="CG130" t="str">
        <f t="shared" ref="CG130:CG139" si="769">MID($C$1,(ROW()-118)*376+(COLUMN()-1)*4+1,4)</f>
        <v>A002</v>
      </c>
      <c r="CH130" t="str">
        <f t="shared" ref="CH130:CH139" si="770">MID($C$1,(ROW()-118)*376+(COLUMN()-1)*4+1,4)</f>
        <v>0000</v>
      </c>
      <c r="CI130" t="str">
        <f t="shared" ref="CI130:CI139" si="771">MID($C$1,(ROW()-118)*376+(COLUMN()-1)*4+1,4)</f>
        <v>0028</v>
      </c>
      <c r="CJ130" t="str">
        <f t="shared" ref="CJ130:CJ139" si="772">MID($C$1,(ROW()-118)*376+(COLUMN()-1)*4+1,4)</f>
        <v>2013</v>
      </c>
      <c r="CK130" t="str">
        <f t="shared" ref="CK130:CK139" si="773">MID($C$1,(ROW()-118)*376+(COLUMN()-1)*4+1,4)</f>
        <v>601A</v>
      </c>
      <c r="CL130" t="str">
        <f t="shared" ref="CL130:CL139" si="774">MID($C$1,(ROW()-118)*376+(COLUMN()-1)*4+1,4)</f>
        <v>C01B</v>
      </c>
      <c r="CM130" t="str">
        <f t="shared" ref="CM130:CM139" si="775">MID($C$1,(ROW()-118)*376+(COLUMN()-1)*4+1,4)</f>
        <v>8038</v>
      </c>
      <c r="CN130" t="str">
        <f t="shared" ref="CN130:CN139" si="776">MID($C$1,(ROW()-118)*376+(COLUMN()-1)*4+1,4)</f>
        <v>0000</v>
      </c>
      <c r="CO130" t="str">
        <f t="shared" ref="CO130:CO139" si="777">MID($C$1,(ROW()-118)*376+(COLUMN()-1)*4+1,4)</f>
        <v>0000</v>
      </c>
      <c r="CP130" t="str">
        <f t="shared" ref="CP130:CP139" si="778">MID($C$1,(ROW()-118)*376+(COLUMN()-1)*4+1,4)</f>
        <v>0000</v>
      </c>
    </row>
    <row r="131" spans="1:94">
      <c r="A131" t="str">
        <f t="shared" si="685"/>
        <v>0100</v>
      </c>
      <c r="B131" t="str">
        <f t="shared" si="686"/>
        <v>0300</v>
      </c>
      <c r="C131" t="str">
        <f t="shared" si="687"/>
        <v>0000</v>
      </c>
      <c r="D131" t="str">
        <f t="shared" si="688"/>
        <v>0A00</v>
      </c>
      <c r="E131" t="str">
        <f t="shared" si="689"/>
        <v>0A00</v>
      </c>
      <c r="F131" t="str">
        <f t="shared" si="690"/>
        <v>0100</v>
      </c>
      <c r="G131" t="str">
        <f t="shared" si="691"/>
        <v>0100</v>
      </c>
      <c r="H131" t="str">
        <f t="shared" si="692"/>
        <v>0A00</v>
      </c>
      <c r="I131" t="str">
        <f t="shared" si="693"/>
        <v>0300</v>
      </c>
      <c r="J131" t="str">
        <f t="shared" si="694"/>
        <v>0200</v>
      </c>
      <c r="K131" t="str">
        <f t="shared" si="695"/>
        <v>0800</v>
      </c>
      <c r="L131" t="str">
        <f t="shared" si="696"/>
        <v>8013</v>
      </c>
      <c r="M131" t="str">
        <f t="shared" si="697"/>
        <v>A021</v>
      </c>
      <c r="N131" t="str">
        <f t="shared" si="698"/>
        <v>001B</v>
      </c>
      <c r="O131" t="str">
        <f t="shared" si="699"/>
        <v>0021</v>
      </c>
      <c r="P131" t="str">
        <f t="shared" si="700"/>
        <v>2028</v>
      </c>
      <c r="Q131" t="str">
        <f t="shared" si="701"/>
        <v>A002</v>
      </c>
      <c r="R131" t="str">
        <f t="shared" si="702"/>
        <v>E008</v>
      </c>
      <c r="S131" t="str">
        <f t="shared" si="703"/>
        <v>E00B</v>
      </c>
      <c r="T131" t="str">
        <f t="shared" si="704"/>
        <v>6008</v>
      </c>
      <c r="U131" t="str">
        <f t="shared" si="705"/>
        <v>2003</v>
      </c>
      <c r="V131" t="str">
        <f t="shared" si="706"/>
        <v>4010</v>
      </c>
      <c r="W131" t="str">
        <f t="shared" si="707"/>
        <v>E009</v>
      </c>
      <c r="X131" t="str">
        <f t="shared" si="708"/>
        <v>A011</v>
      </c>
      <c r="Y131" t="str">
        <f t="shared" si="709"/>
        <v>8001</v>
      </c>
      <c r="Z131" t="str">
        <f t="shared" si="710"/>
        <v>0002</v>
      </c>
      <c r="AA131" t="str">
        <f t="shared" si="711"/>
        <v>0000</v>
      </c>
      <c r="AB131" t="str">
        <f t="shared" si="712"/>
        <v>2002</v>
      </c>
      <c r="AC131" t="str">
        <f t="shared" si="713"/>
        <v>E00A</v>
      </c>
      <c r="AD131" t="str">
        <f t="shared" si="714"/>
        <v>0001</v>
      </c>
      <c r="AE131" t="str">
        <f t="shared" si="715"/>
        <v>800B</v>
      </c>
      <c r="AF131" t="str">
        <f t="shared" si="716"/>
        <v>4003</v>
      </c>
      <c r="AG131" t="str">
        <f t="shared" si="717"/>
        <v>0000</v>
      </c>
      <c r="AH131" t="str">
        <f t="shared" si="718"/>
        <v>4001</v>
      </c>
      <c r="AI131" t="str">
        <f t="shared" si="719"/>
        <v>6000</v>
      </c>
      <c r="AJ131" t="str">
        <f t="shared" si="720"/>
        <v>E008</v>
      </c>
      <c r="AK131" t="str">
        <f t="shared" si="721"/>
        <v>000B</v>
      </c>
      <c r="AL131" t="str">
        <f t="shared" si="722"/>
        <v>0000</v>
      </c>
      <c r="AM131" t="str">
        <f t="shared" si="723"/>
        <v>8008</v>
      </c>
      <c r="AN131" t="str">
        <f t="shared" si="724"/>
        <v>8009</v>
      </c>
      <c r="AO131" t="str">
        <f t="shared" si="725"/>
        <v>E008</v>
      </c>
      <c r="AP131" t="str">
        <f t="shared" si="726"/>
        <v>C000</v>
      </c>
      <c r="AQ131" t="str">
        <f t="shared" si="727"/>
        <v>4000</v>
      </c>
      <c r="AR131" t="str">
        <f t="shared" si="728"/>
        <v>8038</v>
      </c>
      <c r="AS131" t="str">
        <f t="shared" si="729"/>
        <v>0000</v>
      </c>
      <c r="AT131" t="str">
        <f t="shared" si="730"/>
        <v>4001</v>
      </c>
      <c r="AU131" t="str">
        <f t="shared" si="731"/>
        <v>6000</v>
      </c>
      <c r="AV131" t="str">
        <f t="shared" si="732"/>
        <v>E008</v>
      </c>
      <c r="AW131" t="str">
        <f t="shared" si="733"/>
        <v>000B</v>
      </c>
      <c r="AX131" t="str">
        <f t="shared" si="734"/>
        <v>0000</v>
      </c>
      <c r="AY131" t="str">
        <f t="shared" si="735"/>
        <v>C000</v>
      </c>
      <c r="AZ131" t="str">
        <f t="shared" si="736"/>
        <v>0002</v>
      </c>
      <c r="BA131" t="str">
        <f t="shared" si="737"/>
        <v>0001</v>
      </c>
      <c r="BB131" t="str">
        <f t="shared" si="738"/>
        <v>A002</v>
      </c>
      <c r="BC131" t="str">
        <f t="shared" si="739"/>
        <v>2009</v>
      </c>
      <c r="BD131" t="str">
        <f t="shared" si="740"/>
        <v>E003</v>
      </c>
      <c r="BE131" t="str">
        <f t="shared" si="741"/>
        <v>A010</v>
      </c>
      <c r="BF131" t="str">
        <f t="shared" si="742"/>
        <v>0000</v>
      </c>
      <c r="BG131" t="str">
        <f t="shared" si="743"/>
        <v>6002</v>
      </c>
      <c r="BH131" t="str">
        <f t="shared" si="744"/>
        <v>E000</v>
      </c>
      <c r="BI131" t="str">
        <f t="shared" si="745"/>
        <v>2003</v>
      </c>
      <c r="BJ131" t="str">
        <f t="shared" si="746"/>
        <v>0000</v>
      </c>
      <c r="BK131" t="str">
        <f t="shared" si="747"/>
        <v>4001</v>
      </c>
      <c r="BL131" t="str">
        <f t="shared" si="748"/>
        <v>6000</v>
      </c>
      <c r="BM131" t="str">
        <f t="shared" si="749"/>
        <v>600B</v>
      </c>
      <c r="BN131" t="str">
        <f t="shared" si="750"/>
        <v>E000</v>
      </c>
      <c r="BO131" t="str">
        <f t="shared" si="751"/>
        <v>A009</v>
      </c>
      <c r="BP131" t="str">
        <f t="shared" si="752"/>
        <v>0000</v>
      </c>
      <c r="BQ131" t="str">
        <f t="shared" si="753"/>
        <v>0000</v>
      </c>
      <c r="BR131" t="str">
        <f t="shared" si="754"/>
        <v>6001</v>
      </c>
      <c r="BS131" t="str">
        <f t="shared" si="755"/>
        <v>2001</v>
      </c>
      <c r="BT131" t="str">
        <f t="shared" si="756"/>
        <v>2009</v>
      </c>
      <c r="BU131" t="str">
        <f t="shared" si="757"/>
        <v>0002</v>
      </c>
      <c r="BV131" t="str">
        <f t="shared" si="758"/>
        <v>4008</v>
      </c>
      <c r="BW131" t="str">
        <f t="shared" si="759"/>
        <v>0000</v>
      </c>
      <c r="BX131" t="str">
        <f t="shared" si="760"/>
        <v>C000</v>
      </c>
      <c r="BY131" t="str">
        <f t="shared" si="761"/>
        <v>8009</v>
      </c>
      <c r="BZ131" t="str">
        <f t="shared" si="762"/>
        <v>2010</v>
      </c>
      <c r="CA131" t="str">
        <f t="shared" si="763"/>
        <v>4001</v>
      </c>
      <c r="CB131" t="str">
        <f t="shared" si="764"/>
        <v>2003</v>
      </c>
      <c r="CC131" t="str">
        <f t="shared" si="765"/>
        <v>0000</v>
      </c>
      <c r="CD131" t="str">
        <f t="shared" si="766"/>
        <v>2000</v>
      </c>
      <c r="CE131" t="str">
        <f t="shared" si="767"/>
        <v>A002</v>
      </c>
      <c r="CF131" t="str">
        <f t="shared" si="768"/>
        <v>C002</v>
      </c>
      <c r="CG131" t="str">
        <f t="shared" si="769"/>
        <v>0000</v>
      </c>
      <c r="CH131" t="str">
        <f t="shared" si="770"/>
        <v>C000</v>
      </c>
      <c r="CI131" t="str">
        <f t="shared" si="771"/>
        <v>0001</v>
      </c>
      <c r="CJ131" t="str">
        <f t="shared" si="772"/>
        <v>4009</v>
      </c>
      <c r="CK131" t="str">
        <f t="shared" si="773"/>
        <v>6002</v>
      </c>
      <c r="CL131" t="str">
        <f t="shared" si="774"/>
        <v>4000</v>
      </c>
      <c r="CM131" t="str">
        <f t="shared" si="775"/>
        <v>2009</v>
      </c>
      <c r="CN131" t="str">
        <f t="shared" si="776"/>
        <v>8038</v>
      </c>
      <c r="CO131" t="str">
        <f t="shared" si="777"/>
        <v>0000</v>
      </c>
      <c r="CP131" t="str">
        <f t="shared" si="778"/>
        <v>0000</v>
      </c>
    </row>
    <row r="132" spans="1:94">
      <c r="A132" t="str">
        <f t="shared" si="685"/>
        <v>0100</v>
      </c>
      <c r="B132" t="str">
        <f t="shared" si="686"/>
        <v>0300</v>
      </c>
      <c r="C132" t="str">
        <f t="shared" si="687"/>
        <v>0100</v>
      </c>
      <c r="D132" t="str">
        <f t="shared" si="688"/>
        <v>0A00</v>
      </c>
      <c r="E132" t="str">
        <f t="shared" si="689"/>
        <v>0A00</v>
      </c>
      <c r="F132" t="str">
        <f t="shared" si="690"/>
        <v>0000</v>
      </c>
      <c r="G132" t="str">
        <f t="shared" si="691"/>
        <v>0500</v>
      </c>
      <c r="H132" t="str">
        <f t="shared" si="692"/>
        <v>0A00</v>
      </c>
      <c r="I132" t="str">
        <f t="shared" si="693"/>
        <v>0200</v>
      </c>
      <c r="J132" t="str">
        <f t="shared" si="694"/>
        <v>0100</v>
      </c>
      <c r="K132" t="str">
        <f t="shared" si="695"/>
        <v>0500</v>
      </c>
      <c r="L132" t="str">
        <f t="shared" si="696"/>
        <v>801A</v>
      </c>
      <c r="M132" t="str">
        <f t="shared" si="697"/>
        <v>C021</v>
      </c>
      <c r="N132" t="str">
        <f t="shared" si="698"/>
        <v>601B</v>
      </c>
      <c r="O132" t="str">
        <f t="shared" si="699"/>
        <v>C01B</v>
      </c>
      <c r="P132" t="str">
        <f t="shared" si="700"/>
        <v>0000</v>
      </c>
      <c r="Q132" t="str">
        <f t="shared" si="701"/>
        <v>0000</v>
      </c>
      <c r="R132" t="str">
        <f t="shared" si="702"/>
        <v>0000</v>
      </c>
      <c r="S132" t="str">
        <f t="shared" si="703"/>
        <v>C010</v>
      </c>
      <c r="T132" t="str">
        <f t="shared" si="704"/>
        <v>400B</v>
      </c>
      <c r="U132" t="str">
        <f t="shared" si="705"/>
        <v>6000</v>
      </c>
      <c r="V132" t="str">
        <f t="shared" si="706"/>
        <v>A002</v>
      </c>
      <c r="W132" t="str">
        <f t="shared" si="707"/>
        <v>C000</v>
      </c>
      <c r="X132" t="str">
        <f t="shared" si="708"/>
        <v>E003</v>
      </c>
      <c r="Y132" t="str">
        <f t="shared" si="709"/>
        <v>A009</v>
      </c>
      <c r="Z132" t="str">
        <f t="shared" si="710"/>
        <v>0000</v>
      </c>
      <c r="AA132" t="str">
        <f t="shared" si="711"/>
        <v>0008</v>
      </c>
      <c r="AB132" t="str">
        <f t="shared" si="712"/>
        <v>4002</v>
      </c>
      <c r="AC132" t="str">
        <f t="shared" si="713"/>
        <v>2001</v>
      </c>
      <c r="AD132" t="str">
        <f t="shared" si="714"/>
        <v>2009</v>
      </c>
      <c r="AE132" t="str">
        <f t="shared" si="715"/>
        <v>8002</v>
      </c>
      <c r="AF132" t="str">
        <f t="shared" si="716"/>
        <v>0000</v>
      </c>
      <c r="AG132" t="str">
        <f t="shared" si="717"/>
        <v>A001</v>
      </c>
      <c r="AH132" t="str">
        <f t="shared" si="718"/>
        <v>400B</v>
      </c>
      <c r="AI132" t="str">
        <f t="shared" si="719"/>
        <v>C002</v>
      </c>
      <c r="AJ132" t="str">
        <f t="shared" si="720"/>
        <v>0000</v>
      </c>
      <c r="AK132" t="str">
        <f t="shared" si="721"/>
        <v>2000</v>
      </c>
      <c r="AL132" t="str">
        <f t="shared" si="722"/>
        <v>4002</v>
      </c>
      <c r="AM132" t="str">
        <f t="shared" si="723"/>
        <v>E003</v>
      </c>
      <c r="AN132" t="str">
        <f t="shared" si="724"/>
        <v>E009</v>
      </c>
      <c r="AO132" t="str">
        <f t="shared" si="725"/>
        <v>6002</v>
      </c>
      <c r="AP132" t="str">
        <f t="shared" si="726"/>
        <v>0000</v>
      </c>
      <c r="AQ132" t="str">
        <f t="shared" si="727"/>
        <v>E000</v>
      </c>
      <c r="AR132" t="str">
        <f t="shared" si="728"/>
        <v>6002</v>
      </c>
      <c r="AS132" t="str">
        <f t="shared" si="729"/>
        <v>0000</v>
      </c>
      <c r="AT132" t="str">
        <f t="shared" si="730"/>
        <v>4000</v>
      </c>
      <c r="AU132" t="str">
        <f t="shared" si="731"/>
        <v>E009</v>
      </c>
      <c r="AV132" t="str">
        <f t="shared" si="732"/>
        <v>C001</v>
      </c>
      <c r="AW132" t="str">
        <f t="shared" si="733"/>
        <v>4000</v>
      </c>
      <c r="AX132" t="str">
        <f t="shared" si="734"/>
        <v>C002</v>
      </c>
      <c r="AY132" t="str">
        <f t="shared" si="735"/>
        <v>0000</v>
      </c>
      <c r="AZ132" t="str">
        <f t="shared" si="736"/>
        <v>A002</v>
      </c>
      <c r="BA132" t="str">
        <f t="shared" si="737"/>
        <v>E000</v>
      </c>
      <c r="BB132" t="str">
        <f t="shared" si="738"/>
        <v>800B</v>
      </c>
      <c r="BC132" t="str">
        <f t="shared" si="739"/>
        <v>8000</v>
      </c>
      <c r="BD132" t="str">
        <f t="shared" si="740"/>
        <v>A009</v>
      </c>
      <c r="BE132" t="str">
        <f t="shared" si="741"/>
        <v>0000</v>
      </c>
      <c r="BF132" t="str">
        <f t="shared" si="742"/>
        <v>2000</v>
      </c>
      <c r="BG132" t="str">
        <f t="shared" si="743"/>
        <v>600B</v>
      </c>
      <c r="BH132" t="str">
        <f t="shared" si="744"/>
        <v>2009</v>
      </c>
      <c r="BI132" t="str">
        <f t="shared" si="745"/>
        <v>2003</v>
      </c>
      <c r="BJ132" t="str">
        <f t="shared" si="746"/>
        <v>A010</v>
      </c>
      <c r="BK132" t="str">
        <f t="shared" si="747"/>
        <v>0000</v>
      </c>
      <c r="BL132" t="str">
        <f t="shared" si="748"/>
        <v>6000</v>
      </c>
      <c r="BM132" t="str">
        <f t="shared" si="749"/>
        <v>2009</v>
      </c>
      <c r="BN132" t="str">
        <f t="shared" si="750"/>
        <v>6001</v>
      </c>
      <c r="BO132" t="str">
        <f t="shared" si="751"/>
        <v>4000</v>
      </c>
      <c r="BP132" t="str">
        <f t="shared" si="752"/>
        <v>8038</v>
      </c>
      <c r="BQ132" t="str">
        <f t="shared" si="753"/>
        <v>0000</v>
      </c>
      <c r="BR132" t="str">
        <f t="shared" si="754"/>
        <v>4000</v>
      </c>
      <c r="BS132" t="str">
        <f t="shared" si="755"/>
        <v>E009</v>
      </c>
      <c r="BT132" t="str">
        <f t="shared" si="756"/>
        <v>0012</v>
      </c>
      <c r="BU132" t="str">
        <f t="shared" si="757"/>
        <v>C009</v>
      </c>
      <c r="BV132" t="str">
        <f t="shared" si="758"/>
        <v>2000</v>
      </c>
      <c r="BW132" t="str">
        <f t="shared" si="759"/>
        <v>8001</v>
      </c>
      <c r="BX132" t="str">
        <f t="shared" si="760"/>
        <v>A010</v>
      </c>
      <c r="BY132" t="str">
        <f t="shared" si="761"/>
        <v>0000</v>
      </c>
      <c r="BZ132" t="str">
        <f t="shared" si="762"/>
        <v>E000</v>
      </c>
      <c r="CA132" t="str">
        <f t="shared" si="763"/>
        <v>C008</v>
      </c>
      <c r="CB132" t="str">
        <f t="shared" si="764"/>
        <v>6000</v>
      </c>
      <c r="CC132" t="str">
        <f t="shared" si="765"/>
        <v>C002</v>
      </c>
      <c r="CD132" t="str">
        <f t="shared" si="766"/>
        <v>0000</v>
      </c>
      <c r="CE132" t="str">
        <f t="shared" si="767"/>
        <v>0002</v>
      </c>
      <c r="CF132" t="str">
        <f t="shared" si="768"/>
        <v>E009</v>
      </c>
      <c r="CG132" t="str">
        <f t="shared" si="769"/>
        <v>0002</v>
      </c>
      <c r="CH132" t="str">
        <f t="shared" si="770"/>
        <v>E003</v>
      </c>
      <c r="CI132" t="str">
        <f t="shared" si="771"/>
        <v>E003</v>
      </c>
      <c r="CJ132" t="str">
        <f t="shared" si="772"/>
        <v>0000</v>
      </c>
      <c r="CK132" t="str">
        <f t="shared" si="773"/>
        <v>0003</v>
      </c>
      <c r="CL132" t="str">
        <f t="shared" si="774"/>
        <v>2008</v>
      </c>
      <c r="CM132" t="str">
        <f t="shared" si="775"/>
        <v>2009</v>
      </c>
      <c r="CN132" t="str">
        <f t="shared" si="776"/>
        <v>8038</v>
      </c>
      <c r="CO132" t="str">
        <f t="shared" si="777"/>
        <v>0000</v>
      </c>
      <c r="CP132" t="str">
        <f t="shared" si="778"/>
        <v>0000</v>
      </c>
    </row>
    <row r="133" spans="1:94">
      <c r="A133" t="str">
        <f t="shared" si="685"/>
        <v>0100</v>
      </c>
      <c r="B133" t="str">
        <f t="shared" si="686"/>
        <v>0300</v>
      </c>
      <c r="C133" t="str">
        <f t="shared" si="687"/>
        <v>0200</v>
      </c>
      <c r="D133" t="str">
        <f t="shared" si="688"/>
        <v>0A00</v>
      </c>
      <c r="E133" t="str">
        <f t="shared" si="689"/>
        <v>0A00</v>
      </c>
      <c r="F133" t="str">
        <f t="shared" si="690"/>
        <v>0100</v>
      </c>
      <c r="G133" t="str">
        <f t="shared" si="691"/>
        <v>0500</v>
      </c>
      <c r="H133" t="str">
        <f t="shared" si="692"/>
        <v>0100</v>
      </c>
      <c r="I133" t="str">
        <f t="shared" si="693"/>
        <v>0000</v>
      </c>
      <c r="J133" t="str">
        <f t="shared" si="694"/>
        <v>0800</v>
      </c>
      <c r="K133" t="str">
        <f t="shared" si="695"/>
        <v>0000</v>
      </c>
      <c r="L133" t="str">
        <f t="shared" si="696"/>
        <v>0019</v>
      </c>
      <c r="M133" t="str">
        <f t="shared" si="697"/>
        <v>C01B</v>
      </c>
      <c r="N133" t="str">
        <f t="shared" si="698"/>
        <v>C022</v>
      </c>
      <c r="O133" t="str">
        <f t="shared" si="699"/>
        <v>2028</v>
      </c>
      <c r="P133" t="str">
        <f t="shared" si="700"/>
        <v>201B</v>
      </c>
      <c r="Q133" t="str">
        <f t="shared" si="701"/>
        <v>0000</v>
      </c>
      <c r="R133" t="str">
        <f t="shared" si="702"/>
        <v>0000</v>
      </c>
      <c r="S133" t="str">
        <f t="shared" si="703"/>
        <v>C010</v>
      </c>
      <c r="T133" t="str">
        <f t="shared" si="704"/>
        <v>400B</v>
      </c>
      <c r="U133" t="str">
        <f t="shared" si="705"/>
        <v>6000</v>
      </c>
      <c r="V133" t="str">
        <f t="shared" si="706"/>
        <v>C028</v>
      </c>
      <c r="W133" t="str">
        <f t="shared" si="707"/>
        <v>E003</v>
      </c>
      <c r="X133" t="str">
        <f t="shared" si="708"/>
        <v>C009</v>
      </c>
      <c r="Y133" t="str">
        <f t="shared" si="709"/>
        <v>0003</v>
      </c>
      <c r="Z133" t="str">
        <f t="shared" si="710"/>
        <v>C009</v>
      </c>
      <c r="AA133" t="str">
        <f t="shared" si="711"/>
        <v>E003</v>
      </c>
      <c r="AB133" t="str">
        <f t="shared" si="712"/>
        <v>8000</v>
      </c>
      <c r="AC133" t="str">
        <f t="shared" si="713"/>
        <v>C002</v>
      </c>
      <c r="AD133" t="str">
        <f t="shared" si="714"/>
        <v>0000</v>
      </c>
      <c r="AE133" t="str">
        <f t="shared" si="715"/>
        <v>6001</v>
      </c>
      <c r="AF133" t="str">
        <f t="shared" si="716"/>
        <v>C000</v>
      </c>
      <c r="AG133" t="str">
        <f t="shared" si="717"/>
        <v>8000</v>
      </c>
      <c r="AH133" t="str">
        <f t="shared" si="718"/>
        <v>0002</v>
      </c>
      <c r="AI133" t="str">
        <f t="shared" si="719"/>
        <v>0000</v>
      </c>
      <c r="AJ133" t="str">
        <f t="shared" si="720"/>
        <v>4001</v>
      </c>
      <c r="AK133" t="str">
        <f t="shared" si="721"/>
        <v>4010</v>
      </c>
      <c r="AL133" t="str">
        <f t="shared" si="722"/>
        <v>4000</v>
      </c>
      <c r="AM133" t="str">
        <f t="shared" si="723"/>
        <v>0000</v>
      </c>
      <c r="AN133" t="str">
        <f t="shared" si="724"/>
        <v>2011</v>
      </c>
      <c r="AO133" t="str">
        <f t="shared" si="725"/>
        <v>C009</v>
      </c>
      <c r="AP133" t="str">
        <f t="shared" si="726"/>
        <v>4008</v>
      </c>
      <c r="AQ133" t="str">
        <f t="shared" si="727"/>
        <v>4000</v>
      </c>
      <c r="AR133" t="str">
        <f t="shared" si="728"/>
        <v>2003</v>
      </c>
      <c r="AS133" t="str">
        <f t="shared" si="729"/>
        <v>0000</v>
      </c>
      <c r="AT133" t="str">
        <f t="shared" si="730"/>
        <v>C010</v>
      </c>
      <c r="AU133" t="str">
        <f t="shared" si="731"/>
        <v>6009</v>
      </c>
      <c r="AV133" t="str">
        <f t="shared" si="732"/>
        <v>C002</v>
      </c>
      <c r="AW133" t="str">
        <f t="shared" si="733"/>
        <v>C009</v>
      </c>
      <c r="AX133" t="str">
        <f t="shared" si="734"/>
        <v>200B</v>
      </c>
      <c r="AY133" t="str">
        <f t="shared" si="735"/>
        <v>E00A</v>
      </c>
      <c r="AZ133" t="str">
        <f t="shared" si="736"/>
        <v>6000</v>
      </c>
      <c r="BA133" t="str">
        <f t="shared" si="737"/>
        <v>C000</v>
      </c>
      <c r="BB133" t="str">
        <f t="shared" si="738"/>
        <v>E008</v>
      </c>
      <c r="BC133" t="str">
        <f t="shared" si="739"/>
        <v>0000</v>
      </c>
      <c r="BD133" t="str">
        <f t="shared" si="740"/>
        <v>6000</v>
      </c>
      <c r="BE133" t="str">
        <f t="shared" si="741"/>
        <v>E003</v>
      </c>
      <c r="BF133" t="str">
        <f t="shared" si="742"/>
        <v>4009</v>
      </c>
      <c r="BG133" t="str">
        <f t="shared" si="743"/>
        <v>0002</v>
      </c>
      <c r="BH133" t="str">
        <f t="shared" si="744"/>
        <v>0000</v>
      </c>
      <c r="BI133" t="str">
        <f t="shared" si="745"/>
        <v>A018</v>
      </c>
      <c r="BJ133" t="str">
        <f t="shared" si="746"/>
        <v>2022</v>
      </c>
      <c r="BK133" t="str">
        <f t="shared" si="747"/>
        <v>2003</v>
      </c>
      <c r="BL133" t="str">
        <f t="shared" si="748"/>
        <v>0000</v>
      </c>
      <c r="BM133" t="str">
        <f t="shared" si="749"/>
        <v>0028</v>
      </c>
      <c r="BN133" t="str">
        <f t="shared" si="750"/>
        <v>2013</v>
      </c>
      <c r="BO133" t="str">
        <f t="shared" si="751"/>
        <v>601A</v>
      </c>
      <c r="BP133" t="str">
        <f t="shared" si="752"/>
        <v>C01B</v>
      </c>
      <c r="BQ133" t="str">
        <f t="shared" si="753"/>
        <v>8038</v>
      </c>
      <c r="BR133" t="str">
        <f t="shared" si="754"/>
        <v>0009</v>
      </c>
      <c r="BS133" t="str">
        <f t="shared" si="755"/>
        <v>E00A</v>
      </c>
      <c r="BT133" t="str">
        <f t="shared" si="756"/>
        <v>6000</v>
      </c>
      <c r="BU133" t="str">
        <f t="shared" si="757"/>
        <v>6002</v>
      </c>
      <c r="BV133" t="str">
        <f t="shared" si="758"/>
        <v>C000</v>
      </c>
      <c r="BW133" t="str">
        <f t="shared" si="759"/>
        <v>E008</v>
      </c>
      <c r="BX133" t="str">
        <f t="shared" si="760"/>
        <v>0000</v>
      </c>
      <c r="BY133" t="str">
        <f t="shared" si="761"/>
        <v>0023</v>
      </c>
      <c r="BZ133" t="str">
        <f t="shared" si="762"/>
        <v>2028</v>
      </c>
      <c r="CA133" t="str">
        <f t="shared" si="763"/>
        <v>201A</v>
      </c>
      <c r="CB133" t="str">
        <f t="shared" si="764"/>
        <v>A009</v>
      </c>
      <c r="CC133" t="str">
        <f t="shared" si="765"/>
        <v>0000</v>
      </c>
      <c r="CD133" t="str">
        <f t="shared" si="766"/>
        <v>4003</v>
      </c>
      <c r="CE133" t="str">
        <f t="shared" si="767"/>
        <v>E009</v>
      </c>
      <c r="CF133" t="str">
        <f t="shared" si="768"/>
        <v>8001</v>
      </c>
      <c r="CG133" t="str">
        <f t="shared" si="769"/>
        <v>A00A</v>
      </c>
      <c r="CH133" t="str">
        <f t="shared" si="770"/>
        <v>A001</v>
      </c>
      <c r="CI133" t="str">
        <f t="shared" si="771"/>
        <v>2009</v>
      </c>
      <c r="CJ133" t="str">
        <f t="shared" si="772"/>
        <v>2010</v>
      </c>
      <c r="CK133" t="str">
        <f t="shared" si="773"/>
        <v>8038</v>
      </c>
      <c r="CL133" t="str">
        <f t="shared" si="774"/>
        <v>0000</v>
      </c>
      <c r="CM133" t="str">
        <f t="shared" si="775"/>
        <v>0000</v>
      </c>
      <c r="CN133" t="str">
        <f t="shared" si="776"/>
        <v>0000</v>
      </c>
      <c r="CO133" t="str">
        <f t="shared" si="777"/>
        <v>0000</v>
      </c>
      <c r="CP133" t="str">
        <f t="shared" si="778"/>
        <v>0000</v>
      </c>
    </row>
    <row r="134" spans="1:94">
      <c r="A134" t="str">
        <f t="shared" si="685"/>
        <v>0100</v>
      </c>
      <c r="B134" t="str">
        <f t="shared" si="686"/>
        <v>0300</v>
      </c>
      <c r="C134" t="str">
        <f t="shared" si="687"/>
        <v>0300</v>
      </c>
      <c r="D134" t="str">
        <f t="shared" si="688"/>
        <v>0A00</v>
      </c>
      <c r="E134" t="str">
        <f t="shared" si="689"/>
        <v>0A00</v>
      </c>
      <c r="F134" t="str">
        <f t="shared" si="690"/>
        <v>0100</v>
      </c>
      <c r="G134" t="str">
        <f t="shared" si="691"/>
        <v>0000</v>
      </c>
      <c r="H134" t="str">
        <f t="shared" si="692"/>
        <v>0A00</v>
      </c>
      <c r="I134" t="str">
        <f t="shared" si="693"/>
        <v>0200</v>
      </c>
      <c r="J134" t="str">
        <f t="shared" si="694"/>
        <v>0300</v>
      </c>
      <c r="K134" t="str">
        <f t="shared" si="695"/>
        <v>0800</v>
      </c>
      <c r="L134" t="str">
        <f t="shared" si="696"/>
        <v>001B</v>
      </c>
      <c r="M134" t="str">
        <f t="shared" si="697"/>
        <v>001B</v>
      </c>
      <c r="N134" t="str">
        <f t="shared" si="698"/>
        <v>2028</v>
      </c>
      <c r="O134" t="str">
        <f t="shared" si="699"/>
        <v>E01A</v>
      </c>
      <c r="P134" t="str">
        <f t="shared" si="700"/>
        <v>0000</v>
      </c>
      <c r="Q134" t="str">
        <f t="shared" si="701"/>
        <v>0000</v>
      </c>
      <c r="R134" t="str">
        <f t="shared" si="702"/>
        <v>6012</v>
      </c>
      <c r="S134" t="str">
        <f t="shared" si="703"/>
        <v>001A</v>
      </c>
      <c r="T134" t="str">
        <f t="shared" si="704"/>
        <v>A01A</v>
      </c>
      <c r="U134" t="str">
        <f t="shared" si="705"/>
        <v>001B</v>
      </c>
      <c r="V134" t="str">
        <f t="shared" si="706"/>
        <v>8008</v>
      </c>
      <c r="W134" t="str">
        <f t="shared" si="707"/>
        <v>0001</v>
      </c>
      <c r="X134" t="str">
        <f t="shared" si="708"/>
        <v>0000</v>
      </c>
      <c r="Y134" t="str">
        <f t="shared" si="709"/>
        <v>A028</v>
      </c>
      <c r="Z134" t="str">
        <f t="shared" si="710"/>
        <v>A000</v>
      </c>
      <c r="AA134" t="str">
        <f t="shared" si="711"/>
        <v>0001</v>
      </c>
      <c r="AB134" t="str">
        <f t="shared" si="712"/>
        <v>0003</v>
      </c>
      <c r="AC134" t="str">
        <f t="shared" si="713"/>
        <v>C009</v>
      </c>
      <c r="AD134" t="str">
        <f t="shared" si="714"/>
        <v>E003</v>
      </c>
      <c r="AE134" t="str">
        <f t="shared" si="715"/>
        <v>8000</v>
      </c>
      <c r="AF134" t="str">
        <f t="shared" si="716"/>
        <v>C002</v>
      </c>
      <c r="AG134" t="str">
        <f t="shared" si="717"/>
        <v>0000</v>
      </c>
      <c r="AH134" t="str">
        <f t="shared" si="718"/>
        <v>0010</v>
      </c>
      <c r="AI134" t="str">
        <f t="shared" si="719"/>
        <v>4002</v>
      </c>
      <c r="AJ134" t="str">
        <f t="shared" si="720"/>
        <v>4008</v>
      </c>
      <c r="AK134" t="str">
        <f t="shared" si="721"/>
        <v>4002</v>
      </c>
      <c r="AL134" t="str">
        <f t="shared" si="722"/>
        <v>8001</v>
      </c>
      <c r="AM134" t="str">
        <f t="shared" si="723"/>
        <v>0002</v>
      </c>
      <c r="AN134" t="str">
        <f t="shared" si="724"/>
        <v>0000</v>
      </c>
      <c r="AO134" t="str">
        <f t="shared" si="725"/>
        <v>0028</v>
      </c>
      <c r="AP134" t="str">
        <f t="shared" si="726"/>
        <v>2013</v>
      </c>
      <c r="AQ134" t="str">
        <f t="shared" si="727"/>
        <v>601A</v>
      </c>
      <c r="AR134" t="str">
        <f t="shared" si="728"/>
        <v>C01B</v>
      </c>
      <c r="AS134" t="str">
        <f t="shared" si="729"/>
        <v>8038</v>
      </c>
      <c r="AT134" t="str">
        <f t="shared" si="730"/>
        <v>C000</v>
      </c>
      <c r="AU134" t="str">
        <f t="shared" si="731"/>
        <v>4000</v>
      </c>
      <c r="AV134" t="str">
        <f t="shared" si="732"/>
        <v>6002</v>
      </c>
      <c r="AW134" t="str">
        <f t="shared" si="733"/>
        <v>4000</v>
      </c>
      <c r="AX134" t="str">
        <f t="shared" si="734"/>
        <v>2003</v>
      </c>
      <c r="AY134" t="str">
        <f t="shared" si="735"/>
        <v>0000</v>
      </c>
      <c r="AZ134" t="str">
        <f t="shared" si="736"/>
        <v>4000</v>
      </c>
      <c r="BA134" t="str">
        <f t="shared" si="737"/>
        <v>8009</v>
      </c>
      <c r="BB134" t="str">
        <f t="shared" si="738"/>
        <v>C002</v>
      </c>
      <c r="BC134" t="str">
        <f t="shared" si="739"/>
        <v>0000</v>
      </c>
      <c r="BD134" t="str">
        <f t="shared" si="740"/>
        <v>0001</v>
      </c>
      <c r="BE134" t="str">
        <f t="shared" si="741"/>
        <v>E009</v>
      </c>
      <c r="BF134" t="str">
        <f t="shared" si="742"/>
        <v>4002</v>
      </c>
      <c r="BG134" t="str">
        <f t="shared" si="743"/>
        <v>E000</v>
      </c>
      <c r="BH134" t="str">
        <f t="shared" si="744"/>
        <v>0000</v>
      </c>
      <c r="BI134" t="str">
        <f t="shared" si="745"/>
        <v>4003</v>
      </c>
      <c r="BJ134" t="str">
        <f t="shared" si="746"/>
        <v>A002</v>
      </c>
      <c r="BK134" t="str">
        <f t="shared" si="747"/>
        <v>0011</v>
      </c>
      <c r="BL134" t="str">
        <f t="shared" si="748"/>
        <v>E008</v>
      </c>
      <c r="BM134" t="str">
        <f t="shared" si="749"/>
        <v>2003</v>
      </c>
      <c r="BN134" t="str">
        <f t="shared" si="750"/>
        <v>0000</v>
      </c>
      <c r="BO134" t="str">
        <f t="shared" si="751"/>
        <v>C008</v>
      </c>
      <c r="BP134" t="str">
        <f t="shared" si="752"/>
        <v>6000</v>
      </c>
      <c r="BQ134" t="str">
        <f t="shared" si="753"/>
        <v>A002</v>
      </c>
      <c r="BR134" t="str">
        <f t="shared" si="754"/>
        <v>8001</v>
      </c>
      <c r="BS134" t="str">
        <f t="shared" si="755"/>
        <v>E00A</v>
      </c>
      <c r="BT134" t="str">
        <f t="shared" si="756"/>
        <v>0001</v>
      </c>
      <c r="BU134" t="str">
        <f t="shared" si="757"/>
        <v>8001</v>
      </c>
      <c r="BV134" t="str">
        <f t="shared" si="758"/>
        <v>C00A</v>
      </c>
      <c r="BW134" t="str">
        <f t="shared" si="759"/>
        <v>A010</v>
      </c>
      <c r="BX134" t="str">
        <f t="shared" si="760"/>
        <v>0000</v>
      </c>
      <c r="BY134" t="str">
        <f t="shared" si="761"/>
        <v>C008</v>
      </c>
      <c r="BZ134" t="str">
        <f t="shared" si="762"/>
        <v>E009</v>
      </c>
      <c r="CA134" t="str">
        <f t="shared" si="763"/>
        <v>6002</v>
      </c>
      <c r="CB134" t="str">
        <f t="shared" si="764"/>
        <v>E000</v>
      </c>
      <c r="CC134" t="str">
        <f t="shared" si="765"/>
        <v>0002</v>
      </c>
      <c r="CD134" t="str">
        <f t="shared" si="766"/>
        <v>0000</v>
      </c>
      <c r="CE134" t="str">
        <f t="shared" si="767"/>
        <v>8000</v>
      </c>
      <c r="CF134" t="str">
        <f t="shared" si="768"/>
        <v>6008</v>
      </c>
      <c r="CG134" t="str">
        <f t="shared" si="769"/>
        <v>2003</v>
      </c>
      <c r="CH134" t="str">
        <f t="shared" si="770"/>
        <v>A009</v>
      </c>
      <c r="CI134" t="str">
        <f t="shared" si="771"/>
        <v>0000</v>
      </c>
      <c r="CJ134" t="str">
        <f t="shared" si="772"/>
        <v>4002</v>
      </c>
      <c r="CK134" t="str">
        <f t="shared" si="773"/>
        <v>C000</v>
      </c>
      <c r="CL134" t="str">
        <f t="shared" si="774"/>
        <v>E003</v>
      </c>
      <c r="CM134" t="str">
        <f t="shared" si="775"/>
        <v>8000</v>
      </c>
      <c r="CN134" t="str">
        <f t="shared" si="776"/>
        <v>2009</v>
      </c>
      <c r="CO134" t="str">
        <f t="shared" si="777"/>
        <v>8038</v>
      </c>
      <c r="CP134" t="str">
        <f t="shared" si="778"/>
        <v>0000</v>
      </c>
    </row>
    <row r="135" spans="1:94">
      <c r="A135" t="str">
        <f t="shared" si="685"/>
        <v>0100</v>
      </c>
      <c r="B135" t="str">
        <f t="shared" si="686"/>
        <v>0300</v>
      </c>
      <c r="C135" t="str">
        <f t="shared" si="687"/>
        <v>0400</v>
      </c>
      <c r="D135" t="str">
        <f t="shared" si="688"/>
        <v>0A00</v>
      </c>
      <c r="E135" t="str">
        <f t="shared" si="689"/>
        <v>0A00</v>
      </c>
      <c r="F135" t="str">
        <f t="shared" si="690"/>
        <v>0100</v>
      </c>
      <c r="G135" t="str">
        <f t="shared" si="691"/>
        <v>0500</v>
      </c>
      <c r="H135" t="str">
        <f t="shared" si="692"/>
        <v>0A00</v>
      </c>
      <c r="I135" t="str">
        <f t="shared" si="693"/>
        <v>0600</v>
      </c>
      <c r="J135" t="str">
        <f t="shared" si="694"/>
        <v>0000</v>
      </c>
      <c r="K135" t="str">
        <f t="shared" si="695"/>
        <v>0400</v>
      </c>
      <c r="L135" t="str">
        <f t="shared" si="696"/>
        <v>A01A</v>
      </c>
      <c r="M135" t="str">
        <f t="shared" si="697"/>
        <v>401B</v>
      </c>
      <c r="N135" t="str">
        <f t="shared" si="698"/>
        <v>4012</v>
      </c>
      <c r="O135" t="str">
        <f t="shared" si="699"/>
        <v>C022</v>
      </c>
      <c r="P135" t="str">
        <f t="shared" si="700"/>
        <v>201B</v>
      </c>
      <c r="Q135" t="str">
        <f t="shared" si="701"/>
        <v>0000</v>
      </c>
      <c r="R135" t="str">
        <f t="shared" si="702"/>
        <v>4000</v>
      </c>
      <c r="S135" t="str">
        <f t="shared" si="703"/>
        <v>8009</v>
      </c>
      <c r="T135" t="str">
        <f t="shared" si="704"/>
        <v>4002</v>
      </c>
      <c r="U135" t="str">
        <f t="shared" si="705"/>
        <v>6011</v>
      </c>
      <c r="V135" t="str">
        <f t="shared" si="706"/>
        <v>6000</v>
      </c>
      <c r="W135" t="str">
        <f t="shared" si="707"/>
        <v>0008</v>
      </c>
      <c r="X135" t="str">
        <f t="shared" si="708"/>
        <v>2003</v>
      </c>
      <c r="Y135" t="str">
        <f t="shared" si="709"/>
        <v>0000</v>
      </c>
      <c r="Z135" t="str">
        <f t="shared" si="710"/>
        <v>E001</v>
      </c>
      <c r="AA135" t="str">
        <f t="shared" si="711"/>
        <v>4001</v>
      </c>
      <c r="AB135" t="str">
        <f t="shared" si="712"/>
        <v>A010</v>
      </c>
      <c r="AC135" t="str">
        <f t="shared" si="713"/>
        <v>0000</v>
      </c>
      <c r="AD135" t="str">
        <f t="shared" si="714"/>
        <v>8012</v>
      </c>
      <c r="AE135" t="str">
        <f t="shared" si="715"/>
        <v>6013</v>
      </c>
      <c r="AF135" t="str">
        <f t="shared" si="716"/>
        <v>A009</v>
      </c>
      <c r="AG135" t="str">
        <f t="shared" si="717"/>
        <v>0000</v>
      </c>
      <c r="AH135" t="str">
        <f t="shared" si="718"/>
        <v>6001</v>
      </c>
      <c r="AI135" t="str">
        <f t="shared" si="719"/>
        <v>000B</v>
      </c>
      <c r="AJ135" t="str">
        <f t="shared" si="720"/>
        <v>8001</v>
      </c>
      <c r="AK135" t="str">
        <f t="shared" si="721"/>
        <v>6002</v>
      </c>
      <c r="AL135" t="str">
        <f t="shared" si="722"/>
        <v>0000</v>
      </c>
      <c r="AM135" t="str">
        <f t="shared" si="723"/>
        <v>2000</v>
      </c>
      <c r="AN135" t="str">
        <f t="shared" si="724"/>
        <v>2009</v>
      </c>
      <c r="AO135" t="str">
        <f t="shared" si="725"/>
        <v>E000</v>
      </c>
      <c r="AP135" t="str">
        <f t="shared" si="726"/>
        <v>E003</v>
      </c>
      <c r="AQ135" t="str">
        <f t="shared" si="727"/>
        <v>8009</v>
      </c>
      <c r="AR135" t="str">
        <f t="shared" si="728"/>
        <v>2009</v>
      </c>
      <c r="AS135" t="str">
        <f t="shared" si="729"/>
        <v>8038</v>
      </c>
      <c r="AT135" t="str">
        <f t="shared" si="730"/>
        <v>E000</v>
      </c>
      <c r="AU135" t="str">
        <f t="shared" si="731"/>
        <v>2003</v>
      </c>
      <c r="AV135" t="str">
        <f t="shared" si="732"/>
        <v>0000</v>
      </c>
      <c r="AW135" t="str">
        <f t="shared" si="733"/>
        <v>8000</v>
      </c>
      <c r="AX135" t="str">
        <f t="shared" si="734"/>
        <v>4010</v>
      </c>
      <c r="AY135" t="str">
        <f t="shared" si="735"/>
        <v>2003</v>
      </c>
      <c r="AZ135" t="str">
        <f t="shared" si="736"/>
        <v>0000</v>
      </c>
      <c r="BA135" t="str">
        <f t="shared" si="737"/>
        <v>C008</v>
      </c>
      <c r="BB135" t="str">
        <f t="shared" si="738"/>
        <v>6000</v>
      </c>
      <c r="BC135" t="str">
        <f t="shared" si="739"/>
        <v>A002</v>
      </c>
      <c r="BD135" t="str">
        <f t="shared" si="740"/>
        <v>0000</v>
      </c>
      <c r="BE135" t="str">
        <f t="shared" si="741"/>
        <v>0001</v>
      </c>
      <c r="BF135" t="str">
        <f t="shared" si="742"/>
        <v>0011</v>
      </c>
      <c r="BG135" t="str">
        <f t="shared" si="743"/>
        <v>A009</v>
      </c>
      <c r="BH135" t="str">
        <f t="shared" si="744"/>
        <v>0000</v>
      </c>
      <c r="BI135" t="str">
        <f t="shared" si="745"/>
        <v>C00B</v>
      </c>
      <c r="BJ135" t="str">
        <f t="shared" si="746"/>
        <v>A00B</v>
      </c>
      <c r="BK135" t="str">
        <f t="shared" si="747"/>
        <v>4000</v>
      </c>
      <c r="BL135" t="str">
        <f t="shared" si="748"/>
        <v>C002</v>
      </c>
      <c r="BM135" t="str">
        <f t="shared" si="749"/>
        <v>0000</v>
      </c>
      <c r="BN135" t="str">
        <f t="shared" si="750"/>
        <v>2003</v>
      </c>
      <c r="BO135" t="str">
        <f t="shared" si="751"/>
        <v>E010</v>
      </c>
      <c r="BP135" t="str">
        <f t="shared" si="752"/>
        <v>8001</v>
      </c>
      <c r="BQ135" t="str">
        <f t="shared" si="753"/>
        <v>6002</v>
      </c>
      <c r="BR135" t="str">
        <f t="shared" si="754"/>
        <v>8029</v>
      </c>
      <c r="BS135" t="str">
        <f t="shared" si="755"/>
        <v>E003</v>
      </c>
      <c r="BT135" t="str">
        <f t="shared" si="756"/>
        <v>4000</v>
      </c>
      <c r="BU135" t="str">
        <f t="shared" si="757"/>
        <v>2003</v>
      </c>
      <c r="BV135" t="str">
        <f t="shared" si="758"/>
        <v>0000</v>
      </c>
      <c r="BW135" t="str">
        <f t="shared" si="759"/>
        <v>8001</v>
      </c>
      <c r="BX135" t="str">
        <f t="shared" si="760"/>
        <v>E00A</v>
      </c>
      <c r="BY135" t="str">
        <f t="shared" si="761"/>
        <v>0001</v>
      </c>
      <c r="BZ135" t="str">
        <f t="shared" si="762"/>
        <v>8001</v>
      </c>
      <c r="CA135" t="str">
        <f t="shared" si="763"/>
        <v>C00A</v>
      </c>
      <c r="CB135" t="str">
        <f t="shared" si="764"/>
        <v>A010</v>
      </c>
      <c r="CC135" t="str">
        <f t="shared" si="765"/>
        <v>0000</v>
      </c>
      <c r="CD135" t="str">
        <f t="shared" si="766"/>
        <v>8000</v>
      </c>
      <c r="CE135" t="str">
        <f t="shared" si="767"/>
        <v>6008</v>
      </c>
      <c r="CF135" t="str">
        <f t="shared" si="768"/>
        <v>2003</v>
      </c>
      <c r="CG135" t="str">
        <f t="shared" si="769"/>
        <v>A009</v>
      </c>
      <c r="CH135" t="str">
        <f t="shared" si="770"/>
        <v>0000</v>
      </c>
      <c r="CI135" t="str">
        <f t="shared" si="771"/>
        <v>4002</v>
      </c>
      <c r="CJ135" t="str">
        <f t="shared" si="772"/>
        <v>C000</v>
      </c>
      <c r="CK135" t="str">
        <f t="shared" si="773"/>
        <v>E003</v>
      </c>
      <c r="CL135" t="str">
        <f t="shared" si="774"/>
        <v>8000</v>
      </c>
      <c r="CM135" t="str">
        <f t="shared" si="775"/>
        <v>2009</v>
      </c>
      <c r="CN135" t="str">
        <f t="shared" si="776"/>
        <v>8038</v>
      </c>
      <c r="CO135" t="str">
        <f t="shared" si="777"/>
        <v>0000</v>
      </c>
      <c r="CP135" t="str">
        <f t="shared" si="778"/>
        <v>0000</v>
      </c>
    </row>
    <row r="136" spans="1:94">
      <c r="A136" t="str">
        <f t="shared" si="685"/>
        <v>0100</v>
      </c>
      <c r="B136" t="str">
        <f t="shared" si="686"/>
        <v>0300</v>
      </c>
      <c r="C136" t="str">
        <f t="shared" si="687"/>
        <v>0500</v>
      </c>
      <c r="D136" t="str">
        <f t="shared" si="688"/>
        <v>0A00</v>
      </c>
      <c r="E136" t="str">
        <f t="shared" si="689"/>
        <v>0A00</v>
      </c>
      <c r="F136" t="str">
        <f t="shared" si="690"/>
        <v>0000</v>
      </c>
      <c r="G136" t="str">
        <f t="shared" si="691"/>
        <v>0700</v>
      </c>
      <c r="H136" t="str">
        <f t="shared" si="692"/>
        <v>0A00</v>
      </c>
      <c r="I136" t="str">
        <f t="shared" si="693"/>
        <v>0100</v>
      </c>
      <c r="J136" t="str">
        <f t="shared" si="694"/>
        <v>0200</v>
      </c>
      <c r="K136" t="str">
        <f t="shared" si="695"/>
        <v>0500</v>
      </c>
      <c r="L136" t="str">
        <f t="shared" si="696"/>
        <v>2012</v>
      </c>
      <c r="M136" t="str">
        <f t="shared" si="697"/>
        <v>2019</v>
      </c>
      <c r="N136" t="str">
        <f t="shared" si="698"/>
        <v>C023</v>
      </c>
      <c r="O136" t="str">
        <f t="shared" si="699"/>
        <v>A013</v>
      </c>
      <c r="P136" t="str">
        <f t="shared" si="700"/>
        <v>0000</v>
      </c>
      <c r="Q136" t="str">
        <f t="shared" si="701"/>
        <v>2008</v>
      </c>
      <c r="R136" t="str">
        <f t="shared" si="702"/>
        <v>C000</v>
      </c>
      <c r="S136" t="str">
        <f t="shared" si="703"/>
        <v>8001</v>
      </c>
      <c r="T136" t="str">
        <f t="shared" si="704"/>
        <v>8012</v>
      </c>
      <c r="U136" t="str">
        <f t="shared" si="705"/>
        <v>0023</v>
      </c>
      <c r="V136" t="str">
        <f t="shared" si="706"/>
        <v>0028</v>
      </c>
      <c r="W136" t="str">
        <f t="shared" si="707"/>
        <v>2013</v>
      </c>
      <c r="X136" t="str">
        <f t="shared" si="708"/>
        <v>601A</v>
      </c>
      <c r="Y136" t="str">
        <f t="shared" si="709"/>
        <v>C01B</v>
      </c>
      <c r="Z136" t="str">
        <f t="shared" si="710"/>
        <v>2003</v>
      </c>
      <c r="AA136" t="str">
        <f t="shared" si="711"/>
        <v>0000</v>
      </c>
      <c r="AB136" t="str">
        <f t="shared" si="712"/>
        <v>C001</v>
      </c>
      <c r="AC136" t="str">
        <f t="shared" si="713"/>
        <v>C009</v>
      </c>
      <c r="AD136" t="str">
        <f t="shared" si="714"/>
        <v>2010</v>
      </c>
      <c r="AE136" t="str">
        <f t="shared" si="715"/>
        <v>2003</v>
      </c>
      <c r="AF136" t="str">
        <f t="shared" si="716"/>
        <v>0000</v>
      </c>
      <c r="AG136" t="str">
        <f t="shared" si="717"/>
        <v>4000</v>
      </c>
      <c r="AH136" t="str">
        <f t="shared" si="718"/>
        <v>E009</v>
      </c>
      <c r="AI136" t="str">
        <f t="shared" si="719"/>
        <v>8001</v>
      </c>
      <c r="AJ136" t="str">
        <f t="shared" si="720"/>
        <v>C00A</v>
      </c>
      <c r="AK136" t="str">
        <f t="shared" si="721"/>
        <v>8002</v>
      </c>
      <c r="AL136" t="str">
        <f t="shared" si="722"/>
        <v>0000</v>
      </c>
      <c r="AM136" t="str">
        <f t="shared" si="723"/>
        <v>4000</v>
      </c>
      <c r="AN136" t="str">
        <f t="shared" si="724"/>
        <v>8009</v>
      </c>
      <c r="AO136" t="str">
        <f t="shared" si="725"/>
        <v>4009</v>
      </c>
      <c r="AP136" t="str">
        <f t="shared" si="726"/>
        <v>6002</v>
      </c>
      <c r="AQ136" t="str">
        <f t="shared" si="727"/>
        <v>4000</v>
      </c>
      <c r="AR136" t="str">
        <f t="shared" si="728"/>
        <v>2009</v>
      </c>
      <c r="AS136" t="str">
        <f t="shared" si="729"/>
        <v>8038</v>
      </c>
      <c r="AT136" t="str">
        <f t="shared" si="730"/>
        <v>C000</v>
      </c>
      <c r="AU136" t="str">
        <f t="shared" si="731"/>
        <v>E008</v>
      </c>
      <c r="AV136" t="str">
        <f t="shared" si="732"/>
        <v>4010</v>
      </c>
      <c r="AW136" t="str">
        <f t="shared" si="733"/>
        <v>2003</v>
      </c>
      <c r="AX136" t="str">
        <f t="shared" si="734"/>
        <v>0000</v>
      </c>
      <c r="AY136" t="str">
        <f t="shared" si="735"/>
        <v>C008</v>
      </c>
      <c r="AZ136" t="str">
        <f t="shared" si="736"/>
        <v>4001</v>
      </c>
      <c r="BA136" t="str">
        <f t="shared" si="737"/>
        <v>C002</v>
      </c>
      <c r="BB136" t="str">
        <f t="shared" si="738"/>
        <v>0000</v>
      </c>
      <c r="BC136" t="str">
        <f t="shared" si="739"/>
        <v>4002</v>
      </c>
      <c r="BD136" t="str">
        <f t="shared" si="740"/>
        <v>4000</v>
      </c>
      <c r="BE136" t="str">
        <f t="shared" si="741"/>
        <v>0002</v>
      </c>
      <c r="BF136" t="str">
        <f t="shared" si="742"/>
        <v>0000</v>
      </c>
      <c r="BG136" t="str">
        <f t="shared" si="743"/>
        <v>8029</v>
      </c>
      <c r="BH136" t="str">
        <f t="shared" si="744"/>
        <v>E003</v>
      </c>
      <c r="BI136" t="str">
        <f t="shared" si="745"/>
        <v>4000</v>
      </c>
      <c r="BJ136" t="str">
        <f t="shared" si="746"/>
        <v>2003</v>
      </c>
      <c r="BK136" t="str">
        <f t="shared" si="747"/>
        <v>0000</v>
      </c>
      <c r="BL136" t="str">
        <f t="shared" si="748"/>
        <v>4003</v>
      </c>
      <c r="BM136" t="str">
        <f t="shared" si="749"/>
        <v>0003</v>
      </c>
      <c r="BN136" t="str">
        <f t="shared" si="750"/>
        <v>A009</v>
      </c>
      <c r="BO136" t="str">
        <f t="shared" si="751"/>
        <v>0000</v>
      </c>
      <c r="BP136" t="str">
        <f t="shared" si="752"/>
        <v>0000</v>
      </c>
      <c r="BQ136" t="str">
        <f t="shared" si="753"/>
        <v>0000</v>
      </c>
      <c r="BR136" t="str">
        <f t="shared" si="754"/>
        <v>0001</v>
      </c>
      <c r="BS136" t="str">
        <f t="shared" si="755"/>
        <v>0003</v>
      </c>
      <c r="BT136" t="str">
        <f t="shared" si="756"/>
        <v>E008</v>
      </c>
      <c r="BU136" t="str">
        <f t="shared" si="757"/>
        <v>C001</v>
      </c>
      <c r="BV136" t="str">
        <f t="shared" si="758"/>
        <v>6002</v>
      </c>
      <c r="BW136" t="str">
        <f t="shared" si="759"/>
        <v>0000</v>
      </c>
      <c r="BX136" t="str">
        <f t="shared" si="760"/>
        <v>0002</v>
      </c>
      <c r="BY136" t="str">
        <f t="shared" si="761"/>
        <v>4000</v>
      </c>
      <c r="BZ136" t="str">
        <f t="shared" si="762"/>
        <v>4001</v>
      </c>
      <c r="CA136" t="str">
        <f t="shared" si="763"/>
        <v>2003</v>
      </c>
      <c r="CB136" t="str">
        <f t="shared" si="764"/>
        <v>0000</v>
      </c>
      <c r="CC136" t="str">
        <f t="shared" si="765"/>
        <v>6000</v>
      </c>
      <c r="CD136" t="str">
        <f t="shared" si="766"/>
        <v>0008</v>
      </c>
      <c r="CE136" t="str">
        <f t="shared" si="767"/>
        <v>A009</v>
      </c>
      <c r="CF136" t="str">
        <f t="shared" si="768"/>
        <v>0000</v>
      </c>
      <c r="CG136" t="str">
        <f t="shared" si="769"/>
        <v>A000</v>
      </c>
      <c r="CH136" t="str">
        <f t="shared" si="770"/>
        <v>C008</v>
      </c>
      <c r="CI136" t="str">
        <f t="shared" si="771"/>
        <v>4000</v>
      </c>
      <c r="CJ136" t="str">
        <f t="shared" si="772"/>
        <v>A010</v>
      </c>
      <c r="CK136" t="str">
        <f t="shared" si="773"/>
        <v>4000</v>
      </c>
      <c r="CL136" t="str">
        <f t="shared" si="774"/>
        <v>0002</v>
      </c>
      <c r="CM136" t="str">
        <f t="shared" si="775"/>
        <v>8038</v>
      </c>
      <c r="CN136" t="str">
        <f t="shared" si="776"/>
        <v>0000</v>
      </c>
      <c r="CO136" t="str">
        <f t="shared" si="777"/>
        <v>0000</v>
      </c>
      <c r="CP136" t="str">
        <f t="shared" si="778"/>
        <v>0000</v>
      </c>
    </row>
    <row r="137" spans="1:94">
      <c r="A137" t="str">
        <f t="shared" si="685"/>
        <v>0100</v>
      </c>
      <c r="B137" t="str">
        <f t="shared" si="686"/>
        <v>0300</v>
      </c>
      <c r="C137" t="str">
        <f t="shared" si="687"/>
        <v>0600</v>
      </c>
      <c r="D137" t="str">
        <f t="shared" si="688"/>
        <v>0A00</v>
      </c>
      <c r="E137" t="str">
        <f t="shared" si="689"/>
        <v>0A00</v>
      </c>
      <c r="F137" t="str">
        <f t="shared" si="690"/>
        <v>0100</v>
      </c>
      <c r="G137" t="str">
        <f t="shared" si="691"/>
        <v>0500</v>
      </c>
      <c r="H137" t="str">
        <f t="shared" si="692"/>
        <v>0A00</v>
      </c>
      <c r="I137" t="str">
        <f t="shared" si="693"/>
        <v>0600</v>
      </c>
      <c r="J137" t="str">
        <f t="shared" si="694"/>
        <v>0800</v>
      </c>
      <c r="K137" t="str">
        <f t="shared" si="695"/>
        <v>0200</v>
      </c>
      <c r="L137" t="str">
        <f t="shared" si="696"/>
        <v>2012</v>
      </c>
      <c r="M137" t="str">
        <f t="shared" si="697"/>
        <v>2028</v>
      </c>
      <c r="N137" t="str">
        <f t="shared" si="698"/>
        <v>E019</v>
      </c>
      <c r="O137" t="str">
        <f t="shared" si="699"/>
        <v>201B</v>
      </c>
      <c r="P137" t="str">
        <f t="shared" si="700"/>
        <v>C022</v>
      </c>
      <c r="Q137" t="str">
        <f t="shared" si="701"/>
        <v>C000</v>
      </c>
      <c r="R137" t="str">
        <f t="shared" si="702"/>
        <v>E009</v>
      </c>
      <c r="S137" t="str">
        <f t="shared" si="703"/>
        <v>2002</v>
      </c>
      <c r="T137" t="str">
        <f t="shared" si="704"/>
        <v>C00A</v>
      </c>
      <c r="U137" t="str">
        <f t="shared" si="705"/>
        <v>6000</v>
      </c>
      <c r="V137" t="str">
        <f t="shared" si="706"/>
        <v>A000</v>
      </c>
      <c r="W137" t="str">
        <f t="shared" si="707"/>
        <v>A000</v>
      </c>
      <c r="X137" t="str">
        <f t="shared" si="708"/>
        <v>2008</v>
      </c>
      <c r="Y137" t="str">
        <f t="shared" si="709"/>
        <v>C000</v>
      </c>
      <c r="Z137" t="str">
        <f t="shared" si="710"/>
        <v>8001</v>
      </c>
      <c r="AA137" t="str">
        <f t="shared" si="711"/>
        <v>0000</v>
      </c>
      <c r="AB137" t="str">
        <f t="shared" si="712"/>
        <v>0010</v>
      </c>
      <c r="AC137" t="str">
        <f t="shared" si="713"/>
        <v>4002</v>
      </c>
      <c r="AD137" t="str">
        <f t="shared" si="714"/>
        <v>4008</v>
      </c>
      <c r="AE137" t="str">
        <f t="shared" si="715"/>
        <v>4002</v>
      </c>
      <c r="AF137" t="str">
        <f t="shared" si="716"/>
        <v>8001</v>
      </c>
      <c r="AG137" t="str">
        <f t="shared" si="717"/>
        <v>0002</v>
      </c>
      <c r="AH137" t="str">
        <f t="shared" si="718"/>
        <v>0000</v>
      </c>
      <c r="AI137" t="str">
        <f t="shared" si="719"/>
        <v>0028</v>
      </c>
      <c r="AJ137" t="str">
        <f t="shared" si="720"/>
        <v>2013</v>
      </c>
      <c r="AK137" t="str">
        <f t="shared" si="721"/>
        <v>601A</v>
      </c>
      <c r="AL137" t="str">
        <f t="shared" si="722"/>
        <v>C01B</v>
      </c>
      <c r="AM137" t="str">
        <f t="shared" si="723"/>
        <v>2003</v>
      </c>
      <c r="AN137" t="str">
        <f t="shared" si="724"/>
        <v>0000</v>
      </c>
      <c r="AO137" t="str">
        <f t="shared" si="725"/>
        <v>4000</v>
      </c>
      <c r="AP137" t="str">
        <f t="shared" si="726"/>
        <v>E009</v>
      </c>
      <c r="AQ137" t="str">
        <f t="shared" si="727"/>
        <v>8001</v>
      </c>
      <c r="AR137" t="str">
        <f t="shared" si="728"/>
        <v>C00A</v>
      </c>
      <c r="AS137" t="str">
        <f t="shared" si="729"/>
        <v>8038</v>
      </c>
      <c r="AT137" t="str">
        <f t="shared" si="730"/>
        <v>2002</v>
      </c>
      <c r="AU137" t="str">
        <f t="shared" si="731"/>
        <v>C00B</v>
      </c>
      <c r="AV137" t="str">
        <f t="shared" si="732"/>
        <v>E00A</v>
      </c>
      <c r="AW137" t="str">
        <f t="shared" si="733"/>
        <v>6000</v>
      </c>
      <c r="AX137" t="str">
        <f t="shared" si="734"/>
        <v>A010</v>
      </c>
      <c r="AY137" t="str">
        <f t="shared" si="735"/>
        <v>0000</v>
      </c>
      <c r="AZ137" t="str">
        <f t="shared" si="736"/>
        <v>0001</v>
      </c>
      <c r="BA137" t="str">
        <f t="shared" si="737"/>
        <v>E008</v>
      </c>
      <c r="BB137" t="str">
        <f t="shared" si="738"/>
        <v>A001</v>
      </c>
      <c r="BC137" t="str">
        <f t="shared" si="739"/>
        <v>8002</v>
      </c>
      <c r="BD137" t="str">
        <f t="shared" si="740"/>
        <v>E000</v>
      </c>
      <c r="BE137" t="str">
        <f t="shared" si="741"/>
        <v>0000</v>
      </c>
      <c r="BF137" t="str">
        <f t="shared" si="742"/>
        <v>4011</v>
      </c>
      <c r="BG137" t="str">
        <f t="shared" si="743"/>
        <v>C009</v>
      </c>
      <c r="BH137" t="str">
        <f t="shared" si="744"/>
        <v>0009</v>
      </c>
      <c r="BI137" t="str">
        <f t="shared" si="745"/>
        <v>A002</v>
      </c>
      <c r="BJ137" t="str">
        <f t="shared" si="746"/>
        <v>0000</v>
      </c>
      <c r="BK137" t="str">
        <f t="shared" si="747"/>
        <v>C008</v>
      </c>
      <c r="BL137" t="str">
        <f t="shared" si="748"/>
        <v>6000</v>
      </c>
      <c r="BM137" t="str">
        <f t="shared" si="749"/>
        <v>C002</v>
      </c>
      <c r="BN137" t="str">
        <f t="shared" si="750"/>
        <v>0000</v>
      </c>
      <c r="BO137" t="str">
        <f t="shared" si="751"/>
        <v>0000</v>
      </c>
      <c r="BP137" t="str">
        <f t="shared" si="752"/>
        <v>0000</v>
      </c>
      <c r="BQ137" t="str">
        <f t="shared" si="753"/>
        <v>0000</v>
      </c>
      <c r="BR137" t="str">
        <f t="shared" si="754"/>
        <v>C028</v>
      </c>
      <c r="BS137" t="str">
        <f t="shared" si="755"/>
        <v>C003</v>
      </c>
      <c r="BT137" t="str">
        <f t="shared" si="756"/>
        <v>C009</v>
      </c>
      <c r="BU137" t="str">
        <f t="shared" si="757"/>
        <v>2003</v>
      </c>
      <c r="BV137" t="str">
        <f t="shared" si="758"/>
        <v>0000</v>
      </c>
      <c r="BW137" t="str">
        <f t="shared" si="759"/>
        <v>2000</v>
      </c>
      <c r="BX137" t="str">
        <f t="shared" si="760"/>
        <v>8001</v>
      </c>
      <c r="BY137" t="str">
        <f t="shared" si="761"/>
        <v>A010</v>
      </c>
      <c r="BZ137" t="str">
        <f t="shared" si="762"/>
        <v>0000</v>
      </c>
      <c r="CA137" t="str">
        <f t="shared" si="763"/>
        <v>2000</v>
      </c>
      <c r="CB137" t="str">
        <f t="shared" si="764"/>
        <v>2009</v>
      </c>
      <c r="CC137" t="str">
        <f t="shared" si="765"/>
        <v>0001</v>
      </c>
      <c r="CD137" t="str">
        <f t="shared" si="766"/>
        <v>C008</v>
      </c>
      <c r="CE137" t="str">
        <f t="shared" si="767"/>
        <v>6000</v>
      </c>
      <c r="CF137" t="str">
        <f t="shared" si="768"/>
        <v>C002</v>
      </c>
      <c r="CG137" t="str">
        <f t="shared" si="769"/>
        <v>0000</v>
      </c>
      <c r="CH137" t="str">
        <f t="shared" si="770"/>
        <v>A002</v>
      </c>
      <c r="CI137" t="str">
        <f t="shared" si="771"/>
        <v>E009</v>
      </c>
      <c r="CJ137" t="str">
        <f t="shared" si="772"/>
        <v>0002</v>
      </c>
      <c r="CK137" t="str">
        <f t="shared" si="773"/>
        <v>8002</v>
      </c>
      <c r="CL137" t="str">
        <f t="shared" si="774"/>
        <v>0000</v>
      </c>
      <c r="CM137" t="str">
        <f t="shared" si="775"/>
        <v>4000</v>
      </c>
      <c r="CN137" t="str">
        <f t="shared" si="776"/>
        <v>6000</v>
      </c>
      <c r="CO137" t="str">
        <f t="shared" si="777"/>
        <v>8038</v>
      </c>
      <c r="CP137" t="str">
        <f t="shared" si="778"/>
        <v>0000</v>
      </c>
    </row>
    <row r="138" spans="1:94">
      <c r="A138" t="str">
        <f t="shared" si="685"/>
        <v>0100</v>
      </c>
      <c r="B138" t="str">
        <f t="shared" si="686"/>
        <v>0300</v>
      </c>
      <c r="C138" t="str">
        <f t="shared" si="687"/>
        <v>0700</v>
      </c>
      <c r="D138" t="str">
        <f t="shared" si="688"/>
        <v>0A00</v>
      </c>
      <c r="E138" t="str">
        <f t="shared" si="689"/>
        <v>0A00</v>
      </c>
      <c r="F138" t="str">
        <f t="shared" si="690"/>
        <v>0000</v>
      </c>
      <c r="G138" t="str">
        <f t="shared" si="691"/>
        <v>0300</v>
      </c>
      <c r="H138" t="str">
        <f t="shared" si="692"/>
        <v>0A00</v>
      </c>
      <c r="I138" t="str">
        <f t="shared" si="693"/>
        <v>0A00</v>
      </c>
      <c r="J138" t="str">
        <f t="shared" si="694"/>
        <v>0100</v>
      </c>
      <c r="K138" t="str">
        <f t="shared" si="695"/>
        <v>0000</v>
      </c>
      <c r="L138" t="str">
        <f t="shared" si="696"/>
        <v>C023</v>
      </c>
      <c r="M138" t="str">
        <f t="shared" si="697"/>
        <v>C023</v>
      </c>
      <c r="N138" t="str">
        <f t="shared" si="698"/>
        <v>001B</v>
      </c>
      <c r="O138" t="str">
        <f t="shared" si="699"/>
        <v>C01B</v>
      </c>
      <c r="P138" t="str">
        <f t="shared" si="700"/>
        <v>0000</v>
      </c>
      <c r="Q138" t="str">
        <f t="shared" si="701"/>
        <v>0000</v>
      </c>
      <c r="R138" t="str">
        <f t="shared" si="702"/>
        <v>8003</v>
      </c>
      <c r="S138" t="str">
        <f t="shared" si="703"/>
        <v>6000</v>
      </c>
      <c r="T138" t="str">
        <f t="shared" si="704"/>
        <v>C001</v>
      </c>
      <c r="U138" t="str">
        <f t="shared" si="705"/>
        <v>C009</v>
      </c>
      <c r="V138" t="str">
        <f t="shared" si="706"/>
        <v>E019</v>
      </c>
      <c r="W138" t="str">
        <f t="shared" si="707"/>
        <v>8013</v>
      </c>
      <c r="X138" t="str">
        <f t="shared" si="708"/>
        <v>C020</v>
      </c>
      <c r="Y138" t="str">
        <f t="shared" si="709"/>
        <v>E019</v>
      </c>
      <c r="Z138" t="str">
        <f t="shared" si="710"/>
        <v>601B</v>
      </c>
      <c r="AA138" t="str">
        <f t="shared" si="711"/>
        <v>0000</v>
      </c>
      <c r="AB138" t="str">
        <f t="shared" si="712"/>
        <v>0008</v>
      </c>
      <c r="AC138" t="str">
        <f t="shared" si="713"/>
        <v>0002</v>
      </c>
      <c r="AD138" t="str">
        <f t="shared" si="714"/>
        <v>4000</v>
      </c>
      <c r="AE138" t="str">
        <f t="shared" si="715"/>
        <v>A002</v>
      </c>
      <c r="AF138" t="str">
        <f t="shared" si="716"/>
        <v>0000</v>
      </c>
      <c r="AG138" t="str">
        <f t="shared" si="717"/>
        <v>6001</v>
      </c>
      <c r="AH138" t="str">
        <f t="shared" si="718"/>
        <v>8009</v>
      </c>
      <c r="AI138" t="str">
        <f t="shared" si="719"/>
        <v>0009</v>
      </c>
      <c r="AJ138" t="str">
        <f t="shared" si="720"/>
        <v>800B</v>
      </c>
      <c r="AK138" t="str">
        <f t="shared" si="721"/>
        <v>4001</v>
      </c>
      <c r="AL138" t="str">
        <f t="shared" si="722"/>
        <v>2002</v>
      </c>
      <c r="AM138" t="str">
        <f t="shared" si="723"/>
        <v>2003</v>
      </c>
      <c r="AN138" t="str">
        <f t="shared" si="724"/>
        <v>0000</v>
      </c>
      <c r="AO138" t="str">
        <f t="shared" si="725"/>
        <v>C000</v>
      </c>
      <c r="AP138" t="str">
        <f t="shared" si="726"/>
        <v>E008</v>
      </c>
      <c r="AQ138" t="str">
        <f t="shared" si="727"/>
        <v>4010</v>
      </c>
      <c r="AR138" t="str">
        <f t="shared" si="728"/>
        <v>C000</v>
      </c>
      <c r="AS138" t="str">
        <f t="shared" si="729"/>
        <v>E008</v>
      </c>
      <c r="AT138" t="str">
        <f t="shared" si="730"/>
        <v>C003</v>
      </c>
      <c r="AU138" t="str">
        <f t="shared" si="731"/>
        <v>C009</v>
      </c>
      <c r="AV138" t="str">
        <f t="shared" si="732"/>
        <v>2003</v>
      </c>
      <c r="AW138" t="str">
        <f t="shared" si="733"/>
        <v>0009</v>
      </c>
      <c r="AX138" t="str">
        <f t="shared" si="734"/>
        <v>0000</v>
      </c>
      <c r="AY138" t="str">
        <f t="shared" si="735"/>
        <v>2000</v>
      </c>
      <c r="AZ138" t="str">
        <f t="shared" si="736"/>
        <v>E003</v>
      </c>
      <c r="BA138" t="str">
        <f t="shared" si="737"/>
        <v>4000</v>
      </c>
      <c r="BB138" t="str">
        <f t="shared" si="738"/>
        <v>0000</v>
      </c>
      <c r="BC138" t="str">
        <f t="shared" si="739"/>
        <v>C002</v>
      </c>
      <c r="BD138" t="str">
        <f t="shared" si="740"/>
        <v>A000</v>
      </c>
      <c r="BE138" t="str">
        <f t="shared" si="741"/>
        <v>4000</v>
      </c>
      <c r="BF138" t="str">
        <f t="shared" si="742"/>
        <v>000B</v>
      </c>
      <c r="BG138" t="str">
        <f t="shared" si="743"/>
        <v>0000</v>
      </c>
      <c r="BH138" t="str">
        <f t="shared" si="744"/>
        <v>0002</v>
      </c>
      <c r="BI138" t="str">
        <f t="shared" si="745"/>
        <v>4010</v>
      </c>
      <c r="BJ138" t="str">
        <f t="shared" si="746"/>
        <v>C008</v>
      </c>
      <c r="BK138" t="str">
        <f t="shared" si="747"/>
        <v>E009</v>
      </c>
      <c r="BL138" t="str">
        <f t="shared" si="748"/>
        <v>6002</v>
      </c>
      <c r="BM138" t="str">
        <f t="shared" si="749"/>
        <v>0001</v>
      </c>
      <c r="BN138" t="str">
        <f t="shared" si="750"/>
        <v>2009</v>
      </c>
      <c r="BO138" t="str">
        <f t="shared" si="751"/>
        <v>C008</v>
      </c>
      <c r="BP138" t="str">
        <f t="shared" si="752"/>
        <v>8038</v>
      </c>
      <c r="BQ138" t="str">
        <f t="shared" si="753"/>
        <v>0000</v>
      </c>
      <c r="BR138" t="str">
        <f t="shared" si="754"/>
        <v>C002</v>
      </c>
      <c r="BS138" t="str">
        <f t="shared" si="755"/>
        <v>A000</v>
      </c>
      <c r="BT138" t="str">
        <f t="shared" si="756"/>
        <v>4000</v>
      </c>
      <c r="BU138" t="str">
        <f t="shared" si="757"/>
        <v>4003</v>
      </c>
      <c r="BV138" t="str">
        <f t="shared" si="758"/>
        <v>0000</v>
      </c>
      <c r="BW138" t="str">
        <f t="shared" si="759"/>
        <v>6002</v>
      </c>
      <c r="BX138" t="str">
        <f t="shared" si="760"/>
        <v>E000</v>
      </c>
      <c r="BY138" t="str">
        <f t="shared" si="761"/>
        <v>2003</v>
      </c>
      <c r="BZ138" t="str">
        <f t="shared" si="762"/>
        <v>0000</v>
      </c>
      <c r="CA138" t="str">
        <f t="shared" si="763"/>
        <v>E000</v>
      </c>
      <c r="CB138" t="str">
        <f t="shared" si="764"/>
        <v>6008</v>
      </c>
      <c r="CC138" t="str">
        <f t="shared" si="765"/>
        <v>2002</v>
      </c>
      <c r="CD138" t="str">
        <f t="shared" si="766"/>
        <v>A009</v>
      </c>
      <c r="CE138" t="str">
        <f t="shared" si="767"/>
        <v>0000</v>
      </c>
      <c r="CF138" t="str">
        <f t="shared" si="768"/>
        <v>A000</v>
      </c>
      <c r="CG138" t="str">
        <f t="shared" si="769"/>
        <v>4010</v>
      </c>
      <c r="CH138" t="str">
        <f t="shared" si="770"/>
        <v>8008</v>
      </c>
      <c r="CI138" t="str">
        <f t="shared" si="771"/>
        <v>C000</v>
      </c>
      <c r="CJ138" t="str">
        <f t="shared" si="772"/>
        <v>C002</v>
      </c>
      <c r="CK138" t="str">
        <f t="shared" si="773"/>
        <v>A001</v>
      </c>
      <c r="CL138" t="str">
        <f t="shared" si="774"/>
        <v>2009</v>
      </c>
      <c r="CM138" t="str">
        <f t="shared" si="775"/>
        <v>8038</v>
      </c>
      <c r="CN138" t="str">
        <f t="shared" si="776"/>
        <v>0000</v>
      </c>
      <c r="CO138" t="str">
        <f t="shared" si="777"/>
        <v>0000</v>
      </c>
      <c r="CP138" t="str">
        <f t="shared" si="778"/>
        <v>0000</v>
      </c>
    </row>
    <row r="139" spans="1:94">
      <c r="A139" t="str">
        <f t="shared" si="685"/>
        <v>0100</v>
      </c>
      <c r="B139" t="str">
        <f t="shared" si="686"/>
        <v>0300</v>
      </c>
      <c r="C139" t="str">
        <f t="shared" si="687"/>
        <v>0800</v>
      </c>
      <c r="D139" t="str">
        <f t="shared" si="688"/>
        <v>0A00</v>
      </c>
      <c r="E139" t="str">
        <f t="shared" si="689"/>
        <v>0A00</v>
      </c>
      <c r="F139" t="str">
        <f t="shared" si="690"/>
        <v>0000</v>
      </c>
      <c r="G139" t="str">
        <f t="shared" si="691"/>
        <v>0500</v>
      </c>
      <c r="H139" t="str">
        <f t="shared" si="692"/>
        <v>0A00</v>
      </c>
      <c r="I139" t="str">
        <f t="shared" si="693"/>
        <v>0A00</v>
      </c>
      <c r="J139" t="str">
        <f t="shared" si="694"/>
        <v>0500</v>
      </c>
      <c r="K139" t="str">
        <f t="shared" si="695"/>
        <v>0500</v>
      </c>
      <c r="L139" t="str">
        <f t="shared" si="696"/>
        <v>C023</v>
      </c>
      <c r="M139" t="str">
        <f t="shared" si="697"/>
        <v>001B</v>
      </c>
      <c r="N139" t="str">
        <f t="shared" si="698"/>
        <v>C01B</v>
      </c>
      <c r="O139" t="str">
        <f t="shared" si="699"/>
        <v>0000</v>
      </c>
      <c r="P139" t="str">
        <f t="shared" si="700"/>
        <v>0000</v>
      </c>
      <c r="Q139" t="str">
        <f t="shared" si="701"/>
        <v>0000</v>
      </c>
      <c r="R139" t="str">
        <f t="shared" si="702"/>
        <v>8003</v>
      </c>
      <c r="S139" t="str">
        <f t="shared" si="703"/>
        <v>6000</v>
      </c>
      <c r="T139" t="str">
        <f t="shared" si="704"/>
        <v>C001</v>
      </c>
      <c r="U139" t="str">
        <f t="shared" si="705"/>
        <v>C009</v>
      </c>
      <c r="V139" t="str">
        <f t="shared" si="706"/>
        <v>6000</v>
      </c>
      <c r="W139" t="str">
        <f t="shared" si="707"/>
        <v>0002</v>
      </c>
      <c r="X139" t="str">
        <f t="shared" si="708"/>
        <v>6000</v>
      </c>
      <c r="Y139" t="str">
        <f t="shared" si="709"/>
        <v>0000</v>
      </c>
      <c r="Z139" t="str">
        <f t="shared" si="710"/>
        <v>8002</v>
      </c>
      <c r="AA139" t="str">
        <f t="shared" si="711"/>
        <v>E000</v>
      </c>
      <c r="AB139" t="str">
        <f t="shared" si="712"/>
        <v>4003</v>
      </c>
      <c r="AC139" t="str">
        <f t="shared" si="713"/>
        <v>0000</v>
      </c>
      <c r="AD139" t="str">
        <f t="shared" si="714"/>
        <v>4000</v>
      </c>
      <c r="AE139" t="str">
        <f t="shared" si="715"/>
        <v>2002</v>
      </c>
      <c r="AF139" t="str">
        <f t="shared" si="716"/>
        <v>C010</v>
      </c>
      <c r="AG139" t="str">
        <f t="shared" si="717"/>
        <v>6008</v>
      </c>
      <c r="AH139" t="str">
        <f t="shared" si="718"/>
        <v>0000</v>
      </c>
      <c r="AI139" t="str">
        <f t="shared" si="719"/>
        <v>4000</v>
      </c>
      <c r="AJ139" t="str">
        <f t="shared" si="720"/>
        <v>E000</v>
      </c>
      <c r="AK139" t="str">
        <f t="shared" si="721"/>
        <v>4002</v>
      </c>
      <c r="AL139" t="str">
        <f t="shared" si="722"/>
        <v>200B</v>
      </c>
      <c r="AM139" t="str">
        <f t="shared" si="723"/>
        <v>A009</v>
      </c>
      <c r="AN139" t="str">
        <f t="shared" si="724"/>
        <v>8001</v>
      </c>
      <c r="AO139" t="str">
        <f t="shared" si="725"/>
        <v>A002</v>
      </c>
      <c r="AP139" t="str">
        <f t="shared" si="726"/>
        <v>4000</v>
      </c>
      <c r="AQ139" t="str">
        <f t="shared" si="727"/>
        <v>8038</v>
      </c>
      <c r="AR139" t="str">
        <f t="shared" si="728"/>
        <v>0000</v>
      </c>
      <c r="AS139" t="str">
        <f t="shared" si="729"/>
        <v>0000</v>
      </c>
      <c r="AT139" t="str">
        <f t="shared" si="730"/>
        <v>A002</v>
      </c>
      <c r="AU139" t="str">
        <f t="shared" si="731"/>
        <v>C000</v>
      </c>
      <c r="AV139" t="str">
        <f t="shared" si="732"/>
        <v>A002</v>
      </c>
      <c r="AW139" t="str">
        <f t="shared" si="733"/>
        <v>C000</v>
      </c>
      <c r="AX139" t="str">
        <f t="shared" si="734"/>
        <v>0000</v>
      </c>
      <c r="AY139" t="str">
        <f t="shared" si="735"/>
        <v>0003</v>
      </c>
      <c r="AZ139" t="str">
        <f t="shared" si="736"/>
        <v>2008</v>
      </c>
      <c r="BA139" t="str">
        <f t="shared" si="737"/>
        <v>E008</v>
      </c>
      <c r="BB139" t="str">
        <f t="shared" si="738"/>
        <v>A002</v>
      </c>
      <c r="BC139" t="str">
        <f t="shared" si="739"/>
        <v>4000</v>
      </c>
      <c r="BD139" t="str">
        <f t="shared" si="740"/>
        <v>0000</v>
      </c>
      <c r="BE139" t="str">
        <f t="shared" si="741"/>
        <v>6002</v>
      </c>
      <c r="BF139" t="str">
        <f t="shared" si="742"/>
        <v>E000</v>
      </c>
      <c r="BG139" t="str">
        <f t="shared" si="743"/>
        <v>A009</v>
      </c>
      <c r="BH139" t="str">
        <f t="shared" si="744"/>
        <v>0000</v>
      </c>
      <c r="BI139" t="str">
        <f t="shared" si="745"/>
        <v>2000</v>
      </c>
      <c r="BJ139" t="str">
        <f t="shared" si="746"/>
        <v>4000</v>
      </c>
      <c r="BK139" t="str">
        <f t="shared" si="747"/>
        <v>6002</v>
      </c>
      <c r="BL139" t="str">
        <f t="shared" si="748"/>
        <v>C002</v>
      </c>
      <c r="BM139" t="str">
        <f t="shared" si="749"/>
        <v>0000</v>
      </c>
      <c r="BN139" t="str">
        <f t="shared" si="750"/>
        <v>8001</v>
      </c>
      <c r="BO139" t="str">
        <f t="shared" si="751"/>
        <v>0002</v>
      </c>
      <c r="BP139" t="str">
        <f t="shared" si="752"/>
        <v>0000</v>
      </c>
      <c r="BQ139" t="str">
        <f t="shared" si="753"/>
        <v>0000</v>
      </c>
      <c r="BR139" t="str">
        <f t="shared" si="754"/>
        <v>8002</v>
      </c>
      <c r="BS139" t="str">
        <f t="shared" si="755"/>
        <v>E000</v>
      </c>
      <c r="BT139" t="str">
        <f t="shared" si="756"/>
        <v>4003</v>
      </c>
      <c r="BU139" t="str">
        <f t="shared" si="757"/>
        <v>0000</v>
      </c>
      <c r="BV139" t="str">
        <f t="shared" si="758"/>
        <v>4000</v>
      </c>
      <c r="BW139" t="str">
        <f t="shared" si="759"/>
        <v>E000</v>
      </c>
      <c r="BX139" t="str">
        <f t="shared" si="760"/>
        <v>A009</v>
      </c>
      <c r="BY139" t="str">
        <f t="shared" si="761"/>
        <v>0000</v>
      </c>
      <c r="BZ139" t="str">
        <f t="shared" si="762"/>
        <v>A010</v>
      </c>
      <c r="CA139" t="str">
        <f t="shared" si="763"/>
        <v>E000</v>
      </c>
      <c r="CB139" t="str">
        <f t="shared" si="764"/>
        <v>A002</v>
      </c>
      <c r="CC139" t="str">
        <f t="shared" si="765"/>
        <v>4000</v>
      </c>
      <c r="CD139" t="str">
        <f t="shared" si="766"/>
        <v>0000</v>
      </c>
      <c r="CE139" t="str">
        <f t="shared" si="767"/>
        <v>C023</v>
      </c>
      <c r="CF139" t="str">
        <f t="shared" si="768"/>
        <v>001B</v>
      </c>
      <c r="CG139" t="str">
        <f t="shared" si="769"/>
        <v>C01B</v>
      </c>
      <c r="CH139" t="str">
        <f t="shared" si="770"/>
        <v>6008</v>
      </c>
      <c r="CI139" t="str">
        <f t="shared" si="771"/>
        <v>0000</v>
      </c>
      <c r="CJ139" t="str">
        <f t="shared" si="772"/>
        <v>4000</v>
      </c>
      <c r="CK139" t="str">
        <f t="shared" si="773"/>
        <v>2003</v>
      </c>
      <c r="CL139" t="str">
        <f t="shared" si="774"/>
        <v>2002</v>
      </c>
      <c r="CM139" t="str">
        <f t="shared" si="775"/>
        <v>000B</v>
      </c>
      <c r="CN139" t="str">
        <f t="shared" si="776"/>
        <v>2001</v>
      </c>
      <c r="CO139" t="str">
        <f t="shared" si="777"/>
        <v>8038</v>
      </c>
      <c r="CP139" t="str">
        <f t="shared" si="778"/>
        <v>0000</v>
      </c>
    </row>
    <row r="140" spans="1:94">
      <c r="A140" t="str">
        <f t="shared" ref="A140:A149" si="779">MID($C$1,(ROW()-118)*376+(COLUMN()-1)*4+1,4)</f>
        <v>0100</v>
      </c>
      <c r="B140" t="str">
        <f t="shared" ref="B140:B149" si="780">MID($C$1,(ROW()-118)*376+(COLUMN()-1)*4+1,4)</f>
        <v>0300</v>
      </c>
      <c r="C140" t="str">
        <f t="shared" ref="C140:C149" si="781">MID($C$1,(ROW()-118)*376+(COLUMN()-1)*4+1,4)</f>
        <v>0900</v>
      </c>
      <c r="D140" t="str">
        <f t="shared" ref="D140:D149" si="782">MID($C$1,(ROW()-118)*376+(COLUMN()-1)*4+1,4)</f>
        <v>0A00</v>
      </c>
      <c r="E140" t="str">
        <f t="shared" ref="E140:E149" si="783">MID($C$1,(ROW()-118)*376+(COLUMN()-1)*4+1,4)</f>
        <v>0A00</v>
      </c>
      <c r="F140" t="str">
        <f t="shared" ref="F140:F149" si="784">MID($C$1,(ROW()-118)*376+(COLUMN()-1)*4+1,4)</f>
        <v>0100</v>
      </c>
      <c r="G140" t="str">
        <f t="shared" ref="G140:G149" si="785">MID($C$1,(ROW()-118)*376+(COLUMN()-1)*4+1,4)</f>
        <v>0000</v>
      </c>
      <c r="H140" t="str">
        <f t="shared" ref="H140:H149" si="786">MID($C$1,(ROW()-118)*376+(COLUMN()-1)*4+1,4)</f>
        <v>0A00</v>
      </c>
      <c r="I140" t="str">
        <f t="shared" ref="I140:I149" si="787">MID($C$1,(ROW()-118)*376+(COLUMN()-1)*4+1,4)</f>
        <v>0100</v>
      </c>
      <c r="J140" t="str">
        <f t="shared" ref="J140:J149" si="788">MID($C$1,(ROW()-118)*376+(COLUMN()-1)*4+1,4)</f>
        <v>0200</v>
      </c>
      <c r="K140" t="str">
        <f t="shared" ref="K140:K149" si="789">MID($C$1,(ROW()-118)*376+(COLUMN()-1)*4+1,4)</f>
        <v>0000</v>
      </c>
      <c r="L140" t="str">
        <f t="shared" ref="L140:L149" si="790">MID($C$1,(ROW()-118)*376+(COLUMN()-1)*4+1,4)</f>
        <v>C023</v>
      </c>
      <c r="M140" t="str">
        <f t="shared" ref="M140:M149" si="791">MID($C$1,(ROW()-118)*376+(COLUMN()-1)*4+1,4)</f>
        <v>0013</v>
      </c>
      <c r="N140" t="str">
        <f t="shared" ref="N140:N149" si="792">MID($C$1,(ROW()-118)*376+(COLUMN()-1)*4+1,4)</f>
        <v>001B</v>
      </c>
      <c r="O140" t="str">
        <f t="shared" ref="O140:O149" si="793">MID($C$1,(ROW()-118)*376+(COLUMN()-1)*4+1,4)</f>
        <v>C01B</v>
      </c>
      <c r="P140" t="str">
        <f t="shared" ref="P140:P149" si="794">MID($C$1,(ROW()-118)*376+(COLUMN()-1)*4+1,4)</f>
        <v>0000</v>
      </c>
      <c r="Q140" t="str">
        <f t="shared" ref="Q140:Q149" si="795">MID($C$1,(ROW()-118)*376+(COLUMN()-1)*4+1,4)</f>
        <v>0000</v>
      </c>
      <c r="R140" t="str">
        <f t="shared" ref="R140:R149" si="796">MID($C$1,(ROW()-118)*376+(COLUMN()-1)*4+1,4)</f>
        <v>8003</v>
      </c>
      <c r="S140" t="str">
        <f t="shared" ref="S140:S149" si="797">MID($C$1,(ROW()-118)*376+(COLUMN()-1)*4+1,4)</f>
        <v>6000</v>
      </c>
      <c r="T140" t="str">
        <f t="shared" ref="T140:T149" si="798">MID($C$1,(ROW()-118)*376+(COLUMN()-1)*4+1,4)</f>
        <v>C001</v>
      </c>
      <c r="U140" t="str">
        <f t="shared" ref="U140:U149" si="799">MID($C$1,(ROW()-118)*376+(COLUMN()-1)*4+1,4)</f>
        <v>C009</v>
      </c>
      <c r="V140" t="str">
        <f t="shared" ref="V140:V149" si="800">MID($C$1,(ROW()-118)*376+(COLUMN()-1)*4+1,4)</f>
        <v>4010</v>
      </c>
      <c r="W140" t="str">
        <f t="shared" ref="W140:W149" si="801">MID($C$1,(ROW()-118)*376+(COLUMN()-1)*4+1,4)</f>
        <v>C009</v>
      </c>
      <c r="X140" t="str">
        <f t="shared" ref="X140:X149" si="802">MID($C$1,(ROW()-118)*376+(COLUMN()-1)*4+1,4)</f>
        <v>0009</v>
      </c>
      <c r="Y140" t="str">
        <f t="shared" ref="Y140:Y149" si="803">MID($C$1,(ROW()-118)*376+(COLUMN()-1)*4+1,4)</f>
        <v>E00A</v>
      </c>
      <c r="Z140" t="str">
        <f t="shared" ref="Z140:Z149" si="804">MID($C$1,(ROW()-118)*376+(COLUMN()-1)*4+1,4)</f>
        <v>0001</v>
      </c>
      <c r="AA140" t="str">
        <f t="shared" ref="AA140:AA149" si="805">MID($C$1,(ROW()-118)*376+(COLUMN()-1)*4+1,4)</f>
        <v>C001</v>
      </c>
      <c r="AB140" t="str">
        <f t="shared" ref="AB140:AB149" si="806">MID($C$1,(ROW()-118)*376+(COLUMN()-1)*4+1,4)</f>
        <v>4000</v>
      </c>
      <c r="AC140" t="str">
        <f t="shared" ref="AC140:AC149" si="807">MID($C$1,(ROW()-118)*376+(COLUMN()-1)*4+1,4)</f>
        <v>C002</v>
      </c>
      <c r="AD140" t="str">
        <f t="shared" ref="AD140:AD149" si="808">MID($C$1,(ROW()-118)*376+(COLUMN()-1)*4+1,4)</f>
        <v>0000</v>
      </c>
      <c r="AE140" t="str">
        <f t="shared" ref="AE140:AE149" si="809">MID($C$1,(ROW()-118)*376+(COLUMN()-1)*4+1,4)</f>
        <v>A001</v>
      </c>
      <c r="AF140" t="str">
        <f t="shared" ref="AF140:AF149" si="810">MID($C$1,(ROW()-118)*376+(COLUMN()-1)*4+1,4)</f>
        <v>400B</v>
      </c>
      <c r="AG140" t="str">
        <f t="shared" ref="AG140:AG149" si="811">MID($C$1,(ROW()-118)*376+(COLUMN()-1)*4+1,4)</f>
        <v>4009</v>
      </c>
      <c r="AH140" t="str">
        <f t="shared" ref="AH140:AH149" si="812">MID($C$1,(ROW()-118)*376+(COLUMN()-1)*4+1,4)</f>
        <v>0002</v>
      </c>
      <c r="AI140" t="str">
        <f t="shared" ref="AI140:AI149" si="813">MID($C$1,(ROW()-118)*376+(COLUMN()-1)*4+1,4)</f>
        <v>0000</v>
      </c>
      <c r="AJ140" t="str">
        <f t="shared" ref="AJ140:AJ149" si="814">MID($C$1,(ROW()-118)*376+(COLUMN()-1)*4+1,4)</f>
        <v>C000</v>
      </c>
      <c r="AK140" t="str">
        <f t="shared" ref="AK140:AK149" si="815">MID($C$1,(ROW()-118)*376+(COLUMN()-1)*4+1,4)</f>
        <v>E008</v>
      </c>
      <c r="AL140" t="str">
        <f t="shared" ref="AL140:AL149" si="816">MID($C$1,(ROW()-118)*376+(COLUMN()-1)*4+1,4)</f>
        <v>4010</v>
      </c>
      <c r="AM140" t="str">
        <f t="shared" ref="AM140:AM149" si="817">MID($C$1,(ROW()-118)*376+(COLUMN()-1)*4+1,4)</f>
        <v>4003</v>
      </c>
      <c r="AN140" t="str">
        <f t="shared" ref="AN140:AN149" si="818">MID($C$1,(ROW()-118)*376+(COLUMN()-1)*4+1,4)</f>
        <v>0000</v>
      </c>
      <c r="AO140" t="str">
        <f t="shared" ref="AO140:AO149" si="819">MID($C$1,(ROW()-118)*376+(COLUMN()-1)*4+1,4)</f>
        <v>A000</v>
      </c>
      <c r="AP140" t="str">
        <f t="shared" ref="AP140:AP149" si="820">MID($C$1,(ROW()-118)*376+(COLUMN()-1)*4+1,4)</f>
        <v>A000</v>
      </c>
      <c r="AQ140" t="str">
        <f t="shared" ref="AQ140:AQ149" si="821">MID($C$1,(ROW()-118)*376+(COLUMN()-1)*4+1,4)</f>
        <v>E000</v>
      </c>
      <c r="AR140" t="str">
        <f t="shared" ref="AR140:AR149" si="822">MID($C$1,(ROW()-118)*376+(COLUMN()-1)*4+1,4)</f>
        <v>0001</v>
      </c>
      <c r="AS140" t="str">
        <f t="shared" ref="AS140:AS149" si="823">MID($C$1,(ROW()-118)*376+(COLUMN()-1)*4+1,4)</f>
        <v>0000</v>
      </c>
      <c r="AT140" t="str">
        <f t="shared" ref="AT140:AT149" si="824">MID($C$1,(ROW()-118)*376+(COLUMN()-1)*4+1,4)</f>
        <v>4000</v>
      </c>
      <c r="AU140" t="str">
        <f t="shared" ref="AU140:AU149" si="825">MID($C$1,(ROW()-118)*376+(COLUMN()-1)*4+1,4)</f>
        <v>E000</v>
      </c>
      <c r="AV140" t="str">
        <f t="shared" ref="AV140:AV149" si="826">MID($C$1,(ROW()-118)*376+(COLUMN()-1)*4+1,4)</f>
        <v>A009</v>
      </c>
      <c r="AW140" t="str">
        <f t="shared" ref="AW140:AW149" si="827">MID($C$1,(ROW()-118)*376+(COLUMN()-1)*4+1,4)</f>
        <v>0000</v>
      </c>
      <c r="AX140" t="str">
        <f t="shared" ref="AX140:AX149" si="828">MID($C$1,(ROW()-118)*376+(COLUMN()-1)*4+1,4)</f>
        <v>A001</v>
      </c>
      <c r="AY140" t="str">
        <f t="shared" ref="AY140:AY149" si="829">MID($C$1,(ROW()-118)*376+(COLUMN()-1)*4+1,4)</f>
        <v>4000</v>
      </c>
      <c r="AZ140" t="str">
        <f t="shared" ref="AZ140:AZ149" si="830">MID($C$1,(ROW()-118)*376+(COLUMN()-1)*4+1,4)</f>
        <v>4001</v>
      </c>
      <c r="BA140" t="str">
        <f t="shared" ref="BA140:BA149" si="831">MID($C$1,(ROW()-118)*376+(COLUMN()-1)*4+1,4)</f>
        <v>2008</v>
      </c>
      <c r="BB140" t="str">
        <f t="shared" ref="BB140:BB149" si="832">MID($C$1,(ROW()-118)*376+(COLUMN()-1)*4+1,4)</f>
        <v>8002</v>
      </c>
      <c r="BC140" t="str">
        <f t="shared" ref="BC140:BC149" si="833">MID($C$1,(ROW()-118)*376+(COLUMN()-1)*4+1,4)</f>
        <v>0000</v>
      </c>
      <c r="BD140" t="str">
        <f t="shared" ref="BD140:BD149" si="834">MID($C$1,(ROW()-118)*376+(COLUMN()-1)*4+1,4)</f>
        <v>C010</v>
      </c>
      <c r="BE140" t="str">
        <f t="shared" ref="BE140:BE149" si="835">MID($C$1,(ROW()-118)*376+(COLUMN()-1)*4+1,4)</f>
        <v>4001</v>
      </c>
      <c r="BF140" t="str">
        <f t="shared" ref="BF140:BF149" si="836">MID($C$1,(ROW()-118)*376+(COLUMN()-1)*4+1,4)</f>
        <v>E003</v>
      </c>
      <c r="BG140" t="str">
        <f t="shared" ref="BG140:BG149" si="837">MID($C$1,(ROW()-118)*376+(COLUMN()-1)*4+1,4)</f>
        <v>A010</v>
      </c>
      <c r="BH140" t="str">
        <f t="shared" ref="BH140:BH149" si="838">MID($C$1,(ROW()-118)*376+(COLUMN()-1)*4+1,4)</f>
        <v>6008</v>
      </c>
      <c r="BI140" t="str">
        <f t="shared" ref="BI140:BI149" si="839">MID($C$1,(ROW()-118)*376+(COLUMN()-1)*4+1,4)</f>
        <v>0000</v>
      </c>
      <c r="BJ140" t="str">
        <f t="shared" ref="BJ140:BJ149" si="840">MID($C$1,(ROW()-118)*376+(COLUMN()-1)*4+1,4)</f>
        <v>8003</v>
      </c>
      <c r="BK140" t="str">
        <f t="shared" ref="BK140:BK149" si="841">MID($C$1,(ROW()-118)*376+(COLUMN()-1)*4+1,4)</f>
        <v>0001</v>
      </c>
      <c r="BL140" t="str">
        <f t="shared" ref="BL140:BL149" si="842">MID($C$1,(ROW()-118)*376+(COLUMN()-1)*4+1,4)</f>
        <v>4009</v>
      </c>
      <c r="BM140" t="str">
        <f t="shared" ref="BM140:BM149" si="843">MID($C$1,(ROW()-118)*376+(COLUMN()-1)*4+1,4)</f>
        <v>6002</v>
      </c>
      <c r="BN140" t="str">
        <f t="shared" ref="BN140:BN149" si="844">MID($C$1,(ROW()-118)*376+(COLUMN()-1)*4+1,4)</f>
        <v>4000</v>
      </c>
      <c r="BO140" t="str">
        <f t="shared" ref="BO140:BO149" si="845">MID($C$1,(ROW()-118)*376+(COLUMN()-1)*4+1,4)</f>
        <v>0001</v>
      </c>
      <c r="BP140" t="str">
        <f t="shared" ref="BP140:BP149" si="846">MID($C$1,(ROW()-118)*376+(COLUMN()-1)*4+1,4)</f>
        <v>8038</v>
      </c>
      <c r="BQ140" t="str">
        <f t="shared" ref="BQ140:BQ149" si="847">MID($C$1,(ROW()-118)*376+(COLUMN()-1)*4+1,4)</f>
        <v>0000</v>
      </c>
      <c r="BR140" t="str">
        <f t="shared" ref="BR140:BR149" si="848">MID($C$1,(ROW()-118)*376+(COLUMN()-1)*4+1,4)</f>
        <v>8003</v>
      </c>
      <c r="BS140" t="str">
        <f t="shared" ref="BS140:BS149" si="849">MID($C$1,(ROW()-118)*376+(COLUMN()-1)*4+1,4)</f>
        <v>0001</v>
      </c>
      <c r="BT140" t="str">
        <f t="shared" ref="BT140:BT149" si="850">MID($C$1,(ROW()-118)*376+(COLUMN()-1)*4+1,4)</f>
        <v>E008</v>
      </c>
      <c r="BU140" t="str">
        <f t="shared" ref="BU140:BU149" si="851">MID($C$1,(ROW()-118)*376+(COLUMN()-1)*4+1,4)</f>
        <v>C009</v>
      </c>
      <c r="BV140" t="str">
        <f t="shared" ref="BV140:BV149" si="852">MID($C$1,(ROW()-118)*376+(COLUMN()-1)*4+1,4)</f>
        <v>4010</v>
      </c>
      <c r="BW140" t="str">
        <f t="shared" ref="BW140:BW149" si="853">MID($C$1,(ROW()-118)*376+(COLUMN()-1)*4+1,4)</f>
        <v>0000</v>
      </c>
      <c r="BX140" t="str">
        <f t="shared" ref="BX140:BX149" si="854">MID($C$1,(ROW()-118)*376+(COLUMN()-1)*4+1,4)</f>
        <v>C023</v>
      </c>
      <c r="BY140" t="str">
        <f t="shared" ref="BY140:BY149" si="855">MID($C$1,(ROW()-118)*376+(COLUMN()-1)*4+1,4)</f>
        <v>0013</v>
      </c>
      <c r="BZ140" t="str">
        <f t="shared" ref="BZ140:BZ149" si="856">MID($C$1,(ROW()-118)*376+(COLUMN()-1)*4+1,4)</f>
        <v>001B</v>
      </c>
      <c r="CA140" t="str">
        <f t="shared" ref="CA140:CA149" si="857">MID($C$1,(ROW()-118)*376+(COLUMN()-1)*4+1,4)</f>
        <v>C01B</v>
      </c>
      <c r="CB140" t="str">
        <f t="shared" ref="CB140:CB149" si="858">MID($C$1,(ROW()-118)*376+(COLUMN()-1)*4+1,4)</f>
        <v>4003</v>
      </c>
      <c r="CC140" t="str">
        <f t="shared" ref="CC140:CC149" si="859">MID($C$1,(ROW()-118)*376+(COLUMN()-1)*4+1,4)</f>
        <v>0000</v>
      </c>
      <c r="CD140" t="str">
        <f t="shared" ref="CD140:CD149" si="860">MID($C$1,(ROW()-118)*376+(COLUMN()-1)*4+1,4)</f>
        <v>8003</v>
      </c>
      <c r="CE140" t="str">
        <f t="shared" ref="CE140:CE149" si="861">MID($C$1,(ROW()-118)*376+(COLUMN()-1)*4+1,4)</f>
        <v>C009</v>
      </c>
      <c r="CF140" t="str">
        <f t="shared" ref="CF140:CF149" si="862">MID($C$1,(ROW()-118)*376+(COLUMN()-1)*4+1,4)</f>
        <v>8009</v>
      </c>
      <c r="CG140" t="str">
        <f t="shared" ref="CG140:CG149" si="863">MID($C$1,(ROW()-118)*376+(COLUMN()-1)*4+1,4)</f>
        <v>0009</v>
      </c>
      <c r="CH140" t="str">
        <f t="shared" ref="CH140:CH149" si="864">MID($C$1,(ROW()-118)*376+(COLUMN()-1)*4+1,4)</f>
        <v>0000</v>
      </c>
      <c r="CI140" t="str">
        <f t="shared" ref="CI140:CI149" si="865">MID($C$1,(ROW()-118)*376+(COLUMN()-1)*4+1,4)</f>
        <v>4003</v>
      </c>
      <c r="CJ140" t="str">
        <f t="shared" ref="CJ140:CJ149" si="866">MID($C$1,(ROW()-118)*376+(COLUMN()-1)*4+1,4)</f>
        <v>0003</v>
      </c>
      <c r="CK140" t="str">
        <f t="shared" ref="CK140:CK149" si="867">MID($C$1,(ROW()-118)*376+(COLUMN()-1)*4+1,4)</f>
        <v>2009</v>
      </c>
      <c r="CL140" t="str">
        <f t="shared" ref="CL140:CL149" si="868">MID($C$1,(ROW()-118)*376+(COLUMN()-1)*4+1,4)</f>
        <v>C008</v>
      </c>
      <c r="CM140" t="str">
        <f t="shared" ref="CM140:CM149" si="869">MID($C$1,(ROW()-118)*376+(COLUMN()-1)*4+1,4)</f>
        <v>8038</v>
      </c>
      <c r="CN140" t="str">
        <f t="shared" ref="CN140:CN149" si="870">MID($C$1,(ROW()-118)*376+(COLUMN()-1)*4+1,4)</f>
        <v>0000</v>
      </c>
      <c r="CO140" t="str">
        <f t="shared" ref="CO140:CO149" si="871">MID($C$1,(ROW()-118)*376+(COLUMN()-1)*4+1,4)</f>
        <v>0000</v>
      </c>
      <c r="CP140" t="str">
        <f t="shared" ref="CP140:CP149" si="872">MID($C$1,(ROW()-118)*376+(COLUMN()-1)*4+1,4)</f>
        <v>0000</v>
      </c>
    </row>
    <row r="141" spans="1:94">
      <c r="A141" t="str">
        <f t="shared" si="779"/>
        <v>0100</v>
      </c>
      <c r="B141" t="str">
        <f t="shared" si="780"/>
        <v>0400</v>
      </c>
      <c r="C141" t="str">
        <f t="shared" si="781"/>
        <v>0000</v>
      </c>
      <c r="D141" t="str">
        <f t="shared" si="782"/>
        <v>0A00</v>
      </c>
      <c r="E141" t="str">
        <f t="shared" si="783"/>
        <v>0A00</v>
      </c>
      <c r="F141" t="str">
        <f t="shared" si="784"/>
        <v>0000</v>
      </c>
      <c r="G141" t="str">
        <f t="shared" si="785"/>
        <v>0600</v>
      </c>
      <c r="H141" t="str">
        <f t="shared" si="786"/>
        <v>0A00</v>
      </c>
      <c r="I141" t="str">
        <f t="shared" si="787"/>
        <v>0A00</v>
      </c>
      <c r="J141" t="str">
        <f t="shared" si="788"/>
        <v>0700</v>
      </c>
      <c r="K141" t="str">
        <f t="shared" si="789"/>
        <v>0400</v>
      </c>
      <c r="L141" t="str">
        <f t="shared" si="790"/>
        <v>6019</v>
      </c>
      <c r="M141" t="str">
        <f t="shared" si="791"/>
        <v>C01B</v>
      </c>
      <c r="N141" t="str">
        <f t="shared" si="792"/>
        <v>E022</v>
      </c>
      <c r="O141" t="str">
        <f t="shared" si="793"/>
        <v>A013</v>
      </c>
      <c r="P141" t="str">
        <f t="shared" si="794"/>
        <v>0000</v>
      </c>
      <c r="Q141" t="str">
        <f t="shared" si="795"/>
        <v>0000</v>
      </c>
      <c r="R141" t="str">
        <f t="shared" si="796"/>
        <v>0000</v>
      </c>
      <c r="S141" t="str">
        <f t="shared" si="797"/>
        <v>6001</v>
      </c>
      <c r="T141" t="str">
        <f t="shared" si="798"/>
        <v>C000</v>
      </c>
      <c r="U141" t="str">
        <f t="shared" si="799"/>
        <v>A002</v>
      </c>
      <c r="V141" t="str">
        <f t="shared" si="800"/>
        <v>C000</v>
      </c>
      <c r="W141" t="str">
        <f t="shared" si="801"/>
        <v>E008</v>
      </c>
      <c r="X141" t="str">
        <f t="shared" si="802"/>
        <v>4010</v>
      </c>
      <c r="Y141" t="str">
        <f t="shared" si="803"/>
        <v>4003</v>
      </c>
      <c r="Z141" t="str">
        <f t="shared" si="804"/>
        <v>0000</v>
      </c>
      <c r="AA141" t="str">
        <f t="shared" si="805"/>
        <v>6023</v>
      </c>
      <c r="AB141" t="str">
        <f t="shared" si="806"/>
        <v>601B</v>
      </c>
      <c r="AC141" t="str">
        <f t="shared" si="807"/>
        <v>6023</v>
      </c>
      <c r="AD141" t="str">
        <f t="shared" si="808"/>
        <v>601B</v>
      </c>
      <c r="AE141" t="str">
        <f t="shared" si="809"/>
        <v>4010</v>
      </c>
      <c r="AF141" t="str">
        <f t="shared" si="810"/>
        <v>000B</v>
      </c>
      <c r="AG141" t="str">
        <f t="shared" si="811"/>
        <v>0000</v>
      </c>
      <c r="AH141" t="str">
        <f t="shared" si="812"/>
        <v>C010</v>
      </c>
      <c r="AI141" t="str">
        <f t="shared" si="813"/>
        <v>4001</v>
      </c>
      <c r="AJ141" t="str">
        <f t="shared" si="814"/>
        <v>A010</v>
      </c>
      <c r="AK141" t="str">
        <f t="shared" si="815"/>
        <v>6008</v>
      </c>
      <c r="AL141" t="str">
        <f t="shared" si="816"/>
        <v>0000</v>
      </c>
      <c r="AM141" t="str">
        <f t="shared" si="817"/>
        <v>4000</v>
      </c>
      <c r="AN141" t="str">
        <f t="shared" si="818"/>
        <v>E000</v>
      </c>
      <c r="AO141" t="str">
        <f t="shared" si="819"/>
        <v>6002</v>
      </c>
      <c r="AP141" t="str">
        <f t="shared" si="820"/>
        <v>4000</v>
      </c>
      <c r="AQ141" t="str">
        <f t="shared" si="821"/>
        <v>2001</v>
      </c>
      <c r="AR141" t="str">
        <f t="shared" si="822"/>
        <v>2009</v>
      </c>
      <c r="AS141" t="str">
        <f t="shared" si="823"/>
        <v>0000</v>
      </c>
      <c r="AT141" t="str">
        <f t="shared" si="824"/>
        <v>8001</v>
      </c>
      <c r="AU141" t="str">
        <f t="shared" si="825"/>
        <v>2011</v>
      </c>
      <c r="AV141" t="str">
        <f t="shared" si="826"/>
        <v>8002</v>
      </c>
      <c r="AW141" t="str">
        <f t="shared" si="827"/>
        <v>4000</v>
      </c>
      <c r="AX141" t="str">
        <f t="shared" si="828"/>
        <v>0000</v>
      </c>
      <c r="AY141" t="str">
        <f t="shared" si="829"/>
        <v>C001</v>
      </c>
      <c r="AZ141" t="str">
        <f t="shared" si="830"/>
        <v>4000</v>
      </c>
      <c r="BA141" t="str">
        <f t="shared" si="831"/>
        <v>4008</v>
      </c>
      <c r="BB141" t="str">
        <f t="shared" si="832"/>
        <v>4000</v>
      </c>
      <c r="BC141" t="str">
        <f t="shared" si="833"/>
        <v>0009</v>
      </c>
      <c r="BD141" t="str">
        <f t="shared" si="834"/>
        <v>E00A</v>
      </c>
      <c r="BE141" t="str">
        <f t="shared" si="835"/>
        <v>0001</v>
      </c>
      <c r="BF141" t="str">
        <f t="shared" si="836"/>
        <v>A009</v>
      </c>
      <c r="BG141" t="str">
        <f t="shared" si="837"/>
        <v>0000</v>
      </c>
      <c r="BH141" t="str">
        <f t="shared" si="838"/>
        <v>6008</v>
      </c>
      <c r="BI141" t="str">
        <f t="shared" si="839"/>
        <v>4002</v>
      </c>
      <c r="BJ141" t="str">
        <f t="shared" si="840"/>
        <v>0000</v>
      </c>
      <c r="BK141" t="str">
        <f t="shared" si="841"/>
        <v>0028</v>
      </c>
      <c r="BL141" t="str">
        <f t="shared" si="842"/>
        <v>2013</v>
      </c>
      <c r="BM141" t="str">
        <f t="shared" si="843"/>
        <v>601A</v>
      </c>
      <c r="BN141" t="str">
        <f t="shared" si="844"/>
        <v>C01B</v>
      </c>
      <c r="BO141" t="str">
        <f t="shared" si="845"/>
        <v>8038</v>
      </c>
      <c r="BP141" t="str">
        <f t="shared" si="846"/>
        <v>0000</v>
      </c>
      <c r="BQ141" t="str">
        <f t="shared" si="847"/>
        <v>0000</v>
      </c>
      <c r="BR141" t="str">
        <f t="shared" si="848"/>
        <v>8001</v>
      </c>
      <c r="BS141" t="str">
        <f t="shared" si="849"/>
        <v>C000</v>
      </c>
      <c r="BT141" t="str">
        <f t="shared" si="850"/>
        <v>8001</v>
      </c>
      <c r="BU141" t="str">
        <f t="shared" si="851"/>
        <v>0000</v>
      </c>
      <c r="BV141" t="str">
        <f t="shared" si="852"/>
        <v>2019</v>
      </c>
      <c r="BW141" t="str">
        <f t="shared" si="853"/>
        <v>601B</v>
      </c>
      <c r="BX141" t="str">
        <f t="shared" si="854"/>
        <v>E019</v>
      </c>
      <c r="BY141" t="str">
        <f t="shared" si="855"/>
        <v>A002</v>
      </c>
      <c r="BZ141" t="str">
        <f t="shared" si="856"/>
        <v>2003</v>
      </c>
      <c r="CA141" t="str">
        <f t="shared" si="857"/>
        <v>A010</v>
      </c>
      <c r="CB141" t="str">
        <f t="shared" si="858"/>
        <v>0000</v>
      </c>
      <c r="CC141" t="str">
        <f t="shared" si="859"/>
        <v>A001</v>
      </c>
      <c r="CD141" t="str">
        <f t="shared" si="860"/>
        <v>400B</v>
      </c>
      <c r="CE141" t="str">
        <f t="shared" si="861"/>
        <v>C002</v>
      </c>
      <c r="CF141" t="str">
        <f t="shared" si="862"/>
        <v>0000</v>
      </c>
      <c r="CG141" t="str">
        <f t="shared" si="863"/>
        <v>4002</v>
      </c>
      <c r="CH141" t="str">
        <f t="shared" si="864"/>
        <v>C000</v>
      </c>
      <c r="CI141" t="str">
        <f t="shared" si="865"/>
        <v>E003</v>
      </c>
      <c r="CJ141" t="str">
        <f t="shared" si="866"/>
        <v>E009</v>
      </c>
      <c r="CK141" t="str">
        <f t="shared" si="867"/>
        <v>6002</v>
      </c>
      <c r="CL141" t="str">
        <f t="shared" si="868"/>
        <v>8001</v>
      </c>
      <c r="CM141" t="str">
        <f t="shared" si="869"/>
        <v>E003</v>
      </c>
      <c r="CN141" t="str">
        <f t="shared" si="870"/>
        <v>6000</v>
      </c>
      <c r="CO141" t="str">
        <f t="shared" si="871"/>
        <v>8038</v>
      </c>
      <c r="CP141" t="str">
        <f t="shared" si="872"/>
        <v>0000</v>
      </c>
    </row>
    <row r="142" spans="1:94">
      <c r="A142" t="str">
        <f t="shared" si="779"/>
        <v>0100</v>
      </c>
      <c r="B142" t="str">
        <f t="shared" si="780"/>
        <v>0400</v>
      </c>
      <c r="C142" t="str">
        <f t="shared" si="781"/>
        <v>0100</v>
      </c>
      <c r="D142" t="str">
        <f t="shared" si="782"/>
        <v>0A00</v>
      </c>
      <c r="E142" t="str">
        <f t="shared" si="783"/>
        <v>0A00</v>
      </c>
      <c r="F142" t="str">
        <f t="shared" si="784"/>
        <v>0600</v>
      </c>
      <c r="G142" t="str">
        <f t="shared" si="785"/>
        <v>0200</v>
      </c>
      <c r="H142" t="str">
        <f t="shared" si="786"/>
        <v>0100</v>
      </c>
      <c r="I142" t="str">
        <f t="shared" si="787"/>
        <v>0600</v>
      </c>
      <c r="J142" t="str">
        <f t="shared" si="788"/>
        <v>0200</v>
      </c>
      <c r="K142" t="str">
        <f t="shared" si="789"/>
        <v>0000</v>
      </c>
      <c r="L142" t="str">
        <f t="shared" si="790"/>
        <v>001A</v>
      </c>
      <c r="M142" t="str">
        <f t="shared" si="791"/>
        <v>601B</v>
      </c>
      <c r="N142" t="str">
        <f t="shared" si="792"/>
        <v>C012</v>
      </c>
      <c r="O142" t="str">
        <f t="shared" si="793"/>
        <v>601B</v>
      </c>
      <c r="P142" t="str">
        <f t="shared" si="794"/>
        <v>A013</v>
      </c>
      <c r="Q142" t="str">
        <f t="shared" si="795"/>
        <v>4000</v>
      </c>
      <c r="R142" t="str">
        <f t="shared" si="796"/>
        <v>4002</v>
      </c>
      <c r="S142" t="str">
        <f t="shared" si="797"/>
        <v>0001</v>
      </c>
      <c r="T142" t="str">
        <f t="shared" si="798"/>
        <v>8001</v>
      </c>
      <c r="U142" t="str">
        <f t="shared" si="799"/>
        <v>0008</v>
      </c>
      <c r="V142" t="str">
        <f t="shared" si="800"/>
        <v>A000</v>
      </c>
      <c r="W142" t="str">
        <f t="shared" si="801"/>
        <v>A000</v>
      </c>
      <c r="X142" t="str">
        <f t="shared" si="802"/>
        <v>E000</v>
      </c>
      <c r="Y142" t="str">
        <f t="shared" si="803"/>
        <v>A002</v>
      </c>
      <c r="Z142" t="str">
        <f t="shared" si="804"/>
        <v>0000</v>
      </c>
      <c r="AA142" t="str">
        <f t="shared" si="805"/>
        <v>0008</v>
      </c>
      <c r="AB142" t="str">
        <f t="shared" si="806"/>
        <v>E00B</v>
      </c>
      <c r="AC142" t="str">
        <f t="shared" si="807"/>
        <v>6000</v>
      </c>
      <c r="AD142" t="str">
        <f t="shared" si="808"/>
        <v>0008</v>
      </c>
      <c r="AE142" t="str">
        <f t="shared" si="809"/>
        <v>2003</v>
      </c>
      <c r="AF142" t="str">
        <f t="shared" si="810"/>
        <v>0000</v>
      </c>
      <c r="AG142" t="str">
        <f t="shared" si="811"/>
        <v>E001</v>
      </c>
      <c r="AH142" t="str">
        <f t="shared" si="812"/>
        <v>4001</v>
      </c>
      <c r="AI142" t="str">
        <f t="shared" si="813"/>
        <v>C002</v>
      </c>
      <c r="AJ142" t="str">
        <f t="shared" si="814"/>
        <v>0000</v>
      </c>
      <c r="AK142" t="str">
        <f t="shared" si="815"/>
        <v>A001</v>
      </c>
      <c r="AL142" t="str">
        <f t="shared" si="816"/>
        <v>C009</v>
      </c>
      <c r="AM142" t="str">
        <f t="shared" si="817"/>
        <v>A010</v>
      </c>
      <c r="AN142" t="str">
        <f t="shared" si="818"/>
        <v>4000</v>
      </c>
      <c r="AO142" t="str">
        <f t="shared" si="819"/>
        <v>2009</v>
      </c>
      <c r="AP142" t="str">
        <f t="shared" si="820"/>
        <v>8038</v>
      </c>
      <c r="AQ142" t="str">
        <f t="shared" si="821"/>
        <v>0000</v>
      </c>
      <c r="AR142" t="str">
        <f t="shared" si="822"/>
        <v>0000</v>
      </c>
      <c r="AS142" t="str">
        <f t="shared" si="823"/>
        <v>0000</v>
      </c>
      <c r="AT142" t="str">
        <f t="shared" si="824"/>
        <v>C000</v>
      </c>
      <c r="AU142" t="str">
        <f t="shared" si="825"/>
        <v>E008</v>
      </c>
      <c r="AV142" t="str">
        <f t="shared" si="826"/>
        <v>4010</v>
      </c>
      <c r="AW142" t="str">
        <f t="shared" si="827"/>
        <v>000B</v>
      </c>
      <c r="AX142" t="str">
        <f t="shared" si="828"/>
        <v>0000</v>
      </c>
      <c r="AY142" t="str">
        <f t="shared" si="829"/>
        <v>2000</v>
      </c>
      <c r="AZ142" t="str">
        <f t="shared" si="830"/>
        <v>A00B</v>
      </c>
      <c r="BA142" t="str">
        <f t="shared" si="831"/>
        <v>8008</v>
      </c>
      <c r="BB142" t="str">
        <f t="shared" si="832"/>
        <v>C000</v>
      </c>
      <c r="BC142" t="str">
        <f t="shared" si="833"/>
        <v>A002</v>
      </c>
      <c r="BD142" t="str">
        <f t="shared" si="834"/>
        <v>0000</v>
      </c>
      <c r="BE142" t="str">
        <f t="shared" si="835"/>
        <v>A023</v>
      </c>
      <c r="BF142" t="str">
        <f t="shared" si="836"/>
        <v>C01B</v>
      </c>
      <c r="BG142" t="str">
        <f t="shared" si="837"/>
        <v>0013</v>
      </c>
      <c r="BH142" t="str">
        <f t="shared" si="838"/>
        <v>4000</v>
      </c>
      <c r="BI142" t="str">
        <f t="shared" si="839"/>
        <v>6009</v>
      </c>
      <c r="BJ142" t="str">
        <f t="shared" si="840"/>
        <v>C002</v>
      </c>
      <c r="BK142" t="str">
        <f t="shared" si="841"/>
        <v>0000</v>
      </c>
      <c r="BL142" t="str">
        <f t="shared" si="842"/>
        <v>C000</v>
      </c>
      <c r="BM142" t="str">
        <f t="shared" si="843"/>
        <v>000B</v>
      </c>
      <c r="BN142" t="str">
        <f t="shared" si="844"/>
        <v>8008</v>
      </c>
      <c r="BO142" t="str">
        <f t="shared" si="845"/>
        <v>0001</v>
      </c>
      <c r="BP142" t="str">
        <f t="shared" si="846"/>
        <v>8002</v>
      </c>
      <c r="BQ142" t="str">
        <f t="shared" si="847"/>
        <v>E000</v>
      </c>
      <c r="BR142" t="str">
        <f t="shared" si="848"/>
        <v>A001</v>
      </c>
      <c r="BS142" t="str">
        <f t="shared" si="849"/>
        <v>6001</v>
      </c>
      <c r="BT142" t="str">
        <f t="shared" si="850"/>
        <v>C009</v>
      </c>
      <c r="BU142" t="str">
        <f t="shared" si="851"/>
        <v>4010</v>
      </c>
      <c r="BV142" t="str">
        <f t="shared" si="852"/>
        <v>0000</v>
      </c>
      <c r="BW142" t="str">
        <f t="shared" si="853"/>
        <v>4001</v>
      </c>
      <c r="BX142" t="str">
        <f t="shared" si="854"/>
        <v>4001</v>
      </c>
      <c r="BY142" t="str">
        <f t="shared" si="855"/>
        <v>6009</v>
      </c>
      <c r="BZ142" t="str">
        <f t="shared" si="856"/>
        <v>A009</v>
      </c>
      <c r="CA142" t="str">
        <f t="shared" si="857"/>
        <v>0000</v>
      </c>
      <c r="CB142" t="str">
        <f t="shared" si="858"/>
        <v>4000</v>
      </c>
      <c r="CC142" t="str">
        <f t="shared" si="859"/>
        <v>8008</v>
      </c>
      <c r="CD142" t="str">
        <f t="shared" si="860"/>
        <v>A001</v>
      </c>
      <c r="CE142" t="str">
        <f t="shared" si="861"/>
        <v>0000</v>
      </c>
      <c r="CF142" t="str">
        <f t="shared" si="862"/>
        <v>4003</v>
      </c>
      <c r="CG142" t="str">
        <f t="shared" si="863"/>
        <v>C010</v>
      </c>
      <c r="CH142" t="str">
        <f t="shared" si="864"/>
        <v>6000</v>
      </c>
      <c r="CI142" t="str">
        <f t="shared" si="865"/>
        <v>A009</v>
      </c>
      <c r="CJ142" t="str">
        <f t="shared" si="866"/>
        <v>0000</v>
      </c>
      <c r="CK142" t="str">
        <f t="shared" si="867"/>
        <v>4003</v>
      </c>
      <c r="CL142" t="str">
        <f t="shared" si="868"/>
        <v>A002</v>
      </c>
      <c r="CM142" t="str">
        <f t="shared" si="869"/>
        <v>4002</v>
      </c>
      <c r="CN142" t="str">
        <f t="shared" si="870"/>
        <v>8038</v>
      </c>
      <c r="CO142" t="str">
        <f t="shared" si="871"/>
        <v>0000</v>
      </c>
      <c r="CP142" t="str">
        <f t="shared" si="872"/>
        <v>0000</v>
      </c>
    </row>
    <row r="143" spans="1:94">
      <c r="A143" t="str">
        <f t="shared" si="779"/>
        <v>0100</v>
      </c>
      <c r="B143" t="str">
        <f t="shared" si="780"/>
        <v>0400</v>
      </c>
      <c r="C143" t="str">
        <f t="shared" si="781"/>
        <v>0200</v>
      </c>
      <c r="D143" t="str">
        <f t="shared" si="782"/>
        <v>0A00</v>
      </c>
      <c r="E143" t="str">
        <f t="shared" si="783"/>
        <v>0A00</v>
      </c>
      <c r="F143" t="str">
        <f t="shared" si="784"/>
        <v>0000</v>
      </c>
      <c r="G143" t="str">
        <f t="shared" si="785"/>
        <v>0300</v>
      </c>
      <c r="H143" t="str">
        <f t="shared" si="786"/>
        <v>0A00</v>
      </c>
      <c r="I143" t="str">
        <f t="shared" si="787"/>
        <v>0A00</v>
      </c>
      <c r="J143" t="str">
        <f t="shared" si="788"/>
        <v>0000</v>
      </c>
      <c r="K143" t="str">
        <f t="shared" si="789"/>
        <v>0800</v>
      </c>
      <c r="L143" t="str">
        <f t="shared" si="790"/>
        <v>0028</v>
      </c>
      <c r="M143" t="str">
        <f t="shared" si="791"/>
        <v>801B</v>
      </c>
      <c r="N143" t="str">
        <f t="shared" si="792"/>
        <v>201B</v>
      </c>
      <c r="O143" t="str">
        <f t="shared" si="793"/>
        <v>C01B</v>
      </c>
      <c r="P143" t="str">
        <f t="shared" si="794"/>
        <v>0000</v>
      </c>
      <c r="Q143" t="str">
        <f t="shared" si="795"/>
        <v>0000</v>
      </c>
      <c r="R143" t="str">
        <f t="shared" si="796"/>
        <v>0000</v>
      </c>
      <c r="S143" t="str">
        <f t="shared" si="797"/>
        <v>6002</v>
      </c>
      <c r="T143" t="str">
        <f t="shared" si="798"/>
        <v>C009</v>
      </c>
      <c r="U143" t="str">
        <f t="shared" si="799"/>
        <v>E000</v>
      </c>
      <c r="V143" t="str">
        <f t="shared" si="800"/>
        <v>8001</v>
      </c>
      <c r="W143" t="str">
        <f t="shared" si="801"/>
        <v>0010</v>
      </c>
      <c r="X143" t="str">
        <f t="shared" si="802"/>
        <v>C009</v>
      </c>
      <c r="Y143" t="str">
        <f t="shared" si="803"/>
        <v>2003</v>
      </c>
      <c r="Z143" t="str">
        <f t="shared" si="804"/>
        <v>0000</v>
      </c>
      <c r="AA143" t="str">
        <f t="shared" si="805"/>
        <v>2002</v>
      </c>
      <c r="AB143" t="str">
        <f t="shared" si="806"/>
        <v>C000</v>
      </c>
      <c r="AC143" t="str">
        <f t="shared" si="807"/>
        <v>E008</v>
      </c>
      <c r="AD143" t="str">
        <f t="shared" si="808"/>
        <v>A009</v>
      </c>
      <c r="AE143" t="str">
        <f t="shared" si="809"/>
        <v>0000</v>
      </c>
      <c r="AF143" t="str">
        <f t="shared" si="810"/>
        <v>6000</v>
      </c>
      <c r="AG143" t="str">
        <f t="shared" si="811"/>
        <v>2001</v>
      </c>
      <c r="AH143" t="str">
        <f t="shared" si="812"/>
        <v>6002</v>
      </c>
      <c r="AI143" t="str">
        <f t="shared" si="813"/>
        <v>0000</v>
      </c>
      <c r="AJ143" t="str">
        <f t="shared" si="814"/>
        <v>0002</v>
      </c>
      <c r="AK143" t="str">
        <f t="shared" si="815"/>
        <v>4000</v>
      </c>
      <c r="AL143" t="str">
        <f t="shared" si="816"/>
        <v>C008</v>
      </c>
      <c r="AM143" t="str">
        <f t="shared" si="817"/>
        <v>6000</v>
      </c>
      <c r="AN143" t="str">
        <f t="shared" si="818"/>
        <v>0000</v>
      </c>
      <c r="AO143" t="str">
        <f t="shared" si="819"/>
        <v>2000</v>
      </c>
      <c r="AP143" t="str">
        <f t="shared" si="820"/>
        <v>E003</v>
      </c>
      <c r="AQ143" t="str">
        <f t="shared" si="821"/>
        <v>0008</v>
      </c>
      <c r="AR143" t="str">
        <f t="shared" si="822"/>
        <v>E00B</v>
      </c>
      <c r="AS143" t="str">
        <f t="shared" si="823"/>
        <v>0000</v>
      </c>
      <c r="AT143" t="str">
        <f t="shared" si="824"/>
        <v>A008</v>
      </c>
      <c r="AU143" t="str">
        <f t="shared" si="825"/>
        <v>E000</v>
      </c>
      <c r="AV143" t="str">
        <f t="shared" si="826"/>
        <v>400B</v>
      </c>
      <c r="AW143" t="str">
        <f t="shared" si="827"/>
        <v>6008</v>
      </c>
      <c r="AX143" t="str">
        <f t="shared" si="828"/>
        <v>C002</v>
      </c>
      <c r="AY143" t="str">
        <f t="shared" si="829"/>
        <v>0000</v>
      </c>
      <c r="AZ143" t="str">
        <f t="shared" si="830"/>
        <v>A001</v>
      </c>
      <c r="BA143" t="str">
        <f t="shared" si="831"/>
        <v>000B</v>
      </c>
      <c r="BB143" t="str">
        <f t="shared" si="832"/>
        <v>0002</v>
      </c>
      <c r="BC143" t="str">
        <f t="shared" si="833"/>
        <v>A009</v>
      </c>
      <c r="BD143" t="str">
        <f t="shared" si="834"/>
        <v>0000</v>
      </c>
      <c r="BE143" t="str">
        <f t="shared" si="835"/>
        <v>C000</v>
      </c>
      <c r="BF143" t="str">
        <f t="shared" si="836"/>
        <v>8000</v>
      </c>
      <c r="BG143" t="str">
        <f t="shared" si="837"/>
        <v>2009</v>
      </c>
      <c r="BH143" t="str">
        <f t="shared" si="838"/>
        <v>0000</v>
      </c>
      <c r="BI143" t="str">
        <f t="shared" si="839"/>
        <v>0028</v>
      </c>
      <c r="BJ143" t="str">
        <f t="shared" si="840"/>
        <v>2013</v>
      </c>
      <c r="BK143" t="str">
        <f t="shared" si="841"/>
        <v>601A</v>
      </c>
      <c r="BL143" t="str">
        <f t="shared" si="842"/>
        <v>C01B</v>
      </c>
      <c r="BM143" t="str">
        <f t="shared" si="843"/>
        <v>8038</v>
      </c>
      <c r="BN143" t="str">
        <f t="shared" si="844"/>
        <v>0000</v>
      </c>
      <c r="BO143" t="str">
        <f t="shared" si="845"/>
        <v>0000</v>
      </c>
      <c r="BP143" t="str">
        <f t="shared" si="846"/>
        <v>0000</v>
      </c>
      <c r="BQ143" t="str">
        <f t="shared" si="847"/>
        <v>0000</v>
      </c>
      <c r="BR143" t="str">
        <f t="shared" si="848"/>
        <v>E000</v>
      </c>
      <c r="BS143" t="str">
        <f t="shared" si="849"/>
        <v>8001</v>
      </c>
      <c r="BT143" t="str">
        <f t="shared" si="850"/>
        <v>E00A</v>
      </c>
      <c r="BU143" t="str">
        <f t="shared" si="851"/>
        <v>6000</v>
      </c>
      <c r="BV143" t="str">
        <f t="shared" si="852"/>
        <v>000B</v>
      </c>
      <c r="BW143" t="str">
        <f t="shared" si="853"/>
        <v>0000</v>
      </c>
      <c r="BX143" t="str">
        <f t="shared" si="854"/>
        <v>C000</v>
      </c>
      <c r="BY143" t="str">
        <f t="shared" si="855"/>
        <v>8009</v>
      </c>
      <c r="BZ143" t="str">
        <f t="shared" si="856"/>
        <v>2009</v>
      </c>
      <c r="CA143" t="str">
        <f t="shared" si="857"/>
        <v>8002</v>
      </c>
      <c r="CB143" t="str">
        <f t="shared" si="858"/>
        <v>0000</v>
      </c>
      <c r="CC143" t="str">
        <f t="shared" si="859"/>
        <v>E000</v>
      </c>
      <c r="CD143" t="str">
        <f t="shared" si="860"/>
        <v>8001</v>
      </c>
      <c r="CE143" t="str">
        <f t="shared" si="861"/>
        <v>E00A</v>
      </c>
      <c r="CF143" t="str">
        <f t="shared" si="862"/>
        <v>6000</v>
      </c>
      <c r="CG143" t="str">
        <f t="shared" si="863"/>
        <v>6008</v>
      </c>
      <c r="CH143" t="str">
        <f t="shared" si="864"/>
        <v>0000</v>
      </c>
      <c r="CI143" t="str">
        <f t="shared" si="865"/>
        <v>C000</v>
      </c>
      <c r="CJ143" t="str">
        <f t="shared" si="866"/>
        <v>8009</v>
      </c>
      <c r="CK143" t="str">
        <f t="shared" si="867"/>
        <v>2009</v>
      </c>
      <c r="CL143" t="str">
        <f t="shared" si="868"/>
        <v>2010</v>
      </c>
      <c r="CM143" t="str">
        <f t="shared" si="869"/>
        <v>8038</v>
      </c>
      <c r="CN143" t="str">
        <f t="shared" si="870"/>
        <v>0000</v>
      </c>
      <c r="CO143" t="str">
        <f t="shared" si="871"/>
        <v>0000</v>
      </c>
      <c r="CP143" t="str">
        <f t="shared" si="872"/>
        <v>0000</v>
      </c>
    </row>
    <row r="144" spans="1:94">
      <c r="A144" t="str">
        <f t="shared" si="779"/>
        <v>0100</v>
      </c>
      <c r="B144" t="str">
        <f t="shared" si="780"/>
        <v>0400</v>
      </c>
      <c r="C144" t="str">
        <f t="shared" si="781"/>
        <v>0300</v>
      </c>
      <c r="D144" t="str">
        <f t="shared" si="782"/>
        <v>0A00</v>
      </c>
      <c r="E144" t="str">
        <f t="shared" si="783"/>
        <v>0A00</v>
      </c>
      <c r="F144" t="str">
        <f t="shared" si="784"/>
        <v>0000</v>
      </c>
      <c r="G144" t="str">
        <f t="shared" si="785"/>
        <v>0800</v>
      </c>
      <c r="H144" t="str">
        <f t="shared" si="786"/>
        <v>0A00</v>
      </c>
      <c r="I144" t="str">
        <f t="shared" si="787"/>
        <v>0300</v>
      </c>
      <c r="J144" t="str">
        <f t="shared" si="788"/>
        <v>0400</v>
      </c>
      <c r="K144" t="str">
        <f t="shared" si="789"/>
        <v>0500</v>
      </c>
      <c r="L144" t="str">
        <f t="shared" si="790"/>
        <v>6019</v>
      </c>
      <c r="M144" t="str">
        <f t="shared" si="791"/>
        <v>8018</v>
      </c>
      <c r="N144" t="str">
        <f t="shared" si="792"/>
        <v>A022</v>
      </c>
      <c r="O144" t="str">
        <f t="shared" si="793"/>
        <v>E019</v>
      </c>
      <c r="P144" t="str">
        <f t="shared" si="794"/>
        <v>C01B</v>
      </c>
      <c r="Q144" t="str">
        <f t="shared" si="795"/>
        <v>0000</v>
      </c>
      <c r="R144" t="str">
        <f t="shared" si="796"/>
        <v>C003</v>
      </c>
      <c r="S144" t="str">
        <f t="shared" si="797"/>
        <v>8001</v>
      </c>
      <c r="T144" t="str">
        <f t="shared" si="798"/>
        <v>000B</v>
      </c>
      <c r="U144" t="str">
        <f t="shared" si="799"/>
        <v>0002</v>
      </c>
      <c r="V144" t="str">
        <f t="shared" si="800"/>
        <v>A002</v>
      </c>
      <c r="W144" t="str">
        <f t="shared" si="801"/>
        <v>4002</v>
      </c>
      <c r="X144" t="str">
        <f t="shared" si="802"/>
        <v>2003</v>
      </c>
      <c r="Y144" t="str">
        <f t="shared" si="803"/>
        <v>0000</v>
      </c>
      <c r="Z144" t="str">
        <f t="shared" si="804"/>
        <v>A000</v>
      </c>
      <c r="AA144" t="str">
        <f t="shared" si="805"/>
        <v>8009</v>
      </c>
      <c r="AB144" t="str">
        <f t="shared" si="806"/>
        <v>0009</v>
      </c>
      <c r="AC144" t="str">
        <f t="shared" si="807"/>
        <v>800B</v>
      </c>
      <c r="AD144" t="str">
        <f t="shared" si="808"/>
        <v>6009</v>
      </c>
      <c r="AE144" t="str">
        <f t="shared" si="809"/>
        <v>0000</v>
      </c>
      <c r="AF144" t="str">
        <f t="shared" si="810"/>
        <v>C008</v>
      </c>
      <c r="AG144" t="str">
        <f t="shared" si="811"/>
        <v>2009</v>
      </c>
      <c r="AH144" t="str">
        <f t="shared" si="812"/>
        <v>C002</v>
      </c>
      <c r="AI144" t="str">
        <f t="shared" si="813"/>
        <v>0000</v>
      </c>
      <c r="AJ144" t="str">
        <f t="shared" si="814"/>
        <v>A001</v>
      </c>
      <c r="AK144" t="str">
        <f t="shared" si="815"/>
        <v>A002</v>
      </c>
      <c r="AL144" t="str">
        <f t="shared" si="816"/>
        <v>4003</v>
      </c>
      <c r="AM144" t="str">
        <f t="shared" si="817"/>
        <v>E003</v>
      </c>
      <c r="AN144" t="str">
        <f t="shared" si="818"/>
        <v>A003</v>
      </c>
      <c r="AO144" t="str">
        <f t="shared" si="819"/>
        <v>0000</v>
      </c>
      <c r="AP144" t="str">
        <f t="shared" si="820"/>
        <v>4000</v>
      </c>
      <c r="AQ144" t="str">
        <f t="shared" si="821"/>
        <v>0001</v>
      </c>
      <c r="AR144" t="str">
        <f t="shared" si="822"/>
        <v>8002</v>
      </c>
      <c r="AS144" t="str">
        <f t="shared" si="823"/>
        <v>0000</v>
      </c>
      <c r="AT144" t="str">
        <f t="shared" si="824"/>
        <v>4013</v>
      </c>
      <c r="AU144" t="str">
        <f t="shared" si="825"/>
        <v>2012</v>
      </c>
      <c r="AV144" t="str">
        <f t="shared" si="826"/>
        <v>8002</v>
      </c>
      <c r="AW144" t="str">
        <f t="shared" si="827"/>
        <v>0000</v>
      </c>
      <c r="AX144" t="str">
        <f t="shared" si="828"/>
        <v>C008</v>
      </c>
      <c r="AY144" t="str">
        <f t="shared" si="829"/>
        <v>E010</v>
      </c>
      <c r="AZ144" t="str">
        <f t="shared" si="830"/>
        <v>4009</v>
      </c>
      <c r="BA144" t="str">
        <f t="shared" si="831"/>
        <v>2009</v>
      </c>
      <c r="BB144" t="str">
        <f t="shared" si="832"/>
        <v>0000</v>
      </c>
      <c r="BC144" t="str">
        <f t="shared" si="833"/>
        <v>E000</v>
      </c>
      <c r="BD144" t="str">
        <f t="shared" si="834"/>
        <v>C000</v>
      </c>
      <c r="BE144" t="str">
        <f t="shared" si="835"/>
        <v>C009</v>
      </c>
      <c r="BF144" t="str">
        <f t="shared" si="836"/>
        <v>A009</v>
      </c>
      <c r="BG144" t="str">
        <f t="shared" si="837"/>
        <v>0000</v>
      </c>
      <c r="BH144" t="str">
        <f t="shared" si="838"/>
        <v>2000</v>
      </c>
      <c r="BI144" t="str">
        <f t="shared" si="839"/>
        <v>C000</v>
      </c>
      <c r="BJ144" t="str">
        <f t="shared" si="840"/>
        <v>0001</v>
      </c>
      <c r="BK144" t="str">
        <f t="shared" si="841"/>
        <v>0000</v>
      </c>
      <c r="BL144" t="str">
        <f t="shared" si="842"/>
        <v>6003</v>
      </c>
      <c r="BM144" t="str">
        <f t="shared" si="843"/>
        <v>C000</v>
      </c>
      <c r="BN144" t="str">
        <f t="shared" si="844"/>
        <v>E008</v>
      </c>
      <c r="BO144" t="str">
        <f t="shared" si="845"/>
        <v>C001</v>
      </c>
      <c r="BP144" t="str">
        <f t="shared" si="846"/>
        <v>0002</v>
      </c>
      <c r="BQ144" t="str">
        <f t="shared" si="847"/>
        <v>0000</v>
      </c>
      <c r="BR144" t="str">
        <f t="shared" si="848"/>
        <v>6019</v>
      </c>
      <c r="BS144" t="str">
        <f t="shared" si="849"/>
        <v>8018</v>
      </c>
      <c r="BT144" t="str">
        <f t="shared" si="850"/>
        <v>A022</v>
      </c>
      <c r="BU144" t="str">
        <f t="shared" si="851"/>
        <v>E019</v>
      </c>
      <c r="BV144" t="str">
        <f t="shared" si="852"/>
        <v>C01B</v>
      </c>
      <c r="BW144" t="str">
        <f t="shared" si="853"/>
        <v>000B</v>
      </c>
      <c r="BX144" t="str">
        <f t="shared" si="854"/>
        <v>0000</v>
      </c>
      <c r="BY144" t="str">
        <f t="shared" si="855"/>
        <v>C003</v>
      </c>
      <c r="BZ144" t="str">
        <f t="shared" si="856"/>
        <v>8001</v>
      </c>
      <c r="CA144" t="str">
        <f t="shared" si="857"/>
        <v>2003</v>
      </c>
      <c r="CB144" t="str">
        <f t="shared" si="858"/>
        <v>0000</v>
      </c>
      <c r="CC144" t="str">
        <f t="shared" si="859"/>
        <v>C008</v>
      </c>
      <c r="CD144" t="str">
        <f t="shared" si="860"/>
        <v>6000</v>
      </c>
      <c r="CE144" t="str">
        <f t="shared" si="861"/>
        <v>C002</v>
      </c>
      <c r="CF144" t="str">
        <f t="shared" si="862"/>
        <v>0000</v>
      </c>
      <c r="CG144" t="str">
        <f t="shared" si="863"/>
        <v>0008</v>
      </c>
      <c r="CH144" t="str">
        <f t="shared" si="864"/>
        <v>8000</v>
      </c>
      <c r="CI144" t="str">
        <f t="shared" si="865"/>
        <v>2009</v>
      </c>
      <c r="CJ144" t="str">
        <f t="shared" si="866"/>
        <v>C008</v>
      </c>
      <c r="CK144" t="str">
        <f t="shared" si="867"/>
        <v>8038</v>
      </c>
      <c r="CL144" t="str">
        <f t="shared" si="868"/>
        <v>0000</v>
      </c>
      <c r="CM144" t="str">
        <f t="shared" si="869"/>
        <v>0000</v>
      </c>
      <c r="CN144" t="str">
        <f t="shared" si="870"/>
        <v>0000</v>
      </c>
      <c r="CO144" t="str">
        <f t="shared" si="871"/>
        <v>0000</v>
      </c>
      <c r="CP144" t="str">
        <f t="shared" si="872"/>
        <v>0000</v>
      </c>
    </row>
    <row r="145" spans="1:94">
      <c r="A145" t="str">
        <f t="shared" si="779"/>
        <v>0100</v>
      </c>
      <c r="B145" t="str">
        <f t="shared" si="780"/>
        <v>0400</v>
      </c>
      <c r="C145" t="str">
        <f t="shared" si="781"/>
        <v>0400</v>
      </c>
      <c r="D145" t="str">
        <f t="shared" si="782"/>
        <v>0A00</v>
      </c>
      <c r="E145" t="str">
        <f t="shared" si="783"/>
        <v>0A00</v>
      </c>
      <c r="F145" t="str">
        <f t="shared" si="784"/>
        <v>0100</v>
      </c>
      <c r="G145" t="str">
        <f t="shared" si="785"/>
        <v>0100</v>
      </c>
      <c r="H145" t="str">
        <f t="shared" si="786"/>
        <v>0A00</v>
      </c>
      <c r="I145" t="str">
        <f t="shared" si="787"/>
        <v>0800</v>
      </c>
      <c r="J145" t="str">
        <f t="shared" si="788"/>
        <v>0000</v>
      </c>
      <c r="K145" t="str">
        <f t="shared" si="789"/>
        <v>0000</v>
      </c>
      <c r="L145" t="str">
        <f t="shared" si="790"/>
        <v>A013</v>
      </c>
      <c r="M145" t="str">
        <f t="shared" si="791"/>
        <v>0018</v>
      </c>
      <c r="N145" t="str">
        <f t="shared" si="792"/>
        <v>2028</v>
      </c>
      <c r="O145" t="str">
        <f t="shared" si="793"/>
        <v>001A</v>
      </c>
      <c r="P145" t="str">
        <f t="shared" si="794"/>
        <v>2028</v>
      </c>
      <c r="Q145" t="str">
        <f t="shared" si="795"/>
        <v>0000</v>
      </c>
      <c r="R145" t="str">
        <f t="shared" si="796"/>
        <v>0000</v>
      </c>
      <c r="S145" t="str">
        <f t="shared" si="797"/>
        <v>A002</v>
      </c>
      <c r="T145" t="str">
        <f t="shared" si="798"/>
        <v>2010</v>
      </c>
      <c r="U145" t="str">
        <f t="shared" si="799"/>
        <v>2003</v>
      </c>
      <c r="V145" t="str">
        <f t="shared" si="800"/>
        <v>C000</v>
      </c>
      <c r="W145" t="str">
        <f t="shared" si="801"/>
        <v>E008</v>
      </c>
      <c r="X145" t="str">
        <f t="shared" si="802"/>
        <v>4010</v>
      </c>
      <c r="Y145" t="str">
        <f t="shared" si="803"/>
        <v>2003</v>
      </c>
      <c r="Z145" t="str">
        <f t="shared" si="804"/>
        <v>0000</v>
      </c>
      <c r="AA145" t="str">
        <f t="shared" si="805"/>
        <v>2002</v>
      </c>
      <c r="AB145" t="str">
        <f t="shared" si="806"/>
        <v>C00A</v>
      </c>
      <c r="AC145" t="str">
        <f t="shared" si="807"/>
        <v>6000</v>
      </c>
      <c r="AD145" t="str">
        <f t="shared" si="808"/>
        <v>8001</v>
      </c>
      <c r="AE145" t="str">
        <f t="shared" si="809"/>
        <v>C009</v>
      </c>
      <c r="AF145" t="str">
        <f t="shared" si="810"/>
        <v>C002</v>
      </c>
      <c r="AG145" t="str">
        <f t="shared" si="811"/>
        <v>0000</v>
      </c>
      <c r="AH145" t="str">
        <f t="shared" si="812"/>
        <v>2000</v>
      </c>
      <c r="AI145" t="str">
        <f t="shared" si="813"/>
        <v>2009</v>
      </c>
      <c r="AJ145" t="str">
        <f t="shared" si="814"/>
        <v>0000</v>
      </c>
      <c r="AK145" t="str">
        <f t="shared" si="815"/>
        <v>4013</v>
      </c>
      <c r="AL145" t="str">
        <f t="shared" si="816"/>
        <v>2012</v>
      </c>
      <c r="AM145" t="str">
        <f t="shared" si="817"/>
        <v>8002</v>
      </c>
      <c r="AN145" t="str">
        <f t="shared" si="818"/>
        <v>0000</v>
      </c>
      <c r="AO145" t="str">
        <f t="shared" si="819"/>
        <v>C008</v>
      </c>
      <c r="AP145" t="str">
        <f t="shared" si="820"/>
        <v>E010</v>
      </c>
      <c r="AQ145" t="str">
        <f t="shared" si="821"/>
        <v>4009</v>
      </c>
      <c r="AR145" t="str">
        <f t="shared" si="822"/>
        <v>2009</v>
      </c>
      <c r="AS145" t="str">
        <f t="shared" si="823"/>
        <v>0000</v>
      </c>
      <c r="AT145" t="str">
        <f t="shared" si="824"/>
        <v>2011</v>
      </c>
      <c r="AU145" t="str">
        <f t="shared" si="825"/>
        <v>2011</v>
      </c>
      <c r="AV145" t="str">
        <f t="shared" si="826"/>
        <v>C009</v>
      </c>
      <c r="AW145" t="str">
        <f t="shared" si="827"/>
        <v>000B</v>
      </c>
      <c r="AX145" t="str">
        <f t="shared" si="828"/>
        <v>0000</v>
      </c>
      <c r="AY145" t="str">
        <f t="shared" si="829"/>
        <v>A002</v>
      </c>
      <c r="AZ145" t="str">
        <f t="shared" si="830"/>
        <v>A002</v>
      </c>
      <c r="BA145" t="str">
        <f t="shared" si="831"/>
        <v>4000</v>
      </c>
      <c r="BB145" t="str">
        <f t="shared" si="832"/>
        <v>6009</v>
      </c>
      <c r="BC145" t="str">
        <f t="shared" si="833"/>
        <v>C002</v>
      </c>
      <c r="BD145" t="str">
        <f t="shared" si="834"/>
        <v>0000</v>
      </c>
      <c r="BE145" t="str">
        <f t="shared" si="835"/>
        <v>C000</v>
      </c>
      <c r="BF145" t="str">
        <f t="shared" si="836"/>
        <v>000B</v>
      </c>
      <c r="BG145" t="str">
        <f t="shared" si="837"/>
        <v>8008</v>
      </c>
      <c r="BH145" t="str">
        <f t="shared" si="838"/>
        <v>0001</v>
      </c>
      <c r="BI145" t="str">
        <f t="shared" si="839"/>
        <v>0000</v>
      </c>
      <c r="BJ145" t="str">
        <f t="shared" si="840"/>
        <v>4001</v>
      </c>
      <c r="BK145" t="str">
        <f t="shared" si="841"/>
        <v>8002</v>
      </c>
      <c r="BL145" t="str">
        <f t="shared" si="842"/>
        <v>C000</v>
      </c>
      <c r="BM145" t="str">
        <f t="shared" si="843"/>
        <v>E008</v>
      </c>
      <c r="BN145" t="str">
        <f t="shared" si="844"/>
        <v>0000</v>
      </c>
      <c r="BO145" t="str">
        <f t="shared" si="845"/>
        <v>0000</v>
      </c>
      <c r="BP145" t="str">
        <f t="shared" si="846"/>
        <v>0000</v>
      </c>
      <c r="BQ145" t="str">
        <f t="shared" si="847"/>
        <v>0000</v>
      </c>
      <c r="BR145" t="str">
        <f t="shared" si="848"/>
        <v>6000</v>
      </c>
      <c r="BS145" t="str">
        <f t="shared" si="849"/>
        <v>0008</v>
      </c>
      <c r="BT145" t="str">
        <f t="shared" si="850"/>
        <v>2003</v>
      </c>
      <c r="BU145" t="str">
        <f t="shared" si="851"/>
        <v>C003</v>
      </c>
      <c r="BV145" t="str">
        <f t="shared" si="852"/>
        <v>6000</v>
      </c>
      <c r="BW145" t="str">
        <f t="shared" si="853"/>
        <v>C001</v>
      </c>
      <c r="BX145" t="str">
        <f t="shared" si="854"/>
        <v>E000</v>
      </c>
      <c r="BY145" t="str">
        <f t="shared" si="855"/>
        <v>0000</v>
      </c>
      <c r="BZ145" t="str">
        <f t="shared" si="856"/>
        <v>8002</v>
      </c>
      <c r="CA145" t="str">
        <f t="shared" si="857"/>
        <v>4000</v>
      </c>
      <c r="CB145" t="str">
        <f t="shared" si="858"/>
        <v>6000</v>
      </c>
      <c r="CC145" t="str">
        <f t="shared" si="859"/>
        <v>0000</v>
      </c>
      <c r="CD145" t="str">
        <f t="shared" si="860"/>
        <v>4011</v>
      </c>
      <c r="CE145" t="str">
        <f t="shared" si="861"/>
        <v>4002</v>
      </c>
      <c r="CF145" t="str">
        <f t="shared" si="862"/>
        <v>4008</v>
      </c>
      <c r="CG145" t="str">
        <f t="shared" si="863"/>
        <v>4000</v>
      </c>
      <c r="CH145" t="str">
        <f t="shared" si="864"/>
        <v>A009</v>
      </c>
      <c r="CI145" t="str">
        <f t="shared" si="865"/>
        <v>0000</v>
      </c>
      <c r="CJ145" t="str">
        <f t="shared" si="866"/>
        <v>4002</v>
      </c>
      <c r="CK145" t="str">
        <f t="shared" si="867"/>
        <v>2001</v>
      </c>
      <c r="CL145" t="str">
        <f t="shared" si="868"/>
        <v>E008</v>
      </c>
      <c r="CM145" t="str">
        <f t="shared" si="869"/>
        <v>4009</v>
      </c>
      <c r="CN145" t="str">
        <f t="shared" si="870"/>
        <v>0002</v>
      </c>
      <c r="CO145" t="str">
        <f t="shared" si="871"/>
        <v>8038</v>
      </c>
      <c r="CP145" t="str">
        <f t="shared" si="872"/>
        <v>0000</v>
      </c>
    </row>
    <row r="146" spans="1:94">
      <c r="A146" t="str">
        <f t="shared" si="779"/>
        <v>0100</v>
      </c>
      <c r="B146" t="str">
        <f t="shared" si="780"/>
        <v>0400</v>
      </c>
      <c r="C146" t="str">
        <f t="shared" si="781"/>
        <v>0500</v>
      </c>
      <c r="D146" t="str">
        <f t="shared" si="782"/>
        <v>0A00</v>
      </c>
      <c r="E146" t="str">
        <f t="shared" si="783"/>
        <v>0A00</v>
      </c>
      <c r="F146" t="str">
        <f t="shared" si="784"/>
        <v>0100</v>
      </c>
      <c r="G146" t="str">
        <f t="shared" si="785"/>
        <v>0000</v>
      </c>
      <c r="H146" t="str">
        <f t="shared" si="786"/>
        <v>0A00</v>
      </c>
      <c r="I146" t="str">
        <f t="shared" si="787"/>
        <v>0200</v>
      </c>
      <c r="J146" t="str">
        <f t="shared" si="788"/>
        <v>0200</v>
      </c>
      <c r="K146" t="str">
        <f t="shared" si="789"/>
        <v>0000</v>
      </c>
      <c r="L146" t="str">
        <f t="shared" si="790"/>
        <v>C012</v>
      </c>
      <c r="M146" t="str">
        <f t="shared" si="791"/>
        <v>0013</v>
      </c>
      <c r="N146" t="str">
        <f t="shared" si="792"/>
        <v>401B</v>
      </c>
      <c r="O146" t="str">
        <f t="shared" si="793"/>
        <v>A012</v>
      </c>
      <c r="P146" t="str">
        <f t="shared" si="794"/>
        <v>C01B</v>
      </c>
      <c r="Q146" t="str">
        <f t="shared" si="795"/>
        <v>4000</v>
      </c>
      <c r="R146" t="str">
        <f t="shared" si="796"/>
        <v>6009</v>
      </c>
      <c r="S146" t="str">
        <f t="shared" si="797"/>
        <v>A003</v>
      </c>
      <c r="T146" t="str">
        <f t="shared" si="798"/>
        <v>C009</v>
      </c>
      <c r="U146" t="str">
        <f t="shared" si="799"/>
        <v>600B</v>
      </c>
      <c r="V146" t="str">
        <f t="shared" si="800"/>
        <v>C000</v>
      </c>
      <c r="W146" t="str">
        <f t="shared" si="801"/>
        <v>E008</v>
      </c>
      <c r="X146" t="str">
        <f t="shared" si="802"/>
        <v>4010</v>
      </c>
      <c r="Y146" t="str">
        <f t="shared" si="803"/>
        <v>A009</v>
      </c>
      <c r="Z146" t="str">
        <f t="shared" si="804"/>
        <v>0000</v>
      </c>
      <c r="AA146" t="str">
        <f t="shared" si="805"/>
        <v>2001</v>
      </c>
      <c r="AB146" t="str">
        <f t="shared" si="806"/>
        <v>8001</v>
      </c>
      <c r="AC146" t="str">
        <f t="shared" si="807"/>
        <v>E000</v>
      </c>
      <c r="AD146" t="str">
        <f t="shared" si="808"/>
        <v>8002</v>
      </c>
      <c r="AE146" t="str">
        <f t="shared" si="809"/>
        <v>0000</v>
      </c>
      <c r="AF146" t="str">
        <f t="shared" si="810"/>
        <v>A000</v>
      </c>
      <c r="AG146" t="str">
        <f t="shared" si="811"/>
        <v>A002</v>
      </c>
      <c r="AH146" t="str">
        <f t="shared" si="812"/>
        <v>C00B</v>
      </c>
      <c r="AI146" t="str">
        <f t="shared" si="813"/>
        <v>0000</v>
      </c>
      <c r="AJ146" t="str">
        <f t="shared" si="814"/>
        <v>4000</v>
      </c>
      <c r="AK146" t="str">
        <f t="shared" si="815"/>
        <v>6009</v>
      </c>
      <c r="AL146" t="str">
        <f t="shared" si="816"/>
        <v>C002</v>
      </c>
      <c r="AM146" t="str">
        <f t="shared" si="817"/>
        <v>0000</v>
      </c>
      <c r="AN146" t="str">
        <f t="shared" si="818"/>
        <v>C000</v>
      </c>
      <c r="AO146" t="str">
        <f t="shared" si="819"/>
        <v>8000</v>
      </c>
      <c r="AP146" t="str">
        <f t="shared" si="820"/>
        <v>6002</v>
      </c>
      <c r="AQ146" t="str">
        <f t="shared" si="821"/>
        <v>0000</v>
      </c>
      <c r="AR146" t="str">
        <f t="shared" si="822"/>
        <v>0000</v>
      </c>
      <c r="AS146" t="str">
        <f t="shared" si="823"/>
        <v>0000</v>
      </c>
      <c r="AT146" t="str">
        <f t="shared" si="824"/>
        <v>8000</v>
      </c>
      <c r="AU146" t="str">
        <f t="shared" si="825"/>
        <v>6008</v>
      </c>
      <c r="AV146" t="str">
        <f t="shared" si="826"/>
        <v>2003</v>
      </c>
      <c r="AW146" t="str">
        <f t="shared" si="827"/>
        <v>C002</v>
      </c>
      <c r="AX146" t="str">
        <f t="shared" si="828"/>
        <v>0000</v>
      </c>
      <c r="AY146" t="str">
        <f t="shared" si="829"/>
        <v>E000</v>
      </c>
      <c r="AZ146" t="str">
        <f t="shared" si="830"/>
        <v>8010</v>
      </c>
      <c r="BA146" t="str">
        <f t="shared" si="831"/>
        <v>C000</v>
      </c>
      <c r="BB146" t="str">
        <f t="shared" si="832"/>
        <v>4009</v>
      </c>
      <c r="BC146" t="str">
        <f t="shared" si="833"/>
        <v>A002</v>
      </c>
      <c r="BD146" t="str">
        <f t="shared" si="834"/>
        <v>4000</v>
      </c>
      <c r="BE146" t="str">
        <f t="shared" si="835"/>
        <v>0000</v>
      </c>
      <c r="BF146" t="str">
        <f t="shared" si="836"/>
        <v>C008</v>
      </c>
      <c r="BG146" t="str">
        <f t="shared" si="837"/>
        <v>6000</v>
      </c>
      <c r="BH146" t="str">
        <f t="shared" si="838"/>
        <v>C002</v>
      </c>
      <c r="BI146" t="str">
        <f t="shared" si="839"/>
        <v>0000</v>
      </c>
      <c r="BJ146" t="str">
        <f t="shared" si="840"/>
        <v>8001</v>
      </c>
      <c r="BK146" t="str">
        <f t="shared" si="841"/>
        <v>2003</v>
      </c>
      <c r="BL146" t="str">
        <f t="shared" si="842"/>
        <v>0011</v>
      </c>
      <c r="BM146" t="str">
        <f t="shared" si="843"/>
        <v>C008</v>
      </c>
      <c r="BN146" t="str">
        <f t="shared" si="844"/>
        <v>2009</v>
      </c>
      <c r="BO146" t="str">
        <f t="shared" si="845"/>
        <v>8038</v>
      </c>
      <c r="BP146" t="str">
        <f t="shared" si="846"/>
        <v>0000</v>
      </c>
      <c r="BQ146" t="str">
        <f t="shared" si="847"/>
        <v>0000</v>
      </c>
      <c r="BR146" t="str">
        <f t="shared" si="848"/>
        <v>A002</v>
      </c>
      <c r="BS146" t="str">
        <f t="shared" si="849"/>
        <v>000B</v>
      </c>
      <c r="BT146" t="str">
        <f t="shared" si="850"/>
        <v>0001</v>
      </c>
      <c r="BU146" t="str">
        <f t="shared" si="851"/>
        <v>0000</v>
      </c>
      <c r="BV146" t="str">
        <f t="shared" si="852"/>
        <v>2003</v>
      </c>
      <c r="BW146" t="str">
        <f t="shared" si="853"/>
        <v>0011</v>
      </c>
      <c r="BX146" t="str">
        <f t="shared" si="854"/>
        <v>2009</v>
      </c>
      <c r="BY146" t="str">
        <f t="shared" si="855"/>
        <v>0000</v>
      </c>
      <c r="BZ146" t="str">
        <f t="shared" si="856"/>
        <v>4023</v>
      </c>
      <c r="CA146" t="str">
        <f t="shared" si="857"/>
        <v>601B</v>
      </c>
      <c r="CB146" t="str">
        <f t="shared" si="858"/>
        <v>A010</v>
      </c>
      <c r="CC146" t="str">
        <f t="shared" si="859"/>
        <v>0000</v>
      </c>
      <c r="CD146" t="str">
        <f t="shared" si="860"/>
        <v>A001</v>
      </c>
      <c r="CE146" t="str">
        <f t="shared" si="861"/>
        <v>E010</v>
      </c>
      <c r="CF146" t="str">
        <f t="shared" si="862"/>
        <v>8008</v>
      </c>
      <c r="CG146" t="str">
        <f t="shared" si="863"/>
        <v>0001</v>
      </c>
      <c r="CH146" t="str">
        <f t="shared" si="864"/>
        <v>0000</v>
      </c>
      <c r="CI146" t="str">
        <f t="shared" si="865"/>
        <v>4002</v>
      </c>
      <c r="CJ146" t="str">
        <f t="shared" si="866"/>
        <v>C000</v>
      </c>
      <c r="CK146" t="str">
        <f t="shared" si="867"/>
        <v>E003</v>
      </c>
      <c r="CL146" t="str">
        <f t="shared" si="868"/>
        <v>8000</v>
      </c>
      <c r="CM146" t="str">
        <f t="shared" si="869"/>
        <v>2009</v>
      </c>
      <c r="CN146" t="str">
        <f t="shared" si="870"/>
        <v>8038</v>
      </c>
      <c r="CO146" t="str">
        <f t="shared" si="871"/>
        <v>0000</v>
      </c>
      <c r="CP146" t="str">
        <f t="shared" si="872"/>
        <v>0000</v>
      </c>
    </row>
    <row r="147" spans="1:94">
      <c r="A147" t="str">
        <f t="shared" si="779"/>
        <v>0100</v>
      </c>
      <c r="B147" t="str">
        <f t="shared" si="780"/>
        <v>0400</v>
      </c>
      <c r="C147" t="str">
        <f t="shared" si="781"/>
        <v>0600</v>
      </c>
      <c r="D147" t="str">
        <f t="shared" si="782"/>
        <v>0A00</v>
      </c>
      <c r="E147" t="str">
        <f t="shared" si="783"/>
        <v>0A00</v>
      </c>
      <c r="F147" t="str">
        <f t="shared" si="784"/>
        <v>0000</v>
      </c>
      <c r="G147" t="str">
        <f t="shared" si="785"/>
        <v>0600</v>
      </c>
      <c r="H147" t="str">
        <f t="shared" si="786"/>
        <v>0A00</v>
      </c>
      <c r="I147" t="str">
        <f t="shared" si="787"/>
        <v>0A00</v>
      </c>
      <c r="J147" t="str">
        <f t="shared" si="788"/>
        <v>0200</v>
      </c>
      <c r="K147" t="str">
        <f t="shared" si="789"/>
        <v>0300</v>
      </c>
      <c r="L147" t="str">
        <f t="shared" si="790"/>
        <v>C012</v>
      </c>
      <c r="M147" t="str">
        <f t="shared" si="791"/>
        <v>6021</v>
      </c>
      <c r="N147" t="str">
        <f t="shared" si="792"/>
        <v>6023</v>
      </c>
      <c r="O147" t="str">
        <f t="shared" si="793"/>
        <v>6012</v>
      </c>
      <c r="P147" t="str">
        <f t="shared" si="794"/>
        <v>E021</v>
      </c>
      <c r="Q147" t="str">
        <f t="shared" si="795"/>
        <v>C002</v>
      </c>
      <c r="R147" t="str">
        <f t="shared" si="796"/>
        <v>C009</v>
      </c>
      <c r="S147" t="str">
        <f t="shared" si="797"/>
        <v>200B</v>
      </c>
      <c r="T147" t="str">
        <f t="shared" si="798"/>
        <v>E00A</v>
      </c>
      <c r="U147" t="str">
        <f t="shared" si="799"/>
        <v>6000</v>
      </c>
      <c r="V147" t="str">
        <f t="shared" si="800"/>
        <v>0003</v>
      </c>
      <c r="W147" t="str">
        <f t="shared" si="801"/>
        <v>0002</v>
      </c>
      <c r="X147" t="str">
        <f t="shared" si="802"/>
        <v>0008</v>
      </c>
      <c r="Y147" t="str">
        <f t="shared" si="803"/>
        <v>0000</v>
      </c>
      <c r="Z147" t="str">
        <f t="shared" si="804"/>
        <v>6000</v>
      </c>
      <c r="AA147" t="str">
        <f t="shared" si="805"/>
        <v>E008</v>
      </c>
      <c r="AB147" t="str">
        <f t="shared" si="806"/>
        <v>0008</v>
      </c>
      <c r="AC147" t="str">
        <f t="shared" si="807"/>
        <v>2003</v>
      </c>
      <c r="AD147" t="str">
        <f t="shared" si="808"/>
        <v>0000</v>
      </c>
      <c r="AE147" t="str">
        <f t="shared" si="809"/>
        <v>C000</v>
      </c>
      <c r="AF147" t="str">
        <f t="shared" si="810"/>
        <v>C009</v>
      </c>
      <c r="AG147" t="str">
        <f t="shared" si="811"/>
        <v>C00B</v>
      </c>
      <c r="AH147" t="str">
        <f t="shared" si="812"/>
        <v>E00A</v>
      </c>
      <c r="AI147" t="str">
        <f t="shared" si="813"/>
        <v>6000</v>
      </c>
      <c r="AJ147" t="str">
        <f t="shared" si="814"/>
        <v>C002</v>
      </c>
      <c r="AK147" t="str">
        <f t="shared" si="815"/>
        <v>0000</v>
      </c>
      <c r="AL147" t="str">
        <f t="shared" si="816"/>
        <v>6003</v>
      </c>
      <c r="AM147" t="str">
        <f t="shared" si="817"/>
        <v>E000</v>
      </c>
      <c r="AN147" t="str">
        <f t="shared" si="818"/>
        <v>C008</v>
      </c>
      <c r="AO147" t="str">
        <f t="shared" si="819"/>
        <v>C001</v>
      </c>
      <c r="AP147" t="str">
        <f t="shared" si="820"/>
        <v>E008</v>
      </c>
      <c r="AQ147" t="str">
        <f t="shared" si="821"/>
        <v>4009</v>
      </c>
      <c r="AR147" t="str">
        <f t="shared" si="822"/>
        <v>2009</v>
      </c>
      <c r="AS147" t="str">
        <f t="shared" si="823"/>
        <v>8038</v>
      </c>
      <c r="AT147" t="str">
        <f t="shared" si="824"/>
        <v>4010</v>
      </c>
      <c r="AU147" t="str">
        <f t="shared" si="825"/>
        <v>4009</v>
      </c>
      <c r="AV147" t="str">
        <f t="shared" si="826"/>
        <v>C000</v>
      </c>
      <c r="AW147" t="str">
        <f t="shared" si="827"/>
        <v>A009</v>
      </c>
      <c r="AX147" t="str">
        <f t="shared" si="828"/>
        <v>0000</v>
      </c>
      <c r="AY147" t="str">
        <f t="shared" si="829"/>
        <v>6000</v>
      </c>
      <c r="AZ147" t="str">
        <f t="shared" si="830"/>
        <v>E008</v>
      </c>
      <c r="BA147" t="str">
        <f t="shared" si="831"/>
        <v>2008</v>
      </c>
      <c r="BB147" t="str">
        <f t="shared" si="832"/>
        <v>0000</v>
      </c>
      <c r="BC147" t="str">
        <f t="shared" si="833"/>
        <v>4001</v>
      </c>
      <c r="BD147" t="str">
        <f t="shared" si="834"/>
        <v>4001</v>
      </c>
      <c r="BE147" t="str">
        <f t="shared" si="835"/>
        <v>6009</v>
      </c>
      <c r="BF147" t="str">
        <f t="shared" si="836"/>
        <v>000B</v>
      </c>
      <c r="BG147" t="str">
        <f t="shared" si="837"/>
        <v>0000</v>
      </c>
      <c r="BH147" t="str">
        <f t="shared" si="838"/>
        <v>4002</v>
      </c>
      <c r="BI147" t="str">
        <f t="shared" si="839"/>
        <v>C008</v>
      </c>
      <c r="BJ147" t="str">
        <f t="shared" si="840"/>
        <v>0001</v>
      </c>
      <c r="BK147" t="str">
        <f t="shared" si="841"/>
        <v>0000</v>
      </c>
      <c r="BL147" t="str">
        <f t="shared" si="842"/>
        <v>A002</v>
      </c>
      <c r="BM147" t="str">
        <f t="shared" si="843"/>
        <v>2009</v>
      </c>
      <c r="BN147" t="str">
        <f t="shared" si="844"/>
        <v>8002</v>
      </c>
      <c r="BO147" t="str">
        <f t="shared" si="845"/>
        <v>0000</v>
      </c>
      <c r="BP147" t="str">
        <f t="shared" si="846"/>
        <v>0000</v>
      </c>
      <c r="BQ147" t="str">
        <f t="shared" si="847"/>
        <v>0000</v>
      </c>
      <c r="BR147" t="str">
        <f t="shared" si="848"/>
        <v>C012</v>
      </c>
      <c r="BS147" t="str">
        <f t="shared" si="849"/>
        <v>6021</v>
      </c>
      <c r="BT147" t="str">
        <f t="shared" si="850"/>
        <v>6023</v>
      </c>
      <c r="BU147" t="str">
        <f t="shared" si="851"/>
        <v>6012</v>
      </c>
      <c r="BV147" t="str">
        <f t="shared" si="852"/>
        <v>E021</v>
      </c>
      <c r="BW147" t="str">
        <f t="shared" si="853"/>
        <v>000B</v>
      </c>
      <c r="BX147" t="str">
        <f t="shared" si="854"/>
        <v>0000</v>
      </c>
      <c r="BY147" t="str">
        <f t="shared" si="855"/>
        <v>2003</v>
      </c>
      <c r="BZ147" t="str">
        <f t="shared" si="856"/>
        <v>E000</v>
      </c>
      <c r="CA147" t="str">
        <f t="shared" si="857"/>
        <v>8001</v>
      </c>
      <c r="CB147" t="str">
        <f t="shared" si="858"/>
        <v>0002</v>
      </c>
      <c r="CC147" t="str">
        <f t="shared" si="859"/>
        <v>C002</v>
      </c>
      <c r="CD147" t="str">
        <f t="shared" si="860"/>
        <v>0000</v>
      </c>
      <c r="CE147" t="str">
        <f t="shared" si="861"/>
        <v>E00B</v>
      </c>
      <c r="CF147" t="str">
        <f t="shared" si="862"/>
        <v>E008</v>
      </c>
      <c r="CG147" t="str">
        <f t="shared" si="863"/>
        <v>0009</v>
      </c>
      <c r="CH147" t="str">
        <f t="shared" si="864"/>
        <v>8002</v>
      </c>
      <c r="CI147" t="str">
        <f t="shared" si="865"/>
        <v>0000</v>
      </c>
      <c r="CJ147" t="str">
        <f t="shared" si="866"/>
        <v>A002</v>
      </c>
      <c r="CK147" t="str">
        <f t="shared" si="867"/>
        <v>E008</v>
      </c>
      <c r="CL147" t="str">
        <f t="shared" si="868"/>
        <v>2011</v>
      </c>
      <c r="CM147" t="str">
        <f t="shared" si="869"/>
        <v>2010</v>
      </c>
      <c r="CN147" t="str">
        <f t="shared" si="870"/>
        <v>8038</v>
      </c>
      <c r="CO147" t="str">
        <f t="shared" si="871"/>
        <v>0000</v>
      </c>
      <c r="CP147" t="str">
        <f t="shared" si="872"/>
        <v>0000</v>
      </c>
    </row>
    <row r="148" spans="1:94">
      <c r="A148" t="str">
        <f t="shared" si="779"/>
        <v>0100</v>
      </c>
      <c r="B148" t="str">
        <f t="shared" si="780"/>
        <v>0400</v>
      </c>
      <c r="C148" t="str">
        <f t="shared" si="781"/>
        <v>0700</v>
      </c>
      <c r="D148" t="str">
        <f t="shared" si="782"/>
        <v>0A00</v>
      </c>
      <c r="E148" t="str">
        <f t="shared" si="783"/>
        <v>0A00</v>
      </c>
      <c r="F148" t="str">
        <f t="shared" si="784"/>
        <v>0100</v>
      </c>
      <c r="G148" t="str">
        <f t="shared" si="785"/>
        <v>0100</v>
      </c>
      <c r="H148" t="str">
        <f t="shared" si="786"/>
        <v>0A00</v>
      </c>
      <c r="I148" t="str">
        <f t="shared" si="787"/>
        <v>0100</v>
      </c>
      <c r="J148" t="str">
        <f t="shared" si="788"/>
        <v>0200</v>
      </c>
      <c r="K148" t="str">
        <f t="shared" si="789"/>
        <v>0500</v>
      </c>
      <c r="L148" t="str">
        <f t="shared" si="790"/>
        <v>C021</v>
      </c>
      <c r="M148" t="str">
        <f t="shared" si="791"/>
        <v>C020</v>
      </c>
      <c r="N148" t="str">
        <f t="shared" si="792"/>
        <v>E023</v>
      </c>
      <c r="O148" t="str">
        <f t="shared" si="793"/>
        <v>E01B</v>
      </c>
      <c r="P148" t="str">
        <f t="shared" si="794"/>
        <v>0018</v>
      </c>
      <c r="Q148" t="str">
        <f t="shared" si="795"/>
        <v>E002</v>
      </c>
      <c r="R148" t="str">
        <f t="shared" si="796"/>
        <v>4000</v>
      </c>
      <c r="S148" t="str">
        <f t="shared" si="797"/>
        <v>400B</v>
      </c>
      <c r="T148" t="str">
        <f t="shared" si="798"/>
        <v>2009</v>
      </c>
      <c r="U148" t="str">
        <f t="shared" si="799"/>
        <v>0008</v>
      </c>
      <c r="V148" t="str">
        <f t="shared" si="800"/>
        <v>C00B</v>
      </c>
      <c r="W148" t="str">
        <f t="shared" si="801"/>
        <v>2011</v>
      </c>
      <c r="X148" t="str">
        <f t="shared" si="802"/>
        <v>C009</v>
      </c>
      <c r="Y148" t="str">
        <f t="shared" si="803"/>
        <v>2003</v>
      </c>
      <c r="Z148" t="str">
        <f t="shared" si="804"/>
        <v>0000</v>
      </c>
      <c r="AA148" t="str">
        <f t="shared" si="805"/>
        <v>C000</v>
      </c>
      <c r="AB148" t="str">
        <f t="shared" si="806"/>
        <v>E008</v>
      </c>
      <c r="AC148" t="str">
        <f t="shared" si="807"/>
        <v>4010</v>
      </c>
      <c r="AD148" t="str">
        <f t="shared" si="808"/>
        <v>A009</v>
      </c>
      <c r="AE148" t="str">
        <f t="shared" si="809"/>
        <v>0000</v>
      </c>
      <c r="AF148" t="str">
        <f t="shared" si="810"/>
        <v>4003</v>
      </c>
      <c r="AG148" t="str">
        <f t="shared" si="811"/>
        <v>0009</v>
      </c>
      <c r="AH148" t="str">
        <f t="shared" si="812"/>
        <v>A010</v>
      </c>
      <c r="AI148" t="str">
        <f t="shared" si="813"/>
        <v>0000</v>
      </c>
      <c r="AJ148" t="str">
        <f t="shared" si="814"/>
        <v>E012</v>
      </c>
      <c r="AK148" t="str">
        <f t="shared" si="815"/>
        <v>E021</v>
      </c>
      <c r="AL148" t="str">
        <f t="shared" si="816"/>
        <v>4002</v>
      </c>
      <c r="AM148" t="str">
        <f t="shared" si="817"/>
        <v>2001</v>
      </c>
      <c r="AN148" t="str">
        <f t="shared" si="818"/>
        <v>2009</v>
      </c>
      <c r="AO148" t="str">
        <f t="shared" si="819"/>
        <v>0000</v>
      </c>
      <c r="AP148" t="str">
        <f t="shared" si="820"/>
        <v>8002</v>
      </c>
      <c r="AQ148" t="str">
        <f t="shared" si="821"/>
        <v>E000</v>
      </c>
      <c r="AR148" t="str">
        <f t="shared" si="822"/>
        <v>0000</v>
      </c>
      <c r="AS148" t="str">
        <f t="shared" si="823"/>
        <v>0000</v>
      </c>
      <c r="AT148" t="str">
        <f t="shared" si="824"/>
        <v>4002</v>
      </c>
      <c r="AU148" t="str">
        <f t="shared" si="825"/>
        <v>C008</v>
      </c>
      <c r="AV148" t="str">
        <f t="shared" si="826"/>
        <v>4000</v>
      </c>
      <c r="AW148" t="str">
        <f t="shared" si="827"/>
        <v>0000</v>
      </c>
      <c r="AX148" t="str">
        <f t="shared" si="828"/>
        <v>2003</v>
      </c>
      <c r="AY148" t="str">
        <f t="shared" si="829"/>
        <v>6009</v>
      </c>
      <c r="AZ148" t="str">
        <f t="shared" si="830"/>
        <v>4000</v>
      </c>
      <c r="BA148" t="str">
        <f t="shared" si="831"/>
        <v>2003</v>
      </c>
      <c r="BB148" t="str">
        <f t="shared" si="832"/>
        <v>0000</v>
      </c>
      <c r="BC148" t="str">
        <f t="shared" si="833"/>
        <v>8012</v>
      </c>
      <c r="BD148" t="str">
        <f t="shared" si="834"/>
        <v>0019</v>
      </c>
      <c r="BE148" t="str">
        <f t="shared" si="835"/>
        <v>201B</v>
      </c>
      <c r="BF148" t="str">
        <f t="shared" si="836"/>
        <v>2021</v>
      </c>
      <c r="BG148" t="str">
        <f t="shared" si="837"/>
        <v>2028</v>
      </c>
      <c r="BH148" t="str">
        <f t="shared" si="838"/>
        <v>000B</v>
      </c>
      <c r="BI148" t="str">
        <f t="shared" si="839"/>
        <v>0000</v>
      </c>
      <c r="BJ148" t="str">
        <f t="shared" si="840"/>
        <v>4003</v>
      </c>
      <c r="BK148" t="str">
        <f t="shared" si="841"/>
        <v>E009</v>
      </c>
      <c r="BL148" t="str">
        <f t="shared" si="842"/>
        <v>C001</v>
      </c>
      <c r="BM148" t="str">
        <f t="shared" si="843"/>
        <v>4000</v>
      </c>
      <c r="BN148" t="str">
        <f t="shared" si="844"/>
        <v>A001</v>
      </c>
      <c r="BO148" t="str">
        <f t="shared" si="845"/>
        <v>2009</v>
      </c>
      <c r="BP148" t="str">
        <f t="shared" si="846"/>
        <v>8038</v>
      </c>
      <c r="BQ148" t="str">
        <f t="shared" si="847"/>
        <v>0000</v>
      </c>
      <c r="BR148" t="str">
        <f t="shared" si="848"/>
        <v>6008</v>
      </c>
      <c r="BS148" t="str">
        <f t="shared" si="849"/>
        <v>8002</v>
      </c>
      <c r="BT148" t="str">
        <f t="shared" si="850"/>
        <v>4003</v>
      </c>
      <c r="BU148" t="str">
        <f t="shared" si="851"/>
        <v>0000</v>
      </c>
      <c r="BV148" t="str">
        <f t="shared" si="852"/>
        <v>A001</v>
      </c>
      <c r="BW148" t="str">
        <f t="shared" si="853"/>
        <v>6002</v>
      </c>
      <c r="BX148" t="str">
        <f t="shared" si="854"/>
        <v>E008</v>
      </c>
      <c r="BY148" t="str">
        <f t="shared" si="855"/>
        <v>4009</v>
      </c>
      <c r="BZ148" t="str">
        <f t="shared" si="856"/>
        <v>0002</v>
      </c>
      <c r="CA148" t="str">
        <f t="shared" si="857"/>
        <v>0000</v>
      </c>
      <c r="CB148" t="str">
        <f t="shared" si="858"/>
        <v>C000</v>
      </c>
      <c r="CC148" t="str">
        <f t="shared" si="859"/>
        <v>8009</v>
      </c>
      <c r="CD148" t="str">
        <f t="shared" si="860"/>
        <v>4000</v>
      </c>
      <c r="CE148" t="str">
        <f t="shared" si="861"/>
        <v>E001</v>
      </c>
      <c r="CF148" t="str">
        <f t="shared" si="862"/>
        <v>6000</v>
      </c>
      <c r="CG148" t="str">
        <f t="shared" si="863"/>
        <v>A002</v>
      </c>
      <c r="CH148" t="str">
        <f t="shared" si="864"/>
        <v>0000</v>
      </c>
      <c r="CI148" t="str">
        <f t="shared" si="865"/>
        <v>E002</v>
      </c>
      <c r="CJ148" t="str">
        <f t="shared" si="866"/>
        <v>4000</v>
      </c>
      <c r="CK148" t="str">
        <f t="shared" si="867"/>
        <v>400B</v>
      </c>
      <c r="CL148" t="str">
        <f t="shared" si="868"/>
        <v>2009</v>
      </c>
      <c r="CM148" t="str">
        <f t="shared" si="869"/>
        <v>0008</v>
      </c>
      <c r="CN148" t="str">
        <f t="shared" si="870"/>
        <v>8038</v>
      </c>
      <c r="CO148" t="str">
        <f t="shared" si="871"/>
        <v>0000</v>
      </c>
      <c r="CP148" t="str">
        <f t="shared" si="872"/>
        <v>0000</v>
      </c>
    </row>
    <row r="149" spans="1:94">
      <c r="A149" t="str">
        <f t="shared" si="779"/>
        <v>0100</v>
      </c>
      <c r="B149" t="str">
        <f t="shared" si="780"/>
        <v>0400</v>
      </c>
      <c r="C149" t="str">
        <f t="shared" si="781"/>
        <v>0800</v>
      </c>
      <c r="D149" t="str">
        <f t="shared" si="782"/>
        <v>0A00</v>
      </c>
      <c r="E149" t="str">
        <f t="shared" si="783"/>
        <v>0A00</v>
      </c>
      <c r="F149" t="str">
        <f t="shared" si="784"/>
        <v>0000</v>
      </c>
      <c r="G149" t="str">
        <f t="shared" si="785"/>
        <v>0800</v>
      </c>
      <c r="H149" t="str">
        <f t="shared" si="786"/>
        <v>0A00</v>
      </c>
      <c r="I149" t="str">
        <f t="shared" si="787"/>
        <v>0100</v>
      </c>
      <c r="J149" t="str">
        <f t="shared" si="788"/>
        <v>0500</v>
      </c>
      <c r="K149" t="str">
        <f t="shared" si="789"/>
        <v>0000</v>
      </c>
      <c r="L149" t="str">
        <f t="shared" si="790"/>
        <v>C01A</v>
      </c>
      <c r="M149" t="str">
        <f t="shared" si="791"/>
        <v>E019</v>
      </c>
      <c r="N149" t="str">
        <f t="shared" si="792"/>
        <v>801B</v>
      </c>
      <c r="O149" t="str">
        <f t="shared" si="793"/>
        <v>201B</v>
      </c>
      <c r="P149" t="str">
        <f t="shared" si="794"/>
        <v>0000</v>
      </c>
      <c r="Q149" t="str">
        <f t="shared" si="795"/>
        <v>0000</v>
      </c>
      <c r="R149" t="str">
        <f t="shared" si="796"/>
        <v>A000</v>
      </c>
      <c r="S149" t="str">
        <f t="shared" si="797"/>
        <v>2008</v>
      </c>
      <c r="T149" t="str">
        <f t="shared" si="798"/>
        <v>C000</v>
      </c>
      <c r="U149" t="str">
        <f t="shared" si="799"/>
        <v>8000</v>
      </c>
      <c r="V149" t="str">
        <f t="shared" si="800"/>
        <v>E003</v>
      </c>
      <c r="W149" t="str">
        <f t="shared" si="801"/>
        <v>C008</v>
      </c>
      <c r="X149" t="str">
        <f t="shared" si="802"/>
        <v>A002</v>
      </c>
      <c r="Y149" t="str">
        <f t="shared" si="803"/>
        <v>C000</v>
      </c>
      <c r="Z149" t="str">
        <f t="shared" si="804"/>
        <v>0000</v>
      </c>
      <c r="AA149" t="str">
        <f t="shared" si="805"/>
        <v>8008</v>
      </c>
      <c r="AB149" t="str">
        <f t="shared" si="806"/>
        <v>0008</v>
      </c>
      <c r="AC149" t="str">
        <f t="shared" si="807"/>
        <v>C002</v>
      </c>
      <c r="AD149" t="str">
        <f t="shared" si="808"/>
        <v>0000</v>
      </c>
      <c r="AE149" t="str">
        <f t="shared" si="809"/>
        <v>E003</v>
      </c>
      <c r="AF149" t="str">
        <f t="shared" si="810"/>
        <v>200B</v>
      </c>
      <c r="AG149" t="str">
        <f t="shared" si="811"/>
        <v>4009</v>
      </c>
      <c r="AH149" t="str">
        <f t="shared" si="812"/>
        <v>6002</v>
      </c>
      <c r="AI149" t="str">
        <f t="shared" si="813"/>
        <v>0000</v>
      </c>
      <c r="AJ149" t="str">
        <f t="shared" si="814"/>
        <v>6001</v>
      </c>
      <c r="AK149" t="str">
        <f t="shared" si="815"/>
        <v>E003</v>
      </c>
      <c r="AL149" t="str">
        <f t="shared" si="816"/>
        <v>C008</v>
      </c>
      <c r="AM149" t="str">
        <f t="shared" si="817"/>
        <v>E009</v>
      </c>
      <c r="AN149" t="str">
        <f t="shared" si="818"/>
        <v>6002</v>
      </c>
      <c r="AO149" t="str">
        <f t="shared" si="819"/>
        <v>4000</v>
      </c>
      <c r="AP149" t="str">
        <f t="shared" si="820"/>
        <v>2009</v>
      </c>
      <c r="AQ149" t="str">
        <f t="shared" si="821"/>
        <v>8038</v>
      </c>
      <c r="AR149" t="str">
        <f t="shared" si="822"/>
        <v>0000</v>
      </c>
      <c r="AS149" t="str">
        <f t="shared" si="823"/>
        <v>0000</v>
      </c>
      <c r="AT149" t="str">
        <f t="shared" si="824"/>
        <v>E019</v>
      </c>
      <c r="AU149" t="str">
        <f t="shared" si="825"/>
        <v>E019</v>
      </c>
      <c r="AV149" t="str">
        <f t="shared" si="826"/>
        <v>C002</v>
      </c>
      <c r="AW149" t="str">
        <f t="shared" si="827"/>
        <v>0000</v>
      </c>
      <c r="AX149" t="str">
        <f t="shared" si="828"/>
        <v>8001</v>
      </c>
      <c r="AY149" t="str">
        <f t="shared" si="829"/>
        <v>C000</v>
      </c>
      <c r="AZ149" t="str">
        <f t="shared" si="830"/>
        <v>E008</v>
      </c>
      <c r="BA149" t="str">
        <f t="shared" si="831"/>
        <v>4009</v>
      </c>
      <c r="BB149" t="str">
        <f t="shared" si="832"/>
        <v>2009</v>
      </c>
      <c r="BC149" t="str">
        <f t="shared" si="833"/>
        <v>C008</v>
      </c>
      <c r="BD149" t="str">
        <f t="shared" si="834"/>
        <v>6000</v>
      </c>
      <c r="BE149" t="str">
        <f t="shared" si="835"/>
        <v>A002</v>
      </c>
      <c r="BF149" t="str">
        <f t="shared" si="836"/>
        <v>0000</v>
      </c>
      <c r="BG149" t="str">
        <f t="shared" si="837"/>
        <v>8009</v>
      </c>
      <c r="BH149" t="str">
        <f t="shared" si="838"/>
        <v>2009</v>
      </c>
      <c r="BI149" t="str">
        <f t="shared" si="839"/>
        <v>4000</v>
      </c>
      <c r="BJ149" t="str">
        <f t="shared" si="840"/>
        <v>4001</v>
      </c>
      <c r="BK149" t="str">
        <f t="shared" si="841"/>
        <v>4003</v>
      </c>
      <c r="BL149" t="str">
        <f t="shared" si="842"/>
        <v>0000</v>
      </c>
      <c r="BM149" t="str">
        <f t="shared" si="843"/>
        <v>C01A</v>
      </c>
      <c r="BN149" t="str">
        <f t="shared" si="844"/>
        <v>E019</v>
      </c>
      <c r="BO149" t="str">
        <f t="shared" si="845"/>
        <v>801B</v>
      </c>
      <c r="BP149" t="str">
        <f t="shared" si="846"/>
        <v>201B</v>
      </c>
      <c r="BQ149" t="str">
        <f t="shared" si="847"/>
        <v>C002</v>
      </c>
      <c r="BR149" t="str">
        <f t="shared" si="848"/>
        <v>6001</v>
      </c>
      <c r="BS149" t="str">
        <f t="shared" si="849"/>
        <v>E008</v>
      </c>
      <c r="BT149" t="str">
        <f t="shared" si="850"/>
        <v>8009</v>
      </c>
      <c r="BU149" t="str">
        <f t="shared" si="851"/>
        <v>4009</v>
      </c>
      <c r="BV149" t="str">
        <f t="shared" si="852"/>
        <v>2009</v>
      </c>
      <c r="BW149" t="str">
        <f t="shared" si="853"/>
        <v>8002</v>
      </c>
      <c r="BX149" t="str">
        <f t="shared" si="854"/>
        <v>4000</v>
      </c>
      <c r="BY149" t="str">
        <f t="shared" si="855"/>
        <v>6000</v>
      </c>
      <c r="BZ149" t="str">
        <f t="shared" si="856"/>
        <v>0000</v>
      </c>
      <c r="CA149" t="str">
        <f t="shared" si="857"/>
        <v>4000</v>
      </c>
      <c r="CB149" t="str">
        <f t="shared" si="858"/>
        <v>4000</v>
      </c>
      <c r="CC149" t="str">
        <f t="shared" si="859"/>
        <v>4002</v>
      </c>
      <c r="CD149" t="str">
        <f t="shared" si="860"/>
        <v>0002</v>
      </c>
      <c r="CE149" t="str">
        <f t="shared" si="861"/>
        <v>8000</v>
      </c>
      <c r="CF149" t="str">
        <f t="shared" si="862"/>
        <v>000B</v>
      </c>
      <c r="CG149" t="str">
        <f t="shared" si="863"/>
        <v>0000</v>
      </c>
      <c r="CH149" t="str">
        <f t="shared" si="864"/>
        <v>2003</v>
      </c>
      <c r="CI149" t="str">
        <f t="shared" si="865"/>
        <v>4001</v>
      </c>
      <c r="CJ149" t="str">
        <f t="shared" si="866"/>
        <v>E009</v>
      </c>
      <c r="CK149" t="str">
        <f t="shared" si="867"/>
        <v>6002</v>
      </c>
      <c r="CL149" t="str">
        <f t="shared" si="868"/>
        <v>4000</v>
      </c>
      <c r="CM149" t="str">
        <f t="shared" si="869"/>
        <v>2009</v>
      </c>
      <c r="CN149" t="str">
        <f t="shared" si="870"/>
        <v>8038</v>
      </c>
      <c r="CO149" t="str">
        <f t="shared" si="871"/>
        <v>0000</v>
      </c>
      <c r="CP149" t="str">
        <f t="shared" si="872"/>
        <v>0000</v>
      </c>
    </row>
    <row r="150" spans="1:94">
      <c r="A150" t="str">
        <f t="shared" ref="A150:A159" si="873">MID($C$1,(ROW()-118)*376+(COLUMN()-1)*4+1,4)</f>
        <v>0100</v>
      </c>
      <c r="B150" t="str">
        <f t="shared" ref="B150:B159" si="874">MID($C$1,(ROW()-118)*376+(COLUMN()-1)*4+1,4)</f>
        <v>0400</v>
      </c>
      <c r="C150" t="str">
        <f t="shared" ref="C150:C159" si="875">MID($C$1,(ROW()-118)*376+(COLUMN()-1)*4+1,4)</f>
        <v>0900</v>
      </c>
      <c r="D150" t="str">
        <f t="shared" ref="D150:D159" si="876">MID($C$1,(ROW()-118)*376+(COLUMN()-1)*4+1,4)</f>
        <v>0A00</v>
      </c>
      <c r="E150" t="str">
        <f t="shared" ref="E150:E159" si="877">MID($C$1,(ROW()-118)*376+(COLUMN()-1)*4+1,4)</f>
        <v>0A00</v>
      </c>
      <c r="F150" t="str">
        <f t="shared" ref="F150:F159" si="878">MID($C$1,(ROW()-118)*376+(COLUMN()-1)*4+1,4)</f>
        <v>0100</v>
      </c>
      <c r="G150" t="str">
        <f t="shared" ref="G150:G159" si="879">MID($C$1,(ROW()-118)*376+(COLUMN()-1)*4+1,4)</f>
        <v>0600</v>
      </c>
      <c r="H150" t="str">
        <f t="shared" ref="H150:H159" si="880">MID($C$1,(ROW()-118)*376+(COLUMN()-1)*4+1,4)</f>
        <v>0A00</v>
      </c>
      <c r="I150" t="str">
        <f t="shared" ref="I150:I159" si="881">MID($C$1,(ROW()-118)*376+(COLUMN()-1)*4+1,4)</f>
        <v>0300</v>
      </c>
      <c r="J150" t="str">
        <f t="shared" ref="J150:J159" si="882">MID($C$1,(ROW()-118)*376+(COLUMN()-1)*4+1,4)</f>
        <v>0000</v>
      </c>
      <c r="K150" t="str">
        <f t="shared" ref="K150:K159" si="883">MID($C$1,(ROW()-118)*376+(COLUMN()-1)*4+1,4)</f>
        <v>0600</v>
      </c>
      <c r="L150" t="str">
        <f t="shared" ref="L150:L159" si="884">MID($C$1,(ROW()-118)*376+(COLUMN()-1)*4+1,4)</f>
        <v>6013</v>
      </c>
      <c r="M150" t="str">
        <f t="shared" ref="M150:M159" si="885">MID($C$1,(ROW()-118)*376+(COLUMN()-1)*4+1,4)</f>
        <v>E019</v>
      </c>
      <c r="N150" t="str">
        <f t="shared" ref="N150:N159" si="886">MID($C$1,(ROW()-118)*376+(COLUMN()-1)*4+1,4)</f>
        <v>C01A</v>
      </c>
      <c r="O150" t="str">
        <f t="shared" ref="O150:O159" si="887">MID($C$1,(ROW()-118)*376+(COLUMN()-1)*4+1,4)</f>
        <v>2028</v>
      </c>
      <c r="P150" t="str">
        <f t="shared" ref="P150:P159" si="888">MID($C$1,(ROW()-118)*376+(COLUMN()-1)*4+1,4)</f>
        <v>201B</v>
      </c>
      <c r="Q150" t="str">
        <f t="shared" ref="Q150:Q159" si="889">MID($C$1,(ROW()-118)*376+(COLUMN()-1)*4+1,4)</f>
        <v>0000</v>
      </c>
      <c r="R150" t="str">
        <f t="shared" ref="R150:R159" si="890">MID($C$1,(ROW()-118)*376+(COLUMN()-1)*4+1,4)</f>
        <v>6002</v>
      </c>
      <c r="S150" t="str">
        <f t="shared" ref="S150:S159" si="891">MID($C$1,(ROW()-118)*376+(COLUMN()-1)*4+1,4)</f>
        <v>E003</v>
      </c>
      <c r="T150" t="str">
        <f t="shared" ref="T150:T159" si="892">MID($C$1,(ROW()-118)*376+(COLUMN()-1)*4+1,4)</f>
        <v>0003</v>
      </c>
      <c r="U150" t="str">
        <f t="shared" ref="U150:U159" si="893">MID($C$1,(ROW()-118)*376+(COLUMN()-1)*4+1,4)</f>
        <v>E000</v>
      </c>
      <c r="V150" t="str">
        <f t="shared" ref="V150:V159" si="894">MID($C$1,(ROW()-118)*376+(COLUMN()-1)*4+1,4)</f>
        <v>C010</v>
      </c>
      <c r="W150" t="str">
        <f t="shared" ref="W150:W159" si="895">MID($C$1,(ROW()-118)*376+(COLUMN()-1)*4+1,4)</f>
        <v>C009</v>
      </c>
      <c r="X150" t="str">
        <f t="shared" ref="X150:X159" si="896">MID($C$1,(ROW()-118)*376+(COLUMN()-1)*4+1,4)</f>
        <v>A002</v>
      </c>
      <c r="Y150" t="str">
        <f t="shared" ref="Y150:Y159" si="897">MID($C$1,(ROW()-118)*376+(COLUMN()-1)*4+1,4)</f>
        <v>0000</v>
      </c>
      <c r="Z150" t="str">
        <f t="shared" ref="Z150:Z159" si="898">MID($C$1,(ROW()-118)*376+(COLUMN()-1)*4+1,4)</f>
        <v>A000</v>
      </c>
      <c r="AA150" t="str">
        <f t="shared" ref="AA150:AA159" si="899">MID($C$1,(ROW()-118)*376+(COLUMN()-1)*4+1,4)</f>
        <v>A000</v>
      </c>
      <c r="AB150" t="str">
        <f t="shared" ref="AB150:AB159" si="900">MID($C$1,(ROW()-118)*376+(COLUMN()-1)*4+1,4)</f>
        <v>E000</v>
      </c>
      <c r="AC150" t="str">
        <f t="shared" ref="AC150:AC159" si="901">MID($C$1,(ROW()-118)*376+(COLUMN()-1)*4+1,4)</f>
        <v>6001</v>
      </c>
      <c r="AD150" t="str">
        <f t="shared" ref="AD150:AD159" si="902">MID($C$1,(ROW()-118)*376+(COLUMN()-1)*4+1,4)</f>
        <v>2003</v>
      </c>
      <c r="AE150" t="str">
        <f t="shared" ref="AE150:AE159" si="903">MID($C$1,(ROW()-118)*376+(COLUMN()-1)*4+1,4)</f>
        <v>0000</v>
      </c>
      <c r="AF150" t="str">
        <f t="shared" ref="AF150:AF159" si="904">MID($C$1,(ROW()-118)*376+(COLUMN()-1)*4+1,4)</f>
        <v>6008</v>
      </c>
      <c r="AG150" t="str">
        <f t="shared" ref="AG150:AG159" si="905">MID($C$1,(ROW()-118)*376+(COLUMN()-1)*4+1,4)</f>
        <v>2003</v>
      </c>
      <c r="AH150" t="str">
        <f t="shared" ref="AH150:AH159" si="906">MID($C$1,(ROW()-118)*376+(COLUMN()-1)*4+1,4)</f>
        <v>6008</v>
      </c>
      <c r="AI150" t="str">
        <f t="shared" ref="AI150:AI159" si="907">MID($C$1,(ROW()-118)*376+(COLUMN()-1)*4+1,4)</f>
        <v>0000</v>
      </c>
      <c r="AJ150" t="str">
        <f t="shared" ref="AJ150:AJ159" si="908">MID($C$1,(ROW()-118)*376+(COLUMN()-1)*4+1,4)</f>
        <v>A001</v>
      </c>
      <c r="AK150" t="str">
        <f t="shared" ref="AK150:AK159" si="909">MID($C$1,(ROW()-118)*376+(COLUMN()-1)*4+1,4)</f>
        <v>4000</v>
      </c>
      <c r="AL150" t="str">
        <f t="shared" ref="AL150:AL159" si="910">MID($C$1,(ROW()-118)*376+(COLUMN()-1)*4+1,4)</f>
        <v>4001</v>
      </c>
      <c r="AM150" t="str">
        <f t="shared" ref="AM150:AM159" si="911">MID($C$1,(ROW()-118)*376+(COLUMN()-1)*4+1,4)</f>
        <v>C009</v>
      </c>
      <c r="AN150" t="str">
        <f t="shared" ref="AN150:AN159" si="912">MID($C$1,(ROW()-118)*376+(COLUMN()-1)*4+1,4)</f>
        <v>A010</v>
      </c>
      <c r="AO150" t="str">
        <f t="shared" ref="AO150:AO159" si="913">MID($C$1,(ROW()-118)*376+(COLUMN()-1)*4+1,4)</f>
        <v>0000</v>
      </c>
      <c r="AP150" t="str">
        <f t="shared" ref="AP150:AP159" si="914">MID($C$1,(ROW()-118)*376+(COLUMN()-1)*4+1,4)</f>
        <v>8001</v>
      </c>
      <c r="AQ150" t="str">
        <f t="shared" ref="AQ150:AQ159" si="915">MID($C$1,(ROW()-118)*376+(COLUMN()-1)*4+1,4)</f>
        <v>E003</v>
      </c>
      <c r="AR150" t="str">
        <f t="shared" ref="AR150:AR159" si="916">MID($C$1,(ROW()-118)*376+(COLUMN()-1)*4+1,4)</f>
        <v>6000</v>
      </c>
      <c r="AS150" t="str">
        <f t="shared" ref="AS150:AS159" si="917">MID($C$1,(ROW()-118)*376+(COLUMN()-1)*4+1,4)</f>
        <v>8038</v>
      </c>
      <c r="AT150" t="str">
        <f t="shared" ref="AT150:AT159" si="918">MID($C$1,(ROW()-118)*376+(COLUMN()-1)*4+1,4)</f>
        <v>2000</v>
      </c>
      <c r="AU150" t="str">
        <f t="shared" ref="AU150:AU159" si="919">MID($C$1,(ROW()-118)*376+(COLUMN()-1)*4+1,4)</f>
        <v>8008</v>
      </c>
      <c r="AV150" t="str">
        <f t="shared" ref="AV150:AV159" si="920">MID($C$1,(ROW()-118)*376+(COLUMN()-1)*4+1,4)</f>
        <v>8001</v>
      </c>
      <c r="AW150" t="str">
        <f t="shared" ref="AW150:AW159" si="921">MID($C$1,(ROW()-118)*376+(COLUMN()-1)*4+1,4)</f>
        <v>600B</v>
      </c>
      <c r="AX150" t="str">
        <f t="shared" ref="AX150:AX159" si="922">MID($C$1,(ROW()-118)*376+(COLUMN()-1)*4+1,4)</f>
        <v>A002</v>
      </c>
      <c r="AY150" t="str">
        <f t="shared" ref="AY150:AY159" si="923">MID($C$1,(ROW()-118)*376+(COLUMN()-1)*4+1,4)</f>
        <v>0000</v>
      </c>
      <c r="AZ150" t="str">
        <f t="shared" ref="AZ150:AZ159" si="924">MID($C$1,(ROW()-118)*376+(COLUMN()-1)*4+1,4)</f>
        <v>6002</v>
      </c>
      <c r="BA150" t="str">
        <f t="shared" ref="BA150:BA159" si="925">MID($C$1,(ROW()-118)*376+(COLUMN()-1)*4+1,4)</f>
        <v>2003</v>
      </c>
      <c r="BB150" t="str">
        <f t="shared" ref="BB150:BB159" si="926">MID($C$1,(ROW()-118)*376+(COLUMN()-1)*4+1,4)</f>
        <v>0000</v>
      </c>
      <c r="BC150" t="str">
        <f t="shared" ref="BC150:BC159" si="927">MID($C$1,(ROW()-118)*376+(COLUMN()-1)*4+1,4)</f>
        <v>6000</v>
      </c>
      <c r="BD150" t="str">
        <f t="shared" ref="BD150:BD159" si="928">MID($C$1,(ROW()-118)*376+(COLUMN()-1)*4+1,4)</f>
        <v>800B</v>
      </c>
      <c r="BE150" t="str">
        <f t="shared" ref="BE150:BE159" si="929">MID($C$1,(ROW()-118)*376+(COLUMN()-1)*4+1,4)</f>
        <v>E000</v>
      </c>
      <c r="BF150" t="str">
        <f t="shared" ref="BF150:BF159" si="930">MID($C$1,(ROW()-118)*376+(COLUMN()-1)*4+1,4)</f>
        <v>8002</v>
      </c>
      <c r="BG150" t="str">
        <f t="shared" ref="BG150:BG159" si="931">MID($C$1,(ROW()-118)*376+(COLUMN()-1)*4+1,4)</f>
        <v>0000</v>
      </c>
      <c r="BH150" t="str">
        <f t="shared" ref="BH150:BH159" si="932">MID($C$1,(ROW()-118)*376+(COLUMN()-1)*4+1,4)</f>
        <v>6003</v>
      </c>
      <c r="BI150" t="str">
        <f t="shared" ref="BI150:BI159" si="933">MID($C$1,(ROW()-118)*376+(COLUMN()-1)*4+1,4)</f>
        <v>8002</v>
      </c>
      <c r="BJ150" t="str">
        <f t="shared" ref="BJ150:BJ159" si="934">MID($C$1,(ROW()-118)*376+(COLUMN()-1)*4+1,4)</f>
        <v>4002</v>
      </c>
      <c r="BK150" t="str">
        <f t="shared" ref="BK150:BK159" si="935">MID($C$1,(ROW()-118)*376+(COLUMN()-1)*4+1,4)</f>
        <v>4008</v>
      </c>
      <c r="BL150" t="str">
        <f t="shared" ref="BL150:BL159" si="936">MID($C$1,(ROW()-118)*376+(COLUMN()-1)*4+1,4)</f>
        <v>2003</v>
      </c>
      <c r="BM150" t="str">
        <f t="shared" ref="BM150:BM159" si="937">MID($C$1,(ROW()-118)*376+(COLUMN()-1)*4+1,4)</f>
        <v>0000</v>
      </c>
      <c r="BN150" t="str">
        <f t="shared" ref="BN150:BN159" si="938">MID($C$1,(ROW()-118)*376+(COLUMN()-1)*4+1,4)</f>
        <v>2002</v>
      </c>
      <c r="BO150" t="str">
        <f t="shared" ref="BO150:BO159" si="939">MID($C$1,(ROW()-118)*376+(COLUMN()-1)*4+1,4)</f>
        <v>C000</v>
      </c>
      <c r="BP150" t="str">
        <f t="shared" ref="BP150:BP159" si="940">MID($C$1,(ROW()-118)*376+(COLUMN()-1)*4+1,4)</f>
        <v>E008</v>
      </c>
      <c r="BQ150" t="str">
        <f t="shared" ref="BQ150:BQ159" si="941">MID($C$1,(ROW()-118)*376+(COLUMN()-1)*4+1,4)</f>
        <v>A010</v>
      </c>
      <c r="BR150" t="str">
        <f t="shared" ref="BR150:BR159" si="942">MID($C$1,(ROW()-118)*376+(COLUMN()-1)*4+1,4)</f>
        <v>2000</v>
      </c>
      <c r="BS150" t="str">
        <f t="shared" ref="BS150:BS159" si="943">MID($C$1,(ROW()-118)*376+(COLUMN()-1)*4+1,4)</f>
        <v>4000</v>
      </c>
      <c r="BT150" t="str">
        <f t="shared" ref="BT150:BT159" si="944">MID($C$1,(ROW()-118)*376+(COLUMN()-1)*4+1,4)</f>
        <v>6002</v>
      </c>
      <c r="BU150" t="str">
        <f t="shared" ref="BU150:BU159" si="945">MID($C$1,(ROW()-118)*376+(COLUMN()-1)*4+1,4)</f>
        <v>A009</v>
      </c>
      <c r="BV150" t="str">
        <f t="shared" ref="BV150:BV159" si="946">MID($C$1,(ROW()-118)*376+(COLUMN()-1)*4+1,4)</f>
        <v>0000</v>
      </c>
      <c r="BW150" t="str">
        <f t="shared" ref="BW150:BW159" si="947">MID($C$1,(ROW()-118)*376+(COLUMN()-1)*4+1,4)</f>
        <v>6001</v>
      </c>
      <c r="BX150" t="str">
        <f t="shared" ref="BX150:BX159" si="948">MID($C$1,(ROW()-118)*376+(COLUMN()-1)*4+1,4)</f>
        <v>4000</v>
      </c>
      <c r="BY150" t="str">
        <f t="shared" ref="BY150:BY159" si="949">MID($C$1,(ROW()-118)*376+(COLUMN()-1)*4+1,4)</f>
        <v>0008</v>
      </c>
      <c r="BZ150" t="str">
        <f t="shared" ref="BZ150:BZ159" si="950">MID($C$1,(ROW()-118)*376+(COLUMN()-1)*4+1,4)</f>
        <v>C009</v>
      </c>
      <c r="CA150" t="str">
        <f t="shared" ref="CA150:CA159" si="951">MID($C$1,(ROW()-118)*376+(COLUMN()-1)*4+1,4)</f>
        <v>0000</v>
      </c>
      <c r="CB150" t="str">
        <f t="shared" ref="CB150:CB159" si="952">MID($C$1,(ROW()-118)*376+(COLUMN()-1)*4+1,4)</f>
        <v>C00B</v>
      </c>
      <c r="CC150" t="str">
        <f t="shared" ref="CC150:CC159" si="953">MID($C$1,(ROW()-118)*376+(COLUMN()-1)*4+1,4)</f>
        <v>E00A</v>
      </c>
      <c r="CD150" t="str">
        <f t="shared" ref="CD150:CD159" si="954">MID($C$1,(ROW()-118)*376+(COLUMN()-1)*4+1,4)</f>
        <v>6000</v>
      </c>
      <c r="CE150" t="str">
        <f t="shared" ref="CE150:CE159" si="955">MID($C$1,(ROW()-118)*376+(COLUMN()-1)*4+1,4)</f>
        <v>0002</v>
      </c>
      <c r="CF150" t="str">
        <f t="shared" ref="CF150:CF159" si="956">MID($C$1,(ROW()-118)*376+(COLUMN()-1)*4+1,4)</f>
        <v>4000</v>
      </c>
      <c r="CG150" t="str">
        <f t="shared" ref="CG150:CG159" si="957">MID($C$1,(ROW()-118)*376+(COLUMN()-1)*4+1,4)</f>
        <v>C002</v>
      </c>
      <c r="CH150" t="str">
        <f t="shared" ref="CH150:CH159" si="958">MID($C$1,(ROW()-118)*376+(COLUMN()-1)*4+1,4)</f>
        <v>8001</v>
      </c>
      <c r="CI150" t="str">
        <f t="shared" ref="CI150:CI159" si="959">MID($C$1,(ROW()-118)*376+(COLUMN()-1)*4+1,4)</f>
        <v>6002</v>
      </c>
      <c r="CJ150" t="str">
        <f t="shared" ref="CJ150:CJ159" si="960">MID($C$1,(ROW()-118)*376+(COLUMN()-1)*4+1,4)</f>
        <v>0000</v>
      </c>
      <c r="CK150" t="str">
        <f t="shared" ref="CK150:CK159" si="961">MID($C$1,(ROW()-118)*376+(COLUMN()-1)*4+1,4)</f>
        <v>2000</v>
      </c>
      <c r="CL150" t="str">
        <f t="shared" ref="CL150:CL159" si="962">MID($C$1,(ROW()-118)*376+(COLUMN()-1)*4+1,4)</f>
        <v>8008</v>
      </c>
      <c r="CM150" t="str">
        <f t="shared" ref="CM150:CM159" si="963">MID($C$1,(ROW()-118)*376+(COLUMN()-1)*4+1,4)</f>
        <v>4002</v>
      </c>
      <c r="CN150" t="str">
        <f t="shared" ref="CN150:CN159" si="964">MID($C$1,(ROW()-118)*376+(COLUMN()-1)*4+1,4)</f>
        <v>2009</v>
      </c>
      <c r="CO150" t="str">
        <f t="shared" ref="CO150:CO159" si="965">MID($C$1,(ROW()-118)*376+(COLUMN()-1)*4+1,4)</f>
        <v>8038</v>
      </c>
      <c r="CP150" t="str">
        <f t="shared" ref="CP150:CP159" si="966">MID($C$1,(ROW()-118)*376+(COLUMN()-1)*4+1,4)</f>
        <v>0000</v>
      </c>
    </row>
    <row r="151" spans="1:94">
      <c r="A151" t="str">
        <f t="shared" si="873"/>
        <v>0100</v>
      </c>
      <c r="B151" t="str">
        <f t="shared" si="874"/>
        <v>0500</v>
      </c>
      <c r="C151" t="str">
        <f t="shared" si="875"/>
        <v>0000</v>
      </c>
      <c r="D151" t="str">
        <f t="shared" si="876"/>
        <v>0A00</v>
      </c>
      <c r="E151" t="str">
        <f t="shared" si="877"/>
        <v>0A00</v>
      </c>
      <c r="F151" t="str">
        <f t="shared" si="878"/>
        <v>0200</v>
      </c>
      <c r="G151" t="str">
        <f t="shared" si="879"/>
        <v>0000</v>
      </c>
      <c r="H151" t="str">
        <f t="shared" si="880"/>
        <v>0100</v>
      </c>
      <c r="I151" t="str">
        <f t="shared" si="881"/>
        <v>0000</v>
      </c>
      <c r="J151" t="str">
        <f t="shared" si="882"/>
        <v>0000</v>
      </c>
      <c r="K151" t="str">
        <f t="shared" si="883"/>
        <v>0000</v>
      </c>
      <c r="L151" t="str">
        <f t="shared" si="884"/>
        <v>8018</v>
      </c>
      <c r="M151" t="str">
        <f t="shared" si="885"/>
        <v>601B</v>
      </c>
      <c r="N151" t="str">
        <f t="shared" si="886"/>
        <v>A023</v>
      </c>
      <c r="O151" t="str">
        <f t="shared" si="887"/>
        <v>6012</v>
      </c>
      <c r="P151" t="str">
        <f t="shared" si="888"/>
        <v>A013</v>
      </c>
      <c r="Q151" t="str">
        <f t="shared" si="889"/>
        <v>0000</v>
      </c>
      <c r="R151" t="str">
        <f t="shared" si="890"/>
        <v>8019</v>
      </c>
      <c r="S151" t="str">
        <f t="shared" si="891"/>
        <v>201B</v>
      </c>
      <c r="T151" t="str">
        <f t="shared" si="892"/>
        <v>2028</v>
      </c>
      <c r="U151" t="str">
        <f t="shared" si="893"/>
        <v>4018</v>
      </c>
      <c r="V151" t="str">
        <f t="shared" si="894"/>
        <v>A002</v>
      </c>
      <c r="W151" t="str">
        <f t="shared" si="895"/>
        <v>C009</v>
      </c>
      <c r="X151" t="str">
        <f t="shared" si="896"/>
        <v>800B</v>
      </c>
      <c r="Y151" t="str">
        <f t="shared" si="897"/>
        <v>0001</v>
      </c>
      <c r="Z151" t="str">
        <f t="shared" si="898"/>
        <v>2003</v>
      </c>
      <c r="AA151" t="str">
        <f t="shared" si="899"/>
        <v>0000</v>
      </c>
      <c r="AB151" t="str">
        <f t="shared" si="900"/>
        <v>4001</v>
      </c>
      <c r="AC151" t="str">
        <f t="shared" si="901"/>
        <v>C010</v>
      </c>
      <c r="AD151" t="str">
        <f t="shared" si="902"/>
        <v>6008</v>
      </c>
      <c r="AE151" t="str">
        <f t="shared" si="903"/>
        <v>0002</v>
      </c>
      <c r="AF151" t="str">
        <f t="shared" si="904"/>
        <v>2002</v>
      </c>
      <c r="AG151" t="str">
        <f t="shared" si="905"/>
        <v>4003</v>
      </c>
      <c r="AH151" t="str">
        <f t="shared" si="906"/>
        <v>0000</v>
      </c>
      <c r="AI151" t="str">
        <f t="shared" si="907"/>
        <v>8018</v>
      </c>
      <c r="AJ151" t="str">
        <f t="shared" si="908"/>
        <v>601B</v>
      </c>
      <c r="AK151" t="str">
        <f t="shared" si="909"/>
        <v>A023</v>
      </c>
      <c r="AL151" t="str">
        <f t="shared" si="910"/>
        <v>6012</v>
      </c>
      <c r="AM151" t="str">
        <f t="shared" si="911"/>
        <v>A013</v>
      </c>
      <c r="AN151" t="str">
        <f t="shared" si="912"/>
        <v>2003</v>
      </c>
      <c r="AO151" t="str">
        <f t="shared" si="913"/>
        <v>0000</v>
      </c>
      <c r="AP151" t="str">
        <f t="shared" si="914"/>
        <v>0001</v>
      </c>
      <c r="AQ151" t="str">
        <f t="shared" si="915"/>
        <v>0011</v>
      </c>
      <c r="AR151" t="str">
        <f t="shared" si="916"/>
        <v>C002</v>
      </c>
      <c r="AS151" t="str">
        <f t="shared" si="917"/>
        <v>0000</v>
      </c>
      <c r="AT151" t="str">
        <f t="shared" si="918"/>
        <v>A002</v>
      </c>
      <c r="AU151" t="str">
        <f t="shared" si="919"/>
        <v>E009</v>
      </c>
      <c r="AV151" t="str">
        <f t="shared" si="920"/>
        <v>0002</v>
      </c>
      <c r="AW151" t="str">
        <f t="shared" si="921"/>
        <v>0000</v>
      </c>
      <c r="AX151" t="str">
        <f t="shared" si="922"/>
        <v>0001</v>
      </c>
      <c r="AY151" t="str">
        <f t="shared" si="923"/>
        <v>4010</v>
      </c>
      <c r="AZ151" t="str">
        <f t="shared" si="924"/>
        <v>6008</v>
      </c>
      <c r="BA151" t="str">
        <f t="shared" si="925"/>
        <v>2003</v>
      </c>
      <c r="BB151" t="str">
        <f t="shared" si="926"/>
        <v>2003</v>
      </c>
      <c r="BC151" t="str">
        <f t="shared" si="927"/>
        <v>0000</v>
      </c>
      <c r="BD151" t="str">
        <f t="shared" si="928"/>
        <v>8019</v>
      </c>
      <c r="BE151" t="str">
        <f t="shared" si="929"/>
        <v>6013</v>
      </c>
      <c r="BF151" t="str">
        <f t="shared" si="930"/>
        <v>A009</v>
      </c>
      <c r="BG151" t="str">
        <f t="shared" si="931"/>
        <v>0000</v>
      </c>
      <c r="BH151" t="str">
        <f t="shared" si="932"/>
        <v>A000</v>
      </c>
      <c r="BI151" t="str">
        <f t="shared" si="933"/>
        <v>8008</v>
      </c>
      <c r="BJ151" t="str">
        <f t="shared" si="934"/>
        <v>4002</v>
      </c>
      <c r="BK151" t="str">
        <f t="shared" si="935"/>
        <v>C002</v>
      </c>
      <c r="BL151" t="str">
        <f t="shared" si="936"/>
        <v>0000</v>
      </c>
      <c r="BM151" t="str">
        <f t="shared" si="937"/>
        <v>0002</v>
      </c>
      <c r="BN151" t="str">
        <f t="shared" si="938"/>
        <v>4011</v>
      </c>
      <c r="BO151" t="str">
        <f t="shared" si="939"/>
        <v>2009</v>
      </c>
      <c r="BP151" t="str">
        <f t="shared" si="940"/>
        <v>C008</v>
      </c>
      <c r="BQ151" t="str">
        <f t="shared" si="941"/>
        <v>8038</v>
      </c>
      <c r="BR151" t="str">
        <f t="shared" si="942"/>
        <v>C001</v>
      </c>
      <c r="BS151" t="str">
        <f t="shared" si="943"/>
        <v>A002</v>
      </c>
      <c r="BT151" t="str">
        <f t="shared" si="944"/>
        <v>C000</v>
      </c>
      <c r="BU151" t="str">
        <f t="shared" si="945"/>
        <v>2003</v>
      </c>
      <c r="BV151" t="str">
        <f t="shared" si="946"/>
        <v>0000</v>
      </c>
      <c r="BW151" t="str">
        <f t="shared" si="947"/>
        <v>4003</v>
      </c>
      <c r="BX151" t="str">
        <f t="shared" si="948"/>
        <v>E009</v>
      </c>
      <c r="BY151" t="str">
        <f t="shared" si="949"/>
        <v>8011</v>
      </c>
      <c r="BZ151" t="str">
        <f t="shared" si="950"/>
        <v>A009</v>
      </c>
      <c r="CA151" t="str">
        <f t="shared" si="951"/>
        <v>0000</v>
      </c>
      <c r="CB151" t="str">
        <f t="shared" si="952"/>
        <v>4003</v>
      </c>
      <c r="CC151" t="str">
        <f t="shared" si="953"/>
        <v>E010</v>
      </c>
      <c r="CD151" t="str">
        <f t="shared" si="954"/>
        <v>0002</v>
      </c>
      <c r="CE151" t="str">
        <f t="shared" si="955"/>
        <v>C000</v>
      </c>
      <c r="CF151" t="str">
        <f t="shared" si="956"/>
        <v>C001</v>
      </c>
      <c r="CG151" t="str">
        <f t="shared" si="957"/>
        <v>6002</v>
      </c>
      <c r="CH151" t="str">
        <f t="shared" si="958"/>
        <v>0000</v>
      </c>
      <c r="CI151" t="str">
        <f t="shared" si="959"/>
        <v>E001</v>
      </c>
      <c r="CJ151" t="str">
        <f t="shared" si="960"/>
        <v>E008</v>
      </c>
      <c r="CK151" t="str">
        <f t="shared" si="961"/>
        <v>A009</v>
      </c>
      <c r="CL151" t="str">
        <f t="shared" si="962"/>
        <v>0000</v>
      </c>
      <c r="CM151" t="str">
        <f t="shared" si="963"/>
        <v>8002</v>
      </c>
      <c r="CN151" t="str">
        <f t="shared" si="964"/>
        <v>2011</v>
      </c>
      <c r="CO151" t="str">
        <f t="shared" si="965"/>
        <v>8038</v>
      </c>
      <c r="CP151" t="str">
        <f t="shared" si="966"/>
        <v>0000</v>
      </c>
    </row>
    <row r="152" spans="1:94">
      <c r="A152" t="str">
        <f t="shared" si="873"/>
        <v>0100</v>
      </c>
      <c r="B152" t="str">
        <f t="shared" si="874"/>
        <v>0500</v>
      </c>
      <c r="C152" t="str">
        <f t="shared" si="875"/>
        <v>0100</v>
      </c>
      <c r="D152" t="str">
        <f t="shared" si="876"/>
        <v>0A00</v>
      </c>
      <c r="E152" t="str">
        <f t="shared" si="877"/>
        <v>0A00</v>
      </c>
      <c r="F152" t="str">
        <f t="shared" si="878"/>
        <v>0000</v>
      </c>
      <c r="G152" t="str">
        <f t="shared" si="879"/>
        <v>0600</v>
      </c>
      <c r="H152" t="str">
        <f t="shared" si="880"/>
        <v>0A00</v>
      </c>
      <c r="I152" t="str">
        <f t="shared" si="881"/>
        <v>0A00</v>
      </c>
      <c r="J152" t="str">
        <f t="shared" si="882"/>
        <v>0100</v>
      </c>
      <c r="K152" t="str">
        <f t="shared" si="883"/>
        <v>0000</v>
      </c>
      <c r="L152" t="str">
        <f t="shared" si="884"/>
        <v>2018</v>
      </c>
      <c r="M152" t="str">
        <f t="shared" si="885"/>
        <v>001B</v>
      </c>
      <c r="N152" t="str">
        <f t="shared" si="886"/>
        <v>2028</v>
      </c>
      <c r="O152" t="str">
        <f t="shared" si="887"/>
        <v>C01B</v>
      </c>
      <c r="P152" t="str">
        <f t="shared" si="888"/>
        <v>0000</v>
      </c>
      <c r="Q152" t="str">
        <f t="shared" si="889"/>
        <v>0000</v>
      </c>
      <c r="R152" t="str">
        <f t="shared" si="890"/>
        <v>8003</v>
      </c>
      <c r="S152" t="str">
        <f t="shared" si="891"/>
        <v>6000</v>
      </c>
      <c r="T152" t="str">
        <f t="shared" si="892"/>
        <v>0009</v>
      </c>
      <c r="U152" t="str">
        <f t="shared" si="893"/>
        <v>C009</v>
      </c>
      <c r="V152" t="str">
        <f t="shared" si="894"/>
        <v>C000</v>
      </c>
      <c r="W152" t="str">
        <f t="shared" si="895"/>
        <v>0010</v>
      </c>
      <c r="X152" t="str">
        <f t="shared" si="896"/>
        <v>000B</v>
      </c>
      <c r="Y152" t="str">
        <f t="shared" si="897"/>
        <v>0000</v>
      </c>
      <c r="Z152" t="str">
        <f t="shared" si="898"/>
        <v>4002</v>
      </c>
      <c r="AA152" t="str">
        <f t="shared" si="899"/>
        <v>C008</v>
      </c>
      <c r="AB152" t="str">
        <f t="shared" si="900"/>
        <v>0001</v>
      </c>
      <c r="AC152" t="str">
        <f t="shared" si="901"/>
        <v>A002</v>
      </c>
      <c r="AD152" t="str">
        <f t="shared" si="902"/>
        <v>2009</v>
      </c>
      <c r="AE152" t="str">
        <f t="shared" si="903"/>
        <v>8002</v>
      </c>
      <c r="AF152" t="str">
        <f t="shared" si="904"/>
        <v>0000</v>
      </c>
      <c r="AG152" t="str">
        <f t="shared" si="905"/>
        <v>E000</v>
      </c>
      <c r="AH152" t="str">
        <f t="shared" si="906"/>
        <v>2003</v>
      </c>
      <c r="AI152" t="str">
        <f t="shared" si="907"/>
        <v>0000</v>
      </c>
      <c r="AJ152" t="str">
        <f t="shared" si="908"/>
        <v>8000</v>
      </c>
      <c r="AK152" t="str">
        <f t="shared" si="909"/>
        <v>4010</v>
      </c>
      <c r="AL152" t="str">
        <f t="shared" si="910"/>
        <v>8008</v>
      </c>
      <c r="AM152" t="str">
        <f t="shared" si="911"/>
        <v>0000</v>
      </c>
      <c r="AN152" t="str">
        <f t="shared" si="912"/>
        <v>2003</v>
      </c>
      <c r="AO152" t="str">
        <f t="shared" si="913"/>
        <v>E000</v>
      </c>
      <c r="AP152" t="str">
        <f t="shared" si="914"/>
        <v>8001</v>
      </c>
      <c r="AQ152" t="str">
        <f t="shared" si="915"/>
        <v>0002</v>
      </c>
      <c r="AR152" t="str">
        <f t="shared" si="916"/>
        <v>C002</v>
      </c>
      <c r="AS152" t="str">
        <f t="shared" si="917"/>
        <v>0000</v>
      </c>
      <c r="AT152" t="str">
        <f t="shared" si="918"/>
        <v>2000</v>
      </c>
      <c r="AU152" t="str">
        <f t="shared" si="919"/>
        <v>0002</v>
      </c>
      <c r="AV152" t="str">
        <f t="shared" si="920"/>
        <v>E003</v>
      </c>
      <c r="AW152" t="str">
        <f t="shared" si="921"/>
        <v>2003</v>
      </c>
      <c r="AX152" t="str">
        <f t="shared" si="922"/>
        <v>0000</v>
      </c>
      <c r="AY152" t="str">
        <f t="shared" si="923"/>
        <v>E000</v>
      </c>
      <c r="AZ152" t="str">
        <f t="shared" si="924"/>
        <v>C00A</v>
      </c>
      <c r="BA152" t="str">
        <f t="shared" si="925"/>
        <v>6000</v>
      </c>
      <c r="BB152" t="str">
        <f t="shared" si="926"/>
        <v>E010</v>
      </c>
      <c r="BC152" t="str">
        <f t="shared" si="927"/>
        <v>C009</v>
      </c>
      <c r="BD152" t="str">
        <f t="shared" si="928"/>
        <v>A010</v>
      </c>
      <c r="BE152" t="str">
        <f t="shared" si="929"/>
        <v>0000</v>
      </c>
      <c r="BF152" t="str">
        <f t="shared" si="930"/>
        <v>2011</v>
      </c>
      <c r="BG152" t="str">
        <f t="shared" si="931"/>
        <v>E008</v>
      </c>
      <c r="BH152" t="str">
        <f t="shared" si="932"/>
        <v>6001</v>
      </c>
      <c r="BI152" t="str">
        <f t="shared" si="933"/>
        <v>000B</v>
      </c>
      <c r="BJ152" t="str">
        <f t="shared" si="934"/>
        <v>0009</v>
      </c>
      <c r="BK152" t="str">
        <f t="shared" si="935"/>
        <v>0000</v>
      </c>
      <c r="BL152" t="str">
        <f t="shared" si="936"/>
        <v>A002</v>
      </c>
      <c r="BM152" t="str">
        <f t="shared" si="937"/>
        <v>E000</v>
      </c>
      <c r="BN152" t="str">
        <f t="shared" si="938"/>
        <v>4010</v>
      </c>
      <c r="BO152" t="str">
        <f t="shared" si="939"/>
        <v>A001</v>
      </c>
      <c r="BP152" t="str">
        <f t="shared" si="940"/>
        <v>8038</v>
      </c>
      <c r="BQ152" t="str">
        <f t="shared" si="941"/>
        <v>0000</v>
      </c>
      <c r="BR152" t="str">
        <f t="shared" si="942"/>
        <v>A002</v>
      </c>
      <c r="BS152" t="str">
        <f t="shared" si="943"/>
        <v>000B</v>
      </c>
      <c r="BT152" t="str">
        <f t="shared" si="944"/>
        <v>4000</v>
      </c>
      <c r="BU152" t="str">
        <f t="shared" si="945"/>
        <v>0000</v>
      </c>
      <c r="BV152" t="str">
        <f t="shared" si="946"/>
        <v>8013</v>
      </c>
      <c r="BW152" t="str">
        <f t="shared" si="947"/>
        <v>E01B</v>
      </c>
      <c r="BX152" t="str">
        <f t="shared" si="948"/>
        <v>0028</v>
      </c>
      <c r="BY152" t="str">
        <f t="shared" si="949"/>
        <v>A010</v>
      </c>
      <c r="BZ152" t="str">
        <f t="shared" si="950"/>
        <v>0000</v>
      </c>
      <c r="CA152" t="str">
        <f t="shared" si="951"/>
        <v>E000</v>
      </c>
      <c r="CB152" t="str">
        <f t="shared" si="952"/>
        <v>2003</v>
      </c>
      <c r="CC152" t="str">
        <f t="shared" si="953"/>
        <v>0008</v>
      </c>
      <c r="CD152" t="str">
        <f t="shared" si="954"/>
        <v>A009</v>
      </c>
      <c r="CE152" t="str">
        <f t="shared" si="955"/>
        <v>0000</v>
      </c>
      <c r="CF152" t="str">
        <f t="shared" si="956"/>
        <v>4002</v>
      </c>
      <c r="CG152" t="str">
        <f t="shared" si="957"/>
        <v>E003</v>
      </c>
      <c r="CH152" t="str">
        <f t="shared" si="958"/>
        <v>C009</v>
      </c>
      <c r="CI152" t="str">
        <f t="shared" si="959"/>
        <v>A010</v>
      </c>
      <c r="CJ152" t="str">
        <f t="shared" si="960"/>
        <v>0000</v>
      </c>
      <c r="CK152" t="str">
        <f t="shared" si="961"/>
        <v>0002</v>
      </c>
      <c r="CL152" t="str">
        <f t="shared" si="962"/>
        <v>4011</v>
      </c>
      <c r="CM152" t="str">
        <f t="shared" si="963"/>
        <v>2009</v>
      </c>
      <c r="CN152" t="str">
        <f t="shared" si="964"/>
        <v>8038</v>
      </c>
      <c r="CO152" t="str">
        <f t="shared" si="965"/>
        <v>0000</v>
      </c>
      <c r="CP152" t="str">
        <f t="shared" si="966"/>
        <v>0000</v>
      </c>
    </row>
    <row r="153" spans="1:94">
      <c r="A153" t="str">
        <f t="shared" si="873"/>
        <v>0100</v>
      </c>
      <c r="B153" t="str">
        <f t="shared" si="874"/>
        <v>0500</v>
      </c>
      <c r="C153" t="str">
        <f t="shared" si="875"/>
        <v>0200</v>
      </c>
      <c r="D153" t="str">
        <f t="shared" si="876"/>
        <v>0A00</v>
      </c>
      <c r="E153" t="str">
        <f t="shared" si="877"/>
        <v>0A00</v>
      </c>
      <c r="F153" t="str">
        <f t="shared" si="878"/>
        <v>0100</v>
      </c>
      <c r="G153" t="str">
        <f t="shared" si="879"/>
        <v>0200</v>
      </c>
      <c r="H153" t="str">
        <f t="shared" si="880"/>
        <v>0A00</v>
      </c>
      <c r="I153" t="str">
        <f t="shared" si="881"/>
        <v>0400</v>
      </c>
      <c r="J153" t="str">
        <f t="shared" si="882"/>
        <v>0700</v>
      </c>
      <c r="K153" t="str">
        <f t="shared" si="883"/>
        <v>0000</v>
      </c>
      <c r="L153" t="str">
        <f t="shared" si="884"/>
        <v>2012</v>
      </c>
      <c r="M153" t="str">
        <f t="shared" si="885"/>
        <v>2023</v>
      </c>
      <c r="N153" t="str">
        <f t="shared" si="886"/>
        <v>E013</v>
      </c>
      <c r="O153" t="str">
        <f t="shared" si="887"/>
        <v>201B</v>
      </c>
      <c r="P153" t="str">
        <f t="shared" si="888"/>
        <v>0000</v>
      </c>
      <c r="Q153" t="str">
        <f t="shared" si="889"/>
        <v>0000</v>
      </c>
      <c r="R153" t="str">
        <f t="shared" si="890"/>
        <v>8009</v>
      </c>
      <c r="S153" t="str">
        <f t="shared" si="891"/>
        <v>A00B</v>
      </c>
      <c r="T153" t="str">
        <f t="shared" si="892"/>
        <v>8009</v>
      </c>
      <c r="U153" t="str">
        <f t="shared" si="893"/>
        <v>4000</v>
      </c>
      <c r="V153" t="str">
        <f t="shared" si="894"/>
        <v>8001</v>
      </c>
      <c r="W153" t="str">
        <f t="shared" si="895"/>
        <v>0010</v>
      </c>
      <c r="X153" t="str">
        <f t="shared" si="896"/>
        <v>C009</v>
      </c>
      <c r="Y153" t="str">
        <f t="shared" si="897"/>
        <v>6001</v>
      </c>
      <c r="Z153" t="str">
        <f t="shared" si="898"/>
        <v>4000</v>
      </c>
      <c r="AA153" t="str">
        <f t="shared" si="899"/>
        <v>000B</v>
      </c>
      <c r="AB153" t="str">
        <f t="shared" si="900"/>
        <v>4000</v>
      </c>
      <c r="AC153" t="str">
        <f t="shared" si="901"/>
        <v>A009</v>
      </c>
      <c r="AD153" t="str">
        <f t="shared" si="902"/>
        <v>0000</v>
      </c>
      <c r="AE153" t="str">
        <f t="shared" si="903"/>
        <v>E012</v>
      </c>
      <c r="AF153" t="str">
        <f t="shared" si="904"/>
        <v>A020</v>
      </c>
      <c r="AG153" t="str">
        <f t="shared" si="905"/>
        <v>E01B</v>
      </c>
      <c r="AH153" t="str">
        <f t="shared" si="906"/>
        <v>2018</v>
      </c>
      <c r="AI153" t="str">
        <f t="shared" si="907"/>
        <v>A001</v>
      </c>
      <c r="AJ153" t="str">
        <f t="shared" si="908"/>
        <v>2009</v>
      </c>
      <c r="AK153" t="str">
        <f t="shared" si="909"/>
        <v>0000</v>
      </c>
      <c r="AL153" t="str">
        <f t="shared" si="910"/>
        <v>2002</v>
      </c>
      <c r="AM153" t="str">
        <f t="shared" si="911"/>
        <v>C000</v>
      </c>
      <c r="AN153" t="str">
        <f t="shared" si="912"/>
        <v>E008</v>
      </c>
      <c r="AO153" t="str">
        <f t="shared" si="913"/>
        <v>A009</v>
      </c>
      <c r="AP153" t="str">
        <f t="shared" si="914"/>
        <v>0000</v>
      </c>
      <c r="AQ153" t="str">
        <f t="shared" si="915"/>
        <v>6008</v>
      </c>
      <c r="AR153" t="str">
        <f t="shared" si="916"/>
        <v>4002</v>
      </c>
      <c r="AS153" t="str">
        <f t="shared" si="917"/>
        <v>8038</v>
      </c>
      <c r="AT153" t="str">
        <f t="shared" si="918"/>
        <v>2001</v>
      </c>
      <c r="AU153" t="str">
        <f t="shared" si="919"/>
        <v>8009</v>
      </c>
      <c r="AV153" t="str">
        <f t="shared" si="920"/>
        <v>8001</v>
      </c>
      <c r="AW153" t="str">
        <f t="shared" si="921"/>
        <v>4000</v>
      </c>
      <c r="AX153" t="str">
        <f t="shared" si="922"/>
        <v>0000</v>
      </c>
      <c r="AY153" t="str">
        <f t="shared" si="923"/>
        <v>6001</v>
      </c>
      <c r="AZ153" t="str">
        <f t="shared" si="924"/>
        <v>C009</v>
      </c>
      <c r="BA153" t="str">
        <f t="shared" si="925"/>
        <v>000B</v>
      </c>
      <c r="BB153" t="str">
        <f t="shared" si="926"/>
        <v>0001</v>
      </c>
      <c r="BC153" t="str">
        <f t="shared" si="927"/>
        <v>2002</v>
      </c>
      <c r="BD153" t="str">
        <f t="shared" si="928"/>
        <v>0002</v>
      </c>
      <c r="BE153" t="str">
        <f t="shared" si="929"/>
        <v>4000</v>
      </c>
      <c r="BF153" t="str">
        <f t="shared" si="930"/>
        <v>C002</v>
      </c>
      <c r="BG153" t="str">
        <f t="shared" si="931"/>
        <v>0000</v>
      </c>
      <c r="BH153" t="str">
        <f t="shared" si="932"/>
        <v>C001</v>
      </c>
      <c r="BI153" t="str">
        <f t="shared" si="933"/>
        <v>4000</v>
      </c>
      <c r="BJ153" t="str">
        <f t="shared" si="934"/>
        <v>E001</v>
      </c>
      <c r="BK153" t="str">
        <f t="shared" si="935"/>
        <v>0001</v>
      </c>
      <c r="BL153" t="str">
        <f t="shared" si="936"/>
        <v>8001</v>
      </c>
      <c r="BM153" t="str">
        <f t="shared" si="937"/>
        <v>0000</v>
      </c>
      <c r="BN153" t="str">
        <f t="shared" si="938"/>
        <v>0000</v>
      </c>
      <c r="BO153" t="str">
        <f t="shared" si="939"/>
        <v>0000</v>
      </c>
      <c r="BP153" t="str">
        <f t="shared" si="940"/>
        <v>0000</v>
      </c>
      <c r="BQ153" t="str">
        <f t="shared" si="941"/>
        <v>0000</v>
      </c>
      <c r="BR153" t="str">
        <f t="shared" si="942"/>
        <v>4008</v>
      </c>
      <c r="BS153" t="str">
        <f t="shared" si="943"/>
        <v>E009</v>
      </c>
      <c r="BT153" t="str">
        <f t="shared" si="944"/>
        <v>0002</v>
      </c>
      <c r="BU153" t="str">
        <f t="shared" si="945"/>
        <v>C002</v>
      </c>
      <c r="BV153" t="str">
        <f t="shared" si="946"/>
        <v>0000</v>
      </c>
      <c r="BW153" t="str">
        <f t="shared" si="947"/>
        <v>8008</v>
      </c>
      <c r="BX153" t="str">
        <f t="shared" si="948"/>
        <v>E003</v>
      </c>
      <c r="BY153" t="str">
        <f t="shared" si="949"/>
        <v>2003</v>
      </c>
      <c r="BZ153" t="str">
        <f t="shared" si="950"/>
        <v>0000</v>
      </c>
      <c r="CA153" t="str">
        <f t="shared" si="951"/>
        <v>8003</v>
      </c>
      <c r="CB153" t="str">
        <f t="shared" si="952"/>
        <v>6008</v>
      </c>
      <c r="CC153" t="str">
        <f t="shared" si="953"/>
        <v>8002</v>
      </c>
      <c r="CD153" t="str">
        <f t="shared" si="954"/>
        <v>C002</v>
      </c>
      <c r="CE153" t="str">
        <f t="shared" si="955"/>
        <v>4003</v>
      </c>
      <c r="CF153" t="str">
        <f t="shared" si="956"/>
        <v>0000</v>
      </c>
      <c r="CG153" t="str">
        <f t="shared" si="957"/>
        <v>A000</v>
      </c>
      <c r="CH153" t="str">
        <f t="shared" si="958"/>
        <v>0009</v>
      </c>
      <c r="CI153" t="str">
        <f t="shared" si="959"/>
        <v>6002</v>
      </c>
      <c r="CJ153" t="str">
        <f t="shared" si="960"/>
        <v>4001</v>
      </c>
      <c r="CK153" t="str">
        <f t="shared" si="961"/>
        <v>A002</v>
      </c>
      <c r="CL153" t="str">
        <f t="shared" si="962"/>
        <v>4000</v>
      </c>
      <c r="CM153" t="str">
        <f t="shared" si="963"/>
        <v>8038</v>
      </c>
      <c r="CN153" t="str">
        <f t="shared" si="964"/>
        <v>0000</v>
      </c>
      <c r="CO153" t="str">
        <f t="shared" si="965"/>
        <v>0000</v>
      </c>
      <c r="CP153" t="str">
        <f t="shared" si="966"/>
        <v>0000</v>
      </c>
    </row>
    <row r="154" spans="1:94">
      <c r="A154" t="str">
        <f t="shared" si="873"/>
        <v>0100</v>
      </c>
      <c r="B154" t="str">
        <f t="shared" si="874"/>
        <v>0500</v>
      </c>
      <c r="C154" t="str">
        <f t="shared" si="875"/>
        <v>0300</v>
      </c>
      <c r="D154" t="str">
        <f t="shared" si="876"/>
        <v>0A00</v>
      </c>
      <c r="E154" t="str">
        <f t="shared" si="877"/>
        <v>0A00</v>
      </c>
      <c r="F154" t="str">
        <f t="shared" si="878"/>
        <v>0000</v>
      </c>
      <c r="G154" t="str">
        <f t="shared" si="879"/>
        <v>0600</v>
      </c>
      <c r="H154" t="str">
        <f t="shared" si="880"/>
        <v>0A00</v>
      </c>
      <c r="I154" t="str">
        <f t="shared" si="881"/>
        <v>0A00</v>
      </c>
      <c r="J154" t="str">
        <f t="shared" si="882"/>
        <v>0900</v>
      </c>
      <c r="K154" t="str">
        <f t="shared" si="883"/>
        <v>0900</v>
      </c>
      <c r="L154" t="str">
        <f t="shared" si="884"/>
        <v>601B</v>
      </c>
      <c r="M154" t="str">
        <f t="shared" si="885"/>
        <v>4013</v>
      </c>
      <c r="N154" t="str">
        <f t="shared" si="886"/>
        <v>C01B</v>
      </c>
      <c r="O154" t="str">
        <f t="shared" si="887"/>
        <v>0000</v>
      </c>
      <c r="P154" t="str">
        <f t="shared" si="888"/>
        <v>0000</v>
      </c>
      <c r="Q154" t="str">
        <f t="shared" si="889"/>
        <v>0000</v>
      </c>
      <c r="R154" t="str">
        <f t="shared" si="890"/>
        <v>0000</v>
      </c>
      <c r="S154" t="str">
        <f t="shared" si="891"/>
        <v>E000</v>
      </c>
      <c r="T154" t="str">
        <f t="shared" si="892"/>
        <v>4002</v>
      </c>
      <c r="U154" t="str">
        <f t="shared" si="893"/>
        <v>0003</v>
      </c>
      <c r="V154" t="str">
        <f t="shared" si="894"/>
        <v>6000</v>
      </c>
      <c r="W154" t="str">
        <f t="shared" si="895"/>
        <v>E003</v>
      </c>
      <c r="X154" t="str">
        <f t="shared" si="896"/>
        <v>4009</v>
      </c>
      <c r="Y154" t="str">
        <f t="shared" si="897"/>
        <v>0002</v>
      </c>
      <c r="Z154" t="str">
        <f t="shared" si="898"/>
        <v>0000</v>
      </c>
      <c r="AA154" t="str">
        <f t="shared" si="899"/>
        <v>8002</v>
      </c>
      <c r="AB154" t="str">
        <f t="shared" si="900"/>
        <v>E000</v>
      </c>
      <c r="AC154" t="str">
        <f t="shared" si="901"/>
        <v>4003</v>
      </c>
      <c r="AD154" t="str">
        <f t="shared" si="902"/>
        <v>0000</v>
      </c>
      <c r="AE154" t="str">
        <f t="shared" si="903"/>
        <v>8001</v>
      </c>
      <c r="AF154" t="str">
        <f t="shared" si="904"/>
        <v>6009</v>
      </c>
      <c r="AG154" t="str">
        <f t="shared" si="905"/>
        <v>4000</v>
      </c>
      <c r="AH154" t="str">
        <f t="shared" si="906"/>
        <v>0000</v>
      </c>
      <c r="AI154" t="str">
        <f t="shared" si="907"/>
        <v>A028</v>
      </c>
      <c r="AJ154" t="str">
        <f t="shared" si="908"/>
        <v>0012</v>
      </c>
      <c r="AK154" t="str">
        <f t="shared" si="909"/>
        <v>C009</v>
      </c>
      <c r="AL154" t="str">
        <f t="shared" si="910"/>
        <v>2003</v>
      </c>
      <c r="AM154" t="str">
        <f t="shared" si="911"/>
        <v>0000</v>
      </c>
      <c r="AN154" t="str">
        <f t="shared" si="912"/>
        <v>8001</v>
      </c>
      <c r="AO154" t="str">
        <f t="shared" si="913"/>
        <v>E009</v>
      </c>
      <c r="AP154" t="str">
        <f t="shared" si="914"/>
        <v>0012</v>
      </c>
      <c r="AQ154" t="str">
        <f t="shared" si="915"/>
        <v>8038</v>
      </c>
      <c r="AR154" t="str">
        <f t="shared" si="916"/>
        <v>0000</v>
      </c>
      <c r="AS154" t="str">
        <f t="shared" si="917"/>
        <v>0000</v>
      </c>
      <c r="AT154" t="str">
        <f t="shared" si="918"/>
        <v>2000</v>
      </c>
      <c r="AU154" t="str">
        <f t="shared" si="919"/>
        <v>4000</v>
      </c>
      <c r="AV154" t="str">
        <f t="shared" si="920"/>
        <v>C00B</v>
      </c>
      <c r="AW154" t="str">
        <f t="shared" si="921"/>
        <v>E00A</v>
      </c>
      <c r="AX154" t="str">
        <f t="shared" si="922"/>
        <v>6000</v>
      </c>
      <c r="AY154" t="str">
        <f t="shared" si="923"/>
        <v>A009</v>
      </c>
      <c r="AZ154" t="str">
        <f t="shared" si="924"/>
        <v>0000</v>
      </c>
      <c r="BA154" t="str">
        <f t="shared" si="925"/>
        <v>0002</v>
      </c>
      <c r="BB154" t="str">
        <f t="shared" si="926"/>
        <v>E009</v>
      </c>
      <c r="BC154" t="str">
        <f t="shared" si="927"/>
        <v>C011</v>
      </c>
      <c r="BD154" t="str">
        <f t="shared" si="928"/>
        <v>0009</v>
      </c>
      <c r="BE154" t="str">
        <f t="shared" si="929"/>
        <v>0000</v>
      </c>
      <c r="BF154" t="str">
        <f t="shared" si="930"/>
        <v>6000</v>
      </c>
      <c r="BG154" t="str">
        <f t="shared" si="931"/>
        <v>2001</v>
      </c>
      <c r="BH154" t="str">
        <f t="shared" si="932"/>
        <v>2009</v>
      </c>
      <c r="BI154" t="str">
        <f t="shared" si="933"/>
        <v>8002</v>
      </c>
      <c r="BJ154" t="str">
        <f t="shared" si="934"/>
        <v>0000</v>
      </c>
      <c r="BK154" t="str">
        <f t="shared" si="935"/>
        <v>8001</v>
      </c>
      <c r="BL154" t="str">
        <f t="shared" si="936"/>
        <v>E009</v>
      </c>
      <c r="BM154" t="str">
        <f t="shared" si="937"/>
        <v>0012</v>
      </c>
      <c r="BN154" t="str">
        <f t="shared" si="938"/>
        <v>4003</v>
      </c>
      <c r="BO154" t="str">
        <f t="shared" si="939"/>
        <v>0000</v>
      </c>
      <c r="BP154" t="str">
        <f t="shared" si="940"/>
        <v>0000</v>
      </c>
      <c r="BQ154" t="str">
        <f t="shared" si="941"/>
        <v>0000</v>
      </c>
      <c r="BR154" t="str">
        <f t="shared" si="942"/>
        <v>4029</v>
      </c>
      <c r="BS154" t="str">
        <f t="shared" si="943"/>
        <v>0012</v>
      </c>
      <c r="BT154" t="str">
        <f t="shared" si="944"/>
        <v>C009</v>
      </c>
      <c r="BU154" t="str">
        <f t="shared" si="945"/>
        <v>C002</v>
      </c>
      <c r="BV154" t="str">
        <f t="shared" si="946"/>
        <v>0000</v>
      </c>
      <c r="BW154" t="str">
        <f t="shared" si="947"/>
        <v>8009</v>
      </c>
      <c r="BX154" t="str">
        <f t="shared" si="948"/>
        <v>C000</v>
      </c>
      <c r="BY154" t="str">
        <f t="shared" si="949"/>
        <v>4009</v>
      </c>
      <c r="BZ154" t="str">
        <f t="shared" si="950"/>
        <v>6002</v>
      </c>
      <c r="CA154" t="str">
        <f t="shared" si="951"/>
        <v>0000</v>
      </c>
      <c r="CB154" t="str">
        <f t="shared" si="952"/>
        <v>0008</v>
      </c>
      <c r="CC154" t="str">
        <f t="shared" si="953"/>
        <v>800B</v>
      </c>
      <c r="CD154" t="str">
        <f t="shared" si="954"/>
        <v>8002</v>
      </c>
      <c r="CE154" t="str">
        <f t="shared" si="955"/>
        <v>A002</v>
      </c>
      <c r="CF154" t="str">
        <f t="shared" si="956"/>
        <v>0000</v>
      </c>
      <c r="CG154" t="str">
        <f t="shared" si="957"/>
        <v>E003</v>
      </c>
      <c r="CH154" t="str">
        <f t="shared" si="958"/>
        <v>E000</v>
      </c>
      <c r="CI154" t="str">
        <f t="shared" si="959"/>
        <v>600B</v>
      </c>
      <c r="CJ154" t="str">
        <f t="shared" si="960"/>
        <v>C002</v>
      </c>
      <c r="CK154" t="str">
        <f t="shared" si="961"/>
        <v>A002</v>
      </c>
      <c r="CL154" t="str">
        <f t="shared" si="962"/>
        <v>2009</v>
      </c>
      <c r="CM154" t="str">
        <f t="shared" si="963"/>
        <v>8038</v>
      </c>
      <c r="CN154" t="str">
        <f t="shared" si="964"/>
        <v>0000</v>
      </c>
      <c r="CO154" t="str">
        <f t="shared" si="965"/>
        <v>0000</v>
      </c>
      <c r="CP154" t="str">
        <f t="shared" si="966"/>
        <v>0000</v>
      </c>
    </row>
    <row r="155" spans="1:94">
      <c r="A155" t="str">
        <f t="shared" si="873"/>
        <v>0100</v>
      </c>
      <c r="B155" t="str">
        <f t="shared" si="874"/>
        <v>0500</v>
      </c>
      <c r="C155" t="str">
        <f t="shared" si="875"/>
        <v>0400</v>
      </c>
      <c r="D155" t="str">
        <f t="shared" si="876"/>
        <v>0A00</v>
      </c>
      <c r="E155" t="str">
        <f t="shared" si="877"/>
        <v>0A00</v>
      </c>
      <c r="F155" t="str">
        <f t="shared" si="878"/>
        <v>0100</v>
      </c>
      <c r="G155" t="str">
        <f t="shared" si="879"/>
        <v>0100</v>
      </c>
      <c r="H155" t="str">
        <f t="shared" si="880"/>
        <v>0A00</v>
      </c>
      <c r="I155" t="str">
        <f t="shared" si="881"/>
        <v>0100</v>
      </c>
      <c r="J155" t="str">
        <f t="shared" si="882"/>
        <v>0900</v>
      </c>
      <c r="K155" t="str">
        <f t="shared" si="883"/>
        <v>0900</v>
      </c>
      <c r="L155" t="str">
        <f t="shared" si="884"/>
        <v>E012</v>
      </c>
      <c r="M155" t="str">
        <f t="shared" si="885"/>
        <v>C020</v>
      </c>
      <c r="N155" t="str">
        <f t="shared" si="886"/>
        <v>6012</v>
      </c>
      <c r="O155" t="str">
        <f t="shared" si="887"/>
        <v>4013</v>
      </c>
      <c r="P155" t="str">
        <f t="shared" si="888"/>
        <v>C01B</v>
      </c>
      <c r="Q155" t="str">
        <f t="shared" si="889"/>
        <v>0000</v>
      </c>
      <c r="R155" t="str">
        <f t="shared" si="890"/>
        <v>0000</v>
      </c>
      <c r="S155" t="str">
        <f t="shared" si="891"/>
        <v>E000</v>
      </c>
      <c r="T155" t="str">
        <f t="shared" si="892"/>
        <v>4002</v>
      </c>
      <c r="U155" t="str">
        <f t="shared" si="893"/>
        <v>0003</v>
      </c>
      <c r="V155" t="str">
        <f t="shared" si="894"/>
        <v>E003</v>
      </c>
      <c r="W155" t="str">
        <f t="shared" si="895"/>
        <v>E009</v>
      </c>
      <c r="X155" t="str">
        <f t="shared" si="896"/>
        <v>C000</v>
      </c>
      <c r="Y155" t="str">
        <f t="shared" si="897"/>
        <v>A002</v>
      </c>
      <c r="Z155" t="str">
        <f t="shared" si="898"/>
        <v>0000</v>
      </c>
      <c r="AA155" t="str">
        <f t="shared" si="899"/>
        <v>6003</v>
      </c>
      <c r="AB155" t="str">
        <f t="shared" si="900"/>
        <v>8002</v>
      </c>
      <c r="AC155" t="str">
        <f t="shared" si="901"/>
        <v>0008</v>
      </c>
      <c r="AD155" t="str">
        <f t="shared" si="902"/>
        <v>4003</v>
      </c>
      <c r="AE155" t="str">
        <f t="shared" si="903"/>
        <v>0000</v>
      </c>
      <c r="AF155" t="str">
        <f t="shared" si="904"/>
        <v>2000</v>
      </c>
      <c r="AG155" t="str">
        <f t="shared" si="905"/>
        <v>8008</v>
      </c>
      <c r="AH155" t="str">
        <f t="shared" si="906"/>
        <v>8001</v>
      </c>
      <c r="AI155" t="str">
        <f t="shared" si="907"/>
        <v>4000</v>
      </c>
      <c r="AJ155" t="str">
        <f t="shared" si="908"/>
        <v>0000</v>
      </c>
      <c r="AK155" t="str">
        <f t="shared" si="909"/>
        <v>6003</v>
      </c>
      <c r="AL155" t="str">
        <f t="shared" si="910"/>
        <v>C000</v>
      </c>
      <c r="AM155" t="str">
        <f t="shared" si="911"/>
        <v>0009</v>
      </c>
      <c r="AN155" t="str">
        <f t="shared" si="912"/>
        <v>A009</v>
      </c>
      <c r="AO155" t="str">
        <f t="shared" si="913"/>
        <v>0000</v>
      </c>
      <c r="AP155" t="str">
        <f t="shared" si="914"/>
        <v>4003</v>
      </c>
      <c r="AQ155" t="str">
        <f t="shared" si="915"/>
        <v>A002</v>
      </c>
      <c r="AR155" t="str">
        <f t="shared" si="916"/>
        <v>2002</v>
      </c>
      <c r="AS155" t="str">
        <f t="shared" si="917"/>
        <v>0000</v>
      </c>
      <c r="AT155" t="str">
        <f t="shared" si="918"/>
        <v>2000</v>
      </c>
      <c r="AU155" t="str">
        <f t="shared" si="919"/>
        <v>4000</v>
      </c>
      <c r="AV155" t="str">
        <f t="shared" si="920"/>
        <v>6002</v>
      </c>
      <c r="AW155" t="str">
        <f t="shared" si="921"/>
        <v>2003</v>
      </c>
      <c r="AX155" t="str">
        <f t="shared" si="922"/>
        <v>0000</v>
      </c>
      <c r="AY155" t="str">
        <f t="shared" si="923"/>
        <v>4001</v>
      </c>
      <c r="AZ155" t="str">
        <f t="shared" si="924"/>
        <v>4001</v>
      </c>
      <c r="BA155" t="str">
        <f t="shared" si="925"/>
        <v>6009</v>
      </c>
      <c r="BB155" t="str">
        <f t="shared" si="926"/>
        <v>A009</v>
      </c>
      <c r="BC155" t="str">
        <f t="shared" si="927"/>
        <v>0000</v>
      </c>
      <c r="BD155" t="str">
        <f t="shared" si="928"/>
        <v>C00B</v>
      </c>
      <c r="BE155" t="str">
        <f t="shared" si="929"/>
        <v>A00B</v>
      </c>
      <c r="BF155" t="str">
        <f t="shared" si="930"/>
        <v>4000</v>
      </c>
      <c r="BG155" t="str">
        <f t="shared" si="931"/>
        <v>C002</v>
      </c>
      <c r="BH155" t="str">
        <f t="shared" si="932"/>
        <v>0000</v>
      </c>
      <c r="BI155" t="str">
        <f t="shared" si="933"/>
        <v>2000</v>
      </c>
      <c r="BJ155" t="str">
        <f t="shared" si="934"/>
        <v>8008</v>
      </c>
      <c r="BK155" t="str">
        <f t="shared" si="935"/>
        <v>4002</v>
      </c>
      <c r="BL155" t="str">
        <f t="shared" si="936"/>
        <v>2009</v>
      </c>
      <c r="BM155" t="str">
        <f t="shared" si="937"/>
        <v>8038</v>
      </c>
      <c r="BN155" t="str">
        <f t="shared" si="938"/>
        <v>0000</v>
      </c>
      <c r="BO155" t="str">
        <f t="shared" si="939"/>
        <v>0000</v>
      </c>
      <c r="BP155" t="str">
        <f t="shared" si="940"/>
        <v>0000</v>
      </c>
      <c r="BQ155" t="str">
        <f t="shared" si="941"/>
        <v>0000</v>
      </c>
      <c r="BR155" t="str">
        <f t="shared" si="942"/>
        <v>A028</v>
      </c>
      <c r="BS155" t="str">
        <f t="shared" si="943"/>
        <v>8028</v>
      </c>
      <c r="BT155" t="str">
        <f t="shared" si="944"/>
        <v>8028</v>
      </c>
      <c r="BU155" t="str">
        <f t="shared" si="945"/>
        <v>8028</v>
      </c>
      <c r="BV155" t="str">
        <f t="shared" si="946"/>
        <v>0003</v>
      </c>
      <c r="BW155" t="str">
        <f t="shared" si="947"/>
        <v>C009</v>
      </c>
      <c r="BX155" t="str">
        <f t="shared" si="948"/>
        <v>C000</v>
      </c>
      <c r="BY155" t="str">
        <f t="shared" si="949"/>
        <v>C009</v>
      </c>
      <c r="BZ155" t="str">
        <f t="shared" si="950"/>
        <v>0000</v>
      </c>
      <c r="CA155" t="str">
        <f t="shared" si="951"/>
        <v>4000</v>
      </c>
      <c r="CB155" t="str">
        <f t="shared" si="952"/>
        <v>E000</v>
      </c>
      <c r="CC155" t="str">
        <f t="shared" si="953"/>
        <v>2009</v>
      </c>
      <c r="CD155" t="str">
        <f t="shared" si="954"/>
        <v>8002</v>
      </c>
      <c r="CE155" t="str">
        <f t="shared" si="955"/>
        <v>0000</v>
      </c>
      <c r="CF155" t="str">
        <f t="shared" si="956"/>
        <v>4000</v>
      </c>
      <c r="CG155" t="str">
        <f t="shared" si="957"/>
        <v>8009</v>
      </c>
      <c r="CH155" t="str">
        <f t="shared" si="958"/>
        <v>4009</v>
      </c>
      <c r="CI155" t="str">
        <f t="shared" si="959"/>
        <v>6002</v>
      </c>
      <c r="CJ155" t="str">
        <f t="shared" si="960"/>
        <v>4000</v>
      </c>
      <c r="CK155" t="str">
        <f t="shared" si="961"/>
        <v>2009</v>
      </c>
      <c r="CL155" t="str">
        <f t="shared" si="962"/>
        <v>8038</v>
      </c>
      <c r="CM155" t="str">
        <f t="shared" si="963"/>
        <v>0000</v>
      </c>
      <c r="CN155" t="str">
        <f t="shared" si="964"/>
        <v>0000</v>
      </c>
      <c r="CO155" t="str">
        <f t="shared" si="965"/>
        <v>0000</v>
      </c>
      <c r="CP155" t="str">
        <f t="shared" si="966"/>
        <v>0000</v>
      </c>
    </row>
    <row r="156" spans="1:94">
      <c r="A156" t="str">
        <f t="shared" si="873"/>
        <v>0100</v>
      </c>
      <c r="B156" t="str">
        <f t="shared" si="874"/>
        <v>0500</v>
      </c>
      <c r="C156" t="str">
        <f t="shared" si="875"/>
        <v>0500</v>
      </c>
      <c r="D156" t="str">
        <f t="shared" si="876"/>
        <v>0A00</v>
      </c>
      <c r="E156" t="str">
        <f t="shared" si="877"/>
        <v>0A00</v>
      </c>
      <c r="F156" t="str">
        <f t="shared" si="878"/>
        <v>0000</v>
      </c>
      <c r="G156" t="str">
        <f t="shared" si="879"/>
        <v>0300</v>
      </c>
      <c r="H156" t="str">
        <f t="shared" si="880"/>
        <v>0A00</v>
      </c>
      <c r="I156" t="str">
        <f t="shared" si="881"/>
        <v>0A00</v>
      </c>
      <c r="J156" t="str">
        <f t="shared" si="882"/>
        <v>0200</v>
      </c>
      <c r="K156" t="str">
        <f t="shared" si="883"/>
        <v>0000</v>
      </c>
      <c r="L156" t="str">
        <f t="shared" si="884"/>
        <v>A023</v>
      </c>
      <c r="M156" t="str">
        <f t="shared" si="885"/>
        <v>2018</v>
      </c>
      <c r="N156" t="str">
        <f t="shared" si="886"/>
        <v>C020</v>
      </c>
      <c r="O156" t="str">
        <f t="shared" si="887"/>
        <v>2028</v>
      </c>
      <c r="P156" t="str">
        <f t="shared" si="888"/>
        <v>0000</v>
      </c>
      <c r="Q156" t="str">
        <f t="shared" si="889"/>
        <v>0000</v>
      </c>
      <c r="R156" t="str">
        <f t="shared" si="890"/>
        <v>4001</v>
      </c>
      <c r="S156" t="str">
        <f t="shared" si="891"/>
        <v>0003</v>
      </c>
      <c r="T156" t="str">
        <f t="shared" si="892"/>
        <v>E00B</v>
      </c>
      <c r="U156" t="str">
        <f t="shared" si="893"/>
        <v>0008</v>
      </c>
      <c r="V156" t="str">
        <f t="shared" si="894"/>
        <v>C000</v>
      </c>
      <c r="W156" t="str">
        <f t="shared" si="895"/>
        <v>0008</v>
      </c>
      <c r="X156" t="str">
        <f t="shared" si="896"/>
        <v>A002</v>
      </c>
      <c r="Y156" t="str">
        <f t="shared" si="897"/>
        <v>0009</v>
      </c>
      <c r="Z156" t="str">
        <f t="shared" si="898"/>
        <v>400B</v>
      </c>
      <c r="AA156" t="str">
        <f t="shared" si="899"/>
        <v>6008</v>
      </c>
      <c r="AB156" t="str">
        <f t="shared" si="900"/>
        <v>000B</v>
      </c>
      <c r="AC156" t="str">
        <f t="shared" si="901"/>
        <v>0000</v>
      </c>
      <c r="AD156" t="str">
        <f t="shared" si="902"/>
        <v>A010</v>
      </c>
      <c r="AE156" t="str">
        <f t="shared" si="903"/>
        <v>6002</v>
      </c>
      <c r="AF156" t="str">
        <f t="shared" si="904"/>
        <v>4000</v>
      </c>
      <c r="AG156" t="str">
        <f t="shared" si="905"/>
        <v>2009</v>
      </c>
      <c r="AH156" t="str">
        <f t="shared" si="906"/>
        <v>0000</v>
      </c>
      <c r="AI156" t="str">
        <f t="shared" si="907"/>
        <v>8002</v>
      </c>
      <c r="AJ156" t="str">
        <f t="shared" si="908"/>
        <v>E000</v>
      </c>
      <c r="AK156" t="str">
        <f t="shared" si="909"/>
        <v>8008</v>
      </c>
      <c r="AL156" t="str">
        <f t="shared" si="910"/>
        <v>0000</v>
      </c>
      <c r="AM156" t="str">
        <f t="shared" si="911"/>
        <v>0001</v>
      </c>
      <c r="AN156" t="str">
        <f t="shared" si="912"/>
        <v>6000</v>
      </c>
      <c r="AO156" t="str">
        <f t="shared" si="913"/>
        <v>E000</v>
      </c>
      <c r="AP156" t="str">
        <f t="shared" si="914"/>
        <v>2003</v>
      </c>
      <c r="AQ156" t="str">
        <f t="shared" si="915"/>
        <v>0000</v>
      </c>
      <c r="AR156" t="str">
        <f t="shared" si="916"/>
        <v>0000</v>
      </c>
      <c r="AS156" t="str">
        <f t="shared" si="917"/>
        <v>0000</v>
      </c>
      <c r="AT156" t="str">
        <f t="shared" si="918"/>
        <v>C000</v>
      </c>
      <c r="AU156" t="str">
        <f t="shared" si="919"/>
        <v>C009</v>
      </c>
      <c r="AV156" t="str">
        <f t="shared" si="920"/>
        <v>E001</v>
      </c>
      <c r="AW156" t="str">
        <f t="shared" si="921"/>
        <v>6000</v>
      </c>
      <c r="AX156" t="str">
        <f t="shared" si="922"/>
        <v>8001</v>
      </c>
      <c r="AY156" t="str">
        <f t="shared" si="923"/>
        <v>0002</v>
      </c>
      <c r="AZ156" t="str">
        <f t="shared" si="924"/>
        <v>0000</v>
      </c>
      <c r="BA156" t="str">
        <f t="shared" si="925"/>
        <v>6003</v>
      </c>
      <c r="BB156" t="str">
        <f t="shared" si="926"/>
        <v>4003</v>
      </c>
      <c r="BC156" t="str">
        <f t="shared" si="927"/>
        <v>0000</v>
      </c>
      <c r="BD156" t="str">
        <f t="shared" si="928"/>
        <v>A010</v>
      </c>
      <c r="BE156" t="str">
        <f t="shared" si="929"/>
        <v>C009</v>
      </c>
      <c r="BF156" t="str">
        <f t="shared" si="930"/>
        <v>E000</v>
      </c>
      <c r="BG156" t="str">
        <f t="shared" si="931"/>
        <v>000B</v>
      </c>
      <c r="BH156" t="str">
        <f t="shared" si="932"/>
        <v>0000</v>
      </c>
      <c r="BI156" t="str">
        <f t="shared" si="933"/>
        <v>0002</v>
      </c>
      <c r="BJ156" t="str">
        <f t="shared" si="934"/>
        <v>E003</v>
      </c>
      <c r="BK156" t="str">
        <f t="shared" si="935"/>
        <v>0009</v>
      </c>
      <c r="BL156" t="str">
        <f t="shared" si="936"/>
        <v>8008</v>
      </c>
      <c r="BM156" t="str">
        <f t="shared" si="937"/>
        <v>A001</v>
      </c>
      <c r="BN156" t="str">
        <f t="shared" si="938"/>
        <v>4000</v>
      </c>
      <c r="BO156" t="str">
        <f t="shared" si="939"/>
        <v>8038</v>
      </c>
      <c r="BP156" t="str">
        <f t="shared" si="940"/>
        <v>0000</v>
      </c>
      <c r="BQ156" t="str">
        <f t="shared" si="941"/>
        <v>0000</v>
      </c>
      <c r="BR156" t="str">
        <f t="shared" si="942"/>
        <v>8023</v>
      </c>
      <c r="BS156" t="str">
        <f t="shared" si="943"/>
        <v>2018</v>
      </c>
      <c r="BT156" t="str">
        <f t="shared" si="944"/>
        <v>8023</v>
      </c>
      <c r="BU156" t="str">
        <f t="shared" si="945"/>
        <v>2018</v>
      </c>
      <c r="BV156" t="str">
        <f t="shared" si="946"/>
        <v>0000</v>
      </c>
      <c r="BW156" t="str">
        <f t="shared" si="947"/>
        <v>C001</v>
      </c>
      <c r="BX156" t="str">
        <f t="shared" si="948"/>
        <v>4000</v>
      </c>
      <c r="BY156" t="str">
        <f t="shared" si="949"/>
        <v>A010</v>
      </c>
      <c r="BZ156" t="str">
        <f t="shared" si="950"/>
        <v>C009</v>
      </c>
      <c r="CA156" t="str">
        <f t="shared" si="951"/>
        <v>E000</v>
      </c>
      <c r="CB156" t="str">
        <f t="shared" si="952"/>
        <v>2003</v>
      </c>
      <c r="CC156" t="str">
        <f t="shared" si="953"/>
        <v>0000</v>
      </c>
      <c r="CD156" t="str">
        <f t="shared" si="954"/>
        <v>A000</v>
      </c>
      <c r="CE156" t="str">
        <f t="shared" si="955"/>
        <v>8002</v>
      </c>
      <c r="CF156" t="str">
        <f t="shared" si="956"/>
        <v>000B</v>
      </c>
      <c r="CG156" t="str">
        <f t="shared" si="957"/>
        <v>0000</v>
      </c>
      <c r="CH156" t="str">
        <f t="shared" si="958"/>
        <v>A002</v>
      </c>
      <c r="CI156" t="str">
        <f t="shared" si="959"/>
        <v>E009</v>
      </c>
      <c r="CJ156" t="str">
        <f t="shared" si="960"/>
        <v>6002</v>
      </c>
      <c r="CK156" t="str">
        <f t="shared" si="961"/>
        <v>4000</v>
      </c>
      <c r="CL156" t="str">
        <f t="shared" si="962"/>
        <v>2009</v>
      </c>
      <c r="CM156" t="str">
        <f t="shared" si="963"/>
        <v>C008</v>
      </c>
      <c r="CN156" t="str">
        <f t="shared" si="964"/>
        <v>8038</v>
      </c>
      <c r="CO156" t="str">
        <f t="shared" si="965"/>
        <v>0000</v>
      </c>
      <c r="CP156" t="str">
        <f t="shared" si="966"/>
        <v>0000</v>
      </c>
    </row>
    <row r="157" spans="1:94">
      <c r="A157" t="str">
        <f t="shared" si="873"/>
        <v>0100</v>
      </c>
      <c r="B157" t="str">
        <f t="shared" si="874"/>
        <v>0500</v>
      </c>
      <c r="C157" t="str">
        <f t="shared" si="875"/>
        <v>0600</v>
      </c>
      <c r="D157" t="str">
        <f t="shared" si="876"/>
        <v>0A00</v>
      </c>
      <c r="E157" t="str">
        <f t="shared" si="877"/>
        <v>0A00</v>
      </c>
      <c r="F157" t="str">
        <f t="shared" si="878"/>
        <v>0000</v>
      </c>
      <c r="G157" t="str">
        <f t="shared" si="879"/>
        <v>0400</v>
      </c>
      <c r="H157" t="str">
        <f t="shared" si="880"/>
        <v>0A00</v>
      </c>
      <c r="I157" t="str">
        <f t="shared" si="881"/>
        <v>0A00</v>
      </c>
      <c r="J157" t="str">
        <f t="shared" si="882"/>
        <v>0600</v>
      </c>
      <c r="K157" t="str">
        <f t="shared" si="883"/>
        <v>0000</v>
      </c>
      <c r="L157" t="str">
        <f t="shared" si="884"/>
        <v>A023</v>
      </c>
      <c r="M157" t="str">
        <f t="shared" si="885"/>
        <v>C012</v>
      </c>
      <c r="N157" t="str">
        <f t="shared" si="886"/>
        <v>2018</v>
      </c>
      <c r="O157" t="str">
        <f t="shared" si="887"/>
        <v>C020</v>
      </c>
      <c r="P157" t="str">
        <f t="shared" si="888"/>
        <v>6012</v>
      </c>
      <c r="Q157" t="str">
        <f t="shared" si="889"/>
        <v>0000</v>
      </c>
      <c r="R157" t="str">
        <f t="shared" si="890"/>
        <v>0000</v>
      </c>
      <c r="S157" t="str">
        <f t="shared" si="891"/>
        <v>0003</v>
      </c>
      <c r="T157" t="str">
        <f t="shared" si="892"/>
        <v>E00B</v>
      </c>
      <c r="U157" t="str">
        <f t="shared" si="893"/>
        <v>0008</v>
      </c>
      <c r="V157" t="str">
        <f t="shared" si="894"/>
        <v>4003</v>
      </c>
      <c r="W157" t="str">
        <f t="shared" si="895"/>
        <v>C00B</v>
      </c>
      <c r="X157" t="str">
        <f t="shared" si="896"/>
        <v>4008</v>
      </c>
      <c r="Y157" t="str">
        <f t="shared" si="897"/>
        <v>6002</v>
      </c>
      <c r="Z157" t="str">
        <f t="shared" si="898"/>
        <v>0000</v>
      </c>
      <c r="AA157" t="str">
        <f t="shared" si="899"/>
        <v>0008</v>
      </c>
      <c r="AB157" t="str">
        <f t="shared" si="900"/>
        <v>2009</v>
      </c>
      <c r="AC157" t="str">
        <f t="shared" si="901"/>
        <v>0000</v>
      </c>
      <c r="AD157" t="str">
        <f t="shared" si="902"/>
        <v>6008</v>
      </c>
      <c r="AE157" t="str">
        <f t="shared" si="903"/>
        <v>2003</v>
      </c>
      <c r="AF157" t="str">
        <f t="shared" si="904"/>
        <v>C002</v>
      </c>
      <c r="AG157" t="str">
        <f t="shared" si="905"/>
        <v>4003</v>
      </c>
      <c r="AH157" t="str">
        <f t="shared" si="906"/>
        <v>0000</v>
      </c>
      <c r="AI157" t="str">
        <f t="shared" si="907"/>
        <v>A010</v>
      </c>
      <c r="AJ157" t="str">
        <f t="shared" si="908"/>
        <v>C009</v>
      </c>
      <c r="AK157" t="str">
        <f t="shared" si="909"/>
        <v>600B</v>
      </c>
      <c r="AL157" t="str">
        <f t="shared" si="910"/>
        <v>E000</v>
      </c>
      <c r="AM157" t="str">
        <f t="shared" si="911"/>
        <v>A009</v>
      </c>
      <c r="AN157" t="str">
        <f t="shared" si="912"/>
        <v>0000</v>
      </c>
      <c r="AO157" t="str">
        <f t="shared" si="913"/>
        <v>2000</v>
      </c>
      <c r="AP157" t="str">
        <f t="shared" si="914"/>
        <v>6002</v>
      </c>
      <c r="AQ157" t="str">
        <f t="shared" si="915"/>
        <v>2009</v>
      </c>
      <c r="AR157" t="str">
        <f t="shared" si="916"/>
        <v>8038</v>
      </c>
      <c r="AS157" t="str">
        <f t="shared" si="917"/>
        <v>0000</v>
      </c>
      <c r="AT157" t="str">
        <f t="shared" si="918"/>
        <v>0001</v>
      </c>
      <c r="AU157" t="str">
        <f t="shared" si="919"/>
        <v>6009</v>
      </c>
      <c r="AV157" t="str">
        <f t="shared" si="920"/>
        <v>4001</v>
      </c>
      <c r="AW157" t="str">
        <f t="shared" si="921"/>
        <v>600B</v>
      </c>
      <c r="AX157" t="str">
        <f t="shared" si="922"/>
        <v>2003</v>
      </c>
      <c r="AY157" t="str">
        <f t="shared" si="923"/>
        <v>0000</v>
      </c>
      <c r="AZ157" t="str">
        <f t="shared" si="924"/>
        <v>E000</v>
      </c>
      <c r="BA157" t="str">
        <f t="shared" si="925"/>
        <v>2003</v>
      </c>
      <c r="BB157" t="str">
        <f t="shared" si="926"/>
        <v>0008</v>
      </c>
      <c r="BC157" t="str">
        <f t="shared" si="927"/>
        <v>000B</v>
      </c>
      <c r="BD157" t="str">
        <f t="shared" si="928"/>
        <v>0000</v>
      </c>
      <c r="BE157" t="str">
        <f t="shared" si="929"/>
        <v>A000</v>
      </c>
      <c r="BF157" t="str">
        <f t="shared" si="930"/>
        <v>2002</v>
      </c>
      <c r="BG157" t="str">
        <f t="shared" si="931"/>
        <v>6002</v>
      </c>
      <c r="BH157" t="str">
        <f t="shared" si="932"/>
        <v>4000</v>
      </c>
      <c r="BI157" t="str">
        <f t="shared" si="933"/>
        <v>0002</v>
      </c>
      <c r="BJ157" t="str">
        <f t="shared" si="934"/>
        <v>E008</v>
      </c>
      <c r="BK157" t="str">
        <f t="shared" si="935"/>
        <v>0000</v>
      </c>
      <c r="BL157" t="str">
        <f t="shared" si="936"/>
        <v>E001</v>
      </c>
      <c r="BM157" t="str">
        <f t="shared" si="937"/>
        <v>4009</v>
      </c>
      <c r="BN157" t="str">
        <f t="shared" si="938"/>
        <v>4003</v>
      </c>
      <c r="BO157" t="str">
        <f t="shared" si="939"/>
        <v>0000</v>
      </c>
      <c r="BP157" t="str">
        <f t="shared" si="940"/>
        <v>0000</v>
      </c>
      <c r="BQ157" t="str">
        <f t="shared" si="941"/>
        <v>0000</v>
      </c>
      <c r="BR157" t="str">
        <f t="shared" si="942"/>
        <v>A010</v>
      </c>
      <c r="BS157" t="str">
        <f t="shared" si="943"/>
        <v>C009</v>
      </c>
      <c r="BT157" t="str">
        <f t="shared" si="944"/>
        <v>600B</v>
      </c>
      <c r="BU157" t="str">
        <f t="shared" si="945"/>
        <v>E000</v>
      </c>
      <c r="BV157" t="str">
        <f t="shared" si="946"/>
        <v>2003</v>
      </c>
      <c r="BW157" t="str">
        <f t="shared" si="947"/>
        <v>0000</v>
      </c>
      <c r="BX157" t="str">
        <f t="shared" si="948"/>
        <v>4002</v>
      </c>
      <c r="BY157" t="str">
        <f t="shared" si="949"/>
        <v>C008</v>
      </c>
      <c r="BZ157" t="str">
        <f t="shared" si="950"/>
        <v>6001</v>
      </c>
      <c r="CA157" t="str">
        <f t="shared" si="951"/>
        <v>A009</v>
      </c>
      <c r="CB157" t="str">
        <f t="shared" si="952"/>
        <v>0000</v>
      </c>
      <c r="CC157" t="str">
        <f t="shared" si="953"/>
        <v>E003</v>
      </c>
      <c r="CD157" t="str">
        <f t="shared" si="954"/>
        <v>2002</v>
      </c>
      <c r="CE157" t="str">
        <f t="shared" si="955"/>
        <v>000B</v>
      </c>
      <c r="CF157" t="str">
        <f t="shared" si="956"/>
        <v>8000</v>
      </c>
      <c r="CG157" t="str">
        <f t="shared" si="957"/>
        <v>0002</v>
      </c>
      <c r="CH157" t="str">
        <f t="shared" si="958"/>
        <v>0000</v>
      </c>
      <c r="CI157" t="str">
        <f t="shared" si="959"/>
        <v>8001</v>
      </c>
      <c r="CJ157" t="str">
        <f t="shared" si="960"/>
        <v>E00A</v>
      </c>
      <c r="CK157" t="str">
        <f t="shared" si="961"/>
        <v>6000</v>
      </c>
      <c r="CL157" t="str">
        <f t="shared" si="962"/>
        <v>4001</v>
      </c>
      <c r="CM157" t="str">
        <f t="shared" si="963"/>
        <v>4010</v>
      </c>
      <c r="CN157" t="str">
        <f t="shared" si="964"/>
        <v>C008</v>
      </c>
      <c r="CO157" t="str">
        <f t="shared" si="965"/>
        <v>8038</v>
      </c>
      <c r="CP157" t="str">
        <f t="shared" si="966"/>
        <v>0000</v>
      </c>
    </row>
    <row r="158" spans="1:94">
      <c r="A158" t="str">
        <f t="shared" si="873"/>
        <v>0100</v>
      </c>
      <c r="B158" t="str">
        <f t="shared" si="874"/>
        <v>0500</v>
      </c>
      <c r="C158" t="str">
        <f t="shared" si="875"/>
        <v>0700</v>
      </c>
      <c r="D158" t="str">
        <f t="shared" si="876"/>
        <v>0A00</v>
      </c>
      <c r="E158" t="str">
        <f t="shared" si="877"/>
        <v>0A00</v>
      </c>
      <c r="F158" t="str">
        <f t="shared" si="878"/>
        <v>0000</v>
      </c>
      <c r="G158" t="str">
        <f t="shared" si="879"/>
        <v>0800</v>
      </c>
      <c r="H158" t="str">
        <f t="shared" si="880"/>
        <v>0A00</v>
      </c>
      <c r="I158" t="str">
        <f t="shared" si="881"/>
        <v>0300</v>
      </c>
      <c r="J158" t="str">
        <f t="shared" si="882"/>
        <v>0000</v>
      </c>
      <c r="K158" t="str">
        <f t="shared" si="883"/>
        <v>0000</v>
      </c>
      <c r="L158" t="str">
        <f t="shared" si="884"/>
        <v>E01A</v>
      </c>
      <c r="M158" t="str">
        <f t="shared" si="885"/>
        <v>4012</v>
      </c>
      <c r="N158" t="str">
        <f t="shared" si="886"/>
        <v>2018</v>
      </c>
      <c r="O158" t="str">
        <f t="shared" si="887"/>
        <v>C020</v>
      </c>
      <c r="P158" t="str">
        <f t="shared" si="888"/>
        <v>6012</v>
      </c>
      <c r="Q158" t="str">
        <f t="shared" si="889"/>
        <v>0000</v>
      </c>
      <c r="R158" t="str">
        <f t="shared" si="890"/>
        <v>0000</v>
      </c>
      <c r="S158" t="str">
        <f t="shared" si="891"/>
        <v>0003</v>
      </c>
      <c r="T158" t="str">
        <f t="shared" si="892"/>
        <v>E00B</v>
      </c>
      <c r="U158" t="str">
        <f t="shared" si="893"/>
        <v>0008</v>
      </c>
      <c r="V158" t="str">
        <f t="shared" si="894"/>
        <v>A010</v>
      </c>
      <c r="W158" t="str">
        <f t="shared" si="895"/>
        <v>C009</v>
      </c>
      <c r="X158" t="str">
        <f t="shared" si="896"/>
        <v>E000</v>
      </c>
      <c r="Y158" t="str">
        <f t="shared" si="897"/>
        <v>2011</v>
      </c>
      <c r="Z158" t="str">
        <f t="shared" si="898"/>
        <v>0001</v>
      </c>
      <c r="AA158" t="str">
        <f t="shared" si="899"/>
        <v>6009</v>
      </c>
      <c r="AB158" t="str">
        <f t="shared" si="900"/>
        <v>C002</v>
      </c>
      <c r="AC158" t="str">
        <f t="shared" si="901"/>
        <v>0000</v>
      </c>
      <c r="AD158" t="str">
        <f t="shared" si="902"/>
        <v>A010</v>
      </c>
      <c r="AE158" t="str">
        <f t="shared" si="903"/>
        <v>C009</v>
      </c>
      <c r="AF158" t="str">
        <f t="shared" si="904"/>
        <v>E000</v>
      </c>
      <c r="AG158" t="str">
        <f t="shared" si="905"/>
        <v>000B</v>
      </c>
      <c r="AH158" t="str">
        <f t="shared" si="906"/>
        <v>0000</v>
      </c>
      <c r="AI158" t="str">
        <f t="shared" si="907"/>
        <v>0002</v>
      </c>
      <c r="AJ158" t="str">
        <f t="shared" si="908"/>
        <v>E003</v>
      </c>
      <c r="AK158" t="str">
        <f t="shared" si="909"/>
        <v>0009</v>
      </c>
      <c r="AL158" t="str">
        <f t="shared" si="910"/>
        <v>A001</v>
      </c>
      <c r="AM158" t="str">
        <f t="shared" si="911"/>
        <v>200B</v>
      </c>
      <c r="AN158" t="str">
        <f t="shared" si="912"/>
        <v>0002</v>
      </c>
      <c r="AO158" t="str">
        <f t="shared" si="913"/>
        <v>0000</v>
      </c>
      <c r="AP158" t="str">
        <f t="shared" si="914"/>
        <v>8002</v>
      </c>
      <c r="AQ158" t="str">
        <f t="shared" si="915"/>
        <v>E000</v>
      </c>
      <c r="AR158" t="str">
        <f t="shared" si="916"/>
        <v>4003</v>
      </c>
      <c r="AS158" t="str">
        <f t="shared" si="917"/>
        <v>0000</v>
      </c>
      <c r="AT158" t="str">
        <f t="shared" si="918"/>
        <v>8001</v>
      </c>
      <c r="AU158" t="str">
        <f t="shared" si="919"/>
        <v>E009</v>
      </c>
      <c r="AV158" t="str">
        <f t="shared" si="920"/>
        <v>0012</v>
      </c>
      <c r="AW158" t="str">
        <f t="shared" si="921"/>
        <v>A009</v>
      </c>
      <c r="AX158" t="str">
        <f t="shared" si="922"/>
        <v>0000</v>
      </c>
      <c r="AY158" t="str">
        <f t="shared" si="923"/>
        <v>C00B</v>
      </c>
      <c r="AZ158" t="str">
        <f t="shared" si="924"/>
        <v>4008</v>
      </c>
      <c r="BA158" t="str">
        <f t="shared" si="925"/>
        <v>C009</v>
      </c>
      <c r="BB158" t="str">
        <f t="shared" si="926"/>
        <v>C002</v>
      </c>
      <c r="BC158" t="str">
        <f t="shared" si="927"/>
        <v>0000</v>
      </c>
      <c r="BD158" t="str">
        <f t="shared" si="928"/>
        <v>4002</v>
      </c>
      <c r="BE158" t="str">
        <f t="shared" si="929"/>
        <v>2001</v>
      </c>
      <c r="BF158" t="str">
        <f t="shared" si="930"/>
        <v>6002</v>
      </c>
      <c r="BG158" t="str">
        <f t="shared" si="931"/>
        <v>0000</v>
      </c>
      <c r="BH158" t="str">
        <f t="shared" si="932"/>
        <v>C003</v>
      </c>
      <c r="BI158" t="str">
        <f t="shared" si="933"/>
        <v>6000</v>
      </c>
      <c r="BJ158" t="str">
        <f t="shared" si="934"/>
        <v>A010</v>
      </c>
      <c r="BK158" t="str">
        <f t="shared" si="935"/>
        <v>C009</v>
      </c>
      <c r="BL158" t="str">
        <f t="shared" si="936"/>
        <v>A001</v>
      </c>
      <c r="BM158" t="str">
        <f t="shared" si="937"/>
        <v>2009</v>
      </c>
      <c r="BN158" t="str">
        <f t="shared" si="938"/>
        <v>8038</v>
      </c>
      <c r="BO158" t="str">
        <f t="shared" si="939"/>
        <v>0000</v>
      </c>
      <c r="BP158" t="str">
        <f t="shared" si="940"/>
        <v>0000</v>
      </c>
      <c r="BQ158" t="str">
        <f t="shared" si="941"/>
        <v>0000</v>
      </c>
      <c r="BR158" t="str">
        <f t="shared" si="942"/>
        <v>A001</v>
      </c>
      <c r="BS158" t="str">
        <f t="shared" si="943"/>
        <v>0000</v>
      </c>
      <c r="BT158" t="str">
        <f t="shared" si="944"/>
        <v>2003</v>
      </c>
      <c r="BU158" t="str">
        <f t="shared" si="945"/>
        <v>0000</v>
      </c>
      <c r="BV158" t="str">
        <f t="shared" si="946"/>
        <v>2002</v>
      </c>
      <c r="BW158" t="str">
        <f t="shared" si="947"/>
        <v>C000</v>
      </c>
      <c r="BX158" t="str">
        <f t="shared" si="948"/>
        <v>0001</v>
      </c>
      <c r="BY158" t="str">
        <f t="shared" si="949"/>
        <v>C002</v>
      </c>
      <c r="BZ158" t="str">
        <f t="shared" si="950"/>
        <v>4003</v>
      </c>
      <c r="CA158" t="str">
        <f t="shared" si="951"/>
        <v>0000</v>
      </c>
      <c r="CB158" t="str">
        <f t="shared" si="952"/>
        <v>C00B</v>
      </c>
      <c r="CC158" t="str">
        <f t="shared" si="953"/>
        <v>4008</v>
      </c>
      <c r="CD158" t="str">
        <f t="shared" si="954"/>
        <v>C009</v>
      </c>
      <c r="CE158" t="str">
        <f t="shared" si="955"/>
        <v>C002</v>
      </c>
      <c r="CF158" t="str">
        <f t="shared" si="956"/>
        <v>0000</v>
      </c>
      <c r="CG158" t="str">
        <f t="shared" si="957"/>
        <v>8008</v>
      </c>
      <c r="CH158" t="str">
        <f t="shared" si="958"/>
        <v>2001</v>
      </c>
      <c r="CI158" t="str">
        <f t="shared" si="959"/>
        <v>4001</v>
      </c>
      <c r="CJ158" t="str">
        <f t="shared" si="960"/>
        <v>600B</v>
      </c>
      <c r="CK158" t="str">
        <f t="shared" si="961"/>
        <v>000B</v>
      </c>
      <c r="CL158" t="str">
        <f t="shared" si="962"/>
        <v>0000</v>
      </c>
      <c r="CM158" t="str">
        <f t="shared" si="963"/>
        <v>2000</v>
      </c>
      <c r="CN158" t="str">
        <f t="shared" si="964"/>
        <v>2009</v>
      </c>
      <c r="CO158" t="str">
        <f t="shared" si="965"/>
        <v>8038</v>
      </c>
      <c r="CP158" t="str">
        <f t="shared" si="966"/>
        <v>0000</v>
      </c>
    </row>
    <row r="159" spans="1:94">
      <c r="A159" t="str">
        <f t="shared" si="873"/>
        <v>0100</v>
      </c>
      <c r="B159" t="str">
        <f t="shared" si="874"/>
        <v>0500</v>
      </c>
      <c r="C159" t="str">
        <f t="shared" si="875"/>
        <v>0800</v>
      </c>
      <c r="D159" t="str">
        <f t="shared" si="876"/>
        <v>0A00</v>
      </c>
      <c r="E159" t="str">
        <f t="shared" si="877"/>
        <v>0A00</v>
      </c>
      <c r="F159" t="str">
        <f t="shared" si="878"/>
        <v>0000</v>
      </c>
      <c r="G159" t="str">
        <f t="shared" si="879"/>
        <v>0800</v>
      </c>
      <c r="H159" t="str">
        <f t="shared" si="880"/>
        <v>0A00</v>
      </c>
      <c r="I159" t="str">
        <f t="shared" si="881"/>
        <v>0100</v>
      </c>
      <c r="J159" t="str">
        <f t="shared" si="882"/>
        <v>0900</v>
      </c>
      <c r="K159" t="str">
        <f t="shared" si="883"/>
        <v>0600</v>
      </c>
      <c r="L159" t="str">
        <f t="shared" si="884"/>
        <v>4013</v>
      </c>
      <c r="M159" t="str">
        <f t="shared" si="885"/>
        <v>4022</v>
      </c>
      <c r="N159" t="str">
        <f t="shared" si="886"/>
        <v>E01B</v>
      </c>
      <c r="O159" t="str">
        <f t="shared" si="887"/>
        <v>0013</v>
      </c>
      <c r="P159" t="str">
        <f t="shared" si="888"/>
        <v>0000</v>
      </c>
      <c r="Q159" t="str">
        <f t="shared" si="889"/>
        <v>0000</v>
      </c>
      <c r="R159" t="str">
        <f t="shared" si="890"/>
        <v>0000</v>
      </c>
      <c r="S159" t="str">
        <f t="shared" si="891"/>
        <v>2000</v>
      </c>
      <c r="T159" t="str">
        <f t="shared" si="892"/>
        <v>6003</v>
      </c>
      <c r="U159" t="str">
        <f t="shared" si="893"/>
        <v>2009</v>
      </c>
      <c r="V159" t="str">
        <f t="shared" si="894"/>
        <v>8003</v>
      </c>
      <c r="W159" t="str">
        <f t="shared" si="895"/>
        <v>8001</v>
      </c>
      <c r="X159" t="str">
        <f t="shared" si="896"/>
        <v>200B</v>
      </c>
      <c r="Y159" t="str">
        <f t="shared" si="897"/>
        <v>A002</v>
      </c>
      <c r="Z159" t="str">
        <f t="shared" si="898"/>
        <v>0000</v>
      </c>
      <c r="AA159" t="str">
        <f t="shared" si="899"/>
        <v>2002</v>
      </c>
      <c r="AB159" t="str">
        <f t="shared" si="900"/>
        <v>C000</v>
      </c>
      <c r="AC159" t="str">
        <f t="shared" si="901"/>
        <v>E008</v>
      </c>
      <c r="AD159" t="str">
        <f t="shared" si="902"/>
        <v>A009</v>
      </c>
      <c r="AE159" t="str">
        <f t="shared" si="903"/>
        <v>0000</v>
      </c>
      <c r="AF159" t="str">
        <f t="shared" si="904"/>
        <v>4003</v>
      </c>
      <c r="AG159" t="str">
        <f t="shared" si="905"/>
        <v>E009</v>
      </c>
      <c r="AH159" t="str">
        <f t="shared" si="906"/>
        <v>E000</v>
      </c>
      <c r="AI159" t="str">
        <f t="shared" si="907"/>
        <v>8001</v>
      </c>
      <c r="AJ159" t="str">
        <f t="shared" si="908"/>
        <v>6002</v>
      </c>
      <c r="AK159" t="str">
        <f t="shared" si="909"/>
        <v>4000</v>
      </c>
      <c r="AL159" t="str">
        <f t="shared" si="910"/>
        <v>2009</v>
      </c>
      <c r="AM159" t="str">
        <f t="shared" si="911"/>
        <v>0000</v>
      </c>
      <c r="AN159" t="str">
        <f t="shared" si="912"/>
        <v>4013</v>
      </c>
      <c r="AO159" t="str">
        <f t="shared" si="913"/>
        <v>4022</v>
      </c>
      <c r="AP159" t="str">
        <f t="shared" si="914"/>
        <v>E01B</v>
      </c>
      <c r="AQ159" t="str">
        <f t="shared" si="915"/>
        <v>0013</v>
      </c>
      <c r="AR159" t="str">
        <f t="shared" si="916"/>
        <v>C000</v>
      </c>
      <c r="AS159" t="str">
        <f t="shared" si="917"/>
        <v>E008</v>
      </c>
      <c r="AT159" t="str">
        <f t="shared" si="918"/>
        <v>0003</v>
      </c>
      <c r="AU159" t="str">
        <f t="shared" si="919"/>
        <v>2008</v>
      </c>
      <c r="AV159" t="str">
        <f t="shared" si="920"/>
        <v>E009</v>
      </c>
      <c r="AW159" t="str">
        <f t="shared" si="921"/>
        <v>6002</v>
      </c>
      <c r="AX159" t="str">
        <f t="shared" si="922"/>
        <v>4000</v>
      </c>
      <c r="AY159" t="str">
        <f t="shared" si="923"/>
        <v>2009</v>
      </c>
      <c r="AZ159" t="str">
        <f t="shared" si="924"/>
        <v>0000</v>
      </c>
      <c r="BA159" t="str">
        <f t="shared" si="925"/>
        <v>8002</v>
      </c>
      <c r="BB159" t="str">
        <f t="shared" si="926"/>
        <v>E000</v>
      </c>
      <c r="BC159" t="str">
        <f t="shared" si="927"/>
        <v>C002</v>
      </c>
      <c r="BD159" t="str">
        <f t="shared" si="928"/>
        <v>4010</v>
      </c>
      <c r="BE159" t="str">
        <f t="shared" si="929"/>
        <v>2001</v>
      </c>
      <c r="BF159" t="str">
        <f t="shared" si="930"/>
        <v>0000</v>
      </c>
      <c r="BG159" t="str">
        <f t="shared" si="931"/>
        <v>A010</v>
      </c>
      <c r="BH159" t="str">
        <f t="shared" si="932"/>
        <v>2009</v>
      </c>
      <c r="BI159" t="str">
        <f t="shared" si="933"/>
        <v>4003</v>
      </c>
      <c r="BJ159" t="str">
        <f t="shared" si="934"/>
        <v>E00B</v>
      </c>
      <c r="BK159" t="str">
        <f t="shared" si="935"/>
        <v>2003</v>
      </c>
      <c r="BL159" t="str">
        <f t="shared" si="936"/>
        <v>0000</v>
      </c>
      <c r="BM159" t="str">
        <f t="shared" si="937"/>
        <v>2003</v>
      </c>
      <c r="BN159" t="str">
        <f t="shared" si="938"/>
        <v>6000</v>
      </c>
      <c r="BO159" t="str">
        <f t="shared" si="939"/>
        <v>4003</v>
      </c>
      <c r="BP159" t="str">
        <f t="shared" si="940"/>
        <v>000B</v>
      </c>
      <c r="BQ159" t="str">
        <f t="shared" si="941"/>
        <v>0000</v>
      </c>
      <c r="BR159" t="str">
        <f t="shared" si="942"/>
        <v>C000</v>
      </c>
      <c r="BS159" t="str">
        <f t="shared" si="943"/>
        <v>C009</v>
      </c>
      <c r="BT159" t="str">
        <f t="shared" si="944"/>
        <v>E001</v>
      </c>
      <c r="BU159" t="str">
        <f t="shared" si="945"/>
        <v>0001</v>
      </c>
      <c r="BV159" t="str">
        <f t="shared" si="946"/>
        <v>6001</v>
      </c>
      <c r="BW159" t="str">
        <f t="shared" si="947"/>
        <v>4009</v>
      </c>
      <c r="BX159" t="str">
        <f t="shared" si="948"/>
        <v>6002</v>
      </c>
      <c r="BY159" t="str">
        <f t="shared" si="949"/>
        <v>0000</v>
      </c>
      <c r="BZ159" t="str">
        <f t="shared" si="950"/>
        <v>000B</v>
      </c>
      <c r="CA159" t="str">
        <f t="shared" si="951"/>
        <v>E009</v>
      </c>
      <c r="CB159" t="str">
        <f t="shared" si="952"/>
        <v>C000</v>
      </c>
      <c r="CC159" t="str">
        <f t="shared" si="953"/>
        <v>4000</v>
      </c>
      <c r="CD159" t="str">
        <f t="shared" si="954"/>
        <v>2003</v>
      </c>
      <c r="CE159" t="str">
        <f t="shared" si="955"/>
        <v>0000</v>
      </c>
      <c r="CF159" t="str">
        <f t="shared" si="956"/>
        <v>8009</v>
      </c>
      <c r="CG159" t="str">
        <f t="shared" si="957"/>
        <v>4010</v>
      </c>
      <c r="CH159" t="str">
        <f t="shared" si="958"/>
        <v>4000</v>
      </c>
      <c r="CI159" t="str">
        <f t="shared" si="959"/>
        <v>C002</v>
      </c>
      <c r="CJ159" t="str">
        <f t="shared" si="960"/>
        <v>0000</v>
      </c>
      <c r="CK159" t="str">
        <f t="shared" si="961"/>
        <v>A002</v>
      </c>
      <c r="CL159" t="str">
        <f t="shared" si="962"/>
        <v>E009</v>
      </c>
      <c r="CM159" t="str">
        <f t="shared" si="963"/>
        <v>0002</v>
      </c>
      <c r="CN159" t="str">
        <f t="shared" si="964"/>
        <v>8038</v>
      </c>
      <c r="CO159" t="str">
        <f t="shared" si="965"/>
        <v>0000</v>
      </c>
      <c r="CP159" t="str">
        <f t="shared" si="966"/>
        <v>0000</v>
      </c>
    </row>
    <row r="160" spans="1:94">
      <c r="A160" t="str">
        <f t="shared" ref="A160:A169" si="967">MID($C$1,(ROW()-118)*376+(COLUMN()-1)*4+1,4)</f>
        <v>0100</v>
      </c>
      <c r="B160" t="str">
        <f t="shared" ref="B160:B169" si="968">MID($C$1,(ROW()-118)*376+(COLUMN()-1)*4+1,4)</f>
        <v>0500</v>
      </c>
      <c r="C160" t="str">
        <f t="shared" ref="C160:C169" si="969">MID($C$1,(ROW()-118)*376+(COLUMN()-1)*4+1,4)</f>
        <v>0900</v>
      </c>
      <c r="D160" t="str">
        <f t="shared" ref="D160:D169" si="970">MID($C$1,(ROW()-118)*376+(COLUMN()-1)*4+1,4)</f>
        <v>0A00</v>
      </c>
      <c r="E160" t="str">
        <f t="shared" ref="E160:E169" si="971">MID($C$1,(ROW()-118)*376+(COLUMN()-1)*4+1,4)</f>
        <v>0A00</v>
      </c>
      <c r="F160" t="str">
        <f t="shared" ref="F160:F169" si="972">MID($C$1,(ROW()-118)*376+(COLUMN()-1)*4+1,4)</f>
        <v>0100</v>
      </c>
      <c r="G160" t="str">
        <f t="shared" ref="G160:G169" si="973">MID($C$1,(ROW()-118)*376+(COLUMN()-1)*4+1,4)</f>
        <v>0700</v>
      </c>
      <c r="H160" t="str">
        <f t="shared" ref="H160:H169" si="974">MID($C$1,(ROW()-118)*376+(COLUMN()-1)*4+1,4)</f>
        <v>0A00</v>
      </c>
      <c r="I160" t="str">
        <f t="shared" ref="I160:I169" si="975">MID($C$1,(ROW()-118)*376+(COLUMN()-1)*4+1,4)</f>
        <v>0700</v>
      </c>
      <c r="J160" t="str">
        <f t="shared" ref="J160:J169" si="976">MID($C$1,(ROW()-118)*376+(COLUMN()-1)*4+1,4)</f>
        <v>0600</v>
      </c>
      <c r="K160" t="str">
        <f t="shared" ref="K160:K169" si="977">MID($C$1,(ROW()-118)*376+(COLUMN()-1)*4+1,4)</f>
        <v>0600</v>
      </c>
      <c r="L160" t="str">
        <f t="shared" ref="L160:L169" si="978">MID($C$1,(ROW()-118)*376+(COLUMN()-1)*4+1,4)</f>
        <v>8021</v>
      </c>
      <c r="M160" t="str">
        <f t="shared" ref="M160:M169" si="979">MID($C$1,(ROW()-118)*376+(COLUMN()-1)*4+1,4)</f>
        <v>201B</v>
      </c>
      <c r="N160" t="str">
        <f t="shared" ref="N160:N169" si="980">MID($C$1,(ROW()-118)*376+(COLUMN()-1)*4+1,4)</f>
        <v>4022</v>
      </c>
      <c r="O160" t="str">
        <f t="shared" ref="O160:O169" si="981">MID($C$1,(ROW()-118)*376+(COLUMN()-1)*4+1,4)</f>
        <v>E01B</v>
      </c>
      <c r="P160" t="str">
        <f t="shared" ref="P160:P169" si="982">MID($C$1,(ROW()-118)*376+(COLUMN()-1)*4+1,4)</f>
        <v>0013</v>
      </c>
      <c r="Q160" t="str">
        <f t="shared" ref="Q160:Q169" si="983">MID($C$1,(ROW()-118)*376+(COLUMN()-1)*4+1,4)</f>
        <v>0000</v>
      </c>
      <c r="R160" t="str">
        <f t="shared" ref="R160:R169" si="984">MID($C$1,(ROW()-118)*376+(COLUMN()-1)*4+1,4)</f>
        <v>0000</v>
      </c>
      <c r="S160" t="str">
        <f t="shared" ref="S160:S169" si="985">MID($C$1,(ROW()-118)*376+(COLUMN()-1)*4+1,4)</f>
        <v>2000</v>
      </c>
      <c r="T160" t="str">
        <f t="shared" ref="T160:T169" si="986">MID($C$1,(ROW()-118)*376+(COLUMN()-1)*4+1,4)</f>
        <v>6003</v>
      </c>
      <c r="U160" t="str">
        <f t="shared" ref="U160:U169" si="987">MID($C$1,(ROW()-118)*376+(COLUMN()-1)*4+1,4)</f>
        <v>2009</v>
      </c>
      <c r="V160" t="str">
        <f t="shared" ref="V160:V169" si="988">MID($C$1,(ROW()-118)*376+(COLUMN()-1)*4+1,4)</f>
        <v>6002</v>
      </c>
      <c r="W160" t="str">
        <f t="shared" ref="W160:W169" si="989">MID($C$1,(ROW()-118)*376+(COLUMN()-1)*4+1,4)</f>
        <v>2000</v>
      </c>
      <c r="X160" t="str">
        <f t="shared" ref="X160:X169" si="990">MID($C$1,(ROW()-118)*376+(COLUMN()-1)*4+1,4)</f>
        <v>8001</v>
      </c>
      <c r="Y160" t="str">
        <f t="shared" ref="Y160:Y169" si="991">MID($C$1,(ROW()-118)*376+(COLUMN()-1)*4+1,4)</f>
        <v>2003</v>
      </c>
      <c r="Z160" t="str">
        <f t="shared" ref="Z160:Z169" si="992">MID($C$1,(ROW()-118)*376+(COLUMN()-1)*4+1,4)</f>
        <v>0000</v>
      </c>
      <c r="AA160" t="str">
        <f t="shared" ref="AA160:AA169" si="993">MID($C$1,(ROW()-118)*376+(COLUMN()-1)*4+1,4)</f>
        <v>0008</v>
      </c>
      <c r="AB160" t="str">
        <f t="shared" ref="AB160:AB169" si="994">MID($C$1,(ROW()-118)*376+(COLUMN()-1)*4+1,4)</f>
        <v>E00B</v>
      </c>
      <c r="AC160" t="str">
        <f t="shared" ref="AC160:AC169" si="995">MID($C$1,(ROW()-118)*376+(COLUMN()-1)*4+1,4)</f>
        <v>C000</v>
      </c>
      <c r="AD160" t="str">
        <f t="shared" ref="AD160:AD169" si="996">MID($C$1,(ROW()-118)*376+(COLUMN()-1)*4+1,4)</f>
        <v>E000</v>
      </c>
      <c r="AE160" t="str">
        <f t="shared" ref="AE160:AE169" si="997">MID($C$1,(ROW()-118)*376+(COLUMN()-1)*4+1,4)</f>
        <v>8002</v>
      </c>
      <c r="AF160" t="str">
        <f t="shared" ref="AF160:AF169" si="998">MID($C$1,(ROW()-118)*376+(COLUMN()-1)*4+1,4)</f>
        <v>0000</v>
      </c>
      <c r="AG160" t="str">
        <f t="shared" ref="AG160:AG169" si="999">MID($C$1,(ROW()-118)*376+(COLUMN()-1)*4+1,4)</f>
        <v>0009</v>
      </c>
      <c r="AH160" t="str">
        <f t="shared" ref="AH160:AH169" si="1000">MID($C$1,(ROW()-118)*376+(COLUMN()-1)*4+1,4)</f>
        <v>C00A</v>
      </c>
      <c r="AI160" t="str">
        <f t="shared" ref="AI160:AI169" si="1001">MID($C$1,(ROW()-118)*376+(COLUMN()-1)*4+1,4)</f>
        <v>6000</v>
      </c>
      <c r="AJ160" t="str">
        <f t="shared" ref="AJ160:AJ169" si="1002">MID($C$1,(ROW()-118)*376+(COLUMN()-1)*4+1,4)</f>
        <v>C001</v>
      </c>
      <c r="AK160" t="str">
        <f t="shared" ref="AK160:AK169" si="1003">MID($C$1,(ROW()-118)*376+(COLUMN()-1)*4+1,4)</f>
        <v>C009</v>
      </c>
      <c r="AL160" t="str">
        <f t="shared" ref="AL160:AL169" si="1004">MID($C$1,(ROW()-118)*376+(COLUMN()-1)*4+1,4)</f>
        <v>2001</v>
      </c>
      <c r="AM160" t="str">
        <f t="shared" ref="AM160:AM169" si="1005">MID($C$1,(ROW()-118)*376+(COLUMN()-1)*4+1,4)</f>
        <v>4000</v>
      </c>
      <c r="AN160" t="str">
        <f t="shared" ref="AN160:AN169" si="1006">MID($C$1,(ROW()-118)*376+(COLUMN()-1)*4+1,4)</f>
        <v>2003</v>
      </c>
      <c r="AO160" t="str">
        <f t="shared" ref="AO160:AO169" si="1007">MID($C$1,(ROW()-118)*376+(COLUMN()-1)*4+1,4)</f>
        <v>0000</v>
      </c>
      <c r="AP160" t="str">
        <f t="shared" ref="AP160:AP169" si="1008">MID($C$1,(ROW()-118)*376+(COLUMN()-1)*4+1,4)</f>
        <v>C000</v>
      </c>
      <c r="AQ160" t="str">
        <f t="shared" ref="AQ160:AQ169" si="1009">MID($C$1,(ROW()-118)*376+(COLUMN()-1)*4+1,4)</f>
        <v>E008</v>
      </c>
      <c r="AR160" t="str">
        <f t="shared" ref="AR160:AR169" si="1010">MID($C$1,(ROW()-118)*376+(COLUMN()-1)*4+1,4)</f>
        <v>4010</v>
      </c>
      <c r="AS160" t="str">
        <f t="shared" ref="AS160:AS169" si="1011">MID($C$1,(ROW()-118)*376+(COLUMN()-1)*4+1,4)</f>
        <v>000B</v>
      </c>
      <c r="AT160" t="str">
        <f t="shared" ref="AT160:AT169" si="1012">MID($C$1,(ROW()-118)*376+(COLUMN()-1)*4+1,4)</f>
        <v>A001</v>
      </c>
      <c r="AU160" t="str">
        <f t="shared" ref="AU160:AU169" si="1013">MID($C$1,(ROW()-118)*376+(COLUMN()-1)*4+1,4)</f>
        <v>4000</v>
      </c>
      <c r="AV160" t="str">
        <f t="shared" ref="AV160:AV169" si="1014">MID($C$1,(ROW()-118)*376+(COLUMN()-1)*4+1,4)</f>
        <v>2002</v>
      </c>
      <c r="AW160" t="str">
        <f t="shared" ref="AW160:AW169" si="1015">MID($C$1,(ROW()-118)*376+(COLUMN()-1)*4+1,4)</f>
        <v>C00A</v>
      </c>
      <c r="AX160" t="str">
        <f t="shared" ref="AX160:AX169" si="1016">MID($C$1,(ROW()-118)*376+(COLUMN()-1)*4+1,4)</f>
        <v>6000</v>
      </c>
      <c r="AY160" t="str">
        <f t="shared" ref="AY160:AY169" si="1017">MID($C$1,(ROW()-118)*376+(COLUMN()-1)*4+1,4)</f>
        <v>A010</v>
      </c>
      <c r="AZ160" t="str">
        <f t="shared" ref="AZ160:AZ169" si="1018">MID($C$1,(ROW()-118)*376+(COLUMN()-1)*4+1,4)</f>
        <v>0000</v>
      </c>
      <c r="BA160" t="str">
        <f t="shared" ref="BA160:BA169" si="1019">MID($C$1,(ROW()-118)*376+(COLUMN()-1)*4+1,4)</f>
        <v>A000</v>
      </c>
      <c r="BB160" t="str">
        <f t="shared" ref="BB160:BB169" si="1020">MID($C$1,(ROW()-118)*376+(COLUMN()-1)*4+1,4)</f>
        <v>E001</v>
      </c>
      <c r="BC160" t="str">
        <f t="shared" ref="BC160:BC169" si="1021">MID($C$1,(ROW()-118)*376+(COLUMN()-1)*4+1,4)</f>
        <v>2009</v>
      </c>
      <c r="BD160" t="str">
        <f t="shared" ref="BD160:BD169" si="1022">MID($C$1,(ROW()-118)*376+(COLUMN()-1)*4+1,4)</f>
        <v>4011</v>
      </c>
      <c r="BE160" t="str">
        <f t="shared" ref="BE160:BE169" si="1023">MID($C$1,(ROW()-118)*376+(COLUMN()-1)*4+1,4)</f>
        <v>E000</v>
      </c>
      <c r="BF160" t="str">
        <f t="shared" ref="BF160:BF169" si="1024">MID($C$1,(ROW()-118)*376+(COLUMN()-1)*4+1,4)</f>
        <v>0000</v>
      </c>
      <c r="BG160" t="str">
        <f t="shared" ref="BG160:BG169" si="1025">MID($C$1,(ROW()-118)*376+(COLUMN()-1)*4+1,4)</f>
        <v>A013</v>
      </c>
      <c r="BH160" t="str">
        <f t="shared" ref="BH160:BH169" si="1026">MID($C$1,(ROW()-118)*376+(COLUMN()-1)*4+1,4)</f>
        <v>A023</v>
      </c>
      <c r="BI160" t="str">
        <f t="shared" ref="BI160:BI169" si="1027">MID($C$1,(ROW()-118)*376+(COLUMN()-1)*4+1,4)</f>
        <v>2028</v>
      </c>
      <c r="BJ160" t="str">
        <f t="shared" ref="BJ160:BJ169" si="1028">MID($C$1,(ROW()-118)*376+(COLUMN()-1)*4+1,4)</f>
        <v>C022</v>
      </c>
      <c r="BK160" t="str">
        <f t="shared" ref="BK160:BK169" si="1029">MID($C$1,(ROW()-118)*376+(COLUMN()-1)*4+1,4)</f>
        <v>A009</v>
      </c>
      <c r="BL160" t="str">
        <f t="shared" ref="BL160:BL169" si="1030">MID($C$1,(ROW()-118)*376+(COLUMN()-1)*4+1,4)</f>
        <v>0000</v>
      </c>
      <c r="BM160" t="str">
        <f t="shared" ref="BM160:BM169" si="1031">MID($C$1,(ROW()-118)*376+(COLUMN()-1)*4+1,4)</f>
        <v>6000</v>
      </c>
      <c r="BN160" t="str">
        <f t="shared" ref="BN160:BN169" si="1032">MID($C$1,(ROW()-118)*376+(COLUMN()-1)*4+1,4)</f>
        <v>0008</v>
      </c>
      <c r="BO160" t="str">
        <f t="shared" ref="BO160:BO169" si="1033">MID($C$1,(ROW()-118)*376+(COLUMN()-1)*4+1,4)</f>
        <v>4010</v>
      </c>
      <c r="BP160" t="str">
        <f t="shared" ref="BP160:BP169" si="1034">MID($C$1,(ROW()-118)*376+(COLUMN()-1)*4+1,4)</f>
        <v>A001</v>
      </c>
      <c r="BQ160" t="str">
        <f t="shared" ref="BQ160:BQ169" si="1035">MID($C$1,(ROW()-118)*376+(COLUMN()-1)*4+1,4)</f>
        <v>8038</v>
      </c>
      <c r="BR160" t="str">
        <f t="shared" ref="BR160:BR169" si="1036">MID($C$1,(ROW()-118)*376+(COLUMN()-1)*4+1,4)</f>
        <v>E000</v>
      </c>
      <c r="BS160" t="str">
        <f t="shared" ref="BS160:BS169" si="1037">MID($C$1,(ROW()-118)*376+(COLUMN()-1)*4+1,4)</f>
        <v>C009</v>
      </c>
      <c r="BT160" t="str">
        <f t="shared" ref="BT160:BT169" si="1038">MID($C$1,(ROW()-118)*376+(COLUMN()-1)*4+1,4)</f>
        <v>401A</v>
      </c>
      <c r="BU160" t="str">
        <f t="shared" ref="BU160:BU169" si="1039">MID($C$1,(ROW()-118)*376+(COLUMN()-1)*4+1,4)</f>
        <v>4022</v>
      </c>
      <c r="BV160" t="str">
        <f t="shared" ref="BV160:BV169" si="1040">MID($C$1,(ROW()-118)*376+(COLUMN()-1)*4+1,4)</f>
        <v>001B</v>
      </c>
      <c r="BW160" t="str">
        <f t="shared" ref="BW160:BW169" si="1041">MID($C$1,(ROW()-118)*376+(COLUMN()-1)*4+1,4)</f>
        <v>A013</v>
      </c>
      <c r="BX160" t="str">
        <f t="shared" ref="BX160:BX169" si="1042">MID($C$1,(ROW()-118)*376+(COLUMN()-1)*4+1,4)</f>
        <v>8018</v>
      </c>
      <c r="BY160" t="str">
        <f t="shared" ref="BY160:BY169" si="1043">MID($C$1,(ROW()-118)*376+(COLUMN()-1)*4+1,4)</f>
        <v>0000</v>
      </c>
      <c r="BZ160" t="str">
        <f t="shared" ref="BZ160:BZ169" si="1044">MID($C$1,(ROW()-118)*376+(COLUMN()-1)*4+1,4)</f>
        <v>C008</v>
      </c>
      <c r="CA160" t="str">
        <f t="shared" ref="CA160:CA169" si="1045">MID($C$1,(ROW()-118)*376+(COLUMN()-1)*4+1,4)</f>
        <v>0009</v>
      </c>
      <c r="CB160" t="str">
        <f t="shared" ref="CB160:CB169" si="1046">MID($C$1,(ROW()-118)*376+(COLUMN()-1)*4+1,4)</f>
        <v>6008</v>
      </c>
      <c r="CC160" t="str">
        <f t="shared" ref="CC160:CC169" si="1047">MID($C$1,(ROW()-118)*376+(COLUMN()-1)*4+1,4)</f>
        <v>0000</v>
      </c>
      <c r="CD160" t="str">
        <f t="shared" ref="CD160:CD169" si="1048">MID($C$1,(ROW()-118)*376+(COLUMN()-1)*4+1,4)</f>
        <v>4010</v>
      </c>
      <c r="CE160" t="str">
        <f t="shared" ref="CE160:CE169" si="1049">MID($C$1,(ROW()-118)*376+(COLUMN()-1)*4+1,4)</f>
        <v>C009</v>
      </c>
      <c r="CF160" t="str">
        <f t="shared" ref="CF160:CF169" si="1050">MID($C$1,(ROW()-118)*376+(COLUMN()-1)*4+1,4)</f>
        <v>0010</v>
      </c>
      <c r="CG160" t="str">
        <f t="shared" ref="CG160:CG169" si="1051">MID($C$1,(ROW()-118)*376+(COLUMN()-1)*4+1,4)</f>
        <v>C009</v>
      </c>
      <c r="CH160" t="str">
        <f t="shared" ref="CH160:CH169" si="1052">MID($C$1,(ROW()-118)*376+(COLUMN()-1)*4+1,4)</f>
        <v>0000</v>
      </c>
      <c r="CI160" t="str">
        <f t="shared" ref="CI160:CI169" si="1053">MID($C$1,(ROW()-118)*376+(COLUMN()-1)*4+1,4)</f>
        <v>4003</v>
      </c>
      <c r="CJ160" t="str">
        <f t="shared" ref="CJ160:CJ169" si="1054">MID($C$1,(ROW()-118)*376+(COLUMN()-1)*4+1,4)</f>
        <v>8008</v>
      </c>
      <c r="CK160" t="str">
        <f t="shared" ref="CK160:CK169" si="1055">MID($C$1,(ROW()-118)*376+(COLUMN()-1)*4+1,4)</f>
        <v>4000</v>
      </c>
      <c r="CL160" t="str">
        <f t="shared" ref="CL160:CL169" si="1056">MID($C$1,(ROW()-118)*376+(COLUMN()-1)*4+1,4)</f>
        <v>2010</v>
      </c>
      <c r="CM160" t="str">
        <f t="shared" ref="CM160:CM169" si="1057">MID($C$1,(ROW()-118)*376+(COLUMN()-1)*4+1,4)</f>
        <v>8038</v>
      </c>
      <c r="CN160" t="str">
        <f t="shared" ref="CN160:CN169" si="1058">MID($C$1,(ROW()-118)*376+(COLUMN()-1)*4+1,4)</f>
        <v>0000</v>
      </c>
      <c r="CO160" t="str">
        <f t="shared" ref="CO160:CO169" si="1059">MID($C$1,(ROW()-118)*376+(COLUMN()-1)*4+1,4)</f>
        <v>0000</v>
      </c>
      <c r="CP160" t="str">
        <f t="shared" ref="CP160:CP169" si="1060">MID($C$1,(ROW()-118)*376+(COLUMN()-1)*4+1,4)</f>
        <v>0000</v>
      </c>
    </row>
    <row r="161" spans="1:94">
      <c r="A161" t="str">
        <f t="shared" si="967"/>
        <v>0100</v>
      </c>
      <c r="B161" t="str">
        <f t="shared" si="968"/>
        <v>0600</v>
      </c>
      <c r="C161" t="str">
        <f t="shared" si="969"/>
        <v>0000</v>
      </c>
      <c r="D161" t="str">
        <f t="shared" si="970"/>
        <v>0A00</v>
      </c>
      <c r="E161" t="str">
        <f t="shared" si="971"/>
        <v>0A00</v>
      </c>
      <c r="F161" t="str">
        <f t="shared" si="972"/>
        <v>0000</v>
      </c>
      <c r="G161" t="str">
        <f t="shared" si="973"/>
        <v>0600</v>
      </c>
      <c r="H161" t="str">
        <f t="shared" si="974"/>
        <v>0A00</v>
      </c>
      <c r="I161" t="str">
        <f t="shared" si="975"/>
        <v>0100</v>
      </c>
      <c r="J161" t="str">
        <f t="shared" si="976"/>
        <v>0400</v>
      </c>
      <c r="K161" t="str">
        <f t="shared" si="977"/>
        <v>0000</v>
      </c>
      <c r="L161" t="str">
        <f t="shared" si="978"/>
        <v>E013</v>
      </c>
      <c r="M161" t="str">
        <f t="shared" si="979"/>
        <v>2028</v>
      </c>
      <c r="N161" t="str">
        <f t="shared" si="980"/>
        <v>A018</v>
      </c>
      <c r="O161" t="str">
        <f t="shared" si="981"/>
        <v>2019</v>
      </c>
      <c r="P161" t="str">
        <f t="shared" si="982"/>
        <v>0000</v>
      </c>
      <c r="Q161" t="str">
        <f t="shared" si="983"/>
        <v>0000</v>
      </c>
      <c r="R161" t="str">
        <f t="shared" si="984"/>
        <v>C003</v>
      </c>
      <c r="S161" t="str">
        <f t="shared" si="985"/>
        <v>000B</v>
      </c>
      <c r="T161" t="str">
        <f t="shared" si="986"/>
        <v>E008</v>
      </c>
      <c r="U161" t="str">
        <f t="shared" si="987"/>
        <v>C000</v>
      </c>
      <c r="V161" t="str">
        <f t="shared" si="988"/>
        <v>4000</v>
      </c>
      <c r="W161" t="str">
        <f t="shared" si="989"/>
        <v>4002</v>
      </c>
      <c r="X161" t="str">
        <f t="shared" si="990"/>
        <v>6008</v>
      </c>
      <c r="Y161" t="str">
        <f t="shared" si="991"/>
        <v>0000</v>
      </c>
      <c r="Z161" t="str">
        <f t="shared" si="992"/>
        <v>C018</v>
      </c>
      <c r="AA161" t="str">
        <f t="shared" si="993"/>
        <v>4013</v>
      </c>
      <c r="AB161" t="str">
        <f t="shared" si="994"/>
        <v>C018</v>
      </c>
      <c r="AC161" t="str">
        <f t="shared" si="995"/>
        <v>4013</v>
      </c>
      <c r="AD161" t="str">
        <f t="shared" si="996"/>
        <v>0000</v>
      </c>
      <c r="AE161" t="str">
        <f t="shared" si="997"/>
        <v>8000</v>
      </c>
      <c r="AF161" t="str">
        <f t="shared" si="998"/>
        <v>000B</v>
      </c>
      <c r="AG161" t="str">
        <f t="shared" si="999"/>
        <v>A000</v>
      </c>
      <c r="AH161" t="str">
        <f t="shared" si="1000"/>
        <v>2003</v>
      </c>
      <c r="AI161" t="str">
        <f t="shared" si="1001"/>
        <v>0000</v>
      </c>
      <c r="AJ161" t="str">
        <f t="shared" si="1002"/>
        <v>E013</v>
      </c>
      <c r="AK161" t="str">
        <f t="shared" si="1003"/>
        <v>2028</v>
      </c>
      <c r="AL161" t="str">
        <f t="shared" si="1004"/>
        <v>A018</v>
      </c>
      <c r="AM161" t="str">
        <f t="shared" si="1005"/>
        <v>2019</v>
      </c>
      <c r="AN161" t="str">
        <f t="shared" si="1006"/>
        <v>8038</v>
      </c>
      <c r="AO161" t="str">
        <f t="shared" si="1007"/>
        <v>0000</v>
      </c>
      <c r="AP161" t="str">
        <f t="shared" si="1008"/>
        <v>0000</v>
      </c>
      <c r="AQ161" t="str">
        <f t="shared" si="1009"/>
        <v>0000</v>
      </c>
      <c r="AR161" t="str">
        <f t="shared" si="1010"/>
        <v>0000</v>
      </c>
      <c r="AS161" t="str">
        <f t="shared" si="1011"/>
        <v>0000</v>
      </c>
      <c r="AT161" t="str">
        <f t="shared" si="1012"/>
        <v>A000</v>
      </c>
      <c r="AU161" t="str">
        <f t="shared" si="1013"/>
        <v>4001</v>
      </c>
      <c r="AV161" t="str">
        <f t="shared" si="1014"/>
        <v>E009</v>
      </c>
      <c r="AW161" t="str">
        <f t="shared" si="1015"/>
        <v>6002</v>
      </c>
      <c r="AX161" t="str">
        <f t="shared" si="1016"/>
        <v>4000</v>
      </c>
      <c r="AY161" t="str">
        <f t="shared" si="1017"/>
        <v>2009</v>
      </c>
      <c r="AZ161" t="str">
        <f t="shared" si="1018"/>
        <v>8002</v>
      </c>
      <c r="BA161" t="str">
        <f t="shared" si="1019"/>
        <v>E000</v>
      </c>
      <c r="BB161" t="str">
        <f t="shared" si="1020"/>
        <v>4003</v>
      </c>
      <c r="BC161" t="str">
        <f t="shared" si="1021"/>
        <v>0000</v>
      </c>
      <c r="BD161" t="str">
        <f t="shared" si="1022"/>
        <v>8001</v>
      </c>
      <c r="BE161" t="str">
        <f t="shared" si="1023"/>
        <v>E009</v>
      </c>
      <c r="BF161" t="str">
        <f t="shared" si="1024"/>
        <v>0012</v>
      </c>
      <c r="BG161" t="str">
        <f t="shared" si="1025"/>
        <v>C002</v>
      </c>
      <c r="BH161" t="str">
        <f t="shared" si="1026"/>
        <v>0000</v>
      </c>
      <c r="BI161" t="str">
        <f t="shared" si="1027"/>
        <v>2002</v>
      </c>
      <c r="BJ161" t="str">
        <f t="shared" si="1028"/>
        <v>C00A</v>
      </c>
      <c r="BK161" t="str">
        <f t="shared" si="1029"/>
        <v>6000</v>
      </c>
      <c r="BL161" t="str">
        <f t="shared" si="1030"/>
        <v>6008</v>
      </c>
      <c r="BM161" t="str">
        <f t="shared" si="1031"/>
        <v>0001</v>
      </c>
      <c r="BN161" t="str">
        <f t="shared" si="1032"/>
        <v>8038</v>
      </c>
      <c r="BO161" t="str">
        <f t="shared" si="1033"/>
        <v>0000</v>
      </c>
      <c r="BP161" t="str">
        <f t="shared" si="1034"/>
        <v>0000</v>
      </c>
      <c r="BQ161" t="str">
        <f t="shared" si="1035"/>
        <v>0000</v>
      </c>
      <c r="BR161" t="str">
        <f t="shared" si="1036"/>
        <v>C00B</v>
      </c>
      <c r="BS161" t="str">
        <f t="shared" si="1037"/>
        <v>4008</v>
      </c>
      <c r="BT161" t="str">
        <f t="shared" si="1038"/>
        <v>C009</v>
      </c>
      <c r="BU161" t="str">
        <f t="shared" si="1039"/>
        <v>A009</v>
      </c>
      <c r="BV161" t="str">
        <f t="shared" si="1040"/>
        <v>0000</v>
      </c>
      <c r="BW161" t="str">
        <f t="shared" si="1041"/>
        <v>8023</v>
      </c>
      <c r="BX161" t="str">
        <f t="shared" si="1042"/>
        <v>0018</v>
      </c>
      <c r="BY161" t="str">
        <f t="shared" si="1043"/>
        <v>8023</v>
      </c>
      <c r="BZ161" t="str">
        <f t="shared" si="1044"/>
        <v>0018</v>
      </c>
      <c r="CA161" t="str">
        <f t="shared" si="1045"/>
        <v>0000</v>
      </c>
      <c r="CB161" t="str">
        <f t="shared" si="1046"/>
        <v>0002</v>
      </c>
      <c r="CC161" t="str">
        <f t="shared" si="1047"/>
        <v>0002</v>
      </c>
      <c r="CD161" t="str">
        <f t="shared" si="1048"/>
        <v>4000</v>
      </c>
      <c r="CE161" t="str">
        <f t="shared" si="1049"/>
        <v>6002</v>
      </c>
      <c r="CF161" t="str">
        <f t="shared" si="1050"/>
        <v>4000</v>
      </c>
      <c r="CG161" t="str">
        <f t="shared" si="1051"/>
        <v>2009</v>
      </c>
      <c r="CH161" t="str">
        <f t="shared" si="1052"/>
        <v>2010</v>
      </c>
      <c r="CI161" t="str">
        <f t="shared" si="1053"/>
        <v>8038</v>
      </c>
      <c r="CJ161" t="str">
        <f t="shared" si="1054"/>
        <v>0000</v>
      </c>
      <c r="CK161" t="str">
        <f t="shared" si="1055"/>
        <v>0000</v>
      </c>
      <c r="CL161" t="str">
        <f t="shared" si="1056"/>
        <v>0000</v>
      </c>
      <c r="CM161" t="str">
        <f t="shared" si="1057"/>
        <v>0000</v>
      </c>
      <c r="CN161" t="str">
        <f t="shared" si="1058"/>
        <v>0000</v>
      </c>
      <c r="CO161" t="str">
        <f t="shared" si="1059"/>
        <v>0000</v>
      </c>
      <c r="CP161" t="str">
        <f t="shared" si="1060"/>
        <v>0000</v>
      </c>
    </row>
    <row r="162" spans="1:94">
      <c r="A162" t="str">
        <f t="shared" si="967"/>
        <v>0100</v>
      </c>
      <c r="B162" t="str">
        <f t="shared" si="968"/>
        <v>0600</v>
      </c>
      <c r="C162" t="str">
        <f t="shared" si="969"/>
        <v>0100</v>
      </c>
      <c r="D162" t="str">
        <f t="shared" si="970"/>
        <v>0A00</v>
      </c>
      <c r="E162" t="str">
        <f t="shared" si="971"/>
        <v>0A00</v>
      </c>
      <c r="F162" t="str">
        <f t="shared" si="972"/>
        <v>0100</v>
      </c>
      <c r="G162" t="str">
        <f t="shared" si="973"/>
        <v>0300</v>
      </c>
      <c r="H162" t="str">
        <f t="shared" si="974"/>
        <v>0A00</v>
      </c>
      <c r="I162" t="str">
        <f t="shared" si="975"/>
        <v>0200</v>
      </c>
      <c r="J162" t="str">
        <f t="shared" si="976"/>
        <v>0800</v>
      </c>
      <c r="K162" t="str">
        <f t="shared" si="977"/>
        <v>0500</v>
      </c>
      <c r="L162" t="str">
        <f t="shared" si="978"/>
        <v>E013</v>
      </c>
      <c r="M162" t="str">
        <f t="shared" si="979"/>
        <v>2028</v>
      </c>
      <c r="N162" t="str">
        <f t="shared" si="980"/>
        <v>A018</v>
      </c>
      <c r="O162" t="str">
        <f t="shared" si="981"/>
        <v>C01B</v>
      </c>
      <c r="P162" t="str">
        <f t="shared" si="982"/>
        <v>A013</v>
      </c>
      <c r="Q162" t="str">
        <f t="shared" si="983"/>
        <v>0000</v>
      </c>
      <c r="R162" t="str">
        <f t="shared" si="984"/>
        <v>0000</v>
      </c>
      <c r="S162" t="str">
        <f t="shared" si="985"/>
        <v>000B</v>
      </c>
      <c r="T162" t="str">
        <f t="shared" si="986"/>
        <v>E003</v>
      </c>
      <c r="U162" t="str">
        <f t="shared" si="987"/>
        <v>C009</v>
      </c>
      <c r="V162" t="str">
        <f t="shared" si="988"/>
        <v>C028</v>
      </c>
      <c r="W162" t="str">
        <f t="shared" si="989"/>
        <v>6003</v>
      </c>
      <c r="X162" t="str">
        <f t="shared" si="990"/>
        <v>E000</v>
      </c>
      <c r="Y162" t="str">
        <f t="shared" si="991"/>
        <v>0000</v>
      </c>
      <c r="Z162" t="str">
        <f t="shared" si="992"/>
        <v>4000</v>
      </c>
      <c r="AA162" t="str">
        <f t="shared" si="993"/>
        <v>C00B</v>
      </c>
      <c r="AB162" t="str">
        <f t="shared" si="994"/>
        <v>E00A</v>
      </c>
      <c r="AC162" t="str">
        <f t="shared" si="995"/>
        <v>6000</v>
      </c>
      <c r="AD162" t="str">
        <f t="shared" si="996"/>
        <v>0000</v>
      </c>
      <c r="AE162" t="str">
        <f t="shared" si="997"/>
        <v>2000</v>
      </c>
      <c r="AF162" t="str">
        <f t="shared" si="998"/>
        <v>4002</v>
      </c>
      <c r="AG162" t="str">
        <f t="shared" si="999"/>
        <v>E003</v>
      </c>
      <c r="AH162" t="str">
        <f t="shared" si="1000"/>
        <v>2009</v>
      </c>
      <c r="AI162" t="str">
        <f t="shared" si="1001"/>
        <v>8002</v>
      </c>
      <c r="AJ162" t="str">
        <f t="shared" si="1002"/>
        <v>0000</v>
      </c>
      <c r="AK162" t="str">
        <f t="shared" si="1003"/>
        <v>000B</v>
      </c>
      <c r="AL162" t="str">
        <f t="shared" si="1004"/>
        <v>E003</v>
      </c>
      <c r="AM162" t="str">
        <f t="shared" si="1005"/>
        <v>C009</v>
      </c>
      <c r="AN162" t="str">
        <f t="shared" si="1006"/>
        <v>0000</v>
      </c>
      <c r="AO162" t="str">
        <f t="shared" si="1007"/>
        <v>0001</v>
      </c>
      <c r="AP162" t="str">
        <f t="shared" si="1008"/>
        <v>E008</v>
      </c>
      <c r="AQ162" t="str">
        <f t="shared" si="1009"/>
        <v>4011</v>
      </c>
      <c r="AR162" t="str">
        <f t="shared" si="1010"/>
        <v>A009</v>
      </c>
      <c r="AS162" t="str">
        <f t="shared" si="1011"/>
        <v>0000</v>
      </c>
      <c r="AT162" t="str">
        <f t="shared" si="1012"/>
        <v>4003</v>
      </c>
      <c r="AU162" t="str">
        <f t="shared" si="1013"/>
        <v>C00B</v>
      </c>
      <c r="AV162" t="str">
        <f t="shared" si="1014"/>
        <v>4008</v>
      </c>
      <c r="AW162" t="str">
        <f t="shared" si="1015"/>
        <v>2009</v>
      </c>
      <c r="AX162" t="str">
        <f t="shared" si="1016"/>
        <v>000B</v>
      </c>
      <c r="AY162" t="str">
        <f t="shared" si="1017"/>
        <v>0000</v>
      </c>
      <c r="AZ162" t="str">
        <f t="shared" si="1018"/>
        <v>0001</v>
      </c>
      <c r="BA162" t="str">
        <f t="shared" si="1019"/>
        <v>6000</v>
      </c>
      <c r="BB162" t="str">
        <f t="shared" si="1020"/>
        <v>8003</v>
      </c>
      <c r="BC162" t="str">
        <f t="shared" si="1021"/>
        <v>0001</v>
      </c>
      <c r="BD162" t="str">
        <f t="shared" si="1022"/>
        <v>A009</v>
      </c>
      <c r="BE162" t="str">
        <f t="shared" si="1023"/>
        <v>0000</v>
      </c>
      <c r="BF162" t="str">
        <f t="shared" si="1024"/>
        <v>000B</v>
      </c>
      <c r="BG162" t="str">
        <f t="shared" si="1025"/>
        <v>E003</v>
      </c>
      <c r="BH162" t="str">
        <f t="shared" si="1026"/>
        <v>C009</v>
      </c>
      <c r="BI162" t="str">
        <f t="shared" si="1027"/>
        <v>8001</v>
      </c>
      <c r="BJ162" t="str">
        <f t="shared" si="1028"/>
        <v>6002</v>
      </c>
      <c r="BK162" t="str">
        <f t="shared" si="1029"/>
        <v>0000</v>
      </c>
      <c r="BL162" t="str">
        <f t="shared" si="1030"/>
        <v>8001</v>
      </c>
      <c r="BM162" t="str">
        <f t="shared" si="1031"/>
        <v>E003</v>
      </c>
      <c r="BN162" t="str">
        <f t="shared" si="1032"/>
        <v>6000</v>
      </c>
      <c r="BO162" t="str">
        <f t="shared" si="1033"/>
        <v>2003</v>
      </c>
      <c r="BP162" t="str">
        <f t="shared" si="1034"/>
        <v>A010</v>
      </c>
      <c r="BQ162" t="str">
        <f t="shared" si="1035"/>
        <v>0000</v>
      </c>
      <c r="BR162" t="str">
        <f t="shared" si="1036"/>
        <v>E013</v>
      </c>
      <c r="BS162" t="str">
        <f t="shared" si="1037"/>
        <v>2028</v>
      </c>
      <c r="BT162" t="str">
        <f t="shared" si="1038"/>
        <v>A018</v>
      </c>
      <c r="BU162" t="str">
        <f t="shared" si="1039"/>
        <v>C01B</v>
      </c>
      <c r="BV162" t="str">
        <f t="shared" si="1040"/>
        <v>A013</v>
      </c>
      <c r="BW162" t="str">
        <f t="shared" si="1041"/>
        <v>0000</v>
      </c>
      <c r="BX162" t="str">
        <f t="shared" si="1042"/>
        <v>8018</v>
      </c>
      <c r="BY162" t="str">
        <f t="shared" si="1043"/>
        <v>401B</v>
      </c>
      <c r="BZ162" t="str">
        <f t="shared" si="1044"/>
        <v>2028</v>
      </c>
      <c r="CA162" t="str">
        <f t="shared" si="1045"/>
        <v>A018</v>
      </c>
      <c r="CB162" t="str">
        <f t="shared" si="1046"/>
        <v>2028</v>
      </c>
      <c r="CC162" t="str">
        <f t="shared" si="1047"/>
        <v>4003</v>
      </c>
      <c r="CD162" t="str">
        <f t="shared" si="1048"/>
        <v>0000</v>
      </c>
      <c r="CE162" t="str">
        <f t="shared" si="1049"/>
        <v>2002</v>
      </c>
      <c r="CF162" t="str">
        <f t="shared" si="1050"/>
        <v>C00A</v>
      </c>
      <c r="CG162" t="str">
        <f t="shared" si="1051"/>
        <v>6000</v>
      </c>
      <c r="CH162" t="str">
        <f t="shared" si="1052"/>
        <v>4000</v>
      </c>
      <c r="CI162" t="str">
        <f t="shared" si="1053"/>
        <v>000B</v>
      </c>
      <c r="CJ162" t="str">
        <f t="shared" si="1054"/>
        <v>0000</v>
      </c>
      <c r="CK162" t="str">
        <f t="shared" si="1055"/>
        <v>6003</v>
      </c>
      <c r="CL162" t="str">
        <f t="shared" si="1056"/>
        <v>4002</v>
      </c>
      <c r="CM162" t="str">
        <f t="shared" si="1057"/>
        <v>C008</v>
      </c>
      <c r="CN162" t="str">
        <f t="shared" si="1058"/>
        <v>6000</v>
      </c>
      <c r="CO162" t="str">
        <f t="shared" si="1059"/>
        <v>8038</v>
      </c>
      <c r="CP162" t="str">
        <f t="shared" si="1060"/>
        <v>0000</v>
      </c>
    </row>
    <row r="163" spans="1:94">
      <c r="A163" t="str">
        <f t="shared" si="967"/>
        <v>0100</v>
      </c>
      <c r="B163" t="str">
        <f t="shared" si="968"/>
        <v>0600</v>
      </c>
      <c r="C163" t="str">
        <f t="shared" si="969"/>
        <v>0200</v>
      </c>
      <c r="D163" t="str">
        <f t="shared" si="970"/>
        <v>0A00</v>
      </c>
      <c r="E163" t="str">
        <f t="shared" si="971"/>
        <v>0A00</v>
      </c>
      <c r="F163" t="str">
        <f t="shared" si="972"/>
        <v>0000</v>
      </c>
      <c r="G163" t="str">
        <f t="shared" si="973"/>
        <v>0200</v>
      </c>
      <c r="H163" t="str">
        <f t="shared" si="974"/>
        <v>0A00</v>
      </c>
      <c r="I163" t="str">
        <f t="shared" si="975"/>
        <v>0A00</v>
      </c>
      <c r="J163" t="str">
        <f t="shared" si="976"/>
        <v>0200</v>
      </c>
      <c r="K163" t="str">
        <f t="shared" si="977"/>
        <v>0000</v>
      </c>
      <c r="L163" t="str">
        <f t="shared" si="978"/>
        <v>0019</v>
      </c>
      <c r="M163" t="str">
        <f t="shared" si="979"/>
        <v>4012</v>
      </c>
      <c r="N163" t="str">
        <f t="shared" si="980"/>
        <v>6018</v>
      </c>
      <c r="O163" t="str">
        <f t="shared" si="981"/>
        <v>2020</v>
      </c>
      <c r="P163" t="str">
        <f t="shared" si="982"/>
        <v>0000</v>
      </c>
      <c r="Q163" t="str">
        <f t="shared" si="983"/>
        <v>0000</v>
      </c>
      <c r="R163" t="str">
        <f t="shared" si="984"/>
        <v>0000</v>
      </c>
      <c r="S163" t="str">
        <f t="shared" si="985"/>
        <v>4001</v>
      </c>
      <c r="T163" t="str">
        <f t="shared" si="986"/>
        <v>8002</v>
      </c>
      <c r="U163" t="str">
        <f t="shared" si="987"/>
        <v>0009</v>
      </c>
      <c r="V163" t="str">
        <f t="shared" si="988"/>
        <v>4003</v>
      </c>
      <c r="W163" t="str">
        <f t="shared" si="989"/>
        <v>0003</v>
      </c>
      <c r="X163" t="str">
        <f t="shared" si="990"/>
        <v>000B</v>
      </c>
      <c r="Y163" t="str">
        <f t="shared" si="991"/>
        <v>0000</v>
      </c>
      <c r="Z163" t="str">
        <f t="shared" si="992"/>
        <v>E003</v>
      </c>
      <c r="AA163" t="str">
        <f t="shared" si="993"/>
        <v>4010</v>
      </c>
      <c r="AB163" t="str">
        <f t="shared" si="994"/>
        <v>0000</v>
      </c>
      <c r="AC163" t="str">
        <f t="shared" si="995"/>
        <v>E001</v>
      </c>
      <c r="AD163" t="str">
        <f t="shared" si="996"/>
        <v>4010</v>
      </c>
      <c r="AE163" t="str">
        <f t="shared" si="997"/>
        <v>E009</v>
      </c>
      <c r="AF163" t="str">
        <f t="shared" si="998"/>
        <v>6002</v>
      </c>
      <c r="AG163" t="str">
        <f t="shared" si="999"/>
        <v>0000</v>
      </c>
      <c r="AH163" t="str">
        <f t="shared" si="1000"/>
        <v>4000</v>
      </c>
      <c r="AI163" t="str">
        <f t="shared" si="1001"/>
        <v>A002</v>
      </c>
      <c r="AJ163" t="str">
        <f t="shared" si="1002"/>
        <v>4000</v>
      </c>
      <c r="AK163" t="str">
        <f t="shared" si="1003"/>
        <v>2003</v>
      </c>
      <c r="AL163" t="str">
        <f t="shared" si="1004"/>
        <v>A010</v>
      </c>
      <c r="AM163" t="str">
        <f t="shared" si="1005"/>
        <v>0000</v>
      </c>
      <c r="AN163" t="str">
        <f t="shared" si="1006"/>
        <v>8002</v>
      </c>
      <c r="AO163" t="str">
        <f t="shared" si="1007"/>
        <v>4011</v>
      </c>
      <c r="AP163" t="str">
        <f t="shared" si="1008"/>
        <v>A002</v>
      </c>
      <c r="AQ163" t="str">
        <f t="shared" si="1009"/>
        <v>4000</v>
      </c>
      <c r="AR163" t="str">
        <f t="shared" si="1010"/>
        <v>8038</v>
      </c>
      <c r="AS163" t="str">
        <f t="shared" si="1011"/>
        <v>0000</v>
      </c>
      <c r="AT163" t="str">
        <f t="shared" si="1012"/>
        <v>4008</v>
      </c>
      <c r="AU163" t="str">
        <f t="shared" si="1013"/>
        <v>A009</v>
      </c>
      <c r="AV163" t="str">
        <f t="shared" si="1014"/>
        <v>0000</v>
      </c>
      <c r="AW163" t="str">
        <f t="shared" si="1015"/>
        <v>2000</v>
      </c>
      <c r="AX163" t="str">
        <f t="shared" si="1016"/>
        <v>8009</v>
      </c>
      <c r="AY163" t="str">
        <f t="shared" si="1017"/>
        <v>C001</v>
      </c>
      <c r="AZ163" t="str">
        <f t="shared" si="1018"/>
        <v>2009</v>
      </c>
      <c r="BA163" t="str">
        <f t="shared" si="1019"/>
        <v>8002</v>
      </c>
      <c r="BB163" t="str">
        <f t="shared" si="1020"/>
        <v>0000</v>
      </c>
      <c r="BC163" t="str">
        <f t="shared" si="1021"/>
        <v>C00B</v>
      </c>
      <c r="BD163" t="str">
        <f t="shared" si="1022"/>
        <v>E009</v>
      </c>
      <c r="BE163" t="str">
        <f t="shared" si="1023"/>
        <v>8002</v>
      </c>
      <c r="BF163" t="str">
        <f t="shared" si="1024"/>
        <v>0000</v>
      </c>
      <c r="BG163" t="str">
        <f t="shared" si="1025"/>
        <v>0008</v>
      </c>
      <c r="BH163" t="str">
        <f t="shared" si="1026"/>
        <v>4002</v>
      </c>
      <c r="BI163" t="str">
        <f t="shared" si="1027"/>
        <v>4008</v>
      </c>
      <c r="BJ163" t="str">
        <f t="shared" si="1028"/>
        <v>2009</v>
      </c>
      <c r="BK163" t="str">
        <f t="shared" si="1029"/>
        <v>000B</v>
      </c>
      <c r="BL163" t="str">
        <f t="shared" si="1030"/>
        <v>0000</v>
      </c>
      <c r="BM163" t="str">
        <f t="shared" si="1031"/>
        <v>2000</v>
      </c>
      <c r="BN163" t="str">
        <f t="shared" si="1032"/>
        <v>4000</v>
      </c>
      <c r="BO163" t="str">
        <f t="shared" si="1033"/>
        <v>6002</v>
      </c>
      <c r="BP163" t="str">
        <f t="shared" si="1034"/>
        <v>000B</v>
      </c>
      <c r="BQ163" t="str">
        <f t="shared" si="1035"/>
        <v>0000</v>
      </c>
      <c r="BR163" t="str">
        <f t="shared" si="1036"/>
        <v>A001</v>
      </c>
      <c r="BS163" t="str">
        <f t="shared" si="1037"/>
        <v>4001</v>
      </c>
      <c r="BT163" t="str">
        <f t="shared" si="1038"/>
        <v>8001</v>
      </c>
      <c r="BU163" t="str">
        <f t="shared" si="1039"/>
        <v>A010</v>
      </c>
      <c r="BV163" t="str">
        <f t="shared" si="1040"/>
        <v>6008</v>
      </c>
      <c r="BW163" t="str">
        <f t="shared" si="1041"/>
        <v>0000</v>
      </c>
      <c r="BX163" t="str">
        <f t="shared" si="1042"/>
        <v>6000</v>
      </c>
      <c r="BY163" t="str">
        <f t="shared" si="1043"/>
        <v>800B</v>
      </c>
      <c r="BZ163" t="str">
        <f t="shared" si="1044"/>
        <v>0001</v>
      </c>
      <c r="CA163" t="str">
        <f t="shared" si="1045"/>
        <v>8002</v>
      </c>
      <c r="CB163" t="str">
        <f t="shared" si="1046"/>
        <v>0000</v>
      </c>
      <c r="CC163" t="str">
        <f t="shared" si="1047"/>
        <v>8002</v>
      </c>
      <c r="CD163" t="str">
        <f t="shared" si="1048"/>
        <v>0011</v>
      </c>
      <c r="CE163" t="str">
        <f t="shared" si="1049"/>
        <v>4003</v>
      </c>
      <c r="CF163" t="str">
        <f t="shared" si="1050"/>
        <v>0003</v>
      </c>
      <c r="CG163" t="str">
        <f t="shared" si="1051"/>
        <v>6002</v>
      </c>
      <c r="CH163" t="str">
        <f t="shared" si="1052"/>
        <v>0000</v>
      </c>
      <c r="CI163" t="str">
        <f t="shared" si="1053"/>
        <v>C002</v>
      </c>
      <c r="CJ163" t="str">
        <f t="shared" si="1054"/>
        <v>600B</v>
      </c>
      <c r="CK163" t="str">
        <f t="shared" si="1055"/>
        <v>6002</v>
      </c>
      <c r="CL163" t="str">
        <f t="shared" si="1056"/>
        <v>4000</v>
      </c>
      <c r="CM163" t="str">
        <f t="shared" si="1057"/>
        <v>0001</v>
      </c>
      <c r="CN163" t="str">
        <f t="shared" si="1058"/>
        <v>8038</v>
      </c>
      <c r="CO163" t="str">
        <f t="shared" si="1059"/>
        <v>0000</v>
      </c>
      <c r="CP163" t="str">
        <f t="shared" si="1060"/>
        <v>0000</v>
      </c>
    </row>
    <row r="164" spans="1:94">
      <c r="A164" t="str">
        <f t="shared" si="967"/>
        <v>0100</v>
      </c>
      <c r="B164" t="str">
        <f t="shared" si="968"/>
        <v>0600</v>
      </c>
      <c r="C164" t="str">
        <f t="shared" si="969"/>
        <v>0300</v>
      </c>
      <c r="D164" t="str">
        <f t="shared" si="970"/>
        <v>0A00</v>
      </c>
      <c r="E164" t="str">
        <f t="shared" si="971"/>
        <v>0A00</v>
      </c>
      <c r="F164" t="str">
        <f t="shared" si="972"/>
        <v>0100</v>
      </c>
      <c r="G164" t="str">
        <f t="shared" si="973"/>
        <v>0500</v>
      </c>
      <c r="H164" t="str">
        <f t="shared" si="974"/>
        <v>0A00</v>
      </c>
      <c r="I164" t="str">
        <f t="shared" si="975"/>
        <v>0100</v>
      </c>
      <c r="J164" t="str">
        <f t="shared" si="976"/>
        <v>0500</v>
      </c>
      <c r="K164" t="str">
        <f t="shared" si="977"/>
        <v>0000</v>
      </c>
      <c r="L164" t="str">
        <f t="shared" si="978"/>
        <v>0019</v>
      </c>
      <c r="M164" t="str">
        <f t="shared" si="979"/>
        <v>4012</v>
      </c>
      <c r="N164" t="str">
        <f t="shared" si="980"/>
        <v>6018</v>
      </c>
      <c r="O164" t="str">
        <f t="shared" si="981"/>
        <v>2020</v>
      </c>
      <c r="P164" t="str">
        <f t="shared" si="982"/>
        <v>A012</v>
      </c>
      <c r="Q164" t="str">
        <f t="shared" si="983"/>
        <v>0000</v>
      </c>
      <c r="R164" t="str">
        <f t="shared" si="984"/>
        <v>C001</v>
      </c>
      <c r="S164" t="str">
        <f t="shared" si="985"/>
        <v>4000</v>
      </c>
      <c r="T164" t="str">
        <f t="shared" si="986"/>
        <v>4009</v>
      </c>
      <c r="U164" t="str">
        <f t="shared" si="987"/>
        <v>4000</v>
      </c>
      <c r="V164" t="str">
        <f t="shared" si="988"/>
        <v>4000</v>
      </c>
      <c r="W164" t="str">
        <f t="shared" si="989"/>
        <v>2002</v>
      </c>
      <c r="X164" t="str">
        <f t="shared" si="990"/>
        <v>C002</v>
      </c>
      <c r="Y164" t="str">
        <f t="shared" si="991"/>
        <v>2002</v>
      </c>
      <c r="Z164" t="str">
        <f t="shared" si="992"/>
        <v>C00B</v>
      </c>
      <c r="AA164" t="str">
        <f t="shared" si="993"/>
        <v>C00A</v>
      </c>
      <c r="AB164" t="str">
        <f t="shared" si="994"/>
        <v>6000</v>
      </c>
      <c r="AC164" t="str">
        <f t="shared" si="995"/>
        <v>0000</v>
      </c>
      <c r="AD164" t="str">
        <f t="shared" si="996"/>
        <v>0019</v>
      </c>
      <c r="AE164" t="str">
        <f t="shared" si="997"/>
        <v>4012</v>
      </c>
      <c r="AF164" t="str">
        <f t="shared" si="998"/>
        <v>6018</v>
      </c>
      <c r="AG164" t="str">
        <f t="shared" si="999"/>
        <v>2020</v>
      </c>
      <c r="AH164" t="str">
        <f t="shared" si="1000"/>
        <v>A012</v>
      </c>
      <c r="AI164" t="str">
        <f t="shared" si="1001"/>
        <v>000B</v>
      </c>
      <c r="AJ164" t="str">
        <f t="shared" si="1002"/>
        <v>0000</v>
      </c>
      <c r="AK164" t="str">
        <f t="shared" si="1003"/>
        <v>C00B</v>
      </c>
      <c r="AL164" t="str">
        <f t="shared" si="1004"/>
        <v>E009</v>
      </c>
      <c r="AM164" t="str">
        <f t="shared" si="1005"/>
        <v>8002</v>
      </c>
      <c r="AN164" t="str">
        <f t="shared" si="1006"/>
        <v>8001</v>
      </c>
      <c r="AO164" t="str">
        <f t="shared" si="1007"/>
        <v>6002</v>
      </c>
      <c r="AP164" t="str">
        <f t="shared" si="1008"/>
        <v>4000</v>
      </c>
      <c r="AQ164" t="str">
        <f t="shared" si="1009"/>
        <v>2009</v>
      </c>
      <c r="AR164" t="str">
        <f t="shared" si="1010"/>
        <v>2003</v>
      </c>
      <c r="AS164" t="str">
        <f t="shared" si="1011"/>
        <v>4003</v>
      </c>
      <c r="AT164" t="str">
        <f t="shared" si="1012"/>
        <v>0008</v>
      </c>
      <c r="AU164" t="str">
        <f t="shared" si="1013"/>
        <v>E008</v>
      </c>
      <c r="AV164" t="str">
        <f t="shared" si="1014"/>
        <v>4000</v>
      </c>
      <c r="AW164" t="str">
        <f t="shared" si="1015"/>
        <v>C008</v>
      </c>
      <c r="AX164" t="str">
        <f t="shared" si="1016"/>
        <v>2002</v>
      </c>
      <c r="AY164" t="str">
        <f t="shared" si="1017"/>
        <v>A010</v>
      </c>
      <c r="AZ164" t="str">
        <f t="shared" si="1018"/>
        <v>0000</v>
      </c>
      <c r="BA164" t="str">
        <f t="shared" si="1019"/>
        <v>8009</v>
      </c>
      <c r="BB164" t="str">
        <f t="shared" si="1020"/>
        <v>C000</v>
      </c>
      <c r="BC164" t="str">
        <f t="shared" si="1021"/>
        <v>E009</v>
      </c>
      <c r="BD164" t="str">
        <f t="shared" si="1022"/>
        <v>0002</v>
      </c>
      <c r="BE164" t="str">
        <f t="shared" si="1023"/>
        <v>0000</v>
      </c>
      <c r="BF164" t="str">
        <f t="shared" si="1024"/>
        <v>A000</v>
      </c>
      <c r="BG164" t="str">
        <f t="shared" si="1025"/>
        <v>E001</v>
      </c>
      <c r="BH164" t="str">
        <f t="shared" si="1026"/>
        <v>6009</v>
      </c>
      <c r="BI164" t="str">
        <f t="shared" si="1027"/>
        <v>8001</v>
      </c>
      <c r="BJ164" t="str">
        <f t="shared" si="1028"/>
        <v>4000</v>
      </c>
      <c r="BK164" t="str">
        <f t="shared" si="1029"/>
        <v>0000</v>
      </c>
      <c r="BL164" t="str">
        <f t="shared" si="1030"/>
        <v>A010</v>
      </c>
      <c r="BM164" t="str">
        <f t="shared" si="1031"/>
        <v>E000</v>
      </c>
      <c r="BN164" t="str">
        <f t="shared" si="1032"/>
        <v>800B</v>
      </c>
      <c r="BO164" t="str">
        <f t="shared" si="1033"/>
        <v>8002</v>
      </c>
      <c r="BP164" t="str">
        <f t="shared" si="1034"/>
        <v>C002</v>
      </c>
      <c r="BQ164" t="str">
        <f t="shared" si="1035"/>
        <v>0000</v>
      </c>
      <c r="BR164" t="str">
        <f t="shared" si="1036"/>
        <v>A000</v>
      </c>
      <c r="BS164" t="str">
        <f t="shared" si="1037"/>
        <v>0011</v>
      </c>
      <c r="BT164" t="str">
        <f t="shared" si="1038"/>
        <v>8000</v>
      </c>
      <c r="BU164" t="str">
        <f t="shared" si="1039"/>
        <v>6002</v>
      </c>
      <c r="BV164" t="str">
        <f t="shared" si="1040"/>
        <v>4000</v>
      </c>
      <c r="BW164" t="str">
        <f t="shared" si="1041"/>
        <v>2009</v>
      </c>
      <c r="BX164" t="str">
        <f t="shared" si="1042"/>
        <v>C000</v>
      </c>
      <c r="BY164" t="str">
        <f t="shared" si="1043"/>
        <v>E008</v>
      </c>
      <c r="BZ164" t="str">
        <f t="shared" si="1044"/>
        <v>4010</v>
      </c>
      <c r="CA164" t="str">
        <f t="shared" si="1045"/>
        <v>8002</v>
      </c>
      <c r="CB164" t="str">
        <f t="shared" si="1046"/>
        <v>0000</v>
      </c>
      <c r="CC164" t="str">
        <f t="shared" si="1047"/>
        <v>8001</v>
      </c>
      <c r="CD164" t="str">
        <f t="shared" si="1048"/>
        <v>C009</v>
      </c>
      <c r="CE164" t="str">
        <f t="shared" si="1049"/>
        <v>C00B</v>
      </c>
      <c r="CF164" t="str">
        <f t="shared" si="1050"/>
        <v>E008</v>
      </c>
      <c r="CG164" t="str">
        <f t="shared" si="1051"/>
        <v>4009</v>
      </c>
      <c r="CH164" t="str">
        <f t="shared" si="1052"/>
        <v>6002</v>
      </c>
      <c r="CI164" t="str">
        <f t="shared" si="1053"/>
        <v>4000</v>
      </c>
      <c r="CJ164" t="str">
        <f t="shared" si="1054"/>
        <v>2009</v>
      </c>
      <c r="CK164" t="str">
        <f t="shared" si="1055"/>
        <v>8038</v>
      </c>
      <c r="CL164" t="str">
        <f t="shared" si="1056"/>
        <v>0000</v>
      </c>
      <c r="CM164" t="str">
        <f t="shared" si="1057"/>
        <v>0000</v>
      </c>
      <c r="CN164" t="str">
        <f t="shared" si="1058"/>
        <v>0000</v>
      </c>
      <c r="CO164" t="str">
        <f t="shared" si="1059"/>
        <v>0000</v>
      </c>
      <c r="CP164" t="str">
        <f t="shared" si="1060"/>
        <v>0000</v>
      </c>
    </row>
    <row r="165" spans="1:94">
      <c r="A165" t="str">
        <f t="shared" si="967"/>
        <v>0100</v>
      </c>
      <c r="B165" t="str">
        <f t="shared" si="968"/>
        <v>0600</v>
      </c>
      <c r="C165" t="str">
        <f t="shared" si="969"/>
        <v>0400</v>
      </c>
      <c r="D165" t="str">
        <f t="shared" si="970"/>
        <v>0A00</v>
      </c>
      <c r="E165" t="str">
        <f t="shared" si="971"/>
        <v>0A00</v>
      </c>
      <c r="F165" t="str">
        <f t="shared" si="972"/>
        <v>0100</v>
      </c>
      <c r="G165" t="str">
        <f t="shared" si="973"/>
        <v>0500</v>
      </c>
      <c r="H165" t="str">
        <f t="shared" si="974"/>
        <v>0A00</v>
      </c>
      <c r="I165" t="str">
        <f t="shared" si="975"/>
        <v>0400</v>
      </c>
      <c r="J165" t="str">
        <f t="shared" si="976"/>
        <v>0100</v>
      </c>
      <c r="K165" t="str">
        <f t="shared" si="977"/>
        <v>0500</v>
      </c>
      <c r="L165" t="str">
        <f t="shared" si="978"/>
        <v>E012</v>
      </c>
      <c r="M165" t="str">
        <f t="shared" si="979"/>
        <v>001B</v>
      </c>
      <c r="N165" t="str">
        <f t="shared" si="980"/>
        <v>C01B</v>
      </c>
      <c r="O165" t="str">
        <f t="shared" si="981"/>
        <v>001B</v>
      </c>
      <c r="P165" t="str">
        <f t="shared" si="982"/>
        <v>E012</v>
      </c>
      <c r="Q165" t="str">
        <f t="shared" si="983"/>
        <v>0000</v>
      </c>
      <c r="R165" t="str">
        <f t="shared" si="984"/>
        <v>0001</v>
      </c>
      <c r="S165" t="str">
        <f t="shared" si="985"/>
        <v>0011</v>
      </c>
      <c r="T165" t="str">
        <f t="shared" si="986"/>
        <v>A002</v>
      </c>
      <c r="U165" t="str">
        <f t="shared" si="987"/>
        <v>000B</v>
      </c>
      <c r="V165" t="str">
        <f t="shared" si="988"/>
        <v>8013</v>
      </c>
      <c r="W165" t="str">
        <f t="shared" si="989"/>
        <v>E01B</v>
      </c>
      <c r="X165" t="str">
        <f t="shared" si="990"/>
        <v>0028</v>
      </c>
      <c r="Y165" t="str">
        <f t="shared" si="991"/>
        <v>2003</v>
      </c>
      <c r="Z165" t="str">
        <f t="shared" si="992"/>
        <v>0000</v>
      </c>
      <c r="AA165" t="str">
        <f t="shared" si="993"/>
        <v>2000</v>
      </c>
      <c r="AB165" t="str">
        <f t="shared" si="994"/>
        <v>0002</v>
      </c>
      <c r="AC165" t="str">
        <f t="shared" si="995"/>
        <v>E003</v>
      </c>
      <c r="AD165" t="str">
        <f t="shared" si="996"/>
        <v>C002</v>
      </c>
      <c r="AE165" t="str">
        <f t="shared" si="997"/>
        <v>6008</v>
      </c>
      <c r="AF165" t="str">
        <f t="shared" si="998"/>
        <v>0000</v>
      </c>
      <c r="AG165" t="str">
        <f t="shared" si="999"/>
        <v>2002</v>
      </c>
      <c r="AH165" t="str">
        <f t="shared" si="1000"/>
        <v>4000</v>
      </c>
      <c r="AI165" t="str">
        <f t="shared" si="1001"/>
        <v>6001</v>
      </c>
      <c r="AJ165" t="str">
        <f t="shared" si="1002"/>
        <v>A002</v>
      </c>
      <c r="AK165" t="str">
        <f t="shared" si="1003"/>
        <v>0000</v>
      </c>
      <c r="AL165" t="str">
        <f t="shared" si="1004"/>
        <v>2003</v>
      </c>
      <c r="AM165" t="str">
        <f t="shared" si="1005"/>
        <v>6000</v>
      </c>
      <c r="AN165" t="str">
        <f t="shared" si="1006"/>
        <v>000B</v>
      </c>
      <c r="AO165" t="str">
        <f t="shared" si="1007"/>
        <v>0000</v>
      </c>
      <c r="AP165" t="str">
        <f t="shared" si="1008"/>
        <v>2000</v>
      </c>
      <c r="AQ165" t="str">
        <f t="shared" si="1009"/>
        <v>2009</v>
      </c>
      <c r="AR165" t="str">
        <f t="shared" si="1010"/>
        <v>8038</v>
      </c>
      <c r="AS165" t="str">
        <f t="shared" si="1011"/>
        <v>0000</v>
      </c>
      <c r="AT165" t="str">
        <f t="shared" si="1012"/>
        <v>C002</v>
      </c>
      <c r="AU165" t="str">
        <f t="shared" si="1013"/>
        <v>A000</v>
      </c>
      <c r="AV165" t="str">
        <f t="shared" si="1014"/>
        <v>4000</v>
      </c>
      <c r="AW165" t="str">
        <f t="shared" si="1015"/>
        <v>8008</v>
      </c>
      <c r="AX165" t="str">
        <f t="shared" si="1016"/>
        <v>0000</v>
      </c>
      <c r="AY165" t="str">
        <f t="shared" si="1017"/>
        <v>A000</v>
      </c>
      <c r="AZ165" t="str">
        <f t="shared" si="1018"/>
        <v>8002</v>
      </c>
      <c r="BA165" t="str">
        <f t="shared" si="1019"/>
        <v>C002</v>
      </c>
      <c r="BB165" t="str">
        <f t="shared" si="1020"/>
        <v>0000</v>
      </c>
      <c r="BC165" t="str">
        <f t="shared" si="1021"/>
        <v>4003</v>
      </c>
      <c r="BD165" t="str">
        <f t="shared" si="1022"/>
        <v>C009</v>
      </c>
      <c r="BE165" t="str">
        <f t="shared" si="1023"/>
        <v>2003</v>
      </c>
      <c r="BF165" t="str">
        <f t="shared" si="1024"/>
        <v>6000</v>
      </c>
      <c r="BG165" t="str">
        <f t="shared" si="1025"/>
        <v>8001</v>
      </c>
      <c r="BH165" t="str">
        <f t="shared" si="1026"/>
        <v>6002</v>
      </c>
      <c r="BI165" t="str">
        <f t="shared" si="1027"/>
        <v>0000</v>
      </c>
      <c r="BJ165" t="str">
        <f t="shared" si="1028"/>
        <v>4001</v>
      </c>
      <c r="BK165" t="str">
        <f t="shared" si="1029"/>
        <v>6000</v>
      </c>
      <c r="BL165" t="str">
        <f t="shared" si="1030"/>
        <v>600B</v>
      </c>
      <c r="BM165" t="str">
        <f t="shared" si="1031"/>
        <v>E000</v>
      </c>
      <c r="BN165" t="str">
        <f t="shared" si="1032"/>
        <v>A001</v>
      </c>
      <c r="BO165" t="str">
        <f t="shared" si="1033"/>
        <v>2009</v>
      </c>
      <c r="BP165" t="str">
        <f t="shared" si="1034"/>
        <v>2003</v>
      </c>
      <c r="BQ165" t="str">
        <f t="shared" si="1035"/>
        <v>A010</v>
      </c>
      <c r="BR165" t="str">
        <f t="shared" si="1036"/>
        <v>6000</v>
      </c>
      <c r="BS165" t="str">
        <f t="shared" si="1037"/>
        <v>8001</v>
      </c>
      <c r="BT165" t="str">
        <f t="shared" si="1038"/>
        <v>6009</v>
      </c>
      <c r="BU165" t="str">
        <f t="shared" si="1039"/>
        <v>C000</v>
      </c>
      <c r="BV165" t="str">
        <f t="shared" si="1040"/>
        <v>E008</v>
      </c>
      <c r="BW165" t="str">
        <f t="shared" si="1041"/>
        <v>0000</v>
      </c>
      <c r="BX165" t="str">
        <f t="shared" si="1042"/>
        <v>2002</v>
      </c>
      <c r="BY165" t="str">
        <f t="shared" si="1043"/>
        <v>C000</v>
      </c>
      <c r="BZ165" t="str">
        <f t="shared" si="1044"/>
        <v>C008</v>
      </c>
      <c r="CA165" t="str">
        <f t="shared" si="1045"/>
        <v>2009</v>
      </c>
      <c r="CB165" t="str">
        <f t="shared" si="1046"/>
        <v>8002</v>
      </c>
      <c r="CC165" t="str">
        <f t="shared" si="1047"/>
        <v>0000</v>
      </c>
      <c r="CD165" t="str">
        <f t="shared" si="1048"/>
        <v>4000</v>
      </c>
      <c r="CE165" t="str">
        <f t="shared" si="1049"/>
        <v>E000</v>
      </c>
      <c r="CF165" t="str">
        <f t="shared" si="1050"/>
        <v>A002</v>
      </c>
      <c r="CG165" t="str">
        <f t="shared" si="1051"/>
        <v>0009</v>
      </c>
      <c r="CH165" t="str">
        <f t="shared" si="1052"/>
        <v>0000</v>
      </c>
      <c r="CI165" t="str">
        <f t="shared" si="1053"/>
        <v>C000</v>
      </c>
      <c r="CJ165" t="str">
        <f t="shared" si="1054"/>
        <v>0008</v>
      </c>
      <c r="CK165" t="str">
        <f t="shared" si="1055"/>
        <v>4002</v>
      </c>
      <c r="CL165" t="str">
        <f t="shared" si="1056"/>
        <v>C000</v>
      </c>
      <c r="CM165" t="str">
        <f t="shared" si="1057"/>
        <v>4009</v>
      </c>
      <c r="CN165" t="str">
        <f t="shared" si="1058"/>
        <v>2009</v>
      </c>
      <c r="CO165" t="str">
        <f t="shared" si="1059"/>
        <v>8038</v>
      </c>
      <c r="CP165" t="str">
        <f t="shared" si="1060"/>
        <v>0000</v>
      </c>
    </row>
    <row r="166" spans="1:94">
      <c r="A166" t="str">
        <f t="shared" si="967"/>
        <v>0100</v>
      </c>
      <c r="B166" t="str">
        <f t="shared" si="968"/>
        <v>0600</v>
      </c>
      <c r="C166" t="str">
        <f t="shared" si="969"/>
        <v>0500</v>
      </c>
      <c r="D166" t="str">
        <f t="shared" si="970"/>
        <v>0A00</v>
      </c>
      <c r="E166" t="str">
        <f t="shared" si="971"/>
        <v>0A00</v>
      </c>
      <c r="F166" t="str">
        <f t="shared" si="972"/>
        <v>0000</v>
      </c>
      <c r="G166" t="str">
        <f t="shared" si="973"/>
        <v>0500</v>
      </c>
      <c r="H166" t="str">
        <f t="shared" si="974"/>
        <v>0A00</v>
      </c>
      <c r="I166" t="str">
        <f t="shared" si="975"/>
        <v>0300</v>
      </c>
      <c r="J166" t="str">
        <f t="shared" si="976"/>
        <v>0300</v>
      </c>
      <c r="K166" t="str">
        <f t="shared" si="977"/>
        <v>0500</v>
      </c>
      <c r="L166" t="str">
        <f t="shared" si="978"/>
        <v>8021</v>
      </c>
      <c r="M166" t="str">
        <f t="shared" si="979"/>
        <v>E019</v>
      </c>
      <c r="N166" t="str">
        <f t="shared" si="980"/>
        <v>2022</v>
      </c>
      <c r="O166" t="str">
        <f t="shared" si="981"/>
        <v>6012</v>
      </c>
      <c r="P166" t="str">
        <f t="shared" si="982"/>
        <v>0000</v>
      </c>
      <c r="Q166" t="str">
        <f t="shared" si="983"/>
        <v>0000</v>
      </c>
      <c r="R166" t="str">
        <f t="shared" si="984"/>
        <v>A002</v>
      </c>
      <c r="S166" t="str">
        <f t="shared" si="985"/>
        <v>000B</v>
      </c>
      <c r="T166" t="str">
        <f t="shared" si="986"/>
        <v>4003</v>
      </c>
      <c r="U166" t="str">
        <f t="shared" si="987"/>
        <v>A002</v>
      </c>
      <c r="V166" t="str">
        <f t="shared" si="988"/>
        <v>A002</v>
      </c>
      <c r="W166" t="str">
        <f t="shared" si="989"/>
        <v>000B</v>
      </c>
      <c r="X166" t="str">
        <f t="shared" si="990"/>
        <v>4000</v>
      </c>
      <c r="Y166" t="str">
        <f t="shared" si="991"/>
        <v>0000</v>
      </c>
      <c r="Z166" t="str">
        <f t="shared" si="992"/>
        <v>4003</v>
      </c>
      <c r="AA166" t="str">
        <f t="shared" si="993"/>
        <v>A002</v>
      </c>
      <c r="AB166" t="str">
        <f t="shared" si="994"/>
        <v>A009</v>
      </c>
      <c r="AC166" t="str">
        <f t="shared" si="995"/>
        <v>0000</v>
      </c>
      <c r="AD166" t="str">
        <f t="shared" si="996"/>
        <v>4002</v>
      </c>
      <c r="AE166" t="str">
        <f t="shared" si="997"/>
        <v>C000</v>
      </c>
      <c r="AF166" t="str">
        <f t="shared" si="998"/>
        <v>E009</v>
      </c>
      <c r="AG166" t="str">
        <f t="shared" si="999"/>
        <v>6002</v>
      </c>
      <c r="AH166" t="str">
        <f t="shared" si="1000"/>
        <v>0000</v>
      </c>
      <c r="AI166" t="str">
        <f t="shared" si="1001"/>
        <v>0008</v>
      </c>
      <c r="AJ166" t="str">
        <f t="shared" si="1002"/>
        <v>E00B</v>
      </c>
      <c r="AK166" t="str">
        <f t="shared" si="1003"/>
        <v>2000</v>
      </c>
      <c r="AL166" t="str">
        <f t="shared" si="1004"/>
        <v>0011</v>
      </c>
      <c r="AM166" t="str">
        <f t="shared" si="1005"/>
        <v>A009</v>
      </c>
      <c r="AN166" t="str">
        <f t="shared" si="1006"/>
        <v>0000</v>
      </c>
      <c r="AO166" t="str">
        <f t="shared" si="1007"/>
        <v>A001</v>
      </c>
      <c r="AP166" t="str">
        <f t="shared" si="1008"/>
        <v>2009</v>
      </c>
      <c r="AQ166" t="str">
        <f t="shared" si="1009"/>
        <v>8038</v>
      </c>
      <c r="AR166" t="str">
        <f t="shared" si="1010"/>
        <v>0000</v>
      </c>
      <c r="AS166" t="str">
        <f t="shared" si="1011"/>
        <v>0000</v>
      </c>
      <c r="AT166" t="str">
        <f t="shared" si="1012"/>
        <v>A002</v>
      </c>
      <c r="AU166" t="str">
        <f t="shared" si="1013"/>
        <v>C000</v>
      </c>
      <c r="AV166" t="str">
        <f t="shared" si="1014"/>
        <v>E003</v>
      </c>
      <c r="AW166" t="str">
        <f t="shared" si="1015"/>
        <v>000B</v>
      </c>
      <c r="AX166" t="str">
        <f t="shared" si="1016"/>
        <v>0000</v>
      </c>
      <c r="AY166" t="str">
        <f t="shared" si="1017"/>
        <v>2000</v>
      </c>
      <c r="AZ166" t="str">
        <f t="shared" si="1018"/>
        <v>4002</v>
      </c>
      <c r="BA166" t="str">
        <f t="shared" si="1019"/>
        <v>E003</v>
      </c>
      <c r="BB166" t="str">
        <f t="shared" si="1020"/>
        <v>E009</v>
      </c>
      <c r="BC166" t="str">
        <f t="shared" si="1021"/>
        <v>6002</v>
      </c>
      <c r="BD166" t="str">
        <f t="shared" si="1022"/>
        <v>0001</v>
      </c>
      <c r="BE166" t="str">
        <f t="shared" si="1023"/>
        <v>2009</v>
      </c>
      <c r="BF166" t="str">
        <f t="shared" si="1024"/>
        <v>8002</v>
      </c>
      <c r="BG166" t="str">
        <f t="shared" si="1025"/>
        <v>0000</v>
      </c>
      <c r="BH166" t="str">
        <f t="shared" si="1026"/>
        <v>0008</v>
      </c>
      <c r="BI166" t="str">
        <f t="shared" si="1027"/>
        <v>E00B</v>
      </c>
      <c r="BJ166" t="str">
        <f t="shared" si="1028"/>
        <v>A009</v>
      </c>
      <c r="BK166" t="str">
        <f t="shared" si="1029"/>
        <v>0000</v>
      </c>
      <c r="BL166" t="str">
        <f t="shared" si="1030"/>
        <v>C000</v>
      </c>
      <c r="BM166" t="str">
        <f t="shared" si="1031"/>
        <v>2001</v>
      </c>
      <c r="BN166" t="str">
        <f t="shared" si="1032"/>
        <v>2000</v>
      </c>
      <c r="BO166" t="str">
        <f t="shared" si="1033"/>
        <v>6000</v>
      </c>
      <c r="BP166" t="str">
        <f t="shared" si="1034"/>
        <v>8038</v>
      </c>
      <c r="BQ166" t="str">
        <f t="shared" si="1035"/>
        <v>0000</v>
      </c>
      <c r="BR166" t="str">
        <f t="shared" si="1036"/>
        <v>E00B</v>
      </c>
      <c r="BS166" t="str">
        <f t="shared" si="1037"/>
        <v>2011</v>
      </c>
      <c r="BT166" t="str">
        <f t="shared" si="1038"/>
        <v>E002</v>
      </c>
      <c r="BU166" t="str">
        <f t="shared" si="1039"/>
        <v>4009</v>
      </c>
      <c r="BV166" t="str">
        <f t="shared" si="1040"/>
        <v>2003</v>
      </c>
      <c r="BW166" t="str">
        <f t="shared" si="1041"/>
        <v>0000</v>
      </c>
      <c r="BX166" t="str">
        <f t="shared" si="1042"/>
        <v>C000</v>
      </c>
      <c r="BY166" t="str">
        <f t="shared" si="1043"/>
        <v>E008</v>
      </c>
      <c r="BZ166" t="str">
        <f t="shared" si="1044"/>
        <v>4010</v>
      </c>
      <c r="CA166" t="str">
        <f t="shared" si="1045"/>
        <v>A009</v>
      </c>
      <c r="CB166" t="str">
        <f t="shared" si="1046"/>
        <v>0000</v>
      </c>
      <c r="CC166" t="str">
        <f t="shared" si="1047"/>
        <v>0008</v>
      </c>
      <c r="CD166" t="str">
        <f t="shared" si="1048"/>
        <v>E00B</v>
      </c>
      <c r="CE166" t="str">
        <f t="shared" si="1049"/>
        <v>4011</v>
      </c>
      <c r="CF166" t="str">
        <f t="shared" si="1050"/>
        <v>A010</v>
      </c>
      <c r="CG166" t="str">
        <f t="shared" si="1051"/>
        <v>0000</v>
      </c>
      <c r="CH166" t="str">
        <f t="shared" si="1052"/>
        <v>C000</v>
      </c>
      <c r="CI166" t="str">
        <f t="shared" si="1053"/>
        <v>8009</v>
      </c>
      <c r="CJ166" t="str">
        <f t="shared" si="1054"/>
        <v>C000</v>
      </c>
      <c r="CK166" t="str">
        <f t="shared" si="1055"/>
        <v>A001</v>
      </c>
      <c r="CL166" t="str">
        <f t="shared" si="1056"/>
        <v>C008</v>
      </c>
      <c r="CM166" t="str">
        <f t="shared" si="1057"/>
        <v>8038</v>
      </c>
      <c r="CN166" t="str">
        <f t="shared" si="1058"/>
        <v>0000</v>
      </c>
      <c r="CO166" t="str">
        <f t="shared" si="1059"/>
        <v>0000</v>
      </c>
      <c r="CP166" t="str">
        <f t="shared" si="1060"/>
        <v>0000</v>
      </c>
    </row>
    <row r="167" spans="1:94">
      <c r="A167" t="str">
        <f t="shared" si="967"/>
        <v>0100</v>
      </c>
      <c r="B167" t="str">
        <f t="shared" si="968"/>
        <v>0600</v>
      </c>
      <c r="C167" t="str">
        <f t="shared" si="969"/>
        <v>0600</v>
      </c>
      <c r="D167" t="str">
        <f t="shared" si="970"/>
        <v>0A00</v>
      </c>
      <c r="E167" t="str">
        <f t="shared" si="971"/>
        <v>0A00</v>
      </c>
      <c r="F167" t="str">
        <f t="shared" si="972"/>
        <v>0100</v>
      </c>
      <c r="G167" t="str">
        <f t="shared" si="973"/>
        <v>0100</v>
      </c>
      <c r="H167" t="str">
        <f t="shared" si="974"/>
        <v>0100</v>
      </c>
      <c r="I167" t="str">
        <f t="shared" si="975"/>
        <v>0200</v>
      </c>
      <c r="J167" t="str">
        <f t="shared" si="976"/>
        <v>0000</v>
      </c>
      <c r="K167" t="str">
        <f t="shared" si="977"/>
        <v>0000</v>
      </c>
      <c r="L167" t="str">
        <f t="shared" si="978"/>
        <v>C022</v>
      </c>
      <c r="M167" t="str">
        <f t="shared" si="979"/>
        <v>C01B</v>
      </c>
      <c r="N167" t="str">
        <f t="shared" si="980"/>
        <v>8019</v>
      </c>
      <c r="O167" t="str">
        <f t="shared" si="981"/>
        <v>0020</v>
      </c>
      <c r="P167" t="str">
        <f t="shared" si="982"/>
        <v>C01B</v>
      </c>
      <c r="Q167" t="str">
        <f t="shared" si="983"/>
        <v>0000</v>
      </c>
      <c r="R167" t="str">
        <f t="shared" si="984"/>
        <v>0000</v>
      </c>
      <c r="S167" t="str">
        <f t="shared" si="985"/>
        <v>C008</v>
      </c>
      <c r="T167" t="str">
        <f t="shared" si="986"/>
        <v>6009</v>
      </c>
      <c r="U167" t="str">
        <f t="shared" si="987"/>
        <v>4000</v>
      </c>
      <c r="V167" t="str">
        <f t="shared" si="988"/>
        <v>C000</v>
      </c>
      <c r="W167" t="str">
        <f t="shared" si="989"/>
        <v>0002</v>
      </c>
      <c r="X167" t="str">
        <f t="shared" si="990"/>
        <v>4000</v>
      </c>
      <c r="Y167" t="str">
        <f t="shared" si="991"/>
        <v>0000</v>
      </c>
      <c r="Z167" t="str">
        <f t="shared" si="992"/>
        <v>C000</v>
      </c>
      <c r="AA167" t="str">
        <f t="shared" si="993"/>
        <v>E008</v>
      </c>
      <c r="AB167" t="str">
        <f t="shared" si="994"/>
        <v>4010</v>
      </c>
      <c r="AC167" t="str">
        <f t="shared" si="995"/>
        <v>A010</v>
      </c>
      <c r="AD167" t="str">
        <f t="shared" si="996"/>
        <v>0000</v>
      </c>
      <c r="AE167" t="str">
        <f t="shared" si="997"/>
        <v>2011</v>
      </c>
      <c r="AF167" t="str">
        <f t="shared" si="998"/>
        <v>4002</v>
      </c>
      <c r="AG167" t="str">
        <f t="shared" si="999"/>
        <v>C000</v>
      </c>
      <c r="AH167" t="str">
        <f t="shared" si="1000"/>
        <v>4009</v>
      </c>
      <c r="AI167" t="str">
        <f t="shared" si="1001"/>
        <v>E010</v>
      </c>
      <c r="AJ167" t="str">
        <f t="shared" si="1002"/>
        <v>0000</v>
      </c>
      <c r="AK167" t="str">
        <f t="shared" si="1003"/>
        <v>4000</v>
      </c>
      <c r="AL167" t="str">
        <f t="shared" si="1004"/>
        <v>8000</v>
      </c>
      <c r="AM167" t="str">
        <f t="shared" si="1005"/>
        <v>6008</v>
      </c>
      <c r="AN167" t="str">
        <f t="shared" si="1006"/>
        <v>0000</v>
      </c>
      <c r="AO167" t="str">
        <f t="shared" si="1007"/>
        <v>4001</v>
      </c>
      <c r="AP167" t="str">
        <f t="shared" si="1008"/>
        <v>8009</v>
      </c>
      <c r="AQ167" t="str">
        <f t="shared" si="1009"/>
        <v>4009</v>
      </c>
      <c r="AR167" t="str">
        <f t="shared" si="1010"/>
        <v>2009</v>
      </c>
      <c r="AS167" t="str">
        <f t="shared" si="1011"/>
        <v>8038</v>
      </c>
      <c r="AT167" t="str">
        <f t="shared" si="1012"/>
        <v>E001</v>
      </c>
      <c r="AU167" t="str">
        <f t="shared" si="1013"/>
        <v>2003</v>
      </c>
      <c r="AV167" t="str">
        <f t="shared" si="1014"/>
        <v>0000</v>
      </c>
      <c r="AW167" t="str">
        <f t="shared" si="1015"/>
        <v>2002</v>
      </c>
      <c r="AX167" t="str">
        <f t="shared" si="1016"/>
        <v>C000</v>
      </c>
      <c r="AY167" t="str">
        <f t="shared" si="1017"/>
        <v>E008</v>
      </c>
      <c r="AZ167" t="str">
        <f t="shared" si="1018"/>
        <v>A009</v>
      </c>
      <c r="BA167" t="str">
        <f t="shared" si="1019"/>
        <v>0000</v>
      </c>
      <c r="BB167" t="str">
        <f t="shared" si="1020"/>
        <v>4002</v>
      </c>
      <c r="BC167" t="str">
        <f t="shared" si="1021"/>
        <v>C000</v>
      </c>
      <c r="BD167" t="str">
        <f t="shared" si="1022"/>
        <v>E009</v>
      </c>
      <c r="BE167" t="str">
        <f t="shared" si="1023"/>
        <v>6002</v>
      </c>
      <c r="BF167" t="str">
        <f t="shared" si="1024"/>
        <v>0000</v>
      </c>
      <c r="BG167" t="str">
        <f t="shared" si="1025"/>
        <v>8008</v>
      </c>
      <c r="BH167" t="str">
        <f t="shared" si="1026"/>
        <v>E003</v>
      </c>
      <c r="BI167" t="str">
        <f t="shared" si="1027"/>
        <v>0008</v>
      </c>
      <c r="BJ167" t="str">
        <f t="shared" si="1028"/>
        <v>2002</v>
      </c>
      <c r="BK167" t="str">
        <f t="shared" si="1029"/>
        <v>A009</v>
      </c>
      <c r="BL167" t="str">
        <f t="shared" si="1030"/>
        <v>0000</v>
      </c>
      <c r="BM167" t="str">
        <f t="shared" si="1031"/>
        <v>8003</v>
      </c>
      <c r="BN167" t="str">
        <f t="shared" si="1032"/>
        <v>6001</v>
      </c>
      <c r="BO167" t="str">
        <f t="shared" si="1033"/>
        <v>4000</v>
      </c>
      <c r="BP167" t="str">
        <f t="shared" si="1034"/>
        <v>4010</v>
      </c>
      <c r="BQ167" t="str">
        <f t="shared" si="1035"/>
        <v>0000</v>
      </c>
      <c r="BR167" t="str">
        <f t="shared" si="1036"/>
        <v>C010</v>
      </c>
      <c r="BS167" t="str">
        <f t="shared" si="1037"/>
        <v>8001</v>
      </c>
      <c r="BT167" t="str">
        <f t="shared" si="1038"/>
        <v>A00A</v>
      </c>
      <c r="BU167" t="str">
        <f t="shared" si="1039"/>
        <v>0001</v>
      </c>
      <c r="BV167" t="str">
        <f t="shared" si="1040"/>
        <v>E00B</v>
      </c>
      <c r="BW167" t="str">
        <f t="shared" si="1041"/>
        <v>4009</v>
      </c>
      <c r="BX167" t="str">
        <f t="shared" si="1042"/>
        <v>A009</v>
      </c>
      <c r="BY167" t="str">
        <f t="shared" si="1043"/>
        <v>0000</v>
      </c>
      <c r="BZ167" t="str">
        <f t="shared" si="1044"/>
        <v>C010</v>
      </c>
      <c r="CA167" t="str">
        <f t="shared" si="1045"/>
        <v>C000</v>
      </c>
      <c r="CB167" t="str">
        <f t="shared" si="1046"/>
        <v>A001</v>
      </c>
      <c r="CC167" t="str">
        <f t="shared" si="1047"/>
        <v>0000</v>
      </c>
      <c r="CD167" t="str">
        <f t="shared" si="1048"/>
        <v>8001</v>
      </c>
      <c r="CE167" t="str">
        <f t="shared" si="1049"/>
        <v>800B</v>
      </c>
      <c r="CF167" t="str">
        <f t="shared" si="1050"/>
        <v>8002</v>
      </c>
      <c r="CG167" t="str">
        <f t="shared" si="1051"/>
        <v>A009</v>
      </c>
      <c r="CH167" t="str">
        <f t="shared" si="1052"/>
        <v>0000</v>
      </c>
      <c r="CI167" t="str">
        <f t="shared" si="1053"/>
        <v>6002</v>
      </c>
      <c r="CJ167" t="str">
        <f t="shared" si="1054"/>
        <v>4002</v>
      </c>
      <c r="CK167" t="str">
        <f t="shared" si="1055"/>
        <v>4010</v>
      </c>
      <c r="CL167" t="str">
        <f t="shared" si="1056"/>
        <v>6000</v>
      </c>
      <c r="CM167" t="str">
        <f t="shared" si="1057"/>
        <v>C008</v>
      </c>
      <c r="CN167" t="str">
        <f t="shared" si="1058"/>
        <v>8038</v>
      </c>
      <c r="CO167" t="str">
        <f t="shared" si="1059"/>
        <v>0000</v>
      </c>
      <c r="CP167" t="str">
        <f t="shared" si="1060"/>
        <v>0000</v>
      </c>
    </row>
    <row r="168" spans="1:94">
      <c r="A168" t="str">
        <f t="shared" si="967"/>
        <v>0100</v>
      </c>
      <c r="B168" t="str">
        <f t="shared" si="968"/>
        <v>0600</v>
      </c>
      <c r="C168" t="str">
        <f t="shared" si="969"/>
        <v>0700</v>
      </c>
      <c r="D168" t="str">
        <f t="shared" si="970"/>
        <v>0A00</v>
      </c>
      <c r="E168" t="str">
        <f t="shared" si="971"/>
        <v>0A00</v>
      </c>
      <c r="F168" t="str">
        <f t="shared" si="972"/>
        <v>0100</v>
      </c>
      <c r="G168" t="str">
        <f t="shared" si="973"/>
        <v>0500</v>
      </c>
      <c r="H168" t="str">
        <f t="shared" si="974"/>
        <v>0A00</v>
      </c>
      <c r="I168" t="str">
        <f t="shared" si="975"/>
        <v>0500</v>
      </c>
      <c r="J168" t="str">
        <f t="shared" si="976"/>
        <v>0500</v>
      </c>
      <c r="K168" t="str">
        <f t="shared" si="977"/>
        <v>0000</v>
      </c>
      <c r="L168" t="str">
        <f t="shared" si="978"/>
        <v>C012</v>
      </c>
      <c r="M168" t="str">
        <f t="shared" si="979"/>
        <v>4012</v>
      </c>
      <c r="N168" t="str">
        <f t="shared" si="980"/>
        <v>601B</v>
      </c>
      <c r="O168" t="str">
        <f t="shared" si="981"/>
        <v>A013</v>
      </c>
      <c r="P168" t="str">
        <f t="shared" si="982"/>
        <v>0000</v>
      </c>
      <c r="Q168" t="str">
        <f t="shared" si="983"/>
        <v>0000</v>
      </c>
      <c r="R168" t="str">
        <f t="shared" si="984"/>
        <v>0001</v>
      </c>
      <c r="S168" t="str">
        <f t="shared" si="985"/>
        <v>8009</v>
      </c>
      <c r="T168" t="str">
        <f t="shared" si="986"/>
        <v>000B</v>
      </c>
      <c r="U168" t="str">
        <f t="shared" si="987"/>
        <v>0002</v>
      </c>
      <c r="V168" t="str">
        <f t="shared" si="988"/>
        <v>C00B</v>
      </c>
      <c r="W168" t="str">
        <f t="shared" si="989"/>
        <v>2011</v>
      </c>
      <c r="X168" t="str">
        <f t="shared" si="990"/>
        <v>C009</v>
      </c>
      <c r="Y168" t="str">
        <f t="shared" si="991"/>
        <v>2003</v>
      </c>
      <c r="Z168" t="str">
        <f t="shared" si="992"/>
        <v>0000</v>
      </c>
      <c r="AA168" t="str">
        <f t="shared" si="993"/>
        <v>0002</v>
      </c>
      <c r="AB168" t="str">
        <f t="shared" si="994"/>
        <v>4000</v>
      </c>
      <c r="AC168" t="str">
        <f t="shared" si="995"/>
        <v>C00B</v>
      </c>
      <c r="AD168" t="str">
        <f t="shared" si="996"/>
        <v>C00A</v>
      </c>
      <c r="AE168" t="str">
        <f t="shared" si="997"/>
        <v>6000</v>
      </c>
      <c r="AF168" t="str">
        <f t="shared" si="998"/>
        <v>2003</v>
      </c>
      <c r="AG168" t="str">
        <f t="shared" si="999"/>
        <v>0000</v>
      </c>
      <c r="AH168" t="str">
        <f t="shared" si="1000"/>
        <v>C028</v>
      </c>
      <c r="AI168" t="str">
        <f t="shared" si="1001"/>
        <v>E010</v>
      </c>
      <c r="AJ168" t="str">
        <f t="shared" si="1002"/>
        <v>4000</v>
      </c>
      <c r="AK168" t="str">
        <f t="shared" si="1003"/>
        <v>6008</v>
      </c>
      <c r="AL168" t="str">
        <f t="shared" si="1004"/>
        <v>0000</v>
      </c>
      <c r="AM168" t="str">
        <f t="shared" si="1005"/>
        <v>2000</v>
      </c>
      <c r="AN168" t="str">
        <f t="shared" si="1006"/>
        <v>2009</v>
      </c>
      <c r="AO168" t="str">
        <f t="shared" si="1007"/>
        <v>0000</v>
      </c>
      <c r="AP168" t="str">
        <f t="shared" si="1008"/>
        <v>2000</v>
      </c>
      <c r="AQ168" t="str">
        <f t="shared" si="1009"/>
        <v>4000</v>
      </c>
      <c r="AR168" t="str">
        <f t="shared" si="1010"/>
        <v>6002</v>
      </c>
      <c r="AS168" t="str">
        <f t="shared" si="1011"/>
        <v>A009</v>
      </c>
      <c r="AT168" t="str">
        <f t="shared" si="1012"/>
        <v>4018</v>
      </c>
      <c r="AU168" t="str">
        <f t="shared" si="1013"/>
        <v>2019</v>
      </c>
      <c r="AV168" t="str">
        <f t="shared" si="1014"/>
        <v>A010</v>
      </c>
      <c r="AW168" t="str">
        <f t="shared" si="1015"/>
        <v>0000</v>
      </c>
      <c r="AX168" t="str">
        <f t="shared" si="1016"/>
        <v>4003</v>
      </c>
      <c r="AY168" t="str">
        <f t="shared" si="1017"/>
        <v>6001</v>
      </c>
      <c r="AZ168" t="str">
        <f t="shared" si="1018"/>
        <v>0008</v>
      </c>
      <c r="BA168" t="str">
        <f t="shared" si="1019"/>
        <v>0000</v>
      </c>
      <c r="BB168" t="str">
        <f t="shared" si="1020"/>
        <v>C000</v>
      </c>
      <c r="BC168" t="str">
        <f t="shared" si="1021"/>
        <v>2009</v>
      </c>
      <c r="BD168" t="str">
        <f t="shared" si="1022"/>
        <v>000B</v>
      </c>
      <c r="BE168" t="str">
        <f t="shared" si="1023"/>
        <v>2009</v>
      </c>
      <c r="BF168" t="str">
        <f t="shared" si="1024"/>
        <v>0000</v>
      </c>
      <c r="BG168" t="str">
        <f t="shared" si="1025"/>
        <v>6008</v>
      </c>
      <c r="BH168" t="str">
        <f t="shared" si="1026"/>
        <v>2002</v>
      </c>
      <c r="BI168" t="str">
        <f t="shared" si="1027"/>
        <v>2000</v>
      </c>
      <c r="BJ168" t="str">
        <f t="shared" si="1028"/>
        <v>600B</v>
      </c>
      <c r="BK168" t="str">
        <f t="shared" si="1029"/>
        <v>2009</v>
      </c>
      <c r="BL168" t="str">
        <f t="shared" si="1030"/>
        <v>0000</v>
      </c>
      <c r="BM168" t="str">
        <f t="shared" si="1031"/>
        <v>C000</v>
      </c>
      <c r="BN168" t="str">
        <f t="shared" si="1032"/>
        <v>4000</v>
      </c>
      <c r="BO168" t="str">
        <f t="shared" si="1033"/>
        <v>0009</v>
      </c>
      <c r="BP168" t="str">
        <f t="shared" si="1034"/>
        <v>E000</v>
      </c>
      <c r="BQ168" t="str">
        <f t="shared" si="1035"/>
        <v>8038</v>
      </c>
      <c r="BR168" t="str">
        <f t="shared" si="1036"/>
        <v>6001</v>
      </c>
      <c r="BS168" t="str">
        <f t="shared" si="1037"/>
        <v>2008</v>
      </c>
      <c r="BT168" t="str">
        <f t="shared" si="1038"/>
        <v>4000</v>
      </c>
      <c r="BU168" t="str">
        <f t="shared" si="1039"/>
        <v>0000</v>
      </c>
      <c r="BV168" t="str">
        <f t="shared" si="1040"/>
        <v>E010</v>
      </c>
      <c r="BW168" t="str">
        <f t="shared" si="1041"/>
        <v>8001</v>
      </c>
      <c r="BX168" t="str">
        <f t="shared" si="1042"/>
        <v>E00A</v>
      </c>
      <c r="BY168" t="str">
        <f t="shared" si="1043"/>
        <v>A010</v>
      </c>
      <c r="BZ168" t="str">
        <f t="shared" si="1044"/>
        <v>4003</v>
      </c>
      <c r="CA168" t="str">
        <f t="shared" si="1045"/>
        <v>0000</v>
      </c>
      <c r="CB168" t="str">
        <f t="shared" si="1046"/>
        <v>C000</v>
      </c>
      <c r="CC168" t="str">
        <f t="shared" si="1047"/>
        <v>E008</v>
      </c>
      <c r="CD168" t="str">
        <f t="shared" si="1048"/>
        <v>4010</v>
      </c>
      <c r="CE168" t="str">
        <f t="shared" si="1049"/>
        <v>2003</v>
      </c>
      <c r="CF168" t="str">
        <f t="shared" si="1050"/>
        <v>0000</v>
      </c>
      <c r="CG168" t="str">
        <f t="shared" si="1051"/>
        <v>6000</v>
      </c>
      <c r="CH168" t="str">
        <f t="shared" si="1052"/>
        <v>800B</v>
      </c>
      <c r="CI168" t="str">
        <f t="shared" si="1053"/>
        <v>E000</v>
      </c>
      <c r="CJ168" t="str">
        <f t="shared" si="1054"/>
        <v>000B</v>
      </c>
      <c r="CK168" t="str">
        <f t="shared" si="1055"/>
        <v>0000</v>
      </c>
      <c r="CL168" t="str">
        <f t="shared" si="1056"/>
        <v>C002</v>
      </c>
      <c r="CM168" t="str">
        <f t="shared" si="1057"/>
        <v>2011</v>
      </c>
      <c r="CN168" t="str">
        <f t="shared" si="1058"/>
        <v>2009</v>
      </c>
      <c r="CO168" t="str">
        <f t="shared" si="1059"/>
        <v>8038</v>
      </c>
      <c r="CP168" t="str">
        <f t="shared" si="1060"/>
        <v>0000</v>
      </c>
    </row>
    <row r="169" spans="1:94">
      <c r="A169" t="str">
        <f t="shared" si="967"/>
        <v>0100</v>
      </c>
      <c r="B169" t="str">
        <f t="shared" si="968"/>
        <v>0600</v>
      </c>
      <c r="C169" t="str">
        <f t="shared" si="969"/>
        <v>0800</v>
      </c>
      <c r="D169" t="str">
        <f t="shared" si="970"/>
        <v>0A00</v>
      </c>
      <c r="E169" t="str">
        <f t="shared" si="971"/>
        <v>0A00</v>
      </c>
      <c r="F169" t="str">
        <f t="shared" si="972"/>
        <v>0100</v>
      </c>
      <c r="G169" t="str">
        <f t="shared" si="973"/>
        <v>0500</v>
      </c>
      <c r="H169" t="str">
        <f t="shared" si="974"/>
        <v>0A00</v>
      </c>
      <c r="I169" t="str">
        <f t="shared" si="975"/>
        <v>0500</v>
      </c>
      <c r="J169" t="str">
        <f t="shared" si="976"/>
        <v>0400</v>
      </c>
      <c r="K169" t="str">
        <f t="shared" si="977"/>
        <v>0000</v>
      </c>
      <c r="L169" t="str">
        <f t="shared" si="978"/>
        <v>A019</v>
      </c>
      <c r="M169" t="str">
        <f t="shared" si="979"/>
        <v>E01A</v>
      </c>
      <c r="N169" t="str">
        <f t="shared" si="980"/>
        <v>0013</v>
      </c>
      <c r="O169" t="str">
        <f t="shared" si="981"/>
        <v>601B</v>
      </c>
      <c r="P169" t="str">
        <f t="shared" si="982"/>
        <v>A013</v>
      </c>
      <c r="Q169" t="str">
        <f t="shared" si="983"/>
        <v>A028</v>
      </c>
      <c r="R169" t="str">
        <f t="shared" si="984"/>
        <v>0012</v>
      </c>
      <c r="S169" t="str">
        <f t="shared" si="985"/>
        <v>C009</v>
      </c>
      <c r="T169" t="str">
        <f t="shared" si="986"/>
        <v>8022</v>
      </c>
      <c r="U169" t="str">
        <f t="shared" si="987"/>
        <v>2019</v>
      </c>
      <c r="V169" t="str">
        <f t="shared" si="988"/>
        <v>4000</v>
      </c>
      <c r="W169" t="str">
        <f t="shared" si="989"/>
        <v>E009</v>
      </c>
      <c r="X169" t="str">
        <f t="shared" si="990"/>
        <v>2002</v>
      </c>
      <c r="Y169" t="str">
        <f t="shared" si="991"/>
        <v>E00A</v>
      </c>
      <c r="Z169" t="str">
        <f t="shared" si="992"/>
        <v>0001</v>
      </c>
      <c r="AA169" t="str">
        <f t="shared" si="993"/>
        <v>C001</v>
      </c>
      <c r="AB169" t="str">
        <f t="shared" si="994"/>
        <v>C009</v>
      </c>
      <c r="AC169" t="str">
        <f t="shared" si="995"/>
        <v>C002</v>
      </c>
      <c r="AD169" t="str">
        <f t="shared" si="996"/>
        <v>0000</v>
      </c>
      <c r="AE169" t="str">
        <f t="shared" si="997"/>
        <v>6002</v>
      </c>
      <c r="AF169" t="str">
        <f t="shared" si="998"/>
        <v>E000</v>
      </c>
      <c r="AG169" t="str">
        <f t="shared" si="999"/>
        <v>2003</v>
      </c>
      <c r="AH169" t="str">
        <f t="shared" si="1000"/>
        <v>0000</v>
      </c>
      <c r="AI169" t="str">
        <f t="shared" si="1001"/>
        <v>8003</v>
      </c>
      <c r="AJ169" t="str">
        <f t="shared" si="1002"/>
        <v>8002</v>
      </c>
      <c r="AK169" t="str">
        <f t="shared" si="1003"/>
        <v>4001</v>
      </c>
      <c r="AL169" t="str">
        <f t="shared" si="1004"/>
        <v>6009</v>
      </c>
      <c r="AM169" t="str">
        <f t="shared" si="1005"/>
        <v>C002</v>
      </c>
      <c r="AN169" t="str">
        <f t="shared" si="1006"/>
        <v>0000</v>
      </c>
      <c r="AO169" t="str">
        <f t="shared" si="1007"/>
        <v>6008</v>
      </c>
      <c r="AP169" t="str">
        <f t="shared" si="1008"/>
        <v>400B</v>
      </c>
      <c r="AQ169" t="str">
        <f t="shared" si="1009"/>
        <v>0009</v>
      </c>
      <c r="AR169" t="str">
        <f t="shared" si="1010"/>
        <v>4001</v>
      </c>
      <c r="AS169" t="str">
        <f t="shared" si="1011"/>
        <v>0008</v>
      </c>
      <c r="AT169" t="str">
        <f t="shared" si="1012"/>
        <v>0002</v>
      </c>
      <c r="AU169" t="str">
        <f t="shared" si="1013"/>
        <v>0001</v>
      </c>
      <c r="AV169" t="str">
        <f t="shared" si="1014"/>
        <v>E003</v>
      </c>
      <c r="AW169" t="str">
        <f t="shared" si="1015"/>
        <v>8001</v>
      </c>
      <c r="AX169" t="str">
        <f t="shared" si="1016"/>
        <v>4000</v>
      </c>
      <c r="AY169" t="str">
        <f t="shared" si="1017"/>
        <v>0000</v>
      </c>
      <c r="AZ169" t="str">
        <f t="shared" si="1018"/>
        <v>4018</v>
      </c>
      <c r="BA169" t="str">
        <f t="shared" si="1019"/>
        <v>2019</v>
      </c>
      <c r="BB169" t="str">
        <f t="shared" si="1020"/>
        <v>A010</v>
      </c>
      <c r="BC169" t="str">
        <f t="shared" si="1021"/>
        <v>0000</v>
      </c>
      <c r="BD169" t="str">
        <f t="shared" si="1022"/>
        <v>A001</v>
      </c>
      <c r="BE169" t="str">
        <f t="shared" si="1023"/>
        <v>0001</v>
      </c>
      <c r="BF169" t="str">
        <f t="shared" si="1024"/>
        <v>4000</v>
      </c>
      <c r="BG169" t="str">
        <f t="shared" si="1025"/>
        <v>2000</v>
      </c>
      <c r="BH169" t="str">
        <f t="shared" si="1026"/>
        <v>600B</v>
      </c>
      <c r="BI169" t="str">
        <f t="shared" si="1027"/>
        <v>0000</v>
      </c>
      <c r="BJ169" t="str">
        <f t="shared" si="1028"/>
        <v>A002</v>
      </c>
      <c r="BK169" t="str">
        <f t="shared" si="1029"/>
        <v>600B</v>
      </c>
      <c r="BL169" t="str">
        <f t="shared" si="1030"/>
        <v>8002</v>
      </c>
      <c r="BM169" t="str">
        <f t="shared" si="1031"/>
        <v>E010</v>
      </c>
      <c r="BN169" t="str">
        <f t="shared" si="1032"/>
        <v>A001</v>
      </c>
      <c r="BO169" t="str">
        <f t="shared" si="1033"/>
        <v>8038</v>
      </c>
      <c r="BP169" t="str">
        <f t="shared" si="1034"/>
        <v>0000</v>
      </c>
      <c r="BQ169" t="str">
        <f t="shared" si="1035"/>
        <v>0000</v>
      </c>
      <c r="BR169" t="str">
        <f t="shared" si="1036"/>
        <v>0002</v>
      </c>
      <c r="BS169" t="str">
        <f t="shared" si="1037"/>
        <v>4000</v>
      </c>
      <c r="BT169" t="str">
        <f t="shared" si="1038"/>
        <v>6011</v>
      </c>
      <c r="BU169" t="str">
        <f t="shared" si="1039"/>
        <v>0001</v>
      </c>
      <c r="BV169" t="str">
        <f t="shared" si="1040"/>
        <v>6008</v>
      </c>
      <c r="BW169" t="str">
        <f t="shared" si="1041"/>
        <v>0000</v>
      </c>
      <c r="BX169" t="str">
        <f t="shared" si="1042"/>
        <v>0003</v>
      </c>
      <c r="BY169" t="str">
        <f t="shared" si="1043"/>
        <v>4001</v>
      </c>
      <c r="BZ169" t="str">
        <f t="shared" si="1044"/>
        <v>E001</v>
      </c>
      <c r="CA169" t="str">
        <f t="shared" si="1045"/>
        <v>200B</v>
      </c>
      <c r="CB169" t="str">
        <f t="shared" si="1046"/>
        <v>0000</v>
      </c>
      <c r="CC169" t="str">
        <f t="shared" si="1047"/>
        <v>0002</v>
      </c>
      <c r="CD169" t="str">
        <f t="shared" si="1048"/>
        <v>A000</v>
      </c>
      <c r="CE169" t="str">
        <f t="shared" si="1049"/>
        <v>A001</v>
      </c>
      <c r="CF169" t="str">
        <f t="shared" si="1050"/>
        <v>0000</v>
      </c>
      <c r="CG169" t="str">
        <f t="shared" si="1051"/>
        <v>C003</v>
      </c>
      <c r="CH169" t="str">
        <f t="shared" si="1052"/>
        <v>C010</v>
      </c>
      <c r="CI169" t="str">
        <f t="shared" si="1053"/>
        <v>2003</v>
      </c>
      <c r="CJ169" t="str">
        <f t="shared" si="1054"/>
        <v>0000</v>
      </c>
      <c r="CK169" t="str">
        <f t="shared" si="1055"/>
        <v>8023</v>
      </c>
      <c r="CL169" t="str">
        <f t="shared" si="1056"/>
        <v>801B</v>
      </c>
      <c r="CM169" t="str">
        <f t="shared" si="1057"/>
        <v>2028</v>
      </c>
      <c r="CN169" t="str">
        <f t="shared" si="1058"/>
        <v>4010</v>
      </c>
      <c r="CO169" t="str">
        <f t="shared" si="1059"/>
        <v>8038</v>
      </c>
      <c r="CP169" t="str">
        <f t="shared" si="1060"/>
        <v>0000</v>
      </c>
    </row>
    <row r="170" spans="1:94">
      <c r="A170" t="str">
        <f t="shared" ref="A170:A177" si="1061">MID($C$1,(ROW()-118)*376+(COLUMN()-1)*4+1,4)</f>
        <v>0100</v>
      </c>
      <c r="B170" t="str">
        <f t="shared" ref="B170:B177" si="1062">MID($C$1,(ROW()-118)*376+(COLUMN()-1)*4+1,4)</f>
        <v>0600</v>
      </c>
      <c r="C170" t="str">
        <f t="shared" ref="C170:C177" si="1063">MID($C$1,(ROW()-118)*376+(COLUMN()-1)*4+1,4)</f>
        <v>0900</v>
      </c>
      <c r="D170" t="str">
        <f t="shared" ref="D170:D177" si="1064">MID($C$1,(ROW()-118)*376+(COLUMN()-1)*4+1,4)</f>
        <v>0A00</v>
      </c>
      <c r="E170" t="str">
        <f t="shared" ref="E170:E177" si="1065">MID($C$1,(ROW()-118)*376+(COLUMN()-1)*4+1,4)</f>
        <v>0A00</v>
      </c>
      <c r="F170" t="str">
        <f t="shared" ref="F170:F177" si="1066">MID($C$1,(ROW()-118)*376+(COLUMN()-1)*4+1,4)</f>
        <v>0100</v>
      </c>
      <c r="G170" t="str">
        <f t="shared" ref="G170:G177" si="1067">MID($C$1,(ROW()-118)*376+(COLUMN()-1)*4+1,4)</f>
        <v>0000</v>
      </c>
      <c r="H170" t="str">
        <f t="shared" ref="H170:H177" si="1068">MID($C$1,(ROW()-118)*376+(COLUMN()-1)*4+1,4)</f>
        <v>0100</v>
      </c>
      <c r="I170" t="str">
        <f t="shared" ref="I170:I177" si="1069">MID($C$1,(ROW()-118)*376+(COLUMN()-1)*4+1,4)</f>
        <v>0100</v>
      </c>
      <c r="J170" t="str">
        <f t="shared" ref="J170:J177" si="1070">MID($C$1,(ROW()-118)*376+(COLUMN()-1)*4+1,4)</f>
        <v>0500</v>
      </c>
      <c r="K170" t="str">
        <f t="shared" ref="K170:K177" si="1071">MID($C$1,(ROW()-118)*376+(COLUMN()-1)*4+1,4)</f>
        <v>0000</v>
      </c>
      <c r="L170" t="str">
        <f t="shared" ref="L170:L177" si="1072">MID($C$1,(ROW()-118)*376+(COLUMN()-1)*4+1,4)</f>
        <v>6013</v>
      </c>
      <c r="M170" t="str">
        <f t="shared" ref="M170:M177" si="1073">MID($C$1,(ROW()-118)*376+(COLUMN()-1)*4+1,4)</f>
        <v>4012</v>
      </c>
      <c r="N170" t="str">
        <f t="shared" ref="N170:N177" si="1074">MID($C$1,(ROW()-118)*376+(COLUMN()-1)*4+1,4)</f>
        <v>C019</v>
      </c>
      <c r="O170" t="str">
        <f t="shared" ref="O170:O177" si="1075">MID($C$1,(ROW()-118)*376+(COLUMN()-1)*4+1,4)</f>
        <v>2028</v>
      </c>
      <c r="P170" t="str">
        <f t="shared" ref="P170:P177" si="1076">MID($C$1,(ROW()-118)*376+(COLUMN()-1)*4+1,4)</f>
        <v>C01B</v>
      </c>
      <c r="Q170" t="str">
        <f t="shared" ref="Q170:Q177" si="1077">MID($C$1,(ROW()-118)*376+(COLUMN()-1)*4+1,4)</f>
        <v>0000</v>
      </c>
      <c r="R170" t="str">
        <f t="shared" ref="R170:R177" si="1078">MID($C$1,(ROW()-118)*376+(COLUMN()-1)*4+1,4)</f>
        <v>8002</v>
      </c>
      <c r="S170" t="str">
        <f t="shared" ref="S170:S177" si="1079">MID($C$1,(ROW()-118)*376+(COLUMN()-1)*4+1,4)</f>
        <v>600B</v>
      </c>
      <c r="T170" t="str">
        <f t="shared" ref="T170:T177" si="1080">MID($C$1,(ROW()-118)*376+(COLUMN()-1)*4+1,4)</f>
        <v>8002</v>
      </c>
      <c r="U170" t="str">
        <f t="shared" ref="U170:U177" si="1081">MID($C$1,(ROW()-118)*376+(COLUMN()-1)*4+1,4)</f>
        <v>600B</v>
      </c>
      <c r="V170" t="str">
        <f t="shared" ref="V170:V177" si="1082">MID($C$1,(ROW()-118)*376+(COLUMN()-1)*4+1,4)</f>
        <v>6003</v>
      </c>
      <c r="W170" t="str">
        <f t="shared" ref="W170:W177" si="1083">MID($C$1,(ROW()-118)*376+(COLUMN()-1)*4+1,4)</f>
        <v>0002</v>
      </c>
      <c r="X170" t="str">
        <f t="shared" ref="X170:X177" si="1084">MID($C$1,(ROW()-118)*376+(COLUMN()-1)*4+1,4)</f>
        <v>A001</v>
      </c>
      <c r="Y170" t="str">
        <f t="shared" ref="Y170:Y177" si="1085">MID($C$1,(ROW()-118)*376+(COLUMN()-1)*4+1,4)</f>
        <v>E008</v>
      </c>
      <c r="Z170" t="str">
        <f t="shared" ref="Z170:Z177" si="1086">MID($C$1,(ROW()-118)*376+(COLUMN()-1)*4+1,4)</f>
        <v>0000</v>
      </c>
      <c r="AA170" t="str">
        <f t="shared" ref="AA170:AA177" si="1087">MID($C$1,(ROW()-118)*376+(COLUMN()-1)*4+1,4)</f>
        <v>E003</v>
      </c>
      <c r="AB170" t="str">
        <f t="shared" ref="AB170:AB177" si="1088">MID($C$1,(ROW()-118)*376+(COLUMN()-1)*4+1,4)</f>
        <v>E009</v>
      </c>
      <c r="AC170" t="str">
        <f t="shared" ref="AC170:AC177" si="1089">MID($C$1,(ROW()-118)*376+(COLUMN()-1)*4+1,4)</f>
        <v>A001</v>
      </c>
      <c r="AD170" t="str">
        <f t="shared" ref="AD170:AD177" si="1090">MID($C$1,(ROW()-118)*376+(COLUMN()-1)*4+1,4)</f>
        <v>400B</v>
      </c>
      <c r="AE170" t="str">
        <f t="shared" ref="AE170:AE177" si="1091">MID($C$1,(ROW()-118)*376+(COLUMN()-1)*4+1,4)</f>
        <v>0000</v>
      </c>
      <c r="AF170" t="str">
        <f t="shared" ref="AF170:AF177" si="1092">MID($C$1,(ROW()-118)*376+(COLUMN()-1)*4+1,4)</f>
        <v>4002</v>
      </c>
      <c r="AG170" t="str">
        <f t="shared" ref="AG170:AG177" si="1093">MID($C$1,(ROW()-118)*376+(COLUMN()-1)*4+1,4)</f>
        <v>E000</v>
      </c>
      <c r="AH170" t="str">
        <f t="shared" ref="AH170:AH177" si="1094">MID($C$1,(ROW()-118)*376+(COLUMN()-1)*4+1,4)</f>
        <v>A001</v>
      </c>
      <c r="AI170" t="str">
        <f t="shared" ref="AI170:AI177" si="1095">MID($C$1,(ROW()-118)*376+(COLUMN()-1)*4+1,4)</f>
        <v>A001</v>
      </c>
      <c r="AJ170" t="str">
        <f t="shared" ref="AJ170:AJ177" si="1096">MID($C$1,(ROW()-118)*376+(COLUMN()-1)*4+1,4)</f>
        <v>0008</v>
      </c>
      <c r="AK170" t="str">
        <f t="shared" ref="AK170:AK177" si="1097">MID($C$1,(ROW()-118)*376+(COLUMN()-1)*4+1,4)</f>
        <v>0000</v>
      </c>
      <c r="AL170" t="str">
        <f t="shared" ref="AL170:AL177" si="1098">MID($C$1,(ROW()-118)*376+(COLUMN()-1)*4+1,4)</f>
        <v>4001</v>
      </c>
      <c r="AM170" t="str">
        <f t="shared" ref="AM170:AM177" si="1099">MID($C$1,(ROW()-118)*376+(COLUMN()-1)*4+1,4)</f>
        <v>8009</v>
      </c>
      <c r="AN170" t="str">
        <f t="shared" ref="AN170:AN177" si="1100">MID($C$1,(ROW()-118)*376+(COLUMN()-1)*4+1,4)</f>
        <v>8001</v>
      </c>
      <c r="AO170" t="str">
        <f t="shared" ref="AO170:AO177" si="1101">MID($C$1,(ROW()-118)*376+(COLUMN()-1)*4+1,4)</f>
        <v>E003</v>
      </c>
      <c r="AP170" t="str">
        <f t="shared" ref="AP170:AP177" si="1102">MID($C$1,(ROW()-118)*376+(COLUMN()-1)*4+1,4)</f>
        <v>0001</v>
      </c>
      <c r="AQ170" t="str">
        <f t="shared" ref="AQ170:AQ177" si="1103">MID($C$1,(ROW()-118)*376+(COLUMN()-1)*4+1,4)</f>
        <v>2009</v>
      </c>
      <c r="AR170" t="str">
        <f t="shared" ref="AR170:AR177" si="1104">MID($C$1,(ROW()-118)*376+(COLUMN()-1)*4+1,4)</f>
        <v>8038</v>
      </c>
      <c r="AS170" t="str">
        <f t="shared" ref="AS170:AS177" si="1105">MID($C$1,(ROW()-118)*376+(COLUMN()-1)*4+1,4)</f>
        <v>0000</v>
      </c>
      <c r="AT170" t="str">
        <f t="shared" ref="AT170:AT177" si="1106">MID($C$1,(ROW()-118)*376+(COLUMN()-1)*4+1,4)</f>
        <v>4001</v>
      </c>
      <c r="AU170" t="str">
        <f t="shared" ref="AU170:AU177" si="1107">MID($C$1,(ROW()-118)*376+(COLUMN()-1)*4+1,4)</f>
        <v>6000</v>
      </c>
      <c r="AV170" t="str">
        <f t="shared" ref="AV170:AV177" si="1108">MID($C$1,(ROW()-118)*376+(COLUMN()-1)*4+1,4)</f>
        <v>6002</v>
      </c>
      <c r="AW170" t="str">
        <f t="shared" ref="AW170:AW177" si="1109">MID($C$1,(ROW()-118)*376+(COLUMN()-1)*4+1,4)</f>
        <v>4002</v>
      </c>
      <c r="AX170" t="str">
        <f t="shared" ref="AX170:AX177" si="1110">MID($C$1,(ROW()-118)*376+(COLUMN()-1)*4+1,4)</f>
        <v>2003</v>
      </c>
      <c r="AY170" t="str">
        <f t="shared" ref="AY170:AY177" si="1111">MID($C$1,(ROW()-118)*376+(COLUMN()-1)*4+1,4)</f>
        <v>0000</v>
      </c>
      <c r="AZ170" t="str">
        <f t="shared" ref="AZ170:AZ177" si="1112">MID($C$1,(ROW()-118)*376+(COLUMN()-1)*4+1,4)</f>
        <v>C000</v>
      </c>
      <c r="BA170" t="str">
        <f t="shared" ref="BA170:BA177" si="1113">MID($C$1,(ROW()-118)*376+(COLUMN()-1)*4+1,4)</f>
        <v>0002</v>
      </c>
      <c r="BB170" t="str">
        <f t="shared" ref="BB170:BB177" si="1114">MID($C$1,(ROW()-118)*376+(COLUMN()-1)*4+1,4)</f>
        <v>E003</v>
      </c>
      <c r="BC170" t="str">
        <f t="shared" ref="BC170:BC177" si="1115">MID($C$1,(ROW()-118)*376+(COLUMN()-1)*4+1,4)</f>
        <v>0009</v>
      </c>
      <c r="BD170" t="str">
        <f t="shared" ref="BD170:BD177" si="1116">MID($C$1,(ROW()-118)*376+(COLUMN()-1)*4+1,4)</f>
        <v>C002</v>
      </c>
      <c r="BE170" t="str">
        <f t="shared" ref="BE170:BE177" si="1117">MID($C$1,(ROW()-118)*376+(COLUMN()-1)*4+1,4)</f>
        <v>0000</v>
      </c>
      <c r="BF170" t="str">
        <f t="shared" ref="BF170:BF177" si="1118">MID($C$1,(ROW()-118)*376+(COLUMN()-1)*4+1,4)</f>
        <v>2011</v>
      </c>
      <c r="BG170" t="str">
        <f t="shared" ref="BG170:BG177" si="1119">MID($C$1,(ROW()-118)*376+(COLUMN()-1)*4+1,4)</f>
        <v>4002</v>
      </c>
      <c r="BH170" t="str">
        <f t="shared" ref="BH170:BH177" si="1120">MID($C$1,(ROW()-118)*376+(COLUMN()-1)*4+1,4)</f>
        <v>C000</v>
      </c>
      <c r="BI170" t="str">
        <f t="shared" ref="BI170:BI177" si="1121">MID($C$1,(ROW()-118)*376+(COLUMN()-1)*4+1,4)</f>
        <v>E009</v>
      </c>
      <c r="BJ170" t="str">
        <f t="shared" ref="BJ170:BJ177" si="1122">MID($C$1,(ROW()-118)*376+(COLUMN()-1)*4+1,4)</f>
        <v>6002</v>
      </c>
      <c r="BK170" t="str">
        <f t="shared" ref="BK170:BK177" si="1123">MID($C$1,(ROW()-118)*376+(COLUMN()-1)*4+1,4)</f>
        <v>6008</v>
      </c>
      <c r="BL170" t="str">
        <f t="shared" ref="BL170:BL177" si="1124">MID($C$1,(ROW()-118)*376+(COLUMN()-1)*4+1,4)</f>
        <v>0000</v>
      </c>
      <c r="BM170" t="str">
        <f t="shared" ref="BM170:BM177" si="1125">MID($C$1,(ROW()-118)*376+(COLUMN()-1)*4+1,4)</f>
        <v>A003</v>
      </c>
      <c r="BN170" t="str">
        <f t="shared" ref="BN170:BN177" si="1126">MID($C$1,(ROW()-118)*376+(COLUMN()-1)*4+1,4)</f>
        <v>4000</v>
      </c>
      <c r="BO170" t="str">
        <f t="shared" ref="BO170:BO177" si="1127">MID($C$1,(ROW()-118)*376+(COLUMN()-1)*4+1,4)</f>
        <v>E000</v>
      </c>
      <c r="BP170" t="str">
        <f t="shared" ref="BP170:BP177" si="1128">MID($C$1,(ROW()-118)*376+(COLUMN()-1)*4+1,4)</f>
        <v>4010</v>
      </c>
      <c r="BQ170" t="str">
        <f t="shared" ref="BQ170:BQ177" si="1129">MID($C$1,(ROW()-118)*376+(COLUMN()-1)*4+1,4)</f>
        <v>000B</v>
      </c>
      <c r="BR170" t="str">
        <f t="shared" ref="BR170:BR177" si="1130">MID($C$1,(ROW()-118)*376+(COLUMN()-1)*4+1,4)</f>
        <v>A028</v>
      </c>
      <c r="BS170" t="str">
        <f t="shared" ref="BS170:BS177" si="1131">MID($C$1,(ROW()-118)*376+(COLUMN()-1)*4+1,4)</f>
        <v>C002</v>
      </c>
      <c r="BT170" t="str">
        <f t="shared" ref="BT170:BT177" si="1132">MID($C$1,(ROW()-118)*376+(COLUMN()-1)*4+1,4)</f>
        <v>2002</v>
      </c>
      <c r="BU170" t="str">
        <f t="shared" ref="BU170:BU177" si="1133">MID($C$1,(ROW()-118)*376+(COLUMN()-1)*4+1,4)</f>
        <v>0000</v>
      </c>
      <c r="BV170" t="str">
        <f t="shared" ref="BV170:BV177" si="1134">MID($C$1,(ROW()-118)*376+(COLUMN()-1)*4+1,4)</f>
        <v>0002</v>
      </c>
      <c r="BW170" t="str">
        <f t="shared" ref="BW170:BW177" si="1135">MID($C$1,(ROW()-118)*376+(COLUMN()-1)*4+1,4)</f>
        <v>4002</v>
      </c>
      <c r="BX170" t="str">
        <f t="shared" ref="BX170:BX177" si="1136">MID($C$1,(ROW()-118)*376+(COLUMN()-1)*4+1,4)</f>
        <v>8002</v>
      </c>
      <c r="BY170" t="str">
        <f t="shared" ref="BY170:BY177" si="1137">MID($C$1,(ROW()-118)*376+(COLUMN()-1)*4+1,4)</f>
        <v>0000</v>
      </c>
      <c r="BZ170" t="str">
        <f t="shared" ref="BZ170:BZ177" si="1138">MID($C$1,(ROW()-118)*376+(COLUMN()-1)*4+1,4)</f>
        <v>2002</v>
      </c>
      <c r="CA170" t="str">
        <f t="shared" ref="CA170:CA177" si="1139">MID($C$1,(ROW()-118)*376+(COLUMN()-1)*4+1,4)</f>
        <v>E00A</v>
      </c>
      <c r="CB170" t="str">
        <f t="shared" ref="CB170:CB177" si="1140">MID($C$1,(ROW()-118)*376+(COLUMN()-1)*4+1,4)</f>
        <v>E009</v>
      </c>
      <c r="CC170" t="str">
        <f t="shared" ref="CC170:CC177" si="1141">MID($C$1,(ROW()-118)*376+(COLUMN()-1)*4+1,4)</f>
        <v>8002</v>
      </c>
      <c r="CD170" t="str">
        <f t="shared" ref="CD170:CD177" si="1142">MID($C$1,(ROW()-118)*376+(COLUMN()-1)*4+1,4)</f>
        <v>0000</v>
      </c>
      <c r="CE170" t="str">
        <f t="shared" ref="CE170:CE177" si="1143">MID($C$1,(ROW()-118)*376+(COLUMN()-1)*4+1,4)</f>
        <v>4000</v>
      </c>
      <c r="CF170" t="str">
        <f t="shared" ref="CF170:CF177" si="1144">MID($C$1,(ROW()-118)*376+(COLUMN()-1)*4+1,4)</f>
        <v>0002</v>
      </c>
      <c r="CG170" t="str">
        <f t="shared" ref="CG170:CG177" si="1145">MID($C$1,(ROW()-118)*376+(COLUMN()-1)*4+1,4)</f>
        <v>0008</v>
      </c>
      <c r="CH170" t="str">
        <f t="shared" ref="CH170:CH177" si="1146">MID($C$1,(ROW()-118)*376+(COLUMN()-1)*4+1,4)</f>
        <v>A009</v>
      </c>
      <c r="CI170" t="str">
        <f t="shared" ref="CI170:CI177" si="1147">MID($C$1,(ROW()-118)*376+(COLUMN()-1)*4+1,4)</f>
        <v>0000</v>
      </c>
      <c r="CJ170" t="str">
        <f t="shared" ref="CJ170:CJ177" si="1148">MID($C$1,(ROW()-118)*376+(COLUMN()-1)*4+1,4)</f>
        <v>C000</v>
      </c>
      <c r="CK170" t="str">
        <f t="shared" ref="CK170:CK177" si="1149">MID($C$1,(ROW()-118)*376+(COLUMN()-1)*4+1,4)</f>
        <v>C009</v>
      </c>
      <c r="CL170" t="str">
        <f t="shared" ref="CL170:CL177" si="1150">MID($C$1,(ROW()-118)*376+(COLUMN()-1)*4+1,4)</f>
        <v>C00B</v>
      </c>
      <c r="CM170" t="str">
        <f t="shared" ref="CM170:CM177" si="1151">MID($C$1,(ROW()-118)*376+(COLUMN()-1)*4+1,4)</f>
        <v>2009</v>
      </c>
      <c r="CN170" t="str">
        <f t="shared" ref="CN170:CN177" si="1152">MID($C$1,(ROW()-118)*376+(COLUMN()-1)*4+1,4)</f>
        <v>8038</v>
      </c>
      <c r="CO170" t="str">
        <f t="shared" ref="CO170:CO177" si="1153">MID($C$1,(ROW()-118)*376+(COLUMN()-1)*4+1,4)</f>
        <v>0000</v>
      </c>
      <c r="CP170" t="str">
        <f t="shared" ref="CP170:CP177" si="1154">MID($C$1,(ROW()-118)*376+(COLUMN()-1)*4+1,4)</f>
        <v>0000</v>
      </c>
    </row>
    <row r="171" spans="1:94">
      <c r="A171" t="str">
        <f t="shared" si="1061"/>
        <v>0100</v>
      </c>
      <c r="B171" t="str">
        <f t="shared" si="1062"/>
        <v>0700</v>
      </c>
      <c r="C171" t="str">
        <f t="shared" si="1063"/>
        <v>0000</v>
      </c>
      <c r="D171" t="str">
        <f t="shared" si="1064"/>
        <v>0A00</v>
      </c>
      <c r="E171" t="str">
        <f t="shared" si="1065"/>
        <v>0A00</v>
      </c>
      <c r="F171" t="str">
        <f t="shared" si="1066"/>
        <v>0100</v>
      </c>
      <c r="G171" t="str">
        <f t="shared" si="1067"/>
        <v>0900</v>
      </c>
      <c r="H171" t="str">
        <f t="shared" si="1068"/>
        <v>0100</v>
      </c>
      <c r="I171" t="str">
        <f t="shared" si="1069"/>
        <v>0200</v>
      </c>
      <c r="J171" t="str">
        <f t="shared" si="1070"/>
        <v>0000</v>
      </c>
      <c r="K171" t="str">
        <f t="shared" si="1071"/>
        <v>0000</v>
      </c>
      <c r="L171" t="str">
        <f t="shared" si="1072"/>
        <v>6013</v>
      </c>
      <c r="M171" t="str">
        <f t="shared" si="1073"/>
        <v>4012</v>
      </c>
      <c r="N171" t="str">
        <f t="shared" si="1074"/>
        <v>C022</v>
      </c>
      <c r="O171" t="str">
        <f t="shared" si="1075"/>
        <v>C01B</v>
      </c>
      <c r="P171" t="str">
        <f t="shared" si="1076"/>
        <v>0000</v>
      </c>
      <c r="Q171" t="str">
        <f t="shared" si="1077"/>
        <v>0000</v>
      </c>
      <c r="R171" t="str">
        <f t="shared" si="1078"/>
        <v>0000</v>
      </c>
      <c r="S171" t="str">
        <f t="shared" si="1079"/>
        <v>C022</v>
      </c>
      <c r="T171" t="str">
        <f t="shared" si="1080"/>
        <v>001B</v>
      </c>
      <c r="U171" t="str">
        <f t="shared" si="1081"/>
        <v>201B</v>
      </c>
      <c r="V171" t="str">
        <f t="shared" si="1082"/>
        <v>4018</v>
      </c>
      <c r="W171" t="str">
        <f t="shared" si="1083"/>
        <v>2019</v>
      </c>
      <c r="X171" t="str">
        <f t="shared" si="1084"/>
        <v>4003</v>
      </c>
      <c r="Y171" t="str">
        <f t="shared" si="1085"/>
        <v>0000</v>
      </c>
      <c r="Z171" t="str">
        <f t="shared" si="1086"/>
        <v>4022</v>
      </c>
      <c r="AA171" t="str">
        <f t="shared" si="1087"/>
        <v>4012</v>
      </c>
      <c r="AB171" t="str">
        <f t="shared" si="1088"/>
        <v>801A</v>
      </c>
      <c r="AC171" t="str">
        <f t="shared" si="1089"/>
        <v>601A</v>
      </c>
      <c r="AD171" t="str">
        <f t="shared" si="1090"/>
        <v>C01B</v>
      </c>
      <c r="AE171" t="str">
        <f t="shared" si="1091"/>
        <v>C022</v>
      </c>
      <c r="AF171" t="str">
        <f t="shared" si="1092"/>
        <v>2003</v>
      </c>
      <c r="AG171" t="str">
        <f t="shared" si="1093"/>
        <v>0000</v>
      </c>
      <c r="AH171" t="str">
        <f t="shared" si="1094"/>
        <v>600B</v>
      </c>
      <c r="AI171" t="str">
        <f t="shared" si="1095"/>
        <v>C009</v>
      </c>
      <c r="AJ171" t="str">
        <f t="shared" si="1096"/>
        <v>C001</v>
      </c>
      <c r="AK171" t="str">
        <f t="shared" si="1097"/>
        <v>E000</v>
      </c>
      <c r="AL171" t="str">
        <f t="shared" si="1098"/>
        <v>A009</v>
      </c>
      <c r="AM171" t="str">
        <f t="shared" si="1099"/>
        <v>0000</v>
      </c>
      <c r="AN171" t="str">
        <f t="shared" si="1100"/>
        <v>0001</v>
      </c>
      <c r="AO171" t="str">
        <f t="shared" si="1101"/>
        <v>4010</v>
      </c>
      <c r="AP171" t="str">
        <f t="shared" si="1102"/>
        <v>E000</v>
      </c>
      <c r="AQ171" t="str">
        <f t="shared" si="1103"/>
        <v>0000</v>
      </c>
      <c r="AR171" t="str">
        <f t="shared" si="1104"/>
        <v>0000</v>
      </c>
      <c r="AS171" t="str">
        <f t="shared" si="1105"/>
        <v>0000</v>
      </c>
      <c r="AT171" t="str">
        <f t="shared" si="1106"/>
        <v>8001</v>
      </c>
      <c r="AU171" t="str">
        <f t="shared" si="1107"/>
        <v>E009</v>
      </c>
      <c r="AV171" t="str">
        <f t="shared" si="1108"/>
        <v>0012</v>
      </c>
      <c r="AW171" t="str">
        <f t="shared" si="1109"/>
        <v>2003</v>
      </c>
      <c r="AX171" t="str">
        <f t="shared" si="1110"/>
        <v>0000</v>
      </c>
      <c r="AY171" t="str">
        <f t="shared" si="1111"/>
        <v>4000</v>
      </c>
      <c r="AZ171" t="str">
        <f t="shared" si="1112"/>
        <v>2002</v>
      </c>
      <c r="BA171" t="str">
        <f t="shared" si="1113"/>
        <v>600B</v>
      </c>
      <c r="BB171" t="str">
        <f t="shared" si="1114"/>
        <v>E000</v>
      </c>
      <c r="BC171" t="str">
        <f t="shared" si="1115"/>
        <v>4003</v>
      </c>
      <c r="BD171" t="str">
        <f t="shared" si="1116"/>
        <v>0000</v>
      </c>
      <c r="BE171" t="str">
        <f t="shared" si="1117"/>
        <v>0023</v>
      </c>
      <c r="BF171" t="str">
        <f t="shared" si="1118"/>
        <v>201B</v>
      </c>
      <c r="BG171" t="str">
        <f t="shared" si="1119"/>
        <v>A009</v>
      </c>
      <c r="BH171" t="str">
        <f t="shared" si="1120"/>
        <v>0000</v>
      </c>
      <c r="BI171" t="str">
        <f t="shared" si="1121"/>
        <v>A002</v>
      </c>
      <c r="BJ171" t="str">
        <f t="shared" si="1122"/>
        <v>200B</v>
      </c>
      <c r="BK171" t="str">
        <f t="shared" si="1123"/>
        <v>0002</v>
      </c>
      <c r="BL171" t="str">
        <f t="shared" si="1124"/>
        <v>A000</v>
      </c>
      <c r="BM171" t="str">
        <f t="shared" si="1125"/>
        <v>A001</v>
      </c>
      <c r="BN171" t="str">
        <f t="shared" si="1126"/>
        <v>8038</v>
      </c>
      <c r="BO171" t="str">
        <f t="shared" si="1127"/>
        <v>0000</v>
      </c>
      <c r="BP171" t="str">
        <f t="shared" si="1128"/>
        <v>0000</v>
      </c>
      <c r="BQ171" t="str">
        <f t="shared" si="1129"/>
        <v>0000</v>
      </c>
      <c r="BR171" t="str">
        <f t="shared" si="1130"/>
        <v>C000</v>
      </c>
      <c r="BS171" t="str">
        <f t="shared" si="1131"/>
        <v>0002</v>
      </c>
      <c r="BT171" t="str">
        <f t="shared" si="1132"/>
        <v>4000</v>
      </c>
      <c r="BU171" t="str">
        <f t="shared" si="1133"/>
        <v>0000</v>
      </c>
      <c r="BV171" t="str">
        <f t="shared" si="1134"/>
        <v>6003</v>
      </c>
      <c r="BW171" t="str">
        <f t="shared" si="1135"/>
        <v>8003</v>
      </c>
      <c r="BX171" t="str">
        <f t="shared" si="1136"/>
        <v>4003</v>
      </c>
      <c r="BY171" t="str">
        <f t="shared" si="1137"/>
        <v>0000</v>
      </c>
      <c r="BZ171" t="str">
        <f t="shared" si="1138"/>
        <v>0002</v>
      </c>
      <c r="CA171" t="str">
        <f t="shared" si="1139"/>
        <v>4000</v>
      </c>
      <c r="CB171" t="str">
        <f t="shared" si="1140"/>
        <v>C003</v>
      </c>
      <c r="CC171" t="str">
        <f t="shared" si="1141"/>
        <v>6000</v>
      </c>
      <c r="CD171" t="str">
        <f t="shared" si="1142"/>
        <v>A010</v>
      </c>
      <c r="CE171" t="str">
        <f t="shared" si="1143"/>
        <v>6008</v>
      </c>
      <c r="CF171" t="str">
        <f t="shared" si="1144"/>
        <v>0000</v>
      </c>
      <c r="CG171" t="str">
        <f t="shared" si="1145"/>
        <v>E012</v>
      </c>
      <c r="CH171" t="str">
        <f t="shared" si="1146"/>
        <v>E021</v>
      </c>
      <c r="CI171" t="str">
        <f t="shared" si="1147"/>
        <v>4002</v>
      </c>
      <c r="CJ171" t="str">
        <f t="shared" si="1148"/>
        <v>C000</v>
      </c>
      <c r="CK171" t="str">
        <f t="shared" si="1149"/>
        <v>A002</v>
      </c>
      <c r="CL171" t="str">
        <f t="shared" si="1150"/>
        <v>4000</v>
      </c>
      <c r="CM171" t="str">
        <f t="shared" si="1151"/>
        <v>8038</v>
      </c>
      <c r="CN171" t="str">
        <f t="shared" si="1152"/>
        <v>0000</v>
      </c>
      <c r="CO171" t="str">
        <f t="shared" si="1153"/>
        <v>0000</v>
      </c>
      <c r="CP171" t="str">
        <f t="shared" si="1154"/>
        <v>0000</v>
      </c>
    </row>
    <row r="172" spans="1:94">
      <c r="A172" t="str">
        <f t="shared" si="1061"/>
        <v>0100</v>
      </c>
      <c r="B172" t="str">
        <f t="shared" si="1062"/>
        <v>0700</v>
      </c>
      <c r="C172" t="str">
        <f t="shared" si="1063"/>
        <v>0100</v>
      </c>
      <c r="D172" t="str">
        <f t="shared" si="1064"/>
        <v>0A00</v>
      </c>
      <c r="E172" t="str">
        <f t="shared" si="1065"/>
        <v>0A00</v>
      </c>
      <c r="F172" t="str">
        <f t="shared" si="1066"/>
        <v>0000</v>
      </c>
      <c r="G172" t="str">
        <f t="shared" si="1067"/>
        <v>0700</v>
      </c>
      <c r="H172" t="str">
        <f t="shared" si="1068"/>
        <v>0A00</v>
      </c>
      <c r="I172" t="str">
        <f t="shared" si="1069"/>
        <v>0100</v>
      </c>
      <c r="J172" t="str">
        <f t="shared" si="1070"/>
        <v>0600</v>
      </c>
      <c r="K172" t="str">
        <f t="shared" si="1071"/>
        <v>0800</v>
      </c>
      <c r="L172" t="str">
        <f t="shared" si="1072"/>
        <v>A01A</v>
      </c>
      <c r="M172" t="str">
        <f t="shared" si="1073"/>
        <v>E012</v>
      </c>
      <c r="N172" t="str">
        <f t="shared" si="1074"/>
        <v>801B</v>
      </c>
      <c r="O172" t="str">
        <f t="shared" si="1075"/>
        <v>E01A</v>
      </c>
      <c r="P172" t="str">
        <f t="shared" si="1076"/>
        <v>8013</v>
      </c>
      <c r="Q172" t="str">
        <f t="shared" si="1077"/>
        <v>0000</v>
      </c>
      <c r="R172" t="str">
        <f t="shared" si="1078"/>
        <v>A008</v>
      </c>
      <c r="S172" t="str">
        <f t="shared" si="1079"/>
        <v>E000</v>
      </c>
      <c r="T172" t="str">
        <f t="shared" si="1080"/>
        <v>C000</v>
      </c>
      <c r="U172" t="str">
        <f t="shared" si="1081"/>
        <v>6001</v>
      </c>
      <c r="V172" t="str">
        <f t="shared" si="1082"/>
        <v>A008</v>
      </c>
      <c r="W172" t="str">
        <f t="shared" si="1083"/>
        <v>E000</v>
      </c>
      <c r="X172" t="str">
        <f t="shared" si="1084"/>
        <v>2003</v>
      </c>
      <c r="Y172" t="str">
        <f t="shared" si="1085"/>
        <v>0000</v>
      </c>
      <c r="Z172" t="str">
        <f t="shared" si="1086"/>
        <v>A000</v>
      </c>
      <c r="AA172" t="str">
        <f t="shared" si="1087"/>
        <v>A000</v>
      </c>
      <c r="AB172" t="str">
        <f t="shared" si="1088"/>
        <v>4000</v>
      </c>
      <c r="AC172" t="str">
        <f t="shared" si="1089"/>
        <v>0000</v>
      </c>
      <c r="AD172" t="str">
        <f t="shared" si="1090"/>
        <v>8002</v>
      </c>
      <c r="AE172" t="str">
        <f t="shared" si="1091"/>
        <v>2002</v>
      </c>
      <c r="AF172" t="str">
        <f t="shared" si="1092"/>
        <v>A010</v>
      </c>
      <c r="AG172" t="str">
        <f t="shared" si="1093"/>
        <v>0000</v>
      </c>
      <c r="AH172" t="str">
        <f t="shared" si="1094"/>
        <v>0001</v>
      </c>
      <c r="AI172" t="str">
        <f t="shared" si="1095"/>
        <v>E008</v>
      </c>
      <c r="AJ172" t="str">
        <f t="shared" si="1096"/>
        <v>A001</v>
      </c>
      <c r="AK172" t="str">
        <f t="shared" si="1097"/>
        <v>0000</v>
      </c>
      <c r="AL172" t="str">
        <f t="shared" si="1098"/>
        <v>0028</v>
      </c>
      <c r="AM172" t="str">
        <f t="shared" si="1099"/>
        <v>2013</v>
      </c>
      <c r="AN172" t="str">
        <f t="shared" si="1100"/>
        <v>601A</v>
      </c>
      <c r="AO172" t="str">
        <f t="shared" si="1101"/>
        <v>C01B</v>
      </c>
      <c r="AP172" t="str">
        <f t="shared" si="1102"/>
        <v>8038</v>
      </c>
      <c r="AQ172" t="str">
        <f t="shared" si="1103"/>
        <v>0000</v>
      </c>
      <c r="AR172" t="str">
        <f t="shared" si="1104"/>
        <v>0000</v>
      </c>
      <c r="AS172" t="str">
        <f t="shared" si="1105"/>
        <v>0000</v>
      </c>
      <c r="AT172" t="str">
        <f t="shared" si="1106"/>
        <v>4003</v>
      </c>
      <c r="AU172" t="str">
        <f t="shared" si="1107"/>
        <v>2009</v>
      </c>
      <c r="AV172" t="str">
        <f t="shared" si="1108"/>
        <v>8008</v>
      </c>
      <c r="AW172" t="str">
        <f t="shared" si="1109"/>
        <v>0000</v>
      </c>
      <c r="AX172" t="str">
        <f t="shared" si="1110"/>
        <v>A002</v>
      </c>
      <c r="AY172" t="str">
        <f t="shared" si="1111"/>
        <v>4002</v>
      </c>
      <c r="AZ172" t="str">
        <f t="shared" si="1112"/>
        <v>2003</v>
      </c>
      <c r="BA172" t="str">
        <f t="shared" si="1113"/>
        <v>0000</v>
      </c>
      <c r="BB172" t="str">
        <f t="shared" si="1114"/>
        <v>A008</v>
      </c>
      <c r="BC172" t="str">
        <f t="shared" si="1115"/>
        <v>E000</v>
      </c>
      <c r="BD172" t="str">
        <f t="shared" si="1116"/>
        <v>2003</v>
      </c>
      <c r="BE172" t="str">
        <f t="shared" si="1117"/>
        <v>0000</v>
      </c>
      <c r="BF172" t="str">
        <f t="shared" si="1118"/>
        <v>8003</v>
      </c>
      <c r="BG172" t="str">
        <f t="shared" si="1119"/>
        <v>E008</v>
      </c>
      <c r="BH172" t="str">
        <f t="shared" si="1120"/>
        <v>A002</v>
      </c>
      <c r="BI172" t="str">
        <f t="shared" si="1121"/>
        <v>4000</v>
      </c>
      <c r="BJ172" t="str">
        <f t="shared" si="1122"/>
        <v>0000</v>
      </c>
      <c r="BK172" t="str">
        <f t="shared" si="1123"/>
        <v>E000</v>
      </c>
      <c r="BL172" t="str">
        <f t="shared" si="1124"/>
        <v>C001</v>
      </c>
      <c r="BM172" t="str">
        <f t="shared" si="1125"/>
        <v>4002</v>
      </c>
      <c r="BN172" t="str">
        <f t="shared" si="1126"/>
        <v>C002</v>
      </c>
      <c r="BO172" t="str">
        <f t="shared" si="1127"/>
        <v>4003</v>
      </c>
      <c r="BP172" t="str">
        <f t="shared" si="1128"/>
        <v>0000</v>
      </c>
      <c r="BQ172" t="str">
        <f t="shared" si="1129"/>
        <v>0000</v>
      </c>
      <c r="BR172" t="str">
        <f t="shared" si="1130"/>
        <v>8001</v>
      </c>
      <c r="BS172" t="str">
        <f t="shared" si="1131"/>
        <v>E00A</v>
      </c>
      <c r="BT172" t="str">
        <f t="shared" si="1132"/>
        <v>6000</v>
      </c>
      <c r="BU172" t="str">
        <f t="shared" si="1133"/>
        <v>C002</v>
      </c>
      <c r="BV172" t="str">
        <f t="shared" si="1134"/>
        <v>C00A</v>
      </c>
      <c r="BW172" t="str">
        <f t="shared" si="1135"/>
        <v>6000</v>
      </c>
      <c r="BX172" t="str">
        <f t="shared" si="1136"/>
        <v>C010</v>
      </c>
      <c r="BY172" t="str">
        <f t="shared" si="1137"/>
        <v>6000</v>
      </c>
      <c r="BZ172" t="str">
        <f t="shared" si="1138"/>
        <v>2003</v>
      </c>
      <c r="CA172" t="str">
        <f t="shared" si="1139"/>
        <v>0000</v>
      </c>
      <c r="CB172" t="str">
        <f t="shared" si="1140"/>
        <v>A000</v>
      </c>
      <c r="CC172" t="str">
        <f t="shared" si="1141"/>
        <v>0001</v>
      </c>
      <c r="CD172" t="str">
        <f t="shared" si="1142"/>
        <v>A010</v>
      </c>
      <c r="CE172" t="str">
        <f t="shared" si="1143"/>
        <v>0000</v>
      </c>
      <c r="CF172" t="str">
        <f t="shared" si="1144"/>
        <v>8001</v>
      </c>
      <c r="CG172" t="str">
        <f t="shared" si="1145"/>
        <v>E00B</v>
      </c>
      <c r="CH172" t="str">
        <f t="shared" si="1146"/>
        <v>C000</v>
      </c>
      <c r="CI172" t="str">
        <f t="shared" si="1147"/>
        <v>C002</v>
      </c>
      <c r="CJ172" t="str">
        <f t="shared" si="1148"/>
        <v>0000</v>
      </c>
      <c r="CK172" t="str">
        <f t="shared" si="1149"/>
        <v>0001</v>
      </c>
      <c r="CL172" t="str">
        <f t="shared" si="1150"/>
        <v>E008</v>
      </c>
      <c r="CM172" t="str">
        <f t="shared" si="1151"/>
        <v>A001</v>
      </c>
      <c r="CN172" t="str">
        <f t="shared" si="1152"/>
        <v>8038</v>
      </c>
      <c r="CO172" t="str">
        <f t="shared" si="1153"/>
        <v>0000</v>
      </c>
      <c r="CP172" t="str">
        <f t="shared" si="1154"/>
        <v>0000</v>
      </c>
    </row>
    <row r="173" spans="1:94">
      <c r="A173" t="str">
        <f t="shared" si="1061"/>
        <v>0100</v>
      </c>
      <c r="B173" t="str">
        <f t="shared" si="1062"/>
        <v>0700</v>
      </c>
      <c r="C173" t="str">
        <f t="shared" si="1063"/>
        <v>0200</v>
      </c>
      <c r="D173" t="str">
        <f t="shared" si="1064"/>
        <v>0A00</v>
      </c>
      <c r="E173" t="str">
        <f t="shared" si="1065"/>
        <v>0A00</v>
      </c>
      <c r="F173" t="str">
        <f t="shared" si="1066"/>
        <v>0100</v>
      </c>
      <c r="G173" t="str">
        <f t="shared" si="1067"/>
        <v>0500</v>
      </c>
      <c r="H173" t="str">
        <f t="shared" si="1068"/>
        <v>0200</v>
      </c>
      <c r="I173" t="str">
        <f t="shared" si="1069"/>
        <v>0500</v>
      </c>
      <c r="J173" t="str">
        <f t="shared" si="1070"/>
        <v>0600</v>
      </c>
      <c r="K173" t="str">
        <f t="shared" si="1071"/>
        <v>0500</v>
      </c>
      <c r="L173" t="str">
        <f t="shared" si="1072"/>
        <v>A012</v>
      </c>
      <c r="M173" t="str">
        <f t="shared" si="1073"/>
        <v>C018</v>
      </c>
      <c r="N173" t="str">
        <f t="shared" si="1074"/>
        <v>8021</v>
      </c>
      <c r="O173" t="str">
        <f t="shared" si="1075"/>
        <v>2028</v>
      </c>
      <c r="P173" t="str">
        <f t="shared" si="1076"/>
        <v>001B</v>
      </c>
      <c r="Q173" t="str">
        <f t="shared" si="1077"/>
        <v>0000</v>
      </c>
      <c r="R173" t="str">
        <f t="shared" si="1078"/>
        <v>000B</v>
      </c>
      <c r="S173" t="str">
        <f t="shared" si="1079"/>
        <v>C009</v>
      </c>
      <c r="T173" t="str">
        <f t="shared" si="1080"/>
        <v>4008</v>
      </c>
      <c r="U173" t="str">
        <f t="shared" si="1081"/>
        <v>C009</v>
      </c>
      <c r="V173" t="str">
        <f t="shared" si="1082"/>
        <v>4000</v>
      </c>
      <c r="W173" t="str">
        <f t="shared" si="1083"/>
        <v>8009</v>
      </c>
      <c r="X173" t="str">
        <f t="shared" si="1084"/>
        <v>2003</v>
      </c>
      <c r="Y173" t="str">
        <f t="shared" si="1085"/>
        <v>0000</v>
      </c>
      <c r="Z173" t="str">
        <f t="shared" si="1086"/>
        <v>C000</v>
      </c>
      <c r="AA173" t="str">
        <f t="shared" si="1087"/>
        <v>E008</v>
      </c>
      <c r="AB173" t="str">
        <f t="shared" si="1088"/>
        <v>4010</v>
      </c>
      <c r="AC173" t="str">
        <f t="shared" si="1089"/>
        <v>A009</v>
      </c>
      <c r="AD173" t="str">
        <f t="shared" si="1090"/>
        <v>0000</v>
      </c>
      <c r="AE173" t="str">
        <f t="shared" si="1091"/>
        <v>4001</v>
      </c>
      <c r="AF173" t="str">
        <f t="shared" si="1092"/>
        <v>A000</v>
      </c>
      <c r="AG173" t="str">
        <f t="shared" si="1093"/>
        <v>0009</v>
      </c>
      <c r="AH173" t="str">
        <f t="shared" si="1094"/>
        <v>2003</v>
      </c>
      <c r="AI173" t="str">
        <f t="shared" si="1095"/>
        <v>0000</v>
      </c>
      <c r="AJ173" t="str">
        <f t="shared" si="1096"/>
        <v>C008</v>
      </c>
      <c r="AK173" t="str">
        <f t="shared" si="1097"/>
        <v>6009</v>
      </c>
      <c r="AL173" t="str">
        <f t="shared" si="1098"/>
        <v>4000</v>
      </c>
      <c r="AM173" t="str">
        <f t="shared" si="1099"/>
        <v>A010</v>
      </c>
      <c r="AN173" t="str">
        <f t="shared" si="1100"/>
        <v>0000</v>
      </c>
      <c r="AO173" t="str">
        <f t="shared" si="1101"/>
        <v>C000</v>
      </c>
      <c r="AP173" t="str">
        <f t="shared" si="1102"/>
        <v>0002</v>
      </c>
      <c r="AQ173" t="str">
        <f t="shared" si="1103"/>
        <v>4008</v>
      </c>
      <c r="AR173" t="str">
        <f t="shared" si="1104"/>
        <v>0002</v>
      </c>
      <c r="AS173" t="str">
        <f t="shared" si="1105"/>
        <v>8038</v>
      </c>
      <c r="AT173" t="str">
        <f t="shared" si="1106"/>
        <v>0001</v>
      </c>
      <c r="AU173" t="str">
        <f t="shared" si="1107"/>
        <v>6000</v>
      </c>
      <c r="AV173" t="str">
        <f t="shared" si="1108"/>
        <v>E000</v>
      </c>
      <c r="AW173" t="str">
        <f t="shared" si="1109"/>
        <v>2002</v>
      </c>
      <c r="AX173" t="str">
        <f t="shared" si="1110"/>
        <v>C00A</v>
      </c>
      <c r="AY173" t="str">
        <f t="shared" si="1111"/>
        <v>6000</v>
      </c>
      <c r="AZ173" t="str">
        <f t="shared" si="1112"/>
        <v>2003</v>
      </c>
      <c r="BA173" t="str">
        <f t="shared" si="1113"/>
        <v>0000</v>
      </c>
      <c r="BB173" t="str">
        <f t="shared" si="1114"/>
        <v>A001</v>
      </c>
      <c r="BC173" t="str">
        <f t="shared" si="1115"/>
        <v>4000</v>
      </c>
      <c r="BD173" t="str">
        <f t="shared" si="1116"/>
        <v>2011</v>
      </c>
      <c r="BE173" t="str">
        <f t="shared" si="1117"/>
        <v>C009</v>
      </c>
      <c r="BF173" t="str">
        <f t="shared" si="1118"/>
        <v>A009</v>
      </c>
      <c r="BG173" t="str">
        <f t="shared" si="1119"/>
        <v>0000</v>
      </c>
      <c r="BH173" t="str">
        <f t="shared" si="1120"/>
        <v>4001</v>
      </c>
      <c r="BI173" t="str">
        <f t="shared" si="1121"/>
        <v>A000</v>
      </c>
      <c r="BJ173" t="str">
        <f t="shared" si="1122"/>
        <v>E008</v>
      </c>
      <c r="BK173" t="str">
        <f t="shared" si="1123"/>
        <v>C001</v>
      </c>
      <c r="BL173" t="str">
        <f t="shared" si="1124"/>
        <v>6002</v>
      </c>
      <c r="BM173" t="str">
        <f t="shared" si="1125"/>
        <v>0000</v>
      </c>
      <c r="BN173" t="str">
        <f t="shared" si="1126"/>
        <v>C00B</v>
      </c>
      <c r="BO173" t="str">
        <f t="shared" si="1127"/>
        <v>A008</v>
      </c>
      <c r="BP173" t="str">
        <f t="shared" si="1128"/>
        <v>6000</v>
      </c>
      <c r="BQ173" t="str">
        <f t="shared" si="1129"/>
        <v>A002</v>
      </c>
      <c r="BR173" t="str">
        <f t="shared" si="1130"/>
        <v>C000</v>
      </c>
      <c r="BS173" t="str">
        <f t="shared" si="1131"/>
        <v>0002</v>
      </c>
      <c r="BT173" t="str">
        <f t="shared" si="1132"/>
        <v>2002</v>
      </c>
      <c r="BU173" t="str">
        <f t="shared" si="1133"/>
        <v>C002</v>
      </c>
      <c r="BV173" t="str">
        <f t="shared" si="1134"/>
        <v>0000</v>
      </c>
      <c r="BW173" t="str">
        <f t="shared" si="1135"/>
        <v>C000</v>
      </c>
      <c r="BX173" t="str">
        <f t="shared" si="1136"/>
        <v>8000</v>
      </c>
      <c r="BY173" t="str">
        <f t="shared" si="1137"/>
        <v>2009</v>
      </c>
      <c r="BZ173" t="str">
        <f t="shared" si="1138"/>
        <v>0000</v>
      </c>
      <c r="CA173" t="str">
        <f t="shared" si="1139"/>
        <v>2003</v>
      </c>
      <c r="CB173" t="str">
        <f t="shared" si="1140"/>
        <v>6000</v>
      </c>
      <c r="CC173" t="str">
        <f t="shared" si="1141"/>
        <v>0009</v>
      </c>
      <c r="CD173" t="str">
        <f t="shared" si="1142"/>
        <v>E00A</v>
      </c>
      <c r="CE173" t="str">
        <f t="shared" si="1143"/>
        <v>0001</v>
      </c>
      <c r="CF173" t="str">
        <f t="shared" si="1144"/>
        <v>A009</v>
      </c>
      <c r="CG173" t="str">
        <f t="shared" si="1145"/>
        <v>0000</v>
      </c>
      <c r="CH173" t="str">
        <f t="shared" si="1146"/>
        <v>6008</v>
      </c>
      <c r="CI173" t="str">
        <f t="shared" si="1147"/>
        <v>4002</v>
      </c>
      <c r="CJ173" t="str">
        <f t="shared" si="1148"/>
        <v>0000</v>
      </c>
      <c r="CK173" t="str">
        <f t="shared" si="1149"/>
        <v>0028</v>
      </c>
      <c r="CL173" t="str">
        <f t="shared" si="1150"/>
        <v>2013</v>
      </c>
      <c r="CM173" t="str">
        <f t="shared" si="1151"/>
        <v>601A</v>
      </c>
      <c r="CN173" t="str">
        <f t="shared" si="1152"/>
        <v>C01B</v>
      </c>
      <c r="CO173" t="str">
        <f t="shared" si="1153"/>
        <v>8038</v>
      </c>
      <c r="CP173" t="str">
        <f t="shared" si="1154"/>
        <v>0000</v>
      </c>
    </row>
    <row r="174" spans="1:94">
      <c r="A174" t="str">
        <f t="shared" si="1061"/>
        <v>0100</v>
      </c>
      <c r="B174" t="str">
        <f t="shared" si="1062"/>
        <v>0700</v>
      </c>
      <c r="C174" t="str">
        <f t="shared" si="1063"/>
        <v>0300</v>
      </c>
      <c r="D174" t="str">
        <f t="shared" si="1064"/>
        <v>0A00</v>
      </c>
      <c r="E174" t="str">
        <f t="shared" si="1065"/>
        <v>0A00</v>
      </c>
      <c r="F174" t="str">
        <f t="shared" si="1066"/>
        <v>0000</v>
      </c>
      <c r="G174" t="str">
        <f t="shared" si="1067"/>
        <v>0800</v>
      </c>
      <c r="H174" t="str">
        <f t="shared" si="1068"/>
        <v>0A00</v>
      </c>
      <c r="I174" t="str">
        <f t="shared" si="1069"/>
        <v>0300</v>
      </c>
      <c r="J174" t="str">
        <f t="shared" si="1070"/>
        <v>0900</v>
      </c>
      <c r="K174" t="str">
        <f t="shared" si="1071"/>
        <v>0500</v>
      </c>
      <c r="L174" t="str">
        <f t="shared" si="1072"/>
        <v>0018</v>
      </c>
      <c r="M174" t="str">
        <f t="shared" si="1073"/>
        <v>E019</v>
      </c>
      <c r="N174" t="str">
        <f t="shared" si="1074"/>
        <v>A021</v>
      </c>
      <c r="O174" t="str">
        <f t="shared" si="1075"/>
        <v>E01A</v>
      </c>
      <c r="P174" t="str">
        <f t="shared" si="1076"/>
        <v>8013</v>
      </c>
      <c r="Q174" t="str">
        <f t="shared" si="1077"/>
        <v>0000</v>
      </c>
      <c r="R174" t="str">
        <f t="shared" si="1078"/>
        <v>6002</v>
      </c>
      <c r="S174" t="str">
        <f t="shared" si="1079"/>
        <v>0002</v>
      </c>
      <c r="T174" t="str">
        <f t="shared" si="1080"/>
        <v>0002</v>
      </c>
      <c r="U174" t="str">
        <f t="shared" si="1081"/>
        <v>E000</v>
      </c>
      <c r="V174" t="str">
        <f t="shared" si="1082"/>
        <v>2000</v>
      </c>
      <c r="W174" t="str">
        <f t="shared" si="1083"/>
        <v>2009</v>
      </c>
      <c r="X174" t="str">
        <f t="shared" si="1084"/>
        <v>0001</v>
      </c>
      <c r="Y174" t="str">
        <f t="shared" si="1085"/>
        <v>C008</v>
      </c>
      <c r="Z174" t="str">
        <f t="shared" si="1086"/>
        <v>0009</v>
      </c>
      <c r="AA174" t="str">
        <f t="shared" si="1087"/>
        <v>0000</v>
      </c>
      <c r="AB174" t="str">
        <f t="shared" si="1088"/>
        <v>4001</v>
      </c>
      <c r="AC174" t="str">
        <f t="shared" si="1089"/>
        <v>6009</v>
      </c>
      <c r="AD174" t="str">
        <f t="shared" si="1090"/>
        <v>000B</v>
      </c>
      <c r="AE174" t="str">
        <f t="shared" si="1091"/>
        <v>2009</v>
      </c>
      <c r="AF174" t="str">
        <f t="shared" si="1092"/>
        <v>0000</v>
      </c>
      <c r="AG174" t="str">
        <f t="shared" si="1093"/>
        <v>C003</v>
      </c>
      <c r="AH174" t="str">
        <f t="shared" si="1094"/>
        <v>6000</v>
      </c>
      <c r="AI174" t="str">
        <f t="shared" si="1095"/>
        <v>000B</v>
      </c>
      <c r="AJ174" t="str">
        <f t="shared" si="1096"/>
        <v>0000</v>
      </c>
      <c r="AK174" t="str">
        <f t="shared" si="1097"/>
        <v>4010</v>
      </c>
      <c r="AL174" t="str">
        <f t="shared" si="1098"/>
        <v>C009</v>
      </c>
      <c r="AM174" t="str">
        <f t="shared" si="1099"/>
        <v>0010</v>
      </c>
      <c r="AN174" t="str">
        <f t="shared" si="1100"/>
        <v>C009</v>
      </c>
      <c r="AO174" t="str">
        <f t="shared" si="1101"/>
        <v>0000</v>
      </c>
      <c r="AP174" t="str">
        <f t="shared" si="1102"/>
        <v>4003</v>
      </c>
      <c r="AQ174" t="str">
        <f t="shared" si="1103"/>
        <v>8008</v>
      </c>
      <c r="AR174" t="str">
        <f t="shared" si="1104"/>
        <v>4000</v>
      </c>
      <c r="AS174" t="str">
        <f t="shared" si="1105"/>
        <v>8038</v>
      </c>
      <c r="AT174" t="str">
        <f t="shared" si="1106"/>
        <v>8001</v>
      </c>
      <c r="AU174" t="str">
        <f t="shared" si="1107"/>
        <v>E00A</v>
      </c>
      <c r="AV174" t="str">
        <f t="shared" si="1108"/>
        <v>0001</v>
      </c>
      <c r="AW174" t="str">
        <f t="shared" si="1109"/>
        <v>C00B</v>
      </c>
      <c r="AX174" t="str">
        <f t="shared" si="1110"/>
        <v>2003</v>
      </c>
      <c r="AY174" t="str">
        <f t="shared" si="1111"/>
        <v>0000</v>
      </c>
      <c r="AZ174" t="str">
        <f t="shared" si="1112"/>
        <v>C00B</v>
      </c>
      <c r="BA174" t="str">
        <f t="shared" si="1113"/>
        <v>C000</v>
      </c>
      <c r="BB174" t="str">
        <f t="shared" si="1114"/>
        <v>C009</v>
      </c>
      <c r="BC174" t="str">
        <f t="shared" si="1115"/>
        <v>4003</v>
      </c>
      <c r="BD174" t="str">
        <f t="shared" si="1116"/>
        <v>0000</v>
      </c>
      <c r="BE174" t="str">
        <f t="shared" si="1117"/>
        <v>0008</v>
      </c>
      <c r="BF174" t="str">
        <f t="shared" si="1118"/>
        <v>C009</v>
      </c>
      <c r="BG174" t="str">
        <f t="shared" si="1119"/>
        <v>A002</v>
      </c>
      <c r="BH174" t="str">
        <f t="shared" si="1120"/>
        <v>000B</v>
      </c>
      <c r="BI174" t="str">
        <f t="shared" si="1121"/>
        <v>0000</v>
      </c>
      <c r="BJ174" t="str">
        <f t="shared" si="1122"/>
        <v>4000</v>
      </c>
      <c r="BK174" t="str">
        <f t="shared" si="1123"/>
        <v>E009</v>
      </c>
      <c r="BL174" t="str">
        <f t="shared" si="1124"/>
        <v>C001</v>
      </c>
      <c r="BM174" t="str">
        <f t="shared" si="1125"/>
        <v>4000</v>
      </c>
      <c r="BN174" t="str">
        <f t="shared" si="1126"/>
        <v>C002</v>
      </c>
      <c r="BO174" t="str">
        <f t="shared" si="1127"/>
        <v>0000</v>
      </c>
      <c r="BP174" t="str">
        <f t="shared" si="1128"/>
        <v>6002</v>
      </c>
      <c r="BQ174" t="str">
        <f t="shared" si="1129"/>
        <v>A009</v>
      </c>
      <c r="BR174" t="str">
        <f t="shared" si="1130"/>
        <v>0002</v>
      </c>
      <c r="BS174" t="str">
        <f t="shared" si="1131"/>
        <v>0002</v>
      </c>
      <c r="BT174" t="str">
        <f t="shared" si="1132"/>
        <v>4000</v>
      </c>
      <c r="BU174" t="str">
        <f t="shared" si="1133"/>
        <v>6002</v>
      </c>
      <c r="BV174" t="str">
        <f t="shared" si="1134"/>
        <v>0000</v>
      </c>
      <c r="BW174" t="str">
        <f t="shared" si="1135"/>
        <v>C008</v>
      </c>
      <c r="BX174" t="str">
        <f t="shared" si="1136"/>
        <v>6009</v>
      </c>
      <c r="BY174" t="str">
        <f t="shared" si="1137"/>
        <v>4001</v>
      </c>
      <c r="BZ174" t="str">
        <f t="shared" si="1138"/>
        <v>2011</v>
      </c>
      <c r="CA174" t="str">
        <f t="shared" si="1139"/>
        <v>2003</v>
      </c>
      <c r="CB174" t="str">
        <f t="shared" si="1140"/>
        <v>A010</v>
      </c>
      <c r="CC174" t="str">
        <f t="shared" si="1141"/>
        <v>0000</v>
      </c>
      <c r="CD174" t="str">
        <f t="shared" si="1142"/>
        <v>2001</v>
      </c>
      <c r="CE174" t="str">
        <f t="shared" si="1143"/>
        <v>E009</v>
      </c>
      <c r="CF174" t="str">
        <f t="shared" si="1144"/>
        <v>4001</v>
      </c>
      <c r="CG174" t="str">
        <f t="shared" si="1145"/>
        <v>6000</v>
      </c>
      <c r="CH174" t="str">
        <f t="shared" si="1146"/>
        <v>0000</v>
      </c>
      <c r="CI174" t="str">
        <f t="shared" si="1147"/>
        <v>6000</v>
      </c>
      <c r="CJ174" t="str">
        <f t="shared" si="1148"/>
        <v>2009</v>
      </c>
      <c r="CK174" t="str">
        <f t="shared" si="1149"/>
        <v>6001</v>
      </c>
      <c r="CL174" t="str">
        <f t="shared" si="1150"/>
        <v>4000</v>
      </c>
      <c r="CM174" t="str">
        <f t="shared" si="1151"/>
        <v>2003</v>
      </c>
      <c r="CN174" t="str">
        <f t="shared" si="1152"/>
        <v>4010</v>
      </c>
      <c r="CO174" t="str">
        <f t="shared" si="1153"/>
        <v>8038</v>
      </c>
      <c r="CP174" t="str">
        <f t="shared" si="1154"/>
        <v>0000</v>
      </c>
    </row>
    <row r="175" spans="1:94">
      <c r="A175" t="str">
        <f t="shared" si="1061"/>
        <v>0100</v>
      </c>
      <c r="B175" t="str">
        <f t="shared" si="1062"/>
        <v>0700</v>
      </c>
      <c r="C175" t="str">
        <f t="shared" si="1063"/>
        <v>0400</v>
      </c>
      <c r="D175" t="str">
        <f t="shared" si="1064"/>
        <v>0A00</v>
      </c>
      <c r="E175" t="str">
        <f t="shared" si="1065"/>
        <v>0A00</v>
      </c>
      <c r="F175" t="str">
        <f t="shared" si="1066"/>
        <v>0100</v>
      </c>
      <c r="G175" t="str">
        <f t="shared" si="1067"/>
        <v>0100</v>
      </c>
      <c r="H175" t="str">
        <f t="shared" si="1068"/>
        <v>0A00</v>
      </c>
      <c r="I175" t="str">
        <f t="shared" si="1069"/>
        <v>0800</v>
      </c>
      <c r="J175" t="str">
        <f t="shared" si="1070"/>
        <v>0700</v>
      </c>
      <c r="K175" t="str">
        <f t="shared" si="1071"/>
        <v>0600</v>
      </c>
      <c r="L175" t="str">
        <f t="shared" si="1072"/>
        <v>8018</v>
      </c>
      <c r="M175" t="str">
        <f t="shared" si="1073"/>
        <v>C022</v>
      </c>
      <c r="N175" t="str">
        <f t="shared" si="1074"/>
        <v>4021</v>
      </c>
      <c r="O175" t="str">
        <f t="shared" si="1075"/>
        <v>E01A</v>
      </c>
      <c r="P175" t="str">
        <f t="shared" si="1076"/>
        <v>2028</v>
      </c>
      <c r="Q175" t="str">
        <f t="shared" si="1077"/>
        <v>0002</v>
      </c>
      <c r="R175" t="str">
        <f t="shared" si="1078"/>
        <v>E003</v>
      </c>
      <c r="S175" t="str">
        <f t="shared" si="1079"/>
        <v>E003</v>
      </c>
      <c r="T175" t="str">
        <f t="shared" si="1080"/>
        <v>8009</v>
      </c>
      <c r="U175" t="str">
        <f t="shared" si="1081"/>
        <v>8001</v>
      </c>
      <c r="V175" t="str">
        <f t="shared" si="1082"/>
        <v>4003</v>
      </c>
      <c r="W175" t="str">
        <f t="shared" si="1083"/>
        <v>C00B</v>
      </c>
      <c r="X175" t="str">
        <f t="shared" si="1084"/>
        <v>4008</v>
      </c>
      <c r="Y175" t="str">
        <f t="shared" si="1085"/>
        <v>6002</v>
      </c>
      <c r="Z175" t="str">
        <f t="shared" si="1086"/>
        <v>0000</v>
      </c>
      <c r="AA175" t="str">
        <f t="shared" si="1087"/>
        <v>4008</v>
      </c>
      <c r="AB175" t="str">
        <f t="shared" si="1088"/>
        <v>C002</v>
      </c>
      <c r="AC175" t="str">
        <f t="shared" si="1089"/>
        <v>8001</v>
      </c>
      <c r="AD175" t="str">
        <f t="shared" si="1090"/>
        <v>0002</v>
      </c>
      <c r="AE175" t="str">
        <f t="shared" si="1091"/>
        <v>0000</v>
      </c>
      <c r="AF175" t="str">
        <f t="shared" si="1092"/>
        <v>6008</v>
      </c>
      <c r="AG175" t="str">
        <f t="shared" si="1093"/>
        <v>2003</v>
      </c>
      <c r="AH175" t="str">
        <f t="shared" si="1094"/>
        <v>4003</v>
      </c>
      <c r="AI175" t="str">
        <f t="shared" si="1095"/>
        <v>0000</v>
      </c>
      <c r="AJ175" t="str">
        <f t="shared" si="1096"/>
        <v>C000</v>
      </c>
      <c r="AK175" t="str">
        <f t="shared" si="1097"/>
        <v>A002</v>
      </c>
      <c r="AL175" t="str">
        <f t="shared" si="1098"/>
        <v>E008</v>
      </c>
      <c r="AM175" t="str">
        <f t="shared" si="1099"/>
        <v>E00B</v>
      </c>
      <c r="AN175" t="str">
        <f t="shared" si="1100"/>
        <v>0000</v>
      </c>
      <c r="AO175" t="str">
        <f t="shared" si="1101"/>
        <v>4003</v>
      </c>
      <c r="AP175" t="str">
        <f t="shared" si="1102"/>
        <v>A002</v>
      </c>
      <c r="AQ175" t="str">
        <f t="shared" si="1103"/>
        <v>A010</v>
      </c>
      <c r="AR175" t="str">
        <f t="shared" si="1104"/>
        <v>0000</v>
      </c>
      <c r="AS175" t="str">
        <f t="shared" si="1105"/>
        <v>0000</v>
      </c>
      <c r="AT175" t="str">
        <f t="shared" si="1106"/>
        <v>0013</v>
      </c>
      <c r="AU175" t="str">
        <f t="shared" si="1107"/>
        <v>201B</v>
      </c>
      <c r="AV175" t="str">
        <f t="shared" si="1108"/>
        <v>0013</v>
      </c>
      <c r="AW175" t="str">
        <f t="shared" si="1109"/>
        <v>201B</v>
      </c>
      <c r="AX175" t="str">
        <f t="shared" si="1110"/>
        <v>0000</v>
      </c>
      <c r="AY175" t="str">
        <f t="shared" si="1111"/>
        <v>E003</v>
      </c>
      <c r="AZ175" t="str">
        <f t="shared" si="1112"/>
        <v>8009</v>
      </c>
      <c r="BA175" t="str">
        <f t="shared" si="1113"/>
        <v>8001</v>
      </c>
      <c r="BB175" t="str">
        <f t="shared" si="1114"/>
        <v>6002</v>
      </c>
      <c r="BC175" t="str">
        <f t="shared" si="1115"/>
        <v>0008</v>
      </c>
      <c r="BD175" t="str">
        <f t="shared" si="1116"/>
        <v>2009</v>
      </c>
      <c r="BE175" t="str">
        <f t="shared" si="1117"/>
        <v>0000</v>
      </c>
      <c r="BF175" t="str">
        <f t="shared" si="1118"/>
        <v>8001</v>
      </c>
      <c r="BG175" t="str">
        <f t="shared" si="1119"/>
        <v>C00A</v>
      </c>
      <c r="BH175" t="str">
        <f t="shared" si="1120"/>
        <v>6000</v>
      </c>
      <c r="BI175" t="str">
        <f t="shared" si="1121"/>
        <v>C001</v>
      </c>
      <c r="BJ175" t="str">
        <f t="shared" si="1122"/>
        <v>4000</v>
      </c>
      <c r="BK175" t="str">
        <f t="shared" si="1123"/>
        <v>A009</v>
      </c>
      <c r="BL175" t="str">
        <f t="shared" si="1124"/>
        <v>0000</v>
      </c>
      <c r="BM175" t="str">
        <f t="shared" si="1125"/>
        <v>6008</v>
      </c>
      <c r="BN175" t="str">
        <f t="shared" si="1126"/>
        <v>4002</v>
      </c>
      <c r="BO175" t="str">
        <f t="shared" si="1127"/>
        <v>8038</v>
      </c>
      <c r="BP175" t="str">
        <f t="shared" si="1128"/>
        <v>0000</v>
      </c>
      <c r="BQ175" t="str">
        <f t="shared" si="1129"/>
        <v>0000</v>
      </c>
      <c r="BR175" t="str">
        <f t="shared" si="1130"/>
        <v>0018</v>
      </c>
      <c r="BS175" t="str">
        <f t="shared" si="1131"/>
        <v>E019</v>
      </c>
      <c r="BT175" t="str">
        <f t="shared" si="1132"/>
        <v>A021</v>
      </c>
      <c r="BU175" t="str">
        <f t="shared" si="1133"/>
        <v>E01A</v>
      </c>
      <c r="BV175" t="str">
        <f t="shared" si="1134"/>
        <v>8013</v>
      </c>
      <c r="BW175" t="str">
        <f t="shared" si="1135"/>
        <v>A009</v>
      </c>
      <c r="BX175" t="str">
        <f t="shared" si="1136"/>
        <v>0000</v>
      </c>
      <c r="BY175" t="str">
        <f t="shared" si="1137"/>
        <v>E003</v>
      </c>
      <c r="BZ175" t="str">
        <f t="shared" si="1138"/>
        <v>8009</v>
      </c>
      <c r="CA175" t="str">
        <f t="shared" si="1139"/>
        <v>8001</v>
      </c>
      <c r="CB175" t="str">
        <f t="shared" si="1140"/>
        <v>6002</v>
      </c>
      <c r="CC175" t="str">
        <f t="shared" si="1141"/>
        <v>0000</v>
      </c>
      <c r="CD175" t="str">
        <f t="shared" si="1142"/>
        <v>2000</v>
      </c>
      <c r="CE175" t="str">
        <f t="shared" si="1143"/>
        <v>E001</v>
      </c>
      <c r="CF175" t="str">
        <f t="shared" si="1144"/>
        <v>2011</v>
      </c>
      <c r="CG175" t="str">
        <f t="shared" si="1145"/>
        <v>0000</v>
      </c>
      <c r="CH175" t="str">
        <f t="shared" si="1146"/>
        <v>4001</v>
      </c>
      <c r="CI175" t="str">
        <f t="shared" si="1147"/>
        <v>8002</v>
      </c>
      <c r="CJ175" t="str">
        <f t="shared" si="1148"/>
        <v>000B</v>
      </c>
      <c r="CK175" t="str">
        <f t="shared" si="1149"/>
        <v>0000</v>
      </c>
      <c r="CL175" t="str">
        <f t="shared" si="1150"/>
        <v>2000</v>
      </c>
      <c r="CM175" t="str">
        <f t="shared" si="1151"/>
        <v>2009</v>
      </c>
      <c r="CN175" t="str">
        <f t="shared" si="1152"/>
        <v>8038</v>
      </c>
      <c r="CO175" t="str">
        <f t="shared" si="1153"/>
        <v>0000</v>
      </c>
      <c r="CP175" t="str">
        <f t="shared" si="1154"/>
        <v>0000</v>
      </c>
    </row>
    <row r="176" spans="1:94">
      <c r="A176" t="str">
        <f>MID($D$1,(ROW()-176)*376+(COLUMN()-1)*4+1,4)</f>
        <v>0100</v>
      </c>
      <c r="B176" t="str">
        <f>MID($D$1,(ROW()-176)*376+(COLUMN()-1)*4+1,4)</f>
        <v>0700</v>
      </c>
      <c r="C176" t="str">
        <f>MID($D$1,(ROW()-176)*376+(COLUMN()-1)*4+1,4)</f>
        <v>0500</v>
      </c>
      <c r="D176" t="str">
        <f>MID($D$1,(ROW()-176)*376+(COLUMN()-1)*4+1,4)</f>
        <v>0A00</v>
      </c>
      <c r="E176" t="str">
        <f>MID($D$1,(ROW()-176)*376+(COLUMN()-1)*4+1,4)</f>
        <v>0A00</v>
      </c>
      <c r="F176" t="str">
        <f>MID($D$1,(ROW()-176)*376+(COLUMN()-1)*4+1,4)</f>
        <v>0100</v>
      </c>
      <c r="G176" t="str">
        <f>MID($D$1,(ROW()-176)*376+(COLUMN()-1)*4+1,4)</f>
        <v>0400</v>
      </c>
      <c r="H176" t="str">
        <f>MID($D$1,(ROW()-176)*376+(COLUMN()-1)*4+1,4)</f>
        <v>0100</v>
      </c>
      <c r="I176" t="str">
        <f>MID($D$1,(ROW()-176)*376+(COLUMN()-1)*4+1,4)</f>
        <v>0500</v>
      </c>
      <c r="J176" t="str">
        <f>MID($D$1,(ROW()-176)*376+(COLUMN()-1)*4+1,4)</f>
        <v>0000</v>
      </c>
      <c r="K176" t="str">
        <f>MID($D$1,(ROW()-176)*376+(COLUMN()-1)*4+1,4)</f>
        <v>0600</v>
      </c>
      <c r="L176" t="str">
        <f>MID($D$1,(ROW()-176)*376+(COLUMN()-1)*4+1,4)</f>
        <v>8018</v>
      </c>
      <c r="M176" t="str">
        <f>MID($D$1,(ROW()-176)*376+(COLUMN()-1)*4+1,4)</f>
        <v>C022</v>
      </c>
      <c r="N176" t="str">
        <f>MID($D$1,(ROW()-176)*376+(COLUMN()-1)*4+1,4)</f>
        <v>0022</v>
      </c>
      <c r="O176" t="str">
        <f>MID($D$1,(ROW()-176)*376+(COLUMN()-1)*4+1,4)</f>
        <v>201B</v>
      </c>
      <c r="P176" t="str">
        <f>MID($D$1,(ROW()-176)*376+(COLUMN()-1)*4+1,4)</f>
        <v>0021</v>
      </c>
      <c r="Q176" t="str">
        <f>MID($D$1,(ROW()-176)*376+(COLUMN()-1)*4+1,4)</f>
        <v>4001</v>
      </c>
      <c r="R176" t="str">
        <f>MID($D$1,(ROW()-176)*376+(COLUMN()-1)*4+1,4)</f>
        <v>A000</v>
      </c>
      <c r="S176" t="str">
        <f>MID($D$1,(ROW()-176)*376+(COLUMN()-1)*4+1,4)</f>
        <v>0009</v>
      </c>
      <c r="T176" t="str">
        <f>MID($D$1,(ROW()-176)*376+(COLUMN()-1)*4+1,4)</f>
        <v>8009</v>
      </c>
      <c r="U176" t="str">
        <f>MID($D$1,(ROW()-176)*376+(COLUMN()-1)*4+1,4)</f>
        <v>0009</v>
      </c>
      <c r="V176" t="str">
        <f>MID($D$1,(ROW()-176)*376+(COLUMN()-1)*4+1,4)</f>
        <v>4003</v>
      </c>
      <c r="W176" t="str">
        <f>MID($D$1,(ROW()-176)*376+(COLUMN()-1)*4+1,4)</f>
        <v>E009</v>
      </c>
      <c r="X176" t="str">
        <f>MID($D$1,(ROW()-176)*376+(COLUMN()-1)*4+1,4)</f>
        <v>0002</v>
      </c>
      <c r="Y176" t="str">
        <f>MID($D$1,(ROW()-176)*376+(COLUMN()-1)*4+1,4)</f>
        <v>4002</v>
      </c>
      <c r="Z176" t="str">
        <f>MID($D$1,(ROW()-176)*376+(COLUMN()-1)*4+1,4)</f>
        <v>8001</v>
      </c>
      <c r="AA176" t="str">
        <f>MID($D$1,(ROW()-176)*376+(COLUMN()-1)*4+1,4)</f>
        <v>0002</v>
      </c>
      <c r="AB176" t="str">
        <f>MID($D$1,(ROW()-176)*376+(COLUMN()-1)*4+1,4)</f>
        <v>0000</v>
      </c>
      <c r="AC176" t="str">
        <f>MID($D$1,(ROW()-176)*376+(COLUMN()-1)*4+1,4)</f>
        <v>C028</v>
      </c>
      <c r="AD176" t="str">
        <f>MID($D$1,(ROW()-176)*376+(COLUMN()-1)*4+1,4)</f>
        <v>C003</v>
      </c>
      <c r="AE176" t="str">
        <f>MID($D$1,(ROW()-176)*376+(COLUMN()-1)*4+1,4)</f>
        <v>C009</v>
      </c>
      <c r="AF176" t="str">
        <f>MID($D$1,(ROW()-176)*376+(COLUMN()-1)*4+1,4)</f>
        <v>2003</v>
      </c>
      <c r="AG176" t="str">
        <f>MID($D$1,(ROW()-176)*376+(COLUMN()-1)*4+1,4)</f>
        <v>0000</v>
      </c>
      <c r="AH176" t="str">
        <f>MID($D$1,(ROW()-176)*376+(COLUMN()-1)*4+1,4)</f>
        <v>E012</v>
      </c>
      <c r="AI176" t="str">
        <f>MID($D$1,(ROW()-176)*376+(COLUMN()-1)*4+1,4)</f>
        <v>E022</v>
      </c>
      <c r="AJ176" t="str">
        <f>MID($D$1,(ROW()-176)*376+(COLUMN()-1)*4+1,4)</f>
        <v>4003</v>
      </c>
      <c r="AK176" t="str">
        <f>MID($D$1,(ROW()-176)*376+(COLUMN()-1)*4+1,4)</f>
        <v>0000</v>
      </c>
      <c r="AL176" t="str">
        <f>MID($D$1,(ROW()-176)*376+(COLUMN()-1)*4+1,4)</f>
        <v>A028</v>
      </c>
      <c r="AM176" t="str">
        <f>MID($D$1,(ROW()-176)*376+(COLUMN()-1)*4+1,4)</f>
        <v>8028</v>
      </c>
      <c r="AN176" t="str">
        <f>MID($D$1,(ROW()-176)*376+(COLUMN()-1)*4+1,4)</f>
        <v>8018</v>
      </c>
      <c r="AO176" t="str">
        <f>MID($D$1,(ROW()-176)*376+(COLUMN()-1)*4+1,4)</f>
        <v>C01B</v>
      </c>
      <c r="AP176" t="str">
        <f>MID($D$1,(ROW()-176)*376+(COLUMN()-1)*4+1,4)</f>
        <v>6008</v>
      </c>
      <c r="AQ176" t="str">
        <f>MID($D$1,(ROW()-176)*376+(COLUMN()-1)*4+1,4)</f>
        <v>0000</v>
      </c>
      <c r="AR176" t="str">
        <f>MID($D$1,(ROW()-176)*376+(COLUMN()-1)*4+1,4)</f>
        <v>2000</v>
      </c>
      <c r="AS176" t="str">
        <f>MID($D$1,(ROW()-176)*376+(COLUMN()-1)*4+1,4)</f>
        <v>2009</v>
      </c>
      <c r="AT176" t="str">
        <f>MID($D$1,(ROW()-176)*376+(COLUMN()-1)*4+1,4)</f>
        <v>6003</v>
      </c>
      <c r="AU176" t="str">
        <f>MID($D$1,(ROW()-176)*376+(COLUMN()-1)*4+1,4)</f>
        <v>E00A</v>
      </c>
      <c r="AV176" t="str">
        <f>MID($D$1,(ROW()-176)*376+(COLUMN()-1)*4+1,4)</f>
        <v>6000</v>
      </c>
      <c r="AW176" t="str">
        <f>MID($D$1,(ROW()-176)*376+(COLUMN()-1)*4+1,4)</f>
        <v>A00B</v>
      </c>
      <c r="AX176" t="str">
        <f>MID($D$1,(ROW()-176)*376+(COLUMN()-1)*4+1,4)</f>
        <v>C009</v>
      </c>
      <c r="AY176" t="str">
        <f>MID($D$1,(ROW()-176)*376+(COLUMN()-1)*4+1,4)</f>
        <v>A009</v>
      </c>
      <c r="AZ176" t="str">
        <f>MID($D$1,(ROW()-176)*376+(COLUMN()-1)*4+1,4)</f>
        <v>0000</v>
      </c>
      <c r="BA176" t="str">
        <f>MID($D$1,(ROW()-176)*376+(COLUMN()-1)*4+1,4)</f>
        <v>4000</v>
      </c>
      <c r="BB176" t="str">
        <f>MID($D$1,(ROW()-176)*376+(COLUMN()-1)*4+1,4)</f>
        <v>2002</v>
      </c>
      <c r="BC176" t="str">
        <f>MID($D$1,(ROW()-176)*376+(COLUMN()-1)*4+1,4)</f>
        <v>600B</v>
      </c>
      <c r="BD176" t="str">
        <f>MID($D$1,(ROW()-176)*376+(COLUMN()-1)*4+1,4)</f>
        <v>E000</v>
      </c>
      <c r="BE176" t="str">
        <f>MID($D$1,(ROW()-176)*376+(COLUMN()-1)*4+1,4)</f>
        <v>A010</v>
      </c>
      <c r="BF176" t="str">
        <f>MID($D$1,(ROW()-176)*376+(COLUMN()-1)*4+1,4)</f>
        <v>0000</v>
      </c>
      <c r="BG176" t="str">
        <f>MID($D$1,(ROW()-176)*376+(COLUMN()-1)*4+1,4)</f>
        <v>8003</v>
      </c>
      <c r="BH176" t="str">
        <f>MID($D$1,(ROW()-176)*376+(COLUMN()-1)*4+1,4)</f>
        <v>C009</v>
      </c>
      <c r="BI176" t="str">
        <f>MID($D$1,(ROW()-176)*376+(COLUMN()-1)*4+1,4)</f>
        <v>6001</v>
      </c>
      <c r="BJ176" t="str">
        <f>MID($D$1,(ROW()-176)*376+(COLUMN()-1)*4+1,4)</f>
        <v>4000</v>
      </c>
      <c r="BK176" t="str">
        <f>MID($D$1,(ROW()-176)*376+(COLUMN()-1)*4+1,4)</f>
        <v>A001</v>
      </c>
      <c r="BL176" t="str">
        <f>MID($D$1,(ROW()-176)*376+(COLUMN()-1)*4+1,4)</f>
        <v>2009</v>
      </c>
      <c r="BM176" t="str">
        <f>MID($D$1,(ROW()-176)*376+(COLUMN()-1)*4+1,4)</f>
        <v>8038</v>
      </c>
      <c r="BN176" t="str">
        <f>MID($D$1,(ROW()-176)*376+(COLUMN()-1)*4+1,4)</f>
        <v>0000</v>
      </c>
      <c r="BO176" t="str">
        <f>MID($D$1,(ROW()-176)*376+(COLUMN()-1)*4+1,4)</f>
        <v>0000</v>
      </c>
      <c r="BP176" t="str">
        <f>MID($D$1,(ROW()-176)*376+(COLUMN()-1)*4+1,4)</f>
        <v>0000</v>
      </c>
      <c r="BQ176" t="str">
        <f>MID($D$1,(ROW()-176)*376+(COLUMN()-1)*4+1,4)</f>
        <v>0000</v>
      </c>
      <c r="BR176" t="str">
        <f>MID($D$1,(ROW()-176)*376+(COLUMN()-1)*4+1,4)</f>
        <v>8001</v>
      </c>
      <c r="BS176" t="str">
        <f>MID($D$1,(ROW()-176)*376+(COLUMN()-1)*4+1,4)</f>
        <v>6011</v>
      </c>
      <c r="BT176" t="str">
        <f>MID($D$1,(ROW()-176)*376+(COLUMN()-1)*4+1,4)</f>
        <v>6000</v>
      </c>
      <c r="BU176" t="str">
        <f>MID($D$1,(ROW()-176)*376+(COLUMN()-1)*4+1,4)</f>
        <v>000B</v>
      </c>
      <c r="BV176" t="str">
        <f>MID($D$1,(ROW()-176)*376+(COLUMN()-1)*4+1,4)</f>
        <v>0000</v>
      </c>
      <c r="BW176" t="str">
        <f>MID($D$1,(ROW()-176)*376+(COLUMN()-1)*4+1,4)</f>
        <v>2011</v>
      </c>
      <c r="BX176" t="str">
        <f>MID($D$1,(ROW()-176)*376+(COLUMN()-1)*4+1,4)</f>
        <v>2000</v>
      </c>
      <c r="BY176" t="str">
        <f>MID($D$1,(ROW()-176)*376+(COLUMN()-1)*4+1,4)</f>
        <v>4002</v>
      </c>
      <c r="BZ176" t="str">
        <f>MID($D$1,(ROW()-176)*376+(COLUMN()-1)*4+1,4)</f>
        <v>0001</v>
      </c>
      <c r="CA176" t="str">
        <f>MID($D$1,(ROW()-176)*376+(COLUMN()-1)*4+1,4)</f>
        <v>0000</v>
      </c>
      <c r="CB176" t="str">
        <f>MID($D$1,(ROW()-176)*376+(COLUMN()-1)*4+1,4)</f>
        <v>6003</v>
      </c>
      <c r="CC176" t="str">
        <f>MID($D$1,(ROW()-176)*376+(COLUMN()-1)*4+1,4)</f>
        <v>E00A</v>
      </c>
      <c r="CD176" t="str">
        <f>MID($D$1,(ROW()-176)*376+(COLUMN()-1)*4+1,4)</f>
        <v>6000</v>
      </c>
      <c r="CE176" t="str">
        <f>MID($D$1,(ROW()-176)*376+(COLUMN()-1)*4+1,4)</f>
        <v>6002</v>
      </c>
      <c r="CF176" t="str">
        <f>MID($D$1,(ROW()-176)*376+(COLUMN()-1)*4+1,4)</f>
        <v>C009</v>
      </c>
      <c r="CG176" t="str">
        <f>MID($D$1,(ROW()-176)*376+(COLUMN()-1)*4+1,4)</f>
        <v>C000</v>
      </c>
      <c r="CH176" t="str">
        <f>MID($D$1,(ROW()-176)*376+(COLUMN()-1)*4+1,4)</f>
        <v>A010</v>
      </c>
      <c r="CI176" t="str">
        <f>MID($D$1,(ROW()-176)*376+(COLUMN()-1)*4+1,4)</f>
        <v>6008</v>
      </c>
      <c r="CJ176" t="str">
        <f>MID($D$1,(ROW()-176)*376+(COLUMN()-1)*4+1,4)</f>
        <v>0000</v>
      </c>
      <c r="CK176" t="str">
        <f>MID($D$1,(ROW()-176)*376+(COLUMN()-1)*4+1,4)</f>
        <v>A003</v>
      </c>
      <c r="CL176" t="str">
        <f>MID($D$1,(ROW()-176)*376+(COLUMN()-1)*4+1,4)</f>
        <v>4000</v>
      </c>
      <c r="CM176" t="str">
        <f>MID($D$1,(ROW()-176)*376+(COLUMN()-1)*4+1,4)</f>
        <v>E000</v>
      </c>
      <c r="CN176" t="str">
        <f>MID($D$1,(ROW()-176)*376+(COLUMN()-1)*4+1,4)</f>
        <v>8038</v>
      </c>
      <c r="CO176" t="str">
        <f>MID($D$1,(ROW()-176)*376+(COLUMN()-1)*4+1,4)</f>
        <v>0000</v>
      </c>
      <c r="CP176" t="str">
        <f>MID($D$1,(ROW()-176)*376+(COLUMN()-1)*4+1,4)</f>
        <v>0000</v>
      </c>
    </row>
    <row r="177" spans="1:94">
      <c r="A177" t="str">
        <f>MID($D$1,(ROW()-176)*376+(COLUMN()-1)*4+1,4)</f>
        <v>0100</v>
      </c>
      <c r="B177" t="str">
        <f>MID($D$1,(ROW()-176)*376+(COLUMN()-1)*4+1,4)</f>
        <v>0700</v>
      </c>
      <c r="C177" t="str">
        <f>MID($D$1,(ROW()-176)*376+(COLUMN()-1)*4+1,4)</f>
        <v>0600</v>
      </c>
      <c r="D177" t="str">
        <f>MID($D$1,(ROW()-176)*376+(COLUMN()-1)*4+1,4)</f>
        <v>0A00</v>
      </c>
      <c r="E177" t="str">
        <f>MID($D$1,(ROW()-176)*376+(COLUMN()-1)*4+1,4)</f>
        <v>0A00</v>
      </c>
      <c r="F177" t="str">
        <f>MID($D$1,(ROW()-176)*376+(COLUMN()-1)*4+1,4)</f>
        <v>0000</v>
      </c>
      <c r="G177" t="str">
        <f t="shared" ref="G177:Q177" si="1155">MID($D$1,(ROW()-176)*376+(COLUMN()-1)*4+1,4)</f>
        <v>0400</v>
      </c>
      <c r="H177" t="str">
        <f t="shared" si="1155"/>
        <v>0A00</v>
      </c>
      <c r="I177" t="str">
        <f t="shared" si="1155"/>
        <v>0500</v>
      </c>
      <c r="J177" t="str">
        <f t="shared" si="1155"/>
        <v>0200</v>
      </c>
      <c r="K177" t="str">
        <f t="shared" si="1155"/>
        <v>0500</v>
      </c>
      <c r="L177" t="str">
        <f t="shared" si="1155"/>
        <v>8023</v>
      </c>
      <c r="M177" t="str">
        <f t="shared" si="1155"/>
        <v>2028</v>
      </c>
      <c r="N177" t="str">
        <f t="shared" si="1155"/>
        <v>201B</v>
      </c>
      <c r="O177" t="str">
        <f t="shared" si="1155"/>
        <v>201B</v>
      </c>
      <c r="P177" t="str">
        <f t="shared" si="1155"/>
        <v>0000</v>
      </c>
      <c r="Q177" t="str">
        <f t="shared" si="1155"/>
        <v>C028</v>
      </c>
      <c r="R177" t="str">
        <f t="shared" ref="R177:AA177" si="1156">MID($D$1,(ROW()-176)*376+(COLUMN()-1)*4+1,4)</f>
        <v>E003</v>
      </c>
      <c r="S177" t="str">
        <f t="shared" si="1156"/>
        <v>4000</v>
      </c>
      <c r="T177" t="str">
        <f t="shared" si="1156"/>
        <v>000B</v>
      </c>
      <c r="U177" t="str">
        <f t="shared" si="1156"/>
        <v>4000</v>
      </c>
      <c r="V177" t="str">
        <f t="shared" si="1156"/>
        <v>C000</v>
      </c>
      <c r="W177" t="str">
        <f t="shared" si="1156"/>
        <v>0002</v>
      </c>
      <c r="X177" t="str">
        <f t="shared" si="1156"/>
        <v>4000</v>
      </c>
      <c r="Y177" t="str">
        <f t="shared" si="1156"/>
        <v>0000</v>
      </c>
      <c r="Z177" t="str">
        <f t="shared" si="1156"/>
        <v>C000</v>
      </c>
      <c r="AA177" t="str">
        <f t="shared" si="1156"/>
        <v>4000</v>
      </c>
      <c r="AB177" t="str">
        <f t="shared" ref="AB177:AK177" si="1157">MID($D$1,(ROW()-176)*376+(COLUMN()-1)*4+1,4)</f>
        <v>000B</v>
      </c>
      <c r="AC177" t="str">
        <f t="shared" si="1157"/>
        <v>E008</v>
      </c>
      <c r="AD177" t="str">
        <f t="shared" si="1157"/>
        <v>C002</v>
      </c>
      <c r="AE177" t="str">
        <f t="shared" si="1157"/>
        <v>0000</v>
      </c>
      <c r="AF177" t="str">
        <f t="shared" si="1157"/>
        <v>E003</v>
      </c>
      <c r="AG177" t="str">
        <f t="shared" si="1157"/>
        <v>6008</v>
      </c>
      <c r="AH177" t="str">
        <f t="shared" si="1157"/>
        <v>E008</v>
      </c>
      <c r="AI177" t="str">
        <f t="shared" si="1157"/>
        <v>4009</v>
      </c>
      <c r="AJ177" t="str">
        <f t="shared" si="1157"/>
        <v>6002</v>
      </c>
      <c r="AK177" t="str">
        <f t="shared" si="1157"/>
        <v>0000</v>
      </c>
      <c r="AL177" t="str">
        <f t="shared" ref="AL177:AU177" si="1158">MID($D$1,(ROW()-176)*376+(COLUMN()-1)*4+1,4)</f>
        <v>C001</v>
      </c>
      <c r="AM177" t="str">
        <f t="shared" si="1158"/>
        <v>4000</v>
      </c>
      <c r="AN177" t="str">
        <f t="shared" si="1158"/>
        <v>2002</v>
      </c>
      <c r="AO177" t="str">
        <f t="shared" si="1158"/>
        <v>E00A</v>
      </c>
      <c r="AP177" t="str">
        <f t="shared" si="1158"/>
        <v>6000</v>
      </c>
      <c r="AQ177" t="str">
        <f t="shared" si="1158"/>
        <v>A001</v>
      </c>
      <c r="AR177" t="str">
        <f t="shared" si="1158"/>
        <v>2009</v>
      </c>
      <c r="AS177" t="str">
        <f t="shared" si="1158"/>
        <v>8038</v>
      </c>
      <c r="AT177" t="str">
        <f t="shared" si="1158"/>
        <v>C003</v>
      </c>
      <c r="AU177" t="str">
        <f t="shared" si="1158"/>
        <v>C009</v>
      </c>
      <c r="AV177" t="str">
        <f t="shared" ref="AV177:BE177" si="1159">MID($D$1,(ROW()-176)*376+(COLUMN()-1)*4+1,4)</f>
        <v>0002</v>
      </c>
      <c r="AW177" t="str">
        <f t="shared" si="1159"/>
        <v>4000</v>
      </c>
      <c r="AX177" t="str">
        <f t="shared" si="1159"/>
        <v>000B</v>
      </c>
      <c r="AY177" t="str">
        <f t="shared" si="1159"/>
        <v>0000</v>
      </c>
      <c r="AZ177" t="str">
        <f t="shared" si="1159"/>
        <v>C012</v>
      </c>
      <c r="BA177" t="str">
        <f t="shared" si="1159"/>
        <v>E01A</v>
      </c>
      <c r="BB177" t="str">
        <f t="shared" si="1159"/>
        <v>C002</v>
      </c>
      <c r="BC177" t="str">
        <f t="shared" si="1159"/>
        <v>0000</v>
      </c>
      <c r="BD177" t="str">
        <f t="shared" si="1159"/>
        <v>A000</v>
      </c>
      <c r="BE177" t="str">
        <f t="shared" si="1159"/>
        <v>6001</v>
      </c>
      <c r="BF177" t="str">
        <f t="shared" ref="BF177:BO177" si="1160">MID($D$1,(ROW()-176)*376+(COLUMN()-1)*4+1,4)</f>
        <v>E003</v>
      </c>
      <c r="BG177" t="str">
        <f t="shared" si="1160"/>
        <v>0009</v>
      </c>
      <c r="BH177" t="str">
        <f t="shared" si="1160"/>
        <v>0000</v>
      </c>
      <c r="BI177" t="str">
        <f t="shared" si="1160"/>
        <v>E000</v>
      </c>
      <c r="BJ177" t="str">
        <f t="shared" si="1160"/>
        <v>E008</v>
      </c>
      <c r="BK177" t="str">
        <f t="shared" si="1160"/>
        <v>A002</v>
      </c>
      <c r="BL177" t="str">
        <f t="shared" si="1160"/>
        <v>0001</v>
      </c>
      <c r="BM177" t="str">
        <f t="shared" si="1160"/>
        <v>A002</v>
      </c>
      <c r="BN177" t="str">
        <f t="shared" si="1160"/>
        <v>2009</v>
      </c>
      <c r="BO177" t="str">
        <f t="shared" si="1160"/>
        <v>8002</v>
      </c>
      <c r="BP177" t="str">
        <f t="shared" ref="BP177:BY177" si="1161">MID($D$1,(ROW()-176)*376+(COLUMN()-1)*4+1,4)</f>
        <v>0000</v>
      </c>
      <c r="BQ177" t="str">
        <f t="shared" si="1161"/>
        <v>0000</v>
      </c>
      <c r="BR177" t="str">
        <f t="shared" si="1161"/>
        <v>8001</v>
      </c>
      <c r="BS177" t="str">
        <f t="shared" si="1161"/>
        <v>C009</v>
      </c>
      <c r="BT177" t="str">
        <f t="shared" si="1161"/>
        <v>C000</v>
      </c>
      <c r="BU177" t="str">
        <f t="shared" si="1161"/>
        <v>2003</v>
      </c>
      <c r="BV177" t="str">
        <f t="shared" si="1161"/>
        <v>0000</v>
      </c>
      <c r="BW177" t="str">
        <f t="shared" si="1161"/>
        <v>8001</v>
      </c>
      <c r="BX177" t="str">
        <f t="shared" si="1161"/>
        <v>C00A</v>
      </c>
      <c r="BY177" t="str">
        <f t="shared" si="1161"/>
        <v>C009</v>
      </c>
      <c r="BZ177" t="str">
        <f t="shared" ref="BZ177:CI177" si="1162">MID($D$1,(ROW()-176)*376+(COLUMN()-1)*4+1,4)</f>
        <v>C000</v>
      </c>
      <c r="CA177" t="str">
        <f t="shared" si="1162"/>
        <v>C009</v>
      </c>
      <c r="CB177" t="str">
        <f t="shared" si="1162"/>
        <v>000B</v>
      </c>
      <c r="CC177" t="str">
        <f t="shared" si="1162"/>
        <v>0000</v>
      </c>
      <c r="CD177" t="str">
        <f t="shared" si="1162"/>
        <v>2002</v>
      </c>
      <c r="CE177" t="str">
        <f t="shared" si="1162"/>
        <v>C000</v>
      </c>
      <c r="CF177" t="str">
        <f t="shared" si="1162"/>
        <v>8010</v>
      </c>
      <c r="CG177" t="str">
        <f t="shared" si="1162"/>
        <v>4000</v>
      </c>
      <c r="CH177" t="str">
        <f t="shared" si="1162"/>
        <v>0002</v>
      </c>
      <c r="CI177" t="str">
        <f t="shared" si="1162"/>
        <v>0000</v>
      </c>
      <c r="CJ177" t="str">
        <f t="shared" ref="CJ177:CP177" si="1163">MID($D$1,(ROW()-176)*376+(COLUMN()-1)*4+1,4)</f>
        <v>8001</v>
      </c>
      <c r="CK177" t="str">
        <f t="shared" si="1163"/>
        <v>E00A</v>
      </c>
      <c r="CL177" t="str">
        <f t="shared" si="1163"/>
        <v>6000</v>
      </c>
      <c r="CM177" t="str">
        <f t="shared" si="1163"/>
        <v>4001</v>
      </c>
      <c r="CN177" t="str">
        <f t="shared" si="1163"/>
        <v>8038</v>
      </c>
      <c r="CO177" t="str">
        <f t="shared" si="1163"/>
        <v>0000</v>
      </c>
      <c r="CP177" t="str">
        <f t="shared" si="1163"/>
        <v>0000</v>
      </c>
    </row>
    <row r="178" spans="1:94">
      <c r="A178" t="str">
        <f t="shared" ref="A178:A187" si="1164">MID($D$1,(ROW()-176)*376+(COLUMN()-1)*4+1,4)</f>
        <v>0100</v>
      </c>
      <c r="B178" t="str">
        <f t="shared" ref="B178:B187" si="1165">MID($D$1,(ROW()-176)*376+(COLUMN()-1)*4+1,4)</f>
        <v>0700</v>
      </c>
      <c r="C178" t="str">
        <f t="shared" ref="C178:C187" si="1166">MID($D$1,(ROW()-176)*376+(COLUMN()-1)*4+1,4)</f>
        <v>0700</v>
      </c>
      <c r="D178" t="str">
        <f t="shared" ref="D178:D187" si="1167">MID($D$1,(ROW()-176)*376+(COLUMN()-1)*4+1,4)</f>
        <v>0A00</v>
      </c>
      <c r="E178" t="str">
        <f t="shared" ref="E178:E187" si="1168">MID($D$1,(ROW()-176)*376+(COLUMN()-1)*4+1,4)</f>
        <v>0A00</v>
      </c>
      <c r="F178" t="str">
        <f t="shared" ref="F178:F187" si="1169">MID($D$1,(ROW()-176)*376+(COLUMN()-1)*4+1,4)</f>
        <v>0100</v>
      </c>
      <c r="G178" t="str">
        <f t="shared" ref="G178:G187" si="1170">MID($D$1,(ROW()-176)*376+(COLUMN()-1)*4+1,4)</f>
        <v>0700</v>
      </c>
      <c r="H178" t="str">
        <f t="shared" ref="H178:H187" si="1171">MID($D$1,(ROW()-176)*376+(COLUMN()-1)*4+1,4)</f>
        <v>0A00</v>
      </c>
      <c r="I178" t="str">
        <f t="shared" ref="I178:I187" si="1172">MID($D$1,(ROW()-176)*376+(COLUMN()-1)*4+1,4)</f>
        <v>0200</v>
      </c>
      <c r="J178" t="str">
        <f t="shared" ref="J178:J187" si="1173">MID($D$1,(ROW()-176)*376+(COLUMN()-1)*4+1,4)</f>
        <v>0700</v>
      </c>
      <c r="K178" t="str">
        <f t="shared" ref="K178:K187" si="1174">MID($D$1,(ROW()-176)*376+(COLUMN()-1)*4+1,4)</f>
        <v>0000</v>
      </c>
      <c r="L178" t="str">
        <f t="shared" ref="L178:L187" si="1175">MID($D$1,(ROW()-176)*376+(COLUMN()-1)*4+1,4)</f>
        <v>4019</v>
      </c>
      <c r="M178" t="str">
        <f t="shared" ref="M178:M187" si="1176">MID($D$1,(ROW()-176)*376+(COLUMN()-1)*4+1,4)</f>
        <v>C01B</v>
      </c>
      <c r="N178" t="str">
        <f t="shared" ref="N178:N187" si="1177">MID($D$1,(ROW()-176)*376+(COLUMN()-1)*4+1,4)</f>
        <v>6018</v>
      </c>
      <c r="O178" t="str">
        <f t="shared" ref="O178:O187" si="1178">MID($D$1,(ROW()-176)*376+(COLUMN()-1)*4+1,4)</f>
        <v>2028</v>
      </c>
      <c r="P178" t="str">
        <f t="shared" ref="P178:P187" si="1179">MID($D$1,(ROW()-176)*376+(COLUMN()-1)*4+1,4)</f>
        <v>201B</v>
      </c>
      <c r="Q178" t="str">
        <f t="shared" ref="Q178:Q187" si="1180">MID($D$1,(ROW()-176)*376+(COLUMN()-1)*4+1,4)</f>
        <v>0000</v>
      </c>
      <c r="R178" t="str">
        <f t="shared" ref="R178:R187" si="1181">MID($D$1,(ROW()-176)*376+(COLUMN()-1)*4+1,4)</f>
        <v>8001</v>
      </c>
      <c r="S178" t="str">
        <f t="shared" ref="S178:S187" si="1182">MID($D$1,(ROW()-176)*376+(COLUMN()-1)*4+1,4)</f>
        <v>C009</v>
      </c>
      <c r="T178" t="str">
        <f t="shared" ref="T178:T187" si="1183">MID($D$1,(ROW()-176)*376+(COLUMN()-1)*4+1,4)</f>
        <v>C000</v>
      </c>
      <c r="U178" t="str">
        <f t="shared" ref="U178:U187" si="1184">MID($D$1,(ROW()-176)*376+(COLUMN()-1)*4+1,4)</f>
        <v>4000</v>
      </c>
      <c r="V178" t="str">
        <f t="shared" ref="V178:V187" si="1185">MID($D$1,(ROW()-176)*376+(COLUMN()-1)*4+1,4)</f>
        <v>6001</v>
      </c>
      <c r="W178" t="str">
        <f t="shared" ref="W178:W187" si="1186">MID($D$1,(ROW()-176)*376+(COLUMN()-1)*4+1,4)</f>
        <v>C000</v>
      </c>
      <c r="X178" t="str">
        <f t="shared" ref="X178:X187" si="1187">MID($D$1,(ROW()-176)*376+(COLUMN()-1)*4+1,4)</f>
        <v>A002</v>
      </c>
      <c r="Y178" t="str">
        <f t="shared" ref="Y178:Y187" si="1188">MID($D$1,(ROW()-176)*376+(COLUMN()-1)*4+1,4)</f>
        <v>2003</v>
      </c>
      <c r="Z178" t="str">
        <f t="shared" ref="Z178:Z187" si="1189">MID($D$1,(ROW()-176)*376+(COLUMN()-1)*4+1,4)</f>
        <v>0000</v>
      </c>
      <c r="AA178" t="str">
        <f t="shared" ref="AA178:AA187" si="1190">MID($D$1,(ROW()-176)*376+(COLUMN()-1)*4+1,4)</f>
        <v>C000</v>
      </c>
      <c r="AB178" t="str">
        <f t="shared" ref="AB178:AB187" si="1191">MID($D$1,(ROW()-176)*376+(COLUMN()-1)*4+1,4)</f>
        <v>0002</v>
      </c>
      <c r="AC178" t="str">
        <f t="shared" ref="AC178:AC187" si="1192">MID($D$1,(ROW()-176)*376+(COLUMN()-1)*4+1,4)</f>
        <v>2002</v>
      </c>
      <c r="AD178" t="str">
        <f t="shared" ref="AD178:AD187" si="1193">MID($D$1,(ROW()-176)*376+(COLUMN()-1)*4+1,4)</f>
        <v>A009</v>
      </c>
      <c r="AE178" t="str">
        <f t="shared" ref="AE178:AE187" si="1194">MID($D$1,(ROW()-176)*376+(COLUMN()-1)*4+1,4)</f>
        <v>8001</v>
      </c>
      <c r="AF178" t="str">
        <f t="shared" ref="AF178:AF187" si="1195">MID($D$1,(ROW()-176)*376+(COLUMN()-1)*4+1,4)</f>
        <v>0002</v>
      </c>
      <c r="AG178" t="str">
        <f t="shared" ref="AG178:AG187" si="1196">MID($D$1,(ROW()-176)*376+(COLUMN()-1)*4+1,4)</f>
        <v>0000</v>
      </c>
      <c r="AH178" t="str">
        <f t="shared" ref="AH178:AH187" si="1197">MID($D$1,(ROW()-176)*376+(COLUMN()-1)*4+1,4)</f>
        <v>8013</v>
      </c>
      <c r="AI178" t="str">
        <f t="shared" ref="AI178:AI187" si="1198">MID($D$1,(ROW()-176)*376+(COLUMN()-1)*4+1,4)</f>
        <v>E01B</v>
      </c>
      <c r="AJ178" t="str">
        <f t="shared" ref="AJ178:AJ187" si="1199">MID($D$1,(ROW()-176)*376+(COLUMN()-1)*4+1,4)</f>
        <v>0028</v>
      </c>
      <c r="AK178" t="str">
        <f t="shared" ref="AK178:AK187" si="1200">MID($D$1,(ROW()-176)*376+(COLUMN()-1)*4+1,4)</f>
        <v>A010</v>
      </c>
      <c r="AL178" t="str">
        <f t="shared" ref="AL178:AL187" si="1201">MID($D$1,(ROW()-176)*376+(COLUMN()-1)*4+1,4)</f>
        <v>0000</v>
      </c>
      <c r="AM178" t="str">
        <f t="shared" ref="AM178:AM187" si="1202">MID($D$1,(ROW()-176)*376+(COLUMN()-1)*4+1,4)</f>
        <v>A000</v>
      </c>
      <c r="AN178" t="str">
        <f t="shared" ref="AN178:AN187" si="1203">MID($D$1,(ROW()-176)*376+(COLUMN()-1)*4+1,4)</f>
        <v>0011</v>
      </c>
      <c r="AO178" t="str">
        <f t="shared" ref="AO178:AO187" si="1204">MID($D$1,(ROW()-176)*376+(COLUMN()-1)*4+1,4)</f>
        <v>E000</v>
      </c>
      <c r="AP178" t="str">
        <f t="shared" ref="AP178:AP187" si="1205">MID($D$1,(ROW()-176)*376+(COLUMN()-1)*4+1,4)</f>
        <v>C008</v>
      </c>
      <c r="AQ178" t="str">
        <f t="shared" ref="AQ178:AQ187" si="1206">MID($D$1,(ROW()-176)*376+(COLUMN()-1)*4+1,4)</f>
        <v>C001</v>
      </c>
      <c r="AR178" t="str">
        <f t="shared" ref="AR178:AR187" si="1207">MID($D$1,(ROW()-176)*376+(COLUMN()-1)*4+1,4)</f>
        <v>0000</v>
      </c>
      <c r="AS178" t="str">
        <f t="shared" ref="AS178:AS187" si="1208">MID($D$1,(ROW()-176)*376+(COLUMN()-1)*4+1,4)</f>
        <v>0000</v>
      </c>
      <c r="AT178" t="str">
        <f t="shared" ref="AT178:AT187" si="1209">MID($D$1,(ROW()-176)*376+(COLUMN()-1)*4+1,4)</f>
        <v>A000</v>
      </c>
      <c r="AU178" t="str">
        <f t="shared" ref="AU178:AU187" si="1210">MID($D$1,(ROW()-176)*376+(COLUMN()-1)*4+1,4)</f>
        <v>A000</v>
      </c>
      <c r="AV178" t="str">
        <f t="shared" ref="AV178:AV187" si="1211">MID($D$1,(ROW()-176)*376+(COLUMN()-1)*4+1,4)</f>
        <v>E000</v>
      </c>
      <c r="AW178" t="str">
        <f t="shared" ref="AW178:AW187" si="1212">MID($D$1,(ROW()-176)*376+(COLUMN()-1)*4+1,4)</f>
        <v>A002</v>
      </c>
      <c r="AX178" t="str">
        <f t="shared" ref="AX178:AX187" si="1213">MID($D$1,(ROW()-176)*376+(COLUMN()-1)*4+1,4)</f>
        <v>0000</v>
      </c>
      <c r="AY178" t="str">
        <f t="shared" ref="AY178:AY187" si="1214">MID($D$1,(ROW()-176)*376+(COLUMN()-1)*4+1,4)</f>
        <v>0001</v>
      </c>
      <c r="AZ178" t="str">
        <f t="shared" ref="AZ178:AZ187" si="1215">MID($D$1,(ROW()-176)*376+(COLUMN()-1)*4+1,4)</f>
        <v>2002</v>
      </c>
      <c r="BA178" t="str">
        <f t="shared" ref="BA178:BA187" si="1216">MID($D$1,(ROW()-176)*376+(COLUMN()-1)*4+1,4)</f>
        <v>A010</v>
      </c>
      <c r="BB178" t="str">
        <f t="shared" ref="BB178:BB187" si="1217">MID($D$1,(ROW()-176)*376+(COLUMN()-1)*4+1,4)</f>
        <v>0000</v>
      </c>
      <c r="BC178" t="str">
        <f t="shared" ref="BC178:BC187" si="1218">MID($D$1,(ROW()-176)*376+(COLUMN()-1)*4+1,4)</f>
        <v>8012</v>
      </c>
      <c r="BD178" t="str">
        <f t="shared" ref="BD178:BD187" si="1219">MID($D$1,(ROW()-176)*376+(COLUMN()-1)*4+1,4)</f>
        <v>6013</v>
      </c>
      <c r="BE178" t="str">
        <f t="shared" ref="BE178:BE187" si="1220">MID($D$1,(ROW()-176)*376+(COLUMN()-1)*4+1,4)</f>
        <v>A009</v>
      </c>
      <c r="BF178" t="str">
        <f t="shared" ref="BF178:BF187" si="1221">MID($D$1,(ROW()-176)*376+(COLUMN()-1)*4+1,4)</f>
        <v>0000</v>
      </c>
      <c r="BG178" t="str">
        <f t="shared" ref="BG178:BG187" si="1222">MID($D$1,(ROW()-176)*376+(COLUMN()-1)*4+1,4)</f>
        <v>E003</v>
      </c>
      <c r="BH178" t="str">
        <f t="shared" ref="BH178:BH187" si="1223">MID($D$1,(ROW()-176)*376+(COLUMN()-1)*4+1,4)</f>
        <v>2009</v>
      </c>
      <c r="BI178" t="str">
        <f t="shared" ref="BI178:BI187" si="1224">MID($D$1,(ROW()-176)*376+(COLUMN()-1)*4+1,4)</f>
        <v>2003</v>
      </c>
      <c r="BJ178" t="str">
        <f t="shared" ref="BJ178:BJ187" si="1225">MID($D$1,(ROW()-176)*376+(COLUMN()-1)*4+1,4)</f>
        <v>0008</v>
      </c>
      <c r="BK178" t="str">
        <f t="shared" ref="BK178:BK187" si="1226">MID($D$1,(ROW()-176)*376+(COLUMN()-1)*4+1,4)</f>
        <v>0000</v>
      </c>
      <c r="BL178" t="str">
        <f t="shared" ref="BL178:BL187" si="1227">MID($D$1,(ROW()-176)*376+(COLUMN()-1)*4+1,4)</f>
        <v>A001</v>
      </c>
      <c r="BM178" t="str">
        <f t="shared" ref="BM178:BM187" si="1228">MID($D$1,(ROW()-176)*376+(COLUMN()-1)*4+1,4)</f>
        <v>2009</v>
      </c>
      <c r="BN178" t="str">
        <f t="shared" ref="BN178:BN187" si="1229">MID($D$1,(ROW()-176)*376+(COLUMN()-1)*4+1,4)</f>
        <v>8038</v>
      </c>
      <c r="BO178" t="str">
        <f t="shared" ref="BO178:BO187" si="1230">MID($D$1,(ROW()-176)*376+(COLUMN()-1)*4+1,4)</f>
        <v>0000</v>
      </c>
      <c r="BP178" t="str">
        <f t="shared" ref="BP178:BP187" si="1231">MID($D$1,(ROW()-176)*376+(COLUMN()-1)*4+1,4)</f>
        <v>0000</v>
      </c>
      <c r="BQ178" t="str">
        <f t="shared" ref="BQ178:BQ187" si="1232">MID($D$1,(ROW()-176)*376+(COLUMN()-1)*4+1,4)</f>
        <v>0000</v>
      </c>
      <c r="BR178" t="str">
        <f t="shared" ref="BR178:BR187" si="1233">MID($D$1,(ROW()-176)*376+(COLUMN()-1)*4+1,4)</f>
        <v>A019</v>
      </c>
      <c r="BS178" t="str">
        <f t="shared" ref="BS178:BS187" si="1234">MID($D$1,(ROW()-176)*376+(COLUMN()-1)*4+1,4)</f>
        <v>0023</v>
      </c>
      <c r="BT178" t="str">
        <f t="shared" ref="BT178:BT187" si="1235">MID($D$1,(ROW()-176)*376+(COLUMN()-1)*4+1,4)</f>
        <v>2003</v>
      </c>
      <c r="BU178" t="str">
        <f t="shared" ref="BU178:BU187" si="1236">MID($D$1,(ROW()-176)*376+(COLUMN()-1)*4+1,4)</f>
        <v>C008</v>
      </c>
      <c r="BV178" t="str">
        <f t="shared" ref="BV178:BV187" si="1237">MID($D$1,(ROW()-176)*376+(COLUMN()-1)*4+1,4)</f>
        <v>6000</v>
      </c>
      <c r="BW178" t="str">
        <f t="shared" ref="BW178:BW187" si="1238">MID($D$1,(ROW()-176)*376+(COLUMN()-1)*4+1,4)</f>
        <v>C002</v>
      </c>
      <c r="BX178" t="str">
        <f t="shared" ref="BX178:BX187" si="1239">MID($D$1,(ROW()-176)*376+(COLUMN()-1)*4+1,4)</f>
        <v>0000</v>
      </c>
      <c r="BY178" t="str">
        <f t="shared" ref="BY178:BY187" si="1240">MID($D$1,(ROW()-176)*376+(COLUMN()-1)*4+1,4)</f>
        <v>C000</v>
      </c>
      <c r="BZ178" t="str">
        <f t="shared" ref="BZ178:BZ187" si="1241">MID($D$1,(ROW()-176)*376+(COLUMN()-1)*4+1,4)</f>
        <v>E008</v>
      </c>
      <c r="CA178" t="str">
        <f t="shared" ref="CA178:CA187" si="1242">MID($D$1,(ROW()-176)*376+(COLUMN()-1)*4+1,4)</f>
        <v>4010</v>
      </c>
      <c r="CB178" t="str">
        <f t="shared" ref="CB178:CB187" si="1243">MID($D$1,(ROW()-176)*376+(COLUMN()-1)*4+1,4)</f>
        <v>A009</v>
      </c>
      <c r="CC178" t="str">
        <f t="shared" ref="CC178:CC187" si="1244">MID($D$1,(ROW()-176)*376+(COLUMN()-1)*4+1,4)</f>
        <v>0000</v>
      </c>
      <c r="CD178" t="str">
        <f t="shared" ref="CD178:CD187" si="1245">MID($D$1,(ROW()-176)*376+(COLUMN()-1)*4+1,4)</f>
        <v>0001</v>
      </c>
      <c r="CE178" t="str">
        <f t="shared" ref="CE178:CE187" si="1246">MID($D$1,(ROW()-176)*376+(COLUMN()-1)*4+1,4)</f>
        <v>0003</v>
      </c>
      <c r="CF178" t="str">
        <f t="shared" ref="CF178:CF187" si="1247">MID($D$1,(ROW()-176)*376+(COLUMN()-1)*4+1,4)</f>
        <v>E008</v>
      </c>
      <c r="CG178" t="str">
        <f t="shared" ref="CG178:CG187" si="1248">MID($D$1,(ROW()-176)*376+(COLUMN()-1)*4+1,4)</f>
        <v>C001</v>
      </c>
      <c r="CH178" t="str">
        <f t="shared" ref="CH178:CH187" si="1249">MID($D$1,(ROW()-176)*376+(COLUMN()-1)*4+1,4)</f>
        <v>6002</v>
      </c>
      <c r="CI178" t="str">
        <f t="shared" ref="CI178:CI187" si="1250">MID($D$1,(ROW()-176)*376+(COLUMN()-1)*4+1,4)</f>
        <v>0000</v>
      </c>
      <c r="CJ178" t="str">
        <f t="shared" ref="CJ178:CJ187" si="1251">MID($D$1,(ROW()-176)*376+(COLUMN()-1)*4+1,4)</f>
        <v>A000</v>
      </c>
      <c r="CK178" t="str">
        <f t="shared" ref="CK178:CK187" si="1252">MID($D$1,(ROW()-176)*376+(COLUMN()-1)*4+1,4)</f>
        <v>C008</v>
      </c>
      <c r="CL178" t="str">
        <f t="shared" ref="CL178:CL187" si="1253">MID($D$1,(ROW()-176)*376+(COLUMN()-1)*4+1,4)</f>
        <v>400B</v>
      </c>
      <c r="CM178" t="str">
        <f t="shared" ref="CM178:CM187" si="1254">MID($D$1,(ROW()-176)*376+(COLUMN()-1)*4+1,4)</f>
        <v>8038</v>
      </c>
      <c r="CN178" t="str">
        <f t="shared" ref="CN178:CN187" si="1255">MID($D$1,(ROW()-176)*376+(COLUMN()-1)*4+1,4)</f>
        <v>0000</v>
      </c>
      <c r="CO178" t="str">
        <f t="shared" ref="CO178:CO187" si="1256">MID($D$1,(ROW()-176)*376+(COLUMN()-1)*4+1,4)</f>
        <v>0000</v>
      </c>
      <c r="CP178" t="str">
        <f t="shared" ref="CP178:CP187" si="1257">MID($D$1,(ROW()-176)*376+(COLUMN()-1)*4+1,4)</f>
        <v>0000</v>
      </c>
    </row>
    <row r="179" spans="1:94">
      <c r="A179" t="str">
        <f t="shared" si="1164"/>
        <v>0100</v>
      </c>
      <c r="B179" t="str">
        <f t="shared" si="1165"/>
        <v>0700</v>
      </c>
      <c r="C179" t="str">
        <f t="shared" si="1166"/>
        <v>0800</v>
      </c>
      <c r="D179" t="str">
        <f t="shared" si="1167"/>
        <v>0A00</v>
      </c>
      <c r="E179" t="str">
        <f t="shared" si="1168"/>
        <v>0A00</v>
      </c>
      <c r="F179" t="str">
        <f t="shared" si="1169"/>
        <v>0100</v>
      </c>
      <c r="G179" t="str">
        <f t="shared" si="1170"/>
        <v>0800</v>
      </c>
      <c r="H179" t="str">
        <f t="shared" si="1171"/>
        <v>0A00</v>
      </c>
      <c r="I179" t="str">
        <f t="shared" si="1172"/>
        <v>0200</v>
      </c>
      <c r="J179" t="str">
        <f t="shared" si="1173"/>
        <v>0200</v>
      </c>
      <c r="K179" t="str">
        <f t="shared" si="1174"/>
        <v>0600</v>
      </c>
      <c r="L179" t="str">
        <f t="shared" si="1175"/>
        <v>6013</v>
      </c>
      <c r="M179" t="str">
        <f t="shared" si="1176"/>
        <v>0013</v>
      </c>
      <c r="N179" t="str">
        <f t="shared" si="1177"/>
        <v>E01A</v>
      </c>
      <c r="O179" t="str">
        <f t="shared" si="1178"/>
        <v>0023</v>
      </c>
      <c r="P179" t="str">
        <f t="shared" si="1179"/>
        <v>A013</v>
      </c>
      <c r="Q179" t="str">
        <f t="shared" si="1180"/>
        <v>0000</v>
      </c>
      <c r="R179" t="str">
        <f t="shared" si="1181"/>
        <v>A002</v>
      </c>
      <c r="S179" t="str">
        <f t="shared" si="1182"/>
        <v>C009</v>
      </c>
      <c r="T179" t="str">
        <f t="shared" si="1183"/>
        <v>C000</v>
      </c>
      <c r="U179" t="str">
        <f t="shared" si="1184"/>
        <v>4000</v>
      </c>
      <c r="V179" t="str">
        <f t="shared" si="1185"/>
        <v>A000</v>
      </c>
      <c r="W179" t="str">
        <f t="shared" si="1186"/>
        <v>C008</v>
      </c>
      <c r="X179" t="str">
        <f t="shared" si="1187"/>
        <v>400B</v>
      </c>
      <c r="Y179" t="str">
        <f t="shared" si="1188"/>
        <v>0000</v>
      </c>
      <c r="Z179" t="str">
        <f t="shared" si="1189"/>
        <v>A001</v>
      </c>
      <c r="AA179" t="str">
        <f t="shared" si="1190"/>
        <v>000B</v>
      </c>
      <c r="AB179" t="str">
        <f t="shared" si="1191"/>
        <v>0002</v>
      </c>
      <c r="AC179" t="str">
        <f t="shared" si="1192"/>
        <v>4003</v>
      </c>
      <c r="AD179" t="str">
        <f t="shared" si="1193"/>
        <v>0000</v>
      </c>
      <c r="AE179" t="str">
        <f t="shared" si="1194"/>
        <v>A008</v>
      </c>
      <c r="AF179" t="str">
        <f t="shared" si="1195"/>
        <v>6000</v>
      </c>
      <c r="AG179" t="str">
        <f t="shared" si="1196"/>
        <v>000B</v>
      </c>
      <c r="AH179" t="str">
        <f t="shared" si="1197"/>
        <v>A010</v>
      </c>
      <c r="AI179" t="str">
        <f t="shared" si="1198"/>
        <v>0000</v>
      </c>
      <c r="AJ179" t="str">
        <f t="shared" si="1199"/>
        <v>8002</v>
      </c>
      <c r="AK179" t="str">
        <f t="shared" si="1200"/>
        <v>6002</v>
      </c>
      <c r="AL179" t="str">
        <f t="shared" si="1201"/>
        <v>6008</v>
      </c>
      <c r="AM179" t="str">
        <f t="shared" si="1202"/>
        <v>0000</v>
      </c>
      <c r="AN179" t="str">
        <f t="shared" si="1203"/>
        <v>E000</v>
      </c>
      <c r="AO179" t="str">
        <f t="shared" si="1204"/>
        <v>4009</v>
      </c>
      <c r="AP179" t="str">
        <f t="shared" si="1205"/>
        <v>4000</v>
      </c>
      <c r="AQ179" t="str">
        <f t="shared" si="1206"/>
        <v>4010</v>
      </c>
      <c r="AR179" t="str">
        <f t="shared" si="1207"/>
        <v>000B</v>
      </c>
      <c r="AS179" t="str">
        <f t="shared" si="1208"/>
        <v>0000</v>
      </c>
      <c r="AT179" t="str">
        <f t="shared" si="1209"/>
        <v>8000</v>
      </c>
      <c r="AU179" t="str">
        <f t="shared" si="1210"/>
        <v>6008</v>
      </c>
      <c r="AV179" t="str">
        <f t="shared" si="1211"/>
        <v>2003</v>
      </c>
      <c r="AW179" t="str">
        <f t="shared" si="1212"/>
        <v>A009</v>
      </c>
      <c r="AX179" t="str">
        <f t="shared" si="1213"/>
        <v>0000</v>
      </c>
      <c r="AY179" t="str">
        <f t="shared" si="1214"/>
        <v>0008</v>
      </c>
      <c r="AZ179" t="str">
        <f t="shared" si="1215"/>
        <v>4002</v>
      </c>
      <c r="BA179" t="str">
        <f t="shared" si="1216"/>
        <v>2001</v>
      </c>
      <c r="BB179" t="str">
        <f t="shared" si="1217"/>
        <v>2009</v>
      </c>
      <c r="BC179" t="str">
        <f t="shared" si="1218"/>
        <v>8002</v>
      </c>
      <c r="BD179" t="str">
        <f t="shared" si="1219"/>
        <v>0000</v>
      </c>
      <c r="BE179" t="str">
        <f t="shared" si="1220"/>
        <v>C003</v>
      </c>
      <c r="BF179" t="str">
        <f t="shared" si="1221"/>
        <v>E001</v>
      </c>
      <c r="BG179" t="str">
        <f t="shared" si="1222"/>
        <v>4000</v>
      </c>
      <c r="BH179" t="str">
        <f t="shared" si="1223"/>
        <v>0000</v>
      </c>
      <c r="BI179" t="str">
        <f t="shared" si="1224"/>
        <v>0001</v>
      </c>
      <c r="BJ179" t="str">
        <f t="shared" si="1225"/>
        <v>2002</v>
      </c>
      <c r="BK179" t="str">
        <f t="shared" si="1226"/>
        <v>A009</v>
      </c>
      <c r="BL179" t="str">
        <f t="shared" si="1227"/>
        <v>0000</v>
      </c>
      <c r="BM179" t="str">
        <f t="shared" si="1228"/>
        <v>C000</v>
      </c>
      <c r="BN179" t="str">
        <f t="shared" si="1229"/>
        <v>E008</v>
      </c>
      <c r="BO179" t="str">
        <f t="shared" si="1230"/>
        <v>4010</v>
      </c>
      <c r="BP179" t="str">
        <f t="shared" si="1231"/>
        <v>C002</v>
      </c>
      <c r="BQ179" t="str">
        <f t="shared" si="1232"/>
        <v>0000</v>
      </c>
      <c r="BR179" t="str">
        <f t="shared" si="1233"/>
        <v>6001</v>
      </c>
      <c r="BS179" t="str">
        <f t="shared" si="1234"/>
        <v>8001</v>
      </c>
      <c r="BT179" t="str">
        <f t="shared" si="1235"/>
        <v>4001</v>
      </c>
      <c r="BU179" t="str">
        <f t="shared" si="1236"/>
        <v>C009</v>
      </c>
      <c r="BV179" t="str">
        <f t="shared" si="1237"/>
        <v>A010</v>
      </c>
      <c r="BW179" t="str">
        <f t="shared" si="1238"/>
        <v>0000</v>
      </c>
      <c r="BX179" t="str">
        <f t="shared" si="1239"/>
        <v>0002</v>
      </c>
      <c r="BY179" t="str">
        <f t="shared" si="1240"/>
        <v>4000</v>
      </c>
      <c r="BZ179" t="str">
        <f t="shared" si="1241"/>
        <v>8000</v>
      </c>
      <c r="CA179" t="str">
        <f t="shared" si="1242"/>
        <v>E000</v>
      </c>
      <c r="CB179" t="str">
        <f t="shared" si="1243"/>
        <v>A009</v>
      </c>
      <c r="CC179" t="str">
        <f t="shared" si="1244"/>
        <v>0000</v>
      </c>
      <c r="CD179" t="str">
        <f t="shared" si="1245"/>
        <v>E00B</v>
      </c>
      <c r="CE179" t="str">
        <f t="shared" si="1246"/>
        <v>2009</v>
      </c>
      <c r="CF179" t="str">
        <f t="shared" si="1247"/>
        <v>E00B</v>
      </c>
      <c r="CG179" t="str">
        <f t="shared" si="1248"/>
        <v>2009</v>
      </c>
      <c r="CH179" t="str">
        <f t="shared" si="1249"/>
        <v>0000</v>
      </c>
      <c r="CI179" t="str">
        <f t="shared" si="1250"/>
        <v>A001</v>
      </c>
      <c r="CJ179" t="str">
        <f t="shared" si="1251"/>
        <v>A001</v>
      </c>
      <c r="CK179" t="str">
        <f t="shared" si="1252"/>
        <v>2009</v>
      </c>
      <c r="CL179" t="str">
        <f t="shared" si="1253"/>
        <v>2010</v>
      </c>
      <c r="CM179" t="str">
        <f t="shared" si="1254"/>
        <v>8038</v>
      </c>
      <c r="CN179" t="str">
        <f t="shared" si="1255"/>
        <v>0000</v>
      </c>
      <c r="CO179" t="str">
        <f t="shared" si="1256"/>
        <v>0000</v>
      </c>
      <c r="CP179" t="str">
        <f t="shared" si="1257"/>
        <v>0000</v>
      </c>
    </row>
    <row r="180" spans="1:94">
      <c r="A180" t="str">
        <f t="shared" si="1164"/>
        <v>0100</v>
      </c>
      <c r="B180" t="str">
        <f t="shared" si="1165"/>
        <v>0700</v>
      </c>
      <c r="C180" t="str">
        <f t="shared" si="1166"/>
        <v>0900</v>
      </c>
      <c r="D180" t="str">
        <f t="shared" si="1167"/>
        <v>0A00</v>
      </c>
      <c r="E180" t="str">
        <f t="shared" si="1168"/>
        <v>0A00</v>
      </c>
      <c r="F180" t="str">
        <f t="shared" si="1169"/>
        <v>0100</v>
      </c>
      <c r="G180" t="str">
        <f t="shared" si="1170"/>
        <v>0000</v>
      </c>
      <c r="H180" t="str">
        <f t="shared" si="1171"/>
        <v>0A00</v>
      </c>
      <c r="I180" t="str">
        <f t="shared" si="1172"/>
        <v>0200</v>
      </c>
      <c r="J180" t="str">
        <f t="shared" si="1173"/>
        <v>0300</v>
      </c>
      <c r="K180" t="str">
        <f t="shared" si="1174"/>
        <v>0400</v>
      </c>
      <c r="L180" t="str">
        <f t="shared" si="1175"/>
        <v>C021</v>
      </c>
      <c r="M180" t="str">
        <f t="shared" si="1176"/>
        <v>2028</v>
      </c>
      <c r="N180" t="str">
        <f t="shared" si="1177"/>
        <v>E01A</v>
      </c>
      <c r="O180" t="str">
        <f t="shared" si="1178"/>
        <v>C01B</v>
      </c>
      <c r="P180" t="str">
        <f t="shared" si="1179"/>
        <v>A013</v>
      </c>
      <c r="Q180" t="str">
        <f t="shared" si="1180"/>
        <v>2002</v>
      </c>
      <c r="R180" t="str">
        <f t="shared" si="1181"/>
        <v>E00A</v>
      </c>
      <c r="S180" t="str">
        <f t="shared" si="1182"/>
        <v>6000</v>
      </c>
      <c r="T180" t="str">
        <f t="shared" si="1183"/>
        <v>C00B</v>
      </c>
      <c r="U180" t="str">
        <f t="shared" si="1184"/>
        <v>C00A</v>
      </c>
      <c r="V180" t="str">
        <f t="shared" si="1185"/>
        <v>A028</v>
      </c>
      <c r="W180" t="str">
        <f t="shared" si="1186"/>
        <v>A000</v>
      </c>
      <c r="X180" t="str">
        <f t="shared" si="1187"/>
        <v>0001</v>
      </c>
      <c r="Y180" t="str">
        <f t="shared" si="1188"/>
        <v>0003</v>
      </c>
      <c r="Z180" t="str">
        <f t="shared" si="1189"/>
        <v>C009</v>
      </c>
      <c r="AA180" t="str">
        <f t="shared" si="1190"/>
        <v>2003</v>
      </c>
      <c r="AB180" t="str">
        <f t="shared" si="1191"/>
        <v>0000</v>
      </c>
      <c r="AC180" t="str">
        <f t="shared" si="1192"/>
        <v>A002</v>
      </c>
      <c r="AD180" t="str">
        <f t="shared" si="1193"/>
        <v>000B</v>
      </c>
      <c r="AE180" t="str">
        <f t="shared" si="1194"/>
        <v>4000</v>
      </c>
      <c r="AF180" t="str">
        <f t="shared" si="1195"/>
        <v>0000</v>
      </c>
      <c r="AG180" t="str">
        <f t="shared" si="1196"/>
        <v>2000</v>
      </c>
      <c r="AH180" t="str">
        <f t="shared" si="1197"/>
        <v>4000</v>
      </c>
      <c r="AI180" t="str">
        <f t="shared" si="1198"/>
        <v>4010</v>
      </c>
      <c r="AJ180" t="str">
        <f t="shared" si="1199"/>
        <v>0000</v>
      </c>
      <c r="AK180" t="str">
        <f t="shared" si="1200"/>
        <v>E003</v>
      </c>
      <c r="AL180" t="str">
        <f t="shared" si="1201"/>
        <v>E009</v>
      </c>
      <c r="AM180" t="str">
        <f t="shared" si="1202"/>
        <v>0002</v>
      </c>
      <c r="AN180" t="str">
        <f t="shared" si="1203"/>
        <v>0001</v>
      </c>
      <c r="AO180" t="str">
        <f t="shared" si="1204"/>
        <v>0000</v>
      </c>
      <c r="AP180" t="str">
        <f t="shared" si="1205"/>
        <v>A001</v>
      </c>
      <c r="AQ180" t="str">
        <f t="shared" si="1206"/>
        <v>000B</v>
      </c>
      <c r="AR180" t="str">
        <f t="shared" si="1207"/>
        <v>0002</v>
      </c>
      <c r="AS180" t="str">
        <f t="shared" si="1208"/>
        <v>000B</v>
      </c>
      <c r="AT180" t="str">
        <f t="shared" si="1209"/>
        <v>C000</v>
      </c>
      <c r="AU180" t="str">
        <f t="shared" si="1210"/>
        <v>8009</v>
      </c>
      <c r="AV180" t="str">
        <f t="shared" si="1211"/>
        <v>E008</v>
      </c>
      <c r="AW180" t="str">
        <f t="shared" si="1212"/>
        <v>E00B</v>
      </c>
      <c r="AX180" t="str">
        <f t="shared" si="1213"/>
        <v>C002</v>
      </c>
      <c r="AY180" t="str">
        <f t="shared" si="1214"/>
        <v>0000</v>
      </c>
      <c r="AZ180" t="str">
        <f t="shared" si="1215"/>
        <v>8001</v>
      </c>
      <c r="BA180" t="str">
        <f t="shared" si="1216"/>
        <v>C009</v>
      </c>
      <c r="BB180" t="str">
        <f t="shared" si="1217"/>
        <v>C000</v>
      </c>
      <c r="BC180" t="str">
        <f t="shared" si="1218"/>
        <v>4000</v>
      </c>
      <c r="BD180" t="str">
        <f t="shared" si="1219"/>
        <v>A010</v>
      </c>
      <c r="BE180" t="str">
        <f t="shared" si="1220"/>
        <v>0000</v>
      </c>
      <c r="BF180" t="str">
        <f t="shared" si="1221"/>
        <v>0001</v>
      </c>
      <c r="BG180" t="str">
        <f t="shared" si="1222"/>
        <v>E008</v>
      </c>
      <c r="BH180" t="str">
        <f t="shared" si="1223"/>
        <v>8001</v>
      </c>
      <c r="BI180" t="str">
        <f t="shared" si="1224"/>
        <v>6002</v>
      </c>
      <c r="BJ180" t="str">
        <f t="shared" si="1225"/>
        <v>4000</v>
      </c>
      <c r="BK180" t="str">
        <f t="shared" si="1226"/>
        <v>0002</v>
      </c>
      <c r="BL180" t="str">
        <f t="shared" si="1227"/>
        <v>0000</v>
      </c>
      <c r="BM180" t="str">
        <f t="shared" si="1228"/>
        <v>0028</v>
      </c>
      <c r="BN180" t="str">
        <f t="shared" si="1229"/>
        <v>2013</v>
      </c>
      <c r="BO180" t="str">
        <f t="shared" si="1230"/>
        <v>601A</v>
      </c>
      <c r="BP180" t="str">
        <f t="shared" si="1231"/>
        <v>C01B</v>
      </c>
      <c r="BQ180" t="str">
        <f t="shared" si="1232"/>
        <v>8038</v>
      </c>
      <c r="BR180" t="str">
        <f t="shared" si="1233"/>
        <v>4003</v>
      </c>
      <c r="BS180" t="str">
        <f t="shared" si="1234"/>
        <v>2003</v>
      </c>
      <c r="BT180" t="str">
        <f t="shared" si="1235"/>
        <v>0000</v>
      </c>
      <c r="BU180" t="str">
        <f t="shared" si="1236"/>
        <v>A002</v>
      </c>
      <c r="BV180" t="str">
        <f t="shared" si="1237"/>
        <v>4000</v>
      </c>
      <c r="BW180" t="str">
        <f t="shared" si="1238"/>
        <v>0000</v>
      </c>
      <c r="BX180" t="str">
        <f t="shared" si="1239"/>
        <v>0001</v>
      </c>
      <c r="BY180" t="str">
        <f t="shared" si="1240"/>
        <v>2002</v>
      </c>
      <c r="BZ180" t="str">
        <f t="shared" si="1241"/>
        <v>A010</v>
      </c>
      <c r="CA180" t="str">
        <f t="shared" si="1242"/>
        <v>0000</v>
      </c>
      <c r="CB180" t="str">
        <f t="shared" si="1243"/>
        <v>0011</v>
      </c>
      <c r="CC180" t="str">
        <f t="shared" si="1244"/>
        <v>C001</v>
      </c>
      <c r="CD180" t="str">
        <f t="shared" si="1245"/>
        <v>4000</v>
      </c>
      <c r="CE180" t="str">
        <f t="shared" si="1246"/>
        <v>2011</v>
      </c>
      <c r="CF180" t="str">
        <f t="shared" si="1247"/>
        <v>4002</v>
      </c>
      <c r="CG180" t="str">
        <f t="shared" si="1248"/>
        <v>4010</v>
      </c>
      <c r="CH180" t="str">
        <f t="shared" si="1249"/>
        <v>2001</v>
      </c>
      <c r="CI180" t="str">
        <f t="shared" si="1250"/>
        <v>A009</v>
      </c>
      <c r="CJ180" t="str">
        <f t="shared" si="1251"/>
        <v>0000</v>
      </c>
      <c r="CK180" t="str">
        <f t="shared" si="1252"/>
        <v>0002</v>
      </c>
      <c r="CL180" t="str">
        <f t="shared" si="1253"/>
        <v>4011</v>
      </c>
      <c r="CM180" t="str">
        <f t="shared" si="1254"/>
        <v>2009</v>
      </c>
      <c r="CN180" t="str">
        <f t="shared" si="1255"/>
        <v>8038</v>
      </c>
      <c r="CO180" t="str">
        <f t="shared" si="1256"/>
        <v>0000</v>
      </c>
      <c r="CP180" t="str">
        <f t="shared" si="1257"/>
        <v>0000</v>
      </c>
    </row>
    <row r="181" spans="1:94">
      <c r="A181" t="str">
        <f t="shared" si="1164"/>
        <v>0100</v>
      </c>
      <c r="B181" t="str">
        <f t="shared" si="1165"/>
        <v>0800</v>
      </c>
      <c r="C181" t="str">
        <f t="shared" si="1166"/>
        <v>0000</v>
      </c>
      <c r="D181" t="str">
        <f t="shared" si="1167"/>
        <v>0A00</v>
      </c>
      <c r="E181" t="str">
        <f t="shared" si="1168"/>
        <v>0A00</v>
      </c>
      <c r="F181" t="str">
        <f t="shared" si="1169"/>
        <v>0000</v>
      </c>
      <c r="G181" t="str">
        <f t="shared" si="1170"/>
        <v>0600</v>
      </c>
      <c r="H181" t="str">
        <f t="shared" si="1171"/>
        <v>0A00</v>
      </c>
      <c r="I181" t="str">
        <f t="shared" si="1172"/>
        <v>0A00</v>
      </c>
      <c r="J181" t="str">
        <f t="shared" si="1173"/>
        <v>0500</v>
      </c>
      <c r="K181" t="str">
        <f t="shared" si="1174"/>
        <v>0000</v>
      </c>
      <c r="L181" t="str">
        <f t="shared" si="1175"/>
        <v>6013</v>
      </c>
      <c r="M181" t="str">
        <f t="shared" si="1176"/>
        <v>C018</v>
      </c>
      <c r="N181" t="str">
        <f t="shared" si="1177"/>
        <v>2028</v>
      </c>
      <c r="O181" t="str">
        <f t="shared" si="1178"/>
        <v>8021</v>
      </c>
      <c r="P181" t="str">
        <f t="shared" si="1179"/>
        <v>0000</v>
      </c>
      <c r="Q181" t="str">
        <f t="shared" si="1180"/>
        <v>0000</v>
      </c>
      <c r="R181" t="str">
        <f t="shared" si="1181"/>
        <v>0000</v>
      </c>
      <c r="S181" t="str">
        <f t="shared" si="1182"/>
        <v>6001</v>
      </c>
      <c r="T181" t="str">
        <f t="shared" si="1183"/>
        <v>C009</v>
      </c>
      <c r="U181" t="str">
        <f t="shared" si="1184"/>
        <v>800B</v>
      </c>
      <c r="V181" t="str">
        <f t="shared" si="1185"/>
        <v>2000</v>
      </c>
      <c r="W181" t="str">
        <f t="shared" si="1186"/>
        <v>0002</v>
      </c>
      <c r="X181" t="str">
        <f t="shared" si="1187"/>
        <v>0002</v>
      </c>
      <c r="Y181" t="str">
        <f t="shared" si="1188"/>
        <v>C000</v>
      </c>
      <c r="Z181" t="str">
        <f t="shared" si="1189"/>
        <v>4000</v>
      </c>
      <c r="AA181" t="str">
        <f t="shared" si="1190"/>
        <v>0000</v>
      </c>
      <c r="AB181" t="str">
        <f t="shared" si="1191"/>
        <v>6000</v>
      </c>
      <c r="AC181" t="str">
        <f t="shared" si="1192"/>
        <v>0008</v>
      </c>
      <c r="AD181" t="str">
        <f t="shared" si="1193"/>
        <v>C002</v>
      </c>
      <c r="AE181" t="str">
        <f t="shared" si="1194"/>
        <v>0000</v>
      </c>
      <c r="AF181" t="str">
        <f t="shared" si="1195"/>
        <v>2000</v>
      </c>
      <c r="AG181" t="str">
        <f t="shared" si="1196"/>
        <v>4002</v>
      </c>
      <c r="AH181" t="str">
        <f t="shared" si="1197"/>
        <v>E003</v>
      </c>
      <c r="AI181" t="str">
        <f t="shared" si="1198"/>
        <v>E009</v>
      </c>
      <c r="AJ181" t="str">
        <f t="shared" si="1199"/>
        <v>0002</v>
      </c>
      <c r="AK181" t="str">
        <f t="shared" si="1200"/>
        <v>0000</v>
      </c>
      <c r="AL181" t="str">
        <f t="shared" si="1201"/>
        <v>6013</v>
      </c>
      <c r="AM181" t="str">
        <f t="shared" si="1202"/>
        <v>C018</v>
      </c>
      <c r="AN181" t="str">
        <f t="shared" si="1203"/>
        <v>2028</v>
      </c>
      <c r="AO181" t="str">
        <f t="shared" si="1204"/>
        <v>8021</v>
      </c>
      <c r="AP181" t="str">
        <f t="shared" si="1205"/>
        <v>4003</v>
      </c>
      <c r="AQ181" t="str">
        <f t="shared" si="1206"/>
        <v>0000</v>
      </c>
      <c r="AR181" t="str">
        <f t="shared" si="1207"/>
        <v>0000</v>
      </c>
      <c r="AS181" t="str">
        <f t="shared" si="1208"/>
        <v>0000</v>
      </c>
      <c r="AT181" t="str">
        <f t="shared" si="1209"/>
        <v>2002</v>
      </c>
      <c r="AU181" t="str">
        <f t="shared" si="1210"/>
        <v>4000</v>
      </c>
      <c r="AV181" t="str">
        <f t="shared" si="1211"/>
        <v>6001</v>
      </c>
      <c r="AW181" t="str">
        <f t="shared" si="1212"/>
        <v>4000</v>
      </c>
      <c r="AX181" t="str">
        <f t="shared" si="1213"/>
        <v>0000</v>
      </c>
      <c r="AY181" t="str">
        <f t="shared" si="1214"/>
        <v>0028</v>
      </c>
      <c r="AZ181" t="str">
        <f t="shared" si="1215"/>
        <v>2013</v>
      </c>
      <c r="BA181" t="str">
        <f t="shared" si="1216"/>
        <v>601A</v>
      </c>
      <c r="BB181" t="str">
        <f t="shared" si="1217"/>
        <v>C01B</v>
      </c>
      <c r="BC181" t="str">
        <f t="shared" si="1218"/>
        <v>0002</v>
      </c>
      <c r="BD181" t="str">
        <f t="shared" si="1219"/>
        <v>2002</v>
      </c>
      <c r="BE181" t="str">
        <f t="shared" si="1220"/>
        <v>2003</v>
      </c>
      <c r="BF181" t="str">
        <f t="shared" si="1221"/>
        <v>0000</v>
      </c>
      <c r="BG181" t="str">
        <f t="shared" si="1222"/>
        <v>C000</v>
      </c>
      <c r="BH181" t="str">
        <f t="shared" si="1223"/>
        <v>0001</v>
      </c>
      <c r="BI181" t="str">
        <f t="shared" si="1224"/>
        <v>4009</v>
      </c>
      <c r="BJ181" t="str">
        <f t="shared" si="1225"/>
        <v>000B</v>
      </c>
      <c r="BK181" t="str">
        <f t="shared" si="1226"/>
        <v>C002</v>
      </c>
      <c r="BL181" t="str">
        <f t="shared" si="1227"/>
        <v>0000</v>
      </c>
      <c r="BM181" t="str">
        <f t="shared" si="1228"/>
        <v>A002</v>
      </c>
      <c r="BN181" t="str">
        <f t="shared" si="1229"/>
        <v>2009</v>
      </c>
      <c r="BO181" t="str">
        <f t="shared" si="1230"/>
        <v>8038</v>
      </c>
      <c r="BP181" t="str">
        <f t="shared" si="1231"/>
        <v>0000</v>
      </c>
      <c r="BQ181" t="str">
        <f t="shared" si="1232"/>
        <v>0000</v>
      </c>
      <c r="BR181" t="str">
        <f t="shared" si="1233"/>
        <v>A001</v>
      </c>
      <c r="BS181" t="str">
        <f t="shared" si="1234"/>
        <v>4000</v>
      </c>
      <c r="BT181" t="str">
        <f t="shared" si="1235"/>
        <v>A000</v>
      </c>
      <c r="BU181" t="str">
        <f t="shared" si="1236"/>
        <v>C009</v>
      </c>
      <c r="BV181" t="str">
        <f t="shared" si="1237"/>
        <v>000B</v>
      </c>
      <c r="BW181" t="str">
        <f t="shared" si="1238"/>
        <v>0000</v>
      </c>
      <c r="BX181" t="str">
        <f t="shared" si="1239"/>
        <v>6001</v>
      </c>
      <c r="BY181" t="str">
        <f t="shared" si="1240"/>
        <v>000B</v>
      </c>
      <c r="BZ181" t="str">
        <f t="shared" si="1241"/>
        <v>2009</v>
      </c>
      <c r="CA181" t="str">
        <f t="shared" si="1242"/>
        <v>8002</v>
      </c>
      <c r="CB181" t="str">
        <f t="shared" si="1243"/>
        <v>0000</v>
      </c>
      <c r="CC181" t="str">
        <f t="shared" si="1244"/>
        <v>0008</v>
      </c>
      <c r="CD181" t="str">
        <f t="shared" si="1245"/>
        <v>A002</v>
      </c>
      <c r="CE181" t="str">
        <f t="shared" si="1246"/>
        <v>0008</v>
      </c>
      <c r="CF181" t="str">
        <f t="shared" si="1247"/>
        <v>A003</v>
      </c>
      <c r="CG181" t="str">
        <f t="shared" si="1248"/>
        <v>0000</v>
      </c>
      <c r="CH181" t="str">
        <f t="shared" si="1249"/>
        <v>4000</v>
      </c>
      <c r="CI181" t="str">
        <f t="shared" si="1250"/>
        <v>C010</v>
      </c>
      <c r="CJ181" t="str">
        <f t="shared" si="1251"/>
        <v>6000</v>
      </c>
      <c r="CK181" t="str">
        <f t="shared" si="1252"/>
        <v>A001</v>
      </c>
      <c r="CL181" t="str">
        <f t="shared" si="1253"/>
        <v>2009</v>
      </c>
      <c r="CM181" t="str">
        <f t="shared" si="1254"/>
        <v>8038</v>
      </c>
      <c r="CN181" t="str">
        <f t="shared" si="1255"/>
        <v>0000</v>
      </c>
      <c r="CO181" t="str">
        <f t="shared" si="1256"/>
        <v>0000</v>
      </c>
      <c r="CP181" t="str">
        <f t="shared" si="1257"/>
        <v>0000</v>
      </c>
    </row>
    <row r="182" spans="1:94">
      <c r="A182" t="str">
        <f t="shared" si="1164"/>
        <v>0100</v>
      </c>
      <c r="B182" t="str">
        <f t="shared" si="1165"/>
        <v>0800</v>
      </c>
      <c r="C182" t="str">
        <f t="shared" si="1166"/>
        <v>0100</v>
      </c>
      <c r="D182" t="str">
        <f t="shared" si="1167"/>
        <v>0A00</v>
      </c>
      <c r="E182" t="str">
        <f t="shared" si="1168"/>
        <v>0A00</v>
      </c>
      <c r="F182" t="str">
        <f t="shared" si="1169"/>
        <v>0000</v>
      </c>
      <c r="G182" t="str">
        <f t="shared" si="1170"/>
        <v>0500</v>
      </c>
      <c r="H182" t="str">
        <f t="shared" si="1171"/>
        <v>0A00</v>
      </c>
      <c r="I182" t="str">
        <f t="shared" si="1172"/>
        <v>0100</v>
      </c>
      <c r="J182" t="str">
        <f t="shared" si="1173"/>
        <v>0200</v>
      </c>
      <c r="K182" t="str">
        <f t="shared" si="1174"/>
        <v>0000</v>
      </c>
      <c r="L182" t="str">
        <f t="shared" si="1175"/>
        <v>2018</v>
      </c>
      <c r="M182" t="str">
        <f t="shared" si="1176"/>
        <v>E020</v>
      </c>
      <c r="N182" t="str">
        <f t="shared" si="1177"/>
        <v>C01B</v>
      </c>
      <c r="O182" t="str">
        <f t="shared" si="1178"/>
        <v>2018</v>
      </c>
      <c r="P182" t="str">
        <f t="shared" si="1179"/>
        <v>2028</v>
      </c>
      <c r="Q182" t="str">
        <f t="shared" si="1180"/>
        <v>0000</v>
      </c>
      <c r="R182" t="str">
        <f t="shared" si="1181"/>
        <v>2000</v>
      </c>
      <c r="S182" t="str">
        <f t="shared" si="1182"/>
        <v>C009</v>
      </c>
      <c r="T182" t="str">
        <f t="shared" si="1183"/>
        <v>4001</v>
      </c>
      <c r="U182" t="str">
        <f t="shared" si="1184"/>
        <v>6000</v>
      </c>
      <c r="V182" t="str">
        <f t="shared" si="1185"/>
        <v>4002</v>
      </c>
      <c r="W182" t="str">
        <f t="shared" si="1186"/>
        <v>C008</v>
      </c>
      <c r="X182" t="str">
        <f t="shared" si="1187"/>
        <v>4000</v>
      </c>
      <c r="Y182" t="str">
        <f t="shared" si="1188"/>
        <v>0000</v>
      </c>
      <c r="Z182" t="str">
        <f t="shared" si="1189"/>
        <v>A010</v>
      </c>
      <c r="AA182" t="str">
        <f t="shared" si="1190"/>
        <v>C009</v>
      </c>
      <c r="AB182" t="str">
        <f t="shared" si="1191"/>
        <v>E000</v>
      </c>
      <c r="AC182" t="str">
        <f t="shared" si="1192"/>
        <v>A009</v>
      </c>
      <c r="AD182" t="str">
        <f t="shared" si="1193"/>
        <v>0000</v>
      </c>
      <c r="AE182" t="str">
        <f t="shared" si="1194"/>
        <v>4003</v>
      </c>
      <c r="AF182" t="str">
        <f t="shared" si="1195"/>
        <v>E009</v>
      </c>
      <c r="AG182" t="str">
        <f t="shared" si="1196"/>
        <v>C001</v>
      </c>
      <c r="AH182" t="str">
        <f t="shared" si="1197"/>
        <v>4000</v>
      </c>
      <c r="AI182" t="str">
        <f t="shared" si="1198"/>
        <v>6001</v>
      </c>
      <c r="AJ182" t="str">
        <f t="shared" si="1199"/>
        <v>C001</v>
      </c>
      <c r="AK182" t="str">
        <f t="shared" si="1200"/>
        <v>2009</v>
      </c>
      <c r="AL182" t="str">
        <f t="shared" si="1201"/>
        <v>0000</v>
      </c>
      <c r="AM182" t="str">
        <f t="shared" si="1202"/>
        <v>6001</v>
      </c>
      <c r="AN182" t="str">
        <f t="shared" si="1203"/>
        <v>4000</v>
      </c>
      <c r="AO182" t="str">
        <f t="shared" si="1204"/>
        <v>6011</v>
      </c>
      <c r="AP182" t="str">
        <f t="shared" si="1205"/>
        <v>6000</v>
      </c>
      <c r="AQ182" t="str">
        <f t="shared" si="1206"/>
        <v>000B</v>
      </c>
      <c r="AR182" t="str">
        <f t="shared" si="1207"/>
        <v>0000</v>
      </c>
      <c r="AS182" t="str">
        <f t="shared" si="1208"/>
        <v>0000</v>
      </c>
      <c r="AT182" t="str">
        <f t="shared" si="1209"/>
        <v>C028</v>
      </c>
      <c r="AU182" t="str">
        <f t="shared" si="1210"/>
        <v>C003</v>
      </c>
      <c r="AV182" t="str">
        <f t="shared" si="1211"/>
        <v>C009</v>
      </c>
      <c r="AW182" t="str">
        <f t="shared" si="1212"/>
        <v>2003</v>
      </c>
      <c r="AX182" t="str">
        <f t="shared" si="1213"/>
        <v>0000</v>
      </c>
      <c r="AY182" t="str">
        <f t="shared" si="1214"/>
        <v>8001</v>
      </c>
      <c r="AZ182" t="str">
        <f t="shared" si="1215"/>
        <v>E00A</v>
      </c>
      <c r="BA182" t="str">
        <f t="shared" si="1216"/>
        <v>0001</v>
      </c>
      <c r="BB182" t="str">
        <f t="shared" si="1217"/>
        <v>8001</v>
      </c>
      <c r="BC182" t="str">
        <f t="shared" si="1218"/>
        <v>C00A</v>
      </c>
      <c r="BD182" t="str">
        <f t="shared" si="1219"/>
        <v>2003</v>
      </c>
      <c r="BE182" t="str">
        <f t="shared" si="1220"/>
        <v>0000</v>
      </c>
      <c r="BF182" t="str">
        <f t="shared" si="1221"/>
        <v>A002</v>
      </c>
      <c r="BG182" t="str">
        <f t="shared" si="1222"/>
        <v>C000</v>
      </c>
      <c r="BH182" t="str">
        <f t="shared" si="1223"/>
        <v>C002</v>
      </c>
      <c r="BI182" t="str">
        <f t="shared" si="1224"/>
        <v>0000</v>
      </c>
      <c r="BJ182" t="str">
        <f t="shared" si="1225"/>
        <v>4002</v>
      </c>
      <c r="BK182" t="str">
        <f t="shared" si="1226"/>
        <v>E003</v>
      </c>
      <c r="BL182" t="str">
        <f t="shared" si="1227"/>
        <v>E009</v>
      </c>
      <c r="BM182" t="str">
        <f t="shared" si="1228"/>
        <v>6002</v>
      </c>
      <c r="BN182" t="str">
        <f t="shared" si="1229"/>
        <v>4000</v>
      </c>
      <c r="BO182" t="str">
        <f t="shared" si="1230"/>
        <v>2009</v>
      </c>
      <c r="BP182" t="str">
        <f t="shared" si="1231"/>
        <v>8038</v>
      </c>
      <c r="BQ182" t="str">
        <f t="shared" si="1232"/>
        <v>0000</v>
      </c>
      <c r="BR182" t="str">
        <f t="shared" si="1233"/>
        <v>C00B</v>
      </c>
      <c r="BS182" t="str">
        <f t="shared" si="1234"/>
        <v>2011</v>
      </c>
      <c r="BT182" t="str">
        <f t="shared" si="1235"/>
        <v>C009</v>
      </c>
      <c r="BU182" t="str">
        <f t="shared" si="1236"/>
        <v>6008</v>
      </c>
      <c r="BV182" t="str">
        <f t="shared" si="1237"/>
        <v>0000</v>
      </c>
      <c r="BW182" t="str">
        <f t="shared" si="1238"/>
        <v>2002</v>
      </c>
      <c r="BX182" t="str">
        <f t="shared" si="1239"/>
        <v>E00A</v>
      </c>
      <c r="BY182" t="str">
        <f t="shared" si="1240"/>
        <v>E009</v>
      </c>
      <c r="BZ182" t="str">
        <f t="shared" si="1241"/>
        <v>8002</v>
      </c>
      <c r="CA182" t="str">
        <f t="shared" si="1242"/>
        <v>0000</v>
      </c>
      <c r="CB182" t="str">
        <f t="shared" si="1243"/>
        <v>A023</v>
      </c>
      <c r="CC182" t="str">
        <f t="shared" si="1244"/>
        <v>001B</v>
      </c>
      <c r="CD182" t="str">
        <f t="shared" si="1245"/>
        <v>A023</v>
      </c>
      <c r="CE182" t="str">
        <f t="shared" si="1246"/>
        <v>001B</v>
      </c>
      <c r="CF182" t="str">
        <f t="shared" si="1247"/>
        <v>0000</v>
      </c>
      <c r="CG182" t="str">
        <f t="shared" si="1248"/>
        <v>8001</v>
      </c>
      <c r="CH182" t="str">
        <f t="shared" si="1249"/>
        <v>0011</v>
      </c>
      <c r="CI182" t="str">
        <f t="shared" si="1250"/>
        <v>4009</v>
      </c>
      <c r="CJ182" t="str">
        <f t="shared" si="1251"/>
        <v>2009</v>
      </c>
      <c r="CK182" t="str">
        <f t="shared" si="1252"/>
        <v>E008</v>
      </c>
      <c r="CL182" t="str">
        <f t="shared" si="1253"/>
        <v>8001</v>
      </c>
      <c r="CM182" t="str">
        <f t="shared" si="1254"/>
        <v>4000</v>
      </c>
      <c r="CN182" t="str">
        <f t="shared" si="1255"/>
        <v>8038</v>
      </c>
      <c r="CO182" t="str">
        <f t="shared" si="1256"/>
        <v>0000</v>
      </c>
      <c r="CP182" t="str">
        <f t="shared" si="1257"/>
        <v>0000</v>
      </c>
    </row>
    <row r="183" spans="1:94">
      <c r="A183" t="str">
        <f t="shared" si="1164"/>
        <v>0100</v>
      </c>
      <c r="B183" t="str">
        <f t="shared" si="1165"/>
        <v>0800</v>
      </c>
      <c r="C183" t="str">
        <f t="shared" si="1166"/>
        <v>0200</v>
      </c>
      <c r="D183" t="str">
        <f t="shared" si="1167"/>
        <v>0A00</v>
      </c>
      <c r="E183" t="str">
        <f t="shared" si="1168"/>
        <v>0A00</v>
      </c>
      <c r="F183" t="str">
        <f t="shared" si="1169"/>
        <v>0100</v>
      </c>
      <c r="G183" t="str">
        <f t="shared" si="1170"/>
        <v>0200</v>
      </c>
      <c r="H183" t="str">
        <f t="shared" si="1171"/>
        <v>0A00</v>
      </c>
      <c r="I183" t="str">
        <f t="shared" si="1172"/>
        <v>0200</v>
      </c>
      <c r="J183" t="str">
        <f t="shared" si="1173"/>
        <v>0200</v>
      </c>
      <c r="K183" t="str">
        <f t="shared" si="1174"/>
        <v>0500</v>
      </c>
      <c r="L183" t="str">
        <f t="shared" si="1175"/>
        <v>E01A</v>
      </c>
      <c r="M183" t="str">
        <f t="shared" si="1176"/>
        <v>C01B</v>
      </c>
      <c r="N183" t="str">
        <f t="shared" si="1177"/>
        <v>0018</v>
      </c>
      <c r="O183" t="str">
        <f t="shared" si="1178"/>
        <v>2028</v>
      </c>
      <c r="P183" t="str">
        <f t="shared" si="1179"/>
        <v>C01B</v>
      </c>
      <c r="Q183" t="str">
        <f t="shared" si="1180"/>
        <v>0000</v>
      </c>
      <c r="R183" t="str">
        <f t="shared" si="1181"/>
        <v>0000</v>
      </c>
      <c r="S183" t="str">
        <f t="shared" si="1182"/>
        <v>E01A</v>
      </c>
      <c r="T183" t="str">
        <f t="shared" si="1183"/>
        <v>4012</v>
      </c>
      <c r="U183" t="str">
        <f t="shared" si="1184"/>
        <v>8018</v>
      </c>
      <c r="V183" t="str">
        <f t="shared" si="1185"/>
        <v>C008</v>
      </c>
      <c r="W183" t="str">
        <f t="shared" si="1186"/>
        <v>A002</v>
      </c>
      <c r="X183" t="str">
        <f t="shared" si="1187"/>
        <v>C000</v>
      </c>
      <c r="Y183" t="str">
        <f t="shared" si="1188"/>
        <v>C002</v>
      </c>
      <c r="Z183" t="str">
        <f t="shared" si="1189"/>
        <v>0000</v>
      </c>
      <c r="AA183" t="str">
        <f t="shared" si="1190"/>
        <v>8003</v>
      </c>
      <c r="AB183" t="str">
        <f t="shared" si="1191"/>
        <v>0003</v>
      </c>
      <c r="AC183" t="str">
        <f t="shared" si="1192"/>
        <v>C000</v>
      </c>
      <c r="AD183" t="str">
        <f t="shared" si="1193"/>
        <v>E008</v>
      </c>
      <c r="AE183" t="str">
        <f t="shared" si="1194"/>
        <v>0000</v>
      </c>
      <c r="AF183" t="str">
        <f t="shared" si="1195"/>
        <v>0001</v>
      </c>
      <c r="AG183" t="str">
        <f t="shared" si="1196"/>
        <v>E008</v>
      </c>
      <c r="AH183" t="str">
        <f t="shared" si="1197"/>
        <v>4000</v>
      </c>
      <c r="AI183" t="str">
        <f t="shared" si="1198"/>
        <v>0000</v>
      </c>
      <c r="AJ183" t="str">
        <f t="shared" si="1199"/>
        <v>6000</v>
      </c>
      <c r="AK183" t="str">
        <f t="shared" si="1200"/>
        <v>0008</v>
      </c>
      <c r="AL183" t="str">
        <f t="shared" si="1201"/>
        <v>A009</v>
      </c>
      <c r="AM183" t="str">
        <f t="shared" si="1202"/>
        <v>0000</v>
      </c>
      <c r="AN183" t="str">
        <f t="shared" si="1203"/>
        <v>2003</v>
      </c>
      <c r="AO183" t="str">
        <f t="shared" si="1204"/>
        <v>2010</v>
      </c>
      <c r="AP183" t="str">
        <f t="shared" si="1205"/>
        <v>E000</v>
      </c>
      <c r="AQ183" t="str">
        <f t="shared" si="1206"/>
        <v>4001</v>
      </c>
      <c r="AR183" t="str">
        <f t="shared" si="1207"/>
        <v>2008</v>
      </c>
      <c r="AS183" t="str">
        <f t="shared" si="1208"/>
        <v>8002</v>
      </c>
      <c r="AT183" t="str">
        <f t="shared" si="1209"/>
        <v>8001</v>
      </c>
      <c r="AU183" t="str">
        <f t="shared" si="1210"/>
        <v>C009</v>
      </c>
      <c r="AV183" t="str">
        <f t="shared" si="1211"/>
        <v>C000</v>
      </c>
      <c r="AW183" t="str">
        <f t="shared" si="1212"/>
        <v>4000</v>
      </c>
      <c r="AX183" t="str">
        <f t="shared" si="1213"/>
        <v>A009</v>
      </c>
      <c r="AY183" t="str">
        <f t="shared" si="1214"/>
        <v>0000</v>
      </c>
      <c r="AZ183" t="str">
        <f t="shared" si="1215"/>
        <v>A000</v>
      </c>
      <c r="BA183" t="str">
        <f t="shared" si="1216"/>
        <v>C008</v>
      </c>
      <c r="BB183" t="str">
        <f t="shared" si="1217"/>
        <v>400B</v>
      </c>
      <c r="BC183" t="str">
        <f t="shared" si="1218"/>
        <v>0000</v>
      </c>
      <c r="BD183" t="str">
        <f t="shared" si="1219"/>
        <v>E01A</v>
      </c>
      <c r="BE183" t="str">
        <f t="shared" si="1220"/>
        <v>C01B</v>
      </c>
      <c r="BF183" t="str">
        <f t="shared" si="1221"/>
        <v>0018</v>
      </c>
      <c r="BG183" t="str">
        <f t="shared" si="1222"/>
        <v>2028</v>
      </c>
      <c r="BH183" t="str">
        <f t="shared" si="1223"/>
        <v>C01B</v>
      </c>
      <c r="BI183" t="str">
        <f t="shared" si="1224"/>
        <v>2003</v>
      </c>
      <c r="BJ183" t="str">
        <f t="shared" si="1225"/>
        <v>0000</v>
      </c>
      <c r="BK183" t="str">
        <f t="shared" si="1226"/>
        <v>6003</v>
      </c>
      <c r="BL183" t="str">
        <f t="shared" si="1227"/>
        <v>C000</v>
      </c>
      <c r="BM183" t="str">
        <f t="shared" si="1228"/>
        <v>0009</v>
      </c>
      <c r="BN183" t="str">
        <f t="shared" si="1229"/>
        <v>000B</v>
      </c>
      <c r="BO183" t="str">
        <f t="shared" si="1230"/>
        <v>0000</v>
      </c>
      <c r="BP183" t="str">
        <f t="shared" si="1231"/>
        <v>0000</v>
      </c>
      <c r="BQ183" t="str">
        <f t="shared" si="1232"/>
        <v>0000</v>
      </c>
      <c r="BR183" t="str">
        <f t="shared" si="1233"/>
        <v>C003</v>
      </c>
      <c r="BS183" t="str">
        <f t="shared" si="1234"/>
        <v>8001</v>
      </c>
      <c r="BT183" t="str">
        <f t="shared" si="1235"/>
        <v>2010</v>
      </c>
      <c r="BU183" t="str">
        <f t="shared" si="1236"/>
        <v>E008</v>
      </c>
      <c r="BV183" t="str">
        <f t="shared" si="1237"/>
        <v>2003</v>
      </c>
      <c r="BW183" t="str">
        <f t="shared" si="1238"/>
        <v>0000</v>
      </c>
      <c r="BX183" t="str">
        <f t="shared" si="1239"/>
        <v>C008</v>
      </c>
      <c r="BY183" t="str">
        <f t="shared" si="1240"/>
        <v>6000</v>
      </c>
      <c r="BZ183" t="str">
        <f t="shared" si="1241"/>
        <v>C002</v>
      </c>
      <c r="CA183" t="str">
        <f t="shared" si="1242"/>
        <v>0000</v>
      </c>
      <c r="CB183" t="str">
        <f t="shared" si="1243"/>
        <v>0008</v>
      </c>
      <c r="CC183" t="str">
        <f t="shared" si="1244"/>
        <v>8000</v>
      </c>
      <c r="CD183" t="str">
        <f t="shared" si="1245"/>
        <v>2009</v>
      </c>
      <c r="CE183" t="str">
        <f t="shared" si="1246"/>
        <v>0000</v>
      </c>
      <c r="CF183" t="str">
        <f t="shared" si="1247"/>
        <v>4001</v>
      </c>
      <c r="CG183" t="str">
        <f t="shared" si="1248"/>
        <v>8002</v>
      </c>
      <c r="CH183" t="str">
        <f t="shared" si="1249"/>
        <v>000B</v>
      </c>
      <c r="CI183" t="str">
        <f t="shared" si="1250"/>
        <v>0000</v>
      </c>
      <c r="CJ183" t="str">
        <f t="shared" si="1251"/>
        <v>2000</v>
      </c>
      <c r="CK183" t="str">
        <f t="shared" si="1252"/>
        <v>2009</v>
      </c>
      <c r="CL183" t="str">
        <f t="shared" si="1253"/>
        <v>C008</v>
      </c>
      <c r="CM183" t="str">
        <f t="shared" si="1254"/>
        <v>8038</v>
      </c>
      <c r="CN183" t="str">
        <f t="shared" si="1255"/>
        <v>0000</v>
      </c>
      <c r="CO183" t="str">
        <f t="shared" si="1256"/>
        <v>0000</v>
      </c>
      <c r="CP183" t="str">
        <f t="shared" si="1257"/>
        <v>0000</v>
      </c>
    </row>
    <row r="184" spans="1:94">
      <c r="A184" t="str">
        <f t="shared" si="1164"/>
        <v>0100</v>
      </c>
      <c r="B184" t="str">
        <f t="shared" si="1165"/>
        <v>0800</v>
      </c>
      <c r="C184" t="str">
        <f t="shared" si="1166"/>
        <v>0300</v>
      </c>
      <c r="D184" t="str">
        <f t="shared" si="1167"/>
        <v>0A00</v>
      </c>
      <c r="E184" t="str">
        <f t="shared" si="1168"/>
        <v>0A00</v>
      </c>
      <c r="F184" t="str">
        <f t="shared" si="1169"/>
        <v>0000</v>
      </c>
      <c r="G184" t="str">
        <f t="shared" si="1170"/>
        <v>0600</v>
      </c>
      <c r="H184" t="str">
        <f t="shared" si="1171"/>
        <v>0A00</v>
      </c>
      <c r="I184" t="str">
        <f t="shared" si="1172"/>
        <v>0A00</v>
      </c>
      <c r="J184" t="str">
        <f t="shared" si="1173"/>
        <v>0800</v>
      </c>
      <c r="K184" t="str">
        <f t="shared" si="1174"/>
        <v>0700</v>
      </c>
      <c r="L184" t="str">
        <f t="shared" si="1175"/>
        <v>E01A</v>
      </c>
      <c r="M184" t="str">
        <f t="shared" si="1176"/>
        <v>2023</v>
      </c>
      <c r="N184" t="str">
        <f t="shared" si="1177"/>
        <v>C012</v>
      </c>
      <c r="O184" t="str">
        <f t="shared" si="1178"/>
        <v>A013</v>
      </c>
      <c r="P184" t="str">
        <f t="shared" si="1179"/>
        <v>0000</v>
      </c>
      <c r="Q184" t="str">
        <f t="shared" si="1180"/>
        <v>E01A</v>
      </c>
      <c r="R184" t="str">
        <f t="shared" si="1181"/>
        <v>C01B</v>
      </c>
      <c r="S184" t="str">
        <f t="shared" si="1182"/>
        <v>A022</v>
      </c>
      <c r="T184" t="str">
        <f t="shared" si="1183"/>
        <v>2023</v>
      </c>
      <c r="U184" t="str">
        <f t="shared" si="1184"/>
        <v>2028</v>
      </c>
      <c r="V184" t="str">
        <f t="shared" si="1185"/>
        <v>0003</v>
      </c>
      <c r="W184" t="str">
        <f t="shared" si="1186"/>
        <v>E009</v>
      </c>
      <c r="X184" t="str">
        <f t="shared" si="1187"/>
        <v>0002</v>
      </c>
      <c r="Y184" t="str">
        <f t="shared" si="1188"/>
        <v>4000</v>
      </c>
      <c r="Z184" t="str">
        <f t="shared" si="1189"/>
        <v>2003</v>
      </c>
      <c r="AA184" t="str">
        <f t="shared" si="1190"/>
        <v>0000</v>
      </c>
      <c r="AB184" t="str">
        <f t="shared" si="1191"/>
        <v>2000</v>
      </c>
      <c r="AC184" t="str">
        <f t="shared" si="1192"/>
        <v>6001</v>
      </c>
      <c r="AD184" t="str">
        <f t="shared" si="1193"/>
        <v>4000</v>
      </c>
      <c r="AE184" t="str">
        <f t="shared" si="1194"/>
        <v>0000</v>
      </c>
      <c r="AF184" t="str">
        <f t="shared" si="1195"/>
        <v>6000</v>
      </c>
      <c r="AG184" t="str">
        <f t="shared" si="1196"/>
        <v>0008</v>
      </c>
      <c r="AH184" t="str">
        <f t="shared" si="1197"/>
        <v>A010</v>
      </c>
      <c r="AI184" t="str">
        <f t="shared" si="1198"/>
        <v>0000</v>
      </c>
      <c r="AJ184" t="str">
        <f t="shared" si="1199"/>
        <v>0001</v>
      </c>
      <c r="AK184" t="str">
        <f t="shared" si="1200"/>
        <v>E008</v>
      </c>
      <c r="AL184" t="str">
        <f t="shared" si="1201"/>
        <v>8001</v>
      </c>
      <c r="AM184" t="str">
        <f t="shared" si="1202"/>
        <v>6002</v>
      </c>
      <c r="AN184" t="str">
        <f t="shared" si="1203"/>
        <v>4000</v>
      </c>
      <c r="AO184" t="str">
        <f t="shared" si="1204"/>
        <v>2009</v>
      </c>
      <c r="AP184" t="str">
        <f t="shared" si="1205"/>
        <v>8038</v>
      </c>
      <c r="AQ184" t="str">
        <f t="shared" si="1206"/>
        <v>0000</v>
      </c>
      <c r="AR184" t="str">
        <f t="shared" si="1207"/>
        <v>0000</v>
      </c>
      <c r="AS184" t="str">
        <f t="shared" si="1208"/>
        <v>0000</v>
      </c>
      <c r="AT184" t="str">
        <f t="shared" si="1209"/>
        <v>C012</v>
      </c>
      <c r="AU184" t="str">
        <f t="shared" si="1210"/>
        <v>E01B</v>
      </c>
      <c r="AV184" t="str">
        <f t="shared" si="1211"/>
        <v>C023</v>
      </c>
      <c r="AW184" t="str">
        <f t="shared" si="1212"/>
        <v>201B</v>
      </c>
      <c r="AX184" t="str">
        <f t="shared" si="1213"/>
        <v>A009</v>
      </c>
      <c r="AY184" t="str">
        <f t="shared" si="1214"/>
        <v>0000</v>
      </c>
      <c r="AZ184" t="str">
        <f t="shared" si="1215"/>
        <v>0008</v>
      </c>
      <c r="BA184" t="str">
        <f t="shared" si="1216"/>
        <v>4002</v>
      </c>
      <c r="BB184" t="str">
        <f t="shared" si="1217"/>
        <v>2001</v>
      </c>
      <c r="BC184" t="str">
        <f t="shared" si="1218"/>
        <v>2009</v>
      </c>
      <c r="BD184" t="str">
        <f t="shared" si="1219"/>
        <v>8002</v>
      </c>
      <c r="BE184" t="str">
        <f t="shared" si="1220"/>
        <v>0000</v>
      </c>
      <c r="BF184" t="str">
        <f t="shared" si="1221"/>
        <v>6000</v>
      </c>
      <c r="BG184" t="str">
        <f t="shared" si="1222"/>
        <v>8001</v>
      </c>
      <c r="BH184" t="str">
        <f t="shared" si="1223"/>
        <v>6009</v>
      </c>
      <c r="BI184" t="str">
        <f t="shared" si="1224"/>
        <v>C002</v>
      </c>
      <c r="BJ184" t="str">
        <f t="shared" si="1225"/>
        <v>0000</v>
      </c>
      <c r="BK184" t="str">
        <f t="shared" si="1226"/>
        <v>0001</v>
      </c>
      <c r="BL184" t="str">
        <f t="shared" si="1227"/>
        <v>E009</v>
      </c>
      <c r="BM184" t="str">
        <f t="shared" si="1228"/>
        <v>4002</v>
      </c>
      <c r="BN184" t="str">
        <f t="shared" si="1229"/>
        <v>4000</v>
      </c>
      <c r="BO184" t="str">
        <f t="shared" si="1230"/>
        <v>6002</v>
      </c>
      <c r="BP184" t="str">
        <f t="shared" si="1231"/>
        <v>0000</v>
      </c>
      <c r="BQ184" t="str">
        <f t="shared" si="1232"/>
        <v>0000</v>
      </c>
      <c r="BR184" t="str">
        <f t="shared" si="1233"/>
        <v>A000</v>
      </c>
      <c r="BS184" t="str">
        <f t="shared" si="1234"/>
        <v>C008</v>
      </c>
      <c r="BT184" t="str">
        <f t="shared" si="1235"/>
        <v>400B</v>
      </c>
      <c r="BU184" t="str">
        <f t="shared" si="1236"/>
        <v>0000</v>
      </c>
      <c r="BV184" t="str">
        <f t="shared" si="1237"/>
        <v>4001</v>
      </c>
      <c r="BW184" t="str">
        <f t="shared" si="1238"/>
        <v>8002</v>
      </c>
      <c r="BX184" t="str">
        <f t="shared" si="1239"/>
        <v>C000</v>
      </c>
      <c r="BY184" t="str">
        <f t="shared" si="1240"/>
        <v>E008</v>
      </c>
      <c r="BZ184" t="str">
        <f t="shared" si="1241"/>
        <v>0000</v>
      </c>
      <c r="CA184" t="str">
        <f t="shared" si="1242"/>
        <v>4001</v>
      </c>
      <c r="CB184" t="str">
        <f t="shared" si="1243"/>
        <v>2003</v>
      </c>
      <c r="CC184" t="str">
        <f t="shared" si="1244"/>
        <v>0000</v>
      </c>
      <c r="CD184" t="str">
        <f t="shared" si="1245"/>
        <v>A002</v>
      </c>
      <c r="CE184" t="str">
        <f t="shared" si="1246"/>
        <v>E003</v>
      </c>
      <c r="CF184" t="str">
        <f t="shared" si="1247"/>
        <v>8000</v>
      </c>
      <c r="CG184" t="str">
        <f t="shared" si="1248"/>
        <v>000B</v>
      </c>
      <c r="CH184" t="str">
        <f t="shared" si="1249"/>
        <v>0000</v>
      </c>
      <c r="CI184" t="str">
        <f t="shared" si="1250"/>
        <v>4002</v>
      </c>
      <c r="CJ184" t="str">
        <f t="shared" si="1251"/>
        <v>2001</v>
      </c>
      <c r="CK184" t="str">
        <f t="shared" si="1252"/>
        <v>E008</v>
      </c>
      <c r="CL184" t="str">
        <f t="shared" si="1253"/>
        <v>4009</v>
      </c>
      <c r="CM184" t="str">
        <f t="shared" si="1254"/>
        <v>0002</v>
      </c>
      <c r="CN184" t="str">
        <f t="shared" si="1255"/>
        <v>8038</v>
      </c>
      <c r="CO184" t="str">
        <f t="shared" si="1256"/>
        <v>0000</v>
      </c>
      <c r="CP184" t="str">
        <f t="shared" si="1257"/>
        <v>0000</v>
      </c>
    </row>
    <row r="185" spans="1:94">
      <c r="A185" t="str">
        <f t="shared" si="1164"/>
        <v>0100</v>
      </c>
      <c r="B185" t="str">
        <f t="shared" si="1165"/>
        <v>0800</v>
      </c>
      <c r="C185" t="str">
        <f t="shared" si="1166"/>
        <v>0400</v>
      </c>
      <c r="D185" t="str">
        <f t="shared" si="1167"/>
        <v>0A00</v>
      </c>
      <c r="E185" t="str">
        <f t="shared" si="1168"/>
        <v>0A00</v>
      </c>
      <c r="F185" t="str">
        <f t="shared" si="1169"/>
        <v>0000</v>
      </c>
      <c r="G185" t="str">
        <f t="shared" si="1170"/>
        <v>0400</v>
      </c>
      <c r="H185" t="str">
        <f t="shared" si="1171"/>
        <v>0A00</v>
      </c>
      <c r="I185" t="str">
        <f t="shared" si="1172"/>
        <v>0A00</v>
      </c>
      <c r="J185" t="str">
        <f t="shared" si="1173"/>
        <v>0800</v>
      </c>
      <c r="K185" t="str">
        <f t="shared" si="1174"/>
        <v>0000</v>
      </c>
      <c r="L185" t="str">
        <f t="shared" si="1175"/>
        <v>0018</v>
      </c>
      <c r="M185" t="str">
        <f t="shared" si="1176"/>
        <v>E01B</v>
      </c>
      <c r="N185" t="str">
        <f t="shared" si="1177"/>
        <v>4018</v>
      </c>
      <c r="O185" t="str">
        <f t="shared" si="1178"/>
        <v>2028</v>
      </c>
      <c r="P185" t="str">
        <f t="shared" si="1179"/>
        <v>0000</v>
      </c>
      <c r="Q185" t="str">
        <f t="shared" si="1180"/>
        <v>0000</v>
      </c>
      <c r="R185" t="str">
        <f t="shared" si="1181"/>
        <v>C022</v>
      </c>
      <c r="S185" t="str">
        <f t="shared" si="1182"/>
        <v>E01A</v>
      </c>
      <c r="T185" t="str">
        <f t="shared" si="1183"/>
        <v>8021</v>
      </c>
      <c r="U185" t="str">
        <f t="shared" si="1184"/>
        <v>C01B</v>
      </c>
      <c r="V185" t="str">
        <f t="shared" si="1185"/>
        <v>E000</v>
      </c>
      <c r="W185" t="str">
        <f t="shared" si="1186"/>
        <v>2001</v>
      </c>
      <c r="X185" t="str">
        <f t="shared" si="1187"/>
        <v>C009</v>
      </c>
      <c r="Y185" t="str">
        <f t="shared" si="1188"/>
        <v>A009</v>
      </c>
      <c r="Z185" t="str">
        <f t="shared" si="1189"/>
        <v>0000</v>
      </c>
      <c r="AA185" t="str">
        <f t="shared" si="1190"/>
        <v>C000</v>
      </c>
      <c r="AB185" t="str">
        <f t="shared" si="1191"/>
        <v>C009</v>
      </c>
      <c r="AC185" t="str">
        <f t="shared" si="1192"/>
        <v>C00B</v>
      </c>
      <c r="AD185" t="str">
        <f t="shared" si="1193"/>
        <v>2009</v>
      </c>
      <c r="AE185" t="str">
        <f t="shared" si="1194"/>
        <v>8002</v>
      </c>
      <c r="AF185" t="str">
        <f t="shared" si="1195"/>
        <v>0000</v>
      </c>
      <c r="AG185" t="str">
        <f t="shared" si="1196"/>
        <v>4003</v>
      </c>
      <c r="AH185" t="str">
        <f t="shared" si="1197"/>
        <v>C009</v>
      </c>
      <c r="AI185" t="str">
        <f t="shared" si="1198"/>
        <v>8001</v>
      </c>
      <c r="AJ185" t="str">
        <f t="shared" si="1199"/>
        <v>A00A</v>
      </c>
      <c r="AK185" t="str">
        <f t="shared" si="1200"/>
        <v>6002</v>
      </c>
      <c r="AL185" t="str">
        <f t="shared" si="1201"/>
        <v>E000</v>
      </c>
      <c r="AM185" t="str">
        <f t="shared" si="1202"/>
        <v>C002</v>
      </c>
      <c r="AN185" t="str">
        <f t="shared" si="1203"/>
        <v>0000</v>
      </c>
      <c r="AO185" t="str">
        <f t="shared" si="1204"/>
        <v>0001</v>
      </c>
      <c r="AP185" t="str">
        <f t="shared" si="1205"/>
        <v>2002</v>
      </c>
      <c r="AQ185" t="str">
        <f t="shared" si="1206"/>
        <v>C000</v>
      </c>
      <c r="AR185" t="str">
        <f t="shared" si="1207"/>
        <v>E008</v>
      </c>
      <c r="AS185" t="str">
        <f t="shared" si="1208"/>
        <v>0000</v>
      </c>
      <c r="AT185" t="str">
        <f t="shared" si="1209"/>
        <v>E003</v>
      </c>
      <c r="AU185" t="str">
        <f t="shared" si="1210"/>
        <v>E009</v>
      </c>
      <c r="AV185" t="str">
        <f t="shared" si="1211"/>
        <v>0001</v>
      </c>
      <c r="AW185" t="str">
        <f t="shared" si="1212"/>
        <v>6009</v>
      </c>
      <c r="AX185" t="str">
        <f t="shared" si="1213"/>
        <v>4000</v>
      </c>
      <c r="AY185" t="str">
        <f t="shared" si="1214"/>
        <v>0000</v>
      </c>
      <c r="AZ185" t="str">
        <f t="shared" si="1215"/>
        <v>A013</v>
      </c>
      <c r="BA185" t="str">
        <f t="shared" si="1216"/>
        <v>001A</v>
      </c>
      <c r="BB185" t="str">
        <f t="shared" si="1217"/>
        <v>A009</v>
      </c>
      <c r="BC185" t="str">
        <f t="shared" si="1218"/>
        <v>0000</v>
      </c>
      <c r="BD185" t="str">
        <f t="shared" si="1219"/>
        <v>4003</v>
      </c>
      <c r="BE185" t="str">
        <f t="shared" si="1220"/>
        <v>E000</v>
      </c>
      <c r="BF185" t="str">
        <f t="shared" si="1221"/>
        <v>4010</v>
      </c>
      <c r="BG185" t="str">
        <f t="shared" si="1222"/>
        <v>8001</v>
      </c>
      <c r="BH185" t="str">
        <f t="shared" si="1223"/>
        <v>6002</v>
      </c>
      <c r="BI185" t="str">
        <f t="shared" si="1224"/>
        <v>0000</v>
      </c>
      <c r="BJ185" t="str">
        <f t="shared" si="1225"/>
        <v>C002</v>
      </c>
      <c r="BK185" t="str">
        <f t="shared" si="1226"/>
        <v>600B</v>
      </c>
      <c r="BL185" t="str">
        <f t="shared" si="1227"/>
        <v>2009</v>
      </c>
      <c r="BM185" t="str">
        <f t="shared" si="1228"/>
        <v>2010</v>
      </c>
      <c r="BN185" t="str">
        <f t="shared" si="1229"/>
        <v>8038</v>
      </c>
      <c r="BO185" t="str">
        <f t="shared" si="1230"/>
        <v>0000</v>
      </c>
      <c r="BP185" t="str">
        <f t="shared" si="1231"/>
        <v>0000</v>
      </c>
      <c r="BQ185" t="str">
        <f t="shared" si="1232"/>
        <v>0000</v>
      </c>
      <c r="BR185" t="str">
        <f t="shared" si="1233"/>
        <v>C001</v>
      </c>
      <c r="BS185" t="str">
        <f t="shared" si="1234"/>
        <v>0011</v>
      </c>
      <c r="BT185" t="str">
        <f t="shared" si="1235"/>
        <v>4009</v>
      </c>
      <c r="BU185" t="str">
        <f t="shared" si="1236"/>
        <v>A009</v>
      </c>
      <c r="BV185" t="str">
        <f t="shared" si="1237"/>
        <v>0000</v>
      </c>
      <c r="BW185" t="str">
        <f t="shared" si="1238"/>
        <v>E000</v>
      </c>
      <c r="BX185" t="str">
        <f t="shared" si="1239"/>
        <v>C008</v>
      </c>
      <c r="BY185" t="str">
        <f t="shared" si="1240"/>
        <v>6000</v>
      </c>
      <c r="BZ185" t="str">
        <f t="shared" si="1241"/>
        <v>C002</v>
      </c>
      <c r="CA185" t="str">
        <f t="shared" si="1242"/>
        <v>0000</v>
      </c>
      <c r="CB185" t="str">
        <f t="shared" si="1243"/>
        <v>6000</v>
      </c>
      <c r="CC185" t="str">
        <f t="shared" si="1244"/>
        <v>800B</v>
      </c>
      <c r="CD185" t="str">
        <f t="shared" si="1245"/>
        <v>C000</v>
      </c>
      <c r="CE185" t="str">
        <f t="shared" si="1246"/>
        <v>8001</v>
      </c>
      <c r="CF185" t="str">
        <f t="shared" si="1247"/>
        <v>6002</v>
      </c>
      <c r="CG185" t="str">
        <f t="shared" si="1248"/>
        <v>0000</v>
      </c>
      <c r="CH185" t="str">
        <f t="shared" si="1249"/>
        <v>A000</v>
      </c>
      <c r="CI185" t="str">
        <f t="shared" si="1250"/>
        <v>C008</v>
      </c>
      <c r="CJ185" t="str">
        <f t="shared" si="1251"/>
        <v>400B</v>
      </c>
      <c r="CK185" t="str">
        <f t="shared" si="1252"/>
        <v>8038</v>
      </c>
      <c r="CL185" t="str">
        <f t="shared" si="1253"/>
        <v>0000</v>
      </c>
      <c r="CM185" t="str">
        <f t="shared" si="1254"/>
        <v>0000</v>
      </c>
      <c r="CN185" t="str">
        <f t="shared" si="1255"/>
        <v>0000</v>
      </c>
      <c r="CO185" t="str">
        <f t="shared" si="1256"/>
        <v>0000</v>
      </c>
      <c r="CP185" t="str">
        <f t="shared" si="1257"/>
        <v>0000</v>
      </c>
    </row>
    <row r="186" spans="1:94">
      <c r="A186" t="str">
        <f t="shared" si="1164"/>
        <v>0100</v>
      </c>
      <c r="B186" t="str">
        <f t="shared" si="1165"/>
        <v>0800</v>
      </c>
      <c r="C186" t="str">
        <f t="shared" si="1166"/>
        <v>0500</v>
      </c>
      <c r="D186" t="str">
        <f t="shared" si="1167"/>
        <v>0A00</v>
      </c>
      <c r="E186" t="str">
        <f t="shared" si="1168"/>
        <v>0A00</v>
      </c>
      <c r="F186" t="str">
        <f t="shared" si="1169"/>
        <v>0100</v>
      </c>
      <c r="G186" t="str">
        <f t="shared" si="1170"/>
        <v>0200</v>
      </c>
      <c r="H186" t="str">
        <f t="shared" si="1171"/>
        <v>0A00</v>
      </c>
      <c r="I186" t="str">
        <f t="shared" si="1172"/>
        <v>0200</v>
      </c>
      <c r="J186" t="str">
        <f t="shared" si="1173"/>
        <v>0500</v>
      </c>
      <c r="K186" t="str">
        <f t="shared" si="1174"/>
        <v>0000</v>
      </c>
      <c r="L186" t="str">
        <f t="shared" si="1175"/>
        <v>8013</v>
      </c>
      <c r="M186" t="str">
        <f t="shared" si="1176"/>
        <v>2028</v>
      </c>
      <c r="N186" t="str">
        <f t="shared" si="1177"/>
        <v>C022</v>
      </c>
      <c r="O186" t="str">
        <f t="shared" si="1178"/>
        <v>E01A</v>
      </c>
      <c r="P186" t="str">
        <f t="shared" si="1179"/>
        <v>0000</v>
      </c>
      <c r="Q186" t="str">
        <f t="shared" si="1180"/>
        <v>0000</v>
      </c>
      <c r="R186" t="str">
        <f t="shared" si="1181"/>
        <v>C022</v>
      </c>
      <c r="S186" t="str">
        <f t="shared" si="1182"/>
        <v>E01A</v>
      </c>
      <c r="T186" t="str">
        <f t="shared" si="1183"/>
        <v>8021</v>
      </c>
      <c r="U186" t="str">
        <f t="shared" si="1184"/>
        <v>C01B</v>
      </c>
      <c r="V186" t="str">
        <f t="shared" si="1185"/>
        <v>C000</v>
      </c>
      <c r="W186" t="str">
        <f t="shared" si="1186"/>
        <v>E008</v>
      </c>
      <c r="X186" t="str">
        <f t="shared" si="1187"/>
        <v>4010</v>
      </c>
      <c r="Y186" t="str">
        <f t="shared" si="1188"/>
        <v>A009</v>
      </c>
      <c r="Z186" t="str">
        <f t="shared" si="1189"/>
        <v>0000</v>
      </c>
      <c r="AA186" t="str">
        <f t="shared" si="1190"/>
        <v>C000</v>
      </c>
      <c r="AB186" t="str">
        <f t="shared" si="1191"/>
        <v>4000</v>
      </c>
      <c r="AC186" t="str">
        <f t="shared" si="1192"/>
        <v>6002</v>
      </c>
      <c r="AD186" t="str">
        <f t="shared" si="1193"/>
        <v>C009</v>
      </c>
      <c r="AE186" t="str">
        <f t="shared" si="1194"/>
        <v>6001</v>
      </c>
      <c r="AF186" t="str">
        <f t="shared" si="1195"/>
        <v>C001</v>
      </c>
      <c r="AG186" t="str">
        <f t="shared" si="1196"/>
        <v>6002</v>
      </c>
      <c r="AH186" t="str">
        <f t="shared" si="1197"/>
        <v>0000</v>
      </c>
      <c r="AI186" t="str">
        <f t="shared" si="1198"/>
        <v>6000</v>
      </c>
      <c r="AJ186" t="str">
        <f t="shared" si="1199"/>
        <v>E00B</v>
      </c>
      <c r="AK186" t="str">
        <f t="shared" si="1200"/>
        <v>E003</v>
      </c>
      <c r="AL186" t="str">
        <f t="shared" si="1201"/>
        <v>E000</v>
      </c>
      <c r="AM186" t="str">
        <f t="shared" si="1202"/>
        <v>A009</v>
      </c>
      <c r="AN186" t="str">
        <f t="shared" si="1203"/>
        <v>0000</v>
      </c>
      <c r="AO186" t="str">
        <f t="shared" si="1204"/>
        <v>4002</v>
      </c>
      <c r="AP186" t="str">
        <f t="shared" si="1205"/>
        <v>0001</v>
      </c>
      <c r="AQ186" t="str">
        <f t="shared" si="1206"/>
        <v>2009</v>
      </c>
      <c r="AR186" t="str">
        <f t="shared" si="1207"/>
        <v>8038</v>
      </c>
      <c r="AS186" t="str">
        <f t="shared" si="1208"/>
        <v>0000</v>
      </c>
      <c r="AT186" t="str">
        <f t="shared" si="1209"/>
        <v>200B</v>
      </c>
      <c r="AU186" t="str">
        <f t="shared" si="1210"/>
        <v>E00A</v>
      </c>
      <c r="AV186" t="str">
        <f t="shared" si="1211"/>
        <v>C001</v>
      </c>
      <c r="AW186" t="str">
        <f t="shared" si="1212"/>
        <v>C009</v>
      </c>
      <c r="AX186" t="str">
        <f t="shared" si="1213"/>
        <v>6008</v>
      </c>
      <c r="AY186" t="str">
        <f t="shared" si="1214"/>
        <v>0000</v>
      </c>
      <c r="AZ186" t="str">
        <f t="shared" si="1215"/>
        <v>2003</v>
      </c>
      <c r="BA186" t="str">
        <f t="shared" si="1216"/>
        <v>0008</v>
      </c>
      <c r="BB186" t="str">
        <f t="shared" si="1217"/>
        <v>4001</v>
      </c>
      <c r="BC186" t="str">
        <f t="shared" si="1218"/>
        <v>E003</v>
      </c>
      <c r="BD186" t="str">
        <f t="shared" si="1219"/>
        <v>4009</v>
      </c>
      <c r="BE186" t="str">
        <f t="shared" si="1220"/>
        <v>2009</v>
      </c>
      <c r="BF186" t="str">
        <f t="shared" si="1221"/>
        <v>0000</v>
      </c>
      <c r="BG186" t="str">
        <f t="shared" si="1222"/>
        <v>C003</v>
      </c>
      <c r="BH186" t="str">
        <f t="shared" si="1223"/>
        <v>C010</v>
      </c>
      <c r="BI186" t="str">
        <f t="shared" si="1224"/>
        <v>2003</v>
      </c>
      <c r="BJ186" t="str">
        <f t="shared" si="1225"/>
        <v>0000</v>
      </c>
      <c r="BK186" t="str">
        <f t="shared" si="1226"/>
        <v>600B</v>
      </c>
      <c r="BL186" t="str">
        <f t="shared" si="1227"/>
        <v>E000</v>
      </c>
      <c r="BM186" t="str">
        <f t="shared" si="1228"/>
        <v>0009</v>
      </c>
      <c r="BN186" t="str">
        <f t="shared" si="1229"/>
        <v>C00A</v>
      </c>
      <c r="BO186" t="str">
        <f t="shared" si="1230"/>
        <v>6000</v>
      </c>
      <c r="BP186" t="str">
        <f t="shared" si="1231"/>
        <v>A010</v>
      </c>
      <c r="BQ186" t="str">
        <f t="shared" si="1232"/>
        <v>0000</v>
      </c>
      <c r="BR186" t="str">
        <f t="shared" si="1233"/>
        <v>8000</v>
      </c>
      <c r="BS186" t="str">
        <f t="shared" si="1234"/>
        <v>6008</v>
      </c>
      <c r="BT186" t="str">
        <f t="shared" si="1235"/>
        <v>2003</v>
      </c>
      <c r="BU186" t="str">
        <f t="shared" si="1236"/>
        <v>A009</v>
      </c>
      <c r="BV186" t="str">
        <f t="shared" si="1237"/>
        <v>0000</v>
      </c>
      <c r="BW186" t="str">
        <f t="shared" si="1238"/>
        <v>C008</v>
      </c>
      <c r="BX186" t="str">
        <f t="shared" si="1239"/>
        <v>8009</v>
      </c>
      <c r="BY186" t="str">
        <f t="shared" si="1240"/>
        <v>E008</v>
      </c>
      <c r="BZ186" t="str">
        <f t="shared" si="1241"/>
        <v>C001</v>
      </c>
      <c r="CA186" t="str">
        <f t="shared" si="1242"/>
        <v>6002</v>
      </c>
      <c r="CB186" t="str">
        <f t="shared" si="1243"/>
        <v>C000</v>
      </c>
      <c r="CC186" t="str">
        <f t="shared" si="1244"/>
        <v>E008</v>
      </c>
      <c r="CD186" t="str">
        <f t="shared" si="1245"/>
        <v>0000</v>
      </c>
      <c r="CE186" t="str">
        <f t="shared" si="1246"/>
        <v>E003</v>
      </c>
      <c r="CF186" t="str">
        <f t="shared" si="1247"/>
        <v>2009</v>
      </c>
      <c r="CG186" t="str">
        <f t="shared" si="1248"/>
        <v>800B</v>
      </c>
      <c r="CH186" t="str">
        <f t="shared" si="1249"/>
        <v>8002</v>
      </c>
      <c r="CI186" t="str">
        <f t="shared" si="1250"/>
        <v>0000</v>
      </c>
      <c r="CJ186" t="str">
        <f t="shared" si="1251"/>
        <v>2003</v>
      </c>
      <c r="CK186" t="str">
        <f t="shared" si="1252"/>
        <v>0008</v>
      </c>
      <c r="CL186" t="str">
        <f t="shared" si="1253"/>
        <v>4001</v>
      </c>
      <c r="CM186" t="str">
        <f t="shared" si="1254"/>
        <v>2008</v>
      </c>
      <c r="CN186" t="str">
        <f t="shared" si="1255"/>
        <v>8038</v>
      </c>
      <c r="CO186" t="str">
        <f t="shared" si="1256"/>
        <v>0000</v>
      </c>
      <c r="CP186" t="str">
        <f t="shared" si="1257"/>
        <v>0000</v>
      </c>
    </row>
    <row r="187" spans="1:94">
      <c r="A187" t="str">
        <f t="shared" si="1164"/>
        <v>0100</v>
      </c>
      <c r="B187" t="str">
        <f t="shared" si="1165"/>
        <v>0800</v>
      </c>
      <c r="C187" t="str">
        <f t="shared" si="1166"/>
        <v>0600</v>
      </c>
      <c r="D187" t="str">
        <f t="shared" si="1167"/>
        <v>0A00</v>
      </c>
      <c r="E187" t="str">
        <f t="shared" si="1168"/>
        <v>0A00</v>
      </c>
      <c r="F187" t="str">
        <f t="shared" si="1169"/>
        <v>0100</v>
      </c>
      <c r="G187" t="str">
        <f t="shared" si="1170"/>
        <v>0800</v>
      </c>
      <c r="H187" t="str">
        <f t="shared" si="1171"/>
        <v>0100</v>
      </c>
      <c r="I187" t="str">
        <f t="shared" si="1172"/>
        <v>0500</v>
      </c>
      <c r="J187" t="str">
        <f t="shared" si="1173"/>
        <v>0200</v>
      </c>
      <c r="K187" t="str">
        <f t="shared" si="1174"/>
        <v>0000</v>
      </c>
      <c r="L187" t="str">
        <f t="shared" si="1175"/>
        <v>E012</v>
      </c>
      <c r="M187" t="str">
        <f t="shared" si="1176"/>
        <v>C01B</v>
      </c>
      <c r="N187" t="str">
        <f t="shared" si="1177"/>
        <v>4021</v>
      </c>
      <c r="O187" t="str">
        <f t="shared" si="1178"/>
        <v>C022</v>
      </c>
      <c r="P187" t="str">
        <f t="shared" si="1179"/>
        <v>E01A</v>
      </c>
      <c r="Q187" t="str">
        <f t="shared" si="1180"/>
        <v>0000</v>
      </c>
      <c r="R187" t="str">
        <f t="shared" si="1181"/>
        <v>C022</v>
      </c>
      <c r="S187" t="str">
        <f t="shared" si="1182"/>
        <v>E01A</v>
      </c>
      <c r="T187" t="str">
        <f t="shared" si="1183"/>
        <v>8021</v>
      </c>
      <c r="U187" t="str">
        <f t="shared" si="1184"/>
        <v>C01B</v>
      </c>
      <c r="V187" t="str">
        <f t="shared" si="1185"/>
        <v>4000</v>
      </c>
      <c r="W187" t="str">
        <f t="shared" si="1186"/>
        <v>E000</v>
      </c>
      <c r="X187" t="str">
        <f t="shared" si="1187"/>
        <v>6008</v>
      </c>
      <c r="Y187" t="str">
        <f t="shared" si="1188"/>
        <v>2003</v>
      </c>
      <c r="Z187" t="str">
        <f t="shared" si="1189"/>
        <v>2003</v>
      </c>
      <c r="AA187" t="str">
        <f t="shared" si="1190"/>
        <v>0000</v>
      </c>
      <c r="AB187" t="str">
        <f t="shared" si="1191"/>
        <v>A001</v>
      </c>
      <c r="AC187" t="str">
        <f t="shared" si="1192"/>
        <v>E003</v>
      </c>
      <c r="AD187" t="str">
        <f t="shared" si="1193"/>
        <v>A002</v>
      </c>
      <c r="AE187" t="str">
        <f t="shared" si="1194"/>
        <v>4000</v>
      </c>
      <c r="AF187" t="str">
        <f t="shared" si="1195"/>
        <v>0000</v>
      </c>
      <c r="AG187" t="str">
        <f t="shared" si="1196"/>
        <v>C000</v>
      </c>
      <c r="AH187" t="str">
        <f t="shared" si="1197"/>
        <v>4000</v>
      </c>
      <c r="AI187" t="str">
        <f t="shared" si="1198"/>
        <v>6002</v>
      </c>
      <c r="AJ187" t="str">
        <f t="shared" si="1199"/>
        <v>4000</v>
      </c>
      <c r="AK187" t="str">
        <f t="shared" si="1200"/>
        <v>A010</v>
      </c>
      <c r="AL187" t="str">
        <f t="shared" si="1201"/>
        <v>0000</v>
      </c>
      <c r="AM187" t="str">
        <f t="shared" si="1202"/>
        <v>0003</v>
      </c>
      <c r="AN187" t="str">
        <f t="shared" si="1203"/>
        <v>2008</v>
      </c>
      <c r="AO187" t="str">
        <f t="shared" si="1204"/>
        <v>E009</v>
      </c>
      <c r="AP187" t="str">
        <f t="shared" si="1205"/>
        <v>6002</v>
      </c>
      <c r="AQ187" t="str">
        <f t="shared" si="1206"/>
        <v>4000</v>
      </c>
      <c r="AR187" t="str">
        <f t="shared" si="1207"/>
        <v>2009</v>
      </c>
      <c r="AS187" t="str">
        <f t="shared" si="1208"/>
        <v>8038</v>
      </c>
      <c r="AT187" t="str">
        <f t="shared" si="1209"/>
        <v>0002</v>
      </c>
      <c r="AU187" t="str">
        <f t="shared" si="1210"/>
        <v>4000</v>
      </c>
      <c r="AV187" t="str">
        <f t="shared" si="1211"/>
        <v>8003</v>
      </c>
      <c r="AW187" t="str">
        <f t="shared" si="1212"/>
        <v>6000</v>
      </c>
      <c r="AX187" t="str">
        <f t="shared" si="1213"/>
        <v>000B</v>
      </c>
      <c r="AY187" t="str">
        <f t="shared" si="1214"/>
        <v>0000</v>
      </c>
      <c r="AZ187" t="str">
        <f t="shared" si="1215"/>
        <v>8008</v>
      </c>
      <c r="BA187" t="str">
        <f t="shared" si="1216"/>
        <v>E009</v>
      </c>
      <c r="BB187" t="str">
        <f t="shared" si="1217"/>
        <v>6002</v>
      </c>
      <c r="BC187" t="str">
        <f t="shared" si="1218"/>
        <v>0001</v>
      </c>
      <c r="BD187" t="str">
        <f t="shared" si="1219"/>
        <v>2009</v>
      </c>
      <c r="BE187" t="str">
        <f t="shared" si="1220"/>
        <v>8002</v>
      </c>
      <c r="BF187" t="str">
        <f t="shared" si="1221"/>
        <v>0000</v>
      </c>
      <c r="BG187" t="str">
        <f t="shared" si="1222"/>
        <v>4008</v>
      </c>
      <c r="BH187" t="str">
        <f t="shared" si="1223"/>
        <v>A009</v>
      </c>
      <c r="BI187" t="str">
        <f t="shared" si="1224"/>
        <v>0000</v>
      </c>
      <c r="BJ187" t="str">
        <f t="shared" si="1225"/>
        <v>6001</v>
      </c>
      <c r="BK187" t="str">
        <f t="shared" si="1226"/>
        <v>E003</v>
      </c>
      <c r="BL187" t="str">
        <f t="shared" si="1227"/>
        <v>8001</v>
      </c>
      <c r="BM187" t="str">
        <f t="shared" si="1228"/>
        <v>6002</v>
      </c>
      <c r="BN187" t="str">
        <f t="shared" si="1229"/>
        <v>0000</v>
      </c>
      <c r="BO187" t="str">
        <f t="shared" si="1230"/>
        <v>0000</v>
      </c>
      <c r="BP187" t="str">
        <f t="shared" si="1231"/>
        <v>0000</v>
      </c>
      <c r="BQ187" t="str">
        <f t="shared" si="1232"/>
        <v>0000</v>
      </c>
      <c r="BR187" t="str">
        <f t="shared" si="1233"/>
        <v>8000</v>
      </c>
      <c r="BS187" t="str">
        <f t="shared" si="1234"/>
        <v>6008</v>
      </c>
      <c r="BT187" t="str">
        <f t="shared" si="1235"/>
        <v>2003</v>
      </c>
      <c r="BU187" t="str">
        <f t="shared" si="1236"/>
        <v>A009</v>
      </c>
      <c r="BV187" t="str">
        <f t="shared" si="1237"/>
        <v>0000</v>
      </c>
      <c r="BW187" t="str">
        <f t="shared" si="1238"/>
        <v>6001</v>
      </c>
      <c r="BX187" t="str">
        <f t="shared" si="1239"/>
        <v>000B</v>
      </c>
      <c r="BY187" t="str">
        <f t="shared" si="1240"/>
        <v>8001</v>
      </c>
      <c r="BZ187" t="str">
        <f t="shared" si="1241"/>
        <v>C002</v>
      </c>
      <c r="CA187" t="str">
        <f t="shared" si="1242"/>
        <v>0000</v>
      </c>
      <c r="CB187" t="str">
        <f t="shared" si="1243"/>
        <v>6000</v>
      </c>
      <c r="CC187" t="str">
        <f t="shared" si="1244"/>
        <v>6009</v>
      </c>
      <c r="CD187" t="str">
        <f t="shared" si="1245"/>
        <v>4002</v>
      </c>
      <c r="CE187" t="str">
        <f t="shared" si="1246"/>
        <v>E000</v>
      </c>
      <c r="CF187" t="str">
        <f t="shared" si="1247"/>
        <v>E003</v>
      </c>
      <c r="CG187" t="str">
        <f t="shared" si="1248"/>
        <v>8009</v>
      </c>
      <c r="CH187" t="str">
        <f t="shared" si="1249"/>
        <v>2009</v>
      </c>
      <c r="CI187" t="str">
        <f t="shared" si="1250"/>
        <v>8002</v>
      </c>
      <c r="CJ187" t="str">
        <f t="shared" si="1251"/>
        <v>0000</v>
      </c>
      <c r="CK187" t="str">
        <f t="shared" si="1252"/>
        <v>4000</v>
      </c>
      <c r="CL187" t="str">
        <f t="shared" si="1253"/>
        <v>8009</v>
      </c>
      <c r="CM187" t="str">
        <f t="shared" si="1254"/>
        <v>4009</v>
      </c>
      <c r="CN187" t="str">
        <f t="shared" si="1255"/>
        <v>2009</v>
      </c>
      <c r="CO187" t="str">
        <f t="shared" si="1256"/>
        <v>8038</v>
      </c>
      <c r="CP187" t="str">
        <f t="shared" si="1257"/>
        <v>0000</v>
      </c>
    </row>
    <row r="188" spans="1:94">
      <c r="A188" t="str">
        <f t="shared" ref="A188:A197" si="1258">MID($D$1,(ROW()-176)*376+(COLUMN()-1)*4+1,4)</f>
        <v>0100</v>
      </c>
      <c r="B188" t="str">
        <f t="shared" ref="B188:B197" si="1259">MID($D$1,(ROW()-176)*376+(COLUMN()-1)*4+1,4)</f>
        <v>0800</v>
      </c>
      <c r="C188" t="str">
        <f t="shared" ref="C188:C197" si="1260">MID($D$1,(ROW()-176)*376+(COLUMN()-1)*4+1,4)</f>
        <v>0700</v>
      </c>
      <c r="D188" t="str">
        <f t="shared" ref="D188:D197" si="1261">MID($D$1,(ROW()-176)*376+(COLUMN()-1)*4+1,4)</f>
        <v>0A00</v>
      </c>
      <c r="E188" t="str">
        <f t="shared" ref="E188:E197" si="1262">MID($D$1,(ROW()-176)*376+(COLUMN()-1)*4+1,4)</f>
        <v>0A00</v>
      </c>
      <c r="F188" t="str">
        <f t="shared" ref="F188:F197" si="1263">MID($D$1,(ROW()-176)*376+(COLUMN()-1)*4+1,4)</f>
        <v>0000</v>
      </c>
      <c r="G188" t="str">
        <f t="shared" ref="G188:G197" si="1264">MID($D$1,(ROW()-176)*376+(COLUMN()-1)*4+1,4)</f>
        <v>0600</v>
      </c>
      <c r="H188" t="str">
        <f t="shared" ref="H188:H197" si="1265">MID($D$1,(ROW()-176)*376+(COLUMN()-1)*4+1,4)</f>
        <v>0A00</v>
      </c>
      <c r="I188" t="str">
        <f t="shared" ref="I188:I197" si="1266">MID($D$1,(ROW()-176)*376+(COLUMN()-1)*4+1,4)</f>
        <v>0400</v>
      </c>
      <c r="J188" t="str">
        <f t="shared" ref="J188:J197" si="1267">MID($D$1,(ROW()-176)*376+(COLUMN()-1)*4+1,4)</f>
        <v>0200</v>
      </c>
      <c r="K188" t="str">
        <f t="shared" ref="K188:K197" si="1268">MID($D$1,(ROW()-176)*376+(COLUMN()-1)*4+1,4)</f>
        <v>0100</v>
      </c>
      <c r="L188" t="str">
        <f t="shared" ref="L188:L197" si="1269">MID($D$1,(ROW()-176)*376+(COLUMN()-1)*4+1,4)</f>
        <v>0018</v>
      </c>
      <c r="M188" t="str">
        <f t="shared" ref="M188:M197" si="1270">MID($D$1,(ROW()-176)*376+(COLUMN()-1)*4+1,4)</f>
        <v>4018</v>
      </c>
      <c r="N188" t="str">
        <f t="shared" ref="N188:N197" si="1271">MID($D$1,(ROW()-176)*376+(COLUMN()-1)*4+1,4)</f>
        <v>4023</v>
      </c>
      <c r="O188" t="str">
        <f t="shared" ref="O188:O197" si="1272">MID($D$1,(ROW()-176)*376+(COLUMN()-1)*4+1,4)</f>
        <v>4012</v>
      </c>
      <c r="P188" t="str">
        <f t="shared" ref="P188:P197" si="1273">MID($D$1,(ROW()-176)*376+(COLUMN()-1)*4+1,4)</f>
        <v>0000</v>
      </c>
      <c r="Q188" t="str">
        <f t="shared" ref="Q188:Q197" si="1274">MID($D$1,(ROW()-176)*376+(COLUMN()-1)*4+1,4)</f>
        <v>4000</v>
      </c>
      <c r="R188" t="str">
        <f t="shared" ref="R188:R197" si="1275">MID($D$1,(ROW()-176)*376+(COLUMN()-1)*4+1,4)</f>
        <v>8001</v>
      </c>
      <c r="S188" t="str">
        <f t="shared" ref="S188:S197" si="1276">MID($D$1,(ROW()-176)*376+(COLUMN()-1)*4+1,4)</f>
        <v>2000</v>
      </c>
      <c r="T188" t="str">
        <f t="shared" ref="T188:T197" si="1277">MID($D$1,(ROW()-176)*376+(COLUMN()-1)*4+1,4)</f>
        <v>0002</v>
      </c>
      <c r="U188" t="str">
        <f t="shared" ref="U188:U197" si="1278">MID($D$1,(ROW()-176)*376+(COLUMN()-1)*4+1,4)</f>
        <v>E003</v>
      </c>
      <c r="V188" t="str">
        <f t="shared" ref="V188:V197" si="1279">MID($D$1,(ROW()-176)*376+(COLUMN()-1)*4+1,4)</f>
        <v>A000</v>
      </c>
      <c r="W188" t="str">
        <f t="shared" ref="W188:W197" si="1280">MID($D$1,(ROW()-176)*376+(COLUMN()-1)*4+1,4)</f>
        <v>A000</v>
      </c>
      <c r="X188" t="str">
        <f t="shared" ref="X188:X197" si="1281">MID($D$1,(ROW()-176)*376+(COLUMN()-1)*4+1,4)</f>
        <v>2010</v>
      </c>
      <c r="Y188" t="str">
        <f t="shared" ref="Y188:Y197" si="1282">MID($D$1,(ROW()-176)*376+(COLUMN()-1)*4+1,4)</f>
        <v>E008</v>
      </c>
      <c r="Z188" t="str">
        <f t="shared" ref="Z188:Z197" si="1283">MID($D$1,(ROW()-176)*376+(COLUMN()-1)*4+1,4)</f>
        <v>A009</v>
      </c>
      <c r="AA188" t="str">
        <f t="shared" ref="AA188:AA197" si="1284">MID($D$1,(ROW()-176)*376+(COLUMN()-1)*4+1,4)</f>
        <v>0000</v>
      </c>
      <c r="AB188" t="str">
        <f t="shared" ref="AB188:AB197" si="1285">MID($D$1,(ROW()-176)*376+(COLUMN()-1)*4+1,4)</f>
        <v>8002</v>
      </c>
      <c r="AC188" t="str">
        <f t="shared" ref="AC188:AC197" si="1286">MID($D$1,(ROW()-176)*376+(COLUMN()-1)*4+1,4)</f>
        <v>2011</v>
      </c>
      <c r="AD188" t="str">
        <f t="shared" ref="AD188:AD197" si="1287">MID($D$1,(ROW()-176)*376+(COLUMN()-1)*4+1,4)</f>
        <v>4001</v>
      </c>
      <c r="AE188" t="str">
        <f t="shared" ref="AE188:AE197" si="1288">MID($D$1,(ROW()-176)*376+(COLUMN()-1)*4+1,4)</f>
        <v>8002</v>
      </c>
      <c r="AF188" t="str">
        <f t="shared" ref="AF188:AF197" si="1289">MID($D$1,(ROW()-176)*376+(COLUMN()-1)*4+1,4)</f>
        <v>A009</v>
      </c>
      <c r="AG188" t="str">
        <f t="shared" ref="AG188:AG197" si="1290">MID($D$1,(ROW()-176)*376+(COLUMN()-1)*4+1,4)</f>
        <v>0000</v>
      </c>
      <c r="AH188" t="str">
        <f t="shared" ref="AH188:AH197" si="1291">MID($D$1,(ROW()-176)*376+(COLUMN()-1)*4+1,4)</f>
        <v>A008</v>
      </c>
      <c r="AI188" t="str">
        <f t="shared" ref="AI188:AI197" si="1292">MID($D$1,(ROW()-176)*376+(COLUMN()-1)*4+1,4)</f>
        <v>4008</v>
      </c>
      <c r="AJ188" t="str">
        <f t="shared" ref="AJ188:AJ197" si="1293">MID($D$1,(ROW()-176)*376+(COLUMN()-1)*4+1,4)</f>
        <v>0008</v>
      </c>
      <c r="AK188" t="str">
        <f t="shared" ref="AK188:AK197" si="1294">MID($D$1,(ROW()-176)*376+(COLUMN()-1)*4+1,4)</f>
        <v>6002</v>
      </c>
      <c r="AL188" t="str">
        <f t="shared" ref="AL188:AL197" si="1295">MID($D$1,(ROW()-176)*376+(COLUMN()-1)*4+1,4)</f>
        <v>0000</v>
      </c>
      <c r="AM188" t="str">
        <f t="shared" ref="AM188:AM197" si="1296">MID($D$1,(ROW()-176)*376+(COLUMN()-1)*4+1,4)</f>
        <v>0001</v>
      </c>
      <c r="AN188" t="str">
        <f t="shared" ref="AN188:AN197" si="1297">MID($D$1,(ROW()-176)*376+(COLUMN()-1)*4+1,4)</f>
        <v>0009</v>
      </c>
      <c r="AO188" t="str">
        <f t="shared" ref="AO188:AO197" si="1298">MID($D$1,(ROW()-176)*376+(COLUMN()-1)*4+1,4)</f>
        <v>C000</v>
      </c>
      <c r="AP188" t="str">
        <f t="shared" ref="AP188:AP197" si="1299">MID($D$1,(ROW()-176)*376+(COLUMN()-1)*4+1,4)</f>
        <v>8000</v>
      </c>
      <c r="AQ188" t="str">
        <f t="shared" ref="AQ188:AQ197" si="1300">MID($D$1,(ROW()-176)*376+(COLUMN()-1)*4+1,4)</f>
        <v>8001</v>
      </c>
      <c r="AR188" t="str">
        <f t="shared" ref="AR188:AR197" si="1301">MID($D$1,(ROW()-176)*376+(COLUMN()-1)*4+1,4)</f>
        <v>0000</v>
      </c>
      <c r="AS188" t="str">
        <f t="shared" ref="AS188:AS197" si="1302">MID($D$1,(ROW()-176)*376+(COLUMN()-1)*4+1,4)</f>
        <v>0000</v>
      </c>
      <c r="AT188" t="str">
        <f t="shared" ref="AT188:AT197" si="1303">MID($D$1,(ROW()-176)*376+(COLUMN()-1)*4+1,4)</f>
        <v>4010</v>
      </c>
      <c r="AU188" t="str">
        <f t="shared" ref="AU188:AU197" si="1304">MID($D$1,(ROW()-176)*376+(COLUMN()-1)*4+1,4)</f>
        <v>C009</v>
      </c>
      <c r="AV188" t="str">
        <f t="shared" ref="AV188:AV197" si="1305">MID($D$1,(ROW()-176)*376+(COLUMN()-1)*4+1,4)</f>
        <v>000B</v>
      </c>
      <c r="AW188" t="str">
        <f t="shared" ref="AW188:AW197" si="1306">MID($D$1,(ROW()-176)*376+(COLUMN()-1)*4+1,4)</f>
        <v>4000</v>
      </c>
      <c r="AX188" t="str">
        <f t="shared" ref="AX188:AX197" si="1307">MID($D$1,(ROW()-176)*376+(COLUMN()-1)*4+1,4)</f>
        <v>C000</v>
      </c>
      <c r="AY188" t="str">
        <f t="shared" ref="AY188:AY197" si="1308">MID($D$1,(ROW()-176)*376+(COLUMN()-1)*4+1,4)</f>
        <v>E008</v>
      </c>
      <c r="AZ188" t="str">
        <f t="shared" ref="AZ188:AZ197" si="1309">MID($D$1,(ROW()-176)*376+(COLUMN()-1)*4+1,4)</f>
        <v>0000</v>
      </c>
      <c r="BA188" t="str">
        <f t="shared" ref="BA188:BA197" si="1310">MID($D$1,(ROW()-176)*376+(COLUMN()-1)*4+1,4)</f>
        <v>8002</v>
      </c>
      <c r="BB188" t="str">
        <f t="shared" ref="BB188:BB197" si="1311">MID($D$1,(ROW()-176)*376+(COLUMN()-1)*4+1,4)</f>
        <v>0011</v>
      </c>
      <c r="BC188" t="str">
        <f t="shared" ref="BC188:BC197" si="1312">MID($D$1,(ROW()-176)*376+(COLUMN()-1)*4+1,4)</f>
        <v>A000</v>
      </c>
      <c r="BD188" t="str">
        <f t="shared" ref="BD188:BD197" si="1313">MID($D$1,(ROW()-176)*376+(COLUMN()-1)*4+1,4)</f>
        <v>0009</v>
      </c>
      <c r="BE188" t="str">
        <f t="shared" ref="BE188:BE197" si="1314">MID($D$1,(ROW()-176)*376+(COLUMN()-1)*4+1,4)</f>
        <v>6002</v>
      </c>
      <c r="BF188" t="str">
        <f t="shared" ref="BF188:BF197" si="1315">MID($D$1,(ROW()-176)*376+(COLUMN()-1)*4+1,4)</f>
        <v>4000</v>
      </c>
      <c r="BG188" t="str">
        <f t="shared" ref="BG188:BG197" si="1316">MID($D$1,(ROW()-176)*376+(COLUMN()-1)*4+1,4)</f>
        <v>2009</v>
      </c>
      <c r="BH188" t="str">
        <f t="shared" ref="BH188:BH197" si="1317">MID($D$1,(ROW()-176)*376+(COLUMN()-1)*4+1,4)</f>
        <v>0000</v>
      </c>
      <c r="BI188" t="str">
        <f t="shared" ref="BI188:BI197" si="1318">MID($D$1,(ROW()-176)*376+(COLUMN()-1)*4+1,4)</f>
        <v>6000</v>
      </c>
      <c r="BJ188" t="str">
        <f t="shared" ref="BJ188:BJ197" si="1319">MID($D$1,(ROW()-176)*376+(COLUMN()-1)*4+1,4)</f>
        <v>2002</v>
      </c>
      <c r="BK188" t="str">
        <f t="shared" ref="BK188:BK197" si="1320">MID($D$1,(ROW()-176)*376+(COLUMN()-1)*4+1,4)</f>
        <v>C002</v>
      </c>
      <c r="BL188" t="str">
        <f t="shared" ref="BL188:BL197" si="1321">MID($D$1,(ROW()-176)*376+(COLUMN()-1)*4+1,4)</f>
        <v>0000</v>
      </c>
      <c r="BM188" t="str">
        <f t="shared" ref="BM188:BM197" si="1322">MID($D$1,(ROW()-176)*376+(COLUMN()-1)*4+1,4)</f>
        <v>2000</v>
      </c>
      <c r="BN188" t="str">
        <f t="shared" ref="BN188:BN197" si="1323">MID($D$1,(ROW()-176)*376+(COLUMN()-1)*4+1,4)</f>
        <v>0002</v>
      </c>
      <c r="BO188" t="str">
        <f t="shared" ref="BO188:BO197" si="1324">MID($D$1,(ROW()-176)*376+(COLUMN()-1)*4+1,4)</f>
        <v>E003</v>
      </c>
      <c r="BP188" t="str">
        <f t="shared" ref="BP188:BP197" si="1325">MID($D$1,(ROW()-176)*376+(COLUMN()-1)*4+1,4)</f>
        <v>000B</v>
      </c>
      <c r="BQ188" t="str">
        <f t="shared" ref="BQ188:BQ197" si="1326">MID($D$1,(ROW()-176)*376+(COLUMN()-1)*4+1,4)</f>
        <v>0000</v>
      </c>
      <c r="BR188" t="str">
        <f t="shared" ref="BR188:BR197" si="1327">MID($D$1,(ROW()-176)*376+(COLUMN()-1)*4+1,4)</f>
        <v>E000</v>
      </c>
      <c r="BS188" t="str">
        <f t="shared" ref="BS188:BS197" si="1328">MID($D$1,(ROW()-176)*376+(COLUMN()-1)*4+1,4)</f>
        <v>0002</v>
      </c>
      <c r="BT188" t="str">
        <f t="shared" ref="BT188:BT197" si="1329">MID($D$1,(ROW()-176)*376+(COLUMN()-1)*4+1,4)</f>
        <v>8000</v>
      </c>
      <c r="BU188" t="str">
        <f t="shared" ref="BU188:BU197" si="1330">MID($D$1,(ROW()-176)*376+(COLUMN()-1)*4+1,4)</f>
        <v>E008</v>
      </c>
      <c r="BV188" t="str">
        <f t="shared" ref="BV188:BV197" si="1331">MID($D$1,(ROW()-176)*376+(COLUMN()-1)*4+1,4)</f>
        <v>4009</v>
      </c>
      <c r="BW188" t="str">
        <f t="shared" ref="BW188:BW197" si="1332">MID($D$1,(ROW()-176)*376+(COLUMN()-1)*4+1,4)</f>
        <v>0000</v>
      </c>
      <c r="BX188" t="str">
        <f t="shared" ref="BX188:BX197" si="1333">MID($D$1,(ROW()-176)*376+(COLUMN()-1)*4+1,4)</f>
        <v>4001</v>
      </c>
      <c r="BY188" t="str">
        <f t="shared" ref="BY188:BY197" si="1334">MID($D$1,(ROW()-176)*376+(COLUMN()-1)*4+1,4)</f>
        <v>6000</v>
      </c>
      <c r="BZ188" t="str">
        <f t="shared" ref="BZ188:BZ197" si="1335">MID($D$1,(ROW()-176)*376+(COLUMN()-1)*4+1,4)</f>
        <v>6002</v>
      </c>
      <c r="CA188" t="str">
        <f t="shared" ref="CA188:CA197" si="1336">MID($D$1,(ROW()-176)*376+(COLUMN()-1)*4+1,4)</f>
        <v>4002</v>
      </c>
      <c r="CB188" t="str">
        <f t="shared" ref="CB188:CB197" si="1337">MID($D$1,(ROW()-176)*376+(COLUMN()-1)*4+1,4)</f>
        <v>2003</v>
      </c>
      <c r="CC188" t="str">
        <f t="shared" ref="CC188:CC197" si="1338">MID($D$1,(ROW()-176)*376+(COLUMN()-1)*4+1,4)</f>
        <v>0000</v>
      </c>
      <c r="CD188" t="str">
        <f t="shared" ref="CD188:CD197" si="1339">MID($D$1,(ROW()-176)*376+(COLUMN()-1)*4+1,4)</f>
        <v>C008</v>
      </c>
      <c r="CE188" t="str">
        <f t="shared" ref="CE188:CE197" si="1340">MID($D$1,(ROW()-176)*376+(COLUMN()-1)*4+1,4)</f>
        <v>6000</v>
      </c>
      <c r="CF188" t="str">
        <f t="shared" ref="CF188:CF197" si="1341">MID($D$1,(ROW()-176)*376+(COLUMN()-1)*4+1,4)</f>
        <v>C002</v>
      </c>
      <c r="CG188" t="str">
        <f t="shared" ref="CG188:CG197" si="1342">MID($D$1,(ROW()-176)*376+(COLUMN()-1)*4+1,4)</f>
        <v>0000</v>
      </c>
      <c r="CH188" t="str">
        <f t="shared" ref="CH188:CH197" si="1343">MID($D$1,(ROW()-176)*376+(COLUMN()-1)*4+1,4)</f>
        <v>C000</v>
      </c>
      <c r="CI188" t="str">
        <f t="shared" ref="CI188:CI197" si="1344">MID($D$1,(ROW()-176)*376+(COLUMN()-1)*4+1,4)</f>
        <v>0002</v>
      </c>
      <c r="CJ188" t="str">
        <f t="shared" ref="CJ188:CJ197" si="1345">MID($D$1,(ROW()-176)*376+(COLUMN()-1)*4+1,4)</f>
        <v>0001</v>
      </c>
      <c r="CK188" t="str">
        <f t="shared" ref="CK188:CK197" si="1346">MID($D$1,(ROW()-176)*376+(COLUMN()-1)*4+1,4)</f>
        <v>0000</v>
      </c>
      <c r="CL188" t="str">
        <f t="shared" ref="CL188:CL197" si="1347">MID($D$1,(ROW()-176)*376+(COLUMN()-1)*4+1,4)</f>
        <v>A002</v>
      </c>
      <c r="CM188" t="str">
        <f t="shared" ref="CM188:CM197" si="1348">MID($D$1,(ROW()-176)*376+(COLUMN()-1)*4+1,4)</f>
        <v>E009</v>
      </c>
      <c r="CN188" t="str">
        <f t="shared" ref="CN188:CN197" si="1349">MID($D$1,(ROW()-176)*376+(COLUMN()-1)*4+1,4)</f>
        <v>0002</v>
      </c>
      <c r="CO188" t="str">
        <f t="shared" ref="CO188:CO197" si="1350">MID($D$1,(ROW()-176)*376+(COLUMN()-1)*4+1,4)</f>
        <v>8038</v>
      </c>
      <c r="CP188" t="str">
        <f t="shared" ref="CP188:CP197" si="1351">MID($D$1,(ROW()-176)*376+(COLUMN()-1)*4+1,4)</f>
        <v>0000</v>
      </c>
    </row>
    <row r="189" spans="1:94">
      <c r="A189" t="str">
        <f t="shared" si="1258"/>
        <v>0100</v>
      </c>
      <c r="B189" t="str">
        <f t="shared" si="1259"/>
        <v>0800</v>
      </c>
      <c r="C189" t="str">
        <f t="shared" si="1260"/>
        <v>0800</v>
      </c>
      <c r="D189" t="str">
        <f t="shared" si="1261"/>
        <v>0A00</v>
      </c>
      <c r="E189" t="str">
        <f t="shared" si="1262"/>
        <v>0A00</v>
      </c>
      <c r="F189" t="str">
        <f t="shared" si="1263"/>
        <v>0100</v>
      </c>
      <c r="G189" t="str">
        <f t="shared" si="1264"/>
        <v>0100</v>
      </c>
      <c r="H189" t="str">
        <f t="shared" si="1265"/>
        <v>0100</v>
      </c>
      <c r="I189" t="str">
        <f t="shared" si="1266"/>
        <v>0100</v>
      </c>
      <c r="J189" t="str">
        <f t="shared" si="1267"/>
        <v>0000</v>
      </c>
      <c r="K189" t="str">
        <f t="shared" si="1268"/>
        <v>0500</v>
      </c>
      <c r="L189" t="str">
        <f t="shared" si="1269"/>
        <v>4013</v>
      </c>
      <c r="M189" t="str">
        <f t="shared" si="1270"/>
        <v>601A</v>
      </c>
      <c r="N189" t="str">
        <f t="shared" si="1271"/>
        <v>201B</v>
      </c>
      <c r="O189" t="str">
        <f t="shared" si="1272"/>
        <v>2028</v>
      </c>
      <c r="P189" t="str">
        <f t="shared" si="1273"/>
        <v>0000</v>
      </c>
      <c r="Q189" t="str">
        <f t="shared" si="1274"/>
        <v>0000</v>
      </c>
      <c r="R189" t="str">
        <f t="shared" si="1275"/>
        <v>C002</v>
      </c>
      <c r="S189" t="str">
        <f t="shared" si="1276"/>
        <v>C009</v>
      </c>
      <c r="T189" t="str">
        <f t="shared" si="1277"/>
        <v>0002</v>
      </c>
      <c r="U189" t="str">
        <f t="shared" si="1278"/>
        <v>4000</v>
      </c>
      <c r="V189" t="str">
        <f t="shared" si="1279"/>
        <v>C000</v>
      </c>
      <c r="W189" t="str">
        <f t="shared" si="1280"/>
        <v>0002</v>
      </c>
      <c r="X189" t="str">
        <f t="shared" si="1281"/>
        <v>4000</v>
      </c>
      <c r="Y189" t="str">
        <f t="shared" si="1282"/>
        <v>0000</v>
      </c>
      <c r="Z189" t="str">
        <f t="shared" si="1283"/>
        <v>C012</v>
      </c>
      <c r="AA189" t="str">
        <f t="shared" si="1284"/>
        <v>E01A</v>
      </c>
      <c r="AB189" t="str">
        <f t="shared" si="1285"/>
        <v>2003</v>
      </c>
      <c r="AC189" t="str">
        <f t="shared" si="1286"/>
        <v>0000</v>
      </c>
      <c r="AD189" t="str">
        <f t="shared" si="1287"/>
        <v>A002</v>
      </c>
      <c r="AE189" t="str">
        <f t="shared" si="1288"/>
        <v>4000</v>
      </c>
      <c r="AF189" t="str">
        <f t="shared" si="1289"/>
        <v>2011</v>
      </c>
      <c r="AG189" t="str">
        <f t="shared" si="1290"/>
        <v>4003</v>
      </c>
      <c r="AH189" t="str">
        <f t="shared" si="1291"/>
        <v>0000</v>
      </c>
      <c r="AI189" t="str">
        <f t="shared" si="1292"/>
        <v>6001</v>
      </c>
      <c r="AJ189" t="str">
        <f t="shared" si="1293"/>
        <v>4000</v>
      </c>
      <c r="AK189" t="str">
        <f t="shared" si="1294"/>
        <v>6011</v>
      </c>
      <c r="AL189" t="str">
        <f t="shared" si="1295"/>
        <v>6000</v>
      </c>
      <c r="AM189" t="str">
        <f t="shared" si="1296"/>
        <v>000B</v>
      </c>
      <c r="AN189" t="str">
        <f t="shared" si="1297"/>
        <v>0000</v>
      </c>
      <c r="AO189" t="str">
        <f t="shared" si="1298"/>
        <v>A003</v>
      </c>
      <c r="AP189" t="str">
        <f t="shared" si="1299"/>
        <v>C009</v>
      </c>
      <c r="AQ189" t="str">
        <f t="shared" si="1300"/>
        <v>C000</v>
      </c>
      <c r="AR189" t="str">
        <f t="shared" si="1301"/>
        <v>8001</v>
      </c>
      <c r="AS189" t="str">
        <f t="shared" si="1302"/>
        <v>6002</v>
      </c>
      <c r="AT189" t="str">
        <f t="shared" si="1303"/>
        <v>2000</v>
      </c>
      <c r="AU189" t="str">
        <f t="shared" si="1304"/>
        <v>0002</v>
      </c>
      <c r="AV189" t="str">
        <f t="shared" si="1305"/>
        <v>E008</v>
      </c>
      <c r="AW189" t="str">
        <f t="shared" si="1306"/>
        <v>8001</v>
      </c>
      <c r="AX189" t="str">
        <f t="shared" si="1307"/>
        <v>4000</v>
      </c>
      <c r="AY189" t="str">
        <f t="shared" si="1308"/>
        <v>0000</v>
      </c>
      <c r="AZ189" t="str">
        <f t="shared" si="1309"/>
        <v>C000</v>
      </c>
      <c r="BA189" t="str">
        <f t="shared" si="1310"/>
        <v>E008</v>
      </c>
      <c r="BB189" t="str">
        <f t="shared" si="1311"/>
        <v>4010</v>
      </c>
      <c r="BC189" t="str">
        <f t="shared" si="1312"/>
        <v>A009</v>
      </c>
      <c r="BD189" t="str">
        <f t="shared" si="1313"/>
        <v>0000</v>
      </c>
      <c r="BE189" t="str">
        <f t="shared" si="1314"/>
        <v>4002</v>
      </c>
      <c r="BF189" t="str">
        <f t="shared" si="1315"/>
        <v>0001</v>
      </c>
      <c r="BG189" t="str">
        <f t="shared" si="1316"/>
        <v>E009</v>
      </c>
      <c r="BH189" t="str">
        <f t="shared" si="1317"/>
        <v>6002</v>
      </c>
      <c r="BI189" t="str">
        <f t="shared" si="1318"/>
        <v>4000</v>
      </c>
      <c r="BJ189" t="str">
        <f t="shared" si="1319"/>
        <v>2009</v>
      </c>
      <c r="BK189" t="str">
        <f t="shared" si="1320"/>
        <v>0000</v>
      </c>
      <c r="BL189" t="str">
        <f t="shared" si="1321"/>
        <v>6001</v>
      </c>
      <c r="BM189" t="str">
        <f t="shared" si="1322"/>
        <v>4000</v>
      </c>
      <c r="BN189" t="str">
        <f t="shared" si="1323"/>
        <v>2002</v>
      </c>
      <c r="BO189" t="str">
        <f t="shared" si="1324"/>
        <v>C00A</v>
      </c>
      <c r="BP189" t="str">
        <f t="shared" si="1325"/>
        <v>6000</v>
      </c>
      <c r="BQ189" t="str">
        <f t="shared" si="1326"/>
        <v>8038</v>
      </c>
      <c r="BR189" t="str">
        <f t="shared" si="1327"/>
        <v>C012</v>
      </c>
      <c r="BS189" t="str">
        <f t="shared" si="1328"/>
        <v>E01A</v>
      </c>
      <c r="BT189" t="str">
        <f t="shared" si="1329"/>
        <v>000B</v>
      </c>
      <c r="BU189" t="str">
        <f t="shared" si="1330"/>
        <v>0000</v>
      </c>
      <c r="BV189" t="str">
        <f t="shared" si="1331"/>
        <v>8002</v>
      </c>
      <c r="BW189" t="str">
        <f t="shared" si="1332"/>
        <v>6002</v>
      </c>
      <c r="BX189" t="str">
        <f t="shared" si="1333"/>
        <v>6008</v>
      </c>
      <c r="BY189" t="str">
        <f t="shared" si="1334"/>
        <v>0000</v>
      </c>
      <c r="BZ189" t="str">
        <f t="shared" si="1335"/>
        <v>A000</v>
      </c>
      <c r="CA189" t="str">
        <f t="shared" si="1336"/>
        <v>6008</v>
      </c>
      <c r="CB189" t="str">
        <f t="shared" si="1337"/>
        <v>4000</v>
      </c>
      <c r="CC189" t="str">
        <f t="shared" si="1338"/>
        <v>2003</v>
      </c>
      <c r="CD189" t="str">
        <f t="shared" si="1339"/>
        <v>A010</v>
      </c>
      <c r="CE189" t="str">
        <f t="shared" si="1340"/>
        <v>0000</v>
      </c>
      <c r="CF189" t="str">
        <f t="shared" si="1341"/>
        <v>6000</v>
      </c>
      <c r="CG189" t="str">
        <f t="shared" si="1342"/>
        <v>800B</v>
      </c>
      <c r="CH189" t="str">
        <f t="shared" si="1343"/>
        <v>E000</v>
      </c>
      <c r="CI189" t="str">
        <f t="shared" si="1344"/>
        <v>4003</v>
      </c>
      <c r="CJ189" t="str">
        <f t="shared" si="1345"/>
        <v>0000</v>
      </c>
      <c r="CK189" t="str">
        <f t="shared" si="1346"/>
        <v>C002</v>
      </c>
      <c r="CL189" t="str">
        <f t="shared" si="1347"/>
        <v>2011</v>
      </c>
      <c r="CM189" t="str">
        <f t="shared" si="1348"/>
        <v>4000</v>
      </c>
      <c r="CN189" t="str">
        <f t="shared" si="1349"/>
        <v>2010</v>
      </c>
      <c r="CO189" t="str">
        <f t="shared" si="1350"/>
        <v>8038</v>
      </c>
      <c r="CP189" t="str">
        <f t="shared" si="1351"/>
        <v>0000</v>
      </c>
    </row>
    <row r="190" spans="1:94">
      <c r="A190" t="str">
        <f t="shared" si="1258"/>
        <v>0100</v>
      </c>
      <c r="B190" t="str">
        <f t="shared" si="1259"/>
        <v>0800</v>
      </c>
      <c r="C190" t="str">
        <f t="shared" si="1260"/>
        <v>0900</v>
      </c>
      <c r="D190" t="str">
        <f t="shared" si="1261"/>
        <v>0A00</v>
      </c>
      <c r="E190" t="str">
        <f t="shared" si="1262"/>
        <v>0A00</v>
      </c>
      <c r="F190" t="str">
        <f t="shared" si="1263"/>
        <v>0100</v>
      </c>
      <c r="G190" t="str">
        <f t="shared" si="1264"/>
        <v>0500</v>
      </c>
      <c r="H190" t="str">
        <f t="shared" si="1265"/>
        <v>0100</v>
      </c>
      <c r="I190" t="str">
        <f t="shared" si="1266"/>
        <v>0000</v>
      </c>
      <c r="J190" t="str">
        <f t="shared" si="1267"/>
        <v>0200</v>
      </c>
      <c r="K190" t="str">
        <f t="shared" si="1268"/>
        <v>0600</v>
      </c>
      <c r="L190" t="str">
        <f t="shared" si="1269"/>
        <v>6023</v>
      </c>
      <c r="M190" t="str">
        <f t="shared" si="1270"/>
        <v>2028</v>
      </c>
      <c r="N190" t="str">
        <f t="shared" si="1271"/>
        <v>E019</v>
      </c>
      <c r="O190" t="str">
        <f t="shared" si="1272"/>
        <v>C01B</v>
      </c>
      <c r="P190" t="str">
        <f t="shared" si="1273"/>
        <v>4022</v>
      </c>
      <c r="Q190" t="str">
        <f t="shared" si="1274"/>
        <v>0000</v>
      </c>
      <c r="R190" t="str">
        <f t="shared" si="1275"/>
        <v>C022</v>
      </c>
      <c r="S190" t="str">
        <f t="shared" si="1276"/>
        <v>E01A</v>
      </c>
      <c r="T190" t="str">
        <f t="shared" si="1277"/>
        <v>8021</v>
      </c>
      <c r="U190" t="str">
        <f t="shared" si="1278"/>
        <v>C01B</v>
      </c>
      <c r="V190" t="str">
        <f t="shared" si="1279"/>
        <v>4002</v>
      </c>
      <c r="W190" t="str">
        <f t="shared" si="1280"/>
        <v>E010</v>
      </c>
      <c r="X190" t="str">
        <f t="shared" si="1281"/>
        <v>6001</v>
      </c>
      <c r="Y190" t="str">
        <f t="shared" si="1282"/>
        <v>000B</v>
      </c>
      <c r="Z190" t="str">
        <f t="shared" si="1283"/>
        <v>0000</v>
      </c>
      <c r="AA190" t="str">
        <f t="shared" si="1284"/>
        <v>C003</v>
      </c>
      <c r="AB190" t="str">
        <f t="shared" si="1285"/>
        <v>8001</v>
      </c>
      <c r="AC190" t="str">
        <f t="shared" si="1286"/>
        <v>4000</v>
      </c>
      <c r="AD190" t="str">
        <f t="shared" si="1287"/>
        <v>8002</v>
      </c>
      <c r="AE190" t="str">
        <f t="shared" si="1288"/>
        <v>0000</v>
      </c>
      <c r="AF190" t="str">
        <f t="shared" si="1289"/>
        <v>4002</v>
      </c>
      <c r="AG190" t="str">
        <f t="shared" si="1290"/>
        <v>C008</v>
      </c>
      <c r="AH190" t="str">
        <f t="shared" si="1291"/>
        <v>0001</v>
      </c>
      <c r="AI190" t="str">
        <f t="shared" si="1292"/>
        <v>0000</v>
      </c>
      <c r="AJ190" t="str">
        <f t="shared" si="1293"/>
        <v>A000</v>
      </c>
      <c r="AK190" t="str">
        <f t="shared" si="1294"/>
        <v>6008</v>
      </c>
      <c r="AL190" t="str">
        <f t="shared" si="1295"/>
        <v>4000</v>
      </c>
      <c r="AM190" t="str">
        <f t="shared" si="1296"/>
        <v>0000</v>
      </c>
      <c r="AN190" t="str">
        <f t="shared" si="1297"/>
        <v>4002</v>
      </c>
      <c r="AO190" t="str">
        <f t="shared" si="1298"/>
        <v>8010</v>
      </c>
      <c r="AP190" t="str">
        <f t="shared" si="1299"/>
        <v>2001</v>
      </c>
      <c r="AQ190" t="str">
        <f t="shared" si="1300"/>
        <v>6002</v>
      </c>
      <c r="AR190" t="str">
        <f t="shared" si="1301"/>
        <v>E000</v>
      </c>
      <c r="AS190" t="str">
        <f t="shared" si="1302"/>
        <v>0002</v>
      </c>
      <c r="AT190" t="str">
        <f t="shared" si="1303"/>
        <v>2001</v>
      </c>
      <c r="AU190" t="str">
        <f t="shared" si="1304"/>
        <v>E009</v>
      </c>
      <c r="AV190" t="str">
        <f t="shared" si="1305"/>
        <v>C000</v>
      </c>
      <c r="AW190" t="str">
        <f t="shared" si="1306"/>
        <v>0000</v>
      </c>
      <c r="AX190" t="str">
        <f t="shared" si="1307"/>
        <v>C000</v>
      </c>
      <c r="AY190" t="str">
        <f t="shared" si="1308"/>
        <v>E008</v>
      </c>
      <c r="AZ190" t="str">
        <f t="shared" si="1309"/>
        <v>4010</v>
      </c>
      <c r="BA190" t="str">
        <f t="shared" si="1310"/>
        <v>2003</v>
      </c>
      <c r="BB190" t="str">
        <f t="shared" si="1311"/>
        <v>0000</v>
      </c>
      <c r="BC190" t="str">
        <f t="shared" si="1312"/>
        <v>6001</v>
      </c>
      <c r="BD190" t="str">
        <f t="shared" si="1313"/>
        <v>4000</v>
      </c>
      <c r="BE190" t="str">
        <f t="shared" si="1314"/>
        <v>6011</v>
      </c>
      <c r="BF190" t="str">
        <f t="shared" si="1315"/>
        <v>6000</v>
      </c>
      <c r="BG190" t="str">
        <f t="shared" si="1316"/>
        <v>000B</v>
      </c>
      <c r="BH190" t="str">
        <f t="shared" si="1317"/>
        <v>0000</v>
      </c>
      <c r="BI190" t="str">
        <f t="shared" si="1318"/>
        <v>8002</v>
      </c>
      <c r="BJ190" t="str">
        <f t="shared" si="1319"/>
        <v>4002</v>
      </c>
      <c r="BK190" t="str">
        <f t="shared" si="1320"/>
        <v>0010</v>
      </c>
      <c r="BL190" t="str">
        <f t="shared" si="1321"/>
        <v>C009</v>
      </c>
      <c r="BM190" t="str">
        <f t="shared" si="1322"/>
        <v>A003</v>
      </c>
      <c r="BN190" t="str">
        <f t="shared" si="1323"/>
        <v>C009</v>
      </c>
      <c r="BO190" t="str">
        <f t="shared" si="1324"/>
        <v>4000</v>
      </c>
      <c r="BP190" t="str">
        <f t="shared" si="1325"/>
        <v>A009</v>
      </c>
      <c r="BQ190" t="str">
        <f t="shared" si="1326"/>
        <v>0000</v>
      </c>
      <c r="BR190" t="str">
        <f t="shared" si="1327"/>
        <v>A000</v>
      </c>
      <c r="BS190" t="str">
        <f t="shared" si="1328"/>
        <v>4001</v>
      </c>
      <c r="BT190" t="str">
        <f t="shared" si="1329"/>
        <v>8001</v>
      </c>
      <c r="BU190" t="str">
        <f t="shared" si="1330"/>
        <v>0000</v>
      </c>
      <c r="BV190" t="str">
        <f t="shared" si="1331"/>
        <v>0008</v>
      </c>
      <c r="BW190" t="str">
        <f t="shared" si="1332"/>
        <v>800B</v>
      </c>
      <c r="BX190" t="str">
        <f t="shared" si="1333"/>
        <v>8002</v>
      </c>
      <c r="BY190" t="str">
        <f t="shared" si="1334"/>
        <v>A002</v>
      </c>
      <c r="BZ190" t="str">
        <f t="shared" si="1335"/>
        <v>0000</v>
      </c>
      <c r="CA190" t="str">
        <f t="shared" si="1336"/>
        <v>4002</v>
      </c>
      <c r="CB190" t="str">
        <f t="shared" si="1337"/>
        <v>E010</v>
      </c>
      <c r="CC190" t="str">
        <f t="shared" si="1338"/>
        <v>6001</v>
      </c>
      <c r="CD190" t="str">
        <f t="shared" si="1339"/>
        <v>000B</v>
      </c>
      <c r="CE190" t="str">
        <f t="shared" si="1340"/>
        <v>0000</v>
      </c>
      <c r="CF190" t="str">
        <f t="shared" si="1341"/>
        <v>4003</v>
      </c>
      <c r="CG190" t="str">
        <f t="shared" si="1342"/>
        <v>8000</v>
      </c>
      <c r="CH190" t="str">
        <f t="shared" si="1343"/>
        <v>6002</v>
      </c>
      <c r="CI190" t="str">
        <f t="shared" si="1344"/>
        <v>E000</v>
      </c>
      <c r="CJ190" t="str">
        <f t="shared" si="1345"/>
        <v>0002</v>
      </c>
      <c r="CK190" t="str">
        <f t="shared" si="1346"/>
        <v>8002</v>
      </c>
      <c r="CL190" t="str">
        <f t="shared" si="1347"/>
        <v>0000</v>
      </c>
      <c r="CM190" t="str">
        <f t="shared" si="1348"/>
        <v>4000</v>
      </c>
      <c r="CN190" t="str">
        <f t="shared" si="1349"/>
        <v>6000</v>
      </c>
      <c r="CO190" t="str">
        <f t="shared" si="1350"/>
        <v>8038</v>
      </c>
      <c r="CP190" t="str">
        <f t="shared" si="1351"/>
        <v>0000</v>
      </c>
    </row>
    <row r="191" spans="1:94">
      <c r="A191" t="str">
        <f t="shared" si="1258"/>
        <v>0100</v>
      </c>
      <c r="B191" t="str">
        <f t="shared" si="1259"/>
        <v>0900</v>
      </c>
      <c r="C191" t="str">
        <f t="shared" si="1260"/>
        <v>0000</v>
      </c>
      <c r="D191" t="str">
        <f t="shared" si="1261"/>
        <v>0A00</v>
      </c>
      <c r="E191" t="str">
        <f t="shared" si="1262"/>
        <v>0A00</v>
      </c>
      <c r="F191" t="str">
        <f t="shared" si="1263"/>
        <v>0000</v>
      </c>
      <c r="G191" t="str">
        <f t="shared" si="1264"/>
        <v>0600</v>
      </c>
      <c r="H191" t="str">
        <f t="shared" si="1265"/>
        <v>0A00</v>
      </c>
      <c r="I191" t="str">
        <f t="shared" si="1266"/>
        <v>0900</v>
      </c>
      <c r="J191" t="str">
        <f t="shared" si="1267"/>
        <v>0500</v>
      </c>
      <c r="K191" t="str">
        <f t="shared" si="1268"/>
        <v>0200</v>
      </c>
      <c r="L191" t="str">
        <f t="shared" si="1269"/>
        <v>4022</v>
      </c>
      <c r="M191" t="str">
        <f t="shared" si="1270"/>
        <v>C01B</v>
      </c>
      <c r="N191" t="str">
        <f t="shared" si="1271"/>
        <v>E022</v>
      </c>
      <c r="O191" t="str">
        <f t="shared" si="1272"/>
        <v>201B</v>
      </c>
      <c r="P191" t="str">
        <f t="shared" si="1273"/>
        <v>0000</v>
      </c>
      <c r="Q191" t="str">
        <f t="shared" si="1274"/>
        <v>6002</v>
      </c>
      <c r="R191" t="str">
        <f t="shared" si="1275"/>
        <v>E009</v>
      </c>
      <c r="S191" t="str">
        <f t="shared" si="1276"/>
        <v>E000</v>
      </c>
      <c r="T191" t="str">
        <f t="shared" si="1277"/>
        <v>C00A</v>
      </c>
      <c r="U191" t="str">
        <f t="shared" si="1278"/>
        <v>6000</v>
      </c>
      <c r="V191" t="str">
        <f t="shared" si="1279"/>
        <v>C000</v>
      </c>
      <c r="W191" t="str">
        <f t="shared" si="1280"/>
        <v>E008</v>
      </c>
      <c r="X191" t="str">
        <f t="shared" si="1281"/>
        <v>4010</v>
      </c>
      <c r="Y191" t="str">
        <f t="shared" si="1282"/>
        <v>C000</v>
      </c>
      <c r="Z191" t="str">
        <f t="shared" si="1283"/>
        <v>E008</v>
      </c>
      <c r="AA191" t="str">
        <f t="shared" si="1284"/>
        <v>0000</v>
      </c>
      <c r="AB191" t="str">
        <f t="shared" si="1285"/>
        <v>A010</v>
      </c>
      <c r="AC191" t="str">
        <f t="shared" si="1286"/>
        <v>6002</v>
      </c>
      <c r="AD191" t="str">
        <f t="shared" si="1287"/>
        <v>4000</v>
      </c>
      <c r="AE191" t="str">
        <f t="shared" si="1288"/>
        <v>2009</v>
      </c>
      <c r="AF191" t="str">
        <f t="shared" si="1289"/>
        <v>0000</v>
      </c>
      <c r="AG191" t="str">
        <f t="shared" si="1290"/>
        <v>C00B</v>
      </c>
      <c r="AH191" t="str">
        <f t="shared" si="1291"/>
        <v>0009</v>
      </c>
      <c r="AI191" t="str">
        <f t="shared" si="1292"/>
        <v>E00A</v>
      </c>
      <c r="AJ191" t="str">
        <f t="shared" si="1293"/>
        <v>0001</v>
      </c>
      <c r="AK191" t="str">
        <f t="shared" si="1294"/>
        <v>8002</v>
      </c>
      <c r="AL191" t="str">
        <f t="shared" si="1295"/>
        <v>0000</v>
      </c>
      <c r="AM191" t="str">
        <f t="shared" si="1296"/>
        <v>2002</v>
      </c>
      <c r="AN191" t="str">
        <f t="shared" si="1297"/>
        <v>E000</v>
      </c>
      <c r="AO191" t="str">
        <f t="shared" si="1298"/>
        <v>C00A</v>
      </c>
      <c r="AP191" t="str">
        <f t="shared" si="1299"/>
        <v>6000</v>
      </c>
      <c r="AQ191" t="str">
        <f t="shared" si="1300"/>
        <v>2003</v>
      </c>
      <c r="AR191" t="str">
        <f t="shared" si="1301"/>
        <v>0000</v>
      </c>
      <c r="AS191" t="str">
        <f t="shared" si="1302"/>
        <v>0000</v>
      </c>
      <c r="AT191" t="str">
        <f t="shared" si="1303"/>
        <v>C00B</v>
      </c>
      <c r="AU191" t="str">
        <f t="shared" si="1304"/>
        <v>0009</v>
      </c>
      <c r="AV191" t="str">
        <f t="shared" si="1305"/>
        <v>E00A</v>
      </c>
      <c r="AW191" t="str">
        <f t="shared" si="1306"/>
        <v>0001</v>
      </c>
      <c r="AX191" t="str">
        <f t="shared" si="1307"/>
        <v>A009</v>
      </c>
      <c r="AY191" t="str">
        <f t="shared" si="1308"/>
        <v>0000</v>
      </c>
      <c r="AZ191" t="str">
        <f t="shared" si="1309"/>
        <v>4003</v>
      </c>
      <c r="BA191" t="str">
        <f t="shared" si="1310"/>
        <v>C009</v>
      </c>
      <c r="BB191" t="str">
        <f t="shared" si="1311"/>
        <v>8011</v>
      </c>
      <c r="BC191" t="str">
        <f t="shared" si="1312"/>
        <v>4002</v>
      </c>
      <c r="BD191" t="str">
        <f t="shared" si="1313"/>
        <v>6001</v>
      </c>
      <c r="BE191" t="str">
        <f t="shared" si="1314"/>
        <v>C001</v>
      </c>
      <c r="BF191" t="str">
        <f t="shared" si="1315"/>
        <v>6002</v>
      </c>
      <c r="BG191" t="str">
        <f t="shared" si="1316"/>
        <v>0000</v>
      </c>
      <c r="BH191" t="str">
        <f t="shared" si="1317"/>
        <v>2002</v>
      </c>
      <c r="BI191" t="str">
        <f t="shared" si="1318"/>
        <v>C00A</v>
      </c>
      <c r="BJ191" t="str">
        <f t="shared" si="1319"/>
        <v>6000</v>
      </c>
      <c r="BK191" t="str">
        <f t="shared" si="1320"/>
        <v>C002</v>
      </c>
      <c r="BL191" t="str">
        <f t="shared" si="1321"/>
        <v>0000</v>
      </c>
      <c r="BM191" t="str">
        <f t="shared" si="1322"/>
        <v>6000</v>
      </c>
      <c r="BN191" t="str">
        <f t="shared" si="1323"/>
        <v>C000</v>
      </c>
      <c r="BO191" t="str">
        <f t="shared" si="1324"/>
        <v>2011</v>
      </c>
      <c r="BP191" t="str">
        <f t="shared" si="1325"/>
        <v>8038</v>
      </c>
      <c r="BQ191" t="str">
        <f t="shared" si="1326"/>
        <v>0000</v>
      </c>
      <c r="BR191" t="str">
        <f t="shared" si="1327"/>
        <v>A000</v>
      </c>
      <c r="BS191" t="str">
        <f t="shared" si="1328"/>
        <v>8001</v>
      </c>
      <c r="BT191" t="str">
        <f t="shared" si="1329"/>
        <v>0009</v>
      </c>
      <c r="BU191" t="str">
        <f t="shared" si="1330"/>
        <v>2003</v>
      </c>
      <c r="BV191" t="str">
        <f t="shared" si="1331"/>
        <v>0000</v>
      </c>
      <c r="BW191" t="str">
        <f t="shared" si="1332"/>
        <v>4018</v>
      </c>
      <c r="BX191" t="str">
        <f t="shared" si="1333"/>
        <v>401A</v>
      </c>
      <c r="BY191" t="str">
        <f t="shared" si="1334"/>
        <v>A009</v>
      </c>
      <c r="BZ191" t="str">
        <f t="shared" si="1335"/>
        <v>0000</v>
      </c>
      <c r="CA191" t="str">
        <f t="shared" si="1336"/>
        <v>000B</v>
      </c>
      <c r="CB191" t="str">
        <f t="shared" si="1337"/>
        <v>2001</v>
      </c>
      <c r="CC191" t="str">
        <f t="shared" si="1338"/>
        <v>C002</v>
      </c>
      <c r="CD191" t="str">
        <f t="shared" si="1339"/>
        <v>0000</v>
      </c>
      <c r="CE191" t="str">
        <f t="shared" si="1340"/>
        <v>0001</v>
      </c>
      <c r="CF191" t="str">
        <f t="shared" si="1341"/>
        <v>4000</v>
      </c>
      <c r="CG191" t="str">
        <f t="shared" si="1342"/>
        <v>4001</v>
      </c>
      <c r="CH191" t="str">
        <f t="shared" si="1343"/>
        <v>E003</v>
      </c>
      <c r="CI191" t="str">
        <f t="shared" si="1344"/>
        <v>C001</v>
      </c>
      <c r="CJ191" t="str">
        <f t="shared" si="1345"/>
        <v>6002</v>
      </c>
      <c r="CK191" t="str">
        <f t="shared" si="1346"/>
        <v>0000</v>
      </c>
      <c r="CL191" t="str">
        <f t="shared" si="1347"/>
        <v>0003</v>
      </c>
      <c r="CM191" t="str">
        <f t="shared" si="1348"/>
        <v>2008</v>
      </c>
      <c r="CN191" t="str">
        <f t="shared" si="1349"/>
        <v>2009</v>
      </c>
      <c r="CO191" t="str">
        <f t="shared" si="1350"/>
        <v>8038</v>
      </c>
      <c r="CP191" t="str">
        <f t="shared" si="1351"/>
        <v>0000</v>
      </c>
    </row>
    <row r="192" spans="1:94">
      <c r="A192" t="str">
        <f t="shared" si="1258"/>
        <v>0100</v>
      </c>
      <c r="B192" t="str">
        <f t="shared" si="1259"/>
        <v>0900</v>
      </c>
      <c r="C192" t="str">
        <f t="shared" si="1260"/>
        <v>0100</v>
      </c>
      <c r="D192" t="str">
        <f t="shared" si="1261"/>
        <v>0A00</v>
      </c>
      <c r="E192" t="str">
        <f t="shared" si="1262"/>
        <v>0A00</v>
      </c>
      <c r="F192" t="str">
        <f t="shared" si="1263"/>
        <v>0100</v>
      </c>
      <c r="G192" t="str">
        <f t="shared" si="1264"/>
        <v>0200</v>
      </c>
      <c r="H192" t="str">
        <f t="shared" si="1265"/>
        <v>0200</v>
      </c>
      <c r="I192" t="str">
        <f t="shared" si="1266"/>
        <v>0000</v>
      </c>
      <c r="J192" t="str">
        <f t="shared" si="1267"/>
        <v>0200</v>
      </c>
      <c r="K192" t="str">
        <f t="shared" si="1268"/>
        <v>0500</v>
      </c>
      <c r="L192" t="str">
        <f t="shared" si="1269"/>
        <v>401A</v>
      </c>
      <c r="M192" t="str">
        <f t="shared" si="1270"/>
        <v>0018</v>
      </c>
      <c r="N192" t="str">
        <f t="shared" si="1271"/>
        <v>C01B</v>
      </c>
      <c r="O192" t="str">
        <f t="shared" si="1272"/>
        <v>4021</v>
      </c>
      <c r="P192" t="str">
        <f t="shared" si="1273"/>
        <v>0000</v>
      </c>
      <c r="Q192" t="str">
        <f t="shared" si="1274"/>
        <v>0000</v>
      </c>
      <c r="R192" t="str">
        <f t="shared" si="1275"/>
        <v>6002</v>
      </c>
      <c r="S192" t="str">
        <f t="shared" si="1276"/>
        <v>4002</v>
      </c>
      <c r="T192" t="str">
        <f t="shared" si="1277"/>
        <v>4018</v>
      </c>
      <c r="U192" t="str">
        <f t="shared" si="1278"/>
        <v>401A</v>
      </c>
      <c r="V192" t="str">
        <f t="shared" si="1279"/>
        <v>C028</v>
      </c>
      <c r="W192" t="str">
        <f t="shared" si="1280"/>
        <v>6003</v>
      </c>
      <c r="X192" t="str">
        <f t="shared" si="1281"/>
        <v>E000</v>
      </c>
      <c r="Y192" t="str">
        <f t="shared" si="1282"/>
        <v>2003</v>
      </c>
      <c r="Z192" t="str">
        <f t="shared" si="1283"/>
        <v>0000</v>
      </c>
      <c r="AA192" t="str">
        <f t="shared" si="1284"/>
        <v>4022</v>
      </c>
      <c r="AB192" t="str">
        <f t="shared" si="1285"/>
        <v>C01B</v>
      </c>
      <c r="AC192" t="str">
        <f t="shared" si="1286"/>
        <v>E022</v>
      </c>
      <c r="AD192" t="str">
        <f t="shared" si="1287"/>
        <v>201B</v>
      </c>
      <c r="AE192" t="str">
        <f t="shared" si="1288"/>
        <v>000B</v>
      </c>
      <c r="AF192" t="str">
        <f t="shared" si="1289"/>
        <v>0000</v>
      </c>
      <c r="AG192" t="str">
        <f t="shared" si="1290"/>
        <v>000B</v>
      </c>
      <c r="AH192" t="str">
        <f t="shared" si="1291"/>
        <v>E009</v>
      </c>
      <c r="AI192" t="str">
        <f t="shared" si="1292"/>
        <v>0002</v>
      </c>
      <c r="AJ192" t="str">
        <f t="shared" si="1293"/>
        <v>4000</v>
      </c>
      <c r="AK192" t="str">
        <f t="shared" si="1294"/>
        <v>8001</v>
      </c>
      <c r="AL192" t="str">
        <f t="shared" si="1295"/>
        <v>0002</v>
      </c>
      <c r="AM192" t="str">
        <f t="shared" si="1296"/>
        <v>8002</v>
      </c>
      <c r="AN192" t="str">
        <f t="shared" si="1297"/>
        <v>E000</v>
      </c>
      <c r="AO192" t="str">
        <f t="shared" si="1298"/>
        <v>0000</v>
      </c>
      <c r="AP192" t="str">
        <f t="shared" si="1299"/>
        <v>C028</v>
      </c>
      <c r="AQ192" t="str">
        <f t="shared" si="1300"/>
        <v>4002</v>
      </c>
      <c r="AR192" t="str">
        <f t="shared" si="1301"/>
        <v>2003</v>
      </c>
      <c r="AS192" t="str">
        <f t="shared" si="1302"/>
        <v>0000</v>
      </c>
      <c r="AT192" t="str">
        <f t="shared" si="1303"/>
        <v>2003</v>
      </c>
      <c r="AU192" t="str">
        <f t="shared" si="1304"/>
        <v>6000</v>
      </c>
      <c r="AV192" t="str">
        <f t="shared" si="1305"/>
        <v>000B</v>
      </c>
      <c r="AW192" t="str">
        <f t="shared" si="1306"/>
        <v>0000</v>
      </c>
      <c r="AX192" t="str">
        <f t="shared" si="1307"/>
        <v>C00B</v>
      </c>
      <c r="AY192" t="str">
        <f t="shared" si="1308"/>
        <v>0009</v>
      </c>
      <c r="AZ192" t="str">
        <f t="shared" si="1309"/>
        <v>E00A</v>
      </c>
      <c r="BA192" t="str">
        <f t="shared" si="1310"/>
        <v>0001</v>
      </c>
      <c r="BB192" t="str">
        <f t="shared" si="1311"/>
        <v>2003</v>
      </c>
      <c r="BC192" t="str">
        <f t="shared" si="1312"/>
        <v>0000</v>
      </c>
      <c r="BD192" t="str">
        <f t="shared" si="1313"/>
        <v>8001</v>
      </c>
      <c r="BE192" t="str">
        <f t="shared" si="1314"/>
        <v>C009</v>
      </c>
      <c r="BF192" t="str">
        <f t="shared" si="1315"/>
        <v>2001</v>
      </c>
      <c r="BG192" t="str">
        <f t="shared" si="1316"/>
        <v>4000</v>
      </c>
      <c r="BH192" t="str">
        <f t="shared" si="1317"/>
        <v>A010</v>
      </c>
      <c r="BI192" t="str">
        <f t="shared" si="1318"/>
        <v>0000</v>
      </c>
      <c r="BJ192" t="str">
        <f t="shared" si="1319"/>
        <v>2008</v>
      </c>
      <c r="BK192" t="str">
        <f t="shared" si="1320"/>
        <v>A001</v>
      </c>
      <c r="BL192" t="str">
        <f t="shared" si="1321"/>
        <v>E010</v>
      </c>
      <c r="BM192" t="str">
        <f t="shared" si="1322"/>
        <v>4009</v>
      </c>
      <c r="BN192" t="str">
        <f t="shared" si="1323"/>
        <v>2009</v>
      </c>
      <c r="BO192" t="str">
        <f t="shared" si="1324"/>
        <v>8038</v>
      </c>
      <c r="BP192" t="str">
        <f t="shared" si="1325"/>
        <v>0000</v>
      </c>
      <c r="BQ192" t="str">
        <f t="shared" si="1326"/>
        <v>0000</v>
      </c>
      <c r="BR192" t="str">
        <f t="shared" si="1327"/>
        <v>6000</v>
      </c>
      <c r="BS192" t="str">
        <f t="shared" si="1328"/>
        <v>A010</v>
      </c>
      <c r="BT192" t="str">
        <f t="shared" si="1329"/>
        <v>A009</v>
      </c>
      <c r="BU192" t="str">
        <f t="shared" si="1330"/>
        <v>0000</v>
      </c>
      <c r="BV192" t="str">
        <f t="shared" si="1331"/>
        <v>6000</v>
      </c>
      <c r="BW192" t="str">
        <f t="shared" si="1332"/>
        <v>8001</v>
      </c>
      <c r="BX192" t="str">
        <f t="shared" si="1333"/>
        <v>6009</v>
      </c>
      <c r="BY192" t="str">
        <f t="shared" si="1334"/>
        <v>A003</v>
      </c>
      <c r="BZ192" t="str">
        <f t="shared" si="1335"/>
        <v>0000</v>
      </c>
      <c r="CA192" t="str">
        <f t="shared" si="1336"/>
        <v>E003</v>
      </c>
      <c r="CB192" t="str">
        <f t="shared" si="1337"/>
        <v>8009</v>
      </c>
      <c r="CC192" t="str">
        <f t="shared" si="1338"/>
        <v>8001</v>
      </c>
      <c r="CD192" t="str">
        <f t="shared" si="1339"/>
        <v>0000</v>
      </c>
      <c r="CE192" t="str">
        <f t="shared" si="1340"/>
        <v>4001</v>
      </c>
      <c r="CF192" t="str">
        <f t="shared" si="1341"/>
        <v>6000</v>
      </c>
      <c r="CG192" t="str">
        <f t="shared" si="1342"/>
        <v>E001</v>
      </c>
      <c r="CH192" t="str">
        <f t="shared" si="1343"/>
        <v>0001</v>
      </c>
      <c r="CI192" t="str">
        <f t="shared" si="1344"/>
        <v>A010</v>
      </c>
      <c r="CJ192" t="str">
        <f t="shared" si="1345"/>
        <v>0000</v>
      </c>
      <c r="CK192" t="str">
        <f t="shared" si="1346"/>
        <v>4000</v>
      </c>
      <c r="CL192" t="str">
        <f t="shared" si="1347"/>
        <v>C010</v>
      </c>
      <c r="CM192" t="str">
        <f t="shared" si="1348"/>
        <v>6000</v>
      </c>
      <c r="CN192" t="str">
        <f t="shared" si="1349"/>
        <v>8038</v>
      </c>
      <c r="CO192" t="str">
        <f t="shared" si="1350"/>
        <v>0000</v>
      </c>
      <c r="CP192" t="str">
        <f t="shared" si="1351"/>
        <v>0000</v>
      </c>
    </row>
    <row r="193" spans="1:94">
      <c r="A193" t="str">
        <f t="shared" si="1258"/>
        <v>0100</v>
      </c>
      <c r="B193" t="str">
        <f t="shared" si="1259"/>
        <v>0900</v>
      </c>
      <c r="C193" t="str">
        <f t="shared" si="1260"/>
        <v>0200</v>
      </c>
      <c r="D193" t="str">
        <f t="shared" si="1261"/>
        <v>0A00</v>
      </c>
      <c r="E193" t="str">
        <f t="shared" si="1262"/>
        <v>0A00</v>
      </c>
      <c r="F193" t="str">
        <f t="shared" si="1263"/>
        <v>0100</v>
      </c>
      <c r="G193" t="str">
        <f t="shared" si="1264"/>
        <v>0600</v>
      </c>
      <c r="H193" t="str">
        <f t="shared" si="1265"/>
        <v>0500</v>
      </c>
      <c r="I193" t="str">
        <f t="shared" si="1266"/>
        <v>0500</v>
      </c>
      <c r="J193" t="str">
        <f t="shared" si="1267"/>
        <v>0000</v>
      </c>
      <c r="K193" t="str">
        <f t="shared" si="1268"/>
        <v>0000</v>
      </c>
      <c r="L193" t="str">
        <f t="shared" si="1269"/>
        <v>401A</v>
      </c>
      <c r="M193" t="str">
        <f t="shared" si="1270"/>
        <v>0018</v>
      </c>
      <c r="N193" t="str">
        <f t="shared" si="1271"/>
        <v>4021</v>
      </c>
      <c r="O193" t="str">
        <f t="shared" si="1272"/>
        <v>601B</v>
      </c>
      <c r="P193" t="str">
        <f t="shared" si="1273"/>
        <v>A013</v>
      </c>
      <c r="Q193" t="str">
        <f t="shared" si="1274"/>
        <v>0000</v>
      </c>
      <c r="R193" t="str">
        <f t="shared" si="1275"/>
        <v>6002</v>
      </c>
      <c r="S193" t="str">
        <f t="shared" si="1276"/>
        <v>4002</v>
      </c>
      <c r="T193" t="str">
        <f t="shared" si="1277"/>
        <v>2000</v>
      </c>
      <c r="U193" t="str">
        <f t="shared" si="1278"/>
        <v>8001</v>
      </c>
      <c r="V193" t="str">
        <f t="shared" si="1279"/>
        <v>C028</v>
      </c>
      <c r="W193" t="str">
        <f t="shared" si="1280"/>
        <v>6003</v>
      </c>
      <c r="X193" t="str">
        <f t="shared" si="1281"/>
        <v>E000</v>
      </c>
      <c r="Y193" t="str">
        <f t="shared" si="1282"/>
        <v>2003</v>
      </c>
      <c r="Z193" t="str">
        <f t="shared" si="1283"/>
        <v>0000</v>
      </c>
      <c r="AA193" t="str">
        <f t="shared" si="1284"/>
        <v>401A</v>
      </c>
      <c r="AB193" t="str">
        <f t="shared" si="1285"/>
        <v>0018</v>
      </c>
      <c r="AC193" t="str">
        <f t="shared" si="1286"/>
        <v>C01B</v>
      </c>
      <c r="AD193" t="str">
        <f t="shared" si="1287"/>
        <v>4021</v>
      </c>
      <c r="AE193" t="str">
        <f t="shared" si="1288"/>
        <v>000B</v>
      </c>
      <c r="AF193" t="str">
        <f t="shared" si="1289"/>
        <v>0000</v>
      </c>
      <c r="AG193" t="str">
        <f t="shared" si="1290"/>
        <v>000B</v>
      </c>
      <c r="AH193" t="str">
        <f t="shared" si="1291"/>
        <v>E009</v>
      </c>
      <c r="AI193" t="str">
        <f t="shared" si="1292"/>
        <v>0002</v>
      </c>
      <c r="AJ193" t="str">
        <f t="shared" si="1293"/>
        <v>4000</v>
      </c>
      <c r="AK193" t="str">
        <f t="shared" si="1294"/>
        <v>8001</v>
      </c>
      <c r="AL193" t="str">
        <f t="shared" si="1295"/>
        <v>0002</v>
      </c>
      <c r="AM193" t="str">
        <f t="shared" si="1296"/>
        <v>0000</v>
      </c>
      <c r="AN193" t="str">
        <f t="shared" si="1297"/>
        <v>A001</v>
      </c>
      <c r="AO193" t="str">
        <f t="shared" si="1298"/>
        <v>000B</v>
      </c>
      <c r="AP193" t="str">
        <f t="shared" si="1299"/>
        <v>0002</v>
      </c>
      <c r="AQ193" t="str">
        <f t="shared" si="1300"/>
        <v>8038</v>
      </c>
      <c r="AR193" t="str">
        <f t="shared" si="1301"/>
        <v>0000</v>
      </c>
      <c r="AS193" t="str">
        <f t="shared" si="1302"/>
        <v>0000</v>
      </c>
      <c r="AT193" t="str">
        <f t="shared" si="1303"/>
        <v>E000</v>
      </c>
      <c r="AU193" t="str">
        <f t="shared" si="1304"/>
        <v>E00A</v>
      </c>
      <c r="AV193" t="str">
        <f t="shared" si="1305"/>
        <v>0002</v>
      </c>
      <c r="AW193" t="str">
        <f t="shared" si="1306"/>
        <v>4000</v>
      </c>
      <c r="AX193" t="str">
        <f t="shared" si="1307"/>
        <v>A010</v>
      </c>
      <c r="AY193" t="str">
        <f t="shared" si="1308"/>
        <v>0000</v>
      </c>
      <c r="AZ193" t="str">
        <f t="shared" si="1309"/>
        <v>8000</v>
      </c>
      <c r="BA193" t="str">
        <f t="shared" si="1310"/>
        <v>6008</v>
      </c>
      <c r="BB193" t="str">
        <f t="shared" si="1311"/>
        <v>2003</v>
      </c>
      <c r="BC193" t="str">
        <f t="shared" si="1312"/>
        <v>A009</v>
      </c>
      <c r="BD193" t="str">
        <f t="shared" si="1313"/>
        <v>0000</v>
      </c>
      <c r="BE193" t="str">
        <f t="shared" si="1314"/>
        <v>A000</v>
      </c>
      <c r="BF193" t="str">
        <f t="shared" si="1315"/>
        <v>6001</v>
      </c>
      <c r="BG193" t="str">
        <f t="shared" si="1316"/>
        <v>8000</v>
      </c>
      <c r="BH193" t="str">
        <f t="shared" si="1317"/>
        <v>4002</v>
      </c>
      <c r="BI193" t="str">
        <f t="shared" si="1318"/>
        <v>2001</v>
      </c>
      <c r="BJ193" t="str">
        <f t="shared" si="1319"/>
        <v>A002</v>
      </c>
      <c r="BK193" t="str">
        <f t="shared" si="1320"/>
        <v>000B</v>
      </c>
      <c r="BL193" t="str">
        <f t="shared" si="1321"/>
        <v>E008</v>
      </c>
      <c r="BM193" t="str">
        <f t="shared" si="1322"/>
        <v>0000</v>
      </c>
      <c r="BN193" t="str">
        <f t="shared" si="1323"/>
        <v>0000</v>
      </c>
      <c r="BO193" t="str">
        <f t="shared" si="1324"/>
        <v>0000</v>
      </c>
      <c r="BP193" t="str">
        <f t="shared" si="1325"/>
        <v>0000</v>
      </c>
      <c r="BQ193" t="str">
        <f t="shared" si="1326"/>
        <v>0000</v>
      </c>
      <c r="BR193" t="str">
        <f t="shared" si="1327"/>
        <v>A000</v>
      </c>
      <c r="BS193" t="str">
        <f t="shared" si="1328"/>
        <v>A002</v>
      </c>
      <c r="BT193" t="str">
        <f t="shared" si="1329"/>
        <v>C000</v>
      </c>
      <c r="BU193" t="str">
        <f t="shared" si="1330"/>
        <v>C002</v>
      </c>
      <c r="BV193" t="str">
        <f t="shared" si="1331"/>
        <v>0000</v>
      </c>
      <c r="BW193" t="str">
        <f t="shared" si="1332"/>
        <v>2000</v>
      </c>
      <c r="BX193" t="str">
        <f t="shared" si="1333"/>
        <v>2009</v>
      </c>
      <c r="BY193" t="str">
        <f t="shared" si="1334"/>
        <v>0000</v>
      </c>
      <c r="BZ193" t="str">
        <f t="shared" si="1335"/>
        <v>A000</v>
      </c>
      <c r="CA193" t="str">
        <f t="shared" si="1336"/>
        <v>A000</v>
      </c>
      <c r="CB193" t="str">
        <f t="shared" si="1337"/>
        <v>E000</v>
      </c>
      <c r="CC193" t="str">
        <f t="shared" si="1338"/>
        <v>A002</v>
      </c>
      <c r="CD193" t="str">
        <f t="shared" si="1339"/>
        <v>0000</v>
      </c>
      <c r="CE193" t="str">
        <f t="shared" si="1340"/>
        <v>0001</v>
      </c>
      <c r="CF193" t="str">
        <f t="shared" si="1341"/>
        <v>2002</v>
      </c>
      <c r="CG193" t="str">
        <f t="shared" si="1342"/>
        <v>A010</v>
      </c>
      <c r="CH193" t="str">
        <f t="shared" si="1343"/>
        <v>0000</v>
      </c>
      <c r="CI193" t="str">
        <f t="shared" si="1344"/>
        <v>0002</v>
      </c>
      <c r="CJ193" t="str">
        <f t="shared" si="1345"/>
        <v>4011</v>
      </c>
      <c r="CK193" t="str">
        <f t="shared" si="1346"/>
        <v>2009</v>
      </c>
      <c r="CL193" t="str">
        <f t="shared" si="1347"/>
        <v>2003</v>
      </c>
      <c r="CM193" t="str">
        <f t="shared" si="1348"/>
        <v>4010</v>
      </c>
      <c r="CN193" t="str">
        <f t="shared" si="1349"/>
        <v>8038</v>
      </c>
      <c r="CO193" t="str">
        <f t="shared" si="1350"/>
        <v>0000</v>
      </c>
      <c r="CP193" t="str">
        <f t="shared" si="1351"/>
        <v>0000</v>
      </c>
    </row>
    <row r="194" spans="1:94">
      <c r="A194" t="str">
        <f t="shared" si="1258"/>
        <v>0100</v>
      </c>
      <c r="B194" t="str">
        <f t="shared" si="1259"/>
        <v>0900</v>
      </c>
      <c r="C194" t="str">
        <f t="shared" si="1260"/>
        <v>0300</v>
      </c>
      <c r="D194" t="str">
        <f t="shared" si="1261"/>
        <v>0A00</v>
      </c>
      <c r="E194" t="str">
        <f t="shared" si="1262"/>
        <v>0A00</v>
      </c>
      <c r="F194" t="str">
        <f t="shared" si="1263"/>
        <v>0100</v>
      </c>
      <c r="G194" t="str">
        <f t="shared" si="1264"/>
        <v>0700</v>
      </c>
      <c r="H194" t="str">
        <f t="shared" si="1265"/>
        <v>0200</v>
      </c>
      <c r="I194" t="str">
        <f t="shared" si="1266"/>
        <v>0300</v>
      </c>
      <c r="J194" t="str">
        <f t="shared" si="1267"/>
        <v>0000</v>
      </c>
      <c r="K194" t="str">
        <f t="shared" si="1268"/>
        <v>0000</v>
      </c>
      <c r="L194" t="str">
        <f t="shared" si="1269"/>
        <v>401B</v>
      </c>
      <c r="M194" t="str">
        <f t="shared" si="1270"/>
        <v>C021</v>
      </c>
      <c r="N194" t="str">
        <f t="shared" si="1271"/>
        <v>601B</v>
      </c>
      <c r="O194" t="str">
        <f t="shared" si="1272"/>
        <v>E01B</v>
      </c>
      <c r="P194" t="str">
        <f t="shared" si="1273"/>
        <v>0013</v>
      </c>
      <c r="Q194" t="str">
        <f t="shared" si="1274"/>
        <v>0000</v>
      </c>
      <c r="R194" t="str">
        <f t="shared" si="1275"/>
        <v>4000</v>
      </c>
      <c r="S194" t="str">
        <f t="shared" si="1276"/>
        <v>8009</v>
      </c>
      <c r="T194" t="str">
        <f t="shared" si="1277"/>
        <v>8008</v>
      </c>
      <c r="U194" t="str">
        <f t="shared" si="1278"/>
        <v>E003</v>
      </c>
      <c r="V194" t="str">
        <f t="shared" si="1279"/>
        <v>2008</v>
      </c>
      <c r="W194" t="str">
        <f t="shared" si="1280"/>
        <v>C000</v>
      </c>
      <c r="X194" t="str">
        <f t="shared" si="1281"/>
        <v>8001</v>
      </c>
      <c r="Y194" t="str">
        <f t="shared" si="1282"/>
        <v>0000</v>
      </c>
      <c r="Z194" t="str">
        <f t="shared" si="1283"/>
        <v>6003</v>
      </c>
      <c r="AA194" t="str">
        <f t="shared" si="1284"/>
        <v>8002</v>
      </c>
      <c r="AB194" t="str">
        <f t="shared" si="1285"/>
        <v>C002</v>
      </c>
      <c r="AC194" t="str">
        <f t="shared" si="1286"/>
        <v>0000</v>
      </c>
      <c r="AD194" t="str">
        <f t="shared" si="1287"/>
        <v>8003</v>
      </c>
      <c r="AE194" t="str">
        <f t="shared" si="1288"/>
        <v>6000</v>
      </c>
      <c r="AF194" t="str">
        <f t="shared" si="1289"/>
        <v>4000</v>
      </c>
      <c r="AG194" t="str">
        <f t="shared" si="1290"/>
        <v>C009</v>
      </c>
      <c r="AH194" t="str">
        <f t="shared" si="1291"/>
        <v>6001</v>
      </c>
      <c r="AI194" t="str">
        <f t="shared" si="1292"/>
        <v>4009</v>
      </c>
      <c r="AJ194" t="str">
        <f t="shared" si="1293"/>
        <v>0002</v>
      </c>
      <c r="AK194" t="str">
        <f t="shared" si="1294"/>
        <v>0000</v>
      </c>
      <c r="AL194" t="str">
        <f t="shared" si="1295"/>
        <v>0028</v>
      </c>
      <c r="AM194" t="str">
        <f t="shared" si="1296"/>
        <v>2013</v>
      </c>
      <c r="AN194" t="str">
        <f t="shared" si="1297"/>
        <v>601A</v>
      </c>
      <c r="AO194" t="str">
        <f t="shared" si="1298"/>
        <v>C01B</v>
      </c>
      <c r="AP194" t="str">
        <f t="shared" si="1299"/>
        <v>8038</v>
      </c>
      <c r="AQ194" t="str">
        <f t="shared" si="1300"/>
        <v>0000</v>
      </c>
      <c r="AR194" t="str">
        <f t="shared" si="1301"/>
        <v>0000</v>
      </c>
      <c r="AS194" t="str">
        <f t="shared" si="1302"/>
        <v>0000</v>
      </c>
      <c r="AT194" t="str">
        <f t="shared" si="1303"/>
        <v>0002</v>
      </c>
      <c r="AU194" t="str">
        <f t="shared" si="1304"/>
        <v>0002</v>
      </c>
      <c r="AV194" t="str">
        <f t="shared" si="1305"/>
        <v>C000</v>
      </c>
      <c r="AW194" t="str">
        <f t="shared" si="1306"/>
        <v>4000</v>
      </c>
      <c r="AX194" t="str">
        <f t="shared" si="1307"/>
        <v>A010</v>
      </c>
      <c r="AY194" t="str">
        <f t="shared" si="1308"/>
        <v>0000</v>
      </c>
      <c r="AZ194" t="str">
        <f t="shared" si="1309"/>
        <v>C000</v>
      </c>
      <c r="BA194" t="str">
        <f t="shared" si="1310"/>
        <v>E008</v>
      </c>
      <c r="BB194" t="str">
        <f t="shared" si="1311"/>
        <v>4010</v>
      </c>
      <c r="BC194" t="str">
        <f t="shared" si="1312"/>
        <v>000B</v>
      </c>
      <c r="BD194" t="str">
        <f t="shared" si="1313"/>
        <v>0000</v>
      </c>
      <c r="BE194" t="str">
        <f t="shared" si="1314"/>
        <v>0001</v>
      </c>
      <c r="BF194" t="str">
        <f t="shared" si="1315"/>
        <v>E00B</v>
      </c>
      <c r="BG194" t="str">
        <f t="shared" si="1316"/>
        <v>4009</v>
      </c>
      <c r="BH194" t="str">
        <f t="shared" si="1317"/>
        <v>2009</v>
      </c>
      <c r="BI194" t="str">
        <f t="shared" si="1318"/>
        <v>8002</v>
      </c>
      <c r="BJ194" t="str">
        <f t="shared" si="1319"/>
        <v>0000</v>
      </c>
      <c r="BK194" t="str">
        <f t="shared" si="1320"/>
        <v>C00B</v>
      </c>
      <c r="BL194" t="str">
        <f t="shared" si="1321"/>
        <v>2011</v>
      </c>
      <c r="BM194" t="str">
        <f t="shared" si="1322"/>
        <v>C009</v>
      </c>
      <c r="BN194" t="str">
        <f t="shared" si="1323"/>
        <v>A010</v>
      </c>
      <c r="BO194" t="str">
        <f t="shared" si="1324"/>
        <v>0000</v>
      </c>
      <c r="BP194" t="str">
        <f t="shared" si="1325"/>
        <v>0000</v>
      </c>
      <c r="BQ194" t="str">
        <f t="shared" si="1326"/>
        <v>0000</v>
      </c>
      <c r="BR194" t="str">
        <f t="shared" si="1327"/>
        <v>2000</v>
      </c>
      <c r="BS194" t="str">
        <f t="shared" si="1328"/>
        <v>0002</v>
      </c>
      <c r="BT194" t="str">
        <f t="shared" si="1329"/>
        <v>E008</v>
      </c>
      <c r="BU194" t="str">
        <f t="shared" si="1330"/>
        <v>8001</v>
      </c>
      <c r="BV194" t="str">
        <f t="shared" si="1331"/>
        <v>4000</v>
      </c>
      <c r="BW194" t="str">
        <f t="shared" si="1332"/>
        <v>0000</v>
      </c>
      <c r="BX194" t="str">
        <f t="shared" si="1333"/>
        <v>4000</v>
      </c>
      <c r="BY194" t="str">
        <f t="shared" si="1334"/>
        <v>8009</v>
      </c>
      <c r="BZ194" t="str">
        <f t="shared" si="1335"/>
        <v>A009</v>
      </c>
      <c r="CA194" t="str">
        <f t="shared" si="1336"/>
        <v>0000</v>
      </c>
      <c r="CB194" t="str">
        <f t="shared" si="1337"/>
        <v>6001</v>
      </c>
      <c r="CC194" t="str">
        <f t="shared" si="1338"/>
        <v>000B</v>
      </c>
      <c r="CD194" t="str">
        <f t="shared" si="1339"/>
        <v>8001</v>
      </c>
      <c r="CE194" t="str">
        <f t="shared" si="1340"/>
        <v>6002</v>
      </c>
      <c r="CF194" t="str">
        <f t="shared" si="1341"/>
        <v>0000</v>
      </c>
      <c r="CG194" t="str">
        <f t="shared" si="1342"/>
        <v>A002</v>
      </c>
      <c r="CH194" t="str">
        <f t="shared" si="1343"/>
        <v>A000</v>
      </c>
      <c r="CI194" t="str">
        <f t="shared" si="1344"/>
        <v>A001</v>
      </c>
      <c r="CJ194" t="str">
        <f t="shared" si="1345"/>
        <v>8002</v>
      </c>
      <c r="CK194" t="str">
        <f t="shared" si="1346"/>
        <v>0000</v>
      </c>
      <c r="CL194" t="str">
        <f t="shared" si="1347"/>
        <v>4000</v>
      </c>
      <c r="CM194" t="str">
        <f t="shared" si="1348"/>
        <v>6000</v>
      </c>
      <c r="CN194" t="str">
        <f t="shared" si="1349"/>
        <v>8038</v>
      </c>
      <c r="CO194" t="str">
        <f t="shared" si="1350"/>
        <v>0000</v>
      </c>
      <c r="CP194" t="str">
        <f t="shared" si="1351"/>
        <v>0000</v>
      </c>
    </row>
    <row r="195" spans="1:94">
      <c r="A195" t="str">
        <f t="shared" si="1258"/>
        <v>0100</v>
      </c>
      <c r="B195" t="str">
        <f t="shared" si="1259"/>
        <v>0900</v>
      </c>
      <c r="C195" t="str">
        <f t="shared" si="1260"/>
        <v>0400</v>
      </c>
      <c r="D195" t="str">
        <f t="shared" si="1261"/>
        <v>0A00</v>
      </c>
      <c r="E195" t="str">
        <f t="shared" si="1262"/>
        <v>0A00</v>
      </c>
      <c r="F195" t="str">
        <f t="shared" si="1263"/>
        <v>0100</v>
      </c>
      <c r="G195" t="str">
        <f t="shared" si="1264"/>
        <v>0800</v>
      </c>
      <c r="H195" t="str">
        <f t="shared" si="1265"/>
        <v>0100</v>
      </c>
      <c r="I195" t="str">
        <f t="shared" si="1266"/>
        <v>0700</v>
      </c>
      <c r="J195" t="str">
        <f t="shared" si="1267"/>
        <v>0500</v>
      </c>
      <c r="K195" t="str">
        <f t="shared" si="1268"/>
        <v>0000</v>
      </c>
      <c r="L195" t="str">
        <f t="shared" si="1269"/>
        <v>401B</v>
      </c>
      <c r="M195" t="str">
        <f t="shared" si="1270"/>
        <v>C021</v>
      </c>
      <c r="N195" t="str">
        <f t="shared" si="1271"/>
        <v>2012</v>
      </c>
      <c r="O195" t="str">
        <f t="shared" si="1272"/>
        <v>4012</v>
      </c>
      <c r="P195" t="str">
        <f t="shared" si="1273"/>
        <v>A013</v>
      </c>
      <c r="Q195" t="str">
        <f t="shared" si="1274"/>
        <v>6003</v>
      </c>
      <c r="R195" t="str">
        <f t="shared" si="1275"/>
        <v>E00A</v>
      </c>
      <c r="S195" t="str">
        <f t="shared" si="1276"/>
        <v>6000</v>
      </c>
      <c r="T195" t="str">
        <f t="shared" si="1277"/>
        <v>A00B</v>
      </c>
      <c r="U195" t="str">
        <f t="shared" si="1278"/>
        <v>C009</v>
      </c>
      <c r="V195" t="str">
        <f t="shared" si="1279"/>
        <v>E019</v>
      </c>
      <c r="W195" t="str">
        <f t="shared" si="1280"/>
        <v>4012</v>
      </c>
      <c r="X195" t="str">
        <f t="shared" si="1281"/>
        <v>A018</v>
      </c>
      <c r="Y195" t="str">
        <f t="shared" si="1282"/>
        <v>A013</v>
      </c>
      <c r="Z195" t="str">
        <f t="shared" si="1283"/>
        <v>C028</v>
      </c>
      <c r="AA195" t="str">
        <f t="shared" si="1284"/>
        <v>8028</v>
      </c>
      <c r="AB195" t="str">
        <f t="shared" si="1285"/>
        <v>8028</v>
      </c>
      <c r="AC195" t="str">
        <f t="shared" si="1286"/>
        <v>C010</v>
      </c>
      <c r="AD195" t="str">
        <f t="shared" si="1287"/>
        <v>2003</v>
      </c>
      <c r="AE195" t="str">
        <f t="shared" si="1288"/>
        <v>0000</v>
      </c>
      <c r="AF195" t="str">
        <f t="shared" si="1289"/>
        <v>4009</v>
      </c>
      <c r="AG195" t="str">
        <f t="shared" si="1290"/>
        <v>4000</v>
      </c>
      <c r="AH195" t="str">
        <f t="shared" si="1291"/>
        <v>E000</v>
      </c>
      <c r="AI195" t="str">
        <f t="shared" si="1292"/>
        <v>000B</v>
      </c>
      <c r="AJ195" t="str">
        <f t="shared" si="1293"/>
        <v>0000</v>
      </c>
      <c r="AK195" t="str">
        <f t="shared" si="1294"/>
        <v>C000</v>
      </c>
      <c r="AL195" t="str">
        <f t="shared" si="1295"/>
        <v>E008</v>
      </c>
      <c r="AM195" t="str">
        <f t="shared" si="1296"/>
        <v>4010</v>
      </c>
      <c r="AN195" t="str">
        <f t="shared" si="1297"/>
        <v>A009</v>
      </c>
      <c r="AO195" t="str">
        <f t="shared" si="1298"/>
        <v>0000</v>
      </c>
      <c r="AP195" t="str">
        <f t="shared" si="1299"/>
        <v>4002</v>
      </c>
      <c r="AQ195" t="str">
        <f t="shared" si="1300"/>
        <v>4002</v>
      </c>
      <c r="AR195" t="str">
        <f t="shared" si="1301"/>
        <v>2008</v>
      </c>
      <c r="AS195" t="str">
        <f t="shared" si="1302"/>
        <v>8038</v>
      </c>
      <c r="AT195" t="str">
        <f t="shared" si="1303"/>
        <v>2002</v>
      </c>
      <c r="AU195" t="str">
        <f t="shared" si="1304"/>
        <v>C000</v>
      </c>
      <c r="AV195" t="str">
        <f t="shared" si="1305"/>
        <v>8010</v>
      </c>
      <c r="AW195" t="str">
        <f t="shared" si="1306"/>
        <v>4000</v>
      </c>
      <c r="AX195" t="str">
        <f t="shared" si="1307"/>
        <v>0002</v>
      </c>
      <c r="AY195" t="str">
        <f t="shared" si="1308"/>
        <v>0000</v>
      </c>
      <c r="AZ195" t="str">
        <f t="shared" si="1309"/>
        <v>4010</v>
      </c>
      <c r="BA195" t="str">
        <f t="shared" si="1310"/>
        <v>2001</v>
      </c>
      <c r="BB195" t="str">
        <f t="shared" si="1311"/>
        <v>A010</v>
      </c>
      <c r="BC195" t="str">
        <f t="shared" si="1312"/>
        <v>6008</v>
      </c>
      <c r="BD195" t="str">
        <f t="shared" si="1313"/>
        <v>0000</v>
      </c>
      <c r="BE195" t="str">
        <f t="shared" si="1314"/>
        <v>4001</v>
      </c>
      <c r="BF195" t="str">
        <f t="shared" si="1315"/>
        <v>A000</v>
      </c>
      <c r="BG195" t="str">
        <f t="shared" si="1316"/>
        <v>0009</v>
      </c>
      <c r="BH195" t="str">
        <f t="shared" si="1317"/>
        <v>4002</v>
      </c>
      <c r="BI195" t="str">
        <f t="shared" si="1318"/>
        <v>4000</v>
      </c>
      <c r="BJ195" t="str">
        <f t="shared" si="1319"/>
        <v>6002</v>
      </c>
      <c r="BK195" t="str">
        <f t="shared" si="1320"/>
        <v>0000</v>
      </c>
      <c r="BL195" t="str">
        <f t="shared" si="1321"/>
        <v>8001</v>
      </c>
      <c r="BM195" t="str">
        <f t="shared" si="1322"/>
        <v>E003</v>
      </c>
      <c r="BN195" t="str">
        <f t="shared" si="1323"/>
        <v>6000</v>
      </c>
      <c r="BO195" t="str">
        <f t="shared" si="1324"/>
        <v>2010</v>
      </c>
      <c r="BP195" t="str">
        <f t="shared" si="1325"/>
        <v>8038</v>
      </c>
      <c r="BQ195" t="str">
        <f t="shared" si="1326"/>
        <v>0000</v>
      </c>
      <c r="BR195" t="str">
        <f t="shared" si="1327"/>
        <v>E019</v>
      </c>
      <c r="BS195" t="str">
        <f t="shared" si="1328"/>
        <v>4021</v>
      </c>
      <c r="BT195" t="str">
        <f t="shared" si="1329"/>
        <v>E019</v>
      </c>
      <c r="BU195" t="str">
        <f t="shared" si="1330"/>
        <v>A010</v>
      </c>
      <c r="BV195" t="str">
        <f t="shared" si="1331"/>
        <v>6008</v>
      </c>
      <c r="BW195" t="str">
        <f t="shared" si="1332"/>
        <v>0000</v>
      </c>
      <c r="BX195" t="str">
        <f t="shared" si="1333"/>
        <v>8002</v>
      </c>
      <c r="BY195" t="str">
        <f t="shared" si="1334"/>
        <v>2001</v>
      </c>
      <c r="BZ195" t="str">
        <f t="shared" si="1335"/>
        <v>A002</v>
      </c>
      <c r="CA195" t="str">
        <f t="shared" si="1336"/>
        <v>4000</v>
      </c>
      <c r="CB195" t="str">
        <f t="shared" si="1337"/>
        <v>0000</v>
      </c>
      <c r="CC195" t="str">
        <f t="shared" si="1338"/>
        <v>4001</v>
      </c>
      <c r="CD195" t="str">
        <f t="shared" si="1339"/>
        <v>A000</v>
      </c>
      <c r="CE195" t="str">
        <f t="shared" si="1340"/>
        <v>0009</v>
      </c>
      <c r="CF195" t="str">
        <f t="shared" si="1341"/>
        <v>2003</v>
      </c>
      <c r="CG195" t="str">
        <f t="shared" si="1342"/>
        <v>0000</v>
      </c>
      <c r="CH195" t="str">
        <f t="shared" si="1343"/>
        <v>C000</v>
      </c>
      <c r="CI195" t="str">
        <f t="shared" si="1344"/>
        <v>E008</v>
      </c>
      <c r="CJ195" t="str">
        <f t="shared" si="1345"/>
        <v>4010</v>
      </c>
      <c r="CK195" t="str">
        <f t="shared" si="1346"/>
        <v>A009</v>
      </c>
      <c r="CL195" t="str">
        <f t="shared" si="1347"/>
        <v>0000</v>
      </c>
      <c r="CM195" t="str">
        <f t="shared" si="1348"/>
        <v>6008</v>
      </c>
      <c r="CN195" t="str">
        <f t="shared" si="1349"/>
        <v>4002</v>
      </c>
      <c r="CO195" t="str">
        <f t="shared" si="1350"/>
        <v>8038</v>
      </c>
      <c r="CP195" t="str">
        <f t="shared" si="1351"/>
        <v>0000</v>
      </c>
    </row>
    <row r="196" spans="1:94">
      <c r="A196" t="str">
        <f t="shared" si="1258"/>
        <v>0100</v>
      </c>
      <c r="B196" t="str">
        <f t="shared" si="1259"/>
        <v>0900</v>
      </c>
      <c r="C196" t="str">
        <f t="shared" si="1260"/>
        <v>0500</v>
      </c>
      <c r="D196" t="str">
        <f t="shared" si="1261"/>
        <v>0A00</v>
      </c>
      <c r="E196" t="str">
        <f t="shared" si="1262"/>
        <v>0A00</v>
      </c>
      <c r="F196" t="str">
        <f t="shared" si="1263"/>
        <v>0100</v>
      </c>
      <c r="G196" t="str">
        <f t="shared" si="1264"/>
        <v>0900</v>
      </c>
      <c r="H196" t="str">
        <f t="shared" si="1265"/>
        <v>0200</v>
      </c>
      <c r="I196" t="str">
        <f t="shared" si="1266"/>
        <v>0000</v>
      </c>
      <c r="J196" t="str">
        <f t="shared" si="1267"/>
        <v>0500</v>
      </c>
      <c r="K196" t="str">
        <f t="shared" si="1268"/>
        <v>0000</v>
      </c>
      <c r="L196" t="str">
        <f t="shared" si="1269"/>
        <v>401B</v>
      </c>
      <c r="M196" t="str">
        <f t="shared" si="1270"/>
        <v>C021</v>
      </c>
      <c r="N196" t="str">
        <f t="shared" si="1271"/>
        <v>A013</v>
      </c>
      <c r="O196" t="str">
        <f t="shared" si="1272"/>
        <v>2018</v>
      </c>
      <c r="P196" t="str">
        <f t="shared" si="1273"/>
        <v>201B</v>
      </c>
      <c r="Q196" t="str">
        <f t="shared" si="1274"/>
        <v>0000</v>
      </c>
      <c r="R196" t="str">
        <f t="shared" si="1275"/>
        <v>0001</v>
      </c>
      <c r="S196" t="str">
        <f t="shared" si="1276"/>
        <v>6009</v>
      </c>
      <c r="T196" t="str">
        <f t="shared" si="1277"/>
        <v>000B</v>
      </c>
      <c r="U196" t="str">
        <f t="shared" si="1278"/>
        <v>0003</v>
      </c>
      <c r="V196" t="str">
        <f t="shared" si="1279"/>
        <v>C010</v>
      </c>
      <c r="W196" t="str">
        <f t="shared" si="1280"/>
        <v>C009</v>
      </c>
      <c r="X196" t="str">
        <f t="shared" si="1281"/>
        <v>A002</v>
      </c>
      <c r="Y196" t="str">
        <f t="shared" si="1282"/>
        <v>0000</v>
      </c>
      <c r="Z196" t="str">
        <f t="shared" si="1283"/>
        <v>E000</v>
      </c>
      <c r="AA196" t="str">
        <f t="shared" si="1284"/>
        <v>C009</v>
      </c>
      <c r="AB196" t="str">
        <f t="shared" si="1285"/>
        <v>2010</v>
      </c>
      <c r="AC196" t="str">
        <f t="shared" si="1286"/>
        <v>0001</v>
      </c>
      <c r="AD196" t="str">
        <f t="shared" si="1287"/>
        <v>C008</v>
      </c>
      <c r="AE196" t="str">
        <f t="shared" si="1288"/>
        <v>0009</v>
      </c>
      <c r="AF196" t="str">
        <f t="shared" si="1289"/>
        <v>6008</v>
      </c>
      <c r="AG196" t="str">
        <f t="shared" si="1290"/>
        <v>0000</v>
      </c>
      <c r="AH196" t="str">
        <f t="shared" si="1291"/>
        <v>C000</v>
      </c>
      <c r="AI196" t="str">
        <f t="shared" si="1292"/>
        <v>0002</v>
      </c>
      <c r="AJ196" t="str">
        <f t="shared" si="1293"/>
        <v>4000</v>
      </c>
      <c r="AK196" t="str">
        <f t="shared" si="1294"/>
        <v>0000</v>
      </c>
      <c r="AL196" t="str">
        <f t="shared" si="1295"/>
        <v>C000</v>
      </c>
      <c r="AM196" t="str">
        <f t="shared" si="1296"/>
        <v>E008</v>
      </c>
      <c r="AN196" t="str">
        <f t="shared" si="1297"/>
        <v>4010</v>
      </c>
      <c r="AO196" t="str">
        <f t="shared" si="1298"/>
        <v>A009</v>
      </c>
      <c r="AP196" t="str">
        <f t="shared" si="1299"/>
        <v>0000</v>
      </c>
      <c r="AQ196" t="str">
        <f t="shared" si="1300"/>
        <v>6008</v>
      </c>
      <c r="AR196" t="str">
        <f t="shared" si="1301"/>
        <v>4002</v>
      </c>
      <c r="AS196" t="str">
        <f t="shared" si="1302"/>
        <v>8038</v>
      </c>
      <c r="AT196" t="str">
        <f t="shared" si="1303"/>
        <v>C000</v>
      </c>
      <c r="AU196" t="str">
        <f t="shared" si="1304"/>
        <v>E008</v>
      </c>
      <c r="AV196" t="str">
        <f t="shared" si="1305"/>
        <v>4010</v>
      </c>
      <c r="AW196" t="str">
        <f t="shared" si="1306"/>
        <v>2003</v>
      </c>
      <c r="AX196" t="str">
        <f t="shared" si="1307"/>
        <v>0000</v>
      </c>
      <c r="AY196" t="str">
        <f t="shared" si="1308"/>
        <v>A002</v>
      </c>
      <c r="AZ196" t="str">
        <f t="shared" si="1309"/>
        <v>C000</v>
      </c>
      <c r="BA196" t="str">
        <f t="shared" si="1310"/>
        <v>4003</v>
      </c>
      <c r="BB196" t="str">
        <f t="shared" si="1311"/>
        <v>0000</v>
      </c>
      <c r="BC196" t="str">
        <f t="shared" si="1312"/>
        <v>0001</v>
      </c>
      <c r="BD196" t="str">
        <f t="shared" si="1313"/>
        <v>6000</v>
      </c>
      <c r="BE196" t="str">
        <f t="shared" si="1314"/>
        <v>C010</v>
      </c>
      <c r="BF196" t="str">
        <f t="shared" si="1315"/>
        <v>6000</v>
      </c>
      <c r="BG196" t="str">
        <f t="shared" si="1316"/>
        <v>C002</v>
      </c>
      <c r="BH196" t="str">
        <f t="shared" si="1317"/>
        <v>0000</v>
      </c>
      <c r="BI196" t="str">
        <f t="shared" si="1318"/>
        <v>A002</v>
      </c>
      <c r="BJ196" t="str">
        <f t="shared" si="1319"/>
        <v>E009</v>
      </c>
      <c r="BK196" t="str">
        <f t="shared" si="1320"/>
        <v>6002</v>
      </c>
      <c r="BL196" t="str">
        <f t="shared" si="1321"/>
        <v>4000</v>
      </c>
      <c r="BM196" t="str">
        <f t="shared" si="1322"/>
        <v>2009</v>
      </c>
      <c r="BN196" t="str">
        <f t="shared" si="1323"/>
        <v>E008</v>
      </c>
      <c r="BO196" t="str">
        <f t="shared" si="1324"/>
        <v>8001</v>
      </c>
      <c r="BP196" t="str">
        <f t="shared" si="1325"/>
        <v>0001</v>
      </c>
      <c r="BQ196" t="str">
        <f t="shared" si="1326"/>
        <v>0000</v>
      </c>
      <c r="BR196" t="str">
        <f t="shared" si="1327"/>
        <v>0002</v>
      </c>
      <c r="BS196" t="str">
        <f t="shared" si="1328"/>
        <v>4011</v>
      </c>
      <c r="BT196" t="str">
        <f t="shared" si="1329"/>
        <v>6002</v>
      </c>
      <c r="BU196" t="str">
        <f t="shared" si="1330"/>
        <v>4000</v>
      </c>
      <c r="BV196" t="str">
        <f t="shared" si="1331"/>
        <v>2009</v>
      </c>
      <c r="BW196" t="str">
        <f t="shared" si="1332"/>
        <v>0000</v>
      </c>
      <c r="BX196" t="str">
        <f t="shared" si="1333"/>
        <v>6008</v>
      </c>
      <c r="BY196" t="str">
        <f t="shared" si="1334"/>
        <v>2003</v>
      </c>
      <c r="BZ196" t="str">
        <f t="shared" si="1335"/>
        <v>6008</v>
      </c>
      <c r="CA196" t="str">
        <f t="shared" si="1336"/>
        <v>0000</v>
      </c>
      <c r="CB196" t="str">
        <f t="shared" si="1337"/>
        <v>8009</v>
      </c>
      <c r="CC196" t="str">
        <f t="shared" si="1338"/>
        <v>C000</v>
      </c>
      <c r="CD196" t="str">
        <f t="shared" si="1339"/>
        <v>E008</v>
      </c>
      <c r="CE196" t="str">
        <f t="shared" si="1340"/>
        <v>A002</v>
      </c>
      <c r="CF196" t="str">
        <f t="shared" si="1341"/>
        <v>4000</v>
      </c>
      <c r="CG196" t="str">
        <f t="shared" si="1342"/>
        <v>0000</v>
      </c>
      <c r="CH196" t="str">
        <f t="shared" si="1343"/>
        <v>0028</v>
      </c>
      <c r="CI196" t="str">
        <f t="shared" si="1344"/>
        <v>2013</v>
      </c>
      <c r="CJ196" t="str">
        <f t="shared" si="1345"/>
        <v>601A</v>
      </c>
      <c r="CK196" t="str">
        <f t="shared" si="1346"/>
        <v>C01B</v>
      </c>
      <c r="CL196" t="str">
        <f t="shared" si="1347"/>
        <v>4010</v>
      </c>
      <c r="CM196" t="str">
        <f t="shared" si="1348"/>
        <v>8038</v>
      </c>
      <c r="CN196" t="str">
        <f t="shared" si="1349"/>
        <v>0000</v>
      </c>
      <c r="CO196" t="str">
        <f t="shared" si="1350"/>
        <v>0000</v>
      </c>
      <c r="CP196" t="str">
        <f t="shared" si="1351"/>
        <v>0000</v>
      </c>
    </row>
    <row r="197" spans="1:94">
      <c r="A197" t="str">
        <f t="shared" si="1258"/>
        <v>0100</v>
      </c>
      <c r="B197" t="str">
        <f t="shared" si="1259"/>
        <v>0900</v>
      </c>
      <c r="C197" t="str">
        <f t="shared" si="1260"/>
        <v>0600</v>
      </c>
      <c r="D197" t="str">
        <f t="shared" si="1261"/>
        <v>0A00</v>
      </c>
      <c r="E197" t="str">
        <f t="shared" si="1262"/>
        <v>0A00</v>
      </c>
      <c r="F197" t="str">
        <f t="shared" si="1263"/>
        <v>0100</v>
      </c>
      <c r="G197" t="str">
        <f t="shared" si="1264"/>
        <v>0400</v>
      </c>
      <c r="H197" t="str">
        <f t="shared" si="1265"/>
        <v>0A00</v>
      </c>
      <c r="I197" t="str">
        <f t="shared" si="1266"/>
        <v>0400</v>
      </c>
      <c r="J197" t="str">
        <f t="shared" si="1267"/>
        <v>0000</v>
      </c>
      <c r="K197" t="str">
        <f t="shared" si="1268"/>
        <v>0000</v>
      </c>
      <c r="L197" t="str">
        <f t="shared" si="1269"/>
        <v>E01A</v>
      </c>
      <c r="M197" t="str">
        <f t="shared" si="1270"/>
        <v>6018</v>
      </c>
      <c r="N197" t="str">
        <f t="shared" si="1271"/>
        <v>2020</v>
      </c>
      <c r="O197" t="str">
        <f t="shared" si="1272"/>
        <v>2012</v>
      </c>
      <c r="P197" t="str">
        <f t="shared" si="1273"/>
        <v>A013</v>
      </c>
      <c r="Q197" t="str">
        <f t="shared" si="1274"/>
        <v>0000</v>
      </c>
      <c r="R197" t="str">
        <f t="shared" si="1275"/>
        <v>0000</v>
      </c>
      <c r="S197" t="str">
        <f t="shared" si="1276"/>
        <v>2008</v>
      </c>
      <c r="T197" t="str">
        <f t="shared" si="1277"/>
        <v>600B</v>
      </c>
      <c r="U197" t="str">
        <f t="shared" si="1278"/>
        <v>C009</v>
      </c>
      <c r="V197" t="str">
        <f t="shared" si="1279"/>
        <v>2002</v>
      </c>
      <c r="W197" t="str">
        <f t="shared" si="1280"/>
        <v>2003</v>
      </c>
      <c r="X197" t="str">
        <f t="shared" si="1281"/>
        <v>6000</v>
      </c>
      <c r="Y197" t="str">
        <f t="shared" si="1282"/>
        <v>000B</v>
      </c>
      <c r="Z197" t="str">
        <f t="shared" si="1283"/>
        <v>0000</v>
      </c>
      <c r="AA197" t="str">
        <f t="shared" si="1284"/>
        <v>0002</v>
      </c>
      <c r="AB197" t="str">
        <f t="shared" si="1285"/>
        <v>C000</v>
      </c>
      <c r="AC197" t="str">
        <f t="shared" si="1286"/>
        <v>0001</v>
      </c>
      <c r="AD197" t="str">
        <f t="shared" si="1287"/>
        <v>0000</v>
      </c>
      <c r="AE197" t="str">
        <f t="shared" si="1288"/>
        <v>6003</v>
      </c>
      <c r="AF197" t="str">
        <f t="shared" si="1289"/>
        <v>8002</v>
      </c>
      <c r="AG197" t="str">
        <f t="shared" si="1290"/>
        <v>2003</v>
      </c>
      <c r="AH197" t="str">
        <f t="shared" si="1291"/>
        <v>0000</v>
      </c>
      <c r="AI197" t="str">
        <f t="shared" si="1292"/>
        <v>4001</v>
      </c>
      <c r="AJ197" t="str">
        <f t="shared" si="1293"/>
        <v>8002</v>
      </c>
      <c r="AK197" t="str">
        <f t="shared" si="1294"/>
        <v>E010</v>
      </c>
      <c r="AL197" t="str">
        <f t="shared" si="1295"/>
        <v>A009</v>
      </c>
      <c r="AM197" t="str">
        <f t="shared" si="1296"/>
        <v>0000</v>
      </c>
      <c r="AN197" t="str">
        <f t="shared" si="1297"/>
        <v>0009</v>
      </c>
      <c r="AO197" t="str">
        <f t="shared" si="1298"/>
        <v>C000</v>
      </c>
      <c r="AP197" t="str">
        <f t="shared" si="1299"/>
        <v>4000</v>
      </c>
      <c r="AQ197" t="str">
        <f t="shared" si="1300"/>
        <v>A001</v>
      </c>
      <c r="AR197" t="str">
        <f t="shared" si="1301"/>
        <v>2009</v>
      </c>
      <c r="AS197" t="str">
        <f t="shared" si="1302"/>
        <v>8038</v>
      </c>
      <c r="AT197" t="str">
        <f t="shared" si="1303"/>
        <v>0021</v>
      </c>
      <c r="AU197" t="str">
        <f t="shared" si="1304"/>
        <v>E01A</v>
      </c>
      <c r="AV197" t="str">
        <f t="shared" si="1305"/>
        <v>A013</v>
      </c>
      <c r="AW197" t="str">
        <f t="shared" si="1306"/>
        <v>2003</v>
      </c>
      <c r="AX197" t="str">
        <f t="shared" si="1307"/>
        <v>0000</v>
      </c>
      <c r="AY197" t="str">
        <f t="shared" si="1308"/>
        <v>C008</v>
      </c>
      <c r="AZ197" t="str">
        <f t="shared" si="1309"/>
        <v>6000</v>
      </c>
      <c r="BA197" t="str">
        <f t="shared" si="1310"/>
        <v>A002</v>
      </c>
      <c r="BB197" t="str">
        <f t="shared" si="1311"/>
        <v>0000</v>
      </c>
      <c r="BC197" t="str">
        <f t="shared" si="1312"/>
        <v>6000</v>
      </c>
      <c r="BD197" t="str">
        <f t="shared" si="1313"/>
        <v>6008</v>
      </c>
      <c r="BE197" t="str">
        <f t="shared" si="1314"/>
        <v>6000</v>
      </c>
      <c r="BF197" t="str">
        <f t="shared" si="1315"/>
        <v>A010</v>
      </c>
      <c r="BG197" t="str">
        <f t="shared" si="1316"/>
        <v>0000</v>
      </c>
      <c r="BH197" t="str">
        <f t="shared" si="1317"/>
        <v>C000</v>
      </c>
      <c r="BI197" t="str">
        <f t="shared" si="1318"/>
        <v>E008</v>
      </c>
      <c r="BJ197" t="str">
        <f t="shared" si="1319"/>
        <v>4010</v>
      </c>
      <c r="BK197" t="str">
        <f t="shared" si="1320"/>
        <v>A009</v>
      </c>
      <c r="BL197" t="str">
        <f t="shared" si="1321"/>
        <v>0000</v>
      </c>
      <c r="BM197" t="str">
        <f t="shared" si="1322"/>
        <v>4002</v>
      </c>
      <c r="BN197" t="str">
        <f t="shared" si="1323"/>
        <v>4002</v>
      </c>
      <c r="BO197" t="str">
        <f t="shared" si="1324"/>
        <v>0008</v>
      </c>
      <c r="BP197" t="str">
        <f t="shared" si="1325"/>
        <v>4001</v>
      </c>
      <c r="BQ197" t="str">
        <f t="shared" si="1326"/>
        <v>0008</v>
      </c>
      <c r="BR197" t="str">
        <f t="shared" si="1327"/>
        <v>6003</v>
      </c>
      <c r="BS197" t="str">
        <f t="shared" si="1328"/>
        <v>C000</v>
      </c>
      <c r="BT197" t="str">
        <f t="shared" si="1329"/>
        <v>0009</v>
      </c>
      <c r="BU197" t="str">
        <f t="shared" si="1330"/>
        <v>A009</v>
      </c>
      <c r="BV197" t="str">
        <f t="shared" si="1331"/>
        <v>0000</v>
      </c>
      <c r="BW197" t="str">
        <f t="shared" si="1332"/>
        <v>0001</v>
      </c>
      <c r="BX197" t="str">
        <f t="shared" si="1333"/>
        <v>E009</v>
      </c>
      <c r="BY197" t="str">
        <f t="shared" si="1334"/>
        <v>C001</v>
      </c>
      <c r="BZ197" t="str">
        <f t="shared" si="1335"/>
        <v>4002</v>
      </c>
      <c r="CA197" t="str">
        <f t="shared" si="1336"/>
        <v>6001</v>
      </c>
      <c r="CB197" t="str">
        <f t="shared" si="1337"/>
        <v>C001</v>
      </c>
      <c r="CC197" t="str">
        <f t="shared" si="1338"/>
        <v>6002</v>
      </c>
      <c r="CD197" t="str">
        <f t="shared" si="1339"/>
        <v>0000</v>
      </c>
      <c r="CE197" t="str">
        <f t="shared" si="1340"/>
        <v>A001</v>
      </c>
      <c r="CF197" t="str">
        <f t="shared" si="1341"/>
        <v>000B</v>
      </c>
      <c r="CG197" t="str">
        <f t="shared" si="1342"/>
        <v>0002</v>
      </c>
      <c r="CH197" t="str">
        <f t="shared" si="1343"/>
        <v>A009</v>
      </c>
      <c r="CI197" t="str">
        <f t="shared" si="1344"/>
        <v>0000</v>
      </c>
      <c r="CJ197" t="str">
        <f t="shared" si="1345"/>
        <v>C000</v>
      </c>
      <c r="CK197" t="str">
        <f t="shared" si="1346"/>
        <v>8000</v>
      </c>
      <c r="CL197" t="str">
        <f t="shared" si="1347"/>
        <v>2009</v>
      </c>
      <c r="CM197" t="str">
        <f t="shared" si="1348"/>
        <v>8038</v>
      </c>
      <c r="CN197" t="str">
        <f t="shared" si="1349"/>
        <v>0000</v>
      </c>
      <c r="CO197" t="str">
        <f t="shared" si="1350"/>
        <v>0000</v>
      </c>
      <c r="CP197" t="str">
        <f t="shared" si="1351"/>
        <v>0000</v>
      </c>
    </row>
    <row r="198" spans="1:94">
      <c r="A198" t="str">
        <f t="shared" ref="A198:A207" si="1352">MID($D$1,(ROW()-176)*376+(COLUMN()-1)*4+1,4)</f>
        <v>0100</v>
      </c>
      <c r="B198" t="str">
        <f t="shared" ref="B198:B207" si="1353">MID($D$1,(ROW()-176)*376+(COLUMN()-1)*4+1,4)</f>
        <v>0900</v>
      </c>
      <c r="C198" t="str">
        <f t="shared" ref="C198:C207" si="1354">MID($D$1,(ROW()-176)*376+(COLUMN()-1)*4+1,4)</f>
        <v>0700</v>
      </c>
      <c r="D198" t="str">
        <f t="shared" ref="D198:D207" si="1355">MID($D$1,(ROW()-176)*376+(COLUMN()-1)*4+1,4)</f>
        <v>0A00</v>
      </c>
      <c r="E198" t="str">
        <f t="shared" ref="E198:E207" si="1356">MID($D$1,(ROW()-176)*376+(COLUMN()-1)*4+1,4)</f>
        <v>0A00</v>
      </c>
      <c r="F198" t="str">
        <f t="shared" ref="F198:F207" si="1357">MID($D$1,(ROW()-176)*376+(COLUMN()-1)*4+1,4)</f>
        <v>0200</v>
      </c>
      <c r="G198" t="str">
        <f t="shared" ref="G198:G207" si="1358">MID($D$1,(ROW()-176)*376+(COLUMN()-1)*4+1,4)</f>
        <v>0000</v>
      </c>
      <c r="H198" t="str">
        <f t="shared" ref="H198:H207" si="1359">MID($D$1,(ROW()-176)*376+(COLUMN()-1)*4+1,4)</f>
        <v>0A00</v>
      </c>
      <c r="I198" t="str">
        <f t="shared" ref="I198:I207" si="1360">MID($D$1,(ROW()-176)*376+(COLUMN()-1)*4+1,4)</f>
        <v>0600</v>
      </c>
      <c r="J198" t="str">
        <f t="shared" ref="J198:J207" si="1361">MID($D$1,(ROW()-176)*376+(COLUMN()-1)*4+1,4)</f>
        <v>0000</v>
      </c>
      <c r="K198" t="str">
        <f t="shared" ref="K198:K207" si="1362">MID($D$1,(ROW()-176)*376+(COLUMN()-1)*4+1,4)</f>
        <v>0000</v>
      </c>
      <c r="L198" t="str">
        <f t="shared" ref="L198:L207" si="1363">MID($D$1,(ROW()-176)*376+(COLUMN()-1)*4+1,4)</f>
        <v>E01A</v>
      </c>
      <c r="M198" t="str">
        <f t="shared" ref="M198:M207" si="1364">MID($D$1,(ROW()-176)*376+(COLUMN()-1)*4+1,4)</f>
        <v>6018</v>
      </c>
      <c r="N198" t="str">
        <f t="shared" ref="N198:N207" si="1365">MID($D$1,(ROW()-176)*376+(COLUMN()-1)*4+1,4)</f>
        <v>2020</v>
      </c>
      <c r="O198" t="str">
        <f t="shared" ref="O198:O207" si="1366">MID($D$1,(ROW()-176)*376+(COLUMN()-1)*4+1,4)</f>
        <v>A012</v>
      </c>
      <c r="P198" t="str">
        <f t="shared" ref="P198:P207" si="1367">MID($D$1,(ROW()-176)*376+(COLUMN()-1)*4+1,4)</f>
        <v>A013</v>
      </c>
      <c r="Q198" t="str">
        <f t="shared" ref="Q198:Q207" si="1368">MID($D$1,(ROW()-176)*376+(COLUMN()-1)*4+1,4)</f>
        <v>0000</v>
      </c>
      <c r="R198" t="str">
        <f t="shared" ref="R198:R207" si="1369">MID($D$1,(ROW()-176)*376+(COLUMN()-1)*4+1,4)</f>
        <v>0000</v>
      </c>
      <c r="S198" t="str">
        <f t="shared" ref="S198:S207" si="1370">MID($D$1,(ROW()-176)*376+(COLUMN()-1)*4+1,4)</f>
        <v>2008</v>
      </c>
      <c r="T198" t="str">
        <f t="shared" ref="T198:T207" si="1371">MID($D$1,(ROW()-176)*376+(COLUMN()-1)*4+1,4)</f>
        <v>600B</v>
      </c>
      <c r="U198" t="str">
        <f t="shared" ref="U198:U207" si="1372">MID($D$1,(ROW()-176)*376+(COLUMN()-1)*4+1,4)</f>
        <v>C009</v>
      </c>
      <c r="V198" t="str">
        <f t="shared" ref="V198:V207" si="1373">MID($D$1,(ROW()-176)*376+(COLUMN()-1)*4+1,4)</f>
        <v>0008</v>
      </c>
      <c r="W198" t="str">
        <f t="shared" ref="W198:W207" si="1374">MID($D$1,(ROW()-176)*376+(COLUMN()-1)*4+1,4)</f>
        <v>0002</v>
      </c>
      <c r="X198" t="str">
        <f t="shared" ref="X198:X207" si="1375">MID($D$1,(ROW()-176)*376+(COLUMN()-1)*4+1,4)</f>
        <v>0000</v>
      </c>
      <c r="Y198" t="str">
        <f t="shared" ref="Y198:Y207" si="1376">MID($D$1,(ROW()-176)*376+(COLUMN()-1)*4+1,4)</f>
        <v>6008</v>
      </c>
      <c r="Z198" t="str">
        <f t="shared" ref="Z198:Z207" si="1377">MID($D$1,(ROW()-176)*376+(COLUMN()-1)*4+1,4)</f>
        <v>2003</v>
      </c>
      <c r="AA198" t="str">
        <f t="shared" ref="AA198:AA207" si="1378">MID($D$1,(ROW()-176)*376+(COLUMN()-1)*4+1,4)</f>
        <v>8008</v>
      </c>
      <c r="AB198" t="str">
        <f t="shared" ref="AB198:AB207" si="1379">MID($D$1,(ROW()-176)*376+(COLUMN()-1)*4+1,4)</f>
        <v>0000</v>
      </c>
      <c r="AC198" t="str">
        <f t="shared" ref="AC198:AC207" si="1380">MID($D$1,(ROW()-176)*376+(COLUMN()-1)*4+1,4)</f>
        <v>C000</v>
      </c>
      <c r="AD198" t="str">
        <f t="shared" ref="AD198:AD207" si="1381">MID($D$1,(ROW()-176)*376+(COLUMN()-1)*4+1,4)</f>
        <v>C009</v>
      </c>
      <c r="AE198" t="str">
        <f t="shared" ref="AE198:AE207" si="1382">MID($D$1,(ROW()-176)*376+(COLUMN()-1)*4+1,4)</f>
        <v>000B</v>
      </c>
      <c r="AF198" t="str">
        <f t="shared" ref="AF198:AF207" si="1383">MID($D$1,(ROW()-176)*376+(COLUMN()-1)*4+1,4)</f>
        <v>8000</v>
      </c>
      <c r="AG198" t="str">
        <f t="shared" ref="AG198:AG207" si="1384">MID($D$1,(ROW()-176)*376+(COLUMN()-1)*4+1,4)</f>
        <v>0002</v>
      </c>
      <c r="AH198" t="str">
        <f t="shared" ref="AH198:AH207" si="1385">MID($D$1,(ROW()-176)*376+(COLUMN()-1)*4+1,4)</f>
        <v>0000</v>
      </c>
      <c r="AI198" t="str">
        <f t="shared" ref="AI198:AI207" si="1386">MID($D$1,(ROW()-176)*376+(COLUMN()-1)*4+1,4)</f>
        <v>4012</v>
      </c>
      <c r="AJ198" t="str">
        <f t="shared" ref="AJ198:AJ207" si="1387">MID($D$1,(ROW()-176)*376+(COLUMN()-1)*4+1,4)</f>
        <v>401A</v>
      </c>
      <c r="AK198" t="str">
        <f t="shared" ref="AK198:AK207" si="1388">MID($D$1,(ROW()-176)*376+(COLUMN()-1)*4+1,4)</f>
        <v>2028</v>
      </c>
      <c r="AL198" t="str">
        <f t="shared" ref="AL198:AL207" si="1389">MID($D$1,(ROW()-176)*376+(COLUMN()-1)*4+1,4)</f>
        <v>C021</v>
      </c>
      <c r="AM198" t="str">
        <f t="shared" ref="AM198:AM207" si="1390">MID($D$1,(ROW()-176)*376+(COLUMN()-1)*4+1,4)</f>
        <v>A009</v>
      </c>
      <c r="AN198" t="str">
        <f t="shared" ref="AN198:AN207" si="1391">MID($D$1,(ROW()-176)*376+(COLUMN()-1)*4+1,4)</f>
        <v>0000</v>
      </c>
      <c r="AO198" t="str">
        <f t="shared" ref="AO198:AO207" si="1392">MID($D$1,(ROW()-176)*376+(COLUMN()-1)*4+1,4)</f>
        <v>2000</v>
      </c>
      <c r="AP198" t="str">
        <f t="shared" ref="AP198:AP207" si="1393">MID($D$1,(ROW()-176)*376+(COLUMN()-1)*4+1,4)</f>
        <v>4000</v>
      </c>
      <c r="AQ198" t="str">
        <f t="shared" ref="AQ198:AQ207" si="1394">MID($D$1,(ROW()-176)*376+(COLUMN()-1)*4+1,4)</f>
        <v>6002</v>
      </c>
      <c r="AR198" t="str">
        <f t="shared" ref="AR198:AR207" si="1395">MID($D$1,(ROW()-176)*376+(COLUMN()-1)*4+1,4)</f>
        <v>C002</v>
      </c>
      <c r="AS198" t="str">
        <f t="shared" ref="AS198:AS207" si="1396">MID($D$1,(ROW()-176)*376+(COLUMN()-1)*4+1,4)</f>
        <v>0000</v>
      </c>
      <c r="AT198" t="str">
        <f t="shared" ref="AT198:AT207" si="1397">MID($D$1,(ROW()-176)*376+(COLUMN()-1)*4+1,4)</f>
        <v>8000</v>
      </c>
      <c r="AU198" t="str">
        <f t="shared" ref="AU198:AU207" si="1398">MID($D$1,(ROW()-176)*376+(COLUMN()-1)*4+1,4)</f>
        <v>4000</v>
      </c>
      <c r="AV198" t="str">
        <f t="shared" ref="AV198:AV207" si="1399">MID($D$1,(ROW()-176)*376+(COLUMN()-1)*4+1,4)</f>
        <v>2010</v>
      </c>
      <c r="AW198" t="str">
        <f t="shared" ref="AW198:AW207" si="1400">MID($D$1,(ROW()-176)*376+(COLUMN()-1)*4+1,4)</f>
        <v>6000</v>
      </c>
      <c r="AX198" t="str">
        <f t="shared" ref="AX198:AX207" si="1401">MID($D$1,(ROW()-176)*376+(COLUMN()-1)*4+1,4)</f>
        <v>8002</v>
      </c>
      <c r="AY198" t="str">
        <f t="shared" ref="AY198:AY207" si="1402">MID($D$1,(ROW()-176)*376+(COLUMN()-1)*4+1,4)</f>
        <v>8001</v>
      </c>
      <c r="AZ198" t="str">
        <f t="shared" ref="AZ198:AZ207" si="1403">MID($D$1,(ROW()-176)*376+(COLUMN()-1)*4+1,4)</f>
        <v>6002</v>
      </c>
      <c r="BA198" t="str">
        <f t="shared" ref="BA198:BA207" si="1404">MID($D$1,(ROW()-176)*376+(COLUMN()-1)*4+1,4)</f>
        <v>0000</v>
      </c>
      <c r="BB198" t="str">
        <f t="shared" ref="BB198:BB207" si="1405">MID($D$1,(ROW()-176)*376+(COLUMN()-1)*4+1,4)</f>
        <v>0008</v>
      </c>
      <c r="BC198" t="str">
        <f t="shared" ref="BC198:BC207" si="1406">MID($D$1,(ROW()-176)*376+(COLUMN()-1)*4+1,4)</f>
        <v>C001</v>
      </c>
      <c r="BD198" t="str">
        <f t="shared" ref="BD198:BD207" si="1407">MID($D$1,(ROW()-176)*376+(COLUMN()-1)*4+1,4)</f>
        <v>2009</v>
      </c>
      <c r="BE198" t="str">
        <f t="shared" ref="BE198:BE207" si="1408">MID($D$1,(ROW()-176)*376+(COLUMN()-1)*4+1,4)</f>
        <v>0000</v>
      </c>
      <c r="BF198" t="str">
        <f t="shared" ref="BF198:BF207" si="1409">MID($D$1,(ROW()-176)*376+(COLUMN()-1)*4+1,4)</f>
        <v>2003</v>
      </c>
      <c r="BG198" t="str">
        <f t="shared" ref="BG198:BG207" si="1410">MID($D$1,(ROW()-176)*376+(COLUMN()-1)*4+1,4)</f>
        <v>6000</v>
      </c>
      <c r="BH198" t="str">
        <f t="shared" ref="BH198:BH207" si="1411">MID($D$1,(ROW()-176)*376+(COLUMN()-1)*4+1,4)</f>
        <v>0009</v>
      </c>
      <c r="BI198" t="str">
        <f t="shared" ref="BI198:BI207" si="1412">MID($D$1,(ROW()-176)*376+(COLUMN()-1)*4+1,4)</f>
        <v>E00A</v>
      </c>
      <c r="BJ198" t="str">
        <f t="shared" ref="BJ198:BJ207" si="1413">MID($D$1,(ROW()-176)*376+(COLUMN()-1)*4+1,4)</f>
        <v>0001</v>
      </c>
      <c r="BK198" t="str">
        <f t="shared" ref="BK198:BK207" si="1414">MID($D$1,(ROW()-176)*376+(COLUMN()-1)*4+1,4)</f>
        <v>A009</v>
      </c>
      <c r="BL198" t="str">
        <f t="shared" ref="BL198:BL207" si="1415">MID($D$1,(ROW()-176)*376+(COLUMN()-1)*4+1,4)</f>
        <v>0000</v>
      </c>
      <c r="BM198" t="str">
        <f t="shared" ref="BM198:BM207" si="1416">MID($D$1,(ROW()-176)*376+(COLUMN()-1)*4+1,4)</f>
        <v>6008</v>
      </c>
      <c r="BN198" t="str">
        <f t="shared" ref="BN198:BN207" si="1417">MID($D$1,(ROW()-176)*376+(COLUMN()-1)*4+1,4)</f>
        <v>4002</v>
      </c>
      <c r="BO198" t="str">
        <f t="shared" ref="BO198:BO207" si="1418">MID($D$1,(ROW()-176)*376+(COLUMN()-1)*4+1,4)</f>
        <v>8038</v>
      </c>
      <c r="BP198" t="str">
        <f t="shared" ref="BP198:BP207" si="1419">MID($D$1,(ROW()-176)*376+(COLUMN()-1)*4+1,4)</f>
        <v>0000</v>
      </c>
      <c r="BQ198" t="str">
        <f t="shared" ref="BQ198:BQ207" si="1420">MID($D$1,(ROW()-176)*376+(COLUMN()-1)*4+1,4)</f>
        <v>0000</v>
      </c>
      <c r="BR198" t="str">
        <f t="shared" ref="BR198:BR207" si="1421">MID($D$1,(ROW()-176)*376+(COLUMN()-1)*4+1,4)</f>
        <v>C002</v>
      </c>
      <c r="BS198" t="str">
        <f t="shared" ref="BS198:BS207" si="1422">MID($D$1,(ROW()-176)*376+(COLUMN()-1)*4+1,4)</f>
        <v>C009</v>
      </c>
      <c r="BT198" t="str">
        <f t="shared" ref="BT198:BT207" si="1423">MID($D$1,(ROW()-176)*376+(COLUMN()-1)*4+1,4)</f>
        <v>600B</v>
      </c>
      <c r="BU198" t="str">
        <f t="shared" ref="BU198:BU207" si="1424">MID($D$1,(ROW()-176)*376+(COLUMN()-1)*4+1,4)</f>
        <v>C009</v>
      </c>
      <c r="BV198" t="str">
        <f t="shared" ref="BV198:BV207" si="1425">MID($D$1,(ROW()-176)*376+(COLUMN()-1)*4+1,4)</f>
        <v>2003</v>
      </c>
      <c r="BW198" t="str">
        <f t="shared" ref="BW198:BW207" si="1426">MID($D$1,(ROW()-176)*376+(COLUMN()-1)*4+1,4)</f>
        <v>0000</v>
      </c>
      <c r="BX198" t="str">
        <f t="shared" ref="BX198:BX207" si="1427">MID($D$1,(ROW()-176)*376+(COLUMN()-1)*4+1,4)</f>
        <v>4001</v>
      </c>
      <c r="BY198" t="str">
        <f t="shared" ref="BY198:BY207" si="1428">MID($D$1,(ROW()-176)*376+(COLUMN()-1)*4+1,4)</f>
        <v>8002</v>
      </c>
      <c r="BZ198" t="str">
        <f t="shared" ref="BZ198:BZ207" si="1429">MID($D$1,(ROW()-176)*376+(COLUMN()-1)*4+1,4)</f>
        <v>E010</v>
      </c>
      <c r="CA198" t="str">
        <f t="shared" ref="CA198:CA207" si="1430">MID($D$1,(ROW()-176)*376+(COLUMN()-1)*4+1,4)</f>
        <v>A009</v>
      </c>
      <c r="CB198" t="str">
        <f t="shared" ref="CB198:CB207" si="1431">MID($D$1,(ROW()-176)*376+(COLUMN()-1)*4+1,4)</f>
        <v>0000</v>
      </c>
      <c r="CC198" t="str">
        <f t="shared" ref="CC198:CC207" si="1432">MID($D$1,(ROW()-176)*376+(COLUMN()-1)*4+1,4)</f>
        <v>0009</v>
      </c>
      <c r="CD198" t="str">
        <f t="shared" ref="CD198:CD207" si="1433">MID($D$1,(ROW()-176)*376+(COLUMN()-1)*4+1,4)</f>
        <v>C000</v>
      </c>
      <c r="CE198" t="str">
        <f t="shared" ref="CE198:CE207" si="1434">MID($D$1,(ROW()-176)*376+(COLUMN()-1)*4+1,4)</f>
        <v>4000</v>
      </c>
      <c r="CF198" t="str">
        <f t="shared" ref="CF198:CF207" si="1435">MID($D$1,(ROW()-176)*376+(COLUMN()-1)*4+1,4)</f>
        <v>A001</v>
      </c>
      <c r="CG198" t="str">
        <f t="shared" ref="CG198:CG207" si="1436">MID($D$1,(ROW()-176)*376+(COLUMN()-1)*4+1,4)</f>
        <v>2009</v>
      </c>
      <c r="CH198" t="str">
        <f t="shared" ref="CH198:CH207" si="1437">MID($D$1,(ROW()-176)*376+(COLUMN()-1)*4+1,4)</f>
        <v>4001</v>
      </c>
      <c r="CI198" t="str">
        <f t="shared" ref="CI198:CI207" si="1438">MID($D$1,(ROW()-176)*376+(COLUMN()-1)*4+1,4)</f>
        <v>8002</v>
      </c>
      <c r="CJ198" t="str">
        <f t="shared" ref="CJ198:CJ207" si="1439">MID($D$1,(ROW()-176)*376+(COLUMN()-1)*4+1,4)</f>
        <v>000B</v>
      </c>
      <c r="CK198" t="str">
        <f t="shared" ref="CK198:CK207" si="1440">MID($D$1,(ROW()-176)*376+(COLUMN()-1)*4+1,4)</f>
        <v>0000</v>
      </c>
      <c r="CL198" t="str">
        <f t="shared" ref="CL198:CL207" si="1441">MID($D$1,(ROW()-176)*376+(COLUMN()-1)*4+1,4)</f>
        <v>A010</v>
      </c>
      <c r="CM198" t="str">
        <f t="shared" ref="CM198:CM207" si="1442">MID($D$1,(ROW()-176)*376+(COLUMN()-1)*4+1,4)</f>
        <v>E000</v>
      </c>
      <c r="CN198" t="str">
        <f t="shared" ref="CN198:CN207" si="1443">MID($D$1,(ROW()-176)*376+(COLUMN()-1)*4+1,4)</f>
        <v>2009</v>
      </c>
      <c r="CO198" t="str">
        <f t="shared" ref="CO198:CO207" si="1444">MID($D$1,(ROW()-176)*376+(COLUMN()-1)*4+1,4)</f>
        <v>8038</v>
      </c>
      <c r="CP198" t="str">
        <f t="shared" ref="CP198:CP207" si="1445">MID($D$1,(ROW()-176)*376+(COLUMN()-1)*4+1,4)</f>
        <v>0000</v>
      </c>
    </row>
    <row r="199" spans="1:94">
      <c r="A199" t="str">
        <f t="shared" si="1352"/>
        <v>0100</v>
      </c>
      <c r="B199" t="str">
        <f t="shared" si="1353"/>
        <v>0900</v>
      </c>
      <c r="C199" t="str">
        <f t="shared" si="1354"/>
        <v>0800</v>
      </c>
      <c r="D199" t="str">
        <f t="shared" si="1355"/>
        <v>0A00</v>
      </c>
      <c r="E199" t="str">
        <f t="shared" si="1356"/>
        <v>0A00</v>
      </c>
      <c r="F199" t="str">
        <f t="shared" si="1357"/>
        <v>0400</v>
      </c>
      <c r="G199" t="str">
        <f t="shared" si="1358"/>
        <v>0500</v>
      </c>
      <c r="H199" t="str">
        <f t="shared" si="1359"/>
        <v>0300</v>
      </c>
      <c r="I199" t="str">
        <f t="shared" si="1360"/>
        <v>0500</v>
      </c>
      <c r="J199" t="str">
        <f t="shared" si="1361"/>
        <v>0200</v>
      </c>
      <c r="K199" t="str">
        <f t="shared" si="1362"/>
        <v>0000</v>
      </c>
      <c r="L199" t="str">
        <f t="shared" si="1363"/>
        <v>C012</v>
      </c>
      <c r="M199" t="str">
        <f t="shared" si="1364"/>
        <v>4012</v>
      </c>
      <c r="N199" t="str">
        <f t="shared" si="1365"/>
        <v>A012</v>
      </c>
      <c r="O199" t="str">
        <f t="shared" si="1366"/>
        <v>2028</v>
      </c>
      <c r="P199" t="str">
        <f t="shared" si="1367"/>
        <v>0021</v>
      </c>
      <c r="Q199" t="str">
        <f t="shared" si="1368"/>
        <v>0000</v>
      </c>
      <c r="R199" t="str">
        <f t="shared" si="1369"/>
        <v>C000</v>
      </c>
      <c r="S199" t="str">
        <f t="shared" si="1370"/>
        <v>4000</v>
      </c>
      <c r="T199" t="str">
        <f t="shared" si="1371"/>
        <v>6002</v>
      </c>
      <c r="U199" t="str">
        <f t="shared" si="1372"/>
        <v>4000</v>
      </c>
      <c r="V199" t="str">
        <f t="shared" si="1373"/>
        <v>A000</v>
      </c>
      <c r="W199" t="str">
        <f t="shared" si="1374"/>
        <v>A000</v>
      </c>
      <c r="X199" t="str">
        <f t="shared" si="1375"/>
        <v>2000</v>
      </c>
      <c r="Y199" t="str">
        <f t="shared" si="1376"/>
        <v>4008</v>
      </c>
      <c r="Z199" t="str">
        <f t="shared" si="1377"/>
        <v>8002</v>
      </c>
      <c r="AA199" t="str">
        <f t="shared" si="1378"/>
        <v>0000</v>
      </c>
      <c r="AB199" t="str">
        <f t="shared" si="1379"/>
        <v>A000</v>
      </c>
      <c r="AC199" t="str">
        <f t="shared" si="1380"/>
        <v>A000</v>
      </c>
      <c r="AD199" t="str">
        <f t="shared" si="1381"/>
        <v>A002</v>
      </c>
      <c r="AE199" t="str">
        <f t="shared" si="1382"/>
        <v>0008</v>
      </c>
      <c r="AF199" t="str">
        <f t="shared" si="1383"/>
        <v>A010</v>
      </c>
      <c r="AG199" t="str">
        <f t="shared" si="1384"/>
        <v>0000</v>
      </c>
      <c r="AH199" t="str">
        <f t="shared" si="1385"/>
        <v>4010</v>
      </c>
      <c r="AI199" t="str">
        <f t="shared" si="1386"/>
        <v>4000</v>
      </c>
      <c r="AJ199" t="str">
        <f t="shared" si="1387"/>
        <v>2002</v>
      </c>
      <c r="AK199" t="str">
        <f t="shared" si="1388"/>
        <v>A009</v>
      </c>
      <c r="AL199" t="str">
        <f t="shared" si="1389"/>
        <v>0000</v>
      </c>
      <c r="AM199" t="str">
        <f t="shared" si="1390"/>
        <v>A000</v>
      </c>
      <c r="AN199" t="str">
        <f t="shared" si="1391"/>
        <v>A000</v>
      </c>
      <c r="AO199" t="str">
        <f t="shared" si="1392"/>
        <v>4000</v>
      </c>
      <c r="AP199" t="str">
        <f t="shared" si="1393"/>
        <v>0000</v>
      </c>
      <c r="AQ199" t="str">
        <f t="shared" si="1394"/>
        <v>6000</v>
      </c>
      <c r="AR199" t="str">
        <f t="shared" si="1395"/>
        <v>0008</v>
      </c>
      <c r="AS199" t="str">
        <f t="shared" si="1396"/>
        <v>A009</v>
      </c>
      <c r="AT199" t="str">
        <f t="shared" si="1397"/>
        <v>6003</v>
      </c>
      <c r="AU199" t="str">
        <f t="shared" si="1398"/>
        <v>6009</v>
      </c>
      <c r="AV199" t="str">
        <f t="shared" si="1399"/>
        <v>600B</v>
      </c>
      <c r="AW199" t="str">
        <f t="shared" si="1400"/>
        <v>0002</v>
      </c>
      <c r="AX199" t="str">
        <f t="shared" si="1401"/>
        <v>0000</v>
      </c>
      <c r="AY199" t="str">
        <f t="shared" si="1402"/>
        <v>0028</v>
      </c>
      <c r="AZ199" t="str">
        <f t="shared" si="1403"/>
        <v>2013</v>
      </c>
      <c r="BA199" t="str">
        <f t="shared" si="1404"/>
        <v>601A</v>
      </c>
      <c r="BB199" t="str">
        <f t="shared" si="1405"/>
        <v>C01B</v>
      </c>
      <c r="BC199" t="str">
        <f t="shared" si="1406"/>
        <v>8002</v>
      </c>
      <c r="BD199" t="str">
        <f t="shared" si="1407"/>
        <v>0000</v>
      </c>
      <c r="BE199" t="str">
        <f t="shared" si="1408"/>
        <v>8001</v>
      </c>
      <c r="BF199" t="str">
        <f t="shared" si="1409"/>
        <v>C009</v>
      </c>
      <c r="BG199" t="str">
        <f t="shared" si="1410"/>
        <v>8009</v>
      </c>
      <c r="BH199" t="str">
        <f t="shared" si="1411"/>
        <v>A010</v>
      </c>
      <c r="BI199" t="str">
        <f t="shared" si="1412"/>
        <v>0000</v>
      </c>
      <c r="BJ199" t="str">
        <f t="shared" si="1413"/>
        <v>C000</v>
      </c>
      <c r="BK199" t="str">
        <f t="shared" si="1414"/>
        <v>0002</v>
      </c>
      <c r="BL199" t="str">
        <f t="shared" si="1415"/>
        <v>E008</v>
      </c>
      <c r="BM199" t="str">
        <f t="shared" si="1416"/>
        <v>4009</v>
      </c>
      <c r="BN199" t="str">
        <f t="shared" si="1417"/>
        <v>6002</v>
      </c>
      <c r="BO199" t="str">
        <f t="shared" si="1418"/>
        <v>4000</v>
      </c>
      <c r="BP199" t="str">
        <f t="shared" si="1419"/>
        <v>2009</v>
      </c>
      <c r="BQ199" t="str">
        <f t="shared" si="1420"/>
        <v>8038</v>
      </c>
      <c r="BR199" t="str">
        <f t="shared" si="1421"/>
        <v>4021</v>
      </c>
      <c r="BS199" t="str">
        <f t="shared" si="1422"/>
        <v>E01A</v>
      </c>
      <c r="BT199" t="str">
        <f t="shared" si="1423"/>
        <v>2028</v>
      </c>
      <c r="BU199" t="str">
        <f t="shared" si="1424"/>
        <v>C022</v>
      </c>
      <c r="BV199" t="str">
        <f t="shared" si="1425"/>
        <v>C01B</v>
      </c>
      <c r="BW199" t="str">
        <f t="shared" si="1426"/>
        <v>8002</v>
      </c>
      <c r="BX199" t="str">
        <f t="shared" si="1427"/>
        <v>0000</v>
      </c>
      <c r="BY199" t="str">
        <f t="shared" si="1428"/>
        <v>8001</v>
      </c>
      <c r="BZ199" t="str">
        <f t="shared" si="1429"/>
        <v>8002</v>
      </c>
      <c r="CA199" t="str">
        <f t="shared" si="1430"/>
        <v>6000</v>
      </c>
      <c r="CB199" t="str">
        <f t="shared" si="1431"/>
        <v>2003</v>
      </c>
      <c r="CC199" t="str">
        <f t="shared" si="1432"/>
        <v>0000</v>
      </c>
      <c r="CD199" t="str">
        <f t="shared" si="1433"/>
        <v>A001</v>
      </c>
      <c r="CE199" t="str">
        <f t="shared" si="1434"/>
        <v>8000</v>
      </c>
      <c r="CF199" t="str">
        <f t="shared" si="1435"/>
        <v>0000</v>
      </c>
      <c r="CG199" t="str">
        <f t="shared" si="1436"/>
        <v>0003</v>
      </c>
      <c r="CH199" t="str">
        <f t="shared" si="1437"/>
        <v>2008</v>
      </c>
      <c r="CI199" t="str">
        <f t="shared" si="1438"/>
        <v>0009</v>
      </c>
      <c r="CJ199" t="str">
        <f t="shared" si="1439"/>
        <v>C002</v>
      </c>
      <c r="CK199" t="str">
        <f t="shared" si="1440"/>
        <v>0000</v>
      </c>
      <c r="CL199" t="str">
        <f t="shared" si="1441"/>
        <v>4002</v>
      </c>
      <c r="CM199" t="str">
        <f t="shared" si="1442"/>
        <v>4000</v>
      </c>
      <c r="CN199" t="str">
        <f t="shared" si="1443"/>
        <v>0002</v>
      </c>
      <c r="CO199" t="str">
        <f t="shared" si="1444"/>
        <v>8038</v>
      </c>
      <c r="CP199" t="str">
        <f t="shared" si="1445"/>
        <v>0000</v>
      </c>
    </row>
    <row r="200" spans="1:94">
      <c r="A200" t="str">
        <f t="shared" si="1352"/>
        <v>0100</v>
      </c>
      <c r="B200" t="str">
        <f t="shared" si="1353"/>
        <v>0900</v>
      </c>
      <c r="C200" t="str">
        <f t="shared" si="1354"/>
        <v>0900</v>
      </c>
      <c r="D200" t="str">
        <f t="shared" si="1355"/>
        <v>0A00</v>
      </c>
      <c r="E200" t="str">
        <f t="shared" si="1356"/>
        <v>0A00</v>
      </c>
      <c r="F200" t="str">
        <f t="shared" si="1357"/>
        <v>0300</v>
      </c>
      <c r="G200" t="str">
        <f t="shared" si="1358"/>
        <v>0500</v>
      </c>
      <c r="H200" t="str">
        <f t="shared" si="1359"/>
        <v>0900</v>
      </c>
      <c r="I200" t="str">
        <f t="shared" si="1360"/>
        <v>0500</v>
      </c>
      <c r="J200" t="str">
        <f t="shared" si="1361"/>
        <v>0000</v>
      </c>
      <c r="K200" t="str">
        <f t="shared" si="1362"/>
        <v>0000</v>
      </c>
      <c r="L200" t="str">
        <f t="shared" si="1363"/>
        <v>4021</v>
      </c>
      <c r="M200" t="str">
        <f t="shared" si="1364"/>
        <v>E01A</v>
      </c>
      <c r="N200" t="str">
        <f t="shared" si="1365"/>
        <v>2028</v>
      </c>
      <c r="O200" t="str">
        <f t="shared" si="1366"/>
        <v>C022</v>
      </c>
      <c r="P200" t="str">
        <f t="shared" si="1367"/>
        <v>C01B</v>
      </c>
      <c r="Q200" t="str">
        <f t="shared" si="1368"/>
        <v>0000</v>
      </c>
      <c r="R200" t="str">
        <f t="shared" si="1369"/>
        <v>0002</v>
      </c>
      <c r="S200" t="str">
        <f t="shared" si="1370"/>
        <v>4000</v>
      </c>
      <c r="T200" t="str">
        <f t="shared" si="1371"/>
        <v>0009</v>
      </c>
      <c r="U200" t="str">
        <f t="shared" si="1372"/>
        <v>0001</v>
      </c>
      <c r="V200" t="str">
        <f t="shared" si="1373"/>
        <v>4010</v>
      </c>
      <c r="W200" t="str">
        <f t="shared" si="1374"/>
        <v>4000</v>
      </c>
      <c r="X200" t="str">
        <f t="shared" si="1375"/>
        <v>2002</v>
      </c>
      <c r="Y200" t="str">
        <f t="shared" si="1376"/>
        <v>A009</v>
      </c>
      <c r="Z200" t="str">
        <f t="shared" si="1377"/>
        <v>0000</v>
      </c>
      <c r="AA200" t="str">
        <f t="shared" si="1378"/>
        <v>6008</v>
      </c>
      <c r="AB200" t="str">
        <f t="shared" si="1379"/>
        <v>0009</v>
      </c>
      <c r="AC200" t="str">
        <f t="shared" si="1380"/>
        <v>2000</v>
      </c>
      <c r="AD200" t="str">
        <f t="shared" si="1381"/>
        <v>600B</v>
      </c>
      <c r="AE200" t="str">
        <f t="shared" si="1382"/>
        <v>6002</v>
      </c>
      <c r="AF200" t="str">
        <f t="shared" si="1383"/>
        <v>0000</v>
      </c>
      <c r="AG200" t="str">
        <f t="shared" si="1384"/>
        <v>0002</v>
      </c>
      <c r="AH200" t="str">
        <f t="shared" si="1385"/>
        <v>4000</v>
      </c>
      <c r="AI200" t="str">
        <f t="shared" si="1386"/>
        <v>0009</v>
      </c>
      <c r="AJ200" t="str">
        <f t="shared" si="1387"/>
        <v>0001</v>
      </c>
      <c r="AK200" t="str">
        <f t="shared" si="1388"/>
        <v>A009</v>
      </c>
      <c r="AL200" t="str">
        <f t="shared" si="1389"/>
        <v>0000</v>
      </c>
      <c r="AM200" t="str">
        <f t="shared" si="1390"/>
        <v>6003</v>
      </c>
      <c r="AN200" t="str">
        <f t="shared" si="1391"/>
        <v>6009</v>
      </c>
      <c r="AO200" t="str">
        <f t="shared" si="1392"/>
        <v>600B</v>
      </c>
      <c r="AP200" t="str">
        <f t="shared" si="1393"/>
        <v>0002</v>
      </c>
      <c r="AQ200" t="str">
        <f t="shared" si="1394"/>
        <v>0000</v>
      </c>
      <c r="AR200" t="str">
        <f t="shared" si="1395"/>
        <v>0000</v>
      </c>
      <c r="AS200" t="str">
        <f t="shared" si="1396"/>
        <v>0000</v>
      </c>
      <c r="AT200" t="str">
        <f t="shared" si="1397"/>
        <v>0028</v>
      </c>
      <c r="AU200" t="str">
        <f t="shared" si="1398"/>
        <v>2013</v>
      </c>
      <c r="AV200" t="str">
        <f t="shared" si="1399"/>
        <v>601A</v>
      </c>
      <c r="AW200" t="str">
        <f t="shared" si="1400"/>
        <v>C01B</v>
      </c>
      <c r="AX200" t="str">
        <f t="shared" si="1401"/>
        <v>8002</v>
      </c>
      <c r="AY200" t="str">
        <f t="shared" si="1402"/>
        <v>0000</v>
      </c>
      <c r="AZ200" t="str">
        <f t="shared" si="1403"/>
        <v>8001</v>
      </c>
      <c r="BA200" t="str">
        <f t="shared" si="1404"/>
        <v>C009</v>
      </c>
      <c r="BB200" t="str">
        <f t="shared" si="1405"/>
        <v>8009</v>
      </c>
      <c r="BC200" t="str">
        <f t="shared" si="1406"/>
        <v>A010</v>
      </c>
      <c r="BD200" t="str">
        <f t="shared" si="1407"/>
        <v>0000</v>
      </c>
      <c r="BE200" t="str">
        <f t="shared" si="1408"/>
        <v>C000</v>
      </c>
      <c r="BF200" t="str">
        <f t="shared" si="1409"/>
        <v>0002</v>
      </c>
      <c r="BG200" t="str">
        <f t="shared" si="1410"/>
        <v>0009</v>
      </c>
      <c r="BH200" t="str">
        <f t="shared" si="1411"/>
        <v>0000</v>
      </c>
      <c r="BI200" t="str">
        <f t="shared" si="1412"/>
        <v>4002</v>
      </c>
      <c r="BJ200" t="str">
        <f t="shared" si="1413"/>
        <v>000B</v>
      </c>
      <c r="BK200" t="str">
        <f t="shared" si="1414"/>
        <v>4009</v>
      </c>
      <c r="BL200" t="str">
        <f t="shared" si="1415"/>
        <v>6002</v>
      </c>
      <c r="BM200" t="str">
        <f t="shared" si="1416"/>
        <v>4000</v>
      </c>
      <c r="BN200" t="str">
        <f t="shared" si="1417"/>
        <v>2009</v>
      </c>
      <c r="BO200" t="str">
        <f t="shared" si="1418"/>
        <v>8038</v>
      </c>
      <c r="BP200" t="str">
        <f t="shared" si="1419"/>
        <v>0000</v>
      </c>
      <c r="BQ200" t="str">
        <f t="shared" si="1420"/>
        <v>0000</v>
      </c>
      <c r="BR200" t="str">
        <f t="shared" si="1421"/>
        <v>C012</v>
      </c>
      <c r="BS200" t="str">
        <f t="shared" si="1422"/>
        <v>4012</v>
      </c>
      <c r="BT200" t="str">
        <f t="shared" si="1423"/>
        <v>A012</v>
      </c>
      <c r="BU200" t="str">
        <f t="shared" si="1424"/>
        <v>2028</v>
      </c>
      <c r="BV200" t="str">
        <f t="shared" si="1425"/>
        <v>0021</v>
      </c>
      <c r="BW200" t="str">
        <f t="shared" si="1426"/>
        <v>8002</v>
      </c>
      <c r="BX200" t="str">
        <f t="shared" si="1427"/>
        <v>0000</v>
      </c>
      <c r="BY200" t="str">
        <f t="shared" si="1428"/>
        <v>8001</v>
      </c>
      <c r="BZ200" t="str">
        <f t="shared" si="1429"/>
        <v>8002</v>
      </c>
      <c r="CA200" t="str">
        <f t="shared" si="1430"/>
        <v>6000</v>
      </c>
      <c r="CB200" t="str">
        <f t="shared" si="1431"/>
        <v>2003</v>
      </c>
      <c r="CC200" t="str">
        <f t="shared" si="1432"/>
        <v>0000</v>
      </c>
      <c r="CD200" t="str">
        <f t="shared" si="1433"/>
        <v>A001</v>
      </c>
      <c r="CE200" t="str">
        <f t="shared" si="1434"/>
        <v>8000</v>
      </c>
      <c r="CF200" t="str">
        <f t="shared" si="1435"/>
        <v>0000</v>
      </c>
      <c r="CG200" t="str">
        <f t="shared" si="1436"/>
        <v>0003</v>
      </c>
      <c r="CH200" t="str">
        <f t="shared" si="1437"/>
        <v>2008</v>
      </c>
      <c r="CI200" t="str">
        <f t="shared" si="1438"/>
        <v>0009</v>
      </c>
      <c r="CJ200" t="str">
        <f t="shared" si="1439"/>
        <v>C002</v>
      </c>
      <c r="CK200" t="str">
        <f t="shared" si="1440"/>
        <v>0000</v>
      </c>
      <c r="CL200" t="str">
        <f t="shared" si="1441"/>
        <v>4002</v>
      </c>
      <c r="CM200" t="str">
        <f t="shared" si="1442"/>
        <v>4000</v>
      </c>
      <c r="CN200" t="str">
        <f t="shared" si="1443"/>
        <v>0002</v>
      </c>
      <c r="CO200" t="str">
        <f t="shared" si="1444"/>
        <v>8038</v>
      </c>
      <c r="CP200" t="str">
        <f t="shared" si="1445"/>
        <v>0000</v>
      </c>
    </row>
    <row r="201" spans="1:94">
      <c r="A201" t="str">
        <f t="shared" si="1352"/>
        <v>0200</v>
      </c>
      <c r="B201" t="str">
        <f t="shared" si="1353"/>
        <v>0000</v>
      </c>
      <c r="C201" t="str">
        <f t="shared" si="1354"/>
        <v>0000</v>
      </c>
      <c r="D201" t="str">
        <f t="shared" si="1355"/>
        <v>0A00</v>
      </c>
      <c r="E201" t="str">
        <f t="shared" si="1356"/>
        <v>0A00</v>
      </c>
      <c r="F201" t="str">
        <f t="shared" si="1357"/>
        <v>0700</v>
      </c>
      <c r="G201" t="str">
        <f t="shared" si="1358"/>
        <v>0000</v>
      </c>
      <c r="H201" t="str">
        <f t="shared" si="1359"/>
        <v>0200</v>
      </c>
      <c r="I201" t="str">
        <f t="shared" si="1360"/>
        <v>0000</v>
      </c>
      <c r="J201" t="str">
        <f t="shared" si="1361"/>
        <v>0600</v>
      </c>
      <c r="K201" t="str">
        <f t="shared" si="1362"/>
        <v>0500</v>
      </c>
      <c r="L201" t="str">
        <f t="shared" si="1363"/>
        <v>401B</v>
      </c>
      <c r="M201" t="str">
        <f t="shared" si="1364"/>
        <v>E01B</v>
      </c>
      <c r="N201" t="str">
        <f t="shared" si="1365"/>
        <v>0013</v>
      </c>
      <c r="O201" t="str">
        <f t="shared" si="1366"/>
        <v>6012</v>
      </c>
      <c r="P201" t="str">
        <f t="shared" si="1367"/>
        <v>A021</v>
      </c>
      <c r="Q201" t="str">
        <f t="shared" si="1368"/>
        <v>0000</v>
      </c>
      <c r="R201" t="str">
        <f t="shared" si="1369"/>
        <v>6002</v>
      </c>
      <c r="S201" t="str">
        <f t="shared" si="1370"/>
        <v>C009</v>
      </c>
      <c r="T201" t="str">
        <f t="shared" si="1371"/>
        <v>0001</v>
      </c>
      <c r="U201" t="str">
        <f t="shared" si="1372"/>
        <v>6000</v>
      </c>
      <c r="V201" t="str">
        <f t="shared" si="1373"/>
        <v>A002</v>
      </c>
      <c r="W201" t="str">
        <f t="shared" si="1374"/>
        <v>C009</v>
      </c>
      <c r="X201" t="str">
        <f t="shared" si="1375"/>
        <v>A000</v>
      </c>
      <c r="Y201" t="str">
        <f t="shared" si="1376"/>
        <v>0001</v>
      </c>
      <c r="Z201" t="str">
        <f t="shared" si="1377"/>
        <v>0003</v>
      </c>
      <c r="AA201" t="str">
        <f t="shared" si="1378"/>
        <v>C009</v>
      </c>
      <c r="AB201" t="str">
        <f t="shared" si="1379"/>
        <v>6008</v>
      </c>
      <c r="AC201" t="str">
        <f t="shared" si="1380"/>
        <v>0000</v>
      </c>
      <c r="AD201" t="str">
        <f t="shared" si="1381"/>
        <v>4000</v>
      </c>
      <c r="AE201" t="str">
        <f t="shared" si="1382"/>
        <v>E000</v>
      </c>
      <c r="AF201" t="str">
        <f t="shared" si="1383"/>
        <v>4002</v>
      </c>
      <c r="AG201" t="str">
        <f t="shared" si="1384"/>
        <v>8010</v>
      </c>
      <c r="AH201" t="str">
        <f t="shared" si="1385"/>
        <v>2001</v>
      </c>
      <c r="AI201" t="str">
        <f t="shared" si="1386"/>
        <v>6002</v>
      </c>
      <c r="AJ201" t="str">
        <f t="shared" si="1387"/>
        <v>4000</v>
      </c>
      <c r="AK201" t="str">
        <f t="shared" si="1388"/>
        <v>2009</v>
      </c>
      <c r="AL201" t="str">
        <f t="shared" si="1389"/>
        <v>8002</v>
      </c>
      <c r="AM201" t="str">
        <f t="shared" si="1390"/>
        <v>0000</v>
      </c>
      <c r="AN201" t="str">
        <f t="shared" si="1391"/>
        <v>4000</v>
      </c>
      <c r="AO201" t="str">
        <f t="shared" si="1392"/>
        <v>8009</v>
      </c>
      <c r="AP201" t="str">
        <f t="shared" si="1393"/>
        <v>4009</v>
      </c>
      <c r="AQ201" t="str">
        <f t="shared" si="1394"/>
        <v>2009</v>
      </c>
      <c r="AR201" t="str">
        <f t="shared" si="1395"/>
        <v>8038</v>
      </c>
      <c r="AS201" t="str">
        <f t="shared" si="1396"/>
        <v>0000</v>
      </c>
      <c r="AT201" t="str">
        <f t="shared" si="1397"/>
        <v>0001</v>
      </c>
      <c r="AU201" t="str">
        <f t="shared" si="1398"/>
        <v>6008</v>
      </c>
      <c r="AV201" t="str">
        <f t="shared" si="1399"/>
        <v>2003</v>
      </c>
      <c r="AW201" t="str">
        <f t="shared" si="1400"/>
        <v>0000</v>
      </c>
      <c r="AX201" t="str">
        <f t="shared" si="1401"/>
        <v>6000</v>
      </c>
      <c r="AY201" t="str">
        <f t="shared" si="1402"/>
        <v>8000</v>
      </c>
      <c r="AZ201" t="str">
        <f t="shared" si="1403"/>
        <v>C002</v>
      </c>
      <c r="BA201" t="str">
        <f t="shared" si="1404"/>
        <v>0000</v>
      </c>
      <c r="BB201" t="str">
        <f t="shared" si="1405"/>
        <v>6003</v>
      </c>
      <c r="BC201" t="str">
        <f t="shared" si="1406"/>
        <v>6009</v>
      </c>
      <c r="BD201" t="str">
        <f t="shared" si="1407"/>
        <v>000B</v>
      </c>
      <c r="BE201" t="str">
        <f t="shared" si="1408"/>
        <v>2009</v>
      </c>
      <c r="BF201" t="str">
        <f t="shared" si="1409"/>
        <v>0000</v>
      </c>
      <c r="BG201" t="str">
        <f t="shared" si="1410"/>
        <v>A012</v>
      </c>
      <c r="BH201" t="str">
        <f t="shared" si="1411"/>
        <v>2022</v>
      </c>
      <c r="BI201" t="str">
        <f t="shared" si="1412"/>
        <v>C01B</v>
      </c>
      <c r="BJ201" t="str">
        <f t="shared" si="1413"/>
        <v>E001</v>
      </c>
      <c r="BK201" t="str">
        <f t="shared" si="1414"/>
        <v>6000</v>
      </c>
      <c r="BL201" t="str">
        <f t="shared" si="1415"/>
        <v>2003</v>
      </c>
      <c r="BM201" t="str">
        <f t="shared" si="1416"/>
        <v>0000</v>
      </c>
      <c r="BN201" t="str">
        <f t="shared" si="1417"/>
        <v>A002</v>
      </c>
      <c r="BO201" t="str">
        <f t="shared" si="1418"/>
        <v>C000</v>
      </c>
      <c r="BP201" t="str">
        <f t="shared" si="1419"/>
        <v>A009</v>
      </c>
      <c r="BQ201" t="str">
        <f t="shared" si="1420"/>
        <v>0000</v>
      </c>
      <c r="BR201" t="str">
        <f t="shared" si="1421"/>
        <v>8002</v>
      </c>
      <c r="BS201" t="str">
        <f t="shared" si="1422"/>
        <v>C009</v>
      </c>
      <c r="BT201" t="str">
        <f t="shared" si="1423"/>
        <v>A010</v>
      </c>
      <c r="BU201" t="str">
        <f t="shared" si="1424"/>
        <v>4000</v>
      </c>
      <c r="BV201" t="str">
        <f t="shared" si="1425"/>
        <v>2009</v>
      </c>
      <c r="BW201" t="str">
        <f t="shared" si="1426"/>
        <v>0002</v>
      </c>
      <c r="BX201" t="str">
        <f t="shared" si="1427"/>
        <v>4008</v>
      </c>
      <c r="BY201" t="str">
        <f t="shared" si="1428"/>
        <v>0000</v>
      </c>
      <c r="BZ201" t="str">
        <f t="shared" si="1429"/>
        <v>4010</v>
      </c>
      <c r="CA201" t="str">
        <f t="shared" si="1430"/>
        <v>4009</v>
      </c>
      <c r="CB201" t="str">
        <f t="shared" si="1431"/>
        <v>6008</v>
      </c>
      <c r="CC201" t="str">
        <f t="shared" si="1432"/>
        <v>0000</v>
      </c>
      <c r="CD201" t="str">
        <f t="shared" si="1433"/>
        <v>4003</v>
      </c>
      <c r="CE201" t="str">
        <f t="shared" si="1434"/>
        <v>E009</v>
      </c>
      <c r="CF201" t="str">
        <f t="shared" si="1435"/>
        <v>2001</v>
      </c>
      <c r="CG201" t="str">
        <f t="shared" si="1436"/>
        <v>C009</v>
      </c>
      <c r="CH201" t="str">
        <f t="shared" si="1437"/>
        <v>0000</v>
      </c>
      <c r="CI201" t="str">
        <f t="shared" si="1438"/>
        <v>A010</v>
      </c>
      <c r="CJ201" t="str">
        <f t="shared" si="1439"/>
        <v>E000</v>
      </c>
      <c r="CK201" t="str">
        <f t="shared" si="1440"/>
        <v>A002</v>
      </c>
      <c r="CL201" t="str">
        <f t="shared" si="1441"/>
        <v>C000</v>
      </c>
      <c r="CM201" t="str">
        <f t="shared" si="1442"/>
        <v>E009</v>
      </c>
      <c r="CN201" t="str">
        <f t="shared" si="1443"/>
        <v>0002</v>
      </c>
      <c r="CO201" t="str">
        <f t="shared" si="1444"/>
        <v>8038</v>
      </c>
      <c r="CP201" t="str">
        <f t="shared" si="1445"/>
        <v>0000</v>
      </c>
    </row>
    <row r="202" spans="1:94">
      <c r="A202" t="str">
        <f t="shared" si="1352"/>
        <v>0200</v>
      </c>
      <c r="B202" t="str">
        <f t="shared" si="1353"/>
        <v>0000</v>
      </c>
      <c r="C202" t="str">
        <f t="shared" si="1354"/>
        <v>0100</v>
      </c>
      <c r="D202" t="str">
        <f t="shared" si="1355"/>
        <v>0A00</v>
      </c>
      <c r="E202" t="str">
        <f t="shared" si="1356"/>
        <v>0A00</v>
      </c>
      <c r="F202" t="str">
        <f t="shared" si="1357"/>
        <v>0000</v>
      </c>
      <c r="G202" t="str">
        <f t="shared" si="1358"/>
        <v>0300</v>
      </c>
      <c r="H202" t="str">
        <f t="shared" si="1359"/>
        <v>0A00</v>
      </c>
      <c r="I202" t="str">
        <f t="shared" si="1360"/>
        <v>0A00</v>
      </c>
      <c r="J202" t="str">
        <f t="shared" si="1361"/>
        <v>0100</v>
      </c>
      <c r="K202" t="str">
        <f t="shared" si="1362"/>
        <v>0100</v>
      </c>
      <c r="L202" t="str">
        <f t="shared" si="1363"/>
        <v>C021</v>
      </c>
      <c r="M202" t="str">
        <f t="shared" si="1364"/>
        <v>E01A</v>
      </c>
      <c r="N202" t="str">
        <f t="shared" si="1365"/>
        <v>2028</v>
      </c>
      <c r="O202" t="str">
        <f t="shared" si="1366"/>
        <v>2018</v>
      </c>
      <c r="P202" t="str">
        <f t="shared" si="1367"/>
        <v>0000</v>
      </c>
      <c r="Q202" t="str">
        <f t="shared" si="1368"/>
        <v>0003</v>
      </c>
      <c r="R202" t="str">
        <f t="shared" si="1369"/>
        <v>000B</v>
      </c>
      <c r="S202" t="str">
        <f t="shared" si="1370"/>
        <v>4000</v>
      </c>
      <c r="T202" t="str">
        <f t="shared" si="1371"/>
        <v>800B</v>
      </c>
      <c r="U202" t="str">
        <f t="shared" si="1372"/>
        <v>8002</v>
      </c>
      <c r="V202" t="str">
        <f t="shared" si="1373"/>
        <v>4008</v>
      </c>
      <c r="W202" t="str">
        <f t="shared" si="1374"/>
        <v>A00B</v>
      </c>
      <c r="X202" t="str">
        <f t="shared" si="1375"/>
        <v>4008</v>
      </c>
      <c r="Y202" t="str">
        <f t="shared" si="1376"/>
        <v>0002</v>
      </c>
      <c r="Z202" t="str">
        <f t="shared" si="1377"/>
        <v>0000</v>
      </c>
      <c r="AA202" t="str">
        <f t="shared" si="1378"/>
        <v>8002</v>
      </c>
      <c r="AB202" t="str">
        <f t="shared" si="1379"/>
        <v>E000</v>
      </c>
      <c r="AC202" t="str">
        <f t="shared" si="1380"/>
        <v>0000</v>
      </c>
      <c r="AD202" t="str">
        <f t="shared" si="1381"/>
        <v>2000</v>
      </c>
      <c r="AE202" t="str">
        <f t="shared" si="1382"/>
        <v>0002</v>
      </c>
      <c r="AF202" t="str">
        <f t="shared" si="1383"/>
        <v>E003</v>
      </c>
      <c r="AG202" t="str">
        <f t="shared" si="1384"/>
        <v>2003</v>
      </c>
      <c r="AH202" t="str">
        <f t="shared" si="1385"/>
        <v>0000</v>
      </c>
      <c r="AI202" t="str">
        <f t="shared" si="1386"/>
        <v>0002</v>
      </c>
      <c r="AJ202" t="str">
        <f t="shared" si="1387"/>
        <v>C009</v>
      </c>
      <c r="AK202" t="str">
        <f t="shared" si="1388"/>
        <v>A00B</v>
      </c>
      <c r="AL202" t="str">
        <f t="shared" si="1389"/>
        <v>0001</v>
      </c>
      <c r="AM202" t="str">
        <f t="shared" si="1390"/>
        <v>C002</v>
      </c>
      <c r="AN202" t="str">
        <f t="shared" si="1391"/>
        <v>0000</v>
      </c>
      <c r="AO202" t="str">
        <f t="shared" si="1392"/>
        <v>C000</v>
      </c>
      <c r="AP202" t="str">
        <f t="shared" si="1393"/>
        <v>C000</v>
      </c>
      <c r="AQ202" t="str">
        <f t="shared" si="1394"/>
        <v>4009</v>
      </c>
      <c r="AR202" t="str">
        <f t="shared" si="1395"/>
        <v>0002</v>
      </c>
      <c r="AS202" t="str">
        <f t="shared" si="1396"/>
        <v>0000</v>
      </c>
      <c r="AT202" t="str">
        <f t="shared" si="1397"/>
        <v>0003</v>
      </c>
      <c r="AU202" t="str">
        <f t="shared" si="1398"/>
        <v>000B</v>
      </c>
      <c r="AV202" t="str">
        <f t="shared" si="1399"/>
        <v>4000</v>
      </c>
      <c r="AW202" t="str">
        <f t="shared" si="1400"/>
        <v>A009</v>
      </c>
      <c r="AX202" t="str">
        <f t="shared" si="1401"/>
        <v>0000</v>
      </c>
      <c r="AY202" t="str">
        <f t="shared" si="1402"/>
        <v>C000</v>
      </c>
      <c r="AZ202" t="str">
        <f t="shared" si="1403"/>
        <v>A002</v>
      </c>
      <c r="BA202" t="str">
        <f t="shared" si="1404"/>
        <v>8000</v>
      </c>
      <c r="BB202" t="str">
        <f t="shared" si="1405"/>
        <v>2009</v>
      </c>
      <c r="BC202" t="str">
        <f t="shared" si="1406"/>
        <v>8002</v>
      </c>
      <c r="BD202" t="str">
        <f t="shared" si="1407"/>
        <v>0000</v>
      </c>
      <c r="BE202" t="str">
        <f t="shared" si="1408"/>
        <v>4000</v>
      </c>
      <c r="BF202" t="str">
        <f t="shared" si="1409"/>
        <v>6000</v>
      </c>
      <c r="BG202" t="str">
        <f t="shared" si="1410"/>
        <v>0000</v>
      </c>
      <c r="BH202" t="str">
        <f t="shared" si="1411"/>
        <v>A010</v>
      </c>
      <c r="BI202" t="str">
        <f t="shared" si="1412"/>
        <v>C009</v>
      </c>
      <c r="BJ202" t="str">
        <f t="shared" si="1413"/>
        <v>C001</v>
      </c>
      <c r="BK202" t="str">
        <f t="shared" si="1414"/>
        <v>4002</v>
      </c>
      <c r="BL202" t="str">
        <f t="shared" si="1415"/>
        <v>A009</v>
      </c>
      <c r="BM202" t="str">
        <f t="shared" si="1416"/>
        <v>0000</v>
      </c>
      <c r="BN202" t="str">
        <f t="shared" si="1417"/>
        <v>6008</v>
      </c>
      <c r="BO202" t="str">
        <f t="shared" si="1418"/>
        <v>4002</v>
      </c>
      <c r="BP202" t="str">
        <f t="shared" si="1419"/>
        <v>8038</v>
      </c>
      <c r="BQ202" t="str">
        <f t="shared" si="1420"/>
        <v>0000</v>
      </c>
      <c r="BR202" t="str">
        <f t="shared" si="1421"/>
        <v>E000</v>
      </c>
      <c r="BS202" t="str">
        <f t="shared" si="1422"/>
        <v>2001</v>
      </c>
      <c r="BT202" t="str">
        <f t="shared" si="1423"/>
        <v>C009</v>
      </c>
      <c r="BU202" t="str">
        <f t="shared" si="1424"/>
        <v>A009</v>
      </c>
      <c r="BV202" t="str">
        <f t="shared" si="1425"/>
        <v>0000</v>
      </c>
      <c r="BW202" t="str">
        <f t="shared" si="1426"/>
        <v>C000</v>
      </c>
      <c r="BX202" t="str">
        <f t="shared" si="1427"/>
        <v>C009</v>
      </c>
      <c r="BY202" t="str">
        <f t="shared" si="1428"/>
        <v>C00B</v>
      </c>
      <c r="BZ202" t="str">
        <f t="shared" si="1429"/>
        <v>2009</v>
      </c>
      <c r="CA202" t="str">
        <f t="shared" si="1430"/>
        <v>8002</v>
      </c>
      <c r="CB202" t="str">
        <f t="shared" si="1431"/>
        <v>0000</v>
      </c>
      <c r="CC202" t="str">
        <f t="shared" si="1432"/>
        <v>0003</v>
      </c>
      <c r="CD202" t="str">
        <f t="shared" si="1433"/>
        <v>2008</v>
      </c>
      <c r="CE202" t="str">
        <f t="shared" si="1434"/>
        <v>E009</v>
      </c>
      <c r="CF202" t="str">
        <f t="shared" si="1435"/>
        <v>0002</v>
      </c>
      <c r="CG202" t="str">
        <f t="shared" si="1436"/>
        <v>E003</v>
      </c>
      <c r="CH202" t="str">
        <f t="shared" si="1437"/>
        <v>E003</v>
      </c>
      <c r="CI202" t="str">
        <f t="shared" si="1438"/>
        <v>0000</v>
      </c>
      <c r="CJ202" t="str">
        <f t="shared" si="1439"/>
        <v>0002</v>
      </c>
      <c r="CK202" t="str">
        <f t="shared" si="1440"/>
        <v>0002</v>
      </c>
      <c r="CL202" t="str">
        <f t="shared" si="1441"/>
        <v>C000</v>
      </c>
      <c r="CM202" t="str">
        <f t="shared" si="1442"/>
        <v>6000</v>
      </c>
      <c r="CN202" t="str">
        <f t="shared" si="1443"/>
        <v>8038</v>
      </c>
      <c r="CO202" t="str">
        <f t="shared" si="1444"/>
        <v>0000</v>
      </c>
      <c r="CP202" t="str">
        <f t="shared" si="1445"/>
        <v>0000</v>
      </c>
    </row>
    <row r="203" spans="1:94">
      <c r="A203" t="str">
        <f t="shared" si="1352"/>
        <v>0A00</v>
      </c>
      <c r="B203" t="str">
        <f t="shared" si="1353"/>
        <v>0A00</v>
      </c>
      <c r="C203" t="str">
        <f t="shared" si="1354"/>
        <v>0A00</v>
      </c>
      <c r="D203" t="str">
        <f t="shared" si="1355"/>
        <v>0A00</v>
      </c>
      <c r="E203" t="str">
        <f t="shared" si="1356"/>
        <v>0A00</v>
      </c>
      <c r="F203" t="str">
        <f t="shared" si="1357"/>
        <v>0000</v>
      </c>
      <c r="G203" t="str">
        <f t="shared" si="1358"/>
        <v>0900</v>
      </c>
      <c r="H203" t="str">
        <f t="shared" si="1359"/>
        <v>0A00</v>
      </c>
      <c r="I203" t="str">
        <f t="shared" si="1360"/>
        <v>0A00</v>
      </c>
      <c r="J203" t="str">
        <f t="shared" si="1361"/>
        <v>0600</v>
      </c>
      <c r="K203" t="str">
        <f t="shared" si="1362"/>
        <v>0400</v>
      </c>
      <c r="L203" t="str">
        <f t="shared" si="1363"/>
        <v>2018</v>
      </c>
      <c r="M203" t="str">
        <f t="shared" si="1364"/>
        <v>4013</v>
      </c>
      <c r="N203" t="str">
        <f t="shared" si="1365"/>
        <v>001B</v>
      </c>
      <c r="O203" t="str">
        <f t="shared" si="1366"/>
        <v>2028</v>
      </c>
      <c r="P203" t="str">
        <f t="shared" si="1367"/>
        <v>0018</v>
      </c>
      <c r="Q203" t="str">
        <f t="shared" si="1368"/>
        <v>0000</v>
      </c>
      <c r="R203" t="str">
        <f t="shared" si="1369"/>
        <v>0000</v>
      </c>
      <c r="S203" t="str">
        <f t="shared" si="1370"/>
        <v>4003</v>
      </c>
      <c r="T203" t="str">
        <f t="shared" si="1371"/>
        <v>E009</v>
      </c>
      <c r="U203" t="str">
        <f t="shared" si="1372"/>
        <v>8011</v>
      </c>
      <c r="V203" t="str">
        <f t="shared" si="1373"/>
        <v>201B</v>
      </c>
      <c r="W203" t="str">
        <f t="shared" si="1374"/>
        <v>0023</v>
      </c>
      <c r="X203" t="str">
        <f t="shared" si="1375"/>
        <v>2028</v>
      </c>
      <c r="Y203" t="str">
        <f t="shared" si="1376"/>
        <v>4010</v>
      </c>
      <c r="Z203" t="str">
        <f t="shared" si="1377"/>
        <v>4000</v>
      </c>
      <c r="AA203" t="str">
        <f t="shared" si="1378"/>
        <v>C002</v>
      </c>
      <c r="AB203" t="str">
        <f t="shared" si="1379"/>
        <v>0000</v>
      </c>
      <c r="AC203" t="str">
        <f t="shared" si="1380"/>
        <v>8002</v>
      </c>
      <c r="AD203" t="str">
        <f t="shared" si="1381"/>
        <v>0001</v>
      </c>
      <c r="AE203" t="str">
        <f t="shared" si="1382"/>
        <v>4011</v>
      </c>
      <c r="AF203" t="str">
        <f t="shared" si="1383"/>
        <v>4002</v>
      </c>
      <c r="AG203" t="str">
        <f t="shared" si="1384"/>
        <v>0000</v>
      </c>
      <c r="AH203" t="str">
        <f t="shared" si="1385"/>
        <v>8001</v>
      </c>
      <c r="AI203" t="str">
        <f t="shared" si="1386"/>
        <v>C00A</v>
      </c>
      <c r="AJ203" t="str">
        <f t="shared" si="1387"/>
        <v>4002</v>
      </c>
      <c r="AK203" t="str">
        <f t="shared" si="1388"/>
        <v>8000</v>
      </c>
      <c r="AL203" t="str">
        <f t="shared" si="1389"/>
        <v>C009</v>
      </c>
      <c r="AM203" t="str">
        <f t="shared" si="1390"/>
        <v>0000</v>
      </c>
      <c r="AN203" t="str">
        <f t="shared" si="1391"/>
        <v>8001</v>
      </c>
      <c r="AO203" t="str">
        <f t="shared" si="1392"/>
        <v>6002</v>
      </c>
      <c r="AP203" t="str">
        <f t="shared" si="1393"/>
        <v>4000</v>
      </c>
      <c r="AQ203" t="str">
        <f t="shared" si="1394"/>
        <v>2009</v>
      </c>
      <c r="AR203" t="str">
        <f t="shared" si="1395"/>
        <v>8038</v>
      </c>
      <c r="AS203" t="str">
        <f t="shared" si="1396"/>
        <v>0000</v>
      </c>
      <c r="AT203" t="str">
        <f t="shared" si="1397"/>
        <v>0000</v>
      </c>
      <c r="AU203" t="str">
        <f t="shared" si="1398"/>
        <v>0000</v>
      </c>
      <c r="AV203" t="str">
        <f t="shared" si="1399"/>
        <v>0000</v>
      </c>
      <c r="AW203" t="str">
        <f t="shared" si="1400"/>
        <v>0000</v>
      </c>
      <c r="AX203" t="str">
        <f t="shared" si="1401"/>
        <v>0000</v>
      </c>
      <c r="AY203" t="str">
        <f t="shared" si="1402"/>
        <v>0000</v>
      </c>
      <c r="AZ203" t="str">
        <f t="shared" si="1403"/>
        <v>0000</v>
      </c>
      <c r="BA203" t="str">
        <f t="shared" si="1404"/>
        <v>0000</v>
      </c>
      <c r="BB203" t="str">
        <f t="shared" si="1405"/>
        <v>0000</v>
      </c>
      <c r="BC203" t="str">
        <f t="shared" si="1406"/>
        <v>0000</v>
      </c>
      <c r="BD203" t="str">
        <f t="shared" si="1407"/>
        <v>0000</v>
      </c>
      <c r="BE203" t="str">
        <f t="shared" si="1408"/>
        <v>0000</v>
      </c>
      <c r="BF203" t="str">
        <f t="shared" si="1409"/>
        <v>0000</v>
      </c>
      <c r="BG203" t="str">
        <f t="shared" si="1410"/>
        <v>0000</v>
      </c>
      <c r="BH203" t="str">
        <f t="shared" si="1411"/>
        <v>0000</v>
      </c>
      <c r="BI203" t="str">
        <f t="shared" si="1412"/>
        <v>0000</v>
      </c>
      <c r="BJ203" t="str">
        <f t="shared" si="1413"/>
        <v>0000</v>
      </c>
      <c r="BK203" t="str">
        <f t="shared" si="1414"/>
        <v>0000</v>
      </c>
      <c r="BL203" t="str">
        <f t="shared" si="1415"/>
        <v>0000</v>
      </c>
      <c r="BM203" t="str">
        <f t="shared" si="1416"/>
        <v>0000</v>
      </c>
      <c r="BN203" t="str">
        <f t="shared" si="1417"/>
        <v>0000</v>
      </c>
      <c r="BO203" t="str">
        <f t="shared" si="1418"/>
        <v>0000</v>
      </c>
      <c r="BP203" t="str">
        <f t="shared" si="1419"/>
        <v>0000</v>
      </c>
      <c r="BQ203" t="str">
        <f t="shared" si="1420"/>
        <v>0000</v>
      </c>
      <c r="BR203" t="str">
        <f t="shared" si="1421"/>
        <v>0000</v>
      </c>
      <c r="BS203" t="str">
        <f t="shared" si="1422"/>
        <v>0000</v>
      </c>
      <c r="BT203" t="str">
        <f t="shared" si="1423"/>
        <v>0000</v>
      </c>
      <c r="BU203" t="str">
        <f t="shared" si="1424"/>
        <v>0000</v>
      </c>
      <c r="BV203" t="str">
        <f t="shared" si="1425"/>
        <v>0000</v>
      </c>
      <c r="BW203" t="str">
        <f t="shared" si="1426"/>
        <v>0000</v>
      </c>
      <c r="BX203" t="str">
        <f t="shared" si="1427"/>
        <v>0000</v>
      </c>
      <c r="BY203" t="str">
        <f t="shared" si="1428"/>
        <v>0000</v>
      </c>
      <c r="BZ203" t="str">
        <f t="shared" si="1429"/>
        <v>0000</v>
      </c>
      <c r="CA203" t="str">
        <f t="shared" si="1430"/>
        <v>0000</v>
      </c>
      <c r="CB203" t="str">
        <f t="shared" si="1431"/>
        <v>0000</v>
      </c>
      <c r="CC203" t="str">
        <f t="shared" si="1432"/>
        <v>0000</v>
      </c>
      <c r="CD203" t="str">
        <f t="shared" si="1433"/>
        <v>0000</v>
      </c>
      <c r="CE203" t="str">
        <f t="shared" si="1434"/>
        <v>0000</v>
      </c>
      <c r="CF203" t="str">
        <f t="shared" si="1435"/>
        <v>0000</v>
      </c>
      <c r="CG203" t="str">
        <f t="shared" si="1436"/>
        <v>0000</v>
      </c>
      <c r="CH203" t="str">
        <f t="shared" si="1437"/>
        <v>0000</v>
      </c>
      <c r="CI203" t="str">
        <f t="shared" si="1438"/>
        <v>0000</v>
      </c>
      <c r="CJ203" t="str">
        <f t="shared" si="1439"/>
        <v>0000</v>
      </c>
      <c r="CK203" t="str">
        <f t="shared" si="1440"/>
        <v>0000</v>
      </c>
      <c r="CL203" t="str">
        <f t="shared" si="1441"/>
        <v>0000</v>
      </c>
      <c r="CM203" t="str">
        <f t="shared" si="1442"/>
        <v>0000</v>
      </c>
      <c r="CN203" t="str">
        <f t="shared" si="1443"/>
        <v>0000</v>
      </c>
      <c r="CO203" t="str">
        <f t="shared" si="1444"/>
        <v>0000</v>
      </c>
      <c r="CP203" t="str">
        <f t="shared" si="1445"/>
        <v>0000</v>
      </c>
    </row>
    <row r="204" spans="1:94">
      <c r="A204" t="str">
        <f t="shared" si="1352"/>
        <v>0A00</v>
      </c>
      <c r="B204" t="str">
        <f t="shared" si="1353"/>
        <v>0A00</v>
      </c>
      <c r="C204" t="str">
        <f t="shared" si="1354"/>
        <v>0A00</v>
      </c>
      <c r="D204" t="str">
        <f t="shared" si="1355"/>
        <v>0A00</v>
      </c>
      <c r="E204" t="str">
        <f t="shared" si="1356"/>
        <v>0A00</v>
      </c>
      <c r="F204" t="str">
        <f t="shared" si="1357"/>
        <v>0000</v>
      </c>
      <c r="G204" t="str">
        <f t="shared" si="1358"/>
        <v>0500</v>
      </c>
      <c r="H204" t="str">
        <f t="shared" si="1359"/>
        <v>0A00</v>
      </c>
      <c r="I204" t="str">
        <f t="shared" si="1360"/>
        <v>0A00</v>
      </c>
      <c r="J204" t="str">
        <f t="shared" si="1361"/>
        <v>0700</v>
      </c>
      <c r="K204" t="str">
        <f t="shared" si="1362"/>
        <v>0900</v>
      </c>
      <c r="L204" t="str">
        <f t="shared" si="1363"/>
        <v>6019</v>
      </c>
      <c r="M204" t="str">
        <f t="shared" si="1364"/>
        <v>2019</v>
      </c>
      <c r="N204" t="str">
        <f t="shared" si="1365"/>
        <v>2012</v>
      </c>
      <c r="O204" t="str">
        <f t="shared" si="1366"/>
        <v>E01A</v>
      </c>
      <c r="P204" t="str">
        <f t="shared" si="1367"/>
        <v>8013</v>
      </c>
      <c r="Q204" t="str">
        <f t="shared" si="1368"/>
        <v>0000</v>
      </c>
      <c r="R204" t="str">
        <f t="shared" si="1369"/>
        <v>6003</v>
      </c>
      <c r="S204" t="str">
        <f t="shared" si="1370"/>
        <v>0003</v>
      </c>
      <c r="T204" t="str">
        <f t="shared" si="1371"/>
        <v>E00B</v>
      </c>
      <c r="U204" t="str">
        <f t="shared" si="1372"/>
        <v>0008</v>
      </c>
      <c r="V204" t="str">
        <f t="shared" si="1373"/>
        <v>201B</v>
      </c>
      <c r="W204" t="str">
        <f t="shared" si="1374"/>
        <v>0023</v>
      </c>
      <c r="X204" t="str">
        <f t="shared" si="1375"/>
        <v>2028</v>
      </c>
      <c r="Y204" t="str">
        <f t="shared" si="1376"/>
        <v>4010</v>
      </c>
      <c r="Z204" t="str">
        <f t="shared" si="1377"/>
        <v>4000</v>
      </c>
      <c r="AA204" t="str">
        <f t="shared" si="1378"/>
        <v>C002</v>
      </c>
      <c r="AB204" t="str">
        <f t="shared" si="1379"/>
        <v>0000</v>
      </c>
      <c r="AC204" t="str">
        <f t="shared" si="1380"/>
        <v>8002</v>
      </c>
      <c r="AD204" t="str">
        <f t="shared" si="1381"/>
        <v>0001</v>
      </c>
      <c r="AE204" t="str">
        <f t="shared" si="1382"/>
        <v>4011</v>
      </c>
      <c r="AF204" t="str">
        <f t="shared" si="1383"/>
        <v>4002</v>
      </c>
      <c r="AG204" t="str">
        <f t="shared" si="1384"/>
        <v>0000</v>
      </c>
      <c r="AH204" t="str">
        <f t="shared" si="1385"/>
        <v>8001</v>
      </c>
      <c r="AI204" t="str">
        <f t="shared" si="1386"/>
        <v>C00A</v>
      </c>
      <c r="AJ204" t="str">
        <f t="shared" si="1387"/>
        <v>4002</v>
      </c>
      <c r="AK204" t="str">
        <f t="shared" si="1388"/>
        <v>8000</v>
      </c>
      <c r="AL204" t="str">
        <f t="shared" si="1389"/>
        <v>C009</v>
      </c>
      <c r="AM204" t="str">
        <f t="shared" si="1390"/>
        <v>0000</v>
      </c>
      <c r="AN204" t="str">
        <f t="shared" si="1391"/>
        <v>8001</v>
      </c>
      <c r="AO204" t="str">
        <f t="shared" si="1392"/>
        <v>6002</v>
      </c>
      <c r="AP204" t="str">
        <f t="shared" si="1393"/>
        <v>4000</v>
      </c>
      <c r="AQ204" t="str">
        <f t="shared" si="1394"/>
        <v>2009</v>
      </c>
      <c r="AR204" t="str">
        <f t="shared" si="1395"/>
        <v>8038</v>
      </c>
      <c r="AS204" t="str">
        <f t="shared" si="1396"/>
        <v>0000</v>
      </c>
      <c r="AT204" t="str">
        <f t="shared" si="1397"/>
        <v>0000</v>
      </c>
      <c r="AU204" t="str">
        <f t="shared" si="1398"/>
        <v>0000</v>
      </c>
      <c r="AV204" t="str">
        <f t="shared" si="1399"/>
        <v>0000</v>
      </c>
      <c r="AW204" t="str">
        <f t="shared" si="1400"/>
        <v>0000</v>
      </c>
      <c r="AX204" t="str">
        <f t="shared" si="1401"/>
        <v>0000</v>
      </c>
      <c r="AY204" t="str">
        <f t="shared" si="1402"/>
        <v>0000</v>
      </c>
      <c r="AZ204" t="str">
        <f t="shared" si="1403"/>
        <v>0000</v>
      </c>
      <c r="BA204" t="str">
        <f t="shared" si="1404"/>
        <v>0000</v>
      </c>
      <c r="BB204" t="str">
        <f t="shared" si="1405"/>
        <v>0000</v>
      </c>
      <c r="BC204" t="str">
        <f t="shared" si="1406"/>
        <v>0000</v>
      </c>
      <c r="BD204" t="str">
        <f t="shared" si="1407"/>
        <v>0000</v>
      </c>
      <c r="BE204" t="str">
        <f t="shared" si="1408"/>
        <v>0000</v>
      </c>
      <c r="BF204" t="str">
        <f t="shared" si="1409"/>
        <v>0000</v>
      </c>
      <c r="BG204" t="str">
        <f t="shared" si="1410"/>
        <v>0000</v>
      </c>
      <c r="BH204" t="str">
        <f t="shared" si="1411"/>
        <v>0000</v>
      </c>
      <c r="BI204" t="str">
        <f t="shared" si="1412"/>
        <v>0000</v>
      </c>
      <c r="BJ204" t="str">
        <f t="shared" si="1413"/>
        <v>0000</v>
      </c>
      <c r="BK204" t="str">
        <f t="shared" si="1414"/>
        <v>0000</v>
      </c>
      <c r="BL204" t="str">
        <f t="shared" si="1415"/>
        <v>0000</v>
      </c>
      <c r="BM204" t="str">
        <f t="shared" si="1416"/>
        <v>0000</v>
      </c>
      <c r="BN204" t="str">
        <f t="shared" si="1417"/>
        <v>0000</v>
      </c>
      <c r="BO204" t="str">
        <f t="shared" si="1418"/>
        <v>0000</v>
      </c>
      <c r="BP204" t="str">
        <f t="shared" si="1419"/>
        <v>0000</v>
      </c>
      <c r="BQ204" t="str">
        <f t="shared" si="1420"/>
        <v>0000</v>
      </c>
      <c r="BR204" t="str">
        <f t="shared" si="1421"/>
        <v>0000</v>
      </c>
      <c r="BS204" t="str">
        <f t="shared" si="1422"/>
        <v>0000</v>
      </c>
      <c r="BT204" t="str">
        <f t="shared" si="1423"/>
        <v>0000</v>
      </c>
      <c r="BU204" t="str">
        <f t="shared" si="1424"/>
        <v>0000</v>
      </c>
      <c r="BV204" t="str">
        <f t="shared" si="1425"/>
        <v>0000</v>
      </c>
      <c r="BW204" t="str">
        <f t="shared" si="1426"/>
        <v>0000</v>
      </c>
      <c r="BX204" t="str">
        <f t="shared" si="1427"/>
        <v>0000</v>
      </c>
      <c r="BY204" t="str">
        <f t="shared" si="1428"/>
        <v>0000</v>
      </c>
      <c r="BZ204" t="str">
        <f t="shared" si="1429"/>
        <v>0000</v>
      </c>
      <c r="CA204" t="str">
        <f t="shared" si="1430"/>
        <v>0000</v>
      </c>
      <c r="CB204" t="str">
        <f t="shared" si="1431"/>
        <v>0000</v>
      </c>
      <c r="CC204" t="str">
        <f t="shared" si="1432"/>
        <v>0000</v>
      </c>
      <c r="CD204" t="str">
        <f t="shared" si="1433"/>
        <v>0000</v>
      </c>
      <c r="CE204" t="str">
        <f t="shared" si="1434"/>
        <v>0000</v>
      </c>
      <c r="CF204" t="str">
        <f t="shared" si="1435"/>
        <v>0000</v>
      </c>
      <c r="CG204" t="str">
        <f t="shared" si="1436"/>
        <v>0000</v>
      </c>
      <c r="CH204" t="str">
        <f t="shared" si="1437"/>
        <v>0000</v>
      </c>
      <c r="CI204" t="str">
        <f t="shared" si="1438"/>
        <v>0000</v>
      </c>
      <c r="CJ204" t="str">
        <f t="shared" si="1439"/>
        <v>0000</v>
      </c>
      <c r="CK204" t="str">
        <f t="shared" si="1440"/>
        <v>0000</v>
      </c>
      <c r="CL204" t="str">
        <f t="shared" si="1441"/>
        <v>0000</v>
      </c>
      <c r="CM204" t="str">
        <f t="shared" si="1442"/>
        <v>0000</v>
      </c>
      <c r="CN204" t="str">
        <f t="shared" si="1443"/>
        <v>0000</v>
      </c>
      <c r="CO204" t="str">
        <f t="shared" si="1444"/>
        <v>0000</v>
      </c>
      <c r="CP204" t="str">
        <f t="shared" si="1445"/>
        <v>0000</v>
      </c>
    </row>
    <row r="205" spans="1:94">
      <c r="A205" t="str">
        <f t="shared" si="1352"/>
        <v>0A00</v>
      </c>
      <c r="B205" t="str">
        <f t="shared" si="1353"/>
        <v>0A00</v>
      </c>
      <c r="C205" t="str">
        <f t="shared" si="1354"/>
        <v>0A00</v>
      </c>
      <c r="D205" t="str">
        <f t="shared" si="1355"/>
        <v>0A00</v>
      </c>
      <c r="E205" t="str">
        <f t="shared" si="1356"/>
        <v>0A00</v>
      </c>
      <c r="F205" t="str">
        <f t="shared" si="1357"/>
        <v>0000</v>
      </c>
      <c r="G205" t="str">
        <f t="shared" si="1358"/>
        <v>0600</v>
      </c>
      <c r="H205" t="str">
        <f t="shared" si="1359"/>
        <v>0A00</v>
      </c>
      <c r="I205" t="str">
        <f t="shared" si="1360"/>
        <v>0A00</v>
      </c>
      <c r="J205" t="str">
        <f t="shared" si="1361"/>
        <v>0900</v>
      </c>
      <c r="K205" t="str">
        <f t="shared" si="1362"/>
        <v>0500</v>
      </c>
      <c r="L205" t="str">
        <f t="shared" si="1363"/>
        <v>801B</v>
      </c>
      <c r="M205" t="str">
        <f t="shared" si="1364"/>
        <v>C018</v>
      </c>
      <c r="N205" t="str">
        <f t="shared" si="1365"/>
        <v>2019</v>
      </c>
      <c r="O205" t="str">
        <f t="shared" si="1366"/>
        <v>4013</v>
      </c>
      <c r="P205" t="str">
        <f t="shared" si="1367"/>
        <v>0000</v>
      </c>
      <c r="Q205" t="str">
        <f t="shared" si="1368"/>
        <v>0000</v>
      </c>
      <c r="R205" t="str">
        <f t="shared" si="1369"/>
        <v>A000</v>
      </c>
      <c r="S205" t="str">
        <f t="shared" si="1370"/>
        <v>A000</v>
      </c>
      <c r="T205" t="str">
        <f t="shared" si="1371"/>
        <v>2000</v>
      </c>
      <c r="U205" t="str">
        <f t="shared" si="1372"/>
        <v>800B</v>
      </c>
      <c r="V205" t="str">
        <f t="shared" si="1373"/>
        <v>201B</v>
      </c>
      <c r="W205" t="str">
        <f t="shared" si="1374"/>
        <v>0023</v>
      </c>
      <c r="X205" t="str">
        <f t="shared" si="1375"/>
        <v>2028</v>
      </c>
      <c r="Y205" t="str">
        <f t="shared" si="1376"/>
        <v>4010</v>
      </c>
      <c r="Z205" t="str">
        <f t="shared" si="1377"/>
        <v>4000</v>
      </c>
      <c r="AA205" t="str">
        <f t="shared" si="1378"/>
        <v>C002</v>
      </c>
      <c r="AB205" t="str">
        <f t="shared" si="1379"/>
        <v>0000</v>
      </c>
      <c r="AC205" t="str">
        <f t="shared" si="1380"/>
        <v>8002</v>
      </c>
      <c r="AD205" t="str">
        <f t="shared" si="1381"/>
        <v>0001</v>
      </c>
      <c r="AE205" t="str">
        <f t="shared" si="1382"/>
        <v>4011</v>
      </c>
      <c r="AF205" t="str">
        <f t="shared" si="1383"/>
        <v>4002</v>
      </c>
      <c r="AG205" t="str">
        <f t="shared" si="1384"/>
        <v>0000</v>
      </c>
      <c r="AH205" t="str">
        <f t="shared" si="1385"/>
        <v>8001</v>
      </c>
      <c r="AI205" t="str">
        <f t="shared" si="1386"/>
        <v>C00A</v>
      </c>
      <c r="AJ205" t="str">
        <f t="shared" si="1387"/>
        <v>4002</v>
      </c>
      <c r="AK205" t="str">
        <f t="shared" si="1388"/>
        <v>8000</v>
      </c>
      <c r="AL205" t="str">
        <f t="shared" si="1389"/>
        <v>C009</v>
      </c>
      <c r="AM205" t="str">
        <f t="shared" si="1390"/>
        <v>0000</v>
      </c>
      <c r="AN205" t="str">
        <f t="shared" si="1391"/>
        <v>8001</v>
      </c>
      <c r="AO205" t="str">
        <f t="shared" si="1392"/>
        <v>6002</v>
      </c>
      <c r="AP205" t="str">
        <f t="shared" si="1393"/>
        <v>4000</v>
      </c>
      <c r="AQ205" t="str">
        <f t="shared" si="1394"/>
        <v>2009</v>
      </c>
      <c r="AR205" t="str">
        <f t="shared" si="1395"/>
        <v>8038</v>
      </c>
      <c r="AS205" t="str">
        <f t="shared" si="1396"/>
        <v>0000</v>
      </c>
      <c r="AT205" t="str">
        <f t="shared" si="1397"/>
        <v>0000</v>
      </c>
      <c r="AU205" t="str">
        <f t="shared" si="1398"/>
        <v>0000</v>
      </c>
      <c r="AV205" t="str">
        <f t="shared" si="1399"/>
        <v>0000</v>
      </c>
      <c r="AW205" t="str">
        <f t="shared" si="1400"/>
        <v>0000</v>
      </c>
      <c r="AX205" t="str">
        <f t="shared" si="1401"/>
        <v>0000</v>
      </c>
      <c r="AY205" t="str">
        <f t="shared" si="1402"/>
        <v>0000</v>
      </c>
      <c r="AZ205" t="str">
        <f t="shared" si="1403"/>
        <v>0000</v>
      </c>
      <c r="BA205" t="str">
        <f t="shared" si="1404"/>
        <v>0000</v>
      </c>
      <c r="BB205" t="str">
        <f t="shared" si="1405"/>
        <v>0000</v>
      </c>
      <c r="BC205" t="str">
        <f t="shared" si="1406"/>
        <v>0000</v>
      </c>
      <c r="BD205" t="str">
        <f t="shared" si="1407"/>
        <v>0000</v>
      </c>
      <c r="BE205" t="str">
        <f t="shared" si="1408"/>
        <v>0000</v>
      </c>
      <c r="BF205" t="str">
        <f t="shared" si="1409"/>
        <v>0000</v>
      </c>
      <c r="BG205" t="str">
        <f t="shared" si="1410"/>
        <v>0000</v>
      </c>
      <c r="BH205" t="str">
        <f t="shared" si="1411"/>
        <v>0000</v>
      </c>
      <c r="BI205" t="str">
        <f t="shared" si="1412"/>
        <v>0000</v>
      </c>
      <c r="BJ205" t="str">
        <f t="shared" si="1413"/>
        <v>0000</v>
      </c>
      <c r="BK205" t="str">
        <f t="shared" si="1414"/>
        <v>0000</v>
      </c>
      <c r="BL205" t="str">
        <f t="shared" si="1415"/>
        <v>0000</v>
      </c>
      <c r="BM205" t="str">
        <f t="shared" si="1416"/>
        <v>0000</v>
      </c>
      <c r="BN205" t="str">
        <f t="shared" si="1417"/>
        <v>0000</v>
      </c>
      <c r="BO205" t="str">
        <f t="shared" si="1418"/>
        <v>0000</v>
      </c>
      <c r="BP205" t="str">
        <f t="shared" si="1419"/>
        <v>0000</v>
      </c>
      <c r="BQ205" t="str">
        <f t="shared" si="1420"/>
        <v>0000</v>
      </c>
      <c r="BR205" t="str">
        <f t="shared" si="1421"/>
        <v>0000</v>
      </c>
      <c r="BS205" t="str">
        <f t="shared" si="1422"/>
        <v>0000</v>
      </c>
      <c r="BT205" t="str">
        <f t="shared" si="1423"/>
        <v>0000</v>
      </c>
      <c r="BU205" t="str">
        <f t="shared" si="1424"/>
        <v>0000</v>
      </c>
      <c r="BV205" t="str">
        <f t="shared" si="1425"/>
        <v>0000</v>
      </c>
      <c r="BW205" t="str">
        <f t="shared" si="1426"/>
        <v>0000</v>
      </c>
      <c r="BX205" t="str">
        <f t="shared" si="1427"/>
        <v>0000</v>
      </c>
      <c r="BY205" t="str">
        <f t="shared" si="1428"/>
        <v>0000</v>
      </c>
      <c r="BZ205" t="str">
        <f t="shared" si="1429"/>
        <v>0000</v>
      </c>
      <c r="CA205" t="str">
        <f t="shared" si="1430"/>
        <v>0000</v>
      </c>
      <c r="CB205" t="str">
        <f t="shared" si="1431"/>
        <v>0000</v>
      </c>
      <c r="CC205" t="str">
        <f t="shared" si="1432"/>
        <v>0000</v>
      </c>
      <c r="CD205" t="str">
        <f t="shared" si="1433"/>
        <v>0000</v>
      </c>
      <c r="CE205" t="str">
        <f t="shared" si="1434"/>
        <v>0000</v>
      </c>
      <c r="CF205" t="str">
        <f t="shared" si="1435"/>
        <v>0000</v>
      </c>
      <c r="CG205" t="str">
        <f t="shared" si="1436"/>
        <v>0000</v>
      </c>
      <c r="CH205" t="str">
        <f t="shared" si="1437"/>
        <v>0000</v>
      </c>
      <c r="CI205" t="str">
        <f t="shared" si="1438"/>
        <v>0000</v>
      </c>
      <c r="CJ205" t="str">
        <f t="shared" si="1439"/>
        <v>0000</v>
      </c>
      <c r="CK205" t="str">
        <f t="shared" si="1440"/>
        <v>0000</v>
      </c>
      <c r="CL205" t="str">
        <f t="shared" si="1441"/>
        <v>0000</v>
      </c>
      <c r="CM205" t="str">
        <f t="shared" si="1442"/>
        <v>0000</v>
      </c>
      <c r="CN205" t="str">
        <f t="shared" si="1443"/>
        <v>0000</v>
      </c>
      <c r="CO205" t="str">
        <f t="shared" si="1444"/>
        <v>0000</v>
      </c>
      <c r="CP205" t="str">
        <f t="shared" si="1445"/>
        <v>0000</v>
      </c>
    </row>
    <row r="206" spans="1:94">
      <c r="A206" t="str">
        <f t="shared" si="1352"/>
        <v>0A00</v>
      </c>
      <c r="B206" t="str">
        <f t="shared" si="1353"/>
        <v>0A00</v>
      </c>
      <c r="C206" t="str">
        <f t="shared" si="1354"/>
        <v>0A00</v>
      </c>
      <c r="D206" t="str">
        <f t="shared" si="1355"/>
        <v>0A00</v>
      </c>
      <c r="E206" t="str">
        <f t="shared" si="1356"/>
        <v>0A00</v>
      </c>
      <c r="F206" t="str">
        <f t="shared" si="1357"/>
        <v>0100</v>
      </c>
      <c r="G206" t="str">
        <f t="shared" si="1358"/>
        <v>0800</v>
      </c>
      <c r="H206" t="str">
        <f t="shared" si="1359"/>
        <v>0A00</v>
      </c>
      <c r="I206" t="str">
        <f t="shared" si="1360"/>
        <v>0500</v>
      </c>
      <c r="J206" t="str">
        <f t="shared" si="1361"/>
        <v>0900</v>
      </c>
      <c r="K206" t="str">
        <f t="shared" si="1362"/>
        <v>0000</v>
      </c>
      <c r="L206" t="str">
        <f t="shared" si="1363"/>
        <v>C023</v>
      </c>
      <c r="M206" t="str">
        <f t="shared" si="1364"/>
        <v>6018</v>
      </c>
      <c r="N206" t="str">
        <f t="shared" si="1365"/>
        <v>E01A</v>
      </c>
      <c r="O206" t="str">
        <f t="shared" si="1366"/>
        <v>0000</v>
      </c>
      <c r="P206" t="str">
        <f t="shared" si="1367"/>
        <v>0000</v>
      </c>
      <c r="Q206" t="str">
        <f t="shared" si="1368"/>
        <v>0000</v>
      </c>
      <c r="R206" t="str">
        <f t="shared" si="1369"/>
        <v>0000</v>
      </c>
      <c r="S206" t="str">
        <f t="shared" si="1370"/>
        <v>C000</v>
      </c>
      <c r="T206" t="str">
        <f t="shared" si="1371"/>
        <v>C001</v>
      </c>
      <c r="U206" t="str">
        <f t="shared" si="1372"/>
        <v>E000</v>
      </c>
      <c r="V206" t="str">
        <f t="shared" si="1373"/>
        <v>201B</v>
      </c>
      <c r="W206" t="str">
        <f t="shared" si="1374"/>
        <v>0023</v>
      </c>
      <c r="X206" t="str">
        <f t="shared" si="1375"/>
        <v>2028</v>
      </c>
      <c r="Y206" t="str">
        <f t="shared" si="1376"/>
        <v>4010</v>
      </c>
      <c r="Z206" t="str">
        <f t="shared" si="1377"/>
        <v>4000</v>
      </c>
      <c r="AA206" t="str">
        <f t="shared" si="1378"/>
        <v>C002</v>
      </c>
      <c r="AB206" t="str">
        <f t="shared" si="1379"/>
        <v>0000</v>
      </c>
      <c r="AC206" t="str">
        <f t="shared" si="1380"/>
        <v>8002</v>
      </c>
      <c r="AD206" t="str">
        <f t="shared" si="1381"/>
        <v>0001</v>
      </c>
      <c r="AE206" t="str">
        <f t="shared" si="1382"/>
        <v>4011</v>
      </c>
      <c r="AF206" t="str">
        <f t="shared" si="1383"/>
        <v>4002</v>
      </c>
      <c r="AG206" t="str">
        <f t="shared" si="1384"/>
        <v>0000</v>
      </c>
      <c r="AH206" t="str">
        <f t="shared" si="1385"/>
        <v>8001</v>
      </c>
      <c r="AI206" t="str">
        <f t="shared" si="1386"/>
        <v>C00A</v>
      </c>
      <c r="AJ206" t="str">
        <f t="shared" si="1387"/>
        <v>4002</v>
      </c>
      <c r="AK206" t="str">
        <f t="shared" si="1388"/>
        <v>8000</v>
      </c>
      <c r="AL206" t="str">
        <f t="shared" si="1389"/>
        <v>C009</v>
      </c>
      <c r="AM206" t="str">
        <f t="shared" si="1390"/>
        <v>0000</v>
      </c>
      <c r="AN206" t="str">
        <f t="shared" si="1391"/>
        <v>8001</v>
      </c>
      <c r="AO206" t="str">
        <f t="shared" si="1392"/>
        <v>6002</v>
      </c>
      <c r="AP206" t="str">
        <f t="shared" si="1393"/>
        <v>4000</v>
      </c>
      <c r="AQ206" t="str">
        <f t="shared" si="1394"/>
        <v>2009</v>
      </c>
      <c r="AR206" t="str">
        <f t="shared" si="1395"/>
        <v>8038</v>
      </c>
      <c r="AS206" t="str">
        <f t="shared" si="1396"/>
        <v>0000</v>
      </c>
      <c r="AT206" t="str">
        <f t="shared" si="1397"/>
        <v>0000</v>
      </c>
      <c r="AU206" t="str">
        <f t="shared" si="1398"/>
        <v>0000</v>
      </c>
      <c r="AV206" t="str">
        <f t="shared" si="1399"/>
        <v>0000</v>
      </c>
      <c r="AW206" t="str">
        <f t="shared" si="1400"/>
        <v>0000</v>
      </c>
      <c r="AX206" t="str">
        <f t="shared" si="1401"/>
        <v>0000</v>
      </c>
      <c r="AY206" t="str">
        <f t="shared" si="1402"/>
        <v>0000</v>
      </c>
      <c r="AZ206" t="str">
        <f t="shared" si="1403"/>
        <v>0000</v>
      </c>
      <c r="BA206" t="str">
        <f t="shared" si="1404"/>
        <v>0000</v>
      </c>
      <c r="BB206" t="str">
        <f t="shared" si="1405"/>
        <v>0000</v>
      </c>
      <c r="BC206" t="str">
        <f t="shared" si="1406"/>
        <v>0000</v>
      </c>
      <c r="BD206" t="str">
        <f t="shared" si="1407"/>
        <v>0000</v>
      </c>
      <c r="BE206" t="str">
        <f t="shared" si="1408"/>
        <v>0000</v>
      </c>
      <c r="BF206" t="str">
        <f t="shared" si="1409"/>
        <v>0000</v>
      </c>
      <c r="BG206" t="str">
        <f t="shared" si="1410"/>
        <v>0000</v>
      </c>
      <c r="BH206" t="str">
        <f t="shared" si="1411"/>
        <v>0000</v>
      </c>
      <c r="BI206" t="str">
        <f t="shared" si="1412"/>
        <v>0000</v>
      </c>
      <c r="BJ206" t="str">
        <f t="shared" si="1413"/>
        <v>0000</v>
      </c>
      <c r="BK206" t="str">
        <f t="shared" si="1414"/>
        <v>0000</v>
      </c>
      <c r="BL206" t="str">
        <f t="shared" si="1415"/>
        <v>0000</v>
      </c>
      <c r="BM206" t="str">
        <f t="shared" si="1416"/>
        <v>0000</v>
      </c>
      <c r="BN206" t="str">
        <f t="shared" si="1417"/>
        <v>0000</v>
      </c>
      <c r="BO206" t="str">
        <f t="shared" si="1418"/>
        <v>0000</v>
      </c>
      <c r="BP206" t="str">
        <f t="shared" si="1419"/>
        <v>0000</v>
      </c>
      <c r="BQ206" t="str">
        <f t="shared" si="1420"/>
        <v>0000</v>
      </c>
      <c r="BR206" t="str">
        <f t="shared" si="1421"/>
        <v>0000</v>
      </c>
      <c r="BS206" t="str">
        <f t="shared" si="1422"/>
        <v>0000</v>
      </c>
      <c r="BT206" t="str">
        <f t="shared" si="1423"/>
        <v>0000</v>
      </c>
      <c r="BU206" t="str">
        <f t="shared" si="1424"/>
        <v>0000</v>
      </c>
      <c r="BV206" t="str">
        <f t="shared" si="1425"/>
        <v>0000</v>
      </c>
      <c r="BW206" t="str">
        <f t="shared" si="1426"/>
        <v>0000</v>
      </c>
      <c r="BX206" t="str">
        <f t="shared" si="1427"/>
        <v>0000</v>
      </c>
      <c r="BY206" t="str">
        <f t="shared" si="1428"/>
        <v>0000</v>
      </c>
      <c r="BZ206" t="str">
        <f t="shared" si="1429"/>
        <v>0000</v>
      </c>
      <c r="CA206" t="str">
        <f t="shared" si="1430"/>
        <v>0000</v>
      </c>
      <c r="CB206" t="str">
        <f t="shared" si="1431"/>
        <v>0000</v>
      </c>
      <c r="CC206" t="str">
        <f t="shared" si="1432"/>
        <v>0000</v>
      </c>
      <c r="CD206" t="str">
        <f t="shared" si="1433"/>
        <v>0000</v>
      </c>
      <c r="CE206" t="str">
        <f t="shared" si="1434"/>
        <v>0000</v>
      </c>
      <c r="CF206" t="str">
        <f t="shared" si="1435"/>
        <v>0000</v>
      </c>
      <c r="CG206" t="str">
        <f t="shared" si="1436"/>
        <v>0000</v>
      </c>
      <c r="CH206" t="str">
        <f t="shared" si="1437"/>
        <v>0000</v>
      </c>
      <c r="CI206" t="str">
        <f t="shared" si="1438"/>
        <v>0000</v>
      </c>
      <c r="CJ206" t="str">
        <f t="shared" si="1439"/>
        <v>0000</v>
      </c>
      <c r="CK206" t="str">
        <f t="shared" si="1440"/>
        <v>0000</v>
      </c>
      <c r="CL206" t="str">
        <f t="shared" si="1441"/>
        <v>0000</v>
      </c>
      <c r="CM206" t="str">
        <f t="shared" si="1442"/>
        <v>0000</v>
      </c>
      <c r="CN206" t="str">
        <f t="shared" si="1443"/>
        <v>0000</v>
      </c>
      <c r="CO206" t="str">
        <f t="shared" si="1444"/>
        <v>0000</v>
      </c>
      <c r="CP206" t="str">
        <f t="shared" si="1445"/>
        <v>0000</v>
      </c>
    </row>
    <row r="207" spans="1:94">
      <c r="A207" t="str">
        <f t="shared" si="1352"/>
        <v/>
      </c>
      <c r="B207" t="str">
        <f t="shared" si="1353"/>
        <v/>
      </c>
      <c r="C207" t="str">
        <f t="shared" si="1354"/>
        <v/>
      </c>
      <c r="D207" t="str">
        <f t="shared" si="1355"/>
        <v/>
      </c>
      <c r="E207" t="str">
        <f t="shared" si="1356"/>
        <v/>
      </c>
      <c r="F207" t="str">
        <f t="shared" si="1357"/>
        <v/>
      </c>
      <c r="G207" t="str">
        <f t="shared" si="1358"/>
        <v/>
      </c>
      <c r="H207" t="str">
        <f t="shared" si="1359"/>
        <v/>
      </c>
      <c r="I207" t="str">
        <f t="shared" si="1360"/>
        <v/>
      </c>
      <c r="J207" t="str">
        <f t="shared" si="1361"/>
        <v/>
      </c>
      <c r="K207" t="str">
        <f t="shared" si="1362"/>
        <v/>
      </c>
      <c r="L207" t="str">
        <f t="shared" si="1363"/>
        <v/>
      </c>
      <c r="M207" t="str">
        <f t="shared" si="1364"/>
        <v/>
      </c>
      <c r="N207" t="str">
        <f t="shared" si="1365"/>
        <v/>
      </c>
      <c r="O207" t="str">
        <f t="shared" si="1366"/>
        <v/>
      </c>
      <c r="P207" t="str">
        <f t="shared" si="1367"/>
        <v/>
      </c>
      <c r="Q207" t="str">
        <f t="shared" si="1368"/>
        <v/>
      </c>
      <c r="R207" t="str">
        <f t="shared" si="1369"/>
        <v/>
      </c>
      <c r="S207" t="str">
        <f t="shared" si="1370"/>
        <v/>
      </c>
      <c r="T207" t="str">
        <f t="shared" si="1371"/>
        <v/>
      </c>
      <c r="U207" t="str">
        <f t="shared" si="1372"/>
        <v/>
      </c>
      <c r="V207" t="str">
        <f t="shared" si="1373"/>
        <v/>
      </c>
      <c r="W207" t="str">
        <f t="shared" si="1374"/>
        <v/>
      </c>
      <c r="X207" t="str">
        <f t="shared" si="1375"/>
        <v/>
      </c>
      <c r="Y207" t="str">
        <f t="shared" si="1376"/>
        <v/>
      </c>
      <c r="Z207" t="str">
        <f t="shared" si="1377"/>
        <v/>
      </c>
      <c r="AA207" t="str">
        <f t="shared" si="1378"/>
        <v/>
      </c>
      <c r="AB207" t="str">
        <f t="shared" si="1379"/>
        <v/>
      </c>
      <c r="AC207" t="str">
        <f t="shared" si="1380"/>
        <v/>
      </c>
      <c r="AD207" t="str">
        <f t="shared" si="1381"/>
        <v/>
      </c>
      <c r="AE207" t="str">
        <f t="shared" si="1382"/>
        <v/>
      </c>
      <c r="AF207" t="str">
        <f t="shared" si="1383"/>
        <v/>
      </c>
      <c r="AG207" t="str">
        <f t="shared" si="1384"/>
        <v/>
      </c>
      <c r="AH207" t="str">
        <f t="shared" si="1385"/>
        <v/>
      </c>
      <c r="AI207" t="str">
        <f t="shared" si="1386"/>
        <v/>
      </c>
      <c r="AJ207" t="str">
        <f t="shared" si="1387"/>
        <v/>
      </c>
      <c r="AK207" t="str">
        <f t="shared" si="1388"/>
        <v/>
      </c>
      <c r="AL207" t="str">
        <f t="shared" si="1389"/>
        <v/>
      </c>
      <c r="AM207" t="str">
        <f t="shared" si="1390"/>
        <v/>
      </c>
      <c r="AN207" t="str">
        <f t="shared" si="1391"/>
        <v/>
      </c>
      <c r="AO207" t="str">
        <f t="shared" si="1392"/>
        <v/>
      </c>
      <c r="AP207" t="str">
        <f t="shared" si="1393"/>
        <v/>
      </c>
      <c r="AQ207" t="str">
        <f t="shared" si="1394"/>
        <v/>
      </c>
      <c r="AR207" t="str">
        <f t="shared" si="1395"/>
        <v/>
      </c>
      <c r="AS207" t="str">
        <f t="shared" si="1396"/>
        <v/>
      </c>
      <c r="AT207" t="str">
        <f t="shared" si="1397"/>
        <v/>
      </c>
      <c r="AU207" t="str">
        <f t="shared" si="1398"/>
        <v/>
      </c>
      <c r="AV207" t="str">
        <f t="shared" si="1399"/>
        <v/>
      </c>
      <c r="AW207" t="str">
        <f t="shared" si="1400"/>
        <v/>
      </c>
      <c r="AX207" t="str">
        <f t="shared" si="1401"/>
        <v/>
      </c>
      <c r="AY207" t="str">
        <f t="shared" si="1402"/>
        <v/>
      </c>
      <c r="AZ207" t="str">
        <f t="shared" si="1403"/>
        <v/>
      </c>
      <c r="BA207" t="str">
        <f t="shared" si="1404"/>
        <v/>
      </c>
      <c r="BB207" t="str">
        <f t="shared" si="1405"/>
        <v/>
      </c>
      <c r="BC207" t="str">
        <f t="shared" si="1406"/>
        <v/>
      </c>
      <c r="BD207" t="str">
        <f t="shared" si="1407"/>
        <v/>
      </c>
      <c r="BE207" t="str">
        <f t="shared" si="1408"/>
        <v/>
      </c>
      <c r="BF207" t="str">
        <f t="shared" si="1409"/>
        <v/>
      </c>
      <c r="BG207" t="str">
        <f t="shared" si="1410"/>
        <v/>
      </c>
      <c r="BH207" t="str">
        <f t="shared" si="1411"/>
        <v/>
      </c>
      <c r="BI207" t="str">
        <f t="shared" si="1412"/>
        <v/>
      </c>
      <c r="BJ207" t="str">
        <f t="shared" si="1413"/>
        <v/>
      </c>
      <c r="BK207" t="str">
        <f t="shared" si="1414"/>
        <v/>
      </c>
      <c r="BL207" t="str">
        <f t="shared" si="1415"/>
        <v/>
      </c>
      <c r="BM207" t="str">
        <f t="shared" si="1416"/>
        <v/>
      </c>
      <c r="BN207" t="str">
        <f t="shared" si="1417"/>
        <v/>
      </c>
      <c r="BO207" t="str">
        <f t="shared" si="1418"/>
        <v/>
      </c>
      <c r="BP207" t="str">
        <f t="shared" si="1419"/>
        <v/>
      </c>
      <c r="BQ207" t="str">
        <f t="shared" si="1420"/>
        <v/>
      </c>
      <c r="BR207" t="str">
        <f t="shared" si="1421"/>
        <v/>
      </c>
      <c r="BS207" t="str">
        <f t="shared" si="1422"/>
        <v/>
      </c>
      <c r="BT207" t="str">
        <f t="shared" si="1423"/>
        <v/>
      </c>
      <c r="BU207" t="str">
        <f t="shared" si="1424"/>
        <v/>
      </c>
      <c r="BV207" t="str">
        <f t="shared" si="1425"/>
        <v/>
      </c>
      <c r="BW207" t="str">
        <f t="shared" si="1426"/>
        <v/>
      </c>
      <c r="BX207" t="str">
        <f t="shared" si="1427"/>
        <v/>
      </c>
      <c r="BY207" t="str">
        <f t="shared" si="1428"/>
        <v/>
      </c>
      <c r="BZ207" t="str">
        <f t="shared" si="1429"/>
        <v/>
      </c>
      <c r="CA207" t="str">
        <f t="shared" si="1430"/>
        <v/>
      </c>
      <c r="CB207" t="str">
        <f t="shared" si="1431"/>
        <v/>
      </c>
      <c r="CC207" t="str">
        <f t="shared" si="1432"/>
        <v/>
      </c>
      <c r="CD207" t="str">
        <f t="shared" si="1433"/>
        <v/>
      </c>
      <c r="CE207" t="str">
        <f t="shared" si="1434"/>
        <v/>
      </c>
      <c r="CF207" t="str">
        <f t="shared" si="1435"/>
        <v/>
      </c>
      <c r="CG207" t="str">
        <f t="shared" si="1436"/>
        <v/>
      </c>
      <c r="CH207" t="str">
        <f t="shared" si="1437"/>
        <v/>
      </c>
      <c r="CI207" t="str">
        <f t="shared" si="1438"/>
        <v/>
      </c>
      <c r="CJ207" t="str">
        <f t="shared" si="1439"/>
        <v/>
      </c>
      <c r="CK207" t="str">
        <f t="shared" si="1440"/>
        <v/>
      </c>
      <c r="CL207" t="str">
        <f t="shared" si="1441"/>
        <v/>
      </c>
      <c r="CM207" t="str">
        <f t="shared" si="1442"/>
        <v/>
      </c>
      <c r="CN207" t="str">
        <f t="shared" si="1443"/>
        <v/>
      </c>
      <c r="CO207" t="str">
        <f t="shared" si="1444"/>
        <v/>
      </c>
      <c r="CP207" t="str">
        <f t="shared" si="1445"/>
        <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P206"/>
  <sheetViews>
    <sheetView workbookViewId="0">
      <selection activeCell="L2" sqref="L2:P206"/>
    </sheetView>
  </sheetViews>
  <sheetFormatPr defaultColWidth="9" defaultRowHeight="13.5"/>
  <cols>
    <col min="1" max="3" width="2" customWidth="1"/>
    <col min="4" max="4" width="2" style="7" customWidth="1"/>
    <col min="5" max="6" width="2" customWidth="1"/>
    <col min="7" max="7" width="2" style="8" customWidth="1"/>
    <col min="8" max="8" width="2" style="7" customWidth="1"/>
    <col min="9" max="10" width="2" customWidth="1"/>
    <col min="11" max="11" width="2" style="8" customWidth="1"/>
    <col min="12" max="12" width="3.25" style="7" customWidth="1"/>
    <col min="13" max="15" width="3.25" customWidth="1"/>
    <col min="16" max="16" width="3.25" style="8" customWidth="1"/>
    <col min="17" max="17" width="3.25" style="7" customWidth="1"/>
    <col min="18" max="20" width="3.25" customWidth="1"/>
    <col min="21" max="21" width="3.25" style="8" customWidth="1"/>
    <col min="22" max="22" width="3.25" style="7" customWidth="1"/>
    <col min="23" max="44" width="3.25" customWidth="1"/>
    <col min="45" max="45" width="3.25" style="8" customWidth="1"/>
    <col min="46" max="46" width="3.25" style="7" customWidth="1"/>
    <col min="47" max="68" width="3.25" customWidth="1"/>
    <col min="69" max="69" width="3.25" style="8" customWidth="1"/>
    <col min="70" max="70" width="3.25" style="7" customWidth="1"/>
    <col min="71" max="93" width="3.25" customWidth="1"/>
    <col min="94" max="94" width="3.25" style="13" customWidth="1"/>
  </cols>
  <sheetData>
    <row r="1" spans="1:94">
      <c r="A1" s="5" t="s">
        <v>22680</v>
      </c>
      <c r="B1" s="5"/>
      <c r="C1" s="5"/>
      <c r="D1" s="14" t="s">
        <v>22681</v>
      </c>
      <c r="E1" s="5"/>
      <c r="F1" s="5"/>
      <c r="G1" s="15"/>
      <c r="H1" s="14" t="s">
        <v>22682</v>
      </c>
      <c r="I1" s="5"/>
      <c r="J1" s="5"/>
      <c r="K1" s="15"/>
      <c r="L1" s="14" t="s">
        <v>22683</v>
      </c>
      <c r="M1" s="5"/>
      <c r="N1" s="5"/>
      <c r="O1" s="5"/>
      <c r="P1" s="15"/>
      <c r="Q1" s="14" t="s">
        <v>22684</v>
      </c>
      <c r="R1" s="5"/>
      <c r="S1" s="5"/>
      <c r="T1" s="5"/>
      <c r="U1" s="15"/>
      <c r="V1" s="7" t="s">
        <v>22685</v>
      </c>
      <c r="CP1" s="13" t="s">
        <v>5992</v>
      </c>
    </row>
    <row r="2" spans="1:94">
      <c r="A2" t="str">
        <f>MID(日文原码!A2,2,1)</f>
        <v>0</v>
      </c>
      <c r="B2" t="str">
        <f>MID(日文原码!B2,2,1)</f>
        <v>0</v>
      </c>
      <c r="C2" t="str">
        <f>MID(日文原码!C2,2,1)</f>
        <v>1</v>
      </c>
      <c r="D2" s="7" t="str">
        <f>MID(日文原码!D2,2,1)</f>
        <v>A</v>
      </c>
      <c r="E2" t="str">
        <f>MID(日文原码!E2,2,1)</f>
        <v>A</v>
      </c>
      <c r="F2" t="str">
        <f>MID(日文原码!F2,2,1)</f>
        <v>0</v>
      </c>
      <c r="G2" s="8" t="str">
        <f>MID(日文原码!G2,2,1)</f>
        <v>5</v>
      </c>
      <c r="H2" s="7" t="str">
        <f>MID(日文原码!H2,2,1)</f>
        <v>A</v>
      </c>
      <c r="I2" t="str">
        <f>MID(日文原码!I2,2,1)</f>
        <v>A</v>
      </c>
      <c r="J2" t="str">
        <f>MID(日文原码!J2,2,1)</f>
        <v>5</v>
      </c>
      <c r="K2" s="8" t="str">
        <f>MID(日文原码!K2,2,1)</f>
        <v>0</v>
      </c>
      <c r="L2" s="7" t="str">
        <f>INDEX(新汉化!$Q:$Q,MATCH(日文原码!L2,新汉化!$P:$P,0))</f>
        <v>キ</v>
      </c>
      <c r="M2" t="str">
        <f>INDEX(新汉化!$Q:$Q,MATCH(日文原码!M2,新汉化!$P:$P,0))</f>
        <v>モ</v>
      </c>
      <c r="N2" t="str">
        <f>INDEX(新汉化!$Q:$Q,MATCH(日文原码!N2,新汉化!$P:$P,0))</f>
        <v>リ</v>
      </c>
      <c r="O2" t="str">
        <f>INDEX(新汉化!$Q:$Q,MATCH(日文原码!O2,新汉化!$P:$P,0))</f>
        <v> </v>
      </c>
      <c r="P2" s="8" t="str">
        <f>INDEX(新汉化!$Q:$Q,MATCH(日文原码!P2,新汉化!$P:$P,0))</f>
        <v> </v>
      </c>
      <c r="Q2" s="7" t="str">
        <f>INDEX(新汉化!$Q:$Q,MATCH(日文原码!Q2,新汉化!$P:$P,0))</f>
        <v>も</v>
      </c>
      <c r="R2" t="str">
        <f>INDEX(新汉化!$Q:$Q,MATCH(日文原码!R2,新汉化!$P:$P,0))</f>
        <v>り</v>
      </c>
      <c r="S2" t="str">
        <f>INDEX(新汉化!$Q:$Q,MATCH(日文原码!S2,新汉化!$P:$P,0))</f>
        <v>ト</v>
      </c>
      <c r="T2" t="str">
        <f>INDEX(新汉化!$Q:$Q,MATCH(日文原码!T2,新汉化!$P:$P,0))</f>
        <v>カ</v>
      </c>
      <c r="U2" s="8" t="str">
        <f>INDEX(新汉化!$Q:$Q,MATCH(日文原码!U2,新汉化!$P:$P,0))</f>
        <v>ゲ</v>
      </c>
      <c r="V2" s="7" t="str">
        <f>INDEX(新汉化!$Q:$Q,MATCH(日文原码!V2,新汉化!$P:$P,0))</f>
        <v>あ</v>
      </c>
      <c r="W2" t="str">
        <f>INDEX(新汉化!$Q:$Q,MATCH(日文原码!W2,新汉化!$P:$P,0))</f>
        <v>し</v>
      </c>
      <c r="X2" t="str">
        <f>INDEX(新汉化!$Q:$Q,MATCH(日文原码!X2,新汉化!$P:$P,0))</f>
        <v>の</v>
      </c>
      <c r="Y2" t="str">
        <f>INDEX(新汉化!$Q:$Q,MATCH(日文原码!Y2,新汉化!$P:$P,0))</f>
        <v> </v>
      </c>
      <c r="Z2" t="str">
        <f>INDEX(新汉化!$Q:$Q,MATCH(日文原码!Z2,新汉化!$P:$P,0))</f>
        <v>う</v>
      </c>
      <c r="AA2" t="str">
        <f>INDEX(新汉化!$Q:$Q,MATCH(日文原码!AA2,新汉化!$P:$P,0))</f>
        <v>ら</v>
      </c>
      <c r="AB2" t="str">
        <f>INDEX(新汉化!$Q:$Q,MATCH(日文原码!AB2,新汉化!$P:$P,0))</f>
        <v>の</v>
      </c>
      <c r="AC2" t="str">
        <f>INDEX(新汉化!$Q:$Q,MATCH(日文原码!AC2,新汉化!$P:$P,0))</f>
        <v> </v>
      </c>
      <c r="AD2" t="str">
        <f>INDEX(新汉化!$Q:$Q,MATCH(日文原码!AD2,新汉化!$P:$P,0))</f>
        <v>ち</v>
      </c>
      <c r="AE2" t="str">
        <f>INDEX(新汉化!$Q:$Q,MATCH(日文原码!AE2,新汉化!$P:$P,0))</f>
        <v>い</v>
      </c>
      <c r="AF2" t="str">
        <f>INDEX(新汉化!$Q:$Q,MATCH(日文原码!AF2,新汉化!$P:$P,0))</f>
        <v>さ</v>
      </c>
      <c r="AG2" t="str">
        <f>INDEX(新汉化!$Q:$Q,MATCH(日文原码!AG2,新汉化!$P:$P,0))</f>
        <v>な</v>
      </c>
      <c r="AH2" t="str">
        <f>INDEX(新汉化!$Q:$Q,MATCH(日文原码!AH2,新汉化!$P:$P,0))</f>
        <v> </v>
      </c>
      <c r="AI2" t="str">
        <f>INDEX(新汉化!$Q:$Q,MATCH(日文原码!AI2,新汉化!$P:$P,0))</f>
        <v>ト</v>
      </c>
      <c r="AJ2" t="str">
        <f>INDEX(新汉化!$Q:$Q,MATCH(日文原码!AJ2,新汉化!$P:$P,0))</f>
        <v>ゲ</v>
      </c>
      <c r="AK2" t="str">
        <f>INDEX(新汉化!$Q:$Q,MATCH(日文原码!AK2,新汉化!$P:$P,0))</f>
        <v>を</v>
      </c>
      <c r="AL2" t="str">
        <f>INDEX(新汉化!$Q:$Q,MATCH(日文原码!AL2,新汉化!$P:$P,0))</f>
        <v> </v>
      </c>
      <c r="AM2" t="str">
        <f>INDEX(新汉化!$Q:$Q,MATCH(日文原码!AM2,新汉化!$P:$P,0))</f>
        <v>ひ</v>
      </c>
      <c r="AN2" t="str">
        <f>INDEX(新汉化!$Q:$Q,MATCH(日文原码!AN2,新汉化!$P:$P,0))</f>
        <v>っ</v>
      </c>
      <c r="AO2" t="str">
        <f>INDEX(新汉化!$Q:$Q,MATCH(日文原码!AO2,新汉化!$P:$P,0))</f>
        <v>か</v>
      </c>
      <c r="AP2" t="str">
        <f>INDEX(新汉化!$Q:$Q,MATCH(日文原码!AP2,新汉化!$P:$P,0))</f>
        <v>け</v>
      </c>
      <c r="AQ2" t="str">
        <f>INDEX(新汉化!$Q:$Q,MATCH(日文原码!AQ2,新汉化!$P:$P,0))</f>
        <v>て</v>
      </c>
      <c r="AR2" t="str">
        <f>INDEX(新汉化!$Q:$Q,MATCH(日文原码!AR2,新汉化!$P:$P,0))</f>
        <v> </v>
      </c>
      <c r="AS2" s="8" t="str">
        <f>INDEX(新汉化!$Q:$Q,MATCH(日文原码!AS2,新汉化!$P:$P,0))</f>
        <v> </v>
      </c>
      <c r="AT2" s="7" t="str">
        <f>INDEX(新汉化!$Q:$Q,MATCH(日文原码!AT2,新汉化!$P:$P,0))</f>
        <v>す</v>
      </c>
      <c r="AU2" t="str">
        <f>INDEX(新汉化!$Q:$Q,MATCH(日文原码!AU2,新汉化!$P:$P,0))</f>
        <v>い</v>
      </c>
      <c r="AV2" t="str">
        <f>INDEX(新汉化!$Q:$Q,MATCH(日文原码!AV2,新汉化!$P:$P,0))</f>
        <v>ち</v>
      </c>
      <c r="AW2" t="str">
        <f>INDEX(新汉化!$Q:$Q,MATCH(日文原码!AW2,新汉化!$P:$P,0))</f>
        <v>ょ</v>
      </c>
      <c r="AX2" t="str">
        <f>INDEX(新汉化!$Q:$Q,MATCH(日文原码!AX2,新汉化!$P:$P,0))</f>
        <v>く</v>
      </c>
      <c r="AY2" t="str">
        <f>INDEX(新汉化!$Q:$Q,MATCH(日文原码!AY2,新汉化!$P:$P,0))</f>
        <v>の</v>
      </c>
      <c r="AZ2" t="str">
        <f>INDEX(新汉化!$Q:$Q,MATCH(日文原码!AZ2,新汉化!$P:$P,0))</f>
        <v> </v>
      </c>
      <c r="BA2" t="str">
        <f>INDEX(新汉化!$Q:$Q,MATCH(日文原码!BA2,新汉化!$P:$P,0))</f>
        <v>カ</v>
      </c>
      <c r="BB2" t="str">
        <f>INDEX(新汉化!$Q:$Q,MATCH(日文原码!BB2,新汉化!$P:$P,0))</f>
        <v>ベ</v>
      </c>
      <c r="BC2" t="str">
        <f>INDEX(新汉化!$Q:$Q,MATCH(日文原码!BC2,新汉化!$P:$P,0))</f>
        <v>を</v>
      </c>
      <c r="BD2" t="str">
        <f>INDEX(新汉化!$Q:$Q,MATCH(日文原码!BD2,新汉化!$P:$P,0))</f>
        <v> </v>
      </c>
      <c r="BE2" t="str">
        <f>INDEX(新汉化!$Q:$Q,MATCH(日文原码!BE2,新汉化!$P:$P,0))</f>
        <v>の</v>
      </c>
      <c r="BF2" t="str">
        <f>INDEX(新汉化!$Q:$Q,MATCH(日文原码!BF2,新汉化!$P:$P,0))</f>
        <v>ぼ</v>
      </c>
      <c r="BG2" t="str">
        <f>INDEX(新汉化!$Q:$Q,MATCH(日文原码!BG2,新汉化!$P:$P,0))</f>
        <v>る</v>
      </c>
      <c r="BH2" t="str">
        <f>INDEX(新汉化!$Q:$Q,MATCH(日文原码!BH2,新汉化!$P:$P,0))</f>
        <v>こ</v>
      </c>
      <c r="BI2" t="str">
        <f>INDEX(新汉化!$Q:$Q,MATCH(日文原码!BI2,新汉化!$P:$P,0))</f>
        <v>と</v>
      </c>
      <c r="BJ2" t="str">
        <f>INDEX(新汉化!$Q:$Q,MATCH(日文原码!BJ2,新汉化!$P:$P,0))</f>
        <v>が</v>
      </c>
      <c r="BK2" t="str">
        <f>INDEX(新汉化!$Q:$Q,MATCH(日文原码!BK2,新汉化!$P:$P,0))</f>
        <v>で</v>
      </c>
      <c r="BL2" t="str">
        <f>INDEX(新汉化!$Q:$Q,MATCH(日文原码!BL2,新汉化!$P:$P,0))</f>
        <v>き</v>
      </c>
      <c r="BM2" t="str">
        <f>INDEX(新汉化!$Q:$Q,MATCH(日文原码!BM2,新汉化!$P:$P,0))</f>
        <v>る</v>
      </c>
      <c r="BN2" t="str">
        <f>INDEX(新汉化!$Q:$Q,MATCH(日文原码!BN2,新汉化!$P:$P,0))</f>
        <v>。</v>
      </c>
      <c r="BO2" t="str">
        <f>INDEX(新汉化!$Q:$Q,MATCH(日文原码!BO2,新汉化!$P:$P,0))</f>
        <v> </v>
      </c>
      <c r="BP2" t="str">
        <f>INDEX(新汉化!$Q:$Q,MATCH(日文原码!BP2,新汉化!$P:$P,0))</f>
        <v> </v>
      </c>
      <c r="BQ2" s="8" t="str">
        <f>INDEX(新汉化!$Q:$Q,MATCH(日文原码!BQ2,新汉化!$P:$P,0))</f>
        <v> </v>
      </c>
      <c r="BR2" s="7" t="str">
        <f>INDEX(新汉化!$Q:$Q,MATCH(日文原码!BR2,新汉化!$P:$P,0))</f>
        <v>ふ</v>
      </c>
      <c r="BS2" t="str">
        <f>INDEX(新汉化!$Q:$Q,MATCH(日文原码!BS2,新汉化!$P:$P,0))</f>
        <v>と</v>
      </c>
      <c r="BT2" t="str">
        <f>INDEX(新汉化!$Q:$Q,MATCH(日文原码!BT2,新汉化!$P:$P,0))</f>
        <v>い</v>
      </c>
      <c r="BU2" t="str">
        <f>INDEX(新汉化!$Q:$Q,MATCH(日文原码!BU2,新汉化!$P:$P,0))</f>
        <v> </v>
      </c>
      <c r="BV2" t="str">
        <f>INDEX(新汉化!$Q:$Q,MATCH(日文原码!BV2,新汉化!$P:$P,0))</f>
        <v>し</v>
      </c>
      <c r="BW2" t="str">
        <f>INDEX(新汉化!$Q:$Q,MATCH(日文原码!BW2,新汉化!$P:$P,0))</f>
        <v>っ</v>
      </c>
      <c r="BX2" t="str">
        <f>INDEX(新汉化!$Q:$Q,MATCH(日文原码!BX2,新汉化!$P:$P,0))</f>
        <v>ぽ</v>
      </c>
      <c r="BY2" t="str">
        <f>INDEX(新汉化!$Q:$Q,MATCH(日文原码!BY2,新汉化!$P:$P,0))</f>
        <v>を</v>
      </c>
      <c r="BZ2" t="str">
        <f>INDEX(新汉化!$Q:$Q,MATCH(日文原码!BZ2,新汉化!$P:$P,0))</f>
        <v> </v>
      </c>
      <c r="CA2" t="str">
        <f>INDEX(新汉化!$Q:$Q,MATCH(日文原码!CA2,新汉化!$P:$P,0))</f>
        <v>た</v>
      </c>
      <c r="CB2" t="str">
        <f>INDEX(新汉化!$Q:$Q,MATCH(日文原码!CB2,新汉化!$P:$P,0))</f>
        <v>た</v>
      </c>
      <c r="CC2" t="str">
        <f>INDEX(新汉化!$Q:$Q,MATCH(日文原码!CC2,新汉化!$P:$P,0))</f>
        <v>き</v>
      </c>
      <c r="CD2" t="str">
        <f>INDEX(新汉化!$Q:$Q,MATCH(日文原码!CD2,新汉化!$P:$P,0))</f>
        <v>つ</v>
      </c>
      <c r="CE2" t="str">
        <f>INDEX(新汉化!$Q:$Q,MATCH(日文原码!CE2,新汉化!$P:$P,0))</f>
        <v>け</v>
      </c>
      <c r="CF2" t="str">
        <f>INDEX(新汉化!$Q:$Q,MATCH(日文原码!CF2,新汉化!$P:$P,0))</f>
        <v>て</v>
      </c>
      <c r="CG2" t="str">
        <f>INDEX(新汉化!$Q:$Q,MATCH(日文原码!CG2,新汉化!$P:$P,0))</f>
        <v> </v>
      </c>
      <c r="CH2" t="str">
        <f>INDEX(新汉化!$Q:$Q,MATCH(日文原码!CH2,新汉化!$P:$P,0))</f>
        <v>こ</v>
      </c>
      <c r="CI2" t="str">
        <f>INDEX(新汉化!$Q:$Q,MATCH(日文原码!CI2,新汉化!$P:$P,0))</f>
        <v>う</v>
      </c>
      <c r="CJ2" t="str">
        <f>INDEX(新汉化!$Q:$Q,MATCH(日文原码!CJ2,新汉化!$P:$P,0))</f>
        <v>げ</v>
      </c>
      <c r="CK2" t="str">
        <f>INDEX(新汉化!$Q:$Q,MATCH(日文原码!CK2,新汉化!$P:$P,0))</f>
        <v>き</v>
      </c>
      <c r="CL2" t="str">
        <f>INDEX(新汉化!$Q:$Q,MATCH(日文原码!CL2,新汉化!$P:$P,0))</f>
        <v>す</v>
      </c>
      <c r="CM2" t="str">
        <f>INDEX(新汉化!$Q:$Q,MATCH(日文原码!CM2,新汉化!$P:$P,0))</f>
        <v>る</v>
      </c>
      <c r="CN2" t="str">
        <f>INDEX(新汉化!$Q:$Q,MATCH(日文原码!CN2,新汉化!$P:$P,0))</f>
        <v>。</v>
      </c>
      <c r="CO2" t="str">
        <f>INDEX(新汉化!$Q:$Q,MATCH(日文原码!CO2,新汉化!$P:$P,0))</f>
        <v> </v>
      </c>
      <c r="CP2" s="13" t="str">
        <f>INDEX(新汉化!$Q:$Q,MATCH(日文原码!CP2,新汉化!$P:$P,0))</f>
        <v> </v>
      </c>
    </row>
    <row r="3" spans="1:94">
      <c r="A3" t="str">
        <f>MID(日文原码!A3,2,1)</f>
        <v>0</v>
      </c>
      <c r="B3" t="str">
        <f>MID(日文原码!B3,2,1)</f>
        <v>0</v>
      </c>
      <c r="C3" t="str">
        <f>MID(日文原码!C3,2,1)</f>
        <v>2</v>
      </c>
      <c r="D3" s="7" t="str">
        <f>MID(日文原码!D3,2,1)</f>
        <v>A</v>
      </c>
      <c r="E3" t="str">
        <f>MID(日文原码!E3,2,1)</f>
        <v>A</v>
      </c>
      <c r="F3" t="str">
        <f>MID(日文原码!F3,2,1)</f>
        <v>0</v>
      </c>
      <c r="G3" s="8" t="str">
        <f>MID(日文原码!G3,2,1)</f>
        <v>9</v>
      </c>
      <c r="H3" s="7" t="str">
        <f>MID(日文原码!H3,2,1)</f>
        <v>A</v>
      </c>
      <c r="I3" t="str">
        <f>MID(日文原码!I3,2,1)</f>
        <v>2</v>
      </c>
      <c r="J3" t="str">
        <f>MID(日文原码!J3,2,1)</f>
        <v>1</v>
      </c>
      <c r="K3" s="8" t="str">
        <f>MID(日文原码!K3,2,1)</f>
        <v>6</v>
      </c>
      <c r="L3" s="7" t="str">
        <f>INDEX(新汉化!$Q:$Q,MATCH(日文原码!L3,新汉化!$P:$P,0))</f>
        <v>ジ</v>
      </c>
      <c r="M3" t="str">
        <f>INDEX(新汉化!$Q:$Q,MATCH(日文原码!M3,新汉化!$P:$P,0))</f>
        <v>ュ</v>
      </c>
      <c r="N3" t="str">
        <f>INDEX(新汉化!$Q:$Q,MATCH(日文原码!N3,新汉化!$P:$P,0))</f>
        <v>プ</v>
      </c>
      <c r="O3" t="str">
        <f>INDEX(新汉化!$Q:$Q,MATCH(日文原码!O3,新汉化!$P:$P,0))</f>
        <v>ト</v>
      </c>
      <c r="P3" s="8" t="str">
        <f>INDEX(新汉化!$Q:$Q,MATCH(日文原码!P3,新汉化!$P:$P,0))</f>
        <v>ル</v>
      </c>
      <c r="Q3" s="7" t="str">
        <f>INDEX(新汉化!$Q:$Q,MATCH(日文原码!Q3,新汉化!$P:$P,0))</f>
        <v>も</v>
      </c>
      <c r="R3" t="str">
        <f>INDEX(新汉化!$Q:$Q,MATCH(日文原码!R3,新汉化!$P:$P,0))</f>
        <v>り</v>
      </c>
      <c r="S3" t="str">
        <f>INDEX(新汉化!$Q:$Q,MATCH(日文原码!S3,新汉化!$P:$P,0))</f>
        <v>ト</v>
      </c>
      <c r="T3" t="str">
        <f>INDEX(新汉化!$Q:$Q,MATCH(日文原码!T3,新汉化!$P:$P,0))</f>
        <v>カ</v>
      </c>
      <c r="U3" s="8" t="str">
        <f>INDEX(新汉化!$Q:$Q,MATCH(日文原码!U3,新汉化!$P:$P,0))</f>
        <v>ゲ</v>
      </c>
      <c r="V3" s="7" t="str">
        <f>INDEX(新汉化!$Q:$Q,MATCH(日文原码!V3,新汉化!$P:$P,0))</f>
        <v>か</v>
      </c>
      <c r="W3" t="str">
        <f>INDEX(新汉化!$Q:$Q,MATCH(日文原码!W3,新汉化!$P:$P,0))</f>
        <v>ら</v>
      </c>
      <c r="X3" t="str">
        <f>INDEX(新汉化!$Q:$Q,MATCH(日文原码!X3,新汉化!$P:$P,0))</f>
        <v>だ</v>
      </c>
      <c r="Y3" t="str">
        <f>INDEX(新汉化!$Q:$Q,MATCH(日文原码!Y3,新汉化!$P:$P,0))</f>
        <v>か</v>
      </c>
      <c r="Z3" t="str">
        <f>INDEX(新汉化!$Q:$Q,MATCH(日文原码!Z3,新汉化!$P:$P,0))</f>
        <v>ら</v>
      </c>
      <c r="AA3" t="str">
        <f>INDEX(新汉化!$Q:$Q,MATCH(日文原码!AA3,新汉化!$P:$P,0))</f>
        <v> </v>
      </c>
      <c r="AB3" t="str">
        <f>INDEX(新汉化!$Q:$Q,MATCH(日文原码!AB3,新汉化!$P:$P,0))</f>
        <v>は</v>
      </c>
      <c r="AC3" t="str">
        <f>INDEX(新汉化!$Q:$Q,MATCH(日文原码!AC3,新汉化!$P:$P,0))</f>
        <v>え</v>
      </c>
      <c r="AD3" t="str">
        <f>INDEX(新汉化!$Q:$Q,MATCH(日文原码!AD3,新汉化!$P:$P,0))</f>
        <v>た</v>
      </c>
      <c r="AE3" t="str">
        <f>INDEX(新汉化!$Q:$Q,MATCH(日文原码!AE3,新汉化!$P:$P,0))</f>
        <v> </v>
      </c>
      <c r="AF3" t="str">
        <f>INDEX(新汉化!$Q:$Q,MATCH(日文原码!AF3,新汉化!$P:$P,0))</f>
        <v>は</v>
      </c>
      <c r="AG3" t="str">
        <f>INDEX(新汉化!$Q:$Q,MATCH(日文原码!AG3,新汉化!$P:$P,0))</f>
        <v>っ</v>
      </c>
      <c r="AH3" t="str">
        <f>INDEX(新汉化!$Q:$Q,MATCH(日文原码!AH3,新汉化!$P:$P,0))</f>
        <v>ぱ</v>
      </c>
      <c r="AI3" t="str">
        <f>INDEX(新汉化!$Q:$Q,MATCH(日文原码!AI3,新汉化!$P:$P,0))</f>
        <v>は</v>
      </c>
      <c r="AJ3" t="str">
        <f>INDEX(新汉化!$Q:$Q,MATCH(日文原码!AJ3,新汉化!$P:$P,0))</f>
        <v> </v>
      </c>
      <c r="AK3" t="str">
        <f>INDEX(新汉化!$Q:$Q,MATCH(日文原码!AK3,新汉化!$P:$P,0))</f>
        <v>も</v>
      </c>
      <c r="AL3" t="str">
        <f>INDEX(新汉化!$Q:$Q,MATCH(日文原码!AL3,新汉化!$P:$P,0))</f>
        <v>り</v>
      </c>
      <c r="AM3" t="str">
        <f>INDEX(新汉化!$Q:$Q,MATCH(日文原码!AM3,新汉化!$P:$P,0))</f>
        <v>の</v>
      </c>
      <c r="AN3" t="str">
        <f>INDEX(新汉化!$Q:$Q,MATCH(日文原码!AN3,新汉化!$P:$P,0))</f>
        <v> </v>
      </c>
      <c r="AO3" t="str">
        <f>INDEX(新汉化!$Q:$Q,MATCH(日文原码!AO3,新汉化!$P:$P,0))</f>
        <v>な</v>
      </c>
      <c r="AP3" t="str">
        <f>INDEX(新汉化!$Q:$Q,MATCH(日文原码!AP3,新汉化!$P:$P,0))</f>
        <v>か</v>
      </c>
      <c r="AQ3" t="str">
        <f>INDEX(新汉化!$Q:$Q,MATCH(日文原码!AQ3,新汉化!$P:$P,0))</f>
        <v>で</v>
      </c>
      <c r="AR3" t="str">
        <f>INDEX(新汉化!$Q:$Q,MATCH(日文原码!AR3,新汉化!$P:$P,0))</f>
        <v> </v>
      </c>
      <c r="AS3" s="8" t="str">
        <f>INDEX(新汉化!$Q:$Q,MATCH(日文原码!AS3,新汉化!$P:$P,0))</f>
        <v> </v>
      </c>
      <c r="AT3" s="7" t="str">
        <f>INDEX(新汉化!$Q:$Q,MATCH(日文原码!AT3,新汉化!$P:$P,0))</f>
        <v>て</v>
      </c>
      <c r="AU3" t="str">
        <f>INDEX(新汉化!$Q:$Q,MATCH(日文原码!AU3,新汉化!$P:$P,0))</f>
        <v>き</v>
      </c>
      <c r="AV3" t="str">
        <f>INDEX(新汉化!$Q:$Q,MATCH(日文原码!AV3,新汉化!$P:$P,0))</f>
        <v>か</v>
      </c>
      <c r="AW3" t="str">
        <f>INDEX(新汉化!$Q:$Q,MATCH(日文原码!AW3,新汉化!$P:$P,0))</f>
        <v>ら</v>
      </c>
      <c r="AX3" t="str">
        <f>INDEX(新汉化!$Q:$Q,MATCH(日文原码!AX3,新汉化!$P:$P,0))</f>
        <v> </v>
      </c>
      <c r="AY3" t="str">
        <f>INDEX(新汉化!$Q:$Q,MATCH(日文原码!AY3,新汉化!$P:$P,0))</f>
        <v>す</v>
      </c>
      <c r="AZ3" t="str">
        <f>INDEX(新汉化!$Q:$Q,MATCH(日文原码!AZ3,新汉化!$P:$P,0))</f>
        <v>が</v>
      </c>
      <c r="BA3" t="str">
        <f>INDEX(新汉化!$Q:$Q,MATCH(日文原码!BA3,新汉化!$P:$P,0))</f>
        <v>た</v>
      </c>
      <c r="BB3" t="str">
        <f>INDEX(新汉化!$Q:$Q,MATCH(日文原码!BB3,新汉化!$P:$P,0))</f>
        <v>を</v>
      </c>
      <c r="BC3" t="str">
        <f>INDEX(新汉化!$Q:$Q,MATCH(日文原码!BC3,新汉化!$P:$P,0))</f>
        <v> </v>
      </c>
      <c r="BD3" t="str">
        <f>INDEX(新汉化!$Q:$Q,MATCH(日文原码!BD3,新汉化!$P:$P,0))</f>
        <v>か</v>
      </c>
      <c r="BE3" t="str">
        <f>INDEX(新汉化!$Q:$Q,MATCH(日文原码!BE3,新汉化!$P:$P,0))</f>
        <v>く</v>
      </c>
      <c r="BF3" t="str">
        <f>INDEX(新汉化!$Q:$Q,MATCH(日文原码!BF3,新汉化!$P:$P,0))</f>
        <v>す</v>
      </c>
      <c r="BG3" t="str">
        <f>INDEX(新汉化!$Q:$Q,MATCH(日文原码!BG3,新汉化!$P:$P,0))</f>
        <v> </v>
      </c>
      <c r="BH3" t="str">
        <f>INDEX(新汉化!$Q:$Q,MATCH(日文原码!BH3,新汉化!$P:$P,0))</f>
        <v>と</v>
      </c>
      <c r="BI3" t="str">
        <f>INDEX(新汉化!$Q:$Q,MATCH(日文原码!BI3,新汉化!$P:$P,0))</f>
        <v>き</v>
      </c>
      <c r="BJ3" t="str">
        <f>INDEX(新汉化!$Q:$Q,MATCH(日文原码!BJ3,新汉化!$P:$P,0))</f>
        <v>に</v>
      </c>
      <c r="BK3" t="str">
        <f>INDEX(新汉化!$Q:$Q,MATCH(日文原码!BK3,新汉化!$P:$P,0))</f>
        <v> </v>
      </c>
      <c r="BL3" t="str">
        <f>INDEX(新汉化!$Q:$Q,MATCH(日文原码!BL3,新汉化!$P:$P,0))</f>
        <v>べ</v>
      </c>
      <c r="BM3" t="str">
        <f>INDEX(新汉化!$Q:$Q,MATCH(日文原码!BM3,新汉化!$P:$P,0))</f>
        <v>ん</v>
      </c>
      <c r="BN3" t="str">
        <f>INDEX(新汉化!$Q:$Q,MATCH(日文原码!BN3,新汉化!$P:$P,0))</f>
        <v>り</v>
      </c>
      <c r="BO3" t="str">
        <f>INDEX(新汉化!$Q:$Q,MATCH(日文原码!BO3,新汉化!$P:$P,0))</f>
        <v>。</v>
      </c>
      <c r="BP3" t="str">
        <f>INDEX(新汉化!$Q:$Q,MATCH(日文原码!BP3,新汉化!$P:$P,0))</f>
        <v> </v>
      </c>
      <c r="BQ3" s="8" t="str">
        <f>INDEX(新汉化!$Q:$Q,MATCH(日文原码!BQ3,新汉化!$P:$P,0))</f>
        <v> </v>
      </c>
      <c r="BR3" s="7" t="str">
        <f>INDEX(新汉化!$Q:$Q,MATCH(日文原码!BR3,新汉化!$P:$P,0))</f>
        <v>み</v>
      </c>
      <c r="BS3" t="str">
        <f>INDEX(新汉化!$Q:$Q,MATCH(日文原码!BS3,新汉化!$P:$P,0))</f>
        <v>つ</v>
      </c>
      <c r="BT3" t="str">
        <f>INDEX(新汉化!$Q:$Q,MATCH(日文原码!BT3,新汉化!$P:$P,0))</f>
        <v>り</v>
      </c>
      <c r="BU3" t="str">
        <f>INDEX(新汉化!$Q:$Q,MATCH(日文原码!BU3,新汉化!$P:$P,0))</f>
        <v>ん</v>
      </c>
      <c r="BV3" t="str">
        <f>INDEX(新汉化!$Q:$Q,MATCH(日文原码!BV3,新汉化!$P:$P,0))</f>
        <v>に</v>
      </c>
      <c r="BW3" t="str">
        <f>INDEX(新汉化!$Q:$Q,MATCH(日文原码!BW3,新汉化!$P:$P,0))</f>
        <v>く</v>
      </c>
      <c r="BX3" t="str">
        <f>INDEX(新汉化!$Q:$Q,MATCH(日文原码!BX3,新汉化!$P:$P,0))</f>
        <v>ら</v>
      </c>
      <c r="BY3" t="str">
        <f>INDEX(新汉化!$Q:$Q,MATCH(日文原码!BY3,新汉化!$P:$P,0))</f>
        <v>す</v>
      </c>
      <c r="BZ3" t="str">
        <f>INDEX(新汉化!$Q:$Q,MATCH(日文原码!BZ3,新汉化!$P:$P,0))</f>
        <v> </v>
      </c>
      <c r="CA3" t="str">
        <f>INDEX(新汉化!$Q:$Q,MATCH(日文原码!CA3,新汉化!$P:$P,0))</f>
        <v>き</v>
      </c>
      <c r="CB3" t="str">
        <f>INDEX(新汉化!$Q:$Q,MATCH(日文原码!CB3,新汉化!$P:$P,0))</f>
        <v>の</v>
      </c>
      <c r="CC3" t="str">
        <f>INDEX(新汉化!$Q:$Q,MATCH(日文原码!CC3,新汉化!$P:$P,0))</f>
        <v>ぼ</v>
      </c>
      <c r="CD3" t="str">
        <f>INDEX(新汉化!$Q:$Q,MATCH(日文原码!CD3,新汉化!$P:$P,0))</f>
        <v>り</v>
      </c>
      <c r="CE3" t="str">
        <f>INDEX(新汉化!$Q:$Q,MATCH(日文原码!CE3,新汉化!$P:$P,0))</f>
        <v>の</v>
      </c>
      <c r="CF3" t="str">
        <f>INDEX(新汉化!$Q:$Q,MATCH(日文原码!CF3,新汉化!$P:$P,0))</f>
        <v> </v>
      </c>
      <c r="CG3" t="str">
        <f>INDEX(新汉化!$Q:$Q,MATCH(日文原码!CG3,新汉化!$P:$P,0))</f>
        <v>め</v>
      </c>
      <c r="CH3" t="str">
        <f>INDEX(新汉化!$Q:$Q,MATCH(日文原码!CH3,新汉化!$P:$P,0))</f>
        <v>い</v>
      </c>
      <c r="CI3" t="str">
        <f>INDEX(新汉化!$Q:$Q,MATCH(日文原码!CI3,新汉化!$P:$P,0))</f>
        <v>し</v>
      </c>
      <c r="CJ3" t="str">
        <f>INDEX(新汉化!$Q:$Q,MATCH(日文原码!CJ3,新汉化!$P:$P,0))</f>
        <v>ゅ</v>
      </c>
      <c r="CK3" t="str">
        <f>INDEX(新汉化!$Q:$Q,MATCH(日文原码!CK3,新汉化!$P:$P,0))</f>
        <v>。</v>
      </c>
      <c r="CL3" t="str">
        <f>INDEX(新汉化!$Q:$Q,MATCH(日文原码!CL3,新汉化!$P:$P,0))</f>
        <v> </v>
      </c>
      <c r="CM3" t="str">
        <f>INDEX(新汉化!$Q:$Q,MATCH(日文原码!CM3,新汉化!$P:$P,0))</f>
        <v> </v>
      </c>
      <c r="CN3" t="str">
        <f>INDEX(新汉化!$Q:$Q,MATCH(日文原码!CN3,新汉化!$P:$P,0))</f>
        <v> </v>
      </c>
      <c r="CO3" t="str">
        <f>INDEX(新汉化!$Q:$Q,MATCH(日文原码!CO3,新汉化!$P:$P,0))</f>
        <v> </v>
      </c>
      <c r="CP3" s="13" t="str">
        <f>INDEX(新汉化!$Q:$Q,MATCH(日文原码!CP3,新汉化!$P:$P,0))</f>
        <v> </v>
      </c>
    </row>
    <row r="4" spans="1:94">
      <c r="A4" t="str">
        <f>MID(日文原码!A4,2,1)</f>
        <v>0</v>
      </c>
      <c r="B4" t="str">
        <f>MID(日文原码!B4,2,1)</f>
        <v>0</v>
      </c>
      <c r="C4" t="str">
        <f>MID(日文原码!C4,2,1)</f>
        <v>3</v>
      </c>
      <c r="D4" s="7" t="str">
        <f>MID(日文原码!D4,2,1)</f>
        <v>A</v>
      </c>
      <c r="E4" t="str">
        <f>MID(日文原码!E4,2,1)</f>
        <v>A</v>
      </c>
      <c r="F4" t="str">
        <f>MID(日文原码!F4,2,1)</f>
        <v>1</v>
      </c>
      <c r="G4" s="8" t="str">
        <f>MID(日文原码!G4,2,1)</f>
        <v>7</v>
      </c>
      <c r="H4" s="7" t="str">
        <f>MID(日文原码!H4,2,1)</f>
        <v>A</v>
      </c>
      <c r="I4" t="str">
        <f>MID(日文原码!I4,2,1)</f>
        <v>5</v>
      </c>
      <c r="J4" t="str">
        <f>MID(日文原码!J4,2,1)</f>
        <v>2</v>
      </c>
      <c r="K4" s="8" t="str">
        <f>MID(日文原码!K4,2,1)</f>
        <v>2</v>
      </c>
      <c r="L4" s="7" t="str">
        <f>INDEX(新汉化!$Q:$Q,MATCH(日文原码!L4,新汉化!$P:$P,0))</f>
        <v>ジ</v>
      </c>
      <c r="M4" t="str">
        <f>INDEX(新汉化!$Q:$Q,MATCH(日文原码!M4,新汉化!$P:$P,0))</f>
        <v>ュ</v>
      </c>
      <c r="N4" t="str">
        <f>INDEX(新汉化!$Q:$Q,MATCH(日文原码!N4,新汉化!$P:$P,0))</f>
        <v>カ</v>
      </c>
      <c r="O4" t="str">
        <f>INDEX(新汉化!$Q:$Q,MATCH(日文原码!O4,新汉化!$P:$P,0))</f>
        <v>イ</v>
      </c>
      <c r="P4" s="8" t="str">
        <f>INDEX(新汉化!$Q:$Q,MATCH(日文原码!P4,新汉化!$P:$P,0))</f>
        <v>ン</v>
      </c>
      <c r="Q4" s="7" t="str">
        <f>INDEX(新汉化!$Q:$Q,MATCH(日文原码!Q4,新汉化!$P:$P,0))</f>
        <v> </v>
      </c>
      <c r="R4" t="str">
        <f>INDEX(新汉化!$Q:$Q,MATCH(日文原码!R4,新汉化!$P:$P,0))</f>
        <v>み</v>
      </c>
      <c r="S4" t="str">
        <f>INDEX(新汉化!$Q:$Q,MATCH(日文原码!S4,新汉化!$P:$P,0))</f>
        <v>つ</v>
      </c>
      <c r="T4" t="str">
        <f>INDEX(新汉化!$Q:$Q,MATCH(日文原码!T4,新汉化!$P:$P,0))</f>
        <v>り</v>
      </c>
      <c r="U4" s="8" t="str">
        <f>INDEX(新汉化!$Q:$Q,MATCH(日文原码!U4,新汉化!$P:$P,0))</f>
        <v>ん</v>
      </c>
      <c r="V4" s="7" t="str">
        <f>INDEX(新汉化!$Q:$Q,MATCH(日文原码!V4,新汉化!$P:$P,0))</f>
        <v>か</v>
      </c>
      <c r="W4" t="str">
        <f>INDEX(新汉化!$Q:$Q,MATCH(日文原码!W4,新汉化!$P:$P,0))</f>
        <v>ら</v>
      </c>
      <c r="X4" t="str">
        <f>INDEX(新汉化!$Q:$Q,MATCH(日文原码!X4,新汉化!$P:$P,0))</f>
        <v>だ</v>
      </c>
      <c r="Y4" t="str">
        <f>INDEX(新汉化!$Q:$Q,MATCH(日文原码!Y4,新汉化!$P:$P,0))</f>
        <v>に</v>
      </c>
      <c r="Z4" t="str">
        <f>INDEX(新汉化!$Q:$Q,MATCH(日文原码!Z4,新汉化!$P:$P,0))</f>
        <v> </v>
      </c>
      <c r="AA4" t="str">
        <f>INDEX(新汉化!$Q:$Q,MATCH(日文原码!AA4,新汉化!$P:$P,0))</f>
        <v>は</v>
      </c>
      <c r="AB4" t="str">
        <f>INDEX(新汉化!$Q:$Q,MATCH(日文原码!AB4,新汉化!$P:$P,0))</f>
        <v>え</v>
      </c>
      <c r="AC4" t="str">
        <f>INDEX(新汉化!$Q:$Q,MATCH(日文原码!AC4,新汉化!$P:$P,0))</f>
        <v>た</v>
      </c>
      <c r="AD4" t="str">
        <f>INDEX(新汉化!$Q:$Q,MATCH(日文原码!AD4,新汉化!$P:$P,0))</f>
        <v> </v>
      </c>
      <c r="AE4" t="str">
        <f>INDEX(新汉化!$Q:$Q,MATCH(日文原码!AE4,新汉化!$P:$P,0))</f>
        <v>は</v>
      </c>
      <c r="AF4" t="str">
        <f>INDEX(新汉化!$Q:$Q,MATCH(日文原码!AF4,新汉化!$P:$P,0))</f>
        <v>っ</v>
      </c>
      <c r="AG4" t="str">
        <f>INDEX(新汉化!$Q:$Q,MATCH(日文原码!AG4,新汉化!$P:$P,0))</f>
        <v>ぱ</v>
      </c>
      <c r="AH4" t="str">
        <f>INDEX(新汉化!$Q:$Q,MATCH(日文原码!AH4,新汉化!$P:$P,0))</f>
        <v>は</v>
      </c>
      <c r="AI4" t="str">
        <f>INDEX(新汉化!$Q:$Q,MATCH(日文原码!AI4,新汉化!$P:$P,0))</f>
        <v> </v>
      </c>
      <c r="AJ4" t="str">
        <f>INDEX(新汉化!$Q:$Q,MATCH(日文原码!AJ4,新汉化!$P:$P,0))</f>
        <v>す</v>
      </c>
      <c r="AK4" t="str">
        <f>INDEX(新汉化!$Q:$Q,MATCH(日文原码!AK4,新汉化!$P:$P,0))</f>
        <v>る</v>
      </c>
      <c r="AL4" t="str">
        <f>INDEX(新汉化!$Q:$Q,MATCH(日文原码!AL4,新汉化!$P:$P,0))</f>
        <v>ど</v>
      </c>
      <c r="AM4" t="str">
        <f>INDEX(新汉化!$Q:$Q,MATCH(日文原码!AM4,新汉化!$P:$P,0))</f>
        <v>い</v>
      </c>
      <c r="AN4" t="str">
        <f>INDEX(新汉化!$Q:$Q,MATCH(日文原码!AN4,新汉化!$P:$P,0))</f>
        <v> </v>
      </c>
      <c r="AO4" t="str">
        <f>INDEX(新汉化!$Q:$Q,MATCH(日文原码!AO4,新汉化!$P:$P,0))</f>
        <v>き</v>
      </c>
      <c r="AP4" t="str">
        <f>INDEX(新汉化!$Q:$Q,MATCH(日文原码!AP4,新汉化!$P:$P,0))</f>
        <v>れ</v>
      </c>
      <c r="AQ4" t="str">
        <f>INDEX(新汉化!$Q:$Q,MATCH(日文原码!AQ4,新汉化!$P:$P,0))</f>
        <v>あ</v>
      </c>
      <c r="AR4" t="str">
        <f>INDEX(新汉化!$Q:$Q,MATCH(日文原码!AR4,新汉化!$P:$P,0))</f>
        <v>じ</v>
      </c>
      <c r="AS4" s="8" t="str">
        <f>INDEX(新汉化!$Q:$Q,MATCH(日文原码!AS4,新汉化!$P:$P,0))</f>
        <v>。</v>
      </c>
      <c r="AT4" s="7" t="str">
        <f>INDEX(新汉化!$Q:$Q,MATCH(日文原码!AT4,新汉化!$P:$P,0))</f>
        <v>す</v>
      </c>
      <c r="AU4" t="str">
        <f>INDEX(新汉化!$Q:$Q,MATCH(日文原码!AU4,新汉化!$P:$P,0))</f>
        <v>ば</v>
      </c>
      <c r="AV4" t="str">
        <f>INDEX(新汉化!$Q:$Q,MATCH(日文原码!AV4,新汉化!$P:$P,0))</f>
        <v>や</v>
      </c>
      <c r="AW4" t="str">
        <f>INDEX(新汉化!$Q:$Q,MATCH(日文原码!AW4,新汉化!$P:$P,0))</f>
        <v>い</v>
      </c>
      <c r="AX4" t="str">
        <f>INDEX(新汉化!$Q:$Q,MATCH(日文原码!AX4,新汉化!$P:$P,0))</f>
        <v> </v>
      </c>
      <c r="AY4" t="str">
        <f>INDEX(新汉化!$Q:$Q,MATCH(日文原码!AY4,新汉化!$P:$P,0))</f>
        <v>み</v>
      </c>
      <c r="AZ4" t="str">
        <f>INDEX(新汉化!$Q:$Q,MATCH(日文原码!AZ4,新汉化!$P:$P,0))</f>
        <v>の</v>
      </c>
      <c r="BA4" t="str">
        <f>INDEX(新汉化!$Q:$Q,MATCH(日文原码!BA4,新汉化!$P:$P,0))</f>
        <v>こ</v>
      </c>
      <c r="BB4" t="str">
        <f>INDEX(新汉化!$Q:$Q,MATCH(日文原码!BB4,新汉化!$P:$P,0))</f>
        <v>な</v>
      </c>
      <c r="BC4" t="str">
        <f>INDEX(新汉化!$Q:$Q,MATCH(日文原码!BC4,新汉化!$P:$P,0))</f>
        <v>し</v>
      </c>
      <c r="BD4" t="str">
        <f>INDEX(新汉化!$Q:$Q,MATCH(日文原码!BD4,新汉化!$P:$P,0))</f>
        <v>で</v>
      </c>
      <c r="BE4" t="str">
        <f>INDEX(新汉化!$Q:$Q,MATCH(日文原码!BE4,新汉化!$P:$P,0))</f>
        <v> </v>
      </c>
      <c r="BF4" t="str">
        <f>INDEX(新汉化!$Q:$Q,MATCH(日文原码!BF4,新汉化!$P:$P,0))</f>
        <v>き</v>
      </c>
      <c r="BG4" t="str">
        <f>INDEX(新汉化!$Q:$Q,MATCH(日文原码!BG4,新汉化!$P:$P,0))</f>
        <v>の</v>
      </c>
      <c r="BH4" t="str">
        <f>INDEX(新汉化!$Q:$Q,MATCH(日文原码!BH4,新汉化!$P:$P,0))</f>
        <v> </v>
      </c>
      <c r="BI4" t="str">
        <f>INDEX(新汉化!$Q:$Q,MATCH(日文原码!BI4,新汉化!$P:$P,0))</f>
        <v>え</v>
      </c>
      <c r="BJ4" t="str">
        <f>INDEX(新汉化!$Q:$Q,MATCH(日文原码!BJ4,新汉化!$P:$P,0))</f>
        <v>だ</v>
      </c>
      <c r="BK4" t="str">
        <f>INDEX(新汉化!$Q:$Q,MATCH(日文原码!BK4,新汉化!$P:$P,0))</f>
        <v>を</v>
      </c>
      <c r="BL4" t="str">
        <f>INDEX(新汉化!$Q:$Q,MATCH(日文原码!BL4,新汉化!$P:$P,0))</f>
        <v> </v>
      </c>
      <c r="BM4" t="str">
        <f>INDEX(新汉化!$Q:$Q,MATCH(日文原码!BM4,新汉化!$P:$P,0))</f>
        <v>と</v>
      </c>
      <c r="BN4" t="str">
        <f>INDEX(新汉化!$Q:$Q,MATCH(日文原码!BN4,新汉化!$P:$P,0))</f>
        <v>び</v>
      </c>
      <c r="BO4" t="str">
        <f>INDEX(新汉化!$Q:$Q,MATCH(日文原码!BO4,新汉化!$P:$P,0))</f>
        <v>ま</v>
      </c>
      <c r="BP4" t="str">
        <f>INDEX(新汉化!$Q:$Q,MATCH(日文原码!BP4,新汉化!$P:$P,0))</f>
        <v>わ</v>
      </c>
      <c r="BQ4" s="8" t="str">
        <f>INDEX(新汉化!$Q:$Q,MATCH(日文原码!BQ4,新汉化!$P:$P,0))</f>
        <v>り</v>
      </c>
      <c r="BR4" s="7" t="str">
        <f>INDEX(新汉化!$Q:$Q,MATCH(日文原码!BR4,新汉化!$P:$P,0))</f>
        <v>て</v>
      </c>
      <c r="BS4" t="str">
        <f>INDEX(新汉化!$Q:$Q,MATCH(日文原码!BS4,新汉化!$P:$P,0))</f>
        <v>き</v>
      </c>
      <c r="BT4" t="str">
        <f>INDEX(新汉化!$Q:$Q,MATCH(日文原码!BT4,新汉化!$P:$P,0))</f>
        <v>の</v>
      </c>
      <c r="BU4" t="str">
        <f>INDEX(新汉化!$Q:$Q,MATCH(日文原码!BU4,新汉化!$P:$P,0))</f>
        <v> </v>
      </c>
      <c r="BV4" t="str">
        <f>INDEX(新汉化!$Q:$Q,MATCH(日文原码!BV4,新汉化!$P:$P,0))</f>
        <v>ず</v>
      </c>
      <c r="BW4" t="str">
        <f>INDEX(新汉化!$Q:$Q,MATCH(日文原码!BW4,新汉化!$P:$P,0))</f>
        <v>じ</v>
      </c>
      <c r="BX4" t="str">
        <f>INDEX(新汉化!$Q:$Q,MATCH(日文原码!BX4,新汉化!$P:$P,0))</f>
        <v>ょ</v>
      </c>
      <c r="BY4" t="str">
        <f>INDEX(新汉化!$Q:$Q,MATCH(日文原码!BY4,新汉化!$P:$P,0))</f>
        <v>う</v>
      </c>
      <c r="BZ4" t="str">
        <f>INDEX(新汉化!$Q:$Q,MATCH(日文原码!BZ4,新汉化!$P:$P,0))</f>
        <v>や</v>
      </c>
      <c r="CA4" t="str">
        <f>INDEX(新汉化!$Q:$Q,MATCH(日文原码!CA4,新汉化!$P:$P,0))</f>
        <v> </v>
      </c>
      <c r="CB4" t="str">
        <f>INDEX(新汉化!$Q:$Q,MATCH(日文原码!CB4,新汉化!$P:$P,0))</f>
        <v>は</v>
      </c>
      <c r="CC4" t="str">
        <f>INDEX(新汉化!$Q:$Q,MATCH(日文原码!CC4,新汉化!$P:$P,0))</f>
        <v>い</v>
      </c>
      <c r="CD4" t="str">
        <f>INDEX(新汉化!$Q:$Q,MATCH(日文原码!CD4,新汉化!$P:$P,0))</f>
        <v>ご</v>
      </c>
      <c r="CE4" t="str">
        <f>INDEX(新汉化!$Q:$Q,MATCH(日文原码!CE4,新汉化!$P:$P,0))</f>
        <v>か</v>
      </c>
      <c r="CF4" t="str">
        <f>INDEX(新汉化!$Q:$Q,MATCH(日文原码!CF4,新汉化!$P:$P,0))</f>
        <v>ら</v>
      </c>
      <c r="CG4" t="str">
        <f>INDEX(新汉化!$Q:$Q,MATCH(日文原码!CG4,新汉化!$P:$P,0))</f>
        <v> </v>
      </c>
      <c r="CH4" t="str">
        <f>INDEX(新汉化!$Q:$Q,MATCH(日文原码!CH4,新汉化!$P:$P,0))</f>
        <v>お</v>
      </c>
      <c r="CI4" t="str">
        <f>INDEX(新汉化!$Q:$Q,MATCH(日文原码!CI4,新汉化!$P:$P,0))</f>
        <v>そ</v>
      </c>
      <c r="CJ4" t="str">
        <f>INDEX(新汉化!$Q:$Q,MATCH(日文原码!CJ4,新汉化!$P:$P,0))</f>
        <v>い</v>
      </c>
      <c r="CK4" t="str">
        <f>INDEX(新汉化!$Q:$Q,MATCH(日文原码!CK4,新汉化!$P:$P,0))</f>
        <v>か</v>
      </c>
      <c r="CL4" t="str">
        <f>INDEX(新汉化!$Q:$Q,MATCH(日文原码!CL4,新汉化!$P:$P,0))</f>
        <v>か</v>
      </c>
      <c r="CM4" t="str">
        <f>INDEX(新汉化!$Q:$Q,MATCH(日文原码!CM4,新汉化!$P:$P,0))</f>
        <v>る</v>
      </c>
      <c r="CN4" t="str">
        <f>INDEX(新汉化!$Q:$Q,MATCH(日文原码!CN4,新汉化!$P:$P,0))</f>
        <v>ぞ</v>
      </c>
      <c r="CO4" t="str">
        <f>INDEX(新汉化!$Q:$Q,MATCH(日文原码!CO4,新汉化!$P:$P,0))</f>
        <v>。</v>
      </c>
      <c r="CP4" s="13" t="str">
        <f>INDEX(新汉化!$Q:$Q,MATCH(日文原码!CP4,新汉化!$P:$P,0))</f>
        <v> </v>
      </c>
    </row>
    <row r="5" spans="1:94">
      <c r="A5" t="str">
        <f>MID(日文原码!A5,2,1)</f>
        <v>0</v>
      </c>
      <c r="B5" t="str">
        <f>MID(日文原码!B5,2,1)</f>
        <v>0</v>
      </c>
      <c r="C5" t="str">
        <f>MID(日文原码!C5,2,1)</f>
        <v>4</v>
      </c>
      <c r="D5" s="7" t="str">
        <f>MID(日文原码!D5,2,1)</f>
        <v>A</v>
      </c>
      <c r="E5" t="str">
        <f>MID(日文原码!E5,2,1)</f>
        <v>A</v>
      </c>
      <c r="F5" t="str">
        <f>MID(日文原码!F5,2,1)</f>
        <v>0</v>
      </c>
      <c r="G5" s="8" t="str">
        <f>MID(日文原码!G5,2,1)</f>
        <v>4</v>
      </c>
      <c r="H5" s="7" t="str">
        <f>MID(日文原码!H5,2,1)</f>
        <v>A</v>
      </c>
      <c r="I5" t="str">
        <f>MID(日文原码!I5,2,1)</f>
        <v>A</v>
      </c>
      <c r="J5" t="str">
        <f>MID(日文原码!J5,2,1)</f>
        <v>2</v>
      </c>
      <c r="K5" s="8" t="str">
        <f>MID(日文原码!K5,2,1)</f>
        <v>5</v>
      </c>
      <c r="L5" s="7" t="str">
        <f>INDEX(新汉化!$Q:$Q,MATCH(日文原码!L5,新汉化!$P:$P,0))</f>
        <v>ア</v>
      </c>
      <c r="M5" t="str">
        <f>INDEX(新汉化!$Q:$Q,MATCH(日文原码!M5,新汉化!$P:$P,0))</f>
        <v>チ</v>
      </c>
      <c r="N5" t="str">
        <f>INDEX(新汉化!$Q:$Q,MATCH(日文原码!N5,新汉化!$P:$P,0))</f>
        <v>ャ</v>
      </c>
      <c r="O5" t="str">
        <f>INDEX(新汉化!$Q:$Q,MATCH(日文原码!O5,新汉化!$P:$P,0))</f>
        <v>モ</v>
      </c>
      <c r="P5" s="8" t="str">
        <f>INDEX(新汉化!$Q:$Q,MATCH(日文原码!P5,新汉化!$P:$P,0))</f>
        <v> </v>
      </c>
      <c r="Q5" s="7" t="str">
        <f>INDEX(新汉化!$Q:$Q,MATCH(日文原码!Q5,新汉化!$P:$P,0))</f>
        <v> </v>
      </c>
      <c r="R5" t="str">
        <f>INDEX(新汉化!$Q:$Q,MATCH(日文原码!R5,新汉化!$P:$P,0))</f>
        <v> </v>
      </c>
      <c r="S5" t="str">
        <f>INDEX(新汉化!$Q:$Q,MATCH(日文原码!S5,新汉化!$P:$P,0))</f>
        <v>ひ</v>
      </c>
      <c r="T5" t="str">
        <f>INDEX(新汉化!$Q:$Q,MATCH(日文原码!T5,新汉化!$P:$P,0))</f>
        <v>よ</v>
      </c>
      <c r="U5" s="8" t="str">
        <f>INDEX(新汉化!$Q:$Q,MATCH(日文原码!U5,新汉化!$P:$P,0))</f>
        <v>こ</v>
      </c>
      <c r="V5" s="7" t="str">
        <f>INDEX(新汉化!$Q:$Q,MATCH(日文原码!V5,新汉化!$P:$P,0))</f>
        <v>ト</v>
      </c>
      <c r="W5" t="str">
        <f>INDEX(新汉化!$Q:$Q,MATCH(日文原码!W5,新汉化!$P:$P,0))</f>
        <v>レ</v>
      </c>
      <c r="X5" t="str">
        <f>INDEX(新汉化!$Q:$Q,MATCH(日文原码!X5,新汉化!$P:$P,0))</f>
        <v>-</v>
      </c>
      <c r="Y5" t="str">
        <f>INDEX(新汉化!$Q:$Q,MATCH(日文原码!Y5,新汉化!$P:$P,0))</f>
        <v>ナ</v>
      </c>
      <c r="Z5" t="str">
        <f>INDEX(新汉化!$Q:$Q,MATCH(日文原码!Z5,新汉化!$P:$P,0))</f>
        <v>-</v>
      </c>
      <c r="AA5" t="str">
        <f>INDEX(新汉化!$Q:$Q,MATCH(日文原码!AA5,新汉化!$P:$P,0))</f>
        <v>に</v>
      </c>
      <c r="AB5" t="str">
        <f>INDEX(新汉化!$Q:$Q,MATCH(日文原码!AB5,新汉化!$P:$P,0))</f>
        <v> </v>
      </c>
      <c r="AC5" t="str">
        <f>INDEX(新汉化!$Q:$Q,MATCH(日文原码!AC5,新汉化!$P:$P,0))</f>
        <v>く</v>
      </c>
      <c r="AD5" t="str">
        <f>INDEX(新汉化!$Q:$Q,MATCH(日文原码!AD5,新汉化!$P:$P,0))</f>
        <v>っ</v>
      </c>
      <c r="AE5" t="str">
        <f>INDEX(新汉化!$Q:$Q,MATCH(日文原码!AE5,新汉化!$P:$P,0))</f>
        <v>つ</v>
      </c>
      <c r="AF5" t="str">
        <f>INDEX(新汉化!$Q:$Q,MATCH(日文原码!AF5,新汉化!$P:$P,0))</f>
        <v>い</v>
      </c>
      <c r="AG5" t="str">
        <f>INDEX(新汉化!$Q:$Q,MATCH(日文原码!AG5,新汉化!$P:$P,0))</f>
        <v>て</v>
      </c>
      <c r="AH5" t="str">
        <f>INDEX(新汉化!$Q:$Q,MATCH(日文原码!AH5,新汉化!$P:$P,0))</f>
        <v> </v>
      </c>
      <c r="AI5" t="str">
        <f>INDEX(新汉化!$Q:$Q,MATCH(日文原码!AI5,新汉化!$P:$P,0))</f>
        <v>ち</v>
      </c>
      <c r="AJ5" t="str">
        <f>INDEX(新汉化!$Q:$Q,MATCH(日文原码!AJ5,新汉化!$P:$P,0))</f>
        <v>ょ</v>
      </c>
      <c r="AK5" t="str">
        <f>INDEX(新汉化!$Q:$Q,MATCH(日文原码!AK5,新汉化!$P:$P,0))</f>
        <v>こ</v>
      </c>
      <c r="AL5" t="str">
        <f>INDEX(新汉化!$Q:$Q,MATCH(日文原码!AL5,新汉化!$P:$P,0))</f>
        <v>ち</v>
      </c>
      <c r="AM5" t="str">
        <f>INDEX(新汉化!$Q:$Q,MATCH(日文原码!AM5,新汉化!$P:$P,0))</f>
        <v>ょ</v>
      </c>
      <c r="AN5" t="str">
        <f>INDEX(新汉化!$Q:$Q,MATCH(日文原码!AN5,新汉化!$P:$P,0))</f>
        <v>こ</v>
      </c>
      <c r="AO5" t="str">
        <f>INDEX(新汉化!$Q:$Q,MATCH(日文原码!AO5,新汉化!$P:$P,0))</f>
        <v> </v>
      </c>
      <c r="AP5" t="str">
        <f>INDEX(新汉化!$Q:$Q,MATCH(日文原码!AP5,新汉化!$P:$P,0))</f>
        <v>あ</v>
      </c>
      <c r="AQ5" t="str">
        <f>INDEX(新汉化!$Q:$Q,MATCH(日文原码!AQ5,新汉化!$P:$P,0))</f>
        <v>る</v>
      </c>
      <c r="AR5" t="str">
        <f>INDEX(新汉化!$Q:$Q,MATCH(日文原码!AR5,新汉化!$P:$P,0))</f>
        <v>く</v>
      </c>
      <c r="AS5" s="8" t="str">
        <f>INDEX(新汉化!$Q:$Q,MATCH(日文原码!AS5,新汉化!$P:$P,0))</f>
        <v>。</v>
      </c>
      <c r="AT5" s="7" t="str">
        <f>INDEX(新汉化!$Q:$Q,MATCH(日文原码!AT5,新汉化!$P:$P,0))</f>
        <v>く</v>
      </c>
      <c r="AU5" t="str">
        <f>INDEX(新汉化!$Q:$Q,MATCH(日文原码!AU5,新汉化!$P:$P,0))</f>
        <v>ち</v>
      </c>
      <c r="AV5" t="str">
        <f>INDEX(新汉化!$Q:$Q,MATCH(日文原码!AV5,新汉化!$P:$P,0))</f>
        <v>か</v>
      </c>
      <c r="AW5" t="str">
        <f>INDEX(新汉化!$Q:$Q,MATCH(日文原码!AW5,新汉化!$P:$P,0))</f>
        <v>ら</v>
      </c>
      <c r="AX5" t="str">
        <f>INDEX(新汉化!$Q:$Q,MATCH(日文原码!AX5,新汉化!$P:$P,0))</f>
        <v> </v>
      </c>
      <c r="AY5" t="str">
        <f>INDEX(新汉化!$Q:$Q,MATCH(日文原码!AY5,新汉化!$P:$P,0))</f>
        <v>と</v>
      </c>
      <c r="AZ5" t="str">
        <f>INDEX(新汉化!$Q:$Q,MATCH(日文原码!AZ5,新汉化!$P:$P,0))</f>
        <v>ば</v>
      </c>
      <c r="BA5" t="str">
        <f>INDEX(新汉化!$Q:$Q,MATCH(日文原码!BA5,新汉化!$P:$P,0))</f>
        <v>す</v>
      </c>
      <c r="BB5" t="str">
        <f>INDEX(新汉化!$Q:$Q,MATCH(日文原码!BB5,新汉化!$P:$P,0))</f>
        <v> </v>
      </c>
      <c r="BC5" t="str">
        <f>INDEX(新汉化!$Q:$Q,MATCH(日文原码!BC5,新汉化!$P:$P,0))</f>
        <v>ほ</v>
      </c>
      <c r="BD5" t="str">
        <f>INDEX(新汉化!$Q:$Q,MATCH(日文原码!BD5,新汉化!$P:$P,0))</f>
        <v>の</v>
      </c>
      <c r="BE5" t="str">
        <f>INDEX(新汉化!$Q:$Q,MATCH(日文原码!BE5,新汉化!$P:$P,0))</f>
        <v>お</v>
      </c>
      <c r="BF5" t="str">
        <f>INDEX(新汉化!$Q:$Q,MATCH(日文原码!BF5,新汉化!$P:$P,0))</f>
        <v>は</v>
      </c>
      <c r="BG5" t="str">
        <f>INDEX(新汉化!$Q:$Q,MATCH(日文原码!BG5,新汉化!$P:$P,0))</f>
        <v> </v>
      </c>
      <c r="BH5" t="str">
        <f>INDEX(新汉化!$Q:$Q,MATCH(日文原码!BH5,新汉化!$P:$P,0))</f>
        <v>せ</v>
      </c>
      <c r="BI5" t="str">
        <f>INDEX(新汉化!$Q:$Q,MATCH(日文原码!BI5,新汉化!$P:$P,0))</f>
        <v>っ</v>
      </c>
      <c r="BJ5" t="str">
        <f>INDEX(新汉化!$Q:$Q,MATCH(日文原码!BJ5,新汉化!$P:$P,0))</f>
        <v>し</v>
      </c>
      <c r="BK5" t="str">
        <f>INDEX(新汉化!$Q:$Q,MATCH(日文原码!BK5,新汉化!$P:$P,0))</f>
        <v> </v>
      </c>
      <c r="BL5" t="str">
        <f>INDEX(新汉化!$Q:$Q,MATCH(日文原码!BL5,新汉化!$P:$P,0))</f>
        <v>1</v>
      </c>
      <c r="BM5" t="str">
        <f>INDEX(新汉化!$Q:$Q,MATCH(日文原码!BM5,新汉化!$P:$P,0))</f>
        <v>0</v>
      </c>
      <c r="BN5" t="str">
        <f>INDEX(新汉化!$Q:$Q,MATCH(日文原码!BN5,新汉化!$P:$P,0))</f>
        <v>0</v>
      </c>
      <c r="BO5" t="str">
        <f>INDEX(新汉化!$Q:$Q,MATCH(日文原码!BO5,新汉化!$P:$P,0))</f>
        <v>0</v>
      </c>
      <c r="BP5" t="str">
        <f>INDEX(新汉化!$Q:$Q,MATCH(日文原码!BP5,新汉化!$P:$P,0))</f>
        <v>ど</v>
      </c>
      <c r="BQ5" s="8" t="str">
        <f>INDEX(新汉化!$Q:$Q,MATCH(日文原码!BQ5,新汉化!$P:$P,0))</f>
        <v>。</v>
      </c>
      <c r="BR5" s="7" t="str">
        <f>INDEX(新汉化!$Q:$Q,MATCH(日文原码!BR5,新汉化!$P:$P,0))</f>
        <v>あ</v>
      </c>
      <c r="BS5" t="str">
        <f>INDEX(新汉化!$Q:$Q,MATCH(日文原码!BS5,新汉化!$P:$P,0))</f>
        <v>い</v>
      </c>
      <c r="BT5" t="str">
        <f>INDEX(新汉化!$Q:$Q,MATCH(日文原码!BT5,新汉化!$P:$P,0))</f>
        <v>て</v>
      </c>
      <c r="BU5" t="str">
        <f>INDEX(新汉化!$Q:$Q,MATCH(日文原码!BU5,新汉化!$P:$P,0))</f>
        <v>を</v>
      </c>
      <c r="BV5" t="str">
        <f>INDEX(新汉化!$Q:$Q,MATCH(日文原码!BV5,新汉化!$P:$P,0))</f>
        <v> </v>
      </c>
      <c r="BW5" t="str">
        <f>INDEX(新汉化!$Q:$Q,MATCH(日文原码!BW5,新汉化!$P:$P,0))</f>
        <v>く</v>
      </c>
      <c r="BX5" t="str">
        <f>INDEX(新汉化!$Q:$Q,MATCH(日文原码!BX5,新汉化!$P:$P,0))</f>
        <v>ろ</v>
      </c>
      <c r="BY5" t="str">
        <f>INDEX(新汉化!$Q:$Q,MATCH(日文原码!BY5,新汉化!$P:$P,0))</f>
        <v>コ</v>
      </c>
      <c r="BZ5" t="str">
        <f>INDEX(新汉化!$Q:$Q,MATCH(日文原码!BZ5,新汉化!$P:$P,0))</f>
        <v>ゲ</v>
      </c>
      <c r="CA5" t="str">
        <f>INDEX(新汉化!$Q:$Q,MATCH(日文原码!CA5,新汉化!$P:$P,0))</f>
        <v>に</v>
      </c>
      <c r="CB5" t="str">
        <f>INDEX(新汉化!$Q:$Q,MATCH(日文原码!CB5,新汉化!$P:$P,0))</f>
        <v>す</v>
      </c>
      <c r="CC5" t="str">
        <f>INDEX(新汉化!$Q:$Q,MATCH(日文原码!CC5,新汉化!$P:$P,0))</f>
        <v>る</v>
      </c>
      <c r="CD5" t="str">
        <f>INDEX(新汉化!$Q:$Q,MATCH(日文原码!CD5,新汉化!$P:$P,0))</f>
        <v> </v>
      </c>
      <c r="CE5" t="str">
        <f>INDEX(新汉化!$Q:$Q,MATCH(日文原码!CE5,新汉化!$P:$P,0))</f>
        <v>し</v>
      </c>
      <c r="CF5" t="str">
        <f>INDEX(新汉化!$Q:$Q,MATCH(日文原码!CF5,新汉化!$P:$P,0))</f>
        <v>ゃ</v>
      </c>
      <c r="CG5" t="str">
        <f>INDEX(新汉化!$Q:$Q,MATCH(日文原码!CG5,新汉化!$P:$P,0))</f>
        <v>く</v>
      </c>
      <c r="CH5" t="str">
        <f>INDEX(新汉化!$Q:$Q,MATCH(日文原码!CH5,新汉化!$P:$P,0))</f>
        <v>ね</v>
      </c>
      <c r="CI5" t="str">
        <f>INDEX(新汉化!$Q:$Q,MATCH(日文原码!CI5,新汉化!$P:$P,0))</f>
        <v>つ</v>
      </c>
      <c r="CJ5" t="str">
        <f>INDEX(新汉化!$Q:$Q,MATCH(日文原码!CJ5,新汉化!$P:$P,0))</f>
        <v>の</v>
      </c>
      <c r="CK5" t="str">
        <f>INDEX(新汉化!$Q:$Q,MATCH(日文原码!CK5,新汉化!$P:$P,0))</f>
        <v> </v>
      </c>
      <c r="CL5" t="str">
        <f>INDEX(新汉化!$Q:$Q,MATCH(日文原码!CL5,新汉化!$P:$P,0))</f>
        <v>た</v>
      </c>
      <c r="CM5" t="str">
        <f>INDEX(新汉化!$Q:$Q,MATCH(日文原码!CM5,新汉化!$P:$P,0))</f>
        <v>ま</v>
      </c>
      <c r="CN5" t="str">
        <f>INDEX(新汉化!$Q:$Q,MATCH(日文原码!CN5,新汉化!$P:$P,0))</f>
        <v>だ</v>
      </c>
      <c r="CO5" t="str">
        <f>INDEX(新汉化!$Q:$Q,MATCH(日文原码!CO5,新汉化!$P:$P,0))</f>
        <v>。</v>
      </c>
      <c r="CP5" s="13" t="str">
        <f>INDEX(新汉化!$Q:$Q,MATCH(日文原码!CP5,新汉化!$P:$P,0))</f>
        <v> </v>
      </c>
    </row>
    <row r="6" spans="1:94">
      <c r="A6" t="str">
        <f>MID(日文原码!A6,2,1)</f>
        <v>0</v>
      </c>
      <c r="B6" t="str">
        <f>MID(日文原码!B6,2,1)</f>
        <v>0</v>
      </c>
      <c r="C6" t="str">
        <f>MID(日文原码!C6,2,1)</f>
        <v>5</v>
      </c>
      <c r="D6" s="7" t="str">
        <f>MID(日文原码!D6,2,1)</f>
        <v>A</v>
      </c>
      <c r="E6" t="str">
        <f>MID(日文原码!E6,2,1)</f>
        <v>A</v>
      </c>
      <c r="F6" t="str">
        <f>MID(日文原码!F6,2,1)</f>
        <v>0</v>
      </c>
      <c r="G6" s="8" t="str">
        <f>MID(日文原码!G6,2,1)</f>
        <v>9</v>
      </c>
      <c r="H6" s="7" t="str">
        <f>MID(日文原码!H6,2,1)</f>
        <v>A</v>
      </c>
      <c r="I6" t="str">
        <f>MID(日文原码!I6,2,1)</f>
        <v>1</v>
      </c>
      <c r="J6" t="str">
        <f>MID(日文原码!J6,2,1)</f>
        <v>9</v>
      </c>
      <c r="K6" s="8" t="str">
        <f>MID(日文原码!K6,2,1)</f>
        <v>5</v>
      </c>
      <c r="L6" s="7" t="str">
        <f>INDEX(新汉化!$Q:$Q,MATCH(日文原码!L6,新汉化!$P:$P,0))</f>
        <v>ワ</v>
      </c>
      <c r="M6" t="str">
        <f>INDEX(新汉化!$Q:$Q,MATCH(日文原码!M6,新汉化!$P:$P,0))</f>
        <v>カ</v>
      </c>
      <c r="N6" t="str">
        <f>INDEX(新汉化!$Q:$Q,MATCH(日文原码!N6,新汉化!$P:$P,0))</f>
        <v>シ</v>
      </c>
      <c r="O6" t="str">
        <f>INDEX(新汉化!$Q:$Q,MATCH(日文原码!O6,新汉化!$P:$P,0))</f>
        <v>ャ</v>
      </c>
      <c r="P6" s="8" t="str">
        <f>INDEX(新汉化!$Q:$Q,MATCH(日文原码!P6,新汉化!$P:$P,0))</f>
        <v>モ</v>
      </c>
      <c r="Q6" s="7" t="str">
        <f>INDEX(新汉化!$Q:$Q,MATCH(日文原码!Q6,新汉化!$P:$P,0))</f>
        <v> </v>
      </c>
      <c r="R6" t="str">
        <f>INDEX(新汉化!$Q:$Q,MATCH(日文原码!R6,新汉化!$P:$P,0))</f>
        <v>わ</v>
      </c>
      <c r="S6" t="str">
        <f>INDEX(新汉化!$Q:$Q,MATCH(日文原码!S6,新汉化!$P:$P,0))</f>
        <v>か</v>
      </c>
      <c r="T6" t="str">
        <f>INDEX(新汉化!$Q:$Q,MATCH(日文原码!T6,新汉化!$P:$P,0))</f>
        <v>ど</v>
      </c>
      <c r="U6" s="8" t="str">
        <f>INDEX(新汉化!$Q:$Q,MATCH(日文原码!U6,新汉化!$P:$P,0))</f>
        <v>り</v>
      </c>
      <c r="V6" s="7" t="str">
        <f>INDEX(新汉化!$Q:$Q,MATCH(日文原码!V6,新汉化!$P:$P,0))</f>
        <v>の</v>
      </c>
      <c r="W6" t="str">
        <f>INDEX(新汉化!$Q:$Q,MATCH(日文原码!W6,新汉化!$P:$P,0))</f>
        <v>や</v>
      </c>
      <c r="X6" t="str">
        <f>INDEX(新汉化!$Q:$Q,MATCH(日文原码!X6,新汉化!$P:$P,0))</f>
        <v>ま</v>
      </c>
      <c r="Y6" t="str">
        <f>INDEX(新汉化!$Q:$Q,MATCH(日文原码!Y6,新汉化!$P:$P,0))</f>
        <v>を</v>
      </c>
      <c r="Z6" t="str">
        <f>INDEX(新汉化!$Q:$Q,MATCH(日文原码!Z6,新汉化!$P:$P,0))</f>
        <v> </v>
      </c>
      <c r="AA6" t="str">
        <f>INDEX(新汉化!$Q:$Q,MATCH(日文原码!AA6,新汉化!$P:$P,0))</f>
        <v>は</v>
      </c>
      <c r="AB6" t="str">
        <f>INDEX(新汉化!$Q:$Q,MATCH(日文原码!AB6,新汉化!$P:$P,0))</f>
        <v>し</v>
      </c>
      <c r="AC6" t="str">
        <f>INDEX(新汉化!$Q:$Q,MATCH(日文原码!AC6,新汉化!$P:$P,0))</f>
        <v>り</v>
      </c>
      <c r="AD6" t="str">
        <f>INDEX(新汉化!$Q:$Q,MATCH(日文原码!AD6,新汉化!$P:$P,0))</f>
        <v>ま</v>
      </c>
      <c r="AE6" t="str">
        <f>INDEX(新汉化!$Q:$Q,MATCH(日文原码!AE6,新汉化!$P:$P,0))</f>
        <v>わ</v>
      </c>
      <c r="AF6" t="str">
        <f>INDEX(新汉化!$Q:$Q,MATCH(日文原码!AF6,新汉化!$P:$P,0))</f>
        <v>っ</v>
      </c>
      <c r="AG6" t="str">
        <f>INDEX(新汉化!$Q:$Q,MATCH(日文原码!AG6,新汉化!$P:$P,0))</f>
        <v>て</v>
      </c>
      <c r="AH6" t="str">
        <f>INDEX(新汉化!$Q:$Q,MATCH(日文原码!AH6,新汉化!$P:$P,0))</f>
        <v> </v>
      </c>
      <c r="AI6" t="str">
        <f>INDEX(新汉化!$Q:$Q,MATCH(日文原码!AI6,新汉化!$P:$P,0))</f>
        <v>あ</v>
      </c>
      <c r="AJ6" t="str">
        <f>INDEX(新汉化!$Q:$Q,MATCH(日文原码!AJ6,新汉化!$P:$P,0))</f>
        <v>し</v>
      </c>
      <c r="AK6" t="str">
        <f>INDEX(新汉化!$Q:$Q,MATCH(日文原码!AK6,新汉化!$P:$P,0))</f>
        <v>こ</v>
      </c>
      <c r="AL6" t="str">
        <f>INDEX(新汉化!$Q:$Q,MATCH(日文原码!AL6,新汉化!$P:$P,0))</f>
        <v>し</v>
      </c>
      <c r="AM6" t="str">
        <f>INDEX(新汉化!$Q:$Q,MATCH(日文原码!AM6,新汉化!$P:$P,0))</f>
        <v>を</v>
      </c>
      <c r="AN6" t="str">
        <f>INDEX(新汉化!$Q:$Q,MATCH(日文原码!AN6,新汉化!$P:$P,0))</f>
        <v> </v>
      </c>
      <c r="AO6" t="str">
        <f>INDEX(新汉化!$Q:$Q,MATCH(日文原码!AO6,新汉化!$P:$P,0))</f>
        <v>き</v>
      </c>
      <c r="AP6" t="str">
        <f>INDEX(新汉化!$Q:$Q,MATCH(日文原码!AP6,新汉化!$P:$P,0))</f>
        <v>た</v>
      </c>
      <c r="AQ6" t="str">
        <f>INDEX(新汉化!$Q:$Q,MATCH(日文原码!AQ6,新汉化!$P:$P,0))</f>
        <v>え</v>
      </c>
      <c r="AR6" t="str">
        <f>INDEX(新汉化!$Q:$Q,MATCH(日文原码!AR6,新汉化!$P:$P,0))</f>
        <v>る</v>
      </c>
      <c r="AS6" s="8" t="str">
        <f>INDEX(新汉化!$Q:$Q,MATCH(日文原码!AS6,新汉化!$P:$P,0))</f>
        <v>。</v>
      </c>
      <c r="AT6" s="7" t="str">
        <f>INDEX(新汉化!$Q:$Q,MATCH(日文原码!AT6,新汉化!$P:$P,0))</f>
        <v>ス</v>
      </c>
      <c r="AU6" t="str">
        <f>INDEX(新汉化!$Q:$Q,MATCH(日文原码!AU6,新汉化!$P:$P,0))</f>
        <v>ピ</v>
      </c>
      <c r="AV6" t="str">
        <f>INDEX(新汉化!$Q:$Q,MATCH(日文原码!AV6,新汉化!$P:$P,0))</f>
        <v>-</v>
      </c>
      <c r="AW6" t="str">
        <f>INDEX(新汉化!$Q:$Q,MATCH(日文原码!AW6,新汉化!$P:$P,0))</f>
        <v>ド</v>
      </c>
      <c r="AX6" t="str">
        <f>INDEX(新汉化!$Q:$Q,MATCH(日文原码!AX6,新汉化!$P:$P,0))</f>
        <v>と</v>
      </c>
      <c r="AY6" t="str">
        <f>INDEX(新汉化!$Q:$Q,MATCH(日文原码!AY6,新汉化!$P:$P,0))</f>
        <v> </v>
      </c>
      <c r="AZ6" t="str">
        <f>INDEX(新汉化!$Q:$Q,MATCH(日文原码!AZ6,新汉化!$P:$P,0))</f>
        <v>パ</v>
      </c>
      <c r="BA6" t="str">
        <f>INDEX(新汉化!$Q:$Q,MATCH(日文原码!BA6,新汉化!$P:$P,0))</f>
        <v>ワ</v>
      </c>
      <c r="BB6" t="str">
        <f>INDEX(新汉化!$Q:$Q,MATCH(日文原码!BB6,新汉化!$P:$P,0))</f>
        <v>-</v>
      </c>
      <c r="BC6" t="str">
        <f>INDEX(新汉化!$Q:$Q,MATCH(日文原码!BC6,新汉化!$P:$P,0))</f>
        <v>を</v>
      </c>
      <c r="BD6" t="str">
        <f>INDEX(新汉化!$Q:$Q,MATCH(日文原码!BD6,新汉化!$P:$P,0))</f>
        <v> </v>
      </c>
      <c r="BE6" t="str">
        <f>INDEX(新汉化!$Q:$Q,MATCH(日文原码!BE6,新汉化!$P:$P,0))</f>
        <v>か</v>
      </c>
      <c r="BF6" t="str">
        <f>INDEX(新汉化!$Q:$Q,MATCH(日文原码!BF6,新汉化!$P:$P,0))</f>
        <v>ね</v>
      </c>
      <c r="BG6" t="str">
        <f>INDEX(新汉化!$Q:$Q,MATCH(日文原码!BG6,新汉化!$P:$P,0))</f>
        <v>そ</v>
      </c>
      <c r="BH6" t="str">
        <f>INDEX(新汉化!$Q:$Q,MATCH(日文原码!BH6,新汉化!$P:$P,0))</f>
        <v>な</v>
      </c>
      <c r="BI6" t="str">
        <f>INDEX(新汉化!$Q:$Q,MATCH(日文原码!BI6,新汉化!$P:$P,0))</f>
        <v>え</v>
      </c>
      <c r="BJ6" t="str">
        <f>INDEX(新汉化!$Q:$Q,MATCH(日文原码!BJ6,新汉化!$P:$P,0))</f>
        <v>た</v>
      </c>
      <c r="BK6" t="str">
        <f>INDEX(新汉化!$Q:$Q,MATCH(日文原码!BK6,新汉化!$P:$P,0))</f>
        <v> </v>
      </c>
      <c r="BL6" t="str">
        <f>INDEX(新汉化!$Q:$Q,MATCH(日文原码!BL6,新汉化!$P:$P,0))</f>
        <v>あ</v>
      </c>
      <c r="BM6" t="str">
        <f>INDEX(新汉化!$Q:$Q,MATCH(日文原码!BM6,新汉化!$P:$P,0))</f>
        <v>し</v>
      </c>
      <c r="BN6" t="str">
        <f>INDEX(新汉化!$Q:$Q,MATCH(日文原码!BN6,新汉化!$P:$P,0))</f>
        <v>は</v>
      </c>
      <c r="BO6" t="str">
        <f>INDEX(新汉化!$Q:$Q,MATCH(日文原码!BO6,新汉化!$P:$P,0))</f>
        <v> </v>
      </c>
      <c r="BP6" t="str">
        <f>INDEX(新汉化!$Q:$Q,MATCH(日文原码!BP6,新汉化!$P:$P,0))</f>
        <v> </v>
      </c>
      <c r="BQ6" s="8" t="str">
        <f>INDEX(新汉化!$Q:$Q,MATCH(日文原码!BQ6,新汉化!$P:$P,0))</f>
        <v> </v>
      </c>
      <c r="BR6" s="7" t="str">
        <f>INDEX(新汉化!$Q:$Q,MATCH(日文原码!BR6,新汉化!$P:$P,0))</f>
        <v>1</v>
      </c>
      <c r="BS6" t="str">
        <f>INDEX(新汉化!$Q:$Q,MATCH(日文原码!BS6,新汉化!$P:$P,0))</f>
        <v>び</v>
      </c>
      <c r="BT6" t="str">
        <f>INDEX(新汉化!$Q:$Q,MATCH(日文原码!BT6,新汉化!$P:$P,0))</f>
        <v>ょ</v>
      </c>
      <c r="BU6" t="str">
        <f>INDEX(新汉化!$Q:$Q,MATCH(日文原码!BU6,新汉化!$P:$P,0))</f>
        <v>う</v>
      </c>
      <c r="BV6" t="str">
        <f>INDEX(新汉化!$Q:$Q,MATCH(日文原码!BV6,新汉化!$P:$P,0))</f>
        <v>か</v>
      </c>
      <c r="BW6" t="str">
        <f>INDEX(新汉化!$Q:$Q,MATCH(日文原码!BW6,新汉化!$P:$P,0))</f>
        <v>ん</v>
      </c>
      <c r="BX6" t="str">
        <f>INDEX(新汉化!$Q:$Q,MATCH(日文原码!BX6,新汉化!$P:$P,0))</f>
        <v>に</v>
      </c>
      <c r="BY6" t="str">
        <f>INDEX(新汉化!$Q:$Q,MATCH(日文原码!BY6,新汉化!$P:$P,0))</f>
        <v> </v>
      </c>
      <c r="BZ6" t="str">
        <f>INDEX(新汉化!$Q:$Q,MATCH(日文原码!BZ6,新汉化!$P:$P,0))</f>
        <v>1</v>
      </c>
      <c r="CA6" t="str">
        <f>INDEX(新汉化!$Q:$Q,MATCH(日文原码!CA6,新汉化!$P:$P,0))</f>
        <v>0</v>
      </c>
      <c r="CB6" t="str">
        <f>INDEX(新汉化!$Q:$Q,MATCH(日文原码!CB6,新汉化!$P:$P,0))</f>
        <v>ぱ</v>
      </c>
      <c r="CC6" t="str">
        <f>INDEX(新汉化!$Q:$Q,MATCH(日文原码!CC6,新汉化!$P:$P,0))</f>
        <v>つ</v>
      </c>
      <c r="CD6" t="str">
        <f>INDEX(新汉化!$Q:$Q,MATCH(日文原码!CD6,新汉化!$P:$P,0))</f>
        <v>の</v>
      </c>
      <c r="CE6" t="str">
        <f>INDEX(新汉化!$Q:$Q,MATCH(日文原码!CE6,新汉化!$P:$P,0))</f>
        <v> </v>
      </c>
      <c r="CF6" t="str">
        <f>INDEX(新汉化!$Q:$Q,MATCH(日文原码!CF6,新汉化!$P:$P,0))</f>
        <v>キ</v>
      </c>
      <c r="CG6" t="str">
        <f>INDEX(新汉化!$Q:$Q,MATCH(日文原码!CG6,新汉化!$P:$P,0))</f>
        <v>ッ</v>
      </c>
      <c r="CH6" t="str">
        <f>INDEX(新汉化!$Q:$Q,MATCH(日文原码!CH6,新汉化!$P:$P,0))</f>
        <v>ク</v>
      </c>
      <c r="CI6" t="str">
        <f>INDEX(新汉化!$Q:$Q,MATCH(日文原码!CI6,新汉化!$P:$P,0))</f>
        <v>を</v>
      </c>
      <c r="CJ6" t="str">
        <f>INDEX(新汉化!$Q:$Q,MATCH(日文原码!CJ6,新汉化!$P:$P,0))</f>
        <v> </v>
      </c>
      <c r="CK6" t="str">
        <f>INDEX(新汉化!$Q:$Q,MATCH(日文原码!CK6,新汉化!$P:$P,0))</f>
        <v>く</v>
      </c>
      <c r="CL6" t="str">
        <f>INDEX(新汉化!$Q:$Q,MATCH(日文原码!CL6,新汉化!$P:$P,0))</f>
        <v>り</v>
      </c>
      <c r="CM6" t="str">
        <f>INDEX(新汉化!$Q:$Q,MATCH(日文原码!CM6,新汉化!$P:$P,0))</f>
        <v>だ</v>
      </c>
      <c r="CN6" t="str">
        <f>INDEX(新汉化!$Q:$Q,MATCH(日文原码!CN6,新汉化!$P:$P,0))</f>
        <v>す</v>
      </c>
      <c r="CO6" t="str">
        <f>INDEX(新汉化!$Q:$Q,MATCH(日文原码!CO6,新汉化!$P:$P,0))</f>
        <v>。</v>
      </c>
      <c r="CP6" s="13" t="str">
        <f>INDEX(新汉化!$Q:$Q,MATCH(日文原码!CP6,新汉化!$P:$P,0))</f>
        <v> </v>
      </c>
    </row>
    <row r="7" spans="1:94">
      <c r="A7" t="str">
        <f>MID(日文原码!A7,2,1)</f>
        <v>0</v>
      </c>
      <c r="B7" t="str">
        <f>MID(日文原码!B7,2,1)</f>
        <v>0</v>
      </c>
      <c r="C7" t="str">
        <f>MID(日文原码!C7,2,1)</f>
        <v>6</v>
      </c>
      <c r="D7" s="7" t="str">
        <f>MID(日文原码!D7,2,1)</f>
        <v>A</v>
      </c>
      <c r="E7" t="str">
        <f>MID(日文原码!E7,2,1)</f>
        <v>A</v>
      </c>
      <c r="F7" t="str">
        <f>MID(日文原码!F7,2,1)</f>
        <v>1</v>
      </c>
      <c r="G7" s="8" t="str">
        <f>MID(日文原码!G7,2,1)</f>
        <v>9</v>
      </c>
      <c r="H7" s="7" t="str">
        <f>MID(日文原码!H7,2,1)</f>
        <v>A</v>
      </c>
      <c r="I7" t="str">
        <f>MID(日文原码!I7,2,1)</f>
        <v>5</v>
      </c>
      <c r="J7" t="str">
        <f>MID(日文原码!J7,2,1)</f>
        <v>2</v>
      </c>
      <c r="K7" s="8" t="str">
        <f>MID(日文原码!K7,2,1)</f>
        <v>0</v>
      </c>
      <c r="L7" s="7" t="str">
        <f>INDEX(新汉化!$Q:$Q,MATCH(日文原码!L7,新汉化!$P:$P,0))</f>
        <v>バ</v>
      </c>
      <c r="M7" t="str">
        <f>INDEX(新汉化!$Q:$Q,MATCH(日文原码!M7,新汉化!$P:$P,0))</f>
        <v>シ</v>
      </c>
      <c r="N7" t="str">
        <f>INDEX(新汉化!$Q:$Q,MATCH(日文原码!N7,新汉化!$P:$P,0))</f>
        <v>ャ</v>
      </c>
      <c r="O7" t="str">
        <f>INDEX(新汉化!$Q:$Q,MATCH(日文原码!O7,新汉化!$P:$P,0))</f>
        <v>-</v>
      </c>
      <c r="P7" s="8" t="str">
        <f>INDEX(新汉化!$Q:$Q,MATCH(日文原码!P7,新汉化!$P:$P,0))</f>
        <v>モ</v>
      </c>
      <c r="Q7" s="7" t="str">
        <f>INDEX(新汉化!$Q:$Q,MATCH(日文原码!Q7,新汉化!$P:$P,0))</f>
        <v> </v>
      </c>
      <c r="R7" t="str">
        <f>INDEX(新汉化!$Q:$Q,MATCH(日文原码!R7,新汉化!$P:$P,0))</f>
        <v> </v>
      </c>
      <c r="S7" t="str">
        <f>INDEX(新汉化!$Q:$Q,MATCH(日文原码!S7,新汉化!$P:$P,0))</f>
        <v>も</v>
      </c>
      <c r="T7" t="str">
        <f>INDEX(新汉化!$Q:$Q,MATCH(日文原码!T7,新汉化!$P:$P,0))</f>
        <v>う</v>
      </c>
      <c r="U7" s="8" t="str">
        <f>INDEX(新汉化!$Q:$Q,MATCH(日文原码!U7,新汉化!$P:$P,0))</f>
        <v>か</v>
      </c>
      <c r="V7" s="7" t="str">
        <f>INDEX(新汉化!$Q:$Q,MATCH(日文原码!V7,新汉化!$P:$P,0))</f>
        <v>た</v>
      </c>
      <c r="W7" t="str">
        <f>INDEX(新汉化!$Q:$Q,MATCH(日文原码!W7,新汉化!$P:$P,0))</f>
        <v>た</v>
      </c>
      <c r="X7" t="str">
        <f>INDEX(新汉化!$Q:$Q,MATCH(日文原码!X7,新汉化!$P:$P,0))</f>
        <v>か</v>
      </c>
      <c r="Y7" t="str">
        <f>INDEX(新汉化!$Q:$Q,MATCH(日文原码!Y7,新汉化!$P:$P,0))</f>
        <v>い</v>
      </c>
      <c r="Z7" t="str">
        <f>INDEX(新汉化!$Q:$Q,MATCH(日文原码!Z7,新汉化!$P:$P,0))</f>
        <v>に</v>
      </c>
      <c r="AA7" t="str">
        <f>INDEX(新汉化!$Q:$Q,MATCH(日文原码!AA7,新汉化!$P:$P,0))</f>
        <v> </v>
      </c>
      <c r="AB7" t="str">
        <f>INDEX(新汉化!$Q:$Q,MATCH(日文原码!AB7,新汉化!$P:$P,0))</f>
        <v>な</v>
      </c>
      <c r="AC7" t="str">
        <f>INDEX(新汉化!$Q:$Q,MATCH(日文原码!AC7,新汉化!$P:$P,0))</f>
        <v>る</v>
      </c>
      <c r="AD7" t="str">
        <f>INDEX(新汉化!$Q:$Q,MATCH(日文原码!AD7,新汉化!$P:$P,0))</f>
        <v>と</v>
      </c>
      <c r="AE7" t="str">
        <f>INDEX(新汉化!$Q:$Q,MATCH(日文原码!AE7,新汉化!$P:$P,0))</f>
        <v> </v>
      </c>
      <c r="AF7" t="str">
        <f>INDEX(新汉化!$Q:$Q,MATCH(日文原码!AF7,新汉化!$P:$P,0))</f>
        <v>て</v>
      </c>
      <c r="AG7" t="str">
        <f>INDEX(新汉化!$Q:$Q,MATCH(日文原码!AG7,新汉化!$P:$P,0))</f>
        <v>く</v>
      </c>
      <c r="AH7" t="str">
        <f>INDEX(新汉化!$Q:$Q,MATCH(日文原码!AH7,新汉化!$P:$P,0))</f>
        <v>び</v>
      </c>
      <c r="AI7" t="str">
        <f>INDEX(新汉化!$Q:$Q,MATCH(日文原码!AI7,新汉化!$P:$P,0))</f>
        <v>か</v>
      </c>
      <c r="AJ7" t="str">
        <f>INDEX(新汉化!$Q:$Q,MATCH(日文原码!AJ7,新汉化!$P:$P,0))</f>
        <v>ら</v>
      </c>
      <c r="AK7" t="str">
        <f>INDEX(新汉化!$Q:$Q,MATCH(日文原码!AK7,新汉化!$P:$P,0))</f>
        <v> </v>
      </c>
      <c r="AL7" t="str">
        <f>INDEX(新汉化!$Q:$Q,MATCH(日文原码!AL7,新汉化!$P:$P,0))</f>
        <v>し</v>
      </c>
      <c r="AM7" t="str">
        <f>INDEX(新汉化!$Q:$Q,MATCH(日文原码!AM7,新汉化!$P:$P,0))</f>
        <v>ゃ</v>
      </c>
      <c r="AN7" t="str">
        <f>INDEX(新汉化!$Q:$Q,MATCH(日文原码!AN7,新汉化!$P:$P,0))</f>
        <v>く</v>
      </c>
      <c r="AO7" t="str">
        <f>INDEX(新汉化!$Q:$Q,MATCH(日文原码!AO7,新汉化!$P:$P,0))</f>
        <v>ね</v>
      </c>
      <c r="AP7" t="str">
        <f>INDEX(新汉化!$Q:$Q,MATCH(日文原码!AP7,新汉化!$P:$P,0))</f>
        <v>つ</v>
      </c>
      <c r="AQ7" t="str">
        <f>INDEX(新汉化!$Q:$Q,MATCH(日文原码!AQ7,新汉化!$P:$P,0))</f>
        <v>の</v>
      </c>
      <c r="AR7" t="str">
        <f>INDEX(新汉化!$Q:$Q,MATCH(日文原码!AR7,新汉化!$P:$P,0))</f>
        <v> </v>
      </c>
      <c r="AS7" s="8" t="str">
        <f>INDEX(新汉化!$Q:$Q,MATCH(日文原码!AS7,新汉化!$P:$P,0))</f>
        <v> </v>
      </c>
      <c r="AT7" s="7" t="str">
        <f>INDEX(新汉化!$Q:$Q,MATCH(日文原码!AT7,新汉化!$P:$P,0))</f>
        <v>ほ</v>
      </c>
      <c r="AU7" t="str">
        <f>INDEX(新汉化!$Q:$Q,MATCH(日文原码!AU7,新汉化!$P:$P,0))</f>
        <v>の</v>
      </c>
      <c r="AV7" t="str">
        <f>INDEX(新汉化!$Q:$Q,MATCH(日文原码!AV7,新汉化!$P:$P,0))</f>
        <v>お</v>
      </c>
      <c r="AW7" t="str">
        <f>INDEX(新汉化!$Q:$Q,MATCH(日文原码!AW7,新汉化!$P:$P,0))</f>
        <v>を</v>
      </c>
      <c r="AX7" t="str">
        <f>INDEX(新汉化!$Q:$Q,MATCH(日文原码!AX7,新汉化!$P:$P,0))</f>
        <v> </v>
      </c>
      <c r="AY7" t="str">
        <f>INDEX(新汉化!$Q:$Q,MATCH(日文原码!AY7,新汉化!$P:$P,0))</f>
        <v>ふ</v>
      </c>
      <c r="AZ7" t="str">
        <f>INDEX(新汉化!$Q:$Q,MATCH(日文原码!AZ7,新汉化!$P:$P,0))</f>
        <v>き</v>
      </c>
      <c r="BA7" t="str">
        <f>INDEX(新汉化!$Q:$Q,MATCH(日文原码!BA7,新汉化!$P:$P,0))</f>
        <v>あ</v>
      </c>
      <c r="BB7" t="str">
        <f>INDEX(新汉化!$Q:$Q,MATCH(日文原码!BB7,新汉化!$P:$P,0))</f>
        <v>げ</v>
      </c>
      <c r="BC7" t="str">
        <f>INDEX(新汉化!$Q:$Q,MATCH(日文原码!BC7,新汉化!$P:$P,0))</f>
        <v> </v>
      </c>
      <c r="BD7" t="str">
        <f>INDEX(新汉化!$Q:$Q,MATCH(日文原码!BD7,新汉化!$P:$P,0))</f>
        <v>ゆ</v>
      </c>
      <c r="BE7" t="str">
        <f>INDEX(新汉化!$Q:$Q,MATCH(日文原码!BE7,新汉化!$P:$P,0))</f>
        <v>う</v>
      </c>
      <c r="BF7" t="str">
        <f>INDEX(新汉化!$Q:$Q,MATCH(日文原码!BF7,新汉化!$P:$P,0))</f>
        <v>か</v>
      </c>
      <c r="BG7" t="str">
        <f>INDEX(新汉化!$Q:$Q,MATCH(日文原码!BG7,新汉化!$P:$P,0))</f>
        <v>ん</v>
      </c>
      <c r="BH7" t="str">
        <f>INDEX(新汉化!$Q:$Q,MATCH(日文原码!BH7,新汉化!$P:$P,0))</f>
        <v>に</v>
      </c>
      <c r="BI7" t="str">
        <f>INDEX(新汉化!$Q:$Q,MATCH(日文原码!BI7,新汉化!$P:$P,0))</f>
        <v> </v>
      </c>
      <c r="BJ7" t="str">
        <f>INDEX(新汉化!$Q:$Q,MATCH(日文原码!BJ7,新汉化!$P:$P,0))</f>
        <v>い</v>
      </c>
      <c r="BK7" t="str">
        <f>INDEX(新汉化!$Q:$Q,MATCH(日文原码!BK7,新汉化!$P:$P,0))</f>
        <v>ど</v>
      </c>
      <c r="BL7" t="str">
        <f>INDEX(新汉化!$Q:$Q,MATCH(日文原码!BL7,新汉化!$P:$P,0))</f>
        <v>み</v>
      </c>
      <c r="BM7" t="str">
        <f>INDEX(新汉化!$Q:$Q,MATCH(日文原码!BM7,新汉化!$P:$P,0))</f>
        <v>か</v>
      </c>
      <c r="BN7" t="str">
        <f>INDEX(新汉化!$Q:$Q,MATCH(日文原码!BN7,新汉化!$P:$P,0))</f>
        <v>か</v>
      </c>
      <c r="BO7" t="str">
        <f>INDEX(新汉化!$Q:$Q,MATCH(日文原码!BO7,新汉化!$P:$P,0))</f>
        <v>る</v>
      </c>
      <c r="BP7" t="str">
        <f>INDEX(新汉化!$Q:$Q,MATCH(日文原码!BP7,新汉化!$P:$P,0))</f>
        <v>。</v>
      </c>
      <c r="BQ7" s="8" t="str">
        <f>INDEX(新汉化!$Q:$Q,MATCH(日文原码!BQ7,新汉化!$P:$P,0))</f>
        <v> </v>
      </c>
      <c r="BR7" s="7" t="str">
        <f>INDEX(新汉化!$Q:$Q,MATCH(日文原码!BR7,新汉化!$P:$P,0))</f>
        <v>あ</v>
      </c>
      <c r="BS7" t="str">
        <f>INDEX(新汉化!$Q:$Q,MATCH(日文原码!BS7,新汉化!$P:$P,0))</f>
        <v>い</v>
      </c>
      <c r="BT7" t="str">
        <f>INDEX(新汉化!$Q:$Q,MATCH(日文原码!BT7,新汉化!$P:$P,0))</f>
        <v>て</v>
      </c>
      <c r="BU7" t="str">
        <f>INDEX(新汉化!$Q:$Q,MATCH(日文原码!BU7,新汉化!$P:$P,0))</f>
        <v>が</v>
      </c>
      <c r="BV7" t="str">
        <f>INDEX(新汉化!$Q:$Q,MATCH(日文原码!BV7,新汉化!$P:$P,0))</f>
        <v> </v>
      </c>
      <c r="BW7" t="str">
        <f>INDEX(新汉化!$Q:$Q,MATCH(日文原码!BW7,新汉化!$P:$P,0))</f>
        <v>て</v>
      </c>
      <c r="BX7" t="str">
        <f>INDEX(新汉化!$Q:$Q,MATCH(日文原码!BX7,新汉化!$P:$P,0))</f>
        <v>ご</v>
      </c>
      <c r="BY7" t="str">
        <f>INDEX(新汉化!$Q:$Q,MATCH(日文原码!BY7,新汉化!$P:$P,0))</f>
        <v>わ</v>
      </c>
      <c r="BZ7" t="str">
        <f>INDEX(新汉化!$Q:$Q,MATCH(日文原码!BZ7,新汉化!$P:$P,0))</f>
        <v>い</v>
      </c>
      <c r="CA7" t="str">
        <f>INDEX(新汉化!$Q:$Q,MATCH(日文原码!CA7,新汉化!$P:$P,0))</f>
        <v>ほ</v>
      </c>
      <c r="CB7" t="str">
        <f>INDEX(新汉化!$Q:$Q,MATCH(日文原码!CB7,新汉化!$P:$P,0))</f>
        <v>ど</v>
      </c>
      <c r="CC7" t="str">
        <f>INDEX(新汉化!$Q:$Q,MATCH(日文原码!CC7,新汉化!$P:$P,0))</f>
        <v> </v>
      </c>
      <c r="CD7" t="str">
        <f>INDEX(新汉化!$Q:$Q,MATCH(日文原码!CD7,新汉化!$P:$P,0))</f>
        <v>は</v>
      </c>
      <c r="CE7" t="str">
        <f>INDEX(新汉化!$Q:$Q,MATCH(日文原码!CE7,新汉化!$P:$P,0))</f>
        <v>げ</v>
      </c>
      <c r="CF7" t="str">
        <f>INDEX(新汉化!$Q:$Q,MATCH(日文原码!CF7,新汉化!$P:$P,0))</f>
        <v>し</v>
      </c>
      <c r="CG7" t="str">
        <f>INDEX(新汉化!$Q:$Q,MATCH(日文原码!CG7,新汉化!$P:$P,0))</f>
        <v>く</v>
      </c>
      <c r="CH7" t="str">
        <f>INDEX(新汉化!$Q:$Q,MATCH(日文原码!CH7,新汉化!$P:$P,0))</f>
        <v> </v>
      </c>
      <c r="CI7" t="str">
        <f>INDEX(新汉化!$Q:$Q,MATCH(日文原码!CI7,新汉化!$P:$P,0))</f>
        <v>も</v>
      </c>
      <c r="CJ7" t="str">
        <f>INDEX(新汉化!$Q:$Q,MATCH(日文原码!CJ7,新汉化!$P:$P,0))</f>
        <v>え</v>
      </c>
      <c r="CK7" t="str">
        <f>INDEX(新汉化!$Q:$Q,MATCH(日文原码!CK7,新汉化!$P:$P,0))</f>
        <v>あ</v>
      </c>
      <c r="CL7" t="str">
        <f>INDEX(新汉化!$Q:$Q,MATCH(日文原码!CL7,新汉化!$P:$P,0))</f>
        <v>が</v>
      </c>
      <c r="CM7" t="str">
        <f>INDEX(新汉化!$Q:$Q,MATCH(日文原码!CM7,新汉化!$P:$P,0))</f>
        <v>る</v>
      </c>
      <c r="CN7" t="str">
        <f>INDEX(新汉化!$Q:$Q,MATCH(日文原码!CN7,新汉化!$P:$P,0))</f>
        <v>。</v>
      </c>
      <c r="CO7" t="str">
        <f>INDEX(新汉化!$Q:$Q,MATCH(日文原码!CO7,新汉化!$P:$P,0))</f>
        <v> </v>
      </c>
      <c r="CP7" s="13" t="str">
        <f>INDEX(新汉化!$Q:$Q,MATCH(日文原码!CP7,新汉化!$P:$P,0))</f>
        <v> </v>
      </c>
    </row>
    <row r="8" spans="1:94">
      <c r="A8" t="str">
        <f>MID(日文原码!A8,2,1)</f>
        <v>0</v>
      </c>
      <c r="B8" t="str">
        <f>MID(日文原码!B8,2,1)</f>
        <v>0</v>
      </c>
      <c r="C8" t="str">
        <f>MID(日文原码!C8,2,1)</f>
        <v>7</v>
      </c>
      <c r="D8" s="7" t="str">
        <f>MID(日文原码!D8,2,1)</f>
        <v>A</v>
      </c>
      <c r="E8" t="str">
        <f>MID(日文原码!E8,2,1)</f>
        <v>A</v>
      </c>
      <c r="F8" t="str">
        <f>MID(日文原码!F8,2,1)</f>
        <v>0</v>
      </c>
      <c r="G8" s="8" t="str">
        <f>MID(日文原码!G8,2,1)</f>
        <v>4</v>
      </c>
      <c r="H8" s="7" t="str">
        <f>MID(日文原码!H8,2,1)</f>
        <v>A</v>
      </c>
      <c r="I8" t="str">
        <f>MID(日文原码!I8,2,1)</f>
        <v>A</v>
      </c>
      <c r="J8" t="str">
        <f>MID(日文原码!J8,2,1)</f>
        <v>7</v>
      </c>
      <c r="K8" s="8" t="str">
        <f>MID(日文原码!K8,2,1)</f>
        <v>6</v>
      </c>
      <c r="L8" s="7" t="str">
        <f>INDEX(新汉化!$Q:$Q,MATCH(日文原码!L8,新汉化!$P:$P,0))</f>
        <v>ミ</v>
      </c>
      <c r="M8" t="str">
        <f>INDEX(新汉化!$Q:$Q,MATCH(日文原码!M8,新汉化!$P:$P,0))</f>
        <v>ズ</v>
      </c>
      <c r="N8" t="str">
        <f>INDEX(新汉化!$Q:$Q,MATCH(日文原码!N8,新汉化!$P:$P,0))</f>
        <v>ゴ</v>
      </c>
      <c r="O8" t="str">
        <f>INDEX(新汉化!$Q:$Q,MATCH(日文原码!O8,新汉化!$P:$P,0))</f>
        <v>ロ</v>
      </c>
      <c r="P8" s="8" t="str">
        <f>INDEX(新汉化!$Q:$Q,MATCH(日文原码!P8,新汉化!$P:$P,0))</f>
        <v>ウ</v>
      </c>
      <c r="Q8" s="7" t="str">
        <f>INDEX(新汉化!$Q:$Q,MATCH(日文原码!Q8,新汉化!$P:$P,0))</f>
        <v> </v>
      </c>
      <c r="R8" t="str">
        <f>INDEX(新汉化!$Q:$Q,MATCH(日文原码!R8,新汉化!$P:$P,0))</f>
        <v>ぬ</v>
      </c>
      <c r="S8" t="str">
        <f>INDEX(新汉化!$Q:$Q,MATCH(日文原码!S8,新汉化!$P:$P,0))</f>
        <v>ま</v>
      </c>
      <c r="T8" t="str">
        <f>INDEX(新汉化!$Q:$Q,MATCH(日文原码!T8,新汉化!$P:$P,0))</f>
        <v>う</v>
      </c>
      <c r="U8" s="8" t="str">
        <f>INDEX(新汉化!$Q:$Q,MATCH(日文原码!U8,新汉化!$P:$P,0))</f>
        <v>お</v>
      </c>
      <c r="V8" s="7" t="str">
        <f>INDEX(新汉化!$Q:$Q,MATCH(日文原码!V8,新汉化!$P:$P,0))</f>
        <v>す</v>
      </c>
      <c r="W8" t="str">
        <f>INDEX(新汉化!$Q:$Q,MATCH(日文原码!W8,新汉化!$P:$P,0))</f>
        <v>い</v>
      </c>
      <c r="X8" t="str">
        <f>INDEX(新汉化!$Q:$Q,MATCH(日文原码!X8,新汉化!$P:$P,0))</f>
        <v>ち</v>
      </c>
      <c r="Y8" t="str">
        <f>INDEX(新汉化!$Q:$Q,MATCH(日文原码!Y8,新汉化!$P:$P,0))</f>
        <v>ゅ</v>
      </c>
      <c r="Z8" t="str">
        <f>INDEX(新汉化!$Q:$Q,MATCH(日文原码!Z8,新汉化!$P:$P,0))</f>
        <v>う</v>
      </c>
      <c r="AA8" t="str">
        <f>INDEX(新汉化!$Q:$Q,MATCH(日文原码!AA8,新汉化!$P:$P,0))</f>
        <v>で</v>
      </c>
      <c r="AB8" t="str">
        <f>INDEX(新汉化!$Q:$Q,MATCH(日文原码!AB8,新汉化!$P:$P,0))</f>
        <v>は</v>
      </c>
      <c r="AC8" t="str">
        <f>INDEX(新汉化!$Q:$Q,MATCH(日文原码!AC8,新汉化!$P:$P,0))</f>
        <v> </v>
      </c>
      <c r="AD8" t="str">
        <f>INDEX(新汉化!$Q:$Q,MATCH(日文原码!AD8,新汉化!$P:$P,0))</f>
        <v>ほ</v>
      </c>
      <c r="AE8" t="str">
        <f>INDEX(新汉化!$Q:$Q,MATCH(日文原码!AE8,新汉化!$P:$P,0))</f>
        <v>っ</v>
      </c>
      <c r="AF8" t="str">
        <f>INDEX(新汉化!$Q:$Q,MATCH(日文原码!AF8,新汉化!$P:$P,0))</f>
        <v>ぺ</v>
      </c>
      <c r="AG8" t="str">
        <f>INDEX(新汉化!$Q:$Q,MATCH(日文原码!AG8,新汉化!$P:$P,0))</f>
        <v>の</v>
      </c>
      <c r="AH8" t="str">
        <f>INDEX(新汉化!$Q:$Q,MATCH(日文原码!AH8,新汉化!$P:$P,0))</f>
        <v> </v>
      </c>
      <c r="AI8" t="str">
        <f>INDEX(新汉化!$Q:$Q,MATCH(日文原码!AI8,新汉化!$P:$P,0))</f>
        <v>エ</v>
      </c>
      <c r="AJ8" t="str">
        <f>INDEX(新汉化!$Q:$Q,MATCH(日文原码!AJ8,新汉化!$P:$P,0))</f>
        <v>ラ</v>
      </c>
      <c r="AK8" t="str">
        <f>INDEX(新汉化!$Q:$Q,MATCH(日文原码!AK8,新汉化!$P:$P,0))</f>
        <v>で</v>
      </c>
      <c r="AL8" t="str">
        <f>INDEX(新汉化!$Q:$Q,MATCH(日文原码!AL8,新汉化!$P:$P,0))</f>
        <v> </v>
      </c>
      <c r="AM8" t="str">
        <f>INDEX(新汉化!$Q:$Q,MATCH(日文原码!AM8,新汉化!$P:$P,0))</f>
        <v>こ</v>
      </c>
      <c r="AN8" t="str">
        <f>INDEX(新汉化!$Q:$Q,MATCH(日文原码!AN8,新汉化!$P:$P,0))</f>
        <v>き</v>
      </c>
      <c r="AO8" t="str">
        <f>INDEX(新汉化!$Q:$Q,MATCH(日文原码!AO8,新汉化!$P:$P,0))</f>
        <v>ゅ</v>
      </c>
      <c r="AP8" t="str">
        <f>INDEX(新汉化!$Q:$Q,MATCH(日文原码!AP8,新汉化!$P:$P,0))</f>
        <v>う</v>
      </c>
      <c r="AQ8" t="str">
        <f>INDEX(新汉化!$Q:$Q,MATCH(日文原码!AQ8,新汉化!$P:$P,0))</f>
        <v>す</v>
      </c>
      <c r="AR8" t="str">
        <f>INDEX(新汉化!$Q:$Q,MATCH(日文原码!AR8,新汉化!$P:$P,0))</f>
        <v>る</v>
      </c>
      <c r="AS8" s="8" t="str">
        <f>INDEX(新汉化!$Q:$Q,MATCH(日文原码!AS8,新汉化!$P:$P,0))</f>
        <v>。</v>
      </c>
      <c r="AT8" s="7" t="str">
        <f>INDEX(新汉化!$Q:$Q,MATCH(日文原码!AT8,新汉化!$P:$P,0))</f>
        <v>ピ</v>
      </c>
      <c r="AU8" t="str">
        <f>INDEX(新汉化!$Q:$Q,MATCH(日文原码!AU8,新汉化!$P:$P,0))</f>
        <v>ン</v>
      </c>
      <c r="AV8" t="str">
        <f>INDEX(新汉化!$Q:$Q,MATCH(日文原码!AV8,新汉化!$P:$P,0))</f>
        <v>チ</v>
      </c>
      <c r="AW8" t="str">
        <f>INDEX(新汉化!$Q:$Q,MATCH(日文原码!AW8,新汉化!$P:$P,0))</f>
        <v>に</v>
      </c>
      <c r="AX8" t="str">
        <f>INDEX(新汉化!$Q:$Q,MATCH(日文原码!AX8,新汉化!$P:$P,0))</f>
        <v> </v>
      </c>
      <c r="AY8" t="str">
        <f>INDEX(新汉化!$Q:$Q,MATCH(日文原码!AY8,新汉化!$P:$P,0))</f>
        <v>な</v>
      </c>
      <c r="AZ8" t="str">
        <f>INDEX(新汉化!$Q:$Q,MATCH(日文原码!AZ8,新汉化!$P:$P,0))</f>
        <v>る</v>
      </c>
      <c r="BA8" t="str">
        <f>INDEX(新汉化!$Q:$Q,MATCH(日文原码!BA8,新汉化!$P:$P,0))</f>
        <v>と</v>
      </c>
      <c r="BB8" t="str">
        <f>INDEX(新汉化!$Q:$Q,MATCH(日文原码!BB8,新汉化!$P:$P,0))</f>
        <v> </v>
      </c>
      <c r="BC8" t="str">
        <f>INDEX(新汉化!$Q:$Q,MATCH(日文原码!BC8,新汉化!$P:$P,0))</f>
        <v>か</v>
      </c>
      <c r="BD8" t="str">
        <f>INDEX(新汉化!$Q:$Q,MATCH(日文原码!BD8,新汉化!$P:$P,0))</f>
        <v>ら</v>
      </c>
      <c r="BE8" t="str">
        <f>INDEX(新汉化!$Q:$Q,MATCH(日文原码!BE8,新汉化!$P:$P,0))</f>
        <v>だ</v>
      </c>
      <c r="BF8" t="str">
        <f>INDEX(新汉化!$Q:$Q,MATCH(日文原码!BF8,新汉化!$P:$P,0))</f>
        <v>よ</v>
      </c>
      <c r="BG8" t="str">
        <f>INDEX(新汉化!$Q:$Q,MATCH(日文原码!BG8,新汉化!$P:$P,0))</f>
        <v>り</v>
      </c>
      <c r="BH8" t="str">
        <f>INDEX(新汉化!$Q:$Q,MATCH(日文原码!BH8,新汉化!$P:$P,0))</f>
        <v> </v>
      </c>
      <c r="BI8" t="str">
        <f>INDEX(新汉化!$Q:$Q,MATCH(日文原码!BI8,新汉化!$P:$P,0))</f>
        <v>お</v>
      </c>
      <c r="BJ8" t="str">
        <f>INDEX(新汉化!$Q:$Q,MATCH(日文原码!BJ8,新汉化!$P:$P,0))</f>
        <v>お</v>
      </c>
      <c r="BK8" t="str">
        <f>INDEX(新汉化!$Q:$Q,MATCH(日文原码!BK8,新汉化!$P:$P,0))</f>
        <v>き</v>
      </c>
      <c r="BL8" t="str">
        <f>INDEX(新汉化!$Q:$Q,MATCH(日文原码!BL8,新汉化!$P:$P,0))</f>
        <v>な</v>
      </c>
      <c r="BM8" t="str">
        <f>INDEX(新汉化!$Q:$Q,MATCH(日文原码!BM8,新汉化!$P:$P,0))</f>
        <v> </v>
      </c>
      <c r="BN8" t="str">
        <f>INDEX(新汉化!$Q:$Q,MATCH(日文原码!BN8,新汉化!$P:$P,0))</f>
        <v>い</v>
      </c>
      <c r="BO8" t="str">
        <f>INDEX(新汉化!$Q:$Q,MATCH(日文原码!BO8,新汉化!$P:$P,0))</f>
        <v>わ</v>
      </c>
      <c r="BP8" t="str">
        <f>INDEX(新汉化!$Q:$Q,MATCH(日文原码!BP8,新汉化!$P:$P,0))</f>
        <v>を</v>
      </c>
      <c r="BQ8" s="8" t="str">
        <f>INDEX(新汉化!$Q:$Q,MATCH(日文原码!BQ8,新汉化!$P:$P,0))</f>
        <v> </v>
      </c>
      <c r="BR8" s="7" t="str">
        <f>INDEX(新汉化!$Q:$Q,MATCH(日文原码!BR8,新汉化!$P:$P,0))</f>
        <v>こ</v>
      </c>
      <c r="BS8" t="str">
        <f>INDEX(新汉化!$Q:$Q,MATCH(日文原码!BS8,新汉化!$P:$P,0))</f>
        <v>な</v>
      </c>
      <c r="BT8" t="str">
        <f>INDEX(新汉化!$Q:$Q,MATCH(日文原码!BT8,新汉化!$P:$P,0))</f>
        <v>ご</v>
      </c>
      <c r="BU8" t="str">
        <f>INDEX(新汉化!$Q:$Q,MATCH(日文原码!BU8,新汉化!$P:$P,0))</f>
        <v>な</v>
      </c>
      <c r="BV8" t="str">
        <f>INDEX(新汉化!$Q:$Q,MATCH(日文原码!BV8,新汉化!$P:$P,0))</f>
        <v>に</v>
      </c>
      <c r="BW8" t="str">
        <f>INDEX(新汉化!$Q:$Q,MATCH(日文原码!BW8,新汉化!$P:$P,0))</f>
        <v> </v>
      </c>
      <c r="BX8" t="str">
        <f>INDEX(新汉化!$Q:$Q,MATCH(日文原码!BX8,新汉化!$P:$P,0))</f>
        <v>く</v>
      </c>
      <c r="BY8" t="str">
        <f>INDEX(新汉化!$Q:$Q,MATCH(日文原码!BY8,新汉化!$P:$P,0))</f>
        <v>だ</v>
      </c>
      <c r="BZ8" t="str">
        <f>INDEX(新汉化!$Q:$Q,MATCH(日文原码!BZ8,新汉化!$P:$P,0))</f>
        <v>く</v>
      </c>
      <c r="CA8" t="str">
        <f>INDEX(新汉化!$Q:$Q,MATCH(日文原码!CA8,新汉化!$P:$P,0))</f>
        <v> </v>
      </c>
      <c r="CB8" t="str">
        <f>INDEX(新汉化!$Q:$Q,MATCH(日文原码!CB8,新汉化!$P:$P,0))</f>
        <v>パ</v>
      </c>
      <c r="CC8" t="str">
        <f>INDEX(新汉化!$Q:$Q,MATCH(日文原码!CC8,新汉化!$P:$P,0))</f>
        <v>ワ</v>
      </c>
      <c r="CD8" t="str">
        <f>INDEX(新汉化!$Q:$Q,MATCH(日文原码!CD8,新汉化!$P:$P,0))</f>
        <v>-</v>
      </c>
      <c r="CE8" t="str">
        <f>INDEX(新汉化!$Q:$Q,MATCH(日文原码!CE8,新汉化!$P:$P,0))</f>
        <v>を</v>
      </c>
      <c r="CF8" t="str">
        <f>INDEX(新汉化!$Q:$Q,MATCH(日文原码!CF8,新汉化!$P:$P,0))</f>
        <v> </v>
      </c>
      <c r="CG8" t="str">
        <f>INDEX(新汉化!$Q:$Q,MATCH(日文原码!CG8,新汉化!$P:$P,0))</f>
        <v>は</v>
      </c>
      <c r="CH8" t="str">
        <f>INDEX(新汉化!$Q:$Q,MATCH(日文原码!CH8,新汉化!$P:$P,0))</f>
        <v>っ</v>
      </c>
      <c r="CI8" t="str">
        <f>INDEX(新汉化!$Q:$Q,MATCH(日文原码!CI8,新汉化!$P:$P,0))</f>
        <v>き</v>
      </c>
      <c r="CJ8" t="str">
        <f>INDEX(新汉化!$Q:$Q,MATCH(日文原码!CJ8,新汉化!$P:$P,0))</f>
        <v>す</v>
      </c>
      <c r="CK8" t="str">
        <f>INDEX(新汉化!$Q:$Q,MATCH(日文原码!CK8,新汉化!$P:$P,0))</f>
        <v>る</v>
      </c>
      <c r="CL8" t="str">
        <f>INDEX(新汉化!$Q:$Q,MATCH(日文原码!CL8,新汉化!$P:$P,0))</f>
        <v>。</v>
      </c>
      <c r="CM8" t="str">
        <f>INDEX(新汉化!$Q:$Q,MATCH(日文原码!CM8,新汉化!$P:$P,0))</f>
        <v> </v>
      </c>
      <c r="CN8" t="str">
        <f>INDEX(新汉化!$Q:$Q,MATCH(日文原码!CN8,新汉化!$P:$P,0))</f>
        <v> </v>
      </c>
      <c r="CO8" t="str">
        <f>INDEX(新汉化!$Q:$Q,MATCH(日文原码!CO8,新汉化!$P:$P,0))</f>
        <v> </v>
      </c>
      <c r="CP8" s="13" t="str">
        <f>INDEX(新汉化!$Q:$Q,MATCH(日文原码!CP8,新汉化!$P:$P,0))</f>
        <v> </v>
      </c>
    </row>
    <row r="9" spans="1:94">
      <c r="A9" t="str">
        <f>MID(日文原码!A9,2,1)</f>
        <v>0</v>
      </c>
      <c r="B9" t="str">
        <f>MID(日文原码!B9,2,1)</f>
        <v>0</v>
      </c>
      <c r="C9" t="str">
        <f>MID(日文原码!C9,2,1)</f>
        <v>8</v>
      </c>
      <c r="D9" s="7" t="str">
        <f>MID(日文原码!D9,2,1)</f>
        <v>A</v>
      </c>
      <c r="E9" t="str">
        <f>MID(日文原码!E9,2,1)</f>
        <v>A</v>
      </c>
      <c r="F9" t="str">
        <f>MID(日文原码!F9,2,1)</f>
        <v>0</v>
      </c>
      <c r="G9" s="8" t="str">
        <f>MID(日文原码!G9,2,1)</f>
        <v>7</v>
      </c>
      <c r="H9" s="7" t="str">
        <f>MID(日文原码!H9,2,1)</f>
        <v>A</v>
      </c>
      <c r="I9" t="str">
        <f>MID(日文原码!I9,2,1)</f>
        <v>2</v>
      </c>
      <c r="J9" t="str">
        <f>MID(日文原码!J9,2,1)</f>
        <v>8</v>
      </c>
      <c r="K9" s="8" t="str">
        <f>MID(日文原码!K9,2,1)</f>
        <v>0</v>
      </c>
      <c r="L9" s="7" t="str">
        <f>INDEX(新汉化!$Q:$Q,MATCH(日文原码!L9,新汉化!$P:$P,0))</f>
        <v>ヌ</v>
      </c>
      <c r="M9" t="str">
        <f>INDEX(新汉化!$Q:$Q,MATCH(日文原码!M9,新汉化!$P:$P,0))</f>
        <v>マ</v>
      </c>
      <c r="N9" t="str">
        <f>INDEX(新汉化!$Q:$Q,MATCH(日文原码!N9,新汉化!$P:$P,0))</f>
        <v>ク</v>
      </c>
      <c r="O9" t="str">
        <f>INDEX(新汉化!$Q:$Q,MATCH(日文原码!O9,新汉化!$P:$P,0))</f>
        <v>ロ</v>
      </c>
      <c r="P9" s="8" t="str">
        <f>INDEX(新汉化!$Q:$Q,MATCH(日文原码!P9,新汉化!$P:$P,0))</f>
        <v>-</v>
      </c>
      <c r="Q9" s="7" t="str">
        <f>INDEX(新汉化!$Q:$Q,MATCH(日文原码!Q9,新汉化!$P:$P,0))</f>
        <v> </v>
      </c>
      <c r="R9" t="str">
        <f>INDEX(新汉化!$Q:$Q,MATCH(日文原码!R9,新汉化!$P:$P,0))</f>
        <v>ぬ</v>
      </c>
      <c r="S9" t="str">
        <f>INDEX(新汉化!$Q:$Q,MATCH(日文原码!S9,新汉化!$P:$P,0))</f>
        <v>ま</v>
      </c>
      <c r="T9" t="str">
        <f>INDEX(新汉化!$Q:$Q,MATCH(日文原码!T9,新汉化!$P:$P,0))</f>
        <v>う</v>
      </c>
      <c r="U9" s="8" t="str">
        <f>INDEX(新汉化!$Q:$Q,MATCH(日文原码!U9,新汉化!$P:$P,0))</f>
        <v>お</v>
      </c>
      <c r="V9" s="7" t="str">
        <f>INDEX(新汉化!$Q:$Q,MATCH(日文原码!V9,新汉化!$P:$P,0))</f>
        <v>す</v>
      </c>
      <c r="W9" t="str">
        <f>INDEX(新汉化!$Q:$Q,MATCH(日文原码!W9,新汉化!$P:$P,0))</f>
        <v>い</v>
      </c>
      <c r="X9" t="str">
        <f>INDEX(新汉化!$Q:$Q,MATCH(日文原码!X9,新汉化!$P:$P,0))</f>
        <v>ち</v>
      </c>
      <c r="Y9" t="str">
        <f>INDEX(新汉化!$Q:$Q,MATCH(日文原码!Y9,新汉化!$P:$P,0))</f>
        <v>ゅ</v>
      </c>
      <c r="Z9" t="str">
        <f>INDEX(新汉化!$Q:$Q,MATCH(日文原码!Z9,新汉化!$P:$P,0))</f>
        <v>う</v>
      </c>
      <c r="AA9" t="str">
        <f>INDEX(新汉化!$Q:$Q,MATCH(日文原码!AA9,新汉化!$P:$P,0))</f>
        <v>を</v>
      </c>
      <c r="AB9" t="str">
        <f>INDEX(新汉化!$Q:$Q,MATCH(日文原码!AB9,新汉化!$P:$P,0))</f>
        <v> </v>
      </c>
      <c r="AC9" t="str">
        <f>INDEX(新汉化!$Q:$Q,MATCH(日文原码!AC9,新汉化!$P:$P,0))</f>
        <v>お</v>
      </c>
      <c r="AD9" t="str">
        <f>INDEX(新汉化!$Q:$Q,MATCH(日文原码!AD9,新汉化!$P:$P,0))</f>
        <v>よ</v>
      </c>
      <c r="AE9" t="str">
        <f>INDEX(新汉化!$Q:$Q,MATCH(日文原码!AE9,新汉化!$P:$P,0))</f>
        <v>ぐ</v>
      </c>
      <c r="AF9" t="str">
        <f>INDEX(新汉化!$Q:$Q,MATCH(日文原码!AF9,新汉化!$P:$P,0))</f>
        <v>よ</v>
      </c>
      <c r="AG9" t="str">
        <f>INDEX(新汉化!$Q:$Q,MATCH(日文原码!AG9,新汉化!$P:$P,0))</f>
        <v>り</v>
      </c>
      <c r="AH9" t="str">
        <f>INDEX(新汉化!$Q:$Q,MATCH(日文原码!AH9,新汉化!$P:$P,0))</f>
        <v> </v>
      </c>
      <c r="AI9" t="str">
        <f>INDEX(新汉化!$Q:$Q,MATCH(日文原码!AI9,新汉化!$P:$P,0))</f>
        <v>ど</v>
      </c>
      <c r="AJ9" t="str">
        <f>INDEX(新汉化!$Q:$Q,MATCH(日文原码!AJ9,新汉化!$P:$P,0))</f>
        <v>ろ</v>
      </c>
      <c r="AK9" t="str">
        <f>INDEX(新汉化!$Q:$Q,MATCH(日文原码!AK9,新汉化!$P:$P,0))</f>
        <v>の</v>
      </c>
      <c r="AL9" t="str">
        <f>INDEX(新汉化!$Q:$Q,MATCH(日文原码!AL9,新汉化!$P:$P,0))</f>
        <v> </v>
      </c>
      <c r="AM9" t="str">
        <f>INDEX(新汉化!$Q:$Q,MATCH(日文原码!AM9,新汉化!$P:$P,0))</f>
        <v>な</v>
      </c>
      <c r="AN9" t="str">
        <f>INDEX(新汉化!$Q:$Q,MATCH(日文原码!AN9,新汉化!$P:$P,0))</f>
        <v>か</v>
      </c>
      <c r="AO9" t="str">
        <f>INDEX(新汉化!$Q:$Q,MATCH(日文原码!AO9,新汉化!$P:$P,0))</f>
        <v>を</v>
      </c>
      <c r="AP9" t="str">
        <f>INDEX(新汉化!$Q:$Q,MATCH(日文原码!AP9,新汉化!$P:$P,0))</f>
        <v> </v>
      </c>
      <c r="AQ9" t="str">
        <f>INDEX(新汉化!$Q:$Q,MATCH(日文原码!AQ9,新汉化!$P:$P,0))</f>
        <v> </v>
      </c>
      <c r="AR9" t="str">
        <f>INDEX(新汉化!$Q:$Q,MATCH(日文原码!AR9,新汉化!$P:$P,0))</f>
        <v> </v>
      </c>
      <c r="AS9" s="8" t="str">
        <f>INDEX(新汉化!$Q:$Q,MATCH(日文原码!AS9,新汉化!$P:$P,0))</f>
        <v> </v>
      </c>
      <c r="AT9" s="7" t="str">
        <f>INDEX(新汉化!$Q:$Q,MATCH(日文原码!AT9,新汉化!$P:$P,0))</f>
        <v>す</v>
      </c>
      <c r="AU9" t="str">
        <f>INDEX(新汉化!$Q:$Q,MATCH(日文原码!AU9,新汉化!$P:$P,0))</f>
        <v>す</v>
      </c>
      <c r="AV9" t="str">
        <f>INDEX(新汉化!$Q:$Q,MATCH(日文原码!AV9,新汉化!$P:$P,0))</f>
        <v>む</v>
      </c>
      <c r="AW9" t="str">
        <f>INDEX(新汉化!$Q:$Q,MATCH(日文原码!AW9,新汉化!$P:$P,0))</f>
        <v> </v>
      </c>
      <c r="AX9" t="str">
        <f>INDEX(新汉化!$Q:$Q,MATCH(日文原码!AX9,新汉化!$P:$P,0))</f>
        <v>ほ</v>
      </c>
      <c r="AY9" t="str">
        <f>INDEX(新汉化!$Q:$Q,MATCH(日文原码!AY9,新汉化!$P:$P,0))</f>
        <v>う</v>
      </c>
      <c r="AZ9" t="str">
        <f>INDEX(新汉化!$Q:$Q,MATCH(日文原码!AZ9,新汉化!$P:$P,0))</f>
        <v>が</v>
      </c>
      <c r="BA9" t="str">
        <f>INDEX(新汉化!$Q:$Q,MATCH(日文原码!BA9,新汉化!$P:$P,0))</f>
        <v> </v>
      </c>
      <c r="BB9" t="str">
        <f>INDEX(新汉化!$Q:$Q,MATCH(日文原码!BB9,新汉化!$P:$P,0))</f>
        <v>だ</v>
      </c>
      <c r="BC9" t="str">
        <f>INDEX(新汉化!$Q:$Q,MATCH(日文原码!BC9,新汉化!$P:$P,0))</f>
        <v>ん</v>
      </c>
      <c r="BD9" t="str">
        <f>INDEX(新汉化!$Q:$Q,MATCH(日文原码!BD9,新汉化!$P:$P,0))</f>
        <v>ぜ</v>
      </c>
      <c r="BE9" t="str">
        <f>INDEX(新汉化!$Q:$Q,MATCH(日文原码!BE9,新汉化!$P:$P,0))</f>
        <v>ん</v>
      </c>
      <c r="BF9" t="str">
        <f>INDEX(新汉化!$Q:$Q,MATCH(日文原码!BF9,新汉化!$P:$P,0))</f>
        <v> </v>
      </c>
      <c r="BG9" t="str">
        <f>INDEX(新汉化!$Q:$Q,MATCH(日文原码!BG9,新汉化!$P:$P,0))</f>
        <v>は</v>
      </c>
      <c r="BH9" t="str">
        <f>INDEX(新汉化!$Q:$Q,MATCH(日文原码!BH9,新汉化!$P:$P,0))</f>
        <v>や</v>
      </c>
      <c r="BI9" t="str">
        <f>INDEX(新汉化!$Q:$Q,MATCH(日文原码!BI9,新汉化!$P:$P,0))</f>
        <v>く</v>
      </c>
      <c r="BJ9" t="str">
        <f>INDEX(新汉化!$Q:$Q,MATCH(日文原码!BJ9,新汉化!$P:$P,0))</f>
        <v> </v>
      </c>
      <c r="BK9" t="str">
        <f>INDEX(新汉化!$Q:$Q,MATCH(日文原码!BK9,新汉化!$P:$P,0))</f>
        <v>い</v>
      </c>
      <c r="BL9" t="str">
        <f>INDEX(新汉化!$Q:$Q,MATCH(日文原码!BL9,新汉化!$P:$P,0))</f>
        <v>ど</v>
      </c>
      <c r="BM9" t="str">
        <f>INDEX(新汉化!$Q:$Q,MATCH(日文原码!BM9,新汉化!$P:$P,0))</f>
        <v>う</v>
      </c>
      <c r="BN9" t="str">
        <f>INDEX(新汉化!$Q:$Q,MATCH(日文原码!BN9,新汉化!$P:$P,0))</f>
        <v>で</v>
      </c>
      <c r="BO9" t="str">
        <f>INDEX(新汉化!$Q:$Q,MATCH(日文原码!BO9,新汉化!$P:$P,0))</f>
        <v>き</v>
      </c>
      <c r="BP9" t="str">
        <f>INDEX(新汉化!$Q:$Q,MATCH(日文原码!BP9,新汉化!$P:$P,0))</f>
        <v>る</v>
      </c>
      <c r="BQ9" s="8" t="str">
        <f>INDEX(新汉化!$Q:$Q,MATCH(日文原码!BQ9,新汉化!$P:$P,0))</f>
        <v>。</v>
      </c>
      <c r="BR9" s="7" t="str">
        <f>INDEX(新汉化!$Q:$Q,MATCH(日文原码!BR9,新汉化!$P:$P,0))</f>
        <v>あ</v>
      </c>
      <c r="BS9" t="str">
        <f>INDEX(新汉化!$Q:$Q,MATCH(日文原码!BS9,新汉化!$P:$P,0))</f>
        <v>し</v>
      </c>
      <c r="BT9" t="str">
        <f>INDEX(新汉化!$Q:$Q,MATCH(日文原码!BT9,新汉化!$P:$P,0))</f>
        <v>こ</v>
      </c>
      <c r="BU9" t="str">
        <f>INDEX(新汉化!$Q:$Q,MATCH(日文原码!BU9,新汉化!$P:$P,0))</f>
        <v>し</v>
      </c>
      <c r="BV9" t="str">
        <f>INDEX(新汉化!$Q:$Q,MATCH(日文原码!BV9,新汉化!$P:$P,0))</f>
        <v>が</v>
      </c>
      <c r="BW9" t="str">
        <f>INDEX(新汉化!$Q:$Q,MATCH(日文原码!BW9,新汉化!$P:$P,0))</f>
        <v> </v>
      </c>
      <c r="BX9" t="str">
        <f>INDEX(新汉化!$Q:$Q,MATCH(日文原码!BX9,新汉化!$P:$P,0))</f>
        <v>は</v>
      </c>
      <c r="BY9" t="str">
        <f>INDEX(新汉化!$Q:$Q,MATCH(日文原码!BY9,新汉化!$P:$P,0))</f>
        <v>っ</v>
      </c>
      <c r="BZ9" t="str">
        <f>INDEX(新汉化!$Q:$Q,MATCH(日文原码!BZ9,新汉化!$P:$P,0))</f>
        <v>た</v>
      </c>
      <c r="CA9" t="str">
        <f>INDEX(新汉化!$Q:$Q,MATCH(日文原码!CA9,新汉化!$P:$P,0))</f>
        <v>つ</v>
      </c>
      <c r="CB9" t="str">
        <f>INDEX(新汉化!$Q:$Q,MATCH(日文原码!CB9,新汉化!$P:$P,0))</f>
        <v>し</v>
      </c>
      <c r="CC9" t="str">
        <f>INDEX(新汉化!$Q:$Q,MATCH(日文原码!CC9,新汉化!$P:$P,0))</f>
        <v>て</v>
      </c>
      <c r="CD9" t="str">
        <f>INDEX(新汉化!$Q:$Q,MATCH(日文原码!CD9,新汉化!$P:$P,0))</f>
        <v> </v>
      </c>
      <c r="CE9" t="str">
        <f>INDEX(新汉化!$Q:$Q,MATCH(日文原码!CE9,新汉化!$P:$P,0))</f>
        <v>2</v>
      </c>
      <c r="CF9" t="str">
        <f>INDEX(新汉化!$Q:$Q,MATCH(日文原码!CF9,新汉化!$P:$P,0))</f>
        <v>ほ</v>
      </c>
      <c r="CG9" t="str">
        <f>INDEX(新汉化!$Q:$Q,MATCH(日文原码!CG9,新汉化!$P:$P,0))</f>
        <v>ん</v>
      </c>
      <c r="CH9" t="str">
        <f>INDEX(新汉化!$Q:$Q,MATCH(日文原码!CH9,新汉化!$P:$P,0))</f>
        <v>あ</v>
      </c>
      <c r="CI9" t="str">
        <f>INDEX(新汉化!$Q:$Q,MATCH(日文原码!CI9,新汉化!$P:$P,0))</f>
        <v>し</v>
      </c>
      <c r="CJ9" t="str">
        <f>INDEX(新汉化!$Q:$Q,MATCH(日文原码!CJ9,新汉化!$P:$P,0))</f>
        <v>で</v>
      </c>
      <c r="CK9" t="str">
        <f>INDEX(新汉化!$Q:$Q,MATCH(日文原码!CK9,新汉化!$P:$P,0))</f>
        <v> </v>
      </c>
      <c r="CL9" t="str">
        <f>INDEX(新汉化!$Q:$Q,MATCH(日文原码!CL9,新汉化!$P:$P,0))</f>
        <v>あ</v>
      </c>
      <c r="CM9" t="str">
        <f>INDEX(新汉化!$Q:$Q,MATCH(日文原码!CM9,新汉化!$P:$P,0))</f>
        <v>る</v>
      </c>
      <c r="CN9" t="str">
        <f>INDEX(新汉化!$Q:$Q,MATCH(日文原码!CN9,新汉化!$P:$P,0))</f>
        <v>く</v>
      </c>
      <c r="CO9" t="str">
        <f>INDEX(新汉化!$Q:$Q,MATCH(日文原码!CO9,新汉化!$P:$P,0))</f>
        <v>。</v>
      </c>
      <c r="CP9" s="13" t="str">
        <f>INDEX(新汉化!$Q:$Q,MATCH(日文原码!CP9,新汉化!$P:$P,0))</f>
        <v> </v>
      </c>
    </row>
    <row r="10" spans="1:94">
      <c r="A10" t="str">
        <f>MID(日文原码!A10,2,1)</f>
        <v>0</v>
      </c>
      <c r="B10" t="str">
        <f>MID(日文原码!B10,2,1)</f>
        <v>0</v>
      </c>
      <c r="C10" t="str">
        <f>MID(日文原码!C10,2,1)</f>
        <v>9</v>
      </c>
      <c r="D10" s="7" t="str">
        <f>MID(日文原码!D10,2,1)</f>
        <v>A</v>
      </c>
      <c r="E10" t="str">
        <f>MID(日文原码!E10,2,1)</f>
        <v>A</v>
      </c>
      <c r="F10" t="str">
        <f>MID(日文原码!F10,2,1)</f>
        <v>1</v>
      </c>
      <c r="G10" s="8" t="str">
        <f>MID(日文原码!G10,2,1)</f>
        <v>5</v>
      </c>
      <c r="H10" s="7" t="str">
        <f>MID(日文原码!H10,2,1)</f>
        <v>A</v>
      </c>
      <c r="I10" t="str">
        <f>MID(日文原码!I10,2,1)</f>
        <v>8</v>
      </c>
      <c r="J10" t="str">
        <f>MID(日文原码!J10,2,1)</f>
        <v>1</v>
      </c>
      <c r="K10" s="8" t="str">
        <f>MID(日文原码!K10,2,1)</f>
        <v>9</v>
      </c>
      <c r="L10" s="7" t="str">
        <f>INDEX(新汉化!$Q:$Q,MATCH(日文原码!L10,新汉化!$P:$P,0))</f>
        <v>ラ</v>
      </c>
      <c r="M10" t="str">
        <f>INDEX(新汉化!$Q:$Q,MATCH(日文原码!M10,新汉化!$P:$P,0))</f>
        <v>グ</v>
      </c>
      <c r="N10" t="str">
        <f>INDEX(新汉化!$Q:$Q,MATCH(日文原码!N10,新汉化!$P:$P,0))</f>
        <v>ラ</v>
      </c>
      <c r="O10" t="str">
        <f>INDEX(新汉化!$Q:$Q,MATCH(日文原码!O10,新汉化!$P:$P,0))</f>
        <v>-</v>
      </c>
      <c r="P10" s="8" t="str">
        <f>INDEX(新汉化!$Q:$Q,MATCH(日文原码!P10,新汉化!$P:$P,0))</f>
        <v>ジ</v>
      </c>
      <c r="Q10" s="7" t="str">
        <f>INDEX(新汉化!$Q:$Q,MATCH(日文原码!Q10,新汉化!$P:$P,0))</f>
        <v> </v>
      </c>
      <c r="R10" t="str">
        <f>INDEX(新汉化!$Q:$Q,MATCH(日文原码!R10,新汉化!$P:$P,0))</f>
        <v>ぬ</v>
      </c>
      <c r="S10" t="str">
        <f>INDEX(新汉化!$Q:$Q,MATCH(日文原码!S10,新汉化!$P:$P,0))</f>
        <v>ま</v>
      </c>
      <c r="T10" t="str">
        <f>INDEX(新汉化!$Q:$Q,MATCH(日文原码!T10,新汉化!$P:$P,0))</f>
        <v>う</v>
      </c>
      <c r="U10" s="8" t="str">
        <f>INDEX(新汉化!$Q:$Q,MATCH(日文原码!U10,新汉化!$P:$P,0))</f>
        <v>お</v>
      </c>
      <c r="V10" s="7" t="str">
        <f>INDEX(新汉化!$Q:$Q,MATCH(日文原码!V10,新汉化!$P:$P,0))</f>
        <v>ラ</v>
      </c>
      <c r="W10" t="str">
        <f>INDEX(新汉化!$Q:$Q,MATCH(日文原码!W10,新汉化!$P:$P,0))</f>
        <v>グ</v>
      </c>
      <c r="X10" t="str">
        <f>INDEX(新汉化!$Q:$Q,MATCH(日文原码!X10,新汉化!$P:$P,0))</f>
        <v>ラ</v>
      </c>
      <c r="Y10" t="str">
        <f>INDEX(新汉化!$Q:$Q,MATCH(日文原码!Y10,新汉化!$P:$P,0))</f>
        <v>-</v>
      </c>
      <c r="Z10" t="str">
        <f>INDEX(新汉化!$Q:$Q,MATCH(日文原码!Z10,新汉化!$P:$P,0))</f>
        <v>ジ</v>
      </c>
      <c r="AA10" t="str">
        <f>INDEX(新汉化!$Q:$Q,MATCH(日文原码!AA10,新汉化!$P:$P,0))</f>
        <v>は</v>
      </c>
      <c r="AB10" t="str">
        <f>INDEX(新汉化!$Q:$Q,MATCH(日文原码!AB10,新汉化!$P:$P,0))</f>
        <v> </v>
      </c>
      <c r="AC10" t="str">
        <f>INDEX(新汉化!$Q:$Q,MATCH(日文原码!AC10,新汉化!$P:$P,0))</f>
        <v>な</v>
      </c>
      <c r="AD10" t="str">
        <f>INDEX(新汉化!$Q:$Q,MATCH(日文原码!AD10,新汉化!$P:$P,0))</f>
        <v>み</v>
      </c>
      <c r="AE10" t="str">
        <f>INDEX(新汉化!$Q:$Q,MATCH(日文原码!AE10,新汉化!$P:$P,0))</f>
        <v>お</v>
      </c>
      <c r="AF10" t="str">
        <f>INDEX(新汉化!$Q:$Q,MATCH(日文原码!AF10,新汉化!$P:$P,0))</f>
        <v>と</v>
      </c>
      <c r="AG10" t="str">
        <f>INDEX(新汉化!$Q:$Q,MATCH(日文原码!AG10,新汉化!$P:$P,0))</f>
        <v>や</v>
      </c>
      <c r="AH10" t="str">
        <f>INDEX(新汉化!$Q:$Q,MATCH(日文原码!AH10,新汉化!$P:$P,0))</f>
        <v> </v>
      </c>
      <c r="AI10" t="str">
        <f>INDEX(新汉化!$Q:$Q,MATCH(日文原码!AI10,新汉化!$P:$P,0))</f>
        <v>し</v>
      </c>
      <c r="AJ10" t="str">
        <f>INDEX(新汉化!$Q:$Q,MATCH(日文原码!AJ10,新汉化!$P:$P,0))</f>
        <v>お</v>
      </c>
      <c r="AK10" t="str">
        <f>INDEX(新汉化!$Q:$Q,MATCH(日文原码!AK10,新汉化!$P:$P,0))</f>
        <v>か</v>
      </c>
      <c r="AL10" t="str">
        <f>INDEX(新汉化!$Q:$Q,MATCH(日文原码!AL10,新汉化!$P:$P,0))</f>
        <v>ぜ</v>
      </c>
      <c r="AM10" t="str">
        <f>INDEX(新汉化!$Q:$Q,MATCH(日文原码!AM10,新汉化!$P:$P,0))</f>
        <v>の</v>
      </c>
      <c r="AN10" t="str">
        <f>INDEX(新汉化!$Q:$Q,MATCH(日文原码!AN10,新汉化!$P:$P,0))</f>
        <v> </v>
      </c>
      <c r="AO10" t="str">
        <f>INDEX(新汉化!$Q:$Q,MATCH(日文原码!AO10,新汉化!$P:$P,0))</f>
        <v>わ</v>
      </c>
      <c r="AP10" t="str">
        <f>INDEX(新汉化!$Q:$Q,MATCH(日文原码!AP10,新汉化!$P:$P,0))</f>
        <v>ず</v>
      </c>
      <c r="AQ10" t="str">
        <f>INDEX(新汉化!$Q:$Q,MATCH(日文原码!AQ10,新汉化!$P:$P,0))</f>
        <v>か</v>
      </c>
      <c r="AR10" t="str">
        <f>INDEX(新汉化!$Q:$Q,MATCH(日文原码!AR10,新汉化!$P:$P,0))</f>
        <v>な</v>
      </c>
      <c r="AS10" s="8" t="str">
        <f>INDEX(新汉化!$Q:$Q,MATCH(日文原码!AS10,新汉化!$P:$P,0))</f>
        <v> </v>
      </c>
      <c r="AT10" s="7" t="str">
        <f>INDEX(新汉化!$Q:$Q,MATCH(日文原码!AT10,新汉化!$P:$P,0))</f>
        <v>ち</v>
      </c>
      <c r="AU10" t="str">
        <f>INDEX(新汉化!$Q:$Q,MATCH(日文原码!AU10,新汉化!$P:$P,0))</f>
        <v>が</v>
      </c>
      <c r="AV10" t="str">
        <f>INDEX(新汉化!$Q:$Q,MATCH(日文原码!AV10,新汉化!$P:$P,0))</f>
        <v>い</v>
      </c>
      <c r="AW10" t="str">
        <f>INDEX(新汉化!$Q:$Q,MATCH(日文原码!AW10,新汉化!$P:$P,0))</f>
        <v>を</v>
      </c>
      <c r="AX10" t="str">
        <f>INDEX(新汉化!$Q:$Q,MATCH(日文原码!AX10,新汉化!$P:$P,0))</f>
        <v> </v>
      </c>
      <c r="AY10" t="str">
        <f>INDEX(新汉化!$Q:$Q,MATCH(日文原码!AY10,新汉化!$P:$P,0))</f>
        <v>ヒ</v>
      </c>
      <c r="AZ10" t="str">
        <f>INDEX(新汉化!$Q:$Q,MATCH(日文原码!AZ10,新汉化!$P:$P,0))</f>
        <v>レ</v>
      </c>
      <c r="BA10" t="str">
        <f>INDEX(新汉化!$Q:$Q,MATCH(日文原码!BA10,新汉化!$P:$P,0))</f>
        <v>で</v>
      </c>
      <c r="BB10" t="str">
        <f>INDEX(新汉化!$Q:$Q,MATCH(日文原码!BB10,新汉化!$P:$P,0))</f>
        <v> </v>
      </c>
      <c r="BC10" t="str">
        <f>INDEX(新汉化!$Q:$Q,MATCH(日文原码!BC10,新汉化!$P:$P,0))</f>
        <v>か</v>
      </c>
      <c r="BD10" t="str">
        <f>INDEX(新汉化!$Q:$Q,MATCH(日文原码!BD10,新汉化!$P:$P,0))</f>
        <v>ん</v>
      </c>
      <c r="BE10" t="str">
        <f>INDEX(新汉化!$Q:$Q,MATCH(日文原码!BE10,新汉化!$P:$P,0))</f>
        <v>じ</v>
      </c>
      <c r="BF10" t="str">
        <f>INDEX(新汉化!$Q:$Q,MATCH(日文原码!BF10,新汉化!$P:$P,0))</f>
        <v> </v>
      </c>
      <c r="BG10" t="str">
        <f>INDEX(新汉化!$Q:$Q,MATCH(日文原码!BG10,新汉化!$P:$P,0))</f>
        <v>あ</v>
      </c>
      <c r="BH10" t="str">
        <f>INDEX(新汉化!$Q:$Q,MATCH(日文原码!BH10,新汉化!$P:$P,0))</f>
        <v>ら</v>
      </c>
      <c r="BI10" t="str">
        <f>INDEX(新汉化!$Q:$Q,MATCH(日文原码!BI10,新汉化!$P:$P,0))</f>
        <v>し</v>
      </c>
      <c r="BJ10" t="str">
        <f>INDEX(新汉化!$Q:$Q,MATCH(日文原码!BJ10,新汉化!$P:$P,0))</f>
        <v>を</v>
      </c>
      <c r="BK10" t="str">
        <f>INDEX(新汉化!$Q:$Q,MATCH(日文原码!BK10,新汉化!$P:$P,0))</f>
        <v> </v>
      </c>
      <c r="BL10" t="str">
        <f>INDEX(新汉化!$Q:$Q,MATCH(日文原码!BL10,新汉化!$P:$P,0))</f>
        <v>よ</v>
      </c>
      <c r="BM10" t="str">
        <f>INDEX(新汉化!$Q:$Q,MATCH(日文原码!BM10,新汉化!$P:$P,0))</f>
        <v>か</v>
      </c>
      <c r="BN10" t="str">
        <f>INDEX(新汉化!$Q:$Q,MATCH(日文原码!BN10,新汉化!$P:$P,0))</f>
        <v>ん</v>
      </c>
      <c r="BO10" t="str">
        <f>INDEX(新汉化!$Q:$Q,MATCH(日文原码!BO10,新汉化!$P:$P,0))</f>
        <v>す</v>
      </c>
      <c r="BP10" t="str">
        <f>INDEX(新汉化!$Q:$Q,MATCH(日文原码!BP10,新汉化!$P:$P,0))</f>
        <v>る</v>
      </c>
      <c r="BQ10" s="8" t="str">
        <f>INDEX(新汉化!$Q:$Q,MATCH(日文原码!BQ10,新汉化!$P:$P,0))</f>
        <v>。</v>
      </c>
      <c r="BR10" s="7" t="str">
        <f>INDEX(新汉化!$Q:$Q,MATCH(日文原码!BR10,新汉化!$P:$P,0))</f>
        <v>あ</v>
      </c>
      <c r="BS10" t="str">
        <f>INDEX(新汉化!$Q:$Q,MATCH(日文原码!BS10,新汉化!$P:$P,0))</f>
        <v>ら</v>
      </c>
      <c r="BT10" t="str">
        <f>INDEX(新汉化!$Q:$Q,MATCH(日文原码!BT10,新汉化!$P:$P,0))</f>
        <v>し</v>
      </c>
      <c r="BU10" t="str">
        <f>INDEX(新汉化!$Q:$Q,MATCH(日文原码!BU10,新汉化!$P:$P,0))</f>
        <v>に</v>
      </c>
      <c r="BV10" t="str">
        <f>INDEX(新汉化!$Q:$Q,MATCH(日文原码!BV10,新汉化!$P:$P,0))</f>
        <v>な</v>
      </c>
      <c r="BW10" t="str">
        <f>INDEX(新汉化!$Q:$Q,MATCH(日文原码!BW10,新汉化!$P:$P,0))</f>
        <v>る</v>
      </c>
      <c r="BX10" t="str">
        <f>INDEX(新汉化!$Q:$Q,MATCH(日文原码!BX10,新汉化!$P:$P,0))</f>
        <v>と</v>
      </c>
      <c r="BY10" t="str">
        <f>INDEX(新汉化!$Q:$Q,MATCH(日文原码!BY10,新汉化!$P:$P,0))</f>
        <v> </v>
      </c>
      <c r="BZ10" t="str">
        <f>INDEX(新汉化!$Q:$Q,MATCH(日文原码!BZ10,新汉化!$P:$P,0))</f>
        <v>い</v>
      </c>
      <c r="CA10" t="str">
        <f>INDEX(新汉化!$Q:$Q,MATCH(日文原码!CA10,新汉化!$P:$P,0))</f>
        <v>わ</v>
      </c>
      <c r="CB10" t="str">
        <f>INDEX(新汉化!$Q:$Q,MATCH(日文原码!CB10,新汉化!$P:$P,0))</f>
        <v>を</v>
      </c>
      <c r="CC10" t="str">
        <f>INDEX(新汉化!$Q:$Q,MATCH(日文原码!CC10,新汉化!$P:$P,0))</f>
        <v> </v>
      </c>
      <c r="CD10" t="str">
        <f>INDEX(新汉化!$Q:$Q,MATCH(日文原码!CD10,新汉化!$P:$P,0))</f>
        <v>つ</v>
      </c>
      <c r="CE10" t="str">
        <f>INDEX(新汉化!$Q:$Q,MATCH(日文原码!CE10,新汉化!$P:$P,0))</f>
        <v>み</v>
      </c>
      <c r="CF10" t="str">
        <f>INDEX(新汉化!$Q:$Q,MATCH(日文原码!CF10,新汉化!$P:$P,0))</f>
        <v>あ</v>
      </c>
      <c r="CG10" t="str">
        <f>INDEX(新汉化!$Q:$Q,MATCH(日文原码!CG10,新汉化!$P:$P,0))</f>
        <v>げ</v>
      </c>
      <c r="CH10" t="str">
        <f>INDEX(新汉化!$Q:$Q,MATCH(日文原码!CH10,新汉化!$P:$P,0))</f>
        <v> </v>
      </c>
      <c r="CI10" t="str">
        <f>INDEX(新汉化!$Q:$Q,MATCH(日文原码!CI10,新汉化!$P:$P,0))</f>
        <v>す</v>
      </c>
      <c r="CJ10" t="str">
        <f>INDEX(新汉化!$Q:$Q,MATCH(日文原码!CJ10,新汉化!$P:$P,0))</f>
        <v>を</v>
      </c>
      <c r="CK10" t="str">
        <f>INDEX(新汉化!$Q:$Q,MATCH(日文原码!CK10,新汉化!$P:$P,0))</f>
        <v> </v>
      </c>
      <c r="CL10" t="str">
        <f>INDEX(新汉化!$Q:$Q,MATCH(日文原码!CL10,新汉化!$P:$P,0))</f>
        <v>ま</v>
      </c>
      <c r="CM10" t="str">
        <f>INDEX(新汉化!$Q:$Q,MATCH(日文原码!CM10,新汉化!$P:$P,0))</f>
        <v>も</v>
      </c>
      <c r="CN10" t="str">
        <f>INDEX(新汉化!$Q:$Q,MATCH(日文原码!CN10,新汉化!$P:$P,0))</f>
        <v>る</v>
      </c>
      <c r="CO10" t="str">
        <f>INDEX(新汉化!$Q:$Q,MATCH(日文原码!CO10,新汉化!$P:$P,0))</f>
        <v>。</v>
      </c>
      <c r="CP10" s="13" t="str">
        <f>INDEX(新汉化!$Q:$Q,MATCH(日文原码!CP10,新汉化!$P:$P,0))</f>
        <v> </v>
      </c>
    </row>
    <row r="11" spans="1:94">
      <c r="A11" t="str">
        <f>MID(日文原码!A11,2,1)</f>
        <v>0</v>
      </c>
      <c r="B11" t="str">
        <f>MID(日文原码!B11,2,1)</f>
        <v>1</v>
      </c>
      <c r="C11" t="str">
        <f>MID(日文原码!C11,2,1)</f>
        <v>0</v>
      </c>
      <c r="D11" s="7" t="str">
        <f>MID(日文原码!D11,2,1)</f>
        <v>A</v>
      </c>
      <c r="E11" t="str">
        <f>MID(日文原码!E11,2,1)</f>
        <v>A</v>
      </c>
      <c r="F11" t="str">
        <f>MID(日文原码!F11,2,1)</f>
        <v>0</v>
      </c>
      <c r="G11" s="8" t="str">
        <f>MID(日文原码!G11,2,1)</f>
        <v>5</v>
      </c>
      <c r="H11" s="7" t="str">
        <f>MID(日文原码!H11,2,1)</f>
        <v>A</v>
      </c>
      <c r="I11" t="str">
        <f>MID(日文原码!I11,2,1)</f>
        <v>1</v>
      </c>
      <c r="J11" t="str">
        <f>MID(日文原码!J11,2,1)</f>
        <v>3</v>
      </c>
      <c r="K11" s="8" t="str">
        <f>MID(日文原码!K11,2,1)</f>
        <v>6</v>
      </c>
      <c r="L11" s="7" t="str">
        <f>INDEX(新汉化!$Q:$Q,MATCH(日文原码!L11,新汉化!$P:$P,0))</f>
        <v>ポ</v>
      </c>
      <c r="M11" t="str">
        <f>INDEX(新汉化!$Q:$Q,MATCH(日文原码!M11,新汉化!$P:$P,0))</f>
        <v>チ</v>
      </c>
      <c r="N11" t="str">
        <f>INDEX(新汉化!$Q:$Q,MATCH(日文原码!N11,新汉化!$P:$P,0))</f>
        <v>エ</v>
      </c>
      <c r="O11" t="str">
        <f>INDEX(新汉化!$Q:$Q,MATCH(日文原码!O11,新汉化!$P:$P,0))</f>
        <v>ナ</v>
      </c>
      <c r="P11" s="8" t="str">
        <f>INDEX(新汉化!$Q:$Q,MATCH(日文原码!P11,新汉化!$P:$P,0))</f>
        <v> </v>
      </c>
      <c r="Q11" s="7" t="str">
        <f>INDEX(新汉化!$Q:$Q,MATCH(日文原码!Q11,新汉化!$P:$P,0))</f>
        <v> </v>
      </c>
      <c r="R11" t="str">
        <f>INDEX(新汉化!$Q:$Q,MATCH(日文原码!R11,新汉化!$P:$P,0))</f>
        <v>か</v>
      </c>
      <c r="S11" t="str">
        <f>INDEX(新汉化!$Q:$Q,MATCH(日文原码!S11,新汉化!$P:$P,0))</f>
        <v>み</v>
      </c>
      <c r="T11" t="str">
        <f>INDEX(新汉化!$Q:$Q,MATCH(日文原码!T11,新汉化!$P:$P,0))</f>
        <v>つ</v>
      </c>
      <c r="U11" s="8" t="str">
        <f>INDEX(新汉化!$Q:$Q,MATCH(日文原码!U11,新汉化!$P:$P,0))</f>
        <v>き</v>
      </c>
      <c r="V11" s="7" t="str">
        <f>INDEX(新汉化!$Q:$Q,MATCH(日文原码!V11,新汉化!$P:$P,0))</f>
        <v>う</v>
      </c>
      <c r="W11" t="str">
        <f>INDEX(新汉化!$Q:$Q,MATCH(日文原码!W11,新汉化!$P:$P,0))</f>
        <v>ご</v>
      </c>
      <c r="X11" t="str">
        <f>INDEX(新汉化!$Q:$Q,MATCH(日文原码!X11,新汉化!$P:$P,0))</f>
        <v>く</v>
      </c>
      <c r="Y11" t="str">
        <f>INDEX(新汉化!$Q:$Q,MATCH(日文原码!Y11,新汉化!$P:$P,0))</f>
        <v> </v>
      </c>
      <c r="Z11" t="str">
        <f>INDEX(新汉化!$Q:$Q,MATCH(日文原码!Z11,新汉化!$P:$P,0))</f>
        <v>も</v>
      </c>
      <c r="AA11" t="str">
        <f>INDEX(新汉化!$Q:$Q,MATCH(日文原码!AA11,新汉化!$P:$P,0))</f>
        <v>の</v>
      </c>
      <c r="AB11" t="str">
        <f>INDEX(新汉化!$Q:$Q,MATCH(日文原码!AB11,新汉化!$P:$P,0))</f>
        <v>を</v>
      </c>
      <c r="AC11" t="str">
        <f>INDEX(新汉化!$Q:$Q,MATCH(日文原码!AC11,新汉化!$P:$P,0))</f>
        <v> </v>
      </c>
      <c r="AD11" t="str">
        <f>INDEX(新汉化!$Q:$Q,MATCH(日文原码!AD11,新汉化!$P:$P,0))</f>
        <v>み</v>
      </c>
      <c r="AE11" t="str">
        <f>INDEX(新汉化!$Q:$Q,MATCH(日文原码!AE11,新汉化!$P:$P,0))</f>
        <v>つ</v>
      </c>
      <c r="AF11" t="str">
        <f>INDEX(新汉化!$Q:$Q,MATCH(日文原码!AF11,新汉化!$P:$P,0))</f>
        <v>け</v>
      </c>
      <c r="AG11" t="str">
        <f>INDEX(新汉化!$Q:$Q,MATCH(日文原码!AG11,新汉化!$P:$P,0))</f>
        <v>る</v>
      </c>
      <c r="AH11" t="str">
        <f>INDEX(新汉化!$Q:$Q,MATCH(日文原码!AH11,新汉化!$P:$P,0))</f>
        <v>と</v>
      </c>
      <c r="AI11" t="str">
        <f>INDEX(新汉化!$Q:$Q,MATCH(日文原码!AI11,新汉化!$P:$P,0))</f>
        <v> </v>
      </c>
      <c r="AJ11" t="str">
        <f>INDEX(新汉化!$Q:$Q,MATCH(日文原码!AJ11,新汉化!$P:$P,0))</f>
        <v>す</v>
      </c>
      <c r="AK11" t="str">
        <f>INDEX(新汉化!$Q:$Q,MATCH(日文原码!AK11,新汉化!$P:$P,0))</f>
        <v>ぐ</v>
      </c>
      <c r="AL11" t="str">
        <f>INDEX(新汉化!$Q:$Q,MATCH(日文原码!AL11,新汉化!$P:$P,0))</f>
        <v>に</v>
      </c>
      <c r="AM11" t="str">
        <f>INDEX(新汉化!$Q:$Q,MATCH(日文原码!AM11,新汉化!$P:$P,0))</f>
        <v> </v>
      </c>
      <c r="AN11" t="str">
        <f>INDEX(新汉化!$Q:$Q,MATCH(日文原码!AN11,新汉化!$P:$P,0))</f>
        <v>か</v>
      </c>
      <c r="AO11" t="str">
        <f>INDEX(新汉化!$Q:$Q,MATCH(日文原码!AO11,新汉化!$P:$P,0))</f>
        <v>み</v>
      </c>
      <c r="AP11" t="str">
        <f>INDEX(新汉化!$Q:$Q,MATCH(日文原码!AP11,新汉化!$P:$P,0))</f>
        <v>つ</v>
      </c>
      <c r="AQ11" t="str">
        <f>INDEX(新汉化!$Q:$Q,MATCH(日文原码!AQ11,新汉化!$P:$P,0))</f>
        <v>く</v>
      </c>
      <c r="AR11" t="str">
        <f>INDEX(新汉化!$Q:$Q,MATCH(日文原码!AR11,新汉化!$P:$P,0))</f>
        <v>。</v>
      </c>
      <c r="AS11" s="8" t="str">
        <f>INDEX(新汉化!$Q:$Q,MATCH(日文原码!AS11,新汉化!$P:$P,0))</f>
        <v> </v>
      </c>
      <c r="AT11" s="7" t="str">
        <f>INDEX(新汉化!$Q:$Q,MATCH(日文原码!AT11,新汉化!$P:$P,0))</f>
        <v>え</v>
      </c>
      <c r="AU11" t="str">
        <f>INDEX(新汉化!$Q:$Q,MATCH(日文原码!AU11,新汉化!$P:$P,0))</f>
        <v>も</v>
      </c>
      <c r="AV11" t="str">
        <f>INDEX(新汉化!$Q:$Q,MATCH(日文原码!AV11,新汉化!$P:$P,0))</f>
        <v>の</v>
      </c>
      <c r="AW11" t="str">
        <f>INDEX(新汉化!$Q:$Q,MATCH(日文原码!AW11,新汉化!$P:$P,0))</f>
        <v>が</v>
      </c>
      <c r="AX11" t="str">
        <f>INDEX(新汉化!$Q:$Q,MATCH(日文原码!AX11,新汉化!$P:$P,0))</f>
        <v> </v>
      </c>
      <c r="AY11" t="str">
        <f>INDEX(新汉化!$Q:$Q,MATCH(日文原码!AY11,新汉化!$P:$P,0))</f>
        <v>ヘ</v>
      </c>
      <c r="AZ11" t="str">
        <f>INDEX(新汉化!$Q:$Q,MATCH(日文原码!AZ11,新汉化!$P:$P,0))</f>
        <v>ト</v>
      </c>
      <c r="BA11" t="str">
        <f>INDEX(新汉化!$Q:$Q,MATCH(日文原码!BA11,新汉化!$P:$P,0))</f>
        <v>ヘ</v>
      </c>
      <c r="BB11" t="str">
        <f>INDEX(新汉化!$Q:$Q,MATCH(日文原码!BB11,新汉化!$P:$P,0))</f>
        <v>ト</v>
      </c>
      <c r="BC11" t="str">
        <f>INDEX(新汉化!$Q:$Q,MATCH(日文原码!BC11,新汉化!$P:$P,0))</f>
        <v>に</v>
      </c>
      <c r="BD11" t="str">
        <f>INDEX(新汉化!$Q:$Q,MATCH(日文原码!BD11,新汉化!$P:$P,0))</f>
        <v> </v>
      </c>
      <c r="BE11" t="str">
        <f>INDEX(新汉化!$Q:$Q,MATCH(日文原码!BE11,新汉化!$P:$P,0))</f>
        <v>な</v>
      </c>
      <c r="BF11" t="str">
        <f>INDEX(新汉化!$Q:$Q,MATCH(日文原码!BF11,新汉化!$P:$P,0))</f>
        <v>る</v>
      </c>
      <c r="BG11" t="str">
        <f>INDEX(新汉化!$Q:$Q,MATCH(日文原码!BG11,新汉化!$P:$P,0))</f>
        <v>ま</v>
      </c>
      <c r="BH11" t="str">
        <f>INDEX(新汉化!$Q:$Q,MATCH(日文原码!BH11,新汉化!$P:$P,0))</f>
        <v>で</v>
      </c>
      <c r="BI11" t="str">
        <f>INDEX(新汉化!$Q:$Q,MATCH(日文原码!BI11,新汉化!$P:$P,0))</f>
        <v> </v>
      </c>
      <c r="BJ11" t="str">
        <f>INDEX(新汉化!$Q:$Q,MATCH(日文原码!BJ11,新汉化!$P:$P,0))</f>
        <v>お</v>
      </c>
      <c r="BK11" t="str">
        <f>INDEX(新汉化!$Q:$Q,MATCH(日文原码!BK11,新汉化!$P:$P,0))</f>
        <v>い</v>
      </c>
      <c r="BL11" t="str">
        <f>INDEX(新汉化!$Q:$Q,MATCH(日文原码!BL11,新汉化!$P:$P,0))</f>
        <v>か</v>
      </c>
      <c r="BM11" t="str">
        <f>INDEX(新汉化!$Q:$Q,MATCH(日文原码!BM11,新汉化!$P:$P,0))</f>
        <v>け</v>
      </c>
      <c r="BN11" t="str">
        <f>INDEX(新汉化!$Q:$Q,MATCH(日文原码!BN11,新汉化!$P:$P,0))</f>
        <v>ま</v>
      </c>
      <c r="BO11" t="str">
        <f>INDEX(新汉化!$Q:$Q,MATCH(日文原码!BO11,新汉化!$P:$P,0))</f>
        <v>わ</v>
      </c>
      <c r="BP11" t="str">
        <f>INDEX(新汉化!$Q:$Q,MATCH(日文原码!BP11,新汉化!$P:$P,0))</f>
        <v>す</v>
      </c>
      <c r="BQ11" s="8" t="str">
        <f>INDEX(新汉化!$Q:$Q,MATCH(日文原码!BQ11,新汉化!$P:$P,0))</f>
        <v>が</v>
      </c>
      <c r="BR11" s="7" t="str">
        <f>INDEX(新汉化!$Q:$Q,MATCH(日文原码!BR11,新汉化!$P:$P,0))</f>
        <v>は</v>
      </c>
      <c r="BS11" t="str">
        <f>INDEX(新汉化!$Q:$Q,MATCH(日文原码!BS11,新汉化!$P:$P,0))</f>
        <v>ん</v>
      </c>
      <c r="BT11" t="str">
        <f>INDEX(新汉化!$Q:$Q,MATCH(日文原码!BT11,新汉化!$P:$P,0))</f>
        <v>げ</v>
      </c>
      <c r="BU11" t="str">
        <f>INDEX(新汉化!$Q:$Q,MATCH(日文原码!BU11,新汉化!$P:$P,0))</f>
        <v>き</v>
      </c>
      <c r="BV11" t="str">
        <f>INDEX(新汉化!$Q:$Q,MATCH(日文原码!BV11,新汉化!$P:$P,0))</f>
        <v>さ</v>
      </c>
      <c r="BW11" t="str">
        <f>INDEX(新汉化!$Q:$Q,MATCH(日文原码!BW11,新汉化!$P:$P,0))</f>
        <v>れ</v>
      </c>
      <c r="BX11" t="str">
        <f>INDEX(新汉化!$Q:$Q,MATCH(日文原码!BX11,新汉化!$P:$P,0))</f>
        <v>る</v>
      </c>
      <c r="BY11" t="str">
        <f>INDEX(新汉化!$Q:$Q,MATCH(日文原码!BY11,新汉化!$P:$P,0))</f>
        <v>と</v>
      </c>
      <c r="BZ11" t="str">
        <f>INDEX(新汉化!$Q:$Q,MATCH(日文原码!BZ11,新汉化!$P:$P,0))</f>
        <v> </v>
      </c>
      <c r="CA11" t="str">
        <f>INDEX(新汉化!$Q:$Q,MATCH(日文原码!CA11,新汉化!$P:$P,0))</f>
        <v>し</v>
      </c>
      <c r="CB11" t="str">
        <f>INDEX(新汉化!$Q:$Q,MATCH(日文原码!CB11,新汉化!$P:$P,0))</f>
        <v>り</v>
      </c>
      <c r="CC11" t="str">
        <f>INDEX(新汉化!$Q:$Q,MATCH(日文原码!CC11,新汉化!$P:$P,0))</f>
        <v>ご</v>
      </c>
      <c r="CD11" t="str">
        <f>INDEX(新汉化!$Q:$Q,MATCH(日文原码!CD11,新汉化!$P:$P,0))</f>
        <v>み</v>
      </c>
      <c r="CE11" t="str">
        <f>INDEX(新汉化!$Q:$Q,MATCH(日文原码!CE11,新汉化!$P:$P,0))</f>
        <v>す</v>
      </c>
      <c r="CF11" t="str">
        <f>INDEX(新汉化!$Q:$Q,MATCH(日文原码!CF11,新汉化!$P:$P,0))</f>
        <v>る</v>
      </c>
      <c r="CG11" t="str">
        <f>INDEX(新汉化!$Q:$Q,MATCH(日文原码!CG11,新汉化!$P:$P,0))</f>
        <v> </v>
      </c>
      <c r="CH11" t="str">
        <f>INDEX(新汉化!$Q:$Q,MATCH(日文原码!CH11,新汉化!$P:$P,0))</f>
        <v>こ</v>
      </c>
      <c r="CI11" t="str">
        <f>INDEX(新汉化!$Q:$Q,MATCH(日文原码!CI11,新汉化!$P:$P,0))</f>
        <v>と</v>
      </c>
      <c r="CJ11" t="str">
        <f>INDEX(新汉化!$Q:$Q,MATCH(日文原码!CJ11,新汉化!$P:$P,0))</f>
        <v>も</v>
      </c>
      <c r="CK11" t="str">
        <f>INDEX(新汉化!$Q:$Q,MATCH(日文原码!CK11,新汉化!$P:$P,0))</f>
        <v> </v>
      </c>
      <c r="CL11" t="str">
        <f>INDEX(新汉化!$Q:$Q,MATCH(日文原码!CL11,新汉化!$P:$P,0))</f>
        <v>あ</v>
      </c>
      <c r="CM11" t="str">
        <f>INDEX(新汉化!$Q:$Q,MATCH(日文原码!CM11,新汉化!$P:$P,0))</f>
        <v>る</v>
      </c>
      <c r="CN11" t="str">
        <f>INDEX(新汉化!$Q:$Q,MATCH(日文原码!CN11,新汉化!$P:$P,0))</f>
        <v>よ</v>
      </c>
      <c r="CO11" t="str">
        <f>INDEX(新汉化!$Q:$Q,MATCH(日文原码!CO11,新汉化!$P:$P,0))</f>
        <v>。</v>
      </c>
      <c r="CP11" s="13" t="str">
        <f>INDEX(新汉化!$Q:$Q,MATCH(日文原码!CP11,新汉化!$P:$P,0))</f>
        <v> </v>
      </c>
    </row>
    <row r="12" spans="1:94">
      <c r="A12" t="str">
        <f>MID(日文原码!A12,2,1)</f>
        <v>0</v>
      </c>
      <c r="B12" t="str">
        <f>MID(日文原码!B12,2,1)</f>
        <v>1</v>
      </c>
      <c r="C12" t="str">
        <f>MID(日文原码!C12,2,1)</f>
        <v>1</v>
      </c>
      <c r="D12" s="7" t="str">
        <f>MID(日文原码!D12,2,1)</f>
        <v>A</v>
      </c>
      <c r="E12" t="str">
        <f>MID(日文原码!E12,2,1)</f>
        <v>A</v>
      </c>
      <c r="F12" t="str">
        <f>MID(日文原码!F12,2,1)</f>
        <v>1</v>
      </c>
      <c r="G12" s="8" t="str">
        <f>MID(日文原码!G12,2,1)</f>
        <v>0</v>
      </c>
      <c r="H12" s="7" t="str">
        <f>MID(日文原码!H12,2,1)</f>
        <v>A</v>
      </c>
      <c r="I12" t="str">
        <f>MID(日文原码!I12,2,1)</f>
        <v>3</v>
      </c>
      <c r="J12" t="str">
        <f>MID(日文原码!J12,2,1)</f>
        <v>7</v>
      </c>
      <c r="K12" s="8" t="str">
        <f>MID(日文原码!K12,2,1)</f>
        <v>0</v>
      </c>
      <c r="L12" s="7" t="str">
        <f>INDEX(新汉化!$Q:$Q,MATCH(日文原码!L12,新汉化!$P:$P,0))</f>
        <v>グ</v>
      </c>
      <c r="M12" t="str">
        <f>INDEX(新汉化!$Q:$Q,MATCH(日文原码!M12,新汉化!$P:$P,0))</f>
        <v>ラ</v>
      </c>
      <c r="N12" t="str">
        <f>INDEX(新汉化!$Q:$Q,MATCH(日文原码!N12,新汉化!$P:$P,0))</f>
        <v>エ</v>
      </c>
      <c r="O12" t="str">
        <f>INDEX(新汉化!$Q:$Q,MATCH(日文原码!O12,新汉化!$P:$P,0))</f>
        <v>ナ</v>
      </c>
      <c r="P12" s="8" t="str">
        <f>INDEX(新汉化!$Q:$Q,MATCH(日文原码!P12,新汉化!$P:$P,0))</f>
        <v> </v>
      </c>
      <c r="Q12" s="7" t="str">
        <f>INDEX(新汉化!$Q:$Q,MATCH(日文原码!Q12,新汉化!$P:$P,0))</f>
        <v> </v>
      </c>
      <c r="R12" t="str">
        <f>INDEX(新汉化!$Q:$Q,MATCH(日文原码!R12,新汉化!$P:$P,0))</f>
        <v>か</v>
      </c>
      <c r="S12" t="str">
        <f>INDEX(新汉化!$Q:$Q,MATCH(日文原码!S12,新汉化!$P:$P,0))</f>
        <v>み</v>
      </c>
      <c r="T12" t="str">
        <f>INDEX(新汉化!$Q:$Q,MATCH(日文原码!T12,新汉化!$P:$P,0))</f>
        <v>つ</v>
      </c>
      <c r="U12" s="8" t="str">
        <f>INDEX(新汉化!$Q:$Q,MATCH(日文原码!U12,新汉化!$P:$P,0))</f>
        <v>き</v>
      </c>
      <c r="V12" s="7" t="str">
        <f>INDEX(新汉化!$Q:$Q,MATCH(日文原码!V12,新汉化!$P:$P,0))</f>
        <v>ど</v>
      </c>
      <c r="W12" t="str">
        <f>INDEX(新汉化!$Q:$Q,MATCH(日文原码!W12,新汉化!$P:$P,0))</f>
        <v>う</v>
      </c>
      <c r="X12" t="str">
        <f>INDEX(新汉化!$Q:$Q,MATCH(日文原码!X12,新汉化!$P:$P,0))</f>
        <v>も</v>
      </c>
      <c r="Y12" t="str">
        <f>INDEX(新汉化!$Q:$Q,MATCH(日文原码!Y12,新汉化!$P:$P,0))</f>
        <v>う</v>
      </c>
      <c r="Z12" t="str">
        <f>INDEX(新汉化!$Q:$Q,MATCH(日文原码!Z12,新汉化!$P:$P,0))</f>
        <v>な</v>
      </c>
      <c r="AA12" t="str">
        <f>INDEX(新汉化!$Q:$Q,MATCH(日文原码!AA12,新汉化!$P:$P,0))</f>
        <v> </v>
      </c>
      <c r="AB12" t="str">
        <f>INDEX(新汉化!$Q:$Q,MATCH(日文原码!AB12,新汉化!$P:$P,0))</f>
        <v>う</v>
      </c>
      <c r="AC12" t="str">
        <f>INDEX(新汉化!$Q:$Q,MATCH(日文原码!AC12,新汉化!$P:$P,0))</f>
        <v>な</v>
      </c>
      <c r="AD12" t="str">
        <f>INDEX(新汉化!$Q:$Q,MATCH(日文原码!AD12,新汉化!$P:$P,0))</f>
        <v>り</v>
      </c>
      <c r="AE12" t="str">
        <f>INDEX(新汉化!$Q:$Q,MATCH(日文原码!AE12,新汉化!$P:$P,0))</f>
        <v>ご</v>
      </c>
      <c r="AF12" t="str">
        <f>INDEX(新汉化!$Q:$Q,MATCH(日文原码!AF12,新汉化!$P:$P,0))</f>
        <v>え</v>
      </c>
      <c r="AG12" t="str">
        <f>INDEX(新汉化!$Q:$Q,MATCH(日文原码!AG12,新汉化!$P:$P,0))</f>
        <v>を</v>
      </c>
      <c r="AH12" t="str">
        <f>INDEX(新汉化!$Q:$Q,MATCH(日文原码!AH12,新汉化!$P:$P,0))</f>
        <v> </v>
      </c>
      <c r="AI12" t="str">
        <f>INDEX(新汉化!$Q:$Q,MATCH(日文原码!AI12,新汉化!$P:$P,0))</f>
        <v>あ</v>
      </c>
      <c r="AJ12" t="str">
        <f>INDEX(新汉化!$Q:$Q,MATCH(日文原码!AJ12,新汉化!$P:$P,0))</f>
        <v>げ</v>
      </c>
      <c r="AK12" t="str">
        <f>INDEX(新汉化!$Q:$Q,MATCH(日文原码!AK12,新汉化!$P:$P,0))</f>
        <v>な</v>
      </c>
      <c r="AL12" t="str">
        <f>INDEX(新汉化!$Q:$Q,MATCH(日文原码!AL12,新汉化!$P:$P,0))</f>
        <v>が</v>
      </c>
      <c r="AM12" t="str">
        <f>INDEX(新汉化!$Q:$Q,MATCH(日文原码!AM12,新汉化!$P:$P,0))</f>
        <v>ら</v>
      </c>
      <c r="AN12" t="str">
        <f>INDEX(新汉化!$Q:$Q,MATCH(日文原码!AN12,新汉化!$P:$P,0))</f>
        <v> </v>
      </c>
      <c r="AO12" t="str">
        <f>INDEX(新汉化!$Q:$Q,MATCH(日文原码!AO12,新汉化!$P:$P,0))</f>
        <v>し</v>
      </c>
      <c r="AP12" t="str">
        <f>INDEX(新汉化!$Q:$Q,MATCH(日文原码!AP12,新汉化!$P:$P,0))</f>
        <v>せ</v>
      </c>
      <c r="AQ12" t="str">
        <f>INDEX(新汉化!$Q:$Q,MATCH(日文原码!AQ12,新汉化!$P:$P,0))</f>
        <v>い</v>
      </c>
      <c r="AR12" t="str">
        <f>INDEX(新汉化!$Q:$Q,MATCH(日文原码!AR12,新汉化!$P:$P,0))</f>
        <v>を</v>
      </c>
      <c r="AS12" s="8" t="str">
        <f>INDEX(新汉化!$Q:$Q,MATCH(日文原码!AS12,新汉化!$P:$P,0))</f>
        <v> </v>
      </c>
      <c r="AT12" s="7" t="str">
        <f>INDEX(新汉化!$Q:$Q,MATCH(日文原码!AT12,新汉化!$P:$P,0))</f>
        <v>ひ</v>
      </c>
      <c r="AU12" t="str">
        <f>INDEX(新汉化!$Q:$Q,MATCH(日文原码!AU12,新汉化!$P:$P,0))</f>
        <v>く</v>
      </c>
      <c r="AV12" t="str">
        <f>INDEX(新汉化!$Q:$Q,MATCH(日文原码!AV12,新汉化!$P:$P,0))</f>
        <v>く</v>
      </c>
      <c r="AW12" t="str">
        <f>INDEX(新汉化!$Q:$Q,MATCH(日文原码!AW12,新汉化!$P:$P,0))</f>
        <v> </v>
      </c>
      <c r="AX12" t="str">
        <f>INDEX(新汉化!$Q:$Q,MATCH(日文原码!AX12,新汉化!$P:$P,0))</f>
        <v>し</v>
      </c>
      <c r="AY12" t="str">
        <f>INDEX(新汉化!$Q:$Q,MATCH(日文原码!AY12,新汉化!$P:$P,0))</f>
        <v>て</v>
      </c>
      <c r="AZ12" t="str">
        <f>INDEX(新汉化!$Q:$Q,MATCH(日文原码!AZ12,新汉化!$P:$P,0))</f>
        <v>い</v>
      </c>
      <c r="BA12" t="str">
        <f>INDEX(新汉化!$Q:$Q,MATCH(日文原码!BA12,新汉化!$P:$P,0))</f>
        <v>る</v>
      </c>
      <c r="BB12" t="str">
        <f>INDEX(新汉化!$Q:$Q,MATCH(日文原码!BB12,新汉化!$P:$P,0))</f>
        <v> </v>
      </c>
      <c r="BC12" t="str">
        <f>INDEX(新汉化!$Q:$Q,MATCH(日文原码!BC12,新汉化!$P:$P,0))</f>
        <v>と</v>
      </c>
      <c r="BD12" t="str">
        <f>INDEX(新汉化!$Q:$Q,MATCH(日文原码!BD12,新汉化!$P:$P,0))</f>
        <v>き</v>
      </c>
      <c r="BE12" t="str">
        <f>INDEX(新汉化!$Q:$Q,MATCH(日文原码!BE12,新汉化!$P:$P,0))</f>
        <v>は</v>
      </c>
      <c r="BF12" t="str">
        <f>INDEX(新汉化!$Q:$Q,MATCH(日文原码!BF12,新汉化!$P:$P,0))</f>
        <v> </v>
      </c>
      <c r="BG12" t="str">
        <f>INDEX(新汉化!$Q:$Q,MATCH(日文原码!BG12,新汉化!$P:$P,0))</f>
        <v>こ</v>
      </c>
      <c r="BH12" t="str">
        <f>INDEX(新汉化!$Q:$Q,MATCH(日文原码!BH12,新汉化!$P:$P,0))</f>
        <v>う</v>
      </c>
      <c r="BI12" t="str">
        <f>INDEX(新汉化!$Q:$Q,MATCH(日文原码!BI12,新汉化!$P:$P,0))</f>
        <v>げ</v>
      </c>
      <c r="BJ12" t="str">
        <f>INDEX(新汉化!$Q:$Q,MATCH(日文原码!BJ12,新汉化!$P:$P,0))</f>
        <v>き</v>
      </c>
      <c r="BK12" t="str">
        <f>INDEX(新汉化!$Q:$Q,MATCH(日文原码!BK12,新汉化!$P:$P,0))</f>
        <v>の</v>
      </c>
      <c r="BL12" t="str">
        <f>INDEX(新汉化!$Q:$Q,MATCH(日文原码!BL12,新汉化!$P:$P,0))</f>
        <v> </v>
      </c>
      <c r="BM12" t="str">
        <f>INDEX(新汉化!$Q:$Q,MATCH(日文原码!BM12,新汉化!$P:$P,0))</f>
        <v>ま</v>
      </c>
      <c r="BN12" t="str">
        <f>INDEX(新汉化!$Q:$Q,MATCH(日文原码!BN12,新汉化!$P:$P,0))</f>
        <v>え</v>
      </c>
      <c r="BO12" t="str">
        <f>INDEX(新汉化!$Q:$Q,MATCH(日文原码!BO12,新汉化!$P:$P,0))</f>
        <v>ぶ</v>
      </c>
      <c r="BP12" t="str">
        <f>INDEX(新汉化!$Q:$Q,MATCH(日文原码!BP12,新汉化!$P:$P,0))</f>
        <v>れ</v>
      </c>
      <c r="BQ12" s="8" t="str">
        <f>INDEX(新汉化!$Q:$Q,MATCH(日文原码!BQ12,新汉化!$P:$P,0))</f>
        <v>。</v>
      </c>
      <c r="BR12" s="7" t="str">
        <f>INDEX(新汉化!$Q:$Q,MATCH(日文原码!BR12,新汉化!$P:$P,0))</f>
        <v>す</v>
      </c>
      <c r="BS12" t="str">
        <f>INDEX(新汉化!$Q:$Q,MATCH(日文原码!BS12,新汉化!$P:$P,0))</f>
        <v>る</v>
      </c>
      <c r="BT12" t="str">
        <f>INDEX(新汉化!$Q:$Q,MATCH(日文原码!BT12,新汉化!$P:$P,0))</f>
        <v>ど</v>
      </c>
      <c r="BU12" t="str">
        <f>INDEX(新汉化!$Q:$Q,MATCH(日文原码!BU12,新汉化!$P:$P,0))</f>
        <v>く</v>
      </c>
      <c r="BV12" t="str">
        <f>INDEX(新汉化!$Q:$Q,MATCH(日文原码!BV12,新汉化!$P:$P,0))</f>
        <v> </v>
      </c>
      <c r="BW12" t="str">
        <f>INDEX(新汉化!$Q:$Q,MATCH(日文原码!BW12,新汉化!$P:$P,0))</f>
        <v>と</v>
      </c>
      <c r="BX12" t="str">
        <f>INDEX(新汉化!$Q:$Q,MATCH(日文原码!BX12,新汉化!$P:$P,0))</f>
        <v>が</v>
      </c>
      <c r="BY12" t="str">
        <f>INDEX(新汉化!$Q:$Q,MATCH(日文原码!BY12,新汉化!$P:$P,0))</f>
        <v>っ</v>
      </c>
      <c r="BZ12" t="str">
        <f>INDEX(新汉化!$Q:$Q,MATCH(日文原码!BZ12,新汉化!$P:$P,0))</f>
        <v>た</v>
      </c>
      <c r="CA12" t="str">
        <f>INDEX(新汉化!$Q:$Q,MATCH(日文原码!CA12,新汉化!$P:$P,0))</f>
        <v> </v>
      </c>
      <c r="CB12" t="str">
        <f>INDEX(新汉化!$Q:$Q,MATCH(日文原码!CB12,新汉化!$P:$P,0))</f>
        <v>キ</v>
      </c>
      <c r="CC12" t="str">
        <f>INDEX(新汉化!$Q:$Q,MATCH(日文原码!CC12,新汉化!$P:$P,0))</f>
        <v>バ</v>
      </c>
      <c r="CD12" t="str">
        <f>INDEX(新汉化!$Q:$Q,MATCH(日文原码!CD12,新汉化!$P:$P,0))</f>
        <v>で</v>
      </c>
      <c r="CE12" t="str">
        <f>INDEX(新汉化!$Q:$Q,MATCH(日文原码!CE12,新汉化!$P:$P,0))</f>
        <v> </v>
      </c>
      <c r="CF12" t="str">
        <f>INDEX(新汉化!$Q:$Q,MATCH(日文原码!CF12,新汉化!$P:$P,0))</f>
        <v>が</v>
      </c>
      <c r="CG12" t="str">
        <f>INDEX(新汉化!$Q:$Q,MATCH(日文原码!CG12,新汉化!$P:$P,0))</f>
        <v>ぶ</v>
      </c>
      <c r="CH12" t="str">
        <f>INDEX(新汉化!$Q:$Q,MATCH(日文原码!CH12,新汉化!$P:$P,0))</f>
        <v>り</v>
      </c>
      <c r="CI12" t="str">
        <f>INDEX(新汉化!$Q:$Q,MATCH(日文原码!CI12,新汉化!$P:$P,0))</f>
        <v>と</v>
      </c>
      <c r="CJ12" t="str">
        <f>INDEX(新汉化!$Q:$Q,MATCH(日文原码!CJ12,新汉化!$P:$P,0))</f>
        <v> </v>
      </c>
      <c r="CK12" t="str">
        <f>INDEX(新汉化!$Q:$Q,MATCH(日文原码!CK12,新汉化!$P:$P,0))</f>
        <v>か</v>
      </c>
      <c r="CL12" t="str">
        <f>INDEX(新汉化!$Q:$Q,MATCH(日文原码!CL12,新汉化!$P:$P,0))</f>
        <v>み</v>
      </c>
      <c r="CM12" t="str">
        <f>INDEX(新汉化!$Q:$Q,MATCH(日文原码!CM12,新汉化!$P:$P,0))</f>
        <v>つ</v>
      </c>
      <c r="CN12" t="str">
        <f>INDEX(新汉化!$Q:$Q,MATCH(日文原码!CN12,新汉化!$P:$P,0))</f>
        <v>く</v>
      </c>
      <c r="CO12" t="str">
        <f>INDEX(新汉化!$Q:$Q,MATCH(日文原码!CO12,新汉化!$P:$P,0))</f>
        <v>。</v>
      </c>
      <c r="CP12" s="13" t="str">
        <f>INDEX(新汉化!$Q:$Q,MATCH(日文原码!CP12,新汉化!$P:$P,0))</f>
        <v> </v>
      </c>
    </row>
    <row r="13" spans="1:94">
      <c r="A13" t="str">
        <f>MID(日文原码!A13,2,1)</f>
        <v>0</v>
      </c>
      <c r="B13" t="str">
        <f>MID(日文原码!B13,2,1)</f>
        <v>1</v>
      </c>
      <c r="C13" t="str">
        <f>MID(日文原码!C13,2,1)</f>
        <v>2</v>
      </c>
      <c r="D13" s="7" t="str">
        <f>MID(日文原码!D13,2,1)</f>
        <v>A</v>
      </c>
      <c r="E13" t="str">
        <f>MID(日文原码!E13,2,1)</f>
        <v>A</v>
      </c>
      <c r="F13" t="str">
        <f>MID(日文原码!F13,2,1)</f>
        <v>0</v>
      </c>
      <c r="G13" s="8" t="str">
        <f>MID(日文原码!G13,2,1)</f>
        <v>4</v>
      </c>
      <c r="H13" s="7" t="str">
        <f>MID(日文原码!H13,2,1)</f>
        <v>A</v>
      </c>
      <c r="I13" t="str">
        <f>MID(日文原码!I13,2,1)</f>
        <v>1</v>
      </c>
      <c r="J13" t="str">
        <f>MID(日文原码!J13,2,1)</f>
        <v>7</v>
      </c>
      <c r="K13" s="8" t="str">
        <f>MID(日文原码!K13,2,1)</f>
        <v>5</v>
      </c>
      <c r="L13" s="7" t="str">
        <f>INDEX(新汉化!$Q:$Q,MATCH(日文原码!L13,新汉化!$P:$P,0))</f>
        <v>ジ</v>
      </c>
      <c r="M13" t="str">
        <f>INDEX(新汉化!$Q:$Q,MATCH(日文原码!M13,新汉化!$P:$P,0))</f>
        <v>グ</v>
      </c>
      <c r="N13" t="str">
        <f>INDEX(新汉化!$Q:$Q,MATCH(日文原码!N13,新汉化!$P:$P,0))</f>
        <v>ザ</v>
      </c>
      <c r="O13" t="str">
        <f>INDEX(新汉化!$Q:$Q,MATCH(日文原码!O13,新汉化!$P:$P,0))</f>
        <v>グ</v>
      </c>
      <c r="P13" s="8" t="str">
        <f>INDEX(新汉化!$Q:$Q,MATCH(日文原码!P13,新汉化!$P:$P,0))</f>
        <v>マ</v>
      </c>
      <c r="Q13" s="7" t="str">
        <f>INDEX(新汉化!$Q:$Q,MATCH(日文原码!Q13,新汉化!$P:$P,0))</f>
        <v>ま</v>
      </c>
      <c r="R13" t="str">
        <f>INDEX(新汉化!$Q:$Q,MATCH(日文原码!R13,新汉化!$P:$P,0))</f>
        <v>め</v>
      </c>
      <c r="S13" t="str">
        <f>INDEX(新汉化!$Q:$Q,MATCH(日文原码!S13,新汉化!$P:$P,0))</f>
        <v>だ</v>
      </c>
      <c r="T13" t="str">
        <f>INDEX(新汉化!$Q:$Q,MATCH(日文原码!T13,新汉化!$P:$P,0))</f>
        <v>ぬ</v>
      </c>
      <c r="U13" s="8" t="str">
        <f>INDEX(新汉化!$Q:$Q,MATCH(日文原码!U13,新汉化!$P:$P,0))</f>
        <v>き</v>
      </c>
      <c r="V13" s="7" t="str">
        <f>INDEX(新汉化!$Q:$Q,MATCH(日文原码!V13,新汉化!$P:$P,0))</f>
        <v>い</v>
      </c>
      <c r="W13" t="str">
        <f>INDEX(新汉化!$Q:$Q,MATCH(日文原码!W13,新汉化!$P:$P,0))</f>
        <v>つ</v>
      </c>
      <c r="X13" t="str">
        <f>INDEX(新汉化!$Q:$Q,MATCH(日文原码!X13,新汉化!$P:$P,0))</f>
        <v>も</v>
      </c>
      <c r="Y13" t="str">
        <f>INDEX(新汉化!$Q:$Q,MATCH(日文原码!Y13,新汉化!$P:$P,0))</f>
        <v> </v>
      </c>
      <c r="Z13" t="str">
        <f>INDEX(新汉化!$Q:$Q,MATCH(日文原码!Z13,新汉化!$P:$P,0))</f>
        <v>あ</v>
      </c>
      <c r="AA13" t="str">
        <f>INDEX(新汉化!$Q:$Q,MATCH(日文原码!AA13,新汉化!$P:$P,0))</f>
        <v>っ</v>
      </c>
      <c r="AB13" t="str">
        <f>INDEX(新汉化!$Q:$Q,MATCH(日文原码!AB13,新汉化!$P:$P,0))</f>
        <v>ち</v>
      </c>
      <c r="AC13" t="str">
        <f>INDEX(新汉化!$Q:$Q,MATCH(日文原码!AC13,新汉化!$P:$P,0))</f>
        <v> </v>
      </c>
      <c r="AD13" t="str">
        <f>INDEX(新汉化!$Q:$Q,MATCH(日文原码!AD13,新汉化!$P:$P,0))</f>
        <v>こ</v>
      </c>
      <c r="AE13" t="str">
        <f>INDEX(新汉化!$Q:$Q,MATCH(日文原码!AE13,新汉化!$P:$P,0))</f>
        <v>っ</v>
      </c>
      <c r="AF13" t="str">
        <f>INDEX(新汉化!$Q:$Q,MATCH(日文原码!AF13,新汉化!$P:$P,0))</f>
        <v>ち</v>
      </c>
      <c r="AG13" t="str">
        <f>INDEX(新汉化!$Q:$Q,MATCH(日文原码!AG13,新汉化!$P:$P,0))</f>
        <v>へ</v>
      </c>
      <c r="AH13" t="str">
        <f>INDEX(新汉化!$Q:$Q,MATCH(日文原码!AH13,新汉化!$P:$P,0))</f>
        <v> </v>
      </c>
      <c r="AI13" t="str">
        <f>INDEX(新汉化!$Q:$Q,MATCH(日文原码!AI13,新汉化!$P:$P,0))</f>
        <v>ジ</v>
      </c>
      <c r="AJ13" t="str">
        <f>INDEX(新汉化!$Q:$Q,MATCH(日文原码!AJ13,新汉化!$P:$P,0))</f>
        <v>グ</v>
      </c>
      <c r="AK13" t="str">
        <f>INDEX(新汉化!$Q:$Q,MATCH(日文原码!AK13,新汉化!$P:$P,0))</f>
        <v>ザ</v>
      </c>
      <c r="AL13" t="str">
        <f>INDEX(新汉化!$Q:$Q,MATCH(日文原码!AL13,新汉化!$P:$P,0))</f>
        <v>グ</v>
      </c>
      <c r="AM13" t="str">
        <f>INDEX(新汉化!$Q:$Q,MATCH(日文原码!AM13,新汉化!$P:$P,0))</f>
        <v> </v>
      </c>
      <c r="AN13" t="str">
        <f>INDEX(新汉化!$Q:$Q,MATCH(日文原码!AN13,新汉化!$P:$P,0))</f>
        <v>あ</v>
      </c>
      <c r="AO13" t="str">
        <f>INDEX(新汉化!$Q:$Q,MATCH(日文原码!AO13,新汉化!$P:$P,0))</f>
        <v>る</v>
      </c>
      <c r="AP13" t="str">
        <f>INDEX(新汉化!$Q:$Q,MATCH(日文原码!AP13,新汉化!$P:$P,0))</f>
        <v>く</v>
      </c>
      <c r="AQ13" t="str">
        <f>INDEX(新汉化!$Q:$Q,MATCH(日文原码!AQ13,新汉化!$P:$P,0))</f>
        <v>の</v>
      </c>
      <c r="AR13" t="str">
        <f>INDEX(新汉化!$Q:$Q,MATCH(日文原码!AR13,新汉化!$P:$P,0))</f>
        <v>は</v>
      </c>
      <c r="AS13" s="8" t="str">
        <f>INDEX(新汉化!$Q:$Q,MATCH(日文原码!AS13,新汉化!$P:$P,0))</f>
        <v> </v>
      </c>
      <c r="AT13" s="7" t="str">
        <f>INDEX(新汉化!$Q:$Q,MATCH(日文原码!AT13,新汉化!$P:$P,0))</f>
        <v>こ</v>
      </c>
      <c r="AU13" t="str">
        <f>INDEX(新汉化!$Q:$Q,MATCH(日文原码!AU13,新汉化!$P:$P,0))</f>
        <v>う</v>
      </c>
      <c r="AV13" t="str">
        <f>INDEX(新汉化!$Q:$Q,MATCH(日文原码!AV13,新汉化!$P:$P,0))</f>
        <v>き</v>
      </c>
      <c r="AW13" t="str">
        <f>INDEX(新汉化!$Q:$Q,MATCH(日文原码!AW13,新汉化!$P:$P,0))</f>
        <v>し</v>
      </c>
      <c r="AX13" t="str">
        <f>INDEX(新汉化!$Q:$Q,MATCH(日文原码!AX13,新汉化!$P:$P,0))</f>
        <v>ん</v>
      </c>
      <c r="AY13" t="str">
        <f>INDEX(新汉化!$Q:$Q,MATCH(日文原码!AY13,新汉化!$P:$P,0))</f>
        <v>が</v>
      </c>
      <c r="AZ13" t="str">
        <f>INDEX(新汉化!$Q:$Q,MATCH(日文原码!AZ13,新汉化!$P:$P,0))</f>
        <v> </v>
      </c>
      <c r="BA13" t="str">
        <f>INDEX(新汉化!$Q:$Q,MATCH(日文原码!BA13,新汉化!$P:$P,0))</f>
        <v>と</v>
      </c>
      <c r="BB13" t="str">
        <f>INDEX(新汉化!$Q:$Q,MATCH(日文原码!BB13,新汉化!$P:$P,0))</f>
        <v>て</v>
      </c>
      <c r="BC13" t="str">
        <f>INDEX(新汉化!$Q:$Q,MATCH(日文原码!BC13,新汉化!$P:$P,0))</f>
        <v>も</v>
      </c>
      <c r="BD13" t="str">
        <f>INDEX(新汉化!$Q:$Q,MATCH(日文原码!BD13,新汉化!$P:$P,0))</f>
        <v> </v>
      </c>
      <c r="BE13" t="str">
        <f>INDEX(新汉化!$Q:$Q,MATCH(日文原码!BE13,新汉化!$P:$P,0))</f>
        <v>つ</v>
      </c>
      <c r="BF13" t="str">
        <f>INDEX(新汉化!$Q:$Q,MATCH(日文原码!BF13,新汉化!$P:$P,0))</f>
        <v>よ</v>
      </c>
      <c r="BG13" t="str">
        <f>INDEX(新汉化!$Q:$Q,MATCH(日文原码!BG13,新汉化!$P:$P,0))</f>
        <v>く</v>
      </c>
      <c r="BH13" t="str">
        <f>INDEX(新汉化!$Q:$Q,MATCH(日文原码!BH13,新汉化!$P:$P,0))</f>
        <v>て</v>
      </c>
      <c r="BI13" t="str">
        <f>INDEX(新汉化!$Q:$Q,MATCH(日文原码!BI13,新汉化!$P:$P,0))</f>
        <v> </v>
      </c>
      <c r="BJ13" t="str">
        <f>INDEX(新汉化!$Q:$Q,MATCH(日文原码!BJ13,新汉化!$P:$P,0))</f>
        <v>め</v>
      </c>
      <c r="BK13" t="str">
        <f>INDEX(新汉化!$Q:$Q,MATCH(日文原码!BK13,新汉化!$P:$P,0))</f>
        <v>に</v>
      </c>
      <c r="BL13" t="str">
        <f>INDEX(新汉化!$Q:$Q,MATCH(日文原码!BL13,新汉化!$P:$P,0))</f>
        <v> </v>
      </c>
      <c r="BM13" t="str">
        <f>INDEX(新汉化!$Q:$Q,MATCH(日文原码!BM13,新汉化!$P:$P,0))</f>
        <v>う</v>
      </c>
      <c r="BN13" t="str">
        <f>INDEX(新汉化!$Q:$Q,MATCH(日文原码!BN13,新汉化!$P:$P,0))</f>
        <v>つ</v>
      </c>
      <c r="BO13" t="str">
        <f>INDEX(新汉化!$Q:$Q,MATCH(日文原码!BO13,新汉化!$P:$P,0))</f>
        <v>る</v>
      </c>
      <c r="BP13" t="str">
        <f>INDEX(新汉化!$Q:$Q,MATCH(日文原码!BP13,新汉化!$P:$P,0))</f>
        <v> </v>
      </c>
      <c r="BQ13" s="8" t="str">
        <f>INDEX(新汉化!$Q:$Q,MATCH(日文原码!BQ13,新汉化!$P:$P,0))</f>
        <v> </v>
      </c>
      <c r="BR13" s="7" t="str">
        <f>INDEX(新汉化!$Q:$Q,MATCH(日文原码!BR13,新汉化!$P:$P,0))</f>
        <v>い</v>
      </c>
      <c r="BS13" t="str">
        <f>INDEX(新汉化!$Q:$Q,MATCH(日文原码!BS13,新汉化!$P:$P,0))</f>
        <v>ろ</v>
      </c>
      <c r="BT13" t="str">
        <f>INDEX(新汉化!$Q:$Q,MATCH(日文原码!BT13,新汉化!$P:$P,0))</f>
        <v>ん</v>
      </c>
      <c r="BU13" t="str">
        <f>INDEX(新汉化!$Q:$Q,MATCH(日文原码!BU13,新汉化!$P:$P,0))</f>
        <v>な</v>
      </c>
      <c r="BV13" t="str">
        <f>INDEX(新汉化!$Q:$Q,MATCH(日文原码!BV13,新汉化!$P:$P,0))</f>
        <v> </v>
      </c>
      <c r="BW13" t="str">
        <f>INDEX(新汉化!$Q:$Q,MATCH(日文原码!BW13,新汉化!$P:$P,0))</f>
        <v>も</v>
      </c>
      <c r="BX13" t="str">
        <f>INDEX(新汉化!$Q:$Q,MATCH(日文原码!BX13,新汉化!$P:$P,0))</f>
        <v>の</v>
      </c>
      <c r="BY13" t="str">
        <f>INDEX(新汉化!$Q:$Q,MATCH(日文原码!BY13,新汉化!$P:$P,0))</f>
        <v>に</v>
      </c>
      <c r="BZ13" t="str">
        <f>INDEX(新汉化!$Q:$Q,MATCH(日文原码!BZ13,新汉化!$P:$P,0))</f>
        <v> </v>
      </c>
      <c r="CA13" t="str">
        <f>INDEX(新汉化!$Q:$Q,MATCH(日文原码!CA13,新汉化!$P:$P,0))</f>
        <v>き</v>
      </c>
      <c r="CB13" t="str">
        <f>INDEX(新汉化!$Q:$Q,MATCH(日文原码!CB13,新汉化!$P:$P,0))</f>
        <v>ょ</v>
      </c>
      <c r="CC13" t="str">
        <f>INDEX(新汉化!$Q:$Q,MATCH(日文原码!CC13,新汉化!$P:$P,0))</f>
        <v>う</v>
      </c>
      <c r="CD13" t="str">
        <f>INDEX(新汉化!$Q:$Q,MATCH(日文原码!CD13,新汉化!$P:$P,0))</f>
        <v>み</v>
      </c>
      <c r="CE13" t="str">
        <f>INDEX(新汉化!$Q:$Q,MATCH(日文原码!CE13,新汉化!$P:$P,0))</f>
        <v>を</v>
      </c>
      <c r="CF13" t="str">
        <f>INDEX(新汉化!$Q:$Q,MATCH(日文原码!CF13,新汉化!$P:$P,0))</f>
        <v> </v>
      </c>
      <c r="CG13" t="str">
        <f>INDEX(新汉化!$Q:$Q,MATCH(日文原码!CG13,新汉化!$P:$P,0))</f>
        <v>も</v>
      </c>
      <c r="CH13" t="str">
        <f>INDEX(新汉化!$Q:$Q,MATCH(日文原码!CH13,新汉化!$P:$P,0))</f>
        <v>つ</v>
      </c>
      <c r="CI13" t="str">
        <f>INDEX(新汉化!$Q:$Q,MATCH(日文原码!CI13,新汉化!$P:$P,0))</f>
        <v>か</v>
      </c>
      <c r="CJ13" t="str">
        <f>INDEX(新汉化!$Q:$Q,MATCH(日文原码!CJ13,新汉化!$P:$P,0))</f>
        <v>ら</v>
      </c>
      <c r="CK13" t="str">
        <f>INDEX(新汉化!$Q:$Q,MATCH(日文原码!CK13,新汉化!$P:$P,0))</f>
        <v>だ</v>
      </c>
      <c r="CL13" t="str">
        <f>INDEX(新汉化!$Q:$Q,MATCH(日文原码!CL13,新汉化!$P:$P,0))</f>
        <v>。</v>
      </c>
      <c r="CM13" t="str">
        <f>INDEX(新汉化!$Q:$Q,MATCH(日文原码!CM13,新汉化!$P:$P,0))</f>
        <v> </v>
      </c>
      <c r="CN13" t="str">
        <f>INDEX(新汉化!$Q:$Q,MATCH(日文原码!CN13,新汉化!$P:$P,0))</f>
        <v> </v>
      </c>
      <c r="CO13" t="str">
        <f>INDEX(新汉化!$Q:$Q,MATCH(日文原码!CO13,新汉化!$P:$P,0))</f>
        <v> </v>
      </c>
      <c r="CP13" s="13" t="str">
        <f>INDEX(新汉化!$Q:$Q,MATCH(日文原码!CP13,新汉化!$P:$P,0))</f>
        <v> </v>
      </c>
    </row>
    <row r="14" spans="1:94">
      <c r="A14" t="str">
        <f>MID(日文原码!A14,2,1)</f>
        <v>0</v>
      </c>
      <c r="B14" t="str">
        <f>MID(日文原码!B14,2,1)</f>
        <v>1</v>
      </c>
      <c r="C14" t="str">
        <f>MID(日文原码!C14,2,1)</f>
        <v>3</v>
      </c>
      <c r="D14" s="7" t="str">
        <f>MID(日文原码!D14,2,1)</f>
        <v>A</v>
      </c>
      <c r="E14" t="str">
        <f>MID(日文原码!E14,2,1)</f>
        <v>A</v>
      </c>
      <c r="F14" t="str">
        <f>MID(日文原码!F14,2,1)</f>
        <v>0</v>
      </c>
      <c r="G14" s="8" t="str">
        <f>MID(日文原码!G14,2,1)</f>
        <v>5</v>
      </c>
      <c r="H14" s="7" t="str">
        <f>MID(日文原码!H14,2,1)</f>
        <v>A</v>
      </c>
      <c r="I14" t="str">
        <f>MID(日文原码!I14,2,1)</f>
        <v>3</v>
      </c>
      <c r="J14" t="str">
        <f>MID(日文原码!J14,2,1)</f>
        <v>2</v>
      </c>
      <c r="K14" s="8" t="str">
        <f>MID(日文原码!K14,2,1)</f>
        <v>5</v>
      </c>
      <c r="L14" s="7" t="str">
        <f>INDEX(新汉化!$Q:$Q,MATCH(日文原码!L14,新汉化!$P:$P,0))</f>
        <v>マ</v>
      </c>
      <c r="M14" t="str">
        <f>INDEX(新汉化!$Q:$Q,MATCH(日文原码!M14,新汉化!$P:$P,0))</f>
        <v>ッ</v>
      </c>
      <c r="N14" t="str">
        <f>INDEX(新汉化!$Q:$Q,MATCH(日文原码!N14,新汉化!$P:$P,0))</f>
        <v>ス</v>
      </c>
      <c r="O14" t="str">
        <f>INDEX(新汉化!$Q:$Q,MATCH(日文原码!O14,新汉化!$P:$P,0))</f>
        <v>グ</v>
      </c>
      <c r="P14" s="8" t="str">
        <f>INDEX(新汉化!$Q:$Q,MATCH(日文原码!P14,新汉化!$P:$P,0))</f>
        <v>マ</v>
      </c>
      <c r="Q14" s="7" t="str">
        <f>INDEX(新汉化!$Q:$Q,MATCH(日文原码!Q14,新汉化!$P:$P,0))</f>
        <v> </v>
      </c>
      <c r="R14" t="str">
        <f>INDEX(新汉化!$Q:$Q,MATCH(日文原码!R14,新汉化!$P:$P,0))</f>
        <v>と</v>
      </c>
      <c r="S14" t="str">
        <f>INDEX(新汉化!$Q:$Q,MATCH(日文原码!S14,新汉化!$P:$P,0))</f>
        <v>っ</v>
      </c>
      <c r="T14" t="str">
        <f>INDEX(新汉化!$Q:$Q,MATCH(日文原码!T14,新汉化!$P:$P,0))</f>
        <v>し</v>
      </c>
      <c r="U14" s="8" t="str">
        <f>INDEX(新汉化!$Q:$Q,MATCH(日文原码!U14,新汉化!$P:$P,0))</f>
        <v>ん</v>
      </c>
      <c r="V14" s="7" t="str">
        <f>INDEX(新汉化!$Q:$Q,MATCH(日文原码!V14,新汉化!$P:$P,0))</f>
        <v>ま</v>
      </c>
      <c r="W14" t="str">
        <f>INDEX(新汉化!$Q:$Q,MATCH(日文原码!W14,新汉化!$P:$P,0))</f>
        <v>っ</v>
      </c>
      <c r="X14" t="str">
        <f>INDEX(新汉化!$Q:$Q,MATCH(日文原码!X14,新汉化!$P:$P,0))</f>
        <v>す</v>
      </c>
      <c r="Y14" t="str">
        <f>INDEX(新汉化!$Q:$Q,MATCH(日文原码!Y14,新汉化!$P:$P,0))</f>
        <v>ぐ</v>
      </c>
      <c r="Z14" t="str">
        <f>INDEX(新汉化!$Q:$Q,MATCH(日文原码!Z14,新汉化!$P:$P,0))</f>
        <v>に</v>
      </c>
      <c r="AA14" t="str">
        <f>INDEX(新汉化!$Q:$Q,MATCH(日文原码!AA14,新汉化!$P:$P,0))</f>
        <v> </v>
      </c>
      <c r="AB14" t="str">
        <f>INDEX(新汉化!$Q:$Q,MATCH(日文原码!AB14,新汉化!$P:$P,0))</f>
        <v>つ</v>
      </c>
      <c r="AC14" t="str">
        <f>INDEX(新汉化!$Q:$Q,MATCH(日文原码!AC14,新汉化!$P:$P,0))</f>
        <v>っ</v>
      </c>
      <c r="AD14" t="str">
        <f>INDEX(新汉化!$Q:$Q,MATCH(日文原码!AD14,新汉化!$P:$P,0))</f>
        <v>ぱ</v>
      </c>
      <c r="AE14" t="str">
        <f>INDEX(新汉化!$Q:$Q,MATCH(日文原码!AE14,新汉化!$P:$P,0))</f>
        <v>し</v>
      </c>
      <c r="AF14" t="str">
        <f>INDEX(新汉化!$Q:$Q,MATCH(日文原码!AF14,新汉化!$P:$P,0))</f>
        <v>り</v>
      </c>
      <c r="AG14" t="str">
        <f>INDEX(新汉化!$Q:$Q,MATCH(日文原码!AG14,新汉化!$P:$P,0))</f>
        <v> </v>
      </c>
      <c r="AH14" t="str">
        <f>INDEX(新汉化!$Q:$Q,MATCH(日文原码!AH14,新汉化!$P:$P,0))</f>
        <v>し</v>
      </c>
      <c r="AI14" t="str">
        <f>INDEX(新汉化!$Q:$Q,MATCH(日文原码!AI14,新汉化!$P:$P,0))</f>
        <v>ょ</v>
      </c>
      <c r="AJ14" t="str">
        <f>INDEX(新汉化!$Q:$Q,MATCH(日文原码!AJ14,新汉化!$P:$P,0))</f>
        <v>う</v>
      </c>
      <c r="AK14" t="str">
        <f>INDEX(新汉化!$Q:$Q,MATCH(日文原码!AK14,新汉化!$P:$P,0))</f>
        <v>が</v>
      </c>
      <c r="AL14" t="str">
        <f>INDEX(新汉化!$Q:$Q,MATCH(日文原码!AL14,新汉化!$P:$P,0))</f>
        <v>い</v>
      </c>
      <c r="AM14" t="str">
        <f>INDEX(新汉化!$Q:$Q,MATCH(日文原码!AM14,新汉化!$P:$P,0))</f>
        <v>ぶ</v>
      </c>
      <c r="AN14" t="str">
        <f>INDEX(新汉化!$Q:$Q,MATCH(日文原码!AN14,新汉化!$P:$P,0))</f>
        <v>つ</v>
      </c>
      <c r="AO14" t="str">
        <f>INDEX(新汉化!$Q:$Q,MATCH(日文原码!AO14,新汉化!$P:$P,0))</f>
        <v>が</v>
      </c>
      <c r="AP14" t="str">
        <f>INDEX(新汉化!$Q:$Q,MATCH(日文原码!AP14,新汉化!$P:$P,0))</f>
        <v> </v>
      </c>
      <c r="AQ14" t="str">
        <f>INDEX(新汉化!$Q:$Q,MATCH(日文原码!AQ14,新汉化!$P:$P,0))</f>
        <v>あ</v>
      </c>
      <c r="AR14" t="str">
        <f>INDEX(新汉化!$Q:$Q,MATCH(日文原码!AR14,新汉化!$P:$P,0))</f>
        <v>る</v>
      </c>
      <c r="AS14" s="8" t="str">
        <f>INDEX(新汉化!$Q:$Q,MATCH(日文原码!AS14,新汉化!$P:$P,0))</f>
        <v> </v>
      </c>
      <c r="AT14" s="7" t="str">
        <f>INDEX(新汉化!$Q:$Q,MATCH(日文原码!AT14,新汉化!$P:$P,0))</f>
        <v>と</v>
      </c>
      <c r="AU14" t="str">
        <f>INDEX(新汉化!$Q:$Q,MATCH(日文原码!AU14,新汉化!$P:$P,0))</f>
        <v>き</v>
      </c>
      <c r="AV14" t="str">
        <f>INDEX(新汉化!$Q:$Q,MATCH(日文原码!AV14,新汉化!$P:$P,0))</f>
        <v>は</v>
      </c>
      <c r="AW14" t="str">
        <f>INDEX(新汉化!$Q:$Q,MATCH(日文原码!AW14,新汉化!$P:$P,0))</f>
        <v> </v>
      </c>
      <c r="AX14" t="str">
        <f>INDEX(新汉化!$Q:$Q,MATCH(日文原码!AX14,新汉化!$P:$P,0))</f>
        <v>ち</v>
      </c>
      <c r="AY14" t="str">
        <f>INDEX(新汉化!$Q:$Q,MATCH(日文原码!AY14,新汉化!$P:$P,0))</f>
        <v>ょ</v>
      </c>
      <c r="AZ14" t="str">
        <f>INDEX(新汉化!$Q:$Q,MATCH(日文原码!AZ14,新汉化!$P:$P,0))</f>
        <v>っ</v>
      </c>
      <c r="BA14" t="str">
        <f>INDEX(新汉化!$Q:$Q,MATCH(日文原码!BA14,新汉化!$P:$P,0))</f>
        <v>か</v>
      </c>
      <c r="BB14" t="str">
        <f>INDEX(新汉化!$Q:$Q,MATCH(日文原码!BB14,新汉化!$P:$P,0))</f>
        <v>く</v>
      </c>
      <c r="BC14" t="str">
        <f>INDEX(新汉化!$Q:$Q,MATCH(日文原码!BC14,新汉化!$P:$P,0))</f>
        <v>に</v>
      </c>
      <c r="BD14" t="str">
        <f>INDEX(新汉化!$Q:$Q,MATCH(日文原码!BD14,新汉化!$P:$P,0))</f>
        <v> </v>
      </c>
      <c r="BE14" t="str">
        <f>INDEX(新汉化!$Q:$Q,MATCH(日文原码!BE14,新汉化!$P:$P,0))</f>
        <v>お</v>
      </c>
      <c r="BF14" t="str">
        <f>INDEX(新汉化!$Q:$Q,MATCH(日文原码!BF14,新汉化!$P:$P,0))</f>
        <v>れ</v>
      </c>
      <c r="BG14" t="str">
        <f>INDEX(新汉化!$Q:$Q,MATCH(日文原码!BG14,新汉化!$P:$P,0))</f>
        <v>ま</v>
      </c>
      <c r="BH14" t="str">
        <f>INDEX(新汉化!$Q:$Q,MATCH(日文原码!BH14,新汉化!$P:$P,0))</f>
        <v>が</v>
      </c>
      <c r="BI14" t="str">
        <f>INDEX(新汉化!$Q:$Q,MATCH(日文原码!BI14,新汉化!$P:$P,0))</f>
        <v>っ</v>
      </c>
      <c r="BJ14" t="str">
        <f>INDEX(新汉化!$Q:$Q,MATCH(日文原码!BJ14,新汉化!$P:$P,0))</f>
        <v>て</v>
      </c>
      <c r="BK14" t="str">
        <f>INDEX(新汉化!$Q:$Q,MATCH(日文原码!BK14,新汉化!$P:$P,0))</f>
        <v> </v>
      </c>
      <c r="BL14" t="str">
        <f>INDEX(新汉化!$Q:$Q,MATCH(日文原码!BL14,新汉化!$P:$P,0))</f>
        <v>よ</v>
      </c>
      <c r="BM14" t="str">
        <f>INDEX(新汉化!$Q:$Q,MATCH(日文原码!BM14,新汉化!$P:$P,0))</f>
        <v>け</v>
      </c>
      <c r="BN14" t="str">
        <f>INDEX(新汉化!$Q:$Q,MATCH(日文原码!BN14,新汉化!$P:$P,0))</f>
        <v>る</v>
      </c>
      <c r="BO14" t="str">
        <f>INDEX(新汉化!$Q:$Q,MATCH(日文原码!BO14,新汉化!$P:$P,0))</f>
        <v>。</v>
      </c>
      <c r="BP14" t="str">
        <f>INDEX(新汉化!$Q:$Q,MATCH(日文原码!BP14,新汉化!$P:$P,0))</f>
        <v> </v>
      </c>
      <c r="BQ14" s="8" t="str">
        <f>INDEX(新汉化!$Q:$Q,MATCH(日文原码!BQ14,新汉化!$P:$P,0))</f>
        <v> </v>
      </c>
      <c r="BR14" s="7" t="str">
        <f>INDEX(新汉化!$Q:$Q,MATCH(日文原码!BR14,新汉化!$P:$P,0))</f>
        <v>ゆ</v>
      </c>
      <c r="BS14" t="str">
        <f>INDEX(新汉化!$Q:$Q,MATCH(日文原码!BS14,新汉化!$P:$P,0))</f>
        <v>る</v>
      </c>
      <c r="BT14" t="str">
        <f>INDEX(新汉化!$Q:$Q,MATCH(日文原码!BT14,新汉化!$P:$P,0))</f>
        <v>や</v>
      </c>
      <c r="BU14" t="str">
        <f>INDEX(新汉化!$Q:$Q,MATCH(日文原码!BU14,新汉化!$P:$P,0))</f>
        <v>か</v>
      </c>
      <c r="BV14" t="str">
        <f>INDEX(新汉化!$Q:$Q,MATCH(日文原码!BV14,新汉化!$P:$P,0))</f>
        <v>に</v>
      </c>
      <c r="BW14" t="str">
        <f>INDEX(新汉化!$Q:$Q,MATCH(日文原码!BW14,新汉化!$P:$P,0))</f>
        <v> </v>
      </c>
      <c r="BX14" t="str">
        <f>INDEX(新汉化!$Q:$Q,MATCH(日文原码!BX14,新汉化!$P:$P,0))</f>
        <v>カ</v>
      </c>
      <c r="BY14" t="str">
        <f>INDEX(新汉化!$Q:$Q,MATCH(日文原码!BY14,新汉化!$P:$P,0))</f>
        <v>-</v>
      </c>
      <c r="BZ14" t="str">
        <f>INDEX(新汉化!$Q:$Q,MATCH(日文原码!BZ14,新汉化!$P:$P,0))</f>
        <v>ブ</v>
      </c>
      <c r="CA14" t="str">
        <f>INDEX(新汉化!$Q:$Q,MATCH(日文原码!CA14,新汉化!$P:$P,0))</f>
        <v>し</v>
      </c>
      <c r="CB14" t="str">
        <f>INDEX(新汉化!$Q:$Q,MATCH(日文原码!CB14,新汉化!$P:$P,0))</f>
        <v>た</v>
      </c>
      <c r="CC14" t="str">
        <f>INDEX(新汉化!$Q:$Q,MATCH(日文原码!CC14,新汉化!$P:$P,0))</f>
        <v> </v>
      </c>
      <c r="CD14" t="str">
        <f>INDEX(新汉化!$Q:$Q,MATCH(日文原码!CD14,新汉化!$P:$P,0))</f>
        <v>み</v>
      </c>
      <c r="CE14" t="str">
        <f>INDEX(新汉化!$Q:$Q,MATCH(日文原码!CE14,新汉化!$P:$P,0))</f>
        <v>ち</v>
      </c>
      <c r="CF14" t="str">
        <f>INDEX(新汉化!$Q:$Q,MATCH(日文原码!CF14,新汉化!$P:$P,0))</f>
        <v>が</v>
      </c>
      <c r="CG14" t="str">
        <f>INDEX(新汉化!$Q:$Q,MATCH(日文原码!CG14,新汉化!$P:$P,0))</f>
        <v> </v>
      </c>
      <c r="CH14" t="str">
        <f>INDEX(新汉化!$Q:$Q,MATCH(日文原码!CH14,新汉化!$P:$P,0))</f>
        <v>と</v>
      </c>
      <c r="CI14" t="str">
        <f>INDEX(新汉化!$Q:$Q,MATCH(日文原码!CI14,新汉化!$P:$P,0))</f>
        <v>て</v>
      </c>
      <c r="CJ14" t="str">
        <f>INDEX(新汉化!$Q:$Q,MATCH(日文原码!CJ14,新汉化!$P:$P,0))</f>
        <v>も</v>
      </c>
      <c r="CK14" t="str">
        <f>INDEX(新汉化!$Q:$Q,MATCH(日文原码!CK14,新汉化!$P:$P,0))</f>
        <v> </v>
      </c>
      <c r="CL14" t="str">
        <f>INDEX(新汉化!$Q:$Q,MATCH(日文原码!CL14,新汉化!$P:$P,0))</f>
        <v>に</v>
      </c>
      <c r="CM14" t="str">
        <f>INDEX(新汉化!$Q:$Q,MATCH(日文原码!CM14,新汉化!$P:$P,0))</f>
        <v>が</v>
      </c>
      <c r="CN14" t="str">
        <f>INDEX(新汉化!$Q:$Q,MATCH(日文原码!CN14,新汉化!$P:$P,0))</f>
        <v>て</v>
      </c>
      <c r="CO14" t="str">
        <f>INDEX(新汉化!$Q:$Q,MATCH(日文原码!CO14,新汉化!$P:$P,0))</f>
        <v>。</v>
      </c>
      <c r="CP14" s="13" t="str">
        <f>INDEX(新汉化!$Q:$Q,MATCH(日文原码!CP14,新汉化!$P:$P,0))</f>
        <v> </v>
      </c>
    </row>
    <row r="15" spans="1:94">
      <c r="A15" t="str">
        <f>MID(日文原码!A15,2,1)</f>
        <v>0</v>
      </c>
      <c r="B15" t="str">
        <f>MID(日文原码!B15,2,1)</f>
        <v>1</v>
      </c>
      <c r="C15" t="str">
        <f>MID(日文原码!C15,2,1)</f>
        <v>4</v>
      </c>
      <c r="D15" s="7" t="str">
        <f>MID(日文原码!D15,2,1)</f>
        <v>A</v>
      </c>
      <c r="E15" t="str">
        <f>MID(日文原码!E15,2,1)</f>
        <v>A</v>
      </c>
      <c r="F15" t="str">
        <f>MID(日文原码!F15,2,1)</f>
        <v>0</v>
      </c>
      <c r="G15" s="8" t="str">
        <f>MID(日文原码!G15,2,1)</f>
        <v>3</v>
      </c>
      <c r="H15" s="7" t="str">
        <f>MID(日文原码!H15,2,1)</f>
        <v>A</v>
      </c>
      <c r="I15" t="str">
        <f>MID(日文原码!I15,2,1)</f>
        <v>A</v>
      </c>
      <c r="J15" t="str">
        <f>MID(日文原码!J15,2,1)</f>
        <v>3</v>
      </c>
      <c r="K15" s="8" t="str">
        <f>MID(日文原码!K15,2,1)</f>
        <v>6</v>
      </c>
      <c r="L15" s="7" t="str">
        <f>INDEX(新汉化!$Q:$Q,MATCH(日文原码!L15,新汉化!$P:$P,0))</f>
        <v>ケ</v>
      </c>
      <c r="M15" t="str">
        <f>INDEX(新汉化!$Q:$Q,MATCH(日文原码!M15,新汉化!$P:$P,0))</f>
        <v>ム</v>
      </c>
      <c r="N15" t="str">
        <f>INDEX(新汉化!$Q:$Q,MATCH(日文原码!N15,新汉化!$P:$P,0))</f>
        <v>ッ</v>
      </c>
      <c r="O15" t="str">
        <f>INDEX(新汉化!$Q:$Q,MATCH(日文原码!O15,新汉化!$P:$P,0))</f>
        <v>ソ</v>
      </c>
      <c r="P15" s="8" t="str">
        <f>INDEX(新汉化!$Q:$Q,MATCH(日文原码!P15,新汉化!$P:$P,0))</f>
        <v> </v>
      </c>
      <c r="Q15" s="7" t="str">
        <f>INDEX(新汉化!$Q:$Q,MATCH(日文原码!Q15,新汉化!$P:$P,0))</f>
        <v> </v>
      </c>
      <c r="R15" t="str">
        <f>INDEX(新汉化!$Q:$Q,MATCH(日文原码!R15,新汉化!$P:$P,0))</f>
        <v>い</v>
      </c>
      <c r="S15" t="str">
        <f>INDEX(新汉化!$Q:$Q,MATCH(日文原码!S15,新汉化!$P:$P,0))</f>
        <v>も</v>
      </c>
      <c r="T15" t="str">
        <f>INDEX(新汉化!$Q:$Q,MATCH(日文原码!T15,新汉化!$P:$P,0))</f>
        <v>む</v>
      </c>
      <c r="U15" s="8" t="str">
        <f>INDEX(新汉化!$Q:$Q,MATCH(日文原码!U15,新汉化!$P:$P,0))</f>
        <v>し</v>
      </c>
      <c r="V15" s="7" t="str">
        <f>INDEX(新汉化!$Q:$Q,MATCH(日文原码!V15,新汉化!$P:$P,0))</f>
        <v>エ</v>
      </c>
      <c r="W15" t="str">
        <f>INDEX(新汉化!$Q:$Q,MATCH(日文原码!W15,新汉化!$P:$P,0))</f>
        <v>サ</v>
      </c>
      <c r="X15" t="str">
        <f>INDEX(新汉化!$Q:$Q,MATCH(日文原码!X15,新汉化!$P:$P,0))</f>
        <v>に</v>
      </c>
      <c r="Y15" t="str">
        <f>INDEX(新汉化!$Q:$Q,MATCH(日文原码!Y15,新汉化!$P:$P,0))</f>
        <v>し</v>
      </c>
      <c r="Z15" t="str">
        <f>INDEX(新汉化!$Q:$Q,MATCH(日文原码!Z15,新汉化!$P:$P,0))</f>
        <v>よ</v>
      </c>
      <c r="AA15" t="str">
        <f>INDEX(新汉化!$Q:$Q,MATCH(日文原码!AA15,新汉化!$P:$P,0))</f>
        <v>う</v>
      </c>
      <c r="AB15" t="str">
        <f>INDEX(新汉化!$Q:$Q,MATCH(日文原码!AB15,新汉化!$P:$P,0))</f>
        <v>と</v>
      </c>
      <c r="AC15" t="str">
        <f>INDEX(新汉化!$Q:$Q,MATCH(日文原码!AC15,新汉化!$P:$P,0))</f>
        <v> </v>
      </c>
      <c r="AD15" t="str">
        <f>INDEX(新汉化!$Q:$Q,MATCH(日文原码!AD15,新汉化!$P:$P,0))</f>
        <v>つ</v>
      </c>
      <c r="AE15" t="str">
        <f>INDEX(新汉化!$Q:$Q,MATCH(日文原码!AE15,新汉化!$P:$P,0))</f>
        <v>か</v>
      </c>
      <c r="AF15" t="str">
        <f>INDEX(新汉化!$Q:$Q,MATCH(日文原码!AF15,新汉化!$P:$P,0))</f>
        <v>ま</v>
      </c>
      <c r="AG15" t="str">
        <f>INDEX(新汉化!$Q:$Q,MATCH(日文原码!AG15,新汉化!$P:$P,0))</f>
        <v>え</v>
      </c>
      <c r="AH15" t="str">
        <f>INDEX(新汉化!$Q:$Q,MATCH(日文原码!AH15,新汉化!$P:$P,0))</f>
        <v>に</v>
      </c>
      <c r="AI15" t="str">
        <f>INDEX(新汉化!$Q:$Q,MATCH(日文原码!AI15,新汉化!$P:$P,0))</f>
        <v>き</v>
      </c>
      <c r="AJ15" t="str">
        <f>INDEX(新汉化!$Q:$Q,MATCH(日文原码!AJ15,新汉化!$P:$P,0))</f>
        <v>た</v>
      </c>
      <c r="AK15" t="str">
        <f>INDEX(新汉化!$Q:$Q,MATCH(日文原码!AK15,新汉化!$P:$P,0))</f>
        <v> </v>
      </c>
      <c r="AL15" t="str">
        <f>INDEX(新汉化!$Q:$Q,MATCH(日文原码!AL15,新汉化!$P:$P,0))</f>
        <v>オ</v>
      </c>
      <c r="AM15" t="str">
        <f>INDEX(新汉化!$Q:$Q,MATCH(日文原码!AM15,新汉化!$P:$P,0))</f>
        <v>オ</v>
      </c>
      <c r="AN15" t="str">
        <f>INDEX(新汉化!$Q:$Q,MATCH(日文原码!AN15,新汉化!$P:$P,0))</f>
        <v>ス</v>
      </c>
      <c r="AO15" t="str">
        <f>INDEX(新汉化!$Q:$Q,MATCH(日文原码!AO15,新汉化!$P:$P,0))</f>
        <v>バ</v>
      </c>
      <c r="AP15" t="str">
        <f>INDEX(新汉化!$Q:$Q,MATCH(日文原码!AP15,新汉化!$P:$P,0))</f>
        <v>メ</v>
      </c>
      <c r="AQ15" t="str">
        <f>INDEX(新汉化!$Q:$Q,MATCH(日文原码!AQ15,新汉化!$P:$P,0))</f>
        <v>に</v>
      </c>
      <c r="AR15" t="str">
        <f>INDEX(新汉化!$Q:$Q,MATCH(日文原码!AR15,新汉化!$P:$P,0))</f>
        <v> </v>
      </c>
      <c r="AS15" s="8" t="str">
        <f>INDEX(新汉化!$Q:$Q,MATCH(日文原码!AS15,新汉化!$P:$P,0))</f>
        <v> </v>
      </c>
      <c r="AT15" s="7" t="str">
        <f>INDEX(新汉化!$Q:$Q,MATCH(日文原码!AT15,新汉化!$P:$P,0))</f>
        <v>お</v>
      </c>
      <c r="AU15" t="str">
        <f>INDEX(新汉化!$Q:$Q,MATCH(日文原码!AU15,新汉化!$P:$P,0))</f>
        <v>し</v>
      </c>
      <c r="AV15" t="str">
        <f>INDEX(新汉化!$Q:$Q,MATCH(日文原码!AV15,新汉化!$P:$P,0))</f>
        <v>り</v>
      </c>
      <c r="AW15" t="str">
        <f>INDEX(新汉化!$Q:$Q,MATCH(日文原码!AW15,新汉化!$P:$P,0))</f>
        <v>の</v>
      </c>
      <c r="AX15" t="str">
        <f>INDEX(新汉化!$Q:$Q,MATCH(日文原码!AX15,新汉化!$P:$P,0))</f>
        <v> </v>
      </c>
      <c r="AY15" t="str">
        <f>INDEX(新汉化!$Q:$Q,MATCH(日文原码!AY15,新汉化!$P:$P,0))</f>
        <v>ト</v>
      </c>
      <c r="AZ15" t="str">
        <f>INDEX(新汉化!$Q:$Q,MATCH(日文原码!AZ15,新汉化!$P:$P,0))</f>
        <v>ゲ</v>
      </c>
      <c r="BA15" t="str">
        <f>INDEX(新汉化!$Q:$Q,MATCH(日文原码!BA15,新汉化!$P:$P,0))</f>
        <v>を</v>
      </c>
      <c r="BB15" t="str">
        <f>INDEX(新汉化!$Q:$Q,MATCH(日文原码!BB15,新汉化!$P:$P,0))</f>
        <v> </v>
      </c>
      <c r="BC15" t="str">
        <f>INDEX(新汉化!$Q:$Q,MATCH(日文原码!BC15,新汉化!$P:$P,0))</f>
        <v>む</v>
      </c>
      <c r="BD15" t="str">
        <f>INDEX(新汉化!$Q:$Q,MATCH(日文原码!BD15,新汉化!$P:$P,0))</f>
        <v>け</v>
      </c>
      <c r="BE15" t="str">
        <f>INDEX(新汉化!$Q:$Q,MATCH(日文原码!BE15,新汉化!$P:$P,0))</f>
        <v>て</v>
      </c>
      <c r="BF15" t="str">
        <f>INDEX(新汉化!$Q:$Q,MATCH(日文原码!BF15,新汉化!$P:$P,0))</f>
        <v> </v>
      </c>
      <c r="BG15" t="str">
        <f>INDEX(新汉化!$Q:$Q,MATCH(日文原码!BG15,新汉化!$P:$P,0))</f>
        <v>て</v>
      </c>
      <c r="BH15" t="str">
        <f>INDEX(新汉化!$Q:$Q,MATCH(日文原码!BH15,新汉化!$P:$P,0))</f>
        <v>い</v>
      </c>
      <c r="BI15" t="str">
        <f>INDEX(新汉化!$Q:$Q,MATCH(日文原码!BI15,新汉化!$P:$P,0))</f>
        <v>こ</v>
      </c>
      <c r="BJ15" t="str">
        <f>INDEX(新汉化!$Q:$Q,MATCH(日文原码!BJ15,新汉化!$P:$P,0))</f>
        <v>う</v>
      </c>
      <c r="BK15" t="str">
        <f>INDEX(新汉化!$Q:$Q,MATCH(日文原码!BK15,新汉化!$P:$P,0))</f>
        <v>す</v>
      </c>
      <c r="BL15" t="str">
        <f>INDEX(新汉化!$Q:$Q,MATCH(日文原码!BL15,新汉化!$P:$P,0))</f>
        <v>る</v>
      </c>
      <c r="BM15" t="str">
        <f>INDEX(新汉化!$Q:$Q,MATCH(日文原码!BM15,新汉化!$P:$P,0))</f>
        <v>。</v>
      </c>
      <c r="BN15" t="str">
        <f>INDEX(新汉化!$Q:$Q,MATCH(日文原码!BN15,新汉化!$P:$P,0))</f>
        <v> </v>
      </c>
      <c r="BO15" t="str">
        <f>INDEX(新汉化!$Q:$Q,MATCH(日文原码!BO15,新汉化!$P:$P,0))</f>
        <v> </v>
      </c>
      <c r="BP15" t="str">
        <f>INDEX(新汉化!$Q:$Q,MATCH(日文原码!BP15,新汉化!$P:$P,0))</f>
        <v> </v>
      </c>
      <c r="BQ15" s="8" t="str">
        <f>INDEX(新汉化!$Q:$Q,MATCH(日文原码!BQ15,新汉化!$P:$P,0))</f>
        <v> </v>
      </c>
      <c r="BR15" s="7" t="str">
        <f>INDEX(新汉化!$Q:$Q,MATCH(日文原码!BR15,新汉化!$P:$P,0))</f>
        <v>し</v>
      </c>
      <c r="BS15" t="str">
        <f>INDEX(新汉化!$Q:$Q,MATCH(日文原码!BS15,新汉化!$P:$P,0))</f>
        <v>み</v>
      </c>
      <c r="BT15" t="str">
        <f>INDEX(新汉化!$Q:$Q,MATCH(日文原码!BT15,新汉化!$P:$P,0))</f>
        <v>だ</v>
      </c>
      <c r="BU15" t="str">
        <f>INDEX(新汉化!$Q:$Q,MATCH(日文原码!BU15,新汉化!$P:$P,0))</f>
        <v>し</v>
      </c>
      <c r="BV15" t="str">
        <f>INDEX(新汉化!$Q:$Q,MATCH(日文原码!BV15,新汉化!$P:$P,0))</f>
        <v>た</v>
      </c>
      <c r="BW15" t="str">
        <f>INDEX(新汉化!$Q:$Q,MATCH(日文原码!BW15,新汉化!$P:$P,0))</f>
        <v> </v>
      </c>
      <c r="BX15" t="str">
        <f>INDEX(新汉化!$Q:$Q,MATCH(日文原码!BX15,新汉化!$P:$P,0))</f>
        <v>ど</v>
      </c>
      <c r="BY15" t="str">
        <f>INDEX(新汉化!$Q:$Q,MATCH(日文原码!BY15,新汉化!$P:$P,0))</f>
        <v>く</v>
      </c>
      <c r="BZ15" t="str">
        <f>INDEX(新汉化!$Q:$Q,MATCH(日文原码!BZ15,新汉化!$P:$P,0))</f>
        <v>で</v>
      </c>
      <c r="CA15" t="str">
        <f>INDEX(新汉化!$Q:$Q,MATCH(日文原码!CA15,新汉化!$P:$P,0))</f>
        <v> </v>
      </c>
      <c r="CB15" t="str">
        <f>INDEX(新汉化!$Q:$Q,MATCH(日文原码!CB15,新汉化!$P:$P,0))</f>
        <v>あ</v>
      </c>
      <c r="CC15" t="str">
        <f>INDEX(新汉化!$Q:$Q,MATCH(日文原码!CC15,新汉化!$P:$P,0))</f>
        <v>い</v>
      </c>
      <c r="CD15" t="str">
        <f>INDEX(新汉化!$Q:$Q,MATCH(日文原码!CD15,新汉化!$P:$P,0))</f>
        <v>て</v>
      </c>
      <c r="CE15" t="str">
        <f>INDEX(新汉化!$Q:$Q,MATCH(日文原码!CE15,新汉化!$P:$P,0))</f>
        <v>を</v>
      </c>
      <c r="CF15" t="str">
        <f>INDEX(新汉化!$Q:$Q,MATCH(日文原码!CF15,新汉化!$P:$P,0))</f>
        <v> </v>
      </c>
      <c r="CG15" t="str">
        <f>INDEX(新汉化!$Q:$Q,MATCH(日文原码!CG15,新汉化!$P:$P,0))</f>
        <v>よ</v>
      </c>
      <c r="CH15" t="str">
        <f>INDEX(新汉化!$Q:$Q,MATCH(日文原码!CH15,新汉化!$P:$P,0))</f>
        <v>わ</v>
      </c>
      <c r="CI15" t="str">
        <f>INDEX(新汉化!$Q:$Q,MATCH(日文原码!CI15,新汉化!$P:$P,0))</f>
        <v>ら</v>
      </c>
      <c r="CJ15" t="str">
        <f>INDEX(新汉化!$Q:$Q,MATCH(日文原码!CJ15,新汉化!$P:$P,0))</f>
        <v>せ</v>
      </c>
      <c r="CK15" t="str">
        <f>INDEX(新汉化!$Q:$Q,MATCH(日文原码!CK15,新汉化!$P:$P,0))</f>
        <v>る</v>
      </c>
      <c r="CL15" t="str">
        <f>INDEX(新汉化!$Q:$Q,MATCH(日文原码!CL15,新汉化!$P:$P,0))</f>
        <v>ぞ</v>
      </c>
      <c r="CM15" t="str">
        <f>INDEX(新汉化!$Q:$Q,MATCH(日文原码!CM15,新汉化!$P:$P,0))</f>
        <v>。</v>
      </c>
      <c r="CN15" t="str">
        <f>INDEX(新汉化!$Q:$Q,MATCH(日文原码!CN15,新汉化!$P:$P,0))</f>
        <v> </v>
      </c>
      <c r="CO15" t="str">
        <f>INDEX(新汉化!$Q:$Q,MATCH(日文原码!CO15,新汉化!$P:$P,0))</f>
        <v> </v>
      </c>
      <c r="CP15" s="13" t="str">
        <f>INDEX(新汉化!$Q:$Q,MATCH(日文原码!CP15,新汉化!$P:$P,0))</f>
        <v> </v>
      </c>
    </row>
    <row r="16" spans="1:94">
      <c r="A16" t="str">
        <f>MID(日文原码!A16,2,1)</f>
        <v>0</v>
      </c>
      <c r="B16" t="str">
        <f>MID(日文原码!B16,2,1)</f>
        <v>1</v>
      </c>
      <c r="C16" t="str">
        <f>MID(日文原码!C16,2,1)</f>
        <v>5</v>
      </c>
      <c r="D16" s="7" t="str">
        <f>MID(日文原码!D16,2,1)</f>
        <v>A</v>
      </c>
      <c r="E16" t="str">
        <f>MID(日文原码!E16,2,1)</f>
        <v>A</v>
      </c>
      <c r="F16" t="str">
        <f>MID(日文原码!F16,2,1)</f>
        <v>0</v>
      </c>
      <c r="G16" s="8" t="str">
        <f>MID(日文原码!G16,2,1)</f>
        <v>6</v>
      </c>
      <c r="H16" s="7" t="str">
        <f>MID(日文原码!H16,2,1)</f>
        <v>A</v>
      </c>
      <c r="I16" t="str">
        <f>MID(日文原码!I16,2,1)</f>
        <v>1</v>
      </c>
      <c r="J16" t="str">
        <f>MID(日文原码!J16,2,1)</f>
        <v>0</v>
      </c>
      <c r="K16" s="8" t="str">
        <f>MID(日文原码!K16,2,1)</f>
        <v>0</v>
      </c>
      <c r="L16" s="7" t="str">
        <f>INDEX(新汉化!$Q:$Q,MATCH(日文原码!L16,新汉化!$P:$P,0))</f>
        <v>カ</v>
      </c>
      <c r="M16" t="str">
        <f>INDEX(新汉化!$Q:$Q,MATCH(日文原码!M16,新汉化!$P:$P,0))</f>
        <v>ラ</v>
      </c>
      <c r="N16" t="str">
        <f>INDEX(新汉化!$Q:$Q,MATCH(日文原码!N16,新汉化!$P:$P,0))</f>
        <v>サ</v>
      </c>
      <c r="O16" t="str">
        <f>INDEX(新汉化!$Q:$Q,MATCH(日文原码!O16,新汉化!$P:$P,0))</f>
        <v>リ</v>
      </c>
      <c r="P16" s="8" t="str">
        <f>INDEX(新汉化!$Q:$Q,MATCH(日文原码!P16,新汉化!$P:$P,0))</f>
        <v>ス</v>
      </c>
      <c r="Q16" s="7" t="str">
        <f>INDEX(新汉化!$Q:$Q,MATCH(日文原码!Q16,新汉化!$P:$P,0))</f>
        <v> </v>
      </c>
      <c r="R16" t="str">
        <f>INDEX(新汉化!$Q:$Q,MATCH(日文原码!R16,新汉化!$P:$P,0))</f>
        <v> </v>
      </c>
      <c r="S16" t="str">
        <f>INDEX(新汉化!$Q:$Q,MATCH(日文原码!S16,新汉化!$P:$P,0))</f>
        <v>さ</v>
      </c>
      <c r="T16" t="str">
        <f>INDEX(新汉化!$Q:$Q,MATCH(日文原码!T16,新汉化!$P:$P,0))</f>
        <v>な</v>
      </c>
      <c r="U16" s="8" t="str">
        <f>INDEX(新汉化!$Q:$Q,MATCH(日文原码!U16,新汉化!$P:$P,0))</f>
        <v>ぎ</v>
      </c>
      <c r="V16" s="7" t="str">
        <f>INDEX(新汉化!$Q:$Q,MATCH(日文原码!V16,新汉化!$P:$P,0))</f>
        <v>し</v>
      </c>
      <c r="W16" t="str">
        <f>INDEX(新汉化!$Q:$Q,MATCH(日文原码!W16,新汉化!$P:$P,0))</f>
        <v>ん</v>
      </c>
      <c r="X16" t="str">
        <f>INDEX(新汉化!$Q:$Q,MATCH(日文原码!X16,新汉化!$P:$P,0))</f>
        <v>か</v>
      </c>
      <c r="Y16" t="str">
        <f>INDEX(新汉化!$Q:$Q,MATCH(日文原码!Y16,新汉化!$P:$P,0))</f>
        <v>す</v>
      </c>
      <c r="Z16" t="str">
        <f>INDEX(新汉化!$Q:$Q,MATCH(日文原码!Z16,新汉化!$P:$P,0))</f>
        <v>る</v>
      </c>
      <c r="AA16" t="str">
        <f>INDEX(新汉化!$Q:$Q,MATCH(日文原码!AA16,新汉化!$P:$P,0))</f>
        <v>ま</v>
      </c>
      <c r="AB16" t="str">
        <f>INDEX(新汉化!$Q:$Q,MATCH(日文原码!AB16,新汉化!$P:$P,0))</f>
        <v>で</v>
      </c>
      <c r="AC16" t="str">
        <f>INDEX(新汉化!$Q:$Q,MATCH(日文原码!AC16,新汉化!$P:$P,0))</f>
        <v> </v>
      </c>
      <c r="AD16" t="str">
        <f>INDEX(新汉化!$Q:$Q,MATCH(日文原码!AD16,新汉化!$P:$P,0))</f>
        <v>な</v>
      </c>
      <c r="AE16" t="str">
        <f>INDEX(新汉化!$Q:$Q,MATCH(日文原码!AE16,新汉化!$P:$P,0))</f>
        <v>に</v>
      </c>
      <c r="AF16" t="str">
        <f>INDEX(新汉化!$Q:$Q,MATCH(日文原码!AF16,新汉化!$P:$P,0))</f>
        <v>も</v>
      </c>
      <c r="AG16" t="str">
        <f>INDEX(新汉化!$Q:$Q,MATCH(日文原码!AG16,新汉化!$P:$P,0))</f>
        <v> </v>
      </c>
      <c r="AH16" t="str">
        <f>INDEX(新汉化!$Q:$Q,MATCH(日文原码!AH16,新汉化!$P:$P,0))</f>
        <v>た</v>
      </c>
      <c r="AI16" t="str">
        <f>INDEX(新汉化!$Q:$Q,MATCH(日文原码!AI16,新汉化!$P:$P,0))</f>
        <v>べ</v>
      </c>
      <c r="AJ16" t="str">
        <f>INDEX(新汉化!$Q:$Q,MATCH(日文原码!AJ16,新汉化!$P:$P,0))</f>
        <v>ず</v>
      </c>
      <c r="AK16" t="str">
        <f>INDEX(新汉化!$Q:$Q,MATCH(日文原码!AK16,新汉化!$P:$P,0))</f>
        <v>に</v>
      </c>
      <c r="AL16" t="str">
        <f>INDEX(新汉化!$Q:$Q,MATCH(日文原码!AL16,新汉化!$P:$P,0))</f>
        <v> </v>
      </c>
      <c r="AM16" t="str">
        <f>INDEX(新汉化!$Q:$Q,MATCH(日文原码!AM16,新汉化!$P:$P,0))</f>
        <v>た</v>
      </c>
      <c r="AN16" t="str">
        <f>INDEX(新汉化!$Q:$Q,MATCH(日文原码!AN16,新汉化!$P:$P,0))</f>
        <v>え</v>
      </c>
      <c r="AO16" t="str">
        <f>INDEX(新汉化!$Q:$Q,MATCH(日文原码!AO16,新汉化!$P:$P,0))</f>
        <v>て</v>
      </c>
      <c r="AP16" t="str">
        <f>INDEX(新汉化!$Q:$Q,MATCH(日文原码!AP16,新汉化!$P:$P,0))</f>
        <v>い</v>
      </c>
      <c r="AQ16" t="str">
        <f>INDEX(新汉化!$Q:$Q,MATCH(日文原码!AQ16,新汉化!$P:$P,0))</f>
        <v>る</v>
      </c>
      <c r="AR16" t="str">
        <f>INDEX(新汉化!$Q:$Q,MATCH(日文原码!AR16,新汉化!$P:$P,0))</f>
        <v>と</v>
      </c>
      <c r="AS16" s="8" t="str">
        <f>INDEX(新汉化!$Q:$Q,MATCH(日文原码!AS16,新汉化!$P:$P,0))</f>
        <v> </v>
      </c>
      <c r="AT16" s="7" t="str">
        <f>INDEX(新汉化!$Q:$Q,MATCH(日文原码!AT16,新汉化!$P:$P,0))</f>
        <v>か</v>
      </c>
      <c r="AU16" t="str">
        <f>INDEX(新汉化!$Q:$Q,MATCH(日文原码!AU16,新汉化!$P:$P,0))</f>
        <v>ん</v>
      </c>
      <c r="AV16" t="str">
        <f>INDEX(新汉化!$Q:$Q,MATCH(日文原码!AV16,新汉化!$P:$P,0))</f>
        <v>が</v>
      </c>
      <c r="AW16" t="str">
        <f>INDEX(新汉化!$Q:$Q,MATCH(日文原码!AW16,新汉化!$P:$P,0))</f>
        <v>え</v>
      </c>
      <c r="AX16" t="str">
        <f>INDEX(新汉化!$Q:$Q,MATCH(日文原码!AX16,新汉化!$P:$P,0))</f>
        <v>ら</v>
      </c>
      <c r="AY16" t="str">
        <f>INDEX(新汉化!$Q:$Q,MATCH(日文原码!AY16,新汉化!$P:$P,0))</f>
        <v>れ</v>
      </c>
      <c r="AZ16" t="str">
        <f>INDEX(新汉化!$Q:$Q,MATCH(日文原码!AZ16,新汉化!$P:$P,0))</f>
        <v>て</v>
      </c>
      <c r="BA16" t="str">
        <f>INDEX(新汉化!$Q:$Q,MATCH(日文原码!BA16,新汉化!$P:$P,0))</f>
        <v>い</v>
      </c>
      <c r="BB16" t="str">
        <f>INDEX(新汉化!$Q:$Q,MATCH(日文原码!BB16,新汉化!$P:$P,0))</f>
        <v>た</v>
      </c>
      <c r="BC16" t="str">
        <f>INDEX(新汉化!$Q:$Q,MATCH(日文原码!BC16,新汉化!$P:$P,0))</f>
        <v>が</v>
      </c>
      <c r="BD16" t="str">
        <f>INDEX(新汉化!$Q:$Q,MATCH(日文原码!BD16,新汉化!$P:$P,0))</f>
        <v> </v>
      </c>
      <c r="BE16" t="str">
        <f>INDEX(新汉化!$Q:$Q,MATCH(日文原码!BE16,新汉化!$P:$P,0))</f>
        <v>ど</v>
      </c>
      <c r="BF16" t="str">
        <f>INDEX(新汉化!$Q:$Q,MATCH(日文原码!BF16,新汉化!$P:$P,0))</f>
        <v>う</v>
      </c>
      <c r="BG16" t="str">
        <f>INDEX(新汉化!$Q:$Q,MATCH(日文原码!BG16,新汉化!$P:$P,0))</f>
        <v>や</v>
      </c>
      <c r="BH16" t="str">
        <f>INDEX(新汉化!$Q:$Q,MATCH(日文原码!BH16,新汉化!$P:$P,0))</f>
        <v>ら</v>
      </c>
      <c r="BI16" t="str">
        <f>INDEX(新汉化!$Q:$Q,MATCH(日文原码!BI16,新汉化!$P:$P,0))</f>
        <v> </v>
      </c>
      <c r="BJ16" t="str">
        <f>INDEX(新汉化!$Q:$Q,MATCH(日文原码!BJ16,新汉化!$P:$P,0))</f>
        <v>い</v>
      </c>
      <c r="BK16" t="str">
        <f>INDEX(新汉化!$Q:$Q,MATCH(日文原码!BK16,新汉化!$P:$P,0))</f>
        <v>と</v>
      </c>
      <c r="BL16" t="str">
        <f>INDEX(新汉化!$Q:$Q,MATCH(日文原码!BL16,新汉化!$P:$P,0))</f>
        <v>に</v>
      </c>
      <c r="BM16" t="str">
        <f>INDEX(新汉化!$Q:$Q,MATCH(日文原码!BM16,新汉化!$P:$P,0))</f>
        <v> </v>
      </c>
      <c r="BN16" t="str">
        <f>INDEX(新汉化!$Q:$Q,MATCH(日文原码!BN16,新汉化!$P:$P,0))</f>
        <v>つ</v>
      </c>
      <c r="BO16" t="str">
        <f>INDEX(新汉化!$Q:$Q,MATCH(日文原码!BO16,新汉化!$P:$P,0))</f>
        <v>い</v>
      </c>
      <c r="BP16" t="str">
        <f>INDEX(新汉化!$Q:$Q,MATCH(日文原码!BP16,新汉化!$P:$P,0))</f>
        <v>た</v>
      </c>
      <c r="BQ16" s="8" t="str">
        <f>INDEX(新汉化!$Q:$Q,MATCH(日文原码!BQ16,新汉化!$P:$P,0))</f>
        <v> </v>
      </c>
      <c r="BR16" s="7" t="str">
        <f>INDEX(新汉化!$Q:$Q,MATCH(日文原码!BR16,新汉化!$P:$P,0))</f>
        <v>あ</v>
      </c>
      <c r="BS16" t="str">
        <f>INDEX(新汉化!$Q:$Q,MATCH(日文原码!BS16,新汉化!$P:$P,0))</f>
        <v>ま</v>
      </c>
      <c r="BT16" t="str">
        <f>INDEX(新汉化!$Q:$Q,MATCH(日文原码!BT16,新汉化!$P:$P,0))</f>
        <v>み</v>
      </c>
      <c r="BU16" t="str">
        <f>INDEX(新汉化!$Q:$Q,MATCH(日文原码!BU16,新汉化!$P:$P,0))</f>
        <v>ず</v>
      </c>
      <c r="BV16" t="str">
        <f>INDEX(新汉化!$Q:$Q,MATCH(日文原码!BV16,新汉化!$P:$P,0))</f>
        <v>で</v>
      </c>
      <c r="BW16" t="str">
        <f>INDEX(新汉化!$Q:$Q,MATCH(日文原码!BW16,新汉化!$P:$P,0))</f>
        <v> </v>
      </c>
      <c r="BX16" t="str">
        <f>INDEX(新汉化!$Q:$Q,MATCH(日文原码!BX16,新汉化!$P:$P,0))</f>
        <v>か</v>
      </c>
      <c r="BY16" t="str">
        <f>INDEX(新汉化!$Q:$Q,MATCH(日文原码!BY16,新汉化!$P:$P,0))</f>
        <v>わ</v>
      </c>
      <c r="BZ16" t="str">
        <f>INDEX(新汉化!$Q:$Q,MATCH(日文原码!BZ16,新汉化!$P:$P,0))</f>
        <v>き</v>
      </c>
      <c r="CA16" t="str">
        <f>INDEX(新汉化!$Q:$Q,MATCH(日文原码!CA16,新汉化!$P:$P,0))</f>
        <v>を</v>
      </c>
      <c r="CB16" t="str">
        <f>INDEX(新汉化!$Q:$Q,MATCH(日文原码!CB16,新汉化!$P:$P,0))</f>
        <v> </v>
      </c>
      <c r="CC16" t="str">
        <f>INDEX(新汉化!$Q:$Q,MATCH(日文原码!CC16,新汉化!$P:$P,0))</f>
        <v>い</v>
      </c>
      <c r="CD16" t="str">
        <f>INDEX(新汉化!$Q:$Q,MATCH(日文原码!CD16,新汉化!$P:$P,0))</f>
        <v>や</v>
      </c>
      <c r="CE16" t="str">
        <f>INDEX(新汉化!$Q:$Q,MATCH(日文原码!CE16,新汉化!$P:$P,0))</f>
        <v>し</v>
      </c>
      <c r="CF16" t="str">
        <f>INDEX(新汉化!$Q:$Q,MATCH(日文原码!CF16,新汉化!$P:$P,0))</f>
        <v>て</v>
      </c>
      <c r="CG16" t="str">
        <f>INDEX(新汉化!$Q:$Q,MATCH(日文原码!CG16,新汉化!$P:$P,0))</f>
        <v>い</v>
      </c>
      <c r="CH16" t="str">
        <f>INDEX(新汉化!$Q:$Q,MATCH(日文原码!CH16,新汉化!$P:$P,0))</f>
        <v>る</v>
      </c>
      <c r="CI16" t="str">
        <f>INDEX(新汉化!$Q:$Q,MATCH(日文原码!CI16,新汉化!$P:$P,0))</f>
        <v>ら</v>
      </c>
      <c r="CJ16" t="str">
        <f>INDEX(新汉化!$Q:$Q,MATCH(日文原码!CJ16,新汉化!$P:$P,0))</f>
        <v>し</v>
      </c>
      <c r="CK16" t="str">
        <f>INDEX(新汉化!$Q:$Q,MATCH(日文原码!CK16,新汉化!$P:$P,0))</f>
        <v>い</v>
      </c>
      <c r="CL16" t="str">
        <f>INDEX(新汉化!$Q:$Q,MATCH(日文原码!CL16,新汉化!$P:$P,0))</f>
        <v>。</v>
      </c>
      <c r="CM16" t="str">
        <f>INDEX(新汉化!$Q:$Q,MATCH(日文原码!CM16,新汉化!$P:$P,0))</f>
        <v> </v>
      </c>
      <c r="CN16" t="str">
        <f>INDEX(新汉化!$Q:$Q,MATCH(日文原码!CN16,新汉化!$P:$P,0))</f>
        <v> </v>
      </c>
      <c r="CO16" t="str">
        <f>INDEX(新汉化!$Q:$Q,MATCH(日文原码!CO16,新汉化!$P:$P,0))</f>
        <v> </v>
      </c>
      <c r="CP16" s="13" t="str">
        <f>INDEX(新汉化!$Q:$Q,MATCH(日文原码!CP16,新汉化!$P:$P,0))</f>
        <v> </v>
      </c>
    </row>
    <row r="17" spans="1:94">
      <c r="A17" t="str">
        <f>MID(日文原码!A17,2,1)</f>
        <v>0</v>
      </c>
      <c r="B17" t="str">
        <f>MID(日文原码!B17,2,1)</f>
        <v>1</v>
      </c>
      <c r="C17" t="str">
        <f>MID(日文原码!C17,2,1)</f>
        <v>6</v>
      </c>
      <c r="D17" s="7" t="str">
        <f>MID(日文原码!D17,2,1)</f>
        <v>A</v>
      </c>
      <c r="E17" t="str">
        <f>MID(日文原码!E17,2,1)</f>
        <v>A</v>
      </c>
      <c r="F17" t="str">
        <f>MID(日文原码!F17,2,1)</f>
        <v>1</v>
      </c>
      <c r="G17" s="8" t="str">
        <f>MID(日文原码!G17,2,1)</f>
        <v>0</v>
      </c>
      <c r="H17" s="7" t="str">
        <f>MID(日文原码!H17,2,1)</f>
        <v>A</v>
      </c>
      <c r="I17" t="str">
        <f>MID(日文原码!I17,2,1)</f>
        <v>2</v>
      </c>
      <c r="J17" t="str">
        <f>MID(日文原码!J17,2,1)</f>
        <v>8</v>
      </c>
      <c r="K17" s="8" t="str">
        <f>MID(日文原码!K17,2,1)</f>
        <v>4</v>
      </c>
      <c r="L17" s="7" t="str">
        <f>INDEX(新汉化!$Q:$Q,MATCH(日文原码!L17,新汉化!$P:$P,0))</f>
        <v>ア</v>
      </c>
      <c r="M17" t="str">
        <f>INDEX(新汉化!$Q:$Q,MATCH(日文原码!M17,新汉化!$P:$P,0))</f>
        <v>ゲ</v>
      </c>
      <c r="N17" t="str">
        <f>INDEX(新汉化!$Q:$Q,MATCH(日文原码!N17,新汉化!$P:$P,0))</f>
        <v>ハ</v>
      </c>
      <c r="O17" t="str">
        <f>INDEX(新汉化!$Q:$Q,MATCH(日文原码!O17,新汉化!$P:$P,0))</f>
        <v>ン</v>
      </c>
      <c r="P17" s="8" t="str">
        <f>INDEX(新汉化!$Q:$Q,MATCH(日文原码!P17,新汉化!$P:$P,0))</f>
        <v>ト</v>
      </c>
      <c r="Q17" s="7" t="str">
        <f>INDEX(新汉化!$Q:$Q,MATCH(日文原码!Q17,新汉化!$P:$P,0))</f>
        <v>ち</v>
      </c>
      <c r="R17" t="str">
        <f>INDEX(新汉化!$Q:$Q,MATCH(日文原码!R17,新汉化!$P:$P,0))</f>
        <v>ょ</v>
      </c>
      <c r="S17" t="str">
        <f>INDEX(新汉化!$Q:$Q,MATCH(日文原码!S17,新汉化!$P:$P,0))</f>
        <v>う</v>
      </c>
      <c r="T17" t="str">
        <f>INDEX(新汉化!$Q:$Q,MATCH(日文原码!T17,新汉化!$P:$P,0))</f>
        <v>ち</v>
      </c>
      <c r="U17" s="8" t="str">
        <f>INDEX(新汉化!$Q:$Q,MATCH(日文原码!U17,新汉化!$P:$P,0))</f>
        <v>ょ</v>
      </c>
      <c r="V17" s="7" t="str">
        <f>INDEX(新汉化!$Q:$Q,MATCH(日文原码!V17,新汉化!$P:$P,0))</f>
        <v>く</v>
      </c>
      <c r="W17" t="str">
        <f>INDEX(新汉化!$Q:$Q,MATCH(日文原码!W17,新汉化!$P:$P,0))</f>
        <v>る</v>
      </c>
      <c r="X17" t="str">
        <f>INDEX(新汉化!$Q:$Q,MATCH(日文原码!X17,新汉化!$P:$P,0))</f>
        <v>り</v>
      </c>
      <c r="Y17" t="str">
        <f>INDEX(新汉化!$Q:$Q,MATCH(日文原码!Y17,新汉化!$P:$P,0))</f>
        <v>と</v>
      </c>
      <c r="Z17" t="str">
        <f>INDEX(新汉化!$Q:$Q,MATCH(日文原码!Z17,新汉化!$P:$P,0))</f>
        <v> </v>
      </c>
      <c r="AA17" t="str">
        <f>INDEX(新汉化!$Q:$Q,MATCH(日文原码!AA17,新汉化!$P:$P,0))</f>
        <v>ま</v>
      </c>
      <c r="AB17" t="str">
        <f>INDEX(新汉化!$Q:$Q,MATCH(日文原码!AB17,新汉化!$P:$P,0))</f>
        <v>い</v>
      </c>
      <c r="AC17" t="str">
        <f>INDEX(新汉化!$Q:$Q,MATCH(日文原码!AC17,新汉化!$P:$P,0))</f>
        <v>た</v>
      </c>
      <c r="AD17" t="str">
        <f>INDEX(新汉化!$Q:$Q,MATCH(日文原码!AD17,新汉化!$P:$P,0))</f>
        <v> </v>
      </c>
      <c r="AE17" t="str">
        <f>INDEX(新汉化!$Q:$Q,MATCH(日文原码!AE17,新汉化!$P:$P,0))</f>
        <v>は</v>
      </c>
      <c r="AF17" t="str">
        <f>INDEX(新汉化!$Q:$Q,MATCH(日文原码!AF17,新汉化!$P:$P,0))</f>
        <v>り</v>
      </c>
      <c r="AG17" t="str">
        <f>INDEX(新汉化!$Q:$Q,MATCH(日文原码!AG17,新汉化!$P:$P,0))</f>
        <v>の</v>
      </c>
      <c r="AH17" t="str">
        <f>INDEX(新汉化!$Q:$Q,MATCH(日文原码!AH17,新汉化!$P:$P,0))</f>
        <v> </v>
      </c>
      <c r="AI17" t="str">
        <f>INDEX(新汉化!$Q:$Q,MATCH(日文原码!AI17,新汉化!$P:$P,0))</f>
        <v>よ</v>
      </c>
      <c r="AJ17" t="str">
        <f>INDEX(新汉化!$Q:$Q,MATCH(日文原码!AJ17,新汉化!$P:$P,0))</f>
        <v>う</v>
      </c>
      <c r="AK17" t="str">
        <f>INDEX(新汉化!$Q:$Q,MATCH(日文原码!AK17,新汉化!$P:$P,0))</f>
        <v>な</v>
      </c>
      <c r="AL17" t="str">
        <f>INDEX(新汉化!$Q:$Q,MATCH(日文原码!AL17,新汉化!$P:$P,0))</f>
        <v> </v>
      </c>
      <c r="AM17" t="str">
        <f>INDEX(新汉化!$Q:$Q,MATCH(日文原码!AM17,新汉化!$P:$P,0))</f>
        <v>な</v>
      </c>
      <c r="AN17" t="str">
        <f>INDEX(新汉化!$Q:$Q,MATCH(日文原码!AN17,新汉化!$P:$P,0))</f>
        <v>が</v>
      </c>
      <c r="AO17" t="str">
        <f>INDEX(新汉化!$Q:$Q,MATCH(日文原码!AO17,新汉化!$P:$P,0))</f>
        <v>い</v>
      </c>
      <c r="AP17" t="str">
        <f>INDEX(新汉化!$Q:$Q,MATCH(日文原码!AP17,新汉化!$P:$P,0))</f>
        <v> </v>
      </c>
      <c r="AQ17" t="str">
        <f>INDEX(新汉化!$Q:$Q,MATCH(日文原码!AQ17,新汉化!$P:$P,0))</f>
        <v>く</v>
      </c>
      <c r="AR17" t="str">
        <f>INDEX(新汉化!$Q:$Q,MATCH(日文原码!AR17,新汉化!$P:$P,0))</f>
        <v>ち</v>
      </c>
      <c r="AS17" s="8" t="str">
        <f>INDEX(新汉化!$Q:$Q,MATCH(日文原码!AS17,新汉化!$P:$P,0))</f>
        <v>は</v>
      </c>
      <c r="AT17" s="7" t="str">
        <f>INDEX(新汉化!$Q:$Q,MATCH(日文原码!AT17,新汉化!$P:$P,0))</f>
        <v>か</v>
      </c>
      <c r="AU17" t="str">
        <f>INDEX(新汉化!$Q:$Q,MATCH(日文原码!AU17,新汉化!$P:$P,0))</f>
        <v>ふ</v>
      </c>
      <c r="AV17" t="str">
        <f>INDEX(新汉化!$Q:$Q,MATCH(日文原码!AV17,新汉化!$P:$P,0))</f>
        <v>ん</v>
      </c>
      <c r="AW17" t="str">
        <f>INDEX(新汉化!$Q:$Q,MATCH(日文原码!AW17,新汉化!$P:$P,0))</f>
        <v>を</v>
      </c>
      <c r="AX17" t="str">
        <f>INDEX(新汉化!$Q:$Q,MATCH(日文原码!AX17,新汉化!$P:$P,0))</f>
        <v> </v>
      </c>
      <c r="AY17" t="str">
        <f>INDEX(新汉化!$Q:$Q,MATCH(日文原码!AY17,新汉化!$P:$P,0))</f>
        <v>あ</v>
      </c>
      <c r="AZ17" t="str">
        <f>INDEX(新汉化!$Q:$Q,MATCH(日文原码!AZ17,新汉化!$P:$P,0))</f>
        <v>つ</v>
      </c>
      <c r="BA17" t="str">
        <f>INDEX(新汉化!$Q:$Q,MATCH(日文原码!BA17,新汉化!$P:$P,0))</f>
        <v>め</v>
      </c>
      <c r="BB17" t="str">
        <f>INDEX(新汉化!$Q:$Q,MATCH(日文原码!BB17,新汉化!$P:$P,0))</f>
        <v>る</v>
      </c>
      <c r="BC17" t="str">
        <f>INDEX(新汉化!$Q:$Q,MATCH(日文原码!BC17,新汉化!$P:$P,0))</f>
        <v> </v>
      </c>
      <c r="BD17" t="str">
        <f>INDEX(新汉化!$Q:$Q,MATCH(日文原码!BD17,新汉化!$P:$P,0))</f>
        <v>と</v>
      </c>
      <c r="BE17" t="str">
        <f>INDEX(新汉化!$Q:$Q,MATCH(日文原码!BE17,新汉化!$P:$P,0))</f>
        <v>き</v>
      </c>
      <c r="BF17" t="str">
        <f>INDEX(新汉化!$Q:$Q,MATCH(日文原码!BF17,新汉化!$P:$P,0))</f>
        <v>に</v>
      </c>
      <c r="BG17" t="str">
        <f>INDEX(新汉化!$Q:$Q,MATCH(日文原码!BG17,新汉化!$P:$P,0))</f>
        <v> </v>
      </c>
      <c r="BH17" t="str">
        <f>INDEX(新汉化!$Q:$Q,MATCH(日文原码!BH17,新汉化!$P:$P,0))</f>
        <v>と</v>
      </c>
      <c r="BI17" t="str">
        <f>INDEX(新汉化!$Q:$Q,MATCH(日文原码!BI17,新汉化!$P:$P,0))</f>
        <v>て</v>
      </c>
      <c r="BJ17" t="str">
        <f>INDEX(新汉化!$Q:$Q,MATCH(日文原码!BJ17,新汉化!$P:$P,0))</f>
        <v>も</v>
      </c>
      <c r="BK17" t="str">
        <f>INDEX(新汉化!$Q:$Q,MATCH(日文原码!BK17,新汉化!$P:$P,0))</f>
        <v> </v>
      </c>
      <c r="BL17" t="str">
        <f>INDEX(新汉化!$Q:$Q,MATCH(日文原码!BL17,新汉化!$P:$P,0))</f>
        <v>べ</v>
      </c>
      <c r="BM17" t="str">
        <f>INDEX(新汉化!$Q:$Q,MATCH(日文原码!BM17,新汉化!$P:$P,0))</f>
        <v>ん</v>
      </c>
      <c r="BN17" t="str">
        <f>INDEX(新汉化!$Q:$Q,MATCH(日文原码!BN17,新汉化!$P:$P,0))</f>
        <v>り</v>
      </c>
      <c r="BO17" t="str">
        <f>INDEX(新汉化!$Q:$Q,MATCH(日文原码!BO17,新汉化!$P:$P,0))</f>
        <v>。</v>
      </c>
      <c r="BP17" t="str">
        <f>INDEX(新汉化!$Q:$Q,MATCH(日文原码!BP17,新汉化!$P:$P,0))</f>
        <v> </v>
      </c>
      <c r="BQ17" s="8" t="str">
        <f>INDEX(新汉化!$Q:$Q,MATCH(日文原码!BQ17,新汉化!$P:$P,0))</f>
        <v> </v>
      </c>
      <c r="BR17" s="7" t="str">
        <f>INDEX(新汉化!$Q:$Q,MATCH(日文原码!BR17,新汉化!$P:$P,0))</f>
        <v>は</v>
      </c>
      <c r="BS17" t="str">
        <f>INDEX(新汉化!$Q:$Q,MATCH(日文原码!BS17,新汉化!$P:$P,0))</f>
        <v>る</v>
      </c>
      <c r="BT17" t="str">
        <f>INDEX(新汉化!$Q:$Q,MATCH(日文原码!BT17,新汉化!$P:$P,0))</f>
        <v>か</v>
      </c>
      <c r="BU17" t="str">
        <f>INDEX(新汉化!$Q:$Q,MATCH(日文原码!BU17,新汉化!$P:$P,0))</f>
        <v>ぜ</v>
      </c>
      <c r="BV17" t="str">
        <f>INDEX(新汉化!$Q:$Q,MATCH(日文原码!BV17,新汉化!$P:$P,0))</f>
        <v>に</v>
      </c>
      <c r="BW17" t="str">
        <f>INDEX(新汉化!$Q:$Q,MATCH(日文原码!BW17,新汉化!$P:$P,0))</f>
        <v> </v>
      </c>
      <c r="BX17" t="str">
        <f>INDEX(新汉化!$Q:$Q,MATCH(日文原码!BX17,新汉化!$P:$P,0))</f>
        <v>の</v>
      </c>
      <c r="BY17" t="str">
        <f>INDEX(新汉化!$Q:$Q,MATCH(日文原码!BY17,新汉化!$P:$P,0))</f>
        <v>っ</v>
      </c>
      <c r="BZ17" t="str">
        <f>INDEX(新汉化!$Q:$Q,MATCH(日文原码!BZ17,新汉化!$P:$P,0))</f>
        <v>て</v>
      </c>
      <c r="CA17" t="str">
        <f>INDEX(新汉化!$Q:$Q,MATCH(日文原码!CA17,新汉化!$P:$P,0))</f>
        <v> </v>
      </c>
      <c r="CB17" t="str">
        <f>INDEX(新汉化!$Q:$Q,MATCH(日文原码!CB17,新汉化!$P:$P,0))</f>
        <v>か</v>
      </c>
      <c r="CC17" t="str">
        <f>INDEX(新汉化!$Q:$Q,MATCH(日文原码!CC17,新汉化!$P:$P,0))</f>
        <v>ふ</v>
      </c>
      <c r="CD17" t="str">
        <f>INDEX(新汉化!$Q:$Q,MATCH(日文原码!CD17,新汉化!$P:$P,0))</f>
        <v>ん</v>
      </c>
      <c r="CE17" t="str">
        <f>INDEX(新汉化!$Q:$Q,MATCH(日文原码!CE17,新汉化!$P:$P,0))</f>
        <v>を</v>
      </c>
      <c r="CF17" t="str">
        <f>INDEX(新汉化!$Q:$Q,MATCH(日文原码!CF17,新汉化!$P:$P,0))</f>
        <v> </v>
      </c>
      <c r="CG17" t="str">
        <f>INDEX(新汉化!$Q:$Q,MATCH(日文原码!CG17,新汉化!$P:$P,0))</f>
        <v>あ</v>
      </c>
      <c r="CH17" t="str">
        <f>INDEX(新汉化!$Q:$Q,MATCH(日文原码!CH17,新汉化!$P:$P,0))</f>
        <v>つ</v>
      </c>
      <c r="CI17" t="str">
        <f>INDEX(新汉化!$Q:$Q,MATCH(日文原码!CI17,新汉化!$P:$P,0))</f>
        <v>め</v>
      </c>
      <c r="CJ17" t="str">
        <f>INDEX(新汉化!$Q:$Q,MATCH(日文原码!CJ17,新汉化!$P:$P,0))</f>
        <v>て</v>
      </c>
      <c r="CK17" t="str">
        <f>INDEX(新汉化!$Q:$Q,MATCH(日文原码!CK17,新汉化!$P:$P,0))</f>
        <v> </v>
      </c>
      <c r="CL17" t="str">
        <f>INDEX(新汉化!$Q:$Q,MATCH(日文原码!CL17,新汉化!$P:$P,0))</f>
        <v>ま</v>
      </c>
      <c r="CM17" t="str">
        <f>INDEX(新汉化!$Q:$Q,MATCH(日文原码!CM17,新汉化!$P:$P,0))</f>
        <v>わ</v>
      </c>
      <c r="CN17" t="str">
        <f>INDEX(新汉化!$Q:$Q,MATCH(日文原码!CN17,新汉化!$P:$P,0))</f>
        <v>る</v>
      </c>
      <c r="CO17" t="str">
        <f>INDEX(新汉化!$Q:$Q,MATCH(日文原码!CO17,新汉化!$P:$P,0))</f>
        <v>。</v>
      </c>
      <c r="CP17" s="13" t="str">
        <f>INDEX(新汉化!$Q:$Q,MATCH(日文原码!CP17,新汉化!$P:$P,0))</f>
        <v> </v>
      </c>
    </row>
    <row r="18" spans="1:94">
      <c r="A18" t="str">
        <f>MID(日文原码!A18,2,1)</f>
        <v>0</v>
      </c>
      <c r="B18" t="str">
        <f>MID(日文原码!B18,2,1)</f>
        <v>1</v>
      </c>
      <c r="C18" t="str">
        <f>MID(日文原码!C18,2,1)</f>
        <v>7</v>
      </c>
      <c r="D18" s="7" t="str">
        <f>MID(日文原码!D18,2,1)</f>
        <v>A</v>
      </c>
      <c r="E18" t="str">
        <f>MID(日文原码!E18,2,1)</f>
        <v>A</v>
      </c>
      <c r="F18" t="str">
        <f>MID(日文原码!F18,2,1)</f>
        <v>0</v>
      </c>
      <c r="G18" s="8" t="str">
        <f>MID(日文原码!G18,2,1)</f>
        <v>7</v>
      </c>
      <c r="H18" s="7" t="str">
        <f>MID(日文原码!H18,2,1)</f>
        <v>A</v>
      </c>
      <c r="I18" t="str">
        <f>MID(日文原码!I18,2,1)</f>
        <v>1</v>
      </c>
      <c r="J18" t="str">
        <f>MID(日文原码!J18,2,1)</f>
        <v>1</v>
      </c>
      <c r="K18" s="8" t="str">
        <f>MID(日文原码!K18,2,1)</f>
        <v>5</v>
      </c>
      <c r="L18" s="7" t="str">
        <f>INDEX(新汉化!$Q:$Q,MATCH(日文原码!L18,新汉化!$P:$P,0))</f>
        <v>マ</v>
      </c>
      <c r="M18" t="str">
        <f>INDEX(新汉化!$Q:$Q,MATCH(日文原码!M18,新汉化!$P:$P,0))</f>
        <v>ユ</v>
      </c>
      <c r="N18" t="str">
        <f>INDEX(新汉化!$Q:$Q,MATCH(日文原码!N18,新汉化!$P:$P,0))</f>
        <v>ル</v>
      </c>
      <c r="O18" t="str">
        <f>INDEX(新汉化!$Q:$Q,MATCH(日文原码!O18,新汉化!$P:$P,0))</f>
        <v>ド</v>
      </c>
      <c r="P18" s="8" t="str">
        <f>INDEX(新汉化!$Q:$Q,MATCH(日文原码!P18,新汉化!$P:$P,0))</f>
        <v> </v>
      </c>
      <c r="Q18" s="7" t="str">
        <f>INDEX(新汉化!$Q:$Q,MATCH(日文原码!Q18,新汉化!$P:$P,0))</f>
        <v> </v>
      </c>
      <c r="R18" t="str">
        <f>INDEX(新汉化!$Q:$Q,MATCH(日文原码!R18,新汉化!$P:$P,0))</f>
        <v> </v>
      </c>
      <c r="S18" t="str">
        <f>INDEX(新汉化!$Q:$Q,MATCH(日文原码!S18,新汉化!$P:$P,0))</f>
        <v>さ</v>
      </c>
      <c r="T18" t="str">
        <f>INDEX(新汉化!$Q:$Q,MATCH(日文原码!T18,新汉化!$P:$P,0))</f>
        <v>な</v>
      </c>
      <c r="U18" s="8" t="str">
        <f>INDEX(新汉化!$Q:$Q,MATCH(日文原码!U18,新汉化!$P:$P,0))</f>
        <v>ぎ</v>
      </c>
      <c r="V18" s="7" t="str">
        <f>INDEX(新汉化!$Q:$Q,MATCH(日文原码!V18,新汉化!$P:$P,0))</f>
        <v>う</v>
      </c>
      <c r="W18" t="str">
        <f>INDEX(新汉化!$Q:$Q,MATCH(日文原码!W18,新汉化!$P:$P,0))</f>
        <v>ご</v>
      </c>
      <c r="X18" t="str">
        <f>INDEX(新汉化!$Q:$Q,MATCH(日文原码!X18,新汉化!$P:$P,0))</f>
        <v>く</v>
      </c>
      <c r="Y18" t="str">
        <f>INDEX(新汉化!$Q:$Q,MATCH(日文原码!Y18,新汉化!$P:$P,0))</f>
        <v>と</v>
      </c>
      <c r="Z18" t="str">
        <f>INDEX(新汉化!$Q:$Q,MATCH(日文原码!Z18,新汉化!$P:$P,0))</f>
        <v> </v>
      </c>
      <c r="AA18" t="str">
        <f>INDEX(新汉化!$Q:$Q,MATCH(日文原码!AA18,新汉化!$P:$P,0))</f>
        <v>つ</v>
      </c>
      <c r="AB18" t="str">
        <f>INDEX(新汉化!$Q:$Q,MATCH(日文原码!AB18,新汉化!$P:$P,0))</f>
        <v>よ</v>
      </c>
      <c r="AC18" t="str">
        <f>INDEX(新汉化!$Q:$Q,MATCH(日文原码!AC18,新汉化!$P:$P,0))</f>
        <v>い</v>
      </c>
      <c r="AD18" t="str">
        <f>INDEX(新汉化!$Q:$Q,MATCH(日文原码!AD18,新汉化!$P:$P,0))</f>
        <v> </v>
      </c>
      <c r="AE18" t="str">
        <f>INDEX(新汉化!$Q:$Q,MATCH(日文原码!AE18,新汉化!$P:$P,0))</f>
        <v>か</v>
      </c>
      <c r="AF18" t="str">
        <f>INDEX(新汉化!$Q:$Q,MATCH(日文原码!AF18,新汉化!$P:$P,0))</f>
        <v>ら</v>
      </c>
      <c r="AG18" t="str">
        <f>INDEX(新汉化!$Q:$Q,MATCH(日文原码!AG18,新汉化!$P:$P,0))</f>
        <v>だ</v>
      </c>
      <c r="AH18" t="str">
        <f>INDEX(新汉化!$Q:$Q,MATCH(日文原码!AH18,新汉化!$P:$P,0))</f>
        <v>に</v>
      </c>
      <c r="AI18" t="str">
        <f>INDEX(新汉化!$Q:$Q,MATCH(日文原码!AI18,新汉化!$P:$P,0))</f>
        <v> </v>
      </c>
      <c r="AJ18" t="str">
        <f>INDEX(新汉化!$Q:$Q,MATCH(日文原码!AJ18,新汉化!$P:$P,0))</f>
        <v>し</v>
      </c>
      <c r="AK18" t="str">
        <f>INDEX(新汉化!$Q:$Q,MATCH(日文原码!AK18,新汉化!$P:$P,0))</f>
        <v>ん</v>
      </c>
      <c r="AL18" t="str">
        <f>INDEX(新汉化!$Q:$Q,MATCH(日文原码!AL18,新汉化!$P:$P,0))</f>
        <v>か</v>
      </c>
      <c r="AM18" t="str">
        <f>INDEX(新汉化!$Q:$Q,MATCH(日文原码!AM18,新汉化!$P:$P,0))</f>
        <v> </v>
      </c>
      <c r="AN18" t="str">
        <f>INDEX(新汉化!$Q:$Q,MATCH(日文原码!AN18,新汉化!$P:$P,0))</f>
        <v>で</v>
      </c>
      <c r="AO18" t="str">
        <f>INDEX(新汉化!$Q:$Q,MATCH(日文原码!AO18,新汉化!$P:$P,0))</f>
        <v>き</v>
      </c>
      <c r="AP18" t="str">
        <f>INDEX(新汉化!$Q:$Q,MATCH(日文原码!AP18,新汉化!$P:$P,0))</f>
        <v>な</v>
      </c>
      <c r="AQ18" t="str">
        <f>INDEX(新汉化!$Q:$Q,MATCH(日文原码!AQ18,新汉化!$P:$P,0))</f>
        <v>い</v>
      </c>
      <c r="AR18" t="str">
        <f>INDEX(新汉化!$Q:$Q,MATCH(日文原码!AR18,新汉化!$P:$P,0))</f>
        <v>の</v>
      </c>
      <c r="AS18" s="8" t="str">
        <f>INDEX(新汉化!$Q:$Q,MATCH(日文原码!AS18,新汉化!$P:$P,0))</f>
        <v>で</v>
      </c>
      <c r="AT18" s="7" t="str">
        <f>INDEX(新汉化!$Q:$Q,MATCH(日文原码!AT18,新汉化!$P:$P,0))</f>
        <v>ど</v>
      </c>
      <c r="AU18" t="str">
        <f>INDEX(新汉化!$Q:$Q,MATCH(日文原码!AU18,新汉化!$P:$P,0))</f>
        <v>ん</v>
      </c>
      <c r="AV18" t="str">
        <f>INDEX(新汉化!$Q:$Q,MATCH(日文原码!AV18,新汉化!$P:$P,0))</f>
        <v>な</v>
      </c>
      <c r="AW18" t="str">
        <f>INDEX(新汉化!$Q:$Q,MATCH(日文原码!AW18,新汉化!$P:$P,0))</f>
        <v>に</v>
      </c>
      <c r="AX18" t="str">
        <f>INDEX(新汉化!$Q:$Q,MATCH(日文原码!AX18,新汉化!$P:$P,0))</f>
        <v> </v>
      </c>
      <c r="AY18" t="str">
        <f>INDEX(新汉化!$Q:$Q,MATCH(日文原码!AY18,新汉化!$P:$P,0))</f>
        <v>い</v>
      </c>
      <c r="AZ18" t="str">
        <f>INDEX(新汉化!$Q:$Q,MATCH(日文原码!AZ18,新汉化!$P:$P,0))</f>
        <v>た</v>
      </c>
      <c r="BA18" t="str">
        <f>INDEX(新汉化!$Q:$Q,MATCH(日文原码!BA18,新汉化!$P:$P,0))</f>
        <v>め</v>
      </c>
      <c r="BB18" t="str">
        <f>INDEX(新汉化!$Q:$Q,MATCH(日文原码!BB18,新汉化!$P:$P,0))</f>
        <v>つ</v>
      </c>
      <c r="BC18" t="str">
        <f>INDEX(新汉化!$Q:$Q,MATCH(日文原码!BC18,新汉化!$P:$P,0))</f>
        <v>け</v>
      </c>
      <c r="BD18" t="str">
        <f>INDEX(新汉化!$Q:$Q,MATCH(日文原码!BD18,新汉化!$P:$P,0))</f>
        <v>ら</v>
      </c>
      <c r="BE18" t="str">
        <f>INDEX(新汉化!$Q:$Q,MATCH(日文原码!BE18,新汉化!$P:$P,0))</f>
        <v>れ</v>
      </c>
      <c r="BF18" t="str">
        <f>INDEX(新汉化!$Q:$Q,MATCH(日文原码!BF18,新汉化!$P:$P,0))</f>
        <v>て</v>
      </c>
      <c r="BG18" t="str">
        <f>INDEX(新汉化!$Q:$Q,MATCH(日文原码!BG18,新汉化!$P:$P,0))</f>
        <v>も</v>
      </c>
      <c r="BH18" t="str">
        <f>INDEX(新汉化!$Q:$Q,MATCH(日文原码!BH18,新汉化!$P:$P,0))</f>
        <v> </v>
      </c>
      <c r="BI18" t="str">
        <f>INDEX(新汉化!$Q:$Q,MATCH(日文原码!BI18,新汉化!$P:$P,0))</f>
        <v>じ</v>
      </c>
      <c r="BJ18" t="str">
        <f>INDEX(新汉化!$Q:$Q,MATCH(日文原码!BJ18,新汉化!$P:$P,0))</f>
        <v>っ</v>
      </c>
      <c r="BK18" t="str">
        <f>INDEX(新汉化!$Q:$Q,MATCH(日文原码!BK18,新汉化!$P:$P,0))</f>
        <v>と</v>
      </c>
      <c r="BL18" t="str">
        <f>INDEX(新汉化!$Q:$Q,MATCH(日文原码!BL18,新汉化!$P:$P,0))</f>
        <v> </v>
      </c>
      <c r="BM18" t="str">
        <f>INDEX(新汉化!$Q:$Q,MATCH(日文原码!BM18,新汉化!$P:$P,0))</f>
        <v>し</v>
      </c>
      <c r="BN18" t="str">
        <f>INDEX(新汉化!$Q:$Q,MATCH(日文原码!BN18,新汉化!$P:$P,0))</f>
        <v>て</v>
      </c>
      <c r="BO18" t="str">
        <f>INDEX(新汉化!$Q:$Q,MATCH(日文原码!BO18,新汉化!$P:$P,0))</f>
        <v>い</v>
      </c>
      <c r="BP18" t="str">
        <f>INDEX(新汉化!$Q:$Q,MATCH(日文原码!BP18,新汉化!$P:$P,0))</f>
        <v>る</v>
      </c>
      <c r="BQ18" s="8" t="str">
        <f>INDEX(新汉化!$Q:$Q,MATCH(日文原码!BQ18,新汉化!$P:$P,0))</f>
        <v>。</v>
      </c>
      <c r="BR18" s="7" t="str">
        <f>INDEX(新汉化!$Q:$Q,MATCH(日文原码!BR18,新汉化!$P:$P,0))</f>
        <v>そ</v>
      </c>
      <c r="BS18" t="str">
        <f>INDEX(新汉化!$Q:$Q,MATCH(日文原码!BS18,新汉化!$P:$P,0))</f>
        <v>の</v>
      </c>
      <c r="BT18" t="str">
        <f>INDEX(新汉化!$Q:$Q,MATCH(日文原码!BT18,新汉化!$P:$P,0))</f>
        <v>と</v>
      </c>
      <c r="BU18" t="str">
        <f>INDEX(新汉化!$Q:$Q,MATCH(日文原码!BU18,新汉化!$P:$P,0))</f>
        <v>き</v>
      </c>
      <c r="BV18" t="str">
        <f>INDEX(新汉化!$Q:$Q,MATCH(日文原码!BV18,新汉化!$P:$P,0))</f>
        <v> </v>
      </c>
      <c r="BW18" t="str">
        <f>INDEX(新汉化!$Q:$Q,MATCH(日文原码!BW18,新汉化!$P:$P,0))</f>
        <v>う</v>
      </c>
      <c r="BX18" t="str">
        <f>INDEX(新汉化!$Q:$Q,MATCH(日文原码!BX18,新汉化!$P:$P,0))</f>
        <v>け</v>
      </c>
      <c r="BY18" t="str">
        <f>INDEX(新汉化!$Q:$Q,MATCH(日文原码!BY18,新汉化!$P:$P,0))</f>
        <v>た</v>
      </c>
      <c r="BZ18" t="str">
        <f>INDEX(新汉化!$Q:$Q,MATCH(日文原码!BZ18,新汉化!$P:$P,0))</f>
        <v> </v>
      </c>
      <c r="CA18" t="str">
        <f>INDEX(新汉化!$Q:$Q,MATCH(日文原码!CA18,新汉化!$P:$P,0))</f>
        <v>い</v>
      </c>
      <c r="CB18" t="str">
        <f>INDEX(新汉化!$Q:$Q,MATCH(日文原码!CB18,新汉化!$P:$P,0))</f>
        <v>た</v>
      </c>
      <c r="CC18" t="str">
        <f>INDEX(新汉化!$Q:$Q,MATCH(日文原码!CC18,新汉化!$P:$P,0))</f>
        <v>み</v>
      </c>
      <c r="CD18" t="str">
        <f>INDEX(新汉化!$Q:$Q,MATCH(日文原码!CD18,新汉化!$P:$P,0))</f>
        <v>は</v>
      </c>
      <c r="CE18" t="str">
        <f>INDEX(新汉化!$Q:$Q,MATCH(日文原码!CE18,新汉化!$P:$P,0))</f>
        <v> </v>
      </c>
      <c r="CF18" t="str">
        <f>INDEX(新汉化!$Q:$Q,MATCH(日文原码!CF18,新汉化!$P:$P,0))</f>
        <v>ず</v>
      </c>
      <c r="CG18" t="str">
        <f>INDEX(新汉化!$Q:$Q,MATCH(日文原码!CG18,新汉化!$P:$P,0))</f>
        <v>っ</v>
      </c>
      <c r="CH18" t="str">
        <f>INDEX(新汉化!$Q:$Q,MATCH(日文原码!CH18,新汉化!$P:$P,0))</f>
        <v>と</v>
      </c>
      <c r="CI18" t="str">
        <f>INDEX(新汉化!$Q:$Q,MATCH(日文原码!CI18,新汉化!$P:$P,0))</f>
        <v> </v>
      </c>
      <c r="CJ18" t="str">
        <f>INDEX(新汉化!$Q:$Q,MATCH(日文原码!CJ18,新汉化!$P:$P,0))</f>
        <v>わ</v>
      </c>
      <c r="CK18" t="str">
        <f>INDEX(新汉化!$Q:$Q,MATCH(日文原码!CK18,新汉化!$P:$P,0))</f>
        <v>す</v>
      </c>
      <c r="CL18" t="str">
        <f>INDEX(新汉化!$Q:$Q,MATCH(日文原码!CL18,新汉化!$P:$P,0))</f>
        <v>れ</v>
      </c>
      <c r="CM18" t="str">
        <f>INDEX(新汉化!$Q:$Q,MATCH(日文原码!CM18,新汉化!$P:$P,0))</f>
        <v>な</v>
      </c>
      <c r="CN18" t="str">
        <f>INDEX(新汉化!$Q:$Q,MATCH(日文原码!CN18,新汉化!$P:$P,0))</f>
        <v>い</v>
      </c>
      <c r="CO18" t="str">
        <f>INDEX(新汉化!$Q:$Q,MATCH(日文原码!CO18,新汉化!$P:$P,0))</f>
        <v>。</v>
      </c>
      <c r="CP18" s="13" t="str">
        <f>INDEX(新汉化!$Q:$Q,MATCH(日文原码!CP18,新汉化!$P:$P,0))</f>
        <v> </v>
      </c>
    </row>
    <row r="19" spans="1:94">
      <c r="A19" t="str">
        <f>MID(日文原码!A19,2,1)</f>
        <v>0</v>
      </c>
      <c r="B19" t="str">
        <f>MID(日文原码!B19,2,1)</f>
        <v>1</v>
      </c>
      <c r="C19" t="str">
        <f>MID(日文原码!C19,2,1)</f>
        <v>8</v>
      </c>
      <c r="D19" s="7" t="str">
        <f>MID(日文原码!D19,2,1)</f>
        <v>A</v>
      </c>
      <c r="E19" t="str">
        <f>MID(日文原码!E19,2,1)</f>
        <v>A</v>
      </c>
      <c r="F19" t="str">
        <f>MID(日文原码!F19,2,1)</f>
        <v>1</v>
      </c>
      <c r="G19" s="8" t="str">
        <f>MID(日文原码!G19,2,1)</f>
        <v>2</v>
      </c>
      <c r="H19" s="7" t="str">
        <f>MID(日文原码!H19,2,1)</f>
        <v>A</v>
      </c>
      <c r="I19" t="str">
        <f>MID(日文原码!I19,2,1)</f>
        <v>3</v>
      </c>
      <c r="J19" t="str">
        <f>MID(日文原码!J19,2,1)</f>
        <v>1</v>
      </c>
      <c r="K19" s="8" t="str">
        <f>MID(日文原码!K19,2,1)</f>
        <v>6</v>
      </c>
      <c r="L19" s="7" t="str">
        <f>INDEX(新汉化!$Q:$Q,MATCH(日文原码!L19,新汉化!$P:$P,0))</f>
        <v>ド</v>
      </c>
      <c r="M19" t="str">
        <f>INDEX(新汉化!$Q:$Q,MATCH(日文原码!M19,新汉化!$P:$P,0))</f>
        <v>ク</v>
      </c>
      <c r="N19" t="str">
        <f>INDEX(新汉化!$Q:$Q,MATCH(日文原码!N19,新汉化!$P:$P,0))</f>
        <v>ケ</v>
      </c>
      <c r="O19" t="str">
        <f>INDEX(新汉化!$Q:$Q,MATCH(日文原码!O19,新汉化!$P:$P,0))</f>
        <v>イ</v>
      </c>
      <c r="P19" s="8" t="str">
        <f>INDEX(新汉化!$Q:$Q,MATCH(日文原码!P19,新汉化!$P:$P,0))</f>
        <v>ル</v>
      </c>
      <c r="Q19" s="7" t="str">
        <f>INDEX(新汉化!$Q:$Q,MATCH(日文原码!Q19,新汉化!$P:$P,0))</f>
        <v> </v>
      </c>
      <c r="R19" t="str">
        <f>INDEX(新汉化!$Q:$Q,MATCH(日文原码!R19,新汉化!$P:$P,0))</f>
        <v> </v>
      </c>
      <c r="S19" t="str">
        <f>INDEX(新汉化!$Q:$Q,MATCH(日文原码!S19,新汉化!$P:$P,0))</f>
        <v>ど</v>
      </c>
      <c r="T19" t="str">
        <f>INDEX(新汉化!$Q:$Q,MATCH(日文原码!T19,新汉化!$P:$P,0))</f>
        <v>く</v>
      </c>
      <c r="U19" s="8" t="str">
        <f>INDEX(新汉化!$Q:$Q,MATCH(日文原码!U19,新汉化!$P:$P,0))</f>
        <v>が</v>
      </c>
      <c r="V19" s="7" t="str">
        <f>INDEX(新汉化!$Q:$Q,MATCH(日文原码!V19,新汉化!$P:$P,0))</f>
        <v>は</v>
      </c>
      <c r="W19" t="str">
        <f>INDEX(新汉化!$Q:$Q,MATCH(日文原码!W19,新汉化!$P:$P,0))</f>
        <v>ば</v>
      </c>
      <c r="X19" t="str">
        <f>INDEX(新汉化!$Q:$Q,MATCH(日文原码!X19,新汉化!$P:$P,0))</f>
        <v>た</v>
      </c>
      <c r="Y19" t="str">
        <f>INDEX(新汉化!$Q:$Q,MATCH(日文原码!Y19,新汉化!$P:$P,0))</f>
        <v>く</v>
      </c>
      <c r="Z19" t="str">
        <f>INDEX(新汉化!$Q:$Q,MATCH(日文原码!Z19,新汉化!$P:$P,0))</f>
        <v>と</v>
      </c>
      <c r="AA19" t="str">
        <f>INDEX(新汉化!$Q:$Q,MATCH(日文原码!AA19,新汉化!$P:$P,0))</f>
        <v> </v>
      </c>
      <c r="AB19" t="str">
        <f>INDEX(新汉化!$Q:$Q,MATCH(日文原码!AB19,新汉化!$P:$P,0))</f>
        <v>こ</v>
      </c>
      <c r="AC19" t="str">
        <f>INDEX(新汉化!$Q:$Q,MATCH(日文原码!AC19,新汉化!$P:$P,0))</f>
        <v>ま</v>
      </c>
      <c r="AD19" t="str">
        <f>INDEX(新汉化!$Q:$Q,MATCH(日文原码!AD19,新汉化!$P:$P,0))</f>
        <v>か</v>
      </c>
      <c r="AE19" t="str">
        <f>INDEX(新汉化!$Q:$Q,MATCH(日文原码!AE19,新汉化!$P:$P,0))</f>
        <v>い</v>
      </c>
      <c r="AF19" t="str">
        <f>INDEX(新汉化!$Q:$Q,MATCH(日文原码!AF19,新汉化!$P:$P,0))</f>
        <v> </v>
      </c>
      <c r="AG19" t="str">
        <f>INDEX(新汉化!$Q:$Q,MATCH(日文原码!AG19,新汉化!$P:$P,0))</f>
        <v>こ</v>
      </c>
      <c r="AH19" t="str">
        <f>INDEX(新汉化!$Q:$Q,MATCH(日文原码!AH19,新汉化!$P:$P,0))</f>
        <v>な</v>
      </c>
      <c r="AI19" t="str">
        <f>INDEX(新汉化!$Q:$Q,MATCH(日文原码!AI19,新汉化!$P:$P,0))</f>
        <v>が</v>
      </c>
      <c r="AJ19" t="str">
        <f>INDEX(新汉化!$Q:$Q,MATCH(日文原码!AJ19,新汉化!$P:$P,0))</f>
        <v> </v>
      </c>
      <c r="AK19" t="str">
        <f>INDEX(新汉化!$Q:$Q,MATCH(日文原码!AK19,新汉化!$P:$P,0))</f>
        <v>ま</v>
      </c>
      <c r="AL19" t="str">
        <f>INDEX(新汉化!$Q:$Q,MATCH(日文原码!AL19,新汉化!$P:$P,0))</f>
        <v>い</v>
      </c>
      <c r="AM19" t="str">
        <f>INDEX(新汉化!$Q:$Q,MATCH(日文原码!AM19,新汉化!$P:$P,0))</f>
        <v>あ</v>
      </c>
      <c r="AN19" t="str">
        <f>INDEX(新汉化!$Q:$Q,MATCH(日文原码!AN19,新汉化!$P:$P,0))</f>
        <v>が</v>
      </c>
      <c r="AO19" t="str">
        <f>INDEX(新汉化!$Q:$Q,MATCH(日文原码!AO19,新汉化!$P:$P,0))</f>
        <v>る</v>
      </c>
      <c r="AP19" t="str">
        <f>INDEX(新汉化!$Q:$Q,MATCH(日文原码!AP19,新汉化!$P:$P,0))</f>
        <v>。</v>
      </c>
      <c r="AQ19" t="str">
        <f>INDEX(新汉化!$Q:$Q,MATCH(日文原码!AQ19,新汉化!$P:$P,0))</f>
        <v> </v>
      </c>
      <c r="AR19" t="str">
        <f>INDEX(新汉化!$Q:$Q,MATCH(日文原码!AR19,新汉化!$P:$P,0))</f>
        <v> </v>
      </c>
      <c r="AS19" s="8" t="str">
        <f>INDEX(新汉化!$Q:$Q,MATCH(日文原码!AS19,新汉化!$P:$P,0))</f>
        <v> </v>
      </c>
      <c r="AT19" s="7" t="str">
        <f>INDEX(新汉化!$Q:$Q,MATCH(日文原码!AT19,新汉化!$P:$P,0))</f>
        <v>す</v>
      </c>
      <c r="AU19" t="str">
        <f>INDEX(新汉化!$Q:$Q,MATCH(日文原码!AU19,新汉化!$P:$P,0))</f>
        <v>い</v>
      </c>
      <c r="AV19" t="str">
        <f>INDEX(新汉化!$Q:$Q,MATCH(日文原码!AV19,新汉化!$P:$P,0))</f>
        <v>こ</v>
      </c>
      <c r="AW19" t="str">
        <f>INDEX(新汉化!$Q:$Q,MATCH(日文原码!AW19,新汉化!$P:$P,0))</f>
        <v>む</v>
      </c>
      <c r="AX19" t="str">
        <f>INDEX(新汉化!$Q:$Q,MATCH(日文原码!AX19,新汉化!$P:$P,0))</f>
        <v>と</v>
      </c>
      <c r="AY19" t="str">
        <f>INDEX(新汉化!$Q:$Q,MATCH(日文原码!AY19,新汉化!$P:$P,0))</f>
        <v> </v>
      </c>
      <c r="AZ19" t="str">
        <f>INDEX(新汉化!$Q:$Q,MATCH(日文原码!AZ19,新汉化!$P:$P,0))</f>
        <v>プ</v>
      </c>
      <c r="BA19" t="str">
        <f>INDEX(新汉化!$Q:$Q,MATCH(日文原码!BA19,新汉化!$P:$P,0))</f>
        <v>ロ</v>
      </c>
      <c r="BB19" t="str">
        <f>INDEX(新汉化!$Q:$Q,MATCH(日文原码!BB19,新汉化!$P:$P,0))</f>
        <v>レ</v>
      </c>
      <c r="BC19" t="str">
        <f>INDEX(新汉化!$Q:$Q,MATCH(日文原码!BC19,新汉化!$P:$P,0))</f>
        <v>ス</v>
      </c>
      <c r="BD19" t="str">
        <f>INDEX(新汉化!$Q:$Q,MATCH(日文原码!BD19,新汉化!$P:$P,0))</f>
        <v>ラ</v>
      </c>
      <c r="BE19" t="str">
        <f>INDEX(新汉化!$Q:$Q,MATCH(日文原码!BE19,新汉化!$P:$P,0))</f>
        <v>-</v>
      </c>
      <c r="BF19" t="str">
        <f>INDEX(新汉化!$Q:$Q,MATCH(日文原码!BF19,新汉化!$P:$P,0))</f>
        <v>も</v>
      </c>
      <c r="BG19" t="str">
        <f>INDEX(新汉化!$Q:$Q,MATCH(日文原码!BG19,新汉化!$P:$P,0))</f>
        <v> </v>
      </c>
      <c r="BH19" t="str">
        <f>INDEX(新汉化!$Q:$Q,MATCH(日文原码!BH19,新汉化!$P:$P,0))</f>
        <v>ね</v>
      </c>
      <c r="BI19" t="str">
        <f>INDEX(新汉化!$Q:$Q,MATCH(日文原码!BI19,新汉化!$P:$P,0))</f>
        <v>こ</v>
      </c>
      <c r="BJ19" t="str">
        <f>INDEX(新汉化!$Q:$Q,MATCH(日文原码!BJ19,新汉化!$P:$P,0))</f>
        <v>む</v>
      </c>
      <c r="BK19" t="str">
        <f>INDEX(新汉化!$Q:$Q,MATCH(日文原码!BK19,新汉化!$P:$P,0))</f>
        <v> </v>
      </c>
      <c r="BL19" t="str">
        <f>INDEX(新汉化!$Q:$Q,MATCH(日文原码!BL19,新汉化!$P:$P,0))</f>
        <v>も</v>
      </c>
      <c r="BM19" t="str">
        <f>INDEX(新汉化!$Q:$Q,MATCH(日文原码!BM19,新汉化!$P:$P,0))</f>
        <v>う</v>
      </c>
      <c r="BN19" t="str">
        <f>INDEX(新汉化!$Q:$Q,MATCH(日文原码!BN19,新汉化!$P:$P,0))</f>
        <v>ど</v>
      </c>
      <c r="BO19" t="str">
        <f>INDEX(新汉化!$Q:$Q,MATCH(日文原码!BO19,新汉化!$P:$P,0))</f>
        <v>く</v>
      </c>
      <c r="BP19" t="str">
        <f>INDEX(新汉化!$Q:$Q,MATCH(日文原码!BP19,新汉化!$P:$P,0))</f>
        <v>だ</v>
      </c>
      <c r="BQ19" s="8" t="str">
        <f>INDEX(新汉化!$Q:$Q,MATCH(日文原码!BQ19,新汉化!$P:$P,0))</f>
        <v>。</v>
      </c>
      <c r="BR19" s="7" t="str">
        <f>INDEX(新汉化!$Q:$Q,MATCH(日文原码!BR19,新汉化!$P:$P,0))</f>
        <v>し</v>
      </c>
      <c r="BS19" t="str">
        <f>INDEX(新汉化!$Q:$Q,MATCH(日文原码!BS19,新汉化!$P:$P,0))</f>
        <v>ょ</v>
      </c>
      <c r="BT19" t="str">
        <f>INDEX(新汉化!$Q:$Q,MATCH(日文原码!BT19,新汉化!$P:$P,0))</f>
        <v>っ</v>
      </c>
      <c r="BU19" t="str">
        <f>INDEX(新汉化!$Q:$Q,MATCH(日文原码!BU19,新汉化!$P:$P,0))</f>
        <v>か</v>
      </c>
      <c r="BV19" t="str">
        <f>INDEX(新汉化!$Q:$Q,MATCH(日文原码!BV19,新汉化!$P:$P,0))</f>
        <v>く</v>
      </c>
      <c r="BW19" t="str">
        <f>INDEX(新汉化!$Q:$Q,MATCH(日文原码!BW19,新汉化!$P:$P,0))</f>
        <v>の</v>
      </c>
      <c r="BX19" t="str">
        <f>INDEX(新汉化!$Q:$Q,MATCH(日文原码!BX19,新汉化!$P:$P,0))</f>
        <v> </v>
      </c>
      <c r="BY19" t="str">
        <f>INDEX(新汉化!$Q:$Q,MATCH(日文原码!BY19,新汉化!$P:$P,0))</f>
        <v>レ</v>
      </c>
      <c r="BZ19" t="str">
        <f>INDEX(新汉化!$Q:$Q,MATCH(日文原码!BZ19,新汉化!$P:$P,0))</f>
        <v>-</v>
      </c>
      <c r="CA19" t="str">
        <f>INDEX(新汉化!$Q:$Q,MATCH(日文原码!CA19,新汉化!$P:$P,0))</f>
        <v>ダ</v>
      </c>
      <c r="CB19" t="str">
        <f>INDEX(新汉化!$Q:$Q,MATCH(日文原码!CB19,新汉化!$P:$P,0))</f>
        <v>-</v>
      </c>
      <c r="CC19" t="str">
        <f>INDEX(新汉化!$Q:$Q,MATCH(日文原码!CC19,新汉化!$P:$P,0))</f>
        <v>で</v>
      </c>
      <c r="CD19" t="str">
        <f>INDEX(新汉化!$Q:$Q,MATCH(日文原码!CD19,新汉化!$P:$P,0))</f>
        <v> </v>
      </c>
      <c r="CE19" t="str">
        <f>INDEX(新汉化!$Q:$Q,MATCH(日文原码!CE19,新汉化!$P:$P,0))</f>
        <v>エ</v>
      </c>
      <c r="CF19" t="str">
        <f>INDEX(新汉化!$Q:$Q,MATCH(日文原码!CF19,新汉化!$P:$P,0))</f>
        <v>サ</v>
      </c>
      <c r="CG19" t="str">
        <f>INDEX(新汉化!$Q:$Q,MATCH(日文原码!CG19,新汉化!$P:$P,0))</f>
        <v>を</v>
      </c>
      <c r="CH19" t="str">
        <f>INDEX(新汉化!$Q:$Q,MATCH(日文原码!CH19,新汉化!$P:$P,0))</f>
        <v> </v>
      </c>
      <c r="CI19" t="str">
        <f>INDEX(新汉化!$Q:$Q,MATCH(日文原码!CI19,新汉化!$P:$P,0))</f>
        <v>さ</v>
      </c>
      <c r="CJ19" t="str">
        <f>INDEX(新汉化!$Q:$Q,MATCH(日文原码!CJ19,新汉化!$P:$P,0))</f>
        <v>が</v>
      </c>
      <c r="CK19" t="str">
        <f>INDEX(新汉化!$Q:$Q,MATCH(日文原码!CK19,新汉化!$P:$P,0))</f>
        <v>す</v>
      </c>
      <c r="CL19" t="str">
        <f>INDEX(新汉化!$Q:$Q,MATCH(日文原码!CL19,新汉化!$P:$P,0))</f>
        <v>。</v>
      </c>
      <c r="CM19" t="str">
        <f>INDEX(新汉化!$Q:$Q,MATCH(日文原码!CM19,新汉化!$P:$P,0))</f>
        <v> </v>
      </c>
      <c r="CN19" t="str">
        <f>INDEX(新汉化!$Q:$Q,MATCH(日文原码!CN19,新汉化!$P:$P,0))</f>
        <v> </v>
      </c>
      <c r="CO19" t="str">
        <f>INDEX(新汉化!$Q:$Q,MATCH(日文原码!CO19,新汉化!$P:$P,0))</f>
        <v> </v>
      </c>
      <c r="CP19" s="13" t="str">
        <f>INDEX(新汉化!$Q:$Q,MATCH(日文原码!CP19,新汉化!$P:$P,0))</f>
        <v> </v>
      </c>
    </row>
    <row r="20" spans="1:94">
      <c r="A20" t="str">
        <f>MID(日文原码!A20,2,1)</f>
        <v>0</v>
      </c>
      <c r="B20" t="str">
        <f>MID(日文原码!B20,2,1)</f>
        <v>1</v>
      </c>
      <c r="C20" t="str">
        <f>MID(日文原码!C20,2,1)</f>
        <v>9</v>
      </c>
      <c r="D20" s="7" t="str">
        <f>MID(日文原码!D20,2,1)</f>
        <v>A</v>
      </c>
      <c r="E20" t="str">
        <f>MID(日文原码!E20,2,1)</f>
        <v>A</v>
      </c>
      <c r="F20" t="str">
        <f>MID(日文原码!F20,2,1)</f>
        <v>0</v>
      </c>
      <c r="G20" s="8" t="str">
        <f>MID(日文原码!G20,2,1)</f>
        <v>5</v>
      </c>
      <c r="H20" s="7" t="str">
        <f>MID(日文原码!H20,2,1)</f>
        <v>A</v>
      </c>
      <c r="I20" t="str">
        <f>MID(日文原码!I20,2,1)</f>
        <v>A</v>
      </c>
      <c r="J20" t="str">
        <f>MID(日文原码!J20,2,1)</f>
        <v>2</v>
      </c>
      <c r="K20" s="8" t="str">
        <f>MID(日文原码!K20,2,1)</f>
        <v>6</v>
      </c>
      <c r="L20" s="7" t="str">
        <f>INDEX(新汉化!$Q:$Q,MATCH(日文原码!L20,新汉化!$P:$P,0))</f>
        <v>ハ</v>
      </c>
      <c r="M20" t="str">
        <f>INDEX(新汉化!$Q:$Q,MATCH(日文原码!M20,新汉化!$P:$P,0))</f>
        <v>ス</v>
      </c>
      <c r="N20" t="str">
        <f>INDEX(新汉化!$Q:$Q,MATCH(日文原码!N20,新汉化!$P:$P,0))</f>
        <v>ボ</v>
      </c>
      <c r="O20" t="str">
        <f>INDEX(新汉化!$Q:$Q,MATCH(日文原码!O20,新汉化!$P:$P,0))</f>
        <v>-</v>
      </c>
      <c r="P20" s="8" t="str">
        <f>INDEX(新汉化!$Q:$Q,MATCH(日文原码!P20,新汉化!$P:$P,0))</f>
        <v> </v>
      </c>
      <c r="Q20" s="7" t="str">
        <f>INDEX(新汉化!$Q:$Q,MATCH(日文原码!Q20,新汉化!$P:$P,0))</f>
        <v> </v>
      </c>
      <c r="R20" t="str">
        <f>INDEX(新汉化!$Q:$Q,MATCH(日文原码!R20,新汉化!$P:$P,0))</f>
        <v>う</v>
      </c>
      <c r="S20" t="str">
        <f>INDEX(新汉化!$Q:$Q,MATCH(日文原码!S20,新汉化!$P:$P,0))</f>
        <v>き</v>
      </c>
      <c r="T20" t="str">
        <f>INDEX(新汉化!$Q:$Q,MATCH(日文原码!T20,新汉化!$P:$P,0))</f>
        <v>く</v>
      </c>
      <c r="U20" s="8" t="str">
        <f>INDEX(新汉化!$Q:$Q,MATCH(日文原码!U20,新汉化!$P:$P,0))</f>
        <v>さ</v>
      </c>
      <c r="V20" s="7" t="str">
        <f>INDEX(新汉化!$Q:$Q,MATCH(日文原码!V20,新汉化!$P:$P,0))</f>
        <v>も</v>
      </c>
      <c r="W20" t="str">
        <f>INDEX(新汉化!$Q:$Q,MATCH(日文原码!W20,新汉化!$P:$P,0))</f>
        <v>と</v>
      </c>
      <c r="X20" t="str">
        <f>INDEX(新汉化!$Q:$Q,MATCH(日文原码!X20,新汉化!$P:$P,0))</f>
        <v>も</v>
      </c>
      <c r="Y20" t="str">
        <f>INDEX(新汉化!$Q:$Q,MATCH(日文原码!Y20,新汉化!$P:$P,0))</f>
        <v>と</v>
      </c>
      <c r="Z20" t="str">
        <f>INDEX(新汉化!$Q:$Q,MATCH(日文原码!Z20,新汉化!$P:$P,0))</f>
        <v>は</v>
      </c>
      <c r="AA20" t="str">
        <f>INDEX(新汉化!$Q:$Q,MATCH(日文原码!AA20,新汉化!$P:$P,0))</f>
        <v> </v>
      </c>
      <c r="AB20" t="str">
        <f>INDEX(新汉化!$Q:$Q,MATCH(日文原码!AB20,新汉化!$P:$P,0))</f>
        <v>ち</v>
      </c>
      <c r="AC20" t="str">
        <f>INDEX(新汉化!$Q:$Q,MATCH(日文原码!AC20,新汉化!$P:$P,0))</f>
        <v>じ</v>
      </c>
      <c r="AD20" t="str">
        <f>INDEX(新汉化!$Q:$Q,MATCH(日文原码!AD20,新汉化!$P:$P,0))</f>
        <v>ょ</v>
      </c>
      <c r="AE20" t="str">
        <f>INDEX(新汉化!$Q:$Q,MATCH(日文原码!AE20,新汉化!$P:$P,0))</f>
        <v>う</v>
      </c>
      <c r="AF20" t="str">
        <f>INDEX(新汉化!$Q:$Q,MATCH(日文原码!AF20,新汉化!$P:$P,0))</f>
        <v>で</v>
      </c>
      <c r="AG20" t="str">
        <f>INDEX(新汉化!$Q:$Q,MATCH(日文原码!AG20,新汉化!$P:$P,0))</f>
        <v> </v>
      </c>
      <c r="AH20" t="str">
        <f>INDEX(新汉化!$Q:$Q,MATCH(日文原码!AH20,新汉化!$P:$P,0))</f>
        <v>せ</v>
      </c>
      <c r="AI20" t="str">
        <f>INDEX(新汉化!$Q:$Q,MATCH(日文原码!AI20,新汉化!$P:$P,0))</f>
        <v>い</v>
      </c>
      <c r="AJ20" t="str">
        <f>INDEX(新汉化!$Q:$Q,MATCH(日文原码!AJ20,新汉化!$P:$P,0))</f>
        <v>か</v>
      </c>
      <c r="AK20" t="str">
        <f>INDEX(新汉化!$Q:$Q,MATCH(日文原码!AK20,新汉化!$P:$P,0))</f>
        <v>つ</v>
      </c>
      <c r="AL20" t="str">
        <f>INDEX(新汉化!$Q:$Q,MATCH(日文原码!AL20,新汉化!$P:$P,0))</f>
        <v>し</v>
      </c>
      <c r="AM20" t="str">
        <f>INDEX(新汉化!$Q:$Q,MATCH(日文原码!AM20,新汉化!$P:$P,0))</f>
        <v>て</v>
      </c>
      <c r="AN20" t="str">
        <f>INDEX(新汉化!$Q:$Q,MATCH(日文原码!AN20,新汉化!$P:$P,0))</f>
        <v>い</v>
      </c>
      <c r="AO20" t="str">
        <f>INDEX(新汉化!$Q:$Q,MATCH(日文原码!AO20,新汉化!$P:$P,0))</f>
        <v>た</v>
      </c>
      <c r="AP20" t="str">
        <f>INDEX(新汉化!$Q:$Q,MATCH(日文原码!AP20,新汉化!$P:$P,0))</f>
        <v>が</v>
      </c>
      <c r="AQ20" t="str">
        <f>INDEX(新汉化!$Q:$Q,MATCH(日文原码!AQ20,新汉化!$P:$P,0))</f>
        <v> </v>
      </c>
      <c r="AR20" t="str">
        <f>INDEX(新汉化!$Q:$Q,MATCH(日文原码!AR20,新汉化!$P:$P,0))</f>
        <v> </v>
      </c>
      <c r="AS20" s="8" t="str">
        <f>INDEX(新汉化!$Q:$Q,MATCH(日文原码!AS20,新汉化!$P:$P,0))</f>
        <v> </v>
      </c>
      <c r="AT20" s="7" t="str">
        <f>INDEX(新汉化!$Q:$Q,MATCH(日文原码!AT20,新汉化!$P:$P,0))</f>
        <v>あ</v>
      </c>
      <c r="AU20" t="str">
        <f>INDEX(新汉化!$Q:$Q,MATCH(日文原码!AU20,新汉化!$P:$P,0))</f>
        <v>た</v>
      </c>
      <c r="AV20" t="str">
        <f>INDEX(新汉化!$Q:$Q,MATCH(日文原码!AV20,新汉化!$P:$P,0))</f>
        <v>ま</v>
      </c>
      <c r="AW20" t="str">
        <f>INDEX(新汉化!$Q:$Q,MATCH(日文原码!AW20,新汉化!$P:$P,0))</f>
        <v>の</v>
      </c>
      <c r="AX20" t="str">
        <f>INDEX(新汉化!$Q:$Q,MATCH(日文原码!AX20,新汉化!$P:$P,0))</f>
        <v> </v>
      </c>
      <c r="AY20" t="str">
        <f>INDEX(新汉化!$Q:$Q,MATCH(日文原码!AY20,新汉化!$P:$P,0))</f>
        <v>は</v>
      </c>
      <c r="AZ20" t="str">
        <f>INDEX(新汉化!$Q:$Q,MATCH(日文原码!AZ20,新汉化!$P:$P,0))</f>
        <v>っ</v>
      </c>
      <c r="BA20" t="str">
        <f>INDEX(新汉化!$Q:$Q,MATCH(日文原码!BA20,新汉化!$P:$P,0))</f>
        <v>ぱ</v>
      </c>
      <c r="BB20" t="str">
        <f>INDEX(新汉化!$Q:$Q,MATCH(日文原码!BB20,新汉化!$P:$P,0))</f>
        <v>が</v>
      </c>
      <c r="BC20" t="str">
        <f>INDEX(新汉化!$Q:$Q,MATCH(日文原码!BC20,新汉化!$P:$P,0))</f>
        <v> </v>
      </c>
      <c r="BD20" t="str">
        <f>INDEX(新汉化!$Q:$Q,MATCH(日文原码!BD20,新汉化!$P:$P,0))</f>
        <v>お</v>
      </c>
      <c r="BE20" t="str">
        <f>INDEX(新汉化!$Q:$Q,MATCH(日文原码!BE20,新汉化!$P:$P,0))</f>
        <v>も</v>
      </c>
      <c r="BF20" t="str">
        <f>INDEX(新汉化!$Q:$Q,MATCH(日文原码!BF20,新汉化!$P:$P,0))</f>
        <v>く</v>
      </c>
      <c r="BG20" t="str">
        <f>INDEX(新汉化!$Q:$Q,MATCH(日文原码!BG20,新汉化!$P:$P,0))</f>
        <v>な</v>
      </c>
      <c r="BH20" t="str">
        <f>INDEX(新汉化!$Q:$Q,MATCH(日文原码!BH20,新汉化!$P:$P,0))</f>
        <v>っ</v>
      </c>
      <c r="BI20" t="str">
        <f>INDEX(新汉化!$Q:$Q,MATCH(日文原码!BI20,新汉化!$P:$P,0))</f>
        <v>た</v>
      </c>
      <c r="BJ20" t="str">
        <f>INDEX(新汉化!$Q:$Q,MATCH(日文原码!BJ20,新汉化!$P:$P,0))</f>
        <v>の</v>
      </c>
      <c r="BK20" t="str">
        <f>INDEX(新汉化!$Q:$Q,MATCH(日文原码!BK20,新汉化!$P:$P,0))</f>
        <v>で</v>
      </c>
      <c r="BL20" t="str">
        <f>INDEX(新汉化!$Q:$Q,MATCH(日文原码!BL20,新汉化!$P:$P,0))</f>
        <v> </v>
      </c>
      <c r="BM20" t="str">
        <f>INDEX(新汉化!$Q:$Q,MATCH(日文原码!BM20,新汉化!$P:$P,0))</f>
        <v>み</v>
      </c>
      <c r="BN20" t="str">
        <f>INDEX(新汉化!$Q:$Q,MATCH(日文原码!BN20,新汉化!$P:$P,0))</f>
        <v>ず</v>
      </c>
      <c r="BO20" t="str">
        <f>INDEX(新汉化!$Q:$Q,MATCH(日文原码!BO20,新汉化!$P:$P,0))</f>
        <v>に</v>
      </c>
      <c r="BP20" t="str">
        <f>INDEX(新汉化!$Q:$Q,MATCH(日文原码!BP20,新汉化!$P:$P,0))</f>
        <v> </v>
      </c>
      <c r="BQ20" s="8" t="str">
        <f>INDEX(新汉化!$Q:$Q,MATCH(日文原码!BQ20,新汉化!$P:$P,0))</f>
        <v> </v>
      </c>
      <c r="BR20" s="7" t="str">
        <f>INDEX(新汉化!$Q:$Q,MATCH(日文原码!BR20,新汉化!$P:$P,0))</f>
        <v>う</v>
      </c>
      <c r="BS20" t="str">
        <f>INDEX(新汉化!$Q:$Q,MATCH(日文原码!BS20,新汉化!$P:$P,0))</f>
        <v>か</v>
      </c>
      <c r="BT20" t="str">
        <f>INDEX(新汉化!$Q:$Q,MATCH(日文原码!BT20,新汉化!$P:$P,0))</f>
        <v>ん</v>
      </c>
      <c r="BU20" t="str">
        <f>INDEX(新汉化!$Q:$Q,MATCH(日文原码!BU20,新汉化!$P:$P,0))</f>
        <v>で</v>
      </c>
      <c r="BV20" t="str">
        <f>INDEX(新汉化!$Q:$Q,MATCH(日文原码!BV20,新汉化!$P:$P,0))</f>
        <v> </v>
      </c>
      <c r="BW20" t="str">
        <f>INDEX(新汉化!$Q:$Q,MATCH(日文原码!BW20,新汉化!$P:$P,0))</f>
        <v>く</v>
      </c>
      <c r="BX20" t="str">
        <f>INDEX(新汉化!$Q:$Q,MATCH(日文原码!BX20,新汉化!$P:$P,0))</f>
        <v>ら</v>
      </c>
      <c r="BY20" t="str">
        <f>INDEX(新汉化!$Q:$Q,MATCH(日文原码!BY20,新汉化!$P:$P,0))</f>
        <v>す</v>
      </c>
      <c r="BZ20" t="str">
        <f>INDEX(新汉化!$Q:$Q,MATCH(日文原码!BZ20,新汉化!$P:$P,0))</f>
        <v>よ</v>
      </c>
      <c r="CA20" t="str">
        <f>INDEX(新汉化!$Q:$Q,MATCH(日文原码!CA20,新汉化!$P:$P,0))</f>
        <v>う</v>
      </c>
      <c r="CB20" t="str">
        <f>INDEX(新汉化!$Q:$Q,MATCH(日文原码!CB20,新汉化!$P:$P,0))</f>
        <v>に</v>
      </c>
      <c r="CC20" t="str">
        <f>INDEX(新汉化!$Q:$Q,MATCH(日文原码!CC20,新汉化!$P:$P,0))</f>
        <v>な</v>
      </c>
      <c r="CD20" t="str">
        <f>INDEX(新汉化!$Q:$Q,MATCH(日文原码!CD20,新汉化!$P:$P,0))</f>
        <v>っ</v>
      </c>
      <c r="CE20" t="str">
        <f>INDEX(新汉化!$Q:$Q,MATCH(日文原码!CE20,新汉化!$P:$P,0))</f>
        <v>た</v>
      </c>
      <c r="CF20" t="str">
        <f>INDEX(新汉化!$Q:$Q,MATCH(日文原码!CF20,新汉化!$P:$P,0))</f>
        <v>と</v>
      </c>
      <c r="CG20" t="str">
        <f>INDEX(新汉化!$Q:$Q,MATCH(日文原码!CG20,新汉化!$P:$P,0))</f>
        <v> </v>
      </c>
      <c r="CH20" t="str">
        <f>INDEX(新汉化!$Q:$Q,MATCH(日文原码!CH20,新汉化!$P:$P,0))</f>
        <v>い</v>
      </c>
      <c r="CI20" t="str">
        <f>INDEX(新汉化!$Q:$Q,MATCH(日文原码!CI20,新汉化!$P:$P,0))</f>
        <v>わ</v>
      </c>
      <c r="CJ20" t="str">
        <f>INDEX(新汉化!$Q:$Q,MATCH(日文原码!CJ20,新汉化!$P:$P,0))</f>
        <v>れ</v>
      </c>
      <c r="CK20" t="str">
        <f>INDEX(新汉化!$Q:$Q,MATCH(日文原码!CK20,新汉化!$P:$P,0))</f>
        <v>て</v>
      </c>
      <c r="CL20" t="str">
        <f>INDEX(新汉化!$Q:$Q,MATCH(日文原码!CL20,新汉化!$P:$P,0))</f>
        <v>い</v>
      </c>
      <c r="CM20" t="str">
        <f>INDEX(新汉化!$Q:$Q,MATCH(日文原码!CM20,新汉化!$P:$P,0))</f>
        <v>る</v>
      </c>
      <c r="CN20" t="str">
        <f>INDEX(新汉化!$Q:$Q,MATCH(日文原码!CN20,新汉化!$P:$P,0))</f>
        <v>。</v>
      </c>
      <c r="CO20" t="str">
        <f>INDEX(新汉化!$Q:$Q,MATCH(日文原码!CO20,新汉化!$P:$P,0))</f>
        <v> </v>
      </c>
      <c r="CP20" s="13" t="str">
        <f>INDEX(新汉化!$Q:$Q,MATCH(日文原码!CP20,新汉化!$P:$P,0))</f>
        <v> </v>
      </c>
    </row>
    <row r="21" spans="1:94">
      <c r="A21" t="str">
        <f>MID(日文原码!A21,2,1)</f>
        <v>0</v>
      </c>
      <c r="B21" t="str">
        <f>MID(日文原码!B21,2,1)</f>
        <v>2</v>
      </c>
      <c r="C21" t="str">
        <f>MID(日文原码!C21,2,1)</f>
        <v>0</v>
      </c>
      <c r="D21" s="7" t="str">
        <f>MID(日文原码!D21,2,1)</f>
        <v>A</v>
      </c>
      <c r="E21" t="str">
        <f>MID(日文原码!E21,2,1)</f>
        <v>A</v>
      </c>
      <c r="F21" t="str">
        <f>MID(日文原码!F21,2,1)</f>
        <v>1</v>
      </c>
      <c r="G21" s="8" t="str">
        <f>MID(日文原码!G21,2,1)</f>
        <v>2</v>
      </c>
      <c r="H21" s="7" t="str">
        <f>MID(日文原码!H21,2,1)</f>
        <v>A</v>
      </c>
      <c r="I21" t="str">
        <f>MID(日文原码!I21,2,1)</f>
        <v>3</v>
      </c>
      <c r="J21" t="str">
        <f>MID(日文原码!J21,2,1)</f>
        <v>2</v>
      </c>
      <c r="K21" s="8" t="str">
        <f>MID(日文原码!K21,2,1)</f>
        <v>5</v>
      </c>
      <c r="L21" s="7" t="str">
        <f>INDEX(新汉化!$Q:$Q,MATCH(日文原码!L21,新汉化!$P:$P,0))</f>
        <v>ハ</v>
      </c>
      <c r="M21" t="str">
        <f>INDEX(新汉化!$Q:$Q,MATCH(日文原码!M21,新汉化!$P:$P,0))</f>
        <v>ス</v>
      </c>
      <c r="N21" t="str">
        <f>INDEX(新汉化!$Q:$Q,MATCH(日文原码!N21,新汉化!$P:$P,0))</f>
        <v>ブ</v>
      </c>
      <c r="O21" t="str">
        <f>INDEX(新汉化!$Q:$Q,MATCH(日文原码!O21,新汉化!$P:$P,0))</f>
        <v>レ</v>
      </c>
      <c r="P21" s="8" t="str">
        <f>INDEX(新汉化!$Q:$Q,MATCH(日文原码!P21,新汉化!$P:$P,0))</f>
        <v>ロ</v>
      </c>
      <c r="Q21" s="7" t="str">
        <f>INDEX(新汉化!$Q:$Q,MATCH(日文原码!Q21,新汉化!$P:$P,0))</f>
        <v> </v>
      </c>
      <c r="R21" t="str">
        <f>INDEX(新汉化!$Q:$Q,MATCH(日文原码!R21,新汉化!$P:$P,0))</f>
        <v> </v>
      </c>
      <c r="S21" t="str">
        <f>INDEX(新汉化!$Q:$Q,MATCH(日文原码!S21,新汉化!$P:$P,0))</f>
        <v>よ</v>
      </c>
      <c r="T21" t="str">
        <f>INDEX(新汉化!$Q:$Q,MATCH(日文原码!T21,新汉化!$P:$P,0))</f>
        <v>う</v>
      </c>
      <c r="U21" s="8" t="str">
        <f>INDEX(新汉化!$Q:$Q,MATCH(日文原码!U21,新汉化!$P:$P,0))</f>
        <v>き</v>
      </c>
      <c r="V21" s="7" t="str">
        <f>INDEX(新汉化!$Q:$Q,MATCH(日文原码!V21,新汉化!$P:$P,0))</f>
        <v>か</v>
      </c>
      <c r="W21" t="str">
        <f>INDEX(新汉化!$Q:$Q,MATCH(日文原码!W21,新汉化!$P:$P,0))</f>
        <v>ら</v>
      </c>
      <c r="X21" t="str">
        <f>INDEX(新汉化!$Q:$Q,MATCH(日文原码!X21,新汉化!$P:$P,0))</f>
        <v>だ</v>
      </c>
      <c r="Y21" t="str">
        <f>INDEX(新汉化!$Q:$Q,MATCH(日文原码!Y21,新汉化!$P:$P,0))</f>
        <v>じ</v>
      </c>
      <c r="Z21" t="str">
        <f>INDEX(新汉化!$Q:$Q,MATCH(日文原码!Z21,新汉化!$P:$P,0))</f>
        <v>ゅ</v>
      </c>
      <c r="AA21" t="str">
        <f>INDEX(新汉化!$Q:$Q,MATCH(日文原码!AA21,新汉化!$P:$P,0))</f>
        <v>う</v>
      </c>
      <c r="AB21" t="str">
        <f>INDEX(新汉化!$Q:$Q,MATCH(日文原码!AB21,新汉化!$P:$P,0))</f>
        <v> </v>
      </c>
      <c r="AC21" t="str">
        <f>INDEX(新汉化!$Q:$Q,MATCH(日文原码!AC21,新汉化!$P:$P,0))</f>
        <v>ヌ</v>
      </c>
      <c r="AD21" t="str">
        <f>INDEX(新汉化!$Q:$Q,MATCH(日文原码!AD21,新汉化!$P:$P,0))</f>
        <v>ル</v>
      </c>
      <c r="AE21" t="str">
        <f>INDEX(新汉化!$Q:$Q,MATCH(日文原码!AE21,新汉化!$P:$P,0))</f>
        <v>ヌ</v>
      </c>
      <c r="AF21" t="str">
        <f>INDEX(新汉化!$Q:$Q,MATCH(日文原码!AF21,新汉化!$P:$P,0))</f>
        <v>ル</v>
      </c>
      <c r="AG21" t="str">
        <f>INDEX(新汉化!$Q:$Q,MATCH(日文原码!AG21,新汉化!$P:$P,0))</f>
        <v>し</v>
      </c>
      <c r="AH21" t="str">
        <f>INDEX(新汉化!$Q:$Q,MATCH(日文原码!AH21,新汉化!$P:$P,0))</f>
        <v>た</v>
      </c>
      <c r="AI21" t="str">
        <f>INDEX(新汉化!$Q:$Q,MATCH(日文原码!AI21,新汉化!$P:$P,0))</f>
        <v> </v>
      </c>
      <c r="AJ21" t="str">
        <f>INDEX(新汉化!$Q:$Q,MATCH(日文原码!AJ21,新汉化!$P:$P,0))</f>
        <v>ね</v>
      </c>
      <c r="AK21" t="str">
        <f>INDEX(新汉化!$Q:$Q,MATCH(日文原码!AK21,新汉化!$P:$P,0))</f>
        <v>ん</v>
      </c>
      <c r="AL21" t="str">
        <f>INDEX(新汉化!$Q:$Q,MATCH(日文原码!AL21,新汉化!$P:$P,0))</f>
        <v>え</v>
      </c>
      <c r="AM21" t="str">
        <f>INDEX(新汉化!$Q:$Q,MATCH(日文原码!AM21,新汉化!$P:$P,0))</f>
        <v>き</v>
      </c>
      <c r="AN21" t="str">
        <f>INDEX(新汉化!$Q:$Q,MATCH(日文原码!AN21,新汉化!$P:$P,0))</f>
        <v>で</v>
      </c>
      <c r="AO21" t="str">
        <f>INDEX(新汉化!$Q:$Q,MATCH(日文原码!AO21,新汉化!$P:$P,0))</f>
        <v> </v>
      </c>
      <c r="AP21" t="str">
        <f>INDEX(新汉化!$Q:$Q,MATCH(日文原码!AP21,新汉化!$P:$P,0))</f>
        <v>お</v>
      </c>
      <c r="AQ21" t="str">
        <f>INDEX(新汉化!$Q:$Q,MATCH(日文原码!AQ21,新汉化!$P:$P,0))</f>
        <v>お</v>
      </c>
      <c r="AR21" t="str">
        <f>INDEX(新汉化!$Q:$Q,MATCH(日文原码!AR21,新汉化!$P:$P,0))</f>
        <v>わ</v>
      </c>
      <c r="AS21" s="8" t="str">
        <f>INDEX(新汉化!$Q:$Q,MATCH(日文原码!AS21,新汉化!$P:$P,0))</f>
        <v>れ</v>
      </c>
      <c r="AT21" s="7" t="str">
        <f>INDEX(新汉化!$Q:$Q,MATCH(日文原码!AT21,新汉化!$P:$P,0))</f>
        <v>そ</v>
      </c>
      <c r="AU21" t="str">
        <f>INDEX(新汉化!$Q:$Q,MATCH(日文原码!AU21,新汉化!$P:$P,0))</f>
        <v>の</v>
      </c>
      <c r="AV21" t="str">
        <f>INDEX(新汉化!$Q:$Q,MATCH(日文原码!AV21,新汉化!$P:$P,0))</f>
        <v> </v>
      </c>
      <c r="AW21" t="str">
        <f>INDEX(新汉化!$Q:$Q,MATCH(日文原码!AW21,新汉化!$P:$P,0))</f>
        <v>て</v>
      </c>
      <c r="AX21" t="str">
        <f>INDEX(新汉化!$Q:$Q,MATCH(日文原码!AX21,新汉化!$P:$P,0))</f>
        <v>で</v>
      </c>
      <c r="AY21" t="str">
        <f>INDEX(新汉化!$Q:$Q,MATCH(日文原码!AY21,新汉化!$P:$P,0))</f>
        <v> </v>
      </c>
      <c r="AZ21" t="str">
        <f>INDEX(新汉化!$Q:$Q,MATCH(日文原码!AZ21,新汉化!$P:$P,0))</f>
        <v>さ</v>
      </c>
      <c r="BA21" t="str">
        <f>INDEX(新汉化!$Q:$Q,MATCH(日文原码!BA21,新汉化!$P:$P,0))</f>
        <v>わ</v>
      </c>
      <c r="BB21" t="str">
        <f>INDEX(新汉化!$Q:$Q,MATCH(日文原码!BB21,新汉化!$P:$P,0))</f>
        <v>ら</v>
      </c>
      <c r="BC21" t="str">
        <f>INDEX(新汉化!$Q:$Q,MATCH(日文原码!BC21,新汉化!$P:$P,0))</f>
        <v>れ</v>
      </c>
      <c r="BD21" t="str">
        <f>INDEX(新汉化!$Q:$Q,MATCH(日文原码!BD21,新汉化!$P:$P,0))</f>
        <v>る</v>
      </c>
      <c r="BE21" t="str">
        <f>INDEX(新汉化!$Q:$Q,MATCH(日文原码!BE21,新汉化!$P:$P,0))</f>
        <v>と</v>
      </c>
      <c r="BF21" t="str">
        <f>INDEX(新汉化!$Q:$Q,MATCH(日文原码!BF21,新汉化!$P:$P,0))</f>
        <v> </v>
      </c>
      <c r="BG21" t="str">
        <f>INDEX(新汉化!$Q:$Q,MATCH(日文原码!BG21,新汉化!$P:$P,0))</f>
        <v>と</v>
      </c>
      <c r="BH21" t="str">
        <f>INDEX(新汉化!$Q:$Q,MATCH(日文原码!BH21,新汉化!$P:$P,0))</f>
        <v>て</v>
      </c>
      <c r="BI21" t="str">
        <f>INDEX(新汉化!$Q:$Q,MATCH(日文原码!BI21,新汉化!$P:$P,0))</f>
        <v>も</v>
      </c>
      <c r="BJ21" t="str">
        <f>INDEX(新汉化!$Q:$Q,MATCH(日文原码!BJ21,新汉化!$P:$P,0))</f>
        <v> </v>
      </c>
      <c r="BK21" t="str">
        <f>INDEX(新汉化!$Q:$Q,MATCH(日文原码!BK21,新汉化!$P:$P,0))</f>
        <v>き</v>
      </c>
      <c r="BL21" t="str">
        <f>INDEX(新汉化!$Q:$Q,MATCH(日文原码!BL21,新汉化!$P:$P,0))</f>
        <v>も</v>
      </c>
      <c r="BM21" t="str">
        <f>INDEX(新汉化!$Q:$Q,MATCH(日文原码!BM21,新汉化!$P:$P,0))</f>
        <v>ち</v>
      </c>
      <c r="BN21" t="str">
        <f>INDEX(新汉化!$Q:$Q,MATCH(日文原码!BN21,新汉化!$P:$P,0))</f>
        <v>わ</v>
      </c>
      <c r="BO21" t="str">
        <f>INDEX(新汉化!$Q:$Q,MATCH(日文原码!BO21,新汉化!$P:$P,0))</f>
        <v>る</v>
      </c>
      <c r="BP21" t="str">
        <f>INDEX(新汉化!$Q:$Q,MATCH(日文原码!BP21,新汉化!$P:$P,0))</f>
        <v>い</v>
      </c>
      <c r="BQ21" s="8" t="str">
        <f>INDEX(新汉化!$Q:$Q,MATCH(日文原码!BQ21,新汉化!$P:$P,0))</f>
        <v>。</v>
      </c>
      <c r="BR21" s="7" t="str">
        <f>INDEX(新汉化!$Q:$Q,MATCH(日文原码!BR21,新汉化!$P:$P,0))</f>
        <v>に</v>
      </c>
      <c r="BS21" t="str">
        <f>INDEX(新汉化!$Q:$Q,MATCH(日文原码!BS21,新汉化!$P:$P,0))</f>
        <v>ん</v>
      </c>
      <c r="BT21" t="str">
        <f>INDEX(新汉化!$Q:$Q,MATCH(日文原码!BT21,新汉化!$P:$P,0))</f>
        <v>げ</v>
      </c>
      <c r="BU21" t="str">
        <f>INDEX(新汉化!$Q:$Q,MATCH(日文原码!BU21,新汉化!$P:$P,0))</f>
        <v>ん</v>
      </c>
      <c r="BV21" t="str">
        <f>INDEX(新汉化!$Q:$Q,MATCH(日文原码!BV21,新汉化!$P:$P,0))</f>
        <v>の</v>
      </c>
      <c r="BW21" t="str">
        <f>INDEX(新汉化!$Q:$Q,MATCH(日文原码!BW21,新汉化!$P:$P,0))</f>
        <v> </v>
      </c>
      <c r="BX21" t="str">
        <f>INDEX(新汉化!$Q:$Q,MATCH(日文原码!BX21,新汉化!$P:$P,0))</f>
        <v>こ</v>
      </c>
      <c r="BY21" t="str">
        <f>INDEX(新汉化!$Q:$Q,MATCH(日文原码!BY21,新汉化!$P:$P,0))</f>
        <v>ど</v>
      </c>
      <c r="BZ21" t="str">
        <f>INDEX(新汉化!$Q:$Q,MATCH(日文原码!BZ21,新汉化!$P:$P,0))</f>
        <v>も</v>
      </c>
      <c r="CA21" t="str">
        <f>INDEX(新汉化!$Q:$Q,MATCH(日文原码!CA21,新汉化!$P:$P,0))</f>
        <v>と</v>
      </c>
      <c r="CB21" t="str">
        <f>INDEX(新汉化!$Q:$Q,MATCH(日文原码!CB21,新汉化!$P:$P,0))</f>
        <v> </v>
      </c>
      <c r="CC21" t="str">
        <f>INDEX(新汉化!$Q:$Q,MATCH(日文原码!CC21,新汉化!$P:$P,0))</f>
        <v>よ</v>
      </c>
      <c r="CD21" t="str">
        <f>INDEX(新汉化!$Q:$Q,MATCH(日文原码!CD21,新汉化!$P:$P,0))</f>
        <v>く</v>
      </c>
      <c r="CE21" t="str">
        <f>INDEX(新汉化!$Q:$Q,MATCH(日文原码!CE21,新汉化!$P:$P,0))</f>
        <v> </v>
      </c>
      <c r="CF21" t="str">
        <f>INDEX(新汉化!$Q:$Q,MATCH(日文原码!CF21,新汉化!$P:$P,0))</f>
        <v>ま</v>
      </c>
      <c r="CG21" t="str">
        <f>INDEX(新汉化!$Q:$Q,MATCH(日文原码!CG21,新汉化!$P:$P,0))</f>
        <v>ち</v>
      </c>
      <c r="CH21" t="str">
        <f>INDEX(新汉化!$Q:$Q,MATCH(日文原码!CH21,新汉化!$P:$P,0))</f>
        <v>が</v>
      </c>
      <c r="CI21" t="str">
        <f>INDEX(新汉化!$Q:$Q,MATCH(日文原码!CI21,新汉化!$P:$P,0))</f>
        <v>え</v>
      </c>
      <c r="CJ21" t="str">
        <f>INDEX(新汉化!$Q:$Q,MATCH(日文原码!CJ21,新汉化!$P:$P,0))</f>
        <v>ら</v>
      </c>
      <c r="CK21" t="str">
        <f>INDEX(新汉化!$Q:$Q,MATCH(日文原码!CK21,新汉化!$P:$P,0))</f>
        <v>れ</v>
      </c>
      <c r="CL21" t="str">
        <f>INDEX(新汉化!$Q:$Q,MATCH(日文原码!CL21,新汉化!$P:$P,0))</f>
        <v>る</v>
      </c>
      <c r="CM21" t="str">
        <f>INDEX(新汉化!$Q:$Q,MATCH(日文原码!CM21,新汉化!$P:$P,0))</f>
        <v>。</v>
      </c>
      <c r="CN21" t="str">
        <f>INDEX(新汉化!$Q:$Q,MATCH(日文原码!CN21,新汉化!$P:$P,0))</f>
        <v> </v>
      </c>
      <c r="CO21" t="str">
        <f>INDEX(新汉化!$Q:$Q,MATCH(日文原码!CO21,新汉化!$P:$P,0))</f>
        <v> </v>
      </c>
      <c r="CP21" s="13" t="str">
        <f>INDEX(新汉化!$Q:$Q,MATCH(日文原码!CP21,新汉化!$P:$P,0))</f>
        <v> </v>
      </c>
    </row>
    <row r="22" spans="1:94">
      <c r="A22" t="str">
        <f>MID(日文原码!A22,2,1)</f>
        <v>0</v>
      </c>
      <c r="B22" t="str">
        <f>MID(日文原码!B22,2,1)</f>
        <v>2</v>
      </c>
      <c r="C22" t="str">
        <f>MID(日文原码!C22,2,1)</f>
        <v>1</v>
      </c>
      <c r="D22" s="7" t="str">
        <f>MID(日文原码!D22,2,1)</f>
        <v>A</v>
      </c>
      <c r="E22" t="str">
        <f>MID(日文原码!E22,2,1)</f>
        <v>A</v>
      </c>
      <c r="F22" t="str">
        <f>MID(日文原码!F22,2,1)</f>
        <v>1</v>
      </c>
      <c r="G22" s="8" t="str">
        <f>MID(日文原码!G22,2,1)</f>
        <v>5</v>
      </c>
      <c r="H22" s="7" t="str">
        <f>MID(日文原码!H22,2,1)</f>
        <v>A</v>
      </c>
      <c r="I22" t="str">
        <f>MID(日文原码!I22,2,1)</f>
        <v>5</v>
      </c>
      <c r="J22" t="str">
        <f>MID(日文原码!J22,2,1)</f>
        <v>5</v>
      </c>
      <c r="K22" s="8" t="str">
        <f>MID(日文原码!K22,2,1)</f>
        <v>0</v>
      </c>
      <c r="L22" s="7" t="str">
        <f>INDEX(新汉化!$Q:$Q,MATCH(日文原码!L22,新汉化!$P:$P,0))</f>
        <v>ル</v>
      </c>
      <c r="M22" t="str">
        <f>INDEX(新汉化!$Q:$Q,MATCH(日文原码!M22,新汉化!$P:$P,0))</f>
        <v>ン</v>
      </c>
      <c r="N22" t="str">
        <f>INDEX(新汉化!$Q:$Q,MATCH(日文原码!N22,新汉化!$P:$P,0))</f>
        <v>パ</v>
      </c>
      <c r="O22" t="str">
        <f>INDEX(新汉化!$Q:$Q,MATCH(日文原码!O22,新汉化!$P:$P,0))</f>
        <v>ッ</v>
      </c>
      <c r="P22" s="8" t="str">
        <f>INDEX(新汉化!$Q:$Q,MATCH(日文原码!P22,新汉化!$P:$P,0))</f>
        <v>パ</v>
      </c>
      <c r="Q22" s="7" t="str">
        <f>INDEX(新汉化!$Q:$Q,MATCH(日文原码!Q22,新汉化!$P:$P,0))</f>
        <v>の</v>
      </c>
      <c r="R22" t="str">
        <f>INDEX(新汉化!$Q:$Q,MATCH(日文原码!R22,新汉化!$P:$P,0))</f>
        <v>う</v>
      </c>
      <c r="S22" t="str">
        <f>INDEX(新汉化!$Q:$Q,MATCH(日文原码!S22,新汉化!$P:$P,0))</f>
        <v>て</v>
      </c>
      <c r="T22" t="str">
        <f>INDEX(新汉化!$Q:$Q,MATCH(日文原码!T22,新汉化!$P:$P,0))</f>
        <v>ん</v>
      </c>
      <c r="U22" s="8" t="str">
        <f>INDEX(新汉化!$Q:$Q,MATCH(日文原码!U22,新汉化!$P:$P,0))</f>
        <v>き</v>
      </c>
      <c r="V22" s="7" t="str">
        <f>INDEX(新汉化!$Q:$Q,MATCH(日文原码!V22,新汉化!$P:$P,0))</f>
        <v>よ</v>
      </c>
      <c r="W22" t="str">
        <f>INDEX(新汉化!$Q:$Q,MATCH(日文原码!W22,新汉化!$P:$P,0))</f>
        <v>う</v>
      </c>
      <c r="X22" t="str">
        <f>INDEX(新汉化!$Q:$Q,MATCH(日文原码!X22,新汉化!$P:$P,0))</f>
        <v>き</v>
      </c>
      <c r="Y22" t="str">
        <f>INDEX(新汉化!$Q:$Q,MATCH(日文原码!Y22,新汉化!$P:$P,0))</f>
        <v>な</v>
      </c>
      <c r="Z22" t="str">
        <f>INDEX(新汉化!$Q:$Q,MATCH(日文原码!Z22,新汉化!$P:$P,0))</f>
        <v> </v>
      </c>
      <c r="AA22" t="str">
        <f>INDEX(新汉化!$Q:$Q,MATCH(日文原码!AA22,新汉化!$P:$P,0))</f>
        <v>リ</v>
      </c>
      <c r="AB22" t="str">
        <f>INDEX(新汉化!$Q:$Q,MATCH(日文原码!AB22,新汉化!$P:$P,0))</f>
        <v>ズ</v>
      </c>
      <c r="AC22" t="str">
        <f>INDEX(新汉化!$Q:$Q,MATCH(日文原码!AC22,新汉化!$P:$P,0))</f>
        <v>ム</v>
      </c>
      <c r="AD22" t="str">
        <f>INDEX(新汉化!$Q:$Q,MATCH(日文原码!AD22,新汉化!$P:$P,0))</f>
        <v>を</v>
      </c>
      <c r="AE22" t="str">
        <f>INDEX(新汉化!$Q:$Q,MATCH(日文原码!AE22,新汉化!$P:$P,0))</f>
        <v> </v>
      </c>
      <c r="AF22" t="str">
        <f>INDEX(新汉化!$Q:$Q,MATCH(日文原码!AF22,新汉化!$P:$P,0))</f>
        <v>き</v>
      </c>
      <c r="AG22" t="str">
        <f>INDEX(新汉化!$Q:$Q,MATCH(日文原码!AG22,新汉化!$P:$P,0))</f>
        <v>く</v>
      </c>
      <c r="AH22" t="str">
        <f>INDEX(新汉化!$Q:$Q,MATCH(日文原码!AH22,新汉化!$P:$P,0))</f>
        <v>と</v>
      </c>
      <c r="AI22" t="str">
        <f>INDEX(新汉化!$Q:$Q,MATCH(日文原码!AI22,新汉化!$P:$P,0))</f>
        <v> </v>
      </c>
      <c r="AJ22" t="str">
        <f>INDEX(新汉化!$Q:$Q,MATCH(日文原码!AJ22,新汉化!$P:$P,0))</f>
        <v>か</v>
      </c>
      <c r="AK22" t="str">
        <f>INDEX(新汉化!$Q:$Q,MATCH(日文原码!AK22,新汉化!$P:$P,0))</f>
        <v>ら</v>
      </c>
      <c r="AL22" t="str">
        <f>INDEX(新汉化!$Q:$Q,MATCH(日文原码!AL22,新汉化!$P:$P,0))</f>
        <v>だ</v>
      </c>
      <c r="AM22" t="str">
        <f>INDEX(新汉化!$Q:$Q,MATCH(日文原码!AM22,新汉化!$P:$P,0))</f>
        <v>の</v>
      </c>
      <c r="AN22" t="str">
        <f>INDEX(新汉化!$Q:$Q,MATCH(日文原码!AN22,新汉化!$P:$P,0))</f>
        <v> </v>
      </c>
      <c r="AO22" t="str">
        <f>INDEX(新汉化!$Q:$Q,MATCH(日文原码!AO22,新汉化!$P:$P,0))</f>
        <v>さ</v>
      </c>
      <c r="AP22" t="str">
        <f>INDEX(新汉化!$Q:$Q,MATCH(日文原码!AP22,新汉化!$P:$P,0))</f>
        <v>い</v>
      </c>
      <c r="AQ22" t="str">
        <f>INDEX(新汉化!$Q:$Q,MATCH(日文原码!AQ22,新汉化!$P:$P,0))</f>
        <v>ぼ</v>
      </c>
      <c r="AR22" t="str">
        <f>INDEX(新汉化!$Q:$Q,MATCH(日文原码!AR22,新汉化!$P:$P,0))</f>
        <v>う</v>
      </c>
      <c r="AS22" s="8" t="str">
        <f>INDEX(新汉化!$Q:$Q,MATCH(日文原码!AS22,新汉化!$P:$P,0))</f>
        <v>が</v>
      </c>
      <c r="AT22" s="7" t="str">
        <f>INDEX(新汉化!$Q:$Q,MATCH(日文原码!AT22,新汉化!$P:$P,0))</f>
        <v>か</v>
      </c>
      <c r="AU22" t="str">
        <f>INDEX(新汉化!$Q:$Q,MATCH(日文原码!AU22,新汉化!$P:$P,0))</f>
        <v>っ</v>
      </c>
      <c r="AV22" t="str">
        <f>INDEX(新汉化!$Q:$Q,MATCH(日文原码!AV22,新汉化!$P:$P,0))</f>
        <v>ぱ</v>
      </c>
      <c r="AW22" t="str">
        <f>INDEX(新汉化!$Q:$Q,MATCH(日文原码!AW22,新汉化!$P:$P,0))</f>
        <v>つ</v>
      </c>
      <c r="AX22" t="str">
        <f>INDEX(新汉化!$Q:$Q,MATCH(日文原码!AX22,新汉化!$P:$P,0))</f>
        <v>に</v>
      </c>
      <c r="AY22" t="str">
        <f>INDEX(新汉化!$Q:$Q,MATCH(日文原码!AY22,新汉化!$P:$P,0))</f>
        <v> </v>
      </c>
      <c r="AZ22" t="str">
        <f>INDEX(新汉化!$Q:$Q,MATCH(日文原码!AZ22,新汉化!$P:$P,0))</f>
        <v>か</v>
      </c>
      <c r="BA22" t="str">
        <f>INDEX(新汉化!$Q:$Q,MATCH(日文原码!BA22,新汉化!$P:$P,0))</f>
        <v>つ</v>
      </c>
      <c r="BB22" t="str">
        <f>INDEX(新汉化!$Q:$Q,MATCH(日文原码!BB22,新汉化!$P:$P,0))</f>
        <v>ど</v>
      </c>
      <c r="BC22" t="str">
        <f>INDEX(新汉化!$Q:$Q,MATCH(日文原码!BC22,新汉化!$P:$P,0))</f>
        <v>う</v>
      </c>
      <c r="BD22" t="str">
        <f>INDEX(新汉化!$Q:$Q,MATCH(日文原码!BD22,新汉化!$P:$P,0))</f>
        <v>を</v>
      </c>
      <c r="BE22" t="str">
        <f>INDEX(新汉化!$Q:$Q,MATCH(日文原码!BE22,新汉化!$P:$P,0))</f>
        <v> </v>
      </c>
      <c r="BF22" t="str">
        <f>INDEX(新汉化!$Q:$Q,MATCH(日文原码!BF22,新汉化!$P:$P,0))</f>
        <v>は</v>
      </c>
      <c r="BG22" t="str">
        <f>INDEX(新汉化!$Q:$Q,MATCH(日文原码!BG22,新汉化!$P:$P,0))</f>
        <v>じ</v>
      </c>
      <c r="BH22" t="str">
        <f>INDEX(新汉化!$Q:$Q,MATCH(日文原码!BH22,新汉化!$P:$P,0))</f>
        <v>め</v>
      </c>
      <c r="BI22" t="str">
        <f>INDEX(新汉化!$Q:$Q,MATCH(日文原码!BI22,新汉化!$P:$P,0))</f>
        <v>る</v>
      </c>
      <c r="BJ22" t="str">
        <f>INDEX(新汉化!$Q:$Q,MATCH(日文原码!BJ22,新汉化!$P:$P,0))</f>
        <v> </v>
      </c>
      <c r="BK22" t="str">
        <f>INDEX(新汉化!$Q:$Q,MATCH(日文原码!BK22,新汉化!$P:$P,0))</f>
        <v>た</v>
      </c>
      <c r="BL22" t="str">
        <f>INDEX(新汉化!$Q:$Q,MATCH(日文原码!BL22,新汉化!$P:$P,0))</f>
        <v>い</v>
      </c>
      <c r="BM22" t="str">
        <f>INDEX(新汉化!$Q:$Q,MATCH(日文原码!BM22,新汉化!$P:$P,0))</f>
        <v>し</v>
      </c>
      <c r="BN22" t="str">
        <f>INDEX(新汉化!$Q:$Q,MATCH(日文原码!BN22,新汉化!$P:$P,0))</f>
        <v>つ</v>
      </c>
      <c r="BO22" t="str">
        <f>INDEX(新汉化!$Q:$Q,MATCH(日文原码!BO22,新汉化!$P:$P,0))</f>
        <v>。</v>
      </c>
      <c r="BP22" t="str">
        <f>INDEX(新汉化!$Q:$Q,MATCH(日文原码!BP22,新汉化!$P:$P,0))</f>
        <v> </v>
      </c>
      <c r="BQ22" s="8" t="str">
        <f>INDEX(新汉化!$Q:$Q,MATCH(日文原码!BQ22,新汉化!$P:$P,0))</f>
        <v> </v>
      </c>
      <c r="BR22" s="7" t="str">
        <f>INDEX(新汉化!$Q:$Q,MATCH(日文原码!BR22,新汉化!$P:$P,0))</f>
        <v>た</v>
      </c>
      <c r="BS22" t="str">
        <f>INDEX(新汉化!$Q:$Q,MATCH(日文原码!BS22,新汉化!$P:$P,0))</f>
        <v>た</v>
      </c>
      <c r="BT22" t="str">
        <f>INDEX(新汉化!$Q:$Q,MATCH(日文原码!BT22,新汉化!$P:$P,0))</f>
        <v>か</v>
      </c>
      <c r="BU22" t="str">
        <f>INDEX(新汉化!$Q:$Q,MATCH(日文原码!BU22,新汉化!$P:$P,0))</f>
        <v>い</v>
      </c>
      <c r="BV22" t="str">
        <f>INDEX(新汉化!$Q:$Q,MATCH(日文原码!BV22,新汉化!$P:$P,0))</f>
        <v>で</v>
      </c>
      <c r="BW22" t="str">
        <f>INDEX(新汉化!$Q:$Q,MATCH(日文原码!BW22,新汉化!$P:$P,0))</f>
        <v>も</v>
      </c>
      <c r="BX22" t="str">
        <f>INDEX(新汉化!$Q:$Q,MATCH(日文原码!BX22,新汉化!$P:$P,0))</f>
        <v> </v>
      </c>
      <c r="BY22" t="str">
        <f>INDEX(新汉化!$Q:$Q,MATCH(日文原码!BY22,新汉化!$P:$P,0))</f>
        <v>す</v>
      </c>
      <c r="BZ22" t="str">
        <f>INDEX(新汉化!$Q:$Q,MATCH(日文原码!BZ22,新汉化!$P:$P,0))</f>
        <v>ご</v>
      </c>
      <c r="CA22" t="str">
        <f>INDEX(新汉化!$Q:$Q,MATCH(日文原码!CA22,新汉化!$P:$P,0))</f>
        <v>い</v>
      </c>
      <c r="CB22" t="str">
        <f>INDEX(新汉化!$Q:$Q,MATCH(日文原码!CB22,新汉化!$P:$P,0))</f>
        <v> </v>
      </c>
      <c r="CC22" t="str">
        <f>INDEX(新汉化!$Q:$Q,MATCH(日文原码!CC22,新汉化!$P:$P,0))</f>
        <v>パ</v>
      </c>
      <c r="CD22" t="str">
        <f>INDEX(新汉化!$Q:$Q,MATCH(日文原码!CD22,新汉化!$P:$P,0))</f>
        <v>ワ</v>
      </c>
      <c r="CE22" t="str">
        <f>INDEX(新汉化!$Q:$Q,MATCH(日文原码!CE22,新汉化!$P:$P,0))</f>
        <v>-</v>
      </c>
      <c r="CF22" t="str">
        <f>INDEX(新汉化!$Q:$Q,MATCH(日文原码!CF22,新汉化!$P:$P,0))</f>
        <v>を</v>
      </c>
      <c r="CG22" t="str">
        <f>INDEX(新汉化!$Q:$Q,MATCH(日文原码!CG22,新汉化!$P:$P,0))</f>
        <v> </v>
      </c>
      <c r="CH22" t="str">
        <f>INDEX(新汉化!$Q:$Q,MATCH(日文原码!CH22,新汉化!$P:$P,0))</f>
        <v>は</v>
      </c>
      <c r="CI22" t="str">
        <f>INDEX(新汉化!$Q:$Q,MATCH(日文原码!CI22,新汉化!$P:$P,0))</f>
        <v>っ</v>
      </c>
      <c r="CJ22" t="str">
        <f>INDEX(新汉化!$Q:$Q,MATCH(日文原码!CJ22,新汉化!$P:$P,0))</f>
        <v>き</v>
      </c>
      <c r="CK22" t="str">
        <f>INDEX(新汉化!$Q:$Q,MATCH(日文原码!CK22,新汉化!$P:$P,0))</f>
        <v>す</v>
      </c>
      <c r="CL22" t="str">
        <f>INDEX(新汉化!$Q:$Q,MATCH(日文原码!CL22,新汉化!$P:$P,0))</f>
        <v>る</v>
      </c>
      <c r="CM22" t="str">
        <f>INDEX(新汉化!$Q:$Q,MATCH(日文原码!CM22,新汉化!$P:$P,0))</f>
        <v>ぞ</v>
      </c>
      <c r="CN22" t="str">
        <f>INDEX(新汉化!$Q:$Q,MATCH(日文原码!CN22,新汉化!$P:$P,0))</f>
        <v>。</v>
      </c>
      <c r="CO22" t="str">
        <f>INDEX(新汉化!$Q:$Q,MATCH(日文原码!CO22,新汉化!$P:$P,0))</f>
        <v> </v>
      </c>
      <c r="CP22" s="13" t="str">
        <f>INDEX(新汉化!$Q:$Q,MATCH(日文原码!CP22,新汉化!$P:$P,0))</f>
        <v> </v>
      </c>
    </row>
    <row r="23" spans="1:94">
      <c r="A23" t="str">
        <f>MID(日文原码!A23,2,1)</f>
        <v>0</v>
      </c>
      <c r="B23" t="str">
        <f>MID(日文原码!B23,2,1)</f>
        <v>2</v>
      </c>
      <c r="C23" t="str">
        <f>MID(日文原码!C23,2,1)</f>
        <v>2</v>
      </c>
      <c r="D23" s="7" t="str">
        <f>MID(日文原码!D23,2,1)</f>
        <v>A</v>
      </c>
      <c r="E23" t="str">
        <f>MID(日文原码!E23,2,1)</f>
        <v>A</v>
      </c>
      <c r="F23" t="str">
        <f>MID(日文原码!F23,2,1)</f>
        <v>0</v>
      </c>
      <c r="G23" s="8" t="str">
        <f>MID(日文原码!G23,2,1)</f>
        <v>5</v>
      </c>
      <c r="H23" s="7" t="str">
        <f>MID(日文原码!H23,2,1)</f>
        <v>A</v>
      </c>
      <c r="I23" t="str">
        <f>MID(日文原码!I23,2,1)</f>
        <v>A</v>
      </c>
      <c r="J23" t="str">
        <f>MID(日文原码!J23,2,1)</f>
        <v>4</v>
      </c>
      <c r="K23" s="8" t="str">
        <f>MID(日文原码!K23,2,1)</f>
        <v>0</v>
      </c>
      <c r="L23" s="7" t="str">
        <f>INDEX(新汉化!$Q:$Q,MATCH(日文原码!L23,新汉化!$P:$P,0))</f>
        <v>タ</v>
      </c>
      <c r="M23" t="str">
        <f>INDEX(新汉化!$Q:$Q,MATCH(日文原码!M23,新汉化!$P:$P,0))</f>
        <v>ネ</v>
      </c>
      <c r="N23" t="str">
        <f>INDEX(新汉化!$Q:$Q,MATCH(日文原码!N23,新汉化!$P:$P,0))</f>
        <v>ボ</v>
      </c>
      <c r="O23" t="str">
        <f>INDEX(新汉化!$Q:$Q,MATCH(日文原码!O23,新汉化!$P:$P,0))</f>
        <v>-</v>
      </c>
      <c r="P23" s="8" t="str">
        <f>INDEX(新汉化!$Q:$Q,MATCH(日文原码!P23,新汉化!$P:$P,0))</f>
        <v> </v>
      </c>
      <c r="Q23" s="7" t="str">
        <f>INDEX(新汉化!$Q:$Q,MATCH(日文原码!Q23,新汉化!$P:$P,0))</f>
        <v> </v>
      </c>
      <c r="R23" t="str">
        <f>INDEX(新汉化!$Q:$Q,MATCH(日文原码!R23,新汉化!$P:$P,0))</f>
        <v>ど</v>
      </c>
      <c r="S23" t="str">
        <f>INDEX(新汉化!$Q:$Q,MATCH(日文原码!S23,新汉化!$P:$P,0))</f>
        <v>ん</v>
      </c>
      <c r="T23" t="str">
        <f>INDEX(新汉化!$Q:$Q,MATCH(日文原码!T23,新汉化!$P:$P,0))</f>
        <v>ぐ</v>
      </c>
      <c r="U23" s="8" t="str">
        <f>INDEX(新汉化!$Q:$Q,MATCH(日文原码!U23,新汉化!$P:$P,0))</f>
        <v>り</v>
      </c>
      <c r="V23" s="7" t="str">
        <f>INDEX(新汉化!$Q:$Q,MATCH(日文原码!V23,新汉化!$P:$P,0))</f>
        <v>あ</v>
      </c>
      <c r="W23" t="str">
        <f>INDEX(新汉化!$Q:$Q,MATCH(日文原码!W23,新汉化!$P:$P,0))</f>
        <v>た</v>
      </c>
      <c r="X23" t="str">
        <f>INDEX(新汉化!$Q:$Q,MATCH(日文原码!X23,新汉化!$P:$P,0))</f>
        <v>ま</v>
      </c>
      <c r="Y23" t="str">
        <f>INDEX(新汉化!$Q:$Q,MATCH(日文原码!Y23,新汉化!$P:$P,0))</f>
        <v>の</v>
      </c>
      <c r="Z23" t="str">
        <f>INDEX(新汉化!$Q:$Q,MATCH(日文原码!Z23,新汉化!$P:$P,0))</f>
        <v> </v>
      </c>
      <c r="AA23" t="str">
        <f>INDEX(新汉化!$Q:$Q,MATCH(日文原码!AA23,新汉化!$P:$P,0))</f>
        <v>て</v>
      </c>
      <c r="AB23" t="str">
        <f>INDEX(新汉化!$Q:$Q,MATCH(日文原码!AB23,新汉化!$P:$P,0))</f>
        <v>っ</v>
      </c>
      <c r="AC23" t="str">
        <f>INDEX(新汉化!$Q:$Q,MATCH(日文原码!AC23,新汉化!$P:$P,0))</f>
        <v>ぺ</v>
      </c>
      <c r="AD23" t="str">
        <f>INDEX(新汉化!$Q:$Q,MATCH(日文原码!AD23,新汉化!$P:$P,0))</f>
        <v>ん</v>
      </c>
      <c r="AE23" t="str">
        <f>INDEX(新汉化!$Q:$Q,MATCH(日文原码!AE23,新汉化!$P:$P,0))</f>
        <v>を</v>
      </c>
      <c r="AF23" t="str">
        <f>INDEX(新汉化!$Q:$Q,MATCH(日文原码!AF23,新汉化!$P:$P,0))</f>
        <v> </v>
      </c>
      <c r="AG23" t="str">
        <f>INDEX(新汉化!$Q:$Q,MATCH(日文原码!AG23,新汉化!$P:$P,0))</f>
        <v>き</v>
      </c>
      <c r="AH23" t="str">
        <f>INDEX(新汉化!$Q:$Q,MATCH(日文原码!AH23,新汉化!$P:$P,0))</f>
        <v>の</v>
      </c>
      <c r="AI23" t="str">
        <f>INDEX(新汉化!$Q:$Q,MATCH(日文原码!AI23,新汉化!$P:$P,0))</f>
        <v> </v>
      </c>
      <c r="AJ23" t="str">
        <f>INDEX(新汉化!$Q:$Q,MATCH(日文原码!AJ23,新汉化!$P:$P,0))</f>
        <v>え</v>
      </c>
      <c r="AK23" t="str">
        <f>INDEX(新汉化!$Q:$Q,MATCH(日文原码!AK23,新汉化!$P:$P,0))</f>
        <v>だ</v>
      </c>
      <c r="AL23" t="str">
        <f>INDEX(新汉化!$Q:$Q,MATCH(日文原码!AL23,新汉化!$P:$P,0))</f>
        <v>に</v>
      </c>
      <c r="AM23" t="str">
        <f>INDEX(新汉化!$Q:$Q,MATCH(日文原码!AM23,新汉化!$P:$P,0))</f>
        <v> </v>
      </c>
      <c r="AN23" t="str">
        <f>INDEX(新汉化!$Q:$Q,MATCH(日文原码!AN23,新汉化!$P:$P,0))</f>
        <v>く</v>
      </c>
      <c r="AO23" t="str">
        <f>INDEX(新汉化!$Q:$Q,MATCH(日文原码!AO23,新汉化!$P:$P,0))</f>
        <v>っ</v>
      </c>
      <c r="AP23" t="str">
        <f>INDEX(新汉化!$Q:$Q,MATCH(日文原码!AP23,新汉化!$P:$P,0))</f>
        <v>つ</v>
      </c>
      <c r="AQ23" t="str">
        <f>INDEX(新汉化!$Q:$Q,MATCH(日文原码!AQ23,新汉化!$P:$P,0))</f>
        <v>け</v>
      </c>
      <c r="AR23" t="str">
        <f>INDEX(新汉化!$Q:$Q,MATCH(日文原码!AR23,新汉化!$P:$P,0))</f>
        <v>て</v>
      </c>
      <c r="AS23" s="8" t="str">
        <f>INDEX(新汉化!$Q:$Q,MATCH(日文原码!AS23,新汉化!$P:$P,0))</f>
        <v> </v>
      </c>
      <c r="AT23" s="7" t="str">
        <f>INDEX(新汉化!$Q:$Q,MATCH(日文原码!AT23,新汉化!$P:$P,0))</f>
        <v>ぶ</v>
      </c>
      <c r="AU23" t="str">
        <f>INDEX(新汉化!$Q:$Q,MATCH(日文原码!AU23,新汉化!$P:$P,0))</f>
        <v>ら</v>
      </c>
      <c r="AV23" t="str">
        <f>INDEX(新汉化!$Q:$Q,MATCH(日文原码!AV23,新汉化!$P:$P,0))</f>
        <v>さ</v>
      </c>
      <c r="AW23" t="str">
        <f>INDEX(新汉化!$Q:$Q,MATCH(日文原码!AW23,新汉化!$P:$P,0))</f>
        <v>が</v>
      </c>
      <c r="AX23" t="str">
        <f>INDEX(新汉化!$Q:$Q,MATCH(日文原码!AX23,新汉化!$P:$P,0))</f>
        <v>り</v>
      </c>
      <c r="AY23" t="str">
        <f>INDEX(新汉化!$Q:$Q,MATCH(日文原码!AY23,新汉化!$P:$P,0))</f>
        <v> </v>
      </c>
      <c r="AZ23" t="str">
        <f>INDEX(新汉化!$Q:$Q,MATCH(日文原码!AZ23,新汉化!$P:$P,0))</f>
        <v>な</v>
      </c>
      <c r="BA23" t="str">
        <f>INDEX(新汉化!$Q:$Q,MATCH(日文原码!BA23,新汉化!$P:$P,0))</f>
        <v>が</v>
      </c>
      <c r="BB23" t="str">
        <f>INDEX(新汉化!$Q:$Q,MATCH(日文原码!BB23,新汉化!$P:$P,0))</f>
        <v>ら</v>
      </c>
      <c r="BC23" t="str">
        <f>INDEX(新汉化!$Q:$Q,MATCH(日文原码!BC23,新汉化!$P:$P,0))</f>
        <v> </v>
      </c>
      <c r="BD23" t="str">
        <f>INDEX(新汉化!$Q:$Q,MATCH(日文原码!BD23,新汉化!$P:$P,0))</f>
        <v>す</v>
      </c>
      <c r="BE23" t="str">
        <f>INDEX(新汉化!$Q:$Q,MATCH(日文原码!BE23,新汉化!$P:$P,0))</f>
        <v>い</v>
      </c>
      <c r="BF23" t="str">
        <f>INDEX(新汉化!$Q:$Q,MATCH(日文原码!BF23,新汉化!$P:$P,0))</f>
        <v>ぶ</v>
      </c>
      <c r="BG23" t="str">
        <f>INDEX(新汉化!$Q:$Q,MATCH(日文原码!BG23,新汉化!$P:$P,0))</f>
        <v>ん</v>
      </c>
      <c r="BH23" t="str">
        <f>INDEX(新汉化!$Q:$Q,MATCH(日文原码!BH23,新汉化!$P:$P,0))</f>
        <v>を</v>
      </c>
      <c r="BI23" t="str">
        <f>INDEX(新汉化!$Q:$Q,MATCH(日文原码!BI23,新汉化!$P:$P,0))</f>
        <v> </v>
      </c>
      <c r="BJ23" t="str">
        <f>INDEX(新汉化!$Q:$Q,MATCH(日文原码!BJ23,新汉化!$P:$P,0))</f>
        <v>す</v>
      </c>
      <c r="BK23" t="str">
        <f>INDEX(新汉化!$Q:$Q,MATCH(日文原码!BK23,新汉化!$P:$P,0))</f>
        <v>い</v>
      </c>
      <c r="BL23" t="str">
        <f>INDEX(新汉化!$Q:$Q,MATCH(日文原码!BL23,新汉化!$P:$P,0))</f>
        <v>と</v>
      </c>
      <c r="BM23" t="str">
        <f>INDEX(新汉化!$Q:$Q,MATCH(日文原码!BM23,新汉化!$P:$P,0))</f>
        <v>っ</v>
      </c>
      <c r="BN23" t="str">
        <f>INDEX(新汉化!$Q:$Q,MATCH(日文原码!BN23,新汉化!$P:$P,0))</f>
        <v>て</v>
      </c>
      <c r="BO23" t="str">
        <f>INDEX(新汉化!$Q:$Q,MATCH(日文原码!BO23,新汉化!$P:$P,0))</f>
        <v>い</v>
      </c>
      <c r="BP23" t="str">
        <f>INDEX(新汉化!$Q:$Q,MATCH(日文原码!BP23,新汉化!$P:$P,0))</f>
        <v>る</v>
      </c>
      <c r="BQ23" s="8" t="str">
        <f>INDEX(新汉化!$Q:$Q,MATCH(日文原码!BQ23,新汉化!$P:$P,0))</f>
        <v>。</v>
      </c>
      <c r="BR23" s="7" t="str">
        <f>INDEX(新汉化!$Q:$Q,MATCH(日文原码!BR23,新汉化!$P:$P,0))</f>
        <v>み</v>
      </c>
      <c r="BS23" t="str">
        <f>INDEX(新汉化!$Q:$Q,MATCH(日文原码!BS23,新汉化!$P:$P,0))</f>
        <v>ず</v>
      </c>
      <c r="BT23" t="str">
        <f>INDEX(新汉化!$Q:$Q,MATCH(日文原码!BT23,新汉化!$P:$P,0))</f>
        <v>を</v>
      </c>
      <c r="BU23" t="str">
        <f>INDEX(新汉化!$Q:$Q,MATCH(日文原码!BU23,新汉化!$P:$P,0))</f>
        <v> </v>
      </c>
      <c r="BV23" t="str">
        <f>INDEX(新汉化!$Q:$Q,MATCH(日文原码!BV23,新汉化!$P:$P,0))</f>
        <v>の</v>
      </c>
      <c r="BW23" t="str">
        <f>INDEX(新汉化!$Q:$Q,MATCH(日文原码!BW23,新汉化!$P:$P,0))</f>
        <v>む</v>
      </c>
      <c r="BX23" t="str">
        <f>INDEX(新汉化!$Q:$Q,MATCH(日文原码!BX23,新汉化!$P:$P,0))</f>
        <v>ほ</v>
      </c>
      <c r="BY23" t="str">
        <f>INDEX(新汉化!$Q:$Q,MATCH(日文原码!BY23,新汉化!$P:$P,0))</f>
        <v>ど</v>
      </c>
      <c r="BZ23" t="str">
        <f>INDEX(新汉化!$Q:$Q,MATCH(日文原码!BZ23,新汉化!$P:$P,0))</f>
        <v> </v>
      </c>
      <c r="CA23" t="str">
        <f>INDEX(新汉化!$Q:$Q,MATCH(日文原码!CA23,新汉化!$P:$P,0))</f>
        <v>か</v>
      </c>
      <c r="CB23" t="str">
        <f>INDEX(新汉化!$Q:$Q,MATCH(日文原码!CB23,新汉化!$P:$P,0))</f>
        <v>ら</v>
      </c>
      <c r="CC23" t="str">
        <f>INDEX(新汉化!$Q:$Q,MATCH(日文原码!CC23,新汉化!$P:$P,0))</f>
        <v>だ</v>
      </c>
      <c r="CD23" t="str">
        <f>INDEX(新汉化!$Q:$Q,MATCH(日文原码!CD23,新汉化!$P:$P,0))</f>
        <v>が</v>
      </c>
      <c r="CE23" t="str">
        <f>INDEX(新汉化!$Q:$Q,MATCH(日文原码!CE23,新汉化!$P:$P,0))</f>
        <v> </v>
      </c>
      <c r="CF23" t="str">
        <f>INDEX(新汉化!$Q:$Q,MATCH(日文原码!CF23,新汉化!$P:$P,0))</f>
        <v>ツ</v>
      </c>
      <c r="CG23" t="str">
        <f>INDEX(新汉化!$Q:$Q,MATCH(日文原码!CG23,新汉化!$P:$P,0))</f>
        <v>ヤ</v>
      </c>
      <c r="CH23" t="str">
        <f>INDEX(新汉化!$Q:$Q,MATCH(日文原码!CH23,新汉化!$P:$P,0))</f>
        <v>ツ</v>
      </c>
      <c r="CI23" t="str">
        <f>INDEX(新汉化!$Q:$Q,MATCH(日文原码!CI23,新汉化!$P:$P,0))</f>
        <v>ヤ</v>
      </c>
      <c r="CJ23" t="str">
        <f>INDEX(新汉化!$Q:$Q,MATCH(日文原码!CJ23,新汉化!$P:$P,0))</f>
        <v> </v>
      </c>
      <c r="CK23" t="str">
        <f>INDEX(新汉化!$Q:$Q,MATCH(日文原码!CK23,新汉化!$P:$P,0))</f>
        <v>ひ</v>
      </c>
      <c r="CL23" t="str">
        <f>INDEX(新汉化!$Q:$Q,MATCH(日文原码!CL23,新汉化!$P:$P,0))</f>
        <v>か</v>
      </c>
      <c r="CM23" t="str">
        <f>INDEX(新汉化!$Q:$Q,MATCH(日文原码!CM23,新汉化!$P:$P,0))</f>
        <v>る</v>
      </c>
      <c r="CN23" t="str">
        <f>INDEX(新汉化!$Q:$Q,MATCH(日文原码!CN23,新汉化!$P:$P,0))</f>
        <v>。</v>
      </c>
      <c r="CO23" t="str">
        <f>INDEX(新汉化!$Q:$Q,MATCH(日文原码!CO23,新汉化!$P:$P,0))</f>
        <v> </v>
      </c>
      <c r="CP23" s="13" t="str">
        <f>INDEX(新汉化!$Q:$Q,MATCH(日文原码!CP23,新汉化!$P:$P,0))</f>
        <v> </v>
      </c>
    </row>
    <row r="24" spans="1:94">
      <c r="A24" t="str">
        <f>MID(日文原码!A24,2,1)</f>
        <v>0</v>
      </c>
      <c r="B24" t="str">
        <f>MID(日文原码!B24,2,1)</f>
        <v>2</v>
      </c>
      <c r="C24" t="str">
        <f>MID(日文原码!C24,2,1)</f>
        <v>3</v>
      </c>
      <c r="D24" s="7" t="str">
        <f>MID(日文原码!D24,2,1)</f>
        <v>A</v>
      </c>
      <c r="E24" t="str">
        <f>MID(日文原码!E24,2,1)</f>
        <v>A</v>
      </c>
      <c r="F24" t="str">
        <f>MID(日文原码!F24,2,1)</f>
        <v>1</v>
      </c>
      <c r="G24" s="8" t="str">
        <f>MID(日文原码!G24,2,1)</f>
        <v>0</v>
      </c>
      <c r="H24" s="7" t="str">
        <f>MID(日文原码!H24,2,1)</f>
        <v>A</v>
      </c>
      <c r="I24" t="str">
        <f>MID(日文原码!I24,2,1)</f>
        <v>2</v>
      </c>
      <c r="J24" t="str">
        <f>MID(日文原码!J24,2,1)</f>
        <v>8</v>
      </c>
      <c r="K24" s="8" t="str">
        <f>MID(日文原码!K24,2,1)</f>
        <v>0</v>
      </c>
      <c r="L24" s="7" t="str">
        <f>INDEX(新汉化!$Q:$Q,MATCH(日文原码!L24,新汉化!$P:$P,0))</f>
        <v>コ</v>
      </c>
      <c r="M24" t="str">
        <f>INDEX(新汉化!$Q:$Q,MATCH(日文原码!M24,新汉化!$P:$P,0))</f>
        <v>ノ</v>
      </c>
      <c r="N24" t="str">
        <f>INDEX(新汉化!$Q:$Q,MATCH(日文原码!N24,新汉化!$P:$P,0))</f>
        <v>ハ</v>
      </c>
      <c r="O24" t="str">
        <f>INDEX(新汉化!$Q:$Q,MATCH(日文原码!O24,新汉化!$P:$P,0))</f>
        <v>ナ</v>
      </c>
      <c r="P24" s="8" t="str">
        <f>INDEX(新汉化!$Q:$Q,MATCH(日文原码!P24,新汉化!$P:$P,0))</f>
        <v> </v>
      </c>
      <c r="Q24" s="7" t="str">
        <f>INDEX(新汉化!$Q:$Q,MATCH(日文原码!Q24,新汉化!$P:$P,0))</f>
        <v> </v>
      </c>
      <c r="R24" t="str">
        <f>INDEX(新汉化!$Q:$Q,MATCH(日文原码!R24,新汉化!$P:$P,0))</f>
        <v>い</v>
      </c>
      <c r="S24" t="str">
        <f>INDEX(新汉化!$Q:$Q,MATCH(日文原码!S24,新汉化!$P:$P,0))</f>
        <v>じ</v>
      </c>
      <c r="T24" t="str">
        <f>INDEX(新汉化!$Q:$Q,MATCH(日文原码!T24,新汉化!$P:$P,0))</f>
        <v>わ</v>
      </c>
      <c r="U24" s="8" t="str">
        <f>INDEX(新汉化!$Q:$Q,MATCH(日文原码!U24,新汉化!$P:$P,0))</f>
        <v>る</v>
      </c>
      <c r="V24" s="7" t="str">
        <f>INDEX(新汉化!$Q:$Q,MATCH(日文原码!V24,新汉化!$P:$P,0))</f>
        <v>う</v>
      </c>
      <c r="W24" t="str">
        <f>INDEX(新汉化!$Q:$Q,MATCH(日文原码!W24,新汉化!$P:$P,0))</f>
        <v>っ</v>
      </c>
      <c r="X24" t="str">
        <f>INDEX(新汉化!$Q:$Q,MATCH(日文原码!X24,新汉化!$P:$P,0))</f>
        <v>そ</v>
      </c>
      <c r="Y24" t="str">
        <f>INDEX(新汉化!$Q:$Q,MATCH(日文原码!Y24,新汉化!$P:$P,0))</f>
        <v>う</v>
      </c>
      <c r="Z24" t="str">
        <f>INDEX(新汉化!$Q:$Q,MATCH(日文原码!Z24,新汉化!$P:$P,0))</f>
        <v>と</v>
      </c>
      <c r="AA24" t="str">
        <f>INDEX(新汉化!$Q:$Q,MATCH(日文原码!AA24,新汉化!$P:$P,0))</f>
        <v> </v>
      </c>
      <c r="AB24" t="str">
        <f>INDEX(新汉化!$Q:$Q,MATCH(日文原码!AB24,新汉化!$P:$P,0))</f>
        <v>し</v>
      </c>
      <c r="AC24" t="str">
        <f>INDEX(新汉化!$Q:$Q,MATCH(日文原码!AC24,新汉化!$P:$P,0))</f>
        <v>げ</v>
      </c>
      <c r="AD24" t="str">
        <f>INDEX(新汉化!$Q:$Q,MATCH(日文原码!AD24,新汉化!$P:$P,0))</f>
        <v>っ</v>
      </c>
      <c r="AE24" t="str">
        <f>INDEX(新汉化!$Q:$Q,MATCH(日文原码!AE24,新汉化!$P:$P,0))</f>
        <v>た</v>
      </c>
      <c r="AF24" t="str">
        <f>INDEX(新汉化!$Q:$Q,MATCH(日文原码!AF24,新汉化!$P:$P,0))</f>
        <v> </v>
      </c>
      <c r="AG24" t="str">
        <f>INDEX(新汉化!$Q:$Q,MATCH(日文原码!AG24,新汉化!$P:$P,0))</f>
        <v>も</v>
      </c>
      <c r="AH24" t="str">
        <f>INDEX(新汉化!$Q:$Q,MATCH(日文原码!AH24,新汉化!$P:$P,0))</f>
        <v>り</v>
      </c>
      <c r="AI24" t="str">
        <f>INDEX(新汉化!$Q:$Q,MATCH(日文原码!AI24,新汉化!$P:$P,0))</f>
        <v>に</v>
      </c>
      <c r="AJ24" t="str">
        <f>INDEX(新汉化!$Q:$Q,MATCH(日文原码!AJ24,新汉化!$P:$P,0))</f>
        <v> </v>
      </c>
      <c r="AK24" t="str">
        <f>INDEX(新汉化!$Q:$Q,MATCH(日文原码!AK24,新汉化!$P:$P,0))</f>
        <v>す</v>
      </c>
      <c r="AL24" t="str">
        <f>INDEX(新汉化!$Q:$Q,MATCH(日文原码!AL24,新汉化!$P:$P,0))</f>
        <v>む</v>
      </c>
      <c r="AM24" t="str">
        <f>INDEX(新汉化!$Q:$Q,MATCH(日文原码!AM24,新汉化!$P:$P,0))</f>
        <v> </v>
      </c>
      <c r="AN24" t="str">
        <f>INDEX(新汉化!$Q:$Q,MATCH(日文原码!AN24,新汉化!$P:$P,0))</f>
        <v>ポ</v>
      </c>
      <c r="AO24" t="str">
        <f>INDEX(新汉化!$Q:$Q,MATCH(日文原码!AO24,新汉化!$P:$P,0))</f>
        <v>ケ</v>
      </c>
      <c r="AP24" t="str">
        <f>INDEX(新汉化!$Q:$Q,MATCH(日文原码!AP24,新汉化!$P:$P,0))</f>
        <v>モ</v>
      </c>
      <c r="AQ24" t="str">
        <f>INDEX(新汉化!$Q:$Q,MATCH(日文原码!AQ24,新汉化!$P:$P,0))</f>
        <v>ン</v>
      </c>
      <c r="AR24" t="str">
        <f>INDEX(新汉化!$Q:$Q,MATCH(日文原码!AR24,新汉化!$P:$P,0))</f>
        <v>。</v>
      </c>
      <c r="AS24" s="8" t="str">
        <f>INDEX(新汉化!$Q:$Q,MATCH(日文原码!AS24,新汉化!$P:$P,0))</f>
        <v> </v>
      </c>
      <c r="AT24" s="7" t="str">
        <f>INDEX(新汉化!$Q:$Q,MATCH(日文原码!AT24,新汉化!$P:$P,0))</f>
        <v>た</v>
      </c>
      <c r="AU24" t="str">
        <f>INDEX(新汉化!$Q:$Q,MATCH(日文原码!AU24,新汉化!$P:$P,0))</f>
        <v>ま</v>
      </c>
      <c r="AV24" t="str">
        <f>INDEX(新汉化!$Q:$Q,MATCH(日文原码!AV24,新汉化!$P:$P,0))</f>
        <v>に</v>
      </c>
      <c r="AW24" t="str">
        <f>INDEX(新汉化!$Q:$Q,MATCH(日文原码!AW24,新汉化!$P:$P,0))</f>
        <v> </v>
      </c>
      <c r="AX24" t="str">
        <f>INDEX(新汉化!$Q:$Q,MATCH(日文原码!AX24,新汉化!$P:$P,0))</f>
        <v>も</v>
      </c>
      <c r="AY24" t="str">
        <f>INDEX(新汉化!$Q:$Q,MATCH(日文原码!AY24,新汉化!$P:$P,0))</f>
        <v>り</v>
      </c>
      <c r="AZ24" t="str">
        <f>INDEX(新汉化!$Q:$Q,MATCH(日文原码!AZ24,新汉化!$P:$P,0))</f>
        <v>を</v>
      </c>
      <c r="BA24" t="str">
        <f>INDEX(新汉化!$Q:$Q,MATCH(日文原码!BA24,新汉化!$P:$P,0))</f>
        <v> </v>
      </c>
      <c r="BB24" t="str">
        <f>INDEX(新汉化!$Q:$Q,MATCH(日文原码!BB24,新汉化!$P:$P,0))</f>
        <v>で</v>
      </c>
      <c r="BC24" t="str">
        <f>INDEX(新汉化!$Q:$Q,MATCH(日文原码!BC24,新汉化!$P:$P,0))</f>
        <v>て</v>
      </c>
      <c r="BD24" t="str">
        <f>INDEX(新汉化!$Q:$Q,MATCH(日文原码!BD24,新汉化!$P:$P,0))</f>
        <v>は</v>
      </c>
      <c r="BE24" t="str">
        <f>INDEX(新汉化!$Q:$Q,MATCH(日文原码!BE24,新汉化!$P:$P,0))</f>
        <v> </v>
      </c>
      <c r="BF24" t="str">
        <f>INDEX(新汉化!$Q:$Q,MATCH(日文原码!BF24,新汉化!$P:$P,0))</f>
        <v>ひ</v>
      </c>
      <c r="BG24" t="str">
        <f>INDEX(新汉化!$Q:$Q,MATCH(日文原码!BG24,新汉化!$P:$P,0))</f>
        <v>と</v>
      </c>
      <c r="BH24" t="str">
        <f>INDEX(新汉化!$Q:$Q,MATCH(日文原码!BH24,新汉化!$P:$P,0))</f>
        <v>を</v>
      </c>
      <c r="BI24" t="str">
        <f>INDEX(新汉化!$Q:$Q,MATCH(日文原码!BI24,新汉化!$P:$P,0))</f>
        <v> </v>
      </c>
      <c r="BJ24" t="str">
        <f>INDEX(新汉化!$Q:$Q,MATCH(日文原码!BJ24,新汉化!$P:$P,0))</f>
        <v>お</v>
      </c>
      <c r="BK24" t="str">
        <f>INDEX(新汉化!$Q:$Q,MATCH(日文原码!BK24,新汉化!$P:$P,0))</f>
        <v>ど</v>
      </c>
      <c r="BL24" t="str">
        <f>INDEX(新汉化!$Q:$Q,MATCH(日文原码!BL24,新汉化!$P:$P,0))</f>
        <v>ろ</v>
      </c>
      <c r="BM24" t="str">
        <f>INDEX(新汉化!$Q:$Q,MATCH(日文原码!BM24,新汉化!$P:$P,0))</f>
        <v>か</v>
      </c>
      <c r="BN24" t="str">
        <f>INDEX(新汉化!$Q:$Q,MATCH(日文原码!BN24,新汉化!$P:$P,0))</f>
        <v>せ</v>
      </c>
      <c r="BO24" t="str">
        <f>INDEX(新汉化!$Q:$Q,MATCH(日文原码!BO24,新汉化!$P:$P,0))</f>
        <v>る</v>
      </c>
      <c r="BP24" t="str">
        <f>INDEX(新汉化!$Q:$Q,MATCH(日文原码!BP24,新汉化!$P:$P,0))</f>
        <v>。</v>
      </c>
      <c r="BQ24" s="8" t="str">
        <f>INDEX(新汉化!$Q:$Q,MATCH(日文原码!BQ24,新汉化!$P:$P,0))</f>
        <v> </v>
      </c>
      <c r="BR24" s="7" t="str">
        <f>INDEX(新汉化!$Q:$Q,MATCH(日文原码!BR24,新汉化!$P:$P,0))</f>
        <v>な</v>
      </c>
      <c r="BS24" t="str">
        <f>INDEX(新汉化!$Q:$Q,MATCH(日文原码!BS24,新汉化!$P:$P,0))</f>
        <v>が</v>
      </c>
      <c r="BT24" t="str">
        <f>INDEX(新汉化!$Q:$Q,MATCH(日文原码!BT24,新汉化!$P:$P,0))</f>
        <v>い</v>
      </c>
      <c r="BU24" t="str">
        <f>INDEX(新汉化!$Q:$Q,MATCH(日文原码!BU24,新汉化!$P:$P,0))</f>
        <v> </v>
      </c>
      <c r="BV24" t="str">
        <f>INDEX(新汉化!$Q:$Q,MATCH(日文原码!BV24,新汉化!$P:$P,0))</f>
        <v>は</v>
      </c>
      <c r="BW24" t="str">
        <f>INDEX(新汉化!$Q:$Q,MATCH(日文原码!BW24,新汉化!$P:$P,0))</f>
        <v>な</v>
      </c>
      <c r="BX24" t="str">
        <f>INDEX(新汉化!$Q:$Q,MATCH(日文原码!BX24,新汉化!$P:$P,0))</f>
        <v>を</v>
      </c>
      <c r="BY24" t="str">
        <f>INDEX(新汉化!$Q:$Q,MATCH(日文原码!BY24,新汉化!$P:$P,0))</f>
        <v> </v>
      </c>
      <c r="BZ24" t="str">
        <f>INDEX(新汉化!$Q:$Q,MATCH(日文原码!BZ24,新汉化!$P:$P,0))</f>
        <v>つ</v>
      </c>
      <c r="CA24" t="str">
        <f>INDEX(新汉化!$Q:$Q,MATCH(日文原码!CA24,新汉化!$P:$P,0))</f>
        <v>か</v>
      </c>
      <c r="CB24" t="str">
        <f>INDEX(新汉化!$Q:$Q,MATCH(日文原码!CB24,新汉化!$P:$P,0))</f>
        <v>ま</v>
      </c>
      <c r="CC24" t="str">
        <f>INDEX(新汉化!$Q:$Q,MATCH(日文原码!CC24,新汉化!$P:$P,0))</f>
        <v>れ</v>
      </c>
      <c r="CD24" t="str">
        <f>INDEX(新汉化!$Q:$Q,MATCH(日文原码!CD24,新汉化!$P:$P,0))</f>
        <v>る</v>
      </c>
      <c r="CE24" t="str">
        <f>INDEX(新汉化!$Q:$Q,MATCH(日文原码!CE24,新汉化!$P:$P,0))</f>
        <v>の</v>
      </c>
      <c r="CF24" t="str">
        <f>INDEX(新汉化!$Q:$Q,MATCH(日文原码!CF24,新汉化!$P:$P,0))</f>
        <v>は</v>
      </c>
      <c r="CG24" t="str">
        <f>INDEX(新汉化!$Q:$Q,MATCH(日文原码!CG24,新汉化!$P:$P,0))</f>
        <v> </v>
      </c>
      <c r="CH24" t="str">
        <f>INDEX(新汉化!$Q:$Q,MATCH(日文原码!CH24,新汉化!$P:$P,0))</f>
        <v>だ</v>
      </c>
      <c r="CI24" t="str">
        <f>INDEX(新汉化!$Q:$Q,MATCH(日文原码!CI24,新汉化!$P:$P,0))</f>
        <v>い</v>
      </c>
      <c r="CJ24" t="str">
        <f>INDEX(新汉化!$Q:$Q,MATCH(日文原码!CJ24,新汉化!$P:$P,0))</f>
        <v>き</v>
      </c>
      <c r="CK24" t="str">
        <f>INDEX(新汉化!$Q:$Q,MATCH(日文原码!CK24,新汉化!$P:$P,0))</f>
        <v>ら</v>
      </c>
      <c r="CL24" t="str">
        <f>INDEX(新汉化!$Q:$Q,MATCH(日文原码!CL24,新汉化!$P:$P,0))</f>
        <v>い</v>
      </c>
      <c r="CM24" t="str">
        <f>INDEX(新汉化!$Q:$Q,MATCH(日文原码!CM24,新汉化!$P:$P,0))</f>
        <v>。</v>
      </c>
      <c r="CN24" t="str">
        <f>INDEX(新汉化!$Q:$Q,MATCH(日文原码!CN24,新汉化!$P:$P,0))</f>
        <v> </v>
      </c>
      <c r="CO24" t="str">
        <f>INDEX(新汉化!$Q:$Q,MATCH(日文原码!CO24,新汉化!$P:$P,0))</f>
        <v> </v>
      </c>
      <c r="CP24" s="13" t="str">
        <f>INDEX(新汉化!$Q:$Q,MATCH(日文原码!CP24,新汉化!$P:$P,0))</f>
        <v> </v>
      </c>
    </row>
    <row r="25" spans="1:94">
      <c r="A25" t="str">
        <f>MID(日文原码!A25,2,1)</f>
        <v>0</v>
      </c>
      <c r="B25" t="str">
        <f>MID(日文原码!B25,2,1)</f>
        <v>2</v>
      </c>
      <c r="C25" t="str">
        <f>MID(日文原码!C25,2,1)</f>
        <v>4</v>
      </c>
      <c r="D25" s="7" t="str">
        <f>MID(日文原码!D25,2,1)</f>
        <v>A</v>
      </c>
      <c r="E25" t="str">
        <f>MID(日文原码!E25,2,1)</f>
        <v>A</v>
      </c>
      <c r="F25" t="str">
        <f>MID(日文原码!F25,2,1)</f>
        <v>1</v>
      </c>
      <c r="G25" s="8" t="str">
        <f>MID(日文原码!G25,2,1)</f>
        <v>3</v>
      </c>
      <c r="H25" s="7" t="str">
        <f>MID(日文原码!H25,2,1)</f>
        <v>A</v>
      </c>
      <c r="I25" t="str">
        <f>MID(日文原码!I25,2,1)</f>
        <v>5</v>
      </c>
      <c r="J25" t="str">
        <f>MID(日文原码!J25,2,1)</f>
        <v>9</v>
      </c>
      <c r="K25" s="8" t="str">
        <f>MID(日文原码!K25,2,1)</f>
        <v>6</v>
      </c>
      <c r="L25" s="7" t="str">
        <f>INDEX(新汉化!$Q:$Q,MATCH(日文原码!L25,新汉化!$P:$P,0))</f>
        <v>ダ</v>
      </c>
      <c r="M25" t="str">
        <f>INDEX(新汉化!$Q:$Q,MATCH(日文原码!M25,新汉化!$P:$P,0))</f>
        <v>-</v>
      </c>
      <c r="N25" t="str">
        <f>INDEX(新汉化!$Q:$Q,MATCH(日文原码!N25,新汉化!$P:$P,0))</f>
        <v>テ</v>
      </c>
      <c r="O25" t="str">
        <f>INDEX(新汉化!$Q:$Q,MATCH(日文原码!O25,新汉化!$P:$P,0))</f>
        <v>ン</v>
      </c>
      <c r="P25" s="8" t="str">
        <f>INDEX(新汉化!$Q:$Q,MATCH(日文原码!P25,新汉化!$P:$P,0))</f>
        <v>グ</v>
      </c>
      <c r="Q25" s="7" t="str">
        <f>INDEX(新汉化!$Q:$Q,MATCH(日文原码!Q25,新汉化!$P:$P,0))</f>
        <v> </v>
      </c>
      <c r="R25" t="str">
        <f>INDEX(新汉化!$Q:$Q,MATCH(日文原码!R25,新汉化!$P:$P,0))</f>
        <v>よ</v>
      </c>
      <c r="S25" t="str">
        <f>INDEX(新汉化!$Q:$Q,MATCH(日文原码!S25,新汉化!$P:$P,0))</f>
        <v>こ</v>
      </c>
      <c r="T25" t="str">
        <f>INDEX(新汉化!$Q:$Q,MATCH(日文原码!T25,新汉化!$P:$P,0))</f>
        <v>し</v>
      </c>
      <c r="U25" s="8" t="str">
        <f>INDEX(新汉化!$Q:$Q,MATCH(日文原码!U25,新汉化!$P:$P,0))</f>
        <v>ま</v>
      </c>
      <c r="V25" s="7" t="str">
        <f>INDEX(新汉化!$Q:$Q,MATCH(日文原码!V25,新汉化!$P:$P,0))</f>
        <v>じ</v>
      </c>
      <c r="W25" t="str">
        <f>INDEX(新汉化!$Q:$Q,MATCH(日文原码!W25,新汉化!$P:$P,0))</f>
        <v>ゅ</v>
      </c>
      <c r="X25" t="str">
        <f>INDEX(新汉化!$Q:$Q,MATCH(日文原码!X25,新汉化!$P:$P,0))</f>
        <v>れ</v>
      </c>
      <c r="Y25" t="str">
        <f>INDEX(新汉化!$Q:$Q,MATCH(日文原码!Y25,新汉化!$P:$P,0))</f>
        <v>い</v>
      </c>
      <c r="Z25" t="str">
        <f>INDEX(新汉化!$Q:$Q,MATCH(日文原码!Z25,新汉化!$P:$P,0))</f>
        <v> </v>
      </c>
      <c r="AA25" t="str">
        <f>INDEX(新汉化!$Q:$Q,MATCH(日文原码!AA25,新汉化!$P:$P,0))</f>
        <v>1</v>
      </c>
      <c r="AB25" t="str">
        <f>INDEX(新汉化!$Q:$Q,MATCH(日文原码!AB25,新汉化!$P:$P,0))</f>
        <v>0</v>
      </c>
      <c r="AC25" t="str">
        <f>INDEX(新汉化!$Q:$Q,MATCH(日文原码!AC25,新汉化!$P:$P,0))</f>
        <v>0</v>
      </c>
      <c r="AD25" t="str">
        <f>INDEX(新汉化!$Q:$Q,MATCH(日文原码!AD25,新汉化!$P:$P,0))</f>
        <v>0</v>
      </c>
      <c r="AE25" t="str">
        <f>INDEX(新汉化!$Q:$Q,MATCH(日文原码!AE25,新汉化!$P:$P,0))</f>
        <v>ね</v>
      </c>
      <c r="AF25" t="str">
        <f>INDEX(新汉化!$Q:$Q,MATCH(日文原码!AF25,新汉化!$P:$P,0))</f>
        <v>ん</v>
      </c>
      <c r="AG25" t="str">
        <f>INDEX(新汉化!$Q:$Q,MATCH(日文原码!AG25,新汉化!$P:$P,0))</f>
        <v>を</v>
      </c>
      <c r="AH25" t="str">
        <f>INDEX(新汉化!$Q:$Q,MATCH(日文原码!AH25,新汉化!$P:$P,0))</f>
        <v> </v>
      </c>
      <c r="AI25" t="str">
        <f>INDEX(新汉化!$Q:$Q,MATCH(日文原码!AI25,新汉化!$P:$P,0))</f>
        <v>こ</v>
      </c>
      <c r="AJ25" t="str">
        <f>INDEX(新汉化!$Q:$Q,MATCH(日文原码!AJ25,新汉化!$P:$P,0))</f>
        <v>え</v>
      </c>
      <c r="AK25" t="str">
        <f>INDEX(新汉化!$Q:$Q,MATCH(日文原码!AK25,新汉化!$P:$P,0))</f>
        <v>た</v>
      </c>
      <c r="AL25" t="str">
        <f>INDEX(新汉化!$Q:$Q,MATCH(日文原码!AL25,新汉化!$P:$P,0))</f>
        <v> </v>
      </c>
      <c r="AM25" t="str">
        <f>INDEX(新汉化!$Q:$Q,MATCH(日文原码!AM25,新汉化!$P:$P,0))</f>
        <v>た</v>
      </c>
      <c r="AN25" t="str">
        <f>INDEX(新汉化!$Q:$Q,MATCH(日文原码!AN25,新汉化!$P:$P,0))</f>
        <v>い</v>
      </c>
      <c r="AO25" t="str">
        <f>INDEX(新汉化!$Q:$Q,MATCH(日文原码!AO25,新汉化!$P:$P,0))</f>
        <v>ぼ</v>
      </c>
      <c r="AP25" t="str">
        <f>INDEX(新汉化!$Q:$Q,MATCH(日文原码!AP25,新汉化!$P:$P,0))</f>
        <v>く</v>
      </c>
      <c r="AQ25" t="str">
        <f>INDEX(新汉化!$Q:$Q,MATCH(日文原码!AQ25,新汉化!$P:$P,0))</f>
        <v>の</v>
      </c>
      <c r="AR25" t="str">
        <f>INDEX(新汉化!$Q:$Q,MATCH(日文原码!AR25,新汉化!$P:$P,0))</f>
        <v> </v>
      </c>
      <c r="AS25" s="8" t="str">
        <f>INDEX(新汉化!$Q:$Q,MATCH(日文原码!AS25,新汉化!$P:$P,0))</f>
        <v> </v>
      </c>
      <c r="AT25" s="7" t="str">
        <f>INDEX(新汉化!$Q:$Q,MATCH(日文原码!AT25,新汉化!$P:$P,0))</f>
        <v>て</v>
      </c>
      <c r="AU25" t="str">
        <f>INDEX(新汉化!$Q:$Q,MATCH(日文原码!AU25,新汉化!$P:$P,0))</f>
        <v>っ</v>
      </c>
      <c r="AV25" t="str">
        <f>INDEX(新汉化!$Q:$Q,MATCH(日文原码!AV25,新汉化!$P:$P,0))</f>
        <v>ぺ</v>
      </c>
      <c r="AW25" t="str">
        <f>INDEX(新汉化!$Q:$Q,MATCH(日文原码!AW25,新汉化!$P:$P,0))</f>
        <v>ん</v>
      </c>
      <c r="AX25" t="str">
        <f>INDEX(新汉化!$Q:$Q,MATCH(日文原码!AX25,新汉化!$P:$P,0))</f>
        <v>に</v>
      </c>
      <c r="AY25" t="str">
        <f>INDEX(新汉化!$Q:$Q,MATCH(日文原码!AY25,新汉化!$P:$P,0))</f>
        <v> </v>
      </c>
      <c r="AZ25" t="str">
        <f>INDEX(新汉化!$Q:$Q,MATCH(日文原码!AZ25,新汉化!$P:$P,0))</f>
        <v>す</v>
      </c>
      <c r="BA25" t="str">
        <f>INDEX(新汉化!$Q:$Q,MATCH(日文原码!BA25,新汉化!$P:$P,0))</f>
        <v>む</v>
      </c>
      <c r="BB25" t="str">
        <f>INDEX(新汉化!$Q:$Q,MATCH(日文原码!BB25,新汉化!$P:$P,0))</f>
        <v>と</v>
      </c>
      <c r="BC25" t="str">
        <f>INDEX(新汉化!$Q:$Q,MATCH(日文原码!BC25,新汉化!$P:$P,0))</f>
        <v> </v>
      </c>
      <c r="BD25" t="str">
        <f>INDEX(新汉化!$Q:$Q,MATCH(日文原码!BD25,新汉化!$P:$P,0))</f>
        <v>い</v>
      </c>
      <c r="BE25" t="str">
        <f>INDEX(新汉化!$Q:$Q,MATCH(日文原码!BE25,新汉化!$P:$P,0))</f>
        <v>わ</v>
      </c>
      <c r="BF25" t="str">
        <f>INDEX(新汉化!$Q:$Q,MATCH(日文原码!BF25,新汉化!$P:$P,0))</f>
        <v>れ</v>
      </c>
      <c r="BG25" t="str">
        <f>INDEX(新汉化!$Q:$Q,MATCH(日文原码!BG25,新汉化!$P:$P,0))</f>
        <v>る</v>
      </c>
      <c r="BH25" t="str">
        <f>INDEX(新汉化!$Q:$Q,MATCH(日文原码!BH25,新汉化!$P:$P,0))</f>
        <v> </v>
      </c>
      <c r="BI25" t="str">
        <f>INDEX(新汉化!$Q:$Q,MATCH(日文原码!BI25,新汉化!$P:$P,0))</f>
        <v>な</v>
      </c>
      <c r="BJ25" t="str">
        <f>INDEX(新汉化!$Q:$Q,MATCH(日文原码!BJ25,新汉化!$P:$P,0))</f>
        <v>ぞ</v>
      </c>
      <c r="BK25" t="str">
        <f>INDEX(新汉化!$Q:$Q,MATCH(日文原码!BK25,新汉化!$P:$P,0))</f>
        <v>の</v>
      </c>
      <c r="BL25" t="str">
        <f>INDEX(新汉化!$Q:$Q,MATCH(日文原码!BL25,新汉化!$P:$P,0))</f>
        <v> </v>
      </c>
      <c r="BM25" t="str">
        <f>INDEX(新汉化!$Q:$Q,MATCH(日文原码!BM25,新汉化!$P:$P,0))</f>
        <v>ポ</v>
      </c>
      <c r="BN25" t="str">
        <f>INDEX(新汉化!$Q:$Q,MATCH(日文原码!BN25,新汉化!$P:$P,0))</f>
        <v>ケ</v>
      </c>
      <c r="BO25" t="str">
        <f>INDEX(新汉化!$Q:$Q,MATCH(日文原码!BO25,新汉化!$P:$P,0))</f>
        <v>モ</v>
      </c>
      <c r="BP25" t="str">
        <f>INDEX(新汉化!$Q:$Q,MATCH(日文原码!BP25,新汉化!$P:$P,0))</f>
        <v>ン</v>
      </c>
      <c r="BQ25" s="8" t="str">
        <f>INDEX(新汉化!$Q:$Q,MATCH(日文原码!BQ25,新汉化!$P:$P,0))</f>
        <v>。</v>
      </c>
      <c r="BR25" s="7" t="str">
        <f>INDEX(新汉化!$Q:$Q,MATCH(日文原码!BR25,新汉化!$P:$P,0))</f>
        <v>は</v>
      </c>
      <c r="BS25" t="str">
        <f>INDEX(新汉化!$Q:$Q,MATCH(日文原码!BS25,新汉化!$P:$P,0))</f>
        <v>っ</v>
      </c>
      <c r="BT25" t="str">
        <f>INDEX(新汉化!$Q:$Q,MATCH(日文原码!BT25,新汉化!$P:$P,0))</f>
        <v>ぱ</v>
      </c>
      <c r="BU25" t="str">
        <f>INDEX(新汉化!$Q:$Q,MATCH(日文原码!BU25,新汉化!$P:$P,0))</f>
        <v>の</v>
      </c>
      <c r="BV25" t="str">
        <f>INDEX(新汉化!$Q:$Q,MATCH(日文原码!BV25,新汉化!$P:$P,0))</f>
        <v> </v>
      </c>
      <c r="BW25" t="str">
        <f>INDEX(新汉化!$Q:$Q,MATCH(日文原码!BW25,新汉化!$P:$P,0))</f>
        <v>う</v>
      </c>
      <c r="BX25" t="str">
        <f>INDEX(新汉化!$Q:$Q,MATCH(日文原码!BX25,新汉化!$P:$P,0))</f>
        <v>ち</v>
      </c>
      <c r="BY25" t="str">
        <f>INDEX(新汉化!$Q:$Q,MATCH(日文原码!BY25,新汉化!$P:$P,0))</f>
        <v>わ</v>
      </c>
      <c r="BZ25" t="str">
        <f>INDEX(新汉化!$Q:$Q,MATCH(日文原码!BZ25,新汉化!$P:$P,0))</f>
        <v>で</v>
      </c>
      <c r="CA25" t="str">
        <f>INDEX(新汉化!$Q:$Q,MATCH(日文原码!CA25,新汉化!$P:$P,0))</f>
        <v> </v>
      </c>
      <c r="CB25" t="str">
        <f>INDEX(新汉化!$Q:$Q,MATCH(日文原码!CB25,新汉化!$P:$P,0))</f>
        <v>き</v>
      </c>
      <c r="CC25" t="str">
        <f>INDEX(新汉化!$Q:$Q,MATCH(日文原码!CC25,新汉化!$P:$P,0))</f>
        <v>ょ</v>
      </c>
      <c r="CD25" t="str">
        <f>INDEX(新汉化!$Q:$Q,MATCH(日文原码!CD25,新汉化!$P:$P,0))</f>
        <v>う</v>
      </c>
      <c r="CE25" t="str">
        <f>INDEX(新汉化!$Q:$Q,MATCH(日文原码!CE25,新汉化!$P:$P,0))</f>
        <v>ふ</v>
      </c>
      <c r="CF25" t="str">
        <f>INDEX(新汉化!$Q:$Q,MATCH(日文原码!CF25,新汉化!$P:$P,0))</f>
        <v>う</v>
      </c>
      <c r="CG25" t="str">
        <f>INDEX(新汉化!$Q:$Q,MATCH(日文原码!CG25,新汉化!$P:$P,0))</f>
        <v>を</v>
      </c>
      <c r="CH25" t="str">
        <f>INDEX(新汉化!$Q:$Q,MATCH(日文原码!CH25,新汉化!$P:$P,0))</f>
        <v> </v>
      </c>
      <c r="CI25" t="str">
        <f>INDEX(新汉化!$Q:$Q,MATCH(日文原码!CI25,新汉化!$P:$P,0))</f>
        <v>ま</v>
      </c>
      <c r="CJ25" t="str">
        <f>INDEX(新汉化!$Q:$Q,MATCH(日文原码!CJ25,新汉化!$P:$P,0))</f>
        <v>き</v>
      </c>
      <c r="CK25" t="str">
        <f>INDEX(新汉化!$Q:$Q,MATCH(日文原码!CK25,新汉化!$P:$P,0))</f>
        <v>お</v>
      </c>
      <c r="CL25" t="str">
        <f>INDEX(新汉化!$Q:$Q,MATCH(日文原码!CL25,新汉化!$P:$P,0))</f>
        <v>こ</v>
      </c>
      <c r="CM25" t="str">
        <f>INDEX(新汉化!$Q:$Q,MATCH(日文原码!CM25,新汉化!$P:$P,0))</f>
        <v>す</v>
      </c>
      <c r="CN25" t="str">
        <f>INDEX(新汉化!$Q:$Q,MATCH(日文原码!CN25,新汉化!$P:$P,0))</f>
        <v>。</v>
      </c>
      <c r="CO25" t="str">
        <f>INDEX(新汉化!$Q:$Q,MATCH(日文原码!CO25,新汉化!$P:$P,0))</f>
        <v> </v>
      </c>
      <c r="CP25" s="13" t="str">
        <f>INDEX(新汉化!$Q:$Q,MATCH(日文原码!CP25,新汉化!$P:$P,0))</f>
        <v> </v>
      </c>
    </row>
    <row r="26" spans="1:94">
      <c r="A26" t="str">
        <f>MID(日文原码!A26,2,1)</f>
        <v>0</v>
      </c>
      <c r="B26" t="str">
        <f>MID(日文原码!B26,2,1)</f>
        <v>2</v>
      </c>
      <c r="C26" t="str">
        <f>MID(日文原码!C26,2,1)</f>
        <v>5</v>
      </c>
      <c r="D26" s="7" t="str">
        <f>MID(日文原码!D26,2,1)</f>
        <v>A</v>
      </c>
      <c r="E26" t="str">
        <f>MID(日文原码!E26,2,1)</f>
        <v>A</v>
      </c>
      <c r="F26" t="str">
        <f>MID(日文原码!F26,2,1)</f>
        <v>0</v>
      </c>
      <c r="G26" s="8" t="str">
        <f>MID(日文原码!G26,2,1)</f>
        <v>3</v>
      </c>
      <c r="H26" s="7" t="str">
        <f>MID(日文原码!H26,2,1)</f>
        <v>A</v>
      </c>
      <c r="I26" t="str">
        <f>MID(日文原码!I26,2,1)</f>
        <v>A</v>
      </c>
      <c r="J26" t="str">
        <f>MID(日文原码!J26,2,1)</f>
        <v>2</v>
      </c>
      <c r="K26" s="8" t="str">
        <f>MID(日文原码!K26,2,1)</f>
        <v>3</v>
      </c>
      <c r="L26" s="7" t="str">
        <f>INDEX(新汉化!$Q:$Q,MATCH(日文原码!L26,新汉化!$P:$P,0))</f>
        <v>ス</v>
      </c>
      <c r="M26" t="str">
        <f>INDEX(新汉化!$Q:$Q,MATCH(日文原码!M26,新汉化!$P:$P,0))</f>
        <v>バ</v>
      </c>
      <c r="N26" t="str">
        <f>INDEX(新汉化!$Q:$Q,MATCH(日文原码!N26,新汉化!$P:$P,0))</f>
        <v>メ</v>
      </c>
      <c r="O26" t="str">
        <f>INDEX(新汉化!$Q:$Q,MATCH(日文原码!O26,新汉化!$P:$P,0))</f>
        <v> </v>
      </c>
      <c r="P26" s="8" t="str">
        <f>INDEX(新汉化!$Q:$Q,MATCH(日文原码!P26,新汉化!$P:$P,0))</f>
        <v> </v>
      </c>
      <c r="Q26" s="7" t="str">
        <f>INDEX(新汉化!$Q:$Q,MATCH(日文原码!Q26,新汉化!$P:$P,0))</f>
        <v> </v>
      </c>
      <c r="R26" t="str">
        <f>INDEX(新汉化!$Q:$Q,MATCH(日文原码!R26,新汉化!$P:$P,0))</f>
        <v>こ</v>
      </c>
      <c r="S26" t="str">
        <f>INDEX(新汉化!$Q:$Q,MATCH(日文原码!S26,新汉化!$P:$P,0))</f>
        <v>ツ</v>
      </c>
      <c r="T26" t="str">
        <f>INDEX(新汉化!$Q:$Q,MATCH(日文原码!T26,新汉化!$P:$P,0))</f>
        <v>バ</v>
      </c>
      <c r="U26" s="8" t="str">
        <f>INDEX(新汉化!$Q:$Q,MATCH(日文原码!U26,新汉化!$P:$P,0))</f>
        <v>メ</v>
      </c>
      <c r="V26" s="7" t="str">
        <f>INDEX(新汉化!$Q:$Q,MATCH(日文原码!V26,新汉化!$P:$P,0))</f>
        <v>ど</v>
      </c>
      <c r="W26" t="str">
        <f>INDEX(新汉化!$Q:$Q,MATCH(日文原码!W26,新汉化!$P:$P,0))</f>
        <v>ん</v>
      </c>
      <c r="X26" t="str">
        <f>INDEX(新汉化!$Q:$Q,MATCH(日文原码!X26,新汉化!$P:$P,0))</f>
        <v>な</v>
      </c>
      <c r="Y26" t="str">
        <f>INDEX(新汉化!$Q:$Q,MATCH(日文原码!Y26,新汉化!$P:$P,0))</f>
        <v> </v>
      </c>
      <c r="Z26" t="str">
        <f>INDEX(新汉化!$Q:$Q,MATCH(日文原码!Z26,新汉化!$P:$P,0))</f>
        <v>つ</v>
      </c>
      <c r="AA26" t="str">
        <f>INDEX(新汉化!$Q:$Q,MATCH(日文原码!AA26,新汉化!$P:$P,0))</f>
        <v>よ</v>
      </c>
      <c r="AB26" t="str">
        <f>INDEX(新汉化!$Q:$Q,MATCH(日文原码!AB26,新汉化!$P:$P,0))</f>
        <v>い</v>
      </c>
      <c r="AC26" t="str">
        <f>INDEX(新汉化!$Q:$Q,MATCH(日文原码!AC26,新汉化!$P:$P,0))</f>
        <v> </v>
      </c>
      <c r="AD26" t="str">
        <f>INDEX(新汉化!$Q:$Q,MATCH(日文原码!AD26,新汉化!$P:$P,0))</f>
        <v>あ</v>
      </c>
      <c r="AE26" t="str">
        <f>INDEX(新汉化!$Q:$Q,MATCH(日文原码!AE26,新汉化!$P:$P,0))</f>
        <v>い</v>
      </c>
      <c r="AF26" t="str">
        <f>INDEX(新汉化!$Q:$Q,MATCH(日文原码!AF26,新汉化!$P:$P,0))</f>
        <v>て</v>
      </c>
      <c r="AG26" t="str">
        <f>INDEX(新汉化!$Q:$Q,MATCH(日文原码!AG26,新汉化!$P:$P,0))</f>
        <v>で</v>
      </c>
      <c r="AH26" t="str">
        <f>INDEX(新汉化!$Q:$Q,MATCH(日文原码!AH26,新汉化!$P:$P,0))</f>
        <v>も</v>
      </c>
      <c r="AI26" t="str">
        <f>INDEX(新汉化!$Q:$Q,MATCH(日文原码!AI26,新汉化!$P:$P,0))</f>
        <v> </v>
      </c>
      <c r="AJ26" t="str">
        <f>INDEX(新汉化!$Q:$Q,MATCH(日文原码!AJ26,新汉化!$P:$P,0))</f>
        <v>ゆ</v>
      </c>
      <c r="AK26" t="str">
        <f>INDEX(新汉化!$Q:$Q,MATCH(日文原码!AK26,新汉化!$P:$P,0))</f>
        <v>う</v>
      </c>
      <c r="AL26" t="str">
        <f>INDEX(新汉化!$Q:$Q,MATCH(日文原码!AL26,新汉化!$P:$P,0))</f>
        <v>か</v>
      </c>
      <c r="AM26" t="str">
        <f>INDEX(新汉化!$Q:$Q,MATCH(日文原码!AM26,新汉化!$P:$P,0))</f>
        <v>ん</v>
      </c>
      <c r="AN26" t="str">
        <f>INDEX(新汉化!$Q:$Q,MATCH(日文原码!AN26,新汉化!$P:$P,0))</f>
        <v>に</v>
      </c>
      <c r="AO26" t="str">
        <f>INDEX(新汉化!$Q:$Q,MATCH(日文原码!AO26,新汉化!$P:$P,0))</f>
        <v> </v>
      </c>
      <c r="AP26" t="str">
        <f>INDEX(新汉化!$Q:$Q,MATCH(日文原码!AP26,新汉化!$P:$P,0))</f>
        <v>い</v>
      </c>
      <c r="AQ26" t="str">
        <f>INDEX(新汉化!$Q:$Q,MATCH(日文原码!AQ26,新汉化!$P:$P,0))</f>
        <v>ど</v>
      </c>
      <c r="AR26" t="str">
        <f>INDEX(新汉化!$Q:$Q,MATCH(日文原码!AR26,新汉化!$P:$P,0))</f>
        <v>む</v>
      </c>
      <c r="AS26" s="8" t="str">
        <f>INDEX(新汉化!$Q:$Q,MATCH(日文原码!AS26,新汉化!$P:$P,0))</f>
        <v>。</v>
      </c>
      <c r="AT26" s="7" t="str">
        <f>INDEX(新汉化!$Q:$Q,MATCH(日文原码!AT26,新汉化!$P:$P,0))</f>
        <v>ま</v>
      </c>
      <c r="AU26" t="str">
        <f>INDEX(新汉化!$Q:$Q,MATCH(日文原码!AU26,新汉化!$P:$P,0))</f>
        <v>け</v>
      </c>
      <c r="AV26" t="str">
        <f>INDEX(新汉化!$Q:$Q,MATCH(日文原码!AV26,新汉化!$P:$P,0))</f>
        <v>て</v>
      </c>
      <c r="AW26" t="str">
        <f>INDEX(新汉化!$Q:$Q,MATCH(日文原码!AW26,新汉化!$P:$P,0))</f>
        <v>も</v>
      </c>
      <c r="AX26" t="str">
        <f>INDEX(新汉化!$Q:$Q,MATCH(日文原码!AX26,新汉化!$P:$P,0))</f>
        <v> </v>
      </c>
      <c r="AY26" t="str">
        <f>INDEX(新汉化!$Q:$Q,MATCH(日文原码!AY26,新汉化!$P:$P,0))</f>
        <v>へ</v>
      </c>
      <c r="AZ26" t="str">
        <f>INDEX(新汉化!$Q:$Q,MATCH(日文原码!AZ26,新汉化!$P:$P,0))</f>
        <v>こ</v>
      </c>
      <c r="BA26" t="str">
        <f>INDEX(新汉化!$Q:$Q,MATCH(日文原码!BA26,新汉化!$P:$P,0))</f>
        <v>た</v>
      </c>
      <c r="BB26" t="str">
        <f>INDEX(新汉化!$Q:$Q,MATCH(日文原码!BB26,新汉化!$P:$P,0))</f>
        <v>れ</v>
      </c>
      <c r="BC26" t="str">
        <f>INDEX(新汉化!$Q:$Q,MATCH(日文原码!BC26,新汉化!$P:$P,0))</f>
        <v>な</v>
      </c>
      <c r="BD26" t="str">
        <f>INDEX(新汉化!$Q:$Q,MATCH(日文原码!BD26,新汉化!$P:$P,0))</f>
        <v>い</v>
      </c>
      <c r="BE26" t="str">
        <f>INDEX(新汉化!$Q:$Q,MATCH(日文原码!BE26,新汉化!$P:$P,0))</f>
        <v> </v>
      </c>
      <c r="BF26" t="str">
        <f>INDEX(新汉化!$Q:$Q,MATCH(日文原码!BF26,新汉化!$P:$P,0))</f>
        <v>こ</v>
      </c>
      <c r="BG26" t="str">
        <f>INDEX(新汉化!$Q:$Q,MATCH(日文原码!BG26,新汉化!$P:$P,0))</f>
        <v>ん</v>
      </c>
      <c r="BH26" t="str">
        <f>INDEX(新汉化!$Q:$Q,MATCH(日文原码!BH26,新汉化!$P:$P,0))</f>
        <v>じ</v>
      </c>
      <c r="BI26" t="str">
        <f>INDEX(新汉化!$Q:$Q,MATCH(日文原码!BI26,新汉化!$P:$P,0))</f>
        <v>ょ</v>
      </c>
      <c r="BJ26" t="str">
        <f>INDEX(新汉化!$Q:$Q,MATCH(日文原码!BJ26,新汉化!$P:$P,0))</f>
        <v>う</v>
      </c>
      <c r="BK26" t="str">
        <f>INDEX(新汉化!$Q:$Q,MATCH(日文原码!BK26,新汉化!$P:$P,0))</f>
        <v>の</v>
      </c>
      <c r="BL26" t="str">
        <f>INDEX(新汉化!$Q:$Q,MATCH(日文原码!BL26,新汉化!$P:$P,0))</f>
        <v> </v>
      </c>
      <c r="BM26" t="str">
        <f>INDEX(新汉化!$Q:$Q,MATCH(日文原码!BM26,新汉化!$P:$P,0))</f>
        <v>も</v>
      </c>
      <c r="BN26" t="str">
        <f>INDEX(新汉化!$Q:$Q,MATCH(日文原码!BN26,新汉化!$P:$P,0))</f>
        <v>ち</v>
      </c>
      <c r="BO26" t="str">
        <f>INDEX(新汉化!$Q:$Q,MATCH(日文原码!BO26,新汉化!$P:$P,0))</f>
        <v>ぬ</v>
      </c>
      <c r="BP26" t="str">
        <f>INDEX(新汉化!$Q:$Q,MATCH(日文原码!BP26,新汉化!$P:$P,0))</f>
        <v>し</v>
      </c>
      <c r="BQ26" s="8" t="str">
        <f>INDEX(新汉化!$Q:$Q,MATCH(日文原码!BQ26,新汉化!$P:$P,0))</f>
        <v>。</v>
      </c>
      <c r="BR26" s="7" t="str">
        <f>INDEX(新汉化!$Q:$Q,MATCH(日文原码!BR26,新汉化!$P:$P,0))</f>
        <v>お</v>
      </c>
      <c r="BS26" t="str">
        <f>INDEX(新汉化!$Q:$Q,MATCH(日文原码!BS26,新汉化!$P:$P,0))</f>
        <v>な</v>
      </c>
      <c r="BT26" t="str">
        <f>INDEX(新汉化!$Q:$Q,MATCH(日文原码!BT26,新汉化!$P:$P,0))</f>
        <v>か</v>
      </c>
      <c r="BU26" t="str">
        <f>INDEX(新汉化!$Q:$Q,MATCH(日文原码!BU26,新汉化!$P:$P,0))</f>
        <v>が</v>
      </c>
      <c r="BV26" t="str">
        <f>INDEX(新汉化!$Q:$Q,MATCH(日文原码!BV26,新汉化!$P:$P,0))</f>
        <v> </v>
      </c>
      <c r="BW26" t="str">
        <f>INDEX(新汉化!$Q:$Q,MATCH(日文原码!BW26,新汉化!$P:$P,0))</f>
        <v>す</v>
      </c>
      <c r="BX26" t="str">
        <f>INDEX(新汉化!$Q:$Q,MATCH(日文原码!BX26,新汉化!$P:$P,0))</f>
        <v>く</v>
      </c>
      <c r="BY26" t="str">
        <f>INDEX(新汉化!$Q:$Q,MATCH(日文原码!BY26,新汉化!$P:$P,0))</f>
        <v>と</v>
      </c>
      <c r="BZ26" t="str">
        <f>INDEX(新汉化!$Q:$Q,MATCH(日文原码!BZ26,新汉化!$P:$P,0))</f>
        <v> </v>
      </c>
      <c r="CA26" t="str">
        <f>INDEX(新汉化!$Q:$Q,MATCH(日文原码!CA26,新汉化!$P:$P,0))</f>
        <v>お</v>
      </c>
      <c r="CB26" t="str">
        <f>INDEX(新汉化!$Q:$Q,MATCH(日文原码!CB26,新汉化!$P:$P,0))</f>
        <v>お</v>
      </c>
      <c r="CC26" t="str">
        <f>INDEX(新汉化!$Q:$Q,MATCH(日文原码!CC26,新汉化!$P:$P,0))</f>
        <v>ご</v>
      </c>
      <c r="CD26" t="str">
        <f>INDEX(新汉化!$Q:$Q,MATCH(日文原码!CD26,新汉化!$P:$P,0))</f>
        <v>え</v>
      </c>
      <c r="CE26" t="str">
        <f>INDEX(新汉化!$Q:$Q,MATCH(日文原码!CE26,新汉化!$P:$P,0))</f>
        <v>で</v>
      </c>
      <c r="CF26" t="str">
        <f>INDEX(新汉化!$Q:$Q,MATCH(日文原码!CF26,新汉化!$P:$P,0))</f>
        <v> </v>
      </c>
      <c r="CG26" t="str">
        <f>INDEX(新汉化!$Q:$Q,MATCH(日文原码!CG26,新汉化!$P:$P,0))</f>
        <v>な</v>
      </c>
      <c r="CH26" t="str">
        <f>INDEX(新汉化!$Q:$Q,MATCH(日文原码!CH26,新汉化!$P:$P,0))</f>
        <v>い</v>
      </c>
      <c r="CI26" t="str">
        <f>INDEX(新汉化!$Q:$Q,MATCH(日文原码!CI26,新汉化!$P:$P,0))</f>
        <v>て</v>
      </c>
      <c r="CJ26" t="str">
        <f>INDEX(新汉化!$Q:$Q,MATCH(日文原码!CJ26,新汉化!$P:$P,0))</f>
        <v> </v>
      </c>
      <c r="CK26" t="str">
        <f>INDEX(新汉化!$Q:$Q,MATCH(日文原码!CK26,新汉化!$P:$P,0))</f>
        <v>し</v>
      </c>
      <c r="CL26" t="str">
        <f>INDEX(新汉化!$Q:$Q,MATCH(日文原码!CL26,新汉化!$P:$P,0))</f>
        <v>ま</v>
      </c>
      <c r="CM26" t="str">
        <f>INDEX(新汉化!$Q:$Q,MATCH(日文原码!CM26,新汉化!$P:$P,0))</f>
        <v>う</v>
      </c>
      <c r="CN26" t="str">
        <f>INDEX(新汉化!$Q:$Q,MATCH(日文原码!CN26,新汉化!$P:$P,0))</f>
        <v>。</v>
      </c>
      <c r="CO26" t="str">
        <f>INDEX(新汉化!$Q:$Q,MATCH(日文原码!CO26,新汉化!$P:$P,0))</f>
        <v> </v>
      </c>
      <c r="CP26" s="13" t="str">
        <f>INDEX(新汉化!$Q:$Q,MATCH(日文原码!CP26,新汉化!$P:$P,0))</f>
        <v> </v>
      </c>
    </row>
    <row r="27" spans="1:94">
      <c r="A27" t="str">
        <f>MID(日文原码!A27,2,1)</f>
        <v>0</v>
      </c>
      <c r="B27" t="str">
        <f>MID(日文原码!B27,2,1)</f>
        <v>2</v>
      </c>
      <c r="C27" t="str">
        <f>MID(日文原码!C27,2,1)</f>
        <v>6</v>
      </c>
      <c r="D27" s="7" t="str">
        <f>MID(日文原码!D27,2,1)</f>
        <v>A</v>
      </c>
      <c r="E27" t="str">
        <f>MID(日文原码!E27,2,1)</f>
        <v>A</v>
      </c>
      <c r="F27" t="str">
        <f>MID(日文原码!F27,2,1)</f>
        <v>0</v>
      </c>
      <c r="G27" s="8" t="str">
        <f>MID(日文原码!G27,2,1)</f>
        <v>7</v>
      </c>
      <c r="H27" s="7" t="str">
        <f>MID(日文原码!H27,2,1)</f>
        <v>A</v>
      </c>
      <c r="I27" t="str">
        <f>MID(日文原码!I27,2,1)</f>
        <v>1</v>
      </c>
      <c r="J27" t="str">
        <f>MID(日文原码!J27,2,1)</f>
        <v>9</v>
      </c>
      <c r="K27" s="8" t="str">
        <f>MID(日文原码!K27,2,1)</f>
        <v>8</v>
      </c>
      <c r="L27" s="7" t="str">
        <f>INDEX(新汉化!$Q:$Q,MATCH(日文原码!L27,新汉化!$P:$P,0))</f>
        <v>オ</v>
      </c>
      <c r="M27" t="str">
        <f>INDEX(新汉化!$Q:$Q,MATCH(日文原码!M27,新汉化!$P:$P,0))</f>
        <v>オ</v>
      </c>
      <c r="N27" t="str">
        <f>INDEX(新汉化!$Q:$Q,MATCH(日文原码!N27,新汉化!$P:$P,0))</f>
        <v>ス</v>
      </c>
      <c r="O27" t="str">
        <f>INDEX(新汉化!$Q:$Q,MATCH(日文原码!O27,新汉化!$P:$P,0))</f>
        <v>バ</v>
      </c>
      <c r="P27" s="8" t="str">
        <f>INDEX(新汉化!$Q:$Q,MATCH(日文原码!P27,新汉化!$P:$P,0))</f>
        <v>メ</v>
      </c>
      <c r="Q27" s="7" t="str">
        <f>INDEX(新汉化!$Q:$Q,MATCH(日文原码!Q27,新汉化!$P:$P,0))</f>
        <v> </v>
      </c>
      <c r="R27" t="str">
        <f>INDEX(新汉化!$Q:$Q,MATCH(日文原码!R27,新汉化!$P:$P,0))</f>
        <v> </v>
      </c>
      <c r="S27" t="str">
        <f>INDEX(新汉化!$Q:$Q,MATCH(日文原码!S27,新汉化!$P:$P,0))</f>
        <v>ツ</v>
      </c>
      <c r="T27" t="str">
        <f>INDEX(新汉化!$Q:$Q,MATCH(日文原码!T27,新汉化!$P:$P,0))</f>
        <v>バ</v>
      </c>
      <c r="U27" s="8" t="str">
        <f>INDEX(新汉化!$Q:$Q,MATCH(日文原码!U27,新汉化!$P:$P,0))</f>
        <v>メ</v>
      </c>
      <c r="V27" s="7" t="str">
        <f>INDEX(新汉化!$Q:$Q,MATCH(日文原码!V27,新汉化!$P:$P,0))</f>
        <v>は</v>
      </c>
      <c r="W27" t="str">
        <f>INDEX(新汉化!$Q:$Q,MATCH(日文原码!W27,新汉化!$P:$P,0))</f>
        <v>る</v>
      </c>
      <c r="X27" t="str">
        <f>INDEX(新汉化!$Q:$Q,MATCH(日文原码!X27,新汉化!$P:$P,0))</f>
        <v>か</v>
      </c>
      <c r="Y27" t="str">
        <f>INDEX(新汉化!$Q:$Q,MATCH(日文原码!Y27,新汉化!$P:$P,0))</f>
        <v> </v>
      </c>
      <c r="Z27" t="str">
        <f>INDEX(新汉化!$Q:$Q,MATCH(日文原码!Z27,新汉化!$P:$P,0))</f>
        <v>じ</v>
      </c>
      <c r="AA27" t="str">
        <f>INDEX(新汉化!$Q:$Q,MATCH(日文原码!AA27,新汉化!$P:$P,0))</f>
        <v>ょ</v>
      </c>
      <c r="AB27" t="str">
        <f>INDEX(新汉化!$Q:$Q,MATCH(日文原码!AB27,新汉化!$P:$P,0))</f>
        <v>う</v>
      </c>
      <c r="AC27" t="str">
        <f>INDEX(新汉化!$Q:$Q,MATCH(日文原码!AC27,新汉化!$P:$P,0))</f>
        <v>く</v>
      </c>
      <c r="AD27" t="str">
        <f>INDEX(新汉化!$Q:$Q,MATCH(日文原码!AD27,新汉化!$P:$P,0))</f>
        <v>う</v>
      </c>
      <c r="AE27" t="str">
        <f>INDEX(新汉化!$Q:$Q,MATCH(日文原码!AE27,新汉化!$P:$P,0))</f>
        <v>を</v>
      </c>
      <c r="AF27" t="str">
        <f>INDEX(新汉化!$Q:$Q,MATCH(日文原码!AF27,新汉化!$P:$P,0))</f>
        <v> </v>
      </c>
      <c r="AG27" t="str">
        <f>INDEX(新汉化!$Q:$Q,MATCH(日文原码!AG27,新汉化!$P:$P,0))</f>
        <v>え</v>
      </c>
      <c r="AH27" t="str">
        <f>INDEX(新汉化!$Q:$Q,MATCH(日文原码!AH27,新汉化!$P:$P,0))</f>
        <v>ん</v>
      </c>
      <c r="AI27" t="str">
        <f>INDEX(新汉化!$Q:$Q,MATCH(日文原码!AI27,新汉化!$P:$P,0))</f>
        <v>を</v>
      </c>
      <c r="AJ27" t="str">
        <f>INDEX(新汉化!$Q:$Q,MATCH(日文原码!AJ27,新汉化!$P:$P,0))</f>
        <v> </v>
      </c>
      <c r="AK27" t="str">
        <f>INDEX(新汉化!$Q:$Q,MATCH(日文原码!AK27,新汉化!$P:$P,0))</f>
        <v>え</v>
      </c>
      <c r="AL27" t="str">
        <f>INDEX(新汉化!$Q:$Q,MATCH(日文原码!AL27,新汉化!$P:$P,0))</f>
        <v>が</v>
      </c>
      <c r="AM27" t="str">
        <f>INDEX(新汉化!$Q:$Q,MATCH(日文原码!AM27,新汉化!$P:$P,0))</f>
        <v>く</v>
      </c>
      <c r="AN27" t="str">
        <f>INDEX(新汉化!$Q:$Q,MATCH(日文原码!AN27,新汉化!$P:$P,0))</f>
        <v> </v>
      </c>
      <c r="AO27" t="str">
        <f>INDEX(新汉化!$Q:$Q,MATCH(日文原码!AO27,新汉化!$P:$P,0))</f>
        <v>よ</v>
      </c>
      <c r="AP27" t="str">
        <f>INDEX(新汉化!$Q:$Q,MATCH(日文原码!AP27,新汉化!$P:$P,0))</f>
        <v>う</v>
      </c>
      <c r="AQ27" t="str">
        <f>INDEX(新汉化!$Q:$Q,MATCH(日文原码!AQ27,新汉化!$P:$P,0))</f>
        <v>に</v>
      </c>
      <c r="AR27" t="str">
        <f>INDEX(新汉化!$Q:$Q,MATCH(日文原码!AR27,新汉化!$P:$P,0))</f>
        <v> </v>
      </c>
      <c r="AS27" s="8" t="str">
        <f>INDEX(新汉化!$Q:$Q,MATCH(日文原码!AS27,新汉化!$P:$P,0))</f>
        <v> </v>
      </c>
      <c r="AT27" s="7" t="str">
        <f>INDEX(新汉化!$Q:$Q,MATCH(日文原码!AT27,新汉化!$P:$P,0))</f>
        <v>と</v>
      </c>
      <c r="AU27" t="str">
        <f>INDEX(新汉化!$Q:$Q,MATCH(日文原码!AU27,新汉化!$P:$P,0))</f>
        <v>び</v>
      </c>
      <c r="AV27" t="str">
        <f>INDEX(新汉化!$Q:$Q,MATCH(日文原码!AV27,新汉化!$P:$P,0))</f>
        <v>ま</v>
      </c>
      <c r="AW27" t="str">
        <f>INDEX(新汉化!$Q:$Q,MATCH(日文原码!AW27,新汉化!$P:$P,0))</f>
        <v>わ</v>
      </c>
      <c r="AX27" t="str">
        <f>INDEX(新汉化!$Q:$Q,MATCH(日文原码!AX27,新汉化!$P:$P,0))</f>
        <v>り</v>
      </c>
      <c r="AY27" t="str">
        <f>INDEX(新汉化!$Q:$Q,MATCH(日文原码!AY27,新汉化!$P:$P,0))</f>
        <v> </v>
      </c>
      <c r="AZ27" t="str">
        <f>INDEX(新汉化!$Q:$Q,MATCH(日文原码!AZ27,新汉化!$P:$P,0))</f>
        <v>え</v>
      </c>
      <c r="BA27" t="str">
        <f>INDEX(新汉化!$Q:$Q,MATCH(日文原码!BA27,新汉化!$P:$P,0))</f>
        <v>も</v>
      </c>
      <c r="BB27" t="str">
        <f>INDEX(新汉化!$Q:$Q,MATCH(日文原码!BB27,新汉化!$P:$P,0))</f>
        <v>の</v>
      </c>
      <c r="BC27" t="str">
        <f>INDEX(新汉化!$Q:$Q,MATCH(日文原码!BC27,新汉化!$P:$P,0))</f>
        <v>を</v>
      </c>
      <c r="BD27" t="str">
        <f>INDEX(新汉化!$Q:$Q,MATCH(日文原码!BD27,新汉化!$P:$P,0))</f>
        <v> </v>
      </c>
      <c r="BE27" t="str">
        <f>INDEX(新汉化!$Q:$Q,MATCH(日文原码!BE27,新汉化!$P:$P,0))</f>
        <v>み</v>
      </c>
      <c r="BF27" t="str">
        <f>INDEX(新汉化!$Q:$Q,MATCH(日文原码!BF27,新汉化!$P:$P,0))</f>
        <v>つ</v>
      </c>
      <c r="BG27" t="str">
        <f>INDEX(新汉化!$Q:$Q,MATCH(日文原码!BG27,新汉化!$P:$P,0))</f>
        <v>け</v>
      </c>
      <c r="BH27" t="str">
        <f>INDEX(新汉化!$Q:$Q,MATCH(日文原码!BH27,新汉化!$P:$P,0))</f>
        <v>る</v>
      </c>
      <c r="BI27" t="str">
        <f>INDEX(新汉化!$Q:$Q,MATCH(日文原码!BI27,新汉化!$P:$P,0))</f>
        <v>と</v>
      </c>
      <c r="BJ27" t="str">
        <f>INDEX(新汉化!$Q:$Q,MATCH(日文原码!BJ27,新汉化!$P:$P,0))</f>
        <v> </v>
      </c>
      <c r="BK27" t="str">
        <f>INDEX(新汉化!$Q:$Q,MATCH(日文原码!BK27,新汉化!$P:$P,0))</f>
        <v>き</v>
      </c>
      <c r="BL27" t="str">
        <f>INDEX(新汉化!$Q:$Q,MATCH(日文原码!BL27,新汉化!$P:$P,0))</f>
        <v>ゅ</v>
      </c>
      <c r="BM27" t="str">
        <f>INDEX(新汉化!$Q:$Q,MATCH(日文原码!BM27,新汉化!$P:$P,0))</f>
        <v>う</v>
      </c>
      <c r="BN27" t="str">
        <f>INDEX(新汉化!$Q:$Q,MATCH(日文原码!BN27,新汉化!$P:$P,0))</f>
        <v>こ</v>
      </c>
      <c r="BO27" t="str">
        <f>INDEX(新汉化!$Q:$Q,MATCH(日文原码!BO27,新汉化!$P:$P,0))</f>
        <v>う</v>
      </c>
      <c r="BP27" t="str">
        <f>INDEX(新汉化!$Q:$Q,MATCH(日文原码!BP27,新汉化!$P:$P,0))</f>
        <v>か</v>
      </c>
      <c r="BQ27" s="8" t="str">
        <f>INDEX(新汉化!$Q:$Q,MATCH(日文原码!BQ27,新汉化!$P:$P,0))</f>
        <v>。</v>
      </c>
      <c r="BR27" s="7" t="str">
        <f>INDEX(新汉化!$Q:$Q,MATCH(日文原码!BR27,新汉化!$P:$P,0))</f>
        <v>あ</v>
      </c>
      <c r="BS27" t="str">
        <f>INDEX(新汉化!$Q:$Q,MATCH(日文原码!BS27,新汉化!$P:$P,0))</f>
        <v>し</v>
      </c>
      <c r="BT27" t="str">
        <f>INDEX(新汉化!$Q:$Q,MATCH(日文原码!BT27,新汉化!$P:$P,0))</f>
        <v>の</v>
      </c>
      <c r="BU27" t="str">
        <f>INDEX(新汉化!$Q:$Q,MATCH(日文原码!BU27,新汉化!$P:$P,0))</f>
        <v> </v>
      </c>
      <c r="BV27" t="str">
        <f>INDEX(新汉化!$Q:$Q,MATCH(日文原码!BV27,新汉化!$P:$P,0))</f>
        <v>ツ</v>
      </c>
      <c r="BW27" t="str">
        <f>INDEX(新汉化!$Q:$Q,MATCH(日文原码!BW27,新汉化!$P:$P,0))</f>
        <v>メ</v>
      </c>
      <c r="BX27" t="str">
        <f>INDEX(新汉化!$Q:$Q,MATCH(日文原码!BX27,新汉化!$P:$P,0))</f>
        <v>で</v>
      </c>
      <c r="BY27" t="str">
        <f>INDEX(新汉化!$Q:$Q,MATCH(日文原码!BY27,新汉化!$P:$P,0))</f>
        <v> </v>
      </c>
      <c r="BZ27" t="str">
        <f>INDEX(新汉化!$Q:$Q,MATCH(日文原码!BZ27,新汉化!$P:$P,0))</f>
        <v>が</v>
      </c>
      <c r="CA27" t="str">
        <f>INDEX(新汉化!$Q:$Q,MATCH(日文原码!CA27,新汉化!$P:$P,0))</f>
        <v>っ</v>
      </c>
      <c r="CB27" t="str">
        <f>INDEX(新汉化!$Q:$Q,MATCH(日文原码!CB27,新汉化!$P:$P,0))</f>
        <v>し</v>
      </c>
      <c r="CC27" t="str">
        <f>INDEX(新汉化!$Q:$Q,MATCH(日文原码!CC27,新汉化!$P:$P,0))</f>
        <v>り</v>
      </c>
      <c r="CD27" t="str">
        <f>INDEX(新汉化!$Q:$Q,MATCH(日文原码!CD27,新汉化!$P:$P,0))</f>
        <v> </v>
      </c>
      <c r="CE27" t="str">
        <f>INDEX(新汉化!$Q:$Q,MATCH(日文原码!CE27,新汉化!$P:$P,0))</f>
        <v>つ</v>
      </c>
      <c r="CF27" t="str">
        <f>INDEX(新汉化!$Q:$Q,MATCH(日文原码!CF27,新汉化!$P:$P,0))</f>
        <v>か</v>
      </c>
      <c r="CG27" t="str">
        <f>INDEX(新汉化!$Q:$Q,MATCH(日文原码!CG27,新汉化!$P:$P,0))</f>
        <v>ん</v>
      </c>
      <c r="CH27" t="str">
        <f>INDEX(新汉化!$Q:$Q,MATCH(日文原码!CH27,新汉化!$P:$P,0))</f>
        <v>で</v>
      </c>
      <c r="CI27" t="str">
        <f>INDEX(新汉化!$Q:$Q,MATCH(日文原码!CI27,新汉化!$P:$P,0))</f>
        <v> </v>
      </c>
      <c r="CJ27" t="str">
        <f>INDEX(新汉化!$Q:$Q,MATCH(日文原码!CJ27,新汉化!$P:$P,0))</f>
        <v>に</v>
      </c>
      <c r="CK27" t="str">
        <f>INDEX(新汉化!$Q:$Q,MATCH(日文原码!CK27,新汉化!$P:$P,0))</f>
        <v>が</v>
      </c>
      <c r="CL27" t="str">
        <f>INDEX(新汉化!$Q:$Q,MATCH(日文原码!CL27,新汉化!$P:$P,0))</f>
        <v>さ</v>
      </c>
      <c r="CM27" t="str">
        <f>INDEX(新汉化!$Q:$Q,MATCH(日文原码!CM27,新汉化!$P:$P,0))</f>
        <v>な</v>
      </c>
      <c r="CN27" t="str">
        <f>INDEX(新汉化!$Q:$Q,MATCH(日文原码!CN27,新汉化!$P:$P,0))</f>
        <v>い</v>
      </c>
      <c r="CO27" t="str">
        <f>INDEX(新汉化!$Q:$Q,MATCH(日文原码!CO27,新汉化!$P:$P,0))</f>
        <v>。</v>
      </c>
      <c r="CP27" s="13" t="str">
        <f>INDEX(新汉化!$Q:$Q,MATCH(日文原码!CP27,新汉化!$P:$P,0))</f>
        <v> </v>
      </c>
    </row>
    <row r="28" spans="1:94">
      <c r="A28" t="str">
        <f>MID(日文原码!A28,2,1)</f>
        <v>0</v>
      </c>
      <c r="B28" t="str">
        <f>MID(日文原码!B28,2,1)</f>
        <v>2</v>
      </c>
      <c r="C28" t="str">
        <f>MID(日文原码!C28,2,1)</f>
        <v>7</v>
      </c>
      <c r="D28" s="7" t="str">
        <f>MID(日文原码!D28,2,1)</f>
        <v>A</v>
      </c>
      <c r="E28" t="str">
        <f>MID(日文原码!E28,2,1)</f>
        <v>A</v>
      </c>
      <c r="F28" t="str">
        <f>MID(日文原码!F28,2,1)</f>
        <v>0</v>
      </c>
      <c r="G28" s="8" t="str">
        <f>MID(日文原码!G28,2,1)</f>
        <v>6</v>
      </c>
      <c r="H28" s="7" t="str">
        <f>MID(日文原码!H28,2,1)</f>
        <v>A</v>
      </c>
      <c r="I28" t="str">
        <f>MID(日文原码!I28,2,1)</f>
        <v>A</v>
      </c>
      <c r="J28" t="str">
        <f>MID(日文原码!J28,2,1)</f>
        <v>9</v>
      </c>
      <c r="K28" s="8" t="str">
        <f>MID(日文原码!K28,2,1)</f>
        <v>5</v>
      </c>
      <c r="L28" s="7" t="str">
        <f>INDEX(新汉化!$Q:$Q,MATCH(日文原码!L28,新汉化!$P:$P,0))</f>
        <v>キ</v>
      </c>
      <c r="M28" t="str">
        <f>INDEX(新汉化!$Q:$Q,MATCH(日文原码!M28,新汉化!$P:$P,0))</f>
        <v>ャ</v>
      </c>
      <c r="N28" t="str">
        <f>INDEX(新汉化!$Q:$Q,MATCH(日文原码!N28,新汉化!$P:$P,0))</f>
        <v>モ</v>
      </c>
      <c r="O28" t="str">
        <f>INDEX(新汉化!$Q:$Q,MATCH(日文原码!O28,新汉化!$P:$P,0))</f>
        <v>メ</v>
      </c>
      <c r="P28" s="8" t="str">
        <f>INDEX(新汉化!$Q:$Q,MATCH(日文原码!P28,新汉化!$P:$P,0))</f>
        <v> </v>
      </c>
      <c r="Q28" s="7" t="str">
        <f>INDEX(新汉化!$Q:$Q,MATCH(日文原码!Q28,新汉化!$P:$P,0))</f>
        <v> </v>
      </c>
      <c r="R28" t="str">
        <f>INDEX(新汉化!$Q:$Q,MATCH(日文原码!R28,新汉化!$P:$P,0))</f>
        <v>う</v>
      </c>
      <c r="S28" t="str">
        <f>INDEX(新汉化!$Q:$Q,MATCH(日文原码!S28,新汉化!$P:$P,0))</f>
        <v>み</v>
      </c>
      <c r="T28" t="str">
        <f>INDEX(新汉化!$Q:$Q,MATCH(日文原码!T28,新汉化!$P:$P,0))</f>
        <v>ね</v>
      </c>
      <c r="U28" s="8" t="str">
        <f>INDEX(新汉化!$Q:$Q,MATCH(日文原码!U28,新汉化!$P:$P,0))</f>
        <v>こ</v>
      </c>
      <c r="V28" s="7" t="str">
        <f>INDEX(新汉化!$Q:$Q,MATCH(日文原码!V28,新汉化!$P:$P,0))</f>
        <v>エ</v>
      </c>
      <c r="W28" t="str">
        <f>INDEX(新汉化!$Q:$Q,MATCH(日文原码!W28,新汉化!$P:$P,0))</f>
        <v>サ</v>
      </c>
      <c r="X28" t="str">
        <f>INDEX(新汉化!$Q:$Q,MATCH(日文原码!X28,新汉化!$P:$P,0))</f>
        <v>や</v>
      </c>
      <c r="Y28" t="str">
        <f>INDEX(新汉化!$Q:$Q,MATCH(日文原码!Y28,新汉化!$P:$P,0))</f>
        <v> </v>
      </c>
      <c r="Z28" t="str">
        <f>INDEX(新汉化!$Q:$Q,MATCH(日文原码!Z28,新汉化!$P:$P,0))</f>
        <v>だ</v>
      </c>
      <c r="AA28" t="str">
        <f>INDEX(新汉化!$Q:$Q,MATCH(日文原码!AA28,新汉化!$P:$P,0))</f>
        <v>い</v>
      </c>
      <c r="AB28" t="str">
        <f>INDEX(新汉化!$Q:$Q,MATCH(日文原码!AB28,新汉化!$P:$P,0))</f>
        <v>じ</v>
      </c>
      <c r="AC28" t="str">
        <f>INDEX(新汉化!$Q:$Q,MATCH(日文原码!AC28,新汉化!$P:$P,0))</f>
        <v>な</v>
      </c>
      <c r="AD28" t="str">
        <f>INDEX(新汉化!$Q:$Q,MATCH(日文原码!AD28,新汉化!$P:$P,0))</f>
        <v> </v>
      </c>
      <c r="AE28" t="str">
        <f>INDEX(新汉化!$Q:$Q,MATCH(日文原码!AE28,新汉化!$P:$P,0))</f>
        <v>も</v>
      </c>
      <c r="AF28" t="str">
        <f>INDEX(新汉化!$Q:$Q,MATCH(日文原码!AF28,新汉化!$P:$P,0))</f>
        <v>の</v>
      </c>
      <c r="AG28" t="str">
        <f>INDEX(新汉化!$Q:$Q,MATCH(日文原码!AG28,新汉化!$P:$P,0))</f>
        <v>を</v>
      </c>
      <c r="AH28" t="str">
        <f>INDEX(新汉化!$Q:$Q,MATCH(日文原码!AH28,新汉化!$P:$P,0))</f>
        <v> </v>
      </c>
      <c r="AI28" t="str">
        <f>INDEX(新汉化!$Q:$Q,MATCH(日文原码!AI28,新汉化!$P:$P,0))</f>
        <v>く</v>
      </c>
      <c r="AJ28" t="str">
        <f>INDEX(新汉化!$Q:$Q,MATCH(日文原码!AJ28,新汉化!$P:$P,0))</f>
        <v>ち</v>
      </c>
      <c r="AK28" t="str">
        <f>INDEX(新汉化!$Q:$Q,MATCH(日文原码!AK28,新汉化!$P:$P,0))</f>
        <v>ば</v>
      </c>
      <c r="AL28" t="str">
        <f>INDEX(新汉化!$Q:$Q,MATCH(日文原码!AL28,新汉化!$P:$P,0))</f>
        <v>し</v>
      </c>
      <c r="AM28" t="str">
        <f>INDEX(新汉化!$Q:$Q,MATCH(日文原码!AM28,新汉化!$P:$P,0))</f>
        <v>に</v>
      </c>
      <c r="AN28" t="str">
        <f>INDEX(新汉化!$Q:$Q,MATCH(日文原码!AN28,新汉化!$P:$P,0))</f>
        <v> </v>
      </c>
      <c r="AO28" t="str">
        <f>INDEX(新汉化!$Q:$Q,MATCH(日文原码!AO28,新汉化!$P:$P,0))</f>
        <v>は</v>
      </c>
      <c r="AP28" t="str">
        <f>INDEX(新汉化!$Q:$Q,MATCH(日文原码!AP28,新汉化!$P:$P,0))</f>
        <v>さ</v>
      </c>
      <c r="AQ28" t="str">
        <f>INDEX(新汉化!$Q:$Q,MATCH(日文原码!AQ28,新汉化!$P:$P,0))</f>
        <v>み</v>
      </c>
      <c r="AR28" t="str">
        <f>INDEX(新汉化!$Q:$Q,MATCH(日文原码!AR28,新汉化!$P:$P,0))</f>
        <v> </v>
      </c>
      <c r="AS28" s="8" t="str">
        <f>INDEX(新汉化!$Q:$Q,MATCH(日文原码!AS28,新汉化!$P:$P,0))</f>
        <v> </v>
      </c>
      <c r="AT28" s="7" t="str">
        <f>INDEX(新汉化!$Q:$Q,MATCH(日文原码!AT28,新汉化!$P:$P,0))</f>
        <v>い</v>
      </c>
      <c r="AU28" t="str">
        <f>INDEX(新汉化!$Q:$Q,MATCH(日文原码!AU28,新汉化!$P:$P,0))</f>
        <v>ろ</v>
      </c>
      <c r="AV28" t="str">
        <f>INDEX(新汉化!$Q:$Q,MATCH(日文原码!AV28,新汉化!$P:$P,0))</f>
        <v>ん</v>
      </c>
      <c r="AW28" t="str">
        <f>INDEX(新汉化!$Q:$Q,MATCH(日文原码!AW28,新汉化!$P:$P,0))</f>
        <v>な</v>
      </c>
      <c r="AX28" t="str">
        <f>INDEX(新汉化!$Q:$Q,MATCH(日文原码!AX28,新汉化!$P:$P,0))</f>
        <v> </v>
      </c>
      <c r="AY28" t="str">
        <f>INDEX(新汉化!$Q:$Q,MATCH(日文原码!AY28,新汉化!$P:$P,0))</f>
        <v>ば</v>
      </c>
      <c r="AZ28" t="str">
        <f>INDEX(新汉化!$Q:$Q,MATCH(日文原码!AZ28,新汉化!$P:$P,0))</f>
        <v>し</v>
      </c>
      <c r="BA28" t="str">
        <f>INDEX(新汉化!$Q:$Q,MATCH(日文原码!BA28,新汉化!$P:$P,0))</f>
        <v>ょ</v>
      </c>
      <c r="BB28" t="str">
        <f>INDEX(新汉化!$Q:$Q,MATCH(日文原码!BB28,新汉化!$P:$P,0))</f>
        <v>に</v>
      </c>
      <c r="BC28" t="str">
        <f>INDEX(新汉化!$Q:$Q,MATCH(日文原码!BC28,新汉化!$P:$P,0))</f>
        <v> </v>
      </c>
      <c r="BD28" t="str">
        <f>INDEX(新汉化!$Q:$Q,MATCH(日文原码!BD28,新汉化!$P:$P,0))</f>
        <v>か</v>
      </c>
      <c r="BE28" t="str">
        <f>INDEX(新汉化!$Q:$Q,MATCH(日文原码!BE28,新汉化!$P:$P,0))</f>
        <v>く</v>
      </c>
      <c r="BF28" t="str">
        <f>INDEX(新汉化!$Q:$Q,MATCH(日文原码!BF28,新汉化!$P:$P,0))</f>
        <v>す</v>
      </c>
      <c r="BG28" t="str">
        <f>INDEX(新汉化!$Q:$Q,MATCH(日文原码!BG28,新汉化!$P:$P,0))</f>
        <v> </v>
      </c>
      <c r="BH28" t="str">
        <f>INDEX(新汉化!$Q:$Q,MATCH(日文原码!BH28,新汉化!$P:$P,0))</f>
        <v>し</v>
      </c>
      <c r="BI28" t="str">
        <f>INDEX(新汉化!$Q:$Q,MATCH(日文原码!BI28,新汉化!$P:$P,0))</f>
        <v>ゅ</v>
      </c>
      <c r="BJ28" t="str">
        <f>INDEX(新汉化!$Q:$Q,MATCH(日文原码!BJ28,新汉化!$P:$P,0))</f>
        <v>う</v>
      </c>
      <c r="BK28" t="str">
        <f>INDEX(新汉化!$Q:$Q,MATCH(日文原码!BK28,新汉化!$P:$P,0))</f>
        <v>せ</v>
      </c>
      <c r="BL28" t="str">
        <f>INDEX(新汉化!$Q:$Q,MATCH(日文原码!BL28,新汉化!$P:$P,0))</f>
        <v>い</v>
      </c>
      <c r="BM28" t="str">
        <f>INDEX(新汉化!$Q:$Q,MATCH(日文原码!BM28,新汉化!$P:$P,0))</f>
        <v>を</v>
      </c>
      <c r="BN28" t="str">
        <f>INDEX(新汉化!$Q:$Q,MATCH(日文原码!BN28,新汉化!$P:$P,0))</f>
        <v> </v>
      </c>
      <c r="BO28" t="str">
        <f>INDEX(新汉化!$Q:$Q,MATCH(日文原码!BO28,新汉化!$P:$P,0))</f>
        <v>も</v>
      </c>
      <c r="BP28" t="str">
        <f>INDEX(新汉化!$Q:$Q,MATCH(日文原码!BP28,新汉化!$P:$P,0))</f>
        <v>つ</v>
      </c>
      <c r="BQ28" s="8" t="str">
        <f>INDEX(新汉化!$Q:$Q,MATCH(日文原码!BQ28,新汉化!$P:$P,0))</f>
        <v>。</v>
      </c>
      <c r="BR28" s="7" t="str">
        <f>INDEX(新汉化!$Q:$Q,MATCH(日文原码!BR28,新汉化!$P:$P,0))</f>
        <v>か</v>
      </c>
      <c r="BS28" t="str">
        <f>INDEX(新汉化!$Q:$Q,MATCH(日文原码!BS28,新汉化!$P:$P,0))</f>
        <v>ぜ</v>
      </c>
      <c r="BT28" t="str">
        <f>INDEX(新汉化!$Q:$Q,MATCH(日文原码!BT28,新汉化!$P:$P,0))</f>
        <v>に</v>
      </c>
      <c r="BU28" t="str">
        <f>INDEX(新汉化!$Q:$Q,MATCH(日文原码!BU28,新汉化!$P:$P,0))</f>
        <v> </v>
      </c>
      <c r="BV28" t="str">
        <f>INDEX(新汉化!$Q:$Q,MATCH(日文原码!BV28,新汉化!$P:$P,0))</f>
        <v>の</v>
      </c>
      <c r="BW28" t="str">
        <f>INDEX(新汉化!$Q:$Q,MATCH(日文原码!BW28,新汉化!$P:$P,0))</f>
        <v>っ</v>
      </c>
      <c r="BX28" t="str">
        <f>INDEX(新汉化!$Q:$Q,MATCH(日文原码!BX28,新汉化!$P:$P,0))</f>
        <v>て</v>
      </c>
      <c r="BY28" t="str">
        <f>INDEX(新汉化!$Q:$Q,MATCH(日文原码!BY28,新汉化!$P:$P,0))</f>
        <v> </v>
      </c>
      <c r="BZ28" t="str">
        <f>INDEX(新汉化!$Q:$Q,MATCH(日文原码!BZ28,新汉化!$P:$P,0))</f>
        <v>す</v>
      </c>
      <c r="CA28" t="str">
        <f>INDEX(新汉化!$Q:$Q,MATCH(日文原码!CA28,新汉化!$P:$P,0))</f>
        <v>べ</v>
      </c>
      <c r="CB28" t="str">
        <f>INDEX(新汉化!$Q:$Q,MATCH(日文原码!CB28,新汉化!$P:$P,0))</f>
        <v>る</v>
      </c>
      <c r="CC28" t="str">
        <f>INDEX(新汉化!$Q:$Q,MATCH(日文原码!CC28,新汉化!$P:$P,0))</f>
        <v> </v>
      </c>
      <c r="CD28" t="str">
        <f>INDEX(新汉化!$Q:$Q,MATCH(日文原码!CD28,新汉化!$P:$P,0))</f>
        <v>よ</v>
      </c>
      <c r="CE28" t="str">
        <f>INDEX(新汉化!$Q:$Q,MATCH(日文原码!CE28,新汉化!$P:$P,0))</f>
        <v>う</v>
      </c>
      <c r="CF28" t="str">
        <f>INDEX(新汉化!$Q:$Q,MATCH(日文原码!CF28,新汉化!$P:$P,0))</f>
        <v>に</v>
      </c>
      <c r="CG28" t="str">
        <f>INDEX(新汉化!$Q:$Q,MATCH(日文原码!CG28,新汉化!$P:$P,0))</f>
        <v> </v>
      </c>
      <c r="CH28" t="str">
        <f>INDEX(新汉化!$Q:$Q,MATCH(日文原码!CH28,新汉化!$P:$P,0))</f>
        <v>そ</v>
      </c>
      <c r="CI28" t="str">
        <f>INDEX(新汉化!$Q:$Q,MATCH(日文原码!CI28,新汉化!$P:$P,0))</f>
        <v>ら</v>
      </c>
      <c r="CJ28" t="str">
        <f>INDEX(新汉化!$Q:$Q,MATCH(日文原码!CJ28,新汉化!$P:$P,0))</f>
        <v>を</v>
      </c>
      <c r="CK28" t="str">
        <f>INDEX(新汉化!$Q:$Q,MATCH(日文原码!CK28,新汉化!$P:$P,0))</f>
        <v> </v>
      </c>
      <c r="CL28" t="str">
        <f>INDEX(新汉化!$Q:$Q,MATCH(日文原码!CL28,新汉化!$P:$P,0))</f>
        <v>と</v>
      </c>
      <c r="CM28" t="str">
        <f>INDEX(新汉化!$Q:$Q,MATCH(日文原码!CM28,新汉化!$P:$P,0))</f>
        <v>ぶ</v>
      </c>
      <c r="CN28" t="str">
        <f>INDEX(新汉化!$Q:$Q,MATCH(日文原码!CN28,新汉化!$P:$P,0))</f>
        <v>。</v>
      </c>
      <c r="CO28" t="str">
        <f>INDEX(新汉化!$Q:$Q,MATCH(日文原码!CO28,新汉化!$P:$P,0))</f>
        <v> </v>
      </c>
      <c r="CP28" s="13" t="str">
        <f>INDEX(新汉化!$Q:$Q,MATCH(日文原码!CP28,新汉化!$P:$P,0))</f>
        <v> </v>
      </c>
    </row>
    <row r="29" spans="1:94">
      <c r="A29" t="str">
        <f>MID(日文原码!A29,2,1)</f>
        <v>0</v>
      </c>
      <c r="B29" t="str">
        <f>MID(日文原码!B29,2,1)</f>
        <v>2</v>
      </c>
      <c r="C29" t="str">
        <f>MID(日文原码!C29,2,1)</f>
        <v>8</v>
      </c>
      <c r="D29" s="7" t="str">
        <f>MID(日文原码!D29,2,1)</f>
        <v>A</v>
      </c>
      <c r="E29" t="str">
        <f>MID(日文原码!E29,2,1)</f>
        <v>A</v>
      </c>
      <c r="F29" t="str">
        <f>MID(日文原码!F29,2,1)</f>
        <v>1</v>
      </c>
      <c r="G29" s="8" t="str">
        <f>MID(日文原码!G29,2,1)</f>
        <v>2</v>
      </c>
      <c r="H29" s="7" t="str">
        <f>MID(日文原码!H29,2,1)</f>
        <v>A</v>
      </c>
      <c r="I29" t="str">
        <f>MID(日文原码!I29,2,1)</f>
        <v>2</v>
      </c>
      <c r="J29" t="str">
        <f>MID(日文原码!J29,2,1)</f>
        <v>8</v>
      </c>
      <c r="K29" s="8" t="str">
        <f>MID(日文原码!K29,2,1)</f>
        <v>0</v>
      </c>
      <c r="L29" s="7" t="str">
        <f>INDEX(新汉化!$Q:$Q,MATCH(日文原码!L29,新汉化!$P:$P,0))</f>
        <v>ペ</v>
      </c>
      <c r="M29" t="str">
        <f>INDEX(新汉化!$Q:$Q,MATCH(日文原码!M29,新汉化!$P:$P,0))</f>
        <v>リ</v>
      </c>
      <c r="N29" t="str">
        <f>INDEX(新汉化!$Q:$Q,MATCH(日文原码!N29,新汉化!$P:$P,0))</f>
        <v>ッ</v>
      </c>
      <c r="O29" t="str">
        <f>INDEX(新汉化!$Q:$Q,MATCH(日文原码!O29,新汉化!$P:$P,0))</f>
        <v>パ</v>
      </c>
      <c r="P29" s="8" t="str">
        <f>INDEX(新汉化!$Q:$Q,MATCH(日文原码!P29,新汉化!$P:$P,0))</f>
        <v>-</v>
      </c>
      <c r="Q29" s="7" t="str">
        <f>INDEX(新汉化!$Q:$Q,MATCH(日文原码!Q29,新汉化!$P:$P,0))</f>
        <v> </v>
      </c>
      <c r="R29" t="str">
        <f>INDEX(新汉化!$Q:$Q,MATCH(日文原码!R29,新汉化!$P:$P,0))</f>
        <v>み</v>
      </c>
      <c r="S29" t="str">
        <f>INDEX(新汉化!$Q:$Q,MATCH(日文原码!S29,新汉化!$P:$P,0))</f>
        <v>ず</v>
      </c>
      <c r="T29" t="str">
        <f>INDEX(新汉化!$Q:$Q,MATCH(日文原码!T29,新汉化!$P:$P,0))</f>
        <v>ど</v>
      </c>
      <c r="U29" s="8" t="str">
        <f>INDEX(新汉化!$Q:$Q,MATCH(日文原码!U29,新汉化!$P:$P,0))</f>
        <v>り</v>
      </c>
      <c r="V29" s="7" t="str">
        <f>INDEX(新汉化!$Q:$Q,MATCH(日文原码!V29,新汉化!$P:$P,0))</f>
        <v>ち</v>
      </c>
      <c r="W29" t="str">
        <f>INDEX(新汉化!$Q:$Q,MATCH(日文原码!W29,新汉化!$P:$P,0))</f>
        <v>い</v>
      </c>
      <c r="X29" t="str">
        <f>INDEX(新汉化!$Q:$Q,MATCH(日文原码!X29,新汉化!$P:$P,0))</f>
        <v>さ</v>
      </c>
      <c r="Y29" t="str">
        <f>INDEX(新汉化!$Q:$Q,MATCH(日文原码!Y29,新汉化!$P:$P,0))</f>
        <v>な</v>
      </c>
      <c r="Z29" t="str">
        <f>INDEX(新汉化!$Q:$Q,MATCH(日文原码!Z29,新汉化!$P:$P,0))</f>
        <v> </v>
      </c>
      <c r="AA29" t="str">
        <f>INDEX(新汉化!$Q:$Q,MATCH(日文原码!AA29,新汉化!$P:$P,0))</f>
        <v>ポ</v>
      </c>
      <c r="AB29" t="str">
        <f>INDEX(新汉化!$Q:$Q,MATCH(日文原码!AB29,新汉化!$P:$P,0))</f>
        <v>ケ</v>
      </c>
      <c r="AC29" t="str">
        <f>INDEX(新汉化!$Q:$Q,MATCH(日文原码!AC29,新汉化!$P:$P,0))</f>
        <v>モ</v>
      </c>
      <c r="AD29" t="str">
        <f>INDEX(新汉化!$Q:$Q,MATCH(日文原码!AD29,新汉化!$P:$P,0))</f>
        <v>ン</v>
      </c>
      <c r="AE29" t="str">
        <f>INDEX(新汉化!$Q:$Q,MATCH(日文原码!AE29,新汉化!$P:$P,0))</f>
        <v>や</v>
      </c>
      <c r="AF29" t="str">
        <f>INDEX(新汉化!$Q:$Q,MATCH(日文原码!AF29,新汉化!$P:$P,0))</f>
        <v> </v>
      </c>
      <c r="AG29" t="str">
        <f>INDEX(新汉化!$Q:$Q,MATCH(日文原码!AG29,新汉化!$P:$P,0))</f>
        <v>タ</v>
      </c>
      <c r="AH29" t="str">
        <f>INDEX(新汉化!$Q:$Q,MATCH(日文原码!AH29,新汉化!$P:$P,0))</f>
        <v>マ</v>
      </c>
      <c r="AI29" t="str">
        <f>INDEX(新汉化!$Q:$Q,MATCH(日文原码!AI29,新汉化!$P:$P,0))</f>
        <v>ゴ</v>
      </c>
      <c r="AJ29" t="str">
        <f>INDEX(新汉化!$Q:$Q,MATCH(日文原码!AJ29,新汉化!$P:$P,0))</f>
        <v>を</v>
      </c>
      <c r="AK29" t="str">
        <f>INDEX(新汉化!$Q:$Q,MATCH(日文原码!AK29,新汉化!$P:$P,0))</f>
        <v> </v>
      </c>
      <c r="AL29" t="str">
        <f>INDEX(新汉化!$Q:$Q,MATCH(日文原码!AL29,新汉化!$P:$P,0))</f>
        <v>ク</v>
      </c>
      <c r="AM29" t="str">
        <f>INDEX(新汉化!$Q:$Q,MATCH(日文原码!AM29,新汉化!$P:$P,0))</f>
        <v>チ</v>
      </c>
      <c r="AN29" t="str">
        <f>INDEX(新汉化!$Q:$Q,MATCH(日文原码!AN29,新汉化!$P:$P,0))</f>
        <v>バ</v>
      </c>
      <c r="AO29" t="str">
        <f>INDEX(新汉化!$Q:$Q,MATCH(日文原码!AO29,新汉化!$P:$P,0))</f>
        <v>シ</v>
      </c>
      <c r="AP29" t="str">
        <f>INDEX(新汉化!$Q:$Q,MATCH(日文原码!AP29,新汉化!$P:$P,0))</f>
        <v>に</v>
      </c>
      <c r="AQ29" t="str">
        <f>INDEX(新汉化!$Q:$Q,MATCH(日文原码!AQ29,新汉化!$P:$P,0))</f>
        <v> </v>
      </c>
      <c r="AR29" t="str">
        <f>INDEX(新汉化!$Q:$Q,MATCH(日文原码!AR29,新汉化!$P:$P,0))</f>
        <v> </v>
      </c>
      <c r="AS29" s="8" t="str">
        <f>INDEX(新汉化!$Q:$Q,MATCH(日文原码!AS29,新汉化!$P:$P,0))</f>
        <v> </v>
      </c>
      <c r="AT29" s="7" t="str">
        <f>INDEX(新汉化!$Q:$Q,MATCH(日文原码!AT29,新汉化!$P:$P,0))</f>
        <v>い</v>
      </c>
      <c r="AU29" t="str">
        <f>INDEX(新汉化!$Q:$Q,MATCH(日文原码!AU29,新汉化!$P:$P,0))</f>
        <v>れ</v>
      </c>
      <c r="AV29" t="str">
        <f>INDEX(新汉化!$Q:$Q,MATCH(日文原码!AV29,新汉化!$P:$P,0))</f>
        <v>て</v>
      </c>
      <c r="AW29" t="str">
        <f>INDEX(新汉化!$Q:$Q,MATCH(日文原码!AW29,新汉化!$P:$P,0))</f>
        <v> </v>
      </c>
      <c r="AX29" t="str">
        <f>INDEX(新汉化!$Q:$Q,MATCH(日文原码!AX29,新汉化!$P:$P,0))</f>
        <v>は</v>
      </c>
      <c r="AY29" t="str">
        <f>INDEX(新汉化!$Q:$Q,MATCH(日文原码!AY29,新汉化!$P:$P,0))</f>
        <v>こ</v>
      </c>
      <c r="AZ29" t="str">
        <f>INDEX(新汉化!$Q:$Q,MATCH(日文原码!AZ29,新汉化!$P:$P,0))</f>
        <v>ぶ</v>
      </c>
      <c r="BA29" t="str">
        <f>INDEX(新汉化!$Q:$Q,MATCH(日文原码!BA29,新汉化!$P:$P,0))</f>
        <v> </v>
      </c>
      <c r="BB29" t="str">
        <f>INDEX(新汉化!$Q:$Q,MATCH(日文原码!BB29,新汉化!$P:$P,0))</f>
        <v>そ</v>
      </c>
      <c r="BC29" t="str">
        <f>INDEX(新汉化!$Q:$Q,MATCH(日文原码!BC29,新汉化!$P:$P,0))</f>
        <v>ら</v>
      </c>
      <c r="BD29" t="str">
        <f>INDEX(新汉化!$Q:$Q,MATCH(日文原码!BD29,新汉化!$P:$P,0))</f>
        <v>の</v>
      </c>
      <c r="BE29" t="str">
        <f>INDEX(新汉化!$Q:$Q,MATCH(日文原码!BE29,新汉化!$P:$P,0))</f>
        <v> </v>
      </c>
      <c r="BF29" t="str">
        <f>INDEX(新汉化!$Q:$Q,MATCH(日文原码!BF29,新汉化!$P:$P,0))</f>
        <v>は</v>
      </c>
      <c r="BG29" t="str">
        <f>INDEX(新汉化!$Q:$Q,MATCH(日文原码!BG29,新汉化!$P:$P,0))</f>
        <v>こ</v>
      </c>
      <c r="BH29" t="str">
        <f>INDEX(新汉化!$Q:$Q,MATCH(日文原码!BH29,新汉化!$P:$P,0))</f>
        <v>び</v>
      </c>
      <c r="BI29" t="str">
        <f>INDEX(新汉化!$Q:$Q,MATCH(日文原码!BI29,新汉化!$P:$P,0))</f>
        <v>や</v>
      </c>
      <c r="BJ29" t="str">
        <f>INDEX(新汉化!$Q:$Q,MATCH(日文原码!BJ29,新汉化!$P:$P,0))</f>
        <v>だ</v>
      </c>
      <c r="BK29" t="str">
        <f>INDEX(新汉化!$Q:$Q,MATCH(日文原码!BK29,新汉化!$P:$P,0))</f>
        <v>。</v>
      </c>
      <c r="BL29" t="str">
        <f>INDEX(新汉化!$Q:$Q,MATCH(日文原码!BL29,新汉化!$P:$P,0))</f>
        <v> </v>
      </c>
      <c r="BM29" t="str">
        <f>INDEX(新汉化!$Q:$Q,MATCH(日文原码!BM29,新汉化!$P:$P,0))</f>
        <v> </v>
      </c>
      <c r="BN29" t="str">
        <f>INDEX(新汉化!$Q:$Q,MATCH(日文原码!BN29,新汉化!$P:$P,0))</f>
        <v> </v>
      </c>
      <c r="BO29" t="str">
        <f>INDEX(新汉化!$Q:$Q,MATCH(日文原码!BO29,新汉化!$P:$P,0))</f>
        <v> </v>
      </c>
      <c r="BP29" t="str">
        <f>INDEX(新汉化!$Q:$Q,MATCH(日文原码!BP29,新汉化!$P:$P,0))</f>
        <v> </v>
      </c>
      <c r="BQ29" s="8" t="str">
        <f>INDEX(新汉化!$Q:$Q,MATCH(日文原码!BQ29,新汉化!$P:$P,0))</f>
        <v> </v>
      </c>
      <c r="BR29" s="7" t="str">
        <f>INDEX(新汉化!$Q:$Q,MATCH(日文原码!BR29,新汉化!$P:$P,0))</f>
        <v>う</v>
      </c>
      <c r="BS29" t="str">
        <f>INDEX(新汉化!$Q:$Q,MATCH(日文原码!BS29,新汉化!$P:$P,0))</f>
        <v>み</v>
      </c>
      <c r="BT29" t="str">
        <f>INDEX(新汉化!$Q:$Q,MATCH(日文原码!BT29,新汉化!$P:$P,0))</f>
        <v>べ</v>
      </c>
      <c r="BU29" t="str">
        <f>INDEX(新汉化!$Q:$Q,MATCH(日文原码!BU29,新汉化!$P:$P,0))</f>
        <v>の</v>
      </c>
      <c r="BV29" t="str">
        <f>INDEX(新汉化!$Q:$Q,MATCH(日文原码!BV29,新汉化!$P:$P,0))</f>
        <v> </v>
      </c>
      <c r="BW29" t="str">
        <f>INDEX(新汉化!$Q:$Q,MATCH(日文原码!BW29,新汉化!$P:$P,0))</f>
        <v>け</v>
      </c>
      <c r="BX29" t="str">
        <f>INDEX(新汉化!$Q:$Q,MATCH(日文原码!BX29,新汉化!$P:$P,0))</f>
        <v>わ</v>
      </c>
      <c r="BY29" t="str">
        <f>INDEX(新汉化!$Q:$Q,MATCH(日文原码!BY29,新汉化!$P:$P,0))</f>
        <v>し</v>
      </c>
      <c r="BZ29" t="str">
        <f>INDEX(新汉化!$Q:$Q,MATCH(日文原码!BZ29,新汉化!$P:$P,0))</f>
        <v>い</v>
      </c>
      <c r="CA29" t="str">
        <f>INDEX(新汉化!$Q:$Q,MATCH(日文原码!CA29,新汉化!$P:$P,0))</f>
        <v> </v>
      </c>
      <c r="CB29" t="str">
        <f>INDEX(新汉化!$Q:$Q,MATCH(日文原码!CB29,新汉化!$P:$P,0))</f>
        <v>が</v>
      </c>
      <c r="CC29" t="str">
        <f>INDEX(新汉化!$Q:$Q,MATCH(日文原码!CC29,新汉化!$P:$P,0))</f>
        <v>け</v>
      </c>
      <c r="CD29" t="str">
        <f>INDEX(新汉化!$Q:$Q,MATCH(日文原码!CD29,新汉化!$P:$P,0))</f>
        <v>に</v>
      </c>
      <c r="CE29" t="str">
        <f>INDEX(新汉化!$Q:$Q,MATCH(日文原码!CE29,新汉化!$P:$P,0))</f>
        <v> </v>
      </c>
      <c r="CF29" t="str">
        <f>INDEX(新汉化!$Q:$Q,MATCH(日文原码!CF29,新汉化!$P:$P,0))</f>
        <v>す</v>
      </c>
      <c r="CG29" t="str">
        <f>INDEX(新汉化!$Q:$Q,MATCH(日文原码!CG29,新汉化!$P:$P,0))</f>
        <v>を</v>
      </c>
      <c r="CH29" t="str">
        <f>INDEX(新汉化!$Q:$Q,MATCH(日文原码!CH29,新汉化!$P:$P,0))</f>
        <v> </v>
      </c>
      <c r="CI29" t="str">
        <f>INDEX(新汉化!$Q:$Q,MATCH(日文原码!CI29,新汉化!$P:$P,0))</f>
        <v>つ</v>
      </c>
      <c r="CJ29" t="str">
        <f>INDEX(新汉化!$Q:$Q,MATCH(日文原码!CJ29,新汉化!$P:$P,0))</f>
        <v>く</v>
      </c>
      <c r="CK29" t="str">
        <f>INDEX(新汉化!$Q:$Q,MATCH(日文原码!CK29,新汉化!$P:$P,0))</f>
        <v>る</v>
      </c>
      <c r="CL29" t="str">
        <f>INDEX(新汉化!$Q:$Q,MATCH(日文原码!CL29,新汉化!$P:$P,0))</f>
        <v>。</v>
      </c>
      <c r="CM29" t="str">
        <f>INDEX(新汉化!$Q:$Q,MATCH(日文原码!CM29,新汉化!$P:$P,0))</f>
        <v> </v>
      </c>
      <c r="CN29" t="str">
        <f>INDEX(新汉化!$Q:$Q,MATCH(日文原码!CN29,新汉化!$P:$P,0))</f>
        <v> </v>
      </c>
      <c r="CO29" t="str">
        <f>INDEX(新汉化!$Q:$Q,MATCH(日文原码!CO29,新汉化!$P:$P,0))</f>
        <v> </v>
      </c>
      <c r="CP29" s="13" t="str">
        <f>INDEX(新汉化!$Q:$Q,MATCH(日文原码!CP29,新汉化!$P:$P,0))</f>
        <v> </v>
      </c>
    </row>
    <row r="30" spans="1:94">
      <c r="A30" t="str">
        <f>MID(日文原码!A30,2,1)</f>
        <v>0</v>
      </c>
      <c r="B30" t="str">
        <f>MID(日文原码!B30,2,1)</f>
        <v>2</v>
      </c>
      <c r="C30" t="str">
        <f>MID(日文原码!C30,2,1)</f>
        <v>9</v>
      </c>
      <c r="D30" s="7" t="str">
        <f>MID(日文原码!D30,2,1)</f>
        <v>A</v>
      </c>
      <c r="E30" t="str">
        <f>MID(日文原码!E30,2,1)</f>
        <v>A</v>
      </c>
      <c r="F30" t="str">
        <f>MID(日文原码!F30,2,1)</f>
        <v>0</v>
      </c>
      <c r="G30" s="8" t="str">
        <f>MID(日文原码!G30,2,1)</f>
        <v>4</v>
      </c>
      <c r="H30" s="7" t="str">
        <f>MID(日文原码!H30,2,1)</f>
        <v>A</v>
      </c>
      <c r="I30" t="str">
        <f>MID(日文原码!I30,2,1)</f>
        <v>A</v>
      </c>
      <c r="J30" t="str">
        <f>MID(日文原码!J30,2,1)</f>
        <v>6</v>
      </c>
      <c r="K30" s="8" t="str">
        <f>MID(日文原码!K30,2,1)</f>
        <v>6</v>
      </c>
      <c r="L30" s="7" t="str">
        <f>INDEX(新汉化!$Q:$Q,MATCH(日文原码!L30,新汉化!$P:$P,0))</f>
        <v>ラ</v>
      </c>
      <c r="M30" t="str">
        <f>INDEX(新汉化!$Q:$Q,MATCH(日文原码!M30,新汉化!$P:$P,0))</f>
        <v>ル</v>
      </c>
      <c r="N30" t="str">
        <f>INDEX(新汉化!$Q:$Q,MATCH(日文原码!N30,新汉化!$P:$P,0))</f>
        <v>ト</v>
      </c>
      <c r="O30" t="str">
        <f>INDEX(新汉化!$Q:$Q,MATCH(日文原码!O30,新汉化!$P:$P,0))</f>
        <v>ス</v>
      </c>
      <c r="P30" s="8" t="str">
        <f>INDEX(新汉化!$Q:$Q,MATCH(日文原码!P30,新汉化!$P:$P,0))</f>
        <v> </v>
      </c>
      <c r="Q30" s="7" t="str">
        <f>INDEX(新汉化!$Q:$Q,MATCH(日文原码!Q30,新汉化!$P:$P,0))</f>
        <v> </v>
      </c>
      <c r="R30" t="str">
        <f>INDEX(新汉化!$Q:$Q,MATCH(日文原码!R30,新汉化!$P:$P,0))</f>
        <v> </v>
      </c>
      <c r="S30" t="str">
        <f>INDEX(新汉化!$Q:$Q,MATCH(日文原码!S30,新汉化!$P:$P,0))</f>
        <v>き</v>
      </c>
      <c r="T30" t="str">
        <f>INDEX(新汉化!$Q:$Q,MATCH(日文原码!T30,新汉化!$P:$P,0))</f>
        <v>も</v>
      </c>
      <c r="U30" s="8" t="str">
        <f>INDEX(新汉化!$Q:$Q,MATCH(日文原码!U30,新汉化!$P:$P,0))</f>
        <v>ち</v>
      </c>
      <c r="V30" s="7" t="str">
        <f>INDEX(新汉化!$Q:$Q,MATCH(日文原码!V30,新汉化!$P:$P,0))</f>
        <v>あ</v>
      </c>
      <c r="W30" t="str">
        <f>INDEX(新汉化!$Q:$Q,MATCH(日文原码!W30,新汉化!$P:$P,0))</f>
        <v>た</v>
      </c>
      <c r="X30" t="str">
        <f>INDEX(新汉化!$Q:$Q,MATCH(日文原码!X30,新汉化!$P:$P,0))</f>
        <v>ま</v>
      </c>
      <c r="Y30" t="str">
        <f>INDEX(新汉化!$Q:$Q,MATCH(日文原码!Y30,新汉化!$P:$P,0))</f>
        <v>の</v>
      </c>
      <c r="Z30" t="str">
        <f>INDEX(新汉化!$Q:$Q,MATCH(日文原码!Z30,新汉化!$P:$P,0))</f>
        <v> </v>
      </c>
      <c r="AA30" t="str">
        <f>INDEX(新汉化!$Q:$Q,MATCH(日文原码!AA30,新汉化!$P:$P,0))</f>
        <v>ツ</v>
      </c>
      <c r="AB30" t="str">
        <f>INDEX(新汉化!$Q:$Q,MATCH(日文原码!AB30,新汉化!$P:$P,0))</f>
        <v>ノ</v>
      </c>
      <c r="AC30" t="str">
        <f>INDEX(新汉化!$Q:$Q,MATCH(日文原码!AC30,新汉化!$P:$P,0))</f>
        <v>で</v>
      </c>
      <c r="AD30" t="str">
        <f>INDEX(新汉化!$Q:$Q,MATCH(日文原码!AD30,新汉化!$P:$P,0))</f>
        <v> </v>
      </c>
      <c r="AE30" t="str">
        <f>INDEX(新汉化!$Q:$Q,MATCH(日文原码!AE30,新汉化!$P:$P,0))</f>
        <v>ひ</v>
      </c>
      <c r="AF30" t="str">
        <f>INDEX(新汉化!$Q:$Q,MATCH(日文原码!AF30,新汉化!$P:$P,0))</f>
        <v>と</v>
      </c>
      <c r="AG30" t="str">
        <f>INDEX(新汉化!$Q:$Q,MATCH(日文原码!AG30,新汉化!$P:$P,0))</f>
        <v>の</v>
      </c>
      <c r="AH30" t="str">
        <f>INDEX(新汉化!$Q:$Q,MATCH(日文原码!AH30,新汉化!$P:$P,0))</f>
        <v> </v>
      </c>
      <c r="AI30" t="str">
        <f>INDEX(新汉化!$Q:$Q,MATCH(日文原码!AI30,新汉化!$P:$P,0))</f>
        <v>き</v>
      </c>
      <c r="AJ30" t="str">
        <f>INDEX(新汉化!$Q:$Q,MATCH(日文原码!AJ30,新汉化!$P:$P,0))</f>
        <v>も</v>
      </c>
      <c r="AK30" t="str">
        <f>INDEX(新汉化!$Q:$Q,MATCH(日文原码!AK30,新汉化!$P:$P,0))</f>
        <v>ち</v>
      </c>
      <c r="AL30" t="str">
        <f>INDEX(新汉化!$Q:$Q,MATCH(日文原码!AL30,新汉化!$P:$P,0))</f>
        <v>を</v>
      </c>
      <c r="AM30" t="str">
        <f>INDEX(新汉化!$Q:$Q,MATCH(日文原码!AM30,新汉化!$P:$P,0))</f>
        <v> </v>
      </c>
      <c r="AN30" t="str">
        <f>INDEX(新汉化!$Q:$Q,MATCH(日文原码!AN30,新汉化!$P:$P,0))</f>
        <v>か</v>
      </c>
      <c r="AO30" t="str">
        <f>INDEX(新汉化!$Q:$Q,MATCH(日文原码!AO30,新汉化!$P:$P,0))</f>
        <v>ん</v>
      </c>
      <c r="AP30" t="str">
        <f>INDEX(新汉化!$Q:$Q,MATCH(日文原码!AP30,新汉化!$P:$P,0))</f>
        <v>じ</v>
      </c>
      <c r="AQ30" t="str">
        <f>INDEX(新汉化!$Q:$Q,MATCH(日文原码!AQ30,新汉化!$P:$P,0))</f>
        <v>と</v>
      </c>
      <c r="AR30" t="str">
        <f>INDEX(新汉化!$Q:$Q,MATCH(日文原码!AR30,新汉化!$P:$P,0))</f>
        <v>る</v>
      </c>
      <c r="AS30" s="8" t="str">
        <f>INDEX(新汉化!$Q:$Q,MATCH(日文原码!AS30,新汉化!$P:$P,0))</f>
        <v>。</v>
      </c>
      <c r="AT30" s="7" t="str">
        <f>INDEX(新汉化!$Q:$Q,MATCH(日文原码!AT30,新汉化!$P:$P,0))</f>
        <v>ひ</v>
      </c>
      <c r="AU30" t="str">
        <f>INDEX(新汉化!$Q:$Q,MATCH(日文原码!AU30,新汉化!$P:$P,0))</f>
        <v>と</v>
      </c>
      <c r="AV30" t="str">
        <f>INDEX(新汉化!$Q:$Q,MATCH(日文原码!AV30,新汉化!$P:$P,0))</f>
        <v>ま</v>
      </c>
      <c r="AW30" t="str">
        <f>INDEX(新汉化!$Q:$Q,MATCH(日文原码!AW30,新汉化!$P:$P,0))</f>
        <v>え</v>
      </c>
      <c r="AX30" t="str">
        <f>INDEX(新汉化!$Q:$Q,MATCH(日文原码!AX30,新汉化!$P:$P,0))</f>
        <v>に</v>
      </c>
      <c r="AY30" t="str">
        <f>INDEX(新汉化!$Q:$Q,MATCH(日文原码!AY30,新汉化!$P:$P,0))</f>
        <v>は</v>
      </c>
      <c r="AZ30" t="str">
        <f>INDEX(新汉化!$Q:$Q,MATCH(日文原码!AZ30,新汉化!$P:$P,0))</f>
        <v> </v>
      </c>
      <c r="BA30" t="str">
        <f>INDEX(新汉化!$Q:$Q,MATCH(日文原码!BA30,新汉化!$P:$P,0))</f>
        <v>め</v>
      </c>
      <c r="BB30" t="str">
        <f>INDEX(新汉化!$Q:$Q,MATCH(日文原码!BB30,新汉化!$P:$P,0))</f>
        <v>っ</v>
      </c>
      <c r="BC30" t="str">
        <f>INDEX(新汉化!$Q:$Q,MATCH(日文原码!BC30,新汉化!$P:$P,0))</f>
        <v>た</v>
      </c>
      <c r="BD30" t="str">
        <f>INDEX(新汉化!$Q:$Q,MATCH(日文原码!BD30,新汉化!$P:$P,0))</f>
        <v>に</v>
      </c>
      <c r="BE30" t="str">
        <f>INDEX(新汉化!$Q:$Q,MATCH(日文原码!BE30,新汉化!$P:$P,0))</f>
        <v> </v>
      </c>
      <c r="BF30" t="str">
        <f>INDEX(新汉化!$Q:$Q,MATCH(日文原码!BF30,新汉化!$P:$P,0))</f>
        <v>す</v>
      </c>
      <c r="BG30" t="str">
        <f>INDEX(新汉化!$Q:$Q,MATCH(日文原码!BG30,新汉化!$P:$P,0))</f>
        <v>が</v>
      </c>
      <c r="BH30" t="str">
        <f>INDEX(新汉化!$Q:$Q,MATCH(日文原码!BH30,新汉化!$P:$P,0))</f>
        <v>た</v>
      </c>
      <c r="BI30" t="str">
        <f>INDEX(新汉化!$Q:$Q,MATCH(日文原码!BI30,新汉化!$P:$P,0))</f>
        <v>を</v>
      </c>
      <c r="BJ30" t="str">
        <f>INDEX(新汉化!$Q:$Q,MATCH(日文原码!BJ30,新汉化!$P:$P,0))</f>
        <v> </v>
      </c>
      <c r="BK30" t="str">
        <f>INDEX(新汉化!$Q:$Q,MATCH(日文原码!BK30,新汉化!$P:$P,0))</f>
        <v>あ</v>
      </c>
      <c r="BL30" t="str">
        <f>INDEX(新汉化!$Q:$Q,MATCH(日文原码!BL30,新汉化!$P:$P,0))</f>
        <v>ら</v>
      </c>
      <c r="BM30" t="str">
        <f>INDEX(新汉化!$Q:$Q,MATCH(日文原码!BM30,新汉化!$P:$P,0))</f>
        <v>わ</v>
      </c>
      <c r="BN30" t="str">
        <f>INDEX(新汉化!$Q:$Q,MATCH(日文原码!BN30,新汉化!$P:$P,0))</f>
        <v>さ</v>
      </c>
      <c r="BO30" t="str">
        <f>INDEX(新汉化!$Q:$Q,MATCH(日文原码!BO30,新汉化!$P:$P,0))</f>
        <v>な</v>
      </c>
      <c r="BP30" t="str">
        <f>INDEX(新汉化!$Q:$Q,MATCH(日文原码!BP30,新汉化!$P:$P,0))</f>
        <v>い</v>
      </c>
      <c r="BQ30" s="8" t="str">
        <f>INDEX(新汉化!$Q:$Q,MATCH(日文原码!BQ30,新汉化!$P:$P,0))</f>
        <v>が</v>
      </c>
      <c r="BR30" s="7" t="str">
        <f>INDEX(新汉化!$Q:$Q,MATCH(日文原码!BR30,新汉化!$P:$P,0))</f>
        <v>ま</v>
      </c>
      <c r="BS30" t="str">
        <f>INDEX(新汉化!$Q:$Q,MATCH(日文原码!BS30,新汉化!$P:$P,0))</f>
        <v>え</v>
      </c>
      <c r="BT30" t="str">
        <f>INDEX(新汉化!$Q:$Q,MATCH(日文原码!BT30,新汉化!$P:$P,0))</f>
        <v>む</v>
      </c>
      <c r="BU30" t="str">
        <f>INDEX(新汉化!$Q:$Q,MATCH(日文原码!BU30,新汉化!$P:$P,0))</f>
        <v>き</v>
      </c>
      <c r="BV30" t="str">
        <f>INDEX(新汉化!$Q:$Q,MATCH(日文原码!BV30,新汉化!$P:$P,0))</f>
        <v>な</v>
      </c>
      <c r="BW30" t="str">
        <f>INDEX(新汉化!$Q:$Q,MATCH(日文原码!BW30,新汉化!$P:$P,0))</f>
        <v> </v>
      </c>
      <c r="BX30" t="str">
        <f>INDEX(新汉化!$Q:$Q,MATCH(日文原码!BX30,新汉化!$P:$P,0))</f>
        <v>き</v>
      </c>
      <c r="BY30" t="str">
        <f>INDEX(新汉化!$Q:$Q,MATCH(日文原码!BY30,新汉化!$P:$P,0))</f>
        <v>も</v>
      </c>
      <c r="BZ30" t="str">
        <f>INDEX(新汉化!$Q:$Q,MATCH(日文原码!BZ30,新汉化!$P:$P,0))</f>
        <v>ち</v>
      </c>
      <c r="CA30" t="str">
        <f>INDEX(新汉化!$Q:$Q,MATCH(日文原码!CA30,新汉化!$P:$P,0))</f>
        <v>を</v>
      </c>
      <c r="CB30" t="str">
        <f>INDEX(新汉化!$Q:$Q,MATCH(日文原码!CB30,新汉化!$P:$P,0))</f>
        <v> </v>
      </c>
      <c r="CC30" t="str">
        <f>INDEX(新汉化!$Q:$Q,MATCH(日文原码!CC30,新汉化!$P:$P,0))</f>
        <v>キ</v>
      </c>
      <c r="CD30" t="str">
        <f>INDEX(新汉化!$Q:$Q,MATCH(日文原码!CD30,新汉化!$P:$P,0))</f>
        <v>ャ</v>
      </c>
      <c r="CE30" t="str">
        <f>INDEX(新汉化!$Q:$Q,MATCH(日文原码!CE30,新汉化!$P:$P,0))</f>
        <v>ッ</v>
      </c>
      <c r="CF30" t="str">
        <f>INDEX(新汉化!$Q:$Q,MATCH(日文原码!CF30,新汉化!$P:$P,0))</f>
        <v>チ</v>
      </c>
      <c r="CG30" t="str">
        <f>INDEX(新汉化!$Q:$Q,MATCH(日文原码!CG30,新汉化!$P:$P,0))</f>
        <v>す</v>
      </c>
      <c r="CH30" t="str">
        <f>INDEX(新汉化!$Q:$Q,MATCH(日文原码!CH30,新汉化!$P:$P,0))</f>
        <v>る</v>
      </c>
      <c r="CI30" t="str">
        <f>INDEX(新汉化!$Q:$Q,MATCH(日文原码!CI30,新汉化!$P:$P,0))</f>
        <v>と</v>
      </c>
      <c r="CJ30" t="str">
        <f>INDEX(新汉化!$Q:$Q,MATCH(日文原码!CJ30,新汉化!$P:$P,0))</f>
        <v> </v>
      </c>
      <c r="CK30" t="str">
        <f>INDEX(新汉化!$Q:$Q,MATCH(日文原码!CK30,新汉化!$P:$P,0))</f>
        <v>ち</v>
      </c>
      <c r="CL30" t="str">
        <f>INDEX(新汉化!$Q:$Q,MATCH(日文原码!CL30,新汉化!$P:$P,0))</f>
        <v>か</v>
      </c>
      <c r="CM30" t="str">
        <f>INDEX(新汉化!$Q:$Q,MATCH(日文原码!CM30,新汉化!$P:$P,0))</f>
        <v>よ</v>
      </c>
      <c r="CN30" t="str">
        <f>INDEX(新汉化!$Q:$Q,MATCH(日文原码!CN30,新汉化!$P:$P,0))</f>
        <v>る</v>
      </c>
      <c r="CO30" t="str">
        <f>INDEX(新汉化!$Q:$Q,MATCH(日文原码!CO30,新汉化!$P:$P,0))</f>
        <v>。</v>
      </c>
      <c r="CP30" s="13" t="str">
        <f>INDEX(新汉化!$Q:$Q,MATCH(日文原码!CP30,新汉化!$P:$P,0))</f>
        <v> </v>
      </c>
    </row>
    <row r="31" spans="1:94">
      <c r="A31" t="str">
        <f>MID(日文原码!A31,2,1)</f>
        <v>0</v>
      </c>
      <c r="B31" t="str">
        <f>MID(日文原码!B31,2,1)</f>
        <v>3</v>
      </c>
      <c r="C31" t="str">
        <f>MID(日文原码!C31,2,1)</f>
        <v>0</v>
      </c>
      <c r="D31" s="7" t="str">
        <f>MID(日文原码!D31,2,1)</f>
        <v>A</v>
      </c>
      <c r="E31" t="str">
        <f>MID(日文原码!E31,2,1)</f>
        <v>A</v>
      </c>
      <c r="F31" t="str">
        <f>MID(日文原码!F31,2,1)</f>
        <v>0</v>
      </c>
      <c r="G31" s="8" t="str">
        <f>MID(日文原码!G31,2,1)</f>
        <v>8</v>
      </c>
      <c r="H31" s="7" t="str">
        <f>MID(日文原码!H31,2,1)</f>
        <v>A</v>
      </c>
      <c r="I31" t="str">
        <f>MID(日文原码!I31,2,1)</f>
        <v>2</v>
      </c>
      <c r="J31" t="str">
        <f>MID(日文原码!J31,2,1)</f>
        <v>0</v>
      </c>
      <c r="K31" s="8" t="str">
        <f>MID(日文原码!K31,2,1)</f>
        <v>2</v>
      </c>
      <c r="L31" s="7" t="str">
        <f>INDEX(新汉化!$Q:$Q,MATCH(日文原码!L31,新汉化!$P:$P,0))</f>
        <v>キ</v>
      </c>
      <c r="M31" t="str">
        <f>INDEX(新汉化!$Q:$Q,MATCH(日文原码!M31,新汉化!$P:$P,0))</f>
        <v>ル</v>
      </c>
      <c r="N31" t="str">
        <f>INDEX(新汉化!$Q:$Q,MATCH(日文原码!N31,新汉化!$P:$P,0))</f>
        <v>リ</v>
      </c>
      <c r="O31" t="str">
        <f>INDEX(新汉化!$Q:$Q,MATCH(日文原码!O31,新汉化!$P:$P,0))</f>
        <v>ア</v>
      </c>
      <c r="P31" s="8" t="str">
        <f>INDEX(新汉化!$Q:$Q,MATCH(日文原码!P31,新汉化!$P:$P,0))</f>
        <v> </v>
      </c>
      <c r="Q31" s="7" t="str">
        <f>INDEX(新汉化!$Q:$Q,MATCH(日文原码!Q31,新汉化!$P:$P,0))</f>
        <v>か</v>
      </c>
      <c r="R31" t="str">
        <f>INDEX(新汉化!$Q:$Q,MATCH(日文原码!R31,新汉化!$P:$P,0))</f>
        <v>ん</v>
      </c>
      <c r="S31" t="str">
        <f>INDEX(新汉化!$Q:$Q,MATCH(日文原码!S31,新汉化!$P:$P,0))</f>
        <v>じ</v>
      </c>
      <c r="T31" t="str">
        <f>INDEX(新汉化!$Q:$Q,MATCH(日文原码!T31,新汉化!$P:$P,0))</f>
        <v>ょ</v>
      </c>
      <c r="U31" s="8" t="str">
        <f>INDEX(新汉化!$Q:$Q,MATCH(日文原码!U31,新汉化!$P:$P,0))</f>
        <v>う</v>
      </c>
      <c r="V31" s="7" t="str">
        <f>INDEX(新汉化!$Q:$Q,MATCH(日文原码!V31,新汉化!$P:$P,0))</f>
        <v>ト</v>
      </c>
      <c r="W31" t="str">
        <f>INDEX(新汉化!$Q:$Q,MATCH(日文原码!W31,新汉化!$P:$P,0))</f>
        <v>レ</v>
      </c>
      <c r="X31" t="str">
        <f>INDEX(新汉化!$Q:$Q,MATCH(日文原码!X31,新汉化!$P:$P,0))</f>
        <v>-</v>
      </c>
      <c r="Y31" t="str">
        <f>INDEX(新汉化!$Q:$Q,MATCH(日文原码!Y31,新汉化!$P:$P,0))</f>
        <v>ナ</v>
      </c>
      <c r="Z31" t="str">
        <f>INDEX(新汉化!$Q:$Q,MATCH(日文原码!Z31,新汉化!$P:$P,0))</f>
        <v>-</v>
      </c>
      <c r="AA31" t="str">
        <f>INDEX(新汉化!$Q:$Q,MATCH(日文原码!AA31,新汉化!$P:$P,0))</f>
        <v>の</v>
      </c>
      <c r="AB31" t="str">
        <f>INDEX(新汉化!$Q:$Q,MATCH(日文原码!AB31,新汉化!$P:$P,0))</f>
        <v> </v>
      </c>
      <c r="AC31" t="str">
        <f>INDEX(新汉化!$Q:$Q,MATCH(日文原码!AC31,新汉化!$P:$P,0))</f>
        <v>あ</v>
      </c>
      <c r="AD31" t="str">
        <f>INDEX(新汉化!$Q:$Q,MATCH(日文原码!AD31,新汉化!$P:$P,0))</f>
        <v>か</v>
      </c>
      <c r="AE31" t="str">
        <f>INDEX(新汉化!$Q:$Q,MATCH(日文原码!AE31,新汉化!$P:$P,0))</f>
        <v>る</v>
      </c>
      <c r="AF31" t="str">
        <f>INDEX(新汉化!$Q:$Q,MATCH(日文原码!AF31,新汉化!$P:$P,0))</f>
        <v>い</v>
      </c>
      <c r="AG31" t="str">
        <f>INDEX(新汉化!$Q:$Q,MATCH(日文原码!AG31,新汉化!$P:$P,0))</f>
        <v> </v>
      </c>
      <c r="AH31" t="str">
        <f>INDEX(新汉化!$Q:$Q,MATCH(日文原码!AH31,新汉化!$P:$P,0))</f>
        <v>か</v>
      </c>
      <c r="AI31" t="str">
        <f>INDEX(新汉化!$Q:$Q,MATCH(日文原码!AI31,新汉化!$P:$P,0))</f>
        <v>ん</v>
      </c>
      <c r="AJ31" t="str">
        <f>INDEX(新汉化!$Q:$Q,MATCH(日文原码!AJ31,新汉化!$P:$P,0))</f>
        <v>じ</v>
      </c>
      <c r="AK31" t="str">
        <f>INDEX(新汉化!$Q:$Q,MATCH(日文原码!AK31,新汉化!$P:$P,0))</f>
        <v>ょ</v>
      </c>
      <c r="AL31" t="str">
        <f>INDEX(新汉化!$Q:$Q,MATCH(日文原码!AL31,新汉化!$P:$P,0))</f>
        <v>う</v>
      </c>
      <c r="AM31" t="str">
        <f>INDEX(新汉化!$Q:$Q,MATCH(日文原码!AM31,新汉化!$P:$P,0))</f>
        <v>に</v>
      </c>
      <c r="AN31" t="str">
        <f>INDEX(新汉化!$Q:$Q,MATCH(日文原码!AN31,新汉化!$P:$P,0))</f>
        <v> </v>
      </c>
      <c r="AO31" t="str">
        <f>INDEX(新汉化!$Q:$Q,MATCH(日文原码!AO31,新汉化!$P:$P,0))</f>
        <v>ふ</v>
      </c>
      <c r="AP31" t="str">
        <f>INDEX(新汉化!$Q:$Q,MATCH(日文原码!AP31,新汉化!$P:$P,0))</f>
        <v>れ</v>
      </c>
      <c r="AQ31" t="str">
        <f>INDEX(新汉化!$Q:$Q,MATCH(日文原码!AQ31,新汉化!$P:$P,0))</f>
        <v>て</v>
      </c>
      <c r="AR31" t="str">
        <f>INDEX(新汉化!$Q:$Q,MATCH(日文原码!AR31,新汉化!$P:$P,0))</f>
        <v>い</v>
      </c>
      <c r="AS31" s="8" t="str">
        <f>INDEX(新汉化!$Q:$Q,MATCH(日文原码!AS31,新汉化!$P:$P,0))</f>
        <v>る</v>
      </c>
      <c r="AT31" s="7" t="str">
        <f>INDEX(新汉化!$Q:$Q,MATCH(日文原码!AT31,新汉化!$P:$P,0))</f>
        <v>キ</v>
      </c>
      <c r="AU31" t="str">
        <f>INDEX(新汉化!$Q:$Q,MATCH(日文原码!AU31,新汉化!$P:$P,0))</f>
        <v>ル</v>
      </c>
      <c r="AV31" t="str">
        <f>INDEX(新汉化!$Q:$Q,MATCH(日文原码!AV31,新汉化!$P:$P,0))</f>
        <v>リ</v>
      </c>
      <c r="AW31" t="str">
        <f>INDEX(新汉化!$Q:$Q,MATCH(日文原码!AW31,新汉化!$P:$P,0))</f>
        <v>ア</v>
      </c>
      <c r="AX31" t="str">
        <f>INDEX(新汉化!$Q:$Q,MATCH(日文原码!AX31,新汉化!$P:$P,0))</f>
        <v>は</v>
      </c>
      <c r="AY31" t="str">
        <f>INDEX(新汉化!$Q:$Q,MATCH(日文原码!AY31,新汉化!$P:$P,0))</f>
        <v> </v>
      </c>
      <c r="AZ31" t="str">
        <f>INDEX(新汉化!$Q:$Q,MATCH(日文原码!AZ31,新汉化!$P:$P,0))</f>
        <v>う</v>
      </c>
      <c r="BA31" t="str">
        <f>INDEX(新汉化!$Q:$Q,MATCH(日文原码!BA31,新汉化!$P:$P,0))</f>
        <v>つ</v>
      </c>
      <c r="BB31" t="str">
        <f>INDEX(新汉化!$Q:$Q,MATCH(日文原码!BB31,新汉化!$P:$P,0))</f>
        <v>く</v>
      </c>
      <c r="BC31" t="str">
        <f>INDEX(新汉化!$Q:$Q,MATCH(日文原码!BC31,新汉化!$P:$P,0))</f>
        <v>し</v>
      </c>
      <c r="BD31" t="str">
        <f>INDEX(新汉化!$Q:$Q,MATCH(日文原码!BD31,新汉化!$P:$P,0))</f>
        <v>く</v>
      </c>
      <c r="BE31" t="str">
        <f>INDEX(新汉化!$Q:$Q,MATCH(日文原码!BE31,新汉化!$P:$P,0))</f>
        <v> </v>
      </c>
      <c r="BF31" t="str">
        <f>INDEX(新汉化!$Q:$Q,MATCH(日文原码!BF31,新汉化!$P:$P,0))</f>
        <v>せ</v>
      </c>
      <c r="BG31" t="str">
        <f>INDEX(新汉化!$Q:$Q,MATCH(日文原码!BG31,新汉化!$P:$P,0))</f>
        <v>い</v>
      </c>
      <c r="BH31" t="str">
        <f>INDEX(新汉化!$Q:$Q,MATCH(日文原码!BH31,新汉化!$P:$P,0))</f>
        <v>ち</v>
      </c>
      <c r="BI31" t="str">
        <f>INDEX(新汉化!$Q:$Q,MATCH(日文原码!BI31,新汉化!$P:$P,0))</f>
        <v>ょ</v>
      </c>
      <c r="BJ31" t="str">
        <f>INDEX(新汉化!$Q:$Q,MATCH(日文原码!BJ31,新汉化!$P:$P,0))</f>
        <v>う</v>
      </c>
      <c r="BK31" t="str">
        <f>INDEX(新汉化!$Q:$Q,MATCH(日文原码!BK31,新汉化!$P:$P,0))</f>
        <v>す</v>
      </c>
      <c r="BL31" t="str">
        <f>INDEX(新汉化!$Q:$Q,MATCH(日文原码!BL31,新汉化!$P:$P,0))</f>
        <v>る</v>
      </c>
      <c r="BM31" t="str">
        <f>INDEX(新汉化!$Q:$Q,MATCH(日文原码!BM31,新汉化!$P:$P,0))</f>
        <v>と</v>
      </c>
      <c r="BN31" t="str">
        <f>INDEX(新汉化!$Q:$Q,MATCH(日文原码!BN31,新汉化!$P:$P,0))</f>
        <v> </v>
      </c>
      <c r="BO31" t="str">
        <f>INDEX(新汉化!$Q:$Q,MATCH(日文原码!BO31,新汉化!$P:$P,0))</f>
        <v>い</v>
      </c>
      <c r="BP31" t="str">
        <f>INDEX(新汉化!$Q:$Q,MATCH(日文原码!BP31,新汉化!$P:$P,0))</f>
        <v>う</v>
      </c>
      <c r="BQ31" s="8" t="str">
        <f>INDEX(新汉化!$Q:$Q,MATCH(日文原码!BQ31,新汉化!$P:$P,0))</f>
        <v>。</v>
      </c>
      <c r="BR31" s="7" t="str">
        <f>INDEX(新汉化!$Q:$Q,MATCH(日文原码!BR31,新汉化!$P:$P,0))</f>
        <v>は</v>
      </c>
      <c r="BS31" t="str">
        <f>INDEX(新汉化!$Q:$Q,MATCH(日文原码!BS31,新汉化!$P:$P,0))</f>
        <v>っ</v>
      </c>
      <c r="BT31" t="str">
        <f>INDEX(新汉化!$Q:$Q,MATCH(日文原码!BT31,新汉化!$P:$P,0))</f>
        <v>た</v>
      </c>
      <c r="BU31" t="str">
        <f>INDEX(新汉化!$Q:$Q,MATCH(日文原码!BU31,新汉化!$P:$P,0))</f>
        <v>つ</v>
      </c>
      <c r="BV31" t="str">
        <f>INDEX(新汉化!$Q:$Q,MATCH(日文原码!BV31,新汉化!$P:$P,0))</f>
        <v>し</v>
      </c>
      <c r="BW31" t="str">
        <f>INDEX(新汉化!$Q:$Q,MATCH(日文原码!BW31,新汉化!$P:$P,0))</f>
        <v>た</v>
      </c>
      <c r="BX31" t="str">
        <f>INDEX(新汉化!$Q:$Q,MATCH(日文原码!BX31,新汉化!$P:$P,0))</f>
        <v> </v>
      </c>
      <c r="BY31" t="str">
        <f>INDEX(新汉化!$Q:$Q,MATCH(日文原码!BY31,新汉化!$P:$P,0))</f>
        <v>の</v>
      </c>
      <c r="BZ31" t="str">
        <f>INDEX(新汉化!$Q:$Q,MATCH(日文原码!BZ31,新汉化!$P:$P,0))</f>
        <v>う</v>
      </c>
      <c r="CA31" t="str">
        <f>INDEX(新汉化!$Q:$Q,MATCH(日文原码!CA31,新汉化!$P:$P,0))</f>
        <v>で</v>
      </c>
      <c r="CB31" t="str">
        <f>INDEX(新汉化!$Q:$Q,MATCH(日文原码!CB31,新汉化!$P:$P,0))</f>
        <v> </v>
      </c>
      <c r="CC31" t="str">
        <f>INDEX(新汉化!$Q:$Q,MATCH(日文原码!CC31,新汉化!$P:$P,0))</f>
        <v>サ</v>
      </c>
      <c r="CD31" t="str">
        <f>INDEX(新汉化!$Q:$Q,MATCH(日文原码!CD31,新汉化!$P:$P,0))</f>
        <v>イ</v>
      </c>
      <c r="CE31" t="str">
        <f>INDEX(新汉化!$Q:$Q,MATCH(日文原码!CE31,新汉化!$P:$P,0))</f>
        <v>コ</v>
      </c>
      <c r="CF31" t="str">
        <f>INDEX(新汉化!$Q:$Q,MATCH(日文原码!CF31,新汉化!$P:$P,0))</f>
        <v>パ</v>
      </c>
      <c r="CG31" t="str">
        <f>INDEX(新汉化!$Q:$Q,MATCH(日文原码!CG31,新汉化!$P:$P,0))</f>
        <v>ワ</v>
      </c>
      <c r="CH31" t="str">
        <f>INDEX(新汉化!$Q:$Q,MATCH(日文原码!CH31,新汉化!$P:$P,0))</f>
        <v>-</v>
      </c>
      <c r="CI31" t="str">
        <f>INDEX(新汉化!$Q:$Q,MATCH(日文原码!CI31,新汉化!$P:$P,0))</f>
        <v>を</v>
      </c>
      <c r="CJ31" t="str">
        <f>INDEX(新汉化!$Q:$Q,MATCH(日文原码!CJ31,新汉化!$P:$P,0))</f>
        <v> </v>
      </c>
      <c r="CK31" t="str">
        <f>INDEX(新汉化!$Q:$Q,MATCH(日文原码!CK31,新汉化!$P:$P,0))</f>
        <v>あ</v>
      </c>
      <c r="CL31" t="str">
        <f>INDEX(新汉化!$Q:$Q,MATCH(日文原码!CL31,新汉化!$P:$P,0))</f>
        <v>や</v>
      </c>
      <c r="CM31" t="str">
        <f>INDEX(新汉化!$Q:$Q,MATCH(日文原码!CM31,新汉化!$P:$P,0))</f>
        <v>つ</v>
      </c>
      <c r="CN31" t="str">
        <f>INDEX(新汉化!$Q:$Q,MATCH(日文原码!CN31,新汉化!$P:$P,0))</f>
        <v>る</v>
      </c>
      <c r="CO31" t="str">
        <f>INDEX(新汉化!$Q:$Q,MATCH(日文原码!CO31,新汉化!$P:$P,0))</f>
        <v>。</v>
      </c>
      <c r="CP31" s="13" t="str">
        <f>INDEX(新汉化!$Q:$Q,MATCH(日文原码!CP31,新汉化!$P:$P,0))</f>
        <v> </v>
      </c>
    </row>
    <row r="32" spans="1:94">
      <c r="A32" t="str">
        <f>MID(日文原码!A32,2,1)</f>
        <v>0</v>
      </c>
      <c r="B32" t="str">
        <f>MID(日文原码!B32,2,1)</f>
        <v>3</v>
      </c>
      <c r="C32" t="str">
        <f>MID(日文原码!C32,2,1)</f>
        <v>1</v>
      </c>
      <c r="D32" s="7" t="str">
        <f>MID(日文原码!D32,2,1)</f>
        <v>A</v>
      </c>
      <c r="E32" t="str">
        <f>MID(日文原码!E32,2,1)</f>
        <v>A</v>
      </c>
      <c r="F32" t="str">
        <f>MID(日文原码!F32,2,1)</f>
        <v>1</v>
      </c>
      <c r="G32" s="8" t="str">
        <f>MID(日文原码!G32,2,1)</f>
        <v>6</v>
      </c>
      <c r="H32" s="7" t="str">
        <f>MID(日文原码!H32,2,1)</f>
        <v>A</v>
      </c>
      <c r="I32" t="str">
        <f>MID(日文原码!I32,2,1)</f>
        <v>4</v>
      </c>
      <c r="J32" t="str">
        <f>MID(日文原码!J32,2,1)</f>
        <v>8</v>
      </c>
      <c r="K32" s="8" t="str">
        <f>MID(日文原码!K32,2,1)</f>
        <v>4</v>
      </c>
      <c r="L32" s="7" t="str">
        <f>INDEX(新汉化!$Q:$Q,MATCH(日文原码!L32,新汉化!$P:$P,0))</f>
        <v>サ</v>
      </c>
      <c r="M32" t="str">
        <f>INDEX(新汉化!$Q:$Q,MATCH(日文原码!M32,新汉化!$P:$P,0))</f>
        <v>-</v>
      </c>
      <c r="N32" t="str">
        <f>INDEX(新汉化!$Q:$Q,MATCH(日文原码!N32,新汉化!$P:$P,0))</f>
        <v>ナ</v>
      </c>
      <c r="O32" t="str">
        <f>INDEX(新汉化!$Q:$Q,MATCH(日文原码!O32,新汉化!$P:$P,0))</f>
        <v>イ</v>
      </c>
      <c r="P32" s="8" t="str">
        <f>INDEX(新汉化!$Q:$Q,MATCH(日文原码!P32,新汉化!$P:$P,0))</f>
        <v>ト</v>
      </c>
      <c r="Q32" s="7" t="str">
        <f>INDEX(新汉化!$Q:$Q,MATCH(日文原码!Q32,新汉化!$P:$P,0))</f>
        <v> </v>
      </c>
      <c r="R32" t="str">
        <f>INDEX(新汉化!$Q:$Q,MATCH(日文原码!R32,新汉化!$P:$P,0))</f>
        <v>ほ</v>
      </c>
      <c r="S32" t="str">
        <f>INDEX(新汉化!$Q:$Q,MATCH(日文原码!S32,新汉化!$P:$P,0))</f>
        <v>う</v>
      </c>
      <c r="T32" t="str">
        <f>INDEX(新汉化!$Q:$Q,MATCH(日文原码!T32,新汉化!$P:$P,0))</f>
        <v>よ</v>
      </c>
      <c r="U32" s="8" t="str">
        <f>INDEX(新汉化!$Q:$Q,MATCH(日文原码!U32,新汉化!$P:$P,0))</f>
        <v>う</v>
      </c>
      <c r="V32" s="7" t="str">
        <f>INDEX(新汉化!$Q:$Q,MATCH(日文原码!V32,新汉化!$P:$P,0))</f>
        <v>み</v>
      </c>
      <c r="W32" t="str">
        <f>INDEX(新汉化!$Q:$Q,MATCH(日文原码!W32,新汉化!$P:$P,0))</f>
        <v>ら</v>
      </c>
      <c r="X32" t="str">
        <f>INDEX(新汉化!$Q:$Q,MATCH(日文原码!X32,新汉化!$P:$P,0))</f>
        <v>い</v>
      </c>
      <c r="Y32" t="str">
        <f>INDEX(新汉化!$Q:$Q,MATCH(日文原码!Y32,新汉化!$P:$P,0))</f>
        <v>を</v>
      </c>
      <c r="Z32" t="str">
        <f>INDEX(新汉化!$Q:$Q,MATCH(日文原码!Z32,新汉化!$P:$P,0))</f>
        <v> </v>
      </c>
      <c r="AA32" t="str">
        <f>INDEX(新汉化!$Q:$Q,MATCH(日文原码!AA32,新汉化!$P:$P,0))</f>
        <v>よ</v>
      </c>
      <c r="AB32" t="str">
        <f>INDEX(新汉化!$Q:$Q,MATCH(日文原码!AB32,新汉化!$P:$P,0))</f>
        <v>ち</v>
      </c>
      <c r="AC32" t="str">
        <f>INDEX(新汉化!$Q:$Q,MATCH(日文原码!AC32,新汉化!$P:$P,0))</f>
        <v>す</v>
      </c>
      <c r="AD32" t="str">
        <f>INDEX(新汉化!$Q:$Q,MATCH(日文原码!AD32,新汉化!$P:$P,0))</f>
        <v>る</v>
      </c>
      <c r="AE32" t="str">
        <f>INDEX(新汉化!$Q:$Q,MATCH(日文原码!AE32,新汉化!$P:$P,0))</f>
        <v> </v>
      </c>
      <c r="AF32" t="str">
        <f>INDEX(新汉化!$Q:$Q,MATCH(日文原码!AF32,新汉化!$P:$P,0))</f>
        <v>の</v>
      </c>
      <c r="AG32" t="str">
        <f>INDEX(新汉化!$Q:$Q,MATCH(日文原码!AG32,新汉化!$P:$P,0))</f>
        <v>う</v>
      </c>
      <c r="AH32" t="str">
        <f>INDEX(新汉化!$Q:$Q,MATCH(日文原码!AH32,新汉化!$P:$P,0))</f>
        <v>り</v>
      </c>
      <c r="AI32" t="str">
        <f>INDEX(新汉化!$Q:$Q,MATCH(日文原码!AI32,新汉化!$P:$P,0))</f>
        <v>ょ</v>
      </c>
      <c r="AJ32" t="str">
        <f>INDEX(新汉化!$Q:$Q,MATCH(日文原码!AJ32,新汉化!$P:$P,0))</f>
        <v>く</v>
      </c>
      <c r="AK32" t="str">
        <f>INDEX(新汉化!$Q:$Q,MATCH(日文原码!AK32,新汉化!$P:$P,0))</f>
        <v>で</v>
      </c>
      <c r="AL32" t="str">
        <f>INDEX(新汉化!$Q:$Q,MATCH(日文原码!AL32,新汉化!$P:$P,0))</f>
        <v> </v>
      </c>
      <c r="AM32" t="str">
        <f>INDEX(新汉化!$Q:$Q,MATCH(日文原码!AM32,新汉化!$P:$P,0))</f>
        <v>ト</v>
      </c>
      <c r="AN32" t="str">
        <f>INDEX(新汉化!$Q:$Q,MATCH(日文原码!AN32,新汉化!$P:$P,0))</f>
        <v>レ</v>
      </c>
      <c r="AO32" t="str">
        <f>INDEX(新汉化!$Q:$Q,MATCH(日文原码!AO32,新汉化!$P:$P,0))</f>
        <v>-</v>
      </c>
      <c r="AP32" t="str">
        <f>INDEX(新汉化!$Q:$Q,MATCH(日文原码!AP32,新汉化!$P:$P,0))</f>
        <v>ナ</v>
      </c>
      <c r="AQ32" t="str">
        <f>INDEX(新汉化!$Q:$Q,MATCH(日文原码!AQ32,新汉化!$P:$P,0))</f>
        <v>-</v>
      </c>
      <c r="AR32" t="str">
        <f>INDEX(新汉化!$Q:$Q,MATCH(日文原码!AR32,新汉化!$P:$P,0))</f>
        <v>の</v>
      </c>
      <c r="AS32" s="8" t="str">
        <f>INDEX(新汉化!$Q:$Q,MATCH(日文原码!AS32,新汉化!$P:$P,0))</f>
        <v> </v>
      </c>
      <c r="AT32" s="7" t="str">
        <f>INDEX(新汉化!$Q:$Q,MATCH(日文原码!AT32,新汉化!$P:$P,0))</f>
        <v>き</v>
      </c>
      <c r="AU32" t="str">
        <f>INDEX(新汉化!$Q:$Q,MATCH(日文原码!AU32,新汉化!$P:$P,0))</f>
        <v>け</v>
      </c>
      <c r="AV32" t="str">
        <f>INDEX(新汉化!$Q:$Q,MATCH(日文原码!AV32,新汉化!$P:$P,0))</f>
        <v>ん</v>
      </c>
      <c r="AW32" t="str">
        <f>INDEX(新汉化!$Q:$Q,MATCH(日文原码!AW32,新汉化!$P:$P,0))</f>
        <v>を</v>
      </c>
      <c r="AX32" t="str">
        <f>INDEX(新汉化!$Q:$Q,MATCH(日文原码!AX32,新汉化!$P:$P,0))</f>
        <v> </v>
      </c>
      <c r="AY32" t="str">
        <f>INDEX(新汉化!$Q:$Q,MATCH(日文原码!AY32,新汉化!$P:$P,0))</f>
        <v>さ</v>
      </c>
      <c r="AZ32" t="str">
        <f>INDEX(新汉化!$Q:$Q,MATCH(日文原码!AZ32,新汉化!$P:$P,0))</f>
        <v>っ</v>
      </c>
      <c r="BA32" t="str">
        <f>INDEX(新汉化!$Q:$Q,MATCH(日文原码!BA32,新汉化!$P:$P,0))</f>
        <v>ち</v>
      </c>
      <c r="BB32" t="str">
        <f>INDEX(新汉化!$Q:$Q,MATCH(日文原码!BB32,新汉化!$P:$P,0))</f>
        <v>し</v>
      </c>
      <c r="BC32" t="str">
        <f>INDEX(新汉化!$Q:$Q,MATCH(日文原码!BC32,新汉化!$P:$P,0))</f>
        <v>た</v>
      </c>
      <c r="BD32" t="str">
        <f>INDEX(新汉化!$Q:$Q,MATCH(日文原码!BD32,新汉化!$P:$P,0))</f>
        <v>と</v>
      </c>
      <c r="BE32" t="str">
        <f>INDEX(新汉化!$Q:$Q,MATCH(日文原码!BE32,新汉化!$P:$P,0))</f>
        <v>き</v>
      </c>
      <c r="BF32" t="str">
        <f>INDEX(新汉化!$Q:$Q,MATCH(日文原码!BF32,新汉化!$P:$P,0))</f>
        <v> </v>
      </c>
      <c r="BG32" t="str">
        <f>INDEX(新汉化!$Q:$Q,MATCH(日文原码!BG32,新汉化!$P:$P,0))</f>
        <v>さ</v>
      </c>
      <c r="BH32" t="str">
        <f>INDEX(新汉化!$Q:$Q,MATCH(日文原码!BH32,新汉化!$P:$P,0))</f>
        <v>い</v>
      </c>
      <c r="BI32" t="str">
        <f>INDEX(新汉化!$Q:$Q,MATCH(日文原码!BI32,新汉化!$P:$P,0))</f>
        <v>だ</v>
      </c>
      <c r="BJ32" t="str">
        <f>INDEX(新汉化!$Q:$Q,MATCH(日文原码!BJ32,新汉化!$P:$P,0))</f>
        <v>い</v>
      </c>
      <c r="BK32" t="str">
        <f>INDEX(新汉化!$Q:$Q,MATCH(日文原码!BK32,新汉化!$P:$P,0))</f>
        <v> </v>
      </c>
      <c r="BL32" t="str">
        <f>INDEX(新汉化!$Q:$Q,MATCH(日文原码!BL32,新汉化!$P:$P,0))</f>
        <v>パ</v>
      </c>
      <c r="BM32" t="str">
        <f>INDEX(新汉化!$Q:$Q,MATCH(日文原码!BM32,新汉化!$P:$P,0))</f>
        <v>ワ</v>
      </c>
      <c r="BN32" t="str">
        <f>INDEX(新汉化!$Q:$Q,MATCH(日文原码!BN32,新汉化!$P:$P,0))</f>
        <v>-</v>
      </c>
      <c r="BO32" t="str">
        <f>INDEX(新汉化!$Q:$Q,MATCH(日文原码!BO32,新汉化!$P:$P,0))</f>
        <v>の</v>
      </c>
      <c r="BP32" t="str">
        <f>INDEX(新汉化!$Q:$Q,MATCH(日文原码!BP32,新汉化!$P:$P,0))</f>
        <v> </v>
      </c>
      <c r="BQ32" s="8" t="str">
        <f>INDEX(新汉化!$Q:$Q,MATCH(日文原码!BQ32,新汉化!$P:$P,0))</f>
        <v> </v>
      </c>
      <c r="BR32" s="7" t="str">
        <f>INDEX(新汉化!$Q:$Q,MATCH(日文原码!BR32,新汉化!$P:$P,0))</f>
        <v>サ</v>
      </c>
      <c r="BS32" t="str">
        <f>INDEX(新汉化!$Q:$Q,MATCH(日文原码!BS32,新汉化!$P:$P,0))</f>
        <v>イ</v>
      </c>
      <c r="BT32" t="str">
        <f>INDEX(新汉化!$Q:$Q,MATCH(日文原码!BT32,新汉化!$P:$P,0))</f>
        <v>コ</v>
      </c>
      <c r="BU32" t="str">
        <f>INDEX(新汉化!$Q:$Q,MATCH(日文原码!BU32,新汉化!$P:$P,0))</f>
        <v>エ</v>
      </c>
      <c r="BV32" t="str">
        <f>INDEX(新汉化!$Q:$Q,MATCH(日文原码!BV32,新汉化!$P:$P,0))</f>
        <v>ネ</v>
      </c>
      <c r="BW32" t="str">
        <f>INDEX(新汉化!$Q:$Q,MATCH(日文原码!BW32,新汉化!$P:$P,0))</f>
        <v>ル</v>
      </c>
      <c r="BX32" t="str">
        <f>INDEX(新汉化!$Q:$Q,MATCH(日文原码!BX32,新汉化!$P:$P,0))</f>
        <v>ギ</v>
      </c>
      <c r="BY32" t="str">
        <f>INDEX(新汉化!$Q:$Q,MATCH(日文原码!BY32,新汉化!$P:$P,0))</f>
        <v>-</v>
      </c>
      <c r="BZ32" t="str">
        <f>INDEX(新汉化!$Q:$Q,MATCH(日文原码!BZ32,新汉化!$P:$P,0))</f>
        <v>を</v>
      </c>
      <c r="CA32" t="str">
        <f>INDEX(新汉化!$Q:$Q,MATCH(日文原码!CA32,新汉化!$P:$P,0))</f>
        <v> </v>
      </c>
      <c r="CB32" t="str">
        <f>INDEX(新汉化!$Q:$Q,MATCH(日文原码!CB32,新汉化!$P:$P,0))</f>
        <v>つ</v>
      </c>
      <c r="CC32" t="str">
        <f>INDEX(新汉化!$Q:$Q,MATCH(日文原码!CC32,新汉化!$P:$P,0))</f>
        <v>か</v>
      </c>
      <c r="CD32" t="str">
        <f>INDEX(新汉化!$Q:$Q,MATCH(日文原码!CD32,新汉化!$P:$P,0))</f>
        <v>う</v>
      </c>
      <c r="CE32" t="str">
        <f>INDEX(新汉化!$Q:$Q,MATCH(日文原码!CE32,新汉化!$P:$P,0))</f>
        <v>と</v>
      </c>
      <c r="CF32" t="str">
        <f>INDEX(新汉化!$Q:$Q,MATCH(日文原码!CF32,新汉化!$P:$P,0))</f>
        <v> </v>
      </c>
      <c r="CG32" t="str">
        <f>INDEX(新汉化!$Q:$Q,MATCH(日文原码!CG32,新汉化!$P:$P,0))</f>
        <v>い</v>
      </c>
      <c r="CH32" t="str">
        <f>INDEX(新汉化!$Q:$Q,MATCH(日文原码!CH32,新汉化!$P:$P,0))</f>
        <v>わ</v>
      </c>
      <c r="CI32" t="str">
        <f>INDEX(新汉化!$Q:$Q,MATCH(日文原码!CI32,新汉化!$P:$P,0))</f>
        <v>れ</v>
      </c>
      <c r="CJ32" t="str">
        <f>INDEX(新汉化!$Q:$Q,MATCH(日文原码!CJ32,新汉化!$P:$P,0))</f>
        <v>て</v>
      </c>
      <c r="CK32" t="str">
        <f>INDEX(新汉化!$Q:$Q,MATCH(日文原码!CK32,新汉化!$P:$P,0))</f>
        <v>い</v>
      </c>
      <c r="CL32" t="str">
        <f>INDEX(新汉化!$Q:$Q,MATCH(日文原码!CL32,新汉化!$P:$P,0))</f>
        <v>る</v>
      </c>
      <c r="CM32" t="str">
        <f>INDEX(新汉化!$Q:$Q,MATCH(日文原码!CM32,新汉化!$P:$P,0))</f>
        <v>。</v>
      </c>
      <c r="CN32" t="str">
        <f>INDEX(新汉化!$Q:$Q,MATCH(日文原码!CN32,新汉化!$P:$P,0))</f>
        <v> </v>
      </c>
      <c r="CO32" t="str">
        <f>INDEX(新汉化!$Q:$Q,MATCH(日文原码!CO32,新汉化!$P:$P,0))</f>
        <v> </v>
      </c>
      <c r="CP32" s="13" t="str">
        <f>INDEX(新汉化!$Q:$Q,MATCH(日文原码!CP32,新汉化!$P:$P,0))</f>
        <v> </v>
      </c>
    </row>
    <row r="33" spans="1:94">
      <c r="A33" t="str">
        <f>MID(日文原码!A33,2,1)</f>
        <v>0</v>
      </c>
      <c r="B33" t="str">
        <f>MID(日文原码!B33,2,1)</f>
        <v>3</v>
      </c>
      <c r="C33" t="str">
        <f>MID(日文原码!C33,2,1)</f>
        <v>2</v>
      </c>
      <c r="D33" s="7" t="str">
        <f>MID(日文原码!D33,2,1)</f>
        <v>A</v>
      </c>
      <c r="E33" t="str">
        <f>MID(日文原码!E33,2,1)</f>
        <v>A</v>
      </c>
      <c r="F33" t="str">
        <f>MID(日文原码!F33,2,1)</f>
        <v>0</v>
      </c>
      <c r="G33" s="8" t="str">
        <f>MID(日文原码!G33,2,1)</f>
        <v>5</v>
      </c>
      <c r="H33" s="7" t="str">
        <f>MID(日文原码!H33,2,1)</f>
        <v>A</v>
      </c>
      <c r="I33" t="str">
        <f>MID(日文原码!I33,2,1)</f>
        <v>A</v>
      </c>
      <c r="J33" t="str">
        <f>MID(日文原码!J33,2,1)</f>
        <v>1</v>
      </c>
      <c r="K33" s="8" t="str">
        <f>MID(日文原码!K33,2,1)</f>
        <v>7</v>
      </c>
      <c r="L33" s="7" t="str">
        <f>INDEX(新汉化!$Q:$Q,MATCH(日文原码!L33,新汉化!$P:$P,0))</f>
        <v>ア</v>
      </c>
      <c r="M33" t="str">
        <f>INDEX(新汉化!$Q:$Q,MATCH(日文原码!M33,新汉化!$P:$P,0))</f>
        <v>メ</v>
      </c>
      <c r="N33" t="str">
        <f>INDEX(新汉化!$Q:$Q,MATCH(日文原码!N33,新汉化!$P:$P,0))</f>
        <v>タ</v>
      </c>
      <c r="O33" t="str">
        <f>INDEX(新汉化!$Q:$Q,MATCH(日文原码!O33,新汉化!$P:$P,0))</f>
        <v>マ</v>
      </c>
      <c r="P33" s="8" t="str">
        <f>INDEX(新汉化!$Q:$Q,MATCH(日文原码!P33,新汉化!$P:$P,0))</f>
        <v> </v>
      </c>
      <c r="Q33" s="7" t="str">
        <f>INDEX(新汉化!$Q:$Q,MATCH(日文原码!Q33,新汉化!$P:$P,0))</f>
        <v> </v>
      </c>
      <c r="R33" t="str">
        <f>INDEX(新汉化!$Q:$Q,MATCH(日文原码!R33,新汉化!$P:$P,0))</f>
        <v>あ</v>
      </c>
      <c r="S33" t="str">
        <f>INDEX(新汉化!$Q:$Q,MATCH(日文原码!S33,新汉化!$P:$P,0))</f>
        <v>め</v>
      </c>
      <c r="T33" t="str">
        <f>INDEX(新汉化!$Q:$Q,MATCH(日文原码!T33,新汉化!$P:$P,0))</f>
        <v>ん</v>
      </c>
      <c r="U33" s="8" t="str">
        <f>INDEX(新汉化!$Q:$Q,MATCH(日文原码!U33,新汉化!$P:$P,0))</f>
        <v>ぼ</v>
      </c>
      <c r="V33" s="7" t="str">
        <f>INDEX(新汉化!$Q:$Q,MATCH(日文原码!V33,新汉化!$P:$P,0))</f>
        <v>き</v>
      </c>
      <c r="W33" t="str">
        <f>INDEX(新汉化!$Q:$Q,MATCH(日文原码!W33,新汉化!$P:$P,0))</f>
        <v>け</v>
      </c>
      <c r="X33" t="str">
        <f>INDEX(新汉化!$Q:$Q,MATCH(日文原码!X33,新汉化!$P:$P,0))</f>
        <v>ん</v>
      </c>
      <c r="Y33" t="str">
        <f>INDEX(新汉化!$Q:$Q,MATCH(日文原码!Y33,新汉化!$P:$P,0))</f>
        <v>を</v>
      </c>
      <c r="Z33" t="str">
        <f>INDEX(新汉化!$Q:$Q,MATCH(日文原码!Z33,新汉化!$P:$P,0))</f>
        <v> </v>
      </c>
      <c r="AA33" t="str">
        <f>INDEX(新汉化!$Q:$Q,MATCH(日文原码!AA33,新汉化!$P:$P,0))</f>
        <v>か</v>
      </c>
      <c r="AB33" t="str">
        <f>INDEX(新汉化!$Q:$Q,MATCH(日文原码!AB33,新汉化!$P:$P,0))</f>
        <v>ん</v>
      </c>
      <c r="AC33" t="str">
        <f>INDEX(新汉化!$Q:$Q,MATCH(日文原码!AC33,新汉化!$P:$P,0))</f>
        <v>じ</v>
      </c>
      <c r="AD33" t="str">
        <f>INDEX(新汉化!$Q:$Q,MATCH(日文原码!AD33,新汉化!$P:$P,0))</f>
        <v>る</v>
      </c>
      <c r="AE33" t="str">
        <f>INDEX(新汉化!$Q:$Q,MATCH(日文原码!AE33,新汉化!$P:$P,0))</f>
        <v>と</v>
      </c>
      <c r="AF33" t="str">
        <f>INDEX(新汉化!$Q:$Q,MATCH(日文原码!AF33,新汉化!$P:$P,0))</f>
        <v> </v>
      </c>
      <c r="AG33" t="str">
        <f>INDEX(新汉化!$Q:$Q,MATCH(日文原码!AG33,新汉化!$P:$P,0))</f>
        <v>あ</v>
      </c>
      <c r="AH33" t="str">
        <f>INDEX(新汉化!$Q:$Q,MATCH(日文原码!AH33,新汉化!$P:$P,0))</f>
        <v>た</v>
      </c>
      <c r="AI33" t="str">
        <f>INDEX(新汉化!$Q:$Q,MATCH(日文原码!AI33,新汉化!$P:$P,0))</f>
        <v>ま</v>
      </c>
      <c r="AJ33" t="str">
        <f>INDEX(新汉化!$Q:$Q,MATCH(日文原码!AJ33,新汉化!$P:$P,0))</f>
        <v>の</v>
      </c>
      <c r="AK33" t="str">
        <f>INDEX(新汉化!$Q:$Q,MATCH(日文原码!AK33,新汉化!$P:$P,0))</f>
        <v> </v>
      </c>
      <c r="AL33" t="str">
        <f>INDEX(新汉化!$Q:$Q,MATCH(日文原码!AL33,新汉化!$P:$P,0))</f>
        <v>さ</v>
      </c>
      <c r="AM33" t="str">
        <f>INDEX(新汉化!$Q:$Q,MATCH(日文原码!AM33,新汉化!$P:$P,0))</f>
        <v>き</v>
      </c>
      <c r="AN33" t="str">
        <f>INDEX(新汉化!$Q:$Q,MATCH(日文原码!AN33,新汉化!$P:$P,0))</f>
        <v>っ</v>
      </c>
      <c r="AO33" t="str">
        <f>INDEX(新汉化!$Q:$Q,MATCH(日文原码!AO33,新汉化!$P:$P,0))</f>
        <v>ぽ</v>
      </c>
      <c r="AP33" t="str">
        <f>INDEX(新汉化!$Q:$Q,MATCH(日文原码!AP33,新汉化!$P:$P,0))</f>
        <v>か</v>
      </c>
      <c r="AQ33" t="str">
        <f>INDEX(新汉化!$Q:$Q,MATCH(日文原码!AQ33,新汉化!$P:$P,0))</f>
        <v>ら</v>
      </c>
      <c r="AR33" t="str">
        <f>INDEX(新汉化!$Q:$Q,MATCH(日文原码!AR33,新汉化!$P:$P,0))</f>
        <v> </v>
      </c>
      <c r="AS33" s="8" t="str">
        <f>INDEX(新汉化!$Q:$Q,MATCH(日文原码!AS33,新汉化!$P:$P,0))</f>
        <v> </v>
      </c>
      <c r="AT33" s="7" t="str">
        <f>INDEX(新汉化!$Q:$Q,MATCH(日文原码!AT33,新汉化!$P:$P,0))</f>
        <v>み</v>
      </c>
      <c r="AU33" t="str">
        <f>INDEX(新汉化!$Q:$Q,MATCH(日文原码!AU33,新汉化!$P:$P,0))</f>
        <v>ず</v>
      </c>
      <c r="AV33" t="str">
        <f>INDEX(新汉化!$Q:$Q,MATCH(日文原码!AV33,新汉化!$P:$P,0))</f>
        <v>あ</v>
      </c>
      <c r="AW33" t="str">
        <f>INDEX(新汉化!$Q:$Q,MATCH(日文原码!AW33,新汉化!$P:$P,0))</f>
        <v>め</v>
      </c>
      <c r="AX33" t="str">
        <f>INDEX(新汉化!$Q:$Q,MATCH(日文原码!AX33,新汉化!$P:$P,0))</f>
        <v>の</v>
      </c>
      <c r="AY33" t="str">
        <f>INDEX(新汉化!$Q:$Q,MATCH(日文原码!AY33,新汉化!$P:$P,0))</f>
        <v>よ</v>
      </c>
      <c r="AZ33" t="str">
        <f>INDEX(新汉化!$Q:$Q,MATCH(日文原码!AZ33,新汉化!$P:$P,0))</f>
        <v>う</v>
      </c>
      <c r="BA33" t="str">
        <f>INDEX(新汉化!$Q:$Q,MATCH(日文原码!BA33,新汉化!$P:$P,0))</f>
        <v>な</v>
      </c>
      <c r="BB33" t="str">
        <f>INDEX(新汉化!$Q:$Q,MATCH(日文原码!BB33,新汉化!$P:$P,0))</f>
        <v> </v>
      </c>
      <c r="BC33" t="str">
        <f>INDEX(新汉化!$Q:$Q,MATCH(日文原码!BC33,新汉化!$P:$P,0))</f>
        <v>あ</v>
      </c>
      <c r="BD33" t="str">
        <f>INDEX(新汉化!$Q:$Q,MATCH(日文原码!BD33,新汉化!$P:$P,0))</f>
        <v>ま</v>
      </c>
      <c r="BE33" t="str">
        <f>INDEX(新汉化!$Q:$Q,MATCH(日文原码!BE33,新汉化!$P:$P,0))</f>
        <v>い</v>
      </c>
      <c r="BF33" t="str">
        <f>INDEX(新汉化!$Q:$Q,MATCH(日文原码!BF33,新汉化!$P:$P,0))</f>
        <v> </v>
      </c>
      <c r="BG33" t="str">
        <f>INDEX(新汉化!$Q:$Q,MATCH(日文原码!BG33,新汉化!$P:$P,0))</f>
        <v>え</v>
      </c>
      <c r="BH33" t="str">
        <f>INDEX(新汉化!$Q:$Q,MATCH(日文原码!BH33,新汉化!$P:$P,0))</f>
        <v>き</v>
      </c>
      <c r="BI33" t="str">
        <f>INDEX(新汉化!$Q:$Q,MATCH(日文原码!BI33,新汉化!$P:$P,0))</f>
        <v>た</v>
      </c>
      <c r="BJ33" t="str">
        <f>INDEX(新汉化!$Q:$Q,MATCH(日文原码!BJ33,新汉化!$P:$P,0))</f>
        <v>い</v>
      </c>
      <c r="BK33" t="str">
        <f>INDEX(新汉化!$Q:$Q,MATCH(日文原码!BK33,新汉化!$P:$P,0))</f>
        <v>を</v>
      </c>
      <c r="BL33" t="str">
        <f>INDEX(新汉化!$Q:$Q,MATCH(日文原码!BL33,新汉化!$P:$P,0))</f>
        <v> </v>
      </c>
      <c r="BM33" t="str">
        <f>INDEX(新汉化!$Q:$Q,MATCH(日文原码!BM33,新汉化!$P:$P,0))</f>
        <v>だ</v>
      </c>
      <c r="BN33" t="str">
        <f>INDEX(新汉化!$Q:$Q,MATCH(日文原码!BN33,新汉化!$P:$P,0))</f>
        <v>す</v>
      </c>
      <c r="BO33" t="str">
        <f>INDEX(新汉化!$Q:$Q,MATCH(日文原码!BO33,新汉化!$P:$P,0))</f>
        <v>。</v>
      </c>
      <c r="BP33" t="str">
        <f>INDEX(新汉化!$Q:$Q,MATCH(日文原码!BP33,新汉化!$P:$P,0))</f>
        <v> </v>
      </c>
      <c r="BQ33" s="8" t="str">
        <f>INDEX(新汉化!$Q:$Q,MATCH(日文原码!BQ33,新汉化!$P:$P,0))</f>
        <v> </v>
      </c>
      <c r="BR33" s="7" t="str">
        <f>INDEX(新汉化!$Q:$Q,MATCH(日文原码!BR33,新汉化!$P:$P,0))</f>
        <v>こ</v>
      </c>
      <c r="BS33" t="str">
        <f>INDEX(新汉化!$Q:$Q,MATCH(日文原码!BS33,新汉化!$P:$P,0))</f>
        <v>れ</v>
      </c>
      <c r="BT33" t="str">
        <f>INDEX(新汉化!$Q:$Q,MATCH(日文原码!BT33,新汉化!$P:$P,0))</f>
        <v>が</v>
      </c>
      <c r="BU33" t="str">
        <f>INDEX(新汉化!$Q:$Q,MATCH(日文原码!BU33,新汉化!$P:$P,0))</f>
        <v> </v>
      </c>
      <c r="BV33" t="str">
        <f>INDEX(新汉化!$Q:$Q,MATCH(日文原码!BV33,新汉化!$P:$P,0))</f>
        <v>こ</v>
      </c>
      <c r="BW33" t="str">
        <f>INDEX(新汉化!$Q:$Q,MATCH(日文原码!BW33,新汉化!$P:$P,0))</f>
        <v>う</v>
      </c>
      <c r="BX33" t="str">
        <f>INDEX(新汉化!$Q:$Q,MATCH(日文原码!BX33,新汉化!$P:$P,0))</f>
        <v>ぶ</v>
      </c>
      <c r="BY33" t="str">
        <f>INDEX(新汉化!$Q:$Q,MATCH(日文原码!BY33,新汉化!$P:$P,0))</f>
        <v>つ</v>
      </c>
      <c r="BZ33" t="str">
        <f>INDEX(新汉化!$Q:$Q,MATCH(日文原码!BZ33,新汉化!$P:$P,0))</f>
        <v>の</v>
      </c>
      <c r="CA33" t="str">
        <f>INDEX(新汉化!$Q:$Q,MATCH(日文原码!CA33,新汉化!$P:$P,0))</f>
        <v> </v>
      </c>
      <c r="CB33" t="str">
        <f>INDEX(新汉化!$Q:$Q,MATCH(日文原码!CB33,新汉化!$P:$P,0))</f>
        <v>ポ</v>
      </c>
      <c r="CC33" t="str">
        <f>INDEX(新汉化!$Q:$Q,MATCH(日文原码!CC33,新汉化!$P:$P,0))</f>
        <v>ケ</v>
      </c>
      <c r="CD33" t="str">
        <f>INDEX(新汉化!$Q:$Q,MATCH(日文原码!CD33,新汉化!$P:$P,0))</f>
        <v>モ</v>
      </c>
      <c r="CE33" t="str">
        <f>INDEX(新汉化!$Q:$Q,MATCH(日文原码!CE33,新汉化!$P:$P,0))</f>
        <v>ン</v>
      </c>
      <c r="CF33" t="str">
        <f>INDEX(新汉化!$Q:$Q,MATCH(日文原码!CF33,新汉化!$P:$P,0))</f>
        <v>も</v>
      </c>
      <c r="CG33" t="str">
        <f>INDEX(新汉化!$Q:$Q,MATCH(日文原码!CG33,新汉化!$P:$P,0))</f>
        <v> </v>
      </c>
      <c r="CH33" t="str">
        <f>INDEX(新汉化!$Q:$Q,MATCH(日文原码!CH33,新汉化!$P:$P,0))</f>
        <v>い</v>
      </c>
      <c r="CI33" t="str">
        <f>INDEX(新汉化!$Q:$Q,MATCH(日文原码!CI33,新汉化!$P:$P,0))</f>
        <v>る</v>
      </c>
      <c r="CJ33" t="str">
        <f>INDEX(新汉化!$Q:$Q,MATCH(日文原码!CJ33,新汉化!$P:$P,0))</f>
        <v>よ</v>
      </c>
      <c r="CK33" t="str">
        <f>INDEX(新汉化!$Q:$Q,MATCH(日文原码!CK33,新汉化!$P:$P,0))</f>
        <v>。</v>
      </c>
      <c r="CL33" t="str">
        <f>INDEX(新汉化!$Q:$Q,MATCH(日文原码!CL33,新汉化!$P:$P,0))</f>
        <v> </v>
      </c>
      <c r="CM33" t="str">
        <f>INDEX(新汉化!$Q:$Q,MATCH(日文原码!CM33,新汉化!$P:$P,0))</f>
        <v> </v>
      </c>
      <c r="CN33" t="str">
        <f>INDEX(新汉化!$Q:$Q,MATCH(日文原码!CN33,新汉化!$P:$P,0))</f>
        <v> </v>
      </c>
      <c r="CO33" t="str">
        <f>INDEX(新汉化!$Q:$Q,MATCH(日文原码!CO33,新汉化!$P:$P,0))</f>
        <v> </v>
      </c>
      <c r="CP33" s="13" t="str">
        <f>INDEX(新汉化!$Q:$Q,MATCH(日文原码!CP33,新汉化!$P:$P,0))</f>
        <v> </v>
      </c>
    </row>
    <row r="34" spans="1:94">
      <c r="A34" t="str">
        <f>MID(日文原码!A34,2,1)</f>
        <v>0</v>
      </c>
      <c r="B34" t="str">
        <f>MID(日文原码!B34,2,1)</f>
        <v>3</v>
      </c>
      <c r="C34" t="str">
        <f>MID(日文原码!C34,2,1)</f>
        <v>3</v>
      </c>
      <c r="D34" s="7" t="str">
        <f>MID(日文原码!D34,2,1)</f>
        <v>A</v>
      </c>
      <c r="E34" t="str">
        <f>MID(日文原码!E34,2,1)</f>
        <v>A</v>
      </c>
      <c r="F34" t="str">
        <f>MID(日文原码!F34,2,1)</f>
        <v>0</v>
      </c>
      <c r="G34" s="8" t="str">
        <f>MID(日文原码!G34,2,1)</f>
        <v>8</v>
      </c>
      <c r="H34" s="7" t="str">
        <f>MID(日文原码!H34,2,1)</f>
        <v>A</v>
      </c>
      <c r="I34" t="str">
        <f>MID(日文原码!I34,2,1)</f>
        <v>A</v>
      </c>
      <c r="J34" t="str">
        <f>MID(日文原码!J34,2,1)</f>
        <v>3</v>
      </c>
      <c r="K34" s="8" t="str">
        <f>MID(日文原码!K34,2,1)</f>
        <v>6</v>
      </c>
      <c r="L34" s="7" t="str">
        <f>INDEX(新汉化!$Q:$Q,MATCH(日文原码!L34,新汉化!$P:$P,0))</f>
        <v>ア</v>
      </c>
      <c r="M34" t="str">
        <f>INDEX(新汉化!$Q:$Q,MATCH(日文原码!M34,新汉化!$P:$P,0))</f>
        <v>メ</v>
      </c>
      <c r="N34" t="str">
        <f>INDEX(新汉化!$Q:$Q,MATCH(日文原码!N34,新汉化!$P:$P,0))</f>
        <v>モ</v>
      </c>
      <c r="O34" t="str">
        <f>INDEX(新汉化!$Q:$Q,MATCH(日文原码!O34,新汉化!$P:$P,0))</f>
        <v>-</v>
      </c>
      <c r="P34" s="8" t="str">
        <f>INDEX(新汉化!$Q:$Q,MATCH(日文原码!P34,新汉化!$P:$P,0))</f>
        <v>ス</v>
      </c>
      <c r="Q34" s="7" t="str">
        <f>INDEX(新汉化!$Q:$Q,MATCH(日文原码!Q34,新汉化!$P:$P,0))</f>
        <v> </v>
      </c>
      <c r="R34" t="str">
        <f>INDEX(新汉化!$Q:$Q,MATCH(日文原码!R34,新汉化!$P:$P,0))</f>
        <v> </v>
      </c>
      <c r="S34" t="str">
        <f>INDEX(新汉化!$Q:$Q,MATCH(日文原码!S34,新汉化!$P:$P,0))</f>
        <v>め</v>
      </c>
      <c r="T34" t="str">
        <f>INDEX(新汉化!$Q:$Q,MATCH(日文原码!T34,新汉化!$P:$P,0))</f>
        <v>だ</v>
      </c>
      <c r="U34" s="8" t="str">
        <f>INDEX(新汉化!$Q:$Q,MATCH(日文原码!U34,新汉化!$P:$P,0))</f>
        <v>ま</v>
      </c>
      <c r="V34" s="7" t="str">
        <f>INDEX(新汉化!$Q:$Q,MATCH(日文原码!V34,新汉化!$P:$P,0))</f>
        <v>お</v>
      </c>
      <c r="W34" t="str">
        <f>INDEX(新汉化!$Q:$Q,MATCH(日文原码!W34,新汉化!$P:$P,0))</f>
        <v>こ</v>
      </c>
      <c r="X34" t="str">
        <f>INDEX(新汉化!$Q:$Q,MATCH(日文原码!X34,新汉化!$P:$P,0))</f>
        <v>っ</v>
      </c>
      <c r="Y34" t="str">
        <f>INDEX(新汉化!$Q:$Q,MATCH(日文原码!Y34,新汉化!$P:$P,0))</f>
        <v>た</v>
      </c>
      <c r="Z34" t="str">
        <f>INDEX(新汉化!$Q:$Q,MATCH(日文原码!Z34,新汉化!$P:$P,0))</f>
        <v> </v>
      </c>
      <c r="AA34" t="str">
        <f>INDEX(新汉化!$Q:$Q,MATCH(日文原码!AA34,新汉化!$P:$P,0))</f>
        <v>ひ</v>
      </c>
      <c r="AB34" t="str">
        <f>INDEX(新汉化!$Q:$Q,MATCH(日文原码!AB34,新汉化!$P:$P,0))</f>
        <v>ょ</v>
      </c>
      <c r="AC34" t="str">
        <f>INDEX(新汉化!$Q:$Q,MATCH(日文原码!AC34,新汉化!$P:$P,0))</f>
        <v>う</v>
      </c>
      <c r="AD34" t="str">
        <f>INDEX(新汉化!$Q:$Q,MATCH(日文原码!AD34,新汉化!$P:$P,0))</f>
        <v>じ</v>
      </c>
      <c r="AE34" t="str">
        <f>INDEX(新汉化!$Q:$Q,MATCH(日文原码!AE34,新汉化!$P:$P,0))</f>
        <v>ょ</v>
      </c>
      <c r="AF34" t="str">
        <f>INDEX(新汉化!$Q:$Q,MATCH(日文原码!AF34,新汉化!$P:$P,0))</f>
        <v>う</v>
      </c>
      <c r="AG34" t="str">
        <f>INDEX(新汉化!$Q:$Q,MATCH(日文原码!AG34,新汉化!$P:$P,0))</f>
        <v>の</v>
      </c>
      <c r="AH34" t="str">
        <f>INDEX(新汉化!$Q:$Q,MATCH(日文原码!AH34,新汉化!$P:$P,0))</f>
        <v> </v>
      </c>
      <c r="AI34" t="str">
        <f>INDEX(新汉化!$Q:$Q,MATCH(日文原码!AI34,新汉化!$P:$P,0))</f>
        <v>め</v>
      </c>
      <c r="AJ34" t="str">
        <f>INDEX(新汉化!$Q:$Q,MATCH(日文原码!AJ34,新汉化!$P:$P,0))</f>
        <v>だ</v>
      </c>
      <c r="AK34" t="str">
        <f>INDEX(新汉化!$Q:$Q,MATCH(日文原码!AK34,新汉化!$P:$P,0))</f>
        <v>ま</v>
      </c>
      <c r="AL34" t="str">
        <f>INDEX(新汉化!$Q:$Q,MATCH(日文原码!AL34,新汉化!$P:$P,0))</f>
        <v> </v>
      </c>
      <c r="AM34" t="str">
        <f>INDEX(新汉化!$Q:$Q,MATCH(日文原码!AM34,新汉化!$P:$P,0))</f>
        <v>も</v>
      </c>
      <c r="AN34" t="str">
        <f>INDEX(新汉化!$Q:$Q,MATCH(日文原码!AN34,新汉化!$P:$P,0))</f>
        <v>よ</v>
      </c>
      <c r="AO34" t="str">
        <f>INDEX(新汉化!$Q:$Q,MATCH(日文原码!AO34,新汉化!$P:$P,0))</f>
        <v>う</v>
      </c>
      <c r="AP34" t="str">
        <f>INDEX(新汉化!$Q:$Q,MATCH(日文原码!AP34,新汉化!$P:$P,0))</f>
        <v>が</v>
      </c>
      <c r="AQ34" t="str">
        <f>INDEX(新汉化!$Q:$Q,MATCH(日文原码!AQ34,新汉化!$P:$P,0))</f>
        <v> </v>
      </c>
      <c r="AR34" t="str">
        <f>INDEX(新汉化!$Q:$Q,MATCH(日文原码!AR34,新汉化!$P:$P,0))</f>
        <v> </v>
      </c>
      <c r="AS34" s="8" t="str">
        <f>INDEX(新汉化!$Q:$Q,MATCH(日文原码!AS34,新汉化!$P:$P,0))</f>
        <v> </v>
      </c>
      <c r="AT34" s="7" t="str">
        <f>INDEX(新汉化!$Q:$Q,MATCH(日文原码!AT34,新汉化!$P:$P,0))</f>
        <v>か</v>
      </c>
      <c r="AU34" t="str">
        <f>INDEX(新汉化!$Q:$Q,MATCH(日文原码!AU34,新汉化!$P:$P,0))</f>
        <v>な</v>
      </c>
      <c r="AV34" t="str">
        <f>INDEX(新汉化!$Q:$Q,MATCH(日文原码!AV34,新汉化!$P:$P,0))</f>
        <v>し</v>
      </c>
      <c r="AW34" t="str">
        <f>INDEX(新汉化!$Q:$Q,MATCH(日文原码!AW34,新汉化!$P:$P,0))</f>
        <v>そ</v>
      </c>
      <c r="AX34" t="str">
        <f>INDEX(新汉化!$Q:$Q,MATCH(日文原码!AX34,新汉化!$P:$P,0))</f>
        <v>う</v>
      </c>
      <c r="AY34" t="str">
        <f>INDEX(新汉化!$Q:$Q,MATCH(日文原码!AY34,新汉化!$P:$P,0))</f>
        <v>に</v>
      </c>
      <c r="AZ34" t="str">
        <f>INDEX(新汉化!$Q:$Q,MATCH(日文原码!AZ34,新汉化!$P:$P,0))</f>
        <v> </v>
      </c>
      <c r="BA34" t="str">
        <f>INDEX(新汉化!$Q:$Q,MATCH(日文原码!BA34,新汉化!$P:$P,0))</f>
        <v>た</v>
      </c>
      <c r="BB34" t="str">
        <f>INDEX(新汉化!$Q:$Q,MATCH(日文原码!BB34,新汉化!$P:$P,0))</f>
        <v>れ</v>
      </c>
      <c r="BC34" t="str">
        <f>INDEX(新汉化!$Q:$Q,MATCH(日文原码!BC34,新汉化!$P:$P,0))</f>
        <v>さ</v>
      </c>
      <c r="BD34" t="str">
        <f>INDEX(新汉化!$Q:$Q,MATCH(日文原码!BD34,新汉化!$P:$P,0))</f>
        <v>が</v>
      </c>
      <c r="BE34" t="str">
        <f>INDEX(新汉化!$Q:$Q,MATCH(日文原码!BE34,新汉化!$P:$P,0))</f>
        <v>っ</v>
      </c>
      <c r="BF34" t="str">
        <f>INDEX(新汉化!$Q:$Q,MATCH(日文原码!BF34,新汉化!$P:$P,0))</f>
        <v>て</v>
      </c>
      <c r="BG34" t="str">
        <f>INDEX(新汉化!$Q:$Q,MATCH(日文原码!BG34,新汉化!$P:$P,0))</f>
        <v>い</v>
      </c>
      <c r="BH34" t="str">
        <f>INDEX(新汉化!$Q:$Q,MATCH(日文原码!BH34,新汉化!$P:$P,0))</f>
        <v>る</v>
      </c>
      <c r="BI34" t="str">
        <f>INDEX(新汉化!$Q:$Q,MATCH(日文原码!BI34,新汉化!$P:$P,0))</f>
        <v> </v>
      </c>
      <c r="BJ34" t="str">
        <f>INDEX(新汉化!$Q:$Q,MATCH(日文原码!BJ34,新汉化!$P:$P,0))</f>
        <v>と</v>
      </c>
      <c r="BK34" t="str">
        <f>INDEX(新汉化!$Q:$Q,MATCH(日文原码!BK34,新汉化!$P:$P,0))</f>
        <v>き</v>
      </c>
      <c r="BL34" t="str">
        <f>INDEX(新汉化!$Q:$Q,MATCH(日文原码!BL34,新汉化!$P:$P,0))</f>
        <v>は</v>
      </c>
      <c r="BM34" t="str">
        <f>INDEX(新汉化!$Q:$Q,MATCH(日文原码!BM34,新汉化!$P:$P,0))</f>
        <v> </v>
      </c>
      <c r="BN34" t="str">
        <f>INDEX(新汉化!$Q:$Q,MATCH(日文原码!BN34,新汉化!$P:$P,0))</f>
        <v> </v>
      </c>
      <c r="BO34" t="str">
        <f>INDEX(新汉化!$Q:$Q,MATCH(日文原码!BO34,新汉化!$P:$P,0))</f>
        <v> </v>
      </c>
      <c r="BP34" t="str">
        <f>INDEX(新汉化!$Q:$Q,MATCH(日文原码!BP34,新汉化!$P:$P,0))</f>
        <v> </v>
      </c>
      <c r="BQ34" s="8" t="str">
        <f>INDEX(新汉化!$Q:$Q,MATCH(日文原码!BQ34,新汉化!$P:$P,0))</f>
        <v> </v>
      </c>
      <c r="BR34" s="7" t="str">
        <f>INDEX(新汉化!$Q:$Q,MATCH(日文原码!BR34,新汉化!$P:$P,0))</f>
        <v>ゆ</v>
      </c>
      <c r="BS34" t="str">
        <f>INDEX(新汉化!$Q:$Q,MATCH(日文原码!BS34,新汉化!$P:$P,0))</f>
        <v>う</v>
      </c>
      <c r="BT34" t="str">
        <f>INDEX(新汉化!$Q:$Q,MATCH(日文原码!BT34,新汉化!$P:$P,0))</f>
        <v>だ</v>
      </c>
      <c r="BU34" t="str">
        <f>INDEX(新汉化!$Q:$Q,MATCH(日文原码!BU34,新汉化!$P:$P,0))</f>
        <v>ち</v>
      </c>
      <c r="BV34" t="str">
        <f>INDEX(新汉化!$Q:$Q,MATCH(日文原码!BV34,新汉化!$P:$P,0))</f>
        <v>の</v>
      </c>
      <c r="BW34" t="str">
        <f>INDEX(新汉化!$Q:$Q,MATCH(日文原码!BW34,新汉化!$P:$P,0))</f>
        <v> </v>
      </c>
      <c r="BX34" t="str">
        <f>INDEX(新汉化!$Q:$Q,MATCH(日文原码!BX34,新汉化!$P:$P,0))</f>
        <v>ふ</v>
      </c>
      <c r="BY34" t="str">
        <f>INDEX(新汉化!$Q:$Q,MATCH(日文原码!BY34,新汉化!$P:$P,0))</f>
        <v>り</v>
      </c>
      <c r="BZ34" t="str">
        <f>INDEX(新汉化!$Q:$Q,MATCH(日文原码!BZ34,新汉化!$P:$P,0))</f>
        <v>だ</v>
      </c>
      <c r="CA34" t="str">
        <f>INDEX(新汉化!$Q:$Q,MATCH(日文原码!CA34,新汉化!$P:$P,0))</f>
        <v>す</v>
      </c>
      <c r="CB34" t="str">
        <f>INDEX(新汉化!$Q:$Q,MATCH(日文原码!CB34,新汉化!$P:$P,0))</f>
        <v> </v>
      </c>
      <c r="CC34" t="str">
        <f>INDEX(新汉化!$Q:$Q,MATCH(日文原码!CC34,新汉化!$P:$P,0))</f>
        <v>ぜ</v>
      </c>
      <c r="CD34" t="str">
        <f>INDEX(新汉化!$Q:$Q,MATCH(日文原码!CD34,新汉化!$P:$P,0))</f>
        <v>ん</v>
      </c>
      <c r="CE34" t="str">
        <f>INDEX(新汉化!$Q:$Q,MATCH(日文原码!CE34,新汉化!$P:$P,0))</f>
        <v>ち</v>
      </c>
      <c r="CF34" t="str">
        <f>INDEX(新汉化!$Q:$Q,MATCH(日文原码!CF34,新汉化!$P:$P,0))</f>
        <v>ょ</v>
      </c>
      <c r="CG34" t="str">
        <f>INDEX(新汉化!$Q:$Q,MATCH(日文原码!CG34,新汉化!$P:$P,0))</f>
        <v>う</v>
      </c>
      <c r="CH34" t="str">
        <f>INDEX(新汉化!$Q:$Q,MATCH(日文原码!CH34,新汉化!$P:$P,0))</f>
        <v>と</v>
      </c>
      <c r="CI34" t="str">
        <f>INDEX(新汉化!$Q:$Q,MATCH(日文原码!CI34,新汉化!$P:$P,0))</f>
        <v> </v>
      </c>
      <c r="CJ34" t="str">
        <f>INDEX(新汉化!$Q:$Q,MATCH(日文原码!CJ34,新汉化!$P:$P,0))</f>
        <v>い</v>
      </c>
      <c r="CK34" t="str">
        <f>INDEX(新汉化!$Q:$Q,MATCH(日文原码!CK34,新汉化!$P:$P,0))</f>
        <v>わ</v>
      </c>
      <c r="CL34" t="str">
        <f>INDEX(新汉化!$Q:$Q,MATCH(日文原码!CL34,新汉化!$P:$P,0))</f>
        <v>れ</v>
      </c>
      <c r="CM34" t="str">
        <f>INDEX(新汉化!$Q:$Q,MATCH(日文原码!CM34,新汉化!$P:$P,0))</f>
        <v>る</v>
      </c>
      <c r="CN34" t="str">
        <f>INDEX(新汉化!$Q:$Q,MATCH(日文原码!CN34,新汉化!$P:$P,0))</f>
        <v>。</v>
      </c>
      <c r="CO34" t="str">
        <f>INDEX(新汉化!$Q:$Q,MATCH(日文原码!CO34,新汉化!$P:$P,0))</f>
        <v> </v>
      </c>
      <c r="CP34" s="13" t="str">
        <f>INDEX(新汉化!$Q:$Q,MATCH(日文原码!CP34,新汉化!$P:$P,0))</f>
        <v> </v>
      </c>
    </row>
    <row r="35" spans="1:94">
      <c r="A35" t="str">
        <f>MID(日文原码!A35,2,1)</f>
        <v>0</v>
      </c>
      <c r="B35" t="str">
        <f>MID(日文原码!B35,2,1)</f>
        <v>3</v>
      </c>
      <c r="C35" t="str">
        <f>MID(日文原码!C35,2,1)</f>
        <v>4</v>
      </c>
      <c r="D35" s="7" t="str">
        <f>MID(日文原码!D35,2,1)</f>
        <v>A</v>
      </c>
      <c r="E35" t="str">
        <f>MID(日文原码!E35,2,1)</f>
        <v>A</v>
      </c>
      <c r="F35" t="str">
        <f>MID(日文原码!F35,2,1)</f>
        <v>0</v>
      </c>
      <c r="G35" s="8" t="str">
        <f>MID(日文原码!G35,2,1)</f>
        <v>4</v>
      </c>
      <c r="H35" s="7" t="str">
        <f>MID(日文原码!H35,2,1)</f>
        <v>A</v>
      </c>
      <c r="I35" t="str">
        <f>MID(日文原码!I35,2,1)</f>
        <v>A</v>
      </c>
      <c r="J35" t="str">
        <f>MID(日文原码!J35,2,1)</f>
        <v>4</v>
      </c>
      <c r="K35" s="8" t="str">
        <f>MID(日文原码!K35,2,1)</f>
        <v>5</v>
      </c>
      <c r="L35" s="7" t="str">
        <f>INDEX(新汉化!$Q:$Q,MATCH(日文原码!L35,新汉化!$P:$P,0))</f>
        <v>キ</v>
      </c>
      <c r="M35" t="str">
        <f>INDEX(新汉化!$Q:$Q,MATCH(日文原码!M35,新汉化!$P:$P,0))</f>
        <v>ノ</v>
      </c>
      <c r="N35" t="str">
        <f>INDEX(新汉化!$Q:$Q,MATCH(日文原码!N35,新汉化!$P:$P,0))</f>
        <v>コ</v>
      </c>
      <c r="O35" t="str">
        <f>INDEX(新汉化!$Q:$Q,MATCH(日文原码!O35,新汉化!$P:$P,0))</f>
        <v>コ</v>
      </c>
      <c r="P35" s="8" t="str">
        <f>INDEX(新汉化!$Q:$Q,MATCH(日文原码!P35,新汉化!$P:$P,0))</f>
        <v> </v>
      </c>
      <c r="Q35" s="7" t="str">
        <f>INDEX(新汉化!$Q:$Q,MATCH(日文原码!Q35,新汉化!$P:$P,0))</f>
        <v> </v>
      </c>
      <c r="R35" t="str">
        <f>INDEX(新汉化!$Q:$Q,MATCH(日文原码!R35,新汉化!$P:$P,0))</f>
        <v> </v>
      </c>
      <c r="S35" t="str">
        <f>INDEX(新汉化!$Q:$Q,MATCH(日文原码!S35,新汉化!$P:$P,0))</f>
        <v>き</v>
      </c>
      <c r="T35" t="str">
        <f>INDEX(新汉化!$Q:$Q,MATCH(日文原码!T35,新汉化!$P:$P,0))</f>
        <v>の</v>
      </c>
      <c r="U35" s="8" t="str">
        <f>INDEX(新汉化!$Q:$Q,MATCH(日文原码!U35,新汉化!$P:$P,0))</f>
        <v>こ</v>
      </c>
      <c r="V35" s="7" t="str">
        <f>INDEX(新汉化!$Q:$Q,MATCH(日文原码!V35,新汉化!$P:$P,0))</f>
        <v>ふ</v>
      </c>
      <c r="W35" t="str">
        <f>INDEX(新汉化!$Q:$Q,MATCH(日文原码!W35,新汉化!$P:$P,0))</f>
        <v>か</v>
      </c>
      <c r="X35" t="str">
        <f>INDEX(新汉化!$Q:$Q,MATCH(日文原码!X35,新汉化!$P:$P,0))</f>
        <v>い</v>
      </c>
      <c r="Y35" t="str">
        <f>INDEX(新汉化!$Q:$Q,MATCH(日文原码!Y35,新汉化!$P:$P,0))</f>
        <v> </v>
      </c>
      <c r="Z35" t="str">
        <f>INDEX(新汉化!$Q:$Q,MATCH(日文原码!Z35,新汉化!$P:$P,0))</f>
        <v>も</v>
      </c>
      <c r="AA35" t="str">
        <f>INDEX(新汉化!$Q:$Q,MATCH(日文原码!AA35,新汉化!$P:$P,0))</f>
        <v>り</v>
      </c>
      <c r="AB35" t="str">
        <f>INDEX(新汉化!$Q:$Q,MATCH(日文原码!AB35,新汉化!$P:$P,0))</f>
        <v>の</v>
      </c>
      <c r="AC35" t="str">
        <f>INDEX(新汉化!$Q:$Q,MATCH(日文原码!AC35,新汉化!$P:$P,0))</f>
        <v> </v>
      </c>
      <c r="AD35" t="str">
        <f>INDEX(新汉化!$Q:$Q,MATCH(日文原码!AD35,新汉化!$P:$P,0))</f>
        <v>し</v>
      </c>
      <c r="AE35" t="str">
        <f>INDEX(新汉化!$Q:$Q,MATCH(日文原码!AE35,新汉化!$P:$P,0))</f>
        <v>め</v>
      </c>
      <c r="AF35" t="str">
        <f>INDEX(新汉化!$Q:$Q,MATCH(日文原码!AF35,新汉化!$P:$P,0))</f>
        <v>っ</v>
      </c>
      <c r="AG35" t="str">
        <f>INDEX(新汉化!$Q:$Q,MATCH(日文原码!AG35,新汉化!$P:$P,0))</f>
        <v>た</v>
      </c>
      <c r="AH35" t="str">
        <f>INDEX(新汉化!$Q:$Q,MATCH(日文原码!AH35,新汉化!$P:$P,0))</f>
        <v> </v>
      </c>
      <c r="AI35" t="str">
        <f>INDEX(新汉化!$Q:$Q,MATCH(日文原码!AI35,新汉化!$P:$P,0))</f>
        <v>じ</v>
      </c>
      <c r="AJ35" t="str">
        <f>INDEX(新汉化!$Q:$Q,MATCH(日文原码!AJ35,新汉化!$P:$P,0))</f>
        <v>め</v>
      </c>
      <c r="AK35" t="str">
        <f>INDEX(新汉化!$Q:$Q,MATCH(日文原码!AK35,新汉化!$P:$P,0))</f>
        <v>ん</v>
      </c>
      <c r="AL35" t="str">
        <f>INDEX(新汉化!$Q:$Q,MATCH(日文原码!AL35,新汉化!$P:$P,0))</f>
        <v>に</v>
      </c>
      <c r="AM35" t="str">
        <f>INDEX(新汉化!$Q:$Q,MATCH(日文原码!AM35,新汉化!$P:$P,0))</f>
        <v> </v>
      </c>
      <c r="AN35" t="str">
        <f>INDEX(新汉化!$Q:$Q,MATCH(日文原码!AN35,新汉化!$P:$P,0))</f>
        <v>せ</v>
      </c>
      <c r="AO35" t="str">
        <f>INDEX(新汉化!$Q:$Q,MATCH(日文原码!AO35,新汉化!$P:$P,0))</f>
        <v>い</v>
      </c>
      <c r="AP35" t="str">
        <f>INDEX(新汉化!$Q:$Q,MATCH(日文原码!AP35,新汉化!$P:$P,0))</f>
        <v>そ</v>
      </c>
      <c r="AQ35" t="str">
        <f>INDEX(新汉化!$Q:$Q,MATCH(日文原码!AQ35,新汉化!$P:$P,0))</f>
        <v>く</v>
      </c>
      <c r="AR35" t="str">
        <f>INDEX(新汉化!$Q:$Q,MATCH(日文原码!AR35,新汉化!$P:$P,0))</f>
        <v>。</v>
      </c>
      <c r="AS35" s="8" t="str">
        <f>INDEX(新汉化!$Q:$Q,MATCH(日文原码!AS35,新汉化!$P:$P,0))</f>
        <v> </v>
      </c>
      <c r="AT35" s="7" t="str">
        <f>INDEX(新汉化!$Q:$Q,MATCH(日文原码!AT35,新汉化!$P:$P,0))</f>
        <v>お</v>
      </c>
      <c r="AU35" t="str">
        <f>INDEX(新汉化!$Q:$Q,MATCH(日文原码!AU35,新汉化!$P:$P,0))</f>
        <v>ち</v>
      </c>
      <c r="AV35" t="str">
        <f>INDEX(新汉化!$Q:$Q,MATCH(日文原码!AV35,新汉化!$P:$P,0))</f>
        <v>ば</v>
      </c>
      <c r="AW35" t="str">
        <f>INDEX(新汉化!$Q:$Q,MATCH(日文原码!AW35,新汉化!$P:$P,0))</f>
        <v>の</v>
      </c>
      <c r="AX35" t="str">
        <f>INDEX(新汉化!$Q:$Q,MATCH(日文原码!AX35,新汉化!$P:$P,0))</f>
        <v> </v>
      </c>
      <c r="AY35" t="str">
        <f>INDEX(新汉化!$Q:$Q,MATCH(日文原码!AY35,新汉化!$P:$P,0))</f>
        <v>し</v>
      </c>
      <c r="AZ35" t="str">
        <f>INDEX(新汉化!$Q:$Q,MATCH(日文原码!AZ35,新汉化!$P:$P,0))</f>
        <v>た</v>
      </c>
      <c r="BA35" t="str">
        <f>INDEX(新汉化!$Q:$Q,MATCH(日文原码!BA35,新汉化!$P:$P,0))</f>
        <v>で</v>
      </c>
      <c r="BB35" t="str">
        <f>INDEX(新汉化!$Q:$Q,MATCH(日文原码!BB35,新汉化!$P:$P,0))</f>
        <v> </v>
      </c>
      <c r="BC35" t="str">
        <f>INDEX(新汉化!$Q:$Q,MATCH(日文原码!BC35,新汉化!$P:$P,0))</f>
        <v>じ</v>
      </c>
      <c r="BD35" t="str">
        <f>INDEX(新汉化!$Q:$Q,MATCH(日文原码!BD35,新汉化!$P:$P,0))</f>
        <v>っ</v>
      </c>
      <c r="BE35" t="str">
        <f>INDEX(新汉化!$Q:$Q,MATCH(日文原码!BE35,新汉化!$P:$P,0))</f>
        <v>と</v>
      </c>
      <c r="BF35" t="str">
        <f>INDEX(新汉化!$Q:$Q,MATCH(日文原码!BF35,新汉化!$P:$P,0))</f>
        <v>し</v>
      </c>
      <c r="BG35" t="str">
        <f>INDEX(新汉化!$Q:$Q,MATCH(日文原码!BG35,新汉化!$P:$P,0))</f>
        <v>て</v>
      </c>
      <c r="BH35" t="str">
        <f>INDEX(新汉化!$Q:$Q,MATCH(日文原码!BH35,新汉化!$P:$P,0))</f>
        <v>い</v>
      </c>
      <c r="BI35" t="str">
        <f>INDEX(新汉化!$Q:$Q,MATCH(日文原码!BI35,新汉化!$P:$P,0))</f>
        <v>る</v>
      </c>
      <c r="BJ35" t="str">
        <f>INDEX(新汉化!$Q:$Q,MATCH(日文原码!BJ35,新汉化!$P:$P,0))</f>
        <v>こ</v>
      </c>
      <c r="BK35" t="str">
        <f>INDEX(新汉化!$Q:$Q,MATCH(日文原码!BK35,新汉化!$P:$P,0))</f>
        <v>と</v>
      </c>
      <c r="BL35" t="str">
        <f>INDEX(新汉化!$Q:$Q,MATCH(日文原码!BL35,新汉化!$P:$P,0))</f>
        <v>が</v>
      </c>
      <c r="BM35" t="str">
        <f>INDEX(新汉化!$Q:$Q,MATCH(日文原码!BM35,新汉化!$P:$P,0))</f>
        <v> </v>
      </c>
      <c r="BN35" t="str">
        <f>INDEX(新汉化!$Q:$Q,MATCH(日文原码!BN35,新汉化!$P:$P,0))</f>
        <v>お</v>
      </c>
      <c r="BO35" t="str">
        <f>INDEX(新汉化!$Q:$Q,MATCH(日文原码!BO35,新汉化!$P:$P,0))</f>
        <v>お</v>
      </c>
      <c r="BP35" t="str">
        <f>INDEX(新汉化!$Q:$Q,MATCH(日文原码!BP35,新汉化!$P:$P,0))</f>
        <v>い</v>
      </c>
      <c r="BQ35" s="8" t="str">
        <f>INDEX(新汉化!$Q:$Q,MATCH(日文原码!BQ35,新汉化!$P:$P,0))</f>
        <v>。</v>
      </c>
      <c r="BR35" s="7" t="str">
        <f>INDEX(新汉化!$Q:$Q,MATCH(日文原码!BR35,新汉化!$P:$P,0))</f>
        <v>お</v>
      </c>
      <c r="BS35" t="str">
        <f>INDEX(新汉化!$Q:$Q,MATCH(日文原码!BS35,新汉化!$P:$P,0))</f>
        <v>ち</v>
      </c>
      <c r="BT35" t="str">
        <f>INDEX(新汉化!$Q:$Q,MATCH(日文原码!BT35,新汉化!$P:$P,0))</f>
        <v>ば</v>
      </c>
      <c r="BU35" t="str">
        <f>INDEX(新汉化!$Q:$Q,MATCH(日文原码!BU35,新汉化!$P:$P,0))</f>
        <v>が</v>
      </c>
      <c r="BV35" t="str">
        <f>INDEX(新汉化!$Q:$Q,MATCH(日文原码!BV35,新汉化!$P:$P,0))</f>
        <v> </v>
      </c>
      <c r="BW35" t="str">
        <f>INDEX(新汉化!$Q:$Q,MATCH(日文原码!BW35,新汉化!$P:$P,0))</f>
        <v>つ</v>
      </c>
      <c r="BX35" t="str">
        <f>INDEX(新汉化!$Q:$Q,MATCH(日文原码!BX35,新汉化!$P:$P,0))</f>
        <v>も</v>
      </c>
      <c r="BY35" t="str">
        <f>INDEX(新汉化!$Q:$Q,MATCH(日文原码!BY35,新汉化!$P:$P,0))</f>
        <v>っ</v>
      </c>
      <c r="BZ35" t="str">
        <f>INDEX(新汉化!$Q:$Q,MATCH(日文原码!BZ35,新汉化!$P:$P,0))</f>
        <v>て</v>
      </c>
      <c r="CA35" t="str">
        <f>INDEX(新汉化!$Q:$Q,MATCH(日文原码!CA35,新汉化!$P:$P,0))</f>
        <v> </v>
      </c>
      <c r="CB35" t="str">
        <f>INDEX(新汉化!$Q:$Q,MATCH(日文原码!CB35,新汉化!$P:$P,0))</f>
        <v>で</v>
      </c>
      <c r="CC35" t="str">
        <f>INDEX(新汉化!$Q:$Q,MATCH(日文原码!CC35,新汉化!$P:$P,0))</f>
        <v>き</v>
      </c>
      <c r="CD35" t="str">
        <f>INDEX(新汉化!$Q:$Q,MATCH(日文原码!CD35,新汉化!$P:$P,0))</f>
        <v>た</v>
      </c>
      <c r="CE35" t="str">
        <f>INDEX(新汉化!$Q:$Q,MATCH(日文原码!CE35,新汉化!$P:$P,0))</f>
        <v> </v>
      </c>
      <c r="CF35" t="str">
        <f>INDEX(新汉化!$Q:$Q,MATCH(日文原码!CF35,新汉化!$P:$P,0))</f>
        <v>ふ</v>
      </c>
      <c r="CG35" t="str">
        <f>INDEX(新汉化!$Q:$Q,MATCH(日文原码!CG35,新汉化!$P:$P,0))</f>
        <v>よ</v>
      </c>
      <c r="CH35" t="str">
        <f>INDEX(新汉化!$Q:$Q,MATCH(日文原码!CH35,新汉化!$P:$P,0))</f>
        <v>う</v>
      </c>
      <c r="CI35" t="str">
        <f>INDEX(新汉化!$Q:$Q,MATCH(日文原码!CI35,新汉化!$P:$P,0))</f>
        <v>ど</v>
      </c>
      <c r="CJ35" t="str">
        <f>INDEX(新汉化!$Q:$Q,MATCH(日文原码!CJ35,新汉化!$P:$P,0))</f>
        <v>を</v>
      </c>
      <c r="CK35" t="str">
        <f>INDEX(新汉化!$Q:$Q,MATCH(日文原码!CK35,新汉化!$P:$P,0))</f>
        <v> </v>
      </c>
      <c r="CL35" t="str">
        <f>INDEX(新汉化!$Q:$Q,MATCH(日文原码!CL35,新汉化!$P:$P,0))</f>
        <v>た</v>
      </c>
      <c r="CM35" t="str">
        <f>INDEX(新汉化!$Q:$Q,MATCH(日文原码!CM35,新汉化!$P:$P,0))</f>
        <v>べ</v>
      </c>
      <c r="CN35" t="str">
        <f>INDEX(新汉化!$Q:$Q,MATCH(日文原码!CN35,新汉化!$P:$P,0))</f>
        <v>る</v>
      </c>
      <c r="CO35" t="str">
        <f>INDEX(新汉化!$Q:$Q,MATCH(日文原码!CO35,新汉化!$P:$P,0))</f>
        <v>。</v>
      </c>
      <c r="CP35" s="13" t="str">
        <f>INDEX(新汉化!$Q:$Q,MATCH(日文原码!CP35,新汉化!$P:$P,0))</f>
        <v> </v>
      </c>
    </row>
    <row r="36" spans="1:94">
      <c r="A36" t="str">
        <f>MID(日文原码!A36,2,1)</f>
        <v>0</v>
      </c>
      <c r="B36" t="str">
        <f>MID(日文原码!B36,2,1)</f>
        <v>3</v>
      </c>
      <c r="C36" t="str">
        <f>MID(日文原码!C36,2,1)</f>
        <v>5</v>
      </c>
      <c r="D36" s="7" t="str">
        <f>MID(日文原码!D36,2,1)</f>
        <v>A</v>
      </c>
      <c r="E36" t="str">
        <f>MID(日文原码!E36,2,1)</f>
        <v>A</v>
      </c>
      <c r="F36" t="str">
        <f>MID(日文原码!F36,2,1)</f>
        <v>1</v>
      </c>
      <c r="G36" s="8" t="str">
        <f>MID(日文原码!G36,2,1)</f>
        <v>2</v>
      </c>
      <c r="H36" s="7" t="str">
        <f>MID(日文原码!H36,2,1)</f>
        <v>A</v>
      </c>
      <c r="I36" t="str">
        <f>MID(日文原码!I36,2,1)</f>
        <v>3</v>
      </c>
      <c r="J36" t="str">
        <f>MID(日文原码!J36,2,1)</f>
        <v>9</v>
      </c>
      <c r="K36" s="8" t="str">
        <f>MID(日文原码!K36,2,1)</f>
        <v>2</v>
      </c>
      <c r="L36" s="7" t="str">
        <f>INDEX(新汉化!$Q:$Q,MATCH(日文原码!L36,新汉化!$P:$P,0))</f>
        <v>キ</v>
      </c>
      <c r="M36" t="str">
        <f>INDEX(新汉化!$Q:$Q,MATCH(日文原码!M36,新汉化!$P:$P,0))</f>
        <v>ノ</v>
      </c>
      <c r="N36" t="str">
        <f>INDEX(新汉化!$Q:$Q,MATCH(日文原码!N36,新汉化!$P:$P,0))</f>
        <v>ガ</v>
      </c>
      <c r="O36" t="str">
        <f>INDEX(新汉化!$Q:$Q,MATCH(日文原码!O36,新汉化!$P:$P,0))</f>
        <v>ッ</v>
      </c>
      <c r="P36" s="8" t="str">
        <f>INDEX(新汉化!$Q:$Q,MATCH(日文原码!P36,新汉化!$P:$P,0))</f>
        <v>サ</v>
      </c>
      <c r="Q36" s="7" t="str">
        <f>INDEX(新汉化!$Q:$Q,MATCH(日文原码!Q36,新汉化!$P:$P,0))</f>
        <v> </v>
      </c>
      <c r="R36" t="str">
        <f>INDEX(新汉化!$Q:$Q,MATCH(日文原码!R36,新汉化!$P:$P,0))</f>
        <v> </v>
      </c>
      <c r="S36" t="str">
        <f>INDEX(新汉化!$Q:$Q,MATCH(日文原码!S36,新汉化!$P:$P,0))</f>
        <v>き</v>
      </c>
      <c r="T36" t="str">
        <f>INDEX(新汉化!$Q:$Q,MATCH(日文原码!T36,新汉化!$P:$P,0))</f>
        <v>の</v>
      </c>
      <c r="U36" s="8" t="str">
        <f>INDEX(新汉化!$Q:$Q,MATCH(日文原码!U36,新汉化!$P:$P,0))</f>
        <v>こ</v>
      </c>
      <c r="V36" s="7" t="str">
        <f>INDEX(新汉化!$Q:$Q,MATCH(日文原码!V36,新汉化!$P:$P,0))</f>
        <v>か</v>
      </c>
      <c r="W36" t="str">
        <f>INDEX(新汉化!$Q:$Q,MATCH(日文原码!W36,新汉化!$P:$P,0))</f>
        <v>ろ</v>
      </c>
      <c r="X36" t="str">
        <f>INDEX(新汉化!$Q:$Q,MATCH(日文原码!X36,新汉化!$P:$P,0))</f>
        <v>や</v>
      </c>
      <c r="Y36" t="str">
        <f>INDEX(新汉化!$Q:$Q,MATCH(日文原码!Y36,新汉化!$P:$P,0))</f>
        <v>か</v>
      </c>
      <c r="Z36" t="str">
        <f>INDEX(新汉化!$Q:$Q,MATCH(日文原码!Z36,新汉化!$P:$P,0))</f>
        <v>な</v>
      </c>
      <c r="AA36" t="str">
        <f>INDEX(新汉化!$Q:$Q,MATCH(日文原码!AA36,新汉化!$P:$P,0))</f>
        <v> </v>
      </c>
      <c r="AB36" t="str">
        <f>INDEX(新汉化!$Q:$Q,MATCH(日文原码!AB36,新汉化!$P:$P,0))</f>
        <v>フ</v>
      </c>
      <c r="AC36" t="str">
        <f>INDEX(新汉化!$Q:$Q,MATCH(日文原码!AC36,新汉化!$P:$P,0))</f>
        <v>ッ</v>
      </c>
      <c r="AD36" t="str">
        <f>INDEX(新汉化!$Q:$Q,MATCH(日文原码!AD36,新汉化!$P:$P,0))</f>
        <v>ト</v>
      </c>
      <c r="AE36" t="str">
        <f>INDEX(新汉化!$Q:$Q,MATCH(日文原码!AE36,新汉化!$P:$P,0))</f>
        <v>ワ</v>
      </c>
      <c r="AF36" t="str">
        <f>INDEX(新汉化!$Q:$Q,MATCH(日文原码!AF36,新汉化!$P:$P,0))</f>
        <v>-</v>
      </c>
      <c r="AG36" t="str">
        <f>INDEX(新汉化!$Q:$Q,MATCH(日文原码!AG36,新汉化!$P:$P,0))</f>
        <v>ク</v>
      </c>
      <c r="AH36" t="str">
        <f>INDEX(新汉化!$Q:$Q,MATCH(日文原码!AH36,新汉化!$P:$P,0))</f>
        <v>で</v>
      </c>
      <c r="AI36" t="str">
        <f>INDEX(新汉化!$Q:$Q,MATCH(日文原码!AI36,新汉化!$P:$P,0))</f>
        <v> </v>
      </c>
      <c r="AJ36" t="str">
        <f>INDEX(新汉化!$Q:$Q,MATCH(日文原码!AJ36,新汉化!$P:$P,0))</f>
        <v>て</v>
      </c>
      <c r="AK36" t="str">
        <f>INDEX(新汉化!$Q:$Q,MATCH(日文原码!AK36,新汉化!$P:$P,0))</f>
        <v>き</v>
      </c>
      <c r="AL36" t="str">
        <f>INDEX(新汉化!$Q:$Q,MATCH(日文原码!AL36,新汉化!$P:$P,0))</f>
        <v>に</v>
      </c>
      <c r="AM36" t="str">
        <f>INDEX(新汉化!$Q:$Q,MATCH(日文原码!AM36,新汉化!$P:$P,0))</f>
        <v> </v>
      </c>
      <c r="AN36" t="str">
        <f>INDEX(新汉化!$Q:$Q,MATCH(日文原码!AN36,新汉化!$P:$P,0))</f>
        <v>ち</v>
      </c>
      <c r="AO36" t="str">
        <f>INDEX(新汉化!$Q:$Q,MATCH(日文原码!AO36,新汉化!$P:$P,0))</f>
        <v>か</v>
      </c>
      <c r="AP36" t="str">
        <f>INDEX(新汉化!$Q:$Q,MATCH(日文原码!AP36,新汉化!$P:$P,0))</f>
        <v>づ</v>
      </c>
      <c r="AQ36" t="str">
        <f>INDEX(新汉化!$Q:$Q,MATCH(日文原码!AQ36,新汉化!$P:$P,0))</f>
        <v>き</v>
      </c>
      <c r="AR36" t="str">
        <f>INDEX(新汉化!$Q:$Q,MATCH(日文原码!AR36,新汉化!$P:$P,0))</f>
        <v> </v>
      </c>
      <c r="AS36" s="8" t="str">
        <f>INDEX(新汉化!$Q:$Q,MATCH(日文原码!AS36,新汉化!$P:$P,0))</f>
        <v> </v>
      </c>
      <c r="AT36" s="7" t="str">
        <f>INDEX(新汉化!$Q:$Q,MATCH(日文原码!AT36,新汉化!$P:$P,0))</f>
        <v>の</v>
      </c>
      <c r="AU36" t="str">
        <f>INDEX(新汉化!$Q:$Q,MATCH(日文原码!AU36,新汉化!$P:$P,0))</f>
        <v>び</v>
      </c>
      <c r="AV36" t="str">
        <f>INDEX(新汉化!$Q:$Q,MATCH(日文原码!AV36,新汉化!$P:$P,0))</f>
        <v>ち</v>
      </c>
      <c r="AW36" t="str">
        <f>INDEX(新汉化!$Q:$Q,MATCH(日文原码!AW36,新汉化!$P:$P,0))</f>
        <v>ぢ</v>
      </c>
      <c r="AX36" t="str">
        <f>INDEX(新汉化!$Q:$Q,MATCH(日文原码!AX36,新汉化!$P:$P,0))</f>
        <v>み</v>
      </c>
      <c r="AY36" t="str">
        <f>INDEX(新汉化!$Q:$Q,MATCH(日文原码!AY36,新汉化!$P:$P,0))</f>
        <v>す</v>
      </c>
      <c r="AZ36" t="str">
        <f>INDEX(新汉化!$Q:$Q,MATCH(日文原码!AZ36,新汉化!$P:$P,0))</f>
        <v>る</v>
      </c>
      <c r="BA36" t="str">
        <f>INDEX(新汉化!$Q:$Q,MATCH(日文原码!BA36,新汉化!$P:$P,0))</f>
        <v> </v>
      </c>
      <c r="BB36" t="str">
        <f>INDEX(新汉化!$Q:$Q,MATCH(日文原码!BB36,新汉化!$P:$P,0))</f>
        <v>う</v>
      </c>
      <c r="BC36" t="str">
        <f>INDEX(新汉化!$Q:$Q,MATCH(日文原码!BC36,新汉化!$P:$P,0))</f>
        <v>で</v>
      </c>
      <c r="BD36" t="str">
        <f>INDEX(新汉化!$Q:$Q,MATCH(日文原码!BD36,新汉化!$P:$P,0))</f>
        <v>で</v>
      </c>
      <c r="BE36" t="str">
        <f>INDEX(新汉化!$Q:$Q,MATCH(日文原码!BE36,新汉化!$P:$P,0))</f>
        <v> </v>
      </c>
      <c r="BF36" t="str">
        <f>INDEX(新汉化!$Q:$Q,MATCH(日文原码!BF36,新汉化!$P:$P,0))</f>
        <v>パ</v>
      </c>
      <c r="BG36" t="str">
        <f>INDEX(新汉化!$Q:$Q,MATCH(日文原码!BG36,新汉化!$P:$P,0))</f>
        <v>ン</v>
      </c>
      <c r="BH36" t="str">
        <f>INDEX(新汉化!$Q:$Q,MATCH(日文原码!BH36,新汉化!$P:$P,0))</f>
        <v>チ</v>
      </c>
      <c r="BI36" t="str">
        <f>INDEX(新汉化!$Q:$Q,MATCH(日文原码!BI36,新汉化!$P:$P,0))</f>
        <v>を</v>
      </c>
      <c r="BJ36" t="str">
        <f>INDEX(新汉化!$Q:$Q,MATCH(日文原码!BJ36,新汉化!$P:$P,0))</f>
        <v> </v>
      </c>
      <c r="BK36" t="str">
        <f>INDEX(新汉化!$Q:$Q,MATCH(日文原码!BK36,新汉化!$P:$P,0))</f>
        <v>く</v>
      </c>
      <c r="BL36" t="str">
        <f>INDEX(新汉化!$Q:$Q,MATCH(日文原码!BL36,新汉化!$P:$P,0))</f>
        <v>り</v>
      </c>
      <c r="BM36" t="str">
        <f>INDEX(新汉化!$Q:$Q,MATCH(日文原码!BM36,新汉化!$P:$P,0))</f>
        <v>だ</v>
      </c>
      <c r="BN36" t="str">
        <f>INDEX(新汉化!$Q:$Q,MATCH(日文原码!BN36,新汉化!$P:$P,0))</f>
        <v>す</v>
      </c>
      <c r="BO36" t="str">
        <f>INDEX(新汉化!$Q:$Q,MATCH(日文原码!BO36,新汉化!$P:$P,0))</f>
        <v>。</v>
      </c>
      <c r="BP36" t="str">
        <f>INDEX(新汉化!$Q:$Q,MATCH(日文原码!BP36,新汉化!$P:$P,0))</f>
        <v> </v>
      </c>
      <c r="BQ36" s="8" t="str">
        <f>INDEX(新汉化!$Q:$Q,MATCH(日文原码!BQ36,新汉化!$P:$P,0))</f>
        <v> </v>
      </c>
      <c r="BR36" s="7" t="str">
        <f>INDEX(新汉化!$Q:$Q,MATCH(日文原码!BR36,新汉化!$P:$P,0))</f>
        <v>ボ</v>
      </c>
      <c r="BS36" t="str">
        <f>INDEX(新汉化!$Q:$Q,MATCH(日文原码!BS36,新汉化!$P:$P,0))</f>
        <v>ク</v>
      </c>
      <c r="BT36" t="str">
        <f>INDEX(新汉化!$Q:$Q,MATCH(日文原码!BT36,新汉化!$P:$P,0))</f>
        <v>サ</v>
      </c>
      <c r="BU36" t="str">
        <f>INDEX(新汉化!$Q:$Q,MATCH(日文原码!BU36,新汉化!$P:$P,0))</f>
        <v>-</v>
      </c>
      <c r="BV36" t="str">
        <f>INDEX(新汉化!$Q:$Q,MATCH(日文原码!BV36,新汉化!$P:$P,0))</f>
        <v> </v>
      </c>
      <c r="BW36" t="str">
        <f>INDEX(新汉化!$Q:$Q,MATCH(日文原码!BW36,新汉化!$P:$P,0))</f>
        <v>か</v>
      </c>
      <c r="BX36" t="str">
        <f>INDEX(新汉化!$Q:$Q,MATCH(日文原码!BX36,新汉化!$P:$P,0))</f>
        <v>お</v>
      </c>
      <c r="BY36" t="str">
        <f>INDEX(新汉化!$Q:$Q,MATCH(日文原码!BY36,新汉化!$P:$P,0))</f>
        <v>ま</v>
      </c>
      <c r="BZ36" t="str">
        <f>INDEX(新汉化!$Q:$Q,MATCH(日文原码!BZ36,新汉化!$P:$P,0))</f>
        <v>け</v>
      </c>
      <c r="CA36" t="str">
        <f>INDEX(新汉化!$Q:$Q,MATCH(日文原码!CA36,新汉化!$P:$P,0))</f>
        <v>の</v>
      </c>
      <c r="CB36" t="str">
        <f>INDEX(新汉化!$Q:$Q,MATCH(日文原码!CB36,新汉化!$P:$P,0))</f>
        <v> </v>
      </c>
      <c r="CC36" t="str">
        <f>INDEX(新汉化!$Q:$Q,MATCH(日文原码!CC36,新汉化!$P:$P,0))</f>
        <v>テ</v>
      </c>
      <c r="CD36" t="str">
        <f>INDEX(新汉化!$Q:$Q,MATCH(日文原码!CD36,新汉化!$P:$P,0))</f>
        <v>ク</v>
      </c>
      <c r="CE36" t="str">
        <f>INDEX(新汉化!$Q:$Q,MATCH(日文原码!CE36,新汉化!$P:$P,0))</f>
        <v>ニ</v>
      </c>
      <c r="CF36" t="str">
        <f>INDEX(新汉化!$Q:$Q,MATCH(日文原码!CF36,新汉化!$P:$P,0))</f>
        <v>ッ</v>
      </c>
      <c r="CG36" t="str">
        <f>INDEX(新汉化!$Q:$Q,MATCH(日文原码!CG36,新汉化!$P:$P,0))</f>
        <v>ク</v>
      </c>
      <c r="CH36" t="str">
        <f>INDEX(新汉化!$Q:$Q,MATCH(日文原码!CH36,新汉化!$P:$P,0))</f>
        <v>の</v>
      </c>
      <c r="CI36" t="str">
        <f>INDEX(新汉化!$Q:$Q,MATCH(日文原码!CI36,新汉化!$P:$P,0))</f>
        <v> </v>
      </c>
      <c r="CJ36" t="str">
        <f>INDEX(新汉化!$Q:$Q,MATCH(日文原码!CJ36,新汉化!$P:$P,0))</f>
        <v>も</v>
      </c>
      <c r="CK36" t="str">
        <f>INDEX(新汉化!$Q:$Q,MATCH(日文原码!CK36,新汉化!$P:$P,0))</f>
        <v>ち</v>
      </c>
      <c r="CL36" t="str">
        <f>INDEX(新汉化!$Q:$Q,MATCH(日文原码!CL36,新汉化!$P:$P,0))</f>
        <v>ぬ</v>
      </c>
      <c r="CM36" t="str">
        <f>INDEX(新汉化!$Q:$Q,MATCH(日文原码!CM36,新汉化!$P:$P,0))</f>
        <v>し</v>
      </c>
      <c r="CN36" t="str">
        <f>INDEX(新汉化!$Q:$Q,MATCH(日文原码!CN36,新汉化!$P:$P,0))</f>
        <v>。</v>
      </c>
      <c r="CO36" t="str">
        <f>INDEX(新汉化!$Q:$Q,MATCH(日文原码!CO36,新汉化!$P:$P,0))</f>
        <v> </v>
      </c>
      <c r="CP36" s="13" t="str">
        <f>INDEX(新汉化!$Q:$Q,MATCH(日文原码!CP36,新汉化!$P:$P,0))</f>
        <v> </v>
      </c>
    </row>
    <row r="37" spans="1:94">
      <c r="A37" t="str">
        <f>MID(日文原码!A37,2,1)</f>
        <v>0</v>
      </c>
      <c r="B37" t="str">
        <f>MID(日文原码!B37,2,1)</f>
        <v>3</v>
      </c>
      <c r="C37" t="str">
        <f>MID(日文原码!C37,2,1)</f>
        <v>6</v>
      </c>
      <c r="D37" s="7" t="str">
        <f>MID(日文原码!D37,2,1)</f>
        <v>A</v>
      </c>
      <c r="E37" t="str">
        <f>MID(日文原码!E37,2,1)</f>
        <v>A</v>
      </c>
      <c r="F37" t="str">
        <f>MID(日文原码!F37,2,1)</f>
        <v>0</v>
      </c>
      <c r="G37" s="8" t="str">
        <f>MID(日文原码!G37,2,1)</f>
        <v>8</v>
      </c>
      <c r="H37" s="7" t="str">
        <f>MID(日文原码!H37,2,1)</f>
        <v>A</v>
      </c>
      <c r="I37" t="str">
        <f>MID(日文原码!I37,2,1)</f>
        <v>2</v>
      </c>
      <c r="J37" t="str">
        <f>MID(日文原码!J37,2,1)</f>
        <v>4</v>
      </c>
      <c r="K37" s="8" t="str">
        <f>MID(日文原码!K37,2,1)</f>
        <v>0</v>
      </c>
      <c r="L37" s="7" t="str">
        <f>INDEX(新汉化!$Q:$Q,MATCH(日文原码!L37,新汉化!$P:$P,0))</f>
        <v>ナ</v>
      </c>
      <c r="M37" t="str">
        <f>INDEX(新汉化!$Q:$Q,MATCH(日文原码!M37,新汉化!$P:$P,0))</f>
        <v>マ</v>
      </c>
      <c r="N37" t="str">
        <f>INDEX(新汉化!$Q:$Q,MATCH(日文原码!N37,新汉化!$P:$P,0))</f>
        <v>ケ</v>
      </c>
      <c r="O37" t="str">
        <f>INDEX(新汉化!$Q:$Q,MATCH(日文原码!O37,新汉化!$P:$P,0))</f>
        <v>ロ</v>
      </c>
      <c r="P37" s="8" t="str">
        <f>INDEX(新汉化!$Q:$Q,MATCH(日文原码!P37,新汉化!$P:$P,0))</f>
        <v> </v>
      </c>
      <c r="Q37" s="7" t="str">
        <f>INDEX(新汉化!$Q:$Q,MATCH(日文原码!Q37,新汉化!$P:$P,0))</f>
        <v>な</v>
      </c>
      <c r="R37" t="str">
        <f>INDEX(新汉化!$Q:$Q,MATCH(日文原码!R37,新汉化!$P:$P,0))</f>
        <v>ま</v>
      </c>
      <c r="S37" t="str">
        <f>INDEX(新汉化!$Q:$Q,MATCH(日文原码!S37,新汉化!$P:$P,0))</f>
        <v>け</v>
      </c>
      <c r="T37" t="str">
        <f>INDEX(新汉化!$Q:$Q,MATCH(日文原码!T37,新汉化!$P:$P,0))</f>
        <v>も</v>
      </c>
      <c r="U37" s="8" t="str">
        <f>INDEX(新汉化!$Q:$Q,MATCH(日文原码!U37,新汉化!$P:$P,0))</f>
        <v>の</v>
      </c>
      <c r="V37" s="7" t="str">
        <f>INDEX(新汉化!$Q:$Q,MATCH(日文原码!V37,新汉化!$P:$P,0))</f>
        <v>し</v>
      </c>
      <c r="W37" t="str">
        <f>INDEX(新汉化!$Q:$Q,MATCH(日文原码!W37,新汉化!$P:$P,0))</f>
        <v>ん</v>
      </c>
      <c r="X37" t="str">
        <f>INDEX(新汉化!$Q:$Q,MATCH(日文原码!X37,新汉化!$P:$P,0))</f>
        <v>ぞ</v>
      </c>
      <c r="Y37" t="str">
        <f>INDEX(新汉化!$Q:$Q,MATCH(日文原码!Y37,新汉化!$P:$P,0))</f>
        <v>う</v>
      </c>
      <c r="Z37" t="str">
        <f>INDEX(新汉化!$Q:$Q,MATCH(日文原码!Z37,新汉化!$P:$P,0))</f>
        <v>の</v>
      </c>
      <c r="AA37" t="str">
        <f>INDEX(新汉化!$Q:$Q,MATCH(日文原码!AA37,新汉化!$P:$P,0))</f>
        <v> </v>
      </c>
      <c r="AB37" t="str">
        <f>INDEX(新汉化!$Q:$Q,MATCH(日文原码!AB37,新汉化!$P:$P,0))</f>
        <v>こ</v>
      </c>
      <c r="AC37" t="str">
        <f>INDEX(新汉化!$Q:$Q,MATCH(日文原码!AC37,新汉化!$P:$P,0))</f>
        <v>ど</v>
      </c>
      <c r="AD37" t="str">
        <f>INDEX(新汉化!$Q:$Q,MATCH(日文原码!AD37,新汉化!$P:$P,0))</f>
        <v>う</v>
      </c>
      <c r="AE37" t="str">
        <f>INDEX(新汉化!$Q:$Q,MATCH(日文原码!AE37,新汉化!$P:$P,0))</f>
        <v>は</v>
      </c>
      <c r="AF37" t="str">
        <f>INDEX(新汉化!$Q:$Q,MATCH(日文原码!AF37,新汉化!$P:$P,0))</f>
        <v> </v>
      </c>
      <c r="AG37" t="str">
        <f>INDEX(新汉化!$Q:$Q,MATCH(日文原码!AG37,新汉化!$P:$P,0))</f>
        <v>1</v>
      </c>
      <c r="AH37" t="str">
        <f>INDEX(新汉化!$Q:$Q,MATCH(日文原码!AH37,新汉化!$P:$P,0))</f>
        <v>ぷ</v>
      </c>
      <c r="AI37" t="str">
        <f>INDEX(新汉化!$Q:$Q,MATCH(日文原码!AI37,新汉化!$P:$P,0))</f>
        <v>ん</v>
      </c>
      <c r="AJ37" t="str">
        <f>INDEX(新汉化!$Q:$Q,MATCH(日文原码!AJ37,新汉化!$P:$P,0))</f>
        <v>か</v>
      </c>
      <c r="AK37" t="str">
        <f>INDEX(新汉化!$Q:$Q,MATCH(日文原码!AK37,新汉化!$P:$P,0))</f>
        <v>ん</v>
      </c>
      <c r="AL37" t="str">
        <f>INDEX(新汉化!$Q:$Q,MATCH(日文原码!AL37,新汉化!$P:$P,0))</f>
        <v>に</v>
      </c>
      <c r="AM37" t="str">
        <f>INDEX(新汉化!$Q:$Q,MATCH(日文原码!AM37,新汉化!$P:$P,0))</f>
        <v> </v>
      </c>
      <c r="AN37" t="str">
        <f>INDEX(新汉化!$Q:$Q,MATCH(日文原码!AN37,新汉化!$P:$P,0))</f>
        <v>1</v>
      </c>
      <c r="AO37" t="str">
        <f>INDEX(新汉化!$Q:$Q,MATCH(日文原码!AO37,新汉化!$P:$P,0))</f>
        <v>か</v>
      </c>
      <c r="AP37" t="str">
        <f>INDEX(新汉化!$Q:$Q,MATCH(日文原码!AP37,新汉化!$P:$P,0))</f>
        <v>い</v>
      </c>
      <c r="AQ37" t="str">
        <f>INDEX(新汉化!$Q:$Q,MATCH(日文原码!AQ37,新汉化!$P:$P,0))</f>
        <v>。</v>
      </c>
      <c r="AR37" t="str">
        <f>INDEX(新汉化!$Q:$Q,MATCH(日文原码!AR37,新汉化!$P:$P,0))</f>
        <v> </v>
      </c>
      <c r="AS37" s="8" t="str">
        <f>INDEX(新汉化!$Q:$Q,MATCH(日文原码!AS37,新汉化!$P:$P,0))</f>
        <v> </v>
      </c>
      <c r="AT37" s="7" t="str">
        <f>INDEX(新汉化!$Q:$Q,MATCH(日文原码!AT37,新汉化!$P:$P,0))</f>
        <v>と</v>
      </c>
      <c r="AU37" t="str">
        <f>INDEX(新汉化!$Q:$Q,MATCH(日文原码!AU37,新汉化!$P:$P,0))</f>
        <v>に</v>
      </c>
      <c r="AV37" t="str">
        <f>INDEX(新汉化!$Q:$Q,MATCH(日文原码!AV37,新汉化!$P:$P,0))</f>
        <v>か</v>
      </c>
      <c r="AW37" t="str">
        <f>INDEX(新汉化!$Q:$Q,MATCH(日文原码!AW37,新汉化!$P:$P,0))</f>
        <v>く</v>
      </c>
      <c r="AX37" t="str">
        <f>INDEX(新汉化!$Q:$Q,MATCH(日文原码!AX37,新汉化!$P:$P,0))</f>
        <v> </v>
      </c>
      <c r="AY37" t="str">
        <f>INDEX(新汉化!$Q:$Q,MATCH(日文原码!AY37,新汉化!$P:$P,0))</f>
        <v>じ</v>
      </c>
      <c r="AZ37" t="str">
        <f>INDEX(新汉化!$Q:$Q,MATCH(日文原码!AZ37,新汉化!$P:$P,0))</f>
        <v>っ</v>
      </c>
      <c r="BA37" t="str">
        <f>INDEX(新汉化!$Q:$Q,MATCH(日文原码!BA37,新汉化!$P:$P,0))</f>
        <v>と</v>
      </c>
      <c r="BB37" t="str">
        <f>INDEX(新汉化!$Q:$Q,MATCH(日文原码!BB37,新汉化!$P:$P,0))</f>
        <v> </v>
      </c>
      <c r="BC37" t="str">
        <f>INDEX(新汉化!$Q:$Q,MATCH(日文原码!BC37,新汉化!$P:$P,0))</f>
        <v>ね</v>
      </c>
      <c r="BD37" t="str">
        <f>INDEX(新汉化!$Q:$Q,MATCH(日文原码!BD37,新汉化!$P:$P,0))</f>
        <v>そ</v>
      </c>
      <c r="BE37" t="str">
        <f>INDEX(新汉化!$Q:$Q,MATCH(日文原码!BE37,新汉化!$P:$P,0))</f>
        <v>べ</v>
      </c>
      <c r="BF37" t="str">
        <f>INDEX(新汉化!$Q:$Q,MATCH(日文原码!BF37,新汉化!$P:$P,0))</f>
        <v>っ</v>
      </c>
      <c r="BG37" t="str">
        <f>INDEX(新汉化!$Q:$Q,MATCH(日文原码!BG37,新汉化!$P:$P,0))</f>
        <v>て</v>
      </c>
      <c r="BH37" t="str">
        <f>INDEX(新汉化!$Q:$Q,MATCH(日文原码!BH37,新汉化!$P:$P,0))</f>
        <v>い</v>
      </c>
      <c r="BI37" t="str">
        <f>INDEX(新汉化!$Q:$Q,MATCH(日文原码!BI37,新汉化!$P:$P,0))</f>
        <v>る</v>
      </c>
      <c r="BJ37" t="str">
        <f>INDEX(新汉化!$Q:$Q,MATCH(日文原码!BJ37,新汉化!$P:$P,0))</f>
        <v> </v>
      </c>
      <c r="BK37" t="str">
        <f>INDEX(新汉化!$Q:$Q,MATCH(日文原码!BK37,新汉化!$P:$P,0))</f>
        <v>ポ</v>
      </c>
      <c r="BL37" t="str">
        <f>INDEX(新汉化!$Q:$Q,MATCH(日文原码!BL37,新汉化!$P:$P,0))</f>
        <v>ケ</v>
      </c>
      <c r="BM37" t="str">
        <f>INDEX(新汉化!$Q:$Q,MATCH(日文原码!BM37,新汉化!$P:$P,0))</f>
        <v>モ</v>
      </c>
      <c r="BN37" t="str">
        <f>INDEX(新汉化!$Q:$Q,MATCH(日文原码!BN37,新汉化!$P:$P,0))</f>
        <v>ン</v>
      </c>
      <c r="BO37" t="str">
        <f>INDEX(新汉化!$Q:$Q,MATCH(日文原码!BO37,新汉化!$P:$P,0))</f>
        <v>で</v>
      </c>
      <c r="BP37" t="str">
        <f>INDEX(新汉化!$Q:$Q,MATCH(日文原码!BP37,新汉化!$P:$P,0))</f>
        <v> </v>
      </c>
      <c r="BQ37" s="8" t="str">
        <f>INDEX(新汉化!$Q:$Q,MATCH(日文原码!BQ37,新汉化!$P:$P,0))</f>
        <v> </v>
      </c>
      <c r="BR37" s="7" t="str">
        <f>INDEX(新汉化!$Q:$Q,MATCH(日文原码!BR37,新汉化!$P:$P,0))</f>
        <v>う</v>
      </c>
      <c r="BS37" t="str">
        <f>INDEX(新汉化!$Q:$Q,MATCH(日文原码!BS37,新汉化!$P:$P,0))</f>
        <v>ご</v>
      </c>
      <c r="BT37" t="str">
        <f>INDEX(新汉化!$Q:$Q,MATCH(日文原码!BT37,新汉化!$P:$P,0))</f>
        <v>く</v>
      </c>
      <c r="BU37" t="str">
        <f>INDEX(新汉化!$Q:$Q,MATCH(日文原码!BU37,新汉化!$P:$P,0))</f>
        <v> </v>
      </c>
      <c r="BV37" t="str">
        <f>INDEX(新汉化!$Q:$Q,MATCH(日文原码!BV37,新汉化!$P:$P,0))</f>
        <v>す</v>
      </c>
      <c r="BW37" t="str">
        <f>INDEX(新汉化!$Q:$Q,MATCH(日文原码!BW37,新汉化!$P:$P,0))</f>
        <v>が</v>
      </c>
      <c r="BX37" t="str">
        <f>INDEX(新汉化!$Q:$Q,MATCH(日文原码!BX37,新汉化!$P:$P,0))</f>
        <v>た</v>
      </c>
      <c r="BY37" t="str">
        <f>INDEX(新汉化!$Q:$Q,MATCH(日文原码!BY37,新汉化!$P:$P,0))</f>
        <v>を</v>
      </c>
      <c r="BZ37" t="str">
        <f>INDEX(新汉化!$Q:$Q,MATCH(日文原码!BZ37,新汉化!$P:$P,0))</f>
        <v> </v>
      </c>
      <c r="CA37" t="str">
        <f>INDEX(新汉化!$Q:$Q,MATCH(日文原码!CA37,新汉化!$P:$P,0))</f>
        <v>み</v>
      </c>
      <c r="CB37" t="str">
        <f>INDEX(新汉化!$Q:$Q,MATCH(日文原码!CB37,新汉化!$P:$P,0))</f>
        <v>る</v>
      </c>
      <c r="CC37" t="str">
        <f>INDEX(新汉化!$Q:$Q,MATCH(日文原码!CC37,新汉化!$P:$P,0))</f>
        <v>こ</v>
      </c>
      <c r="CD37" t="str">
        <f>INDEX(新汉化!$Q:$Q,MATCH(日文原码!CD37,新汉化!$P:$P,0))</f>
        <v>と</v>
      </c>
      <c r="CE37" t="str">
        <f>INDEX(新汉化!$Q:$Q,MATCH(日文原码!CE37,新汉化!$P:$P,0))</f>
        <v>は</v>
      </c>
      <c r="CF37" t="str">
        <f>INDEX(新汉化!$Q:$Q,MATCH(日文原码!CF37,新汉化!$P:$P,0))</f>
        <v> </v>
      </c>
      <c r="CG37" t="str">
        <f>INDEX(新汉化!$Q:$Q,MATCH(日文原码!CG37,新汉化!$P:$P,0))</f>
        <v>ほ</v>
      </c>
      <c r="CH37" t="str">
        <f>INDEX(新汉化!$Q:$Q,MATCH(日文原码!CH37,新汉化!$P:$P,0))</f>
        <v>と</v>
      </c>
      <c r="CI37" t="str">
        <f>INDEX(新汉化!$Q:$Q,MATCH(日文原码!CI37,新汉化!$P:$P,0))</f>
        <v>ん</v>
      </c>
      <c r="CJ37" t="str">
        <f>INDEX(新汉化!$Q:$Q,MATCH(日文原码!CJ37,新汉化!$P:$P,0))</f>
        <v>ど</v>
      </c>
      <c r="CK37" t="str">
        <f>INDEX(新汉化!$Q:$Q,MATCH(日文原码!CK37,新汉化!$P:$P,0))</f>
        <v> </v>
      </c>
      <c r="CL37" t="str">
        <f>INDEX(新汉化!$Q:$Q,MATCH(日文原码!CL37,新汉化!$P:$P,0))</f>
        <v>な</v>
      </c>
      <c r="CM37" t="str">
        <f>INDEX(新汉化!$Q:$Q,MATCH(日文原码!CM37,新汉化!$P:$P,0))</f>
        <v>い</v>
      </c>
      <c r="CN37" t="str">
        <f>INDEX(新汉化!$Q:$Q,MATCH(日文原码!CN37,新汉化!$P:$P,0))</f>
        <v>。</v>
      </c>
      <c r="CO37" t="str">
        <f>INDEX(新汉化!$Q:$Q,MATCH(日文原码!CO37,新汉化!$P:$P,0))</f>
        <v> </v>
      </c>
      <c r="CP37" s="13" t="str">
        <f>INDEX(新汉化!$Q:$Q,MATCH(日文原码!CP37,新汉化!$P:$P,0))</f>
        <v> </v>
      </c>
    </row>
    <row r="38" spans="1:94">
      <c r="A38" t="str">
        <f>MID(日文原码!A38,2,1)</f>
        <v>0</v>
      </c>
      <c r="B38" t="str">
        <f>MID(日文原码!B38,2,1)</f>
        <v>3</v>
      </c>
      <c r="C38" t="str">
        <f>MID(日文原码!C38,2,1)</f>
        <v>7</v>
      </c>
      <c r="D38" s="7" t="str">
        <f>MID(日文原码!D38,2,1)</f>
        <v>A</v>
      </c>
      <c r="E38" t="str">
        <f>MID(日文原码!E38,2,1)</f>
        <v>A</v>
      </c>
      <c r="F38" t="str">
        <f>MID(日文原码!F38,2,1)</f>
        <v>1</v>
      </c>
      <c r="G38" s="8" t="str">
        <f>MID(日文原码!G38,2,1)</f>
        <v>4</v>
      </c>
      <c r="H38" s="7" t="str">
        <f>MID(日文原码!H38,2,1)</f>
        <v>A</v>
      </c>
      <c r="I38" t="str">
        <f>MID(日文原码!I38,2,1)</f>
        <v>4</v>
      </c>
      <c r="J38" t="str">
        <f>MID(日文原码!J38,2,1)</f>
        <v>6</v>
      </c>
      <c r="K38" s="8" t="str">
        <f>MID(日文原码!K38,2,1)</f>
        <v>5</v>
      </c>
      <c r="L38" s="7" t="str">
        <f>INDEX(新汉化!$Q:$Q,MATCH(日文原码!L38,新汉化!$P:$P,0))</f>
        <v>ヤ</v>
      </c>
      <c r="M38" t="str">
        <f>INDEX(新汉化!$Q:$Q,MATCH(日文原码!M38,新汉化!$P:$P,0))</f>
        <v>ル</v>
      </c>
      <c r="N38" t="str">
        <f>INDEX(新汉化!$Q:$Q,MATCH(日文原码!N38,新汉化!$P:$P,0))</f>
        <v>キ</v>
      </c>
      <c r="O38" t="str">
        <f>INDEX(新汉化!$Q:$Q,MATCH(日文原码!O38,新汉化!$P:$P,0))</f>
        <v>モ</v>
      </c>
      <c r="P38" s="8" t="str">
        <f>INDEX(新汉化!$Q:$Q,MATCH(日文原码!P38,新汉化!$P:$P,0))</f>
        <v>ノ</v>
      </c>
      <c r="Q38" s="7" t="str">
        <f>INDEX(新汉化!$Q:$Q,MATCH(日文原码!Q38,新汉化!$P:$P,0))</f>
        <v>あ</v>
      </c>
      <c r="R38" t="str">
        <f>INDEX(新汉化!$Q:$Q,MATCH(日文原码!R38,新汉化!$P:$P,0))</f>
        <v>ば</v>
      </c>
      <c r="S38" t="str">
        <f>INDEX(新汉化!$Q:$Q,MATCH(日文原码!S38,新汉化!$P:$P,0))</f>
        <v>れ</v>
      </c>
      <c r="T38" t="str">
        <f>INDEX(新汉化!$Q:$Q,MATCH(日文原码!T38,新汉化!$P:$P,0))</f>
        <v>ザ</v>
      </c>
      <c r="U38" s="8" t="str">
        <f>INDEX(新汉化!$Q:$Q,MATCH(日文原码!U38,新汉化!$P:$P,0))</f>
        <v>ル</v>
      </c>
      <c r="V38" s="7" t="str">
        <f>INDEX(新汉化!$Q:$Q,MATCH(日文原码!V38,新汉化!$P:$P,0))</f>
        <v>じ</v>
      </c>
      <c r="W38" t="str">
        <f>INDEX(新汉化!$Q:$Q,MATCH(日文原码!W38,新汉化!$P:$P,0))</f>
        <v>っ</v>
      </c>
      <c r="X38" t="str">
        <f>INDEX(新汉化!$Q:$Q,MATCH(日文原码!X38,新汉化!$P:$P,0))</f>
        <v>と</v>
      </c>
      <c r="Y38" t="str">
        <f>INDEX(新汉化!$Q:$Q,MATCH(日文原码!Y38,新汉化!$P:$P,0))</f>
        <v>し</v>
      </c>
      <c r="Z38" t="str">
        <f>INDEX(新汉化!$Q:$Q,MATCH(日文原码!Z38,新汉化!$P:$P,0))</f>
        <v>て</v>
      </c>
      <c r="AA38" t="str">
        <f>INDEX(新汉化!$Q:$Q,MATCH(日文原码!AA38,新汉化!$P:$P,0))</f>
        <v>い</v>
      </c>
      <c r="AB38" t="str">
        <f>INDEX(新汉化!$Q:$Q,MATCH(日文原码!AB38,新汉化!$P:$P,0))</f>
        <v>る</v>
      </c>
      <c r="AC38" t="str">
        <f>INDEX(新汉化!$Q:$Q,MATCH(日文原码!AC38,新汉化!$P:$P,0))</f>
        <v> </v>
      </c>
      <c r="AD38" t="str">
        <f>INDEX(新汉化!$Q:$Q,MATCH(日文原码!AD38,新汉化!$P:$P,0))</f>
        <v>こ</v>
      </c>
      <c r="AE38" t="str">
        <f>INDEX(新汉化!$Q:$Q,MATCH(日文原码!AE38,新汉化!$P:$P,0))</f>
        <v>と</v>
      </c>
      <c r="AF38" t="str">
        <f>INDEX(新汉化!$Q:$Q,MATCH(日文原码!AF38,新汉化!$P:$P,0))</f>
        <v>が</v>
      </c>
      <c r="AG38" t="str">
        <f>INDEX(新汉化!$Q:$Q,MATCH(日文原码!AG38,新汉化!$P:$P,0))</f>
        <v> </v>
      </c>
      <c r="AH38" t="str">
        <f>INDEX(新汉化!$Q:$Q,MATCH(日文原码!AH38,新汉化!$P:$P,0))</f>
        <v>で</v>
      </c>
      <c r="AI38" t="str">
        <f>INDEX(新汉化!$Q:$Q,MATCH(日文原码!AI38,新汉化!$P:$P,0))</f>
        <v>き</v>
      </c>
      <c r="AJ38" t="str">
        <f>INDEX(新汉化!$Q:$Q,MATCH(日文原码!AJ38,新汉化!$P:$P,0))</f>
        <v>な</v>
      </c>
      <c r="AK38" t="str">
        <f>INDEX(新汉化!$Q:$Q,MATCH(日文原码!AK38,新汉化!$P:$P,0))</f>
        <v>い</v>
      </c>
      <c r="AL38" t="str">
        <f>INDEX(新汉化!$Q:$Q,MATCH(日文原码!AL38,新汉化!$P:$P,0))</f>
        <v> </v>
      </c>
      <c r="AM38" t="str">
        <f>INDEX(新汉化!$Q:$Q,MATCH(日文原码!AM38,新汉化!$P:$P,0))</f>
        <v>ポ</v>
      </c>
      <c r="AN38" t="str">
        <f>INDEX(新汉化!$Q:$Q,MATCH(日文原码!AN38,新汉化!$P:$P,0))</f>
        <v>ケ</v>
      </c>
      <c r="AO38" t="str">
        <f>INDEX(新汉化!$Q:$Q,MATCH(日文原码!AO38,新汉化!$P:$P,0))</f>
        <v>モ</v>
      </c>
      <c r="AP38" t="str">
        <f>INDEX(新汉化!$Q:$Q,MATCH(日文原码!AP38,新汉化!$P:$P,0))</f>
        <v>ン</v>
      </c>
      <c r="AQ38" t="str">
        <f>INDEX(新汉化!$Q:$Q,MATCH(日文原码!AQ38,新汉化!$P:$P,0))</f>
        <v>だ</v>
      </c>
      <c r="AR38" t="str">
        <f>INDEX(新汉化!$Q:$Q,MATCH(日文原码!AR38,新汉化!$P:$P,0))</f>
        <v>。</v>
      </c>
      <c r="AS38" s="8" t="str">
        <f>INDEX(新汉化!$Q:$Q,MATCH(日文原码!AS38,新汉化!$P:$P,0))</f>
        <v> </v>
      </c>
      <c r="AT38" s="7" t="str">
        <f>INDEX(新汉化!$Q:$Q,MATCH(日文原码!AT38,新汉化!$P:$P,0))</f>
        <v>ね</v>
      </c>
      <c r="AU38" t="str">
        <f>INDEX(新汉化!$Q:$Q,MATCH(日文原码!AU38,新汉化!$P:$P,0))</f>
        <v>む</v>
      </c>
      <c r="AV38" t="str">
        <f>INDEX(新汉化!$Q:$Q,MATCH(日文原码!AV38,新汉化!$P:$P,0))</f>
        <v>ろ</v>
      </c>
      <c r="AW38" t="str">
        <f>INDEX(新汉化!$Q:$Q,MATCH(日文原码!AW38,新汉化!$P:$P,0))</f>
        <v>う</v>
      </c>
      <c r="AX38" t="str">
        <f>INDEX(新汉化!$Q:$Q,MATCH(日文原码!AX38,新汉化!$P:$P,0))</f>
        <v>と</v>
      </c>
      <c r="AY38" t="str">
        <f>INDEX(新汉化!$Q:$Q,MATCH(日文原码!AY38,新汉化!$P:$P,0))</f>
        <v>し</v>
      </c>
      <c r="AZ38" t="str">
        <f>INDEX(新汉化!$Q:$Q,MATCH(日文原码!AZ38,新汉化!$P:$P,0))</f>
        <v>て</v>
      </c>
      <c r="BA38" t="str">
        <f>INDEX(新汉化!$Q:$Q,MATCH(日文原码!BA38,新汉化!$P:$P,0))</f>
        <v>も</v>
      </c>
      <c r="BB38" t="str">
        <f>INDEX(新汉化!$Q:$Q,MATCH(日文原码!BB38,新汉化!$P:$P,0))</f>
        <v> </v>
      </c>
      <c r="BC38" t="str">
        <f>INDEX(新汉化!$Q:$Q,MATCH(日文原码!BC38,新汉化!$P:$P,0))</f>
        <v>か</v>
      </c>
      <c r="BD38" t="str">
        <f>INDEX(新汉化!$Q:$Q,MATCH(日文原码!BD38,新汉化!$P:$P,0))</f>
        <v>ら</v>
      </c>
      <c r="BE38" t="str">
        <f>INDEX(新汉化!$Q:$Q,MATCH(日文原码!BE38,新汉化!$P:$P,0))</f>
        <v>だ</v>
      </c>
      <c r="BF38" t="str">
        <f>INDEX(新汉化!$Q:$Q,MATCH(日文原码!BF38,新汉化!$P:$P,0))</f>
        <v>の</v>
      </c>
      <c r="BG38" t="str">
        <f>INDEX(新汉化!$Q:$Q,MATCH(日文原码!BG38,新汉化!$P:$P,0))</f>
        <v> </v>
      </c>
      <c r="BH38" t="str">
        <f>INDEX(新汉化!$Q:$Q,MATCH(日文原码!BH38,新汉化!$P:$P,0))</f>
        <v>ち</v>
      </c>
      <c r="BI38" t="str">
        <f>INDEX(新汉化!$Q:$Q,MATCH(日文原码!BI38,新汉化!$P:$P,0))</f>
        <v>が</v>
      </c>
      <c r="BJ38" t="str">
        <f>INDEX(新汉化!$Q:$Q,MATCH(日文原码!BJ38,新汉化!$P:$P,0))</f>
        <v> </v>
      </c>
      <c r="BK38" t="str">
        <f>INDEX(新汉化!$Q:$Q,MATCH(日文原码!BK38,新汉化!$P:$P,0))</f>
        <v>た</v>
      </c>
      <c r="BL38" t="str">
        <f>INDEX(新汉化!$Q:$Q,MATCH(日文原码!BL38,新汉化!$P:$P,0))</f>
        <v>ぎ</v>
      </c>
      <c r="BM38" t="str">
        <f>INDEX(新汉化!$Q:$Q,MATCH(日文原码!BM38,新汉化!$P:$P,0))</f>
        <v>っ</v>
      </c>
      <c r="BN38" t="str">
        <f>INDEX(新汉化!$Q:$Q,MATCH(日文原码!BN38,新汉化!$P:$P,0))</f>
        <v>て</v>
      </c>
      <c r="BO38" t="str">
        <f>INDEX(新汉化!$Q:$Q,MATCH(日文原码!BO38,新汉化!$P:$P,0))</f>
        <v>し</v>
      </c>
      <c r="BP38" t="str">
        <f>INDEX(新汉化!$Q:$Q,MATCH(日文原码!BP38,新汉化!$P:$P,0))</f>
        <v>ま</v>
      </c>
      <c r="BQ38" s="8" t="str">
        <f>INDEX(新汉化!$Q:$Q,MATCH(日文原码!BQ38,新汉化!$P:$P,0))</f>
        <v>い</v>
      </c>
      <c r="BR38" s="7" t="str">
        <f>INDEX(新汉化!$Q:$Q,MATCH(日文原码!BR38,新汉化!$P:$P,0))</f>
        <v>も</v>
      </c>
      <c r="BS38" t="str">
        <f>INDEX(新汉化!$Q:$Q,MATCH(日文原码!BS38,新汉化!$P:$P,0))</f>
        <v>り</v>
      </c>
      <c r="BT38" t="str">
        <f>INDEX(新汉化!$Q:$Q,MATCH(日文原码!BT38,新汉化!$P:$P,0))</f>
        <v>じ</v>
      </c>
      <c r="BU38" t="str">
        <f>INDEX(新汉化!$Q:$Q,MATCH(日文原码!BU38,新汉化!$P:$P,0))</f>
        <v>ゅ</v>
      </c>
      <c r="BV38" t="str">
        <f>INDEX(新汉化!$Q:$Q,MATCH(日文原码!BV38,新汉化!$P:$P,0))</f>
        <v>う</v>
      </c>
      <c r="BW38" t="str">
        <f>INDEX(新汉化!$Q:$Q,MATCH(日文原码!BW38,新汉化!$P:$P,0))</f>
        <v>を</v>
      </c>
      <c r="BX38" t="str">
        <f>INDEX(新汉化!$Q:$Q,MATCH(日文原码!BX38,新汉化!$P:$P,0))</f>
        <v> </v>
      </c>
      <c r="BY38" t="str">
        <f>INDEX(新汉化!$Q:$Q,MATCH(日文原码!BY38,新汉化!$P:$P,0))</f>
        <v>か</v>
      </c>
      <c r="BZ38" t="str">
        <f>INDEX(新汉化!$Q:$Q,MATCH(日文原码!BZ38,新汉化!$P:$P,0))</f>
        <v>け</v>
      </c>
      <c r="CA38" t="str">
        <f>INDEX(新汉化!$Q:$Q,MATCH(日文原码!CA38,新汉化!$P:$P,0))</f>
        <v>ま</v>
      </c>
      <c r="CB38" t="str">
        <f>INDEX(新汉化!$Q:$Q,MATCH(日文原码!CB38,新汉化!$P:$P,0))</f>
        <v>わ</v>
      </c>
      <c r="CC38" t="str">
        <f>INDEX(新汉化!$Q:$Q,MATCH(日文原码!CC38,新汉化!$P:$P,0))</f>
        <v>ら</v>
      </c>
      <c r="CD38" t="str">
        <f>INDEX(新汉化!$Q:$Q,MATCH(日文原码!CD38,新汉化!$P:$P,0))</f>
        <v>な</v>
      </c>
      <c r="CE38" t="str">
        <f>INDEX(新汉化!$Q:$Q,MATCH(日文原码!CE38,新汉化!$P:$P,0))</f>
        <v>い</v>
      </c>
      <c r="CF38" t="str">
        <f>INDEX(新汉化!$Q:$Q,MATCH(日文原码!CF38,新汉化!$P:$P,0))</f>
        <v>と</v>
      </c>
      <c r="CG38" t="str">
        <f>INDEX(新汉化!$Q:$Q,MATCH(日文原码!CG38,新汉化!$P:$P,0))</f>
        <v> </v>
      </c>
      <c r="CH38" t="str">
        <f>INDEX(新汉化!$Q:$Q,MATCH(日文原码!CH38,新汉化!$P:$P,0))</f>
        <v>お</v>
      </c>
      <c r="CI38" t="str">
        <f>INDEX(新汉化!$Q:$Q,MATCH(日文原码!CI38,新汉化!$P:$P,0))</f>
        <v>さ</v>
      </c>
      <c r="CJ38" t="str">
        <f>INDEX(新汉化!$Q:$Q,MATCH(日文原码!CJ38,新汉化!$P:$P,0))</f>
        <v>ま</v>
      </c>
      <c r="CK38" t="str">
        <f>INDEX(新汉化!$Q:$Q,MATCH(日文原码!CK38,新汉化!$P:$P,0))</f>
        <v>ら</v>
      </c>
      <c r="CL38" t="str">
        <f>INDEX(新汉化!$Q:$Q,MATCH(日文原码!CL38,新汉化!$P:$P,0))</f>
        <v>な</v>
      </c>
      <c r="CM38" t="str">
        <f>INDEX(新汉化!$Q:$Q,MATCH(日文原码!CM38,新汉化!$P:$P,0))</f>
        <v>い</v>
      </c>
      <c r="CN38" t="str">
        <f>INDEX(新汉化!$Q:$Q,MATCH(日文原码!CN38,新汉化!$P:$P,0))</f>
        <v>。</v>
      </c>
      <c r="CO38" t="str">
        <f>INDEX(新汉化!$Q:$Q,MATCH(日文原码!CO38,新汉化!$P:$P,0))</f>
        <v> </v>
      </c>
      <c r="CP38" s="13" t="str">
        <f>INDEX(新汉化!$Q:$Q,MATCH(日文原码!CP38,新汉化!$P:$P,0))</f>
        <v> </v>
      </c>
    </row>
    <row r="39" spans="1:94">
      <c r="A39" t="str">
        <f>MID(日文原码!A39,2,1)</f>
        <v>0</v>
      </c>
      <c r="B39" t="str">
        <f>MID(日文原码!B39,2,1)</f>
        <v>3</v>
      </c>
      <c r="C39" t="str">
        <f>MID(日文原码!C39,2,1)</f>
        <v>8</v>
      </c>
      <c r="D39" s="7" t="str">
        <f>MID(日文原码!D39,2,1)</f>
        <v>A</v>
      </c>
      <c r="E39" t="str">
        <f>MID(日文原码!E39,2,1)</f>
        <v>A</v>
      </c>
      <c r="F39" t="str">
        <f>MID(日文原码!F39,2,1)</f>
        <v>2</v>
      </c>
      <c r="G39" s="8" t="str">
        <f>MID(日文原码!G39,2,1)</f>
        <v>0</v>
      </c>
      <c r="H39" s="7" t="str">
        <f>MID(日文原码!H39,2,1)</f>
        <v>1</v>
      </c>
      <c r="I39" t="str">
        <f>MID(日文原码!I39,2,1)</f>
        <v>3</v>
      </c>
      <c r="J39" t="str">
        <f>MID(日文原码!J39,2,1)</f>
        <v>0</v>
      </c>
      <c r="K39" s="8" t="str">
        <f>MID(日文原码!K39,2,1)</f>
        <v>5</v>
      </c>
      <c r="L39" s="7" t="str">
        <f>INDEX(新汉化!$Q:$Q,MATCH(日文原码!L39,新汉化!$P:$P,0))</f>
        <v>ケ</v>
      </c>
      <c r="M39" t="str">
        <f>INDEX(新汉化!$Q:$Q,MATCH(日文原码!M39,新汉化!$P:$P,0))</f>
        <v>ッ</v>
      </c>
      <c r="N39" t="str">
        <f>INDEX(新汉化!$Q:$Q,MATCH(日文原码!N39,新汉化!$P:$P,0))</f>
        <v>キ</v>
      </c>
      <c r="O39" t="str">
        <f>INDEX(新汉化!$Q:$Q,MATCH(日文原码!O39,新汉化!$P:$P,0))</f>
        <v>ン</v>
      </c>
      <c r="P39" s="8" t="str">
        <f>INDEX(新汉化!$Q:$Q,MATCH(日文原码!P39,新汉化!$P:$P,0))</f>
        <v>グ</v>
      </c>
      <c r="Q39" s="7" t="str">
        <f>INDEX(新汉化!$Q:$Q,MATCH(日文原码!Q39,新汉化!$P:$P,0))</f>
        <v> </v>
      </c>
      <c r="R39" t="str">
        <f>INDEX(新汉化!$Q:$Q,MATCH(日文原码!R39,新汉化!$P:$P,0))</f>
        <v>も</v>
      </c>
      <c r="S39" t="str">
        <f>INDEX(新汉化!$Q:$Q,MATCH(日文原码!S39,新汉化!$P:$P,0))</f>
        <v>の</v>
      </c>
      <c r="T39" t="str">
        <f>INDEX(新汉化!$Q:$Q,MATCH(日文原码!T39,新汉化!$P:$P,0))</f>
        <v>ぐ</v>
      </c>
      <c r="U39" s="8" t="str">
        <f>INDEX(新汉化!$Q:$Q,MATCH(日文原码!U39,新汉化!$P:$P,0))</f>
        <v>さ</v>
      </c>
      <c r="V39" s="7" t="str">
        <f>INDEX(新汉化!$Q:$Q,MATCH(日文原码!V39,新汉化!$P:$P,0))</f>
        <v>そ</v>
      </c>
      <c r="W39" t="str">
        <f>INDEX(新汉化!$Q:$Q,MATCH(日文原码!W39,新汉化!$P:$P,0))</f>
        <v>う</v>
      </c>
      <c r="X39" t="str">
        <f>INDEX(新汉化!$Q:$Q,MATCH(日文原码!X39,新汉化!$P:$P,0))</f>
        <v>げ</v>
      </c>
      <c r="Y39" t="str">
        <f>INDEX(新汉化!$Q:$Q,MATCH(日文原码!Y39,新汉化!$P:$P,0))</f>
        <v>ん</v>
      </c>
      <c r="Z39" t="str">
        <f>INDEX(新汉化!$Q:$Q,MATCH(日文原码!Z39,新汉化!$P:$P,0))</f>
        <v>に</v>
      </c>
      <c r="AA39" t="str">
        <f>INDEX(新汉化!$Q:$Q,MATCH(日文原码!AA39,新汉化!$P:$P,0))</f>
        <v> </v>
      </c>
      <c r="AB39" t="str">
        <f>INDEX(新汉化!$Q:$Q,MATCH(日文原码!AB39,新汉化!$P:$P,0))</f>
        <v>き</v>
      </c>
      <c r="AC39" t="str">
        <f>INDEX(新汉化!$Q:$Q,MATCH(日文原码!AC39,新汉化!$P:$P,0))</f>
        <v>ざ</v>
      </c>
      <c r="AD39" t="str">
        <f>INDEX(新汉化!$Q:$Q,MATCH(日文原码!AD39,新汉化!$P:$P,0))</f>
        <v>ま</v>
      </c>
      <c r="AE39" t="str">
        <f>INDEX(新汉化!$Q:$Q,MATCH(日文原码!AE39,新汉化!$P:$P,0))</f>
        <v>れ</v>
      </c>
      <c r="AF39" t="str">
        <f>INDEX(新汉化!$Q:$Q,MATCH(日文原码!AF39,新汉化!$P:$P,0))</f>
        <v>た</v>
      </c>
      <c r="AG39" t="str">
        <f>INDEX(新汉化!$Q:$Q,MATCH(日文原码!AG39,新汉化!$P:$P,0))</f>
        <v> </v>
      </c>
      <c r="AH39" t="str">
        <f>INDEX(新汉化!$Q:$Q,MATCH(日文原码!AH39,新汉化!$P:$P,0))</f>
        <v>は</v>
      </c>
      <c r="AI39" t="str">
        <f>INDEX(新汉化!$Q:$Q,MATCH(日文原码!AI39,新汉化!$P:$P,0))</f>
        <v>ん</v>
      </c>
      <c r="AJ39" t="str">
        <f>INDEX(新汉化!$Q:$Q,MATCH(日文原码!AJ39,新汉化!$P:$P,0))</f>
        <v>け</v>
      </c>
      <c r="AK39" t="str">
        <f>INDEX(新汉化!$Q:$Q,MATCH(日文原码!AK39,新汉化!$P:$P,0))</f>
        <v>い</v>
      </c>
      <c r="AL39" t="str">
        <f>INDEX(新汉化!$Q:$Q,MATCH(日文原码!AL39,新汉化!$P:$P,0))</f>
        <v> </v>
      </c>
      <c r="AM39" t="str">
        <f>INDEX(新汉化!$Q:$Q,MATCH(日文原码!AM39,新汉化!$P:$P,0))</f>
        <v>1</v>
      </c>
      <c r="AN39" t="str">
        <f>INDEX(新汉化!$Q:$Q,MATCH(日文原码!AN39,新汉化!$P:$P,0))</f>
        <v>メ</v>
      </c>
      <c r="AO39" t="str">
        <f>INDEX(新汉化!$Q:$Q,MATCH(日文原码!AO39,新汉化!$P:$P,0))</f>
        <v>-</v>
      </c>
      <c r="AP39" t="str">
        <f>INDEX(新汉化!$Q:$Q,MATCH(日文原码!AP39,新汉化!$P:$P,0))</f>
        <v>ト</v>
      </c>
      <c r="AQ39" t="str">
        <f>INDEX(新汉化!$Q:$Q,MATCH(日文原码!AQ39,新汉化!$P:$P,0))</f>
        <v>ル</v>
      </c>
      <c r="AR39" t="str">
        <f>INDEX(新汉化!$Q:$Q,MATCH(日文原码!AR39,新汉化!$P:$P,0))</f>
        <v>の</v>
      </c>
      <c r="AS39" s="8" t="str">
        <f>INDEX(新汉化!$Q:$Q,MATCH(日文原码!AS39,新汉化!$P:$P,0))</f>
        <v> </v>
      </c>
      <c r="AT39" s="7" t="str">
        <f>INDEX(新汉化!$Q:$Q,MATCH(日文原码!AT39,新汉化!$P:$P,0))</f>
        <v>わ</v>
      </c>
      <c r="AU39" t="str">
        <f>INDEX(新汉化!$Q:$Q,MATCH(日文原码!AU39,新汉化!$P:$P,0))</f>
        <v>っ</v>
      </c>
      <c r="AV39" t="str">
        <f>INDEX(新汉化!$Q:$Q,MATCH(日文原码!AV39,新汉化!$P:$P,0))</f>
        <v>か</v>
      </c>
      <c r="AW39" t="str">
        <f>INDEX(新汉化!$Q:$Q,MATCH(日文原码!AW39,新汉化!$P:$P,0))</f>
        <v>は</v>
      </c>
      <c r="AX39" t="str">
        <f>INDEX(新汉化!$Q:$Q,MATCH(日文原码!AX39,新汉化!$P:$P,0))</f>
        <v> </v>
      </c>
      <c r="AY39" t="str">
        <f>INDEX(新汉化!$Q:$Q,MATCH(日文原码!AY39,新汉化!$P:$P,0))</f>
        <v>ケ</v>
      </c>
      <c r="AZ39" t="str">
        <f>INDEX(新汉化!$Q:$Q,MATCH(日文原码!AZ39,新汉化!$P:$P,0))</f>
        <v>ッ</v>
      </c>
      <c r="BA39" t="str">
        <f>INDEX(新汉化!$Q:$Q,MATCH(日文原码!BA39,新汉化!$P:$P,0))</f>
        <v>キ</v>
      </c>
      <c r="BB39" t="str">
        <f>INDEX(新汉化!$Q:$Q,MATCH(日文原码!BB39,新汉化!$P:$P,0))</f>
        <v>ン</v>
      </c>
      <c r="BC39" t="str">
        <f>INDEX(新汉化!$Q:$Q,MATCH(日文原码!BC39,新汉化!$P:$P,0))</f>
        <v>グ</v>
      </c>
      <c r="BD39" t="str">
        <f>INDEX(新汉化!$Q:$Q,MATCH(日文原码!BD39,新汉化!$P:$P,0))</f>
        <v>が</v>
      </c>
      <c r="BE39" t="str">
        <f>INDEX(新汉化!$Q:$Q,MATCH(日文原码!BE39,新汉化!$P:$P,0))</f>
        <v> </v>
      </c>
      <c r="BF39" t="str">
        <f>INDEX(新汉化!$Q:$Q,MATCH(日文原码!BF39,新汉化!$P:$P,0))</f>
        <v>ね</v>
      </c>
      <c r="BG39" t="str">
        <f>INDEX(新汉化!$Q:$Q,MATCH(日文原码!BG39,新汉化!$P:$P,0))</f>
        <v>そ</v>
      </c>
      <c r="BH39" t="str">
        <f>INDEX(新汉化!$Q:$Q,MATCH(日文原码!BH39,新汉化!$P:$P,0))</f>
        <v>べ</v>
      </c>
      <c r="BI39" t="str">
        <f>INDEX(新汉化!$Q:$Q,MATCH(日文原码!BI39,新汉化!$P:$P,0))</f>
        <v>っ</v>
      </c>
      <c r="BJ39" t="str">
        <f>INDEX(新汉化!$Q:$Q,MATCH(日文原码!BJ39,新汉化!$P:$P,0))</f>
        <v>た</v>
      </c>
      <c r="BK39" t="str">
        <f>INDEX(新汉化!$Q:$Q,MATCH(日文原码!BK39,新汉化!$P:$P,0))</f>
        <v>ま</v>
      </c>
      <c r="BL39" t="str">
        <f>INDEX(新汉化!$Q:$Q,MATCH(日文原码!BL39,新汉化!$P:$P,0))</f>
        <v>ま</v>
      </c>
      <c r="BM39" t="str">
        <f>INDEX(新汉化!$Q:$Q,MATCH(日文原码!BM39,新汉化!$P:$P,0))</f>
        <v> </v>
      </c>
      <c r="BN39" t="str">
        <f>INDEX(新汉化!$Q:$Q,MATCH(日文原码!BN39,新汉化!$P:$P,0))</f>
        <v>ま</v>
      </c>
      <c r="BO39" t="str">
        <f>INDEX(新汉化!$Q:$Q,MATCH(日文原码!BO39,新汉化!$P:$P,0))</f>
        <v>わ</v>
      </c>
      <c r="BP39" t="str">
        <f>INDEX(新汉化!$Q:$Q,MATCH(日文原码!BP39,新汉化!$P:$P,0))</f>
        <v>り</v>
      </c>
      <c r="BQ39" s="8" t="str">
        <f>INDEX(新汉化!$Q:$Q,MATCH(日文原码!BQ39,新汉化!$P:$P,0))</f>
        <v>の</v>
      </c>
      <c r="BR39" s="7" t="str">
        <f>INDEX(新汉化!$Q:$Q,MATCH(日文原码!BR39,新汉化!$P:$P,0))</f>
        <v>く</v>
      </c>
      <c r="BS39" t="str">
        <f>INDEX(新汉化!$Q:$Q,MATCH(日文原码!BS39,新汉化!$P:$P,0))</f>
        <v>さ</v>
      </c>
      <c r="BT39" t="str">
        <f>INDEX(新汉化!$Q:$Q,MATCH(日文原码!BT39,新汉化!$P:$P,0))</f>
        <v>を</v>
      </c>
      <c r="BU39" t="str">
        <f>INDEX(新汉化!$Q:$Q,MATCH(日文原码!BU39,新汉化!$P:$P,0))</f>
        <v> </v>
      </c>
      <c r="BV39" t="str">
        <f>INDEX(新汉化!$Q:$Q,MATCH(日文原码!BV39,新汉化!$P:$P,0))</f>
        <v>た</v>
      </c>
      <c r="BW39" t="str">
        <f>INDEX(新汉化!$Q:$Q,MATCH(日文原码!BW39,新汉化!$P:$P,0))</f>
        <v>べ</v>
      </c>
      <c r="BX39" t="str">
        <f>INDEX(新汉化!$Q:$Q,MATCH(日文原码!BX39,新汉化!$P:$P,0))</f>
        <v>つ</v>
      </c>
      <c r="BY39" t="str">
        <f>INDEX(新汉化!$Q:$Q,MATCH(日文原码!BY39,新汉化!$P:$P,0))</f>
        <v>く</v>
      </c>
      <c r="BZ39" t="str">
        <f>INDEX(新汉化!$Q:$Q,MATCH(日文原码!BZ39,新汉化!$P:$P,0))</f>
        <v>し</v>
      </c>
      <c r="CA39" t="str">
        <f>INDEX(新汉化!$Q:$Q,MATCH(日文原码!CA39,新汉化!$P:$P,0))</f>
        <v>て</v>
      </c>
      <c r="CB39" t="str">
        <f>INDEX(新汉化!$Q:$Q,MATCH(日文原码!CB39,新汉化!$P:$P,0))</f>
        <v> </v>
      </c>
      <c r="CC39" t="str">
        <f>INDEX(新汉化!$Q:$Q,MATCH(日文原码!CC39,新汉化!$P:$P,0))</f>
        <v>で</v>
      </c>
      <c r="CD39" t="str">
        <f>INDEX(新汉化!$Q:$Q,MATCH(日文原码!CD39,新汉化!$P:$P,0))</f>
        <v>き</v>
      </c>
      <c r="CE39" t="str">
        <f>INDEX(新汉化!$Q:$Q,MATCH(日文原码!CE39,新汉化!$P:$P,0))</f>
        <v>た</v>
      </c>
      <c r="CF39" t="str">
        <f>INDEX(新汉化!$Q:$Q,MATCH(日文原码!CF39,新汉化!$P:$P,0))</f>
        <v> </v>
      </c>
      <c r="CG39" t="str">
        <f>INDEX(新汉化!$Q:$Q,MATCH(日文原码!CG39,新汉化!$P:$P,0))</f>
        <v>も</v>
      </c>
      <c r="CH39" t="str">
        <f>INDEX(新汉化!$Q:$Q,MATCH(日文原码!CH39,新汉化!$P:$P,0))</f>
        <v>の</v>
      </c>
      <c r="CI39" t="str">
        <f>INDEX(新汉化!$Q:$Q,MATCH(日文原码!CI39,新汉化!$P:$P,0))</f>
        <v>だ</v>
      </c>
      <c r="CJ39" t="str">
        <f>INDEX(新汉化!$Q:$Q,MATCH(日文原码!CJ39,新汉化!$P:$P,0))</f>
        <v>。</v>
      </c>
      <c r="CK39" t="str">
        <f>INDEX(新汉化!$Q:$Q,MATCH(日文原码!CK39,新汉化!$P:$P,0))</f>
        <v> </v>
      </c>
      <c r="CL39" t="str">
        <f>INDEX(新汉化!$Q:$Q,MATCH(日文原码!CL39,新汉化!$P:$P,0))</f>
        <v> </v>
      </c>
      <c r="CM39" t="str">
        <f>INDEX(新汉化!$Q:$Q,MATCH(日文原码!CM39,新汉化!$P:$P,0))</f>
        <v> </v>
      </c>
      <c r="CN39" t="str">
        <f>INDEX(新汉化!$Q:$Q,MATCH(日文原码!CN39,新汉化!$P:$P,0))</f>
        <v> </v>
      </c>
      <c r="CO39" t="str">
        <f>INDEX(新汉化!$Q:$Q,MATCH(日文原码!CO39,新汉化!$P:$P,0))</f>
        <v> </v>
      </c>
      <c r="CP39" s="13" t="str">
        <f>INDEX(新汉化!$Q:$Q,MATCH(日文原码!CP39,新汉化!$P:$P,0))</f>
        <v> </v>
      </c>
    </row>
    <row r="40" spans="1:94">
      <c r="A40" t="str">
        <f>MID(日文原码!A40,2,1)</f>
        <v>0</v>
      </c>
      <c r="B40" t="str">
        <f>MID(日文原码!B40,2,1)</f>
        <v>3</v>
      </c>
      <c r="C40" t="str">
        <f>MID(日文原码!C40,2,1)</f>
        <v>9</v>
      </c>
      <c r="D40" s="7" t="str">
        <f>MID(日文原码!D40,2,1)</f>
        <v>A</v>
      </c>
      <c r="E40" t="str">
        <f>MID(日文原码!E40,2,1)</f>
        <v>A</v>
      </c>
      <c r="F40" t="str">
        <f>MID(日文原码!F40,2,1)</f>
        <v>0</v>
      </c>
      <c r="G40" s="8" t="str">
        <f>MID(日文原码!G40,2,1)</f>
        <v>9</v>
      </c>
      <c r="H40" s="7" t="str">
        <f>MID(日文原码!H40,2,1)</f>
        <v>A</v>
      </c>
      <c r="I40" t="str">
        <f>MID(日文原码!I40,2,1)</f>
        <v>1</v>
      </c>
      <c r="J40" t="str">
        <f>MID(日文原码!J40,2,1)</f>
        <v>9</v>
      </c>
      <c r="K40" s="8" t="str">
        <f>MID(日文原码!K40,2,1)</f>
        <v>5</v>
      </c>
      <c r="L40" s="7" t="str">
        <f>INDEX(新汉化!$Q:$Q,MATCH(日文原码!L40,新汉化!$P:$P,0))</f>
        <v>ケ</v>
      </c>
      <c r="M40" t="str">
        <f>INDEX(新汉化!$Q:$Q,MATCH(日文原码!M40,新汉化!$P:$P,0))</f>
        <v>-</v>
      </c>
      <c r="N40" t="str">
        <f>INDEX(新汉化!$Q:$Q,MATCH(日文原码!N40,新汉化!$P:$P,0))</f>
        <v>シ</v>
      </c>
      <c r="O40" t="str">
        <f>INDEX(新汉化!$Q:$Q,MATCH(日文原码!O40,新汉化!$P:$P,0))</f>
        <v>ィ</v>
      </c>
      <c r="P40" s="8" t="str">
        <f>INDEX(新汉化!$Q:$Q,MATCH(日文原码!P40,新汉化!$P:$P,0))</f>
        <v> </v>
      </c>
      <c r="Q40" s="7" t="str">
        <f>INDEX(新汉化!$Q:$Q,MATCH(日文原码!Q40,新汉化!$P:$P,0))</f>
        <v> </v>
      </c>
      <c r="R40" t="str">
        <f>INDEX(新汉化!$Q:$Q,MATCH(日文原码!R40,新汉化!$P:$P,0))</f>
        <v>ね</v>
      </c>
      <c r="S40" t="str">
        <f>INDEX(新汉化!$Q:$Q,MATCH(日文原码!S40,新汉化!$P:$P,0))</f>
        <v>ん</v>
      </c>
      <c r="T40" t="str">
        <f>INDEX(新汉化!$Q:$Q,MATCH(日文原码!T40,新汉化!$P:$P,0))</f>
        <v>り</v>
      </c>
      <c r="U40" s="8" t="str">
        <f>INDEX(新汉化!$Q:$Q,MATCH(日文原码!U40,新汉化!$P:$P,0))</f>
        <v>き</v>
      </c>
      <c r="V40" s="7" t="str">
        <f>INDEX(新汉化!$Q:$Q,MATCH(日文原码!V40,新汉化!$P:$P,0))</f>
        <v>ま</v>
      </c>
      <c r="W40" t="str">
        <f>INDEX(新汉化!$Q:$Q,MATCH(日文原码!W40,新汉化!$P:$P,0))</f>
        <v>い</v>
      </c>
      <c r="X40" t="str">
        <f>INDEX(新汉化!$Q:$Q,MATCH(日文原码!X40,新汉化!$P:$P,0))</f>
        <v>に</v>
      </c>
      <c r="Y40" t="str">
        <f>INDEX(新汉化!$Q:$Q,MATCH(日文原码!Y40,新汉化!$P:$P,0))</f>
        <v>ち</v>
      </c>
      <c r="Z40" t="str">
        <f>INDEX(新汉化!$Q:$Q,MATCH(日文原码!Z40,新汉化!$P:$P,0))</f>
        <v> </v>
      </c>
      <c r="AA40" t="str">
        <f>INDEX(新汉化!$Q:$Q,MATCH(日文原码!AA40,新汉化!$P:$P,0))</f>
        <v>1</v>
      </c>
      <c r="AB40" t="str">
        <f>INDEX(新汉化!$Q:$Q,MATCH(日文原码!AB40,新汉化!$P:$P,0))</f>
        <v>8</v>
      </c>
      <c r="AC40" t="str">
        <f>INDEX(新汉化!$Q:$Q,MATCH(日文原码!AC40,新汉化!$P:$P,0))</f>
        <v>じ</v>
      </c>
      <c r="AD40" t="str">
        <f>INDEX(新汉化!$Q:$Q,MATCH(日文原码!AD40,新汉化!$P:$P,0))</f>
        <v>か</v>
      </c>
      <c r="AE40" t="str">
        <f>INDEX(新汉化!$Q:$Q,MATCH(日文原码!AE40,新汉化!$P:$P,0))</f>
        <v>ん</v>
      </c>
      <c r="AF40" t="str">
        <f>INDEX(新汉化!$Q:$Q,MATCH(日文原码!AF40,新汉化!$P:$P,0))</f>
        <v> </v>
      </c>
      <c r="AG40" t="str">
        <f>INDEX(新汉化!$Q:$Q,MATCH(日文原码!AG40,新汉化!$P:$P,0))</f>
        <v>ね</v>
      </c>
      <c r="AH40" t="str">
        <f>INDEX(新汉化!$Q:$Q,MATCH(日文原码!AH40,新汉化!$P:$P,0))</f>
        <v>む</v>
      </c>
      <c r="AI40" t="str">
        <f>INDEX(新汉化!$Q:$Q,MATCH(日文原码!AI40,新汉化!$P:$P,0))</f>
        <v>ら</v>
      </c>
      <c r="AJ40" t="str">
        <f>INDEX(新汉化!$Q:$Q,MATCH(日文原码!AJ40,新汉化!$P:$P,0))</f>
        <v>な</v>
      </c>
      <c r="AK40" t="str">
        <f>INDEX(新汉化!$Q:$Q,MATCH(日文原码!AK40,新汉化!$P:$P,0))</f>
        <v>い</v>
      </c>
      <c r="AL40" t="str">
        <f>INDEX(新汉化!$Q:$Q,MATCH(日文原码!AL40,新汉化!$P:$P,0))</f>
        <v>と</v>
      </c>
      <c r="AM40" t="str">
        <f>INDEX(新汉化!$Q:$Q,MATCH(日文原码!AM40,新汉化!$P:$P,0))</f>
        <v> </v>
      </c>
      <c r="AN40" t="str">
        <f>INDEX(新汉化!$Q:$Q,MATCH(日文原码!AN40,新汉化!$P:$P,0))</f>
        <v>ね</v>
      </c>
      <c r="AO40" t="str">
        <f>INDEX(新汉化!$Q:$Q,MATCH(日文原码!AO40,新汉化!$P:$P,0))</f>
        <v>ぶ</v>
      </c>
      <c r="AP40" t="str">
        <f>INDEX(新汉化!$Q:$Q,MATCH(日文原码!AP40,新汉化!$P:$P,0))</f>
        <v>そ</v>
      </c>
      <c r="AQ40" t="str">
        <f>INDEX(新汉化!$Q:$Q,MATCH(日文原码!AQ40,新汉化!$P:$P,0))</f>
        <v>く</v>
      </c>
      <c r="AR40" t="str">
        <f>INDEX(新汉化!$Q:$Q,MATCH(日文原码!AR40,新汉化!$P:$P,0))</f>
        <v>で</v>
      </c>
      <c r="AS40" s="8" t="str">
        <f>INDEX(新汉化!$Q:$Q,MATCH(日文原码!AS40,新汉化!$P:$P,0))</f>
        <v> </v>
      </c>
      <c r="AT40" s="7" t="str">
        <f>INDEX(新汉化!$Q:$Q,MATCH(日文原码!AT40,新汉化!$P:$P,0))</f>
        <v>ち</v>
      </c>
      <c r="AU40" t="str">
        <f>INDEX(新汉化!$Q:$Q,MATCH(日文原码!AU40,新汉化!$P:$P,0))</f>
        <v>ょ</v>
      </c>
      <c r="AV40" t="str">
        <f>INDEX(新汉化!$Q:$Q,MATCH(日文原码!AV40,新汉化!$P:$P,0))</f>
        <v>う</v>
      </c>
      <c r="AW40" t="str">
        <f>INDEX(新汉化!$Q:$Q,MATCH(日文原码!AW40,新汉化!$P:$P,0))</f>
        <v>の</v>
      </c>
      <c r="AX40" t="str">
        <f>INDEX(新汉化!$Q:$Q,MATCH(日文原码!AX40,新汉化!$P:$P,0))</f>
        <v>う</v>
      </c>
      <c r="AY40" t="str">
        <f>INDEX(新汉化!$Q:$Q,MATCH(日文原码!AY40,新汉化!$P:$P,0))</f>
        <v>り</v>
      </c>
      <c r="AZ40" t="str">
        <f>INDEX(新汉化!$Q:$Q,MATCH(日文原码!AZ40,新汉化!$P:$P,0))</f>
        <v>ょ</v>
      </c>
      <c r="BA40" t="str">
        <f>INDEX(新汉化!$Q:$Q,MATCH(日文原码!BA40,新汉化!$P:$P,0))</f>
        <v>く</v>
      </c>
      <c r="BB40" t="str">
        <f>INDEX(新汉化!$Q:$Q,MATCH(日文原码!BB40,新汉化!$P:$P,0))</f>
        <v>が</v>
      </c>
      <c r="BC40" t="str">
        <f>INDEX(新汉化!$Q:$Q,MATCH(日文原码!BC40,新汉化!$P:$P,0))</f>
        <v> </v>
      </c>
      <c r="BD40" t="str">
        <f>INDEX(新汉化!$Q:$Q,MATCH(日文原码!BD40,新汉化!$P:$P,0))</f>
        <v>つ</v>
      </c>
      <c r="BE40" t="str">
        <f>INDEX(新汉化!$Q:$Q,MATCH(日文原码!BE40,新汉化!$P:$P,0))</f>
        <v>か</v>
      </c>
      <c r="BF40" t="str">
        <f>INDEX(新汉化!$Q:$Q,MATCH(日文原码!BF40,新汉化!$P:$P,0))</f>
        <v>え</v>
      </c>
      <c r="BG40" t="str">
        <f>INDEX(新汉化!$Q:$Q,MATCH(日文原码!BG40,新汉化!$P:$P,0))</f>
        <v>な</v>
      </c>
      <c r="BH40" t="str">
        <f>INDEX(新汉化!$Q:$Q,MATCH(日文原码!BH40,新汉化!$P:$P,0))</f>
        <v>く</v>
      </c>
      <c r="BI40" t="str">
        <f>INDEX(新汉化!$Q:$Q,MATCH(日文原码!BI40,新汉化!$P:$P,0))</f>
        <v>な</v>
      </c>
      <c r="BJ40" t="str">
        <f>INDEX(新汉化!$Q:$Q,MATCH(日文原码!BJ40,新汉化!$P:$P,0))</f>
        <v>っ</v>
      </c>
      <c r="BK40" t="str">
        <f>INDEX(新汉化!$Q:$Q,MATCH(日文原码!BK40,新汉化!$P:$P,0))</f>
        <v>て</v>
      </c>
      <c r="BL40" t="str">
        <f>INDEX(新汉化!$Q:$Q,MATCH(日文原码!BL40,新汉化!$P:$P,0))</f>
        <v>し</v>
      </c>
      <c r="BM40" t="str">
        <f>INDEX(新汉化!$Q:$Q,MATCH(日文原码!BM40,新汉化!$P:$P,0))</f>
        <v>ま</v>
      </c>
      <c r="BN40" t="str">
        <f>INDEX(新汉化!$Q:$Q,MATCH(日文原码!BN40,新汉化!$P:$P,0))</f>
        <v>う</v>
      </c>
      <c r="BO40" t="str">
        <f>INDEX(新汉化!$Q:$Q,MATCH(日文原码!BO40,新汉化!$P:$P,0))</f>
        <v>。</v>
      </c>
      <c r="BP40" t="str">
        <f>INDEX(新汉化!$Q:$Q,MATCH(日文原码!BP40,新汉化!$P:$P,0))</f>
        <v> </v>
      </c>
      <c r="BQ40" s="8" t="str">
        <f>INDEX(新汉化!$Q:$Q,MATCH(日文原码!BQ40,新汉化!$P:$P,0))</f>
        <v> </v>
      </c>
      <c r="BR40" s="7" t="str">
        <f>INDEX(新汉化!$Q:$Q,MATCH(日文原码!BR40,新汉化!$P:$P,0))</f>
        <v>お</v>
      </c>
      <c r="BS40" t="str">
        <f>INDEX(新汉化!$Q:$Q,MATCH(日文原码!BS40,新汉化!$P:$P,0))</f>
        <v>そ</v>
      </c>
      <c r="BT40" t="str">
        <f>INDEX(新汉化!$Q:$Q,MATCH(日文原码!BT40,新汉化!$P:$P,0))</f>
        <v>わ</v>
      </c>
      <c r="BU40" t="str">
        <f>INDEX(新汉化!$Q:$Q,MATCH(日文原码!BU40,新汉化!$P:$P,0))</f>
        <v>れ</v>
      </c>
      <c r="BV40" t="str">
        <f>INDEX(新汉化!$Q:$Q,MATCH(日文原码!BV40,新汉化!$P:$P,0))</f>
        <v>る</v>
      </c>
      <c r="BW40" t="str">
        <f>INDEX(新汉化!$Q:$Q,MATCH(日文原码!BW40,新汉化!$P:$P,0))</f>
        <v>と</v>
      </c>
      <c r="BX40" t="str">
        <f>INDEX(新汉化!$Q:$Q,MATCH(日文原码!BX40,新汉化!$P:$P,0))</f>
        <v> </v>
      </c>
      <c r="BY40" t="str">
        <f>INDEX(新汉化!$Q:$Q,MATCH(日文原码!BY40,新汉化!$P:$P,0))</f>
        <v>ね</v>
      </c>
      <c r="BZ40" t="str">
        <f>INDEX(新汉化!$Q:$Q,MATCH(日文原码!BZ40,新汉化!$P:$P,0))</f>
        <v>た</v>
      </c>
      <c r="CA40" t="str">
        <f>INDEX(新汉化!$Q:$Q,MATCH(日文原码!CA40,新汉化!$P:$P,0))</f>
        <v>ま</v>
      </c>
      <c r="CB40" t="str">
        <f>INDEX(新汉化!$Q:$Q,MATCH(日文原码!CB40,新汉化!$P:$P,0))</f>
        <v>ま</v>
      </c>
      <c r="CC40" t="str">
        <f>INDEX(新汉化!$Q:$Q,MATCH(日文原码!CC40,新汉化!$P:$P,0))</f>
        <v> </v>
      </c>
      <c r="CD40" t="str">
        <f>INDEX(新汉化!$Q:$Q,MATCH(日文原码!CD40,新汉化!$P:$P,0))</f>
        <v>テ</v>
      </c>
      <c r="CE40" t="str">
        <f>INDEX(新汉化!$Q:$Q,MATCH(日文原码!CE40,新汉化!$P:$P,0))</f>
        <v>レ</v>
      </c>
      <c r="CF40" t="str">
        <f>INDEX(新汉化!$Q:$Q,MATCH(日文原码!CF40,新汉化!$P:$P,0))</f>
        <v>ポ</v>
      </c>
      <c r="CG40" t="str">
        <f>INDEX(新汉化!$Q:$Q,MATCH(日文原码!CG40,新汉化!$P:$P,0))</f>
        <v>-</v>
      </c>
      <c r="CH40" t="str">
        <f>INDEX(新汉化!$Q:$Q,MATCH(日文原码!CH40,新汉化!$P:$P,0))</f>
        <v>ト</v>
      </c>
      <c r="CI40" t="str">
        <f>INDEX(新汉化!$Q:$Q,MATCH(日文原码!CI40,新汉化!$P:$P,0))</f>
        <v>で</v>
      </c>
      <c r="CJ40" t="str">
        <f>INDEX(新汉化!$Q:$Q,MATCH(日文原码!CJ40,新汉化!$P:$P,0))</f>
        <v> </v>
      </c>
      <c r="CK40" t="str">
        <f>INDEX(新汉化!$Q:$Q,MATCH(日文原码!CK40,新汉化!$P:$P,0))</f>
        <v>に</v>
      </c>
      <c r="CL40" t="str">
        <f>INDEX(新汉化!$Q:$Q,MATCH(日文原码!CL40,新汉化!$P:$P,0))</f>
        <v>げ</v>
      </c>
      <c r="CM40" t="str">
        <f>INDEX(新汉化!$Q:$Q,MATCH(日文原码!CM40,新汉化!$P:$P,0))</f>
        <v>る</v>
      </c>
      <c r="CN40" t="str">
        <f>INDEX(新汉化!$Q:$Q,MATCH(日文原码!CN40,新汉化!$P:$P,0))</f>
        <v>。</v>
      </c>
      <c r="CO40" t="str">
        <f>INDEX(新汉化!$Q:$Q,MATCH(日文原码!CO40,新汉化!$P:$P,0))</f>
        <v> </v>
      </c>
      <c r="CP40" s="13" t="str">
        <f>INDEX(新汉化!$Q:$Q,MATCH(日文原码!CP40,新汉化!$P:$P,0))</f>
        <v> </v>
      </c>
    </row>
    <row r="41" spans="1:94">
      <c r="A41" t="str">
        <f>MID(日文原码!A41,2,1)</f>
        <v>0</v>
      </c>
      <c r="B41" t="str">
        <f>MID(日文原码!B41,2,1)</f>
        <v>4</v>
      </c>
      <c r="C41" t="str">
        <f>MID(日文原码!C41,2,1)</f>
        <v>0</v>
      </c>
      <c r="D41" s="7" t="str">
        <f>MID(日文原码!D41,2,1)</f>
        <v>A</v>
      </c>
      <c r="E41" t="str">
        <f>MID(日文原码!E41,2,1)</f>
        <v>A</v>
      </c>
      <c r="F41" t="str">
        <f>MID(日文原码!F41,2,1)</f>
        <v>1</v>
      </c>
      <c r="G41" s="8" t="str">
        <f>MID(日文原码!G41,2,1)</f>
        <v>3</v>
      </c>
      <c r="H41" s="7" t="str">
        <f>MID(日文原码!H41,2,1)</f>
        <v>A</v>
      </c>
      <c r="I41" t="str">
        <f>MID(日文原码!I41,2,1)</f>
        <v>5</v>
      </c>
      <c r="J41" t="str">
        <f>MID(日文原码!J41,2,1)</f>
        <v>6</v>
      </c>
      <c r="K41" s="8" t="str">
        <f>MID(日文原码!K41,2,1)</f>
        <v>5</v>
      </c>
      <c r="L41" s="7" t="str">
        <f>INDEX(新汉化!$Q:$Q,MATCH(日文原码!L41,新汉化!$P:$P,0))</f>
        <v>ユ</v>
      </c>
      <c r="M41" t="str">
        <f>INDEX(新汉化!$Q:$Q,MATCH(日文原码!M41,新汉化!$P:$P,0))</f>
        <v>ン</v>
      </c>
      <c r="N41" t="str">
        <f>INDEX(新汉化!$Q:$Q,MATCH(日文原码!N41,新汉化!$P:$P,0))</f>
        <v>ゲ</v>
      </c>
      <c r="O41" t="str">
        <f>INDEX(新汉化!$Q:$Q,MATCH(日文原码!O41,新汉化!$P:$P,0))</f>
        <v>ラ</v>
      </c>
      <c r="P41" s="8" t="str">
        <f>INDEX(新汉化!$Q:$Q,MATCH(日文原码!P41,新汉化!$P:$P,0))</f>
        <v>-</v>
      </c>
      <c r="Q41" s="7" t="str">
        <f>INDEX(新汉化!$Q:$Q,MATCH(日文原码!Q41,新汉化!$P:$P,0))</f>
        <v> </v>
      </c>
      <c r="R41" t="str">
        <f>INDEX(新汉化!$Q:$Q,MATCH(日文原码!R41,新汉化!$P:$P,0))</f>
        <v>ね</v>
      </c>
      <c r="S41" t="str">
        <f>INDEX(新汉化!$Q:$Q,MATCH(日文原码!S41,新汉化!$P:$P,0))</f>
        <v>ん</v>
      </c>
      <c r="T41" t="str">
        <f>INDEX(新汉化!$Q:$Q,MATCH(日文原码!T41,新汉化!$P:$P,0))</f>
        <v>り</v>
      </c>
      <c r="U41" s="8" t="str">
        <f>INDEX(新汉化!$Q:$Q,MATCH(日文原码!U41,新汉化!$P:$P,0))</f>
        <v>き</v>
      </c>
      <c r="V41" s="7" t="str">
        <f>INDEX(新汉化!$Q:$Q,MATCH(日文原码!V41,新汉化!$P:$P,0))</f>
        <v>ぎ</v>
      </c>
      <c r="W41" t="str">
        <f>INDEX(新汉化!$Q:$Q,MATCH(日文原码!W41,新汉化!$P:$P,0))</f>
        <v>ん</v>
      </c>
      <c r="X41" t="str">
        <f>INDEX(新汉化!$Q:$Q,MATCH(日文原码!X41,新汉化!$P:$P,0))</f>
        <v>の</v>
      </c>
      <c r="Y41" t="str">
        <f>INDEX(新汉化!$Q:$Q,MATCH(日文原码!Y41,新汉化!$P:$P,0))</f>
        <v> </v>
      </c>
      <c r="Z41" t="str">
        <f>INDEX(新汉化!$Q:$Q,MATCH(日文原码!Z41,新汉化!$P:$P,0))</f>
        <v>ス</v>
      </c>
      <c r="AA41" t="str">
        <f>INDEX(新汉化!$Q:$Q,MATCH(日文原码!AA41,新汉化!$P:$P,0))</f>
        <v>プ</v>
      </c>
      <c r="AB41" t="str">
        <f>INDEX(新汉化!$Q:$Q,MATCH(日文原码!AB41,新汉化!$P:$P,0))</f>
        <v>-</v>
      </c>
      <c r="AC41" t="str">
        <f>INDEX(新汉化!$Q:$Q,MATCH(日文原码!AC41,新汉化!$P:$P,0))</f>
        <v>ン</v>
      </c>
      <c r="AD41" t="str">
        <f>INDEX(新汉化!$Q:$Q,MATCH(日文原码!AD41,新汉化!$P:$P,0))</f>
        <v>は</v>
      </c>
      <c r="AE41" t="str">
        <f>INDEX(新汉化!$Q:$Q,MATCH(日文原码!AE41,新汉化!$P:$P,0))</f>
        <v> </v>
      </c>
      <c r="AF41" t="str">
        <f>INDEX(新汉化!$Q:$Q,MATCH(日文原码!AF41,新汉化!$P:$P,0))</f>
        <v>ア</v>
      </c>
      <c r="AG41" t="str">
        <f>INDEX(新汉化!$Q:$Q,MATCH(日文原码!AG41,新汉化!$P:$P,0))</f>
        <v>ル</v>
      </c>
      <c r="AH41" t="str">
        <f>INDEX(新汉化!$Q:$Q,MATCH(日文原码!AH41,新汉化!$P:$P,0))</f>
        <v>フ</v>
      </c>
      <c r="AI41" t="str">
        <f>INDEX(新汉化!$Q:$Q,MATCH(日文原码!AI41,新汉化!$P:$P,0))</f>
        <v>ァ</v>
      </c>
      <c r="AJ41" t="str">
        <f>INDEX(新汉化!$Q:$Q,MATCH(日文原码!AJ41,新汉化!$P:$P,0))</f>
        <v>は</v>
      </c>
      <c r="AK41" t="str">
        <f>INDEX(新汉化!$Q:$Q,MATCH(日文原码!AK41,新汉化!$P:$P,0))</f>
        <v>を</v>
      </c>
      <c r="AL41" t="str">
        <f>INDEX(新汉化!$Q:$Q,MATCH(日文原码!AL41,新汉化!$P:$P,0))</f>
        <v> </v>
      </c>
      <c r="AM41" t="str">
        <f>INDEX(新汉化!$Q:$Q,MATCH(日文原码!AM41,新汉化!$P:$P,0))</f>
        <v>た</v>
      </c>
      <c r="AN41" t="str">
        <f>INDEX(新汉化!$Q:$Q,MATCH(日文原码!AN41,新汉化!$P:$P,0))</f>
        <v>か</v>
      </c>
      <c r="AO41" t="str">
        <f>INDEX(新汉化!$Q:$Q,MATCH(日文原码!AO41,新汉化!$P:$P,0))</f>
        <v>め</v>
      </c>
      <c r="AP41" t="str">
        <f>INDEX(新汉化!$Q:$Q,MATCH(日文原码!AP41,新汉化!$P:$P,0))</f>
        <v>る</v>
      </c>
      <c r="AQ41" t="str">
        <f>INDEX(新汉化!$Q:$Q,MATCH(日文原码!AQ41,新汉化!$P:$P,0))</f>
        <v>。</v>
      </c>
      <c r="AR41" t="str">
        <f>INDEX(新汉化!$Q:$Q,MATCH(日文原码!AR41,新汉化!$P:$P,0))</f>
        <v> </v>
      </c>
      <c r="AS41" s="8" t="str">
        <f>INDEX(新汉化!$Q:$Q,MATCH(日文原码!AS41,新汉化!$P:$P,0))</f>
        <v> </v>
      </c>
      <c r="AT41" s="7" t="str">
        <f>INDEX(新汉化!$Q:$Q,MATCH(日文原码!AT41,新汉化!$P:$P,0))</f>
        <v>ス</v>
      </c>
      <c r="AU41" t="str">
        <f>INDEX(新汉化!$Q:$Q,MATCH(日文原码!AU41,新汉化!$P:$P,0))</f>
        <v>プ</v>
      </c>
      <c r="AV41" t="str">
        <f>INDEX(新汉化!$Q:$Q,MATCH(日文原码!AV41,新汉化!$P:$P,0))</f>
        <v>-</v>
      </c>
      <c r="AW41" t="str">
        <f>INDEX(新汉化!$Q:$Q,MATCH(日文原码!AW41,新汉化!$P:$P,0))</f>
        <v>ン</v>
      </c>
      <c r="AX41" t="str">
        <f>INDEX(新汉化!$Q:$Q,MATCH(日文原码!AX41,新汉化!$P:$P,0))</f>
        <v>が</v>
      </c>
      <c r="AY41" t="str">
        <f>INDEX(新汉化!$Q:$Q,MATCH(日文原码!AY41,新汉化!$P:$P,0))</f>
        <v> </v>
      </c>
      <c r="AZ41" t="str">
        <f>INDEX(新汉化!$Q:$Q,MATCH(日文原码!AZ41,新汉化!$P:$P,0))</f>
        <v>な</v>
      </c>
      <c r="BA41" t="str">
        <f>INDEX(新汉化!$Q:$Q,MATCH(日文原码!BA41,新汉化!$P:$P,0))</f>
        <v>い</v>
      </c>
      <c r="BB41" t="str">
        <f>INDEX(新汉化!$Q:$Q,MATCH(日文原码!BB41,新汉化!$P:$P,0))</f>
        <v>と</v>
      </c>
      <c r="BC41" t="str">
        <f>INDEX(新汉化!$Q:$Q,MATCH(日文原码!BC41,新汉化!$P:$P,0))</f>
        <v> </v>
      </c>
      <c r="BD41" t="str">
        <f>INDEX(新汉化!$Q:$Q,MATCH(日文原码!BD41,新汉化!$P:$P,0))</f>
        <v>い</v>
      </c>
      <c r="BE41" t="str">
        <f>INDEX(新汉化!$Q:$Q,MATCH(日文原码!BE41,新汉化!$P:$P,0))</f>
        <v>つ</v>
      </c>
      <c r="BF41" t="str">
        <f>INDEX(新汉化!$Q:$Q,MATCH(日文原码!BF41,新汉化!$P:$P,0))</f>
        <v>も</v>
      </c>
      <c r="BG41" t="str">
        <f>INDEX(新汉化!$Q:$Q,MATCH(日文原码!BG41,新汉化!$P:$P,0))</f>
        <v>の</v>
      </c>
      <c r="BH41" t="str">
        <f>INDEX(新汉化!$Q:$Q,MATCH(日文原码!BH41,新汉化!$P:$P,0))</f>
        <v> </v>
      </c>
      <c r="BI41" t="str">
        <f>INDEX(新汉化!$Q:$Q,MATCH(日文原码!BI41,新汉化!$P:$P,0))</f>
        <v>は</v>
      </c>
      <c r="BJ41" t="str">
        <f>INDEX(新汉化!$Q:$Q,MATCH(日文原码!BJ41,新汉化!$P:$P,0))</f>
        <v>ん</v>
      </c>
      <c r="BK41" t="str">
        <f>INDEX(新汉化!$Q:$Q,MATCH(日文原码!BK41,新汉化!$P:$P,0))</f>
        <v>ぶ</v>
      </c>
      <c r="BL41" t="str">
        <f>INDEX(新汉化!$Q:$Q,MATCH(日文原码!BL41,新汉化!$P:$P,0))</f>
        <v>ん</v>
      </c>
      <c r="BM41" t="str">
        <f>INDEX(新汉化!$Q:$Q,MATCH(日文原码!BM41,新汉化!$P:$P,0))</f>
        <v>し</v>
      </c>
      <c r="BN41" t="str">
        <f>INDEX(新汉化!$Q:$Q,MATCH(日文原码!BN41,新汉化!$P:$P,0))</f>
        <v>か</v>
      </c>
      <c r="BO41" t="str">
        <f>INDEX(新汉化!$Q:$Q,MATCH(日文原码!BO41,新汉化!$P:$P,0))</f>
        <v> </v>
      </c>
      <c r="BP41" t="str">
        <f>INDEX(新汉化!$Q:$Q,MATCH(日文原码!BP41,新汉化!$P:$P,0))</f>
        <v> </v>
      </c>
      <c r="BQ41" s="8" t="str">
        <f>INDEX(新汉化!$Q:$Q,MATCH(日文原码!BQ41,新汉化!$P:$P,0))</f>
        <v> </v>
      </c>
      <c r="BR41" s="7" t="str">
        <f>INDEX(新汉化!$Q:$Q,MATCH(日文原码!BR41,新汉化!$P:$P,0))</f>
        <v>ち</v>
      </c>
      <c r="BS41" t="str">
        <f>INDEX(新汉化!$Q:$Q,MATCH(日文原码!BS41,新汉化!$P:$P,0))</f>
        <v>ょ</v>
      </c>
      <c r="BT41" t="str">
        <f>INDEX(新汉化!$Q:$Q,MATCH(日文原码!BT41,新汉化!$P:$P,0))</f>
        <v>う</v>
      </c>
      <c r="BU41" t="str">
        <f>INDEX(新汉化!$Q:$Q,MATCH(日文原码!BU41,新汉化!$P:$P,0))</f>
        <v>の</v>
      </c>
      <c r="BV41" t="str">
        <f>INDEX(新汉化!$Q:$Q,MATCH(日文原码!BV41,新汉化!$P:$P,0))</f>
        <v>う</v>
      </c>
      <c r="BW41" t="str">
        <f>INDEX(新汉化!$Q:$Q,MATCH(日文原码!BW41,新汉化!$P:$P,0))</f>
        <v>り</v>
      </c>
      <c r="BX41" t="str">
        <f>INDEX(新汉化!$Q:$Q,MATCH(日文原码!BX41,新汉化!$P:$P,0))</f>
        <v>ょ</v>
      </c>
      <c r="BY41" t="str">
        <f>INDEX(新汉化!$Q:$Q,MATCH(日文原码!BY41,新汉化!$P:$P,0))</f>
        <v>く</v>
      </c>
      <c r="BZ41" t="str">
        <f>INDEX(新汉化!$Q:$Q,MATCH(日文原码!BZ41,新汉化!$P:$P,0))</f>
        <v>を</v>
      </c>
      <c r="CA41" t="str">
        <f>INDEX(新汉化!$Q:$Q,MATCH(日文原码!CA41,新汉化!$P:$P,0))</f>
        <v> </v>
      </c>
      <c r="CB41" t="str">
        <f>INDEX(新汉化!$Q:$Q,MATCH(日文原码!CB41,新汉化!$P:$P,0))</f>
        <v>つ</v>
      </c>
      <c r="CC41" t="str">
        <f>INDEX(新汉化!$Q:$Q,MATCH(日文原码!CC41,新汉化!$P:$P,0))</f>
        <v>か</v>
      </c>
      <c r="CD41" t="str">
        <f>INDEX(新汉化!$Q:$Q,MATCH(日文原码!CD41,新汉化!$P:$P,0))</f>
        <v>え</v>
      </c>
      <c r="CE41" t="str">
        <f>INDEX(新汉化!$Q:$Q,MATCH(日文原码!CE41,新汉化!$P:$P,0))</f>
        <v>な</v>
      </c>
      <c r="CF41" t="str">
        <f>INDEX(新汉化!$Q:$Q,MATCH(日文原码!CF41,新汉化!$P:$P,0))</f>
        <v>く</v>
      </c>
      <c r="CG41" t="str">
        <f>INDEX(新汉化!$Q:$Q,MATCH(日文原码!CG41,新汉化!$P:$P,0))</f>
        <v>な</v>
      </c>
      <c r="CH41" t="str">
        <f>INDEX(新汉化!$Q:$Q,MATCH(日文原码!CH41,新汉化!$P:$P,0))</f>
        <v>る</v>
      </c>
      <c r="CI41" t="str">
        <f>INDEX(新汉化!$Q:$Q,MATCH(日文原码!CI41,新汉化!$P:$P,0))</f>
        <v>と</v>
      </c>
      <c r="CJ41" t="str">
        <f>INDEX(新汉化!$Q:$Q,MATCH(日文原码!CJ41,新汉化!$P:$P,0))</f>
        <v> </v>
      </c>
      <c r="CK41" t="str">
        <f>INDEX(新汉化!$Q:$Q,MATCH(日文原码!CK41,新汉化!$P:$P,0))</f>
        <v>い</v>
      </c>
      <c r="CL41" t="str">
        <f>INDEX(新汉化!$Q:$Q,MATCH(日文原码!CL41,新汉化!$P:$P,0))</f>
        <v>う</v>
      </c>
      <c r="CM41" t="str">
        <f>INDEX(新汉化!$Q:$Q,MATCH(日文原码!CM41,新汉化!$P:$P,0))</f>
        <v>。</v>
      </c>
      <c r="CN41" t="str">
        <f>INDEX(新汉化!$Q:$Q,MATCH(日文原码!CN41,新汉化!$P:$P,0))</f>
        <v> </v>
      </c>
      <c r="CO41" t="str">
        <f>INDEX(新汉化!$Q:$Q,MATCH(日文原码!CO41,新汉化!$P:$P,0))</f>
        <v> </v>
      </c>
      <c r="CP41" s="13" t="str">
        <f>INDEX(新汉化!$Q:$Q,MATCH(日文原码!CP41,新汉化!$P:$P,0))</f>
        <v> </v>
      </c>
    </row>
    <row r="42" spans="1:94">
      <c r="A42" t="str">
        <f>MID(日文原码!A42,2,1)</f>
        <v>0</v>
      </c>
      <c r="B42" t="str">
        <f>MID(日文原码!B42,2,1)</f>
        <v>4</v>
      </c>
      <c r="C42" t="str">
        <f>MID(日文原码!C42,2,1)</f>
        <v>1</v>
      </c>
      <c r="D42" s="7" t="str">
        <f>MID(日文原码!D42,2,1)</f>
        <v>A</v>
      </c>
      <c r="E42" t="str">
        <f>MID(日文原码!E42,2,1)</f>
        <v>A</v>
      </c>
      <c r="F42" t="str">
        <f>MID(日文原码!F42,2,1)</f>
        <v>1</v>
      </c>
      <c r="G42" s="8" t="str">
        <f>MID(日文原码!G42,2,1)</f>
        <v>5</v>
      </c>
      <c r="H42" s="7" t="str">
        <f>MID(日文原码!H42,2,1)</f>
        <v>A</v>
      </c>
      <c r="I42" t="str">
        <f>MID(日文原码!I42,2,1)</f>
        <v>4</v>
      </c>
      <c r="J42" t="str">
        <f>MID(日文原码!J42,2,1)</f>
        <v>8</v>
      </c>
      <c r="K42" s="8" t="str">
        <f>MID(日文原码!K42,2,1)</f>
        <v>0</v>
      </c>
      <c r="L42" s="7" t="str">
        <f>INDEX(新汉化!$Q:$Q,MATCH(日文原码!L42,新汉化!$P:$P,0))</f>
        <v>フ</v>
      </c>
      <c r="M42" t="str">
        <f>INDEX(新汉化!$Q:$Q,MATCH(日文原码!M42,新汉化!$P:$P,0))</f>
        <v>-</v>
      </c>
      <c r="N42" t="str">
        <f>INDEX(新汉化!$Q:$Q,MATCH(日文原码!N42,新汉化!$P:$P,0))</f>
        <v>デ</v>
      </c>
      <c r="O42" t="str">
        <f>INDEX(新汉化!$Q:$Q,MATCH(日文原码!O42,新汉化!$P:$P,0))</f>
        <v>ィ</v>
      </c>
      <c r="P42" s="8" t="str">
        <f>INDEX(新汉化!$Q:$Q,MATCH(日文原码!P42,新汉化!$P:$P,0))</f>
        <v>ン</v>
      </c>
      <c r="Q42" s="7" t="str">
        <f>INDEX(新汉化!$Q:$Q,MATCH(日文原码!Q42,新汉化!$P:$P,0))</f>
        <v> </v>
      </c>
      <c r="R42" t="str">
        <f>INDEX(新汉化!$Q:$Q,MATCH(日文原码!R42,新汉化!$P:$P,0))</f>
        <v>ね</v>
      </c>
      <c r="S42" t="str">
        <f>INDEX(新汉化!$Q:$Q,MATCH(日文原码!S42,新汉化!$P:$P,0))</f>
        <v>ん</v>
      </c>
      <c r="T42" t="str">
        <f>INDEX(新汉化!$Q:$Q,MATCH(日文原码!T42,新汉化!$P:$P,0))</f>
        <v>り</v>
      </c>
      <c r="U42" s="8" t="str">
        <f>INDEX(新汉化!$Q:$Q,MATCH(日文原码!U42,新汉化!$P:$P,0))</f>
        <v>き</v>
      </c>
      <c r="V42" s="7" t="str">
        <f>INDEX(新汉化!$Q:$Q,MATCH(日文原码!V42,新汉化!$P:$P,0))</f>
        <v>む</v>
      </c>
      <c r="W42" t="str">
        <f>INDEX(新汉化!$Q:$Q,MATCH(日文原码!W42,新汉化!$P:$P,0))</f>
        <v>げ</v>
      </c>
      <c r="X42" t="str">
        <f>INDEX(新汉化!$Q:$Q,MATCH(日文原码!X42,新汉化!$P:$P,0))</f>
        <v>ん</v>
      </c>
      <c r="Y42" t="str">
        <f>INDEX(新汉化!$Q:$Q,MATCH(日文原码!Y42,新汉化!$P:$P,0))</f>
        <v>に</v>
      </c>
      <c r="Z42" t="str">
        <f>INDEX(新汉化!$Q:$Q,MATCH(日文原码!Z42,新汉化!$P:$P,0))</f>
        <v> </v>
      </c>
      <c r="AA42" t="str">
        <f>INDEX(新汉化!$Q:$Q,MATCH(日文原码!AA42,新汉化!$P:$P,0))</f>
        <v>ふ</v>
      </c>
      <c r="AB42" t="str">
        <f>INDEX(新汉化!$Q:$Q,MATCH(日文原码!AB42,新汉化!$P:$P,0))</f>
        <v>え</v>
      </c>
      <c r="AC42" t="str">
        <f>INDEX(新汉化!$Q:$Q,MATCH(日文原码!AC42,新汉化!$P:$P,0))</f>
        <v>る</v>
      </c>
      <c r="AD42" t="str">
        <f>INDEX(新汉化!$Q:$Q,MATCH(日文原码!AD42,新汉化!$P:$P,0))</f>
        <v> </v>
      </c>
      <c r="AE42" t="str">
        <f>INDEX(新汉化!$Q:$Q,MATCH(日文原码!AE42,新汉化!$P:$P,0))</f>
        <v>の</v>
      </c>
      <c r="AF42" t="str">
        <f>INDEX(新汉化!$Q:$Q,MATCH(日文原码!AF42,新汉化!$P:$P,0))</f>
        <v>う</v>
      </c>
      <c r="AG42" t="str">
        <f>INDEX(新汉化!$Q:$Q,MATCH(日文原码!AG42,新汉化!$P:$P,0))</f>
        <v>さ</v>
      </c>
      <c r="AH42" t="str">
        <f>INDEX(新汉化!$Q:$Q,MATCH(日文原码!AH42,新汉化!$P:$P,0))</f>
        <v>い</v>
      </c>
      <c r="AI42" t="str">
        <f>INDEX(新汉化!$Q:$Q,MATCH(日文原码!AI42,新汉化!$P:$P,0))</f>
        <v>ぼ</v>
      </c>
      <c r="AJ42" t="str">
        <f>INDEX(新汉化!$Q:$Q,MATCH(日文原码!AJ42,新汉化!$P:$P,0))</f>
        <v>う</v>
      </c>
      <c r="AK42" t="str">
        <f>INDEX(新汉化!$Q:$Q,MATCH(日文原码!AK42,新汉化!$P:$P,0))</f>
        <v>が</v>
      </c>
      <c r="AL42" t="str">
        <f>INDEX(新汉化!$Q:$Q,MATCH(日文原码!AL42,新汉化!$P:$P,0))</f>
        <v> </v>
      </c>
      <c r="AM42" t="str">
        <f>INDEX(新汉化!$Q:$Q,MATCH(日文原码!AM42,新汉化!$P:$P,0))</f>
        <v>ち</v>
      </c>
      <c r="AN42" t="str">
        <f>INDEX(新汉化!$Q:$Q,MATCH(日文原码!AN42,新汉化!$P:$P,0))</f>
        <v>の</v>
      </c>
      <c r="AO42" t="str">
        <f>INDEX(新汉化!$Q:$Q,MATCH(日文原码!AO42,新汉化!$P:$P,0))</f>
        <v>う</v>
      </c>
      <c r="AP42" t="str">
        <f>INDEX(新汉化!$Q:$Q,MATCH(日文原码!AP42,新汉化!$P:$P,0))</f>
        <v>し</v>
      </c>
      <c r="AQ42" t="str">
        <f>INDEX(新汉化!$Q:$Q,MATCH(日文原码!AQ42,新汉化!$P:$P,0))</f>
        <v>す</v>
      </c>
      <c r="AR42" t="str">
        <f>INDEX(新汉化!$Q:$Q,MATCH(日文原码!AR42,新汉化!$P:$P,0))</f>
        <v>う</v>
      </c>
      <c r="AS42" s="8" t="str">
        <f>INDEX(新汉化!$Q:$Q,MATCH(日文原码!AS42,新汉化!$P:$P,0))</f>
        <v> </v>
      </c>
      <c r="AT42" s="7" t="str">
        <f>INDEX(新汉化!$Q:$Q,MATCH(日文原码!AT42,新汉化!$P:$P,0))</f>
        <v>5</v>
      </c>
      <c r="AU42" t="str">
        <f>INDEX(新汉化!$Q:$Q,MATCH(日文原码!AU42,新汉化!$P:$P,0))</f>
        <v>0</v>
      </c>
      <c r="AV42" t="str">
        <f>INDEX(新汉化!$Q:$Q,MATCH(日文原码!AV42,新汉化!$P:$P,0))</f>
        <v>0</v>
      </c>
      <c r="AW42" t="str">
        <f>INDEX(新汉化!$Q:$Q,MATCH(日文原码!AW42,新汉化!$P:$P,0))</f>
        <v>0</v>
      </c>
      <c r="AX42" t="str">
        <f>INDEX(新汉化!$Q:$Q,MATCH(日文原码!AX42,新汉化!$P:$P,0))</f>
        <v>の</v>
      </c>
      <c r="AY42" t="str">
        <f>INDEX(新汉化!$Q:$Q,MATCH(日文原码!AY42,新汉化!$P:$P,0))</f>
        <v> </v>
      </c>
      <c r="AZ42" t="str">
        <f>INDEX(新汉化!$Q:$Q,MATCH(日文原码!AZ42,新汉化!$P:$P,0))</f>
        <v>ス</v>
      </c>
      <c r="BA42" t="str">
        <f>INDEX(新汉化!$Q:$Q,MATCH(日文原码!BA42,新汉化!$P:$P,0))</f>
        <v>-</v>
      </c>
      <c r="BB42" t="str">
        <f>INDEX(新汉化!$Q:$Q,MATCH(日文原码!BB42,新汉化!$P:$P,0))</f>
        <v>パ</v>
      </c>
      <c r="BC42" t="str">
        <f>INDEX(新汉化!$Q:$Q,MATCH(日文原码!BC42,新汉化!$P:$P,0))</f>
        <v>-</v>
      </c>
      <c r="BD42" t="str">
        <f>INDEX(新汉化!$Q:$Q,MATCH(日文原码!BD42,新汉化!$P:$P,0))</f>
        <v>ず</v>
      </c>
      <c r="BE42" t="str">
        <f>INDEX(新汉化!$Q:$Q,MATCH(日文原码!BE42,新汉化!$P:$P,0))</f>
        <v>の</v>
      </c>
      <c r="BF42" t="str">
        <f>INDEX(新汉化!$Q:$Q,MATCH(日文原码!BF42,新汉化!$P:$P,0))</f>
        <v>う</v>
      </c>
      <c r="BG42" t="str">
        <f>INDEX(新汉化!$Q:$Q,MATCH(日文原码!BG42,新汉化!$P:$P,0))</f>
        <v>を</v>
      </c>
      <c r="BH42" t="str">
        <f>INDEX(新汉化!$Q:$Q,MATCH(日文原码!BH42,新汉化!$P:$P,0))</f>
        <v> </v>
      </c>
      <c r="BI42" t="str">
        <f>INDEX(新汉化!$Q:$Q,MATCH(日文原码!BI42,新汉化!$P:$P,0))</f>
        <v>つ</v>
      </c>
      <c r="BJ42" t="str">
        <f>INDEX(新汉化!$Q:$Q,MATCH(日文原码!BJ42,新汉化!$P:$P,0))</f>
        <v>く</v>
      </c>
      <c r="BK42" t="str">
        <f>INDEX(新汉化!$Q:$Q,MATCH(日文原码!BK42,新汉化!$P:$P,0))</f>
        <v>り</v>
      </c>
      <c r="BL42" t="str">
        <f>INDEX(新汉化!$Q:$Q,MATCH(日文原码!BL42,新汉化!$P:$P,0))</f>
        <v>だ</v>
      </c>
      <c r="BM42" t="str">
        <f>INDEX(新汉化!$Q:$Q,MATCH(日文原码!BM42,新汉化!$P:$P,0))</f>
        <v>し</v>
      </c>
      <c r="BN42" t="str">
        <f>INDEX(新汉化!$Q:$Q,MATCH(日文原码!BN42,新汉化!$P:$P,0))</f>
        <v>た</v>
      </c>
      <c r="BO42" t="str">
        <f>INDEX(新汉化!$Q:$Q,MATCH(日文原码!BO42,新汉化!$P:$P,0))</f>
        <v>。</v>
      </c>
      <c r="BP42" t="str">
        <f>INDEX(新汉化!$Q:$Q,MATCH(日文原码!BP42,新汉化!$P:$P,0))</f>
        <v> </v>
      </c>
      <c r="BQ42" s="8" t="str">
        <f>INDEX(新汉化!$Q:$Q,MATCH(日文原码!BQ42,新汉化!$P:$P,0))</f>
        <v> </v>
      </c>
      <c r="BR42" s="7" t="str">
        <f>INDEX(新汉化!$Q:$Q,MATCH(日文原码!BR42,新汉化!$P:$P,0))</f>
        <v>せ</v>
      </c>
      <c r="BS42" t="str">
        <f>INDEX(新汉化!$Q:$Q,MATCH(日文原码!BS42,新汉化!$P:$P,0))</f>
        <v>か</v>
      </c>
      <c r="BT42" t="str">
        <f>INDEX(新汉化!$Q:$Q,MATCH(日文原码!BT42,新汉化!$P:$P,0))</f>
        <v>い</v>
      </c>
      <c r="BU42" t="str">
        <f>INDEX(新汉化!$Q:$Q,MATCH(日文原码!BU42,新汉化!$P:$P,0))</f>
        <v>の</v>
      </c>
      <c r="BV42" t="str">
        <f>INDEX(新汉化!$Q:$Q,MATCH(日文原码!BV42,新汉化!$P:$P,0))</f>
        <v> </v>
      </c>
      <c r="BW42" t="str">
        <f>INDEX(新汉化!$Q:$Q,MATCH(日文原码!BW42,新汉化!$P:$P,0))</f>
        <v>で</v>
      </c>
      <c r="BX42" t="str">
        <f>INDEX(新汉化!$Q:$Q,MATCH(日文原码!BX42,新汉化!$P:$P,0))</f>
        <v>き</v>
      </c>
      <c r="BY42" t="str">
        <f>INDEX(新汉化!$Q:$Q,MATCH(日文原码!BY42,新汉化!$P:$P,0))</f>
        <v>ご</v>
      </c>
      <c r="BZ42" t="str">
        <f>INDEX(新汉化!$Q:$Q,MATCH(日文原码!BZ42,新汉化!$P:$P,0))</f>
        <v>と</v>
      </c>
      <c r="CA42" t="str">
        <f>INDEX(新汉化!$Q:$Q,MATCH(日文原码!CA42,新汉化!$P:$P,0))</f>
        <v>を</v>
      </c>
      <c r="CB42" t="str">
        <f>INDEX(新汉化!$Q:$Q,MATCH(日文原码!CB42,新汉化!$P:$P,0))</f>
        <v> </v>
      </c>
      <c r="CC42" t="str">
        <f>INDEX(新汉化!$Q:$Q,MATCH(日文原码!CC42,新汉化!$P:$P,0))</f>
        <v>す</v>
      </c>
      <c r="CD42" t="str">
        <f>INDEX(新汉化!$Q:$Q,MATCH(日文原码!CD42,新汉化!$P:$P,0))</f>
        <v>べ</v>
      </c>
      <c r="CE42" t="str">
        <f>INDEX(新汉化!$Q:$Q,MATCH(日文原码!CE42,新汉化!$P:$P,0))</f>
        <v>て</v>
      </c>
      <c r="CF42" t="str">
        <f>INDEX(新汉化!$Q:$Q,MATCH(日文原码!CF42,新汉化!$P:$P,0))</f>
        <v> </v>
      </c>
      <c r="CG42" t="str">
        <f>INDEX(新汉化!$Q:$Q,MATCH(日文原码!CG42,新汉化!$P:$P,0))</f>
        <v>き</v>
      </c>
      <c r="CH42" t="str">
        <f>INDEX(新汉化!$Q:$Q,MATCH(日文原码!CH42,新汉化!$P:$P,0))</f>
        <v>お</v>
      </c>
      <c r="CI42" t="str">
        <f>INDEX(新汉化!$Q:$Q,MATCH(日文原码!CI42,新汉化!$P:$P,0))</f>
        <v>く</v>
      </c>
      <c r="CJ42" t="str">
        <f>INDEX(新汉化!$Q:$Q,MATCH(日文原码!CJ42,新汉化!$P:$P,0))</f>
        <v>し</v>
      </c>
      <c r="CK42" t="str">
        <f>INDEX(新汉化!$Q:$Q,MATCH(日文原码!CK42,新汉化!$P:$P,0))</f>
        <v>て</v>
      </c>
      <c r="CL42" t="str">
        <f>INDEX(新汉化!$Q:$Q,MATCH(日文原码!CL42,新汉化!$P:$P,0))</f>
        <v>い</v>
      </c>
      <c r="CM42" t="str">
        <f>INDEX(新汉化!$Q:$Q,MATCH(日文原码!CM42,新汉化!$P:$P,0))</f>
        <v>る</v>
      </c>
      <c r="CN42" t="str">
        <f>INDEX(新汉化!$Q:$Q,MATCH(日文原码!CN42,新汉化!$P:$P,0))</f>
        <v>。</v>
      </c>
      <c r="CO42" t="str">
        <f>INDEX(新汉化!$Q:$Q,MATCH(日文原码!CO42,新汉化!$P:$P,0))</f>
        <v> </v>
      </c>
      <c r="CP42" s="13" t="str">
        <f>INDEX(新汉化!$Q:$Q,MATCH(日文原码!CP42,新汉化!$P:$P,0))</f>
        <v> </v>
      </c>
    </row>
    <row r="43" spans="1:94">
      <c r="A43" t="str">
        <f>MID(日文原码!A43,2,1)</f>
        <v>0</v>
      </c>
      <c r="B43" t="str">
        <f>MID(日文原码!B43,2,1)</f>
        <v>4</v>
      </c>
      <c r="C43" t="str">
        <f>MID(日文原码!C43,2,1)</f>
        <v>2</v>
      </c>
      <c r="D43" s="7" t="str">
        <f>MID(日文原码!D43,2,1)</f>
        <v>A</v>
      </c>
      <c r="E43" t="str">
        <f>MID(日文原码!E43,2,1)</f>
        <v>A</v>
      </c>
      <c r="F43" t="str">
        <f>MID(日文原码!F43,2,1)</f>
        <v>0</v>
      </c>
      <c r="G43" s="8" t="str">
        <f>MID(日文原码!G43,2,1)</f>
        <v>5</v>
      </c>
      <c r="H43" s="7" t="str">
        <f>MID(日文原码!H43,2,1)</f>
        <v>A</v>
      </c>
      <c r="I43" t="str">
        <f>MID(日文原码!I43,2,1)</f>
        <v>A</v>
      </c>
      <c r="J43" t="str">
        <f>MID(日文原码!J43,2,1)</f>
        <v>5</v>
      </c>
      <c r="K43" s="8" t="str">
        <f>MID(日文原码!K43,2,1)</f>
        <v>5</v>
      </c>
      <c r="L43" s="7" t="str">
        <f>INDEX(新汉化!$Q:$Q,MATCH(日文原码!L43,新汉化!$P:$P,0))</f>
        <v>ツ</v>
      </c>
      <c r="M43" t="str">
        <f>INDEX(新汉化!$Q:$Q,MATCH(日文原码!M43,新汉化!$P:$P,0))</f>
        <v>チ</v>
      </c>
      <c r="N43" t="str">
        <f>INDEX(新汉化!$Q:$Q,MATCH(日文原码!N43,新汉化!$P:$P,0))</f>
        <v>ニ</v>
      </c>
      <c r="O43" t="str">
        <f>INDEX(新汉化!$Q:$Q,MATCH(日文原码!O43,新汉化!$P:$P,0))</f>
        <v>ン</v>
      </c>
      <c r="P43" s="8" t="str">
        <f>INDEX(新汉化!$Q:$Q,MATCH(日文原码!P43,新汉化!$P:$P,0))</f>
        <v> </v>
      </c>
      <c r="Q43" s="7" t="str">
        <f>INDEX(新汉化!$Q:$Q,MATCH(日文原码!Q43,新汉化!$P:$P,0))</f>
        <v> </v>
      </c>
      <c r="R43" t="str">
        <f>INDEX(新汉化!$Q:$Q,MATCH(日文原码!R43,新汉化!$P:$P,0))</f>
        <v>し</v>
      </c>
      <c r="S43" t="str">
        <f>INDEX(新汉化!$Q:$Q,MATCH(日文原码!S43,新汉化!$P:$P,0))</f>
        <v>た</v>
      </c>
      <c r="T43" t="str">
        <f>INDEX(新汉化!$Q:$Q,MATCH(日文原码!T43,新汉化!$P:$P,0))</f>
        <v>づ</v>
      </c>
      <c r="U43" s="8" t="str">
        <f>INDEX(新汉化!$Q:$Q,MATCH(日文原码!U43,新汉化!$P:$P,0))</f>
        <v>み</v>
      </c>
      <c r="V43" s="7" t="str">
        <f>INDEX(新汉化!$Q:$Q,MATCH(日文原码!V43,新汉化!$P:$P,0))</f>
        <v>な</v>
      </c>
      <c r="W43" t="str">
        <f>INDEX(新汉化!$Q:$Q,MATCH(日文原码!W43,新汉化!$P:$P,0))</f>
        <v>ん</v>
      </c>
      <c r="X43" t="str">
        <f>INDEX(新汉化!$Q:$Q,MATCH(日文原码!X43,新汉化!$P:$P,0))</f>
        <v>ね</v>
      </c>
      <c r="Y43" t="str">
        <f>INDEX(新汉化!$Q:$Q,MATCH(日文原码!Y43,新汉化!$P:$P,0))</f>
        <v>ん</v>
      </c>
      <c r="Z43" t="str">
        <f>INDEX(新汉化!$Q:$Q,MATCH(日文原码!Z43,新汉化!$P:$P,0))</f>
        <v>も</v>
      </c>
      <c r="AA43" t="str">
        <f>INDEX(新汉化!$Q:$Q,MATCH(日文原码!AA43,新汉化!$P:$P,0))</f>
        <v> </v>
      </c>
      <c r="AB43" t="str">
        <f>INDEX(新汉化!$Q:$Q,MATCH(日文原码!AB43,新汉化!$P:$P,0))</f>
        <v>ま</v>
      </c>
      <c r="AC43" t="str">
        <f>INDEX(新汉化!$Q:$Q,MATCH(日文原码!AC43,新汉化!$P:$P,0))</f>
        <v>っ</v>
      </c>
      <c r="AD43" t="str">
        <f>INDEX(新汉化!$Q:$Q,MATCH(日文原码!AD43,新汉化!$P:$P,0))</f>
        <v>く</v>
      </c>
      <c r="AE43" t="str">
        <f>INDEX(新汉化!$Q:$Q,MATCH(日文原码!AE43,新汉化!$P:$P,0))</f>
        <v>ら</v>
      </c>
      <c r="AF43" t="str">
        <f>INDEX(新汉化!$Q:$Q,MATCH(日文原码!AF43,新汉化!$P:$P,0))</f>
        <v>な</v>
      </c>
      <c r="AG43" t="str">
        <f>INDEX(新汉化!$Q:$Q,MATCH(日文原码!AG43,新汉化!$P:$P,0))</f>
        <v> </v>
      </c>
      <c r="AH43" t="str">
        <f>INDEX(新汉化!$Q:$Q,MATCH(日文原码!AH43,新汉化!$P:$P,0))</f>
        <v>つ</v>
      </c>
      <c r="AI43" t="str">
        <f>INDEX(新汉化!$Q:$Q,MATCH(日文原码!AI43,新汉化!$P:$P,0))</f>
        <v>ち</v>
      </c>
      <c r="AJ43" t="str">
        <f>INDEX(新汉化!$Q:$Q,MATCH(日文原码!AJ43,新汉化!$P:$P,0))</f>
        <v>の</v>
      </c>
      <c r="AK43" t="str">
        <f>INDEX(新汉化!$Q:$Q,MATCH(日文原码!AK43,新汉化!$P:$P,0))</f>
        <v> </v>
      </c>
      <c r="AL43" t="str">
        <f>INDEX(新汉化!$Q:$Q,MATCH(日文原码!AL43,新汉化!$P:$P,0))</f>
        <v>な</v>
      </c>
      <c r="AM43" t="str">
        <f>INDEX(新汉化!$Q:$Q,MATCH(日文原码!AM43,新汉化!$P:$P,0))</f>
        <v>か</v>
      </c>
      <c r="AN43" t="str">
        <f>INDEX(新汉化!$Q:$Q,MATCH(日文原码!AN43,新汉化!$P:$P,0))</f>
        <v>で</v>
      </c>
      <c r="AO43" t="str">
        <f>INDEX(新汉化!$Q:$Q,MATCH(日文原码!AO43,新汉化!$P:$P,0))</f>
        <v> </v>
      </c>
      <c r="AP43" t="str">
        <f>INDEX(新汉化!$Q:$Q,MATCH(日文原码!AP43,新汉化!$P:$P,0))</f>
        <v>く</v>
      </c>
      <c r="AQ43" t="str">
        <f>INDEX(新汉化!$Q:$Q,MATCH(日文原码!AQ43,新汉化!$P:$P,0))</f>
        <v>ら</v>
      </c>
      <c r="AR43" t="str">
        <f>INDEX(新汉化!$Q:$Q,MATCH(日文原码!AR43,新汉化!$P:$P,0))</f>
        <v>す</v>
      </c>
      <c r="AS43" s="8" t="str">
        <f>INDEX(新汉化!$Q:$Q,MATCH(日文原码!AS43,新汉化!$P:$P,0))</f>
        <v>。</v>
      </c>
      <c r="AT43" s="7" t="str">
        <f>INDEX(新汉化!$Q:$Q,MATCH(日文原码!AT43,新汉化!$P:$P,0))</f>
        <v>き</v>
      </c>
      <c r="AU43" t="str">
        <f>INDEX(新汉化!$Q:$Q,MATCH(日文原码!AU43,新汉化!$P:$P,0))</f>
        <v>の</v>
      </c>
      <c r="AV43" t="str">
        <f>INDEX(新汉化!$Q:$Q,MATCH(日文原码!AV43,新汉化!$P:$P,0))</f>
        <v> </v>
      </c>
      <c r="AW43" t="str">
        <f>INDEX(新汉化!$Q:$Q,MATCH(日文原码!AW43,新汉化!$P:$P,0))</f>
        <v>ね</v>
      </c>
      <c r="AX43" t="str">
        <f>INDEX(新汉化!$Q:$Q,MATCH(日文原码!AX43,新汉化!$P:$P,0))</f>
        <v>っ</v>
      </c>
      <c r="AY43" t="str">
        <f>INDEX(新汉化!$Q:$Q,MATCH(日文原码!AY43,新汉化!$P:$P,0))</f>
        <v>こ</v>
      </c>
      <c r="AZ43" t="str">
        <f>INDEX(新汉化!$Q:$Q,MATCH(日文原码!AZ43,新汉化!$P:$P,0))</f>
        <v>か</v>
      </c>
      <c r="BA43" t="str">
        <f>INDEX(新汉化!$Q:$Q,MATCH(日文原码!BA43,新汉化!$P:$P,0))</f>
        <v>ら</v>
      </c>
      <c r="BB43" t="str">
        <f>INDEX(新汉化!$Q:$Q,MATCH(日文原码!BB43,新汉化!$P:$P,0))</f>
        <v> </v>
      </c>
      <c r="BC43" t="str">
        <f>INDEX(新汉化!$Q:$Q,MATCH(日文原码!BC43,新汉化!$P:$P,0))</f>
        <v>え</v>
      </c>
      <c r="BD43" t="str">
        <f>INDEX(新汉化!$Q:$Q,MATCH(日文原码!BD43,新汉化!$P:$P,0))</f>
        <v>い</v>
      </c>
      <c r="BE43" t="str">
        <f>INDEX(新汉化!$Q:$Q,MATCH(日文原码!BE43,新汉化!$P:$P,0))</f>
        <v>よ</v>
      </c>
      <c r="BF43" t="str">
        <f>INDEX(新汉化!$Q:$Q,MATCH(日文原码!BF43,新汉化!$P:$P,0))</f>
        <v>う</v>
      </c>
      <c r="BG43" t="str">
        <f>INDEX(新汉化!$Q:$Q,MATCH(日文原码!BG43,新汉化!$P:$P,0))</f>
        <v>を</v>
      </c>
      <c r="BH43" t="str">
        <f>INDEX(新汉化!$Q:$Q,MATCH(日文原码!BH43,新汉化!$P:$P,0))</f>
        <v> </v>
      </c>
      <c r="BI43" t="str">
        <f>INDEX(新汉化!$Q:$Q,MATCH(日文原码!BI43,新汉化!$P:$P,0))</f>
        <v>き</v>
      </c>
      <c r="BJ43" t="str">
        <f>INDEX(新汉化!$Q:$Q,MATCH(日文原码!BJ43,新汉化!$P:$P,0))</f>
        <v>ゅ</v>
      </c>
      <c r="BK43" t="str">
        <f>INDEX(新汉化!$Q:$Q,MATCH(日文原码!BK43,新汉化!$P:$P,0))</f>
        <v>う</v>
      </c>
      <c r="BL43" t="str">
        <f>INDEX(新汉化!$Q:$Q,MATCH(日文原码!BL43,新汉化!$P:$P,0))</f>
        <v>し</v>
      </c>
      <c r="BM43" t="str">
        <f>INDEX(新汉化!$Q:$Q,MATCH(日文原码!BM43,新汉化!$P:$P,0))</f>
        <v>ゅ</v>
      </c>
      <c r="BN43" t="str">
        <f>INDEX(新汉化!$Q:$Q,MATCH(日文原码!BN43,新汉化!$P:$P,0))</f>
        <v>う</v>
      </c>
      <c r="BO43" t="str">
        <f>INDEX(新汉化!$Q:$Q,MATCH(日文原码!BO43,新汉化!$P:$P,0))</f>
        <v>し</v>
      </c>
      <c r="BP43" t="str">
        <f>INDEX(新汉化!$Q:$Q,MATCH(日文原码!BP43,新汉化!$P:$P,0))</f>
        <v>て</v>
      </c>
      <c r="BQ43" s="8" t="str">
        <f>INDEX(新汉化!$Q:$Q,MATCH(日文原码!BQ43,新汉化!$P:$P,0))</f>
        <v> </v>
      </c>
      <c r="BR43" s="7" t="str">
        <f>INDEX(新汉化!$Q:$Q,MATCH(日文原码!BR43,新汉化!$P:$P,0))</f>
        <v>じ</v>
      </c>
      <c r="BS43" t="str">
        <f>INDEX(新汉化!$Q:$Q,MATCH(日文原码!BS43,新汉化!$P:$P,0))</f>
        <v>っ</v>
      </c>
      <c r="BT43" t="str">
        <f>INDEX(新汉化!$Q:$Q,MATCH(日文原码!BT43,新汉化!$P:$P,0))</f>
        <v>と</v>
      </c>
      <c r="BU43" t="str">
        <f>INDEX(新汉化!$Q:$Q,MATCH(日文原码!BU43,新汉化!$P:$P,0))</f>
        <v> </v>
      </c>
      <c r="BV43" t="str">
        <f>INDEX(新汉化!$Q:$Q,MATCH(日文原码!BV43,新汉化!$P:$P,0))</f>
        <v>う</v>
      </c>
      <c r="BW43" t="str">
        <f>INDEX(新汉化!$Q:$Q,MATCH(日文原码!BW43,新汉化!$P:$P,0))</f>
        <v>ご</v>
      </c>
      <c r="BX43" t="str">
        <f>INDEX(新汉化!$Q:$Q,MATCH(日文原码!BX43,新汉化!$P:$P,0))</f>
        <v>か</v>
      </c>
      <c r="BY43" t="str">
        <f>INDEX(新汉化!$Q:$Q,MATCH(日文原码!BY43,新汉化!$P:$P,0))</f>
        <v>ず</v>
      </c>
      <c r="BZ43" t="str">
        <f>INDEX(新汉化!$Q:$Q,MATCH(日文原码!BZ43,新汉化!$P:$P,0))</f>
        <v> </v>
      </c>
      <c r="CA43" t="str">
        <f>INDEX(新汉化!$Q:$Q,MATCH(日文原码!CA43,新汉化!$P:$P,0))</f>
        <v>し</v>
      </c>
      <c r="CB43" t="str">
        <f>INDEX(新汉化!$Q:$Q,MATCH(日文原码!CB43,新汉化!$P:$P,0))</f>
        <v>ん</v>
      </c>
      <c r="CC43" t="str">
        <f>INDEX(新汉化!$Q:$Q,MATCH(日文原码!CC43,新汉化!$P:$P,0))</f>
        <v>か</v>
      </c>
      <c r="CD43" t="str">
        <f>INDEX(新汉化!$Q:$Q,MATCH(日文原码!CD43,新汉化!$P:$P,0))</f>
        <v>の</v>
      </c>
      <c r="CE43" t="str">
        <f>INDEX(新汉化!$Q:$Q,MATCH(日文原码!CE43,新汉化!$P:$P,0))</f>
        <v> </v>
      </c>
      <c r="CF43" t="str">
        <f>INDEX(新汉化!$Q:$Q,MATCH(日文原码!CF43,新汉化!$P:$P,0))</f>
        <v>と</v>
      </c>
      <c r="CG43" t="str">
        <f>INDEX(新汉化!$Q:$Q,MATCH(日文原码!CG43,新汉化!$P:$P,0))</f>
        <v>き</v>
      </c>
      <c r="CH43" t="str">
        <f>INDEX(新汉化!$Q:$Q,MATCH(日文原码!CH43,新汉化!$P:$P,0))</f>
        <v>を</v>
      </c>
      <c r="CI43" t="str">
        <f>INDEX(新汉化!$Q:$Q,MATCH(日文原码!CI43,新汉化!$P:$P,0))</f>
        <v> </v>
      </c>
      <c r="CJ43" t="str">
        <f>INDEX(新汉化!$Q:$Q,MATCH(日文原码!CJ43,新汉化!$P:$P,0))</f>
        <v>ま</v>
      </c>
      <c r="CK43" t="str">
        <f>INDEX(新汉化!$Q:$Q,MATCH(日文原码!CK43,新汉化!$P:$P,0))</f>
        <v>っ</v>
      </c>
      <c r="CL43" t="str">
        <f>INDEX(新汉化!$Q:$Q,MATCH(日文原码!CL43,新汉化!$P:$P,0))</f>
        <v>て</v>
      </c>
      <c r="CM43" t="str">
        <f>INDEX(新汉化!$Q:$Q,MATCH(日文原码!CM43,新汉化!$P:$P,0))</f>
        <v>い</v>
      </c>
      <c r="CN43" t="str">
        <f>INDEX(新汉化!$Q:$Q,MATCH(日文原码!CN43,新汉化!$P:$P,0))</f>
        <v>る</v>
      </c>
      <c r="CO43" t="str">
        <f>INDEX(新汉化!$Q:$Q,MATCH(日文原码!CO43,新汉化!$P:$P,0))</f>
        <v>。</v>
      </c>
      <c r="CP43" s="13" t="str">
        <f>INDEX(新汉化!$Q:$Q,MATCH(日文原码!CP43,新汉化!$P:$P,0))</f>
        <v> </v>
      </c>
    </row>
    <row r="44" spans="1:94">
      <c r="A44" t="str">
        <f>MID(日文原码!A44,2,1)</f>
        <v>0</v>
      </c>
      <c r="B44" t="str">
        <f>MID(日文原码!B44,2,1)</f>
        <v>4</v>
      </c>
      <c r="C44" t="str">
        <f>MID(日文原码!C44,2,1)</f>
        <v>3</v>
      </c>
      <c r="D44" s="7" t="str">
        <f>MID(日文原码!D44,2,1)</f>
        <v>A</v>
      </c>
      <c r="E44" t="str">
        <f>MID(日文原码!E44,2,1)</f>
        <v>A</v>
      </c>
      <c r="F44" t="str">
        <f>MID(日文原码!F44,2,1)</f>
        <v>0</v>
      </c>
      <c r="G44" s="8" t="str">
        <f>MID(日文原码!G44,2,1)</f>
        <v>8</v>
      </c>
      <c r="H44" s="7" t="str">
        <f>MID(日文原码!H44,2,1)</f>
        <v>A</v>
      </c>
      <c r="I44" t="str">
        <f>MID(日文原码!I44,2,1)</f>
        <v>1</v>
      </c>
      <c r="J44" t="str">
        <f>MID(日文原码!J44,2,1)</f>
        <v>2</v>
      </c>
      <c r="K44" s="8" t="str">
        <f>MID(日文原码!K44,2,1)</f>
        <v>0</v>
      </c>
      <c r="L44" s="7" t="str">
        <f>INDEX(新汉化!$Q:$Q,MATCH(日文原码!L44,新汉化!$P:$P,0))</f>
        <v>テ</v>
      </c>
      <c r="M44" t="str">
        <f>INDEX(新汉化!$Q:$Q,MATCH(日文原码!M44,新汉化!$P:$P,0))</f>
        <v>ッ</v>
      </c>
      <c r="N44" t="str">
        <f>INDEX(新汉化!$Q:$Q,MATCH(日文原码!N44,新汉化!$P:$P,0))</f>
        <v>カ</v>
      </c>
      <c r="O44" t="str">
        <f>INDEX(新汉化!$Q:$Q,MATCH(日文原码!O44,新汉化!$P:$P,0))</f>
        <v>ニ</v>
      </c>
      <c r="P44" s="8" t="str">
        <f>INDEX(新汉化!$Q:$Q,MATCH(日文原码!P44,新汉化!$P:$P,0))</f>
        <v>ン</v>
      </c>
      <c r="Q44" s="7" t="str">
        <f>INDEX(新汉化!$Q:$Q,MATCH(日文原码!Q44,新汉化!$P:$P,0))</f>
        <v> </v>
      </c>
      <c r="R44" t="str">
        <f>INDEX(新汉化!$Q:$Q,MATCH(日文原码!R44,新汉化!$P:$P,0))</f>
        <v> </v>
      </c>
      <c r="S44" t="str">
        <f>INDEX(新汉化!$Q:$Q,MATCH(日文原码!S44,新汉化!$P:$P,0))</f>
        <v>し</v>
      </c>
      <c r="T44" t="str">
        <f>INDEX(新汉化!$Q:$Q,MATCH(日文原码!T44,新汉化!$P:$P,0))</f>
        <v>の</v>
      </c>
      <c r="U44" s="8" t="str">
        <f>INDEX(新汉化!$Q:$Q,MATCH(日文原码!U44,新汉化!$P:$P,0))</f>
        <v>び</v>
      </c>
      <c r="V44" s="7" t="str">
        <f>INDEX(新汉化!$Q:$Q,MATCH(日文原码!V44,新汉化!$P:$P,0))</f>
        <v>こ</v>
      </c>
      <c r="W44" t="str">
        <f>INDEX(新汉化!$Q:$Q,MATCH(日文原码!W44,新汉化!$P:$P,0))</f>
        <v>う</v>
      </c>
      <c r="X44" t="str">
        <f>INDEX(新汉化!$Q:$Q,MATCH(日文原码!X44,新汉化!$P:$P,0))</f>
        <v>そ</v>
      </c>
      <c r="Y44" t="str">
        <f>INDEX(新汉化!$Q:$Q,MATCH(日文原码!Y44,新汉化!$P:$P,0))</f>
        <v>く</v>
      </c>
      <c r="Z44" t="str">
        <f>INDEX(新汉化!$Q:$Q,MATCH(日文原码!Z44,新汉化!$P:$P,0))</f>
        <v>で</v>
      </c>
      <c r="AA44" t="str">
        <f>INDEX(新汉化!$Q:$Q,MATCH(日文原码!AA44,新汉化!$P:$P,0))</f>
        <v> </v>
      </c>
      <c r="AB44" t="str">
        <f>INDEX(新汉化!$Q:$Q,MATCH(日文原码!AB44,新汉化!$P:$P,0))</f>
        <v>う</v>
      </c>
      <c r="AC44" t="str">
        <f>INDEX(新汉化!$Q:$Q,MATCH(日文原码!AC44,新汉化!$P:$P,0))</f>
        <v>ご</v>
      </c>
      <c r="AD44" t="str">
        <f>INDEX(新汉化!$Q:$Q,MATCH(日文原码!AD44,新汉化!$P:$P,0))</f>
        <v>き</v>
      </c>
      <c r="AE44" t="str">
        <f>INDEX(新汉化!$Q:$Q,MATCH(日文原码!AE44,新汉化!$P:$P,0))</f>
        <v>ま</v>
      </c>
      <c r="AF44" t="str">
        <f>INDEX(新汉化!$Q:$Q,MATCH(日文原码!AF44,新汉化!$P:$P,0))</f>
        <v>わ</v>
      </c>
      <c r="AG44" t="str">
        <f>INDEX(新汉化!$Q:$Q,MATCH(日文原码!AG44,新汉化!$P:$P,0))</f>
        <v>り</v>
      </c>
      <c r="AH44" t="str">
        <f>INDEX(新汉化!$Q:$Q,MATCH(日文原码!AH44,新汉化!$P:$P,0))</f>
        <v> </v>
      </c>
      <c r="AI44" t="str">
        <f>INDEX(新汉化!$Q:$Q,MATCH(日文原码!AI44,新汉化!$P:$P,0))</f>
        <v>す</v>
      </c>
      <c r="AJ44" t="str">
        <f>INDEX(新汉化!$Q:$Q,MATCH(日文原码!AJ44,新汉化!$P:$P,0))</f>
        <v>が</v>
      </c>
      <c r="AK44" t="str">
        <f>INDEX(新汉化!$Q:$Q,MATCH(日文原码!AK44,新汉化!$P:$P,0))</f>
        <v>た</v>
      </c>
      <c r="AL44" t="str">
        <f>INDEX(新汉化!$Q:$Q,MATCH(日文原码!AL44,新汉化!$P:$P,0))</f>
        <v>が</v>
      </c>
      <c r="AM44" t="str">
        <f>INDEX(新汉化!$Q:$Q,MATCH(日文原码!AM44,新汉化!$P:$P,0))</f>
        <v> </v>
      </c>
      <c r="AN44" t="str">
        <f>INDEX(新汉化!$Q:$Q,MATCH(日文原码!AN44,新汉化!$P:$P,0))</f>
        <v>み</v>
      </c>
      <c r="AO44" t="str">
        <f>INDEX(新汉化!$Q:$Q,MATCH(日文原码!AO44,新汉化!$P:$P,0))</f>
        <v>え</v>
      </c>
      <c r="AP44" t="str">
        <f>INDEX(新汉化!$Q:$Q,MATCH(日文原码!AP44,新汉化!$P:$P,0))</f>
        <v>な</v>
      </c>
      <c r="AQ44" t="str">
        <f>INDEX(新汉化!$Q:$Q,MATCH(日文原码!AQ44,新汉化!$P:$P,0))</f>
        <v>い</v>
      </c>
      <c r="AR44" t="str">
        <f>INDEX(新汉化!$Q:$Q,MATCH(日文原码!AR44,新汉化!$P:$P,0))</f>
        <v>。</v>
      </c>
      <c r="AS44" s="8" t="str">
        <f>INDEX(新汉化!$Q:$Q,MATCH(日文原码!AS44,新汉化!$P:$P,0))</f>
        <v> </v>
      </c>
      <c r="AT44" s="7" t="str">
        <f>INDEX(新汉化!$Q:$Q,MATCH(日文原码!AT44,新汉化!$P:$P,0))</f>
        <v>な</v>
      </c>
      <c r="AU44" t="str">
        <f>INDEX(新汉化!$Q:$Q,MATCH(日文原码!AU44,新汉化!$P:$P,0))</f>
        <v>き</v>
      </c>
      <c r="AV44" t="str">
        <f>INDEX(新汉化!$Q:$Q,MATCH(日文原码!AV44,新汉化!$P:$P,0))</f>
        <v>ご</v>
      </c>
      <c r="AW44" t="str">
        <f>INDEX(新汉化!$Q:$Q,MATCH(日文原码!AW44,新汉化!$P:$P,0))</f>
        <v>え</v>
      </c>
      <c r="AX44" t="str">
        <f>INDEX(新汉化!$Q:$Q,MATCH(日文原码!AX44,新汉化!$P:$P,0))</f>
        <v>し</v>
      </c>
      <c r="AY44" t="str">
        <f>INDEX(新汉化!$Q:$Q,MATCH(日文原码!AY44,新汉化!$P:$P,0))</f>
        <v>か</v>
      </c>
      <c r="AZ44" t="str">
        <f>INDEX(新汉化!$Q:$Q,MATCH(日文原码!AZ44,新汉化!$P:$P,0))</f>
        <v> </v>
      </c>
      <c r="BA44" t="str">
        <f>INDEX(新汉化!$Q:$Q,MATCH(日文原码!BA44,新汉化!$P:$P,0))</f>
        <v>き</v>
      </c>
      <c r="BB44" t="str">
        <f>INDEX(新汉化!$Q:$Q,MATCH(日文原码!BB44,新汉化!$P:$P,0))</f>
        <v>こ</v>
      </c>
      <c r="BC44" t="str">
        <f>INDEX(新汉化!$Q:$Q,MATCH(日文原码!BC44,新汉化!$P:$P,0))</f>
        <v>え</v>
      </c>
      <c r="BD44" t="str">
        <f>INDEX(新汉化!$Q:$Q,MATCH(日文原码!BD44,新汉化!$P:$P,0))</f>
        <v>て</v>
      </c>
      <c r="BE44" t="str">
        <f>INDEX(新汉化!$Q:$Q,MATCH(日文原码!BE44,新汉化!$P:$P,0))</f>
        <v> </v>
      </c>
      <c r="BF44" t="str">
        <f>INDEX(新汉化!$Q:$Q,MATCH(日文原码!BF44,新汉化!$P:$P,0))</f>
        <v>こ</v>
      </c>
      <c r="BG44" t="str">
        <f>INDEX(新汉化!$Q:$Q,MATCH(日文原码!BG44,新汉化!$P:$P,0))</f>
        <v>な</v>
      </c>
      <c r="BH44" t="str">
        <f>INDEX(新汉化!$Q:$Q,MATCH(日文原码!BH44,新汉化!$P:$P,0))</f>
        <v>い</v>
      </c>
      <c r="BI44" t="str">
        <f>INDEX(新汉化!$Q:$Q,MATCH(日文原码!BI44,新汉化!$P:$P,0))</f>
        <v>の</v>
      </c>
      <c r="BJ44" t="str">
        <f>INDEX(新汉化!$Q:$Q,MATCH(日文原码!BJ44,新汉化!$P:$P,0))</f>
        <v>で</v>
      </c>
      <c r="BK44" t="str">
        <f>INDEX(新汉化!$Q:$Q,MATCH(日文原码!BK44,新汉化!$P:$P,0))</f>
        <v> </v>
      </c>
      <c r="BL44" t="str">
        <f>INDEX(新汉化!$Q:$Q,MATCH(日文原码!BL44,新汉化!$P:$P,0))</f>
        <v>な</v>
      </c>
      <c r="BM44" t="str">
        <f>INDEX(新汉化!$Q:$Q,MATCH(日文原码!BM44,新汉化!$P:$P,0))</f>
        <v>が</v>
      </c>
      <c r="BN44" t="str">
        <f>INDEX(新汉化!$Q:$Q,MATCH(日文原码!BN44,新汉化!$P:$P,0))</f>
        <v>い</v>
      </c>
      <c r="BO44" t="str">
        <f>INDEX(新汉化!$Q:$Q,MATCH(日文原码!BO44,新汉化!$P:$P,0))</f>
        <v>あ</v>
      </c>
      <c r="BP44" t="str">
        <f>INDEX(新汉化!$Q:$Q,MATCH(日文原码!BP44,新汉化!$P:$P,0))</f>
        <v>い</v>
      </c>
      <c r="BQ44" s="8" t="str">
        <f>INDEX(新汉化!$Q:$Q,MATCH(日文原码!BQ44,新汉化!$P:$P,0))</f>
        <v>だ</v>
      </c>
      <c r="BR44" s="7" t="str">
        <f>INDEX(新汉化!$Q:$Q,MATCH(日文原码!BR44,新汉化!$P:$P,0))</f>
        <v>と</v>
      </c>
      <c r="BS44" t="str">
        <f>INDEX(新汉化!$Q:$Q,MATCH(日文原码!BS44,新汉化!$P:$P,0))</f>
        <v>う</v>
      </c>
      <c r="BT44" t="str">
        <f>INDEX(新汉化!$Q:$Q,MATCH(日文原码!BT44,新汉化!$P:$P,0))</f>
        <v>め</v>
      </c>
      <c r="BU44" t="str">
        <f>INDEX(新汉化!$Q:$Q,MATCH(日文原码!BU44,新汉化!$P:$P,0))</f>
        <v>い</v>
      </c>
      <c r="BV44" t="str">
        <f>INDEX(新汉化!$Q:$Q,MATCH(日文原码!BV44,新汉化!$P:$P,0))</f>
        <v>な</v>
      </c>
      <c r="BW44" t="str">
        <f>INDEX(新汉化!$Q:$Q,MATCH(日文原码!BW44,新汉化!$P:$P,0))</f>
        <v> </v>
      </c>
      <c r="BX44" t="str">
        <f>INDEX(新汉化!$Q:$Q,MATCH(日文原码!BX44,新汉化!$P:$P,0))</f>
        <v>ポ</v>
      </c>
      <c r="BY44" t="str">
        <f>INDEX(新汉化!$Q:$Q,MATCH(日文原码!BY44,新汉化!$P:$P,0))</f>
        <v>ケ</v>
      </c>
      <c r="BZ44" t="str">
        <f>INDEX(新汉化!$Q:$Q,MATCH(日文原码!BZ44,新汉化!$P:$P,0))</f>
        <v>モ</v>
      </c>
      <c r="CA44" t="str">
        <f>INDEX(新汉化!$Q:$Q,MATCH(日文原码!CA44,新汉化!$P:$P,0))</f>
        <v>ン</v>
      </c>
      <c r="CB44" t="str">
        <f>INDEX(新汉化!$Q:$Q,MATCH(日文原码!CB44,新汉化!$P:$P,0))</f>
        <v>と</v>
      </c>
      <c r="CC44" t="str">
        <f>INDEX(新汉化!$Q:$Q,MATCH(日文原码!CC44,新汉化!$P:$P,0))</f>
        <v> </v>
      </c>
      <c r="CD44" t="str">
        <f>INDEX(新汉化!$Q:$Q,MATCH(日文原码!CD44,新汉化!$P:$P,0))</f>
        <v>か</v>
      </c>
      <c r="CE44" t="str">
        <f>INDEX(新汉化!$Q:$Q,MATCH(日文原码!CE44,新汉化!$P:$P,0))</f>
        <v>ん</v>
      </c>
      <c r="CF44" t="str">
        <f>INDEX(新汉化!$Q:$Q,MATCH(日文原码!CF44,新汉化!$P:$P,0))</f>
        <v>が</v>
      </c>
      <c r="CG44" t="str">
        <f>INDEX(新汉化!$Q:$Q,MATCH(日文原码!CG44,新汉化!$P:$P,0))</f>
        <v>え</v>
      </c>
      <c r="CH44" t="str">
        <f>INDEX(新汉化!$Q:$Q,MATCH(日文原码!CH44,新汉化!$P:$P,0))</f>
        <v>ら</v>
      </c>
      <c r="CI44" t="str">
        <f>INDEX(新汉化!$Q:$Q,MATCH(日文原码!CI44,新汉化!$P:$P,0))</f>
        <v>れ</v>
      </c>
      <c r="CJ44" t="str">
        <f>INDEX(新汉化!$Q:$Q,MATCH(日文原码!CJ44,新汉化!$P:$P,0))</f>
        <v>て</v>
      </c>
      <c r="CK44" t="str">
        <f>INDEX(新汉化!$Q:$Q,MATCH(日文原码!CK44,新汉化!$P:$P,0))</f>
        <v>い</v>
      </c>
      <c r="CL44" t="str">
        <f>INDEX(新汉化!$Q:$Q,MATCH(日文原码!CL44,新汉化!$P:$P,0))</f>
        <v>た</v>
      </c>
      <c r="CM44" t="str">
        <f>INDEX(新汉化!$Q:$Q,MATCH(日文原码!CM44,新汉化!$P:$P,0))</f>
        <v>。</v>
      </c>
      <c r="CN44" t="str">
        <f>INDEX(新汉化!$Q:$Q,MATCH(日文原码!CN44,新汉化!$P:$P,0))</f>
        <v> </v>
      </c>
      <c r="CO44" t="str">
        <f>INDEX(新汉化!$Q:$Q,MATCH(日文原码!CO44,新汉化!$P:$P,0))</f>
        <v> </v>
      </c>
      <c r="CP44" s="13" t="str">
        <f>INDEX(新汉化!$Q:$Q,MATCH(日文原码!CP44,新汉化!$P:$P,0))</f>
        <v> </v>
      </c>
    </row>
    <row r="45" spans="1:94">
      <c r="A45" t="str">
        <f>MID(日文原码!A45,2,1)</f>
        <v>0</v>
      </c>
      <c r="B45" t="str">
        <f>MID(日文原码!B45,2,1)</f>
        <v>4</v>
      </c>
      <c r="C45" t="str">
        <f>MID(日文原码!C45,2,1)</f>
        <v>4</v>
      </c>
      <c r="D45" s="7" t="str">
        <f>MID(日文原码!D45,2,1)</f>
        <v>A</v>
      </c>
      <c r="E45" t="str">
        <f>MID(日文原码!E45,2,1)</f>
        <v>A</v>
      </c>
      <c r="F45" t="str">
        <f>MID(日文原码!F45,2,1)</f>
        <v>0</v>
      </c>
      <c r="G45" s="8" t="str">
        <f>MID(日文原码!G45,2,1)</f>
        <v>8</v>
      </c>
      <c r="H45" s="7" t="str">
        <f>MID(日文原码!H45,2,1)</f>
        <v>A</v>
      </c>
      <c r="I45" t="str">
        <f>MID(日文原码!I45,2,1)</f>
        <v>A</v>
      </c>
      <c r="J45" t="str">
        <f>MID(日文原码!J45,2,1)</f>
        <v>1</v>
      </c>
      <c r="K45" s="8" t="str">
        <f>MID(日文原码!K45,2,1)</f>
        <v>2</v>
      </c>
      <c r="L45" s="7" t="str">
        <f>INDEX(新汉化!$Q:$Q,MATCH(日文原码!L45,新汉化!$P:$P,0))</f>
        <v>ヌ</v>
      </c>
      <c r="M45" t="str">
        <f>INDEX(新汉化!$Q:$Q,MATCH(日文原码!M45,新汉化!$P:$P,0))</f>
        <v>ケ</v>
      </c>
      <c r="N45" t="str">
        <f>INDEX(新汉化!$Q:$Q,MATCH(日文原码!N45,新汉化!$P:$P,0))</f>
        <v>ニ</v>
      </c>
      <c r="O45" t="str">
        <f>INDEX(新汉化!$Q:$Q,MATCH(日文原码!O45,新汉化!$P:$P,0))</f>
        <v>ン</v>
      </c>
      <c r="P45" s="8" t="str">
        <f>INDEX(新汉化!$Q:$Q,MATCH(日文原码!P45,新汉化!$P:$P,0))</f>
        <v> </v>
      </c>
      <c r="Q45" s="7" t="str">
        <f>INDEX(新汉化!$Q:$Q,MATCH(日文原码!Q45,新汉化!$P:$P,0))</f>
        <v> </v>
      </c>
      <c r="R45" t="str">
        <f>INDEX(新汉化!$Q:$Q,MATCH(日文原码!R45,新汉化!$P:$P,0))</f>
        <v>ぬ</v>
      </c>
      <c r="S45" t="str">
        <f>INDEX(新汉化!$Q:$Q,MATCH(日文原码!S45,新汉化!$P:$P,0))</f>
        <v>け</v>
      </c>
      <c r="T45" t="str">
        <f>INDEX(新汉化!$Q:$Q,MATCH(日文原码!T45,新汉化!$P:$P,0))</f>
        <v>が</v>
      </c>
      <c r="U45" s="8" t="str">
        <f>INDEX(新汉化!$Q:$Q,MATCH(日文原码!U45,新汉化!$P:$P,0))</f>
        <v>ら</v>
      </c>
      <c r="V45" s="7" t="str">
        <f>INDEX(新汉化!$Q:$Q,MATCH(日文原码!V45,新汉化!$P:$P,0))</f>
        <v>か</v>
      </c>
      <c r="W45" t="str">
        <f>INDEX(新汉化!$Q:$Q,MATCH(日文原码!W45,新汉化!$P:$P,0))</f>
        <v>た</v>
      </c>
      <c r="X45" t="str">
        <f>INDEX(新汉化!$Q:$Q,MATCH(日文原码!X45,新汉化!$P:$P,0))</f>
        <v>い</v>
      </c>
      <c r="Y45" t="str">
        <f>INDEX(新汉化!$Q:$Q,MATCH(日文原码!Y45,新汉化!$P:$P,0))</f>
        <v> </v>
      </c>
      <c r="Z45" t="str">
        <f>INDEX(新汉化!$Q:$Q,MATCH(日文原码!Z45,新汉化!$P:$P,0))</f>
        <v>か</v>
      </c>
      <c r="AA45" t="str">
        <f>INDEX(新汉化!$Q:$Q,MATCH(日文原码!AA45,新汉化!$P:$P,0))</f>
        <v>ら</v>
      </c>
      <c r="AB45" t="str">
        <f>INDEX(新汉化!$Q:$Q,MATCH(日文原码!AB45,新汉化!$P:$P,0))</f>
        <v>だ</v>
      </c>
      <c r="AC45" t="str">
        <f>INDEX(新汉化!$Q:$Q,MATCH(日文原码!AC45,新汉化!$P:$P,0))</f>
        <v>は</v>
      </c>
      <c r="AD45" t="str">
        <f>INDEX(新汉化!$Q:$Q,MATCH(日文原码!AD45,新汉化!$P:$P,0))</f>
        <v> </v>
      </c>
      <c r="AE45" t="str">
        <f>INDEX(新汉化!$Q:$Q,MATCH(日文原码!AE45,新汉化!$P:$P,0))</f>
        <v>ぴ</v>
      </c>
      <c r="AF45" t="str">
        <f>INDEX(新汉化!$Q:$Q,MATCH(日文原码!AF45,新汉化!$P:$P,0))</f>
        <v>く</v>
      </c>
      <c r="AG45" t="str">
        <f>INDEX(新汉化!$Q:$Q,MATCH(日文原码!AG45,新汉化!$P:$P,0))</f>
        <v>り</v>
      </c>
      <c r="AH45" t="str">
        <f>INDEX(新汉化!$Q:$Q,MATCH(日文原码!AH45,新汉化!$P:$P,0))</f>
        <v>と</v>
      </c>
      <c r="AI45" t="str">
        <f>INDEX(新汉化!$Q:$Q,MATCH(日文原码!AI45,新汉化!$P:$P,0))</f>
        <v>も</v>
      </c>
      <c r="AJ45" t="str">
        <f>INDEX(新汉化!$Q:$Q,MATCH(日文原码!AJ45,新汉化!$P:$P,0))</f>
        <v> </v>
      </c>
      <c r="AK45" t="str">
        <f>INDEX(新汉化!$Q:$Q,MATCH(日文原码!AK45,新汉化!$P:$P,0))</f>
        <v>う</v>
      </c>
      <c r="AL45" t="str">
        <f>INDEX(新汉化!$Q:$Q,MATCH(日文原码!AL45,新汉化!$P:$P,0))</f>
        <v>ご</v>
      </c>
      <c r="AM45" t="str">
        <f>INDEX(新汉化!$Q:$Q,MATCH(日文原码!AM45,新汉化!$P:$P,0))</f>
        <v>か</v>
      </c>
      <c r="AN45" t="str">
        <f>INDEX(新汉化!$Q:$Q,MATCH(日文原码!AN45,新汉化!$P:$P,0))</f>
        <v>な</v>
      </c>
      <c r="AO45" t="str">
        <f>INDEX(新汉化!$Q:$Q,MATCH(日文原码!AO45,新汉化!$P:$P,0))</f>
        <v>い</v>
      </c>
      <c r="AP45" t="str">
        <f>INDEX(新汉化!$Q:$Q,MATCH(日文原码!AP45,新汉化!$P:$P,0))</f>
        <v>。</v>
      </c>
      <c r="AQ45" t="str">
        <f>INDEX(新汉化!$Q:$Q,MATCH(日文原码!AQ45,新汉化!$P:$P,0))</f>
        <v> </v>
      </c>
      <c r="AR45" t="str">
        <f>INDEX(新汉化!$Q:$Q,MATCH(日文原码!AR45,新汉化!$P:$P,0))</f>
        <v> </v>
      </c>
      <c r="AS45" s="8" t="str">
        <f>INDEX(新汉化!$Q:$Q,MATCH(日文原码!AS45,新汉化!$P:$P,0))</f>
        <v> </v>
      </c>
      <c r="AT45" s="7" t="str">
        <f>INDEX(新汉化!$Q:$Q,MATCH(日文原码!AT45,新汉化!$P:$P,0))</f>
        <v>せ</v>
      </c>
      <c r="AU45" t="str">
        <f>INDEX(新汉化!$Q:$Q,MATCH(日文原码!AU45,新汉化!$P:$P,0))</f>
        <v>な</v>
      </c>
      <c r="AV45" t="str">
        <f>INDEX(新汉化!$Q:$Q,MATCH(日文原码!AV45,新汉化!$P:$P,0))</f>
        <v>か</v>
      </c>
      <c r="AW45" t="str">
        <f>INDEX(新汉化!$Q:$Q,MATCH(日文原码!AW45,新汉化!$P:$P,0))</f>
        <v>か</v>
      </c>
      <c r="AX45" t="str">
        <f>INDEX(新汉化!$Q:$Q,MATCH(日文原码!AX45,新汉化!$P:$P,0))</f>
        <v>ら</v>
      </c>
      <c r="AY45" t="str">
        <f>INDEX(新汉化!$Q:$Q,MATCH(日文原码!AY45,新汉化!$P:$P,0))</f>
        <v> </v>
      </c>
      <c r="AZ45" t="str">
        <f>INDEX(新汉化!$Q:$Q,MATCH(日文原码!AZ45,新汉化!$P:$P,0))</f>
        <v>か</v>
      </c>
      <c r="BA45" t="str">
        <f>INDEX(新汉化!$Q:$Q,MATCH(日文原码!BA45,新汉化!$P:$P,0))</f>
        <v>ら</v>
      </c>
      <c r="BB45" t="str">
        <f>INDEX(新汉化!$Q:$Q,MATCH(日文原码!BB45,新汉化!$P:$P,0))</f>
        <v>だ</v>
      </c>
      <c r="BC45" t="str">
        <f>INDEX(新汉化!$Q:$Q,MATCH(日文原码!BC45,新汉化!$P:$P,0))</f>
        <v>の</v>
      </c>
      <c r="BD45" t="str">
        <f>INDEX(新汉化!$Q:$Q,MATCH(日文原码!BD45,新汉化!$P:$P,0))</f>
        <v> </v>
      </c>
      <c r="BE45" t="str">
        <f>INDEX(新汉化!$Q:$Q,MATCH(日文原码!BE45,新汉化!$P:$P,0))</f>
        <v>く</v>
      </c>
      <c r="BF45" t="str">
        <f>INDEX(新汉化!$Q:$Q,MATCH(日文原码!BF45,新汉化!$P:$P,0))</f>
        <v>う</v>
      </c>
      <c r="BG45" t="str">
        <f>INDEX(新汉化!$Q:$Q,MATCH(日文原码!BG45,新汉化!$P:$P,0))</f>
        <v>ど</v>
      </c>
      <c r="BH45" t="str">
        <f>INDEX(新汉化!$Q:$Q,MATCH(日文原码!BH45,新汉化!$P:$P,0))</f>
        <v>う</v>
      </c>
      <c r="BI45" t="str">
        <f>INDEX(新汉化!$Q:$Q,MATCH(日文原码!BI45,新汉化!$P:$P,0))</f>
        <v>を</v>
      </c>
      <c r="BJ45" t="str">
        <f>INDEX(新汉化!$Q:$Q,MATCH(日文原码!BJ45,新汉化!$P:$P,0))</f>
        <v> </v>
      </c>
      <c r="BK45" t="str">
        <f>INDEX(新汉化!$Q:$Q,MATCH(日文原码!BK45,新汉化!$P:$P,0))</f>
        <v>の</v>
      </c>
      <c r="BL45" t="str">
        <f>INDEX(新汉化!$Q:$Q,MATCH(日文原码!BL45,新汉化!$P:$P,0))</f>
        <v>ぞ</v>
      </c>
      <c r="BM45" t="str">
        <f>INDEX(新汉化!$Q:$Q,MATCH(日文原码!BM45,新汉化!$P:$P,0))</f>
        <v>く</v>
      </c>
      <c r="BN45" t="str">
        <f>INDEX(新汉化!$Q:$Q,MATCH(日文原码!BN45,新汉化!$P:$P,0))</f>
        <v>と</v>
      </c>
      <c r="BO45" t="str">
        <f>INDEX(新汉化!$Q:$Q,MATCH(日文原码!BO45,新汉化!$P:$P,0))</f>
        <v> </v>
      </c>
      <c r="BP45" t="str">
        <f>INDEX(新汉化!$Q:$Q,MATCH(日文原码!BP45,新汉化!$P:$P,0))</f>
        <v> </v>
      </c>
      <c r="BQ45" s="8" t="str">
        <f>INDEX(新汉化!$Q:$Q,MATCH(日文原码!BQ45,新汉化!$P:$P,0))</f>
        <v> </v>
      </c>
      <c r="BR45" s="7" t="str">
        <f>INDEX(新汉化!$Q:$Q,MATCH(日文原码!BR45,新汉化!$P:$P,0))</f>
        <v>た</v>
      </c>
      <c r="BS45" t="str">
        <f>INDEX(新汉化!$Q:$Q,MATCH(日文原码!BS45,新汉化!$P:$P,0))</f>
        <v>ま</v>
      </c>
      <c r="BT45" t="str">
        <f>INDEX(新汉化!$Q:$Q,MATCH(日文原码!BT45,新汉化!$P:$P,0))</f>
        <v>し</v>
      </c>
      <c r="BU45" t="str">
        <f>INDEX(新汉化!$Q:$Q,MATCH(日文原码!BU45,新汉化!$P:$P,0))</f>
        <v>い</v>
      </c>
      <c r="BV45" t="str">
        <f>INDEX(新汉化!$Q:$Q,MATCH(日文原码!BV45,新汉化!$P:$P,0))</f>
        <v>を</v>
      </c>
      <c r="BW45" t="str">
        <f>INDEX(新汉化!$Q:$Q,MATCH(日文原码!BW45,新汉化!$P:$P,0))</f>
        <v> </v>
      </c>
      <c r="BX45" t="str">
        <f>INDEX(新汉化!$Q:$Q,MATCH(日文原码!BX45,新汉化!$P:$P,0))</f>
        <v>す</v>
      </c>
      <c r="BY45" t="str">
        <f>INDEX(新汉化!$Q:$Q,MATCH(日文原码!BY45,新汉化!$P:$P,0))</f>
        <v>い</v>
      </c>
      <c r="BZ45" t="str">
        <f>INDEX(新汉化!$Q:$Q,MATCH(日文原码!BZ45,新汉化!$P:$P,0))</f>
        <v>と</v>
      </c>
      <c r="CA45" t="str">
        <f>INDEX(新汉化!$Q:$Q,MATCH(日文原码!CA45,新汉化!$P:$P,0))</f>
        <v>ら</v>
      </c>
      <c r="CB45" t="str">
        <f>INDEX(新汉化!$Q:$Q,MATCH(日文原码!CB45,新汉化!$P:$P,0))</f>
        <v>れ</v>
      </c>
      <c r="CC45" t="str">
        <f>INDEX(新汉化!$Q:$Q,MATCH(日文原码!CC45,新汉化!$P:$P,0))</f>
        <v>る</v>
      </c>
      <c r="CD45" t="str">
        <f>INDEX(新汉化!$Q:$Q,MATCH(日文原码!CD45,新汉化!$P:$P,0))</f>
        <v>と</v>
      </c>
      <c r="CE45" t="str">
        <f>INDEX(新汉化!$Q:$Q,MATCH(日文原码!CE45,新汉化!$P:$P,0))</f>
        <v> </v>
      </c>
      <c r="CF45" t="str">
        <f>INDEX(新汉化!$Q:$Q,MATCH(日文原码!CF45,新汉化!$P:$P,0))</f>
        <v>し</v>
      </c>
      <c r="CG45" t="str">
        <f>INDEX(新汉化!$Q:$Q,MATCH(日文原码!CG45,新汉化!$P:$P,0))</f>
        <v>ん</v>
      </c>
      <c r="CH45" t="str">
        <f>INDEX(新汉化!$Q:$Q,MATCH(日文原码!CH45,新汉化!$P:$P,0))</f>
        <v>じ</v>
      </c>
      <c r="CI45" t="str">
        <f>INDEX(新汉化!$Q:$Q,MATCH(日文原码!CI45,新汉化!$P:$P,0))</f>
        <v>ら</v>
      </c>
      <c r="CJ45" t="str">
        <f>INDEX(新汉化!$Q:$Q,MATCH(日文原码!CJ45,新汉化!$P:$P,0))</f>
        <v>れ</v>
      </c>
      <c r="CK45" t="str">
        <f>INDEX(新汉化!$Q:$Q,MATCH(日文原码!CK45,新汉化!$P:$P,0))</f>
        <v>て</v>
      </c>
      <c r="CL45" t="str">
        <f>INDEX(新汉化!$Q:$Q,MATCH(日文原码!CL45,新汉化!$P:$P,0))</f>
        <v>い</v>
      </c>
      <c r="CM45" t="str">
        <f>INDEX(新汉化!$Q:$Q,MATCH(日文原码!CM45,新汉化!$P:$P,0))</f>
        <v>る</v>
      </c>
      <c r="CN45" t="str">
        <f>INDEX(新汉化!$Q:$Q,MATCH(日文原码!CN45,新汉化!$P:$P,0))</f>
        <v>。</v>
      </c>
      <c r="CO45" t="str">
        <f>INDEX(新汉化!$Q:$Q,MATCH(日文原码!CO45,新汉化!$P:$P,0))</f>
        <v> </v>
      </c>
      <c r="CP45" s="13" t="str">
        <f>INDEX(新汉化!$Q:$Q,MATCH(日文原码!CP45,新汉化!$P:$P,0))</f>
        <v> </v>
      </c>
    </row>
    <row r="46" spans="1:94">
      <c r="A46" t="str">
        <f>MID(日文原码!A46,2,1)</f>
        <v>0</v>
      </c>
      <c r="B46" t="str">
        <f>MID(日文原码!B46,2,1)</f>
        <v>4</v>
      </c>
      <c r="C46" t="str">
        <f>MID(日文原码!C46,2,1)</f>
        <v>5</v>
      </c>
      <c r="D46" s="7" t="str">
        <f>MID(日文原码!D46,2,1)</f>
        <v>A</v>
      </c>
      <c r="E46" t="str">
        <f>MID(日文原码!E46,2,1)</f>
        <v>A</v>
      </c>
      <c r="F46" t="str">
        <f>MID(日文原码!F46,2,1)</f>
        <v>0</v>
      </c>
      <c r="G46" s="8" t="str">
        <f>MID(日文原码!G46,2,1)</f>
        <v>6</v>
      </c>
      <c r="H46" s="7" t="str">
        <f>MID(日文原码!H46,2,1)</f>
        <v>A</v>
      </c>
      <c r="I46" t="str">
        <f>MID(日文原码!I46,2,1)</f>
        <v>1</v>
      </c>
      <c r="J46" t="str">
        <f>MID(日文原码!J46,2,1)</f>
        <v>6</v>
      </c>
      <c r="K46" s="8" t="str">
        <f>MID(日文原码!K46,2,1)</f>
        <v>3</v>
      </c>
      <c r="L46" s="7" t="str">
        <f>INDEX(新汉化!$Q:$Q,MATCH(日文原码!L46,新汉化!$P:$P,0))</f>
        <v>ゴ</v>
      </c>
      <c r="M46" t="str">
        <f>INDEX(新汉化!$Q:$Q,MATCH(日文原码!M46,新汉化!$P:$P,0))</f>
        <v>ニ</v>
      </c>
      <c r="N46" t="str">
        <f>INDEX(新汉化!$Q:$Q,MATCH(日文原码!N46,新汉化!$P:$P,0))</f>
        <v>ョ</v>
      </c>
      <c r="O46" t="str">
        <f>INDEX(新汉化!$Q:$Q,MATCH(日文原码!O46,新汉化!$P:$P,0))</f>
        <v>ニ</v>
      </c>
      <c r="P46" s="8" t="str">
        <f>INDEX(新汉化!$Q:$Q,MATCH(日文原码!P46,新汉化!$P:$P,0))</f>
        <v>ョ</v>
      </c>
      <c r="Q46" s="7" t="str">
        <f>INDEX(新汉化!$Q:$Q,MATCH(日文原码!Q46,新汉化!$P:$P,0))</f>
        <v> </v>
      </c>
      <c r="R46" t="str">
        <f>INDEX(新汉化!$Q:$Q,MATCH(日文原码!R46,新汉化!$P:$P,0))</f>
        <v>さ</v>
      </c>
      <c r="S46" t="str">
        <f>INDEX(新汉化!$Q:$Q,MATCH(日文原码!S46,新汉化!$P:$P,0))</f>
        <v>さ</v>
      </c>
      <c r="T46" t="str">
        <f>INDEX(新汉化!$Q:$Q,MATCH(日文原码!T46,新汉化!$P:$P,0))</f>
        <v>や</v>
      </c>
      <c r="U46" s="8" t="str">
        <f>INDEX(新汉化!$Q:$Q,MATCH(日文原码!U46,新汉化!$P:$P,0))</f>
        <v>き</v>
      </c>
      <c r="V46" s="7" t="str">
        <f>INDEX(新汉化!$Q:$Q,MATCH(日文原码!V46,新汉化!$P:$P,0))</f>
        <v>ひ</v>
      </c>
      <c r="W46" t="str">
        <f>INDEX(新汉化!$Q:$Q,MATCH(日文原码!W46,新汉化!$P:$P,0))</f>
        <v>と</v>
      </c>
      <c r="X46" t="str">
        <f>INDEX(新汉化!$Q:$Q,MATCH(日文原码!X46,新汉化!$P:$P,0))</f>
        <v>た</v>
      </c>
      <c r="Y46" t="str">
        <f>INDEX(新汉化!$Q:$Q,MATCH(日文原码!Y46,新汉化!$P:$P,0))</f>
        <v>び</v>
      </c>
      <c r="Z46" t="str">
        <f>INDEX(新汉化!$Q:$Q,MATCH(日文原码!Z46,新汉化!$P:$P,0))</f>
        <v> </v>
      </c>
      <c r="AA46" t="str">
        <f>INDEX(新汉化!$Q:$Q,MATCH(日文原码!AA46,新汉化!$P:$P,0))</f>
        <v>お</v>
      </c>
      <c r="AB46" t="str">
        <f>INDEX(新汉化!$Q:$Q,MATCH(日文原码!AB46,新汉化!$P:$P,0))</f>
        <v>お</v>
      </c>
      <c r="AC46" t="str">
        <f>INDEX(新汉化!$Q:$Q,MATCH(日文原码!AC46,新汉化!$P:$P,0))</f>
        <v>ご</v>
      </c>
      <c r="AD46" t="str">
        <f>INDEX(新汉化!$Q:$Q,MATCH(日文原码!AD46,新汉化!$P:$P,0))</f>
        <v>え</v>
      </c>
      <c r="AE46" t="str">
        <f>INDEX(新汉化!$Q:$Q,MATCH(日文原码!AE46,新汉化!$P:$P,0))</f>
        <v>で</v>
      </c>
      <c r="AF46" t="str">
        <f>INDEX(新汉化!$Q:$Q,MATCH(日文原码!AF46,新汉化!$P:$P,0))</f>
        <v> </v>
      </c>
      <c r="AG46" t="str">
        <f>INDEX(新汉化!$Q:$Q,MATCH(日文原码!AG46,新汉化!$P:$P,0))</f>
        <v>な</v>
      </c>
      <c r="AH46" t="str">
        <f>INDEX(新汉化!$Q:$Q,MATCH(日文原码!AH46,新汉化!$P:$P,0))</f>
        <v>き</v>
      </c>
      <c r="AI46" t="str">
        <f>INDEX(新汉化!$Q:$Q,MATCH(日文原码!AI46,新汉化!$P:$P,0))</f>
        <v>だ</v>
      </c>
      <c r="AJ46" t="str">
        <f>INDEX(新汉化!$Q:$Q,MATCH(日文原码!AJ46,新汉化!$P:$P,0))</f>
        <v>す</v>
      </c>
      <c r="AK46" t="str">
        <f>INDEX(新汉化!$Q:$Q,MATCH(日文原码!AK46,新汉化!$P:$P,0))</f>
        <v>と</v>
      </c>
      <c r="AL46" t="str">
        <f>INDEX(新汉化!$Q:$Q,MATCH(日文原码!AL46,新汉化!$P:$P,0))</f>
        <v> </v>
      </c>
      <c r="AM46" t="str">
        <f>INDEX(新汉化!$Q:$Q,MATCH(日文原码!AM46,新汉化!$P:$P,0))</f>
        <v>じ</v>
      </c>
      <c r="AN46" t="str">
        <f>INDEX(新汉化!$Q:$Q,MATCH(日文原码!AN46,新汉化!$P:$P,0))</f>
        <v>ぶ</v>
      </c>
      <c r="AO46" t="str">
        <f>INDEX(新汉化!$Q:$Q,MATCH(日文原码!AO46,新汉化!$P:$P,0))</f>
        <v>ん</v>
      </c>
      <c r="AP46" t="str">
        <f>INDEX(新汉化!$Q:$Q,MATCH(日文原码!AP46,新汉化!$P:$P,0))</f>
        <v>の</v>
      </c>
      <c r="AQ46" t="str">
        <f>INDEX(新汉化!$Q:$Q,MATCH(日文原码!AQ46,新汉化!$P:$P,0))</f>
        <v> </v>
      </c>
      <c r="AR46" t="str">
        <f>INDEX(新汉化!$Q:$Q,MATCH(日文原码!AR46,新汉化!$P:$P,0))</f>
        <v> </v>
      </c>
      <c r="AS46" s="8" t="str">
        <f>INDEX(新汉化!$Q:$Q,MATCH(日文原码!AS46,新汉化!$P:$P,0))</f>
        <v> </v>
      </c>
      <c r="AT46" s="7" t="str">
        <f>INDEX(新汉化!$Q:$Q,MATCH(日文原码!AT46,新汉化!$P:$P,0))</f>
        <v>こ</v>
      </c>
      <c r="AU46" t="str">
        <f>INDEX(新汉化!$Q:$Q,MATCH(日文原码!AU46,新汉化!$P:$P,0))</f>
        <v>え</v>
      </c>
      <c r="AV46" t="str">
        <f>INDEX(新汉化!$Q:$Q,MATCH(日文原码!AV46,新汉化!$P:$P,0))</f>
        <v>に</v>
      </c>
      <c r="AW46" t="str">
        <f>INDEX(新汉化!$Q:$Q,MATCH(日文原码!AW46,新汉化!$P:$P,0))</f>
        <v> </v>
      </c>
      <c r="AX46" t="str">
        <f>INDEX(新汉化!$Q:$Q,MATCH(日文原码!AX46,新汉化!$P:$P,0))</f>
        <v>び</v>
      </c>
      <c r="AY46" t="str">
        <f>INDEX(新汉化!$Q:$Q,MATCH(日文原码!AY46,新汉化!$P:$P,0))</f>
        <v>っ</v>
      </c>
      <c r="AZ46" t="str">
        <f>INDEX(新汉化!$Q:$Q,MATCH(日文原码!AZ46,新汉化!$P:$P,0))</f>
        <v>く</v>
      </c>
      <c r="BA46" t="str">
        <f>INDEX(新汉化!$Q:$Q,MATCH(日文原码!BA46,新汉化!$P:$P,0))</f>
        <v>り</v>
      </c>
      <c r="BB46" t="str">
        <f>INDEX(新汉化!$Q:$Q,MATCH(日文原码!BB46,新汉化!$P:$P,0))</f>
        <v>し</v>
      </c>
      <c r="BC46" t="str">
        <f>INDEX(新汉化!$Q:$Q,MATCH(日文原码!BC46,新汉化!$P:$P,0))</f>
        <v>て</v>
      </c>
      <c r="BD46" t="str">
        <f>INDEX(新汉化!$Q:$Q,MATCH(日文原码!BD46,新汉化!$P:$P,0))</f>
        <v> </v>
      </c>
      <c r="BE46" t="str">
        <f>INDEX(新汉化!$Q:$Q,MATCH(日文原码!BE46,新汉化!$P:$P,0))</f>
        <v>さ</v>
      </c>
      <c r="BF46" t="str">
        <f>INDEX(新汉化!$Q:$Q,MATCH(日文原码!BF46,新汉化!$P:$P,0))</f>
        <v>ら</v>
      </c>
      <c r="BG46" t="str">
        <f>INDEX(新汉化!$Q:$Q,MATCH(日文原码!BG46,新汉化!$P:$P,0))</f>
        <v>に</v>
      </c>
      <c r="BH46" t="str">
        <f>INDEX(新汉化!$Q:$Q,MATCH(日文原码!BH46,新汉化!$P:$P,0))</f>
        <v> </v>
      </c>
      <c r="BI46" t="str">
        <f>INDEX(新汉化!$Q:$Q,MATCH(日文原码!BI46,新汉化!$P:$P,0))</f>
        <v>は</v>
      </c>
      <c r="BJ46" t="str">
        <f>INDEX(新汉化!$Q:$Q,MATCH(日文原码!BJ46,新汉化!$P:$P,0))</f>
        <v>げ</v>
      </c>
      <c r="BK46" t="str">
        <f>INDEX(新汉化!$Q:$Q,MATCH(日文原码!BK46,新汉化!$P:$P,0))</f>
        <v>し</v>
      </c>
      <c r="BL46" t="str">
        <f>INDEX(新汉化!$Q:$Q,MATCH(日文原码!BL46,新汉化!$P:$P,0))</f>
        <v>く</v>
      </c>
      <c r="BM46" t="str">
        <f>INDEX(新汉化!$Q:$Q,MATCH(日文原码!BM46,新汉化!$P:$P,0))</f>
        <v> </v>
      </c>
      <c r="BN46" t="str">
        <f>INDEX(新汉化!$Q:$Q,MATCH(日文原码!BN46,新汉化!$P:$P,0))</f>
        <v>な</v>
      </c>
      <c r="BO46" t="str">
        <f>INDEX(新汉化!$Q:$Q,MATCH(日文原码!BO46,新汉化!$P:$P,0))</f>
        <v>く</v>
      </c>
      <c r="BP46" t="str">
        <f>INDEX(新汉化!$Q:$Q,MATCH(日文原码!BP46,新汉化!$P:$P,0))</f>
        <v>。</v>
      </c>
      <c r="BQ46" s="8" t="str">
        <f>INDEX(新汉化!$Q:$Q,MATCH(日文原码!BQ46,新汉化!$P:$P,0))</f>
        <v> </v>
      </c>
      <c r="BR46" s="7" t="str">
        <f>INDEX(新汉化!$Q:$Q,MATCH(日文原码!BR46,新汉化!$P:$P,0))</f>
        <v>な</v>
      </c>
      <c r="BS46" t="str">
        <f>INDEX(新汉化!$Q:$Q,MATCH(日文原码!BS46,新汉化!$P:$P,0))</f>
        <v>き</v>
      </c>
      <c r="BT46" t="str">
        <f>INDEX(新汉化!$Q:$Q,MATCH(日文原码!BT46,新汉化!$P:$P,0))</f>
        <v>や</v>
      </c>
      <c r="BU46" t="str">
        <f>INDEX(新汉化!$Q:$Q,MATCH(日文原码!BU46,新汉化!$P:$P,0))</f>
        <v>む</v>
      </c>
      <c r="BV46" t="str">
        <f>INDEX(新汉化!$Q:$Q,MATCH(日文原码!BV46,新汉化!$P:$P,0))</f>
        <v>と</v>
      </c>
      <c r="BW46" t="str">
        <f>INDEX(新汉化!$Q:$Q,MATCH(日文原码!BW46,新汉化!$P:$P,0))</f>
        <v> </v>
      </c>
      <c r="BX46" t="str">
        <f>INDEX(新汉化!$Q:$Q,MATCH(日文原码!BX46,新汉化!$P:$P,0))</f>
        <v>つ</v>
      </c>
      <c r="BY46" t="str">
        <f>INDEX(新汉化!$Q:$Q,MATCH(日文原码!BY46,新汉化!$P:$P,0))</f>
        <v>か</v>
      </c>
      <c r="BZ46" t="str">
        <f>INDEX(新汉化!$Q:$Q,MATCH(日文原码!BZ46,新汉化!$P:$P,0))</f>
        <v>れ</v>
      </c>
      <c r="CA46" t="str">
        <f>INDEX(新汉化!$Q:$Q,MATCH(日文原码!CA46,新汉化!$P:$P,0))</f>
        <v>て</v>
      </c>
      <c r="CB46" t="str">
        <f>INDEX(新汉化!$Q:$Q,MATCH(日文原码!CB46,新汉化!$P:$P,0))</f>
        <v> </v>
      </c>
      <c r="CC46" t="str">
        <f>INDEX(新汉化!$Q:$Q,MATCH(日文原码!CC46,新汉化!$P:$P,0))</f>
        <v>ね</v>
      </c>
      <c r="CD46" t="str">
        <f>INDEX(新汉化!$Q:$Q,MATCH(日文原码!CD46,新汉化!$P:$P,0))</f>
        <v>む</v>
      </c>
      <c r="CE46" t="str">
        <f>INDEX(新汉化!$Q:$Q,MATCH(日文原码!CE46,新汉化!$P:$P,0))</f>
        <v>っ</v>
      </c>
      <c r="CF46" t="str">
        <f>INDEX(新汉化!$Q:$Q,MATCH(日文原码!CF46,新汉化!$P:$P,0))</f>
        <v>て</v>
      </c>
      <c r="CG46" t="str">
        <f>INDEX(新汉化!$Q:$Q,MATCH(日文原码!CG46,新汉化!$P:$P,0))</f>
        <v>し</v>
      </c>
      <c r="CH46" t="str">
        <f>INDEX(新汉化!$Q:$Q,MATCH(日文原码!CH46,新汉化!$P:$P,0))</f>
        <v>ま</v>
      </c>
      <c r="CI46" t="str">
        <f>INDEX(新汉化!$Q:$Q,MATCH(日文原码!CI46,新汉化!$P:$P,0))</f>
        <v>う</v>
      </c>
      <c r="CJ46" t="str">
        <f>INDEX(新汉化!$Q:$Q,MATCH(日文原码!CJ46,新汉化!$P:$P,0))</f>
        <v>。</v>
      </c>
      <c r="CK46" t="str">
        <f>INDEX(新汉化!$Q:$Q,MATCH(日文原码!CK46,新汉化!$P:$P,0))</f>
        <v> </v>
      </c>
      <c r="CL46" t="str">
        <f>INDEX(新汉化!$Q:$Q,MATCH(日文原码!CL46,新汉化!$P:$P,0))</f>
        <v> </v>
      </c>
      <c r="CM46" t="str">
        <f>INDEX(新汉化!$Q:$Q,MATCH(日文原码!CM46,新汉化!$P:$P,0))</f>
        <v> </v>
      </c>
      <c r="CN46" t="str">
        <f>INDEX(新汉化!$Q:$Q,MATCH(日文原码!CN46,新汉化!$P:$P,0))</f>
        <v> </v>
      </c>
      <c r="CO46" t="str">
        <f>INDEX(新汉化!$Q:$Q,MATCH(日文原码!CO46,新汉化!$P:$P,0))</f>
        <v> </v>
      </c>
      <c r="CP46" s="13" t="str">
        <f>INDEX(新汉化!$Q:$Q,MATCH(日文原码!CP46,新汉化!$P:$P,0))</f>
        <v> </v>
      </c>
    </row>
    <row r="47" spans="1:94">
      <c r="A47" t="str">
        <f>MID(日文原码!A47,2,1)</f>
        <v>0</v>
      </c>
      <c r="B47" t="str">
        <f>MID(日文原码!B47,2,1)</f>
        <v>4</v>
      </c>
      <c r="C47" t="str">
        <f>MID(日文原码!C47,2,1)</f>
        <v>6</v>
      </c>
      <c r="D47" s="7" t="str">
        <f>MID(日文原码!D47,2,1)</f>
        <v>A</v>
      </c>
      <c r="E47" t="str">
        <f>MID(日文原码!E47,2,1)</f>
        <v>A</v>
      </c>
      <c r="F47" t="str">
        <f>MID(日文原码!F47,2,1)</f>
        <v>1</v>
      </c>
      <c r="G47" s="8" t="str">
        <f>MID(日文原码!G47,2,1)</f>
        <v>0</v>
      </c>
      <c r="H47" s="7" t="str">
        <f>MID(日文原码!H47,2,1)</f>
        <v>A</v>
      </c>
      <c r="I47" t="str">
        <f>MID(日文原码!I47,2,1)</f>
        <v>4</v>
      </c>
      <c r="J47" t="str">
        <f>MID(日文原码!J47,2,1)</f>
        <v>0</v>
      </c>
      <c r="K47" s="8" t="str">
        <f>MID(日文原码!K47,2,1)</f>
        <v>5</v>
      </c>
      <c r="L47" s="7" t="str">
        <f>INDEX(新汉化!$Q:$Q,MATCH(日文原码!L47,新汉化!$P:$P,0))</f>
        <v>ド</v>
      </c>
      <c r="M47" t="str">
        <f>INDEX(新汉化!$Q:$Q,MATCH(日文原码!M47,新汉化!$P:$P,0))</f>
        <v>ゴ</v>
      </c>
      <c r="N47" t="str">
        <f>INDEX(新汉化!$Q:$Q,MATCH(日文原码!N47,新汉化!$P:$P,0))</f>
        <v>-</v>
      </c>
      <c r="O47" t="str">
        <f>INDEX(新汉化!$Q:$Q,MATCH(日文原码!O47,新汉化!$P:$P,0))</f>
        <v>ム</v>
      </c>
      <c r="P47" s="8" t="str">
        <f>INDEX(新汉化!$Q:$Q,MATCH(日文原码!P47,新汉化!$P:$P,0))</f>
        <v> </v>
      </c>
      <c r="Q47" s="7" t="str">
        <f>INDEX(新汉化!$Q:$Q,MATCH(日文原码!Q47,新汉化!$P:$P,0))</f>
        <v> </v>
      </c>
      <c r="R47" t="str">
        <f>INDEX(新汉化!$Q:$Q,MATCH(日文原码!R47,新汉化!$P:$P,0))</f>
        <v>お</v>
      </c>
      <c r="S47" t="str">
        <f>INDEX(新汉化!$Q:$Q,MATCH(日文原码!S47,新汉化!$P:$P,0))</f>
        <v>お</v>
      </c>
      <c r="T47" t="str">
        <f>INDEX(新汉化!$Q:$Q,MATCH(日文原码!T47,新汉化!$P:$P,0))</f>
        <v>ご</v>
      </c>
      <c r="U47" s="8" t="str">
        <f>INDEX(新汉化!$Q:$Q,MATCH(日文原码!U47,新汉化!$P:$P,0))</f>
        <v>え</v>
      </c>
      <c r="V47" s="7" t="str">
        <f>INDEX(新汉化!$Q:$Q,MATCH(日文原码!V47,新汉化!$P:$P,0))</f>
        <v>あ</v>
      </c>
      <c r="W47" t="str">
        <f>INDEX(新汉化!$Q:$Q,MATCH(日文原码!W47,新汉化!$P:$P,0))</f>
        <v>し</v>
      </c>
      <c r="X47" t="str">
        <f>INDEX(新汉化!$Q:$Q,MATCH(日文原码!X47,新汉化!$P:$P,0))</f>
        <v>を</v>
      </c>
      <c r="Y47" t="str">
        <f>INDEX(新汉化!$Q:$Q,MATCH(日文原码!Y47,新汉化!$P:$P,0))</f>
        <v> </v>
      </c>
      <c r="Z47" t="str">
        <f>INDEX(新汉化!$Q:$Q,MATCH(日文原码!Z47,新汉化!$P:$P,0))</f>
        <v>ふ</v>
      </c>
      <c r="AA47" t="str">
        <f>INDEX(新汉化!$Q:$Q,MATCH(日文原码!AA47,新汉化!$P:$P,0))</f>
        <v>み</v>
      </c>
      <c r="AB47" t="str">
        <f>INDEX(新汉化!$Q:$Q,MATCH(日文原码!AB47,新汉化!$P:$P,0))</f>
        <v>な</v>
      </c>
      <c r="AC47" t="str">
        <f>INDEX(新汉化!$Q:$Q,MATCH(日文原码!AC47,新汉化!$P:$P,0))</f>
        <v>ら</v>
      </c>
      <c r="AD47" t="str">
        <f>INDEX(新汉化!$Q:$Q,MATCH(日文原码!AD47,新汉化!$P:$P,0))</f>
        <v>し</v>
      </c>
      <c r="AE47" t="str">
        <f>INDEX(新汉化!$Q:$Q,MATCH(日文原码!AE47,新汉化!$P:$P,0))</f>
        <v>な</v>
      </c>
      <c r="AF47" t="str">
        <f>INDEX(新汉化!$Q:$Q,MATCH(日文原码!AF47,新汉化!$P:$P,0))</f>
        <v>が</v>
      </c>
      <c r="AG47" t="str">
        <f>INDEX(新汉化!$Q:$Q,MATCH(日文原码!AG47,新汉化!$P:$P,0))</f>
        <v>ら</v>
      </c>
      <c r="AH47" t="str">
        <f>INDEX(新汉化!$Q:$Q,MATCH(日文原码!AH47,新汉化!$P:$P,0))</f>
        <v> </v>
      </c>
      <c r="AI47" t="str">
        <f>INDEX(新汉化!$Q:$Q,MATCH(日文原码!AI47,新汉化!$P:$P,0))</f>
        <v>お</v>
      </c>
      <c r="AJ47" t="str">
        <f>INDEX(新汉化!$Q:$Q,MATCH(日文原码!AJ47,新汉化!$P:$P,0))</f>
        <v>お</v>
      </c>
      <c r="AK47" t="str">
        <f>INDEX(新汉化!$Q:$Q,MATCH(日文原码!AK47,新汉化!$P:$P,0))</f>
        <v>ご</v>
      </c>
      <c r="AL47" t="str">
        <f>INDEX(新汉化!$Q:$Q,MATCH(日文原码!AL47,新汉化!$P:$P,0))</f>
        <v>え</v>
      </c>
      <c r="AM47" t="str">
        <f>INDEX(新汉化!$Q:$Q,MATCH(日文原码!AM47,新汉化!$P:$P,0))</f>
        <v>を</v>
      </c>
      <c r="AN47" t="str">
        <f>INDEX(新汉化!$Q:$Q,MATCH(日文原码!AN47,新汉化!$P:$P,0))</f>
        <v> </v>
      </c>
      <c r="AO47" t="str">
        <f>INDEX(新汉化!$Q:$Q,MATCH(日文原码!AO47,新汉化!$P:$P,0))</f>
        <v>だ</v>
      </c>
      <c r="AP47" t="str">
        <f>INDEX(新汉化!$Q:$Q,MATCH(日文原码!AP47,新汉化!$P:$P,0))</f>
        <v>す</v>
      </c>
      <c r="AQ47" t="str">
        <f>INDEX(新汉化!$Q:$Q,MATCH(日文原码!AQ47,新汉化!$P:$P,0))</f>
        <v>。</v>
      </c>
      <c r="AR47" t="str">
        <f>INDEX(新汉化!$Q:$Q,MATCH(日文原码!AR47,新汉化!$P:$P,0))</f>
        <v> </v>
      </c>
      <c r="AS47" s="8" t="str">
        <f>INDEX(新汉化!$Q:$Q,MATCH(日文原码!AS47,新汉化!$P:$P,0))</f>
        <v> </v>
      </c>
      <c r="AT47" s="7" t="str">
        <f>INDEX(新汉化!$Q:$Q,MATCH(日文原码!AT47,新汉化!$P:$P,0))</f>
        <v>お</v>
      </c>
      <c r="AU47" t="str">
        <f>INDEX(新汉化!$Q:$Q,MATCH(日文原码!AU47,新汉化!$P:$P,0))</f>
        <v>お</v>
      </c>
      <c r="AV47" t="str">
        <f>INDEX(新汉化!$Q:$Q,MATCH(日文原码!AV47,新汉化!$P:$P,0))</f>
        <v>ご</v>
      </c>
      <c r="AW47" t="str">
        <f>INDEX(新汉化!$Q:$Q,MATCH(日文原码!AW47,新汉化!$P:$P,0))</f>
        <v>え</v>
      </c>
      <c r="AX47" t="str">
        <f>INDEX(新汉化!$Q:$Q,MATCH(日文原码!AX47,新汉化!$P:$P,0))</f>
        <v>を</v>
      </c>
      <c r="AY47" t="str">
        <f>INDEX(新汉化!$Q:$Q,MATCH(日文原码!AY47,新汉化!$P:$P,0))</f>
        <v> </v>
      </c>
      <c r="AZ47" t="str">
        <f>INDEX(新汉化!$Q:$Q,MATCH(日文原码!AZ47,新汉化!$P:$P,0))</f>
        <v>だ</v>
      </c>
      <c r="BA47" t="str">
        <f>INDEX(新汉化!$Q:$Q,MATCH(日文原码!BA47,新汉化!$P:$P,0))</f>
        <v>し</v>
      </c>
      <c r="BB47" t="str">
        <f>INDEX(新汉化!$Q:$Q,MATCH(日文原码!BB47,新汉化!$P:$P,0))</f>
        <v>た</v>
      </c>
      <c r="BC47" t="str">
        <f>INDEX(新汉化!$Q:$Q,MATCH(日文原码!BC47,新汉化!$P:$P,0))</f>
        <v>あ</v>
      </c>
      <c r="BD47" t="str">
        <f>INDEX(新汉化!$Q:$Q,MATCH(日文原码!BD47,新汉化!$P:$P,0))</f>
        <v>と</v>
      </c>
      <c r="BE47" t="str">
        <f>INDEX(新汉化!$Q:$Q,MATCH(日文原码!BE47,新汉化!$P:$P,0))</f>
        <v>は</v>
      </c>
      <c r="BF47" t="str">
        <f>INDEX(新汉化!$Q:$Q,MATCH(日文原码!BF47,新汉化!$P:$P,0))</f>
        <v> </v>
      </c>
      <c r="BG47" t="str">
        <f>INDEX(新汉化!$Q:$Q,MATCH(日文原码!BG47,新汉化!$P:$P,0))</f>
        <v>し</v>
      </c>
      <c r="BH47" t="str">
        <f>INDEX(新汉化!$Q:$Q,MATCH(日文原码!BH47,新汉化!$P:$P,0))</f>
        <v>ば</v>
      </c>
      <c r="BI47" t="str">
        <f>INDEX(新汉化!$Q:$Q,MATCH(日文原码!BI47,新汉化!$P:$P,0))</f>
        <v>ら</v>
      </c>
      <c r="BJ47" t="str">
        <f>INDEX(新汉化!$Q:$Q,MATCH(日文原码!BJ47,新汉化!$P:$P,0))</f>
        <v>く</v>
      </c>
      <c r="BK47" t="str">
        <f>INDEX(新汉化!$Q:$Q,MATCH(日文原码!BK47,新汉化!$P:$P,0))</f>
        <v>の</v>
      </c>
      <c r="BL47" t="str">
        <f>INDEX(新汉化!$Q:$Q,MATCH(日文原码!BL47,新汉化!$P:$P,0))</f>
        <v> </v>
      </c>
      <c r="BM47" t="str">
        <f>INDEX(新汉化!$Q:$Q,MATCH(日文原码!BM47,新汉化!$P:$P,0))</f>
        <v>あ</v>
      </c>
      <c r="BN47" t="str">
        <f>INDEX(新汉化!$Q:$Q,MATCH(日文原码!BN47,新汉化!$P:$P,0))</f>
        <v>い</v>
      </c>
      <c r="BO47" t="str">
        <f>INDEX(新汉化!$Q:$Q,MATCH(日文原码!BO47,新汉化!$P:$P,0))</f>
        <v>だ</v>
      </c>
      <c r="BP47" t="str">
        <f>INDEX(新汉化!$Q:$Q,MATCH(日文原码!BP47,新汉化!$P:$P,0))</f>
        <v> </v>
      </c>
      <c r="BQ47" s="8" t="str">
        <f>INDEX(新汉化!$Q:$Q,MATCH(日文原码!BQ47,新汉化!$P:$P,0))</f>
        <v> </v>
      </c>
      <c r="BR47" s="7" t="str">
        <f>INDEX(新汉化!$Q:$Q,MATCH(日文原码!BR47,新汉化!$P:$P,0))</f>
        <v>な</v>
      </c>
      <c r="BS47" t="str">
        <f>INDEX(新汉化!$Q:$Q,MATCH(日文原码!BS47,新汉化!$P:$P,0))</f>
        <v>に</v>
      </c>
      <c r="BT47" t="str">
        <f>INDEX(新汉化!$Q:$Q,MATCH(日文原码!BT47,新汉化!$P:$P,0))</f>
        <v>も</v>
      </c>
      <c r="BU47" t="str">
        <f>INDEX(新汉化!$Q:$Q,MATCH(日文原码!BU47,新汉化!$P:$P,0))</f>
        <v> </v>
      </c>
      <c r="BV47" t="str">
        <f>INDEX(新汉化!$Q:$Q,MATCH(日文原码!BV47,新汉化!$P:$P,0))</f>
        <v>き</v>
      </c>
      <c r="BW47" t="str">
        <f>INDEX(新汉化!$Q:$Q,MATCH(日文原码!BW47,新汉化!$P:$P,0))</f>
        <v>こ</v>
      </c>
      <c r="BX47" t="str">
        <f>INDEX(新汉化!$Q:$Q,MATCH(日文原码!BX47,新汉化!$P:$P,0))</f>
        <v>え</v>
      </c>
      <c r="BY47" t="str">
        <f>INDEX(新汉化!$Q:$Q,MATCH(日文原码!BY47,新汉化!$P:$P,0))</f>
        <v>な</v>
      </c>
      <c r="BZ47" t="str">
        <f>INDEX(新汉化!$Q:$Q,MATCH(日文原码!BZ47,新汉化!$P:$P,0))</f>
        <v>く</v>
      </c>
      <c r="CA47" t="str">
        <f>INDEX(新汉化!$Q:$Q,MATCH(日文原码!CA47,新汉化!$P:$P,0))</f>
        <v>な</v>
      </c>
      <c r="CB47" t="str">
        <f>INDEX(新汉化!$Q:$Q,MATCH(日文原码!CB47,新汉化!$P:$P,0))</f>
        <v>っ</v>
      </c>
      <c r="CC47" t="str">
        <f>INDEX(新汉化!$Q:$Q,MATCH(日文原码!CC47,新汉化!$P:$P,0))</f>
        <v>て</v>
      </c>
      <c r="CD47" t="str">
        <f>INDEX(新汉化!$Q:$Q,MATCH(日文原码!CD47,新汉化!$P:$P,0))</f>
        <v>し</v>
      </c>
      <c r="CE47" t="str">
        <f>INDEX(新汉化!$Q:$Q,MATCH(日文原码!CE47,新汉化!$P:$P,0))</f>
        <v>ま</v>
      </c>
      <c r="CF47" t="str">
        <f>INDEX(新汉化!$Q:$Q,MATCH(日文原码!CF47,新汉化!$P:$P,0))</f>
        <v>う</v>
      </c>
      <c r="CG47" t="str">
        <f>INDEX(新汉化!$Q:$Q,MATCH(日文原码!CG47,新汉化!$P:$P,0))</f>
        <v>の</v>
      </c>
      <c r="CH47" t="str">
        <f>INDEX(新汉化!$Q:$Q,MATCH(日文原码!CH47,新汉化!$P:$P,0))</f>
        <v>が</v>
      </c>
      <c r="CI47" t="str">
        <f>INDEX(新汉化!$Q:$Q,MATCH(日文原码!CI47,新汉化!$P:$P,0))</f>
        <v> </v>
      </c>
      <c r="CJ47" t="str">
        <f>INDEX(新汉化!$Q:$Q,MATCH(日文原码!CJ47,新汉化!$P:$P,0))</f>
        <v>じ</v>
      </c>
      <c r="CK47" t="str">
        <f>INDEX(新汉化!$Q:$Q,MATCH(日文原码!CK47,新汉化!$P:$P,0))</f>
        <v>ゃ</v>
      </c>
      <c r="CL47" t="str">
        <f>INDEX(新汉化!$Q:$Q,MATCH(日文原码!CL47,新汉化!$P:$P,0))</f>
        <v>く</v>
      </c>
      <c r="CM47" t="str">
        <f>INDEX(新汉化!$Q:$Q,MATCH(日文原码!CM47,新汉化!$P:$P,0))</f>
        <v>て</v>
      </c>
      <c r="CN47" t="str">
        <f>INDEX(新汉化!$Q:$Q,MATCH(日文原码!CN47,新汉化!$P:$P,0))</f>
        <v>ん</v>
      </c>
      <c r="CO47" t="str">
        <f>INDEX(新汉化!$Q:$Q,MATCH(日文原码!CO47,新汉化!$P:$P,0))</f>
        <v>。</v>
      </c>
      <c r="CP47" s="13" t="str">
        <f>INDEX(新汉化!$Q:$Q,MATCH(日文原码!CP47,新汉化!$P:$P,0))</f>
        <v> </v>
      </c>
    </row>
    <row r="48" spans="1:94">
      <c r="A48" t="str">
        <f>MID(日文原码!A48,2,1)</f>
        <v>0</v>
      </c>
      <c r="B48" t="str">
        <f>MID(日文原码!B48,2,1)</f>
        <v>4</v>
      </c>
      <c r="C48" t="str">
        <f>MID(日文原码!C48,2,1)</f>
        <v>7</v>
      </c>
      <c r="D48" s="7" t="str">
        <f>MID(日文原码!D48,2,1)</f>
        <v>A</v>
      </c>
      <c r="E48" t="str">
        <f>MID(日文原码!E48,2,1)</f>
        <v>A</v>
      </c>
      <c r="F48" t="str">
        <f>MID(日文原码!F48,2,1)</f>
        <v>1</v>
      </c>
      <c r="G48" s="8" t="str">
        <f>MID(日文原码!G48,2,1)</f>
        <v>5</v>
      </c>
      <c r="H48" s="7" t="str">
        <f>MID(日文原码!H48,2,1)</f>
        <v>A</v>
      </c>
      <c r="I48" t="str">
        <f>MID(日文原码!I48,2,1)</f>
        <v>8</v>
      </c>
      <c r="J48" t="str">
        <f>MID(日文原码!J48,2,1)</f>
        <v>4</v>
      </c>
      <c r="K48" s="8" t="str">
        <f>MID(日文原码!K48,2,1)</f>
        <v>0</v>
      </c>
      <c r="L48" s="7" t="str">
        <f>INDEX(新汉化!$Q:$Q,MATCH(日文原码!L48,新汉化!$P:$P,0))</f>
        <v>バ</v>
      </c>
      <c r="M48" t="str">
        <f>INDEX(新汉化!$Q:$Q,MATCH(日文原码!M48,新汉化!$P:$P,0))</f>
        <v>ク</v>
      </c>
      <c r="N48" t="str">
        <f>INDEX(新汉化!$Q:$Q,MATCH(日文原码!N48,新汉化!$P:$P,0))</f>
        <v>オ</v>
      </c>
      <c r="O48" t="str">
        <f>INDEX(新汉化!$Q:$Q,MATCH(日文原码!O48,新汉化!$P:$P,0))</f>
        <v>ン</v>
      </c>
      <c r="P48" s="8" t="str">
        <f>INDEX(新汉化!$Q:$Q,MATCH(日文原码!P48,新汉化!$P:$P,0))</f>
        <v>グ</v>
      </c>
      <c r="Q48" s="7" t="str">
        <f>INDEX(新汉化!$Q:$Q,MATCH(日文原码!Q48,新汉化!$P:$P,0))</f>
        <v> </v>
      </c>
      <c r="R48" t="str">
        <f>INDEX(新汉化!$Q:$Q,MATCH(日文原码!R48,新汉化!$P:$P,0))</f>
        <v>そ</v>
      </c>
      <c r="S48" t="str">
        <f>INDEX(新汉化!$Q:$Q,MATCH(日文原码!S48,新汉化!$P:$P,0))</f>
        <v>う</v>
      </c>
      <c r="T48" t="str">
        <f>INDEX(新汉化!$Q:$Q,MATCH(日文原码!T48,新汉化!$P:$P,0))</f>
        <v>お</v>
      </c>
      <c r="U48" s="8" t="str">
        <f>INDEX(新汉化!$Q:$Q,MATCH(日文原码!U48,新汉化!$P:$P,0))</f>
        <v>ん</v>
      </c>
      <c r="V48" s="7" t="str">
        <f>INDEX(新汉化!$Q:$Q,MATCH(日文原码!V48,新汉化!$P:$P,0))</f>
        <v>か</v>
      </c>
      <c r="W48" t="str">
        <f>INDEX(新汉化!$Q:$Q,MATCH(日文原码!W48,新汉化!$P:$P,0))</f>
        <v>ら</v>
      </c>
      <c r="X48" t="str">
        <f>INDEX(新汉化!$Q:$Q,MATCH(日文原码!X48,新汉化!$P:$P,0))</f>
        <v>だ</v>
      </c>
      <c r="Y48" t="str">
        <f>INDEX(新汉化!$Q:$Q,MATCH(日文原码!Y48,新汉化!$P:$P,0))</f>
        <v>の</v>
      </c>
      <c r="Z48" t="str">
        <f>INDEX(新汉化!$Q:$Q,MATCH(日文原码!Z48,新汉化!$P:$P,0))</f>
        <v> </v>
      </c>
      <c r="AA48" t="str">
        <f>INDEX(新汉化!$Q:$Q,MATCH(日文原码!AA48,新汉化!$P:$P,0))</f>
        <v>あ</v>
      </c>
      <c r="AB48" t="str">
        <f>INDEX(新汉化!$Q:$Q,MATCH(日文原码!AB48,新汉化!$P:$P,0))</f>
        <v>な</v>
      </c>
      <c r="AC48" t="str">
        <f>INDEX(新汉化!$Q:$Q,MATCH(日文原码!AC48,新汉化!$P:$P,0))</f>
        <v>か</v>
      </c>
      <c r="AD48" t="str">
        <f>INDEX(新汉化!$Q:$Q,MATCH(日文原码!AD48,新汉化!$P:$P,0))</f>
        <v>ら</v>
      </c>
      <c r="AE48" t="str">
        <f>INDEX(新汉化!$Q:$Q,MATCH(日文原码!AE48,新汉化!$P:$P,0))</f>
        <v> </v>
      </c>
      <c r="AF48" t="str">
        <f>INDEX(新汉化!$Q:$Q,MATCH(日文原码!AF48,新汉化!$P:$P,0))</f>
        <v>ふ</v>
      </c>
      <c r="AG48" t="str">
        <f>INDEX(新汉化!$Q:$Q,MATCH(日文原码!AG48,新汉化!$P:$P,0))</f>
        <v>え</v>
      </c>
      <c r="AH48" t="str">
        <f>INDEX(新汉化!$Q:$Q,MATCH(日文原码!AH48,新汉化!$P:$P,0))</f>
        <v>の</v>
      </c>
      <c r="AI48" t="str">
        <f>INDEX(新汉化!$Q:$Q,MATCH(日文原码!AI48,新汉化!$P:$P,0))</f>
        <v> </v>
      </c>
      <c r="AJ48" t="str">
        <f>INDEX(新汉化!$Q:$Q,MATCH(日文原码!AJ48,新汉化!$P:$P,0))</f>
        <v>よ</v>
      </c>
      <c r="AK48" t="str">
        <f>INDEX(新汉化!$Q:$Q,MATCH(日文原码!AK48,新汉化!$P:$P,0))</f>
        <v>う</v>
      </c>
      <c r="AL48" t="str">
        <f>INDEX(新汉化!$Q:$Q,MATCH(日文原码!AL48,新汉化!$P:$P,0))</f>
        <v>な</v>
      </c>
      <c r="AM48" t="str">
        <f>INDEX(新汉化!$Q:$Q,MATCH(日文原码!AM48,新汉化!$P:$P,0))</f>
        <v> </v>
      </c>
      <c r="AN48" t="str">
        <f>INDEX(新汉化!$Q:$Q,MATCH(日文原码!AN48,新汉化!$P:$P,0))</f>
        <v>お</v>
      </c>
      <c r="AO48" t="str">
        <f>INDEX(新汉化!$Q:$Q,MATCH(日文原码!AO48,新汉化!$P:$P,0))</f>
        <v>と</v>
      </c>
      <c r="AP48" t="str">
        <f>INDEX(新汉化!$Q:$Q,MATCH(日文原码!AP48,新汉化!$P:$P,0))</f>
        <v>を</v>
      </c>
      <c r="AQ48" t="str">
        <f>INDEX(新汉化!$Q:$Q,MATCH(日文原码!AQ48,新汉化!$P:$P,0))</f>
        <v> </v>
      </c>
      <c r="AR48" t="str">
        <f>INDEX(新汉化!$Q:$Q,MATCH(日文原码!AR48,新汉化!$P:$P,0))</f>
        <v> </v>
      </c>
      <c r="AS48" s="8" t="str">
        <f>INDEX(新汉化!$Q:$Q,MATCH(日文原码!AS48,新汉化!$P:$P,0))</f>
        <v> </v>
      </c>
      <c r="AT48" s="7" t="str">
        <f>INDEX(新汉化!$Q:$Q,MATCH(日文原码!AT48,新汉化!$P:$P,0))</f>
        <v>だ</v>
      </c>
      <c r="AU48" t="str">
        <f>INDEX(新汉化!$Q:$Q,MATCH(日文原码!AU48,新汉化!$P:$P,0))</f>
        <v>し</v>
      </c>
      <c r="AV48" t="str">
        <f>INDEX(新汉化!$Q:$Q,MATCH(日文原码!AV48,新汉化!$P:$P,0))</f>
        <v>て</v>
      </c>
      <c r="AW48" t="str">
        <f>INDEX(新汉化!$Q:$Q,MATCH(日文原码!AW48,新汉化!$P:$P,0))</f>
        <v> </v>
      </c>
      <c r="AX48" t="str">
        <f>INDEX(新汉化!$Q:$Q,MATCH(日文原码!AX48,新汉化!$P:$P,0))</f>
        <v>な</v>
      </c>
      <c r="AY48" t="str">
        <f>INDEX(新汉化!$Q:$Q,MATCH(日文原码!AY48,新汉化!$P:$P,0))</f>
        <v>か</v>
      </c>
      <c r="AZ48" t="str">
        <f>INDEX(新汉化!$Q:$Q,MATCH(日文原码!AZ48,新汉化!$P:$P,0))</f>
        <v>ま</v>
      </c>
      <c r="BA48" t="str">
        <f>INDEX(新汉化!$Q:$Q,MATCH(日文原码!BA48,新汉化!$P:$P,0))</f>
        <v>に</v>
      </c>
      <c r="BB48" t="str">
        <f>INDEX(新汉化!$Q:$Q,MATCH(日文原码!BB48,新汉化!$P:$P,0))</f>
        <v> </v>
      </c>
      <c r="BC48" t="str">
        <f>INDEX(新汉化!$Q:$Q,MATCH(日文原码!BC48,新汉化!$P:$P,0))</f>
        <v>き</v>
      </c>
      <c r="BD48" t="str">
        <f>INDEX(新汉化!$Q:$Q,MATCH(日文原码!BD48,新汉化!$P:$P,0))</f>
        <v>も</v>
      </c>
      <c r="BE48" t="str">
        <f>INDEX(新汉化!$Q:$Q,MATCH(日文原码!BE48,新汉化!$P:$P,0))</f>
        <v>ち</v>
      </c>
      <c r="BF48" t="str">
        <f>INDEX(新汉化!$Q:$Q,MATCH(日文原码!BF48,新汉化!$P:$P,0))</f>
        <v>を</v>
      </c>
      <c r="BG48" t="str">
        <f>INDEX(新汉化!$Q:$Q,MATCH(日文原码!BG48,新汉化!$P:$P,0))</f>
        <v> </v>
      </c>
      <c r="BH48" t="str">
        <f>INDEX(新汉化!$Q:$Q,MATCH(日文原码!BH48,新汉化!$P:$P,0))</f>
        <v>つ</v>
      </c>
      <c r="BI48" t="str">
        <f>INDEX(新汉化!$Q:$Q,MATCH(日文原码!BI48,新汉化!$P:$P,0))</f>
        <v>た</v>
      </c>
      <c r="BJ48" t="str">
        <f>INDEX(新汉化!$Q:$Q,MATCH(日文原码!BJ48,新汉化!$P:$P,0))</f>
        <v>え</v>
      </c>
      <c r="BK48" t="str">
        <f>INDEX(新汉化!$Q:$Q,MATCH(日文原码!BK48,新汉化!$P:$P,0))</f>
        <v>て</v>
      </c>
      <c r="BL48" t="str">
        <f>INDEX(新汉化!$Q:$Q,MATCH(日文原码!BL48,新汉化!$P:$P,0))</f>
        <v>い</v>
      </c>
      <c r="BM48" t="str">
        <f>INDEX(新汉化!$Q:$Q,MATCH(日文原码!BM48,新汉化!$P:$P,0))</f>
        <v>る</v>
      </c>
      <c r="BN48" t="str">
        <f>INDEX(新汉化!$Q:$Q,MATCH(日文原码!BN48,新汉化!$P:$P,0))</f>
        <v>。</v>
      </c>
      <c r="BO48" t="str">
        <f>INDEX(新汉化!$Q:$Q,MATCH(日文原码!BO48,新汉化!$P:$P,0))</f>
        <v> </v>
      </c>
      <c r="BP48" t="str">
        <f>INDEX(新汉化!$Q:$Q,MATCH(日文原码!BP48,新汉化!$P:$P,0))</f>
        <v> </v>
      </c>
      <c r="BQ48" s="8" t="str">
        <f>INDEX(新汉化!$Q:$Q,MATCH(日文原码!BQ48,新汉化!$P:$P,0))</f>
        <v> </v>
      </c>
      <c r="BR48" s="7" t="str">
        <f>INDEX(新汉化!$Q:$Q,MATCH(日文原码!BR48,新汉化!$P:$P,0))</f>
        <v>お</v>
      </c>
      <c r="BS48" t="str">
        <f>INDEX(新汉化!$Q:$Q,MATCH(日文原码!BS48,新汉化!$P:$P,0))</f>
        <v>お</v>
      </c>
      <c r="BT48" t="str">
        <f>INDEX(新汉化!$Q:$Q,MATCH(日文原码!BT48,新汉化!$P:$P,0))</f>
        <v>ご</v>
      </c>
      <c r="BU48" t="str">
        <f>INDEX(新汉化!$Q:$Q,MATCH(日文原码!BU48,新汉化!$P:$P,0))</f>
        <v>え</v>
      </c>
      <c r="BV48" t="str">
        <f>INDEX(新汉化!$Q:$Q,MATCH(日文原码!BV48,新汉化!$P:$P,0))</f>
        <v>は</v>
      </c>
      <c r="BW48" t="str">
        <f>INDEX(新汉化!$Q:$Q,MATCH(日文原码!BW48,新汉化!$P:$P,0))</f>
        <v> </v>
      </c>
      <c r="BX48" t="str">
        <f>INDEX(新汉化!$Q:$Q,MATCH(日文原码!BX48,新汉化!$P:$P,0))</f>
        <v>た</v>
      </c>
      <c r="BY48" t="str">
        <f>INDEX(新汉化!$Q:$Q,MATCH(日文原码!BY48,新汉化!$P:$P,0))</f>
        <v>た</v>
      </c>
      <c r="BZ48" t="str">
        <f>INDEX(新汉化!$Q:$Q,MATCH(日文原码!BZ48,新汉化!$P:$P,0))</f>
        <v>か</v>
      </c>
      <c r="CA48" t="str">
        <f>INDEX(新汉化!$Q:$Q,MATCH(日文原码!CA48,新汉化!$P:$P,0))</f>
        <v>う</v>
      </c>
      <c r="CB48" t="str">
        <f>INDEX(新汉化!$Q:$Q,MATCH(日文原码!CB48,新汉化!$P:$P,0))</f>
        <v> </v>
      </c>
      <c r="CC48" t="str">
        <f>INDEX(新汉化!$Q:$Q,MATCH(日文原码!CC48,新汉化!$P:$P,0))</f>
        <v>と</v>
      </c>
      <c r="CD48" t="str">
        <f>INDEX(新汉化!$Q:$Q,MATCH(日文原码!CD48,新汉化!$P:$P,0))</f>
        <v>き</v>
      </c>
      <c r="CE48" t="str">
        <f>INDEX(新汉化!$Q:$Q,MATCH(日文原码!CE48,新汉化!$P:$P,0))</f>
        <v>し</v>
      </c>
      <c r="CF48" t="str">
        <f>INDEX(新汉化!$Q:$Q,MATCH(日文原码!CF48,新汉化!$P:$P,0))</f>
        <v>か</v>
      </c>
      <c r="CG48" t="str">
        <f>INDEX(新汉化!$Q:$Q,MATCH(日文原码!CG48,新汉化!$P:$P,0))</f>
        <v> </v>
      </c>
      <c r="CH48" t="str">
        <f>INDEX(新汉化!$Q:$Q,MATCH(日文原码!CH48,新汉化!$P:$P,0))</f>
        <v>だ</v>
      </c>
      <c r="CI48" t="str">
        <f>INDEX(新汉化!$Q:$Q,MATCH(日文原码!CI48,新汉化!$P:$P,0))</f>
        <v>さ</v>
      </c>
      <c r="CJ48" t="str">
        <f>INDEX(新汉化!$Q:$Q,MATCH(日文原码!CJ48,新汉化!$P:$P,0))</f>
        <v>な</v>
      </c>
      <c r="CK48" t="str">
        <f>INDEX(新汉化!$Q:$Q,MATCH(日文原码!CK48,新汉化!$P:$P,0))</f>
        <v>い</v>
      </c>
      <c r="CL48" t="str">
        <f>INDEX(新汉化!$Q:$Q,MATCH(日文原码!CL48,新汉化!$P:$P,0))</f>
        <v>の</v>
      </c>
      <c r="CM48" t="str">
        <f>INDEX(新汉化!$Q:$Q,MATCH(日文原码!CM48,新汉化!$P:$P,0))</f>
        <v>だ</v>
      </c>
      <c r="CN48" t="str">
        <f>INDEX(新汉化!$Q:$Q,MATCH(日文原码!CN48,新汉化!$P:$P,0))</f>
        <v>。</v>
      </c>
      <c r="CO48" t="str">
        <f>INDEX(新汉化!$Q:$Q,MATCH(日文原码!CO48,新汉化!$P:$P,0))</f>
        <v> </v>
      </c>
      <c r="CP48" s="13" t="str">
        <f>INDEX(新汉化!$Q:$Q,MATCH(日文原码!CP48,新汉化!$P:$P,0))</f>
        <v> </v>
      </c>
    </row>
    <row r="49" spans="1:94">
      <c r="A49" t="str">
        <f>MID(日文原码!A49,2,1)</f>
        <v>0</v>
      </c>
      <c r="B49" t="str">
        <f>MID(日文原码!B49,2,1)</f>
        <v>4</v>
      </c>
      <c r="C49" t="str">
        <f>MID(日文原码!C49,2,1)</f>
        <v>8</v>
      </c>
      <c r="D49" s="7" t="str">
        <f>MID(日文原码!D49,2,1)</f>
        <v>A</v>
      </c>
      <c r="E49" t="str">
        <f>MID(日文原码!E49,2,1)</f>
        <v>A</v>
      </c>
      <c r="F49" t="str">
        <f>MID(日文原码!F49,2,1)</f>
        <v>1</v>
      </c>
      <c r="G49" s="8" t="str">
        <f>MID(日文原码!G49,2,1)</f>
        <v>0</v>
      </c>
      <c r="H49" s="7" t="str">
        <f>MID(日文原码!H49,2,1)</f>
        <v>A</v>
      </c>
      <c r="I49" t="str">
        <f>MID(日文原码!I49,2,1)</f>
        <v>8</v>
      </c>
      <c r="J49" t="str">
        <f>MID(日文原码!J49,2,1)</f>
        <v>6</v>
      </c>
      <c r="K49" s="8" t="str">
        <f>MID(日文原码!K49,2,1)</f>
        <v>4</v>
      </c>
      <c r="L49" s="7" t="str">
        <f>INDEX(新汉化!$Q:$Q,MATCH(日文原码!L49,新汉化!$P:$P,0))</f>
        <v>マ</v>
      </c>
      <c r="M49" t="str">
        <f>INDEX(新汉化!$Q:$Q,MATCH(日文原码!M49,新汉化!$P:$P,0))</f>
        <v>ク</v>
      </c>
      <c r="N49" t="str">
        <f>INDEX(新汉化!$Q:$Q,MATCH(日文原码!N49,新汉化!$P:$P,0))</f>
        <v>ノ</v>
      </c>
      <c r="O49" t="str">
        <f>INDEX(新汉化!$Q:$Q,MATCH(日文原码!O49,新汉化!$P:$P,0))</f>
        <v>シ</v>
      </c>
      <c r="P49" s="8" t="str">
        <f>INDEX(新汉化!$Q:$Q,MATCH(日文原码!P49,新汉化!$P:$P,0))</f>
        <v>タ</v>
      </c>
      <c r="Q49" s="7" t="str">
        <f>INDEX(新汉化!$Q:$Q,MATCH(日文原码!Q49,新汉化!$P:$P,0))</f>
        <v>こ</v>
      </c>
      <c r="R49" t="str">
        <f>INDEX(新汉化!$Q:$Q,MATCH(日文原码!R49,新汉化!$P:$P,0))</f>
        <v>ん</v>
      </c>
      <c r="S49" t="str">
        <f>INDEX(新汉化!$Q:$Q,MATCH(日文原码!S49,新汉化!$P:$P,0))</f>
        <v>じ</v>
      </c>
      <c r="T49" t="str">
        <f>INDEX(新汉化!$Q:$Q,MATCH(日文原码!T49,新汉化!$P:$P,0))</f>
        <v>ょ</v>
      </c>
      <c r="U49" s="8" t="str">
        <f>INDEX(新汉化!$Q:$Q,MATCH(日文原码!U49,新汉化!$P:$P,0))</f>
        <v>う</v>
      </c>
      <c r="V49" s="7" t="str">
        <f>INDEX(新汉化!$Q:$Q,MATCH(日文原码!V49,新汉化!$P:$P,0))</f>
        <v>ぜ</v>
      </c>
      <c r="W49" t="str">
        <f>INDEX(新汉化!$Q:$Q,MATCH(日文原码!W49,新汉化!$P:$P,0))</f>
        <v>っ</v>
      </c>
      <c r="X49" t="str">
        <f>INDEX(新汉化!$Q:$Q,MATCH(日文原码!X49,新汉化!$P:$P,0))</f>
        <v>た</v>
      </c>
      <c r="Y49" t="str">
        <f>INDEX(新汉化!$Q:$Q,MATCH(日文原码!Y49,新汉化!$P:$P,0))</f>
        <v>い</v>
      </c>
      <c r="Z49" t="str">
        <f>INDEX(新汉化!$Q:$Q,MATCH(日文原码!Z49,新汉化!$P:$P,0))</f>
        <v>に</v>
      </c>
      <c r="AA49" t="str">
        <f>INDEX(新汉化!$Q:$Q,MATCH(日文原码!AA49,新汉化!$P:$P,0))</f>
        <v> </v>
      </c>
      <c r="AB49" t="str">
        <f>INDEX(新汉化!$Q:$Q,MATCH(日文原码!AB49,新汉化!$P:$P,0))</f>
        <v>あ</v>
      </c>
      <c r="AC49" t="str">
        <f>INDEX(新汉化!$Q:$Q,MATCH(日文原码!AC49,新汉化!$P:$P,0))</f>
        <v>き</v>
      </c>
      <c r="AD49" t="str">
        <f>INDEX(新汉化!$Q:$Q,MATCH(日文原码!AD49,新汉化!$P:$P,0))</f>
        <v>ら</v>
      </c>
      <c r="AE49" t="str">
        <f>INDEX(新汉化!$Q:$Q,MATCH(日文原码!AE49,新汉化!$P:$P,0))</f>
        <v>め</v>
      </c>
      <c r="AF49" t="str">
        <f>INDEX(新汉化!$Q:$Q,MATCH(日文原码!AF49,新汉化!$P:$P,0))</f>
        <v>な</v>
      </c>
      <c r="AG49" t="str">
        <f>INDEX(新汉化!$Q:$Q,MATCH(日文原码!AG49,新汉化!$P:$P,0))</f>
        <v>い</v>
      </c>
      <c r="AH49" t="str">
        <f>INDEX(新汉化!$Q:$Q,MATCH(日文原码!AH49,新汉化!$P:$P,0))</f>
        <v> </v>
      </c>
      <c r="AI49" t="str">
        <f>INDEX(新汉化!$Q:$Q,MATCH(日文原码!AI49,新汉化!$P:$P,0))</f>
        <v>こ</v>
      </c>
      <c r="AJ49" t="str">
        <f>INDEX(新汉化!$Q:$Q,MATCH(日文原码!AJ49,新汉化!$P:$P,0))</f>
        <v>ん</v>
      </c>
      <c r="AK49" t="str">
        <f>INDEX(新汉化!$Q:$Q,MATCH(日文原码!AK49,新汉化!$P:$P,0))</f>
        <v>じ</v>
      </c>
      <c r="AL49" t="str">
        <f>INDEX(新汉化!$Q:$Q,MATCH(日文原码!AL49,新汉化!$P:$P,0))</f>
        <v>ょ</v>
      </c>
      <c r="AM49" t="str">
        <f>INDEX(新汉化!$Q:$Q,MATCH(日文原码!AM49,新汉化!$P:$P,0))</f>
        <v>う</v>
      </c>
      <c r="AN49" t="str">
        <f>INDEX(新汉化!$Q:$Q,MATCH(日文原码!AN49,新汉化!$P:$P,0))</f>
        <v>を</v>
      </c>
      <c r="AO49" t="str">
        <f>INDEX(新汉化!$Q:$Q,MATCH(日文原码!AO49,新汉化!$P:$P,0))</f>
        <v> </v>
      </c>
      <c r="AP49" t="str">
        <f>INDEX(新汉化!$Q:$Q,MATCH(日文原码!AP49,新汉化!$P:$P,0))</f>
        <v>も</v>
      </c>
      <c r="AQ49" t="str">
        <f>INDEX(新汉化!$Q:$Q,MATCH(日文原码!AQ49,新汉化!$P:$P,0))</f>
        <v>つ</v>
      </c>
      <c r="AR49" t="str">
        <f>INDEX(新汉化!$Q:$Q,MATCH(日文原码!AR49,新汉化!$P:$P,0))</f>
        <v>。</v>
      </c>
      <c r="AS49" s="8" t="str">
        <f>INDEX(新汉化!$Q:$Q,MATCH(日文原码!AS49,新汉化!$P:$P,0))</f>
        <v> </v>
      </c>
      <c r="AT49" s="7" t="str">
        <f>INDEX(新汉化!$Q:$Q,MATCH(日文原码!AT49,新汉化!$P:$P,0))</f>
        <v>た</v>
      </c>
      <c r="AU49" t="str">
        <f>INDEX(新汉化!$Q:$Q,MATCH(日文原码!AU49,新汉化!$P:$P,0))</f>
        <v>く</v>
      </c>
      <c r="AV49" t="str">
        <f>INDEX(新汉化!$Q:$Q,MATCH(日文原码!AV49,新汉化!$P:$P,0))</f>
        <v>さ</v>
      </c>
      <c r="AW49" t="str">
        <f>INDEX(新汉化!$Q:$Q,MATCH(日文原码!AW49,新汉化!$P:$P,0))</f>
        <v>ん</v>
      </c>
      <c r="AX49" t="str">
        <f>INDEX(新汉化!$Q:$Q,MATCH(日文原码!AX49,新汉化!$P:$P,0))</f>
        <v> </v>
      </c>
      <c r="AY49" t="str">
        <f>INDEX(新汉化!$Q:$Q,MATCH(日文原码!AY49,新汉化!$P:$P,0))</f>
        <v>た</v>
      </c>
      <c r="AZ49" t="str">
        <f>INDEX(新汉化!$Q:$Q,MATCH(日文原码!AZ49,新汉化!$P:$P,0))</f>
        <v>べ</v>
      </c>
      <c r="BA49" t="str">
        <f>INDEX(新汉化!$Q:$Q,MATCH(日文原码!BA49,新汉化!$P:$P,0))</f>
        <v> </v>
      </c>
      <c r="BB49" t="str">
        <f>INDEX(新汉化!$Q:$Q,MATCH(日文原码!BB49,新汉化!$P:$P,0))</f>
        <v>よ</v>
      </c>
      <c r="BC49" t="str">
        <f>INDEX(新汉化!$Q:$Q,MATCH(日文原码!BC49,新汉化!$P:$P,0))</f>
        <v>く</v>
      </c>
      <c r="BD49" t="str">
        <f>INDEX(新汉化!$Q:$Q,MATCH(日文原码!BD49,新汉化!$P:$P,0))</f>
        <v> </v>
      </c>
      <c r="BE49" t="str">
        <f>INDEX(新汉化!$Q:$Q,MATCH(日文原码!BE49,新汉化!$P:$P,0))</f>
        <v>ね</v>
      </c>
      <c r="BF49" t="str">
        <f>INDEX(新汉化!$Q:$Q,MATCH(日文原码!BF49,新汉化!$P:$P,0))</f>
        <v>て</v>
      </c>
      <c r="BG49" t="str">
        <f>INDEX(新汉化!$Q:$Q,MATCH(日文原码!BG49,新汉化!$P:$P,0))</f>
        <v> </v>
      </c>
      <c r="BH49" t="str">
        <f>INDEX(新汉化!$Q:$Q,MATCH(日文原码!BH49,新汉化!$P:$P,0))</f>
        <v>う</v>
      </c>
      <c r="BI49" t="str">
        <f>INDEX(新汉化!$Q:$Q,MATCH(日文原码!BI49,新汉化!$P:$P,0))</f>
        <v>ん</v>
      </c>
      <c r="BJ49" t="str">
        <f>INDEX(新汉化!$Q:$Q,MATCH(日文原码!BJ49,新汉化!$P:$P,0))</f>
        <v>ど</v>
      </c>
      <c r="BK49" t="str">
        <f>INDEX(新汉化!$Q:$Q,MATCH(日文原码!BK49,新汉化!$P:$P,0))</f>
        <v>う</v>
      </c>
      <c r="BL49" t="str">
        <f>INDEX(新汉化!$Q:$Q,MATCH(日文原码!BL49,新汉化!$P:$P,0))</f>
        <v>す</v>
      </c>
      <c r="BM49" t="str">
        <f>INDEX(新汉化!$Q:$Q,MATCH(日文原码!BM49,新汉化!$P:$P,0))</f>
        <v>る</v>
      </c>
      <c r="BN49" t="str">
        <f>INDEX(新汉化!$Q:$Q,MATCH(日文原码!BN49,新汉化!$P:$P,0))</f>
        <v> </v>
      </c>
      <c r="BO49" t="str">
        <f>INDEX(新汉化!$Q:$Q,MATCH(日文原码!BO49,新汉化!$P:$P,0))</f>
        <v>こ</v>
      </c>
      <c r="BP49" t="str">
        <f>INDEX(新汉化!$Q:$Q,MATCH(日文原码!BP49,新汉化!$P:$P,0))</f>
        <v>と</v>
      </c>
      <c r="BQ49" s="8" t="str">
        <f>INDEX(新汉化!$Q:$Q,MATCH(日文原码!BQ49,新汉化!$P:$P,0))</f>
        <v>で</v>
      </c>
      <c r="BR49" s="7" t="str">
        <f>INDEX(新汉化!$Q:$Q,MATCH(日文原码!BR49,新汉化!$P:$P,0))</f>
        <v>か</v>
      </c>
      <c r="BS49" t="str">
        <f>INDEX(新汉化!$Q:$Q,MATCH(日文原码!BS49,新汉化!$P:$P,0))</f>
        <v>ら</v>
      </c>
      <c r="BT49" t="str">
        <f>INDEX(新汉化!$Q:$Q,MATCH(日文原码!BT49,新汉化!$P:$P,0))</f>
        <v>だ</v>
      </c>
      <c r="BU49" t="str">
        <f>INDEX(新汉化!$Q:$Q,MATCH(日文原码!BU49,新汉化!$P:$P,0))</f>
        <v>の</v>
      </c>
      <c r="BV49" t="str">
        <f>INDEX(新汉化!$Q:$Q,MATCH(日文原码!BV49,新汉化!$P:$P,0))</f>
        <v> </v>
      </c>
      <c r="BW49" t="str">
        <f>INDEX(新汉化!$Q:$Q,MATCH(日文原码!BW49,新汉化!$P:$P,0))</f>
        <v>な</v>
      </c>
      <c r="BX49" t="str">
        <f>INDEX(新汉化!$Q:$Q,MATCH(日文原码!BX49,新汉化!$P:$P,0))</f>
        <v>か</v>
      </c>
      <c r="BY49" t="str">
        <f>INDEX(新汉化!$Q:$Q,MATCH(日文原码!BY49,新汉化!$P:$P,0))</f>
        <v>に</v>
      </c>
      <c r="BZ49" t="str">
        <f>INDEX(新汉化!$Q:$Q,MATCH(日文原码!BZ49,新汉化!$P:$P,0))</f>
        <v> </v>
      </c>
      <c r="CA49" t="str">
        <f>INDEX(新汉化!$Q:$Q,MATCH(日文原码!CA49,新汉化!$P:$P,0))</f>
        <v>エ</v>
      </c>
      <c r="CB49" t="str">
        <f>INDEX(新汉化!$Q:$Q,MATCH(日文原码!CB49,新汉化!$P:$P,0))</f>
        <v>ネ</v>
      </c>
      <c r="CC49" t="str">
        <f>INDEX(新汉化!$Q:$Q,MATCH(日文原码!CC49,新汉化!$P:$P,0))</f>
        <v>ル</v>
      </c>
      <c r="CD49" t="str">
        <f>INDEX(新汉化!$Q:$Q,MATCH(日文原码!CD49,新汉化!$P:$P,0))</f>
        <v>ギ</v>
      </c>
      <c r="CE49" t="str">
        <f>INDEX(新汉化!$Q:$Q,MATCH(日文原码!CE49,新汉化!$P:$P,0))</f>
        <v>-</v>
      </c>
      <c r="CF49" t="str">
        <f>INDEX(新汉化!$Q:$Q,MATCH(日文原码!CF49,新汉化!$P:$P,0))</f>
        <v>が</v>
      </c>
      <c r="CG49" t="str">
        <f>INDEX(新汉化!$Q:$Q,MATCH(日文原码!CG49,新汉化!$P:$P,0))</f>
        <v> </v>
      </c>
      <c r="CH49" t="str">
        <f>INDEX(新汉化!$Q:$Q,MATCH(日文原码!CH49,新汉化!$P:$P,0))</f>
        <v>じ</v>
      </c>
      <c r="CI49" t="str">
        <f>INDEX(新汉化!$Q:$Q,MATCH(日文原码!CI49,新汉化!$P:$P,0))</f>
        <v>ゅ</v>
      </c>
      <c r="CJ49" t="str">
        <f>INDEX(新汉化!$Q:$Q,MATCH(日文原码!CJ49,新汉化!$P:$P,0))</f>
        <v>う</v>
      </c>
      <c r="CK49" t="str">
        <f>INDEX(新汉化!$Q:$Q,MATCH(日文原码!CK49,新汉化!$P:$P,0))</f>
        <v>ま</v>
      </c>
      <c r="CL49" t="str">
        <f>INDEX(新汉化!$Q:$Q,MATCH(日文原码!CL49,新汉化!$P:$P,0))</f>
        <v>ん</v>
      </c>
      <c r="CM49" t="str">
        <f>INDEX(新汉化!$Q:$Q,MATCH(日文原码!CM49,新汉化!$P:$P,0))</f>
        <v>す</v>
      </c>
      <c r="CN49" t="str">
        <f>INDEX(新汉化!$Q:$Q,MATCH(日文原码!CN49,新汉化!$P:$P,0))</f>
        <v>る</v>
      </c>
      <c r="CO49" t="str">
        <f>INDEX(新汉化!$Q:$Q,MATCH(日文原码!CO49,新汉化!$P:$P,0))</f>
        <v>。</v>
      </c>
      <c r="CP49" s="13" t="str">
        <f>INDEX(新汉化!$Q:$Q,MATCH(日文原码!CP49,新汉化!$P:$P,0))</f>
        <v> </v>
      </c>
    </row>
    <row r="50" spans="1:94">
      <c r="A50" t="str">
        <f>MID(日文原码!A50,2,1)</f>
        <v>0</v>
      </c>
      <c r="B50" t="str">
        <f>MID(日文原码!B50,2,1)</f>
        <v>4</v>
      </c>
      <c r="C50" t="str">
        <f>MID(日文原码!C50,2,1)</f>
        <v>9</v>
      </c>
      <c r="D50" s="7" t="str">
        <f>MID(日文原码!D50,2,1)</f>
        <v>A</v>
      </c>
      <c r="E50" t="str">
        <f>MID(日文原码!E50,2,1)</f>
        <v>A</v>
      </c>
      <c r="F50" t="str">
        <f>MID(日文原码!F50,2,1)</f>
        <v>2</v>
      </c>
      <c r="G50" s="8" t="str">
        <f>MID(日文原码!G50,2,1)</f>
        <v>3</v>
      </c>
      <c r="H50" s="7" t="str">
        <f>MID(日文原码!H50,2,1)</f>
        <v>2</v>
      </c>
      <c r="I50" t="str">
        <f>MID(日文原码!I50,2,1)</f>
        <v>5</v>
      </c>
      <c r="J50" t="str">
        <f>MID(日文原码!J50,2,1)</f>
        <v>3</v>
      </c>
      <c r="K50" s="8" t="str">
        <f>MID(日文原码!K50,2,1)</f>
        <v>8</v>
      </c>
      <c r="L50" s="7" t="str">
        <f>INDEX(新汉化!$Q:$Q,MATCH(日文原码!L50,新汉化!$P:$P,0))</f>
        <v>ハ</v>
      </c>
      <c r="M50" t="str">
        <f>INDEX(新汉化!$Q:$Q,MATCH(日文原码!M50,新汉化!$P:$P,0))</f>
        <v>リ</v>
      </c>
      <c r="N50" t="str">
        <f>INDEX(新汉化!$Q:$Q,MATCH(日文原码!N50,新汉化!$P:$P,0))</f>
        <v>テ</v>
      </c>
      <c r="O50" t="str">
        <f>INDEX(新汉化!$Q:$Q,MATCH(日文原码!O50,新汉化!$P:$P,0))</f>
        <v>ヤ</v>
      </c>
      <c r="P50" s="8" t="str">
        <f>INDEX(新汉化!$Q:$Q,MATCH(日文原码!P50,新汉化!$P:$P,0))</f>
        <v>マ</v>
      </c>
      <c r="Q50" s="7" t="str">
        <f>INDEX(新汉化!$Q:$Q,MATCH(日文原码!Q50,新汉化!$P:$P,0))</f>
        <v> </v>
      </c>
      <c r="R50" t="str">
        <f>INDEX(新汉化!$Q:$Q,MATCH(日文原码!R50,新汉化!$P:$P,0))</f>
        <v>つ</v>
      </c>
      <c r="S50" t="str">
        <f>INDEX(新汉化!$Q:$Q,MATCH(日文原码!S50,新汉化!$P:$P,0))</f>
        <v>っ</v>
      </c>
      <c r="T50" t="str">
        <f>INDEX(新汉化!$Q:$Q,MATCH(日文原码!T50,新汉化!$P:$P,0))</f>
        <v>ぱ</v>
      </c>
      <c r="U50" s="8" t="str">
        <f>INDEX(新汉化!$Q:$Q,MATCH(日文原码!U50,新汉化!$P:$P,0))</f>
        <v>り</v>
      </c>
      <c r="V50" s="7" t="str">
        <f>INDEX(新汉化!$Q:$Q,MATCH(日文原码!V50,新汉化!$P:$P,0))</f>
        <v>ふ</v>
      </c>
      <c r="W50" t="str">
        <f>INDEX(新汉化!$Q:$Q,MATCH(日文原码!W50,新汉化!$P:$P,0))</f>
        <v>と</v>
      </c>
      <c r="X50" t="str">
        <f>INDEX(新汉化!$Q:$Q,MATCH(日文原码!X50,新汉化!$P:$P,0))</f>
        <v>っ</v>
      </c>
      <c r="Y50" t="str">
        <f>INDEX(新汉化!$Q:$Q,MATCH(日文原码!Y50,新汉化!$P:$P,0))</f>
        <v>た</v>
      </c>
      <c r="Z50" t="str">
        <f>INDEX(新汉化!$Q:$Q,MATCH(日文原码!Z50,新汉化!$P:$P,0))</f>
        <v> </v>
      </c>
      <c r="AA50" t="str">
        <f>INDEX(新汉化!$Q:$Q,MATCH(日文原码!AA50,新汉化!$P:$P,0))</f>
        <v>か</v>
      </c>
      <c r="AB50" t="str">
        <f>INDEX(新汉化!$Q:$Q,MATCH(日文原码!AB50,新汉化!$P:$P,0))</f>
        <v>ら</v>
      </c>
      <c r="AC50" t="str">
        <f>INDEX(新汉化!$Q:$Q,MATCH(日文原码!AC50,新汉化!$P:$P,0))</f>
        <v>だ</v>
      </c>
      <c r="AD50" t="str">
        <f>INDEX(新汉化!$Q:$Q,MATCH(日文原码!AD50,新汉化!$P:$P,0))</f>
        <v>は</v>
      </c>
      <c r="AE50" t="str">
        <f>INDEX(新汉化!$Q:$Q,MATCH(日文原码!AE50,新汉化!$P:$P,0))</f>
        <v> </v>
      </c>
      <c r="AF50" t="str">
        <f>INDEX(新汉化!$Q:$Q,MATCH(日文原码!AF50,新汉化!$P:$P,0))</f>
        <v>き</v>
      </c>
      <c r="AG50" t="str">
        <f>INDEX(新汉化!$Q:$Q,MATCH(日文原码!AG50,新汉化!$P:$P,0))</f>
        <v>ん</v>
      </c>
      <c r="AH50" t="str">
        <f>INDEX(新汉化!$Q:$Q,MATCH(日文原码!AH50,新汉化!$P:$P,0))</f>
        <v>に</v>
      </c>
      <c r="AI50" t="str">
        <f>INDEX(新汉化!$Q:$Q,MATCH(日文原码!AI50,新汉化!$P:$P,0))</f>
        <v>く</v>
      </c>
      <c r="AJ50" t="str">
        <f>INDEX(新汉化!$Q:$Q,MATCH(日文原码!AJ50,新汉化!$P:$P,0))</f>
        <v>の</v>
      </c>
      <c r="AK50" t="str">
        <f>INDEX(新汉化!$Q:$Q,MATCH(日文原码!AK50,新汉化!$P:$P,0))</f>
        <v> </v>
      </c>
      <c r="AL50" t="str">
        <f>INDEX(新汉化!$Q:$Q,MATCH(日文原码!AL50,新汉化!$P:$P,0))</f>
        <v>か</v>
      </c>
      <c r="AM50" t="str">
        <f>INDEX(新汉化!$Q:$Q,MATCH(日文原码!AM50,新汉化!$P:$P,0))</f>
        <v>た</v>
      </c>
      <c r="AN50" t="str">
        <f>INDEX(新汉化!$Q:$Q,MATCH(日文原码!AN50,新汉化!$P:$P,0))</f>
        <v>ま</v>
      </c>
      <c r="AO50" t="str">
        <f>INDEX(新汉化!$Q:$Q,MATCH(日文原码!AO50,新汉化!$P:$P,0))</f>
        <v>り</v>
      </c>
      <c r="AP50" t="str">
        <f>INDEX(新汉化!$Q:$Q,MATCH(日文原码!AP50,新汉化!$P:$P,0))</f>
        <v>。</v>
      </c>
      <c r="AQ50" t="str">
        <f>INDEX(新汉化!$Q:$Q,MATCH(日文原码!AQ50,新汉化!$P:$P,0))</f>
        <v> </v>
      </c>
      <c r="AR50" t="str">
        <f>INDEX(新汉化!$Q:$Q,MATCH(日文原码!AR50,新汉化!$P:$P,0))</f>
        <v> </v>
      </c>
      <c r="AS50" s="8" t="str">
        <f>INDEX(新汉化!$Q:$Q,MATCH(日文原码!AS50,新汉化!$P:$P,0))</f>
        <v> </v>
      </c>
      <c r="AT50" s="7" t="str">
        <f>INDEX(新汉化!$Q:$Q,MATCH(日文原码!AT50,新汉化!$P:$P,0))</f>
        <v>ぐ</v>
      </c>
      <c r="AU50" t="str">
        <f>INDEX(新汉化!$Q:$Q,MATCH(日文原码!AU50,新汉化!$P:$P,0))</f>
        <v>ぐ</v>
      </c>
      <c r="AV50" t="str">
        <f>INDEX(新汉化!$Q:$Q,MATCH(日文原码!AV50,新汉化!$P:$P,0))</f>
        <v>っ</v>
      </c>
      <c r="AW50" t="str">
        <f>INDEX(新汉化!$Q:$Q,MATCH(日文原码!AW50,新汉化!$P:$P,0))</f>
        <v>と</v>
      </c>
      <c r="AX50" t="str">
        <f>INDEX(新汉化!$Q:$Q,MATCH(日文原码!AX50,新汉化!$P:$P,0))</f>
        <v> </v>
      </c>
      <c r="AY50" t="str">
        <f>INDEX(新汉化!$Q:$Q,MATCH(日文原码!AY50,新汉化!$P:$P,0))</f>
        <v>ぜ</v>
      </c>
      <c r="AZ50" t="str">
        <f>INDEX(新汉化!$Q:$Q,MATCH(日文原码!AZ50,新汉化!$P:$P,0))</f>
        <v>ん</v>
      </c>
      <c r="BA50" t="str">
        <f>INDEX(新汉化!$Q:$Q,MATCH(日文原码!BA50,新汉化!$P:$P,0))</f>
        <v>し</v>
      </c>
      <c r="BB50" t="str">
        <f>INDEX(新汉化!$Q:$Q,MATCH(日文原码!BB50,新汉化!$P:$P,0))</f>
        <v>ん</v>
      </c>
      <c r="BC50" t="str">
        <f>INDEX(新汉化!$Q:$Q,MATCH(日文原码!BC50,新汉化!$P:$P,0))</f>
        <v>に</v>
      </c>
      <c r="BD50" t="str">
        <f>INDEX(新汉化!$Q:$Q,MATCH(日文原码!BD50,新汉化!$P:$P,0))</f>
        <v> </v>
      </c>
      <c r="BE50" t="str">
        <f>INDEX(新汉化!$Q:$Q,MATCH(日文原码!BE50,新汉化!$P:$P,0))</f>
        <v>ち</v>
      </c>
      <c r="BF50" t="str">
        <f>INDEX(新汉化!$Q:$Q,MATCH(日文原码!BF50,新汉化!$P:$P,0))</f>
        <v>か</v>
      </c>
      <c r="BG50" t="str">
        <f>INDEX(新汉化!$Q:$Q,MATCH(日文原码!BG50,新汉化!$P:$P,0))</f>
        <v>ら</v>
      </c>
      <c r="BH50" t="str">
        <f>INDEX(新汉化!$Q:$Q,MATCH(日文原码!BH50,新汉化!$P:$P,0))</f>
        <v>を</v>
      </c>
      <c r="BI50" t="str">
        <f>INDEX(新汉化!$Q:$Q,MATCH(日文原码!BI50,新汉化!$P:$P,0))</f>
        <v> </v>
      </c>
      <c r="BJ50" t="str">
        <f>INDEX(新汉化!$Q:$Q,MATCH(日文原码!BJ50,新汉化!$P:$P,0))</f>
        <v>こ</v>
      </c>
      <c r="BK50" t="str">
        <f>INDEX(新汉化!$Q:$Q,MATCH(日文原码!BK50,新汉化!$P:$P,0))</f>
        <v>め</v>
      </c>
      <c r="BL50" t="str">
        <f>INDEX(新汉化!$Q:$Q,MATCH(日文原码!BL50,新汉化!$P:$P,0))</f>
        <v>る</v>
      </c>
      <c r="BM50" t="str">
        <f>INDEX(新汉化!$Q:$Q,MATCH(日文原码!BM50,新汉化!$P:$P,0))</f>
        <v>と</v>
      </c>
      <c r="BN50" t="str">
        <f>INDEX(新汉化!$Q:$Q,MATCH(日文原码!BN50,新汉化!$P:$P,0))</f>
        <v> </v>
      </c>
      <c r="BO50" t="str">
        <f>INDEX(新汉化!$Q:$Q,MATCH(日文原码!BO50,新汉化!$P:$P,0))</f>
        <v> </v>
      </c>
      <c r="BP50" t="str">
        <f>INDEX(新汉化!$Q:$Q,MATCH(日文原码!BP50,新汉化!$P:$P,0))</f>
        <v> </v>
      </c>
      <c r="BQ50" s="8" t="str">
        <f>INDEX(新汉化!$Q:$Q,MATCH(日文原码!BQ50,新汉化!$P:$P,0))</f>
        <v> </v>
      </c>
      <c r="BR50" s="7" t="str">
        <f>INDEX(新汉化!$Q:$Q,MATCH(日文原码!BR50,新汉化!$P:$P,0))</f>
        <v>き</v>
      </c>
      <c r="BS50" t="str">
        <f>INDEX(新汉化!$Q:$Q,MATCH(日文原码!BS50,新汉化!$P:$P,0))</f>
        <v>ん</v>
      </c>
      <c r="BT50" t="str">
        <f>INDEX(新汉化!$Q:$Q,MATCH(日文原码!BT50,新汉化!$P:$P,0))</f>
        <v>に</v>
      </c>
      <c r="BU50" t="str">
        <f>INDEX(新汉化!$Q:$Q,MATCH(日文原码!BU50,新汉化!$P:$P,0))</f>
        <v>く</v>
      </c>
      <c r="BV50" t="str">
        <f>INDEX(新汉化!$Q:$Q,MATCH(日文原码!BV50,新汉化!$P:$P,0))</f>
        <v>は</v>
      </c>
      <c r="BW50" t="str">
        <f>INDEX(新汉化!$Q:$Q,MATCH(日文原码!BW50,新汉化!$P:$P,0))</f>
        <v> </v>
      </c>
      <c r="BX50" t="str">
        <f>INDEX(新汉化!$Q:$Q,MATCH(日文原码!BX50,新汉化!$P:$P,0))</f>
        <v>い</v>
      </c>
      <c r="BY50" t="str">
        <f>INDEX(新汉化!$Q:$Q,MATCH(日文原码!BY50,新汉化!$P:$P,0))</f>
        <v>わ</v>
      </c>
      <c r="BZ50" t="str">
        <f>INDEX(新汉化!$Q:$Q,MATCH(日文原码!BZ50,新汉化!$P:$P,0))</f>
        <v>と</v>
      </c>
      <c r="CA50" t="str">
        <f>INDEX(新汉化!$Q:$Q,MATCH(日文原码!CA50,新汉化!$P:$P,0))</f>
        <v> </v>
      </c>
      <c r="CB50" t="str">
        <f>INDEX(新汉化!$Q:$Q,MATCH(日文原码!CB50,新汉化!$P:$P,0))</f>
        <v>お</v>
      </c>
      <c r="CC50" t="str">
        <f>INDEX(新汉化!$Q:$Q,MATCH(日文原码!CC50,新汉化!$P:$P,0))</f>
        <v>な</v>
      </c>
      <c r="CD50" t="str">
        <f>INDEX(新汉化!$Q:$Q,MATCH(日文原码!CD50,新汉化!$P:$P,0))</f>
        <v>じ</v>
      </c>
      <c r="CE50" t="str">
        <f>INDEX(新汉化!$Q:$Q,MATCH(日文原码!CE50,新汉化!$P:$P,0))</f>
        <v> </v>
      </c>
      <c r="CF50" t="str">
        <f>INDEX(新汉化!$Q:$Q,MATCH(日文原码!CF50,新汉化!$P:$P,0))</f>
        <v>か</v>
      </c>
      <c r="CG50" t="str">
        <f>INDEX(新汉化!$Q:$Q,MATCH(日文原码!CG50,新汉化!$P:$P,0))</f>
        <v>た</v>
      </c>
      <c r="CH50" t="str">
        <f>INDEX(新汉化!$Q:$Q,MATCH(日文原码!CH50,新汉化!$P:$P,0))</f>
        <v>さ</v>
      </c>
      <c r="CI50" t="str">
        <f>INDEX(新汉化!$Q:$Q,MATCH(日文原码!CI50,新汉化!$P:$P,0))</f>
        <v>に</v>
      </c>
      <c r="CJ50" t="str">
        <f>INDEX(新汉化!$Q:$Q,MATCH(日文原码!CJ50,新汉化!$P:$P,0))</f>
        <v>な</v>
      </c>
      <c r="CK50" t="str">
        <f>INDEX(新汉化!$Q:$Q,MATCH(日文原码!CK50,新汉化!$P:$P,0))</f>
        <v>る</v>
      </c>
      <c r="CL50" t="str">
        <f>INDEX(新汉化!$Q:$Q,MATCH(日文原码!CL50,新汉化!$P:$P,0))</f>
        <v>ぞ</v>
      </c>
      <c r="CM50" t="str">
        <f>INDEX(新汉化!$Q:$Q,MATCH(日文原码!CM50,新汉化!$P:$P,0))</f>
        <v>。</v>
      </c>
      <c r="CN50" t="str">
        <f>INDEX(新汉化!$Q:$Q,MATCH(日文原码!CN50,新汉化!$P:$P,0))</f>
        <v> </v>
      </c>
      <c r="CO50" t="str">
        <f>INDEX(新汉化!$Q:$Q,MATCH(日文原码!CO50,新汉化!$P:$P,0))</f>
        <v> </v>
      </c>
      <c r="CP50" s="13" t="str">
        <f>INDEX(新汉化!$Q:$Q,MATCH(日文原码!CP50,新汉化!$P:$P,0))</f>
        <v> </v>
      </c>
    </row>
    <row r="51" spans="1:94">
      <c r="A51" t="str">
        <f>MID(日文原码!A51,2,1)</f>
        <v>0</v>
      </c>
      <c r="B51" t="str">
        <f>MID(日文原码!B51,2,1)</f>
        <v>5</v>
      </c>
      <c r="C51" t="str">
        <f>MID(日文原码!C51,2,1)</f>
        <v>0</v>
      </c>
      <c r="D51" s="7" t="str">
        <f>MID(日文原码!D51,2,1)</f>
        <v>A</v>
      </c>
      <c r="E51" t="str">
        <f>MID(日文原码!E51,2,1)</f>
        <v>A</v>
      </c>
      <c r="F51" t="str">
        <f>MID(日文原码!F51,2,1)</f>
        <v>0</v>
      </c>
      <c r="G51" s="8" t="str">
        <f>MID(日文原码!G51,2,1)</f>
        <v>6</v>
      </c>
      <c r="H51" s="7" t="str">
        <f>MID(日文原码!H51,2,1)</f>
        <v>A</v>
      </c>
      <c r="I51" t="str">
        <f>MID(日文原码!I51,2,1)</f>
        <v>1</v>
      </c>
      <c r="J51" t="str">
        <f>MID(日文原码!J51,2,1)</f>
        <v>5</v>
      </c>
      <c r="K51" s="8" t="str">
        <f>MID(日文原码!K51,2,1)</f>
        <v>0</v>
      </c>
      <c r="L51" s="7" t="str">
        <f>INDEX(新汉化!$Q:$Q,MATCH(日文原码!L51,新汉化!$P:$P,0))</f>
        <v>ト</v>
      </c>
      <c r="M51" t="str">
        <f>INDEX(新汉化!$Q:$Q,MATCH(日文原码!M51,新汉化!$P:$P,0))</f>
        <v>サ</v>
      </c>
      <c r="N51" t="str">
        <f>INDEX(新汉化!$Q:$Q,MATCH(日文原码!N51,新汉化!$P:$P,0))</f>
        <v>キ</v>
      </c>
      <c r="O51" t="str">
        <f>INDEX(新汉化!$Q:$Q,MATCH(日文原码!O51,新汉化!$P:$P,0))</f>
        <v>ン</v>
      </c>
      <c r="P51" s="8" t="str">
        <f>INDEX(新汉化!$Q:$Q,MATCH(日文原码!P51,新汉化!$P:$P,0))</f>
        <v>ト</v>
      </c>
      <c r="Q51" s="7" t="str">
        <f>INDEX(新汉化!$Q:$Q,MATCH(日文原码!Q51,新汉化!$P:$P,0))</f>
        <v> </v>
      </c>
      <c r="R51" t="str">
        <f>INDEX(新汉化!$Q:$Q,MATCH(日文原码!R51,新汉化!$P:$P,0))</f>
        <v>き</v>
      </c>
      <c r="S51" t="str">
        <f>INDEX(新汉化!$Q:$Q,MATCH(日文原码!S51,新汉化!$P:$P,0))</f>
        <v>ん</v>
      </c>
      <c r="T51" t="str">
        <f>INDEX(新汉化!$Q:$Q,MATCH(日文原码!T51,新汉化!$P:$P,0))</f>
        <v>ぎ</v>
      </c>
      <c r="U51" s="8" t="str">
        <f>INDEX(新汉化!$Q:$Q,MATCH(日文原码!U51,新汉化!$P:$P,0))</f>
        <v>ょ</v>
      </c>
      <c r="V51" s="7" t="str">
        <f>INDEX(新汉化!$Q:$Q,MATCH(日文原码!V51,新汉化!$P:$P,0))</f>
        <v>か</v>
      </c>
      <c r="W51" t="str">
        <f>INDEX(新汉化!$Q:$Q,MATCH(日文原码!W51,新汉化!$P:$P,0))</f>
        <v>わ</v>
      </c>
      <c r="X51" t="str">
        <f>INDEX(新汉化!$Q:$Q,MATCH(日文原码!X51,新汉化!$P:$P,0))</f>
        <v>や</v>
      </c>
      <c r="Y51" t="str">
        <f>INDEX(新汉化!$Q:$Q,MATCH(日文原码!Y51,新汉化!$P:$P,0))</f>
        <v> </v>
      </c>
      <c r="Z51" t="str">
        <f>INDEX(新汉化!$Q:$Q,MATCH(日文原码!Z51,新汉化!$P:$P,0))</f>
        <v>い</v>
      </c>
      <c r="AA51" t="str">
        <f>INDEX(新汉化!$Q:$Q,MATCH(日文原码!AA51,新汉化!$P:$P,0))</f>
        <v>け</v>
      </c>
      <c r="AB51" t="str">
        <f>INDEX(新汉化!$Q:$Q,MATCH(日文原码!AB51,新汉化!$P:$P,0))</f>
        <v>を</v>
      </c>
      <c r="AC51" t="str">
        <f>INDEX(新汉化!$Q:$Q,MATCH(日文原码!AC51,新汉化!$P:$P,0))</f>
        <v> </v>
      </c>
      <c r="AD51" t="str">
        <f>INDEX(新汉化!$Q:$Q,MATCH(日文原码!AD51,新汉化!$P:$P,0))</f>
        <v>お</v>
      </c>
      <c r="AE51" t="str">
        <f>INDEX(新汉化!$Q:$Q,MATCH(日文原码!AE51,新汉化!$P:$P,0))</f>
        <v>よ</v>
      </c>
      <c r="AF51" t="str">
        <f>INDEX(新汉化!$Q:$Q,MATCH(日文原码!AF51,新汉化!$P:$P,0))</f>
        <v>ぐ</v>
      </c>
      <c r="AG51" t="str">
        <f>INDEX(新汉化!$Q:$Q,MATCH(日文原码!AG51,新汉化!$P:$P,0))</f>
        <v> </v>
      </c>
      <c r="AH51" t="str">
        <f>INDEX(新汉化!$Q:$Q,MATCH(日文原码!AH51,新汉化!$P:$P,0))</f>
        <v>こ</v>
      </c>
      <c r="AI51" t="str">
        <f>INDEX(新汉化!$Q:$Q,MATCH(日文原码!AI51,新汉化!$P:$P,0))</f>
        <v>と</v>
      </c>
      <c r="AJ51" t="str">
        <f>INDEX(新汉化!$Q:$Q,MATCH(日文原码!AJ51,新汉化!$P:$P,0))</f>
        <v>が</v>
      </c>
      <c r="AK51" t="str">
        <f>INDEX(新汉化!$Q:$Q,MATCH(日文原码!AK51,新汉化!$P:$P,0))</f>
        <v> </v>
      </c>
      <c r="AL51" t="str">
        <f>INDEX(新汉化!$Q:$Q,MATCH(日文原码!AL51,新汉化!$P:$P,0))</f>
        <v>だ</v>
      </c>
      <c r="AM51" t="str">
        <f>INDEX(新汉化!$Q:$Q,MATCH(日文原码!AM51,新汉化!$P:$P,0))</f>
        <v>い</v>
      </c>
      <c r="AN51" t="str">
        <f>INDEX(新汉化!$Q:$Q,MATCH(日文原码!AN51,新汉化!$P:$P,0))</f>
        <v>す</v>
      </c>
      <c r="AO51" t="str">
        <f>INDEX(新汉化!$Q:$Q,MATCH(日文原码!AO51,新汉化!$P:$P,0))</f>
        <v>き</v>
      </c>
      <c r="AP51" t="str">
        <f>INDEX(新汉化!$Q:$Q,MATCH(日文原码!AP51,新汉化!$P:$P,0))</f>
        <v>な</v>
      </c>
      <c r="AQ51" t="str">
        <f>INDEX(新汉化!$Q:$Q,MATCH(日文原码!AQ51,新汉化!$P:$P,0))</f>
        <v>の</v>
      </c>
      <c r="AR51" t="str">
        <f>INDEX(新汉化!$Q:$Q,MATCH(日文原码!AR51,新汉化!$P:$P,0))</f>
        <v>で</v>
      </c>
      <c r="AS51" s="8" t="str">
        <f>INDEX(新汉化!$Q:$Q,MATCH(日文原码!AS51,新汉化!$P:$P,0))</f>
        <v> </v>
      </c>
      <c r="AT51" s="7" t="str">
        <f>INDEX(新汉化!$Q:$Q,MATCH(日文原码!AT51,新汉化!$P:$P,0))</f>
        <v>す</v>
      </c>
      <c r="AU51" t="str">
        <f>INDEX(新汉化!$Q:$Q,MATCH(日文原码!AU51,新汉化!$P:$P,0))</f>
        <v>い</v>
      </c>
      <c r="AV51" t="str">
        <f>INDEX(新汉化!$Q:$Q,MATCH(日文原码!AV51,新汉化!$P:$P,0))</f>
        <v>そ</v>
      </c>
      <c r="AW51" t="str">
        <f>INDEX(新汉化!$Q:$Q,MATCH(日文原码!AW51,新汉化!$P:$P,0))</f>
        <v>う</v>
      </c>
      <c r="AX51" t="str">
        <f>INDEX(新汉化!$Q:$Q,MATCH(日文原码!AX51,新汉化!$P:$P,0))</f>
        <v> </v>
      </c>
      <c r="AY51" t="str">
        <f>INDEX(新汉化!$Q:$Q,MATCH(日文原码!AY51,新汉化!$P:$P,0))</f>
        <v>な</v>
      </c>
      <c r="AZ51" t="str">
        <f>INDEX(新汉化!$Q:$Q,MATCH(日文原码!AZ51,新汉化!$P:$P,0))</f>
        <v>ん</v>
      </c>
      <c r="BA51" t="str">
        <f>INDEX(新汉化!$Q:$Q,MATCH(日文原码!BA51,新汉化!$P:$P,0))</f>
        <v>か</v>
      </c>
      <c r="BB51" t="str">
        <f>INDEX(新汉化!$Q:$Q,MATCH(日文原码!BB51,新汉化!$P:$P,0))</f>
        <v>に</v>
      </c>
      <c r="BC51" t="str">
        <f>INDEX(新汉化!$Q:$Q,MATCH(日文原码!BC51,新汉化!$P:$P,0))</f>
        <v> </v>
      </c>
      <c r="BD51" t="str">
        <f>INDEX(新汉化!$Q:$Q,MATCH(日文原码!BD51,新汉化!$P:$P,0))</f>
        <v>い</v>
      </c>
      <c r="BE51" t="str">
        <f>INDEX(新汉化!$Q:$Q,MATCH(日文原码!BE51,新汉化!$P:$P,0))</f>
        <v>れ</v>
      </c>
      <c r="BF51" t="str">
        <f>INDEX(新汉化!$Q:$Q,MATCH(日文原码!BF51,新汉化!$P:$P,0))</f>
        <v>て</v>
      </c>
      <c r="BG51" t="str">
        <f>INDEX(新汉化!$Q:$Q,MATCH(日文原码!BG51,新汉化!$P:$P,0))</f>
        <v>い</v>
      </c>
      <c r="BH51" t="str">
        <f>INDEX(新汉化!$Q:$Q,MATCH(日文原码!BH51,新汉化!$P:$P,0))</f>
        <v>た</v>
      </c>
      <c r="BI51" t="str">
        <f>INDEX(新汉化!$Q:$Q,MATCH(日文原码!BI51,新汉化!$P:$P,0))</f>
        <v>ら</v>
      </c>
      <c r="BJ51" t="str">
        <f>INDEX(新汉化!$Q:$Q,MATCH(日文原码!BJ51,新汉化!$P:$P,0))</f>
        <v> </v>
      </c>
      <c r="BK51" t="str">
        <f>INDEX(新汉化!$Q:$Q,MATCH(日文原码!BK51,新汉化!$P:$P,0))</f>
        <v>ぶ</v>
      </c>
      <c r="BL51" t="str">
        <f>INDEX(新汉化!$Q:$Q,MATCH(日文原码!BL51,新汉化!$P:$P,0))</f>
        <v>あ</v>
      </c>
      <c r="BM51" t="str">
        <f>INDEX(新汉化!$Q:$Q,MATCH(日文原码!BM51,新汉化!$P:$P,0))</f>
        <v>つ</v>
      </c>
      <c r="BN51" t="str">
        <f>INDEX(新汉化!$Q:$Q,MATCH(日文原码!BN51,新汉化!$P:$P,0))</f>
        <v>い</v>
      </c>
      <c r="BO51" t="str">
        <f>INDEX(新汉化!$Q:$Q,MATCH(日文原码!BO51,新汉化!$P:$P,0))</f>
        <v> </v>
      </c>
      <c r="BP51" t="str">
        <f>INDEX(新汉化!$Q:$Q,MATCH(日文原码!BP51,新汉化!$P:$P,0))</f>
        <v> </v>
      </c>
      <c r="BQ51" s="8" t="str">
        <f>INDEX(新汉化!$Q:$Q,MATCH(日文原码!BQ51,新汉化!$P:$P,0))</f>
        <v> </v>
      </c>
      <c r="BR51" s="7" t="str">
        <f>INDEX(新汉化!$Q:$Q,MATCH(日文原码!BR51,新汉化!$P:$P,0))</f>
        <v>ガ</v>
      </c>
      <c r="BS51" t="str">
        <f>INDEX(新汉化!$Q:$Q,MATCH(日文原码!BS51,新汉化!$P:$P,0))</f>
        <v>ラ</v>
      </c>
      <c r="BT51" t="str">
        <f>INDEX(新汉化!$Q:$Q,MATCH(日文原码!BT51,新汉化!$P:$P,0))</f>
        <v>ス</v>
      </c>
      <c r="BU51" t="str">
        <f>INDEX(新汉化!$Q:$Q,MATCH(日文原码!BU51,新汉化!$P:$P,0))</f>
        <v>も</v>
      </c>
      <c r="BV51" t="str">
        <f>INDEX(新汉化!$Q:$Q,MATCH(日文原码!BV51,新汉化!$P:$P,0))</f>
        <v> </v>
      </c>
      <c r="BW51" t="str">
        <f>INDEX(新汉化!$Q:$Q,MATCH(日文原码!BW51,新汉化!$P:$P,0))</f>
        <v>ツ</v>
      </c>
      <c r="BX51" t="str">
        <f>INDEX(新汉化!$Q:$Q,MATCH(日文原码!BX51,新汉化!$P:$P,0))</f>
        <v>ノ</v>
      </c>
      <c r="BY51" t="str">
        <f>INDEX(新汉化!$Q:$Q,MATCH(日文原码!BY51,新汉化!$P:$P,0))</f>
        <v>の</v>
      </c>
      <c r="BZ51" t="str">
        <f>INDEX(新汉化!$Q:$Q,MATCH(日文原码!BZ51,新汉化!$P:$P,0))</f>
        <v> </v>
      </c>
      <c r="CA51" t="str">
        <f>INDEX(新汉化!$Q:$Q,MATCH(日文原码!CA51,新汉化!$P:$P,0))</f>
        <v>ひ</v>
      </c>
      <c r="CB51" t="str">
        <f>INDEX(新汉化!$Q:$Q,MATCH(日文原码!CB51,新汉化!$P:$P,0))</f>
        <v>と</v>
      </c>
      <c r="CC51" t="str">
        <f>INDEX(新汉化!$Q:$Q,MATCH(日文原码!CC51,新汉化!$P:$P,0))</f>
        <v>つ</v>
      </c>
      <c r="CD51" t="str">
        <f>INDEX(新汉化!$Q:$Q,MATCH(日文原码!CD51,新汉化!$P:$P,0))</f>
        <v>き</v>
      </c>
      <c r="CE51" t="str">
        <f>INDEX(新汉化!$Q:$Q,MATCH(日文原码!CE51,新汉化!$P:$P,0))</f>
        <v>で</v>
      </c>
      <c r="CF51" t="str">
        <f>INDEX(新汉化!$Q:$Q,MATCH(日文原码!CF51,新汉化!$P:$P,0))</f>
        <v> </v>
      </c>
      <c r="CG51" t="str">
        <f>INDEX(新汉化!$Q:$Q,MATCH(日文原码!CG51,新汉化!$P:$P,0))</f>
        <v>わ</v>
      </c>
      <c r="CH51" t="str">
        <f>INDEX(新汉化!$Q:$Q,MATCH(日文原码!CH51,新汉化!$P:$P,0))</f>
        <v>っ</v>
      </c>
      <c r="CI51" t="str">
        <f>INDEX(新汉化!$Q:$Q,MATCH(日文原码!CI51,新汉化!$P:$P,0))</f>
        <v>て</v>
      </c>
      <c r="CJ51" t="str">
        <f>INDEX(新汉化!$Q:$Q,MATCH(日文原码!CJ51,新汉化!$P:$P,0))</f>
        <v> </v>
      </c>
      <c r="CK51" t="str">
        <f>INDEX(新汉化!$Q:$Q,MATCH(日文原码!CK51,新汉化!$P:$P,0))</f>
        <v>に</v>
      </c>
      <c r="CL51" t="str">
        <f>INDEX(新汉化!$Q:$Q,MATCH(日文原码!CL51,新汉化!$P:$P,0))</f>
        <v>げ</v>
      </c>
      <c r="CM51" t="str">
        <f>INDEX(新汉化!$Q:$Q,MATCH(日文原码!CM51,新汉化!$P:$P,0))</f>
        <v>る</v>
      </c>
      <c r="CN51" t="str">
        <f>INDEX(新汉化!$Q:$Q,MATCH(日文原码!CN51,新汉化!$P:$P,0))</f>
        <v>ぞ</v>
      </c>
      <c r="CO51" t="str">
        <f>INDEX(新汉化!$Q:$Q,MATCH(日文原码!CO51,新汉化!$P:$P,0))</f>
        <v>。</v>
      </c>
      <c r="CP51" s="13" t="str">
        <f>INDEX(新汉化!$Q:$Q,MATCH(日文原码!CP51,新汉化!$P:$P,0))</f>
        <v> </v>
      </c>
    </row>
    <row r="52" spans="1:94">
      <c r="A52" t="str">
        <f>MID(日文原码!A52,2,1)</f>
        <v>0</v>
      </c>
      <c r="B52" t="str">
        <f>MID(日文原码!B52,2,1)</f>
        <v>5</v>
      </c>
      <c r="C52" t="str">
        <f>MID(日文原码!C52,2,1)</f>
        <v>1</v>
      </c>
      <c r="D52" s="7" t="str">
        <f>MID(日文原码!D52,2,1)</f>
        <v>A</v>
      </c>
      <c r="E52" t="str">
        <f>MID(日文原码!E52,2,1)</f>
        <v>A</v>
      </c>
      <c r="F52" t="str">
        <f>MID(日文原码!F52,2,1)</f>
        <v>1</v>
      </c>
      <c r="G52" s="8" t="str">
        <f>MID(日文原码!G52,2,1)</f>
        <v>3</v>
      </c>
      <c r="H52" s="7" t="str">
        <f>MID(日文原码!H52,2,1)</f>
        <v>A</v>
      </c>
      <c r="I52" t="str">
        <f>MID(日文原码!I52,2,1)</f>
        <v>3</v>
      </c>
      <c r="J52" t="str">
        <f>MID(日文原码!J52,2,1)</f>
        <v>9</v>
      </c>
      <c r="K52" s="8" t="str">
        <f>MID(日文原码!K52,2,1)</f>
        <v>0</v>
      </c>
      <c r="L52" s="7" t="str">
        <f>INDEX(新汉化!$Q:$Q,MATCH(日文原码!L52,新汉化!$P:$P,0))</f>
        <v>ア</v>
      </c>
      <c r="M52" t="str">
        <f>INDEX(新汉化!$Q:$Q,MATCH(日文原码!M52,新汉化!$P:$P,0))</f>
        <v>ズ</v>
      </c>
      <c r="N52" t="str">
        <f>INDEX(新汉化!$Q:$Q,MATCH(日文原码!N52,新汉化!$P:$P,0))</f>
        <v>マ</v>
      </c>
      <c r="O52" t="str">
        <f>INDEX(新汉化!$Q:$Q,MATCH(日文原码!O52,新汉化!$P:$P,0))</f>
        <v>オ</v>
      </c>
      <c r="P52" s="8" t="str">
        <f>INDEX(新汉化!$Q:$Q,MATCH(日文原码!P52,新汉化!$P:$P,0))</f>
        <v>ウ</v>
      </c>
      <c r="Q52" s="7" t="str">
        <f>INDEX(新汉化!$Q:$Q,MATCH(日文原码!Q52,新汉化!$P:$P,0))</f>
        <v> </v>
      </c>
      <c r="R52" t="str">
        <f>INDEX(新汉化!$Q:$Q,MATCH(日文原码!R52,新汉化!$P:$P,0))</f>
        <v>き</v>
      </c>
      <c r="S52" t="str">
        <f>INDEX(新汉化!$Q:$Q,MATCH(日文原码!S52,新汉化!$P:$P,0))</f>
        <v>ん</v>
      </c>
      <c r="T52" t="str">
        <f>INDEX(新汉化!$Q:$Q,MATCH(日文原码!T52,新汉化!$P:$P,0))</f>
        <v>ぎ</v>
      </c>
      <c r="U52" s="8" t="str">
        <f>INDEX(新汉化!$Q:$Q,MATCH(日文原码!U52,新汉化!$P:$P,0))</f>
        <v>ょ</v>
      </c>
      <c r="V52" s="7" t="str">
        <f>INDEX(新汉化!$Q:$Q,MATCH(日文原码!V52,新汉化!$P:$P,0))</f>
        <v>タ</v>
      </c>
      <c r="W52" t="str">
        <f>INDEX(新汉化!$Q:$Q,MATCH(日文原码!W52,新汉化!$P:$P,0))</f>
        <v>マ</v>
      </c>
      <c r="X52" t="str">
        <f>INDEX(新汉化!$Q:$Q,MATCH(日文原码!X52,新汉化!$P:$P,0))</f>
        <v>ゴ</v>
      </c>
      <c r="Y52" t="str">
        <f>INDEX(新汉化!$Q:$Q,MATCH(日文原码!Y52,新汉化!$P:$P,0))</f>
        <v>を</v>
      </c>
      <c r="Z52" t="str">
        <f>INDEX(新汉化!$Q:$Q,MATCH(日文原码!Z52,新汉化!$P:$P,0))</f>
        <v> </v>
      </c>
      <c r="AA52" t="str">
        <f>INDEX(新汉化!$Q:$Q,MATCH(日文原码!AA52,新汉化!$P:$P,0))</f>
        <v>ま</v>
      </c>
      <c r="AB52" t="str">
        <f>INDEX(新汉化!$Q:$Q,MATCH(日文原码!AB52,新汉化!$P:$P,0))</f>
        <v>も</v>
      </c>
      <c r="AC52" t="str">
        <f>INDEX(新汉化!$Q:$Q,MATCH(日文原码!AC52,新汉化!$P:$P,0))</f>
        <v>る</v>
      </c>
      <c r="AD52" t="str">
        <f>INDEX(新汉化!$Q:$Q,MATCH(日文原码!AD52,新汉化!$P:$P,0))</f>
        <v>た</v>
      </c>
      <c r="AE52" t="str">
        <f>INDEX(新汉化!$Q:$Q,MATCH(日文原码!AE52,新汉化!$P:$P,0))</f>
        <v>め</v>
      </c>
      <c r="AF52" t="str">
        <f>INDEX(新汉化!$Q:$Q,MATCH(日文原码!AF52,新汉化!$P:$P,0))</f>
        <v> </v>
      </c>
      <c r="AG52" t="str">
        <f>INDEX(新汉化!$Q:$Q,MATCH(日文原码!AG52,新汉化!$P:$P,0))</f>
        <v>オ</v>
      </c>
      <c r="AH52" t="str">
        <f>INDEX(新汉化!$Q:$Q,MATCH(日文原码!AH52,新汉化!$P:$P,0))</f>
        <v>ス</v>
      </c>
      <c r="AI52" t="str">
        <f>INDEX(新汉化!$Q:$Q,MATCH(日文原码!AI52,新汉化!$P:$P,0))</f>
        <v>と</v>
      </c>
      <c r="AJ52" t="str">
        <f>INDEX(新汉化!$Q:$Q,MATCH(日文原码!AJ52,新汉化!$P:$P,0))</f>
        <v> </v>
      </c>
      <c r="AK52" t="str">
        <f>INDEX(新汉化!$Q:$Q,MATCH(日文原码!AK52,新汉化!$P:$P,0))</f>
        <v>メ</v>
      </c>
      <c r="AL52" t="str">
        <f>INDEX(新汉化!$Q:$Q,MATCH(日文原码!AL52,新汉化!$P:$P,0))</f>
        <v>ス</v>
      </c>
      <c r="AM52" t="str">
        <f>INDEX(新汉化!$Q:$Q,MATCH(日文原码!AM52,新汉化!$P:$P,0))</f>
        <v>は</v>
      </c>
      <c r="AN52" t="str">
        <f>INDEX(新汉化!$Q:$Q,MATCH(日文原码!AN52,新汉化!$P:$P,0))</f>
        <v> </v>
      </c>
      <c r="AO52" t="str">
        <f>INDEX(新汉化!$Q:$Q,MATCH(日文原码!AO52,新汉化!$P:$P,0))</f>
        <v>こ</v>
      </c>
      <c r="AP52" t="str">
        <f>INDEX(新汉化!$Q:$Q,MATCH(日文原码!AP52,新汉化!$P:$P,0))</f>
        <v>う</v>
      </c>
      <c r="AQ52" t="str">
        <f>INDEX(新汉化!$Q:$Q,MATCH(日文原码!AQ52,新汉化!$P:$P,0))</f>
        <v>た</v>
      </c>
      <c r="AR52" t="str">
        <f>INDEX(新汉化!$Q:$Q,MATCH(日文原码!AR52,新汉化!$P:$P,0))</f>
        <v>い</v>
      </c>
      <c r="AS52" s="8" t="str">
        <f>INDEX(新汉化!$Q:$Q,MATCH(日文原码!AS52,新汉化!$P:$P,0))</f>
        <v>で</v>
      </c>
      <c r="AT52" s="7" t="str">
        <f>INDEX(新汉化!$Q:$Q,MATCH(日文原码!AT52,新汉化!$P:$P,0))</f>
        <v>す</v>
      </c>
      <c r="AU52" t="str">
        <f>INDEX(新汉化!$Q:$Q,MATCH(日文原码!AU52,新汉化!$P:$P,0))</f>
        <v>の</v>
      </c>
      <c r="AV52" t="str">
        <f>INDEX(新汉化!$Q:$Q,MATCH(日文原码!AV52,新汉化!$P:$P,0))</f>
        <v> </v>
      </c>
      <c r="AW52" t="str">
        <f>INDEX(新汉化!$Q:$Q,MATCH(日文原码!AW52,新汉化!$P:$P,0))</f>
        <v>ま</v>
      </c>
      <c r="AX52" t="str">
        <f>INDEX(新汉化!$Q:$Q,MATCH(日文原码!AX52,新汉化!$P:$P,0))</f>
        <v>わ</v>
      </c>
      <c r="AY52" t="str">
        <f>INDEX(新汉化!$Q:$Q,MATCH(日文原码!AY52,新汉化!$P:$P,0))</f>
        <v>り</v>
      </c>
      <c r="AZ52" t="str">
        <f>INDEX(新汉化!$Q:$Q,MATCH(日文原码!AZ52,新汉化!$P:$P,0))</f>
        <v>を</v>
      </c>
      <c r="BA52" t="str">
        <f>INDEX(新汉化!$Q:$Q,MATCH(日文原码!BA52,新汉化!$P:$P,0))</f>
        <v> </v>
      </c>
      <c r="BB52" t="str">
        <f>INDEX(新汉化!$Q:$Q,MATCH(日文原码!BB52,新汉化!$P:$P,0))</f>
        <v>お</v>
      </c>
      <c r="BC52" t="str">
        <f>INDEX(新汉化!$Q:$Q,MATCH(日文原码!BC52,新汉化!$P:$P,0))</f>
        <v>よ</v>
      </c>
      <c r="BD52" t="str">
        <f>INDEX(新汉化!$Q:$Q,MATCH(日文原码!BD52,新汉化!$P:$P,0))</f>
        <v>ぎ</v>
      </c>
      <c r="BE52" t="str">
        <f>INDEX(新汉化!$Q:$Q,MATCH(日文原码!BE52,新汉化!$P:$P,0))</f>
        <v>ま</v>
      </c>
      <c r="BF52" t="str">
        <f>INDEX(新汉化!$Q:$Q,MATCH(日文原码!BF52,新汉化!$P:$P,0))</f>
        <v>わ</v>
      </c>
      <c r="BG52" t="str">
        <f>INDEX(新汉化!$Q:$Q,MATCH(日文原码!BG52,新汉化!$P:$P,0))</f>
        <v>り</v>
      </c>
      <c r="BH52" t="str">
        <f>INDEX(新汉化!$Q:$Q,MATCH(日文原码!BH52,新汉化!$P:$P,0))</f>
        <v> </v>
      </c>
      <c r="BI52" t="str">
        <f>INDEX(新汉化!$Q:$Q,MATCH(日文原码!BI52,新汉化!$P:$P,0))</f>
        <v>パ</v>
      </c>
      <c r="BJ52" t="str">
        <f>INDEX(新汉化!$Q:$Q,MATCH(日文原码!BJ52,新汉化!$P:$P,0))</f>
        <v>ト</v>
      </c>
      <c r="BK52" t="str">
        <f>INDEX(新汉化!$Q:$Q,MATCH(日文原码!BK52,新汉化!$P:$P,0))</f>
        <v>ロ</v>
      </c>
      <c r="BL52" t="str">
        <f>INDEX(新汉化!$Q:$Q,MATCH(日文原码!BL52,新汉化!$P:$P,0))</f>
        <v>-</v>
      </c>
      <c r="BM52" t="str">
        <f>INDEX(新汉化!$Q:$Q,MATCH(日文原码!BM52,新汉化!$P:$P,0))</f>
        <v>ル</v>
      </c>
      <c r="BN52" t="str">
        <f>INDEX(新汉化!$Q:$Q,MATCH(日文原码!BN52,新汉化!$P:$P,0))</f>
        <v>す</v>
      </c>
      <c r="BO52" t="str">
        <f>INDEX(新汉化!$Q:$Q,MATCH(日文原码!BO52,新汉化!$P:$P,0))</f>
        <v>る</v>
      </c>
      <c r="BP52" t="str">
        <f>INDEX(新汉化!$Q:$Q,MATCH(日文原码!BP52,新汉化!$P:$P,0))</f>
        <v>。</v>
      </c>
      <c r="BQ52" s="8" t="str">
        <f>INDEX(新汉化!$Q:$Q,MATCH(日文原码!BQ52,新汉化!$P:$P,0))</f>
        <v> </v>
      </c>
      <c r="BR52" s="7" t="str">
        <f>INDEX(新汉化!$Q:$Q,MATCH(日文原码!BR52,新汉化!$P:$P,0))</f>
        <v>タ</v>
      </c>
      <c r="BS52" t="str">
        <f>INDEX(新汉化!$Q:$Q,MATCH(日文原码!BS52,新汉化!$P:$P,0))</f>
        <v>マ</v>
      </c>
      <c r="BT52" t="str">
        <f>INDEX(新汉化!$Q:$Q,MATCH(日文原码!BT52,新汉化!$P:$P,0))</f>
        <v>ゴ</v>
      </c>
      <c r="BU52" t="str">
        <f>INDEX(新汉化!$Q:$Q,MATCH(日文原码!BU52,新汉化!$P:$P,0))</f>
        <v>が</v>
      </c>
      <c r="BV52" t="str">
        <f>INDEX(新汉化!$Q:$Q,MATCH(日文原码!BV52,新汉化!$P:$P,0))</f>
        <v> </v>
      </c>
      <c r="BW52" t="str">
        <f>INDEX(新汉化!$Q:$Q,MATCH(日文原码!BW52,新汉化!$P:$P,0))</f>
        <v>か</v>
      </c>
      <c r="BX52" t="str">
        <f>INDEX(新汉化!$Q:$Q,MATCH(日文原码!BX52,新汉化!$P:$P,0))</f>
        <v>え</v>
      </c>
      <c r="BY52" t="str">
        <f>INDEX(新汉化!$Q:$Q,MATCH(日文原码!BY52,新汉化!$P:$P,0))</f>
        <v>る</v>
      </c>
      <c r="BZ52" t="str">
        <f>INDEX(新汉化!$Q:$Q,MATCH(日文原码!BZ52,新汉化!$P:$P,0))</f>
        <v>ま</v>
      </c>
      <c r="CA52" t="str">
        <f>INDEX(新汉化!$Q:$Q,MATCH(日文原码!CA52,新汉化!$P:$P,0))</f>
        <v>で</v>
      </c>
      <c r="CB52" t="str">
        <f>INDEX(新汉化!$Q:$Q,MATCH(日文原码!CB52,新汉化!$P:$P,0))</f>
        <v> </v>
      </c>
      <c r="CC52" t="str">
        <f>INDEX(新汉化!$Q:$Q,MATCH(日文原码!CC52,新汉化!$P:$P,0))</f>
        <v>ひ</v>
      </c>
      <c r="CD52" t="str">
        <f>INDEX(新汉化!$Q:$Q,MATCH(日文原码!CD52,新汉化!$P:$P,0))</f>
        <v>と</v>
      </c>
      <c r="CE52" t="str">
        <f>INDEX(新汉化!$Q:$Q,MATCH(日文原码!CE52,新汉化!$P:$P,0))</f>
        <v>つ</v>
      </c>
      <c r="CF52" t="str">
        <f>INDEX(新汉化!$Q:$Q,MATCH(日文原码!CF52,新汉化!$P:$P,0))</f>
        <v>き</v>
      </c>
      <c r="CG52" t="str">
        <f>INDEX(新汉化!$Q:$Q,MATCH(日文原码!CG52,新汉化!$P:$P,0))</f>
        <v>い</v>
      </c>
      <c r="CH52" t="str">
        <f>INDEX(新汉化!$Q:$Q,MATCH(日文原码!CH52,新汉化!$P:$P,0))</f>
        <v>じ</v>
      </c>
      <c r="CI52" t="str">
        <f>INDEX(新汉化!$Q:$Q,MATCH(日文原码!CI52,新汉化!$P:$P,0))</f>
        <v>ょ</v>
      </c>
      <c r="CJ52" t="str">
        <f>INDEX(新汉化!$Q:$Q,MATCH(日文原码!CJ52,新汉化!$P:$P,0))</f>
        <v>う</v>
      </c>
      <c r="CK52" t="str">
        <f>INDEX(新汉化!$Q:$Q,MATCH(日文原码!CK52,新汉化!$P:$P,0))</f>
        <v> </v>
      </c>
      <c r="CL52" t="str">
        <f>INDEX(新汉化!$Q:$Q,MATCH(日文原码!CL52,新汉化!$P:$P,0))</f>
        <v>つ</v>
      </c>
      <c r="CM52" t="str">
        <f>INDEX(新汉化!$Q:$Q,MATCH(日文原码!CM52,新汉化!$P:$P,0))</f>
        <v>づ</v>
      </c>
      <c r="CN52" t="str">
        <f>INDEX(新汉化!$Q:$Q,MATCH(日文原码!CN52,新汉化!$P:$P,0))</f>
        <v>く</v>
      </c>
      <c r="CO52" t="str">
        <f>INDEX(新汉化!$Q:$Q,MATCH(日文原码!CO52,新汉化!$P:$P,0))</f>
        <v>。</v>
      </c>
      <c r="CP52" s="13" t="str">
        <f>INDEX(新汉化!$Q:$Q,MATCH(日文原码!CP52,新汉化!$P:$P,0))</f>
        <v> </v>
      </c>
    </row>
    <row r="53" spans="1:94">
      <c r="A53" t="str">
        <f>MID(日文原码!A53,2,1)</f>
        <v>0</v>
      </c>
      <c r="B53" t="str">
        <f>MID(日文原码!B53,2,1)</f>
        <v>5</v>
      </c>
      <c r="C53" t="str">
        <f>MID(日文原码!C53,2,1)</f>
        <v>2</v>
      </c>
      <c r="D53" s="7" t="str">
        <f>MID(日文原码!D53,2,1)</f>
        <v>A</v>
      </c>
      <c r="E53" t="str">
        <f>MID(日文原码!E53,2,1)</f>
        <v>A</v>
      </c>
      <c r="F53" t="str">
        <f>MID(日文原码!F53,2,1)</f>
        <v>0</v>
      </c>
      <c r="G53" s="8" t="str">
        <f>MID(日文原码!G53,2,1)</f>
        <v>9</v>
      </c>
      <c r="H53" s="7" t="str">
        <f>MID(日文原码!H53,2,1)</f>
        <v>A</v>
      </c>
      <c r="I53" t="str">
        <f>MID(日文原码!I53,2,1)</f>
        <v>1</v>
      </c>
      <c r="J53" t="str">
        <f>MID(日文原码!J53,2,1)</f>
        <v>0</v>
      </c>
      <c r="K53" s="8" t="str">
        <f>MID(日文原码!K53,2,1)</f>
        <v>0</v>
      </c>
      <c r="L53" s="7" t="str">
        <f>INDEX(新汉化!$Q:$Q,MATCH(日文原码!L53,新汉化!$P:$P,0))</f>
        <v>コ</v>
      </c>
      <c r="M53" t="str">
        <f>INDEX(新汉化!$Q:$Q,MATCH(日文原码!M53,新汉化!$P:$P,0))</f>
        <v>イ</v>
      </c>
      <c r="N53" t="str">
        <f>INDEX(新汉化!$Q:$Q,MATCH(日文原码!N53,新汉化!$P:$P,0))</f>
        <v>キ</v>
      </c>
      <c r="O53" t="str">
        <f>INDEX(新汉化!$Q:$Q,MATCH(日文原码!O53,新汉化!$P:$P,0))</f>
        <v>ン</v>
      </c>
      <c r="P53" s="8" t="str">
        <f>INDEX(新汉化!$Q:$Q,MATCH(日文原码!P53,新汉化!$P:$P,0))</f>
        <v>グ</v>
      </c>
      <c r="Q53" s="7" t="str">
        <f>INDEX(新汉化!$Q:$Q,MATCH(日文原码!Q53,新汉化!$P:$P,0))</f>
        <v> </v>
      </c>
      <c r="R53" t="str">
        <f>INDEX(新汉化!$Q:$Q,MATCH(日文原码!R53,新汉化!$P:$P,0))</f>
        <v> </v>
      </c>
      <c r="S53" t="str">
        <f>INDEX(新汉化!$Q:$Q,MATCH(日文原码!S53,新汉化!$P:$P,0))</f>
        <v>さ</v>
      </c>
      <c r="T53" t="str">
        <f>INDEX(新汉化!$Q:$Q,MATCH(日文原码!T53,新汉化!$P:$P,0))</f>
        <v>か</v>
      </c>
      <c r="U53" s="8" t="str">
        <f>INDEX(新汉化!$Q:$Q,MATCH(日文原码!U53,新汉化!$P:$P,0))</f>
        <v>な</v>
      </c>
      <c r="V53" s="7" t="str">
        <f>INDEX(新汉化!$Q:$Q,MATCH(日文原码!V53,新汉化!$P:$P,0))</f>
        <v>は</v>
      </c>
      <c r="W53" t="str">
        <f>INDEX(新汉化!$Q:$Q,MATCH(日文原码!W53,新汉化!$P:$P,0))</f>
        <v>ね</v>
      </c>
      <c r="X53" t="str">
        <f>INDEX(新汉化!$Q:$Q,MATCH(日文原码!X53,新汉化!$P:$P,0))</f>
        <v>て</v>
      </c>
      <c r="Y53" t="str">
        <f>INDEX(新汉化!$Q:$Q,MATCH(日文原码!Y53,新汉化!$P:$P,0))</f>
        <v>い</v>
      </c>
      <c r="Z53" t="str">
        <f>INDEX(新汉化!$Q:$Q,MATCH(日文原码!Z53,新汉化!$P:$P,0))</f>
        <v>る</v>
      </c>
      <c r="AA53" t="str">
        <f>INDEX(新汉化!$Q:$Q,MATCH(日文原码!AA53,新汉化!$P:$P,0))</f>
        <v> </v>
      </c>
      <c r="AB53" t="str">
        <f>INDEX(新汉化!$Q:$Q,MATCH(日文原码!AB53,新汉化!$P:$P,0))</f>
        <v>だ</v>
      </c>
      <c r="AC53" t="str">
        <f>INDEX(新汉化!$Q:$Q,MATCH(日文原码!AC53,新汉化!$P:$P,0))</f>
        <v>け</v>
      </c>
      <c r="AD53" t="str">
        <f>INDEX(新汉化!$Q:$Q,MATCH(日文原码!AD53,新汉化!$P:$P,0))</f>
        <v>で</v>
      </c>
      <c r="AE53" t="str">
        <f>INDEX(新汉化!$Q:$Q,MATCH(日文原码!AE53,新汉化!$P:$P,0))</f>
        <v> </v>
      </c>
      <c r="AF53" t="str">
        <f>INDEX(新汉化!$Q:$Q,MATCH(日文原码!AF53,新汉化!$P:$P,0))</f>
        <v>ま</v>
      </c>
      <c r="AG53" t="str">
        <f>INDEX(新汉化!$Q:$Q,MATCH(日文原码!AG53,新汉化!$P:$P,0))</f>
        <v>ん</v>
      </c>
      <c r="AH53" t="str">
        <f>INDEX(新汉化!$Q:$Q,MATCH(日文原码!AH53,新汉化!$P:$P,0))</f>
        <v>ぞ</v>
      </c>
      <c r="AI53" t="str">
        <f>INDEX(新汉化!$Q:$Q,MATCH(日文原码!AI53,新汉化!$P:$P,0))</f>
        <v>く</v>
      </c>
      <c r="AJ53" t="str">
        <f>INDEX(新汉化!$Q:$Q,MATCH(日文原码!AJ53,新汉化!$P:$P,0))</f>
        <v>に</v>
      </c>
      <c r="AK53" t="str">
        <f>INDEX(新汉化!$Q:$Q,MATCH(日文原码!AK53,新汉化!$P:$P,0))</f>
        <v> </v>
      </c>
      <c r="AL53" t="str">
        <f>INDEX(新汉化!$Q:$Q,MATCH(日文原码!AL53,新汉化!$P:$P,0))</f>
        <v>た</v>
      </c>
      <c r="AM53" t="str">
        <f>INDEX(新汉化!$Q:$Q,MATCH(日文原码!AM53,新汉化!$P:$P,0))</f>
        <v>た</v>
      </c>
      <c r="AN53" t="str">
        <f>INDEX(新汉化!$Q:$Q,MATCH(日文原码!AN53,新汉化!$P:$P,0))</f>
        <v>か</v>
      </c>
      <c r="AO53" t="str">
        <f>INDEX(新汉化!$Q:$Q,MATCH(日文原码!AO53,新汉化!$P:$P,0))</f>
        <v>え</v>
      </c>
      <c r="AP53" t="str">
        <f>INDEX(新汉化!$Q:$Q,MATCH(日文原码!AP53,新汉化!$P:$P,0))</f>
        <v>な</v>
      </c>
      <c r="AQ53" t="str">
        <f>INDEX(新汉化!$Q:$Q,MATCH(日文原码!AQ53,新汉化!$P:$P,0))</f>
        <v>い</v>
      </c>
      <c r="AR53" t="str">
        <f>INDEX(新汉化!$Q:$Q,MATCH(日文原码!AR53,新汉化!$P:$P,0))</f>
        <v>た</v>
      </c>
      <c r="AS53" s="8" t="str">
        <f>INDEX(新汉化!$Q:$Q,MATCH(日文原码!AS53,新汉化!$P:$P,0))</f>
        <v>め</v>
      </c>
      <c r="AT53" s="7" t="str">
        <f>INDEX(新汉化!$Q:$Q,MATCH(日文原码!AT53,新汉化!$P:$P,0))</f>
        <v>よ</v>
      </c>
      <c r="AU53" t="str">
        <f>INDEX(新汉化!$Q:$Q,MATCH(日文原码!AU53,新汉化!$P:$P,0))</f>
        <v>わ</v>
      </c>
      <c r="AV53" t="str">
        <f>INDEX(新汉化!$Q:$Q,MATCH(日文原码!AV53,新汉化!$P:$P,0))</f>
        <v>い</v>
      </c>
      <c r="AW53" t="str">
        <f>INDEX(新汉化!$Q:$Q,MATCH(日文原码!AW53,新汉化!$P:$P,0))</f>
        <v>と</v>
      </c>
      <c r="AX53" t="str">
        <f>INDEX(新汉化!$Q:$Q,MATCH(日文原码!AX53,新汉化!$P:$P,0))</f>
        <v> </v>
      </c>
      <c r="AY53" t="str">
        <f>INDEX(新汉化!$Q:$Q,MATCH(日文原码!AY53,新汉化!$P:$P,0))</f>
        <v>お</v>
      </c>
      <c r="AZ53" t="str">
        <f>INDEX(新汉化!$Q:$Q,MATCH(日文原码!AZ53,新汉化!$P:$P,0))</f>
        <v>も</v>
      </c>
      <c r="BA53" t="str">
        <f>INDEX(新汉化!$Q:$Q,MATCH(日文原码!BA53,新汉化!$P:$P,0))</f>
        <v>わ</v>
      </c>
      <c r="BB53" t="str">
        <f>INDEX(新汉化!$Q:$Q,MATCH(日文原码!BB53,新汉化!$P:$P,0))</f>
        <v>れ</v>
      </c>
      <c r="BC53" t="str">
        <f>INDEX(新汉化!$Q:$Q,MATCH(日文原码!BC53,新汉化!$P:$P,0))</f>
        <v>て</v>
      </c>
      <c r="BD53" t="str">
        <f>INDEX(新汉化!$Q:$Q,MATCH(日文原码!BD53,新汉化!$P:$P,0))</f>
        <v>い</v>
      </c>
      <c r="BE53" t="str">
        <f>INDEX(新汉化!$Q:$Q,MATCH(日文原码!BE53,新汉化!$P:$P,0))</f>
        <v>る</v>
      </c>
      <c r="BF53" t="str">
        <f>INDEX(新汉化!$Q:$Q,MATCH(日文原码!BF53,新汉化!$P:$P,0))</f>
        <v>が</v>
      </c>
      <c r="BG53" t="str">
        <f>INDEX(新汉化!$Q:$Q,MATCH(日文原码!BG53,新汉化!$P:$P,0))</f>
        <v> </v>
      </c>
      <c r="BH53" t="str">
        <f>INDEX(新汉化!$Q:$Q,MATCH(日文原码!BH53,新汉化!$P:$P,0))</f>
        <v>ど</v>
      </c>
      <c r="BI53" t="str">
        <f>INDEX(新汉化!$Q:$Q,MATCH(日文原码!BI53,新汉化!$P:$P,0))</f>
        <v>ん</v>
      </c>
      <c r="BJ53" t="str">
        <f>INDEX(新汉化!$Q:$Q,MATCH(日文原码!BJ53,新汉化!$P:$P,0))</f>
        <v>な</v>
      </c>
      <c r="BK53" t="str">
        <f>INDEX(新汉化!$Q:$Q,MATCH(日文原码!BK53,新汉化!$P:$P,0))</f>
        <v>に</v>
      </c>
      <c r="BL53" t="str">
        <f>INDEX(新汉化!$Q:$Q,MATCH(日文原码!BL53,新汉化!$P:$P,0))</f>
        <v> </v>
      </c>
      <c r="BM53" t="str">
        <f>INDEX(新汉化!$Q:$Q,MATCH(日文原码!BM53,新汉化!$P:$P,0))</f>
        <v>よ</v>
      </c>
      <c r="BN53" t="str">
        <f>INDEX(新汉化!$Q:$Q,MATCH(日文原码!BN53,新汉化!$P:$P,0))</f>
        <v>ご</v>
      </c>
      <c r="BO53" t="str">
        <f>INDEX(新汉化!$Q:$Q,MATCH(日文原码!BO53,新汉化!$P:$P,0))</f>
        <v>れ</v>
      </c>
      <c r="BP53" t="str">
        <f>INDEX(新汉化!$Q:$Q,MATCH(日文原码!BP53,新汉化!$P:$P,0))</f>
        <v>た</v>
      </c>
      <c r="BQ53" s="8" t="str">
        <f>INDEX(新汉化!$Q:$Q,MATCH(日文原码!BQ53,新汉化!$P:$P,0))</f>
        <v> </v>
      </c>
      <c r="BR53" s="7" t="str">
        <f>INDEX(新汉化!$Q:$Q,MATCH(日文原码!BR53,新汉化!$P:$P,0))</f>
        <v>み</v>
      </c>
      <c r="BS53" t="str">
        <f>INDEX(新汉化!$Q:$Q,MATCH(日文原码!BS53,新汉化!$P:$P,0))</f>
        <v>ず</v>
      </c>
      <c r="BT53" t="str">
        <f>INDEX(新汉化!$Q:$Q,MATCH(日文原码!BT53,新汉化!$P:$P,0))</f>
        <v>で</v>
      </c>
      <c r="BU53" t="str">
        <f>INDEX(新汉化!$Q:$Q,MATCH(日文原码!BU53,新汉化!$P:$P,0))</f>
        <v>も</v>
      </c>
      <c r="BV53" t="str">
        <f>INDEX(新汉化!$Q:$Q,MATCH(日文原码!BV53,新汉化!$P:$P,0))</f>
        <v> </v>
      </c>
      <c r="BW53" t="str">
        <f>INDEX(新汉化!$Q:$Q,MATCH(日文原码!BW53,新汉化!$P:$P,0))</f>
        <v>く</v>
      </c>
      <c r="BX53" t="str">
        <f>INDEX(新汉化!$Q:$Q,MATCH(日文原码!BX53,新汉化!$P:$P,0))</f>
        <v>ら</v>
      </c>
      <c r="BY53" t="str">
        <f>INDEX(新汉化!$Q:$Q,MATCH(日文原码!BY53,新汉化!$P:$P,0))</f>
        <v>せ</v>
      </c>
      <c r="BZ53" t="str">
        <f>INDEX(新汉化!$Q:$Q,MATCH(日文原码!BZ53,新汉化!$P:$P,0))</f>
        <v>る</v>
      </c>
      <c r="CA53" t="str">
        <f>INDEX(新汉化!$Q:$Q,MATCH(日文原码!CA53,新汉化!$P:$P,0))</f>
        <v> </v>
      </c>
      <c r="CB53" t="str">
        <f>INDEX(新汉化!$Q:$Q,MATCH(日文原码!CB53,新汉化!$P:$P,0))</f>
        <v>し</v>
      </c>
      <c r="CC53" t="str">
        <f>INDEX(新汉化!$Q:$Q,MATCH(日文原码!CC53,新汉化!$P:$P,0))</f>
        <v>ぶ</v>
      </c>
      <c r="CD53" t="str">
        <f>INDEX(新汉化!$Q:$Q,MATCH(日文原码!CD53,新汉化!$P:$P,0))</f>
        <v>と</v>
      </c>
      <c r="CE53" t="str">
        <f>INDEX(新汉化!$Q:$Q,MATCH(日文原码!CE53,新汉化!$P:$P,0))</f>
        <v>い</v>
      </c>
      <c r="CF53" t="str">
        <f>INDEX(新汉化!$Q:$Q,MATCH(日文原码!CF53,新汉化!$P:$P,0))</f>
        <v> </v>
      </c>
      <c r="CG53" t="str">
        <f>INDEX(新汉化!$Q:$Q,MATCH(日文原码!CG53,新汉化!$P:$P,0))</f>
        <v>ポ</v>
      </c>
      <c r="CH53" t="str">
        <f>INDEX(新汉化!$Q:$Q,MATCH(日文原码!CH53,新汉化!$P:$P,0))</f>
        <v>ケ</v>
      </c>
      <c r="CI53" t="str">
        <f>INDEX(新汉化!$Q:$Q,MATCH(日文原码!CI53,新汉化!$P:$P,0))</f>
        <v>モ</v>
      </c>
      <c r="CJ53" t="str">
        <f>INDEX(新汉化!$Q:$Q,MATCH(日文原码!CJ53,新汉化!$P:$P,0))</f>
        <v>ン</v>
      </c>
      <c r="CK53" t="str">
        <f>INDEX(新汉化!$Q:$Q,MATCH(日文原码!CK53,新汉化!$P:$P,0))</f>
        <v>な</v>
      </c>
      <c r="CL53" t="str">
        <f>INDEX(新汉化!$Q:$Q,MATCH(日文原码!CL53,新汉化!$P:$P,0))</f>
        <v>の</v>
      </c>
      <c r="CM53" t="str">
        <f>INDEX(新汉化!$Q:$Q,MATCH(日文原码!CM53,新汉化!$P:$P,0))</f>
        <v>だ</v>
      </c>
      <c r="CN53" t="str">
        <f>INDEX(新汉化!$Q:$Q,MATCH(日文原码!CN53,新汉化!$P:$P,0))</f>
        <v>。</v>
      </c>
      <c r="CO53" t="str">
        <f>INDEX(新汉化!$Q:$Q,MATCH(日文原码!CO53,新汉化!$P:$P,0))</f>
        <v> </v>
      </c>
      <c r="CP53" s="13" t="str">
        <f>INDEX(新汉化!$Q:$Q,MATCH(日文原码!CP53,新汉化!$P:$P,0))</f>
        <v> </v>
      </c>
    </row>
    <row r="54" spans="1:94">
      <c r="A54" t="str">
        <f>MID(日文原码!A54,2,1)</f>
        <v>0</v>
      </c>
      <c r="B54" t="str">
        <f>MID(日文原码!B54,2,1)</f>
        <v>5</v>
      </c>
      <c r="C54" t="str">
        <f>MID(日文原码!C54,2,1)</f>
        <v>3</v>
      </c>
      <c r="D54" s="7" t="str">
        <f>MID(日文原码!D54,2,1)</f>
        <v>A</v>
      </c>
      <c r="E54" t="str">
        <f>MID(日文原码!E54,2,1)</f>
        <v>A</v>
      </c>
      <c r="F54" t="str">
        <f>MID(日文原码!F54,2,1)</f>
        <v>6</v>
      </c>
      <c r="G54" s="8" t="str">
        <f>MID(日文原码!G54,2,1)</f>
        <v>5</v>
      </c>
      <c r="H54" s="7" t="str">
        <f>MID(日文原码!H54,2,1)</f>
        <v>2</v>
      </c>
      <c r="I54" t="str">
        <f>MID(日文原码!I54,2,1)</f>
        <v>3</v>
      </c>
      <c r="J54" t="str">
        <f>MID(日文原码!J54,2,1)</f>
        <v>5</v>
      </c>
      <c r="K54" s="8" t="str">
        <f>MID(日文原码!K54,2,1)</f>
        <v>0</v>
      </c>
      <c r="L54" s="7" t="str">
        <f>INDEX(新汉化!$Q:$Q,MATCH(日文原码!L54,新汉化!$P:$P,0))</f>
        <v>ギ</v>
      </c>
      <c r="M54" t="str">
        <f>INDEX(新汉化!$Q:$Q,MATCH(日文原码!M54,新汉化!$P:$P,0))</f>
        <v>ャ</v>
      </c>
      <c r="N54" t="str">
        <f>INDEX(新汉化!$Q:$Q,MATCH(日文原码!N54,新汉化!$P:$P,0))</f>
        <v>ラ</v>
      </c>
      <c r="O54" t="str">
        <f>INDEX(新汉化!$Q:$Q,MATCH(日文原码!O54,新汉化!$P:$P,0))</f>
        <v>ド</v>
      </c>
      <c r="P54" s="8" t="str">
        <f>INDEX(新汉化!$Q:$Q,MATCH(日文原码!P54,新汉化!$P:$P,0))</f>
        <v>ス</v>
      </c>
      <c r="Q54" s="7" t="str">
        <f>INDEX(新汉化!$Q:$Q,MATCH(日文原码!Q54,新汉化!$P:$P,0))</f>
        <v>き</v>
      </c>
      <c r="R54" t="str">
        <f>INDEX(新汉化!$Q:$Q,MATCH(日文原码!R54,新汉化!$P:$P,0))</f>
        <v>ょ</v>
      </c>
      <c r="S54" t="str">
        <f>INDEX(新汉化!$Q:$Q,MATCH(日文原码!S54,新汉化!$P:$P,0))</f>
        <v>う</v>
      </c>
      <c r="T54" t="str">
        <f>INDEX(新汉化!$Q:$Q,MATCH(日文原码!T54,新汉化!$P:$P,0))</f>
        <v>あ</v>
      </c>
      <c r="U54" s="8" t="str">
        <f>INDEX(新汉化!$Q:$Q,MATCH(日文原码!U54,新汉化!$P:$P,0))</f>
        <v>く</v>
      </c>
      <c r="V54" s="7" t="str">
        <f>INDEX(新汉化!$Q:$Q,MATCH(日文原码!V54,新汉化!$P:$P,0))</f>
        <v>い</v>
      </c>
      <c r="W54" t="str">
        <f>INDEX(新汉化!$Q:$Q,MATCH(日文原码!W54,新汉化!$P:$P,0))</f>
        <v>ち</v>
      </c>
      <c r="X54" t="str">
        <f>INDEX(新汉化!$Q:$Q,MATCH(日文原码!X54,新汉化!$P:$P,0))</f>
        <v>ど</v>
      </c>
      <c r="Y54" t="str">
        <f>INDEX(新汉化!$Q:$Q,MATCH(日文原码!Y54,新汉化!$P:$P,0))</f>
        <v> </v>
      </c>
      <c r="Z54" t="str">
        <f>INDEX(新汉化!$Q:$Q,MATCH(日文原码!Z54,新汉化!$P:$P,0))</f>
        <v>あ</v>
      </c>
      <c r="AA54" t="str">
        <f>INDEX(新汉化!$Q:$Q,MATCH(日文原码!AA54,新汉化!$P:$P,0))</f>
        <v>ば</v>
      </c>
      <c r="AB54" t="str">
        <f>INDEX(新汉化!$Q:$Q,MATCH(日文原码!AB54,新汉化!$P:$P,0))</f>
        <v>れ</v>
      </c>
      <c r="AC54" t="str">
        <f>INDEX(新汉化!$Q:$Q,MATCH(日文原码!AC54,新汉化!$P:$P,0))</f>
        <v>は</v>
      </c>
      <c r="AD54" t="str">
        <f>INDEX(新汉化!$Q:$Q,MATCH(日文原码!AD54,新汉化!$P:$P,0))</f>
        <v>じ</v>
      </c>
      <c r="AE54" t="str">
        <f>INDEX(新汉化!$Q:$Q,MATCH(日文原码!AE54,新汉化!$P:$P,0))</f>
        <v>め</v>
      </c>
      <c r="AF54" t="str">
        <f>INDEX(新汉化!$Q:$Q,MATCH(日文原码!AF54,新汉化!$P:$P,0))</f>
        <v>る</v>
      </c>
      <c r="AG54" t="str">
        <f>INDEX(新汉化!$Q:$Q,MATCH(日文原码!AG54,新汉化!$P:$P,0))</f>
        <v>と</v>
      </c>
      <c r="AH54" t="str">
        <f>INDEX(新汉化!$Q:$Q,MATCH(日文原码!AH54,新汉化!$P:$P,0))</f>
        <v> </v>
      </c>
      <c r="AI54" t="str">
        <f>INDEX(新汉化!$Q:$Q,MATCH(日文原码!AI54,新汉化!$P:$P,0))</f>
        <v>す</v>
      </c>
      <c r="AJ54" t="str">
        <f>INDEX(新汉化!$Q:$Q,MATCH(日文原码!AJ54,新汉化!$P:$P,0))</f>
        <v>べ</v>
      </c>
      <c r="AK54" t="str">
        <f>INDEX(新汉化!$Q:$Q,MATCH(日文原码!AK54,新汉化!$P:$P,0))</f>
        <v>て</v>
      </c>
      <c r="AL54" t="str">
        <f>INDEX(新汉化!$Q:$Q,MATCH(日文原码!AL54,新汉化!$P:$P,0))</f>
        <v>を</v>
      </c>
      <c r="AM54" t="str">
        <f>INDEX(新汉化!$Q:$Q,MATCH(日文原码!AM54,新汉化!$P:$P,0))</f>
        <v> </v>
      </c>
      <c r="AN54" t="str">
        <f>INDEX(新汉化!$Q:$Q,MATCH(日文原码!AN54,新汉化!$P:$P,0))</f>
        <v>も</v>
      </c>
      <c r="AO54" t="str">
        <f>INDEX(新汉化!$Q:$Q,MATCH(日文原码!AO54,新汉化!$P:$P,0))</f>
        <v>や</v>
      </c>
      <c r="AP54" t="str">
        <f>INDEX(新汉化!$Q:$Q,MATCH(日文原码!AP54,新汉化!$P:$P,0))</f>
        <v>さ</v>
      </c>
      <c r="AQ54" t="str">
        <f>INDEX(新汉化!$Q:$Q,MATCH(日文原码!AQ54,新汉化!$P:$P,0))</f>
        <v>な</v>
      </c>
      <c r="AR54" t="str">
        <f>INDEX(新汉化!$Q:$Q,MATCH(日文原码!AR54,新汉化!$P:$P,0))</f>
        <v>い</v>
      </c>
      <c r="AS54" s="8" t="str">
        <f>INDEX(新汉化!$Q:$Q,MATCH(日文原码!AS54,新汉化!$P:$P,0))</f>
        <v>と</v>
      </c>
      <c r="AT54" s="7" t="str">
        <f>INDEX(新汉化!$Q:$Q,MATCH(日文原码!AT54,新汉化!$P:$P,0))</f>
        <v>き</v>
      </c>
      <c r="AU54" t="str">
        <f>INDEX(新汉化!$Q:$Q,MATCH(日文原码!AU54,新汉化!$P:$P,0))</f>
        <v>ょ</v>
      </c>
      <c r="AV54" t="str">
        <f>INDEX(新汉化!$Q:$Q,MATCH(日文原码!AV54,新汉化!$P:$P,0))</f>
        <v>う</v>
      </c>
      <c r="AW54" t="str">
        <f>INDEX(新汉化!$Q:$Q,MATCH(日文原码!AW54,新汉化!$P:$P,0))</f>
        <v>ぼ</v>
      </c>
      <c r="AX54" t="str">
        <f>INDEX(新汉化!$Q:$Q,MATCH(日文原码!AX54,新汉化!$P:$P,0))</f>
        <v>う</v>
      </c>
      <c r="AY54" t="str">
        <f>INDEX(新汉化!$Q:$Q,MATCH(日文原码!AY54,新汉化!$P:$P,0))</f>
        <v>な</v>
      </c>
      <c r="AZ54" t="str">
        <f>INDEX(新汉化!$Q:$Q,MATCH(日文原码!AZ54,新汉化!$P:$P,0))</f>
        <v> </v>
      </c>
      <c r="BA54" t="str">
        <f>INDEX(新汉化!$Q:$Q,MATCH(日文原码!BA54,新汉化!$P:$P,0))</f>
        <v>ち</v>
      </c>
      <c r="BB54" t="str">
        <f>INDEX(新汉化!$Q:$Q,MATCH(日文原码!BB54,新汉化!$P:$P,0))</f>
        <v>が</v>
      </c>
      <c r="BC54" t="str">
        <f>INDEX(新汉化!$Q:$Q,MATCH(日文原码!BC54,新汉化!$P:$P,0))</f>
        <v> </v>
      </c>
      <c r="BD54" t="str">
        <f>INDEX(新汉化!$Q:$Q,MATCH(日文原码!BD54,新汉化!$P:$P,0))</f>
        <v>お</v>
      </c>
      <c r="BE54" t="str">
        <f>INDEX(新汉化!$Q:$Q,MATCH(日文原码!BE54,新汉化!$P:$P,0))</f>
        <v>さ</v>
      </c>
      <c r="BF54" t="str">
        <f>INDEX(新汉化!$Q:$Q,MATCH(日文原码!BF54,新汉化!$P:$P,0))</f>
        <v>ま</v>
      </c>
      <c r="BG54" t="str">
        <f>INDEX(新汉化!$Q:$Q,MATCH(日文原码!BG54,新汉化!$P:$P,0))</f>
        <v>ら</v>
      </c>
      <c r="BH54" t="str">
        <f>INDEX(新汉化!$Q:$Q,MATCH(日文原码!BH54,新汉化!$P:$P,0))</f>
        <v>な</v>
      </c>
      <c r="BI54" t="str">
        <f>INDEX(新汉化!$Q:$Q,MATCH(日文原码!BI54,新汉化!$P:$P,0))</f>
        <v>く</v>
      </c>
      <c r="BJ54" t="str">
        <f>INDEX(新汉化!$Q:$Q,MATCH(日文原码!BJ54,新汉化!$P:$P,0))</f>
        <v> </v>
      </c>
      <c r="BK54" t="str">
        <f>INDEX(新汉化!$Q:$Q,MATCH(日文原码!BK54,新汉化!$P:$P,0))</f>
        <v>な</v>
      </c>
      <c r="BL54" t="str">
        <f>INDEX(新汉化!$Q:$Q,MATCH(日文原码!BL54,新汉化!$P:$P,0))</f>
        <v>っ</v>
      </c>
      <c r="BM54" t="str">
        <f>INDEX(新汉化!$Q:$Q,MATCH(日文原码!BM54,新汉化!$P:$P,0))</f>
        <v>て</v>
      </c>
      <c r="BN54" t="str">
        <f>INDEX(新汉化!$Q:$Q,MATCH(日文原码!BN54,新汉化!$P:$P,0))</f>
        <v>し</v>
      </c>
      <c r="BO54" t="str">
        <f>INDEX(新汉化!$Q:$Q,MATCH(日文原码!BO54,新汉化!$P:$P,0))</f>
        <v>ま</v>
      </c>
      <c r="BP54" t="str">
        <f>INDEX(新汉化!$Q:$Q,MATCH(日文原码!BP54,新汉化!$P:$P,0))</f>
        <v>う</v>
      </c>
      <c r="BQ54" s="8" t="str">
        <f>INDEX(新汉化!$Q:$Q,MATCH(日文原码!BQ54,新汉化!$P:$P,0))</f>
        <v>。</v>
      </c>
      <c r="BR54" s="7" t="str">
        <f>INDEX(新汉化!$Q:$Q,MATCH(日文原码!BR54,新汉化!$P:$P,0))</f>
        <v>ひ</v>
      </c>
      <c r="BS54" t="str">
        <f>INDEX(新汉化!$Q:$Q,MATCH(日文原码!BS54,新汉化!$P:$P,0))</f>
        <v>と</v>
      </c>
      <c r="BT54" t="str">
        <f>INDEX(新汉化!$Q:$Q,MATCH(日文原码!BT54,新汉化!$P:$P,0))</f>
        <v>つ</v>
      </c>
      <c r="BU54" t="str">
        <f>INDEX(新汉化!$Q:$Q,MATCH(日文原码!BU54,新汉化!$P:$P,0))</f>
        <v>き</v>
      </c>
      <c r="BV54" t="str">
        <f>INDEX(新汉化!$Q:$Q,MATCH(日文原码!BV54,新汉化!$P:$P,0))</f>
        <v> </v>
      </c>
      <c r="BW54" t="str">
        <f>INDEX(新汉化!$Q:$Q,MATCH(日文原码!BW54,新汉化!$P:$P,0))</f>
        <v>あ</v>
      </c>
      <c r="BX54" t="str">
        <f>INDEX(新汉化!$Q:$Q,MATCH(日文原码!BX54,新汉化!$P:$P,0))</f>
        <v>ば</v>
      </c>
      <c r="BY54" t="str">
        <f>INDEX(新汉化!$Q:$Q,MATCH(日文原码!BY54,新汉化!$P:$P,0))</f>
        <v>れ</v>
      </c>
      <c r="BZ54" t="str">
        <f>INDEX(新汉化!$Q:$Q,MATCH(日文原码!BZ54,新汉化!$P:$P,0))</f>
        <v>つ</v>
      </c>
      <c r="CA54" t="str">
        <f>INDEX(新汉化!$Q:$Q,MATCH(日文原码!CA54,新汉化!$P:$P,0))</f>
        <v>づ</v>
      </c>
      <c r="CB54" t="str">
        <f>INDEX(新汉化!$Q:$Q,MATCH(日文原码!CB54,新汉化!$P:$P,0))</f>
        <v>け</v>
      </c>
      <c r="CC54" t="str">
        <f>INDEX(新汉化!$Q:$Q,MATCH(日文原码!CC54,新汉化!$P:$P,0))</f>
        <v>た</v>
      </c>
      <c r="CD54" t="str">
        <f>INDEX(新汉化!$Q:$Q,MATCH(日文原码!CD54,新汉化!$P:$P,0))</f>
        <v> </v>
      </c>
      <c r="CE54" t="str">
        <f>INDEX(新汉化!$Q:$Q,MATCH(日文原码!CE54,新汉化!$P:$P,0))</f>
        <v>き</v>
      </c>
      <c r="CF54" t="str">
        <f>INDEX(新汉化!$Q:$Q,MATCH(日文原码!CF54,新汉化!$P:$P,0))</f>
        <v>ろ</v>
      </c>
      <c r="CG54" t="str">
        <f>INDEX(新汉化!$Q:$Q,MATCH(日文原码!CG54,新汉化!$P:$P,0))</f>
        <v>く</v>
      </c>
      <c r="CH54" t="str">
        <f>INDEX(新汉化!$Q:$Q,MATCH(日文原码!CH54,新汉化!$P:$P,0))</f>
        <v>が</v>
      </c>
      <c r="CI54" t="str">
        <f>INDEX(新汉化!$Q:$Q,MATCH(日文原码!CI54,新汉化!$P:$P,0))</f>
        <v> </v>
      </c>
      <c r="CJ54" t="str">
        <f>INDEX(新汉化!$Q:$Q,MATCH(日文原码!CJ54,新汉化!$P:$P,0))</f>
        <v>の</v>
      </c>
      <c r="CK54" t="str">
        <f>INDEX(新汉化!$Q:$Q,MATCH(日文原码!CK54,新汉化!$P:$P,0))</f>
        <v>こ</v>
      </c>
      <c r="CL54" t="str">
        <f>INDEX(新汉化!$Q:$Q,MATCH(日文原码!CL54,新汉化!$P:$P,0))</f>
        <v>る</v>
      </c>
      <c r="CM54" t="str">
        <f>INDEX(新汉化!$Q:$Q,MATCH(日文原码!CM54,新汉化!$P:$P,0))</f>
        <v>。</v>
      </c>
      <c r="CN54" t="str">
        <f>INDEX(新汉化!$Q:$Q,MATCH(日文原码!CN54,新汉化!$P:$P,0))</f>
        <v> </v>
      </c>
      <c r="CO54" t="str">
        <f>INDEX(新汉化!$Q:$Q,MATCH(日文原码!CO54,新汉化!$P:$P,0))</f>
        <v> </v>
      </c>
      <c r="CP54" s="13" t="str">
        <f>INDEX(新汉化!$Q:$Q,MATCH(日文原码!CP54,新汉化!$P:$P,0))</f>
        <v> </v>
      </c>
    </row>
    <row r="55" spans="1:94">
      <c r="A55" t="str">
        <f>MID(日文原码!A55,2,1)</f>
        <v>0</v>
      </c>
      <c r="B55" t="str">
        <f>MID(日文原码!B55,2,1)</f>
        <v>5</v>
      </c>
      <c r="C55" t="str">
        <f>MID(日文原码!C55,2,1)</f>
        <v>4</v>
      </c>
      <c r="D55" s="7" t="str">
        <f>MID(日文原码!D55,2,1)</f>
        <v>A</v>
      </c>
      <c r="E55" t="str">
        <f>MID(日文原码!E55,2,1)</f>
        <v>A</v>
      </c>
      <c r="F55" t="str">
        <f>MID(日文原码!F55,2,1)</f>
        <v>0</v>
      </c>
      <c r="G55" s="8" t="str">
        <f>MID(日文原码!G55,2,1)</f>
        <v>2</v>
      </c>
      <c r="H55" s="7" t="str">
        <f>MID(日文原码!H55,2,1)</f>
        <v>A</v>
      </c>
      <c r="I55" t="str">
        <f>MID(日文原码!I55,2,1)</f>
        <v>A</v>
      </c>
      <c r="J55" t="str">
        <f>MID(日文原码!J55,2,1)</f>
        <v>2</v>
      </c>
      <c r="K55" s="8" t="str">
        <f>MID(日文原码!K55,2,1)</f>
        <v>0</v>
      </c>
      <c r="L55" s="7" t="str">
        <f>INDEX(新汉化!$Q:$Q,MATCH(日文原码!L55,新汉化!$P:$P,0))</f>
        <v>ル</v>
      </c>
      <c r="M55" t="str">
        <f>INDEX(新汉化!$Q:$Q,MATCH(日文原码!M55,新汉化!$P:$P,0))</f>
        <v>リ</v>
      </c>
      <c r="N55" t="str">
        <f>INDEX(新汉化!$Q:$Q,MATCH(日文原码!N55,新汉化!$P:$P,0))</f>
        <v>リ</v>
      </c>
      <c r="O55" t="str">
        <f>INDEX(新汉化!$Q:$Q,MATCH(日文原码!O55,新汉化!$P:$P,0))</f>
        <v> </v>
      </c>
      <c r="P55" s="8" t="str">
        <f>INDEX(新汉化!$Q:$Q,MATCH(日文原码!P55,新汉化!$P:$P,0))</f>
        <v> </v>
      </c>
      <c r="Q55" s="7" t="str">
        <f>INDEX(新汉化!$Q:$Q,MATCH(日文原码!Q55,新汉化!$P:$P,0))</f>
        <v> </v>
      </c>
      <c r="R55" t="str">
        <f>INDEX(新汉化!$Q:$Q,MATCH(日文原码!R55,新汉化!$P:$P,0))</f>
        <v>み</v>
      </c>
      <c r="S55" t="str">
        <f>INDEX(新汉化!$Q:$Q,MATCH(日文原码!S55,新汉化!$P:$P,0))</f>
        <v>ず</v>
      </c>
      <c r="T55" t="str">
        <f>INDEX(新汉化!$Q:$Q,MATCH(日文原码!T55,新汉化!$P:$P,0))</f>
        <v>た</v>
      </c>
      <c r="U55" s="8" t="str">
        <f>INDEX(新汉化!$Q:$Q,MATCH(日文原码!U55,新汉化!$P:$P,0))</f>
        <v>ま</v>
      </c>
      <c r="V55" s="7" t="str">
        <f>INDEX(新汉化!$Q:$Q,MATCH(日文原码!V55,新汉化!$P:$P,0))</f>
        <v>し</v>
      </c>
      <c r="W55" t="str">
        <f>INDEX(新汉化!$Q:$Q,MATCH(日文原码!W55,新汉化!$P:$P,0))</f>
        <v>っ</v>
      </c>
      <c r="X55" t="str">
        <f>INDEX(新汉化!$Q:$Q,MATCH(日文原码!X55,新汉化!$P:$P,0))</f>
        <v>ぽ</v>
      </c>
      <c r="Y55" t="str">
        <f>INDEX(新汉化!$Q:$Q,MATCH(日文原码!Y55,新汉化!$P:$P,0))</f>
        <v>に</v>
      </c>
      <c r="Z55" t="str">
        <f>INDEX(新汉化!$Q:$Q,MATCH(日文原码!Z55,新汉化!$P:$P,0))</f>
        <v>は</v>
      </c>
      <c r="AA55" t="str">
        <f>INDEX(新汉化!$Q:$Q,MATCH(日文原码!AA55,新汉化!$P:$P,0))</f>
        <v> </v>
      </c>
      <c r="AB55" t="str">
        <f>INDEX(新汉化!$Q:$Q,MATCH(日文原码!AB55,新汉化!$P:$P,0))</f>
        <v>せ</v>
      </c>
      <c r="AC55" t="str">
        <f>INDEX(新汉化!$Q:$Q,MATCH(日文原码!AC55,新汉化!$P:$P,0))</f>
        <v>い</v>
      </c>
      <c r="AD55" t="str">
        <f>INDEX(新汉化!$Q:$Q,MATCH(日文原码!AD55,新汉化!$P:$P,0))</f>
        <v>ち</v>
      </c>
      <c r="AE55" t="str">
        <f>INDEX(新汉化!$Q:$Q,MATCH(日文原码!AE55,新汉化!$P:$P,0))</f>
        <v>ょ</v>
      </c>
      <c r="AF55" t="str">
        <f>INDEX(新汉化!$Q:$Q,MATCH(日文原码!AF55,新汉化!$P:$P,0))</f>
        <v>う</v>
      </c>
      <c r="AG55" t="str">
        <f>INDEX(新汉化!$Q:$Q,MATCH(日文原码!AG55,新汉化!$P:$P,0))</f>
        <v>す</v>
      </c>
      <c r="AH55" t="str">
        <f>INDEX(新汉化!$Q:$Q,MATCH(日文原码!AH55,新汉化!$P:$P,0))</f>
        <v>る</v>
      </c>
      <c r="AI55" t="str">
        <f>INDEX(新汉化!$Q:$Q,MATCH(日文原码!AI55,新汉化!$P:$P,0))</f>
        <v> </v>
      </c>
      <c r="AJ55" t="str">
        <f>INDEX(新汉化!$Q:$Q,MATCH(日文原码!AJ55,新汉化!$P:$P,0))</f>
        <v>た</v>
      </c>
      <c r="AK55" t="str">
        <f>INDEX(新汉化!$Q:$Q,MATCH(日文原码!AK55,新汉化!$P:$P,0))</f>
        <v>め</v>
      </c>
      <c r="AL55" t="str">
        <f>INDEX(新汉化!$Q:$Q,MATCH(日文原码!AL55,新汉化!$P:$P,0))</f>
        <v>に</v>
      </c>
      <c r="AM55" t="str">
        <f>INDEX(新汉化!$Q:$Q,MATCH(日文原码!AM55,新汉化!$P:$P,0))</f>
        <v> </v>
      </c>
      <c r="AN55" t="str">
        <f>INDEX(新汉化!$Q:$Q,MATCH(日文原码!AN55,新汉化!$P:$P,0))</f>
        <v>ひ</v>
      </c>
      <c r="AO55" t="str">
        <f>INDEX(新汉化!$Q:$Q,MATCH(日文原码!AO55,新汉化!$P:$P,0))</f>
        <v>つ</v>
      </c>
      <c r="AP55" t="str">
        <f>INDEX(新汉化!$Q:$Q,MATCH(日文原码!AP55,新汉化!$P:$P,0))</f>
        <v>よ</v>
      </c>
      <c r="AQ55" t="str">
        <f>INDEX(新汉化!$Q:$Q,MATCH(日文原码!AQ55,新汉化!$P:$P,0))</f>
        <v>う</v>
      </c>
      <c r="AR55" t="str">
        <f>INDEX(新汉化!$Q:$Q,MATCH(日文原码!AR55,新汉化!$P:$P,0))</f>
        <v>な</v>
      </c>
      <c r="AS55" s="8" t="str">
        <f>INDEX(新汉化!$Q:$Q,MATCH(日文原码!AS55,新汉化!$P:$P,0))</f>
        <v> </v>
      </c>
      <c r="AT55" s="7" t="str">
        <f>INDEX(新汉化!$Q:$Q,MATCH(日文原码!AT55,新汉化!$P:$P,0))</f>
        <v>え</v>
      </c>
      <c r="AU55" t="str">
        <f>INDEX(新汉化!$Q:$Q,MATCH(日文原码!AU55,新汉化!$P:$P,0))</f>
        <v>い</v>
      </c>
      <c r="AV55" t="str">
        <f>INDEX(新汉化!$Q:$Q,MATCH(日文原码!AV55,新汉化!$P:$P,0))</f>
        <v>よ</v>
      </c>
      <c r="AW55" t="str">
        <f>INDEX(新汉化!$Q:$Q,MATCH(日文原码!AW55,新汉化!$P:$P,0))</f>
        <v>う</v>
      </c>
      <c r="AX55" t="str">
        <f>INDEX(新汉化!$Q:$Q,MATCH(日文原码!AX55,新汉化!$P:$P,0))</f>
        <v>が</v>
      </c>
      <c r="AY55" t="str">
        <f>INDEX(新汉化!$Q:$Q,MATCH(日文原码!AY55,新汉化!$P:$P,0))</f>
        <v> </v>
      </c>
      <c r="AZ55" t="str">
        <f>INDEX(新汉化!$Q:$Q,MATCH(日文原码!AZ55,新汉化!$P:$P,0))</f>
        <v>た</v>
      </c>
      <c r="BA55" t="str">
        <f>INDEX(新汉化!$Q:$Q,MATCH(日文原码!BA55,新汉化!$P:$P,0))</f>
        <v>っ</v>
      </c>
      <c r="BB55" t="str">
        <f>INDEX(新汉化!$Q:$Q,MATCH(日文原码!BB55,新汉化!$P:$P,0))</f>
        <v>ぷ</v>
      </c>
      <c r="BC55" t="str">
        <f>INDEX(新汉化!$Q:$Q,MATCH(日文原码!BC55,新汉化!$P:$P,0))</f>
        <v>り</v>
      </c>
      <c r="BD55" t="str">
        <f>INDEX(新汉化!$Q:$Q,MATCH(日文原码!BD55,新汉化!$P:$P,0))</f>
        <v> </v>
      </c>
      <c r="BE55" t="str">
        <f>INDEX(新汉化!$Q:$Q,MATCH(日文原码!BE55,新汉化!$P:$P,0))</f>
        <v>つ</v>
      </c>
      <c r="BF55" t="str">
        <f>INDEX(新汉化!$Q:$Q,MATCH(日文原码!BF55,新汉化!$P:$P,0))</f>
        <v>ま</v>
      </c>
      <c r="BG55" t="str">
        <f>INDEX(新汉化!$Q:$Q,MATCH(日文原码!BG55,新汉化!$P:$P,0))</f>
        <v>っ</v>
      </c>
      <c r="BH55" t="str">
        <f>INDEX(新汉化!$Q:$Q,MATCH(日文原码!BH55,新汉化!$P:$P,0))</f>
        <v>て</v>
      </c>
      <c r="BI55" t="str">
        <f>INDEX(新汉化!$Q:$Q,MATCH(日文原码!BI55,新汉化!$P:$P,0))</f>
        <v>い</v>
      </c>
      <c r="BJ55" t="str">
        <f>INDEX(新汉化!$Q:$Q,MATCH(日文原码!BJ55,新汉化!$P:$P,0))</f>
        <v>る</v>
      </c>
      <c r="BK55" t="str">
        <f>INDEX(新汉化!$Q:$Q,MATCH(日文原码!BK55,新汉化!$P:$P,0))</f>
        <v>ぞ</v>
      </c>
      <c r="BL55" t="str">
        <f>INDEX(新汉化!$Q:$Q,MATCH(日文原码!BL55,新汉化!$P:$P,0))</f>
        <v>。</v>
      </c>
      <c r="BM55" t="str">
        <f>INDEX(新汉化!$Q:$Q,MATCH(日文原码!BM55,新汉化!$P:$P,0))</f>
        <v> </v>
      </c>
      <c r="BN55" t="str">
        <f>INDEX(新汉化!$Q:$Q,MATCH(日文原码!BN55,新汉化!$P:$P,0))</f>
        <v> </v>
      </c>
      <c r="BO55" t="str">
        <f>INDEX(新汉化!$Q:$Q,MATCH(日文原码!BO55,新汉化!$P:$P,0))</f>
        <v> </v>
      </c>
      <c r="BP55" t="str">
        <f>INDEX(新汉化!$Q:$Q,MATCH(日文原码!BP55,新汉化!$P:$P,0))</f>
        <v> </v>
      </c>
      <c r="BQ55" s="8" t="str">
        <f>INDEX(新汉化!$Q:$Q,MATCH(日文原码!BQ55,新汉化!$P:$P,0))</f>
        <v> </v>
      </c>
      <c r="BR55" s="7" t="str">
        <f>INDEX(新汉化!$Q:$Q,MATCH(日文原码!BR55,新汉化!$P:$P,0))</f>
        <v>だ</v>
      </c>
      <c r="BS55" t="str">
        <f>INDEX(新汉化!$Q:$Q,MATCH(日文原码!BS55,新汉化!$P:$P,0))</f>
        <v>ん</v>
      </c>
      <c r="BT55" t="str">
        <f>INDEX(新汉化!$Q:$Q,MATCH(日文原码!BT55,新汉化!$P:$P,0))</f>
        <v>り</v>
      </c>
      <c r="BU55" t="str">
        <f>INDEX(新汉化!$Q:$Q,MATCH(日文原码!BU55,新汉化!$P:$P,0))</f>
        <v>ょ</v>
      </c>
      <c r="BV55" t="str">
        <f>INDEX(新汉化!$Q:$Q,MATCH(日文原码!BV55,新汉化!$P:$P,0))</f>
        <v>く</v>
      </c>
      <c r="BW55" t="str">
        <f>INDEX(新汉化!$Q:$Q,MATCH(日文原码!BW55,新汉化!$P:$P,0))</f>
        <v>の</v>
      </c>
      <c r="BX55" t="str">
        <f>INDEX(新汉化!$Q:$Q,MATCH(日文原码!BX55,新汉化!$P:$P,0))</f>
        <v> </v>
      </c>
      <c r="BY55" t="str">
        <f>INDEX(新汉化!$Q:$Q,MATCH(日文原码!BY55,新汉化!$P:$P,0))</f>
        <v>あ</v>
      </c>
      <c r="BZ55" t="str">
        <f>INDEX(新汉化!$Q:$Q,MATCH(日文原码!BZ55,新汉化!$P:$P,0))</f>
        <v>る</v>
      </c>
      <c r="CA55" t="str">
        <f>INDEX(新汉化!$Q:$Q,MATCH(日文原码!CA55,新汉化!$P:$P,0))</f>
        <v> </v>
      </c>
      <c r="CB55" t="str">
        <f>INDEX(新汉化!$Q:$Q,MATCH(日文原码!CB55,新汉化!$P:$P,0))</f>
        <v>し</v>
      </c>
      <c r="CC55" t="str">
        <f>INDEX(新汉化!$Q:$Q,MATCH(日文原码!CC55,新汉化!$P:$P,0))</f>
        <v>っ</v>
      </c>
      <c r="CD55" t="str">
        <f>INDEX(新汉化!$Q:$Q,MATCH(日文原码!CD55,新汉化!$P:$P,0))</f>
        <v>ぽ</v>
      </c>
      <c r="CE55" t="str">
        <f>INDEX(新汉化!$Q:$Q,MATCH(日文原码!CE55,新汉化!$P:$P,0))</f>
        <v>に</v>
      </c>
      <c r="CF55" t="str">
        <f>INDEX(新汉化!$Q:$Q,MATCH(日文原码!CF55,新汉化!$P:$P,0))</f>
        <v> </v>
      </c>
      <c r="CG55" t="str">
        <f>INDEX(新汉化!$Q:$Q,MATCH(日文原码!CG55,新汉化!$P:$P,0))</f>
        <v>の</v>
      </c>
      <c r="CH55" t="str">
        <f>INDEX(新汉化!$Q:$Q,MATCH(日文原码!CH55,新汉化!$P:$P,0))</f>
        <v>っ</v>
      </c>
      <c r="CI55" t="str">
        <f>INDEX(新汉化!$Q:$Q,MATCH(日文原码!CI55,新汉化!$P:$P,0))</f>
        <v>て</v>
      </c>
      <c r="CJ55" t="str">
        <f>INDEX(新汉化!$Q:$Q,MATCH(日文原码!CJ55,新汉化!$P:$P,0))</f>
        <v> </v>
      </c>
      <c r="CK55" t="str">
        <f>INDEX(新汉化!$Q:$Q,MATCH(日文原码!CK55,新汉化!$P:$P,0))</f>
        <v>あ</v>
      </c>
      <c r="CL55" t="str">
        <f>INDEX(新汉化!$Q:$Q,MATCH(日文原码!CL55,新汉化!$P:$P,0))</f>
        <v>そ</v>
      </c>
      <c r="CM55" t="str">
        <f>INDEX(新汉化!$Q:$Q,MATCH(日文原码!CM55,新汉化!$P:$P,0))</f>
        <v>ぶ</v>
      </c>
      <c r="CN55" t="str">
        <f>INDEX(新汉化!$Q:$Q,MATCH(日文原码!CN55,新汉化!$P:$P,0))</f>
        <v>。</v>
      </c>
      <c r="CO55" t="str">
        <f>INDEX(新汉化!$Q:$Q,MATCH(日文原码!CO55,新汉化!$P:$P,0))</f>
        <v> </v>
      </c>
      <c r="CP55" s="13" t="str">
        <f>INDEX(新汉化!$Q:$Q,MATCH(日文原码!CP55,新汉化!$P:$P,0))</f>
        <v> </v>
      </c>
    </row>
    <row r="56" spans="1:94">
      <c r="A56" t="str">
        <f>MID(日文原码!A56,2,1)</f>
        <v>0</v>
      </c>
      <c r="B56" t="str">
        <f>MID(日文原码!B56,2,1)</f>
        <v>5</v>
      </c>
      <c r="C56" t="str">
        <f>MID(日文原码!C56,2,1)</f>
        <v>5</v>
      </c>
      <c r="D56" s="7" t="str">
        <f>MID(日文原码!D56,2,1)</f>
        <v>A</v>
      </c>
      <c r="E56" t="str">
        <f>MID(日文原码!E56,2,1)</f>
        <v>A</v>
      </c>
      <c r="F56" t="str">
        <f>MID(日文原码!F56,2,1)</f>
        <v>0</v>
      </c>
      <c r="G56" s="8" t="str">
        <f>MID(日文原码!G56,2,1)</f>
        <v>4</v>
      </c>
      <c r="H56" s="7" t="str">
        <f>MID(日文原码!H56,2,1)</f>
        <v>A</v>
      </c>
      <c r="I56" t="str">
        <f>MID(日文原码!I56,2,1)</f>
        <v>A</v>
      </c>
      <c r="J56" t="str">
        <f>MID(日文原码!J56,2,1)</f>
        <v>8</v>
      </c>
      <c r="K56" s="8" t="str">
        <f>MID(日文原码!K56,2,1)</f>
        <v>5</v>
      </c>
      <c r="L56" s="7" t="str">
        <f>INDEX(新汉化!$Q:$Q,MATCH(日文原码!L56,新汉化!$P:$P,0))</f>
        <v>マ</v>
      </c>
      <c r="M56" t="str">
        <f>INDEX(新汉化!$Q:$Q,MATCH(日文原码!M56,新汉化!$P:$P,0))</f>
        <v>リ</v>
      </c>
      <c r="N56" t="str">
        <f>INDEX(新汉化!$Q:$Q,MATCH(日文原码!N56,新汉化!$P:$P,0))</f>
        <v>ル</v>
      </c>
      <c r="O56" t="str">
        <f>INDEX(新汉化!$Q:$Q,MATCH(日文原码!O56,新汉化!$P:$P,0))</f>
        <v> </v>
      </c>
      <c r="P56" s="8" t="str">
        <f>INDEX(新汉化!$Q:$Q,MATCH(日文原码!P56,新汉化!$P:$P,0))</f>
        <v> </v>
      </c>
      <c r="Q56" s="7" t="str">
        <f>INDEX(新汉化!$Q:$Q,MATCH(日文原码!Q56,新汉化!$P:$P,0))</f>
        <v>み</v>
      </c>
      <c r="R56" t="str">
        <f>INDEX(新汉化!$Q:$Q,MATCH(日文原码!R56,新汉化!$P:$P,0))</f>
        <v>ず</v>
      </c>
      <c r="S56" t="str">
        <f>INDEX(新汉化!$Q:$Q,MATCH(日文原码!S56,新汉化!$P:$P,0))</f>
        <v>ね</v>
      </c>
      <c r="T56" t="str">
        <f>INDEX(新汉化!$Q:$Q,MATCH(日文原码!T56,新汉化!$P:$P,0))</f>
        <v>ず</v>
      </c>
      <c r="U56" s="8" t="str">
        <f>INDEX(新汉化!$Q:$Q,MATCH(日文原码!U56,新汉化!$P:$P,0))</f>
        <v>み</v>
      </c>
      <c r="V56" s="7" t="str">
        <f>INDEX(新汉化!$Q:$Q,MATCH(日文原码!V56,新汉化!$P:$P,0))</f>
        <v>な</v>
      </c>
      <c r="W56" t="str">
        <f>INDEX(新汉化!$Q:$Q,MATCH(日文原码!W56,新汉化!$P:$P,0))</f>
        <v>が</v>
      </c>
      <c r="X56" t="str">
        <f>INDEX(新汉化!$Q:$Q,MATCH(日文原码!X56,新汉化!$P:$P,0))</f>
        <v>れ</v>
      </c>
      <c r="Y56" t="str">
        <f>INDEX(新汉化!$Q:$Q,MATCH(日文原码!Y56,新汉化!$P:$P,0))</f>
        <v>の</v>
      </c>
      <c r="Z56" t="str">
        <f>INDEX(新汉化!$Q:$Q,MATCH(日文原码!Z56,新汉化!$P:$P,0))</f>
        <v> </v>
      </c>
      <c r="AA56" t="str">
        <f>INDEX(新汉化!$Q:$Q,MATCH(日文原码!AA56,新汉化!$P:$P,0))</f>
        <v>は</v>
      </c>
      <c r="AB56" t="str">
        <f>INDEX(新汉化!$Q:$Q,MATCH(日文原码!AB56,新汉化!$P:$P,0))</f>
        <v>や</v>
      </c>
      <c r="AC56" t="str">
        <f>INDEX(新汉化!$Q:$Q,MATCH(日文原码!AC56,新汉化!$P:$P,0))</f>
        <v>い</v>
      </c>
      <c r="AD56" t="str">
        <f>INDEX(新汉化!$Q:$Q,MATCH(日文原码!AD56,新汉化!$P:$P,0))</f>
        <v> </v>
      </c>
      <c r="AE56" t="str">
        <f>INDEX(新汉化!$Q:$Q,MATCH(日文原码!AE56,新汉化!$P:$P,0))</f>
        <v>か</v>
      </c>
      <c r="AF56" t="str">
        <f>INDEX(新汉化!$Q:$Q,MATCH(日文原码!AF56,新汉化!$P:$P,0))</f>
        <v>わ</v>
      </c>
      <c r="AG56" t="str">
        <f>INDEX(新汉化!$Q:$Q,MATCH(日文原码!AG56,新汉化!$P:$P,0))</f>
        <v>で</v>
      </c>
      <c r="AH56" t="str">
        <f>INDEX(新汉化!$Q:$Q,MATCH(日文原码!AH56,新汉化!$P:$P,0))</f>
        <v> </v>
      </c>
      <c r="AI56" t="str">
        <f>INDEX(新汉化!$Q:$Q,MATCH(日文原码!AI56,新汉化!$P:$P,0))</f>
        <v>エ</v>
      </c>
      <c r="AJ56" t="str">
        <f>INDEX(新汉化!$Q:$Q,MATCH(日文原码!AJ56,新汉化!$P:$P,0))</f>
        <v>サ</v>
      </c>
      <c r="AK56" t="str">
        <f>INDEX(新汉化!$Q:$Q,MATCH(日文原码!AK56,新汉化!$P:$P,0))</f>
        <v>を</v>
      </c>
      <c r="AL56" t="str">
        <f>INDEX(新汉化!$Q:$Q,MATCH(日文原码!AL56,新汉化!$P:$P,0))</f>
        <v> </v>
      </c>
      <c r="AM56" t="str">
        <f>INDEX(新汉化!$Q:$Q,MATCH(日文原码!AM56,新汉化!$P:$P,0))</f>
        <v>と</v>
      </c>
      <c r="AN56" t="str">
        <f>INDEX(新汉化!$Q:$Q,MATCH(日文原码!AN56,新汉化!$P:$P,0))</f>
        <v>る</v>
      </c>
      <c r="AO56" t="str">
        <f>INDEX(新汉化!$Q:$Q,MATCH(日文原码!AO56,新汉化!$P:$P,0))</f>
        <v> </v>
      </c>
      <c r="AP56" t="str">
        <f>INDEX(新汉化!$Q:$Q,MATCH(日文原码!AP56,新汉化!$P:$P,0))</f>
        <v>と</v>
      </c>
      <c r="AQ56" t="str">
        <f>INDEX(新汉化!$Q:$Q,MATCH(日文原码!AQ56,新汉化!$P:$P,0))</f>
        <v>き</v>
      </c>
      <c r="AR56" t="str">
        <f>INDEX(新汉化!$Q:$Q,MATCH(日文原码!AR56,新汉化!$P:$P,0))</f>
        <v>は</v>
      </c>
      <c r="AS56" s="8" t="str">
        <f>INDEX(新汉化!$Q:$Q,MATCH(日文原码!AS56,新汉化!$P:$P,0))</f>
        <v> </v>
      </c>
      <c r="AT56" s="7" t="str">
        <f>INDEX(新汉化!$Q:$Q,MATCH(日文原码!AT56,新汉化!$P:$P,0))</f>
        <v>し</v>
      </c>
      <c r="AU56" t="str">
        <f>INDEX(新汉化!$Q:$Q,MATCH(日文原码!AU56,新汉化!$P:$P,0))</f>
        <v>っ</v>
      </c>
      <c r="AV56" t="str">
        <f>INDEX(新汉化!$Q:$Q,MATCH(日文原码!AV56,新汉化!$P:$P,0))</f>
        <v>ぽ</v>
      </c>
      <c r="AW56" t="str">
        <f>INDEX(新汉化!$Q:$Q,MATCH(日文原码!AW56,新汉化!$P:$P,0))</f>
        <v>を</v>
      </c>
      <c r="AX56" t="str">
        <f>INDEX(新汉化!$Q:$Q,MATCH(日文原码!AX56,新汉化!$P:$P,0))</f>
        <v> </v>
      </c>
      <c r="AY56" t="str">
        <f>INDEX(新汉化!$Q:$Q,MATCH(日文原码!AY56,新汉化!$P:$P,0))</f>
        <v>か</v>
      </c>
      <c r="AZ56" t="str">
        <f>INDEX(新汉化!$Q:$Q,MATCH(日文原码!AZ56,新汉化!$P:$P,0))</f>
        <v>わ</v>
      </c>
      <c r="BA56" t="str">
        <f>INDEX(新汉化!$Q:$Q,MATCH(日文原码!BA56,新汉化!$P:$P,0))</f>
        <v>べ</v>
      </c>
      <c r="BB56" t="str">
        <f>INDEX(新汉化!$Q:$Q,MATCH(日文原码!BB56,新汉化!$P:$P,0))</f>
        <v>り</v>
      </c>
      <c r="BC56" t="str">
        <f>INDEX(新汉化!$Q:$Q,MATCH(日文原码!BC56,新汉化!$P:$P,0))</f>
        <v>の</v>
      </c>
      <c r="BD56" t="str">
        <f>INDEX(新汉化!$Q:$Q,MATCH(日文原码!BD56,新汉化!$P:$P,0))</f>
        <v> </v>
      </c>
      <c r="BE56" t="str">
        <f>INDEX(新汉化!$Q:$Q,MATCH(日文原码!BE56,新汉化!$P:$P,0))</f>
        <v>き</v>
      </c>
      <c r="BF56" t="str">
        <f>INDEX(新汉化!$Q:$Q,MATCH(日文原码!BF56,新汉化!$P:$P,0))</f>
        <v>の</v>
      </c>
      <c r="BG56" t="str">
        <f>INDEX(新汉化!$Q:$Q,MATCH(日文原码!BG56,新汉化!$P:$P,0))</f>
        <v> </v>
      </c>
      <c r="BH56" t="str">
        <f>INDEX(新汉化!$Q:$Q,MATCH(日文原码!BH56,新汉化!$P:$P,0))</f>
        <v>み</v>
      </c>
      <c r="BI56" t="str">
        <f>INDEX(新汉化!$Q:$Q,MATCH(日文原码!BI56,新汉化!$P:$P,0))</f>
        <v>き</v>
      </c>
      <c r="BJ56" t="str">
        <f>INDEX(新汉化!$Q:$Q,MATCH(日文原码!BJ56,新汉化!$P:$P,0))</f>
        <v>に</v>
      </c>
      <c r="BK56" t="str">
        <f>INDEX(新汉化!$Q:$Q,MATCH(日文原码!BK56,新汉化!$P:$P,0))</f>
        <v> </v>
      </c>
      <c r="BL56" t="str">
        <f>INDEX(新汉化!$Q:$Q,MATCH(日文原码!BL56,新汉化!$P:$P,0))</f>
        <v>ま</v>
      </c>
      <c r="BM56" t="str">
        <f>INDEX(新汉化!$Q:$Q,MATCH(日文原码!BM56,新汉化!$P:$P,0))</f>
        <v>き</v>
      </c>
      <c r="BN56" t="str">
        <f>INDEX(新汉化!$Q:$Q,MATCH(日文原码!BN56,新汉化!$P:$P,0))</f>
        <v>つ</v>
      </c>
      <c r="BO56" t="str">
        <f>INDEX(新汉化!$Q:$Q,MATCH(日文原码!BO56,新汉化!$P:$P,0))</f>
        <v>け</v>
      </c>
      <c r="BP56" t="str">
        <f>INDEX(新汉化!$Q:$Q,MATCH(日文原码!BP56,新汉化!$P:$P,0))</f>
        <v>る</v>
      </c>
      <c r="BQ56" s="8" t="str">
        <f>INDEX(新汉化!$Q:$Q,MATCH(日文原码!BQ56,新汉化!$P:$P,0))</f>
        <v>。</v>
      </c>
      <c r="BR56" s="7" t="str">
        <f>INDEX(新汉化!$Q:$Q,MATCH(日文原码!BR56,新汉化!$P:$P,0))</f>
        <v>し</v>
      </c>
      <c r="BS56" t="str">
        <f>INDEX(新汉化!$Q:$Q,MATCH(日文原码!BS56,新汉化!$P:$P,0))</f>
        <v>っ</v>
      </c>
      <c r="BT56" t="str">
        <f>INDEX(新汉化!$Q:$Q,MATCH(日文原码!BT56,新汉化!$P:$P,0))</f>
        <v>ぽ</v>
      </c>
      <c r="BU56" t="str">
        <f>INDEX(新汉化!$Q:$Q,MATCH(日文原码!BU56,新汉化!$P:$P,0))</f>
        <v>は</v>
      </c>
      <c r="BV56" t="str">
        <f>INDEX(新汉化!$Q:$Q,MATCH(日文原码!BV56,新汉化!$P:$P,0))</f>
        <v> </v>
      </c>
      <c r="BW56" t="str">
        <f>INDEX(新汉化!$Q:$Q,MATCH(日文原码!BW56,新汉化!$P:$P,0))</f>
        <v>だ</v>
      </c>
      <c r="BX56" t="str">
        <f>INDEX(新汉化!$Q:$Q,MATCH(日文原码!BX56,新汉化!$P:$P,0))</f>
        <v>ん</v>
      </c>
      <c r="BY56" t="str">
        <f>INDEX(新汉化!$Q:$Q,MATCH(日文原码!BY56,新汉化!$P:$P,0))</f>
        <v>り</v>
      </c>
      <c r="BZ56" t="str">
        <f>INDEX(新汉化!$Q:$Q,MATCH(日文原码!BZ56,新汉化!$P:$P,0))</f>
        <v>ょ</v>
      </c>
      <c r="CA56" t="str">
        <f>INDEX(新汉化!$Q:$Q,MATCH(日文原码!CA56,新汉化!$P:$P,0))</f>
        <v>く</v>
      </c>
      <c r="CB56" t="str">
        <f>INDEX(新汉化!$Q:$Q,MATCH(日文原码!CB56,新汉化!$P:$P,0))</f>
        <v>が</v>
      </c>
      <c r="CC56" t="str">
        <f>INDEX(新汉化!$Q:$Q,MATCH(日文原码!CC56,新汉化!$P:$P,0))</f>
        <v>あ</v>
      </c>
      <c r="CD56" t="str">
        <f>INDEX(新汉化!$Q:$Q,MATCH(日文原码!CD56,新汉化!$P:$P,0))</f>
        <v>っ</v>
      </c>
      <c r="CE56" t="str">
        <f>INDEX(新汉化!$Q:$Q,MATCH(日文原码!CE56,新汉化!$P:$P,0))</f>
        <v>て</v>
      </c>
      <c r="CF56" t="str">
        <f>INDEX(新汉化!$Q:$Q,MATCH(日文原码!CF56,新汉化!$P:$P,0))</f>
        <v> </v>
      </c>
      <c r="CG56" t="str">
        <f>INDEX(新汉化!$Q:$Q,MATCH(日文原码!CG56,新汉化!$P:$P,0))</f>
        <v>の</v>
      </c>
      <c r="CH56" t="str">
        <f>INDEX(新汉化!$Q:$Q,MATCH(日文原码!CH56,新汉化!$P:$P,0))</f>
        <v>び</v>
      </c>
      <c r="CI56" t="str">
        <f>INDEX(新汉化!$Q:$Q,MATCH(日文原码!CI56,新汉化!$P:$P,0))</f>
        <v>る</v>
      </c>
      <c r="CJ56" t="str">
        <f>INDEX(新汉化!$Q:$Q,MATCH(日文原码!CJ56,新汉化!$P:$P,0))</f>
        <v> </v>
      </c>
      <c r="CK56" t="str">
        <f>INDEX(新汉化!$Q:$Q,MATCH(日文原码!CK56,新汉化!$P:$P,0))</f>
        <v>し</v>
      </c>
      <c r="CL56" t="str">
        <f>INDEX(新汉化!$Q:$Q,MATCH(日文原码!CL56,新汉化!$P:$P,0))</f>
        <v>く</v>
      </c>
      <c r="CM56" t="str">
        <f>INDEX(新汉化!$Q:$Q,MATCH(日文原码!CM56,新汉化!$P:$P,0))</f>
        <v>み</v>
      </c>
      <c r="CN56" t="str">
        <f>INDEX(新汉化!$Q:$Q,MATCH(日文原码!CN56,新汉化!$P:$P,0))</f>
        <v>。</v>
      </c>
      <c r="CO56" t="str">
        <f>INDEX(新汉化!$Q:$Q,MATCH(日文原码!CO56,新汉化!$P:$P,0))</f>
        <v> </v>
      </c>
      <c r="CP56" s="13" t="str">
        <f>INDEX(新汉化!$Q:$Q,MATCH(日文原码!CP56,新汉化!$P:$P,0))</f>
        <v> </v>
      </c>
    </row>
    <row r="57" spans="1:94">
      <c r="A57" t="str">
        <f>MID(日文原码!A57,2,1)</f>
        <v>0</v>
      </c>
      <c r="B57" t="str">
        <f>MID(日文原码!B57,2,1)</f>
        <v>5</v>
      </c>
      <c r="C57" t="str">
        <f>MID(日文原码!C57,2,1)</f>
        <v>6</v>
      </c>
      <c r="D57" s="7" t="str">
        <f>MID(日文原码!D57,2,1)</f>
        <v>A</v>
      </c>
      <c r="E57" t="str">
        <f>MID(日文原码!E57,2,1)</f>
        <v>A</v>
      </c>
      <c r="F57" t="str">
        <f>MID(日文原码!F57,2,1)</f>
        <v>0</v>
      </c>
      <c r="G57" s="8" t="str">
        <f>MID(日文原码!G57,2,1)</f>
        <v>8</v>
      </c>
      <c r="H57" s="7" t="str">
        <f>MID(日文原码!H57,2,1)</f>
        <v>A</v>
      </c>
      <c r="I57" t="str">
        <f>MID(日文原码!I57,2,1)</f>
        <v>2</v>
      </c>
      <c r="J57" t="str">
        <f>MID(日文原码!J57,2,1)</f>
        <v>8</v>
      </c>
      <c r="K57" s="8" t="str">
        <f>MID(日文原码!K57,2,1)</f>
        <v>5</v>
      </c>
      <c r="L57" s="7" t="str">
        <f>INDEX(新汉化!$Q:$Q,MATCH(日文原码!L57,新汉化!$P:$P,0))</f>
        <v>マ</v>
      </c>
      <c r="M57" t="str">
        <f>INDEX(新汉化!$Q:$Q,MATCH(日文原码!M57,新汉化!$P:$P,0))</f>
        <v>リ</v>
      </c>
      <c r="N57" t="str">
        <f>INDEX(新汉化!$Q:$Q,MATCH(日文原码!N57,新汉化!$P:$P,0))</f>
        <v>ル</v>
      </c>
      <c r="O57" t="str">
        <f>INDEX(新汉化!$Q:$Q,MATCH(日文原码!O57,新汉化!$P:$P,0))</f>
        <v>リ</v>
      </c>
      <c r="P57" s="8" t="str">
        <f>INDEX(新汉化!$Q:$Q,MATCH(日文原码!P57,新汉化!$P:$P,0))</f>
        <v> </v>
      </c>
      <c r="Q57" s="7" t="str">
        <f>INDEX(新汉化!$Q:$Q,MATCH(日文原码!Q57,新汉化!$P:$P,0))</f>
        <v>み</v>
      </c>
      <c r="R57" t="str">
        <f>INDEX(新汉化!$Q:$Q,MATCH(日文原码!R57,新汉化!$P:$P,0))</f>
        <v>ず</v>
      </c>
      <c r="S57" t="str">
        <f>INDEX(新汉化!$Q:$Q,MATCH(日文原码!S57,新汉化!$P:$P,0))</f>
        <v>う</v>
      </c>
      <c r="T57" t="str">
        <f>INDEX(新汉化!$Q:$Q,MATCH(日文原码!T57,新汉化!$P:$P,0))</f>
        <v>さ</v>
      </c>
      <c r="U57" s="8" t="str">
        <f>INDEX(新汉化!$Q:$Q,MATCH(日文原码!U57,新汉化!$P:$P,0))</f>
        <v>ぎ</v>
      </c>
      <c r="V57" s="7" t="str">
        <f>INDEX(新汉化!$Q:$Q,MATCH(日文原码!V57,新汉化!$P:$P,0))</f>
        <v>く</v>
      </c>
      <c r="W57" t="str">
        <f>INDEX(新汉化!$Q:$Q,MATCH(日文原码!W57,新汉化!$P:$P,0))</f>
        <v>う</v>
      </c>
      <c r="X57" t="str">
        <f>INDEX(新汉化!$Q:$Q,MATCH(日文原码!X57,新汉化!$P:$P,0))</f>
        <v>き</v>
      </c>
      <c r="Y57" t="str">
        <f>INDEX(新汉化!$Q:$Q,MATCH(日文原码!Y57,新汉化!$P:$P,0))</f>
        <v>の</v>
      </c>
      <c r="Z57" t="str">
        <f>INDEX(新汉化!$Q:$Q,MATCH(日文原码!Z57,新汉化!$P:$P,0))</f>
        <v> </v>
      </c>
      <c r="AA57" t="str">
        <f>INDEX(新汉化!$Q:$Q,MATCH(日文原码!AA57,新汉化!$P:$P,0))</f>
        <v>ふ</v>
      </c>
      <c r="AB57" t="str">
        <f>INDEX(新汉化!$Q:$Q,MATCH(日文原码!AB57,新汉化!$P:$P,0))</f>
        <v>う</v>
      </c>
      <c r="AC57" t="str">
        <f>INDEX(新汉化!$Q:$Q,MATCH(日文原码!AC57,新汉化!$P:$P,0))</f>
        <v>せ</v>
      </c>
      <c r="AD57" t="str">
        <f>INDEX(新汉化!$Q:$Q,MATCH(日文原码!AD57,新汉化!$P:$P,0))</f>
        <v>ん</v>
      </c>
      <c r="AE57" t="str">
        <f>INDEX(新汉化!$Q:$Q,MATCH(日文原码!AE57,新汉化!$P:$P,0))</f>
        <v>を</v>
      </c>
      <c r="AF57" t="str">
        <f>INDEX(新汉化!$Q:$Q,MATCH(日文原码!AF57,新汉化!$P:$P,0))</f>
        <v> </v>
      </c>
      <c r="AG57" t="str">
        <f>INDEX(新汉化!$Q:$Q,MATCH(日文原码!AG57,新汉化!$P:$P,0))</f>
        <v>つ</v>
      </c>
      <c r="AH57" t="str">
        <f>INDEX(新汉化!$Q:$Q,MATCH(日文原码!AH57,新汉化!$P:$P,0))</f>
        <v>く</v>
      </c>
      <c r="AI57" t="str">
        <f>INDEX(新汉化!$Q:$Q,MATCH(日文原码!AI57,新汉化!$P:$P,0))</f>
        <v>る</v>
      </c>
      <c r="AJ57" t="str">
        <f>INDEX(新汉化!$Q:$Q,MATCH(日文原码!AJ57,新汉化!$P:$P,0))</f>
        <v> </v>
      </c>
      <c r="AK57" t="str">
        <f>INDEX(新汉化!$Q:$Q,MATCH(日文原码!AK57,新汉化!$P:$P,0))</f>
        <v>こ</v>
      </c>
      <c r="AL57" t="str">
        <f>INDEX(新汉化!$Q:$Q,MATCH(日文原码!AL57,新汉化!$P:$P,0))</f>
        <v>と</v>
      </c>
      <c r="AM57" t="str">
        <f>INDEX(新汉化!$Q:$Q,MATCH(日文原码!AM57,新汉化!$P:$P,0))</f>
        <v>が</v>
      </c>
      <c r="AN57" t="str">
        <f>INDEX(新汉化!$Q:$Q,MATCH(日文原码!AN57,新汉化!$P:$P,0))</f>
        <v> </v>
      </c>
      <c r="AO57" t="str">
        <f>INDEX(新汉化!$Q:$Q,MATCH(日文原码!AO57,新汉化!$P:$P,0))</f>
        <v>で</v>
      </c>
      <c r="AP57" t="str">
        <f>INDEX(新汉化!$Q:$Q,MATCH(日文原码!AP57,新汉化!$P:$P,0))</f>
        <v>き</v>
      </c>
      <c r="AQ57" t="str">
        <f>INDEX(新汉化!$Q:$Q,MATCH(日文原码!AQ57,新汉化!$P:$P,0))</f>
        <v>る</v>
      </c>
      <c r="AR57" t="str">
        <f>INDEX(新汉化!$Q:$Q,MATCH(日文原码!AR57,新汉化!$P:$P,0))</f>
        <v>。</v>
      </c>
      <c r="AS57" s="8" t="str">
        <f>INDEX(新汉化!$Q:$Q,MATCH(日文原码!AS57,新汉化!$P:$P,0))</f>
        <v> </v>
      </c>
      <c r="AT57" s="7" t="str">
        <f>INDEX(新汉化!$Q:$Q,MATCH(日文原码!AT57,新汉化!$P:$P,0))</f>
        <v>ポ</v>
      </c>
      <c r="AU57" t="str">
        <f>INDEX(新汉化!$Q:$Q,MATCH(日文原码!AU57,新汉化!$P:$P,0))</f>
        <v>ケ</v>
      </c>
      <c r="AV57" t="str">
        <f>INDEX(新汉化!$Q:$Q,MATCH(日文原码!AV57,新汉化!$P:$P,0))</f>
        <v>モ</v>
      </c>
      <c r="AW57" t="str">
        <f>INDEX(新汉化!$Q:$Q,MATCH(日文原码!AW57,新汉化!$P:$P,0))</f>
        <v>ン</v>
      </c>
      <c r="AX57" t="str">
        <f>INDEX(新汉化!$Q:$Q,MATCH(日文原码!AX57,新汉化!$P:$P,0))</f>
        <v>が</v>
      </c>
      <c r="AY57" t="str">
        <f>INDEX(新汉化!$Q:$Q,MATCH(日文原码!AY57,新汉化!$P:$P,0))</f>
        <v> </v>
      </c>
      <c r="AZ57" t="str">
        <f>INDEX(新汉化!$Q:$Q,MATCH(日文原码!AZ57,新汉化!$P:$P,0))</f>
        <v>お</v>
      </c>
      <c r="BA57" t="str">
        <f>INDEX(新汉化!$Q:$Q,MATCH(日文原码!BA57,新汉化!$P:$P,0))</f>
        <v>ぼ</v>
      </c>
      <c r="BB57" t="str">
        <f>INDEX(新汉化!$Q:$Q,MATCH(日文原码!BB57,新汉化!$P:$P,0))</f>
        <v>れ</v>
      </c>
      <c r="BC57" t="str">
        <f>INDEX(新汉化!$Q:$Q,MATCH(日文原码!BC57,新汉化!$P:$P,0))</f>
        <v>て</v>
      </c>
      <c r="BD57" t="str">
        <f>INDEX(新汉化!$Q:$Q,MATCH(日文原码!BD57,新汉化!$P:$P,0))</f>
        <v>い</v>
      </c>
      <c r="BE57" t="str">
        <f>INDEX(新汉化!$Q:$Q,MATCH(日文原码!BE57,新汉化!$P:$P,0))</f>
        <v>る</v>
      </c>
      <c r="BF57" t="str">
        <f>INDEX(新汉化!$Q:$Q,MATCH(日文原码!BF57,新汉化!$P:$P,0))</f>
        <v>と</v>
      </c>
      <c r="BG57" t="str">
        <f>INDEX(新汉化!$Q:$Q,MATCH(日文原码!BG57,新汉化!$P:$P,0))</f>
        <v> </v>
      </c>
      <c r="BH57" t="str">
        <f>INDEX(新汉化!$Q:$Q,MATCH(日文原码!BH57,新汉化!$P:$P,0))</f>
        <v>く</v>
      </c>
      <c r="BI57" t="str">
        <f>INDEX(新汉化!$Q:$Q,MATCH(日文原码!BI57,新汉化!$P:$P,0))</f>
        <v>う</v>
      </c>
      <c r="BJ57" t="str">
        <f>INDEX(新汉化!$Q:$Q,MATCH(日文原码!BJ57,新汉化!$P:$P,0))</f>
        <v>き</v>
      </c>
      <c r="BK57" t="str">
        <f>INDEX(新汉化!$Q:$Q,MATCH(日文原码!BK57,新汉化!$P:$P,0))</f>
        <v>だ</v>
      </c>
      <c r="BL57" t="str">
        <f>INDEX(新汉化!$Q:$Q,MATCH(日文原码!BL57,新汉化!$P:$P,0))</f>
        <v>ま</v>
      </c>
      <c r="BM57" t="str">
        <f>INDEX(新汉化!$Q:$Q,MATCH(日文原码!BM57,新汉化!$P:$P,0))</f>
        <v>を</v>
      </c>
      <c r="BN57" t="str">
        <f>INDEX(新汉化!$Q:$Q,MATCH(日文原码!BN57,新汉化!$P:$P,0))</f>
        <v> </v>
      </c>
      <c r="BO57" t="str">
        <f>INDEX(新汉化!$Q:$Q,MATCH(日文原码!BO57,新汉化!$P:$P,0))</f>
        <v>だ</v>
      </c>
      <c r="BP57" t="str">
        <f>INDEX(新汉化!$Q:$Q,MATCH(日文原码!BP57,新汉化!$P:$P,0))</f>
        <v>し</v>
      </c>
      <c r="BQ57" s="8" t="str">
        <f>INDEX(新汉化!$Q:$Q,MATCH(日文原码!BQ57,新汉化!$P:$P,0))</f>
        <v>て</v>
      </c>
      <c r="BR57" s="7" t="str">
        <f>INDEX(新汉化!$Q:$Q,MATCH(日文原码!BR57,新汉化!$P:$P,0))</f>
        <v>こ</v>
      </c>
      <c r="BS57" t="str">
        <f>INDEX(新汉化!$Q:$Q,MATCH(日文原码!BS57,新汉化!$P:$P,0))</f>
        <v>き</v>
      </c>
      <c r="BT57" t="str">
        <f>INDEX(新汉化!$Q:$Q,MATCH(日文原码!BT57,新汉化!$P:$P,0))</f>
        <v>ゅ</v>
      </c>
      <c r="BU57" t="str">
        <f>INDEX(新汉化!$Q:$Q,MATCH(日文原码!BU57,新汉化!$P:$P,0))</f>
        <v>う</v>
      </c>
      <c r="BV57" t="str">
        <f>INDEX(新汉化!$Q:$Q,MATCH(日文原码!BV57,新汉化!$P:$P,0))</f>
        <v>が</v>
      </c>
      <c r="BW57" t="str">
        <f>INDEX(新汉化!$Q:$Q,MATCH(日文原码!BW57,新汉化!$P:$P,0))</f>
        <v> </v>
      </c>
      <c r="BX57" t="str">
        <f>INDEX(新汉化!$Q:$Q,MATCH(日文原码!BX57,新汉化!$P:$P,0))</f>
        <v>で</v>
      </c>
      <c r="BY57" t="str">
        <f>INDEX(新汉化!$Q:$Q,MATCH(日文原码!BY57,新汉化!$P:$P,0))</f>
        <v>き</v>
      </c>
      <c r="BZ57" t="str">
        <f>INDEX(新汉化!$Q:$Q,MATCH(日文原码!BZ57,新汉化!$P:$P,0))</f>
        <v>る</v>
      </c>
      <c r="CA57" t="str">
        <f>INDEX(新汉化!$Q:$Q,MATCH(日文原码!CA57,新汉化!$P:$P,0))</f>
        <v> </v>
      </c>
      <c r="CB57" t="str">
        <f>INDEX(新汉化!$Q:$Q,MATCH(日文原码!CB57,新汉化!$P:$P,0))</f>
        <v>よ</v>
      </c>
      <c r="CC57" t="str">
        <f>INDEX(新汉化!$Q:$Q,MATCH(日文原码!CC57,新汉化!$P:$P,0))</f>
        <v>う</v>
      </c>
      <c r="CD57" t="str">
        <f>INDEX(新汉化!$Q:$Q,MATCH(日文原码!CD57,新汉化!$P:$P,0))</f>
        <v>に</v>
      </c>
      <c r="CE57" t="str">
        <f>INDEX(新汉化!$Q:$Q,MATCH(日文原码!CE57,新汉化!$P:$P,0))</f>
        <v> </v>
      </c>
      <c r="CF57" t="str">
        <f>INDEX(新汉化!$Q:$Q,MATCH(日文原码!CF57,新汉化!$P:$P,0))</f>
        <v>し</v>
      </c>
      <c r="CG57" t="str">
        <f>INDEX(新汉化!$Q:$Q,MATCH(日文原码!CG57,新汉化!$P:$P,0))</f>
        <v>て</v>
      </c>
      <c r="CH57" t="str">
        <f>INDEX(新汉化!$Q:$Q,MATCH(日文原码!CH57,新汉化!$P:$P,0))</f>
        <v>あ</v>
      </c>
      <c r="CI57" t="str">
        <f>INDEX(新汉化!$Q:$Q,MATCH(日文原码!CI57,新汉化!$P:$P,0))</f>
        <v>げ</v>
      </c>
      <c r="CJ57" t="str">
        <f>INDEX(新汉化!$Q:$Q,MATCH(日文原码!CJ57,新汉化!$P:$P,0))</f>
        <v>る</v>
      </c>
      <c r="CK57" t="str">
        <f>INDEX(新汉化!$Q:$Q,MATCH(日文原码!CK57,新汉化!$P:$P,0))</f>
        <v>の</v>
      </c>
      <c r="CL57" t="str">
        <f>INDEX(新汉化!$Q:$Q,MATCH(日文原码!CL57,新汉化!$P:$P,0))</f>
        <v>だ</v>
      </c>
      <c r="CM57" t="str">
        <f>INDEX(新汉化!$Q:$Q,MATCH(日文原码!CM57,新汉化!$P:$P,0))</f>
        <v>。</v>
      </c>
      <c r="CN57" t="str">
        <f>INDEX(新汉化!$Q:$Q,MATCH(日文原码!CN57,新汉化!$P:$P,0))</f>
        <v> </v>
      </c>
      <c r="CO57" t="str">
        <f>INDEX(新汉化!$Q:$Q,MATCH(日文原码!CO57,新汉化!$P:$P,0))</f>
        <v> </v>
      </c>
      <c r="CP57" s="13" t="str">
        <f>INDEX(新汉化!$Q:$Q,MATCH(日文原码!CP57,新汉化!$P:$P,0))</f>
        <v> </v>
      </c>
    </row>
    <row r="58" spans="1:94">
      <c r="A58" t="str">
        <f>MID(日文原码!A58,2,1)</f>
        <v>0</v>
      </c>
      <c r="B58" t="str">
        <f>MID(日文原码!B58,2,1)</f>
        <v>5</v>
      </c>
      <c r="C58" t="str">
        <f>MID(日文原码!C58,2,1)</f>
        <v>7</v>
      </c>
      <c r="D58" s="7" t="str">
        <f>MID(日文原码!D58,2,1)</f>
        <v>A</v>
      </c>
      <c r="E58" t="str">
        <f>MID(日文原码!E58,2,1)</f>
        <v>A</v>
      </c>
      <c r="F58" t="str">
        <f>MID(日文原码!F58,2,1)</f>
        <v>0</v>
      </c>
      <c r="G58" s="8" t="str">
        <f>MID(日文原码!G58,2,1)</f>
        <v>4</v>
      </c>
      <c r="H58" s="7" t="str">
        <f>MID(日文原码!H58,2,1)</f>
        <v>A</v>
      </c>
      <c r="I58" t="str">
        <f>MID(日文原码!I58,2,1)</f>
        <v>2</v>
      </c>
      <c r="J58" t="str">
        <f>MID(日文原码!J58,2,1)</f>
        <v>0</v>
      </c>
      <c r="K58" s="8" t="str">
        <f>MID(日文原码!K58,2,1)</f>
        <v>0</v>
      </c>
      <c r="L58" s="7" t="str">
        <f>INDEX(新汉化!$Q:$Q,MATCH(日文原码!L58,新汉化!$P:$P,0))</f>
        <v>イ</v>
      </c>
      <c r="M58" t="str">
        <f>INDEX(新汉化!$Q:$Q,MATCH(日文原码!M58,新汉化!$P:$P,0))</f>
        <v>シ</v>
      </c>
      <c r="N58" t="str">
        <f>INDEX(新汉化!$Q:$Q,MATCH(日文原码!N58,新汉化!$P:$P,0))</f>
        <v>ツ</v>
      </c>
      <c r="O58" t="str">
        <f>INDEX(新汉化!$Q:$Q,MATCH(日文原码!O58,新汉化!$P:$P,0))</f>
        <v>ブ</v>
      </c>
      <c r="P58" s="8" t="str">
        <f>INDEX(新汉化!$Q:$Q,MATCH(日文原码!P58,新汉化!$P:$P,0))</f>
        <v>テ</v>
      </c>
      <c r="Q58" s="7" t="str">
        <f>INDEX(新汉化!$Q:$Q,MATCH(日文原码!Q58,新汉化!$P:$P,0))</f>
        <v> </v>
      </c>
      <c r="R58" t="str">
        <f>INDEX(新汉化!$Q:$Q,MATCH(日文原码!R58,新汉化!$P:$P,0))</f>
        <v>が</v>
      </c>
      <c r="S58" t="str">
        <f>INDEX(新汉化!$Q:$Q,MATCH(日文原码!S58,新汉化!$P:$P,0))</f>
        <v>ん</v>
      </c>
      <c r="T58" t="str">
        <f>INDEX(新汉化!$Q:$Q,MATCH(日文原码!T58,新汉化!$P:$P,0))</f>
        <v>せ</v>
      </c>
      <c r="U58" s="8" t="str">
        <f>INDEX(新汉化!$Q:$Q,MATCH(日文原码!U58,新汉化!$P:$P,0))</f>
        <v>き</v>
      </c>
      <c r="V58" s="7" t="str">
        <f>INDEX(新汉化!$Q:$Q,MATCH(日文原码!V58,新汉化!$P:$P,0))</f>
        <v>じ</v>
      </c>
      <c r="W58" t="str">
        <f>INDEX(新汉化!$Q:$Q,MATCH(日文原码!W58,新汉化!$P:$P,0))</f>
        <v>め</v>
      </c>
      <c r="X58" t="str">
        <f>INDEX(新汉化!$Q:$Q,MATCH(日文原码!X58,新汉化!$P:$P,0))</f>
        <v>ん</v>
      </c>
      <c r="Y58" t="str">
        <f>INDEX(新汉化!$Q:$Q,MATCH(日文原码!Y58,新汉化!$P:$P,0))</f>
        <v>に</v>
      </c>
      <c r="Z58" t="str">
        <f>INDEX(新汉化!$Q:$Q,MATCH(日文原码!Z58,新汉化!$P:$P,0))</f>
        <v> </v>
      </c>
      <c r="AA58" t="str">
        <f>INDEX(新汉化!$Q:$Q,MATCH(日文原码!AA58,新汉化!$P:$P,0))</f>
        <v>は</v>
      </c>
      <c r="AB58" t="str">
        <f>INDEX(新汉化!$Q:$Q,MATCH(日文原码!AB58,新汉化!$P:$P,0))</f>
        <v>ん</v>
      </c>
      <c r="AC58" t="str">
        <f>INDEX(新汉化!$Q:$Q,MATCH(日文原码!AC58,新汉化!$P:$P,0))</f>
        <v>ぶ</v>
      </c>
      <c r="AD58" t="str">
        <f>INDEX(新汉化!$Q:$Q,MATCH(日文原码!AD58,新汉化!$P:$P,0))</f>
        <v>ん</v>
      </c>
      <c r="AE58" t="str">
        <f>INDEX(新汉化!$Q:$Q,MATCH(日文原码!AE58,新汉化!$P:$P,0))</f>
        <v> </v>
      </c>
      <c r="AF58" t="str">
        <f>INDEX(新汉化!$Q:$Q,MATCH(日文原码!AF58,新汉化!$P:$P,0))</f>
        <v>う</v>
      </c>
      <c r="AG58" t="str">
        <f>INDEX(新汉化!$Q:$Q,MATCH(日文原码!AG58,新汉化!$P:$P,0))</f>
        <v>ま</v>
      </c>
      <c r="AH58" t="str">
        <f>INDEX(新汉化!$Q:$Q,MATCH(日文原码!AH58,新汉化!$P:$P,0))</f>
        <v>り</v>
      </c>
      <c r="AI58" t="str">
        <f>INDEX(新汉化!$Q:$Q,MATCH(日文原码!AI58,新汉化!$P:$P,0))</f>
        <v> </v>
      </c>
      <c r="AJ58" t="str">
        <f>INDEX(新汉化!$Q:$Q,MATCH(日文原码!AJ58,新汉化!$P:$P,0))</f>
        <v>ぐ</v>
      </c>
      <c r="AK58" t="str">
        <f>INDEX(新汉化!$Q:$Q,MATCH(日文原码!AK58,新汉化!$P:$P,0))</f>
        <v>っ</v>
      </c>
      <c r="AL58" t="str">
        <f>INDEX(新汉化!$Q:$Q,MATCH(日文原码!AL58,新汉化!$P:$P,0))</f>
        <v>す</v>
      </c>
      <c r="AM58" t="str">
        <f>INDEX(新汉化!$Q:$Q,MATCH(日文原码!AM58,新汉化!$P:$P,0))</f>
        <v>り</v>
      </c>
      <c r="AN58" t="str">
        <f>INDEX(新汉化!$Q:$Q,MATCH(日文原码!AN58,新汉化!$P:$P,0))</f>
        <v> </v>
      </c>
      <c r="AO58" t="str">
        <f>INDEX(新汉化!$Q:$Q,MATCH(日文原码!AO58,新汉化!$P:$P,0))</f>
        <v>ね</v>
      </c>
      <c r="AP58" t="str">
        <f>INDEX(新汉化!$Q:$Q,MATCH(日文原码!AP58,新汉化!$P:$P,0))</f>
        <v>む</v>
      </c>
      <c r="AQ58" t="str">
        <f>INDEX(新汉化!$Q:$Q,MATCH(日文原码!AQ58,新汉化!$P:$P,0))</f>
        <v>る</v>
      </c>
      <c r="AR58" t="str">
        <f>INDEX(新汉化!$Q:$Q,MATCH(日文原码!AR58,新汉化!$P:$P,0))</f>
        <v>。</v>
      </c>
      <c r="AS58" s="8" t="str">
        <f>INDEX(新汉化!$Q:$Q,MATCH(日文原码!AS58,新汉化!$P:$P,0))</f>
        <v> </v>
      </c>
      <c r="AT58" s="7" t="str">
        <f>INDEX(新汉化!$Q:$Q,MATCH(日文原码!AT58,新汉化!$P:$P,0))</f>
        <v>と</v>
      </c>
      <c r="AU58" t="str">
        <f>INDEX(新汉化!$Q:$Q,MATCH(日文原码!AU58,新汉化!$P:$P,0))</f>
        <v>ざ</v>
      </c>
      <c r="AV58" t="str">
        <f>INDEX(新汉化!$Q:$Q,MATCH(日文原码!AV58,新汉化!$P:$P,0))</f>
        <v>ん</v>
      </c>
      <c r="AW58" t="str">
        <f>INDEX(新汉化!$Q:$Q,MATCH(日文原码!AW58,新汉化!$P:$P,0))</f>
        <v>し</v>
      </c>
      <c r="AX58" t="str">
        <f>INDEX(新汉化!$Q:$Q,MATCH(日文原码!AX58,新汉化!$P:$P,0))</f>
        <v>ゃ</v>
      </c>
      <c r="AY58" t="str">
        <f>INDEX(新汉化!$Q:$Q,MATCH(日文原码!AY58,新汉化!$P:$P,0))</f>
        <v>に</v>
      </c>
      <c r="AZ58" t="str">
        <f>INDEX(新汉化!$Q:$Q,MATCH(日文原码!AZ58,新汉化!$P:$P,0))</f>
        <v> </v>
      </c>
      <c r="BA58" t="str">
        <f>INDEX(新汉化!$Q:$Q,MATCH(日文原码!BA58,新汉化!$P:$P,0))</f>
        <v>ふ</v>
      </c>
      <c r="BB58" t="str">
        <f>INDEX(新汉化!$Q:$Q,MATCH(日文原码!BB58,新汉化!$P:$P,0))</f>
        <v>ま</v>
      </c>
      <c r="BC58" t="str">
        <f>INDEX(新汉化!$Q:$Q,MATCH(日文原码!BC58,新汉化!$P:$P,0))</f>
        <v>れ</v>
      </c>
      <c r="BD58" t="str">
        <f>INDEX(新汉化!$Q:$Q,MATCH(日文原码!BD58,新汉化!$P:$P,0))</f>
        <v>て</v>
      </c>
      <c r="BE58" t="str">
        <f>INDEX(新汉化!$Q:$Q,MATCH(日文原码!BE58,新汉化!$P:$P,0))</f>
        <v>も</v>
      </c>
      <c r="BF58" t="str">
        <f>INDEX(新汉化!$Q:$Q,MATCH(日文原码!BF58,新汉化!$P:$P,0))</f>
        <v> </v>
      </c>
      <c r="BG58" t="str">
        <f>INDEX(新汉化!$Q:$Q,MATCH(日文原码!BG58,新汉化!$P:$P,0))</f>
        <v>ま</v>
      </c>
      <c r="BH58" t="str">
        <f>INDEX(新汉化!$Q:$Q,MATCH(日文原码!BH58,新汉化!$P:$P,0))</f>
        <v>っ</v>
      </c>
      <c r="BI58" t="str">
        <f>INDEX(新汉化!$Q:$Q,MATCH(日文原码!BI58,新汉化!$P:$P,0))</f>
        <v>た</v>
      </c>
      <c r="BJ58" t="str">
        <f>INDEX(新汉化!$Q:$Q,MATCH(日文原码!BJ58,新汉化!$P:$P,0))</f>
        <v>く</v>
      </c>
      <c r="BK58" t="str">
        <f>INDEX(新汉化!$Q:$Q,MATCH(日文原码!BK58,新汉化!$P:$P,0))</f>
        <v> </v>
      </c>
      <c r="BL58" t="str">
        <f>INDEX(新汉化!$Q:$Q,MATCH(日文原码!BL58,新汉化!$P:$P,0))</f>
        <v>お</v>
      </c>
      <c r="BM58" t="str">
        <f>INDEX(新汉化!$Q:$Q,MATCH(日文原码!BM58,新汉化!$P:$P,0))</f>
        <v>き</v>
      </c>
      <c r="BN58" t="str">
        <f>INDEX(新汉化!$Q:$Q,MATCH(日文原码!BN58,新汉化!$P:$P,0))</f>
        <v>な</v>
      </c>
      <c r="BO58" t="str">
        <f>INDEX(新汉化!$Q:$Q,MATCH(日文原码!BO58,新汉化!$P:$P,0))</f>
        <v>い</v>
      </c>
      <c r="BP58" t="str">
        <f>INDEX(新汉化!$Q:$Q,MATCH(日文原码!BP58,新汉化!$P:$P,0))</f>
        <v>よ</v>
      </c>
      <c r="BQ58" s="8" t="str">
        <f>INDEX(新汉化!$Q:$Q,MATCH(日文原码!BQ58,新汉化!$P:$P,0))</f>
        <v>。</v>
      </c>
      <c r="BR58" s="7" t="str">
        <f>INDEX(新汉化!$Q:$Q,MATCH(日文原码!BR58,新汉化!$P:$P,0))</f>
        <v>あ</v>
      </c>
      <c r="BS58" t="str">
        <f>INDEX(新汉化!$Q:$Q,MATCH(日文原码!BS58,新汉化!$P:$P,0))</f>
        <v>さ</v>
      </c>
      <c r="BT58" t="str">
        <f>INDEX(新汉化!$Q:$Q,MATCH(日文原码!BT58,新汉化!$P:$P,0))</f>
        <v> </v>
      </c>
      <c r="BU58" t="str">
        <f>INDEX(新汉化!$Q:$Q,MATCH(日文原码!BU58,新汉化!$P:$P,0))</f>
        <v>エ</v>
      </c>
      <c r="BV58" t="str">
        <f>INDEX(新汉化!$Q:$Q,MATCH(日文原码!BV58,新汉化!$P:$P,0))</f>
        <v>サ</v>
      </c>
      <c r="BW58" t="str">
        <f>INDEX(新汉化!$Q:$Q,MATCH(日文原码!BW58,新汉化!$P:$P,0))</f>
        <v>を</v>
      </c>
      <c r="BX58" t="str">
        <f>INDEX(新汉化!$Q:$Q,MATCH(日文原码!BX58,新汉化!$P:$P,0))</f>
        <v> </v>
      </c>
      <c r="BY58" t="str">
        <f>INDEX(新汉化!$Q:$Q,MATCH(日文原码!BY58,新汉化!$P:$P,0))</f>
        <v>さ</v>
      </c>
      <c r="BZ58" t="str">
        <f>INDEX(新汉化!$Q:$Q,MATCH(日文原码!BZ58,新汉化!$P:$P,0))</f>
        <v>が</v>
      </c>
      <c r="CA58" t="str">
        <f>INDEX(新汉化!$Q:$Q,MATCH(日文原码!CA58,新汉化!$P:$P,0))</f>
        <v>し</v>
      </c>
      <c r="CB58" t="str">
        <f>INDEX(新汉化!$Q:$Q,MATCH(日文原码!CB58,新汉化!$P:$P,0))</f>
        <v>て</v>
      </c>
      <c r="CC58" t="str">
        <f>INDEX(新汉化!$Q:$Q,MATCH(日文原码!CC58,新汉化!$P:$P,0))</f>
        <v> </v>
      </c>
      <c r="CD58" t="str">
        <f>INDEX(新汉化!$Q:$Q,MATCH(日文原码!CD58,新汉化!$P:$P,0))</f>
        <v>さ</v>
      </c>
      <c r="CE58" t="str">
        <f>INDEX(新汉化!$Q:$Q,MATCH(日文原码!CE58,新汉化!$P:$P,0))</f>
        <v>か</v>
      </c>
      <c r="CF58" t="str">
        <f>INDEX(新汉化!$Q:$Q,MATCH(日文原码!CF58,新汉化!$P:$P,0))</f>
        <v>を</v>
      </c>
      <c r="CG58" t="str">
        <f>INDEX(新汉化!$Q:$Q,MATCH(日文原码!CG58,新汉化!$P:$P,0))</f>
        <v> </v>
      </c>
      <c r="CH58" t="str">
        <f>INDEX(新汉化!$Q:$Q,MATCH(日文原码!CH58,新汉化!$P:$P,0))</f>
        <v>こ</v>
      </c>
      <c r="CI58" t="str">
        <f>INDEX(新汉化!$Q:$Q,MATCH(日文原码!CI58,新汉化!$P:$P,0))</f>
        <v>ろ</v>
      </c>
      <c r="CJ58" t="str">
        <f>INDEX(新汉化!$Q:$Q,MATCH(日文原码!CJ58,新汉化!$P:$P,0))</f>
        <v>が</v>
      </c>
      <c r="CK58" t="str">
        <f>INDEX(新汉化!$Q:$Q,MATCH(日文原码!CK58,新汉化!$P:$P,0))</f>
        <v>り</v>
      </c>
      <c r="CL58" t="str">
        <f>INDEX(新汉化!$Q:$Q,MATCH(日文原码!CL58,新汉化!$P:$P,0))</f>
        <v>お</v>
      </c>
      <c r="CM58" t="str">
        <f>INDEX(新汉化!$Q:$Q,MATCH(日文原码!CM58,新汉化!$P:$P,0))</f>
        <v>ち</v>
      </c>
      <c r="CN58" t="str">
        <f>INDEX(新汉化!$Q:$Q,MATCH(日文原码!CN58,新汉化!$P:$P,0))</f>
        <v>る</v>
      </c>
      <c r="CO58" t="str">
        <f>INDEX(新汉化!$Q:$Q,MATCH(日文原码!CO58,新汉化!$P:$P,0))</f>
        <v>。</v>
      </c>
      <c r="CP58" s="13" t="str">
        <f>INDEX(新汉化!$Q:$Q,MATCH(日文原码!CP58,新汉化!$P:$P,0))</f>
        <v> </v>
      </c>
    </row>
    <row r="59" spans="1:94">
      <c r="A59" t="str">
        <f>MID(日文原码!A59,2,1)</f>
        <v>0</v>
      </c>
      <c r="B59" t="str">
        <f>MID(日文原码!B59,2,1)</f>
        <v>5</v>
      </c>
      <c r="C59" t="str">
        <f>MID(日文原码!C59,2,1)</f>
        <v>8</v>
      </c>
      <c r="D59" s="7" t="str">
        <f>MID(日文原码!D59,2,1)</f>
        <v>A</v>
      </c>
      <c r="E59" t="str">
        <f>MID(日文原码!E59,2,1)</f>
        <v>A</v>
      </c>
      <c r="F59" t="str">
        <f>MID(日文原码!F59,2,1)</f>
        <v>1</v>
      </c>
      <c r="G59" s="8" t="str">
        <f>MID(日文原码!G59,2,1)</f>
        <v>0</v>
      </c>
      <c r="H59" s="7" t="str">
        <f>MID(日文原码!H59,2,1)</f>
        <v>1</v>
      </c>
      <c r="I59" t="str">
        <f>MID(日文原码!I59,2,1)</f>
        <v>0</v>
      </c>
      <c r="J59" t="str">
        <f>MID(日文原码!J59,2,1)</f>
        <v>5</v>
      </c>
      <c r="K59" s="8" t="str">
        <f>MID(日文原码!K59,2,1)</f>
        <v>0</v>
      </c>
      <c r="L59" s="7" t="str">
        <f>INDEX(新汉化!$Q:$Q,MATCH(日文原码!L59,新汉化!$P:$P,0))</f>
        <v>ゴ</v>
      </c>
      <c r="M59" t="str">
        <f>INDEX(新汉化!$Q:$Q,MATCH(日文原码!M59,新汉化!$P:$P,0))</f>
        <v>ロ</v>
      </c>
      <c r="N59" t="str">
        <f>INDEX(新汉化!$Q:$Q,MATCH(日文原码!N59,新汉化!$P:$P,0))</f>
        <v>-</v>
      </c>
      <c r="O59" t="str">
        <f>INDEX(新汉化!$Q:$Q,MATCH(日文原码!O59,新汉化!$P:$P,0))</f>
        <v>ン</v>
      </c>
      <c r="P59" s="8" t="str">
        <f>INDEX(新汉化!$Q:$Q,MATCH(日文原码!P59,新汉化!$P:$P,0))</f>
        <v> </v>
      </c>
      <c r="Q59" s="7" t="str">
        <f>INDEX(新汉化!$Q:$Q,MATCH(日文原码!Q59,新汉化!$P:$P,0))</f>
        <v> </v>
      </c>
      <c r="R59" t="str">
        <f>INDEX(新汉化!$Q:$Q,MATCH(日文原码!R59,新汉化!$P:$P,0))</f>
        <v>が</v>
      </c>
      <c r="S59" t="str">
        <f>INDEX(新汉化!$Q:$Q,MATCH(日文原码!S59,新汉化!$P:$P,0))</f>
        <v>ん</v>
      </c>
      <c r="T59" t="str">
        <f>INDEX(新汉化!$Q:$Q,MATCH(日文原码!T59,新汉化!$P:$P,0))</f>
        <v>せ</v>
      </c>
      <c r="U59" s="8" t="str">
        <f>INDEX(新汉化!$Q:$Q,MATCH(日文原码!U59,新汉化!$P:$P,0))</f>
        <v>き</v>
      </c>
      <c r="V59" s="7" t="str">
        <f>INDEX(新汉化!$Q:$Q,MATCH(日文原码!V59,新汉化!$P:$P,0))</f>
        <v>や</v>
      </c>
      <c r="W59" t="str">
        <f>INDEX(新汉化!$Q:$Q,MATCH(日文原码!W59,新汉化!$P:$P,0))</f>
        <v>ま</v>
      </c>
      <c r="X59" t="str">
        <f>INDEX(新汉化!$Q:$Q,MATCH(日文原码!X59,新汉化!$P:$P,0))</f>
        <v>の</v>
      </c>
      <c r="Y59" t="str">
        <f>INDEX(新汉化!$Q:$Q,MATCH(日文原码!Y59,新汉化!$P:$P,0))</f>
        <v> </v>
      </c>
      <c r="Z59" t="str">
        <f>INDEX(新汉化!$Q:$Q,MATCH(日文原码!Z59,新汉化!$P:$P,0))</f>
        <v>ふ</v>
      </c>
      <c r="AA59" t="str">
        <f>INDEX(新汉化!$Q:$Q,MATCH(日文原码!AA59,新汉化!$P:$P,0))</f>
        <v>も</v>
      </c>
      <c r="AB59" t="str">
        <f>INDEX(新汉化!$Q:$Q,MATCH(日文原码!AB59,新汉化!$P:$P,0))</f>
        <v>と</v>
      </c>
      <c r="AC59" t="str">
        <f>INDEX(新汉化!$Q:$Q,MATCH(日文原码!AC59,新汉化!$P:$P,0))</f>
        <v>か</v>
      </c>
      <c r="AD59" t="str">
        <f>INDEX(新汉化!$Q:$Q,MATCH(日文原码!AD59,新汉化!$P:$P,0))</f>
        <v>ら</v>
      </c>
      <c r="AE59" t="str">
        <f>INDEX(新汉化!$Q:$Q,MATCH(日文原码!AE59,新汉化!$P:$P,0))</f>
        <v> </v>
      </c>
      <c r="AF59" t="str">
        <f>INDEX(新汉化!$Q:$Q,MATCH(日文原码!AF59,新汉化!$P:$P,0))</f>
        <v>さ</v>
      </c>
      <c r="AG59" t="str">
        <f>INDEX(新汉化!$Q:$Q,MATCH(日文原码!AG59,新汉化!$P:$P,0))</f>
        <v>ん</v>
      </c>
      <c r="AH59" t="str">
        <f>INDEX(新汉化!$Q:$Q,MATCH(日文原码!AH59,新汉化!$P:$P,0))</f>
        <v>ち</v>
      </c>
      <c r="AI59" t="str">
        <f>INDEX(新汉化!$Q:$Q,MATCH(日文原码!AI59,新汉化!$P:$P,0))</f>
        <v>ょ</v>
      </c>
      <c r="AJ59" t="str">
        <f>INDEX(新汉化!$Q:$Q,MATCH(日文原码!AJ59,新汉化!$P:$P,0))</f>
        <v>う</v>
      </c>
      <c r="AK59" t="str">
        <f>INDEX(新汉化!$Q:$Q,MATCH(日文原码!AK59,新汉化!$P:$P,0))</f>
        <v>ま</v>
      </c>
      <c r="AL59" t="str">
        <f>INDEX(新汉化!$Q:$Q,MATCH(日文原码!AL59,新汉化!$P:$P,0))</f>
        <v>で</v>
      </c>
      <c r="AM59" t="str">
        <f>INDEX(新汉化!$Q:$Q,MATCH(日文原码!AM59,新汉化!$P:$P,0))</f>
        <v> </v>
      </c>
      <c r="AN59" t="str">
        <f>INDEX(新汉化!$Q:$Q,MATCH(日文原码!AN59,新汉化!$P:$P,0))</f>
        <v>の</v>
      </c>
      <c r="AO59" t="str">
        <f>INDEX(新汉化!$Q:$Q,MATCH(日文原码!AO59,新汉化!$P:$P,0))</f>
        <v>ぼ</v>
      </c>
      <c r="AP59" t="str">
        <f>INDEX(新汉化!$Q:$Q,MATCH(日文原码!AP59,新汉化!$P:$P,0))</f>
        <v>る</v>
      </c>
      <c r="AQ59" t="str">
        <f>INDEX(新汉化!$Q:$Q,MATCH(日文原码!AQ59,新汉化!$P:$P,0))</f>
        <v> </v>
      </c>
      <c r="AR59" t="str">
        <f>INDEX(新汉化!$Q:$Q,MATCH(日文原码!AR59,新汉化!$P:$P,0))</f>
        <v> </v>
      </c>
      <c r="AS59" s="8" t="str">
        <f>INDEX(新汉化!$Q:$Q,MATCH(日文原码!AS59,新汉化!$P:$P,0))</f>
        <v> </v>
      </c>
      <c r="AT59" s="7" t="str">
        <f>INDEX(新汉化!$Q:$Q,MATCH(日文原码!AT59,新汉化!$P:$P,0))</f>
        <v>あ</v>
      </c>
      <c r="AU59" t="str">
        <f>INDEX(新汉化!$Q:$Q,MATCH(日文原码!AU59,新汉化!$P:$P,0))</f>
        <v>い</v>
      </c>
      <c r="AV59" t="str">
        <f>INDEX(新汉化!$Q:$Q,MATCH(日文原码!AV59,新汉化!$P:$P,0))</f>
        <v>だ</v>
      </c>
      <c r="AW59" t="str">
        <f>INDEX(新汉化!$Q:$Q,MATCH(日文原码!AW59,新汉化!$P:$P,0))</f>
        <v>に</v>
      </c>
      <c r="AX59" t="str">
        <f>INDEX(新汉化!$Q:$Q,MATCH(日文原码!AX59,新汉化!$P:$P,0))</f>
        <v> </v>
      </c>
      <c r="AY59" t="str">
        <f>INDEX(新汉化!$Q:$Q,MATCH(日文原码!AY59,新汉化!$P:$P,0))</f>
        <v>だ</v>
      </c>
      <c r="AZ59" t="str">
        <f>INDEX(新汉化!$Q:$Q,MATCH(日文原码!AZ59,新汉化!$P:$P,0))</f>
        <v>い</v>
      </c>
      <c r="BA59" t="str">
        <f>INDEX(新汉化!$Q:$Q,MATCH(日文原码!BA59,新汉化!$P:$P,0))</f>
        <v>す</v>
      </c>
      <c r="BB59" t="str">
        <f>INDEX(新汉化!$Q:$Q,MATCH(日文原码!BB59,新汉化!$P:$P,0))</f>
        <v>き</v>
      </c>
      <c r="BC59" t="str">
        <f>INDEX(新汉化!$Q:$Q,MATCH(日文原码!BC59,新汉化!$P:$P,0))</f>
        <v>な</v>
      </c>
      <c r="BD59" t="str">
        <f>INDEX(新汉化!$Q:$Q,MATCH(日文原码!BD59,新汉化!$P:$P,0))</f>
        <v> </v>
      </c>
      <c r="BE59" t="str">
        <f>INDEX(新汉化!$Q:$Q,MATCH(日文原码!BE59,新汉化!$P:$P,0))</f>
        <v>い</v>
      </c>
      <c r="BF59" t="str">
        <f>INDEX(新汉化!$Q:$Q,MATCH(日文原码!BF59,新汉化!$P:$P,0))</f>
        <v>わ</v>
      </c>
      <c r="BG59" t="str">
        <f>INDEX(新汉化!$Q:$Q,MATCH(日文原码!BG59,新汉化!$P:$P,0))</f>
        <v>を</v>
      </c>
      <c r="BH59" t="str">
        <f>INDEX(新汉化!$Q:$Q,MATCH(日文原码!BH59,新汉化!$P:$P,0))</f>
        <v> </v>
      </c>
      <c r="BI59" t="str">
        <f>INDEX(新汉化!$Q:$Q,MATCH(日文原码!BI59,新汉化!$P:$P,0))</f>
        <v>ガ</v>
      </c>
      <c r="BJ59" t="str">
        <f>INDEX(新汉化!$Q:$Q,MATCH(日文原码!BJ59,新汉化!$P:$P,0))</f>
        <v>リ</v>
      </c>
      <c r="BK59" t="str">
        <f>INDEX(新汉化!$Q:$Q,MATCH(日文原码!BK59,新汉化!$P:$P,0))</f>
        <v>ガ</v>
      </c>
      <c r="BL59" t="str">
        <f>INDEX(新汉化!$Q:$Q,MATCH(日文原码!BL59,新汉化!$P:$P,0))</f>
        <v>リ</v>
      </c>
      <c r="BM59" t="str">
        <f>INDEX(新汉化!$Q:$Q,MATCH(日文原码!BM59,新汉化!$P:$P,0))</f>
        <v> </v>
      </c>
      <c r="BN59" t="str">
        <f>INDEX(新汉化!$Q:$Q,MATCH(日文原码!BN59,新汉化!$P:$P,0))</f>
        <v>た</v>
      </c>
      <c r="BO59" t="str">
        <f>INDEX(新汉化!$Q:$Q,MATCH(日文原码!BO59,新汉化!$P:$P,0))</f>
        <v>べ</v>
      </c>
      <c r="BP59" t="str">
        <f>INDEX(新汉化!$Q:$Q,MATCH(日文原码!BP59,新汉化!$P:$P,0))</f>
        <v>る</v>
      </c>
      <c r="BQ59" s="8" t="str">
        <f>INDEX(新汉化!$Q:$Q,MATCH(日文原码!BQ59,新汉化!$P:$P,0))</f>
        <v>。</v>
      </c>
      <c r="BR59" s="7" t="str">
        <f>INDEX(新汉化!$Q:$Q,MATCH(日文原码!BR59,新汉化!$P:$P,0))</f>
        <v>ち</v>
      </c>
      <c r="BS59" t="str">
        <f>INDEX(新汉化!$Q:$Q,MATCH(日文原码!BS59,新汉化!$P:$P,0))</f>
        <v>ょ</v>
      </c>
      <c r="BT59" t="str">
        <f>INDEX(新汉化!$Q:$Q,MATCH(日文原码!BT59,新汉化!$P:$P,0))</f>
        <v>う</v>
      </c>
      <c r="BU59" t="str">
        <f>INDEX(新汉化!$Q:$Q,MATCH(日文原码!BU59,新汉化!$P:$P,0))</f>
        <v>じ</v>
      </c>
      <c r="BV59" t="str">
        <f>INDEX(新汉化!$Q:$Q,MATCH(日文原码!BV59,新汉化!$P:$P,0))</f>
        <v>ょ</v>
      </c>
      <c r="BW59" t="str">
        <f>INDEX(新汉化!$Q:$Q,MATCH(日文原码!BW59,新汉化!$P:$P,0))</f>
        <v>う</v>
      </c>
      <c r="BX59" t="str">
        <f>INDEX(新汉化!$Q:$Q,MATCH(日文原码!BX59,新汉化!$P:$P,0))</f>
        <v>に</v>
      </c>
      <c r="BY59" t="str">
        <f>INDEX(新汉化!$Q:$Q,MATCH(日文原码!BY59,新汉化!$P:$P,0))</f>
        <v> </v>
      </c>
      <c r="BZ59" t="str">
        <f>INDEX(新汉化!$Q:$Q,MATCH(日文原码!BZ59,新汉化!$P:$P,0))</f>
        <v>つ</v>
      </c>
      <c r="CA59" t="str">
        <f>INDEX(新汉化!$Q:$Q,MATCH(日文原码!CA59,新汉化!$P:$P,0))</f>
        <v>く</v>
      </c>
      <c r="CB59" t="str">
        <f>INDEX(新汉化!$Q:$Q,MATCH(日文原码!CB59,新汉化!$P:$P,0))</f>
        <v>と</v>
      </c>
      <c r="CC59" t="str">
        <f>INDEX(新汉化!$Q:$Q,MATCH(日文原码!CC59,新汉化!$P:$P,0))</f>
        <v> </v>
      </c>
      <c r="CD59" t="str">
        <f>INDEX(新汉化!$Q:$Q,MATCH(日文原码!CD59,新汉化!$P:$P,0))</f>
        <v>ま</v>
      </c>
      <c r="CE59" t="str">
        <f>INDEX(新汉化!$Q:$Q,MATCH(日文原码!CE59,新汉化!$P:$P,0))</f>
        <v>た</v>
      </c>
      <c r="CF59" t="str">
        <f>INDEX(新汉化!$Q:$Q,MATCH(日文原码!CF59,新汉化!$P:$P,0))</f>
        <v> </v>
      </c>
      <c r="CG59" t="str">
        <f>INDEX(新汉化!$Q:$Q,MATCH(日文原码!CG59,新汉化!$P:$P,0))</f>
        <v>こ</v>
      </c>
      <c r="CH59" t="str">
        <f>INDEX(新汉化!$Q:$Q,MATCH(日文原码!CH59,新汉化!$P:$P,0))</f>
        <v>ろ</v>
      </c>
      <c r="CI59" t="str">
        <f>INDEX(新汉化!$Q:$Q,MATCH(日文原码!CI59,新汉化!$P:$P,0))</f>
        <v>が</v>
      </c>
      <c r="CJ59" t="str">
        <f>INDEX(新汉化!$Q:$Q,MATCH(日文原码!CJ59,新汉化!$P:$P,0))</f>
        <v>り</v>
      </c>
      <c r="CK59" t="str">
        <f>INDEX(新汉化!$Q:$Q,MATCH(日文原码!CK59,新汉化!$P:$P,0))</f>
        <v>お</v>
      </c>
      <c r="CL59" t="str">
        <f>INDEX(新汉化!$Q:$Q,MATCH(日文原码!CL59,新汉化!$P:$P,0))</f>
        <v>ち</v>
      </c>
      <c r="CM59" t="str">
        <f>INDEX(新汉化!$Q:$Q,MATCH(日文原码!CM59,新汉化!$P:$P,0))</f>
        <v>る</v>
      </c>
      <c r="CN59" t="str">
        <f>INDEX(新汉化!$Q:$Q,MATCH(日文原码!CN59,新汉化!$P:$P,0))</f>
        <v>。</v>
      </c>
      <c r="CO59" t="str">
        <f>INDEX(新汉化!$Q:$Q,MATCH(日文原码!CO59,新汉化!$P:$P,0))</f>
        <v> </v>
      </c>
      <c r="CP59" s="13" t="str">
        <f>INDEX(新汉化!$Q:$Q,MATCH(日文原码!CP59,新汉化!$P:$P,0))</f>
        <v> </v>
      </c>
    </row>
    <row r="60" spans="1:94">
      <c r="A60" t="str">
        <f>MID(日文原码!A60,2,1)</f>
        <v>0</v>
      </c>
      <c r="B60" t="str">
        <f>MID(日文原码!B60,2,1)</f>
        <v>5</v>
      </c>
      <c r="C60" t="str">
        <f>MID(日文原码!C60,2,1)</f>
        <v>9</v>
      </c>
      <c r="D60" s="7" t="str">
        <f>MID(日文原码!D60,2,1)</f>
        <v>A</v>
      </c>
      <c r="E60" t="str">
        <f>MID(日文原码!E60,2,1)</f>
        <v>A</v>
      </c>
      <c r="F60" t="str">
        <f>MID(日文原码!F60,2,1)</f>
        <v>1</v>
      </c>
      <c r="G60" s="8" t="str">
        <f>MID(日文原码!G60,2,1)</f>
        <v>4</v>
      </c>
      <c r="H60" s="7" t="str">
        <f>MID(日文原码!H60,2,1)</f>
        <v>3</v>
      </c>
      <c r="I60" t="str">
        <f>MID(日文原码!I60,2,1)</f>
        <v>0</v>
      </c>
      <c r="J60" t="str">
        <f>MID(日文原码!J60,2,1)</f>
        <v>0</v>
      </c>
      <c r="K60" s="8" t="str">
        <f>MID(日文原码!K60,2,1)</f>
        <v>0</v>
      </c>
      <c r="L60" s="7" t="str">
        <f>INDEX(新汉化!$Q:$Q,MATCH(日文原码!L60,新汉化!$P:$P,0))</f>
        <v>ゴ</v>
      </c>
      <c r="M60" t="str">
        <f>INDEX(新汉化!$Q:$Q,MATCH(日文原码!M60,新汉化!$P:$P,0))</f>
        <v>ロ</v>
      </c>
      <c r="N60" t="str">
        <f>INDEX(新汉化!$Q:$Q,MATCH(日文原码!N60,新汉化!$P:$P,0))</f>
        <v>-</v>
      </c>
      <c r="O60" t="str">
        <f>INDEX(新汉化!$Q:$Q,MATCH(日文原码!O60,新汉化!$P:$P,0))</f>
        <v>ニ</v>
      </c>
      <c r="P60" s="8" t="str">
        <f>INDEX(新汉化!$Q:$Q,MATCH(日文原码!P60,新汉化!$P:$P,0))</f>
        <v>ャ</v>
      </c>
      <c r="Q60" s="7" t="str">
        <f>INDEX(新汉化!$Q:$Q,MATCH(日文原码!Q60,新汉化!$P:$P,0))</f>
        <v> </v>
      </c>
      <c r="R60" t="str">
        <f>INDEX(新汉化!$Q:$Q,MATCH(日文原码!R60,新汉化!$P:$P,0))</f>
        <v>メ</v>
      </c>
      <c r="S60" t="str">
        <f>INDEX(新汉化!$Q:$Q,MATCH(日文原码!S60,新汉化!$P:$P,0))</f>
        <v>ガ</v>
      </c>
      <c r="T60" t="str">
        <f>INDEX(新汉化!$Q:$Q,MATCH(日文原码!T60,新汉化!$P:$P,0))</f>
        <v>ト</v>
      </c>
      <c r="U60" s="8" t="str">
        <f>INDEX(新汉化!$Q:$Q,MATCH(日文原码!U60,新汉化!$P:$P,0))</f>
        <v>ン</v>
      </c>
      <c r="V60" s="7" t="str">
        <f>INDEX(新汉化!$Q:$Q,MATCH(日文原码!V60,新汉化!$P:$P,0))</f>
        <v>や</v>
      </c>
      <c r="W60" t="str">
        <f>INDEX(新汉化!$Q:$Q,MATCH(日文原码!W60,新汉化!$P:$P,0))</f>
        <v>ま</v>
      </c>
      <c r="X60" t="str">
        <f>INDEX(新汉化!$Q:$Q,MATCH(日文原码!X60,新汉化!$P:$P,0))</f>
        <v>の</v>
      </c>
      <c r="Y60" t="str">
        <f>INDEX(新汉化!$Q:$Q,MATCH(日文原码!Y60,新汉化!$P:$P,0))</f>
        <v> </v>
      </c>
      <c r="Z60" t="str">
        <f>INDEX(新汉化!$Q:$Q,MATCH(日文原码!Z60,新汉化!$P:$P,0))</f>
        <v>し</v>
      </c>
      <c r="AA60" t="str">
        <f>INDEX(新汉化!$Q:$Q,MATCH(日文原码!AA60,新汉化!$P:$P,0))</f>
        <v>ゃ</v>
      </c>
      <c r="AB60" t="str">
        <f>INDEX(新汉化!$Q:$Q,MATCH(日文原码!AB60,新汉化!$P:$P,0))</f>
        <v>め</v>
      </c>
      <c r="AC60" t="str">
        <f>INDEX(新汉化!$Q:$Q,MATCH(日文原码!AC60,新汉化!$P:$P,0))</f>
        <v>ん</v>
      </c>
      <c r="AD60" t="str">
        <f>INDEX(新汉化!$Q:$Q,MATCH(日文原码!AD60,新汉化!$P:$P,0))</f>
        <v>に</v>
      </c>
      <c r="AE60" t="str">
        <f>INDEX(新汉化!$Q:$Q,MATCH(日文原码!AE60,新汉化!$P:$P,0))</f>
        <v> </v>
      </c>
      <c r="AF60" t="str">
        <f>INDEX(新汉化!$Q:$Q,MATCH(日文原码!AF60,新汉化!$P:$P,0))</f>
        <v>ほ</v>
      </c>
      <c r="AG60" t="str">
        <f>INDEX(新汉化!$Q:$Q,MATCH(日文原码!AG60,新汉化!$P:$P,0))</f>
        <v>っ</v>
      </c>
      <c r="AH60" t="str">
        <f>INDEX(新汉化!$Q:$Q,MATCH(日文原码!AH60,新汉化!$P:$P,0))</f>
        <v>て</v>
      </c>
      <c r="AI60" t="str">
        <f>INDEX(新汉化!$Q:$Q,MATCH(日文原码!AI60,新汉化!$P:$P,0))</f>
        <v>あ</v>
      </c>
      <c r="AJ60" t="str">
        <f>INDEX(新汉化!$Q:$Q,MATCH(日文原码!AJ60,新汉化!$P:$P,0))</f>
        <v>る</v>
      </c>
      <c r="AK60" t="str">
        <f>INDEX(新汉化!$Q:$Q,MATCH(日文原码!AK60,新汉化!$P:$P,0))</f>
        <v> </v>
      </c>
      <c r="AL60" t="str">
        <f>INDEX(新汉化!$Q:$Q,MATCH(日文原码!AL60,新汉化!$P:$P,0))</f>
        <v>み</v>
      </c>
      <c r="AM60" t="str">
        <f>INDEX(新汉化!$Q:$Q,MATCH(日文原码!AM60,新汉化!$P:$P,0))</f>
        <v>ぞ</v>
      </c>
      <c r="AN60" t="str">
        <f>INDEX(新汉化!$Q:$Q,MATCH(日文原码!AN60,新汉化!$P:$P,0))</f>
        <v>は</v>
      </c>
      <c r="AO60" t="str">
        <f>INDEX(新汉化!$Q:$Q,MATCH(日文原码!AO60,新汉化!$P:$P,0))</f>
        <v> </v>
      </c>
      <c r="AP60" t="str">
        <f>INDEX(新汉化!$Q:$Q,MATCH(日文原码!AP60,新汉化!$P:$P,0))</f>
        <v>こ</v>
      </c>
      <c r="AQ60" t="str">
        <f>INDEX(新汉化!$Q:$Q,MATCH(日文原码!AQ60,新汉化!$P:$P,0))</f>
        <v>ろ</v>
      </c>
      <c r="AR60" t="str">
        <f>INDEX(新汉化!$Q:$Q,MATCH(日文原码!AR60,新汉化!$P:$P,0))</f>
        <v>が</v>
      </c>
      <c r="AS60" s="8" t="str">
        <f>INDEX(新汉化!$Q:$Q,MATCH(日文原码!AS60,新汉化!$P:$P,0))</f>
        <v>り</v>
      </c>
      <c r="AT60" s="7" t="str">
        <f>INDEX(新汉化!$Q:$Q,MATCH(日文原码!AT60,新汉化!$P:$P,0))</f>
        <v>お</v>
      </c>
      <c r="AU60" t="str">
        <f>INDEX(新汉化!$Q:$Q,MATCH(日文原码!AU60,新汉化!$P:$P,0))</f>
        <v>ち</v>
      </c>
      <c r="AV60" t="str">
        <f>INDEX(新汉化!$Q:$Q,MATCH(日文原码!AV60,新汉化!$P:$P,0))</f>
        <v>て</v>
      </c>
      <c r="AW60" t="str">
        <f>INDEX(新汉化!$Q:$Q,MATCH(日文原码!AW60,新汉化!$P:$P,0))</f>
        <v>き</v>
      </c>
      <c r="AX60" t="str">
        <f>INDEX(新汉化!$Q:$Q,MATCH(日文原码!AX60,新汉化!$P:$P,0))</f>
        <v>た</v>
      </c>
      <c r="AY60" t="str">
        <f>INDEX(新汉化!$Q:$Q,MATCH(日文原码!AY60,新汉化!$P:$P,0))</f>
        <v> </v>
      </c>
      <c r="AZ60" t="str">
        <f>INDEX(新汉化!$Q:$Q,MATCH(日文原码!AZ60,新汉化!$P:$P,0))</f>
        <v>ゴ</v>
      </c>
      <c r="BA60" t="str">
        <f>INDEX(新汉化!$Q:$Q,MATCH(日文原码!BA60,新汉化!$P:$P,0))</f>
        <v>ロ</v>
      </c>
      <c r="BB60" t="str">
        <f>INDEX(新汉化!$Q:$Q,MATCH(日文原码!BB60,新汉化!$P:$P,0))</f>
        <v>-</v>
      </c>
      <c r="BC60" t="str">
        <f>INDEX(新汉化!$Q:$Q,MATCH(日文原码!BC60,新汉化!$P:$P,0))</f>
        <v>ニ</v>
      </c>
      <c r="BD60" t="str">
        <f>INDEX(新汉化!$Q:$Q,MATCH(日文原码!BD60,新汉化!$P:$P,0))</f>
        <v>ャ</v>
      </c>
      <c r="BE60" t="str">
        <f>INDEX(新汉化!$Q:$Q,MATCH(日文原码!BE60,新汉化!$P:$P,0))</f>
        <v>が</v>
      </c>
      <c r="BF60" t="str">
        <f>INDEX(新汉化!$Q:$Q,MATCH(日文原码!BF60,新汉化!$P:$P,0))</f>
        <v> </v>
      </c>
      <c r="BG60" t="str">
        <f>INDEX(新汉化!$Q:$Q,MATCH(日文原码!BG60,新汉化!$P:$P,0))</f>
        <v>み</v>
      </c>
      <c r="BH60" t="str">
        <f>INDEX(新汉化!$Q:$Q,MATCH(日文原码!BH60,新汉化!$P:$P,0))</f>
        <v>ん</v>
      </c>
      <c r="BI60" t="str">
        <f>INDEX(新汉化!$Q:$Q,MATCH(日文原码!BI60,新汉化!$P:$P,0))</f>
        <v>か</v>
      </c>
      <c r="BJ60" t="str">
        <f>INDEX(新汉化!$Q:$Q,MATCH(日文原码!BJ60,新汉化!$P:$P,0))</f>
        <v>に</v>
      </c>
      <c r="BK60" t="str">
        <f>INDEX(新汉化!$Q:$Q,MATCH(日文原码!BK60,新汉化!$P:$P,0))</f>
        <v> </v>
      </c>
      <c r="BL60" t="str">
        <f>INDEX(新汉化!$Q:$Q,MATCH(日文原码!BL60,新汉化!$P:$P,0))</f>
        <v>ぶ</v>
      </c>
      <c r="BM60" t="str">
        <f>INDEX(新汉化!$Q:$Q,MATCH(日文原码!BM60,新汉化!$P:$P,0))</f>
        <v>つ</v>
      </c>
      <c r="BN60" t="str">
        <f>INDEX(新汉化!$Q:$Q,MATCH(日文原码!BN60,新汉化!$P:$P,0))</f>
        <v>か</v>
      </c>
      <c r="BO60" t="str">
        <f>INDEX(新汉化!$Q:$Q,MATCH(日文原码!BO60,新汉化!$P:$P,0))</f>
        <v>ら</v>
      </c>
      <c r="BP60" t="str">
        <f>INDEX(新汉化!$Q:$Q,MATCH(日文原码!BP60,新汉化!$P:$P,0))</f>
        <v>な</v>
      </c>
      <c r="BQ60" s="8" t="str">
        <f>INDEX(新汉化!$Q:$Q,MATCH(日文原码!BQ60,新汉化!$P:$P,0))</f>
        <v>い</v>
      </c>
      <c r="BR60" s="7" t="str">
        <f>INDEX(新汉化!$Q:$Q,MATCH(日文原码!BR60,新汉化!$P:$P,0))</f>
        <v>よ</v>
      </c>
      <c r="BS60" t="str">
        <f>INDEX(新汉化!$Q:$Q,MATCH(日文原码!BS60,新汉化!$P:$P,0))</f>
        <v>う</v>
      </c>
      <c r="BT60" t="str">
        <f>INDEX(新汉化!$Q:$Q,MATCH(日文原码!BT60,新汉化!$P:$P,0))</f>
        <v>に</v>
      </c>
      <c r="BU60" t="str">
        <f>INDEX(新汉化!$Q:$Q,MATCH(日文原码!BU60,新汉化!$P:$P,0))</f>
        <v> </v>
      </c>
      <c r="BV60" t="str">
        <f>INDEX(新汉化!$Q:$Q,MATCH(日文原码!BV60,新汉化!$P:$P,0))</f>
        <v>す</v>
      </c>
      <c r="BW60" t="str">
        <f>INDEX(新汉化!$Q:$Q,MATCH(日文原码!BW60,新汉化!$P:$P,0))</f>
        <v>る</v>
      </c>
      <c r="BX60" t="str">
        <f>INDEX(新汉化!$Q:$Q,MATCH(日文原码!BX60,新汉化!$P:$P,0))</f>
        <v>た</v>
      </c>
      <c r="BY60" t="str">
        <f>INDEX(新汉化!$Q:$Q,MATCH(日文原码!BY60,新汉化!$P:$P,0))</f>
        <v>め</v>
      </c>
      <c r="BZ60" t="str">
        <f>INDEX(新汉化!$Q:$Q,MATCH(日文原码!BZ60,新汉化!$P:$P,0))</f>
        <v>の</v>
      </c>
      <c r="CA60" t="str">
        <f>INDEX(新汉化!$Q:$Q,MATCH(日文原码!CA60,新汉化!$P:$P,0))</f>
        <v> </v>
      </c>
      <c r="CB60" t="str">
        <f>INDEX(新汉化!$Q:$Q,MATCH(日文原码!CB60,新汉化!$P:$P,0))</f>
        <v>と</v>
      </c>
      <c r="CC60" t="str">
        <f>INDEX(新汉化!$Q:$Q,MATCH(日文原码!CC60,新汉化!$P:$P,0))</f>
        <v>お</v>
      </c>
      <c r="CD60" t="str">
        <f>INDEX(新汉化!$Q:$Q,MATCH(日文原码!CD60,新汉化!$P:$P,0))</f>
        <v>り</v>
      </c>
      <c r="CE60" t="str">
        <f>INDEX(新汉化!$Q:$Q,MATCH(日文原码!CE60,新汉化!$P:$P,0))</f>
        <v>み</v>
      </c>
      <c r="CF60" t="str">
        <f>INDEX(新汉化!$Q:$Q,MATCH(日文原码!CF60,新汉化!$P:$P,0))</f>
        <v>ち</v>
      </c>
      <c r="CG60" t="str">
        <f>INDEX(新汉化!$Q:$Q,MATCH(日文原码!CG60,新汉化!$P:$P,0))</f>
        <v>に</v>
      </c>
      <c r="CH60" t="str">
        <f>INDEX(新汉化!$Q:$Q,MATCH(日文原码!CH60,新汉化!$P:$P,0))</f>
        <v> </v>
      </c>
      <c r="CI60" t="str">
        <f>INDEX(新汉化!$Q:$Q,MATCH(日文原码!CI60,新汉化!$P:$P,0))</f>
        <v>な</v>
      </c>
      <c r="CJ60" t="str">
        <f>INDEX(新汉化!$Q:$Q,MATCH(日文原码!CJ60,新汉化!$P:$P,0))</f>
        <v>っ</v>
      </c>
      <c r="CK60" t="str">
        <f>INDEX(新汉化!$Q:$Q,MATCH(日文原码!CK60,新汉化!$P:$P,0))</f>
        <v>て</v>
      </c>
      <c r="CL60" t="str">
        <f>INDEX(新汉化!$Q:$Q,MATCH(日文原码!CL60,新汉化!$P:$P,0))</f>
        <v>い</v>
      </c>
      <c r="CM60" t="str">
        <f>INDEX(新汉化!$Q:$Q,MATCH(日文原码!CM60,新汉化!$P:$P,0))</f>
        <v>る</v>
      </c>
      <c r="CN60" t="str">
        <f>INDEX(新汉化!$Q:$Q,MATCH(日文原码!CN60,新汉化!$P:$P,0))</f>
        <v>ぞ</v>
      </c>
      <c r="CO60" t="str">
        <f>INDEX(新汉化!$Q:$Q,MATCH(日文原码!CO60,新汉化!$P:$P,0))</f>
        <v>。</v>
      </c>
      <c r="CP60" s="13" t="str">
        <f>INDEX(新汉化!$Q:$Q,MATCH(日文原码!CP60,新汉化!$P:$P,0))</f>
        <v> </v>
      </c>
    </row>
    <row r="61" spans="1:94">
      <c r="A61" t="str">
        <f>MID(日文原码!A61,2,1)</f>
        <v>0</v>
      </c>
      <c r="B61" t="str">
        <f>MID(日文原码!B61,2,1)</f>
        <v>6</v>
      </c>
      <c r="C61" t="str">
        <f>MID(日文原码!C61,2,1)</f>
        <v>0</v>
      </c>
      <c r="D61" s="7" t="str">
        <f>MID(日文原码!D61,2,1)</f>
        <v>A</v>
      </c>
      <c r="E61" t="str">
        <f>MID(日文原码!E61,2,1)</f>
        <v>A</v>
      </c>
      <c r="F61" t="str">
        <f>MID(日文原码!F61,2,1)</f>
        <v>1</v>
      </c>
      <c r="G61" s="8" t="str">
        <f>MID(日文原码!G61,2,1)</f>
        <v>0</v>
      </c>
      <c r="H61" s="7" t="str">
        <f>MID(日文原码!H61,2,1)</f>
        <v>A</v>
      </c>
      <c r="I61" t="str">
        <f>MID(日文原码!I61,2,1)</f>
        <v>9</v>
      </c>
      <c r="J61" t="str">
        <f>MID(日文原码!J61,2,1)</f>
        <v>7</v>
      </c>
      <c r="K61" s="8" t="str">
        <f>MID(日文原码!K61,2,1)</f>
        <v>0</v>
      </c>
      <c r="L61" s="7" t="str">
        <f>INDEX(新汉化!$Q:$Q,MATCH(日文原码!L61,新汉化!$P:$P,0))</f>
        <v>ノ</v>
      </c>
      <c r="M61" t="str">
        <f>INDEX(新汉化!$Q:$Q,MATCH(日文原码!M61,新汉化!$P:$P,0))</f>
        <v>ズ</v>
      </c>
      <c r="N61" t="str">
        <f>INDEX(新汉化!$Q:$Q,MATCH(日文原码!N61,新汉化!$P:$P,0))</f>
        <v>パ</v>
      </c>
      <c r="O61" t="str">
        <f>INDEX(新汉化!$Q:$Q,MATCH(日文原码!O61,新汉化!$P:$P,0))</f>
        <v>ス</v>
      </c>
      <c r="P61" s="8" t="str">
        <f>INDEX(新汉化!$Q:$Q,MATCH(日文原码!P61,新汉化!$P:$P,0))</f>
        <v> </v>
      </c>
      <c r="Q61" s="7" t="str">
        <f>INDEX(新汉化!$Q:$Q,MATCH(日文原码!Q61,新汉化!$P:$P,0))</f>
        <v> </v>
      </c>
      <c r="R61" t="str">
        <f>INDEX(新汉化!$Q:$Q,MATCH(日文原码!R61,新汉化!$P:$P,0))</f>
        <v>コ</v>
      </c>
      <c r="S61" t="str">
        <f>INDEX(新汉化!$Q:$Q,MATCH(日文原码!S61,新汉化!$P:$P,0))</f>
        <v>ン</v>
      </c>
      <c r="T61" t="str">
        <f>INDEX(新汉化!$Q:$Q,MATCH(日文原码!T61,新汉化!$P:$P,0))</f>
        <v>パ</v>
      </c>
      <c r="U61" s="8" t="str">
        <f>INDEX(新汉化!$Q:$Q,MATCH(日文原码!U61,新汉化!$P:$P,0))</f>
        <v>ス</v>
      </c>
      <c r="V61" s="7" t="str">
        <f>INDEX(新汉化!$Q:$Q,MATCH(日文原码!V61,新汉化!$P:$P,0))</f>
        <v>じ</v>
      </c>
      <c r="W61" t="str">
        <f>INDEX(新汉化!$Q:$Q,MATCH(日文原码!W61,新汉化!$P:$P,0))</f>
        <v>し</v>
      </c>
      <c r="X61" t="str">
        <f>INDEX(新汉化!$Q:$Q,MATCH(日文原码!X61,新汉化!$P:$P,0))</f>
        <v>ゃ</v>
      </c>
      <c r="Y61" t="str">
        <f>INDEX(新汉化!$Q:$Q,MATCH(日文原码!Y61,新汉化!$P:$P,0))</f>
        <v>く</v>
      </c>
      <c r="Z61" t="str">
        <f>INDEX(新汉化!$Q:$Q,MATCH(日文原码!Z61,新汉化!$P:$P,0))</f>
        <v>の</v>
      </c>
      <c r="AA61" t="str">
        <f>INDEX(新汉化!$Q:$Q,MATCH(日文原码!AA61,新汉化!$P:$P,0))</f>
        <v> </v>
      </c>
      <c r="AB61" t="str">
        <f>INDEX(新汉化!$Q:$Q,MATCH(日文原码!AB61,新汉化!$P:$P,0))</f>
        <v>は</v>
      </c>
      <c r="AC61" t="str">
        <f>INDEX(新汉化!$Q:$Q,MATCH(日文原码!AC61,新汉化!$P:$P,0))</f>
        <v>な</v>
      </c>
      <c r="AD61" t="str">
        <f>INDEX(新汉化!$Q:$Q,MATCH(日文原码!AD61,新汉化!$P:$P,0))</f>
        <v>は</v>
      </c>
      <c r="AE61" t="str">
        <f>INDEX(新汉化!$Q:$Q,MATCH(日文原码!AE61,新汉化!$P:$P,0))</f>
        <v> </v>
      </c>
      <c r="AF61" t="str">
        <f>INDEX(新汉化!$Q:$Q,MATCH(日文原码!AF61,新汉化!$P:$P,0))</f>
        <v>い</v>
      </c>
      <c r="AG61" t="str">
        <f>INDEX(新汉化!$Q:$Q,MATCH(日文原码!AG61,新汉化!$P:$P,0))</f>
        <v>つ</v>
      </c>
      <c r="AH61" t="str">
        <f>INDEX(新汉化!$Q:$Q,MATCH(日文原码!AH61,新汉化!$P:$P,0))</f>
        <v>も</v>
      </c>
      <c r="AI61" t="str">
        <f>INDEX(新汉化!$Q:$Q,MATCH(日文原码!AI61,新汉化!$P:$P,0))</f>
        <v> </v>
      </c>
      <c r="AJ61" t="str">
        <f>INDEX(新汉化!$Q:$Q,MATCH(日文原码!AJ61,新汉化!$P:$P,0))</f>
        <v>き</v>
      </c>
      <c r="AK61" t="str">
        <f>INDEX(新汉化!$Q:$Q,MATCH(日文原码!AK61,新汉化!$P:$P,0))</f>
        <v>た</v>
      </c>
      <c r="AL61" t="str">
        <f>INDEX(新汉化!$Q:$Q,MATCH(日文原码!AL61,新汉化!$P:$P,0))</f>
        <v>を</v>
      </c>
      <c r="AM61" t="str">
        <f>INDEX(新汉化!$Q:$Q,MATCH(日文原码!AM61,新汉化!$P:$P,0))</f>
        <v> </v>
      </c>
      <c r="AN61" t="str">
        <f>INDEX(新汉化!$Q:$Q,MATCH(日文原码!AN61,新汉化!$P:$P,0))</f>
        <v>む</v>
      </c>
      <c r="AO61" t="str">
        <f>INDEX(新汉化!$Q:$Q,MATCH(日文原码!AO61,新汉化!$P:$P,0))</f>
        <v>い</v>
      </c>
      <c r="AP61" t="str">
        <f>INDEX(新汉化!$Q:$Q,MATCH(日文原码!AP61,新汉化!$P:$P,0))</f>
        <v>て</v>
      </c>
      <c r="AQ61" t="str">
        <f>INDEX(新汉化!$Q:$Q,MATCH(日文原码!AQ61,新汉化!$P:$P,0))</f>
        <v>い</v>
      </c>
      <c r="AR61" t="str">
        <f>INDEX(新汉化!$Q:$Q,MATCH(日文原码!AR61,新汉化!$P:$P,0))</f>
        <v>る</v>
      </c>
      <c r="AS61" s="8" t="str">
        <f>INDEX(新汉化!$Q:$Q,MATCH(日文原码!AS61,新汉化!$P:$P,0))</f>
        <v>。</v>
      </c>
      <c r="AT61" s="7" t="str">
        <f>INDEX(新汉化!$Q:$Q,MATCH(日文原码!AT61,新汉化!$P:$P,0))</f>
        <v>ノ</v>
      </c>
      <c r="AU61" t="str">
        <f>INDEX(新汉化!$Q:$Q,MATCH(日文原码!AU61,新汉化!$P:$P,0))</f>
        <v>ズ</v>
      </c>
      <c r="AV61" t="str">
        <f>INDEX(新汉化!$Q:$Q,MATCH(日文原码!AV61,新汉化!$P:$P,0))</f>
        <v>パ</v>
      </c>
      <c r="AW61" t="str">
        <f>INDEX(新汉化!$Q:$Q,MATCH(日文原码!AW61,新汉化!$P:$P,0))</f>
        <v>ス</v>
      </c>
      <c r="AX61" t="str">
        <f>INDEX(新汉化!$Q:$Q,MATCH(日文原码!AX61,新汉化!$P:$P,0))</f>
        <v>ど</v>
      </c>
      <c r="AY61" t="str">
        <f>INDEX(新汉化!$Q:$Q,MATCH(日文原码!AY61,新汉化!$P:$P,0))</f>
        <v>う</v>
      </c>
      <c r="AZ61" t="str">
        <f>INDEX(新汉化!$Q:$Q,MATCH(日文原码!AZ61,新汉化!$P:$P,0))</f>
        <v>し</v>
      </c>
      <c r="BA61" t="str">
        <f>INDEX(新汉化!$Q:$Q,MATCH(日文原码!BA61,新汉化!$P:$P,0))</f>
        <v>は</v>
      </c>
      <c r="BB61" t="str">
        <f>INDEX(新汉化!$Q:$Q,MATCH(日文原码!BB61,新汉化!$P:$P,0))</f>
        <v> </v>
      </c>
      <c r="BC61" t="str">
        <f>INDEX(新汉化!$Q:$Q,MATCH(日文原码!BC61,新汉化!$P:$P,0))</f>
        <v>じ</v>
      </c>
      <c r="BD61" t="str">
        <f>INDEX(新汉化!$Q:$Q,MATCH(日文原码!BD61,新汉化!$P:$P,0))</f>
        <v>し</v>
      </c>
      <c r="BE61" t="str">
        <f>INDEX(新汉化!$Q:$Q,MATCH(日文原码!BE61,新汉化!$P:$P,0))</f>
        <v>ゃ</v>
      </c>
      <c r="BF61" t="str">
        <f>INDEX(新汉化!$Q:$Q,MATCH(日文原码!BF61,新汉化!$P:$P,0))</f>
        <v>く</v>
      </c>
      <c r="BG61" t="str">
        <f>INDEX(新汉化!$Q:$Q,MATCH(日文原码!BG61,新汉化!$P:$P,0))</f>
        <v>が</v>
      </c>
      <c r="BH61" t="str">
        <f>INDEX(新汉化!$Q:$Q,MATCH(日文原码!BH61,新汉化!$P:$P,0))</f>
        <v> </v>
      </c>
      <c r="BI61" t="str">
        <f>INDEX(新汉化!$Q:$Q,MATCH(日文原码!BI61,新汉化!$P:$P,0))</f>
        <v>は</v>
      </c>
      <c r="BJ61" t="str">
        <f>INDEX(新汉化!$Q:$Q,MATCH(日文原码!BJ61,新汉化!$P:$P,0))</f>
        <v>ん</v>
      </c>
      <c r="BK61" t="str">
        <f>INDEX(新汉化!$Q:$Q,MATCH(日文原码!BK61,新汉化!$P:$P,0))</f>
        <v>ぱ</v>
      </c>
      <c r="BL61" t="str">
        <f>INDEX(新汉化!$Q:$Q,MATCH(日文原码!BL61,新汉化!$P:$P,0))</f>
        <v>つ</v>
      </c>
      <c r="BM61" t="str">
        <f>INDEX(新汉化!$Q:$Q,MATCH(日文原码!BM61,新汉化!$P:$P,0))</f>
        <v>し</v>
      </c>
      <c r="BN61" t="str">
        <f>INDEX(新汉化!$Q:$Q,MATCH(日文原码!BN61,新汉化!$P:$P,0))</f>
        <v>あ</v>
      </c>
      <c r="BO61" t="str">
        <f>INDEX(新汉化!$Q:$Q,MATCH(日文原码!BO61,新汉化!$P:$P,0))</f>
        <v>う</v>
      </c>
      <c r="BP61" t="str">
        <f>INDEX(新汉化!$Q:$Q,MATCH(日文原码!BP61,新汉化!$P:$P,0))</f>
        <v>た</v>
      </c>
      <c r="BQ61" s="8" t="str">
        <f>INDEX(新汉化!$Q:$Q,MATCH(日文原码!BQ61,新汉化!$P:$P,0))</f>
        <v>め</v>
      </c>
      <c r="BR61" s="7" t="str">
        <f>INDEX(新汉化!$Q:$Q,MATCH(日文原码!BR61,新汉化!$P:$P,0))</f>
        <v>ち</v>
      </c>
      <c r="BS61" t="str">
        <f>INDEX(新汉化!$Q:$Q,MATCH(日文原码!BS61,新汉化!$P:$P,0))</f>
        <v>か</v>
      </c>
      <c r="BT61" t="str">
        <f>INDEX(新汉化!$Q:$Q,MATCH(日文原码!BT61,新汉化!$P:$P,0))</f>
        <v>く</v>
      </c>
      <c r="BU61" t="str">
        <f>INDEX(新汉化!$Q:$Q,MATCH(日文原码!BU61,新汉化!$P:$P,0))</f>
        <v>で</v>
      </c>
      <c r="BV61" t="str">
        <f>INDEX(新汉化!$Q:$Q,MATCH(日文原码!BV61,新汉化!$P:$P,0))</f>
        <v> </v>
      </c>
      <c r="BW61" t="str">
        <f>INDEX(新汉化!$Q:$Q,MATCH(日文原码!BW61,新汉化!$P:$P,0))</f>
        <v>か</v>
      </c>
      <c r="BX61" t="str">
        <f>INDEX(新汉化!$Q:$Q,MATCH(日文原码!BX61,新汉化!$P:$P,0))</f>
        <v>お</v>
      </c>
      <c r="BY61" t="str">
        <f>INDEX(新汉化!$Q:$Q,MATCH(日文原码!BY61,新汉化!$P:$P,0))</f>
        <v>を</v>
      </c>
      <c r="BZ61" t="str">
        <f>INDEX(新汉化!$Q:$Q,MATCH(日文原码!BZ61,新汉化!$P:$P,0))</f>
        <v> </v>
      </c>
      <c r="CA61" t="str">
        <f>INDEX(新汉化!$Q:$Q,MATCH(日文原码!CA61,新汉化!$P:$P,0))</f>
        <v>あ</v>
      </c>
      <c r="CB61" t="str">
        <f>INDEX(新汉化!$Q:$Q,MATCH(日文原码!CB61,新汉化!$P:$P,0))</f>
        <v>わ</v>
      </c>
      <c r="CC61" t="str">
        <f>INDEX(新汉化!$Q:$Q,MATCH(日文原码!CC61,新汉化!$P:$P,0))</f>
        <v>せ</v>
      </c>
      <c r="CD61" t="str">
        <f>INDEX(新汉化!$Q:$Q,MATCH(日文原码!CD61,新汉化!$P:$P,0))</f>
        <v>る</v>
      </c>
      <c r="CE61" t="str">
        <f>INDEX(新汉化!$Q:$Q,MATCH(日文原码!CE61,新汉化!$P:$P,0))</f>
        <v> </v>
      </c>
      <c r="CF61" t="str">
        <f>INDEX(新汉化!$Q:$Q,MATCH(日文原码!CF61,新汉化!$P:$P,0))</f>
        <v>こ</v>
      </c>
      <c r="CG61" t="str">
        <f>INDEX(新汉化!$Q:$Q,MATCH(日文原码!CG61,新汉化!$P:$P,0))</f>
        <v>と</v>
      </c>
      <c r="CH61" t="str">
        <f>INDEX(新汉化!$Q:$Q,MATCH(日文原码!CH61,新汉化!$P:$P,0))</f>
        <v>が</v>
      </c>
      <c r="CI61" t="str">
        <f>INDEX(新汉化!$Q:$Q,MATCH(日文原码!CI61,新汉化!$P:$P,0))</f>
        <v> </v>
      </c>
      <c r="CJ61" t="str">
        <f>INDEX(新汉化!$Q:$Q,MATCH(日文原码!CJ61,新汉化!$P:$P,0))</f>
        <v>で</v>
      </c>
      <c r="CK61" t="str">
        <f>INDEX(新汉化!$Q:$Q,MATCH(日文原码!CK61,新汉化!$P:$P,0))</f>
        <v>き</v>
      </c>
      <c r="CL61" t="str">
        <f>INDEX(新汉化!$Q:$Q,MATCH(日文原码!CL61,新汉化!$P:$P,0))</f>
        <v>な</v>
      </c>
      <c r="CM61" t="str">
        <f>INDEX(新汉化!$Q:$Q,MATCH(日文原码!CM61,新汉化!$P:$P,0))</f>
        <v>い</v>
      </c>
      <c r="CN61" t="str">
        <f>INDEX(新汉化!$Q:$Q,MATCH(日文原码!CN61,新汉化!$P:$P,0))</f>
        <v>。</v>
      </c>
      <c r="CO61" t="str">
        <f>INDEX(新汉化!$Q:$Q,MATCH(日文原码!CO61,新汉化!$P:$P,0))</f>
        <v> </v>
      </c>
      <c r="CP61" s="13" t="str">
        <f>INDEX(新汉化!$Q:$Q,MATCH(日文原码!CP61,新汉化!$P:$P,0))</f>
        <v> </v>
      </c>
    </row>
    <row r="62" spans="1:94">
      <c r="A62" t="str">
        <f>MID(日文原码!A62,2,1)</f>
        <v>0</v>
      </c>
      <c r="B62" t="str">
        <f>MID(日文原码!B62,2,1)</f>
        <v>6</v>
      </c>
      <c r="C62" t="str">
        <f>MID(日文原码!C62,2,1)</f>
        <v>1</v>
      </c>
      <c r="D62" s="7" t="str">
        <f>MID(日文原码!D62,2,1)</f>
        <v>A</v>
      </c>
      <c r="E62" t="str">
        <f>MID(日文原码!E62,2,1)</f>
        <v>A</v>
      </c>
      <c r="F62" t="str">
        <f>MID(日文原码!F62,2,1)</f>
        <v>0</v>
      </c>
      <c r="G62" s="8" t="str">
        <f>MID(日文原码!G62,2,1)</f>
        <v>6</v>
      </c>
      <c r="H62" s="7" t="str">
        <f>MID(日文原码!H62,2,1)</f>
        <v>A</v>
      </c>
      <c r="I62" t="str">
        <f>MID(日文原码!I62,2,1)</f>
        <v>1</v>
      </c>
      <c r="J62" t="str">
        <f>MID(日文原码!J62,2,1)</f>
        <v>1</v>
      </c>
      <c r="K62" s="8" t="str">
        <f>MID(日文原码!K62,2,1)</f>
        <v>0</v>
      </c>
      <c r="L62" s="7" t="str">
        <f>INDEX(新汉化!$Q:$Q,MATCH(日文原码!L62,新汉化!$P:$P,0))</f>
        <v>エ</v>
      </c>
      <c r="M62" t="str">
        <f>INDEX(新汉化!$Q:$Q,MATCH(日文原码!M62,新汉化!$P:$P,0))</f>
        <v>ネ</v>
      </c>
      <c r="N62" t="str">
        <f>INDEX(新汉化!$Q:$Q,MATCH(日文原码!N62,新汉化!$P:$P,0))</f>
        <v>コ</v>
      </c>
      <c r="O62" t="str">
        <f>INDEX(新汉化!$Q:$Q,MATCH(日文原码!O62,新汉化!$P:$P,0))</f>
        <v> </v>
      </c>
      <c r="P62" s="8" t="str">
        <f>INDEX(新汉化!$Q:$Q,MATCH(日文原码!P62,新汉化!$P:$P,0))</f>
        <v> </v>
      </c>
      <c r="Q62" s="7" t="str">
        <f>INDEX(新汉化!$Q:$Q,MATCH(日文原码!Q62,新汉化!$P:$P,0))</f>
        <v> </v>
      </c>
      <c r="R62" t="str">
        <f>INDEX(新汉化!$Q:$Q,MATCH(日文原码!R62,新汉化!$P:$P,0))</f>
        <v> </v>
      </c>
      <c r="S62" t="str">
        <f>INDEX(新汉化!$Q:$Q,MATCH(日文原码!S62,新汉化!$P:$P,0))</f>
        <v>こ</v>
      </c>
      <c r="T62" t="str">
        <f>INDEX(新汉化!$Q:$Q,MATCH(日文原码!T62,新汉化!$P:$P,0))</f>
        <v>ね</v>
      </c>
      <c r="U62" s="8" t="str">
        <f>INDEX(新汉化!$Q:$Q,MATCH(日文原码!U62,新汉化!$P:$P,0))</f>
        <v>こ</v>
      </c>
      <c r="V62" s="7" t="str">
        <f>INDEX(新汉化!$Q:$Q,MATCH(日文原码!V62,新汉化!$P:$P,0))</f>
        <v>う</v>
      </c>
      <c r="W62" t="str">
        <f>INDEX(新汉化!$Q:$Q,MATCH(日文原码!W62,新汉化!$P:$P,0))</f>
        <v>ご</v>
      </c>
      <c r="X62" t="str">
        <f>INDEX(新汉化!$Q:$Q,MATCH(日文原码!X62,新汉化!$P:$P,0))</f>
        <v>く</v>
      </c>
      <c r="Y62" t="str">
        <f>INDEX(新汉化!$Q:$Q,MATCH(日文原码!Y62,新汉化!$P:$P,0))</f>
        <v> </v>
      </c>
      <c r="Z62" t="str">
        <f>INDEX(新汉化!$Q:$Q,MATCH(日文原码!Z62,新汉化!$P:$P,0))</f>
        <v>も</v>
      </c>
      <c r="AA62" t="str">
        <f>INDEX(新汉化!$Q:$Q,MATCH(日文原码!AA62,新汉化!$P:$P,0))</f>
        <v>の</v>
      </c>
      <c r="AB62" t="str">
        <f>INDEX(新汉化!$Q:$Q,MATCH(日文原码!AB62,新汉化!$P:$P,0))</f>
        <v>を</v>
      </c>
      <c r="AC62" t="str">
        <f>INDEX(新汉化!$Q:$Q,MATCH(日文原码!AC62,新汉化!$P:$P,0))</f>
        <v> </v>
      </c>
      <c r="AD62" t="str">
        <f>INDEX(新汉化!$Q:$Q,MATCH(日文原码!AD62,新汉化!$P:$P,0))</f>
        <v>み</v>
      </c>
      <c r="AE62" t="str">
        <f>INDEX(新汉化!$Q:$Q,MATCH(日文原码!AE62,新汉化!$P:$P,0))</f>
        <v>つ</v>
      </c>
      <c r="AF62" t="str">
        <f>INDEX(新汉化!$Q:$Q,MATCH(日文原码!AF62,新汉化!$P:$P,0))</f>
        <v>け</v>
      </c>
      <c r="AG62" t="str">
        <f>INDEX(新汉化!$Q:$Q,MATCH(日文原码!AG62,新汉化!$P:$P,0))</f>
        <v>る</v>
      </c>
      <c r="AH62" t="str">
        <f>INDEX(新汉化!$Q:$Q,MATCH(日文原码!AH62,新汉化!$P:$P,0))</f>
        <v>と</v>
      </c>
      <c r="AI62" t="str">
        <f>INDEX(新汉化!$Q:$Q,MATCH(日文原码!AI62,新汉化!$P:$P,0))</f>
        <v> </v>
      </c>
      <c r="AJ62" t="str">
        <f>INDEX(新汉化!$Q:$Q,MATCH(日文原码!AJ62,新汉化!$P:$P,0))</f>
        <v>む</v>
      </c>
      <c r="AK62" t="str">
        <f>INDEX(新汉化!$Q:$Q,MATCH(日文原码!AK62,新汉化!$P:$P,0))</f>
        <v>ち</v>
      </c>
      <c r="AL62" t="str">
        <f>INDEX(新汉化!$Q:$Q,MATCH(日文原码!AL62,新汉化!$P:$P,0))</f>
        <v>ゅ</v>
      </c>
      <c r="AM62" t="str">
        <f>INDEX(新汉化!$Q:$Q,MATCH(日文原码!AM62,新汉化!$P:$P,0))</f>
        <v>う</v>
      </c>
      <c r="AN62" t="str">
        <f>INDEX(新汉化!$Q:$Q,MATCH(日文原码!AN62,新汉化!$P:$P,0))</f>
        <v>に</v>
      </c>
      <c r="AO62" t="str">
        <f>INDEX(新汉化!$Q:$Q,MATCH(日文原码!AO62,新汉化!$P:$P,0))</f>
        <v> </v>
      </c>
      <c r="AP62" t="str">
        <f>INDEX(新汉化!$Q:$Q,MATCH(日文原码!AP62,新汉化!$P:$P,0))</f>
        <v>な</v>
      </c>
      <c r="AQ62" t="str">
        <f>INDEX(新汉化!$Q:$Q,MATCH(日文原码!AQ62,新汉化!$P:$P,0))</f>
        <v>っ</v>
      </c>
      <c r="AR62" t="str">
        <f>INDEX(新汉化!$Q:$Q,MATCH(日文原码!AR62,新汉化!$P:$P,0))</f>
        <v>て</v>
      </c>
      <c r="AS62" s="8" t="str">
        <f>INDEX(新汉化!$Q:$Q,MATCH(日文原码!AS62,新汉化!$P:$P,0))</f>
        <v> </v>
      </c>
      <c r="AT62" s="7" t="str">
        <f>INDEX(新汉化!$Q:$Q,MATCH(日文原码!AT62,新汉化!$P:$P,0))</f>
        <v>お</v>
      </c>
      <c r="AU62" t="str">
        <f>INDEX(新汉化!$Q:$Q,MATCH(日文原码!AU62,新汉化!$P:$P,0))</f>
        <v>い</v>
      </c>
      <c r="AV62" t="str">
        <f>INDEX(新汉化!$Q:$Q,MATCH(日文原码!AV62,新汉化!$P:$P,0))</f>
        <v>か</v>
      </c>
      <c r="AW62" t="str">
        <f>INDEX(新汉化!$Q:$Q,MATCH(日文原码!AW62,新汉化!$P:$P,0))</f>
        <v>け</v>
      </c>
      <c r="AX62" t="str">
        <f>INDEX(新汉化!$Q:$Q,MATCH(日文原码!AX62,新汉化!$P:$P,0))</f>
        <v>ま</v>
      </c>
      <c r="AY62" t="str">
        <f>INDEX(新汉化!$Q:$Q,MATCH(日文原码!AY62,新汉化!$P:$P,0))</f>
        <v>わ</v>
      </c>
      <c r="AZ62" t="str">
        <f>INDEX(新汉化!$Q:$Q,MATCH(日文原码!AZ62,新汉化!$P:$P,0))</f>
        <v>す</v>
      </c>
      <c r="BA62" t="str">
        <f>INDEX(新汉化!$Q:$Q,MATCH(日文原码!BA62,新汉化!$P:$P,0))</f>
        <v> </v>
      </c>
      <c r="BB62" t="str">
        <f>INDEX(新汉化!$Q:$Q,MATCH(日文原码!BB62,新汉化!$P:$P,0))</f>
        <v>し</v>
      </c>
      <c r="BC62" t="str">
        <f>INDEX(新汉化!$Q:$Q,MATCH(日文原码!BC62,新汉化!$P:$P,0))</f>
        <v>ゅ</v>
      </c>
      <c r="BD62" t="str">
        <f>INDEX(新汉化!$Q:$Q,MATCH(日文原码!BD62,新汉化!$P:$P,0))</f>
        <v>う</v>
      </c>
      <c r="BE62" t="str">
        <f>INDEX(新汉化!$Q:$Q,MATCH(日文原码!BE62,新汉化!$P:$P,0))</f>
        <v>せ</v>
      </c>
      <c r="BF62" t="str">
        <f>INDEX(新汉化!$Q:$Q,MATCH(日文原码!BF62,新汉化!$P:$P,0))</f>
        <v>い</v>
      </c>
      <c r="BG62" t="str">
        <f>INDEX(新汉化!$Q:$Q,MATCH(日文原码!BG62,新汉化!$P:$P,0))</f>
        <v>を</v>
      </c>
      <c r="BH62" t="str">
        <f>INDEX(新汉化!$Q:$Q,MATCH(日文原码!BH62,新汉化!$P:$P,0))</f>
        <v> </v>
      </c>
      <c r="BI62" t="str">
        <f>INDEX(新汉化!$Q:$Q,MATCH(日文原码!BI62,新汉化!$P:$P,0))</f>
        <v>も</v>
      </c>
      <c r="BJ62" t="str">
        <f>INDEX(新汉化!$Q:$Q,MATCH(日文原码!BJ62,新汉化!$P:$P,0))</f>
        <v>つ</v>
      </c>
      <c r="BK62" t="str">
        <f>INDEX(新汉化!$Q:$Q,MATCH(日文原码!BK62,新汉化!$P:$P,0))</f>
        <v> </v>
      </c>
      <c r="BL62" t="str">
        <f>INDEX(新汉化!$Q:$Q,MATCH(日文原码!BL62,新汉化!$P:$P,0))</f>
        <v>ポ</v>
      </c>
      <c r="BM62" t="str">
        <f>INDEX(新汉化!$Q:$Q,MATCH(日文原码!BM62,新汉化!$P:$P,0))</f>
        <v>ケ</v>
      </c>
      <c r="BN62" t="str">
        <f>INDEX(新汉化!$Q:$Q,MATCH(日文原码!BN62,新汉化!$P:$P,0))</f>
        <v>モ</v>
      </c>
      <c r="BO62" t="str">
        <f>INDEX(新汉化!$Q:$Q,MATCH(日文原码!BO62,新汉化!$P:$P,0))</f>
        <v>ン</v>
      </c>
      <c r="BP62" t="str">
        <f>INDEX(新汉化!$Q:$Q,MATCH(日文原码!BP62,新汉化!$P:$P,0))</f>
        <v>。</v>
      </c>
      <c r="BQ62" s="8" t="str">
        <f>INDEX(新汉化!$Q:$Q,MATCH(日文原码!BQ62,新汉化!$P:$P,0))</f>
        <v> </v>
      </c>
      <c r="BR62" s="7" t="str">
        <f>INDEX(新汉化!$Q:$Q,MATCH(日文原码!BR62,新汉化!$P:$P,0))</f>
        <v>じ</v>
      </c>
      <c r="BS62" t="str">
        <f>INDEX(新汉化!$Q:$Q,MATCH(日文原码!BS62,新汉化!$P:$P,0))</f>
        <v>ぶ</v>
      </c>
      <c r="BT62" t="str">
        <f>INDEX(新汉化!$Q:$Q,MATCH(日文原码!BT62,新汉化!$P:$P,0))</f>
        <v>ん</v>
      </c>
      <c r="BU62" t="str">
        <f>INDEX(新汉化!$Q:$Q,MATCH(日文原码!BU62,新汉化!$P:$P,0))</f>
        <v>の</v>
      </c>
      <c r="BV62" t="str">
        <f>INDEX(新汉化!$Q:$Q,MATCH(日文原码!BV62,新汉化!$P:$P,0))</f>
        <v> </v>
      </c>
      <c r="BW62" t="str">
        <f>INDEX(新汉化!$Q:$Q,MATCH(日文原码!BW62,新汉化!$P:$P,0))</f>
        <v>シ</v>
      </c>
      <c r="BX62" t="str">
        <f>INDEX(新汉化!$Q:$Q,MATCH(日文原码!BX62,新汉化!$P:$P,0))</f>
        <v>ッ</v>
      </c>
      <c r="BY62" t="str">
        <f>INDEX(新汉化!$Q:$Q,MATCH(日文原码!BY62,新汉化!$P:$P,0))</f>
        <v>ポ</v>
      </c>
      <c r="BZ62" t="str">
        <f>INDEX(新汉化!$Q:$Q,MATCH(日文原码!BZ62,新汉化!$P:$P,0))</f>
        <v>を</v>
      </c>
      <c r="CA62" t="str">
        <f>INDEX(新汉化!$Q:$Q,MATCH(日文原码!CA62,新汉化!$P:$P,0))</f>
        <v> </v>
      </c>
      <c r="CB62" t="str">
        <f>INDEX(新汉化!$Q:$Q,MATCH(日文原码!CB62,新汉化!$P:$P,0))</f>
        <v>お</v>
      </c>
      <c r="CC62" t="str">
        <f>INDEX(新汉化!$Q:$Q,MATCH(日文原码!CC62,新汉化!$P:$P,0))</f>
        <v>い</v>
      </c>
      <c r="CD62" t="str">
        <f>INDEX(新汉化!$Q:$Q,MATCH(日文原码!CD62,新汉化!$P:$P,0))</f>
        <v>か</v>
      </c>
      <c r="CE62" t="str">
        <f>INDEX(新汉化!$Q:$Q,MATCH(日文原码!CE62,新汉化!$P:$P,0))</f>
        <v>け</v>
      </c>
      <c r="CF62" t="str">
        <f>INDEX(新汉化!$Q:$Q,MATCH(日文原码!CF62,新汉化!$P:$P,0))</f>
        <v>て</v>
      </c>
      <c r="CG62" t="str">
        <f>INDEX(新汉化!$Q:$Q,MATCH(日文原码!CG62,新汉化!$P:$P,0))</f>
        <v> </v>
      </c>
      <c r="CH62" t="str">
        <f>INDEX(新汉化!$Q:$Q,MATCH(日文原码!CH62,新汉化!$P:$P,0))</f>
        <v>め</v>
      </c>
      <c r="CI62" t="str">
        <f>INDEX(新汉化!$Q:$Q,MATCH(日文原码!CI62,新汉化!$P:$P,0))</f>
        <v>を</v>
      </c>
      <c r="CJ62" t="str">
        <f>INDEX(新汉化!$Q:$Q,MATCH(日文原码!CJ62,新汉化!$P:$P,0))</f>
        <v> </v>
      </c>
      <c r="CK62" t="str">
        <f>INDEX(新汉化!$Q:$Q,MATCH(日文原码!CK62,新汉化!$P:$P,0))</f>
        <v>ま</v>
      </c>
      <c r="CL62" t="str">
        <f>INDEX(新汉化!$Q:$Q,MATCH(日文原码!CL62,新汉化!$P:$P,0))</f>
        <v>わ</v>
      </c>
      <c r="CM62" t="str">
        <f>INDEX(新汉化!$Q:$Q,MATCH(日文原码!CM62,新汉化!$P:$P,0))</f>
        <v>す</v>
      </c>
      <c r="CN62" t="str">
        <f>INDEX(新汉化!$Q:$Q,MATCH(日文原码!CN62,新汉化!$P:$P,0))</f>
        <v>。</v>
      </c>
      <c r="CO62" t="str">
        <f>INDEX(新汉化!$Q:$Q,MATCH(日文原码!CO62,新汉化!$P:$P,0))</f>
        <v> </v>
      </c>
      <c r="CP62" s="13" t="str">
        <f>INDEX(新汉化!$Q:$Q,MATCH(日文原码!CP62,新汉化!$P:$P,0))</f>
        <v> </v>
      </c>
    </row>
    <row r="63" spans="1:94">
      <c r="A63" t="str">
        <f>MID(日文原码!A63,2,1)</f>
        <v>0</v>
      </c>
      <c r="B63" t="str">
        <f>MID(日文原码!B63,2,1)</f>
        <v>6</v>
      </c>
      <c r="C63" t="str">
        <f>MID(日文原码!C63,2,1)</f>
        <v>2</v>
      </c>
      <c r="D63" s="7" t="str">
        <f>MID(日文原码!D63,2,1)</f>
        <v>A</v>
      </c>
      <c r="E63" t="str">
        <f>MID(日文原码!E63,2,1)</f>
        <v>A</v>
      </c>
      <c r="F63" t="str">
        <f>MID(日文原码!F63,2,1)</f>
        <v>1</v>
      </c>
      <c r="G63" s="8" t="str">
        <f>MID(日文原码!G63,2,1)</f>
        <v>1</v>
      </c>
      <c r="H63" s="7" t="str">
        <f>MID(日文原码!H63,2,1)</f>
        <v>A</v>
      </c>
      <c r="I63" t="str">
        <f>MID(日文原码!I63,2,1)</f>
        <v>3</v>
      </c>
      <c r="J63" t="str">
        <f>MID(日文原码!J63,2,1)</f>
        <v>2</v>
      </c>
      <c r="K63" s="8" t="str">
        <f>MID(日文原码!K63,2,1)</f>
        <v>6</v>
      </c>
      <c r="L63" s="7" t="str">
        <f>INDEX(新汉化!$Q:$Q,MATCH(日文原码!L63,新汉化!$P:$P,0))</f>
        <v>エ</v>
      </c>
      <c r="M63" t="str">
        <f>INDEX(新汉化!$Q:$Q,MATCH(日文原码!M63,新汉化!$P:$P,0))</f>
        <v>ネ</v>
      </c>
      <c r="N63" t="str">
        <f>INDEX(新汉化!$Q:$Q,MATCH(日文原码!N63,新汉化!$P:$P,0))</f>
        <v>コ</v>
      </c>
      <c r="O63" t="str">
        <f>INDEX(新汉化!$Q:$Q,MATCH(日文原码!O63,新汉化!$P:$P,0))</f>
        <v>ロ</v>
      </c>
      <c r="P63" s="8" t="str">
        <f>INDEX(新汉化!$Q:$Q,MATCH(日文原码!P63,新汉化!$P:$P,0))</f>
        <v>ロ</v>
      </c>
      <c r="Q63" s="7" t="str">
        <f>INDEX(新汉化!$Q:$Q,MATCH(日文原码!Q63,新汉化!$P:$P,0))</f>
        <v> </v>
      </c>
      <c r="R63" t="str">
        <f>INDEX(新汉化!$Q:$Q,MATCH(日文原码!R63,新汉化!$P:$P,0))</f>
        <v>お</v>
      </c>
      <c r="S63" t="str">
        <f>INDEX(新汉化!$Q:$Q,MATCH(日文原码!S63,新汉化!$P:$P,0))</f>
        <v>す</v>
      </c>
      <c r="T63" t="str">
        <f>INDEX(新汉化!$Q:$Q,MATCH(日文原码!T63,新汉化!$P:$P,0))</f>
        <v>ま</v>
      </c>
      <c r="U63" s="8" t="str">
        <f>INDEX(新汉化!$Q:$Q,MATCH(日文原码!U63,新汉化!$P:$P,0))</f>
        <v>し</v>
      </c>
      <c r="V63" s="7" t="str">
        <f>INDEX(新汉化!$Q:$Q,MATCH(日文原码!V63,新汉化!$P:$P,0))</f>
        <v>マ</v>
      </c>
      <c r="W63" t="str">
        <f>INDEX(新汉化!$Q:$Q,MATCH(日文原码!W63,新汉化!$P:$P,0))</f>
        <v>イ</v>
      </c>
      <c r="X63" t="str">
        <f>INDEX(新汉化!$Q:$Q,MATCH(日文原码!X63,新汉化!$P:$P,0))</f>
        <v>ペ</v>
      </c>
      <c r="Y63" t="str">
        <f>INDEX(新汉化!$Q:$Q,MATCH(日文原码!Y63,新汉化!$P:$P,0))</f>
        <v>-</v>
      </c>
      <c r="Z63" t="str">
        <f>INDEX(新汉化!$Q:$Q,MATCH(日文原码!Z63,新汉化!$P:$P,0))</f>
        <v>ス</v>
      </c>
      <c r="AA63" t="str">
        <f>INDEX(新汉化!$Q:$Q,MATCH(日文原码!AA63,新汉化!$P:$P,0))</f>
        <v>で</v>
      </c>
      <c r="AB63" t="str">
        <f>INDEX(新汉化!$Q:$Q,MATCH(日文原码!AB63,新汉化!$P:$P,0))</f>
        <v> </v>
      </c>
      <c r="AC63" t="str">
        <f>INDEX(新汉化!$Q:$Q,MATCH(日文原码!AC63,新汉化!$P:$P,0))</f>
        <v>じ</v>
      </c>
      <c r="AD63" t="str">
        <f>INDEX(新汉化!$Q:$Q,MATCH(日文原码!AD63,新汉化!$P:$P,0))</f>
        <v>ゆ</v>
      </c>
      <c r="AE63" t="str">
        <f>INDEX(新汉化!$Q:$Q,MATCH(日文原码!AE63,新汉化!$P:$P,0))</f>
        <v>う</v>
      </c>
      <c r="AF63" t="str">
        <f>INDEX(新汉化!$Q:$Q,MATCH(日文原码!AF63,新汉化!$P:$P,0))</f>
        <v>き</v>
      </c>
      <c r="AG63" t="str">
        <f>INDEX(新汉化!$Q:$Q,MATCH(日文原码!AG63,新汉化!$P:$P,0))</f>
        <v>ま</v>
      </c>
      <c r="AH63" t="str">
        <f>INDEX(新汉化!$Q:$Q,MATCH(日文原码!AH63,新汉化!$P:$P,0))</f>
        <v>ま</v>
      </c>
      <c r="AI63" t="str">
        <f>INDEX(新汉化!$Q:$Q,MATCH(日文原码!AI63,新汉化!$P:$P,0))</f>
        <v>な</v>
      </c>
      <c r="AJ63" t="str">
        <f>INDEX(新汉化!$Q:$Q,MATCH(日文原码!AJ63,新汉化!$P:$P,0))</f>
        <v> </v>
      </c>
      <c r="AK63" t="str">
        <f>INDEX(新汉化!$Q:$Q,MATCH(日文原码!AK63,新汉化!$P:$P,0))</f>
        <v>く</v>
      </c>
      <c r="AL63" t="str">
        <f>INDEX(新汉化!$Q:$Q,MATCH(日文原码!AL63,新汉化!$P:$P,0))</f>
        <v>ら</v>
      </c>
      <c r="AM63" t="str">
        <f>INDEX(新汉化!$Q:$Q,MATCH(日文原码!AM63,新汉化!$P:$P,0))</f>
        <v>し</v>
      </c>
      <c r="AN63" t="str">
        <f>INDEX(新汉化!$Q:$Q,MATCH(日文原码!AN63,新汉化!$P:$P,0))</f>
        <v>を</v>
      </c>
      <c r="AO63" t="str">
        <f>INDEX(新汉化!$Q:$Q,MATCH(日文原码!AO63,新汉化!$P:$P,0))</f>
        <v> </v>
      </c>
      <c r="AP63" t="str">
        <f>INDEX(新汉化!$Q:$Q,MATCH(日文原码!AP63,新汉化!$P:$P,0))</f>
        <v>こ</v>
      </c>
      <c r="AQ63" t="str">
        <f>INDEX(新汉化!$Q:$Q,MATCH(日文原码!AQ63,新汉化!$P:$P,0))</f>
        <v>の</v>
      </c>
      <c r="AR63" t="str">
        <f>INDEX(新汉化!$Q:$Q,MATCH(日文原码!AR63,新汉化!$P:$P,0))</f>
        <v>む</v>
      </c>
      <c r="AS63" s="8" t="str">
        <f>INDEX(新汉化!$Q:$Q,MATCH(日文原码!AS63,新汉化!$P:$P,0))</f>
        <v>。</v>
      </c>
      <c r="AT63" s="7" t="str">
        <f>INDEX(新汉化!$Q:$Q,MATCH(日文原码!AT63,新汉化!$P:$P,0))</f>
        <v>き</v>
      </c>
      <c r="AU63" t="str">
        <f>INDEX(新汉化!$Q:$Q,MATCH(日文原码!AU63,新汉化!$P:$P,0))</f>
        <v>の</v>
      </c>
      <c r="AV63" t="str">
        <f>INDEX(新汉化!$Q:$Q,MATCH(日文原码!AV63,新汉化!$P:$P,0))</f>
        <v>む</v>
      </c>
      <c r="AW63" t="str">
        <f>INDEX(新汉化!$Q:$Q,MATCH(日文原码!AW63,新汉化!$P:$P,0))</f>
        <v>く</v>
      </c>
      <c r="AX63" t="str">
        <f>INDEX(新汉化!$Q:$Q,MATCH(日文原码!AX63,新汉化!$P:$P,0))</f>
        <v>ま</v>
      </c>
      <c r="AY63" t="str">
        <f>INDEX(新汉化!$Q:$Q,MATCH(日文原码!AY63,新汉化!$P:$P,0))</f>
        <v>ま</v>
      </c>
      <c r="AZ63" t="str">
        <f>INDEX(新汉化!$Q:$Q,MATCH(日文原码!AZ63,新汉化!$P:$P,0))</f>
        <v> </v>
      </c>
      <c r="BA63" t="str">
        <f>INDEX(新汉化!$Q:$Q,MATCH(日文原码!BA63,新汉化!$P:$P,0))</f>
        <v>エ</v>
      </c>
      <c r="BB63" t="str">
        <f>INDEX(新汉化!$Q:$Q,MATCH(日文原码!BB63,新汉化!$P:$P,0))</f>
        <v>サ</v>
      </c>
      <c r="BC63" t="str">
        <f>INDEX(新汉化!$Q:$Q,MATCH(日文原码!BC63,新汉化!$P:$P,0))</f>
        <v>を</v>
      </c>
      <c r="BD63" t="str">
        <f>INDEX(新汉化!$Q:$Q,MATCH(日文原码!BD63,新汉化!$P:$P,0))</f>
        <v> </v>
      </c>
      <c r="BE63" t="str">
        <f>INDEX(新汉化!$Q:$Q,MATCH(日文原码!BE63,新汉化!$P:$P,0))</f>
        <v>た</v>
      </c>
      <c r="BF63" t="str">
        <f>INDEX(新汉化!$Q:$Q,MATCH(日文原码!BF63,新汉化!$P:$P,0))</f>
        <v>べ</v>
      </c>
      <c r="BG63" t="str">
        <f>INDEX(新汉化!$Q:$Q,MATCH(日文原码!BG63,新汉化!$P:$P,0))</f>
        <v>た</v>
      </c>
      <c r="BH63" t="str">
        <f>INDEX(新汉化!$Q:$Q,MATCH(日文原码!BH63,新汉化!$P:$P,0))</f>
        <v>り</v>
      </c>
      <c r="BI63" t="str">
        <f>INDEX(新汉化!$Q:$Q,MATCH(日文原码!BI63,新汉化!$P:$P,0))</f>
        <v> </v>
      </c>
      <c r="BJ63" t="str">
        <f>INDEX(新汉化!$Q:$Q,MATCH(日文原码!BJ63,新汉化!$P:$P,0))</f>
        <v>ね</v>
      </c>
      <c r="BK63" t="str">
        <f>INDEX(新汉化!$Q:$Q,MATCH(日文原码!BK63,新汉化!$P:$P,0))</f>
        <v>む</v>
      </c>
      <c r="BL63" t="str">
        <f>INDEX(新汉化!$Q:$Q,MATCH(日文原码!BL63,新汉化!$P:$P,0))</f>
        <v>っ</v>
      </c>
      <c r="BM63" t="str">
        <f>INDEX(新汉化!$Q:$Q,MATCH(日文原码!BM63,新汉化!$P:$P,0))</f>
        <v>た</v>
      </c>
      <c r="BN63" t="str">
        <f>INDEX(新汉化!$Q:$Q,MATCH(日文原码!BN63,新汉化!$P:$P,0))</f>
        <v>り</v>
      </c>
      <c r="BO63" t="str">
        <f>INDEX(新汉化!$Q:$Q,MATCH(日文原码!BO63,新汉化!$P:$P,0))</f>
        <v> </v>
      </c>
      <c r="BP63" t="str">
        <f>INDEX(新汉化!$Q:$Q,MATCH(日文原码!BP63,新汉化!$P:$P,0))</f>
        <v> </v>
      </c>
      <c r="BQ63" s="8" t="str">
        <f>INDEX(新汉化!$Q:$Q,MATCH(日文原码!BQ63,新汉化!$P:$P,0))</f>
        <v> </v>
      </c>
      <c r="BR63" s="7" t="str">
        <f>INDEX(新汉化!$Q:$Q,MATCH(日文原码!BR63,新汉化!$P:$P,0))</f>
        <v>し</v>
      </c>
      <c r="BS63" t="str">
        <f>INDEX(新汉化!$Q:$Q,MATCH(日文原码!BS63,新汉化!$P:$P,0))</f>
        <v>て</v>
      </c>
      <c r="BT63" t="str">
        <f>INDEX(新汉化!$Q:$Q,MATCH(日文原码!BT63,新汉化!$P:$P,0))</f>
        <v>い</v>
      </c>
      <c r="BU63" t="str">
        <f>INDEX(新汉化!$Q:$Q,MATCH(日文原码!BU63,新汉化!$P:$P,0))</f>
        <v>る</v>
      </c>
      <c r="BV63" t="str">
        <f>INDEX(新汉化!$Q:$Q,MATCH(日文原码!BV63,新汉化!$P:$P,0))</f>
        <v>の</v>
      </c>
      <c r="BW63" t="str">
        <f>INDEX(新汉化!$Q:$Q,MATCH(日文原码!BW63,新汉化!$P:$P,0))</f>
        <v>で</v>
      </c>
      <c r="BX63" t="str">
        <f>INDEX(新汉化!$Q:$Q,MATCH(日文原码!BX63,新汉化!$P:$P,0))</f>
        <v> </v>
      </c>
      <c r="BY63" t="str">
        <f>INDEX(新汉化!$Q:$Q,MATCH(日文原码!BY63,新汉化!$P:$P,0))</f>
        <v>1</v>
      </c>
      <c r="BZ63" t="str">
        <f>INDEX(新汉化!$Q:$Q,MATCH(日文原码!BZ63,新汉化!$P:$P,0))</f>
        <v>に</v>
      </c>
      <c r="CA63" t="str">
        <f>INDEX(新汉化!$Q:$Q,MATCH(日文原码!CA63,新汉化!$P:$P,0))</f>
        <v>ち</v>
      </c>
      <c r="CB63" t="str">
        <f>INDEX(新汉化!$Q:$Q,MATCH(日文原码!CB63,新汉化!$P:$P,0))</f>
        <v>の</v>
      </c>
      <c r="CC63" t="str">
        <f>INDEX(新汉化!$Q:$Q,MATCH(日文原码!CC63,新汉化!$P:$P,0))</f>
        <v> </v>
      </c>
      <c r="CD63" t="str">
        <f>INDEX(新汉化!$Q:$Q,MATCH(日文原码!CD63,新汉化!$P:$P,0))</f>
        <v>リ</v>
      </c>
      <c r="CE63" t="str">
        <f>INDEX(新汉化!$Q:$Q,MATCH(日文原码!CE63,新汉化!$P:$P,0))</f>
        <v>ズ</v>
      </c>
      <c r="CF63" t="str">
        <f>INDEX(新汉化!$Q:$Q,MATCH(日文原码!CF63,新汉化!$P:$P,0))</f>
        <v>ム</v>
      </c>
      <c r="CG63" t="str">
        <f>INDEX(新汉化!$Q:$Q,MATCH(日文原码!CG63,新汉化!$P:$P,0))</f>
        <v>が</v>
      </c>
      <c r="CH63" t="str">
        <f>INDEX(新汉化!$Q:$Q,MATCH(日文原码!CH63,新汉化!$P:$P,0))</f>
        <v> </v>
      </c>
      <c r="CI63" t="str">
        <f>INDEX(新汉化!$Q:$Q,MATCH(日文原码!CI63,新汉化!$P:$P,0))</f>
        <v>バ</v>
      </c>
      <c r="CJ63" t="str">
        <f>INDEX(新汉化!$Q:$Q,MATCH(日文原码!CJ63,新汉化!$P:$P,0))</f>
        <v>ラ</v>
      </c>
      <c r="CK63" t="str">
        <f>INDEX(新汉化!$Q:$Q,MATCH(日文原码!CK63,新汉化!$P:$P,0))</f>
        <v>バ</v>
      </c>
      <c r="CL63" t="str">
        <f>INDEX(新汉化!$Q:$Q,MATCH(日文原码!CL63,新汉化!$P:$P,0))</f>
        <v>ラ</v>
      </c>
      <c r="CM63" t="str">
        <f>INDEX(新汉化!$Q:$Q,MATCH(日文原码!CM63,新汉化!$P:$P,0))</f>
        <v>だ</v>
      </c>
      <c r="CN63" t="str">
        <f>INDEX(新汉化!$Q:$Q,MATCH(日文原码!CN63,新汉化!$P:$P,0))</f>
        <v>。</v>
      </c>
      <c r="CO63" t="str">
        <f>INDEX(新汉化!$Q:$Q,MATCH(日文原码!CO63,新汉化!$P:$P,0))</f>
        <v> </v>
      </c>
      <c r="CP63" s="13" t="str">
        <f>INDEX(新汉化!$Q:$Q,MATCH(日文原码!CP63,新汉化!$P:$P,0))</f>
        <v> </v>
      </c>
    </row>
    <row r="64" spans="1:94">
      <c r="A64" t="str">
        <f>MID(日文原码!A64,2,1)</f>
        <v>0</v>
      </c>
      <c r="B64" t="str">
        <f>MID(日文原码!B64,2,1)</f>
        <v>6</v>
      </c>
      <c r="C64" t="str">
        <f>MID(日文原码!C64,2,1)</f>
        <v>3</v>
      </c>
      <c r="D64" s="7" t="str">
        <f>MID(日文原码!D64,2,1)</f>
        <v>A</v>
      </c>
      <c r="E64" t="str">
        <f>MID(日文原码!E64,2,1)</f>
        <v>A</v>
      </c>
      <c r="F64" t="str">
        <f>MID(日文原码!F64,2,1)</f>
        <v>0</v>
      </c>
      <c r="G64" s="8" t="str">
        <f>MID(日文原码!G64,2,1)</f>
        <v>8</v>
      </c>
      <c r="H64" s="7" t="str">
        <f>MID(日文原码!H64,2,1)</f>
        <v>A</v>
      </c>
      <c r="I64" t="str">
        <f>MID(日文原码!I64,2,1)</f>
        <v>A</v>
      </c>
      <c r="J64" t="str">
        <f>MID(日文原码!J64,2,1)</f>
        <v>7</v>
      </c>
      <c r="K64" s="8" t="str">
        <f>MID(日文原码!K64,2,1)</f>
        <v>5</v>
      </c>
      <c r="L64" s="7" t="str">
        <f>INDEX(新汉化!$Q:$Q,MATCH(日文原码!L64,新汉化!$P:$P,0))</f>
        <v>ズ</v>
      </c>
      <c r="M64" t="str">
        <f>INDEX(新汉化!$Q:$Q,MATCH(日文原码!M64,新汉化!$P:$P,0))</f>
        <v>バ</v>
      </c>
      <c r="N64" t="str">
        <f>INDEX(新汉化!$Q:$Q,MATCH(日文原码!N64,新汉化!$P:$P,0))</f>
        <v>ッ</v>
      </c>
      <c r="O64" t="str">
        <f>INDEX(新汉化!$Q:$Q,MATCH(日文原码!O64,新汉化!$P:$P,0))</f>
        <v>ト</v>
      </c>
      <c r="P64" s="8" t="str">
        <f>INDEX(新汉化!$Q:$Q,MATCH(日文原码!P64,新汉化!$P:$P,0))</f>
        <v> </v>
      </c>
      <c r="Q64" s="7" t="str">
        <f>INDEX(新汉化!$Q:$Q,MATCH(日文原码!Q64,新汉化!$P:$P,0))</f>
        <v> </v>
      </c>
      <c r="R64" t="str">
        <f>INDEX(新汉化!$Q:$Q,MATCH(日文原码!R64,新汉化!$P:$P,0))</f>
        <v>こ</v>
      </c>
      <c r="S64" t="str">
        <f>INDEX(新汉化!$Q:$Q,MATCH(日文原码!S64,新汉化!$P:$P,0))</f>
        <v>う</v>
      </c>
      <c r="T64" t="str">
        <f>INDEX(新汉化!$Q:$Q,MATCH(日文原码!T64,新汉化!$P:$P,0))</f>
        <v>も</v>
      </c>
      <c r="U64" s="8" t="str">
        <f>INDEX(新汉化!$Q:$Q,MATCH(日文原码!U64,新汉化!$P:$P,0))</f>
        <v>り</v>
      </c>
      <c r="V64" s="7" t="str">
        <f>INDEX(新汉化!$Q:$Q,MATCH(日文原码!V64,新汉化!$P:$P,0))</f>
        <v>た</v>
      </c>
      <c r="W64" t="str">
        <f>INDEX(新汉化!$Q:$Q,MATCH(日文原码!W64,新汉化!$P:$P,0))</f>
        <v>い</v>
      </c>
      <c r="X64" t="str">
        <f>INDEX(新汉化!$Q:$Q,MATCH(日文原码!X64,新汉化!$P:$P,0))</f>
        <v>よ</v>
      </c>
      <c r="Y64" t="str">
        <f>INDEX(新汉化!$Q:$Q,MATCH(日文原码!Y64,新汉化!$P:$P,0))</f>
        <v>う</v>
      </c>
      <c r="Z64" t="str">
        <f>INDEX(新汉化!$Q:$Q,MATCH(日文原码!Z64,新汉化!$P:$P,0))</f>
        <v>の</v>
      </c>
      <c r="AA64" t="str">
        <f>INDEX(新汉化!$Q:$Q,MATCH(日文原码!AA64,新汉化!$P:$P,0))</f>
        <v> </v>
      </c>
      <c r="AB64" t="str">
        <f>INDEX(新汉化!$Q:$Q,MATCH(日文原码!AB64,新汉化!$P:$P,0))</f>
        <v>ひ</v>
      </c>
      <c r="AC64" t="str">
        <f>INDEX(新汉化!$Q:$Q,MATCH(日文原码!AC64,新汉化!$P:$P,0))</f>
        <v>か</v>
      </c>
      <c r="AD64" t="str">
        <f>INDEX(新汉化!$Q:$Q,MATCH(日文原码!AD64,新汉化!$P:$P,0))</f>
        <v>り</v>
      </c>
      <c r="AE64" t="str">
        <f>INDEX(新汉化!$Q:$Q,MATCH(日文原码!AE64,新汉化!$P:$P,0))</f>
        <v>を</v>
      </c>
      <c r="AF64" t="str">
        <f>INDEX(新汉化!$Q:$Q,MATCH(日文原码!AF64,新汉化!$P:$P,0))</f>
        <v> </v>
      </c>
      <c r="AG64" t="str">
        <f>INDEX(新汉化!$Q:$Q,MATCH(日文原码!AG64,新汉化!$P:$P,0))</f>
        <v>あ</v>
      </c>
      <c r="AH64" t="str">
        <f>INDEX(新汉化!$Q:$Q,MATCH(日文原码!AH64,新汉化!$P:$P,0))</f>
        <v>び</v>
      </c>
      <c r="AI64" t="str">
        <f>INDEX(新汉化!$Q:$Q,MATCH(日文原码!AI64,新汉化!$P:$P,0))</f>
        <v>る</v>
      </c>
      <c r="AJ64" t="str">
        <f>INDEX(新汉化!$Q:$Q,MATCH(日文原码!AJ64,新汉化!$P:$P,0))</f>
        <v>と</v>
      </c>
      <c r="AK64" t="str">
        <f>INDEX(新汉化!$Q:$Q,MATCH(日文原码!AK64,新汉化!$P:$P,0))</f>
        <v> </v>
      </c>
      <c r="AL64" t="str">
        <f>INDEX(新汉化!$Q:$Q,MATCH(日文原码!AL64,新汉化!$P:$P,0))</f>
        <v>た</v>
      </c>
      <c r="AM64" t="str">
        <f>INDEX(新汉化!$Q:$Q,MATCH(日文原码!AM64,新汉化!$P:$P,0))</f>
        <v>い</v>
      </c>
      <c r="AN64" t="str">
        <f>INDEX(新汉化!$Q:$Q,MATCH(日文原码!AN64,新汉化!$P:$P,0))</f>
        <v>ち</v>
      </c>
      <c r="AO64" t="str">
        <f>INDEX(新汉化!$Q:$Q,MATCH(日文原码!AO64,新汉化!$P:$P,0))</f>
        <v>ょ</v>
      </c>
      <c r="AP64" t="str">
        <f>INDEX(新汉化!$Q:$Q,MATCH(日文原码!AP64,新汉化!$P:$P,0))</f>
        <v>う</v>
      </c>
      <c r="AQ64" t="str">
        <f>INDEX(新汉化!$Q:$Q,MATCH(日文原码!AQ64,新汉化!$P:$P,0))</f>
        <v>が</v>
      </c>
      <c r="AR64" t="str">
        <f>INDEX(新汉化!$Q:$Q,MATCH(日文原码!AR64,新汉化!$P:$P,0))</f>
        <v> </v>
      </c>
      <c r="AS64" s="8" t="str">
        <f>INDEX(新汉化!$Q:$Q,MATCH(日文原码!AS64,新汉化!$P:$P,0))</f>
        <v> </v>
      </c>
      <c r="AT64" s="7" t="str">
        <f>INDEX(新汉化!$Q:$Q,MATCH(日文原码!AT64,新汉化!$P:$P,0))</f>
        <v>わ</v>
      </c>
      <c r="AU64" t="str">
        <f>INDEX(新汉化!$Q:$Q,MATCH(日文原码!AU64,新汉化!$P:$P,0))</f>
        <v>る</v>
      </c>
      <c r="AV64" t="str">
        <f>INDEX(新汉化!$Q:$Q,MATCH(日文原码!AV64,新汉化!$P:$P,0))</f>
        <v>く</v>
      </c>
      <c r="AW64" t="str">
        <f>INDEX(新汉化!$Q:$Q,MATCH(日文原码!AW64,新汉化!$P:$P,0))</f>
        <v>な</v>
      </c>
      <c r="AX64" t="str">
        <f>INDEX(新汉化!$Q:$Q,MATCH(日文原码!AX64,新汉化!$P:$P,0))</f>
        <v>る</v>
      </c>
      <c r="AY64" t="str">
        <f>INDEX(新汉化!$Q:$Q,MATCH(日文原码!AY64,新汉化!$P:$P,0))</f>
        <v>の</v>
      </c>
      <c r="AZ64" t="str">
        <f>INDEX(新汉化!$Q:$Q,MATCH(日文原码!AZ64,新汉化!$P:$P,0))</f>
        <v>で</v>
      </c>
      <c r="BA64" t="str">
        <f>INDEX(新汉化!$Q:$Q,MATCH(日文原码!BA64,新汉化!$P:$P,0))</f>
        <v> </v>
      </c>
      <c r="BB64" t="str">
        <f>INDEX(新汉化!$Q:$Q,MATCH(日文原码!BB64,新汉化!$P:$P,0))</f>
        <v>ひ</v>
      </c>
      <c r="BC64" t="str">
        <f>INDEX(新汉化!$Q:$Q,MATCH(日文原码!BC64,新汉化!$P:$P,0))</f>
        <v>る</v>
      </c>
      <c r="BD64" t="str">
        <f>INDEX(新汉化!$Q:$Q,MATCH(日文原码!BD64,新汉化!$P:$P,0))</f>
        <v>ま</v>
      </c>
      <c r="BE64" t="str">
        <f>INDEX(新汉化!$Q:$Q,MATCH(日文原码!BE64,新汉化!$P:$P,0))</f>
        <v>は</v>
      </c>
      <c r="BF64" t="str">
        <f>INDEX(新汉化!$Q:$Q,MATCH(日文原码!BF64,新汉化!$P:$P,0))</f>
        <v> </v>
      </c>
      <c r="BG64" t="str">
        <f>INDEX(新汉化!$Q:$Q,MATCH(日文原码!BG64,新汉化!$P:$P,0))</f>
        <v>ど</v>
      </c>
      <c r="BH64" t="str">
        <f>INDEX(新汉化!$Q:$Q,MATCH(日文原码!BH64,新汉化!$P:$P,0))</f>
        <v>う</v>
      </c>
      <c r="BI64" t="str">
        <f>INDEX(新汉化!$Q:$Q,MATCH(日文原码!BI64,新汉化!$P:$P,0))</f>
        <v>く</v>
      </c>
      <c r="BJ64" t="str">
        <f>INDEX(新汉化!$Q:$Q,MATCH(日文原码!BJ64,新汉化!$P:$P,0))</f>
        <v>つ</v>
      </c>
      <c r="BK64" t="str">
        <f>INDEX(新汉化!$Q:$Q,MATCH(日文原码!BK64,新汉化!$P:$P,0))</f>
        <v>や</v>
      </c>
      <c r="BL64" t="str">
        <f>INDEX(新汉化!$Q:$Q,MATCH(日文原码!BL64,新汉化!$P:$P,0))</f>
        <v> </v>
      </c>
      <c r="BM64" t="str">
        <f>INDEX(新汉化!$Q:$Q,MATCH(日文原码!BM64,新汉化!$P:$P,0))</f>
        <v>ふ</v>
      </c>
      <c r="BN64" t="str">
        <f>INDEX(新汉化!$Q:$Q,MATCH(日文原码!BN64,新汉化!$P:$P,0))</f>
        <v>る</v>
      </c>
      <c r="BO64" t="str">
        <f>INDEX(新汉化!$Q:$Q,MATCH(日文原码!BO64,新汉化!$P:$P,0))</f>
        <v>び</v>
      </c>
      <c r="BP64" t="str">
        <f>INDEX(新汉化!$Q:$Q,MATCH(日文原码!BP64,新汉化!$P:$P,0))</f>
        <v>た</v>
      </c>
      <c r="BQ64" s="8" t="str">
        <f>INDEX(新汉化!$Q:$Q,MATCH(日文原码!BQ64,新汉化!$P:$P,0))</f>
        <v> </v>
      </c>
      <c r="BR64" s="7" t="str">
        <f>INDEX(新汉化!$Q:$Q,MATCH(日文原码!BR64,新汉化!$P:$P,0))</f>
        <v>い</v>
      </c>
      <c r="BS64" t="str">
        <f>INDEX(新汉化!$Q:$Q,MATCH(日文原码!BS64,新汉化!$P:$P,0))</f>
        <v>え</v>
      </c>
      <c r="BT64" t="str">
        <f>INDEX(新汉化!$Q:$Q,MATCH(日文原码!BT64,新汉化!$P:$P,0))</f>
        <v>の</v>
      </c>
      <c r="BU64" t="str">
        <f>INDEX(新汉化!$Q:$Q,MATCH(日文原码!BU64,新汉化!$P:$P,0))</f>
        <v> </v>
      </c>
      <c r="BV64" t="str">
        <f>INDEX(新汉化!$Q:$Q,MATCH(日文原码!BV64,新汉化!$P:$P,0))</f>
        <v>の</v>
      </c>
      <c r="BW64" t="str">
        <f>INDEX(新汉化!$Q:$Q,MATCH(日文原码!BW64,新汉化!$P:$P,0))</f>
        <v>き</v>
      </c>
      <c r="BX64" t="str">
        <f>INDEX(新汉化!$Q:$Q,MATCH(日文原码!BX64,新汉化!$P:$P,0))</f>
        <v>し</v>
      </c>
      <c r="BY64" t="str">
        <f>INDEX(新汉化!$Q:$Q,MATCH(日文原码!BY64,新汉化!$P:$P,0))</f>
        <v>た</v>
      </c>
      <c r="BZ64" t="str">
        <f>INDEX(新汉化!$Q:$Q,MATCH(日文原码!BZ64,新汉化!$P:$P,0))</f>
        <v>に</v>
      </c>
      <c r="CA64" t="str">
        <f>INDEX(新汉化!$Q:$Q,MATCH(日文原码!CA64,新汉化!$P:$P,0))</f>
        <v> </v>
      </c>
      <c r="CB64" t="str">
        <f>INDEX(新汉化!$Q:$Q,MATCH(日文原码!CB64,新汉化!$P:$P,0))</f>
        <v>ぶ</v>
      </c>
      <c r="CC64" t="str">
        <f>INDEX(新汉化!$Q:$Q,MATCH(日文原码!CC64,新汉化!$P:$P,0))</f>
        <v>ら</v>
      </c>
      <c r="CD64" t="str">
        <f>INDEX(新汉化!$Q:$Q,MATCH(日文原码!CD64,新汉化!$P:$P,0))</f>
        <v>さ</v>
      </c>
      <c r="CE64" t="str">
        <f>INDEX(新汉化!$Q:$Q,MATCH(日文原码!CE64,新汉化!$P:$P,0))</f>
        <v>が</v>
      </c>
      <c r="CF64" t="str">
        <f>INDEX(新汉化!$Q:$Q,MATCH(日文原码!CF64,新汉化!$P:$P,0))</f>
        <v>っ</v>
      </c>
      <c r="CG64" t="str">
        <f>INDEX(新汉化!$Q:$Q,MATCH(日文原码!CG64,新汉化!$P:$P,0))</f>
        <v>て</v>
      </c>
      <c r="CH64" t="str">
        <f>INDEX(新汉化!$Q:$Q,MATCH(日文原码!CH64,新汉化!$P:$P,0))</f>
        <v> </v>
      </c>
      <c r="CI64" t="str">
        <f>INDEX(新汉化!$Q:$Q,MATCH(日文原码!CI64,新汉化!$P:$P,0))</f>
        <v>ね</v>
      </c>
      <c r="CJ64" t="str">
        <f>INDEX(新汉化!$Q:$Q,MATCH(日文原码!CJ64,新汉化!$P:$P,0))</f>
        <v>て</v>
      </c>
      <c r="CK64" t="str">
        <f>INDEX(新汉化!$Q:$Q,MATCH(日文原码!CK64,新汉化!$P:$P,0))</f>
        <v>い</v>
      </c>
      <c r="CL64" t="str">
        <f>INDEX(新汉化!$Q:$Q,MATCH(日文原码!CL64,新汉化!$P:$P,0))</f>
        <v>る</v>
      </c>
      <c r="CM64" t="str">
        <f>INDEX(新汉化!$Q:$Q,MATCH(日文原码!CM64,新汉化!$P:$P,0))</f>
        <v>。</v>
      </c>
      <c r="CN64" t="str">
        <f>INDEX(新汉化!$Q:$Q,MATCH(日文原码!CN64,新汉化!$P:$P,0))</f>
        <v> </v>
      </c>
      <c r="CO64" t="str">
        <f>INDEX(新汉化!$Q:$Q,MATCH(日文原码!CO64,新汉化!$P:$P,0))</f>
        <v> </v>
      </c>
      <c r="CP64" s="13" t="str">
        <f>INDEX(新汉化!$Q:$Q,MATCH(日文原码!CP64,新汉化!$P:$P,0))</f>
        <v> </v>
      </c>
    </row>
    <row r="65" spans="1:94">
      <c r="A65" t="str">
        <f>MID(日文原码!A65,2,1)</f>
        <v>0</v>
      </c>
      <c r="B65" t="str">
        <f>MID(日文原码!B65,2,1)</f>
        <v>6</v>
      </c>
      <c r="C65" t="str">
        <f>MID(日文原码!C65,2,1)</f>
        <v>4</v>
      </c>
      <c r="D65" s="7" t="str">
        <f>MID(日文原码!D65,2,1)</f>
        <v>A</v>
      </c>
      <c r="E65" t="str">
        <f>MID(日文原码!E65,2,1)</f>
        <v>A</v>
      </c>
      <c r="F65" t="str">
        <f>MID(日文原码!F65,2,1)</f>
        <v>1</v>
      </c>
      <c r="G65" s="8" t="str">
        <f>MID(日文原码!G65,2,1)</f>
        <v>6</v>
      </c>
      <c r="H65" s="7" t="str">
        <f>MID(日文原码!H65,2,1)</f>
        <v>A</v>
      </c>
      <c r="I65" t="str">
        <f>MID(日文原码!I65,2,1)</f>
        <v>5</v>
      </c>
      <c r="J65" t="str">
        <f>MID(日文原码!J65,2,1)</f>
        <v>5</v>
      </c>
      <c r="K65" s="8" t="str">
        <f>MID(日文原码!K65,2,1)</f>
        <v>0</v>
      </c>
      <c r="L65" s="7" t="str">
        <f>INDEX(新汉化!$Q:$Q,MATCH(日文原码!L65,新汉化!$P:$P,0))</f>
        <v>ゴ</v>
      </c>
      <c r="M65" t="str">
        <f>INDEX(新汉化!$Q:$Q,MATCH(日文原码!M65,新汉化!$P:$P,0))</f>
        <v>ル</v>
      </c>
      <c r="N65" t="str">
        <f>INDEX(新汉化!$Q:$Q,MATCH(日文原码!N65,新汉化!$P:$P,0))</f>
        <v>バ</v>
      </c>
      <c r="O65" t="str">
        <f>INDEX(新汉化!$Q:$Q,MATCH(日文原码!O65,新汉化!$P:$P,0))</f>
        <v>ッ</v>
      </c>
      <c r="P65" s="8" t="str">
        <f>INDEX(新汉化!$Q:$Q,MATCH(日文原码!P65,新汉化!$P:$P,0))</f>
        <v>ト</v>
      </c>
      <c r="Q65" s="7" t="str">
        <f>INDEX(新汉化!$Q:$Q,MATCH(日文原码!Q65,新汉化!$P:$P,0))</f>
        <v> </v>
      </c>
      <c r="R65" t="str">
        <f>INDEX(新汉化!$Q:$Q,MATCH(日文原码!R65,新汉化!$P:$P,0))</f>
        <v>こ</v>
      </c>
      <c r="S65" t="str">
        <f>INDEX(新汉化!$Q:$Q,MATCH(日文原码!S65,新汉化!$P:$P,0))</f>
        <v>う</v>
      </c>
      <c r="T65" t="str">
        <f>INDEX(新汉化!$Q:$Q,MATCH(日文原码!T65,新汉化!$P:$P,0))</f>
        <v>も</v>
      </c>
      <c r="U65" s="8" t="str">
        <f>INDEX(新汉化!$Q:$Q,MATCH(日文原码!U65,新汉化!$P:$P,0))</f>
        <v>り</v>
      </c>
      <c r="V65" s="7" t="str">
        <f>INDEX(新汉化!$Q:$Q,MATCH(日文原码!V65,新汉化!$P:$P,0))</f>
        <v>4</v>
      </c>
      <c r="W65" t="str">
        <f>INDEX(新汉化!$Q:$Q,MATCH(日文原码!W65,新汉化!$P:$P,0))</f>
        <v>ほ</v>
      </c>
      <c r="X65" t="str">
        <f>INDEX(新汉化!$Q:$Q,MATCH(日文原码!X65,新汉化!$P:$P,0))</f>
        <v>ん</v>
      </c>
      <c r="Y65" t="str">
        <f>INDEX(新汉化!$Q:$Q,MATCH(日文原码!Y65,新汉化!$P:$P,0))</f>
        <v>の</v>
      </c>
      <c r="Z65" t="str">
        <f>INDEX(新汉化!$Q:$Q,MATCH(日文原码!Z65,新汉化!$P:$P,0))</f>
        <v> </v>
      </c>
      <c r="AA65" t="str">
        <f>INDEX(新汉化!$Q:$Q,MATCH(日文原码!AA65,新汉化!$P:$P,0))</f>
        <v>キ</v>
      </c>
      <c r="AB65" t="str">
        <f>INDEX(新汉化!$Q:$Q,MATCH(日文原码!AB65,新汉化!$P:$P,0))</f>
        <v>バ</v>
      </c>
      <c r="AC65" t="str">
        <f>INDEX(新汉化!$Q:$Q,MATCH(日文原码!AC65,新汉化!$P:$P,0))</f>
        <v>で</v>
      </c>
      <c r="AD65" t="str">
        <f>INDEX(新汉化!$Q:$Q,MATCH(日文原码!AD65,新汉化!$P:$P,0))</f>
        <v> </v>
      </c>
      <c r="AE65" t="str">
        <f>INDEX(新汉化!$Q:$Q,MATCH(日文原码!AE65,新汉化!$P:$P,0))</f>
        <v>か</v>
      </c>
      <c r="AF65" t="str">
        <f>INDEX(新汉化!$Q:$Q,MATCH(日文原码!AF65,新汉化!$P:$P,0))</f>
        <v>み</v>
      </c>
      <c r="AG65" t="str">
        <f>INDEX(新汉化!$Q:$Q,MATCH(日文原码!AG65,新汉化!$P:$P,0))</f>
        <v>つ</v>
      </c>
      <c r="AH65" t="str">
        <f>INDEX(新汉化!$Q:$Q,MATCH(日文原码!AH65,新汉化!$P:$P,0))</f>
        <v>き</v>
      </c>
      <c r="AI65" t="str">
        <f>INDEX(新汉化!$Q:$Q,MATCH(日文原码!AI65,新汉化!$P:$P,0))</f>
        <v> </v>
      </c>
      <c r="AJ65" t="str">
        <f>INDEX(新汉化!$Q:$Q,MATCH(日文原码!AJ65,新汉化!$P:$P,0))</f>
        <v>け</v>
      </c>
      <c r="AK65" t="str">
        <f>INDEX(新汉化!$Q:$Q,MATCH(日文原码!AK65,新汉化!$P:$P,0))</f>
        <v>つ</v>
      </c>
      <c r="AL65" t="str">
        <f>INDEX(新汉化!$Q:$Q,MATCH(日文原码!AL65,新汉化!$P:$P,0))</f>
        <v>え</v>
      </c>
      <c r="AM65" t="str">
        <f>INDEX(新汉化!$Q:$Q,MATCH(日文原码!AM65,新汉化!$P:$P,0))</f>
        <v>き</v>
      </c>
      <c r="AN65" t="str">
        <f>INDEX(新汉化!$Q:$Q,MATCH(日文原码!AN65,新汉化!$P:$P,0))</f>
        <v>を</v>
      </c>
      <c r="AO65" t="str">
        <f>INDEX(新汉化!$Q:$Q,MATCH(日文原码!AO65,新汉化!$P:$P,0))</f>
        <v> </v>
      </c>
      <c r="AP65" t="str">
        <f>INDEX(新汉化!$Q:$Q,MATCH(日文原码!AP65,新汉化!$P:$P,0))</f>
        <v>の</v>
      </c>
      <c r="AQ65" t="str">
        <f>INDEX(新汉化!$Q:$Q,MATCH(日文原码!AQ65,新汉化!$P:$P,0))</f>
        <v>む</v>
      </c>
      <c r="AR65" t="str">
        <f>INDEX(新汉化!$Q:$Q,MATCH(日文原码!AR65,新汉化!$P:$P,0))</f>
        <v>。</v>
      </c>
      <c r="AS65" s="8" t="str">
        <f>INDEX(新汉化!$Q:$Q,MATCH(日文原码!AS65,新汉化!$P:$P,0))</f>
        <v> </v>
      </c>
      <c r="AT65" s="7" t="str">
        <f>INDEX(新汉化!$Q:$Q,MATCH(日文原码!AT65,新汉化!$P:$P,0))</f>
        <v>つ</v>
      </c>
      <c r="AU65" t="str">
        <f>INDEX(新汉化!$Q:$Q,MATCH(日文原码!AU65,新汉化!$P:$P,0))</f>
        <v>き</v>
      </c>
      <c r="AV65" t="str">
        <f>INDEX(新汉化!$Q:$Q,MATCH(日文原码!AV65,新汉化!$P:$P,0))</f>
        <v>の</v>
      </c>
      <c r="AW65" t="str">
        <f>INDEX(新汉化!$Q:$Q,MATCH(日文原码!AW65,新汉化!$P:$P,0))</f>
        <v> </v>
      </c>
      <c r="AX65" t="str">
        <f>INDEX(新汉化!$Q:$Q,MATCH(日文原码!AX65,新汉化!$P:$P,0))</f>
        <v>で</v>
      </c>
      <c r="AY65" t="str">
        <f>INDEX(新汉化!$Q:$Q,MATCH(日文原码!AY65,新汉化!$P:$P,0))</f>
        <v>て</v>
      </c>
      <c r="AZ65" t="str">
        <f>INDEX(新汉化!$Q:$Q,MATCH(日文原码!AZ65,新汉化!$P:$P,0))</f>
        <v>な</v>
      </c>
      <c r="BA65" t="str">
        <f>INDEX(新汉化!$Q:$Q,MATCH(日文原码!BA65,新汉化!$P:$P,0))</f>
        <v>い</v>
      </c>
      <c r="BB65" t="str">
        <f>INDEX(新汉化!$Q:$Q,MATCH(日文原码!BB65,新汉化!$P:$P,0))</f>
        <v> </v>
      </c>
      <c r="BC65" t="str">
        <f>INDEX(新汉化!$Q:$Q,MATCH(日文原码!BC65,新汉化!$P:$P,0))</f>
        <v>ま</v>
      </c>
      <c r="BD65" t="str">
        <f>INDEX(新汉化!$Q:$Q,MATCH(日文原码!BD65,新汉化!$P:$P,0))</f>
        <v>っ</v>
      </c>
      <c r="BE65" t="str">
        <f>INDEX(新汉化!$Q:$Q,MATCH(日文原码!BE65,新汉化!$P:$P,0))</f>
        <v>く</v>
      </c>
      <c r="BF65" t="str">
        <f>INDEX(新汉化!$Q:$Q,MATCH(日文原码!BF65,新汉化!$P:$P,0))</f>
        <v>ら</v>
      </c>
      <c r="BG65" t="str">
        <f>INDEX(新汉化!$Q:$Q,MATCH(日文原码!BG65,新汉化!$P:$P,0))</f>
        <v>な</v>
      </c>
      <c r="BH65" t="str">
        <f>INDEX(新汉化!$Q:$Q,MATCH(日文原码!BH65,新汉化!$P:$P,0))</f>
        <v> </v>
      </c>
      <c r="BI65" t="str">
        <f>INDEX(新汉化!$Q:$Q,MATCH(日文原码!BI65,新汉化!$P:$P,0))</f>
        <v>よ</v>
      </c>
      <c r="BJ65" t="str">
        <f>INDEX(新汉化!$Q:$Q,MATCH(日文原码!BJ65,新汉化!$P:$P,0))</f>
        <v>る</v>
      </c>
      <c r="BK65" t="str">
        <f>INDEX(新汉化!$Q:$Q,MATCH(日文原码!BK65,新汉化!$P:$P,0))</f>
        <v>は</v>
      </c>
      <c r="BL65" t="str">
        <f>INDEX(新汉化!$Q:$Q,MATCH(日文原码!BL65,新汉化!$P:$P,0))</f>
        <v> </v>
      </c>
      <c r="BM65" t="str">
        <f>INDEX(新汉化!$Q:$Q,MATCH(日文原码!BM65,新汉化!$P:$P,0))</f>
        <v>か</v>
      </c>
      <c r="BN65" t="str">
        <f>INDEX(新汉化!$Q:$Q,MATCH(日文原码!BN65,新汉化!$P:$P,0))</f>
        <v>っ</v>
      </c>
      <c r="BO65" t="str">
        <f>INDEX(新汉化!$Q:$Q,MATCH(日文原码!BO65,新汉化!$P:$P,0))</f>
        <v>ぱ</v>
      </c>
      <c r="BP65" t="str">
        <f>INDEX(新汉化!$Q:$Q,MATCH(日文原码!BP65,新汉化!$P:$P,0))</f>
        <v>つ</v>
      </c>
      <c r="BQ65" s="8" t="str">
        <f>INDEX(新汉化!$Q:$Q,MATCH(日文原码!BQ65,新汉化!$P:$P,0))</f>
        <v>に</v>
      </c>
      <c r="BR65" s="7" t="str">
        <f>INDEX(新汉化!$Q:$Q,MATCH(日文原码!BR65,新汉化!$P:$P,0))</f>
        <v>と</v>
      </c>
      <c r="BS65" t="str">
        <f>INDEX(新汉化!$Q:$Q,MATCH(日文原码!BS65,新汉化!$P:$P,0))</f>
        <v>び</v>
      </c>
      <c r="BT65" t="str">
        <f>INDEX(新汉化!$Q:$Q,MATCH(日文原码!BT65,新汉化!$P:$P,0))</f>
        <v>ま</v>
      </c>
      <c r="BU65" t="str">
        <f>INDEX(新汉化!$Q:$Q,MATCH(日文原码!BU65,新汉化!$P:$P,0))</f>
        <v>わ</v>
      </c>
      <c r="BV65" t="str">
        <f>INDEX(新汉化!$Q:$Q,MATCH(日文原码!BV65,新汉化!$P:$P,0))</f>
        <v>り</v>
      </c>
      <c r="BW65" t="str">
        <f>INDEX(新汉化!$Q:$Q,MATCH(日文原码!BW65,新汉化!$P:$P,0))</f>
        <v> </v>
      </c>
      <c r="BX65" t="str">
        <f>INDEX(新汉化!$Q:$Q,MATCH(日文原码!BX65,新汉化!$P:$P,0))</f>
        <v>ひ</v>
      </c>
      <c r="BY65" t="str">
        <f>INDEX(新汉化!$Q:$Q,MATCH(日文原码!BY65,新汉化!$P:$P,0))</f>
        <v>と</v>
      </c>
      <c r="BZ65" t="str">
        <f>INDEX(新汉化!$Q:$Q,MATCH(日文原码!BZ65,新汉化!$P:$P,0))</f>
        <v>や</v>
      </c>
      <c r="CA65" t="str">
        <f>INDEX(新汉化!$Q:$Q,MATCH(日文原码!CA65,新汉化!$P:$P,0))</f>
        <v> </v>
      </c>
      <c r="CB65" t="str">
        <f>INDEX(新汉化!$Q:$Q,MATCH(日文原码!CB65,新汉化!$P:$P,0))</f>
        <v>ポ</v>
      </c>
      <c r="CC65" t="str">
        <f>INDEX(新汉化!$Q:$Q,MATCH(日文原码!CC65,新汉化!$P:$P,0))</f>
        <v>ケ</v>
      </c>
      <c r="CD65" t="str">
        <f>INDEX(新汉化!$Q:$Q,MATCH(日文原码!CD65,新汉化!$P:$P,0))</f>
        <v>モ</v>
      </c>
      <c r="CE65" t="str">
        <f>INDEX(新汉化!$Q:$Q,MATCH(日文原码!CE65,新汉化!$P:$P,0))</f>
        <v>ン</v>
      </c>
      <c r="CF65" t="str">
        <f>INDEX(新汉化!$Q:$Q,MATCH(日文原码!CF65,新汉化!$P:$P,0))</f>
        <v>を</v>
      </c>
      <c r="CG65" t="str">
        <f>INDEX(新汉化!$Q:$Q,MATCH(日文原码!CG65,新汉化!$P:$P,0))</f>
        <v> </v>
      </c>
      <c r="CH65" t="str">
        <f>INDEX(新汉化!$Q:$Q,MATCH(日文原码!CH65,新汉化!$P:$P,0))</f>
        <v>お</v>
      </c>
      <c r="CI65" t="str">
        <f>INDEX(新汉化!$Q:$Q,MATCH(日文原码!CI65,新汉化!$P:$P,0))</f>
        <v>そ</v>
      </c>
      <c r="CJ65" t="str">
        <f>INDEX(新汉化!$Q:$Q,MATCH(日文原码!CJ65,新汉化!$P:$P,0))</f>
        <v>う</v>
      </c>
      <c r="CK65" t="str">
        <f>INDEX(新汉化!$Q:$Q,MATCH(日文原码!CK65,新汉化!$P:$P,0))</f>
        <v>ぞ</v>
      </c>
      <c r="CL65" t="str">
        <f>INDEX(新汉化!$Q:$Q,MATCH(日文原码!CL65,新汉化!$P:$P,0))</f>
        <v>。</v>
      </c>
      <c r="CM65" t="str">
        <f>INDEX(新汉化!$Q:$Q,MATCH(日文原码!CM65,新汉化!$P:$P,0))</f>
        <v> </v>
      </c>
      <c r="CN65" t="str">
        <f>INDEX(新汉化!$Q:$Q,MATCH(日文原码!CN65,新汉化!$P:$P,0))</f>
        <v> </v>
      </c>
      <c r="CO65" t="str">
        <f>INDEX(新汉化!$Q:$Q,MATCH(日文原码!CO65,新汉化!$P:$P,0))</f>
        <v> </v>
      </c>
      <c r="CP65" s="13" t="str">
        <f>INDEX(新汉化!$Q:$Q,MATCH(日文原码!CP65,新汉化!$P:$P,0))</f>
        <v> </v>
      </c>
    </row>
    <row r="66" spans="1:94">
      <c r="A66" t="str">
        <f>MID(日文原码!A66,2,1)</f>
        <v>0</v>
      </c>
      <c r="B66" t="str">
        <f>MID(日文原码!B66,2,1)</f>
        <v>6</v>
      </c>
      <c r="C66" t="str">
        <f>MID(日文原码!C66,2,1)</f>
        <v>5</v>
      </c>
      <c r="D66" s="7" t="str">
        <f>MID(日文原码!D66,2,1)</f>
        <v>A</v>
      </c>
      <c r="E66" t="str">
        <f>MID(日文原码!E66,2,1)</f>
        <v>A</v>
      </c>
      <c r="F66" t="str">
        <f>MID(日文原码!F66,2,1)</f>
        <v>1</v>
      </c>
      <c r="G66" s="8" t="str">
        <f>MID(日文原码!G66,2,1)</f>
        <v>8</v>
      </c>
      <c r="H66" s="7" t="str">
        <f>MID(日文原码!H66,2,1)</f>
        <v>A</v>
      </c>
      <c r="I66" t="str">
        <f>MID(日文原码!I66,2,1)</f>
        <v>7</v>
      </c>
      <c r="J66" t="str">
        <f>MID(日文原码!J66,2,1)</f>
        <v>5</v>
      </c>
      <c r="K66" s="8" t="str">
        <f>MID(日文原码!K66,2,1)</f>
        <v>0</v>
      </c>
      <c r="L66" s="7" t="str">
        <f>INDEX(新汉化!$Q:$Q,MATCH(日文原码!L66,新汉化!$P:$P,0))</f>
        <v>ク</v>
      </c>
      <c r="M66" t="str">
        <f>INDEX(新汉化!$Q:$Q,MATCH(日文原码!M66,新汉化!$P:$P,0))</f>
        <v>ロ</v>
      </c>
      <c r="N66" t="str">
        <f>INDEX(新汉化!$Q:$Q,MATCH(日文原码!N66,新汉化!$P:$P,0))</f>
        <v>バ</v>
      </c>
      <c r="O66" t="str">
        <f>INDEX(新汉化!$Q:$Q,MATCH(日文原码!O66,新汉化!$P:$P,0))</f>
        <v>ッ</v>
      </c>
      <c r="P66" s="8" t="str">
        <f>INDEX(新汉化!$Q:$Q,MATCH(日文原码!P66,新汉化!$P:$P,0))</f>
        <v>ト</v>
      </c>
      <c r="Q66" s="7" t="str">
        <f>INDEX(新汉化!$Q:$Q,MATCH(日文原码!Q66,新汉化!$P:$P,0))</f>
        <v> </v>
      </c>
      <c r="R66" t="str">
        <f>INDEX(新汉化!$Q:$Q,MATCH(日文原码!R66,新汉化!$P:$P,0))</f>
        <v>こ</v>
      </c>
      <c r="S66" t="str">
        <f>INDEX(新汉化!$Q:$Q,MATCH(日文原码!S66,新汉化!$P:$P,0))</f>
        <v>う</v>
      </c>
      <c r="T66" t="str">
        <f>INDEX(新汉化!$Q:$Q,MATCH(日文原码!T66,新汉化!$P:$P,0))</f>
        <v>も</v>
      </c>
      <c r="U66" s="8" t="str">
        <f>INDEX(新汉化!$Q:$Q,MATCH(日文原码!U66,新汉化!$P:$P,0))</f>
        <v>り</v>
      </c>
      <c r="V66" s="7" t="str">
        <f>INDEX(新汉化!$Q:$Q,MATCH(日文原码!V66,新汉化!$P:$P,0))</f>
        <v>み</v>
      </c>
      <c r="W66" t="str">
        <f>INDEX(新汉化!$Q:$Q,MATCH(日文原码!W66,新汉化!$P:$P,0))</f>
        <v>み</v>
      </c>
      <c r="X66" t="str">
        <f>INDEX(新汉化!$Q:$Q,MATCH(日文原码!X66,新汉化!$P:$P,0))</f>
        <v>を</v>
      </c>
      <c r="Y66" t="str">
        <f>INDEX(新汉化!$Q:$Q,MATCH(日文原码!Y66,新汉化!$P:$P,0))</f>
        <v> </v>
      </c>
      <c r="Z66" t="str">
        <f>INDEX(新汉化!$Q:$Q,MATCH(日文原码!Z66,新汉化!$P:$P,0))</f>
        <v>す</v>
      </c>
      <c r="AA66" t="str">
        <f>INDEX(新汉化!$Q:$Q,MATCH(日文原码!AA66,新汉化!$P:$P,0))</f>
        <v>ま</v>
      </c>
      <c r="AB66" t="str">
        <f>INDEX(新汉化!$Q:$Q,MATCH(日文原码!AB66,新汉化!$P:$P,0))</f>
        <v>さ</v>
      </c>
      <c r="AC66" t="str">
        <f>INDEX(新汉化!$Q:$Q,MATCH(日文原码!AC66,新汉化!$P:$P,0))</f>
        <v>な</v>
      </c>
      <c r="AD66" t="str">
        <f>INDEX(新汉化!$Q:$Q,MATCH(日文原码!AD66,新汉化!$P:$P,0))</f>
        <v>い</v>
      </c>
      <c r="AE66" t="str">
        <f>INDEX(新汉化!$Q:$Q,MATCH(日文原码!AE66,新汉化!$P:$P,0))</f>
        <v>と</v>
      </c>
      <c r="AF66" t="str">
        <f>INDEX(新汉化!$Q:$Q,MATCH(日文原码!AF66,新汉化!$P:$P,0))</f>
        <v> </v>
      </c>
      <c r="AG66" t="str">
        <f>INDEX(新汉化!$Q:$Q,MATCH(日文原码!AG66,新汉化!$P:$P,0))</f>
        <v>き</v>
      </c>
      <c r="AH66" t="str">
        <f>INDEX(新汉化!$Q:$Q,MATCH(日文原码!AH66,新汉化!$P:$P,0))</f>
        <v>こ</v>
      </c>
      <c r="AI66" t="str">
        <f>INDEX(新汉化!$Q:$Q,MATCH(日文原码!AI66,新汉化!$P:$P,0))</f>
        <v>え</v>
      </c>
      <c r="AJ66" t="str">
        <f>INDEX(新汉化!$Q:$Q,MATCH(日文原码!AJ66,新汉化!$P:$P,0))</f>
        <v>な</v>
      </c>
      <c r="AK66" t="str">
        <f>INDEX(新汉化!$Q:$Q,MATCH(日文原码!AK66,新汉化!$P:$P,0))</f>
        <v>い</v>
      </c>
      <c r="AL66" t="str">
        <f>INDEX(新汉化!$Q:$Q,MATCH(日文原码!AL66,新汉化!$P:$P,0))</f>
        <v>ほ</v>
      </c>
      <c r="AM66" t="str">
        <f>INDEX(新汉化!$Q:$Q,MATCH(日文原码!AM66,新汉化!$P:$P,0))</f>
        <v>ど</v>
      </c>
      <c r="AN66" t="str">
        <f>INDEX(新汉化!$Q:$Q,MATCH(日文原码!AN66,新汉化!$P:$P,0))</f>
        <v> </v>
      </c>
      <c r="AO66" t="str">
        <f>INDEX(新汉化!$Q:$Q,MATCH(日文原码!AO66,新汉化!$P:$P,0))</f>
        <v>ち</v>
      </c>
      <c r="AP66" t="str">
        <f>INDEX(新汉化!$Q:$Q,MATCH(日文原码!AP66,新汉化!$P:$P,0))</f>
        <v>い</v>
      </c>
      <c r="AQ66" t="str">
        <f>INDEX(新汉化!$Q:$Q,MATCH(日文原码!AQ66,新汉化!$P:$P,0))</f>
        <v>さ</v>
      </c>
      <c r="AR66" t="str">
        <f>INDEX(新汉化!$Q:$Q,MATCH(日文原码!AR66,新汉化!$P:$P,0))</f>
        <v>な</v>
      </c>
      <c r="AS66" s="8" t="str">
        <f>INDEX(新汉化!$Q:$Q,MATCH(日文原码!AS66,新汉化!$P:$P,0))</f>
        <v> </v>
      </c>
      <c r="AT66" s="7" t="str">
        <f>INDEX(新汉化!$Q:$Q,MATCH(日文原码!AT66,新汉化!$P:$P,0))</f>
        <v>は</v>
      </c>
      <c r="AU66" t="str">
        <f>INDEX(新汉化!$Q:$Q,MATCH(日文原码!AU66,新汉化!$P:$P,0))</f>
        <v>お</v>
      </c>
      <c r="AV66" t="str">
        <f>INDEX(新汉化!$Q:$Q,MATCH(日文原码!AV66,新汉化!$P:$P,0))</f>
        <v>と</v>
      </c>
      <c r="AW66" t="str">
        <f>INDEX(新汉化!$Q:$Q,MATCH(日文原码!AW66,新汉化!$P:$P,0))</f>
        <v>で</v>
      </c>
      <c r="AX66" t="str">
        <f>INDEX(新汉化!$Q:$Q,MATCH(日文原码!AX66,新汉化!$P:$P,0))</f>
        <v> </v>
      </c>
      <c r="AY66" t="str">
        <f>INDEX(新汉化!$Q:$Q,MATCH(日文原码!AY66,新汉化!$P:$P,0))</f>
        <v>ね</v>
      </c>
      <c r="AZ66" t="str">
        <f>INDEX(新汉化!$Q:$Q,MATCH(日文原码!AZ66,新汉化!$P:$P,0))</f>
        <v>ら</v>
      </c>
      <c r="BA66" t="str">
        <f>INDEX(新汉化!$Q:$Q,MATCH(日文原码!BA66,新汉化!$P:$P,0))</f>
        <v>っ</v>
      </c>
      <c r="BB66" t="str">
        <f>INDEX(新汉化!$Q:$Q,MATCH(日文原码!BB66,新汉化!$P:$P,0))</f>
        <v>た</v>
      </c>
      <c r="BC66" t="str">
        <f>INDEX(新汉化!$Q:$Q,MATCH(日文原码!BC66,新汉化!$P:$P,0))</f>
        <v> </v>
      </c>
      <c r="BD66" t="str">
        <f>INDEX(新汉化!$Q:$Q,MATCH(日文原码!BD66,新汉化!$P:$P,0))</f>
        <v>え</v>
      </c>
      <c r="BE66" t="str">
        <f>INDEX(新汉化!$Q:$Q,MATCH(日文原码!BE66,新汉化!$P:$P,0))</f>
        <v>も</v>
      </c>
      <c r="BF66" t="str">
        <f>INDEX(新汉化!$Q:$Q,MATCH(日文原码!BF66,新汉化!$P:$P,0))</f>
        <v>の</v>
      </c>
      <c r="BG66" t="str">
        <f>INDEX(新汉化!$Q:$Q,MATCH(日文原码!BG66,新汉化!$P:$P,0))</f>
        <v>に</v>
      </c>
      <c r="BH66" t="str">
        <f>INDEX(新汉化!$Q:$Q,MATCH(日文原码!BH66,新汉化!$P:$P,0))</f>
        <v> </v>
      </c>
      <c r="BI66" t="str">
        <f>INDEX(新汉化!$Q:$Q,MATCH(日文原码!BI66,新汉化!$P:$P,0))</f>
        <v>し</v>
      </c>
      <c r="BJ66" t="str">
        <f>INDEX(新汉化!$Q:$Q,MATCH(日文原码!BJ66,新汉化!$P:$P,0))</f>
        <v>の</v>
      </c>
      <c r="BK66" t="str">
        <f>INDEX(新汉化!$Q:$Q,MATCH(日文原码!BK66,新汉化!$P:$P,0))</f>
        <v>び</v>
      </c>
      <c r="BL66" t="str">
        <f>INDEX(新汉化!$Q:$Q,MATCH(日文原码!BL66,新汉化!$P:$P,0))</f>
        <v>よ</v>
      </c>
      <c r="BM66" t="str">
        <f>INDEX(新汉化!$Q:$Q,MATCH(日文原码!BM66,新汉化!$P:$P,0))</f>
        <v>る</v>
      </c>
      <c r="BN66" t="str">
        <f>INDEX(新汉化!$Q:$Q,MATCH(日文原码!BN66,新汉化!$P:$P,0))</f>
        <v>ぞ</v>
      </c>
      <c r="BO66" t="str">
        <f>INDEX(新汉化!$Q:$Q,MATCH(日文原码!BO66,新汉化!$P:$P,0))</f>
        <v>。</v>
      </c>
      <c r="BP66" t="str">
        <f>INDEX(新汉化!$Q:$Q,MATCH(日文原码!BP66,新汉化!$P:$P,0))</f>
        <v> </v>
      </c>
      <c r="BQ66" s="8" t="str">
        <f>INDEX(新汉化!$Q:$Q,MATCH(日文原码!BQ66,新汉化!$P:$P,0))</f>
        <v> </v>
      </c>
      <c r="BR66" s="7" t="str">
        <f>INDEX(新汉化!$Q:$Q,MATCH(日文原码!BR66,新汉化!$P:$P,0))</f>
        <v>う</v>
      </c>
      <c r="BS66" t="str">
        <f>INDEX(新汉化!$Q:$Q,MATCH(日文原码!BS66,新汉化!$P:$P,0))</f>
        <v>し</v>
      </c>
      <c r="BT66" t="str">
        <f>INDEX(新汉化!$Q:$Q,MATCH(日文原码!BT66,新汉化!$P:$P,0))</f>
        <v>ろ</v>
      </c>
      <c r="BU66" t="str">
        <f>INDEX(新汉化!$Q:$Q,MATCH(日文原码!BU66,新汉化!$P:$P,0))</f>
        <v>あ</v>
      </c>
      <c r="BV66" t="str">
        <f>INDEX(新汉化!$Q:$Q,MATCH(日文原码!BV66,新汉化!$P:$P,0))</f>
        <v>し</v>
      </c>
      <c r="BW66" t="str">
        <f>INDEX(新汉化!$Q:$Q,MATCH(日文原码!BW66,新汉化!$P:$P,0))</f>
        <v>の</v>
      </c>
      <c r="BX66" t="str">
        <f>INDEX(新汉化!$Q:$Q,MATCH(日文原码!BX66,新汉化!$P:$P,0))</f>
        <v> </v>
      </c>
      <c r="BY66" t="str">
        <f>INDEX(新汉化!$Q:$Q,MATCH(日文原码!BY66,新汉化!$P:$P,0))</f>
        <v>ハ</v>
      </c>
      <c r="BZ66" t="str">
        <f>INDEX(新汉化!$Q:$Q,MATCH(日文原码!BZ66,新汉化!$P:$P,0))</f>
        <v>ネ</v>
      </c>
      <c r="CA66" t="str">
        <f>INDEX(新汉化!$Q:$Q,MATCH(日文原码!CA66,新汉化!$P:$P,0))</f>
        <v>で</v>
      </c>
      <c r="CB66" t="str">
        <f>INDEX(新汉化!$Q:$Q,MATCH(日文原码!CB66,新汉化!$P:$P,0))</f>
        <v> </v>
      </c>
      <c r="CC66" t="str">
        <f>INDEX(新汉化!$Q:$Q,MATCH(日文原码!CC66,新汉化!$P:$P,0))</f>
        <v>え</v>
      </c>
      <c r="CD66" t="str">
        <f>INDEX(新汉化!$Q:$Q,MATCH(日文原码!CD66,新汉化!$P:$P,0))</f>
        <v>だ</v>
      </c>
      <c r="CE66" t="str">
        <f>INDEX(新汉化!$Q:$Q,MATCH(日文原码!CE66,新汉化!$P:$P,0))</f>
        <v>に</v>
      </c>
      <c r="CF66" t="str">
        <f>INDEX(新汉化!$Q:$Q,MATCH(日文原码!CF66,新汉化!$P:$P,0))</f>
        <v> </v>
      </c>
      <c r="CG66" t="str">
        <f>INDEX(新汉化!$Q:$Q,MATCH(日文原码!CG66,新汉化!$P:$P,0))</f>
        <v>つ</v>
      </c>
      <c r="CH66" t="str">
        <f>INDEX(新汉化!$Q:$Q,MATCH(日文原码!CH66,新汉化!$P:$P,0))</f>
        <v>か</v>
      </c>
      <c r="CI66" t="str">
        <f>INDEX(新汉化!$Q:$Q,MATCH(日文原码!CI66,新汉化!$P:$P,0))</f>
        <v>ま</v>
      </c>
      <c r="CJ66" t="str">
        <f>INDEX(新汉化!$Q:$Q,MATCH(日文原码!CJ66,新汉化!$P:$P,0))</f>
        <v>り</v>
      </c>
      <c r="CK66" t="str">
        <f>INDEX(新汉化!$Q:$Q,MATCH(日文原码!CK66,新汉化!$P:$P,0))</f>
        <v> </v>
      </c>
      <c r="CL66" t="str">
        <f>INDEX(新汉化!$Q:$Q,MATCH(日文原码!CL66,新汉化!$P:$P,0))</f>
        <v>や</v>
      </c>
      <c r="CM66" t="str">
        <f>INDEX(新汉化!$Q:$Q,MATCH(日文原码!CM66,新汉化!$P:$P,0))</f>
        <v>す</v>
      </c>
      <c r="CN66" t="str">
        <f>INDEX(新汉化!$Q:$Q,MATCH(日文原码!CN66,新汉化!$P:$P,0))</f>
        <v>む</v>
      </c>
      <c r="CO66" t="str">
        <f>INDEX(新汉化!$Q:$Q,MATCH(日文原码!CO66,新汉化!$P:$P,0))</f>
        <v>。</v>
      </c>
      <c r="CP66" s="13" t="str">
        <f>INDEX(新汉化!$Q:$Q,MATCH(日文原码!CP66,新汉化!$P:$P,0))</f>
        <v> </v>
      </c>
    </row>
    <row r="67" spans="1:94">
      <c r="A67" t="str">
        <f>MID(日文原码!A67,2,1)</f>
        <v>0</v>
      </c>
      <c r="B67" t="str">
        <f>MID(日文原码!B67,2,1)</f>
        <v>6</v>
      </c>
      <c r="C67" t="str">
        <f>MID(日文原码!C67,2,1)</f>
        <v>6</v>
      </c>
      <c r="D67" s="7" t="str">
        <f>MID(日文原码!D67,2,1)</f>
        <v>A</v>
      </c>
      <c r="E67" t="str">
        <f>MID(日文原码!E67,2,1)</f>
        <v>A</v>
      </c>
      <c r="F67" t="str">
        <f>MID(日文原码!F67,2,1)</f>
        <v>0</v>
      </c>
      <c r="G67" s="8" t="str">
        <f>MID(日文原码!G67,2,1)</f>
        <v>9</v>
      </c>
      <c r="H67" s="7" t="str">
        <f>MID(日文原码!H67,2,1)</f>
        <v>A</v>
      </c>
      <c r="I67" t="str">
        <f>MID(日文原码!I67,2,1)</f>
        <v>4</v>
      </c>
      <c r="J67" t="str">
        <f>MID(日文原码!J67,2,1)</f>
        <v>5</v>
      </c>
      <c r="K67" s="8" t="str">
        <f>MID(日文原码!K67,2,1)</f>
        <v>5</v>
      </c>
      <c r="L67" s="7" t="str">
        <f>INDEX(新汉化!$Q:$Q,MATCH(日文原码!L67,新汉化!$P:$P,0))</f>
        <v>メ</v>
      </c>
      <c r="M67" t="str">
        <f>INDEX(新汉化!$Q:$Q,MATCH(日文原码!M67,新汉化!$P:$P,0))</f>
        <v>ノ</v>
      </c>
      <c r="N67" t="str">
        <f>INDEX(新汉化!$Q:$Q,MATCH(日文原码!N67,新汉化!$P:$P,0))</f>
        <v>ク</v>
      </c>
      <c r="O67" t="str">
        <f>INDEX(新汉化!$Q:$Q,MATCH(日文原码!O67,新汉化!$P:$P,0))</f>
        <v>ラ</v>
      </c>
      <c r="P67" s="8" t="str">
        <f>INDEX(新汉化!$Q:$Q,MATCH(日文原码!P67,新汉化!$P:$P,0))</f>
        <v>ゲ</v>
      </c>
      <c r="Q67" s="7" t="str">
        <f>INDEX(新汉化!$Q:$Q,MATCH(日文原码!Q67,新汉化!$P:$P,0))</f>
        <v> </v>
      </c>
      <c r="R67" t="str">
        <f>INDEX(新汉化!$Q:$Q,MATCH(日文原码!R67,新汉化!$P:$P,0))</f>
        <v> </v>
      </c>
      <c r="S67" t="str">
        <f>INDEX(新汉化!$Q:$Q,MATCH(日文原码!S67,新汉化!$P:$P,0))</f>
        <v>く</v>
      </c>
      <c r="T67" t="str">
        <f>INDEX(新汉化!$Q:$Q,MATCH(日文原码!T67,新汉化!$P:$P,0))</f>
        <v>ら</v>
      </c>
      <c r="U67" s="8" t="str">
        <f>INDEX(新汉化!$Q:$Q,MATCH(日文原码!U67,新汉化!$P:$P,0))</f>
        <v>げ</v>
      </c>
      <c r="V67" s="7" t="str">
        <f>INDEX(新汉化!$Q:$Q,MATCH(日文原码!V67,新汉化!$P:$P,0))</f>
        <v>か</v>
      </c>
      <c r="W67" t="str">
        <f>INDEX(新汉化!$Q:$Q,MATCH(日文原码!W67,新汉化!$P:$P,0))</f>
        <v>ら</v>
      </c>
      <c r="X67" t="str">
        <f>INDEX(新汉化!$Q:$Q,MATCH(日文原码!X67,新汉化!$P:$P,0))</f>
        <v>だ</v>
      </c>
      <c r="Y67" t="str">
        <f>INDEX(新汉化!$Q:$Q,MATCH(日文原码!Y67,新汉化!$P:$P,0))</f>
        <v>の</v>
      </c>
      <c r="Z67" t="str">
        <f>INDEX(新汉化!$Q:$Q,MATCH(日文原码!Z67,新汉化!$P:$P,0))</f>
        <v> </v>
      </c>
      <c r="AA67" t="str">
        <f>INDEX(新汉化!$Q:$Q,MATCH(日文原码!AA67,新汉化!$P:$P,0))</f>
        <v>ほ</v>
      </c>
      <c r="AB67" t="str">
        <f>INDEX(新汉化!$Q:$Q,MATCH(日文原码!AB67,新汉化!$P:$P,0))</f>
        <v>と</v>
      </c>
      <c r="AC67" t="str">
        <f>INDEX(新汉化!$Q:$Q,MATCH(日文原码!AC67,新汉化!$P:$P,0))</f>
        <v>ん</v>
      </c>
      <c r="AD67" t="str">
        <f>INDEX(新汉化!$Q:$Q,MATCH(日文原码!AD67,新汉化!$P:$P,0))</f>
        <v>ど</v>
      </c>
      <c r="AE67" t="str">
        <f>INDEX(新汉化!$Q:$Q,MATCH(日文原码!AE67,新汉化!$P:$P,0))</f>
        <v>が</v>
      </c>
      <c r="AF67" t="str">
        <f>INDEX(新汉化!$Q:$Q,MATCH(日文原码!AF67,新汉化!$P:$P,0))</f>
        <v> </v>
      </c>
      <c r="AG67" t="str">
        <f>INDEX(新汉化!$Q:$Q,MATCH(日文原码!AG67,新汉化!$P:$P,0))</f>
        <v>み</v>
      </c>
      <c r="AH67" t="str">
        <f>INDEX(新汉化!$Q:$Q,MATCH(日文原码!AH67,新汉化!$P:$P,0))</f>
        <v>ず</v>
      </c>
      <c r="AI67" t="str">
        <f>INDEX(新汉化!$Q:$Q,MATCH(日文原码!AI67,新汉化!$P:$P,0))</f>
        <v>で</v>
      </c>
      <c r="AJ67" t="str">
        <f>INDEX(新汉化!$Q:$Q,MATCH(日文原码!AJ67,新汉化!$P:$P,0))</f>
        <v> </v>
      </c>
      <c r="AK67" t="str">
        <f>INDEX(新汉化!$Q:$Q,MATCH(日文原码!AK67,新汉化!$P:$P,0))</f>
        <v>で</v>
      </c>
      <c r="AL67" t="str">
        <f>INDEX(新汉化!$Q:$Q,MATCH(日文原码!AL67,新汉化!$P:$P,0))</f>
        <v>き</v>
      </c>
      <c r="AM67" t="str">
        <f>INDEX(新汉化!$Q:$Q,MATCH(日文原码!AM67,新汉化!$P:$P,0))</f>
        <v>て</v>
      </c>
      <c r="AN67" t="str">
        <f>INDEX(新汉化!$Q:$Q,MATCH(日文原码!AN67,新汉化!$P:$P,0))</f>
        <v>い</v>
      </c>
      <c r="AO67" t="str">
        <f>INDEX(新汉化!$Q:$Q,MATCH(日文原码!AO67,新汉化!$P:$P,0))</f>
        <v>る</v>
      </c>
      <c r="AP67" t="str">
        <f>INDEX(新汉化!$Q:$Q,MATCH(日文原码!AP67,新汉化!$P:$P,0))</f>
        <v>の</v>
      </c>
      <c r="AQ67" t="str">
        <f>INDEX(新汉化!$Q:$Q,MATCH(日文原码!AQ67,新汉化!$P:$P,0))</f>
        <v>で</v>
      </c>
      <c r="AR67" t="str">
        <f>INDEX(新汉化!$Q:$Q,MATCH(日文原码!AR67,新汉化!$P:$P,0))</f>
        <v> </v>
      </c>
      <c r="AS67" s="8" t="str">
        <f>INDEX(新汉化!$Q:$Q,MATCH(日文原码!AS67,新汉化!$P:$P,0))</f>
        <v> </v>
      </c>
      <c r="AT67" s="7" t="str">
        <f>INDEX(新汉化!$Q:$Q,MATCH(日文原码!AT67,新汉化!$P:$P,0))</f>
        <v>う</v>
      </c>
      <c r="AU67" t="str">
        <f>INDEX(新汉化!$Q:$Q,MATCH(日文原码!AU67,新汉化!$P:$P,0))</f>
        <v>み</v>
      </c>
      <c r="AV67" t="str">
        <f>INDEX(新汉化!$Q:$Q,MATCH(日文原码!AV67,新汉化!$P:$P,0))</f>
        <v>か</v>
      </c>
      <c r="AW67" t="str">
        <f>INDEX(新汉化!$Q:$Q,MATCH(日文原码!AW67,新汉化!$P:$P,0))</f>
        <v>ら</v>
      </c>
      <c r="AX67" t="str">
        <f>INDEX(新汉化!$Q:$Q,MATCH(日文原码!AX67,新汉化!$P:$P,0))</f>
        <v> </v>
      </c>
      <c r="AY67" t="str">
        <f>INDEX(新汉化!$Q:$Q,MATCH(日文原码!AY67,新汉化!$P:$P,0))</f>
        <v>で</v>
      </c>
      <c r="AZ67" t="str">
        <f>INDEX(新汉化!$Q:$Q,MATCH(日文原码!AZ67,新汉化!$P:$P,0))</f>
        <v>る</v>
      </c>
      <c r="BA67" t="str">
        <f>INDEX(新汉化!$Q:$Q,MATCH(日文原码!BA67,新汉化!$P:$P,0))</f>
        <v>と</v>
      </c>
      <c r="BB67" t="str">
        <f>INDEX(新汉化!$Q:$Q,MATCH(日文原码!BB67,新汉化!$P:$P,0))</f>
        <v> </v>
      </c>
      <c r="BC67" t="str">
        <f>INDEX(新汉化!$Q:$Q,MATCH(日文原码!BC67,新汉化!$P:$P,0))</f>
        <v>か</v>
      </c>
      <c r="BD67" t="str">
        <f>INDEX(新汉化!$Q:$Q,MATCH(日文原码!BD67,新汉化!$P:$P,0))</f>
        <v>ら</v>
      </c>
      <c r="BE67" t="str">
        <f>INDEX(新汉化!$Q:$Q,MATCH(日文原码!BE67,新汉化!$P:$P,0))</f>
        <v>か</v>
      </c>
      <c r="BF67" t="str">
        <f>INDEX(新汉化!$Q:$Q,MATCH(日文原码!BF67,新汉化!$P:$P,0))</f>
        <v>ら</v>
      </c>
      <c r="BG67" t="str">
        <f>INDEX(新汉化!$Q:$Q,MATCH(日文原码!BG67,新汉化!$P:$P,0))</f>
        <v>に</v>
      </c>
      <c r="BH67" t="str">
        <f>INDEX(新汉化!$Q:$Q,MATCH(日文原码!BH67,新汉化!$P:$P,0))</f>
        <v> </v>
      </c>
      <c r="BI67" t="str">
        <f>INDEX(新汉化!$Q:$Q,MATCH(日文原码!BI67,新汉化!$P:$P,0))</f>
        <v>ひ</v>
      </c>
      <c r="BJ67" t="str">
        <f>INDEX(新汉化!$Q:$Q,MATCH(日文原码!BJ67,新汉化!$P:$P,0))</f>
        <v>か</v>
      </c>
      <c r="BK67" t="str">
        <f>INDEX(新汉化!$Q:$Q,MATCH(日文原码!BK67,新汉化!$P:$P,0))</f>
        <v>ら</v>
      </c>
      <c r="BL67" t="str">
        <f>INDEX(新汉化!$Q:$Q,MATCH(日文原码!BL67,新汉化!$P:$P,0))</f>
        <v>び</v>
      </c>
      <c r="BM67" t="str">
        <f>INDEX(新汉化!$Q:$Q,MATCH(日文原码!BM67,新汉化!$P:$P,0))</f>
        <v>て</v>
      </c>
      <c r="BN67" t="str">
        <f>INDEX(新汉化!$Q:$Q,MATCH(日文原码!BN67,新汉化!$P:$P,0))</f>
        <v>し</v>
      </c>
      <c r="BO67" t="str">
        <f>INDEX(新汉化!$Q:$Q,MATCH(日文原码!BO67,新汉化!$P:$P,0))</f>
        <v>ま</v>
      </c>
      <c r="BP67" t="str">
        <f>INDEX(新汉化!$Q:$Q,MATCH(日文原码!BP67,新汉化!$P:$P,0))</f>
        <v>う</v>
      </c>
      <c r="BQ67" s="8" t="str">
        <f>INDEX(新汉化!$Q:$Q,MATCH(日文原码!BQ67,新汉化!$P:$P,0))</f>
        <v>。</v>
      </c>
      <c r="BR67" s="7" t="str">
        <f>INDEX(新汉化!$Q:$Q,MATCH(日文原码!BR67,新汉化!$P:$P,0))</f>
        <v>ひ</v>
      </c>
      <c r="BS67" t="str">
        <f>INDEX(新汉化!$Q:$Q,MATCH(日文原码!BS67,新汉化!$P:$P,0))</f>
        <v>か</v>
      </c>
      <c r="BT67" t="str">
        <f>INDEX(新汉化!$Q:$Q,MATCH(日文原码!BT67,新汉化!$P:$P,0))</f>
        <v>ら</v>
      </c>
      <c r="BU67" t="str">
        <f>INDEX(新汉化!$Q:$Q,MATCH(日文原码!BU67,新汉化!$P:$P,0))</f>
        <v>び</v>
      </c>
      <c r="BV67" t="str">
        <f>INDEX(新汉化!$Q:$Q,MATCH(日文原码!BV67,新汉化!$P:$P,0))</f>
        <v>た</v>
      </c>
      <c r="BW67" t="str">
        <f>INDEX(新汉化!$Q:$Q,MATCH(日文原码!BW67,新汉化!$P:$P,0))</f>
        <v> </v>
      </c>
      <c r="BX67" t="str">
        <f>INDEX(新汉化!$Q:$Q,MATCH(日文原码!BX67,新汉化!$P:$P,0))</f>
        <v>と</v>
      </c>
      <c r="BY67" t="str">
        <f>INDEX(新汉化!$Q:$Q,MATCH(日文原码!BY67,新汉化!$P:$P,0))</f>
        <v>き</v>
      </c>
      <c r="BZ67" t="str">
        <f>INDEX(新汉化!$Q:$Q,MATCH(日文原码!BZ67,新汉化!$P:$P,0))</f>
        <v>は</v>
      </c>
      <c r="CA67" t="str">
        <f>INDEX(新汉化!$Q:$Q,MATCH(日文原码!CA67,新汉化!$P:$P,0))</f>
        <v> </v>
      </c>
      <c r="CB67" t="str">
        <f>INDEX(新汉化!$Q:$Q,MATCH(日文原码!CB67,新汉化!$P:$P,0))</f>
        <v>う</v>
      </c>
      <c r="CC67" t="str">
        <f>INDEX(新汉化!$Q:$Q,MATCH(日文原码!CC67,新汉化!$P:$P,0))</f>
        <v>み</v>
      </c>
      <c r="CD67" t="str">
        <f>INDEX(新汉化!$Q:$Q,MATCH(日文原码!CD67,新汉化!$P:$P,0))</f>
        <v>に</v>
      </c>
      <c r="CE67" t="str">
        <f>INDEX(新汉化!$Q:$Q,MATCH(日文原码!CE67,新汉化!$P:$P,0))</f>
        <v> </v>
      </c>
      <c r="CF67" t="str">
        <f>INDEX(新汉化!$Q:$Q,MATCH(日文原码!CF67,新汉化!$P:$P,0))</f>
        <v>も</v>
      </c>
      <c r="CG67" t="str">
        <f>INDEX(新汉化!$Q:$Q,MATCH(日文原码!CG67,新汉化!$P:$P,0))</f>
        <v>ど</v>
      </c>
      <c r="CH67" t="str">
        <f>INDEX(新汉化!$Q:$Q,MATCH(日文原码!CH67,新汉化!$P:$P,0))</f>
        <v>し</v>
      </c>
      <c r="CI67" t="str">
        <f>INDEX(新汉化!$Q:$Q,MATCH(日文原码!CI67,新汉化!$P:$P,0))</f>
        <v>て</v>
      </c>
      <c r="CJ67" t="str">
        <f>INDEX(新汉化!$Q:$Q,MATCH(日文原码!CJ67,新汉化!$P:$P,0))</f>
        <v>あ</v>
      </c>
      <c r="CK67" t="str">
        <f>INDEX(新汉化!$Q:$Q,MATCH(日文原码!CK67,新汉化!$P:$P,0))</f>
        <v>げ</v>
      </c>
      <c r="CL67" t="str">
        <f>INDEX(新汉化!$Q:$Q,MATCH(日文原码!CL67,新汉化!$P:$P,0))</f>
        <v>よ</v>
      </c>
      <c r="CM67" t="str">
        <f>INDEX(新汉化!$Q:$Q,MATCH(日文原码!CM67,新汉化!$P:$P,0))</f>
        <v>う</v>
      </c>
      <c r="CN67" t="str">
        <f>INDEX(新汉化!$Q:$Q,MATCH(日文原码!CN67,新汉化!$P:$P,0))</f>
        <v>。</v>
      </c>
      <c r="CO67" t="str">
        <f>INDEX(新汉化!$Q:$Q,MATCH(日文原码!CO67,新汉化!$P:$P,0))</f>
        <v> </v>
      </c>
      <c r="CP67" s="13" t="str">
        <f>INDEX(新汉化!$Q:$Q,MATCH(日文原码!CP67,新汉化!$P:$P,0))</f>
        <v> </v>
      </c>
    </row>
    <row r="68" spans="1:94">
      <c r="A68" t="str">
        <f>MID(日文原码!A68,2,1)</f>
        <v>0</v>
      </c>
      <c r="B68" t="str">
        <f>MID(日文原码!B68,2,1)</f>
        <v>6</v>
      </c>
      <c r="C68" t="str">
        <f>MID(日文原码!C68,2,1)</f>
        <v>7</v>
      </c>
      <c r="D68" s="7" t="str">
        <f>MID(日文原码!D68,2,1)</f>
        <v>A</v>
      </c>
      <c r="E68" t="str">
        <f>MID(日文原码!E68,2,1)</f>
        <v>A</v>
      </c>
      <c r="F68" t="str">
        <f>MID(日文原码!F68,2,1)</f>
        <v>1</v>
      </c>
      <c r="G68" s="8" t="str">
        <f>MID(日文原码!G68,2,1)</f>
        <v>6</v>
      </c>
      <c r="H68" s="7" t="str">
        <f>MID(日文原码!H68,2,1)</f>
        <v>A</v>
      </c>
      <c r="I68" t="str">
        <f>MID(日文原码!I68,2,1)</f>
        <v>5</v>
      </c>
      <c r="J68" t="str">
        <f>MID(日文原码!J68,2,1)</f>
        <v>5</v>
      </c>
      <c r="K68" s="8" t="str">
        <f>MID(日文原码!K68,2,1)</f>
        <v>0</v>
      </c>
      <c r="L68" s="7" t="str">
        <f>INDEX(新汉化!$Q:$Q,MATCH(日文原码!L68,新汉化!$P:$P,0))</f>
        <v>ド</v>
      </c>
      <c r="M68" t="str">
        <f>INDEX(新汉化!$Q:$Q,MATCH(日文原码!M68,新汉化!$P:$P,0))</f>
        <v>ク</v>
      </c>
      <c r="N68" t="str">
        <f>INDEX(新汉化!$Q:$Q,MATCH(日文原码!N68,新汉化!$P:$P,0))</f>
        <v>ク</v>
      </c>
      <c r="O68" t="str">
        <f>INDEX(新汉化!$Q:$Q,MATCH(日文原码!O68,新汉化!$P:$P,0))</f>
        <v>ラ</v>
      </c>
      <c r="P68" s="8" t="str">
        <f>INDEX(新汉化!$Q:$Q,MATCH(日文原码!P68,新汉化!$P:$P,0))</f>
        <v>ゲ</v>
      </c>
      <c r="Q68" s="7" t="str">
        <f>INDEX(新汉化!$Q:$Q,MATCH(日文原码!Q68,新汉化!$P:$P,0))</f>
        <v> </v>
      </c>
      <c r="R68" t="str">
        <f>INDEX(新汉化!$Q:$Q,MATCH(日文原码!R68,新汉化!$P:$P,0))</f>
        <v> </v>
      </c>
      <c r="S68" t="str">
        <f>INDEX(新汉化!$Q:$Q,MATCH(日文原码!S68,新汉化!$P:$P,0))</f>
        <v>く</v>
      </c>
      <c r="T68" t="str">
        <f>INDEX(新汉化!$Q:$Q,MATCH(日文原码!T68,新汉化!$P:$P,0))</f>
        <v>ら</v>
      </c>
      <c r="U68" s="8" t="str">
        <f>INDEX(新汉化!$Q:$Q,MATCH(日文原码!U68,新汉化!$P:$P,0))</f>
        <v>げ</v>
      </c>
      <c r="V68" s="7" t="str">
        <f>INDEX(新汉化!$Q:$Q,MATCH(日文原码!V68,新汉化!$P:$P,0))</f>
        <v>あ</v>
      </c>
      <c r="W68" t="str">
        <f>INDEX(新汉化!$Q:$Q,MATCH(日文原码!W68,新汉化!$P:$P,0))</f>
        <v>た</v>
      </c>
      <c r="X68" t="str">
        <f>INDEX(新汉化!$Q:$Q,MATCH(日文原码!X68,新汉化!$P:$P,0))</f>
        <v>ま</v>
      </c>
      <c r="Y68" t="str">
        <f>INDEX(新汉化!$Q:$Q,MATCH(日文原码!Y68,新汉化!$P:$P,0))</f>
        <v>の</v>
      </c>
      <c r="Z68" t="str">
        <f>INDEX(新汉化!$Q:$Q,MATCH(日文原码!Z68,新汉化!$P:$P,0))</f>
        <v> </v>
      </c>
      <c r="AA68" t="str">
        <f>INDEX(新汉化!$Q:$Q,MATCH(日文原码!AA68,新汉化!$P:$P,0))</f>
        <v>あ</v>
      </c>
      <c r="AB68" t="str">
        <f>INDEX(新汉化!$Q:$Q,MATCH(日文原码!AB68,新汉化!$P:$P,0))</f>
        <v>か</v>
      </c>
      <c r="AC68" t="str">
        <f>INDEX(新汉化!$Q:$Q,MATCH(日文原码!AC68,新汉化!$P:$P,0))</f>
        <v>い</v>
      </c>
      <c r="AD68" t="str">
        <f>INDEX(新汉化!$Q:$Q,MATCH(日文原码!AD68,新汉化!$P:$P,0))</f>
        <v> </v>
      </c>
      <c r="AE68" t="str">
        <f>INDEX(新汉化!$Q:$Q,MATCH(日文原码!AE68,新汉化!$P:$P,0))</f>
        <v>た</v>
      </c>
      <c r="AF68" t="str">
        <f>INDEX(新汉化!$Q:$Q,MATCH(日文原码!AF68,新汉化!$P:$P,0))</f>
        <v>ま</v>
      </c>
      <c r="AG68" t="str">
        <f>INDEX(新汉化!$Q:$Q,MATCH(日文原码!AG68,新汉化!$P:$P,0))</f>
        <v>が</v>
      </c>
      <c r="AH68" t="str">
        <f>INDEX(新汉化!$Q:$Q,MATCH(日文原码!AH68,新汉化!$P:$P,0))</f>
        <v> </v>
      </c>
      <c r="AI68" t="str">
        <f>INDEX(新汉化!$Q:$Q,MATCH(日文原码!AI68,新汉化!$P:$P,0))</f>
        <v>ひ</v>
      </c>
      <c r="AJ68" t="str">
        <f>INDEX(新汉化!$Q:$Q,MATCH(日文原码!AJ68,新汉化!$P:$P,0))</f>
        <v>か</v>
      </c>
      <c r="AK68" t="str">
        <f>INDEX(新汉化!$Q:$Q,MATCH(日文原码!AK68,新汉化!$P:$P,0))</f>
        <v>る</v>
      </c>
      <c r="AL68" t="str">
        <f>INDEX(新汉化!$Q:$Q,MATCH(日文原码!AL68,新汉化!$P:$P,0))</f>
        <v>と</v>
      </c>
      <c r="AM68" t="str">
        <f>INDEX(新汉化!$Q:$Q,MATCH(日文原码!AM68,新汉化!$P:$P,0))</f>
        <v>き</v>
      </c>
      <c r="AN68" t="str">
        <f>INDEX(新汉化!$Q:$Q,MATCH(日文原码!AN68,新汉化!$P:$P,0))</f>
        <v> </v>
      </c>
      <c r="AO68" t="str">
        <f>INDEX(新汉化!$Q:$Q,MATCH(日文原码!AO68,新汉化!$P:$P,0))</f>
        <v>は</v>
      </c>
      <c r="AP68" t="str">
        <f>INDEX(新汉化!$Q:$Q,MATCH(日文原码!AP68,新汉化!$P:$P,0))</f>
        <v>げ</v>
      </c>
      <c r="AQ68" t="str">
        <f>INDEX(新汉化!$Q:$Q,MATCH(日文原码!AQ68,新汉化!$P:$P,0))</f>
        <v>し</v>
      </c>
      <c r="AR68" t="str">
        <f>INDEX(新汉化!$Q:$Q,MATCH(日文原码!AR68,新汉化!$P:$P,0))</f>
        <v>い</v>
      </c>
      <c r="AS68" s="8" t="str">
        <f>INDEX(新汉化!$Q:$Q,MATCH(日文原码!AS68,新汉化!$P:$P,0))</f>
        <v> </v>
      </c>
      <c r="AT68" s="7" t="str">
        <f>INDEX(新汉化!$Q:$Q,MATCH(日文原码!AT68,新汉化!$P:$P,0))</f>
        <v>ち</v>
      </c>
      <c r="AU68" t="str">
        <f>INDEX(新汉化!$Q:$Q,MATCH(日文原码!AU68,新汉化!$P:$P,0))</f>
        <v>ょ</v>
      </c>
      <c r="AV68" t="str">
        <f>INDEX(新汉化!$Q:$Q,MATCH(日文原码!AV68,新汉化!$P:$P,0))</f>
        <v>う</v>
      </c>
      <c r="AW68" t="str">
        <f>INDEX(新汉化!$Q:$Q,MATCH(日文原码!AW68,新汉化!$P:$P,0))</f>
        <v>お</v>
      </c>
      <c r="AX68" t="str">
        <f>INDEX(新汉化!$Q:$Q,MATCH(日文原码!AX68,新汉化!$P:$P,0))</f>
        <v>ん</v>
      </c>
      <c r="AY68" t="str">
        <f>INDEX(新汉化!$Q:$Q,MATCH(日文原码!AY68,新汉化!$P:$P,0))</f>
        <v>ぱ</v>
      </c>
      <c r="AZ68" t="str">
        <f>INDEX(新汉化!$Q:$Q,MATCH(日文原码!AZ68,新汉化!$P:$P,0))</f>
        <v>が</v>
      </c>
      <c r="BA68" t="str">
        <f>INDEX(新汉化!$Q:$Q,MATCH(日文原码!BA68,新汉化!$P:$P,0))</f>
        <v> </v>
      </c>
      <c r="BB68" t="str">
        <f>INDEX(新汉化!$Q:$Q,MATCH(日文原码!BB68,新汉化!$P:$P,0))</f>
        <v>あ</v>
      </c>
      <c r="BC68" t="str">
        <f>INDEX(新汉化!$Q:$Q,MATCH(日文原码!BC68,新汉化!$P:$P,0))</f>
        <v>た</v>
      </c>
      <c r="BD68" t="str">
        <f>INDEX(新汉化!$Q:$Q,MATCH(日文原码!BD68,新汉化!$P:$P,0))</f>
        <v>り</v>
      </c>
      <c r="BE68" t="str">
        <f>INDEX(新汉化!$Q:$Q,MATCH(日文原码!BE68,新汉化!$P:$P,0))</f>
        <v>に</v>
      </c>
      <c r="BF68" t="str">
        <f>INDEX(新汉化!$Q:$Q,MATCH(日文原码!BF68,新汉化!$P:$P,0))</f>
        <v> </v>
      </c>
      <c r="BG68" t="str">
        <f>INDEX(新汉化!$Q:$Q,MATCH(日文原码!BG68,新汉化!$P:$P,0))</f>
        <v>は</v>
      </c>
      <c r="BH68" t="str">
        <f>INDEX(新汉化!$Q:$Q,MATCH(日文原码!BH68,新汉化!$P:$P,0))</f>
        <v>っ</v>
      </c>
      <c r="BI68" t="str">
        <f>INDEX(新汉化!$Q:$Q,MATCH(日文原码!BI68,新汉化!$P:$P,0))</f>
        <v>し</v>
      </c>
      <c r="BJ68" t="str">
        <f>INDEX(新汉化!$Q:$Q,MATCH(日文原码!BJ68,新汉化!$P:$P,0))</f>
        <v>ゃ</v>
      </c>
      <c r="BK68" t="str">
        <f>INDEX(新汉化!$Q:$Q,MATCH(日文原码!BK68,新汉化!$P:$P,0))</f>
        <v> </v>
      </c>
      <c r="BL68" t="str">
        <f>INDEX(新汉化!$Q:$Q,MATCH(日文原码!BL68,新汉化!$P:$P,0))</f>
        <v>さ</v>
      </c>
      <c r="BM68" t="str">
        <f>INDEX(新汉化!$Q:$Q,MATCH(日文原码!BM68,新汉化!$P:$P,0))</f>
        <v>れ</v>
      </c>
      <c r="BN68" t="str">
        <f>INDEX(新汉化!$Q:$Q,MATCH(日文原码!BN68,新汉化!$P:$P,0))</f>
        <v>る</v>
      </c>
      <c r="BO68" t="str">
        <f>INDEX(新汉化!$Q:$Q,MATCH(日文原码!BO68,新汉化!$P:$P,0))</f>
        <v>。</v>
      </c>
      <c r="BP68" t="str">
        <f>INDEX(新汉化!$Q:$Q,MATCH(日文原码!BP68,新汉化!$P:$P,0))</f>
        <v> </v>
      </c>
      <c r="BQ68" s="8" t="str">
        <f>INDEX(新汉化!$Q:$Q,MATCH(日文原码!BQ68,新汉化!$P:$P,0))</f>
        <v> </v>
      </c>
      <c r="BR68" s="7" t="str">
        <f>INDEX(新汉化!$Q:$Q,MATCH(日文原码!BR68,新汉化!$P:$P,0))</f>
        <v>そ</v>
      </c>
      <c r="BS68" t="str">
        <f>INDEX(新汉化!$Q:$Q,MATCH(日文原码!BS68,新汉化!$P:$P,0))</f>
        <v>の</v>
      </c>
      <c r="BT68" t="str">
        <f>INDEX(新汉化!$Q:$Q,MATCH(日文原码!BT68,新汉化!$P:$P,0))</f>
        <v>と</v>
      </c>
      <c r="BU68" t="str">
        <f>INDEX(新汉化!$Q:$Q,MATCH(日文原码!BU68,新汉化!$P:$P,0))</f>
        <v>き</v>
      </c>
      <c r="BV68" t="str">
        <f>INDEX(新汉化!$Q:$Q,MATCH(日文原码!BV68,新汉化!$P:$P,0))</f>
        <v> </v>
      </c>
      <c r="BW68" t="str">
        <f>INDEX(新汉化!$Q:$Q,MATCH(日文原码!BW68,新汉化!$P:$P,0))</f>
        <v>か</v>
      </c>
      <c r="BX68" t="str">
        <f>INDEX(新汉化!$Q:$Q,MATCH(日文原码!BX68,新汉化!$P:$P,0))</f>
        <v>い</v>
      </c>
      <c r="BY68" t="str">
        <f>INDEX(新汉化!$Q:$Q,MATCH(日文原码!BY68,新汉化!$P:$P,0))</f>
        <v>め</v>
      </c>
      <c r="BZ68" t="str">
        <f>INDEX(新汉化!$Q:$Q,MATCH(日文原码!BZ68,新汉化!$P:$P,0))</f>
        <v>ん</v>
      </c>
      <c r="CA68" t="str">
        <f>INDEX(新汉化!$Q:$Q,MATCH(日文原码!CA68,新汉化!$P:$P,0))</f>
        <v>が</v>
      </c>
      <c r="CB68" t="str">
        <f>INDEX(新汉化!$Q:$Q,MATCH(日文原码!CB68,新汉化!$P:$P,0))</f>
        <v> </v>
      </c>
      <c r="CC68" t="str">
        <f>INDEX(新汉化!$Q:$Q,MATCH(日文原码!CC68,新汉化!$P:$P,0))</f>
        <v>は</v>
      </c>
      <c r="CD68" t="str">
        <f>INDEX(新汉化!$Q:$Q,MATCH(日文原码!CD68,新汉化!$P:$P,0))</f>
        <v>げ</v>
      </c>
      <c r="CE68" t="str">
        <f>INDEX(新汉化!$Q:$Q,MATCH(日文原码!CE68,新汉化!$P:$P,0))</f>
        <v>し</v>
      </c>
      <c r="CF68" t="str">
        <f>INDEX(新汉化!$Q:$Q,MATCH(日文原码!CF68,新汉化!$P:$P,0))</f>
        <v>く</v>
      </c>
      <c r="CG68" t="str">
        <f>INDEX(新汉化!$Q:$Q,MATCH(日文原码!CG68,新汉化!$P:$P,0))</f>
        <v> </v>
      </c>
      <c r="CH68" t="str">
        <f>INDEX(新汉化!$Q:$Q,MATCH(日文原码!CH68,新汉化!$P:$P,0))</f>
        <v>な</v>
      </c>
      <c r="CI68" t="str">
        <f>INDEX(新汉化!$Q:$Q,MATCH(日文原码!CI68,新汉化!$P:$P,0))</f>
        <v>み</v>
      </c>
      <c r="CJ68" t="str">
        <f>INDEX(新汉化!$Q:$Q,MATCH(日文原码!CJ68,新汉化!$P:$P,0))</f>
        <v>う</v>
      </c>
      <c r="CK68" t="str">
        <f>INDEX(新汉化!$Q:$Q,MATCH(日文原码!CK68,新汉化!$P:$P,0))</f>
        <v>つ</v>
      </c>
      <c r="CL68" t="str">
        <f>INDEX(新汉化!$Q:$Q,MATCH(日文原码!CL68,新汉化!$P:$P,0))</f>
        <v>と</v>
      </c>
      <c r="CM68" t="str">
        <f>INDEX(新汉化!$Q:$Q,MATCH(日文原码!CM68,新汉化!$P:$P,0))</f>
        <v>い</v>
      </c>
      <c r="CN68" t="str">
        <f>INDEX(新汉化!$Q:$Q,MATCH(日文原码!CN68,新汉化!$P:$P,0))</f>
        <v>う</v>
      </c>
      <c r="CO68" t="str">
        <f>INDEX(新汉化!$Q:$Q,MATCH(日文原码!CO68,新汉化!$P:$P,0))</f>
        <v>。</v>
      </c>
      <c r="CP68" s="13" t="str">
        <f>INDEX(新汉化!$Q:$Q,MATCH(日文原码!CP68,新汉化!$P:$P,0))</f>
        <v> </v>
      </c>
    </row>
    <row r="69" spans="1:94">
      <c r="A69" t="str">
        <f>MID(日文原码!A69,2,1)</f>
        <v>0</v>
      </c>
      <c r="B69" t="str">
        <f>MID(日文原码!B69,2,1)</f>
        <v>6</v>
      </c>
      <c r="C69" t="str">
        <f>MID(日文原码!C69,2,1)</f>
        <v>8</v>
      </c>
      <c r="D69" s="7" t="str">
        <f>MID(日文原码!D69,2,1)</f>
        <v>A</v>
      </c>
      <c r="E69" t="str">
        <f>MID(日文原码!E69,2,1)</f>
        <v>A</v>
      </c>
      <c r="F69" t="str">
        <f>MID(日文原码!F69,2,1)</f>
        <v>0</v>
      </c>
      <c r="G69" s="8" t="str">
        <f>MID(日文原码!G69,2,1)</f>
        <v>5</v>
      </c>
      <c r="H69" s="7" t="str">
        <f>MID(日文原码!H69,2,1)</f>
        <v>A</v>
      </c>
      <c r="I69" t="str">
        <f>MID(日文原码!I69,2,1)</f>
        <v>1</v>
      </c>
      <c r="J69" t="str">
        <f>MID(日文原码!J69,2,1)</f>
        <v>1</v>
      </c>
      <c r="K69" s="8" t="str">
        <f>MID(日文原码!K69,2,1)</f>
        <v>0</v>
      </c>
      <c r="L69" s="7" t="str">
        <f>INDEX(新汉化!$Q:$Q,MATCH(日文原码!L69,新汉化!$P:$P,0))</f>
        <v>ヤ</v>
      </c>
      <c r="M69" t="str">
        <f>INDEX(新汉化!$Q:$Q,MATCH(日文原码!M69,新汉化!$P:$P,0))</f>
        <v>ミ</v>
      </c>
      <c r="N69" t="str">
        <f>INDEX(新汉化!$Q:$Q,MATCH(日文原码!N69,新汉化!$P:$P,0))</f>
        <v>ラ</v>
      </c>
      <c r="O69" t="str">
        <f>INDEX(新汉化!$Q:$Q,MATCH(日文原码!O69,新汉化!$P:$P,0))</f>
        <v>ミ</v>
      </c>
      <c r="P69" s="8" t="str">
        <f>INDEX(新汉化!$Q:$Q,MATCH(日文原码!P69,新汉化!$P:$P,0))</f>
        <v> </v>
      </c>
      <c r="Q69" s="7" t="str">
        <f>INDEX(新汉化!$Q:$Q,MATCH(日文原码!Q69,新汉化!$P:$P,0))</f>
        <v> </v>
      </c>
      <c r="R69" t="str">
        <f>INDEX(新汉化!$Q:$Q,MATCH(日文原码!R69,新汉化!$P:$P,0))</f>
        <v>く</v>
      </c>
      <c r="S69" t="str">
        <f>INDEX(新汉化!$Q:$Q,MATCH(日文原码!S69,新汉化!$P:$P,0))</f>
        <v>ら</v>
      </c>
      <c r="T69" t="str">
        <f>INDEX(新汉化!$Q:$Q,MATCH(日文原码!T69,新汉化!$P:$P,0))</f>
        <v>や</v>
      </c>
      <c r="U69" s="8" t="str">
        <f>INDEX(新汉化!$Q:$Q,MATCH(日文原码!U69,新汉化!$P:$P,0))</f>
        <v>み</v>
      </c>
      <c r="V69" s="7" t="str">
        <f>INDEX(新汉化!$Q:$Q,MATCH(日文原码!V69,新汉化!$P:$P,0))</f>
        <v>す</v>
      </c>
      <c r="W69" t="str">
        <f>INDEX(新汉化!$Q:$Q,MATCH(日文原码!W69,新汉化!$P:$P,0))</f>
        <v>る</v>
      </c>
      <c r="X69" t="str">
        <f>INDEX(新汉化!$Q:$Q,MATCH(日文原码!X69,新汉化!$P:$P,0))</f>
        <v>ど</v>
      </c>
      <c r="Y69" t="str">
        <f>INDEX(新汉化!$Q:$Q,MATCH(日文原码!Y69,新汉化!$P:$P,0))</f>
        <v>い</v>
      </c>
      <c r="Z69" t="str">
        <f>INDEX(新汉化!$Q:$Q,MATCH(日文原码!Z69,新汉化!$P:$P,0))</f>
        <v> </v>
      </c>
      <c r="AA69" t="str">
        <f>INDEX(新汉化!$Q:$Q,MATCH(日文原码!AA69,新汉化!$P:$P,0))</f>
        <v>ツ</v>
      </c>
      <c r="AB69" t="str">
        <f>INDEX(新汉化!$Q:$Q,MATCH(日文原码!AB69,新汉化!$P:$P,0))</f>
        <v>メ</v>
      </c>
      <c r="AC69" t="str">
        <f>INDEX(新汉化!$Q:$Q,MATCH(日文原码!AC69,新汉化!$P:$P,0))</f>
        <v>で</v>
      </c>
      <c r="AD69" t="str">
        <f>INDEX(新汉化!$Q:$Q,MATCH(日文原码!AD69,新汉化!$P:$P,0))</f>
        <v> </v>
      </c>
      <c r="AE69" t="str">
        <f>INDEX(新汉化!$Q:$Q,MATCH(日文原码!AE69,新汉化!$P:$P,0))</f>
        <v>つ</v>
      </c>
      <c r="AF69" t="str">
        <f>INDEX(新汉化!$Q:$Q,MATCH(日文原码!AF69,新汉化!$P:$P,0))</f>
        <v>ち</v>
      </c>
      <c r="AG69" t="str">
        <f>INDEX(新汉化!$Q:$Q,MATCH(日文原码!AG69,新汉化!$P:$P,0))</f>
        <v>を</v>
      </c>
      <c r="AH69" t="str">
        <f>INDEX(新汉化!$Q:$Q,MATCH(日文原码!AH69,新汉化!$P:$P,0))</f>
        <v> </v>
      </c>
      <c r="AI69" t="str">
        <f>INDEX(新汉化!$Q:$Q,MATCH(日文原码!AI69,新汉化!$P:$P,0))</f>
        <v>ほ</v>
      </c>
      <c r="AJ69" t="str">
        <f>INDEX(新汉化!$Q:$Q,MATCH(日文原码!AJ69,新汉化!$P:$P,0))</f>
        <v>り</v>
      </c>
      <c r="AK69" t="str">
        <f>INDEX(新汉化!$Q:$Q,MATCH(日文原码!AK69,新汉化!$P:$P,0))</f>
        <v> </v>
      </c>
      <c r="AL69" t="str">
        <f>INDEX(新汉化!$Q:$Q,MATCH(日文原码!AL69,新汉化!$P:$P,0))</f>
        <v>い</v>
      </c>
      <c r="AM69" t="str">
        <f>INDEX(新汉化!$Q:$Q,MATCH(日文原码!AM69,新汉化!$P:$P,0))</f>
        <v>し</v>
      </c>
      <c r="AN69" t="str">
        <f>INDEX(新汉化!$Q:$Q,MATCH(日文原码!AN69,新汉化!$P:$P,0))</f>
        <v>を</v>
      </c>
      <c r="AO69" t="str">
        <f>INDEX(新汉化!$Q:$Q,MATCH(日文原码!AO69,新汉化!$P:$P,0))</f>
        <v> </v>
      </c>
      <c r="AP69" t="str">
        <f>INDEX(新汉化!$Q:$Q,MATCH(日文原码!AP69,新汉化!$P:$P,0))</f>
        <v>た</v>
      </c>
      <c r="AQ69" t="str">
        <f>INDEX(新汉化!$Q:$Q,MATCH(日文原码!AQ69,新汉化!$P:$P,0))</f>
        <v>べ</v>
      </c>
      <c r="AR69" t="str">
        <f>INDEX(新汉化!$Q:$Q,MATCH(日文原码!AR69,新汉化!$P:$P,0))</f>
        <v>る</v>
      </c>
      <c r="AS69" s="8" t="str">
        <f>INDEX(新汉化!$Q:$Q,MATCH(日文原码!AS69,新汉化!$P:$P,0))</f>
        <v>。</v>
      </c>
      <c r="AT69" s="7" t="str">
        <f>INDEX(新汉化!$Q:$Q,MATCH(日文原码!AT69,新汉化!$P:$P,0))</f>
        <v>い</v>
      </c>
      <c r="AU69" t="str">
        <f>INDEX(新汉化!$Q:$Q,MATCH(日文原码!AU69,新汉化!$P:$P,0))</f>
        <v>し</v>
      </c>
      <c r="AV69" t="str">
        <f>INDEX(新汉化!$Q:$Q,MATCH(日文原码!AV69,新汉化!$P:$P,0))</f>
        <v>に</v>
      </c>
      <c r="AW69" t="str">
        <f>INDEX(新汉化!$Q:$Q,MATCH(日文原码!AW69,新汉化!$P:$P,0))</f>
        <v> </v>
      </c>
      <c r="AX69" t="str">
        <f>INDEX(新汉化!$Q:$Q,MATCH(日文原码!AX69,新汉化!$P:$P,0))</f>
        <v>ふ</v>
      </c>
      <c r="AY69" t="str">
        <f>INDEX(新汉化!$Q:$Q,MATCH(日文原码!AY69,新汉化!$P:$P,0))</f>
        <v>く</v>
      </c>
      <c r="AZ69" t="str">
        <f>INDEX(新汉化!$Q:$Q,MATCH(日文原码!AZ69,新汉化!$P:$P,0))</f>
        <v>ま</v>
      </c>
      <c r="BA69" t="str">
        <f>INDEX(新汉化!$Q:$Q,MATCH(日文原码!BA69,新汉化!$P:$P,0))</f>
        <v>れ</v>
      </c>
      <c r="BB69" t="str">
        <f>INDEX(新汉化!$Q:$Q,MATCH(日文原码!BB69,新汉化!$P:$P,0))</f>
        <v>た</v>
      </c>
      <c r="BC69" t="str">
        <f>INDEX(新汉化!$Q:$Q,MATCH(日文原码!BC69,新汉化!$P:$P,0))</f>
        <v> </v>
      </c>
      <c r="BD69" t="str">
        <f>INDEX(新汉化!$Q:$Q,MATCH(日文原码!BD69,新汉化!$P:$P,0))</f>
        <v>せ</v>
      </c>
      <c r="BE69" t="str">
        <f>INDEX(新汉化!$Q:$Q,MATCH(日文原码!BE69,新汉化!$P:$P,0))</f>
        <v>い</v>
      </c>
      <c r="BF69" t="str">
        <f>INDEX(新汉化!$Q:$Q,MATCH(日文原码!BF69,新汉化!$P:$P,0))</f>
        <v>ぶ</v>
      </c>
      <c r="BG69" t="str">
        <f>INDEX(新汉化!$Q:$Q,MATCH(日文原码!BG69,新汉化!$P:$P,0))</f>
        <v>ん</v>
      </c>
      <c r="BH69" t="str">
        <f>INDEX(新汉化!$Q:$Q,MATCH(日文原码!BH69,新汉化!$P:$P,0))</f>
        <v>は</v>
      </c>
      <c r="BI69" t="str">
        <f>INDEX(新汉化!$Q:$Q,MATCH(日文原码!BI69,新汉化!$P:$P,0))</f>
        <v> </v>
      </c>
      <c r="BJ69" t="str">
        <f>INDEX(新汉化!$Q:$Q,MATCH(日文原码!BJ69,新汉化!$P:$P,0))</f>
        <v>け</v>
      </c>
      <c r="BK69" t="str">
        <f>INDEX(新汉化!$Q:$Q,MATCH(日文原码!BK69,新汉化!$P:$P,0))</f>
        <v>っ</v>
      </c>
      <c r="BL69" t="str">
        <f>INDEX(新汉化!$Q:$Q,MATCH(日文原码!BL69,新汉化!$P:$P,0))</f>
        <v>し</v>
      </c>
      <c r="BM69" t="str">
        <f>INDEX(新汉化!$Q:$Q,MATCH(日文原码!BM69,新汉化!$P:$P,0))</f>
        <v>ょ</v>
      </c>
      <c r="BN69" t="str">
        <f>INDEX(新汉化!$Q:$Q,MATCH(日文原码!BN69,新汉化!$P:$P,0))</f>
        <v>う</v>
      </c>
      <c r="BO69" t="str">
        <f>INDEX(新汉化!$Q:$Q,MATCH(日文原码!BO69,新汉化!$P:$P,0))</f>
        <v>と</v>
      </c>
      <c r="BP69" t="str">
        <f>INDEX(新汉化!$Q:$Q,MATCH(日文原码!BP69,新汉化!$P:$P,0))</f>
        <v>な</v>
      </c>
      <c r="BQ69" s="8" t="str">
        <f>INDEX(新汉化!$Q:$Q,MATCH(日文原码!BQ69,新汉化!$P:$P,0))</f>
        <v>り</v>
      </c>
      <c r="BR69" s="7" t="str">
        <f>INDEX(新汉化!$Q:$Q,MATCH(日文原码!BR69,新汉化!$P:$P,0))</f>
        <v>か</v>
      </c>
      <c r="BS69" t="str">
        <f>INDEX(新汉化!$Q:$Q,MATCH(日文原码!BS69,新汉化!$P:$P,0))</f>
        <v>ら</v>
      </c>
      <c r="BT69" t="str">
        <f>INDEX(新汉化!$Q:$Q,MATCH(日文原码!BT69,新汉化!$P:$P,0))</f>
        <v>だ</v>
      </c>
      <c r="BU69" t="str">
        <f>INDEX(新汉化!$Q:$Q,MATCH(日文原码!BU69,新汉化!$P:$P,0))</f>
        <v>の</v>
      </c>
      <c r="BV69" t="str">
        <f>INDEX(新汉化!$Q:$Q,MATCH(日文原码!BV69,新汉化!$P:$P,0))</f>
        <v> </v>
      </c>
      <c r="BW69" t="str">
        <f>INDEX(新汉化!$Q:$Q,MATCH(日文原码!BW69,新汉化!$P:$P,0))</f>
        <v>ひ</v>
      </c>
      <c r="BX69" t="str">
        <f>INDEX(新汉化!$Q:$Q,MATCH(日文原码!BX69,新汉化!$P:$P,0))</f>
        <v>ょ</v>
      </c>
      <c r="BY69" t="str">
        <f>INDEX(新汉化!$Q:$Q,MATCH(日文原码!BY69,新汉化!$P:$P,0))</f>
        <v>う</v>
      </c>
      <c r="BZ69" t="str">
        <f>INDEX(新汉化!$Q:$Q,MATCH(日文原码!BZ69,新汉化!$P:$P,0))</f>
        <v>め</v>
      </c>
      <c r="CA69" t="str">
        <f>INDEX(新汉化!$Q:$Q,MATCH(日文原码!CA69,新汉化!$P:$P,0))</f>
        <v>ん</v>
      </c>
      <c r="CB69" t="str">
        <f>INDEX(新汉化!$Q:$Q,MATCH(日文原码!CB69,新汉化!$P:$P,0))</f>
        <v>に</v>
      </c>
      <c r="CC69" t="str">
        <f>INDEX(新汉化!$Q:$Q,MATCH(日文原码!CC69,新汉化!$P:$P,0))</f>
        <v> </v>
      </c>
      <c r="CD69" t="str">
        <f>INDEX(新汉化!$Q:$Q,MATCH(日文原码!CD69,新汉化!$P:$P,0))</f>
        <v>う</v>
      </c>
      <c r="CE69" t="str">
        <f>INDEX(新汉化!$Q:$Q,MATCH(日文原码!CE69,新汉化!$P:$P,0))</f>
        <v>か</v>
      </c>
      <c r="CF69" t="str">
        <f>INDEX(新汉化!$Q:$Q,MATCH(日文原码!CF69,新汉化!$P:$P,0))</f>
        <v>び</v>
      </c>
      <c r="CG69" t="str">
        <f>INDEX(新汉化!$Q:$Q,MATCH(日文原码!CG69,新汉化!$P:$P,0))</f>
        <v>あ</v>
      </c>
      <c r="CH69" t="str">
        <f>INDEX(新汉化!$Q:$Q,MATCH(日文原码!CH69,新汉化!$P:$P,0))</f>
        <v>が</v>
      </c>
      <c r="CI69" t="str">
        <f>INDEX(新汉化!$Q:$Q,MATCH(日文原码!CI69,新汉化!$P:$P,0))</f>
        <v>っ</v>
      </c>
      <c r="CJ69" t="str">
        <f>INDEX(新汉化!$Q:$Q,MATCH(日文原码!CJ69,新汉化!$P:$P,0))</f>
        <v>て</v>
      </c>
      <c r="CK69" t="str">
        <f>INDEX(新汉化!$Q:$Q,MATCH(日文原码!CK69,新汉化!$P:$P,0))</f>
        <v>く</v>
      </c>
      <c r="CL69" t="str">
        <f>INDEX(新汉化!$Q:$Q,MATCH(日文原码!CL69,新汉化!$P:$P,0))</f>
        <v>る</v>
      </c>
      <c r="CM69" t="str">
        <f>INDEX(新汉化!$Q:$Q,MATCH(日文原码!CM69,新汉化!$P:$P,0))</f>
        <v>。</v>
      </c>
      <c r="CN69" t="str">
        <f>INDEX(新汉化!$Q:$Q,MATCH(日文原码!CN69,新汉化!$P:$P,0))</f>
        <v> </v>
      </c>
      <c r="CO69" t="str">
        <f>INDEX(新汉化!$Q:$Q,MATCH(日文原码!CO69,新汉化!$P:$P,0))</f>
        <v> </v>
      </c>
      <c r="CP69" s="13" t="str">
        <f>INDEX(新汉化!$Q:$Q,MATCH(日文原码!CP69,新汉化!$P:$P,0))</f>
        <v> </v>
      </c>
    </row>
    <row r="70" spans="1:94">
      <c r="A70" t="str">
        <f>MID(日文原码!A70,2,1)</f>
        <v>0</v>
      </c>
      <c r="B70" t="str">
        <f>MID(日文原码!B70,2,1)</f>
        <v>6</v>
      </c>
      <c r="C70" t="str">
        <f>MID(日文原码!C70,2,1)</f>
        <v>9</v>
      </c>
      <c r="D70" s="7" t="str">
        <f>MID(日文原码!D70,2,1)</f>
        <v>A</v>
      </c>
      <c r="E70" t="str">
        <f>MID(日文原码!E70,2,1)</f>
        <v>A</v>
      </c>
      <c r="F70" t="str">
        <f>MID(日文原码!F70,2,1)</f>
        <v>0</v>
      </c>
      <c r="G70" s="8" t="str">
        <f>MID(日文原码!G70,2,1)</f>
        <v>6</v>
      </c>
      <c r="H70" s="7" t="str">
        <f>MID(日文原码!H70,2,1)</f>
        <v>A</v>
      </c>
      <c r="I70" t="str">
        <f>MID(日文原码!I70,2,1)</f>
        <v>1</v>
      </c>
      <c r="J70" t="str">
        <f>MID(日文原码!J70,2,1)</f>
        <v>1</v>
      </c>
      <c r="K70" s="8" t="str">
        <f>MID(日文原码!K70,2,1)</f>
        <v>5</v>
      </c>
      <c r="L70" s="7" t="str">
        <f>INDEX(新汉化!$Q:$Q,MATCH(日文原码!L70,新汉化!$P:$P,0))</f>
        <v>ク</v>
      </c>
      <c r="M70" t="str">
        <f>INDEX(新汉化!$Q:$Q,MATCH(日文原码!M70,新汉化!$P:$P,0))</f>
        <v>チ</v>
      </c>
      <c r="N70" t="str">
        <f>INDEX(新汉化!$Q:$Q,MATCH(日文原码!N70,新汉化!$P:$P,0))</f>
        <v>-</v>
      </c>
      <c r="O70" t="str">
        <f>INDEX(新汉化!$Q:$Q,MATCH(日文原码!O70,新汉化!$P:$P,0))</f>
        <v>ト</v>
      </c>
      <c r="P70" s="8" t="str">
        <f>INDEX(新汉化!$Q:$Q,MATCH(日文原码!P70,新汉化!$P:$P,0))</f>
        <v> </v>
      </c>
      <c r="Q70" s="7" t="str">
        <f>INDEX(新汉化!$Q:$Q,MATCH(日文原码!Q70,新汉化!$P:$P,0))</f>
        <v> </v>
      </c>
      <c r="R70" t="str">
        <f>INDEX(新汉化!$Q:$Q,MATCH(日文原码!R70,新汉化!$P:$P,0))</f>
        <v>あ</v>
      </c>
      <c r="S70" t="str">
        <f>INDEX(新汉化!$Q:$Q,MATCH(日文原码!S70,新汉化!$P:$P,0))</f>
        <v>ざ</v>
      </c>
      <c r="T70" t="str">
        <f>INDEX(新汉化!$Q:$Q,MATCH(日文原码!T70,新汉化!$P:$P,0))</f>
        <v>む</v>
      </c>
      <c r="U70" s="8" t="str">
        <f>INDEX(新汉化!$Q:$Q,MATCH(日文原码!U70,新汉化!$P:$P,0))</f>
        <v>き</v>
      </c>
      <c r="V70" s="7" t="str">
        <f>INDEX(新汉化!$Q:$Q,MATCH(日文原码!V70,新汉化!$P:$P,0))</f>
        <v>は</v>
      </c>
      <c r="W70" t="str">
        <f>INDEX(新汉化!$Q:$Q,MATCH(日文原码!W70,新汉化!$P:$P,0))</f>
        <v>が</v>
      </c>
      <c r="X70" t="str">
        <f>INDEX(新汉化!$Q:$Q,MATCH(日文原码!X70,新汉化!$P:$P,0))</f>
        <v>ね</v>
      </c>
      <c r="Y70" t="str">
        <f>INDEX(新汉化!$Q:$Q,MATCH(日文原码!Y70,新汉化!$P:$P,0))</f>
        <v>の</v>
      </c>
      <c r="Z70" t="str">
        <f>INDEX(新汉化!$Q:$Q,MATCH(日文原码!Z70,新汉化!$P:$P,0))</f>
        <v> </v>
      </c>
      <c r="AA70" t="str">
        <f>INDEX(新汉化!$Q:$Q,MATCH(日文原码!AA70,新汉化!$P:$P,0))</f>
        <v>ツ</v>
      </c>
      <c r="AB70" t="str">
        <f>INDEX(新汉化!$Q:$Q,MATCH(日文原码!AB70,新汉化!$P:$P,0))</f>
        <v>ノ</v>
      </c>
      <c r="AC70" t="str">
        <f>INDEX(新汉化!$Q:$Q,MATCH(日文原码!AC70,新汉化!$P:$P,0))</f>
        <v>が</v>
      </c>
      <c r="AD70" t="str">
        <f>INDEX(新汉化!$Q:$Q,MATCH(日文原码!AD70,新汉化!$P:$P,0))</f>
        <v> </v>
      </c>
      <c r="AE70" t="str">
        <f>INDEX(新汉化!$Q:$Q,MATCH(日文原码!AE70,新汉化!$P:$P,0))</f>
        <v>へ</v>
      </c>
      <c r="AF70" t="str">
        <f>INDEX(新汉化!$Q:$Q,MATCH(日文原码!AF70,新汉化!$P:$P,0))</f>
        <v>ん</v>
      </c>
      <c r="AG70" t="str">
        <f>INDEX(新汉化!$Q:$Q,MATCH(日文原码!AG70,新汉化!$P:$P,0))</f>
        <v>け</v>
      </c>
      <c r="AH70" t="str">
        <f>INDEX(新汉化!$Q:$Q,MATCH(日文原码!AH70,新汉化!$P:$P,0))</f>
        <v>い</v>
      </c>
      <c r="AI70" t="str">
        <f>INDEX(新汉化!$Q:$Q,MATCH(日文原码!AI70,新汉化!$P:$P,0))</f>
        <v>し</v>
      </c>
      <c r="AJ70" t="str">
        <f>INDEX(新汉化!$Q:$Q,MATCH(日文原码!AJ70,新汉化!$P:$P,0))</f>
        <v>た</v>
      </c>
      <c r="AK70" t="str">
        <f>INDEX(新汉化!$Q:$Q,MATCH(日文原码!AK70,新汉化!$P:$P,0))</f>
        <v> </v>
      </c>
      <c r="AL70" t="str">
        <f>INDEX(新汉化!$Q:$Q,MATCH(日文原码!AL70,新汉化!$P:$P,0))</f>
        <v>お</v>
      </c>
      <c r="AM70" t="str">
        <f>INDEX(新汉化!$Q:$Q,MATCH(日文原码!AM70,新汉化!$P:$P,0))</f>
        <v>お</v>
      </c>
      <c r="AN70" t="str">
        <f>INDEX(新汉化!$Q:$Q,MATCH(日文原码!AN70,新汉化!$P:$P,0))</f>
        <v>き</v>
      </c>
      <c r="AO70" t="str">
        <f>INDEX(新汉化!$Q:$Q,MATCH(日文原码!AO70,新汉化!$P:$P,0))</f>
        <v>な</v>
      </c>
      <c r="AP70" t="str">
        <f>INDEX(新汉化!$Q:$Q,MATCH(日文原码!AP70,新汉化!$P:$P,0))</f>
        <v> </v>
      </c>
      <c r="AQ70" t="str">
        <f>INDEX(新汉化!$Q:$Q,MATCH(日文原码!AQ70,新汉化!$P:$P,0))</f>
        <v>あ</v>
      </c>
      <c r="AR70" t="str">
        <f>INDEX(新汉化!$Q:$Q,MATCH(日文原码!AR70,新汉化!$P:$P,0))</f>
        <v>ご</v>
      </c>
      <c r="AS70" s="8" t="str">
        <f>INDEX(新汉化!$Q:$Q,MATCH(日文原码!AS70,新汉化!$P:$P,0))</f>
        <v>。</v>
      </c>
      <c r="AT70" s="7" t="str">
        <f>INDEX(新汉化!$Q:$Q,MATCH(日文原码!AT70,新汉化!$P:$P,0))</f>
        <v>お</v>
      </c>
      <c r="AU70" t="str">
        <f>INDEX(新汉化!$Q:$Q,MATCH(日文原码!AU70,新汉化!$P:$P,0))</f>
        <v>と</v>
      </c>
      <c r="AV70" t="str">
        <f>INDEX(新汉化!$Q:$Q,MATCH(日文原码!AV70,新汉化!$P:$P,0))</f>
        <v>な</v>
      </c>
      <c r="AW70" t="str">
        <f>INDEX(新汉化!$Q:$Q,MATCH(日文原码!AW70,新汉化!$P:$P,0))</f>
        <v>し</v>
      </c>
      <c r="AX70" t="str">
        <f>INDEX(新汉化!$Q:$Q,MATCH(日文原码!AX70,新汉化!$P:$P,0))</f>
        <v>そ</v>
      </c>
      <c r="AY70" t="str">
        <f>INDEX(新汉化!$Q:$Q,MATCH(日文原码!AY70,新汉化!$P:$P,0))</f>
        <v>う</v>
      </c>
      <c r="AZ70" t="str">
        <f>INDEX(新汉化!$Q:$Q,MATCH(日文原码!AZ70,新汉化!$P:$P,0))</f>
        <v>な</v>
      </c>
      <c r="BA70" t="str">
        <f>INDEX(新汉化!$Q:$Q,MATCH(日文原码!BA70,新汉化!$P:$P,0))</f>
        <v> </v>
      </c>
      <c r="BB70" t="str">
        <f>INDEX(新汉化!$Q:$Q,MATCH(日文原码!BB70,新汉化!$P:$P,0))</f>
        <v>か</v>
      </c>
      <c r="BC70" t="str">
        <f>INDEX(新汉化!$Q:$Q,MATCH(日文原码!BC70,新汉化!$P:$P,0))</f>
        <v>お</v>
      </c>
      <c r="BD70" t="str">
        <f>INDEX(新汉化!$Q:$Q,MATCH(日文原码!BD70,新汉化!$P:$P,0))</f>
        <v>に</v>
      </c>
      <c r="BE70" t="str">
        <f>INDEX(新汉化!$Q:$Q,MATCH(日文原码!BE70,新汉化!$P:$P,0))</f>
        <v> </v>
      </c>
      <c r="BF70" t="str">
        <f>INDEX(新汉化!$Q:$Q,MATCH(日文原码!BF70,新汉化!$P:$P,0))</f>
        <v>ゆ</v>
      </c>
      <c r="BG70" t="str">
        <f>INDEX(新汉化!$Q:$Q,MATCH(日文原码!BG70,新汉化!$P:$P,0))</f>
        <v>だ</v>
      </c>
      <c r="BH70" t="str">
        <f>INDEX(新汉化!$Q:$Q,MATCH(日文原码!BH70,新汉化!$P:$P,0))</f>
        <v>ん</v>
      </c>
      <c r="BI70" t="str">
        <f>INDEX(新汉化!$Q:$Q,MATCH(日文原码!BI70,新汉化!$P:$P,0))</f>
        <v>を</v>
      </c>
      <c r="BJ70" t="str">
        <f>INDEX(新汉化!$Q:$Q,MATCH(日文原码!BJ70,新汉化!$P:$P,0))</f>
        <v> </v>
      </c>
      <c r="BK70" t="str">
        <f>INDEX(新汉化!$Q:$Q,MATCH(日文原码!BK70,新汉化!$P:$P,0))</f>
        <v>し</v>
      </c>
      <c r="BL70" t="str">
        <f>INDEX(新汉化!$Q:$Q,MATCH(日文原码!BL70,新汉化!$P:$P,0))</f>
        <v>て</v>
      </c>
      <c r="BM70" t="str">
        <f>INDEX(新汉化!$Q:$Q,MATCH(日文原码!BM70,新汉化!$P:$P,0))</f>
        <v>い</v>
      </c>
      <c r="BN70" t="str">
        <f>INDEX(新汉化!$Q:$Q,MATCH(日文原码!BN70,新汉化!$P:$P,0))</f>
        <v>る</v>
      </c>
      <c r="BO70" t="str">
        <f>INDEX(新汉化!$Q:$Q,MATCH(日文原码!BO70,新汉化!$P:$P,0))</f>
        <v>と</v>
      </c>
      <c r="BP70" t="str">
        <f>INDEX(新汉化!$Q:$Q,MATCH(日文原码!BP70,新汉化!$P:$P,0))</f>
        <v> </v>
      </c>
      <c r="BQ70" s="8" t="str">
        <f>INDEX(新汉化!$Q:$Q,MATCH(日文原码!BQ70,新汉化!$P:$P,0))</f>
        <v> </v>
      </c>
      <c r="BR70" s="7" t="str">
        <f>INDEX(新汉化!$Q:$Q,MATCH(日文原码!BR70,新汉化!$P:$P,0))</f>
        <v>と</v>
      </c>
      <c r="BS70" t="str">
        <f>INDEX(新汉化!$Q:$Q,MATCH(日文原码!BS70,新汉化!$P:$P,0))</f>
        <v>つ</v>
      </c>
      <c r="BT70" t="str">
        <f>INDEX(新汉化!$Q:$Q,MATCH(日文原码!BT70,新汉化!$P:$P,0))</f>
        <v>ぜ</v>
      </c>
      <c r="BU70" t="str">
        <f>INDEX(新汉化!$Q:$Q,MATCH(日文原码!BU70,新汉化!$P:$P,0))</f>
        <v>ん</v>
      </c>
      <c r="BV70" t="str">
        <f>INDEX(新汉化!$Q:$Q,MATCH(日文原码!BV70,新汉化!$P:$P,0))</f>
        <v> </v>
      </c>
      <c r="BW70" t="str">
        <f>INDEX(新汉化!$Q:$Q,MATCH(日文原码!BW70,新汉化!$P:$P,0))</f>
        <v>ふ</v>
      </c>
      <c r="BX70" t="str">
        <f>INDEX(新汉化!$Q:$Q,MATCH(日文原码!BX70,新汉化!$P:$P,0))</f>
        <v>り</v>
      </c>
      <c r="BY70" t="str">
        <f>INDEX(新汉化!$Q:$Q,MATCH(日文原码!BY70,新汉化!$P:$P,0))</f>
        <v>む</v>
      </c>
      <c r="BZ70" t="str">
        <f>INDEX(新汉化!$Q:$Q,MATCH(日文原码!BZ70,新汉化!$P:$P,0))</f>
        <v>き</v>
      </c>
      <c r="CA70" t="str">
        <f>INDEX(新汉化!$Q:$Q,MATCH(日文原码!CA70,新汉化!$P:$P,0))</f>
        <v> </v>
      </c>
      <c r="CB70" t="str">
        <f>INDEX(新汉化!$Q:$Q,MATCH(日文原码!CB70,新汉化!$P:$P,0))</f>
        <v>バ</v>
      </c>
      <c r="CC70" t="str">
        <f>INDEX(新汉化!$Q:$Q,MATCH(日文原码!CC70,新汉化!$P:$P,0))</f>
        <v>ク</v>
      </c>
      <c r="CD70" t="str">
        <f>INDEX(新汉化!$Q:$Q,MATCH(日文原码!CD70,新汉化!$P:$P,0))</f>
        <v>リ</v>
      </c>
      <c r="CE70" t="str">
        <f>INDEX(新汉化!$Q:$Q,MATCH(日文原码!CE70,新汉化!$P:$P,0))</f>
        <v>と</v>
      </c>
      <c r="CF70" t="str">
        <f>INDEX(新汉化!$Q:$Q,MATCH(日文原码!CF70,新汉化!$P:$P,0))</f>
        <v> </v>
      </c>
      <c r="CG70" t="str">
        <f>INDEX(新汉化!$Q:$Q,MATCH(日文原码!CG70,新汉化!$P:$P,0))</f>
        <v>か</v>
      </c>
      <c r="CH70" t="str">
        <f>INDEX(新汉化!$Q:$Q,MATCH(日文原码!CH70,新汉化!$P:$P,0))</f>
        <v>み</v>
      </c>
      <c r="CI70" t="str">
        <f>INDEX(新汉化!$Q:$Q,MATCH(日文原码!CI70,新汉化!$P:$P,0))</f>
        <v>つ</v>
      </c>
      <c r="CJ70" t="str">
        <f>INDEX(新汉化!$Q:$Q,MATCH(日文原码!CJ70,新汉化!$P:$P,0))</f>
        <v>か</v>
      </c>
      <c r="CK70" t="str">
        <f>INDEX(新汉化!$Q:$Q,MATCH(日文原码!CK70,新汉化!$P:$P,0))</f>
        <v>れ</v>
      </c>
      <c r="CL70" t="str">
        <f>INDEX(新汉化!$Q:$Q,MATCH(日文原码!CL70,新汉化!$P:$P,0))</f>
        <v>る</v>
      </c>
      <c r="CM70" t="str">
        <f>INDEX(新汉化!$Q:$Q,MATCH(日文原码!CM70,新汉化!$P:$P,0))</f>
        <v>ぞ</v>
      </c>
      <c r="CN70" t="str">
        <f>INDEX(新汉化!$Q:$Q,MATCH(日文原码!CN70,新汉化!$P:$P,0))</f>
        <v>。</v>
      </c>
      <c r="CO70" t="str">
        <f>INDEX(新汉化!$Q:$Q,MATCH(日文原码!CO70,新汉化!$P:$P,0))</f>
        <v> </v>
      </c>
      <c r="CP70" s="13" t="str">
        <f>INDEX(新汉化!$Q:$Q,MATCH(日文原码!CP70,新汉化!$P:$P,0))</f>
        <v> </v>
      </c>
    </row>
    <row r="71" spans="1:94">
      <c r="A71" t="str">
        <f>MID(日文原码!A71,2,1)</f>
        <v>0</v>
      </c>
      <c r="B71" t="str">
        <f>MID(日文原码!B71,2,1)</f>
        <v>7</v>
      </c>
      <c r="C71" t="str">
        <f>MID(日文原码!C71,2,1)</f>
        <v>0</v>
      </c>
      <c r="D71" s="7" t="str">
        <f>MID(日文原码!D71,2,1)</f>
        <v>A</v>
      </c>
      <c r="E71" t="str">
        <f>MID(日文原码!E71,2,1)</f>
        <v>A</v>
      </c>
      <c r="F71" t="str">
        <f>MID(日文原码!F71,2,1)</f>
        <v>0</v>
      </c>
      <c r="G71" s="8" t="str">
        <f>MID(日文原码!G71,2,1)</f>
        <v>4</v>
      </c>
      <c r="H71" s="7" t="str">
        <f>MID(日文原码!H71,2,1)</f>
        <v>A</v>
      </c>
      <c r="I71" t="str">
        <f>MID(日文原码!I71,2,1)</f>
        <v>6</v>
      </c>
      <c r="J71" t="str">
        <f>MID(日文原码!J71,2,1)</f>
        <v>0</v>
      </c>
      <c r="K71" s="8" t="str">
        <f>MID(日文原码!K71,2,1)</f>
        <v>0</v>
      </c>
      <c r="L71" s="7" t="str">
        <f>INDEX(新汉化!$Q:$Q,MATCH(日文原码!L71,新汉化!$P:$P,0))</f>
        <v>コ</v>
      </c>
      <c r="M71" t="str">
        <f>INDEX(新汉化!$Q:$Q,MATCH(日文原码!M71,新汉化!$P:$P,0))</f>
        <v>コ</v>
      </c>
      <c r="N71" t="str">
        <f>INDEX(新汉化!$Q:$Q,MATCH(日文原码!N71,新汉化!$P:$P,0))</f>
        <v>ド</v>
      </c>
      <c r="O71" t="str">
        <f>INDEX(新汉化!$Q:$Q,MATCH(日文原码!O71,新汉化!$P:$P,0))</f>
        <v>ラ</v>
      </c>
      <c r="P71" s="8" t="str">
        <f>INDEX(新汉化!$Q:$Q,MATCH(日文原码!P71,新汉化!$P:$P,0))</f>
        <v> </v>
      </c>
      <c r="Q71" s="7" t="str">
        <f>INDEX(新汉化!$Q:$Q,MATCH(日文原码!Q71,新汉化!$P:$P,0))</f>
        <v>て</v>
      </c>
      <c r="R71" t="str">
        <f>INDEX(新汉化!$Q:$Q,MATCH(日文原码!R71,新汉化!$P:$P,0))</f>
        <v>つ</v>
      </c>
      <c r="S71" t="str">
        <f>INDEX(新汉化!$Q:$Q,MATCH(日文原码!S71,新汉化!$P:$P,0))</f>
        <v>ヨ</v>
      </c>
      <c r="T71" t="str">
        <f>INDEX(新汉化!$Q:$Q,MATCH(日文原码!T71,新汉化!$P:$P,0))</f>
        <v>ロ</v>
      </c>
      <c r="U71" s="8" t="str">
        <f>INDEX(新汉化!$Q:$Q,MATCH(日文原码!U71,新汉化!$P:$P,0))</f>
        <v>イ</v>
      </c>
      <c r="V71" s="7" t="str">
        <f>INDEX(新汉化!$Q:$Q,MATCH(日文原码!V71,新汉化!$P:$P,0))</f>
        <v>こ</v>
      </c>
      <c r="W71" t="str">
        <f>INDEX(新汉化!$Q:$Q,MATCH(日文原码!W71,新汉化!$P:$P,0))</f>
        <v>う</v>
      </c>
      <c r="X71" t="str">
        <f>INDEX(新汉化!$Q:$Q,MATCH(日文原码!X71,新汉化!$P:$P,0))</f>
        <v>て</v>
      </c>
      <c r="Y71" t="str">
        <f>INDEX(新汉化!$Q:$Q,MATCH(日文原码!Y71,新汉化!$P:$P,0))</f>
        <v>つ</v>
      </c>
      <c r="Z71" t="str">
        <f>INDEX(新汉化!$Q:$Q,MATCH(日文原码!Z71,新汉化!$P:$P,0))</f>
        <v>の</v>
      </c>
      <c r="AA71" t="str">
        <f>INDEX(新汉化!$Q:$Q,MATCH(日文原码!AA71,新汉化!$P:$P,0))</f>
        <v> </v>
      </c>
      <c r="AB71" t="str">
        <f>INDEX(新汉化!$Q:$Q,MATCH(日文原码!AB71,新汉化!$P:$P,0))</f>
        <v>か</v>
      </c>
      <c r="AC71" t="str">
        <f>INDEX(新汉化!$Q:$Q,MATCH(日文原码!AC71,新汉化!$P:$P,0))</f>
        <v>ら</v>
      </c>
      <c r="AD71" t="str">
        <f>INDEX(新汉化!$Q:$Q,MATCH(日文原码!AD71,新汉化!$P:$P,0))</f>
        <v>だ</v>
      </c>
      <c r="AE71" t="str">
        <f>INDEX(新汉化!$Q:$Q,MATCH(日文原码!AE71,新汉化!$P:$P,0))</f>
        <v>で</v>
      </c>
      <c r="AF71" t="str">
        <f>INDEX(新汉化!$Q:$Q,MATCH(日文原码!AF71,新汉化!$P:$P,0))</f>
        <v> </v>
      </c>
      <c r="AG71" t="str">
        <f>INDEX(新汉化!$Q:$Q,MATCH(日文原码!AG71,新汉化!$P:$P,0))</f>
        <v>お</v>
      </c>
      <c r="AH71" t="str">
        <f>INDEX(新汉化!$Q:$Q,MATCH(日文原码!AH71,新汉化!$P:$P,0))</f>
        <v>も</v>
      </c>
      <c r="AI71" t="str">
        <f>INDEX(新汉化!$Q:$Q,MATCH(日文原码!AI71,新汉化!$P:$P,0))</f>
        <v>い</v>
      </c>
      <c r="AJ71" t="str">
        <f>INDEX(新汉化!$Q:$Q,MATCH(日文原码!AJ71,新汉化!$P:$P,0))</f>
        <v>っ</v>
      </c>
      <c r="AK71" t="str">
        <f>INDEX(新汉化!$Q:$Q,MATCH(日文原码!AK71,新汉化!$P:$P,0))</f>
        <v>き</v>
      </c>
      <c r="AL71" t="str">
        <f>INDEX(新汉化!$Q:$Q,MATCH(日文原码!AL71,新汉化!$P:$P,0))</f>
        <v>り</v>
      </c>
      <c r="AM71" t="str">
        <f>INDEX(新汉化!$Q:$Q,MATCH(日文原码!AM71,新汉化!$P:$P,0))</f>
        <v> </v>
      </c>
      <c r="AN71" t="str">
        <f>INDEX(新汉化!$Q:$Q,MATCH(日文原码!AN71,新汉化!$P:$P,0))</f>
        <v>ぶ</v>
      </c>
      <c r="AO71" t="str">
        <f>INDEX(新汉化!$Q:$Q,MATCH(日文原码!AO71,新汉化!$P:$P,0))</f>
        <v>つ</v>
      </c>
      <c r="AP71" t="str">
        <f>INDEX(新汉化!$Q:$Q,MATCH(日文原码!AP71,新汉化!$P:$P,0))</f>
        <v>か</v>
      </c>
      <c r="AQ71" t="str">
        <f>INDEX(新汉化!$Q:$Q,MATCH(日文原码!AQ71,新汉化!$P:$P,0))</f>
        <v>れ</v>
      </c>
      <c r="AR71" t="str">
        <f>INDEX(新汉化!$Q:$Q,MATCH(日文原码!AR71,新汉化!$P:$P,0))</f>
        <v>ば</v>
      </c>
      <c r="AS71" s="8" t="str">
        <f>INDEX(新汉化!$Q:$Q,MATCH(日文原码!AS71,新汉化!$P:$P,0))</f>
        <v> </v>
      </c>
      <c r="AT71" s="7" t="str">
        <f>INDEX(新汉化!$Q:$Q,MATCH(日文原码!AT71,新汉化!$P:$P,0))</f>
        <v>お</v>
      </c>
      <c r="AU71" t="str">
        <f>INDEX(新汉化!$Q:$Q,MATCH(日文原码!AU71,新汉化!$P:$P,0))</f>
        <v>お</v>
      </c>
      <c r="AV71" t="str">
        <f>INDEX(新汉化!$Q:$Q,MATCH(日文原码!AV71,新汉化!$P:$P,0))</f>
        <v>き</v>
      </c>
      <c r="AW71" t="str">
        <f>INDEX(新汉化!$Q:$Q,MATCH(日文原码!AW71,新汉化!$P:$P,0))</f>
        <v>な</v>
      </c>
      <c r="AX71" t="str">
        <f>INDEX(新汉化!$Q:$Q,MATCH(日文原码!AX71,新汉化!$P:$P,0))</f>
        <v> </v>
      </c>
      <c r="AY71" t="str">
        <f>INDEX(新汉化!$Q:$Q,MATCH(日文原码!AY71,新汉化!$P:$P,0))</f>
        <v>ダ</v>
      </c>
      <c r="AZ71" t="str">
        <f>INDEX(新汉化!$Q:$Q,MATCH(日文原码!AZ71,新汉化!$P:$P,0))</f>
        <v>ン</v>
      </c>
      <c r="BA71" t="str">
        <f>INDEX(新汉化!$Q:$Q,MATCH(日文原码!BA71,新汉化!$P:$P,0))</f>
        <v>プ</v>
      </c>
      <c r="BB71" t="str">
        <f>INDEX(新汉化!$Q:$Q,MATCH(日文原码!BB71,新汉化!$P:$P,0))</f>
        <v>カ</v>
      </c>
      <c r="BC71" t="str">
        <f>INDEX(新汉化!$Q:$Q,MATCH(日文原码!BC71,新汉化!$P:$P,0))</f>
        <v>-</v>
      </c>
      <c r="BD71" t="str">
        <f>INDEX(新汉化!$Q:$Q,MATCH(日文原码!BD71,新汉化!$P:$P,0))</f>
        <v>も</v>
      </c>
      <c r="BE71" t="str">
        <f>INDEX(新汉化!$Q:$Q,MATCH(日文原码!BE71,新汉化!$P:$P,0))</f>
        <v> </v>
      </c>
      <c r="BF71" t="str">
        <f>INDEX(新汉化!$Q:$Q,MATCH(日文原码!BF71,新汉化!$P:$P,0))</f>
        <v>い</v>
      </c>
      <c r="BG71" t="str">
        <f>INDEX(新汉化!$Q:$Q,MATCH(日文原码!BG71,新汉化!$P:$P,0))</f>
        <v>ち</v>
      </c>
      <c r="BH71" t="str">
        <f>INDEX(新汉化!$Q:$Q,MATCH(日文原码!BH71,新汉化!$P:$P,0))</f>
        <v>げ</v>
      </c>
      <c r="BI71" t="str">
        <f>INDEX(新汉化!$Q:$Q,MATCH(日文原码!BI71,新汉化!$P:$P,0))</f>
        <v>き</v>
      </c>
      <c r="BJ71" t="str">
        <f>INDEX(新汉化!$Q:$Q,MATCH(日文原码!BJ71,新汉化!$P:$P,0))</f>
        <v>で</v>
      </c>
      <c r="BK71" t="str">
        <f>INDEX(新汉化!$Q:$Q,MATCH(日文原码!BK71,新汉化!$P:$P,0))</f>
        <v> </v>
      </c>
      <c r="BL71" t="str">
        <f>INDEX(新汉化!$Q:$Q,MATCH(日文原码!BL71,新汉化!$P:$P,0))</f>
        <v>バ</v>
      </c>
      <c r="BM71" t="str">
        <f>INDEX(新汉化!$Q:$Q,MATCH(日文原码!BM71,新汉化!$P:$P,0))</f>
        <v>ラ</v>
      </c>
      <c r="BN71" t="str">
        <f>INDEX(新汉化!$Q:$Q,MATCH(日文原码!BN71,新汉化!$P:$P,0))</f>
        <v>バ</v>
      </c>
      <c r="BO71" t="str">
        <f>INDEX(新汉化!$Q:$Q,MATCH(日文原码!BO71,新汉化!$P:$P,0))</f>
        <v>ラ</v>
      </c>
      <c r="BP71" t="str">
        <f>INDEX(新汉化!$Q:$Q,MATCH(日文原码!BP71,新汉化!$P:$P,0))</f>
        <v>だ</v>
      </c>
      <c r="BQ71" s="8" t="str">
        <f>INDEX(新汉化!$Q:$Q,MATCH(日文原码!BQ71,新汉化!$P:$P,0))</f>
        <v>。</v>
      </c>
      <c r="BR71" s="7" t="str">
        <f>INDEX(新汉化!$Q:$Q,MATCH(日文原码!BR71,新汉化!$P:$P,0))</f>
        <v>こ</v>
      </c>
      <c r="BS71" t="str">
        <f>INDEX(新汉化!$Q:$Q,MATCH(日文原码!BS71,新汉化!$P:$P,0))</f>
        <v>わ</v>
      </c>
      <c r="BT71" t="str">
        <f>INDEX(新汉化!$Q:$Q,MATCH(日文原码!BT71,新汉化!$P:$P,0))</f>
        <v>れ</v>
      </c>
      <c r="BU71" t="str">
        <f>INDEX(新汉化!$Q:$Q,MATCH(日文原码!BU71,新汉化!$P:$P,0))</f>
        <v>た</v>
      </c>
      <c r="BV71" t="str">
        <f>INDEX(新汉化!$Q:$Q,MATCH(日文原码!BV71,新汉化!$P:$P,0))</f>
        <v> </v>
      </c>
      <c r="BW71" t="str">
        <f>INDEX(新汉化!$Q:$Q,MATCH(日文原码!BW71,新汉化!$P:$P,0))</f>
        <v>ダ</v>
      </c>
      <c r="BX71" t="str">
        <f>INDEX(新汉化!$Q:$Q,MATCH(日文原码!BX71,新汉化!$P:$P,0))</f>
        <v>ン</v>
      </c>
      <c r="BY71" t="str">
        <f>INDEX(新汉化!$Q:$Q,MATCH(日文原码!BY71,新汉化!$P:$P,0))</f>
        <v>プ</v>
      </c>
      <c r="BZ71" t="str">
        <f>INDEX(新汉化!$Q:$Q,MATCH(日文原码!BZ71,新汉化!$P:$P,0))</f>
        <v>カ</v>
      </c>
      <c r="CA71" t="str">
        <f>INDEX(新汉化!$Q:$Q,MATCH(日文原码!CA71,新汉化!$P:$P,0))</f>
        <v>-</v>
      </c>
      <c r="CB71" t="str">
        <f>INDEX(新汉化!$Q:$Q,MATCH(日文原码!CB71,新汉化!$P:$P,0))</f>
        <v>を</v>
      </c>
      <c r="CC71" t="str">
        <f>INDEX(新汉化!$Q:$Q,MATCH(日文原码!CC71,新汉化!$P:$P,0))</f>
        <v> </v>
      </c>
      <c r="CD71" t="str">
        <f>INDEX(新汉化!$Q:$Q,MATCH(日文原码!CD71,新汉化!$P:$P,0))</f>
        <v>む</v>
      </c>
      <c r="CE71" t="str">
        <f>INDEX(新汉化!$Q:$Q,MATCH(日文原码!CE71,新汉化!$P:$P,0))</f>
        <v>し</v>
      </c>
      <c r="CF71" t="str">
        <f>INDEX(新汉化!$Q:$Q,MATCH(日文原码!CF71,新汉化!$P:$P,0))</f>
        <v>ゃ</v>
      </c>
      <c r="CG71" t="str">
        <f>INDEX(新汉化!$Q:$Q,MATCH(日文原码!CG71,新汉化!$P:$P,0))</f>
        <v>む</v>
      </c>
      <c r="CH71" t="str">
        <f>INDEX(新汉化!$Q:$Q,MATCH(日文原码!CH71,新汉化!$P:$P,0))</f>
        <v>し</v>
      </c>
      <c r="CI71" t="str">
        <f>INDEX(新汉化!$Q:$Q,MATCH(日文原码!CI71,新汉化!$P:$P,0))</f>
        <v>ゃ</v>
      </c>
      <c r="CJ71" t="str">
        <f>INDEX(新汉化!$Q:$Q,MATCH(日文原码!CJ71,新汉化!$P:$P,0))</f>
        <v> </v>
      </c>
      <c r="CK71" t="str">
        <f>INDEX(新汉化!$Q:$Q,MATCH(日文原码!CK71,新汉化!$P:$P,0))</f>
        <v>た</v>
      </c>
      <c r="CL71" t="str">
        <f>INDEX(新汉化!$Q:$Q,MATCH(日文原码!CL71,新汉化!$P:$P,0))</f>
        <v>べ</v>
      </c>
      <c r="CM71" t="str">
        <f>INDEX(新汉化!$Q:$Q,MATCH(日文原码!CM71,新汉化!$P:$P,0))</f>
        <v>る</v>
      </c>
      <c r="CN71" t="str">
        <f>INDEX(新汉化!$Q:$Q,MATCH(日文原码!CN71,新汉化!$P:$P,0))</f>
        <v>ぞ</v>
      </c>
      <c r="CO71" t="str">
        <f>INDEX(新汉化!$Q:$Q,MATCH(日文原码!CO71,新汉化!$P:$P,0))</f>
        <v>。</v>
      </c>
      <c r="CP71" s="13" t="str">
        <f>INDEX(新汉化!$Q:$Q,MATCH(日文原码!CP71,新汉化!$P:$P,0))</f>
        <v> </v>
      </c>
    </row>
    <row r="72" spans="1:94">
      <c r="A72" t="str">
        <f>MID(日文原码!A72,2,1)</f>
        <v>0</v>
      </c>
      <c r="B72" t="str">
        <f>MID(日文原码!B72,2,1)</f>
        <v>7</v>
      </c>
      <c r="C72" t="str">
        <f>MID(日文原码!C72,2,1)</f>
        <v>1</v>
      </c>
      <c r="D72" s="7" t="str">
        <f>MID(日文原码!D72,2,1)</f>
        <v>A</v>
      </c>
      <c r="E72" t="str">
        <f>MID(日文原码!E72,2,1)</f>
        <v>A</v>
      </c>
      <c r="F72" t="str">
        <f>MID(日文原码!F72,2,1)</f>
        <v>0</v>
      </c>
      <c r="G72" s="8" t="str">
        <f>MID(日文原码!G72,2,1)</f>
        <v>9</v>
      </c>
      <c r="H72" s="7" t="str">
        <f>MID(日文原码!H72,2,1)</f>
        <v>1</v>
      </c>
      <c r="I72" t="str">
        <f>MID(日文原码!I72,2,1)</f>
        <v>2</v>
      </c>
      <c r="J72" t="str">
        <f>MID(日文原码!J72,2,1)</f>
        <v>0</v>
      </c>
      <c r="K72" s="8" t="str">
        <f>MID(日文原码!K72,2,1)</f>
        <v>0</v>
      </c>
      <c r="L72" s="7" t="str">
        <f>INDEX(新汉化!$Q:$Q,MATCH(日文原码!L72,新汉化!$P:$P,0))</f>
        <v>コ</v>
      </c>
      <c r="M72" t="str">
        <f>INDEX(新汉化!$Q:$Q,MATCH(日文原码!M72,新汉化!$P:$P,0))</f>
        <v>ド</v>
      </c>
      <c r="N72" t="str">
        <f>INDEX(新汉化!$Q:$Q,MATCH(日文原码!N72,新汉化!$P:$P,0))</f>
        <v>ラ</v>
      </c>
      <c r="O72" t="str">
        <f>INDEX(新汉化!$Q:$Q,MATCH(日文原码!O72,新汉化!$P:$P,0))</f>
        <v> </v>
      </c>
      <c r="P72" s="8" t="str">
        <f>INDEX(新汉化!$Q:$Q,MATCH(日文原码!P72,新汉化!$P:$P,0))</f>
        <v> </v>
      </c>
      <c r="Q72" s="7" t="str">
        <f>INDEX(新汉化!$Q:$Q,MATCH(日文原码!Q72,新汉化!$P:$P,0))</f>
        <v>て</v>
      </c>
      <c r="R72" t="str">
        <f>INDEX(新汉化!$Q:$Q,MATCH(日文原码!R72,新汉化!$P:$P,0))</f>
        <v>つ</v>
      </c>
      <c r="S72" t="str">
        <f>INDEX(新汉化!$Q:$Q,MATCH(日文原码!S72,新汉化!$P:$P,0))</f>
        <v>ヨ</v>
      </c>
      <c r="T72" t="str">
        <f>INDEX(新汉化!$Q:$Q,MATCH(日文原码!T72,新汉化!$P:$P,0))</f>
        <v>ロ</v>
      </c>
      <c r="U72" s="8" t="str">
        <f>INDEX(新汉化!$Q:$Q,MATCH(日文原码!U72,新汉化!$P:$P,0))</f>
        <v>イ</v>
      </c>
      <c r="V72" s="7" t="str">
        <f>INDEX(新汉化!$Q:$Q,MATCH(日文原码!V72,新汉化!$P:$P,0))</f>
        <v>い</v>
      </c>
      <c r="W72" t="str">
        <f>INDEX(新汉化!$Q:$Q,MATCH(日文原码!W72,新汉化!$P:$P,0))</f>
        <v>し</v>
      </c>
      <c r="X72" t="str">
        <f>INDEX(新汉化!$Q:$Q,MATCH(日文原码!X72,新汉化!$P:$P,0))</f>
        <v>や</v>
      </c>
      <c r="Y72" t="str">
        <f>INDEX(新汉化!$Q:$Q,MATCH(日文原码!Y72,新汉化!$P:$P,0))</f>
        <v> </v>
      </c>
      <c r="Z72" t="str">
        <f>INDEX(新汉化!$Q:$Q,MATCH(日文原码!Z72,新汉化!$P:$P,0))</f>
        <v>み</v>
      </c>
      <c r="AA72" t="str">
        <f>INDEX(新汉化!$Q:$Q,MATCH(日文原码!AA72,新汉化!$P:$P,0))</f>
        <v>ず</v>
      </c>
      <c r="AB72" t="str">
        <f>INDEX(新汉化!$Q:$Q,MATCH(日文原码!AB72,新汉化!$P:$P,0))</f>
        <v>に</v>
      </c>
      <c r="AC72" t="str">
        <f>INDEX(新汉化!$Q:$Q,MATCH(日文原码!AC72,新汉化!$P:$P,0))</f>
        <v> </v>
      </c>
      <c r="AD72" t="str">
        <f>INDEX(新汉化!$Q:$Q,MATCH(日文原码!AD72,新汉化!$P:$P,0))</f>
        <v>ふ</v>
      </c>
      <c r="AE72" t="str">
        <f>INDEX(新汉化!$Q:$Q,MATCH(日文原码!AE72,新汉化!$P:$P,0))</f>
        <v>く</v>
      </c>
      <c r="AF72" t="str">
        <f>INDEX(新汉化!$Q:$Q,MATCH(日文原码!AF72,新汉化!$P:$P,0))</f>
        <v>ま</v>
      </c>
      <c r="AG72" t="str">
        <f>INDEX(新汉化!$Q:$Q,MATCH(日文原码!AG72,新汉化!$P:$P,0))</f>
        <v>れ</v>
      </c>
      <c r="AH72" t="str">
        <f>INDEX(新汉化!$Q:$Q,MATCH(日文原码!AH72,新汉化!$P:$P,0))</f>
        <v>る</v>
      </c>
      <c r="AI72" t="str">
        <f>INDEX(新汉化!$Q:$Q,MATCH(日文原码!AI72,新汉化!$P:$P,0))</f>
        <v> </v>
      </c>
      <c r="AJ72" t="str">
        <f>INDEX(新汉化!$Q:$Q,MATCH(日文原码!AJ72,新汉化!$P:$P,0))</f>
        <v>て</v>
      </c>
      <c r="AK72" t="str">
        <f>INDEX(新汉化!$Q:$Q,MATCH(日文原码!AK72,新汉化!$P:$P,0))</f>
        <v>つ</v>
      </c>
      <c r="AL72" t="str">
        <f>INDEX(新汉化!$Q:$Q,MATCH(日文原码!AL72,新汉化!$P:$P,0))</f>
        <v>ぶ</v>
      </c>
      <c r="AM72" t="str">
        <f>INDEX(新汉化!$Q:$Q,MATCH(日文原码!AM72,新汉化!$P:$P,0))</f>
        <v>ん</v>
      </c>
      <c r="AN72" t="str">
        <f>INDEX(新汉化!$Q:$Q,MATCH(日文原码!AN72,新汉化!$P:$P,0))</f>
        <v>を</v>
      </c>
      <c r="AO72" t="str">
        <f>INDEX(新汉化!$Q:$Q,MATCH(日文原码!AO72,新汉化!$P:$P,0))</f>
        <v> </v>
      </c>
      <c r="AP72" t="str">
        <f>INDEX(新汉化!$Q:$Q,MATCH(日文原码!AP72,新汉化!$P:$P,0))</f>
        <v>た</v>
      </c>
      <c r="AQ72" t="str">
        <f>INDEX(新汉化!$Q:$Q,MATCH(日文原码!AQ72,新汉化!$P:$P,0))</f>
        <v>べ</v>
      </c>
      <c r="AR72" t="str">
        <f>INDEX(新汉化!$Q:$Q,MATCH(日文原码!AR72,新汉化!$P:$P,0))</f>
        <v>る</v>
      </c>
      <c r="AS72" s="8" t="str">
        <f>INDEX(新汉化!$Q:$Q,MATCH(日文原码!AS72,新汉化!$P:$P,0))</f>
        <v>。</v>
      </c>
      <c r="AT72" s="7" t="str">
        <f>INDEX(新汉化!$Q:$Q,MATCH(日文原码!AT72,新汉化!$P:$P,0))</f>
        <v>て</v>
      </c>
      <c r="AU72" t="str">
        <f>INDEX(新汉化!$Q:$Q,MATCH(日文原码!AU72,新汉化!$P:$P,0))</f>
        <v>っ</v>
      </c>
      <c r="AV72" t="str">
        <f>INDEX(新汉化!$Q:$Q,MATCH(日文原码!AV72,新汉化!$P:$P,0))</f>
        <v>こ</v>
      </c>
      <c r="AW72" t="str">
        <f>INDEX(新汉化!$Q:$Q,MATCH(日文原码!AW72,新汉化!$P:$P,0))</f>
        <v>う</v>
      </c>
      <c r="AX72" t="str">
        <f>INDEX(新汉化!$Q:$Q,MATCH(日文原码!AX72,新汉化!$P:$P,0))</f>
        <v>せ</v>
      </c>
      <c r="AY72" t="str">
        <f>INDEX(新汉化!$Q:$Q,MATCH(日文原码!AY72,新汉化!$P:$P,0))</f>
        <v>き</v>
      </c>
      <c r="AZ72" t="str">
        <f>INDEX(新汉化!$Q:$Q,MATCH(日文原码!AZ72,新汉化!$P:$P,0))</f>
        <v>の</v>
      </c>
      <c r="BA72" t="str">
        <f>INDEX(新汉化!$Q:$Q,MATCH(日文原码!BA72,新汉化!$P:$P,0))</f>
        <v> </v>
      </c>
      <c r="BB72" t="str">
        <f>INDEX(新汉化!$Q:$Q,MATCH(日文原码!BB72,新汉化!$P:$P,0))</f>
        <v>う</v>
      </c>
      <c r="BC72" t="str">
        <f>INDEX(新汉化!$Q:$Q,MATCH(日文原码!BC72,新汉化!$P:$P,0))</f>
        <v>も</v>
      </c>
      <c r="BD72" t="str">
        <f>INDEX(新汉化!$Q:$Q,MATCH(日文原码!BD72,新汉化!$P:$P,0))</f>
        <v>れ</v>
      </c>
      <c r="BE72" t="str">
        <f>INDEX(新汉化!$Q:$Q,MATCH(日文原码!BE72,新汉化!$P:$P,0))</f>
        <v>た</v>
      </c>
      <c r="BF72" t="str">
        <f>INDEX(新汉化!$Q:$Q,MATCH(日文原码!BF72,新汉化!$P:$P,0))</f>
        <v> </v>
      </c>
      <c r="BG72" t="str">
        <f>INDEX(新汉化!$Q:$Q,MATCH(日文原码!BG72,新汉化!$P:$P,0))</f>
        <v>や</v>
      </c>
      <c r="BH72" t="str">
        <f>INDEX(新汉化!$Q:$Q,MATCH(日文原码!BH72,新汉化!$P:$P,0))</f>
        <v>ま</v>
      </c>
      <c r="BI72" t="str">
        <f>INDEX(新汉化!$Q:$Q,MATCH(日文原码!BI72,新汉化!$P:$P,0))</f>
        <v>に</v>
      </c>
      <c r="BJ72" t="str">
        <f>INDEX(新汉化!$Q:$Q,MATCH(日文原码!BJ72,新汉化!$P:$P,0))</f>
        <v> </v>
      </c>
      <c r="BK72" t="str">
        <f>INDEX(新汉化!$Q:$Q,MATCH(日文原码!BK72,新汉化!$P:$P,0))</f>
        <v>す</v>
      </c>
      <c r="BL72" t="str">
        <f>INDEX(新汉化!$Q:$Q,MATCH(日文原码!BL72,新汉化!$P:$P,0))</f>
        <v>を</v>
      </c>
      <c r="BM72" t="str">
        <f>INDEX(新汉化!$Q:$Q,MATCH(日文原码!BM72,新汉化!$P:$P,0))</f>
        <v> </v>
      </c>
      <c r="BN72" t="str">
        <f>INDEX(新汉化!$Q:$Q,MATCH(日文原码!BN72,新汉化!$P:$P,0))</f>
        <v>つ</v>
      </c>
      <c r="BO72" t="str">
        <f>INDEX(新汉化!$Q:$Q,MATCH(日文原码!BO72,新汉化!$P:$P,0))</f>
        <v>く</v>
      </c>
      <c r="BP72" t="str">
        <f>INDEX(新汉化!$Q:$Q,MATCH(日文原码!BP72,新汉化!$P:$P,0))</f>
        <v>る</v>
      </c>
      <c r="BQ72" s="8" t="str">
        <f>INDEX(新汉化!$Q:$Q,MATCH(日文原码!BQ72,新汉化!$P:$P,0))</f>
        <v>が</v>
      </c>
      <c r="BR72" s="7" t="str">
        <f>INDEX(新汉化!$Q:$Q,MATCH(日文原码!BR72,新汉化!$P:$P,0))</f>
        <v>て</v>
      </c>
      <c r="BS72" t="str">
        <f>INDEX(新汉化!$Q:$Q,MATCH(日文原码!BS72,新汉化!$P:$P,0))</f>
        <v>つ</v>
      </c>
      <c r="BT72" t="str">
        <f>INDEX(新汉化!$Q:$Q,MATCH(日文原码!BT72,新汉化!$P:$P,0))</f>
        <v>を</v>
      </c>
      <c r="BU72" t="str">
        <f>INDEX(新汉化!$Q:$Q,MATCH(日文原码!BU72,新汉化!$P:$P,0))</f>
        <v> </v>
      </c>
      <c r="BV72" t="str">
        <f>INDEX(新汉化!$Q:$Q,MATCH(日文原码!BV72,新汉化!$P:$P,0))</f>
        <v>と</v>
      </c>
      <c r="BW72" t="str">
        <f>INDEX(新汉化!$Q:$Q,MATCH(日文原码!BW72,新汉化!$P:$P,0))</f>
        <v>り</v>
      </c>
      <c r="BX72" t="str">
        <f>INDEX(新汉化!$Q:$Q,MATCH(日文原码!BX72,新汉化!$P:$P,0))</f>
        <v>に</v>
      </c>
      <c r="BY72" t="str">
        <f>INDEX(新汉化!$Q:$Q,MATCH(日文原码!BY72,新汉化!$P:$P,0))</f>
        <v>く</v>
      </c>
      <c r="BZ72" t="str">
        <f>INDEX(新汉化!$Q:$Q,MATCH(日文原码!BZ72,新汉化!$P:$P,0))</f>
        <v>る</v>
      </c>
      <c r="CA72" t="str">
        <f>INDEX(新汉化!$Q:$Q,MATCH(日文原码!CA72,新汉化!$P:$P,0))</f>
        <v> </v>
      </c>
      <c r="CB72" t="str">
        <f>INDEX(新汉化!$Q:$Q,MATCH(日文原码!CB72,新汉化!$P:$P,0))</f>
        <v>に</v>
      </c>
      <c r="CC72" t="str">
        <f>INDEX(新汉化!$Q:$Q,MATCH(日文原码!CC72,新汉化!$P:$P,0))</f>
        <v>ん</v>
      </c>
      <c r="CD72" t="str">
        <f>INDEX(新汉化!$Q:$Q,MATCH(日文原码!CD72,新汉化!$P:$P,0))</f>
        <v>げ</v>
      </c>
      <c r="CE72" t="str">
        <f>INDEX(新汉化!$Q:$Q,MATCH(日文原码!CE72,新汉化!$P:$P,0))</f>
        <v>ん</v>
      </c>
      <c r="CF72" t="str">
        <f>INDEX(新汉化!$Q:$Q,MATCH(日文原码!CF72,新汉化!$P:$P,0))</f>
        <v>と</v>
      </c>
      <c r="CG72" t="str">
        <f>INDEX(新汉化!$Q:$Q,MATCH(日文原码!CG72,新汉化!$P:$P,0))</f>
        <v> </v>
      </c>
      <c r="CH72" t="str">
        <f>INDEX(新汉化!$Q:$Q,MATCH(日文原码!CH72,新汉化!$P:$P,0))</f>
        <v>あ</v>
      </c>
      <c r="CI72" t="str">
        <f>INDEX(新汉化!$Q:$Q,MATCH(日文原码!CI72,新汉化!$P:$P,0))</f>
        <v>ら</v>
      </c>
      <c r="CJ72" t="str">
        <f>INDEX(新汉化!$Q:$Q,MATCH(日文原码!CJ72,新汉化!$P:$P,0))</f>
        <v>そ</v>
      </c>
      <c r="CK72" t="str">
        <f>INDEX(新汉化!$Q:$Q,MATCH(日文原码!CK72,新汉化!$P:$P,0))</f>
        <v>い</v>
      </c>
      <c r="CL72" t="str">
        <f>INDEX(新汉化!$Q:$Q,MATCH(日文原码!CL72,新汉化!$P:$P,0))</f>
        <v>に</v>
      </c>
      <c r="CM72" t="str">
        <f>INDEX(新汉化!$Q:$Q,MATCH(日文原码!CM72,新汉化!$P:$P,0))</f>
        <v>な</v>
      </c>
      <c r="CN72" t="str">
        <f>INDEX(新汉化!$Q:$Q,MATCH(日文原码!CN72,新汉化!$P:$P,0))</f>
        <v>る</v>
      </c>
      <c r="CO72" t="str">
        <f>INDEX(新汉化!$Q:$Q,MATCH(日文原码!CO72,新汉化!$P:$P,0))</f>
        <v>。</v>
      </c>
      <c r="CP72" s="13" t="str">
        <f>INDEX(新汉化!$Q:$Q,MATCH(日文原码!CP72,新汉化!$P:$P,0))</f>
        <v> </v>
      </c>
    </row>
    <row r="73" spans="1:94">
      <c r="A73" t="str">
        <f>MID(日文原码!A73,2,1)</f>
        <v>0</v>
      </c>
      <c r="B73" t="str">
        <f>MID(日文原码!B73,2,1)</f>
        <v>7</v>
      </c>
      <c r="C73" t="str">
        <f>MID(日文原码!C73,2,1)</f>
        <v>2</v>
      </c>
      <c r="D73" s="7" t="str">
        <f>MID(日文原码!D73,2,1)</f>
        <v>A</v>
      </c>
      <c r="E73" t="str">
        <f>MID(日文原码!E73,2,1)</f>
        <v>A</v>
      </c>
      <c r="F73" t="str">
        <f>MID(日文原码!F73,2,1)</f>
        <v>2</v>
      </c>
      <c r="G73" s="8" t="str">
        <f>MID(日文原码!G73,2,1)</f>
        <v>1</v>
      </c>
      <c r="H73" s="7" t="str">
        <f>MID(日文原码!H73,2,1)</f>
        <v>3</v>
      </c>
      <c r="I73" t="str">
        <f>MID(日文原码!I73,2,1)</f>
        <v>6</v>
      </c>
      <c r="J73" t="str">
        <f>MID(日文原码!J73,2,1)</f>
        <v>0</v>
      </c>
      <c r="K73" s="8" t="str">
        <f>MID(日文原码!K73,2,1)</f>
        <v>0</v>
      </c>
      <c r="L73" s="7" t="str">
        <f>INDEX(新汉化!$Q:$Q,MATCH(日文原码!L73,新汉化!$P:$P,0))</f>
        <v>ボ</v>
      </c>
      <c r="M73" t="str">
        <f>INDEX(新汉化!$Q:$Q,MATCH(日文原码!M73,新汉化!$P:$P,0))</f>
        <v>ス</v>
      </c>
      <c r="N73" t="str">
        <f>INDEX(新汉化!$Q:$Q,MATCH(日文原码!N73,新汉化!$P:$P,0))</f>
        <v>ゴ</v>
      </c>
      <c r="O73" t="str">
        <f>INDEX(新汉化!$Q:$Q,MATCH(日文原码!O73,新汉化!$P:$P,0))</f>
        <v>ド</v>
      </c>
      <c r="P73" s="8" t="str">
        <f>INDEX(新汉化!$Q:$Q,MATCH(日文原码!P73,新汉化!$P:$P,0))</f>
        <v>ラ</v>
      </c>
      <c r="Q73" s="7" t="str">
        <f>INDEX(新汉化!$Q:$Q,MATCH(日文原码!Q73,新汉化!$P:$P,0))</f>
        <v>て</v>
      </c>
      <c r="R73" t="str">
        <f>INDEX(新汉化!$Q:$Q,MATCH(日文原码!R73,新汉化!$P:$P,0))</f>
        <v>つ</v>
      </c>
      <c r="S73" t="str">
        <f>INDEX(新汉化!$Q:$Q,MATCH(日文原码!S73,新汉化!$P:$P,0))</f>
        <v>ヨ</v>
      </c>
      <c r="T73" t="str">
        <f>INDEX(新汉化!$Q:$Q,MATCH(日文原码!T73,新汉化!$P:$P,0))</f>
        <v>ロ</v>
      </c>
      <c r="U73" s="8" t="str">
        <f>INDEX(新汉化!$Q:$Q,MATCH(日文原码!U73,新汉化!$P:$P,0))</f>
        <v>イ</v>
      </c>
      <c r="V73" s="7" t="str">
        <f>INDEX(新汉化!$Q:$Q,MATCH(日文原码!V73,新汉化!$P:$P,0))</f>
        <v>ど</v>
      </c>
      <c r="W73" t="str">
        <f>INDEX(新汉化!$Q:$Q,MATCH(日文原码!W73,新汉化!$P:$P,0))</f>
        <v>し</v>
      </c>
      <c r="X73" t="str">
        <f>INDEX(新汉化!$Q:$Q,MATCH(日文原码!X73,新汉化!$P:$P,0))</f>
        <v>ゃ</v>
      </c>
      <c r="Y73" t="str">
        <f>INDEX(新汉化!$Q:$Q,MATCH(日文原码!Y73,新汉化!$P:$P,0))</f>
        <v>く</v>
      </c>
      <c r="Z73" t="str">
        <f>INDEX(新汉化!$Q:$Q,MATCH(日文原码!Z73,新汉化!$P:$P,0))</f>
        <v>ず</v>
      </c>
      <c r="AA73" t="str">
        <f>INDEX(新汉化!$Q:$Q,MATCH(日文原码!AA73,新汉化!$P:$P,0))</f>
        <v>れ</v>
      </c>
      <c r="AB73" t="str">
        <f>INDEX(新汉化!$Q:$Q,MATCH(日文原码!AB73,新汉化!$P:$P,0))</f>
        <v>や</v>
      </c>
      <c r="AC73" t="str">
        <f>INDEX(新汉化!$Q:$Q,MATCH(日文原码!AC73,新汉化!$P:$P,0))</f>
        <v> </v>
      </c>
      <c r="AD73" t="str">
        <f>INDEX(新汉化!$Q:$Q,MATCH(日文原码!AD73,新汉化!$P:$P,0))</f>
        <v>や</v>
      </c>
      <c r="AE73" t="str">
        <f>INDEX(新汉化!$Q:$Q,MATCH(日文原码!AE73,新汉化!$P:$P,0))</f>
        <v>ま</v>
      </c>
      <c r="AF73" t="str">
        <f>INDEX(新汉化!$Q:$Q,MATCH(日文原码!AF73,新汉化!$P:$P,0))</f>
        <v>か</v>
      </c>
      <c r="AG73" t="str">
        <f>INDEX(新汉化!$Q:$Q,MATCH(日文原码!AG73,新汉化!$P:$P,0))</f>
        <v>じ</v>
      </c>
      <c r="AH73" t="str">
        <f>INDEX(新汉化!$Q:$Q,MATCH(日文原码!AH73,新汉化!$P:$P,0))</f>
        <v>で</v>
      </c>
      <c r="AI73" t="str">
        <f>INDEX(新汉化!$Q:$Q,MATCH(日文原码!AI73,新汉化!$P:$P,0))</f>
        <v> </v>
      </c>
      <c r="AJ73" t="str">
        <f>INDEX(新汉化!$Q:$Q,MATCH(日文原码!AJ73,新汉化!$P:$P,0))</f>
        <v>や</v>
      </c>
      <c r="AK73" t="str">
        <f>INDEX(新汉化!$Q:$Q,MATCH(日文原码!AK73,新汉化!$P:$P,0))</f>
        <v>ま</v>
      </c>
      <c r="AL73" t="str">
        <f>INDEX(新汉化!$Q:$Q,MATCH(日文原码!AL73,新汉化!$P:$P,0))</f>
        <v>が</v>
      </c>
      <c r="AM73" t="str">
        <f>INDEX(新汉化!$Q:$Q,MATCH(日文原码!AM73,新汉化!$P:$P,0))</f>
        <v> </v>
      </c>
      <c r="AN73" t="str">
        <f>INDEX(新汉化!$Q:$Q,MATCH(日文原码!AN73,新汉化!$P:$P,0))</f>
        <v>あ</v>
      </c>
      <c r="AO73" t="str">
        <f>INDEX(新汉化!$Q:$Q,MATCH(日文原码!AO73,新汉化!$P:$P,0))</f>
        <v>れ</v>
      </c>
      <c r="AP73" t="str">
        <f>INDEX(新汉化!$Q:$Q,MATCH(日文原码!AP73,新汉化!$P:$P,0))</f>
        <v>る</v>
      </c>
      <c r="AQ73" t="str">
        <f>INDEX(新汉化!$Q:$Q,MATCH(日文原码!AQ73,新汉化!$P:$P,0))</f>
        <v>と</v>
      </c>
      <c r="AR73" t="str">
        <f>INDEX(新汉化!$Q:$Q,MATCH(日文原码!AR73,新汉化!$P:$P,0))</f>
        <v> </v>
      </c>
      <c r="AS73" s="8" t="str">
        <f>INDEX(新汉化!$Q:$Q,MATCH(日文原码!AS73,新汉化!$P:$P,0))</f>
        <v> </v>
      </c>
      <c r="AT73" s="7" t="str">
        <f>INDEX(新汉化!$Q:$Q,MATCH(日文原码!AT73,新汉化!$P:$P,0))</f>
        <v>せ</v>
      </c>
      <c r="AU73" t="str">
        <f>INDEX(新汉化!$Q:$Q,MATCH(日文原码!AU73,新汉化!$P:$P,0))</f>
        <v>っ</v>
      </c>
      <c r="AV73" t="str">
        <f>INDEX(新汉化!$Q:$Q,MATCH(日文原码!AV73,新汉化!$P:$P,0))</f>
        <v>せ</v>
      </c>
      <c r="AW73" t="str">
        <f>INDEX(新汉化!$Q:$Q,MATCH(日文原码!AW73,新汉化!$P:$P,0))</f>
        <v>と</v>
      </c>
      <c r="AX73" t="str">
        <f>INDEX(新汉化!$Q:$Q,MATCH(日文原码!AX73,新汉化!$P:$P,0))</f>
        <v> </v>
      </c>
      <c r="AY73" t="str">
        <f>INDEX(新汉化!$Q:$Q,MATCH(日文原码!AY73,新汉化!$P:$P,0))</f>
        <v>つ</v>
      </c>
      <c r="AZ73" t="str">
        <f>INDEX(新汉化!$Q:$Q,MATCH(日文原码!AZ73,新汉化!$P:$P,0))</f>
        <v>ち</v>
      </c>
      <c r="BA73" t="str">
        <f>INDEX(新汉化!$Q:$Q,MATCH(日文原码!BA73,新汉化!$P:$P,0))</f>
        <v>を</v>
      </c>
      <c r="BB73" t="str">
        <f>INDEX(新汉化!$Q:$Q,MATCH(日文原码!BB73,新汉化!$P:$P,0))</f>
        <v> </v>
      </c>
      <c r="BC73" t="str">
        <f>INDEX(新汉化!$Q:$Q,MATCH(日文原码!BC73,新汉化!$P:$P,0))</f>
        <v>は</v>
      </c>
      <c r="BD73" t="str">
        <f>INDEX(新汉化!$Q:$Q,MATCH(日文原码!BD73,新汉化!$P:$P,0))</f>
        <v>こ</v>
      </c>
      <c r="BE73" t="str">
        <f>INDEX(新汉化!$Q:$Q,MATCH(日文原码!BE73,新汉化!$P:$P,0))</f>
        <v>び</v>
      </c>
      <c r="BF73" t="str">
        <f>INDEX(新汉化!$Q:$Q,MATCH(日文原码!BF73,新汉化!$P:$P,0))</f>
        <v> </v>
      </c>
      <c r="BG73" t="str">
        <f>INDEX(新汉化!$Q:$Q,MATCH(日文原码!BG73,新汉化!$P:$P,0))</f>
        <v>き</v>
      </c>
      <c r="BH73" t="str">
        <f>INDEX(新汉化!$Q:$Q,MATCH(日文原码!BH73,新汉化!$P:$P,0))</f>
        <v>の</v>
      </c>
      <c r="BI73" t="str">
        <f>INDEX(新汉化!$Q:$Q,MATCH(日文原码!BI73,新汉化!$P:$P,0))</f>
        <v> </v>
      </c>
      <c r="BJ73" t="str">
        <f>INDEX(新汉化!$Q:$Q,MATCH(日文原码!BJ73,新汉化!$P:$P,0))</f>
        <v>な</v>
      </c>
      <c r="BK73" t="str">
        <f>INDEX(新汉化!$Q:$Q,MATCH(日文原码!BK73,新汉化!$P:$P,0))</f>
        <v>え</v>
      </c>
      <c r="BL73" t="str">
        <f>INDEX(新汉化!$Q:$Q,MATCH(日文原码!BL73,新汉化!$P:$P,0))</f>
        <v>を</v>
      </c>
      <c r="BM73" t="str">
        <f>INDEX(新汉化!$Q:$Q,MATCH(日文原码!BM73,新汉化!$P:$P,0))</f>
        <v> </v>
      </c>
      <c r="BN73" t="str">
        <f>INDEX(新汉化!$Q:$Q,MATCH(日文原码!BN73,新汉化!$P:$P,0))</f>
        <v>う</v>
      </c>
      <c r="BO73" t="str">
        <f>INDEX(新汉化!$Q:$Q,MATCH(日文原码!BO73,新汉化!$P:$P,0))</f>
        <v>え</v>
      </c>
      <c r="BP73" t="str">
        <f>INDEX(新汉化!$Q:$Q,MATCH(日文原码!BP73,新汉化!$P:$P,0))</f>
        <v>て</v>
      </c>
      <c r="BQ73" s="8" t="str">
        <f>INDEX(新汉化!$Q:$Q,MATCH(日文原码!BQ73,新汉化!$P:$P,0))</f>
        <v> </v>
      </c>
      <c r="BR73" s="7" t="str">
        <f>INDEX(新汉化!$Q:$Q,MATCH(日文原码!BR73,新汉化!$P:$P,0))</f>
        <v>じ</v>
      </c>
      <c r="BS73" t="str">
        <f>INDEX(新汉化!$Q:$Q,MATCH(日文原码!BS73,新汉化!$P:$P,0))</f>
        <v>ぶ</v>
      </c>
      <c r="BT73" t="str">
        <f>INDEX(新汉化!$Q:$Q,MATCH(日文原码!BT73,新汉化!$P:$P,0))</f>
        <v>ん</v>
      </c>
      <c r="BU73" t="str">
        <f>INDEX(新汉化!$Q:$Q,MATCH(日文原码!BU73,新汉化!$P:$P,0))</f>
        <v>の</v>
      </c>
      <c r="BV73" t="str">
        <f>INDEX(新汉化!$Q:$Q,MATCH(日文原码!BV73,新汉化!$P:$P,0))</f>
        <v> </v>
      </c>
      <c r="BW73" t="str">
        <f>INDEX(新汉化!$Q:$Q,MATCH(日文原码!BW73,新汉化!$P:$P,0))</f>
        <v>な</v>
      </c>
      <c r="BX73" t="str">
        <f>INDEX(新汉化!$Q:$Q,MATCH(日文原码!BX73,新汉化!$P:$P,0))</f>
        <v>わ</v>
      </c>
      <c r="BY73" t="str">
        <f>INDEX(新汉化!$Q:$Q,MATCH(日文原码!BY73,新汉化!$P:$P,0))</f>
        <v>ば</v>
      </c>
      <c r="BZ73" t="str">
        <f>INDEX(新汉化!$Q:$Q,MATCH(日文原码!BZ73,新汉化!$P:$P,0))</f>
        <v>り</v>
      </c>
      <c r="CA73" t="str">
        <f>INDEX(新汉化!$Q:$Q,MATCH(日文原码!CA73,新汉化!$P:$P,0))</f>
        <v>を</v>
      </c>
      <c r="CB73" t="str">
        <f>INDEX(新汉化!$Q:$Q,MATCH(日文原码!CB73,新汉化!$P:$P,0))</f>
        <v> </v>
      </c>
      <c r="CC73" t="str">
        <f>INDEX(新汉化!$Q:$Q,MATCH(日文原码!CC73,新汉化!$P:$P,0))</f>
        <v>き</v>
      </c>
      <c r="CD73" t="str">
        <f>INDEX(新汉化!$Q:$Q,MATCH(日文原码!CD73,新汉化!$P:$P,0))</f>
        <v>れ</v>
      </c>
      <c r="CE73" t="str">
        <f>INDEX(新汉化!$Q:$Q,MATCH(日文原码!CE73,新汉化!$P:$P,0))</f>
        <v>い</v>
      </c>
      <c r="CF73" t="str">
        <f>INDEX(新汉化!$Q:$Q,MATCH(日文原码!CF73,新汉化!$P:$P,0))</f>
        <v>に</v>
      </c>
      <c r="CG73" t="str">
        <f>INDEX(新汉化!$Q:$Q,MATCH(日文原码!CG73,新汉化!$P:$P,0))</f>
        <v> </v>
      </c>
      <c r="CH73" t="str">
        <f>INDEX(新汉化!$Q:$Q,MATCH(日文原码!CH73,新汉化!$P:$P,0))</f>
        <v>そ</v>
      </c>
      <c r="CI73" t="str">
        <f>INDEX(新汉化!$Q:$Q,MATCH(日文原码!CI73,新汉化!$P:$P,0))</f>
        <v>う</v>
      </c>
      <c r="CJ73" t="str">
        <f>INDEX(新汉化!$Q:$Q,MATCH(日文原码!CJ73,新汉化!$P:$P,0))</f>
        <v>じ</v>
      </c>
      <c r="CK73" t="str">
        <f>INDEX(新汉化!$Q:$Q,MATCH(日文原码!CK73,新汉化!$P:$P,0))</f>
        <v>す</v>
      </c>
      <c r="CL73" t="str">
        <f>INDEX(新汉化!$Q:$Q,MATCH(日文原码!CL73,新汉化!$P:$P,0))</f>
        <v>る</v>
      </c>
      <c r="CM73" t="str">
        <f>INDEX(新汉化!$Q:$Q,MATCH(日文原码!CM73,新汉化!$P:$P,0))</f>
        <v>。</v>
      </c>
      <c r="CN73" t="str">
        <f>INDEX(新汉化!$Q:$Q,MATCH(日文原码!CN73,新汉化!$P:$P,0))</f>
        <v> </v>
      </c>
      <c r="CO73" t="str">
        <f>INDEX(新汉化!$Q:$Q,MATCH(日文原码!CO73,新汉化!$P:$P,0))</f>
        <v> </v>
      </c>
      <c r="CP73" s="13" t="str">
        <f>INDEX(新汉化!$Q:$Q,MATCH(日文原码!CP73,新汉化!$P:$P,0))</f>
        <v> </v>
      </c>
    </row>
    <row r="74" spans="1:94">
      <c r="A74" t="str">
        <f>MID(日文原码!A74,2,1)</f>
        <v>0</v>
      </c>
      <c r="B74" t="str">
        <f>MID(日文原码!B74,2,1)</f>
        <v>7</v>
      </c>
      <c r="C74" t="str">
        <f>MID(日文原码!C74,2,1)</f>
        <v>3</v>
      </c>
      <c r="D74" s="7" t="str">
        <f>MID(日文原码!D74,2,1)</f>
        <v>A</v>
      </c>
      <c r="E74" t="str">
        <f>MID(日文原码!E74,2,1)</f>
        <v>A</v>
      </c>
      <c r="F74" t="str">
        <f>MID(日文原码!F74,2,1)</f>
        <v>0</v>
      </c>
      <c r="G74" s="8" t="str">
        <f>MID(日文原码!G74,2,1)</f>
        <v>8</v>
      </c>
      <c r="H74" s="7" t="str">
        <f>MID(日文原码!H74,2,1)</f>
        <v>A</v>
      </c>
      <c r="I74" t="str">
        <f>MID(日文原码!I74,2,1)</f>
        <v>1</v>
      </c>
      <c r="J74" t="str">
        <f>MID(日文原码!J74,2,1)</f>
        <v>9</v>
      </c>
      <c r="K74" s="8" t="str">
        <f>MID(日文原码!K74,2,1)</f>
        <v>5</v>
      </c>
      <c r="L74" s="7" t="str">
        <f>INDEX(新汉化!$Q:$Q,MATCH(日文原码!L74,新汉化!$P:$P,0))</f>
        <v>ワ</v>
      </c>
      <c r="M74" t="str">
        <f>INDEX(新汉化!$Q:$Q,MATCH(日文原码!M74,新汉化!$P:$P,0))</f>
        <v>ン</v>
      </c>
      <c r="N74" t="str">
        <f>INDEX(新汉化!$Q:$Q,MATCH(日文原码!N74,新汉化!$P:$P,0))</f>
        <v>リ</v>
      </c>
      <c r="O74" t="str">
        <f>INDEX(新汉化!$Q:$Q,MATCH(日文原码!O74,新汉化!$P:$P,0))</f>
        <v>キ</v>
      </c>
      <c r="P74" s="8" t="str">
        <f>INDEX(新汉化!$Q:$Q,MATCH(日文原码!P74,新汉化!$P:$P,0))</f>
        <v>-</v>
      </c>
      <c r="Q74" s="7" t="str">
        <f>INDEX(新汉化!$Q:$Q,MATCH(日文原码!Q74,新汉化!$P:$P,0))</f>
        <v> </v>
      </c>
      <c r="R74" t="str">
        <f>INDEX(新汉化!$Q:$Q,MATCH(日文原码!R74,新汉化!$P:$P,0))</f>
        <v>か</v>
      </c>
      <c r="S74" t="str">
        <f>INDEX(新汉化!$Q:$Q,MATCH(日文原码!S74,新汉化!$P:$P,0))</f>
        <v>い</v>
      </c>
      <c r="T74" t="str">
        <f>INDEX(新汉化!$Q:$Q,MATCH(日文原码!T74,新汉化!$P:$P,0))</f>
        <v>り</v>
      </c>
      <c r="U74" s="8" t="str">
        <f>INDEX(新汉化!$Q:$Q,MATCH(日文原码!U74,新汉化!$P:$P,0))</f>
        <v>き</v>
      </c>
      <c r="V74" s="7" t="str">
        <f>INDEX(新汉化!$Q:$Q,MATCH(日文原码!V74,新汉化!$P:$P,0))</f>
        <v>ど</v>
      </c>
      <c r="W74" t="str">
        <f>INDEX(新汉化!$Q:$Q,MATCH(日文原码!W74,新汉化!$P:$P,0))</f>
        <v>ん</v>
      </c>
      <c r="X74" t="str">
        <f>INDEX(新汉化!$Q:$Q,MATCH(日文原码!X74,新汉化!$P:$P,0))</f>
        <v>な</v>
      </c>
      <c r="Y74" t="str">
        <f>INDEX(新汉化!$Q:$Q,MATCH(日文原码!Y74,新汉化!$P:$P,0))</f>
        <v>に</v>
      </c>
      <c r="Z74" t="str">
        <f>INDEX(新汉化!$Q:$Q,MATCH(日文原码!Z74,新汉化!$P:$P,0))</f>
        <v> </v>
      </c>
      <c r="AA74" t="str">
        <f>INDEX(新汉化!$Q:$Q,MATCH(日文原码!AA74,新汉化!$P:$P,0))</f>
        <v>う</v>
      </c>
      <c r="AB74" t="str">
        <f>INDEX(新汉化!$Q:$Q,MATCH(日文原码!AB74,新汉化!$P:$P,0))</f>
        <v>ん</v>
      </c>
      <c r="AC74" t="str">
        <f>INDEX(新汉化!$Q:$Q,MATCH(日文原码!AC74,新汉化!$P:$P,0))</f>
        <v>ど</v>
      </c>
      <c r="AD74" t="str">
        <f>INDEX(新汉化!$Q:$Q,MATCH(日文原码!AD74,新汉化!$P:$P,0))</f>
        <v>う</v>
      </c>
      <c r="AE74" t="str">
        <f>INDEX(新汉化!$Q:$Q,MATCH(日文原码!AE74,新汉化!$P:$P,0))</f>
        <v>を</v>
      </c>
      <c r="AF74" t="str">
        <f>INDEX(新汉化!$Q:$Q,MATCH(日文原码!AF74,新汉化!$P:$P,0))</f>
        <v> </v>
      </c>
      <c r="AG74" t="str">
        <f>INDEX(新汉化!$Q:$Q,MATCH(日文原码!AG74,新汉化!$P:$P,0))</f>
        <v>し</v>
      </c>
      <c r="AH74" t="str">
        <f>INDEX(新汉化!$Q:$Q,MATCH(日文原码!AH74,新汉化!$P:$P,0))</f>
        <v>て</v>
      </c>
      <c r="AI74" t="str">
        <f>INDEX(新汉化!$Q:$Q,MATCH(日文原码!AI74,新汉化!$P:$P,0))</f>
        <v>も</v>
      </c>
      <c r="AJ74" t="str">
        <f>INDEX(新汉化!$Q:$Q,MATCH(日文原码!AJ74,新汉化!$P:$P,0))</f>
        <v> </v>
      </c>
      <c r="AK74" t="str">
        <f>INDEX(新汉化!$Q:$Q,MATCH(日文原码!AK74,新汉化!$P:$P,0))</f>
        <v>い</v>
      </c>
      <c r="AL74" t="str">
        <f>INDEX(新汉化!$Q:$Q,MATCH(日文原码!AL74,新汉化!$P:$P,0))</f>
        <v>た</v>
      </c>
      <c r="AM74" t="str">
        <f>INDEX(新汉化!$Q:$Q,MATCH(日文原码!AM74,新汉化!$P:$P,0))</f>
        <v>く</v>
      </c>
      <c r="AN74" t="str">
        <f>INDEX(新汉化!$Q:$Q,MATCH(日文原码!AN74,新汉化!$P:$P,0))</f>
        <v>な</v>
      </c>
      <c r="AO74" t="str">
        <f>INDEX(新汉化!$Q:$Q,MATCH(日文原码!AO74,新汉化!$P:$P,0))</f>
        <v>ら</v>
      </c>
      <c r="AP74" t="str">
        <f>INDEX(新汉化!$Q:$Q,MATCH(日文原码!AP74,新汉化!$P:$P,0))</f>
        <v>な</v>
      </c>
      <c r="AQ74" t="str">
        <f>INDEX(新汉化!$Q:$Q,MATCH(日文原码!AQ74,新汉化!$P:$P,0))</f>
        <v>い</v>
      </c>
      <c r="AR74" t="str">
        <f>INDEX(新汉化!$Q:$Q,MATCH(日文原码!AR74,新汉化!$P:$P,0))</f>
        <v> </v>
      </c>
      <c r="AS74" s="8" t="str">
        <f>INDEX(新汉化!$Q:$Q,MATCH(日文原码!AS74,新汉化!$P:$P,0))</f>
        <v> </v>
      </c>
      <c r="AT74" s="7" t="str">
        <f>INDEX(新汉化!$Q:$Q,MATCH(日文原码!AT74,新汉化!$P:$P,0))</f>
        <v>と</v>
      </c>
      <c r="AU74" t="str">
        <f>INDEX(新汉化!$Q:$Q,MATCH(日文原码!AU74,新汉化!$P:$P,0))</f>
        <v>く</v>
      </c>
      <c r="AV74" t="str">
        <f>INDEX(新汉化!$Q:$Q,MATCH(日文原码!AV74,新汉化!$P:$P,0))</f>
        <v>べ</v>
      </c>
      <c r="AW74" t="str">
        <f>INDEX(新汉化!$Q:$Q,MATCH(日文原码!AW74,新汉化!$P:$P,0))</f>
        <v>つ</v>
      </c>
      <c r="AX74" t="str">
        <f>INDEX(新汉化!$Q:$Q,MATCH(日文原码!AX74,新汉化!$P:$P,0))</f>
        <v>な</v>
      </c>
      <c r="AY74" t="str">
        <f>INDEX(新汉化!$Q:$Q,MATCH(日文原码!AY74,新汉化!$P:$P,0))</f>
        <v> </v>
      </c>
      <c r="AZ74" t="str">
        <f>INDEX(新汉化!$Q:$Q,MATCH(日文原码!AZ74,新汉化!$P:$P,0))</f>
        <v>き</v>
      </c>
      <c r="BA74" t="str">
        <f>INDEX(新汉化!$Q:$Q,MATCH(日文原码!BA74,新汉化!$P:$P,0))</f>
        <v>ん</v>
      </c>
      <c r="BB74" t="str">
        <f>INDEX(新汉化!$Q:$Q,MATCH(日文原码!BB74,新汉化!$P:$P,0))</f>
        <v>に</v>
      </c>
      <c r="BC74" t="str">
        <f>INDEX(新汉化!$Q:$Q,MATCH(日文原码!BC74,新汉化!$P:$P,0))</f>
        <v>く</v>
      </c>
      <c r="BD74" t="str">
        <f>INDEX(新汉化!$Q:$Q,MATCH(日文原码!BD74,新汉化!$P:$P,0))</f>
        <v>を</v>
      </c>
      <c r="BE74" t="str">
        <f>INDEX(新汉化!$Q:$Q,MATCH(日文原码!BE74,新汉化!$P:$P,0))</f>
        <v> </v>
      </c>
      <c r="BF74" t="str">
        <f>INDEX(新汉化!$Q:$Q,MATCH(日文原码!BF74,新汉化!$P:$P,0))</f>
        <v>も</v>
      </c>
      <c r="BG74" t="str">
        <f>INDEX(新汉化!$Q:$Q,MATCH(日文原码!BG74,新汉化!$P:$P,0))</f>
        <v>つ</v>
      </c>
      <c r="BH74" t="str">
        <f>INDEX(新汉化!$Q:$Q,MATCH(日文原码!BH74,新汉化!$P:$P,0))</f>
        <v> </v>
      </c>
      <c r="BI74" t="str">
        <f>INDEX(新汉化!$Q:$Q,MATCH(日文原码!BI74,新汉化!$P:$P,0))</f>
        <v>ポ</v>
      </c>
      <c r="BJ74" t="str">
        <f>INDEX(新汉化!$Q:$Q,MATCH(日文原码!BJ74,新汉化!$P:$P,0))</f>
        <v>ケ</v>
      </c>
      <c r="BK74" t="str">
        <f>INDEX(新汉化!$Q:$Q,MATCH(日文原码!BK74,新汉化!$P:$P,0))</f>
        <v>モ</v>
      </c>
      <c r="BL74" t="str">
        <f>INDEX(新汉化!$Q:$Q,MATCH(日文原码!BL74,新汉化!$P:$P,0))</f>
        <v>ン</v>
      </c>
      <c r="BM74" t="str">
        <f>INDEX(新汉化!$Q:$Q,MATCH(日文原码!BM74,新汉化!$P:$P,0))</f>
        <v>。</v>
      </c>
      <c r="BN74" t="str">
        <f>INDEX(新汉化!$Q:$Q,MATCH(日文原码!BN74,新汉化!$P:$P,0))</f>
        <v> </v>
      </c>
      <c r="BO74" t="str">
        <f>INDEX(新汉化!$Q:$Q,MATCH(日文原码!BO74,新汉化!$P:$P,0))</f>
        <v> </v>
      </c>
      <c r="BP74" t="str">
        <f>INDEX(新汉化!$Q:$Q,MATCH(日文原码!BP74,新汉化!$P:$P,0))</f>
        <v> </v>
      </c>
      <c r="BQ74" s="8" t="str">
        <f>INDEX(新汉化!$Q:$Q,MATCH(日文原码!BQ74,新汉化!$P:$P,0))</f>
        <v> </v>
      </c>
      <c r="BR74" s="7" t="str">
        <f>INDEX(新汉化!$Q:$Q,MATCH(日文原码!BR74,新汉化!$P:$P,0))</f>
        <v>お</v>
      </c>
      <c r="BS74" t="str">
        <f>INDEX(新汉化!$Q:$Q,MATCH(日文原码!BS74,新汉化!$P:$P,0))</f>
        <v>と</v>
      </c>
      <c r="BT74" t="str">
        <f>INDEX(新汉化!$Q:$Q,MATCH(日文原码!BT74,新汉化!$P:$P,0))</f>
        <v>な</v>
      </c>
      <c r="BU74" t="str">
        <f>INDEX(新汉化!$Q:$Q,MATCH(日文原码!BU74,新汉化!$P:$P,0))</f>
        <v> </v>
      </c>
      <c r="BV74" t="str">
        <f>INDEX(新汉化!$Q:$Q,MATCH(日文原码!BV74,新汉化!$P:$P,0))</f>
        <v>1</v>
      </c>
      <c r="BW74" t="str">
        <f>INDEX(新汉化!$Q:$Q,MATCH(日文原码!BW74,新汉化!$P:$P,0))</f>
        <v>0</v>
      </c>
      <c r="BX74" t="str">
        <f>INDEX(新汉化!$Q:$Q,MATCH(日文原码!BX74,新汉化!$P:$P,0))</f>
        <v>0</v>
      </c>
      <c r="BY74" t="str">
        <f>INDEX(新汉化!$Q:$Q,MATCH(日文原码!BY74,新汉化!$P:$P,0))</f>
        <v>に</v>
      </c>
      <c r="BZ74" t="str">
        <f>INDEX(新汉化!$Q:$Q,MATCH(日文原码!BZ74,新汉化!$P:$P,0))</f>
        <v>ん</v>
      </c>
      <c r="CA74" t="str">
        <f>INDEX(新汉化!$Q:$Q,MATCH(日文原码!CA74,新汉化!$P:$P,0))</f>
        <v>を</v>
      </c>
      <c r="CB74" t="str">
        <f>INDEX(新汉化!$Q:$Q,MATCH(日文原码!CB74,新汉化!$P:$P,0))</f>
        <v> </v>
      </c>
      <c r="CC74" t="str">
        <f>INDEX(新汉化!$Q:$Q,MATCH(日文原码!CC74,新汉化!$P:$P,0))</f>
        <v>な</v>
      </c>
      <c r="CD74" t="str">
        <f>INDEX(新汉化!$Q:$Q,MATCH(日文原码!CD74,新汉化!$P:$P,0))</f>
        <v>げ</v>
      </c>
      <c r="CE74" t="str">
        <f>INDEX(新汉化!$Q:$Q,MATCH(日文原码!CE74,新汉化!$P:$P,0))</f>
        <v>と</v>
      </c>
      <c r="CF74" t="str">
        <f>INDEX(新汉化!$Q:$Q,MATCH(日文原码!CF74,新汉化!$P:$P,0))</f>
        <v>ば</v>
      </c>
      <c r="CG74" t="str">
        <f>INDEX(新汉化!$Q:$Q,MATCH(日文原码!CG74,新汉化!$P:$P,0))</f>
        <v>す</v>
      </c>
      <c r="CH74" t="str">
        <f>INDEX(新汉化!$Q:$Q,MATCH(日文原码!CH74,新汉化!$P:$P,0))</f>
        <v> </v>
      </c>
      <c r="CI74" t="str">
        <f>INDEX(新汉化!$Q:$Q,MATCH(日文原码!CI74,新汉化!$P:$P,0))</f>
        <v>パ</v>
      </c>
      <c r="CJ74" t="str">
        <f>INDEX(新汉化!$Q:$Q,MATCH(日文原码!CJ74,新汉化!$P:$P,0))</f>
        <v>ワ</v>
      </c>
      <c r="CK74" t="str">
        <f>INDEX(新汉化!$Q:$Q,MATCH(日文原码!CK74,新汉化!$P:$P,0))</f>
        <v>-</v>
      </c>
      <c r="CL74" t="str">
        <f>INDEX(新汉化!$Q:$Q,MATCH(日文原码!CL74,新汉化!$P:$P,0))</f>
        <v>。</v>
      </c>
      <c r="CM74" t="str">
        <f>INDEX(新汉化!$Q:$Q,MATCH(日文原码!CM74,新汉化!$P:$P,0))</f>
        <v> </v>
      </c>
      <c r="CN74" t="str">
        <f>INDEX(新汉化!$Q:$Q,MATCH(日文原码!CN74,新汉化!$P:$P,0))</f>
        <v> </v>
      </c>
      <c r="CO74" t="str">
        <f>INDEX(新汉化!$Q:$Q,MATCH(日文原码!CO74,新汉化!$P:$P,0))</f>
        <v> </v>
      </c>
      <c r="CP74" s="13" t="str">
        <f>INDEX(新汉化!$Q:$Q,MATCH(日文原码!CP74,新汉化!$P:$P,0))</f>
        <v> </v>
      </c>
    </row>
    <row r="75" spans="1:94">
      <c r="A75" t="str">
        <f>MID(日文原码!A75,2,1)</f>
        <v>0</v>
      </c>
      <c r="B75" t="str">
        <f>MID(日文原码!B75,2,1)</f>
        <v>7</v>
      </c>
      <c r="C75" t="str">
        <f>MID(日文原码!C75,2,1)</f>
        <v>4</v>
      </c>
      <c r="D75" s="7" t="str">
        <f>MID(日文原码!D75,2,1)</f>
        <v>A</v>
      </c>
      <c r="E75" t="str">
        <f>MID(日文原码!E75,2,1)</f>
        <v>A</v>
      </c>
      <c r="F75" t="str">
        <f>MID(日文原码!F75,2,1)</f>
        <v>1</v>
      </c>
      <c r="G75" s="8" t="str">
        <f>MID(日文原码!G75,2,1)</f>
        <v>5</v>
      </c>
      <c r="H75" s="7" t="str">
        <f>MID(日文原码!H75,2,1)</f>
        <v>A</v>
      </c>
      <c r="I75" t="str">
        <f>MID(日文原码!I75,2,1)</f>
        <v>7</v>
      </c>
      <c r="J75" t="str">
        <f>MID(日文原码!J75,2,1)</f>
        <v>0</v>
      </c>
      <c r="K75" s="8" t="str">
        <f>MID(日文原码!K75,2,1)</f>
        <v>5</v>
      </c>
      <c r="L75" s="7" t="str">
        <f>INDEX(新汉化!$Q:$Q,MATCH(日文原码!L75,新汉化!$P:$P,0))</f>
        <v>ゴ</v>
      </c>
      <c r="M75" t="str">
        <f>INDEX(新汉化!$Q:$Q,MATCH(日文原码!M75,新汉化!$P:$P,0))</f>
        <v>-</v>
      </c>
      <c r="N75" t="str">
        <f>INDEX(新汉化!$Q:$Q,MATCH(日文原码!N75,新汉化!$P:$P,0))</f>
        <v>リ</v>
      </c>
      <c r="O75" t="str">
        <f>INDEX(新汉化!$Q:$Q,MATCH(日文原码!O75,新汉化!$P:$P,0))</f>
        <v>キ</v>
      </c>
      <c r="P75" s="8" t="str">
        <f>INDEX(新汉化!$Q:$Q,MATCH(日文原码!P75,新汉化!$P:$P,0))</f>
        <v>-</v>
      </c>
      <c r="Q75" s="7" t="str">
        <f>INDEX(新汉化!$Q:$Q,MATCH(日文原码!Q75,新汉化!$P:$P,0))</f>
        <v> </v>
      </c>
      <c r="R75" t="str">
        <f>INDEX(新汉化!$Q:$Q,MATCH(日文原码!R75,新汉化!$P:$P,0))</f>
        <v>か</v>
      </c>
      <c r="S75" t="str">
        <f>INDEX(新汉化!$Q:$Q,MATCH(日文原码!S75,新汉化!$P:$P,0))</f>
        <v>い</v>
      </c>
      <c r="T75" t="str">
        <f>INDEX(新汉化!$Q:$Q,MATCH(日文原码!T75,新汉化!$P:$P,0))</f>
        <v>り</v>
      </c>
      <c r="U75" s="8" t="str">
        <f>INDEX(新汉化!$Q:$Q,MATCH(日文原码!U75,新汉化!$P:$P,0))</f>
        <v>き</v>
      </c>
      <c r="V75" s="7" t="str">
        <f>INDEX(新汉化!$Q:$Q,MATCH(日文原码!V75,新汉化!$P:$P,0))</f>
        <v>き</v>
      </c>
      <c r="W75" t="str">
        <f>INDEX(新汉化!$Q:$Q,MATCH(日文原码!W75,新汉化!$P:$P,0))</f>
        <v>た</v>
      </c>
      <c r="X75" t="str">
        <f>INDEX(新汉化!$Q:$Q,MATCH(日文原码!X75,新汉化!$P:$P,0))</f>
        <v>え</v>
      </c>
      <c r="Y75" t="str">
        <f>INDEX(新汉化!$Q:$Q,MATCH(日文原码!Y75,新汉化!$P:$P,0))</f>
        <v>あ</v>
      </c>
      <c r="Z75" t="str">
        <f>INDEX(新汉化!$Q:$Q,MATCH(日文原码!Z75,新汉化!$P:$P,0))</f>
        <v>げ</v>
      </c>
      <c r="AA75" t="str">
        <f>INDEX(新汉化!$Q:$Q,MATCH(日文原码!AA75,新汉化!$P:$P,0))</f>
        <v>た</v>
      </c>
      <c r="AB75" t="str">
        <f>INDEX(新汉化!$Q:$Q,MATCH(日文原码!AB75,新汉化!$P:$P,0))</f>
        <v> </v>
      </c>
      <c r="AC75" t="str">
        <f>INDEX(新汉化!$Q:$Q,MATCH(日文原码!AC75,新汉化!$P:$P,0))</f>
        <v>き</v>
      </c>
      <c r="AD75" t="str">
        <f>INDEX(新汉化!$Q:$Q,MATCH(日文原码!AD75,新汉化!$P:$P,0))</f>
        <v>ん</v>
      </c>
      <c r="AE75" t="str">
        <f>INDEX(新汉化!$Q:$Q,MATCH(日文原码!AE75,新汉化!$P:$P,0))</f>
        <v>に</v>
      </c>
      <c r="AF75" t="str">
        <f>INDEX(新汉化!$Q:$Q,MATCH(日文原码!AF75,新汉化!$P:$P,0))</f>
        <v>く</v>
      </c>
      <c r="AG75" t="str">
        <f>INDEX(新汉化!$Q:$Q,MATCH(日文原码!AG75,新汉化!$P:$P,0))</f>
        <v>は</v>
      </c>
      <c r="AH75" t="str">
        <f>INDEX(新汉化!$Q:$Q,MATCH(日文原码!AH75,新汉化!$P:$P,0))</f>
        <v> </v>
      </c>
      <c r="AI75" t="str">
        <f>INDEX(新汉化!$Q:$Q,MATCH(日文原码!AI75,新汉化!$P:$P,0))</f>
        <v>は</v>
      </c>
      <c r="AJ75" t="str">
        <f>INDEX(新汉化!$Q:$Q,MATCH(日文原码!AJ75,新汉化!$P:$P,0))</f>
        <v>が</v>
      </c>
      <c r="AK75" t="str">
        <f>INDEX(新汉化!$Q:$Q,MATCH(日文原码!AK75,新汉化!$P:$P,0))</f>
        <v>ね</v>
      </c>
      <c r="AL75" t="str">
        <f>INDEX(新汉化!$Q:$Q,MATCH(日文原码!AL75,新汉化!$P:$P,0))</f>
        <v>の</v>
      </c>
      <c r="AM75" t="str">
        <f>INDEX(新汉化!$Q:$Q,MATCH(日文原码!AM75,新汉化!$P:$P,0))</f>
        <v> </v>
      </c>
      <c r="AN75" t="str">
        <f>INDEX(新汉化!$Q:$Q,MATCH(日文原码!AN75,新汉化!$P:$P,0))</f>
        <v>か</v>
      </c>
      <c r="AO75" t="str">
        <f>INDEX(新汉化!$Q:$Q,MATCH(日文原码!AO75,新汉化!$P:$P,0))</f>
        <v>た</v>
      </c>
      <c r="AP75" t="str">
        <f>INDEX(新汉化!$Q:$Q,MATCH(日文原码!AP75,新汉化!$P:$P,0))</f>
        <v>さ</v>
      </c>
      <c r="AQ75" t="str">
        <f>INDEX(新汉化!$Q:$Q,MATCH(日文原码!AQ75,新汉化!$P:$P,0))</f>
        <v>。</v>
      </c>
      <c r="AR75" t="str">
        <f>INDEX(新汉化!$Q:$Q,MATCH(日文原码!AR75,新汉化!$P:$P,0))</f>
        <v> </v>
      </c>
      <c r="AS75" s="8" t="str">
        <f>INDEX(新汉化!$Q:$Q,MATCH(日文原码!AS75,新汉化!$P:$P,0))</f>
        <v> </v>
      </c>
      <c r="AT75" s="7" t="str">
        <f>INDEX(新汉化!$Q:$Q,MATCH(日文原码!AT75,新汉化!$P:$P,0))</f>
        <v>す</v>
      </c>
      <c r="AU75" t="str">
        <f>INDEX(新汉化!$Q:$Q,MATCH(日文原码!AU75,新汉化!$P:$P,0))</f>
        <v>も</v>
      </c>
      <c r="AV75" t="str">
        <f>INDEX(新汉化!$Q:$Q,MATCH(日文原码!AV75,新汉化!$P:$P,0))</f>
        <v>う</v>
      </c>
      <c r="AW75" t="str">
        <f>INDEX(新汉化!$Q:$Q,MATCH(日文原码!AW75,新汉化!$P:$P,0))</f>
        <v>と</v>
      </c>
      <c r="AX75" t="str">
        <f>INDEX(新汉化!$Q:$Q,MATCH(日文原码!AX75,新汉化!$P:$P,0))</f>
        <v>り</v>
      </c>
      <c r="AY75" t="str">
        <f>INDEX(新汉化!$Q:$Q,MATCH(日文原码!AY75,新汉化!$P:$P,0))</f>
        <v>の</v>
      </c>
      <c r="AZ75" t="str">
        <f>INDEX(新汉化!$Q:$Q,MATCH(日文原码!AZ75,新汉化!$P:$P,0))</f>
        <v> </v>
      </c>
      <c r="BA75" t="str">
        <f>INDEX(新汉化!$Q:$Q,MATCH(日文原码!BA75,新汉化!$P:$P,0))</f>
        <v>か</v>
      </c>
      <c r="BB75" t="str">
        <f>INDEX(新汉化!$Q:$Q,MATCH(日文原码!BB75,新汉化!$P:$P,0))</f>
        <v>ら</v>
      </c>
      <c r="BC75" t="str">
        <f>INDEX(新汉化!$Q:$Q,MATCH(日文原码!BC75,新汉化!$P:$P,0))</f>
        <v>だ</v>
      </c>
      <c r="BD75" t="str">
        <f>INDEX(新汉化!$Q:$Q,MATCH(日文原码!BD75,新汉化!$P:$P,0))</f>
        <v>も</v>
      </c>
      <c r="BE75" t="str">
        <f>INDEX(新汉化!$Q:$Q,MATCH(日文原码!BE75,新汉化!$P:$P,0))</f>
        <v> </v>
      </c>
      <c r="BF75" t="str">
        <f>INDEX(新汉化!$Q:$Q,MATCH(日文原码!BF75,新汉化!$P:$P,0))</f>
        <v>ゆ</v>
      </c>
      <c r="BG75" t="str">
        <f>INDEX(新汉化!$Q:$Q,MATCH(日文原码!BG75,新汉化!$P:$P,0))</f>
        <v>び</v>
      </c>
      <c r="BH75" t="str">
        <f>INDEX(新汉化!$Q:$Q,MATCH(日文原码!BH75,新汉化!$P:$P,0))</f>
        <v> </v>
      </c>
      <c r="BI75" t="str">
        <f>INDEX(新汉化!$Q:$Q,MATCH(日文原码!BI75,新汉化!$P:$P,0))</f>
        <v>1</v>
      </c>
      <c r="BJ75" t="str">
        <f>INDEX(新汉化!$Q:$Q,MATCH(日文原码!BJ75,新汉化!$P:$P,0))</f>
        <v>ぽ</v>
      </c>
      <c r="BK75" t="str">
        <f>INDEX(新汉化!$Q:$Q,MATCH(日文原码!BK75,新汉化!$P:$P,0))</f>
        <v>ん</v>
      </c>
      <c r="BL75" t="str">
        <f>INDEX(新汉化!$Q:$Q,MATCH(日文原码!BL75,新汉化!$P:$P,0))</f>
        <v>で</v>
      </c>
      <c r="BM75" t="str">
        <f>INDEX(新汉化!$Q:$Q,MATCH(日文原码!BM75,新汉化!$P:$P,0))</f>
        <v> </v>
      </c>
      <c r="BN75" t="str">
        <f>INDEX(新汉化!$Q:$Q,MATCH(日文原码!BN75,新汉化!$P:$P,0))</f>
        <v>ら</v>
      </c>
      <c r="BO75" t="str">
        <f>INDEX(新汉化!$Q:$Q,MATCH(日文原码!BO75,新汉化!$P:$P,0))</f>
        <v>く</v>
      </c>
      <c r="BP75" t="str">
        <f>INDEX(新汉化!$Q:$Q,MATCH(日文原码!BP75,新汉化!$P:$P,0))</f>
        <v>ら</v>
      </c>
      <c r="BQ75" s="8" t="str">
        <f>INDEX(新汉化!$Q:$Q,MATCH(日文原码!BQ75,新汉化!$P:$P,0))</f>
        <v>く</v>
      </c>
      <c r="BR75" s="7" t="str">
        <f>INDEX(新汉化!$Q:$Q,MATCH(日文原码!BR75,新汉化!$P:$P,0))</f>
        <v>も</v>
      </c>
      <c r="BS75" t="str">
        <f>INDEX(新汉化!$Q:$Q,MATCH(日文原码!BS75,新汉化!$P:$P,0))</f>
        <v>ち</v>
      </c>
      <c r="BT75" t="str">
        <f>INDEX(新汉化!$Q:$Q,MATCH(日文原码!BT75,新汉化!$P:$P,0))</f>
        <v>あ</v>
      </c>
      <c r="BU75" t="str">
        <f>INDEX(新汉化!$Q:$Q,MATCH(日文原码!BU75,新汉化!$P:$P,0))</f>
        <v>げ</v>
      </c>
      <c r="BV75" t="str">
        <f>INDEX(新汉化!$Q:$Q,MATCH(日文原码!BV75,新汉化!$P:$P,0))</f>
        <v>て</v>
      </c>
      <c r="BW75" t="str">
        <f>INDEX(新汉化!$Q:$Q,MATCH(日文原码!BW75,新汉化!$P:$P,0))</f>
        <v>し</v>
      </c>
      <c r="BX75" t="str">
        <f>INDEX(新汉化!$Q:$Q,MATCH(日文原码!BX75,新汉化!$P:$P,0))</f>
        <v>ま</v>
      </c>
      <c r="BY75" t="str">
        <f>INDEX(新汉化!$Q:$Q,MATCH(日文原码!BY75,新汉化!$P:$P,0))</f>
        <v>う</v>
      </c>
      <c r="BZ75" t="str">
        <f>INDEX(新汉化!$Q:$Q,MATCH(日文原码!BZ75,新汉化!$P:$P,0))</f>
        <v> </v>
      </c>
      <c r="CA75" t="str">
        <f>INDEX(新汉化!$Q:$Q,MATCH(日文原码!CA75,新汉化!$P:$P,0))</f>
        <v>か</v>
      </c>
      <c r="CB75" t="str">
        <f>INDEX(新汉化!$Q:$Q,MATCH(日文原码!CB75,新汉化!$P:$P,0))</f>
        <v>い</v>
      </c>
      <c r="CC75" t="str">
        <f>INDEX(新汉化!$Q:$Q,MATCH(日文原码!CC75,新汉化!$P:$P,0))</f>
        <v>り</v>
      </c>
      <c r="CD75" t="str">
        <f>INDEX(新汉化!$Q:$Q,MATCH(日文原码!CD75,新汉化!$P:$P,0))</f>
        <v>き</v>
      </c>
      <c r="CE75" t="str">
        <f>INDEX(新汉化!$Q:$Q,MATCH(日文原码!CE75,新汉化!$P:$P,0))</f>
        <v>の</v>
      </c>
      <c r="CF75" t="str">
        <f>INDEX(新汉化!$Q:$Q,MATCH(日文原码!CF75,新汉化!$P:$P,0))</f>
        <v> </v>
      </c>
      <c r="CG75" t="str">
        <f>INDEX(新汉化!$Q:$Q,MATCH(日文原码!CG75,新汉化!$P:$P,0))</f>
        <v>ポ</v>
      </c>
      <c r="CH75" t="str">
        <f>INDEX(新汉化!$Q:$Q,MATCH(日文原码!CH75,新汉化!$P:$P,0))</f>
        <v>ケ</v>
      </c>
      <c r="CI75" t="str">
        <f>INDEX(新汉化!$Q:$Q,MATCH(日文原码!CI75,新汉化!$P:$P,0))</f>
        <v>モ</v>
      </c>
      <c r="CJ75" t="str">
        <f>INDEX(新汉化!$Q:$Q,MATCH(日文原码!CJ75,新汉化!$P:$P,0))</f>
        <v>ン</v>
      </c>
      <c r="CK75" t="str">
        <f>INDEX(新汉化!$Q:$Q,MATCH(日文原码!CK75,新汉化!$P:$P,0))</f>
        <v>だ</v>
      </c>
      <c r="CL75" t="str">
        <f>INDEX(新汉化!$Q:$Q,MATCH(日文原码!CL75,新汉化!$P:$P,0))</f>
        <v>。</v>
      </c>
      <c r="CM75" t="str">
        <f>INDEX(新汉化!$Q:$Q,MATCH(日文原码!CM75,新汉化!$P:$P,0))</f>
        <v> </v>
      </c>
      <c r="CN75" t="str">
        <f>INDEX(新汉化!$Q:$Q,MATCH(日文原码!CN75,新汉化!$P:$P,0))</f>
        <v> </v>
      </c>
      <c r="CO75" t="str">
        <f>INDEX(新汉化!$Q:$Q,MATCH(日文原码!CO75,新汉化!$P:$P,0))</f>
        <v> </v>
      </c>
      <c r="CP75" s="13" t="str">
        <f>INDEX(新汉化!$Q:$Q,MATCH(日文原码!CP75,新汉化!$P:$P,0))</f>
        <v> </v>
      </c>
    </row>
    <row r="76" spans="1:94">
      <c r="A76" t="str">
        <f>MID(日文原码!A76,2,1)</f>
        <v>0</v>
      </c>
      <c r="B76" t="str">
        <f>MID(日文原码!B76,2,1)</f>
        <v>7</v>
      </c>
      <c r="C76" t="str">
        <f>MID(日文原码!C76,2,1)</f>
        <v>5</v>
      </c>
      <c r="D76" s="7" t="str">
        <f>MID(日文原码!D76,2,1)</f>
        <v>A</v>
      </c>
      <c r="E76" t="str">
        <f>MID(日文原码!E76,2,1)</f>
        <v>A</v>
      </c>
      <c r="F76" t="str">
        <f>MID(日文原码!F76,2,1)</f>
        <v>1</v>
      </c>
      <c r="G76" s="8" t="str">
        <f>MID(日文原码!G76,2,1)</f>
        <v>6</v>
      </c>
      <c r="H76" s="7" t="str">
        <f>MID(日文原码!H76,2,1)</f>
        <v>1</v>
      </c>
      <c r="I76" t="str">
        <f>MID(日文原码!I76,2,1)</f>
        <v>3</v>
      </c>
      <c r="J76" t="str">
        <f>MID(日文原码!J76,2,1)</f>
        <v>0</v>
      </c>
      <c r="K76" s="8" t="str">
        <f>MID(日文原码!K76,2,1)</f>
        <v>0</v>
      </c>
      <c r="L76" s="7" t="str">
        <f>INDEX(新汉化!$Q:$Q,MATCH(日文原码!L76,新汉化!$P:$P,0))</f>
        <v>カ</v>
      </c>
      <c r="M76" t="str">
        <f>INDEX(新汉化!$Q:$Q,MATCH(日文原码!M76,新汉化!$P:$P,0))</f>
        <v>イ</v>
      </c>
      <c r="N76" t="str">
        <f>INDEX(新汉化!$Q:$Q,MATCH(日文原码!N76,新汉化!$P:$P,0))</f>
        <v>リ</v>
      </c>
      <c r="O76" t="str">
        <f>INDEX(新汉化!$Q:$Q,MATCH(日文原码!O76,新汉化!$P:$P,0))</f>
        <v>キ</v>
      </c>
      <c r="P76" s="8" t="str">
        <f>INDEX(新汉化!$Q:$Q,MATCH(日文原码!P76,新汉化!$P:$P,0))</f>
        <v>-</v>
      </c>
      <c r="Q76" s="7" t="str">
        <f>INDEX(新汉化!$Q:$Q,MATCH(日文原码!Q76,新汉化!$P:$P,0))</f>
        <v> </v>
      </c>
      <c r="R76" t="str">
        <f>INDEX(新汉化!$Q:$Q,MATCH(日文原码!R76,新汉化!$P:$P,0))</f>
        <v>か</v>
      </c>
      <c r="S76" t="str">
        <f>INDEX(新汉化!$Q:$Q,MATCH(日文原码!S76,新汉化!$P:$P,0))</f>
        <v>い</v>
      </c>
      <c r="T76" t="str">
        <f>INDEX(新汉化!$Q:$Q,MATCH(日文原码!T76,新汉化!$P:$P,0))</f>
        <v>り</v>
      </c>
      <c r="U76" s="8" t="str">
        <f>INDEX(新汉化!$Q:$Q,MATCH(日文原码!U76,新汉化!$P:$P,0))</f>
        <v>き</v>
      </c>
      <c r="V76" s="7" t="str">
        <f>INDEX(新汉化!$Q:$Q,MATCH(日文原码!V76,新汉化!$P:$P,0))</f>
        <v>な</v>
      </c>
      <c r="W76" t="str">
        <f>INDEX(新汉化!$Q:$Q,MATCH(日文原码!W76,新汉化!$P:$P,0))</f>
        <v>ん</v>
      </c>
      <c r="X76" t="str">
        <f>INDEX(新汉化!$Q:$Q,MATCH(日文原码!X76,新汉化!$P:$P,0))</f>
        <v>で</v>
      </c>
      <c r="Y76" t="str">
        <f>INDEX(新汉化!$Q:$Q,MATCH(日文原码!Y76,新汉化!$P:$P,0))</f>
        <v>も</v>
      </c>
      <c r="Z76" t="str">
        <f>INDEX(新汉化!$Q:$Q,MATCH(日文原码!Z76,新汉化!$P:$P,0))</f>
        <v> </v>
      </c>
      <c r="AA76" t="str">
        <f>INDEX(新汉化!$Q:$Q,MATCH(日文原码!AA76,新汉化!$P:$P,0))</f>
        <v>な</v>
      </c>
      <c r="AB76" t="str">
        <f>INDEX(新汉化!$Q:$Q,MATCH(日文原码!AB76,新汉化!$P:$P,0))</f>
        <v>げ</v>
      </c>
      <c r="AC76" t="str">
        <f>INDEX(新汉化!$Q:$Q,MATCH(日文原码!AC76,新汉化!$P:$P,0))</f>
        <v>と</v>
      </c>
      <c r="AD76" t="str">
        <f>INDEX(新汉化!$Q:$Q,MATCH(日文原码!AD76,新汉化!$P:$P,0))</f>
        <v>ば</v>
      </c>
      <c r="AE76" t="str">
        <f>INDEX(新汉化!$Q:$Q,MATCH(日文原码!AE76,新汉化!$P:$P,0))</f>
        <v>す</v>
      </c>
      <c r="AF76" t="str">
        <f>INDEX(新汉化!$Q:$Q,MATCH(日文原码!AF76,新汉化!$P:$P,0))</f>
        <v> </v>
      </c>
      <c r="AG76" t="str">
        <f>INDEX(新汉化!$Q:$Q,MATCH(日文原码!AG76,新汉化!$P:$P,0))</f>
        <v>パ</v>
      </c>
      <c r="AH76" t="str">
        <f>INDEX(新汉化!$Q:$Q,MATCH(日文原码!AH76,新汉化!$P:$P,0))</f>
        <v>ワ</v>
      </c>
      <c r="AI76" t="str">
        <f>INDEX(新汉化!$Q:$Q,MATCH(日文原码!AI76,新汉化!$P:$P,0))</f>
        <v>-</v>
      </c>
      <c r="AJ76" t="str">
        <f>INDEX(新汉化!$Q:$Q,MATCH(日文原码!AJ76,新汉化!$P:$P,0))</f>
        <v>を</v>
      </c>
      <c r="AK76" t="str">
        <f>INDEX(新汉化!$Q:$Q,MATCH(日文原码!AK76,新汉化!$P:$P,0))</f>
        <v> </v>
      </c>
      <c r="AL76" t="str">
        <f>INDEX(新汉化!$Q:$Q,MATCH(日文原码!AL76,新汉化!$P:$P,0))</f>
        <v>も</v>
      </c>
      <c r="AM76" t="str">
        <f>INDEX(新汉化!$Q:$Q,MATCH(日文原码!AM76,新汉化!$P:$P,0))</f>
        <v>つ</v>
      </c>
      <c r="AN76" t="str">
        <f>INDEX(新汉化!$Q:$Q,MATCH(日文原码!AN76,新汉化!$P:$P,0))</f>
        <v>が</v>
      </c>
      <c r="AO76" t="str">
        <f>INDEX(新汉化!$Q:$Q,MATCH(日文原码!AO76,新汉化!$P:$P,0))</f>
        <v> </v>
      </c>
      <c r="AP76" t="str">
        <f>INDEX(新汉化!$Q:$Q,MATCH(日文原码!AP76,新汉化!$P:$P,0))</f>
        <v>こ</v>
      </c>
      <c r="AQ76" t="str">
        <f>INDEX(新汉化!$Q:$Q,MATCH(日文原码!AQ76,新汉化!$P:$P,0))</f>
        <v>ま</v>
      </c>
      <c r="AR76" t="str">
        <f>INDEX(新汉化!$Q:$Q,MATCH(日文原码!AR76,新汉化!$P:$P,0))</f>
        <v>か</v>
      </c>
      <c r="AS76" s="8" t="str">
        <f>INDEX(新汉化!$Q:$Q,MATCH(日文原码!AS76,新汉化!$P:$P,0))</f>
        <v>い</v>
      </c>
      <c r="AT76" s="7" t="str">
        <f>INDEX(新汉化!$Q:$Q,MATCH(日文原码!AT76,新汉化!$P:$P,0))</f>
        <v>さ</v>
      </c>
      <c r="AU76" t="str">
        <f>INDEX(新汉化!$Q:$Q,MATCH(日文原码!AU76,新汉化!$P:$P,0))</f>
        <v>ぎ</v>
      </c>
      <c r="AV76" t="str">
        <f>INDEX(新汉化!$Q:$Q,MATCH(日文原码!AV76,新汉化!$P:$P,0))</f>
        <v>ょ</v>
      </c>
      <c r="AW76" t="str">
        <f>INDEX(新汉化!$Q:$Q,MATCH(日文原码!AW76,新汉化!$P:$P,0))</f>
        <v>う</v>
      </c>
      <c r="AX76" t="str">
        <f>INDEX(新汉化!$Q:$Q,MATCH(日文原码!AX76,新汉化!$P:$P,0))</f>
        <v>を</v>
      </c>
      <c r="AY76" t="str">
        <f>INDEX(新汉化!$Q:$Q,MATCH(日文原码!AY76,新汉化!$P:$P,0))</f>
        <v> </v>
      </c>
      <c r="AZ76" t="str">
        <f>INDEX(新汉化!$Q:$Q,MATCH(日文原码!AZ76,新汉化!$P:$P,0))</f>
        <v>す</v>
      </c>
      <c r="BA76" t="str">
        <f>INDEX(新汉化!$Q:$Q,MATCH(日文原码!BA76,新汉化!$P:$P,0))</f>
        <v>る</v>
      </c>
      <c r="BB76" t="str">
        <f>INDEX(新汉化!$Q:$Q,MATCH(日文原码!BB76,新汉化!$P:$P,0))</f>
        <v>と</v>
      </c>
      <c r="BC76" t="str">
        <f>INDEX(新汉化!$Q:$Q,MATCH(日文原码!BC76,新汉化!$P:$P,0))</f>
        <v> </v>
      </c>
      <c r="BD76" t="str">
        <f>INDEX(新汉化!$Q:$Q,MATCH(日文原码!BD76,新汉化!$P:$P,0))</f>
        <v>う</v>
      </c>
      <c r="BE76" t="str">
        <f>INDEX(新汉化!$Q:$Q,MATCH(日文原码!BE76,新汉化!$P:$P,0))</f>
        <v>で</v>
      </c>
      <c r="BF76" t="str">
        <f>INDEX(新汉化!$Q:$Q,MATCH(日文原码!BF76,新汉化!$P:$P,0))</f>
        <v>が</v>
      </c>
      <c r="BG76" t="str">
        <f>INDEX(新汉化!$Q:$Q,MATCH(日文原码!BG76,新汉化!$P:$P,0))</f>
        <v> </v>
      </c>
      <c r="BH76" t="str">
        <f>INDEX(新汉化!$Q:$Q,MATCH(日文原码!BH76,新汉化!$P:$P,0))</f>
        <v>か</v>
      </c>
      <c r="BI76" t="str">
        <f>INDEX(新汉化!$Q:$Q,MATCH(日文原码!BI76,新汉化!$P:$P,0))</f>
        <v>ら</v>
      </c>
      <c r="BJ76" t="str">
        <f>INDEX(新汉化!$Q:$Q,MATCH(日文原码!BJ76,新汉化!$P:$P,0))</f>
        <v>ま</v>
      </c>
      <c r="BK76" t="str">
        <f>INDEX(新汉化!$Q:$Q,MATCH(日文原码!BK76,新汉化!$P:$P,0))</f>
        <v>っ</v>
      </c>
      <c r="BL76" t="str">
        <f>INDEX(新汉化!$Q:$Q,MATCH(日文原码!BL76,新汉化!$P:$P,0))</f>
        <v>て</v>
      </c>
      <c r="BM76" t="str">
        <f>INDEX(新汉化!$Q:$Q,MATCH(日文原码!BM76,新汉化!$P:$P,0))</f>
        <v>し</v>
      </c>
      <c r="BN76" t="str">
        <f>INDEX(新汉化!$Q:$Q,MATCH(日文原码!BN76,新汉化!$P:$P,0))</f>
        <v>ま</v>
      </c>
      <c r="BO76" t="str">
        <f>INDEX(新汉化!$Q:$Q,MATCH(日文原码!BO76,新汉化!$P:$P,0))</f>
        <v>う</v>
      </c>
      <c r="BP76" t="str">
        <f>INDEX(新汉化!$Q:$Q,MATCH(日文原码!BP76,新汉化!$P:$P,0))</f>
        <v>。</v>
      </c>
      <c r="BQ76" s="8" t="str">
        <f>INDEX(新汉化!$Q:$Q,MATCH(日文原码!BQ76,新汉化!$P:$P,0))</f>
        <v> </v>
      </c>
      <c r="BR76" s="7" t="str">
        <f>INDEX(新汉化!$Q:$Q,MATCH(日文原码!BR76,新汉化!$P:$P,0))</f>
        <v>か</v>
      </c>
      <c r="BS76" t="str">
        <f>INDEX(新汉化!$Q:$Q,MATCH(日文原码!BS76,新汉化!$P:$P,0))</f>
        <v>ん</v>
      </c>
      <c r="BT76" t="str">
        <f>INDEX(新汉化!$Q:$Q,MATCH(日文原码!BT76,新汉化!$P:$P,0))</f>
        <v>が</v>
      </c>
      <c r="BU76" t="str">
        <f>INDEX(新汉化!$Q:$Q,MATCH(日文原码!BU76,新汉化!$P:$P,0))</f>
        <v>え</v>
      </c>
      <c r="BV76" t="str">
        <f>INDEX(新汉化!$Q:$Q,MATCH(日文原码!BV76,新汉化!$P:$P,0))</f>
        <v>る</v>
      </c>
      <c r="BW76" t="str">
        <f>INDEX(新汉化!$Q:$Q,MATCH(日文原码!BW76,新汉化!$P:$P,0))</f>
        <v> </v>
      </c>
      <c r="BX76" t="str">
        <f>INDEX(新汉化!$Q:$Q,MATCH(日文原码!BX76,新汉化!$P:$P,0))</f>
        <v>よ</v>
      </c>
      <c r="BY76" t="str">
        <f>INDEX(新汉化!$Q:$Q,MATCH(日文原码!BY76,新汉化!$P:$P,0))</f>
        <v>り</v>
      </c>
      <c r="BZ76" t="str">
        <f>INDEX(新汉化!$Q:$Q,MATCH(日文原码!BZ76,新汉化!$P:$P,0))</f>
        <v>も</v>
      </c>
      <c r="CA76" t="str">
        <f>INDEX(新汉化!$Q:$Q,MATCH(日文原码!CA76,新汉化!$P:$P,0))</f>
        <v> </v>
      </c>
      <c r="CB76" t="str">
        <f>INDEX(新汉化!$Q:$Q,MATCH(日文原码!CB76,新汉化!$P:$P,0))</f>
        <v>さ</v>
      </c>
      <c r="CC76" t="str">
        <f>INDEX(新汉化!$Q:$Q,MATCH(日文原码!CC76,新汉化!$P:$P,0))</f>
        <v>き</v>
      </c>
      <c r="CD76" t="str">
        <f>INDEX(新汉化!$Q:$Q,MATCH(日文原码!CD76,新汉化!$P:$P,0))</f>
        <v>に</v>
      </c>
      <c r="CE76" t="str">
        <f>INDEX(新汉化!$Q:$Q,MATCH(日文原码!CE76,新汉化!$P:$P,0))</f>
        <v> </v>
      </c>
      <c r="CF76" t="str">
        <f>INDEX(新汉化!$Q:$Q,MATCH(日文原码!CF76,新汉化!$P:$P,0))</f>
        <v>か</v>
      </c>
      <c r="CG76" t="str">
        <f>INDEX(新汉化!$Q:$Q,MATCH(日文原码!CG76,新汉化!$P:$P,0))</f>
        <v>ら</v>
      </c>
      <c r="CH76" t="str">
        <f>INDEX(新汉化!$Q:$Q,MATCH(日文原码!CH76,新汉化!$P:$P,0))</f>
        <v>だ</v>
      </c>
      <c r="CI76" t="str">
        <f>INDEX(新汉化!$Q:$Q,MATCH(日文原码!CI76,新汉化!$P:$P,0))</f>
        <v>が</v>
      </c>
      <c r="CJ76" t="str">
        <f>INDEX(新汉化!$Q:$Q,MATCH(日文原码!CJ76,新汉化!$P:$P,0))</f>
        <v> </v>
      </c>
      <c r="CK76" t="str">
        <f>INDEX(新汉化!$Q:$Q,MATCH(日文原码!CK76,新汉化!$P:$P,0))</f>
        <v>う</v>
      </c>
      <c r="CL76" t="str">
        <f>INDEX(新汉化!$Q:$Q,MATCH(日文原码!CL76,新汉化!$P:$P,0))</f>
        <v>ご</v>
      </c>
      <c r="CM76" t="str">
        <f>INDEX(新汉化!$Q:$Q,MATCH(日文原码!CM76,新汉化!$P:$P,0))</f>
        <v>く</v>
      </c>
      <c r="CN76" t="str">
        <f>INDEX(新汉化!$Q:$Q,MATCH(日文原码!CN76,新汉化!$P:$P,0))</f>
        <v>。</v>
      </c>
      <c r="CO76" t="str">
        <f>INDEX(新汉化!$Q:$Q,MATCH(日文原码!CO76,新汉化!$P:$P,0))</f>
        <v> </v>
      </c>
      <c r="CP76" s="13" t="str">
        <f>INDEX(新汉化!$Q:$Q,MATCH(日文原码!CP76,新汉化!$P:$P,0))</f>
        <v> </v>
      </c>
    </row>
    <row r="77" spans="1:94">
      <c r="A77" t="str">
        <f>MID(日文原码!A77,2,1)</f>
        <v>0</v>
      </c>
      <c r="B77" t="str">
        <f>MID(日文原码!B77,2,1)</f>
        <v>7</v>
      </c>
      <c r="C77" t="str">
        <f>MID(日文原码!C77,2,1)</f>
        <v>6</v>
      </c>
      <c r="D77" s="7" t="str">
        <f>MID(日文原码!D77,2,1)</f>
        <v>A</v>
      </c>
      <c r="E77" t="str">
        <f>MID(日文原码!E77,2,1)</f>
        <v>A</v>
      </c>
      <c r="F77" t="str">
        <f>MID(日文原码!F77,2,1)</f>
        <v>0</v>
      </c>
      <c r="G77" s="8" t="str">
        <f>MID(日文原码!G77,2,1)</f>
        <v>6</v>
      </c>
      <c r="H77" s="7" t="str">
        <f>MID(日文原码!H77,2,1)</f>
        <v>A</v>
      </c>
      <c r="I77" t="str">
        <f>MID(日文原码!I77,2,1)</f>
        <v>1</v>
      </c>
      <c r="J77" t="str">
        <f>MID(日文原码!J77,2,1)</f>
        <v>1</v>
      </c>
      <c r="K77" s="8" t="str">
        <f>MID(日文原码!K77,2,1)</f>
        <v>2</v>
      </c>
      <c r="L77" s="7" t="str">
        <f>INDEX(新汉化!$Q:$Q,MATCH(日文原码!L77,新汉化!$P:$P,0))</f>
        <v>ア</v>
      </c>
      <c r="M77" t="str">
        <f>INDEX(新汉化!$Q:$Q,MATCH(日文原码!M77,新汉化!$P:$P,0))</f>
        <v>サ</v>
      </c>
      <c r="N77" t="str">
        <f>INDEX(新汉化!$Q:$Q,MATCH(日文原码!N77,新汉化!$P:$P,0))</f>
        <v>ナ</v>
      </c>
      <c r="O77" t="str">
        <f>INDEX(新汉化!$Q:$Q,MATCH(日文原码!O77,新汉化!$P:$P,0))</f>
        <v>ン</v>
      </c>
      <c r="P77" s="8" t="str">
        <f>INDEX(新汉化!$Q:$Q,MATCH(日文原码!P77,新汉化!$P:$P,0))</f>
        <v> </v>
      </c>
      <c r="Q77" s="7" t="str">
        <f>INDEX(新汉化!$Q:$Q,MATCH(日文原码!Q77,新汉化!$P:$P,0))</f>
        <v> </v>
      </c>
      <c r="R77" t="str">
        <f>INDEX(新汉化!$Q:$Q,MATCH(日文原码!R77,新汉化!$P:$P,0))</f>
        <v>め</v>
      </c>
      <c r="S77" t="str">
        <f>INDEX(新汉化!$Q:$Q,MATCH(日文原码!S77,新汉化!$P:$P,0))</f>
        <v>い</v>
      </c>
      <c r="T77" t="str">
        <f>INDEX(新汉化!$Q:$Q,MATCH(日文原码!T77,新汉化!$P:$P,0))</f>
        <v>そ</v>
      </c>
      <c r="U77" s="8" t="str">
        <f>INDEX(新汉化!$Q:$Q,MATCH(日文原码!U77,新汉化!$P:$P,0))</f>
        <v>う</v>
      </c>
      <c r="V77" s="7" t="str">
        <f>INDEX(新汉化!$Q:$Q,MATCH(日文原码!V77,新汉化!$P:$P,0))</f>
        <v>め</v>
      </c>
      <c r="W77" t="str">
        <f>INDEX(新汉化!$Q:$Q,MATCH(日文原码!W77,新汉化!$P:$P,0))</f>
        <v>い</v>
      </c>
      <c r="X77" t="str">
        <f>INDEX(新汉化!$Q:$Q,MATCH(日文原码!X77,新汉化!$P:$P,0))</f>
        <v>そ</v>
      </c>
      <c r="Y77" t="str">
        <f>INDEX(新汉化!$Q:$Q,MATCH(日文原码!Y77,新汉化!$P:$P,0))</f>
        <v>う</v>
      </c>
      <c r="Z77" t="str">
        <f>INDEX(新汉化!$Q:$Q,MATCH(日文原码!Z77,新汉化!$P:$P,0))</f>
        <v>で</v>
      </c>
      <c r="AA77" t="str">
        <f>INDEX(新汉化!$Q:$Q,MATCH(日文原码!AA77,新汉化!$P:$P,0))</f>
        <v> </v>
      </c>
      <c r="AB77" t="str">
        <f>INDEX(新汉化!$Q:$Q,MATCH(日文原码!AB77,新汉化!$P:$P,0))</f>
        <v>せ</v>
      </c>
      <c r="AC77" t="str">
        <f>INDEX(新汉化!$Q:$Q,MATCH(日文原码!AC77,新汉化!$P:$P,0))</f>
        <v>い</v>
      </c>
      <c r="AD77" t="str">
        <f>INDEX(新汉化!$Q:$Q,MATCH(日文原码!AD77,新汉化!$P:$P,0))</f>
        <v>し</v>
      </c>
      <c r="AE77" t="str">
        <f>INDEX(新汉化!$Q:$Q,MATCH(日文原码!AE77,新汉化!$P:$P,0))</f>
        <v>ん</v>
      </c>
      <c r="AF77" t="str">
        <f>INDEX(新汉化!$Q:$Q,MATCH(日文原码!AF77,新汉化!$P:$P,0))</f>
        <v>エ</v>
      </c>
      <c r="AG77" t="str">
        <f>INDEX(新汉化!$Q:$Q,MATCH(日文原码!AG77,新汉化!$P:$P,0))</f>
        <v>ネ</v>
      </c>
      <c r="AH77" t="str">
        <f>INDEX(新汉化!$Q:$Q,MATCH(日文原码!AH77,新汉化!$P:$P,0))</f>
        <v>ル</v>
      </c>
      <c r="AI77" t="str">
        <f>INDEX(新汉化!$Q:$Q,MATCH(日文原码!AI77,新汉化!$P:$P,0))</f>
        <v>ギ</v>
      </c>
      <c r="AJ77" t="str">
        <f>INDEX(新汉化!$Q:$Q,MATCH(日文原码!AJ77,新汉化!$P:$P,0))</f>
        <v>-</v>
      </c>
      <c r="AK77" t="str">
        <f>INDEX(新汉化!$Q:$Q,MATCH(日文原码!AK77,新汉化!$P:$P,0))</f>
        <v>を</v>
      </c>
      <c r="AL77" t="str">
        <f>INDEX(新汉化!$Q:$Q,MATCH(日文原码!AL77,新汉化!$P:$P,0))</f>
        <v> </v>
      </c>
      <c r="AM77" t="str">
        <f>INDEX(新汉化!$Q:$Q,MATCH(日文原码!AM77,新汉化!$P:$P,0))</f>
        <v>た</v>
      </c>
      <c r="AN77" t="str">
        <f>INDEX(新汉化!$Q:$Q,MATCH(日文原码!AN77,新汉化!$P:$P,0))</f>
        <v>か</v>
      </c>
      <c r="AO77" t="str">
        <f>INDEX(新汉化!$Q:$Q,MATCH(日文原码!AO77,新汉化!$P:$P,0))</f>
        <v>め</v>
      </c>
      <c r="AP77" t="str">
        <f>INDEX(新汉化!$Q:$Q,MATCH(日文原码!AP77,新汉化!$P:$P,0))</f>
        <v>て</v>
      </c>
      <c r="AQ77" t="str">
        <f>INDEX(新汉化!$Q:$Q,MATCH(日文原码!AQ77,新汉化!$P:$P,0))</f>
        <v>い</v>
      </c>
      <c r="AR77" t="str">
        <f>INDEX(新汉化!$Q:$Q,MATCH(日文原码!AR77,新汉化!$P:$P,0))</f>
        <v>る</v>
      </c>
      <c r="AS77" s="8" t="str">
        <f>INDEX(新汉化!$Q:$Q,MATCH(日文原码!AS77,新汉化!$P:$P,0))</f>
        <v>。</v>
      </c>
      <c r="AT77" s="7" t="str">
        <f>INDEX(新汉化!$Q:$Q,MATCH(日文原码!AT77,新汉化!$P:$P,0))</f>
        <v>1</v>
      </c>
      <c r="AU77" t="str">
        <f>INDEX(新汉化!$Q:$Q,MATCH(日文原码!AU77,新汉化!$P:$P,0))</f>
        <v>に</v>
      </c>
      <c r="AV77" t="str">
        <f>INDEX(新汉化!$Q:$Q,MATCH(日文原码!AV77,新汉化!$P:$P,0))</f>
        <v>ち</v>
      </c>
      <c r="AW77" t="str">
        <f>INDEX(新汉化!$Q:$Q,MATCH(日文原码!AW77,新汉化!$P:$P,0))</f>
        <v>に</v>
      </c>
      <c r="AX77" t="str">
        <f>INDEX(新汉化!$Q:$Q,MATCH(日文原码!AX77,新汉化!$P:$P,0))</f>
        <v> </v>
      </c>
      <c r="AY77" t="str">
        <f>INDEX(新汉化!$Q:$Q,MATCH(日文原码!AY77,新汉化!$P:$P,0))</f>
        <v>き</v>
      </c>
      <c r="AZ77" t="str">
        <f>INDEX(新汉化!$Q:$Q,MATCH(日文原码!AZ77,新汉化!$P:$P,0))</f>
        <v>の</v>
      </c>
      <c r="BA77" t="str">
        <f>INDEX(新汉化!$Q:$Q,MATCH(日文原码!BA77,新汉化!$P:$P,0))</f>
        <v>み</v>
      </c>
      <c r="BB77" t="str">
        <f>INDEX(新汉化!$Q:$Q,MATCH(日文原码!BB77,新汉化!$P:$P,0))</f>
        <v>を</v>
      </c>
      <c r="BC77" t="str">
        <f>INDEX(新汉化!$Q:$Q,MATCH(日文原码!BC77,新汉化!$P:$P,0))</f>
        <v> </v>
      </c>
      <c r="BD77" t="str">
        <f>INDEX(新汉化!$Q:$Q,MATCH(日文原码!BD77,新汉化!$P:$P,0))</f>
        <v>1</v>
      </c>
      <c r="BE77" t="str">
        <f>INDEX(新汉化!$Q:$Q,MATCH(日文原码!BE77,新汉化!$P:$P,0))</f>
        <v>こ</v>
      </c>
      <c r="BF77" t="str">
        <f>INDEX(新汉化!$Q:$Q,MATCH(日文原码!BF77,新汉化!$P:$P,0))</f>
        <v>だ</v>
      </c>
      <c r="BG77" t="str">
        <f>INDEX(新汉化!$Q:$Q,MATCH(日文原码!BG77,新汉化!$P:$P,0))</f>
        <v>け</v>
      </c>
      <c r="BH77" t="str">
        <f>INDEX(新汉化!$Q:$Q,MATCH(日文原码!BH77,新汉化!$P:$P,0))</f>
        <v>し</v>
      </c>
      <c r="BI77" t="str">
        <f>INDEX(新汉化!$Q:$Q,MATCH(日文原码!BI77,新汉化!$P:$P,0))</f>
        <v>か</v>
      </c>
      <c r="BJ77" t="str">
        <f>INDEX(新汉化!$Q:$Q,MATCH(日文原码!BJ77,新汉化!$P:$P,0))</f>
        <v> </v>
      </c>
      <c r="BK77" t="str">
        <f>INDEX(新汉化!$Q:$Q,MATCH(日文原码!BK77,新汉化!$P:$P,0))</f>
        <v>た</v>
      </c>
      <c r="BL77" t="str">
        <f>INDEX(新汉化!$Q:$Q,MATCH(日文原码!BL77,新汉化!$P:$P,0))</f>
        <v>べ</v>
      </c>
      <c r="BM77" t="str">
        <f>INDEX(新汉化!$Q:$Q,MATCH(日文原码!BM77,新汉化!$P:$P,0))</f>
        <v>な</v>
      </c>
      <c r="BN77" t="str">
        <f>INDEX(新汉化!$Q:$Q,MATCH(日文原码!BN77,新汉化!$P:$P,0))</f>
        <v>い</v>
      </c>
      <c r="BO77" t="str">
        <f>INDEX(新汉化!$Q:$Q,MATCH(日文原码!BO77,新汉化!$P:$P,0))</f>
        <v>。</v>
      </c>
      <c r="BP77" t="str">
        <f>INDEX(新汉化!$Q:$Q,MATCH(日文原码!BP77,新汉化!$P:$P,0))</f>
        <v> </v>
      </c>
      <c r="BQ77" s="8" t="str">
        <f>INDEX(新汉化!$Q:$Q,MATCH(日文原码!BQ77,新汉化!$P:$P,0))</f>
        <v> </v>
      </c>
      <c r="BR77" s="7" t="str">
        <f>INDEX(新汉化!$Q:$Q,MATCH(日文原码!BR77,新汉化!$P:$P,0))</f>
        <v>あ</v>
      </c>
      <c r="BS77" t="str">
        <f>INDEX(新汉化!$Q:$Q,MATCH(日文原码!BS77,新汉化!$P:$P,0))</f>
        <v>ま</v>
      </c>
      <c r="BT77" t="str">
        <f>INDEX(新汉化!$Q:$Q,MATCH(日文原码!BT77,新汉化!$P:$P,0))</f>
        <v>り</v>
      </c>
      <c r="BU77" t="str">
        <f>INDEX(新汉化!$Q:$Q,MATCH(日文原码!BU77,新汉化!$P:$P,0))</f>
        <v> </v>
      </c>
      <c r="BV77" t="str">
        <f>INDEX(新汉化!$Q:$Q,MATCH(日文原码!BV77,新汉化!$P:$P,0))</f>
        <v>た</v>
      </c>
      <c r="BW77" t="str">
        <f>INDEX(新汉化!$Q:$Q,MATCH(日文原码!BW77,新汉化!$P:$P,0))</f>
        <v>べ</v>
      </c>
      <c r="BX77" t="str">
        <f>INDEX(新汉化!$Q:$Q,MATCH(日文原码!BX77,新汉化!$P:$P,0))</f>
        <v>な</v>
      </c>
      <c r="BY77" t="str">
        <f>INDEX(新汉化!$Q:$Q,MATCH(日文原码!BY77,新汉化!$P:$P,0))</f>
        <v>い</v>
      </c>
      <c r="BZ77" t="str">
        <f>INDEX(新汉化!$Q:$Q,MATCH(日文原码!BZ77,新汉化!$P:$P,0))</f>
        <v> </v>
      </c>
      <c r="CA77" t="str">
        <f>INDEX(新汉化!$Q:$Q,MATCH(日文原码!CA77,新汉化!$P:$P,0))</f>
        <v>こ</v>
      </c>
      <c r="CB77" t="str">
        <f>INDEX(新汉化!$Q:$Q,MATCH(日文原码!CB77,新汉化!$P:$P,0))</f>
        <v>と</v>
      </c>
      <c r="CC77" t="str">
        <f>INDEX(新汉化!$Q:$Q,MATCH(日文原码!CC77,新汉化!$P:$P,0))</f>
        <v>も</v>
      </c>
      <c r="CD77" t="str">
        <f>INDEX(新汉化!$Q:$Q,MATCH(日文原码!CD77,新汉化!$P:$P,0))</f>
        <v> </v>
      </c>
      <c r="CE77" t="str">
        <f>INDEX(新汉化!$Q:$Q,MATCH(日文原码!CE77,新汉化!$P:$P,0))</f>
        <v>し</v>
      </c>
      <c r="CF77" t="str">
        <f>INDEX(新汉化!$Q:$Q,MATCH(日文原码!CF77,新汉化!$P:$P,0))</f>
        <v>ゅ</v>
      </c>
      <c r="CG77" t="str">
        <f>INDEX(新汉化!$Q:$Q,MATCH(日文原码!CG77,新汉化!$P:$P,0))</f>
        <v>ぎ</v>
      </c>
      <c r="CH77" t="str">
        <f>INDEX(新汉化!$Q:$Q,MATCH(日文原码!CH77,新汉化!$P:$P,0))</f>
        <v>ょ</v>
      </c>
      <c r="CI77" t="str">
        <f>INDEX(新汉化!$Q:$Q,MATCH(日文原码!CI77,新汉化!$P:$P,0))</f>
        <v>う</v>
      </c>
      <c r="CJ77" t="str">
        <f>INDEX(新汉化!$Q:$Q,MATCH(日文原码!CJ77,新汉化!$P:$P,0))</f>
        <v>の</v>
      </c>
      <c r="CK77" t="str">
        <f>INDEX(新汉化!$Q:$Q,MATCH(日文原码!CK77,新汉化!$P:$P,0))</f>
        <v> </v>
      </c>
      <c r="CL77" t="str">
        <f>INDEX(新汉化!$Q:$Q,MATCH(日文原码!CL77,新汉化!$P:$P,0))</f>
        <v>ひ</v>
      </c>
      <c r="CM77" t="str">
        <f>INDEX(新汉化!$Q:$Q,MATCH(日文原码!CM77,新汉化!$P:$P,0))</f>
        <v>と</v>
      </c>
      <c r="CN77" t="str">
        <f>INDEX(新汉化!$Q:$Q,MATCH(日文原码!CN77,新汉化!$P:$P,0))</f>
        <v>つ</v>
      </c>
      <c r="CO77" t="str">
        <f>INDEX(新汉化!$Q:$Q,MATCH(日文原码!CO77,新汉化!$P:$P,0))</f>
        <v>。</v>
      </c>
      <c r="CP77" s="13" t="str">
        <f>INDEX(新汉化!$Q:$Q,MATCH(日文原码!CP77,新汉化!$P:$P,0))</f>
        <v> </v>
      </c>
    </row>
    <row r="78" spans="1:94">
      <c r="A78" t="str">
        <f>MID(日文原码!A78,2,1)</f>
        <v>0</v>
      </c>
      <c r="B78" t="str">
        <f>MID(日文原码!B78,2,1)</f>
        <v>7</v>
      </c>
      <c r="C78" t="str">
        <f>MID(日文原码!C78,2,1)</f>
        <v>7</v>
      </c>
      <c r="D78" s="7" t="str">
        <f>MID(日文原码!D78,2,1)</f>
        <v>A</v>
      </c>
      <c r="E78" t="str">
        <f>MID(日文原码!E78,2,1)</f>
        <v>A</v>
      </c>
      <c r="F78" t="str">
        <f>MID(日文原码!F78,2,1)</f>
        <v>1</v>
      </c>
      <c r="G78" s="8" t="str">
        <f>MID(日文原码!G78,2,1)</f>
        <v>3</v>
      </c>
      <c r="H78" s="7" t="str">
        <f>MID(日文原码!H78,2,1)</f>
        <v>A</v>
      </c>
      <c r="I78" t="str">
        <f>MID(日文原码!I78,2,1)</f>
        <v>3</v>
      </c>
      <c r="J78" t="str">
        <f>MID(日文原码!J78,2,1)</f>
        <v>1</v>
      </c>
      <c r="K78" s="8" t="str">
        <f>MID(日文原码!K78,2,1)</f>
        <v>5</v>
      </c>
      <c r="L78" s="7" t="str">
        <f>INDEX(新汉化!$Q:$Q,MATCH(日文原码!L78,新汉化!$P:$P,0))</f>
        <v>チ</v>
      </c>
      <c r="M78" t="str">
        <f>INDEX(新汉化!$Q:$Q,MATCH(日文原码!M78,新汉化!$P:$P,0))</f>
        <v>ャ</v>
      </c>
      <c r="N78" t="str">
        <f>INDEX(新汉化!$Q:$Q,MATCH(日文原码!N78,新汉化!$P:$P,0))</f>
        <v>-</v>
      </c>
      <c r="O78" t="str">
        <f>INDEX(新汉化!$Q:$Q,MATCH(日文原码!O78,新汉化!$P:$P,0))</f>
        <v>レ</v>
      </c>
      <c r="P78" s="8" t="str">
        <f>INDEX(新汉化!$Q:$Q,MATCH(日文原码!P78,新汉化!$P:$P,0))</f>
        <v>ム</v>
      </c>
      <c r="Q78" s="7" t="str">
        <f>INDEX(新汉化!$Q:$Q,MATCH(日文原码!Q78,新汉化!$P:$P,0))</f>
        <v> </v>
      </c>
      <c r="R78" t="str">
        <f>INDEX(新汉化!$Q:$Q,MATCH(日文原码!R78,新汉化!$P:$P,0))</f>
        <v>め</v>
      </c>
      <c r="S78" t="str">
        <f>INDEX(新汉化!$Q:$Q,MATCH(日文原码!S78,新汉化!$P:$P,0))</f>
        <v>い</v>
      </c>
      <c r="T78" t="str">
        <f>INDEX(新汉化!$Q:$Q,MATCH(日文原码!T78,新汉化!$P:$P,0))</f>
        <v>そ</v>
      </c>
      <c r="U78" s="8" t="str">
        <f>INDEX(新汉化!$Q:$Q,MATCH(日文原码!U78,新汉化!$P:$P,0))</f>
        <v>う</v>
      </c>
      <c r="V78" s="7" t="str">
        <f>INDEX(新汉化!$Q:$Q,MATCH(日文原码!V78,新汉化!$P:$P,0))</f>
        <v>ヨ</v>
      </c>
      <c r="W78" t="str">
        <f>INDEX(新汉化!$Q:$Q,MATCH(日文原码!W78,新汉化!$P:$P,0))</f>
        <v>ガ</v>
      </c>
      <c r="X78" t="str">
        <f>INDEX(新汉化!$Q:$Q,MATCH(日文原码!X78,新汉化!$P:$P,0))</f>
        <v>の</v>
      </c>
      <c r="Y78" t="str">
        <f>INDEX(新汉化!$Q:$Q,MATCH(日文原码!Y78,新汉化!$P:$P,0))</f>
        <v> </v>
      </c>
      <c r="Z78" t="str">
        <f>INDEX(新汉化!$Q:$Q,MATCH(日文原码!Z78,新汉化!$P:$P,0))</f>
        <v>ち</v>
      </c>
      <c r="AA78" t="str">
        <f>INDEX(新汉化!$Q:$Q,MATCH(日文原码!AA78,新汉化!$P:$P,0))</f>
        <v>か</v>
      </c>
      <c r="AB78" t="str">
        <f>INDEX(新汉化!$Q:$Q,MATCH(日文原码!AB78,新汉化!$P:$P,0))</f>
        <v>ら</v>
      </c>
      <c r="AC78" t="str">
        <f>INDEX(新汉化!$Q:$Q,MATCH(日文原码!AC78,新汉化!$P:$P,0))</f>
        <v>で</v>
      </c>
      <c r="AD78" t="str">
        <f>INDEX(新汉化!$Q:$Q,MATCH(日文原码!AD78,新汉化!$P:$P,0))</f>
        <v> </v>
      </c>
      <c r="AE78" t="str">
        <f>INDEX(新汉化!$Q:$Q,MATCH(日文原码!AE78,新汉化!$P:$P,0))</f>
        <v>だ</v>
      </c>
      <c r="AF78" t="str">
        <f>INDEX(新汉化!$Q:$Q,MATCH(日文原码!AF78,新汉化!$P:$P,0))</f>
        <v>い</v>
      </c>
      <c r="AG78" t="str">
        <f>INDEX(新汉化!$Q:$Q,MATCH(日文原码!AG78,新汉化!$P:$P,0))</f>
        <v>6</v>
      </c>
      <c r="AH78" t="str">
        <f>INDEX(新汉化!$Q:$Q,MATCH(日文原码!AH78,新汉化!$P:$P,0))</f>
        <v>か</v>
      </c>
      <c r="AI78" t="str">
        <f>INDEX(新汉化!$Q:$Q,MATCH(日文原码!AI78,新汉化!$P:$P,0))</f>
        <v>ん</v>
      </c>
      <c r="AJ78" t="str">
        <f>INDEX(新汉化!$Q:$Q,MATCH(日文原码!AJ78,新汉化!$P:$P,0))</f>
        <v>が</v>
      </c>
      <c r="AK78" t="str">
        <f>INDEX(新汉化!$Q:$Q,MATCH(日文原码!AK78,新汉化!$P:$P,0))</f>
        <v> </v>
      </c>
      <c r="AL78" t="str">
        <f>INDEX(新汉化!$Q:$Q,MATCH(日文原码!AL78,新汉化!$P:$P,0))</f>
        <v>は</v>
      </c>
      <c r="AM78" t="str">
        <f>INDEX(新汉化!$Q:$Q,MATCH(日文原码!AM78,新汉化!$P:$P,0))</f>
        <v>っ</v>
      </c>
      <c r="AN78" t="str">
        <f>INDEX(新汉化!$Q:$Q,MATCH(日文原码!AN78,新汉化!$P:$P,0))</f>
        <v>た</v>
      </c>
      <c r="AO78" t="str">
        <f>INDEX(新汉化!$Q:$Q,MATCH(日文原码!AO78,新汉化!$P:$P,0))</f>
        <v>つ</v>
      </c>
      <c r="AP78" t="str">
        <f>INDEX(新汉化!$Q:$Q,MATCH(日文原码!AP78,新汉化!$P:$P,0))</f>
        <v>し</v>
      </c>
      <c r="AQ78" t="str">
        <f>INDEX(新汉化!$Q:$Q,MATCH(日文原码!AQ78,新汉化!$P:$P,0))</f>
        <v>て</v>
      </c>
      <c r="AR78" t="str">
        <f>INDEX(新汉化!$Q:$Q,MATCH(日文原码!AR78,新汉化!$P:$P,0))</f>
        <v> </v>
      </c>
      <c r="AS78" s="8" t="str">
        <f>INDEX(新汉化!$Q:$Q,MATCH(日文原码!AS78,新汉化!$P:$P,0))</f>
        <v> </v>
      </c>
      <c r="AT78" s="7" t="str">
        <f>INDEX(新汉化!$Q:$Q,MATCH(日文原码!AT78,新汉化!$P:$P,0))</f>
        <v>サ</v>
      </c>
      <c r="AU78" t="str">
        <f>INDEX(新汉化!$Q:$Q,MATCH(日文原码!AU78,新汉化!$P:$P,0))</f>
        <v>イ</v>
      </c>
      <c r="AV78" t="str">
        <f>INDEX(新汉化!$Q:$Q,MATCH(日文原码!AV78,新汉化!$P:$P,0))</f>
        <v>コ</v>
      </c>
      <c r="AW78" t="str">
        <f>INDEX(新汉化!$Q:$Q,MATCH(日文原码!AW78,新汉化!$P:$P,0))</f>
        <v>パ</v>
      </c>
      <c r="AX78" t="str">
        <f>INDEX(新汉化!$Q:$Q,MATCH(日文原码!AX78,新汉化!$P:$P,0))</f>
        <v>ワ</v>
      </c>
      <c r="AY78" t="str">
        <f>INDEX(新汉化!$Q:$Q,MATCH(日文原码!AY78,新汉化!$P:$P,0))</f>
        <v>-</v>
      </c>
      <c r="AZ78" t="str">
        <f>INDEX(新汉化!$Q:$Q,MATCH(日文原码!AZ78,新汉化!$P:$P,0))</f>
        <v>を</v>
      </c>
      <c r="BA78" t="str">
        <f>INDEX(新汉化!$Q:$Q,MATCH(日文原码!BA78,新汉化!$P:$P,0))</f>
        <v> </v>
      </c>
      <c r="BB78" t="str">
        <f>INDEX(新汉化!$Q:$Q,MATCH(日文原码!BB78,新汉化!$P:$P,0))</f>
        <v>あ</v>
      </c>
      <c r="BC78" t="str">
        <f>INDEX(新汉化!$Q:$Q,MATCH(日文原码!BC78,新汉化!$P:$P,0))</f>
        <v>や</v>
      </c>
      <c r="BD78" t="str">
        <f>INDEX(新汉化!$Q:$Q,MATCH(日文原码!BD78,新汉化!$P:$P,0))</f>
        <v>つ</v>
      </c>
      <c r="BE78" t="str">
        <f>INDEX(新汉化!$Q:$Q,MATCH(日文原码!BE78,新汉化!$P:$P,0))</f>
        <v>れ</v>
      </c>
      <c r="BF78" t="str">
        <f>INDEX(新汉化!$Q:$Q,MATCH(日文原码!BF78,新汉化!$P:$P,0))</f>
        <v>る</v>
      </c>
      <c r="BG78" t="str">
        <f>INDEX(新汉化!$Q:$Q,MATCH(日文原码!BG78,新汉化!$P:$P,0))</f>
        <v> </v>
      </c>
      <c r="BH78" t="str">
        <f>INDEX(新汉化!$Q:$Q,MATCH(日文原码!BH78,新汉化!$P:$P,0))</f>
        <v>よ</v>
      </c>
      <c r="BI78" t="str">
        <f>INDEX(新汉化!$Q:$Q,MATCH(日文原码!BI78,新汉化!$P:$P,0))</f>
        <v>う</v>
      </c>
      <c r="BJ78" t="str">
        <f>INDEX(新汉化!$Q:$Q,MATCH(日文原码!BJ78,新汉化!$P:$P,0))</f>
        <v>に</v>
      </c>
      <c r="BK78" t="str">
        <f>INDEX(新汉化!$Q:$Q,MATCH(日文原码!BK78,新汉化!$P:$P,0))</f>
        <v> </v>
      </c>
      <c r="BL78" t="str">
        <f>INDEX(新汉化!$Q:$Q,MATCH(日文原码!BL78,新汉化!$P:$P,0))</f>
        <v>な</v>
      </c>
      <c r="BM78" t="str">
        <f>INDEX(新汉化!$Q:$Q,MATCH(日文原码!BM78,新汉化!$P:$P,0))</f>
        <v>っ</v>
      </c>
      <c r="BN78" t="str">
        <f>INDEX(新汉化!$Q:$Q,MATCH(日文原码!BN78,新汉化!$P:$P,0))</f>
        <v>た</v>
      </c>
      <c r="BO78" t="str">
        <f>INDEX(新汉化!$Q:$Q,MATCH(日文原码!BO78,新汉化!$P:$P,0))</f>
        <v>。</v>
      </c>
      <c r="BP78" t="str">
        <f>INDEX(新汉化!$Q:$Q,MATCH(日文原码!BP78,新汉化!$P:$P,0))</f>
        <v> </v>
      </c>
      <c r="BQ78" s="8" t="str">
        <f>INDEX(新汉化!$Q:$Q,MATCH(日文原码!BQ78,新汉化!$P:$P,0))</f>
        <v> </v>
      </c>
      <c r="BR78" s="7" t="str">
        <f>INDEX(新汉化!$Q:$Q,MATCH(日文原码!BR78,新汉化!$P:$P,0))</f>
        <v>1</v>
      </c>
      <c r="BS78" t="str">
        <f>INDEX(新汉化!$Q:$Q,MATCH(日文原码!BS78,新汉化!$P:$P,0))</f>
        <v>か</v>
      </c>
      <c r="BT78" t="str">
        <f>INDEX(新汉化!$Q:$Q,MATCH(日文原码!BT78,新汉化!$P:$P,0))</f>
        <v>げ</v>
      </c>
      <c r="BU78" t="str">
        <f>INDEX(新汉化!$Q:$Q,MATCH(日文原码!BU78,新汉化!$P:$P,0))</f>
        <v>つ</v>
      </c>
      <c r="BV78" t="str">
        <f>INDEX(新汉化!$Q:$Q,MATCH(日文原码!BV78,新汉化!$P:$P,0))</f>
        <v>か</v>
      </c>
      <c r="BW78" t="str">
        <f>INDEX(新汉化!$Q:$Q,MATCH(日文原码!BW78,新汉化!$P:$P,0))</f>
        <v>ん</v>
      </c>
      <c r="BX78" t="str">
        <f>INDEX(新汉化!$Q:$Q,MATCH(日文原码!BX78,新汉化!$P:$P,0))</f>
        <v> </v>
      </c>
      <c r="BY78" t="str">
        <f>INDEX(新汉化!$Q:$Q,MATCH(日文原码!BY78,新汉化!$P:$P,0))</f>
        <v>な</v>
      </c>
      <c r="BZ78" t="str">
        <f>INDEX(新汉化!$Q:$Q,MATCH(日文原码!BZ78,新汉化!$P:$P,0))</f>
        <v>に</v>
      </c>
      <c r="CA78" t="str">
        <f>INDEX(新汉化!$Q:$Q,MATCH(日文原码!CA78,新汉化!$P:$P,0))</f>
        <v>も</v>
      </c>
      <c r="CB78" t="str">
        <f>INDEX(新汉化!$Q:$Q,MATCH(日文原码!CB78,新汉化!$P:$P,0))</f>
        <v> </v>
      </c>
      <c r="CC78" t="str">
        <f>INDEX(新汉化!$Q:$Q,MATCH(日文原码!CC78,新汉化!$P:$P,0))</f>
        <v>た</v>
      </c>
      <c r="CD78" t="str">
        <f>INDEX(新汉化!$Q:$Q,MATCH(日文原码!CD78,新汉化!$P:$P,0))</f>
        <v>べ</v>
      </c>
      <c r="CE78" t="str">
        <f>INDEX(新汉化!$Q:$Q,MATCH(日文原码!CE78,新汉化!$P:$P,0))</f>
        <v>ず</v>
      </c>
      <c r="CF78" t="str">
        <f>INDEX(新汉化!$Q:$Q,MATCH(日文原码!CF78,新汉化!$P:$P,0))</f>
        <v>に</v>
      </c>
      <c r="CG78" t="str">
        <f>INDEX(新汉化!$Q:$Q,MATCH(日文原码!CG78,新汉化!$P:$P,0))</f>
        <v> </v>
      </c>
      <c r="CH78" t="str">
        <f>INDEX(新汉化!$Q:$Q,MATCH(日文原码!CH78,新汉化!$P:$P,0))</f>
        <v>め</v>
      </c>
      <c r="CI78" t="str">
        <f>INDEX(新汉化!$Q:$Q,MATCH(日文原码!CI78,新汉化!$P:$P,0))</f>
        <v>い</v>
      </c>
      <c r="CJ78" t="str">
        <f>INDEX(新汉化!$Q:$Q,MATCH(日文原码!CJ78,新汉化!$P:$P,0))</f>
        <v>そ</v>
      </c>
      <c r="CK78" t="str">
        <f>INDEX(新汉化!$Q:$Q,MATCH(日文原码!CK78,新汉化!$P:$P,0))</f>
        <v>う</v>
      </c>
      <c r="CL78" t="str">
        <f>INDEX(新汉化!$Q:$Q,MATCH(日文原码!CL78,新汉化!$P:$P,0))</f>
        <v>す</v>
      </c>
      <c r="CM78" t="str">
        <f>INDEX(新汉化!$Q:$Q,MATCH(日文原码!CM78,新汉化!$P:$P,0))</f>
        <v>る</v>
      </c>
      <c r="CN78" t="str">
        <f>INDEX(新汉化!$Q:$Q,MATCH(日文原码!CN78,新汉化!$P:$P,0))</f>
        <v>。</v>
      </c>
      <c r="CO78" t="str">
        <f>INDEX(新汉化!$Q:$Q,MATCH(日文原码!CO78,新汉化!$P:$P,0))</f>
        <v> </v>
      </c>
      <c r="CP78" s="13" t="str">
        <f>INDEX(新汉化!$Q:$Q,MATCH(日文原码!CP78,新汉化!$P:$P,0))</f>
        <v> </v>
      </c>
    </row>
    <row r="79" spans="1:94">
      <c r="A79" t="str">
        <f>MID(日文原码!A79,2,1)</f>
        <v>0</v>
      </c>
      <c r="B79" t="str">
        <f>MID(日文原码!B79,2,1)</f>
        <v>7</v>
      </c>
      <c r="C79" t="str">
        <f>MID(日文原码!C79,2,1)</f>
        <v>8</v>
      </c>
      <c r="D79" s="7" t="str">
        <f>MID(日文原码!D79,2,1)</f>
        <v>A</v>
      </c>
      <c r="E79" t="str">
        <f>MID(日文原码!E79,2,1)</f>
        <v>A</v>
      </c>
      <c r="F79" t="str">
        <f>MID(日文原码!F79,2,1)</f>
        <v>0</v>
      </c>
      <c r="G79" s="8" t="str">
        <f>MID(日文原码!G79,2,1)</f>
        <v>6</v>
      </c>
      <c r="H79" s="7" t="str">
        <f>MID(日文原码!H79,2,1)</f>
        <v>A</v>
      </c>
      <c r="I79" t="str">
        <f>MID(日文原码!I79,2,1)</f>
        <v>1</v>
      </c>
      <c r="J79" t="str">
        <f>MID(日文原码!J79,2,1)</f>
        <v>5</v>
      </c>
      <c r="K79" s="8" t="str">
        <f>MID(日文原码!K79,2,1)</f>
        <v>2</v>
      </c>
      <c r="L79" s="7" t="str">
        <f>INDEX(新汉化!$Q:$Q,MATCH(日文原码!L79,新汉化!$P:$P,0))</f>
        <v>ラ</v>
      </c>
      <c r="M79" t="str">
        <f>INDEX(新汉化!$Q:$Q,MATCH(日文原码!M79,新汉化!$P:$P,0))</f>
        <v>ク</v>
      </c>
      <c r="N79" t="str">
        <f>INDEX(新汉化!$Q:$Q,MATCH(日文原码!N79,新汉化!$P:$P,0))</f>
        <v>ラ</v>
      </c>
      <c r="O79" t="str">
        <f>INDEX(新汉化!$Q:$Q,MATCH(日文原码!O79,新汉化!$P:$P,0))</f>
        <v>イ</v>
      </c>
      <c r="P79" s="8" t="str">
        <f>INDEX(新汉化!$Q:$Q,MATCH(日文原码!P79,新汉化!$P:$P,0))</f>
        <v> </v>
      </c>
      <c r="Q79" s="7" t="str">
        <f>INDEX(新汉化!$Q:$Q,MATCH(日文原码!Q79,新汉化!$P:$P,0))</f>
        <v> </v>
      </c>
      <c r="R79" t="str">
        <f>INDEX(新汉化!$Q:$Q,MATCH(日文原码!R79,新汉化!$P:$P,0))</f>
        <v>い</v>
      </c>
      <c r="S79" t="str">
        <f>INDEX(新汉化!$Q:$Q,MATCH(日文原码!S79,新汉化!$P:$P,0))</f>
        <v>な</v>
      </c>
      <c r="T79" t="str">
        <f>INDEX(新汉化!$Q:$Q,MATCH(日文原码!T79,新汉化!$P:$P,0))</f>
        <v>ず</v>
      </c>
      <c r="U79" s="8" t="str">
        <f>INDEX(新汉化!$Q:$Q,MATCH(日文原码!U79,新汉化!$P:$P,0))</f>
        <v>ま</v>
      </c>
      <c r="V79" s="7" t="str">
        <f>INDEX(新汉化!$Q:$Q,MATCH(日文原码!V79,新汉化!$P:$P,0))</f>
        <v>な</v>
      </c>
      <c r="W79" t="str">
        <f>INDEX(新汉化!$Q:$Q,MATCH(日文原码!W79,新汉化!$P:$P,0))</f>
        <v>が</v>
      </c>
      <c r="X79" t="str">
        <f>INDEX(新汉化!$Q:$Q,MATCH(日文原码!X79,新汉化!$P:$P,0))</f>
        <v>い</v>
      </c>
      <c r="Y79" t="str">
        <f>INDEX(新汉化!$Q:$Q,MATCH(日文原码!Y79,新汉化!$P:$P,0))</f>
        <v> </v>
      </c>
      <c r="Z79" t="str">
        <f>INDEX(新汉化!$Q:$Q,MATCH(日文原码!Z79,新汉化!$P:$P,0))</f>
        <v>た</v>
      </c>
      <c r="AA79" t="str">
        <f>INDEX(新汉化!$Q:$Q,MATCH(日文原码!AA79,新汉化!$P:$P,0))</f>
        <v>い</v>
      </c>
      <c r="AB79" t="str">
        <f>INDEX(新汉化!$Q:$Q,MATCH(日文原码!AB79,新汉化!$P:$P,0))</f>
        <v>も</v>
      </c>
      <c r="AC79" t="str">
        <f>INDEX(新汉化!$Q:$Q,MATCH(日文原码!AC79,新汉化!$P:$P,0))</f>
        <v>う</v>
      </c>
      <c r="AD79" t="str">
        <f>INDEX(新汉化!$Q:$Q,MATCH(日文原码!AD79,新汉化!$P:$P,0))</f>
        <v>に</v>
      </c>
      <c r="AE79" t="str">
        <f>INDEX(新汉化!$Q:$Q,MATCH(日文原码!AE79,新汉化!$P:$P,0))</f>
        <v> </v>
      </c>
      <c r="AF79" t="str">
        <f>INDEX(新汉化!$Q:$Q,MATCH(日文原码!AF79,新汉化!$P:$P,0))</f>
        <v>で</v>
      </c>
      <c r="AG79" t="str">
        <f>INDEX(新汉化!$Q:$Q,MATCH(日文原码!AG79,新汉化!$P:$P,0))</f>
        <v>ん</v>
      </c>
      <c r="AH79" t="str">
        <f>INDEX(新汉化!$Q:$Q,MATCH(日文原码!AH79,新汉化!$P:$P,0))</f>
        <v>き</v>
      </c>
      <c r="AI79" t="str">
        <f>INDEX(新汉化!$Q:$Q,MATCH(日文原码!AI79,新汉化!$P:$P,0))</f>
        <v>を</v>
      </c>
      <c r="AJ79" t="str">
        <f>INDEX(新汉化!$Q:$Q,MATCH(日文原码!AJ79,新汉化!$P:$P,0))</f>
        <v> </v>
      </c>
      <c r="AK79" t="str">
        <f>INDEX(新汉化!$Q:$Q,MATCH(日文原码!AK79,新汉化!$P:$P,0))</f>
        <v>た</v>
      </c>
      <c r="AL79" t="str">
        <f>INDEX(新汉化!$Q:$Q,MATCH(日文原码!AL79,新汉化!$P:$P,0))</f>
        <v>め</v>
      </c>
      <c r="AM79" t="str">
        <f>INDEX(新汉化!$Q:$Q,MATCH(日文原码!AM79,新汉化!$P:$P,0))</f>
        <v>て</v>
      </c>
      <c r="AN79" t="str">
        <f>INDEX(新汉化!$Q:$Q,MATCH(日文原码!AN79,新汉化!$P:$P,0))</f>
        <v>い</v>
      </c>
      <c r="AO79" t="str">
        <f>INDEX(新汉化!$Q:$Q,MATCH(日文原码!AO79,新汉化!$P:$P,0))</f>
        <v>る</v>
      </c>
      <c r="AP79" t="str">
        <f>INDEX(新汉化!$Q:$Q,MATCH(日文原码!AP79,新汉化!$P:$P,0))</f>
        <v>。</v>
      </c>
      <c r="AQ79" t="str">
        <f>INDEX(新汉化!$Q:$Q,MATCH(日文原码!AQ79,新汉化!$P:$P,0))</f>
        <v> </v>
      </c>
      <c r="AR79" t="str">
        <f>INDEX(新汉化!$Q:$Q,MATCH(日文原码!AR79,新汉化!$P:$P,0))</f>
        <v> </v>
      </c>
      <c r="AS79" s="8" t="str">
        <f>INDEX(新汉化!$Q:$Q,MATCH(日文原码!AS79,新汉化!$P:$P,0))</f>
        <v> </v>
      </c>
      <c r="AT79" s="7" t="str">
        <f>INDEX(新汉化!$Q:$Q,MATCH(日文原码!AT79,新汉化!$P:$P,0))</f>
        <v>で</v>
      </c>
      <c r="AU79" t="str">
        <f>INDEX(新汉化!$Q:$Q,MATCH(日文原码!AU79,新汉化!$P:$P,0))</f>
        <v>ん</v>
      </c>
      <c r="AV79" t="str">
        <f>INDEX(新汉化!$Q:$Q,MATCH(日文原码!AV79,新汉化!$P:$P,0))</f>
        <v>り</v>
      </c>
      <c r="AW79" t="str">
        <f>INDEX(新汉化!$Q:$Q,MATCH(日文原码!AW79,新汉化!$P:$P,0))</f>
        <v>ゅ</v>
      </c>
      <c r="AX79" t="str">
        <f>INDEX(新汉化!$Q:$Q,MATCH(日文原码!AX79,新汉化!$P:$P,0))</f>
        <v>う</v>
      </c>
      <c r="AY79" t="str">
        <f>INDEX(新汉化!$Q:$Q,MATCH(日文原码!AY79,新汉化!$P:$P,0))</f>
        <v>で</v>
      </c>
      <c r="AZ79" t="str">
        <f>INDEX(新汉化!$Q:$Q,MATCH(日文原码!AZ79,新汉化!$P:$P,0))</f>
        <v> </v>
      </c>
      <c r="BA79" t="str">
        <f>INDEX(新汉化!$Q:$Q,MATCH(日文原码!BA79,新汉化!$P:$P,0))</f>
        <v>あ</v>
      </c>
      <c r="BB79" t="str">
        <f>INDEX(新汉化!$Q:$Q,MATCH(日文原码!BB79,新汉化!$P:$P,0))</f>
        <v>し</v>
      </c>
      <c r="BC79" t="str">
        <f>INDEX(新汉化!$Q:$Q,MATCH(日文原码!BC79,新汉化!$P:$P,0))</f>
        <v>の</v>
      </c>
      <c r="BD79" t="str">
        <f>INDEX(新汉化!$Q:$Q,MATCH(日文原码!BD79,新汉化!$P:$P,0))</f>
        <v> </v>
      </c>
      <c r="BE79" t="str">
        <f>INDEX(新汉化!$Q:$Q,MATCH(日文原码!BE79,新汉化!$P:$P,0))</f>
        <v>き</v>
      </c>
      <c r="BF79" t="str">
        <f>INDEX(新汉化!$Q:$Q,MATCH(日文原码!BF79,新汉化!$P:$P,0))</f>
        <v>ん</v>
      </c>
      <c r="BG79" t="str">
        <f>INDEX(新汉化!$Q:$Q,MATCH(日文原码!BG79,新汉化!$P:$P,0))</f>
        <v>に</v>
      </c>
      <c r="BH79" t="str">
        <f>INDEX(新汉化!$Q:$Q,MATCH(日文原码!BH79,新汉化!$P:$P,0))</f>
        <v>く</v>
      </c>
      <c r="BI79" t="str">
        <f>INDEX(新汉化!$Q:$Q,MATCH(日文原码!BI79,新汉化!$P:$P,0))</f>
        <v>を</v>
      </c>
      <c r="BJ79" t="str">
        <f>INDEX(新汉化!$Q:$Q,MATCH(日文原码!BJ79,新汉化!$P:$P,0))</f>
        <v> </v>
      </c>
      <c r="BK79" t="str">
        <f>INDEX(新汉化!$Q:$Q,MATCH(日文原码!BK79,新汉化!$P:$P,0))</f>
        <v>し</v>
      </c>
      <c r="BL79" t="str">
        <f>INDEX(新汉化!$Q:$Q,MATCH(日文原码!BL79,新汉化!$P:$P,0))</f>
        <v>げ</v>
      </c>
      <c r="BM79" t="str">
        <f>INDEX(新汉化!$Q:$Q,MATCH(日文原码!BM79,新汉化!$P:$P,0))</f>
        <v>き</v>
      </c>
      <c r="BN79" t="str">
        <f>INDEX(新汉化!$Q:$Q,MATCH(日文原码!BN79,新汉化!$P:$P,0))</f>
        <v>し</v>
      </c>
      <c r="BO79" t="str">
        <f>INDEX(新汉化!$Q:$Q,MATCH(日文原码!BO79,新汉化!$P:$P,0))</f>
        <v>て</v>
      </c>
      <c r="BP79" t="str">
        <f>INDEX(新汉化!$Q:$Q,MATCH(日文原码!BP79,新汉化!$P:$P,0))</f>
        <v> </v>
      </c>
      <c r="BQ79" s="8" t="str">
        <f>INDEX(新汉化!$Q:$Q,MATCH(日文原码!BQ79,新汉化!$P:$P,0))</f>
        <v> </v>
      </c>
      <c r="BR79" s="7" t="str">
        <f>INDEX(新汉化!$Q:$Q,MATCH(日文原码!BR79,新汉化!$P:$P,0))</f>
        <v>ば</v>
      </c>
      <c r="BS79" t="str">
        <f>INDEX(新汉化!$Q:$Q,MATCH(日文原码!BS79,新汉化!$P:$P,0))</f>
        <v>く</v>
      </c>
      <c r="BT79" t="str">
        <f>INDEX(新汉化!$Q:$Q,MATCH(日文原码!BT79,新汉化!$P:$P,0))</f>
        <v>は</v>
      </c>
      <c r="BU79" t="str">
        <f>INDEX(新汉化!$Q:$Q,MATCH(日文原码!BU79,新汉化!$P:$P,0))</f>
        <v>つ</v>
      </c>
      <c r="BV79" t="str">
        <f>INDEX(新汉化!$Q:$Q,MATCH(日文原码!BV79,新汉化!$P:$P,0))</f>
        <v>て</v>
      </c>
      <c r="BW79" t="str">
        <f>INDEX(新汉化!$Q:$Q,MATCH(日文原码!BW79,新汉化!$P:$P,0))</f>
        <v>き</v>
      </c>
      <c r="BX79" t="str">
        <f>INDEX(新汉化!$Q:$Q,MATCH(日文原码!BX79,新汉化!$P:$P,0))</f>
        <v>な</v>
      </c>
      <c r="BY79" t="str">
        <f>INDEX(新汉化!$Q:$Q,MATCH(日文原码!BY79,新汉化!$P:$P,0))</f>
        <v> </v>
      </c>
      <c r="BZ79" t="str">
        <f>INDEX(新汉化!$Q:$Q,MATCH(日文原码!BZ79,新汉化!$P:$P,0))</f>
        <v>し</v>
      </c>
      <c r="CA79" t="str">
        <f>INDEX(新汉化!$Q:$Q,MATCH(日文原码!CA79,新汉化!$P:$P,0))</f>
        <v>ゅ</v>
      </c>
      <c r="CB79" t="str">
        <f>INDEX(新汉化!$Q:$Q,MATCH(日文原码!CB79,新汉化!$P:$P,0))</f>
        <v>ん</v>
      </c>
      <c r="CC79" t="str">
        <f>INDEX(新汉化!$Q:$Q,MATCH(日文原码!CC79,新汉化!$P:$P,0))</f>
        <v>ぱ</v>
      </c>
      <c r="CD79" t="str">
        <f>INDEX(新汉化!$Q:$Q,MATCH(日文原码!CD79,新汉化!$P:$P,0))</f>
        <v>つ</v>
      </c>
      <c r="CE79" t="str">
        <f>INDEX(新汉化!$Q:$Q,MATCH(日文原码!CE79,新汉化!$P:$P,0))</f>
        <v>り</v>
      </c>
      <c r="CF79" t="str">
        <f>INDEX(新汉化!$Q:$Q,MATCH(日文原码!CF79,新汉化!$P:$P,0))</f>
        <v>ょ</v>
      </c>
      <c r="CG79" t="str">
        <f>INDEX(新汉化!$Q:$Q,MATCH(日文原码!CG79,新汉化!$P:$P,0))</f>
        <v>く</v>
      </c>
      <c r="CH79" t="str">
        <f>INDEX(新汉化!$Q:$Q,MATCH(日文原码!CH79,新汉化!$P:$P,0))</f>
        <v>を</v>
      </c>
      <c r="CI79" t="str">
        <f>INDEX(新汉化!$Q:$Q,MATCH(日文原码!CI79,新汉化!$P:$P,0))</f>
        <v> </v>
      </c>
      <c r="CJ79" t="str">
        <f>INDEX(新汉化!$Q:$Q,MATCH(日文原码!CJ79,新汉化!$P:$P,0))</f>
        <v>う</v>
      </c>
      <c r="CK79" t="str">
        <f>INDEX(新汉化!$Q:$Q,MATCH(日文原码!CK79,新汉化!$P:$P,0))</f>
        <v>み</v>
      </c>
      <c r="CL79" t="str">
        <f>INDEX(新汉化!$Q:$Q,MATCH(日文原码!CL79,新汉化!$P:$P,0))</f>
        <v>だ</v>
      </c>
      <c r="CM79" t="str">
        <f>INDEX(新汉化!$Q:$Q,MATCH(日文原码!CM79,新汉化!$P:$P,0))</f>
        <v>す</v>
      </c>
      <c r="CN79" t="str">
        <f>INDEX(新汉化!$Q:$Q,MATCH(日文原码!CN79,新汉化!$P:$P,0))</f>
        <v>。</v>
      </c>
      <c r="CO79" t="str">
        <f>INDEX(新汉化!$Q:$Q,MATCH(日文原码!CO79,新汉化!$P:$P,0))</f>
        <v> </v>
      </c>
      <c r="CP79" s="13" t="str">
        <f>INDEX(新汉化!$Q:$Q,MATCH(日文原码!CP79,新汉化!$P:$P,0))</f>
        <v> </v>
      </c>
    </row>
    <row r="80" spans="1:94">
      <c r="A80" t="str">
        <f>MID(日文原码!A80,2,1)</f>
        <v>0</v>
      </c>
      <c r="B80" t="str">
        <f>MID(日文原码!B80,2,1)</f>
        <v>7</v>
      </c>
      <c r="C80" t="str">
        <f>MID(日文原码!C80,2,1)</f>
        <v>9</v>
      </c>
      <c r="D80" s="7" t="str">
        <f>MID(日文原码!D80,2,1)</f>
        <v>A</v>
      </c>
      <c r="E80" t="str">
        <f>MID(日文原码!E80,2,1)</f>
        <v>A</v>
      </c>
      <c r="F80" t="str">
        <f>MID(日文原码!F80,2,1)</f>
        <v>1</v>
      </c>
      <c r="G80" s="8" t="str">
        <f>MID(日文原码!G80,2,1)</f>
        <v>5</v>
      </c>
      <c r="H80" s="7" t="str">
        <f>MID(日文原码!H80,2,1)</f>
        <v>A</v>
      </c>
      <c r="I80" t="str">
        <f>MID(日文原码!I80,2,1)</f>
        <v>4</v>
      </c>
      <c r="J80" t="str">
        <f>MID(日文原码!J80,2,1)</f>
        <v>0</v>
      </c>
      <c r="K80" s="8" t="str">
        <f>MID(日文原码!K80,2,1)</f>
        <v>2</v>
      </c>
      <c r="L80" s="7" t="str">
        <f>INDEX(新汉化!$Q:$Q,MATCH(日文原码!L80,新汉化!$P:$P,0))</f>
        <v>ラ</v>
      </c>
      <c r="M80" t="str">
        <f>INDEX(新汉化!$Q:$Q,MATCH(日文原码!M80,新汉化!$P:$P,0))</f>
        <v>イ</v>
      </c>
      <c r="N80" t="str">
        <f>INDEX(新汉化!$Q:$Q,MATCH(日文原码!N80,新汉化!$P:$P,0))</f>
        <v>ボ</v>
      </c>
      <c r="O80" t="str">
        <f>INDEX(新汉化!$Q:$Q,MATCH(日文原码!O80,新汉化!$P:$P,0))</f>
        <v>ル</v>
      </c>
      <c r="P80" s="8" t="str">
        <f>INDEX(新汉化!$Q:$Q,MATCH(日文原码!P80,新汉化!$P:$P,0))</f>
        <v>ト</v>
      </c>
      <c r="Q80" s="7" t="str">
        <f>INDEX(新汉化!$Q:$Q,MATCH(日文原码!Q80,新汉化!$P:$P,0))</f>
        <v> </v>
      </c>
      <c r="R80" t="str">
        <f>INDEX(新汉化!$Q:$Q,MATCH(日文原码!R80,新汉化!$P:$P,0))</f>
        <v>ほ</v>
      </c>
      <c r="S80" t="str">
        <f>INDEX(新汉化!$Q:$Q,MATCH(日文原码!S80,新汉化!$P:$P,0))</f>
        <v>う</v>
      </c>
      <c r="T80" t="str">
        <f>INDEX(新汉化!$Q:$Q,MATCH(日文原码!T80,新汉化!$P:$P,0))</f>
        <v>で</v>
      </c>
      <c r="U80" s="8" t="str">
        <f>INDEX(新汉化!$Q:$Q,MATCH(日文原码!U80,新汉化!$P:$P,0))</f>
        <v>ん</v>
      </c>
      <c r="V80" s="7" t="str">
        <f>INDEX(新汉化!$Q:$Q,MATCH(日文原码!V80,新汉化!$P:$P,0))</f>
        <v>た</v>
      </c>
      <c r="W80" t="str">
        <f>INDEX(新汉化!$Q:$Q,MATCH(日文原码!W80,新汉化!$P:$P,0))</f>
        <v>て</v>
      </c>
      <c r="X80" t="str">
        <f>INDEX(新汉化!$Q:$Q,MATCH(日文原码!X80,新汉化!$P:$P,0))</f>
        <v>が</v>
      </c>
      <c r="Y80" t="str">
        <f>INDEX(新汉化!$Q:$Q,MATCH(日文原码!Y80,新汉化!$P:$P,0))</f>
        <v>み</v>
      </c>
      <c r="Z80" t="str">
        <f>INDEX(新汉化!$Q:$Q,MATCH(日文原码!Z80,新汉化!$P:$P,0))</f>
        <v>か</v>
      </c>
      <c r="AA80" t="str">
        <f>INDEX(新汉化!$Q:$Q,MATCH(日文原码!AA80,新汉化!$P:$P,0))</f>
        <v>ら</v>
      </c>
      <c r="AB80" t="str">
        <f>INDEX(新汉化!$Q:$Q,MATCH(日文原码!AB80,新汉化!$P:$P,0))</f>
        <v> </v>
      </c>
      <c r="AC80" t="str">
        <f>INDEX(新汉化!$Q:$Q,MATCH(日文原码!AC80,新汉化!$P:$P,0))</f>
        <v>い</v>
      </c>
      <c r="AD80" t="str">
        <f>INDEX(新汉化!$Q:$Q,MATCH(日文原码!AD80,新汉化!$P:$P,0))</f>
        <v>つ</v>
      </c>
      <c r="AE80" t="str">
        <f>INDEX(新汉化!$Q:$Q,MATCH(日文原码!AE80,新汉化!$P:$P,0))</f>
        <v>も</v>
      </c>
      <c r="AF80" t="str">
        <f>INDEX(新汉化!$Q:$Q,MATCH(日文原码!AF80,新汉化!$P:$P,0))</f>
        <v> </v>
      </c>
      <c r="AG80" t="str">
        <f>INDEX(新汉化!$Q:$Q,MATCH(日文原码!AG80,新汉化!$P:$P,0))</f>
        <v>ほ</v>
      </c>
      <c r="AH80" t="str">
        <f>INDEX(新汉化!$Q:$Q,MATCH(日文原码!AH80,新汉化!$P:$P,0))</f>
        <v>う</v>
      </c>
      <c r="AI80" t="str">
        <f>INDEX(新汉化!$Q:$Q,MATCH(日文原码!AI80,新汉化!$P:$P,0))</f>
        <v>で</v>
      </c>
      <c r="AJ80" t="str">
        <f>INDEX(新汉化!$Q:$Q,MATCH(日文原码!AJ80,新汉化!$P:$P,0))</f>
        <v>ん</v>
      </c>
      <c r="AK80" t="str">
        <f>INDEX(新汉化!$Q:$Q,MATCH(日文原码!AK80,新汉化!$P:$P,0))</f>
        <v>し</v>
      </c>
      <c r="AL80" t="str">
        <f>INDEX(新汉化!$Q:$Q,MATCH(日文原码!AL80,新汉化!$P:$P,0))</f>
        <v>て</v>
      </c>
      <c r="AM80" t="str">
        <f>INDEX(新汉化!$Q:$Q,MATCH(日文原码!AM80,新汉化!$P:$P,0))</f>
        <v>い</v>
      </c>
      <c r="AN80" t="str">
        <f>INDEX(新汉化!$Q:$Q,MATCH(日文原码!AN80,新汉化!$P:$P,0))</f>
        <v>る</v>
      </c>
      <c r="AO80" t="str">
        <f>INDEX(新汉化!$Q:$Q,MATCH(日文原码!AO80,新汉化!$P:$P,0))</f>
        <v>た</v>
      </c>
      <c r="AP80" t="str">
        <f>INDEX(新汉化!$Q:$Q,MATCH(日文原码!AP80,新汉化!$P:$P,0))</f>
        <v>め</v>
      </c>
      <c r="AQ80" t="str">
        <f>INDEX(新汉化!$Q:$Q,MATCH(日文原码!AQ80,新汉化!$P:$P,0))</f>
        <v> </v>
      </c>
      <c r="AR80" t="str">
        <f>INDEX(新汉化!$Q:$Q,MATCH(日文原码!AR80,新汉化!$P:$P,0))</f>
        <v> </v>
      </c>
      <c r="AS80" s="8" t="str">
        <f>INDEX(新汉化!$Q:$Q,MATCH(日文原码!AS80,新汉化!$P:$P,0))</f>
        <v> </v>
      </c>
      <c r="AT80" s="7" t="str">
        <f>INDEX(新汉化!$Q:$Q,MATCH(日文原码!AT80,新汉化!$P:$P,0))</f>
        <v>ひ</v>
      </c>
      <c r="AU80" t="str">
        <f>INDEX(新汉化!$Q:$Q,MATCH(日文原码!AU80,新汉化!$P:$P,0))</f>
        <v>ば</v>
      </c>
      <c r="AV80" t="str">
        <f>INDEX(新汉化!$Q:$Q,MATCH(日文原码!AV80,新汉化!$P:$P,0))</f>
        <v>な</v>
      </c>
      <c r="AW80" t="str">
        <f>INDEX(新汉化!$Q:$Q,MATCH(日文原码!AW80,新汉化!$P:$P,0))</f>
        <v>で</v>
      </c>
      <c r="AX80" t="str">
        <f>INDEX(新汉化!$Q:$Q,MATCH(日文原码!AX80,新汉化!$P:$P,0))</f>
        <v> </v>
      </c>
      <c r="AY80" t="str">
        <f>INDEX(新汉化!$Q:$Q,MATCH(日文原码!AY80,新汉化!$P:$P,0))</f>
        <v>や</v>
      </c>
      <c r="AZ80" t="str">
        <f>INDEX(新汉化!$Q:$Q,MATCH(日文原码!AZ80,新汉化!$P:$P,0))</f>
        <v>ま</v>
      </c>
      <c r="BA80" t="str">
        <f>INDEX(新汉化!$Q:$Q,MATCH(日文原码!BA80,新汉化!$P:$P,0))</f>
        <v>か</v>
      </c>
      <c r="BB80" t="str">
        <f>INDEX(新汉化!$Q:$Q,MATCH(日文原码!BB80,新汉化!$P:$P,0))</f>
        <v>じ</v>
      </c>
      <c r="BC80" t="str">
        <f>INDEX(新汉化!$Q:$Q,MATCH(日文原码!BC80,新汉化!$P:$P,0))</f>
        <v>を</v>
      </c>
      <c r="BD80" t="str">
        <f>INDEX(新汉化!$Q:$Q,MATCH(日文原码!BD80,新汉化!$P:$P,0))</f>
        <v> </v>
      </c>
      <c r="BE80" t="str">
        <f>INDEX(新汉化!$Q:$Q,MATCH(日文原码!BE80,新汉化!$P:$P,0))</f>
        <v>お</v>
      </c>
      <c r="BF80" t="str">
        <f>INDEX(新汉化!$Q:$Q,MATCH(日文原码!BF80,新汉化!$P:$P,0))</f>
        <v>こ</v>
      </c>
      <c r="BG80" t="str">
        <f>INDEX(新汉化!$Q:$Q,MATCH(日文原码!BG80,新汉化!$P:$P,0))</f>
        <v>し</v>
      </c>
      <c r="BH80" t="str">
        <f>INDEX(新汉化!$Q:$Q,MATCH(日文原码!BH80,新汉化!$P:$P,0))</f>
        <v>て</v>
      </c>
      <c r="BI80" t="str">
        <f>INDEX(新汉化!$Q:$Q,MATCH(日文原码!BI80,新汉化!$P:$P,0))</f>
        <v>し</v>
      </c>
      <c r="BJ80" t="str">
        <f>INDEX(新汉化!$Q:$Q,MATCH(日文原码!BJ80,新汉化!$P:$P,0))</f>
        <v>ま</v>
      </c>
      <c r="BK80" t="str">
        <f>INDEX(新汉化!$Q:$Q,MATCH(日文原码!BK80,新汉化!$P:$P,0))</f>
        <v>う</v>
      </c>
      <c r="BL80" t="str">
        <f>INDEX(新汉化!$Q:$Q,MATCH(日文原码!BL80,新汉化!$P:$P,0))</f>
        <v> </v>
      </c>
      <c r="BM80" t="str">
        <f>INDEX(新汉化!$Q:$Q,MATCH(日文原码!BM80,新汉化!$P:$P,0))</f>
        <v>こ</v>
      </c>
      <c r="BN80" t="str">
        <f>INDEX(新汉化!$Q:$Q,MATCH(日文原码!BN80,新汉化!$P:$P,0))</f>
        <v>と</v>
      </c>
      <c r="BO80" t="str">
        <f>INDEX(新汉化!$Q:$Q,MATCH(日文原码!BO80,新汉化!$P:$P,0))</f>
        <v>も</v>
      </c>
      <c r="BP80" t="str">
        <f>INDEX(新汉化!$Q:$Q,MATCH(日文原码!BP80,新汉化!$P:$P,0))</f>
        <v>。</v>
      </c>
      <c r="BQ80" s="8" t="str">
        <f>INDEX(新汉化!$Q:$Q,MATCH(日文原码!BQ80,新汉化!$P:$P,0))</f>
        <v> </v>
      </c>
      <c r="BR80" s="7" t="str">
        <f>INDEX(新汉化!$Q:$Q,MATCH(日文原码!BR80,新汉化!$P:$P,0))</f>
        <v>た</v>
      </c>
      <c r="BS80" t="str">
        <f>INDEX(新汉化!$Q:$Q,MATCH(日文原码!BS80,新汉化!$P:$P,0))</f>
        <v>た</v>
      </c>
      <c r="BT80" t="str">
        <f>INDEX(新汉化!$Q:$Q,MATCH(日文原码!BT80,新汉化!$P:$P,0))</f>
        <v>か</v>
      </c>
      <c r="BU80" t="str">
        <f>INDEX(新汉化!$Q:$Q,MATCH(日文原码!BU80,新汉化!$P:$P,0))</f>
        <v>い</v>
      </c>
      <c r="BV80" t="str">
        <f>INDEX(新汉化!$Q:$Q,MATCH(日文原码!BV80,新汉化!$P:$P,0))</f>
        <v>に</v>
      </c>
      <c r="BW80" t="str">
        <f>INDEX(新汉化!$Q:$Q,MATCH(日文原码!BW80,新汉化!$P:$P,0))</f>
        <v> </v>
      </c>
      <c r="BX80" t="str">
        <f>INDEX(新汉化!$Q:$Q,MATCH(日文原码!BX80,新汉化!$P:$P,0))</f>
        <v>な</v>
      </c>
      <c r="BY80" t="str">
        <f>INDEX(新汉化!$Q:$Q,MATCH(日文原码!BY80,新汉化!$P:$P,0))</f>
        <v>る</v>
      </c>
      <c r="BZ80" t="str">
        <f>INDEX(新汉化!$Q:$Q,MATCH(日文原码!BZ80,新汉化!$P:$P,0))</f>
        <v>と</v>
      </c>
      <c r="CA80" t="str">
        <f>INDEX(新汉化!$Q:$Q,MATCH(日文原码!CA80,新汉化!$P:$P,0))</f>
        <v> </v>
      </c>
      <c r="CB80" t="str">
        <f>INDEX(新汉化!$Q:$Q,MATCH(日文原码!CB80,新汉化!$P:$P,0))</f>
        <v>か</v>
      </c>
      <c r="CC80" t="str">
        <f>INDEX(新汉化!$Q:$Q,MATCH(日文原码!CC80,新汉化!$P:$P,0))</f>
        <v>み</v>
      </c>
      <c r="CD80" t="str">
        <f>INDEX(新汉化!$Q:$Q,MATCH(日文原码!CD80,新汉化!$P:$P,0))</f>
        <v>な</v>
      </c>
      <c r="CE80" t="str">
        <f>INDEX(新汉化!$Q:$Q,MATCH(日文原码!CE80,新汉化!$P:$P,0))</f>
        <v>り</v>
      </c>
      <c r="CF80" t="str">
        <f>INDEX(新汉化!$Q:$Q,MATCH(日文原码!CF80,新汉化!$P:$P,0))</f>
        <v>ぐ</v>
      </c>
      <c r="CG80" t="str">
        <f>INDEX(新汉化!$Q:$Q,MATCH(日文原码!CG80,新汉化!$P:$P,0))</f>
        <v>も</v>
      </c>
      <c r="CH80" t="str">
        <f>INDEX(新汉化!$Q:$Q,MATCH(日文原码!CH80,新汉化!$P:$P,0))</f>
        <v>を</v>
      </c>
      <c r="CI80" t="str">
        <f>INDEX(新汉化!$Q:$Q,MATCH(日文原码!CI80,新汉化!$P:$P,0))</f>
        <v> </v>
      </c>
      <c r="CJ80" t="str">
        <f>INDEX(新汉化!$Q:$Q,MATCH(日文原码!CJ80,新汉化!$P:$P,0))</f>
        <v>つ</v>
      </c>
      <c r="CK80" t="str">
        <f>INDEX(新汉化!$Q:$Q,MATCH(日文原码!CK80,新汉化!$P:$P,0))</f>
        <v>く</v>
      </c>
      <c r="CL80" t="str">
        <f>INDEX(新汉化!$Q:$Q,MATCH(日文原码!CL80,新汉化!$P:$P,0))</f>
        <v>り</v>
      </c>
      <c r="CM80" t="str">
        <f>INDEX(新汉化!$Q:$Q,MATCH(日文原码!CM80,新汉化!$P:$P,0))</f>
        <v>だ</v>
      </c>
      <c r="CN80" t="str">
        <f>INDEX(新汉化!$Q:$Q,MATCH(日文原码!CN80,新汉化!$P:$P,0))</f>
        <v>す</v>
      </c>
      <c r="CO80" t="str">
        <f>INDEX(新汉化!$Q:$Q,MATCH(日文原码!CO80,新汉化!$P:$P,0))</f>
        <v>。</v>
      </c>
      <c r="CP80" s="13" t="str">
        <f>INDEX(新汉化!$Q:$Q,MATCH(日文原码!CP80,新汉化!$P:$P,0))</f>
        <v> </v>
      </c>
    </row>
    <row r="81" spans="1:94">
      <c r="A81" t="str">
        <f>MID(日文原码!A81,2,1)</f>
        <v>0</v>
      </c>
      <c r="B81" t="str">
        <f>MID(日文原码!B81,2,1)</f>
        <v>8</v>
      </c>
      <c r="C81" t="str">
        <f>MID(日文原码!C81,2,1)</f>
        <v>0</v>
      </c>
      <c r="D81" s="7" t="str">
        <f>MID(日文原码!D81,2,1)</f>
        <v>A</v>
      </c>
      <c r="E81" t="str">
        <f>MID(日文原码!E81,2,1)</f>
        <v>A</v>
      </c>
      <c r="F81" t="str">
        <f>MID(日文原码!F81,2,1)</f>
        <v>0</v>
      </c>
      <c r="G81" s="8" t="str">
        <f>MID(日文原码!G81,2,1)</f>
        <v>4</v>
      </c>
      <c r="H81" s="7" t="str">
        <f>MID(日文原码!H81,2,1)</f>
        <v>A</v>
      </c>
      <c r="I81" t="str">
        <f>MID(日文原码!I81,2,1)</f>
        <v>A</v>
      </c>
      <c r="J81" t="str">
        <f>MID(日文原码!J81,2,1)</f>
        <v>4</v>
      </c>
      <c r="K81" s="8" t="str">
        <f>MID(日文原码!K81,2,1)</f>
        <v>2</v>
      </c>
      <c r="L81" s="7" t="str">
        <f>INDEX(新汉化!$Q:$Q,MATCH(日文原码!L81,新汉化!$P:$P,0))</f>
        <v>プ</v>
      </c>
      <c r="M81" t="str">
        <f>INDEX(新汉化!$Q:$Q,MATCH(日文原码!M81,新汉化!$P:$P,0))</f>
        <v>ラ</v>
      </c>
      <c r="N81" t="str">
        <f>INDEX(新汉化!$Q:$Q,MATCH(日文原码!N81,新汉化!$P:$P,0))</f>
        <v>ス</v>
      </c>
      <c r="O81" t="str">
        <f>INDEX(新汉化!$Q:$Q,MATCH(日文原码!O81,新汉化!$P:$P,0))</f>
        <v>ル</v>
      </c>
      <c r="P81" s="8" t="str">
        <f>INDEX(新汉化!$Q:$Q,MATCH(日文原码!P81,新汉化!$P:$P,0))</f>
        <v> </v>
      </c>
      <c r="Q81" s="7" t="str">
        <f>INDEX(新汉化!$Q:$Q,MATCH(日文原码!Q81,新汉化!$P:$P,0))</f>
        <v> </v>
      </c>
      <c r="R81" t="str">
        <f>INDEX(新汉化!$Q:$Q,MATCH(日文原码!R81,新汉化!$P:$P,0))</f>
        <v>お</v>
      </c>
      <c r="S81" t="str">
        <f>INDEX(新汉化!$Q:$Q,MATCH(日文原码!S81,新汉化!$P:$P,0))</f>
        <v>う</v>
      </c>
      <c r="T81" t="str">
        <f>INDEX(新汉化!$Q:$Q,MATCH(日文原码!T81,新汉化!$P:$P,0))</f>
        <v>え</v>
      </c>
      <c r="U81" s="8" t="str">
        <f>INDEX(新汉化!$Q:$Q,MATCH(日文原码!U81,新汉化!$P:$P,0))</f>
        <v>ん</v>
      </c>
      <c r="V81" s="7" t="str">
        <f>INDEX(新汉化!$Q:$Q,MATCH(日文原码!V81,新汉化!$P:$P,0))</f>
        <v>い</v>
      </c>
      <c r="W81" t="str">
        <f>INDEX(新汉化!$Q:$Q,MATCH(日文原码!W81,新汉化!$P:$P,0))</f>
        <v>つ</v>
      </c>
      <c r="X81" t="str">
        <f>INDEX(新汉化!$Q:$Q,MATCH(日文原码!X81,新汉化!$P:$P,0))</f>
        <v>も</v>
      </c>
      <c r="Y81" t="str">
        <f>INDEX(新汉化!$Q:$Q,MATCH(日文原码!Y81,新汉化!$P:$P,0))</f>
        <v> </v>
      </c>
      <c r="Z81" t="str">
        <f>INDEX(新汉化!$Q:$Q,MATCH(日文原码!Z81,新汉化!$P:$P,0))</f>
        <v>な</v>
      </c>
      <c r="AA81" t="str">
        <f>INDEX(新汉化!$Q:$Q,MATCH(日文原码!AA81,新汉化!$P:$P,0))</f>
        <v>か</v>
      </c>
      <c r="AB81" t="str">
        <f>INDEX(新汉化!$Q:$Q,MATCH(日文原码!AB81,新汉化!$P:$P,0))</f>
        <v>ま</v>
      </c>
      <c r="AC81" t="str">
        <f>INDEX(新汉化!$Q:$Q,MATCH(日文原码!AC81,新汉化!$P:$P,0))</f>
        <v>を</v>
      </c>
      <c r="AD81" t="str">
        <f>INDEX(新汉化!$Q:$Q,MATCH(日文原码!AD81,新汉化!$P:$P,0))</f>
        <v> </v>
      </c>
      <c r="AE81" t="str">
        <f>INDEX(新汉化!$Q:$Q,MATCH(日文原码!AE81,新汉化!$P:$P,0))</f>
        <v>お</v>
      </c>
      <c r="AF81" t="str">
        <f>INDEX(新汉化!$Q:$Q,MATCH(日文原码!AF81,新汉化!$P:$P,0))</f>
        <v>う</v>
      </c>
      <c r="AG81" t="str">
        <f>INDEX(新汉化!$Q:$Q,MATCH(日文原码!AG81,新汉化!$P:$P,0))</f>
        <v>え</v>
      </c>
      <c r="AH81" t="str">
        <f>INDEX(新汉化!$Q:$Q,MATCH(日文原码!AH81,新汉化!$P:$P,0))</f>
        <v>ん</v>
      </c>
      <c r="AI81" t="str">
        <f>INDEX(新汉化!$Q:$Q,MATCH(日文原码!AI81,新汉化!$P:$P,0))</f>
        <v>し</v>
      </c>
      <c r="AJ81" t="str">
        <f>INDEX(新汉化!$Q:$Q,MATCH(日文原码!AJ81,新汉化!$P:$P,0))</f>
        <v>て</v>
      </c>
      <c r="AK81" t="str">
        <f>INDEX(新汉化!$Q:$Q,MATCH(日文原码!AK81,新汉化!$P:$P,0))</f>
        <v>い</v>
      </c>
      <c r="AL81" t="str">
        <f>INDEX(新汉化!$Q:$Q,MATCH(日文原码!AL81,新汉化!$P:$P,0))</f>
        <v>る</v>
      </c>
      <c r="AM81" t="str">
        <f>INDEX(新汉化!$Q:$Q,MATCH(日文原码!AM81,新汉化!$P:$P,0))</f>
        <v> </v>
      </c>
      <c r="AN81" t="str">
        <f>INDEX(新汉化!$Q:$Q,MATCH(日文原码!AN81,新汉化!$P:$P,0))</f>
        <v>ポ</v>
      </c>
      <c r="AO81" t="str">
        <f>INDEX(新汉化!$Q:$Q,MATCH(日文原码!AO81,新汉化!$P:$P,0))</f>
        <v>ケ</v>
      </c>
      <c r="AP81" t="str">
        <f>INDEX(新汉化!$Q:$Q,MATCH(日文原码!AP81,新汉化!$P:$P,0))</f>
        <v>モ</v>
      </c>
      <c r="AQ81" t="str">
        <f>INDEX(新汉化!$Q:$Q,MATCH(日文原码!AQ81,新汉化!$P:$P,0))</f>
        <v>ン</v>
      </c>
      <c r="AR81" t="str">
        <f>INDEX(新汉化!$Q:$Q,MATCH(日文原码!AR81,新汉化!$P:$P,0))</f>
        <v>。</v>
      </c>
      <c r="AS81" s="8" t="str">
        <f>INDEX(新汉化!$Q:$Q,MATCH(日文原码!AS81,新汉化!$P:$P,0))</f>
        <v> </v>
      </c>
      <c r="AT81" s="7" t="str">
        <f>INDEX(新汉化!$Q:$Q,MATCH(日文原码!AT81,新汉化!$P:$P,0))</f>
        <v>な</v>
      </c>
      <c r="AU81" t="str">
        <f>INDEX(新汉化!$Q:$Q,MATCH(日文原码!AU81,新汉化!$P:$P,0))</f>
        <v>か</v>
      </c>
      <c r="AV81" t="str">
        <f>INDEX(新汉化!$Q:$Q,MATCH(日文原码!AV81,新汉化!$P:$P,0))</f>
        <v>ま</v>
      </c>
      <c r="AW81" t="str">
        <f>INDEX(新汉化!$Q:$Q,MATCH(日文原码!AW81,新汉化!$P:$P,0))</f>
        <v>が</v>
      </c>
      <c r="AX81" t="str">
        <f>INDEX(新汉化!$Q:$Q,MATCH(日文原码!AX81,新汉化!$P:$P,0))</f>
        <v> </v>
      </c>
      <c r="AY81" t="str">
        <f>INDEX(新汉化!$Q:$Q,MATCH(日文原码!AY81,新汉化!$P:$P,0))</f>
        <v>が</v>
      </c>
      <c r="AZ81" t="str">
        <f>INDEX(新汉化!$Q:$Q,MATCH(日文原码!AZ81,新汉化!$P:$P,0))</f>
        <v>ん</v>
      </c>
      <c r="BA81" t="str">
        <f>INDEX(新汉化!$Q:$Q,MATCH(日文原码!BA81,新汉化!$P:$P,0))</f>
        <v>ば</v>
      </c>
      <c r="BB81" t="str">
        <f>INDEX(新汉化!$Q:$Q,MATCH(日文原码!BB81,新汉化!$P:$P,0))</f>
        <v>る</v>
      </c>
      <c r="BC81" t="str">
        <f>INDEX(新汉化!$Q:$Q,MATCH(日文原码!BC81,新汉化!$P:$P,0))</f>
        <v>と</v>
      </c>
      <c r="BD81" t="str">
        <f>INDEX(新汉化!$Q:$Q,MATCH(日文原码!BD81,新汉化!$P:$P,0))</f>
        <v> </v>
      </c>
      <c r="BE81" t="str">
        <f>INDEX(新汉化!$Q:$Q,MATCH(日文原码!BE81,新汉化!$P:$P,0))</f>
        <v>か</v>
      </c>
      <c r="BF81" t="str">
        <f>INDEX(新汉化!$Q:$Q,MATCH(日文原码!BF81,新汉化!$P:$P,0))</f>
        <v>ら</v>
      </c>
      <c r="BG81" t="str">
        <f>INDEX(新汉化!$Q:$Q,MATCH(日文原码!BG81,新汉化!$P:$P,0))</f>
        <v>だ</v>
      </c>
      <c r="BH81" t="str">
        <f>INDEX(新汉化!$Q:$Q,MATCH(日文原码!BH81,新汉化!$P:$P,0))</f>
        <v>を</v>
      </c>
      <c r="BI81" t="str">
        <f>INDEX(新汉化!$Q:$Q,MATCH(日文原码!BI81,新汉化!$P:$P,0))</f>
        <v> </v>
      </c>
      <c r="BJ81" t="str">
        <f>INDEX(新汉化!$Q:$Q,MATCH(日文原码!BJ81,新汉化!$P:$P,0))</f>
        <v>シ</v>
      </c>
      <c r="BK81" t="str">
        <f>INDEX(新汉化!$Q:$Q,MATCH(日文原码!BK81,新汉化!$P:$P,0))</f>
        <v>ョ</v>
      </c>
      <c r="BL81" t="str">
        <f>INDEX(新汉化!$Q:$Q,MATCH(日文原码!BL81,新汉化!$P:$P,0))</f>
        <v>-</v>
      </c>
      <c r="BM81" t="str">
        <f>INDEX(新汉化!$Q:$Q,MATCH(日文原码!BM81,新汉化!$P:$P,0))</f>
        <v>ト</v>
      </c>
      <c r="BN81" t="str">
        <f>INDEX(新汉化!$Q:$Q,MATCH(日文原码!BN81,新汉化!$P:$P,0))</f>
        <v>さ</v>
      </c>
      <c r="BO81" t="str">
        <f>INDEX(新汉化!$Q:$Q,MATCH(日文原码!BO81,新汉化!$P:$P,0))</f>
        <v>せ</v>
      </c>
      <c r="BP81" t="str">
        <f>INDEX(新汉化!$Q:$Q,MATCH(日文原码!BP81,新汉化!$P:$P,0))</f>
        <v>て</v>
      </c>
      <c r="BQ81" s="8" t="str">
        <f>INDEX(新汉化!$Q:$Q,MATCH(日文原码!BQ81,新汉化!$P:$P,0))</f>
        <v> </v>
      </c>
      <c r="BR81" s="7" t="str">
        <f>INDEX(新汉化!$Q:$Q,MATCH(日文原码!BR81,新汉化!$P:$P,0))</f>
        <v>パ</v>
      </c>
      <c r="BS81" t="str">
        <f>INDEX(新汉化!$Q:$Q,MATCH(日文原码!BS81,新汉化!$P:$P,0))</f>
        <v>チ</v>
      </c>
      <c r="BT81" t="str">
        <f>INDEX(新汉化!$Q:$Q,MATCH(日文原码!BT81,新汉化!$P:$P,0))</f>
        <v>パ</v>
      </c>
      <c r="BU81" t="str">
        <f>INDEX(新汉化!$Q:$Q,MATCH(日文原码!BU81,新汉化!$P:$P,0))</f>
        <v>チ</v>
      </c>
      <c r="BV81" t="str">
        <f>INDEX(新汉化!$Q:$Q,MATCH(日文原码!BV81,新汉化!$P:$P,0))</f>
        <v>と</v>
      </c>
      <c r="BW81" t="str">
        <f>INDEX(新汉化!$Q:$Q,MATCH(日文原码!BW81,新汉化!$P:$P,0))</f>
        <v> </v>
      </c>
      <c r="BX81" t="str">
        <f>INDEX(新汉化!$Q:$Q,MATCH(日文原码!BX81,新汉化!$P:$P,0))</f>
        <v>ひ</v>
      </c>
      <c r="BY81" t="str">
        <f>INDEX(新汉化!$Q:$Q,MATCH(日文原码!BY81,新汉化!$P:$P,0))</f>
        <v>ば</v>
      </c>
      <c r="BZ81" t="str">
        <f>INDEX(新汉化!$Q:$Q,MATCH(日文原码!BZ81,新汉化!$P:$P,0))</f>
        <v>な</v>
      </c>
      <c r="CA81" t="str">
        <f>INDEX(新汉化!$Q:$Q,MATCH(日文原码!CA81,新汉化!$P:$P,0))</f>
        <v>の</v>
      </c>
      <c r="CB81" t="str">
        <f>INDEX(新汉化!$Q:$Q,MATCH(日文原码!CB81,新汉化!$P:$P,0))</f>
        <v> </v>
      </c>
      <c r="CC81" t="str">
        <f>INDEX(新汉化!$Q:$Q,MATCH(日文原码!CC81,新汉化!$P:$P,0))</f>
        <v>お</v>
      </c>
      <c r="CD81" t="str">
        <f>INDEX(新汉化!$Q:$Q,MATCH(日文原码!CD81,新汉化!$P:$P,0))</f>
        <v>と</v>
      </c>
      <c r="CE81" t="str">
        <f>INDEX(新汉化!$Q:$Q,MATCH(日文原码!CE81,新汉化!$P:$P,0))</f>
        <v>を</v>
      </c>
      <c r="CF81" t="str">
        <f>INDEX(新汉化!$Q:$Q,MATCH(日文原码!CF81,新汉化!$P:$P,0))</f>
        <v> </v>
      </c>
      <c r="CG81" t="str">
        <f>INDEX(新汉化!$Q:$Q,MATCH(日文原码!CG81,新汉化!$P:$P,0))</f>
        <v>た</v>
      </c>
      <c r="CH81" t="str">
        <f>INDEX(新汉化!$Q:$Q,MATCH(日文原码!CH81,新汉化!$P:$P,0))</f>
        <v>て</v>
      </c>
      <c r="CI81" t="str">
        <f>INDEX(新汉化!$Q:$Q,MATCH(日文原码!CI81,新汉化!$P:$P,0))</f>
        <v>て</v>
      </c>
      <c r="CJ81" t="str">
        <f>INDEX(新汉化!$Q:$Q,MATCH(日文原码!CJ81,新汉化!$P:$P,0))</f>
        <v> </v>
      </c>
      <c r="CK81" t="str">
        <f>INDEX(新汉化!$Q:$Q,MATCH(日文原码!CK81,新汉化!$P:$P,0))</f>
        <v>よ</v>
      </c>
      <c r="CL81" t="str">
        <f>INDEX(新汉化!$Q:$Q,MATCH(日文原码!CL81,新汉化!$P:$P,0))</f>
        <v>ろ</v>
      </c>
      <c r="CM81" t="str">
        <f>INDEX(新汉化!$Q:$Q,MATCH(日文原码!CM81,新汉化!$P:$P,0))</f>
        <v>こ</v>
      </c>
      <c r="CN81" t="str">
        <f>INDEX(新汉化!$Q:$Q,MATCH(日文原码!CN81,新汉化!$P:$P,0))</f>
        <v>ぶ</v>
      </c>
      <c r="CO81" t="str">
        <f>INDEX(新汉化!$Q:$Q,MATCH(日文原码!CO81,新汉化!$P:$P,0))</f>
        <v>。</v>
      </c>
      <c r="CP81" s="13" t="str">
        <f>INDEX(新汉化!$Q:$Q,MATCH(日文原码!CP81,新汉化!$P:$P,0))</f>
        <v> </v>
      </c>
    </row>
    <row r="82" spans="1:94">
      <c r="A82" t="str">
        <f>MID(日文原码!A82,2,1)</f>
        <v>0</v>
      </c>
      <c r="B82" t="str">
        <f>MID(日文原码!B82,2,1)</f>
        <v>8</v>
      </c>
      <c r="C82" t="str">
        <f>MID(日文原码!C82,2,1)</f>
        <v>1</v>
      </c>
      <c r="D82" s="7" t="str">
        <f>MID(日文原码!D82,2,1)</f>
        <v>A</v>
      </c>
      <c r="E82" t="str">
        <f>MID(日文原码!E82,2,1)</f>
        <v>A</v>
      </c>
      <c r="F82" t="str">
        <f>MID(日文原码!F82,2,1)</f>
        <v>0</v>
      </c>
      <c r="G82" s="8" t="str">
        <f>MID(日文原码!G82,2,1)</f>
        <v>4</v>
      </c>
      <c r="H82" s="7" t="str">
        <f>MID(日文原码!H82,2,1)</f>
        <v>A</v>
      </c>
      <c r="I82" t="str">
        <f>MID(日文原码!I82,2,1)</f>
        <v>A</v>
      </c>
      <c r="J82" t="str">
        <f>MID(日文原码!J82,2,1)</f>
        <v>4</v>
      </c>
      <c r="K82" s="8" t="str">
        <f>MID(日文原码!K82,2,1)</f>
        <v>2</v>
      </c>
      <c r="L82" s="7" t="str">
        <f>INDEX(新汉化!$Q:$Q,MATCH(日文原码!L82,新汉化!$P:$P,0))</f>
        <v>マ</v>
      </c>
      <c r="M82" t="str">
        <f>INDEX(新汉化!$Q:$Q,MATCH(日文原码!M82,新汉化!$P:$P,0))</f>
        <v>イ</v>
      </c>
      <c r="N82" t="str">
        <f>INDEX(新汉化!$Q:$Q,MATCH(日文原码!N82,新汉化!$P:$P,0))</f>
        <v>ナ</v>
      </c>
      <c r="O82" t="str">
        <f>INDEX(新汉化!$Q:$Q,MATCH(日文原码!O82,新汉化!$P:$P,0))</f>
        <v>ン</v>
      </c>
      <c r="P82" s="8" t="str">
        <f>INDEX(新汉化!$Q:$Q,MATCH(日文原码!P82,新汉化!$P:$P,0))</f>
        <v> </v>
      </c>
      <c r="Q82" s="7" t="str">
        <f>INDEX(新汉化!$Q:$Q,MATCH(日文原码!Q82,新汉化!$P:$P,0))</f>
        <v> </v>
      </c>
      <c r="R82" t="str">
        <f>INDEX(新汉化!$Q:$Q,MATCH(日文原码!R82,新汉化!$P:$P,0))</f>
        <v>お</v>
      </c>
      <c r="S82" t="str">
        <f>INDEX(新汉化!$Q:$Q,MATCH(日文原码!S82,新汉化!$P:$P,0))</f>
        <v>う</v>
      </c>
      <c r="T82" t="str">
        <f>INDEX(新汉化!$Q:$Q,MATCH(日文原码!T82,新汉化!$P:$P,0))</f>
        <v>え</v>
      </c>
      <c r="U82" s="8" t="str">
        <f>INDEX(新汉化!$Q:$Q,MATCH(日文原码!U82,新汉化!$P:$P,0))</f>
        <v>ん</v>
      </c>
      <c r="V82" s="7" t="str">
        <f>INDEX(新汉化!$Q:$Q,MATCH(日文原码!V82,新汉化!$P:$P,0))</f>
        <v>じ</v>
      </c>
      <c r="W82" t="str">
        <f>INDEX(新汉化!$Q:$Q,MATCH(日文原码!W82,新汉化!$P:$P,0))</f>
        <v>ぶ</v>
      </c>
      <c r="X82" t="str">
        <f>INDEX(新汉化!$Q:$Q,MATCH(日文原码!X82,新汉化!$P:$P,0))</f>
        <v>ん</v>
      </c>
      <c r="Y82" t="str">
        <f>INDEX(新汉化!$Q:$Q,MATCH(日文原码!Y82,新汉化!$P:$P,0))</f>
        <v>よ</v>
      </c>
      <c r="Z82" t="str">
        <f>INDEX(新汉化!$Q:$Q,MATCH(日文原码!Z82,新汉化!$P:$P,0))</f>
        <v>り</v>
      </c>
      <c r="AA82" t="str">
        <f>INDEX(新汉化!$Q:$Q,MATCH(日文原码!AA82,新汉化!$P:$P,0))</f>
        <v>も</v>
      </c>
      <c r="AB82" t="str">
        <f>INDEX(新汉化!$Q:$Q,MATCH(日文原码!AB82,新汉化!$P:$P,0))</f>
        <v> </v>
      </c>
      <c r="AC82" t="str">
        <f>INDEX(新汉化!$Q:$Q,MATCH(日文原码!AC82,新汉化!$P:$P,0))</f>
        <v>な</v>
      </c>
      <c r="AD82" t="str">
        <f>INDEX(新汉化!$Q:$Q,MATCH(日文原码!AD82,新汉化!$P:$P,0))</f>
        <v>か</v>
      </c>
      <c r="AE82" t="str">
        <f>INDEX(新汉化!$Q:$Q,MATCH(日文原码!AE82,新汉化!$P:$P,0))</f>
        <v>ま</v>
      </c>
      <c r="AF82" t="str">
        <f>INDEX(新汉化!$Q:$Q,MATCH(日文原码!AF82,新汉化!$P:$P,0))</f>
        <v>の</v>
      </c>
      <c r="AG82" t="str">
        <f>INDEX(新汉化!$Q:$Q,MATCH(日文原码!AG82,新汉化!$P:$P,0))</f>
        <v> </v>
      </c>
      <c r="AH82" t="str">
        <f>INDEX(新汉化!$Q:$Q,MATCH(日文原码!AH82,新汉化!$P:$P,0))</f>
        <v>お</v>
      </c>
      <c r="AI82" t="str">
        <f>INDEX(新汉化!$Q:$Q,MATCH(日文原码!AI82,新汉化!$P:$P,0))</f>
        <v>う</v>
      </c>
      <c r="AJ82" t="str">
        <f>INDEX(新汉化!$Q:$Q,MATCH(日文原码!AJ82,新汉化!$P:$P,0))</f>
        <v>え</v>
      </c>
      <c r="AK82" t="str">
        <f>INDEX(新汉化!$Q:$Q,MATCH(日文原码!AK82,新汉化!$P:$P,0))</f>
        <v>ん</v>
      </c>
      <c r="AL82" t="str">
        <f>INDEX(新汉化!$Q:$Q,MATCH(日文原码!AL82,新汉化!$P:$P,0))</f>
        <v>が</v>
      </c>
      <c r="AM82" t="str">
        <f>INDEX(新汉化!$Q:$Q,MATCH(日文原码!AM82,新汉化!$P:$P,0))</f>
        <v> </v>
      </c>
      <c r="AN82" t="str">
        <f>INDEX(新汉化!$Q:$Q,MATCH(日文原码!AN82,新汉化!$P:$P,0))</f>
        <v>だ</v>
      </c>
      <c r="AO82" t="str">
        <f>INDEX(新汉化!$Q:$Q,MATCH(日文原码!AO82,新汉化!$P:$P,0))</f>
        <v>い</v>
      </c>
      <c r="AP82" t="str">
        <f>INDEX(新汉化!$Q:$Q,MATCH(日文原码!AP82,新汉化!$P:$P,0))</f>
        <v>じ</v>
      </c>
      <c r="AQ82" t="str">
        <f>INDEX(新汉化!$Q:$Q,MATCH(日文原码!AQ82,新汉化!$P:$P,0))</f>
        <v>。</v>
      </c>
      <c r="AR82" t="str">
        <f>INDEX(新汉化!$Q:$Q,MATCH(日文原码!AR82,新汉化!$P:$P,0))</f>
        <v> </v>
      </c>
      <c r="AS82" s="8" t="str">
        <f>INDEX(新汉化!$Q:$Q,MATCH(日文原码!AS82,新汉化!$P:$P,0))</f>
        <v> </v>
      </c>
      <c r="AT82" s="7" t="str">
        <f>INDEX(新汉化!$Q:$Q,MATCH(日文原码!AT82,新汉化!$P:$P,0))</f>
        <v>か</v>
      </c>
      <c r="AU82" t="str">
        <f>INDEX(新汉化!$Q:$Q,MATCH(日文原码!AU82,新汉化!$P:$P,0))</f>
        <v>ら</v>
      </c>
      <c r="AV82" t="str">
        <f>INDEX(新汉化!$Q:$Q,MATCH(日文原码!AV82,新汉化!$P:$P,0))</f>
        <v>だ</v>
      </c>
      <c r="AW82" t="str">
        <f>INDEX(新汉化!$Q:$Q,MATCH(日文原码!AW82,新汉化!$P:$P,0))</f>
        <v>か</v>
      </c>
      <c r="AX82" t="str">
        <f>INDEX(新汉化!$Q:$Q,MATCH(日文原码!AX82,新汉化!$P:$P,0))</f>
        <v>ら</v>
      </c>
      <c r="AY82" t="str">
        <f>INDEX(新汉化!$Q:$Q,MATCH(日文原码!AY82,新汉化!$P:$P,0))</f>
        <v> </v>
      </c>
      <c r="AZ82" t="str">
        <f>INDEX(新汉化!$Q:$Q,MATCH(日文原码!AZ82,新汉化!$P:$P,0))</f>
        <v>は</v>
      </c>
      <c r="BA82" t="str">
        <f>INDEX(新汉化!$Q:$Q,MATCH(日文原码!BA82,新汉化!$P:$P,0))</f>
        <v>っ</v>
      </c>
      <c r="BB82" t="str">
        <f>INDEX(新汉化!$Q:$Q,MATCH(日文原码!BB82,新汉化!$P:$P,0))</f>
        <v>す</v>
      </c>
      <c r="BC82" t="str">
        <f>INDEX(新汉化!$Q:$Q,MATCH(日文原码!BC82,新汉化!$P:$P,0))</f>
        <v>る</v>
      </c>
      <c r="BD82" t="str">
        <f>INDEX(新汉化!$Q:$Q,MATCH(日文原码!BD82,新汉化!$P:$P,0))</f>
        <v> </v>
      </c>
      <c r="BE82" t="str">
        <f>INDEX(新汉化!$Q:$Q,MATCH(日文原码!BE82,新汉化!$P:$P,0))</f>
        <v>で</v>
      </c>
      <c r="BF82" t="str">
        <f>INDEX(新汉化!$Q:$Q,MATCH(日文原码!BF82,新汉化!$P:$P,0))</f>
        <v>ん</v>
      </c>
      <c r="BG82" t="str">
        <f>INDEX(新汉化!$Q:$Q,MATCH(日文原码!BG82,新汉化!$P:$P,0))</f>
        <v>き</v>
      </c>
      <c r="BH82" t="str">
        <f>INDEX(新汉化!$Q:$Q,MATCH(日文原码!BH82,新汉化!$P:$P,0))</f>
        <v>を</v>
      </c>
      <c r="BI82" t="str">
        <f>INDEX(新汉化!$Q:$Q,MATCH(日文原码!BI82,新汉化!$P:$P,0))</f>
        <v> </v>
      </c>
      <c r="BJ82" t="str">
        <f>INDEX(新汉化!$Q:$Q,MATCH(日文原码!BJ82,新汉化!$P:$P,0))</f>
        <v>シ</v>
      </c>
      <c r="BK82" t="str">
        <f>INDEX(新汉化!$Q:$Q,MATCH(日文原码!BK82,新汉化!$P:$P,0))</f>
        <v>ョ</v>
      </c>
      <c r="BL82" t="str">
        <f>INDEX(新汉化!$Q:$Q,MATCH(日文原码!BL82,新汉化!$P:$P,0))</f>
        <v>-</v>
      </c>
      <c r="BM82" t="str">
        <f>INDEX(新汉化!$Q:$Q,MATCH(日文原码!BM82,新汉化!$P:$P,0))</f>
        <v>ト</v>
      </c>
      <c r="BN82" t="str">
        <f>INDEX(新汉化!$Q:$Q,MATCH(日文原码!BN82,新汉化!$P:$P,0))</f>
        <v>さ</v>
      </c>
      <c r="BO82" t="str">
        <f>INDEX(新汉化!$Q:$Q,MATCH(日文原码!BO82,新汉化!$P:$P,0))</f>
        <v>せ</v>
      </c>
      <c r="BP82" t="str">
        <f>INDEX(新汉化!$Q:$Q,MATCH(日文原码!BP82,新汉化!$P:$P,0))</f>
        <v>て</v>
      </c>
      <c r="BQ82" s="8" t="str">
        <f>INDEX(新汉化!$Q:$Q,MATCH(日文原码!BQ82,新汉化!$P:$P,0))</f>
        <v> </v>
      </c>
      <c r="BR82" s="7" t="str">
        <f>INDEX(新汉化!$Q:$Q,MATCH(日文原码!BR82,新汉化!$P:$P,0))</f>
        <v>は</v>
      </c>
      <c r="BS82" t="str">
        <f>INDEX(新汉化!$Q:$Q,MATCH(日文原码!BS82,新汉化!$P:$P,0))</f>
        <v>で</v>
      </c>
      <c r="BT82" t="str">
        <f>INDEX(新汉化!$Q:$Q,MATCH(日文原码!BT82,新汉化!$P:$P,0))</f>
        <v>に</v>
      </c>
      <c r="BU82" t="str">
        <f>INDEX(新汉化!$Q:$Q,MATCH(日文原码!BU82,新汉化!$P:$P,0))</f>
        <v> </v>
      </c>
      <c r="BV82" t="str">
        <f>INDEX(新汉化!$Q:$Q,MATCH(日文原码!BV82,新汉化!$P:$P,0))</f>
        <v>ひ</v>
      </c>
      <c r="BW82" t="str">
        <f>INDEX(新汉化!$Q:$Q,MATCH(日文原码!BW82,新汉化!$P:$P,0))</f>
        <v>ば</v>
      </c>
      <c r="BX82" t="str">
        <f>INDEX(新汉化!$Q:$Q,MATCH(日文原码!BX82,新汉化!$P:$P,0))</f>
        <v>な</v>
      </c>
      <c r="BY82" t="str">
        <f>INDEX(新汉化!$Q:$Q,MATCH(日文原码!BY82,新汉化!$P:$P,0))</f>
        <v>を</v>
      </c>
      <c r="BZ82" t="str">
        <f>INDEX(新汉化!$Q:$Q,MATCH(日文原码!BZ82,新汉化!$P:$P,0))</f>
        <v> </v>
      </c>
      <c r="CA82" t="str">
        <f>INDEX(新汉化!$Q:$Q,MATCH(日文原码!CA82,新汉化!$P:$P,0))</f>
        <v>だ</v>
      </c>
      <c r="CB82" t="str">
        <f>INDEX(新汉化!$Q:$Q,MATCH(日文原码!CB82,新汉化!$P:$P,0))</f>
        <v>し</v>
      </c>
      <c r="CC82" t="str">
        <f>INDEX(新汉化!$Q:$Q,MATCH(日文原码!CC82,新汉化!$P:$P,0))</f>
        <v>な</v>
      </c>
      <c r="CD82" t="str">
        <f>INDEX(新汉化!$Q:$Q,MATCH(日文原码!CD82,新汉化!$P:$P,0))</f>
        <v>が</v>
      </c>
      <c r="CE82" t="str">
        <f>INDEX(新汉化!$Q:$Q,MATCH(日文原码!CE82,新汉化!$P:$P,0))</f>
        <v>ら</v>
      </c>
      <c r="CF82" t="str">
        <f>INDEX(新汉化!$Q:$Q,MATCH(日文原码!CF82,新汉化!$P:$P,0))</f>
        <v> </v>
      </c>
      <c r="CG82" t="str">
        <f>INDEX(新汉化!$Q:$Q,MATCH(日文原码!CG82,新汉化!$P:$P,0))</f>
        <v>お</v>
      </c>
      <c r="CH82" t="str">
        <f>INDEX(新汉化!$Q:$Q,MATCH(日文原码!CH82,新汉化!$P:$P,0))</f>
        <v>う</v>
      </c>
      <c r="CI82" t="str">
        <f>INDEX(新汉化!$Q:$Q,MATCH(日文原码!CI82,新汉化!$P:$P,0))</f>
        <v>え</v>
      </c>
      <c r="CJ82" t="str">
        <f>INDEX(新汉化!$Q:$Q,MATCH(日文原码!CJ82,新汉化!$P:$P,0))</f>
        <v>ん</v>
      </c>
      <c r="CK82" t="str">
        <f>INDEX(新汉化!$Q:$Q,MATCH(日文原码!CK82,新汉化!$P:$P,0))</f>
        <v>す</v>
      </c>
      <c r="CL82" t="str">
        <f>INDEX(新汉化!$Q:$Q,MATCH(日文原码!CL82,新汉化!$P:$P,0))</f>
        <v>る</v>
      </c>
      <c r="CM82" t="str">
        <f>INDEX(新汉化!$Q:$Q,MATCH(日文原码!CM82,新汉化!$P:$P,0))</f>
        <v>ぞ</v>
      </c>
      <c r="CN82" t="str">
        <f>INDEX(新汉化!$Q:$Q,MATCH(日文原码!CN82,新汉化!$P:$P,0))</f>
        <v>。</v>
      </c>
      <c r="CO82" t="str">
        <f>INDEX(新汉化!$Q:$Q,MATCH(日文原码!CO82,新汉化!$P:$P,0))</f>
        <v> </v>
      </c>
      <c r="CP82" s="13" t="str">
        <f>INDEX(新汉化!$Q:$Q,MATCH(日文原码!CP82,新汉化!$P:$P,0))</f>
        <v> </v>
      </c>
    </row>
    <row r="83" spans="1:94">
      <c r="A83" t="str">
        <f>MID(日文原码!A83,2,1)</f>
        <v>0</v>
      </c>
      <c r="B83" t="str">
        <f>MID(日文原码!B83,2,1)</f>
        <v>8</v>
      </c>
      <c r="C83" t="str">
        <f>MID(日文原码!C83,2,1)</f>
        <v>2</v>
      </c>
      <c r="D83" s="7" t="str">
        <f>MID(日文原码!D83,2,1)</f>
        <v>A</v>
      </c>
      <c r="E83" t="str">
        <f>MID(日文原码!E83,2,1)</f>
        <v>A</v>
      </c>
      <c r="F83" t="str">
        <f>MID(日文原码!F83,2,1)</f>
        <v>0</v>
      </c>
      <c r="G83" s="8" t="str">
        <f>MID(日文原码!G83,2,1)</f>
        <v>3</v>
      </c>
      <c r="H83" s="7" t="str">
        <f>MID(日文原码!H83,2,1)</f>
        <v>A</v>
      </c>
      <c r="I83" t="str">
        <f>MID(日文原码!I83,2,1)</f>
        <v>A</v>
      </c>
      <c r="J83" t="str">
        <f>MID(日文原码!J83,2,1)</f>
        <v>6</v>
      </c>
      <c r="K83" s="8" t="str">
        <f>MID(日文原码!K83,2,1)</f>
        <v>0</v>
      </c>
      <c r="L83" s="7" t="str">
        <f>INDEX(新汉化!$Q:$Q,MATCH(日文原码!L83,新汉化!$P:$P,0))</f>
        <v>コ</v>
      </c>
      <c r="M83" t="str">
        <f>INDEX(新汉化!$Q:$Q,MATCH(日文原码!M83,新汉化!$P:$P,0))</f>
        <v>イ</v>
      </c>
      <c r="N83" t="str">
        <f>INDEX(新汉化!$Q:$Q,MATCH(日文原码!N83,新汉化!$P:$P,0))</f>
        <v>ル</v>
      </c>
      <c r="O83" t="str">
        <f>INDEX(新汉化!$Q:$Q,MATCH(日文原码!O83,新汉化!$P:$P,0))</f>
        <v> </v>
      </c>
      <c r="P83" s="8" t="str">
        <f>INDEX(新汉化!$Q:$Q,MATCH(日文原码!P83,新汉化!$P:$P,0))</f>
        <v> </v>
      </c>
      <c r="Q83" s="7" t="str">
        <f>INDEX(新汉化!$Q:$Q,MATCH(日文原码!Q83,新汉化!$P:$P,0))</f>
        <v> </v>
      </c>
      <c r="R83" t="str">
        <f>INDEX(新汉化!$Q:$Q,MATCH(日文原码!R83,新汉化!$P:$P,0))</f>
        <v>じ</v>
      </c>
      <c r="S83" t="str">
        <f>INDEX(新汉化!$Q:$Q,MATCH(日文原码!S83,新汉化!$P:$P,0))</f>
        <v>し</v>
      </c>
      <c r="T83" t="str">
        <f>INDEX(新汉化!$Q:$Q,MATCH(日文原码!T83,新汉化!$P:$P,0))</f>
        <v>ゃ</v>
      </c>
      <c r="U83" s="8" t="str">
        <f>INDEX(新汉化!$Q:$Q,MATCH(日文原码!U83,新汉化!$P:$P,0))</f>
        <v>く</v>
      </c>
      <c r="V83" s="7" t="str">
        <f>INDEX(新汉化!$Q:$Q,MATCH(日文原码!V83,新汉化!$P:$P,0))</f>
        <v>さ</v>
      </c>
      <c r="W83" t="str">
        <f>INDEX(新汉化!$Q:$Q,MATCH(日文原码!W83,新汉化!$P:$P,0))</f>
        <v>ゆ</v>
      </c>
      <c r="X83" t="str">
        <f>INDEX(新汉化!$Q:$Q,MATCH(日文原码!X83,新汉化!$P:$P,0))</f>
        <v>う</v>
      </c>
      <c r="Y83" t="str">
        <f>INDEX(新汉化!$Q:$Q,MATCH(日文原码!Y83,新汉化!$P:$P,0))</f>
        <v>の</v>
      </c>
      <c r="Z83" t="str">
        <f>INDEX(新汉化!$Q:$Q,MATCH(日文原码!Z83,新汉化!$P:$P,0))</f>
        <v> </v>
      </c>
      <c r="AA83" t="str">
        <f>INDEX(新汉化!$Q:$Q,MATCH(日文原码!AA83,新汉化!$P:$P,0))</f>
        <v>ユ</v>
      </c>
      <c r="AB83" t="str">
        <f>INDEX(新汉化!$Q:$Q,MATCH(日文原码!AB83,新汉化!$P:$P,0))</f>
        <v>ニ</v>
      </c>
      <c r="AC83" t="str">
        <f>INDEX(新汉化!$Q:$Q,MATCH(日文原码!AC83,新汉化!$P:$P,0))</f>
        <v>ッ</v>
      </c>
      <c r="AD83" t="str">
        <f>INDEX(新汉化!$Q:$Q,MATCH(日文原码!AD83,新汉化!$P:$P,0))</f>
        <v>ト</v>
      </c>
      <c r="AE83" t="str">
        <f>INDEX(新汉化!$Q:$Q,MATCH(日文原码!AE83,新汉化!$P:$P,0))</f>
        <v>か</v>
      </c>
      <c r="AF83" t="str">
        <f>INDEX(新汉化!$Q:$Q,MATCH(日文原码!AF83,新汉化!$P:$P,0))</f>
        <v>ら</v>
      </c>
      <c r="AG83" t="str">
        <f>INDEX(新汉化!$Q:$Q,MATCH(日文原码!AG83,新汉化!$P:$P,0))</f>
        <v> </v>
      </c>
      <c r="AH83" t="str">
        <f>INDEX(新汉化!$Q:$Q,MATCH(日文原码!AH83,新汉化!$P:$P,0))</f>
        <v>で</v>
      </c>
      <c r="AI83" t="str">
        <f>INDEX(新汉化!$Q:$Q,MATCH(日文原码!AI83,新汉化!$P:$P,0))</f>
        <v>ん</v>
      </c>
      <c r="AJ83" t="str">
        <f>INDEX(新汉化!$Q:$Q,MATCH(日文原码!AJ83,新汉化!$P:$P,0))</f>
        <v>じ</v>
      </c>
      <c r="AK83" t="str">
        <f>INDEX(新汉化!$Q:$Q,MATCH(日文原码!AK83,新汉化!$P:$P,0))</f>
        <v>は</v>
      </c>
      <c r="AL83" t="str">
        <f>INDEX(新汉化!$Q:$Q,MATCH(日文原码!AL83,新汉化!$P:$P,0))</f>
        <v>を</v>
      </c>
      <c r="AM83" t="str">
        <f>INDEX(新汉化!$Q:$Q,MATCH(日文原码!AM83,新汉化!$P:$P,0))</f>
        <v> </v>
      </c>
      <c r="AN83" t="str">
        <f>INDEX(新汉化!$Q:$Q,MATCH(日文原码!AN83,新汉化!$P:$P,0))</f>
        <v>だ</v>
      </c>
      <c r="AO83" t="str">
        <f>INDEX(新汉化!$Q:$Q,MATCH(日文原码!AO83,新汉化!$P:$P,0))</f>
        <v>す</v>
      </c>
      <c r="AP83" t="str">
        <f>INDEX(新汉化!$Q:$Q,MATCH(日文原码!AP83,新汉化!$P:$P,0))</f>
        <v> </v>
      </c>
      <c r="AQ83" t="str">
        <f>INDEX(新汉化!$Q:$Q,MATCH(日文原码!AQ83,新汉化!$P:$P,0))</f>
        <v>こ</v>
      </c>
      <c r="AR83" t="str">
        <f>INDEX(新汉化!$Q:$Q,MATCH(日文原码!AR83,新汉化!$P:$P,0))</f>
        <v>と</v>
      </c>
      <c r="AS83" s="8" t="str">
        <f>INDEX(新汉化!$Q:$Q,MATCH(日文原码!AS83,新汉化!$P:$P,0))</f>
        <v>で</v>
      </c>
      <c r="AT83" s="7" t="str">
        <f>INDEX(新汉化!$Q:$Q,MATCH(日文原码!AT83,新汉化!$P:$P,0))</f>
        <v>じ</v>
      </c>
      <c r="AU83" t="str">
        <f>INDEX(新汉化!$Q:$Q,MATCH(日文原码!AU83,新汉化!$P:$P,0))</f>
        <v>ゅ</v>
      </c>
      <c r="AV83" t="str">
        <f>INDEX(新汉化!$Q:$Q,MATCH(日文原码!AV83,新汉化!$P:$P,0))</f>
        <v>う</v>
      </c>
      <c r="AW83" t="str">
        <f>INDEX(新汉化!$Q:$Q,MATCH(日文原码!AW83,新汉化!$P:$P,0))</f>
        <v>り</v>
      </c>
      <c r="AX83" t="str">
        <f>INDEX(新汉化!$Q:$Q,MATCH(日文原码!AX83,新汉化!$P:$P,0))</f>
        <v>ょ</v>
      </c>
      <c r="AY83" t="str">
        <f>INDEX(新汉化!$Q:$Q,MATCH(日文原码!AY83,新汉化!$P:$P,0))</f>
        <v>く</v>
      </c>
      <c r="AZ83" t="str">
        <f>INDEX(新汉化!$Q:$Q,MATCH(日文原码!AZ83,新汉化!$P:$P,0))</f>
        <v>を</v>
      </c>
      <c r="BA83" t="str">
        <f>INDEX(新汉化!$Q:$Q,MATCH(日文原码!BA83,新汉化!$P:$P,0))</f>
        <v> </v>
      </c>
      <c r="BB83" t="str">
        <f>INDEX(新汉化!$Q:$Q,MATCH(日文原码!BB83,新汉化!$P:$P,0))</f>
        <v>さ</v>
      </c>
      <c r="BC83" t="str">
        <f>INDEX(新汉化!$Q:$Q,MATCH(日文原码!BC83,新汉化!$P:$P,0))</f>
        <v>え</v>
      </c>
      <c r="BD83" t="str">
        <f>INDEX(新汉化!$Q:$Q,MATCH(日文原码!BD83,新汉化!$P:$P,0))</f>
        <v>ぎ</v>
      </c>
      <c r="BE83" t="str">
        <f>INDEX(新汉化!$Q:$Q,MATCH(日文原码!BE83,新汉化!$P:$P,0))</f>
        <v>り</v>
      </c>
      <c r="BF83" t="str">
        <f>INDEX(新汉化!$Q:$Q,MATCH(日文原码!BF83,新汉化!$P:$P,0))</f>
        <v> </v>
      </c>
      <c r="BG83" t="str">
        <f>INDEX(新汉化!$Q:$Q,MATCH(日文原码!BG83,新汉化!$P:$P,0))</f>
        <v>く</v>
      </c>
      <c r="BH83" t="str">
        <f>INDEX(新汉化!$Q:$Q,MATCH(日文原码!BH83,新汉化!$P:$P,0))</f>
        <v>う</v>
      </c>
      <c r="BI83" t="str">
        <f>INDEX(新汉化!$Q:$Q,MATCH(日文原码!BI83,新汉化!$P:$P,0))</f>
        <v>ち</v>
      </c>
      <c r="BJ83" t="str">
        <f>INDEX(新汉化!$Q:$Q,MATCH(日文原码!BJ83,新汉化!$P:$P,0))</f>
        <v>ゅ</v>
      </c>
      <c r="BK83" t="str">
        <f>INDEX(新汉化!$Q:$Q,MATCH(日文原码!BK83,新汉化!$P:$P,0))</f>
        <v>う</v>
      </c>
      <c r="BL83" t="str">
        <f>INDEX(新汉化!$Q:$Q,MATCH(日文原码!BL83,新汉化!$P:$P,0))</f>
        <v>に</v>
      </c>
      <c r="BM83" t="str">
        <f>INDEX(新汉化!$Q:$Q,MATCH(日文原码!BM83,新汉化!$P:$P,0))</f>
        <v> </v>
      </c>
      <c r="BN83" t="str">
        <f>INDEX(新汉化!$Q:$Q,MATCH(日文原码!BN83,新汉化!$P:$P,0))</f>
        <v>う</v>
      </c>
      <c r="BO83" t="str">
        <f>INDEX(新汉化!$Q:$Q,MATCH(日文原码!BO83,新汉化!$P:$P,0))</f>
        <v>か</v>
      </c>
      <c r="BP83" t="str">
        <f>INDEX(新汉化!$Q:$Q,MATCH(日文原码!BP83,新汉化!$P:$P,0))</f>
        <v>ぶ</v>
      </c>
      <c r="BQ83" s="8" t="str">
        <f>INDEX(新汉化!$Q:$Q,MATCH(日文原码!BQ83,新汉化!$P:$P,0))</f>
        <v>。</v>
      </c>
      <c r="BR83" s="7" t="str">
        <f>INDEX(新汉化!$Q:$Q,MATCH(日文原码!BR83,新汉化!$P:$P,0))</f>
        <v>た</v>
      </c>
      <c r="BS83" t="str">
        <f>INDEX(新汉化!$Q:$Q,MATCH(日文原码!BS83,新汉化!$P:$P,0))</f>
        <v>い</v>
      </c>
      <c r="BT83" t="str">
        <f>INDEX(新汉化!$Q:$Q,MATCH(日文原码!BT83,新汉化!$P:$P,0))</f>
        <v>な</v>
      </c>
      <c r="BU83" t="str">
        <f>INDEX(新汉化!$Q:$Q,MATCH(日文原码!BU83,新汉化!$P:$P,0))</f>
        <v>い</v>
      </c>
      <c r="BV83" t="str">
        <f>INDEX(新汉化!$Q:$Q,MATCH(日文原码!BV83,新汉化!$P:$P,0))</f>
        <v>の</v>
      </c>
      <c r="BW83" t="str">
        <f>INDEX(新汉化!$Q:$Q,MATCH(日文原码!BW83,新汉化!$P:$P,0))</f>
        <v> </v>
      </c>
      <c r="BX83" t="str">
        <f>INDEX(新汉化!$Q:$Q,MATCH(日文原码!BX83,新汉化!$P:$P,0))</f>
        <v>で</v>
      </c>
      <c r="BY83" t="str">
        <f>INDEX(新汉化!$Q:$Q,MATCH(日文原码!BY83,新汉化!$P:$P,0))</f>
        <v>ん</v>
      </c>
      <c r="BZ83" t="str">
        <f>INDEX(新汉化!$Q:$Q,MATCH(日文原码!BZ83,新汉化!$P:$P,0))</f>
        <v>き</v>
      </c>
      <c r="CA83" t="str">
        <f>INDEX(新汉化!$Q:$Q,MATCH(日文原码!CA83,新汉化!$P:$P,0))</f>
        <v>が</v>
      </c>
      <c r="CB83" t="str">
        <f>INDEX(新汉化!$Q:$Q,MATCH(日文原码!CB83,新汉化!$P:$P,0))</f>
        <v> </v>
      </c>
      <c r="CC83" t="str">
        <f>INDEX(新汉化!$Q:$Q,MATCH(日文原码!CC83,新汉化!$P:$P,0))</f>
        <v>な</v>
      </c>
      <c r="CD83" t="str">
        <f>INDEX(新汉化!$Q:$Q,MATCH(日文原码!CD83,新汉化!$P:$P,0))</f>
        <v>く</v>
      </c>
      <c r="CE83" t="str">
        <f>INDEX(新汉化!$Q:$Q,MATCH(日文原码!CE83,新汉化!$P:$P,0))</f>
        <v>な</v>
      </c>
      <c r="CF83" t="str">
        <f>INDEX(新汉化!$Q:$Q,MATCH(日文原码!CF83,新汉化!$P:$P,0))</f>
        <v>る</v>
      </c>
      <c r="CG83" t="str">
        <f>INDEX(新汉化!$Q:$Q,MATCH(日文原码!CG83,新汉化!$P:$P,0))</f>
        <v>と</v>
      </c>
      <c r="CH83" t="str">
        <f>INDEX(新汉化!$Q:$Q,MATCH(日文原码!CH83,新汉化!$P:$P,0))</f>
        <v> </v>
      </c>
      <c r="CI83" t="str">
        <f>INDEX(新汉化!$Q:$Q,MATCH(日文原码!CI83,新汉化!$P:$P,0))</f>
        <v>と</v>
      </c>
      <c r="CJ83" t="str">
        <f>INDEX(新汉化!$Q:$Q,MATCH(日文原码!CJ83,新汉化!$P:$P,0))</f>
        <v>べ</v>
      </c>
      <c r="CK83" t="str">
        <f>INDEX(新汉化!$Q:$Q,MATCH(日文原码!CK83,新汉化!$P:$P,0))</f>
        <v>な</v>
      </c>
      <c r="CL83" t="str">
        <f>INDEX(新汉化!$Q:$Q,MATCH(日文原码!CL83,新汉化!$P:$P,0))</f>
        <v>く</v>
      </c>
      <c r="CM83" t="str">
        <f>INDEX(新汉化!$Q:$Q,MATCH(日文原码!CM83,新汉化!$P:$P,0))</f>
        <v>な</v>
      </c>
      <c r="CN83" t="str">
        <f>INDEX(新汉化!$Q:$Q,MATCH(日文原码!CN83,新汉化!$P:$P,0))</f>
        <v>る</v>
      </c>
      <c r="CO83" t="str">
        <f>INDEX(新汉化!$Q:$Q,MATCH(日文原码!CO83,新汉化!$P:$P,0))</f>
        <v>。</v>
      </c>
      <c r="CP83" s="13" t="str">
        <f>INDEX(新汉化!$Q:$Q,MATCH(日文原码!CP83,新汉化!$P:$P,0))</f>
        <v> </v>
      </c>
    </row>
    <row r="84" spans="1:94">
      <c r="A84" t="str">
        <f>MID(日文原码!A84,2,1)</f>
        <v>0</v>
      </c>
      <c r="B84" t="str">
        <f>MID(日文原码!B84,2,1)</f>
        <v>8</v>
      </c>
      <c r="C84" t="str">
        <f>MID(日文原码!C84,2,1)</f>
        <v>3</v>
      </c>
      <c r="D84" s="7" t="str">
        <f>MID(日文原码!D84,2,1)</f>
        <v>A</v>
      </c>
      <c r="E84" t="str">
        <f>MID(日文原码!E84,2,1)</f>
        <v>A</v>
      </c>
      <c r="F84" t="str">
        <f>MID(日文原码!F84,2,1)</f>
        <v>1</v>
      </c>
      <c r="G84" s="8" t="str">
        <f>MID(日文原码!G84,2,1)</f>
        <v>0</v>
      </c>
      <c r="H84" s="7" t="str">
        <f>MID(日文原码!H84,2,1)</f>
        <v>A</v>
      </c>
      <c r="I84" t="str">
        <f>MID(日文原码!I84,2,1)</f>
        <v>6</v>
      </c>
      <c r="J84" t="str">
        <f>MID(日文原码!J84,2,1)</f>
        <v>0</v>
      </c>
      <c r="K84" s="8" t="str">
        <f>MID(日文原码!K84,2,1)</f>
        <v>0</v>
      </c>
      <c r="L84" s="7" t="str">
        <f>INDEX(新汉化!$Q:$Q,MATCH(日文原码!L84,新汉化!$P:$P,0))</f>
        <v>レ</v>
      </c>
      <c r="M84" t="str">
        <f>INDEX(新汉化!$Q:$Q,MATCH(日文原码!M84,新汉化!$P:$P,0))</f>
        <v>ア</v>
      </c>
      <c r="N84" t="str">
        <f>INDEX(新汉化!$Q:$Q,MATCH(日文原码!N84,新汉化!$P:$P,0))</f>
        <v>コ</v>
      </c>
      <c r="O84" t="str">
        <f>INDEX(新汉化!$Q:$Q,MATCH(日文原码!O84,新汉化!$P:$P,0))</f>
        <v>イ</v>
      </c>
      <c r="P84" s="8" t="str">
        <f>INDEX(新汉化!$Q:$Q,MATCH(日文原码!P84,新汉化!$P:$P,0))</f>
        <v>ル</v>
      </c>
      <c r="Q84" s="7" t="str">
        <f>INDEX(新汉化!$Q:$Q,MATCH(日文原码!Q84,新汉化!$P:$P,0))</f>
        <v> </v>
      </c>
      <c r="R84" t="str">
        <f>INDEX(新汉化!$Q:$Q,MATCH(日文原码!R84,新汉化!$P:$P,0))</f>
        <v>じ</v>
      </c>
      <c r="S84" t="str">
        <f>INDEX(新汉化!$Q:$Q,MATCH(日文原码!S84,新汉化!$P:$P,0))</f>
        <v>し</v>
      </c>
      <c r="T84" t="str">
        <f>INDEX(新汉化!$Q:$Q,MATCH(日文原码!T84,新汉化!$P:$P,0))</f>
        <v>ゃ</v>
      </c>
      <c r="U84" s="8" t="str">
        <f>INDEX(新汉化!$Q:$Q,MATCH(日文原码!U84,新汉化!$P:$P,0))</f>
        <v>く</v>
      </c>
      <c r="V84" s="7" t="str">
        <f>INDEX(新汉化!$Q:$Q,MATCH(日文原码!V84,新汉化!$P:$P,0))</f>
        <v>き</v>
      </c>
      <c r="W84" t="str">
        <f>INDEX(新汉化!$Q:$Q,MATCH(日文原码!W84,新汉化!$P:$P,0))</f>
        <v>ょ</v>
      </c>
      <c r="X84" t="str">
        <f>INDEX(新汉化!$Q:$Q,MATCH(日文原码!X84,新汉化!$P:$P,0))</f>
        <v>う</v>
      </c>
      <c r="Y84" t="str">
        <f>INDEX(新汉化!$Q:$Q,MATCH(日文原码!Y84,新汉化!$P:$P,0))</f>
        <v>り</v>
      </c>
      <c r="Z84" t="str">
        <f>INDEX(新汉化!$Q:$Q,MATCH(日文原码!Z84,新汉化!$P:$P,0))</f>
        <v>ょ</v>
      </c>
      <c r="AA84" t="str">
        <f>INDEX(新汉化!$Q:$Q,MATCH(日文原码!AA84,新汉化!$P:$P,0))</f>
        <v>く</v>
      </c>
      <c r="AB84" t="str">
        <f>INDEX(新汉化!$Q:$Q,MATCH(日文原码!AB84,新汉化!$P:$P,0))</f>
        <v>な</v>
      </c>
      <c r="AC84" t="str">
        <f>INDEX(新汉化!$Q:$Q,MATCH(日文原码!AC84,新汉化!$P:$P,0))</f>
        <v> </v>
      </c>
      <c r="AD84" t="str">
        <f>INDEX(新汉化!$Q:$Q,MATCH(日文原码!AD84,新汉化!$P:$P,0))</f>
        <v>じ</v>
      </c>
      <c r="AE84" t="str">
        <f>INDEX(新汉化!$Q:$Q,MATCH(日文原码!AE84,新汉化!$P:$P,0))</f>
        <v>り</v>
      </c>
      <c r="AF84" t="str">
        <f>INDEX(新汉化!$Q:$Q,MATCH(日文原码!AF84,新汉化!$P:$P,0))</f>
        <v>ょ</v>
      </c>
      <c r="AG84" t="str">
        <f>INDEX(新汉化!$Q:$Q,MATCH(日文原码!AG84,新汉化!$P:$P,0))</f>
        <v>く</v>
      </c>
      <c r="AH84" t="str">
        <f>INDEX(新汉化!$Q:$Q,MATCH(日文原码!AH84,新汉化!$P:$P,0))</f>
        <v>せ</v>
      </c>
      <c r="AI84" t="str">
        <f>INDEX(新汉化!$Q:$Q,MATCH(日文原码!AI84,新汉化!$P:$P,0))</f>
        <v>ん</v>
      </c>
      <c r="AJ84" t="str">
        <f>INDEX(新汉化!$Q:$Q,MATCH(日文原码!AJ84,新汉化!$P:$P,0))</f>
        <v>で</v>
      </c>
      <c r="AK84" t="str">
        <f>INDEX(新汉化!$Q:$Q,MATCH(日文原码!AK84,新汉化!$P:$P,0))</f>
        <v> </v>
      </c>
      <c r="AL84" t="str">
        <f>INDEX(新汉化!$Q:$Q,MATCH(日文原码!AL84,新汉化!$P:$P,0))</f>
        <v>せ</v>
      </c>
      <c r="AM84" t="str">
        <f>INDEX(新汉化!$Q:$Q,MATCH(日文原码!AM84,新汉化!$P:$P,0))</f>
        <v>い</v>
      </c>
      <c r="AN84" t="str">
        <f>INDEX(新汉化!$Q:$Q,MATCH(日文原码!AN84,新汉化!$P:$P,0))</f>
        <v>み</v>
      </c>
      <c r="AO84" t="str">
        <f>INDEX(新汉化!$Q:$Q,MATCH(日文原码!AO84,新汉化!$P:$P,0))</f>
        <v>つ</v>
      </c>
      <c r="AP84" t="str">
        <f>INDEX(新汉化!$Q:$Q,MATCH(日文原码!AP84,新汉化!$P:$P,0))</f>
        <v>き</v>
      </c>
      <c r="AQ84" t="str">
        <f>INDEX(新汉化!$Q:$Q,MATCH(日文原码!AQ84,新汉化!$P:$P,0))</f>
        <v>か</v>
      </c>
      <c r="AR84" t="str">
        <f>INDEX(新汉化!$Q:$Q,MATCH(日文原码!AR84,新汉化!$P:$P,0))</f>
        <v>い</v>
      </c>
      <c r="AS84" s="8" t="str">
        <f>INDEX(新汉化!$Q:$Q,MATCH(日文原码!AS84,新汉化!$P:$P,0))</f>
        <v>を</v>
      </c>
      <c r="AT84" s="7" t="str">
        <f>INDEX(新汉化!$Q:$Q,MATCH(日文原码!AT84,新汉化!$P:$P,0))</f>
        <v>こ</v>
      </c>
      <c r="AU84" t="str">
        <f>INDEX(新汉化!$Q:$Q,MATCH(日文原码!AU84,新汉化!$P:$P,0))</f>
        <v>わ</v>
      </c>
      <c r="AV84" t="str">
        <f>INDEX(新汉化!$Q:$Q,MATCH(日文原码!AV84,新汉化!$P:$P,0))</f>
        <v>し</v>
      </c>
      <c r="AW84" t="str">
        <f>INDEX(新汉化!$Q:$Q,MATCH(日文原码!AW84,新汉化!$P:$P,0))</f>
        <v>て</v>
      </c>
      <c r="AX84" t="str">
        <f>INDEX(新汉化!$Q:$Q,MATCH(日文原码!AX84,新汉化!$P:$P,0))</f>
        <v>し</v>
      </c>
      <c r="AY84" t="str">
        <f>INDEX(新汉化!$Q:$Q,MATCH(日文原码!AY84,新汉化!$P:$P,0))</f>
        <v>ま</v>
      </c>
      <c r="AZ84" t="str">
        <f>INDEX(新汉化!$Q:$Q,MATCH(日文原码!AZ84,新汉化!$P:$P,0))</f>
        <v>う</v>
      </c>
      <c r="BA84" t="str">
        <f>INDEX(新汉化!$Q:$Q,MATCH(日文原码!BA84,新汉化!$P:$P,0))</f>
        <v>た</v>
      </c>
      <c r="BB84" t="str">
        <f>INDEX(新汉化!$Q:$Q,MATCH(日文原码!BB84,新汉化!$P:$P,0))</f>
        <v>め</v>
      </c>
      <c r="BC84" t="str">
        <f>INDEX(新汉化!$Q:$Q,MATCH(日文原码!BC84,新汉化!$P:$P,0))</f>
        <v> </v>
      </c>
      <c r="BD84" t="str">
        <f>INDEX(新汉化!$Q:$Q,MATCH(日文原码!BD84,新汉化!$P:$P,0))</f>
        <v>モ</v>
      </c>
      <c r="BE84" t="str">
        <f>INDEX(新汉化!$Q:$Q,MATCH(日文原码!BE84,新汉化!$P:$P,0))</f>
        <v>ン</v>
      </c>
      <c r="BF84" t="str">
        <f>INDEX(新汉化!$Q:$Q,MATCH(日文原码!BF84,新汉化!$P:$P,0))</f>
        <v>ス</v>
      </c>
      <c r="BG84" t="str">
        <f>INDEX(新汉化!$Q:$Q,MATCH(日文原码!BG84,新汉化!$P:$P,0))</f>
        <v>タ</v>
      </c>
      <c r="BH84" t="str">
        <f>INDEX(新汉化!$Q:$Q,MATCH(日文原码!BH84,新汉化!$P:$P,0))</f>
        <v>-</v>
      </c>
      <c r="BI84" t="str">
        <f>INDEX(新汉化!$Q:$Q,MATCH(日文原码!BI84,新汉化!$P:$P,0))</f>
        <v>ボ</v>
      </c>
      <c r="BJ84" t="str">
        <f>INDEX(新汉化!$Q:$Q,MATCH(日文原码!BJ84,新汉化!$P:$P,0))</f>
        <v>-</v>
      </c>
      <c r="BK84" t="str">
        <f>INDEX(新汉化!$Q:$Q,MATCH(日文原码!BK84,新汉化!$P:$P,0))</f>
        <v>ル</v>
      </c>
      <c r="BL84" t="str">
        <f>INDEX(新汉化!$Q:$Q,MATCH(日文原码!BL84,新汉化!$P:$P,0))</f>
        <v>に</v>
      </c>
      <c r="BM84" t="str">
        <f>INDEX(新汉化!$Q:$Q,MATCH(日文原码!BM84,新汉化!$P:$P,0))</f>
        <v> </v>
      </c>
      <c r="BN84" t="str">
        <f>INDEX(新汉化!$Q:$Q,MATCH(日文原码!BN84,新汉化!$P:$P,0))</f>
        <v>い</v>
      </c>
      <c r="BO84" t="str">
        <f>INDEX(新汉化!$Q:$Q,MATCH(日文原码!BO84,新汉化!$P:$P,0))</f>
        <v>れ</v>
      </c>
      <c r="BP84" t="str">
        <f>INDEX(新汉化!$Q:$Q,MATCH(日文原码!BP84,新汉化!$P:$P,0))</f>
        <v>て</v>
      </c>
      <c r="BQ84" s="8" t="str">
        <f>INDEX(新汉化!$Q:$Q,MATCH(日文原码!BQ84,新汉化!$P:$P,0))</f>
        <v> </v>
      </c>
      <c r="BR84" s="7" t="str">
        <f>INDEX(新汉化!$Q:$Q,MATCH(日文原码!BR84,新汉化!$P:$P,0))</f>
        <v>お</v>
      </c>
      <c r="BS84" t="str">
        <f>INDEX(新汉化!$Q:$Q,MATCH(日文原码!BS84,新汉化!$P:$P,0))</f>
        <v>か</v>
      </c>
      <c r="BT84" t="str">
        <f>INDEX(新汉化!$Q:$Q,MATCH(日文原码!BT84,新汉化!$P:$P,0))</f>
        <v>な</v>
      </c>
      <c r="BU84" t="str">
        <f>INDEX(新汉化!$Q:$Q,MATCH(日文原码!BU84,新汉化!$P:$P,0))</f>
        <v>い</v>
      </c>
      <c r="BV84" t="str">
        <f>INDEX(新汉化!$Q:$Q,MATCH(日文原码!BV84,新汉化!$P:$P,0))</f>
        <v>と</v>
      </c>
      <c r="BW84" t="str">
        <f>INDEX(新汉化!$Q:$Q,MATCH(日文原码!BW84,新汉化!$P:$P,0))</f>
        <v> </v>
      </c>
      <c r="BX84" t="str">
        <f>INDEX(新汉化!$Q:$Q,MATCH(日文原码!BX84,新汉化!$P:$P,0))</f>
        <v>ち</v>
      </c>
      <c r="BY84" t="str">
        <f>INDEX(新汉化!$Q:$Q,MATCH(日文原码!BY84,新汉化!$P:$P,0))</f>
        <v>ゅ</v>
      </c>
      <c r="BZ84" t="str">
        <f>INDEX(新汉化!$Q:$Q,MATCH(日文原码!BZ84,新汉化!$P:$P,0))</f>
        <v>う</v>
      </c>
      <c r="CA84" t="str">
        <f>INDEX(新汉化!$Q:$Q,MATCH(日文原码!CA84,新汉化!$P:$P,0))</f>
        <v>い</v>
      </c>
      <c r="CB84" t="str">
        <f>INDEX(新汉化!$Q:$Q,MATCH(日文原码!CB84,新汉化!$P:$P,0))</f>
        <v>さ</v>
      </c>
      <c r="CC84" t="str">
        <f>INDEX(新汉化!$Q:$Q,MATCH(日文原码!CC84,新汉化!$P:$P,0))</f>
        <v>れ</v>
      </c>
      <c r="CD84" t="str">
        <f>INDEX(新汉化!$Q:$Q,MATCH(日文原码!CD84,新汉化!$P:$P,0))</f>
        <v>る</v>
      </c>
      <c r="CE84" t="str">
        <f>INDEX(新汉化!$Q:$Q,MATCH(日文原码!CE84,新汉化!$P:$P,0))</f>
        <v> </v>
      </c>
      <c r="CF84" t="str">
        <f>INDEX(新汉化!$Q:$Q,MATCH(日文原码!CF84,新汉化!$P:$P,0))</f>
        <v>ま</v>
      </c>
      <c r="CG84" t="str">
        <f>INDEX(新汉化!$Q:$Q,MATCH(日文原码!CG84,新汉化!$P:$P,0))</f>
        <v>ち</v>
      </c>
      <c r="CH84" t="str">
        <f>INDEX(新汉化!$Q:$Q,MATCH(日文原码!CH84,新汉化!$P:$P,0))</f>
        <v>も</v>
      </c>
      <c r="CI84" t="str">
        <f>INDEX(新汉化!$Q:$Q,MATCH(日文原码!CI84,新汉化!$P:$P,0))</f>
        <v> </v>
      </c>
      <c r="CJ84" t="str">
        <f>INDEX(新汉化!$Q:$Q,MATCH(日文原码!CJ84,新汉化!$P:$P,0))</f>
        <v>あ</v>
      </c>
      <c r="CK84" t="str">
        <f>INDEX(新汉化!$Q:$Q,MATCH(日文原码!CK84,新汉化!$P:$P,0))</f>
        <v>る</v>
      </c>
      <c r="CL84" t="str">
        <f>INDEX(新汉化!$Q:$Q,MATCH(日文原码!CL84,新汉化!$P:$P,0))</f>
        <v>と</v>
      </c>
      <c r="CM84" t="str">
        <f>INDEX(新汉化!$Q:$Q,MATCH(日文原码!CM84,新汉化!$P:$P,0))</f>
        <v>い</v>
      </c>
      <c r="CN84" t="str">
        <f>INDEX(新汉化!$Q:$Q,MATCH(日文原码!CN84,新汉化!$P:$P,0))</f>
        <v>う</v>
      </c>
      <c r="CO84" t="str">
        <f>INDEX(新汉化!$Q:$Q,MATCH(日文原码!CO84,新汉化!$P:$P,0))</f>
        <v>。</v>
      </c>
      <c r="CP84" s="13" t="str">
        <f>INDEX(新汉化!$Q:$Q,MATCH(日文原码!CP84,新汉化!$P:$P,0))</f>
        <v> </v>
      </c>
    </row>
    <row r="85" spans="1:94">
      <c r="A85" t="str">
        <f>MID(日文原码!A85,2,1)</f>
        <v>0</v>
      </c>
      <c r="B85" t="str">
        <f>MID(日文原码!B85,2,1)</f>
        <v>8</v>
      </c>
      <c r="C85" t="str">
        <f>MID(日文原码!C85,2,1)</f>
        <v>4</v>
      </c>
      <c r="D85" s="7" t="str">
        <f>MID(日文原码!D85,2,1)</f>
        <v>A</v>
      </c>
      <c r="E85" t="str">
        <f>MID(日文原码!E85,2,1)</f>
        <v>A</v>
      </c>
      <c r="F85" t="str">
        <f>MID(日文原码!F85,2,1)</f>
        <v>0</v>
      </c>
      <c r="G85" s="8" t="str">
        <f>MID(日文原码!G85,2,1)</f>
        <v>5</v>
      </c>
      <c r="H85" s="7" t="str">
        <f>MID(日文原码!H85,2,1)</f>
        <v>A</v>
      </c>
      <c r="I85" t="str">
        <f>MID(日文原码!I85,2,1)</f>
        <v>1</v>
      </c>
      <c r="J85" t="str">
        <f>MID(日文原码!J85,2,1)</f>
        <v>0</v>
      </c>
      <c r="K85" s="8" t="str">
        <f>MID(日文原码!K85,2,1)</f>
        <v>4</v>
      </c>
      <c r="L85" s="7" t="str">
        <f>INDEX(新汉化!$Q:$Q,MATCH(日文原码!L85,新汉化!$P:$P,0))</f>
        <v>ビ</v>
      </c>
      <c r="M85" t="str">
        <f>INDEX(新汉化!$Q:$Q,MATCH(日文原码!M85,新汉化!$P:$P,0))</f>
        <v>リ</v>
      </c>
      <c r="N85" t="str">
        <f>INDEX(新汉化!$Q:$Q,MATCH(日文原码!N85,新汉化!$P:$P,0))</f>
        <v>リ</v>
      </c>
      <c r="O85" t="str">
        <f>INDEX(新汉化!$Q:$Q,MATCH(日文原码!O85,新汉化!$P:$P,0))</f>
        <v>ダ</v>
      </c>
      <c r="P85" s="8" t="str">
        <f>INDEX(新汉化!$Q:$Q,MATCH(日文原码!P85,新汉化!$P:$P,0))</f>
        <v>マ</v>
      </c>
      <c r="Q85" s="7" t="str">
        <f>INDEX(新汉化!$Q:$Q,MATCH(日文原码!Q85,新汉化!$P:$P,0))</f>
        <v> </v>
      </c>
      <c r="R85" t="str">
        <f>INDEX(新汉化!$Q:$Q,MATCH(日文原码!R85,新汉化!$P:$P,0))</f>
        <v> </v>
      </c>
      <c r="S85" t="str">
        <f>INDEX(新汉化!$Q:$Q,MATCH(日文原码!S85,新汉化!$P:$P,0))</f>
        <v>ボ</v>
      </c>
      <c r="T85" t="str">
        <f>INDEX(新汉化!$Q:$Q,MATCH(日文原码!T85,新汉化!$P:$P,0))</f>
        <v>-</v>
      </c>
      <c r="U85" s="8" t="str">
        <f>INDEX(新汉化!$Q:$Q,MATCH(日文原码!U85,新汉化!$P:$P,0))</f>
        <v>ル</v>
      </c>
      <c r="V85" s="7" t="str">
        <f>INDEX(新汉化!$Q:$Q,MATCH(日文原码!V85,新汉化!$P:$P,0))</f>
        <v>モ</v>
      </c>
      <c r="W85" t="str">
        <f>INDEX(新汉化!$Q:$Q,MATCH(日文原码!W85,新汉化!$P:$P,0))</f>
        <v>ン</v>
      </c>
      <c r="X85" t="str">
        <f>INDEX(新汉化!$Q:$Q,MATCH(日文原码!X85,新汉化!$P:$P,0))</f>
        <v>ス</v>
      </c>
      <c r="Y85" t="str">
        <f>INDEX(新汉化!$Q:$Q,MATCH(日文原码!Y85,新汉化!$P:$P,0))</f>
        <v>タ</v>
      </c>
      <c r="Z85" t="str">
        <f>INDEX(新汉化!$Q:$Q,MATCH(日文原码!Z85,新汉化!$P:$P,0))</f>
        <v>-</v>
      </c>
      <c r="AA85" t="str">
        <f>INDEX(新汉化!$Q:$Q,MATCH(日文原码!AA85,新汉化!$P:$P,0))</f>
        <v>ボ</v>
      </c>
      <c r="AB85" t="str">
        <f>INDEX(新汉化!$Q:$Q,MATCH(日文原码!AB85,新汉化!$P:$P,0))</f>
        <v>-</v>
      </c>
      <c r="AC85" t="str">
        <f>INDEX(新汉化!$Q:$Q,MATCH(日文原码!AC85,新汉化!$P:$P,0))</f>
        <v>ル</v>
      </c>
      <c r="AD85" t="str">
        <f>INDEX(新汉化!$Q:$Q,MATCH(日文原码!AD85,新汉化!$P:$P,0))</f>
        <v>を</v>
      </c>
      <c r="AE85" t="str">
        <f>INDEX(新汉化!$Q:$Q,MATCH(日文原码!AE85,新汉化!$P:$P,0))</f>
        <v> </v>
      </c>
      <c r="AF85" t="str">
        <f>INDEX(新汉化!$Q:$Q,MATCH(日文原码!AF85,新汉化!$P:$P,0))</f>
        <v>つ</v>
      </c>
      <c r="AG85" t="str">
        <f>INDEX(新汉化!$Q:$Q,MATCH(日文原码!AG85,新汉化!$P:$P,0))</f>
        <v>く</v>
      </c>
      <c r="AH85" t="str">
        <f>INDEX(新汉化!$Q:$Q,MATCH(日文原码!AH85,新汉化!$P:$P,0))</f>
        <v>っ</v>
      </c>
      <c r="AI85" t="str">
        <f>INDEX(新汉化!$Q:$Q,MATCH(日文原码!AI85,新汉化!$P:$P,0))</f>
        <v>て</v>
      </c>
      <c r="AJ85" t="str">
        <f>INDEX(新汉化!$Q:$Q,MATCH(日文原码!AJ85,新汉化!$P:$P,0))</f>
        <v>い</v>
      </c>
      <c r="AK85" t="str">
        <f>INDEX(新汉化!$Q:$Q,MATCH(日文原码!AK85,新汉化!$P:$P,0))</f>
        <v>る</v>
      </c>
      <c r="AL85" t="str">
        <f>INDEX(新汉化!$Q:$Q,MATCH(日文原码!AL85,新汉化!$P:$P,0))</f>
        <v> </v>
      </c>
      <c r="AM85" t="str">
        <f>INDEX(新汉化!$Q:$Q,MATCH(日文原码!AM85,新汉化!$P:$P,0))</f>
        <v>か</v>
      </c>
      <c r="AN85" t="str">
        <f>INDEX(新汉化!$Q:$Q,MATCH(日文原码!AN85,新汉化!$P:$P,0))</f>
        <v>い</v>
      </c>
      <c r="AO85" t="str">
        <f>INDEX(新汉化!$Q:$Q,MATCH(日文原码!AO85,新汉化!$P:$P,0))</f>
        <v>し</v>
      </c>
      <c r="AP85" t="str">
        <f>INDEX(新汉化!$Q:$Q,MATCH(日文原码!AP85,新汉化!$P:$P,0))</f>
        <v>ゃ</v>
      </c>
      <c r="AQ85" t="str">
        <f>INDEX(新汉化!$Q:$Q,MATCH(日文原码!AQ85,新汉化!$P:$P,0))</f>
        <v>で</v>
      </c>
      <c r="AR85" t="str">
        <f>INDEX(新汉化!$Q:$Q,MATCH(日文原码!AR85,新汉化!$P:$P,0))</f>
        <v> </v>
      </c>
      <c r="AS85" s="8" t="str">
        <f>INDEX(新汉化!$Q:$Q,MATCH(日文原码!AS85,新汉化!$P:$P,0))</f>
        <v> </v>
      </c>
      <c r="AT85" s="7" t="str">
        <f>INDEX(新汉化!$Q:$Q,MATCH(日文原码!AT85,新汉化!$P:$P,0))</f>
        <v>は</v>
      </c>
      <c r="AU85" t="str">
        <f>INDEX(新汉化!$Q:$Q,MATCH(日文原码!AU85,新汉化!$P:$P,0))</f>
        <v>じ</v>
      </c>
      <c r="AV85" t="str">
        <f>INDEX(新汉化!$Q:$Q,MATCH(日文原码!AV85,新汉化!$P:$P,0))</f>
        <v>め</v>
      </c>
      <c r="AW85" t="str">
        <f>INDEX(新汉化!$Q:$Q,MATCH(日文原码!AW85,新汉化!$P:$P,0))</f>
        <v>て</v>
      </c>
      <c r="AX85" t="str">
        <f>INDEX(新汉化!$Q:$Q,MATCH(日文原码!AX85,新汉化!$P:$P,0))</f>
        <v> </v>
      </c>
      <c r="AY85" t="str">
        <f>INDEX(新汉化!$Q:$Q,MATCH(日文原码!AY85,新汉化!$P:$P,0))</f>
        <v>は</v>
      </c>
      <c r="AZ85" t="str">
        <f>INDEX(新汉化!$Q:$Q,MATCH(日文原码!AZ85,新汉化!$P:$P,0))</f>
        <v>っ</v>
      </c>
      <c r="BA85" t="str">
        <f>INDEX(新汉化!$Q:$Q,MATCH(日文原码!BA85,新汉化!$P:$P,0))</f>
        <v>け</v>
      </c>
      <c r="BB85" t="str">
        <f>INDEX(新汉化!$Q:$Q,MATCH(日文原码!BB85,新汉化!$P:$P,0))</f>
        <v>ん</v>
      </c>
      <c r="BC85" t="str">
        <f>INDEX(新汉化!$Q:$Q,MATCH(日文原码!BC85,新汉化!$P:$P,0))</f>
        <v>さ</v>
      </c>
      <c r="BD85" t="str">
        <f>INDEX(新汉化!$Q:$Q,MATCH(日文原码!BD85,新汉化!$P:$P,0))</f>
        <v>れ</v>
      </c>
      <c r="BE85" t="str">
        <f>INDEX(新汉化!$Q:$Q,MATCH(日文原码!BE85,新汉化!$P:$P,0))</f>
        <v>た</v>
      </c>
      <c r="BF85" t="str">
        <f>INDEX(新汉化!$Q:$Q,MATCH(日文原码!BF85,新汉化!$P:$P,0))</f>
        <v> </v>
      </c>
      <c r="BG85" t="str">
        <f>INDEX(新汉化!$Q:$Q,MATCH(日文原码!BG85,新汉化!$P:$P,0))</f>
        <v>こ</v>
      </c>
      <c r="BH85" t="str">
        <f>INDEX(新汉化!$Q:$Q,MATCH(日文原码!BH85,新汉化!$P:$P,0))</f>
        <v>と</v>
      </c>
      <c r="BI85" t="str">
        <f>INDEX(新汉化!$Q:$Q,MATCH(日文原码!BI85,新汉化!$P:$P,0))</f>
        <v>と</v>
      </c>
      <c r="BJ85" t="str">
        <f>INDEX(新汉化!$Q:$Q,MATCH(日文原码!BJ85,新汉化!$P:$P,0))</f>
        <v> </v>
      </c>
      <c r="BK85" t="str">
        <f>INDEX(新汉化!$Q:$Q,MATCH(日文原码!BK85,新汉化!$P:$P,0))</f>
        <v>す</v>
      </c>
      <c r="BL85" t="str">
        <f>INDEX(新汉化!$Q:$Q,MATCH(日文原码!BL85,新汉化!$P:$P,0))</f>
        <v>が</v>
      </c>
      <c r="BM85" t="str">
        <f>INDEX(新汉化!$Q:$Q,MATCH(日文原码!BM85,新汉化!$P:$P,0))</f>
        <v>た</v>
      </c>
      <c r="BN85" t="str">
        <f>INDEX(新汉化!$Q:$Q,MATCH(日文原码!BN85,新汉化!$P:$P,0))</f>
        <v>か</v>
      </c>
      <c r="BO85" t="str">
        <f>INDEX(新汉化!$Q:$Q,MATCH(日文原码!BO85,新汉化!$P:$P,0))</f>
        <v>た</v>
      </c>
      <c r="BP85" t="str">
        <f>INDEX(新汉化!$Q:$Q,MATCH(日文原码!BP85,新汉化!$P:$P,0))</f>
        <v>ち</v>
      </c>
      <c r="BQ85" s="8" t="str">
        <f>INDEX(新汉化!$Q:$Q,MATCH(日文原码!BQ85,新汉化!$P:$P,0))</f>
        <v>が</v>
      </c>
      <c r="BR85" s="7" t="str">
        <f>INDEX(新汉化!$Q:$Q,MATCH(日文原码!BR85,新汉化!$P:$P,0))</f>
        <v>に</v>
      </c>
      <c r="BS85" t="str">
        <f>INDEX(新汉化!$Q:$Q,MATCH(日文原码!BS85,新汉化!$P:$P,0))</f>
        <v>て</v>
      </c>
      <c r="BT85" t="str">
        <f>INDEX(新汉化!$Q:$Q,MATCH(日文原码!BT85,新汉化!$P:$P,0))</f>
        <v>い</v>
      </c>
      <c r="BU85" t="str">
        <f>INDEX(新汉化!$Q:$Q,MATCH(日文原码!BU85,新汉化!$P:$P,0))</f>
        <v>る</v>
      </c>
      <c r="BV85" t="str">
        <f>INDEX(新汉化!$Q:$Q,MATCH(日文原码!BV85,新汉化!$P:$P,0))</f>
        <v> </v>
      </c>
      <c r="BW85" t="str">
        <f>INDEX(新汉化!$Q:$Q,MATCH(日文原码!BW85,新汉化!$P:$P,0))</f>
        <v>こ</v>
      </c>
      <c r="BX85" t="str">
        <f>INDEX(新汉化!$Q:$Q,MATCH(日文原码!BX85,新汉化!$P:$P,0))</f>
        <v>と</v>
      </c>
      <c r="BY85" t="str">
        <f>INDEX(新汉化!$Q:$Q,MATCH(日文原码!BY85,新汉化!$P:$P,0))</f>
        <v>の</v>
      </c>
      <c r="BZ85" t="str">
        <f>INDEX(新汉化!$Q:$Q,MATCH(日文原码!BZ85,新汉化!$P:$P,0))</f>
        <v> </v>
      </c>
      <c r="CA85" t="str">
        <f>INDEX(新汉化!$Q:$Q,MATCH(日文原码!CA85,新汉化!$P:$P,0))</f>
        <v>か</v>
      </c>
      <c r="CB85" t="str">
        <f>INDEX(新汉化!$Q:$Q,MATCH(日文原码!CB85,新汉化!$P:$P,0))</f>
        <v>ん</v>
      </c>
      <c r="CC85" t="str">
        <f>INDEX(新汉化!$Q:$Q,MATCH(日文原码!CC85,新汉化!$P:$P,0))</f>
        <v>け</v>
      </c>
      <c r="CD85" t="str">
        <f>INDEX(新汉化!$Q:$Q,MATCH(日文原码!CD85,新汉化!$P:$P,0))</f>
        <v>い</v>
      </c>
      <c r="CE85" t="str">
        <f>INDEX(新汉化!$Q:$Q,MATCH(日文原码!CE85,新汉化!$P:$P,0))</f>
        <v>は</v>
      </c>
      <c r="CF85" t="str">
        <f>INDEX(新汉化!$Q:$Q,MATCH(日文原码!CF85,新汉化!$P:$P,0))</f>
        <v> </v>
      </c>
      <c r="CG85" t="str">
        <f>INDEX(新汉化!$Q:$Q,MATCH(日文原码!CG85,新汉化!$P:$P,0))</f>
        <v>ま</v>
      </c>
      <c r="CH85" t="str">
        <f>INDEX(新汉化!$Q:$Q,MATCH(日文原码!CH85,新汉化!$P:$P,0))</f>
        <v>だ</v>
      </c>
      <c r="CI85" t="str">
        <f>INDEX(新汉化!$Q:$Q,MATCH(日文原码!CI85,新汉化!$P:$P,0))</f>
        <v> </v>
      </c>
      <c r="CJ85" t="str">
        <f>INDEX(新汉化!$Q:$Q,MATCH(日文原码!CJ85,新汉化!$P:$P,0))</f>
        <v>ナ</v>
      </c>
      <c r="CK85" t="str">
        <f>INDEX(新汉化!$Q:$Q,MATCH(日文原码!CK85,新汉化!$P:$P,0))</f>
        <v>ゾ</v>
      </c>
      <c r="CL85" t="str">
        <f>INDEX(新汉化!$Q:$Q,MATCH(日文原码!CL85,新汉化!$P:$P,0))</f>
        <v>で</v>
      </c>
      <c r="CM85" t="str">
        <f>INDEX(新汉化!$Q:$Q,MATCH(日文原码!CM85,新汉化!$P:$P,0))</f>
        <v>あ</v>
      </c>
      <c r="CN85" t="str">
        <f>INDEX(新汉化!$Q:$Q,MATCH(日文原码!CN85,新汉化!$P:$P,0))</f>
        <v>る</v>
      </c>
      <c r="CO85" t="str">
        <f>INDEX(新汉化!$Q:$Q,MATCH(日文原码!CO85,新汉化!$P:$P,0))</f>
        <v>。</v>
      </c>
      <c r="CP85" s="13" t="str">
        <f>INDEX(新汉化!$Q:$Q,MATCH(日文原码!CP85,新汉化!$P:$P,0))</f>
        <v> </v>
      </c>
    </row>
    <row r="86" spans="1:94">
      <c r="A86" t="str">
        <f>MID(日文原码!A86,2,1)</f>
        <v>0</v>
      </c>
      <c r="B86" t="str">
        <f>MID(日文原码!B86,2,1)</f>
        <v>8</v>
      </c>
      <c r="C86" t="str">
        <f>MID(日文原码!C86,2,1)</f>
        <v>5</v>
      </c>
      <c r="D86" s="7" t="str">
        <f>MID(日文原码!D86,2,1)</f>
        <v>A</v>
      </c>
      <c r="E86" t="str">
        <f>MID(日文原码!E86,2,1)</f>
        <v>A</v>
      </c>
      <c r="F86" t="str">
        <f>MID(日文原码!F86,2,1)</f>
        <v>1</v>
      </c>
      <c r="G86" s="8" t="str">
        <f>MID(日文原码!G86,2,1)</f>
        <v>2</v>
      </c>
      <c r="H86" s="7" t="str">
        <f>MID(日文原码!H86,2,1)</f>
        <v>A</v>
      </c>
      <c r="I86" t="str">
        <f>MID(日文原码!I86,2,1)</f>
        <v>6</v>
      </c>
      <c r="J86" t="str">
        <f>MID(日文原码!J86,2,1)</f>
        <v>6</v>
      </c>
      <c r="K86" s="8" t="str">
        <f>MID(日文原码!K86,2,1)</f>
        <v>6</v>
      </c>
      <c r="L86" s="7" t="str">
        <f>INDEX(新汉化!$Q:$Q,MATCH(日文原码!L86,新汉化!$P:$P,0))</f>
        <v>マ</v>
      </c>
      <c r="M86" t="str">
        <f>INDEX(新汉化!$Q:$Q,MATCH(日文原码!M86,新汉化!$P:$P,0))</f>
        <v>ル</v>
      </c>
      <c r="N86" t="str">
        <f>INDEX(新汉化!$Q:$Q,MATCH(日文原码!N86,新汉化!$P:$P,0))</f>
        <v>マ</v>
      </c>
      <c r="O86" t="str">
        <f>INDEX(新汉化!$Q:$Q,MATCH(日文原码!O86,新汉化!$P:$P,0))</f>
        <v>イ</v>
      </c>
      <c r="P86" s="8" t="str">
        <f>INDEX(新汉化!$Q:$Q,MATCH(日文原码!P86,新汉化!$P:$P,0))</f>
        <v>ン</v>
      </c>
      <c r="Q86" s="7" t="str">
        <f>INDEX(新汉化!$Q:$Q,MATCH(日文原码!Q86,新汉化!$P:$P,0))</f>
        <v> </v>
      </c>
      <c r="R86" t="str">
        <f>INDEX(新汉化!$Q:$Q,MATCH(日文原码!R86,新汉化!$P:$P,0))</f>
        <v> </v>
      </c>
      <c r="S86" t="str">
        <f>INDEX(新汉化!$Q:$Q,MATCH(日文原码!S86,新汉化!$P:$P,0))</f>
        <v>ボ</v>
      </c>
      <c r="T86" t="str">
        <f>INDEX(新汉化!$Q:$Q,MATCH(日文原码!T86,新汉化!$P:$P,0))</f>
        <v>-</v>
      </c>
      <c r="U86" s="8" t="str">
        <f>INDEX(新汉化!$Q:$Q,MATCH(日文原码!U86,新汉化!$P:$P,0))</f>
        <v>ル</v>
      </c>
      <c r="V86" s="7" t="str">
        <f>INDEX(新汉化!$Q:$Q,MATCH(日文原码!V86,新汉化!$P:$P,0))</f>
        <v>く</v>
      </c>
      <c r="W86" t="str">
        <f>INDEX(新汉化!$Q:$Q,MATCH(日文原码!W86,新汉化!$P:$P,0))</f>
        <v>う</v>
      </c>
      <c r="X86" t="str">
        <f>INDEX(新汉化!$Q:$Q,MATCH(日文原码!X86,新汉化!$P:$P,0))</f>
        <v>き</v>
      </c>
      <c r="Y86" t="str">
        <f>INDEX(新汉化!$Q:$Q,MATCH(日文原码!Y86,新汉化!$P:$P,0))</f>
        <v>ち</v>
      </c>
      <c r="Z86" t="str">
        <f>INDEX(新汉化!$Q:$Q,MATCH(日文原码!Z86,新汉化!$P:$P,0))</f>
        <v>ゅ</v>
      </c>
      <c r="AA86" t="str">
        <f>INDEX(新汉化!$Q:$Q,MATCH(日文原码!AA86,新汉化!$P:$P,0))</f>
        <v>う</v>
      </c>
      <c r="AB86" t="str">
        <f>INDEX(新汉化!$Q:$Q,MATCH(日文原码!AB86,新汉化!$P:$P,0))</f>
        <v>の</v>
      </c>
      <c r="AC86" t="str">
        <f>INDEX(新汉化!$Q:$Q,MATCH(日文原码!AC86,新汉化!$P:$P,0))</f>
        <v> </v>
      </c>
      <c r="AD86" t="str">
        <f>INDEX(新汉化!$Q:$Q,MATCH(日文原码!AD86,新汉化!$P:$P,0))</f>
        <v>で</v>
      </c>
      <c r="AE86" t="str">
        <f>INDEX(新汉化!$Q:$Q,MATCH(日文原码!AE86,新汉化!$P:$P,0))</f>
        <v>ん</v>
      </c>
      <c r="AF86" t="str">
        <f>INDEX(新汉化!$Q:$Q,MATCH(日文原码!AF86,新汉化!$P:$P,0))</f>
        <v>き</v>
      </c>
      <c r="AG86" t="str">
        <f>INDEX(新汉化!$Q:$Q,MATCH(日文原码!AG86,新汉化!$P:$P,0))</f>
        <v>エ</v>
      </c>
      <c r="AH86" t="str">
        <f>INDEX(新汉化!$Q:$Q,MATCH(日文原码!AH86,新汉化!$P:$P,0))</f>
        <v>ネ</v>
      </c>
      <c r="AI86" t="str">
        <f>INDEX(新汉化!$Q:$Q,MATCH(日文原码!AI86,新汉化!$P:$P,0))</f>
        <v>ル</v>
      </c>
      <c r="AJ86" t="str">
        <f>INDEX(新汉化!$Q:$Q,MATCH(日文原码!AJ86,新汉化!$P:$P,0))</f>
        <v>ギ</v>
      </c>
      <c r="AK86" t="str">
        <f>INDEX(新汉化!$Q:$Q,MATCH(日文原码!AK86,新汉化!$P:$P,0))</f>
        <v>-</v>
      </c>
      <c r="AL86" t="str">
        <f>INDEX(新汉化!$Q:$Q,MATCH(日文原码!AL86,新汉化!$P:$P,0))</f>
        <v>を</v>
      </c>
      <c r="AM86" t="str">
        <f>INDEX(新汉化!$Q:$Q,MATCH(日文原码!AM86,新汉化!$P:$P,0))</f>
        <v> </v>
      </c>
      <c r="AN86" t="str">
        <f>INDEX(新汉化!$Q:$Q,MATCH(日文原码!AN86,新汉化!$P:$P,0))</f>
        <v>た</v>
      </c>
      <c r="AO86" t="str">
        <f>INDEX(新汉化!$Q:$Q,MATCH(日文原码!AO86,新汉化!$P:$P,0))</f>
        <v>べ</v>
      </c>
      <c r="AP86" t="str">
        <f>INDEX(新汉化!$Q:$Q,MATCH(日文原码!AP86,新汉化!$P:$P,0))</f>
        <v>る</v>
      </c>
      <c r="AQ86" t="str">
        <f>INDEX(新汉化!$Q:$Q,MATCH(日文原码!AQ86,新汉化!$P:$P,0))</f>
        <v>。</v>
      </c>
      <c r="AR86" t="str">
        <f>INDEX(新汉化!$Q:$Q,MATCH(日文原码!AR86,新汉化!$P:$P,0))</f>
        <v> </v>
      </c>
      <c r="AS86" s="8" t="str">
        <f>INDEX(新汉化!$Q:$Q,MATCH(日文原码!AS86,新汉化!$P:$P,0))</f>
        <v> </v>
      </c>
      <c r="AT86" s="7" t="str">
        <f>INDEX(新汉化!$Q:$Q,MATCH(日文原码!AT86,新汉化!$P:$P,0))</f>
        <v>カ</v>
      </c>
      <c r="AU86" t="str">
        <f>INDEX(新汉化!$Q:$Q,MATCH(日文原码!AU86,新汉化!$P:$P,0))</f>
        <v>ミ</v>
      </c>
      <c r="AV86" t="str">
        <f>INDEX(新汉化!$Q:$Q,MATCH(日文原码!AV86,新汉化!$P:$P,0))</f>
        <v>ナ</v>
      </c>
      <c r="AW86" t="str">
        <f>INDEX(新汉化!$Q:$Q,MATCH(日文原码!AW86,新汉化!$P:$P,0))</f>
        <v>リ</v>
      </c>
      <c r="AX86" t="str">
        <f>INDEX(新汉化!$Q:$Q,MATCH(日文原码!AX86,新汉化!$P:$P,0))</f>
        <v>の</v>
      </c>
      <c r="AY86" t="str">
        <f>INDEX(新汉化!$Q:$Q,MATCH(日文原码!AY86,新汉化!$P:$P,0))</f>
        <v> </v>
      </c>
      <c r="AZ86" t="str">
        <f>INDEX(新汉化!$Q:$Q,MATCH(日文原码!AZ86,新汉化!$P:$P,0))</f>
        <v>お</v>
      </c>
      <c r="BA86" t="str">
        <f>INDEX(新汉化!$Q:$Q,MATCH(日文原码!BA86,新汉化!$P:$P,0))</f>
        <v>ち</v>
      </c>
      <c r="BB86" t="str">
        <f>INDEX(新汉化!$Q:$Q,MATCH(日文原码!BB86,新汉化!$P:$P,0))</f>
        <v>る</v>
      </c>
      <c r="BC86" t="str">
        <f>INDEX(新汉化!$Q:$Q,MATCH(日文原码!BC86,新汉化!$P:$P,0))</f>
        <v> </v>
      </c>
      <c r="BD86" t="str">
        <f>INDEX(新汉化!$Q:$Q,MATCH(日文原码!BD86,新汉化!$P:$P,0))</f>
        <v>ひ</v>
      </c>
      <c r="BE86" t="str">
        <f>INDEX(新汉化!$Q:$Q,MATCH(日文原码!BE86,新汉化!$P:$P,0))</f>
        <v>は</v>
      </c>
      <c r="BF86" t="str">
        <f>INDEX(新汉化!$Q:$Q,MATCH(日文原码!BF86,新汉化!$P:$P,0))</f>
        <v> </v>
      </c>
      <c r="BG86" t="str">
        <f>INDEX(新汉化!$Q:$Q,MATCH(日文原码!BG86,新汉化!$P:$P,0))</f>
        <v>で</v>
      </c>
      <c r="BH86" t="str">
        <f>INDEX(新汉化!$Q:$Q,MATCH(日文原码!BH86,新汉化!$P:$P,0))</f>
        <v>ん</v>
      </c>
      <c r="BI86" t="str">
        <f>INDEX(新汉化!$Q:$Q,MATCH(日文原码!BI86,新汉化!$P:$P,0))</f>
        <v>き</v>
      </c>
      <c r="BJ86" t="str">
        <f>INDEX(新汉化!$Q:$Q,MATCH(日文原码!BJ86,新汉化!$P:$P,0))</f>
        <v>を</v>
      </c>
      <c r="BK86" t="str">
        <f>INDEX(新汉化!$Q:$Q,MATCH(日文原码!BK86,新汉化!$P:$P,0))</f>
        <v> </v>
      </c>
      <c r="BL86" t="str">
        <f>INDEX(新汉化!$Q:$Q,MATCH(日文原码!BL86,新汉化!$P:$P,0))</f>
        <v>た</v>
      </c>
      <c r="BM86" t="str">
        <f>INDEX(新汉化!$Q:$Q,MATCH(日文原码!BM86,新汉化!$P:$P,0))</f>
        <v>べ</v>
      </c>
      <c r="BN86" t="str">
        <f>INDEX(新汉化!$Q:$Q,MATCH(日文原码!BN86,新汉化!$P:$P,0))</f>
        <v>す</v>
      </c>
      <c r="BO86" t="str">
        <f>INDEX(新汉化!$Q:$Q,MATCH(日文原码!BO86,新汉化!$P:$P,0))</f>
        <v>ぎ</v>
      </c>
      <c r="BP86" t="str">
        <f>INDEX(新汉化!$Q:$Q,MATCH(日文原码!BP86,新汉化!$P:$P,0))</f>
        <v>た</v>
      </c>
      <c r="BQ86" s="8" t="str">
        <f>INDEX(新汉化!$Q:$Q,MATCH(日文原码!BQ86,新汉化!$P:$P,0))</f>
        <v> </v>
      </c>
      <c r="BR86" s="7" t="str">
        <f>INDEX(新汉化!$Q:$Q,MATCH(日文原码!BR86,新汉化!$P:$P,0))</f>
        <v>マ</v>
      </c>
      <c r="BS86" t="str">
        <f>INDEX(新汉化!$Q:$Q,MATCH(日文原码!BS86,新汉化!$P:$P,0))</f>
        <v>ル</v>
      </c>
      <c r="BT86" t="str">
        <f>INDEX(新汉化!$Q:$Q,MATCH(日文原码!BT86,新汉化!$P:$P,0))</f>
        <v>マ</v>
      </c>
      <c r="BU86" t="str">
        <f>INDEX(新汉化!$Q:$Q,MATCH(日文原码!BU86,新汉化!$P:$P,0))</f>
        <v>イ</v>
      </c>
      <c r="BV86" t="str">
        <f>INDEX(新汉化!$Q:$Q,MATCH(日文原码!BV86,新汉化!$P:$P,0))</f>
        <v>ン</v>
      </c>
      <c r="BW86" t="str">
        <f>INDEX(新汉化!$Q:$Q,MATCH(日文原码!BW86,新汉化!$P:$P,0))</f>
        <v>が</v>
      </c>
      <c r="BX86" t="str">
        <f>INDEX(新汉化!$Q:$Q,MATCH(日文原码!BX86,新汉化!$P:$P,0))</f>
        <v> </v>
      </c>
      <c r="BY86" t="str">
        <f>INDEX(新汉化!$Q:$Q,MATCH(日文原码!BY86,新汉化!$P:$P,0))</f>
        <v>あ</v>
      </c>
      <c r="BZ86" t="str">
        <f>INDEX(新汉化!$Q:$Q,MATCH(日文原码!BZ86,新汉化!$P:$P,0))</f>
        <v>ち</v>
      </c>
      <c r="CA86" t="str">
        <f>INDEX(新汉化!$Q:$Q,MATCH(日文原码!CA86,新汉化!$P:$P,0))</f>
        <v>ら</v>
      </c>
      <c r="CB86" t="str">
        <f>INDEX(新汉化!$Q:$Q,MATCH(日文原码!CB86,新汉化!$P:$P,0))</f>
        <v>こ</v>
      </c>
      <c r="CC86" t="str">
        <f>INDEX(新汉化!$Q:$Q,MATCH(日文原码!CC86,新汉化!$P:$P,0))</f>
        <v>ち</v>
      </c>
      <c r="CD86" t="str">
        <f>INDEX(新汉化!$Q:$Q,MATCH(日文原码!CD86,新汉化!$P:$P,0))</f>
        <v>ら</v>
      </c>
      <c r="CE86" t="str">
        <f>INDEX(新汉化!$Q:$Q,MATCH(日文原码!CE86,新汉化!$P:$P,0))</f>
        <v>で</v>
      </c>
      <c r="CF86" t="str">
        <f>INDEX(新汉化!$Q:$Q,MATCH(日文原码!CF86,新汉化!$P:$P,0))</f>
        <v> </v>
      </c>
      <c r="CG86" t="str">
        <f>INDEX(新汉化!$Q:$Q,MATCH(日文原码!CG86,新汉化!$P:$P,0))</f>
        <v>だ</v>
      </c>
      <c r="CH86" t="str">
        <f>INDEX(新汉化!$Q:$Q,MATCH(日文原码!CH86,新汉化!$P:$P,0))</f>
        <v>い</v>
      </c>
      <c r="CI86" t="str">
        <f>INDEX(新汉化!$Q:$Q,MATCH(日文原码!CI86,新汉化!$P:$P,0))</f>
        <v>ば</v>
      </c>
      <c r="CJ86" t="str">
        <f>INDEX(新汉化!$Q:$Q,MATCH(日文原码!CJ86,新汉化!$P:$P,0))</f>
        <v>く</v>
      </c>
      <c r="CK86" t="str">
        <f>INDEX(新汉化!$Q:$Q,MATCH(日文原码!CK86,新汉化!$P:$P,0))</f>
        <v>は</v>
      </c>
      <c r="CL86" t="str">
        <f>INDEX(新汉化!$Q:$Q,MATCH(日文原码!CL86,新汉化!$P:$P,0))</f>
        <v>つ</v>
      </c>
      <c r="CM86" t="str">
        <f>INDEX(新汉化!$Q:$Q,MATCH(日文原码!CM86,新汉化!$P:$P,0))</f>
        <v>す</v>
      </c>
      <c r="CN86" t="str">
        <f>INDEX(新汉化!$Q:$Q,MATCH(日文原码!CN86,新汉化!$P:$P,0))</f>
        <v>る</v>
      </c>
      <c r="CO86" t="str">
        <f>INDEX(新汉化!$Q:$Q,MATCH(日文原码!CO86,新汉化!$P:$P,0))</f>
        <v>。</v>
      </c>
      <c r="CP86" s="13" t="str">
        <f>INDEX(新汉化!$Q:$Q,MATCH(日文原码!CP86,新汉化!$P:$P,0))</f>
        <v> </v>
      </c>
    </row>
    <row r="87" spans="1:94">
      <c r="A87" t="str">
        <f>MID(日文原码!A87,2,1)</f>
        <v>0</v>
      </c>
      <c r="B87" t="str">
        <f>MID(日文原码!B87,2,1)</f>
        <v>8</v>
      </c>
      <c r="C87" t="str">
        <f>MID(日文原码!C87,2,1)</f>
        <v>6</v>
      </c>
      <c r="D87" s="7" t="str">
        <f>MID(日文原码!D87,2,1)</f>
        <v>A</v>
      </c>
      <c r="E87" t="str">
        <f>MID(日文原码!E87,2,1)</f>
        <v>A</v>
      </c>
      <c r="F87" t="str">
        <f>MID(日文原码!F87,2,1)</f>
        <v>0</v>
      </c>
      <c r="G87" s="8" t="str">
        <f>MID(日文原码!G87,2,1)</f>
        <v>7</v>
      </c>
      <c r="H87" s="7" t="str">
        <f>MID(日文原码!H87,2,1)</f>
        <v>A</v>
      </c>
      <c r="I87" t="str">
        <f>MID(日文原码!I87,2,1)</f>
        <v>1</v>
      </c>
      <c r="J87" t="str">
        <f>MID(日文原码!J87,2,1)</f>
        <v>7</v>
      </c>
      <c r="K87" s="8" t="str">
        <f>MID(日文原码!K87,2,1)</f>
        <v>7</v>
      </c>
      <c r="L87" s="7" t="str">
        <f>INDEX(新汉化!$Q:$Q,MATCH(日文原码!L87,新汉化!$P:$P,0))</f>
        <v>バ</v>
      </c>
      <c r="M87" t="str">
        <f>INDEX(新汉化!$Q:$Q,MATCH(日文原码!M87,新汉化!$P:$P,0))</f>
        <v>ル</v>
      </c>
      <c r="N87" t="str">
        <f>INDEX(新汉化!$Q:$Q,MATCH(日文原码!N87,新汉化!$P:$P,0))</f>
        <v>ビ</v>
      </c>
      <c r="O87" t="str">
        <f>INDEX(新汉化!$Q:$Q,MATCH(日文原码!O87,新汉化!$P:$P,0))</f>
        <v>-</v>
      </c>
      <c r="P87" s="8" t="str">
        <f>INDEX(新汉化!$Q:$Q,MATCH(日文原码!P87,新汉化!$P:$P,0))</f>
        <v>ト</v>
      </c>
      <c r="Q87" s="7" t="str">
        <f>INDEX(新汉化!$Q:$Q,MATCH(日文原码!Q87,新汉化!$P:$P,0))</f>
        <v> </v>
      </c>
      <c r="R87" t="str">
        <f>INDEX(新汉化!$Q:$Q,MATCH(日文原码!R87,新汉化!$P:$P,0))</f>
        <v> </v>
      </c>
      <c r="S87" t="str">
        <f>INDEX(新汉化!$Q:$Q,MATCH(日文原码!S87,新汉化!$P:$P,0))</f>
        <v>ほ</v>
      </c>
      <c r="T87" t="str">
        <f>INDEX(新汉化!$Q:$Q,MATCH(日文原码!T87,新汉化!$P:$P,0))</f>
        <v>た</v>
      </c>
      <c r="U87" s="8" t="str">
        <f>INDEX(新汉化!$Q:$Q,MATCH(日文原码!U87,新汉化!$P:$P,0))</f>
        <v>る</v>
      </c>
      <c r="V87" s="7" t="str">
        <f>INDEX(新汉化!$Q:$Q,MATCH(日文原码!V87,新汉化!$P:$P,0))</f>
        <v>し</v>
      </c>
      <c r="W87" t="str">
        <f>INDEX(新汉化!$Q:$Q,MATCH(日文原码!W87,新汉化!$P:$P,0))</f>
        <v>っ</v>
      </c>
      <c r="X87" t="str">
        <f>INDEX(新汉化!$Q:$Q,MATCH(日文原码!X87,新汉化!$P:$P,0))</f>
        <v>ぽ</v>
      </c>
      <c r="Y87" t="str">
        <f>INDEX(新汉化!$Q:$Q,MATCH(日文原码!Y87,新汉化!$P:$P,0))</f>
        <v>の</v>
      </c>
      <c r="Z87" t="str">
        <f>INDEX(新汉化!$Q:$Q,MATCH(日文原码!Z87,新汉化!$P:$P,0))</f>
        <v> </v>
      </c>
      <c r="AA87" t="str">
        <f>INDEX(新汉化!$Q:$Q,MATCH(日文原码!AA87,新汉化!$P:$P,0))</f>
        <v>あ</v>
      </c>
      <c r="AB87" t="str">
        <f>INDEX(新汉化!$Q:$Q,MATCH(日文原码!AB87,新汉化!$P:$P,0))</f>
        <v>か</v>
      </c>
      <c r="AC87" t="str">
        <f>INDEX(新汉化!$Q:$Q,MATCH(日文原码!AC87,新汉化!$P:$P,0))</f>
        <v>り</v>
      </c>
      <c r="AD87" t="str">
        <f>INDEX(新汉化!$Q:$Q,MATCH(日文原码!AD87,新汉化!$P:$P,0))</f>
        <v>を</v>
      </c>
      <c r="AE87" t="str">
        <f>INDEX(新汉化!$Q:$Q,MATCH(日文原码!AE87,新汉化!$P:$P,0))</f>
        <v> </v>
      </c>
      <c r="AF87" t="str">
        <f>INDEX(新汉化!$Q:$Q,MATCH(日文原码!AF87,新汉化!$P:$P,0))</f>
        <v>つ</v>
      </c>
      <c r="AG87" t="str">
        <f>INDEX(新汉化!$Q:$Q,MATCH(日文原码!AG87,新汉化!$P:$P,0))</f>
        <v>か</v>
      </c>
      <c r="AH87" t="str">
        <f>INDEX(新汉化!$Q:$Q,MATCH(日文原码!AH87,新汉化!$P:$P,0))</f>
        <v>っ</v>
      </c>
      <c r="AI87" t="str">
        <f>INDEX(新汉化!$Q:$Q,MATCH(日文原码!AI87,新汉化!$P:$P,0))</f>
        <v>て</v>
      </c>
      <c r="AJ87" t="str">
        <f>INDEX(新汉化!$Q:$Q,MATCH(日文原码!AJ87,新汉化!$P:$P,0))</f>
        <v> </v>
      </c>
      <c r="AK87" t="str">
        <f>INDEX(新汉化!$Q:$Q,MATCH(日文原码!AK87,新汉化!$P:$P,0))</f>
        <v>し</v>
      </c>
      <c r="AL87" t="str">
        <f>INDEX(新汉化!$Q:$Q,MATCH(日文原码!AL87,新汉化!$P:$P,0))</f>
        <v>ゅ</v>
      </c>
      <c r="AM87" t="str">
        <f>INDEX(新汉化!$Q:$Q,MATCH(日文原码!AM87,新汉化!$P:$P,0))</f>
        <v>う</v>
      </c>
      <c r="AN87" t="str">
        <f>INDEX(新汉化!$Q:$Q,MATCH(日文原码!AN87,新汉化!$P:$P,0))</f>
        <v>だ</v>
      </c>
      <c r="AO87" t="str">
        <f>INDEX(新汉化!$Q:$Q,MATCH(日文原码!AO87,新汉化!$P:$P,0))</f>
        <v>ん</v>
      </c>
      <c r="AP87" t="str">
        <f>INDEX(新汉化!$Q:$Q,MATCH(日文原码!AP87,新汉化!$P:$P,0))</f>
        <v>で</v>
      </c>
      <c r="AQ87" t="str">
        <f>INDEX(新汉化!$Q:$Q,MATCH(日文原码!AQ87,新汉化!$P:$P,0))</f>
        <v> </v>
      </c>
      <c r="AR87" t="str">
        <f>INDEX(新汉化!$Q:$Q,MATCH(日文原码!AR87,新汉化!$P:$P,0))</f>
        <v> </v>
      </c>
      <c r="AS87" s="8" t="str">
        <f>INDEX(新汉化!$Q:$Q,MATCH(日文原码!AS87,新汉化!$P:$P,0))</f>
        <v> </v>
      </c>
      <c r="AT87" s="7" t="str">
        <f>INDEX(新汉化!$Q:$Q,MATCH(日文原码!AT87,新汉化!$P:$P,0))</f>
        <v>よ</v>
      </c>
      <c r="AU87" t="str">
        <f>INDEX(新汉化!$Q:$Q,MATCH(日文原码!AU87,新汉化!$P:$P,0))</f>
        <v>ぞ</v>
      </c>
      <c r="AV87" t="str">
        <f>INDEX(新汉化!$Q:$Q,MATCH(日文原码!AV87,新汉化!$P:$P,0))</f>
        <v>ら</v>
      </c>
      <c r="AW87" t="str">
        <f>INDEX(新汉化!$Q:$Q,MATCH(日文原码!AW87,新汉化!$P:$P,0))</f>
        <v>に</v>
      </c>
      <c r="AX87" t="str">
        <f>INDEX(新汉化!$Q:$Q,MATCH(日文原码!AX87,新汉化!$P:$P,0))</f>
        <v> </v>
      </c>
      <c r="AY87" t="str">
        <f>INDEX(新汉化!$Q:$Q,MATCH(日文原码!AY87,新汉化!$P:$P,0))</f>
        <v>き</v>
      </c>
      <c r="AZ87" t="str">
        <f>INDEX(新汉化!$Q:$Q,MATCH(日文原码!AZ87,新汉化!$P:$P,0))</f>
        <v>か</v>
      </c>
      <c r="BA87" t="str">
        <f>INDEX(新汉化!$Q:$Q,MATCH(日文原码!BA87,新汉化!$P:$P,0))</f>
        <v>が</v>
      </c>
      <c r="BB87" t="str">
        <f>INDEX(新汉化!$Q:$Q,MATCH(日文原码!BB87,新汉化!$P:$P,0))</f>
        <v>く</v>
      </c>
      <c r="BC87" t="str">
        <f>INDEX(新汉化!$Q:$Q,MATCH(日文原码!BC87,新汉化!$P:$P,0))</f>
        <v>て</v>
      </c>
      <c r="BD87" t="str">
        <f>INDEX(新汉化!$Q:$Q,MATCH(日文原码!BD87,新汉化!$P:$P,0))</f>
        <v>き</v>
      </c>
      <c r="BE87" t="str">
        <f>INDEX(新汉化!$Q:$Q,MATCH(日文原码!BE87,新汉化!$P:$P,0))</f>
        <v>な</v>
      </c>
      <c r="BF87" t="str">
        <f>INDEX(新汉化!$Q:$Q,MATCH(日文原码!BF87,新汉化!$P:$P,0))</f>
        <v> </v>
      </c>
      <c r="BG87" t="str">
        <f>INDEX(新汉化!$Q:$Q,MATCH(日文原码!BG87,新汉化!$P:$P,0))</f>
        <v>ず</v>
      </c>
      <c r="BH87" t="str">
        <f>INDEX(新汉化!$Q:$Q,MATCH(日文原码!BH87,新汉化!$P:$P,0))</f>
        <v>け</v>
      </c>
      <c r="BI87" t="str">
        <f>INDEX(新汉化!$Q:$Q,MATCH(日文原码!BI87,新汉化!$P:$P,0))</f>
        <v>い</v>
      </c>
      <c r="BJ87" t="str">
        <f>INDEX(新汉化!$Q:$Q,MATCH(日文原码!BJ87,新汉化!$P:$P,0))</f>
        <v>を</v>
      </c>
      <c r="BK87" t="str">
        <f>INDEX(新汉化!$Q:$Q,MATCH(日文原码!BK87,新汉化!$P:$P,0))</f>
        <v> </v>
      </c>
      <c r="BL87" t="str">
        <f>INDEX(新汉化!$Q:$Q,MATCH(日文原码!BL87,新汉化!$P:$P,0))</f>
        <v>え</v>
      </c>
      <c r="BM87" t="str">
        <f>INDEX(新汉化!$Q:$Q,MATCH(日文原码!BM87,新汉化!$P:$P,0))</f>
        <v>が</v>
      </c>
      <c r="BN87" t="str">
        <f>INDEX(新汉化!$Q:$Q,MATCH(日文原码!BN87,新汉化!$P:$P,0))</f>
        <v>く</v>
      </c>
      <c r="BO87" t="str">
        <f>INDEX(新汉化!$Q:$Q,MATCH(日文原码!BO87,新汉化!$P:$P,0))</f>
        <v>。</v>
      </c>
      <c r="BP87" t="str">
        <f>INDEX(新汉化!$Q:$Q,MATCH(日文原码!BP87,新汉化!$P:$P,0))</f>
        <v> </v>
      </c>
      <c r="BQ87" s="8" t="str">
        <f>INDEX(新汉化!$Q:$Q,MATCH(日文原码!BQ87,新汉化!$P:$P,0))</f>
        <v> </v>
      </c>
      <c r="BR87" s="7" t="str">
        <f>INDEX(新汉化!$Q:$Q,MATCH(日文原码!BR87,新汉化!$P:$P,0))</f>
        <v>イ</v>
      </c>
      <c r="BS87" t="str">
        <f>INDEX(新汉化!$Q:$Q,MATCH(日文原码!BS87,新汉化!$P:$P,0))</f>
        <v>ル</v>
      </c>
      <c r="BT87" t="str">
        <f>INDEX(新汉化!$Q:$Q,MATCH(日文原码!BT87,新汉化!$P:$P,0))</f>
        <v>ミ</v>
      </c>
      <c r="BU87" t="str">
        <f>INDEX(新汉化!$Q:$Q,MATCH(日文原码!BU87,新汉化!$P:$P,0))</f>
        <v>-</v>
      </c>
      <c r="BV87" t="str">
        <f>INDEX(新汉化!$Q:$Q,MATCH(日文原码!BV87,新汉化!$P:$P,0))</f>
        <v>ゼ</v>
      </c>
      <c r="BW87" t="str">
        <f>INDEX(新汉化!$Q:$Q,MATCH(日文原码!BW87,新汉化!$P:$P,0))</f>
        <v>の</v>
      </c>
      <c r="BX87" t="str">
        <f>INDEX(新汉化!$Q:$Q,MATCH(日文原码!BX87,新汉化!$P:$P,0))</f>
        <v> </v>
      </c>
      <c r="BY87" t="str">
        <f>INDEX(新汉化!$Q:$Q,MATCH(日文原码!BY87,新汉化!$P:$P,0))</f>
        <v>だ</v>
      </c>
      <c r="BZ87" t="str">
        <f>INDEX(新汉化!$Q:$Q,MATCH(日文原码!BZ87,新汉化!$P:$P,0))</f>
        <v>す</v>
      </c>
      <c r="CA87" t="str">
        <f>INDEX(新汉化!$Q:$Q,MATCH(日文原码!CA87,新汉化!$P:$P,0))</f>
        <v> </v>
      </c>
      <c r="CB87" t="str">
        <f>INDEX(新汉化!$Q:$Q,MATCH(日文原码!CB87,新汉化!$P:$P,0))</f>
        <v>あ</v>
      </c>
      <c r="CC87" t="str">
        <f>INDEX(新汉化!$Q:$Q,MATCH(日文原码!CC87,新汉化!$P:$P,0))</f>
        <v>ま</v>
      </c>
      <c r="CD87" t="str">
        <f>INDEX(新汉化!$Q:$Q,MATCH(日文原码!CD87,新汉化!$P:$P,0))</f>
        <v>い</v>
      </c>
      <c r="CE87" t="str">
        <f>INDEX(新汉化!$Q:$Q,MATCH(日文原码!CE87,新汉化!$P:$P,0))</f>
        <v> </v>
      </c>
      <c r="CF87" t="str">
        <f>INDEX(新汉化!$Q:$Q,MATCH(日文原码!CF87,新汉化!$P:$P,0))</f>
        <v>か</v>
      </c>
      <c r="CG87" t="str">
        <f>INDEX(新汉化!$Q:$Q,MATCH(日文原码!CG87,新汉化!$P:$P,0))</f>
        <v>お</v>
      </c>
      <c r="CH87" t="str">
        <f>INDEX(新汉化!$Q:$Q,MATCH(日文原码!CH87,新汉化!$P:$P,0))</f>
        <v>り</v>
      </c>
      <c r="CI87" t="str">
        <f>INDEX(新汉化!$Q:$Q,MATCH(日文原码!CI87,新汉化!$P:$P,0))</f>
        <v>が</v>
      </c>
      <c r="CJ87" t="str">
        <f>INDEX(新汉化!$Q:$Q,MATCH(日文原码!CJ87,新汉化!$P:$P,0))</f>
        <v> </v>
      </c>
      <c r="CK87" t="str">
        <f>INDEX(新汉化!$Q:$Q,MATCH(日文原码!CK87,新汉化!$P:$P,0))</f>
        <v>だ</v>
      </c>
      <c r="CL87" t="str">
        <f>INDEX(新汉化!$Q:$Q,MATCH(日文原码!CL87,新汉化!$P:$P,0))</f>
        <v>い</v>
      </c>
      <c r="CM87" t="str">
        <f>INDEX(新汉化!$Q:$Q,MATCH(日文原码!CM87,新汉化!$P:$P,0))</f>
        <v>す</v>
      </c>
      <c r="CN87" t="str">
        <f>INDEX(新汉化!$Q:$Q,MATCH(日文原码!CN87,新汉化!$P:$P,0))</f>
        <v>き</v>
      </c>
      <c r="CO87" t="str">
        <f>INDEX(新汉化!$Q:$Q,MATCH(日文原码!CO87,新汉化!$P:$P,0))</f>
        <v>。</v>
      </c>
      <c r="CP87" s="13" t="str">
        <f>INDEX(新汉化!$Q:$Q,MATCH(日文原码!CP87,新汉化!$P:$P,0))</f>
        <v> </v>
      </c>
    </row>
    <row r="88" spans="1:94">
      <c r="A88" t="str">
        <f>MID(日文原码!A88,2,1)</f>
        <v>0</v>
      </c>
      <c r="B88" t="str">
        <f>MID(日文原码!B88,2,1)</f>
        <v>8</v>
      </c>
      <c r="C88" t="str">
        <f>MID(日文原码!C88,2,1)</f>
        <v>7</v>
      </c>
      <c r="D88" s="7" t="str">
        <f>MID(日文原码!D88,2,1)</f>
        <v>A</v>
      </c>
      <c r="E88" t="str">
        <f>MID(日文原码!E88,2,1)</f>
        <v>A</v>
      </c>
      <c r="F88" t="str">
        <f>MID(日文原码!F88,2,1)</f>
        <v>0</v>
      </c>
      <c r="G88" s="8" t="str">
        <f>MID(日文原码!G88,2,1)</f>
        <v>6</v>
      </c>
      <c r="H88" s="7" t="str">
        <f>MID(日文原码!H88,2,1)</f>
        <v>A</v>
      </c>
      <c r="I88" t="str">
        <f>MID(日文原码!I88,2,1)</f>
        <v>1</v>
      </c>
      <c r="J88" t="str">
        <f>MID(日文原码!J88,2,1)</f>
        <v>7</v>
      </c>
      <c r="K88" s="8" t="str">
        <f>MID(日文原码!K88,2,1)</f>
        <v>7</v>
      </c>
      <c r="L88" s="7" t="str">
        <f>INDEX(新汉化!$Q:$Q,MATCH(日文原码!L88,新汉化!$P:$P,0))</f>
        <v>イ</v>
      </c>
      <c r="M88" t="str">
        <f>INDEX(新汉化!$Q:$Q,MATCH(日文原码!M88,新汉化!$P:$P,0))</f>
        <v>ル</v>
      </c>
      <c r="N88" t="str">
        <f>INDEX(新汉化!$Q:$Q,MATCH(日文原码!N88,新汉化!$P:$P,0))</f>
        <v>ミ</v>
      </c>
      <c r="O88" t="str">
        <f>INDEX(新汉化!$Q:$Q,MATCH(日文原码!O88,新汉化!$P:$P,0))</f>
        <v>-</v>
      </c>
      <c r="P88" s="8" t="str">
        <f>INDEX(新汉化!$Q:$Q,MATCH(日文原码!P88,新汉化!$P:$P,0))</f>
        <v>ゼ</v>
      </c>
      <c r="Q88" s="7" t="str">
        <f>INDEX(新汉化!$Q:$Q,MATCH(日文原码!Q88,新汉化!$P:$P,0))</f>
        <v> </v>
      </c>
      <c r="R88" t="str">
        <f>INDEX(新汉化!$Q:$Q,MATCH(日文原码!R88,新汉化!$P:$P,0))</f>
        <v> </v>
      </c>
      <c r="S88" t="str">
        <f>INDEX(新汉化!$Q:$Q,MATCH(日文原码!S88,新汉化!$P:$P,0))</f>
        <v>ほ</v>
      </c>
      <c r="T88" t="str">
        <f>INDEX(新汉化!$Q:$Q,MATCH(日文原码!T88,新汉化!$P:$P,0))</f>
        <v>た</v>
      </c>
      <c r="U88" s="8" t="str">
        <f>INDEX(新汉化!$Q:$Q,MATCH(日文原码!U88,新汉化!$P:$P,0))</f>
        <v>る</v>
      </c>
      <c r="V88" s="7" t="str">
        <f>INDEX(新汉化!$Q:$Q,MATCH(日文原码!V88,新汉化!$P:$P,0))</f>
        <v>あ</v>
      </c>
      <c r="W88" t="str">
        <f>INDEX(新汉化!$Q:$Q,MATCH(日文原码!W88,新汉化!$P:$P,0))</f>
        <v>ま</v>
      </c>
      <c r="X88" t="str">
        <f>INDEX(新汉化!$Q:$Q,MATCH(日文原码!X88,新汉化!$P:$P,0))</f>
        <v>い</v>
      </c>
      <c r="Y88" t="str">
        <f>INDEX(新汉化!$Q:$Q,MATCH(日文原码!Y88,新汉化!$P:$P,0))</f>
        <v> </v>
      </c>
      <c r="Z88" t="str">
        <f>INDEX(新汉化!$Q:$Q,MATCH(日文原码!Z88,新汉化!$P:$P,0))</f>
        <v>か</v>
      </c>
      <c r="AA88" t="str">
        <f>INDEX(新汉化!$Q:$Q,MATCH(日文原码!AA88,新汉化!$P:$P,0))</f>
        <v>お</v>
      </c>
      <c r="AB88" t="str">
        <f>INDEX(新汉化!$Q:$Q,MATCH(日文原码!AB88,新汉化!$P:$P,0))</f>
        <v>り</v>
      </c>
      <c r="AC88" t="str">
        <f>INDEX(新汉化!$Q:$Q,MATCH(日文原码!AC88,新汉化!$P:$P,0))</f>
        <v>で</v>
      </c>
      <c r="AD88" t="str">
        <f>INDEX(新汉化!$Q:$Q,MATCH(日文原码!AD88,新汉化!$P:$P,0))</f>
        <v> </v>
      </c>
      <c r="AE88" t="str">
        <f>INDEX(新汉化!$Q:$Q,MATCH(日文原码!AE88,新汉化!$P:$P,0))</f>
        <v>バ</v>
      </c>
      <c r="AF88" t="str">
        <f>INDEX(新汉化!$Q:$Q,MATCH(日文原码!AF88,新汉化!$P:$P,0))</f>
        <v>ル</v>
      </c>
      <c r="AG88" t="str">
        <f>INDEX(新汉化!$Q:$Q,MATCH(日文原码!AG88,新汉化!$P:$P,0))</f>
        <v>ビ</v>
      </c>
      <c r="AH88" t="str">
        <f>INDEX(新汉化!$Q:$Q,MATCH(日文原码!AH88,新汉化!$P:$P,0))</f>
        <v>-</v>
      </c>
      <c r="AI88" t="str">
        <f>INDEX(新汉化!$Q:$Q,MATCH(日文原码!AI88,新汉化!$P:$P,0))</f>
        <v>ト</v>
      </c>
      <c r="AJ88" t="str">
        <f>INDEX(新汉化!$Q:$Q,MATCH(日文原码!AJ88,新汉化!$P:$P,0))</f>
        <v>を</v>
      </c>
      <c r="AK88" t="str">
        <f>INDEX(新汉化!$Q:$Q,MATCH(日文原码!AK88,新汉化!$P:$P,0))</f>
        <v> </v>
      </c>
      <c r="AL88" t="str">
        <f>INDEX(新汉化!$Q:$Q,MATCH(日文原码!AL88,新汉化!$P:$P,0))</f>
        <v>ひ</v>
      </c>
      <c r="AM88" t="str">
        <f>INDEX(新汉化!$Q:$Q,MATCH(日文原码!AM88,新汉化!$P:$P,0))</f>
        <v>き</v>
      </c>
      <c r="AN88" t="str">
        <f>INDEX(新汉化!$Q:$Q,MATCH(日文原码!AN88,新汉化!$P:$P,0))</f>
        <v>よ</v>
      </c>
      <c r="AO88" t="str">
        <f>INDEX(新汉化!$Q:$Q,MATCH(日文原码!AO88,新汉化!$P:$P,0))</f>
        <v>せ</v>
      </c>
      <c r="AP88" t="str">
        <f>INDEX(新汉化!$Q:$Q,MATCH(日文原码!AP88,新汉化!$P:$P,0))</f>
        <v>る</v>
      </c>
      <c r="AQ88" t="str">
        <f>INDEX(新汉化!$Q:$Q,MATCH(日文原码!AQ88,新汉化!$P:$P,0))</f>
        <v>。</v>
      </c>
      <c r="AR88" t="str">
        <f>INDEX(新汉化!$Q:$Q,MATCH(日文原码!AR88,新汉化!$P:$P,0))</f>
        <v> </v>
      </c>
      <c r="AS88" s="8" t="str">
        <f>INDEX(新汉化!$Q:$Q,MATCH(日文原码!AS88,新汉化!$P:$P,0))</f>
        <v> </v>
      </c>
      <c r="AT88" s="7" t="str">
        <f>INDEX(新汉化!$Q:$Q,MATCH(日文原码!AT88,新汉化!$P:$P,0))</f>
        <v>た</v>
      </c>
      <c r="AU88" t="str">
        <f>INDEX(新汉化!$Q:$Q,MATCH(日文原码!AU88,新汉化!$P:$P,0))</f>
        <v>く</v>
      </c>
      <c r="AV88" t="str">
        <f>INDEX(新汉化!$Q:$Q,MATCH(日文原码!AV88,新汉化!$P:$P,0))</f>
        <v>さ</v>
      </c>
      <c r="AW88" t="str">
        <f>INDEX(新汉化!$Q:$Q,MATCH(日文原码!AW88,新汉化!$P:$P,0))</f>
        <v>ん</v>
      </c>
      <c r="AX88" t="str">
        <f>INDEX(新汉化!$Q:$Q,MATCH(日文原码!AX88,新汉化!$P:$P,0))</f>
        <v> </v>
      </c>
      <c r="AY88" t="str">
        <f>INDEX(新汉化!$Q:$Q,MATCH(日文原码!AY88,新汉化!$P:$P,0))</f>
        <v>あ</v>
      </c>
      <c r="AZ88" t="str">
        <f>INDEX(新汉化!$Q:$Q,MATCH(日文原码!AZ88,新汉化!$P:$P,0))</f>
        <v>つ</v>
      </c>
      <c r="BA88" t="str">
        <f>INDEX(新汉化!$Q:$Q,MATCH(日文原码!BA88,新汉化!$P:$P,0))</f>
        <v>ま</v>
      </c>
      <c r="BB88" t="str">
        <f>INDEX(新汉化!$Q:$Q,MATCH(日文原码!BB88,新汉化!$P:$P,0))</f>
        <v>っ</v>
      </c>
      <c r="BC88" t="str">
        <f>INDEX(新汉化!$Q:$Q,MATCH(日文原码!BC88,新汉化!$P:$P,0))</f>
        <v>た</v>
      </c>
      <c r="BD88" t="str">
        <f>INDEX(新汉化!$Q:$Q,MATCH(日文原码!BD88,新汉化!$P:$P,0))</f>
        <v> </v>
      </c>
      <c r="BE88" t="str">
        <f>INDEX(新汉化!$Q:$Q,MATCH(日文原码!BE88,新汉化!$P:$P,0))</f>
        <v>バ</v>
      </c>
      <c r="BF88" t="str">
        <f>INDEX(新汉化!$Q:$Q,MATCH(日文原码!BF88,新汉化!$P:$P,0))</f>
        <v>ル</v>
      </c>
      <c r="BG88" t="str">
        <f>INDEX(新汉化!$Q:$Q,MATCH(日文原码!BG88,新汉化!$P:$P,0))</f>
        <v>ビ</v>
      </c>
      <c r="BH88" t="str">
        <f>INDEX(新汉化!$Q:$Q,MATCH(日文原码!BH88,新汉化!$P:$P,0))</f>
        <v>-</v>
      </c>
      <c r="BI88" t="str">
        <f>INDEX(新汉化!$Q:$Q,MATCH(日文原码!BI88,新汉化!$P:$P,0))</f>
        <v>ト</v>
      </c>
      <c r="BJ88" t="str">
        <f>INDEX(新汉化!$Q:$Q,MATCH(日文原码!BJ88,新汉化!$P:$P,0))</f>
        <v>を</v>
      </c>
      <c r="BK88" t="str">
        <f>INDEX(新汉化!$Q:$Q,MATCH(日文原码!BK88,新汉化!$P:$P,0))</f>
        <v> </v>
      </c>
      <c r="BL88" t="str">
        <f>INDEX(新汉化!$Q:$Q,MATCH(日文原码!BL88,新汉化!$P:$P,0))</f>
        <v>ゆ</v>
      </c>
      <c r="BM88" t="str">
        <f>INDEX(新汉化!$Q:$Q,MATCH(日文原码!BM88,新汉化!$P:$P,0))</f>
        <v>う</v>
      </c>
      <c r="BN88" t="str">
        <f>INDEX(新汉化!$Q:$Q,MATCH(日文原码!BN88,新汉化!$P:$P,0))</f>
        <v>ど</v>
      </c>
      <c r="BO88" t="str">
        <f>INDEX(新汉化!$Q:$Q,MATCH(日文原码!BO88,新汉化!$P:$P,0))</f>
        <v>う</v>
      </c>
      <c r="BP88" t="str">
        <f>INDEX(新汉化!$Q:$Q,MATCH(日文原码!BP88,新汉化!$P:$P,0))</f>
        <v>し</v>
      </c>
      <c r="BQ88" s="8" t="str">
        <f>INDEX(新汉化!$Q:$Q,MATCH(日文原码!BQ88,新汉化!$P:$P,0))</f>
        <v>て</v>
      </c>
      <c r="BR88" s="7" t="str">
        <f>INDEX(新汉化!$Q:$Q,MATCH(日文原码!BR88,新汉化!$P:$P,0))</f>
        <v>よ</v>
      </c>
      <c r="BS88" t="str">
        <f>INDEX(新汉化!$Q:$Q,MATCH(日文原码!BS88,新汉化!$P:$P,0))</f>
        <v>ぞ</v>
      </c>
      <c r="BT88" t="str">
        <f>INDEX(新汉化!$Q:$Q,MATCH(日文原码!BT88,新汉化!$P:$P,0))</f>
        <v>ら</v>
      </c>
      <c r="BU88" t="str">
        <f>INDEX(新汉化!$Q:$Q,MATCH(日文原码!BU88,新汉化!$P:$P,0))</f>
        <v>に</v>
      </c>
      <c r="BV88" t="str">
        <f>INDEX(新汉化!$Q:$Q,MATCH(日文原码!BV88,新汉化!$P:$P,0))</f>
        <v> </v>
      </c>
      <c r="BW88" t="str">
        <f>INDEX(新汉化!$Q:$Q,MATCH(日文原码!BW88,新汉化!$P:$P,0))</f>
        <v>き</v>
      </c>
      <c r="BX88" t="str">
        <f>INDEX(新汉化!$Q:$Q,MATCH(日文原码!BX88,新汉化!$P:$P,0))</f>
        <v>か</v>
      </c>
      <c r="BY88" t="str">
        <f>INDEX(新汉化!$Q:$Q,MATCH(日文原码!BY88,新汉化!$P:$P,0))</f>
        <v>が</v>
      </c>
      <c r="BZ88" t="str">
        <f>INDEX(新汉化!$Q:$Q,MATCH(日文原码!BZ88,新汉化!$P:$P,0))</f>
        <v>く</v>
      </c>
      <c r="CA88" t="str">
        <f>INDEX(新汉化!$Q:$Q,MATCH(日文原码!CA88,新汉化!$P:$P,0))</f>
        <v>て</v>
      </c>
      <c r="CB88" t="str">
        <f>INDEX(新汉化!$Q:$Q,MATCH(日文原码!CB88,新汉化!$P:$P,0))</f>
        <v>き</v>
      </c>
      <c r="CC88" t="str">
        <f>INDEX(新汉化!$Q:$Q,MATCH(日文原码!CC88,新汉化!$P:$P,0))</f>
        <v>な</v>
      </c>
      <c r="CD88" t="str">
        <f>INDEX(新汉化!$Q:$Q,MATCH(日文原码!CD88,新汉化!$P:$P,0))</f>
        <v> </v>
      </c>
      <c r="CE88" t="str">
        <f>INDEX(新汉化!$Q:$Q,MATCH(日文原码!CE88,新汉化!$P:$P,0))</f>
        <v>ず</v>
      </c>
      <c r="CF88" t="str">
        <f>INDEX(新汉化!$Q:$Q,MATCH(日文原码!CF88,新汉化!$P:$P,0))</f>
        <v>け</v>
      </c>
      <c r="CG88" t="str">
        <f>INDEX(新汉化!$Q:$Q,MATCH(日文原码!CG88,新汉化!$P:$P,0))</f>
        <v>い</v>
      </c>
      <c r="CH88" t="str">
        <f>INDEX(新汉化!$Q:$Q,MATCH(日文原码!CH88,新汉化!$P:$P,0))</f>
        <v>を</v>
      </c>
      <c r="CI88" t="str">
        <f>INDEX(新汉化!$Q:$Q,MATCH(日文原码!CI88,新汉化!$P:$P,0))</f>
        <v> </v>
      </c>
      <c r="CJ88" t="str">
        <f>INDEX(新汉化!$Q:$Q,MATCH(日文原码!CJ88,新汉化!$P:$P,0))</f>
        <v>え</v>
      </c>
      <c r="CK88" t="str">
        <f>INDEX(新汉化!$Q:$Q,MATCH(日文原码!CK88,新汉化!$P:$P,0))</f>
        <v>が</v>
      </c>
      <c r="CL88" t="str">
        <f>INDEX(新汉化!$Q:$Q,MATCH(日文原码!CL88,新汉化!$P:$P,0))</f>
        <v>く</v>
      </c>
      <c r="CM88" t="str">
        <f>INDEX(新汉化!$Q:$Q,MATCH(日文原码!CM88,新汉化!$P:$P,0))</f>
        <v>ぞ</v>
      </c>
      <c r="CN88" t="str">
        <f>INDEX(新汉化!$Q:$Q,MATCH(日文原码!CN88,新汉化!$P:$P,0))</f>
        <v>。</v>
      </c>
      <c r="CO88" t="str">
        <f>INDEX(新汉化!$Q:$Q,MATCH(日文原码!CO88,新汉化!$P:$P,0))</f>
        <v> </v>
      </c>
      <c r="CP88" s="13" t="str">
        <f>INDEX(新汉化!$Q:$Q,MATCH(日文原码!CP88,新汉化!$P:$P,0))</f>
        <v> </v>
      </c>
    </row>
    <row r="89" spans="1:94">
      <c r="A89" t="str">
        <f>MID(日文原码!A89,2,1)</f>
        <v>0</v>
      </c>
      <c r="B89" t="str">
        <f>MID(日文原码!B89,2,1)</f>
        <v>8</v>
      </c>
      <c r="C89" t="str">
        <f>MID(日文原码!C89,2,1)</f>
        <v>8</v>
      </c>
      <c r="D89" s="7" t="str">
        <f>MID(日文原码!D89,2,1)</f>
        <v>A</v>
      </c>
      <c r="E89" t="str">
        <f>MID(日文原码!E89,2,1)</f>
        <v>A</v>
      </c>
      <c r="F89" t="str">
        <f>MID(日文原码!F89,2,1)</f>
        <v>0</v>
      </c>
      <c r="G89" s="8" t="str">
        <f>MID(日文原码!G89,2,1)</f>
        <v>5</v>
      </c>
      <c r="H89" s="7" t="str">
        <f>MID(日文原码!H89,2,1)</f>
        <v>A</v>
      </c>
      <c r="I89" t="str">
        <f>MID(日文原码!I89,2,1)</f>
        <v>A</v>
      </c>
      <c r="J89" t="str">
        <f>MID(日文原码!J89,2,1)</f>
        <v>5</v>
      </c>
      <c r="K89" s="8" t="str">
        <f>MID(日文原码!K89,2,1)</f>
        <v>4</v>
      </c>
      <c r="L89" s="7" t="str">
        <f>INDEX(新汉化!$Q:$Q,MATCH(日文原码!L89,新汉化!$P:$P,0))</f>
        <v>ナ</v>
      </c>
      <c r="M89" t="str">
        <f>INDEX(新汉化!$Q:$Q,MATCH(日文原码!M89,新汉化!$P:$P,0))</f>
        <v>ゾ</v>
      </c>
      <c r="N89" t="str">
        <f>INDEX(新汉化!$Q:$Q,MATCH(日文原码!N89,新汉化!$P:$P,0))</f>
        <v>ノ</v>
      </c>
      <c r="O89" t="str">
        <f>INDEX(新汉化!$Q:$Q,MATCH(日文原码!O89,新汉化!$P:$P,0))</f>
        <v>ク</v>
      </c>
      <c r="P89" s="8" t="str">
        <f>INDEX(新汉化!$Q:$Q,MATCH(日文原码!P89,新汉化!$P:$P,0))</f>
        <v>サ</v>
      </c>
      <c r="Q89" s="7" t="str">
        <f>INDEX(新汉化!$Q:$Q,MATCH(日文原码!Q89,新汉化!$P:$P,0))</f>
        <v> </v>
      </c>
      <c r="R89" t="str">
        <f>INDEX(新汉化!$Q:$Q,MATCH(日文原码!R89,新汉化!$P:$P,0))</f>
        <v>ざ</v>
      </c>
      <c r="S89" t="str">
        <f>INDEX(新汉化!$Q:$Q,MATCH(日文原码!S89,新汉化!$P:$P,0))</f>
        <v>っ</v>
      </c>
      <c r="T89" t="str">
        <f>INDEX(新汉化!$Q:$Q,MATCH(日文原码!T89,新汉化!$P:$P,0))</f>
        <v>そ</v>
      </c>
      <c r="U89" s="8" t="str">
        <f>INDEX(新汉化!$Q:$Q,MATCH(日文原码!U89,新汉化!$P:$P,0))</f>
        <v>う</v>
      </c>
      <c r="V89" s="7" t="str">
        <f>INDEX(新汉化!$Q:$Q,MATCH(日文原码!V89,新汉化!$P:$P,0))</f>
        <v>え</v>
      </c>
      <c r="W89" t="str">
        <f>INDEX(新汉化!$Q:$Q,MATCH(日文原码!W89,新汉化!$P:$P,0))</f>
        <v>い</v>
      </c>
      <c r="X89" t="str">
        <f>INDEX(新汉化!$Q:$Q,MATCH(日文原码!X89,新汉化!$P:$P,0))</f>
        <v>よ</v>
      </c>
      <c r="Y89" t="str">
        <f>INDEX(新汉化!$Q:$Q,MATCH(日文原码!Y89,新汉化!$P:$P,0))</f>
        <v>う</v>
      </c>
      <c r="Z89" t="str">
        <f>INDEX(新汉化!$Q:$Q,MATCH(日文原码!Z89,新汉化!$P:$P,0))</f>
        <v> </v>
      </c>
      <c r="AA89" t="str">
        <f>INDEX(新汉化!$Q:$Q,MATCH(日文原码!AA89,新汉化!$P:$P,0))</f>
        <v>た</v>
      </c>
      <c r="AB89" t="str">
        <f>INDEX(新汉化!$Q:$Q,MATCH(日文原码!AB89,新汉化!$P:$P,0))</f>
        <v>っ</v>
      </c>
      <c r="AC89" t="str">
        <f>INDEX(新汉化!$Q:$Q,MATCH(日文原码!AC89,新汉化!$P:$P,0))</f>
        <v>ぷ</v>
      </c>
      <c r="AD89" t="str">
        <f>INDEX(新汉化!$Q:$Q,MATCH(日文原码!AD89,新汉化!$P:$P,0))</f>
        <v>り</v>
      </c>
      <c r="AE89" t="str">
        <f>INDEX(新汉化!$Q:$Q,MATCH(日文原码!AE89,新汉化!$P:$P,0))</f>
        <v>の</v>
      </c>
      <c r="AF89" t="str">
        <f>INDEX(新汉化!$Q:$Q,MATCH(日文原码!AF89,新汉化!$P:$P,0))</f>
        <v> </v>
      </c>
      <c r="AG89" t="str">
        <f>INDEX(新汉化!$Q:$Q,MATCH(日文原码!AG89,新汉化!$P:$P,0))</f>
        <v>つ</v>
      </c>
      <c r="AH89" t="str">
        <f>INDEX(新汉化!$Q:$Q,MATCH(日文原码!AH89,新汉化!$P:$P,0))</f>
        <v>ち</v>
      </c>
      <c r="AI89" t="str">
        <f>INDEX(新汉化!$Q:$Q,MATCH(日文原码!AI89,新汉化!$P:$P,0))</f>
        <v>を</v>
      </c>
      <c r="AJ89" t="str">
        <f>INDEX(新汉化!$Q:$Q,MATCH(日文原码!AJ89,新汉化!$P:$P,0))</f>
        <v> </v>
      </c>
      <c r="AK89" t="str">
        <f>INDEX(新汉化!$Q:$Q,MATCH(日文原码!AK89,新汉化!$P:$P,0))</f>
        <v>さ</v>
      </c>
      <c r="AL89" t="str">
        <f>INDEX(新汉化!$Q:$Q,MATCH(日文原码!AL89,新汉化!$P:$P,0))</f>
        <v>が</v>
      </c>
      <c r="AM89" t="str">
        <f>INDEX(新汉化!$Q:$Q,MATCH(日文原码!AM89,新汉化!$P:$P,0))</f>
        <v>し</v>
      </c>
      <c r="AN89" t="str">
        <f>INDEX(新汉化!$Q:$Q,MATCH(日文原码!AN89,新汉化!$P:$P,0))</f>
        <v>て</v>
      </c>
      <c r="AO89" t="str">
        <f>INDEX(新汉化!$Q:$Q,MATCH(日文原码!AO89,新汉化!$P:$P,0))</f>
        <v> </v>
      </c>
      <c r="AP89" t="str">
        <f>INDEX(新汉化!$Q:$Q,MATCH(日文原码!AP89,新汉化!$P:$P,0))</f>
        <v>う</v>
      </c>
      <c r="AQ89" t="str">
        <f>INDEX(新汉化!$Q:$Q,MATCH(日文原码!AQ89,新汉化!$P:$P,0))</f>
        <v>ま</v>
      </c>
      <c r="AR89" t="str">
        <f>INDEX(新汉化!$Q:$Q,MATCH(日文原码!AR89,新汉化!$P:$P,0))</f>
        <v>る</v>
      </c>
      <c r="AS89" s="8" t="str">
        <f>INDEX(新汉化!$Q:$Q,MATCH(日文原码!AS89,新汉化!$P:$P,0))</f>
        <v>。</v>
      </c>
      <c r="AT89" s="7" t="str">
        <f>INDEX(新汉化!$Q:$Q,MATCH(日文原码!AT89,新汉化!$P:$P,0))</f>
        <v>ひ</v>
      </c>
      <c r="AU89" t="str">
        <f>INDEX(新汉化!$Q:$Q,MATCH(日文原码!AU89,新汉化!$P:$P,0))</f>
        <v>る</v>
      </c>
      <c r="AV89" t="str">
        <f>INDEX(新汉化!$Q:$Q,MATCH(日文原码!AV89,新汉化!$P:$P,0))</f>
        <v>ま</v>
      </c>
      <c r="AW89" t="str">
        <f>INDEX(新汉化!$Q:$Q,MATCH(日文原码!AW89,新汉化!$P:$P,0))</f>
        <v> </v>
      </c>
      <c r="AX89" t="str">
        <f>INDEX(新汉化!$Q:$Q,MATCH(日文原码!AX89,新汉化!$P:$P,0))</f>
        <v>つ</v>
      </c>
      <c r="AY89" t="str">
        <f>INDEX(新汉化!$Q:$Q,MATCH(日文原码!AY89,新汉化!$P:$P,0))</f>
        <v>ち</v>
      </c>
      <c r="AZ89" t="str">
        <f>INDEX(新汉化!$Q:$Q,MATCH(日文原码!AZ89,新汉化!$P:$P,0))</f>
        <v>に</v>
      </c>
      <c r="BA89" t="str">
        <f>INDEX(新汉化!$Q:$Q,MATCH(日文原码!BA89,新汉化!$P:$P,0))</f>
        <v> </v>
      </c>
      <c r="BB89" t="str">
        <f>INDEX(新汉化!$Q:$Q,MATCH(日文原码!BB89,新汉化!$P:$P,0))</f>
        <v>う</v>
      </c>
      <c r="BC89" t="str">
        <f>INDEX(新汉化!$Q:$Q,MATCH(日文原码!BC89,新汉化!$P:$P,0))</f>
        <v>ま</v>
      </c>
      <c r="BD89" t="str">
        <f>INDEX(新汉化!$Q:$Q,MATCH(日文原码!BD89,新汉化!$P:$P,0))</f>
        <v>っ</v>
      </c>
      <c r="BE89" t="str">
        <f>INDEX(新汉化!$Q:$Q,MATCH(日文原码!BE89,新汉化!$P:$P,0))</f>
        <v>て</v>
      </c>
      <c r="BF89" t="str">
        <f>INDEX(新汉化!$Q:$Q,MATCH(日文原码!BF89,新汉化!$P:$P,0))</f>
        <v>い</v>
      </c>
      <c r="BG89" t="str">
        <f>INDEX(新汉化!$Q:$Q,MATCH(日文原码!BG89,新汉化!$P:$P,0))</f>
        <v>る</v>
      </c>
      <c r="BH89" t="str">
        <f>INDEX(新汉化!$Q:$Q,MATCH(日文原码!BH89,新汉化!$P:$P,0))</f>
        <v> </v>
      </c>
      <c r="BI89" t="str">
        <f>INDEX(新汉化!$Q:$Q,MATCH(日文原码!BI89,新汉化!$P:$P,0))</f>
        <v>と</v>
      </c>
      <c r="BJ89" t="str">
        <f>INDEX(新汉化!$Q:$Q,MATCH(日文原码!BJ89,新汉化!$P:$P,0))</f>
        <v>き</v>
      </c>
      <c r="BK89" t="str">
        <f>INDEX(新汉化!$Q:$Q,MATCH(日文原码!BK89,新汉化!$P:$P,0))</f>
        <v>に</v>
      </c>
      <c r="BL89" t="str">
        <f>INDEX(新汉化!$Q:$Q,MATCH(日文原码!BL89,新汉化!$P:$P,0))</f>
        <v>は</v>
      </c>
      <c r="BM89" t="str">
        <f>INDEX(新汉化!$Q:$Q,MATCH(日文原码!BM89,新汉化!$P:$P,0))</f>
        <v> </v>
      </c>
      <c r="BN89" t="str">
        <f>INDEX(新汉化!$Q:$Q,MATCH(日文原码!BN89,新汉化!$P:$P,0))</f>
        <v>あ</v>
      </c>
      <c r="BO89" t="str">
        <f>INDEX(新汉化!$Q:$Q,MATCH(日文原码!BO89,新汉化!$P:$P,0))</f>
        <v>し</v>
      </c>
      <c r="BP89" t="str">
        <f>INDEX(新汉化!$Q:$Q,MATCH(日文原码!BP89,新汉化!$P:$P,0))</f>
        <v>が</v>
      </c>
      <c r="BQ89" s="8" t="str">
        <f>INDEX(新汉化!$Q:$Q,MATCH(日文原码!BQ89,新汉化!$P:$P,0))</f>
        <v> </v>
      </c>
      <c r="BR89" s="7" t="str">
        <f>INDEX(新汉化!$Q:$Q,MATCH(日文原码!BR89,新汉化!$P:$P,0))</f>
        <v>き</v>
      </c>
      <c r="BS89" t="str">
        <f>INDEX(新汉化!$Q:$Q,MATCH(日文原码!BS89,新汉化!$P:$P,0))</f>
        <v>の</v>
      </c>
      <c r="BT89" t="str">
        <f>INDEX(新汉化!$Q:$Q,MATCH(日文原码!BT89,新汉化!$P:$P,0))</f>
        <v> </v>
      </c>
      <c r="BU89" t="str">
        <f>INDEX(新汉化!$Q:$Q,MATCH(日文原码!BU89,新汉化!$P:$P,0))</f>
        <v>ね</v>
      </c>
      <c r="BV89" t="str">
        <f>INDEX(新汉化!$Q:$Q,MATCH(日文原码!BV89,新汉化!$P:$P,0))</f>
        <v>っ</v>
      </c>
      <c r="BW89" t="str">
        <f>INDEX(新汉化!$Q:$Q,MATCH(日文原码!BW89,新汉化!$P:$P,0))</f>
        <v>こ</v>
      </c>
      <c r="BX89" t="str">
        <f>INDEX(新汉化!$Q:$Q,MATCH(日文原码!BX89,新汉化!$P:$P,0))</f>
        <v>の</v>
      </c>
      <c r="BY89" t="str">
        <f>INDEX(新汉化!$Q:$Q,MATCH(日文原码!BY89,新汉化!$P:$P,0))</f>
        <v>よ</v>
      </c>
      <c r="BZ89" t="str">
        <f>INDEX(新汉化!$Q:$Q,MATCH(日文原码!BZ89,新汉化!$P:$P,0))</f>
        <v>う</v>
      </c>
      <c r="CA89" t="str">
        <f>INDEX(新汉化!$Q:$Q,MATCH(日文原码!CA89,新汉化!$P:$P,0))</f>
        <v>な</v>
      </c>
      <c r="CB89" t="str">
        <f>INDEX(新汉化!$Q:$Q,MATCH(日文原码!CB89,新汉化!$P:$P,0))</f>
        <v> </v>
      </c>
      <c r="CC89" t="str">
        <f>INDEX(新汉化!$Q:$Q,MATCH(日文原码!CC89,新汉化!$P:$P,0))</f>
        <v>か</v>
      </c>
      <c r="CD89" t="str">
        <f>INDEX(新汉化!$Q:$Q,MATCH(日文原码!CD89,新汉化!$P:$P,0))</f>
        <v>た</v>
      </c>
      <c r="CE89" t="str">
        <f>INDEX(新汉化!$Q:$Q,MATCH(日文原码!CE89,新汉化!$P:$P,0))</f>
        <v>ち</v>
      </c>
      <c r="CF89" t="str">
        <f>INDEX(新汉化!$Q:$Q,MATCH(日文原码!CF89,新汉化!$P:$P,0))</f>
        <v>を</v>
      </c>
      <c r="CG89" t="str">
        <f>INDEX(新汉化!$Q:$Q,MATCH(日文原码!CG89,新汉化!$P:$P,0))</f>
        <v> </v>
      </c>
      <c r="CH89" t="str">
        <f>INDEX(新汉化!$Q:$Q,MATCH(日文原码!CH89,新汉化!$P:$P,0))</f>
        <v>し</v>
      </c>
      <c r="CI89" t="str">
        <f>INDEX(新汉化!$Q:$Q,MATCH(日文原码!CI89,新汉化!$P:$P,0))</f>
        <v>て</v>
      </c>
      <c r="CJ89" t="str">
        <f>INDEX(新汉化!$Q:$Q,MATCH(日文原码!CJ89,新汉化!$P:$P,0))</f>
        <v>い</v>
      </c>
      <c r="CK89" t="str">
        <f>INDEX(新汉化!$Q:$Q,MATCH(日文原码!CK89,新汉化!$P:$P,0))</f>
        <v>る</v>
      </c>
      <c r="CL89" t="str">
        <f>INDEX(新汉化!$Q:$Q,MATCH(日文原码!CL89,新汉化!$P:$P,0))</f>
        <v>ら</v>
      </c>
      <c r="CM89" t="str">
        <f>INDEX(新汉化!$Q:$Q,MATCH(日文原码!CM89,新汉化!$P:$P,0))</f>
        <v>し</v>
      </c>
      <c r="CN89" t="str">
        <f>INDEX(新汉化!$Q:$Q,MATCH(日文原码!CN89,新汉化!$P:$P,0))</f>
        <v>い</v>
      </c>
      <c r="CO89" t="str">
        <f>INDEX(新汉化!$Q:$Q,MATCH(日文原码!CO89,新汉化!$P:$P,0))</f>
        <v>。</v>
      </c>
      <c r="CP89" s="13" t="str">
        <f>INDEX(新汉化!$Q:$Q,MATCH(日文原码!CP89,新汉化!$P:$P,0))</f>
        <v> </v>
      </c>
    </row>
    <row r="90" spans="1:94">
      <c r="A90" t="str">
        <f>MID(日文原码!A90,2,1)</f>
        <v>0</v>
      </c>
      <c r="B90" t="str">
        <f>MID(日文原码!B90,2,1)</f>
        <v>8</v>
      </c>
      <c r="C90" t="str">
        <f>MID(日文原码!C90,2,1)</f>
        <v>9</v>
      </c>
      <c r="D90" s="7" t="str">
        <f>MID(日文原码!D90,2,1)</f>
        <v>A</v>
      </c>
      <c r="E90" t="str">
        <f>MID(日文原码!E90,2,1)</f>
        <v>A</v>
      </c>
      <c r="F90" t="str">
        <f>MID(日文原码!F90,2,1)</f>
        <v>0</v>
      </c>
      <c r="G90" s="8" t="str">
        <f>MID(日文原码!G90,2,1)</f>
        <v>8</v>
      </c>
      <c r="H90" s="7" t="str">
        <f>MID(日文原码!H90,2,1)</f>
        <v>A</v>
      </c>
      <c r="I90" t="str">
        <f>MID(日文原码!I90,2,1)</f>
        <v>A</v>
      </c>
      <c r="J90" t="str">
        <f>MID(日文原码!J90,2,1)</f>
        <v>8</v>
      </c>
      <c r="K90" s="8" t="str">
        <f>MID(日文原码!K90,2,1)</f>
        <v>6</v>
      </c>
      <c r="L90" s="7" t="str">
        <f>INDEX(新汉化!$Q:$Q,MATCH(日文原码!L90,新汉化!$P:$P,0))</f>
        <v>ク</v>
      </c>
      <c r="M90" t="str">
        <f>INDEX(新汉化!$Q:$Q,MATCH(日文原码!M90,新汉化!$P:$P,0))</f>
        <v>サ</v>
      </c>
      <c r="N90" t="str">
        <f>INDEX(新汉化!$Q:$Q,MATCH(日文原码!N90,新汉化!$P:$P,0))</f>
        <v>イ</v>
      </c>
      <c r="O90" t="str">
        <f>INDEX(新汉化!$Q:$Q,MATCH(日文原码!O90,新汉化!$P:$P,0))</f>
        <v>ハ</v>
      </c>
      <c r="P90" s="8" t="str">
        <f>INDEX(新汉化!$Q:$Q,MATCH(日文原码!P90,新汉化!$P:$P,0))</f>
        <v>ナ</v>
      </c>
      <c r="Q90" s="7" t="str">
        <f>INDEX(新汉化!$Q:$Q,MATCH(日文原码!Q90,新汉化!$P:$P,0))</f>
        <v> </v>
      </c>
      <c r="R90" t="str">
        <f>INDEX(新汉化!$Q:$Q,MATCH(日文原码!R90,新汉化!$P:$P,0))</f>
        <v>ざ</v>
      </c>
      <c r="S90" t="str">
        <f>INDEX(新汉化!$Q:$Q,MATCH(日文原码!S90,新汉化!$P:$P,0))</f>
        <v>っ</v>
      </c>
      <c r="T90" t="str">
        <f>INDEX(新汉化!$Q:$Q,MATCH(日文原码!T90,新汉化!$P:$P,0))</f>
        <v>そ</v>
      </c>
      <c r="U90" s="8" t="str">
        <f>INDEX(新汉化!$Q:$Q,MATCH(日文原码!U90,新汉化!$P:$P,0))</f>
        <v>う</v>
      </c>
      <c r="V90" s="7" t="str">
        <f>INDEX(新汉化!$Q:$Q,MATCH(日文原码!V90,新汉化!$P:$P,0))</f>
        <v>ど</v>
      </c>
      <c r="W90" t="str">
        <f>INDEX(新汉化!$Q:$Q,MATCH(日文原码!W90,新汉化!$P:$P,0))</f>
        <v>う</v>
      </c>
      <c r="X90" t="str">
        <f>INDEX(新汉化!$Q:$Q,MATCH(日文原码!X90,新汉化!$P:$P,0))</f>
        <v>や</v>
      </c>
      <c r="Y90" t="str">
        <f>INDEX(新汉化!$Q:$Q,MATCH(日文原码!Y90,新汉化!$P:$P,0))</f>
        <v>ら</v>
      </c>
      <c r="Z90" t="str">
        <f>INDEX(新汉化!$Q:$Q,MATCH(日文原码!Z90,新汉化!$P:$P,0))</f>
        <v> </v>
      </c>
      <c r="AA90" t="str">
        <f>INDEX(新汉化!$Q:$Q,MATCH(日文原码!AA90,新汉化!$P:$P,0))</f>
        <v>ク</v>
      </c>
      <c r="AB90" t="str">
        <f>INDEX(新汉化!$Q:$Q,MATCH(日文原码!AB90,新汉化!$P:$P,0))</f>
        <v>サ</v>
      </c>
      <c r="AC90" t="str">
        <f>INDEX(新汉化!$Q:$Q,MATCH(日文原码!AC90,新汉化!$P:$P,0))</f>
        <v>イ</v>
      </c>
      <c r="AD90" t="str">
        <f>INDEX(新汉化!$Q:$Q,MATCH(日文原码!AD90,新汉化!$P:$P,0))</f>
        <v>ハ</v>
      </c>
      <c r="AE90" t="str">
        <f>INDEX(新汉化!$Q:$Q,MATCH(日文原码!AE90,新汉化!$P:$P,0))</f>
        <v>ナ</v>
      </c>
      <c r="AF90" t="str">
        <f>INDEX(新汉化!$Q:$Q,MATCH(日文原码!AF90,新汉化!$P:$P,0))</f>
        <v>は</v>
      </c>
      <c r="AG90" t="str">
        <f>INDEX(新汉化!$Q:$Q,MATCH(日文原码!AG90,新汉化!$P:$P,0))</f>
        <v> </v>
      </c>
      <c r="AH90" t="str">
        <f>INDEX(新汉化!$Q:$Q,MATCH(日文原码!AH90,新汉化!$P:$P,0))</f>
        <v>く</v>
      </c>
      <c r="AI90" t="str">
        <f>INDEX(新汉化!$Q:$Q,MATCH(日文原码!AI90,新汉化!$P:$P,0))</f>
        <v>ち</v>
      </c>
      <c r="AJ90" t="str">
        <f>INDEX(新汉化!$Q:$Q,MATCH(日文原码!AJ90,新汉化!$P:$P,0))</f>
        <v>か</v>
      </c>
      <c r="AK90" t="str">
        <f>INDEX(新汉化!$Q:$Q,MATCH(日文原码!AK90,新汉化!$P:$P,0))</f>
        <v>ら</v>
      </c>
      <c r="AL90" t="str">
        <f>INDEX(新汉化!$Q:$Q,MATCH(日文原码!AL90,新汉化!$P:$P,0))</f>
        <v> </v>
      </c>
      <c r="AM90" t="str">
        <f>INDEX(新汉化!$Q:$Q,MATCH(日文原码!AM90,新汉化!$P:$P,0))</f>
        <v>た</v>
      </c>
      <c r="AN90" t="str">
        <f>INDEX(新汉化!$Q:$Q,MATCH(日文原码!AN90,新汉化!$P:$P,0))</f>
        <v>ら</v>
      </c>
      <c r="AO90" t="str">
        <f>INDEX(新汉化!$Q:$Q,MATCH(日文原码!AO90,新汉化!$P:$P,0))</f>
        <v>し</v>
      </c>
      <c r="AP90" t="str">
        <f>INDEX(新汉化!$Q:$Q,MATCH(日文原码!AP90,新汉化!$P:$P,0))</f>
        <v>て</v>
      </c>
      <c r="AQ90" t="str">
        <f>INDEX(新汉化!$Q:$Q,MATCH(日文原码!AQ90,新汉化!$P:$P,0))</f>
        <v>い</v>
      </c>
      <c r="AR90" t="str">
        <f>INDEX(新汉化!$Q:$Q,MATCH(日文原码!AR90,新汉化!$P:$P,0))</f>
        <v>る</v>
      </c>
      <c r="AS90" s="8" t="str">
        <f>INDEX(新汉化!$Q:$Q,MATCH(日文原码!AS90,新汉化!$P:$P,0))</f>
        <v> </v>
      </c>
      <c r="AT90" s="7" t="str">
        <f>INDEX(新汉化!$Q:$Q,MATCH(日文原码!AT90,新汉化!$P:$P,0))</f>
        <v>も</v>
      </c>
      <c r="AU90" t="str">
        <f>INDEX(新汉化!$Q:$Q,MATCH(日文原码!AU90,新汉化!$P:$P,0))</f>
        <v>う</v>
      </c>
      <c r="AV90" t="str">
        <f>INDEX(新汉化!$Q:$Q,MATCH(日文原码!AV90,新汉化!$P:$P,0))</f>
        <v>れ</v>
      </c>
      <c r="AW90" t="str">
        <f>INDEX(新汉化!$Q:$Q,MATCH(日文原码!AW90,新汉化!$P:$P,0))</f>
        <v>つ</v>
      </c>
      <c r="AX90" t="str">
        <f>INDEX(新汉化!$Q:$Q,MATCH(日文原码!AX90,新汉化!$P:$P,0))</f>
        <v>に</v>
      </c>
      <c r="AY90" t="str">
        <f>INDEX(新汉化!$Q:$Q,MATCH(日文原码!AY90,新汉化!$P:$P,0))</f>
        <v> </v>
      </c>
      <c r="AZ90" t="str">
        <f>INDEX(新汉化!$Q:$Q,MATCH(日文原码!AZ90,新汉化!$P:$P,0))</f>
        <v>く</v>
      </c>
      <c r="BA90" t="str">
        <f>INDEX(新汉化!$Q:$Q,MATCH(日文原码!BA90,新汉化!$P:$P,0))</f>
        <v>さ</v>
      </c>
      <c r="BB90" t="str">
        <f>INDEX(新汉化!$Q:$Q,MATCH(日文原码!BB90,新汉化!$P:$P,0))</f>
        <v>い</v>
      </c>
      <c r="BC90" t="str">
        <f>INDEX(新汉化!$Q:$Q,MATCH(日文原码!BC90,新汉化!$P:$P,0))</f>
        <v> </v>
      </c>
      <c r="BD90" t="str">
        <f>INDEX(新汉化!$Q:$Q,MATCH(日文原码!BD90,新汉化!$P:$P,0))</f>
        <v>ニ</v>
      </c>
      <c r="BE90" t="str">
        <f>INDEX(新汉化!$Q:$Q,MATCH(日文原码!BE90,新汉化!$P:$P,0))</f>
        <v>オ</v>
      </c>
      <c r="BF90" t="str">
        <f>INDEX(新汉化!$Q:$Q,MATCH(日文原码!BF90,新汉化!$P:$P,0))</f>
        <v>イ</v>
      </c>
      <c r="BG90" t="str">
        <f>INDEX(新汉化!$Q:$Q,MATCH(日文原码!BG90,新汉化!$P:$P,0))</f>
        <v>が</v>
      </c>
      <c r="BH90" t="str">
        <f>INDEX(新汉化!$Q:$Q,MATCH(日文原码!BH90,新汉化!$P:$P,0))</f>
        <v> </v>
      </c>
      <c r="BI90" t="str">
        <f>INDEX(新汉化!$Q:$Q,MATCH(日文原码!BI90,新汉化!$P:$P,0))</f>
        <v>だ</v>
      </c>
      <c r="BJ90" t="str">
        <f>INDEX(新汉化!$Q:$Q,MATCH(日文原码!BJ90,新汉化!$P:$P,0))</f>
        <v>い</v>
      </c>
      <c r="BK90" t="str">
        <f>INDEX(新汉化!$Q:$Q,MATCH(日文原码!BK90,新汉化!$P:$P,0))</f>
        <v>す</v>
      </c>
      <c r="BL90" t="str">
        <f>INDEX(新汉化!$Q:$Q,MATCH(日文原码!BL90,新汉化!$P:$P,0))</f>
        <v>き</v>
      </c>
      <c r="BM90" t="str">
        <f>INDEX(新汉化!$Q:$Q,MATCH(日文原码!BM90,新汉化!$P:$P,0))</f>
        <v> </v>
      </c>
      <c r="BN90" t="str">
        <f>INDEX(新汉化!$Q:$Q,MATCH(日文原码!BN90,新汉化!$P:$P,0))</f>
        <v>ら</v>
      </c>
      <c r="BO90" t="str">
        <f>INDEX(新汉化!$Q:$Q,MATCH(日文原码!BO90,新汉化!$P:$P,0))</f>
        <v>し</v>
      </c>
      <c r="BP90" t="str">
        <f>INDEX(新汉化!$Q:$Q,MATCH(日文原码!BP90,新汉化!$P:$P,0))</f>
        <v>い</v>
      </c>
      <c r="BQ90" s="8" t="str">
        <f>INDEX(新汉化!$Q:$Q,MATCH(日文原码!BQ90,新汉化!$P:$P,0))</f>
        <v>。</v>
      </c>
      <c r="BR90" s="7" t="str">
        <f>INDEX(新汉化!$Q:$Q,MATCH(日文原码!BR90,新汉化!$P:$P,0))</f>
        <v>ニ</v>
      </c>
      <c r="BS90" t="str">
        <f>INDEX(新汉化!$Q:$Q,MATCH(日文原码!BS90,新汉化!$P:$P,0))</f>
        <v>オ</v>
      </c>
      <c r="BT90" t="str">
        <f>INDEX(新汉化!$Q:$Q,MATCH(日文原码!BT90,新汉化!$P:$P,0))</f>
        <v>イ</v>
      </c>
      <c r="BU90" t="str">
        <f>INDEX(新汉化!$Q:$Q,MATCH(日文原码!BU90,新汉化!$P:$P,0))</f>
        <v>を</v>
      </c>
      <c r="BV90" t="str">
        <f>INDEX(新汉化!$Q:$Q,MATCH(日文原码!BV90,新汉化!$P:$P,0))</f>
        <v> </v>
      </c>
      <c r="BW90" t="str">
        <f>INDEX(新汉化!$Q:$Q,MATCH(日文原码!BW90,新汉化!$P:$P,0))</f>
        <v>か</v>
      </c>
      <c r="BX90" t="str">
        <f>INDEX(新汉化!$Q:$Q,MATCH(日文原码!BX90,新汉化!$P:$P,0))</f>
        <v>い</v>
      </c>
      <c r="BY90" t="str">
        <f>INDEX(新汉化!$Q:$Q,MATCH(日文原码!BY90,新汉化!$P:$P,0))</f>
        <v>で</v>
      </c>
      <c r="BZ90" t="str">
        <f>INDEX(新汉化!$Q:$Q,MATCH(日文原码!BZ90,新汉化!$P:$P,0))</f>
        <v> </v>
      </c>
      <c r="CA90" t="str">
        <f>INDEX(新汉化!$Q:$Q,MATCH(日文原码!CA90,新汉化!$P:$P,0))</f>
        <v>さ</v>
      </c>
      <c r="CB90" t="str">
        <f>INDEX(新汉化!$Q:$Q,MATCH(日文原码!CB90,新汉化!$P:$P,0))</f>
        <v>ら</v>
      </c>
      <c r="CC90" t="str">
        <f>INDEX(新汉化!$Q:$Q,MATCH(日文原码!CC90,新汉化!$P:$P,0))</f>
        <v>に</v>
      </c>
      <c r="CD90" t="str">
        <f>INDEX(新汉化!$Q:$Q,MATCH(日文原码!CD90,新汉化!$P:$P,0))</f>
        <v> </v>
      </c>
      <c r="CE90" t="str">
        <f>INDEX(新汉化!$Q:$Q,MATCH(日文原码!CE90,新汉化!$P:$P,0))</f>
        <v>み</v>
      </c>
      <c r="CF90" t="str">
        <f>INDEX(新汉化!$Q:$Q,MATCH(日文原码!CF90,新汉化!$P:$P,0))</f>
        <v>つ</v>
      </c>
      <c r="CG90" t="str">
        <f>INDEX(新汉化!$Q:$Q,MATCH(日文原码!CG90,新汉化!$P:$P,0))</f>
        <v>を</v>
      </c>
      <c r="CH90" t="str">
        <f>INDEX(新汉化!$Q:$Q,MATCH(日文原码!CH90,新汉化!$P:$P,0))</f>
        <v> </v>
      </c>
      <c r="CI90" t="str">
        <f>INDEX(新汉化!$Q:$Q,MATCH(日文原码!CI90,新汉化!$P:$P,0))</f>
        <v>あ</v>
      </c>
      <c r="CJ90" t="str">
        <f>INDEX(新汉化!$Q:$Q,MATCH(日文原码!CJ90,新汉化!$P:$P,0))</f>
        <v>ふ</v>
      </c>
      <c r="CK90" t="str">
        <f>INDEX(新汉化!$Q:$Q,MATCH(日文原码!CK90,新汉化!$P:$P,0))</f>
        <v>れ</v>
      </c>
      <c r="CL90" t="str">
        <f>INDEX(新汉化!$Q:$Q,MATCH(日文原码!CL90,新汉化!$P:$P,0))</f>
        <v>さ</v>
      </c>
      <c r="CM90" t="str">
        <f>INDEX(新汉化!$Q:$Q,MATCH(日文原码!CM90,新汉化!$P:$P,0))</f>
        <v>せ</v>
      </c>
      <c r="CN90" t="str">
        <f>INDEX(新汉化!$Q:$Q,MATCH(日文原码!CN90,新汉化!$P:$P,0))</f>
        <v>る</v>
      </c>
      <c r="CO90" t="str">
        <f>INDEX(新汉化!$Q:$Q,MATCH(日文原码!CO90,新汉化!$P:$P,0))</f>
        <v>。</v>
      </c>
      <c r="CP90" s="13" t="str">
        <f>INDEX(新汉化!$Q:$Q,MATCH(日文原码!CP90,新汉化!$P:$P,0))</f>
        <v> </v>
      </c>
    </row>
    <row r="91" spans="1:94">
      <c r="A91" t="str">
        <f>MID(日文原码!A91,2,1)</f>
        <v>0</v>
      </c>
      <c r="B91" t="str">
        <f>MID(日文原码!B91,2,1)</f>
        <v>9</v>
      </c>
      <c r="C91" t="str">
        <f>MID(日文原码!C91,2,1)</f>
        <v>0</v>
      </c>
      <c r="D91" s="7" t="str">
        <f>MID(日文原码!D91,2,1)</f>
        <v>A</v>
      </c>
      <c r="E91" t="str">
        <f>MID(日文原码!E91,2,1)</f>
        <v>A</v>
      </c>
      <c r="F91" t="str">
        <f>MID(日文原码!F91,2,1)</f>
        <v>1</v>
      </c>
      <c r="G91" s="8" t="str">
        <f>MID(日文原码!G91,2,1)</f>
        <v>2</v>
      </c>
      <c r="H91" s="7" t="str">
        <f>MID(日文原码!H91,2,1)</f>
        <v>A</v>
      </c>
      <c r="I91" t="str">
        <f>MID(日文原码!I91,2,1)</f>
        <v>1</v>
      </c>
      <c r="J91" t="str">
        <f>MID(日文原码!J91,2,1)</f>
        <v>8</v>
      </c>
      <c r="K91" s="8" t="str">
        <f>MID(日文原码!K91,2,1)</f>
        <v>6</v>
      </c>
      <c r="L91" s="7" t="str">
        <f>INDEX(新汉化!$Q:$Q,MATCH(日文原码!L91,新汉化!$P:$P,0))</f>
        <v>ラ</v>
      </c>
      <c r="M91" t="str">
        <f>INDEX(新汉化!$Q:$Q,MATCH(日文原码!M91,新汉化!$P:$P,0))</f>
        <v>フ</v>
      </c>
      <c r="N91" t="str">
        <f>INDEX(新汉化!$Q:$Q,MATCH(日文原码!N91,新汉化!$P:$P,0))</f>
        <v>レ</v>
      </c>
      <c r="O91" t="str">
        <f>INDEX(新汉化!$Q:$Q,MATCH(日文原码!O91,新汉化!$P:$P,0))</f>
        <v>シ</v>
      </c>
      <c r="P91" s="8" t="str">
        <f>INDEX(新汉化!$Q:$Q,MATCH(日文原码!P91,新汉化!$P:$P,0))</f>
        <v>ア</v>
      </c>
      <c r="Q91" s="7" t="str">
        <f>INDEX(新汉化!$Q:$Q,MATCH(日文原码!Q91,新汉化!$P:$P,0))</f>
        <v> </v>
      </c>
      <c r="R91" t="str">
        <f>INDEX(新汉化!$Q:$Q,MATCH(日文原码!R91,新汉化!$P:$P,0))</f>
        <v>フ</v>
      </c>
      <c r="S91" t="str">
        <f>INDEX(新汉化!$Q:$Q,MATCH(日文原码!S91,新汉化!$P:$P,0))</f>
        <v>ラ</v>
      </c>
      <c r="T91" t="str">
        <f>INDEX(新汉化!$Q:$Q,MATCH(日文原码!T91,新汉化!$P:$P,0))</f>
        <v>ワ</v>
      </c>
      <c r="U91" s="8" t="str">
        <f>INDEX(新汉化!$Q:$Q,MATCH(日文原码!U91,新汉化!$P:$P,0))</f>
        <v>-</v>
      </c>
      <c r="V91" s="7" t="str">
        <f>INDEX(新汉化!$Q:$Q,MATCH(日文原码!V91,新汉化!$P:$P,0))</f>
        <v>せ</v>
      </c>
      <c r="W91" t="str">
        <f>INDEX(新汉化!$Q:$Q,MATCH(日文原码!W91,新汉化!$P:$P,0))</f>
        <v>か</v>
      </c>
      <c r="X91" t="str">
        <f>INDEX(新汉化!$Q:$Q,MATCH(日文原码!X91,新汉化!$P:$P,0))</f>
        <v>い</v>
      </c>
      <c r="Y91" t="str">
        <f>INDEX(新汉化!$Q:$Q,MATCH(日文原码!Y91,新汉化!$P:$P,0))</f>
        <v>い</v>
      </c>
      <c r="Z91" t="str">
        <f>INDEX(新汉化!$Q:$Q,MATCH(日文原码!Z91,新汉化!$P:$P,0))</f>
        <v>ち</v>
      </c>
      <c r="AA91" t="str">
        <f>INDEX(新汉化!$Q:$Q,MATCH(日文原码!AA91,新汉化!$P:$P,0))</f>
        <v> </v>
      </c>
      <c r="AB91" t="str">
        <f>INDEX(新汉化!$Q:$Q,MATCH(日文原码!AB91,新汉化!$P:$P,0))</f>
        <v>お</v>
      </c>
      <c r="AC91" t="str">
        <f>INDEX(新汉化!$Q:$Q,MATCH(日文原码!AC91,新汉化!$P:$P,0))</f>
        <v>お</v>
      </c>
      <c r="AD91" t="str">
        <f>INDEX(新汉化!$Q:$Q,MATCH(日文原码!AD91,新汉化!$P:$P,0))</f>
        <v>き</v>
      </c>
      <c r="AE91" t="str">
        <f>INDEX(新汉化!$Q:$Q,MATCH(日文原码!AE91,新汉化!$P:$P,0))</f>
        <v>な</v>
      </c>
      <c r="AF91" t="str">
        <f>INDEX(新汉化!$Q:$Q,MATCH(日文原码!AF91,新汉化!$P:$P,0))</f>
        <v> </v>
      </c>
      <c r="AG91" t="str">
        <f>INDEX(新汉化!$Q:$Q,MATCH(日文原码!AG91,新汉化!$P:$P,0))</f>
        <v>は</v>
      </c>
      <c r="AH91" t="str">
        <f>INDEX(新汉化!$Q:$Q,MATCH(日文原码!AH91,新汉化!$P:$P,0))</f>
        <v>な</v>
      </c>
      <c r="AI91" t="str">
        <f>INDEX(新汉化!$Q:$Q,MATCH(日文原码!AI91,新汉化!$P:$P,0))</f>
        <v>び</v>
      </c>
      <c r="AJ91" t="str">
        <f>INDEX(新汉化!$Q:$Q,MATCH(日文原码!AJ91,新汉化!$P:$P,0))</f>
        <v>ら</v>
      </c>
      <c r="AK91" t="str">
        <f>INDEX(新汉化!$Q:$Q,MATCH(日文原码!AK91,新汉化!$P:$P,0))</f>
        <v>で</v>
      </c>
      <c r="AL91" t="str">
        <f>INDEX(新汉化!$Q:$Q,MATCH(日文原码!AL91,新汉化!$P:$P,0))</f>
        <v> </v>
      </c>
      <c r="AM91" t="str">
        <f>INDEX(新汉化!$Q:$Q,MATCH(日文原码!AM91,新汉化!$P:$P,0))</f>
        <v>え</v>
      </c>
      <c r="AN91" t="str">
        <f>INDEX(新汉化!$Q:$Q,MATCH(日文原码!AN91,新汉化!$P:$P,0))</f>
        <v>も</v>
      </c>
      <c r="AO91" t="str">
        <f>INDEX(新汉化!$Q:$Q,MATCH(日文原码!AO91,新汉化!$P:$P,0))</f>
        <v>の</v>
      </c>
      <c r="AP91" t="str">
        <f>INDEX(新汉化!$Q:$Q,MATCH(日文原码!AP91,新汉化!$P:$P,0))</f>
        <v>を</v>
      </c>
      <c r="AQ91" t="str">
        <f>INDEX(新汉化!$Q:$Q,MATCH(日文原码!AQ91,新汉化!$P:$P,0))</f>
        <v> </v>
      </c>
      <c r="AR91" t="str">
        <f>INDEX(新汉化!$Q:$Q,MATCH(日文原码!AR91,新汉化!$P:$P,0))</f>
        <v> </v>
      </c>
      <c r="AS91" s="8" t="str">
        <f>INDEX(新汉化!$Q:$Q,MATCH(日文原码!AS91,新汉化!$P:$P,0))</f>
        <v> </v>
      </c>
      <c r="AT91" s="7" t="str">
        <f>INDEX(新汉化!$Q:$Q,MATCH(日文原码!AT91,新汉化!$P:$P,0))</f>
        <v>お</v>
      </c>
      <c r="AU91" t="str">
        <f>INDEX(新汉化!$Q:$Q,MATCH(日文原码!AU91,新汉化!$P:$P,0))</f>
        <v>び</v>
      </c>
      <c r="AV91" t="str">
        <f>INDEX(新汉化!$Q:$Q,MATCH(日文原码!AV91,新汉化!$P:$P,0))</f>
        <v>き</v>
      </c>
      <c r="AW91" t="str">
        <f>INDEX(新汉化!$Q:$Q,MATCH(日文原码!AW91,新汉化!$P:$P,0))</f>
        <v>よ</v>
      </c>
      <c r="AX91" t="str">
        <f>INDEX(新汉化!$Q:$Q,MATCH(日文原码!AX91,新汉化!$P:$P,0))</f>
        <v>せ</v>
      </c>
      <c r="AY91" t="str">
        <f>INDEX(新汉化!$Q:$Q,MATCH(日文原码!AY91,新汉化!$P:$P,0))</f>
        <v> </v>
      </c>
      <c r="AZ91" t="str">
        <f>INDEX(新汉化!$Q:$Q,MATCH(日文原码!AZ91,新汉化!$P:$P,0))</f>
        <v>ど</v>
      </c>
      <c r="BA91" t="str">
        <f>INDEX(新汉化!$Q:$Q,MATCH(日文原码!BA91,新汉化!$P:$P,0))</f>
        <v>く</v>
      </c>
      <c r="BB91" t="str">
        <f>INDEX(新汉化!$Q:$Q,MATCH(日文原码!BB91,新汉化!$P:$P,0))</f>
        <v>の</v>
      </c>
      <c r="BC91" t="str">
        <f>INDEX(新汉化!$Q:$Q,MATCH(日文原码!BC91,新汉化!$P:$P,0))</f>
        <v> </v>
      </c>
      <c r="BD91" t="str">
        <f>INDEX(新汉化!$Q:$Q,MATCH(日文原码!BD91,新汉化!$P:$P,0))</f>
        <v>か</v>
      </c>
      <c r="BE91" t="str">
        <f>INDEX(新汉化!$Q:$Q,MATCH(日文原码!BE91,新汉化!$P:$P,0))</f>
        <v>ふ</v>
      </c>
      <c r="BF91" t="str">
        <f>INDEX(新汉化!$Q:$Q,MATCH(日文原码!BF91,新汉化!$P:$P,0))</f>
        <v>ん</v>
      </c>
      <c r="BG91" t="str">
        <f>INDEX(新汉化!$Q:$Q,MATCH(日文原码!BG91,新汉化!$P:$P,0))</f>
        <v>を</v>
      </c>
      <c r="BH91" t="str">
        <f>INDEX(新汉化!$Q:$Q,MATCH(日文原码!BH91,新汉化!$P:$P,0))</f>
        <v> </v>
      </c>
      <c r="BI91" t="str">
        <f>INDEX(新汉化!$Q:$Q,MATCH(日文原码!BI91,新汉化!$P:$P,0))</f>
        <v>あ</v>
      </c>
      <c r="BJ91" t="str">
        <f>INDEX(新汉化!$Q:$Q,MATCH(日文原码!BJ91,新汉化!$P:$P,0))</f>
        <v>び</v>
      </c>
      <c r="BK91" t="str">
        <f>INDEX(新汉化!$Q:$Q,MATCH(日文原码!BK91,新汉化!$P:$P,0))</f>
        <v>せ</v>
      </c>
      <c r="BL91" t="str">
        <f>INDEX(新汉化!$Q:$Q,MATCH(日文原码!BL91,新汉化!$P:$P,0))</f>
        <v>か</v>
      </c>
      <c r="BM91" t="str">
        <f>INDEX(新汉化!$Q:$Q,MATCH(日文原码!BM91,新汉化!$P:$P,0))</f>
        <v>け</v>
      </c>
      <c r="BN91" t="str">
        <f>INDEX(新汉化!$Q:$Q,MATCH(日文原码!BN91,新汉化!$P:$P,0))</f>
        <v>る</v>
      </c>
      <c r="BO91" t="str">
        <f>INDEX(新汉化!$Q:$Q,MATCH(日文原码!BO91,新汉化!$P:$P,0))</f>
        <v>。</v>
      </c>
      <c r="BP91" t="str">
        <f>INDEX(新汉化!$Q:$Q,MATCH(日文原码!BP91,新汉化!$P:$P,0))</f>
        <v> </v>
      </c>
      <c r="BQ91" s="8" t="str">
        <f>INDEX(新汉化!$Q:$Q,MATCH(日文原码!BQ91,新汉化!$P:$P,0))</f>
        <v> </v>
      </c>
      <c r="BR91" s="7" t="str">
        <f>INDEX(新汉化!$Q:$Q,MATCH(日文原码!BR91,新汉化!$P:$P,0))</f>
        <v>う</v>
      </c>
      <c r="BS91" t="str">
        <f>INDEX(新汉化!$Q:$Q,MATCH(日文原码!BS91,新汉化!$P:$P,0))</f>
        <v>ご</v>
      </c>
      <c r="BT91" t="str">
        <f>INDEX(新汉化!$Q:$Q,MATCH(日文原码!BT91,新汉化!$P:$P,0))</f>
        <v>け</v>
      </c>
      <c r="BU91" t="str">
        <f>INDEX(新汉化!$Q:$Q,MATCH(日文原码!BU91,新汉化!$P:$P,0))</f>
        <v>な</v>
      </c>
      <c r="BV91" t="str">
        <f>INDEX(新汉化!$Q:$Q,MATCH(日文原码!BV91,新汉化!$P:$P,0))</f>
        <v>く</v>
      </c>
      <c r="BW91" t="str">
        <f>INDEX(新汉化!$Q:$Q,MATCH(日文原码!BW91,新汉化!$P:$P,0))</f>
        <v>な</v>
      </c>
      <c r="BX91" t="str">
        <f>INDEX(新汉化!$Q:$Q,MATCH(日文原码!BX91,新汉化!$P:$P,0))</f>
        <v>っ</v>
      </c>
      <c r="BY91" t="str">
        <f>INDEX(新汉化!$Q:$Q,MATCH(日文原码!BY91,新汉化!$P:$P,0))</f>
        <v>た</v>
      </c>
      <c r="BZ91" t="str">
        <f>INDEX(新汉化!$Q:$Q,MATCH(日文原码!BZ91,新汉化!$P:$P,0))</f>
        <v> </v>
      </c>
      <c r="CA91" t="str">
        <f>INDEX(新汉化!$Q:$Q,MATCH(日文原码!CA91,新汉化!$P:$P,0))</f>
        <v>え</v>
      </c>
      <c r="CB91" t="str">
        <f>INDEX(新汉化!$Q:$Q,MATCH(日文原码!CB91,新汉化!$P:$P,0))</f>
        <v>も</v>
      </c>
      <c r="CC91" t="str">
        <f>INDEX(新汉化!$Q:$Q,MATCH(日文原码!CC91,新汉化!$P:$P,0))</f>
        <v>の</v>
      </c>
      <c r="CD91" t="str">
        <f>INDEX(新汉化!$Q:$Q,MATCH(日文原码!CD91,新汉化!$P:$P,0))</f>
        <v>を</v>
      </c>
      <c r="CE91" t="str">
        <f>INDEX(新汉化!$Q:$Q,MATCH(日文原码!CE91,新汉化!$P:$P,0))</f>
        <v> </v>
      </c>
      <c r="CF91" t="str">
        <f>INDEX(新汉化!$Q:$Q,MATCH(日文原码!CF91,新汉化!$P:$P,0))</f>
        <v>つ</v>
      </c>
      <c r="CG91" t="str">
        <f>INDEX(新汉化!$Q:$Q,MATCH(日文原码!CG91,新汉化!$P:$P,0))</f>
        <v>か</v>
      </c>
      <c r="CH91" t="str">
        <f>INDEX(新汉化!$Q:$Q,MATCH(日文原码!CH91,新汉化!$P:$P,0))</f>
        <v>ま</v>
      </c>
      <c r="CI91" t="str">
        <f>INDEX(新汉化!$Q:$Q,MATCH(日文原码!CI91,新汉化!$P:$P,0))</f>
        <v>え</v>
      </c>
      <c r="CJ91" t="str">
        <f>INDEX(新汉化!$Q:$Q,MATCH(日文原码!CJ91,新汉化!$P:$P,0))</f>
        <v>て</v>
      </c>
      <c r="CK91" t="str">
        <f>INDEX(新汉化!$Q:$Q,MATCH(日文原码!CK91,新汉化!$P:$P,0))</f>
        <v> </v>
      </c>
      <c r="CL91" t="str">
        <f>INDEX(新汉化!$Q:$Q,MATCH(日文原码!CL91,新汉化!$P:$P,0))</f>
        <v>た</v>
      </c>
      <c r="CM91" t="str">
        <f>INDEX(新汉化!$Q:$Q,MATCH(日文原码!CM91,新汉化!$P:$P,0))</f>
        <v>べ</v>
      </c>
      <c r="CN91" t="str">
        <f>INDEX(新汉化!$Q:$Q,MATCH(日文原码!CN91,新汉化!$P:$P,0))</f>
        <v>る</v>
      </c>
      <c r="CO91" t="str">
        <f>INDEX(新汉化!$Q:$Q,MATCH(日文原码!CO91,新汉化!$P:$P,0))</f>
        <v>。</v>
      </c>
      <c r="CP91" s="13" t="str">
        <f>INDEX(新汉化!$Q:$Q,MATCH(日文原码!CP91,新汉化!$P:$P,0))</f>
        <v> </v>
      </c>
    </row>
    <row r="92" spans="1:94">
      <c r="A92" t="str">
        <f>MID(日文原码!A92,2,1)</f>
        <v>0</v>
      </c>
      <c r="B92" t="str">
        <f>MID(日文原码!B92,2,1)</f>
        <v>9</v>
      </c>
      <c r="C92" t="str">
        <f>MID(日文原码!C92,2,1)</f>
        <v>1</v>
      </c>
      <c r="D92" s="7" t="str">
        <f>MID(日文原码!D92,2,1)</f>
        <v>A</v>
      </c>
      <c r="E92" t="str">
        <f>MID(日文原码!E92,2,1)</f>
        <v>A</v>
      </c>
      <c r="F92" t="str">
        <f>MID(日文原码!F92,2,1)</f>
        <v>0</v>
      </c>
      <c r="G92" s="8" t="str">
        <f>MID(日文原码!G92,2,1)</f>
        <v>4</v>
      </c>
      <c r="H92" s="7" t="str">
        <f>MID(日文原码!H92,2,1)</f>
        <v>A</v>
      </c>
      <c r="I92" t="str">
        <f>MID(日文原码!I92,2,1)</f>
        <v>A</v>
      </c>
      <c r="J92" t="str">
        <f>MID(日文原码!J92,2,1)</f>
        <v>5</v>
      </c>
      <c r="K92" s="8" t="str">
        <f>MID(日文原码!K92,2,1)</f>
        <v>8</v>
      </c>
      <c r="L92" s="7" t="str">
        <f>INDEX(新汉化!$Q:$Q,MATCH(日文原码!L92,新汉化!$P:$P,0))</f>
        <v>キ</v>
      </c>
      <c r="M92" t="str">
        <f>INDEX(新汉化!$Q:$Q,MATCH(日文原码!M92,新汉化!$P:$P,0))</f>
        <v>レ</v>
      </c>
      <c r="N92" t="str">
        <f>INDEX(新汉化!$Q:$Q,MATCH(日文原码!N92,新汉化!$P:$P,0))</f>
        <v>イ</v>
      </c>
      <c r="O92" t="str">
        <f>INDEX(新汉化!$Q:$Q,MATCH(日文原码!O92,新汉化!$P:$P,0))</f>
        <v>ハ</v>
      </c>
      <c r="P92" s="8" t="str">
        <f>INDEX(新汉化!$Q:$Q,MATCH(日文原码!P92,新汉化!$P:$P,0))</f>
        <v>ナ</v>
      </c>
      <c r="Q92" s="7" t="str">
        <f>INDEX(新汉化!$Q:$Q,MATCH(日文原码!Q92,新汉化!$P:$P,0))</f>
        <v> </v>
      </c>
      <c r="R92" t="str">
        <f>INDEX(新汉化!$Q:$Q,MATCH(日文原码!R92,新汉化!$P:$P,0))</f>
        <v>フ</v>
      </c>
      <c r="S92" t="str">
        <f>INDEX(新汉化!$Q:$Q,MATCH(日文原码!S92,新汉化!$P:$P,0))</f>
        <v>ラ</v>
      </c>
      <c r="T92" t="str">
        <f>INDEX(新汉化!$Q:$Q,MATCH(日文原码!T92,新汉化!$P:$P,0))</f>
        <v>ワ</v>
      </c>
      <c r="U92" s="8" t="str">
        <f>INDEX(新汉化!$Q:$Q,MATCH(日文原码!U92,新汉化!$P:$P,0))</f>
        <v>-</v>
      </c>
      <c r="V92" s="7" t="str">
        <f>INDEX(新汉化!$Q:$Q,MATCH(日文原码!V92,新汉化!$P:$P,0))</f>
        <v>よ</v>
      </c>
      <c r="W92" t="str">
        <f>INDEX(新汉化!$Q:$Q,MATCH(日文原码!W92,新汉化!$P:$P,0))</f>
        <v>り</v>
      </c>
      <c r="X92" t="str">
        <f>INDEX(新汉化!$Q:$Q,MATCH(日文原码!X92,新汉化!$P:$P,0))</f>
        <v> </v>
      </c>
      <c r="Y92" t="str">
        <f>INDEX(新汉化!$Q:$Q,MATCH(日文原码!Y92,新汉化!$P:$P,0))</f>
        <v>く</v>
      </c>
      <c r="Z92" t="str">
        <f>INDEX(新汉化!$Q:$Q,MATCH(日文原码!Z92,新汉化!$P:$P,0))</f>
        <v>さ</v>
      </c>
      <c r="AA92" t="str">
        <f>INDEX(新汉化!$Q:$Q,MATCH(日文原码!AA92,新汉化!$P:$P,0))</f>
        <v>い</v>
      </c>
      <c r="AB92" t="str">
        <f>INDEX(新汉化!$Q:$Q,MATCH(日文原码!AB92,新汉化!$P:$P,0))</f>
        <v> </v>
      </c>
      <c r="AC92" t="str">
        <f>INDEX(新汉化!$Q:$Q,MATCH(日文原码!AC92,新汉化!$P:$P,0))</f>
        <v>ク</v>
      </c>
      <c r="AD92" t="str">
        <f>INDEX(新汉化!$Q:$Q,MATCH(日文原码!AD92,新汉化!$P:$P,0))</f>
        <v>サ</v>
      </c>
      <c r="AE92" t="str">
        <f>INDEX(新汉化!$Q:$Q,MATCH(日文原码!AE92,新汉化!$P:$P,0))</f>
        <v>イ</v>
      </c>
      <c r="AF92" t="str">
        <f>INDEX(新汉化!$Q:$Q,MATCH(日文原码!AF92,新汉化!$P:$P,0))</f>
        <v>ハ</v>
      </c>
      <c r="AG92" t="str">
        <f>INDEX(新汉化!$Q:$Q,MATCH(日文原码!AG92,新汉化!$P:$P,0))</f>
        <v>ナ</v>
      </c>
      <c r="AH92" t="str">
        <f>INDEX(新汉化!$Q:$Q,MATCH(日文原码!AH92,新汉化!$P:$P,0))</f>
        <v>か</v>
      </c>
      <c r="AI92" t="str">
        <f>INDEX(新汉化!$Q:$Q,MATCH(日文原码!AI92,新汉化!$P:$P,0))</f>
        <v>ら</v>
      </c>
      <c r="AJ92" t="str">
        <f>INDEX(新汉化!$Q:$Q,MATCH(日文原码!AJ92,新汉化!$P:$P,0))</f>
        <v> </v>
      </c>
      <c r="AK92" t="str">
        <f>INDEX(新汉化!$Q:$Q,MATCH(日文原码!AK92,新汉化!$P:$P,0))</f>
        <v>し</v>
      </c>
      <c r="AL92" t="str">
        <f>INDEX(新汉化!$Q:$Q,MATCH(日文原码!AL92,新汉化!$P:$P,0))</f>
        <v>ん</v>
      </c>
      <c r="AM92" t="str">
        <f>INDEX(新汉化!$Q:$Q,MATCH(日文原码!AM92,新汉化!$P:$P,0))</f>
        <v>か</v>
      </c>
      <c r="AN92" t="str">
        <f>INDEX(新汉化!$Q:$Q,MATCH(日文原码!AN92,新汉化!$P:$P,0))</f>
        <v>し</v>
      </c>
      <c r="AO92" t="str">
        <f>INDEX(新汉化!$Q:$Q,MATCH(日文原码!AO92,新汉化!$P:$P,0))</f>
        <v>た</v>
      </c>
      <c r="AP92" t="str">
        <f>INDEX(新汉化!$Q:$Q,MATCH(日文原码!AP92,新汉化!$P:$P,0))</f>
        <v> </v>
      </c>
      <c r="AQ92" t="str">
        <f>INDEX(新汉化!$Q:$Q,MATCH(日文原码!AQ92,新汉化!$P:$P,0))</f>
        <v>ほ</v>
      </c>
      <c r="AR92" t="str">
        <f>INDEX(新汉化!$Q:$Q,MATCH(日文原码!AR92,新汉化!$P:$P,0))</f>
        <v>う</v>
      </c>
      <c r="AS92" s="8" t="str">
        <f>INDEX(新汉化!$Q:$Q,MATCH(日文原码!AS92,新汉化!$P:$P,0))</f>
        <v>が</v>
      </c>
      <c r="AT92" s="7" t="str">
        <f>INDEX(新汉化!$Q:$Q,MATCH(日文原码!AT92,新汉化!$P:$P,0))</f>
        <v>き</v>
      </c>
      <c r="AU92" t="str">
        <f>INDEX(新汉化!$Q:$Q,MATCH(日文原码!AU92,新汉化!$P:$P,0))</f>
        <v>れ</v>
      </c>
      <c r="AV92" t="str">
        <f>INDEX(新汉化!$Q:$Q,MATCH(日文原码!AV92,新汉化!$P:$P,0))</f>
        <v>い</v>
      </c>
      <c r="AW92" t="str">
        <f>INDEX(新汉化!$Q:$Q,MATCH(日文原码!AW92,新汉化!$P:$P,0))</f>
        <v>な</v>
      </c>
      <c r="AX92" t="str">
        <f>INDEX(新汉化!$Q:$Q,MATCH(日文原码!AX92,新汉化!$P:$P,0))</f>
        <v> </v>
      </c>
      <c r="AY92" t="str">
        <f>INDEX(新汉化!$Q:$Q,MATCH(日文原码!AY92,新汉化!$P:$P,0))</f>
        <v>は</v>
      </c>
      <c r="AZ92" t="str">
        <f>INDEX(新汉化!$Q:$Q,MATCH(日文原码!AZ92,新汉化!$P:$P,0))</f>
        <v>な</v>
      </c>
      <c r="BA92" t="str">
        <f>INDEX(新汉化!$Q:$Q,MATCH(日文原码!BA92,新汉化!$P:$P,0))</f>
        <v>を</v>
      </c>
      <c r="BB92" t="str">
        <f>INDEX(新汉化!$Q:$Q,MATCH(日文原码!BB92,新汉化!$P:$P,0))</f>
        <v> </v>
      </c>
      <c r="BC92" t="str">
        <f>INDEX(新汉化!$Q:$Q,MATCH(日文原码!BC92,新汉化!$P:$P,0))</f>
        <v>つ</v>
      </c>
      <c r="BD92" t="str">
        <f>INDEX(新汉化!$Q:$Q,MATCH(日文原码!BD92,新汉化!$P:$P,0))</f>
        <v>け</v>
      </c>
      <c r="BE92" t="str">
        <f>INDEX(新汉化!$Q:$Q,MATCH(日文原码!BE92,新汉化!$P:$P,0))</f>
        <v>た</v>
      </c>
      <c r="BF92" t="str">
        <f>INDEX(新汉化!$Q:$Q,MATCH(日文原码!BF92,新汉化!$P:$P,0))</f>
        <v> </v>
      </c>
      <c r="BG92" t="str">
        <f>INDEX(新汉化!$Q:$Q,MATCH(日文原码!BG92,新汉化!$P:$P,0))</f>
        <v>キ</v>
      </c>
      <c r="BH92" t="str">
        <f>INDEX(新汉化!$Q:$Q,MATCH(日文原码!BH92,新汉化!$P:$P,0))</f>
        <v>レ</v>
      </c>
      <c r="BI92" t="str">
        <f>INDEX(新汉化!$Q:$Q,MATCH(日文原码!BI92,新汉化!$P:$P,0))</f>
        <v>イ</v>
      </c>
      <c r="BJ92" t="str">
        <f>INDEX(新汉化!$Q:$Q,MATCH(日文原码!BJ92,新汉化!$P:$P,0))</f>
        <v>ハ</v>
      </c>
      <c r="BK92" t="str">
        <f>INDEX(新汉化!$Q:$Q,MATCH(日文原码!BK92,新汉化!$P:$P,0))</f>
        <v>ナ</v>
      </c>
      <c r="BL92" t="str">
        <f>INDEX(新汉化!$Q:$Q,MATCH(日文原码!BL92,新汉化!$P:$P,0))</f>
        <v>に</v>
      </c>
      <c r="BM92" t="str">
        <f>INDEX(新汉化!$Q:$Q,MATCH(日文原码!BM92,新汉化!$P:$P,0))</f>
        <v> </v>
      </c>
      <c r="BN92" t="str">
        <f>INDEX(新汉化!$Q:$Q,MATCH(日文原码!BN92,新汉化!$P:$P,0))</f>
        <v>な</v>
      </c>
      <c r="BO92" t="str">
        <f>INDEX(新汉化!$Q:$Q,MATCH(日文原码!BO92,新汉化!$P:$P,0))</f>
        <v>る</v>
      </c>
      <c r="BP92" t="str">
        <f>INDEX(新汉化!$Q:$Q,MATCH(日文原码!BP92,新汉化!$P:$P,0))</f>
        <v>よ</v>
      </c>
      <c r="BQ92" s="8" t="str">
        <f>INDEX(新汉化!$Q:$Q,MATCH(日文原码!BQ92,新汉化!$P:$P,0))</f>
        <v>。</v>
      </c>
      <c r="BR92" s="7" t="str">
        <f>INDEX(新汉化!$Q:$Q,MATCH(日文原码!BR92,新汉化!$P:$P,0))</f>
        <v>よ</v>
      </c>
      <c r="BS92" t="str">
        <f>INDEX(新汉化!$Q:$Q,MATCH(日文原码!BS92,新汉化!$P:$P,0))</f>
        <v>る</v>
      </c>
      <c r="BT92" t="str">
        <f>INDEX(新汉化!$Q:$Q,MATCH(日文原码!BT92,新汉化!$P:$P,0))</f>
        <v>に</v>
      </c>
      <c r="BU92" t="str">
        <f>INDEX(新汉化!$Q:$Q,MATCH(日文原码!BU92,新汉化!$P:$P,0))</f>
        <v> </v>
      </c>
      <c r="BV92" t="str">
        <f>INDEX(新汉化!$Q:$Q,MATCH(日文原码!BV92,新汉化!$P:$P,0))</f>
        <v>な</v>
      </c>
      <c r="BW92" t="str">
        <f>INDEX(新汉化!$Q:$Q,MATCH(日文原码!BW92,新汉化!$P:$P,0))</f>
        <v>る</v>
      </c>
      <c r="BX92" t="str">
        <f>INDEX(新汉化!$Q:$Q,MATCH(日文原码!BX92,新汉化!$P:$P,0))</f>
        <v>と</v>
      </c>
      <c r="BY92" t="str">
        <f>INDEX(新汉化!$Q:$Q,MATCH(日文原码!BY92,新汉化!$P:$P,0))</f>
        <v> </v>
      </c>
      <c r="BZ92" t="str">
        <f>INDEX(新汉化!$Q:$Q,MATCH(日文原码!BZ92,新汉化!$P:$P,0))</f>
        <v>は</v>
      </c>
      <c r="CA92" t="str">
        <f>INDEX(新汉化!$Q:$Q,MATCH(日文原码!CA92,新汉化!$P:$P,0))</f>
        <v>な</v>
      </c>
      <c r="CB92" t="str">
        <f>INDEX(新汉化!$Q:$Q,MATCH(日文原码!CB92,新汉化!$P:$P,0))</f>
        <v>び</v>
      </c>
      <c r="CC92" t="str">
        <f>INDEX(新汉化!$Q:$Q,MATCH(日文原码!CC92,新汉化!$P:$P,0))</f>
        <v>ら</v>
      </c>
      <c r="CD92" t="str">
        <f>INDEX(新汉化!$Q:$Q,MATCH(日文原码!CD92,新汉化!$P:$P,0))</f>
        <v>を</v>
      </c>
      <c r="CE92" t="str">
        <f>INDEX(新汉化!$Q:$Q,MATCH(日文原码!CE92,新汉化!$P:$P,0))</f>
        <v> </v>
      </c>
      <c r="CF92" t="str">
        <f>INDEX(新汉化!$Q:$Q,MATCH(日文原码!CF92,新汉化!$P:$P,0))</f>
        <v>つ</v>
      </c>
      <c r="CG92" t="str">
        <f>INDEX(新汉化!$Q:$Q,MATCH(日文原码!CG92,新汉化!$P:$P,0))</f>
        <v>ぼ</v>
      </c>
      <c r="CH92" t="str">
        <f>INDEX(新汉化!$Q:$Q,MATCH(日文原码!CH92,新汉化!$P:$P,0))</f>
        <v>め</v>
      </c>
      <c r="CI92" t="str">
        <f>INDEX(新汉化!$Q:$Q,MATCH(日文原码!CI92,新汉化!$P:$P,0))</f>
        <v>て</v>
      </c>
      <c r="CJ92" t="str">
        <f>INDEX(新汉化!$Q:$Q,MATCH(日文原码!CJ92,新汉化!$P:$P,0))</f>
        <v> </v>
      </c>
      <c r="CK92" t="str">
        <f>INDEX(新汉化!$Q:$Q,MATCH(日文原码!CK92,新汉化!$P:$P,0))</f>
        <v>ね</v>
      </c>
      <c r="CL92" t="str">
        <f>INDEX(新汉化!$Q:$Q,MATCH(日文原码!CL92,新汉化!$P:$P,0))</f>
        <v>む</v>
      </c>
      <c r="CM92" t="str">
        <f>INDEX(新汉化!$Q:$Q,MATCH(日文原码!CM92,新汉化!$P:$P,0))</f>
        <v>る</v>
      </c>
      <c r="CN92" t="str">
        <f>INDEX(新汉化!$Q:$Q,MATCH(日文原码!CN92,新汉化!$P:$P,0))</f>
        <v>。</v>
      </c>
      <c r="CO92" t="str">
        <f>INDEX(新汉化!$Q:$Q,MATCH(日文原码!CO92,新汉化!$P:$P,0))</f>
        <v> </v>
      </c>
      <c r="CP92" s="13" t="str">
        <f>INDEX(新汉化!$Q:$Q,MATCH(日文原码!CP92,新汉化!$P:$P,0))</f>
        <v> </v>
      </c>
    </row>
    <row r="93" spans="1:94">
      <c r="A93" t="str">
        <f>MID(日文原码!A93,2,1)</f>
        <v>0</v>
      </c>
      <c r="B93" t="str">
        <f>MID(日文原码!B93,2,1)</f>
        <v>9</v>
      </c>
      <c r="C93" t="str">
        <f>MID(日文原码!C93,2,1)</f>
        <v>2</v>
      </c>
      <c r="D93" s="7" t="str">
        <f>MID(日文原码!D93,2,1)</f>
        <v>A</v>
      </c>
      <c r="E93" t="str">
        <f>MID(日文原码!E93,2,1)</f>
        <v>A</v>
      </c>
      <c r="F93" t="str">
        <f>MID(日文原码!F93,2,1)</f>
        <v>1</v>
      </c>
      <c r="G93" s="8" t="str">
        <f>MID(日文原码!G93,2,1)</f>
        <v>4</v>
      </c>
      <c r="H93" s="7" t="str">
        <f>MID(日文原码!H93,2,1)</f>
        <v>A</v>
      </c>
      <c r="I93" t="str">
        <f>MID(日文原码!I93,2,1)</f>
        <v>3</v>
      </c>
      <c r="J93" t="str">
        <f>MID(日文原码!J93,2,1)</f>
        <v>9</v>
      </c>
      <c r="K93" s="8" t="str">
        <f>MID(日文原码!K93,2,1)</f>
        <v>2</v>
      </c>
      <c r="L93" s="7" t="str">
        <f>INDEX(新汉化!$Q:$Q,MATCH(日文原码!L93,新汉化!$P:$P,0))</f>
        <v>ド</v>
      </c>
      <c r="M93" t="str">
        <f>INDEX(新汉化!$Q:$Q,MATCH(日文原码!M93,新汉化!$P:$P,0))</f>
        <v>-</v>
      </c>
      <c r="N93" t="str">
        <f>INDEX(新汉化!$Q:$Q,MATCH(日文原码!N93,新汉化!$P:$P,0))</f>
        <v>ド</v>
      </c>
      <c r="O93" t="str">
        <f>INDEX(新汉化!$Q:$Q,MATCH(日文原码!O93,新汉化!$P:$P,0))</f>
        <v>-</v>
      </c>
      <c r="P93" s="8" t="str">
        <f>INDEX(新汉化!$Q:$Q,MATCH(日文原码!P93,新汉化!$P:$P,0))</f>
        <v> </v>
      </c>
      <c r="Q93" s="7" t="str">
        <f>INDEX(新汉化!$Q:$Q,MATCH(日文原码!Q93,新汉化!$P:$P,0))</f>
        <v>ふ</v>
      </c>
      <c r="R93" t="str">
        <f>INDEX(新汉化!$Q:$Q,MATCH(日文原码!R93,新汉化!$P:$P,0))</f>
        <v>た</v>
      </c>
      <c r="S93" t="str">
        <f>INDEX(新汉化!$Q:$Q,MATCH(日文原码!S93,新汉化!$P:$P,0))</f>
        <v>ご</v>
      </c>
      <c r="T93" t="str">
        <f>INDEX(新汉化!$Q:$Q,MATCH(日文原码!T93,新汉化!$P:$P,0))</f>
        <v>ど</v>
      </c>
      <c r="U93" s="8" t="str">
        <f>INDEX(新汉化!$Q:$Q,MATCH(日文原码!U93,新汉化!$P:$P,0))</f>
        <v>り</v>
      </c>
      <c r="V93" s="7" t="str">
        <f>INDEX(新汉化!$Q:$Q,MATCH(日文原码!V93,新汉化!$P:$P,0))</f>
        <v>2</v>
      </c>
      <c r="W93" t="str">
        <f>INDEX(新汉化!$Q:$Q,MATCH(日文原码!W93,新汉化!$P:$P,0))</f>
        <v>つ</v>
      </c>
      <c r="X93" t="str">
        <f>INDEX(新汉化!$Q:$Q,MATCH(日文原码!X93,新汉化!$P:$P,0))</f>
        <v>の</v>
      </c>
      <c r="Y93" t="str">
        <f>INDEX(新汉化!$Q:$Q,MATCH(日文原码!Y93,新汉化!$P:$P,0))</f>
        <v> </v>
      </c>
      <c r="Z93" t="str">
        <f>INDEX(新汉化!$Q:$Q,MATCH(日文原码!Z93,新汉化!$P:$P,0))</f>
        <v>あ</v>
      </c>
      <c r="AA93" t="str">
        <f>INDEX(新汉化!$Q:$Q,MATCH(日文原码!AA93,新汉化!$P:$P,0))</f>
        <v>た</v>
      </c>
      <c r="AB93" t="str">
        <f>INDEX(新汉化!$Q:$Q,MATCH(日文原码!AB93,新汉化!$P:$P,0))</f>
        <v>ま</v>
      </c>
      <c r="AC93" t="str">
        <f>INDEX(新汉化!$Q:$Q,MATCH(日文原码!AC93,新汉化!$P:$P,0))</f>
        <v>が</v>
      </c>
      <c r="AD93" t="str">
        <f>INDEX(新汉化!$Q:$Q,MATCH(日文原码!AD93,新汉化!$P:$P,0))</f>
        <v> </v>
      </c>
      <c r="AE93" t="str">
        <f>INDEX(新汉化!$Q:$Q,MATCH(日文原码!AE93,新汉化!$P:$P,0))</f>
        <v>ど</v>
      </c>
      <c r="AF93" t="str">
        <f>INDEX(新汉化!$Q:$Q,MATCH(日文原码!AF93,新汉化!$P:$P,0))</f>
        <v>う</v>
      </c>
      <c r="AG93" t="str">
        <f>INDEX(新汉化!$Q:$Q,MATCH(日文原码!AG93,新汉化!$P:$P,0))</f>
        <v>じ</v>
      </c>
      <c r="AH93" t="str">
        <f>INDEX(新汉化!$Q:$Q,MATCH(日文原码!AH93,新汉化!$P:$P,0))</f>
        <v>に</v>
      </c>
      <c r="AI93" t="str">
        <f>INDEX(新汉化!$Q:$Q,MATCH(日文原码!AI93,新汉化!$P:$P,0))</f>
        <v> </v>
      </c>
      <c r="AJ93" t="str">
        <f>INDEX(新汉化!$Q:$Q,MATCH(日文原码!AJ93,新汉化!$P:$P,0))</f>
        <v>ね</v>
      </c>
      <c r="AK93" t="str">
        <f>INDEX(新汉化!$Q:$Q,MATCH(日文原码!AK93,新汉化!$P:$P,0))</f>
        <v>む</v>
      </c>
      <c r="AL93" t="str">
        <f>INDEX(新汉化!$Q:$Q,MATCH(日文原码!AL93,新汉化!$P:$P,0))</f>
        <v>る</v>
      </c>
      <c r="AM93" t="str">
        <f>INDEX(新汉化!$Q:$Q,MATCH(日文原码!AM93,新汉化!$P:$P,0))</f>
        <v>こ</v>
      </c>
      <c r="AN93" t="str">
        <f>INDEX(新汉化!$Q:$Q,MATCH(日文原码!AN93,新汉化!$P:$P,0))</f>
        <v>と</v>
      </c>
      <c r="AO93" t="str">
        <f>INDEX(新汉化!$Q:$Q,MATCH(日文原码!AO93,新汉化!$P:$P,0))</f>
        <v>は</v>
      </c>
      <c r="AP93" t="str">
        <f>INDEX(新汉化!$Q:$Q,MATCH(日文原码!AP93,新汉化!$P:$P,0))</f>
        <v> </v>
      </c>
      <c r="AQ93" t="str">
        <f>INDEX(新汉化!$Q:$Q,MATCH(日文原码!AQ93,新汉化!$P:$P,0))</f>
        <v>な</v>
      </c>
      <c r="AR93" t="str">
        <f>INDEX(新汉化!$Q:$Q,MATCH(日文原码!AR93,新汉化!$P:$P,0))</f>
        <v>い</v>
      </c>
      <c r="AS93" s="8" t="str">
        <f>INDEX(新汉化!$Q:$Q,MATCH(日文原码!AS93,新汉化!$P:$P,0))</f>
        <v>。</v>
      </c>
      <c r="AT93" s="7" t="str">
        <f>INDEX(新汉化!$Q:$Q,MATCH(日文原码!AT93,新汉化!$P:$P,0))</f>
        <v>ね</v>
      </c>
      <c r="AU93" t="str">
        <f>INDEX(新汉化!$Q:$Q,MATCH(日文原码!AU93,新汉化!$P:$P,0))</f>
        <v>て</v>
      </c>
      <c r="AV93" t="str">
        <f>INDEX(新汉化!$Q:$Q,MATCH(日文原码!AV93,新汉化!$P:$P,0))</f>
        <v>い</v>
      </c>
      <c r="AW93" t="str">
        <f>INDEX(新汉化!$Q:$Q,MATCH(日文原码!AW93,新汉化!$P:$P,0))</f>
        <v>る</v>
      </c>
      <c r="AX93" t="str">
        <f>INDEX(新汉化!$Q:$Q,MATCH(日文原码!AX93,新汉化!$P:$P,0))</f>
        <v> </v>
      </c>
      <c r="AY93" t="str">
        <f>INDEX(新汉化!$Q:$Q,MATCH(日文原码!AY93,新汉化!$P:$P,0))</f>
        <v>と</v>
      </c>
      <c r="AZ93" t="str">
        <f>INDEX(新汉化!$Q:$Q,MATCH(日文原码!AZ93,新汉化!$P:$P,0))</f>
        <v>き</v>
      </c>
      <c r="BA93" t="str">
        <f>INDEX(新汉化!$Q:$Q,MATCH(日文原码!BA93,新汉化!$P:$P,0))</f>
        <v> </v>
      </c>
      <c r="BB93" t="str">
        <f>INDEX(新汉化!$Q:$Q,MATCH(日文原码!BB93,新汉化!$P:$P,0))</f>
        <v>て</v>
      </c>
      <c r="BC93" t="str">
        <f>INDEX(新汉化!$Q:$Q,MATCH(日文原码!BC93,新汉化!$P:$P,0))</f>
        <v>き</v>
      </c>
      <c r="BD93" t="str">
        <f>INDEX(新汉化!$Q:$Q,MATCH(日文原码!BD93,新汉化!$P:$P,0))</f>
        <v>か</v>
      </c>
      <c r="BE93" t="str">
        <f>INDEX(新汉化!$Q:$Q,MATCH(日文原码!BE93,新汉化!$P:$P,0))</f>
        <v>ら</v>
      </c>
      <c r="BF93" t="str">
        <f>INDEX(新汉化!$Q:$Q,MATCH(日文原码!BF93,新汉化!$P:$P,0))</f>
        <v> </v>
      </c>
      <c r="BG93" t="str">
        <f>INDEX(新汉化!$Q:$Q,MATCH(日文原码!BG93,新汉化!$P:$P,0))</f>
        <v>お</v>
      </c>
      <c r="BH93" t="str">
        <f>INDEX(新汉化!$Q:$Q,MATCH(日文原码!BH93,新汉化!$P:$P,0))</f>
        <v>そ</v>
      </c>
      <c r="BI93" t="str">
        <f>INDEX(新汉化!$Q:$Q,MATCH(日文原码!BI93,新汉化!$P:$P,0))</f>
        <v>わ</v>
      </c>
      <c r="BJ93" t="str">
        <f>INDEX(新汉化!$Q:$Q,MATCH(日文原码!BJ93,新汉化!$P:$P,0))</f>
        <v>れ</v>
      </c>
      <c r="BK93" t="str">
        <f>INDEX(新汉化!$Q:$Q,MATCH(日文原码!BK93,新汉化!$P:$P,0))</f>
        <v>な</v>
      </c>
      <c r="BL93" t="str">
        <f>INDEX(新汉化!$Q:$Q,MATCH(日文原码!BL93,新汉化!$P:$P,0))</f>
        <v>い</v>
      </c>
      <c r="BM93" t="str">
        <f>INDEX(新汉化!$Q:$Q,MATCH(日文原码!BM93,新汉化!$P:$P,0))</f>
        <v> </v>
      </c>
      <c r="BN93" t="str">
        <f>INDEX(新汉化!$Q:$Q,MATCH(日文原码!BN93,新汉化!$P:$P,0))</f>
        <v>よ</v>
      </c>
      <c r="BO93" t="str">
        <f>INDEX(新汉化!$Q:$Q,MATCH(日文原码!BO93,新汉化!$P:$P,0))</f>
        <v>う</v>
      </c>
      <c r="BP93" t="str">
        <f>INDEX(新汉化!$Q:$Q,MATCH(日文原码!BP93,新汉化!$P:$P,0))</f>
        <v>に</v>
      </c>
      <c r="BQ93" s="8" t="str">
        <f>INDEX(新汉化!$Q:$Q,MATCH(日文原码!BQ93,新汉化!$P:$P,0))</f>
        <v> </v>
      </c>
      <c r="BR93" s="7" t="str">
        <f>INDEX(新汉化!$Q:$Q,MATCH(日文原码!BR93,新汉化!$P:$P,0))</f>
        <v>か</v>
      </c>
      <c r="BS93" t="str">
        <f>INDEX(新汉化!$Q:$Q,MATCH(日文原码!BS93,新汉化!$P:$P,0))</f>
        <v>わ</v>
      </c>
      <c r="BT93" t="str">
        <f>INDEX(新汉化!$Q:$Q,MATCH(日文原码!BT93,新汉化!$P:$P,0))</f>
        <v>り</v>
      </c>
      <c r="BU93" t="str">
        <f>INDEX(新汉化!$Q:$Q,MATCH(日文原码!BU93,新汉化!$P:$P,0))</f>
        <v>ば</v>
      </c>
      <c r="BV93" t="str">
        <f>INDEX(新汉化!$Q:$Q,MATCH(日文原码!BV93,新汉化!$P:$P,0))</f>
        <v>ん</v>
      </c>
      <c r="BW93" t="str">
        <f>INDEX(新汉化!$Q:$Q,MATCH(日文原码!BW93,新汉化!$P:$P,0))</f>
        <v>こ</v>
      </c>
      <c r="BX93" t="str">
        <f>INDEX(新汉化!$Q:$Q,MATCH(日文原码!BX93,新汉化!$P:$P,0))</f>
        <v>で</v>
      </c>
      <c r="BY93" t="str">
        <f>INDEX(新汉化!$Q:$Q,MATCH(日文原码!BY93,新汉化!$P:$P,0))</f>
        <v> </v>
      </c>
      <c r="BZ93" t="str">
        <f>INDEX(新汉化!$Q:$Q,MATCH(日文原码!BZ93,新汉化!$P:$P,0))</f>
        <v>み</v>
      </c>
      <c r="CA93" t="str">
        <f>INDEX(新汉化!$Q:$Q,MATCH(日文原码!CA93,新汉化!$P:$P,0))</f>
        <v>は</v>
      </c>
      <c r="CB93" t="str">
        <f>INDEX(新汉化!$Q:$Q,MATCH(日文原码!CB93,新汉化!$P:$P,0))</f>
        <v>り</v>
      </c>
      <c r="CC93" t="str">
        <f>INDEX(新汉化!$Q:$Q,MATCH(日文原码!CC93,新汉化!$P:$P,0))</f>
        <v>を</v>
      </c>
      <c r="CD93" t="str">
        <f>INDEX(新汉化!$Q:$Q,MATCH(日文原码!CD93,新汉化!$P:$P,0))</f>
        <v> </v>
      </c>
      <c r="CE93" t="str">
        <f>INDEX(新汉化!$Q:$Q,MATCH(日文原码!CE93,新汉化!$P:$P,0))</f>
        <v>し</v>
      </c>
      <c r="CF93" t="str">
        <f>INDEX(新汉化!$Q:$Q,MATCH(日文原码!CF93,新汉化!$P:$P,0))</f>
        <v>て</v>
      </c>
      <c r="CG93" t="str">
        <f>INDEX(新汉化!$Q:$Q,MATCH(日文原码!CG93,新汉化!$P:$P,0))</f>
        <v>い</v>
      </c>
      <c r="CH93" t="str">
        <f>INDEX(新汉化!$Q:$Q,MATCH(日文原码!CH93,新汉化!$P:$P,0))</f>
        <v>る</v>
      </c>
      <c r="CI93" t="str">
        <f>INDEX(新汉化!$Q:$Q,MATCH(日文原码!CI93,新汉化!$P:$P,0))</f>
        <v>か</v>
      </c>
      <c r="CJ93" t="str">
        <f>INDEX(新汉化!$Q:$Q,MATCH(日文原码!CJ93,新汉化!$P:$P,0))</f>
        <v>ら</v>
      </c>
      <c r="CK93" t="str">
        <f>INDEX(新汉化!$Q:$Q,MATCH(日文原码!CK93,新汉化!$P:$P,0))</f>
        <v>だ</v>
      </c>
      <c r="CL93" t="str">
        <f>INDEX(新汉化!$Q:$Q,MATCH(日文原码!CL93,新汉化!$P:$P,0))</f>
        <v>。</v>
      </c>
      <c r="CM93" t="str">
        <f>INDEX(新汉化!$Q:$Q,MATCH(日文原码!CM93,新汉化!$P:$P,0))</f>
        <v> </v>
      </c>
      <c r="CN93" t="str">
        <f>INDEX(新汉化!$Q:$Q,MATCH(日文原码!CN93,新汉化!$P:$P,0))</f>
        <v> </v>
      </c>
      <c r="CO93" t="str">
        <f>INDEX(新汉化!$Q:$Q,MATCH(日文原码!CO93,新汉化!$P:$P,0))</f>
        <v> </v>
      </c>
      <c r="CP93" s="13" t="str">
        <f>INDEX(新汉化!$Q:$Q,MATCH(日文原码!CP93,新汉化!$P:$P,0))</f>
        <v> </v>
      </c>
    </row>
    <row r="94" spans="1:94">
      <c r="A94" t="str">
        <f>MID(日文原码!A94,2,1)</f>
        <v>0</v>
      </c>
      <c r="B94" t="str">
        <f>MID(日文原码!B94,2,1)</f>
        <v>9</v>
      </c>
      <c r="C94" t="str">
        <f>MID(日文原码!C94,2,1)</f>
        <v>3</v>
      </c>
      <c r="D94" s="7" t="str">
        <f>MID(日文原码!D94,2,1)</f>
        <v>A</v>
      </c>
      <c r="E94" t="str">
        <f>MID(日文原码!E94,2,1)</f>
        <v>A</v>
      </c>
      <c r="F94" t="str">
        <f>MID(日文原码!F94,2,1)</f>
        <v>1</v>
      </c>
      <c r="G94" s="8" t="str">
        <f>MID(日文原码!G94,2,1)</f>
        <v>8</v>
      </c>
      <c r="H94" s="7" t="str">
        <f>MID(日文原码!H94,2,1)</f>
        <v>A</v>
      </c>
      <c r="I94" t="str">
        <f>MID(日文原码!I94,2,1)</f>
        <v>8</v>
      </c>
      <c r="J94" t="str">
        <f>MID(日文原码!J94,2,1)</f>
        <v>5</v>
      </c>
      <c r="K94" s="8" t="str">
        <f>MID(日文原码!K94,2,1)</f>
        <v>2</v>
      </c>
      <c r="L94" s="7" t="str">
        <f>INDEX(新汉化!$Q:$Q,MATCH(日文原码!L94,新汉化!$P:$P,0))</f>
        <v>ド</v>
      </c>
      <c r="M94" t="str">
        <f>INDEX(新汉化!$Q:$Q,MATCH(日文原码!M94,新汉化!$P:$P,0))</f>
        <v>-</v>
      </c>
      <c r="N94" t="str">
        <f>INDEX(新汉化!$Q:$Q,MATCH(日文原码!N94,新汉化!$P:$P,0))</f>
        <v>ド</v>
      </c>
      <c r="O94" t="str">
        <f>INDEX(新汉化!$Q:$Q,MATCH(日文原码!O94,新汉化!$P:$P,0))</f>
        <v>リ</v>
      </c>
      <c r="P94" s="8" t="str">
        <f>INDEX(新汉化!$Q:$Q,MATCH(日文原码!P94,新汉化!$P:$P,0))</f>
        <v>オ</v>
      </c>
      <c r="Q94" s="7" t="str">
        <f>INDEX(新汉化!$Q:$Q,MATCH(日文原码!Q94,新汉化!$P:$P,0))</f>
        <v>み</v>
      </c>
      <c r="R94" t="str">
        <f>INDEX(新汉化!$Q:$Q,MATCH(日文原码!R94,新汉化!$P:$P,0))</f>
        <v>つ</v>
      </c>
      <c r="S94" t="str">
        <f>INDEX(新汉化!$Q:$Q,MATCH(日文原码!S94,新汉化!$P:$P,0))</f>
        <v>ご</v>
      </c>
      <c r="T94" t="str">
        <f>INDEX(新汉化!$Q:$Q,MATCH(日文原码!T94,新汉化!$P:$P,0))</f>
        <v>ど</v>
      </c>
      <c r="U94" s="8" t="str">
        <f>INDEX(新汉化!$Q:$Q,MATCH(日文原码!U94,新汉化!$P:$P,0))</f>
        <v>り</v>
      </c>
      <c r="V94" s="7" t="str">
        <f>INDEX(新汉化!$Q:$Q,MATCH(日文原码!V94,新汉化!$P:$P,0))</f>
        <v>3</v>
      </c>
      <c r="W94" t="str">
        <f>INDEX(新汉化!$Q:$Q,MATCH(日文原码!W94,新汉化!$P:$P,0))</f>
        <v>つ</v>
      </c>
      <c r="X94" t="str">
        <f>INDEX(新汉化!$Q:$Q,MATCH(日文原码!X94,新汉化!$P:$P,0))</f>
        <v>の</v>
      </c>
      <c r="Y94" t="str">
        <f>INDEX(新汉化!$Q:$Q,MATCH(日文原码!Y94,新汉化!$P:$P,0))</f>
        <v> </v>
      </c>
      <c r="Z94" t="str">
        <f>INDEX(新汉化!$Q:$Q,MATCH(日文原码!Z94,新汉化!$P:$P,0))</f>
        <v>あ</v>
      </c>
      <c r="AA94" t="str">
        <f>INDEX(新汉化!$Q:$Q,MATCH(日文原码!AA94,新汉化!$P:$P,0))</f>
        <v>た</v>
      </c>
      <c r="AB94" t="str">
        <f>INDEX(新汉化!$Q:$Q,MATCH(日文原码!AB94,新汉化!$P:$P,0))</f>
        <v>ま</v>
      </c>
      <c r="AC94" t="str">
        <f>INDEX(新汉化!$Q:$Q,MATCH(日文原码!AC94,新汉化!$P:$P,0))</f>
        <v>が</v>
      </c>
      <c r="AD94" t="str">
        <f>INDEX(新汉化!$Q:$Q,MATCH(日文原码!AD94,新汉化!$P:$P,0))</f>
        <v> </v>
      </c>
      <c r="AE94" t="str">
        <f>INDEX(新汉化!$Q:$Q,MATCH(日文原码!AE94,新汉化!$P:$P,0))</f>
        <v>べ</v>
      </c>
      <c r="AF94" t="str">
        <f>INDEX(新汉化!$Q:$Q,MATCH(日文原码!AF94,新汉化!$P:$P,0))</f>
        <v>つ</v>
      </c>
      <c r="AG94" t="str">
        <f>INDEX(新汉化!$Q:$Q,MATCH(日文原码!AG94,新汉化!$P:$P,0))</f>
        <v>べ</v>
      </c>
      <c r="AH94" t="str">
        <f>INDEX(新汉化!$Q:$Q,MATCH(日文原码!AH94,新汉化!$P:$P,0))</f>
        <v>つ</v>
      </c>
      <c r="AI94" t="str">
        <f>INDEX(新汉化!$Q:$Q,MATCH(日文原码!AI94,新汉化!$P:$P,0))</f>
        <v>の</v>
      </c>
      <c r="AJ94" t="str">
        <f>INDEX(新汉化!$Q:$Q,MATCH(日文原码!AJ94,新汉化!$P:$P,0))</f>
        <v> </v>
      </c>
      <c r="AK94" t="str">
        <f>INDEX(新汉化!$Q:$Q,MATCH(日文原码!AK94,新汉化!$P:$P,0))</f>
        <v>ほ</v>
      </c>
      <c r="AL94" t="str">
        <f>INDEX(新汉化!$Q:$Q,MATCH(日文原码!AL94,新汉化!$P:$P,0))</f>
        <v>う</v>
      </c>
      <c r="AM94" t="str">
        <f>INDEX(新汉化!$Q:$Q,MATCH(日文原码!AM94,新汉化!$P:$P,0))</f>
        <v>こ</v>
      </c>
      <c r="AN94" t="str">
        <f>INDEX(新汉化!$Q:$Q,MATCH(日文原码!AN94,新汉化!$P:$P,0))</f>
        <v>う</v>
      </c>
      <c r="AO94" t="str">
        <f>INDEX(新汉化!$Q:$Q,MATCH(日文原码!AO94,新汉化!$P:$P,0))</f>
        <v>を</v>
      </c>
      <c r="AP94" t="str">
        <f>INDEX(新汉化!$Q:$Q,MATCH(日文原码!AP94,新汉化!$P:$P,0))</f>
        <v> </v>
      </c>
      <c r="AQ94" t="str">
        <f>INDEX(新汉化!$Q:$Q,MATCH(日文原码!AQ94,新汉化!$P:$P,0))</f>
        <v> </v>
      </c>
      <c r="AR94" t="str">
        <f>INDEX(新汉化!$Q:$Q,MATCH(日文原码!AR94,新汉化!$P:$P,0))</f>
        <v> </v>
      </c>
      <c r="AS94" s="8" t="str">
        <f>INDEX(新汉化!$Q:$Q,MATCH(日文原码!AS94,新汉化!$P:$P,0))</f>
        <v> </v>
      </c>
      <c r="AT94" s="7" t="str">
        <f>INDEX(新汉化!$Q:$Q,MATCH(日文原码!AT94,新汉化!$P:$P,0))</f>
        <v>む</v>
      </c>
      <c r="AU94" t="str">
        <f>INDEX(新汉化!$Q:$Q,MATCH(日文原码!AU94,新汉化!$P:$P,0))</f>
        <v>い</v>
      </c>
      <c r="AV94" t="str">
        <f>INDEX(新汉化!$Q:$Q,MATCH(日文原码!AV94,新汉化!$P:$P,0))</f>
        <v>て</v>
      </c>
      <c r="AW94" t="str">
        <f>INDEX(新汉化!$Q:$Q,MATCH(日文原码!AW94,新汉化!$P:$P,0))</f>
        <v>い</v>
      </c>
      <c r="AX94" t="str">
        <f>INDEX(新汉化!$Q:$Q,MATCH(日文原码!AX94,新汉化!$P:$P,0))</f>
        <v>る</v>
      </c>
      <c r="AY94" t="str">
        <f>INDEX(新汉化!$Q:$Q,MATCH(日文原码!AY94,新汉化!$P:$P,0))</f>
        <v> </v>
      </c>
      <c r="AZ94" t="str">
        <f>INDEX(新汉化!$Q:$Q,MATCH(日文原码!AZ94,新汉化!$P:$P,0))</f>
        <v>と</v>
      </c>
      <c r="BA94" t="str">
        <f>INDEX(新汉化!$Q:$Q,MATCH(日文原码!BA94,新汉化!$P:$P,0))</f>
        <v>き</v>
      </c>
      <c r="BB94" t="str">
        <f>INDEX(新汉化!$Q:$Q,MATCH(日文原码!BB94,新汉化!$P:$P,0))</f>
        <v>は</v>
      </c>
      <c r="BC94" t="str">
        <f>INDEX(新汉化!$Q:$Q,MATCH(日文原码!BC94,新汉化!$P:$P,0))</f>
        <v> </v>
      </c>
      <c r="BD94" t="str">
        <f>INDEX(新汉化!$Q:$Q,MATCH(日文原码!BD94,新汉化!$P:$P,0))</f>
        <v>け</v>
      </c>
      <c r="BE94" t="str">
        <f>INDEX(新汉化!$Q:$Q,MATCH(日文原码!BE94,新汉化!$P:$P,0))</f>
        <v>い</v>
      </c>
      <c r="BF94" t="str">
        <f>INDEX(新汉化!$Q:$Q,MATCH(日文原码!BF94,新汉化!$P:$P,0))</f>
        <v>か</v>
      </c>
      <c r="BG94" t="str">
        <f>INDEX(新汉化!$Q:$Q,MATCH(日文原码!BG94,新汉化!$P:$P,0))</f>
        <v>い</v>
      </c>
      <c r="BH94" t="str">
        <f>INDEX(新汉化!$Q:$Q,MATCH(日文原码!BH94,新汉化!$P:$P,0))</f>
        <v>し</v>
      </c>
      <c r="BI94" t="str">
        <f>INDEX(新汉化!$Q:$Q,MATCH(日文原码!BI94,新汉化!$P:$P,0))</f>
        <v>て</v>
      </c>
      <c r="BJ94" t="str">
        <f>INDEX(新汉化!$Q:$Q,MATCH(日文原码!BJ94,新汉化!$P:$P,0))</f>
        <v>い</v>
      </c>
      <c r="BK94" t="str">
        <f>INDEX(新汉化!$Q:$Q,MATCH(日文原码!BK94,新汉化!$P:$P,0))</f>
        <v>る</v>
      </c>
      <c r="BL94" t="str">
        <f>INDEX(新汉化!$Q:$Q,MATCH(日文原码!BL94,新汉化!$P:$P,0))</f>
        <v> </v>
      </c>
      <c r="BM94" t="str">
        <f>INDEX(新汉化!$Q:$Q,MATCH(日文原码!BM94,新汉化!$P:$P,0))</f>
        <v>し</v>
      </c>
      <c r="BN94" t="str">
        <f>INDEX(新汉化!$Q:$Q,MATCH(日文原码!BN94,新汉化!$P:$P,0))</f>
        <v>ょ</v>
      </c>
      <c r="BO94" t="str">
        <f>INDEX(新汉化!$Q:$Q,MATCH(日文原码!BO94,新汉化!$P:$P,0))</f>
        <v>う</v>
      </c>
      <c r="BP94" t="str">
        <f>INDEX(新汉化!$Q:$Q,MATCH(日文原码!BP94,新汉化!$P:$P,0))</f>
        <v>こ</v>
      </c>
      <c r="BQ94" s="8" t="str">
        <f>INDEX(新汉化!$Q:$Q,MATCH(日文原码!BQ94,新汉化!$P:$P,0))</f>
        <v>。</v>
      </c>
      <c r="BR94" s="7" t="str">
        <f>INDEX(新汉化!$Q:$Q,MATCH(日文原码!BR94,新汉化!$P:$P,0))</f>
        <v>う</v>
      </c>
      <c r="BS94" t="str">
        <f>INDEX(新汉化!$Q:$Q,MATCH(日文原码!BS94,新汉化!$P:$P,0))</f>
        <v>か</v>
      </c>
      <c r="BT94" t="str">
        <f>INDEX(新汉化!$Q:$Q,MATCH(日文原码!BT94,新汉化!$P:$P,0))</f>
        <v>つ</v>
      </c>
      <c r="BU94" t="str">
        <f>INDEX(新汉化!$Q:$Q,MATCH(日文原码!BU94,新汉化!$P:$P,0))</f>
        <v>に</v>
      </c>
      <c r="BV94" t="str">
        <f>INDEX(新汉化!$Q:$Q,MATCH(日文原码!BV94,新汉化!$P:$P,0))</f>
        <v> </v>
      </c>
      <c r="BW94" t="str">
        <f>INDEX(新汉化!$Q:$Q,MATCH(日文原码!BW94,新汉化!$P:$P,0))</f>
        <v>ち</v>
      </c>
      <c r="BX94" t="str">
        <f>INDEX(新汉化!$Q:$Q,MATCH(日文原码!BX94,新汉化!$P:$P,0))</f>
        <v>か</v>
      </c>
      <c r="BY94" t="str">
        <f>INDEX(新汉化!$Q:$Q,MATCH(日文原码!BY94,新汉化!$P:$P,0))</f>
        <v>よ</v>
      </c>
      <c r="BZ94" t="str">
        <f>INDEX(新汉化!$Q:$Q,MATCH(日文原码!BZ94,新汉化!$P:$P,0))</f>
        <v>る</v>
      </c>
      <c r="CA94" t="str">
        <f>INDEX(新汉化!$Q:$Q,MATCH(日文原码!CA94,新汉化!$P:$P,0))</f>
        <v>と</v>
      </c>
      <c r="CB94" t="str">
        <f>INDEX(新汉化!$Q:$Q,MATCH(日文原码!CB94,新汉化!$P:$P,0))</f>
        <v> </v>
      </c>
      <c r="CC94" t="str">
        <f>INDEX(新汉化!$Q:$Q,MATCH(日文原码!CC94,新汉化!$P:$P,0))</f>
        <v>く</v>
      </c>
      <c r="CD94" t="str">
        <f>INDEX(新汉化!$Q:$Q,MATCH(日文原码!CD94,新汉化!$P:$P,0))</f>
        <v>ち</v>
      </c>
      <c r="CE94" t="str">
        <f>INDEX(新汉化!$Q:$Q,MATCH(日文原码!CE94,新汉化!$P:$P,0))</f>
        <v>ば</v>
      </c>
      <c r="CF94" t="str">
        <f>INDEX(新汉化!$Q:$Q,MATCH(日文原码!CF94,新汉化!$P:$P,0))</f>
        <v>し</v>
      </c>
      <c r="CG94" t="str">
        <f>INDEX(新汉化!$Q:$Q,MATCH(日文原码!CG94,新汉化!$P:$P,0))</f>
        <v>で</v>
      </c>
      <c r="CH94" t="str">
        <f>INDEX(新汉化!$Q:$Q,MATCH(日文原码!CH94,新汉化!$P:$P,0))</f>
        <v> </v>
      </c>
      <c r="CI94" t="str">
        <f>INDEX(新汉化!$Q:$Q,MATCH(日文原码!CI94,新汉化!$P:$P,0))</f>
        <v>つ</v>
      </c>
      <c r="CJ94" t="str">
        <f>INDEX(新汉化!$Q:$Q,MATCH(日文原码!CJ94,新汉化!$P:$P,0))</f>
        <v>つ</v>
      </c>
      <c r="CK94" t="str">
        <f>INDEX(新汉化!$Q:$Q,MATCH(日文原码!CK94,新汉化!$P:$P,0))</f>
        <v>か</v>
      </c>
      <c r="CL94" t="str">
        <f>INDEX(新汉化!$Q:$Q,MATCH(日文原码!CL94,新汉化!$P:$P,0))</f>
        <v>れ</v>
      </c>
      <c r="CM94" t="str">
        <f>INDEX(新汉化!$Q:$Q,MATCH(日文原码!CM94,新汉化!$P:$P,0))</f>
        <v>る</v>
      </c>
      <c r="CN94" t="str">
        <f>INDEX(新汉化!$Q:$Q,MATCH(日文原码!CN94,新汉化!$P:$P,0))</f>
        <v>ぞ</v>
      </c>
      <c r="CO94" t="str">
        <f>INDEX(新汉化!$Q:$Q,MATCH(日文原码!CO94,新汉化!$P:$P,0))</f>
        <v>。</v>
      </c>
      <c r="CP94" s="13" t="str">
        <f>INDEX(新汉化!$Q:$Q,MATCH(日文原码!CP94,新汉化!$P:$P,0))</f>
        <v> </v>
      </c>
    </row>
    <row r="95" spans="1:94">
      <c r="A95" t="str">
        <f>MID(日文原码!A95,2,1)</f>
        <v>0</v>
      </c>
      <c r="B95" t="str">
        <f>MID(日文原码!B95,2,1)</f>
        <v>9</v>
      </c>
      <c r="C95" t="str">
        <f>MID(日文原码!C95,2,1)</f>
        <v>4</v>
      </c>
      <c r="D95" s="7" t="str">
        <f>MID(日文原码!D95,2,1)</f>
        <v>A</v>
      </c>
      <c r="E95" t="str">
        <f>MID(日文原码!E95,2,1)</f>
        <v>A</v>
      </c>
      <c r="F95" t="str">
        <f>MID(日文原码!F95,2,1)</f>
        <v>0</v>
      </c>
      <c r="G95" s="8" t="str">
        <f>MID(日文原码!G95,2,1)</f>
        <v>3</v>
      </c>
      <c r="H95" s="7" t="str">
        <f>MID(日文原码!H95,2,1)</f>
        <v>A</v>
      </c>
      <c r="I95" t="str">
        <f>MID(日文原码!I95,2,1)</f>
        <v>A</v>
      </c>
      <c r="J95" t="str">
        <f>MID(日文原码!J95,2,1)</f>
        <v>2</v>
      </c>
      <c r="K95" s="8" t="str">
        <f>MID(日文原码!K95,2,1)</f>
        <v>0</v>
      </c>
      <c r="L95" s="7" t="str">
        <f>INDEX(新汉化!$Q:$Q,MATCH(日文原码!L95,新汉化!$P:$P,0))</f>
        <v>ロ</v>
      </c>
      <c r="M95" t="str">
        <f>INDEX(新汉化!$Q:$Q,MATCH(日文原码!M95,新汉化!$P:$P,0))</f>
        <v>ゼ</v>
      </c>
      <c r="N95" t="str">
        <f>INDEX(新汉化!$Q:$Q,MATCH(日文原码!N95,新汉化!$P:$P,0))</f>
        <v>リ</v>
      </c>
      <c r="O95" t="str">
        <f>INDEX(新汉化!$Q:$Q,MATCH(日文原码!O95,新汉化!$P:$P,0))</f>
        <v>ア</v>
      </c>
      <c r="P95" s="8" t="str">
        <f>INDEX(新汉化!$Q:$Q,MATCH(日文原码!P95,新汉化!$P:$P,0))</f>
        <v> </v>
      </c>
      <c r="Q95" s="7" t="str">
        <f>INDEX(新汉化!$Q:$Q,MATCH(日文原码!Q95,新汉化!$P:$P,0))</f>
        <v> </v>
      </c>
      <c r="R95" t="str">
        <f>INDEX(新汉化!$Q:$Q,MATCH(日文原码!R95,新汉化!$P:$P,0))</f>
        <v> </v>
      </c>
      <c r="S95" t="str">
        <f>INDEX(新汉化!$Q:$Q,MATCH(日文原码!S95,新汉化!$P:$P,0))</f>
        <v>い</v>
      </c>
      <c r="T95" t="str">
        <f>INDEX(新汉化!$Q:$Q,MATCH(日文原码!T95,新汉化!$P:$P,0))</f>
        <v>ば</v>
      </c>
      <c r="U95" s="8" t="str">
        <f>INDEX(新汉化!$Q:$Q,MATCH(日文原码!U95,新汉化!$P:$P,0))</f>
        <v>ら</v>
      </c>
      <c r="V95" s="7" t="str">
        <f>INDEX(新汉化!$Q:$Q,MATCH(日文原码!V95,新汉化!$P:$P,0))</f>
        <v>ご</v>
      </c>
      <c r="W95" t="str">
        <f>INDEX(新汉化!$Q:$Q,MATCH(日文原码!W95,新汉化!$P:$P,0))</f>
        <v>く</v>
      </c>
      <c r="X95" t="str">
        <f>INDEX(新汉化!$Q:$Q,MATCH(日文原码!X95,新汉化!$P:$P,0))</f>
        <v> </v>
      </c>
      <c r="Y95" t="str">
        <f>INDEX(新汉化!$Q:$Q,MATCH(日文原码!Y95,新汉化!$P:$P,0))</f>
        <v>ま</v>
      </c>
      <c r="Z95" t="str">
        <f>INDEX(新汉化!$Q:$Q,MATCH(日文原码!Z95,新汉化!$P:$P,0))</f>
        <v>れ</v>
      </c>
      <c r="AA95" t="str">
        <f>INDEX(新汉化!$Q:$Q,MATCH(日文原码!AA95,新汉化!$P:$P,0))</f>
        <v>に</v>
      </c>
      <c r="AB95" t="str">
        <f>INDEX(新汉化!$Q:$Q,MATCH(日文原码!AB95,新汉化!$P:$P,0))</f>
        <v> </v>
      </c>
      <c r="AC95" t="str">
        <f>INDEX(新汉化!$Q:$Q,MATCH(日文原码!AC95,新汉化!$P:$P,0))</f>
        <v>め</v>
      </c>
      <c r="AD95" t="str">
        <f>INDEX(新汉化!$Q:$Q,MATCH(日文原码!AD95,新汉化!$P:$P,0))</f>
        <v>ず</v>
      </c>
      <c r="AE95" t="str">
        <f>INDEX(新汉化!$Q:$Q,MATCH(日文原码!AE95,新汉化!$P:$P,0))</f>
        <v>ら</v>
      </c>
      <c r="AF95" t="str">
        <f>INDEX(新汉化!$Q:$Q,MATCH(日文原码!AF95,新汉化!$P:$P,0))</f>
        <v>し</v>
      </c>
      <c r="AG95" t="str">
        <f>INDEX(新汉化!$Q:$Q,MATCH(日文原码!AG95,新汉化!$P:$P,0))</f>
        <v>い</v>
      </c>
      <c r="AH95" t="str">
        <f>INDEX(新汉化!$Q:$Q,MATCH(日文原码!AH95,新汉化!$P:$P,0))</f>
        <v> </v>
      </c>
      <c r="AI95" t="str">
        <f>INDEX(新汉化!$Q:$Q,MATCH(日文原码!AI95,新汉化!$P:$P,0))</f>
        <v>い</v>
      </c>
      <c r="AJ95" t="str">
        <f>INDEX(新汉化!$Q:$Q,MATCH(日文原码!AJ95,新汉化!$P:$P,0))</f>
        <v>ろ</v>
      </c>
      <c r="AK95" t="str">
        <f>INDEX(新汉化!$Q:$Q,MATCH(日文原码!AK95,新汉化!$P:$P,0))</f>
        <v>の</v>
      </c>
      <c r="AL95" t="str">
        <f>INDEX(新汉化!$Q:$Q,MATCH(日文原码!AL95,新汉化!$P:$P,0))</f>
        <v> </v>
      </c>
      <c r="AM95" t="str">
        <f>INDEX(新汉化!$Q:$Q,MATCH(日文原码!AM95,新汉化!$P:$P,0))</f>
        <v>は</v>
      </c>
      <c r="AN95" t="str">
        <f>INDEX(新汉化!$Q:$Q,MATCH(日文原码!AN95,新汉化!$P:$P,0))</f>
        <v>な</v>
      </c>
      <c r="AO95" t="str">
        <f>INDEX(新汉化!$Q:$Q,MATCH(日文原码!AO95,新汉化!$P:$P,0))</f>
        <v>を</v>
      </c>
      <c r="AP95" t="str">
        <f>INDEX(新汉化!$Q:$Q,MATCH(日文原码!AP95,新汉化!$P:$P,0))</f>
        <v> </v>
      </c>
      <c r="AQ95" t="str">
        <f>INDEX(新汉化!$Q:$Q,MATCH(日文原码!AQ95,新汉化!$P:$P,0))</f>
        <v> </v>
      </c>
      <c r="AR95" t="str">
        <f>INDEX(新汉化!$Q:$Q,MATCH(日文原码!AR95,新汉化!$P:$P,0))</f>
        <v> </v>
      </c>
      <c r="AS95" s="8" t="str">
        <f>INDEX(新汉化!$Q:$Q,MATCH(日文原码!AS95,新汉化!$P:$P,0))</f>
        <v> </v>
      </c>
      <c r="AT95" s="7" t="str">
        <f>INDEX(新汉化!$Q:$Q,MATCH(日文原码!AT95,新汉化!$P:$P,0))</f>
        <v>さ</v>
      </c>
      <c r="AU95" t="str">
        <f>INDEX(新汉化!$Q:$Q,MATCH(日文原码!AU95,新汉化!$P:$P,0))</f>
        <v>か</v>
      </c>
      <c r="AV95" t="str">
        <f>INDEX(新汉化!$Q:$Q,MATCH(日文原码!AV95,新汉化!$P:$P,0))</f>
        <v>せ</v>
      </c>
      <c r="AW95" t="str">
        <f>INDEX(新汉化!$Q:$Q,MATCH(日文原码!AW95,新汉化!$P:$P,0))</f>
        <v>て</v>
      </c>
      <c r="AX95" t="str">
        <f>INDEX(新汉化!$Q:$Q,MATCH(日文原码!AX95,新汉化!$P:$P,0))</f>
        <v>い</v>
      </c>
      <c r="AY95" t="str">
        <f>INDEX(新汉化!$Q:$Q,MATCH(日文原码!AY95,新汉化!$P:$P,0))</f>
        <v>る</v>
      </c>
      <c r="AZ95" t="str">
        <f>INDEX(新汉化!$Q:$Q,MATCH(日文原码!AZ95,新汉化!$P:$P,0))</f>
        <v> </v>
      </c>
      <c r="BA95" t="str">
        <f>INDEX(新汉化!$Q:$Q,MATCH(日文原码!BA95,新汉化!$P:$P,0))</f>
        <v>ロ</v>
      </c>
      <c r="BB95" t="str">
        <f>INDEX(新汉化!$Q:$Q,MATCH(日文原码!BB95,新汉化!$P:$P,0))</f>
        <v>ゼ</v>
      </c>
      <c r="BC95" t="str">
        <f>INDEX(新汉化!$Q:$Q,MATCH(日文原码!BC95,新汉化!$P:$P,0))</f>
        <v>リ</v>
      </c>
      <c r="BD95" t="str">
        <f>INDEX(新汉化!$Q:$Q,MATCH(日文原码!BD95,新汉化!$P:$P,0))</f>
        <v>ア</v>
      </c>
      <c r="BE95" t="str">
        <f>INDEX(新汉化!$Q:$Q,MATCH(日文原码!BE95,新汉化!$P:$P,0))</f>
        <v>が</v>
      </c>
      <c r="BF95" t="str">
        <f>INDEX(新汉化!$Q:$Q,MATCH(日文原码!BF95,新汉化!$P:$P,0))</f>
        <v> </v>
      </c>
      <c r="BG95" t="str">
        <f>INDEX(新汉化!$Q:$Q,MATCH(日文原码!BG95,新汉化!$P:$P,0))</f>
        <v>い</v>
      </c>
      <c r="BH95" t="str">
        <f>INDEX(新汉化!$Q:$Q,MATCH(日文原码!BH95,新汉化!$P:$P,0))</f>
        <v>る</v>
      </c>
      <c r="BI95" t="str">
        <f>INDEX(新汉化!$Q:$Q,MATCH(日文原码!BI95,新汉化!$P:$P,0))</f>
        <v>と</v>
      </c>
      <c r="BJ95" t="str">
        <f>INDEX(新汉化!$Q:$Q,MATCH(日文原码!BJ95,新汉化!$P:$P,0))</f>
        <v> </v>
      </c>
      <c r="BK95" t="str">
        <f>INDEX(新汉化!$Q:$Q,MATCH(日文原码!BK95,新汉化!$P:$P,0))</f>
        <v>い</v>
      </c>
      <c r="BL95" t="str">
        <f>INDEX(新汉化!$Q:$Q,MATCH(日文原码!BL95,新汉化!$P:$P,0))</f>
        <v>わ</v>
      </c>
      <c r="BM95" t="str">
        <f>INDEX(新汉化!$Q:$Q,MATCH(日文原码!BM95,新汉化!$P:$P,0))</f>
        <v>れ</v>
      </c>
      <c r="BN95" t="str">
        <f>INDEX(新汉化!$Q:$Q,MATCH(日文原码!BN95,新汉化!$P:$P,0))</f>
        <v>る</v>
      </c>
      <c r="BO95" t="str">
        <f>INDEX(新汉化!$Q:$Q,MATCH(日文原码!BO95,新汉化!$P:$P,0))</f>
        <v>。</v>
      </c>
      <c r="BP95" t="str">
        <f>INDEX(新汉化!$Q:$Q,MATCH(日文原码!BP95,新汉化!$P:$P,0))</f>
        <v> </v>
      </c>
      <c r="BQ95" s="8" t="str">
        <f>INDEX(新汉化!$Q:$Q,MATCH(日文原码!BQ95,新汉化!$P:$P,0))</f>
        <v> </v>
      </c>
      <c r="BR95" s="7" t="str">
        <f>INDEX(新汉化!$Q:$Q,MATCH(日文原码!BR95,新汉化!$P:$P,0))</f>
        <v>あ</v>
      </c>
      <c r="BS95" t="str">
        <f>INDEX(新汉化!$Q:$Q,MATCH(日文原码!BS95,新汉化!$P:$P,0))</f>
        <v>た</v>
      </c>
      <c r="BT95" t="str">
        <f>INDEX(新汉化!$Q:$Q,MATCH(日文原码!BT95,新汉化!$P:$P,0))</f>
        <v>ま</v>
      </c>
      <c r="BU95" t="str">
        <f>INDEX(新汉化!$Q:$Q,MATCH(日文原码!BU95,新汉化!$P:$P,0))</f>
        <v>の</v>
      </c>
      <c r="BV95" t="str">
        <f>INDEX(新汉化!$Q:$Q,MATCH(日文原码!BV95,新汉化!$P:$P,0))</f>
        <v> </v>
      </c>
      <c r="BW95" t="str">
        <f>INDEX(新汉化!$Q:$Q,MATCH(日文原码!BW95,新汉化!$P:$P,0))</f>
        <v>ト</v>
      </c>
      <c r="BX95" t="str">
        <f>INDEX(新汉化!$Q:$Q,MATCH(日文原码!BX95,新汉化!$P:$P,0))</f>
        <v>ゲ</v>
      </c>
      <c r="BY95" t="str">
        <f>INDEX(新汉化!$Q:$Q,MATCH(日文原码!BY95,新汉化!$P:$P,0))</f>
        <v>は</v>
      </c>
      <c r="BZ95" t="str">
        <f>INDEX(新汉化!$Q:$Q,MATCH(日文原码!BZ95,新汉化!$P:$P,0))</f>
        <v> </v>
      </c>
      <c r="CA95" t="str">
        <f>INDEX(新汉化!$Q:$Q,MATCH(日文原码!CA95,新汉化!$P:$P,0))</f>
        <v>も</v>
      </c>
      <c r="CB95" t="str">
        <f>INDEX(新汉化!$Q:$Q,MATCH(日文原码!CB95,新汉化!$P:$P,0))</f>
        <v>う</v>
      </c>
      <c r="CC95" t="str">
        <f>INDEX(新汉化!$Q:$Q,MATCH(日文原码!CC95,新汉化!$P:$P,0))</f>
        <v>ど</v>
      </c>
      <c r="CD95" t="str">
        <f>INDEX(新汉化!$Q:$Q,MATCH(日文原码!CD95,新汉化!$P:$P,0))</f>
        <v>く</v>
      </c>
      <c r="CE95" t="str">
        <f>INDEX(新汉化!$Q:$Q,MATCH(日文原码!CE95,新汉化!$P:$P,0))</f>
        <v>を</v>
      </c>
      <c r="CF95" t="str">
        <f>INDEX(新汉化!$Q:$Q,MATCH(日文原码!CF95,新汉化!$P:$P,0))</f>
        <v> </v>
      </c>
      <c r="CG95" t="str">
        <f>INDEX(新汉化!$Q:$Q,MATCH(日文原码!CG95,新汉化!$P:$P,0))</f>
        <v>も</v>
      </c>
      <c r="CH95" t="str">
        <f>INDEX(新汉化!$Q:$Q,MATCH(日文原码!CH95,新汉化!$P:$P,0))</f>
        <v>っ</v>
      </c>
      <c r="CI95" t="str">
        <f>INDEX(新汉化!$Q:$Q,MATCH(日文原码!CI95,新汉化!$P:$P,0))</f>
        <v>て</v>
      </c>
      <c r="CJ95" t="str">
        <f>INDEX(新汉化!$Q:$Q,MATCH(日文原码!CJ95,新汉化!$P:$P,0))</f>
        <v>い</v>
      </c>
      <c r="CK95" t="str">
        <f>INDEX(新汉化!$Q:$Q,MATCH(日文原码!CK95,新汉化!$P:$P,0))</f>
        <v>る</v>
      </c>
      <c r="CL95" t="str">
        <f>INDEX(新汉化!$Q:$Q,MATCH(日文原码!CL95,新汉化!$P:$P,0))</f>
        <v>ぞ</v>
      </c>
      <c r="CM95" t="str">
        <f>INDEX(新汉化!$Q:$Q,MATCH(日文原码!CM95,新汉化!$P:$P,0))</f>
        <v>。</v>
      </c>
      <c r="CN95" t="str">
        <f>INDEX(新汉化!$Q:$Q,MATCH(日文原码!CN95,新汉化!$P:$P,0))</f>
        <v> </v>
      </c>
      <c r="CO95" t="str">
        <f>INDEX(新汉化!$Q:$Q,MATCH(日文原码!CO95,新汉化!$P:$P,0))</f>
        <v> </v>
      </c>
      <c r="CP95" s="13" t="str">
        <f>INDEX(新汉化!$Q:$Q,MATCH(日文原码!CP95,新汉化!$P:$P,0))</f>
        <v> </v>
      </c>
    </row>
    <row r="96" spans="1:94">
      <c r="A96" t="str">
        <f>MID(日文原码!A96,2,1)</f>
        <v>0</v>
      </c>
      <c r="B96" t="str">
        <f>MID(日文原码!B96,2,1)</f>
        <v>9</v>
      </c>
      <c r="C96" t="str">
        <f>MID(日文原码!C96,2,1)</f>
        <v>5</v>
      </c>
      <c r="D96" s="7" t="str">
        <f>MID(日文原码!D96,2,1)</f>
        <v>A</v>
      </c>
      <c r="E96" t="str">
        <f>MID(日文原码!E96,2,1)</f>
        <v>A</v>
      </c>
      <c r="F96" t="str">
        <f>MID(日文原码!F96,2,1)</f>
        <v>0</v>
      </c>
      <c r="G96" s="8" t="str">
        <f>MID(日文原码!G96,2,1)</f>
        <v>4</v>
      </c>
      <c r="H96" s="7" t="str">
        <f>MID(日文原码!H96,2,1)</f>
        <v>A</v>
      </c>
      <c r="I96" t="str">
        <f>MID(日文原码!I96,2,1)</f>
        <v>1</v>
      </c>
      <c r="J96" t="str">
        <f>MID(日文原码!J96,2,1)</f>
        <v>0</v>
      </c>
      <c r="K96" s="8" t="str">
        <f>MID(日文原码!K96,2,1)</f>
        <v>3</v>
      </c>
      <c r="L96" s="7" t="str">
        <f>INDEX(新汉化!$Q:$Q,MATCH(日文原码!L96,新汉化!$P:$P,0))</f>
        <v>ゴ</v>
      </c>
      <c r="M96" t="str">
        <f>INDEX(新汉化!$Q:$Q,MATCH(日文原码!M96,新汉化!$P:$P,0))</f>
        <v>ク</v>
      </c>
      <c r="N96" t="str">
        <f>INDEX(新汉化!$Q:$Q,MATCH(日文原码!N96,新汉化!$P:$P,0))</f>
        <v>リ</v>
      </c>
      <c r="O96" t="str">
        <f>INDEX(新汉化!$Q:$Q,MATCH(日文原码!O96,新汉化!$P:$P,0))</f>
        <v>ン</v>
      </c>
      <c r="P96" s="8" t="str">
        <f>INDEX(新汉化!$Q:$Q,MATCH(日文原码!P96,新汉化!$P:$P,0))</f>
        <v> </v>
      </c>
      <c r="Q96" s="7" t="str">
        <f>INDEX(新汉化!$Q:$Q,MATCH(日文原码!Q96,新汉化!$P:$P,0))</f>
        <v> </v>
      </c>
      <c r="R96" t="str">
        <f>INDEX(新汉化!$Q:$Q,MATCH(日文原码!R96,新汉化!$P:$P,0))</f>
        <v>い</v>
      </c>
      <c r="S96" t="str">
        <f>INDEX(新汉化!$Q:$Q,MATCH(日文原码!S96,新汉化!$P:$P,0))</f>
        <v>ぶ</v>
      </c>
      <c r="T96" t="str">
        <f>INDEX(新汉化!$Q:$Q,MATCH(日文原码!T96,新汉化!$P:$P,0))</f>
        <v>く</v>
      </c>
      <c r="U96" s="8" t="str">
        <f>INDEX(新汉化!$Q:$Q,MATCH(日文原码!U96,新汉化!$P:$P,0))</f>
        <v>ろ</v>
      </c>
      <c r="V96" s="7" t="str">
        <f>INDEX(新汉化!$Q:$Q,MATCH(日文原码!V96,新汉化!$P:$P,0))</f>
        <v>か</v>
      </c>
      <c r="W96" t="str">
        <f>INDEX(新汉化!$Q:$Q,MATCH(日文原码!W96,新汉化!$P:$P,0))</f>
        <v>ら</v>
      </c>
      <c r="X96" t="str">
        <f>INDEX(新汉化!$Q:$Q,MATCH(日文原码!X96,新汉化!$P:$P,0))</f>
        <v>だ</v>
      </c>
      <c r="Y96" t="str">
        <f>INDEX(新汉化!$Q:$Q,MATCH(日文原码!Y96,新汉化!$P:$P,0))</f>
        <v>の</v>
      </c>
      <c r="Z96" t="str">
        <f>INDEX(新汉化!$Q:$Q,MATCH(日文原码!Z96,新汉化!$P:$P,0))</f>
        <v> </v>
      </c>
      <c r="AA96" t="str">
        <f>INDEX(新汉化!$Q:$Q,MATCH(日文原码!AA96,新汉化!$P:$P,0))</f>
        <v>だ</v>
      </c>
      <c r="AB96" t="str">
        <f>INDEX(新汉化!$Q:$Q,MATCH(日文原码!AB96,新汉化!$P:$P,0))</f>
        <v>い</v>
      </c>
      <c r="AC96" t="str">
        <f>INDEX(新汉化!$Q:$Q,MATCH(日文原码!AC96,新汉化!$P:$P,0))</f>
        <v>ぶ</v>
      </c>
      <c r="AD96" t="str">
        <f>INDEX(新汉化!$Q:$Q,MATCH(日文原码!AD96,新汉化!$P:$P,0))</f>
        <v>ぶ</v>
      </c>
      <c r="AE96" t="str">
        <f>INDEX(新汉化!$Q:$Q,MATCH(日文原码!AE96,新汉化!$P:$P,0))</f>
        <v>ん</v>
      </c>
      <c r="AF96" t="str">
        <f>INDEX(新汉化!$Q:$Q,MATCH(日文原码!AF96,新汉化!$P:$P,0))</f>
        <v>が</v>
      </c>
      <c r="AG96" t="str">
        <f>INDEX(新汉化!$Q:$Q,MATCH(日文原码!AG96,新汉化!$P:$P,0))</f>
        <v> </v>
      </c>
      <c r="AH96" t="str">
        <f>INDEX(新汉化!$Q:$Q,MATCH(日文原码!AH96,新汉化!$P:$P,0))</f>
        <v>い</v>
      </c>
      <c r="AI96" t="str">
        <f>INDEX(新汉化!$Q:$Q,MATCH(日文原码!AI96,新汉化!$P:$P,0))</f>
        <v>ぶ</v>
      </c>
      <c r="AJ96" t="str">
        <f>INDEX(新汉化!$Q:$Q,MATCH(日文原码!AJ96,新汉化!$P:$P,0))</f>
        <v>く</v>
      </c>
      <c r="AK96" t="str">
        <f>INDEX(新汉化!$Q:$Q,MATCH(日文原码!AK96,新汉化!$P:$P,0))</f>
        <v>ろ</v>
      </c>
      <c r="AL96" t="str">
        <f>INDEX(新汉化!$Q:$Q,MATCH(日文原码!AL96,新汉化!$P:$P,0))</f>
        <v>で</v>
      </c>
      <c r="AM96" t="str">
        <f>INDEX(新汉化!$Q:$Q,MATCH(日文原码!AM96,新汉化!$P:$P,0))</f>
        <v> </v>
      </c>
      <c r="AN96" t="str">
        <f>INDEX(新汉化!$Q:$Q,MATCH(日文原码!AN96,新汉化!$P:$P,0))</f>
        <v>で</v>
      </c>
      <c r="AO96" t="str">
        <f>INDEX(新汉化!$Q:$Q,MATCH(日文原码!AO96,新汉化!$P:$P,0))</f>
        <v>き</v>
      </c>
      <c r="AP96" t="str">
        <f>INDEX(新汉化!$Q:$Q,MATCH(日文原码!AP96,新汉化!$P:$P,0))</f>
        <v>て</v>
      </c>
      <c r="AQ96" t="str">
        <f>INDEX(新汉化!$Q:$Q,MATCH(日文原码!AQ96,新汉化!$P:$P,0))</f>
        <v>い</v>
      </c>
      <c r="AR96" t="str">
        <f>INDEX(新汉化!$Q:$Q,MATCH(日文原码!AR96,新汉化!$P:$P,0))</f>
        <v>て</v>
      </c>
      <c r="AS96" s="8" t="str">
        <f>INDEX(新汉化!$Q:$Q,MATCH(日文原码!AS96,新汉化!$P:$P,0))</f>
        <v> </v>
      </c>
      <c r="AT96" s="7" t="str">
        <f>INDEX(新汉化!$Q:$Q,MATCH(日文原码!AT96,新汉化!$P:$P,0))</f>
        <v>し</v>
      </c>
      <c r="AU96" t="str">
        <f>INDEX(新汉化!$Q:$Q,MATCH(日文原码!AU96,新汉化!$P:$P,0))</f>
        <v>ん</v>
      </c>
      <c r="AV96" t="str">
        <f>INDEX(新汉化!$Q:$Q,MATCH(日文原码!AV96,新汉化!$P:$P,0))</f>
        <v>ぞ</v>
      </c>
      <c r="AW96" t="str">
        <f>INDEX(新汉化!$Q:$Q,MATCH(日文原码!AW96,新汉化!$P:$P,0))</f>
        <v>う</v>
      </c>
      <c r="AX96" t="str">
        <f>INDEX(新汉化!$Q:$Q,MATCH(日文原码!AX96,新汉化!$P:$P,0))</f>
        <v>や</v>
      </c>
      <c r="AY96" t="str">
        <f>INDEX(新汉化!$Q:$Q,MATCH(日文原码!AY96,新汉化!$P:$P,0))</f>
        <v> </v>
      </c>
      <c r="AZ96" t="str">
        <f>INDEX(新汉化!$Q:$Q,MATCH(日文原码!AZ96,新汉化!$P:$P,0))</f>
        <v>の</v>
      </c>
      <c r="BA96" t="str">
        <f>INDEX(新汉化!$Q:$Q,MATCH(日文原码!BA96,新汉化!$P:$P,0))</f>
        <v>う</v>
      </c>
      <c r="BB96" t="str">
        <f>INDEX(新汉化!$Q:$Q,MATCH(日文原码!BB96,新汉化!$P:$P,0))</f>
        <v>み</v>
      </c>
      <c r="BC96" t="str">
        <f>INDEX(新汉化!$Q:$Q,MATCH(日文原码!BC96,新汉化!$P:$P,0))</f>
        <v>そ</v>
      </c>
      <c r="BD96" t="str">
        <f>INDEX(新汉化!$Q:$Q,MATCH(日文原码!BD96,新汉化!$P:$P,0))</f>
        <v>は</v>
      </c>
      <c r="BE96" t="str">
        <f>INDEX(新汉化!$Q:$Q,MATCH(日文原码!BE96,新汉化!$P:$P,0))</f>
        <v> </v>
      </c>
      <c r="BF96" t="str">
        <f>INDEX(新汉化!$Q:$Q,MATCH(日文原码!BF96,新汉化!$P:$P,0))</f>
        <v>と</v>
      </c>
      <c r="BG96" t="str">
        <f>INDEX(新汉化!$Q:$Q,MATCH(日文原码!BG96,新汉化!$P:$P,0))</f>
        <v>て</v>
      </c>
      <c r="BH96" t="str">
        <f>INDEX(新汉化!$Q:$Q,MATCH(日文原码!BH96,新汉化!$P:$P,0))</f>
        <v>も</v>
      </c>
      <c r="BI96" t="str">
        <f>INDEX(新汉化!$Q:$Q,MATCH(日文原码!BI96,新汉化!$P:$P,0))</f>
        <v> </v>
      </c>
      <c r="BJ96" t="str">
        <f>INDEX(新汉化!$Q:$Q,MATCH(日文原码!BJ96,新汉化!$P:$P,0))</f>
        <v>ち</v>
      </c>
      <c r="BK96" t="str">
        <f>INDEX(新汉化!$Q:$Q,MATCH(日文原码!BK96,新汉化!$P:$P,0))</f>
        <v>い</v>
      </c>
      <c r="BL96" t="str">
        <f>INDEX(新汉化!$Q:$Q,MATCH(日文原码!BL96,新汉化!$P:$P,0))</f>
        <v>さ</v>
      </c>
      <c r="BM96" t="str">
        <f>INDEX(新汉化!$Q:$Q,MATCH(日文原码!BM96,新汉化!$P:$P,0))</f>
        <v>い</v>
      </c>
      <c r="BN96" t="str">
        <f>INDEX(新汉化!$Q:$Q,MATCH(日文原码!BN96,新汉化!$P:$P,0))</f>
        <v>。</v>
      </c>
      <c r="BO96" t="str">
        <f>INDEX(新汉化!$Q:$Q,MATCH(日文原码!BO96,新汉化!$P:$P,0))</f>
        <v> </v>
      </c>
      <c r="BP96" t="str">
        <f>INDEX(新汉化!$Q:$Q,MATCH(日文原码!BP96,新汉化!$P:$P,0))</f>
        <v> </v>
      </c>
      <c r="BQ96" s="8" t="str">
        <f>INDEX(新汉化!$Q:$Q,MATCH(日文原码!BQ96,新汉化!$P:$P,0))</f>
        <v> </v>
      </c>
      <c r="BR96" s="7" t="str">
        <f>INDEX(新汉化!$Q:$Q,MATCH(日文原码!BR96,新汉化!$P:$P,0))</f>
        <v>な</v>
      </c>
      <c r="BS96" t="str">
        <f>INDEX(新汉化!$Q:$Q,MATCH(日文原码!BS96,新汉化!$P:$P,0))</f>
        <v>ん</v>
      </c>
      <c r="BT96" t="str">
        <f>INDEX(新汉化!$Q:$Q,MATCH(日文原码!BT96,新汉化!$P:$P,0))</f>
        <v>で</v>
      </c>
      <c r="BU96" t="str">
        <f>INDEX(新汉化!$Q:$Q,MATCH(日文原码!BU96,新汉化!$P:$P,0))</f>
        <v>も</v>
      </c>
      <c r="BV96" t="str">
        <f>INDEX(新汉化!$Q:$Q,MATCH(日文原码!BV96,新汉化!$P:$P,0))</f>
        <v> </v>
      </c>
      <c r="BW96" t="str">
        <f>INDEX(新汉化!$Q:$Q,MATCH(日文原码!BW96,新汉化!$P:$P,0))</f>
        <v>と</v>
      </c>
      <c r="BX96" t="str">
        <f>INDEX(新汉化!$Q:$Q,MATCH(日文原码!BX96,新汉化!$P:$P,0))</f>
        <v>か</v>
      </c>
      <c r="BY96" t="str">
        <f>INDEX(新汉化!$Q:$Q,MATCH(日文原码!BY96,新汉化!$P:$P,0))</f>
        <v>す</v>
      </c>
      <c r="BZ96" t="str">
        <f>INDEX(新汉化!$Q:$Q,MATCH(日文原码!BZ96,新汉化!$P:$P,0))</f>
        <v> </v>
      </c>
      <c r="CA96" t="str">
        <f>INDEX(新汉化!$Q:$Q,MATCH(日文原码!CA96,新汉化!$P:$P,0))</f>
        <v>と</v>
      </c>
      <c r="CB96" t="str">
        <f>INDEX(新汉化!$Q:$Q,MATCH(日文原码!CB96,新汉化!$P:$P,0))</f>
        <v>く</v>
      </c>
      <c r="CC96" t="str">
        <f>INDEX(新汉化!$Q:$Q,MATCH(日文原码!CC96,新汉化!$P:$P,0))</f>
        <v>し</v>
      </c>
      <c r="CD96" t="str">
        <f>INDEX(新汉化!$Q:$Q,MATCH(日文原码!CD96,新汉化!$P:$P,0))</f>
        <v>ゅ</v>
      </c>
      <c r="CE96" t="str">
        <f>INDEX(新汉化!$Q:$Q,MATCH(日文原码!CE96,新汉化!$P:$P,0))</f>
        <v>な</v>
      </c>
      <c r="CF96" t="str">
        <f>INDEX(新汉化!$Q:$Q,MATCH(日文原码!CF96,新汉化!$P:$P,0))</f>
        <v> </v>
      </c>
      <c r="CG96" t="str">
        <f>INDEX(新汉化!$Q:$Q,MATCH(日文原码!CG96,新汉化!$P:$P,0))</f>
        <v>い</v>
      </c>
      <c r="CH96" t="str">
        <f>INDEX(新汉化!$Q:$Q,MATCH(日文原码!CH96,新汉化!$P:$P,0))</f>
        <v>え</v>
      </c>
      <c r="CI96" t="str">
        <f>INDEX(新汉化!$Q:$Q,MATCH(日文原码!CI96,新汉化!$P:$P,0))</f>
        <v>き</v>
      </c>
      <c r="CJ96" t="str">
        <f>INDEX(新汉化!$Q:$Q,MATCH(日文原码!CJ96,新汉化!$P:$P,0))</f>
        <v>を</v>
      </c>
      <c r="CK96" t="str">
        <f>INDEX(新汉化!$Q:$Q,MATCH(日文原码!CK96,新汉化!$P:$P,0))</f>
        <v> </v>
      </c>
      <c r="CL96" t="str">
        <f>INDEX(新汉化!$Q:$Q,MATCH(日文原码!CL96,新汉化!$P:$P,0))</f>
        <v>も</v>
      </c>
      <c r="CM96" t="str">
        <f>INDEX(新汉化!$Q:$Q,MATCH(日文原码!CM96,新汉化!$P:$P,0))</f>
        <v>つ</v>
      </c>
      <c r="CN96" t="str">
        <f>INDEX(新汉化!$Q:$Q,MATCH(日文原码!CN96,新汉化!$P:$P,0))</f>
        <v>。</v>
      </c>
      <c r="CO96" t="str">
        <f>INDEX(新汉化!$Q:$Q,MATCH(日文原码!CO96,新汉化!$P:$P,0))</f>
        <v> </v>
      </c>
      <c r="CP96" s="13" t="str">
        <f>INDEX(新汉化!$Q:$Q,MATCH(日文原码!CP96,新汉化!$P:$P,0))</f>
        <v> </v>
      </c>
    </row>
    <row r="97" spans="1:94">
      <c r="A97" t="str">
        <f>MID(日文原码!A97,2,1)</f>
        <v>0</v>
      </c>
      <c r="B97" t="str">
        <f>MID(日文原码!B97,2,1)</f>
        <v>9</v>
      </c>
      <c r="C97" t="str">
        <f>MID(日文原码!C97,2,1)</f>
        <v>6</v>
      </c>
      <c r="D97" s="7" t="str">
        <f>MID(日文原码!D97,2,1)</f>
        <v>A</v>
      </c>
      <c r="E97" t="str">
        <f>MID(日文原码!E97,2,1)</f>
        <v>A</v>
      </c>
      <c r="F97" t="str">
        <f>MID(日文原码!F97,2,1)</f>
        <v>1</v>
      </c>
      <c r="G97" s="8" t="str">
        <f>MID(日文原码!G97,2,1)</f>
        <v>7</v>
      </c>
      <c r="H97" s="7" t="str">
        <f>MID(日文原码!H97,2,1)</f>
        <v>A</v>
      </c>
      <c r="I97" t="str">
        <f>MID(日文原码!I97,2,1)</f>
        <v>8</v>
      </c>
      <c r="J97" t="str">
        <f>MID(日文原码!J97,2,1)</f>
        <v>0</v>
      </c>
      <c r="K97" s="8" t="str">
        <f>MID(日文原码!K97,2,1)</f>
        <v>0</v>
      </c>
      <c r="L97" s="7" t="str">
        <f>INDEX(新汉化!$Q:$Q,MATCH(日文原码!L97,新汉化!$P:$P,0))</f>
        <v>マ</v>
      </c>
      <c r="M97" t="str">
        <f>INDEX(新汉化!$Q:$Q,MATCH(日文原码!M97,新汉化!$P:$P,0))</f>
        <v>ル</v>
      </c>
      <c r="N97" t="str">
        <f>INDEX(新汉化!$Q:$Q,MATCH(日文原码!N97,新汉化!$P:$P,0))</f>
        <v>ノ</v>
      </c>
      <c r="O97" t="str">
        <f>INDEX(新汉化!$Q:$Q,MATCH(日文原码!O97,新汉化!$P:$P,0))</f>
        <v>-</v>
      </c>
      <c r="P97" s="8" t="str">
        <f>INDEX(新汉化!$Q:$Q,MATCH(日文原码!P97,新汉化!$P:$P,0))</f>
        <v>ム</v>
      </c>
      <c r="Q97" s="7" t="str">
        <f>INDEX(新汉化!$Q:$Q,MATCH(日文原码!Q97,新汉化!$P:$P,0))</f>
        <v>ど</v>
      </c>
      <c r="R97" t="str">
        <f>INDEX(新汉化!$Q:$Q,MATCH(日文原码!R97,新汉化!$P:$P,0))</f>
        <v>く</v>
      </c>
      <c r="S97" t="str">
        <f>INDEX(新汉化!$Q:$Q,MATCH(日文原码!S97,新汉化!$P:$P,0))</f>
        <v>ぶ</v>
      </c>
      <c r="T97" t="str">
        <f>INDEX(新汉化!$Q:$Q,MATCH(日文原码!T97,新汉化!$P:$P,0))</f>
        <v>く</v>
      </c>
      <c r="U97" s="8" t="str">
        <f>INDEX(新汉化!$Q:$Q,MATCH(日文原码!U97,新汉化!$P:$P,0))</f>
        <v>ろ</v>
      </c>
      <c r="V97" s="7" t="str">
        <f>INDEX(新汉化!$Q:$Q,MATCH(日文原码!V97,新汉化!$P:$P,0))</f>
        <v>は</v>
      </c>
      <c r="W97" t="str">
        <f>INDEX(新汉化!$Q:$Q,MATCH(日文原码!W97,新汉化!$P:$P,0))</f>
        <v>が</v>
      </c>
      <c r="X97" t="str">
        <f>INDEX(新汉化!$Q:$Q,MATCH(日文原码!X97,新汉化!$P:$P,0))</f>
        <v> </v>
      </c>
      <c r="Y97" t="str">
        <f>INDEX(新汉化!$Q:$Q,MATCH(日文原码!Y97,新汉化!$P:$P,0))</f>
        <v>1</v>
      </c>
      <c r="Z97" t="str">
        <f>INDEX(新汉化!$Q:$Q,MATCH(日文原码!Z97,新汉化!$P:$P,0))</f>
        <v>ぽ</v>
      </c>
      <c r="AA97" t="str">
        <f>INDEX(新汉化!$Q:$Q,MATCH(日文原码!AA97,新汉化!$P:$P,0))</f>
        <v>ん</v>
      </c>
      <c r="AB97" t="str">
        <f>INDEX(新汉化!$Q:$Q,MATCH(日文原码!AB97,新汉化!$P:$P,0))</f>
        <v>も</v>
      </c>
      <c r="AC97" t="str">
        <f>INDEX(新汉化!$Q:$Q,MATCH(日文原码!AC97,新汉化!$P:$P,0))</f>
        <v> </v>
      </c>
      <c r="AD97" t="str">
        <f>INDEX(新汉化!$Q:$Q,MATCH(日文原码!AD97,新汉化!$P:$P,0))</f>
        <v>な</v>
      </c>
      <c r="AE97" t="str">
        <f>INDEX(新汉化!$Q:$Q,MATCH(日文原码!AE97,新汉化!$P:$P,0))</f>
        <v>い</v>
      </c>
      <c r="AF97" t="str">
        <f>INDEX(新汉化!$Q:$Q,MATCH(日文原码!AF97,新汉化!$P:$P,0))</f>
        <v>の</v>
      </c>
      <c r="AG97" t="str">
        <f>INDEX(新汉化!$Q:$Q,MATCH(日文原码!AG97,新汉化!$P:$P,0))</f>
        <v>で</v>
      </c>
      <c r="AH97" t="str">
        <f>INDEX(新汉化!$Q:$Q,MATCH(日文原码!AH97,新汉化!$P:$P,0))</f>
        <v> </v>
      </c>
      <c r="AI97" t="str">
        <f>INDEX(新汉化!$Q:$Q,MATCH(日文原码!AI97,新汉化!$P:$P,0))</f>
        <v>な</v>
      </c>
      <c r="AJ97" t="str">
        <f>INDEX(新汉化!$Q:$Q,MATCH(日文原码!AJ97,新汉化!$P:$P,0))</f>
        <v>ん</v>
      </c>
      <c r="AK97" t="str">
        <f>INDEX(新汉化!$Q:$Q,MATCH(日文原码!AK97,新汉化!$P:$P,0))</f>
        <v>で</v>
      </c>
      <c r="AL97" t="str">
        <f>INDEX(新汉化!$Q:$Q,MATCH(日文原码!AL97,新汉化!$P:$P,0))</f>
        <v>も</v>
      </c>
      <c r="AM97" t="str">
        <f>INDEX(新汉化!$Q:$Q,MATCH(日文原码!AM97,新汉化!$P:$P,0))</f>
        <v> </v>
      </c>
      <c r="AN97" t="str">
        <f>INDEX(新汉化!$Q:$Q,MATCH(日文原码!AN97,新汉化!$P:$P,0))</f>
        <v>ま</v>
      </c>
      <c r="AO97" t="str">
        <f>INDEX(新汉化!$Q:$Q,MATCH(日文原码!AO97,新汉化!$P:$P,0))</f>
        <v>る</v>
      </c>
      <c r="AP97" t="str">
        <f>INDEX(新汉化!$Q:$Q,MATCH(日文原码!AP97,新汉化!$P:$P,0))</f>
        <v>の</v>
      </c>
      <c r="AQ97" t="str">
        <f>INDEX(新汉化!$Q:$Q,MATCH(日文原码!AQ97,新汉化!$P:$P,0))</f>
        <v>み</v>
      </c>
      <c r="AR97" t="str">
        <f>INDEX(新汉化!$Q:$Q,MATCH(日文原码!AR97,新汉化!$P:$P,0))</f>
        <v>。</v>
      </c>
      <c r="AS97" s="8" t="str">
        <f>INDEX(新汉化!$Q:$Q,MATCH(日文原码!AS97,新汉化!$P:$P,0))</f>
        <v> </v>
      </c>
      <c r="AT97" s="7" t="str">
        <f>INDEX(新汉化!$Q:$Q,MATCH(日文原码!AT97,新汉化!$P:$P,0))</f>
        <v>い</v>
      </c>
      <c r="AU97" t="str">
        <f>INDEX(新汉化!$Q:$Q,MATCH(日文原码!AU97,新汉化!$P:$P,0))</f>
        <v>っ</v>
      </c>
      <c r="AV97" t="str">
        <f>INDEX(新汉化!$Q:$Q,MATCH(日文原码!AV97,新汉化!$P:$P,0))</f>
        <v>ぱ</v>
      </c>
      <c r="AW97" t="str">
        <f>INDEX(新汉化!$Q:$Q,MATCH(日文原码!AW97,新汉化!$P:$P,0))</f>
        <v>い</v>
      </c>
      <c r="AX97" t="str">
        <f>INDEX(新汉化!$Q:$Q,MATCH(日文原码!AX97,新汉化!$P:$P,0))</f>
        <v>に</v>
      </c>
      <c r="AY97" t="str">
        <f>INDEX(新汉化!$Q:$Q,MATCH(日文原码!AY97,新汉化!$P:$P,0))</f>
        <v> </v>
      </c>
      <c r="AZ97" t="str">
        <f>INDEX(新汉化!$Q:$Q,MATCH(日文原码!AZ97,新汉化!$P:$P,0))</f>
        <v>あ</v>
      </c>
      <c r="BA97" t="str">
        <f>INDEX(新汉化!$Q:$Q,MATCH(日文原码!BA97,新汉化!$P:$P,0))</f>
        <v>け</v>
      </c>
      <c r="BB97" t="str">
        <f>INDEX(新汉化!$Q:$Q,MATCH(日文原码!BB97,新汉化!$P:$P,0))</f>
        <v>た</v>
      </c>
      <c r="BC97" t="str">
        <f>INDEX(新汉化!$Q:$Q,MATCH(日文原码!BC97,新汉化!$P:$P,0))</f>
        <v> </v>
      </c>
      <c r="BD97" t="str">
        <f>INDEX(新汉化!$Q:$Q,MATCH(日文原码!BD97,新汉化!$P:$P,0))</f>
        <v>く</v>
      </c>
      <c r="BE97" t="str">
        <f>INDEX(新汉化!$Q:$Q,MATCH(日文原码!BE97,新汉化!$P:$P,0))</f>
        <v>ち</v>
      </c>
      <c r="BF97" t="str">
        <f>INDEX(新汉化!$Q:$Q,MATCH(日文原码!BF97,新汉化!$P:$P,0))</f>
        <v>は</v>
      </c>
      <c r="BG97" t="str">
        <f>INDEX(新汉化!$Q:$Q,MATCH(日文原码!BG97,新汉化!$P:$P,0))</f>
        <v> </v>
      </c>
      <c r="BH97" t="str">
        <f>INDEX(新汉化!$Q:$Q,MATCH(日文原码!BH97,新汉化!$P:$P,0))</f>
        <v>と</v>
      </c>
      <c r="BI97" t="str">
        <f>INDEX(新汉化!$Q:$Q,MATCH(日文原码!BI97,新汉化!$P:$P,0))</f>
        <v>て</v>
      </c>
      <c r="BJ97" t="str">
        <f>INDEX(新汉化!$Q:$Q,MATCH(日文原码!BJ97,新汉化!$P:$P,0))</f>
        <v>も</v>
      </c>
      <c r="BK97" t="str">
        <f>INDEX(新汉化!$Q:$Q,MATCH(日文原码!BK97,新汉化!$P:$P,0))</f>
        <v> </v>
      </c>
      <c r="BL97" t="str">
        <f>INDEX(新汉化!$Q:$Q,MATCH(日文原码!BL97,新汉化!$P:$P,0))</f>
        <v>お</v>
      </c>
      <c r="BM97" t="str">
        <f>INDEX(新汉化!$Q:$Q,MATCH(日文原码!BM97,新汉化!$P:$P,0))</f>
        <v>お</v>
      </c>
      <c r="BN97" t="str">
        <f>INDEX(新汉化!$Q:$Q,MATCH(日文原码!BN97,新汉化!$P:$P,0))</f>
        <v>き</v>
      </c>
      <c r="BO97" t="str">
        <f>INDEX(新汉化!$Q:$Q,MATCH(日文原码!BO97,新汉化!$P:$P,0))</f>
        <v>く</v>
      </c>
      <c r="BP97" t="str">
        <f>INDEX(新汉化!$Q:$Q,MATCH(日文原码!BP97,新汉化!$P:$P,0))</f>
        <v> </v>
      </c>
      <c r="BQ97" s="8" t="str">
        <f>INDEX(新汉化!$Q:$Q,MATCH(日文原码!BQ97,新汉化!$P:$P,0))</f>
        <v> </v>
      </c>
      <c r="BR97" s="7" t="str">
        <f>INDEX(新汉化!$Q:$Q,MATCH(日文原码!BR97,新汉化!$P:$P,0))</f>
        <v>じ</v>
      </c>
      <c r="BS97" t="str">
        <f>INDEX(新汉化!$Q:$Q,MATCH(日文原码!BS97,新汉化!$P:$P,0))</f>
        <v>ど</v>
      </c>
      <c r="BT97" t="str">
        <f>INDEX(新汉化!$Q:$Q,MATCH(日文原码!BT97,新汉化!$P:$P,0))</f>
        <v>う</v>
      </c>
      <c r="BU97" t="str">
        <f>INDEX(新汉化!$Q:$Q,MATCH(日文原码!BU97,新汉化!$P:$P,0))</f>
        <v>し</v>
      </c>
      <c r="BV97" t="str">
        <f>INDEX(新汉化!$Q:$Q,MATCH(日文原码!BV97,新汉化!$P:$P,0))</f>
        <v>ゃ</v>
      </c>
      <c r="BW97" t="str">
        <f>INDEX(新汉化!$Q:$Q,MATCH(日文原码!BW97,新汉化!$P:$P,0))</f>
        <v>の</v>
      </c>
      <c r="BX97" t="str">
        <f>INDEX(新汉化!$Q:$Q,MATCH(日文原码!BX97,新汉化!$P:$P,0))</f>
        <v> </v>
      </c>
      <c r="BY97" t="str">
        <f>INDEX(新汉化!$Q:$Q,MATCH(日文原码!BY97,新汉化!$P:$P,0))</f>
        <v>タ</v>
      </c>
      <c r="BZ97" t="str">
        <f>INDEX(新汉化!$Q:$Q,MATCH(日文原码!BZ97,新汉化!$P:$P,0))</f>
        <v>イ</v>
      </c>
      <c r="CA97" t="str">
        <f>INDEX(新汉化!$Q:$Q,MATCH(日文原码!CA97,新汉化!$P:$P,0))</f>
        <v>ヤ</v>
      </c>
      <c r="CB97" t="str">
        <f>INDEX(新汉化!$Q:$Q,MATCH(日文原码!CB97,新汉化!$P:$P,0))</f>
        <v>だ</v>
      </c>
      <c r="CC97" t="str">
        <f>INDEX(新汉化!$Q:$Q,MATCH(日文原码!CC97,新汉化!$P:$P,0))</f>
        <v>っ</v>
      </c>
      <c r="CD97" t="str">
        <f>INDEX(新汉化!$Q:$Q,MATCH(日文原码!CD97,新汉化!$P:$P,0))</f>
        <v>て</v>
      </c>
      <c r="CE97" t="str">
        <f>INDEX(新汉化!$Q:$Q,MATCH(日文原码!CE97,新汉化!$P:$P,0))</f>
        <v> </v>
      </c>
      <c r="CF97" t="str">
        <f>INDEX(新汉化!$Q:$Q,MATCH(日文原码!CF97,新汉化!$P:$P,0))</f>
        <v>す</v>
      </c>
      <c r="CG97" t="str">
        <f>INDEX(新汉化!$Q:$Q,MATCH(日文原码!CG97,新汉化!$P:$P,0))</f>
        <v>っ</v>
      </c>
      <c r="CH97" t="str">
        <f>INDEX(新汉化!$Q:$Q,MATCH(日文原码!CH97,新汉化!$P:$P,0))</f>
        <v>ぽ</v>
      </c>
      <c r="CI97" t="str">
        <f>INDEX(新汉化!$Q:$Q,MATCH(日文原码!CI97,新汉化!$P:$P,0))</f>
        <v>り</v>
      </c>
      <c r="CJ97" t="str">
        <f>INDEX(新汉化!$Q:$Q,MATCH(日文原码!CJ97,新汉化!$P:$P,0))</f>
        <v> </v>
      </c>
      <c r="CK97" t="str">
        <f>INDEX(新汉化!$Q:$Q,MATCH(日文原码!CK97,新汉化!$P:$P,0))</f>
        <v>は</v>
      </c>
      <c r="CL97" t="str">
        <f>INDEX(新汉化!$Q:$Q,MATCH(日文原码!CL97,新汉化!$P:$P,0))</f>
        <v>い</v>
      </c>
      <c r="CM97" t="str">
        <f>INDEX(新汉化!$Q:$Q,MATCH(日文原码!CM97,新汉化!$P:$P,0))</f>
        <v>る</v>
      </c>
      <c r="CN97" t="str">
        <f>INDEX(新汉化!$Q:$Q,MATCH(日文原码!CN97,新汉化!$P:$P,0))</f>
        <v>ぞ</v>
      </c>
      <c r="CO97" t="str">
        <f>INDEX(新汉化!$Q:$Q,MATCH(日文原码!CO97,新汉化!$P:$P,0))</f>
        <v>。</v>
      </c>
      <c r="CP97" s="13" t="str">
        <f>INDEX(新汉化!$Q:$Q,MATCH(日文原码!CP97,新汉化!$P:$P,0))</f>
        <v> </v>
      </c>
    </row>
    <row r="98" spans="1:94">
      <c r="A98" t="str">
        <f>MID(日文原码!A98,2,1)</f>
        <v>0</v>
      </c>
      <c r="B98" t="str">
        <f>MID(日文原码!B98,2,1)</f>
        <v>9</v>
      </c>
      <c r="C98" t="str">
        <f>MID(日文原码!C98,2,1)</f>
        <v>7</v>
      </c>
      <c r="D98" s="7" t="str">
        <f>MID(日文原码!D98,2,1)</f>
        <v>A</v>
      </c>
      <c r="E98" t="str">
        <f>MID(日文原码!E98,2,1)</f>
        <v>A</v>
      </c>
      <c r="F98" t="str">
        <f>MID(日文原码!F98,2,1)</f>
        <v>0</v>
      </c>
      <c r="G98" s="8" t="str">
        <f>MID(日文原码!G98,2,1)</f>
        <v>8</v>
      </c>
      <c r="H98" s="7" t="str">
        <f>MID(日文原码!H98,2,1)</f>
        <v>A</v>
      </c>
      <c r="I98" t="str">
        <f>MID(日文原码!I98,2,1)</f>
        <v>2</v>
      </c>
      <c r="J98" t="str">
        <f>MID(日文原码!J98,2,1)</f>
        <v>0</v>
      </c>
      <c r="K98" s="8" t="str">
        <f>MID(日文原码!K98,2,1)</f>
        <v>8</v>
      </c>
      <c r="L98" s="7" t="str">
        <f>INDEX(新汉化!$Q:$Q,MATCH(日文原码!L98,新汉化!$P:$P,0))</f>
        <v>キ</v>
      </c>
      <c r="M98" t="str">
        <f>INDEX(新汉化!$Q:$Q,MATCH(日文原码!M98,新汉化!$P:$P,0))</f>
        <v>バ</v>
      </c>
      <c r="N98" t="str">
        <f>INDEX(新汉化!$Q:$Q,MATCH(日文原码!N98,新汉化!$P:$P,0))</f>
        <v>ニ</v>
      </c>
      <c r="O98" t="str">
        <f>INDEX(新汉化!$Q:$Q,MATCH(日文原码!O98,新汉化!$P:$P,0))</f>
        <v>ア</v>
      </c>
      <c r="P98" s="8" t="str">
        <f>INDEX(新汉化!$Q:$Q,MATCH(日文原码!P98,新汉化!$P:$P,0))</f>
        <v> </v>
      </c>
      <c r="Q98" s="7" t="str">
        <f>INDEX(新汉化!$Q:$Q,MATCH(日文原码!Q98,新汉化!$P:$P,0))</f>
        <v> </v>
      </c>
      <c r="R98" t="str">
        <f>INDEX(新汉化!$Q:$Q,MATCH(日文原码!R98,新汉化!$P:$P,0))</f>
        <v>ど</v>
      </c>
      <c r="S98" t="str">
        <f>INDEX(新汉化!$Q:$Q,MATCH(日文原码!S98,新汉化!$P:$P,0))</f>
        <v>う</v>
      </c>
      <c r="T98" t="str">
        <f>INDEX(新汉化!$Q:$Q,MATCH(日文原码!T98,新汉化!$P:$P,0))</f>
        <v>も</v>
      </c>
      <c r="U98" s="8" t="str">
        <f>INDEX(新汉化!$Q:$Q,MATCH(日文原码!U98,新汉化!$P:$P,0))</f>
        <v>う</v>
      </c>
      <c r="V98" s="7" t="str">
        <f>INDEX(新汉化!$Q:$Q,MATCH(日文原码!V98,新汉化!$P:$P,0))</f>
        <v>は</v>
      </c>
      <c r="W98" t="str">
        <f>INDEX(新汉化!$Q:$Q,MATCH(日文原码!W98,新汉化!$P:$P,0))</f>
        <v>っ</v>
      </c>
      <c r="X98" t="str">
        <f>INDEX(新汉化!$Q:$Q,MATCH(日文原码!X98,新汉化!$P:$P,0))</f>
        <v>た</v>
      </c>
      <c r="Y98" t="str">
        <f>INDEX(新汉化!$Q:$Q,MATCH(日文原码!Y98,新汉化!$P:$P,0))</f>
        <v>つ</v>
      </c>
      <c r="Z98" t="str">
        <f>INDEX(新汉化!$Q:$Q,MATCH(日文原码!Z98,新汉化!$P:$P,0))</f>
        <v>し</v>
      </c>
      <c r="AA98" t="str">
        <f>INDEX(新汉化!$Q:$Q,MATCH(日文原码!AA98,新汉化!$P:$P,0))</f>
        <v>た</v>
      </c>
      <c r="AB98" t="str">
        <f>INDEX(新汉化!$Q:$Q,MATCH(日文原码!AB98,新汉化!$P:$P,0))</f>
        <v> </v>
      </c>
      <c r="AC98" t="str">
        <f>INDEX(新汉化!$Q:$Q,MATCH(日文原码!AC98,新汉化!$P:$P,0))</f>
        <v>ア</v>
      </c>
      <c r="AD98" t="str">
        <f>INDEX(新汉化!$Q:$Q,MATCH(日文原码!AD98,新汉化!$P:$P,0))</f>
        <v>ゴ</v>
      </c>
      <c r="AE98" t="str">
        <f>INDEX(新汉化!$Q:$Q,MATCH(日文原码!AE98,新汉化!$P:$P,0))</f>
        <v>と</v>
      </c>
      <c r="AF98" t="str">
        <f>INDEX(新汉化!$Q:$Q,MATCH(日文原码!AF98,新汉化!$P:$P,0))</f>
        <v> </v>
      </c>
      <c r="AG98" t="str">
        <f>INDEX(新汉化!$Q:$Q,MATCH(日文原码!AG98,新汉化!$P:$P,0))</f>
        <v>す</v>
      </c>
      <c r="AH98" t="str">
        <f>INDEX(新汉化!$Q:$Q,MATCH(日文原码!AH98,新汉化!$P:$P,0))</f>
        <v>る</v>
      </c>
      <c r="AI98" t="str">
        <f>INDEX(新汉化!$Q:$Q,MATCH(日文原码!AI98,新汉化!$P:$P,0))</f>
        <v>ど</v>
      </c>
      <c r="AJ98" t="str">
        <f>INDEX(新汉化!$Q:$Q,MATCH(日文原码!AJ98,新汉化!$P:$P,0))</f>
        <v>く</v>
      </c>
      <c r="AK98" t="str">
        <f>INDEX(新汉化!$Q:$Q,MATCH(日文原码!AK98,新汉化!$P:$P,0))</f>
        <v> </v>
      </c>
      <c r="AL98" t="str">
        <f>INDEX(新汉化!$Q:$Q,MATCH(日文原码!AL98,新汉化!$P:$P,0))</f>
        <v>と</v>
      </c>
      <c r="AM98" t="str">
        <f>INDEX(新汉化!$Q:$Q,MATCH(日文原码!AM98,新汉化!$P:$P,0))</f>
        <v>が</v>
      </c>
      <c r="AN98" t="str">
        <f>INDEX(新汉化!$Q:$Q,MATCH(日文原码!AN98,新汉化!$P:$P,0))</f>
        <v>っ</v>
      </c>
      <c r="AO98" t="str">
        <f>INDEX(新汉化!$Q:$Q,MATCH(日文原码!AO98,新汉化!$P:$P,0))</f>
        <v>た</v>
      </c>
      <c r="AP98" t="str">
        <f>INDEX(新汉化!$Q:$Q,MATCH(日文原码!AP98,新汉化!$P:$P,0))</f>
        <v> </v>
      </c>
      <c r="AQ98" t="str">
        <f>INDEX(新汉化!$Q:$Q,MATCH(日文原码!AQ98,新汉化!$P:$P,0))</f>
        <v>キ</v>
      </c>
      <c r="AR98" t="str">
        <f>INDEX(新汉化!$Q:$Q,MATCH(日文原码!AR98,新汉化!$P:$P,0))</f>
        <v>バ</v>
      </c>
      <c r="AS98" s="8" t="str">
        <f>INDEX(新汉化!$Q:$Q,MATCH(日文原码!AS98,新汉化!$P:$P,0))</f>
        <v>は</v>
      </c>
      <c r="AT98" s="7" t="str">
        <f>INDEX(新汉化!$Q:$Q,MATCH(日文原码!AT98,新汉化!$P:$P,0))</f>
        <v>ふ</v>
      </c>
      <c r="AU98" t="str">
        <f>INDEX(新汉化!$Q:$Q,MATCH(日文原码!AU98,新汉化!$P:$P,0))</f>
        <v>な</v>
      </c>
      <c r="AV98" t="str">
        <f>INDEX(新汉化!$Q:$Q,MATCH(日文原码!AV98,新汉化!$P:$P,0))</f>
        <v>ぞ</v>
      </c>
      <c r="AW98" t="str">
        <f>INDEX(新汉化!$Q:$Q,MATCH(日文原码!AW98,新汉化!$P:$P,0))</f>
        <v>こ</v>
      </c>
      <c r="AX98" t="str">
        <f>INDEX(新汉化!$Q:$Q,MATCH(日文原码!AX98,新汉化!$P:$P,0))</f>
        <v>を</v>
      </c>
      <c r="AY98" t="str">
        <f>INDEX(新汉化!$Q:$Q,MATCH(日文原码!AY98,新汉化!$P:$P,0))</f>
        <v> </v>
      </c>
      <c r="AZ98" t="str">
        <f>INDEX(新汉化!$Q:$Q,MATCH(日文原码!AZ98,新汉化!$P:$P,0))</f>
        <v>か</v>
      </c>
      <c r="BA98" t="str">
        <f>INDEX(新汉化!$Q:$Q,MATCH(日文原码!BA98,新汉化!$P:$P,0))</f>
        <v>み</v>
      </c>
      <c r="BB98" t="str">
        <f>INDEX(新汉化!$Q:$Q,MATCH(日文原码!BB98,新汉化!$P:$P,0))</f>
        <v>ち</v>
      </c>
      <c r="BC98" t="str">
        <f>INDEX(新汉化!$Q:$Q,MATCH(日文原码!BC98,新汉化!$P:$P,0))</f>
        <v>ぎ</v>
      </c>
      <c r="BD98" t="str">
        <f>INDEX(新汉化!$Q:$Q,MATCH(日文原码!BD98,新汉化!$P:$P,0))</f>
        <v>る</v>
      </c>
      <c r="BE98" t="str">
        <f>INDEX(新汉化!$Q:$Q,MATCH(日文原码!BE98,新汉化!$P:$P,0))</f>
        <v> </v>
      </c>
      <c r="BF98" t="str">
        <f>INDEX(新汉化!$Q:$Q,MATCH(日文原码!BF98,新汉化!$P:$P,0))</f>
        <v>ほ</v>
      </c>
      <c r="BG98" t="str">
        <f>INDEX(新汉化!$Q:$Q,MATCH(日文原码!BG98,新汉化!$P:$P,0))</f>
        <v>ど</v>
      </c>
      <c r="BH98" t="str">
        <f>INDEX(新汉化!$Q:$Q,MATCH(日文原码!BH98,新汉化!$P:$P,0))</f>
        <v>の</v>
      </c>
      <c r="BI98" t="str">
        <f>INDEX(新汉化!$Q:$Q,MATCH(日文原码!BI98,新汉化!$P:$P,0))</f>
        <v> </v>
      </c>
      <c r="BJ98" t="str">
        <f>INDEX(新汉化!$Q:$Q,MATCH(日文原码!BJ98,新汉化!$P:$P,0))</f>
        <v>は</v>
      </c>
      <c r="BK98" t="str">
        <f>INDEX(新汉化!$Q:$Q,MATCH(日文原码!BK98,新汉化!$P:$P,0))</f>
        <v>か</v>
      </c>
      <c r="BL98" t="str">
        <f>INDEX(新汉化!$Q:$Q,MATCH(日文原码!BL98,新汉化!$P:$P,0))</f>
        <v>い</v>
      </c>
      <c r="BM98" t="str">
        <f>INDEX(新汉化!$Q:$Q,MATCH(日文原码!BM98,新汉化!$P:$P,0))</f>
        <v>り</v>
      </c>
      <c r="BN98" t="str">
        <f>INDEX(新汉化!$Q:$Q,MATCH(日文原码!BN98,新汉化!$P:$P,0))</f>
        <v>ょ</v>
      </c>
      <c r="BO98" t="str">
        <f>INDEX(新汉化!$Q:$Q,MATCH(日文原码!BO98,新汉化!$P:$P,0))</f>
        <v>く</v>
      </c>
      <c r="BP98" t="str">
        <f>INDEX(新汉化!$Q:$Q,MATCH(日文原码!BP98,新汉化!$P:$P,0))</f>
        <v>。</v>
      </c>
      <c r="BQ98" s="8" t="str">
        <f>INDEX(新汉化!$Q:$Q,MATCH(日文原码!BQ98,新汉化!$P:$P,0))</f>
        <v> </v>
      </c>
      <c r="BR98" s="7" t="str">
        <f>INDEX(新汉化!$Q:$Q,MATCH(日文原码!BR98,新汉化!$P:$P,0))</f>
        <v>キ</v>
      </c>
      <c r="BS98" t="str">
        <f>INDEX(新汉化!$Q:$Q,MATCH(日文原码!BS98,新汉化!$P:$P,0))</f>
        <v>バ</v>
      </c>
      <c r="BT98" t="str">
        <f>INDEX(新汉化!$Q:$Q,MATCH(日文原码!BT98,新汉化!$P:$P,0))</f>
        <v>ニ</v>
      </c>
      <c r="BU98" t="str">
        <f>INDEX(新汉化!$Q:$Q,MATCH(日文原码!BU98,新汉化!$P:$P,0))</f>
        <v>ア</v>
      </c>
      <c r="BV98" t="str">
        <f>INDEX(新汉化!$Q:$Q,MATCH(日文原码!BV98,新汉化!$P:$P,0))</f>
        <v>に</v>
      </c>
      <c r="BW98" t="str">
        <f>INDEX(新汉化!$Q:$Q,MATCH(日文原码!BW98,新汉化!$P:$P,0))</f>
        <v> </v>
      </c>
      <c r="BX98" t="str">
        <f>INDEX(新汉化!$Q:$Q,MATCH(日文原码!BX98,新汉化!$P:$P,0))</f>
        <v>お</v>
      </c>
      <c r="BY98" t="str">
        <f>INDEX(新汉化!$Q:$Q,MATCH(日文原码!BY98,新汉化!$P:$P,0))</f>
        <v>そ</v>
      </c>
      <c r="BZ98" t="str">
        <f>INDEX(新汉化!$Q:$Q,MATCH(日文原码!BZ98,新汉化!$P:$P,0))</f>
        <v>わ</v>
      </c>
      <c r="CA98" t="str">
        <f>INDEX(新汉化!$Q:$Q,MATCH(日文原码!CA98,新汉化!$P:$P,0))</f>
        <v>れ</v>
      </c>
      <c r="CB98" t="str">
        <f>INDEX(新汉化!$Q:$Q,MATCH(日文原码!CB98,新汉化!$P:$P,0))</f>
        <v> </v>
      </c>
      <c r="CC98" t="str">
        <f>INDEX(新汉化!$Q:$Q,MATCH(日文原码!CC98,新汉化!$P:$P,0))</f>
        <v>し</v>
      </c>
      <c r="CD98" t="str">
        <f>INDEX(新汉化!$Q:$Q,MATCH(日文原码!CD98,新汉化!$P:$P,0))</f>
        <v>ず</v>
      </c>
      <c r="CE98" t="str">
        <f>INDEX(新汉化!$Q:$Q,MATCH(日文原码!CE98,新汉化!$P:$P,0))</f>
        <v>ん</v>
      </c>
      <c r="CF98" t="str">
        <f>INDEX(新汉化!$Q:$Q,MATCH(日文原码!CF98,新汉化!$P:$P,0))</f>
        <v>だ</v>
      </c>
      <c r="CG98" t="str">
        <f>INDEX(新汉化!$Q:$Q,MATCH(日文原码!CG98,新汉化!$P:$P,0))</f>
        <v> </v>
      </c>
      <c r="CH98" t="str">
        <f>INDEX(新汉化!$Q:$Q,MATCH(日文原码!CH98,新汉化!$P:$P,0))</f>
        <v>ふ</v>
      </c>
      <c r="CI98" t="str">
        <f>INDEX(新汉化!$Q:$Q,MATCH(日文原码!CI98,新汉化!$P:$P,0))</f>
        <v>ね</v>
      </c>
      <c r="CJ98" t="str">
        <f>INDEX(新汉化!$Q:$Q,MATCH(日文原码!CJ98,新汉化!$P:$P,0))</f>
        <v>は</v>
      </c>
      <c r="CK98" t="str">
        <f>INDEX(新汉化!$Q:$Q,MATCH(日文原码!CK98,新汉化!$P:$P,0))</f>
        <v> </v>
      </c>
      <c r="CL98" t="str">
        <f>INDEX(新汉化!$Q:$Q,MATCH(日文原码!CL98,新汉化!$P:$P,0))</f>
        <v>お</v>
      </c>
      <c r="CM98" t="str">
        <f>INDEX(新汉化!$Q:$Q,MATCH(日文原码!CM98,新汉化!$P:$P,0))</f>
        <v>お</v>
      </c>
      <c r="CN98" t="str">
        <f>INDEX(新汉化!$Q:$Q,MATCH(日文原码!CN98,新汉化!$P:$P,0))</f>
        <v>い</v>
      </c>
      <c r="CO98" t="str">
        <f>INDEX(新汉化!$Q:$Q,MATCH(日文原码!CO98,新汉化!$P:$P,0))</f>
        <v>。</v>
      </c>
      <c r="CP98" s="13" t="str">
        <f>INDEX(新汉化!$Q:$Q,MATCH(日文原码!CP98,新汉化!$P:$P,0))</f>
        <v> </v>
      </c>
    </row>
    <row r="99" spans="1:94">
      <c r="A99" t="str">
        <f>MID(日文原码!A99,2,1)</f>
        <v>0</v>
      </c>
      <c r="B99" t="str">
        <f>MID(日文原码!B99,2,1)</f>
        <v>9</v>
      </c>
      <c r="C99" t="str">
        <f>MID(日文原码!C99,2,1)</f>
        <v>8</v>
      </c>
      <c r="D99" s="7" t="str">
        <f>MID(日文原码!D99,2,1)</f>
        <v>A</v>
      </c>
      <c r="E99" t="str">
        <f>MID(日文原码!E99,2,1)</f>
        <v>A</v>
      </c>
      <c r="F99" t="str">
        <f>MID(日文原码!F99,2,1)</f>
        <v>1</v>
      </c>
      <c r="G99" s="8" t="str">
        <f>MID(日文原码!G99,2,1)</f>
        <v>8</v>
      </c>
      <c r="H99" s="7" t="str">
        <f>MID(日文原码!H99,2,1)</f>
        <v>A</v>
      </c>
      <c r="I99" t="str">
        <f>MID(日文原码!I99,2,1)</f>
        <v>8</v>
      </c>
      <c r="J99" t="str">
        <f>MID(日文原码!J99,2,1)</f>
        <v>8</v>
      </c>
      <c r="K99" s="8" t="str">
        <f>MID(日文原码!K99,2,1)</f>
        <v>8</v>
      </c>
      <c r="L99" s="7" t="str">
        <f>INDEX(新汉化!$Q:$Q,MATCH(日文原码!L99,新汉化!$P:$P,0))</f>
        <v>サ</v>
      </c>
      <c r="M99" t="str">
        <f>INDEX(新汉化!$Q:$Q,MATCH(日文原码!M99,新汉化!$P:$P,0))</f>
        <v>メ</v>
      </c>
      <c r="N99" t="str">
        <f>INDEX(新汉化!$Q:$Q,MATCH(日文原码!N99,新汉化!$P:$P,0))</f>
        <v>ハ</v>
      </c>
      <c r="O99" t="str">
        <f>INDEX(新汉化!$Q:$Q,MATCH(日文原码!O99,新汉化!$P:$P,0))</f>
        <v>ダ</v>
      </c>
      <c r="P99" s="8" t="str">
        <f>INDEX(新汉化!$Q:$Q,MATCH(日文原码!P99,新汉化!$P:$P,0))</f>
        <v>-</v>
      </c>
      <c r="Q99" s="7" t="str">
        <f>INDEX(新汉化!$Q:$Q,MATCH(日文原码!Q99,新汉化!$P:$P,0))</f>
        <v>き</v>
      </c>
      <c r="R99" t="str">
        <f>INDEX(新汉化!$Q:$Q,MATCH(日文原码!R99,新汉化!$P:$P,0))</f>
        <v>ょ</v>
      </c>
      <c r="S99" t="str">
        <f>INDEX(新汉化!$Q:$Q,MATCH(日文原码!S99,新汉化!$P:$P,0))</f>
        <v>う</v>
      </c>
      <c r="T99" t="str">
        <f>INDEX(新汉化!$Q:$Q,MATCH(日文原码!T99,新汉化!$P:$P,0))</f>
        <v>ぼ</v>
      </c>
      <c r="U99" s="8" t="str">
        <f>INDEX(新汉化!$Q:$Q,MATCH(日文原码!U99,新汉化!$P:$P,0))</f>
        <v>う</v>
      </c>
      <c r="V99" s="7" t="str">
        <f>INDEX(新汉化!$Q:$Q,MATCH(日文原码!V99,新汉化!$P:$P,0))</f>
        <v>う</v>
      </c>
      <c r="W99" t="str">
        <f>INDEX(新汉化!$Q:$Q,MATCH(日文原码!W99,新汉化!$P:$P,0))</f>
        <v>み</v>
      </c>
      <c r="X99" t="str">
        <f>INDEX(新汉化!$Q:$Q,MATCH(日文原码!X99,新汉化!$P:$P,0))</f>
        <v>の</v>
      </c>
      <c r="Y99" t="str">
        <f>INDEX(新汉化!$Q:$Q,MATCH(日文原码!Y99,新汉化!$P:$P,0))</f>
        <v>ギ</v>
      </c>
      <c r="Z99" t="str">
        <f>INDEX(新汉化!$Q:$Q,MATCH(日文原码!Z99,新汉化!$P:$P,0))</f>
        <v>ャ</v>
      </c>
      <c r="AA99" t="str">
        <f>INDEX(新汉化!$Q:$Q,MATCH(日文原码!AA99,新汉化!$P:$P,0))</f>
        <v>ン</v>
      </c>
      <c r="AB99" t="str">
        <f>INDEX(新汉化!$Q:$Q,MATCH(日文原码!AB99,新汉化!$P:$P,0))</f>
        <v>グ</v>
      </c>
      <c r="AC99" t="str">
        <f>INDEX(新汉化!$Q:$Q,MATCH(日文原码!AC99,新汉化!$P:$P,0))</f>
        <v>と</v>
      </c>
      <c r="AD99" t="str">
        <f>INDEX(新汉化!$Q:$Q,MATCH(日文原码!AD99,新汉化!$P:$P,0))</f>
        <v> </v>
      </c>
      <c r="AE99" t="str">
        <f>INDEX(新汉化!$Q:$Q,MATCH(日文原码!AE99,新汉化!$P:$P,0))</f>
        <v>よ</v>
      </c>
      <c r="AF99" t="str">
        <f>INDEX(新汉化!$Q:$Q,MATCH(日文原码!AF99,新汉化!$P:$P,0))</f>
        <v>ば</v>
      </c>
      <c r="AG99" t="str">
        <f>INDEX(新汉化!$Q:$Q,MATCH(日文原码!AG99,新汉化!$P:$P,0))</f>
        <v>れ</v>
      </c>
      <c r="AH99" t="str">
        <f>INDEX(新汉化!$Q:$Q,MATCH(日文原码!AH99,新汉化!$P:$P,0))</f>
        <v> </v>
      </c>
      <c r="AI99" t="str">
        <f>INDEX(新汉化!$Q:$Q,MATCH(日文原码!AI99,新汉化!$P:$P,0))</f>
        <v>お</v>
      </c>
      <c r="AJ99" t="str">
        <f>INDEX(新汉化!$Q:$Q,MATCH(日文原码!AJ99,新汉化!$P:$P,0))</f>
        <v>そ</v>
      </c>
      <c r="AK99" t="str">
        <f>INDEX(新汉化!$Q:$Q,MATCH(日文原码!AK99,新汉化!$P:$P,0))</f>
        <v>れ</v>
      </c>
      <c r="AL99" t="str">
        <f>INDEX(新汉化!$Q:$Q,MATCH(日文原码!AL99,新汉化!$P:$P,0))</f>
        <v>ら</v>
      </c>
      <c r="AM99" t="str">
        <f>INDEX(新汉化!$Q:$Q,MATCH(日文原码!AM99,新汉化!$P:$P,0))</f>
        <v>れ</v>
      </c>
      <c r="AN99" t="str">
        <f>INDEX(新汉化!$Q:$Q,MATCH(日文原码!AN99,新汉化!$P:$P,0))</f>
        <v>て</v>
      </c>
      <c r="AO99" t="str">
        <f>INDEX(新汉化!$Q:$Q,MATCH(日文原码!AO99,新汉化!$P:$P,0))</f>
        <v>い</v>
      </c>
      <c r="AP99" t="str">
        <f>INDEX(新汉化!$Q:$Q,MATCH(日文原码!AP99,新汉化!$P:$P,0))</f>
        <v>る</v>
      </c>
      <c r="AQ99" t="str">
        <f>INDEX(新汉化!$Q:$Q,MATCH(日文原码!AQ99,新汉化!$P:$P,0))</f>
        <v>。</v>
      </c>
      <c r="AR99" t="str">
        <f>INDEX(新汉化!$Q:$Q,MATCH(日文原码!AR99,新汉化!$P:$P,0))</f>
        <v> </v>
      </c>
      <c r="AS99" s="8" t="str">
        <f>INDEX(新汉化!$Q:$Q,MATCH(日文原码!AS99,新汉化!$P:$P,0))</f>
        <v> </v>
      </c>
      <c r="AT99" s="7" t="str">
        <f>INDEX(新汉化!$Q:$Q,MATCH(日文原码!AT99,新汉化!$P:$P,0))</f>
        <v>お</v>
      </c>
      <c r="AU99" t="str">
        <f>INDEX(新汉化!$Q:$Q,MATCH(日文原码!AU99,新汉化!$P:$P,0))</f>
        <v>れ</v>
      </c>
      <c r="AV99" t="str">
        <f>INDEX(新汉化!$Q:$Q,MATCH(日文原码!AV99,新汉化!$P:$P,0))</f>
        <v>て</v>
      </c>
      <c r="AW99" t="str">
        <f>INDEX(新汉化!$Q:$Q,MATCH(日文原码!AW99,新汉化!$P:$P,0))</f>
        <v>も</v>
      </c>
      <c r="AX99" t="str">
        <f>INDEX(新汉化!$Q:$Q,MATCH(日文原码!AX99,新汉化!$P:$P,0))</f>
        <v> </v>
      </c>
      <c r="AY99" t="str">
        <f>INDEX(新汉化!$Q:$Q,MATCH(日文原码!AY99,新汉化!$P:$P,0))</f>
        <v>す</v>
      </c>
      <c r="AZ99" t="str">
        <f>INDEX(新汉化!$Q:$Q,MATCH(日文原码!AZ99,新汉化!$P:$P,0))</f>
        <v>ぐ</v>
      </c>
      <c r="BA99" t="str">
        <f>INDEX(新汉化!$Q:$Q,MATCH(日文原码!BA99,新汉化!$P:$P,0))</f>
        <v>に</v>
      </c>
      <c r="BB99" t="str">
        <f>INDEX(新汉化!$Q:$Q,MATCH(日文原码!BB99,新汉化!$P:$P,0))</f>
        <v> </v>
      </c>
      <c r="BC99" t="str">
        <f>INDEX(新汉化!$Q:$Q,MATCH(日文原码!BC99,新汉化!$P:$P,0))</f>
        <v>は</v>
      </c>
      <c r="BD99" t="str">
        <f>INDEX(新汉化!$Q:$Q,MATCH(日文原码!BD99,新汉化!$P:$P,0))</f>
        <v>え</v>
      </c>
      <c r="BE99" t="str">
        <f>INDEX(新汉化!$Q:$Q,MATCH(日文原码!BE99,新汉化!$P:$P,0))</f>
        <v>か</v>
      </c>
      <c r="BF99" t="str">
        <f>INDEX(新汉化!$Q:$Q,MATCH(日文原码!BF99,新汉化!$P:$P,0))</f>
        <v>わ</v>
      </c>
      <c r="BG99" t="str">
        <f>INDEX(新汉化!$Q:$Q,MATCH(日文原码!BG99,新汉化!$P:$P,0))</f>
        <v>る</v>
      </c>
      <c r="BH99" t="str">
        <f>INDEX(新汉化!$Q:$Q,MATCH(日文原码!BH99,新汉化!$P:$P,0))</f>
        <v> </v>
      </c>
      <c r="BI99" t="str">
        <f>INDEX(新汉化!$Q:$Q,MATCH(日文原码!BI99,新汉化!$P:$P,0))</f>
        <v>キ</v>
      </c>
      <c r="BJ99" t="str">
        <f>INDEX(新汉化!$Q:$Q,MATCH(日文原码!BJ99,新汉化!$P:$P,0))</f>
        <v>バ</v>
      </c>
      <c r="BK99" t="str">
        <f>INDEX(新汉化!$Q:$Q,MATCH(日文原码!BK99,新汉化!$P:$P,0))</f>
        <v>を</v>
      </c>
      <c r="BL99" t="str">
        <f>INDEX(新汉化!$Q:$Q,MATCH(日文原码!BL99,新汉化!$P:$P,0))</f>
        <v> </v>
      </c>
      <c r="BM99" t="str">
        <f>INDEX(新汉化!$Q:$Q,MATCH(日文原码!BM99,新汉化!$P:$P,0))</f>
        <v>も</v>
      </c>
      <c r="BN99" t="str">
        <f>INDEX(新汉化!$Q:$Q,MATCH(日文原码!BN99,新汉化!$P:$P,0))</f>
        <v>ち</v>
      </c>
      <c r="BO99" t="str">
        <f>INDEX(新汉化!$Q:$Q,MATCH(日文原码!BO99,新汉化!$P:$P,0))</f>
        <v> </v>
      </c>
      <c r="BP99" t="str">
        <f>INDEX(新汉化!$Q:$Q,MATCH(日文原码!BP99,新汉化!$P:$P,0))</f>
        <v> </v>
      </c>
      <c r="BQ99" s="8" t="str">
        <f>INDEX(新汉化!$Q:$Q,MATCH(日文原码!BQ99,新汉化!$P:$P,0))</f>
        <v> </v>
      </c>
      <c r="BR99" s="7" t="str">
        <f>INDEX(新汉化!$Q:$Q,MATCH(日文原码!BR99,新汉化!$P:$P,0))</f>
        <v>お</v>
      </c>
      <c r="BS99" t="str">
        <f>INDEX(新汉化!$Q:$Q,MATCH(日文原码!BS99,新汉化!$P:$P,0))</f>
        <v>お</v>
      </c>
      <c r="BT99" t="str">
        <f>INDEX(新汉化!$Q:$Q,MATCH(日文原码!BT99,新汉化!$P:$P,0))</f>
        <v>が</v>
      </c>
      <c r="BU99" t="str">
        <f>INDEX(新汉化!$Q:$Q,MATCH(日文原码!BU99,新汉化!$P:$P,0))</f>
        <v>た</v>
      </c>
      <c r="BV99" t="str">
        <f>INDEX(新汉化!$Q:$Q,MATCH(日文原码!BV99,新汉化!$P:$P,0))</f>
        <v>タ</v>
      </c>
      <c r="BW99" t="str">
        <f>INDEX(新汉化!$Q:$Q,MATCH(日文原码!BW99,新汉化!$P:$P,0))</f>
        <v>ン</v>
      </c>
      <c r="BX99" t="str">
        <f>INDEX(新汉化!$Q:$Q,MATCH(日文原码!BX99,新汉化!$P:$P,0))</f>
        <v>カ</v>
      </c>
      <c r="BY99" t="str">
        <f>INDEX(新汉化!$Q:$Q,MATCH(日文原码!BY99,新汉化!$P:$P,0))</f>
        <v>-</v>
      </c>
      <c r="BZ99" t="str">
        <f>INDEX(新汉化!$Q:$Q,MATCH(日文原码!BZ99,新汉化!$P:$P,0))</f>
        <v>も</v>
      </c>
      <c r="CA99" t="str">
        <f>INDEX(新汉化!$Q:$Q,MATCH(日文原码!CA99,新汉化!$P:$P,0))</f>
        <v> </v>
      </c>
      <c r="CB99" t="str">
        <f>INDEX(新汉化!$Q:$Q,MATCH(日文原码!CB99,新汉化!$P:$P,0))</f>
        <v>1</v>
      </c>
      <c r="CC99" t="str">
        <f>INDEX(新汉化!$Q:$Q,MATCH(日文原码!CC99,新汉化!$P:$P,0))</f>
        <v>ぴ</v>
      </c>
      <c r="CD99" t="str">
        <f>INDEX(新汉化!$Q:$Q,MATCH(日文原码!CD99,新汉化!$P:$P,0))</f>
        <v>き</v>
      </c>
      <c r="CE99" t="str">
        <f>INDEX(新汉化!$Q:$Q,MATCH(日文原码!CE99,新汉化!$P:$P,0))</f>
        <v>で</v>
      </c>
      <c r="CF99" t="str">
        <f>INDEX(新汉化!$Q:$Q,MATCH(日文原码!CF99,新汉化!$P:$P,0))</f>
        <v> </v>
      </c>
      <c r="CG99" t="str">
        <f>INDEX(新汉化!$Q:$Q,MATCH(日文原码!CG99,新汉化!$P:$P,0))</f>
        <v>バ</v>
      </c>
      <c r="CH99" t="str">
        <f>INDEX(新汉化!$Q:$Q,MATCH(日文原码!CH99,新汉化!$P:$P,0))</f>
        <v>ラ</v>
      </c>
      <c r="CI99" t="str">
        <f>INDEX(新汉化!$Q:$Q,MATCH(日文原码!CI99,新汉化!$P:$P,0))</f>
        <v>バ</v>
      </c>
      <c r="CJ99" t="str">
        <f>INDEX(新汉化!$Q:$Q,MATCH(日文原码!CJ99,新汉化!$P:$P,0))</f>
        <v>ラ</v>
      </c>
      <c r="CK99" t="str">
        <f>INDEX(新汉化!$Q:$Q,MATCH(日文原码!CK99,新汉化!$P:$P,0))</f>
        <v>に</v>
      </c>
      <c r="CL99" t="str">
        <f>INDEX(新汉化!$Q:$Q,MATCH(日文原码!CL99,新汉化!$P:$P,0))</f>
        <v> </v>
      </c>
      <c r="CM99" t="str">
        <f>INDEX(新汉化!$Q:$Q,MATCH(日文原码!CM99,新汉化!$P:$P,0))</f>
        <v>す</v>
      </c>
      <c r="CN99" t="str">
        <f>INDEX(新汉化!$Q:$Q,MATCH(日文原码!CN99,新汉化!$P:$P,0))</f>
        <v>る</v>
      </c>
      <c r="CO99" t="str">
        <f>INDEX(新汉化!$Q:$Q,MATCH(日文原码!CO99,新汉化!$P:$P,0))</f>
        <v>。</v>
      </c>
      <c r="CP99" s="13" t="str">
        <f>INDEX(新汉化!$Q:$Q,MATCH(日文原码!CP99,新汉化!$P:$P,0))</f>
        <v> </v>
      </c>
    </row>
    <row r="100" spans="1:94">
      <c r="A100" t="str">
        <f>MID(日文原码!A100,2,1)</f>
        <v>0</v>
      </c>
      <c r="B100" t="str">
        <f>MID(日文原码!B100,2,1)</f>
        <v>9</v>
      </c>
      <c r="C100" t="str">
        <f>MID(日文原码!C100,2,1)</f>
        <v>9</v>
      </c>
      <c r="D100" s="7" t="str">
        <f>MID(日文原码!D100,2,1)</f>
        <v>A</v>
      </c>
      <c r="E100" t="str">
        <f>MID(日文原码!E100,2,1)</f>
        <v>A</v>
      </c>
      <c r="F100" t="str">
        <f>MID(日文原码!F100,2,1)</f>
        <v>2</v>
      </c>
      <c r="G100" s="8" t="str">
        <f>MID(日文原码!G100,2,1)</f>
        <v>0</v>
      </c>
      <c r="H100" s="7" t="str">
        <f>MID(日文原码!H100,2,1)</f>
        <v>1</v>
      </c>
      <c r="I100" t="str">
        <f>MID(日文原码!I100,2,1)</f>
        <v>3</v>
      </c>
      <c r="J100" t="str">
        <f>MID(日文原码!J100,2,1)</f>
        <v>0</v>
      </c>
      <c r="K100" s="8" t="str">
        <f>MID(日文原码!K100,2,1)</f>
        <v>0</v>
      </c>
      <c r="L100" s="7" t="str">
        <f>INDEX(新汉化!$Q:$Q,MATCH(日文原码!L100,新汉化!$P:$P,0))</f>
        <v>ホ</v>
      </c>
      <c r="M100" t="str">
        <f>INDEX(新汉化!$Q:$Q,MATCH(日文原码!M100,新汉化!$P:$P,0))</f>
        <v>エ</v>
      </c>
      <c r="N100" t="str">
        <f>INDEX(新汉化!$Q:$Q,MATCH(日文原码!N100,新汉化!$P:$P,0))</f>
        <v>ル</v>
      </c>
      <c r="O100" t="str">
        <f>INDEX(新汉化!$Q:$Q,MATCH(日文原码!O100,新汉化!$P:$P,0))</f>
        <v>コ</v>
      </c>
      <c r="P100" s="8" t="str">
        <f>INDEX(新汉化!$Q:$Q,MATCH(日文原码!P100,新汉化!$P:$P,0))</f>
        <v> </v>
      </c>
      <c r="Q100" s="7" t="str">
        <f>INDEX(新汉化!$Q:$Q,MATCH(日文原码!Q100,新汉化!$P:$P,0))</f>
        <v>た</v>
      </c>
      <c r="R100" t="str">
        <f>INDEX(新汉化!$Q:$Q,MATCH(日文原码!R100,新汉化!$P:$P,0))</f>
        <v>ま</v>
      </c>
      <c r="S100" t="str">
        <f>INDEX(新汉化!$Q:$Q,MATCH(日文原码!S100,新汉化!$P:$P,0))</f>
        <v>く</v>
      </c>
      <c r="T100" t="str">
        <f>INDEX(新汉化!$Q:$Q,MATCH(日文原码!T100,新汉化!$P:$P,0))</f>
        <v>じ</v>
      </c>
      <c r="U100" s="8" t="str">
        <f>INDEX(新汉化!$Q:$Q,MATCH(日文原码!U100,新汉化!$P:$P,0))</f>
        <v>ら</v>
      </c>
      <c r="V100" s="7" t="str">
        <f>INDEX(新汉化!$Q:$Q,MATCH(日文原码!V100,新汉化!$P:$P,0))</f>
        <v>め</v>
      </c>
      <c r="W100" t="str">
        <f>INDEX(新汉化!$Q:$Q,MATCH(日文原码!W100,新汉化!$P:$P,0))</f>
        <v>の</v>
      </c>
      <c r="X100" t="str">
        <f>INDEX(新汉化!$Q:$Q,MATCH(日文原码!X100,新汉化!$P:$P,0))</f>
        <v> </v>
      </c>
      <c r="Y100" t="str">
        <f>INDEX(新汉化!$Q:$Q,MATCH(日文原码!Y100,新汉化!$P:$P,0))</f>
        <v>う</v>
      </c>
      <c r="Z100" t="str">
        <f>INDEX(新汉化!$Q:$Q,MATCH(日文原码!Z100,新汉化!$P:$P,0))</f>
        <v>え</v>
      </c>
      <c r="AA100" t="str">
        <f>INDEX(新汉化!$Q:$Q,MATCH(日文原码!AA100,新汉化!$P:$P,0))</f>
        <v>に</v>
      </c>
      <c r="AB100" t="str">
        <f>INDEX(新汉化!$Q:$Q,MATCH(日文原码!AB100,新汉化!$P:$P,0))</f>
        <v> </v>
      </c>
      <c r="AC100" t="str">
        <f>INDEX(新汉化!$Q:$Q,MATCH(日文原码!AC100,新汉化!$P:$P,0))</f>
        <v>つ</v>
      </c>
      <c r="AD100" t="str">
        <f>INDEX(新汉化!$Q:$Q,MATCH(日文原码!AD100,新汉化!$P:$P,0))</f>
        <v>い</v>
      </c>
      <c r="AE100" t="str">
        <f>INDEX(新汉化!$Q:$Q,MATCH(日文原码!AE100,新汉化!$P:$P,0))</f>
        <v>て</v>
      </c>
      <c r="AF100" t="str">
        <f>INDEX(新汉化!$Q:$Q,MATCH(日文原码!AF100,新汉化!$P:$P,0))</f>
        <v>い</v>
      </c>
      <c r="AG100" t="str">
        <f>INDEX(新汉化!$Q:$Q,MATCH(日文原码!AG100,新汉化!$P:$P,0))</f>
        <v>る</v>
      </c>
      <c r="AH100" t="str">
        <f>INDEX(新汉化!$Q:$Q,MATCH(日文原码!AH100,新汉化!$P:$P,0))</f>
        <v> </v>
      </c>
      <c r="AI100" t="str">
        <f>INDEX(新汉化!$Q:$Q,MATCH(日文原码!AI100,新汉化!$P:$P,0))</f>
        <v>は</v>
      </c>
      <c r="AJ100" t="str">
        <f>INDEX(新汉化!$Q:$Q,MATCH(日文原码!AJ100,新汉化!$P:$P,0))</f>
        <v>な</v>
      </c>
      <c r="AK100" t="str">
        <f>INDEX(新汉化!$Q:$Q,MATCH(日文原码!AK100,新汉化!$P:$P,0))</f>
        <v>の</v>
      </c>
      <c r="AL100" t="str">
        <f>INDEX(新汉化!$Q:$Q,MATCH(日文原码!AL100,新汉化!$P:$P,0))</f>
        <v> </v>
      </c>
      <c r="AM100" t="str">
        <f>INDEX(新汉化!$Q:$Q,MATCH(日文原码!AM100,新汉化!$P:$P,0))</f>
        <v>あ</v>
      </c>
      <c r="AN100" t="str">
        <f>INDEX(新汉化!$Q:$Q,MATCH(日文原码!AN100,新汉化!$P:$P,0))</f>
        <v>な</v>
      </c>
      <c r="AO100" t="str">
        <f>INDEX(新汉化!$Q:$Q,MATCH(日文原码!AO100,新汉化!$P:$P,0))</f>
        <v>か</v>
      </c>
      <c r="AP100" t="str">
        <f>INDEX(新汉化!$Q:$Q,MATCH(日文原码!AP100,新汉化!$P:$P,0))</f>
        <v>ら</v>
      </c>
      <c r="AQ100" t="str">
        <f>INDEX(新汉化!$Q:$Q,MATCH(日文原码!AQ100,新汉化!$P:$P,0))</f>
        <v> </v>
      </c>
      <c r="AR100" t="str">
        <f>INDEX(新汉化!$Q:$Q,MATCH(日文原码!AR100,新汉化!$P:$P,0))</f>
        <v> </v>
      </c>
      <c r="AS100" s="8" t="str">
        <f>INDEX(新汉化!$Q:$Q,MATCH(日文原码!AS100,新汉化!$P:$P,0))</f>
        <v> </v>
      </c>
      <c r="AT100" s="7" t="str">
        <f>INDEX(新汉化!$Q:$Q,MATCH(日文原码!AT100,新汉化!$P:$P,0))</f>
        <v>か</v>
      </c>
      <c r="AU100" t="str">
        <f>INDEX(新汉化!$Q:$Q,MATCH(日文原码!AU100,新汉化!$P:$P,0))</f>
        <v>ら</v>
      </c>
      <c r="AV100" t="str">
        <f>INDEX(新汉化!$Q:$Q,MATCH(日文原码!AV100,新汉化!$P:$P,0))</f>
        <v>だ</v>
      </c>
      <c r="AW100" t="str">
        <f>INDEX(新汉化!$Q:$Q,MATCH(日文原码!AW100,新汉化!$P:$P,0))</f>
        <v>に</v>
      </c>
      <c r="AX100" t="str">
        <f>INDEX(新汉化!$Q:$Q,MATCH(日文原码!AX100,新汉化!$P:$P,0))</f>
        <v> </v>
      </c>
      <c r="AY100" t="str">
        <f>INDEX(新汉化!$Q:$Q,MATCH(日文原码!AY100,新汉化!$P:$P,0))</f>
        <v>た</v>
      </c>
      <c r="AZ100" t="str">
        <f>INDEX(新汉化!$Q:$Q,MATCH(日文原码!AZ100,新汉化!$P:$P,0))</f>
        <v>め</v>
      </c>
      <c r="BA100" t="str">
        <f>INDEX(新汉化!$Q:$Q,MATCH(日文原码!BA100,新汉化!$P:$P,0))</f>
        <v>た</v>
      </c>
      <c r="BB100" t="str">
        <f>INDEX(新汉化!$Q:$Q,MATCH(日文原码!BB100,新汉化!$P:$P,0))</f>
        <v> </v>
      </c>
      <c r="BC100" t="str">
        <f>INDEX(新汉化!$Q:$Q,MATCH(日文原码!BC100,新汉化!$P:$P,0))</f>
        <v>か</v>
      </c>
      <c r="BD100" t="str">
        <f>INDEX(新汉化!$Q:$Q,MATCH(日文原码!BD100,新汉化!$P:$P,0))</f>
        <v>い</v>
      </c>
      <c r="BE100" t="str">
        <f>INDEX(新汉化!$Q:$Q,MATCH(日文原码!BE100,新汉化!$P:$P,0))</f>
        <v>す</v>
      </c>
      <c r="BF100" t="str">
        <f>INDEX(新汉化!$Q:$Q,MATCH(日文原码!BF100,新汉化!$P:$P,0))</f>
        <v>い</v>
      </c>
      <c r="BG100" t="str">
        <f>INDEX(新汉化!$Q:$Q,MATCH(日文原码!BG100,新汉化!$P:$P,0))</f>
        <v>を</v>
      </c>
      <c r="BH100" t="str">
        <f>INDEX(新汉化!$Q:$Q,MATCH(日文原码!BH100,新汉化!$P:$P,0))</f>
        <v> </v>
      </c>
      <c r="BI100" t="str">
        <f>INDEX(新汉化!$Q:$Q,MATCH(日文原码!BI100,新汉化!$P:$P,0))</f>
        <v>ふ</v>
      </c>
      <c r="BJ100" t="str">
        <f>INDEX(新汉化!$Q:$Q,MATCH(日文原码!BJ100,新汉化!$P:$P,0))</f>
        <v>き</v>
      </c>
      <c r="BK100" t="str">
        <f>INDEX(新汉化!$Q:$Q,MATCH(日文原码!BK100,新汉化!$P:$P,0))</f>
        <v>だ</v>
      </c>
      <c r="BL100" t="str">
        <f>INDEX(新汉化!$Q:$Q,MATCH(日文原码!BL100,新汉化!$P:$P,0))</f>
        <v>し</v>
      </c>
      <c r="BM100" t="str">
        <f>INDEX(新汉化!$Q:$Q,MATCH(日文原码!BM100,新汉化!$P:$P,0))</f>
        <v> </v>
      </c>
      <c r="BN100" t="str">
        <f>INDEX(新汉化!$Q:$Q,MATCH(日文原码!BN100,新汉化!$P:$P,0))</f>
        <v> </v>
      </c>
      <c r="BO100" t="str">
        <f>INDEX(新汉化!$Q:$Q,MATCH(日文原码!BO100,新汉化!$P:$P,0))</f>
        <v> </v>
      </c>
      <c r="BP100" t="str">
        <f>INDEX(新汉化!$Q:$Q,MATCH(日文原码!BP100,新汉化!$P:$P,0))</f>
        <v> </v>
      </c>
      <c r="BQ100" s="8" t="str">
        <f>INDEX(新汉化!$Q:$Q,MATCH(日文原码!BQ100,新汉化!$P:$P,0))</f>
        <v> </v>
      </c>
      <c r="BR100" s="7" t="str">
        <f>INDEX(新汉化!$Q:$Q,MATCH(日文原码!BR100,新汉化!$P:$P,0))</f>
        <v>ひ</v>
      </c>
      <c r="BS100" t="str">
        <f>INDEX(新汉化!$Q:$Q,MATCH(日文原码!BS100,新汉化!$P:$P,0))</f>
        <v>と</v>
      </c>
      <c r="BT100" t="str">
        <f>INDEX(新汉化!$Q:$Q,MATCH(日文原码!BT100,新汉化!$P:$P,0))</f>
        <v>を</v>
      </c>
      <c r="BU100" t="str">
        <f>INDEX(新汉化!$Q:$Q,MATCH(日文原码!BU100,新汉化!$P:$P,0))</f>
        <v> </v>
      </c>
      <c r="BV100" t="str">
        <f>INDEX(新汉化!$Q:$Q,MATCH(日文原码!BV100,新汉化!$P:$P,0))</f>
        <v>お</v>
      </c>
      <c r="BW100" t="str">
        <f>INDEX(新汉化!$Q:$Q,MATCH(日文原码!BW100,新汉化!$P:$P,0))</f>
        <v>ど</v>
      </c>
      <c r="BX100" t="str">
        <f>INDEX(新汉化!$Q:$Q,MATCH(日文原码!BX100,新汉化!$P:$P,0))</f>
        <v>ろ</v>
      </c>
      <c r="BY100" t="str">
        <f>INDEX(新汉化!$Q:$Q,MATCH(日文原码!BY100,新汉化!$P:$P,0))</f>
        <v>か</v>
      </c>
      <c r="BZ100" t="str">
        <f>INDEX(新汉化!$Q:$Q,MATCH(日文原码!BZ100,新汉化!$P:$P,0))</f>
        <v>す</v>
      </c>
      <c r="CA100" t="str">
        <f>INDEX(新汉化!$Q:$Q,MATCH(日文原码!CA100,新汉化!$P:$P,0))</f>
        <v>の</v>
      </c>
      <c r="CB100" t="str">
        <f>INDEX(新汉化!$Q:$Q,MATCH(日文原码!CB100,新汉化!$P:$P,0))</f>
        <v>が</v>
      </c>
      <c r="CC100" t="str">
        <f>INDEX(新汉化!$Q:$Q,MATCH(日文原码!CC100,新汉化!$P:$P,0))</f>
        <v> </v>
      </c>
      <c r="CD100" t="str">
        <f>INDEX(新汉化!$Q:$Q,MATCH(日文原码!CD100,新汉化!$P:$P,0))</f>
        <v>だ</v>
      </c>
      <c r="CE100" t="str">
        <f>INDEX(新汉化!$Q:$Q,MATCH(日文原码!CE100,新汉化!$P:$P,0))</f>
        <v>い</v>
      </c>
      <c r="CF100" t="str">
        <f>INDEX(新汉化!$Q:$Q,MATCH(日文原码!CF100,新汉化!$P:$P,0))</f>
        <v>す</v>
      </c>
      <c r="CG100" t="str">
        <f>INDEX(新汉化!$Q:$Q,MATCH(日文原码!CG100,新汉化!$P:$P,0))</f>
        <v>き</v>
      </c>
      <c r="CH100" t="str">
        <f>INDEX(新汉化!$Q:$Q,MATCH(日文原码!CH100,新汉化!$P:$P,0))</f>
        <v>な</v>
      </c>
      <c r="CI100" t="str">
        <f>INDEX(新汉化!$Q:$Q,MATCH(日文原码!CI100,新汉化!$P:$P,0))</f>
        <v> </v>
      </c>
      <c r="CJ100" t="str">
        <f>INDEX(新汉化!$Q:$Q,MATCH(日文原码!CJ100,新汉化!$P:$P,0))</f>
        <v>ポ</v>
      </c>
      <c r="CK100" t="str">
        <f>INDEX(新汉化!$Q:$Q,MATCH(日文原码!CK100,新汉化!$P:$P,0))</f>
        <v>ケ</v>
      </c>
      <c r="CL100" t="str">
        <f>INDEX(新汉化!$Q:$Q,MATCH(日文原码!CL100,新汉化!$P:$P,0))</f>
        <v>モ</v>
      </c>
      <c r="CM100" t="str">
        <f>INDEX(新汉化!$Q:$Q,MATCH(日文原码!CM100,新汉化!$P:$P,0))</f>
        <v>ン</v>
      </c>
      <c r="CN100" t="str">
        <f>INDEX(新汉化!$Q:$Q,MATCH(日文原码!CN100,新汉化!$P:$P,0))</f>
        <v>だ</v>
      </c>
      <c r="CO100" t="str">
        <f>INDEX(新汉化!$Q:$Q,MATCH(日文原码!CO100,新汉化!$P:$P,0))</f>
        <v>。</v>
      </c>
      <c r="CP100" s="13" t="str">
        <f>INDEX(新汉化!$Q:$Q,MATCH(日文原码!CP100,新汉化!$P:$P,0))</f>
        <v> </v>
      </c>
    </row>
    <row r="101" spans="1:94">
      <c r="A101" t="str">
        <f>MID(日文原码!A101,2,1)</f>
        <v>1</v>
      </c>
      <c r="B101" t="str">
        <f>MID(日文原码!B101,2,1)</f>
        <v>0</v>
      </c>
      <c r="C101" t="str">
        <f>MID(日文原码!C101,2,1)</f>
        <v>0</v>
      </c>
      <c r="D101" s="7" t="str">
        <f>MID(日文原码!D101,2,1)</f>
        <v>A</v>
      </c>
      <c r="E101" t="str">
        <f>MID(日文原码!E101,2,1)</f>
        <v>1</v>
      </c>
      <c r="F101" t="str">
        <f>MID(日文原码!F101,2,1)</f>
        <v>4</v>
      </c>
      <c r="G101" s="8" t="str">
        <f>MID(日文原码!G101,2,1)</f>
        <v>5</v>
      </c>
      <c r="H101" s="7" t="str">
        <f>MID(日文原码!H101,2,1)</f>
        <v>3</v>
      </c>
      <c r="I101" t="str">
        <f>MID(日文原码!I101,2,1)</f>
        <v>9</v>
      </c>
      <c r="J101" t="str">
        <f>MID(日文原码!J101,2,1)</f>
        <v>8</v>
      </c>
      <c r="K101" s="8" t="str">
        <f>MID(日文原码!K101,2,1)</f>
        <v>0</v>
      </c>
      <c r="L101" s="7" t="str">
        <f>INDEX(新汉化!$Q:$Q,MATCH(日文原码!L101,新汉化!$P:$P,0))</f>
        <v>ホ</v>
      </c>
      <c r="M101" t="str">
        <f>INDEX(新汉化!$Q:$Q,MATCH(日文原码!M101,新汉化!$P:$P,0))</f>
        <v>エ</v>
      </c>
      <c r="N101" t="str">
        <f>INDEX(新汉化!$Q:$Q,MATCH(日文原码!N101,新汉化!$P:$P,0))</f>
        <v>ル</v>
      </c>
      <c r="O101" t="str">
        <f>INDEX(新汉化!$Q:$Q,MATCH(日文原码!O101,新汉化!$P:$P,0))</f>
        <v>オ</v>
      </c>
      <c r="P101" s="8" t="str">
        <f>INDEX(新汉化!$Q:$Q,MATCH(日文原码!P101,新汉化!$P:$P,0))</f>
        <v>-</v>
      </c>
      <c r="Q101" s="7" t="str">
        <f>INDEX(新汉化!$Q:$Q,MATCH(日文原码!Q101,新汉化!$P:$P,0))</f>
        <v>う</v>
      </c>
      <c r="R101" t="str">
        <f>INDEX(新汉化!$Q:$Q,MATCH(日文原码!R101,新汉化!$P:$P,0))</f>
        <v>き</v>
      </c>
      <c r="S101" t="str">
        <f>INDEX(新汉化!$Q:$Q,MATCH(日文原码!S101,新汉化!$P:$P,0))</f>
        <v>く</v>
      </c>
      <c r="T101" t="str">
        <f>INDEX(新汉化!$Q:$Q,MATCH(日文原码!T101,新汉化!$P:$P,0))</f>
        <v>じ</v>
      </c>
      <c r="U101" s="8" t="str">
        <f>INDEX(新汉化!$Q:$Q,MATCH(日文原码!U101,新汉化!$P:$P,0))</f>
        <v>ら</v>
      </c>
      <c r="V101" s="7" t="str">
        <f>INDEX(新汉化!$Q:$Q,MATCH(日文原码!V101,新汉化!$P:$P,0))</f>
        <v>み</v>
      </c>
      <c r="W101" t="str">
        <f>INDEX(新汉化!$Q:$Q,MATCH(日文原码!W101,新汉化!$P:$P,0))</f>
        <v>つ</v>
      </c>
      <c r="X101" t="str">
        <f>INDEX(新汉化!$Q:$Q,MATCH(日文原码!X101,新汉化!$P:$P,0))</f>
        <v>か</v>
      </c>
      <c r="Y101" t="str">
        <f>INDEX(新汉化!$Q:$Q,MATCH(日文原码!Y101,新汉化!$P:$P,0))</f>
        <v>っ</v>
      </c>
      <c r="Z101" t="str">
        <f>INDEX(新汉化!$Q:$Q,MATCH(日文原码!Z101,新汉化!$P:$P,0))</f>
        <v>た</v>
      </c>
      <c r="AA101" t="str">
        <f>INDEX(新汉化!$Q:$Q,MATCH(日文原码!AA101,新汉化!$P:$P,0))</f>
        <v> </v>
      </c>
      <c r="AB101" t="str">
        <f>INDEX(新汉化!$Q:$Q,MATCH(日文原码!AB101,新汉化!$P:$P,0))</f>
        <v>な</v>
      </c>
      <c r="AC101" t="str">
        <f>INDEX(新汉化!$Q:$Q,MATCH(日文原码!AC101,新汉化!$P:$P,0))</f>
        <v>か</v>
      </c>
      <c r="AD101" t="str">
        <f>INDEX(新汉化!$Q:$Q,MATCH(日文原码!AD101,新汉化!$P:$P,0))</f>
        <v>で</v>
      </c>
      <c r="AE101" t="str">
        <f>INDEX(新汉化!$Q:$Q,MATCH(日文原码!AE101,新汉化!$P:$P,0))</f>
        <v>は</v>
      </c>
      <c r="AF101" t="str">
        <f>INDEX(新汉化!$Q:$Q,MATCH(日文原码!AF101,新汉化!$P:$P,0))</f>
        <v> </v>
      </c>
      <c r="AG101" t="str">
        <f>INDEX(新汉化!$Q:$Q,MATCH(日文原码!AG101,新汉化!$P:$P,0))</f>
        <v>さ</v>
      </c>
      <c r="AH101" t="str">
        <f>INDEX(新汉化!$Q:$Q,MATCH(日文原码!AH101,新汉化!$P:$P,0))</f>
        <v>い</v>
      </c>
      <c r="AI101" t="str">
        <f>INDEX(新汉化!$Q:$Q,MATCH(日文原码!AI101,新汉化!$P:$P,0))</f>
        <v>だ</v>
      </c>
      <c r="AJ101" t="str">
        <f>INDEX(新汉化!$Q:$Q,MATCH(日文原码!AJ101,新汉化!$P:$P,0))</f>
        <v>い</v>
      </c>
      <c r="AK101" t="str">
        <f>INDEX(新汉化!$Q:$Q,MATCH(日文原码!AK101,新汉化!$P:$P,0))</f>
        <v>の</v>
      </c>
      <c r="AL101" t="str">
        <f>INDEX(新汉化!$Q:$Q,MATCH(日文原码!AL101,新汉化!$P:$P,0))</f>
        <v> </v>
      </c>
      <c r="AM101" t="str">
        <f>INDEX(新汉化!$Q:$Q,MATCH(日文原码!AM101,新汉化!$P:$P,0))</f>
        <v>ポ</v>
      </c>
      <c r="AN101" t="str">
        <f>INDEX(新汉化!$Q:$Q,MATCH(日文原码!AN101,新汉化!$P:$P,0))</f>
        <v>ケ</v>
      </c>
      <c r="AO101" t="str">
        <f>INDEX(新汉化!$Q:$Q,MATCH(日文原码!AO101,新汉化!$P:$P,0))</f>
        <v>モ</v>
      </c>
      <c r="AP101" t="str">
        <f>INDEX(新汉化!$Q:$Q,MATCH(日文原码!AP101,新汉化!$P:$P,0))</f>
        <v>ン</v>
      </c>
      <c r="AQ101" t="str">
        <f>INDEX(新汉化!$Q:$Q,MATCH(日文原码!AQ101,新汉化!$P:$P,0))</f>
        <v>。</v>
      </c>
      <c r="AR101" t="str">
        <f>INDEX(新汉化!$Q:$Q,MATCH(日文原码!AR101,新汉化!$P:$P,0))</f>
        <v> </v>
      </c>
      <c r="AS101" s="8" t="str">
        <f>INDEX(新汉化!$Q:$Q,MATCH(日文原码!AS101,新汉化!$P:$P,0))</f>
        <v> </v>
      </c>
      <c r="AT101" s="7" t="str">
        <f>INDEX(新汉化!$Q:$Q,MATCH(日文原码!AT101,新汉化!$P:$P,0))</f>
        <v>お</v>
      </c>
      <c r="AU101" t="str">
        <f>INDEX(新汉化!$Q:$Q,MATCH(日文原码!AU101,新汉化!$P:$P,0))</f>
        <v>お</v>
      </c>
      <c r="AV101" t="str">
        <f>INDEX(新汉化!$Q:$Q,MATCH(日文原码!AV101,新汉化!$P:$P,0))</f>
        <v>う</v>
      </c>
      <c r="AW101" t="str">
        <f>INDEX(新汉化!$Q:$Q,MATCH(日文原码!AW101,新汉化!$P:$P,0))</f>
        <v>な</v>
      </c>
      <c r="AX101" t="str">
        <f>INDEX(新汉化!$Q:$Q,MATCH(日文原码!AX101,新汉化!$P:$P,0))</f>
        <v>ば</v>
      </c>
      <c r="AY101" t="str">
        <f>INDEX(新汉化!$Q:$Q,MATCH(日文原码!AY101,新汉化!$P:$P,0))</f>
        <v>ら</v>
      </c>
      <c r="AZ101" t="str">
        <f>INDEX(新汉化!$Q:$Q,MATCH(日文原码!AZ101,新汉化!$P:$P,0))</f>
        <v>を</v>
      </c>
      <c r="BA101" t="str">
        <f>INDEX(新汉化!$Q:$Q,MATCH(日文原码!BA101,新汉化!$P:$P,0))</f>
        <v> </v>
      </c>
      <c r="BB101" t="str">
        <f>INDEX(新汉化!$Q:$Q,MATCH(日文原码!BB101,新汉化!$P:$P,0))</f>
        <v>ゆ</v>
      </c>
      <c r="BC101" t="str">
        <f>INDEX(新汉化!$Q:$Q,MATCH(日文原码!BC101,新汉化!$P:$P,0))</f>
        <v>っ</v>
      </c>
      <c r="BD101" t="str">
        <f>INDEX(新汉化!$Q:$Q,MATCH(日文原码!BD101,新汉化!$P:$P,0))</f>
        <v>た</v>
      </c>
      <c r="BE101" t="str">
        <f>INDEX(新汉化!$Q:$Q,MATCH(日文原码!BE101,新汉化!$P:$P,0))</f>
        <v>り</v>
      </c>
      <c r="BF101" t="str">
        <f>INDEX(新汉化!$Q:$Q,MATCH(日文原码!BF101,新汉化!$P:$P,0))</f>
        <v>と</v>
      </c>
      <c r="BG101" t="str">
        <f>INDEX(新汉化!$Q:$Q,MATCH(日文原码!BG101,新汉化!$P:$P,0))</f>
        <v> </v>
      </c>
      <c r="BH101" t="str">
        <f>INDEX(新汉化!$Q:$Q,MATCH(日文原码!BH101,新汉化!$P:$P,0))</f>
        <v>お</v>
      </c>
      <c r="BI101" t="str">
        <f>INDEX(新汉化!$Q:$Q,MATCH(日文原码!BI101,新汉化!$P:$P,0))</f>
        <v>よ</v>
      </c>
      <c r="BJ101" t="str">
        <f>INDEX(新汉化!$Q:$Q,MATCH(日文原码!BJ101,新汉化!$P:$P,0))</f>
        <v>ぎ</v>
      </c>
      <c r="BK101" t="str">
        <f>INDEX(新汉化!$Q:$Q,MATCH(日文原码!BK101,新汉化!$P:$P,0))</f>
        <v> </v>
      </c>
      <c r="BL101" t="str">
        <f>INDEX(新汉化!$Q:$Q,MATCH(日文原码!BL101,新汉化!$P:$P,0))</f>
        <v>お</v>
      </c>
      <c r="BM101" t="str">
        <f>INDEX(新汉化!$Q:$Q,MATCH(日文原码!BM101,新汉化!$P:$P,0))</f>
        <v>お</v>
      </c>
      <c r="BN101" t="str">
        <f>INDEX(新汉化!$Q:$Q,MATCH(日文原码!BN101,新汉化!$P:$P,0))</f>
        <v>き</v>
      </c>
      <c r="BO101" t="str">
        <f>INDEX(新汉化!$Q:$Q,MATCH(日文原码!BO101,新汉化!$P:$P,0))</f>
        <v>な</v>
      </c>
      <c r="BP101" t="str">
        <f>INDEX(新汉化!$Q:$Q,MATCH(日文原码!BP101,新汉化!$P:$P,0))</f>
        <v> </v>
      </c>
      <c r="BQ101" s="8" t="str">
        <f>INDEX(新汉化!$Q:$Q,MATCH(日文原码!BQ101,新汉化!$P:$P,0))</f>
        <v> </v>
      </c>
      <c r="BR101" s="7" t="str">
        <f>INDEX(新汉化!$Q:$Q,MATCH(日文原码!BR101,新汉化!$P:$P,0))</f>
        <v>く</v>
      </c>
      <c r="BS101" t="str">
        <f>INDEX(新汉化!$Q:$Q,MATCH(日文原码!BS101,新汉化!$P:$P,0))</f>
        <v>ち</v>
      </c>
      <c r="BT101" t="str">
        <f>INDEX(新汉化!$Q:$Q,MATCH(日文原码!BT101,新汉化!$P:$P,0))</f>
        <v>で</v>
      </c>
      <c r="BU101" t="str">
        <f>INDEX(新汉化!$Q:$Q,MATCH(日文原码!BU101,新汉化!$P:$P,0))</f>
        <v> </v>
      </c>
      <c r="BV101" t="str">
        <f>INDEX(新汉化!$Q:$Q,MATCH(日文原码!BV101,新汉化!$P:$P,0))</f>
        <v>い</v>
      </c>
      <c r="BW101" t="str">
        <f>INDEX(新汉化!$Q:$Q,MATCH(日文原码!BW101,新汉化!$P:$P,0))</f>
        <v>っ</v>
      </c>
      <c r="BX101" t="str">
        <f>INDEX(新汉化!$Q:$Q,MATCH(日文原码!BX101,新汉化!$P:$P,0))</f>
        <v>き</v>
      </c>
      <c r="BY101" t="str">
        <f>INDEX(新汉化!$Q:$Q,MATCH(日文原码!BY101,新汉化!$P:$P,0))</f>
        <v>に</v>
      </c>
      <c r="BZ101" t="str">
        <f>INDEX(新汉化!$Q:$Q,MATCH(日文原码!BZ101,新汉化!$P:$P,0))</f>
        <v> </v>
      </c>
      <c r="CA101" t="str">
        <f>INDEX(新汉化!$Q:$Q,MATCH(日文原码!CA101,新汉化!$P:$P,0))</f>
        <v>た</v>
      </c>
      <c r="CB101" t="str">
        <f>INDEX(新汉化!$Q:$Q,MATCH(日文原码!CB101,新汉化!$P:$P,0))</f>
        <v>い</v>
      </c>
      <c r="CC101" t="str">
        <f>INDEX(新汉化!$Q:$Q,MATCH(日文原码!CC101,新汉化!$P:$P,0))</f>
        <v>り</v>
      </c>
      <c r="CD101" t="str">
        <f>INDEX(新汉化!$Q:$Q,MATCH(日文原码!CD101,新汉化!$P:$P,0))</f>
        <v>ょ</v>
      </c>
      <c r="CE101" t="str">
        <f>INDEX(新汉化!$Q:$Q,MATCH(日文原码!CE101,新汉化!$P:$P,0))</f>
        <v>う</v>
      </c>
      <c r="CF101" t="str">
        <f>INDEX(新汉化!$Q:$Q,MATCH(日文原码!CF101,新汉化!$P:$P,0))</f>
        <v>の</v>
      </c>
      <c r="CG101" t="str">
        <f>INDEX(新汉化!$Q:$Q,MATCH(日文原码!CG101,新汉化!$P:$P,0))</f>
        <v> </v>
      </c>
      <c r="CH101" t="str">
        <f>INDEX(新汉化!$Q:$Q,MATCH(日文原码!CH101,新汉化!$P:$P,0))</f>
        <v>エ</v>
      </c>
      <c r="CI101" t="str">
        <f>INDEX(新汉化!$Q:$Q,MATCH(日文原码!CI101,新汉化!$P:$P,0))</f>
        <v>サ</v>
      </c>
      <c r="CJ101" t="str">
        <f>INDEX(新汉化!$Q:$Q,MATCH(日文原码!CJ101,新汉化!$P:$P,0))</f>
        <v>を</v>
      </c>
      <c r="CK101" t="str">
        <f>INDEX(新汉化!$Q:$Q,MATCH(日文原码!CK101,新汉化!$P:$P,0))</f>
        <v> </v>
      </c>
      <c r="CL101" t="str">
        <f>INDEX(新汉化!$Q:$Q,MATCH(日文原码!CL101,新汉化!$P:$P,0))</f>
        <v>た</v>
      </c>
      <c r="CM101" t="str">
        <f>INDEX(新汉化!$Q:$Q,MATCH(日文原码!CM101,新汉化!$P:$P,0))</f>
        <v>べ</v>
      </c>
      <c r="CN101" t="str">
        <f>INDEX(新汉化!$Q:$Q,MATCH(日文原码!CN101,新汉化!$P:$P,0))</f>
        <v>る</v>
      </c>
      <c r="CO101" t="str">
        <f>INDEX(新汉化!$Q:$Q,MATCH(日文原码!CO101,新汉化!$P:$P,0))</f>
        <v>。</v>
      </c>
      <c r="CP101" s="13" t="str">
        <f>INDEX(新汉化!$Q:$Q,MATCH(日文原码!CP101,新汉化!$P:$P,0))</f>
        <v> </v>
      </c>
    </row>
    <row r="102" spans="1:94">
      <c r="A102" t="str">
        <f>MID(日文原码!A102,2,1)</f>
        <v>1</v>
      </c>
      <c r="B102" t="str">
        <f>MID(日文原码!B102,2,1)</f>
        <v>0</v>
      </c>
      <c r="C102" t="str">
        <f>MID(日文原码!C102,2,1)</f>
        <v>1</v>
      </c>
      <c r="D102" s="7" t="str">
        <f>MID(日文原码!D102,2,1)</f>
        <v>A</v>
      </c>
      <c r="E102" t="str">
        <f>MID(日文原码!E102,2,1)</f>
        <v>A</v>
      </c>
      <c r="F102" t="str">
        <f>MID(日文原码!F102,2,1)</f>
        <v>0</v>
      </c>
      <c r="G102" s="8" t="str">
        <f>MID(日文原码!G102,2,1)</f>
        <v>7</v>
      </c>
      <c r="H102" s="7" t="str">
        <f>MID(日文原码!H102,2,1)</f>
        <v>A</v>
      </c>
      <c r="I102" t="str">
        <f>MID(日文原码!I102,2,1)</f>
        <v>2</v>
      </c>
      <c r="J102" t="str">
        <f>MID(日文原码!J102,2,1)</f>
        <v>4</v>
      </c>
      <c r="K102" s="8" t="str">
        <f>MID(日文原码!K102,2,1)</f>
        <v>0</v>
      </c>
      <c r="L102" s="7" t="str">
        <f>INDEX(新汉化!$Q:$Q,MATCH(日文原码!L102,新汉化!$P:$P,0))</f>
        <v>ド</v>
      </c>
      <c r="M102" t="str">
        <f>INDEX(新汉化!$Q:$Q,MATCH(日文原码!M102,新汉化!$P:$P,0))</f>
        <v>ン</v>
      </c>
      <c r="N102" t="str">
        <f>INDEX(新汉化!$Q:$Q,MATCH(日文原码!N102,新汉化!$P:$P,0))</f>
        <v>メ</v>
      </c>
      <c r="O102" t="str">
        <f>INDEX(新汉化!$Q:$Q,MATCH(日文原码!O102,新汉化!$P:$P,0))</f>
        <v>ル</v>
      </c>
      <c r="P102" s="8" t="str">
        <f>INDEX(新汉化!$Q:$Q,MATCH(日文原码!P102,新汉化!$P:$P,0))</f>
        <v> </v>
      </c>
      <c r="Q102" s="7" t="str">
        <f>INDEX(新汉化!$Q:$Q,MATCH(日文原码!Q102,新汉化!$P:$P,0))</f>
        <v> </v>
      </c>
      <c r="R102" t="str">
        <f>INDEX(新汉化!$Q:$Q,MATCH(日文原码!R102,新汉化!$P:$P,0))</f>
        <v>ど</v>
      </c>
      <c r="S102" t="str">
        <f>INDEX(新汉化!$Q:$Q,MATCH(日文原码!S102,新汉化!$P:$P,0))</f>
        <v>ん</v>
      </c>
      <c r="T102" t="str">
        <f>INDEX(新汉化!$Q:$Q,MATCH(日文原码!T102,新汉化!$P:$P,0))</f>
        <v>か</v>
      </c>
      <c r="U102" s="8" t="str">
        <f>INDEX(新汉化!$Q:$Q,MATCH(日文原码!U102,新汉化!$P:$P,0))</f>
        <v>ん</v>
      </c>
      <c r="V102" s="7" t="str">
        <f>INDEX(新汉化!$Q:$Q,MATCH(日文原码!V102,新汉化!$P:$P,0))</f>
        <v>た</v>
      </c>
      <c r="W102" t="str">
        <f>INDEX(新汉化!$Q:$Q,MATCH(日文原码!W102,新汉化!$P:$P,0))</f>
        <v>た</v>
      </c>
      <c r="X102" t="str">
        <f>INDEX(新汉化!$Q:$Q,MATCH(日文原码!X102,新汉化!$P:$P,0))</f>
        <v>か</v>
      </c>
      <c r="Y102" t="str">
        <f>INDEX(新汉化!$Q:$Q,MATCH(日文原码!Y102,新汉化!$P:$P,0))</f>
        <v>れ</v>
      </c>
      <c r="Z102" t="str">
        <f>INDEX(新汉化!$Q:$Q,MATCH(日文原码!Z102,新汉化!$P:$P,0))</f>
        <v>て</v>
      </c>
      <c r="AA102" t="str">
        <f>INDEX(新汉化!$Q:$Q,MATCH(日文原码!AA102,新汉化!$P:$P,0))</f>
        <v>も</v>
      </c>
      <c r="AB102" t="str">
        <f>INDEX(新汉化!$Q:$Q,MATCH(日文原码!AB102,新汉化!$P:$P,0))</f>
        <v> </v>
      </c>
      <c r="AC102" t="str">
        <f>INDEX(新汉化!$Q:$Q,MATCH(日文原码!AC102,新汉化!$P:$P,0))</f>
        <v>き</v>
      </c>
      <c r="AD102" t="str">
        <f>INDEX(新汉化!$Q:$Q,MATCH(日文原码!AD102,新汉化!$P:$P,0))</f>
        <v>が</v>
      </c>
      <c r="AE102" t="str">
        <f>INDEX(新汉化!$Q:$Q,MATCH(日文原码!AE102,新汉化!$P:$P,0))</f>
        <v> </v>
      </c>
      <c r="AF102" t="str">
        <f>INDEX(新汉化!$Q:$Q,MATCH(日文原码!AF102,新汉化!$P:$P,0))</f>
        <v>つ</v>
      </c>
      <c r="AG102" t="str">
        <f>INDEX(新汉化!$Q:$Q,MATCH(日文原码!AG102,新汉化!$P:$P,0))</f>
        <v>か</v>
      </c>
      <c r="AH102" t="str">
        <f>INDEX(新汉化!$Q:$Q,MATCH(日文原码!AH102,新汉化!$P:$P,0))</f>
        <v>な</v>
      </c>
      <c r="AI102" t="str">
        <f>INDEX(新汉化!$Q:$Q,MATCH(日文原码!AI102,新汉化!$P:$P,0))</f>
        <v>い</v>
      </c>
      <c r="AJ102" t="str">
        <f>INDEX(新汉化!$Q:$Q,MATCH(日文原码!AJ102,新汉化!$P:$P,0))</f>
        <v> </v>
      </c>
      <c r="AK102" t="str">
        <f>INDEX(新汉化!$Q:$Q,MATCH(日文原码!AK102,新汉化!$P:$P,0))</f>
        <v>に</v>
      </c>
      <c r="AL102" t="str">
        <f>INDEX(新汉化!$Q:$Q,MATCH(日文原码!AL102,新汉化!$P:$P,0))</f>
        <v>ぶ</v>
      </c>
      <c r="AM102" t="str">
        <f>INDEX(新汉化!$Q:$Q,MATCH(日文原码!AM102,新汉化!$P:$P,0))</f>
        <v>さ</v>
      </c>
      <c r="AN102" t="str">
        <f>INDEX(新汉化!$Q:$Q,MATCH(日文原码!AN102,新汉化!$P:$P,0))</f>
        <v> </v>
      </c>
      <c r="AO102" t="str">
        <f>INDEX(新汉化!$Q:$Q,MATCH(日文原码!AO102,新汉化!$P:$P,0))</f>
        <v>だ</v>
      </c>
      <c r="AP102" t="str">
        <f>INDEX(新汉化!$Q:$Q,MATCH(日文原码!AP102,新汉化!$P:$P,0))</f>
        <v>が</v>
      </c>
      <c r="AQ102" t="str">
        <f>INDEX(新汉化!$Q:$Q,MATCH(日文原码!AQ102,新汉化!$P:$P,0))</f>
        <v> </v>
      </c>
      <c r="AR102" t="str">
        <f>INDEX(新汉化!$Q:$Q,MATCH(日文原码!AR102,新汉化!$P:$P,0))</f>
        <v> </v>
      </c>
      <c r="AS102" s="8" t="str">
        <f>INDEX(新汉化!$Q:$Q,MATCH(日文原码!AS102,新汉化!$P:$P,0))</f>
        <v> </v>
      </c>
      <c r="AT102" s="7" t="str">
        <f>INDEX(新汉化!$Q:$Q,MATCH(日文原码!AT102,新汉化!$P:$P,0))</f>
        <v>く</v>
      </c>
      <c r="AU102" t="str">
        <f>INDEX(新汉化!$Q:$Q,MATCH(日文原码!AU102,新汉化!$P:$P,0))</f>
        <v>う</v>
      </c>
      <c r="AV102" t="str">
        <f>INDEX(新汉化!$Q:$Q,MATCH(日文原码!AV102,新汉化!$P:$P,0))</f>
        <v>ふ</v>
      </c>
      <c r="AW102" t="str">
        <f>INDEX(新汉化!$Q:$Q,MATCH(日文原码!AW102,新汉化!$P:$P,0))</f>
        <v>く</v>
      </c>
      <c r="AX102" t="str">
        <f>INDEX(新汉化!$Q:$Q,MATCH(日文原码!AX102,新汉化!$P:$P,0))</f>
        <v>は</v>
      </c>
      <c r="AY102" t="str">
        <f>INDEX(新汉化!$Q:$Q,MATCH(日文原码!AY102,新汉化!$P:$P,0))</f>
        <v> </v>
      </c>
      <c r="AZ102" t="str">
        <f>INDEX(新汉化!$Q:$Q,MATCH(日文原码!AZ102,新汉化!$P:$P,0))</f>
        <v>1</v>
      </c>
      <c r="BA102" t="str">
        <f>INDEX(新汉化!$Q:$Q,MATCH(日文原码!BA102,新汉化!$P:$P,0))</f>
        <v>び</v>
      </c>
      <c r="BB102" t="str">
        <f>INDEX(新汉化!$Q:$Q,MATCH(日文原码!BB102,新汉化!$P:$P,0))</f>
        <v>ょ</v>
      </c>
      <c r="BC102" t="str">
        <f>INDEX(新汉化!$Q:$Q,MATCH(日文原码!BC102,新汉化!$P:$P,0))</f>
        <v>う</v>
      </c>
      <c r="BD102" t="str">
        <f>INDEX(新汉化!$Q:$Q,MATCH(日文原码!BD102,新汉化!$P:$P,0))</f>
        <v>で</v>
      </c>
      <c r="BE102" t="str">
        <f>INDEX(新汉化!$Q:$Q,MATCH(日文原码!BE102,新汉化!$P:$P,0))</f>
        <v>も</v>
      </c>
      <c r="BF102" t="str">
        <f>INDEX(新汉化!$Q:$Q,MATCH(日文原码!BF102,新汉化!$P:$P,0))</f>
        <v> </v>
      </c>
      <c r="BG102" t="str">
        <f>INDEX(新汉化!$Q:$Q,MATCH(日文原码!BG102,新汉化!$P:$P,0))</f>
        <v>が</v>
      </c>
      <c r="BH102" t="str">
        <f>INDEX(新汉化!$Q:$Q,MATCH(日文原码!BH102,新汉化!$P:$P,0))</f>
        <v>ま</v>
      </c>
      <c r="BI102" t="str">
        <f>INDEX(新汉化!$Q:$Q,MATCH(日文原码!BI102,新汉化!$P:$P,0))</f>
        <v>ん</v>
      </c>
      <c r="BJ102" t="str">
        <f>INDEX(新汉化!$Q:$Q,MATCH(日文原码!BJ102,新汉化!$P:$P,0))</f>
        <v> </v>
      </c>
      <c r="BK102" t="str">
        <f>INDEX(新汉化!$Q:$Q,MATCH(日文原码!BK102,新汉化!$P:$P,0))</f>
        <v>で</v>
      </c>
      <c r="BL102" t="str">
        <f>INDEX(新汉化!$Q:$Q,MATCH(日文原码!BL102,新汉化!$P:$P,0))</f>
        <v>き</v>
      </c>
      <c r="BM102" t="str">
        <f>INDEX(新汉化!$Q:$Q,MATCH(日文原码!BM102,新汉化!$P:$P,0))</f>
        <v>な</v>
      </c>
      <c r="BN102" t="str">
        <f>INDEX(新汉化!$Q:$Q,MATCH(日文原码!BN102,新汉化!$P:$P,0))</f>
        <v>い</v>
      </c>
      <c r="BO102" t="str">
        <f>INDEX(新汉化!$Q:$Q,MATCH(日文原码!BO102,新汉化!$P:$P,0))</f>
        <v>。</v>
      </c>
      <c r="BP102" t="str">
        <f>INDEX(新汉化!$Q:$Q,MATCH(日文原码!BP102,新汉化!$P:$P,0))</f>
        <v> </v>
      </c>
      <c r="BQ102" s="8" t="str">
        <f>INDEX(新汉化!$Q:$Q,MATCH(日文原码!BQ102,新汉化!$P:$P,0))</f>
        <v> </v>
      </c>
      <c r="BR102" s="7" t="str">
        <f>INDEX(新汉化!$Q:$Q,MATCH(日文原码!BR102,新汉化!$P:$P,0))</f>
        <v>か</v>
      </c>
      <c r="BS102" t="str">
        <f>INDEX(新汉化!$Q:$Q,MATCH(日文原码!BS102,新汉化!$P:$P,0))</f>
        <v>ら</v>
      </c>
      <c r="BT102" t="str">
        <f>INDEX(新汉化!$Q:$Q,MATCH(日文原码!BT102,新汉化!$P:$P,0))</f>
        <v>だ</v>
      </c>
      <c r="BU102" t="str">
        <f>INDEX(新汉化!$Q:$Q,MATCH(日文原码!BU102,新汉化!$P:$P,0))</f>
        <v>の</v>
      </c>
      <c r="BV102" t="str">
        <f>INDEX(新汉化!$Q:$Q,MATCH(日文原码!BV102,新汉化!$P:$P,0))</f>
        <v> </v>
      </c>
      <c r="BW102" t="str">
        <f>INDEX(新汉化!$Q:$Q,MATCH(日文原码!BW102,新汉化!$P:$P,0))</f>
        <v>な</v>
      </c>
      <c r="BX102" t="str">
        <f>INDEX(新汉化!$Q:$Q,MATCH(日文原码!BX102,新汉化!$P:$P,0))</f>
        <v>か</v>
      </c>
      <c r="BY102" t="str">
        <f>INDEX(新汉化!$Q:$Q,MATCH(日文原码!BY102,新汉化!$P:$P,0))</f>
        <v>で</v>
      </c>
      <c r="BZ102" t="str">
        <f>INDEX(新汉化!$Q:$Q,MATCH(日文原码!BZ102,新汉化!$P:$P,0))</f>
        <v>は</v>
      </c>
      <c r="CA102" t="str">
        <f>INDEX(新汉化!$Q:$Q,MATCH(日文原码!CA102,新汉化!$P:$P,0))</f>
        <v> </v>
      </c>
      <c r="CB102" t="str">
        <f>INDEX(新汉化!$Q:$Q,MATCH(日文原码!CB102,新汉化!$P:$P,0))</f>
        <v>マ</v>
      </c>
      <c r="CC102" t="str">
        <f>INDEX(新汉化!$Q:$Q,MATCH(日文原码!CC102,新汉化!$P:$P,0))</f>
        <v>グ</v>
      </c>
      <c r="CD102" t="str">
        <f>INDEX(新汉化!$Q:$Q,MATCH(日文原码!CD102,新汉化!$P:$P,0))</f>
        <v>マ</v>
      </c>
      <c r="CE102" t="str">
        <f>INDEX(新汉化!$Q:$Q,MATCH(日文原码!CE102,新汉化!$P:$P,0))</f>
        <v>が</v>
      </c>
      <c r="CF102" t="str">
        <f>INDEX(新汉化!$Q:$Q,MATCH(日文原码!CF102,新汉化!$P:$P,0))</f>
        <v> </v>
      </c>
      <c r="CG102" t="str">
        <f>INDEX(新汉化!$Q:$Q,MATCH(日文原码!CG102,新汉化!$P:$P,0))</f>
        <v>に</v>
      </c>
      <c r="CH102" t="str">
        <f>INDEX(新汉化!$Q:$Q,MATCH(日文原码!CH102,新汉化!$P:$P,0))</f>
        <v>え</v>
      </c>
      <c r="CI102" t="str">
        <f>INDEX(新汉化!$Q:$Q,MATCH(日文原码!CI102,新汉化!$P:$P,0))</f>
        <v>た</v>
      </c>
      <c r="CJ102" t="str">
        <f>INDEX(新汉化!$Q:$Q,MATCH(日文原码!CJ102,新汉化!$P:$P,0))</f>
        <v>ぎ</v>
      </c>
      <c r="CK102" t="str">
        <f>INDEX(新汉化!$Q:$Q,MATCH(日文原码!CK102,新汉化!$P:$P,0))</f>
        <v>っ</v>
      </c>
      <c r="CL102" t="str">
        <f>INDEX(新汉化!$Q:$Q,MATCH(日文原码!CL102,新汉化!$P:$P,0))</f>
        <v>て</v>
      </c>
      <c r="CM102" t="str">
        <f>INDEX(新汉化!$Q:$Q,MATCH(日文原码!CM102,新汉化!$P:$P,0))</f>
        <v>い</v>
      </c>
      <c r="CN102" t="str">
        <f>INDEX(新汉化!$Q:$Q,MATCH(日文原码!CN102,新汉化!$P:$P,0))</f>
        <v>る</v>
      </c>
      <c r="CO102" t="str">
        <f>INDEX(新汉化!$Q:$Q,MATCH(日文原码!CO102,新汉化!$P:$P,0))</f>
        <v>。</v>
      </c>
      <c r="CP102" s="13" t="str">
        <f>INDEX(新汉化!$Q:$Q,MATCH(日文原码!CP102,新汉化!$P:$P,0))</f>
        <v> </v>
      </c>
    </row>
    <row r="103" spans="1:94">
      <c r="A103" t="str">
        <f>MID(日文原码!A103,2,1)</f>
        <v>1</v>
      </c>
      <c r="B103" t="str">
        <f>MID(日文原码!B103,2,1)</f>
        <v>0</v>
      </c>
      <c r="C103" t="str">
        <f>MID(日文原码!C103,2,1)</f>
        <v>2</v>
      </c>
      <c r="D103" s="7" t="str">
        <f>MID(日文原码!D103,2,1)</f>
        <v>A</v>
      </c>
      <c r="E103" t="str">
        <f>MID(日文原码!E103,2,1)</f>
        <v>A</v>
      </c>
      <c r="F103" t="str">
        <f>MID(日文原码!F103,2,1)</f>
        <v>1</v>
      </c>
      <c r="G103" s="8" t="str">
        <f>MID(日文原码!G103,2,1)</f>
        <v>9</v>
      </c>
      <c r="H103" s="7" t="str">
        <f>MID(日文原码!H103,2,1)</f>
        <v>2</v>
      </c>
      <c r="I103" t="str">
        <f>MID(日文原码!I103,2,1)</f>
        <v>2</v>
      </c>
      <c r="J103" t="str">
        <f>MID(日文原码!J103,2,1)</f>
        <v>0</v>
      </c>
      <c r="K103" s="8" t="str">
        <f>MID(日文原码!K103,2,1)</f>
        <v>0</v>
      </c>
      <c r="L103" s="7" t="str">
        <f>INDEX(新汉化!$Q:$Q,MATCH(日文原码!L103,新汉化!$P:$P,0))</f>
        <v>バ</v>
      </c>
      <c r="M103" t="str">
        <f>INDEX(新汉化!$Q:$Q,MATCH(日文原码!M103,新汉化!$P:$P,0))</f>
        <v>ク</v>
      </c>
      <c r="N103" t="str">
        <f>INDEX(新汉化!$Q:$Q,MATCH(日文原码!N103,新汉化!$P:$P,0))</f>
        <v>-</v>
      </c>
      <c r="O103" t="str">
        <f>INDEX(新汉化!$Q:$Q,MATCH(日文原码!O103,新汉化!$P:$P,0))</f>
        <v>ダ</v>
      </c>
      <c r="P103" s="8" t="str">
        <f>INDEX(新汉化!$Q:$Q,MATCH(日文原码!P103,新汉化!$P:$P,0))</f>
        <v> </v>
      </c>
      <c r="Q103" s="7" t="str">
        <f>INDEX(新汉化!$Q:$Q,MATCH(日文原码!Q103,新汉化!$P:$P,0))</f>
        <v> </v>
      </c>
      <c r="R103" t="str">
        <f>INDEX(新汉化!$Q:$Q,MATCH(日文原码!R103,新汉化!$P:$P,0))</f>
        <v> </v>
      </c>
      <c r="S103" t="str">
        <f>INDEX(新汉化!$Q:$Q,MATCH(日文原码!S103,新汉化!$P:$P,0))</f>
        <v>ふ</v>
      </c>
      <c r="T103" t="str">
        <f>INDEX(新汉化!$Q:$Q,MATCH(日文原码!T103,新汉化!$P:$P,0))</f>
        <v>ん</v>
      </c>
      <c r="U103" s="8" t="str">
        <f>INDEX(新汉化!$Q:$Q,MATCH(日文原码!U103,新汉化!$P:$P,0))</f>
        <v>か</v>
      </c>
      <c r="V103" s="7" t="str">
        <f>INDEX(新汉化!$Q:$Q,MATCH(日文原码!V103,新汉化!$P:$P,0))</f>
        <v>か</v>
      </c>
      <c r="W103" t="str">
        <f>INDEX(新汉化!$Q:$Q,MATCH(日文原码!W103,新汉化!$P:$P,0))</f>
        <v>ら</v>
      </c>
      <c r="X103" t="str">
        <f>INDEX(新汉化!$Q:$Q,MATCH(日文原码!X103,新汉化!$P:$P,0))</f>
        <v>だ</v>
      </c>
      <c r="Y103" t="str">
        <f>INDEX(新汉化!$Q:$Q,MATCH(日文原码!Y103,新汉化!$P:$P,0))</f>
        <v>の</v>
      </c>
      <c r="Z103" t="str">
        <f>INDEX(新汉化!$Q:$Q,MATCH(日文原码!Z103,新汉化!$P:$P,0))</f>
        <v> </v>
      </c>
      <c r="AA103" t="str">
        <f>INDEX(新汉化!$Q:$Q,MATCH(日文原码!AA103,新汉化!$P:$P,0))</f>
        <v>な</v>
      </c>
      <c r="AB103" t="str">
        <f>INDEX(新汉化!$Q:$Q,MATCH(日文原码!AB103,新汉化!$P:$P,0))</f>
        <v>か</v>
      </c>
      <c r="AC103" t="str">
        <f>INDEX(新汉化!$Q:$Q,MATCH(日文原码!AC103,新汉化!$P:$P,0))</f>
        <v>に</v>
      </c>
      <c r="AD103" t="str">
        <f>INDEX(新汉化!$Q:$Q,MATCH(日文原码!AD103,新汉化!$P:$P,0))</f>
        <v> </v>
      </c>
      <c r="AE103" t="str">
        <f>INDEX(新汉化!$Q:$Q,MATCH(日文原码!AE103,新汉化!$P:$P,0))</f>
        <v>か</v>
      </c>
      <c r="AF103" t="str">
        <f>INDEX(新汉化!$Q:$Q,MATCH(日文原码!AF103,新汉化!$P:$P,0))</f>
        <v>ざ</v>
      </c>
      <c r="AG103" t="str">
        <f>INDEX(新汉化!$Q:$Q,MATCH(日文原码!AG103,新汉化!$P:$P,0))</f>
        <v>ん</v>
      </c>
      <c r="AH103" t="str">
        <f>INDEX(新汉化!$Q:$Q,MATCH(日文原码!AH103,新汉化!$P:$P,0))</f>
        <v>を</v>
      </c>
      <c r="AI103" t="str">
        <f>INDEX(新汉化!$Q:$Q,MATCH(日文原码!AI103,新汉化!$P:$P,0))</f>
        <v> </v>
      </c>
      <c r="AJ103" t="str">
        <f>INDEX(新汉化!$Q:$Q,MATCH(日文原码!AJ103,新汉化!$P:$P,0))</f>
        <v>も</v>
      </c>
      <c r="AK103" t="str">
        <f>INDEX(新汉化!$Q:$Q,MATCH(日文原码!AK103,新汉化!$P:$P,0))</f>
        <v>つ</v>
      </c>
      <c r="AL103" t="str">
        <f>INDEX(新汉化!$Q:$Q,MATCH(日文原码!AL103,新汉化!$P:$P,0))</f>
        <v> </v>
      </c>
      <c r="AM103" t="str">
        <f>INDEX(新汉化!$Q:$Q,MATCH(日文原码!AM103,新汉化!$P:$P,0))</f>
        <v>ポ</v>
      </c>
      <c r="AN103" t="str">
        <f>INDEX(新汉化!$Q:$Q,MATCH(日文原码!AN103,新汉化!$P:$P,0))</f>
        <v>ケ</v>
      </c>
      <c r="AO103" t="str">
        <f>INDEX(新汉化!$Q:$Q,MATCH(日文原码!AO103,新汉化!$P:$P,0))</f>
        <v>モ</v>
      </c>
      <c r="AP103" t="str">
        <f>INDEX(新汉化!$Q:$Q,MATCH(日文原码!AP103,新汉化!$P:$P,0))</f>
        <v>ン</v>
      </c>
      <c r="AQ103" t="str">
        <f>INDEX(新汉化!$Q:$Q,MATCH(日文原码!AQ103,新汉化!$P:$P,0))</f>
        <v>だ</v>
      </c>
      <c r="AR103" t="str">
        <f>INDEX(新汉化!$Q:$Q,MATCH(日文原码!AR103,新汉化!$P:$P,0))</f>
        <v>。</v>
      </c>
      <c r="AS103" s="8" t="str">
        <f>INDEX(新汉化!$Q:$Q,MATCH(日文原码!AS103,新汉化!$P:$P,0))</f>
        <v> </v>
      </c>
      <c r="AT103" s="7" t="str">
        <f>INDEX(新汉化!$Q:$Q,MATCH(日文原码!AT103,新汉化!$P:$P,0))</f>
        <v>か</v>
      </c>
      <c r="AU103" t="str">
        <f>INDEX(新汉化!$Q:$Q,MATCH(日文原码!AU103,新汉化!$P:$P,0))</f>
        <v>ら</v>
      </c>
      <c r="AV103" t="str">
        <f>INDEX(新汉化!$Q:$Q,MATCH(日文原码!AV103,新汉化!$P:$P,0))</f>
        <v>だ</v>
      </c>
      <c r="AW103" t="str">
        <f>INDEX(新汉化!$Q:$Q,MATCH(日文原码!AW103,新汉化!$P:$P,0))</f>
        <v>に</v>
      </c>
      <c r="AX103" t="str">
        <f>INDEX(新汉化!$Q:$Q,MATCH(日文原码!AX103,新汉化!$P:$P,0))</f>
        <v> </v>
      </c>
      <c r="AY103" t="str">
        <f>INDEX(新汉化!$Q:$Q,MATCH(日文原码!AY103,新汉化!$P:$P,0))</f>
        <v>た</v>
      </c>
      <c r="AZ103" t="str">
        <f>INDEX(新汉化!$Q:$Q,MATCH(日文原码!AZ103,新汉化!$P:$P,0))</f>
        <v>ま</v>
      </c>
      <c r="BA103" t="str">
        <f>INDEX(新汉化!$Q:$Q,MATCH(日文原码!BA103,新汉化!$P:$P,0))</f>
        <v>っ</v>
      </c>
      <c r="BB103" t="str">
        <f>INDEX(新汉化!$Q:$Q,MATCH(日文原码!BB103,新汉化!$P:$P,0))</f>
        <v>た</v>
      </c>
      <c r="BC103" t="str">
        <f>INDEX(新汉化!$Q:$Q,MATCH(日文原码!BC103,新汉化!$P:$P,0))</f>
        <v> </v>
      </c>
      <c r="BD103" t="str">
        <f>INDEX(新汉化!$Q:$Q,MATCH(日文原码!BD103,新汉化!$P:$P,0))</f>
        <v>せ</v>
      </c>
      <c r="BE103" t="str">
        <f>INDEX(新汉化!$Q:$Q,MATCH(日文原码!BE103,新汉化!$P:$P,0))</f>
        <v>っ</v>
      </c>
      <c r="BF103" t="str">
        <f>INDEX(新汉化!$Q:$Q,MATCH(日文原码!BF103,新汉化!$P:$P,0))</f>
        <v>し</v>
      </c>
      <c r="BG103" t="str">
        <f>INDEX(新汉化!$Q:$Q,MATCH(日文原码!BG103,新汉化!$P:$P,0))</f>
        <v> </v>
      </c>
      <c r="BH103" t="str">
        <f>INDEX(新汉化!$Q:$Q,MATCH(日文原码!BH103,新汉化!$P:$P,0))</f>
        <v>1</v>
      </c>
      <c r="BI103" t="str">
        <f>INDEX(新汉化!$Q:$Q,MATCH(日文原码!BI103,新汉化!$P:$P,0))</f>
        <v>ま</v>
      </c>
      <c r="BJ103" t="str">
        <f>INDEX(新汉化!$Q:$Q,MATCH(日文原码!BJ103,新汉化!$P:$P,0))</f>
        <v>ん</v>
      </c>
      <c r="BK103" t="str">
        <f>INDEX(新汉化!$Q:$Q,MATCH(日文原码!BK103,新汉化!$P:$P,0))</f>
        <v>ど</v>
      </c>
      <c r="BL103" t="str">
        <f>INDEX(新汉化!$Q:$Q,MATCH(日文原码!BL103,新汉化!$P:$P,0))</f>
        <v>の</v>
      </c>
      <c r="BM103" t="str">
        <f>INDEX(新汉化!$Q:$Q,MATCH(日文原码!BM103,新汉化!$P:$P,0))</f>
        <v> </v>
      </c>
      <c r="BN103" t="str">
        <f>INDEX(新汉化!$Q:$Q,MATCH(日文原码!BN103,新汉化!$P:$P,0))</f>
        <v>マ</v>
      </c>
      <c r="BO103" t="str">
        <f>INDEX(新汉化!$Q:$Q,MATCH(日文原码!BO103,新汉化!$P:$P,0))</f>
        <v>グ</v>
      </c>
      <c r="BP103" t="str">
        <f>INDEX(新汉化!$Q:$Q,MATCH(日文原码!BP103,新汉化!$P:$P,0))</f>
        <v>マ</v>
      </c>
      <c r="BQ103" s="8" t="str">
        <f>INDEX(新汉化!$Q:$Q,MATCH(日文原码!BQ103,新汉化!$P:$P,0))</f>
        <v>を</v>
      </c>
      <c r="BR103" s="7" t="str">
        <f>INDEX(新汉化!$Q:$Q,MATCH(日文原码!BR103,新汉化!$P:$P,0))</f>
        <v>と</v>
      </c>
      <c r="BS103" t="str">
        <f>INDEX(新汉化!$Q:$Q,MATCH(日文原码!BS103,新汉化!$P:$P,0))</f>
        <v>き</v>
      </c>
      <c r="BT103" t="str">
        <f>INDEX(新汉化!$Q:$Q,MATCH(日文原码!BT103,新汉化!$P:$P,0))</f>
        <v>ど</v>
      </c>
      <c r="BU103" t="str">
        <f>INDEX(新汉化!$Q:$Q,MATCH(日文原码!BU103,新汉化!$P:$P,0))</f>
        <v>き</v>
      </c>
      <c r="BV103" t="str">
        <f>INDEX(新汉化!$Q:$Q,MATCH(日文原码!BV103,新汉化!$P:$P,0))</f>
        <v> </v>
      </c>
      <c r="BW103" t="str">
        <f>INDEX(新汉化!$Q:$Q,MATCH(日文原码!BW103,新汉化!$P:$P,0))</f>
        <v>せ</v>
      </c>
      <c r="BX103" t="str">
        <f>INDEX(新汉化!$Q:$Q,MATCH(日文原码!BX103,新汉化!$P:$P,0))</f>
        <v>な</v>
      </c>
      <c r="BY103" t="str">
        <f>INDEX(新汉化!$Q:$Q,MATCH(日文原码!BY103,新汉化!$P:$P,0))</f>
        <v>か</v>
      </c>
      <c r="BZ103" t="str">
        <f>INDEX(新汉化!$Q:$Q,MATCH(日文原码!BZ103,新汉化!$P:$P,0))</f>
        <v>の</v>
      </c>
      <c r="CA103" t="str">
        <f>INDEX(新汉化!$Q:$Q,MATCH(日文原码!CA103,新汉化!$P:$P,0))</f>
        <v> </v>
      </c>
      <c r="CB103" t="str">
        <f>INDEX(新汉化!$Q:$Q,MATCH(日文原码!CB103,新汉化!$P:$P,0))</f>
        <v>コ</v>
      </c>
      <c r="CC103" t="str">
        <f>INDEX(新汉化!$Q:$Q,MATCH(日文原码!CC103,新汉化!$P:$P,0))</f>
        <v>ブ</v>
      </c>
      <c r="CD103" t="str">
        <f>INDEX(新汉化!$Q:$Q,MATCH(日文原码!CD103,新汉化!$P:$P,0))</f>
        <v>か</v>
      </c>
      <c r="CE103" t="str">
        <f>INDEX(新汉化!$Q:$Q,MATCH(日文原码!CE103,新汉化!$P:$P,0))</f>
        <v>ら</v>
      </c>
      <c r="CF103" t="str">
        <f>INDEX(新汉化!$Q:$Q,MATCH(日文原码!CF103,新汉化!$P:$P,0))</f>
        <v> </v>
      </c>
      <c r="CG103" t="str">
        <f>INDEX(新汉化!$Q:$Q,MATCH(日文原码!CG103,新汉化!$P:$P,0))</f>
        <v>ふ</v>
      </c>
      <c r="CH103" t="str">
        <f>INDEX(新汉化!$Q:$Q,MATCH(日文原码!CH103,新汉化!$P:$P,0))</f>
        <v>き</v>
      </c>
      <c r="CI103" t="str">
        <f>INDEX(新汉化!$Q:$Q,MATCH(日文原码!CI103,新汉化!$P:$P,0))</f>
        <v>あ</v>
      </c>
      <c r="CJ103" t="str">
        <f>INDEX(新汉化!$Q:$Q,MATCH(日文原码!CJ103,新汉化!$P:$P,0))</f>
        <v>げ</v>
      </c>
      <c r="CK103" t="str">
        <f>INDEX(新汉化!$Q:$Q,MATCH(日文原码!CK103,新汉化!$P:$P,0))</f>
        <v>て</v>
      </c>
      <c r="CL103" t="str">
        <f>INDEX(新汉化!$Q:$Q,MATCH(日文原码!CL103,新汉化!$P:$P,0))</f>
        <v>い</v>
      </c>
      <c r="CM103" t="str">
        <f>INDEX(新汉化!$Q:$Q,MATCH(日文原码!CM103,新汉化!$P:$P,0))</f>
        <v>る</v>
      </c>
      <c r="CN103" t="str">
        <f>INDEX(新汉化!$Q:$Q,MATCH(日文原码!CN103,新汉化!$P:$P,0))</f>
        <v>。</v>
      </c>
      <c r="CO103" t="str">
        <f>INDEX(新汉化!$Q:$Q,MATCH(日文原码!CO103,新汉化!$P:$P,0))</f>
        <v> </v>
      </c>
      <c r="CP103" s="13" t="str">
        <f>INDEX(新汉化!$Q:$Q,MATCH(日文原码!CP103,新汉化!$P:$P,0))</f>
        <v> </v>
      </c>
    </row>
    <row r="104" spans="1:94">
      <c r="A104" t="str">
        <f>MID(日文原码!A104,2,1)</f>
        <v>1</v>
      </c>
      <c r="B104" t="str">
        <f>MID(日文原码!B104,2,1)</f>
        <v>0</v>
      </c>
      <c r="C104" t="str">
        <f>MID(日文原码!C104,2,1)</f>
        <v>3</v>
      </c>
      <c r="D104" s="7" t="str">
        <f>MID(日文原码!D104,2,1)</f>
        <v>A</v>
      </c>
      <c r="E104" t="str">
        <f>MID(日文原码!E104,2,1)</f>
        <v>A</v>
      </c>
      <c r="F104" t="str">
        <f>MID(日文原码!F104,2,1)</f>
        <v>0</v>
      </c>
      <c r="G104" s="8" t="str">
        <f>MID(日文原码!G104,2,1)</f>
        <v>7</v>
      </c>
      <c r="H104" s="7" t="str">
        <f>MID(日文原码!H104,2,1)</f>
        <v>A</v>
      </c>
      <c r="I104" t="str">
        <f>MID(日文原码!I104,2,1)</f>
        <v>3</v>
      </c>
      <c r="J104" t="str">
        <f>MID(日文原码!J104,2,1)</f>
        <v>5</v>
      </c>
      <c r="K104" s="8" t="str">
        <f>MID(日文原码!K104,2,1)</f>
        <v>0</v>
      </c>
      <c r="L104" s="7" t="str">
        <f>INDEX(新汉化!$Q:$Q,MATCH(日文原码!L104,新汉化!$P:$P,0))</f>
        <v>マ</v>
      </c>
      <c r="M104" t="str">
        <f>INDEX(新汉化!$Q:$Q,MATCH(日文原码!M104,新汉化!$P:$P,0))</f>
        <v>グ</v>
      </c>
      <c r="N104" t="str">
        <f>INDEX(新汉化!$Q:$Q,MATCH(日文原码!N104,新汉化!$P:$P,0))</f>
        <v>マ</v>
      </c>
      <c r="O104" t="str">
        <f>INDEX(新汉化!$Q:$Q,MATCH(日文原码!O104,新汉化!$P:$P,0))</f>
        <v>ッ</v>
      </c>
      <c r="P104" s="8" t="str">
        <f>INDEX(新汉化!$Q:$Q,MATCH(日文原码!P104,新汉化!$P:$P,0))</f>
        <v>グ</v>
      </c>
      <c r="Q104" s="7" t="str">
        <f>INDEX(新汉化!$Q:$Q,MATCH(日文原码!Q104,新汉化!$P:$P,0))</f>
        <v> </v>
      </c>
      <c r="R104" t="str">
        <f>INDEX(新汉化!$Q:$Q,MATCH(日文原码!R104,新汉化!$P:$P,0))</f>
        <v>よ</v>
      </c>
      <c r="S104" t="str">
        <f>INDEX(新汉化!$Q:$Q,MATCH(日文原码!S104,新汉化!$P:$P,0))</f>
        <v>う</v>
      </c>
      <c r="T104" t="str">
        <f>INDEX(新汉化!$Q:$Q,MATCH(日文原码!T104,新汉化!$P:$P,0))</f>
        <v>が</v>
      </c>
      <c r="U104" s="8" t="str">
        <f>INDEX(新汉化!$Q:$Q,MATCH(日文原码!U104,新汉化!$P:$P,0))</f>
        <v>ん</v>
      </c>
      <c r="V104" s="7" t="str">
        <f>INDEX(新汉化!$Q:$Q,MATCH(日文原码!V104,新汉化!$P:$P,0))</f>
        <v>か</v>
      </c>
      <c r="W104" t="str">
        <f>INDEX(新汉化!$Q:$Q,MATCH(日文原码!W104,新汉化!$P:$P,0))</f>
        <v>ら</v>
      </c>
      <c r="X104" t="str">
        <f>INDEX(新汉化!$Q:$Q,MATCH(日文原码!X104,新汉化!$P:$P,0))</f>
        <v>だ</v>
      </c>
      <c r="Y104" t="str">
        <f>INDEX(新汉化!$Q:$Q,MATCH(日文原码!Y104,新汉化!$P:$P,0))</f>
        <v>の</v>
      </c>
      <c r="Z104" t="str">
        <f>INDEX(新汉化!$Q:$Q,MATCH(日文原码!Z104,新汉化!$P:$P,0))</f>
        <v> </v>
      </c>
      <c r="AA104" t="str">
        <f>INDEX(新汉化!$Q:$Q,MATCH(日文原码!AA104,新汉化!$P:$P,0))</f>
        <v>な</v>
      </c>
      <c r="AB104" t="str">
        <f>INDEX(新汉化!$Q:$Q,MATCH(日文原码!AB104,新汉化!$P:$P,0))</f>
        <v>か</v>
      </c>
      <c r="AC104" t="str">
        <f>INDEX(新汉化!$Q:$Q,MATCH(日文原码!AC104,新汉化!$P:$P,0))</f>
        <v>で</v>
      </c>
      <c r="AD104" t="str">
        <f>INDEX(新汉化!$Q:$Q,MATCH(日文原码!AD104,新汉化!$P:$P,0))</f>
        <v>は</v>
      </c>
      <c r="AE104" t="str">
        <f>INDEX(新汉化!$Q:$Q,MATCH(日文原码!AE104,新汉化!$P:$P,0))</f>
        <v> </v>
      </c>
      <c r="AF104" t="str">
        <f>INDEX(新汉化!$Q:$Q,MATCH(日文原码!AF104,新汉化!$P:$P,0))</f>
        <v>し</v>
      </c>
      <c r="AG104" t="str">
        <f>INDEX(新汉化!$Q:$Q,MATCH(日文原码!AG104,新汉化!$P:$P,0))</f>
        <v>ゃ</v>
      </c>
      <c r="AH104" t="str">
        <f>INDEX(新汉化!$Q:$Q,MATCH(日文原码!AH104,新汉化!$P:$P,0))</f>
        <v>く</v>
      </c>
      <c r="AI104" t="str">
        <f>INDEX(新汉化!$Q:$Q,MATCH(日文原码!AI104,新汉化!$P:$P,0))</f>
        <v>ね</v>
      </c>
      <c r="AJ104" t="str">
        <f>INDEX(新汉化!$Q:$Q,MATCH(日文原码!AJ104,新汉化!$P:$P,0))</f>
        <v>つ</v>
      </c>
      <c r="AK104" t="str">
        <f>INDEX(新汉化!$Q:$Q,MATCH(日文原码!AK104,新汉化!$P:$P,0))</f>
        <v>の</v>
      </c>
      <c r="AL104" t="str">
        <f>INDEX(新汉化!$Q:$Q,MATCH(日文原码!AL104,新汉化!$P:$P,0))</f>
        <v> </v>
      </c>
      <c r="AM104" t="str">
        <f>INDEX(新汉化!$Q:$Q,MATCH(日文原码!AM104,新汉化!$P:$P,0))</f>
        <v>よ</v>
      </c>
      <c r="AN104" t="str">
        <f>INDEX(新汉化!$Q:$Q,MATCH(日文原码!AN104,新汉化!$P:$P,0))</f>
        <v>う</v>
      </c>
      <c r="AO104" t="str">
        <f>INDEX(新汉化!$Q:$Q,MATCH(日文原码!AO104,新汉化!$P:$P,0))</f>
        <v>が</v>
      </c>
      <c r="AP104" t="str">
        <f>INDEX(新汉化!$Q:$Q,MATCH(日文原码!AP104,新汉化!$P:$P,0))</f>
        <v>ん</v>
      </c>
      <c r="AQ104" t="str">
        <f>INDEX(新汉化!$Q:$Q,MATCH(日文原码!AQ104,新汉化!$P:$P,0))</f>
        <v>が</v>
      </c>
      <c r="AR104" t="str">
        <f>INDEX(新汉化!$Q:$Q,MATCH(日文原码!AR104,新汉化!$P:$P,0))</f>
        <v> </v>
      </c>
      <c r="AS104" s="8" t="str">
        <f>INDEX(新汉化!$Q:$Q,MATCH(日文原码!AS104,新汉化!$P:$P,0))</f>
        <v> </v>
      </c>
      <c r="AT104" s="7" t="str">
        <f>INDEX(新汉化!$Q:$Q,MATCH(日文原码!AT104,新汉化!$P:$P,0))</f>
        <v>う</v>
      </c>
      <c r="AU104" t="str">
        <f>INDEX(新汉化!$Q:$Q,MATCH(日文原码!AU104,新汉化!$P:$P,0))</f>
        <v>ず</v>
      </c>
      <c r="AV104" t="str">
        <f>INDEX(新汉化!$Q:$Q,MATCH(日文原码!AV104,新汉化!$P:$P,0))</f>
        <v>ま</v>
      </c>
      <c r="AW104" t="str">
        <f>INDEX(新汉化!$Q:$Q,MATCH(日文原码!AW104,新汉化!$P:$P,0))</f>
        <v>い</v>
      </c>
      <c r="AX104" t="str">
        <f>INDEX(新汉化!$Q:$Q,MATCH(日文原码!AX104,新汉化!$P:$P,0))</f>
        <v>て</v>
      </c>
      <c r="AY104" t="str">
        <f>INDEX(新汉化!$Q:$Q,MATCH(日文原码!AY104,新汉化!$P:$P,0))</f>
        <v>い</v>
      </c>
      <c r="AZ104" t="str">
        <f>INDEX(新汉化!$Q:$Q,MATCH(日文原码!AZ104,新汉化!$P:$P,0))</f>
        <v>る</v>
      </c>
      <c r="BA104" t="str">
        <f>INDEX(新汉化!$Q:$Q,MATCH(日文原码!BA104,新汉化!$P:$P,0))</f>
        <v>が</v>
      </c>
      <c r="BB104" t="str">
        <f>INDEX(新汉化!$Q:$Q,MATCH(日文原码!BB104,新汉化!$P:$P,0))</f>
        <v> </v>
      </c>
      <c r="BC104" t="str">
        <f>INDEX(新汉化!$Q:$Q,MATCH(日文原码!BC104,新汉化!$P:$P,0))</f>
        <v>ひ</v>
      </c>
      <c r="BD104" t="str">
        <f>INDEX(新汉化!$Q:$Q,MATCH(日文原码!BD104,新汉化!$P:$P,0))</f>
        <v>え</v>
      </c>
      <c r="BE104" t="str">
        <f>INDEX(新汉化!$Q:$Q,MATCH(日文原码!BE104,新汉化!$P:$P,0))</f>
        <v>る</v>
      </c>
      <c r="BF104" t="str">
        <f>INDEX(新汉化!$Q:$Q,MATCH(日文原码!BF104,新汉化!$P:$P,0))</f>
        <v>と</v>
      </c>
      <c r="BG104" t="str">
        <f>INDEX(新汉化!$Q:$Q,MATCH(日文原码!BG104,新汉化!$P:$P,0))</f>
        <v> </v>
      </c>
      <c r="BH104" t="str">
        <f>INDEX(新汉化!$Q:$Q,MATCH(日文原码!BH104,新汉化!$P:$P,0))</f>
        <v>か</v>
      </c>
      <c r="BI104" t="str">
        <f>INDEX(新汉化!$Q:$Q,MATCH(日文原码!BI104,新汉化!$P:$P,0))</f>
        <v>た</v>
      </c>
      <c r="BJ104" t="str">
        <f>INDEX(新汉化!$Q:$Q,MATCH(日文原码!BJ104,新汉化!$P:$P,0))</f>
        <v>ま</v>
      </c>
      <c r="BK104" t="str">
        <f>INDEX(新汉化!$Q:$Q,MATCH(日文原码!BK104,新汉化!$P:$P,0))</f>
        <v>っ</v>
      </c>
      <c r="BL104" t="str">
        <f>INDEX(新汉化!$Q:$Q,MATCH(日文原码!BL104,新汉化!$P:$P,0))</f>
        <v>て</v>
      </c>
      <c r="BM104" t="str">
        <f>INDEX(新汉化!$Q:$Q,MATCH(日文原码!BM104,新汉化!$P:$P,0))</f>
        <v> </v>
      </c>
      <c r="BN104" t="str">
        <f>INDEX(新汉化!$Q:$Q,MATCH(日文原码!BN104,新汉化!$P:$P,0))</f>
        <v>し</v>
      </c>
      <c r="BO104" t="str">
        <f>INDEX(新汉化!$Q:$Q,MATCH(日文原码!BO104,新汉化!$P:$P,0))</f>
        <v>ま</v>
      </c>
      <c r="BP104" t="str">
        <f>INDEX(新汉化!$Q:$Q,MATCH(日文原码!BP104,新汉化!$P:$P,0))</f>
        <v>い</v>
      </c>
      <c r="BQ104" s="8" t="str">
        <f>INDEX(新汉化!$Q:$Q,MATCH(日文原码!BQ104,新汉化!$P:$P,0))</f>
        <v> </v>
      </c>
      <c r="BR104" s="7" t="str">
        <f>INDEX(新汉化!$Q:$Q,MATCH(日文原码!BR104,新汉化!$P:$P,0))</f>
        <v>く</v>
      </c>
      <c r="BS104" t="str">
        <f>INDEX(新汉化!$Q:$Q,MATCH(日文原码!BS104,新汉化!$P:$P,0))</f>
        <v>ず</v>
      </c>
      <c r="BT104" t="str">
        <f>INDEX(新汉化!$Q:$Q,MATCH(日文原码!BT104,新汉化!$P:$P,0))</f>
        <v>れ</v>
      </c>
      <c r="BU104" t="str">
        <f>INDEX(新汉化!$Q:$Q,MATCH(日文原码!BU104,新汉化!$P:$P,0))</f>
        <v>て</v>
      </c>
      <c r="BV104" t="str">
        <f>INDEX(新汉化!$Q:$Q,MATCH(日文原码!BV104,新汉化!$P:$P,0))</f>
        <v> </v>
      </c>
      <c r="BW104" t="str">
        <f>INDEX(新汉化!$Q:$Q,MATCH(日文原码!BW104,新汉化!$P:$P,0))</f>
        <v>か</v>
      </c>
      <c r="BX104" t="str">
        <f>INDEX(新汉化!$Q:$Q,MATCH(日文原码!BX104,新汉化!$P:$P,0))</f>
        <v>ら</v>
      </c>
      <c r="BY104" t="str">
        <f>INDEX(新汉化!$Q:$Q,MATCH(日文原码!BY104,新汉化!$P:$P,0))</f>
        <v>だ</v>
      </c>
      <c r="BZ104" t="str">
        <f>INDEX(新汉化!$Q:$Q,MATCH(日文原码!BZ104,新汉化!$P:$P,0))</f>
        <v>が</v>
      </c>
      <c r="CA104" t="str">
        <f>INDEX(新汉化!$Q:$Q,MATCH(日文原码!CA104,新汉化!$P:$P,0))</f>
        <v> </v>
      </c>
      <c r="CB104" t="str">
        <f>INDEX(新汉化!$Q:$Q,MATCH(日文原码!CB104,新汉化!$P:$P,0))</f>
        <v>ち</v>
      </c>
      <c r="CC104" t="str">
        <f>INDEX(新汉化!$Q:$Q,MATCH(日文原码!CC104,新汉化!$P:$P,0))</f>
        <v>い</v>
      </c>
      <c r="CD104" t="str">
        <f>INDEX(新汉化!$Q:$Q,MATCH(日文原码!CD104,新汉化!$P:$P,0))</f>
        <v>さ</v>
      </c>
      <c r="CE104" t="str">
        <f>INDEX(新汉化!$Q:$Q,MATCH(日文原码!CE104,新汉化!$P:$P,0))</f>
        <v>く</v>
      </c>
      <c r="CF104" t="str">
        <f>INDEX(新汉化!$Q:$Q,MATCH(日文原码!CF104,新汉化!$P:$P,0))</f>
        <v> </v>
      </c>
      <c r="CG104" t="str">
        <f>INDEX(新汉化!$Q:$Q,MATCH(日文原码!CG104,新汉化!$P:$P,0))</f>
        <v>な</v>
      </c>
      <c r="CH104" t="str">
        <f>INDEX(新汉化!$Q:$Q,MATCH(日文原码!CH104,新汉化!$P:$P,0))</f>
        <v>っ</v>
      </c>
      <c r="CI104" t="str">
        <f>INDEX(新汉化!$Q:$Q,MATCH(日文原码!CI104,新汉化!$P:$P,0))</f>
        <v>て</v>
      </c>
      <c r="CJ104" t="str">
        <f>INDEX(新汉化!$Q:$Q,MATCH(日文原码!CJ104,新汉化!$P:$P,0))</f>
        <v>い</v>
      </c>
      <c r="CK104" t="str">
        <f>INDEX(新汉化!$Q:$Q,MATCH(日文原码!CK104,新汉化!$P:$P,0))</f>
        <v>く</v>
      </c>
      <c r="CL104" t="str">
        <f>INDEX(新汉化!$Q:$Q,MATCH(日文原码!CL104,新汉化!$P:$P,0))</f>
        <v>。</v>
      </c>
      <c r="CM104" t="str">
        <f>INDEX(新汉化!$Q:$Q,MATCH(日文原码!CM104,新汉化!$P:$P,0))</f>
        <v> </v>
      </c>
      <c r="CN104" t="str">
        <f>INDEX(新汉化!$Q:$Q,MATCH(日文原码!CN104,新汉化!$P:$P,0))</f>
        <v> </v>
      </c>
      <c r="CO104" t="str">
        <f>INDEX(新汉化!$Q:$Q,MATCH(日文原码!CO104,新汉化!$P:$P,0))</f>
        <v> </v>
      </c>
      <c r="CP104" s="13" t="str">
        <f>INDEX(新汉化!$Q:$Q,MATCH(日文原码!CP104,新汉化!$P:$P,0))</f>
        <v> </v>
      </c>
    </row>
    <row r="105" spans="1:94">
      <c r="A105" t="str">
        <f>MID(日文原码!A105,2,1)</f>
        <v>1</v>
      </c>
      <c r="B105" t="str">
        <f>MID(日文原码!B105,2,1)</f>
        <v>0</v>
      </c>
      <c r="C105" t="str">
        <f>MID(日文原码!C105,2,1)</f>
        <v>4</v>
      </c>
      <c r="D105" s="7" t="str">
        <f>MID(日文原码!D105,2,1)</f>
        <v>A</v>
      </c>
      <c r="E105" t="str">
        <f>MID(日文原码!E105,2,1)</f>
        <v>A</v>
      </c>
      <c r="F105" t="str">
        <f>MID(日文原码!F105,2,1)</f>
        <v>0</v>
      </c>
      <c r="G105" s="8" t="str">
        <f>MID(日文原码!G105,2,1)</f>
        <v>8</v>
      </c>
      <c r="H105" s="7" t="str">
        <f>MID(日文原码!H105,2,1)</f>
        <v>A</v>
      </c>
      <c r="I105" t="str">
        <f>MID(日文原码!I105,2,1)</f>
        <v>5</v>
      </c>
      <c r="J105" t="str">
        <f>MID(日文原码!J105,2,1)</f>
        <v>5</v>
      </c>
      <c r="K105" s="8" t="str">
        <f>MID(日文原码!K105,2,1)</f>
        <v>0</v>
      </c>
      <c r="L105" s="7" t="str">
        <f>INDEX(新汉化!$Q:$Q,MATCH(日文原码!L105,新汉化!$P:$P,0))</f>
        <v>マ</v>
      </c>
      <c r="M105" t="str">
        <f>INDEX(新汉化!$Q:$Q,MATCH(日文原码!M105,新汉化!$P:$P,0))</f>
        <v>グ</v>
      </c>
      <c r="N105" t="str">
        <f>INDEX(新汉化!$Q:$Q,MATCH(日文原码!N105,新汉化!$P:$P,0))</f>
        <v>カ</v>
      </c>
      <c r="O105" t="str">
        <f>INDEX(新汉化!$Q:$Q,MATCH(日文原码!O105,新汉化!$P:$P,0))</f>
        <v>ル</v>
      </c>
      <c r="P105" s="8" t="str">
        <f>INDEX(新汉化!$Q:$Q,MATCH(日文原码!P105,新汉化!$P:$P,0))</f>
        <v>ゴ</v>
      </c>
      <c r="Q105" s="7" t="str">
        <f>INDEX(新汉化!$Q:$Q,MATCH(日文原码!Q105,新汉化!$P:$P,0))</f>
        <v> </v>
      </c>
      <c r="R105" t="str">
        <f>INDEX(新汉化!$Q:$Q,MATCH(日文原码!R105,新汉化!$P:$P,0))</f>
        <v>よ</v>
      </c>
      <c r="S105" t="str">
        <f>INDEX(新汉化!$Q:$Q,MATCH(日文原码!S105,新汉化!$P:$P,0))</f>
        <v>う</v>
      </c>
      <c r="T105" t="str">
        <f>INDEX(新汉化!$Q:$Q,MATCH(日文原码!T105,新汉化!$P:$P,0))</f>
        <v>が</v>
      </c>
      <c r="U105" s="8" t="str">
        <f>INDEX(新汉化!$Q:$Q,MATCH(日文原码!U105,新汉化!$P:$P,0))</f>
        <v>ん</v>
      </c>
      <c r="V105" s="7" t="str">
        <f>INDEX(新汉化!$Q:$Q,MATCH(日文原码!V105,新汉化!$P:$P,0))</f>
        <v>カ</v>
      </c>
      <c r="W105" t="str">
        <f>INDEX(新汉化!$Q:$Q,MATCH(日文原码!W105,新汉化!$P:$P,0))</f>
        <v>ラ</v>
      </c>
      <c r="X105" t="str">
        <f>INDEX(新汉化!$Q:$Q,MATCH(日文原码!X105,新汉化!$P:$P,0))</f>
        <v>は</v>
      </c>
      <c r="Y105" t="str">
        <f>INDEX(新汉化!$Q:$Q,MATCH(日文原码!Y105,新汉化!$P:$P,0))</f>
        <v> </v>
      </c>
      <c r="Z105" t="str">
        <f>INDEX(新汉化!$Q:$Q,MATCH(日文原码!Z105,新汉化!$P:$P,0))</f>
        <v>ひ</v>
      </c>
      <c r="AA105" t="str">
        <f>INDEX(新汉化!$Q:$Q,MATCH(日文原码!AA105,新汉化!$P:$P,0))</f>
        <v>ふ</v>
      </c>
      <c r="AB105" t="str">
        <f>INDEX(新汉化!$Q:$Q,MATCH(日文原码!AB105,新汉化!$P:$P,0))</f>
        <v>が</v>
      </c>
      <c r="AC105" t="str">
        <f>INDEX(新汉化!$Q:$Q,MATCH(日文原码!AC105,新汉化!$P:$P,0))</f>
        <v> </v>
      </c>
      <c r="AD105" t="str">
        <f>INDEX(新汉化!$Q:$Q,MATCH(日文原码!AD105,新汉化!$P:$P,0))</f>
        <v>ひ</v>
      </c>
      <c r="AE105" t="str">
        <f>INDEX(新汉化!$Q:$Q,MATCH(日文原码!AE105,新汉化!$P:$P,0))</f>
        <v>え</v>
      </c>
      <c r="AF105" t="str">
        <f>INDEX(新汉化!$Q:$Q,MATCH(日文原码!AF105,新汉化!$P:$P,0))</f>
        <v>て</v>
      </c>
      <c r="AG105" t="str">
        <f>INDEX(新汉化!$Q:$Q,MATCH(日文原码!AG105,新汉化!$P:$P,0))</f>
        <v> </v>
      </c>
      <c r="AH105" t="str">
        <f>INDEX(新汉化!$Q:$Q,MATCH(日文原码!AH105,新汉化!$P:$P,0))</f>
        <v>か</v>
      </c>
      <c r="AI105" t="str">
        <f>INDEX(新汉化!$Q:$Q,MATCH(日文原码!AI105,新汉化!$P:$P,0))</f>
        <v>た</v>
      </c>
      <c r="AJ105" t="str">
        <f>INDEX(新汉化!$Q:$Q,MATCH(日文原码!AJ105,新汉化!$P:$P,0))</f>
        <v>ま</v>
      </c>
      <c r="AK105" t="str">
        <f>INDEX(新汉化!$Q:$Q,MATCH(日文原码!AK105,新汉化!$P:$P,0))</f>
        <v>っ</v>
      </c>
      <c r="AL105" t="str">
        <f>INDEX(新汉化!$Q:$Q,MATCH(日文原码!AL105,新汉化!$P:$P,0))</f>
        <v>た</v>
      </c>
      <c r="AM105" t="str">
        <f>INDEX(新汉化!$Q:$Q,MATCH(日文原码!AM105,新汉化!$P:$P,0))</f>
        <v> </v>
      </c>
      <c r="AN105" t="str">
        <f>INDEX(新汉化!$Q:$Q,MATCH(日文原码!AN105,新汉化!$P:$P,0))</f>
        <v>も</v>
      </c>
      <c r="AO105" t="str">
        <f>INDEX(新汉化!$Q:$Q,MATCH(日文原码!AO105,新汉化!$P:$P,0))</f>
        <v>の</v>
      </c>
      <c r="AP105" t="str">
        <f>INDEX(新汉化!$Q:$Q,MATCH(日文原码!AP105,新汉化!$P:$P,0))</f>
        <v>。</v>
      </c>
      <c r="AQ105" t="str">
        <f>INDEX(新汉化!$Q:$Q,MATCH(日文原码!AQ105,新汉化!$P:$P,0))</f>
        <v> </v>
      </c>
      <c r="AR105" t="str">
        <f>INDEX(新汉化!$Q:$Q,MATCH(日文原码!AR105,新汉化!$P:$P,0))</f>
        <v> </v>
      </c>
      <c r="AS105" s="8" t="str">
        <f>INDEX(新汉化!$Q:$Q,MATCH(日文原码!AS105,新汉化!$P:$P,0))</f>
        <v> </v>
      </c>
      <c r="AT105" s="7" t="str">
        <f>INDEX(新汉化!$Q:$Q,MATCH(日文原码!AT105,新汉化!$P:$P,0))</f>
        <v>さ</v>
      </c>
      <c r="AU105" t="str">
        <f>INDEX(新汉化!$Q:$Q,MATCH(日文原码!AU105,新汉化!$P:$P,0))</f>
        <v>わ</v>
      </c>
      <c r="AV105" t="str">
        <f>INDEX(新汉化!$Q:$Q,MATCH(日文原码!AV105,新汉化!$P:$P,0))</f>
        <v>っ</v>
      </c>
      <c r="AW105" t="str">
        <f>INDEX(新汉化!$Q:$Q,MATCH(日文原码!AW105,新汉化!$P:$P,0))</f>
        <v>た</v>
      </c>
      <c r="AX105" t="str">
        <f>INDEX(新汉化!$Q:$Q,MATCH(日文原码!AX105,新汉化!$P:$P,0))</f>
        <v> </v>
      </c>
      <c r="AY105" t="str">
        <f>INDEX(新汉化!$Q:$Q,MATCH(日文原码!AY105,新汉化!$P:$P,0))</f>
        <v>だ</v>
      </c>
      <c r="AZ105" t="str">
        <f>INDEX(新汉化!$Q:$Q,MATCH(日文原码!AZ105,新汉化!$P:$P,0))</f>
        <v>け</v>
      </c>
      <c r="BA105" t="str">
        <f>INDEX(新汉化!$Q:$Q,MATCH(日文原码!BA105,新汉化!$P:$P,0))</f>
        <v>で</v>
      </c>
      <c r="BB105" t="str">
        <f>INDEX(新汉化!$Q:$Q,MATCH(日文原码!BB105,新汉化!$P:$P,0))</f>
        <v> </v>
      </c>
      <c r="BC105" t="str">
        <f>INDEX(新汉化!$Q:$Q,MATCH(日文原码!BC105,新汉化!$P:$P,0))</f>
        <v>ボ</v>
      </c>
      <c r="BD105" t="str">
        <f>INDEX(新汉化!$Q:$Q,MATCH(日文原码!BD105,新汉化!$P:$P,0))</f>
        <v>ロ</v>
      </c>
      <c r="BE105" t="str">
        <f>INDEX(新汉化!$Q:$Q,MATCH(日文原码!BE105,新汉化!$P:$P,0))</f>
        <v>ボ</v>
      </c>
      <c r="BF105" t="str">
        <f>INDEX(新汉化!$Q:$Q,MATCH(日文原码!BF105,新汉化!$P:$P,0))</f>
        <v>ロ</v>
      </c>
      <c r="BG105" t="str">
        <f>INDEX(新汉化!$Q:$Q,MATCH(日文原码!BG105,新汉化!$P:$P,0))</f>
        <v>と</v>
      </c>
      <c r="BH105" t="str">
        <f>INDEX(新汉化!$Q:$Q,MATCH(日文原码!BH105,新汉化!$P:$P,0))</f>
        <v> </v>
      </c>
      <c r="BI105" t="str">
        <f>INDEX(新汉化!$Q:$Q,MATCH(日文原码!BI105,新汉化!$P:$P,0))</f>
        <v>く</v>
      </c>
      <c r="BJ105" t="str">
        <f>INDEX(新汉化!$Q:$Q,MATCH(日文原码!BJ105,新汉化!$P:$P,0))</f>
        <v>ず</v>
      </c>
      <c r="BK105" t="str">
        <f>INDEX(新汉化!$Q:$Q,MATCH(日文原码!BK105,新汉化!$P:$P,0))</f>
        <v>れ</v>
      </c>
      <c r="BL105" t="str">
        <f>INDEX(新汉化!$Q:$Q,MATCH(日文原码!BL105,新汉化!$P:$P,0))</f>
        <v>て</v>
      </c>
      <c r="BM105" t="str">
        <f>INDEX(新汉化!$Q:$Q,MATCH(日文原码!BM105,新汉化!$P:$P,0))</f>
        <v> </v>
      </c>
      <c r="BN105" t="str">
        <f>INDEX(新汉化!$Q:$Q,MATCH(日文原码!BN105,新汉化!$P:$P,0))</f>
        <v>し</v>
      </c>
      <c r="BO105" t="str">
        <f>INDEX(新汉化!$Q:$Q,MATCH(日文原码!BO105,新汉化!$P:$P,0))</f>
        <v>ま</v>
      </c>
      <c r="BP105" t="str">
        <f>INDEX(新汉化!$Q:$Q,MATCH(日文原码!BP105,新汉化!$P:$P,0))</f>
        <v>う</v>
      </c>
      <c r="BQ105" s="8" t="str">
        <f>INDEX(新汉化!$Q:$Q,MATCH(日文原码!BQ105,新汉化!$P:$P,0))</f>
        <v>。</v>
      </c>
      <c r="BR105" s="7" t="str">
        <f>INDEX(新汉化!$Q:$Q,MATCH(日文原码!BR105,新汉化!$P:$P,0))</f>
        <v>マ</v>
      </c>
      <c r="BS105" t="str">
        <f>INDEX(新汉化!$Q:$Q,MATCH(日文原码!BS105,新汉化!$P:$P,0))</f>
        <v>グ</v>
      </c>
      <c r="BT105" t="str">
        <f>INDEX(新汉化!$Q:$Q,MATCH(日文原码!BT105,新汉化!$P:$P,0))</f>
        <v>マ</v>
      </c>
      <c r="BU105" t="str">
        <f>INDEX(新汉化!$Q:$Q,MATCH(日文原码!BU105,新汉化!$P:$P,0))</f>
        <v>に</v>
      </c>
      <c r="BV105" t="str">
        <f>INDEX(新汉化!$Q:$Q,MATCH(日文原码!BV105,新汉化!$P:$P,0))</f>
        <v> </v>
      </c>
      <c r="BW105" t="str">
        <f>INDEX(新汉化!$Q:$Q,MATCH(日文原码!BW105,新汉化!$P:$P,0))</f>
        <v>は</v>
      </c>
      <c r="BX105" t="str">
        <f>INDEX(新汉化!$Q:$Q,MATCH(日文原码!BX105,新汉化!$P:$P,0))</f>
        <v>い</v>
      </c>
      <c r="BY105" t="str">
        <f>INDEX(新汉化!$Q:$Q,MATCH(日文原码!BY105,新汉化!$P:$P,0))</f>
        <v>る</v>
      </c>
      <c r="BZ105" t="str">
        <f>INDEX(新汉化!$Q:$Q,MATCH(日文原码!BZ105,新汉化!$P:$P,0))</f>
        <v>と</v>
      </c>
      <c r="CA105" t="str">
        <f>INDEX(新汉化!$Q:$Q,MATCH(日文原码!CA105,新汉化!$P:$P,0))</f>
        <v> </v>
      </c>
      <c r="CB105" t="str">
        <f>INDEX(新汉化!$Q:$Q,MATCH(日文原码!CB105,新汉化!$P:$P,0))</f>
        <v>も</v>
      </c>
      <c r="CC105" t="str">
        <f>INDEX(新汉化!$Q:$Q,MATCH(日文原码!CC105,新汉化!$P:$P,0))</f>
        <v>と</v>
      </c>
      <c r="CD105" t="str">
        <f>INDEX(新汉化!$Q:$Q,MATCH(日文原码!CD105,新汉化!$P:$P,0))</f>
        <v>の</v>
      </c>
      <c r="CE105" t="str">
        <f>INDEX(新汉化!$Q:$Q,MATCH(日文原码!CE105,新汉化!$P:$P,0))</f>
        <v> </v>
      </c>
      <c r="CF105" t="str">
        <f>INDEX(新汉化!$Q:$Q,MATCH(日文原码!CF105,新汉化!$P:$P,0))</f>
        <v>お</v>
      </c>
      <c r="CG105" t="str">
        <f>INDEX(新汉化!$Q:$Q,MATCH(日文原码!CG105,新汉化!$P:$P,0))</f>
        <v>お</v>
      </c>
      <c r="CH105" t="str">
        <f>INDEX(新汉化!$Q:$Q,MATCH(日文原码!CH105,新汉化!$P:$P,0))</f>
        <v>き</v>
      </c>
      <c r="CI105" t="str">
        <f>INDEX(新汉化!$Q:$Q,MATCH(日文原码!CI105,新汉化!$P:$P,0))</f>
        <v>さ</v>
      </c>
      <c r="CJ105" t="str">
        <f>INDEX(新汉化!$Q:$Q,MATCH(日文原码!CJ105,新汉化!$P:$P,0))</f>
        <v>に</v>
      </c>
      <c r="CK105" t="str">
        <f>INDEX(新汉化!$Q:$Q,MATCH(日文原码!CK105,新汉化!$P:$P,0))</f>
        <v> </v>
      </c>
      <c r="CL105" t="str">
        <f>INDEX(新汉化!$Q:$Q,MATCH(日文原码!CL105,新汉化!$P:$P,0))</f>
        <v>も</v>
      </c>
      <c r="CM105" t="str">
        <f>INDEX(新汉化!$Q:$Q,MATCH(日文原码!CM105,新汉化!$P:$P,0))</f>
        <v>ど</v>
      </c>
      <c r="CN105" t="str">
        <f>INDEX(新汉化!$Q:$Q,MATCH(日文原码!CN105,新汉化!$P:$P,0))</f>
        <v>る</v>
      </c>
      <c r="CO105" t="str">
        <f>INDEX(新汉化!$Q:$Q,MATCH(日文原码!CO105,新汉化!$P:$P,0))</f>
        <v>。</v>
      </c>
      <c r="CP105" s="13" t="str">
        <f>INDEX(新汉化!$Q:$Q,MATCH(日文原码!CP105,新汉化!$P:$P,0))</f>
        <v> </v>
      </c>
    </row>
    <row r="106" spans="1:94">
      <c r="A106" t="str">
        <f>MID(日文原码!A106,2,1)</f>
        <v>1</v>
      </c>
      <c r="B106" t="str">
        <f>MID(日文原码!B106,2,1)</f>
        <v>0</v>
      </c>
      <c r="C106" t="str">
        <f>MID(日文原码!C106,2,1)</f>
        <v>5</v>
      </c>
      <c r="D106" s="7" t="str">
        <f>MID(日文原码!D106,2,1)</f>
        <v>A</v>
      </c>
      <c r="E106" t="str">
        <f>MID(日文原码!E106,2,1)</f>
        <v>A</v>
      </c>
      <c r="F106" t="str">
        <f>MID(日文原码!F106,2,1)</f>
        <v>0</v>
      </c>
      <c r="G106" s="8" t="str">
        <f>MID(日文原码!G106,2,1)</f>
        <v>5</v>
      </c>
      <c r="H106" s="7" t="str">
        <f>MID(日文原码!H106,2,1)</f>
        <v>A</v>
      </c>
      <c r="I106" t="str">
        <f>MID(日文原码!I106,2,1)</f>
        <v>8</v>
      </c>
      <c r="J106" t="str">
        <f>MID(日文原码!J106,2,1)</f>
        <v>0</v>
      </c>
      <c r="K106" s="8" t="str">
        <f>MID(日文原码!K106,2,1)</f>
        <v>4</v>
      </c>
      <c r="L106" s="7" t="str">
        <f>INDEX(新汉化!$Q:$Q,MATCH(日文原码!L106,新汉化!$P:$P,0))</f>
        <v>コ</v>
      </c>
      <c r="M106" t="str">
        <f>INDEX(新汉化!$Q:$Q,MATCH(日文原码!M106,新汉化!$P:$P,0))</f>
        <v>-</v>
      </c>
      <c r="N106" t="str">
        <f>INDEX(新汉化!$Q:$Q,MATCH(日文原码!N106,新汉化!$P:$P,0))</f>
        <v>タ</v>
      </c>
      <c r="O106" t="str">
        <f>INDEX(新汉化!$Q:$Q,MATCH(日文原码!O106,新汉化!$P:$P,0))</f>
        <v>ス</v>
      </c>
      <c r="P106" s="8" t="str">
        <f>INDEX(新汉化!$Q:$Q,MATCH(日文原码!P106,新汉化!$P:$P,0))</f>
        <v> </v>
      </c>
      <c r="Q106" s="7" t="str">
        <f>INDEX(新汉化!$Q:$Q,MATCH(日文原码!Q106,新汉化!$P:$P,0))</f>
        <v> </v>
      </c>
      <c r="R106" t="str">
        <f>INDEX(新汉化!$Q:$Q,MATCH(日文原码!R106,新汉化!$P:$P,0))</f>
        <v>せ</v>
      </c>
      <c r="S106" t="str">
        <f>INDEX(新汉化!$Q:$Q,MATCH(日文原码!S106,新汉化!$P:$P,0))</f>
        <v>き</v>
      </c>
      <c r="T106" t="str">
        <f>INDEX(新汉化!$Q:$Q,MATCH(日文原码!T106,新汉化!$P:$P,0))</f>
        <v>た</v>
      </c>
      <c r="U106" s="8" t="str">
        <f>INDEX(新汉化!$Q:$Q,MATCH(日文原码!U106,新汉化!$P:$P,0))</f>
        <v>ん</v>
      </c>
      <c r="V106" s="7" t="str">
        <f>INDEX(新汉化!$Q:$Q,MATCH(日文原码!V106,新汉化!$P:$P,0))</f>
        <v>や</v>
      </c>
      <c r="W106" t="str">
        <f>INDEX(新汉化!$Q:$Q,MATCH(日文原码!W106,新汉化!$P:$P,0))</f>
        <v>ま</v>
      </c>
      <c r="X106" t="str">
        <f>INDEX(新汉化!$Q:$Q,MATCH(日文原码!X106,新汉化!$P:$P,0))</f>
        <v>を</v>
      </c>
      <c r="Y106" t="str">
        <f>INDEX(新汉化!$Q:$Q,MATCH(日文原码!Y106,新汉化!$P:$P,0))</f>
        <v> </v>
      </c>
      <c r="Z106" t="str">
        <f>INDEX(新汉化!$Q:$Q,MATCH(日文原码!Z106,新汉化!$P:$P,0))</f>
        <v>ほ</v>
      </c>
      <c r="AA106" t="str">
        <f>INDEX(新汉化!$Q:$Q,MATCH(日文原码!AA106,新汉化!$P:$P,0))</f>
        <v>っ</v>
      </c>
      <c r="AB106" t="str">
        <f>INDEX(新汉化!$Q:$Q,MATCH(日文原码!AB106,新汉化!$P:$P,0))</f>
        <v>て</v>
      </c>
      <c r="AC106" t="str">
        <f>INDEX(新汉化!$Q:$Q,MATCH(日文原码!AC106,新汉化!$P:$P,0))</f>
        <v> </v>
      </c>
      <c r="AD106" t="str">
        <f>INDEX(新汉化!$Q:$Q,MATCH(日文原码!AD106,新汉化!$P:$P,0))</f>
        <v>せ</v>
      </c>
      <c r="AE106" t="str">
        <f>INDEX(新汉化!$Q:$Q,MATCH(日文原码!AE106,新汉化!$P:$P,0))</f>
        <v>き</v>
      </c>
      <c r="AF106" t="str">
        <f>INDEX(新汉化!$Q:$Q,MATCH(日文原码!AF106,新汉化!$P:$P,0))</f>
        <v>た</v>
      </c>
      <c r="AG106" t="str">
        <f>INDEX(新汉化!$Q:$Q,MATCH(日文原码!AG106,新汉化!$P:$P,0))</f>
        <v>ん</v>
      </c>
      <c r="AH106" t="str">
        <f>INDEX(新汉化!$Q:$Q,MATCH(日文原码!AH106,新汉化!$P:$P,0))</f>
        <v>を</v>
      </c>
      <c r="AI106" t="str">
        <f>INDEX(新汉化!$Q:$Q,MATCH(日文原码!AI106,新汉化!$P:$P,0))</f>
        <v> </v>
      </c>
      <c r="AJ106" t="str">
        <f>INDEX(新汉化!$Q:$Q,MATCH(日文原码!AJ106,新汉化!$P:$P,0))</f>
        <v>み</v>
      </c>
      <c r="AK106" t="str">
        <f>INDEX(新汉化!$Q:$Q,MATCH(日文原码!AK106,新汉化!$P:$P,0))</f>
        <v>つ</v>
      </c>
      <c r="AL106" t="str">
        <f>INDEX(新汉化!$Q:$Q,MATCH(日文原码!AL106,新汉化!$P:$P,0))</f>
        <v>け</v>
      </c>
      <c r="AM106" t="str">
        <f>INDEX(新汉化!$Q:$Q,MATCH(日文原码!AM106,新汉化!$P:$P,0))</f>
        <v>て</v>
      </c>
      <c r="AN106" t="str">
        <f>INDEX(新汉化!$Q:$Q,MATCH(日文原码!AN106,新汉化!$P:$P,0))</f>
        <v>は</v>
      </c>
      <c r="AO106" t="str">
        <f>INDEX(新汉化!$Q:$Q,MATCH(日文原码!AO106,新汉化!$P:$P,0))</f>
        <v> </v>
      </c>
      <c r="AP106" t="str">
        <f>INDEX(新汉化!$Q:$Q,MATCH(日文原码!AP106,新汉化!$P:$P,0))</f>
        <v>せ</v>
      </c>
      <c r="AQ106" t="str">
        <f>INDEX(新汉化!$Q:$Q,MATCH(日文原码!AQ106,新汉化!$P:$P,0))</f>
        <v>っ</v>
      </c>
      <c r="AR106" t="str">
        <f>INDEX(新汉化!$Q:$Q,MATCH(日文原码!AR106,新汉化!$P:$P,0))</f>
        <v>せ</v>
      </c>
      <c r="AS106" s="8" t="str">
        <f>INDEX(新汉化!$Q:$Q,MATCH(日文原码!AS106,新汉化!$P:$P,0))</f>
        <v>と</v>
      </c>
      <c r="AT106" s="7" t="str">
        <f>INDEX(新汉化!$Q:$Q,MATCH(日文原码!AT106,新汉化!$P:$P,0))</f>
        <v>こ</v>
      </c>
      <c r="AU106" t="str">
        <f>INDEX(新汉化!$Q:$Q,MATCH(日文原码!AU106,新汉化!$P:$P,0))</f>
        <v>う</v>
      </c>
      <c r="AV106" t="str">
        <f>INDEX(新汉化!$Q:$Q,MATCH(日文原码!AV106,新汉化!$P:$P,0))</f>
        <v>ら</v>
      </c>
      <c r="AW106" t="str">
        <f>INDEX(新汉化!$Q:$Q,MATCH(日文原码!AW106,新汉化!$P:$P,0))</f>
        <v>の</v>
      </c>
      <c r="AX106" t="str">
        <f>INDEX(新汉化!$Q:$Q,MATCH(日文原码!AX106,新汉化!$P:$P,0))</f>
        <v> </v>
      </c>
      <c r="AY106" t="str">
        <f>INDEX(新汉化!$Q:$Q,MATCH(日文原码!AY106,新汉化!$P:$P,0))</f>
        <v>く</v>
      </c>
      <c r="AZ106" t="str">
        <f>INDEX(新汉化!$Q:$Q,MATCH(日文原码!AZ106,新汉化!$P:$P,0))</f>
        <v>う</v>
      </c>
      <c r="BA106" t="str">
        <f>INDEX(新汉化!$Q:$Q,MATCH(日文原码!BA106,新汉化!$P:$P,0))</f>
        <v>ど</v>
      </c>
      <c r="BB106" t="str">
        <f>INDEX(新汉化!$Q:$Q,MATCH(日文原码!BB106,新汉化!$P:$P,0))</f>
        <v>う</v>
      </c>
      <c r="BC106" t="str">
        <f>INDEX(新汉化!$Q:$Q,MATCH(日文原码!BC106,新汉化!$P:$P,0))</f>
        <v>に</v>
      </c>
      <c r="BD106" t="str">
        <f>INDEX(新汉化!$Q:$Q,MATCH(日文原码!BD106,新汉化!$P:$P,0))</f>
        <v> </v>
      </c>
      <c r="BE106" t="str">
        <f>INDEX(新汉化!$Q:$Q,MATCH(日文原码!BE106,新汉化!$P:$P,0))</f>
        <v>い</v>
      </c>
      <c r="BF106" t="str">
        <f>INDEX(新汉化!$Q:$Q,MATCH(日文原码!BF106,新汉化!$P:$P,0))</f>
        <v>れ</v>
      </c>
      <c r="BG106" t="str">
        <f>INDEX(新汉化!$Q:$Q,MATCH(日文原码!BG106,新汉化!$P:$P,0))</f>
        <v>て</v>
      </c>
      <c r="BH106" t="str">
        <f>INDEX(新汉化!$Q:$Q,MATCH(日文原码!BH106,新汉化!$P:$P,0))</f>
        <v> </v>
      </c>
      <c r="BI106" t="str">
        <f>INDEX(新汉化!$Q:$Q,MATCH(日文原码!BI106,新汉化!$P:$P,0))</f>
        <v>も</v>
      </c>
      <c r="BJ106" t="str">
        <f>INDEX(新汉化!$Q:$Q,MATCH(日文原码!BJ106,新汉化!$P:$P,0))</f>
        <v>や</v>
      </c>
      <c r="BK106" t="str">
        <f>INDEX(新汉化!$Q:$Q,MATCH(日文原码!BK106,新汉化!$P:$P,0))</f>
        <v>す</v>
      </c>
      <c r="BL106" t="str">
        <f>INDEX(新汉化!$Q:$Q,MATCH(日文原码!BL106,新汉化!$P:$P,0))</f>
        <v> </v>
      </c>
      <c r="BM106" t="str">
        <f>INDEX(新汉化!$Q:$Q,MATCH(日文原码!BM106,新汉化!$P:$P,0))</f>
        <v>ポ</v>
      </c>
      <c r="BN106" t="str">
        <f>INDEX(新汉化!$Q:$Q,MATCH(日文原码!BN106,新汉化!$P:$P,0))</f>
        <v>ケ</v>
      </c>
      <c r="BO106" t="str">
        <f>INDEX(新汉化!$Q:$Q,MATCH(日文原码!BO106,新汉化!$P:$P,0))</f>
        <v>モ</v>
      </c>
      <c r="BP106" t="str">
        <f>INDEX(新汉化!$Q:$Q,MATCH(日文原码!BP106,新汉化!$P:$P,0))</f>
        <v>ン</v>
      </c>
      <c r="BQ106" s="8" t="str">
        <f>INDEX(新汉化!$Q:$Q,MATCH(日文原码!BQ106,新汉化!$P:$P,0))</f>
        <v>。</v>
      </c>
      <c r="BR106" s="7" t="str">
        <f>INDEX(新汉化!$Q:$Q,MATCH(日文原码!BR106,新汉化!$P:$P,0))</f>
        <v>お</v>
      </c>
      <c r="BS106" t="str">
        <f>INDEX(新汉化!$Q:$Q,MATCH(日文原码!BS106,新汉化!$P:$P,0))</f>
        <v>そ</v>
      </c>
      <c r="BT106" t="str">
        <f>INDEX(新汉化!$Q:$Q,MATCH(日文原码!BT106,新汉化!$P:$P,0))</f>
        <v>わ</v>
      </c>
      <c r="BU106" t="str">
        <f>INDEX(新汉化!$Q:$Q,MATCH(日文原码!BU106,新汉化!$P:$P,0))</f>
        <v>れ</v>
      </c>
      <c r="BV106" t="str">
        <f>INDEX(新汉化!$Q:$Q,MATCH(日文原码!BV106,新汉化!$P:$P,0))</f>
        <v>る</v>
      </c>
      <c r="BW106" t="str">
        <f>INDEX(新汉化!$Q:$Q,MATCH(日文原码!BW106,新汉化!$P:$P,0))</f>
        <v>と</v>
      </c>
      <c r="BX106" t="str">
        <f>INDEX(新汉化!$Q:$Q,MATCH(日文原码!BX106,新汉化!$P:$P,0))</f>
        <v> </v>
      </c>
      <c r="BY106" t="str">
        <f>INDEX(新汉化!$Q:$Q,MATCH(日文原码!BY106,新汉化!$P:$P,0))</f>
        <v>く</v>
      </c>
      <c r="BZ106" t="str">
        <f>INDEX(新汉化!$Q:$Q,MATCH(日文原码!BZ106,新汉化!$P:$P,0))</f>
        <v>ろ</v>
      </c>
      <c r="CA106" t="str">
        <f>INDEX(新汉化!$Q:$Q,MATCH(日文原码!CA106,新汉化!$P:$P,0))</f>
        <v>い</v>
      </c>
      <c r="CB106" t="str">
        <f>INDEX(新汉化!$Q:$Q,MATCH(日文原码!CB106,新汉化!$P:$P,0))</f>
        <v> </v>
      </c>
      <c r="CC106" t="str">
        <f>INDEX(新汉化!$Q:$Q,MATCH(日文原码!CC106,新汉化!$P:$P,0))</f>
        <v>け</v>
      </c>
      <c r="CD106" t="str">
        <f>INDEX(新汉化!$Q:$Q,MATCH(日文原码!CD106,新汉化!$P:$P,0))</f>
        <v>む</v>
      </c>
      <c r="CE106" t="str">
        <f>INDEX(新汉化!$Q:$Q,MATCH(日文原码!CE106,新汉化!$P:$P,0))</f>
        <v>り</v>
      </c>
      <c r="CF106" t="str">
        <f>INDEX(新汉化!$Q:$Q,MATCH(日文原码!CF106,新汉化!$P:$P,0))</f>
        <v>を</v>
      </c>
      <c r="CG106" t="str">
        <f>INDEX(新汉化!$Q:$Q,MATCH(日文原码!CG106,新汉化!$P:$P,0))</f>
        <v> </v>
      </c>
      <c r="CH106" t="str">
        <f>INDEX(新汉化!$Q:$Q,MATCH(日文原码!CH106,新汉化!$P:$P,0))</f>
        <v>だ</v>
      </c>
      <c r="CI106" t="str">
        <f>INDEX(新汉化!$Q:$Q,MATCH(日文原码!CI106,新汉化!$P:$P,0))</f>
        <v>し</v>
      </c>
      <c r="CJ106" t="str">
        <f>INDEX(新汉化!$Q:$Q,MATCH(日文原码!CJ106,新汉化!$P:$P,0))</f>
        <v>て</v>
      </c>
      <c r="CK106" t="str">
        <f>INDEX(新汉化!$Q:$Q,MATCH(日文原码!CK106,新汉化!$P:$P,0))</f>
        <v> </v>
      </c>
      <c r="CL106" t="str">
        <f>INDEX(新汉化!$Q:$Q,MATCH(日文原码!CL106,新汉化!$P:$P,0))</f>
        <v>に</v>
      </c>
      <c r="CM106" t="str">
        <f>INDEX(新汉化!$Q:$Q,MATCH(日文原码!CM106,新汉化!$P:$P,0))</f>
        <v>げ</v>
      </c>
      <c r="CN106" t="str">
        <f>INDEX(新汉化!$Q:$Q,MATCH(日文原码!CN106,新汉化!$P:$P,0))</f>
        <v>る</v>
      </c>
      <c r="CO106" t="str">
        <f>INDEX(新汉化!$Q:$Q,MATCH(日文原码!CO106,新汉化!$P:$P,0))</f>
        <v>。</v>
      </c>
      <c r="CP106" s="13" t="str">
        <f>INDEX(新汉化!$Q:$Q,MATCH(日文原码!CP106,新汉化!$P:$P,0))</f>
        <v> </v>
      </c>
    </row>
    <row r="107" spans="1:94">
      <c r="A107" t="str">
        <f>MID(日文原码!A107,2,1)</f>
        <v>1</v>
      </c>
      <c r="B107" t="str">
        <f>MID(日文原码!B107,2,1)</f>
        <v>0</v>
      </c>
      <c r="C107" t="str">
        <f>MID(日文原码!C107,2,1)</f>
        <v>6</v>
      </c>
      <c r="D107" s="7" t="str">
        <f>MID(日文原码!D107,2,1)</f>
        <v>A</v>
      </c>
      <c r="E107" t="str">
        <f>MID(日文原码!E107,2,1)</f>
        <v>A</v>
      </c>
      <c r="F107" t="str">
        <f>MID(日文原码!F107,2,1)</f>
        <v>0</v>
      </c>
      <c r="G107" s="8" t="str">
        <f>MID(日文原码!G107,2,1)</f>
        <v>9</v>
      </c>
      <c r="H107" s="7" t="str">
        <f>MID(日文原码!H107,2,1)</f>
        <v>A</v>
      </c>
      <c r="I107" t="str">
        <f>MID(日文原码!I107,2,1)</f>
        <v>3</v>
      </c>
      <c r="J107" t="str">
        <f>MID(日文原码!J107,2,1)</f>
        <v>0</v>
      </c>
      <c r="K107" s="8" t="str">
        <f>MID(日文原码!K107,2,1)</f>
        <v>0</v>
      </c>
      <c r="L107" s="7" t="str">
        <f>INDEX(新汉化!$Q:$Q,MATCH(日文原码!L107,新汉化!$P:$P,0))</f>
        <v>ベ</v>
      </c>
      <c r="M107" t="str">
        <f>INDEX(新汉化!$Q:$Q,MATCH(日文原码!M107,新汉化!$P:$P,0))</f>
        <v>ト</v>
      </c>
      <c r="N107" t="str">
        <f>INDEX(新汉化!$Q:$Q,MATCH(日文原码!N107,新汉化!$P:$P,0))</f>
        <v>ベ</v>
      </c>
      <c r="O107" t="str">
        <f>INDEX(新汉化!$Q:$Q,MATCH(日文原码!O107,新汉化!$P:$P,0))</f>
        <v>タ</v>
      </c>
      <c r="P107" s="8" t="str">
        <f>INDEX(新汉化!$Q:$Q,MATCH(日文原码!P107,新汉化!$P:$P,0))</f>
        <v>-</v>
      </c>
      <c r="Q107" s="7" t="str">
        <f>INDEX(新汉化!$Q:$Q,MATCH(日文原码!Q107,新汉化!$P:$P,0))</f>
        <v> </v>
      </c>
      <c r="R107" t="str">
        <f>INDEX(新汉化!$Q:$Q,MATCH(日文原码!R107,新汉化!$P:$P,0))</f>
        <v> </v>
      </c>
      <c r="S107" t="str">
        <f>INDEX(新汉化!$Q:$Q,MATCH(日文原码!S107,新汉化!$P:$P,0))</f>
        <v>ヘ</v>
      </c>
      <c r="T107" t="str">
        <f>INDEX(新汉化!$Q:$Q,MATCH(日文原码!T107,新汉化!$P:$P,0))</f>
        <v>ド</v>
      </c>
      <c r="U107" s="8" t="str">
        <f>INDEX(新汉化!$Q:$Q,MATCH(日文原码!U107,新汉化!$P:$P,0))</f>
        <v>ロ</v>
      </c>
      <c r="V107" s="7" t="str">
        <f>INDEX(新汉化!$Q:$Q,MATCH(日文原码!V107,新汉化!$P:$P,0))</f>
        <v>お</v>
      </c>
      <c r="W107" t="str">
        <f>INDEX(新汉化!$Q:$Q,MATCH(日文原码!W107,新汉化!$P:$P,0))</f>
        <v>せ</v>
      </c>
      <c r="X107" t="str">
        <f>INDEX(新汉化!$Q:$Q,MATCH(日文原码!X107,新汉化!$P:$P,0))</f>
        <v>ん</v>
      </c>
      <c r="Y107" t="str">
        <f>INDEX(新汉化!$Q:$Q,MATCH(日文原码!Y107,新汉化!$P:$P,0))</f>
        <v>さ</v>
      </c>
      <c r="Z107" t="str">
        <f>INDEX(新汉化!$Q:$Q,MATCH(日文原码!Z107,新汉化!$P:$P,0))</f>
        <v>れ</v>
      </c>
      <c r="AA107" t="str">
        <f>INDEX(新汉化!$Q:$Q,MATCH(日文原码!AA107,新汉化!$P:$P,0))</f>
        <v>た</v>
      </c>
      <c r="AB107" t="str">
        <f>INDEX(新汉化!$Q:$Q,MATCH(日文原码!AB107,新汉化!$P:$P,0))</f>
        <v> </v>
      </c>
      <c r="AC107" t="str">
        <f>INDEX(新汉化!$Q:$Q,MATCH(日文原码!AC107,新汉化!$P:$P,0))</f>
        <v>か</v>
      </c>
      <c r="AD107" t="str">
        <f>INDEX(新汉化!$Q:$Q,MATCH(日文原码!AD107,新汉化!$P:$P,0))</f>
        <v>い</v>
      </c>
      <c r="AE107" t="str">
        <f>INDEX(新汉化!$Q:$Q,MATCH(日文原码!AE107,新汉化!$P:$P,0))</f>
        <v>て</v>
      </c>
      <c r="AF107" t="str">
        <f>INDEX(新汉化!$Q:$Q,MATCH(日文原码!AF107,新汉化!$P:$P,0))</f>
        <v>い</v>
      </c>
      <c r="AG107" t="str">
        <f>INDEX(新汉化!$Q:$Q,MATCH(日文原码!AG107,新汉化!$P:$P,0))</f>
        <v>の</v>
      </c>
      <c r="AH107" t="str">
        <f>INDEX(新汉化!$Q:$Q,MATCH(日文原码!AH107,新汉化!$P:$P,0))</f>
        <v> </v>
      </c>
      <c r="AI107" t="str">
        <f>INDEX(新汉化!$Q:$Q,MATCH(日文原码!AI107,新汉化!$P:$P,0))</f>
        <v>ヘ</v>
      </c>
      <c r="AJ107" t="str">
        <f>INDEX(新汉化!$Q:$Q,MATCH(日文原码!AJ107,新汉化!$P:$P,0))</f>
        <v>ド</v>
      </c>
      <c r="AK107" t="str">
        <f>INDEX(新汉化!$Q:$Q,MATCH(日文原码!AK107,新汉化!$P:$P,0))</f>
        <v>ロ</v>
      </c>
      <c r="AL107" t="str">
        <f>INDEX(新汉化!$Q:$Q,MATCH(日文原码!AL107,新汉化!$P:$P,0))</f>
        <v>か</v>
      </c>
      <c r="AM107" t="str">
        <f>INDEX(新汉化!$Q:$Q,MATCH(日文原码!AM107,新汉化!$P:$P,0))</f>
        <v>ら</v>
      </c>
      <c r="AN107" t="str">
        <f>INDEX(新汉化!$Q:$Q,MATCH(日文原码!AN107,新汉化!$P:$P,0))</f>
        <v> </v>
      </c>
      <c r="AO107" t="str">
        <f>INDEX(新汉化!$Q:$Q,MATCH(日文原码!AO107,新汉化!$P:$P,0))</f>
        <v>う</v>
      </c>
      <c r="AP107" t="str">
        <f>INDEX(新汉化!$Q:$Q,MATCH(日文原码!AP107,新汉化!$P:$P,0))</f>
        <v>ま</v>
      </c>
      <c r="AQ107" t="str">
        <f>INDEX(新汉化!$Q:$Q,MATCH(日文原码!AQ107,新汉化!$P:$P,0))</f>
        <v>れ</v>
      </c>
      <c r="AR107" t="str">
        <f>INDEX(新汉化!$Q:$Q,MATCH(日文原码!AR107,新汉化!$P:$P,0))</f>
        <v>た</v>
      </c>
      <c r="AS107" s="8" t="str">
        <f>INDEX(新汉化!$Q:$Q,MATCH(日文原码!AS107,新汉化!$P:$P,0))</f>
        <v>。</v>
      </c>
      <c r="AT107" s="7" t="str">
        <f>INDEX(新汉化!$Q:$Q,MATCH(日文原码!AT107,新汉化!$P:$P,0))</f>
        <v>き</v>
      </c>
      <c r="AU107" t="str">
        <f>INDEX(新汉化!$Q:$Q,MATCH(日文原码!AU107,新汉化!$P:$P,0))</f>
        <v>た</v>
      </c>
      <c r="AV107" t="str">
        <f>INDEX(新汉化!$Q:$Q,MATCH(日文原码!AV107,新汉化!$P:$P,0))</f>
        <v>な</v>
      </c>
      <c r="AW107" t="str">
        <f>INDEX(新汉化!$Q:$Q,MATCH(日文原码!AW107,新汉化!$P:$P,0))</f>
        <v>い</v>
      </c>
      <c r="AX107" t="str">
        <f>INDEX(新汉化!$Q:$Q,MATCH(日文原码!AX107,新汉化!$P:$P,0))</f>
        <v> </v>
      </c>
      <c r="AY107" t="str">
        <f>INDEX(新汉化!$Q:$Q,MATCH(日文原码!AY107,新汉化!$P:$P,0))</f>
        <v>も</v>
      </c>
      <c r="AZ107" t="str">
        <f>INDEX(新汉化!$Q:$Q,MATCH(日文原码!AZ107,新汉化!$P:$P,0))</f>
        <v>の</v>
      </c>
      <c r="BA107" t="str">
        <f>INDEX(新汉化!$Q:$Q,MATCH(日文原码!BA107,新汉化!$P:$P,0))</f>
        <v>が</v>
      </c>
      <c r="BB107" t="str">
        <f>INDEX(新汉化!$Q:$Q,MATCH(日文原码!BB107,新汉化!$P:$P,0))</f>
        <v> </v>
      </c>
      <c r="BC107" t="str">
        <f>INDEX(新汉化!$Q:$Q,MATCH(日文原码!BC107,新汉化!$P:$P,0))</f>
        <v>だ</v>
      </c>
      <c r="BD107" t="str">
        <f>INDEX(新汉化!$Q:$Q,MATCH(日文原码!BD107,新汉化!$P:$P,0))</f>
        <v>い</v>
      </c>
      <c r="BE107" t="str">
        <f>INDEX(新汉化!$Q:$Q,MATCH(日文原码!BE107,新汉化!$P:$P,0))</f>
        <v>す</v>
      </c>
      <c r="BF107" t="str">
        <f>INDEX(新汉化!$Q:$Q,MATCH(日文原码!BF107,新汉化!$P:$P,0))</f>
        <v>き</v>
      </c>
      <c r="BG107" t="str">
        <f>INDEX(新汉化!$Q:$Q,MATCH(日文原码!BG107,新汉化!$P:$P,0))</f>
        <v>で</v>
      </c>
      <c r="BH107" t="str">
        <f>INDEX(新汉化!$Q:$Q,MATCH(日文原码!BH107,新汉化!$P:$P,0))</f>
        <v> </v>
      </c>
      <c r="BI107" t="str">
        <f>INDEX(新汉化!$Q:$Q,MATCH(日文原码!BI107,新汉化!$P:$P,0))</f>
        <v>か</v>
      </c>
      <c r="BJ107" t="str">
        <f>INDEX(新汉化!$Q:$Q,MATCH(日文原码!BJ107,新汉化!$P:$P,0))</f>
        <v>ら</v>
      </c>
      <c r="BK107" t="str">
        <f>INDEX(新汉化!$Q:$Q,MATCH(日文原码!BK107,新汉化!$P:$P,0))</f>
        <v>だ</v>
      </c>
      <c r="BL107" t="str">
        <f>INDEX(新汉化!$Q:$Q,MATCH(日文原码!BL107,新汉化!$P:$P,0))</f>
        <v>じ</v>
      </c>
      <c r="BM107" t="str">
        <f>INDEX(新汉化!$Q:$Q,MATCH(日文原码!BM107,新汉化!$P:$P,0))</f>
        <v>ゅ</v>
      </c>
      <c r="BN107" t="str">
        <f>INDEX(新汉化!$Q:$Q,MATCH(日文原码!BN107,新汉化!$P:$P,0))</f>
        <v>う</v>
      </c>
      <c r="BO107" t="str">
        <f>INDEX(新汉化!$Q:$Q,MATCH(日文原码!BO107,新汉化!$P:$P,0))</f>
        <v>か</v>
      </c>
      <c r="BP107" t="str">
        <f>INDEX(新汉化!$Q:$Q,MATCH(日文原码!BP107,新汉化!$P:$P,0))</f>
        <v>ら</v>
      </c>
      <c r="BQ107" s="8" t="str">
        <f>INDEX(新汉化!$Q:$Q,MATCH(日文原码!BQ107,新汉化!$P:$P,0))</f>
        <v> </v>
      </c>
      <c r="BR107" s="7" t="str">
        <f>INDEX(新汉化!$Q:$Q,MATCH(日文原码!BR107,新汉化!$P:$P,0))</f>
        <v>バ</v>
      </c>
      <c r="BS107" t="str">
        <f>INDEX(新汉化!$Q:$Q,MATCH(日文原码!BS107,新汉化!$P:$P,0))</f>
        <v>イ</v>
      </c>
      <c r="BT107" t="str">
        <f>INDEX(新汉化!$Q:$Q,MATCH(日文原码!BT107,新汉化!$P:$P,0))</f>
        <v>キ</v>
      </c>
      <c r="BU107" t="str">
        <f>INDEX(新汉化!$Q:$Q,MATCH(日文原码!BU107,新汉化!$P:$P,0))</f>
        <v>ン</v>
      </c>
      <c r="BV107" t="str">
        <f>INDEX(新汉化!$Q:$Q,MATCH(日文原码!BV107,新汉化!$P:$P,0))</f>
        <v>だ</v>
      </c>
      <c r="BW107" t="str">
        <f>INDEX(新汉化!$Q:$Q,MATCH(日文原码!BW107,新汉化!$P:$P,0))</f>
        <v>ら</v>
      </c>
      <c r="BX107" t="str">
        <f>INDEX(新汉化!$Q:$Q,MATCH(日文原码!BX107,新汉化!$P:$P,0))</f>
        <v>け</v>
      </c>
      <c r="BY107" t="str">
        <f>INDEX(新汉化!$Q:$Q,MATCH(日文原码!BY107,新汉化!$P:$P,0))</f>
        <v>の</v>
      </c>
      <c r="BZ107" t="str">
        <f>INDEX(新汉化!$Q:$Q,MATCH(日文原码!BZ107,新汉化!$P:$P,0))</f>
        <v> </v>
      </c>
      <c r="CA107" t="str">
        <f>INDEX(新汉化!$Q:$Q,MATCH(日文原码!CA107,新汉化!$P:$P,0))</f>
        <v>え</v>
      </c>
      <c r="CB107" t="str">
        <f>INDEX(新汉化!$Q:$Q,MATCH(日文原码!CB107,新汉化!$P:$P,0))</f>
        <v>き</v>
      </c>
      <c r="CC107" t="str">
        <f>INDEX(新汉化!$Q:$Q,MATCH(日文原码!CC107,新汉化!$P:$P,0))</f>
        <v>た</v>
      </c>
      <c r="CD107" t="str">
        <f>INDEX(新汉化!$Q:$Q,MATCH(日文原码!CD107,新汉化!$P:$P,0))</f>
        <v>い</v>
      </c>
      <c r="CE107" t="str">
        <f>INDEX(新汉化!$Q:$Q,MATCH(日文原码!CE107,新汉化!$P:$P,0))</f>
        <v>を</v>
      </c>
      <c r="CF107" t="str">
        <f>INDEX(新汉化!$Q:$Q,MATCH(日文原码!CF107,新汉化!$P:$P,0))</f>
        <v> </v>
      </c>
      <c r="CG107" t="str">
        <f>INDEX(新汉化!$Q:$Q,MATCH(日文原码!CG107,新汉化!$P:$P,0))</f>
        <v>た</v>
      </c>
      <c r="CH107" t="str">
        <f>INDEX(新汉化!$Q:$Q,MATCH(日文原码!CH107,新汉化!$P:$P,0))</f>
        <v>れ</v>
      </c>
      <c r="CI107" t="str">
        <f>INDEX(新汉化!$Q:$Q,MATCH(日文原码!CI107,新汉化!$P:$P,0))</f>
        <v>な</v>
      </c>
      <c r="CJ107" t="str">
        <f>INDEX(新汉化!$Q:$Q,MATCH(日文原码!CJ107,新汉化!$P:$P,0))</f>
        <v>が</v>
      </c>
      <c r="CK107" t="str">
        <f>INDEX(新汉化!$Q:$Q,MATCH(日文原码!CK107,新汉化!$P:$P,0))</f>
        <v>し</v>
      </c>
      <c r="CL107" t="str">
        <f>INDEX(新汉化!$Q:$Q,MATCH(日文原码!CL107,新汉化!$P:$P,0))</f>
        <v>て</v>
      </c>
      <c r="CM107" t="str">
        <f>INDEX(新汉化!$Q:$Q,MATCH(日文原码!CM107,新汉化!$P:$P,0))</f>
        <v>い</v>
      </c>
      <c r="CN107" t="str">
        <f>INDEX(新汉化!$Q:$Q,MATCH(日文原码!CN107,新汉化!$P:$P,0))</f>
        <v>る</v>
      </c>
      <c r="CO107" t="str">
        <f>INDEX(新汉化!$Q:$Q,MATCH(日文原码!CO107,新汉化!$P:$P,0))</f>
        <v>。</v>
      </c>
      <c r="CP107" s="13" t="str">
        <f>INDEX(新汉化!$Q:$Q,MATCH(日文原码!CP107,新汉化!$P:$P,0))</f>
        <v> </v>
      </c>
    </row>
    <row r="108" spans="1:94">
      <c r="A108" t="str">
        <f>MID(日文原码!A108,2,1)</f>
        <v>1</v>
      </c>
      <c r="B108" t="str">
        <f>MID(日文原码!B108,2,1)</f>
        <v>0</v>
      </c>
      <c r="C108" t="str">
        <f>MID(日文原码!C108,2,1)</f>
        <v>7</v>
      </c>
      <c r="D108" s="7" t="str">
        <f>MID(日文原码!D108,2,1)</f>
        <v>A</v>
      </c>
      <c r="E108" t="str">
        <f>MID(日文原码!E108,2,1)</f>
        <v>A</v>
      </c>
      <c r="F108" t="str">
        <f>MID(日文原码!F108,2,1)</f>
        <v>1</v>
      </c>
      <c r="G108" s="8" t="str">
        <f>MID(日文原码!G108,2,1)</f>
        <v>2</v>
      </c>
      <c r="H108" s="7" t="str">
        <f>MID(日文原码!H108,2,1)</f>
        <v>A</v>
      </c>
      <c r="I108" t="str">
        <f>MID(日文原码!I108,2,1)</f>
        <v>3</v>
      </c>
      <c r="J108" t="str">
        <f>MID(日文原码!J108,2,1)</f>
        <v>0</v>
      </c>
      <c r="K108" s="8" t="str">
        <f>MID(日文原码!K108,2,1)</f>
        <v>0</v>
      </c>
      <c r="L108" s="7" t="str">
        <f>INDEX(新汉化!$Q:$Q,MATCH(日文原码!L108,新汉化!$P:$P,0))</f>
        <v>ベ</v>
      </c>
      <c r="M108" t="str">
        <f>INDEX(新汉化!$Q:$Q,MATCH(日文原码!M108,新汉化!$P:$P,0))</f>
        <v>ト</v>
      </c>
      <c r="N108" t="str">
        <f>INDEX(新汉化!$Q:$Q,MATCH(日文原码!N108,新汉化!$P:$P,0))</f>
        <v>ベ</v>
      </c>
      <c r="O108" t="str">
        <f>INDEX(新汉化!$Q:$Q,MATCH(日文原码!O108,新汉化!$P:$P,0))</f>
        <v>ト</v>
      </c>
      <c r="P108" s="8" t="str">
        <f>INDEX(新汉化!$Q:$Q,MATCH(日文原码!P108,新汉化!$P:$P,0))</f>
        <v>ン</v>
      </c>
      <c r="Q108" s="7" t="str">
        <f>INDEX(新汉化!$Q:$Q,MATCH(日文原码!Q108,新汉化!$P:$P,0))</f>
        <v> </v>
      </c>
      <c r="R108" t="str">
        <f>INDEX(新汉化!$Q:$Q,MATCH(日文原码!R108,新汉化!$P:$P,0))</f>
        <v> </v>
      </c>
      <c r="S108" t="str">
        <f>INDEX(新汉化!$Q:$Q,MATCH(日文原码!S108,新汉化!$P:$P,0))</f>
        <v>ヘ</v>
      </c>
      <c r="T108" t="str">
        <f>INDEX(新汉化!$Q:$Q,MATCH(日文原码!T108,新汉化!$P:$P,0))</f>
        <v>ド</v>
      </c>
      <c r="U108" s="8" t="str">
        <f>INDEX(新汉化!$Q:$Q,MATCH(日文原码!U108,新汉化!$P:$P,0))</f>
        <v>ロ</v>
      </c>
      <c r="V108" s="7" t="str">
        <f>INDEX(新汉化!$Q:$Q,MATCH(日文原码!V108,新汉化!$P:$P,0))</f>
        <v>き</v>
      </c>
      <c r="W108" t="str">
        <f>INDEX(新汉化!$Q:$Q,MATCH(日文原码!W108,新汉化!$P:$P,0))</f>
        <v>た</v>
      </c>
      <c r="X108" t="str">
        <f>INDEX(新汉化!$Q:$Q,MATCH(日文原码!X108,新汉化!$P:$P,0))</f>
        <v>な</v>
      </c>
      <c r="Y108" t="str">
        <f>INDEX(新汉化!$Q:$Q,MATCH(日文原码!Y108,新汉化!$P:$P,0))</f>
        <v>い</v>
      </c>
      <c r="Z108" t="str">
        <f>INDEX(新汉化!$Q:$Q,MATCH(日文原码!Z108,新汉化!$P:$P,0))</f>
        <v> </v>
      </c>
      <c r="AA108" t="str">
        <f>INDEX(新汉化!$Q:$Q,MATCH(日文原码!AA108,新汉化!$P:$P,0))</f>
        <v>も</v>
      </c>
      <c r="AB108" t="str">
        <f>INDEX(新汉化!$Q:$Q,MATCH(日文原码!AB108,新汉化!$P:$P,0))</f>
        <v>の</v>
      </c>
      <c r="AC108" t="str">
        <f>INDEX(新汉化!$Q:$Q,MATCH(日文原码!AC108,新汉化!$P:$P,0))</f>
        <v>が</v>
      </c>
      <c r="AD108" t="str">
        <f>INDEX(新汉化!$Q:$Q,MATCH(日文原码!AD108,新汉化!$P:$P,0))</f>
        <v> </v>
      </c>
      <c r="AE108" t="str">
        <f>INDEX(新汉化!$Q:$Q,MATCH(日文原码!AE108,新汉化!$P:$P,0))</f>
        <v>だ</v>
      </c>
      <c r="AF108" t="str">
        <f>INDEX(新汉化!$Q:$Q,MATCH(日文原码!AF108,新汉化!$P:$P,0))</f>
        <v>い</v>
      </c>
      <c r="AG108" t="str">
        <f>INDEX(新汉化!$Q:$Q,MATCH(日文原码!AG108,新汉化!$P:$P,0))</f>
        <v>こ</v>
      </c>
      <c r="AH108" t="str">
        <f>INDEX(新汉化!$Q:$Q,MATCH(日文原码!AH108,新汉化!$P:$P,0))</f>
        <v>う</v>
      </c>
      <c r="AI108" t="str">
        <f>INDEX(新汉化!$Q:$Q,MATCH(日文原码!AI108,新汉化!$P:$P,0))</f>
        <v>ぶ</v>
      </c>
      <c r="AJ108" t="str">
        <f>INDEX(新汉化!$Q:$Q,MATCH(日文原码!AJ108,新汉化!$P:$P,0))</f>
        <v>つ</v>
      </c>
      <c r="AK108" t="str">
        <f>INDEX(新汉化!$Q:$Q,MATCH(日文原码!AK108,新汉化!$P:$P,0))</f>
        <v>な</v>
      </c>
      <c r="AL108" t="str">
        <f>INDEX(新汉化!$Q:$Q,MATCH(日文原码!AL108,新汉化!$P:$P,0))</f>
        <v>の</v>
      </c>
      <c r="AM108" t="str">
        <f>INDEX(新汉化!$Q:$Q,MATCH(日文原码!AM108,新汉化!$P:$P,0))</f>
        <v>で</v>
      </c>
      <c r="AN108" t="str">
        <f>INDEX(新汉化!$Q:$Q,MATCH(日文原码!AN108,新汉化!$P:$P,0))</f>
        <v> </v>
      </c>
      <c r="AO108" t="str">
        <f>INDEX(新汉化!$Q:$Q,MATCH(日文原码!AO108,新汉化!$P:$P,0))</f>
        <v>ゴ</v>
      </c>
      <c r="AP108" t="str">
        <f>INDEX(新汉化!$Q:$Q,MATCH(日文原码!AP108,新汉化!$P:$P,0))</f>
        <v>ミ</v>
      </c>
      <c r="AQ108" t="str">
        <f>INDEX(新汉化!$Q:$Q,MATCH(日文原码!AQ108,新汉化!$P:$P,0))</f>
        <v>を</v>
      </c>
      <c r="AR108" t="str">
        <f>INDEX(新汉化!$Q:$Q,MATCH(日文原码!AR108,新汉化!$P:$P,0))</f>
        <v> </v>
      </c>
      <c r="AS108" s="8" t="str">
        <f>INDEX(新汉化!$Q:$Q,MATCH(日文原码!AS108,新汉化!$P:$P,0))</f>
        <v> </v>
      </c>
      <c r="AT108" s="7" t="str">
        <f>INDEX(新汉化!$Q:$Q,MATCH(日文原码!AT108,新汉化!$P:$P,0))</f>
        <v>み</v>
      </c>
      <c r="AU108" t="str">
        <f>INDEX(新汉化!$Q:$Q,MATCH(日文原码!AU108,新汉化!$P:$P,0))</f>
        <v>ち</v>
      </c>
      <c r="AV108" t="str">
        <f>INDEX(新汉化!$Q:$Q,MATCH(日文原码!AV108,新汉化!$P:$P,0))</f>
        <v>ば</v>
      </c>
      <c r="AW108" t="str">
        <f>INDEX(新汉化!$Q:$Q,MATCH(日文原码!AW108,新汉化!$P:$P,0))</f>
        <v>た</v>
      </c>
      <c r="AX108" t="str">
        <f>INDEX(新汉化!$Q:$Q,MATCH(日文原码!AX108,新汉化!$P:$P,0))</f>
        <v>に</v>
      </c>
      <c r="AY108" t="str">
        <f>INDEX(新汉化!$Q:$Q,MATCH(日文原码!AY108,新汉化!$P:$P,0))</f>
        <v> </v>
      </c>
      <c r="AZ108" t="str">
        <f>INDEX(新汉化!$Q:$Q,MATCH(日文原码!AZ108,新汉化!$P:$P,0))</f>
        <v>す</v>
      </c>
      <c r="BA108" t="str">
        <f>INDEX(新汉化!$Q:$Q,MATCH(日文原码!BA108,新汉化!$P:$P,0))</f>
        <v>て</v>
      </c>
      <c r="BB108" t="str">
        <f>INDEX(新汉化!$Q:$Q,MATCH(日文原码!BB108,新汉化!$P:$P,0))</f>
        <v>る</v>
      </c>
      <c r="BC108" t="str">
        <f>INDEX(新汉化!$Q:$Q,MATCH(日文原码!BC108,新汉化!$P:$P,0))</f>
        <v> </v>
      </c>
      <c r="BD108" t="str">
        <f>INDEX(新汉化!$Q:$Q,MATCH(日文原码!BD108,新汉化!$P:$P,0))</f>
        <v>よ</v>
      </c>
      <c r="BE108" t="str">
        <f>INDEX(新汉化!$Q:$Q,MATCH(日文原码!BE108,新汉化!$P:$P,0))</f>
        <v>う</v>
      </c>
      <c r="BF108" t="str">
        <f>INDEX(新汉化!$Q:$Q,MATCH(日文原码!BF108,新汉化!$P:$P,0))</f>
        <v>な</v>
      </c>
      <c r="BG108" t="str">
        <f>INDEX(新汉化!$Q:$Q,MATCH(日文原码!BG108,新汉化!$P:$P,0))</f>
        <v> </v>
      </c>
      <c r="BH108" t="str">
        <f>INDEX(新汉化!$Q:$Q,MATCH(日文原码!BH108,新汉化!$P:$P,0))</f>
        <v>ひ</v>
      </c>
      <c r="BI108" t="str">
        <f>INDEX(新汉化!$Q:$Q,MATCH(日文原码!BI108,新汉化!$P:$P,0))</f>
        <v>と</v>
      </c>
      <c r="BJ108" t="str">
        <f>INDEX(新汉化!$Q:$Q,MATCH(日文原码!BJ108,新汉化!$P:$P,0))</f>
        <v>が</v>
      </c>
      <c r="BK108" t="str">
        <f>INDEX(新汉化!$Q:$Q,MATCH(日文原码!BK108,新汉化!$P:$P,0))</f>
        <v> </v>
      </c>
      <c r="BL108" t="str">
        <f>INDEX(新汉化!$Q:$Q,MATCH(日文原码!BL108,新汉化!$P:$P,0))</f>
        <v>す</v>
      </c>
      <c r="BM108" t="str">
        <f>INDEX(新汉化!$Q:$Q,MATCH(日文原码!BM108,新汉化!$P:$P,0))</f>
        <v>ん</v>
      </c>
      <c r="BN108" t="str">
        <f>INDEX(新汉化!$Q:$Q,MATCH(日文原码!BN108,新汉化!$P:$P,0))</f>
        <v>で</v>
      </c>
      <c r="BO108" t="str">
        <f>INDEX(新汉化!$Q:$Q,MATCH(日文原码!BO108,新汉化!$P:$P,0))</f>
        <v>い</v>
      </c>
      <c r="BP108" t="str">
        <f>INDEX(新汉化!$Q:$Q,MATCH(日文原码!BP108,新汉化!$P:$P,0))</f>
        <v>る</v>
      </c>
      <c r="BQ108" s="8" t="str">
        <f>INDEX(新汉化!$Q:$Q,MATCH(日文原码!BQ108,新汉化!$P:$P,0))</f>
        <v> </v>
      </c>
      <c r="BR108" s="7" t="str">
        <f>INDEX(新汉化!$Q:$Q,MATCH(日文原码!BR108,新汉化!$P:$P,0))</f>
        <v>ま</v>
      </c>
      <c r="BS108" t="str">
        <f>INDEX(新汉化!$Q:$Q,MATCH(日文原码!BS108,新汉化!$P:$P,0))</f>
        <v>ち</v>
      </c>
      <c r="BT108" t="str">
        <f>INDEX(新汉化!$Q:$Q,MATCH(日文原码!BT108,新汉化!$P:$P,0))</f>
        <v>に</v>
      </c>
      <c r="BU108" t="str">
        <f>INDEX(新汉化!$Q:$Q,MATCH(日文原码!BU108,新汉化!$P:$P,0))</f>
        <v>は</v>
      </c>
      <c r="BV108" t="str">
        <f>INDEX(新汉化!$Q:$Q,MATCH(日文原码!BV108,新汉化!$P:$P,0))</f>
        <v> </v>
      </c>
      <c r="BW108" t="str">
        <f>INDEX(新汉化!$Q:$Q,MATCH(日文原码!BW108,新汉化!$P:$P,0))</f>
        <v>ベ</v>
      </c>
      <c r="BX108" t="str">
        <f>INDEX(新汉化!$Q:$Q,MATCH(日文原码!BX108,新汉化!$P:$P,0))</f>
        <v>ト</v>
      </c>
      <c r="BY108" t="str">
        <f>INDEX(新汉化!$Q:$Q,MATCH(日文原码!BY108,新汉化!$P:$P,0))</f>
        <v>ベ</v>
      </c>
      <c r="BZ108" t="str">
        <f>INDEX(新汉化!$Q:$Q,MATCH(日文原码!BZ108,新汉化!$P:$P,0))</f>
        <v>ト</v>
      </c>
      <c r="CA108" t="str">
        <f>INDEX(新汉化!$Q:$Q,MATCH(日文原码!CA108,新汉化!$P:$P,0))</f>
        <v>ン</v>
      </c>
      <c r="CB108" t="str">
        <f>INDEX(新汉化!$Q:$Q,MATCH(日文原码!CB108,新汉化!$P:$P,0))</f>
        <v>が</v>
      </c>
      <c r="CC108" t="str">
        <f>INDEX(新汉化!$Q:$Q,MATCH(日文原码!CC108,新汉化!$P:$P,0))</f>
        <v> </v>
      </c>
      <c r="CD108" t="str">
        <f>INDEX(新汉化!$Q:$Q,MATCH(日文原码!CD108,新汉化!$P:$P,0))</f>
        <v>あ</v>
      </c>
      <c r="CE108" t="str">
        <f>INDEX(新汉化!$Q:$Q,MATCH(日文原码!CE108,新汉化!$P:$P,0))</f>
        <v>つ</v>
      </c>
      <c r="CF108" t="str">
        <f>INDEX(新汉化!$Q:$Q,MATCH(日文原码!CF108,新汉化!$P:$P,0))</f>
        <v>ま</v>
      </c>
      <c r="CG108" t="str">
        <f>INDEX(新汉化!$Q:$Q,MATCH(日文原码!CG108,新汉化!$P:$P,0))</f>
        <v>っ</v>
      </c>
      <c r="CH108" t="str">
        <f>INDEX(新汉化!$Q:$Q,MATCH(日文原码!CH108,新汉化!$P:$P,0))</f>
        <v>て</v>
      </c>
      <c r="CI108" t="str">
        <f>INDEX(新汉化!$Q:$Q,MATCH(日文原码!CI108,新汉化!$P:$P,0))</f>
        <v>く</v>
      </c>
      <c r="CJ108" t="str">
        <f>INDEX(新汉化!$Q:$Q,MATCH(日文原码!CJ108,新汉化!$P:$P,0))</f>
        <v>る</v>
      </c>
      <c r="CK108" t="str">
        <f>INDEX(新汉化!$Q:$Q,MATCH(日文原码!CK108,新汉化!$P:$P,0))</f>
        <v>ぞ</v>
      </c>
      <c r="CL108" t="str">
        <f>INDEX(新汉化!$Q:$Q,MATCH(日文原码!CL108,新汉化!$P:$P,0))</f>
        <v>。</v>
      </c>
      <c r="CM108" t="str">
        <f>INDEX(新汉化!$Q:$Q,MATCH(日文原码!CM108,新汉化!$P:$P,0))</f>
        <v> </v>
      </c>
      <c r="CN108" t="str">
        <f>INDEX(新汉化!$Q:$Q,MATCH(日文原码!CN108,新汉化!$P:$P,0))</f>
        <v> </v>
      </c>
      <c r="CO108" t="str">
        <f>INDEX(新汉化!$Q:$Q,MATCH(日文原码!CO108,新汉化!$P:$P,0))</f>
        <v> </v>
      </c>
      <c r="CP108" s="13" t="str">
        <f>INDEX(新汉化!$Q:$Q,MATCH(日文原码!CP108,新汉化!$P:$P,0))</f>
        <v> </v>
      </c>
    </row>
    <row r="109" spans="1:94">
      <c r="A109" t="str">
        <f>MID(日文原码!A109,2,1)</f>
        <v>1</v>
      </c>
      <c r="B109" t="str">
        <f>MID(日文原码!B109,2,1)</f>
        <v>0</v>
      </c>
      <c r="C109" t="str">
        <f>MID(日文原码!C109,2,1)</f>
        <v>8</v>
      </c>
      <c r="D109" s="7" t="str">
        <f>MID(日文原码!D109,2,1)</f>
        <v>A</v>
      </c>
      <c r="E109" t="str">
        <f>MID(日文原码!E109,2,1)</f>
        <v>A</v>
      </c>
      <c r="F109" t="str">
        <f>MID(日文原码!F109,2,1)</f>
        <v>0</v>
      </c>
      <c r="G109" s="8" t="str">
        <f>MID(日文原码!G109,2,1)</f>
        <v>6</v>
      </c>
      <c r="H109" s="7" t="str">
        <f>MID(日文原码!H109,2,1)</f>
        <v>A</v>
      </c>
      <c r="I109" t="str">
        <f>MID(日文原码!I109,2,1)</f>
        <v>A</v>
      </c>
      <c r="J109" t="str">
        <f>MID(日文原码!J109,2,1)</f>
        <v>1</v>
      </c>
      <c r="K109" s="8" t="str">
        <f>MID(日文原码!K109,2,1)</f>
        <v>0</v>
      </c>
      <c r="L109" s="7" t="str">
        <f>INDEX(新汉化!$Q:$Q,MATCH(日文原码!L109,新汉化!$P:$P,0))</f>
        <v>ド</v>
      </c>
      <c r="M109" t="str">
        <f>INDEX(新汉化!$Q:$Q,MATCH(日文原码!M109,新汉化!$P:$P,0))</f>
        <v>ガ</v>
      </c>
      <c r="N109" t="str">
        <f>INDEX(新汉化!$Q:$Q,MATCH(日文原码!N109,新汉化!$P:$P,0))</f>
        <v>-</v>
      </c>
      <c r="O109" t="str">
        <f>INDEX(新汉化!$Q:$Q,MATCH(日文原码!O109,新汉化!$P:$P,0))</f>
        <v>ス</v>
      </c>
      <c r="P109" s="8" t="str">
        <f>INDEX(新汉化!$Q:$Q,MATCH(日文原码!P109,新汉化!$P:$P,0))</f>
        <v> </v>
      </c>
      <c r="Q109" s="7" t="str">
        <f>INDEX(新汉化!$Q:$Q,MATCH(日文原码!Q109,新汉化!$P:$P,0))</f>
        <v> </v>
      </c>
      <c r="R109" t="str">
        <f>INDEX(新汉化!$Q:$Q,MATCH(日文原码!R109,新汉化!$P:$P,0))</f>
        <v>ど</v>
      </c>
      <c r="S109" t="str">
        <f>INDEX(新汉化!$Q:$Q,MATCH(日文原码!S109,新汉化!$P:$P,0))</f>
        <v>く</v>
      </c>
      <c r="T109" t="str">
        <f>INDEX(新汉化!$Q:$Q,MATCH(日文原码!T109,新汉化!$P:$P,0))</f>
        <v>ガ</v>
      </c>
      <c r="U109" s="8" t="str">
        <f>INDEX(新汉化!$Q:$Q,MATCH(日文原码!U109,新汉化!$P:$P,0))</f>
        <v>ス</v>
      </c>
      <c r="V109" s="7" t="str">
        <f>INDEX(新汉化!$Q:$Q,MATCH(日文原码!V109,新汉化!$P:$P,0))</f>
        <v>し</v>
      </c>
      <c r="W109" t="str">
        <f>INDEX(新汉化!$Q:$Q,MATCH(日文原码!W109,新汉化!$P:$P,0))</f>
        <v>げ</v>
      </c>
      <c r="X109" t="str">
        <f>INDEX(新汉化!$Q:$Q,MATCH(日文原码!X109,新汉化!$P:$P,0))</f>
        <v>き</v>
      </c>
      <c r="Y109" t="str">
        <f>INDEX(新汉化!$Q:$Q,MATCH(日文原码!Y109,新汉化!$P:$P,0))</f>
        <v>を</v>
      </c>
      <c r="Z109" t="str">
        <f>INDEX(新汉化!$Q:$Q,MATCH(日文原码!Z109,新汉化!$P:$P,0))</f>
        <v> </v>
      </c>
      <c r="AA109" t="str">
        <f>INDEX(新汉化!$Q:$Q,MATCH(日文原码!AA109,新汉化!$P:$P,0))</f>
        <v>あ</v>
      </c>
      <c r="AB109" t="str">
        <f>INDEX(新汉化!$Q:$Q,MATCH(日文原码!AB109,新汉化!$P:$P,0))</f>
        <v>た</v>
      </c>
      <c r="AC109" t="str">
        <f>INDEX(新汉化!$Q:$Q,MATCH(日文原码!AC109,新汉化!$P:$P,0))</f>
        <v>え</v>
      </c>
      <c r="AD109" t="str">
        <f>INDEX(新汉化!$Q:$Q,MATCH(日文原码!AD109,新汉化!$P:$P,0))</f>
        <v>る</v>
      </c>
      <c r="AE109" t="str">
        <f>INDEX(新汉化!$Q:$Q,MATCH(日文原码!AE109,新汉化!$P:$P,0))</f>
        <v>と</v>
      </c>
      <c r="AF109" t="str">
        <f>INDEX(新汉化!$Q:$Q,MATCH(日文原码!AF109,新汉化!$P:$P,0))</f>
        <v> </v>
      </c>
      <c r="AG109" t="str">
        <f>INDEX(新汉化!$Q:$Q,MATCH(日文原码!AG109,新汉化!$P:$P,0))</f>
        <v>ガ</v>
      </c>
      <c r="AH109" t="str">
        <f>INDEX(新汉化!$Q:$Q,MATCH(日文原码!AH109,新汉化!$P:$P,0))</f>
        <v>ス</v>
      </c>
      <c r="AI109" t="str">
        <f>INDEX(新汉化!$Q:$Q,MATCH(日文原码!AI109,新汉化!$P:$P,0))</f>
        <v>の</v>
      </c>
      <c r="AJ109" t="str">
        <f>INDEX(新汉化!$Q:$Q,MATCH(日文原码!AJ109,新汉化!$P:$P,0))</f>
        <v> </v>
      </c>
      <c r="AK109" t="str">
        <f>INDEX(新汉化!$Q:$Q,MATCH(日文原码!AK109,新汉化!$P:$P,0))</f>
        <v>ど</v>
      </c>
      <c r="AL109" t="str">
        <f>INDEX(新汉化!$Q:$Q,MATCH(日文原码!AL109,新汉化!$P:$P,0))</f>
        <v>く</v>
      </c>
      <c r="AM109" t="str">
        <f>INDEX(新汉化!$Q:$Q,MATCH(日文原码!AM109,新汉化!$P:$P,0))</f>
        <v>そ</v>
      </c>
      <c r="AN109" t="str">
        <f>INDEX(新汉化!$Q:$Q,MATCH(日文原码!AN109,新汉化!$P:$P,0))</f>
        <v>が</v>
      </c>
      <c r="AO109" t="str">
        <f>INDEX(新汉化!$Q:$Q,MATCH(日文原码!AO109,新汉化!$P:$P,0))</f>
        <v> </v>
      </c>
      <c r="AP109" t="str">
        <f>INDEX(新汉化!$Q:$Q,MATCH(日文原码!AP109,新汉化!$P:$P,0))</f>
        <v>つ</v>
      </c>
      <c r="AQ109" t="str">
        <f>INDEX(新汉化!$Q:$Q,MATCH(日文原码!AQ109,新汉化!$P:$P,0))</f>
        <v>よ</v>
      </c>
      <c r="AR109" t="str">
        <f>INDEX(新汉化!$Q:$Q,MATCH(日文原码!AR109,新汉化!$P:$P,0))</f>
        <v>ま</v>
      </c>
      <c r="AS109" s="8" t="str">
        <f>INDEX(新汉化!$Q:$Q,MATCH(日文原码!AS109,新汉化!$P:$P,0))</f>
        <v>り</v>
      </c>
      <c r="AT109" s="7" t="str">
        <f>INDEX(新汉化!$Q:$Q,MATCH(日文原码!AT109,新汉化!$P:$P,0))</f>
        <v>か</v>
      </c>
      <c r="AU109" t="str">
        <f>INDEX(新汉化!$Q:$Q,MATCH(日文原码!AU109,新汉化!$P:$P,0))</f>
        <v>ら</v>
      </c>
      <c r="AV109" t="str">
        <f>INDEX(新汉化!$Q:$Q,MATCH(日文原码!AV109,新汉化!$P:$P,0))</f>
        <v>だ</v>
      </c>
      <c r="AW109" t="str">
        <f>INDEX(新汉化!$Q:$Q,MATCH(日文原码!AW109,新汉化!$P:$P,0))</f>
        <v>の</v>
      </c>
      <c r="AX109" t="str">
        <f>INDEX(新汉化!$Q:$Q,MATCH(日文原码!AX109,新汉化!$P:$P,0))</f>
        <v> </v>
      </c>
      <c r="AY109" t="str">
        <f>INDEX(新汉化!$Q:$Q,MATCH(日文原码!AY109,新汉化!$P:$P,0))</f>
        <v>あ</v>
      </c>
      <c r="AZ109" t="str">
        <f>INDEX(新汉化!$Q:$Q,MATCH(日文原码!AZ109,新汉化!$P:$P,0))</f>
        <v>ち</v>
      </c>
      <c r="BA109" t="str">
        <f>INDEX(新汉化!$Q:$Q,MATCH(日文原码!BA109,新汉化!$P:$P,0))</f>
        <v>こ</v>
      </c>
      <c r="BB109" t="str">
        <f>INDEX(新汉化!$Q:$Q,MATCH(日文原码!BB109,新汉化!$P:$P,0))</f>
        <v>ち</v>
      </c>
      <c r="BC109" t="str">
        <f>INDEX(新汉化!$Q:$Q,MATCH(日文原码!BC109,新汉化!$P:$P,0))</f>
        <v>か</v>
      </c>
      <c r="BD109" t="str">
        <f>INDEX(新汉化!$Q:$Q,MATCH(日文原码!BD109,新汉化!$P:$P,0))</f>
        <v>ら</v>
      </c>
      <c r="BE109" t="str">
        <f>INDEX(新汉化!$Q:$Q,MATCH(日文原码!BE109,新汉化!$P:$P,0))</f>
        <v> </v>
      </c>
      <c r="BF109" t="str">
        <f>INDEX(新汉化!$Q:$Q,MATCH(日文原码!BF109,新汉化!$P:$P,0))</f>
        <v>い</v>
      </c>
      <c r="BG109" t="str">
        <f>INDEX(新汉化!$Q:$Q,MATCH(日文原码!BG109,新汉化!$P:$P,0))</f>
        <v>き</v>
      </c>
      <c r="BH109" t="str">
        <f>INDEX(新汉化!$Q:$Q,MATCH(日文原码!BH109,新汉化!$P:$P,0))</f>
        <v>お</v>
      </c>
      <c r="BI109" t="str">
        <f>INDEX(新汉化!$Q:$Q,MATCH(日文原码!BI109,新汉化!$P:$P,0))</f>
        <v>い</v>
      </c>
      <c r="BJ109" t="str">
        <f>INDEX(新汉化!$Q:$Q,MATCH(日文原码!BJ109,新汉化!$P:$P,0))</f>
        <v>よ</v>
      </c>
      <c r="BK109" t="str">
        <f>INDEX(新汉化!$Q:$Q,MATCH(日文原码!BK109,新汉化!$P:$P,0))</f>
        <v>く</v>
      </c>
      <c r="BL109" t="str">
        <f>INDEX(新汉化!$Q:$Q,MATCH(日文原码!BL109,新汉化!$P:$P,0))</f>
        <v> </v>
      </c>
      <c r="BM109" t="str">
        <f>INDEX(新汉化!$Q:$Q,MATCH(日文原码!BM109,新汉化!$P:$P,0))</f>
        <v>ふ</v>
      </c>
      <c r="BN109" t="str">
        <f>INDEX(新汉化!$Q:$Q,MATCH(日文原码!BN109,新汉化!$P:$P,0))</f>
        <v>き</v>
      </c>
      <c r="BO109" t="str">
        <f>INDEX(新汉化!$Q:$Q,MATCH(日文原码!BO109,新汉化!$P:$P,0))</f>
        <v>だ</v>
      </c>
      <c r="BP109" t="str">
        <f>INDEX(新汉化!$Q:$Q,MATCH(日文原码!BP109,新汉化!$P:$P,0))</f>
        <v>す</v>
      </c>
      <c r="BQ109" s="8" t="str">
        <f>INDEX(新汉化!$Q:$Q,MATCH(日文原码!BQ109,新汉化!$P:$P,0))</f>
        <v>。</v>
      </c>
      <c r="BR109" s="7" t="str">
        <f>INDEX(新汉化!$Q:$Q,MATCH(日文原码!BR109,新汉化!$P:$P,0))</f>
        <v>ま</v>
      </c>
      <c r="BS109" t="str">
        <f>INDEX(新汉化!$Q:$Q,MATCH(日文原码!BS109,新汉化!$P:$P,0))</f>
        <v>ん</v>
      </c>
      <c r="BT109" t="str">
        <f>INDEX(新汉化!$Q:$Q,MATCH(日文原码!BT109,新汉化!$P:$P,0))</f>
        <v>ま</v>
      </c>
      <c r="BU109" t="str">
        <f>INDEX(新汉化!$Q:$Q,MATCH(日文原码!BU109,新汉化!$P:$P,0))</f>
        <v>る</v>
      </c>
      <c r="BV109" t="str">
        <f>INDEX(新汉化!$Q:$Q,MATCH(日文原码!BV109,新汉化!$P:$P,0))</f>
        <v>に</v>
      </c>
      <c r="BW109" t="str">
        <f>INDEX(新汉化!$Q:$Q,MATCH(日文原码!BW109,新汉化!$P:$P,0))</f>
        <v> </v>
      </c>
      <c r="BX109" t="str">
        <f>INDEX(新汉化!$Q:$Q,MATCH(日文原码!BX109,新汉化!$P:$P,0))</f>
        <v>ふ</v>
      </c>
      <c r="BY109" t="str">
        <f>INDEX(新汉化!$Q:$Q,MATCH(日文原码!BY109,新汉化!$P:$P,0))</f>
        <v>く</v>
      </c>
      <c r="BZ109" t="str">
        <f>INDEX(新汉化!$Q:$Q,MATCH(日文原码!BZ109,新汉化!$P:$P,0))</f>
        <v>ら</v>
      </c>
      <c r="CA109" t="str">
        <f>INDEX(新汉化!$Q:$Q,MATCH(日文原码!CA109,新汉化!$P:$P,0))</f>
        <v>ん</v>
      </c>
      <c r="CB109" t="str">
        <f>INDEX(新汉化!$Q:$Q,MATCH(日文原码!CB109,新汉化!$P:$P,0))</f>
        <v>だ</v>
      </c>
      <c r="CC109" t="str">
        <f>INDEX(新汉化!$Q:$Q,MATCH(日文原码!CC109,新汉化!$P:$P,0))</f>
        <v> </v>
      </c>
      <c r="CD109" t="str">
        <f>INDEX(新汉化!$Q:$Q,MATCH(日文原码!CD109,新汉化!$P:$P,0))</f>
        <v>あ</v>
      </c>
      <c r="CE109" t="str">
        <f>INDEX(新汉化!$Q:$Q,MATCH(日文原码!CE109,新汉化!$P:$P,0))</f>
        <v>と</v>
      </c>
      <c r="CF109" t="str">
        <f>INDEX(新汉化!$Q:$Q,MATCH(日文原码!CF109,新汉化!$P:$P,0))</f>
        <v> </v>
      </c>
      <c r="CG109" t="str">
        <f>INDEX(新汉化!$Q:$Q,MATCH(日文原码!CG109,新汉化!$P:$P,0))</f>
        <v>だ</v>
      </c>
      <c r="CH109" t="str">
        <f>INDEX(新汉化!$Q:$Q,MATCH(日文原码!CH109,新汉化!$P:$P,0))</f>
        <v>い</v>
      </c>
      <c r="CI109" t="str">
        <f>INDEX(新汉化!$Q:$Q,MATCH(日文原码!CI109,新汉化!$P:$P,0))</f>
        <v>ば</v>
      </c>
      <c r="CJ109" t="str">
        <f>INDEX(新汉化!$Q:$Q,MATCH(日文原码!CJ109,新汉化!$P:$P,0))</f>
        <v>く</v>
      </c>
      <c r="CK109" t="str">
        <f>INDEX(新汉化!$Q:$Q,MATCH(日文原码!CK109,新汉化!$P:$P,0))</f>
        <v>は</v>
      </c>
      <c r="CL109" t="str">
        <f>INDEX(新汉化!$Q:$Q,MATCH(日文原码!CL109,新汉化!$P:$P,0))</f>
        <v>つ</v>
      </c>
      <c r="CM109" t="str">
        <f>INDEX(新汉化!$Q:$Q,MATCH(日文原码!CM109,新汉化!$P:$P,0))</f>
        <v>す</v>
      </c>
      <c r="CN109" t="str">
        <f>INDEX(新汉化!$Q:$Q,MATCH(日文原码!CN109,新汉化!$P:$P,0))</f>
        <v>る</v>
      </c>
      <c r="CO109" t="str">
        <f>INDEX(新汉化!$Q:$Q,MATCH(日文原码!CO109,新汉化!$P:$P,0))</f>
        <v>。</v>
      </c>
      <c r="CP109" s="13" t="str">
        <f>INDEX(新汉化!$Q:$Q,MATCH(日文原码!CP109,新汉化!$P:$P,0))</f>
        <v> </v>
      </c>
    </row>
    <row r="110" spans="1:94">
      <c r="A110" t="str">
        <f>MID(日文原码!A110,2,1)</f>
        <v>1</v>
      </c>
      <c r="B110" t="str">
        <f>MID(日文原码!B110,2,1)</f>
        <v>0</v>
      </c>
      <c r="C110" t="str">
        <f>MID(日文原码!C110,2,1)</f>
        <v>9</v>
      </c>
      <c r="D110" s="7" t="str">
        <f>MID(日文原码!D110,2,1)</f>
        <v>A</v>
      </c>
      <c r="E110" t="str">
        <f>MID(日文原码!E110,2,1)</f>
        <v>A</v>
      </c>
      <c r="F110" t="str">
        <f>MID(日文原码!F110,2,1)</f>
        <v>1</v>
      </c>
      <c r="G110" s="8" t="str">
        <f>MID(日文原码!G110,2,1)</f>
        <v>2</v>
      </c>
      <c r="H110" s="7" t="str">
        <f>MID(日文原码!H110,2,1)</f>
        <v>A</v>
      </c>
      <c r="I110" t="str">
        <f>MID(日文原码!I110,2,1)</f>
        <v>A</v>
      </c>
      <c r="J110" t="str">
        <f>MID(日文原码!J110,2,1)</f>
        <v>9</v>
      </c>
      <c r="K110" s="8" t="str">
        <f>MID(日文原码!K110,2,1)</f>
        <v>5</v>
      </c>
      <c r="L110" s="7" t="str">
        <f>INDEX(新汉化!$Q:$Q,MATCH(日文原码!L110,新汉化!$P:$P,0))</f>
        <v>マ</v>
      </c>
      <c r="M110" t="str">
        <f>INDEX(新汉化!$Q:$Q,MATCH(日文原码!M110,新汉化!$P:$P,0))</f>
        <v>タ</v>
      </c>
      <c r="N110" t="str">
        <f>INDEX(新汉化!$Q:$Q,MATCH(日文原码!N110,新汉化!$P:$P,0))</f>
        <v>ド</v>
      </c>
      <c r="O110" t="str">
        <f>INDEX(新汉化!$Q:$Q,MATCH(日文原码!O110,新汉化!$P:$P,0))</f>
        <v>ガ</v>
      </c>
      <c r="P110" s="8" t="str">
        <f>INDEX(新汉化!$Q:$Q,MATCH(日文原码!P110,新汉化!$P:$P,0))</f>
        <v>ス</v>
      </c>
      <c r="Q110" s="7" t="str">
        <f>INDEX(新汉化!$Q:$Q,MATCH(日文原码!Q110,新汉化!$P:$P,0))</f>
        <v> </v>
      </c>
      <c r="R110" t="str">
        <f>INDEX(新汉化!$Q:$Q,MATCH(日文原码!R110,新汉化!$P:$P,0))</f>
        <v>ど</v>
      </c>
      <c r="S110" t="str">
        <f>INDEX(新汉化!$Q:$Q,MATCH(日文原码!S110,新汉化!$P:$P,0))</f>
        <v>く</v>
      </c>
      <c r="T110" t="str">
        <f>INDEX(新汉化!$Q:$Q,MATCH(日文原码!T110,新汉化!$P:$P,0))</f>
        <v>ガ</v>
      </c>
      <c r="U110" s="8" t="str">
        <f>INDEX(新汉化!$Q:$Q,MATCH(日文原码!U110,新汉化!$P:$P,0))</f>
        <v>ス</v>
      </c>
      <c r="V110" s="7" t="str">
        <f>INDEX(新汉化!$Q:$Q,MATCH(日文原码!V110,新汉化!$P:$P,0))</f>
        <v>く</v>
      </c>
      <c r="W110" t="str">
        <f>INDEX(新汉化!$Q:$Q,MATCH(日文原码!W110,新汉化!$P:$P,0))</f>
        <v>さ</v>
      </c>
      <c r="X110" t="str">
        <f>INDEX(新汉化!$Q:$Q,MATCH(日文原码!X110,新汉化!$P:$P,0))</f>
        <v>っ</v>
      </c>
      <c r="Y110" t="str">
        <f>INDEX(新汉化!$Q:$Q,MATCH(日文原码!Y110,新汉化!$P:$P,0))</f>
        <v>た</v>
      </c>
      <c r="Z110" t="str">
        <f>INDEX(新汉化!$Q:$Q,MATCH(日文原码!Z110,新汉化!$P:$P,0))</f>
        <v> </v>
      </c>
      <c r="AA110" t="str">
        <f>INDEX(新汉化!$Q:$Q,MATCH(日文原码!AA110,新汉化!$P:$P,0))</f>
        <v>な</v>
      </c>
      <c r="AB110" t="str">
        <f>INDEX(新汉化!$Q:$Q,MATCH(日文原码!AB110,新汉化!$P:$P,0))</f>
        <v>ま</v>
      </c>
      <c r="AC110" t="str">
        <f>INDEX(新汉化!$Q:$Q,MATCH(日文原码!AC110,新汉化!$P:$P,0))</f>
        <v>ゴ</v>
      </c>
      <c r="AD110" t="str">
        <f>INDEX(新汉化!$Q:$Q,MATCH(日文原码!AD110,新汉化!$P:$P,0))</f>
        <v>ミ</v>
      </c>
      <c r="AE110" t="str">
        <f>INDEX(新汉化!$Q:$Q,MATCH(日文原码!AE110,新汉化!$P:$P,0))</f>
        <v>か</v>
      </c>
      <c r="AF110" t="str">
        <f>INDEX(新汉化!$Q:$Q,MATCH(日文原码!AF110,新汉化!$P:$P,0))</f>
        <v>ら</v>
      </c>
      <c r="AG110" t="str">
        <f>INDEX(新汉化!$Q:$Q,MATCH(日文原码!AG110,新汉化!$P:$P,0))</f>
        <v> </v>
      </c>
      <c r="AH110" t="str">
        <f>INDEX(新汉化!$Q:$Q,MATCH(日文原码!AH110,新汉化!$P:$P,0))</f>
        <v>で</v>
      </c>
      <c r="AI110" t="str">
        <f>INDEX(新汉化!$Q:$Q,MATCH(日文原码!AI110,新汉化!$P:$P,0))</f>
        <v>る</v>
      </c>
      <c r="AJ110" t="str">
        <f>INDEX(新汉化!$Q:$Q,MATCH(日文原码!AJ110,新汉化!$P:$P,0))</f>
        <v> </v>
      </c>
      <c r="AK110" t="str">
        <f>INDEX(新汉化!$Q:$Q,MATCH(日文原码!AK110,新汉化!$P:$P,0))</f>
        <v>ガ</v>
      </c>
      <c r="AL110" t="str">
        <f>INDEX(新汉化!$Q:$Q,MATCH(日文原码!AL110,新汉化!$P:$P,0))</f>
        <v>ス</v>
      </c>
      <c r="AM110" t="str">
        <f>INDEX(新汉化!$Q:$Q,MATCH(日文原码!AM110,新汉化!$P:$P,0))</f>
        <v>が</v>
      </c>
      <c r="AN110" t="str">
        <f>INDEX(新汉化!$Q:$Q,MATCH(日文原码!AN110,新汉化!$P:$P,0))</f>
        <v> </v>
      </c>
      <c r="AO110" t="str">
        <f>INDEX(新汉化!$Q:$Q,MATCH(日文原码!AO110,新汉化!$P:$P,0))</f>
        <v>だ</v>
      </c>
      <c r="AP110" t="str">
        <f>INDEX(新汉化!$Q:$Q,MATCH(日文原码!AP110,新汉化!$P:$P,0))</f>
        <v>い</v>
      </c>
      <c r="AQ110" t="str">
        <f>INDEX(新汉化!$Q:$Q,MATCH(日文原码!AQ110,新汉化!$P:$P,0))</f>
        <v>す</v>
      </c>
      <c r="AR110" t="str">
        <f>INDEX(新汉化!$Q:$Q,MATCH(日文原码!AR110,新汉化!$P:$P,0))</f>
        <v>き</v>
      </c>
      <c r="AS110" s="8" t="str">
        <f>INDEX(新汉化!$Q:$Q,MATCH(日文原码!AS110,新汉化!$P:$P,0))</f>
        <v>。</v>
      </c>
      <c r="AT110" s="7" t="str">
        <f>INDEX(新汉化!$Q:$Q,MATCH(日文原码!AT110,新汉化!$P:$P,0))</f>
        <v>そ</v>
      </c>
      <c r="AU110" t="str">
        <f>INDEX(新汉化!$Q:$Q,MATCH(日文原码!AU110,新汉化!$P:$P,0))</f>
        <v>う</v>
      </c>
      <c r="AV110" t="str">
        <f>INDEX(新汉化!$Q:$Q,MATCH(日文原码!AV110,新汉化!$P:$P,0))</f>
        <v>じ</v>
      </c>
      <c r="AW110" t="str">
        <f>INDEX(新汉化!$Q:$Q,MATCH(日文原码!AW110,新汉化!$P:$P,0))</f>
        <v>を</v>
      </c>
      <c r="AX110" t="str">
        <f>INDEX(新汉化!$Q:$Q,MATCH(日文原码!AX110,新汉化!$P:$P,0))</f>
        <v> </v>
      </c>
      <c r="AY110" t="str">
        <f>INDEX(新汉化!$Q:$Q,MATCH(日文原码!AY110,新汉化!$P:$P,0))</f>
        <v>し</v>
      </c>
      <c r="AZ110" t="str">
        <f>INDEX(新汉化!$Q:$Q,MATCH(日文原码!AZ110,新汉化!$P:$P,0))</f>
        <v>な</v>
      </c>
      <c r="BA110" t="str">
        <f>INDEX(新汉化!$Q:$Q,MATCH(日文原码!BA110,新汉化!$P:$P,0))</f>
        <v>い</v>
      </c>
      <c r="BB110" t="str">
        <f>INDEX(新汉化!$Q:$Q,MATCH(日文原码!BB110,新汉化!$P:$P,0))</f>
        <v> </v>
      </c>
      <c r="BC110" t="str">
        <f>INDEX(新汉化!$Q:$Q,MATCH(日文原码!BC110,新汉化!$P:$P,0))</f>
        <v>い</v>
      </c>
      <c r="BD110" t="str">
        <f>INDEX(新汉化!$Q:$Q,MATCH(日文原码!BD110,新汉化!$P:$P,0))</f>
        <v>え</v>
      </c>
      <c r="BE110" t="str">
        <f>INDEX(新汉化!$Q:$Q,MATCH(日文原码!BE110,新汉化!$P:$P,0))</f>
        <v>に</v>
      </c>
      <c r="BF110" t="str">
        <f>INDEX(新汉化!$Q:$Q,MATCH(日文原码!BF110,新汉化!$P:$P,0))</f>
        <v> </v>
      </c>
      <c r="BG110" t="str">
        <f>INDEX(新汉化!$Q:$Q,MATCH(日文原码!BG110,新汉化!$P:$P,0))</f>
        <v>す</v>
      </c>
      <c r="BH110" t="str">
        <f>INDEX(新汉化!$Q:$Q,MATCH(日文原码!BH110,新汉化!$P:$P,0))</f>
        <v>み</v>
      </c>
      <c r="BI110" t="str">
        <f>INDEX(新汉化!$Q:$Q,MATCH(日文原码!BI110,新汉化!$P:$P,0))</f>
        <v>つ</v>
      </c>
      <c r="BJ110" t="str">
        <f>INDEX(新汉化!$Q:$Q,MATCH(日文原码!BJ110,新汉化!$P:$P,0))</f>
        <v>き</v>
      </c>
      <c r="BK110" t="str">
        <f>INDEX(新汉化!$Q:$Q,MATCH(日文原码!BK110,新汉化!$P:$P,0))</f>
        <v> </v>
      </c>
      <c r="BL110" t="str">
        <f>INDEX(新汉化!$Q:$Q,MATCH(日文原码!BL110,新汉化!$P:$P,0))</f>
        <v>か</v>
      </c>
      <c r="BM110" t="str">
        <f>INDEX(新汉化!$Q:$Q,MATCH(日文原码!BM110,新汉化!$P:$P,0))</f>
        <v>ぞ</v>
      </c>
      <c r="BN110" t="str">
        <f>INDEX(新汉化!$Q:$Q,MATCH(日文原码!BN110,新汉化!$P:$P,0))</f>
        <v>く</v>
      </c>
      <c r="BO110" t="str">
        <f>INDEX(新汉化!$Q:$Q,MATCH(日文原码!BO110,新汉化!$P:$P,0))</f>
        <v>が</v>
      </c>
      <c r="BP110" t="str">
        <f>INDEX(新汉化!$Q:$Q,MATCH(日文原码!BP110,新汉化!$P:$P,0))</f>
        <v> </v>
      </c>
      <c r="BQ110" s="8" t="str">
        <f>INDEX(新汉化!$Q:$Q,MATCH(日文原码!BQ110,新汉化!$P:$P,0))</f>
        <v> </v>
      </c>
      <c r="BR110" s="7" t="str">
        <f>INDEX(新汉化!$Q:$Q,MATCH(日文原码!BR110,新汉化!$P:$P,0))</f>
        <v>ね</v>
      </c>
      <c r="BS110" t="str">
        <f>INDEX(新汉化!$Q:$Q,MATCH(日文原码!BS110,新汉化!$P:$P,0))</f>
        <v>し</v>
      </c>
      <c r="BT110" t="str">
        <f>INDEX(新汉化!$Q:$Q,MATCH(日文原码!BT110,新汉化!$P:$P,0))</f>
        <v>ず</v>
      </c>
      <c r="BU110" t="str">
        <f>INDEX(新汉化!$Q:$Q,MATCH(日文原码!BU110,新汉化!$P:$P,0))</f>
        <v>ま</v>
      </c>
      <c r="BV110" t="str">
        <f>INDEX(新汉化!$Q:$Q,MATCH(日文原码!BV110,新汉化!$P:$P,0))</f>
        <v>っ</v>
      </c>
      <c r="BW110" t="str">
        <f>INDEX(新汉化!$Q:$Q,MATCH(日文原码!BW110,新汉化!$P:$P,0))</f>
        <v>た</v>
      </c>
      <c r="BX110" t="str">
        <f>INDEX(新汉化!$Q:$Q,MATCH(日文原码!BX110,新汉化!$P:$P,0))</f>
        <v> </v>
      </c>
      <c r="BY110" t="str">
        <f>INDEX(新汉化!$Q:$Q,MATCH(日文原码!BY110,新汉化!$P:$P,0))</f>
        <v>ま</v>
      </c>
      <c r="BZ110" t="str">
        <f>INDEX(新汉化!$Q:$Q,MATCH(日文原码!BZ110,新汉化!$P:$P,0))</f>
        <v>よ</v>
      </c>
      <c r="CA110" t="str">
        <f>INDEX(新汉化!$Q:$Q,MATCH(日文原码!CA110,新汉化!$P:$P,0))</f>
        <v>な</v>
      </c>
      <c r="CB110" t="str">
        <f>INDEX(新汉化!$Q:$Q,MATCH(日文原码!CB110,新汉化!$P:$P,0))</f>
        <v>か</v>
      </c>
      <c r="CC110" t="str">
        <f>INDEX(新汉化!$Q:$Q,MATCH(日文原码!CC110,新汉化!$P:$P,0))</f>
        <v> </v>
      </c>
      <c r="CD110" t="str">
        <f>INDEX(新汉化!$Q:$Q,MATCH(日文原码!CD110,新汉化!$P:$P,0))</f>
        <v>ゴ</v>
      </c>
      <c r="CE110" t="str">
        <f>INDEX(新汉化!$Q:$Q,MATCH(日文原码!CE110,新汉化!$P:$P,0))</f>
        <v>ミ</v>
      </c>
      <c r="CF110" t="str">
        <f>INDEX(新汉化!$Q:$Q,MATCH(日文原码!CF110,新汉化!$P:$P,0))</f>
        <v>ば</v>
      </c>
      <c r="CG110" t="str">
        <f>INDEX(新汉化!$Q:$Q,MATCH(日文原码!CG110,新汉化!$P:$P,0))</f>
        <v>こ</v>
      </c>
      <c r="CH110" t="str">
        <f>INDEX(新汉化!$Q:$Q,MATCH(日文原码!CH110,新汉化!$P:$P,0))</f>
        <v>を</v>
      </c>
      <c r="CI110" t="str">
        <f>INDEX(新汉化!$Q:$Q,MATCH(日文原码!CI110,新汉化!$P:$P,0))</f>
        <v> </v>
      </c>
      <c r="CJ110" t="str">
        <f>INDEX(新汉化!$Q:$Q,MATCH(日文原码!CJ110,新汉化!$P:$P,0))</f>
        <v>あ</v>
      </c>
      <c r="CK110" t="str">
        <f>INDEX(新汉化!$Q:$Q,MATCH(日文原码!CK110,新汉化!$P:$P,0))</f>
        <v>さ</v>
      </c>
      <c r="CL110" t="str">
        <f>INDEX(新汉化!$Q:$Q,MATCH(日文原码!CL110,新汉化!$P:$P,0))</f>
        <v>る</v>
      </c>
      <c r="CM110" t="str">
        <f>INDEX(新汉化!$Q:$Q,MATCH(日文原码!CM110,新汉化!$P:$P,0))</f>
        <v>。</v>
      </c>
      <c r="CN110" t="str">
        <f>INDEX(新汉化!$Q:$Q,MATCH(日文原码!CN110,新汉化!$P:$P,0))</f>
        <v> </v>
      </c>
      <c r="CO110" t="str">
        <f>INDEX(新汉化!$Q:$Q,MATCH(日文原码!CO110,新汉化!$P:$P,0))</f>
        <v> </v>
      </c>
      <c r="CP110" s="13" t="str">
        <f>INDEX(新汉化!$Q:$Q,MATCH(日文原码!CP110,新汉化!$P:$P,0))</f>
        <v> </v>
      </c>
    </row>
    <row r="111" spans="1:94">
      <c r="A111" t="str">
        <f>MID(日文原码!A111,2,1)</f>
        <v>1</v>
      </c>
      <c r="B111" t="str">
        <f>MID(日文原码!B111,2,1)</f>
        <v>1</v>
      </c>
      <c r="C111" t="str">
        <f>MID(日文原码!C111,2,1)</f>
        <v>0</v>
      </c>
      <c r="D111" s="7" t="str">
        <f>MID(日文原码!D111,2,1)</f>
        <v>A</v>
      </c>
      <c r="E111" t="str">
        <f>MID(日文原码!E111,2,1)</f>
        <v>A</v>
      </c>
      <c r="F111" t="str">
        <f>MID(日文原码!F111,2,1)</f>
        <v>0</v>
      </c>
      <c r="G111" s="8" t="str">
        <f>MID(日文原码!G111,2,1)</f>
        <v>7</v>
      </c>
      <c r="H111" s="7" t="str">
        <f>MID(日文原码!H111,2,1)</f>
        <v>A</v>
      </c>
      <c r="I111" t="str">
        <f>MID(日文原码!I111,2,1)</f>
        <v>3</v>
      </c>
      <c r="J111" t="str">
        <f>MID(日文原码!J111,2,1)</f>
        <v>0</v>
      </c>
      <c r="K111" s="8" t="str">
        <f>MID(日文原码!K111,2,1)</f>
        <v>6</v>
      </c>
      <c r="L111" s="7" t="str">
        <f>INDEX(新汉化!$Q:$Q,MATCH(日文原码!L111,新汉化!$P:$P,0))</f>
        <v>バ</v>
      </c>
      <c r="M111" t="str">
        <f>INDEX(新汉化!$Q:$Q,MATCH(日文原码!M111,新汉化!$P:$P,0))</f>
        <v>ネ</v>
      </c>
      <c r="N111" t="str">
        <f>INDEX(新汉化!$Q:$Q,MATCH(日文原码!N111,新汉化!$P:$P,0))</f>
        <v>ブ</v>
      </c>
      <c r="O111" t="str">
        <f>INDEX(新汉化!$Q:$Q,MATCH(日文原码!O111,新汉化!$P:$P,0))</f>
        <v>-</v>
      </c>
      <c r="P111" s="8" t="str">
        <f>INDEX(新汉化!$Q:$Q,MATCH(日文原码!P111,新汉化!$P:$P,0))</f>
        <v> </v>
      </c>
      <c r="Q111" s="7" t="str">
        <f>INDEX(新汉化!$Q:$Q,MATCH(日文原码!Q111,新汉化!$P:$P,0))</f>
        <v> </v>
      </c>
      <c r="R111" t="str">
        <f>INDEX(新汉化!$Q:$Q,MATCH(日文原码!R111,新汉化!$P:$P,0))</f>
        <v>と</v>
      </c>
      <c r="S111" t="str">
        <f>INDEX(新汉化!$Q:$Q,MATCH(日文原码!S111,新汉化!$P:$P,0))</f>
        <v>び</v>
      </c>
      <c r="T111" t="str">
        <f>INDEX(新汉化!$Q:$Q,MATCH(日文原码!T111,新汉化!$P:$P,0))</f>
        <v>は</v>
      </c>
      <c r="U111" s="8" t="str">
        <f>INDEX(新汉化!$Q:$Q,MATCH(日文原码!U111,新汉化!$P:$P,0))</f>
        <v>ね</v>
      </c>
      <c r="V111" s="7" t="str">
        <f>INDEX(新汉化!$Q:$Q,MATCH(日文原码!V111,新汉化!$P:$P,0))</f>
        <v>シ</v>
      </c>
      <c r="W111" t="str">
        <f>INDEX(新汉化!$Q:$Q,MATCH(日文原码!W111,新汉化!$P:$P,0))</f>
        <v>ッ</v>
      </c>
      <c r="X111" t="str">
        <f>INDEX(新汉化!$Q:$Q,MATCH(日文原码!X111,新汉化!$P:$P,0))</f>
        <v>ポ</v>
      </c>
      <c r="Y111" t="str">
        <f>INDEX(新汉化!$Q:$Q,MATCH(日文原码!Y111,新汉化!$P:$P,0))</f>
        <v>で</v>
      </c>
      <c r="Z111" t="str">
        <f>INDEX(新汉化!$Q:$Q,MATCH(日文原码!Z111,新汉化!$P:$P,0))</f>
        <v> </v>
      </c>
      <c r="AA111" t="str">
        <f>INDEX(新汉化!$Q:$Q,MATCH(日文原码!AA111,新汉化!$P:$P,0))</f>
        <v>び</v>
      </c>
      <c r="AB111" t="str">
        <f>INDEX(新汉化!$Q:$Q,MATCH(日文原码!AB111,新汉化!$P:$P,0))</f>
        <v>ょ</v>
      </c>
      <c r="AC111" t="str">
        <f>INDEX(新汉化!$Q:$Q,MATCH(日文原码!AC111,新汉化!$P:$P,0))</f>
        <v>ん</v>
      </c>
      <c r="AD111" t="str">
        <f>INDEX(新汉化!$Q:$Q,MATCH(日文原码!AD111,新汉化!$P:$P,0))</f>
        <v>び</v>
      </c>
      <c r="AE111" t="str">
        <f>INDEX(新汉化!$Q:$Q,MATCH(日文原码!AE111,新汉化!$P:$P,0))</f>
        <v>ょ</v>
      </c>
      <c r="AF111" t="str">
        <f>INDEX(新汉化!$Q:$Q,MATCH(日文原码!AF111,新汉化!$P:$P,0))</f>
        <v>ん</v>
      </c>
      <c r="AG111" t="str">
        <f>INDEX(新汉化!$Q:$Q,MATCH(日文原码!AG111,新汉化!$P:$P,0))</f>
        <v> </v>
      </c>
      <c r="AH111" t="str">
        <f>INDEX(新汉化!$Q:$Q,MATCH(日文原码!AH111,新汉化!$P:$P,0))</f>
        <v>と</v>
      </c>
      <c r="AI111" t="str">
        <f>INDEX(新汉化!$Q:$Q,MATCH(日文原码!AI111,新汉化!$P:$P,0))</f>
        <v>び</v>
      </c>
      <c r="AJ111" t="str">
        <f>INDEX(新汉化!$Q:$Q,MATCH(日文原码!AJ111,新汉化!$P:$P,0))</f>
        <v>は</v>
      </c>
      <c r="AK111" t="str">
        <f>INDEX(新汉化!$Q:$Q,MATCH(日文原码!AK111,新汉化!$P:$P,0))</f>
        <v>ね</v>
      </c>
      <c r="AL111" t="str">
        <f>INDEX(新汉化!$Q:$Q,MATCH(日文原码!AL111,新汉化!$P:$P,0))</f>
        <v>る</v>
      </c>
      <c r="AM111" t="str">
        <f>INDEX(新汉化!$Q:$Q,MATCH(日文原码!AM111,新汉化!$P:$P,0))</f>
        <v> </v>
      </c>
      <c r="AN111" t="str">
        <f>INDEX(新汉化!$Q:$Q,MATCH(日文原码!AN111,新汉化!$P:$P,0))</f>
        <v>ポ</v>
      </c>
      <c r="AO111" t="str">
        <f>INDEX(新汉化!$Q:$Q,MATCH(日文原码!AO111,新汉化!$P:$P,0))</f>
        <v>ケ</v>
      </c>
      <c r="AP111" t="str">
        <f>INDEX(新汉化!$Q:$Q,MATCH(日文原码!AP111,新汉化!$P:$P,0))</f>
        <v>モ</v>
      </c>
      <c r="AQ111" t="str">
        <f>INDEX(新汉化!$Q:$Q,MATCH(日文原码!AQ111,新汉化!$P:$P,0))</f>
        <v>ン</v>
      </c>
      <c r="AR111" t="str">
        <f>INDEX(新汉化!$Q:$Q,MATCH(日文原码!AR111,新汉化!$P:$P,0))</f>
        <v>。</v>
      </c>
      <c r="AS111" s="8" t="str">
        <f>INDEX(新汉化!$Q:$Q,MATCH(日文原码!AS111,新汉化!$P:$P,0))</f>
        <v> </v>
      </c>
      <c r="AT111" s="7" t="str">
        <f>INDEX(新汉化!$Q:$Q,MATCH(日文原码!AT111,新汉化!$P:$P,0))</f>
        <v>と</v>
      </c>
      <c r="AU111" t="str">
        <f>INDEX(新汉化!$Q:$Q,MATCH(日文原码!AU111,新汉化!$P:$P,0))</f>
        <v>び</v>
      </c>
      <c r="AV111" t="str">
        <f>INDEX(新汉化!$Q:$Q,MATCH(日文原码!AV111,新汉化!$P:$P,0))</f>
        <v>は</v>
      </c>
      <c r="AW111" t="str">
        <f>INDEX(新汉化!$Q:$Q,MATCH(日文原码!AW111,新汉化!$P:$P,0))</f>
        <v>ね</v>
      </c>
      <c r="AX111" t="str">
        <f>INDEX(新汉化!$Q:$Q,MATCH(日文原码!AX111,新汉化!$P:$P,0))</f>
        <v>る</v>
      </c>
      <c r="AY111" t="str">
        <f>INDEX(新汉化!$Q:$Q,MATCH(日文原码!AY111,新汉化!$P:$P,0))</f>
        <v> </v>
      </c>
      <c r="AZ111" t="str">
        <f>INDEX(新汉化!$Q:$Q,MATCH(日文原码!AZ111,新汉化!$P:$P,0))</f>
        <v>し</v>
      </c>
      <c r="BA111" t="str">
        <f>INDEX(新汉化!$Q:$Q,MATCH(日文原码!BA111,新汉化!$P:$P,0))</f>
        <v>ん</v>
      </c>
      <c r="BB111" t="str">
        <f>INDEX(新汉化!$Q:$Q,MATCH(日文原码!BB111,新汉化!$P:$P,0))</f>
        <v>ど</v>
      </c>
      <c r="BC111" t="str">
        <f>INDEX(新汉化!$Q:$Q,MATCH(日文原码!BC111,新汉化!$P:$P,0))</f>
        <v>う</v>
      </c>
      <c r="BD111" t="str">
        <f>INDEX(新汉化!$Q:$Q,MATCH(日文原码!BD111,新汉化!$P:$P,0))</f>
        <v>で</v>
      </c>
      <c r="BE111" t="str">
        <f>INDEX(新汉化!$Q:$Q,MATCH(日文原码!BE111,新汉化!$P:$P,0))</f>
        <v> </v>
      </c>
      <c r="BF111" t="str">
        <f>INDEX(新汉化!$Q:$Q,MATCH(日文原码!BF111,新汉化!$P:$P,0))</f>
        <v>し</v>
      </c>
      <c r="BG111" t="str">
        <f>INDEX(新汉化!$Q:$Q,MATCH(日文原码!BG111,新汉化!$P:$P,0))</f>
        <v>ん</v>
      </c>
      <c r="BH111" t="str">
        <f>INDEX(新汉化!$Q:$Q,MATCH(日文原码!BH111,新汉化!$P:$P,0))</f>
        <v>ぞ</v>
      </c>
      <c r="BI111" t="str">
        <f>INDEX(新汉化!$Q:$Q,MATCH(日文原码!BI111,新汉化!$P:$P,0))</f>
        <v>う</v>
      </c>
      <c r="BJ111" t="str">
        <f>INDEX(新汉化!$Q:$Q,MATCH(日文原码!BJ111,新汉化!$P:$P,0))</f>
        <v>を</v>
      </c>
      <c r="BK111" t="str">
        <f>INDEX(新汉化!$Q:$Q,MATCH(日文原码!BK111,新汉化!$P:$P,0))</f>
        <v> </v>
      </c>
      <c r="BL111" t="str">
        <f>INDEX(新汉化!$Q:$Q,MATCH(日文原码!BL111,新汉化!$P:$P,0))</f>
        <v>う</v>
      </c>
      <c r="BM111" t="str">
        <f>INDEX(新汉化!$Q:$Q,MATCH(日文原码!BM111,新汉化!$P:$P,0))</f>
        <v>ご</v>
      </c>
      <c r="BN111" t="str">
        <f>INDEX(新汉化!$Q:$Q,MATCH(日文原码!BN111,新汉化!$P:$P,0))</f>
        <v>か</v>
      </c>
      <c r="BO111" t="str">
        <f>INDEX(新汉化!$Q:$Q,MATCH(日文原码!BO111,新汉化!$P:$P,0))</f>
        <v>し</v>
      </c>
      <c r="BP111" t="str">
        <f>INDEX(新汉化!$Q:$Q,MATCH(日文原码!BP111,新汉化!$P:$P,0))</f>
        <v>て</v>
      </c>
      <c r="BQ111" s="8" t="str">
        <f>INDEX(新汉化!$Q:$Q,MATCH(日文原码!BQ111,新汉化!$P:$P,0))</f>
        <v> </v>
      </c>
      <c r="BR111" s="7" t="str">
        <f>INDEX(新汉化!$Q:$Q,MATCH(日文原码!BR111,新汉化!$P:$P,0))</f>
        <v>い</v>
      </c>
      <c r="BS111" t="str">
        <f>INDEX(新汉化!$Q:$Q,MATCH(日文原码!BS111,新汉化!$P:$P,0))</f>
        <v>る</v>
      </c>
      <c r="BT111" t="str">
        <f>INDEX(新汉化!$Q:$Q,MATCH(日文原码!BT111,新汉化!$P:$P,0))</f>
        <v>の</v>
      </c>
      <c r="BU111" t="str">
        <f>INDEX(新汉化!$Q:$Q,MATCH(日文原码!BU111,新汉化!$P:$P,0))</f>
        <v>で</v>
      </c>
      <c r="BV111" t="str">
        <f>INDEX(新汉化!$Q:$Q,MATCH(日文原码!BV111,新汉化!$P:$P,0))</f>
        <v> </v>
      </c>
      <c r="BW111" t="str">
        <f>INDEX(新汉化!$Q:$Q,MATCH(日文原码!BW111,新汉化!$P:$P,0))</f>
        <v>と</v>
      </c>
      <c r="BX111" t="str">
        <f>INDEX(新汉化!$Q:$Q,MATCH(日文原码!BX111,新汉化!$P:$P,0))</f>
        <v>び</v>
      </c>
      <c r="BY111" t="str">
        <f>INDEX(新汉化!$Q:$Q,MATCH(日文原码!BY111,新汉化!$P:$P,0))</f>
        <v>は</v>
      </c>
      <c r="BZ111" t="str">
        <f>INDEX(新汉化!$Q:$Q,MATCH(日文原码!BZ111,新汉化!$P:$P,0))</f>
        <v>ね</v>
      </c>
      <c r="CA111" t="str">
        <f>INDEX(新汉化!$Q:$Q,MATCH(日文原码!CA111,新汉化!$P:$P,0))</f>
        <v>る</v>
      </c>
      <c r="CB111" t="str">
        <f>INDEX(新汉化!$Q:$Q,MATCH(日文原码!CB111,新汉化!$P:$P,0))</f>
        <v> </v>
      </c>
      <c r="CC111" t="str">
        <f>INDEX(新汉化!$Q:$Q,MATCH(日文原码!CC111,新汉化!$P:$P,0))</f>
        <v>こ</v>
      </c>
      <c r="CD111" t="str">
        <f>INDEX(新汉化!$Q:$Q,MATCH(日文原码!CD111,新汉化!$P:$P,0))</f>
        <v>と</v>
      </c>
      <c r="CE111" t="str">
        <f>INDEX(新汉化!$Q:$Q,MATCH(日文原码!CE111,新汉化!$P:$P,0))</f>
        <v>は</v>
      </c>
      <c r="CF111" t="str">
        <f>INDEX(新汉化!$Q:$Q,MATCH(日文原码!CF111,新汉化!$P:$P,0))</f>
        <v> </v>
      </c>
      <c r="CG111" t="str">
        <f>INDEX(新汉化!$Q:$Q,MATCH(日文原码!CG111,新汉化!$P:$P,0))</f>
        <v>や</v>
      </c>
      <c r="CH111" t="str">
        <f>INDEX(新汉化!$Q:$Q,MATCH(日文原码!CH111,新汉化!$P:$P,0))</f>
        <v>め</v>
      </c>
      <c r="CI111" t="str">
        <f>INDEX(新汉化!$Q:$Q,MATCH(日文原码!CI111,新汉化!$P:$P,0))</f>
        <v>ら</v>
      </c>
      <c r="CJ111" t="str">
        <f>INDEX(新汉化!$Q:$Q,MATCH(日文原码!CJ111,新汉化!$P:$P,0))</f>
        <v>れ</v>
      </c>
      <c r="CK111" t="str">
        <f>INDEX(新汉化!$Q:$Q,MATCH(日文原码!CK111,新汉化!$P:$P,0))</f>
        <v>な</v>
      </c>
      <c r="CL111" t="str">
        <f>INDEX(新汉化!$Q:$Q,MATCH(日文原码!CL111,新汉化!$P:$P,0))</f>
        <v>い</v>
      </c>
      <c r="CM111" t="str">
        <f>INDEX(新汉化!$Q:$Q,MATCH(日文原码!CM111,新汉化!$P:$P,0))</f>
        <v>の</v>
      </c>
      <c r="CN111" t="str">
        <f>INDEX(新汉化!$Q:$Q,MATCH(日文原码!CN111,新汉化!$P:$P,0))</f>
        <v>だ</v>
      </c>
      <c r="CO111" t="str">
        <f>INDEX(新汉化!$Q:$Q,MATCH(日文原码!CO111,新汉化!$P:$P,0))</f>
        <v>。</v>
      </c>
      <c r="CP111" s="13" t="str">
        <f>INDEX(新汉化!$Q:$Q,MATCH(日文原码!CP111,新汉化!$P:$P,0))</f>
        <v> </v>
      </c>
    </row>
    <row r="112" spans="1:94">
      <c r="A112" t="str">
        <f>MID(日文原码!A112,2,1)</f>
        <v>1</v>
      </c>
      <c r="B112" t="str">
        <f>MID(日文原码!B112,2,1)</f>
        <v>1</v>
      </c>
      <c r="C112" t="str">
        <f>MID(日文原码!C112,2,1)</f>
        <v>1</v>
      </c>
      <c r="D112" s="7" t="str">
        <f>MID(日文原码!D112,2,1)</f>
        <v>A</v>
      </c>
      <c r="E112" t="str">
        <f>MID(日文原码!E112,2,1)</f>
        <v>A</v>
      </c>
      <c r="F112" t="str">
        <f>MID(日文原码!F112,2,1)</f>
        <v>0</v>
      </c>
      <c r="G112" s="8" t="str">
        <f>MID(日文原码!G112,2,1)</f>
        <v>9</v>
      </c>
      <c r="H112" s="7" t="str">
        <f>MID(日文原码!H112,2,1)</f>
        <v>A</v>
      </c>
      <c r="I112" t="str">
        <f>MID(日文原码!I112,2,1)</f>
        <v>7</v>
      </c>
      <c r="J112" t="str">
        <f>MID(日文原码!J112,2,1)</f>
        <v>1</v>
      </c>
      <c r="K112" s="8" t="str">
        <f>MID(日文原码!K112,2,1)</f>
        <v>5</v>
      </c>
      <c r="L112" s="7" t="str">
        <f>INDEX(新汉化!$Q:$Q,MATCH(日文原码!L112,新汉化!$P:$P,0))</f>
        <v>ブ</v>
      </c>
      <c r="M112" t="str">
        <f>INDEX(新汉化!$Q:$Q,MATCH(日文原码!M112,新汉化!$P:$P,0))</f>
        <v>-</v>
      </c>
      <c r="N112" t="str">
        <f>INDEX(新汉化!$Q:$Q,MATCH(日文原码!N112,新汉化!$P:$P,0))</f>
        <v>ピ</v>
      </c>
      <c r="O112" t="str">
        <f>INDEX(新汉化!$Q:$Q,MATCH(日文原码!O112,新汉化!$P:$P,0))</f>
        <v>ッ</v>
      </c>
      <c r="P112" s="8" t="str">
        <f>INDEX(新汉化!$Q:$Q,MATCH(日文原码!P112,新汉化!$P:$P,0))</f>
        <v>グ</v>
      </c>
      <c r="Q112" s="7" t="str">
        <f>INDEX(新汉化!$Q:$Q,MATCH(日文原码!Q112,新汉化!$P:$P,0))</f>
        <v> </v>
      </c>
      <c r="R112" t="str">
        <f>INDEX(新汉化!$Q:$Q,MATCH(日文原码!R112,新汉化!$P:$P,0))</f>
        <v>あ</v>
      </c>
      <c r="S112" t="str">
        <f>INDEX(新汉化!$Q:$Q,MATCH(日文原码!S112,新汉化!$P:$P,0))</f>
        <v>や</v>
      </c>
      <c r="T112" t="str">
        <f>INDEX(新汉化!$Q:$Q,MATCH(日文原码!T112,新汉化!$P:$P,0))</f>
        <v>つ</v>
      </c>
      <c r="U112" s="8" t="str">
        <f>INDEX(新汉化!$Q:$Q,MATCH(日文原码!U112,新汉化!$P:$P,0))</f>
        <v>り</v>
      </c>
      <c r="V112" s="7" t="str">
        <f>INDEX(新汉化!$Q:$Q,MATCH(日文原码!V112,新汉化!$P:$P,0))</f>
        <v>サ</v>
      </c>
      <c r="W112" t="str">
        <f>INDEX(新汉化!$Q:$Q,MATCH(日文原码!W112,新汉化!$P:$P,0))</f>
        <v>イ</v>
      </c>
      <c r="X112" t="str">
        <f>INDEX(新汉化!$Q:$Q,MATCH(日文原码!X112,新汉化!$P:$P,0))</f>
        <v>コ</v>
      </c>
      <c r="Y112" t="str">
        <f>INDEX(新汉化!$Q:$Q,MATCH(日文原码!Y112,新汉化!$P:$P,0))</f>
        <v>パ</v>
      </c>
      <c r="Z112" t="str">
        <f>INDEX(新汉化!$Q:$Q,MATCH(日文原码!Z112,新汉化!$P:$P,0))</f>
        <v>ワ</v>
      </c>
      <c r="AA112" t="str">
        <f>INDEX(新汉化!$Q:$Q,MATCH(日文原码!AA112,新汉化!$P:$P,0))</f>
        <v>-</v>
      </c>
      <c r="AB112" t="str">
        <f>INDEX(新汉化!$Q:$Q,MATCH(日文原码!AB112,新汉化!$P:$P,0))</f>
        <v>の</v>
      </c>
      <c r="AC112" t="str">
        <f>INDEX(新汉化!$Q:$Q,MATCH(日文原码!AC112,新汉化!$P:$P,0))</f>
        <v> </v>
      </c>
      <c r="AD112" t="str">
        <f>INDEX(新汉化!$Q:$Q,MATCH(日文原码!AD112,新汉化!$P:$P,0))</f>
        <v>は</v>
      </c>
      <c r="AE112" t="str">
        <f>INDEX(新汉化!$Q:$Q,MATCH(日文原码!AE112,新汉化!$P:$P,0))</f>
        <v>ど</v>
      </c>
      <c r="AF112" t="str">
        <f>INDEX(新汉化!$Q:$Q,MATCH(日文原码!AF112,新汉化!$P:$P,0))</f>
        <v>う</v>
      </c>
      <c r="AG112" t="str">
        <f>INDEX(新汉化!$Q:$Q,MATCH(日文原码!AG112,新汉化!$P:$P,0))</f>
        <v>を</v>
      </c>
      <c r="AH112" t="str">
        <f>INDEX(新汉化!$Q:$Q,MATCH(日文原码!AH112,新汉化!$P:$P,0))</f>
        <v> </v>
      </c>
      <c r="AI112" t="str">
        <f>INDEX(新汉化!$Q:$Q,MATCH(日文原码!AI112,新汉化!$P:$P,0))</f>
        <v>く</v>
      </c>
      <c r="AJ112" t="str">
        <f>INDEX(新汉化!$Q:$Q,MATCH(日文原码!AJ112,新汉化!$P:$P,0))</f>
        <v>ろ</v>
      </c>
      <c r="AK112" t="str">
        <f>INDEX(新汉化!$Q:$Q,MATCH(日文原码!AK112,新汉化!$P:$P,0))</f>
        <v>し</v>
      </c>
      <c r="AL112" t="str">
        <f>INDEX(新汉化!$Q:$Q,MATCH(日文原码!AL112,新汉化!$P:$P,0))</f>
        <v>ん</v>
      </c>
      <c r="AM112" t="str">
        <f>INDEX(新汉化!$Q:$Q,MATCH(日文原码!AM112,新汉化!$P:$P,0))</f>
        <v>じ</v>
      </c>
      <c r="AN112" t="str">
        <f>INDEX(新汉化!$Q:$Q,MATCH(日文原码!AN112,新汉化!$P:$P,0))</f>
        <v>ゅ</v>
      </c>
      <c r="AO112" t="str">
        <f>INDEX(新汉化!$Q:$Q,MATCH(日文原码!AO112,新汉化!$P:$P,0))</f>
        <v>で</v>
      </c>
      <c r="AP112" t="str">
        <f>INDEX(新汉化!$Q:$Q,MATCH(日文原码!AP112,新汉化!$P:$P,0))</f>
        <v> </v>
      </c>
      <c r="AQ112" t="str">
        <f>INDEX(新汉化!$Q:$Q,MATCH(日文原码!AQ112,新汉化!$P:$P,0))</f>
        <v>つ</v>
      </c>
      <c r="AR112" t="str">
        <f>INDEX(新汉化!$Q:$Q,MATCH(日文原码!AR112,新汉化!$P:$P,0))</f>
        <v>よ</v>
      </c>
      <c r="AS112" s="8" t="str">
        <f>INDEX(新汉化!$Q:$Q,MATCH(日文原码!AS112,新汉化!$P:$P,0))</f>
        <v>め</v>
      </c>
      <c r="AT112" s="7" t="str">
        <f>INDEX(新汉化!$Q:$Q,MATCH(日文原码!AT112,新汉化!$P:$P,0))</f>
        <v>じ</v>
      </c>
      <c r="AU112" t="str">
        <f>INDEX(新汉化!$Q:$Q,MATCH(日文原码!AU112,新汉化!$P:$P,0))</f>
        <v>ゆ</v>
      </c>
      <c r="AV112" t="str">
        <f>INDEX(新汉化!$Q:$Q,MATCH(日文原码!AV112,新汉化!$P:$P,0))</f>
        <v>う</v>
      </c>
      <c r="AW112" t="str">
        <f>INDEX(新汉化!$Q:$Q,MATCH(日文原码!AW112,新汉化!$P:$P,0))</f>
        <v>じ</v>
      </c>
      <c r="AX112" t="str">
        <f>INDEX(新汉化!$Q:$Q,MATCH(日文原码!AX112,新汉化!$P:$P,0))</f>
        <v>ざ</v>
      </c>
      <c r="AY112" t="str">
        <f>INDEX(新汉化!$Q:$Q,MATCH(日文原码!AY112,新汉化!$P:$P,0))</f>
        <v>い</v>
      </c>
      <c r="AZ112" t="str">
        <f>INDEX(新汉化!$Q:$Q,MATCH(日文原码!AZ112,新汉化!$P:$P,0))</f>
        <v>に</v>
      </c>
      <c r="BA112" t="str">
        <f>INDEX(新汉化!$Q:$Q,MATCH(日文原码!BA112,新汉化!$P:$P,0))</f>
        <v> </v>
      </c>
      <c r="BB112" t="str">
        <f>INDEX(新汉化!$Q:$Q,MATCH(日文原码!BB112,新汉化!$P:$P,0))</f>
        <v>あ</v>
      </c>
      <c r="BC112" t="str">
        <f>INDEX(新汉化!$Q:$Q,MATCH(日文原码!BC112,新汉化!$P:$P,0))</f>
        <v>い</v>
      </c>
      <c r="BD112" t="str">
        <f>INDEX(新汉化!$Q:$Q,MATCH(日文原码!BD112,新汉化!$P:$P,0))</f>
        <v>て</v>
      </c>
      <c r="BE112" t="str">
        <f>INDEX(新汉化!$Q:$Q,MATCH(日文原码!BE112,新汉化!$P:$P,0))</f>
        <v>を</v>
      </c>
      <c r="BF112" t="str">
        <f>INDEX(新汉化!$Q:$Q,MATCH(日文原码!BF112,新汉化!$P:$P,0))</f>
        <v> </v>
      </c>
      <c r="BG112" t="str">
        <f>INDEX(新汉化!$Q:$Q,MATCH(日文原码!BG112,新汉化!$P:$P,0))</f>
        <v>あ</v>
      </c>
      <c r="BH112" t="str">
        <f>INDEX(新汉化!$Q:$Q,MATCH(日文原码!BH112,新汉化!$P:$P,0))</f>
        <v>や</v>
      </c>
      <c r="BI112" t="str">
        <f>INDEX(新汉化!$Q:$Q,MATCH(日文原码!BI112,新汉化!$P:$P,0))</f>
        <v>つ</v>
      </c>
      <c r="BJ112" t="str">
        <f>INDEX(新汉化!$Q:$Q,MATCH(日文原码!BJ112,新汉化!$P:$P,0))</f>
        <v>る</v>
      </c>
      <c r="BK112" t="str">
        <f>INDEX(新汉化!$Q:$Q,MATCH(日文原码!BK112,新汉化!$P:$P,0))</f>
        <v> </v>
      </c>
      <c r="BL112" t="str">
        <f>INDEX(新汉化!$Q:$Q,MATCH(日文原码!BL112,新汉化!$P:$P,0))</f>
        <v>ポ</v>
      </c>
      <c r="BM112" t="str">
        <f>INDEX(新汉化!$Q:$Q,MATCH(日文原码!BM112,新汉化!$P:$P,0))</f>
        <v>ケ</v>
      </c>
      <c r="BN112" t="str">
        <f>INDEX(新汉化!$Q:$Q,MATCH(日文原码!BN112,新汉化!$P:$P,0))</f>
        <v>モ</v>
      </c>
      <c r="BO112" t="str">
        <f>INDEX(新汉化!$Q:$Q,MATCH(日文原码!BO112,新汉化!$P:$P,0))</f>
        <v>ン</v>
      </c>
      <c r="BP112" t="str">
        <f>INDEX(新汉化!$Q:$Q,MATCH(日文原码!BP112,新汉化!$P:$P,0))</f>
        <v>。</v>
      </c>
      <c r="BQ112" s="8" t="str">
        <f>INDEX(新汉化!$Q:$Q,MATCH(日文原码!BQ112,新汉化!$P:$P,0))</f>
        <v> </v>
      </c>
      <c r="BR112" s="7" t="str">
        <f>INDEX(新汉化!$Q:$Q,MATCH(日文原码!BR112,新汉化!$P:$P,0))</f>
        <v>ち</v>
      </c>
      <c r="BS112" t="str">
        <f>INDEX(新汉化!$Q:$Q,MATCH(日文原码!BS112,新汉化!$P:$P,0))</f>
        <v>か</v>
      </c>
      <c r="BT112" t="str">
        <f>INDEX(新汉化!$Q:$Q,MATCH(日文原码!BT112,新汉化!$P:$P,0))</f>
        <v>ら</v>
      </c>
      <c r="BU112" t="str">
        <f>INDEX(新汉化!$Q:$Q,MATCH(日文原码!BU112,新汉化!$P:$P,0))</f>
        <v>を</v>
      </c>
      <c r="BV112" t="str">
        <f>INDEX(新汉化!$Q:$Q,MATCH(日文原码!BV112,新汉化!$P:$P,0))</f>
        <v> </v>
      </c>
      <c r="BW112" t="str">
        <f>INDEX(新汉化!$Q:$Q,MATCH(日文原码!BW112,新汉化!$P:$P,0))</f>
        <v>つ</v>
      </c>
      <c r="BX112" t="str">
        <f>INDEX(新汉化!$Q:$Q,MATCH(日文原码!BX112,新汉化!$P:$P,0))</f>
        <v>か</v>
      </c>
      <c r="BY112" t="str">
        <f>INDEX(新汉化!$Q:$Q,MATCH(日文原码!BY112,新汉化!$P:$P,0))</f>
        <v>う</v>
      </c>
      <c r="BZ112" t="str">
        <f>INDEX(新汉化!$Q:$Q,MATCH(日文原码!BZ112,新汉化!$P:$P,0))</f>
        <v>と</v>
      </c>
      <c r="CA112" t="str">
        <f>INDEX(新汉化!$Q:$Q,MATCH(日文原码!CA112,新汉化!$P:$P,0))</f>
        <v>き</v>
      </c>
      <c r="CB112" t="str">
        <f>INDEX(新汉化!$Q:$Q,MATCH(日文原码!CB112,新汉化!$P:$P,0))</f>
        <v> </v>
      </c>
      <c r="CC112" t="str">
        <f>INDEX(新汉化!$Q:$Q,MATCH(日文原码!CC112,新汉化!$P:$P,0))</f>
        <v>は</v>
      </c>
      <c r="CD112" t="str">
        <f>INDEX(新汉化!$Q:$Q,MATCH(日文原码!CD112,新汉化!$P:$P,0))</f>
        <v>な</v>
      </c>
      <c r="CE112" t="str">
        <f>INDEX(新汉化!$Q:$Q,MATCH(日文原码!CE112,新汉化!$P:$P,0))</f>
        <v>い</v>
      </c>
      <c r="CF112" t="str">
        <f>INDEX(新汉化!$Q:$Q,MATCH(日文原码!CF112,新汉化!$P:$P,0))</f>
        <v>き</v>
      </c>
      <c r="CG112" t="str">
        <f>INDEX(新汉化!$Q:$Q,MATCH(日文原码!CG112,新汉化!$P:$P,0))</f>
        <v>が</v>
      </c>
      <c r="CH112" t="str">
        <f>INDEX(新汉化!$Q:$Q,MATCH(日文原码!CH112,新汉化!$P:$P,0))</f>
        <v> </v>
      </c>
      <c r="CI112" t="str">
        <f>INDEX(新汉化!$Q:$Q,MATCH(日文原码!CI112,新汉化!$P:$P,0))</f>
        <v>あ</v>
      </c>
      <c r="CJ112" t="str">
        <f>INDEX(新汉化!$Q:$Q,MATCH(日文原码!CJ112,新汉化!$P:$P,0))</f>
        <v>ら</v>
      </c>
      <c r="CK112" t="str">
        <f>INDEX(新汉化!$Q:$Q,MATCH(日文原码!CK112,新汉化!$P:$P,0))</f>
        <v>く</v>
      </c>
      <c r="CL112" t="str">
        <f>INDEX(新汉化!$Q:$Q,MATCH(日文原码!CL112,新汉化!$P:$P,0))</f>
        <v>な</v>
      </c>
      <c r="CM112" t="str">
        <f>INDEX(新汉化!$Q:$Q,MATCH(日文原码!CM112,新汉化!$P:$P,0))</f>
        <v>る</v>
      </c>
      <c r="CN112" t="str">
        <f>INDEX(新汉化!$Q:$Q,MATCH(日文原码!CN112,新汉化!$P:$P,0))</f>
        <v>ぞ</v>
      </c>
      <c r="CO112" t="str">
        <f>INDEX(新汉化!$Q:$Q,MATCH(日文原码!CO112,新汉化!$P:$P,0))</f>
        <v>。</v>
      </c>
      <c r="CP112" s="13" t="str">
        <f>INDEX(新汉化!$Q:$Q,MATCH(日文原码!CP112,新汉化!$P:$P,0))</f>
        <v> </v>
      </c>
    </row>
    <row r="113" spans="1:94">
      <c r="A113" t="str">
        <f>MID(日文原码!A113,2,1)</f>
        <v>1</v>
      </c>
      <c r="B113" t="str">
        <f>MID(日文原码!B113,2,1)</f>
        <v>1</v>
      </c>
      <c r="C113" t="str">
        <f>MID(日文原码!C113,2,1)</f>
        <v>2</v>
      </c>
      <c r="D113" s="7" t="str">
        <f>MID(日文原码!D113,2,1)</f>
        <v>A</v>
      </c>
      <c r="E113" t="str">
        <f>MID(日文原码!E113,2,1)</f>
        <v>A</v>
      </c>
      <c r="F113" t="str">
        <f>MID(日文原码!F113,2,1)</f>
        <v>0</v>
      </c>
      <c r="G113" s="8" t="str">
        <f>MID(日文原码!G113,2,1)</f>
        <v>6</v>
      </c>
      <c r="H113" s="7" t="str">
        <f>MID(日文原码!H113,2,1)</f>
        <v>A</v>
      </c>
      <c r="I113" t="str">
        <f>MID(日文原码!I113,2,1)</f>
        <v>1</v>
      </c>
      <c r="J113" t="str">
        <f>MID(日文原码!J113,2,1)</f>
        <v>2</v>
      </c>
      <c r="K113" s="8" t="str">
        <f>MID(日文原码!K113,2,1)</f>
        <v>0</v>
      </c>
      <c r="L113" s="7" t="str">
        <f>INDEX(新汉化!$Q:$Q,MATCH(日文原码!L113,新汉化!$P:$P,0))</f>
        <v>サ</v>
      </c>
      <c r="M113" t="str">
        <f>INDEX(新汉化!$Q:$Q,MATCH(日文原码!M113,新汉化!$P:$P,0))</f>
        <v>ン</v>
      </c>
      <c r="N113" t="str">
        <f>INDEX(新汉化!$Q:$Q,MATCH(日文原码!N113,新汉化!$P:$P,0))</f>
        <v>ド</v>
      </c>
      <c r="O113" t="str">
        <f>INDEX(新汉化!$Q:$Q,MATCH(日文原码!O113,新汉化!$P:$P,0))</f>
        <v> </v>
      </c>
      <c r="P113" s="8" t="str">
        <f>INDEX(新汉化!$Q:$Q,MATCH(日文原码!P113,新汉化!$P:$P,0))</f>
        <v> </v>
      </c>
      <c r="Q113" s="7" t="str">
        <f>INDEX(新汉化!$Q:$Q,MATCH(日文原码!Q113,新汉化!$P:$P,0))</f>
        <v> </v>
      </c>
      <c r="R113" t="str">
        <f>INDEX(新汉化!$Q:$Q,MATCH(日文原码!R113,新汉化!$P:$P,0))</f>
        <v> </v>
      </c>
      <c r="S113" t="str">
        <f>INDEX(新汉化!$Q:$Q,MATCH(日文原码!S113,新汉化!$P:$P,0))</f>
        <v>ね</v>
      </c>
      <c r="T113" t="str">
        <f>INDEX(新汉化!$Q:$Q,MATCH(日文原码!T113,新汉化!$P:$P,0))</f>
        <v>ず</v>
      </c>
      <c r="U113" s="8" t="str">
        <f>INDEX(新汉化!$Q:$Q,MATCH(日文原码!U113,新汉化!$P:$P,0))</f>
        <v>み</v>
      </c>
      <c r="V113" s="7" t="str">
        <f>INDEX(新汉化!$Q:$Q,MATCH(日文原码!V113,新汉化!$P:$P,0))</f>
        <v>か</v>
      </c>
      <c r="W113" t="str">
        <f>INDEX(新汉化!$Q:$Q,MATCH(日文原码!W113,新汉化!$P:$P,0))</f>
        <v>ら</v>
      </c>
      <c r="X113" t="str">
        <f>INDEX(新汉化!$Q:$Q,MATCH(日文原码!X113,新汉化!$P:$P,0))</f>
        <v>か</v>
      </c>
      <c r="Y113" t="str">
        <f>INDEX(新汉化!$Q:$Q,MATCH(日文原码!Y113,新汉化!$P:$P,0))</f>
        <v>ら</v>
      </c>
      <c r="Z113" t="str">
        <f>INDEX(新汉化!$Q:$Q,MATCH(日文原码!Z113,新汉化!$P:$P,0))</f>
        <v>に</v>
      </c>
      <c r="AA113" t="str">
        <f>INDEX(新汉化!$Q:$Q,MATCH(日文原码!AA113,新汉化!$P:$P,0))</f>
        <v> </v>
      </c>
      <c r="AB113" t="str">
        <f>INDEX(新汉化!$Q:$Q,MATCH(日文原码!AB113,新汉化!$P:$P,0))</f>
        <v>か</v>
      </c>
      <c r="AC113" t="str">
        <f>INDEX(新汉化!$Q:$Q,MATCH(日文原码!AC113,新汉化!$P:$P,0))</f>
        <v>わ</v>
      </c>
      <c r="AD113" t="str">
        <f>INDEX(新汉化!$Q:$Q,MATCH(日文原码!AD113,新汉化!$P:$P,0))</f>
        <v>い</v>
      </c>
      <c r="AE113" t="str">
        <f>INDEX(新汉化!$Q:$Q,MATCH(日文原码!AE113,新汉化!$P:$P,0))</f>
        <v>た</v>
      </c>
      <c r="AF113" t="str">
        <f>INDEX(新汉化!$Q:$Q,MATCH(日文原码!AF113,新汉化!$P:$P,0))</f>
        <v> </v>
      </c>
      <c r="AG113" t="str">
        <f>INDEX(新汉化!$Q:$Q,MATCH(日文原码!AG113,新汉化!$P:$P,0))</f>
        <v>ひ</v>
      </c>
      <c r="AH113" t="str">
        <f>INDEX(新汉化!$Q:$Q,MATCH(日文原码!AH113,新汉化!$P:$P,0))</f>
        <v>ふ</v>
      </c>
      <c r="AI113" t="str">
        <f>INDEX(新汉化!$Q:$Q,MATCH(日文原码!AI113,新汉化!$P:$P,0))</f>
        <v>は</v>
      </c>
      <c r="AJ113" t="str">
        <f>INDEX(新汉化!$Q:$Q,MATCH(日文原码!AJ113,新汉化!$P:$P,0))</f>
        <v> </v>
      </c>
      <c r="AK113" t="str">
        <f>INDEX(新汉化!$Q:$Q,MATCH(日文原码!AK113,新汉化!$P:$P,0))</f>
        <v>と</v>
      </c>
      <c r="AL113" t="str">
        <f>INDEX(新汉化!$Q:$Q,MATCH(日文原码!AL113,新汉化!$P:$P,0))</f>
        <v>て</v>
      </c>
      <c r="AM113" t="str">
        <f>INDEX(新汉化!$Q:$Q,MATCH(日文原码!AM113,新汉化!$P:$P,0))</f>
        <v>も</v>
      </c>
      <c r="AN113" t="str">
        <f>INDEX(新汉化!$Q:$Q,MATCH(日文原码!AN113,新汉化!$P:$P,0))</f>
        <v> </v>
      </c>
      <c r="AO113" t="str">
        <f>INDEX(新汉化!$Q:$Q,MATCH(日文原码!AO113,新汉化!$P:$P,0))</f>
        <v>か</v>
      </c>
      <c r="AP113" t="str">
        <f>INDEX(新汉化!$Q:$Q,MATCH(日文原码!AP113,新汉化!$P:$P,0))</f>
        <v>た</v>
      </c>
      <c r="AQ113" t="str">
        <f>INDEX(新汉化!$Q:$Q,MATCH(日文原码!AQ113,新汉化!$P:$P,0))</f>
        <v>く</v>
      </c>
      <c r="AR113" t="str">
        <f>INDEX(新汉化!$Q:$Q,MATCH(日文原码!AR113,新汉化!$P:$P,0))</f>
        <v> </v>
      </c>
      <c r="AS113" s="8" t="str">
        <f>INDEX(新汉化!$Q:$Q,MATCH(日文原码!AS113,新汉化!$P:$P,0))</f>
        <v> </v>
      </c>
      <c r="AT113" s="7" t="str">
        <f>INDEX(新汉化!$Q:$Q,MATCH(日文原码!AT113,新汉化!$P:$P,0))</f>
        <v>ま</v>
      </c>
      <c r="AU113" t="str">
        <f>INDEX(新汉化!$Q:$Q,MATCH(日文原码!AU113,新汉化!$P:$P,0))</f>
        <v>る</v>
      </c>
      <c r="AV113" t="str">
        <f>INDEX(新汉化!$Q:$Q,MATCH(日文原码!AV113,新汉化!$P:$P,0))</f>
        <v>く</v>
      </c>
      <c r="AW113" t="str">
        <f>INDEX(新汉化!$Q:$Q,MATCH(日文原码!AW113,新汉化!$P:$P,0))</f>
        <v>な</v>
      </c>
      <c r="AX113" t="str">
        <f>INDEX(新汉化!$Q:$Q,MATCH(日文原码!AX113,新汉化!$P:$P,0))</f>
        <v>る</v>
      </c>
      <c r="AY113" t="str">
        <f>INDEX(新汉化!$Q:$Q,MATCH(日文原码!AY113,新汉化!$P:$P,0))</f>
        <v>と</v>
      </c>
      <c r="AZ113" t="str">
        <f>INDEX(新汉化!$Q:$Q,MATCH(日文原码!AZ113,新汉化!$P:$P,0))</f>
        <v> </v>
      </c>
      <c r="BA113" t="str">
        <f>INDEX(新汉化!$Q:$Q,MATCH(日文原码!BA113,新汉化!$P:$P,0))</f>
        <v>ど</v>
      </c>
      <c r="BB113" t="str">
        <f>INDEX(新汉化!$Q:$Q,MATCH(日文原码!BB113,新汉化!$P:$P,0))</f>
        <v>ん</v>
      </c>
      <c r="BC113" t="str">
        <f>INDEX(新汉化!$Q:$Q,MATCH(日文原码!BC113,新汉化!$P:$P,0))</f>
        <v>な</v>
      </c>
      <c r="BD113" t="str">
        <f>INDEX(新汉化!$Q:$Q,MATCH(日文原码!BD113,新汉化!$P:$P,0))</f>
        <v> </v>
      </c>
      <c r="BE113" t="str">
        <f>INDEX(新汉化!$Q:$Q,MATCH(日文原码!BE113,新汉化!$P:$P,0))</f>
        <v>こ</v>
      </c>
      <c r="BF113" t="str">
        <f>INDEX(新汉化!$Q:$Q,MATCH(日文原码!BF113,新汉化!$P:$P,0))</f>
        <v>う</v>
      </c>
      <c r="BG113" t="str">
        <f>INDEX(新汉化!$Q:$Q,MATCH(日文原码!BG113,新汉化!$P:$P,0))</f>
        <v>げ</v>
      </c>
      <c r="BH113" t="str">
        <f>INDEX(新汉化!$Q:$Q,MATCH(日文原码!BH113,新汉化!$P:$P,0))</f>
        <v>き</v>
      </c>
      <c r="BI113" t="str">
        <f>INDEX(新汉化!$Q:$Q,MATCH(日文原码!BI113,新汉化!$P:$P,0))</f>
        <v>で</v>
      </c>
      <c r="BJ113" t="str">
        <f>INDEX(新汉化!$Q:$Q,MATCH(日文原码!BJ113,新汉化!$P:$P,0))</f>
        <v>も</v>
      </c>
      <c r="BK113" t="str">
        <f>INDEX(新汉化!$Q:$Q,MATCH(日文原码!BK113,新汉化!$P:$P,0))</f>
        <v> </v>
      </c>
      <c r="BL113" t="str">
        <f>INDEX(新汉化!$Q:$Q,MATCH(日文原码!BL113,新汉化!$P:$P,0))</f>
        <v>は</v>
      </c>
      <c r="BM113" t="str">
        <f>INDEX(新汉化!$Q:$Q,MATCH(日文原码!BM113,新汉化!$P:$P,0))</f>
        <v>ね</v>
      </c>
      <c r="BN113" t="str">
        <f>INDEX(新汉化!$Q:$Q,MATCH(日文原码!BN113,新汉化!$P:$P,0))</f>
        <v>か</v>
      </c>
      <c r="BO113" t="str">
        <f>INDEX(新汉化!$Q:$Q,MATCH(日文原码!BO113,新汉化!$P:$P,0))</f>
        <v>え</v>
      </c>
      <c r="BP113" t="str">
        <f>INDEX(新汉化!$Q:$Q,MATCH(日文原码!BP113,新汉化!$P:$P,0))</f>
        <v>す</v>
      </c>
      <c r="BQ113" s="8" t="str">
        <f>INDEX(新汉化!$Q:$Q,MATCH(日文原码!BQ113,新汉化!$P:$P,0))</f>
        <v>。</v>
      </c>
      <c r="BR113" s="7" t="str">
        <f>INDEX(新汉化!$Q:$Q,MATCH(日文原码!BR113,新汉化!$P:$P,0))</f>
        <v>よ</v>
      </c>
      <c r="BS113" t="str">
        <f>INDEX(新汉化!$Q:$Q,MATCH(日文原码!BS113,新汉化!$P:$P,0))</f>
        <v>な</v>
      </c>
      <c r="BT113" t="str">
        <f>INDEX(新汉化!$Q:$Q,MATCH(日文原码!BT113,新汉化!$P:$P,0))</f>
        <v>か</v>
      </c>
      <c r="BU113" t="str">
        <f>INDEX(新汉化!$Q:$Q,MATCH(日文原码!BU113,新汉化!$P:$P,0))</f>
        <v>は</v>
      </c>
      <c r="BV113" t="str">
        <f>INDEX(新汉化!$Q:$Q,MATCH(日文原码!BV113,新汉化!$P:$P,0))</f>
        <v> </v>
      </c>
      <c r="BW113" t="str">
        <f>INDEX(新汉化!$Q:$Q,MATCH(日文原码!BW113,新汉化!$P:$P,0))</f>
        <v>さ</v>
      </c>
      <c r="BX113" t="str">
        <f>INDEX(新汉化!$Q:$Q,MATCH(日文原码!BX113,新汉化!$P:$P,0))</f>
        <v>ば</v>
      </c>
      <c r="BY113" t="str">
        <f>INDEX(新汉化!$Q:$Q,MATCH(日文原码!BY113,新汉化!$P:$P,0))</f>
        <v>く</v>
      </c>
      <c r="BZ113" t="str">
        <f>INDEX(新汉化!$Q:$Q,MATCH(日文原码!BZ113,新汉化!$P:$P,0))</f>
        <v>の</v>
      </c>
      <c r="CA113" t="str">
        <f>INDEX(新汉化!$Q:$Q,MATCH(日文原码!CA113,新汉化!$P:$P,0))</f>
        <v> </v>
      </c>
      <c r="CB113" t="str">
        <f>INDEX(新汉化!$Q:$Q,MATCH(日文原码!CB113,新汉化!$P:$P,0))</f>
        <v>す</v>
      </c>
      <c r="CC113" t="str">
        <f>INDEX(新汉化!$Q:$Q,MATCH(日文原码!CC113,新汉化!$P:$P,0))</f>
        <v>な</v>
      </c>
      <c r="CD113" t="str">
        <f>INDEX(新汉化!$Q:$Q,MATCH(日文原码!CD113,新汉化!$P:$P,0))</f>
        <v>に</v>
      </c>
      <c r="CE113" t="str">
        <f>INDEX(新汉化!$Q:$Q,MATCH(日文原码!CE113,新汉化!$P:$P,0))</f>
        <v> </v>
      </c>
      <c r="CF113" t="str">
        <f>INDEX(新汉化!$Q:$Q,MATCH(日文原码!CF113,新汉化!$P:$P,0))</f>
        <v>も</v>
      </c>
      <c r="CG113" t="str">
        <f>INDEX(新汉化!$Q:$Q,MATCH(日文原码!CG113,新汉化!$P:$P,0))</f>
        <v>ぐ</v>
      </c>
      <c r="CH113" t="str">
        <f>INDEX(新汉化!$Q:$Q,MATCH(日文原码!CH113,新汉化!$P:$P,0))</f>
        <v>っ</v>
      </c>
      <c r="CI113" t="str">
        <f>INDEX(新汉化!$Q:$Q,MATCH(日文原码!CI113,新汉化!$P:$P,0))</f>
        <v>て</v>
      </c>
      <c r="CJ113" t="str">
        <f>INDEX(新汉化!$Q:$Q,MATCH(日文原码!CJ113,新汉化!$P:$P,0))</f>
        <v> </v>
      </c>
      <c r="CK113" t="str">
        <f>INDEX(新汉化!$Q:$Q,MATCH(日文原码!CK113,新汉化!$P:$P,0))</f>
        <v>ね</v>
      </c>
      <c r="CL113" t="str">
        <f>INDEX(新汉化!$Q:$Q,MATCH(日文原码!CL113,新汉化!$P:$P,0))</f>
        <v>む</v>
      </c>
      <c r="CM113" t="str">
        <f>INDEX(新汉化!$Q:$Q,MATCH(日文原码!CM113,新汉化!$P:$P,0))</f>
        <v>る</v>
      </c>
      <c r="CN113" t="str">
        <f>INDEX(新汉化!$Q:$Q,MATCH(日文原码!CN113,新汉化!$P:$P,0))</f>
        <v>。</v>
      </c>
      <c r="CO113" t="str">
        <f>INDEX(新汉化!$Q:$Q,MATCH(日文原码!CO113,新汉化!$P:$P,0))</f>
        <v> </v>
      </c>
      <c r="CP113" s="13" t="str">
        <f>INDEX(新汉化!$Q:$Q,MATCH(日文原码!CP113,新汉化!$P:$P,0))</f>
        <v> </v>
      </c>
    </row>
    <row r="114" spans="1:94">
      <c r="A114" t="str">
        <f>MID(日文原码!A114,2,1)</f>
        <v>1</v>
      </c>
      <c r="B114" t="str">
        <f>MID(日文原码!B114,2,1)</f>
        <v>1</v>
      </c>
      <c r="C114" t="str">
        <f>MID(日文原码!C114,2,1)</f>
        <v>3</v>
      </c>
      <c r="D114" s="7" t="str">
        <f>MID(日文原码!D114,2,1)</f>
        <v>A</v>
      </c>
      <c r="E114" t="str">
        <f>MID(日文原码!E114,2,1)</f>
        <v>A</v>
      </c>
      <c r="F114" t="str">
        <f>MID(日文原码!F114,2,1)</f>
        <v>1</v>
      </c>
      <c r="G114" s="8" t="str">
        <f>MID(日文原码!G114,2,1)</f>
        <v>0</v>
      </c>
      <c r="H114" s="7" t="str">
        <f>MID(日文原码!H114,2,1)</f>
        <v>A</v>
      </c>
      <c r="I114" t="str">
        <f>MID(日文原码!I114,2,1)</f>
        <v>2</v>
      </c>
      <c r="J114" t="str">
        <f>MID(日文原码!J114,2,1)</f>
        <v>9</v>
      </c>
      <c r="K114" s="8" t="str">
        <f>MID(日文原码!K114,2,1)</f>
        <v>5</v>
      </c>
      <c r="L114" s="7" t="str">
        <f>INDEX(新汉化!$Q:$Q,MATCH(日文原码!L114,新汉化!$P:$P,0))</f>
        <v>サ</v>
      </c>
      <c r="M114" t="str">
        <f>INDEX(新汉化!$Q:$Q,MATCH(日文原码!M114,新汉化!$P:$P,0))</f>
        <v>ン</v>
      </c>
      <c r="N114" t="str">
        <f>INDEX(新汉化!$Q:$Q,MATCH(日文原码!N114,新汉化!$P:$P,0))</f>
        <v>ド</v>
      </c>
      <c r="O114" t="str">
        <f>INDEX(新汉化!$Q:$Q,MATCH(日文原码!O114,新汉化!$P:$P,0))</f>
        <v>パ</v>
      </c>
      <c r="P114" s="8" t="str">
        <f>INDEX(新汉化!$Q:$Q,MATCH(日文原码!P114,新汉化!$P:$P,0))</f>
        <v>ン</v>
      </c>
      <c r="Q114" s="7" t="str">
        <f>INDEX(新汉化!$Q:$Q,MATCH(日文原码!Q114,新汉化!$P:$P,0))</f>
        <v> </v>
      </c>
      <c r="R114" t="str">
        <f>INDEX(新汉化!$Q:$Q,MATCH(日文原码!R114,新汉化!$P:$P,0))</f>
        <v> </v>
      </c>
      <c r="S114" t="str">
        <f>INDEX(新汉化!$Q:$Q,MATCH(日文原码!S114,新汉化!$P:$P,0))</f>
        <v>ね</v>
      </c>
      <c r="T114" t="str">
        <f>INDEX(新汉化!$Q:$Q,MATCH(日文原码!T114,新汉化!$P:$P,0))</f>
        <v>ず</v>
      </c>
      <c r="U114" s="8" t="str">
        <f>INDEX(新汉化!$Q:$Q,MATCH(日文原码!U114,新汉化!$P:$P,0))</f>
        <v>み</v>
      </c>
      <c r="V114" s="7" t="str">
        <f>INDEX(新汉化!$Q:$Q,MATCH(日文原码!V114,新汉化!$P:$P,0))</f>
        <v>せ</v>
      </c>
      <c r="W114" t="str">
        <f>INDEX(新汉化!$Q:$Q,MATCH(日文原码!W114,新汉化!$P:$P,0))</f>
        <v>な</v>
      </c>
      <c r="X114" t="str">
        <f>INDEX(新汉化!$Q:$Q,MATCH(日文原码!X114,新汉化!$P:$P,0))</f>
        <v>か</v>
      </c>
      <c r="Y114" t="str">
        <f>INDEX(新汉化!$Q:$Q,MATCH(日文原码!Y114,新汉化!$P:$P,0))</f>
        <v>を</v>
      </c>
      <c r="Z114" t="str">
        <f>INDEX(新汉化!$Q:$Q,MATCH(日文原码!Z114,新汉化!$P:$P,0))</f>
        <v> </v>
      </c>
      <c r="AA114" t="str">
        <f>INDEX(新汉化!$Q:$Q,MATCH(日文原码!AA114,新汉化!$P:$P,0))</f>
        <v>ま</v>
      </c>
      <c r="AB114" t="str">
        <f>INDEX(新汉化!$Q:$Q,MATCH(日文原码!AB114,新汉化!$P:$P,0))</f>
        <v>る</v>
      </c>
      <c r="AC114" t="str">
        <f>INDEX(新汉化!$Q:$Q,MATCH(日文原码!AC114,新汉化!$P:$P,0))</f>
        <v>め</v>
      </c>
      <c r="AD114" t="str">
        <f>INDEX(新汉化!$Q:$Q,MATCH(日文原码!AD114,新汉化!$P:$P,0))</f>
        <v>る</v>
      </c>
      <c r="AE114" t="str">
        <f>INDEX(新汉化!$Q:$Q,MATCH(日文原码!AE114,新汉化!$P:$P,0))</f>
        <v>と</v>
      </c>
      <c r="AF114" t="str">
        <f>INDEX(新汉化!$Q:$Q,MATCH(日文原码!AF114,新汉化!$P:$P,0))</f>
        <v> </v>
      </c>
      <c r="AG114" t="str">
        <f>INDEX(新汉化!$Q:$Q,MATCH(日文原码!AG114,新汉化!$P:$P,0))</f>
        <v>ト</v>
      </c>
      <c r="AH114" t="str">
        <f>INDEX(新汉化!$Q:$Q,MATCH(日文原码!AH114,新汉化!$P:$P,0))</f>
        <v>ゲ</v>
      </c>
      <c r="AI114" t="str">
        <f>INDEX(新汉化!$Q:$Q,MATCH(日文原码!AI114,新汉化!$P:$P,0))</f>
        <v>ト</v>
      </c>
      <c r="AJ114" t="str">
        <f>INDEX(新汉化!$Q:$Q,MATCH(日文原码!AJ114,新汉化!$P:$P,0))</f>
        <v>ゲ</v>
      </c>
      <c r="AK114" t="str">
        <f>INDEX(新汉化!$Q:$Q,MATCH(日文原码!AK114,新汉化!$P:$P,0))</f>
        <v>の</v>
      </c>
      <c r="AL114" t="str">
        <f>INDEX(新汉化!$Q:$Q,MATCH(日文原码!AL114,新汉化!$P:$P,0))</f>
        <v> </v>
      </c>
      <c r="AM114" t="str">
        <f>INDEX(新汉化!$Q:$Q,MATCH(日文原码!AM114,新汉化!$P:$P,0))</f>
        <v>ボ</v>
      </c>
      <c r="AN114" t="str">
        <f>INDEX(新汉化!$Q:$Q,MATCH(日文原码!AN114,新汉化!$P:$P,0))</f>
        <v>-</v>
      </c>
      <c r="AO114" t="str">
        <f>INDEX(新汉化!$Q:$Q,MATCH(日文原码!AO114,新汉化!$P:$P,0))</f>
        <v>ル</v>
      </c>
      <c r="AP114" t="str">
        <f>INDEX(新汉化!$Q:$Q,MATCH(日文原码!AP114,新汉化!$P:$P,0))</f>
        <v>み</v>
      </c>
      <c r="AQ114" t="str">
        <f>INDEX(新汉化!$Q:$Q,MATCH(日文原码!AQ114,新汉化!$P:$P,0))</f>
        <v>た</v>
      </c>
      <c r="AR114" t="str">
        <f>INDEX(新汉化!$Q:$Q,MATCH(日文原码!AR114,新汉化!$P:$P,0))</f>
        <v>い</v>
      </c>
      <c r="AS114" s="8" t="str">
        <f>INDEX(新汉化!$Q:$Q,MATCH(日文原码!AS114,新汉化!$P:$P,0))</f>
        <v>。</v>
      </c>
      <c r="AT114" s="7" t="str">
        <f>INDEX(新汉化!$Q:$Q,MATCH(日文原码!AT114,新汉化!$P:$P,0))</f>
        <v>ト</v>
      </c>
      <c r="AU114" t="str">
        <f>INDEX(新汉化!$Q:$Q,MATCH(日文原码!AU114,新汉化!$P:$P,0))</f>
        <v>ゲ</v>
      </c>
      <c r="AV114" t="str">
        <f>INDEX(新汉化!$Q:$Q,MATCH(日文原码!AV114,新汉化!$P:$P,0))</f>
        <v>に</v>
      </c>
      <c r="AW114" t="str">
        <f>INDEX(新汉化!$Q:$Q,MATCH(日文原码!AW114,新汉化!$P:$P,0))</f>
        <v> </v>
      </c>
      <c r="AX114" t="str">
        <f>INDEX(新汉化!$Q:$Q,MATCH(日文原码!AX114,新汉化!$P:$P,0))</f>
        <v>さ</v>
      </c>
      <c r="AY114" t="str">
        <f>INDEX(新汉化!$Q:$Q,MATCH(日文原码!AY114,新汉化!$P:$P,0))</f>
        <v>さ</v>
      </c>
      <c r="AZ114" t="str">
        <f>INDEX(新汉化!$Q:$Q,MATCH(日文原码!AZ114,新汉化!$P:$P,0))</f>
        <v>れ</v>
      </c>
      <c r="BA114" t="str">
        <f>INDEX(新汉化!$Q:$Q,MATCH(日文原码!BA114,新汉化!$P:$P,0))</f>
        <v>て</v>
      </c>
      <c r="BB114" t="str">
        <f>INDEX(新汉化!$Q:$Q,MATCH(日文原码!BB114,新汉化!$P:$P,0))</f>
        <v> </v>
      </c>
      <c r="BC114" t="str">
        <f>INDEX(新汉化!$Q:$Q,MATCH(日文原码!BC114,新汉化!$P:$P,0))</f>
        <v>ひ</v>
      </c>
      <c r="BD114" t="str">
        <f>INDEX(新汉化!$Q:$Q,MATCH(日文原码!BD114,新汉化!$P:$P,0))</f>
        <v>る</v>
      </c>
      <c r="BE114" t="str">
        <f>INDEX(新汉化!$Q:$Q,MATCH(日文原码!BE114,新汉化!$P:$P,0))</f>
        <v>ん</v>
      </c>
      <c r="BF114" t="str">
        <f>INDEX(新汉化!$Q:$Q,MATCH(日文原码!BF114,新汉化!$P:$P,0))</f>
        <v>だ</v>
      </c>
      <c r="BG114" t="str">
        <f>INDEX(新汉化!$Q:$Q,MATCH(日文原码!BG114,新汉化!$P:$P,0))</f>
        <v> </v>
      </c>
      <c r="BH114" t="str">
        <f>INDEX(新汉化!$Q:$Q,MATCH(日文原码!BH114,新汉化!$P:$P,0))</f>
        <v>あ</v>
      </c>
      <c r="BI114" t="str">
        <f>INDEX(新汉化!$Q:$Q,MATCH(日文原码!BI114,新汉化!$P:$P,0))</f>
        <v>い</v>
      </c>
      <c r="BJ114" t="str">
        <f>INDEX(新汉化!$Q:$Q,MATCH(日文原码!BJ114,新汉化!$P:$P,0))</f>
        <v>て</v>
      </c>
      <c r="BK114" t="str">
        <f>INDEX(新汉化!$Q:$Q,MATCH(日文原码!BK114,新汉化!$P:$P,0))</f>
        <v>に</v>
      </c>
      <c r="BL114" t="str">
        <f>INDEX(新汉化!$Q:$Q,MATCH(日文原码!BL114,新汉化!$P:$P,0))</f>
        <v> </v>
      </c>
      <c r="BM114" t="str">
        <f>INDEX(新汉化!$Q:$Q,MATCH(日文原码!BM114,新汉化!$P:$P,0))</f>
        <v>と</v>
      </c>
      <c r="BN114" t="str">
        <f>INDEX(新汉化!$Q:$Q,MATCH(日文原码!BN114,新汉化!$P:$P,0))</f>
        <v>び</v>
      </c>
      <c r="BO114" t="str">
        <f>INDEX(新汉化!$Q:$Q,MATCH(日文原码!BO114,新汉化!$P:$P,0))</f>
        <v>か</v>
      </c>
      <c r="BP114" t="str">
        <f>INDEX(新汉化!$Q:$Q,MATCH(日文原码!BP114,新汉化!$P:$P,0))</f>
        <v>か</v>
      </c>
      <c r="BQ114" s="8" t="str">
        <f>INDEX(新汉化!$Q:$Q,MATCH(日文原码!BQ114,新汉化!$P:$P,0))</f>
        <v>り</v>
      </c>
      <c r="BR114" s="7" t="str">
        <f>INDEX(新汉化!$Q:$Q,MATCH(日文原码!BR114,新汉化!$P:$P,0))</f>
        <v>す</v>
      </c>
      <c r="BS114" t="str">
        <f>INDEX(新汉化!$Q:$Q,MATCH(日文原码!BS114,新汉化!$P:$P,0))</f>
        <v>る</v>
      </c>
      <c r="BT114" t="str">
        <f>INDEX(新汉化!$Q:$Q,MATCH(日文原码!BT114,新汉化!$P:$P,0))</f>
        <v>ど</v>
      </c>
      <c r="BU114" t="str">
        <f>INDEX(新汉化!$Q:$Q,MATCH(日文原码!BU114,新汉化!$P:$P,0))</f>
        <v>い</v>
      </c>
      <c r="BV114" t="str">
        <f>INDEX(新汉化!$Q:$Q,MATCH(日文原码!BV114,新汉化!$P:$P,0))</f>
        <v> </v>
      </c>
      <c r="BW114" t="str">
        <f>INDEX(新汉化!$Q:$Q,MATCH(日文原码!BW114,新汉化!$P:$P,0))</f>
        <v>ツ</v>
      </c>
      <c r="BX114" t="str">
        <f>INDEX(新汉化!$Q:$Q,MATCH(日文原码!BX114,新汉化!$P:$P,0))</f>
        <v>メ</v>
      </c>
      <c r="BY114" t="str">
        <f>INDEX(新汉化!$Q:$Q,MATCH(日文原码!BY114,新汉化!$P:$P,0))</f>
        <v>で</v>
      </c>
      <c r="BZ114" t="str">
        <f>INDEX(新汉化!$Q:$Q,MATCH(日文原码!BZ114,新汉化!$P:$P,0))</f>
        <v> </v>
      </c>
      <c r="CA114" t="str">
        <f>INDEX(新汉化!$Q:$Q,MATCH(日文原码!CA114,新汉化!$P:$P,0))</f>
        <v>ば</v>
      </c>
      <c r="CB114" t="str">
        <f>INDEX(新汉化!$Q:$Q,MATCH(日文原码!CB114,新汉化!$P:$P,0))</f>
        <v>り</v>
      </c>
      <c r="CC114" t="str">
        <f>INDEX(新汉化!$Q:$Q,MATCH(日文原码!CC114,新汉化!$P:$P,0))</f>
        <v>ば</v>
      </c>
      <c r="CD114" t="str">
        <f>INDEX(新汉化!$Q:$Q,MATCH(日文原码!CD114,新汉化!$P:$P,0))</f>
        <v>り</v>
      </c>
      <c r="CE114" t="str">
        <f>INDEX(新汉化!$Q:$Q,MATCH(日文原码!CE114,新汉化!$P:$P,0))</f>
        <v> </v>
      </c>
      <c r="CF114" t="str">
        <f>INDEX(新汉化!$Q:$Q,MATCH(日文原码!CF114,新汉化!$P:$P,0))</f>
        <v>ひ</v>
      </c>
      <c r="CG114" t="str">
        <f>INDEX(新汉化!$Q:$Q,MATCH(日文原码!CG114,新汉化!$P:$P,0))</f>
        <v>っ</v>
      </c>
      <c r="CH114" t="str">
        <f>INDEX(新汉化!$Q:$Q,MATCH(日文原码!CH114,新汉化!$P:$P,0))</f>
        <v>か</v>
      </c>
      <c r="CI114" t="str">
        <f>INDEX(新汉化!$Q:$Q,MATCH(日文原码!CI114,新汉化!$P:$P,0))</f>
        <v>き</v>
      </c>
      <c r="CJ114" t="str">
        <f>INDEX(新汉化!$Q:$Q,MATCH(日文原码!CJ114,新汉化!$P:$P,0))</f>
        <v>ま</v>
      </c>
      <c r="CK114" t="str">
        <f>INDEX(新汉化!$Q:$Q,MATCH(日文原码!CK114,新汉化!$P:$P,0))</f>
        <v>く</v>
      </c>
      <c r="CL114" t="str">
        <f>INDEX(新汉化!$Q:$Q,MATCH(日文原码!CL114,新汉化!$P:$P,0))</f>
        <v>る</v>
      </c>
      <c r="CM114" t="str">
        <f>INDEX(新汉化!$Q:$Q,MATCH(日文原码!CM114,新汉化!$P:$P,0))</f>
        <v>ぞ</v>
      </c>
      <c r="CN114" t="str">
        <f>INDEX(新汉化!$Q:$Q,MATCH(日文原码!CN114,新汉化!$P:$P,0))</f>
        <v>。</v>
      </c>
      <c r="CO114" t="str">
        <f>INDEX(新汉化!$Q:$Q,MATCH(日文原码!CO114,新汉化!$P:$P,0))</f>
        <v> </v>
      </c>
      <c r="CP114" s="13" t="str">
        <f>INDEX(新汉化!$Q:$Q,MATCH(日文原码!CP114,新汉化!$P:$P,0))</f>
        <v> </v>
      </c>
    </row>
    <row r="115" spans="1:94">
      <c r="A115" t="str">
        <f>MID(日文原码!A115,2,1)</f>
        <v>1</v>
      </c>
      <c r="B115" t="str">
        <f>MID(日文原码!B115,2,1)</f>
        <v>1</v>
      </c>
      <c r="C115" t="str">
        <f>MID(日文原码!C115,2,1)</f>
        <v>4</v>
      </c>
      <c r="D115" s="7" t="str">
        <f>MID(日文原码!D115,2,1)</f>
        <v>A</v>
      </c>
      <c r="E115" t="str">
        <f>MID(日文原码!E115,2,1)</f>
        <v>A</v>
      </c>
      <c r="F115" t="str">
        <f>MID(日文原码!F115,2,1)</f>
        <v>1</v>
      </c>
      <c r="G115" s="8" t="str">
        <f>MID(日文原码!G115,2,1)</f>
        <v>1</v>
      </c>
      <c r="H115" s="7" t="str">
        <f>MID(日文原码!H115,2,1)</f>
        <v>A</v>
      </c>
      <c r="I115" t="str">
        <f>MID(日文原码!I115,2,1)</f>
        <v>A</v>
      </c>
      <c r="J115" t="str">
        <f>MID(日文原码!J115,2,1)</f>
        <v>5</v>
      </c>
      <c r="K115" s="8" t="str">
        <f>MID(日文原码!K115,2,1)</f>
        <v>0</v>
      </c>
      <c r="L115" s="7" t="str">
        <f>INDEX(新汉化!$Q:$Q,MATCH(日文原码!L115,新汉化!$P:$P,0))</f>
        <v>パ</v>
      </c>
      <c r="M115" t="str">
        <f>INDEX(新汉化!$Q:$Q,MATCH(日文原码!M115,新汉化!$P:$P,0))</f>
        <v>ッ</v>
      </c>
      <c r="N115" t="str">
        <f>INDEX(新汉化!$Q:$Q,MATCH(日文原码!N115,新汉化!$P:$P,0))</f>
        <v>チ</v>
      </c>
      <c r="O115" t="str">
        <f>INDEX(新汉化!$Q:$Q,MATCH(日文原码!O115,新汉化!$P:$P,0))</f>
        <v>-</v>
      </c>
      <c r="P115" s="8" t="str">
        <f>INDEX(新汉化!$Q:$Q,MATCH(日文原码!P115,新汉化!$P:$P,0))</f>
        <v>ル</v>
      </c>
      <c r="Q115" s="7" t="str">
        <f>INDEX(新汉化!$Q:$Q,MATCH(日文原码!Q115,新汉化!$P:$P,0))</f>
        <v>ぶ</v>
      </c>
      <c r="R115" t="str">
        <f>INDEX(新汉化!$Q:$Q,MATCH(日文原码!R115,新汉化!$P:$P,0))</f>
        <v>ち</v>
      </c>
      <c r="S115" t="str">
        <f>INDEX(新汉化!$Q:$Q,MATCH(日文原码!S115,新汉化!$P:$P,0))</f>
        <v>パ</v>
      </c>
      <c r="T115" t="str">
        <f>INDEX(新汉化!$Q:$Q,MATCH(日文原码!T115,新汉化!$P:$P,0))</f>
        <v>ン</v>
      </c>
      <c r="U115" s="8" t="str">
        <f>INDEX(新汉化!$Q:$Q,MATCH(日文原码!U115,新汉化!$P:$P,0))</f>
        <v>ダ</v>
      </c>
      <c r="V115" s="7" t="str">
        <f>INDEX(新汉化!$Q:$Q,MATCH(日文原码!V115,新汉化!$P:$P,0))</f>
        <v>よ</v>
      </c>
      <c r="W115" t="str">
        <f>INDEX(新汉化!$Q:$Q,MATCH(日文原码!W115,新汉化!$P:$P,0))</f>
        <v>の</v>
      </c>
      <c r="X115" t="str">
        <f>INDEX(新汉化!$Q:$Q,MATCH(日文原码!X115,新汉化!$P:$P,0))</f>
        <v>な</v>
      </c>
      <c r="Y115" t="str">
        <f>INDEX(新汉化!$Q:$Q,MATCH(日文原码!Y115,新汉化!$P:$P,0))</f>
        <v>か</v>
      </c>
      <c r="Z115" t="str">
        <f>INDEX(新汉化!$Q:$Q,MATCH(日文原码!Z115,新汉化!$P:$P,0))</f>
        <v>に</v>
      </c>
      <c r="AA115" t="str">
        <f>INDEX(新汉化!$Q:$Q,MATCH(日文原码!AA115,新汉化!$P:$P,0))</f>
        <v> </v>
      </c>
      <c r="AB115" t="str">
        <f>INDEX(新汉化!$Q:$Q,MATCH(日文原码!AB115,新汉化!$P:$P,0))</f>
        <v>い</v>
      </c>
      <c r="AC115" t="str">
        <f>INDEX(新汉化!$Q:$Q,MATCH(日文原码!AC115,新汉化!$P:$P,0))</f>
        <v>る</v>
      </c>
      <c r="AD115" t="str">
        <f>INDEX(新汉化!$Q:$Q,MATCH(日文原码!AD115,新汉化!$P:$P,0))</f>
        <v> </v>
      </c>
      <c r="AE115" t="str">
        <f>INDEX(新汉化!$Q:$Q,MATCH(日文原码!AE115,新汉化!$P:$P,0))</f>
        <v>パ</v>
      </c>
      <c r="AF115" t="str">
        <f>INDEX(新汉化!$Q:$Q,MATCH(日文原码!AF115,新汉化!$P:$P,0))</f>
        <v>ッ</v>
      </c>
      <c r="AG115" t="str">
        <f>INDEX(新汉化!$Q:$Q,MATCH(日文原码!AG115,新汉化!$P:$P,0))</f>
        <v>チ</v>
      </c>
      <c r="AH115" t="str">
        <f>INDEX(新汉化!$Q:$Q,MATCH(日文原码!AH115,新汉化!$P:$P,0))</f>
        <v>-</v>
      </c>
      <c r="AI115" t="str">
        <f>INDEX(新汉化!$Q:$Q,MATCH(日文原码!AI115,新汉化!$P:$P,0))</f>
        <v>ル</v>
      </c>
      <c r="AJ115" t="str">
        <f>INDEX(新汉化!$Q:$Q,MATCH(日文原码!AJ115,新汉化!$P:$P,0))</f>
        <v>は</v>
      </c>
      <c r="AK115" t="str">
        <f>INDEX(新汉化!$Q:$Q,MATCH(日文原码!AK115,新汉化!$P:$P,0))</f>
        <v> </v>
      </c>
      <c r="AL115" t="str">
        <f>INDEX(新汉化!$Q:$Q,MATCH(日文原码!AL115,新汉化!$P:$P,0))</f>
        <v>み</v>
      </c>
      <c r="AM115" t="str">
        <f>INDEX(新汉化!$Q:$Q,MATCH(日文原码!AM115,新汉化!$P:$P,0))</f>
        <v>ん</v>
      </c>
      <c r="AN115" t="str">
        <f>INDEX(新汉化!$Q:$Q,MATCH(日文原码!AN115,新汉化!$P:$P,0))</f>
        <v>な</v>
      </c>
      <c r="AO115" t="str">
        <f>INDEX(新汉化!$Q:$Q,MATCH(日文原码!AO115,新汉化!$P:$P,0))</f>
        <v> </v>
      </c>
      <c r="AP115" t="str">
        <f>INDEX(新汉化!$Q:$Q,MATCH(日文原码!AP115,新汉化!$P:$P,0))</f>
        <v>ち</v>
      </c>
      <c r="AQ115" t="str">
        <f>INDEX(新汉化!$Q:$Q,MATCH(日文原码!AQ115,新汉化!$P:$P,0))</f>
        <v>が</v>
      </c>
      <c r="AR115" t="str">
        <f>INDEX(新汉化!$Q:$Q,MATCH(日文原码!AR115,新汉化!$P:$P,0))</f>
        <v>う</v>
      </c>
      <c r="AS115" s="8" t="str">
        <f>INDEX(新汉化!$Q:$Q,MATCH(日文原码!AS115,新汉化!$P:$P,0))</f>
        <v> </v>
      </c>
      <c r="AT115" s="7" t="str">
        <f>INDEX(新汉化!$Q:$Q,MATCH(日文原码!AT115,新汉化!$P:$P,0))</f>
        <v>と</v>
      </c>
      <c r="AU115" t="str">
        <f>INDEX(新汉化!$Q:$Q,MATCH(日文原码!AU115,新汉化!$P:$P,0))</f>
        <v>こ</v>
      </c>
      <c r="AV115" t="str">
        <f>INDEX(新汉化!$Q:$Q,MATCH(日文原码!AV115,新汉化!$P:$P,0))</f>
        <v>ろ</v>
      </c>
      <c r="AW115" t="str">
        <f>INDEX(新汉化!$Q:$Q,MATCH(日文原码!AW115,新汉化!$P:$P,0))</f>
        <v>に</v>
      </c>
      <c r="AX115" t="str">
        <f>INDEX(新汉化!$Q:$Q,MATCH(日文原码!AX115,新汉化!$P:$P,0))</f>
        <v> </v>
      </c>
      <c r="AY115" t="str">
        <f>INDEX(新汉化!$Q:$Q,MATCH(日文原码!AY115,新汉化!$P:$P,0))</f>
        <v>ブ</v>
      </c>
      <c r="AZ115" t="str">
        <f>INDEX(新汉化!$Q:$Q,MATCH(日文原码!AZ115,新汉化!$P:$P,0))</f>
        <v>チ</v>
      </c>
      <c r="BA115" t="str">
        <f>INDEX(新汉化!$Q:$Q,MATCH(日文原码!BA115,新汉化!$P:$P,0))</f>
        <v>も</v>
      </c>
      <c r="BB115" t="str">
        <f>INDEX(新汉化!$Q:$Q,MATCH(日文原码!BB115,新汉化!$P:$P,0))</f>
        <v>よ</v>
      </c>
      <c r="BC115" t="str">
        <f>INDEX(新汉化!$Q:$Q,MATCH(日文原码!BC115,新汉化!$P:$P,0))</f>
        <v>う</v>
      </c>
      <c r="BD115" t="str">
        <f>INDEX(新汉化!$Q:$Q,MATCH(日文原码!BD115,新汉化!$P:$P,0))</f>
        <v>が</v>
      </c>
      <c r="BE115" t="str">
        <f>INDEX(新汉化!$Q:$Q,MATCH(日文原码!BE115,新汉化!$P:$P,0))</f>
        <v> </v>
      </c>
      <c r="BF115" t="str">
        <f>INDEX(新汉化!$Q:$Q,MATCH(日文原码!BF115,新汉化!$P:$P,0))</f>
        <v>あ</v>
      </c>
      <c r="BG115" t="str">
        <f>INDEX(新汉化!$Q:$Q,MATCH(日文原码!BG115,新汉化!$P:$P,0))</f>
        <v>る</v>
      </c>
      <c r="BH115" t="str">
        <f>INDEX(新汉化!$Q:$Q,MATCH(日文原码!BH115,新汉化!$P:$P,0))</f>
        <v>と</v>
      </c>
      <c r="BI115" t="str">
        <f>INDEX(新汉化!$Q:$Q,MATCH(日文原码!BI115,新汉化!$P:$P,0))</f>
        <v> </v>
      </c>
      <c r="BJ115" t="str">
        <f>INDEX(新汉化!$Q:$Q,MATCH(日文原码!BJ115,新汉化!$P:$P,0))</f>
        <v>い</v>
      </c>
      <c r="BK115" t="str">
        <f>INDEX(新汉化!$Q:$Q,MATCH(日文原码!BK115,新汉化!$P:$P,0))</f>
        <v>わ</v>
      </c>
      <c r="BL115" t="str">
        <f>INDEX(新汉化!$Q:$Q,MATCH(日文原码!BL115,新汉化!$P:$P,0))</f>
        <v>れ</v>
      </c>
      <c r="BM115" t="str">
        <f>INDEX(新汉化!$Q:$Q,MATCH(日文原码!BM115,新汉化!$P:$P,0))</f>
        <v>て</v>
      </c>
      <c r="BN115" t="str">
        <f>INDEX(新汉化!$Q:$Q,MATCH(日文原码!BN115,新汉化!$P:$P,0))</f>
        <v>い</v>
      </c>
      <c r="BO115" t="str">
        <f>INDEX(新汉化!$Q:$Q,MATCH(日文原码!BO115,新汉化!$P:$P,0))</f>
        <v>る</v>
      </c>
      <c r="BP115" t="str">
        <f>INDEX(新汉化!$Q:$Q,MATCH(日文原码!BP115,新汉化!$P:$P,0))</f>
        <v>。</v>
      </c>
      <c r="BQ115" s="8" t="str">
        <f>INDEX(新汉化!$Q:$Q,MATCH(日文原码!BQ115,新汉化!$P:$P,0))</f>
        <v> </v>
      </c>
      <c r="BR115" s="7" t="str">
        <f>INDEX(新汉化!$Q:$Q,MATCH(日文原码!BR115,新汉化!$P:$P,0))</f>
        <v>お</v>
      </c>
      <c r="BS115" t="str">
        <f>INDEX(新汉化!$Q:$Q,MATCH(日文原码!BS115,新汉化!$P:$P,0))</f>
        <v>ぼ</v>
      </c>
      <c r="BT115" t="str">
        <f>INDEX(新汉化!$Q:$Q,MATCH(日文原码!BT115,新汉化!$P:$P,0))</f>
        <v>つ</v>
      </c>
      <c r="BU115" t="str">
        <f>INDEX(新汉化!$Q:$Q,MATCH(日文原码!BU115,新汉化!$P:$P,0))</f>
        <v>か</v>
      </c>
      <c r="BV115" t="str">
        <f>INDEX(新汉化!$Q:$Q,MATCH(日文原码!BV115,新汉化!$P:$P,0))</f>
        <v>な</v>
      </c>
      <c r="BW115" t="str">
        <f>INDEX(新汉化!$Q:$Q,MATCH(日文原码!BW115,新汉化!$P:$P,0))</f>
        <v>い</v>
      </c>
      <c r="BX115" t="str">
        <f>INDEX(新汉化!$Q:$Q,MATCH(日文原码!BX115,新汉化!$P:$P,0))</f>
        <v> </v>
      </c>
      <c r="BY115" t="str">
        <f>INDEX(新汉化!$Q:$Q,MATCH(日文原码!BY115,新汉化!$P:$P,0))</f>
        <v>あ</v>
      </c>
      <c r="BZ115" t="str">
        <f>INDEX(新汉化!$Q:$Q,MATCH(日文原码!BZ115,新汉化!$P:$P,0))</f>
        <v>ゆ</v>
      </c>
      <c r="CA115" t="str">
        <f>INDEX(新汉化!$Q:$Q,MATCH(日文原码!CA115,新汉化!$P:$P,0))</f>
        <v>み</v>
      </c>
      <c r="CB115" t="str">
        <f>INDEX(新汉化!$Q:$Q,MATCH(日文原码!CB115,新汉化!$P:$P,0))</f>
        <v>が</v>
      </c>
      <c r="CC115" t="str">
        <f>INDEX(新汉化!$Q:$Q,MATCH(日文原码!CC115,新汉化!$P:$P,0))</f>
        <v> </v>
      </c>
      <c r="CD115" t="str">
        <f>INDEX(新汉化!$Q:$Q,MATCH(日文原码!CD115,新汉化!$P:$P,0))</f>
        <v>お</v>
      </c>
      <c r="CE115" t="str">
        <f>INDEX(新汉化!$Q:$Q,MATCH(日文原码!CE115,新汉化!$P:$P,0))</f>
        <v>ど</v>
      </c>
      <c r="CF115" t="str">
        <f>INDEX(新汉化!$Q:$Q,MATCH(日文原码!CF115,新汉化!$P:$P,0))</f>
        <v>り</v>
      </c>
      <c r="CG115" t="str">
        <f>INDEX(新汉化!$Q:$Q,MATCH(日文原码!CG115,新汉化!$P:$P,0))</f>
        <v>の</v>
      </c>
      <c r="CH115" t="str">
        <f>INDEX(新汉化!$Q:$Q,MATCH(日文原码!CH115,新汉化!$P:$P,0))</f>
        <v>よ</v>
      </c>
      <c r="CI115" t="str">
        <f>INDEX(新汉化!$Q:$Q,MATCH(日文原码!CI115,新汉化!$P:$P,0))</f>
        <v>う</v>
      </c>
      <c r="CJ115" t="str">
        <f>INDEX(新汉化!$Q:$Q,MATCH(日文原码!CJ115,新汉化!$P:$P,0))</f>
        <v>に</v>
      </c>
      <c r="CK115" t="str">
        <f>INDEX(新汉化!$Q:$Q,MATCH(日文原码!CK115,新汉化!$P:$P,0))</f>
        <v> </v>
      </c>
      <c r="CL115" t="str">
        <f>INDEX(新汉化!$Q:$Q,MATCH(日文原码!CL115,新汉化!$P:$P,0))</f>
        <v>み</v>
      </c>
      <c r="CM115" t="str">
        <f>INDEX(新汉化!$Q:$Q,MATCH(日文原码!CM115,新汉化!$P:$P,0))</f>
        <v>え</v>
      </c>
      <c r="CN115" t="str">
        <f>INDEX(新汉化!$Q:$Q,MATCH(日文原码!CN115,新汉化!$P:$P,0))</f>
        <v>る</v>
      </c>
      <c r="CO115" t="str">
        <f>INDEX(新汉化!$Q:$Q,MATCH(日文原码!CO115,新汉化!$P:$P,0))</f>
        <v>。</v>
      </c>
      <c r="CP115" s="13" t="str">
        <f>INDEX(新汉化!$Q:$Q,MATCH(日文原码!CP115,新汉化!$P:$P,0))</f>
        <v> </v>
      </c>
    </row>
    <row r="116" spans="1:94">
      <c r="A116" t="str">
        <f>MID(日文原码!A116,2,1)</f>
        <v>1</v>
      </c>
      <c r="B116" t="str">
        <f>MID(日文原码!B116,2,1)</f>
        <v>1</v>
      </c>
      <c r="C116" t="str">
        <f>MID(日文原码!C116,2,1)</f>
        <v>5</v>
      </c>
      <c r="D116" s="7" t="str">
        <f>MID(日文原码!D116,2,1)</f>
        <v>A</v>
      </c>
      <c r="E116" t="str">
        <f>MID(日文原码!E116,2,1)</f>
        <v>A</v>
      </c>
      <c r="F116" t="str">
        <f>MID(日文原码!F116,2,1)</f>
        <v>1</v>
      </c>
      <c r="G116" s="8" t="str">
        <f>MID(日文原码!G116,2,1)</f>
        <v>7</v>
      </c>
      <c r="H116" s="7" t="str">
        <f>MID(日文原码!H116,2,1)</f>
        <v>A</v>
      </c>
      <c r="I116" t="str">
        <f>MID(日文原码!I116,2,1)</f>
        <v>5</v>
      </c>
      <c r="J116" t="str">
        <f>MID(日文原码!J116,2,1)</f>
        <v>0</v>
      </c>
      <c r="K116" s="8" t="str">
        <f>MID(日文原码!K116,2,1)</f>
        <v>5</v>
      </c>
      <c r="L116" s="7" t="str">
        <f>INDEX(新汉化!$Q:$Q,MATCH(日文原码!L116,新汉化!$P:$P,0))</f>
        <v>エ</v>
      </c>
      <c r="M116" t="str">
        <f>INDEX(新汉化!$Q:$Q,MATCH(日文原码!M116,新汉化!$P:$P,0))</f>
        <v>ア</v>
      </c>
      <c r="N116" t="str">
        <f>INDEX(新汉化!$Q:$Q,MATCH(日文原码!N116,新汉化!$P:$P,0))</f>
        <v>-</v>
      </c>
      <c r="O116" t="str">
        <f>INDEX(新汉化!$Q:$Q,MATCH(日文原码!O116,新汉化!$P:$P,0))</f>
        <v>ム</v>
      </c>
      <c r="P116" s="8" t="str">
        <f>INDEX(新汉化!$Q:$Q,MATCH(日文原码!P116,新汉化!$P:$P,0))</f>
        <v>ド</v>
      </c>
      <c r="Q116" s="7" t="str">
        <f>INDEX(新汉化!$Q:$Q,MATCH(日文原码!Q116,新汉化!$P:$P,0))</f>
        <v>よ</v>
      </c>
      <c r="R116" t="str">
        <f>INDEX(新汉化!$Q:$Q,MATCH(日文原码!R116,新汉化!$P:$P,0))</f>
        <v>ろ</v>
      </c>
      <c r="S116" t="str">
        <f>INDEX(新汉化!$Q:$Q,MATCH(日文原码!S116,新汉化!$P:$P,0))</f>
        <v>い</v>
      </c>
      <c r="T116" t="str">
        <f>INDEX(新汉化!$Q:$Q,MATCH(日文原码!T116,新汉化!$P:$P,0))</f>
        <v>ど</v>
      </c>
      <c r="U116" s="8" t="str">
        <f>INDEX(新汉化!$Q:$Q,MATCH(日文原码!U116,新汉化!$P:$P,0))</f>
        <v>り</v>
      </c>
      <c r="V116" s="7" t="str">
        <f>INDEX(新汉化!$Q:$Q,MATCH(日文原码!V116,新汉化!$P:$P,0))</f>
        <v>ぜ</v>
      </c>
      <c r="W116" t="str">
        <f>INDEX(新汉化!$Q:$Q,MATCH(日文原码!W116,新汉化!$P:$P,0))</f>
        <v>ん</v>
      </c>
      <c r="X116" t="str">
        <f>INDEX(新汉化!$Q:$Q,MATCH(日文原码!X116,新汉化!$P:$P,0))</f>
        <v>し</v>
      </c>
      <c r="Y116" t="str">
        <f>INDEX(新汉化!$Q:$Q,MATCH(日文原码!Y116,新汉化!$P:$P,0))</f>
        <v>ん</v>
      </c>
      <c r="Z116" t="str">
        <f>INDEX(新汉化!$Q:$Q,MATCH(日文原码!Z116,新汉化!$P:$P,0))</f>
        <v>が</v>
      </c>
      <c r="AA116" t="str">
        <f>INDEX(新汉化!$Q:$Q,MATCH(日文原码!AA116,新汉化!$P:$P,0))</f>
        <v> </v>
      </c>
      <c r="AB116" t="str">
        <f>INDEX(新汉化!$Q:$Q,MATCH(日文原码!AB116,新汉化!$P:$P,0))</f>
        <v>か</v>
      </c>
      <c r="AC116" t="str">
        <f>INDEX(新汉化!$Q:$Q,MATCH(日文原码!AC116,新汉化!$P:$P,0))</f>
        <v>た</v>
      </c>
      <c r="AD116" t="str">
        <f>INDEX(新汉化!$Q:$Q,MATCH(日文原码!AD116,新汉化!$P:$P,0))</f>
        <v>い</v>
      </c>
      <c r="AE116" t="str">
        <f>INDEX(新汉化!$Q:$Q,MATCH(日文原码!AE116,新汉化!$P:$P,0))</f>
        <v> </v>
      </c>
      <c r="AF116" t="str">
        <f>INDEX(新汉化!$Q:$Q,MATCH(日文原码!AF116,新汉化!$P:$P,0))</f>
        <v>ヨ</v>
      </c>
      <c r="AG116" t="str">
        <f>INDEX(新汉化!$Q:$Q,MATCH(日文原码!AG116,新汉化!$P:$P,0))</f>
        <v>ロ</v>
      </c>
      <c r="AH116" t="str">
        <f>INDEX(新汉化!$Q:$Q,MATCH(日文原码!AH116,新汉化!$P:$P,0))</f>
        <v>イ</v>
      </c>
      <c r="AI116" t="str">
        <f>INDEX(新汉化!$Q:$Q,MATCH(日文原码!AI116,新汉化!$P:$P,0))</f>
        <v>に</v>
      </c>
      <c r="AJ116" t="str">
        <f>INDEX(新汉化!$Q:$Q,MATCH(日文原码!AJ116,新汉化!$P:$P,0))</f>
        <v> </v>
      </c>
      <c r="AK116" t="str">
        <f>INDEX(新汉化!$Q:$Q,MATCH(日文原码!AK116,新汉化!$P:$P,0))</f>
        <v>お</v>
      </c>
      <c r="AL116" t="str">
        <f>INDEX(新汉化!$Q:$Q,MATCH(日文原码!AL116,新汉化!$P:$P,0))</f>
        <v>お</v>
      </c>
      <c r="AM116" t="str">
        <f>INDEX(新汉化!$Q:$Q,MATCH(日文原码!AM116,新汉化!$P:$P,0))</f>
        <v>わ</v>
      </c>
      <c r="AN116" t="str">
        <f>INDEX(新汉化!$Q:$Q,MATCH(日文原码!AN116,新汉化!$P:$P,0))</f>
        <v>れ</v>
      </c>
      <c r="AO116" t="str">
        <f>INDEX(新汉化!$Q:$Q,MATCH(日文原码!AO116,新汉化!$P:$P,0))</f>
        <v>て</v>
      </c>
      <c r="AP116" t="str">
        <f>INDEX(新汉化!$Q:$Q,MATCH(日文原码!AP116,新汉化!$P:$P,0))</f>
        <v>い</v>
      </c>
      <c r="AQ116" t="str">
        <f>INDEX(新汉化!$Q:$Q,MATCH(日文原码!AQ116,新汉化!$P:$P,0))</f>
        <v>る</v>
      </c>
      <c r="AR116" t="str">
        <f>INDEX(新汉化!$Q:$Q,MATCH(日文原码!AR116,新汉化!$P:$P,0))</f>
        <v>。</v>
      </c>
      <c r="AS116" s="8" t="str">
        <f>INDEX(新汉化!$Q:$Q,MATCH(日文原码!AS116,新汉化!$P:$P,0))</f>
        <v> </v>
      </c>
      <c r="AT116" s="7" t="str">
        <f>INDEX(新汉化!$Q:$Q,MATCH(日文原码!AT116,新汉化!$P:$P,0))</f>
        <v>じ</v>
      </c>
      <c r="AU116" t="str">
        <f>INDEX(新汉化!$Q:$Q,MATCH(日文原码!AU116,新汉化!$P:$P,0))</f>
        <v>そ</v>
      </c>
      <c r="AV116" t="str">
        <f>INDEX(新汉化!$Q:$Q,MATCH(日文原码!AV116,新汉化!$P:$P,0))</f>
        <v>く</v>
      </c>
      <c r="AW116" t="str">
        <f>INDEX(新汉化!$Q:$Q,MATCH(日文原码!AW116,新汉化!$P:$P,0))</f>
        <v> </v>
      </c>
      <c r="AX116" t="str">
        <f>INDEX(新汉化!$Q:$Q,MATCH(日文原码!AX116,新汉化!$P:$P,0))</f>
        <v>3</v>
      </c>
      <c r="AY116" t="str">
        <f>INDEX(新汉化!$Q:$Q,MATCH(日文原码!AY116,新汉化!$P:$P,0))</f>
        <v>0</v>
      </c>
      <c r="AZ116" t="str">
        <f>INDEX(新汉化!$Q:$Q,MATCH(日文原码!AZ116,新汉化!$P:$P,0))</f>
        <v>0</v>
      </c>
      <c r="BA116" t="str">
        <f>INDEX(新汉化!$Q:$Q,MATCH(日文原码!BA116,新汉化!$P:$P,0))</f>
        <v>キ</v>
      </c>
      <c r="BB116" t="str">
        <f>INDEX(新汉化!$Q:$Q,MATCH(日文原码!BB116,新汉化!$P:$P,0))</f>
        <v>ロ</v>
      </c>
      <c r="BC116" t="str">
        <f>INDEX(新汉化!$Q:$Q,MATCH(日文原码!BC116,新汉化!$P:$P,0))</f>
        <v>の</v>
      </c>
      <c r="BD116" t="str">
        <f>INDEX(新汉化!$Q:$Q,MATCH(日文原码!BD116,新汉化!$P:$P,0))</f>
        <v> </v>
      </c>
      <c r="BE116" t="str">
        <f>INDEX(新汉化!$Q:$Q,MATCH(日文原码!BE116,新汉化!$P:$P,0))</f>
        <v>ス</v>
      </c>
      <c r="BF116" t="str">
        <f>INDEX(新汉化!$Q:$Q,MATCH(日文原码!BF116,新汉化!$P:$P,0))</f>
        <v>ピ</v>
      </c>
      <c r="BG116" t="str">
        <f>INDEX(新汉化!$Q:$Q,MATCH(日文原码!BG116,新汉化!$P:$P,0))</f>
        <v>-</v>
      </c>
      <c r="BH116" t="str">
        <f>INDEX(新汉化!$Q:$Q,MATCH(日文原码!BH116,新汉化!$P:$P,0))</f>
        <v>ド</v>
      </c>
      <c r="BI116" t="str">
        <f>INDEX(新汉化!$Q:$Q,MATCH(日文原码!BI116,新汉化!$P:$P,0))</f>
        <v>で</v>
      </c>
      <c r="BJ116" t="str">
        <f>INDEX(新汉化!$Q:$Q,MATCH(日文原码!BJ116,新汉化!$P:$P,0))</f>
        <v> </v>
      </c>
      <c r="BK116" t="str">
        <f>INDEX(新汉化!$Q:$Q,MATCH(日文原码!BK116,新汉化!$P:$P,0))</f>
        <v>そ</v>
      </c>
      <c r="BL116" t="str">
        <f>INDEX(新汉化!$Q:$Q,MATCH(日文原码!BL116,新汉化!$P:$P,0))</f>
        <v>ら</v>
      </c>
      <c r="BM116" t="str">
        <f>INDEX(新汉化!$Q:$Q,MATCH(日文原码!BM116,新汉化!$P:$P,0))</f>
        <v>を</v>
      </c>
      <c r="BN116" t="str">
        <f>INDEX(新汉化!$Q:$Q,MATCH(日文原码!BN116,新汉化!$P:$P,0))</f>
        <v> </v>
      </c>
      <c r="BO116" t="str">
        <f>INDEX(新汉化!$Q:$Q,MATCH(日文原码!BO116,新汉化!$P:$P,0))</f>
        <v>と</v>
      </c>
      <c r="BP116" t="str">
        <f>INDEX(新汉化!$Q:$Q,MATCH(日文原码!BP116,新汉化!$P:$P,0))</f>
        <v>び</v>
      </c>
      <c r="BQ116" s="8" t="str">
        <f>INDEX(新汉化!$Q:$Q,MATCH(日文原码!BQ116,新汉化!$P:$P,0))</f>
        <v> </v>
      </c>
      <c r="BR116" s="7" t="str">
        <f>INDEX(新汉化!$Q:$Q,MATCH(日文原码!BR116,新汉化!$P:$P,0))</f>
        <v>か</v>
      </c>
      <c r="BS116" t="str">
        <f>INDEX(新汉化!$Q:$Q,MATCH(日文原码!BS116,新汉化!$P:$P,0))</f>
        <v>た</v>
      </c>
      <c r="BT116" t="str">
        <f>INDEX(新汉化!$Q:$Q,MATCH(日文原码!BT116,新汉化!$P:$P,0))</f>
        <v>な</v>
      </c>
      <c r="BU116" t="str">
        <f>INDEX(新汉化!$Q:$Q,MATCH(日文原码!BU116,新汉化!$P:$P,0))</f>
        <v>の</v>
      </c>
      <c r="BV116" t="str">
        <f>INDEX(新汉化!$Q:$Q,MATCH(日文原码!BV116,新汉化!$P:$P,0))</f>
        <v> </v>
      </c>
      <c r="BW116" t="str">
        <f>INDEX(新汉化!$Q:$Q,MATCH(日文原码!BW116,新汉化!$P:$P,0))</f>
        <v>き</v>
      </c>
      <c r="BX116" t="str">
        <f>INDEX(新汉化!$Q:$Q,MATCH(日文原码!BX116,新汉化!$P:$P,0))</f>
        <v>れ</v>
      </c>
      <c r="BY116" t="str">
        <f>INDEX(新汉化!$Q:$Q,MATCH(日文原码!BY116,新汉化!$P:$P,0))</f>
        <v>あ</v>
      </c>
      <c r="BZ116" t="str">
        <f>INDEX(新汉化!$Q:$Q,MATCH(日文原码!BZ116,新汉化!$P:$P,0))</f>
        <v>じ</v>
      </c>
      <c r="CA116" t="str">
        <f>INDEX(新汉化!$Q:$Q,MATCH(日文原码!CA116,新汉化!$P:$P,0))</f>
        <v>を</v>
      </c>
      <c r="CB116" t="str">
        <f>INDEX(新汉化!$Q:$Q,MATCH(日文原码!CB116,新汉化!$P:$P,0))</f>
        <v> </v>
      </c>
      <c r="CC116" t="str">
        <f>INDEX(新汉化!$Q:$Q,MATCH(日文原码!CC116,新汉化!$P:$P,0))</f>
        <v>も</v>
      </c>
      <c r="CD116" t="str">
        <f>INDEX(新汉化!$Q:$Q,MATCH(日文原码!CD116,新汉化!$P:$P,0))</f>
        <v>つ</v>
      </c>
      <c r="CE116" t="str">
        <f>INDEX(新汉化!$Q:$Q,MATCH(日文原码!CE116,新汉化!$P:$P,0))</f>
        <v> </v>
      </c>
      <c r="CF116" t="str">
        <f>INDEX(新汉化!$Q:$Q,MATCH(日文原码!CF116,新汉化!$P:$P,0))</f>
        <v>ハ</v>
      </c>
      <c r="CG116" t="str">
        <f>INDEX(新汉化!$Q:$Q,MATCH(日文原码!CG116,新汉化!$P:$P,0))</f>
        <v>ネ</v>
      </c>
      <c r="CH116" t="str">
        <f>INDEX(新汉化!$Q:$Q,MATCH(日文原码!CH116,新汉化!$P:$P,0))</f>
        <v>で</v>
      </c>
      <c r="CI116" t="str">
        <f>INDEX(新汉化!$Q:$Q,MATCH(日文原码!CI116,新汉化!$P:$P,0))</f>
        <v> </v>
      </c>
      <c r="CJ116" t="str">
        <f>INDEX(新汉化!$Q:$Q,MATCH(日文原码!CJ116,新汉化!$P:$P,0))</f>
        <v>き</v>
      </c>
      <c r="CK116" t="str">
        <f>INDEX(新汉化!$Q:$Q,MATCH(日文原码!CK116,新汉化!$P:$P,0))</f>
        <v>り</v>
      </c>
      <c r="CL116" t="str">
        <f>INDEX(新汉化!$Q:$Q,MATCH(日文原码!CL116,新汉化!$P:$P,0))</f>
        <v>さ</v>
      </c>
      <c r="CM116" t="str">
        <f>INDEX(新汉化!$Q:$Q,MATCH(日文原码!CM116,新汉化!$P:$P,0))</f>
        <v>く</v>
      </c>
      <c r="CN116" t="str">
        <f>INDEX(新汉化!$Q:$Q,MATCH(日文原码!CN116,新汉化!$P:$P,0))</f>
        <v>。</v>
      </c>
      <c r="CO116" t="str">
        <f>INDEX(新汉化!$Q:$Q,MATCH(日文原码!CO116,新汉化!$P:$P,0))</f>
        <v> </v>
      </c>
      <c r="CP116" s="13" t="str">
        <f>INDEX(新汉化!$Q:$Q,MATCH(日文原码!CP116,新汉化!$P:$P,0))</f>
        <v> </v>
      </c>
    </row>
    <row r="117" spans="1:94">
      <c r="A117" t="str">
        <f>MID(日文原码!A117,2,1)</f>
        <v>1</v>
      </c>
      <c r="B117" t="str">
        <f>MID(日文原码!B117,2,1)</f>
        <v>1</v>
      </c>
      <c r="C117" t="str">
        <f>MID(日文原码!C117,2,1)</f>
        <v>6</v>
      </c>
      <c r="D117" s="7" t="str">
        <f>MID(日文原码!D117,2,1)</f>
        <v>A</v>
      </c>
      <c r="E117" t="str">
        <f>MID(日文原码!E117,2,1)</f>
        <v>A</v>
      </c>
      <c r="F117" t="str">
        <f>MID(日文原码!F117,2,1)</f>
        <v>0</v>
      </c>
      <c r="G117" s="8" t="str">
        <f>MID(日文原码!G117,2,1)</f>
        <v>7</v>
      </c>
      <c r="H117" s="7" t="str">
        <f>MID(日文原码!H117,2,1)</f>
        <v>A</v>
      </c>
      <c r="I117" t="str">
        <f>MID(日文原码!I117,2,1)</f>
        <v>1</v>
      </c>
      <c r="J117" t="str">
        <f>MID(日文原码!J117,2,1)</f>
        <v>5</v>
      </c>
      <c r="K117" s="8" t="str">
        <f>MID(日文原码!K117,2,1)</f>
        <v>0</v>
      </c>
      <c r="L117" s="7" t="str">
        <f>INDEX(新汉化!$Q:$Q,MATCH(日文原码!L117,新汉化!$P:$P,0))</f>
        <v>ナ</v>
      </c>
      <c r="M117" t="str">
        <f>INDEX(新汉化!$Q:$Q,MATCH(日文原码!M117,新汉化!$P:$P,0))</f>
        <v>ッ</v>
      </c>
      <c r="N117" t="str">
        <f>INDEX(新汉化!$Q:$Q,MATCH(日文原码!N117,新汉化!$P:$P,0))</f>
        <v>ク</v>
      </c>
      <c r="O117" t="str">
        <f>INDEX(新汉化!$Q:$Q,MATCH(日文原码!O117,新汉化!$P:$P,0))</f>
        <v>ラ</v>
      </c>
      <c r="P117" s="8" t="str">
        <f>INDEX(新汉化!$Q:$Q,MATCH(日文原码!P117,新汉化!$P:$P,0))</f>
        <v>-</v>
      </c>
      <c r="Q117" s="7" t="str">
        <f>INDEX(新汉化!$Q:$Q,MATCH(日文原码!Q117,新汉化!$P:$P,0))</f>
        <v>あ</v>
      </c>
      <c r="R117" t="str">
        <f>INDEX(新汉化!$Q:$Q,MATCH(日文原码!R117,新汉化!$P:$P,0))</f>
        <v>り</v>
      </c>
      <c r="S117" t="str">
        <f>INDEX(新汉化!$Q:$Q,MATCH(日文原码!S117,新汉化!$P:$P,0))</f>
        <v>じ</v>
      </c>
      <c r="T117" t="str">
        <f>INDEX(新汉化!$Q:$Q,MATCH(日文原码!T117,新汉化!$P:$P,0))</f>
        <v>ご</v>
      </c>
      <c r="U117" s="8" t="str">
        <f>INDEX(新汉化!$Q:$Q,MATCH(日文原码!U117,新汉化!$P:$P,0))</f>
        <v>く</v>
      </c>
      <c r="V117" s="7" t="str">
        <f>INDEX(新汉化!$Q:$Q,MATCH(日文原码!V117,新汉化!$P:$P,0))</f>
        <v>だ</v>
      </c>
      <c r="W117" t="str">
        <f>INDEX(新汉化!$Q:$Q,MATCH(日文原码!W117,新汉化!$P:$P,0))</f>
        <v>っ</v>
      </c>
      <c r="X117" t="str">
        <f>INDEX(新汉化!$Q:$Q,MATCH(日文原码!X117,新汉化!$P:$P,0))</f>
        <v>し</v>
      </c>
      <c r="Y117" t="str">
        <f>INDEX(新汉化!$Q:$Q,MATCH(日文原码!Y117,新汉化!$P:$P,0))</f>
        <v>ゅ</v>
      </c>
      <c r="Z117" t="str">
        <f>INDEX(新汉化!$Q:$Q,MATCH(日文原码!Z117,新汉化!$P:$P,0))</f>
        <v>つ</v>
      </c>
      <c r="AA117" t="str">
        <f>INDEX(新汉化!$Q:$Q,MATCH(日文原码!AA117,新汉化!$P:$P,0))</f>
        <v> </v>
      </c>
      <c r="AB117" t="str">
        <f>INDEX(新汉化!$Q:$Q,MATCH(日文原码!AB117,新汉化!$P:$P,0))</f>
        <v>ふ</v>
      </c>
      <c r="AC117" t="str">
        <f>INDEX(新汉化!$Q:$Q,MATCH(日文原码!AC117,新汉化!$P:$P,0))</f>
        <v>か</v>
      </c>
      <c r="AD117" t="str">
        <f>INDEX(新汉化!$Q:$Q,MATCH(日文原码!AD117,新汉化!$P:$P,0))</f>
        <v>の</v>
      </c>
      <c r="AE117" t="str">
        <f>INDEX(新汉化!$Q:$Q,MATCH(日文原码!AE117,新汉化!$P:$P,0))</f>
        <v>う</v>
      </c>
      <c r="AF117" t="str">
        <f>INDEX(新汉化!$Q:$Q,MATCH(日文原码!AF117,新汉化!$P:$P,0))</f>
        <v>な</v>
      </c>
      <c r="AG117" t="str">
        <f>INDEX(新汉化!$Q:$Q,MATCH(日文原码!AG117,新汉化!$P:$P,0))</f>
        <v> </v>
      </c>
      <c r="AH117" t="str">
        <f>INDEX(新汉化!$Q:$Q,MATCH(日文原码!AH117,新汉化!$P:$P,0))</f>
        <v>あ</v>
      </c>
      <c r="AI117" t="str">
        <f>INDEX(新汉化!$Q:$Q,MATCH(日文原码!AI117,新汉化!$P:$P,0))</f>
        <v>な</v>
      </c>
      <c r="AJ117" t="str">
        <f>INDEX(新汉化!$Q:$Q,MATCH(日文原码!AJ117,新汉化!$P:$P,0))</f>
        <v>を</v>
      </c>
      <c r="AK117" t="str">
        <f>INDEX(新汉化!$Q:$Q,MATCH(日文原码!AK117,新汉化!$P:$P,0))</f>
        <v> </v>
      </c>
      <c r="AL117" t="str">
        <f>INDEX(新汉化!$Q:$Q,MATCH(日文原码!AL117,新汉化!$P:$P,0))</f>
        <v>さ</v>
      </c>
      <c r="AM117" t="str">
        <f>INDEX(新汉化!$Q:$Q,MATCH(日文原码!AM117,新汉化!$P:$P,0))</f>
        <v>ば</v>
      </c>
      <c r="AN117" t="str">
        <f>INDEX(新汉化!$Q:$Q,MATCH(日文原码!AN117,新汉化!$P:$P,0))</f>
        <v>く</v>
      </c>
      <c r="AO117" t="str">
        <f>INDEX(新汉化!$Q:$Q,MATCH(日文原码!AO117,新汉化!$P:$P,0))</f>
        <v>に</v>
      </c>
      <c r="AP117" t="str">
        <f>INDEX(新汉化!$Q:$Q,MATCH(日文原码!AP117,新汉化!$P:$P,0))</f>
        <v> </v>
      </c>
      <c r="AQ117" t="str">
        <f>INDEX(新汉化!$Q:$Q,MATCH(日文原码!AQ117,新汉化!$P:$P,0))</f>
        <v>つ</v>
      </c>
      <c r="AR117" t="str">
        <f>INDEX(新汉化!$Q:$Q,MATCH(日文原码!AR117,新汉化!$P:$P,0))</f>
        <v>く</v>
      </c>
      <c r="AS117" s="8" t="str">
        <f>INDEX(新汉化!$Q:$Q,MATCH(日文原码!AS117,新汉化!$P:$P,0))</f>
        <v>り</v>
      </c>
      <c r="AT117" s="7" t="str">
        <f>INDEX(新汉化!$Q:$Q,MATCH(日文原码!AT117,新汉化!$P:$P,0))</f>
        <v>え</v>
      </c>
      <c r="AU117" t="str">
        <f>INDEX(新汉化!$Q:$Q,MATCH(日文原码!AU117,新汉化!$P:$P,0))</f>
        <v>も</v>
      </c>
      <c r="AV117" t="str">
        <f>INDEX(新汉化!$Q:$Q,MATCH(日文原码!AV117,新汉化!$P:$P,0))</f>
        <v>の</v>
      </c>
      <c r="AW117" t="str">
        <f>INDEX(新汉化!$Q:$Q,MATCH(日文原码!AW117,新汉化!$P:$P,0))</f>
        <v>が</v>
      </c>
      <c r="AX117" t="str">
        <f>INDEX(新汉化!$Q:$Q,MATCH(日文原码!AX117,新汉化!$P:$P,0))</f>
        <v> </v>
      </c>
      <c r="AY117" t="str">
        <f>INDEX(新汉化!$Q:$Q,MATCH(日文原码!AY117,新汉化!$P:$P,0))</f>
        <v>く</v>
      </c>
      <c r="AZ117" t="str">
        <f>INDEX(新汉化!$Q:$Q,MATCH(日文原码!AZ117,新汉化!$P:$P,0))</f>
        <v>る</v>
      </c>
      <c r="BA117" t="str">
        <f>INDEX(新汉化!$Q:$Q,MATCH(日文原码!BA117,新汉化!$P:$P,0))</f>
        <v>の</v>
      </c>
      <c r="BB117" t="str">
        <f>INDEX(新汉化!$Q:$Q,MATCH(日文原码!BB117,新汉化!$P:$P,0))</f>
        <v>を</v>
      </c>
      <c r="BC117" t="str">
        <f>INDEX(新汉化!$Q:$Q,MATCH(日文原码!BC117,新汉化!$P:$P,0))</f>
        <v> </v>
      </c>
      <c r="BD117" t="str">
        <f>INDEX(新汉化!$Q:$Q,MATCH(日文原码!BD117,新汉化!$P:$P,0))</f>
        <v>ひ</v>
      </c>
      <c r="BE117" t="str">
        <f>INDEX(新汉化!$Q:$Q,MATCH(日文原码!BE117,新汉化!$P:$P,0))</f>
        <v>た</v>
      </c>
      <c r="BF117" t="str">
        <f>INDEX(新汉化!$Q:$Q,MATCH(日文原码!BF117,新汉化!$P:$P,0))</f>
        <v>す</v>
      </c>
      <c r="BG117" t="str">
        <f>INDEX(新汉化!$Q:$Q,MATCH(日文原码!BG117,新汉化!$P:$P,0))</f>
        <v>ら</v>
      </c>
      <c r="BH117" t="str">
        <f>INDEX(新汉化!$Q:$Q,MATCH(日文原码!BH117,新汉化!$P:$P,0))</f>
        <v> </v>
      </c>
      <c r="BI117" t="str">
        <f>INDEX(新汉化!$Q:$Q,MATCH(日文原码!BI117,新汉化!$P:$P,0))</f>
        <v>ま</v>
      </c>
      <c r="BJ117" t="str">
        <f>INDEX(新汉化!$Q:$Q,MATCH(日文原码!BJ117,新汉化!$P:$P,0))</f>
        <v>ち</v>
      </c>
      <c r="BK117" t="str">
        <f>INDEX(新汉化!$Q:$Q,MATCH(日文原码!BK117,新汉化!$P:$P,0))</f>
        <v>か</v>
      </c>
      <c r="BL117" t="str">
        <f>INDEX(新汉化!$Q:$Q,MATCH(日文原码!BL117,新汉化!$P:$P,0))</f>
        <v>ま</v>
      </c>
      <c r="BM117" t="str">
        <f>INDEX(新汉化!$Q:$Q,MATCH(日文原码!BM117,新汉化!$P:$P,0))</f>
        <v>え</v>
      </c>
      <c r="BN117" t="str">
        <f>INDEX(新汉化!$Q:$Q,MATCH(日文原码!BN117,新汉化!$P:$P,0))</f>
        <v>て</v>
      </c>
      <c r="BO117" t="str">
        <f>INDEX(新汉化!$Q:$Q,MATCH(日文原码!BO117,新汉化!$P:$P,0))</f>
        <v>い</v>
      </c>
      <c r="BP117" t="str">
        <f>INDEX(新汉化!$Q:$Q,MATCH(日文原码!BP117,新汉化!$P:$P,0))</f>
        <v>る</v>
      </c>
      <c r="BQ117" s="8" t="str">
        <f>INDEX(新汉化!$Q:$Q,MATCH(日文原码!BQ117,新汉化!$P:$P,0))</f>
        <v>。</v>
      </c>
      <c r="BR117" s="7" t="str">
        <f>INDEX(新汉化!$Q:$Q,MATCH(日文原码!BR117,新汉化!$P:$P,0))</f>
        <v>み</v>
      </c>
      <c r="BS117" t="str">
        <f>INDEX(新汉化!$Q:$Q,MATCH(日文原码!BS117,新汉化!$P:$P,0))</f>
        <v>ず</v>
      </c>
      <c r="BT117" t="str">
        <f>INDEX(新汉化!$Q:$Q,MATCH(日文原码!BT117,新汉化!$P:$P,0))</f>
        <v>が</v>
      </c>
      <c r="BU117" t="str">
        <f>INDEX(新汉化!$Q:$Q,MATCH(日文原码!BU117,新汉化!$P:$P,0))</f>
        <v> </v>
      </c>
      <c r="BV117" t="str">
        <f>INDEX(新汉化!$Q:$Q,MATCH(日文原码!BV117,新汉化!$P:$P,0))</f>
        <v>な</v>
      </c>
      <c r="BW117" t="str">
        <f>INDEX(新汉化!$Q:$Q,MATCH(日文原码!BW117,新汉化!$P:$P,0))</f>
        <v>く</v>
      </c>
      <c r="BX117" t="str">
        <f>INDEX(新汉化!$Q:$Q,MATCH(日文原码!BX117,新汉化!$P:$P,0))</f>
        <v>て</v>
      </c>
      <c r="BY117" t="str">
        <f>INDEX(新汉化!$Q:$Q,MATCH(日文原码!BY117,新汉化!$P:$P,0))</f>
        <v>も</v>
      </c>
      <c r="BZ117" t="str">
        <f>INDEX(新汉化!$Q:$Q,MATCH(日文原码!BZ117,新汉化!$P:$P,0))</f>
        <v> </v>
      </c>
      <c r="CA117" t="str">
        <f>INDEX(新汉化!$Q:$Q,MATCH(日文原码!CA117,新汉化!$P:$P,0))</f>
        <v>1</v>
      </c>
      <c r="CB117" t="str">
        <f>INDEX(新汉化!$Q:$Q,MATCH(日文原码!CB117,新汉化!$P:$P,0))</f>
        <v>し</v>
      </c>
      <c r="CC117" t="str">
        <f>INDEX(新汉化!$Q:$Q,MATCH(日文原码!CC117,新汉化!$P:$P,0))</f>
        <v>ゅ</v>
      </c>
      <c r="CD117" t="str">
        <f>INDEX(新汉化!$Q:$Q,MATCH(日文原码!CD117,新汉化!$P:$P,0))</f>
        <v>う</v>
      </c>
      <c r="CE117" t="str">
        <f>INDEX(新汉化!$Q:$Q,MATCH(日文原码!CE117,新汉化!$P:$P,0))</f>
        <v>か</v>
      </c>
      <c r="CF117" t="str">
        <f>INDEX(新汉化!$Q:$Q,MATCH(日文原码!CF117,新汉化!$P:$P,0))</f>
        <v>ん</v>
      </c>
      <c r="CG117" t="str">
        <f>INDEX(新汉化!$Q:$Q,MATCH(日文原码!CG117,新汉化!$P:$P,0))</f>
        <v>は</v>
      </c>
      <c r="CH117" t="str">
        <f>INDEX(新汉化!$Q:$Q,MATCH(日文原码!CH117,新汉化!$P:$P,0))</f>
        <v> </v>
      </c>
      <c r="CI117" t="str">
        <f>INDEX(新汉化!$Q:$Q,MATCH(日文原码!CI117,新汉化!$P:$P,0))</f>
        <v>へ</v>
      </c>
      <c r="CJ117" t="str">
        <f>INDEX(新汉化!$Q:$Q,MATCH(日文原码!CJ117,新汉化!$P:$P,0))</f>
        <v>っ</v>
      </c>
      <c r="CK117" t="str">
        <f>INDEX(新汉化!$Q:$Q,MATCH(日文原码!CK117,新汉化!$P:$P,0))</f>
        <v>ち</v>
      </c>
      <c r="CL117" t="str">
        <f>INDEX(新汉化!$Q:$Q,MATCH(日文原码!CL117,新汉化!$P:$P,0))</f>
        <v>ゃ</v>
      </c>
      <c r="CM117" t="str">
        <f>INDEX(新汉化!$Q:$Q,MATCH(日文原码!CM117,新汉化!$P:$P,0))</f>
        <v>ら</v>
      </c>
      <c r="CN117" t="str">
        <f>INDEX(新汉化!$Q:$Q,MATCH(日文原码!CN117,新汉化!$P:$P,0))</f>
        <v>。</v>
      </c>
      <c r="CO117" t="str">
        <f>INDEX(新汉化!$Q:$Q,MATCH(日文原码!CO117,新汉化!$P:$P,0))</f>
        <v> </v>
      </c>
      <c r="CP117" s="13" t="str">
        <f>INDEX(新汉化!$Q:$Q,MATCH(日文原码!CP117,新汉化!$P:$P,0))</f>
        <v> </v>
      </c>
    </row>
    <row r="118" spans="1:94">
      <c r="A118" t="str">
        <f>MID(日文原码!A118,2,1)</f>
        <v>1</v>
      </c>
      <c r="B118" t="str">
        <f>MID(日文原码!B118,2,1)</f>
        <v>1</v>
      </c>
      <c r="C118" t="str">
        <f>MID(日文原码!C118,2,1)</f>
        <v>7</v>
      </c>
      <c r="D118" s="7" t="str">
        <f>MID(日文原码!D118,2,1)</f>
        <v>A</v>
      </c>
      <c r="E118" t="str">
        <f>MID(日文原码!E118,2,1)</f>
        <v>A</v>
      </c>
      <c r="F118" t="str">
        <f>MID(日文原码!F118,2,1)</f>
        <v>1</v>
      </c>
      <c r="G118" s="8" t="str">
        <f>MID(日文原码!G118,2,1)</f>
        <v>1</v>
      </c>
      <c r="H118" s="7" t="str">
        <f>MID(日文原码!H118,2,1)</f>
        <v>A</v>
      </c>
      <c r="I118" t="str">
        <f>MID(日文原码!I118,2,1)</f>
        <v>1</v>
      </c>
      <c r="J118" t="str">
        <f>MID(日文原码!J118,2,1)</f>
        <v>5</v>
      </c>
      <c r="K118" s="8" t="str">
        <f>MID(日文原码!K118,2,1)</f>
        <v>3</v>
      </c>
      <c r="L118" s="7" t="str">
        <f>INDEX(新汉化!$Q:$Q,MATCH(日文原码!L118,新汉化!$P:$P,0))</f>
        <v>ビ</v>
      </c>
      <c r="M118" t="str">
        <f>INDEX(新汉化!$Q:$Q,MATCH(日文原码!M118,新汉化!$P:$P,0))</f>
        <v>ブ</v>
      </c>
      <c r="N118" t="str">
        <f>INDEX(新汉化!$Q:$Q,MATCH(日文原码!N118,新汉化!$P:$P,0))</f>
        <v>ラ</v>
      </c>
      <c r="O118" t="str">
        <f>INDEX(新汉化!$Q:$Q,MATCH(日文原码!O118,新汉化!$P:$P,0))</f>
        <v>-</v>
      </c>
      <c r="P118" s="8" t="str">
        <f>INDEX(新汉化!$Q:$Q,MATCH(日文原码!P118,新汉化!$P:$P,0))</f>
        <v>バ</v>
      </c>
      <c r="Q118" s="7" t="str">
        <f>INDEX(新汉化!$Q:$Q,MATCH(日文原码!Q118,新汉化!$P:$P,0))</f>
        <v> </v>
      </c>
      <c r="R118" t="str">
        <f>INDEX(新汉化!$Q:$Q,MATCH(日文原码!R118,新汉化!$P:$P,0))</f>
        <v>し</v>
      </c>
      <c r="S118" t="str">
        <f>INDEX(新汉化!$Q:$Q,MATCH(日文原码!S118,新汉化!$P:$P,0))</f>
        <v>ん</v>
      </c>
      <c r="T118" t="str">
        <f>INDEX(新汉化!$Q:$Q,MATCH(日文原码!T118,新汉化!$P:$P,0))</f>
        <v>ど</v>
      </c>
      <c r="U118" s="8" t="str">
        <f>INDEX(新汉化!$Q:$Q,MATCH(日文原码!U118,新汉化!$P:$P,0))</f>
        <v>う</v>
      </c>
      <c r="V118" s="7" t="str">
        <f>INDEX(新汉化!$Q:$Q,MATCH(日文原码!V118,新汉化!$P:$P,0))</f>
        <v>ビ</v>
      </c>
      <c r="W118" t="str">
        <f>INDEX(新汉化!$Q:$Q,MATCH(日文原码!W118,新汉化!$P:$P,0))</f>
        <v>ブ</v>
      </c>
      <c r="X118" t="str">
        <f>INDEX(新汉化!$Q:$Q,MATCH(日文原码!X118,新汉化!$P:$P,0))</f>
        <v>ラ</v>
      </c>
      <c r="Y118" t="str">
        <f>INDEX(新汉化!$Q:$Q,MATCH(日文原码!Y118,新汉化!$P:$P,0))</f>
        <v>-</v>
      </c>
      <c r="Z118" t="str">
        <f>INDEX(新汉化!$Q:$Q,MATCH(日文原码!Z118,新汉化!$P:$P,0))</f>
        <v>バ</v>
      </c>
      <c r="AA118" t="str">
        <f>INDEX(新汉化!$Q:$Q,MATCH(日文原码!AA118,新汉化!$P:$P,0))</f>
        <v>の</v>
      </c>
      <c r="AB118" t="str">
        <f>INDEX(新汉化!$Q:$Q,MATCH(日文原码!AB118,新汉化!$P:$P,0))</f>
        <v> </v>
      </c>
      <c r="AC118" t="str">
        <f>INDEX(新汉化!$Q:$Q,MATCH(日文原码!AC118,新汉化!$P:$P,0))</f>
        <v>ハ</v>
      </c>
      <c r="AD118" t="str">
        <f>INDEX(新汉化!$Q:$Q,MATCH(日文原码!AD118,新汉化!$P:$P,0))</f>
        <v>ネ</v>
      </c>
      <c r="AE118" t="str">
        <f>INDEX(新汉化!$Q:$Q,MATCH(日文原码!AE118,新汉化!$P:$P,0))</f>
        <v>は</v>
      </c>
      <c r="AF118" t="str">
        <f>INDEX(新汉化!$Q:$Q,MATCH(日文原码!AF118,新汉化!$P:$P,0))</f>
        <v> </v>
      </c>
      <c r="AG118" t="str">
        <f>INDEX(新汉化!$Q:$Q,MATCH(日文原码!AG118,新汉化!$P:$P,0))</f>
        <v>ま</v>
      </c>
      <c r="AH118" t="str">
        <f>INDEX(新汉化!$Q:$Q,MATCH(日文原码!AH118,新汉化!$P:$P,0))</f>
        <v>だ</v>
      </c>
      <c r="AI118" t="str">
        <f>INDEX(新汉化!$Q:$Q,MATCH(日文原码!AI118,新汉化!$P:$P,0))</f>
        <v> </v>
      </c>
      <c r="AJ118" t="str">
        <f>INDEX(新汉化!$Q:$Q,MATCH(日文原码!AJ118,新汉化!$P:$P,0))</f>
        <v>せ</v>
      </c>
      <c r="AK118" t="str">
        <f>INDEX(新汉化!$Q:$Q,MATCH(日文原码!AK118,新汉化!$P:$P,0))</f>
        <v>い</v>
      </c>
      <c r="AL118" t="str">
        <f>INDEX(新汉化!$Q:$Q,MATCH(日文原码!AL118,新汉化!$P:$P,0))</f>
        <v>ち</v>
      </c>
      <c r="AM118" t="str">
        <f>INDEX(新汉化!$Q:$Q,MATCH(日文原码!AM118,新汉化!$P:$P,0))</f>
        <v>ょ</v>
      </c>
      <c r="AN118" t="str">
        <f>INDEX(新汉化!$Q:$Q,MATCH(日文原码!AN118,新汉化!$P:$P,0))</f>
        <v>う</v>
      </c>
      <c r="AO118" t="str">
        <f>INDEX(新汉化!$Q:$Q,MATCH(日文原码!AO118,新汉化!$P:$P,0))</f>
        <v>と</v>
      </c>
      <c r="AP118" t="str">
        <f>INDEX(新汉化!$Q:$Q,MATCH(日文原码!AP118,新汉化!$P:$P,0))</f>
        <v>ち</v>
      </c>
      <c r="AQ118" t="str">
        <f>INDEX(新汉化!$Q:$Q,MATCH(日文原码!AQ118,新汉化!$P:$P,0))</f>
        <v>ゅ</v>
      </c>
      <c r="AR118" t="str">
        <f>INDEX(新汉化!$Q:$Q,MATCH(日文原码!AR118,新汉化!$P:$P,0))</f>
        <v>う</v>
      </c>
      <c r="AS118" s="8" t="str">
        <f>INDEX(新汉化!$Q:$Q,MATCH(日文原码!AS118,新汉化!$P:$P,0))</f>
        <v>。</v>
      </c>
      <c r="AT118" s="7" t="str">
        <f>INDEX(新汉化!$Q:$Q,MATCH(日文原码!AT118,新汉化!$P:$P,0))</f>
        <v>な</v>
      </c>
      <c r="AU118" t="str">
        <f>INDEX(新汉化!$Q:$Q,MATCH(日文原码!AU118,新汉化!$P:$P,0))</f>
        <v>が</v>
      </c>
      <c r="AV118" t="str">
        <f>INDEX(新汉化!$Q:$Q,MATCH(日文原码!AV118,新汉化!$P:$P,0))</f>
        <v>い</v>
      </c>
      <c r="AW118" t="str">
        <f>INDEX(新汉化!$Q:$Q,MATCH(日文原码!AW118,新汉化!$P:$P,0))</f>
        <v> </v>
      </c>
      <c r="AX118" t="str">
        <f>INDEX(新汉化!$Q:$Q,MATCH(日文原码!AX118,新汉化!$P:$P,0))</f>
        <v>き</v>
      </c>
      <c r="AY118" t="str">
        <f>INDEX(新汉化!$Q:$Q,MATCH(日文原码!AY118,新汉化!$P:$P,0))</f>
        <v>ょ</v>
      </c>
      <c r="AZ118" t="str">
        <f>INDEX(新汉化!$Q:$Q,MATCH(日文原码!AZ118,新汉化!$P:$P,0))</f>
        <v>り</v>
      </c>
      <c r="BA118" t="str">
        <f>INDEX(新汉化!$Q:$Q,MATCH(日文原码!BA118,新汉化!$P:$P,0))</f>
        <v>を</v>
      </c>
      <c r="BB118" t="str">
        <f>INDEX(新汉化!$Q:$Q,MATCH(日文原码!BB118,新汉化!$P:$P,0))</f>
        <v> </v>
      </c>
      <c r="BC118" t="str">
        <f>INDEX(新汉化!$Q:$Q,MATCH(日文原码!BC118,新汉化!$P:$P,0))</f>
        <v>と</v>
      </c>
      <c r="BD118" t="str">
        <f>INDEX(新汉化!$Q:$Q,MATCH(日文原码!BD118,新汉化!$P:$P,0))</f>
        <v>ぶ</v>
      </c>
      <c r="BE118" t="str">
        <f>INDEX(新汉化!$Q:$Q,MATCH(日文原码!BE118,新汉化!$P:$P,0))</f>
        <v> </v>
      </c>
      <c r="BF118" t="str">
        <f>INDEX(新汉化!$Q:$Q,MATCH(日文原码!BF118,新汉化!$P:$P,0))</f>
        <v>よ</v>
      </c>
      <c r="BG118" t="str">
        <f>INDEX(新汉化!$Q:$Q,MATCH(日文原码!BG118,新汉化!$P:$P,0))</f>
        <v>り</v>
      </c>
      <c r="BH118" t="str">
        <f>INDEX(新汉化!$Q:$Q,MATCH(日文原码!BH118,新汉化!$P:$P,0))</f>
        <v>も</v>
      </c>
      <c r="BI118" t="str">
        <f>INDEX(新汉化!$Q:$Q,MATCH(日文原码!BI118,新汉化!$P:$P,0))</f>
        <v> </v>
      </c>
      <c r="BJ118" t="str">
        <f>INDEX(新汉化!$Q:$Q,MATCH(日文原码!BJ118,新汉化!$P:$P,0))</f>
        <v>し</v>
      </c>
      <c r="BK118" t="str">
        <f>INDEX(新汉化!$Q:$Q,MATCH(日文原码!BK118,新汉化!$P:$P,0))</f>
        <v>ん</v>
      </c>
      <c r="BL118" t="str">
        <f>INDEX(新汉化!$Q:$Q,MATCH(日文原码!BL118,新汉化!$P:$P,0))</f>
        <v>ど</v>
      </c>
      <c r="BM118" t="str">
        <f>INDEX(新汉化!$Q:$Q,MATCH(日文原码!BM118,新汉化!$P:$P,0))</f>
        <v>う</v>
      </c>
      <c r="BN118" t="str">
        <f>INDEX(新汉化!$Q:$Q,MATCH(日文原码!BN118,新汉化!$P:$P,0))</f>
        <v>さ</v>
      </c>
      <c r="BO118" t="str">
        <f>INDEX(新汉化!$Q:$Q,MATCH(日文原码!BO118,新汉化!$P:$P,0))</f>
        <v>せ</v>
      </c>
      <c r="BP118" t="str">
        <f>INDEX(新汉化!$Q:$Q,MATCH(日文原码!BP118,新汉化!$P:$P,0))</f>
        <v>て</v>
      </c>
      <c r="BQ118" s="8" t="str">
        <f>INDEX(新汉化!$Q:$Q,MATCH(日文原码!BQ118,新汉化!$P:$P,0))</f>
        <v> </v>
      </c>
      <c r="BR118" s="7" t="str">
        <f>INDEX(新汉化!$Q:$Q,MATCH(日文原码!BR118,新汉化!$P:$P,0))</f>
        <v>ち</v>
      </c>
      <c r="BS118" t="str">
        <f>INDEX(新汉化!$Q:$Q,MATCH(日文原码!BS118,新汉化!$P:$P,0))</f>
        <v>ょ</v>
      </c>
      <c r="BT118" t="str">
        <f>INDEX(新汉化!$Q:$Q,MATCH(日文原码!BT118,新汉化!$P:$P,0))</f>
        <v>う</v>
      </c>
      <c r="BU118" t="str">
        <f>INDEX(新汉化!$Q:$Q,MATCH(日文原码!BU118,新汉化!$P:$P,0))</f>
        <v>お</v>
      </c>
      <c r="BV118" t="str">
        <f>INDEX(新汉化!$Q:$Q,MATCH(日文原码!BV118,新汉化!$P:$P,0))</f>
        <v>ん</v>
      </c>
      <c r="BW118" t="str">
        <f>INDEX(新汉化!$Q:$Q,MATCH(日文原码!BW118,新汉化!$P:$P,0))</f>
        <v>ぱ</v>
      </c>
      <c r="BX118" t="str">
        <f>INDEX(新汉化!$Q:$Q,MATCH(日文原码!BX118,新汉化!$P:$P,0))</f>
        <v>を</v>
      </c>
      <c r="BY118" t="str">
        <f>INDEX(新汉化!$Q:$Q,MATCH(日文原码!BY118,新汉化!$P:$P,0))</f>
        <v> </v>
      </c>
      <c r="BZ118" t="str">
        <f>INDEX(新汉化!$Q:$Q,MATCH(日文原码!BZ118,新汉化!$P:$P,0))</f>
        <v>だ</v>
      </c>
      <c r="CA118" t="str">
        <f>INDEX(新汉化!$Q:$Q,MATCH(日文原码!CA118,新汉化!$P:$P,0))</f>
        <v>す</v>
      </c>
      <c r="CB118" t="str">
        <f>INDEX(新汉化!$Q:$Q,MATCH(日文原码!CB118,新汉化!$P:$P,0))</f>
        <v> </v>
      </c>
      <c r="CC118" t="str">
        <f>INDEX(新汉化!$Q:$Q,MATCH(日文原码!CC118,新汉化!$P:$P,0))</f>
        <v>ほ</v>
      </c>
      <c r="CD118" t="str">
        <f>INDEX(新汉化!$Q:$Q,MATCH(日文原码!CD118,新汉化!$P:$P,0))</f>
        <v>う</v>
      </c>
      <c r="CE118" t="str">
        <f>INDEX(新汉化!$Q:$Q,MATCH(日文原码!CE118,新汉化!$P:$P,0))</f>
        <v>が</v>
      </c>
      <c r="CF118" t="str">
        <f>INDEX(新汉化!$Q:$Q,MATCH(日文原码!CF118,新汉化!$P:$P,0))</f>
        <v> </v>
      </c>
      <c r="CG118" t="str">
        <f>INDEX(新汉化!$Q:$Q,MATCH(日文原码!CG118,新汉化!$P:$P,0))</f>
        <v>と</v>
      </c>
      <c r="CH118" t="str">
        <f>INDEX(新汉化!$Q:$Q,MATCH(日文原码!CH118,新汉化!$P:$P,0))</f>
        <v>く</v>
      </c>
      <c r="CI118" t="str">
        <f>INDEX(新汉化!$Q:$Q,MATCH(日文原码!CI118,新汉化!$P:$P,0))</f>
        <v>い</v>
      </c>
      <c r="CJ118" t="str">
        <f>INDEX(新汉化!$Q:$Q,MATCH(日文原码!CJ118,新汉化!$P:$P,0))</f>
        <v>な</v>
      </c>
      <c r="CK118" t="str">
        <f>INDEX(新汉化!$Q:$Q,MATCH(日文原码!CK118,新汉化!$P:$P,0))</f>
        <v>の</v>
      </c>
      <c r="CL118" t="str">
        <f>INDEX(新汉化!$Q:$Q,MATCH(日文原码!CL118,新汉化!$P:$P,0))</f>
        <v>だ</v>
      </c>
      <c r="CM118" t="str">
        <f>INDEX(新汉化!$Q:$Q,MATCH(日文原码!CM118,新汉化!$P:$P,0))</f>
        <v>。</v>
      </c>
      <c r="CN118" t="str">
        <f>INDEX(新汉化!$Q:$Q,MATCH(日文原码!CN118,新汉化!$P:$P,0))</f>
        <v> </v>
      </c>
      <c r="CO118" t="str">
        <f>INDEX(新汉化!$Q:$Q,MATCH(日文原码!CO118,新汉化!$P:$P,0))</f>
        <v> </v>
      </c>
      <c r="CP118" s="13" t="str">
        <f>INDEX(新汉化!$Q:$Q,MATCH(日文原码!CP118,新汉化!$P:$P,0))</f>
        <v> </v>
      </c>
    </row>
    <row r="119" spans="1:94">
      <c r="A119" t="str">
        <f>MID(日文原码!A119,2,1)</f>
        <v>1</v>
      </c>
      <c r="B119" t="str">
        <f>MID(日文原码!B119,2,1)</f>
        <v>1</v>
      </c>
      <c r="C119" t="str">
        <f>MID(日文原码!C119,2,1)</f>
        <v>8</v>
      </c>
      <c r="D119" s="7" t="str">
        <f>MID(日文原码!D119,2,1)</f>
        <v>A</v>
      </c>
      <c r="E119" t="str">
        <f>MID(日文原码!E119,2,1)</f>
        <v>A</v>
      </c>
      <c r="F119" t="str">
        <f>MID(日文原码!F119,2,1)</f>
        <v>2</v>
      </c>
      <c r="G119" s="8" t="str">
        <f>MID(日文原码!G119,2,1)</f>
        <v>0</v>
      </c>
      <c r="H119" s="7" t="str">
        <f>MID(日文原码!H119,2,1)</f>
        <v>A</v>
      </c>
      <c r="I119" t="str">
        <f>MID(日文原码!I119,2,1)</f>
        <v>8</v>
      </c>
      <c r="J119" t="str">
        <f>MID(日文原码!J119,2,1)</f>
        <v>2</v>
      </c>
      <c r="K119" s="8" t="str">
        <f>MID(日文原码!K119,2,1)</f>
        <v>0</v>
      </c>
      <c r="L119" s="7" t="str">
        <f>INDEX(新汉化!$Q:$Q,MATCH(日文原码!L119,新汉化!$P:$P,0))</f>
        <v>フ</v>
      </c>
      <c r="M119" t="str">
        <f>INDEX(新汉化!$Q:$Q,MATCH(日文原码!M119,新汉化!$P:$P,0))</f>
        <v>ラ</v>
      </c>
      <c r="N119" t="str">
        <f>INDEX(新汉化!$Q:$Q,MATCH(日文原码!N119,新汉化!$P:$P,0))</f>
        <v>イ</v>
      </c>
      <c r="O119" t="str">
        <f>INDEX(新汉化!$Q:$Q,MATCH(日文原码!O119,新汉化!$P:$P,0))</f>
        <v>ゴ</v>
      </c>
      <c r="P119" s="8" t="str">
        <f>INDEX(新汉化!$Q:$Q,MATCH(日文原码!P119,新汉化!$P:$P,0))</f>
        <v>ン</v>
      </c>
      <c r="Q119" s="7" t="str">
        <f>INDEX(新汉化!$Q:$Q,MATCH(日文原码!Q119,新汉化!$P:$P,0))</f>
        <v> </v>
      </c>
      <c r="R119" t="str">
        <f>INDEX(新汉化!$Q:$Q,MATCH(日文原码!R119,新汉化!$P:$P,0))</f>
        <v>せ</v>
      </c>
      <c r="S119" t="str">
        <f>INDEX(新汉化!$Q:$Q,MATCH(日文原码!S119,新汉化!$P:$P,0))</f>
        <v>い</v>
      </c>
      <c r="T119" t="str">
        <f>INDEX(新汉化!$Q:$Q,MATCH(日文原码!T119,新汉化!$P:$P,0))</f>
        <v>れ</v>
      </c>
      <c r="U119" s="8" t="str">
        <f>INDEX(新汉化!$Q:$Q,MATCH(日文原码!U119,新汉化!$P:$P,0))</f>
        <v>い</v>
      </c>
      <c r="V119" s="7" t="str">
        <f>INDEX(新汉化!$Q:$Q,MATCH(日文原码!V119,新汉化!$P:$P,0))</f>
        <v>は</v>
      </c>
      <c r="W119" t="str">
        <f>INDEX(新汉化!$Q:$Q,MATCH(日文原码!W119,新汉化!$P:$P,0))</f>
        <v>ば</v>
      </c>
      <c r="X119" t="str">
        <f>INDEX(新汉化!$Q:$Q,MATCH(日文原码!X119,新汉化!$P:$P,0))</f>
        <v>た</v>
      </c>
      <c r="Y119" t="str">
        <f>INDEX(新汉化!$Q:$Q,MATCH(日文原码!Y119,新汉化!$P:$P,0))</f>
        <v>き</v>
      </c>
      <c r="Z119" t="str">
        <f>INDEX(新汉化!$Q:$Q,MATCH(日文原码!Z119,新汉化!$P:$P,0))</f>
        <v>で</v>
      </c>
      <c r="AA119" t="str">
        <f>INDEX(新汉化!$Q:$Q,MATCH(日文原码!AA119,新汉化!$P:$P,0))</f>
        <v> </v>
      </c>
      <c r="AB119" t="str">
        <f>INDEX(新汉化!$Q:$Q,MATCH(日文原码!AB119,新汉化!$P:$P,0))</f>
        <v>お</v>
      </c>
      <c r="AC119" t="str">
        <f>INDEX(新汉化!$Q:$Q,MATCH(日文原码!AC119,新汉化!$P:$P,0))</f>
        <v>こ</v>
      </c>
      <c r="AD119" t="str">
        <f>INDEX(新汉化!$Q:$Q,MATCH(日文原码!AD119,新汉化!$P:$P,0))</f>
        <v>す</v>
      </c>
      <c r="AE119" t="str">
        <f>INDEX(新汉化!$Q:$Q,MATCH(日文原码!AE119,新汉化!$P:$P,0))</f>
        <v> </v>
      </c>
      <c r="AF119" t="str">
        <f>INDEX(新汉化!$Q:$Q,MATCH(日文原码!AF119,新汉化!$P:$P,0))</f>
        <v>す</v>
      </c>
      <c r="AG119" t="str">
        <f>INDEX(新汉化!$Q:$Q,MATCH(日文原码!AG119,新汉化!$P:$P,0))</f>
        <v>な</v>
      </c>
      <c r="AH119" t="str">
        <f>INDEX(新汉化!$Q:$Q,MATCH(日文原码!AH119,新汉化!$P:$P,0))</f>
        <v>あ</v>
      </c>
      <c r="AI119" t="str">
        <f>INDEX(新汉化!$Q:$Q,MATCH(日文原码!AI119,新汉化!$P:$P,0))</f>
        <v>ら</v>
      </c>
      <c r="AJ119" t="str">
        <f>INDEX(新汉化!$Q:$Q,MATCH(日文原码!AJ119,新汉化!$P:$P,0))</f>
        <v>し</v>
      </c>
      <c r="AK119" t="str">
        <f>INDEX(新汉化!$Q:$Q,MATCH(日文原码!AK119,新汉化!$P:$P,0))</f>
        <v>の</v>
      </c>
      <c r="AL119" t="str">
        <f>INDEX(新汉化!$Q:$Q,MATCH(日文原码!AL119,新汉化!$P:$P,0))</f>
        <v> </v>
      </c>
      <c r="AM119" t="str">
        <f>INDEX(新汉化!$Q:$Q,MATCH(日文原码!AM119,新汉化!$P:$P,0))</f>
        <v>な</v>
      </c>
      <c r="AN119" t="str">
        <f>INDEX(新汉化!$Q:$Q,MATCH(日文原码!AN119,新汉化!$P:$P,0))</f>
        <v>か</v>
      </c>
      <c r="AO119" t="str">
        <f>INDEX(新汉化!$Q:$Q,MATCH(日文原码!AO119,新汉化!$P:$P,0))</f>
        <v>か</v>
      </c>
      <c r="AP119" t="str">
        <f>INDEX(新汉化!$Q:$Q,MATCH(日文原码!AP119,新汉化!$P:$P,0))</f>
        <v>ら</v>
      </c>
      <c r="AQ119" t="str">
        <f>INDEX(新汉化!$Q:$Q,MATCH(日文原码!AQ119,新汉化!$P:$P,0))</f>
        <v> </v>
      </c>
      <c r="AR119" t="str">
        <f>INDEX(新汉化!$Q:$Q,MATCH(日文原码!AR119,新汉化!$P:$P,0))</f>
        <v> </v>
      </c>
      <c r="AS119" s="8" t="str">
        <f>INDEX(新汉化!$Q:$Q,MATCH(日文原码!AS119,新汉化!$P:$P,0))</f>
        <v> </v>
      </c>
      <c r="AT119" s="7" t="str">
        <f>INDEX(新汉化!$Q:$Q,MATCH(日文原码!AT119,新汉化!$P:$P,0))</f>
        <v>う</v>
      </c>
      <c r="AU119" t="str">
        <f>INDEX(新汉化!$Q:$Q,MATCH(日文原码!AU119,新汉化!$P:$P,0))</f>
        <v>た</v>
      </c>
      <c r="AV119" t="str">
        <f>INDEX(新汉化!$Q:$Q,MATCH(日文原码!AV119,新汉化!$P:$P,0))</f>
        <v>ご</v>
      </c>
      <c r="AW119" t="str">
        <f>INDEX(新汉化!$Q:$Q,MATCH(日文原码!AW119,新汉化!$P:$P,0))</f>
        <v>え</v>
      </c>
      <c r="AX119" t="str">
        <f>INDEX(新汉化!$Q:$Q,MATCH(日文原码!AX119,新汉化!$P:$P,0))</f>
        <v>の</v>
      </c>
      <c r="AY119" t="str">
        <f>INDEX(新汉化!$Q:$Q,MATCH(日文原码!AY119,新汉化!$P:$P,0))</f>
        <v> </v>
      </c>
      <c r="AZ119" t="str">
        <f>INDEX(新汉化!$Q:$Q,MATCH(日文原码!AZ119,新汉化!$P:$P,0))</f>
        <v>よ</v>
      </c>
      <c r="BA119" t="str">
        <f>INDEX(新汉化!$Q:$Q,MATCH(日文原码!BA119,新汉化!$P:$P,0))</f>
        <v>う</v>
      </c>
      <c r="BB119" t="str">
        <f>INDEX(新汉化!$Q:$Q,MATCH(日文原码!BB119,新汉化!$P:$P,0))</f>
        <v>な</v>
      </c>
      <c r="BC119" t="str">
        <f>INDEX(新汉化!$Q:$Q,MATCH(日文原码!BC119,新汉化!$P:$P,0))</f>
        <v> </v>
      </c>
      <c r="BD119" t="str">
        <f>INDEX(新汉化!$Q:$Q,MATCH(日文原码!BD119,新汉化!$P:$P,0))</f>
        <v>は</v>
      </c>
      <c r="BE119" t="str">
        <f>INDEX(新汉化!$Q:$Q,MATCH(日文原码!BE119,新汉化!$P:$P,0))</f>
        <v>お</v>
      </c>
      <c r="BF119" t="str">
        <f>INDEX(新汉化!$Q:$Q,MATCH(日文原码!BF119,新汉化!$P:$P,0))</f>
        <v>と</v>
      </c>
      <c r="BG119" t="str">
        <f>INDEX(新汉化!$Q:$Q,MATCH(日文原码!BG119,新汉化!$P:$P,0))</f>
        <v> </v>
      </c>
      <c r="BH119" t="str">
        <f>INDEX(新汉化!$Q:$Q,MATCH(日文原码!BH119,新汉化!$P:$P,0))</f>
        <v>だ</v>
      </c>
      <c r="BI119" t="str">
        <f>INDEX(新汉化!$Q:$Q,MATCH(日文原码!BI119,新汉化!$P:$P,0))</f>
        <v>け</v>
      </c>
      <c r="BJ119" t="str">
        <f>INDEX(新汉化!$Q:$Q,MATCH(日文原码!BJ119,新汉化!$P:$P,0))</f>
        <v>が</v>
      </c>
      <c r="BK119" t="str">
        <f>INDEX(新汉化!$Q:$Q,MATCH(日文原码!BK119,新汉化!$P:$P,0))</f>
        <v> </v>
      </c>
      <c r="BL119" t="str">
        <f>INDEX(新汉化!$Q:$Q,MATCH(日文原码!BL119,新汉化!$P:$P,0))</f>
        <v>き</v>
      </c>
      <c r="BM119" t="str">
        <f>INDEX(新汉化!$Q:$Q,MATCH(日文原码!BM119,新汉化!$P:$P,0))</f>
        <v>こ</v>
      </c>
      <c r="BN119" t="str">
        <f>INDEX(新汉化!$Q:$Q,MATCH(日文原码!BN119,新汉化!$P:$P,0))</f>
        <v>え</v>
      </c>
      <c r="BO119" t="str">
        <f>INDEX(新汉化!$Q:$Q,MATCH(日文原码!BO119,新汉化!$P:$P,0))</f>
        <v>る</v>
      </c>
      <c r="BP119" t="str">
        <f>INDEX(新汉化!$Q:$Q,MATCH(日文原码!BP119,新汉化!$P:$P,0))</f>
        <v>た</v>
      </c>
      <c r="BQ119" s="8" t="str">
        <f>INDEX(新汉化!$Q:$Q,MATCH(日文原码!BQ119,新汉化!$P:$P,0))</f>
        <v>め</v>
      </c>
      <c r="BR119" s="7" t="str">
        <f>INDEX(新汉化!$Q:$Q,MATCH(日文原码!BR119,新汉化!$P:$P,0))</f>
        <v>フ</v>
      </c>
      <c r="BS119" t="str">
        <f>INDEX(新汉化!$Q:$Q,MATCH(日文原码!BS119,新汉化!$P:$P,0))</f>
        <v>ラ</v>
      </c>
      <c r="BT119" t="str">
        <f>INDEX(新汉化!$Q:$Q,MATCH(日文原码!BT119,新汉化!$P:$P,0))</f>
        <v>イ</v>
      </c>
      <c r="BU119" t="str">
        <f>INDEX(新汉化!$Q:$Q,MATCH(日文原码!BU119,新汉化!$P:$P,0))</f>
        <v>ゴ</v>
      </c>
      <c r="BV119" t="str">
        <f>INDEX(新汉化!$Q:$Q,MATCH(日文原码!BV119,新汉化!$P:$P,0))</f>
        <v>ン</v>
      </c>
      <c r="BW119" t="str">
        <f>INDEX(新汉化!$Q:$Q,MATCH(日文原码!BW119,新汉化!$P:$P,0))</f>
        <v>は</v>
      </c>
      <c r="BX119" t="str">
        <f>INDEX(新汉化!$Q:$Q,MATCH(日文原码!BX119,新汉化!$P:$P,0))</f>
        <v> </v>
      </c>
      <c r="BY119" t="str">
        <f>INDEX(新汉化!$Q:$Q,MATCH(日文原码!BY119,新汉化!$P:$P,0))</f>
        <v>さ</v>
      </c>
      <c r="BZ119" t="str">
        <f>INDEX(新汉化!$Q:$Q,MATCH(日文原码!BZ119,新汉化!$P:$P,0))</f>
        <v>ば</v>
      </c>
      <c r="CA119" t="str">
        <f>INDEX(新汉化!$Q:$Q,MATCH(日文原码!CA119,新汉化!$P:$P,0))</f>
        <v>く</v>
      </c>
      <c r="CB119" t="str">
        <f>INDEX(新汉化!$Q:$Q,MATCH(日文原码!CB119,新汉化!$P:$P,0))</f>
        <v>の</v>
      </c>
      <c r="CC119" t="str">
        <f>INDEX(新汉化!$Q:$Q,MATCH(日文原码!CC119,新汉化!$P:$P,0))</f>
        <v> </v>
      </c>
      <c r="CD119" t="str">
        <f>INDEX(新汉化!$Q:$Q,MATCH(日文原码!CD119,新汉化!$P:$P,0))</f>
        <v>せ</v>
      </c>
      <c r="CE119" t="str">
        <f>INDEX(新汉化!$Q:$Q,MATCH(日文原码!CE119,新汉化!$P:$P,0))</f>
        <v>い</v>
      </c>
      <c r="CF119" t="str">
        <f>INDEX(新汉化!$Q:$Q,MATCH(日文原码!CF119,新汉化!$P:$P,0))</f>
        <v>れ</v>
      </c>
      <c r="CG119" t="str">
        <f>INDEX(新汉化!$Q:$Q,MATCH(日文原码!CG119,新汉化!$P:$P,0))</f>
        <v>い</v>
      </c>
      <c r="CH119" t="str">
        <f>INDEX(新汉化!$Q:$Q,MATCH(日文原码!CH119,新汉化!$P:$P,0))</f>
        <v>と</v>
      </c>
      <c r="CI119" t="str">
        <f>INDEX(新汉化!$Q:$Q,MATCH(日文原码!CI119,新汉化!$P:$P,0))</f>
        <v> </v>
      </c>
      <c r="CJ119" t="str">
        <f>INDEX(新汉化!$Q:$Q,MATCH(日文原码!CJ119,新汉化!$P:$P,0))</f>
        <v>い</v>
      </c>
      <c r="CK119" t="str">
        <f>INDEX(新汉化!$Q:$Q,MATCH(日文原码!CK119,新汉化!$P:$P,0))</f>
        <v>わ</v>
      </c>
      <c r="CL119" t="str">
        <f>INDEX(新汉化!$Q:$Q,MATCH(日文原码!CL119,新汉化!$P:$P,0))</f>
        <v>れ</v>
      </c>
      <c r="CM119" t="str">
        <f>INDEX(新汉化!$Q:$Q,MATCH(日文原码!CM119,新汉化!$P:$P,0))</f>
        <v>た</v>
      </c>
      <c r="CN119" t="str">
        <f>INDEX(新汉化!$Q:$Q,MATCH(日文原码!CN119,新汉化!$P:$P,0))</f>
        <v>。</v>
      </c>
      <c r="CO119" t="str">
        <f>INDEX(新汉化!$Q:$Q,MATCH(日文原码!CO119,新汉化!$P:$P,0))</f>
        <v> </v>
      </c>
      <c r="CP119" s="13" t="str">
        <f>INDEX(新汉化!$Q:$Q,MATCH(日文原码!CP119,新汉化!$P:$P,0))</f>
        <v> </v>
      </c>
    </row>
    <row r="120" spans="1:94">
      <c r="A120" t="str">
        <f>MID(日文原码!A120,2,1)</f>
        <v>1</v>
      </c>
      <c r="B120" t="str">
        <f>MID(日文原码!B120,2,1)</f>
        <v>1</v>
      </c>
      <c r="C120" t="str">
        <f>MID(日文原码!C120,2,1)</f>
        <v>9</v>
      </c>
      <c r="D120" s="7" t="str">
        <f>MID(日文原码!D120,2,1)</f>
        <v>A</v>
      </c>
      <c r="E120" t="str">
        <f>MID(日文原码!E120,2,1)</f>
        <v>A</v>
      </c>
      <c r="F120" t="str">
        <f>MID(日文原码!F120,2,1)</f>
        <v>0</v>
      </c>
      <c r="G120" s="8" t="str">
        <f>MID(日文原码!G120,2,1)</f>
        <v>4</v>
      </c>
      <c r="H120" s="7" t="str">
        <f>MID(日文原码!H120,2,1)</f>
        <v>A</v>
      </c>
      <c r="I120" t="str">
        <f>MID(日文原码!I120,2,1)</f>
        <v>5</v>
      </c>
      <c r="J120" t="str">
        <f>MID(日文原码!J120,2,1)</f>
        <v>1</v>
      </c>
      <c r="K120" s="8" t="str">
        <f>MID(日文原码!K120,2,1)</f>
        <v>3</v>
      </c>
      <c r="L120" s="7" t="str">
        <f>INDEX(新汉化!$Q:$Q,MATCH(日文原码!L120,新汉化!$P:$P,0))</f>
        <v>サ</v>
      </c>
      <c r="M120" t="str">
        <f>INDEX(新汉化!$Q:$Q,MATCH(日文原码!M120,新汉化!$P:$P,0))</f>
        <v>ボ</v>
      </c>
      <c r="N120" t="str">
        <f>INDEX(新汉化!$Q:$Q,MATCH(日文原码!N120,新汉化!$P:$P,0))</f>
        <v>ネ</v>
      </c>
      <c r="O120" t="str">
        <f>INDEX(新汉化!$Q:$Q,MATCH(日文原码!O120,新汉化!$P:$P,0))</f>
        <v>ア</v>
      </c>
      <c r="P120" s="8" t="str">
        <f>INDEX(新汉化!$Q:$Q,MATCH(日文原码!P120,新汉化!$P:$P,0))</f>
        <v> </v>
      </c>
      <c r="Q120" s="7" t="str">
        <f>INDEX(新汉化!$Q:$Q,MATCH(日文原码!Q120,新汉化!$P:$P,0))</f>
        <v> </v>
      </c>
      <c r="R120" t="str">
        <f>INDEX(新汉化!$Q:$Q,MATCH(日文原码!R120,新汉化!$P:$P,0))</f>
        <v>サ</v>
      </c>
      <c r="S120" t="str">
        <f>INDEX(新汉化!$Q:$Q,MATCH(日文原码!S120,新汉化!$P:$P,0))</f>
        <v>ボ</v>
      </c>
      <c r="T120" t="str">
        <f>INDEX(新汉化!$Q:$Q,MATCH(日文原码!T120,新汉化!$P:$P,0))</f>
        <v>テ</v>
      </c>
      <c r="U120" s="8" t="str">
        <f>INDEX(新汉化!$Q:$Q,MATCH(日文原码!U120,新汉化!$P:$P,0))</f>
        <v>ン</v>
      </c>
      <c r="V120" s="7" t="str">
        <f>INDEX(新汉化!$Q:$Q,MATCH(日文原码!V120,新汉化!$P:$P,0))</f>
        <v>あ</v>
      </c>
      <c r="W120" t="str">
        <f>INDEX(新汉化!$Q:$Q,MATCH(日文原码!W120,新汉化!$P:$P,0))</f>
        <v>め</v>
      </c>
      <c r="X120" t="str">
        <f>INDEX(新汉化!$Q:$Q,MATCH(日文原码!X120,新汉化!$P:$P,0))</f>
        <v>の</v>
      </c>
      <c r="Y120" t="str">
        <f>INDEX(新汉化!$Q:$Q,MATCH(日文原码!Y120,新汉化!$P:$P,0))</f>
        <v> </v>
      </c>
      <c r="Z120" t="str">
        <f>INDEX(新汉化!$Q:$Q,MATCH(日文原码!Z120,新汉化!$P:$P,0))</f>
        <v>す</v>
      </c>
      <c r="AA120" t="str">
        <f>INDEX(新汉化!$Q:$Q,MATCH(日文原码!AA120,新汉化!$P:$P,0))</f>
        <v>く</v>
      </c>
      <c r="AB120" t="str">
        <f>INDEX(新汉化!$Q:$Q,MATCH(日文原码!AB120,新汉化!$P:$P,0))</f>
        <v>な</v>
      </c>
      <c r="AC120" t="str">
        <f>INDEX(新汉化!$Q:$Q,MATCH(日文原码!AC120,新汉化!$P:$P,0))</f>
        <v>い</v>
      </c>
      <c r="AD120" t="str">
        <f>INDEX(新汉化!$Q:$Q,MATCH(日文原码!AD120,新汉化!$P:$P,0))</f>
        <v> </v>
      </c>
      <c r="AE120" t="str">
        <f>INDEX(新汉化!$Q:$Q,MATCH(日文原码!AE120,新汉化!$P:$P,0))</f>
        <v>き</v>
      </c>
      <c r="AF120" t="str">
        <f>INDEX(新汉化!$Q:$Q,MATCH(日文原码!AF120,新汉化!$P:$P,0))</f>
        <v>び</v>
      </c>
      <c r="AG120" t="str">
        <f>INDEX(新汉化!$Q:$Q,MATCH(日文原码!AG120,新汉化!$P:$P,0))</f>
        <v>し</v>
      </c>
      <c r="AH120" t="str">
        <f>INDEX(新汉化!$Q:$Q,MATCH(日文原码!AH120,新汉化!$P:$P,0))</f>
        <v>い</v>
      </c>
      <c r="AI120" t="str">
        <f>INDEX(新汉化!$Q:$Q,MATCH(日文原码!AI120,新汉化!$P:$P,0))</f>
        <v> </v>
      </c>
      <c r="AJ120" t="str">
        <f>INDEX(新汉化!$Q:$Q,MATCH(日文原码!AJ120,新汉化!$P:$P,0))</f>
        <v>か</v>
      </c>
      <c r="AK120" t="str">
        <f>INDEX(新汉化!$Q:$Q,MATCH(日文原码!AK120,新汉化!$P:$P,0))</f>
        <v>ん</v>
      </c>
      <c r="AL120" t="str">
        <f>INDEX(新汉化!$Q:$Q,MATCH(日文原码!AL120,新汉化!$P:$P,0))</f>
        <v>き</v>
      </c>
      <c r="AM120" t="str">
        <f>INDEX(新汉化!$Q:$Q,MATCH(日文原码!AM120,新汉化!$P:$P,0))</f>
        <v>ょ</v>
      </c>
      <c r="AN120" t="str">
        <f>INDEX(新汉化!$Q:$Q,MATCH(日文原码!AN120,新汉化!$P:$P,0))</f>
        <v>う</v>
      </c>
      <c r="AO120" t="str">
        <f>INDEX(新汉化!$Q:$Q,MATCH(日文原码!AO120,新汉化!$P:$P,0))</f>
        <v> </v>
      </c>
      <c r="AP120" t="str">
        <f>INDEX(新汉化!$Q:$Q,MATCH(日文原码!AP120,新汉化!$P:$P,0))</f>
        <v>ほ</v>
      </c>
      <c r="AQ120" t="str">
        <f>INDEX(新汉化!$Q:$Q,MATCH(日文原码!AQ120,新汉化!$P:$P,0))</f>
        <v>ど</v>
      </c>
      <c r="AR120" t="str">
        <f>INDEX(新汉化!$Q:$Q,MATCH(日文原码!AR120,新汉化!$P:$P,0))</f>
        <v> </v>
      </c>
      <c r="AS120" s="8" t="str">
        <f>INDEX(新汉化!$Q:$Q,MATCH(日文原码!AS120,新汉化!$P:$P,0))</f>
        <v> </v>
      </c>
      <c r="AT120" s="7" t="str">
        <f>INDEX(新汉化!$Q:$Q,MATCH(日文原码!AT120,新汉化!$P:$P,0))</f>
        <v>き</v>
      </c>
      <c r="AU120" t="str">
        <f>INDEX(新汉化!$Q:$Q,MATCH(日文原码!AU120,新汉化!$P:$P,0))</f>
        <v>れ</v>
      </c>
      <c r="AV120" t="str">
        <f>INDEX(新汉化!$Q:$Q,MATCH(日文原码!AV120,新汉化!$P:$P,0))</f>
        <v>い</v>
      </c>
      <c r="AW120" t="str">
        <f>INDEX(新汉化!$Q:$Q,MATCH(日文原码!AW120,新汉化!$P:$P,0))</f>
        <v>で</v>
      </c>
      <c r="AX120" t="str">
        <f>INDEX(新汉化!$Q:$Q,MATCH(日文原码!AX120,新汉化!$P:$P,0))</f>
        <v> </v>
      </c>
      <c r="AY120" t="str">
        <f>INDEX(新汉化!$Q:$Q,MATCH(日文原码!AY120,新汉化!$P:$P,0))</f>
        <v>か</v>
      </c>
      <c r="AZ120" t="str">
        <f>INDEX(新汉化!$Q:$Q,MATCH(日文原码!AZ120,新汉化!$P:$P,0))</f>
        <v>お</v>
      </c>
      <c r="BA120" t="str">
        <f>INDEX(新汉化!$Q:$Q,MATCH(日文原码!BA120,新汉化!$P:$P,0))</f>
        <v>り</v>
      </c>
      <c r="BB120" t="str">
        <f>INDEX(新汉化!$Q:$Q,MATCH(日文原码!BB120,新汉化!$P:$P,0))</f>
        <v>の</v>
      </c>
      <c r="BC120" t="str">
        <f>INDEX(新汉化!$Q:$Q,MATCH(日文原码!BC120,新汉化!$P:$P,0))</f>
        <v> </v>
      </c>
      <c r="BD120" t="str">
        <f>INDEX(新汉化!$Q:$Q,MATCH(日文原码!BD120,新汉化!$P:$P,0))</f>
        <v>つ</v>
      </c>
      <c r="BE120" t="str">
        <f>INDEX(新汉化!$Q:$Q,MATCH(日文原码!BE120,新汉化!$P:$P,0))</f>
        <v>よ</v>
      </c>
      <c r="BF120" t="str">
        <f>INDEX(新汉化!$Q:$Q,MATCH(日文原码!BF120,新汉化!$P:$P,0))</f>
        <v>い</v>
      </c>
      <c r="BG120" t="str">
        <f>INDEX(新汉化!$Q:$Q,MATCH(日文原码!BG120,新汉化!$P:$P,0))</f>
        <v> </v>
      </c>
      <c r="BH120" t="str">
        <f>INDEX(新汉化!$Q:$Q,MATCH(日文原码!BH120,新汉化!$P:$P,0))</f>
        <v>は</v>
      </c>
      <c r="BI120" t="str">
        <f>INDEX(新汉化!$Q:$Q,MATCH(日文原码!BI120,新汉化!$P:$P,0))</f>
        <v>な</v>
      </c>
      <c r="BJ120" t="str">
        <f>INDEX(新汉化!$Q:$Q,MATCH(日文原码!BJ120,新汉化!$P:$P,0))</f>
        <v>を</v>
      </c>
      <c r="BK120" t="str">
        <f>INDEX(新汉化!$Q:$Q,MATCH(日文原码!BK120,新汉化!$P:$P,0))</f>
        <v> </v>
      </c>
      <c r="BL120" t="str">
        <f>INDEX(新汉化!$Q:$Q,MATCH(日文原码!BL120,新汉化!$P:$P,0))</f>
        <v>さ</v>
      </c>
      <c r="BM120" t="str">
        <f>INDEX(新汉化!$Q:$Q,MATCH(日文原码!BM120,新汉化!$P:$P,0))</f>
        <v>か</v>
      </c>
      <c r="BN120" t="str">
        <f>INDEX(新汉化!$Q:$Q,MATCH(日文原码!BN120,新汉化!$P:$P,0))</f>
        <v>せ</v>
      </c>
      <c r="BO120" t="str">
        <f>INDEX(新汉化!$Q:$Q,MATCH(日文原码!BO120,新汉化!$P:$P,0))</f>
        <v>る</v>
      </c>
      <c r="BP120" t="str">
        <f>INDEX(新汉化!$Q:$Q,MATCH(日文原码!BP120,新汉化!$P:$P,0))</f>
        <v>。</v>
      </c>
      <c r="BQ120" s="8" t="str">
        <f>INDEX(新汉化!$Q:$Q,MATCH(日文原码!BQ120,新汉化!$P:$P,0))</f>
        <v> </v>
      </c>
      <c r="BR120" s="7" t="str">
        <f>INDEX(新汉化!$Q:$Q,MATCH(日文原码!BR120,新汉化!$P:$P,0))</f>
        <v>ト</v>
      </c>
      <c r="BS120" t="str">
        <f>INDEX(新汉化!$Q:$Q,MATCH(日文原码!BS120,新汉化!$P:$P,0))</f>
        <v>ゲ</v>
      </c>
      <c r="BT120" t="str">
        <f>INDEX(新汉化!$Q:$Q,MATCH(日文原码!BT120,新汉化!$P:$P,0))</f>
        <v>の</v>
      </c>
      <c r="BU120" t="str">
        <f>INDEX(新汉化!$Q:$Q,MATCH(日文原码!BU120,新汉化!$P:$P,0))</f>
        <v> </v>
      </c>
      <c r="BV120" t="str">
        <f>INDEX(新汉化!$Q:$Q,MATCH(日文原码!BV120,新汉化!$P:$P,0))</f>
        <v>つ</v>
      </c>
      <c r="BW120" t="str">
        <f>INDEX(新汉化!$Q:$Q,MATCH(日文原码!BW120,新汉化!$P:$P,0))</f>
        <v>い</v>
      </c>
      <c r="BX120" t="str">
        <f>INDEX(新汉化!$Q:$Q,MATCH(日文原码!BX120,新汉化!$P:$P,0))</f>
        <v>た</v>
      </c>
      <c r="BY120" t="str">
        <f>INDEX(新汉化!$Q:$Q,MATCH(日文原码!BY120,新汉化!$P:$P,0))</f>
        <v> </v>
      </c>
      <c r="BZ120" t="str">
        <f>INDEX(新汉化!$Q:$Q,MATCH(日文原码!BZ120,新汉化!$P:$P,0))</f>
        <v>う</v>
      </c>
      <c r="CA120" t="str">
        <f>INDEX(新汉化!$Q:$Q,MATCH(日文原码!CA120,新汉化!$P:$P,0))</f>
        <v>で</v>
      </c>
      <c r="CB120" t="str">
        <f>INDEX(新汉化!$Q:$Q,MATCH(日文原码!CB120,新汉化!$P:$P,0))</f>
        <v>を</v>
      </c>
      <c r="CC120" t="str">
        <f>INDEX(新汉化!$Q:$Q,MATCH(日文原码!CC120,新汉化!$P:$P,0))</f>
        <v> </v>
      </c>
      <c r="CD120" t="str">
        <f>INDEX(新汉化!$Q:$Q,MATCH(日文原码!CD120,新汉化!$P:$P,0))</f>
        <v>ふ</v>
      </c>
      <c r="CE120" t="str">
        <f>INDEX(新汉化!$Q:$Q,MATCH(日文原码!CE120,新汉化!$P:$P,0))</f>
        <v>り</v>
      </c>
      <c r="CF120" t="str">
        <f>INDEX(新汉化!$Q:$Q,MATCH(日文原码!CF120,新汉化!$P:$P,0))</f>
        <v>ま</v>
      </c>
      <c r="CG120" t="str">
        <f>INDEX(新汉化!$Q:$Q,MATCH(日文原码!CG120,新汉化!$P:$P,0))</f>
        <v>わ</v>
      </c>
      <c r="CH120" t="str">
        <f>INDEX(新汉化!$Q:$Q,MATCH(日文原码!CH120,新汉化!$P:$P,0))</f>
        <v>し</v>
      </c>
      <c r="CI120" t="str">
        <f>INDEX(新汉化!$Q:$Q,MATCH(日文原码!CI120,新汉化!$P:$P,0))</f>
        <v>て</v>
      </c>
      <c r="CJ120" t="str">
        <f>INDEX(新汉化!$Q:$Q,MATCH(日文原码!CJ120,新汉化!$P:$P,0))</f>
        <v> </v>
      </c>
      <c r="CK120" t="str">
        <f>INDEX(新汉化!$Q:$Q,MATCH(日文原码!CK120,新汉化!$P:$P,0))</f>
        <v>た</v>
      </c>
      <c r="CL120" t="str">
        <f>INDEX(新汉化!$Q:$Q,MATCH(日文原码!CL120,新汉化!$P:$P,0))</f>
        <v>た</v>
      </c>
      <c r="CM120" t="str">
        <f>INDEX(新汉化!$Q:$Q,MATCH(日文原码!CM120,新汉化!$P:$P,0))</f>
        <v>か</v>
      </c>
      <c r="CN120" t="str">
        <f>INDEX(新汉化!$Q:$Q,MATCH(日文原码!CN120,新汉化!$P:$P,0))</f>
        <v>う</v>
      </c>
      <c r="CO120" t="str">
        <f>INDEX(新汉化!$Q:$Q,MATCH(日文原码!CO120,新汉化!$P:$P,0))</f>
        <v>。</v>
      </c>
      <c r="CP120" s="13" t="str">
        <f>INDEX(新汉化!$Q:$Q,MATCH(日文原码!CP120,新汉化!$P:$P,0))</f>
        <v> </v>
      </c>
    </row>
    <row r="121" spans="1:94">
      <c r="A121" t="str">
        <f>MID(日文原码!A121,2,1)</f>
        <v>1</v>
      </c>
      <c r="B121" t="str">
        <f>MID(日文原码!B121,2,1)</f>
        <v>2</v>
      </c>
      <c r="C121" t="str">
        <f>MID(日文原码!C121,2,1)</f>
        <v>0</v>
      </c>
      <c r="D121" s="7" t="str">
        <f>MID(日文原码!D121,2,1)</f>
        <v>A</v>
      </c>
      <c r="E121" t="str">
        <f>MID(日文原码!E121,2,1)</f>
        <v>A</v>
      </c>
      <c r="F121" t="str">
        <f>MID(日文原码!F121,2,1)</f>
        <v>1</v>
      </c>
      <c r="G121" s="8" t="str">
        <f>MID(日文原码!G121,2,1)</f>
        <v>3</v>
      </c>
      <c r="H121" s="7" t="str">
        <f>MID(日文原码!H121,2,1)</f>
        <v>A</v>
      </c>
      <c r="I121" t="str">
        <f>MID(日文原码!I121,2,1)</f>
        <v>7</v>
      </c>
      <c r="J121" t="str">
        <f>MID(日文原码!J121,2,1)</f>
        <v>7</v>
      </c>
      <c r="K121" s="8" t="str">
        <f>MID(日文原码!K121,2,1)</f>
        <v>4</v>
      </c>
      <c r="L121" s="7" t="str">
        <f>INDEX(新汉化!$Q:$Q,MATCH(日文原码!L121,新汉化!$P:$P,0))</f>
        <v>ノ</v>
      </c>
      <c r="M121" t="str">
        <f>INDEX(新汉化!$Q:$Q,MATCH(日文原码!M121,新汉化!$P:$P,0))</f>
        <v>ク</v>
      </c>
      <c r="N121" t="str">
        <f>INDEX(新汉化!$Q:$Q,MATCH(日文原码!N121,新汉化!$P:$P,0))</f>
        <v>タ</v>
      </c>
      <c r="O121" t="str">
        <f>INDEX(新汉化!$Q:$Q,MATCH(日文原码!O121,新汉化!$P:$P,0))</f>
        <v>ス</v>
      </c>
      <c r="P121" s="8" t="str">
        <f>INDEX(新汉化!$Q:$Q,MATCH(日文原码!P121,新汉化!$P:$P,0))</f>
        <v> </v>
      </c>
      <c r="Q121" s="7" t="str">
        <f>INDEX(新汉化!$Q:$Q,MATCH(日文原码!Q121,新汉化!$P:$P,0))</f>
        <v>カ</v>
      </c>
      <c r="R121" t="str">
        <f>INDEX(新汉化!$Q:$Q,MATCH(日文原码!R121,新汉化!$P:$P,0))</f>
        <v>カ</v>
      </c>
      <c r="S121" t="str">
        <f>INDEX(新汉化!$Q:$Q,MATCH(日文原码!S121,新汉化!$P:$P,0))</f>
        <v>シ</v>
      </c>
      <c r="T121" t="str">
        <f>INDEX(新汉化!$Q:$Q,MATCH(日文原码!T121,新汉化!$P:$P,0))</f>
        <v>ぐ</v>
      </c>
      <c r="U121" s="8" t="str">
        <f>INDEX(新汉化!$Q:$Q,MATCH(日文原码!U121,新汉化!$P:$P,0))</f>
        <v>さ</v>
      </c>
      <c r="V121" s="7" t="str">
        <f>INDEX(新汉化!$Q:$Q,MATCH(日文原码!V121,新汉化!$P:$P,0))</f>
        <v>ま</v>
      </c>
      <c r="W121" t="str">
        <f>INDEX(新汉化!$Q:$Q,MATCH(日文原码!W121,新汉化!$P:$P,0))</f>
        <v>よ</v>
      </c>
      <c r="X121" t="str">
        <f>INDEX(新汉化!$Q:$Q,MATCH(日文原码!X121,新汉化!$P:$P,0))</f>
        <v>な</v>
      </c>
      <c r="Y121" t="str">
        <f>INDEX(新汉化!$Q:$Q,MATCH(日文原码!Y121,新汉化!$P:$P,0))</f>
        <v>か</v>
      </c>
      <c r="Z121" t="str">
        <f>INDEX(新汉化!$Q:$Q,MATCH(日文原码!Z121,新汉化!$P:$P,0))</f>
        <v> </v>
      </c>
      <c r="AA121" t="str">
        <f>INDEX(新汉化!$Q:$Q,MATCH(日文原码!AA121,新汉化!$P:$P,0))</f>
        <v>さ</v>
      </c>
      <c r="AB121" t="str">
        <f>INDEX(新汉化!$Q:$Q,MATCH(日文原码!AB121,新汉化!$P:$P,0))</f>
        <v>ば</v>
      </c>
      <c r="AC121" t="str">
        <f>INDEX(新汉化!$Q:$Q,MATCH(日文原码!AC121,新汉化!$P:$P,0))</f>
        <v>く</v>
      </c>
      <c r="AD121" t="str">
        <f>INDEX(新汉化!$Q:$Q,MATCH(日文原码!AD121,新汉化!$P:$P,0))</f>
        <v>を</v>
      </c>
      <c r="AE121" t="str">
        <f>INDEX(新汉化!$Q:$Q,MATCH(日文原码!AE121,新汉化!$P:$P,0))</f>
        <v> </v>
      </c>
      <c r="AF121" t="str">
        <f>INDEX(新汉化!$Q:$Q,MATCH(日文原码!AF121,新汉化!$P:$P,0))</f>
        <v>あ</v>
      </c>
      <c r="AG121" t="str">
        <f>INDEX(新汉化!$Q:$Q,MATCH(日文原码!AG121,新汉化!$P:$P,0))</f>
        <v>る</v>
      </c>
      <c r="AH121" t="str">
        <f>INDEX(新汉化!$Q:$Q,MATCH(日文原码!AH121,新汉化!$P:$P,0))</f>
        <v>く</v>
      </c>
      <c r="AI121" t="str">
        <f>INDEX(新汉化!$Q:$Q,MATCH(日文原码!AI121,新汉化!$P:$P,0))</f>
        <v> </v>
      </c>
      <c r="AJ121" t="str">
        <f>INDEX(新汉化!$Q:$Q,MATCH(日文原码!AJ121,新汉化!$P:$P,0))</f>
        <v>た</v>
      </c>
      <c r="AK121" t="str">
        <f>INDEX(新汉化!$Q:$Q,MATCH(日文原码!AK121,新汉化!$P:$P,0))</f>
        <v>び</v>
      </c>
      <c r="AL121" t="str">
        <f>INDEX(新汉化!$Q:$Q,MATCH(日文原码!AL121,新汉化!$P:$P,0))</f>
        <v>び</v>
      </c>
      <c r="AM121" t="str">
        <f>INDEX(新汉化!$Q:$Q,MATCH(日文原码!AM121,新汉化!$P:$P,0))</f>
        <v>と</v>
      </c>
      <c r="AN121" t="str">
        <f>INDEX(新汉化!$Q:$Q,MATCH(日文原码!AN121,新汉化!$P:$P,0))</f>
        <v>の</v>
      </c>
      <c r="AO121" t="str">
        <f>INDEX(新汉化!$Q:$Q,MATCH(日文原码!AO121,新汉化!$P:$P,0))</f>
        <v> </v>
      </c>
      <c r="AP121" t="str">
        <f>INDEX(新汉化!$Q:$Q,MATCH(日文原码!AP121,新汉化!$P:$P,0))</f>
        <v>う</v>
      </c>
      <c r="AQ121" t="str">
        <f>INDEX(新汉化!$Q:$Q,MATCH(日文原码!AQ121,新汉化!$P:$P,0))</f>
        <v>し</v>
      </c>
      <c r="AR121" t="str">
        <f>INDEX(新汉化!$Q:$Q,MATCH(日文原码!AR121,新汉化!$P:$P,0))</f>
        <v>ろ</v>
      </c>
      <c r="AS121" s="8" t="str">
        <f>INDEX(新汉化!$Q:$Q,MATCH(日文原码!AS121,新汉化!$P:$P,0))</f>
        <v>を</v>
      </c>
      <c r="AT121" s="7" t="str">
        <f>INDEX(新汉化!$Q:$Q,MATCH(日文原码!AT121,新汉化!$P:$P,0))</f>
        <v>ぞ</v>
      </c>
      <c r="AU121" t="str">
        <f>INDEX(新汉化!$Q:$Q,MATCH(日文原码!AU121,新汉化!$P:$P,0))</f>
        <v>ろ</v>
      </c>
      <c r="AV121" t="str">
        <f>INDEX(新汉化!$Q:$Q,MATCH(日文原码!AV121,新汉化!$P:$P,0))</f>
        <v>ぞ</v>
      </c>
      <c r="AW121" t="str">
        <f>INDEX(新汉化!$Q:$Q,MATCH(日文原码!AW121,新汉化!$P:$P,0))</f>
        <v>ろ</v>
      </c>
      <c r="AX121" t="str">
        <f>INDEX(新汉化!$Q:$Q,MATCH(日文原码!AX121,新汉化!$P:$P,0))</f>
        <v>と</v>
      </c>
      <c r="AY121" t="str">
        <f>INDEX(新汉化!$Q:$Q,MATCH(日文原码!AY121,新汉化!$P:$P,0))</f>
        <v> </v>
      </c>
      <c r="AZ121" t="str">
        <f>INDEX(新汉化!$Q:$Q,MATCH(日文原码!AZ121,新汉化!$P:$P,0))</f>
        <v>し</v>
      </c>
      <c r="BA121" t="str">
        <f>INDEX(新汉化!$Q:$Q,MATCH(日文原码!BA121,新汉化!$P:$P,0))</f>
        <v>ゅ</v>
      </c>
      <c r="BB121" t="str">
        <f>INDEX(新汉化!$Q:$Q,MATCH(日文原码!BB121,新汉化!$P:$P,0))</f>
        <v>う</v>
      </c>
      <c r="BC121" t="str">
        <f>INDEX(新汉化!$Q:$Q,MATCH(日文原码!BC121,新汉化!$P:$P,0))</f>
        <v>だ</v>
      </c>
      <c r="BD121" t="str">
        <f>INDEX(新汉化!$Q:$Q,MATCH(日文原码!BD121,新汉化!$P:$P,0))</f>
        <v>ん</v>
      </c>
      <c r="BE121" t="str">
        <f>INDEX(新汉化!$Q:$Q,MATCH(日文原码!BE121,新汉化!$P:$P,0))</f>
        <v>で</v>
      </c>
      <c r="BF121" t="str">
        <f>INDEX(新汉化!$Q:$Q,MATCH(日文原码!BF121,新汉化!$P:$P,0))</f>
        <v> </v>
      </c>
      <c r="BG121" t="str">
        <f>INDEX(新汉化!$Q:$Q,MATCH(日文原码!BG121,新汉化!$P:$P,0))</f>
        <v>く</v>
      </c>
      <c r="BH121" t="str">
        <f>INDEX(新汉化!$Q:$Q,MATCH(日文原码!BH121,新汉化!$P:$P,0))</f>
        <v>っ</v>
      </c>
      <c r="BI121" t="str">
        <f>INDEX(新汉化!$Q:$Q,MATCH(日文原码!BI121,新汉化!$P:$P,0))</f>
        <v>つ</v>
      </c>
      <c r="BJ121" t="str">
        <f>INDEX(新汉化!$Q:$Q,MATCH(日文原码!BJ121,新汉化!$P:$P,0))</f>
        <v>い</v>
      </c>
      <c r="BK121" t="str">
        <f>INDEX(新汉化!$Q:$Q,MATCH(日文原码!BK121,新汉化!$P:$P,0))</f>
        <v>て</v>
      </c>
      <c r="BL121" t="str">
        <f>INDEX(新汉化!$Q:$Q,MATCH(日文原码!BL121,新汉化!$P:$P,0))</f>
        <v> </v>
      </c>
      <c r="BM121" t="str">
        <f>INDEX(新汉化!$Q:$Q,MATCH(日文原码!BM121,新汉化!$P:$P,0))</f>
        <v>あ</v>
      </c>
      <c r="BN121" t="str">
        <f>INDEX(新汉化!$Q:$Q,MATCH(日文原码!BN121,新汉化!$P:$P,0))</f>
        <v>る</v>
      </c>
      <c r="BO121" t="str">
        <f>INDEX(新汉化!$Q:$Q,MATCH(日文原码!BO121,新汉化!$P:$P,0))</f>
        <v>く</v>
      </c>
      <c r="BP121" t="str">
        <f>INDEX(新汉化!$Q:$Q,MATCH(日文原码!BP121,新汉化!$P:$P,0))</f>
        <v>。</v>
      </c>
      <c r="BQ121" s="8" t="str">
        <f>INDEX(新汉化!$Q:$Q,MATCH(日文原码!BQ121,新汉化!$P:$P,0))</f>
        <v> </v>
      </c>
      <c r="BR121" s="7" t="str">
        <f>INDEX(新汉化!$Q:$Q,MATCH(日文原码!BR121,新汉化!$P:$P,0))</f>
        <v>つ</v>
      </c>
      <c r="BS121" t="str">
        <f>INDEX(新汉化!$Q:$Q,MATCH(日文原码!BS121,新汉化!$P:$P,0))</f>
        <v>か</v>
      </c>
      <c r="BT121" t="str">
        <f>INDEX(新汉化!$Q:$Q,MATCH(日文原码!BT121,新汉化!$P:$P,0))</f>
        <v>れ</v>
      </c>
      <c r="BU121" t="str">
        <f>INDEX(新汉化!$Q:$Q,MATCH(日文原码!BU121,新汉化!$P:$P,0))</f>
        <v>て</v>
      </c>
      <c r="BV121" t="str">
        <f>INDEX(新汉化!$Q:$Q,MATCH(日文原码!BV121,新汉化!$P:$P,0))</f>
        <v> </v>
      </c>
      <c r="BW121" t="str">
        <f>INDEX(新汉化!$Q:$Q,MATCH(日文原码!BW121,新汉化!$P:$P,0))</f>
        <v>う</v>
      </c>
      <c r="BX121" t="str">
        <f>INDEX(新汉化!$Q:$Q,MATCH(日文原码!BX121,新汉化!$P:$P,0))</f>
        <v>ご</v>
      </c>
      <c r="BY121" t="str">
        <f>INDEX(新汉化!$Q:$Q,MATCH(日文原码!BY121,新汉化!$P:$P,0))</f>
        <v>け</v>
      </c>
      <c r="BZ121" t="str">
        <f>INDEX(新汉化!$Q:$Q,MATCH(日文原码!BZ121,新汉化!$P:$P,0))</f>
        <v>な</v>
      </c>
      <c r="CA121" t="str">
        <f>INDEX(新汉化!$Q:$Q,MATCH(日文原码!CA121,新汉化!$P:$P,0))</f>
        <v>く</v>
      </c>
      <c r="CB121" t="str">
        <f>INDEX(新汉化!$Q:$Q,MATCH(日文原码!CB121,新汉化!$P:$P,0))</f>
        <v> </v>
      </c>
      <c r="CC121" t="str">
        <f>INDEX(新汉化!$Q:$Q,MATCH(日文原码!CC121,新汉化!$P:$P,0))</f>
        <v>な</v>
      </c>
      <c r="CD121" t="str">
        <f>INDEX(新汉化!$Q:$Q,MATCH(日文原码!CD121,新汉化!$P:$P,0))</f>
        <v>る</v>
      </c>
      <c r="CE121" t="str">
        <f>INDEX(新汉化!$Q:$Q,MATCH(日文原码!CE121,新汉化!$P:$P,0))</f>
        <v>の</v>
      </c>
      <c r="CF121" t="str">
        <f>INDEX(新汉化!$Q:$Q,MATCH(日文原码!CF121,新汉化!$P:$P,0))</f>
        <v>を</v>
      </c>
      <c r="CG121" t="str">
        <f>INDEX(新汉化!$Q:$Q,MATCH(日文原码!CG121,新汉化!$P:$P,0))</f>
        <v> </v>
      </c>
      <c r="CH121" t="str">
        <f>INDEX(新汉化!$Q:$Q,MATCH(日文原码!CH121,新汉化!$P:$P,0))</f>
        <v>ま</v>
      </c>
      <c r="CI121" t="str">
        <f>INDEX(新汉化!$Q:$Q,MATCH(日文原码!CI121,新汉化!$P:$P,0))</f>
        <v>っ</v>
      </c>
      <c r="CJ121" t="str">
        <f>INDEX(新汉化!$Q:$Q,MATCH(日文原码!CJ121,新汉化!$P:$P,0))</f>
        <v>て</v>
      </c>
      <c r="CK121" t="str">
        <f>INDEX(新汉化!$Q:$Q,MATCH(日文原码!CK121,新汉化!$P:$P,0))</f>
        <v>い</v>
      </c>
      <c r="CL121" t="str">
        <f>INDEX(新汉化!$Q:$Q,MATCH(日文原码!CL121,新汉化!$P:$P,0))</f>
        <v>る</v>
      </c>
      <c r="CM121" t="str">
        <f>INDEX(新汉化!$Q:$Q,MATCH(日文原码!CM121,新汉化!$P:$P,0))</f>
        <v>の</v>
      </c>
      <c r="CN121" t="str">
        <f>INDEX(新汉化!$Q:$Q,MATCH(日文原码!CN121,新汉化!$P:$P,0))</f>
        <v>だ</v>
      </c>
      <c r="CO121" t="str">
        <f>INDEX(新汉化!$Q:$Q,MATCH(日文原码!CO121,新汉化!$P:$P,0))</f>
        <v>。</v>
      </c>
      <c r="CP121" s="13" t="str">
        <f>INDEX(新汉化!$Q:$Q,MATCH(日文原码!CP121,新汉化!$P:$P,0))</f>
        <v> </v>
      </c>
    </row>
    <row r="122" spans="1:94">
      <c r="A122" t="str">
        <f>MID(日文原码!A122,2,1)</f>
        <v>1</v>
      </c>
      <c r="B122" t="str">
        <f>MID(日文原码!B122,2,1)</f>
        <v>2</v>
      </c>
      <c r="C122" t="str">
        <f>MID(日文原码!C122,2,1)</f>
        <v>1</v>
      </c>
      <c r="D122" s="7" t="str">
        <f>MID(日文原码!D122,2,1)</f>
        <v>A</v>
      </c>
      <c r="E122" t="str">
        <f>MID(日文原码!E122,2,1)</f>
        <v>A</v>
      </c>
      <c r="F122" t="str">
        <f>MID(日文原码!F122,2,1)</f>
        <v>0</v>
      </c>
      <c r="G122" s="8" t="str">
        <f>MID(日文原码!G122,2,1)</f>
        <v>4</v>
      </c>
      <c r="H122" s="7" t="str">
        <f>MID(日文原码!H122,2,1)</f>
        <v>A</v>
      </c>
      <c r="I122" t="str">
        <f>MID(日文原码!I122,2,1)</f>
        <v>A</v>
      </c>
      <c r="J122" t="str">
        <f>MID(日文原码!J122,2,1)</f>
        <v>1</v>
      </c>
      <c r="K122" s="8" t="str">
        <f>MID(日文原码!K122,2,1)</f>
        <v>2</v>
      </c>
      <c r="L122" s="7" t="str">
        <f>INDEX(新汉化!$Q:$Q,MATCH(日文原码!L122,新汉化!$P:$P,0))</f>
        <v>チ</v>
      </c>
      <c r="M122" t="str">
        <f>INDEX(新汉化!$Q:$Q,MATCH(日文原码!M122,新汉化!$P:$P,0))</f>
        <v>ル</v>
      </c>
      <c r="N122" t="str">
        <f>INDEX(新汉化!$Q:$Q,MATCH(日文原码!N122,新汉化!$P:$P,0))</f>
        <v>ッ</v>
      </c>
      <c r="O122" t="str">
        <f>INDEX(新汉化!$Q:$Q,MATCH(日文原码!O122,新汉化!$P:$P,0))</f>
        <v>ト</v>
      </c>
      <c r="P122" s="8" t="str">
        <f>INDEX(新汉化!$Q:$Q,MATCH(日文原码!P122,新汉化!$P:$P,0))</f>
        <v> </v>
      </c>
      <c r="Q122" s="7" t="str">
        <f>INDEX(新汉化!$Q:$Q,MATCH(日文原码!Q122,新汉化!$P:$P,0))</f>
        <v> </v>
      </c>
      <c r="R122" t="str">
        <f>INDEX(新汉化!$Q:$Q,MATCH(日文原码!R122,新汉化!$P:$P,0))</f>
        <v>わ</v>
      </c>
      <c r="S122" t="str">
        <f>INDEX(新汉化!$Q:$Q,MATCH(日文原码!S122,新汉化!$P:$P,0))</f>
        <v>た</v>
      </c>
      <c r="T122" t="str">
        <f>INDEX(新汉化!$Q:$Q,MATCH(日文原码!T122,新汉化!$P:$P,0))</f>
        <v>ど</v>
      </c>
      <c r="U122" s="8" t="str">
        <f>INDEX(新汉化!$Q:$Q,MATCH(日文原码!U122,新汉化!$P:$P,0))</f>
        <v>り</v>
      </c>
      <c r="V122" s="7" t="str">
        <f>INDEX(新汉化!$Q:$Q,MATCH(日文原码!V122,新汉化!$P:$P,0))</f>
        <v>よ</v>
      </c>
      <c r="W122" t="str">
        <f>INDEX(新汉化!$Q:$Q,MATCH(日文原码!W122,新汉化!$P:$P,0))</f>
        <v>ご</v>
      </c>
      <c r="X122" t="str">
        <f>INDEX(新汉化!$Q:$Q,MATCH(日文原码!X122,新汉化!$P:$P,0))</f>
        <v>れ</v>
      </c>
      <c r="Y122" t="str">
        <f>INDEX(新汉化!$Q:$Q,MATCH(日文原码!Y122,新汉化!$P:$P,0))</f>
        <v>た</v>
      </c>
      <c r="Z122" t="str">
        <f>INDEX(新汉化!$Q:$Q,MATCH(日文原码!Z122,新汉化!$P:$P,0))</f>
        <v>も</v>
      </c>
      <c r="AA122" t="str">
        <f>INDEX(新汉化!$Q:$Q,MATCH(日文原码!AA122,新汉化!$P:$P,0))</f>
        <v>の</v>
      </c>
      <c r="AB122" t="str">
        <f>INDEX(新汉化!$Q:$Q,MATCH(日文原码!AB122,新汉化!$P:$P,0))</f>
        <v>を</v>
      </c>
      <c r="AC122" t="str">
        <f>INDEX(新汉化!$Q:$Q,MATCH(日文原码!AC122,新汉化!$P:$P,0))</f>
        <v> </v>
      </c>
      <c r="AD122" t="str">
        <f>INDEX(新汉化!$Q:$Q,MATCH(日文原码!AD122,新汉化!$P:$P,0))</f>
        <v>み</v>
      </c>
      <c r="AE122" t="str">
        <f>INDEX(新汉化!$Q:$Q,MATCH(日文原码!AE122,新汉化!$P:$P,0))</f>
        <v>る</v>
      </c>
      <c r="AF122" t="str">
        <f>INDEX(新汉化!$Q:$Q,MATCH(日文原码!AF122,新汉化!$P:$P,0))</f>
        <v>と</v>
      </c>
      <c r="AG122" t="str">
        <f>INDEX(新汉化!$Q:$Q,MATCH(日文原码!AG122,新汉化!$P:$P,0))</f>
        <v> </v>
      </c>
      <c r="AH122" t="str">
        <f>INDEX(新汉化!$Q:$Q,MATCH(日文原码!AH122,新汉化!$P:$P,0))</f>
        <v>わ</v>
      </c>
      <c r="AI122" t="str">
        <f>INDEX(新汉化!$Q:$Q,MATCH(日文原码!AI122,新汉化!$P:$P,0))</f>
        <v>た</v>
      </c>
      <c r="AJ122" t="str">
        <f>INDEX(新汉化!$Q:$Q,MATCH(日文原码!AJ122,新汉化!$P:$P,0))</f>
        <v>の</v>
      </c>
      <c r="AK122" t="str">
        <f>INDEX(新汉化!$Q:$Q,MATCH(日文原码!AK122,新汉化!$P:$P,0))</f>
        <v> </v>
      </c>
      <c r="AL122" t="str">
        <f>INDEX(新汉化!$Q:$Q,MATCH(日文原码!AL122,新汉化!$P:$P,0))</f>
        <v>よ</v>
      </c>
      <c r="AM122" t="str">
        <f>INDEX(新汉化!$Q:$Q,MATCH(日文原码!AM122,新汉化!$P:$P,0))</f>
        <v>う</v>
      </c>
      <c r="AN122" t="str">
        <f>INDEX(新汉化!$Q:$Q,MATCH(日文原码!AN122,新汉化!$P:$P,0))</f>
        <v>な</v>
      </c>
      <c r="AO122" t="str">
        <f>INDEX(新汉化!$Q:$Q,MATCH(日文原码!AO122,新汉化!$P:$P,0))</f>
        <v> </v>
      </c>
      <c r="AP122" t="str">
        <f>INDEX(新汉化!$Q:$Q,MATCH(日文原码!AP122,新汉化!$P:$P,0))</f>
        <v>つ</v>
      </c>
      <c r="AQ122" t="str">
        <f>INDEX(新汉化!$Q:$Q,MATCH(日文原码!AQ122,新汉化!$P:$P,0))</f>
        <v>ば</v>
      </c>
      <c r="AR122" t="str">
        <f>INDEX(新汉化!$Q:$Q,MATCH(日文原码!AR122,新汉化!$P:$P,0))</f>
        <v>さ</v>
      </c>
      <c r="AS122" s="8" t="str">
        <f>INDEX(新汉化!$Q:$Q,MATCH(日文原码!AS122,新汉化!$P:$P,0))</f>
        <v>で</v>
      </c>
      <c r="AT122" s="7" t="str">
        <f>INDEX(新汉化!$Q:$Q,MATCH(日文原码!AT122,新汉化!$P:$P,0))</f>
        <v>せ</v>
      </c>
      <c r="AU122" t="str">
        <f>INDEX(新汉化!$Q:$Q,MATCH(日文原码!AU122,新汉化!$P:$P,0))</f>
        <v>っ</v>
      </c>
      <c r="AV122" t="str">
        <f>INDEX(新汉化!$Q:$Q,MATCH(日文原码!AV122,新汉化!$P:$P,0))</f>
        <v>せ</v>
      </c>
      <c r="AW122" t="str">
        <f>INDEX(新汉化!$Q:$Q,MATCH(日文原码!AW122,新汉化!$P:$P,0))</f>
        <v>と</v>
      </c>
      <c r="AX122" t="str">
        <f>INDEX(新汉化!$Q:$Q,MATCH(日文原码!AX122,新汉化!$P:$P,0))</f>
        <v> </v>
      </c>
      <c r="AY122" t="str">
        <f>INDEX(新汉化!$Q:$Q,MATCH(日文原码!AY122,新汉化!$P:$P,0))</f>
        <v>ふ</v>
      </c>
      <c r="AZ122" t="str">
        <f>INDEX(新汉化!$Q:$Q,MATCH(日文原码!AZ122,新汉化!$P:$P,0))</f>
        <v>き</v>
      </c>
      <c r="BA122" t="str">
        <f>INDEX(新汉化!$Q:$Q,MATCH(日文原码!BA122,新汉化!$P:$P,0))</f>
        <v>と</v>
      </c>
      <c r="BB122" t="str">
        <f>INDEX(新汉化!$Q:$Q,MATCH(日文原码!BB122,新汉化!$P:$P,0))</f>
        <v>る</v>
      </c>
      <c r="BC122" t="str">
        <f>INDEX(新汉化!$Q:$Q,MATCH(日文原码!BC122,新汉化!$P:$P,0))</f>
        <v> </v>
      </c>
      <c r="BD122" t="str">
        <f>INDEX(新汉化!$Q:$Q,MATCH(日文原码!BD122,新汉化!$P:$P,0))</f>
        <v>き</v>
      </c>
      <c r="BE122" t="str">
        <f>INDEX(新汉化!$Q:$Q,MATCH(日文原码!BE122,新汉化!$P:$P,0))</f>
        <v>れ</v>
      </c>
      <c r="BF122" t="str">
        <f>INDEX(新汉化!$Q:$Q,MATCH(日文原码!BF122,新汉化!$P:$P,0))</f>
        <v>い</v>
      </c>
      <c r="BG122" t="str">
        <f>INDEX(新汉化!$Q:$Q,MATCH(日文原码!BG122,新汉化!$P:$P,0))</f>
        <v>ず</v>
      </c>
      <c r="BH122" t="str">
        <f>INDEX(新汉化!$Q:$Q,MATCH(日文原码!BH122,新汉化!$P:$P,0))</f>
        <v>き</v>
      </c>
      <c r="BI122" t="str">
        <f>INDEX(新汉化!$Q:$Q,MATCH(日文原码!BI122,新汉化!$P:$P,0))</f>
        <v>な</v>
      </c>
      <c r="BJ122" t="str">
        <f>INDEX(新汉化!$Q:$Q,MATCH(日文原码!BJ122,新汉化!$P:$P,0))</f>
        <v> </v>
      </c>
      <c r="BK122" t="str">
        <f>INDEX(新汉化!$Q:$Q,MATCH(日文原码!BK122,新汉化!$P:$P,0))</f>
        <v>ポ</v>
      </c>
      <c r="BL122" t="str">
        <f>INDEX(新汉化!$Q:$Q,MATCH(日文原码!BL122,新汉化!$P:$P,0))</f>
        <v>ケ</v>
      </c>
      <c r="BM122" t="str">
        <f>INDEX(新汉化!$Q:$Q,MATCH(日文原码!BM122,新汉化!$P:$P,0))</f>
        <v>モ</v>
      </c>
      <c r="BN122" t="str">
        <f>INDEX(新汉化!$Q:$Q,MATCH(日文原码!BN122,新汉化!$P:$P,0))</f>
        <v>ン</v>
      </c>
      <c r="BO122" t="str">
        <f>INDEX(新汉化!$Q:$Q,MATCH(日文原码!BO122,新汉化!$P:$P,0))</f>
        <v>だ</v>
      </c>
      <c r="BP122" t="str">
        <f>INDEX(新汉化!$Q:$Q,MATCH(日文原码!BP122,新汉化!$P:$P,0))</f>
        <v>。</v>
      </c>
      <c r="BQ122" s="8" t="str">
        <f>INDEX(新汉化!$Q:$Q,MATCH(日文原码!BQ122,新汉化!$P:$P,0))</f>
        <v> </v>
      </c>
      <c r="BR122" s="7" t="str">
        <f>INDEX(新汉化!$Q:$Q,MATCH(日文原码!BR122,新汉化!$P:$P,0))</f>
        <v>つ</v>
      </c>
      <c r="BS122" t="str">
        <f>INDEX(新汉化!$Q:$Q,MATCH(日文原码!BS122,新汉化!$P:$P,0))</f>
        <v>ば</v>
      </c>
      <c r="BT122" t="str">
        <f>INDEX(新汉化!$Q:$Q,MATCH(日文原码!BT122,新汉化!$P:$P,0))</f>
        <v>さ</v>
      </c>
      <c r="BU122" t="str">
        <f>INDEX(新汉化!$Q:$Q,MATCH(日文原码!BU122,新汉化!$P:$P,0))</f>
        <v>が</v>
      </c>
      <c r="BV122" t="str">
        <f>INDEX(新汉化!$Q:$Q,MATCH(日文原码!BV122,新汉化!$P:$P,0))</f>
        <v> </v>
      </c>
      <c r="BW122" t="str">
        <f>INDEX(新汉化!$Q:$Q,MATCH(日文原码!BW122,新汉化!$P:$P,0))</f>
        <v>よ</v>
      </c>
      <c r="BX122" t="str">
        <f>INDEX(新汉化!$Q:$Q,MATCH(日文原码!BX122,新汉化!$P:$P,0))</f>
        <v>ご</v>
      </c>
      <c r="BY122" t="str">
        <f>INDEX(新汉化!$Q:$Q,MATCH(日文原码!BY122,新汉化!$P:$P,0))</f>
        <v>れ</v>
      </c>
      <c r="BZ122" t="str">
        <f>INDEX(新汉化!$Q:$Q,MATCH(日文原码!BZ122,新汉化!$P:$P,0))</f>
        <v>る</v>
      </c>
      <c r="CA122" t="str">
        <f>INDEX(新汉化!$Q:$Q,MATCH(日文原码!CA122,新汉化!$P:$P,0))</f>
        <v>と</v>
      </c>
      <c r="CB122" t="str">
        <f>INDEX(新汉化!$Q:$Q,MATCH(日文原码!CB122,新汉化!$P:$P,0))</f>
        <v> </v>
      </c>
      <c r="CC122" t="str">
        <f>INDEX(新汉化!$Q:$Q,MATCH(日文原码!CC122,新汉化!$P:$P,0))</f>
        <v>か</v>
      </c>
      <c r="CD122" t="str">
        <f>INDEX(新汉化!$Q:$Q,MATCH(日文原码!CD122,新汉化!$P:$P,0))</f>
        <v>わ</v>
      </c>
      <c r="CE122" t="str">
        <f>INDEX(新汉化!$Q:$Q,MATCH(日文原码!CE122,新汉化!$P:$P,0))</f>
        <v>で</v>
      </c>
      <c r="CF122" t="str">
        <f>INDEX(新汉化!$Q:$Q,MATCH(日文原码!CF122,新汉化!$P:$P,0))</f>
        <v> </v>
      </c>
      <c r="CG122" t="str">
        <f>INDEX(新汉化!$Q:$Q,MATCH(日文原码!CG122,新汉化!$P:$P,0))</f>
        <v>み</v>
      </c>
      <c r="CH122" t="str">
        <f>INDEX(新汉化!$Q:$Q,MATCH(日文原码!CH122,新汉化!$P:$P,0))</f>
        <v>ず</v>
      </c>
      <c r="CI122" t="str">
        <f>INDEX(新汉化!$Q:$Q,MATCH(日文原码!CI122,新汉化!$P:$P,0))</f>
        <v>あ</v>
      </c>
      <c r="CJ122" t="str">
        <f>INDEX(新汉化!$Q:$Q,MATCH(日文原码!CJ122,新汉化!$P:$P,0))</f>
        <v>び</v>
      </c>
      <c r="CK122" t="str">
        <f>INDEX(新汉化!$Q:$Q,MATCH(日文原码!CK122,新汉化!$P:$P,0))</f>
        <v>を</v>
      </c>
      <c r="CL122" t="str">
        <f>INDEX(新汉化!$Q:$Q,MATCH(日文原码!CL122,新汉化!$P:$P,0))</f>
        <v> </v>
      </c>
      <c r="CM122" t="str">
        <f>INDEX(新汉化!$Q:$Q,MATCH(日文原码!CM122,新汉化!$P:$P,0))</f>
        <v>す</v>
      </c>
      <c r="CN122" t="str">
        <f>INDEX(新汉化!$Q:$Q,MATCH(日文原码!CN122,新汉化!$P:$P,0))</f>
        <v>る</v>
      </c>
      <c r="CO122" t="str">
        <f>INDEX(新汉化!$Q:$Q,MATCH(日文原码!CO122,新汉化!$P:$P,0))</f>
        <v>。</v>
      </c>
      <c r="CP122" s="13" t="str">
        <f>INDEX(新汉化!$Q:$Q,MATCH(日文原码!CP122,新汉化!$P:$P,0))</f>
        <v> </v>
      </c>
    </row>
    <row r="123" spans="1:94">
      <c r="A123" t="str">
        <f>MID(日文原码!A123,2,1)</f>
        <v>1</v>
      </c>
      <c r="B123" t="str">
        <f>MID(日文原码!B123,2,1)</f>
        <v>2</v>
      </c>
      <c r="C123" t="str">
        <f>MID(日文原码!C123,2,1)</f>
        <v>2</v>
      </c>
      <c r="D123" s="7" t="str">
        <f>MID(日文原码!D123,2,1)</f>
        <v>A</v>
      </c>
      <c r="E123" t="str">
        <f>MID(日文原码!E123,2,1)</f>
        <v>A</v>
      </c>
      <c r="F123" t="str">
        <f>MID(日文原码!F123,2,1)</f>
        <v>1</v>
      </c>
      <c r="G123" s="8" t="str">
        <f>MID(日文原码!G123,2,1)</f>
        <v>1</v>
      </c>
      <c r="H123" s="7" t="str">
        <f>MID(日文原码!H123,2,1)</f>
        <v>A</v>
      </c>
      <c r="I123" t="str">
        <f>MID(日文原码!I123,2,1)</f>
        <v>2</v>
      </c>
      <c r="J123" t="str">
        <f>MID(日文原码!J123,2,1)</f>
        <v>0</v>
      </c>
      <c r="K123" s="8" t="str">
        <f>MID(日文原码!K123,2,1)</f>
        <v>6</v>
      </c>
      <c r="L123" s="7" t="str">
        <f>INDEX(新汉化!$Q:$Q,MATCH(日文原码!L123,新汉化!$P:$P,0))</f>
        <v>チ</v>
      </c>
      <c r="M123" t="str">
        <f>INDEX(新汉化!$Q:$Q,MATCH(日文原码!M123,新汉化!$P:$P,0))</f>
        <v>ル</v>
      </c>
      <c r="N123" t="str">
        <f>INDEX(新汉化!$Q:$Q,MATCH(日文原码!N123,新汉化!$P:$P,0))</f>
        <v>タ</v>
      </c>
      <c r="O123" t="str">
        <f>INDEX(新汉化!$Q:$Q,MATCH(日文原码!O123,新汉化!$P:$P,0))</f>
        <v>リ</v>
      </c>
      <c r="P123" s="8" t="str">
        <f>INDEX(新汉化!$Q:$Q,MATCH(日文原码!P123,新汉化!$P:$P,0))</f>
        <v>ス</v>
      </c>
      <c r="Q123" s="7" t="str">
        <f>INDEX(新汉化!$Q:$Q,MATCH(日文原码!Q123,新汉化!$P:$P,0))</f>
        <v> </v>
      </c>
      <c r="R123" t="str">
        <f>INDEX(新汉化!$Q:$Q,MATCH(日文原码!R123,新汉化!$P:$P,0))</f>
        <v>ハ</v>
      </c>
      <c r="S123" t="str">
        <f>INDEX(新汉化!$Q:$Q,MATCH(日文原码!S123,新汉化!$P:$P,0))</f>
        <v>ミ</v>
      </c>
      <c r="T123" t="str">
        <f>INDEX(新汉化!$Q:$Q,MATCH(日文原码!T123,新汉化!$P:$P,0))</f>
        <v>ン</v>
      </c>
      <c r="U123" s="8" t="str">
        <f>INDEX(新汉化!$Q:$Q,MATCH(日文原码!U123,新汉化!$P:$P,0))</f>
        <v>グ</v>
      </c>
      <c r="V123" s="7" t="str">
        <f>INDEX(新汉化!$Q:$Q,MATCH(日文原码!V123,新汉化!$P:$P,0))</f>
        <v>う</v>
      </c>
      <c r="W123" t="str">
        <f>INDEX(新汉化!$Q:$Q,MATCH(日文原码!W123,新汉化!$P:$P,0))</f>
        <v>つ</v>
      </c>
      <c r="X123" t="str">
        <f>INDEX(新汉化!$Q:$Q,MATCH(日文原码!X123,新汉化!$P:$P,0))</f>
        <v>く</v>
      </c>
      <c r="Y123" t="str">
        <f>INDEX(新汉化!$Q:$Q,MATCH(日文原码!Y123,新汉化!$P:$P,0))</f>
        <v>し</v>
      </c>
      <c r="Z123" t="str">
        <f>INDEX(新汉化!$Q:$Q,MATCH(日文原码!Z123,新汉化!$P:$P,0))</f>
        <v>い</v>
      </c>
      <c r="AA123" t="str">
        <f>INDEX(新汉化!$Q:$Q,MATCH(日文原码!AA123,新汉化!$P:$P,0))</f>
        <v> </v>
      </c>
      <c r="AB123" t="str">
        <f>INDEX(新汉化!$Q:$Q,MATCH(日文原码!AB123,新汉化!$P:$P,0))</f>
        <v>ソ</v>
      </c>
      <c r="AC123" t="str">
        <f>INDEX(新汉化!$Q:$Q,MATCH(日文原码!AC123,新汉化!$P:$P,0))</f>
        <v>プ</v>
      </c>
      <c r="AD123" t="str">
        <f>INDEX(新汉化!$Q:$Q,MATCH(日文原码!AD123,新汉化!$P:$P,0))</f>
        <v>ラ</v>
      </c>
      <c r="AE123" t="str">
        <f>INDEX(新汉化!$Q:$Q,MATCH(日文原码!AE123,新汉化!$P:$P,0))</f>
        <v>ノ</v>
      </c>
      <c r="AF123" t="str">
        <f>INDEX(新汉化!$Q:$Q,MATCH(日文原码!AF123,新汉化!$P:$P,0))</f>
        <v>で</v>
      </c>
      <c r="AG123" t="str">
        <f>INDEX(新汉化!$Q:$Q,MATCH(日文原码!AG123,新汉化!$P:$P,0))</f>
        <v> </v>
      </c>
      <c r="AH123" t="str">
        <f>INDEX(新汉化!$Q:$Q,MATCH(日文原码!AH123,新汉化!$P:$P,0))</f>
        <v>う</v>
      </c>
      <c r="AI123" t="str">
        <f>INDEX(新汉化!$Q:$Q,MATCH(日文原码!AI123,新汉化!$P:$P,0))</f>
        <v>た</v>
      </c>
      <c r="AJ123" t="str">
        <f>INDEX(新汉化!$Q:$Q,MATCH(日文原码!AJ123,新汉化!$P:$P,0))</f>
        <v>う</v>
      </c>
      <c r="AK123" t="str">
        <f>INDEX(新汉化!$Q:$Q,MATCH(日文原码!AK123,新汉化!$P:$P,0))</f>
        <v> </v>
      </c>
      <c r="AL123" t="str">
        <f>INDEX(新汉化!$Q:$Q,MATCH(日文原码!AL123,新汉化!$P:$P,0))</f>
        <v>ポ</v>
      </c>
      <c r="AM123" t="str">
        <f>INDEX(新汉化!$Q:$Q,MATCH(日文原码!AM123,新汉化!$P:$P,0))</f>
        <v>ケ</v>
      </c>
      <c r="AN123" t="str">
        <f>INDEX(新汉化!$Q:$Q,MATCH(日文原码!AN123,新汉化!$P:$P,0))</f>
        <v>モ</v>
      </c>
      <c r="AO123" t="str">
        <f>INDEX(新汉化!$Q:$Q,MATCH(日文原码!AO123,新汉化!$P:$P,0))</f>
        <v>ン</v>
      </c>
      <c r="AP123" t="str">
        <f>INDEX(新汉化!$Q:$Q,MATCH(日文原码!AP123,新汉化!$P:$P,0))</f>
        <v>。</v>
      </c>
      <c r="AQ123" t="str">
        <f>INDEX(新汉化!$Q:$Q,MATCH(日文原码!AQ123,新汉化!$P:$P,0))</f>
        <v> </v>
      </c>
      <c r="AR123" t="str">
        <f>INDEX(新汉化!$Q:$Q,MATCH(日文原码!AR123,新汉化!$P:$P,0))</f>
        <v> </v>
      </c>
      <c r="AS123" s="8" t="str">
        <f>INDEX(新汉化!$Q:$Q,MATCH(日文原码!AS123,新汉化!$P:$P,0))</f>
        <v> </v>
      </c>
      <c r="AT123" s="7" t="str">
        <f>INDEX(新汉化!$Q:$Q,MATCH(日文原码!AT123,新汉化!$P:$P,0))</f>
        <v>わ</v>
      </c>
      <c r="AU123" t="str">
        <f>INDEX(新汉化!$Q:$Q,MATCH(日文原码!AU123,新汉化!$P:$P,0))</f>
        <v>た</v>
      </c>
      <c r="AV123" t="str">
        <f>INDEX(新汉化!$Q:$Q,MATCH(日文原码!AV123,新汉化!$P:$P,0))</f>
        <v>ぐ</v>
      </c>
      <c r="AW123" t="str">
        <f>INDEX(新汉化!$Q:$Q,MATCH(日文原码!AW123,新汉化!$P:$P,0))</f>
        <v>も</v>
      </c>
      <c r="AX123" t="str">
        <f>INDEX(新汉化!$Q:$Q,MATCH(日文原码!AX123,新汉化!$P:$P,0))</f>
        <v>の</v>
      </c>
      <c r="AY123" t="str">
        <f>INDEX(新汉化!$Q:$Q,MATCH(日文原码!AY123,新汉化!$P:$P,0))</f>
        <v> </v>
      </c>
      <c r="AZ123" t="str">
        <f>INDEX(新汉化!$Q:$Q,MATCH(日文原码!AZ123,新汉化!$P:$P,0))</f>
        <v>よ</v>
      </c>
      <c r="BA123" t="str">
        <f>INDEX(新汉化!$Q:$Q,MATCH(日文原码!BA123,新汉化!$P:$P,0))</f>
        <v>う</v>
      </c>
      <c r="BB123" t="str">
        <f>INDEX(新汉化!$Q:$Q,MATCH(日文原码!BB123,新汉化!$P:$P,0))</f>
        <v>な</v>
      </c>
      <c r="BC123" t="str">
        <f>INDEX(新汉化!$Q:$Q,MATCH(日文原码!BC123,新汉化!$P:$P,0))</f>
        <v> </v>
      </c>
      <c r="BD123" t="str">
        <f>INDEX(新汉化!$Q:$Q,MATCH(日文原码!BD123,新汉化!$P:$P,0))</f>
        <v>つ</v>
      </c>
      <c r="BE123" t="str">
        <f>INDEX(新汉化!$Q:$Q,MATCH(日文原码!BE123,新汉化!$P:$P,0))</f>
        <v>ば</v>
      </c>
      <c r="BF123" t="str">
        <f>INDEX(新汉化!$Q:$Q,MATCH(日文原码!BF123,新汉化!$P:$P,0))</f>
        <v>さ</v>
      </c>
      <c r="BG123" t="str">
        <f>INDEX(新汉化!$Q:$Q,MATCH(日文原码!BG123,新汉化!$P:$P,0))</f>
        <v>で</v>
      </c>
      <c r="BH123" t="str">
        <f>INDEX(新汉化!$Q:$Q,MATCH(日文原码!BH123,新汉化!$P:$P,0))</f>
        <v> </v>
      </c>
      <c r="BI123" t="str">
        <f>INDEX(新汉化!$Q:$Q,MATCH(日文原码!BI123,新汉化!$P:$P,0))</f>
        <v>じ</v>
      </c>
      <c r="BJ123" t="str">
        <f>INDEX(新汉化!$Q:$Q,MATCH(日文原码!BJ123,新汉化!$P:$P,0))</f>
        <v>ょ</v>
      </c>
      <c r="BK123" t="str">
        <f>INDEX(新汉化!$Q:$Q,MATCH(日文原码!BK123,新汉化!$P:$P,0))</f>
        <v>う</v>
      </c>
      <c r="BL123" t="str">
        <f>INDEX(新汉化!$Q:$Q,MATCH(日文原码!BL123,新汉化!$P:$P,0))</f>
        <v>し</v>
      </c>
      <c r="BM123" t="str">
        <f>INDEX(新汉化!$Q:$Q,MATCH(日文原码!BM123,新汉化!$P:$P,0))</f>
        <v>ょ</v>
      </c>
      <c r="BN123" t="str">
        <f>INDEX(新汉化!$Q:$Q,MATCH(日文原码!BN123,新汉化!$P:$P,0))</f>
        <v>う</v>
      </c>
      <c r="BO123" t="str">
        <f>INDEX(新汉化!$Q:$Q,MATCH(日文原码!BO123,新汉化!$P:$P,0))</f>
        <v> </v>
      </c>
      <c r="BP123" t="str">
        <f>INDEX(新汉化!$Q:$Q,MATCH(日文原码!BP123,新汉化!$P:$P,0))</f>
        <v> </v>
      </c>
      <c r="BQ123" s="8" t="str">
        <f>INDEX(新汉化!$Q:$Q,MATCH(日文原码!BQ123,新汉化!$P:$P,0))</f>
        <v> </v>
      </c>
      <c r="BR123" s="7" t="str">
        <f>INDEX(新汉化!$Q:$Q,MATCH(日文原码!BR123,新汉化!$P:$P,0))</f>
        <v>き</v>
      </c>
      <c r="BS123" t="str">
        <f>INDEX(新汉化!$Q:$Q,MATCH(日文原码!BS123,新汉化!$P:$P,0))</f>
        <v>り</v>
      </c>
      <c r="BT123" t="str">
        <f>INDEX(新汉化!$Q:$Q,MATCH(日文原码!BT123,新汉化!$P:$P,0))</f>
        <v>ゅ</v>
      </c>
      <c r="BU123" t="str">
        <f>INDEX(新汉化!$Q:$Q,MATCH(日文原码!BU123,新汉化!$P:$P,0))</f>
        <v>う</v>
      </c>
      <c r="BV123" t="str">
        <f>INDEX(新汉化!$Q:$Q,MATCH(日文原码!BV123,新汉化!$P:$P,0))</f>
        <v>を</v>
      </c>
      <c r="BW123" t="str">
        <f>INDEX(新汉化!$Q:$Q,MATCH(日文原码!BW123,新汉化!$P:$P,0))</f>
        <v> </v>
      </c>
      <c r="BX123" t="str">
        <f>INDEX(新汉化!$Q:$Q,MATCH(日文原码!BX123,新汉化!$P:$P,0))</f>
        <v>う</v>
      </c>
      <c r="BY123" t="str">
        <f>INDEX(新汉化!$Q:$Q,MATCH(日文原码!BY123,新汉化!$P:$P,0))</f>
        <v>け</v>
      </c>
      <c r="BZ123" t="str">
        <f>INDEX(新汉化!$Q:$Q,MATCH(日文原码!BZ123,新汉化!$P:$P,0))</f>
        <v>て</v>
      </c>
      <c r="CA123" t="str">
        <f>INDEX(新汉化!$Q:$Q,MATCH(日文原码!CA123,新汉化!$P:$P,0))</f>
        <v> </v>
      </c>
      <c r="CB123" t="str">
        <f>INDEX(新汉化!$Q:$Q,MATCH(日文原码!CB123,新汉化!$P:$P,0))</f>
        <v>お</v>
      </c>
      <c r="CC123" t="str">
        <f>INDEX(新汉化!$Q:$Q,MATCH(日文原码!CC123,新汉化!$P:$P,0))</f>
        <v>お</v>
      </c>
      <c r="CD123" t="str">
        <f>INDEX(新汉化!$Q:$Q,MATCH(日文原码!CD123,新汉化!$P:$P,0))</f>
        <v>ぞ</v>
      </c>
      <c r="CE123" t="str">
        <f>INDEX(新汉化!$Q:$Q,MATCH(日文原码!CE123,新汉化!$P:$P,0))</f>
        <v>ら</v>
      </c>
      <c r="CF123" t="str">
        <f>INDEX(新汉化!$Q:$Q,MATCH(日文原码!CF123,新汉化!$P:$P,0))</f>
        <v>へ</v>
      </c>
      <c r="CG123" t="str">
        <f>INDEX(新汉化!$Q:$Q,MATCH(日文原码!CG123,新汉化!$P:$P,0))</f>
        <v> </v>
      </c>
      <c r="CH123" t="str">
        <f>INDEX(新汉化!$Q:$Q,MATCH(日文原码!CH123,新汉化!$P:$P,0))</f>
        <v>ま</v>
      </c>
      <c r="CI123" t="str">
        <f>INDEX(新汉化!$Q:$Q,MATCH(日文原码!CI123,新汉化!$P:$P,0))</f>
        <v>い</v>
      </c>
      <c r="CJ123" t="str">
        <f>INDEX(新汉化!$Q:$Q,MATCH(日文原码!CJ123,新汉化!$P:$P,0))</f>
        <v>あ</v>
      </c>
      <c r="CK123" t="str">
        <f>INDEX(新汉化!$Q:$Q,MATCH(日文原码!CK123,新汉化!$P:$P,0))</f>
        <v>が</v>
      </c>
      <c r="CL123" t="str">
        <f>INDEX(新汉化!$Q:$Q,MATCH(日文原码!CL123,新汉化!$P:$P,0))</f>
        <v>る</v>
      </c>
      <c r="CM123" t="str">
        <f>INDEX(新汉化!$Q:$Q,MATCH(日文原码!CM123,新汉化!$P:$P,0))</f>
        <v>。</v>
      </c>
      <c r="CN123" t="str">
        <f>INDEX(新汉化!$Q:$Q,MATCH(日文原码!CN123,新汉化!$P:$P,0))</f>
        <v> </v>
      </c>
      <c r="CO123" t="str">
        <f>INDEX(新汉化!$Q:$Q,MATCH(日文原码!CO123,新汉化!$P:$P,0))</f>
        <v> </v>
      </c>
      <c r="CP123" s="13" t="str">
        <f>INDEX(新汉化!$Q:$Q,MATCH(日文原码!CP123,新汉化!$P:$P,0))</f>
        <v> </v>
      </c>
    </row>
    <row r="124" spans="1:94">
      <c r="A124" t="str">
        <f>MID(日文原码!A124,2,1)</f>
        <v>1</v>
      </c>
      <c r="B124" t="str">
        <f>MID(日文原码!B124,2,1)</f>
        <v>2</v>
      </c>
      <c r="C124" t="str">
        <f>MID(日文原码!C124,2,1)</f>
        <v>3</v>
      </c>
      <c r="D124" s="7" t="str">
        <f>MID(日文原码!D124,2,1)</f>
        <v>A</v>
      </c>
      <c r="E124" t="str">
        <f>MID(日文原码!E124,2,1)</f>
        <v>A</v>
      </c>
      <c r="F124" t="str">
        <f>MID(日文原码!F124,2,1)</f>
        <v>1</v>
      </c>
      <c r="G124" s="8" t="str">
        <f>MID(日文原码!G124,2,1)</f>
        <v>3</v>
      </c>
      <c r="H124" s="7" t="str">
        <f>MID(日文原码!H124,2,1)</f>
        <v>A</v>
      </c>
      <c r="I124" t="str">
        <f>MID(日文原码!I124,2,1)</f>
        <v>4</v>
      </c>
      <c r="J124" t="str">
        <f>MID(日文原码!J124,2,1)</f>
        <v>0</v>
      </c>
      <c r="K124" s="8" t="str">
        <f>MID(日文原码!K124,2,1)</f>
        <v>3</v>
      </c>
      <c r="L124" s="7" t="str">
        <f>INDEX(新汉化!$Q:$Q,MATCH(日文原码!L124,新汉化!$P:$P,0))</f>
        <v>ザ</v>
      </c>
      <c r="M124" t="str">
        <f>INDEX(新汉化!$Q:$Q,MATCH(日文原码!M124,新汉化!$P:$P,0))</f>
        <v>ン</v>
      </c>
      <c r="N124" t="str">
        <f>INDEX(新汉化!$Q:$Q,MATCH(日文原码!N124,新汉化!$P:$P,0))</f>
        <v>グ</v>
      </c>
      <c r="O124" t="str">
        <f>INDEX(新汉化!$Q:$Q,MATCH(日文原码!O124,新汉化!$P:$P,0))</f>
        <v>-</v>
      </c>
      <c r="P124" s="8" t="str">
        <f>INDEX(新汉化!$Q:$Q,MATCH(日文原码!P124,新汉化!$P:$P,0))</f>
        <v>ス</v>
      </c>
      <c r="Q124" s="7" t="str">
        <f>INDEX(新汉化!$Q:$Q,MATCH(日文原码!Q124,新汉化!$P:$P,0))</f>
        <v>ネ</v>
      </c>
      <c r="R124" t="str">
        <f>INDEX(新汉化!$Q:$Q,MATCH(日文原码!R124,新汉化!$P:$P,0))</f>
        <v>コ</v>
      </c>
      <c r="S124" t="str">
        <f>INDEX(新汉化!$Q:$Q,MATCH(日文原码!S124,新汉化!$P:$P,0))</f>
        <v>イ</v>
      </c>
      <c r="T124" t="str">
        <f>INDEX(新汉化!$Q:$Q,MATCH(日文原码!T124,新汉化!$P:$P,0))</f>
        <v>タ</v>
      </c>
      <c r="U124" s="8" t="str">
        <f>INDEX(新汉化!$Q:$Q,MATCH(日文原码!U124,新汉化!$P:$P,0))</f>
        <v>チ</v>
      </c>
      <c r="V124" s="7" t="str">
        <f>INDEX(新汉化!$Q:$Q,MATCH(日文原码!V124,新汉化!$P:$P,0))</f>
        <v>し</v>
      </c>
      <c r="W124" t="str">
        <f>INDEX(新汉化!$Q:$Q,MATCH(日文原码!W124,新汉化!$P:$P,0))</f>
        <v>ゅ</v>
      </c>
      <c r="X124" t="str">
        <f>INDEX(新汉化!$Q:$Q,MATCH(日文原码!X124,新汉化!$P:$P,0))</f>
        <v>く</v>
      </c>
      <c r="Y124" t="str">
        <f>INDEX(新汉化!$Q:$Q,MATCH(日文原码!Y124,新汉化!$P:$P,0))</f>
        <v>て</v>
      </c>
      <c r="Z124" t="str">
        <f>INDEX(新汉化!$Q:$Q,MATCH(日文原码!Z124,新汉化!$P:$P,0))</f>
        <v>き</v>
      </c>
      <c r="AA124" t="str">
        <f>INDEX(新汉化!$Q:$Q,MATCH(日文原码!AA124,新汉化!$P:$P,0))</f>
        <v> </v>
      </c>
      <c r="AB124" t="str">
        <f>INDEX(新汉化!$Q:$Q,MATCH(日文原码!AB124,新汉化!$P:$P,0))</f>
        <v>ハ</v>
      </c>
      <c r="AC124" t="str">
        <f>INDEX(新汉化!$Q:$Q,MATCH(日文原码!AC124,新汉化!$P:$P,0))</f>
        <v>ブ</v>
      </c>
      <c r="AD124" t="str">
        <f>INDEX(新汉化!$Q:$Q,MATCH(日文原码!AD124,新汉化!$P:$P,0))</f>
        <v>ネ</v>
      </c>
      <c r="AE124" t="str">
        <f>INDEX(新汉化!$Q:$Q,MATCH(日文原码!AE124,新汉化!$P:$P,0))</f>
        <v>-</v>
      </c>
      <c r="AF124" t="str">
        <f>INDEX(新汉化!$Q:$Q,MATCH(日文原码!AF124,新汉化!$P:$P,0))</f>
        <v>ク</v>
      </c>
      <c r="AG124" t="str">
        <f>INDEX(新汉化!$Q:$Q,MATCH(日文原码!AG124,新汉化!$P:$P,0))</f>
        <v>と</v>
      </c>
      <c r="AH124" t="str">
        <f>INDEX(新汉化!$Q:$Q,MATCH(日文原码!AH124,新汉化!$P:$P,0))</f>
        <v>の</v>
      </c>
      <c r="AI124" t="str">
        <f>INDEX(新汉化!$Q:$Q,MATCH(日文原码!AI124,新汉化!$P:$P,0))</f>
        <v> </v>
      </c>
      <c r="AJ124" t="str">
        <f>INDEX(新汉化!$Q:$Q,MATCH(日文原码!AJ124,新汉化!$P:$P,0))</f>
        <v>た</v>
      </c>
      <c r="AK124" t="str">
        <f>INDEX(新汉化!$Q:$Q,MATCH(日文原码!AK124,新汉化!$P:$P,0))</f>
        <v>た</v>
      </c>
      <c r="AL124" t="str">
        <f>INDEX(新汉化!$Q:$Q,MATCH(日文原码!AL124,新汉化!$P:$P,0))</f>
        <v>か</v>
      </c>
      <c r="AM124" t="str">
        <f>INDEX(新汉化!$Q:$Q,MATCH(日文原码!AM124,新汉化!$P:$P,0))</f>
        <v>い</v>
      </c>
      <c r="AN124" t="str">
        <f>INDEX(新汉化!$Q:$Q,MATCH(日文原码!AN124,新汉化!$P:$P,0))</f>
        <v>の</v>
      </c>
      <c r="AO124" t="str">
        <f>INDEX(新汉化!$Q:$Q,MATCH(日文原码!AO124,新汉化!$P:$P,0))</f>
        <v> </v>
      </c>
      <c r="AP124" t="str">
        <f>INDEX(新汉化!$Q:$Q,MATCH(日文原码!AP124,新汉化!$P:$P,0))</f>
        <v>き</v>
      </c>
      <c r="AQ124" t="str">
        <f>INDEX(新汉化!$Q:$Q,MATCH(日文原码!AQ124,新汉化!$P:$P,0))</f>
        <v>お</v>
      </c>
      <c r="AR124" t="str">
        <f>INDEX(新汉化!$Q:$Q,MATCH(日文原码!AR124,新汉化!$P:$P,0))</f>
        <v>く</v>
      </c>
      <c r="AS124" s="8" t="str">
        <f>INDEX(新汉化!$Q:$Q,MATCH(日文原码!AS124,新汉化!$P:$P,0))</f>
        <v>が</v>
      </c>
      <c r="AT124" s="7" t="str">
        <f>INDEX(新汉化!$Q:$Q,MATCH(日文原码!AT124,新汉化!$P:$P,0))</f>
        <v>か</v>
      </c>
      <c r="AU124" t="str">
        <f>INDEX(新汉化!$Q:$Q,MATCH(日文原码!AU124,新汉化!$P:$P,0))</f>
        <v>ら</v>
      </c>
      <c r="AV124" t="str">
        <f>INDEX(新汉化!$Q:$Q,MATCH(日文原码!AV124,新汉化!$P:$P,0))</f>
        <v>だ</v>
      </c>
      <c r="AW124" t="str">
        <f>INDEX(新汉化!$Q:$Q,MATCH(日文原码!AW124,新汉化!$P:$P,0))</f>
        <v>じ</v>
      </c>
      <c r="AX124" t="str">
        <f>INDEX(新汉化!$Q:$Q,MATCH(日文原码!AX124,新汉化!$P:$P,0))</f>
        <v>ゅ</v>
      </c>
      <c r="AY124" t="str">
        <f>INDEX(新汉化!$Q:$Q,MATCH(日文原码!AY124,新汉化!$P:$P,0))</f>
        <v>う</v>
      </c>
      <c r="AZ124" t="str">
        <f>INDEX(新汉化!$Q:$Q,MATCH(日文原码!AZ124,新汉化!$P:$P,0))</f>
        <v>の</v>
      </c>
      <c r="BA124" t="str">
        <f>INDEX(新汉化!$Q:$Q,MATCH(日文原码!BA124,新汉化!$P:$P,0))</f>
        <v> </v>
      </c>
      <c r="BB124" t="str">
        <f>INDEX(新汉化!$Q:$Q,MATCH(日文原码!BB124,新汉化!$P:$P,0))</f>
        <v>さ</v>
      </c>
      <c r="BC124" t="str">
        <f>INDEX(新汉化!$Q:$Q,MATCH(日文原码!BC124,新汉化!$P:$P,0))</f>
        <v>い</v>
      </c>
      <c r="BD124" t="str">
        <f>INDEX(新汉化!$Q:$Q,MATCH(日文原码!BD124,新汉化!$P:$P,0))</f>
        <v>ぼ</v>
      </c>
      <c r="BE124" t="str">
        <f>INDEX(新汉化!$Q:$Q,MATCH(日文原码!BE124,新汉化!$P:$P,0))</f>
        <v>う</v>
      </c>
      <c r="BF124" t="str">
        <f>INDEX(新汉化!$Q:$Q,MATCH(日文原码!BF124,新汉化!$P:$P,0))</f>
        <v>に</v>
      </c>
      <c r="BG124" t="str">
        <f>INDEX(新汉化!$Q:$Q,MATCH(日文原码!BG124,新汉化!$P:$P,0))</f>
        <v> </v>
      </c>
      <c r="BH124" t="str">
        <f>INDEX(新汉化!$Q:$Q,MATCH(日文原码!BH124,新汉化!$P:$P,0))</f>
        <v>き</v>
      </c>
      <c r="BI124" t="str">
        <f>INDEX(新汉化!$Q:$Q,MATCH(日文原码!BI124,新汉化!$P:$P,0))</f>
        <v>ざ</v>
      </c>
      <c r="BJ124" t="str">
        <f>INDEX(新汉化!$Q:$Q,MATCH(日文原码!BJ124,新汉化!$P:$P,0))</f>
        <v>み</v>
      </c>
      <c r="BK124" t="str">
        <f>INDEX(新汉化!$Q:$Q,MATCH(日文原码!BK124,新汉化!$P:$P,0))</f>
        <v>こ</v>
      </c>
      <c r="BL124" t="str">
        <f>INDEX(新汉化!$Q:$Q,MATCH(日文原码!BL124,新汉化!$P:$P,0))</f>
        <v>ま</v>
      </c>
      <c r="BM124" t="str">
        <f>INDEX(新汉化!$Q:$Q,MATCH(日文原码!BM124,新汉化!$P:$P,0))</f>
        <v>れ</v>
      </c>
      <c r="BN124" t="str">
        <f>INDEX(新汉化!$Q:$Q,MATCH(日文原码!BN124,新汉化!$P:$P,0))</f>
        <v>て</v>
      </c>
      <c r="BO124" t="str">
        <f>INDEX(新汉化!$Q:$Q,MATCH(日文原码!BO124,新汉化!$P:$P,0))</f>
        <v>い</v>
      </c>
      <c r="BP124" t="str">
        <f>INDEX(新汉化!$Q:$Q,MATCH(日文原码!BP124,新汉化!$P:$P,0))</f>
        <v>る</v>
      </c>
      <c r="BQ124" s="8" t="str">
        <f>INDEX(新汉化!$Q:$Q,MATCH(日文原码!BQ124,新汉化!$P:$P,0))</f>
        <v>。</v>
      </c>
      <c r="BR124" s="7" t="str">
        <f>INDEX(新汉化!$Q:$Q,MATCH(日文原码!BR124,新汉化!$P:$P,0))</f>
        <v>び</v>
      </c>
      <c r="BS124" t="str">
        <f>INDEX(新汉化!$Q:$Q,MATCH(日文原码!BS124,新汉化!$P:$P,0))</f>
        <v>ん</v>
      </c>
      <c r="BT124" t="str">
        <f>INDEX(新汉化!$Q:$Q,MATCH(日文原码!BT124,新汉化!$P:$P,0))</f>
        <v>し</v>
      </c>
      <c r="BU124" t="str">
        <f>INDEX(新汉化!$Q:$Q,MATCH(日文原码!BU124,新汉化!$P:$P,0))</f>
        <v>ょ</v>
      </c>
      <c r="BV124" t="str">
        <f>INDEX(新汉化!$Q:$Q,MATCH(日文原码!BV124,新汉化!$P:$P,0))</f>
        <v>う</v>
      </c>
      <c r="BW124" t="str">
        <f>INDEX(新汉化!$Q:$Q,MATCH(日文原码!BW124,新汉化!$P:$P,0))</f>
        <v>な</v>
      </c>
      <c r="BX124" t="str">
        <f>INDEX(新汉化!$Q:$Q,MATCH(日文原码!BX124,新汉化!$P:$P,0))</f>
        <v> </v>
      </c>
      <c r="BY124" t="str">
        <f>INDEX(新汉化!$Q:$Q,MATCH(日文原码!BY124,新汉化!$P:$P,0))</f>
        <v>み</v>
      </c>
      <c r="BZ124" t="str">
        <f>INDEX(新汉化!$Q:$Q,MATCH(日文原码!BZ124,新汉化!$P:$P,0))</f>
        <v>の</v>
      </c>
      <c r="CA124" t="str">
        <f>INDEX(新汉化!$Q:$Q,MATCH(日文原码!CA124,新汉化!$P:$P,0))</f>
        <v>こ</v>
      </c>
      <c r="CB124" t="str">
        <f>INDEX(新汉化!$Q:$Q,MATCH(日文原码!CB124,新汉化!$P:$P,0))</f>
        <v>な</v>
      </c>
      <c r="CC124" t="str">
        <f>INDEX(新汉化!$Q:$Q,MATCH(日文原码!CC124,新汉化!$P:$P,0))</f>
        <v>し</v>
      </c>
      <c r="CD124" t="str">
        <f>INDEX(新汉化!$Q:$Q,MATCH(日文原码!CD124,新汉化!$P:$P,0))</f>
        <v>で</v>
      </c>
      <c r="CE124" t="str">
        <f>INDEX(新汉化!$Q:$Q,MATCH(日文原码!CE124,新汉化!$P:$P,0))</f>
        <v> </v>
      </c>
      <c r="CF124" t="str">
        <f>INDEX(新汉化!$Q:$Q,MATCH(日文原码!CF124,新汉化!$P:$P,0))</f>
        <v>こ</v>
      </c>
      <c r="CG124" t="str">
        <f>INDEX(新汉化!$Q:$Q,MATCH(日文原码!CG124,新汉化!$P:$P,0))</f>
        <v>う</v>
      </c>
      <c r="CH124" t="str">
        <f>INDEX(新汉化!$Q:$Q,MATCH(日文原码!CH124,新汉化!$P:$P,0))</f>
        <v>げ</v>
      </c>
      <c r="CI124" t="str">
        <f>INDEX(新汉化!$Q:$Q,MATCH(日文原码!CI124,新汉化!$P:$P,0))</f>
        <v>き</v>
      </c>
      <c r="CJ124" t="str">
        <f>INDEX(新汉化!$Q:$Q,MATCH(日文原码!CJ124,新汉化!$P:$P,0))</f>
        <v>を</v>
      </c>
      <c r="CK124" t="str">
        <f>INDEX(新汉化!$Q:$Q,MATCH(日文原码!CK124,新汉化!$P:$P,0))</f>
        <v> </v>
      </c>
      <c r="CL124" t="str">
        <f>INDEX(新汉化!$Q:$Q,MATCH(日文原码!CL124,新汉化!$P:$P,0))</f>
        <v>か</v>
      </c>
      <c r="CM124" t="str">
        <f>INDEX(新汉化!$Q:$Q,MATCH(日文原码!CM124,新汉化!$P:$P,0))</f>
        <v>わ</v>
      </c>
      <c r="CN124" t="str">
        <f>INDEX(新汉化!$Q:$Q,MATCH(日文原码!CN124,新汉化!$P:$P,0))</f>
        <v>す</v>
      </c>
      <c r="CO124" t="str">
        <f>INDEX(新汉化!$Q:$Q,MATCH(日文原码!CO124,新汉化!$P:$P,0))</f>
        <v>。</v>
      </c>
      <c r="CP124" s="13" t="str">
        <f>INDEX(新汉化!$Q:$Q,MATCH(日文原码!CP124,新汉化!$P:$P,0))</f>
        <v> </v>
      </c>
    </row>
    <row r="125" spans="1:94">
      <c r="A125" t="str">
        <f>MID(日文原码!A125,2,1)</f>
        <v>1</v>
      </c>
      <c r="B125" t="str">
        <f>MID(日文原码!B125,2,1)</f>
        <v>2</v>
      </c>
      <c r="C125" t="str">
        <f>MID(日文原码!C125,2,1)</f>
        <v>4</v>
      </c>
      <c r="D125" s="7" t="str">
        <f>MID(日文原码!D125,2,1)</f>
        <v>A</v>
      </c>
      <c r="E125" t="str">
        <f>MID(日文原码!E125,2,1)</f>
        <v>A</v>
      </c>
      <c r="F125" t="str">
        <f>MID(日文原码!F125,2,1)</f>
        <v>2</v>
      </c>
      <c r="G125" s="8" t="str">
        <f>MID(日文原码!G125,2,1)</f>
        <v>7</v>
      </c>
      <c r="H125" s="7" t="str">
        <f>MID(日文原码!H125,2,1)</f>
        <v>A</v>
      </c>
      <c r="I125" t="str">
        <f>MID(日文原码!I125,2,1)</f>
        <v>5</v>
      </c>
      <c r="J125" t="str">
        <f>MID(日文原码!J125,2,1)</f>
        <v>2</v>
      </c>
      <c r="K125" s="8" t="str">
        <f>MID(日文原码!K125,2,1)</f>
        <v>5</v>
      </c>
      <c r="L125" s="7" t="str">
        <f>INDEX(新汉化!$Q:$Q,MATCH(日文原码!L125,新汉化!$P:$P,0))</f>
        <v>ハ</v>
      </c>
      <c r="M125" t="str">
        <f>INDEX(新汉化!$Q:$Q,MATCH(日文原码!M125,新汉化!$P:$P,0))</f>
        <v>ブ</v>
      </c>
      <c r="N125" t="str">
        <f>INDEX(新汉化!$Q:$Q,MATCH(日文原码!N125,新汉化!$P:$P,0))</f>
        <v>ネ</v>
      </c>
      <c r="O125" t="str">
        <f>INDEX(新汉化!$Q:$Q,MATCH(日文原码!O125,新汉化!$P:$P,0))</f>
        <v>-</v>
      </c>
      <c r="P125" s="8" t="str">
        <f>INDEX(新汉化!$Q:$Q,MATCH(日文原码!P125,新汉化!$P:$P,0))</f>
        <v>ク</v>
      </c>
      <c r="Q125" s="7" t="str">
        <f>INDEX(新汉化!$Q:$Q,MATCH(日文原码!Q125,新汉化!$P:$P,0))</f>
        <v> </v>
      </c>
      <c r="R125" t="str">
        <f>INDEX(新汉化!$Q:$Q,MATCH(日文原码!R125,新汉化!$P:$P,0))</f>
        <v>キ</v>
      </c>
      <c r="S125" t="str">
        <f>INDEX(新汉化!$Q:$Q,MATCH(日文原码!S125,新汉化!$P:$P,0))</f>
        <v>バ</v>
      </c>
      <c r="T125" t="str">
        <f>INDEX(新汉化!$Q:$Q,MATCH(日文原码!T125,新汉化!$P:$P,0))</f>
        <v>へ</v>
      </c>
      <c r="U125" s="8" t="str">
        <f>INDEX(新汉化!$Q:$Q,MATCH(日文原码!U125,新汉化!$P:$P,0))</f>
        <v>び</v>
      </c>
      <c r="V125" s="7" t="str">
        <f>INDEX(新汉化!$Q:$Q,MATCH(日文原码!V125,新汉化!$P:$P,0))</f>
        <v>か</v>
      </c>
      <c r="W125" t="str">
        <f>INDEX(新汉化!$Q:$Q,MATCH(日文原码!W125,新汉化!$P:$P,0))</f>
        <v>た</v>
      </c>
      <c r="X125" t="str">
        <f>INDEX(新汉化!$Q:$Q,MATCH(日文原码!X125,新汉化!$P:$P,0))</f>
        <v>な</v>
      </c>
      <c r="Y125" t="str">
        <f>INDEX(新汉化!$Q:$Q,MATCH(日文原码!Y125,新汉化!$P:$P,0))</f>
        <v>の</v>
      </c>
      <c r="Z125" t="str">
        <f>INDEX(新汉化!$Q:$Q,MATCH(日文原码!Z125,新汉化!$P:$P,0))</f>
        <v> </v>
      </c>
      <c r="AA125" t="str">
        <f>INDEX(新汉化!$Q:$Q,MATCH(日文原码!AA125,新汉化!$P:$P,0))</f>
        <v>よ</v>
      </c>
      <c r="AB125" t="str">
        <f>INDEX(新汉化!$Q:$Q,MATCH(日文原码!AB125,新汉化!$P:$P,0))</f>
        <v>う</v>
      </c>
      <c r="AC125" t="str">
        <f>INDEX(新汉化!$Q:$Q,MATCH(日文原码!AC125,新汉化!$P:$P,0))</f>
        <v>な</v>
      </c>
      <c r="AD125" t="str">
        <f>INDEX(新汉化!$Q:$Q,MATCH(日文原码!AD125,新汉化!$P:$P,0))</f>
        <v> </v>
      </c>
      <c r="AE125" t="str">
        <f>INDEX(新汉化!$Q:$Q,MATCH(日文原码!AE125,新汉化!$P:$P,0))</f>
        <v>し</v>
      </c>
      <c r="AF125" t="str">
        <f>INDEX(新汉化!$Q:$Q,MATCH(日文原码!AF125,新汉化!$P:$P,0))</f>
        <v>っ</v>
      </c>
      <c r="AG125" t="str">
        <f>INDEX(新汉化!$Q:$Q,MATCH(日文原码!AG125,新汉化!$P:$P,0))</f>
        <v>ぽ</v>
      </c>
      <c r="AH125" t="str">
        <f>INDEX(新汉化!$Q:$Q,MATCH(日文原码!AH125,新汉化!$P:$P,0))</f>
        <v>は</v>
      </c>
      <c r="AI125" t="str">
        <f>INDEX(新汉化!$Q:$Q,MATCH(日文原码!AI125,新汉化!$P:$P,0))</f>
        <v> </v>
      </c>
      <c r="AJ125" t="str">
        <f>INDEX(新汉化!$Q:$Q,MATCH(日文原码!AJ125,新汉化!$P:$P,0))</f>
        <v>て</v>
      </c>
      <c r="AK125" t="str">
        <f>INDEX(新汉化!$Q:$Q,MATCH(日文原码!AK125,新汉化!$P:$P,0))</f>
        <v>き</v>
      </c>
      <c r="AL125" t="str">
        <f>INDEX(新汉化!$Q:$Q,MATCH(日文原码!AL125,新汉化!$P:$P,0))</f>
        <v>を</v>
      </c>
      <c r="AM125" t="str">
        <f>INDEX(新汉化!$Q:$Q,MATCH(日文原码!AM125,新汉化!$P:$P,0))</f>
        <v> </v>
      </c>
      <c r="AN125" t="str">
        <f>INDEX(新汉化!$Q:$Q,MATCH(日文原码!AN125,新汉化!$P:$P,0))</f>
        <v>き</v>
      </c>
      <c r="AO125" t="str">
        <f>INDEX(新汉化!$Q:$Q,MATCH(日文原码!AO125,新汉化!$P:$P,0))</f>
        <v>り</v>
      </c>
      <c r="AP125" t="str">
        <f>INDEX(新汉化!$Q:$Q,MATCH(日文原码!AP125,新汉化!$P:$P,0))</f>
        <v>さ</v>
      </c>
      <c r="AQ125" t="str">
        <f>INDEX(新汉化!$Q:$Q,MATCH(日文原码!AQ125,新汉化!$P:$P,0))</f>
        <v>く</v>
      </c>
      <c r="AR125" t="str">
        <f>INDEX(新汉化!$Q:$Q,MATCH(日文原码!AR125,新汉化!$P:$P,0))</f>
        <v>の</v>
      </c>
      <c r="AS125" s="8" t="str">
        <f>INDEX(新汉化!$Q:$Q,MATCH(日文原码!AS125,新汉化!$P:$P,0))</f>
        <v>と</v>
      </c>
      <c r="AT125" s="7" t="str">
        <f>INDEX(新汉化!$Q:$Q,MATCH(日文原码!AT125,新汉化!$P:$P,0))</f>
        <v>ど</v>
      </c>
      <c r="AU125" t="str">
        <f>INDEX(新汉化!$Q:$Q,MATCH(日文原码!AU125,新汉化!$P:$P,0))</f>
        <v>う</v>
      </c>
      <c r="AV125" t="str">
        <f>INDEX(新汉化!$Q:$Q,MATCH(日文原码!AV125,新汉化!$P:$P,0))</f>
        <v>じ</v>
      </c>
      <c r="AW125" t="str">
        <f>INDEX(新汉化!$Q:$Q,MATCH(日文原码!AW125,新汉化!$P:$P,0))</f>
        <v>に</v>
      </c>
      <c r="AX125" t="str">
        <f>INDEX(新汉化!$Q:$Q,MATCH(日文原码!AX125,新汉化!$P:$P,0))</f>
        <v> </v>
      </c>
      <c r="AY125" t="str">
        <f>INDEX(新汉化!$Q:$Q,MATCH(日文原码!AY125,新汉化!$P:$P,0))</f>
        <v>し</v>
      </c>
      <c r="AZ125" t="str">
        <f>INDEX(新汉化!$Q:$Q,MATCH(日文原码!AZ125,新汉化!$P:$P,0))</f>
        <v>み</v>
      </c>
      <c r="BA125" t="str">
        <f>INDEX(新汉化!$Q:$Q,MATCH(日文原码!BA125,新汉化!$P:$P,0))</f>
        <v>だ</v>
      </c>
      <c r="BB125" t="str">
        <f>INDEX(新汉化!$Q:$Q,MATCH(日文原码!BB125,新汉化!$P:$P,0))</f>
        <v>し</v>
      </c>
      <c r="BC125" t="str">
        <f>INDEX(新汉化!$Q:$Q,MATCH(日文原码!BC125,新汉化!$P:$P,0))</f>
        <v>た</v>
      </c>
      <c r="BD125" t="str">
        <f>INDEX(新汉化!$Q:$Q,MATCH(日文原码!BD125,新汉化!$P:$P,0))</f>
        <v> </v>
      </c>
      <c r="BE125" t="str">
        <f>INDEX(新汉化!$Q:$Q,MATCH(日文原码!BE125,新汉化!$P:$P,0))</f>
        <v>も</v>
      </c>
      <c r="BF125" t="str">
        <f>INDEX(新汉化!$Q:$Q,MATCH(日文原码!BF125,新汉化!$P:$P,0))</f>
        <v>う</v>
      </c>
      <c r="BG125" t="str">
        <f>INDEX(新汉化!$Q:$Q,MATCH(日文原码!BG125,新汉化!$P:$P,0))</f>
        <v>ど</v>
      </c>
      <c r="BH125" t="str">
        <f>INDEX(新汉化!$Q:$Q,MATCH(日文原码!BH125,新汉化!$P:$P,0))</f>
        <v>く</v>
      </c>
      <c r="BI125" t="str">
        <f>INDEX(新汉化!$Q:$Q,MATCH(日文原码!BI125,新汉化!$P:$P,0))</f>
        <v>を</v>
      </c>
      <c r="BJ125" t="str">
        <f>INDEX(新汉化!$Q:$Q,MATCH(日文原码!BJ125,新汉化!$P:$P,0))</f>
        <v> </v>
      </c>
      <c r="BK125" t="str">
        <f>INDEX(新汉化!$Q:$Q,MATCH(日文原码!BK125,新汉化!$P:$P,0))</f>
        <v>あ</v>
      </c>
      <c r="BL125" t="str">
        <f>INDEX(新汉化!$Q:$Q,MATCH(日文原码!BL125,新汉化!$P:$P,0))</f>
        <v>び</v>
      </c>
      <c r="BM125" t="str">
        <f>INDEX(新汉化!$Q:$Q,MATCH(日文原码!BM125,新汉化!$P:$P,0))</f>
        <v>せ</v>
      </c>
      <c r="BN125" t="str">
        <f>INDEX(新汉化!$Q:$Q,MATCH(日文原码!BN125,新汉化!$P:$P,0))</f>
        <v>る</v>
      </c>
      <c r="BO125" t="str">
        <f>INDEX(新汉化!$Q:$Q,MATCH(日文原码!BO125,新汉化!$P:$P,0))</f>
        <v>ぞ</v>
      </c>
      <c r="BP125" t="str">
        <f>INDEX(新汉化!$Q:$Q,MATCH(日文原码!BP125,新汉化!$P:$P,0))</f>
        <v>。</v>
      </c>
      <c r="BQ125" s="8" t="str">
        <f>INDEX(新汉化!$Q:$Q,MATCH(日文原码!BQ125,新汉化!$P:$P,0))</f>
        <v> </v>
      </c>
      <c r="BR125" s="7" t="str">
        <f>INDEX(新汉化!$Q:$Q,MATCH(日文原码!BR125,新汉化!$P:$P,0))</f>
        <v>し</v>
      </c>
      <c r="BS125" t="str">
        <f>INDEX(新汉化!$Q:$Q,MATCH(日文原码!BS125,新汉化!$P:$P,0))</f>
        <v>ゅ</v>
      </c>
      <c r="BT125" t="str">
        <f>INDEX(新汉化!$Q:$Q,MATCH(日文原码!BT125,新汉化!$P:$P,0))</f>
        <v>く</v>
      </c>
      <c r="BU125" t="str">
        <f>INDEX(新汉化!$Q:$Q,MATCH(日文原码!BU125,新汉化!$P:$P,0))</f>
        <v>て</v>
      </c>
      <c r="BV125" t="str">
        <f>INDEX(新汉化!$Q:$Q,MATCH(日文原码!BV125,新汉化!$P:$P,0))</f>
        <v>き</v>
      </c>
      <c r="BW125" t="str">
        <f>INDEX(新汉化!$Q:$Q,MATCH(日文原码!BW125,新汉化!$P:$P,0))</f>
        <v> </v>
      </c>
      <c r="BX125" t="str">
        <f>INDEX(新汉化!$Q:$Q,MATCH(日文原码!BX125,新汉化!$P:$P,0))</f>
        <v>ザ</v>
      </c>
      <c r="BY125" t="str">
        <f>INDEX(新汉化!$Q:$Q,MATCH(日文原码!BY125,新汉化!$P:$P,0))</f>
        <v>ン</v>
      </c>
      <c r="BZ125" t="str">
        <f>INDEX(新汉化!$Q:$Q,MATCH(日文原码!BZ125,新汉化!$P:$P,0))</f>
        <v>グ</v>
      </c>
      <c r="CA125" t="str">
        <f>INDEX(新汉化!$Q:$Q,MATCH(日文原码!CA125,新汉化!$P:$P,0))</f>
        <v>-</v>
      </c>
      <c r="CB125" t="str">
        <f>INDEX(新汉化!$Q:$Q,MATCH(日文原码!CB125,新汉化!$P:$P,0))</f>
        <v>ス</v>
      </c>
      <c r="CC125" t="str">
        <f>INDEX(新汉化!$Q:$Q,MATCH(日文原码!CC125,新汉化!$P:$P,0))</f>
        <v>と</v>
      </c>
      <c r="CD125" t="str">
        <f>INDEX(新汉化!$Q:$Q,MATCH(日文原码!CD125,新汉化!$P:$P,0))</f>
        <v> </v>
      </c>
      <c r="CE125" t="str">
        <f>INDEX(新汉化!$Q:$Q,MATCH(日文原码!CE125,新汉化!$P:$P,0))</f>
        <v>た</v>
      </c>
      <c r="CF125" t="str">
        <f>INDEX(新汉化!$Q:$Q,MATCH(日文原码!CF125,新汉化!$P:$P,0))</f>
        <v>た</v>
      </c>
      <c r="CG125" t="str">
        <f>INDEX(新汉化!$Q:$Q,MATCH(日文原码!CG125,新汉化!$P:$P,0))</f>
        <v>か</v>
      </c>
      <c r="CH125" t="str">
        <f>INDEX(新汉化!$Q:$Q,MATCH(日文原码!CH125,新汉化!$P:$P,0))</f>
        <v>い</v>
      </c>
      <c r="CI125" t="str">
        <f>INDEX(新汉化!$Q:$Q,MATCH(日文原码!CI125,新汉化!$P:$P,0))</f>
        <v> </v>
      </c>
      <c r="CJ125" t="str">
        <f>INDEX(新汉化!$Q:$Q,MATCH(日文原码!CJ125,新汉化!$P:$P,0))</f>
        <v>つ</v>
      </c>
      <c r="CK125" t="str">
        <f>INDEX(新汉化!$Q:$Q,MATCH(日文原码!CK125,新汉化!$P:$P,0))</f>
        <v>づ</v>
      </c>
      <c r="CL125" t="str">
        <f>INDEX(新汉化!$Q:$Q,MATCH(日文原码!CL125,新汉化!$P:$P,0))</f>
        <v>け</v>
      </c>
      <c r="CM125" t="str">
        <f>INDEX(新汉化!$Q:$Q,MATCH(日文原码!CM125,新汉化!$P:$P,0))</f>
        <v>る</v>
      </c>
      <c r="CN125" t="str">
        <f>INDEX(新汉化!$Q:$Q,MATCH(日文原码!CN125,新汉化!$P:$P,0))</f>
        <v>。</v>
      </c>
      <c r="CO125" t="str">
        <f>INDEX(新汉化!$Q:$Q,MATCH(日文原码!CO125,新汉化!$P:$P,0))</f>
        <v> </v>
      </c>
      <c r="CP125" s="13" t="str">
        <f>INDEX(新汉化!$Q:$Q,MATCH(日文原码!CP125,新汉化!$P:$P,0))</f>
        <v> </v>
      </c>
    </row>
    <row r="126" spans="1:94">
      <c r="A126" t="str">
        <f>MID(日文原码!A126,2,1)</f>
        <v>1</v>
      </c>
      <c r="B126" t="str">
        <f>MID(日文原码!B126,2,1)</f>
        <v>2</v>
      </c>
      <c r="C126" t="str">
        <f>MID(日文原码!C126,2,1)</f>
        <v>5</v>
      </c>
      <c r="D126" s="7" t="str">
        <f>MID(日文原码!D126,2,1)</f>
        <v>A</v>
      </c>
      <c r="E126" t="str">
        <f>MID(日文原码!E126,2,1)</f>
        <v>A</v>
      </c>
      <c r="F126" t="str">
        <f>MID(日文原码!F126,2,1)</f>
        <v>1</v>
      </c>
      <c r="G126" s="8" t="str">
        <f>MID(日文原码!G126,2,1)</f>
        <v>0</v>
      </c>
      <c r="H126" s="7" t="str">
        <f>MID(日文原码!H126,2,1)</f>
        <v>1</v>
      </c>
      <c r="I126" t="str">
        <f>MID(日文原码!I126,2,1)</f>
        <v>6</v>
      </c>
      <c r="J126" t="str">
        <f>MID(日文原码!J126,2,1)</f>
        <v>8</v>
      </c>
      <c r="K126" s="8" t="str">
        <f>MID(日文原码!K126,2,1)</f>
        <v>0</v>
      </c>
      <c r="L126" s="7" t="str">
        <f>INDEX(新汉化!$Q:$Q,MATCH(日文原码!L126,新汉化!$P:$P,0))</f>
        <v>ル</v>
      </c>
      <c r="M126" t="str">
        <f>INDEX(新汉化!$Q:$Q,MATCH(日文原码!M126,新汉化!$P:$P,0))</f>
        <v>ナ</v>
      </c>
      <c r="N126" t="str">
        <f>INDEX(新汉化!$Q:$Q,MATCH(日文原码!N126,新汉化!$P:$P,0))</f>
        <v>ト</v>
      </c>
      <c r="O126" t="str">
        <f>INDEX(新汉化!$Q:$Q,MATCH(日文原码!O126,新汉化!$P:$P,0))</f>
        <v>-</v>
      </c>
      <c r="P126" s="8" t="str">
        <f>INDEX(新汉化!$Q:$Q,MATCH(日文原码!P126,新汉化!$P:$P,0))</f>
        <v>ン</v>
      </c>
      <c r="Q126" s="7" t="str">
        <f>INDEX(新汉化!$Q:$Q,MATCH(日文原码!Q126,新汉化!$P:$P,0))</f>
        <v> </v>
      </c>
      <c r="R126" t="str">
        <f>INDEX(新汉化!$Q:$Q,MATCH(日文原码!R126,新汉化!$P:$P,0))</f>
        <v>い</v>
      </c>
      <c r="S126" t="str">
        <f>INDEX(新汉化!$Q:$Q,MATCH(日文原码!S126,新汉化!$P:$P,0))</f>
        <v>ん</v>
      </c>
      <c r="T126" t="str">
        <f>INDEX(新汉化!$Q:$Q,MATCH(日文原码!T126,新汉化!$P:$P,0))</f>
        <v>せ</v>
      </c>
      <c r="U126" s="8" t="str">
        <f>INDEX(新汉化!$Q:$Q,MATCH(日文原码!U126,新汉化!$P:$P,0))</f>
        <v>き</v>
      </c>
      <c r="V126" s="7" t="str">
        <f>INDEX(新汉化!$Q:$Q,MATCH(日文原码!V126,新汉化!$P:$P,0))</f>
        <v>ま</v>
      </c>
      <c r="W126" t="str">
        <f>INDEX(新汉化!$Q:$Q,MATCH(日文原码!W126,新汉化!$P:$P,0))</f>
        <v>ん</v>
      </c>
      <c r="X126" t="str">
        <f>INDEX(新汉化!$Q:$Q,MATCH(日文原码!X126,新汉化!$P:$P,0))</f>
        <v>げ</v>
      </c>
      <c r="Y126" t="str">
        <f>INDEX(新汉化!$Q:$Q,MATCH(日文原码!Y126,新汉化!$P:$P,0))</f>
        <v>つ</v>
      </c>
      <c r="Z126" t="str">
        <f>INDEX(新汉化!$Q:$Q,MATCH(日文原码!Z126,新汉化!$P:$P,0))</f>
        <v>の</v>
      </c>
      <c r="AA126" t="str">
        <f>INDEX(新汉化!$Q:$Q,MATCH(日文原码!AA126,新汉化!$P:$P,0))</f>
        <v> </v>
      </c>
      <c r="AB126" t="str">
        <f>INDEX(新汉化!$Q:$Q,MATCH(日文原码!AB126,新汉化!$P:$P,0))</f>
        <v>じ</v>
      </c>
      <c r="AC126" t="str">
        <f>INDEX(新汉化!$Q:$Q,MATCH(日文原码!AC126,新汉化!$P:$P,0))</f>
        <v>き</v>
      </c>
      <c r="AD126" t="str">
        <f>INDEX(新汉化!$Q:$Q,MATCH(日文原码!AD126,新汉化!$P:$P,0))</f>
        <v> </v>
      </c>
      <c r="AE126" t="str">
        <f>INDEX(新汉化!$Q:$Q,MATCH(日文原码!AE126,新汉化!$P:$P,0))</f>
        <v>か</v>
      </c>
      <c r="AF126" t="str">
        <f>INDEX(新汉化!$Q:$Q,MATCH(日文原码!AF126,新汉化!$P:$P,0))</f>
        <v>っ</v>
      </c>
      <c r="AG126" t="str">
        <f>INDEX(新汉化!$Q:$Q,MATCH(日文原码!AG126,新汉化!$P:$P,0))</f>
        <v>ぱ</v>
      </c>
      <c r="AH126" t="str">
        <f>INDEX(新汉化!$Q:$Q,MATCH(日文原码!AH126,新汉化!$P:$P,0))</f>
        <v>つ</v>
      </c>
      <c r="AI126" t="str">
        <f>INDEX(新汉化!$Q:$Q,MATCH(日文原码!AI126,新汉化!$P:$P,0))</f>
        <v>に</v>
      </c>
      <c r="AJ126" t="str">
        <f>INDEX(新汉化!$Q:$Q,MATCH(日文原码!AJ126,新汉化!$P:$P,0))</f>
        <v>な</v>
      </c>
      <c r="AK126" t="str">
        <f>INDEX(新汉化!$Q:$Q,MATCH(日文原码!AK126,新汉化!$P:$P,0))</f>
        <v>る</v>
      </c>
      <c r="AL126" t="str">
        <f>INDEX(新汉化!$Q:$Q,MATCH(日文原码!AL126,新汉化!$P:$P,0))</f>
        <v> </v>
      </c>
      <c r="AM126" t="str">
        <f>INDEX(新汉化!$Q:$Q,MATCH(日文原码!AM126,新汉化!$P:$P,0))</f>
        <v>し</v>
      </c>
      <c r="AN126" t="str">
        <f>INDEX(新汉化!$Q:$Q,MATCH(日文原码!AN126,新汉化!$P:$P,0))</f>
        <v>ゅ</v>
      </c>
      <c r="AO126" t="str">
        <f>INDEX(新汉化!$Q:$Q,MATCH(日文原码!AO126,新汉化!$P:$P,0))</f>
        <v>う</v>
      </c>
      <c r="AP126" t="str">
        <f>INDEX(新汉化!$Q:$Q,MATCH(日文原码!AP126,新汉化!$P:$P,0))</f>
        <v>せ</v>
      </c>
      <c r="AQ126" t="str">
        <f>INDEX(新汉化!$Q:$Q,MATCH(日文原码!AQ126,新汉化!$P:$P,0))</f>
        <v>い</v>
      </c>
      <c r="AR126" t="str">
        <f>INDEX(新汉化!$Q:$Q,MATCH(日文原码!AR126,新汉化!$P:$P,0))</f>
        <v>。</v>
      </c>
      <c r="AS126" s="8" t="str">
        <f>INDEX(新汉化!$Q:$Q,MATCH(日文原码!AS126,新汉化!$P:$P,0))</f>
        <v> </v>
      </c>
      <c r="AT126" s="7" t="str">
        <f>INDEX(新汉化!$Q:$Q,MATCH(日文原码!AT126,新汉化!$P:$P,0))</f>
        <v>く</v>
      </c>
      <c r="AU126" t="str">
        <f>INDEX(新汉化!$Q:$Q,MATCH(日文原码!AU126,新汉化!$P:$P,0))</f>
        <v>う</v>
      </c>
      <c r="AV126" t="str">
        <f>INDEX(新汉化!$Q:$Q,MATCH(日文原码!AV126,新汉化!$P:$P,0))</f>
        <v>ち</v>
      </c>
      <c r="AW126" t="str">
        <f>INDEX(新汉化!$Q:$Q,MATCH(日文原码!AW126,新汉化!$P:$P,0))</f>
        <v>ゅ</v>
      </c>
      <c r="AX126" t="str">
        <f>INDEX(新汉化!$Q:$Q,MATCH(日文原码!AX126,新汉化!$P:$P,0))</f>
        <v>う</v>
      </c>
      <c r="AY126" t="str">
        <f>INDEX(新汉化!$Q:$Q,MATCH(日文原码!AY126,新汉化!$P:$P,0))</f>
        <v>に</v>
      </c>
      <c r="AZ126" t="str">
        <f>INDEX(新汉化!$Q:$Q,MATCH(日文原码!AZ126,新汉化!$P:$P,0))</f>
        <v> </v>
      </c>
      <c r="BA126" t="str">
        <f>INDEX(新汉化!$Q:$Q,MATCH(日文原码!BA126,新汉化!$P:$P,0))</f>
        <v>う</v>
      </c>
      <c r="BB126" t="str">
        <f>INDEX(新汉化!$Q:$Q,MATCH(日文原码!BB126,新汉化!$P:$P,0))</f>
        <v>い</v>
      </c>
      <c r="BC126" t="str">
        <f>INDEX(新汉化!$Q:$Q,MATCH(日文原码!BC126,新汉化!$P:$P,0))</f>
        <v>て</v>
      </c>
      <c r="BD126" t="str">
        <f>INDEX(新汉化!$Q:$Q,MATCH(日文原码!BD126,新汉化!$P:$P,0))</f>
        <v> </v>
      </c>
      <c r="BE126" t="str">
        <f>INDEX(新汉化!$Q:$Q,MATCH(日文原码!BE126,新汉化!$P:$P,0))</f>
        <v>い</v>
      </c>
      <c r="BF126" t="str">
        <f>INDEX(新汉化!$Q:$Q,MATCH(日文原码!BF126,新汉化!$P:$P,0))</f>
        <v>ど</v>
      </c>
      <c r="BG126" t="str">
        <f>INDEX(新汉化!$Q:$Q,MATCH(日文原码!BG126,新汉化!$P:$P,0))</f>
        <v>う</v>
      </c>
      <c r="BH126" t="str">
        <f>INDEX(新汉化!$Q:$Q,MATCH(日文原码!BH126,新汉化!$P:$P,0))</f>
        <v>し</v>
      </c>
      <c r="BI126" t="str">
        <f>INDEX(新汉化!$Q:$Q,MATCH(日文原码!BI126,新汉化!$P:$P,0))</f>
        <v> </v>
      </c>
      <c r="BJ126" t="str">
        <f>INDEX(新汉化!$Q:$Q,MATCH(日文原码!BJ126,新汉化!$P:$P,0))</f>
        <v>あ</v>
      </c>
      <c r="BK126" t="str">
        <f>INDEX(新汉化!$Q:$Q,MATCH(日文原码!BK126,新汉化!$P:$P,0))</f>
        <v>か</v>
      </c>
      <c r="BL126" t="str">
        <f>INDEX(新汉化!$Q:$Q,MATCH(日文原码!BL126,新汉化!$P:$P,0))</f>
        <v>い</v>
      </c>
      <c r="BM126" t="str">
        <f>INDEX(新汉化!$Q:$Q,MATCH(日文原码!BM126,新汉化!$P:$P,0))</f>
        <v> </v>
      </c>
      <c r="BN126" t="str">
        <f>INDEX(新汉化!$Q:$Q,MATCH(日文原码!BN126,新汉化!$P:$P,0))</f>
        <v>ひ</v>
      </c>
      <c r="BO126" t="str">
        <f>INDEX(新汉化!$Q:$Q,MATCH(日文原码!BO126,新汉化!$P:$P,0))</f>
        <v>と</v>
      </c>
      <c r="BP126" t="str">
        <f>INDEX(新汉化!$Q:$Q,MATCH(日文原码!BP126,新汉化!$P:$P,0))</f>
        <v>み</v>
      </c>
      <c r="BQ126" s="8" t="str">
        <f>INDEX(新汉化!$Q:$Q,MATCH(日文原码!BQ126,新汉化!$P:$P,0))</f>
        <v>は</v>
      </c>
      <c r="BR126" s="7" t="str">
        <f>INDEX(新汉化!$Q:$Q,MATCH(日文原码!BR126,新汉化!$P:$P,0))</f>
        <v>み</v>
      </c>
      <c r="BS126" t="str">
        <f>INDEX(新汉化!$Q:$Q,MATCH(日文原码!BS126,新汉化!$P:$P,0))</f>
        <v>た</v>
      </c>
      <c r="BT126" t="str">
        <f>INDEX(新汉化!$Q:$Q,MATCH(日文原码!BT126,新汉化!$P:$P,0))</f>
        <v>も</v>
      </c>
      <c r="BU126" t="str">
        <f>INDEX(新汉化!$Q:$Q,MATCH(日文原码!BU126,新汉化!$P:$P,0))</f>
        <v>の</v>
      </c>
      <c r="BV126" t="str">
        <f>INDEX(新汉化!$Q:$Q,MATCH(日文原码!BV126,新汉化!$P:$P,0))</f>
        <v>の</v>
      </c>
      <c r="BW126" t="str">
        <f>INDEX(新汉化!$Q:$Q,MATCH(日文原码!BW126,新汉化!$P:$P,0))</f>
        <v> </v>
      </c>
      <c r="BX126" t="str">
        <f>INDEX(新汉化!$Q:$Q,MATCH(日文原码!BX126,新汉化!$P:$P,0))</f>
        <v>か</v>
      </c>
      <c r="BY126" t="str">
        <f>INDEX(新汉化!$Q:$Q,MATCH(日文原码!BY126,新汉化!$P:$P,0))</f>
        <v>ら</v>
      </c>
      <c r="BZ126" t="str">
        <f>INDEX(新汉化!$Q:$Q,MATCH(日文原码!BZ126,新汉化!$P:$P,0))</f>
        <v>だ</v>
      </c>
      <c r="CA126" t="str">
        <f>INDEX(新汉化!$Q:$Q,MATCH(日文原码!CA126,新汉化!$P:$P,0))</f>
        <v>を</v>
      </c>
      <c r="CB126" t="str">
        <f>INDEX(新汉化!$Q:$Q,MATCH(日文原码!CB126,新汉化!$P:$P,0))</f>
        <v> </v>
      </c>
      <c r="CC126" t="str">
        <f>INDEX(新汉化!$Q:$Q,MATCH(日文原码!CC126,新汉化!$P:$P,0))</f>
        <v>す</v>
      </c>
      <c r="CD126" t="str">
        <f>INDEX(新汉化!$Q:$Q,MATCH(日文原码!CD126,新汉化!$P:$P,0))</f>
        <v>く</v>
      </c>
      <c r="CE126" t="str">
        <f>INDEX(新汉化!$Q:$Q,MATCH(日文原码!CE126,新汉化!$P:$P,0))</f>
        <v>ま</v>
      </c>
      <c r="CF126" t="str">
        <f>INDEX(新汉化!$Q:$Q,MATCH(日文原码!CF126,新汉化!$P:$P,0))</f>
        <v>せ</v>
      </c>
      <c r="CG126" t="str">
        <f>INDEX(新汉化!$Q:$Q,MATCH(日文原码!CG126,新汉化!$P:$P,0))</f>
        <v>る</v>
      </c>
      <c r="CH126" t="str">
        <f>INDEX(新汉化!$Q:$Q,MATCH(日文原码!CH126,新汉化!$P:$P,0))</f>
        <v> </v>
      </c>
      <c r="CI126" t="str">
        <f>INDEX(新汉化!$Q:$Q,MATCH(日文原码!CI126,新汉化!$P:$P,0))</f>
        <v>は</v>
      </c>
      <c r="CJ126" t="str">
        <f>INDEX(新汉化!$Q:$Q,MATCH(日文原码!CJ126,新汉化!$P:$P,0))</f>
        <v>く</v>
      </c>
      <c r="CK126" t="str">
        <f>INDEX(新汉化!$Q:$Q,MATCH(日文原码!CK126,新汉化!$P:$P,0))</f>
        <v>り</v>
      </c>
      <c r="CL126" t="str">
        <f>INDEX(新汉化!$Q:$Q,MATCH(日文原码!CL126,新汉化!$P:$P,0))</f>
        <v>ょ</v>
      </c>
      <c r="CM126" t="str">
        <f>INDEX(新汉化!$Q:$Q,MATCH(日文原码!CM126,新汉化!$P:$P,0))</f>
        <v>く</v>
      </c>
      <c r="CN126" t="str">
        <f>INDEX(新汉化!$Q:$Q,MATCH(日文原码!CN126,新汉化!$P:$P,0))</f>
        <v>。</v>
      </c>
      <c r="CO126" t="str">
        <f>INDEX(新汉化!$Q:$Q,MATCH(日文原码!CO126,新汉化!$P:$P,0))</f>
        <v> </v>
      </c>
      <c r="CP126" s="13" t="str">
        <f>INDEX(新汉化!$Q:$Q,MATCH(日文原码!CP126,新汉化!$P:$P,0))</f>
        <v> </v>
      </c>
    </row>
    <row r="127" spans="1:94">
      <c r="A127" t="str">
        <f>MID(日文原码!A127,2,1)</f>
        <v>1</v>
      </c>
      <c r="B127" t="str">
        <f>MID(日文原码!B127,2,1)</f>
        <v>2</v>
      </c>
      <c r="C127" t="str">
        <f>MID(日文原码!C127,2,1)</f>
        <v>6</v>
      </c>
      <c r="D127" s="7" t="str">
        <f>MID(日文原码!D127,2,1)</f>
        <v>A</v>
      </c>
      <c r="E127" t="str">
        <f>MID(日文原码!E127,2,1)</f>
        <v>A</v>
      </c>
      <c r="F127" t="str">
        <f>MID(日文原码!F127,2,1)</f>
        <v>1</v>
      </c>
      <c r="G127" s="8" t="str">
        <f>MID(日文原码!G127,2,1)</f>
        <v>2</v>
      </c>
      <c r="H127" s="7" t="str">
        <f>MID(日文原码!H127,2,1)</f>
        <v>1</v>
      </c>
      <c r="I127" t="str">
        <f>MID(日文原码!I127,2,1)</f>
        <v>5</v>
      </c>
      <c r="J127" t="str">
        <f>MID(日文原码!J127,2,1)</f>
        <v>4</v>
      </c>
      <c r="K127" s="8" t="str">
        <f>MID(日文原码!K127,2,1)</f>
        <v>0</v>
      </c>
      <c r="L127" s="7" t="str">
        <f>INDEX(新汉化!$Q:$Q,MATCH(日文原码!L127,新汉化!$P:$P,0))</f>
        <v>ソ</v>
      </c>
      <c r="M127" t="str">
        <f>INDEX(新汉化!$Q:$Q,MATCH(日文原码!M127,新汉化!$P:$P,0))</f>
        <v>ル</v>
      </c>
      <c r="N127" t="str">
        <f>INDEX(新汉化!$Q:$Q,MATCH(日文原码!N127,新汉化!$P:$P,0))</f>
        <v>ロ</v>
      </c>
      <c r="O127" t="str">
        <f>INDEX(新汉化!$Q:$Q,MATCH(日文原码!O127,新汉化!$P:$P,0))</f>
        <v>ッ</v>
      </c>
      <c r="P127" s="8" t="str">
        <f>INDEX(新汉化!$Q:$Q,MATCH(日文原码!P127,新汉化!$P:$P,0))</f>
        <v>ク</v>
      </c>
      <c r="Q127" s="7" t="str">
        <f>INDEX(新汉化!$Q:$Q,MATCH(日文原码!Q127,新汉化!$P:$P,0))</f>
        <v> </v>
      </c>
      <c r="R127" t="str">
        <f>INDEX(新汉化!$Q:$Q,MATCH(日文原码!R127,新汉化!$P:$P,0))</f>
        <v>い</v>
      </c>
      <c r="S127" t="str">
        <f>INDEX(新汉化!$Q:$Q,MATCH(日文原码!S127,新汉化!$P:$P,0))</f>
        <v>ん</v>
      </c>
      <c r="T127" t="str">
        <f>INDEX(新汉化!$Q:$Q,MATCH(日文原码!T127,新汉化!$P:$P,0))</f>
        <v>せ</v>
      </c>
      <c r="U127" s="8" t="str">
        <f>INDEX(新汉化!$Q:$Q,MATCH(日文原码!U127,新汉化!$P:$P,0))</f>
        <v>き</v>
      </c>
      <c r="V127" s="7" t="str">
        <f>INDEX(新汉化!$Q:$Q,MATCH(日文原码!V127,新汉化!$P:$P,0))</f>
        <v>う</v>
      </c>
      <c r="W127" t="str">
        <f>INDEX(新汉化!$Q:$Q,MATCH(日文原码!W127,新汉化!$P:$P,0))</f>
        <v>ち</v>
      </c>
      <c r="X127" t="str">
        <f>INDEX(新汉化!$Q:$Q,MATCH(日文原码!X127,新汉化!$P:$P,0))</f>
        <v>ゅ</v>
      </c>
      <c r="Y127" t="str">
        <f>INDEX(新汉化!$Q:$Q,MATCH(日文原码!Y127,新汉化!$P:$P,0))</f>
        <v>う</v>
      </c>
      <c r="Z127" t="str">
        <f>INDEX(新汉化!$Q:$Q,MATCH(日文原码!Z127,新汉化!$P:$P,0))</f>
        <v>か</v>
      </c>
      <c r="AA127" t="str">
        <f>INDEX(新汉化!$Q:$Q,MATCH(日文原码!AA127,新汉化!$P:$P,0))</f>
        <v>ら</v>
      </c>
      <c r="AB127" t="str">
        <f>INDEX(新汉化!$Q:$Q,MATCH(日文原码!AB127,新汉化!$P:$P,0))</f>
        <v> </v>
      </c>
      <c r="AC127" t="str">
        <f>INDEX(新汉化!$Q:$Q,MATCH(日文原码!AC127,新汉化!$P:$P,0))</f>
        <v>お</v>
      </c>
      <c r="AD127" t="str">
        <f>INDEX(新汉化!$Q:$Q,MATCH(日文原码!AD127,新汉化!$P:$P,0))</f>
        <v>ち</v>
      </c>
      <c r="AE127" t="str">
        <f>INDEX(新汉化!$Q:$Q,MATCH(日文原码!AE127,新汉化!$P:$P,0))</f>
        <v>て</v>
      </c>
      <c r="AF127" t="str">
        <f>INDEX(新汉化!$Q:$Q,MATCH(日文原码!AF127,新汉化!$P:$P,0))</f>
        <v>き</v>
      </c>
      <c r="AG127" t="str">
        <f>INDEX(新汉化!$Q:$Q,MATCH(日文原码!AG127,新汉化!$P:$P,0))</f>
        <v>た</v>
      </c>
      <c r="AH127" t="str">
        <f>INDEX(新汉化!$Q:$Q,MATCH(日文原码!AH127,新汉化!$P:$P,0))</f>
        <v>と</v>
      </c>
      <c r="AI127" t="str">
        <f>INDEX(新汉化!$Q:$Q,MATCH(日文原码!AI127,新汉化!$P:$P,0))</f>
        <v> </v>
      </c>
      <c r="AJ127" t="str">
        <f>INDEX(新汉化!$Q:$Q,MATCH(日文原码!AJ127,新汉化!$P:$P,0))</f>
        <v>い</v>
      </c>
      <c r="AK127" t="str">
        <f>INDEX(新汉化!$Q:$Q,MATCH(日文原码!AK127,新汉化!$P:$P,0))</f>
        <v>わ</v>
      </c>
      <c r="AL127" t="str">
        <f>INDEX(新汉化!$Q:$Q,MATCH(日文原码!AL127,新汉化!$P:$P,0))</f>
        <v>れ</v>
      </c>
      <c r="AM127" t="str">
        <f>INDEX(新汉化!$Q:$Q,MATCH(日文原码!AM127,新汉化!$P:$P,0))</f>
        <v>る</v>
      </c>
      <c r="AN127" t="str">
        <f>INDEX(新汉化!$Q:$Q,MATCH(日文原码!AN127,新汉化!$P:$P,0))</f>
        <v> </v>
      </c>
      <c r="AO127" t="str">
        <f>INDEX(新汉化!$Q:$Q,MATCH(日文原码!AO127,新汉化!$P:$P,0))</f>
        <v>し</v>
      </c>
      <c r="AP127" t="str">
        <f>INDEX(新汉化!$Q:$Q,MATCH(日文原码!AP127,新汉化!$P:$P,0))</f>
        <v>ん</v>
      </c>
      <c r="AQ127" t="str">
        <f>INDEX(新汉化!$Q:$Q,MATCH(日文原码!AQ127,新汉化!$P:$P,0))</f>
        <v>し</v>
      </c>
      <c r="AR127" t="str">
        <f>INDEX(新汉化!$Q:$Q,MATCH(日文原码!AR127,新汉化!$P:$P,0))</f>
        <v>ゅ</v>
      </c>
      <c r="AS127" s="8" t="str">
        <f>INDEX(新汉化!$Q:$Q,MATCH(日文原码!AS127,新汉化!$P:$P,0))</f>
        <v>。</v>
      </c>
      <c r="AT127" s="7" t="str">
        <f>INDEX(新汉化!$Q:$Q,MATCH(日文原码!AT127,新汉化!$P:$P,0))</f>
        <v>く</v>
      </c>
      <c r="AU127" t="str">
        <f>INDEX(新汉化!$Q:$Q,MATCH(日文原码!AU127,新汉化!$P:$P,0))</f>
        <v>う</v>
      </c>
      <c r="AV127" t="str">
        <f>INDEX(新汉化!$Q:$Q,MATCH(日文原码!AV127,新汉化!$P:$P,0))</f>
        <v>ち</v>
      </c>
      <c r="AW127" t="str">
        <f>INDEX(新汉化!$Q:$Q,MATCH(日文原码!AW127,新汉化!$P:$P,0))</f>
        <v>ゅ</v>
      </c>
      <c r="AX127" t="str">
        <f>INDEX(新汉化!$Q:$Q,MATCH(日文原码!AX127,新汉化!$P:$P,0))</f>
        <v>う</v>
      </c>
      <c r="AY127" t="str">
        <f>INDEX(新汉化!$Q:$Q,MATCH(日文原码!AY127,新汉化!$P:$P,0))</f>
        <v>に</v>
      </c>
      <c r="AZ127" t="str">
        <f>INDEX(新汉化!$Q:$Q,MATCH(日文原码!AZ127,新汉化!$P:$P,0))</f>
        <v> </v>
      </c>
      <c r="BA127" t="str">
        <f>INDEX(新汉化!$Q:$Q,MATCH(日文原码!BA127,新汉化!$P:$P,0))</f>
        <v>う</v>
      </c>
      <c r="BB127" t="str">
        <f>INDEX(新汉化!$Q:$Q,MATCH(日文原码!BB127,新汉化!$P:$P,0))</f>
        <v>か</v>
      </c>
      <c r="BC127" t="str">
        <f>INDEX(新汉化!$Q:$Q,MATCH(日文原码!BC127,新汉化!$P:$P,0))</f>
        <v>び</v>
      </c>
      <c r="BD127" t="str">
        <f>INDEX(新汉化!$Q:$Q,MATCH(日文原码!BD127,新汉化!$P:$P,0))</f>
        <v> </v>
      </c>
      <c r="BE127" t="str">
        <f>INDEX(新汉化!$Q:$Q,MATCH(日文原码!BE127,新汉化!$P:$P,0))</f>
        <v>お</v>
      </c>
      <c r="BF127" t="str">
        <f>INDEX(新汉化!$Q:$Q,MATCH(日文原码!BF127,新汉化!$P:$P,0))</f>
        <v>と</v>
      </c>
      <c r="BG127" t="str">
        <f>INDEX(新汉化!$Q:$Q,MATCH(日文原码!BG127,新汉化!$P:$P,0))</f>
        <v>も</v>
      </c>
      <c r="BH127" t="str">
        <f>INDEX(新汉化!$Q:$Q,MATCH(日文原码!BH127,新汉化!$P:$P,0))</f>
        <v>な</v>
      </c>
      <c r="BI127" t="str">
        <f>INDEX(新汉化!$Q:$Q,MATCH(日文原码!BI127,新汉化!$P:$P,0))</f>
        <v>く</v>
      </c>
      <c r="BJ127" t="str">
        <f>INDEX(新汉化!$Q:$Q,MATCH(日文原码!BJ127,新汉化!$P:$P,0))</f>
        <v> </v>
      </c>
      <c r="BK127" t="str">
        <f>INDEX(新汉化!$Q:$Q,MATCH(日文原码!BK127,新汉化!$P:$P,0))</f>
        <v>い</v>
      </c>
      <c r="BL127" t="str">
        <f>INDEX(新汉化!$Q:$Q,MATCH(日文原码!BL127,新汉化!$P:$P,0))</f>
        <v>ど</v>
      </c>
      <c r="BM127" t="str">
        <f>INDEX(新汉化!$Q:$Q,MATCH(日文原码!BM127,新汉化!$P:$P,0))</f>
        <v>う</v>
      </c>
      <c r="BN127" t="str">
        <f>INDEX(新汉化!$Q:$Q,MATCH(日文原码!BN127,新汉化!$P:$P,0))</f>
        <v>す</v>
      </c>
      <c r="BO127" t="str">
        <f>INDEX(新汉化!$Q:$Q,MATCH(日文原码!BO127,新汉化!$P:$P,0))</f>
        <v>る</v>
      </c>
      <c r="BP127" t="str">
        <f>INDEX(新汉化!$Q:$Q,MATCH(日文原码!BP127,新汉化!$P:$P,0))</f>
        <v>。</v>
      </c>
      <c r="BQ127" s="8" t="str">
        <f>INDEX(新汉化!$Q:$Q,MATCH(日文原码!BQ127,新汉化!$P:$P,0))</f>
        <v> </v>
      </c>
      <c r="BR127" s="7" t="str">
        <f>INDEX(新汉化!$Q:$Q,MATCH(日文原码!BR127,新汉化!$P:$P,0))</f>
        <v>た</v>
      </c>
      <c r="BS127" t="str">
        <f>INDEX(新汉化!$Q:$Q,MATCH(日文原码!BS127,新汉化!$P:$P,0))</f>
        <v>た</v>
      </c>
      <c r="BT127" t="str">
        <f>INDEX(新汉化!$Q:$Q,MATCH(日文原码!BT127,新汉化!$P:$P,0))</f>
        <v>か</v>
      </c>
      <c r="BU127" t="str">
        <f>INDEX(新汉化!$Q:$Q,MATCH(日文原码!BU127,新汉化!$P:$P,0))</f>
        <v>い</v>
      </c>
      <c r="BV127" t="str">
        <f>INDEX(新汉化!$Q:$Q,MATCH(日文原码!BV127,新汉化!$P:$P,0))</f>
        <v>に</v>
      </c>
      <c r="BW127" t="str">
        <f>INDEX(新汉化!$Q:$Q,MATCH(日文原码!BW127,新汉化!$P:$P,0))</f>
        <v> </v>
      </c>
      <c r="BX127" t="str">
        <f>INDEX(新汉化!$Q:$Q,MATCH(日文原码!BX127,新汉化!$P:$P,0))</f>
        <v>な</v>
      </c>
      <c r="BY127" t="str">
        <f>INDEX(新汉化!$Q:$Q,MATCH(日文原码!BY127,新汉化!$P:$P,0))</f>
        <v>る</v>
      </c>
      <c r="BZ127" t="str">
        <f>INDEX(新汉化!$Q:$Q,MATCH(日文原码!BZ127,新汉化!$P:$P,0))</f>
        <v>と</v>
      </c>
      <c r="CA127" t="str">
        <f>INDEX(新汉化!$Q:$Q,MATCH(日文原码!CA127,新汉化!$P:$P,0))</f>
        <v> </v>
      </c>
      <c r="CB127" t="str">
        <f>INDEX(新汉化!$Q:$Q,MATCH(日文原码!CB127,新汉化!$P:$P,0))</f>
        <v>つ</v>
      </c>
      <c r="CC127" t="str">
        <f>INDEX(新汉化!$Q:$Q,MATCH(日文原码!CC127,新汉化!$P:$P,0))</f>
        <v>よ</v>
      </c>
      <c r="CD127" t="str">
        <f>INDEX(新汉化!$Q:$Q,MATCH(日文原码!CD127,新汉化!$P:$P,0))</f>
        <v>い</v>
      </c>
      <c r="CE127" t="str">
        <f>INDEX(新汉化!$Q:$Q,MATCH(日文原码!CE127,新汉化!$P:$P,0))</f>
        <v> </v>
      </c>
      <c r="CF127" t="str">
        <f>INDEX(新汉化!$Q:$Q,MATCH(日文原码!CF127,新汉化!$P:$P,0))</f>
        <v>ひ</v>
      </c>
      <c r="CG127" t="str">
        <f>INDEX(新汉化!$Q:$Q,MATCH(日文原码!CG127,新汉化!$P:$P,0))</f>
        <v>か</v>
      </c>
      <c r="CH127" t="str">
        <f>INDEX(新汉化!$Q:$Q,MATCH(日文原码!CH127,新汉化!$P:$P,0))</f>
        <v>り</v>
      </c>
      <c r="CI127" t="str">
        <f>INDEX(新汉化!$Q:$Q,MATCH(日文原码!CI127,新汉化!$P:$P,0))</f>
        <v>を</v>
      </c>
      <c r="CJ127" t="str">
        <f>INDEX(新汉化!$Q:$Q,MATCH(日文原码!CJ127,新汉化!$P:$P,0))</f>
        <v> </v>
      </c>
      <c r="CK127" t="str">
        <f>INDEX(新汉化!$Q:$Q,MATCH(日文原码!CK127,新汉化!$P:$P,0))</f>
        <v>は</v>
      </c>
      <c r="CL127" t="str">
        <f>INDEX(新汉化!$Q:$Q,MATCH(日文原码!CL127,新汉化!$P:$P,0))</f>
        <v>な</v>
      </c>
      <c r="CM127" t="str">
        <f>INDEX(新汉化!$Q:$Q,MATCH(日文原码!CM127,新汉化!$P:$P,0))</f>
        <v>つ</v>
      </c>
      <c r="CN127" t="str">
        <f>INDEX(新汉化!$Q:$Q,MATCH(日文原码!CN127,新汉化!$P:$P,0))</f>
        <v>。</v>
      </c>
      <c r="CO127" t="str">
        <f>INDEX(新汉化!$Q:$Q,MATCH(日文原码!CO127,新汉化!$P:$P,0))</f>
        <v> </v>
      </c>
      <c r="CP127" s="13" t="str">
        <f>INDEX(新汉化!$Q:$Q,MATCH(日文原码!CP127,新汉化!$P:$P,0))</f>
        <v> </v>
      </c>
    </row>
    <row r="128" spans="1:94">
      <c r="A128" t="str">
        <f>MID(日文原码!A128,2,1)</f>
        <v>1</v>
      </c>
      <c r="B128" t="str">
        <f>MID(日文原码!B128,2,1)</f>
        <v>2</v>
      </c>
      <c r="C128" t="str">
        <f>MID(日文原码!C128,2,1)</f>
        <v>7</v>
      </c>
      <c r="D128" s="7" t="str">
        <f>MID(日文原码!D128,2,1)</f>
        <v>A</v>
      </c>
      <c r="E128" t="str">
        <f>MID(日文原码!E128,2,1)</f>
        <v>A</v>
      </c>
      <c r="F128" t="str">
        <f>MID(日文原码!F128,2,1)</f>
        <v>0</v>
      </c>
      <c r="G128" s="8" t="str">
        <f>MID(日文原码!G128,2,1)</f>
        <v>4</v>
      </c>
      <c r="H128" s="7" t="str">
        <f>MID(日文原码!H128,2,1)</f>
        <v>A</v>
      </c>
      <c r="I128" t="str">
        <f>MID(日文原码!I128,2,1)</f>
        <v>A</v>
      </c>
      <c r="J128" t="str">
        <f>MID(日文原码!J128,2,1)</f>
        <v>1</v>
      </c>
      <c r="K128" s="8" t="str">
        <f>MID(日文原码!K128,2,1)</f>
        <v>9</v>
      </c>
      <c r="L128" s="7" t="str">
        <f>INDEX(新汉化!$Q:$Q,MATCH(日文原码!L128,新汉化!$P:$P,0))</f>
        <v>ド</v>
      </c>
      <c r="M128" t="str">
        <f>INDEX(新汉化!$Q:$Q,MATCH(日文原码!M128,新汉化!$P:$P,0))</f>
        <v>ジ</v>
      </c>
      <c r="N128" t="str">
        <f>INDEX(新汉化!$Q:$Q,MATCH(日文原码!N128,新汉化!$P:$P,0))</f>
        <v>ョ</v>
      </c>
      <c r="O128" t="str">
        <f>INDEX(新汉化!$Q:$Q,MATCH(日文原码!O128,新汉化!$P:$P,0))</f>
        <v>ッ</v>
      </c>
      <c r="P128" s="8" t="str">
        <f>INDEX(新汉化!$Q:$Q,MATCH(日文原码!P128,新汉化!$P:$P,0))</f>
        <v>チ</v>
      </c>
      <c r="Q128" s="7" t="str">
        <f>INDEX(新汉化!$Q:$Q,MATCH(日文原码!Q128,新汉化!$P:$P,0))</f>
        <v> </v>
      </c>
      <c r="R128" t="str">
        <f>INDEX(新汉化!$Q:$Q,MATCH(日文原码!R128,新汉化!$P:$P,0))</f>
        <v>ひ</v>
      </c>
      <c r="S128" t="str">
        <f>INDEX(新汉化!$Q:$Q,MATCH(日文原码!S128,新汉化!$P:$P,0))</f>
        <v>げ</v>
      </c>
      <c r="T128" t="str">
        <f>INDEX(新汉化!$Q:$Q,MATCH(日文原码!T128,新汉化!$P:$P,0))</f>
        <v>う</v>
      </c>
      <c r="U128" s="8" t="str">
        <f>INDEX(新汉化!$Q:$Q,MATCH(日文原码!U128,新汉化!$P:$P,0))</f>
        <v>お</v>
      </c>
      <c r="V128" s="7" t="str">
        <f>INDEX(新汉化!$Q:$Q,MATCH(日文原码!V128,新汉化!$P:$P,0))</f>
        <v>か</v>
      </c>
      <c r="W128" t="str">
        <f>INDEX(新汉化!$Q:$Q,MATCH(日文原码!W128,新汉化!$P:$P,0))</f>
        <v>ら</v>
      </c>
      <c r="X128" t="str">
        <f>INDEX(新汉化!$Q:$Q,MATCH(日文原码!X128,新汉化!$P:$P,0))</f>
        <v>だ</v>
      </c>
      <c r="Y128" t="str">
        <f>INDEX(新汉化!$Q:$Q,MATCH(日文原码!Y128,新汉化!$P:$P,0))</f>
        <v>が</v>
      </c>
      <c r="Z128" t="str">
        <f>INDEX(新汉化!$Q:$Q,MATCH(日文原码!Z128,新汉化!$P:$P,0))</f>
        <v> </v>
      </c>
      <c r="AA128" t="str">
        <f>INDEX(新汉化!$Q:$Q,MATCH(日文原码!AA128,新汉化!$P:$P,0))</f>
        <v>ヌ</v>
      </c>
      <c r="AB128" t="str">
        <f>INDEX(新汉化!$Q:$Q,MATCH(日文原码!AB128,新汉化!$P:$P,0))</f>
        <v>ル</v>
      </c>
      <c r="AC128" t="str">
        <f>INDEX(新汉化!$Q:$Q,MATCH(日文原码!AC128,新汉化!$P:$P,0))</f>
        <v>ヌ</v>
      </c>
      <c r="AD128" t="str">
        <f>INDEX(新汉化!$Q:$Q,MATCH(日文原码!AD128,新汉化!$P:$P,0))</f>
        <v>ル</v>
      </c>
      <c r="AE128" t="str">
        <f>INDEX(新汉化!$Q:$Q,MATCH(日文原码!AE128,新汉化!$P:$P,0))</f>
        <v>の</v>
      </c>
      <c r="AF128" t="str">
        <f>INDEX(新汉化!$Q:$Q,MATCH(日文原码!AF128,新汉化!$P:$P,0))</f>
        <v> </v>
      </c>
      <c r="AG128" t="str">
        <f>INDEX(新汉化!$Q:$Q,MATCH(日文原码!AG128,新汉化!$P:$P,0))</f>
        <v>ま</v>
      </c>
      <c r="AH128" t="str">
        <f>INDEX(新汉化!$Q:$Q,MATCH(日文原码!AH128,新汉化!$P:$P,0))</f>
        <v>く</v>
      </c>
      <c r="AI128" t="str">
        <f>INDEX(新汉化!$Q:$Q,MATCH(日文原码!AI128,新汉化!$P:$P,0))</f>
        <v>で</v>
      </c>
      <c r="AJ128" t="str">
        <f>INDEX(新汉化!$Q:$Q,MATCH(日文原码!AJ128,新汉化!$P:$P,0))</f>
        <v> </v>
      </c>
      <c r="AK128" t="str">
        <f>INDEX(新汉化!$Q:$Q,MATCH(日文原码!AK128,新汉化!$P:$P,0))</f>
        <v>お</v>
      </c>
      <c r="AL128" t="str">
        <f>INDEX(新汉化!$Q:$Q,MATCH(日文原码!AL128,新汉化!$P:$P,0))</f>
        <v>お</v>
      </c>
      <c r="AM128" t="str">
        <f>INDEX(新汉化!$Q:$Q,MATCH(日文原码!AM128,新汉化!$P:$P,0))</f>
        <v>わ</v>
      </c>
      <c r="AN128" t="str">
        <f>INDEX(新汉化!$Q:$Q,MATCH(日文原码!AN128,新汉化!$P:$P,0))</f>
        <v>れ</v>
      </c>
      <c r="AO128" t="str">
        <f>INDEX(新汉化!$Q:$Q,MATCH(日文原码!AO128,新汉化!$P:$P,0))</f>
        <v>て</v>
      </c>
      <c r="AP128" t="str">
        <f>INDEX(新汉化!$Q:$Q,MATCH(日文原码!AP128,新汉化!$P:$P,0))</f>
        <v>い</v>
      </c>
      <c r="AQ128" t="str">
        <f>INDEX(新汉化!$Q:$Q,MATCH(日文原码!AQ128,新汉化!$P:$P,0))</f>
        <v>る</v>
      </c>
      <c r="AR128" t="str">
        <f>INDEX(新汉化!$Q:$Q,MATCH(日文原码!AR128,新汉化!$P:$P,0))</f>
        <v>の</v>
      </c>
      <c r="AS128" s="8" t="str">
        <f>INDEX(新汉化!$Q:$Q,MATCH(日文原码!AS128,新汉化!$P:$P,0))</f>
        <v>で</v>
      </c>
      <c r="AT128" s="7" t="str">
        <f>INDEX(新汉化!$Q:$Q,MATCH(日文原码!AT128,新汉化!$P:$P,0))</f>
        <v>て</v>
      </c>
      <c r="AU128" t="str">
        <f>INDEX(新汉化!$Q:$Q,MATCH(日文原码!AU128,新汉化!$P:$P,0))</f>
        <v>き</v>
      </c>
      <c r="AV128" t="str">
        <f>INDEX(新汉化!$Q:$Q,MATCH(日文原码!AV128,新汉化!$P:$P,0))</f>
        <v>に</v>
      </c>
      <c r="AW128" t="str">
        <f>INDEX(新汉化!$Q:$Q,MATCH(日文原码!AW128,新汉化!$P:$P,0))</f>
        <v> </v>
      </c>
      <c r="AX128" t="str">
        <f>INDEX(新汉化!$Q:$Q,MATCH(日文原码!AX128,新汉化!$P:$P,0))</f>
        <v>つ</v>
      </c>
      <c r="AY128" t="str">
        <f>INDEX(新汉化!$Q:$Q,MATCH(日文原码!AY128,新汉化!$P:$P,0))</f>
        <v>か</v>
      </c>
      <c r="AZ128" t="str">
        <f>INDEX(新汉化!$Q:$Q,MATCH(日文原码!AZ128,新汉化!$P:$P,0))</f>
        <v>ま</v>
      </c>
      <c r="BA128" t="str">
        <f>INDEX(新汉化!$Q:$Q,MATCH(日文原码!BA128,新汉化!$P:$P,0))</f>
        <v>れ</v>
      </c>
      <c r="BB128" t="str">
        <f>INDEX(新汉化!$Q:$Q,MATCH(日文原码!BB128,新汉化!$P:$P,0))</f>
        <v>て</v>
      </c>
      <c r="BC128" t="str">
        <f>INDEX(新汉化!$Q:$Q,MATCH(日文原码!BC128,新汉化!$P:$P,0))</f>
        <v>も</v>
      </c>
      <c r="BD128" t="str">
        <f>INDEX(新汉化!$Q:$Q,MATCH(日文原码!BD128,新汉化!$P:$P,0))</f>
        <v> </v>
      </c>
      <c r="BE128" t="str">
        <f>INDEX(新汉化!$Q:$Q,MATCH(日文原码!BE128,新汉化!$P:$P,0))</f>
        <v>ヌ</v>
      </c>
      <c r="BF128" t="str">
        <f>INDEX(新汉化!$Q:$Q,MATCH(日文原码!BF128,新汉化!$P:$P,0))</f>
        <v>ル</v>
      </c>
      <c r="BG128" t="str">
        <f>INDEX(新汉化!$Q:$Q,MATCH(日文原码!BG128,新汉化!$P:$P,0))</f>
        <v>リ</v>
      </c>
      <c r="BH128" t="str">
        <f>INDEX(新汉化!$Q:$Q,MATCH(日文原码!BH128,新汉化!$P:$P,0))</f>
        <v>と</v>
      </c>
      <c r="BI128" t="str">
        <f>INDEX(新汉化!$Q:$Q,MATCH(日文原码!BI128,新汉化!$P:$P,0))</f>
        <v> </v>
      </c>
      <c r="BJ128" t="str">
        <f>INDEX(新汉化!$Q:$Q,MATCH(日文原码!BJ128,新汉化!$P:$P,0))</f>
        <v>に</v>
      </c>
      <c r="BK128" t="str">
        <f>INDEX(新汉化!$Q:$Q,MATCH(日文原码!BK128,新汉化!$P:$P,0))</f>
        <v>げ</v>
      </c>
      <c r="BL128" t="str">
        <f>INDEX(新汉化!$Q:$Q,MATCH(日文原码!BL128,新汉化!$P:$P,0))</f>
        <v>だ</v>
      </c>
      <c r="BM128" t="str">
        <f>INDEX(新汉化!$Q:$Q,MATCH(日文原码!BM128,新汉化!$P:$P,0))</f>
        <v>せ</v>
      </c>
      <c r="BN128" t="str">
        <f>INDEX(新汉化!$Q:$Q,MATCH(日文原码!BN128,新汉化!$P:$P,0))</f>
        <v>る</v>
      </c>
      <c r="BO128" t="str">
        <f>INDEX(新汉化!$Q:$Q,MATCH(日文原码!BO128,新汉化!$P:$P,0))</f>
        <v>の</v>
      </c>
      <c r="BP128" t="str">
        <f>INDEX(新汉化!$Q:$Q,MATCH(日文原码!BP128,新汉化!$P:$P,0))</f>
        <v>だ</v>
      </c>
      <c r="BQ128" s="8" t="str">
        <f>INDEX(新汉化!$Q:$Q,MATCH(日文原码!BQ128,新汉化!$P:$P,0))</f>
        <v>。</v>
      </c>
      <c r="BR128" s="7" t="str">
        <f>INDEX(新汉化!$Q:$Q,MATCH(日文原码!BR128,新汉化!$P:$P,0))</f>
        <v>ヌ</v>
      </c>
      <c r="BS128" t="str">
        <f>INDEX(新汉化!$Q:$Q,MATCH(日文原码!BS128,新汉化!$P:$P,0))</f>
        <v>ル</v>
      </c>
      <c r="BT128" t="str">
        <f>INDEX(新汉化!$Q:$Q,MATCH(日文原码!BT128,新汉化!$P:$P,0))</f>
        <v>ヌ</v>
      </c>
      <c r="BU128" t="str">
        <f>INDEX(新汉化!$Q:$Q,MATCH(日文原码!BU128,新汉化!$P:$P,0))</f>
        <v>ル</v>
      </c>
      <c r="BV128" t="str">
        <f>INDEX(新汉化!$Q:$Q,MATCH(日文原码!BV128,新汉化!$P:$P,0))</f>
        <v>が</v>
      </c>
      <c r="BW128" t="str">
        <f>INDEX(新汉化!$Q:$Q,MATCH(日文原码!BW128,新汉化!$P:$P,0))</f>
        <v> </v>
      </c>
      <c r="BX128" t="str">
        <f>INDEX(新汉化!$Q:$Q,MATCH(日文原码!BX128,新汉化!$P:$P,0))</f>
        <v>か</v>
      </c>
      <c r="BY128" t="str">
        <f>INDEX(新汉化!$Q:$Q,MATCH(日文原码!BY128,新汉化!$P:$P,0))</f>
        <v>わ</v>
      </c>
      <c r="BZ128" t="str">
        <f>INDEX(新汉化!$Q:$Q,MATCH(日文原码!BZ128,新汉化!$P:$P,0))</f>
        <v>く</v>
      </c>
      <c r="CA128" t="str">
        <f>INDEX(新汉化!$Q:$Q,MATCH(日文原码!CA128,新汉化!$P:$P,0))</f>
        <v>と</v>
      </c>
      <c r="CB128" t="str">
        <f>INDEX(新汉化!$Q:$Q,MATCH(日文原码!CB128,新汉化!$P:$P,0))</f>
        <v> </v>
      </c>
      <c r="CC128" t="str">
        <f>INDEX(新汉化!$Q:$Q,MATCH(日文原码!CC128,新汉化!$P:$P,0))</f>
        <v>か</v>
      </c>
      <c r="CD128" t="str">
        <f>INDEX(新汉化!$Q:$Q,MATCH(日文原码!CD128,新汉化!$P:$P,0))</f>
        <v>ら</v>
      </c>
      <c r="CE128" t="str">
        <f>INDEX(新汉化!$Q:$Q,MATCH(日文原码!CE128,新汉化!$P:$P,0))</f>
        <v>だ</v>
      </c>
      <c r="CF128" t="str">
        <f>INDEX(新汉化!$Q:$Q,MATCH(日文原码!CF128,新汉化!$P:$P,0))</f>
        <v>が</v>
      </c>
      <c r="CG128" t="str">
        <f>INDEX(新汉化!$Q:$Q,MATCH(日文原码!CG128,新汉化!$P:$P,0))</f>
        <v> </v>
      </c>
      <c r="CH128" t="str">
        <f>INDEX(新汉化!$Q:$Q,MATCH(日文原码!CH128,新汉化!$P:$P,0))</f>
        <v>よ</v>
      </c>
      <c r="CI128" t="str">
        <f>INDEX(新汉化!$Q:$Q,MATCH(日文原码!CI128,新汉化!$P:$P,0))</f>
        <v>わ</v>
      </c>
      <c r="CJ128" t="str">
        <f>INDEX(新汉化!$Q:$Q,MATCH(日文原码!CJ128,新汉化!$P:$P,0))</f>
        <v>っ</v>
      </c>
      <c r="CK128" t="str">
        <f>INDEX(新汉化!$Q:$Q,MATCH(日文原码!CK128,新汉化!$P:$P,0))</f>
        <v>て</v>
      </c>
      <c r="CL128" t="str">
        <f>INDEX(新汉化!$Q:$Q,MATCH(日文原码!CL128,新汉化!$P:$P,0))</f>
        <v>し</v>
      </c>
      <c r="CM128" t="str">
        <f>INDEX(新汉化!$Q:$Q,MATCH(日文原码!CM128,新汉化!$P:$P,0))</f>
        <v>ま</v>
      </c>
      <c r="CN128" t="str">
        <f>INDEX(新汉化!$Q:$Q,MATCH(日文原码!CN128,新汉化!$P:$P,0))</f>
        <v>う</v>
      </c>
      <c r="CO128" t="str">
        <f>INDEX(新汉化!$Q:$Q,MATCH(日文原码!CO128,新汉化!$P:$P,0))</f>
        <v>。</v>
      </c>
      <c r="CP128" s="13" t="str">
        <f>INDEX(新汉化!$Q:$Q,MATCH(日文原码!CP128,新汉化!$P:$P,0))</f>
        <v> </v>
      </c>
    </row>
    <row r="129" spans="1:94">
      <c r="A129" t="str">
        <f>MID(日文原码!A129,2,1)</f>
        <v>1</v>
      </c>
      <c r="B129" t="str">
        <f>MID(日文原码!B129,2,1)</f>
        <v>2</v>
      </c>
      <c r="C129" t="str">
        <f>MID(日文原码!C129,2,1)</f>
        <v>8</v>
      </c>
      <c r="D129" s="7" t="str">
        <f>MID(日文原码!D129,2,1)</f>
        <v>A</v>
      </c>
      <c r="E129" t="str">
        <f>MID(日文原码!E129,2,1)</f>
        <v>A</v>
      </c>
      <c r="F129" t="str">
        <f>MID(日文原码!F129,2,1)</f>
        <v>0</v>
      </c>
      <c r="G129" s="8" t="str">
        <f>MID(日文原码!G129,2,1)</f>
        <v>9</v>
      </c>
      <c r="H129" s="7" t="str">
        <f>MID(日文原码!H129,2,1)</f>
        <v>A</v>
      </c>
      <c r="I129" t="str">
        <f>MID(日文原码!I129,2,1)</f>
        <v>2</v>
      </c>
      <c r="J129" t="str">
        <f>MID(日文原码!J129,2,1)</f>
        <v>3</v>
      </c>
      <c r="K129" s="8" t="str">
        <f>MID(日文原码!K129,2,1)</f>
        <v>6</v>
      </c>
      <c r="L129" s="7" t="str">
        <f>INDEX(新汉化!$Q:$Q,MATCH(日文原码!L129,新汉化!$P:$P,0))</f>
        <v>ナ</v>
      </c>
      <c r="M129" t="str">
        <f>INDEX(新汉化!$Q:$Q,MATCH(日文原码!M129,新汉化!$P:$P,0))</f>
        <v>マ</v>
      </c>
      <c r="N129" t="str">
        <f>INDEX(新汉化!$Q:$Q,MATCH(日文原码!N129,新汉化!$P:$P,0))</f>
        <v>ズ</v>
      </c>
      <c r="O129" t="str">
        <f>INDEX(新汉化!$Q:$Q,MATCH(日文原码!O129,新汉化!$P:$P,0))</f>
        <v>ン</v>
      </c>
      <c r="P129" s="8" t="str">
        <f>INDEX(新汉化!$Q:$Q,MATCH(日文原码!P129,新汉化!$P:$P,0))</f>
        <v> </v>
      </c>
      <c r="Q129" s="7" t="str">
        <f>INDEX(新汉化!$Q:$Q,MATCH(日文原码!Q129,新汉化!$P:$P,0))</f>
        <v> </v>
      </c>
      <c r="R129" t="str">
        <f>INDEX(新汉化!$Q:$Q,MATCH(日文原码!R129,新汉化!$P:$P,0))</f>
        <v>ひ</v>
      </c>
      <c r="S129" t="str">
        <f>INDEX(新汉化!$Q:$Q,MATCH(日文原码!S129,新汉化!$P:$P,0))</f>
        <v>げ</v>
      </c>
      <c r="T129" t="str">
        <f>INDEX(新汉化!$Q:$Q,MATCH(日文原码!T129,新汉化!$P:$P,0))</f>
        <v>う</v>
      </c>
      <c r="U129" s="8" t="str">
        <f>INDEX(新汉化!$Q:$Q,MATCH(日文原码!U129,新汉化!$P:$P,0))</f>
        <v>お</v>
      </c>
      <c r="V129" s="7" t="str">
        <f>INDEX(新汉化!$Q:$Q,MATCH(日文原码!V129,新汉化!$P:$P,0))</f>
        <v>お</v>
      </c>
      <c r="W129" t="str">
        <f>INDEX(新汉化!$Q:$Q,MATCH(日文原码!W129,新汉化!$P:$P,0))</f>
        <v>お</v>
      </c>
      <c r="X129" t="str">
        <f>INDEX(新汉化!$Q:$Q,MATCH(日文原码!X129,新汉化!$P:$P,0))</f>
        <v>あ</v>
      </c>
      <c r="Y129" t="str">
        <f>INDEX(新汉化!$Q:$Q,MATCH(日文原码!Y129,新汉化!$P:$P,0))</f>
        <v>ば</v>
      </c>
      <c r="Z129" t="str">
        <f>INDEX(新汉化!$Q:$Q,MATCH(日文原码!Z129,新汉化!$P:$P,0))</f>
        <v>れ</v>
      </c>
      <c r="AA129" t="str">
        <f>INDEX(新汉化!$Q:$Q,MATCH(日文原码!AA129,新汉化!$P:$P,0))</f>
        <v> </v>
      </c>
      <c r="AB129" t="str">
        <f>INDEX(新汉化!$Q:$Q,MATCH(日文原码!AB129,新汉化!$P:$P,0))</f>
        <v>す</v>
      </c>
      <c r="AC129" t="str">
        <f>INDEX(新汉化!$Q:$Q,MATCH(日文原码!AC129,新汉化!$P:$P,0))</f>
        <v>る</v>
      </c>
      <c r="AD129" t="str">
        <f>INDEX(新汉化!$Q:$Q,MATCH(日文原码!AD129,新汉化!$P:$P,0))</f>
        <v>と</v>
      </c>
      <c r="AE129" t="str">
        <f>INDEX(新汉化!$Q:$Q,MATCH(日文原码!AE129,新汉化!$P:$P,0))</f>
        <v> </v>
      </c>
      <c r="AF129" t="str">
        <f>INDEX(新汉化!$Q:$Q,MATCH(日文原码!AF129,新汉化!$P:$P,0))</f>
        <v>ぬ</v>
      </c>
      <c r="AG129" t="str">
        <f>INDEX(新汉化!$Q:$Q,MATCH(日文原码!AG129,新汉化!$P:$P,0))</f>
        <v>ま</v>
      </c>
      <c r="AH129" t="str">
        <f>INDEX(新汉化!$Q:$Q,MATCH(日文原码!AH129,新汉化!$P:$P,0))</f>
        <v>の</v>
      </c>
      <c r="AI129" t="str">
        <f>INDEX(新汉化!$Q:$Q,MATCH(日文原码!AI129,新汉化!$P:$P,0))</f>
        <v> </v>
      </c>
      <c r="AJ129" t="str">
        <f>INDEX(新汉化!$Q:$Q,MATCH(日文原码!AJ129,新汉化!$P:$P,0))</f>
        <v>し</v>
      </c>
      <c r="AK129" t="str">
        <f>INDEX(新汉化!$Q:$Q,MATCH(日文原码!AK129,新汉化!$P:$P,0))</f>
        <v>ゅ</v>
      </c>
      <c r="AL129" t="str">
        <f>INDEX(新汉化!$Q:$Q,MATCH(日文原码!AL129,新汉化!$P:$P,0))</f>
        <v>う</v>
      </c>
      <c r="AM129" t="str">
        <f>INDEX(新汉化!$Q:$Q,MATCH(日文原码!AM129,新汉化!$P:$P,0))</f>
        <v>い</v>
      </c>
      <c r="AN129" t="str">
        <f>INDEX(新汉化!$Q:$Q,MATCH(日文原码!AN129,新汉化!$P:$P,0))</f>
        <v> </v>
      </c>
      <c r="AO129" t="str">
        <f>INDEX(新汉化!$Q:$Q,MATCH(日文原码!AO129,新汉化!$P:$P,0))</f>
        <v>5</v>
      </c>
      <c r="AP129" t="str">
        <f>INDEX(新汉化!$Q:$Q,MATCH(日文原码!AP129,新汉化!$P:$P,0))</f>
        <v>キ</v>
      </c>
      <c r="AQ129" t="str">
        <f>INDEX(新汉化!$Q:$Q,MATCH(日文原码!AQ129,新汉化!$P:$P,0))</f>
        <v>ロ</v>
      </c>
      <c r="AR129" t="str">
        <f>INDEX(新汉化!$Q:$Q,MATCH(日文原码!AR129,新汉化!$P:$P,0))</f>
        <v>の</v>
      </c>
      <c r="AS129" s="8" t="str">
        <f>INDEX(新汉化!$Q:$Q,MATCH(日文原码!AS129,新汉化!$P:$P,0))</f>
        <v> </v>
      </c>
      <c r="AT129" s="7" t="str">
        <f>INDEX(新汉化!$Q:$Q,MATCH(日文原码!AT129,新汉化!$P:$P,0))</f>
        <v>は</v>
      </c>
      <c r="AU129" t="str">
        <f>INDEX(新汉化!$Q:$Q,MATCH(日文原码!AU129,新汉化!$P:$P,0))</f>
        <v>ん</v>
      </c>
      <c r="AV129" t="str">
        <f>INDEX(新汉化!$Q:$Q,MATCH(日文原码!AV129,新汉化!$P:$P,0))</f>
        <v>い</v>
      </c>
      <c r="AW129" t="str">
        <f>INDEX(新汉化!$Q:$Q,MATCH(日文原码!AW129,新汉化!$P:$P,0))</f>
        <v>で</v>
      </c>
      <c r="AX129" t="str">
        <f>INDEX(新汉化!$Q:$Q,MATCH(日文原码!AX129,新汉化!$P:$P,0))</f>
        <v> </v>
      </c>
      <c r="AY129" t="str">
        <f>INDEX(新汉化!$Q:$Q,MATCH(日文原码!AY129,新汉化!$P:$P,0))</f>
        <v>じ</v>
      </c>
      <c r="AZ129" t="str">
        <f>INDEX(新汉化!$Q:$Q,MATCH(日文原码!AZ129,新汉化!$P:$P,0))</f>
        <v>し</v>
      </c>
      <c r="BA129" t="str">
        <f>INDEX(新汉化!$Q:$Q,MATCH(日文原码!BA129,新汉化!$P:$P,0))</f>
        <v>ん</v>
      </c>
      <c r="BB129" t="str">
        <f>INDEX(新汉化!$Q:$Q,MATCH(日文原码!BB129,新汉化!$P:$P,0))</f>
        <v>の</v>
      </c>
      <c r="BC129" t="str">
        <f>INDEX(新汉化!$Q:$Q,MATCH(日文原码!BC129,新汉化!$P:$P,0))</f>
        <v> </v>
      </c>
      <c r="BD129" t="str">
        <f>INDEX(新汉化!$Q:$Q,MATCH(日文原码!BD129,新汉化!$P:$P,0))</f>
        <v>よ</v>
      </c>
      <c r="BE129" t="str">
        <f>INDEX(新汉化!$Q:$Q,MATCH(日文原码!BE129,新汉化!$P:$P,0))</f>
        <v>う</v>
      </c>
      <c r="BF129" t="str">
        <f>INDEX(新汉化!$Q:$Q,MATCH(日文原码!BF129,新汉化!$P:$P,0))</f>
        <v>な</v>
      </c>
      <c r="BG129" t="str">
        <f>INDEX(新汉化!$Q:$Q,MATCH(日文原码!BG129,新汉化!$P:$P,0))</f>
        <v> </v>
      </c>
      <c r="BH129" t="str">
        <f>INDEX(新汉化!$Q:$Q,MATCH(日文原码!BH129,新汉化!$P:$P,0))</f>
        <v>ゆ</v>
      </c>
      <c r="BI129" t="str">
        <f>INDEX(新汉化!$Q:$Q,MATCH(日文原码!BI129,新汉化!$P:$P,0))</f>
        <v>れ</v>
      </c>
      <c r="BJ129" t="str">
        <f>INDEX(新汉化!$Q:$Q,MATCH(日文原码!BJ129,新汉化!$P:$P,0))</f>
        <v>が</v>
      </c>
      <c r="BK129" t="str">
        <f>INDEX(新汉化!$Q:$Q,MATCH(日文原码!BK129,新汉化!$P:$P,0))</f>
        <v> </v>
      </c>
      <c r="BL129" t="str">
        <f>INDEX(新汉化!$Q:$Q,MATCH(日文原码!BL129,新汉化!$P:$P,0))</f>
        <v>お</v>
      </c>
      <c r="BM129" t="str">
        <f>INDEX(新汉化!$Q:$Q,MATCH(日文原码!BM129,新汉化!$P:$P,0))</f>
        <v>こ</v>
      </c>
      <c r="BN129" t="str">
        <f>INDEX(新汉化!$Q:$Q,MATCH(日文原码!BN129,新汉化!$P:$P,0))</f>
        <v>る</v>
      </c>
      <c r="BO129" t="str">
        <f>INDEX(新汉化!$Q:$Q,MATCH(日文原码!BO129,新汉化!$P:$P,0))</f>
        <v>。</v>
      </c>
      <c r="BP129" t="str">
        <f>INDEX(新汉化!$Q:$Q,MATCH(日文原码!BP129,新汉化!$P:$P,0))</f>
        <v> </v>
      </c>
      <c r="BQ129" s="8" t="str">
        <f>INDEX(新汉化!$Q:$Q,MATCH(日文原码!BQ129,新汉化!$P:$P,0))</f>
        <v> </v>
      </c>
      <c r="BR129" s="7" t="str">
        <f>INDEX(新汉化!$Q:$Q,MATCH(日文原码!BR129,新汉化!$P:$P,0))</f>
        <v>ほ</v>
      </c>
      <c r="BS129" t="str">
        <f>INDEX(新汉化!$Q:$Q,MATCH(日文原码!BS129,新汉化!$P:$P,0))</f>
        <v>ん</v>
      </c>
      <c r="BT129" t="str">
        <f>INDEX(新汉化!$Q:$Q,MATCH(日文原码!BT129,新汉化!$P:$P,0))</f>
        <v>と</v>
      </c>
      <c r="BU129" t="str">
        <f>INDEX(新汉化!$Q:$Q,MATCH(日文原码!BU129,新汉化!$P:$P,0))</f>
        <v>う</v>
      </c>
      <c r="BV129" t="str">
        <f>INDEX(新汉化!$Q:$Q,MATCH(日文原码!BV129,新汉化!$P:$P,0))</f>
        <v>の</v>
      </c>
      <c r="BW129" t="str">
        <f>INDEX(新汉化!$Q:$Q,MATCH(日文原码!BW129,新汉化!$P:$P,0))</f>
        <v> </v>
      </c>
      <c r="BX129" t="str">
        <f>INDEX(新汉化!$Q:$Q,MATCH(日文原码!BX129,新汉化!$P:$P,0))</f>
        <v>じ</v>
      </c>
      <c r="BY129" t="str">
        <f>INDEX(新汉化!$Q:$Q,MATCH(日文原码!BY129,新汉化!$P:$P,0))</f>
        <v>し</v>
      </c>
      <c r="BZ129" t="str">
        <f>INDEX(新汉化!$Q:$Q,MATCH(日文原码!BZ129,新汉化!$P:$P,0))</f>
        <v>ん</v>
      </c>
      <c r="CA129" t="str">
        <f>INDEX(新汉化!$Q:$Q,MATCH(日文原码!CA129,新汉化!$P:$P,0))</f>
        <v>を</v>
      </c>
      <c r="CB129" t="str">
        <f>INDEX(新汉化!$Q:$Q,MATCH(日文原码!CB129,新汉化!$P:$P,0))</f>
        <v> </v>
      </c>
      <c r="CC129" t="str">
        <f>INDEX(新汉化!$Q:$Q,MATCH(日文原码!CC129,新汉化!$P:$P,0))</f>
        <v>よ</v>
      </c>
      <c r="CD129" t="str">
        <f>INDEX(新汉化!$Q:$Q,MATCH(日文原码!CD129,新汉化!$P:$P,0))</f>
        <v>ち</v>
      </c>
      <c r="CE129" t="str">
        <f>INDEX(新汉化!$Q:$Q,MATCH(日文原码!CE129,新汉化!$P:$P,0))</f>
        <v>す</v>
      </c>
      <c r="CF129" t="str">
        <f>INDEX(新汉化!$Q:$Q,MATCH(日文原码!CF129,新汉化!$P:$P,0))</f>
        <v>る</v>
      </c>
      <c r="CG129" t="str">
        <f>INDEX(新汉化!$Q:$Q,MATCH(日文原码!CG129,新汉化!$P:$P,0))</f>
        <v> </v>
      </c>
      <c r="CH129" t="str">
        <f>INDEX(新汉化!$Q:$Q,MATCH(日文原码!CH129,新汉化!$P:$P,0))</f>
        <v>ち</v>
      </c>
      <c r="CI129" t="str">
        <f>INDEX(新汉化!$Q:$Q,MATCH(日文原码!CI129,新汉化!$P:$P,0))</f>
        <v>か</v>
      </c>
      <c r="CJ129" t="str">
        <f>INDEX(新汉化!$Q:$Q,MATCH(日文原码!CJ129,新汉化!$P:$P,0))</f>
        <v>ら</v>
      </c>
      <c r="CK129" t="str">
        <f>INDEX(新汉化!$Q:$Q,MATCH(日文原码!CK129,新汉化!$P:$P,0))</f>
        <v>も</v>
      </c>
      <c r="CL129" t="str">
        <f>INDEX(新汉化!$Q:$Q,MATCH(日文原码!CL129,新汉化!$P:$P,0))</f>
        <v> </v>
      </c>
      <c r="CM129" t="str">
        <f>INDEX(新汉化!$Q:$Q,MATCH(日文原码!CM129,新汉化!$P:$P,0))</f>
        <v>も</v>
      </c>
      <c r="CN129" t="str">
        <f>INDEX(新汉化!$Q:$Q,MATCH(日文原码!CN129,新汉化!$P:$P,0))</f>
        <v>つ</v>
      </c>
      <c r="CO129" t="str">
        <f>INDEX(新汉化!$Q:$Q,MATCH(日文原码!CO129,新汉化!$P:$P,0))</f>
        <v>。</v>
      </c>
      <c r="CP129" s="13" t="str">
        <f>INDEX(新汉化!$Q:$Q,MATCH(日文原码!CP129,新汉化!$P:$P,0))</f>
        <v> </v>
      </c>
    </row>
    <row r="130" spans="1:94">
      <c r="A130" t="str">
        <f>MID(日文原码!A130,2,1)</f>
        <v>1</v>
      </c>
      <c r="B130" t="str">
        <f>MID(日文原码!B130,2,1)</f>
        <v>2</v>
      </c>
      <c r="C130" t="str">
        <f>MID(日文原码!C130,2,1)</f>
        <v>9</v>
      </c>
      <c r="D130" s="7" t="str">
        <f>MID(日文原码!D130,2,1)</f>
        <v>A</v>
      </c>
      <c r="E130" t="str">
        <f>MID(日文原码!E130,2,1)</f>
        <v>A</v>
      </c>
      <c r="F130" t="str">
        <f>MID(日文原码!F130,2,1)</f>
        <v>0</v>
      </c>
      <c r="G130" s="8" t="str">
        <f>MID(日文原码!G130,2,1)</f>
        <v>6</v>
      </c>
      <c r="H130" s="7" t="str">
        <f>MID(日文原码!H130,2,1)</f>
        <v>A</v>
      </c>
      <c r="I130" t="str">
        <f>MID(日文原码!I130,2,1)</f>
        <v>1</v>
      </c>
      <c r="J130" t="str">
        <f>MID(日文原码!J130,2,1)</f>
        <v>1</v>
      </c>
      <c r="K130" s="8" t="str">
        <f>MID(日文原码!K130,2,1)</f>
        <v>5</v>
      </c>
      <c r="L130" s="7" t="str">
        <f>INDEX(新汉化!$Q:$Q,MATCH(日文原码!L130,新汉化!$P:$P,0))</f>
        <v>ヘ</v>
      </c>
      <c r="M130" t="str">
        <f>INDEX(新汉化!$Q:$Q,MATCH(日文原码!M130,新汉化!$P:$P,0))</f>
        <v>イ</v>
      </c>
      <c r="N130" t="str">
        <f>INDEX(新汉化!$Q:$Q,MATCH(日文原码!N130,新汉化!$P:$P,0))</f>
        <v>ガ</v>
      </c>
      <c r="O130" t="str">
        <f>INDEX(新汉化!$Q:$Q,MATCH(日文原码!O130,新汉化!$P:$P,0))</f>
        <v>ニ</v>
      </c>
      <c r="P130" s="8" t="str">
        <f>INDEX(新汉化!$Q:$Q,MATCH(日文原码!P130,新汉化!$P:$P,0))</f>
        <v> </v>
      </c>
      <c r="Q130" s="7" t="str">
        <f>INDEX(新汉化!$Q:$Q,MATCH(日文原码!Q130,新汉化!$P:$P,0))</f>
        <v> </v>
      </c>
      <c r="R130" t="str">
        <f>INDEX(新汉化!$Q:$Q,MATCH(日文原码!R130,新汉化!$P:$P,0))</f>
        <v>ご</v>
      </c>
      <c r="S130" t="str">
        <f>INDEX(新汉化!$Q:$Q,MATCH(日文原码!S130,新汉化!$P:$P,0))</f>
        <v>ろ</v>
      </c>
      <c r="T130" t="str">
        <f>INDEX(新汉化!$Q:$Q,MATCH(日文原码!T130,新汉化!$P:$P,0))</f>
        <v>つ</v>
      </c>
      <c r="U130" s="8" t="str">
        <f>INDEX(新汉化!$Q:$Q,MATCH(日文原码!U130,新汉化!$P:$P,0))</f>
        <v>き</v>
      </c>
      <c r="V130" s="7" t="str">
        <f>INDEX(新汉化!$Q:$Q,MATCH(日文原码!V130,新汉化!$P:$P,0))</f>
        <v>す</v>
      </c>
      <c r="W130" t="str">
        <f>INDEX(新汉化!$Q:$Q,MATCH(日文原码!W130,新汉化!$P:$P,0))</f>
        <v>る</v>
      </c>
      <c r="X130" t="str">
        <f>INDEX(新汉化!$Q:$Q,MATCH(日文原码!X130,新汉化!$P:$P,0))</f>
        <v>ど</v>
      </c>
      <c r="Y130" t="str">
        <f>INDEX(新汉化!$Q:$Q,MATCH(日文原码!Y130,新汉化!$P:$P,0))</f>
        <v>い</v>
      </c>
      <c r="Z130" t="str">
        <f>INDEX(新汉化!$Q:$Q,MATCH(日文原码!Z130,新汉化!$P:$P,0))</f>
        <v> </v>
      </c>
      <c r="AA130" t="str">
        <f>INDEX(新汉化!$Q:$Q,MATCH(日文原码!AA130,新汉化!$P:$P,0))</f>
        <v>ハ</v>
      </c>
      <c r="AB130" t="str">
        <f>INDEX(新汉化!$Q:$Q,MATCH(日文原码!AB130,新汉化!$P:$P,0))</f>
        <v>サ</v>
      </c>
      <c r="AC130" t="str">
        <f>INDEX(新汉化!$Q:$Q,MATCH(日文原码!AC130,新汉化!$P:$P,0))</f>
        <v>ミ</v>
      </c>
      <c r="AD130" t="str">
        <f>INDEX(新汉化!$Q:$Q,MATCH(日文原码!AD130,新汉化!$P:$P,0))</f>
        <v>で</v>
      </c>
      <c r="AE130" t="str">
        <f>INDEX(新汉化!$Q:$Q,MATCH(日文原码!AE130,新汉化!$P:$P,0))</f>
        <v> </v>
      </c>
      <c r="AF130" t="str">
        <f>INDEX(新汉化!$Q:$Q,MATCH(日文原码!AF130,新汉化!$P:$P,0))</f>
        <v>え</v>
      </c>
      <c r="AG130" t="str">
        <f>INDEX(新汉化!$Q:$Q,MATCH(日文原码!AG130,新汉化!$P:$P,0))</f>
        <v>も</v>
      </c>
      <c r="AH130" t="str">
        <f>INDEX(新汉化!$Q:$Q,MATCH(日文原码!AH130,新汉化!$P:$P,0))</f>
        <v>の</v>
      </c>
      <c r="AI130" t="str">
        <f>INDEX(新汉化!$Q:$Q,MATCH(日文原码!AI130,新汉化!$P:$P,0))</f>
        <v>を</v>
      </c>
      <c r="AJ130" t="str">
        <f>INDEX(新汉化!$Q:$Q,MATCH(日文原码!AJ130,新汉化!$P:$P,0))</f>
        <v> </v>
      </c>
      <c r="AK130" t="str">
        <f>INDEX(新汉化!$Q:$Q,MATCH(日文原码!AK130,新汉化!$P:$P,0))</f>
        <v>つ</v>
      </c>
      <c r="AL130" t="str">
        <f>INDEX(新汉化!$Q:$Q,MATCH(日文原码!AL130,新汉化!$P:$P,0))</f>
        <v>か</v>
      </c>
      <c r="AM130" t="str">
        <f>INDEX(新汉化!$Q:$Q,MATCH(日文原码!AM130,新汉化!$P:$P,0))</f>
        <v>ま</v>
      </c>
      <c r="AN130" t="str">
        <f>INDEX(新汉化!$Q:$Q,MATCH(日文原码!AN130,新汉化!$P:$P,0))</f>
        <v>え</v>
      </c>
      <c r="AO130" t="str">
        <f>INDEX(新汉化!$Q:$Q,MATCH(日文原码!AO130,新汉化!$P:$P,0))</f>
        <v>る</v>
      </c>
      <c r="AP130" t="str">
        <f>INDEX(新汉化!$Q:$Q,MATCH(日文原码!AP130,新汉化!$P:$P,0))</f>
        <v>。</v>
      </c>
      <c r="AQ130" t="str">
        <f>INDEX(新汉化!$Q:$Q,MATCH(日文原码!AQ130,新汉化!$P:$P,0))</f>
        <v> </v>
      </c>
      <c r="AR130" t="str">
        <f>INDEX(新汉化!$Q:$Q,MATCH(日文原码!AR130,新汉化!$P:$P,0))</f>
        <v> </v>
      </c>
      <c r="AS130" s="8" t="str">
        <f>INDEX(新汉化!$Q:$Q,MATCH(日文原码!AS130,新汉化!$P:$P,0))</f>
        <v> </v>
      </c>
      <c r="AT130" s="7" t="str">
        <f>INDEX(新汉化!$Q:$Q,MATCH(日文原码!AT130,新汉化!$P:$P,0))</f>
        <v>す</v>
      </c>
      <c r="AU130" t="str">
        <f>INDEX(新汉化!$Q:$Q,MATCH(日文原码!AU130,新汉化!$P:$P,0))</f>
        <v>き</v>
      </c>
      <c r="AV130" t="str">
        <f>INDEX(新汉化!$Q:$Q,MATCH(日文原码!AV130,新汉化!$P:$P,0))</f>
        <v> </v>
      </c>
      <c r="AW130" t="str">
        <f>INDEX(新汉化!$Q:$Q,MATCH(日文原码!AW130,新汉化!$P:$P,0))</f>
        <v>き</v>
      </c>
      <c r="AX130" t="str">
        <f>INDEX(新汉化!$Q:$Q,MATCH(日文原码!AX130,新汉化!$P:$P,0))</f>
        <v>ら</v>
      </c>
      <c r="AY130" t="str">
        <f>INDEX(新汉化!$Q:$Q,MATCH(日文原码!AY130,新汉化!$P:$P,0))</f>
        <v>い</v>
      </c>
      <c r="AZ130" t="str">
        <f>INDEX(新汉化!$Q:$Q,MATCH(日文原码!AZ130,新汉化!$P:$P,0))</f>
        <v>が</v>
      </c>
      <c r="BA130" t="str">
        <f>INDEX(新汉化!$Q:$Q,MATCH(日文原码!BA130,新汉化!$P:$P,0))</f>
        <v> </v>
      </c>
      <c r="BB130" t="str">
        <f>INDEX(新汉化!$Q:$Q,MATCH(日文原码!BB130,新汉化!$P:$P,0))</f>
        <v>な</v>
      </c>
      <c r="BC130" t="str">
        <f>INDEX(新汉化!$Q:$Q,MATCH(日文原码!BC130,新汉化!$P:$P,0))</f>
        <v>い</v>
      </c>
      <c r="BD130" t="str">
        <f>INDEX(新汉化!$Q:$Q,MATCH(日文原码!BD130,新汉化!$P:$P,0))</f>
        <v>の</v>
      </c>
      <c r="BE130" t="str">
        <f>INDEX(新汉化!$Q:$Q,MATCH(日文原码!BE130,新汉化!$P:$P,0))</f>
        <v>で</v>
      </c>
      <c r="BF130" t="str">
        <f>INDEX(新汉化!$Q:$Q,MATCH(日文原码!BF130,新汉化!$P:$P,0))</f>
        <v> </v>
      </c>
      <c r="BG130" t="str">
        <f>INDEX(新汉化!$Q:$Q,MATCH(日文原码!BG130,新汉化!$P:$P,0))</f>
        <v>な</v>
      </c>
      <c r="BH130" t="str">
        <f>INDEX(新汉化!$Q:$Q,MATCH(日文原码!BH130,新汉化!$P:$P,0))</f>
        <v>ん</v>
      </c>
      <c r="BI130" t="str">
        <f>INDEX(新汉化!$Q:$Q,MATCH(日文原码!BI130,新汉化!$P:$P,0))</f>
        <v>で</v>
      </c>
      <c r="BJ130" t="str">
        <f>INDEX(新汉化!$Q:$Q,MATCH(日文原码!BJ130,新汉化!$P:$P,0))</f>
        <v>も</v>
      </c>
      <c r="BK130" t="str">
        <f>INDEX(新汉化!$Q:$Q,MATCH(日文原码!BK130,新汉化!$P:$P,0))</f>
        <v> </v>
      </c>
      <c r="BL130" t="str">
        <f>INDEX(新汉化!$Q:$Q,MATCH(日文原码!BL130,新汉化!$P:$P,0))</f>
        <v>た</v>
      </c>
      <c r="BM130" t="str">
        <f>INDEX(新汉化!$Q:$Q,MATCH(日文原码!BM130,新汉化!$P:$P,0))</f>
        <v>べ</v>
      </c>
      <c r="BN130" t="str">
        <f>INDEX(新汉化!$Q:$Q,MATCH(日文原码!BN130,新汉化!$P:$P,0))</f>
        <v>る</v>
      </c>
      <c r="BO130" t="str">
        <f>INDEX(新汉化!$Q:$Q,MATCH(日文原码!BO130,新汉化!$P:$P,0))</f>
        <v>ぞ</v>
      </c>
      <c r="BP130" t="str">
        <f>INDEX(新汉化!$Q:$Q,MATCH(日文原码!BP130,新汉化!$P:$P,0))</f>
        <v>。</v>
      </c>
      <c r="BQ130" s="8" t="str">
        <f>INDEX(新汉化!$Q:$Q,MATCH(日文原码!BQ130,新汉化!$P:$P,0))</f>
        <v> </v>
      </c>
      <c r="BR130" s="7" t="str">
        <f>INDEX(新汉化!$Q:$Q,MATCH(日文原码!BR130,新汉化!$P:$P,0))</f>
        <v>き</v>
      </c>
      <c r="BS130" t="str">
        <f>INDEX(新汉化!$Q:$Q,MATCH(日文原码!BS130,新汉化!$P:$P,0))</f>
        <v>た</v>
      </c>
      <c r="BT130" t="str">
        <f>INDEX(新汉化!$Q:$Q,MATCH(日文原码!BT130,新汉化!$P:$P,0))</f>
        <v>な</v>
      </c>
      <c r="BU130" t="str">
        <f>INDEX(新汉化!$Q:$Q,MATCH(日文原码!BU130,新汉化!$P:$P,0))</f>
        <v>い</v>
      </c>
      <c r="BV130" t="str">
        <f>INDEX(新汉化!$Q:$Q,MATCH(日文原码!BV130,新汉化!$P:$P,0))</f>
        <v> </v>
      </c>
      <c r="BW130" t="str">
        <f>INDEX(新汉化!$Q:$Q,MATCH(日文原码!BW130,新汉化!$P:$P,0))</f>
        <v>み</v>
      </c>
      <c r="BX130" t="str">
        <f>INDEX(新汉化!$Q:$Q,MATCH(日文原码!BX130,新汉化!$P:$P,0))</f>
        <v>ず</v>
      </c>
      <c r="BY130" t="str">
        <f>INDEX(新汉化!$Q:$Q,MATCH(日文原码!BY130,新汉化!$P:$P,0))</f>
        <v>で</v>
      </c>
      <c r="BZ130" t="str">
        <f>INDEX(新汉化!$Q:$Q,MATCH(日文原码!BZ130,新汉化!$P:$P,0))</f>
        <v>も</v>
      </c>
      <c r="CA130" t="str">
        <f>INDEX(新汉化!$Q:$Q,MATCH(日文原码!CA130,新汉化!$P:$P,0))</f>
        <v> </v>
      </c>
      <c r="CB130" t="str">
        <f>INDEX(新汉化!$Q:$Q,MATCH(日文原码!CB130,新汉化!$P:$P,0))</f>
        <v>へ</v>
      </c>
      <c r="CC130" t="str">
        <f>INDEX(新汉化!$Q:$Q,MATCH(日文原码!CC130,新汉化!$P:$P,0))</f>
        <v>っ</v>
      </c>
      <c r="CD130" t="str">
        <f>INDEX(新汉化!$Q:$Q,MATCH(日文原码!CD130,新汉化!$P:$P,0))</f>
        <v>ち</v>
      </c>
      <c r="CE130" t="str">
        <f>INDEX(新汉化!$Q:$Q,MATCH(日文原码!CE130,新汉化!$P:$P,0))</f>
        <v>ゃ</v>
      </c>
      <c r="CF130" t="str">
        <f>INDEX(新汉化!$Q:$Q,MATCH(日文原码!CF130,新汉化!$P:$P,0))</f>
        <v>ら</v>
      </c>
      <c r="CG130" t="str">
        <f>INDEX(新汉化!$Q:$Q,MATCH(日文原码!CG130,新汉化!$P:$P,0))</f>
        <v>な</v>
      </c>
      <c r="CH130" t="str">
        <f>INDEX(新汉化!$Q:$Q,MATCH(日文原码!CH130,新汉化!$P:$P,0))</f>
        <v> </v>
      </c>
      <c r="CI130" t="str">
        <f>INDEX(新汉化!$Q:$Q,MATCH(日文原码!CI130,新汉化!$P:$P,0))</f>
        <v>ポ</v>
      </c>
      <c r="CJ130" t="str">
        <f>INDEX(新汉化!$Q:$Q,MATCH(日文原码!CJ130,新汉化!$P:$P,0))</f>
        <v>ケ</v>
      </c>
      <c r="CK130" t="str">
        <f>INDEX(新汉化!$Q:$Q,MATCH(日文原码!CK130,新汉化!$P:$P,0))</f>
        <v>モ</v>
      </c>
      <c r="CL130" t="str">
        <f>INDEX(新汉化!$Q:$Q,MATCH(日文原码!CL130,新汉化!$P:$P,0))</f>
        <v>ン</v>
      </c>
      <c r="CM130" t="str">
        <f>INDEX(新汉化!$Q:$Q,MATCH(日文原码!CM130,新汉化!$P:$P,0))</f>
        <v>。</v>
      </c>
      <c r="CN130" t="str">
        <f>INDEX(新汉化!$Q:$Q,MATCH(日文原码!CN130,新汉化!$P:$P,0))</f>
        <v> </v>
      </c>
      <c r="CO130" t="str">
        <f>INDEX(新汉化!$Q:$Q,MATCH(日文原码!CO130,新汉化!$P:$P,0))</f>
        <v> </v>
      </c>
      <c r="CP130" s="13" t="str">
        <f>INDEX(新汉化!$Q:$Q,MATCH(日文原码!CP130,新汉化!$P:$P,0))</f>
        <v> </v>
      </c>
    </row>
    <row r="131" spans="1:94">
      <c r="A131" t="str">
        <f>MID(日文原码!A131,2,1)</f>
        <v>1</v>
      </c>
      <c r="B131" t="str">
        <f>MID(日文原码!B131,2,1)</f>
        <v>3</v>
      </c>
      <c r="C131" t="str">
        <f>MID(日文原码!C131,2,1)</f>
        <v>0</v>
      </c>
      <c r="D131" s="7" t="str">
        <f>MID(日文原码!D131,2,1)</f>
        <v>A</v>
      </c>
      <c r="E131" t="str">
        <f>MID(日文原码!E131,2,1)</f>
        <v>A</v>
      </c>
      <c r="F131" t="str">
        <f>MID(日文原码!F131,2,1)</f>
        <v>1</v>
      </c>
      <c r="G131" s="8" t="str">
        <f>MID(日文原码!G131,2,1)</f>
        <v>1</v>
      </c>
      <c r="H131" s="7" t="str">
        <f>MID(日文原码!H131,2,1)</f>
        <v>A</v>
      </c>
      <c r="I131" t="str">
        <f>MID(日文原码!I131,2,1)</f>
        <v>3</v>
      </c>
      <c r="J131" t="str">
        <f>MID(日文原码!J131,2,1)</f>
        <v>2</v>
      </c>
      <c r="K131" s="8" t="str">
        <f>MID(日文原码!K131,2,1)</f>
        <v>8</v>
      </c>
      <c r="L131" s="7" t="str">
        <f>INDEX(新汉化!$Q:$Q,MATCH(日文原码!L131,新汉化!$P:$P,0))</f>
        <v>シ</v>
      </c>
      <c r="M131" t="str">
        <f>INDEX(新汉化!$Q:$Q,MATCH(日文原码!M131,新汉化!$P:$P,0))</f>
        <v>ザ</v>
      </c>
      <c r="N131" t="str">
        <f>INDEX(新汉化!$Q:$Q,MATCH(日文原码!N131,新汉化!$P:$P,0))</f>
        <v>リ</v>
      </c>
      <c r="O131" t="str">
        <f>INDEX(新汉化!$Q:$Q,MATCH(日文原码!O131,新汉化!$P:$P,0))</f>
        <v>ガ</v>
      </c>
      <c r="P131" s="8" t="str">
        <f>INDEX(新汉化!$Q:$Q,MATCH(日文原码!P131,新汉化!$P:$P,0))</f>
        <v>-</v>
      </c>
      <c r="Q131" s="7" t="str">
        <f>INDEX(新汉化!$Q:$Q,MATCH(日文原码!Q131,新汉化!$P:$P,0))</f>
        <v>な</v>
      </c>
      <c r="R131" t="str">
        <f>INDEX(新汉化!$Q:$Q,MATCH(日文原码!R131,新汉化!$P:$P,0))</f>
        <v>ら</v>
      </c>
      <c r="S131" t="str">
        <f>INDEX(新汉化!$Q:$Q,MATCH(日文原码!S131,新汉化!$P:$P,0))</f>
        <v>ず</v>
      </c>
      <c r="T131" t="str">
        <f>INDEX(新汉化!$Q:$Q,MATCH(日文原码!T131,新汉化!$P:$P,0))</f>
        <v>も</v>
      </c>
      <c r="U131" s="8" t="str">
        <f>INDEX(新汉化!$Q:$Q,MATCH(日文原码!U131,新汉化!$P:$P,0))</f>
        <v>の</v>
      </c>
      <c r="V131" s="7" t="str">
        <f>INDEX(新汉化!$Q:$Q,MATCH(日文原码!V131,新汉化!$P:$P,0))</f>
        <v>だ</v>
      </c>
      <c r="W131" t="str">
        <f>INDEX(新汉化!$Q:$Q,MATCH(日文原码!W131,新汉化!$P:$P,0))</f>
        <v>っ</v>
      </c>
      <c r="X131" t="str">
        <f>INDEX(新汉化!$Q:$Q,MATCH(日文原码!X131,新汉化!$P:$P,0))</f>
        <v>ぴ</v>
      </c>
      <c r="Y131" t="str">
        <f>INDEX(新汉化!$Q:$Q,MATCH(日文原码!Y131,新汉化!$P:$P,0))</f>
        <v>し</v>
      </c>
      <c r="Z131" t="str">
        <f>INDEX(新汉化!$Q:$Q,MATCH(日文原码!Z131,新汉化!$P:$P,0))</f>
        <v>た</v>
      </c>
      <c r="AA131" t="str">
        <f>INDEX(新汉化!$Q:$Q,MATCH(日文原码!AA131,新汉化!$P:$P,0))</f>
        <v> </v>
      </c>
      <c r="AB131" t="str">
        <f>INDEX(新汉化!$Q:$Q,MATCH(日文原码!AB131,新汉化!$P:$P,0))</f>
        <v>ち</v>
      </c>
      <c r="AC131" t="str">
        <f>INDEX(新汉化!$Q:$Q,MATCH(日文原码!AC131,新汉化!$P:$P,0))</f>
        <v>ょ</v>
      </c>
      <c r="AD131" t="str">
        <f>INDEX(新汉化!$Q:$Q,MATCH(日文原码!AD131,新汉化!$P:$P,0))</f>
        <v>く</v>
      </c>
      <c r="AE131" t="str">
        <f>INDEX(新汉化!$Q:$Q,MATCH(日文原码!AE131,新汉化!$P:$P,0))</f>
        <v>ご</v>
      </c>
      <c r="AF131" t="str">
        <f>INDEX(新汉化!$Q:$Q,MATCH(日文原码!AF131,新汉化!$P:$P,0))</f>
        <v>は</v>
      </c>
      <c r="AG131" t="str">
        <f>INDEX(新汉化!$Q:$Q,MATCH(日文原码!AG131,新汉化!$P:$P,0))</f>
        <v> </v>
      </c>
      <c r="AH131" t="str">
        <f>INDEX(新汉化!$Q:$Q,MATCH(日文原码!AH131,新汉化!$P:$P,0))</f>
        <v>こ</v>
      </c>
      <c r="AI131" t="str">
        <f>INDEX(新汉化!$Q:$Q,MATCH(日文原码!AI131,新汉化!$P:$P,0))</f>
        <v>う</v>
      </c>
      <c r="AJ131" t="str">
        <f>INDEX(新汉化!$Q:$Q,MATCH(日文原码!AJ131,新汉化!$P:$P,0))</f>
        <v>ら</v>
      </c>
      <c r="AK131" t="str">
        <f>INDEX(新汉化!$Q:$Q,MATCH(日文原码!AK131,新汉化!$P:$P,0))</f>
        <v>が</v>
      </c>
      <c r="AL131" t="str">
        <f>INDEX(新汉化!$Q:$Q,MATCH(日文原码!AL131,新汉化!$P:$P,0))</f>
        <v> </v>
      </c>
      <c r="AM131" t="str">
        <f>INDEX(新汉化!$Q:$Q,MATCH(日文原码!AM131,新汉化!$P:$P,0))</f>
        <v>や</v>
      </c>
      <c r="AN131" t="str">
        <f>INDEX(新汉化!$Q:$Q,MATCH(日文原码!AN131,新汉化!$P:$P,0))</f>
        <v>わ</v>
      </c>
      <c r="AO131" t="str">
        <f>INDEX(新汉化!$Q:$Q,MATCH(日文原码!AO131,新汉化!$P:$P,0))</f>
        <v>ら</v>
      </c>
      <c r="AP131" t="str">
        <f>INDEX(新汉化!$Q:$Q,MATCH(日文原码!AP131,新汉化!$P:$P,0))</f>
        <v>か</v>
      </c>
      <c r="AQ131" t="str">
        <f>INDEX(新汉化!$Q:$Q,MATCH(日文原码!AQ131,新汉化!$P:$P,0))</f>
        <v>い</v>
      </c>
      <c r="AR131" t="str">
        <f>INDEX(新汉化!$Q:$Q,MATCH(日文原码!AR131,新汉化!$P:$P,0))</f>
        <v>。</v>
      </c>
      <c r="AS131" s="8" t="str">
        <f>INDEX(新汉化!$Q:$Q,MATCH(日文原码!AS131,新汉化!$P:$P,0))</f>
        <v> </v>
      </c>
      <c r="AT131" s="7" t="str">
        <f>INDEX(新汉化!$Q:$Q,MATCH(日文原码!AT131,新汉化!$P:$P,0))</f>
        <v>こ</v>
      </c>
      <c r="AU131" t="str">
        <f>INDEX(新汉化!$Q:$Q,MATCH(日文原码!AU131,新汉化!$P:$P,0))</f>
        <v>う</v>
      </c>
      <c r="AV131" t="str">
        <f>INDEX(新汉化!$Q:$Q,MATCH(日文原码!AV131,新汉化!$P:$P,0))</f>
        <v>ら</v>
      </c>
      <c r="AW131" t="str">
        <f>INDEX(新汉化!$Q:$Q,MATCH(日文原码!AW131,新汉化!$P:$P,0))</f>
        <v>が</v>
      </c>
      <c r="AX131" t="str">
        <f>INDEX(新汉化!$Q:$Q,MATCH(日文原码!AX131,新汉化!$P:$P,0))</f>
        <v> </v>
      </c>
      <c r="AY131" t="str">
        <f>INDEX(新汉化!$Q:$Q,MATCH(日文原码!AY131,新汉化!$P:$P,0))</f>
        <v>か</v>
      </c>
      <c r="AZ131" t="str">
        <f>INDEX(新汉化!$Q:$Q,MATCH(日文原码!AZ131,新汉化!$P:$P,0))</f>
        <v>た</v>
      </c>
      <c r="BA131" t="str">
        <f>INDEX(新汉化!$Q:$Q,MATCH(日文原码!BA131,新汉化!$P:$P,0))</f>
        <v>く</v>
      </c>
      <c r="BB131" t="str">
        <f>INDEX(新汉化!$Q:$Q,MATCH(日文原码!BB131,新汉化!$P:$P,0))</f>
        <v>な</v>
      </c>
      <c r="BC131" t="str">
        <f>INDEX(新汉化!$Q:$Q,MATCH(日文原码!BC131,新汉化!$P:$P,0))</f>
        <v>る</v>
      </c>
      <c r="BD131" t="str">
        <f>INDEX(新汉化!$Q:$Q,MATCH(日文原码!BD131,新汉化!$P:$P,0))</f>
        <v>ま</v>
      </c>
      <c r="BE131" t="str">
        <f>INDEX(新汉化!$Q:$Q,MATCH(日文原码!BE131,新汉化!$P:$P,0))</f>
        <v>で</v>
      </c>
      <c r="BF131" t="str">
        <f>INDEX(新汉化!$Q:$Q,MATCH(日文原码!BF131,新汉化!$P:$P,0))</f>
        <v> </v>
      </c>
      <c r="BG131" t="str">
        <f>INDEX(新汉化!$Q:$Q,MATCH(日文原码!BG131,新汉化!$P:$P,0))</f>
        <v>て</v>
      </c>
      <c r="BH131" t="str">
        <f>INDEX(新汉化!$Q:$Q,MATCH(日文原码!BH131,新汉化!$P:$P,0))</f>
        <v>き</v>
      </c>
      <c r="BI131" t="str">
        <f>INDEX(新汉化!$Q:$Q,MATCH(日文原码!BI131,新汉化!$P:$P,0))</f>
        <v>の</v>
      </c>
      <c r="BJ131" t="str">
        <f>INDEX(新汉化!$Q:$Q,MATCH(日文原码!BJ131,新汉化!$P:$P,0))</f>
        <v> </v>
      </c>
      <c r="BK131" t="str">
        <f>INDEX(新汉化!$Q:$Q,MATCH(日文原码!BK131,新汉化!$P:$P,0))</f>
        <v>こ</v>
      </c>
      <c r="BL131" t="str">
        <f>INDEX(新汉化!$Q:$Q,MATCH(日文原码!BL131,新汉化!$P:$P,0))</f>
        <v>う</v>
      </c>
      <c r="BM131" t="str">
        <f>INDEX(新汉化!$Q:$Q,MATCH(日文原码!BM131,新汉化!$P:$P,0))</f>
        <v>げ</v>
      </c>
      <c r="BN131" t="str">
        <f>INDEX(新汉化!$Q:$Q,MATCH(日文原码!BN131,新汉化!$P:$P,0))</f>
        <v>き</v>
      </c>
      <c r="BO131" t="str">
        <f>INDEX(新汉化!$Q:$Q,MATCH(日文原码!BO131,新汉化!$P:$P,0))</f>
        <v>を</v>
      </c>
      <c r="BP131" t="str">
        <f>INDEX(新汉化!$Q:$Q,MATCH(日文原码!BP131,新汉化!$P:$P,0))</f>
        <v> </v>
      </c>
      <c r="BQ131" s="8" t="str">
        <f>INDEX(新汉化!$Q:$Q,MATCH(日文原码!BQ131,新汉化!$P:$P,0))</f>
        <v> </v>
      </c>
      <c r="BR131" s="7" t="str">
        <f>INDEX(新汉化!$Q:$Q,MATCH(日文原码!BR131,新汉化!$P:$P,0))</f>
        <v>さ</v>
      </c>
      <c r="BS131" t="str">
        <f>INDEX(新汉化!$Q:$Q,MATCH(日文原码!BS131,新汉化!$P:$P,0))</f>
        <v>け</v>
      </c>
      <c r="BT131" t="str">
        <f>INDEX(新汉化!$Q:$Q,MATCH(日文原码!BT131,新汉化!$P:$P,0))</f>
        <v>る</v>
      </c>
      <c r="BU131" t="str">
        <f>INDEX(新汉化!$Q:$Q,MATCH(日文原码!BU131,新汉化!$P:$P,0))</f>
        <v>た</v>
      </c>
      <c r="BV131" t="str">
        <f>INDEX(新汉化!$Q:$Q,MATCH(日文原码!BV131,新汉化!$P:$P,0))</f>
        <v>め</v>
      </c>
      <c r="BW131" t="str">
        <f>INDEX(新汉化!$Q:$Q,MATCH(日文原码!BW131,新汉化!$P:$P,0))</f>
        <v> </v>
      </c>
      <c r="BX131" t="str">
        <f>INDEX(新汉化!$Q:$Q,MATCH(日文原码!BX131,新汉化!$P:$P,0))</f>
        <v>か</v>
      </c>
      <c r="BY131" t="str">
        <f>INDEX(新汉化!$Q:$Q,MATCH(日文原码!BY131,新汉化!$P:$P,0))</f>
        <v>わ</v>
      </c>
      <c r="BZ131" t="str">
        <f>INDEX(新汉化!$Q:$Q,MATCH(日文原码!BZ131,新汉化!$P:$P,0))</f>
        <v>ぞ</v>
      </c>
      <c r="CA131" t="str">
        <f>INDEX(新汉化!$Q:$Q,MATCH(日文原码!CA131,新汉化!$P:$P,0))</f>
        <v>こ</v>
      </c>
      <c r="CB131" t="str">
        <f>INDEX(新汉化!$Q:$Q,MATCH(日文原码!CB131,新汉化!$P:$P,0))</f>
        <v>の</v>
      </c>
      <c r="CC131" t="str">
        <f>INDEX(新汉化!$Q:$Q,MATCH(日文原码!CC131,新汉化!$P:$P,0))</f>
        <v> </v>
      </c>
      <c r="CD131" t="str">
        <f>INDEX(新汉化!$Q:$Q,MATCH(日文原码!CD131,新汉化!$P:$P,0))</f>
        <v>あ</v>
      </c>
      <c r="CE131" t="str">
        <f>INDEX(新汉化!$Q:$Q,MATCH(日文原码!CE131,新汉化!$P:$P,0))</f>
        <v>な</v>
      </c>
      <c r="CF131" t="str">
        <f>INDEX(新汉化!$Q:$Q,MATCH(日文原码!CF131,新汉化!$P:$P,0))</f>
        <v>に</v>
      </c>
      <c r="CG131" t="str">
        <f>INDEX(新汉化!$Q:$Q,MATCH(日文原码!CG131,新汉化!$P:$P,0))</f>
        <v> </v>
      </c>
      <c r="CH131" t="str">
        <f>INDEX(新汉化!$Q:$Q,MATCH(日文原码!CH131,新汉化!$P:$P,0))</f>
        <v>か</v>
      </c>
      <c r="CI131" t="str">
        <f>INDEX(新汉化!$Q:$Q,MATCH(日文原码!CI131,新汉化!$P:$P,0))</f>
        <v>く</v>
      </c>
      <c r="CJ131" t="str">
        <f>INDEX(新汉化!$Q:$Q,MATCH(日文原码!CJ131,新汉化!$P:$P,0))</f>
        <v>れ</v>
      </c>
      <c r="CK131" t="str">
        <f>INDEX(新汉化!$Q:$Q,MATCH(日文原码!CK131,新汉化!$P:$P,0))</f>
        <v>て</v>
      </c>
      <c r="CL131" t="str">
        <f>INDEX(新汉化!$Q:$Q,MATCH(日文原码!CL131,新汉化!$P:$P,0))</f>
        <v>い</v>
      </c>
      <c r="CM131" t="str">
        <f>INDEX(新汉化!$Q:$Q,MATCH(日文原码!CM131,新汉化!$P:$P,0))</f>
        <v>る</v>
      </c>
      <c r="CN131" t="str">
        <f>INDEX(新汉化!$Q:$Q,MATCH(日文原码!CN131,新汉化!$P:$P,0))</f>
        <v>。</v>
      </c>
      <c r="CO131" t="str">
        <f>INDEX(新汉化!$Q:$Q,MATCH(日文原码!CO131,新汉化!$P:$P,0))</f>
        <v> </v>
      </c>
      <c r="CP131" s="13" t="str">
        <f>INDEX(新汉化!$Q:$Q,MATCH(日文原码!CP131,新汉化!$P:$P,0))</f>
        <v> </v>
      </c>
    </row>
    <row r="132" spans="1:94">
      <c r="A132" t="str">
        <f>MID(日文原码!A132,2,1)</f>
        <v>1</v>
      </c>
      <c r="B132" t="str">
        <f>MID(日文原码!B132,2,1)</f>
        <v>3</v>
      </c>
      <c r="C132" t="str">
        <f>MID(日文原码!C132,2,1)</f>
        <v>1</v>
      </c>
      <c r="D132" s="7" t="str">
        <f>MID(日文原码!D132,2,1)</f>
        <v>A</v>
      </c>
      <c r="E132" t="str">
        <f>MID(日文原码!E132,2,1)</f>
        <v>A</v>
      </c>
      <c r="F132" t="str">
        <f>MID(日文原码!F132,2,1)</f>
        <v>0</v>
      </c>
      <c r="G132" s="8" t="str">
        <f>MID(日文原码!G132,2,1)</f>
        <v>5</v>
      </c>
      <c r="H132" s="7" t="str">
        <f>MID(日文原码!H132,2,1)</f>
        <v>A</v>
      </c>
      <c r="I132" t="str">
        <f>MID(日文原码!I132,2,1)</f>
        <v>2</v>
      </c>
      <c r="J132" t="str">
        <f>MID(日文原码!J132,2,1)</f>
        <v>1</v>
      </c>
      <c r="K132" s="8" t="str">
        <f>MID(日文原码!K132,2,1)</f>
        <v>5</v>
      </c>
      <c r="L132" s="7" t="str">
        <f>INDEX(新汉化!$Q:$Q,MATCH(日文原码!L132,新汉化!$P:$P,0))</f>
        <v>ヤ</v>
      </c>
      <c r="M132" t="str">
        <f>INDEX(新汉化!$Q:$Q,MATCH(日文原码!M132,新汉化!$P:$P,0))</f>
        <v>ジ</v>
      </c>
      <c r="N132" t="str">
        <f>INDEX(新汉化!$Q:$Q,MATCH(日文原码!N132,新汉化!$P:$P,0))</f>
        <v>ロ</v>
      </c>
      <c r="O132" t="str">
        <f>INDEX(新汉化!$Q:$Q,MATCH(日文原码!O132,新汉化!$P:$P,0))</f>
        <v>ン</v>
      </c>
      <c r="P132" s="8" t="str">
        <f>INDEX(新汉化!$Q:$Q,MATCH(日文原码!P132,新汉化!$P:$P,0))</f>
        <v> </v>
      </c>
      <c r="Q132" s="7" t="str">
        <f>INDEX(新汉化!$Q:$Q,MATCH(日文原码!Q132,新汉化!$P:$P,0))</f>
        <v> </v>
      </c>
      <c r="R132" t="str">
        <f>INDEX(新汉化!$Q:$Q,MATCH(日文原码!R132,新汉化!$P:$P,0))</f>
        <v> </v>
      </c>
      <c r="S132" t="str">
        <f>INDEX(新汉化!$Q:$Q,MATCH(日文原码!S132,新汉化!$P:$P,0))</f>
        <v>ど</v>
      </c>
      <c r="T132" t="str">
        <f>INDEX(新汉化!$Q:$Q,MATCH(日文原码!T132,新汉化!$P:$P,0))</f>
        <v>ぐ</v>
      </c>
      <c r="U132" s="8" t="str">
        <f>INDEX(新汉化!$Q:$Q,MATCH(日文原码!U132,新汉化!$P:$P,0))</f>
        <v>う</v>
      </c>
      <c r="V132" s="7" t="str">
        <f>INDEX(新汉化!$Q:$Q,MATCH(日文原码!V132,新汉化!$P:$P,0))</f>
        <v>な</v>
      </c>
      <c r="W132" t="str">
        <f>INDEX(新汉化!$Q:$Q,MATCH(日文原码!W132,新汉化!$P:$P,0))</f>
        <v>か</v>
      </c>
      <c r="X132" t="str">
        <f>INDEX(新汉化!$Q:$Q,MATCH(日文原码!X132,新汉化!$P:$P,0))</f>
        <v>ま</v>
      </c>
      <c r="Y132" t="str">
        <f>INDEX(新汉化!$Q:$Q,MATCH(日文原码!Y132,新汉化!$P:$P,0))</f>
        <v>を</v>
      </c>
      <c r="Z132" t="str">
        <f>INDEX(新汉化!$Q:$Q,MATCH(日文原码!Z132,新汉化!$P:$P,0))</f>
        <v> </v>
      </c>
      <c r="AA132" t="str">
        <f>INDEX(新汉化!$Q:$Q,MATCH(日文原码!AA132,新汉化!$P:$P,0))</f>
        <v>み</v>
      </c>
      <c r="AB132" t="str">
        <f>INDEX(新汉化!$Q:$Q,MATCH(日文原码!AB132,新汉化!$P:$P,0))</f>
        <v>つ</v>
      </c>
      <c r="AC132" t="str">
        <f>INDEX(新汉化!$Q:$Q,MATCH(日文原码!AC132,新汉化!$P:$P,0))</f>
        <v>け</v>
      </c>
      <c r="AD132" t="str">
        <f>INDEX(新汉化!$Q:$Q,MATCH(日文原码!AD132,新汉化!$P:$P,0))</f>
        <v>る</v>
      </c>
      <c r="AE132" t="str">
        <f>INDEX(新汉化!$Q:$Q,MATCH(日文原码!AE132,新汉化!$P:$P,0))</f>
        <v>と</v>
      </c>
      <c r="AF132" t="str">
        <f>INDEX(新汉化!$Q:$Q,MATCH(日文原码!AF132,新汉化!$P:$P,0))</f>
        <v> </v>
      </c>
      <c r="AG132" t="str">
        <f>INDEX(新汉化!$Q:$Q,MATCH(日文原码!AG132,新汉化!$P:$P,0))</f>
        <v>す</v>
      </c>
      <c r="AH132" t="str">
        <f>INDEX(新汉化!$Q:$Q,MATCH(日文原码!AH132,新汉化!$P:$P,0))</f>
        <v>ぐ</v>
      </c>
      <c r="AI132" t="str">
        <f>INDEX(新汉化!$Q:$Q,MATCH(日文原码!AI132,新汉化!$P:$P,0))</f>
        <v>に</v>
      </c>
      <c r="AJ132" t="str">
        <f>INDEX(新汉化!$Q:$Q,MATCH(日文原码!AJ132,新汉化!$P:$P,0))</f>
        <v> </v>
      </c>
      <c r="AK132" t="str">
        <f>INDEX(新汉化!$Q:$Q,MATCH(日文原码!AK132,新汉化!$P:$P,0))</f>
        <v>あ</v>
      </c>
      <c r="AL132" t="str">
        <f>INDEX(新汉化!$Q:$Q,MATCH(日文原码!AL132,新汉化!$P:$P,0))</f>
        <v>つ</v>
      </c>
      <c r="AM132" t="str">
        <f>INDEX(新汉化!$Q:$Q,MATCH(日文原码!AM132,新汉化!$P:$P,0))</f>
        <v>ま</v>
      </c>
      <c r="AN132" t="str">
        <f>INDEX(新汉化!$Q:$Q,MATCH(日文原码!AN132,新汉化!$P:$P,0))</f>
        <v>っ</v>
      </c>
      <c r="AO132" t="str">
        <f>INDEX(新汉化!$Q:$Q,MATCH(日文原码!AO132,新汉化!$P:$P,0))</f>
        <v>て</v>
      </c>
      <c r="AP132" t="str">
        <f>INDEX(新汉化!$Q:$Q,MATCH(日文原码!AP132,新汉化!$P:$P,0))</f>
        <v> </v>
      </c>
      <c r="AQ132" t="str">
        <f>INDEX(新汉化!$Q:$Q,MATCH(日文原码!AQ132,新汉化!$P:$P,0))</f>
        <v>き</v>
      </c>
      <c r="AR132" t="str">
        <f>INDEX(新汉化!$Q:$Q,MATCH(日文原码!AR132,新汉化!$P:$P,0))</f>
        <v>て</v>
      </c>
      <c r="AS132" s="8" t="str">
        <f>INDEX(新汉化!$Q:$Q,MATCH(日文原码!AS132,新汉化!$P:$P,0))</f>
        <v> </v>
      </c>
      <c r="AT132" s="7" t="str">
        <f>INDEX(新汉化!$Q:$Q,MATCH(日文原码!AT132,新汉化!$P:$P,0))</f>
        <v>い</v>
      </c>
      <c r="AU132" t="str">
        <f>INDEX(新汉化!$Q:$Q,MATCH(日文原码!AU132,新汉化!$P:$P,0))</f>
        <v>っ</v>
      </c>
      <c r="AV132" t="str">
        <f>INDEX(新汉化!$Q:$Q,MATCH(日文原码!AV132,新汉化!$P:$P,0))</f>
        <v>せ</v>
      </c>
      <c r="AW132" t="str">
        <f>INDEX(新汉化!$Q:$Q,MATCH(日文原码!AW132,新汉化!$P:$P,0))</f>
        <v>い</v>
      </c>
      <c r="AX132" t="str">
        <f>INDEX(新汉化!$Q:$Q,MATCH(日文原码!AX132,新汉化!$P:$P,0))</f>
        <v>に</v>
      </c>
      <c r="AY132" t="str">
        <f>INDEX(新汉化!$Q:$Q,MATCH(日文原码!AY132,新汉化!$P:$P,0))</f>
        <v> </v>
      </c>
      <c r="AZ132" t="str">
        <f>INDEX(新汉化!$Q:$Q,MATCH(日文原码!AZ132,新汉化!$P:$P,0))</f>
        <v>な</v>
      </c>
      <c r="BA132" t="str">
        <f>INDEX(新汉化!$Q:$Q,MATCH(日文原码!BA132,新汉化!$P:$P,0))</f>
        <v>き</v>
      </c>
      <c r="BB132" t="str">
        <f>INDEX(新汉化!$Q:$Q,MATCH(日文原码!BB132,新汉化!$P:$P,0))</f>
        <v>ご</v>
      </c>
      <c r="BC132" t="str">
        <f>INDEX(新汉化!$Q:$Q,MATCH(日文原码!BC132,新汉化!$P:$P,0))</f>
        <v>え</v>
      </c>
      <c r="BD132" t="str">
        <f>INDEX(新汉化!$Q:$Q,MATCH(日文原码!BD132,新汉化!$P:$P,0))</f>
        <v>を</v>
      </c>
      <c r="BE132" t="str">
        <f>INDEX(新汉化!$Q:$Q,MATCH(日文原码!BE132,新汉化!$P:$P,0))</f>
        <v> </v>
      </c>
      <c r="BF132" t="str">
        <f>INDEX(新汉化!$Q:$Q,MATCH(日文原码!BF132,新汉化!$P:$P,0))</f>
        <v>あ</v>
      </c>
      <c r="BG132" t="str">
        <f>INDEX(新汉化!$Q:$Q,MATCH(日文原码!BG132,新汉化!$P:$P,0))</f>
        <v>げ</v>
      </c>
      <c r="BH132" t="str">
        <f>INDEX(新汉化!$Q:$Q,MATCH(日文原码!BH132,新汉化!$P:$P,0))</f>
        <v>る</v>
      </c>
      <c r="BI132" t="str">
        <f>INDEX(新汉化!$Q:$Q,MATCH(日文原码!BI132,新汉化!$P:$P,0))</f>
        <v>の</v>
      </c>
      <c r="BJ132" t="str">
        <f>INDEX(新汉化!$Q:$Q,MATCH(日文原码!BJ132,新汉化!$P:$P,0))</f>
        <v>で</v>
      </c>
      <c r="BK132" t="str">
        <f>INDEX(新汉化!$Q:$Q,MATCH(日文原码!BK132,新汉化!$P:$P,0))</f>
        <v> </v>
      </c>
      <c r="BL132" t="str">
        <f>INDEX(新汉化!$Q:$Q,MATCH(日文原码!BL132,新汉化!$P:$P,0))</f>
        <v>う</v>
      </c>
      <c r="BM132" t="str">
        <f>INDEX(新汉化!$Q:$Q,MATCH(日文原码!BM132,新汉化!$P:$P,0))</f>
        <v>る</v>
      </c>
      <c r="BN132" t="str">
        <f>INDEX(新汉化!$Q:$Q,MATCH(日文原码!BN132,新汉化!$P:$P,0))</f>
        <v>さ</v>
      </c>
      <c r="BO132" t="str">
        <f>INDEX(新汉化!$Q:$Q,MATCH(日文原码!BO132,新汉化!$P:$P,0))</f>
        <v>い</v>
      </c>
      <c r="BP132" t="str">
        <f>INDEX(新汉化!$Q:$Q,MATCH(日文原码!BP132,新汉化!$P:$P,0))</f>
        <v>。</v>
      </c>
      <c r="BQ132" s="8" t="str">
        <f>INDEX(新汉化!$Q:$Q,MATCH(日文原码!BQ132,新汉化!$P:$P,0))</f>
        <v> </v>
      </c>
      <c r="BR132" s="7" t="str">
        <f>INDEX(新汉化!$Q:$Q,MATCH(日文原码!BR132,新汉化!$P:$P,0))</f>
        <v>い</v>
      </c>
      <c r="BS132" t="str">
        <f>INDEX(新汉化!$Q:$Q,MATCH(日文原码!BS132,新汉化!$P:$P,0))</f>
        <v>っ</v>
      </c>
      <c r="BT132" t="str">
        <f>INDEX(新汉化!$Q:$Q,MATCH(日文原码!BT132,新汉化!$P:$P,0))</f>
        <v>ぽ</v>
      </c>
      <c r="BU132" t="str">
        <f>INDEX(新汉化!$Q:$Q,MATCH(日文原码!BU132,新汉化!$P:$P,0))</f>
        <v>ん</v>
      </c>
      <c r="BV132" t="str">
        <f>INDEX(新汉化!$Q:$Q,MATCH(日文原码!BV132,新汉化!$P:$P,0))</f>
        <v>あ</v>
      </c>
      <c r="BW132" t="str">
        <f>INDEX(新汉化!$Q:$Q,MATCH(日文原码!BW132,新汉化!$P:$P,0))</f>
        <v>し</v>
      </c>
      <c r="BX132" t="str">
        <f>INDEX(新汉化!$Q:$Q,MATCH(日文原码!BX132,新汉化!$P:$P,0))</f>
        <v>で</v>
      </c>
      <c r="BY132" t="str">
        <f>INDEX(新汉化!$Q:$Q,MATCH(日文原码!BY132,新汉化!$P:$P,0))</f>
        <v> </v>
      </c>
      <c r="BZ132" t="str">
        <f>INDEX(新汉化!$Q:$Q,MATCH(日文原码!BZ132,新汉化!$P:$P,0))</f>
        <v>き</v>
      </c>
      <c r="CA132" t="str">
        <f>INDEX(新汉化!$Q:$Q,MATCH(日文原码!CA132,新汉化!$P:$P,0))</f>
        <v>よ</v>
      </c>
      <c r="CB132" t="str">
        <f>INDEX(新汉化!$Q:$Q,MATCH(日文原码!CB132,新汉化!$P:$P,0))</f>
        <v>う</v>
      </c>
      <c r="CC132" t="str">
        <f>INDEX(新汉化!$Q:$Q,MATCH(日文原码!CC132,新汉化!$P:$P,0))</f>
        <v>に</v>
      </c>
      <c r="CD132" t="str">
        <f>INDEX(新汉化!$Q:$Q,MATCH(日文原码!CD132,新汉化!$P:$P,0))</f>
        <v> </v>
      </c>
      <c r="CE132" t="str">
        <f>INDEX(新汉化!$Q:$Q,MATCH(日文原码!CE132,新汉化!$P:$P,0))</f>
        <v>た</v>
      </c>
      <c r="CF132" t="str">
        <f>INDEX(新汉化!$Q:$Q,MATCH(日文原码!CF132,新汉化!$P:$P,0))</f>
        <v>っ</v>
      </c>
      <c r="CG132" t="str">
        <f>INDEX(新汉化!$Q:$Q,MATCH(日文原码!CG132,新汉化!$P:$P,0))</f>
        <v>た</v>
      </c>
      <c r="CH132" t="str">
        <f>INDEX(新汉化!$Q:$Q,MATCH(日文原码!CH132,新汉化!$P:$P,0))</f>
        <v>ま</v>
      </c>
      <c r="CI132" t="str">
        <f>INDEX(新汉化!$Q:$Q,MATCH(日文原码!CI132,新汉化!$P:$P,0))</f>
        <v>ま</v>
      </c>
      <c r="CJ132" t="str">
        <f>INDEX(新汉化!$Q:$Q,MATCH(日文原码!CJ132,新汉化!$P:$P,0))</f>
        <v> </v>
      </c>
      <c r="CK132" t="str">
        <f>INDEX(新汉化!$Q:$Q,MATCH(日文原码!CK132,新汉化!$P:$P,0))</f>
        <v>ね</v>
      </c>
      <c r="CL132" t="str">
        <f>INDEX(新汉化!$Q:$Q,MATCH(日文原码!CL132,新汉化!$P:$P,0))</f>
        <v>む</v>
      </c>
      <c r="CM132" t="str">
        <f>INDEX(新汉化!$Q:$Q,MATCH(日文原码!CM132,新汉化!$P:$P,0))</f>
        <v>る</v>
      </c>
      <c r="CN132" t="str">
        <f>INDEX(新汉化!$Q:$Q,MATCH(日文原码!CN132,新汉化!$P:$P,0))</f>
        <v>。</v>
      </c>
      <c r="CO132" t="str">
        <f>INDEX(新汉化!$Q:$Q,MATCH(日文原码!CO132,新汉化!$P:$P,0))</f>
        <v> </v>
      </c>
      <c r="CP132" s="13" t="str">
        <f>INDEX(新汉化!$Q:$Q,MATCH(日文原码!CP132,新汉化!$P:$P,0))</f>
        <v> </v>
      </c>
    </row>
    <row r="133" spans="1:94">
      <c r="A133" t="str">
        <f>MID(日文原码!A133,2,1)</f>
        <v>1</v>
      </c>
      <c r="B133" t="str">
        <f>MID(日文原码!B133,2,1)</f>
        <v>3</v>
      </c>
      <c r="C133" t="str">
        <f>MID(日文原码!C133,2,1)</f>
        <v>2</v>
      </c>
      <c r="D133" s="7" t="str">
        <f>MID(日文原码!D133,2,1)</f>
        <v>A</v>
      </c>
      <c r="E133" t="str">
        <f>MID(日文原码!E133,2,1)</f>
        <v>A</v>
      </c>
      <c r="F133" t="str">
        <f>MID(日文原码!F133,2,1)</f>
        <v>1</v>
      </c>
      <c r="G133" s="8" t="str">
        <f>MID(日文原码!G133,2,1)</f>
        <v>5</v>
      </c>
      <c r="H133" s="7" t="str">
        <f>MID(日文原码!H133,2,1)</f>
        <v>1</v>
      </c>
      <c r="I133" t="str">
        <f>MID(日文原码!I133,2,1)</f>
        <v>0</v>
      </c>
      <c r="J133" t="str">
        <f>MID(日文原码!J133,2,1)</f>
        <v>8</v>
      </c>
      <c r="K133" s="8" t="str">
        <f>MID(日文原码!K133,2,1)</f>
        <v>0</v>
      </c>
      <c r="L133" s="7" t="str">
        <f>INDEX(新汉化!$Q:$Q,MATCH(日文原码!L133,新汉化!$P:$P,0))</f>
        <v>ネ</v>
      </c>
      <c r="M133" t="str">
        <f>INDEX(新汉化!$Q:$Q,MATCH(日文原码!M133,新汉化!$P:$P,0))</f>
        <v>ン</v>
      </c>
      <c r="N133" t="str">
        <f>INDEX(新汉化!$Q:$Q,MATCH(日文原码!N133,新汉化!$P:$P,0))</f>
        <v>ド</v>
      </c>
      <c r="O133" t="str">
        <f>INDEX(新汉化!$Q:$Q,MATCH(日文原码!O133,新汉化!$P:$P,0))</f>
        <v>-</v>
      </c>
      <c r="P133" s="8" t="str">
        <f>INDEX(新汉化!$Q:$Q,MATCH(日文原码!P133,新汉化!$P:$P,0))</f>
        <v>ル</v>
      </c>
      <c r="Q133" s="7" t="str">
        <f>INDEX(新汉化!$Q:$Q,MATCH(日文原码!Q133,新汉化!$P:$P,0))</f>
        <v> </v>
      </c>
      <c r="R133" t="str">
        <f>INDEX(新汉化!$Q:$Q,MATCH(日文原码!R133,新汉化!$P:$P,0))</f>
        <v> </v>
      </c>
      <c r="S133" t="str">
        <f>INDEX(新汉化!$Q:$Q,MATCH(日文原码!S133,新汉化!$P:$P,0))</f>
        <v>ど</v>
      </c>
      <c r="T133" t="str">
        <f>INDEX(新汉化!$Q:$Q,MATCH(日文原码!T133,新汉化!$P:$P,0))</f>
        <v>ぐ</v>
      </c>
      <c r="U133" s="8" t="str">
        <f>INDEX(新汉化!$Q:$Q,MATCH(日文原码!U133,新汉化!$P:$P,0))</f>
        <v>う</v>
      </c>
      <c r="V133" s="7" t="str">
        <f>INDEX(新汉化!$Q:$Q,MATCH(日文原码!V133,新汉化!$P:$P,0))</f>
        <v>2</v>
      </c>
      <c r="W133" t="str">
        <f>INDEX(新汉化!$Q:$Q,MATCH(日文原码!W133,新汉化!$P:$P,0))</f>
        <v>ま</v>
      </c>
      <c r="X133" t="str">
        <f>INDEX(新汉化!$Q:$Q,MATCH(日文原码!X133,新汉化!$P:$P,0))</f>
        <v>ん</v>
      </c>
      <c r="Y133" t="str">
        <f>INDEX(新汉化!$Q:$Q,MATCH(日文原码!Y133,新汉化!$P:$P,0))</f>
        <v>ね</v>
      </c>
      <c r="Z133" t="str">
        <f>INDEX(新汉化!$Q:$Q,MATCH(日文原码!Z133,新汉化!$P:$P,0))</f>
        <v>ん</v>
      </c>
      <c r="AA133" t="str">
        <f>INDEX(新汉化!$Q:$Q,MATCH(日文原码!AA133,新汉化!$P:$P,0))</f>
        <v>ま</v>
      </c>
      <c r="AB133" t="str">
        <f>INDEX(新汉化!$Q:$Q,MATCH(日文原码!AB133,新汉化!$P:$P,0))</f>
        <v>え</v>
      </c>
      <c r="AC133" t="str">
        <f>INDEX(新汉化!$Q:$Q,MATCH(日文原码!AC133,新汉化!$P:$P,0))</f>
        <v>に</v>
      </c>
      <c r="AD133" t="str">
        <f>INDEX(新汉化!$Q:$Q,MATCH(日文原码!AD133,新汉化!$P:$P,0))</f>
        <v> </v>
      </c>
      <c r="AE133" t="str">
        <f>INDEX(新汉化!$Q:$Q,MATCH(日文原码!AE133,新汉化!$P:$P,0))</f>
        <v>さ</v>
      </c>
      <c r="AF133" t="str">
        <f>INDEX(新汉化!$Q:$Q,MATCH(日文原码!AF133,新汉化!$P:$P,0))</f>
        <v>か</v>
      </c>
      <c r="AG133" t="str">
        <f>INDEX(新汉化!$Q:$Q,MATCH(日文原码!AG133,新汉化!$P:$P,0))</f>
        <v>え</v>
      </c>
      <c r="AH133" t="str">
        <f>INDEX(新汉化!$Q:$Q,MATCH(日文原码!AH133,新汉化!$P:$P,0))</f>
        <v>た</v>
      </c>
      <c r="AI133" t="str">
        <f>INDEX(新汉化!$Q:$Q,MATCH(日文原码!AI133,新汉化!$P:$P,0))</f>
        <v> </v>
      </c>
      <c r="AJ133" t="str">
        <f>INDEX(新汉化!$Q:$Q,MATCH(日文原码!AJ133,新汉化!$P:$P,0))</f>
        <v>こ</v>
      </c>
      <c r="AK133" t="str">
        <f>INDEX(新汉化!$Q:$Q,MATCH(日文原码!AK133,新汉化!$P:$P,0))</f>
        <v>だ</v>
      </c>
      <c r="AL133" t="str">
        <f>INDEX(新汉化!$Q:$Q,MATCH(日文原码!AL133,新汉化!$P:$P,0))</f>
        <v>い</v>
      </c>
      <c r="AM133" t="str">
        <f>INDEX(新汉化!$Q:$Q,MATCH(日文原码!AM133,新汉化!$P:$P,0))</f>
        <v> </v>
      </c>
      <c r="AN133" t="str">
        <f>INDEX(新汉化!$Q:$Q,MATCH(日文原码!AN133,新汉化!$P:$P,0))</f>
        <v>ぶ</v>
      </c>
      <c r="AO133" t="str">
        <f>INDEX(新汉化!$Q:$Q,MATCH(日文原码!AO133,新汉化!$P:$P,0))</f>
        <v>ん</v>
      </c>
      <c r="AP133" t="str">
        <f>INDEX(新汉化!$Q:$Q,MATCH(日文原码!AP133,新汉化!$P:$P,0))</f>
        <v>め</v>
      </c>
      <c r="AQ133" t="str">
        <f>INDEX(新汉化!$Q:$Q,MATCH(日文原码!AQ133,新汉化!$P:$P,0))</f>
        <v>い</v>
      </c>
      <c r="AR133" t="str">
        <f>INDEX(新汉化!$Q:$Q,MATCH(日文原码!AR133,新汉化!$P:$P,0))</f>
        <v>の</v>
      </c>
      <c r="AS133" s="8" t="str">
        <f>INDEX(新汉化!$Q:$Q,MATCH(日文原码!AS133,新汉化!$P:$P,0))</f>
        <v> </v>
      </c>
      <c r="AT133" s="7" t="str">
        <f>INDEX(新汉化!$Q:$Q,MATCH(日文原码!AT133,新汉化!$P:$P,0))</f>
        <v>ど</v>
      </c>
      <c r="AU133" t="str">
        <f>INDEX(新汉化!$Q:$Q,MATCH(日文原码!AU133,新汉化!$P:$P,0))</f>
        <v>ろ</v>
      </c>
      <c r="AV133" t="str">
        <f>INDEX(新汉化!$Q:$Q,MATCH(日文原码!AV133,新汉化!$P:$P,0))</f>
        <v>に</v>
      </c>
      <c r="AW133" t="str">
        <f>INDEX(新汉化!$Q:$Q,MATCH(日文原码!AW133,新汉化!$P:$P,0))</f>
        <v>ん</v>
      </c>
      <c r="AX133" t="str">
        <f>INDEX(新汉化!$Q:$Q,MATCH(日文原码!AX133,新汉化!$P:$P,0))</f>
        <v>ぎ</v>
      </c>
      <c r="AY133" t="str">
        <f>INDEX(新汉化!$Q:$Q,MATCH(日文原码!AY133,新汉化!$P:$P,0))</f>
        <v>ょ</v>
      </c>
      <c r="AZ133" t="str">
        <f>INDEX(新汉化!$Q:$Q,MATCH(日文原码!AZ133,新汉化!$P:$P,0))</f>
        <v>う</v>
      </c>
      <c r="BA133" t="str">
        <f>INDEX(新汉化!$Q:$Q,MATCH(日文原码!BA133,新汉化!$P:$P,0))</f>
        <v>か</v>
      </c>
      <c r="BB133" t="str">
        <f>INDEX(新汉化!$Q:$Q,MATCH(日文原码!BB133,新汉化!$P:$P,0))</f>
        <v>ら</v>
      </c>
      <c r="BC133" t="str">
        <f>INDEX(新汉化!$Q:$Q,MATCH(日文原码!BC133,新汉化!$P:$P,0))</f>
        <v> </v>
      </c>
      <c r="BD133" t="str">
        <f>INDEX(新汉化!$Q:$Q,MATCH(日文原码!BD133,新汉化!$P:$P,0))</f>
        <v>う</v>
      </c>
      <c r="BE133" t="str">
        <f>INDEX(新汉化!$Q:$Q,MATCH(日文原码!BE133,新汉化!$P:$P,0))</f>
        <v>ま</v>
      </c>
      <c r="BF133" t="str">
        <f>INDEX(新汉化!$Q:$Q,MATCH(日文原码!BF133,新汉化!$P:$P,0))</f>
        <v>れ</v>
      </c>
      <c r="BG133" t="str">
        <f>INDEX(新汉化!$Q:$Q,MATCH(日文原码!BG133,新汉化!$P:$P,0))</f>
        <v>た</v>
      </c>
      <c r="BH133" t="str">
        <f>INDEX(新汉化!$Q:$Q,MATCH(日文原码!BH133,新汉化!$P:$P,0))</f>
        <v> </v>
      </c>
      <c r="BI133" t="str">
        <f>INDEX(新汉化!$Q:$Q,MATCH(日文原码!BI133,新汉化!$P:$P,0))</f>
        <v>ナ</v>
      </c>
      <c r="BJ133" t="str">
        <f>INDEX(新汉化!$Q:$Q,MATCH(日文原码!BJ133,新汉化!$P:$P,0))</f>
        <v>ゾ</v>
      </c>
      <c r="BK133" t="str">
        <f>INDEX(新汉化!$Q:$Q,MATCH(日文原码!BK133,新汉化!$P:$P,0))</f>
        <v>の</v>
      </c>
      <c r="BL133" t="str">
        <f>INDEX(新汉化!$Q:$Q,MATCH(日文原码!BL133,新汉化!$P:$P,0))</f>
        <v> </v>
      </c>
      <c r="BM133" t="str">
        <f>INDEX(新汉化!$Q:$Q,MATCH(日文原码!BM133,新汉化!$P:$P,0))</f>
        <v>ポ</v>
      </c>
      <c r="BN133" t="str">
        <f>INDEX(新汉化!$Q:$Q,MATCH(日文原码!BN133,新汉化!$P:$P,0))</f>
        <v>ケ</v>
      </c>
      <c r="BO133" t="str">
        <f>INDEX(新汉化!$Q:$Q,MATCH(日文原码!BO133,新汉化!$P:$P,0))</f>
        <v>モ</v>
      </c>
      <c r="BP133" t="str">
        <f>INDEX(新汉化!$Q:$Q,MATCH(日文原码!BP133,新汉化!$P:$P,0))</f>
        <v>ン</v>
      </c>
      <c r="BQ133" s="8" t="str">
        <f>INDEX(新汉化!$Q:$Q,MATCH(日文原码!BQ133,新汉化!$P:$P,0))</f>
        <v>。</v>
      </c>
      <c r="BR133" s="7" t="str">
        <f>INDEX(新汉化!$Q:$Q,MATCH(日文原码!BR133,新汉化!$P:$P,0))</f>
        <v>り</v>
      </c>
      <c r="BS133" t="str">
        <f>INDEX(新汉化!$Q:$Q,MATCH(日文原码!BS133,新汉化!$P:$P,0))</f>
        <v>ょ</v>
      </c>
      <c r="BT133" t="str">
        <f>INDEX(新汉化!$Q:$Q,MATCH(日文原码!BT133,新汉化!$P:$P,0))</f>
        <v>う</v>
      </c>
      <c r="BU133" t="str">
        <f>INDEX(新汉化!$Q:$Q,MATCH(日文原码!BU133,新汉化!$P:$P,0))</f>
        <v>て</v>
      </c>
      <c r="BV133" t="str">
        <f>INDEX(新汉化!$Q:$Q,MATCH(日文原码!BV133,新汉化!$P:$P,0))</f>
        <v>か</v>
      </c>
      <c r="BW133" t="str">
        <f>INDEX(新汉化!$Q:$Q,MATCH(日文原码!BW133,新汉化!$P:$P,0))</f>
        <v>ら</v>
      </c>
      <c r="BX133" t="str">
        <f>INDEX(新汉化!$Q:$Q,MATCH(日文原码!BX133,新汉化!$P:$P,0))</f>
        <v> </v>
      </c>
      <c r="BY133" t="str">
        <f>INDEX(新汉化!$Q:$Q,MATCH(日文原码!BY133,新汉化!$P:$P,0))</f>
        <v>ビ</v>
      </c>
      <c r="BZ133" t="str">
        <f>INDEX(新汉化!$Q:$Q,MATCH(日文原码!BZ133,新汉化!$P:$P,0))</f>
        <v>-</v>
      </c>
      <c r="CA133" t="str">
        <f>INDEX(新汉化!$Q:$Q,MATCH(日文原码!CA133,新汉化!$P:$P,0))</f>
        <v>ム</v>
      </c>
      <c r="CB133" t="str">
        <f>INDEX(新汉化!$Q:$Q,MATCH(日文原码!CB133,新汉化!$P:$P,0))</f>
        <v>を</v>
      </c>
      <c r="CC133" t="str">
        <f>INDEX(新汉化!$Q:$Q,MATCH(日文原码!CC133,新汉化!$P:$P,0))</f>
        <v> </v>
      </c>
      <c r="CD133" t="str">
        <f>INDEX(新汉化!$Q:$Q,MATCH(日文原码!CD133,新汉化!$P:$P,0))</f>
        <v>は</v>
      </c>
      <c r="CE133" t="str">
        <f>INDEX(新汉化!$Q:$Q,MATCH(日文原码!CE133,新汉化!$P:$P,0))</f>
        <v>っ</v>
      </c>
      <c r="CF133" t="str">
        <f>INDEX(新汉化!$Q:$Q,MATCH(日文原码!CF133,新汉化!$P:$P,0))</f>
        <v>し</v>
      </c>
      <c r="CG133" t="str">
        <f>INDEX(新汉化!$Q:$Q,MATCH(日文原码!CG133,新汉化!$P:$P,0))</f>
        <v>ゃ</v>
      </c>
      <c r="CH133" t="str">
        <f>INDEX(新汉化!$Q:$Q,MATCH(日文原码!CH133,新汉化!$P:$P,0))</f>
        <v>す</v>
      </c>
      <c r="CI133" t="str">
        <f>INDEX(新汉化!$Q:$Q,MATCH(日文原码!CI133,新汉化!$P:$P,0))</f>
        <v>る</v>
      </c>
      <c r="CJ133" t="str">
        <f>INDEX(新汉化!$Q:$Q,MATCH(日文原码!CJ133,新汉化!$P:$P,0))</f>
        <v>ぞ</v>
      </c>
      <c r="CK133" t="str">
        <f>INDEX(新汉化!$Q:$Q,MATCH(日文原码!CK133,新汉化!$P:$P,0))</f>
        <v>。</v>
      </c>
      <c r="CL133" t="str">
        <f>INDEX(新汉化!$Q:$Q,MATCH(日文原码!CL133,新汉化!$P:$P,0))</f>
        <v> </v>
      </c>
      <c r="CM133" t="str">
        <f>INDEX(新汉化!$Q:$Q,MATCH(日文原码!CM133,新汉化!$P:$P,0))</f>
        <v> </v>
      </c>
      <c r="CN133" t="str">
        <f>INDEX(新汉化!$Q:$Q,MATCH(日文原码!CN133,新汉化!$P:$P,0))</f>
        <v> </v>
      </c>
      <c r="CO133" t="str">
        <f>INDEX(新汉化!$Q:$Q,MATCH(日文原码!CO133,新汉化!$P:$P,0))</f>
        <v> </v>
      </c>
      <c r="CP133" s="13" t="str">
        <f>INDEX(新汉化!$Q:$Q,MATCH(日文原码!CP133,新汉化!$P:$P,0))</f>
        <v> </v>
      </c>
    </row>
    <row r="134" spans="1:94">
      <c r="A134" t="str">
        <f>MID(日文原码!A134,2,1)</f>
        <v>1</v>
      </c>
      <c r="B134" t="str">
        <f>MID(日文原码!B134,2,1)</f>
        <v>3</v>
      </c>
      <c r="C134" t="str">
        <f>MID(日文原码!C134,2,1)</f>
        <v>3</v>
      </c>
      <c r="D134" s="7" t="str">
        <f>MID(日文原码!D134,2,1)</f>
        <v>A</v>
      </c>
      <c r="E134" t="str">
        <f>MID(日文原码!E134,2,1)</f>
        <v>A</v>
      </c>
      <c r="F134" t="str">
        <f>MID(日文原码!F134,2,1)</f>
        <v>1</v>
      </c>
      <c r="G134" s="8" t="str">
        <f>MID(日文原码!G134,2,1)</f>
        <v>0</v>
      </c>
      <c r="H134" s="7" t="str">
        <f>MID(日文原码!H134,2,1)</f>
        <v>A</v>
      </c>
      <c r="I134" t="str">
        <f>MID(日文原码!I134,2,1)</f>
        <v>2</v>
      </c>
      <c r="J134" t="str">
        <f>MID(日文原码!J134,2,1)</f>
        <v>3</v>
      </c>
      <c r="K134" s="8" t="str">
        <f>MID(日文原码!K134,2,1)</f>
        <v>8</v>
      </c>
      <c r="L134" s="7" t="str">
        <f>INDEX(新汉化!$Q:$Q,MATCH(日文原码!L134,新汉化!$P:$P,0))</f>
        <v>リ</v>
      </c>
      <c r="M134" t="str">
        <f>INDEX(新汉化!$Q:$Q,MATCH(日文原码!M134,新汉化!$P:$P,0))</f>
        <v>リ</v>
      </c>
      <c r="N134" t="str">
        <f>INDEX(新汉化!$Q:$Q,MATCH(日文原码!N134,新汉化!$P:$P,0))</f>
        <v>-</v>
      </c>
      <c r="O134" t="str">
        <f>INDEX(新汉化!$Q:$Q,MATCH(日文原码!O134,新汉化!$P:$P,0))</f>
        <v>ラ</v>
      </c>
      <c r="P134" s="8" t="str">
        <f>INDEX(新汉化!$Q:$Q,MATCH(日文原码!P134,新汉化!$P:$P,0))</f>
        <v> </v>
      </c>
      <c r="Q134" s="7" t="str">
        <f>INDEX(新汉化!$Q:$Q,MATCH(日文原码!Q134,新汉化!$P:$P,0))</f>
        <v> </v>
      </c>
      <c r="R134" t="str">
        <f>INDEX(新汉化!$Q:$Q,MATCH(日文原码!R134,新汉化!$P:$P,0))</f>
        <v>ウ</v>
      </c>
      <c r="S134" t="str">
        <f>INDEX(新汉化!$Q:$Q,MATCH(日文原码!S134,新汉化!$P:$P,0))</f>
        <v>ミ</v>
      </c>
      <c r="T134" t="str">
        <f>INDEX(新汉化!$Q:$Q,MATCH(日文原码!T134,新汉化!$P:$P,0))</f>
        <v>ユ</v>
      </c>
      <c r="U134" s="8" t="str">
        <f>INDEX(新汉化!$Q:$Q,MATCH(日文原码!U134,新汉化!$P:$P,0))</f>
        <v>リ</v>
      </c>
      <c r="V134" s="7" t="str">
        <f>INDEX(新汉化!$Q:$Q,MATCH(日文原码!V134,新汉化!$P:$P,0))</f>
        <v>や</v>
      </c>
      <c r="W134" t="str">
        <f>INDEX(新汉化!$Q:$Q,MATCH(日文原码!W134,新汉化!$P:$P,0))</f>
        <v>く</v>
      </c>
      <c r="X134" t="str">
        <f>INDEX(新汉化!$Q:$Q,MATCH(日文原码!X134,新汉化!$P:$P,0))</f>
        <v> </v>
      </c>
      <c r="Y134" t="str">
        <f>INDEX(新汉化!$Q:$Q,MATCH(日文原码!Y134,新汉化!$P:$P,0))</f>
        <v>1</v>
      </c>
      <c r="Z134" t="str">
        <f>INDEX(新汉化!$Q:$Q,MATCH(日文原码!Z134,新汉化!$P:$P,0))</f>
        <v>お</v>
      </c>
      <c r="AA134" t="str">
        <f>INDEX(新汉化!$Q:$Q,MATCH(日文原码!AA134,新汉化!$P:$P,0))</f>
        <v>く</v>
      </c>
      <c r="AB134" t="str">
        <f>INDEX(新汉化!$Q:$Q,MATCH(日文原码!AB134,新汉化!$P:$P,0))</f>
        <v>ね</v>
      </c>
      <c r="AC134" t="str">
        <f>INDEX(新汉化!$Q:$Q,MATCH(日文原码!AC134,新汉化!$P:$P,0))</f>
        <v>ん</v>
      </c>
      <c r="AD134" t="str">
        <f>INDEX(新汉化!$Q:$Q,MATCH(日文原码!AD134,新汉化!$P:$P,0))</f>
        <v>ま</v>
      </c>
      <c r="AE134" t="str">
        <f>INDEX(新汉化!$Q:$Q,MATCH(日文原码!AE134,新汉化!$P:$P,0))</f>
        <v>え</v>
      </c>
      <c r="AF134" t="str">
        <f>INDEX(新汉化!$Q:$Q,MATCH(日文原码!AF134,新汉化!$P:$P,0))</f>
        <v>に</v>
      </c>
      <c r="AG134" t="str">
        <f>INDEX(新汉化!$Q:$Q,MATCH(日文原码!AG134,新汉化!$P:$P,0))</f>
        <v> </v>
      </c>
      <c r="AH134" t="str">
        <f>INDEX(新汉化!$Q:$Q,MATCH(日文原码!AH134,新汉化!$P:$P,0))</f>
        <v>ぜ</v>
      </c>
      <c r="AI134" t="str">
        <f>INDEX(新汉化!$Q:$Q,MATCH(日文原码!AI134,新汉化!$P:$P,0))</f>
        <v>つ</v>
      </c>
      <c r="AJ134" t="str">
        <f>INDEX(新汉化!$Q:$Q,MATCH(日文原码!AJ134,新汉化!$P:$P,0))</f>
        <v>め</v>
      </c>
      <c r="AK134" t="str">
        <f>INDEX(新汉化!$Q:$Q,MATCH(日文原码!AK134,新汉化!$P:$P,0))</f>
        <v>つ</v>
      </c>
      <c r="AL134" t="str">
        <f>INDEX(新汉化!$Q:$Q,MATCH(日文原码!AL134,新汉化!$P:$P,0))</f>
        <v>し</v>
      </c>
      <c r="AM134" t="str">
        <f>INDEX(新汉化!$Q:$Q,MATCH(日文原码!AM134,新汉化!$P:$P,0))</f>
        <v>た</v>
      </c>
      <c r="AN134" t="str">
        <f>INDEX(新汉化!$Q:$Q,MATCH(日文原码!AN134,新汉化!$P:$P,0))</f>
        <v> </v>
      </c>
      <c r="AO134" t="str">
        <f>INDEX(新汉化!$Q:$Q,MATCH(日文原码!AO134,新汉化!$P:$P,0))</f>
        <v>ポ</v>
      </c>
      <c r="AP134" t="str">
        <f>INDEX(新汉化!$Q:$Q,MATCH(日文原码!AP134,新汉化!$P:$P,0))</f>
        <v>ケ</v>
      </c>
      <c r="AQ134" t="str">
        <f>INDEX(新汉化!$Q:$Q,MATCH(日文原码!AQ134,新汉化!$P:$P,0))</f>
        <v>モ</v>
      </c>
      <c r="AR134" t="str">
        <f>INDEX(新汉化!$Q:$Q,MATCH(日文原码!AR134,新汉化!$P:$P,0))</f>
        <v>ン</v>
      </c>
      <c r="AS134" s="8" t="str">
        <f>INDEX(新汉化!$Q:$Q,MATCH(日文原码!AS134,新汉化!$P:$P,0))</f>
        <v>。</v>
      </c>
      <c r="AT134" s="7" t="str">
        <f>INDEX(新汉化!$Q:$Q,MATCH(日文原码!AT134,新汉化!$P:$P,0))</f>
        <v>か</v>
      </c>
      <c r="AU134" t="str">
        <f>INDEX(新汉化!$Q:$Q,MATCH(日文原码!AU134,新汉化!$P:$P,0))</f>
        <v>い</v>
      </c>
      <c r="AV134" t="str">
        <f>INDEX(新汉化!$Q:$Q,MATCH(日文原码!AV134,新汉化!$P:$P,0))</f>
        <v>て</v>
      </c>
      <c r="AW134" t="str">
        <f>INDEX(新汉化!$Q:$Q,MATCH(日文原码!AW134,新汉化!$P:$P,0))</f>
        <v>い</v>
      </c>
      <c r="AX134" t="str">
        <f>INDEX(新汉化!$Q:$Q,MATCH(日文原码!AX134,新汉化!$P:$P,0))</f>
        <v>の</v>
      </c>
      <c r="AY134" t="str">
        <f>INDEX(新汉化!$Q:$Q,MATCH(日文原码!AY134,新汉化!$P:$P,0))</f>
        <v> </v>
      </c>
      <c r="AZ134" t="str">
        <f>INDEX(新汉化!$Q:$Q,MATCH(日文原码!AZ134,新汉化!$P:$P,0))</f>
        <v>い</v>
      </c>
      <c r="BA134" t="str">
        <f>INDEX(新汉化!$Q:$Q,MATCH(日文原码!BA134,新汉化!$P:$P,0))</f>
        <v>わ</v>
      </c>
      <c r="BB134" t="str">
        <f>INDEX(新汉化!$Q:$Q,MATCH(日文原码!BB134,新汉化!$P:$P,0))</f>
        <v>に</v>
      </c>
      <c r="BC134" t="str">
        <f>INDEX(新汉化!$Q:$Q,MATCH(日文原码!BC134,新汉化!$P:$P,0))</f>
        <v> </v>
      </c>
      <c r="BD134" t="str">
        <f>INDEX(新汉化!$Q:$Q,MATCH(日文原码!BD134,新汉化!$P:$P,0))</f>
        <v>く</v>
      </c>
      <c r="BE134" t="str">
        <f>INDEX(新汉化!$Q:$Q,MATCH(日文原码!BE134,新汉化!$P:$P,0))</f>
        <v>っ</v>
      </c>
      <c r="BF134" t="str">
        <f>INDEX(新汉化!$Q:$Q,MATCH(日文原码!BF134,新汉化!$P:$P,0))</f>
        <v>つ</v>
      </c>
      <c r="BG134" t="str">
        <f>INDEX(新汉化!$Q:$Q,MATCH(日文原码!BG134,新汉化!$P:$P,0))</f>
        <v>き</v>
      </c>
      <c r="BH134" t="str">
        <f>INDEX(新汉化!$Q:$Q,MATCH(日文原码!BH134,新汉化!$P:$P,0))</f>
        <v> </v>
      </c>
      <c r="BI134" t="str">
        <f>INDEX(新汉化!$Q:$Q,MATCH(日文原码!BI134,新汉化!$P:$P,0))</f>
        <v>は</v>
      </c>
      <c r="BJ134" t="str">
        <f>INDEX(新汉化!$Q:$Q,MATCH(日文原码!BJ134,新汉化!$P:$P,0))</f>
        <v>な</v>
      </c>
      <c r="BK134" t="str">
        <f>INDEX(新汉化!$Q:$Q,MATCH(日文原码!BK134,新汉化!$P:$P,0))</f>
        <v>び</v>
      </c>
      <c r="BL134" t="str">
        <f>INDEX(新汉化!$Q:$Q,MATCH(日文原码!BL134,新汉化!$P:$P,0))</f>
        <v>ら</v>
      </c>
      <c r="BM134" t="str">
        <f>INDEX(新汉化!$Q:$Q,MATCH(日文原码!BM134,新汉化!$P:$P,0))</f>
        <v>の</v>
      </c>
      <c r="BN134" t="str">
        <f>INDEX(新汉化!$Q:$Q,MATCH(日文原码!BN134,新汉化!$P:$P,0))</f>
        <v> </v>
      </c>
      <c r="BO134" t="str">
        <f>INDEX(新汉化!$Q:$Q,MATCH(日文原码!BO134,新汉化!$P:$P,0))</f>
        <v>よ</v>
      </c>
      <c r="BP134" t="str">
        <f>INDEX(新汉化!$Q:$Q,MATCH(日文原码!BP134,新汉化!$P:$P,0))</f>
        <v>う</v>
      </c>
      <c r="BQ134" s="8" t="str">
        <f>INDEX(新汉化!$Q:$Q,MATCH(日文原码!BQ134,新汉化!$P:$P,0))</f>
        <v>な</v>
      </c>
      <c r="BR134" s="7" t="str">
        <f>INDEX(新汉化!$Q:$Q,MATCH(日文原码!BR134,新汉化!$P:$P,0))</f>
        <v>し</v>
      </c>
      <c r="BS134" t="str">
        <f>INDEX(新汉化!$Q:$Q,MATCH(日文原码!BS134,新汉化!$P:$P,0))</f>
        <v>ょ</v>
      </c>
      <c r="BT134" t="str">
        <f>INDEX(新汉化!$Q:$Q,MATCH(日文原码!BT134,新汉化!$P:$P,0))</f>
        <v>く</v>
      </c>
      <c r="BU134" t="str">
        <f>INDEX(新汉化!$Q:$Q,MATCH(日文原码!BU134,新汉化!$P:$P,0))</f>
        <v>し</v>
      </c>
      <c r="BV134" t="str">
        <f>INDEX(新汉化!$Q:$Q,MATCH(日文原码!BV134,新汉化!$P:$P,0))</f>
        <v>ゅ</v>
      </c>
      <c r="BW134" t="str">
        <f>INDEX(新汉化!$Q:$Q,MATCH(日文原码!BW134,新汉化!$P:$P,0))</f>
        <v>で</v>
      </c>
      <c r="BX134" t="str">
        <f>INDEX(新汉化!$Q:$Q,MATCH(日文原码!BX134,新汉化!$P:$P,0))</f>
        <v> </v>
      </c>
      <c r="BY134" t="str">
        <f>INDEX(新汉化!$Q:$Q,MATCH(日文原码!BY134,新汉化!$P:$P,0))</f>
        <v>よ</v>
      </c>
      <c r="BZ134" t="str">
        <f>INDEX(新汉化!$Q:$Q,MATCH(日文原码!BZ134,新汉化!$P:$P,0))</f>
        <v>っ</v>
      </c>
      <c r="CA134" t="str">
        <f>INDEX(新汉化!$Q:$Q,MATCH(日文原码!CA134,新汉化!$P:$P,0))</f>
        <v>て</v>
      </c>
      <c r="CB134" t="str">
        <f>INDEX(新汉化!$Q:$Q,MATCH(日文原码!CB134,新汉化!$P:$P,0))</f>
        <v>き</v>
      </c>
      <c r="CC134" t="str">
        <f>INDEX(新汉化!$Q:$Q,MATCH(日文原码!CC134,新汉化!$P:$P,0))</f>
        <v>た</v>
      </c>
      <c r="CD134" t="str">
        <f>INDEX(新汉化!$Q:$Q,MATCH(日文原码!CD134,新汉化!$P:$P,0))</f>
        <v> </v>
      </c>
      <c r="CE134" t="str">
        <f>INDEX(新汉化!$Q:$Q,MATCH(日文原码!CE134,新汉化!$P:$P,0))</f>
        <v>え</v>
      </c>
      <c r="CF134" t="str">
        <f>INDEX(新汉化!$Q:$Q,MATCH(日文原码!CF134,新汉化!$P:$P,0))</f>
        <v>も</v>
      </c>
      <c r="CG134" t="str">
        <f>INDEX(新汉化!$Q:$Q,MATCH(日文原码!CG134,新汉化!$P:$P,0))</f>
        <v>の</v>
      </c>
      <c r="CH134" t="str">
        <f>INDEX(新汉化!$Q:$Q,MATCH(日文原码!CH134,新汉化!$P:$P,0))</f>
        <v>を</v>
      </c>
      <c r="CI134" t="str">
        <f>INDEX(新汉化!$Q:$Q,MATCH(日文原码!CI134,新汉化!$P:$P,0))</f>
        <v> </v>
      </c>
      <c r="CJ134" t="str">
        <f>INDEX(新汉化!$Q:$Q,MATCH(日文原码!CJ134,新汉化!$P:$P,0))</f>
        <v>つ</v>
      </c>
      <c r="CK134" t="str">
        <f>INDEX(新汉化!$Q:$Q,MATCH(日文原码!CK134,新汉化!$P:$P,0))</f>
        <v>か</v>
      </c>
      <c r="CL134" t="str">
        <f>INDEX(新汉化!$Q:$Q,MATCH(日文原码!CL134,新汉化!$P:$P,0))</f>
        <v>ま</v>
      </c>
      <c r="CM134" t="str">
        <f>INDEX(新汉化!$Q:$Q,MATCH(日文原码!CM134,新汉化!$P:$P,0))</f>
        <v>え</v>
      </c>
      <c r="CN134" t="str">
        <f>INDEX(新汉化!$Q:$Q,MATCH(日文原码!CN134,新汉化!$P:$P,0))</f>
        <v>る</v>
      </c>
      <c r="CO134" t="str">
        <f>INDEX(新汉化!$Q:$Q,MATCH(日文原码!CO134,新汉化!$P:$P,0))</f>
        <v>。</v>
      </c>
      <c r="CP134" s="13" t="str">
        <f>INDEX(新汉化!$Q:$Q,MATCH(日文原码!CP134,新汉化!$P:$P,0))</f>
        <v> </v>
      </c>
    </row>
    <row r="135" spans="1:94">
      <c r="A135" t="str">
        <f>MID(日文原码!A135,2,1)</f>
        <v>1</v>
      </c>
      <c r="B135" t="str">
        <f>MID(日文原码!B135,2,1)</f>
        <v>3</v>
      </c>
      <c r="C135" t="str">
        <f>MID(日文原码!C135,2,1)</f>
        <v>4</v>
      </c>
      <c r="D135" s="7" t="str">
        <f>MID(日文原码!D135,2,1)</f>
        <v>A</v>
      </c>
      <c r="E135" t="str">
        <f>MID(日文原码!E135,2,1)</f>
        <v>A</v>
      </c>
      <c r="F135" t="str">
        <f>MID(日文原码!F135,2,1)</f>
        <v>1</v>
      </c>
      <c r="G135" s="8" t="str">
        <f>MID(日文原码!G135,2,1)</f>
        <v>5</v>
      </c>
      <c r="H135" s="7" t="str">
        <f>MID(日文原码!H135,2,1)</f>
        <v>A</v>
      </c>
      <c r="I135" t="str">
        <f>MID(日文原码!I135,2,1)</f>
        <v>6</v>
      </c>
      <c r="J135" t="str">
        <f>MID(日文原码!J135,2,1)</f>
        <v>0</v>
      </c>
      <c r="K135" s="8" t="str">
        <f>MID(日文原码!K135,2,1)</f>
        <v>4</v>
      </c>
      <c r="L135" s="7" t="str">
        <f>INDEX(新汉化!$Q:$Q,MATCH(日文原码!L135,新汉化!$P:$P,0))</f>
        <v>ユ</v>
      </c>
      <c r="M135" t="str">
        <f>INDEX(新汉化!$Q:$Q,MATCH(日文原码!M135,新汉化!$P:$P,0))</f>
        <v>レ</v>
      </c>
      <c r="N135" t="str">
        <f>INDEX(新汉化!$Q:$Q,MATCH(日文原码!N135,新汉化!$P:$P,0))</f>
        <v>イ</v>
      </c>
      <c r="O135" t="str">
        <f>INDEX(新汉化!$Q:$Q,MATCH(日文原码!O135,新汉化!$P:$P,0))</f>
        <v>ド</v>
      </c>
      <c r="P135" s="8" t="str">
        <f>INDEX(新汉化!$Q:$Q,MATCH(日文原码!P135,新汉化!$P:$P,0))</f>
        <v>ル</v>
      </c>
      <c r="Q135" s="7" t="str">
        <f>INDEX(新汉化!$Q:$Q,MATCH(日文原码!Q135,新汉化!$P:$P,0))</f>
        <v> </v>
      </c>
      <c r="R135" t="str">
        <f>INDEX(新汉化!$Q:$Q,MATCH(日文原码!R135,新汉化!$P:$P,0))</f>
        <v>い</v>
      </c>
      <c r="S135" t="str">
        <f>INDEX(新汉化!$Q:$Q,MATCH(日文原码!S135,新汉化!$P:$P,0))</f>
        <v>わ</v>
      </c>
      <c r="T135" t="str">
        <f>INDEX(新汉化!$Q:$Q,MATCH(日文原码!T135,新汉化!$P:$P,0))</f>
        <v>つ</v>
      </c>
      <c r="U135" s="8" t="str">
        <f>INDEX(新汉化!$Q:$Q,MATCH(日文原码!U135,新汉化!$P:$P,0))</f>
        <v>ぼ</v>
      </c>
      <c r="V135" s="7" t="str">
        <f>INDEX(新汉化!$Q:$Q,MATCH(日文原码!V135,新汉化!$P:$P,0))</f>
        <v>う</v>
      </c>
      <c r="W135" t="str">
        <f>INDEX(新汉化!$Q:$Q,MATCH(日文原码!W135,新汉化!$P:$P,0))</f>
        <v>み</v>
      </c>
      <c r="X135" t="str">
        <f>INDEX(新汉化!$Q:$Q,MATCH(日文原码!X135,新汉化!$P:$P,0))</f>
        <v>の</v>
      </c>
      <c r="Y135" t="str">
        <f>INDEX(新汉化!$Q:$Q,MATCH(日文原码!Y135,新汉化!$P:$P,0))</f>
        <v> </v>
      </c>
      <c r="Z135" t="str">
        <f>INDEX(新汉化!$Q:$Q,MATCH(日文原码!Z135,新汉化!$P:$P,0))</f>
        <v>そ</v>
      </c>
      <c r="AA135" t="str">
        <f>INDEX(新汉化!$Q:$Q,MATCH(日文原码!AA135,新汉化!$P:$P,0))</f>
        <v>こ</v>
      </c>
      <c r="AB135" t="str">
        <f>INDEX(新汉化!$Q:$Q,MATCH(日文原码!AB135,新汉化!$P:$P,0))</f>
        <v>で</v>
      </c>
      <c r="AC135" t="str">
        <f>INDEX(新汉化!$Q:$Q,MATCH(日文原码!AC135,新汉化!$P:$P,0))</f>
        <v> </v>
      </c>
      <c r="AD135" t="str">
        <f>INDEX(新汉化!$Q:$Q,MATCH(日文原码!AD135,新汉化!$P:$P,0))</f>
        <v>エ</v>
      </c>
      <c r="AE135" t="str">
        <f>INDEX(新汉化!$Q:$Q,MATCH(日文原码!AE135,新汉化!$P:$P,0))</f>
        <v>サ</v>
      </c>
      <c r="AF135" t="str">
        <f>INDEX(新汉化!$Q:$Q,MATCH(日文原码!AF135,新汉化!$P:$P,0))</f>
        <v>を</v>
      </c>
      <c r="AG135" t="str">
        <f>INDEX(新汉化!$Q:$Q,MATCH(日文原码!AG135,新汉化!$P:$P,0))</f>
        <v> </v>
      </c>
      <c r="AH135" t="str">
        <f>INDEX(新汉化!$Q:$Q,MATCH(日文原码!AH135,新汉化!$P:$P,0))</f>
        <v>さ</v>
      </c>
      <c r="AI135" t="str">
        <f>INDEX(新汉化!$Q:$Q,MATCH(日文原码!AI135,新汉化!$P:$P,0))</f>
        <v>が</v>
      </c>
      <c r="AJ135" t="str">
        <f>INDEX(新汉化!$Q:$Q,MATCH(日文原码!AJ135,新汉化!$P:$P,0))</f>
        <v>し</v>
      </c>
      <c r="AK135" t="str">
        <f>INDEX(新汉化!$Q:$Q,MATCH(日文原码!AK135,新汉化!$P:$P,0))</f>
        <v>て</v>
      </c>
      <c r="AL135" t="str">
        <f>INDEX(新汉化!$Q:$Q,MATCH(日文原码!AL135,新汉化!$P:$P,0))</f>
        <v> </v>
      </c>
      <c r="AM135" t="str">
        <f>INDEX(新汉化!$Q:$Q,MATCH(日文原码!AM135,新汉化!$P:$P,0))</f>
        <v>あ</v>
      </c>
      <c r="AN135" t="str">
        <f>INDEX(新汉化!$Q:$Q,MATCH(日文原码!AN135,新汉化!$P:$P,0))</f>
        <v>る</v>
      </c>
      <c r="AO135" t="str">
        <f>INDEX(新汉化!$Q:$Q,MATCH(日文原码!AO135,新汉化!$P:$P,0))</f>
        <v>き</v>
      </c>
      <c r="AP135" t="str">
        <f>INDEX(新汉化!$Q:$Q,MATCH(日文原码!AP135,新汉化!$P:$P,0))</f>
        <v>ま</v>
      </c>
      <c r="AQ135" t="str">
        <f>INDEX(新汉化!$Q:$Q,MATCH(日文原码!AQ135,新汉化!$P:$P,0))</f>
        <v>わ</v>
      </c>
      <c r="AR135" t="str">
        <f>INDEX(新汉化!$Q:$Q,MATCH(日文原码!AR135,新汉化!$P:$P,0))</f>
        <v>る</v>
      </c>
      <c r="AS135" s="8" t="str">
        <f>INDEX(新汉化!$Q:$Q,MATCH(日文原码!AS135,新汉化!$P:$P,0))</f>
        <v>。</v>
      </c>
      <c r="AT135" s="7" t="str">
        <f>INDEX(新汉化!$Q:$Q,MATCH(日文原码!AT135,新汉化!$P:$P,0))</f>
        <v>き</v>
      </c>
      <c r="AU135" t="str">
        <f>INDEX(新汉化!$Q:$Q,MATCH(日文原码!AU135,新汉化!$P:$P,0))</f>
        <v>の</v>
      </c>
      <c r="AV135" t="str">
        <f>INDEX(新汉化!$Q:$Q,MATCH(日文原码!AV135,新汉化!$P:$P,0))</f>
        <v> </v>
      </c>
      <c r="AW135" t="str">
        <f>INDEX(新汉化!$Q:$Q,MATCH(日文原码!AW135,新汉化!$P:$P,0))</f>
        <v>え</v>
      </c>
      <c r="AX135" t="str">
        <f>INDEX(新汉化!$Q:$Q,MATCH(日文原码!AX135,新汉化!$P:$P,0))</f>
        <v>だ</v>
      </c>
      <c r="AY135" t="str">
        <f>INDEX(新汉化!$Q:$Q,MATCH(日文原码!AY135,新汉化!$P:$P,0))</f>
        <v>の</v>
      </c>
      <c r="AZ135" t="str">
        <f>INDEX(新汉化!$Q:$Q,MATCH(日文原码!AZ135,新汉化!$P:$P,0))</f>
        <v> </v>
      </c>
      <c r="BA135" t="str">
        <f>INDEX(新汉化!$Q:$Q,MATCH(日文原码!BA135,新汉化!$P:$P,0))</f>
        <v>よ</v>
      </c>
      <c r="BB135" t="str">
        <f>INDEX(新汉化!$Q:$Q,MATCH(日文原码!BB135,新汉化!$P:$P,0))</f>
        <v>う</v>
      </c>
      <c r="BC135" t="str">
        <f>INDEX(新汉化!$Q:$Q,MATCH(日文原码!BC135,新汉化!$P:$P,0))</f>
        <v>な</v>
      </c>
      <c r="BD135" t="str">
        <f>INDEX(新汉化!$Q:$Q,MATCH(日文原码!BD135,新汉化!$P:$P,0))</f>
        <v> </v>
      </c>
      <c r="BE135" t="str">
        <f>INDEX(新汉化!$Q:$Q,MATCH(日文原码!BE135,新汉化!$P:$P,0))</f>
        <v>く</v>
      </c>
      <c r="BF135" t="str">
        <f>INDEX(新汉化!$Q:$Q,MATCH(日文原码!BF135,新汉化!$P:$P,0))</f>
        <v>び</v>
      </c>
      <c r="BG135" t="str">
        <f>INDEX(新汉化!$Q:$Q,MATCH(日文原码!BG135,新汉化!$P:$P,0))</f>
        <v>を</v>
      </c>
      <c r="BH135" t="str">
        <f>INDEX(新汉化!$Q:$Q,MATCH(日文原码!BH135,新汉化!$P:$P,0))</f>
        <v> </v>
      </c>
      <c r="BI135" t="str">
        <f>INDEX(新汉化!$Q:$Q,MATCH(日文原码!BI135,新汉化!$P:$P,0))</f>
        <v>じ</v>
      </c>
      <c r="BJ135" t="str">
        <f>INDEX(新汉化!$Q:$Q,MATCH(日文原码!BJ135,新汉化!$P:$P,0))</f>
        <v>ざ</v>
      </c>
      <c r="BK135" t="str">
        <f>INDEX(新汉化!$Q:$Q,MATCH(日文原码!BK135,新汉化!$P:$P,0))</f>
        <v>い</v>
      </c>
      <c r="BL135" t="str">
        <f>INDEX(新汉化!$Q:$Q,MATCH(日文原码!BL135,新汉化!$P:$P,0))</f>
        <v>に</v>
      </c>
      <c r="BM135" t="str">
        <f>INDEX(新汉化!$Q:$Q,MATCH(日文原码!BM135,新汉化!$P:$P,0))</f>
        <v> </v>
      </c>
      <c r="BN135" t="str">
        <f>INDEX(新汉化!$Q:$Q,MATCH(日文原码!BN135,新汉化!$P:$P,0))</f>
        <v>の</v>
      </c>
      <c r="BO135" t="str">
        <f>INDEX(新汉化!$Q:$Q,MATCH(日文原码!BO135,新汉化!$P:$P,0))</f>
        <v>ば</v>
      </c>
      <c r="BP135" t="str">
        <f>INDEX(新汉化!$Q:$Q,MATCH(日文原码!BP135,新汉化!$P:$P,0))</f>
        <v>し</v>
      </c>
      <c r="BQ135" s="8" t="str">
        <f>INDEX(新汉化!$Q:$Q,MATCH(日文原码!BQ135,新汉化!$P:$P,0))</f>
        <v>て</v>
      </c>
      <c r="BR135" s="7" t="str">
        <f>INDEX(新汉化!$Q:$Q,MATCH(日文原码!BR135,新汉化!$P:$P,0))</f>
        <v>8</v>
      </c>
      <c r="BS135" t="str">
        <f>INDEX(新汉化!$Q:$Q,MATCH(日文原码!BS135,新汉化!$P:$P,0))</f>
        <v>ま</v>
      </c>
      <c r="BT135" t="str">
        <f>INDEX(新汉化!$Q:$Q,MATCH(日文原码!BT135,新汉化!$P:$P,0))</f>
        <v>い</v>
      </c>
      <c r="BU135" t="str">
        <f>INDEX(新汉化!$Q:$Q,MATCH(日文原码!BU135,新汉化!$P:$P,0))</f>
        <v>の</v>
      </c>
      <c r="BV135" t="str">
        <f>INDEX(新汉化!$Q:$Q,MATCH(日文原码!BV135,新汉化!$P:$P,0))</f>
        <v> </v>
      </c>
      <c r="BW135" t="str">
        <f>INDEX(新汉化!$Q:$Q,MATCH(日文原码!BW135,新汉化!$P:$P,0))</f>
        <v>し</v>
      </c>
      <c r="BX135" t="str">
        <f>INDEX(新汉化!$Q:$Q,MATCH(日文原码!BX135,新汉化!$P:$P,0))</f>
        <v>ょ</v>
      </c>
      <c r="BY135" t="str">
        <f>INDEX(新汉化!$Q:$Q,MATCH(日文原码!BY135,新汉化!$P:$P,0))</f>
        <v>く</v>
      </c>
      <c r="BZ135" t="str">
        <f>INDEX(新汉化!$Q:$Q,MATCH(日文原码!BZ135,新汉化!$P:$P,0))</f>
        <v>し</v>
      </c>
      <c r="CA135" t="str">
        <f>INDEX(新汉化!$Q:$Q,MATCH(日文原码!CA135,新汉化!$P:$P,0))</f>
        <v>ゅ</v>
      </c>
      <c r="CB135" t="str">
        <f>INDEX(新汉化!$Q:$Q,MATCH(日文原码!CB135,新汉化!$P:$P,0))</f>
        <v>で</v>
      </c>
      <c r="CC135" t="str">
        <f>INDEX(新汉化!$Q:$Q,MATCH(日文原码!CC135,新汉化!$P:$P,0))</f>
        <v> </v>
      </c>
      <c r="CD135" t="str">
        <f>INDEX(新汉化!$Q:$Q,MATCH(日文原码!CD135,新汉化!$P:$P,0))</f>
        <v>え</v>
      </c>
      <c r="CE135" t="str">
        <f>INDEX(新汉化!$Q:$Q,MATCH(日文原码!CE135,新汉化!$P:$P,0))</f>
        <v>も</v>
      </c>
      <c r="CF135" t="str">
        <f>INDEX(新汉化!$Q:$Q,MATCH(日文原码!CF135,新汉化!$P:$P,0))</f>
        <v>の</v>
      </c>
      <c r="CG135" t="str">
        <f>INDEX(新汉化!$Q:$Q,MATCH(日文原码!CG135,新汉化!$P:$P,0))</f>
        <v>を</v>
      </c>
      <c r="CH135" t="str">
        <f>INDEX(新汉化!$Q:$Q,MATCH(日文原码!CH135,新汉化!$P:$P,0))</f>
        <v> </v>
      </c>
      <c r="CI135" t="str">
        <f>INDEX(新汉化!$Q:$Q,MATCH(日文原码!CI135,新汉化!$P:$P,0))</f>
        <v>つ</v>
      </c>
      <c r="CJ135" t="str">
        <f>INDEX(新汉化!$Q:$Q,MATCH(日文原码!CJ135,新汉化!$P:$P,0))</f>
        <v>か</v>
      </c>
      <c r="CK135" t="str">
        <f>INDEX(新汉化!$Q:$Q,MATCH(日文原码!CK135,新汉化!$P:$P,0))</f>
        <v>ま</v>
      </c>
      <c r="CL135" t="str">
        <f>INDEX(新汉化!$Q:$Q,MATCH(日文原码!CL135,新汉化!$P:$P,0))</f>
        <v>え</v>
      </c>
      <c r="CM135" t="str">
        <f>INDEX(新汉化!$Q:$Q,MATCH(日文原码!CM135,新汉化!$P:$P,0))</f>
        <v>る</v>
      </c>
      <c r="CN135" t="str">
        <f>INDEX(新汉化!$Q:$Q,MATCH(日文原码!CN135,新汉化!$P:$P,0))</f>
        <v>。</v>
      </c>
      <c r="CO135" t="str">
        <f>INDEX(新汉化!$Q:$Q,MATCH(日文原码!CO135,新汉化!$P:$P,0))</f>
        <v> </v>
      </c>
      <c r="CP135" s="13" t="str">
        <f>INDEX(新汉化!$Q:$Q,MATCH(日文原码!CP135,新汉化!$P:$P,0))</f>
        <v> </v>
      </c>
    </row>
    <row r="136" spans="1:94">
      <c r="A136" t="str">
        <f>MID(日文原码!A136,2,1)</f>
        <v>1</v>
      </c>
      <c r="B136" t="str">
        <f>MID(日文原码!B136,2,1)</f>
        <v>3</v>
      </c>
      <c r="C136" t="str">
        <f>MID(日文原码!C136,2,1)</f>
        <v>5</v>
      </c>
      <c r="D136" s="7" t="str">
        <f>MID(日文原码!D136,2,1)</f>
        <v>A</v>
      </c>
      <c r="E136" t="str">
        <f>MID(日文原码!E136,2,1)</f>
        <v>A</v>
      </c>
      <c r="F136" t="str">
        <f>MID(日文原码!F136,2,1)</f>
        <v>0</v>
      </c>
      <c r="G136" s="8" t="str">
        <f>MID(日文原码!G136,2,1)</f>
        <v>7</v>
      </c>
      <c r="H136" s="7" t="str">
        <f>MID(日文原码!H136,2,1)</f>
        <v>A</v>
      </c>
      <c r="I136" t="str">
        <f>MID(日文原码!I136,2,1)</f>
        <v>1</v>
      </c>
      <c r="J136" t="str">
        <f>MID(日文原码!J136,2,1)</f>
        <v>2</v>
      </c>
      <c r="K136" s="8" t="str">
        <f>MID(日文原码!K136,2,1)</f>
        <v>5</v>
      </c>
      <c r="L136" s="7" t="str">
        <f>INDEX(新汉化!$Q:$Q,MATCH(日文原码!L136,新汉化!$P:$P,0))</f>
        <v>ア</v>
      </c>
      <c r="M136" t="str">
        <f>INDEX(新汉化!$Q:$Q,MATCH(日文原码!M136,新汉化!$P:$P,0))</f>
        <v>ノ</v>
      </c>
      <c r="N136" t="str">
        <f>INDEX(新汉化!$Q:$Q,MATCH(日文原码!N136,新汉化!$P:$P,0))</f>
        <v>プ</v>
      </c>
      <c r="O136" t="str">
        <f>INDEX(新汉化!$Q:$Q,MATCH(日文原码!O136,新汉化!$P:$P,0))</f>
        <v>ス</v>
      </c>
      <c r="P136" s="8" t="str">
        <f>INDEX(新汉化!$Q:$Q,MATCH(日文原码!P136,新汉化!$P:$P,0))</f>
        <v> </v>
      </c>
      <c r="Q136" s="7" t="str">
        <f>INDEX(新汉化!$Q:$Q,MATCH(日文原码!Q136,新汉化!$P:$P,0))</f>
        <v>む</v>
      </c>
      <c r="R136" t="str">
        <f>INDEX(新汉化!$Q:$Q,MATCH(日文原码!R136,新汉化!$P:$P,0))</f>
        <v>か</v>
      </c>
      <c r="S136" t="str">
        <f>INDEX(新汉化!$Q:$Q,MATCH(日文原码!S136,新汉化!$P:$P,0))</f>
        <v>し</v>
      </c>
      <c r="T136" t="str">
        <f>INDEX(新汉化!$Q:$Q,MATCH(日文原码!T136,新汉化!$P:$P,0))</f>
        <v>エ</v>
      </c>
      <c r="U136" s="8" t="str">
        <f>INDEX(新汉化!$Q:$Q,MATCH(日文原码!U136,新汉化!$P:$P,0))</f>
        <v>ビ</v>
      </c>
      <c r="V136" s="7" t="str">
        <f>INDEX(新汉化!$Q:$Q,MATCH(日文原码!V136,新汉化!$P:$P,0))</f>
        <v>ポ</v>
      </c>
      <c r="W136" t="str">
        <f>INDEX(新汉化!$Q:$Q,MATCH(日文原码!W136,新汉化!$P:$P,0))</f>
        <v>ケ</v>
      </c>
      <c r="X136" t="str">
        <f>INDEX(新汉化!$Q:$Q,MATCH(日文原码!X136,新汉化!$P:$P,0))</f>
        <v>モ</v>
      </c>
      <c r="Y136" t="str">
        <f>INDEX(新汉化!$Q:$Q,MATCH(日文原码!Y136,新汉化!$P:$P,0))</f>
        <v>ン</v>
      </c>
      <c r="Z136" t="str">
        <f>INDEX(新汉化!$Q:$Q,MATCH(日文原码!Z136,新汉化!$P:$P,0))</f>
        <v>の</v>
      </c>
      <c r="AA136" t="str">
        <f>INDEX(新汉化!$Q:$Q,MATCH(日文原码!AA136,新汉化!$P:$P,0))</f>
        <v> </v>
      </c>
      <c r="AB136" t="str">
        <f>INDEX(新汉化!$Q:$Q,MATCH(日文原码!AB136,新汉化!$P:$P,0))</f>
        <v>せ</v>
      </c>
      <c r="AC136" t="str">
        <f>INDEX(新汉化!$Q:$Q,MATCH(日文原码!AC136,新汉化!$P:$P,0))</f>
        <v>ん</v>
      </c>
      <c r="AD136" t="str">
        <f>INDEX(新汉化!$Q:$Q,MATCH(日文原码!AD136,新汉化!$P:$P,0))</f>
        <v>ぞ</v>
      </c>
      <c r="AE136" t="str">
        <f>INDEX(新汉化!$Q:$Q,MATCH(日文原码!AE136,新汉化!$P:$P,0))</f>
        <v>の</v>
      </c>
      <c r="AF136" t="str">
        <f>INDEX(新汉化!$Q:$Q,MATCH(日文原码!AF136,新汉化!$P:$P,0))</f>
        <v> </v>
      </c>
      <c r="AG136" t="str">
        <f>INDEX(新汉化!$Q:$Q,MATCH(日文原码!AG136,新汉化!$P:$P,0))</f>
        <v>い</v>
      </c>
      <c r="AH136" t="str">
        <f>INDEX(新汉化!$Q:$Q,MATCH(日文原码!AH136,新汉化!$P:$P,0))</f>
        <v>っ</v>
      </c>
      <c r="AI136" t="str">
        <f>INDEX(新汉化!$Q:$Q,MATCH(日文原码!AI136,新汉化!$P:$P,0))</f>
        <v>し</v>
      </c>
      <c r="AJ136" t="str">
        <f>INDEX(新汉化!$Q:$Q,MATCH(日文原码!AJ136,新汉化!$P:$P,0))</f>
        <v>ゅ</v>
      </c>
      <c r="AK136" t="str">
        <f>INDEX(新汉化!$Q:$Q,MATCH(日文原码!AK136,新汉化!$P:$P,0))</f>
        <v>と</v>
      </c>
      <c r="AL136" t="str">
        <f>INDEX(新汉化!$Q:$Q,MATCH(日文原码!AL136,新汉化!$P:$P,0))</f>
        <v> </v>
      </c>
      <c r="AM136" t="str">
        <f>INDEX(新汉化!$Q:$Q,MATCH(日文原码!AM136,新汉化!$P:$P,0))</f>
        <v>い</v>
      </c>
      <c r="AN136" t="str">
        <f>INDEX(新汉化!$Q:$Q,MATCH(日文原码!AN136,新汉化!$P:$P,0))</f>
        <v>わ</v>
      </c>
      <c r="AO136" t="str">
        <f>INDEX(新汉化!$Q:$Q,MATCH(日文原码!AO136,新汉化!$P:$P,0))</f>
        <v>れ</v>
      </c>
      <c r="AP136" t="str">
        <f>INDEX(新汉化!$Q:$Q,MATCH(日文原码!AP136,新汉化!$P:$P,0))</f>
        <v>て</v>
      </c>
      <c r="AQ136" t="str">
        <f>INDEX(新汉化!$Q:$Q,MATCH(日文原码!AQ136,新汉化!$P:$P,0))</f>
        <v>い</v>
      </c>
      <c r="AR136" t="str">
        <f>INDEX(新汉化!$Q:$Q,MATCH(日文原码!AR136,新汉化!$P:$P,0))</f>
        <v>る</v>
      </c>
      <c r="AS136" s="8" t="str">
        <f>INDEX(新汉化!$Q:$Q,MATCH(日文原码!AS136,新汉化!$P:$P,0))</f>
        <v>。</v>
      </c>
      <c r="AT136" s="7" t="str">
        <f>INDEX(新汉化!$Q:$Q,MATCH(日文原码!AT136,新汉化!$P:$P,0))</f>
        <v>か</v>
      </c>
      <c r="AU136" t="str">
        <f>INDEX(新汉化!$Q:$Q,MATCH(日文原码!AU136,新汉化!$P:$P,0))</f>
        <v>ら</v>
      </c>
      <c r="AV136" t="str">
        <f>INDEX(新汉化!$Q:$Q,MATCH(日文原码!AV136,新汉化!$P:$P,0))</f>
        <v>だ</v>
      </c>
      <c r="AW136" t="str">
        <f>INDEX(新汉化!$Q:$Q,MATCH(日文原码!AW136,新汉化!$P:$P,0))</f>
        <v>の</v>
      </c>
      <c r="AX136" t="str">
        <f>INDEX(新汉化!$Q:$Q,MATCH(日文原码!AX136,新汉化!$P:$P,0))</f>
        <v> </v>
      </c>
      <c r="AY136" t="str">
        <f>INDEX(新汉化!$Q:$Q,MATCH(日文原码!AY136,新汉化!$P:$P,0))</f>
        <v>よ</v>
      </c>
      <c r="AZ136" t="str">
        <f>INDEX(新汉化!$Q:$Q,MATCH(日文原码!AZ136,新汉化!$P:$P,0))</f>
        <v>こ</v>
      </c>
      <c r="BA136" t="str">
        <f>INDEX(新汉化!$Q:$Q,MATCH(日文原码!BA136,新汉化!$P:$P,0))</f>
        <v>に</v>
      </c>
      <c r="BB136" t="str">
        <f>INDEX(新汉化!$Q:$Q,MATCH(日文原码!BB136,新汉化!$P:$P,0))</f>
        <v> </v>
      </c>
      <c r="BC136" t="str">
        <f>INDEX(新汉化!$Q:$Q,MATCH(日文原码!BC136,新汉化!$P:$P,0))</f>
        <v>つ</v>
      </c>
      <c r="BD136" t="str">
        <f>INDEX(新汉化!$Q:$Q,MATCH(日文原码!BD136,新汉化!$P:$P,0))</f>
        <v>い</v>
      </c>
      <c r="BE136" t="str">
        <f>INDEX(新汉化!$Q:$Q,MATCH(日文原码!BE136,新汉化!$P:$P,0))</f>
        <v>た</v>
      </c>
      <c r="BF136" t="str">
        <f>INDEX(新汉化!$Q:$Q,MATCH(日文原码!BF136,新汉化!$P:$P,0))</f>
        <v> </v>
      </c>
      <c r="BG136" t="str">
        <f>INDEX(新汉化!$Q:$Q,MATCH(日文原码!BG136,新汉化!$P:$P,0))</f>
        <v>8</v>
      </c>
      <c r="BH136" t="str">
        <f>INDEX(新汉化!$Q:$Q,MATCH(日文原码!BH136,新汉化!$P:$P,0))</f>
        <v>ま</v>
      </c>
      <c r="BI136" t="str">
        <f>INDEX(新汉化!$Q:$Q,MATCH(日文原码!BI136,新汉化!$P:$P,0))</f>
        <v>い</v>
      </c>
      <c r="BJ136" t="str">
        <f>INDEX(新汉化!$Q:$Q,MATCH(日文原码!BJ136,新汉化!$P:$P,0))</f>
        <v>の</v>
      </c>
      <c r="BK136" t="str">
        <f>INDEX(新汉化!$Q:$Q,MATCH(日文原码!BK136,新汉化!$P:$P,0))</f>
        <v> </v>
      </c>
      <c r="BL136" t="str">
        <f>INDEX(新汉化!$Q:$Q,MATCH(日文原码!BL136,新汉化!$P:$P,0))</f>
        <v>は</v>
      </c>
      <c r="BM136" t="str">
        <f>INDEX(新汉化!$Q:$Q,MATCH(日文原码!BM136,新汉化!$P:$P,0))</f>
        <v>ね</v>
      </c>
      <c r="BN136" t="str">
        <f>INDEX(新汉化!$Q:$Q,MATCH(日文原码!BN136,新汉化!$P:$P,0))</f>
        <v>を</v>
      </c>
      <c r="BO136" t="str">
        <f>INDEX(新汉化!$Q:$Q,MATCH(日文原码!BO136,新汉化!$P:$P,0))</f>
        <v> </v>
      </c>
      <c r="BP136" t="str">
        <f>INDEX(新汉化!$Q:$Q,MATCH(日文原码!BP136,新汉化!$P:$P,0))</f>
        <v> </v>
      </c>
      <c r="BQ136" s="8" t="str">
        <f>INDEX(新汉化!$Q:$Q,MATCH(日文原码!BQ136,新汉化!$P:$P,0))</f>
        <v> </v>
      </c>
      <c r="BR136" s="7" t="str">
        <f>INDEX(新汉化!$Q:$Q,MATCH(日文原码!BR136,新汉化!$P:$P,0))</f>
        <v>く</v>
      </c>
      <c r="BS136" t="str">
        <f>INDEX(新汉化!$Q:$Q,MATCH(日文原码!BS136,新汉化!$P:$P,0))</f>
        <v>ね</v>
      </c>
      <c r="BT136" t="str">
        <f>INDEX(新汉化!$Q:$Q,MATCH(日文原码!BT136,新汉化!$P:$P,0))</f>
        <v>ら</v>
      </c>
      <c r="BU136" t="str">
        <f>INDEX(新汉化!$Q:$Q,MATCH(日文原码!BU136,新汉化!$P:$P,0))</f>
        <v>せ</v>
      </c>
      <c r="BV136" t="str">
        <f>INDEX(新汉化!$Q:$Q,MATCH(日文原码!BV136,新汉化!$P:$P,0))</f>
        <v>て</v>
      </c>
      <c r="BW136" t="str">
        <f>INDEX(新汉化!$Q:$Q,MATCH(日文原码!BW136,新汉化!$P:$P,0))</f>
        <v> </v>
      </c>
      <c r="BX136" t="str">
        <f>INDEX(新汉化!$Q:$Q,MATCH(日文原码!BX136,新汉化!$P:$P,0))</f>
        <v>た</v>
      </c>
      <c r="BY136" t="str">
        <f>INDEX(新汉化!$Q:$Q,MATCH(日文原码!BY136,新汉化!$P:$P,0))</f>
        <v>い</v>
      </c>
      <c r="BZ136" t="str">
        <f>INDEX(新汉化!$Q:$Q,MATCH(日文原码!BZ136,新汉化!$P:$P,0))</f>
        <v>こ</v>
      </c>
      <c r="CA136" t="str">
        <f>INDEX(新汉化!$Q:$Q,MATCH(日文原码!CA136,新汉化!$P:$P,0))</f>
        <v>の</v>
      </c>
      <c r="CB136" t="str">
        <f>INDEX(新汉化!$Q:$Q,MATCH(日文原码!CB136,新汉化!$P:$P,0))</f>
        <v> </v>
      </c>
      <c r="CC136" t="str">
        <f>INDEX(新汉化!$Q:$Q,MATCH(日文原码!CC136,新汉化!$P:$P,0))</f>
        <v>う</v>
      </c>
      <c r="CD136" t="str">
        <f>INDEX(新汉化!$Q:$Q,MATCH(日文原码!CD136,新汉化!$P:$P,0))</f>
        <v>み</v>
      </c>
      <c r="CE136" t="str">
        <f>INDEX(新汉化!$Q:$Q,MATCH(日文原码!CE136,新汉化!$P:$P,0))</f>
        <v>を</v>
      </c>
      <c r="CF136" t="str">
        <f>INDEX(新汉化!$Q:$Q,MATCH(日文原码!CF136,新汉化!$P:$P,0))</f>
        <v> </v>
      </c>
      <c r="CG136" t="str">
        <f>INDEX(新汉化!$Q:$Q,MATCH(日文原码!CG136,新汉化!$P:$P,0))</f>
        <v>お</v>
      </c>
      <c r="CH136" t="str">
        <f>INDEX(新汉化!$Q:$Q,MATCH(日文原码!CH136,新汉化!$P:$P,0))</f>
        <v>よ</v>
      </c>
      <c r="CI136" t="str">
        <f>INDEX(新汉化!$Q:$Q,MATCH(日文原码!CI136,新汉化!$P:$P,0))</f>
        <v>い</v>
      </c>
      <c r="CJ136" t="str">
        <f>INDEX(新汉化!$Q:$Q,MATCH(日文原码!CJ136,新汉化!$P:$P,0))</f>
        <v>で</v>
      </c>
      <c r="CK136" t="str">
        <f>INDEX(新汉化!$Q:$Q,MATCH(日文原码!CK136,新汉化!$P:$P,0))</f>
        <v>い</v>
      </c>
      <c r="CL136" t="str">
        <f>INDEX(新汉化!$Q:$Q,MATCH(日文原码!CL136,新汉化!$P:$P,0))</f>
        <v>た</v>
      </c>
      <c r="CM136" t="str">
        <f>INDEX(新汉化!$Q:$Q,MATCH(日文原码!CM136,新汉化!$P:$P,0))</f>
        <v>。</v>
      </c>
      <c r="CN136" t="str">
        <f>INDEX(新汉化!$Q:$Q,MATCH(日文原码!CN136,新汉化!$P:$P,0))</f>
        <v> </v>
      </c>
      <c r="CO136" t="str">
        <f>INDEX(新汉化!$Q:$Q,MATCH(日文原码!CO136,新汉化!$P:$P,0))</f>
        <v> </v>
      </c>
      <c r="CP136" s="13" t="str">
        <f>INDEX(新汉化!$Q:$Q,MATCH(日文原码!CP136,新汉化!$P:$P,0))</f>
        <v> </v>
      </c>
    </row>
    <row r="137" spans="1:94">
      <c r="A137" t="str">
        <f>MID(日文原码!A137,2,1)</f>
        <v>1</v>
      </c>
      <c r="B137" t="str">
        <f>MID(日文原码!B137,2,1)</f>
        <v>3</v>
      </c>
      <c r="C137" t="str">
        <f>MID(日文原码!C137,2,1)</f>
        <v>6</v>
      </c>
      <c r="D137" s="7" t="str">
        <f>MID(日文原码!D137,2,1)</f>
        <v>A</v>
      </c>
      <c r="E137" t="str">
        <f>MID(日文原码!E137,2,1)</f>
        <v>A</v>
      </c>
      <c r="F137" t="str">
        <f>MID(日文原码!F137,2,1)</f>
        <v>1</v>
      </c>
      <c r="G137" s="8" t="str">
        <f>MID(日文原码!G137,2,1)</f>
        <v>5</v>
      </c>
      <c r="H137" s="7" t="str">
        <f>MID(日文原码!H137,2,1)</f>
        <v>A</v>
      </c>
      <c r="I137" t="str">
        <f>MID(日文原码!I137,2,1)</f>
        <v>6</v>
      </c>
      <c r="J137" t="str">
        <f>MID(日文原码!J137,2,1)</f>
        <v>8</v>
      </c>
      <c r="K137" s="8" t="str">
        <f>MID(日文原码!K137,2,1)</f>
        <v>2</v>
      </c>
      <c r="L137" s="7" t="str">
        <f>INDEX(新汉化!$Q:$Q,MATCH(日文原码!L137,新汉化!$P:$P,0))</f>
        <v>ア</v>
      </c>
      <c r="M137" t="str">
        <f>INDEX(新汉化!$Q:$Q,MATCH(日文原码!M137,新汉化!$P:$P,0))</f>
        <v>-</v>
      </c>
      <c r="N137" t="str">
        <f>INDEX(新汉化!$Q:$Q,MATCH(日文原码!N137,新汉化!$P:$P,0))</f>
        <v>マ</v>
      </c>
      <c r="O137" t="str">
        <f>INDEX(新汉化!$Q:$Q,MATCH(日文原码!O137,新汉化!$P:$P,0))</f>
        <v>ル</v>
      </c>
      <c r="P137" s="8" t="str">
        <f>INDEX(新汉化!$Q:$Q,MATCH(日文原码!P137,新汉化!$P:$P,0))</f>
        <v>ド</v>
      </c>
      <c r="Q137" s="7" t="str">
        <f>INDEX(新汉化!$Q:$Q,MATCH(日文原码!Q137,新汉化!$P:$P,0))</f>
        <v>か</v>
      </c>
      <c r="R137" t="str">
        <f>INDEX(新汉化!$Q:$Q,MATCH(日文原码!R137,新汉化!$P:$P,0))</f>
        <v>っ</v>
      </c>
      <c r="S137" t="str">
        <f>INDEX(新汉化!$Q:$Q,MATCH(日文原码!S137,新汉化!$P:$P,0))</f>
        <v>ち</v>
      </c>
      <c r="T137" t="str">
        <f>INDEX(新汉化!$Q:$Q,MATCH(日文原码!T137,新汉化!$P:$P,0))</f>
        <v>ゅ</v>
      </c>
      <c r="U137" s="8" t="str">
        <f>INDEX(新汉化!$Q:$Q,MATCH(日文原码!U137,新汉化!$P:$P,0))</f>
        <v>う</v>
      </c>
      <c r="V137" s="7" t="str">
        <f>INDEX(新汉化!$Q:$Q,MATCH(日文原码!V137,新汉化!$P:$P,0))</f>
        <v>お</v>
      </c>
      <c r="W137" t="str">
        <f>INDEX(新汉化!$Q:$Q,MATCH(日文原码!W137,新汉化!$P:$P,0))</f>
        <v>お</v>
      </c>
      <c r="X137" t="str">
        <f>INDEX(新汉化!$Q:$Q,MATCH(日文原码!X137,新汉化!$P:$P,0))</f>
        <v>む</v>
      </c>
      <c r="Y137" t="str">
        <f>INDEX(新汉化!$Q:$Q,MATCH(日文原码!Y137,新汉化!$P:$P,0))</f>
        <v>か</v>
      </c>
      <c r="Z137" t="str">
        <f>INDEX(新汉化!$Q:$Q,MATCH(日文原码!Z137,新汉化!$P:$P,0))</f>
        <v>し</v>
      </c>
      <c r="AA137" t="str">
        <f>INDEX(新汉化!$Q:$Q,MATCH(日文原码!AA137,新汉化!$P:$P,0))</f>
        <v> </v>
      </c>
      <c r="AB137" t="str">
        <f>INDEX(新汉化!$Q:$Q,MATCH(日文原码!AB137,新汉化!$P:$P,0))</f>
        <v>ぜ</v>
      </c>
      <c r="AC137" t="str">
        <f>INDEX(新汉化!$Q:$Q,MATCH(日文原码!AC137,新汉化!$P:$P,0))</f>
        <v>つ</v>
      </c>
      <c r="AD137" t="str">
        <f>INDEX(新汉化!$Q:$Q,MATCH(日文原码!AD137,新汉化!$P:$P,0))</f>
        <v>め</v>
      </c>
      <c r="AE137" t="str">
        <f>INDEX(新汉化!$Q:$Q,MATCH(日文原码!AE137,新汉化!$P:$P,0))</f>
        <v>つ</v>
      </c>
      <c r="AF137" t="str">
        <f>INDEX(新汉化!$Q:$Q,MATCH(日文原码!AF137,新汉化!$P:$P,0))</f>
        <v>し</v>
      </c>
      <c r="AG137" t="str">
        <f>INDEX(新汉化!$Q:$Q,MATCH(日文原码!AG137,新汉化!$P:$P,0))</f>
        <v>た</v>
      </c>
      <c r="AH137" t="str">
        <f>INDEX(新汉化!$Q:$Q,MATCH(日文原码!AH137,新汉化!$P:$P,0))</f>
        <v> </v>
      </c>
      <c r="AI137" t="str">
        <f>INDEX(新汉化!$Q:$Q,MATCH(日文原码!AI137,新汉化!$P:$P,0))</f>
        <v>ポ</v>
      </c>
      <c r="AJ137" t="str">
        <f>INDEX(新汉化!$Q:$Q,MATCH(日文原码!AJ137,新汉化!$P:$P,0))</f>
        <v>ケ</v>
      </c>
      <c r="AK137" t="str">
        <f>INDEX(新汉化!$Q:$Q,MATCH(日文原码!AK137,新汉化!$P:$P,0))</f>
        <v>モ</v>
      </c>
      <c r="AL137" t="str">
        <f>INDEX(新汉化!$Q:$Q,MATCH(日文原码!AL137,新汉化!$P:$P,0))</f>
        <v>ン</v>
      </c>
      <c r="AM137" t="str">
        <f>INDEX(新汉化!$Q:$Q,MATCH(日文原码!AM137,新汉化!$P:$P,0))</f>
        <v>の</v>
      </c>
      <c r="AN137" t="str">
        <f>INDEX(新汉化!$Q:$Q,MATCH(日文原码!AN137,新汉化!$P:$P,0))</f>
        <v> </v>
      </c>
      <c r="AO137" t="str">
        <f>INDEX(新汉化!$Q:$Q,MATCH(日文原码!AO137,新汉化!$P:$P,0))</f>
        <v>い</v>
      </c>
      <c r="AP137" t="str">
        <f>INDEX(新汉化!$Q:$Q,MATCH(日文原码!AP137,新汉化!$P:$P,0))</f>
        <v>っ</v>
      </c>
      <c r="AQ137" t="str">
        <f>INDEX(新汉化!$Q:$Q,MATCH(日文原码!AQ137,新汉化!$P:$P,0))</f>
        <v>し</v>
      </c>
      <c r="AR137" t="str">
        <f>INDEX(新汉化!$Q:$Q,MATCH(日文原码!AR137,新汉化!$P:$P,0))</f>
        <v>ゅ</v>
      </c>
      <c r="AS137" s="8" t="str">
        <f>INDEX(新汉化!$Q:$Q,MATCH(日文原码!AS137,新汉化!$P:$P,0))</f>
        <v>。</v>
      </c>
      <c r="AT137" s="7" t="str">
        <f>INDEX(新汉化!$Q:$Q,MATCH(日文原码!AT137,新汉化!$P:$P,0))</f>
        <v>ち</v>
      </c>
      <c r="AU137" t="str">
        <f>INDEX(新汉化!$Q:$Q,MATCH(日文原码!AU137,新汉化!$P:$P,0))</f>
        <v>じ</v>
      </c>
      <c r="AV137" t="str">
        <f>INDEX(新汉化!$Q:$Q,MATCH(日文原码!AV137,新汉化!$P:$P,0))</f>
        <v>ょ</v>
      </c>
      <c r="AW137" t="str">
        <f>INDEX(新汉化!$Q:$Q,MATCH(日文原码!AW137,新汉化!$P:$P,0))</f>
        <v>う</v>
      </c>
      <c r="AX137" t="str">
        <f>INDEX(新汉化!$Q:$Q,MATCH(日文原码!AX137,新汉化!$P:$P,0))</f>
        <v>で</v>
      </c>
      <c r="AY137" t="str">
        <f>INDEX(新汉化!$Q:$Q,MATCH(日文原码!AY137,新汉化!$P:$P,0))</f>
        <v> </v>
      </c>
      <c r="AZ137" t="str">
        <f>INDEX(新汉化!$Q:$Q,MATCH(日文原码!AZ137,新汉化!$P:$P,0))</f>
        <v>く</v>
      </c>
      <c r="BA137" t="str">
        <f>INDEX(新汉化!$Q:$Q,MATCH(日文原码!BA137,新汉化!$P:$P,0))</f>
        <v>ら</v>
      </c>
      <c r="BB137" t="str">
        <f>INDEX(新汉化!$Q:$Q,MATCH(日文原码!BB137,新汉化!$P:$P,0))</f>
        <v>す</v>
      </c>
      <c r="BC137" t="str">
        <f>INDEX(新汉化!$Q:$Q,MATCH(日文原码!BC137,新汉化!$P:$P,0))</f>
        <v>と</v>
      </c>
      <c r="BD137" t="str">
        <f>INDEX(新汉化!$Q:$Q,MATCH(日文原码!BD137,新汉化!$P:$P,0))</f>
        <v>き</v>
      </c>
      <c r="BE137" t="str">
        <f>INDEX(新汉化!$Q:$Q,MATCH(日文原码!BE137,新汉化!$P:$P,0))</f>
        <v> </v>
      </c>
      <c r="BF137" t="str">
        <f>INDEX(新汉化!$Q:$Q,MATCH(日文原码!BF137,新汉化!$P:$P,0))</f>
        <v>べ</v>
      </c>
      <c r="BG137" t="str">
        <f>INDEX(新汉化!$Q:$Q,MATCH(日文原码!BG137,新汉化!$P:$P,0))</f>
        <v>ん</v>
      </c>
      <c r="BH137" t="str">
        <f>INDEX(新汉化!$Q:$Q,MATCH(日文原码!BH137,新汉化!$P:$P,0))</f>
        <v>り</v>
      </c>
      <c r="BI137" t="str">
        <f>INDEX(新汉化!$Q:$Q,MATCH(日文原码!BI137,新汉化!$P:$P,0))</f>
        <v>な</v>
      </c>
      <c r="BJ137" t="str">
        <f>INDEX(新汉化!$Q:$Q,MATCH(日文原码!BJ137,新汉化!$P:$P,0))</f>
        <v> </v>
      </c>
      <c r="BK137" t="str">
        <f>INDEX(新汉化!$Q:$Q,MATCH(日文原码!BK137,新汉化!$P:$P,0))</f>
        <v>よ</v>
      </c>
      <c r="BL137" t="str">
        <f>INDEX(新汉化!$Q:$Q,MATCH(日文原码!BL137,新汉化!$P:$P,0))</f>
        <v>う</v>
      </c>
      <c r="BM137" t="str">
        <f>INDEX(新汉化!$Q:$Q,MATCH(日文原码!BM137,新汉化!$P:$P,0))</f>
        <v>に</v>
      </c>
      <c r="BN137" t="str">
        <f>INDEX(新汉化!$Q:$Q,MATCH(日文原码!BN137,新汉化!$P:$P,0))</f>
        <v> </v>
      </c>
      <c r="BO137" t="str">
        <f>INDEX(新汉化!$Q:$Q,MATCH(日文原码!BO137,新汉化!$P:$P,0))</f>
        <v> </v>
      </c>
      <c r="BP137" t="str">
        <f>INDEX(新汉化!$Q:$Q,MATCH(日文原码!BP137,新汉化!$P:$P,0))</f>
        <v> </v>
      </c>
      <c r="BQ137" s="8" t="str">
        <f>INDEX(新汉化!$Q:$Q,MATCH(日文原码!BQ137,新汉化!$P:$P,0))</f>
        <v> </v>
      </c>
      <c r="BR137" s="7" t="str">
        <f>INDEX(新汉化!$Q:$Q,MATCH(日文原码!BR137,新汉化!$P:$P,0))</f>
        <v>2</v>
      </c>
      <c r="BS137" t="str">
        <f>INDEX(新汉化!$Q:$Q,MATCH(日文原码!BS137,新汉化!$P:$P,0))</f>
        <v>ほ</v>
      </c>
      <c r="BT137" t="str">
        <f>INDEX(新汉化!$Q:$Q,MATCH(日文原码!BT137,新汉化!$P:$P,0))</f>
        <v>ん</v>
      </c>
      <c r="BU137" t="str">
        <f>INDEX(新汉化!$Q:$Q,MATCH(日文原码!BU137,新汉化!$P:$P,0))</f>
        <v>の</v>
      </c>
      <c r="BV137" t="str">
        <f>INDEX(新汉化!$Q:$Q,MATCH(日文原码!BV137,新汉化!$P:$P,0))</f>
        <v> </v>
      </c>
      <c r="BW137" t="str">
        <f>INDEX(新汉化!$Q:$Q,MATCH(日文原码!BW137,新汉化!$P:$P,0))</f>
        <v>あ</v>
      </c>
      <c r="BX137" t="str">
        <f>INDEX(新汉化!$Q:$Q,MATCH(日文原码!BX137,新汉化!$P:$P,0))</f>
        <v>し</v>
      </c>
      <c r="BY137" t="str">
        <f>INDEX(新汉化!$Q:$Q,MATCH(日文原码!BY137,新汉化!$P:$P,0))</f>
        <v>で</v>
      </c>
      <c r="BZ137" t="str">
        <f>INDEX(新汉化!$Q:$Q,MATCH(日文原码!BZ137,新汉化!$P:$P,0))</f>
        <v> </v>
      </c>
      <c r="CA137" t="str">
        <f>INDEX(新汉化!$Q:$Q,MATCH(日文原码!CA137,新汉化!$P:$P,0))</f>
        <v>あ</v>
      </c>
      <c r="CB137" t="str">
        <f>INDEX(新汉化!$Q:$Q,MATCH(日文原码!CB137,新汉化!$P:$P,0))</f>
        <v>る</v>
      </c>
      <c r="CC137" t="str">
        <f>INDEX(新汉化!$Q:$Q,MATCH(日文原码!CC137,新汉化!$P:$P,0))</f>
        <v>く</v>
      </c>
      <c r="CD137" t="str">
        <f>INDEX(新汉化!$Q:$Q,MATCH(日文原码!CD137,新汉化!$P:$P,0))</f>
        <v>よ</v>
      </c>
      <c r="CE137" t="str">
        <f>INDEX(新汉化!$Q:$Q,MATCH(日文原码!CE137,新汉化!$P:$P,0))</f>
        <v>う</v>
      </c>
      <c r="CF137" t="str">
        <f>INDEX(新汉化!$Q:$Q,MATCH(日文原码!CF137,新汉化!$P:$P,0))</f>
        <v>に</v>
      </c>
      <c r="CG137" t="str">
        <f>INDEX(新汉化!$Q:$Q,MATCH(日文原码!CG137,新汉化!$P:$P,0))</f>
        <v> </v>
      </c>
      <c r="CH137" t="str">
        <f>INDEX(新汉化!$Q:$Q,MATCH(日文原码!CH137,新汉化!$P:$P,0))</f>
        <v>な</v>
      </c>
      <c r="CI137" t="str">
        <f>INDEX(新汉化!$Q:$Q,MATCH(日文原码!CI137,新汉化!$P:$P,0))</f>
        <v>っ</v>
      </c>
      <c r="CJ137" t="str">
        <f>INDEX(新汉化!$Q:$Q,MATCH(日文原码!CJ137,新汉化!$P:$P,0))</f>
        <v>た</v>
      </c>
      <c r="CK137" t="str">
        <f>INDEX(新汉化!$Q:$Q,MATCH(日文原码!CK137,新汉化!$P:$P,0))</f>
        <v>と</v>
      </c>
      <c r="CL137" t="str">
        <f>INDEX(新汉化!$Q:$Q,MATCH(日文原码!CL137,新汉化!$P:$P,0))</f>
        <v> </v>
      </c>
      <c r="CM137" t="str">
        <f>INDEX(新汉化!$Q:$Q,MATCH(日文原码!CM137,新汉化!$P:$P,0))</f>
        <v>い</v>
      </c>
      <c r="CN137" t="str">
        <f>INDEX(新汉化!$Q:$Q,MATCH(日文原码!CN137,新汉化!$P:$P,0))</f>
        <v>う</v>
      </c>
      <c r="CO137" t="str">
        <f>INDEX(新汉化!$Q:$Q,MATCH(日文原码!CO137,新汉化!$P:$P,0))</f>
        <v>。</v>
      </c>
      <c r="CP137" s="13" t="str">
        <f>INDEX(新汉化!$Q:$Q,MATCH(日文原码!CP137,新汉化!$P:$P,0))</f>
        <v> </v>
      </c>
    </row>
    <row r="138" spans="1:94">
      <c r="A138" t="str">
        <f>MID(日文原码!A138,2,1)</f>
        <v>1</v>
      </c>
      <c r="B138" t="str">
        <f>MID(日文原码!B138,2,1)</f>
        <v>3</v>
      </c>
      <c r="C138" t="str">
        <f>MID(日文原码!C138,2,1)</f>
        <v>7</v>
      </c>
      <c r="D138" s="7" t="str">
        <f>MID(日文原码!D138,2,1)</f>
        <v>A</v>
      </c>
      <c r="E138" t="str">
        <f>MID(日文原码!E138,2,1)</f>
        <v>A</v>
      </c>
      <c r="F138" t="str">
        <f>MID(日文原码!F138,2,1)</f>
        <v>0</v>
      </c>
      <c r="G138" s="8" t="str">
        <f>MID(日文原码!G138,2,1)</f>
        <v>3</v>
      </c>
      <c r="H138" s="7" t="str">
        <f>MID(日文原码!H138,2,1)</f>
        <v>A</v>
      </c>
      <c r="I138" t="str">
        <f>MID(日文原码!I138,2,1)</f>
        <v>A</v>
      </c>
      <c r="J138" t="str">
        <f>MID(日文原码!J138,2,1)</f>
        <v>1</v>
      </c>
      <c r="K138" s="8" t="str">
        <f>MID(日文原码!K138,2,1)</f>
        <v>0</v>
      </c>
      <c r="L138" s="7" t="str">
        <f>INDEX(新汉化!$Q:$Q,MATCH(日文原码!L138,新汉化!$P:$P,0))</f>
        <v>プ</v>
      </c>
      <c r="M138" t="str">
        <f>INDEX(新汉化!$Q:$Q,MATCH(日文原码!M138,新汉化!$P:$P,0))</f>
        <v>プ</v>
      </c>
      <c r="N138" t="str">
        <f>INDEX(新汉化!$Q:$Q,MATCH(日文原码!N138,新汉化!$P:$P,0))</f>
        <v>リ</v>
      </c>
      <c r="O138" t="str">
        <f>INDEX(新汉化!$Q:$Q,MATCH(日文原码!O138,新汉化!$P:$P,0))</f>
        <v>ン</v>
      </c>
      <c r="P138" s="8" t="str">
        <f>INDEX(新汉化!$Q:$Q,MATCH(日文原码!P138,新汉化!$P:$P,0))</f>
        <v> </v>
      </c>
      <c r="Q138" s="7" t="str">
        <f>INDEX(新汉化!$Q:$Q,MATCH(日文原码!Q138,新汉化!$P:$P,0))</f>
        <v> </v>
      </c>
      <c r="R138" t="str">
        <f>INDEX(新汉化!$Q:$Q,MATCH(日文原码!R138,新汉化!$P:$P,0))</f>
        <v>ふ</v>
      </c>
      <c r="S138" t="str">
        <f>INDEX(新汉化!$Q:$Q,MATCH(日文原码!S138,新汉化!$P:$P,0))</f>
        <v>う</v>
      </c>
      <c r="T138" t="str">
        <f>INDEX(新汉化!$Q:$Q,MATCH(日文原码!T138,新汉化!$P:$P,0))</f>
        <v>せ</v>
      </c>
      <c r="U138" s="8" t="str">
        <f>INDEX(新汉化!$Q:$Q,MATCH(日文原码!U138,新汉化!$P:$P,0))</f>
        <v>ん</v>
      </c>
      <c r="V138" s="7" t="str">
        <f>INDEX(新汉化!$Q:$Q,MATCH(日文原码!V138,新汉化!$P:$P,0))</f>
        <v>マ</v>
      </c>
      <c r="W138" t="str">
        <f>INDEX(新汉化!$Q:$Q,MATCH(日文原码!W138,新汉化!$P:$P,0))</f>
        <v>シ</v>
      </c>
      <c r="X138" t="str">
        <f>INDEX(新汉化!$Q:$Q,MATCH(日文原码!X138,新汉化!$P:$P,0))</f>
        <v>ュ</v>
      </c>
      <c r="Y138" t="str">
        <f>INDEX(新汉化!$Q:$Q,MATCH(日文原码!Y138,新汉化!$P:$P,0))</f>
        <v>マ</v>
      </c>
      <c r="Z138" t="str">
        <f>INDEX(新汉化!$Q:$Q,MATCH(日文原码!Z138,新汉化!$P:$P,0))</f>
        <v>ロ</v>
      </c>
      <c r="AA138" t="str">
        <f>INDEX(新汉化!$Q:$Q,MATCH(日文原码!AA138,新汉化!$P:$P,0))</f>
        <v> </v>
      </c>
      <c r="AB138" t="str">
        <f>INDEX(新汉化!$Q:$Q,MATCH(日文原码!AB138,新汉化!$P:$P,0))</f>
        <v>み</v>
      </c>
      <c r="AC138" t="str">
        <f>INDEX(新汉化!$Q:$Q,MATCH(日文原码!AC138,新汉化!$P:$P,0))</f>
        <v>た</v>
      </c>
      <c r="AD138" t="str">
        <f>INDEX(新汉化!$Q:$Q,MATCH(日文原码!AD138,新汉化!$P:$P,0))</f>
        <v>い</v>
      </c>
      <c r="AE138" t="str">
        <f>INDEX(新汉化!$Q:$Q,MATCH(日文原码!AE138,新汉化!$P:$P,0))</f>
        <v>な</v>
      </c>
      <c r="AF138" t="str">
        <f>INDEX(新汉化!$Q:$Q,MATCH(日文原码!AF138,新汉化!$P:$P,0))</f>
        <v> </v>
      </c>
      <c r="AG138" t="str">
        <f>INDEX(新汉化!$Q:$Q,MATCH(日文原码!AG138,新汉化!$P:$P,0))</f>
        <v>さ</v>
      </c>
      <c r="AH138" t="str">
        <f>INDEX(新汉化!$Q:$Q,MATCH(日文原码!AH138,新汉化!$P:$P,0))</f>
        <v>わ</v>
      </c>
      <c r="AI138" t="str">
        <f>INDEX(新汉化!$Q:$Q,MATCH(日文原码!AI138,新汉化!$P:$P,0))</f>
        <v>り</v>
      </c>
      <c r="AJ138" t="str">
        <f>INDEX(新汉化!$Q:$Q,MATCH(日文原码!AJ138,新汉化!$P:$P,0))</f>
        <v>ご</v>
      </c>
      <c r="AK138" t="str">
        <f>INDEX(新汉化!$Q:$Q,MATCH(日文原码!AK138,新汉化!$P:$P,0))</f>
        <v>こ</v>
      </c>
      <c r="AL138" t="str">
        <f>INDEX(新汉化!$Q:$Q,MATCH(日文原码!AL138,新汉化!$P:$P,0))</f>
        <v>ち</v>
      </c>
      <c r="AM138" t="str">
        <f>INDEX(新汉化!$Q:$Q,MATCH(日文原码!AM138,新汉化!$P:$P,0))</f>
        <v>の</v>
      </c>
      <c r="AN138" t="str">
        <f>INDEX(新汉化!$Q:$Q,MATCH(日文原码!AN138,新汉化!$P:$P,0))</f>
        <v> </v>
      </c>
      <c r="AO138" t="str">
        <f>INDEX(新汉化!$Q:$Q,MATCH(日文原码!AO138,新汉化!$P:$P,0))</f>
        <v>か</v>
      </c>
      <c r="AP138" t="str">
        <f>INDEX(新汉化!$Q:$Q,MATCH(日文原码!AP138,新汉化!$P:$P,0))</f>
        <v>ら</v>
      </c>
      <c r="AQ138" t="str">
        <f>INDEX(新汉化!$Q:$Q,MATCH(日文原码!AQ138,新汉化!$P:$P,0))</f>
        <v>だ</v>
      </c>
      <c r="AR138" t="str">
        <f>INDEX(新汉化!$Q:$Q,MATCH(日文原码!AR138,新汉化!$P:$P,0))</f>
        <v>か</v>
      </c>
      <c r="AS138" s="8" t="str">
        <f>INDEX(新汉化!$Q:$Q,MATCH(日文原码!AS138,新汉化!$P:$P,0))</f>
        <v>ら</v>
      </c>
      <c r="AT138" s="7" t="str">
        <f>INDEX(新汉化!$Q:$Q,MATCH(日文原码!AT138,新汉化!$P:$P,0))</f>
        <v>ほ</v>
      </c>
      <c r="AU138" t="str">
        <f>INDEX(新汉化!$Q:$Q,MATCH(日文原码!AU138,新汉化!$P:$P,0))</f>
        <v>ん</v>
      </c>
      <c r="AV138" t="str">
        <f>INDEX(新汉化!$Q:$Q,MATCH(日文原码!AV138,新汉化!$P:$P,0))</f>
        <v>の</v>
      </c>
      <c r="AW138" t="str">
        <f>INDEX(新汉化!$Q:$Q,MATCH(日文原码!AW138,新汉化!$P:$P,0))</f>
        <v>り</v>
      </c>
      <c r="AX138" t="str">
        <f>INDEX(新汉化!$Q:$Q,MATCH(日文原码!AX138,新汉化!$P:$P,0))</f>
        <v> </v>
      </c>
      <c r="AY138" t="str">
        <f>INDEX(新汉化!$Q:$Q,MATCH(日文原码!AY138,新汉化!$P:$P,0))</f>
        <v>あ</v>
      </c>
      <c r="AZ138" t="str">
        <f>INDEX(新汉化!$Q:$Q,MATCH(日文原码!AZ138,新汉化!$P:$P,0))</f>
        <v>ま</v>
      </c>
      <c r="BA138" t="str">
        <f>INDEX(新汉化!$Q:$Q,MATCH(日文原码!BA138,新汉化!$P:$P,0))</f>
        <v>い</v>
      </c>
      <c r="BB138" t="str">
        <f>INDEX(新汉化!$Q:$Q,MATCH(日文原码!BB138,新汉化!$P:$P,0))</f>
        <v> </v>
      </c>
      <c r="BC138" t="str">
        <f>INDEX(新汉化!$Q:$Q,MATCH(日文原码!BC138,新汉化!$P:$P,0))</f>
        <v>に</v>
      </c>
      <c r="BD138" t="str">
        <f>INDEX(新汉化!$Q:$Q,MATCH(日文原码!BD138,新汉化!$P:$P,0))</f>
        <v>お</v>
      </c>
      <c r="BE138" t="str">
        <f>INDEX(新汉化!$Q:$Q,MATCH(日文原码!BE138,新汉化!$P:$P,0))</f>
        <v>い</v>
      </c>
      <c r="BF138" t="str">
        <f>INDEX(新汉化!$Q:$Q,MATCH(日文原码!BF138,新汉化!$P:$P,0))</f>
        <v>が</v>
      </c>
      <c r="BG138" t="str">
        <f>INDEX(新汉化!$Q:$Q,MATCH(日文原码!BG138,新汉化!$P:$P,0))</f>
        <v> </v>
      </c>
      <c r="BH138" t="str">
        <f>INDEX(新汉化!$Q:$Q,MATCH(日文原码!BH138,新汉化!$P:$P,0))</f>
        <v>た</v>
      </c>
      <c r="BI138" t="str">
        <f>INDEX(新汉化!$Q:$Q,MATCH(日文原码!BI138,新汉化!$P:$P,0))</f>
        <v>だ</v>
      </c>
      <c r="BJ138" t="str">
        <f>INDEX(新汉化!$Q:$Q,MATCH(日文原码!BJ138,新汉化!$P:$P,0))</f>
        <v>よ</v>
      </c>
      <c r="BK138" t="str">
        <f>INDEX(新汉化!$Q:$Q,MATCH(日文原码!BK138,新汉化!$P:$P,0))</f>
        <v>っ</v>
      </c>
      <c r="BL138" t="str">
        <f>INDEX(新汉化!$Q:$Q,MATCH(日文原码!BL138,新汉化!$P:$P,0))</f>
        <v>て</v>
      </c>
      <c r="BM138" t="str">
        <f>INDEX(新汉化!$Q:$Q,MATCH(日文原码!BM138,新汉化!$P:$P,0))</f>
        <v>く</v>
      </c>
      <c r="BN138" t="str">
        <f>INDEX(新汉化!$Q:$Q,MATCH(日文原码!BN138,新汉化!$P:$P,0))</f>
        <v>る</v>
      </c>
      <c r="BO138" t="str">
        <f>INDEX(新汉化!$Q:$Q,MATCH(日文原码!BO138,新汉化!$P:$P,0))</f>
        <v>よ</v>
      </c>
      <c r="BP138" t="str">
        <f>INDEX(新汉化!$Q:$Q,MATCH(日文原码!BP138,新汉化!$P:$P,0))</f>
        <v>。</v>
      </c>
      <c r="BQ138" s="8" t="str">
        <f>INDEX(新汉化!$Q:$Q,MATCH(日文原码!BQ138,新汉化!$P:$P,0))</f>
        <v> </v>
      </c>
      <c r="BR138" s="7" t="str">
        <f>INDEX(新汉化!$Q:$Q,MATCH(日文原码!BR138,新汉化!$P:$P,0))</f>
        <v>に</v>
      </c>
      <c r="BS138" t="str">
        <f>INDEX(新汉化!$Q:$Q,MATCH(日文原码!BS138,新汉化!$P:$P,0))</f>
        <v>お</v>
      </c>
      <c r="BT138" t="str">
        <f>INDEX(新汉化!$Q:$Q,MATCH(日文原码!BT138,新汉化!$P:$P,0))</f>
        <v>い</v>
      </c>
      <c r="BU138" t="str">
        <f>INDEX(新汉化!$Q:$Q,MATCH(日文原码!BU138,新汉化!$P:$P,0))</f>
        <v>は</v>
      </c>
      <c r="BV138" t="str">
        <f>INDEX(新汉化!$Q:$Q,MATCH(日文原码!BV138,新汉化!$P:$P,0))</f>
        <v> </v>
      </c>
      <c r="BW138" t="str">
        <f>INDEX(新汉化!$Q:$Q,MATCH(日文原码!BW138,新汉化!$P:$P,0))</f>
        <v>て</v>
      </c>
      <c r="BX138" t="str">
        <f>INDEX(新汉化!$Q:$Q,MATCH(日文原码!BX138,新汉化!$P:$P,0))</f>
        <v>き</v>
      </c>
      <c r="BY138" t="str">
        <f>INDEX(新汉化!$Q:$Q,MATCH(日文原码!BY138,新汉化!$P:$P,0))</f>
        <v>の</v>
      </c>
      <c r="BZ138" t="str">
        <f>INDEX(新汉化!$Q:$Q,MATCH(日文原码!BZ138,新汉化!$P:$P,0))</f>
        <v> </v>
      </c>
      <c r="CA138" t="str">
        <f>INDEX(新汉化!$Q:$Q,MATCH(日文原码!CA138,新汉化!$P:$P,0))</f>
        <v>き</v>
      </c>
      <c r="CB138" t="str">
        <f>INDEX(新汉化!$Q:$Q,MATCH(日文原码!CB138,新汉化!$P:$P,0))</f>
        <v>も</v>
      </c>
      <c r="CC138" t="str">
        <f>INDEX(新汉化!$Q:$Q,MATCH(日文原码!CC138,新汉化!$P:$P,0))</f>
        <v>ち</v>
      </c>
      <c r="CD138" t="str">
        <f>INDEX(新汉化!$Q:$Q,MATCH(日文原码!CD138,新汉化!$P:$P,0))</f>
        <v>を</v>
      </c>
      <c r="CE138" t="str">
        <f>INDEX(新汉化!$Q:$Q,MATCH(日文原码!CE138,新汉化!$P:$P,0))</f>
        <v> </v>
      </c>
      <c r="CF138" t="str">
        <f>INDEX(新汉化!$Q:$Q,MATCH(日文原码!CF138,新汉化!$P:$P,0))</f>
        <v>お</v>
      </c>
      <c r="CG138" t="str">
        <f>INDEX(新汉化!$Q:$Q,MATCH(日文原码!CG138,新汉化!$P:$P,0))</f>
        <v>だ</v>
      </c>
      <c r="CH138" t="str">
        <f>INDEX(新汉化!$Q:$Q,MATCH(日文原码!CH138,新汉化!$P:$P,0))</f>
        <v>や</v>
      </c>
      <c r="CI138" t="str">
        <f>INDEX(新汉化!$Q:$Q,MATCH(日文原码!CI138,新汉化!$P:$P,0))</f>
        <v>か</v>
      </c>
      <c r="CJ138" t="str">
        <f>INDEX(新汉化!$Q:$Q,MATCH(日文原码!CJ138,新汉化!$P:$P,0))</f>
        <v>に</v>
      </c>
      <c r="CK138" t="str">
        <f>INDEX(新汉化!$Q:$Q,MATCH(日文原码!CK138,新汉化!$P:$P,0))</f>
        <v>す</v>
      </c>
      <c r="CL138" t="str">
        <f>INDEX(新汉化!$Q:$Q,MATCH(日文原码!CL138,新汉化!$P:$P,0))</f>
        <v>る</v>
      </c>
      <c r="CM138" t="str">
        <f>INDEX(新汉化!$Q:$Q,MATCH(日文原码!CM138,新汉化!$P:$P,0))</f>
        <v>。</v>
      </c>
      <c r="CN138" t="str">
        <f>INDEX(新汉化!$Q:$Q,MATCH(日文原码!CN138,新汉化!$P:$P,0))</f>
        <v> </v>
      </c>
      <c r="CO138" t="str">
        <f>INDEX(新汉化!$Q:$Q,MATCH(日文原码!CO138,新汉化!$P:$P,0))</f>
        <v> </v>
      </c>
      <c r="CP138" s="13" t="str">
        <f>INDEX(新汉化!$Q:$Q,MATCH(日文原码!CP138,新汉化!$P:$P,0))</f>
        <v> </v>
      </c>
    </row>
    <row r="139" spans="1:94">
      <c r="A139" t="str">
        <f>MID(日文原码!A139,2,1)</f>
        <v>1</v>
      </c>
      <c r="B139" t="str">
        <f>MID(日文原码!B139,2,1)</f>
        <v>3</v>
      </c>
      <c r="C139" t="str">
        <f>MID(日文原码!C139,2,1)</f>
        <v>8</v>
      </c>
      <c r="D139" s="7" t="str">
        <f>MID(日文原码!D139,2,1)</f>
        <v>A</v>
      </c>
      <c r="E139" t="str">
        <f>MID(日文原码!E139,2,1)</f>
        <v>A</v>
      </c>
      <c r="F139" t="str">
        <f>MID(日文原码!F139,2,1)</f>
        <v>0</v>
      </c>
      <c r="G139" s="8" t="str">
        <f>MID(日文原码!G139,2,1)</f>
        <v>5</v>
      </c>
      <c r="H139" s="7" t="str">
        <f>MID(日文原码!H139,2,1)</f>
        <v>A</v>
      </c>
      <c r="I139" t="str">
        <f>MID(日文原码!I139,2,1)</f>
        <v>A</v>
      </c>
      <c r="J139" t="str">
        <f>MID(日文原码!J139,2,1)</f>
        <v>5</v>
      </c>
      <c r="K139" s="8" t="str">
        <f>MID(日文原码!K139,2,1)</f>
        <v>5</v>
      </c>
      <c r="L139" s="7" t="str">
        <f>INDEX(新汉化!$Q:$Q,MATCH(日文原码!L139,新汉化!$P:$P,0))</f>
        <v>プ</v>
      </c>
      <c r="M139" t="str">
        <f>INDEX(新汉化!$Q:$Q,MATCH(日文原码!M139,新汉化!$P:$P,0))</f>
        <v>リ</v>
      </c>
      <c r="N139" t="str">
        <f>INDEX(新汉化!$Q:$Q,MATCH(日文原码!N139,新汉化!$P:$P,0))</f>
        <v>ン</v>
      </c>
      <c r="O139" t="str">
        <f>INDEX(新汉化!$Q:$Q,MATCH(日文原码!O139,新汉化!$P:$P,0))</f>
        <v> </v>
      </c>
      <c r="P139" s="8" t="str">
        <f>INDEX(新汉化!$Q:$Q,MATCH(日文原码!P139,新汉化!$P:$P,0))</f>
        <v> </v>
      </c>
      <c r="Q139" s="7" t="str">
        <f>INDEX(新汉化!$Q:$Q,MATCH(日文原码!Q139,新汉化!$P:$P,0))</f>
        <v> </v>
      </c>
      <c r="R139" t="str">
        <f>INDEX(新汉化!$Q:$Q,MATCH(日文原码!R139,新汉化!$P:$P,0))</f>
        <v>ふ</v>
      </c>
      <c r="S139" t="str">
        <f>INDEX(新汉化!$Q:$Q,MATCH(日文原码!S139,新汉化!$P:$P,0))</f>
        <v>う</v>
      </c>
      <c r="T139" t="str">
        <f>INDEX(新汉化!$Q:$Q,MATCH(日文原码!T139,新汉化!$P:$P,0))</f>
        <v>せ</v>
      </c>
      <c r="U139" s="8" t="str">
        <f>INDEX(新汉化!$Q:$Q,MATCH(日文原码!U139,新汉化!$P:$P,0))</f>
        <v>ん</v>
      </c>
      <c r="V139" s="7" t="str">
        <f>INDEX(新汉化!$Q:$Q,MATCH(日文原码!V139,新汉化!$P:$P,0))</f>
        <v>う</v>
      </c>
      <c r="W139" t="str">
        <f>INDEX(新汉化!$Q:$Q,MATCH(日文原码!W139,新汉化!$P:$P,0))</f>
        <v>た</v>
      </c>
      <c r="X139" t="str">
        <f>INDEX(新汉化!$Q:$Q,MATCH(日文原码!X139,新汉化!$P:$P,0))</f>
        <v>う</v>
      </c>
      <c r="Y139" t="str">
        <f>INDEX(新汉化!$Q:$Q,MATCH(日文原码!Y139,新汉化!$P:$P,0))</f>
        <v> </v>
      </c>
      <c r="Z139" t="str">
        <f>INDEX(新汉化!$Q:$Q,MATCH(日文原码!Z139,新汉化!$P:$P,0))</f>
        <v>と</v>
      </c>
      <c r="AA139" t="str">
        <f>INDEX(新汉化!$Q:$Q,MATCH(日文原码!AA139,新汉化!$P:$P,0))</f>
        <v>き</v>
      </c>
      <c r="AB139" t="str">
        <f>INDEX(新汉化!$Q:$Q,MATCH(日文原码!AB139,新汉化!$P:$P,0))</f>
        <v>は</v>
      </c>
      <c r="AC139" t="str">
        <f>INDEX(新汉化!$Q:$Q,MATCH(日文原码!AC139,新汉化!$P:$P,0))</f>
        <v> </v>
      </c>
      <c r="AD139" t="str">
        <f>INDEX(新汉化!$Q:$Q,MATCH(日文原码!AD139,新汉化!$P:$P,0))</f>
        <v>い</v>
      </c>
      <c r="AE139" t="str">
        <f>INDEX(新汉化!$Q:$Q,MATCH(日文原码!AE139,新汉化!$P:$P,0))</f>
        <v>ち</v>
      </c>
      <c r="AF139" t="str">
        <f>INDEX(新汉化!$Q:$Q,MATCH(日文原码!AF139,新汉化!$P:$P,0))</f>
        <v>ど</v>
      </c>
      <c r="AG139" t="str">
        <f>INDEX(新汉化!$Q:$Q,MATCH(日文原码!AG139,新汉化!$P:$P,0))</f>
        <v>も</v>
      </c>
      <c r="AH139" t="str">
        <f>INDEX(新汉化!$Q:$Q,MATCH(日文原码!AH139,新汉化!$P:$P,0))</f>
        <v> </v>
      </c>
      <c r="AI139" t="str">
        <f>INDEX(新汉化!$Q:$Q,MATCH(日文原码!AI139,新汉化!$P:$P,0))</f>
        <v>い</v>
      </c>
      <c r="AJ139" t="str">
        <f>INDEX(新汉化!$Q:$Q,MATCH(日文原码!AJ139,新汉化!$P:$P,0))</f>
        <v>き</v>
      </c>
      <c r="AK139" t="str">
        <f>INDEX(新汉化!$Q:$Q,MATCH(日文原码!AK139,新汉化!$P:$P,0))</f>
        <v>つ</v>
      </c>
      <c r="AL139" t="str">
        <f>INDEX(新汉化!$Q:$Q,MATCH(日文原码!AL139,新汉化!$P:$P,0))</f>
        <v>ぎ</v>
      </c>
      <c r="AM139" t="str">
        <f>INDEX(新汉化!$Q:$Q,MATCH(日文原码!AM139,新汉化!$P:$P,0))</f>
        <v>を</v>
      </c>
      <c r="AN139" t="str">
        <f>INDEX(新汉化!$Q:$Q,MATCH(日文原码!AN139,新汉化!$P:$P,0))</f>
        <v>し</v>
      </c>
      <c r="AO139" t="str">
        <f>INDEX(新汉化!$Q:$Q,MATCH(日文原码!AO139,新汉化!$P:$P,0))</f>
        <v>な</v>
      </c>
      <c r="AP139" t="str">
        <f>INDEX(新汉化!$Q:$Q,MATCH(日文原码!AP139,新汉化!$P:$P,0))</f>
        <v>い</v>
      </c>
      <c r="AQ139" t="str">
        <f>INDEX(新汉化!$Q:$Q,MATCH(日文原码!AQ139,新汉化!$P:$P,0))</f>
        <v>。</v>
      </c>
      <c r="AR139" t="str">
        <f>INDEX(新汉化!$Q:$Q,MATCH(日文原码!AR139,新汉化!$P:$P,0))</f>
        <v> </v>
      </c>
      <c r="AS139" s="8" t="str">
        <f>INDEX(新汉化!$Q:$Q,MATCH(日文原码!AS139,新汉化!$P:$P,0))</f>
        <v> </v>
      </c>
      <c r="AT139" s="7" t="str">
        <f>INDEX(新汉化!$Q:$Q,MATCH(日文原码!AT139,新汉化!$P:$P,0))</f>
        <v>な</v>
      </c>
      <c r="AU139" t="str">
        <f>INDEX(新汉化!$Q:$Q,MATCH(日文原码!AU139,新汉化!$P:$P,0))</f>
        <v>か</v>
      </c>
      <c r="AV139" t="str">
        <f>INDEX(新汉化!$Q:$Q,MATCH(日文原码!AV139,新汉化!$P:$P,0))</f>
        <v>な</v>
      </c>
      <c r="AW139" t="str">
        <f>INDEX(新汉化!$Q:$Q,MATCH(日文原码!AW139,新汉化!$P:$P,0))</f>
        <v>か</v>
      </c>
      <c r="AX139" t="str">
        <f>INDEX(新汉化!$Q:$Q,MATCH(日文原码!AX139,新汉化!$P:$P,0))</f>
        <v> </v>
      </c>
      <c r="AY139" t="str">
        <f>INDEX(新汉化!$Q:$Q,MATCH(日文原码!AY139,新汉化!$P:$P,0))</f>
        <v>ね</v>
      </c>
      <c r="AZ139" t="str">
        <f>INDEX(新汉化!$Q:$Q,MATCH(日文原码!AZ139,新汉化!$P:$P,0))</f>
        <v>む</v>
      </c>
      <c r="BA139" t="str">
        <f>INDEX(新汉化!$Q:$Q,MATCH(日文原码!BA139,新汉化!$P:$P,0))</f>
        <v>ら</v>
      </c>
      <c r="BB139" t="str">
        <f>INDEX(新汉化!$Q:$Q,MATCH(日文原码!BB139,新汉化!$P:$P,0))</f>
        <v>な</v>
      </c>
      <c r="BC139" t="str">
        <f>INDEX(新汉化!$Q:$Q,MATCH(日文原码!BC139,新汉化!$P:$P,0))</f>
        <v>い</v>
      </c>
      <c r="BD139" t="str">
        <f>INDEX(新汉化!$Q:$Q,MATCH(日文原码!BD139,新汉化!$P:$P,0))</f>
        <v> </v>
      </c>
      <c r="BE139" t="str">
        <f>INDEX(新汉化!$Q:$Q,MATCH(日文原码!BE139,新汉化!$P:$P,0))</f>
        <v>て</v>
      </c>
      <c r="BF139" t="str">
        <f>INDEX(新汉化!$Q:$Q,MATCH(日文原码!BF139,新汉化!$P:$P,0))</f>
        <v>き</v>
      </c>
      <c r="BG139" t="str">
        <f>INDEX(新汉化!$Q:$Q,MATCH(日文原码!BG139,新汉化!$P:$P,0))</f>
        <v>を</v>
      </c>
      <c r="BH139" t="str">
        <f>INDEX(新汉化!$Q:$Q,MATCH(日文原码!BH139,新汉化!$P:$P,0))</f>
        <v> </v>
      </c>
      <c r="BI139" t="str">
        <f>INDEX(新汉化!$Q:$Q,MATCH(日文原码!BI139,新汉化!$P:$P,0))</f>
        <v>あ</v>
      </c>
      <c r="BJ139" t="str">
        <f>INDEX(新汉化!$Q:$Q,MATCH(日文原码!BJ139,新汉化!$P:$P,0))</f>
        <v>い</v>
      </c>
      <c r="BK139" t="str">
        <f>INDEX(新汉化!$Q:$Q,MATCH(日文原码!BK139,新汉化!$P:$P,0))</f>
        <v>て</v>
      </c>
      <c r="BL139" t="str">
        <f>INDEX(新汉化!$Q:$Q,MATCH(日文原码!BL139,新汉化!$P:$P,0))</f>
        <v>に</v>
      </c>
      <c r="BM139" t="str">
        <f>INDEX(新汉化!$Q:$Q,MATCH(日文原码!BM139,新汉化!$P:$P,0))</f>
        <v> </v>
      </c>
      <c r="BN139" t="str">
        <f>INDEX(新汉化!$Q:$Q,MATCH(日文原码!BN139,新汉化!$P:$P,0))</f>
        <v>し</v>
      </c>
      <c r="BO139" t="str">
        <f>INDEX(新汉化!$Q:$Q,MATCH(日文原码!BO139,新汉化!$P:$P,0))</f>
        <v>た</v>
      </c>
      <c r="BP139" t="str">
        <f>INDEX(新汉化!$Q:$Q,MATCH(日文原码!BP139,新汉化!$P:$P,0))</f>
        <v> </v>
      </c>
      <c r="BQ139" s="8" t="str">
        <f>INDEX(新汉化!$Q:$Q,MATCH(日文原码!BQ139,新汉化!$P:$P,0))</f>
        <v> </v>
      </c>
      <c r="BR139" s="7" t="str">
        <f>INDEX(新汉化!$Q:$Q,MATCH(日文原码!BR139,新汉化!$P:$P,0))</f>
        <v>と</v>
      </c>
      <c r="BS139" t="str">
        <f>INDEX(新汉化!$Q:$Q,MATCH(日文原码!BS139,新汉化!$P:$P,0))</f>
        <v>き</v>
      </c>
      <c r="BT139" t="str">
        <f>INDEX(新汉化!$Q:$Q,MATCH(日文原码!BT139,新汉化!$P:$P,0))</f>
        <v>は</v>
      </c>
      <c r="BU139" t="str">
        <f>INDEX(新汉化!$Q:$Q,MATCH(日文原码!BU139,新汉化!$P:$P,0))</f>
        <v> </v>
      </c>
      <c r="BV139" t="str">
        <f>INDEX(新汉化!$Q:$Q,MATCH(日文原码!BV139,新汉化!$P:$P,0))</f>
        <v>い</v>
      </c>
      <c r="BW139" t="str">
        <f>INDEX(新汉化!$Q:$Q,MATCH(日文原码!BW139,新汉化!$P:$P,0))</f>
        <v>き</v>
      </c>
      <c r="BX139" t="str">
        <f>INDEX(新汉化!$Q:$Q,MATCH(日文原码!BX139,新汉化!$P:$P,0))</f>
        <v>を</v>
      </c>
      <c r="BY139" t="str">
        <f>INDEX(新汉化!$Q:$Q,MATCH(日文原码!BY139,新汉化!$P:$P,0))</f>
        <v> </v>
      </c>
      <c r="BZ139" t="str">
        <f>INDEX(新汉化!$Q:$Q,MATCH(日文原码!BZ139,新汉化!$P:$P,0))</f>
        <v>で</v>
      </c>
      <c r="CA139" t="str">
        <f>INDEX(新汉化!$Q:$Q,MATCH(日文原码!CA139,新汉化!$P:$P,0))</f>
        <v>き</v>
      </c>
      <c r="CB139" t="str">
        <f>INDEX(新汉化!$Q:$Q,MATCH(日文原码!CB139,新汉化!$P:$P,0))</f>
        <v>な</v>
      </c>
      <c r="CC139" t="str">
        <f>INDEX(新汉化!$Q:$Q,MATCH(日文原码!CC139,新汉化!$P:$P,0))</f>
        <v>い</v>
      </c>
      <c r="CD139" t="str">
        <f>INDEX(新汉化!$Q:$Q,MATCH(日文原码!CD139,新汉化!$P:$P,0))</f>
        <v> </v>
      </c>
      <c r="CE139" t="str">
        <f>INDEX(新汉化!$Q:$Q,MATCH(日文原码!CE139,新汉化!$P:$P,0))</f>
        <v>プ</v>
      </c>
      <c r="CF139" t="str">
        <f>INDEX(新汉化!$Q:$Q,MATCH(日文原码!CF139,新汉化!$P:$P,0))</f>
        <v>リ</v>
      </c>
      <c r="CG139" t="str">
        <f>INDEX(新汉化!$Q:$Q,MATCH(日文原码!CG139,新汉化!$P:$P,0))</f>
        <v>ン</v>
      </c>
      <c r="CH139" t="str">
        <f>INDEX(新汉化!$Q:$Q,MATCH(日文原码!CH139,新汉化!$P:$P,0))</f>
        <v>も</v>
      </c>
      <c r="CI139" t="str">
        <f>INDEX(新汉化!$Q:$Q,MATCH(日文原码!CI139,新汉化!$P:$P,0))</f>
        <v> </v>
      </c>
      <c r="CJ139" t="str">
        <f>INDEX(新汉化!$Q:$Q,MATCH(日文原码!CJ139,新汉化!$P:$P,0))</f>
        <v>い</v>
      </c>
      <c r="CK139" t="str">
        <f>INDEX(新汉化!$Q:$Q,MATCH(日文原码!CK139,新汉化!$P:$P,0))</f>
        <v>の</v>
      </c>
      <c r="CL139" t="str">
        <f>INDEX(新汉化!$Q:$Q,MATCH(日文原码!CL139,新汉化!$P:$P,0))</f>
        <v>ち</v>
      </c>
      <c r="CM139" t="str">
        <f>INDEX(新汉化!$Q:$Q,MATCH(日文原码!CM139,新汉化!$P:$P,0))</f>
        <v>が</v>
      </c>
      <c r="CN139" t="str">
        <f>INDEX(新汉化!$Q:$Q,MATCH(日文原码!CN139,新汉化!$P:$P,0))</f>
        <v>け</v>
      </c>
      <c r="CO139" t="str">
        <f>INDEX(新汉化!$Q:$Q,MATCH(日文原码!CO139,新汉化!$P:$P,0))</f>
        <v>。</v>
      </c>
      <c r="CP139" s="13" t="str">
        <f>INDEX(新汉化!$Q:$Q,MATCH(日文原码!CP139,新汉化!$P:$P,0))</f>
        <v> </v>
      </c>
    </row>
    <row r="140" spans="1:94">
      <c r="A140" t="str">
        <f>MID(日文原码!A140,2,1)</f>
        <v>1</v>
      </c>
      <c r="B140" t="str">
        <f>MID(日文原码!B140,2,1)</f>
        <v>3</v>
      </c>
      <c r="C140" t="str">
        <f>MID(日文原码!C140,2,1)</f>
        <v>9</v>
      </c>
      <c r="D140" s="7" t="str">
        <f>MID(日文原码!D140,2,1)</f>
        <v>A</v>
      </c>
      <c r="E140" t="str">
        <f>MID(日文原码!E140,2,1)</f>
        <v>A</v>
      </c>
      <c r="F140" t="str">
        <f>MID(日文原码!F140,2,1)</f>
        <v>1</v>
      </c>
      <c r="G140" s="8" t="str">
        <f>MID(日文原码!G140,2,1)</f>
        <v>0</v>
      </c>
      <c r="H140" s="7" t="str">
        <f>MID(日文原码!H140,2,1)</f>
        <v>A</v>
      </c>
      <c r="I140" t="str">
        <f>MID(日文原码!I140,2,1)</f>
        <v>1</v>
      </c>
      <c r="J140" t="str">
        <f>MID(日文原码!J140,2,1)</f>
        <v>2</v>
      </c>
      <c r="K140" s="8" t="str">
        <f>MID(日文原码!K140,2,1)</f>
        <v>0</v>
      </c>
      <c r="L140" s="7" t="str">
        <f>INDEX(新汉化!$Q:$Q,MATCH(日文原码!L140,新汉化!$P:$P,0))</f>
        <v>プ</v>
      </c>
      <c r="M140" t="str">
        <f>INDEX(新汉化!$Q:$Q,MATCH(日文原码!M140,新汉化!$P:$P,0))</f>
        <v>ク</v>
      </c>
      <c r="N140" t="str">
        <f>INDEX(新汉化!$Q:$Q,MATCH(日文原码!N140,新汉化!$P:$P,0))</f>
        <v>リ</v>
      </c>
      <c r="O140" t="str">
        <f>INDEX(新汉化!$Q:$Q,MATCH(日文原码!O140,新汉化!$P:$P,0))</f>
        <v>ン</v>
      </c>
      <c r="P140" s="8" t="str">
        <f>INDEX(新汉化!$Q:$Q,MATCH(日文原码!P140,新汉化!$P:$P,0))</f>
        <v> </v>
      </c>
      <c r="Q140" s="7" t="str">
        <f>INDEX(新汉化!$Q:$Q,MATCH(日文原码!Q140,新汉化!$P:$P,0))</f>
        <v> </v>
      </c>
      <c r="R140" t="str">
        <f>INDEX(新汉化!$Q:$Q,MATCH(日文原码!R140,新汉化!$P:$P,0))</f>
        <v>ふ</v>
      </c>
      <c r="S140" t="str">
        <f>INDEX(新汉化!$Q:$Q,MATCH(日文原码!S140,新汉化!$P:$P,0))</f>
        <v>う</v>
      </c>
      <c r="T140" t="str">
        <f>INDEX(新汉化!$Q:$Q,MATCH(日文原码!T140,新汉化!$P:$P,0))</f>
        <v>せ</v>
      </c>
      <c r="U140" s="8" t="str">
        <f>INDEX(新汉化!$Q:$Q,MATCH(日文原码!U140,新汉化!$P:$P,0))</f>
        <v>ん</v>
      </c>
      <c r="V140" s="7" t="str">
        <f>INDEX(新汉化!$Q:$Q,MATCH(日文原码!V140,新汉化!$P:$P,0))</f>
        <v>だ</v>
      </c>
      <c r="W140" t="str">
        <f>INDEX(新汉化!$Q:$Q,MATCH(日文原码!W140,新汉化!$P:$P,0))</f>
        <v>ん</v>
      </c>
      <c r="X140" t="str">
        <f>INDEX(新汉化!$Q:$Q,MATCH(日文原码!X140,新汉化!$P:$P,0))</f>
        <v>り</v>
      </c>
      <c r="Y140" t="str">
        <f>INDEX(新汉化!$Q:$Q,MATCH(日文原码!Y140,新汉化!$P:$P,0))</f>
        <v>ょ</v>
      </c>
      <c r="Z140" t="str">
        <f>INDEX(新汉化!$Q:$Q,MATCH(日文原码!Z140,新汉化!$P:$P,0))</f>
        <v>く</v>
      </c>
      <c r="AA140" t="str">
        <f>INDEX(新汉化!$Q:$Q,MATCH(日文原码!AA140,新汉化!$P:$P,0))</f>
        <v>せ</v>
      </c>
      <c r="AB140" t="str">
        <f>INDEX(新汉化!$Q:$Q,MATCH(日文原码!AB140,新汉化!$P:$P,0))</f>
        <v>い</v>
      </c>
      <c r="AC140" t="str">
        <f>INDEX(新汉化!$Q:$Q,MATCH(日文原码!AC140,新汉化!$P:$P,0))</f>
        <v>に</v>
      </c>
      <c r="AD140" t="str">
        <f>INDEX(新汉化!$Q:$Q,MATCH(日文原码!AD140,新汉化!$P:$P,0))</f>
        <v> </v>
      </c>
      <c r="AE140" t="str">
        <f>INDEX(新汉化!$Q:$Q,MATCH(日文原码!AE140,新汉化!$P:$P,0))</f>
        <v>す</v>
      </c>
      <c r="AF140" t="str">
        <f>INDEX(新汉化!$Q:$Q,MATCH(日文原码!AF140,新汉化!$P:$P,0))</f>
        <v>ぐ</v>
      </c>
      <c r="AG140" t="str">
        <f>INDEX(新汉化!$Q:$Q,MATCH(日文原码!AG140,新汉化!$P:$P,0))</f>
        <v>れ</v>
      </c>
      <c r="AH140" t="str">
        <f>INDEX(新汉化!$Q:$Q,MATCH(日文原码!AH140,新汉化!$P:$P,0))</f>
        <v>た</v>
      </c>
      <c r="AI140" t="str">
        <f>INDEX(新汉化!$Q:$Q,MATCH(日文原码!AI140,新汉化!$P:$P,0))</f>
        <v> </v>
      </c>
      <c r="AJ140" t="str">
        <f>INDEX(新汉化!$Q:$Q,MATCH(日文原码!AJ140,新汉化!$P:$P,0))</f>
        <v>か</v>
      </c>
      <c r="AK140" t="str">
        <f>INDEX(新汉化!$Q:$Q,MATCH(日文原码!AK140,新汉化!$P:$P,0))</f>
        <v>ら</v>
      </c>
      <c r="AL140" t="str">
        <f>INDEX(新汉化!$Q:$Q,MATCH(日文原码!AL140,新汉化!$P:$P,0))</f>
        <v>だ</v>
      </c>
      <c r="AM140" t="str">
        <f>INDEX(新汉化!$Q:$Q,MATCH(日文原码!AM140,新汉化!$P:$P,0))</f>
        <v>は</v>
      </c>
      <c r="AN140" t="str">
        <f>INDEX(新汉化!$Q:$Q,MATCH(日文原码!AN140,新汉化!$P:$P,0))</f>
        <v> </v>
      </c>
      <c r="AO140" t="str">
        <f>INDEX(新汉化!$Q:$Q,MATCH(日文原码!AO140,新汉化!$P:$P,0))</f>
        <v>お</v>
      </c>
      <c r="AP140" t="str">
        <f>INDEX(新汉化!$Q:$Q,MATCH(日文原码!AP140,新汉化!$P:$P,0))</f>
        <v>お</v>
      </c>
      <c r="AQ140" t="str">
        <f>INDEX(新汉化!$Q:$Q,MATCH(日文原码!AQ140,新汉化!$P:$P,0))</f>
        <v>き</v>
      </c>
      <c r="AR140" t="str">
        <f>INDEX(新汉化!$Q:$Q,MATCH(日文原码!AR140,新汉化!$P:$P,0))</f>
        <v>く</v>
      </c>
      <c r="AS140" s="8" t="str">
        <f>INDEX(新汉化!$Q:$Q,MATCH(日文原码!AS140,新汉化!$P:$P,0))</f>
        <v> </v>
      </c>
      <c r="AT140" s="7" t="str">
        <f>INDEX(新汉化!$Q:$Q,MATCH(日文原码!AT140,新汉化!$P:$P,0))</f>
        <v>い</v>
      </c>
      <c r="AU140" t="str">
        <f>INDEX(新汉化!$Q:$Q,MATCH(日文原码!AU140,新汉化!$P:$P,0))</f>
        <v>き</v>
      </c>
      <c r="AV140" t="str">
        <f>INDEX(新汉化!$Q:$Q,MATCH(日文原码!AV140,新汉化!$P:$P,0))</f>
        <v>を</v>
      </c>
      <c r="AW140" t="str">
        <f>INDEX(新汉化!$Q:$Q,MATCH(日文原码!AW140,新汉化!$P:$P,0))</f>
        <v> </v>
      </c>
      <c r="AX140" t="str">
        <f>INDEX(新汉化!$Q:$Q,MATCH(日文原码!AX140,新汉化!$P:$P,0))</f>
        <v>す</v>
      </c>
      <c r="AY140" t="str">
        <f>INDEX(新汉化!$Q:$Q,MATCH(日文原码!AY140,新汉化!$P:$P,0))</f>
        <v>い</v>
      </c>
      <c r="AZ140" t="str">
        <f>INDEX(新汉化!$Q:$Q,MATCH(日文原码!AZ140,新汉化!$P:$P,0))</f>
        <v>こ</v>
      </c>
      <c r="BA140" t="str">
        <f>INDEX(新汉化!$Q:$Q,MATCH(日文原码!BA140,新汉化!$P:$P,0))</f>
        <v>む</v>
      </c>
      <c r="BB140" t="str">
        <f>INDEX(新汉化!$Q:$Q,MATCH(日文原码!BB140,新汉化!$P:$P,0))</f>
        <v>と</v>
      </c>
      <c r="BC140" t="str">
        <f>INDEX(新汉化!$Q:$Q,MATCH(日文原码!BC140,新汉化!$P:$P,0))</f>
        <v> </v>
      </c>
      <c r="BD140" t="str">
        <f>INDEX(新汉化!$Q:$Q,MATCH(日文原码!BD140,新汉化!$P:$P,0))</f>
        <v>ど</v>
      </c>
      <c r="BE140" t="str">
        <f>INDEX(新汉化!$Q:$Q,MATCH(日文原码!BE140,新汉化!$P:$P,0))</f>
        <v>こ</v>
      </c>
      <c r="BF140" t="str">
        <f>INDEX(新汉化!$Q:$Q,MATCH(日文原码!BF140,新汉化!$P:$P,0))</f>
        <v>ま</v>
      </c>
      <c r="BG140" t="str">
        <f>INDEX(新汉化!$Q:$Q,MATCH(日文原码!BG140,新汉化!$P:$P,0))</f>
        <v>で</v>
      </c>
      <c r="BH140" t="str">
        <f>INDEX(新汉化!$Q:$Q,MATCH(日文原码!BH140,新汉化!$P:$P,0))</f>
        <v>も</v>
      </c>
      <c r="BI140" t="str">
        <f>INDEX(新汉化!$Q:$Q,MATCH(日文原码!BI140,新汉化!$P:$P,0))</f>
        <v> </v>
      </c>
      <c r="BJ140" t="str">
        <f>INDEX(新汉化!$Q:$Q,MATCH(日文原码!BJ140,新汉化!$P:$P,0))</f>
        <v>ふ</v>
      </c>
      <c r="BK140" t="str">
        <f>INDEX(新汉化!$Q:$Q,MATCH(日文原码!BK140,新汉化!$P:$P,0))</f>
        <v>く</v>
      </c>
      <c r="BL140" t="str">
        <f>INDEX(新汉化!$Q:$Q,MATCH(日文原码!BL140,新汉化!$P:$P,0))</f>
        <v>れ</v>
      </c>
      <c r="BM140" t="str">
        <f>INDEX(新汉化!$Q:$Q,MATCH(日文原码!BM140,新汉化!$P:$P,0))</f>
        <v>て</v>
      </c>
      <c r="BN140" t="str">
        <f>INDEX(新汉化!$Q:$Q,MATCH(日文原码!BN140,新汉化!$P:$P,0))</f>
        <v>い</v>
      </c>
      <c r="BO140" t="str">
        <f>INDEX(新汉化!$Q:$Q,MATCH(日文原码!BO140,新汉化!$P:$P,0))</f>
        <v>く</v>
      </c>
      <c r="BP140" t="str">
        <f>INDEX(新汉化!$Q:$Q,MATCH(日文原码!BP140,新汉化!$P:$P,0))</f>
        <v>。</v>
      </c>
      <c r="BQ140" s="8" t="str">
        <f>INDEX(新汉化!$Q:$Q,MATCH(日文原码!BQ140,新汉化!$P:$P,0))</f>
        <v> </v>
      </c>
      <c r="BR140" s="7" t="str">
        <f>INDEX(新汉化!$Q:$Q,MATCH(日文原码!BR140,新汉化!$P:$P,0))</f>
        <v>ふ</v>
      </c>
      <c r="BS140" t="str">
        <f>INDEX(新汉化!$Q:$Q,MATCH(日文原码!BS140,新汉化!$P:$P,0))</f>
        <v>く</v>
      </c>
      <c r="BT140" t="str">
        <f>INDEX(新汉化!$Q:$Q,MATCH(日文原码!BT140,新汉化!$P:$P,0))</f>
        <v>ら</v>
      </c>
      <c r="BU140" t="str">
        <f>INDEX(新汉化!$Q:$Q,MATCH(日文原码!BU140,新汉化!$P:$P,0))</f>
        <v>ん</v>
      </c>
      <c r="BV140" t="str">
        <f>INDEX(新汉化!$Q:$Q,MATCH(日文原码!BV140,新汉化!$P:$P,0))</f>
        <v>だ</v>
      </c>
      <c r="BW140" t="str">
        <f>INDEX(新汉化!$Q:$Q,MATCH(日文原码!BW140,新汉化!$P:$P,0))</f>
        <v> </v>
      </c>
      <c r="BX140" t="str">
        <f>INDEX(新汉化!$Q:$Q,MATCH(日文原码!BX140,新汉化!$P:$P,0))</f>
        <v>プ</v>
      </c>
      <c r="BY140" t="str">
        <f>INDEX(新汉化!$Q:$Q,MATCH(日文原码!BY140,新汉化!$P:$P,0))</f>
        <v>ク</v>
      </c>
      <c r="BZ140" t="str">
        <f>INDEX(新汉化!$Q:$Q,MATCH(日文原码!BZ140,新汉化!$P:$P,0))</f>
        <v>リ</v>
      </c>
      <c r="CA140" t="str">
        <f>INDEX(新汉化!$Q:$Q,MATCH(日文原码!CA140,新汉化!$P:$P,0))</f>
        <v>ン</v>
      </c>
      <c r="CB140" t="str">
        <f>INDEX(新汉化!$Q:$Q,MATCH(日文原码!CB140,新汉化!$P:$P,0))</f>
        <v>は</v>
      </c>
      <c r="CC140" t="str">
        <f>INDEX(新汉化!$Q:$Q,MATCH(日文原码!CC140,新汉化!$P:$P,0))</f>
        <v> </v>
      </c>
      <c r="CD140" t="str">
        <f>INDEX(新汉化!$Q:$Q,MATCH(日文原码!CD140,新汉化!$P:$P,0))</f>
        <v>ふ</v>
      </c>
      <c r="CE140" t="str">
        <f>INDEX(新汉化!$Q:$Q,MATCH(日文原码!CE140,新汉化!$P:$P,0))</f>
        <v>ん</v>
      </c>
      <c r="CF140" t="str">
        <f>INDEX(新汉化!$Q:$Q,MATCH(日文原码!CF140,新汉化!$P:$P,0))</f>
        <v>わ</v>
      </c>
      <c r="CG140" t="str">
        <f>INDEX(新汉化!$Q:$Q,MATCH(日文原码!CG140,新汉化!$P:$P,0))</f>
        <v>り</v>
      </c>
      <c r="CH140" t="str">
        <f>INDEX(新汉化!$Q:$Q,MATCH(日文原码!CH140,新汉化!$P:$P,0))</f>
        <v> </v>
      </c>
      <c r="CI140" t="str">
        <f>INDEX(新汉化!$Q:$Q,MATCH(日文原码!CI140,新汉化!$P:$P,0))</f>
        <v>は</v>
      </c>
      <c r="CJ140" t="str">
        <f>INDEX(新汉化!$Q:$Q,MATCH(日文原码!CJ140,新汉化!$P:$P,0))</f>
        <v>ね</v>
      </c>
      <c r="CK140" t="str">
        <f>INDEX(新汉化!$Q:$Q,MATCH(日文原码!CK140,新汉化!$P:$P,0))</f>
        <v>る</v>
      </c>
      <c r="CL140" t="str">
        <f>INDEX(新汉化!$Q:$Q,MATCH(日文原码!CL140,新汉化!$P:$P,0))</f>
        <v>よ</v>
      </c>
      <c r="CM140" t="str">
        <f>INDEX(新汉化!$Q:$Q,MATCH(日文原码!CM140,新汉化!$P:$P,0))</f>
        <v>。</v>
      </c>
      <c r="CN140" t="str">
        <f>INDEX(新汉化!$Q:$Q,MATCH(日文原码!CN140,新汉化!$P:$P,0))</f>
        <v> </v>
      </c>
      <c r="CO140" t="str">
        <f>INDEX(新汉化!$Q:$Q,MATCH(日文原码!CO140,新汉化!$P:$P,0))</f>
        <v> </v>
      </c>
      <c r="CP140" s="13" t="str">
        <f>INDEX(新汉化!$Q:$Q,MATCH(日文原码!CP140,新汉化!$P:$P,0))</f>
        <v> </v>
      </c>
    </row>
    <row r="141" spans="1:94">
      <c r="A141" t="str">
        <f>MID(日文原码!A141,2,1)</f>
        <v>1</v>
      </c>
      <c r="B141" t="str">
        <f>MID(日文原码!B141,2,1)</f>
        <v>4</v>
      </c>
      <c r="C141" t="str">
        <f>MID(日文原码!C141,2,1)</f>
        <v>0</v>
      </c>
      <c r="D141" s="7" t="str">
        <f>MID(日文原码!D141,2,1)</f>
        <v>A</v>
      </c>
      <c r="E141" t="str">
        <f>MID(日文原码!E141,2,1)</f>
        <v>A</v>
      </c>
      <c r="F141" t="str">
        <f>MID(日文原码!F141,2,1)</f>
        <v>0</v>
      </c>
      <c r="G141" s="8" t="str">
        <f>MID(日文原码!G141,2,1)</f>
        <v>6</v>
      </c>
      <c r="H141" s="7" t="str">
        <f>MID(日文原码!H141,2,1)</f>
        <v>A</v>
      </c>
      <c r="I141" t="str">
        <f>MID(日文原码!I141,2,1)</f>
        <v>A</v>
      </c>
      <c r="J141" t="str">
        <f>MID(日文原码!J141,2,1)</f>
        <v>7</v>
      </c>
      <c r="K141" s="8" t="str">
        <f>MID(日文原码!K141,2,1)</f>
        <v>4</v>
      </c>
      <c r="L141" s="7" t="str">
        <f>INDEX(新汉化!$Q:$Q,MATCH(日文原码!L141,新汉化!$P:$P,0))</f>
        <v>ヒ</v>
      </c>
      <c r="M141" t="str">
        <f>INDEX(新汉化!$Q:$Q,MATCH(日文原码!M141,新汉化!$P:$P,0))</f>
        <v>ン</v>
      </c>
      <c r="N141" t="str">
        <f>INDEX(新汉化!$Q:$Q,MATCH(日文原码!N141,新汉化!$P:$P,0))</f>
        <v>バ</v>
      </c>
      <c r="O141" t="str">
        <f>INDEX(新汉化!$Q:$Q,MATCH(日文原码!O141,新汉化!$P:$P,0))</f>
        <v>ス</v>
      </c>
      <c r="P141" s="8" t="str">
        <f>INDEX(新汉化!$Q:$Q,MATCH(日文原码!P141,新汉化!$P:$P,0))</f>
        <v> </v>
      </c>
      <c r="Q141" s="7" t="str">
        <f>INDEX(新汉化!$Q:$Q,MATCH(日文原码!Q141,新汉化!$P:$P,0))</f>
        <v> </v>
      </c>
      <c r="R141" t="str">
        <f>INDEX(新汉化!$Q:$Q,MATCH(日文原码!R141,新汉化!$P:$P,0))</f>
        <v> </v>
      </c>
      <c r="S141" t="str">
        <f>INDEX(新汉化!$Q:$Q,MATCH(日文原码!S141,新汉化!$P:$P,0))</f>
        <v>さ</v>
      </c>
      <c r="T141" t="str">
        <f>INDEX(新汉化!$Q:$Q,MATCH(日文原码!T141,新汉化!$P:$P,0))</f>
        <v>か</v>
      </c>
      <c r="U141" s="8" t="str">
        <f>INDEX(新汉化!$Q:$Q,MATCH(日文原码!U141,新汉化!$P:$P,0))</f>
        <v>な</v>
      </c>
      <c r="V141" s="7" t="str">
        <f>INDEX(新汉化!$Q:$Q,MATCH(日文原码!V141,新汉化!$P:$P,0))</f>
        <v>か</v>
      </c>
      <c r="W141" t="str">
        <f>INDEX(新汉化!$Q:$Q,MATCH(日文原码!W141,新汉化!$P:$P,0))</f>
        <v>ら</v>
      </c>
      <c r="X141" t="str">
        <f>INDEX(新汉化!$Q:$Q,MATCH(日文原码!X141,新汉化!$P:$P,0))</f>
        <v>だ</v>
      </c>
      <c r="Y141" t="str">
        <f>INDEX(新汉化!$Q:$Q,MATCH(日文原码!Y141,新汉化!$P:$P,0))</f>
        <v>は</v>
      </c>
      <c r="Z141" t="str">
        <f>INDEX(新汉化!$Q:$Q,MATCH(日文原码!Z141,新汉化!$P:$P,0))</f>
        <v> </v>
      </c>
      <c r="AA141" t="str">
        <f>INDEX(新汉化!$Q:$Q,MATCH(日文原码!AA141,新汉化!$P:$P,0))</f>
        <v>ボ</v>
      </c>
      <c r="AB141" t="str">
        <f>INDEX(新汉化!$Q:$Q,MATCH(日文原码!AB141,新汉化!$P:$P,0))</f>
        <v>ロ</v>
      </c>
      <c r="AC141" t="str">
        <f>INDEX(新汉化!$Q:$Q,MATCH(日文原码!AC141,新汉化!$P:$P,0))</f>
        <v>ボ</v>
      </c>
      <c r="AD141" t="str">
        <f>INDEX(新汉化!$Q:$Q,MATCH(日文原码!AD141,新汉化!$P:$P,0))</f>
        <v>ロ</v>
      </c>
      <c r="AE141" t="str">
        <f>INDEX(新汉化!$Q:$Q,MATCH(日文原码!AE141,新汉化!$P:$P,0))</f>
        <v>だ</v>
      </c>
      <c r="AF141" t="str">
        <f>INDEX(新汉化!$Q:$Q,MATCH(日文原码!AF141,新汉化!$P:$P,0))</f>
        <v>が</v>
      </c>
      <c r="AG141" t="str">
        <f>INDEX(新汉化!$Q:$Q,MATCH(日文原码!AG141,新汉化!$P:$P,0))</f>
        <v> </v>
      </c>
      <c r="AH141" t="str">
        <f>INDEX(新汉化!$Q:$Q,MATCH(日文原码!AH141,新汉化!$P:$P,0))</f>
        <v>ど</v>
      </c>
      <c r="AI141" t="str">
        <f>INDEX(新汉化!$Q:$Q,MATCH(日文原码!AI141,新汉化!$P:$P,0))</f>
        <v>こ</v>
      </c>
      <c r="AJ141" t="str">
        <f>INDEX(新汉化!$Q:$Q,MATCH(日文原码!AJ141,新汉化!$P:$P,0))</f>
        <v>で</v>
      </c>
      <c r="AK141" t="str">
        <f>INDEX(新汉化!$Q:$Q,MATCH(日文原码!AK141,新汉化!$P:$P,0))</f>
        <v>も</v>
      </c>
      <c r="AL141" t="str">
        <f>INDEX(新汉化!$Q:$Q,MATCH(日文原码!AL141,新汉化!$P:$P,0))</f>
        <v> </v>
      </c>
      <c r="AM141" t="str">
        <f>INDEX(新汉化!$Q:$Q,MATCH(日文原码!AM141,新汉化!$P:$P,0))</f>
        <v>い</v>
      </c>
      <c r="AN141" t="str">
        <f>INDEX(新汉化!$Q:$Q,MATCH(日文原码!AN141,新汉化!$P:$P,0))</f>
        <v>き</v>
      </c>
      <c r="AO141" t="str">
        <f>INDEX(新汉化!$Q:$Q,MATCH(日文原码!AO141,新汉化!$P:$P,0))</f>
        <v>て</v>
      </c>
      <c r="AP141" t="str">
        <f>INDEX(新汉化!$Q:$Q,MATCH(日文原码!AP141,新汉化!$P:$P,0))</f>
        <v>い</v>
      </c>
      <c r="AQ141" t="str">
        <f>INDEX(新汉化!$Q:$Q,MATCH(日文原码!AQ141,新汉化!$P:$P,0))</f>
        <v>け</v>
      </c>
      <c r="AR141" t="str">
        <f>INDEX(新汉化!$Q:$Q,MATCH(日文原码!AR141,新汉化!$P:$P,0))</f>
        <v>る</v>
      </c>
      <c r="AS141" s="8" t="str">
        <f>INDEX(新汉化!$Q:$Q,MATCH(日文原码!AS141,新汉化!$P:$P,0))</f>
        <v> </v>
      </c>
      <c r="AT141" s="7" t="str">
        <f>INDEX(新汉化!$Q:$Q,MATCH(日文原码!AT141,新汉化!$P:$P,0))</f>
        <v>し</v>
      </c>
      <c r="AU141" t="str">
        <f>INDEX(新汉化!$Q:$Q,MATCH(日文原码!AU141,新汉化!$P:$P,0))</f>
        <v>ぶ</v>
      </c>
      <c r="AV141" t="str">
        <f>INDEX(新汉化!$Q:$Q,MATCH(日文原码!AV141,新汉化!$P:$P,0))</f>
        <v>と</v>
      </c>
      <c r="AW141" t="str">
        <f>INDEX(新汉化!$Q:$Q,MATCH(日文原码!AW141,新汉化!$P:$P,0))</f>
        <v>い</v>
      </c>
      <c r="AX141" t="str">
        <f>INDEX(新汉化!$Q:$Q,MATCH(日文原码!AX141,新汉化!$P:$P,0))</f>
        <v> </v>
      </c>
      <c r="AY141" t="str">
        <f>INDEX(新汉化!$Q:$Q,MATCH(日文原码!AY141,新汉化!$P:$P,0))</f>
        <v>せ</v>
      </c>
      <c r="AZ141" t="str">
        <f>INDEX(新汉化!$Q:$Q,MATCH(日文原码!AZ141,新汉化!$P:$P,0))</f>
        <v>い</v>
      </c>
      <c r="BA141" t="str">
        <f>INDEX(新汉化!$Q:$Q,MATCH(日文原码!BA141,新汉化!$P:$P,0))</f>
        <v>め</v>
      </c>
      <c r="BB141" t="str">
        <f>INDEX(新汉化!$Q:$Q,MATCH(日文原码!BB141,新汉化!$P:$P,0))</f>
        <v>い</v>
      </c>
      <c r="BC141" t="str">
        <f>INDEX(新汉化!$Q:$Q,MATCH(日文原码!BC141,新汉化!$P:$P,0))</f>
        <v>り</v>
      </c>
      <c r="BD141" t="str">
        <f>INDEX(新汉化!$Q:$Q,MATCH(日文原码!BD141,新汉化!$P:$P,0))</f>
        <v>ょ</v>
      </c>
      <c r="BE141" t="str">
        <f>INDEX(新汉化!$Q:$Q,MATCH(日文原码!BE141,新汉化!$P:$P,0))</f>
        <v>く</v>
      </c>
      <c r="BF141" t="str">
        <f>INDEX(新汉化!$Q:$Q,MATCH(日文原码!BF141,新汉化!$P:$P,0))</f>
        <v>を</v>
      </c>
      <c r="BG141" t="str">
        <f>INDEX(新汉化!$Q:$Q,MATCH(日文原码!BG141,新汉化!$P:$P,0))</f>
        <v> </v>
      </c>
      <c r="BH141" t="str">
        <f>INDEX(新汉化!$Q:$Q,MATCH(日文原码!BH141,新汉化!$P:$P,0))</f>
        <v>も</v>
      </c>
      <c r="BI141" t="str">
        <f>INDEX(新汉化!$Q:$Q,MATCH(日文原码!BI141,新汉化!$P:$P,0))</f>
        <v>つ</v>
      </c>
      <c r="BJ141" t="str">
        <f>INDEX(新汉化!$Q:$Q,MATCH(日文原码!BJ141,新汉化!$P:$P,0))</f>
        <v> </v>
      </c>
      <c r="BK141" t="str">
        <f>INDEX(新汉化!$Q:$Q,MATCH(日文原码!BK141,新汉化!$P:$P,0))</f>
        <v>ポ</v>
      </c>
      <c r="BL141" t="str">
        <f>INDEX(新汉化!$Q:$Q,MATCH(日文原码!BL141,新汉化!$P:$P,0))</f>
        <v>ケ</v>
      </c>
      <c r="BM141" t="str">
        <f>INDEX(新汉化!$Q:$Q,MATCH(日文原码!BM141,新汉化!$P:$P,0))</f>
        <v>モ</v>
      </c>
      <c r="BN141" t="str">
        <f>INDEX(新汉化!$Q:$Q,MATCH(日文原码!BN141,新汉化!$P:$P,0))</f>
        <v>ン</v>
      </c>
      <c r="BO141" t="str">
        <f>INDEX(新汉化!$Q:$Q,MATCH(日文原码!BO141,新汉化!$P:$P,0))</f>
        <v>。</v>
      </c>
      <c r="BP141" t="str">
        <f>INDEX(新汉化!$Q:$Q,MATCH(日文原码!BP141,新汉化!$P:$P,0))</f>
        <v> </v>
      </c>
      <c r="BQ141" s="8" t="str">
        <f>INDEX(新汉化!$Q:$Q,MATCH(日文原码!BQ141,新汉化!$P:$P,0))</f>
        <v> </v>
      </c>
      <c r="BR141" s="7" t="str">
        <f>INDEX(新汉化!$Q:$Q,MATCH(日文原码!BR141,新汉化!$P:$P,0))</f>
        <v>し</v>
      </c>
      <c r="BS141" t="str">
        <f>INDEX(新汉化!$Q:$Q,MATCH(日文原码!BS141,新汉化!$P:$P,0))</f>
        <v>か</v>
      </c>
      <c r="BT141" t="str">
        <f>INDEX(新汉化!$Q:$Q,MATCH(日文原码!BT141,新汉化!$P:$P,0))</f>
        <v>し</v>
      </c>
      <c r="BU141" t="str">
        <f>INDEX(新汉化!$Q:$Q,MATCH(日文原码!BU141,新汉化!$P:$P,0))</f>
        <v> </v>
      </c>
      <c r="BV141" t="str">
        <f>INDEX(新汉化!$Q:$Q,MATCH(日文原码!BV141,新汉化!$P:$P,0))</f>
        <v>ノ</v>
      </c>
      <c r="BW141" t="str">
        <f>INDEX(新汉化!$Q:$Q,MATCH(日文原码!BW141,新汉化!$P:$P,0))</f>
        <v>ロ</v>
      </c>
      <c r="BX141" t="str">
        <f>INDEX(新汉化!$Q:$Q,MATCH(日文原码!BX141,新汉化!$P:$P,0))</f>
        <v>マ</v>
      </c>
      <c r="BY141" t="str">
        <f>INDEX(新汉化!$Q:$Q,MATCH(日文原码!BY141,新汉化!$P:$P,0))</f>
        <v>な</v>
      </c>
      <c r="BZ141" t="str">
        <f>INDEX(新汉化!$Q:$Q,MATCH(日文原码!BZ141,新汉化!$P:$P,0))</f>
        <v>の</v>
      </c>
      <c r="CA141" t="str">
        <f>INDEX(新汉化!$Q:$Q,MATCH(日文原码!CA141,新汉化!$P:$P,0))</f>
        <v>で</v>
      </c>
      <c r="CB141" t="str">
        <f>INDEX(新汉化!$Q:$Q,MATCH(日文原码!CB141,新汉化!$P:$P,0))</f>
        <v> </v>
      </c>
      <c r="CC141" t="str">
        <f>INDEX(新汉化!$Q:$Q,MATCH(日文原码!CC141,新汉化!$P:$P,0))</f>
        <v>す</v>
      </c>
      <c r="CD141" t="str">
        <f>INDEX(新汉化!$Q:$Q,MATCH(日文原码!CD141,新汉化!$P:$P,0))</f>
        <v>ぐ</v>
      </c>
      <c r="CE141" t="str">
        <f>INDEX(新汉化!$Q:$Q,MATCH(日文原码!CE141,新汉化!$P:$P,0))</f>
        <v>に</v>
      </c>
      <c r="CF141" t="str">
        <f>INDEX(新汉化!$Q:$Q,MATCH(日文原码!CF141,新汉化!$P:$P,0))</f>
        <v> </v>
      </c>
      <c r="CG141" t="str">
        <f>INDEX(新汉化!$Q:$Q,MATCH(日文原码!CG141,新汉化!$P:$P,0))</f>
        <v>つ</v>
      </c>
      <c r="CH141" t="str">
        <f>INDEX(新汉化!$Q:$Q,MATCH(日文原码!CH141,新汉化!$P:$P,0))</f>
        <v>か</v>
      </c>
      <c r="CI141" t="str">
        <f>INDEX(新汉化!$Q:$Q,MATCH(日文原码!CI141,新汉化!$P:$P,0))</f>
        <v>ま</v>
      </c>
      <c r="CJ141" t="str">
        <f>INDEX(新汉化!$Q:$Q,MATCH(日文原码!CJ141,新汉化!$P:$P,0))</f>
        <v>っ</v>
      </c>
      <c r="CK141" t="str">
        <f>INDEX(新汉化!$Q:$Q,MATCH(日文原码!CK141,新汉化!$P:$P,0))</f>
        <v>て</v>
      </c>
      <c r="CL141" t="str">
        <f>INDEX(新汉化!$Q:$Q,MATCH(日文原码!CL141,新汉化!$P:$P,0))</f>
        <v>し</v>
      </c>
      <c r="CM141" t="str">
        <f>INDEX(新汉化!$Q:$Q,MATCH(日文原码!CM141,新汉化!$P:$P,0))</f>
        <v>ま</v>
      </c>
      <c r="CN141" t="str">
        <f>INDEX(新汉化!$Q:$Q,MATCH(日文原码!CN141,新汉化!$P:$P,0))</f>
        <v>う</v>
      </c>
      <c r="CO141" t="str">
        <f>INDEX(新汉化!$Q:$Q,MATCH(日文原码!CO141,新汉化!$P:$P,0))</f>
        <v>。</v>
      </c>
      <c r="CP141" s="13" t="str">
        <f>INDEX(新汉化!$Q:$Q,MATCH(日文原码!CP141,新汉化!$P:$P,0))</f>
        <v> </v>
      </c>
    </row>
    <row r="142" spans="1:94">
      <c r="A142" t="str">
        <f>MID(日文原码!A142,2,1)</f>
        <v>1</v>
      </c>
      <c r="B142" t="str">
        <f>MID(日文原码!B142,2,1)</f>
        <v>4</v>
      </c>
      <c r="C142" t="str">
        <f>MID(日文原码!C142,2,1)</f>
        <v>1</v>
      </c>
      <c r="D142" s="7" t="str">
        <f>MID(日文原码!D142,2,1)</f>
        <v>A</v>
      </c>
      <c r="E142" t="str">
        <f>MID(日文原码!E142,2,1)</f>
        <v>A</v>
      </c>
      <c r="F142" t="str">
        <f>MID(日文原码!F142,2,1)</f>
        <v>6</v>
      </c>
      <c r="G142" s="8" t="str">
        <f>MID(日文原码!G142,2,1)</f>
        <v>2</v>
      </c>
      <c r="H142" s="7" t="str">
        <f>MID(日文原码!H142,2,1)</f>
        <v>1</v>
      </c>
      <c r="I142" t="str">
        <f>MID(日文原码!I142,2,1)</f>
        <v>6</v>
      </c>
      <c r="J142" t="str">
        <f>MID(日文原码!J142,2,1)</f>
        <v>2</v>
      </c>
      <c r="K142" s="8" t="str">
        <f>MID(日文原码!K142,2,1)</f>
        <v>0</v>
      </c>
      <c r="L142" s="7" t="str">
        <f>INDEX(新汉化!$Q:$Q,MATCH(日文原码!L142,新汉化!$P:$P,0))</f>
        <v>ミ</v>
      </c>
      <c r="M142" t="str">
        <f>INDEX(新汉化!$Q:$Q,MATCH(日文原码!M142,新汉化!$P:$P,0))</f>
        <v>ロ</v>
      </c>
      <c r="N142" t="str">
        <f>INDEX(新汉化!$Q:$Q,MATCH(日文原码!N142,新汉化!$P:$P,0))</f>
        <v>カ</v>
      </c>
      <c r="O142" t="str">
        <f>INDEX(新汉化!$Q:$Q,MATCH(日文原码!O142,新汉化!$P:$P,0))</f>
        <v>ロ</v>
      </c>
      <c r="P142" s="8" t="str">
        <f>INDEX(新汉化!$Q:$Q,MATCH(日文原码!P142,新汉化!$P:$P,0))</f>
        <v>ス</v>
      </c>
      <c r="Q142" s="7" t="str">
        <f>INDEX(新汉化!$Q:$Q,MATCH(日文原码!Q142,新汉化!$P:$P,0))</f>
        <v>い</v>
      </c>
      <c r="R142" t="str">
        <f>INDEX(新汉化!$Q:$Q,MATCH(日文原码!R142,新汉化!$P:$P,0))</f>
        <v>つ</v>
      </c>
      <c r="S142" t="str">
        <f>INDEX(新汉化!$Q:$Q,MATCH(日文原码!S142,新汉化!$P:$P,0))</f>
        <v>く</v>
      </c>
      <c r="T142" t="str">
        <f>INDEX(新汉化!$Q:$Q,MATCH(日文原码!T142,新汉化!$P:$P,0))</f>
        <v>し</v>
      </c>
      <c r="U142" s="8" t="str">
        <f>INDEX(新汉化!$Q:$Q,MATCH(日文原码!U142,新汉化!$P:$P,0))</f>
        <v>み</v>
      </c>
      <c r="V142" s="7" t="str">
        <f>INDEX(新汉化!$Q:$Q,MATCH(日文原码!V142,新汉化!$P:$P,0))</f>
        <v>お</v>
      </c>
      <c r="W142" t="str">
        <f>INDEX(新汉化!$Q:$Q,MATCH(日文原码!W142,新汉化!$P:$P,0))</f>
        <v>お</v>
      </c>
      <c r="X142" t="str">
        <f>INDEX(新汉化!$Q:$Q,MATCH(日文原码!X142,新汉化!$P:$P,0))</f>
        <v>き</v>
      </c>
      <c r="Y142" t="str">
        <f>INDEX(新汉化!$Q:$Q,MATCH(日文原码!Y142,新汉化!$P:$P,0))</f>
        <v>な</v>
      </c>
      <c r="Z142" t="str">
        <f>INDEX(新汉化!$Q:$Q,MATCH(日文原码!Z142,新汉化!$P:$P,0))</f>
        <v> </v>
      </c>
      <c r="AA142" t="str">
        <f>INDEX(新汉化!$Q:$Q,MATCH(日文原码!AA142,新汉化!$P:$P,0))</f>
        <v>み</v>
      </c>
      <c r="AB142" t="str">
        <f>INDEX(新汉化!$Q:$Q,MATCH(日文原码!AB142,新汉化!$P:$P,0))</f>
        <v>ず</v>
      </c>
      <c r="AC142" t="str">
        <f>INDEX(新汉化!$Q:$Q,MATCH(日文原码!AC142,新汉化!$P:$P,0))</f>
        <v>う</v>
      </c>
      <c r="AD142" t="str">
        <f>INDEX(新汉化!$Q:$Q,MATCH(日文原码!AD142,新汉化!$P:$P,0))</f>
        <v>み</v>
      </c>
      <c r="AE142" t="str">
        <f>INDEX(新汉化!$Q:$Q,MATCH(日文原码!AE142,新汉化!$P:$P,0))</f>
        <v>の</v>
      </c>
      <c r="AF142" t="str">
        <f>INDEX(新汉化!$Q:$Q,MATCH(日文原码!AF142,新汉化!$P:$P,0))</f>
        <v> </v>
      </c>
      <c r="AG142" t="str">
        <f>INDEX(新汉化!$Q:$Q,MATCH(日文原码!AG142,新汉化!$P:$P,0))</f>
        <v>そ</v>
      </c>
      <c r="AH142" t="str">
        <f>INDEX(新汉化!$Q:$Q,MATCH(日文原码!AH142,新汉化!$P:$P,0))</f>
        <v>こ</v>
      </c>
      <c r="AI142" t="str">
        <f>INDEX(新汉化!$Q:$Q,MATCH(日文原码!AI142,新汉化!$P:$P,0))</f>
        <v>に</v>
      </c>
      <c r="AJ142" t="str">
        <f>INDEX(新汉化!$Q:$Q,MATCH(日文原码!AJ142,新汉化!$P:$P,0))</f>
        <v> </v>
      </c>
      <c r="AK142" t="str">
        <f>INDEX(新汉化!$Q:$Q,MATCH(日文原码!AK142,新汉化!$P:$P,0))</f>
        <v>す</v>
      </c>
      <c r="AL142" t="str">
        <f>INDEX(新汉化!$Q:$Q,MATCH(日文原码!AL142,新汉化!$P:$P,0))</f>
        <v>ん</v>
      </c>
      <c r="AM142" t="str">
        <f>INDEX(新汉化!$Q:$Q,MATCH(日文原码!AM142,新汉化!$P:$P,0))</f>
        <v>で</v>
      </c>
      <c r="AN142" t="str">
        <f>INDEX(新汉化!$Q:$Q,MATCH(日文原码!AN142,新汉化!$P:$P,0))</f>
        <v>い</v>
      </c>
      <c r="AO142" t="str">
        <f>INDEX(新汉化!$Q:$Q,MATCH(日文原码!AO142,新汉化!$P:$P,0))</f>
        <v>る</v>
      </c>
      <c r="AP142" t="str">
        <f>INDEX(新汉化!$Q:$Q,MATCH(日文原码!AP142,新汉化!$P:$P,0))</f>
        <v>。</v>
      </c>
      <c r="AQ142" t="str">
        <f>INDEX(新汉化!$Q:$Q,MATCH(日文原码!AQ142,新汉化!$P:$P,0))</f>
        <v> </v>
      </c>
      <c r="AR142" t="str">
        <f>INDEX(新汉化!$Q:$Q,MATCH(日文原码!AR142,新汉化!$P:$P,0))</f>
        <v> </v>
      </c>
      <c r="AS142" s="8" t="str">
        <f>INDEX(新汉化!$Q:$Q,MATCH(日文原码!AS142,新汉化!$P:$P,0))</f>
        <v> </v>
      </c>
      <c r="AT142" s="7" t="str">
        <f>INDEX(新汉化!$Q:$Q,MATCH(日文原码!AT142,新汉化!$P:$P,0))</f>
        <v>か</v>
      </c>
      <c r="AU142" t="str">
        <f>INDEX(新汉化!$Q:$Q,MATCH(日文原码!AU142,新汉化!$P:$P,0))</f>
        <v>ら</v>
      </c>
      <c r="AV142" t="str">
        <f>INDEX(新汉化!$Q:$Q,MATCH(日文原码!AV142,新汉化!$P:$P,0))</f>
        <v>だ</v>
      </c>
      <c r="AW142" t="str">
        <f>INDEX(新汉化!$Q:$Q,MATCH(日文原码!AW142,新汉化!$P:$P,0))</f>
        <v>が</v>
      </c>
      <c r="AX142" t="str">
        <f>INDEX(新汉化!$Q:$Q,MATCH(日文原码!AX142,新汉化!$P:$P,0))</f>
        <v> </v>
      </c>
      <c r="AY142" t="str">
        <f>INDEX(新汉化!$Q:$Q,MATCH(日文原码!AY142,新汉化!$P:$P,0))</f>
        <v>あ</v>
      </c>
      <c r="AZ142" t="str">
        <f>INDEX(新汉化!$Q:$Q,MATCH(日文原码!AZ142,新汉化!$P:$P,0))</f>
        <v>ざ</v>
      </c>
      <c r="BA142" t="str">
        <f>INDEX(新汉化!$Q:$Q,MATCH(日文原码!BA142,新汉化!$P:$P,0))</f>
        <v>や</v>
      </c>
      <c r="BB142" t="str">
        <f>INDEX(新汉化!$Q:$Q,MATCH(日文原码!BB142,新汉化!$P:$P,0))</f>
        <v>か</v>
      </c>
      <c r="BC142" t="str">
        <f>INDEX(新汉化!$Q:$Q,MATCH(日文原码!BC142,新汉化!$P:$P,0))</f>
        <v>な</v>
      </c>
      <c r="BD142" t="str">
        <f>INDEX(新汉化!$Q:$Q,MATCH(日文原码!BD142,新汉化!$P:$P,0))</f>
        <v> </v>
      </c>
      <c r="BE142" t="str">
        <f>INDEX(新汉化!$Q:$Q,MATCH(日文原码!BE142,新汉化!$P:$P,0))</f>
        <v>ピ</v>
      </c>
      <c r="BF142" t="str">
        <f>INDEX(新汉化!$Q:$Q,MATCH(日文原码!BF142,新汉化!$P:$P,0))</f>
        <v>ン</v>
      </c>
      <c r="BG142" t="str">
        <f>INDEX(新汉化!$Q:$Q,MATCH(日文原码!BG142,新汉化!$P:$P,0))</f>
        <v>ク</v>
      </c>
      <c r="BH142" t="str">
        <f>INDEX(新汉化!$Q:$Q,MATCH(日文原码!BH142,新汉化!$P:$P,0))</f>
        <v>い</v>
      </c>
      <c r="BI142" t="str">
        <f>INDEX(新汉化!$Q:$Q,MATCH(日文原码!BI142,新汉化!$P:$P,0))</f>
        <v>ろ</v>
      </c>
      <c r="BJ142" t="str">
        <f>INDEX(新汉化!$Q:$Q,MATCH(日文原码!BJ142,新汉化!$P:$P,0))</f>
        <v>に</v>
      </c>
      <c r="BK142" t="str">
        <f>INDEX(新汉化!$Q:$Q,MATCH(日文原码!BK142,新汉化!$P:$P,0))</f>
        <v> </v>
      </c>
      <c r="BL142" t="str">
        <f>INDEX(新汉化!$Q:$Q,MATCH(日文原码!BL142,新汉化!$P:$P,0))</f>
        <v>か</v>
      </c>
      <c r="BM142" t="str">
        <f>INDEX(新汉化!$Q:$Q,MATCH(日文原码!BM142,新汉化!$P:$P,0))</f>
        <v>が</v>
      </c>
      <c r="BN142" t="str">
        <f>INDEX(新汉化!$Q:$Q,MATCH(日文原码!BN142,新汉化!$P:$P,0))</f>
        <v>や</v>
      </c>
      <c r="BO142" t="str">
        <f>INDEX(新汉化!$Q:$Q,MATCH(日文原码!BO142,新汉化!$P:$P,0))</f>
        <v>く</v>
      </c>
      <c r="BP142" t="str">
        <f>INDEX(新汉化!$Q:$Q,MATCH(日文原码!BP142,新汉化!$P:$P,0))</f>
        <v>と</v>
      </c>
      <c r="BQ142" s="8" t="str">
        <f>INDEX(新汉化!$Q:$Q,MATCH(日文原码!BQ142,新汉化!$P:$P,0))</f>
        <v>き</v>
      </c>
      <c r="BR142" s="7" t="str">
        <f>INDEX(新汉化!$Q:$Q,MATCH(日文原码!BR142,新汉化!$P:$P,0))</f>
        <v>す</v>
      </c>
      <c r="BS142" t="str">
        <f>INDEX(新汉化!$Q:$Q,MATCH(日文原码!BS142,新汉化!$P:$P,0))</f>
        <v>さ</v>
      </c>
      <c r="BT142" t="str">
        <f>INDEX(新汉化!$Q:$Q,MATCH(日文原码!BT142,新汉化!$P:$P,0))</f>
        <v>ん</v>
      </c>
      <c r="BU142" t="str">
        <f>INDEX(新汉化!$Q:$Q,MATCH(日文原码!BU142,新汉化!$P:$P,0))</f>
        <v>だ</v>
      </c>
      <c r="BV142" t="str">
        <f>INDEX(新汉化!$Q:$Q,MATCH(日文原码!BV142,新汉化!$P:$P,0))</f>
        <v> </v>
      </c>
      <c r="BW142" t="str">
        <f>INDEX(新汉化!$Q:$Q,MATCH(日文原码!BW142,新汉化!$P:$P,0))</f>
        <v>こ</v>
      </c>
      <c r="BX142" t="str">
        <f>INDEX(新汉化!$Q:$Q,MATCH(日文原码!BX142,新汉化!$P:$P,0))</f>
        <v>こ</v>
      </c>
      <c r="BY142" t="str">
        <f>INDEX(新汉化!$Q:$Q,MATCH(日文原码!BY142,新汉化!$P:$P,0))</f>
        <v>ろ</v>
      </c>
      <c r="BZ142" t="str">
        <f>INDEX(新汉化!$Q:$Q,MATCH(日文原码!BZ142,新汉化!$P:$P,0))</f>
        <v>を</v>
      </c>
      <c r="CA142" t="str">
        <f>INDEX(新汉化!$Q:$Q,MATCH(日文原码!CA142,新汉化!$P:$P,0))</f>
        <v> </v>
      </c>
      <c r="CB142" t="str">
        <f>INDEX(新汉化!$Q:$Q,MATCH(日文原码!CB142,新汉化!$P:$P,0))</f>
        <v>い</v>
      </c>
      <c r="CC142" t="str">
        <f>INDEX(新汉化!$Q:$Q,MATCH(日文原码!CC142,新汉化!$P:$P,0))</f>
        <v>や</v>
      </c>
      <c r="CD142" t="str">
        <f>INDEX(新汉化!$Q:$Q,MATCH(日文原码!CD142,新汉化!$P:$P,0))</f>
        <v>す</v>
      </c>
      <c r="CE142" t="str">
        <f>INDEX(新汉化!$Q:$Q,MATCH(日文原码!CE142,新汉化!$P:$P,0))</f>
        <v> </v>
      </c>
      <c r="CF142" t="str">
        <f>INDEX(新汉化!$Q:$Q,MATCH(日文原码!CF142,新汉化!$P:$P,0))</f>
        <v>は</v>
      </c>
      <c r="CG142" t="str">
        <f>INDEX(新汉化!$Q:$Q,MATCH(日文原码!CG142,新汉化!$P:$P,0))</f>
        <v>ど</v>
      </c>
      <c r="CH142" t="str">
        <f>INDEX(新汉化!$Q:$Q,MATCH(日文原码!CH142,新汉化!$P:$P,0))</f>
        <v>う</v>
      </c>
      <c r="CI142" t="str">
        <f>INDEX(新汉化!$Q:$Q,MATCH(日文原码!CI142,新汉化!$P:$P,0))</f>
        <v>を</v>
      </c>
      <c r="CJ142" t="str">
        <f>INDEX(新汉化!$Q:$Q,MATCH(日文原码!CJ142,新汉化!$P:$P,0))</f>
        <v> </v>
      </c>
      <c r="CK142" t="str">
        <f>INDEX(新汉化!$Q:$Q,MATCH(日文原码!CK142,新汉化!$P:$P,0))</f>
        <v>は</v>
      </c>
      <c r="CL142" t="str">
        <f>INDEX(新汉化!$Q:$Q,MATCH(日文原码!CL142,新汉化!$P:$P,0))</f>
        <v>な</v>
      </c>
      <c r="CM142" t="str">
        <f>INDEX(新汉化!$Q:$Q,MATCH(日文原码!CM142,新汉化!$P:$P,0))</f>
        <v>つ</v>
      </c>
      <c r="CN142" t="str">
        <f>INDEX(新汉化!$Q:$Q,MATCH(日文原码!CN142,新汉化!$P:$P,0))</f>
        <v>。</v>
      </c>
      <c r="CO142" t="str">
        <f>INDEX(新汉化!$Q:$Q,MATCH(日文原码!CO142,新汉化!$P:$P,0))</f>
        <v> </v>
      </c>
      <c r="CP142" s="13" t="str">
        <f>INDEX(新汉化!$Q:$Q,MATCH(日文原码!CP142,新汉化!$P:$P,0))</f>
        <v> </v>
      </c>
    </row>
    <row r="143" spans="1:94">
      <c r="A143" t="str">
        <f>MID(日文原码!A143,2,1)</f>
        <v>1</v>
      </c>
      <c r="B143" t="str">
        <f>MID(日文原码!B143,2,1)</f>
        <v>4</v>
      </c>
      <c r="C143" t="str">
        <f>MID(日文原码!C143,2,1)</f>
        <v>2</v>
      </c>
      <c r="D143" s="7" t="str">
        <f>MID(日文原码!D143,2,1)</f>
        <v>A</v>
      </c>
      <c r="E143" t="str">
        <f>MID(日文原码!E143,2,1)</f>
        <v>A</v>
      </c>
      <c r="F143" t="str">
        <f>MID(日文原码!F143,2,1)</f>
        <v>0</v>
      </c>
      <c r="G143" s="8" t="str">
        <f>MID(日文原码!G143,2,1)</f>
        <v>3</v>
      </c>
      <c r="H143" s="7" t="str">
        <f>MID(日文原码!H143,2,1)</f>
        <v>A</v>
      </c>
      <c r="I143" t="str">
        <f>MID(日文原码!I143,2,1)</f>
        <v>A</v>
      </c>
      <c r="J143" t="str">
        <f>MID(日文原码!J143,2,1)</f>
        <v>0</v>
      </c>
      <c r="K143" s="8" t="str">
        <f>MID(日文原码!K143,2,1)</f>
        <v>8</v>
      </c>
      <c r="L143" s="7" t="str">
        <f>INDEX(新汉化!$Q:$Q,MATCH(日文原码!L143,新汉化!$P:$P,0))</f>
        <v>ポ</v>
      </c>
      <c r="M143" t="str">
        <f>INDEX(新汉化!$Q:$Q,MATCH(日文原码!M143,新汉化!$P:$P,0))</f>
        <v>ワ</v>
      </c>
      <c r="N143" t="str">
        <f>INDEX(新汉化!$Q:$Q,MATCH(日文原码!N143,新汉化!$P:$P,0))</f>
        <v>ル</v>
      </c>
      <c r="O143" t="str">
        <f>INDEX(新汉化!$Q:$Q,MATCH(日文原码!O143,新汉化!$P:$P,0))</f>
        <v>ン</v>
      </c>
      <c r="P143" s="8" t="str">
        <f>INDEX(新汉化!$Q:$Q,MATCH(日文原码!P143,新汉化!$P:$P,0))</f>
        <v> </v>
      </c>
      <c r="Q143" s="7" t="str">
        <f>INDEX(新汉化!$Q:$Q,MATCH(日文原码!Q143,新汉化!$P:$P,0))</f>
        <v> </v>
      </c>
      <c r="R143" t="str">
        <f>INDEX(新汉化!$Q:$Q,MATCH(日文原码!R143,新汉化!$P:$P,0))</f>
        <v> </v>
      </c>
      <c r="S143" t="str">
        <f>INDEX(新汉化!$Q:$Q,MATCH(日文原码!S143,新汉化!$P:$P,0))</f>
        <v>て</v>
      </c>
      <c r="T143" t="str">
        <f>INDEX(新汉化!$Q:$Q,MATCH(日文原码!T143,新汉化!$P:$P,0))</f>
        <v>ん</v>
      </c>
      <c r="U143" s="8" t="str">
        <f>INDEX(新汉化!$Q:$Q,MATCH(日文原码!U143,新汉化!$P:$P,0))</f>
        <v>き</v>
      </c>
      <c r="V143" s="7" t="str">
        <f>INDEX(新汉化!$Q:$Q,MATCH(日文原码!V143,新汉化!$P:$P,0))</f>
        <v>し</v>
      </c>
      <c r="W143" t="str">
        <f>INDEX(新汉化!$Q:$Q,MATCH(日文原码!W143,新汉化!$P:$P,0))</f>
        <v>ぜ</v>
      </c>
      <c r="X143" t="str">
        <f>INDEX(新汉化!$Q:$Q,MATCH(日文原码!X143,新汉化!$P:$P,0))</f>
        <v>ん</v>
      </c>
      <c r="Y143" t="str">
        <f>INDEX(新汉化!$Q:$Q,MATCH(日文原码!Y143,新汉化!$P:$P,0))</f>
        <v>の</v>
      </c>
      <c r="Z143" t="str">
        <f>INDEX(新汉化!$Q:$Q,MATCH(日文原码!Z143,新汉化!$P:$P,0))</f>
        <v> </v>
      </c>
      <c r="AA143" t="str">
        <f>INDEX(新汉化!$Q:$Q,MATCH(日文原码!AA143,新汉化!$P:$P,0))</f>
        <v>ち</v>
      </c>
      <c r="AB143" t="str">
        <f>INDEX(新汉化!$Q:$Q,MATCH(日文原码!AB143,新汉化!$P:$P,0))</f>
        <v>か</v>
      </c>
      <c r="AC143" t="str">
        <f>INDEX(新汉化!$Q:$Q,MATCH(日文原码!AC143,新汉化!$P:$P,0))</f>
        <v>ら</v>
      </c>
      <c r="AD143" t="str">
        <f>INDEX(新汉化!$Q:$Q,MATCH(日文原码!AD143,新汉化!$P:$P,0))</f>
        <v>を</v>
      </c>
      <c r="AE143" t="str">
        <f>INDEX(新汉化!$Q:$Q,MATCH(日文原码!AE143,新汉化!$P:$P,0))</f>
        <v> </v>
      </c>
      <c r="AF143" t="str">
        <f>INDEX(新汉化!$Q:$Q,MATCH(日文原码!AF143,新汉化!$P:$P,0))</f>
        <v>う</v>
      </c>
      <c r="AG143" t="str">
        <f>INDEX(新汉化!$Q:$Q,MATCH(日文原码!AG143,新汉化!$P:$P,0))</f>
        <v>け</v>
      </c>
      <c r="AH143" t="str">
        <f>INDEX(新汉化!$Q:$Q,MATCH(日文原码!AH143,新汉化!$P:$P,0))</f>
        <v>て</v>
      </c>
      <c r="AI143" t="str">
        <f>INDEX(新汉化!$Q:$Q,MATCH(日文原码!AI143,新汉化!$P:$P,0))</f>
        <v> </v>
      </c>
      <c r="AJ143" t="str">
        <f>INDEX(新汉化!$Q:$Q,MATCH(日文原码!AJ143,新汉化!$P:$P,0))</f>
        <v>た</v>
      </c>
      <c r="AK143" t="str">
        <f>INDEX(新汉化!$Q:$Q,MATCH(日文原码!AK143,新汉化!$P:$P,0))</f>
        <v>い</v>
      </c>
      <c r="AL143" t="str">
        <f>INDEX(新汉化!$Q:$Q,MATCH(日文原码!AL143,新汉化!$P:$P,0))</f>
        <v>よ</v>
      </c>
      <c r="AM143" t="str">
        <f>INDEX(新汉化!$Q:$Q,MATCH(日文原码!AM143,新汉化!$P:$P,0))</f>
        <v>う</v>
      </c>
      <c r="AN143" t="str">
        <f>INDEX(新汉化!$Q:$Q,MATCH(日文原码!AN143,新汉化!$P:$P,0))</f>
        <v> </v>
      </c>
      <c r="AO143" t="str">
        <f>INDEX(新汉化!$Q:$Q,MATCH(日文原码!AO143,新汉化!$P:$P,0))</f>
        <v>あ</v>
      </c>
      <c r="AP143" t="str">
        <f>INDEX(新汉化!$Q:$Q,MATCH(日文原码!AP143,新汉化!$P:$P,0))</f>
        <v>ま</v>
      </c>
      <c r="AQ143" t="str">
        <f>INDEX(新汉化!$Q:$Q,MATCH(日文原码!AQ143,新汉化!$P:$P,0))</f>
        <v>み</v>
      </c>
      <c r="AR143" t="str">
        <f>INDEX(新汉化!$Q:$Q,MATCH(日文原码!AR143,新汉化!$P:$P,0))</f>
        <v>ず</v>
      </c>
      <c r="AS143" s="8" t="str">
        <f>INDEX(新汉化!$Q:$Q,MATCH(日文原码!AS143,新汉化!$P:$P,0))</f>
        <v> </v>
      </c>
      <c r="AT143" s="7" t="str">
        <f>INDEX(新汉化!$Q:$Q,MATCH(日文原码!AT143,新汉化!$P:$P,0))</f>
        <v>ゆ</v>
      </c>
      <c r="AU143" t="str">
        <f>INDEX(新汉化!$Q:$Q,MATCH(日文原码!AU143,新汉化!$P:$P,0))</f>
        <v>き</v>
      </c>
      <c r="AV143" t="str">
        <f>INDEX(新汉化!$Q:$Q,MATCH(日文原码!AV143,新汉化!$P:$P,0))</f>
        <v>ぐ</v>
      </c>
      <c r="AW143" t="str">
        <f>INDEX(新汉化!$Q:$Q,MATCH(日文原码!AW143,新汉化!$P:$P,0))</f>
        <v>も</v>
      </c>
      <c r="AX143" t="str">
        <f>INDEX(新汉化!$Q:$Q,MATCH(日文原码!AX143,新汉化!$P:$P,0))</f>
        <v>に</v>
      </c>
      <c r="AY143" t="str">
        <f>INDEX(新汉化!$Q:$Q,MATCH(日文原码!AY143,新汉化!$P:$P,0))</f>
        <v> </v>
      </c>
      <c r="AZ143" t="str">
        <f>INDEX(新汉化!$Q:$Q,MATCH(日文原码!AZ143,新汉化!$P:$P,0))</f>
        <v>す</v>
      </c>
      <c r="BA143" t="str">
        <f>INDEX(新汉化!$Q:$Q,MATCH(日文原码!BA143,新汉化!$P:$P,0))</f>
        <v>が</v>
      </c>
      <c r="BB143" t="str">
        <f>INDEX(新汉化!$Q:$Q,MATCH(日文原码!BB143,新汉化!$P:$P,0))</f>
        <v>た</v>
      </c>
      <c r="BC143" t="str">
        <f>INDEX(新汉化!$Q:$Q,MATCH(日文原码!BC143,新汉化!$P:$P,0))</f>
        <v>を</v>
      </c>
      <c r="BD143" t="str">
        <f>INDEX(新汉化!$Q:$Q,MATCH(日文原码!BD143,新汉化!$P:$P,0))</f>
        <v> </v>
      </c>
      <c r="BE143" t="str">
        <f>INDEX(新汉化!$Q:$Q,MATCH(日文原码!BE143,新汉化!$P:$P,0))</f>
        <v>か</v>
      </c>
      <c r="BF143" t="str">
        <f>INDEX(新汉化!$Q:$Q,MATCH(日文原码!BF143,新汉化!$P:$P,0))</f>
        <v>え</v>
      </c>
      <c r="BG143" t="str">
        <f>INDEX(新汉化!$Q:$Q,MATCH(日文原码!BG143,新汉化!$P:$P,0))</f>
        <v>る</v>
      </c>
      <c r="BH143" t="str">
        <f>INDEX(新汉化!$Q:$Q,MATCH(日文原码!BH143,新汉化!$P:$P,0))</f>
        <v> </v>
      </c>
      <c r="BI143" t="str">
        <f>INDEX(新汉化!$Q:$Q,MATCH(日文原码!BI143,新汉化!$P:$P,0))</f>
        <v>ポ</v>
      </c>
      <c r="BJ143" t="str">
        <f>INDEX(新汉化!$Q:$Q,MATCH(日文原码!BJ143,新汉化!$P:$P,0))</f>
        <v>ケ</v>
      </c>
      <c r="BK143" t="str">
        <f>INDEX(新汉化!$Q:$Q,MATCH(日文原码!BK143,新汉化!$P:$P,0))</f>
        <v>モ</v>
      </c>
      <c r="BL143" t="str">
        <f>INDEX(新汉化!$Q:$Q,MATCH(日文原码!BL143,新汉化!$P:$P,0))</f>
        <v>ン</v>
      </c>
      <c r="BM143" t="str">
        <f>INDEX(新汉化!$Q:$Q,MATCH(日文原码!BM143,新汉化!$P:$P,0))</f>
        <v>。</v>
      </c>
      <c r="BN143" t="str">
        <f>INDEX(新汉化!$Q:$Q,MATCH(日文原码!BN143,新汉化!$P:$P,0))</f>
        <v> </v>
      </c>
      <c r="BO143" t="str">
        <f>INDEX(新汉化!$Q:$Q,MATCH(日文原码!BO143,新汉化!$P:$P,0))</f>
        <v> </v>
      </c>
      <c r="BP143" t="str">
        <f>INDEX(新汉化!$Q:$Q,MATCH(日文原码!BP143,新汉化!$P:$P,0))</f>
        <v> </v>
      </c>
      <c r="BQ143" s="8" t="str">
        <f>INDEX(新汉化!$Q:$Q,MATCH(日文原码!BQ143,新汉化!$P:$P,0))</f>
        <v> </v>
      </c>
      <c r="BR143" s="7" t="str">
        <f>INDEX(新汉化!$Q:$Q,MATCH(日文原码!BR143,新汉化!$P:$P,0))</f>
        <v>き</v>
      </c>
      <c r="BS143" t="str">
        <f>INDEX(新汉化!$Q:$Q,MATCH(日文原码!BS143,新汉化!$P:$P,0))</f>
        <v>し</v>
      </c>
      <c r="BT143" t="str">
        <f>INDEX(新汉化!$Q:$Q,MATCH(日文原码!BT143,新汉化!$P:$P,0))</f>
        <v>ょ</v>
      </c>
      <c r="BU143" t="str">
        <f>INDEX(新汉化!$Q:$Q,MATCH(日文原码!BU143,新汉化!$P:$P,0))</f>
        <v>う</v>
      </c>
      <c r="BV143" t="str">
        <f>INDEX(新汉化!$Q:$Q,MATCH(日文原码!BV143,新汉化!$P:$P,0))</f>
        <v>が</v>
      </c>
      <c r="BW143" t="str">
        <f>INDEX(新汉化!$Q:$Q,MATCH(日文原码!BW143,新汉化!$P:$P,0))</f>
        <v> </v>
      </c>
      <c r="BX143" t="str">
        <f>INDEX(新汉化!$Q:$Q,MATCH(日文原码!BX143,新汉化!$P:$P,0))</f>
        <v>か</v>
      </c>
      <c r="BY143" t="str">
        <f>INDEX(新汉化!$Q:$Q,MATCH(日文原码!BY143,新汉化!$P:$P,0))</f>
        <v>わ</v>
      </c>
      <c r="BZ143" t="str">
        <f>INDEX(新汉化!$Q:$Q,MATCH(日文原码!BZ143,新汉化!$P:$P,0))</f>
        <v>る</v>
      </c>
      <c r="CA143" t="str">
        <f>INDEX(新汉化!$Q:$Q,MATCH(日文原码!CA143,新汉化!$P:$P,0))</f>
        <v>と</v>
      </c>
      <c r="CB143" t="str">
        <f>INDEX(新汉化!$Q:$Q,MATCH(日文原码!CB143,新汉化!$P:$P,0))</f>
        <v> </v>
      </c>
      <c r="CC143" t="str">
        <f>INDEX(新汉化!$Q:$Q,MATCH(日文原码!CC143,新汉化!$P:$P,0))</f>
        <v>き</v>
      </c>
      <c r="CD143" t="str">
        <f>INDEX(新汉化!$Q:$Q,MATCH(日文原码!CD143,新汉化!$P:$P,0))</f>
        <v>し</v>
      </c>
      <c r="CE143" t="str">
        <f>INDEX(新汉化!$Q:$Q,MATCH(日文原码!CE143,新汉化!$P:$P,0))</f>
        <v>ょ</v>
      </c>
      <c r="CF143" t="str">
        <f>INDEX(新汉化!$Q:$Q,MATCH(日文原码!CF143,新汉化!$P:$P,0))</f>
        <v>う</v>
      </c>
      <c r="CG143" t="str">
        <f>INDEX(新汉化!$Q:$Q,MATCH(日文原码!CG143,新汉化!$P:$P,0))</f>
        <v>も</v>
      </c>
      <c r="CH143" t="str">
        <f>INDEX(新汉化!$Q:$Q,MATCH(日文原码!CH143,新汉化!$P:$P,0))</f>
        <v> </v>
      </c>
      <c r="CI143" t="str">
        <f>INDEX(新汉化!$Q:$Q,MATCH(日文原码!CI143,新汉化!$P:$P,0))</f>
        <v>か</v>
      </c>
      <c r="CJ143" t="str">
        <f>INDEX(新汉化!$Q:$Q,MATCH(日文原码!CJ143,新汉化!$P:$P,0))</f>
        <v>わ</v>
      </c>
      <c r="CK143" t="str">
        <f>INDEX(新汉化!$Q:$Q,MATCH(日文原码!CK143,新汉化!$P:$P,0))</f>
        <v>る</v>
      </c>
      <c r="CL143" t="str">
        <f>INDEX(新汉化!$Q:$Q,MATCH(日文原码!CL143,新汉化!$P:$P,0))</f>
        <v>ぞ</v>
      </c>
      <c r="CM143" t="str">
        <f>INDEX(新汉化!$Q:$Q,MATCH(日文原码!CM143,新汉化!$P:$P,0))</f>
        <v>。</v>
      </c>
      <c r="CN143" t="str">
        <f>INDEX(新汉化!$Q:$Q,MATCH(日文原码!CN143,新汉化!$P:$P,0))</f>
        <v> </v>
      </c>
      <c r="CO143" t="str">
        <f>INDEX(新汉化!$Q:$Q,MATCH(日文原码!CO143,新汉化!$P:$P,0))</f>
        <v> </v>
      </c>
      <c r="CP143" s="13" t="str">
        <f>INDEX(新汉化!$Q:$Q,MATCH(日文原码!CP143,新汉化!$P:$P,0))</f>
        <v> </v>
      </c>
    </row>
    <row r="144" spans="1:94">
      <c r="A144" t="str">
        <f>MID(日文原码!A144,2,1)</f>
        <v>1</v>
      </c>
      <c r="B144" t="str">
        <f>MID(日文原码!B144,2,1)</f>
        <v>4</v>
      </c>
      <c r="C144" t="str">
        <f>MID(日文原码!C144,2,1)</f>
        <v>3</v>
      </c>
      <c r="D144" s="7" t="str">
        <f>MID(日文原码!D144,2,1)</f>
        <v>A</v>
      </c>
      <c r="E144" t="str">
        <f>MID(日文原码!E144,2,1)</f>
        <v>A</v>
      </c>
      <c r="F144" t="str">
        <f>MID(日文原码!F144,2,1)</f>
        <v>0</v>
      </c>
      <c r="G144" s="8" t="str">
        <f>MID(日文原码!G144,2,1)</f>
        <v>8</v>
      </c>
      <c r="H144" s="7" t="str">
        <f>MID(日文原码!H144,2,1)</f>
        <v>A</v>
      </c>
      <c r="I144" t="str">
        <f>MID(日文原码!I144,2,1)</f>
        <v>3</v>
      </c>
      <c r="J144" t="str">
        <f>MID(日文原码!J144,2,1)</f>
        <v>4</v>
      </c>
      <c r="K144" s="8" t="str">
        <f>MID(日文原码!K144,2,1)</f>
        <v>5</v>
      </c>
      <c r="L144" s="7" t="str">
        <f>INDEX(新汉化!$Q:$Q,MATCH(日文原码!L144,新汉化!$P:$P,0))</f>
        <v>ヒ</v>
      </c>
      <c r="M144" t="str">
        <f>INDEX(新汉化!$Q:$Q,MATCH(日文原码!M144,新汉化!$P:$P,0))</f>
        <v>ト</v>
      </c>
      <c r="N144" t="str">
        <f>INDEX(新汉化!$Q:$Q,MATCH(日文原码!N144,新汉化!$P:$P,0))</f>
        <v>デ</v>
      </c>
      <c r="O144" t="str">
        <f>INDEX(新汉化!$Q:$Q,MATCH(日文原码!O144,新汉化!$P:$P,0))</f>
        <v>マ</v>
      </c>
      <c r="P144" s="8" t="str">
        <f>INDEX(新汉化!$Q:$Q,MATCH(日文原码!P144,新汉化!$P:$P,0))</f>
        <v>ン</v>
      </c>
      <c r="Q144" s="7" t="str">
        <f>INDEX(新汉化!$Q:$Q,MATCH(日文原码!Q144,新汉化!$P:$P,0))</f>
        <v> </v>
      </c>
      <c r="R144" t="str">
        <f>INDEX(新汉化!$Q:$Q,MATCH(日文原码!R144,新汉化!$P:$P,0))</f>
        <v>ほ</v>
      </c>
      <c r="S144" t="str">
        <f>INDEX(新汉化!$Q:$Q,MATCH(日文原码!S144,新汉化!$P:$P,0))</f>
        <v>し</v>
      </c>
      <c r="T144" t="str">
        <f>INDEX(新汉化!$Q:$Q,MATCH(日文原码!T144,新汉化!$P:$P,0))</f>
        <v>が</v>
      </c>
      <c r="U144" s="8" t="str">
        <f>INDEX(新汉化!$Q:$Q,MATCH(日文原码!U144,新汉化!$P:$P,0))</f>
        <v>た</v>
      </c>
      <c r="V144" s="7" t="str">
        <f>INDEX(新汉化!$Q:$Q,MATCH(日文原码!V144,新汉化!$P:$P,0))</f>
        <v>な</v>
      </c>
      <c r="W144" t="str">
        <f>INDEX(新汉化!$Q:$Q,MATCH(日文原码!W144,新汉化!$P:$P,0))</f>
        <v>つ</v>
      </c>
      <c r="X144" t="str">
        <f>INDEX(新汉化!$Q:$Q,MATCH(日文原码!X144,新汉化!$P:$P,0))</f>
        <v>の</v>
      </c>
      <c r="Y144" t="str">
        <f>INDEX(新汉化!$Q:$Q,MATCH(日文原码!Y144,新汉化!$P:$P,0))</f>
        <v> </v>
      </c>
      <c r="Z144" t="str">
        <f>INDEX(新汉化!$Q:$Q,MATCH(日文原码!Z144,新汉化!$P:$P,0))</f>
        <v>お</v>
      </c>
      <c r="AA144" t="str">
        <f>INDEX(新汉化!$Q:$Q,MATCH(日文原码!AA144,新汉化!$P:$P,0))</f>
        <v>わ</v>
      </c>
      <c r="AB144" t="str">
        <f>INDEX(新汉化!$Q:$Q,MATCH(日文原码!AB144,新汉化!$P:$P,0))</f>
        <v>り</v>
      </c>
      <c r="AC144" t="str">
        <f>INDEX(新汉化!$Q:$Q,MATCH(日文原码!AC144,新汉化!$P:$P,0))</f>
        <v>ご</v>
      </c>
      <c r="AD144" t="str">
        <f>INDEX(新汉化!$Q:$Q,MATCH(日文原码!AD144,新汉化!$P:$P,0))</f>
        <v>ろ</v>
      </c>
      <c r="AE144" t="str">
        <f>INDEX(新汉化!$Q:$Q,MATCH(日文原码!AE144,新汉化!$P:$P,0))</f>
        <v> </v>
      </c>
      <c r="AF144" t="str">
        <f>INDEX(新汉化!$Q:$Q,MATCH(日文原码!AF144,新汉化!$P:$P,0))</f>
        <v>よ</v>
      </c>
      <c r="AG144" t="str">
        <f>INDEX(新汉化!$Q:$Q,MATCH(日文原码!AG144,新汉化!$P:$P,0))</f>
        <v>る</v>
      </c>
      <c r="AH144" t="str">
        <f>INDEX(新汉化!$Q:$Q,MATCH(日文原码!AH144,新汉化!$P:$P,0))</f>
        <v>に</v>
      </c>
      <c r="AI144" t="str">
        <f>INDEX(新汉化!$Q:$Q,MATCH(日文原码!AI144,新汉化!$P:$P,0))</f>
        <v> </v>
      </c>
      <c r="AJ144" t="str">
        <f>INDEX(新汉化!$Q:$Q,MATCH(日文原码!AJ144,新汉化!$P:$P,0))</f>
        <v>す</v>
      </c>
      <c r="AK144" t="str">
        <f>INDEX(新汉化!$Q:$Q,MATCH(日文原码!AK144,新汉化!$P:$P,0))</f>
        <v>な</v>
      </c>
      <c r="AL144" t="str">
        <f>INDEX(新汉化!$Q:$Q,MATCH(日文原码!AL144,新汉化!$P:$P,0))</f>
        <v>は</v>
      </c>
      <c r="AM144" t="str">
        <f>INDEX(新汉化!$Q:$Q,MATCH(日文原码!AM144,新汉化!$P:$P,0))</f>
        <v>ま</v>
      </c>
      <c r="AN144" t="str">
        <f>INDEX(新汉化!$Q:$Q,MATCH(日文原码!AN144,新汉化!$P:$P,0))</f>
        <v>へ</v>
      </c>
      <c r="AO144" t="str">
        <f>INDEX(新汉化!$Q:$Q,MATCH(日文原码!AO144,新汉化!$P:$P,0))</f>
        <v> </v>
      </c>
      <c r="AP144" t="str">
        <f>INDEX(新汉化!$Q:$Q,MATCH(日文原码!AP144,新汉化!$P:$P,0))</f>
        <v>い</v>
      </c>
      <c r="AQ144" t="str">
        <f>INDEX(新汉化!$Q:$Q,MATCH(日文原码!AQ144,新汉化!$P:$P,0))</f>
        <v>く</v>
      </c>
      <c r="AR144" t="str">
        <f>INDEX(新汉化!$Q:$Q,MATCH(日文原码!AR144,新汉化!$P:$P,0))</f>
        <v>と</v>
      </c>
      <c r="AS144" s="8" t="str">
        <f>INDEX(新汉化!$Q:$Q,MATCH(日文原码!AS144,新汉化!$P:$P,0))</f>
        <v> </v>
      </c>
      <c r="AT144" s="7" t="str">
        <f>INDEX(新汉化!$Q:$Q,MATCH(日文原码!AT144,新汉化!$P:$P,0))</f>
        <v>コ</v>
      </c>
      <c r="AU144" t="str">
        <f>INDEX(新汉化!$Q:$Q,MATCH(日文原码!AU144,新汉化!$P:$P,0))</f>
        <v>ア</v>
      </c>
      <c r="AV144" t="str">
        <f>INDEX(新汉化!$Q:$Q,MATCH(日文原码!AV144,新汉化!$P:$P,0))</f>
        <v>と</v>
      </c>
      <c r="AW144" t="str">
        <f>INDEX(新汉化!$Q:$Q,MATCH(日文原码!AW144,新汉化!$P:$P,0))</f>
        <v> </v>
      </c>
      <c r="AX144" t="str">
        <f>INDEX(新汉化!$Q:$Q,MATCH(日文原码!AX144,新汉化!$P:$P,0))</f>
        <v>よ</v>
      </c>
      <c r="AY144" t="str">
        <f>INDEX(新汉化!$Q:$Q,MATCH(日文原码!AY144,新汉化!$P:$P,0))</f>
        <v>ば</v>
      </c>
      <c r="AZ144" t="str">
        <f>INDEX(新汉化!$Q:$Q,MATCH(日文原码!AZ144,新汉化!$P:$P,0))</f>
        <v>れ</v>
      </c>
      <c r="BA144" t="str">
        <f>INDEX(新汉化!$Q:$Q,MATCH(日文原码!BA144,新汉化!$P:$P,0))</f>
        <v>る</v>
      </c>
      <c r="BB144" t="str">
        <f>INDEX(新汉化!$Q:$Q,MATCH(日文原码!BB144,新汉化!$P:$P,0))</f>
        <v> </v>
      </c>
      <c r="BC144" t="str">
        <f>INDEX(新汉化!$Q:$Q,MATCH(日文原码!BC144,新汉化!$P:$P,0))</f>
        <v>き</v>
      </c>
      <c r="BD144" t="str">
        <f>INDEX(新汉化!$Q:$Q,MATCH(日文原码!BD144,新汉化!$P:$P,0))</f>
        <v>か</v>
      </c>
      <c r="BE144" t="str">
        <f>INDEX(新汉化!$Q:$Q,MATCH(日文原码!BE144,新汉化!$P:$P,0))</f>
        <v>ん</v>
      </c>
      <c r="BF144" t="str">
        <f>INDEX(新汉化!$Q:$Q,MATCH(日文原码!BF144,新汉化!$P:$P,0))</f>
        <v>を</v>
      </c>
      <c r="BG144" t="str">
        <f>INDEX(新汉化!$Q:$Q,MATCH(日文原码!BG144,新汉化!$P:$P,0))</f>
        <v> </v>
      </c>
      <c r="BH144" t="str">
        <f>INDEX(新汉化!$Q:$Q,MATCH(日文原码!BH144,新汉化!$P:$P,0))</f>
        <v>あ</v>
      </c>
      <c r="BI144" t="str">
        <f>INDEX(新汉化!$Q:$Q,MATCH(日文原码!BI144,新汉化!$P:$P,0))</f>
        <v>か</v>
      </c>
      <c r="BJ144" t="str">
        <f>INDEX(新汉化!$Q:$Q,MATCH(日文原码!BJ144,新汉化!$P:$P,0))</f>
        <v>く</v>
      </c>
      <c r="BK144" t="str">
        <f>INDEX(新汉化!$Q:$Q,MATCH(日文原码!BK144,新汉化!$P:$P,0))</f>
        <v> </v>
      </c>
      <c r="BL144" t="str">
        <f>INDEX(新汉化!$Q:$Q,MATCH(日文原码!BL144,新汉化!$P:$P,0))</f>
        <v>ひ</v>
      </c>
      <c r="BM144" t="str">
        <f>INDEX(新汉化!$Q:$Q,MATCH(日文原码!BM144,新汉化!$P:$P,0))</f>
        <v>か</v>
      </c>
      <c r="BN144" t="str">
        <f>INDEX(新汉化!$Q:$Q,MATCH(日文原码!BN144,新汉化!$P:$P,0))</f>
        <v>ら</v>
      </c>
      <c r="BO144" t="str">
        <f>INDEX(新汉化!$Q:$Q,MATCH(日文原码!BO144,新汉化!$P:$P,0))</f>
        <v>せ</v>
      </c>
      <c r="BP144" t="str">
        <f>INDEX(新汉化!$Q:$Q,MATCH(日文原码!BP144,新汉化!$P:$P,0))</f>
        <v>た</v>
      </c>
      <c r="BQ144" s="8" t="str">
        <f>INDEX(新汉化!$Q:$Q,MATCH(日文原码!BQ144,新汉化!$P:$P,0))</f>
        <v> </v>
      </c>
      <c r="BR144" s="7" t="str">
        <f>INDEX(新汉化!$Q:$Q,MATCH(日文原码!BR144,新汉化!$P:$P,0))</f>
        <v>ヒ</v>
      </c>
      <c r="BS144" t="str">
        <f>INDEX(新汉化!$Q:$Q,MATCH(日文原码!BS144,新汉化!$P:$P,0))</f>
        <v>ト</v>
      </c>
      <c r="BT144" t="str">
        <f>INDEX(新汉化!$Q:$Q,MATCH(日文原码!BT144,新汉化!$P:$P,0))</f>
        <v>デ</v>
      </c>
      <c r="BU144" t="str">
        <f>INDEX(新汉化!$Q:$Q,MATCH(日文原码!BU144,新汉化!$P:$P,0))</f>
        <v>マ</v>
      </c>
      <c r="BV144" t="str">
        <f>INDEX(新汉化!$Q:$Q,MATCH(日文原码!BV144,新汉化!$P:$P,0))</f>
        <v>ン</v>
      </c>
      <c r="BW144" t="str">
        <f>INDEX(新汉化!$Q:$Q,MATCH(日文原码!BW144,新汉化!$P:$P,0))</f>
        <v>が</v>
      </c>
      <c r="BX144" t="str">
        <f>INDEX(新汉化!$Q:$Q,MATCH(日文原码!BX144,新汉化!$P:$P,0))</f>
        <v> </v>
      </c>
      <c r="BY144" t="str">
        <f>INDEX(新汉化!$Q:$Q,MATCH(日文原码!BY144,新汉化!$P:$P,0))</f>
        <v>ほ</v>
      </c>
      <c r="BZ144" t="str">
        <f>INDEX(新汉化!$Q:$Q,MATCH(日文原码!BZ144,新汉化!$P:$P,0))</f>
        <v>し</v>
      </c>
      <c r="CA144" t="str">
        <f>INDEX(新汉化!$Q:$Q,MATCH(日文原码!CA144,新汉化!$P:$P,0))</f>
        <v>の</v>
      </c>
      <c r="CB144" t="str">
        <f>INDEX(新汉化!$Q:$Q,MATCH(日文原码!CB144,新汉化!$P:$P,0))</f>
        <v> </v>
      </c>
      <c r="CC144" t="str">
        <f>INDEX(新汉化!$Q:$Q,MATCH(日文原码!CC144,新汉化!$P:$P,0))</f>
        <v>よ</v>
      </c>
      <c r="CD144" t="str">
        <f>INDEX(新汉化!$Q:$Q,MATCH(日文原码!CD144,新汉化!$P:$P,0))</f>
        <v>う</v>
      </c>
      <c r="CE144" t="str">
        <f>INDEX(新汉化!$Q:$Q,MATCH(日文原码!CE144,新汉化!$P:$P,0))</f>
        <v>に</v>
      </c>
      <c r="CF144" t="str">
        <f>INDEX(新汉化!$Q:$Q,MATCH(日文原码!CF144,新汉化!$P:$P,0))</f>
        <v> </v>
      </c>
      <c r="CG144" t="str">
        <f>INDEX(新汉化!$Q:$Q,MATCH(日文原码!CG144,新汉化!$P:$P,0))</f>
        <v>み</v>
      </c>
      <c r="CH144" t="str">
        <f>INDEX(新汉化!$Q:$Q,MATCH(日文原码!CH144,新汉化!$P:$P,0))</f>
        <v>え</v>
      </c>
      <c r="CI144" t="str">
        <f>INDEX(新汉化!$Q:$Q,MATCH(日文原码!CI144,新汉化!$P:$P,0))</f>
        <v>る</v>
      </c>
      <c r="CJ144" t="str">
        <f>INDEX(新汉化!$Q:$Q,MATCH(日文原码!CJ144,新汉化!$P:$P,0))</f>
        <v>よ</v>
      </c>
      <c r="CK144" t="str">
        <f>INDEX(新汉化!$Q:$Q,MATCH(日文原码!CK144,新汉化!$P:$P,0))</f>
        <v>。</v>
      </c>
      <c r="CL144" t="str">
        <f>INDEX(新汉化!$Q:$Q,MATCH(日文原码!CL144,新汉化!$P:$P,0))</f>
        <v> </v>
      </c>
      <c r="CM144" t="str">
        <f>INDEX(新汉化!$Q:$Q,MATCH(日文原码!CM144,新汉化!$P:$P,0))</f>
        <v> </v>
      </c>
      <c r="CN144" t="str">
        <f>INDEX(新汉化!$Q:$Q,MATCH(日文原码!CN144,新汉化!$P:$P,0))</f>
        <v> </v>
      </c>
      <c r="CO144" t="str">
        <f>INDEX(新汉化!$Q:$Q,MATCH(日文原码!CO144,新汉化!$P:$P,0))</f>
        <v> </v>
      </c>
      <c r="CP144" s="13" t="str">
        <f>INDEX(新汉化!$Q:$Q,MATCH(日文原码!CP144,新汉化!$P:$P,0))</f>
        <v> </v>
      </c>
    </row>
    <row r="145" spans="1:94">
      <c r="A145" t="str">
        <f>MID(日文原码!A145,2,1)</f>
        <v>1</v>
      </c>
      <c r="B145" t="str">
        <f>MID(日文原码!B145,2,1)</f>
        <v>4</v>
      </c>
      <c r="C145" t="str">
        <f>MID(日文原码!C145,2,1)</f>
        <v>4</v>
      </c>
      <c r="D145" s="7" t="str">
        <f>MID(日文原码!D145,2,1)</f>
        <v>A</v>
      </c>
      <c r="E145" t="str">
        <f>MID(日文原码!E145,2,1)</f>
        <v>A</v>
      </c>
      <c r="F145" t="str">
        <f>MID(日文原码!F145,2,1)</f>
        <v>1</v>
      </c>
      <c r="G145" s="8" t="str">
        <f>MID(日文原码!G145,2,1)</f>
        <v>1</v>
      </c>
      <c r="H145" s="7" t="str">
        <f>MID(日文原码!H145,2,1)</f>
        <v>A</v>
      </c>
      <c r="I145" t="str">
        <f>MID(日文原码!I145,2,1)</f>
        <v>8</v>
      </c>
      <c r="J145" t="str">
        <f>MID(日文原码!J145,2,1)</f>
        <v>0</v>
      </c>
      <c r="K145" s="8" t="str">
        <f>MID(日文原码!K145,2,1)</f>
        <v>0</v>
      </c>
      <c r="L145" s="7" t="str">
        <f>INDEX(新汉化!$Q:$Q,MATCH(日文原码!L145,新汉化!$P:$P,0))</f>
        <v>ス</v>
      </c>
      <c r="M145" t="str">
        <f>INDEX(新汉化!$Q:$Q,MATCH(日文原码!M145,新汉化!$P:$P,0))</f>
        <v>タ</v>
      </c>
      <c r="N145" t="str">
        <f>INDEX(新汉化!$Q:$Q,MATCH(日文原码!N145,新汉化!$P:$P,0))</f>
        <v>-</v>
      </c>
      <c r="O145" t="str">
        <f>INDEX(新汉化!$Q:$Q,MATCH(日文原码!O145,新汉化!$P:$P,0))</f>
        <v>ミ</v>
      </c>
      <c r="P145" s="8" t="str">
        <f>INDEX(新汉化!$Q:$Q,MATCH(日文原码!P145,新汉化!$P:$P,0))</f>
        <v>-</v>
      </c>
      <c r="Q145" s="7" t="str">
        <f>INDEX(新汉化!$Q:$Q,MATCH(日文原码!Q145,新汉化!$P:$P,0))</f>
        <v> </v>
      </c>
      <c r="R145" t="str">
        <f>INDEX(新汉化!$Q:$Q,MATCH(日文原码!R145,新汉化!$P:$P,0))</f>
        <v> </v>
      </c>
      <c r="S145" t="str">
        <f>INDEX(新汉化!$Q:$Q,MATCH(日文原码!S145,新汉化!$P:$P,0))</f>
        <v>な</v>
      </c>
      <c r="T145" t="str">
        <f>INDEX(新汉化!$Q:$Q,MATCH(日文原码!T145,新汉化!$P:$P,0))</f>
        <v>ぞ</v>
      </c>
      <c r="U145" s="8" t="str">
        <f>INDEX(新汉化!$Q:$Q,MATCH(日文原码!U145,新汉化!$P:$P,0))</f>
        <v>の</v>
      </c>
      <c r="V145" s="7" t="str">
        <f>INDEX(新汉化!$Q:$Q,MATCH(日文原码!V145,新汉化!$P:$P,0))</f>
        <v>か</v>
      </c>
      <c r="W145" t="str">
        <f>INDEX(新汉化!$Q:$Q,MATCH(日文原码!W145,新汉化!$P:$P,0))</f>
        <v>ら</v>
      </c>
      <c r="X145" t="str">
        <f>INDEX(新汉化!$Q:$Q,MATCH(日文原码!X145,新汉化!$P:$P,0))</f>
        <v>だ</v>
      </c>
      <c r="Y145" t="str">
        <f>INDEX(新汉化!$Q:$Q,MATCH(日文原码!Y145,新汉化!$P:$P,0))</f>
        <v>の</v>
      </c>
      <c r="Z145" t="str">
        <f>INDEX(新汉化!$Q:$Q,MATCH(日文原码!Z145,新汉化!$P:$P,0))</f>
        <v> </v>
      </c>
      <c r="AA145" t="str">
        <f>INDEX(新汉化!$Q:$Q,MATCH(日文原码!AA145,新汉化!$P:$P,0))</f>
        <v>ち</v>
      </c>
      <c r="AB145" t="str">
        <f>INDEX(新汉化!$Q:$Q,MATCH(日文原码!AB145,新汉化!$P:$P,0))</f>
        <v>ゅ</v>
      </c>
      <c r="AC145" t="str">
        <f>INDEX(新汉化!$Q:$Q,MATCH(日文原码!AC145,新汉化!$P:$P,0))</f>
        <v>う</v>
      </c>
      <c r="AD145" t="str">
        <f>INDEX(新汉化!$Q:$Q,MATCH(日文原码!AD145,新汉化!$P:$P,0))</f>
        <v>し</v>
      </c>
      <c r="AE145" t="str">
        <f>INDEX(新汉化!$Q:$Q,MATCH(日文原码!AE145,新汉化!$P:$P,0))</f>
        <v>ん</v>
      </c>
      <c r="AF145" t="str">
        <f>INDEX(新汉化!$Q:$Q,MATCH(日文原码!AF145,新汉化!$P:$P,0))</f>
        <v>に</v>
      </c>
      <c r="AG145" t="str">
        <f>INDEX(新汉化!$Q:$Q,MATCH(日文原码!AG145,新汉化!$P:$P,0))</f>
        <v> </v>
      </c>
      <c r="AH145" t="str">
        <f>INDEX(新汉化!$Q:$Q,MATCH(日文原码!AH145,新汉化!$P:$P,0))</f>
        <v>あ</v>
      </c>
      <c r="AI145" t="str">
        <f>INDEX(新汉化!$Q:$Q,MATCH(日文原码!AI145,新汉化!$P:$P,0))</f>
        <v>る</v>
      </c>
      <c r="AJ145" t="str">
        <f>INDEX(新汉化!$Q:$Q,MATCH(日文原码!AJ145,新汉化!$P:$P,0))</f>
        <v> </v>
      </c>
      <c r="AK145" t="str">
        <f>INDEX(新汉化!$Q:$Q,MATCH(日文原码!AK145,新汉化!$P:$P,0))</f>
        <v>コ</v>
      </c>
      <c r="AL145" t="str">
        <f>INDEX(新汉化!$Q:$Q,MATCH(日文原码!AL145,新汉化!$P:$P,0))</f>
        <v>ア</v>
      </c>
      <c r="AM145" t="str">
        <f>INDEX(新汉化!$Q:$Q,MATCH(日文原码!AM145,新汉化!$P:$P,0))</f>
        <v>と</v>
      </c>
      <c r="AN145" t="str">
        <f>INDEX(新汉化!$Q:$Q,MATCH(日文原码!AN145,新汉化!$P:$P,0))</f>
        <v> </v>
      </c>
      <c r="AO145" t="str">
        <f>INDEX(新汉化!$Q:$Q,MATCH(日文原码!AO145,新汉化!$P:$P,0))</f>
        <v>よ</v>
      </c>
      <c r="AP145" t="str">
        <f>INDEX(新汉化!$Q:$Q,MATCH(日文原码!AP145,新汉化!$P:$P,0))</f>
        <v>ば</v>
      </c>
      <c r="AQ145" t="str">
        <f>INDEX(新汉化!$Q:$Q,MATCH(日文原码!AQ145,新汉化!$P:$P,0))</f>
        <v>れ</v>
      </c>
      <c r="AR145" t="str">
        <f>INDEX(新汉化!$Q:$Q,MATCH(日文原码!AR145,新汉化!$P:$P,0))</f>
        <v>る</v>
      </c>
      <c r="AS145" s="8" t="str">
        <f>INDEX(新汉化!$Q:$Q,MATCH(日文原码!AS145,新汉化!$P:$P,0))</f>
        <v> </v>
      </c>
      <c r="AT145" s="7" t="str">
        <f>INDEX(新汉化!$Q:$Q,MATCH(日文原码!AT145,新汉化!$P:$P,0))</f>
        <v>ぶ</v>
      </c>
      <c r="AU145" t="str">
        <f>INDEX(新汉化!$Q:$Q,MATCH(日文原码!AU145,新汉化!$P:$P,0))</f>
        <v>ぶ</v>
      </c>
      <c r="AV145" t="str">
        <f>INDEX(新汉化!$Q:$Q,MATCH(日文原码!AV145,新汉化!$P:$P,0))</f>
        <v>ん</v>
      </c>
      <c r="AW145" t="str">
        <f>INDEX(新汉化!$Q:$Q,MATCH(日文原码!AW145,新汉化!$P:$P,0))</f>
        <v>が</v>
      </c>
      <c r="AX145" t="str">
        <f>INDEX(新汉化!$Q:$Q,MATCH(日文原码!AX145,新汉化!$P:$P,0))</f>
        <v> </v>
      </c>
      <c r="AY145" t="str">
        <f>INDEX(新汉化!$Q:$Q,MATCH(日文原码!AY145,新汉化!$P:$P,0))</f>
        <v>な</v>
      </c>
      <c r="AZ145" t="str">
        <f>INDEX(新汉化!$Q:$Q,MATCH(日文原码!AZ145,新汉化!$P:$P,0))</f>
        <v>な</v>
      </c>
      <c r="BA145" t="str">
        <f>INDEX(新汉化!$Q:$Q,MATCH(日文原码!BA145,新汉化!$P:$P,0))</f>
        <v>い</v>
      </c>
      <c r="BB145" t="str">
        <f>INDEX(新汉化!$Q:$Q,MATCH(日文原码!BB145,新汉化!$P:$P,0))</f>
        <v>ろ</v>
      </c>
      <c r="BC145" t="str">
        <f>INDEX(新汉化!$Q:$Q,MATCH(日文原码!BC145,新汉化!$P:$P,0))</f>
        <v>に</v>
      </c>
      <c r="BD145" t="str">
        <f>INDEX(新汉化!$Q:$Q,MATCH(日文原码!BD145,新汉化!$P:$P,0))</f>
        <v> </v>
      </c>
      <c r="BE145" t="str">
        <f>INDEX(新汉化!$Q:$Q,MATCH(日文原码!BE145,新汉化!$P:$P,0))</f>
        <v>か</v>
      </c>
      <c r="BF145" t="str">
        <f>INDEX(新汉化!$Q:$Q,MATCH(日文原码!BF145,新汉化!$P:$P,0))</f>
        <v>が</v>
      </c>
      <c r="BG145" t="str">
        <f>INDEX(新汉化!$Q:$Q,MATCH(日文原码!BG145,新汉化!$P:$P,0))</f>
        <v>や</v>
      </c>
      <c r="BH145" t="str">
        <f>INDEX(新汉化!$Q:$Q,MATCH(日文原码!BH145,新汉化!$P:$P,0))</f>
        <v>く</v>
      </c>
      <c r="BI145" t="str">
        <f>INDEX(新汉化!$Q:$Q,MATCH(日文原码!BI145,新汉化!$P:$P,0))</f>
        <v> </v>
      </c>
      <c r="BJ145" t="str">
        <f>INDEX(新汉化!$Q:$Q,MATCH(日文原码!BJ145,新汉化!$P:$P,0))</f>
        <v>こ</v>
      </c>
      <c r="BK145" t="str">
        <f>INDEX(新汉化!$Q:$Q,MATCH(日文原码!BK145,新汉化!$P:$P,0))</f>
        <v>と</v>
      </c>
      <c r="BL145" t="str">
        <f>INDEX(新汉化!$Q:$Q,MATCH(日文原码!BL145,新汉化!$P:$P,0))</f>
        <v>か</v>
      </c>
      <c r="BM145" t="str">
        <f>INDEX(新汉化!$Q:$Q,MATCH(日文原码!BM145,新汉化!$P:$P,0))</f>
        <v>ら</v>
      </c>
      <c r="BN145" t="str">
        <f>INDEX(新汉化!$Q:$Q,MATCH(日文原码!BN145,新汉化!$P:$P,0))</f>
        <v> </v>
      </c>
      <c r="BO145" t="str">
        <f>INDEX(新汉化!$Q:$Q,MATCH(日文原码!BO145,新汉化!$P:$P,0))</f>
        <v> </v>
      </c>
      <c r="BP145" t="str">
        <f>INDEX(新汉化!$Q:$Q,MATCH(日文原码!BP145,新汉化!$P:$P,0))</f>
        <v> </v>
      </c>
      <c r="BQ145" s="8" t="str">
        <f>INDEX(新汉化!$Q:$Q,MATCH(日文原码!BQ145,新汉化!$P:$P,0))</f>
        <v> </v>
      </c>
      <c r="BR145" s="7" t="str">
        <f>INDEX(新汉化!$Q:$Q,MATCH(日文原码!BR145,新汉化!$P:$P,0))</f>
        <v>う</v>
      </c>
      <c r="BS145" t="str">
        <f>INDEX(新汉化!$Q:$Q,MATCH(日文原码!BS145,新汉化!$P:$P,0))</f>
        <v>み</v>
      </c>
      <c r="BT145" t="str">
        <f>INDEX(新汉化!$Q:$Q,MATCH(日文原码!BT145,新汉化!$P:$P,0))</f>
        <v>の</v>
      </c>
      <c r="BU145" t="str">
        <f>INDEX(新汉化!$Q:$Q,MATCH(日文原码!BU145,新汉化!$P:$P,0))</f>
        <v>ほ</v>
      </c>
      <c r="BV145" t="str">
        <f>INDEX(新汉化!$Q:$Q,MATCH(日文原码!BV145,新汉化!$P:$P,0))</f>
        <v>う</v>
      </c>
      <c r="BW145" t="str">
        <f>INDEX(新汉化!$Q:$Q,MATCH(日文原码!BW145,新汉化!$P:$P,0))</f>
        <v>せ</v>
      </c>
      <c r="BX145" t="str">
        <f>INDEX(新汉化!$Q:$Q,MATCH(日文原码!BX145,新汉化!$P:$P,0))</f>
        <v>き</v>
      </c>
      <c r="BY145" t="str">
        <f>INDEX(新汉化!$Q:$Q,MATCH(日文原码!BY145,新汉化!$P:$P,0))</f>
        <v> </v>
      </c>
      <c r="BZ145" t="str">
        <f>INDEX(新汉化!$Q:$Q,MATCH(日文原码!BZ145,新汉化!$P:$P,0))</f>
        <v>と</v>
      </c>
      <c r="CA145" t="str">
        <f>INDEX(新汉化!$Q:$Q,MATCH(日文原码!CA145,新汉化!$P:$P,0))</f>
        <v>い</v>
      </c>
      <c r="CB145" t="str">
        <f>INDEX(新汉化!$Q:$Q,MATCH(日文原码!CB145,新汉化!$P:$P,0))</f>
        <v>う</v>
      </c>
      <c r="CC145" t="str">
        <f>INDEX(新汉化!$Q:$Q,MATCH(日文原码!CC145,新汉化!$P:$P,0))</f>
        <v> </v>
      </c>
      <c r="CD145" t="str">
        <f>INDEX(新汉化!$Q:$Q,MATCH(日文原码!CD145,新汉化!$P:$P,0))</f>
        <v>べ</v>
      </c>
      <c r="CE145" t="str">
        <f>INDEX(新汉化!$Q:$Q,MATCH(日文原码!CE145,新汉化!$P:$P,0))</f>
        <v>つ</v>
      </c>
      <c r="CF145" t="str">
        <f>INDEX(新汉化!$Q:$Q,MATCH(日文原码!CF145,新汉化!$P:$P,0))</f>
        <v>め</v>
      </c>
      <c r="CG145" t="str">
        <f>INDEX(新汉化!$Q:$Q,MATCH(日文原码!CG145,新汉化!$P:$P,0))</f>
        <v>い</v>
      </c>
      <c r="CH145" t="str">
        <f>INDEX(新汉化!$Q:$Q,MATCH(日文原码!CH145,新汉化!$P:$P,0))</f>
        <v>を</v>
      </c>
      <c r="CI145" t="str">
        <f>INDEX(新汉化!$Q:$Q,MATCH(日文原码!CI145,新汉化!$P:$P,0))</f>
        <v> </v>
      </c>
      <c r="CJ145" t="str">
        <f>INDEX(新汉化!$Q:$Q,MATCH(日文原码!CJ145,新汉化!$P:$P,0))</f>
        <v>つ</v>
      </c>
      <c r="CK145" t="str">
        <f>INDEX(新汉化!$Q:$Q,MATCH(日文原码!CK145,新汉化!$P:$P,0))</f>
        <v>け</v>
      </c>
      <c r="CL145" t="str">
        <f>INDEX(新汉化!$Q:$Q,MATCH(日文原码!CL145,新汉化!$P:$P,0))</f>
        <v>ら</v>
      </c>
      <c r="CM145" t="str">
        <f>INDEX(新汉化!$Q:$Q,MATCH(日文原码!CM145,新汉化!$P:$P,0))</f>
        <v>れ</v>
      </c>
      <c r="CN145" t="str">
        <f>INDEX(新汉化!$Q:$Q,MATCH(日文原码!CN145,新汉化!$P:$P,0))</f>
        <v>た</v>
      </c>
      <c r="CO145" t="str">
        <f>INDEX(新汉化!$Q:$Q,MATCH(日文原码!CO145,新汉化!$P:$P,0))</f>
        <v>。</v>
      </c>
      <c r="CP145" s="13" t="str">
        <f>INDEX(新汉化!$Q:$Q,MATCH(日文原码!CP145,新汉化!$P:$P,0))</f>
        <v> </v>
      </c>
    </row>
    <row r="146" spans="1:94">
      <c r="A146" t="str">
        <f>MID(日文原码!A146,2,1)</f>
        <v>1</v>
      </c>
      <c r="B146" t="str">
        <f>MID(日文原码!B146,2,1)</f>
        <v>4</v>
      </c>
      <c r="C146" t="str">
        <f>MID(日文原码!C146,2,1)</f>
        <v>5</v>
      </c>
      <c r="D146" s="7" t="str">
        <f>MID(日文原码!D146,2,1)</f>
        <v>A</v>
      </c>
      <c r="E146" t="str">
        <f>MID(日文原码!E146,2,1)</f>
        <v>A</v>
      </c>
      <c r="F146" t="str">
        <f>MID(日文原码!F146,2,1)</f>
        <v>1</v>
      </c>
      <c r="G146" s="8" t="str">
        <f>MID(日文原码!G146,2,1)</f>
        <v>0</v>
      </c>
      <c r="H146" s="7" t="str">
        <f>MID(日文原码!H146,2,1)</f>
        <v>A</v>
      </c>
      <c r="I146" t="str">
        <f>MID(日文原码!I146,2,1)</f>
        <v>2</v>
      </c>
      <c r="J146" t="str">
        <f>MID(日文原码!J146,2,1)</f>
        <v>2</v>
      </c>
      <c r="K146" s="8" t="str">
        <f>MID(日文原码!K146,2,1)</f>
        <v>0</v>
      </c>
      <c r="L146" s="7" t="str">
        <f>INDEX(新汉化!$Q:$Q,MATCH(日文原码!L146,新汉化!$P:$P,0))</f>
        <v>カ</v>
      </c>
      <c r="M146" t="str">
        <f>INDEX(新汉化!$Q:$Q,MATCH(日文原码!M146,新汉化!$P:$P,0))</f>
        <v>ク</v>
      </c>
      <c r="N146" t="str">
        <f>INDEX(新汉化!$Q:$Q,MATCH(日文原码!N146,新汉化!$P:$P,0))</f>
        <v>レ</v>
      </c>
      <c r="O146" t="str">
        <f>INDEX(新汉化!$Q:$Q,MATCH(日文原码!O146,新汉化!$P:$P,0))</f>
        <v>オ</v>
      </c>
      <c r="P146" s="8" t="str">
        <f>INDEX(新汉化!$Q:$Q,MATCH(日文原码!P146,新汉化!$P:$P,0))</f>
        <v>ン</v>
      </c>
      <c r="Q146" s="7" t="str">
        <f>INDEX(新汉化!$Q:$Q,MATCH(日文原码!Q146,新汉化!$P:$P,0))</f>
        <v>い</v>
      </c>
      <c r="R146" t="str">
        <f>INDEX(新汉化!$Q:$Q,MATCH(日文原码!R146,新汉化!$P:$P,0))</f>
        <v>ろ</v>
      </c>
      <c r="S146" t="str">
        <f>INDEX(新汉化!$Q:$Q,MATCH(日文原码!S146,新汉化!$P:$P,0))</f>
        <v>へ</v>
      </c>
      <c r="T146" t="str">
        <f>INDEX(新汉化!$Q:$Q,MATCH(日文原码!T146,新汉化!$P:$P,0))</f>
        <v>ん</v>
      </c>
      <c r="U146" s="8" t="str">
        <f>INDEX(新汉化!$Q:$Q,MATCH(日文原码!U146,新汉化!$P:$P,0))</f>
        <v>げ</v>
      </c>
      <c r="V146" s="7" t="str">
        <f>INDEX(新汉化!$Q:$Q,MATCH(日文原码!V146,新汉化!$P:$P,0))</f>
        <v>か</v>
      </c>
      <c r="W146" t="str">
        <f>INDEX(新汉化!$Q:$Q,MATCH(日文原码!W146,新汉化!$P:$P,0))</f>
        <v>ら</v>
      </c>
      <c r="X146" t="str">
        <f>INDEX(新汉化!$Q:$Q,MATCH(日文原码!X146,新汉化!$P:$P,0))</f>
        <v>だ</v>
      </c>
      <c r="Y146" t="str">
        <f>INDEX(新汉化!$Q:$Q,MATCH(日文原码!Y146,新汉化!$P:$P,0))</f>
        <v>を</v>
      </c>
      <c r="Z146" t="str">
        <f>INDEX(新汉化!$Q:$Q,MATCH(日文原码!Z146,新汉化!$P:$P,0))</f>
        <v> </v>
      </c>
      <c r="AA146" t="str">
        <f>INDEX(新汉化!$Q:$Q,MATCH(日文原码!AA146,新汉化!$P:$P,0))</f>
        <v>け</v>
      </c>
      <c r="AB146" t="str">
        <f>INDEX(新汉化!$Q:$Q,MATCH(日文原码!AB146,新汉化!$P:$P,0))</f>
        <v>し</v>
      </c>
      <c r="AC146" t="str">
        <f>INDEX(新汉化!$Q:$Q,MATCH(日文原码!AC146,新汉化!$P:$P,0))</f>
        <v>き</v>
      </c>
      <c r="AD146" t="str">
        <f>INDEX(新汉化!$Q:$Q,MATCH(日文原码!AD146,新汉化!$P:$P,0))</f>
        <v>と</v>
      </c>
      <c r="AE146" t="str">
        <f>INDEX(新汉化!$Q:$Q,MATCH(日文原码!AE146,新汉化!$P:$P,0))</f>
        <v> </v>
      </c>
      <c r="AF146" t="str">
        <f>INDEX(新汉化!$Q:$Q,MATCH(日文原码!AF146,新汉化!$P:$P,0))</f>
        <v>お</v>
      </c>
      <c r="AG146" t="str">
        <f>INDEX(新汉化!$Q:$Q,MATCH(日文原码!AG146,新汉化!$P:$P,0))</f>
        <v>な</v>
      </c>
      <c r="AH146" t="str">
        <f>INDEX(新汉化!$Q:$Q,MATCH(日文原码!AH146,新汉化!$P:$P,0))</f>
        <v>じ</v>
      </c>
      <c r="AI146" t="str">
        <f>INDEX(新汉化!$Q:$Q,MATCH(日文原码!AI146,新汉化!$P:$P,0))</f>
        <v> </v>
      </c>
      <c r="AJ146" t="str">
        <f>INDEX(新汉化!$Q:$Q,MATCH(日文原码!AJ146,新汉化!$P:$P,0))</f>
        <v>い</v>
      </c>
      <c r="AK146" t="str">
        <f>INDEX(新汉化!$Q:$Q,MATCH(日文原码!AK146,新汉化!$P:$P,0))</f>
        <v>ろ</v>
      </c>
      <c r="AL146" t="str">
        <f>INDEX(新汉化!$Q:$Q,MATCH(日文原码!AL146,新汉化!$P:$P,0))</f>
        <v>に</v>
      </c>
      <c r="AM146" t="str">
        <f>INDEX(新汉化!$Q:$Q,MATCH(日文原码!AM146,新汉化!$P:$P,0))</f>
        <v> </v>
      </c>
      <c r="AN146" t="str">
        <f>INDEX(新汉化!$Q:$Q,MATCH(日文原码!AN146,新汉化!$P:$P,0))</f>
        <v>か</v>
      </c>
      <c r="AO146" t="str">
        <f>INDEX(新汉化!$Q:$Q,MATCH(日文原码!AO146,新汉化!$P:$P,0))</f>
        <v>え</v>
      </c>
      <c r="AP146" t="str">
        <f>INDEX(新汉化!$Q:$Q,MATCH(日文原码!AP146,新汉化!$P:$P,0))</f>
        <v>て</v>
      </c>
      <c r="AQ146" t="str">
        <f>INDEX(新汉化!$Q:$Q,MATCH(日文原码!AQ146,新汉化!$P:$P,0))</f>
        <v> </v>
      </c>
      <c r="AR146" t="str">
        <f>INDEX(新汉化!$Q:$Q,MATCH(日文原码!AR146,新汉化!$P:$P,0))</f>
        <v> </v>
      </c>
      <c r="AS146" s="8" t="str">
        <f>INDEX(新汉化!$Q:$Q,MATCH(日文原码!AS146,新汉化!$P:$P,0))</f>
        <v> </v>
      </c>
      <c r="AT146" s="7" t="str">
        <f>INDEX(新汉化!$Q:$Q,MATCH(日文原码!AT146,新汉化!$P:$P,0))</f>
        <v>え</v>
      </c>
      <c r="AU146" t="str">
        <f>INDEX(新汉化!$Q:$Q,MATCH(日文原码!AU146,新汉化!$P:$P,0))</f>
        <v>も</v>
      </c>
      <c r="AV146" t="str">
        <f>INDEX(新汉化!$Q:$Q,MATCH(日文原码!AV146,新汉化!$P:$P,0))</f>
        <v>の</v>
      </c>
      <c r="AW146" t="str">
        <f>INDEX(新汉化!$Q:$Q,MATCH(日文原码!AW146,新汉化!$P:$P,0))</f>
        <v>に</v>
      </c>
      <c r="AX146" t="str">
        <f>INDEX(新汉化!$Q:$Q,MATCH(日文原码!AX146,新汉化!$P:$P,0))</f>
        <v> </v>
      </c>
      <c r="AY146" t="str">
        <f>INDEX(新汉化!$Q:$Q,MATCH(日文原码!AY146,新汉化!$P:$P,0))</f>
        <v>き</v>
      </c>
      <c r="AZ146" t="str">
        <f>INDEX(新汉化!$Q:$Q,MATCH(日文原码!AZ146,新汉化!$P:$P,0))</f>
        <v>づ</v>
      </c>
      <c r="BA146" t="str">
        <f>INDEX(新汉化!$Q:$Q,MATCH(日文原码!BA146,新汉化!$P:$P,0))</f>
        <v>か</v>
      </c>
      <c r="BB146" t="str">
        <f>INDEX(新汉化!$Q:$Q,MATCH(日文原码!BB146,新汉化!$P:$P,0))</f>
        <v>れ</v>
      </c>
      <c r="BC146" t="str">
        <f>INDEX(新汉化!$Q:$Q,MATCH(日文原码!BC146,新汉化!$P:$P,0))</f>
        <v>な</v>
      </c>
      <c r="BD146" t="str">
        <f>INDEX(新汉化!$Q:$Q,MATCH(日文原码!BD146,新汉化!$P:$P,0))</f>
        <v>い</v>
      </c>
      <c r="BE146" t="str">
        <f>INDEX(新汉化!$Q:$Q,MATCH(日文原码!BE146,新汉化!$P:$P,0))</f>
        <v> </v>
      </c>
      <c r="BF146" t="str">
        <f>INDEX(新汉化!$Q:$Q,MATCH(日文原码!BF146,新汉化!$P:$P,0))</f>
        <v>よ</v>
      </c>
      <c r="BG146" t="str">
        <f>INDEX(新汉化!$Q:$Q,MATCH(日文原码!BG146,新汉化!$P:$P,0))</f>
        <v>う</v>
      </c>
      <c r="BH146" t="str">
        <f>INDEX(新汉化!$Q:$Q,MATCH(日文原码!BH146,新汉化!$P:$P,0))</f>
        <v>に</v>
      </c>
      <c r="BI146" t="str">
        <f>INDEX(新汉化!$Q:$Q,MATCH(日文原码!BI146,新汉化!$P:$P,0))</f>
        <v> </v>
      </c>
      <c r="BJ146" t="str">
        <f>INDEX(新汉化!$Q:$Q,MATCH(日文原码!BJ146,新汉化!$P:$P,0))</f>
        <v>し</v>
      </c>
      <c r="BK146" t="str">
        <f>INDEX(新汉化!$Q:$Q,MATCH(日文原码!BK146,新汉化!$P:$P,0))</f>
        <v>の</v>
      </c>
      <c r="BL146" t="str">
        <f>INDEX(新汉化!$Q:$Q,MATCH(日文原码!BL146,新汉化!$P:$P,0))</f>
        <v>び</v>
      </c>
      <c r="BM146" t="str">
        <f>INDEX(新汉化!$Q:$Q,MATCH(日文原码!BM146,新汉化!$P:$P,0))</f>
        <v>よ</v>
      </c>
      <c r="BN146" t="str">
        <f>INDEX(新汉化!$Q:$Q,MATCH(日文原码!BN146,新汉化!$P:$P,0))</f>
        <v>る</v>
      </c>
      <c r="BO146" t="str">
        <f>INDEX(新汉化!$Q:$Q,MATCH(日文原码!BO146,新汉化!$P:$P,0))</f>
        <v>。</v>
      </c>
      <c r="BP146" t="str">
        <f>INDEX(新汉化!$Q:$Q,MATCH(日文原码!BP146,新汉化!$P:$P,0))</f>
        <v> </v>
      </c>
      <c r="BQ146" s="8" t="str">
        <f>INDEX(新汉化!$Q:$Q,MATCH(日文原码!BQ146,新汉化!$P:$P,0))</f>
        <v> </v>
      </c>
      <c r="BR146" s="7" t="str">
        <f>INDEX(新汉化!$Q:$Q,MATCH(日文原码!BR146,新汉化!$P:$P,0))</f>
        <v>な</v>
      </c>
      <c r="BS146" t="str">
        <f>INDEX(新汉化!$Q:$Q,MATCH(日文原码!BS146,新汉化!$P:$P,0))</f>
        <v>が</v>
      </c>
      <c r="BT146" t="str">
        <f>INDEX(新汉化!$Q:$Q,MATCH(日文原码!BT146,新汉化!$P:$P,0))</f>
        <v>く</v>
      </c>
      <c r="BU146" t="str">
        <f>INDEX(新汉化!$Q:$Q,MATCH(日文原码!BU146,新汉化!$P:$P,0))</f>
        <v> </v>
      </c>
      <c r="BV146" t="str">
        <f>INDEX(新汉化!$Q:$Q,MATCH(日文原码!BV146,新汉化!$P:$P,0))</f>
        <v>の</v>
      </c>
      <c r="BW146" t="str">
        <f>INDEX(新汉化!$Q:$Q,MATCH(日文原码!BW146,新汉化!$P:$P,0))</f>
        <v>び</v>
      </c>
      <c r="BX146" t="str">
        <f>INDEX(新汉化!$Q:$Q,MATCH(日文原码!BX146,新汉化!$P:$P,0))</f>
        <v>る</v>
      </c>
      <c r="BY146" t="str">
        <f>INDEX(新汉化!$Q:$Q,MATCH(日文原码!BY146,新汉化!$P:$P,0))</f>
        <v> </v>
      </c>
      <c r="BZ146" t="str">
        <f>INDEX(新汉化!$Q:$Q,MATCH(日文原码!BZ146,新汉化!$P:$P,0))</f>
        <v>ベ</v>
      </c>
      <c r="CA146" t="str">
        <f>INDEX(新汉化!$Q:$Q,MATCH(日文原码!CA146,新汉化!$P:$P,0))</f>
        <v>ロ</v>
      </c>
      <c r="CB146" t="str">
        <f>INDEX(新汉化!$Q:$Q,MATCH(日文原码!CB146,新汉化!$P:$P,0))</f>
        <v>で</v>
      </c>
      <c r="CC146" t="str">
        <f>INDEX(新汉化!$Q:$Q,MATCH(日文原码!CC146,新汉化!$P:$P,0))</f>
        <v> </v>
      </c>
      <c r="CD146" t="str">
        <f>INDEX(新汉化!$Q:$Q,MATCH(日文原码!CD146,新汉化!$P:$P,0))</f>
        <v>す</v>
      </c>
      <c r="CE146" t="str">
        <f>INDEX(新汉化!$Q:$Q,MATCH(日文原码!CE146,新汉化!$P:$P,0))</f>
        <v>ば</v>
      </c>
      <c r="CF146" t="str">
        <f>INDEX(新汉化!$Q:$Q,MATCH(日文原码!CF146,新汉化!$P:$P,0))</f>
        <v>や</v>
      </c>
      <c r="CG146" t="str">
        <f>INDEX(新汉化!$Q:$Q,MATCH(日文原码!CG146,新汉化!$P:$P,0))</f>
        <v>く</v>
      </c>
      <c r="CH146" t="str">
        <f>INDEX(新汉化!$Q:$Q,MATCH(日文原码!CH146,新汉化!$P:$P,0))</f>
        <v> </v>
      </c>
      <c r="CI146" t="str">
        <f>INDEX(新汉化!$Q:$Q,MATCH(日文原码!CI146,新汉化!$P:$P,0))</f>
        <v>つ</v>
      </c>
      <c r="CJ146" t="str">
        <f>INDEX(新汉化!$Q:$Q,MATCH(日文原码!CJ146,新汉化!$P:$P,0))</f>
        <v>か</v>
      </c>
      <c r="CK146" t="str">
        <f>INDEX(新汉化!$Q:$Q,MATCH(日文原码!CK146,新汉化!$P:$P,0))</f>
        <v>ま</v>
      </c>
      <c r="CL146" t="str">
        <f>INDEX(新汉化!$Q:$Q,MATCH(日文原码!CL146,新汉化!$P:$P,0))</f>
        <v>え</v>
      </c>
      <c r="CM146" t="str">
        <f>INDEX(新汉化!$Q:$Q,MATCH(日文原码!CM146,新汉化!$P:$P,0))</f>
        <v>る</v>
      </c>
      <c r="CN146" t="str">
        <f>INDEX(新汉化!$Q:$Q,MATCH(日文原码!CN146,新汉化!$P:$P,0))</f>
        <v>。</v>
      </c>
      <c r="CO146" t="str">
        <f>INDEX(新汉化!$Q:$Q,MATCH(日文原码!CO146,新汉化!$P:$P,0))</f>
        <v> </v>
      </c>
      <c r="CP146" s="13" t="str">
        <f>INDEX(新汉化!$Q:$Q,MATCH(日文原码!CP146,新汉化!$P:$P,0))</f>
        <v> </v>
      </c>
    </row>
    <row r="147" spans="1:94">
      <c r="A147" t="str">
        <f>MID(日文原码!A147,2,1)</f>
        <v>1</v>
      </c>
      <c r="B147" t="str">
        <f>MID(日文原码!B147,2,1)</f>
        <v>4</v>
      </c>
      <c r="C147" t="str">
        <f>MID(日文原码!C147,2,1)</f>
        <v>6</v>
      </c>
      <c r="D147" s="7" t="str">
        <f>MID(日文原码!D147,2,1)</f>
        <v>A</v>
      </c>
      <c r="E147" t="str">
        <f>MID(日文原码!E147,2,1)</f>
        <v>A</v>
      </c>
      <c r="F147" t="str">
        <f>MID(日文原码!F147,2,1)</f>
        <v>0</v>
      </c>
      <c r="G147" s="8" t="str">
        <f>MID(日文原码!G147,2,1)</f>
        <v>6</v>
      </c>
      <c r="H147" s="7" t="str">
        <f>MID(日文原码!H147,2,1)</f>
        <v>A</v>
      </c>
      <c r="I147" t="str">
        <f>MID(日文原码!I147,2,1)</f>
        <v>A</v>
      </c>
      <c r="J147" t="str">
        <f>MID(日文原码!J147,2,1)</f>
        <v>2</v>
      </c>
      <c r="K147" s="8" t="str">
        <f>MID(日文原码!K147,2,1)</f>
        <v>3</v>
      </c>
      <c r="L147" s="7" t="str">
        <f>INDEX(新汉化!$Q:$Q,MATCH(日文原码!L147,新汉化!$P:$P,0))</f>
        <v>カ</v>
      </c>
      <c r="M147" t="str">
        <f>INDEX(新汉化!$Q:$Q,MATCH(日文原码!M147,新汉化!$P:$P,0))</f>
        <v>ゲ</v>
      </c>
      <c r="N147" t="str">
        <f>INDEX(新汉化!$Q:$Q,MATCH(日文原码!N147,新汉化!$P:$P,0))</f>
        <v>ボ</v>
      </c>
      <c r="O147" t="str">
        <f>INDEX(新汉化!$Q:$Q,MATCH(日文原码!O147,新汉化!$P:$P,0))</f>
        <v>ウ</v>
      </c>
      <c r="P147" s="8" t="str">
        <f>INDEX(新汉化!$Q:$Q,MATCH(日文原码!P147,新汉化!$P:$P,0))</f>
        <v>ズ</v>
      </c>
      <c r="Q147" s="7" t="str">
        <f>INDEX(新汉化!$Q:$Q,MATCH(日文原码!Q147,新汉化!$P:$P,0))</f>
        <v>に</v>
      </c>
      <c r="R147" t="str">
        <f>INDEX(新汉化!$Q:$Q,MATCH(日文原码!R147,新汉化!$P:$P,0))</f>
        <v>ん</v>
      </c>
      <c r="S147" t="str">
        <f>INDEX(新汉化!$Q:$Q,MATCH(日文原码!S147,新汉化!$P:$P,0))</f>
        <v>ぎ</v>
      </c>
      <c r="T147" t="str">
        <f>INDEX(新汉化!$Q:$Q,MATCH(日文原码!T147,新汉化!$P:$P,0))</f>
        <v>ょ</v>
      </c>
      <c r="U147" s="8" t="str">
        <f>INDEX(新汉化!$Q:$Q,MATCH(日文原码!U147,新汉化!$P:$P,0))</f>
        <v>う</v>
      </c>
      <c r="V147" s="7" t="str">
        <f>INDEX(新汉化!$Q:$Q,MATCH(日文原码!V147,新汉化!$P:$P,0))</f>
        <v>ね</v>
      </c>
      <c r="W147" t="str">
        <f>INDEX(新汉化!$Q:$Q,MATCH(日文原码!W147,新汉化!$P:$P,0))</f>
        <v>た</v>
      </c>
      <c r="X147" t="str">
        <f>INDEX(新汉化!$Q:$Q,MATCH(日文原码!X147,新汉化!$P:$P,0))</f>
        <v>み</v>
      </c>
      <c r="Y147" t="str">
        <f>INDEX(新汉化!$Q:$Q,MATCH(日文原码!Y147,新汉化!$P:$P,0))</f>
        <v> </v>
      </c>
      <c r="Z147" t="str">
        <f>INDEX(新汉化!$Q:$Q,MATCH(日文原码!Z147,新汉化!$P:$P,0))</f>
        <v>う</v>
      </c>
      <c r="AA147" t="str">
        <f>INDEX(新汉化!$Q:$Q,MATCH(日文原码!AA147,新汉化!$P:$P,0))</f>
        <v>ら</v>
      </c>
      <c r="AB147" t="str">
        <f>INDEX(新汉化!$Q:$Q,MATCH(日文原码!AB147,新汉化!$P:$P,0))</f>
        <v>み</v>
      </c>
      <c r="AC147" t="str">
        <f>INDEX(新汉化!$Q:$Q,MATCH(日文原码!AC147,新汉化!$P:$P,0))</f>
        <v>の</v>
      </c>
      <c r="AD147" t="str">
        <f>INDEX(新汉化!$Q:$Q,MATCH(日文原码!AD147,新汉化!$P:$P,0))</f>
        <v> </v>
      </c>
      <c r="AE147" t="str">
        <f>INDEX(新汉化!$Q:$Q,MATCH(日文原码!AE147,新汉化!$P:$P,0))</f>
        <v>か</v>
      </c>
      <c r="AF147" t="str">
        <f>INDEX(新汉化!$Q:$Q,MATCH(日文原码!AF147,新汉化!$P:$P,0))</f>
        <v>ん</v>
      </c>
      <c r="AG147" t="str">
        <f>INDEX(新汉化!$Q:$Q,MATCH(日文原码!AG147,新汉化!$P:$P,0))</f>
        <v>じ</v>
      </c>
      <c r="AH147" t="str">
        <f>INDEX(新汉化!$Q:$Q,MATCH(日文原码!AH147,新汉化!$P:$P,0))</f>
        <v>ょ</v>
      </c>
      <c r="AI147" t="str">
        <f>INDEX(新汉化!$Q:$Q,MATCH(日文原码!AI147,新汉化!$P:$P,0))</f>
        <v>う</v>
      </c>
      <c r="AJ147" t="str">
        <f>INDEX(新汉化!$Q:$Q,MATCH(日文原码!AJ147,新汉化!$P:$P,0))</f>
        <v>に</v>
      </c>
      <c r="AK147" t="str">
        <f>INDEX(新汉化!$Q:$Q,MATCH(日文原码!AK147,新汉化!$P:$P,0))</f>
        <v> </v>
      </c>
      <c r="AL147" t="str">
        <f>INDEX(新汉化!$Q:$Q,MATCH(日文原码!AL147,新汉化!$P:$P,0))</f>
        <v>ひ</v>
      </c>
      <c r="AM147" t="str">
        <f>INDEX(新汉化!$Q:$Q,MATCH(日文原码!AM147,新汉化!$P:$P,0))</f>
        <v>き</v>
      </c>
      <c r="AN147" t="str">
        <f>INDEX(新汉化!$Q:$Q,MATCH(日文原码!AN147,新汉化!$P:$P,0))</f>
        <v>よ</v>
      </c>
      <c r="AO147" t="str">
        <f>INDEX(新汉化!$Q:$Q,MATCH(日文原码!AO147,新汉化!$P:$P,0))</f>
        <v>せ</v>
      </c>
      <c r="AP147" t="str">
        <f>INDEX(新汉化!$Q:$Q,MATCH(日文原码!AP147,新汉化!$P:$P,0))</f>
        <v>ら</v>
      </c>
      <c r="AQ147" t="str">
        <f>INDEX(新汉化!$Q:$Q,MATCH(日文原码!AQ147,新汉化!$P:$P,0))</f>
        <v>れ</v>
      </c>
      <c r="AR147" t="str">
        <f>INDEX(新汉化!$Q:$Q,MATCH(日文原码!AR147,新汉化!$P:$P,0))</f>
        <v>る</v>
      </c>
      <c r="AS147" s="8" t="str">
        <f>INDEX(新汉化!$Q:$Q,MATCH(日文原码!AS147,新汉化!$P:$P,0))</f>
        <v>。</v>
      </c>
      <c r="AT147" s="7" t="str">
        <f>INDEX(新汉化!$Q:$Q,MATCH(日文原码!AT147,新汉化!$P:$P,0))</f>
        <v>だ</v>
      </c>
      <c r="AU147" t="str">
        <f>INDEX(新汉化!$Q:$Q,MATCH(日文原码!AU147,新汉化!$P:$P,0))</f>
        <v>れ</v>
      </c>
      <c r="AV147" t="str">
        <f>INDEX(新汉化!$Q:$Q,MATCH(日文原码!AV147,新汉化!$P:$P,0))</f>
        <v>か</v>
      </c>
      <c r="AW147" t="str">
        <f>INDEX(新汉化!$Q:$Q,MATCH(日文原码!AW147,新汉化!$P:$P,0))</f>
        <v>を</v>
      </c>
      <c r="AX147" t="str">
        <f>INDEX(新汉化!$Q:$Q,MATCH(日文原码!AX147,新汉化!$P:$P,0))</f>
        <v> </v>
      </c>
      <c r="AY147" t="str">
        <f>INDEX(新汉化!$Q:$Q,MATCH(日文原码!AY147,新汉化!$P:$P,0))</f>
        <v>う</v>
      </c>
      <c r="AZ147" t="str">
        <f>INDEX(新汉化!$Q:$Q,MATCH(日文原码!AZ147,新汉化!$P:$P,0))</f>
        <v>ら</v>
      </c>
      <c r="BA147" t="str">
        <f>INDEX(新汉化!$Q:$Q,MATCH(日文原码!BA147,新汉化!$P:$P,0))</f>
        <v>む</v>
      </c>
      <c r="BB147" t="str">
        <f>INDEX(新汉化!$Q:$Q,MATCH(日文原码!BB147,新汉化!$P:$P,0))</f>
        <v> </v>
      </c>
      <c r="BC147" t="str">
        <f>INDEX(新汉化!$Q:$Q,MATCH(日文原码!BC147,新汉化!$P:$P,0))</f>
        <v>こ</v>
      </c>
      <c r="BD147" t="str">
        <f>INDEX(新汉化!$Q:$Q,MATCH(日文原码!BD147,新汉化!$P:$P,0))</f>
        <v>こ</v>
      </c>
      <c r="BE147" t="str">
        <f>INDEX(新汉化!$Q:$Q,MATCH(日文原码!BE147,新汉化!$P:$P,0))</f>
        <v>ろ</v>
      </c>
      <c r="BF147" t="str">
        <f>INDEX(新汉化!$Q:$Q,MATCH(日文原码!BF147,新汉化!$P:$P,0))</f>
        <v>が</v>
      </c>
      <c r="BG147" t="str">
        <f>INDEX(新汉化!$Q:$Q,MATCH(日文原码!BG147,新汉化!$P:$P,0))</f>
        <v> </v>
      </c>
      <c r="BH147" t="str">
        <f>INDEX(新汉化!$Q:$Q,MATCH(日文原码!BH147,新汉化!$P:$P,0))</f>
        <v>つ</v>
      </c>
      <c r="BI147" t="str">
        <f>INDEX(新汉化!$Q:$Q,MATCH(日文原码!BI147,新汉化!$P:$P,0))</f>
        <v>よ</v>
      </c>
      <c r="BJ147" t="str">
        <f>INDEX(新汉化!$Q:$Q,MATCH(日文原码!BJ147,新汉化!$P:$P,0))</f>
        <v>く</v>
      </c>
      <c r="BK147" t="str">
        <f>INDEX(新汉化!$Q:$Q,MATCH(日文原码!BK147,新汉化!$P:$P,0))</f>
        <v> </v>
      </c>
      <c r="BL147" t="str">
        <f>INDEX(新汉化!$Q:$Q,MATCH(日文原码!BL147,新汉化!$P:$P,0))</f>
        <v>な</v>
      </c>
      <c r="BM147" t="str">
        <f>INDEX(新汉化!$Q:$Q,MATCH(日文原码!BM147,新汉化!$P:$P,0))</f>
        <v>る</v>
      </c>
      <c r="BN147" t="str">
        <f>INDEX(新汉化!$Q:$Q,MATCH(日文原码!BN147,新汉化!$P:$P,0))</f>
        <v>と</v>
      </c>
      <c r="BO147" t="str">
        <f>INDEX(新汉化!$Q:$Q,MATCH(日文原码!BO147,新汉化!$P:$P,0))</f>
        <v> </v>
      </c>
      <c r="BP147" t="str">
        <f>INDEX(新汉化!$Q:$Q,MATCH(日文原码!BP147,新汉化!$P:$P,0))</f>
        <v> </v>
      </c>
      <c r="BQ147" s="8" t="str">
        <f>INDEX(新汉化!$Q:$Q,MATCH(日文原码!BQ147,新汉化!$P:$P,0))</f>
        <v> </v>
      </c>
      <c r="BR147" s="7" t="str">
        <f>INDEX(新汉化!$Q:$Q,MATCH(日文原码!BR147,新汉化!$P:$P,0))</f>
        <v>カ</v>
      </c>
      <c r="BS147" t="str">
        <f>INDEX(新汉化!$Q:$Q,MATCH(日文原码!BS147,新汉化!$P:$P,0))</f>
        <v>ゲ</v>
      </c>
      <c r="BT147" t="str">
        <f>INDEX(新汉化!$Q:$Q,MATCH(日文原码!BT147,新汉化!$P:$P,0))</f>
        <v>ボ</v>
      </c>
      <c r="BU147" t="str">
        <f>INDEX(新汉化!$Q:$Q,MATCH(日文原码!BU147,新汉化!$P:$P,0))</f>
        <v>ウ</v>
      </c>
      <c r="BV147" t="str">
        <f>INDEX(新汉化!$Q:$Q,MATCH(日文原码!BV147,新汉化!$P:$P,0))</f>
        <v>ズ</v>
      </c>
      <c r="BW147" t="str">
        <f>INDEX(新汉化!$Q:$Q,MATCH(日文原码!BW147,新汉化!$P:$P,0))</f>
        <v>が</v>
      </c>
      <c r="BX147" t="str">
        <f>INDEX(新汉化!$Q:$Q,MATCH(日文原码!BX147,新汉化!$P:$P,0))</f>
        <v> </v>
      </c>
      <c r="BY147" t="str">
        <f>INDEX(新汉化!$Q:$Q,MATCH(日文原码!BY147,新汉化!$P:$P,0))</f>
        <v>の</v>
      </c>
      <c r="BZ147" t="str">
        <f>INDEX(新汉化!$Q:$Q,MATCH(日文原码!BZ147,新汉化!$P:$P,0))</f>
        <v>き</v>
      </c>
      <c r="CA147" t="str">
        <f>INDEX(新汉化!$Q:$Q,MATCH(日文原码!CA147,新汉化!$P:$P,0))</f>
        <v>し</v>
      </c>
      <c r="CB147" t="str">
        <f>INDEX(新汉化!$Q:$Q,MATCH(日文原码!CB147,新汉化!$P:$P,0))</f>
        <v>た</v>
      </c>
      <c r="CC147" t="str">
        <f>INDEX(新汉化!$Q:$Q,MATCH(日文原码!CC147,新汉化!$P:$P,0))</f>
        <v>に</v>
      </c>
      <c r="CD147" t="str">
        <f>INDEX(新汉化!$Q:$Q,MATCH(日文原码!CD147,新汉化!$P:$P,0))</f>
        <v> </v>
      </c>
      <c r="CE147" t="str">
        <f>INDEX(新汉化!$Q:$Q,MATCH(日文原码!CE147,新汉化!$P:$P,0))</f>
        <v>ず</v>
      </c>
      <c r="CF147" t="str">
        <f>INDEX(新汉化!$Q:$Q,MATCH(日文原码!CF147,新汉化!$P:$P,0))</f>
        <v>ら</v>
      </c>
      <c r="CG147" t="str">
        <f>INDEX(新汉化!$Q:$Q,MATCH(日文原码!CG147,新汉化!$P:$P,0))</f>
        <v>り</v>
      </c>
      <c r="CH147" t="str">
        <f>INDEX(新汉化!$Q:$Q,MATCH(日文原码!CH147,新汉化!$P:$P,0))</f>
        <v>と</v>
      </c>
      <c r="CI147" t="str">
        <f>INDEX(新汉化!$Q:$Q,MATCH(日文原码!CI147,新汉化!$P:$P,0))</f>
        <v> </v>
      </c>
      <c r="CJ147" t="str">
        <f>INDEX(新汉化!$Q:$Q,MATCH(日文原码!CJ147,新汉化!$P:$P,0))</f>
        <v>な</v>
      </c>
      <c r="CK147" t="str">
        <f>INDEX(新汉化!$Q:$Q,MATCH(日文原码!CK147,新汉化!$P:$P,0))</f>
        <v>ら</v>
      </c>
      <c r="CL147" t="str">
        <f>INDEX(新汉化!$Q:$Q,MATCH(日文原码!CL147,新汉化!$P:$P,0))</f>
        <v>ぶ</v>
      </c>
      <c r="CM147" t="str">
        <f>INDEX(新汉化!$Q:$Q,MATCH(日文原码!CM147,新汉化!$P:$P,0))</f>
        <v>ぞ</v>
      </c>
      <c r="CN147" t="str">
        <f>INDEX(新汉化!$Q:$Q,MATCH(日文原码!CN147,新汉化!$P:$P,0))</f>
        <v>。</v>
      </c>
      <c r="CO147" t="str">
        <f>INDEX(新汉化!$Q:$Q,MATCH(日文原码!CO147,新汉化!$P:$P,0))</f>
        <v> </v>
      </c>
      <c r="CP147" s="13" t="str">
        <f>INDEX(新汉化!$Q:$Q,MATCH(日文原码!CP147,新汉化!$P:$P,0))</f>
        <v> </v>
      </c>
    </row>
    <row r="148" spans="1:94">
      <c r="A148" t="str">
        <f>MID(日文原码!A148,2,1)</f>
        <v>1</v>
      </c>
      <c r="B148" t="str">
        <f>MID(日文原码!B148,2,1)</f>
        <v>4</v>
      </c>
      <c r="C148" t="str">
        <f>MID(日文原码!C148,2,1)</f>
        <v>7</v>
      </c>
      <c r="D148" s="7" t="str">
        <f>MID(日文原码!D148,2,1)</f>
        <v>A</v>
      </c>
      <c r="E148" t="str">
        <f>MID(日文原码!E148,2,1)</f>
        <v>A</v>
      </c>
      <c r="F148" t="str">
        <f>MID(日文原码!F148,2,1)</f>
        <v>1</v>
      </c>
      <c r="G148" s="8" t="str">
        <f>MID(日文原码!G148,2,1)</f>
        <v>1</v>
      </c>
      <c r="H148" s="7" t="str">
        <f>MID(日文原码!H148,2,1)</f>
        <v>A</v>
      </c>
      <c r="I148" t="str">
        <f>MID(日文原码!I148,2,1)</f>
        <v>1</v>
      </c>
      <c r="J148" t="str">
        <f>MID(日文原码!J148,2,1)</f>
        <v>2</v>
      </c>
      <c r="K148" s="8" t="str">
        <f>MID(日文原码!K148,2,1)</f>
        <v>5</v>
      </c>
      <c r="L148" s="7" t="str">
        <f>INDEX(新汉化!$Q:$Q,MATCH(日文原码!L148,新汉化!$P:$P,0))</f>
        <v>ジ</v>
      </c>
      <c r="M148" t="str">
        <f>INDEX(新汉化!$Q:$Q,MATCH(日文原码!M148,新汉化!$P:$P,0))</f>
        <v>ュ</v>
      </c>
      <c r="N148" t="str">
        <f>INDEX(新汉化!$Q:$Q,MATCH(日文原码!N148,新汉化!$P:$P,0))</f>
        <v>ペ</v>
      </c>
      <c r="O148" t="str">
        <f>INDEX(新汉化!$Q:$Q,MATCH(日文原码!O148,新汉化!$P:$P,0))</f>
        <v>ッ</v>
      </c>
      <c r="P148" s="8" t="str">
        <f>INDEX(新汉化!$Q:$Q,MATCH(日文原码!P148,新汉化!$P:$P,0))</f>
        <v>タ</v>
      </c>
      <c r="Q148" s="7" t="str">
        <f>INDEX(新汉化!$Q:$Q,MATCH(日文原码!Q148,新汉化!$P:$P,0))</f>
        <v>ぬ</v>
      </c>
      <c r="R148" t="str">
        <f>INDEX(新汉化!$Q:$Q,MATCH(日文原码!R148,新汉化!$P:$P,0))</f>
        <v>い</v>
      </c>
      <c r="S148" t="str">
        <f>INDEX(新汉化!$Q:$Q,MATCH(日文原码!S148,新汉化!$P:$P,0))</f>
        <v>ぐ</v>
      </c>
      <c r="T148" t="str">
        <f>INDEX(新汉化!$Q:$Q,MATCH(日文原码!T148,新汉化!$P:$P,0))</f>
        <v>る</v>
      </c>
      <c r="U148" s="8" t="str">
        <f>INDEX(新汉化!$Q:$Q,MATCH(日文原码!U148,新汉化!$P:$P,0))</f>
        <v>み</v>
      </c>
      <c r="V148" s="7" t="str">
        <f>INDEX(新汉化!$Q:$Q,MATCH(日文原码!V148,新汉化!$P:$P,0))</f>
        <v>じ</v>
      </c>
      <c r="W148" t="str">
        <f>INDEX(新汉化!$Q:$Q,MATCH(日文原码!W148,新汉化!$P:$P,0))</f>
        <v>ぶ</v>
      </c>
      <c r="X148" t="str">
        <f>INDEX(新汉化!$Q:$Q,MATCH(日文原码!X148,新汉化!$P:$P,0))</f>
        <v>ん</v>
      </c>
      <c r="Y148" t="str">
        <f>INDEX(新汉化!$Q:$Q,MATCH(日文原码!Y148,新汉化!$P:$P,0))</f>
        <v>の</v>
      </c>
      <c r="Z148" t="str">
        <f>INDEX(新汉化!$Q:$Q,MATCH(日文原码!Z148,新汉化!$P:$P,0))</f>
        <v> </v>
      </c>
      <c r="AA148" t="str">
        <f>INDEX(新汉化!$Q:$Q,MATCH(日文原码!AA148,新汉化!$P:$P,0))</f>
        <v>か</v>
      </c>
      <c r="AB148" t="str">
        <f>INDEX(新汉化!$Q:$Q,MATCH(日文原码!AB148,新汉化!$P:$P,0))</f>
        <v>ら</v>
      </c>
      <c r="AC148" t="str">
        <f>INDEX(新汉化!$Q:$Q,MATCH(日文原码!AC148,新汉化!$P:$P,0))</f>
        <v>だ</v>
      </c>
      <c r="AD148" t="str">
        <f>INDEX(新汉化!$Q:$Q,MATCH(日文原码!AD148,新汉化!$P:$P,0))</f>
        <v>を</v>
      </c>
      <c r="AE148" t="str">
        <f>INDEX(新汉化!$Q:$Q,MATCH(日文原码!AE148,新汉化!$P:$P,0))</f>
        <v> </v>
      </c>
      <c r="AF148" t="str">
        <f>INDEX(新汉化!$Q:$Q,MATCH(日文原码!AF148,新汉化!$P:$P,0))</f>
        <v>は</v>
      </c>
      <c r="AG148" t="str">
        <f>INDEX(新汉化!$Q:$Q,MATCH(日文原码!AG148,新汉化!$P:$P,0))</f>
        <v>り</v>
      </c>
      <c r="AH148" t="str">
        <f>INDEX(新汉化!$Q:$Q,MATCH(日文原码!AH148,新汉化!$P:$P,0))</f>
        <v>で</v>
      </c>
      <c r="AI148" t="str">
        <f>INDEX(新汉化!$Q:$Q,MATCH(日文原码!AI148,新汉化!$P:$P,0))</f>
        <v> </v>
      </c>
      <c r="AJ148" t="str">
        <f>INDEX(新汉化!$Q:$Q,MATCH(日文原码!AJ148,新汉化!$P:$P,0))</f>
        <v>キ</v>
      </c>
      <c r="AK148" t="str">
        <f>INDEX(新汉化!$Q:$Q,MATCH(日文原码!AK148,新汉化!$P:$P,0))</f>
        <v>ズ</v>
      </c>
      <c r="AL148" t="str">
        <f>INDEX(新汉化!$Q:$Q,MATCH(日文原码!AL148,新汉化!$P:$P,0))</f>
        <v>つ</v>
      </c>
      <c r="AM148" t="str">
        <f>INDEX(新汉化!$Q:$Q,MATCH(日文原码!AM148,新汉化!$P:$P,0))</f>
        <v>け</v>
      </c>
      <c r="AN148" t="str">
        <f>INDEX(新汉化!$Q:$Q,MATCH(日文原码!AN148,新汉化!$P:$P,0))</f>
        <v>る</v>
      </c>
      <c r="AO148" t="str">
        <f>INDEX(新汉化!$Q:$Q,MATCH(日文原码!AO148,新汉化!$P:$P,0))</f>
        <v> </v>
      </c>
      <c r="AP148" t="str">
        <f>INDEX(新汉化!$Q:$Q,MATCH(日文原码!AP148,新汉化!$P:$P,0))</f>
        <v>と</v>
      </c>
      <c r="AQ148" t="str">
        <f>INDEX(新汉化!$Q:$Q,MATCH(日文原码!AQ148,新汉化!$P:$P,0))</f>
        <v>き</v>
      </c>
      <c r="AR148" t="str">
        <f>INDEX(新汉化!$Q:$Q,MATCH(日文原码!AR148,新汉化!$P:$P,0))</f>
        <v> </v>
      </c>
      <c r="AS148" s="8" t="str">
        <f>INDEX(新汉化!$Q:$Q,MATCH(日文原码!AS148,新汉化!$P:$P,0))</f>
        <v> </v>
      </c>
      <c r="AT148" s="7" t="str">
        <f>INDEX(新汉化!$Q:$Q,MATCH(日文原码!AT148,新汉化!$P:$P,0))</f>
        <v>つ</v>
      </c>
      <c r="AU148" t="str">
        <f>INDEX(新汉化!$Q:$Q,MATCH(日文原码!AU148,新汉化!$P:$P,0))</f>
        <v>よ</v>
      </c>
      <c r="AV148" t="str">
        <f>INDEX(新汉化!$Q:$Q,MATCH(日文原码!AV148,新汉化!$P:$P,0))</f>
        <v>い</v>
      </c>
      <c r="AW148" t="str">
        <f>INDEX(新汉化!$Q:$Q,MATCH(日文原码!AW148,新汉化!$P:$P,0))</f>
        <v> </v>
      </c>
      <c r="AX148" t="str">
        <f>INDEX(新汉化!$Q:$Q,MATCH(日文原码!AX148,新汉化!$P:$P,0))</f>
        <v>の</v>
      </c>
      <c r="AY148" t="str">
        <f>INDEX(新汉化!$Q:$Q,MATCH(日文原码!AY148,新汉化!$P:$P,0))</f>
        <v>ろ</v>
      </c>
      <c r="AZ148" t="str">
        <f>INDEX(新汉化!$Q:$Q,MATCH(日文原码!AZ148,新汉化!$P:$P,0))</f>
        <v>い</v>
      </c>
      <c r="BA148" t="str">
        <f>INDEX(新汉化!$Q:$Q,MATCH(日文原码!BA148,新汉化!$P:$P,0))</f>
        <v>の</v>
      </c>
      <c r="BB148" t="str">
        <f>INDEX(新汉化!$Q:$Q,MATCH(日文原码!BB148,新汉化!$P:$P,0))</f>
        <v> </v>
      </c>
      <c r="BC148" t="str">
        <f>INDEX(新汉化!$Q:$Q,MATCH(日文原码!BC148,新汉化!$P:$P,0))</f>
        <v>エ</v>
      </c>
      <c r="BD148" t="str">
        <f>INDEX(新汉化!$Q:$Q,MATCH(日文原码!BD148,新汉化!$P:$P,0))</f>
        <v>ネ</v>
      </c>
      <c r="BE148" t="str">
        <f>INDEX(新汉化!$Q:$Q,MATCH(日文原码!BE148,新汉化!$P:$P,0))</f>
        <v>ル</v>
      </c>
      <c r="BF148" t="str">
        <f>INDEX(新汉化!$Q:$Q,MATCH(日文原码!BF148,新汉化!$P:$P,0))</f>
        <v>ギ</v>
      </c>
      <c r="BG148" t="str">
        <f>INDEX(新汉化!$Q:$Q,MATCH(日文原码!BG148,新汉化!$P:$P,0))</f>
        <v>-</v>
      </c>
      <c r="BH148" t="str">
        <f>INDEX(新汉化!$Q:$Q,MATCH(日文原码!BH148,新汉化!$P:$P,0))</f>
        <v>が</v>
      </c>
      <c r="BI148" t="str">
        <f>INDEX(新汉化!$Q:$Q,MATCH(日文原码!BI148,新汉化!$P:$P,0))</f>
        <v> </v>
      </c>
      <c r="BJ148" t="str">
        <f>INDEX(新汉化!$Q:$Q,MATCH(日文原码!BJ148,新汉化!$P:$P,0))</f>
        <v>は</v>
      </c>
      <c r="BK148" t="str">
        <f>INDEX(新汉化!$Q:$Q,MATCH(日文原码!BK148,新汉化!$P:$P,0))</f>
        <v>っ</v>
      </c>
      <c r="BL148" t="str">
        <f>INDEX(新汉化!$Q:$Q,MATCH(日文原码!BL148,新汉化!$P:$P,0))</f>
        <v>せ</v>
      </c>
      <c r="BM148" t="str">
        <f>INDEX(新汉化!$Q:$Q,MATCH(日文原码!BM148,新汉化!$P:$P,0))</f>
        <v>い</v>
      </c>
      <c r="BN148" t="str">
        <f>INDEX(新汉化!$Q:$Q,MATCH(日文原码!BN148,新汉化!$P:$P,0))</f>
        <v>す</v>
      </c>
      <c r="BO148" t="str">
        <f>INDEX(新汉化!$Q:$Q,MATCH(日文原码!BO148,新汉化!$P:$P,0))</f>
        <v>る</v>
      </c>
      <c r="BP148" t="str">
        <f>INDEX(新汉化!$Q:$Q,MATCH(日文原码!BP148,新汉化!$P:$P,0))</f>
        <v>。</v>
      </c>
      <c r="BQ148" s="8" t="str">
        <f>INDEX(新汉化!$Q:$Q,MATCH(日文原码!BQ148,新汉化!$P:$P,0))</f>
        <v> </v>
      </c>
      <c r="BR148" s="7" t="str">
        <f>INDEX(新汉化!$Q:$Q,MATCH(日文原码!BR148,新汉化!$P:$P,0))</f>
        <v>も</v>
      </c>
      <c r="BS148" t="str">
        <f>INDEX(新汉化!$Q:$Q,MATCH(日文原码!BS148,新汉化!$P:$P,0))</f>
        <v>と</v>
      </c>
      <c r="BT148" t="str">
        <f>INDEX(新汉化!$Q:$Q,MATCH(日文原码!BT148,新汉化!$P:$P,0))</f>
        <v>は</v>
      </c>
      <c r="BU148" t="str">
        <f>INDEX(新汉化!$Q:$Q,MATCH(日文原码!BU148,新汉化!$P:$P,0))</f>
        <v> </v>
      </c>
      <c r="BV148" t="str">
        <f>INDEX(新汉化!$Q:$Q,MATCH(日文原码!BV148,新汉化!$P:$P,0))</f>
        <v>す</v>
      </c>
      <c r="BW148" t="str">
        <f>INDEX(新汉化!$Q:$Q,MATCH(日文原码!BW148,新汉化!$P:$P,0))</f>
        <v>て</v>
      </c>
      <c r="BX148" t="str">
        <f>INDEX(新汉化!$Q:$Q,MATCH(日文原码!BX148,新汉化!$P:$P,0))</f>
        <v>ら</v>
      </c>
      <c r="BY148" t="str">
        <f>INDEX(新汉化!$Q:$Q,MATCH(日文原码!BY148,新汉化!$P:$P,0))</f>
        <v>れ</v>
      </c>
      <c r="BZ148" t="str">
        <f>INDEX(新汉化!$Q:$Q,MATCH(日文原码!BZ148,新汉化!$P:$P,0))</f>
        <v>た</v>
      </c>
      <c r="CA148" t="str">
        <f>INDEX(新汉化!$Q:$Q,MATCH(日文原码!CA148,新汉化!$P:$P,0))</f>
        <v> </v>
      </c>
      <c r="CB148" t="str">
        <f>INDEX(新汉化!$Q:$Q,MATCH(日文原码!CB148,新汉化!$P:$P,0))</f>
        <v>か</v>
      </c>
      <c r="CC148" t="str">
        <f>INDEX(新汉化!$Q:$Q,MATCH(日文原码!CC148,新汉化!$P:$P,0))</f>
        <v>わ</v>
      </c>
      <c r="CD148" t="str">
        <f>INDEX(新汉化!$Q:$Q,MATCH(日文原码!CD148,新汉化!$P:$P,0))</f>
        <v>い</v>
      </c>
      <c r="CE148" t="str">
        <f>INDEX(新汉化!$Q:$Q,MATCH(日文原码!CE148,新汉化!$P:$P,0))</f>
        <v>そ</v>
      </c>
      <c r="CF148" t="str">
        <f>INDEX(新汉化!$Q:$Q,MATCH(日文原码!CF148,新汉化!$P:$P,0))</f>
        <v>う</v>
      </c>
      <c r="CG148" t="str">
        <f>INDEX(新汉化!$Q:$Q,MATCH(日文原码!CG148,新汉化!$P:$P,0))</f>
        <v>な</v>
      </c>
      <c r="CH148" t="str">
        <f>INDEX(新汉化!$Q:$Q,MATCH(日文原码!CH148,新汉化!$P:$P,0))</f>
        <v> </v>
      </c>
      <c r="CI148" t="str">
        <f>INDEX(新汉化!$Q:$Q,MATCH(日文原码!CI148,新汉化!$P:$P,0))</f>
        <v>ぬ</v>
      </c>
      <c r="CJ148" t="str">
        <f>INDEX(新汉化!$Q:$Q,MATCH(日文原码!CJ148,新汉化!$P:$P,0))</f>
        <v>い</v>
      </c>
      <c r="CK148" t="str">
        <f>INDEX(新汉化!$Q:$Q,MATCH(日文原码!CK148,新汉化!$P:$P,0))</f>
        <v>ぐ</v>
      </c>
      <c r="CL148" t="str">
        <f>INDEX(新汉化!$Q:$Q,MATCH(日文原码!CL148,新汉化!$P:$P,0))</f>
        <v>る</v>
      </c>
      <c r="CM148" t="str">
        <f>INDEX(新汉化!$Q:$Q,MATCH(日文原码!CM148,新汉化!$P:$P,0))</f>
        <v>み</v>
      </c>
      <c r="CN148" t="str">
        <f>INDEX(新汉化!$Q:$Q,MATCH(日文原码!CN148,新汉化!$P:$P,0))</f>
        <v>。</v>
      </c>
      <c r="CO148" t="str">
        <f>INDEX(新汉化!$Q:$Q,MATCH(日文原码!CO148,新汉化!$P:$P,0))</f>
        <v> </v>
      </c>
      <c r="CP148" s="13" t="str">
        <f>INDEX(新汉化!$Q:$Q,MATCH(日文原码!CP148,新汉化!$P:$P,0))</f>
        <v> </v>
      </c>
    </row>
    <row r="149" spans="1:94">
      <c r="A149" t="str">
        <f>MID(日文原码!A149,2,1)</f>
        <v>1</v>
      </c>
      <c r="B149" t="str">
        <f>MID(日文原码!B149,2,1)</f>
        <v>4</v>
      </c>
      <c r="C149" t="str">
        <f>MID(日文原码!C149,2,1)</f>
        <v>8</v>
      </c>
      <c r="D149" s="7" t="str">
        <f>MID(日文原码!D149,2,1)</f>
        <v>A</v>
      </c>
      <c r="E149" t="str">
        <f>MID(日文原码!E149,2,1)</f>
        <v>A</v>
      </c>
      <c r="F149" t="str">
        <f>MID(日文原码!F149,2,1)</f>
        <v>0</v>
      </c>
      <c r="G149" s="8" t="str">
        <f>MID(日文原码!G149,2,1)</f>
        <v>8</v>
      </c>
      <c r="H149" s="7" t="str">
        <f>MID(日文原码!H149,2,1)</f>
        <v>A</v>
      </c>
      <c r="I149" t="str">
        <f>MID(日文原码!I149,2,1)</f>
        <v>1</v>
      </c>
      <c r="J149" t="str">
        <f>MID(日文原码!J149,2,1)</f>
        <v>5</v>
      </c>
      <c r="K149" s="8" t="str">
        <f>MID(日文原码!K149,2,1)</f>
        <v>0</v>
      </c>
      <c r="L149" s="7" t="str">
        <f>INDEX(新汉化!$Q:$Q,MATCH(日文原码!L149,新汉化!$P:$P,0))</f>
        <v>ヨ</v>
      </c>
      <c r="M149" t="str">
        <f>INDEX(新汉化!$Q:$Q,MATCH(日文原码!M149,新汉化!$P:$P,0))</f>
        <v>マ</v>
      </c>
      <c r="N149" t="str">
        <f>INDEX(新汉化!$Q:$Q,MATCH(日文原码!N149,新汉化!$P:$P,0))</f>
        <v>ワ</v>
      </c>
      <c r="O149" t="str">
        <f>INDEX(新汉化!$Q:$Q,MATCH(日文原码!O149,新汉化!$P:$P,0))</f>
        <v>ル</v>
      </c>
      <c r="P149" s="8" t="str">
        <f>INDEX(新汉化!$Q:$Q,MATCH(日文原码!P149,新汉化!$P:$P,0))</f>
        <v> </v>
      </c>
      <c r="Q149" s="7" t="str">
        <f>INDEX(新汉化!$Q:$Q,MATCH(日文原码!Q149,新汉化!$P:$P,0))</f>
        <v> </v>
      </c>
      <c r="R149" t="str">
        <f>INDEX(新汉化!$Q:$Q,MATCH(日文原码!R149,新汉化!$P:$P,0))</f>
        <v>お</v>
      </c>
      <c r="S149" t="str">
        <f>INDEX(新汉化!$Q:$Q,MATCH(日文原码!S149,新汉化!$P:$P,0))</f>
        <v>む</v>
      </c>
      <c r="T149" t="str">
        <f>INDEX(新汉化!$Q:$Q,MATCH(日文原码!T149,新汉化!$P:$P,0))</f>
        <v>か</v>
      </c>
      <c r="U149" s="8" t="str">
        <f>INDEX(新汉化!$Q:$Q,MATCH(日文原码!U149,新汉化!$P:$P,0))</f>
        <v>え</v>
      </c>
      <c r="V149" s="7" t="str">
        <f>INDEX(新汉化!$Q:$Q,MATCH(日文原码!V149,新汉化!$P:$P,0))</f>
        <v>ま</v>
      </c>
      <c r="W149" t="str">
        <f>INDEX(新汉化!$Q:$Q,MATCH(日文原码!W149,新汉化!$P:$P,0))</f>
        <v>よ</v>
      </c>
      <c r="X149" t="str">
        <f>INDEX(新汉化!$Q:$Q,MATCH(日文原码!X149,新汉化!$P:$P,0))</f>
        <v>な</v>
      </c>
      <c r="Y149" t="str">
        <f>INDEX(新汉化!$Q:$Q,MATCH(日文原码!Y149,新汉化!$P:$P,0))</f>
        <v>か</v>
      </c>
      <c r="Z149" t="str">
        <f>INDEX(新汉化!$Q:$Q,MATCH(日文原码!Z149,新汉化!$P:$P,0))</f>
        <v> </v>
      </c>
      <c r="AA149" t="str">
        <f>INDEX(新汉化!$Q:$Q,MATCH(日文原码!AA149,新汉化!$P:$P,0))</f>
        <v>や</v>
      </c>
      <c r="AB149" t="str">
        <f>INDEX(新汉化!$Q:$Q,MATCH(日文原码!AB149,新汉化!$P:$P,0))</f>
        <v>み</v>
      </c>
      <c r="AC149" t="str">
        <f>INDEX(新汉化!$Q:$Q,MATCH(日文原码!AC149,新汉化!$P:$P,0))</f>
        <v>に</v>
      </c>
      <c r="AD149" t="str">
        <f>INDEX(新汉化!$Q:$Q,MATCH(日文原码!AD149,新汉化!$P:$P,0))</f>
        <v> </v>
      </c>
      <c r="AE149" t="str">
        <f>INDEX(新汉化!$Q:$Q,MATCH(日文原码!AE149,新汉化!$P:$P,0))</f>
        <v>ま</v>
      </c>
      <c r="AF149" t="str">
        <f>INDEX(新汉化!$Q:$Q,MATCH(日文原码!AF149,新汉化!$P:$P,0))</f>
        <v>ぎ</v>
      </c>
      <c r="AG149" t="str">
        <f>INDEX(新汉化!$Q:$Q,MATCH(日文原码!AG149,新汉化!$P:$P,0))</f>
        <v>れ</v>
      </c>
      <c r="AH149" t="str">
        <f>INDEX(新汉化!$Q:$Q,MATCH(日文原码!AH149,新汉化!$P:$P,0))</f>
        <v>て</v>
      </c>
      <c r="AI149" t="str">
        <f>INDEX(新汉化!$Q:$Q,MATCH(日文原码!AI149,新汉化!$P:$P,0))</f>
        <v> </v>
      </c>
      <c r="AJ149" t="str">
        <f>INDEX(新汉化!$Q:$Q,MATCH(日文原码!AJ149,新汉化!$P:$P,0))</f>
        <v>さ</v>
      </c>
      <c r="AK149" t="str">
        <f>INDEX(新汉化!$Q:$Q,MATCH(日文原码!AK149,新汉化!$P:$P,0))</f>
        <v>ま</v>
      </c>
      <c r="AL149" t="str">
        <f>INDEX(新汉化!$Q:$Q,MATCH(日文原码!AL149,新汉化!$P:$P,0))</f>
        <v>よ</v>
      </c>
      <c r="AM149" t="str">
        <f>INDEX(新汉化!$Q:$Q,MATCH(日文原码!AM149,新汉化!$P:$P,0))</f>
        <v>っ</v>
      </c>
      <c r="AN149" t="str">
        <f>INDEX(新汉化!$Q:$Q,MATCH(日文原码!AN149,新汉化!$P:$P,0))</f>
        <v>て</v>
      </c>
      <c r="AO149" t="str">
        <f>INDEX(新汉化!$Q:$Q,MATCH(日文原码!AO149,新汉化!$P:$P,0))</f>
        <v>い</v>
      </c>
      <c r="AP149" t="str">
        <f>INDEX(新汉化!$Q:$Q,MATCH(日文原码!AP149,新汉化!$P:$P,0))</f>
        <v>る</v>
      </c>
      <c r="AQ149" t="str">
        <f>INDEX(新汉化!$Q:$Q,MATCH(日文原码!AQ149,新汉化!$P:$P,0))</f>
        <v>。</v>
      </c>
      <c r="AR149" t="str">
        <f>INDEX(新汉化!$Q:$Q,MATCH(日文原码!AR149,新汉化!$P:$P,0))</f>
        <v> </v>
      </c>
      <c r="AS149" s="8" t="str">
        <f>INDEX(新汉化!$Q:$Q,MATCH(日文原码!AS149,新汉化!$P:$P,0))</f>
        <v> </v>
      </c>
      <c r="AT149" s="7" t="str">
        <f>INDEX(新汉化!$Q:$Q,MATCH(日文原码!AT149,新汉化!$P:$P,0))</f>
        <v>マ</v>
      </c>
      <c r="AU149" t="str">
        <f>INDEX(新汉化!$Q:$Q,MATCH(日文原码!AU149,新汉化!$P:$P,0))</f>
        <v>マ</v>
      </c>
      <c r="AV149" t="str">
        <f>INDEX(新汉化!$Q:$Q,MATCH(日文原码!AV149,新汉化!$P:$P,0))</f>
        <v>に</v>
      </c>
      <c r="AW149" t="str">
        <f>INDEX(新汉化!$Q:$Q,MATCH(日文原码!AW149,新汉化!$P:$P,0))</f>
        <v> </v>
      </c>
      <c r="AX149" t="str">
        <f>INDEX(新汉化!$Q:$Q,MATCH(日文原码!AX149,新汉化!$P:$P,0))</f>
        <v>し</v>
      </c>
      <c r="AY149" t="str">
        <f>INDEX(新汉化!$Q:$Q,MATCH(日文原码!AY149,新汉化!$P:$P,0))</f>
        <v>か</v>
      </c>
      <c r="AZ149" t="str">
        <f>INDEX(新汉化!$Q:$Q,MATCH(日文原码!AZ149,新汉化!$P:$P,0))</f>
        <v>ら</v>
      </c>
      <c r="BA149" t="str">
        <f>INDEX(新汉化!$Q:$Q,MATCH(日文原码!BA149,新汉化!$P:$P,0))</f>
        <v>れ</v>
      </c>
      <c r="BB149" t="str">
        <f>INDEX(新汉化!$Q:$Q,MATCH(日文原码!BB149,新汉化!$P:$P,0))</f>
        <v>る</v>
      </c>
      <c r="BC149" t="str">
        <f>INDEX(新汉化!$Q:$Q,MATCH(日文原码!BC149,新汉化!$P:$P,0))</f>
        <v>よ</v>
      </c>
      <c r="BD149" t="str">
        <f>INDEX(新汉化!$Q:$Q,MATCH(日文原码!BD149,新汉化!$P:$P,0))</f>
        <v>う</v>
      </c>
      <c r="BE149" t="str">
        <f>INDEX(新汉化!$Q:$Q,MATCH(日文原码!BE149,新汉化!$P:$P,0))</f>
        <v>な</v>
      </c>
      <c r="BF149" t="str">
        <f>INDEX(新汉化!$Q:$Q,MATCH(日文原码!BF149,新汉化!$P:$P,0))</f>
        <v> </v>
      </c>
      <c r="BG149" t="str">
        <f>INDEX(新汉化!$Q:$Q,MATCH(日文原码!BG149,新汉化!$P:$P,0))</f>
        <v>わ</v>
      </c>
      <c r="BH149" t="str">
        <f>INDEX(新汉化!$Q:$Q,MATCH(日文原码!BH149,新汉化!$P:$P,0))</f>
        <v>る</v>
      </c>
      <c r="BI149" t="str">
        <f>INDEX(新汉化!$Q:$Q,MATCH(日文原码!BI149,新汉化!$P:$P,0))</f>
        <v>い</v>
      </c>
      <c r="BJ149" t="str">
        <f>INDEX(新汉化!$Q:$Q,MATCH(日文原码!BJ149,新汉化!$P:$P,0))</f>
        <v>こ</v>
      </c>
      <c r="BK149" t="str">
        <f>INDEX(新汉化!$Q:$Q,MATCH(日文原码!BK149,新汉化!$P:$P,0))</f>
        <v>は</v>
      </c>
      <c r="BL149" t="str">
        <f>INDEX(新汉化!$Q:$Q,MATCH(日文原码!BL149,新汉化!$P:$P,0))</f>
        <v> </v>
      </c>
      <c r="BM149" t="str">
        <f>INDEX(新汉化!$Q:$Q,MATCH(日文原码!BM149,新汉化!$P:$P,0))</f>
        <v>ヨ</v>
      </c>
      <c r="BN149" t="str">
        <f>INDEX(新汉化!$Q:$Q,MATCH(日文原码!BN149,新汉化!$P:$P,0))</f>
        <v>マ</v>
      </c>
      <c r="BO149" t="str">
        <f>INDEX(新汉化!$Q:$Q,MATCH(日文原码!BO149,新汉化!$P:$P,0))</f>
        <v>ワ</v>
      </c>
      <c r="BP149" t="str">
        <f>INDEX(新汉化!$Q:$Q,MATCH(日文原码!BP149,新汉化!$P:$P,0))</f>
        <v>ル</v>
      </c>
      <c r="BQ149" s="8" t="str">
        <f>INDEX(新汉化!$Q:$Q,MATCH(日文原码!BQ149,新汉化!$P:$P,0))</f>
        <v>に</v>
      </c>
      <c r="BR149" s="7" t="str">
        <f>INDEX(新汉化!$Q:$Q,MATCH(日文原码!BR149,新汉化!$P:$P,0))</f>
        <v>さ</v>
      </c>
      <c r="BS149" t="str">
        <f>INDEX(新汉化!$Q:$Q,MATCH(日文原码!BS149,新汉化!$P:$P,0))</f>
        <v>ら</v>
      </c>
      <c r="BT149" t="str">
        <f>INDEX(新汉化!$Q:$Q,MATCH(日文原码!BT149,新汉化!$P:$P,0))</f>
        <v>わ</v>
      </c>
      <c r="BU149" t="str">
        <f>INDEX(新汉化!$Q:$Q,MATCH(日文原码!BU149,新汉化!$P:$P,0))</f>
        <v>れ</v>
      </c>
      <c r="BV149" t="str">
        <f>INDEX(新汉化!$Q:$Q,MATCH(日文原码!BV149,新汉化!$P:$P,0))</f>
        <v>る</v>
      </c>
      <c r="BW149" t="str">
        <f>INDEX(新汉化!$Q:$Q,MATCH(日文原码!BW149,新汉化!$P:$P,0))</f>
        <v>と</v>
      </c>
      <c r="BX149" t="str">
        <f>INDEX(新汉化!$Q:$Q,MATCH(日文原码!BX149,新汉化!$P:$P,0))</f>
        <v>い</v>
      </c>
      <c r="BY149" t="str">
        <f>INDEX(新汉化!$Q:$Q,MATCH(日文原码!BY149,新汉化!$P:$P,0))</f>
        <v>う</v>
      </c>
      <c r="BZ149" t="str">
        <f>INDEX(新汉化!$Q:$Q,MATCH(日文原码!BZ149,新汉化!$P:$P,0))</f>
        <v> </v>
      </c>
      <c r="CA149" t="str">
        <f>INDEX(新汉化!$Q:$Q,MATCH(日文原码!CA149,新汉化!$P:$P,0))</f>
        <v>い</v>
      </c>
      <c r="CB149" t="str">
        <f>INDEX(新汉化!$Q:$Q,MATCH(日文原码!CB149,新汉化!$P:$P,0))</f>
        <v>い</v>
      </c>
      <c r="CC149" t="str">
        <f>INDEX(新汉化!$Q:$Q,MATCH(日文原码!CC149,新汉化!$P:$P,0))</f>
        <v>つ</v>
      </c>
      <c r="CD149" t="str">
        <f>INDEX(新汉化!$Q:$Q,MATCH(日文原码!CD149,新汉化!$P:$P,0))</f>
        <v>た</v>
      </c>
      <c r="CE149" t="str">
        <f>INDEX(新汉化!$Q:$Q,MATCH(日文原码!CE149,新汉化!$P:$P,0))</f>
        <v>え</v>
      </c>
      <c r="CF149" t="str">
        <f>INDEX(新汉化!$Q:$Q,MATCH(日文原码!CF149,新汉化!$P:$P,0))</f>
        <v>が</v>
      </c>
      <c r="CG149" t="str">
        <f>INDEX(新汉化!$Q:$Q,MATCH(日文原码!CG149,新汉化!$P:$P,0))</f>
        <v> </v>
      </c>
      <c r="CH149" t="str">
        <f>INDEX(新汉化!$Q:$Q,MATCH(日文原码!CH149,新汉化!$P:$P,0))</f>
        <v>の</v>
      </c>
      <c r="CI149" t="str">
        <f>INDEX(新汉化!$Q:$Q,MATCH(日文原码!CI149,新汉化!$P:$P,0))</f>
        <v>こ</v>
      </c>
      <c r="CJ149" t="str">
        <f>INDEX(新汉化!$Q:$Q,MATCH(日文原码!CJ149,新汉化!$P:$P,0))</f>
        <v>っ</v>
      </c>
      <c r="CK149" t="str">
        <f>INDEX(新汉化!$Q:$Q,MATCH(日文原码!CK149,新汉化!$P:$P,0))</f>
        <v>て</v>
      </c>
      <c r="CL149" t="str">
        <f>INDEX(新汉化!$Q:$Q,MATCH(日文原码!CL149,新汉化!$P:$P,0))</f>
        <v>い</v>
      </c>
      <c r="CM149" t="str">
        <f>INDEX(新汉化!$Q:$Q,MATCH(日文原码!CM149,新汉化!$P:$P,0))</f>
        <v>る</v>
      </c>
      <c r="CN149" t="str">
        <f>INDEX(新汉化!$Q:$Q,MATCH(日文原码!CN149,新汉化!$P:$P,0))</f>
        <v>。</v>
      </c>
      <c r="CO149" t="str">
        <f>INDEX(新汉化!$Q:$Q,MATCH(日文原码!CO149,新汉化!$P:$P,0))</f>
        <v> </v>
      </c>
      <c r="CP149" s="13" t="str">
        <f>INDEX(新汉化!$Q:$Q,MATCH(日文原码!CP149,新汉化!$P:$P,0))</f>
        <v> </v>
      </c>
    </row>
    <row r="150" spans="1:94">
      <c r="A150" t="str">
        <f>MID(日文原码!A150,2,1)</f>
        <v>1</v>
      </c>
      <c r="B150" t="str">
        <f>MID(日文原码!B150,2,1)</f>
        <v>4</v>
      </c>
      <c r="C150" t="str">
        <f>MID(日文原码!C150,2,1)</f>
        <v>9</v>
      </c>
      <c r="D150" s="7" t="str">
        <f>MID(日文原码!D150,2,1)</f>
        <v>A</v>
      </c>
      <c r="E150" t="str">
        <f>MID(日文原码!E150,2,1)</f>
        <v>A</v>
      </c>
      <c r="F150" t="str">
        <f>MID(日文原码!F150,2,1)</f>
        <v>1</v>
      </c>
      <c r="G150" s="8" t="str">
        <f>MID(日文原码!G150,2,1)</f>
        <v>6</v>
      </c>
      <c r="H150" s="7" t="str">
        <f>MID(日文原码!H150,2,1)</f>
        <v>A</v>
      </c>
      <c r="I150" t="str">
        <f>MID(日文原码!I150,2,1)</f>
        <v>3</v>
      </c>
      <c r="J150" t="str">
        <f>MID(日文原码!J150,2,1)</f>
        <v>0</v>
      </c>
      <c r="K150" s="8" t="str">
        <f>MID(日文原码!K150,2,1)</f>
        <v>6</v>
      </c>
      <c r="L150" s="7" t="str">
        <f>INDEX(新汉化!$Q:$Q,MATCH(日文原码!L150,新汉化!$P:$P,0))</f>
        <v>サ</v>
      </c>
      <c r="M150" t="str">
        <f>INDEX(新汉化!$Q:$Q,MATCH(日文原码!M150,新汉化!$P:$P,0))</f>
        <v>マ</v>
      </c>
      <c r="N150" t="str">
        <f>INDEX(新汉化!$Q:$Q,MATCH(日文原码!N150,新汉化!$P:$P,0))</f>
        <v>ヨ</v>
      </c>
      <c r="O150" t="str">
        <f>INDEX(新汉化!$Q:$Q,MATCH(日文原码!O150,新汉化!$P:$P,0))</f>
        <v>-</v>
      </c>
      <c r="P150" s="8" t="str">
        <f>INDEX(新汉化!$Q:$Q,MATCH(日文原码!P150,新汉化!$P:$P,0))</f>
        <v>ル</v>
      </c>
      <c r="Q150" s="7" t="str">
        <f>INDEX(新汉化!$Q:$Q,MATCH(日文原码!Q150,新汉化!$P:$P,0))</f>
        <v> </v>
      </c>
      <c r="R150" t="str">
        <f>INDEX(新汉化!$Q:$Q,MATCH(日文原码!R150,新汉化!$P:$P,0))</f>
        <v>て</v>
      </c>
      <c r="S150" t="str">
        <f>INDEX(新汉化!$Q:$Q,MATCH(日文原码!S150,新汉化!$P:$P,0))</f>
        <v>ま</v>
      </c>
      <c r="T150" t="str">
        <f>INDEX(新汉化!$Q:$Q,MATCH(日文原码!T150,新汉化!$P:$P,0))</f>
        <v>ね</v>
      </c>
      <c r="U150" s="8" t="str">
        <f>INDEX(新汉化!$Q:$Q,MATCH(日文原码!U150,新汉化!$P:$P,0))</f>
        <v>き</v>
      </c>
      <c r="V150" s="7" t="str">
        <f>INDEX(新汉化!$Q:$Q,MATCH(日文原码!V150,新汉化!$P:$P,0))</f>
        <v>ど</v>
      </c>
      <c r="W150" t="str">
        <f>INDEX(新汉化!$Q:$Q,MATCH(日文原码!W150,新汉化!$P:$P,0))</f>
        <v>ん</v>
      </c>
      <c r="X150" t="str">
        <f>INDEX(新汉化!$Q:$Q,MATCH(日文原码!X150,新汉化!$P:$P,0))</f>
        <v>な</v>
      </c>
      <c r="Y150" t="str">
        <f>INDEX(新汉化!$Q:$Q,MATCH(日文原码!Y150,新汉化!$P:$P,0))</f>
        <v> </v>
      </c>
      <c r="Z150" t="str">
        <f>INDEX(新汉化!$Q:$Q,MATCH(日文原码!Z150,新汉化!$P:$P,0))</f>
        <v>お</v>
      </c>
      <c r="AA150" t="str">
        <f>INDEX(新汉化!$Q:$Q,MATCH(日文原码!AA150,新汉化!$P:$P,0))</f>
        <v>お</v>
      </c>
      <c r="AB150" t="str">
        <f>INDEX(新汉化!$Q:$Q,MATCH(日文原码!AB150,新汉化!$P:$P,0))</f>
        <v>き</v>
      </c>
      <c r="AC150" t="str">
        <f>INDEX(新汉化!$Q:$Q,MATCH(日文原码!AC150,新汉化!$P:$P,0))</f>
        <v>さ</v>
      </c>
      <c r="AD150" t="str">
        <f>INDEX(新汉化!$Q:$Q,MATCH(日文原码!AD150,新汉化!$P:$P,0))</f>
        <v>の</v>
      </c>
      <c r="AE150" t="str">
        <f>INDEX(新汉化!$Q:$Q,MATCH(日文原码!AE150,新汉化!$P:$P,0))</f>
        <v> </v>
      </c>
      <c r="AF150" t="str">
        <f>INDEX(新汉化!$Q:$Q,MATCH(日文原码!AF150,新汉化!$P:$P,0))</f>
        <v>も</v>
      </c>
      <c r="AG150" t="str">
        <f>INDEX(新汉化!$Q:$Q,MATCH(日文原码!AG150,新汉化!$P:$P,0))</f>
        <v>の</v>
      </c>
      <c r="AH150" t="str">
        <f>INDEX(新汉化!$Q:$Q,MATCH(日文原码!AH150,新汉化!$P:$P,0))</f>
        <v>も</v>
      </c>
      <c r="AI150" t="str">
        <f>INDEX(新汉化!$Q:$Q,MATCH(日文原码!AI150,新汉化!$P:$P,0))</f>
        <v> </v>
      </c>
      <c r="AJ150" t="str">
        <f>INDEX(新汉化!$Q:$Q,MATCH(日文原码!AJ150,新汉化!$P:$P,0))</f>
        <v>す</v>
      </c>
      <c r="AK150" t="str">
        <f>INDEX(新汉化!$Q:$Q,MATCH(日文原码!AK150,新汉化!$P:$P,0))</f>
        <v>い</v>
      </c>
      <c r="AL150" t="str">
        <f>INDEX(新汉化!$Q:$Q,MATCH(日文原码!AL150,新汉化!$P:$P,0))</f>
        <v>こ</v>
      </c>
      <c r="AM150" t="str">
        <f>INDEX(新汉化!$Q:$Q,MATCH(日文原码!AM150,新汉化!$P:$P,0))</f>
        <v>ん</v>
      </c>
      <c r="AN150" t="str">
        <f>INDEX(新汉化!$Q:$Q,MATCH(日文原码!AN150,新汉化!$P:$P,0))</f>
        <v>で</v>
      </c>
      <c r="AO150" t="str">
        <f>INDEX(新汉化!$Q:$Q,MATCH(日文原码!AO150,新汉化!$P:$P,0))</f>
        <v> </v>
      </c>
      <c r="AP150" t="str">
        <f>INDEX(新汉化!$Q:$Q,MATCH(日文原码!AP150,新汉化!$P:$P,0))</f>
        <v>し</v>
      </c>
      <c r="AQ150" t="str">
        <f>INDEX(新汉化!$Q:$Q,MATCH(日文原码!AQ150,新汉化!$P:$P,0))</f>
        <v>ま</v>
      </c>
      <c r="AR150" t="str">
        <f>INDEX(新汉化!$Q:$Q,MATCH(日文原码!AR150,新汉化!$P:$P,0))</f>
        <v>う</v>
      </c>
      <c r="AS150" s="8" t="str">
        <f>INDEX(新汉化!$Q:$Q,MATCH(日文原码!AS150,新汉化!$P:$P,0))</f>
        <v>。</v>
      </c>
      <c r="AT150" s="7" t="str">
        <f>INDEX(新汉化!$Q:$Q,MATCH(日文原码!AT150,新汉化!$P:$P,0))</f>
        <v>あ</v>
      </c>
      <c r="AU150" t="str">
        <f>INDEX(新汉化!$Q:$Q,MATCH(日文原码!AU150,新汉化!$P:$P,0))</f>
        <v>や</v>
      </c>
      <c r="AV150" t="str">
        <f>INDEX(新汉化!$Q:$Q,MATCH(日文原码!AV150,新汉化!$P:$P,0))</f>
        <v>し</v>
      </c>
      <c r="AW150" t="str">
        <f>INDEX(新汉化!$Q:$Q,MATCH(日文原码!AW150,新汉化!$P:$P,0))</f>
        <v>げ</v>
      </c>
      <c r="AX150" t="str">
        <f>INDEX(新汉化!$Q:$Q,MATCH(日文原码!AX150,新汉化!$P:$P,0))</f>
        <v>な</v>
      </c>
      <c r="AY150" t="str">
        <f>INDEX(新汉化!$Q:$Q,MATCH(日文原码!AY150,新汉化!$P:$P,0))</f>
        <v> </v>
      </c>
      <c r="AZ150" t="str">
        <f>INDEX(新汉化!$Q:$Q,MATCH(日文原码!AZ150,新汉化!$P:$P,0))</f>
        <v>て</v>
      </c>
      <c r="BA150" t="str">
        <f>INDEX(新汉化!$Q:$Q,MATCH(日文原码!BA150,新汉化!$P:$P,0))</f>
        <v>の</v>
      </c>
      <c r="BB150" t="str">
        <f>INDEX(新汉化!$Q:$Q,MATCH(日文原码!BB150,新汉化!$P:$P,0))</f>
        <v> </v>
      </c>
      <c r="BC150" t="str">
        <f>INDEX(新汉化!$Q:$Q,MATCH(日文原码!BC150,新汉化!$P:$P,0))</f>
        <v>う</v>
      </c>
      <c r="BD150" t="str">
        <f>INDEX(新汉化!$Q:$Q,MATCH(日文原码!BD150,新汉化!$P:$P,0))</f>
        <v>ご</v>
      </c>
      <c r="BE150" t="str">
        <f>INDEX(新汉化!$Q:$Q,MATCH(日文原码!BE150,新汉化!$P:$P,0))</f>
        <v>き</v>
      </c>
      <c r="BF150" t="str">
        <f>INDEX(新汉化!$Q:$Q,MATCH(日文原码!BF150,新汉化!$P:$P,0))</f>
        <v>と</v>
      </c>
      <c r="BG150" t="str">
        <f>INDEX(新汉化!$Q:$Q,MATCH(日文原码!BG150,新汉化!$P:$P,0))</f>
        <v> </v>
      </c>
      <c r="BH150" t="str">
        <f>INDEX(新汉化!$Q:$Q,MATCH(日文原码!BH150,新汉化!$P:$P,0))</f>
        <v>ひ</v>
      </c>
      <c r="BI150" t="str">
        <f>INDEX(新汉化!$Q:$Q,MATCH(日文原码!BI150,新汉化!$P:$P,0))</f>
        <v>と</v>
      </c>
      <c r="BJ150" t="str">
        <f>INDEX(新汉化!$Q:$Q,MATCH(日文原码!BJ150,新汉化!$P:$P,0))</f>
        <v>つ</v>
      </c>
      <c r="BK150" t="str">
        <f>INDEX(新汉化!$Q:$Q,MATCH(日文原码!BK150,新汉化!$P:$P,0))</f>
        <v>め</v>
      </c>
      <c r="BL150" t="str">
        <f>INDEX(新汉化!$Q:$Q,MATCH(日文原码!BL150,新汉化!$P:$P,0))</f>
        <v>の</v>
      </c>
      <c r="BM150" t="str">
        <f>INDEX(新汉化!$Q:$Q,MATCH(日文原码!BM150,新汉化!$P:$P,0))</f>
        <v> </v>
      </c>
      <c r="BN150" t="str">
        <f>INDEX(新汉化!$Q:$Q,MATCH(日文原码!BN150,新汉化!$P:$P,0))</f>
        <v>ち</v>
      </c>
      <c r="BO150" t="str">
        <f>INDEX(新汉化!$Q:$Q,MATCH(日文原码!BO150,新汉化!$P:$P,0))</f>
        <v>か</v>
      </c>
      <c r="BP150" t="str">
        <f>INDEX(新汉化!$Q:$Q,MATCH(日文原码!BP150,新汉化!$P:$P,0))</f>
        <v>ら</v>
      </c>
      <c r="BQ150" s="8" t="str">
        <f>INDEX(新汉化!$Q:$Q,MATCH(日文原码!BQ150,新汉化!$P:$P,0))</f>
        <v>で</v>
      </c>
      <c r="BR150" s="7" t="str">
        <f>INDEX(新汉化!$Q:$Q,MATCH(日文原码!BR150,新汉化!$P:$P,0))</f>
        <v>あ</v>
      </c>
      <c r="BS150" t="str">
        <f>INDEX(新汉化!$Q:$Q,MATCH(日文原码!BS150,新汉化!$P:$P,0))</f>
        <v>い</v>
      </c>
      <c r="BT150" t="str">
        <f>INDEX(新汉化!$Q:$Q,MATCH(日文原码!BT150,新汉化!$P:$P,0))</f>
        <v>て</v>
      </c>
      <c r="BU150" t="str">
        <f>INDEX(新汉化!$Q:$Q,MATCH(日文原码!BU150,新汉化!$P:$P,0))</f>
        <v>を</v>
      </c>
      <c r="BV150" t="str">
        <f>INDEX(新汉化!$Q:$Q,MATCH(日文原码!BV150,新汉化!$P:$P,0))</f>
        <v> </v>
      </c>
      <c r="BW150" t="str">
        <f>INDEX(新汉化!$Q:$Q,MATCH(日文原码!BW150,新汉化!$P:$P,0))</f>
        <v>さ</v>
      </c>
      <c r="BX150" t="str">
        <f>INDEX(新汉化!$Q:$Q,MATCH(日文原码!BX150,新汉化!$P:$P,0))</f>
        <v>い</v>
      </c>
      <c r="BY150" t="str">
        <f>INDEX(新汉化!$Q:$Q,MATCH(日文原码!BY150,新汉化!$P:$P,0))</f>
        <v>み</v>
      </c>
      <c r="BZ150" t="str">
        <f>INDEX(新汉化!$Q:$Q,MATCH(日文原码!BZ150,新汉化!$P:$P,0))</f>
        <v>ん</v>
      </c>
      <c r="CA150" t="str">
        <f>INDEX(新汉化!$Q:$Q,MATCH(日文原码!CA150,新汉化!$P:$P,0))</f>
        <v> </v>
      </c>
      <c r="CB150" t="str">
        <f>INDEX(新汉化!$Q:$Q,MATCH(日文原码!CB150,新汉化!$P:$P,0))</f>
        <v>じ</v>
      </c>
      <c r="CC150" t="str">
        <f>INDEX(新汉化!$Q:$Q,MATCH(日文原码!CC150,新汉化!$P:$P,0))</f>
        <v>ょ</v>
      </c>
      <c r="CD150" t="str">
        <f>INDEX(新汉化!$Q:$Q,MATCH(日文原码!CD150,新汉化!$P:$P,0))</f>
        <v>う</v>
      </c>
      <c r="CE150" t="str">
        <f>INDEX(新汉化!$Q:$Q,MATCH(日文原码!CE150,新汉化!$P:$P,0))</f>
        <v>た</v>
      </c>
      <c r="CF150" t="str">
        <f>INDEX(新汉化!$Q:$Q,MATCH(日文原码!CF150,新汉化!$P:$P,0))</f>
        <v>い</v>
      </c>
      <c r="CG150" t="str">
        <f>INDEX(新汉化!$Q:$Q,MATCH(日文原码!CG150,新汉化!$P:$P,0))</f>
        <v>に</v>
      </c>
      <c r="CH150" t="str">
        <f>INDEX(新汉化!$Q:$Q,MATCH(日文原码!CH150,新汉化!$P:$P,0))</f>
        <v>し</v>
      </c>
      <c r="CI150" t="str">
        <f>INDEX(新汉化!$Q:$Q,MATCH(日文原码!CI150,新汉化!$P:$P,0))</f>
        <v>て</v>
      </c>
      <c r="CJ150" t="str">
        <f>INDEX(新汉化!$Q:$Q,MATCH(日文原码!CJ150,新汉化!$P:$P,0))</f>
        <v> </v>
      </c>
      <c r="CK150" t="str">
        <f>INDEX(新汉化!$Q:$Q,MATCH(日文原码!CK150,新汉化!$P:$P,0))</f>
        <v>あ</v>
      </c>
      <c r="CL150" t="str">
        <f>INDEX(新汉化!$Q:$Q,MATCH(日文原码!CL150,新汉化!$P:$P,0))</f>
        <v>や</v>
      </c>
      <c r="CM150" t="str">
        <f>INDEX(新汉化!$Q:$Q,MATCH(日文原码!CM150,新汉化!$P:$P,0))</f>
        <v>つ</v>
      </c>
      <c r="CN150" t="str">
        <f>INDEX(新汉化!$Q:$Q,MATCH(日文原码!CN150,新汉化!$P:$P,0))</f>
        <v>る</v>
      </c>
      <c r="CO150" t="str">
        <f>INDEX(新汉化!$Q:$Q,MATCH(日文原码!CO150,新汉化!$P:$P,0))</f>
        <v>。</v>
      </c>
      <c r="CP150" s="13" t="str">
        <f>INDEX(新汉化!$Q:$Q,MATCH(日文原码!CP150,新汉化!$P:$P,0))</f>
        <v> </v>
      </c>
    </row>
    <row r="151" spans="1:94">
      <c r="A151" t="str">
        <f>MID(日文原码!A151,2,1)</f>
        <v>1</v>
      </c>
      <c r="B151" t="str">
        <f>MID(日文原码!B151,2,1)</f>
        <v>5</v>
      </c>
      <c r="C151" t="str">
        <f>MID(日文原码!C151,2,1)</f>
        <v>0</v>
      </c>
      <c r="D151" s="7" t="str">
        <f>MID(日文原码!D151,2,1)</f>
        <v>A</v>
      </c>
      <c r="E151" t="str">
        <f>MID(日文原码!E151,2,1)</f>
        <v>A</v>
      </c>
      <c r="F151" t="str">
        <f>MID(日文原码!F151,2,1)</f>
        <v>2</v>
      </c>
      <c r="G151" s="8" t="str">
        <f>MID(日文原码!G151,2,1)</f>
        <v>0</v>
      </c>
      <c r="H151" s="7" t="str">
        <f>MID(日文原码!H151,2,1)</f>
        <v>1</v>
      </c>
      <c r="I151" t="str">
        <f>MID(日文原码!I151,2,1)</f>
        <v>0</v>
      </c>
      <c r="J151" t="str">
        <f>MID(日文原码!J151,2,1)</f>
        <v>0</v>
      </c>
      <c r="K151" s="8" t="str">
        <f>MID(日文原码!K151,2,1)</f>
        <v>0</v>
      </c>
      <c r="L151" s="7" t="str">
        <f>INDEX(新汉化!$Q:$Q,MATCH(日文原码!L151,新汉化!$P:$P,0))</f>
        <v>ト</v>
      </c>
      <c r="M151" t="str">
        <f>INDEX(新汉化!$Q:$Q,MATCH(日文原码!M151,新汉化!$P:$P,0))</f>
        <v>ロ</v>
      </c>
      <c r="N151" t="str">
        <f>INDEX(新汉化!$Q:$Q,MATCH(日文原码!N151,新汉化!$P:$P,0))</f>
        <v>ピ</v>
      </c>
      <c r="O151" t="str">
        <f>INDEX(新汉化!$Q:$Q,MATCH(日文原码!O151,新汉化!$P:$P,0))</f>
        <v>ウ</v>
      </c>
      <c r="P151" s="8" t="str">
        <f>INDEX(新汉化!$Q:$Q,MATCH(日文原码!P151,新汉化!$P:$P,0))</f>
        <v>ス</v>
      </c>
      <c r="Q151" s="7" t="str">
        <f>INDEX(新汉化!$Q:$Q,MATCH(日文原码!Q151,新汉化!$P:$P,0))</f>
        <v> </v>
      </c>
      <c r="R151" t="str">
        <f>INDEX(新汉化!$Q:$Q,MATCH(日文原码!R151,新汉化!$P:$P,0))</f>
        <v>フ</v>
      </c>
      <c r="S151" t="str">
        <f>INDEX(新汉化!$Q:$Q,MATCH(日文原码!S151,新汉化!$P:$P,0))</f>
        <v>ル</v>
      </c>
      <c r="T151" t="str">
        <f>INDEX(新汉化!$Q:$Q,MATCH(日文原码!T151,新汉化!$P:$P,0))</f>
        <v>-</v>
      </c>
      <c r="U151" s="8" t="str">
        <f>INDEX(新汉化!$Q:$Q,MATCH(日文原码!U151,新汉化!$P:$P,0))</f>
        <v>ツ</v>
      </c>
      <c r="V151" s="7" t="str">
        <f>INDEX(新汉化!$Q:$Q,MATCH(日文原码!V151,新汉化!$P:$P,0))</f>
        <v>な</v>
      </c>
      <c r="W151" t="str">
        <f>INDEX(新汉化!$Q:$Q,MATCH(日文原码!W151,新汉化!$P:$P,0))</f>
        <v>ん</v>
      </c>
      <c r="X151" t="str">
        <f>INDEX(新汉化!$Q:$Q,MATCH(日文原码!X151,新汉化!$P:$P,0))</f>
        <v>ご</v>
      </c>
      <c r="Y151" t="str">
        <f>INDEX(新汉化!$Q:$Q,MATCH(日文原码!Y151,新汉化!$P:$P,0))</f>
        <v>く</v>
      </c>
      <c r="Z151" t="str">
        <f>INDEX(新汉化!$Q:$Q,MATCH(日文原码!Z151,新汉化!$P:$P,0))</f>
        <v>の</v>
      </c>
      <c r="AA151" t="str">
        <f>INDEX(新汉化!$Q:$Q,MATCH(日文原码!AA151,新汉化!$P:$P,0))</f>
        <v> </v>
      </c>
      <c r="AB151" t="str">
        <f>INDEX(新汉化!$Q:$Q,MATCH(日文原码!AB151,新汉化!$P:$P,0))</f>
        <v>こ</v>
      </c>
      <c r="AC151" t="str">
        <f>INDEX(新汉化!$Q:$Q,MATCH(日文原码!AC151,新汉化!$P:$P,0))</f>
        <v>ど</v>
      </c>
      <c r="AD151" t="str">
        <f>INDEX(新汉化!$Q:$Q,MATCH(日文原码!AD151,新汉化!$P:$P,0))</f>
        <v>も</v>
      </c>
      <c r="AE151" t="str">
        <f>INDEX(新汉化!$Q:$Q,MATCH(日文原码!AE151,新汉化!$P:$P,0))</f>
        <v>た</v>
      </c>
      <c r="AF151" t="str">
        <f>INDEX(新汉化!$Q:$Q,MATCH(日文原码!AF151,新汉化!$P:$P,0))</f>
        <v>ち</v>
      </c>
      <c r="AG151" t="str">
        <f>INDEX(新汉化!$Q:$Q,MATCH(日文原码!AG151,新汉化!$P:$P,0))</f>
        <v>は</v>
      </c>
      <c r="AH151" t="str">
        <f>INDEX(新汉化!$Q:$Q,MATCH(日文原码!AH151,新汉化!$P:$P,0))</f>
        <v> </v>
      </c>
      <c r="AI151" t="str">
        <f>INDEX(新汉化!$Q:$Q,MATCH(日文原码!AI151,新汉化!$P:$P,0))</f>
        <v>ト</v>
      </c>
      <c r="AJ151" t="str">
        <f>INDEX(新汉化!$Q:$Q,MATCH(日文原码!AJ151,新汉化!$P:$P,0))</f>
        <v>ロ</v>
      </c>
      <c r="AK151" t="str">
        <f>INDEX(新汉化!$Q:$Q,MATCH(日文原码!AK151,新汉化!$P:$P,0))</f>
        <v>ピ</v>
      </c>
      <c r="AL151" t="str">
        <f>INDEX(新汉化!$Q:$Q,MATCH(日文原码!AL151,新汉化!$P:$P,0))</f>
        <v>ウ</v>
      </c>
      <c r="AM151" t="str">
        <f>INDEX(新汉化!$Q:$Q,MATCH(日文原码!AM151,新汉化!$P:$P,0))</f>
        <v>ス</v>
      </c>
      <c r="AN151" t="str">
        <f>INDEX(新汉化!$Q:$Q,MATCH(日文原码!AN151,新汉化!$P:$P,0))</f>
        <v>の</v>
      </c>
      <c r="AO151" t="str">
        <f>INDEX(新汉化!$Q:$Q,MATCH(日文原码!AO151,新汉化!$P:$P,0))</f>
        <v> </v>
      </c>
      <c r="AP151" t="str">
        <f>INDEX(新汉化!$Q:$Q,MATCH(日文原码!AP151,新汉化!$P:$P,0))</f>
        <v>く</v>
      </c>
      <c r="AQ151" t="str">
        <f>INDEX(新汉化!$Q:$Q,MATCH(日文原码!AQ151,新汉化!$P:$P,0))</f>
        <v>び</v>
      </c>
      <c r="AR151" t="str">
        <f>INDEX(新汉化!$Q:$Q,MATCH(日文原码!AR151,新汉化!$P:$P,0))</f>
        <v>に</v>
      </c>
      <c r="AS151" s="8" t="str">
        <f>INDEX(新汉化!$Q:$Q,MATCH(日文原码!AS151,新汉化!$P:$P,0))</f>
        <v> </v>
      </c>
      <c r="AT151" s="7" t="str">
        <f>INDEX(新汉化!$Q:$Q,MATCH(日文原码!AT151,新汉化!$P:$P,0))</f>
        <v>な</v>
      </c>
      <c r="AU151" t="str">
        <f>INDEX(新汉化!$Q:$Q,MATCH(日文原码!AU151,新汉化!$P:$P,0))</f>
        <v>っ</v>
      </c>
      <c r="AV151" t="str">
        <f>INDEX(新汉化!$Q:$Q,MATCH(日文原码!AV151,新汉化!$P:$P,0))</f>
        <v>た</v>
      </c>
      <c r="AW151" t="str">
        <f>INDEX(新汉化!$Q:$Q,MATCH(日文原码!AW151,新汉化!$P:$P,0))</f>
        <v> </v>
      </c>
      <c r="AX151" t="str">
        <f>INDEX(新汉化!$Q:$Q,MATCH(日文原码!AX151,新汉化!$P:$P,0))</f>
        <v>く</v>
      </c>
      <c r="AY151" t="str">
        <f>INDEX(新汉化!$Q:$Q,MATCH(日文原码!AY151,新汉化!$P:$P,0))</f>
        <v>だ</v>
      </c>
      <c r="AZ151" t="str">
        <f>INDEX(新汉化!$Q:$Q,MATCH(日文原码!AZ151,新汉化!$P:$P,0))</f>
        <v>も</v>
      </c>
      <c r="BA151" t="str">
        <f>INDEX(新汉化!$Q:$Q,MATCH(日文原码!BA151,新汉化!$P:$P,0))</f>
        <v>の</v>
      </c>
      <c r="BB151" t="str">
        <f>INDEX(新汉化!$Q:$Q,MATCH(日文原码!BB151,新汉化!$P:$P,0))</f>
        <v>の</v>
      </c>
      <c r="BC151" t="str">
        <f>INDEX(新汉化!$Q:$Q,MATCH(日文原码!BC151,新汉化!$P:$P,0))</f>
        <v> </v>
      </c>
      <c r="BD151" t="str">
        <f>INDEX(新汉化!$Q:$Q,MATCH(日文原码!BD151,新汉化!$P:$P,0))</f>
        <v>フ</v>
      </c>
      <c r="BE151" t="str">
        <f>INDEX(新汉化!$Q:$Q,MATCH(日文原码!BE151,新汉化!$P:$P,0))</f>
        <v>サ</v>
      </c>
      <c r="BF151" t="str">
        <f>INDEX(新汉化!$Q:$Q,MATCH(日文原码!BF151,新汉化!$P:$P,0))</f>
        <v>を</v>
      </c>
      <c r="BG151" t="str">
        <f>INDEX(新汉化!$Q:$Q,MATCH(日文原码!BG151,新汉化!$P:$P,0))</f>
        <v> </v>
      </c>
      <c r="BH151" t="str">
        <f>INDEX(新汉化!$Q:$Q,MATCH(日文原码!BH151,新汉化!$P:$P,0))</f>
        <v>お</v>
      </c>
      <c r="BI151" t="str">
        <f>INDEX(新汉化!$Q:$Q,MATCH(日文原码!BI151,新汉化!$P:$P,0))</f>
        <v>や</v>
      </c>
      <c r="BJ151" t="str">
        <f>INDEX(新汉化!$Q:$Q,MATCH(日文原码!BJ151,新汉化!$P:$P,0))</f>
        <v>つ</v>
      </c>
      <c r="BK151" t="str">
        <f>INDEX(新汉化!$Q:$Q,MATCH(日文原码!BK151,新汉化!$P:$P,0))</f>
        <v>に</v>
      </c>
      <c r="BL151" t="str">
        <f>INDEX(新汉化!$Q:$Q,MATCH(日文原码!BL151,新汉化!$P:$P,0))</f>
        <v> </v>
      </c>
      <c r="BM151" t="str">
        <f>INDEX(新汉化!$Q:$Q,MATCH(日文原码!BM151,新汉化!$P:$P,0))</f>
        <v>た</v>
      </c>
      <c r="BN151" t="str">
        <f>INDEX(新汉化!$Q:$Q,MATCH(日文原码!BN151,新汉化!$P:$P,0))</f>
        <v>べ</v>
      </c>
      <c r="BO151" t="str">
        <f>INDEX(新汉化!$Q:$Q,MATCH(日文原码!BO151,新汉化!$P:$P,0))</f>
        <v>る</v>
      </c>
      <c r="BP151" t="str">
        <f>INDEX(新汉化!$Q:$Q,MATCH(日文原码!BP151,新汉化!$P:$P,0))</f>
        <v>よ</v>
      </c>
      <c r="BQ151" s="8" t="str">
        <f>INDEX(新汉化!$Q:$Q,MATCH(日文原码!BQ151,新汉化!$P:$P,0))</f>
        <v>。</v>
      </c>
      <c r="BR151" s="7" t="str">
        <f>INDEX(新汉化!$Q:$Q,MATCH(日文原码!BR151,新汉化!$P:$P,0))</f>
        <v>せ</v>
      </c>
      <c r="BS151" t="str">
        <f>INDEX(新汉化!$Q:$Q,MATCH(日文原码!BS151,新汉化!$P:$P,0))</f>
        <v>な</v>
      </c>
      <c r="BT151" t="str">
        <f>INDEX(新汉化!$Q:$Q,MATCH(日文原码!BT151,新汉化!$P:$P,0))</f>
        <v>か</v>
      </c>
      <c r="BU151" t="str">
        <f>INDEX(新汉化!$Q:$Q,MATCH(日文原码!BU151,新汉化!$P:$P,0))</f>
        <v>の</v>
      </c>
      <c r="BV151" t="str">
        <f>INDEX(新汉化!$Q:$Q,MATCH(日文原码!BV151,新汉化!$P:$P,0))</f>
        <v> </v>
      </c>
      <c r="BW151" t="str">
        <f>INDEX(新汉化!$Q:$Q,MATCH(日文原码!BW151,新汉化!$P:$P,0))</f>
        <v>は</v>
      </c>
      <c r="BX151" t="str">
        <f>INDEX(新汉化!$Q:$Q,MATCH(日文原码!BX151,新汉化!$P:$P,0))</f>
        <v>っ</v>
      </c>
      <c r="BY151" t="str">
        <f>INDEX(新汉化!$Q:$Q,MATCH(日文原码!BY151,新汉化!$P:$P,0))</f>
        <v>ぱ</v>
      </c>
      <c r="BZ151" t="str">
        <f>INDEX(新汉化!$Q:$Q,MATCH(日文原码!BZ151,新汉化!$P:$P,0))</f>
        <v>を</v>
      </c>
      <c r="CA151" t="str">
        <f>INDEX(新汉化!$Q:$Q,MATCH(日文原码!CA151,新汉化!$P:$P,0))</f>
        <v> </v>
      </c>
      <c r="CB151" t="str">
        <f>INDEX(新汉化!$Q:$Q,MATCH(日文原码!CB151,新汉化!$P:$P,0))</f>
        <v>は</v>
      </c>
      <c r="CC151" t="str">
        <f>INDEX(新汉化!$Q:$Q,MATCH(日文原码!CC151,新汉化!$P:$P,0))</f>
        <v>ば</v>
      </c>
      <c r="CD151" t="str">
        <f>INDEX(新汉化!$Q:$Q,MATCH(日文原码!CD151,新汉化!$P:$P,0))</f>
        <v>た</v>
      </c>
      <c r="CE151" t="str">
        <f>INDEX(新汉化!$Q:$Q,MATCH(日文原码!CE151,新汉化!$P:$P,0))</f>
        <v>か</v>
      </c>
      <c r="CF151" t="str">
        <f>INDEX(新汉化!$Q:$Q,MATCH(日文原码!CF151,新汉化!$P:$P,0))</f>
        <v>せ</v>
      </c>
      <c r="CG151" t="str">
        <f>INDEX(新汉化!$Q:$Q,MATCH(日文原码!CG151,新汉化!$P:$P,0))</f>
        <v>て</v>
      </c>
      <c r="CH151" t="str">
        <f>INDEX(新汉化!$Q:$Q,MATCH(日文原码!CH151,新汉化!$P:$P,0))</f>
        <v> </v>
      </c>
      <c r="CI151" t="str">
        <f>INDEX(新汉化!$Q:$Q,MATCH(日文原码!CI151,新汉化!$P:$P,0))</f>
        <v>そ</v>
      </c>
      <c r="CJ151" t="str">
        <f>INDEX(新汉化!$Q:$Q,MATCH(日文原码!CJ151,新汉化!$P:$P,0))</f>
        <v>ら</v>
      </c>
      <c r="CK151" t="str">
        <f>INDEX(新汉化!$Q:$Q,MATCH(日文原码!CK151,新汉化!$P:$P,0))</f>
        <v>を</v>
      </c>
      <c r="CL151" t="str">
        <f>INDEX(新汉化!$Q:$Q,MATCH(日文原码!CL151,新汉化!$P:$P,0))</f>
        <v> </v>
      </c>
      <c r="CM151" t="str">
        <f>INDEX(新汉化!$Q:$Q,MATCH(日文原码!CM151,新汉化!$P:$P,0))</f>
        <v>と</v>
      </c>
      <c r="CN151" t="str">
        <f>INDEX(新汉化!$Q:$Q,MATCH(日文原码!CN151,新汉化!$P:$P,0))</f>
        <v>ぶ</v>
      </c>
      <c r="CO151" t="str">
        <f>INDEX(新汉化!$Q:$Q,MATCH(日文原码!CO151,新汉化!$P:$P,0))</f>
        <v>。</v>
      </c>
      <c r="CP151" s="13" t="str">
        <f>INDEX(新汉化!$Q:$Q,MATCH(日文原码!CP151,新汉化!$P:$P,0))</f>
        <v> </v>
      </c>
    </row>
    <row r="152" spans="1:94">
      <c r="A152" t="str">
        <f>MID(日文原码!A152,2,1)</f>
        <v>1</v>
      </c>
      <c r="B152" t="str">
        <f>MID(日文原码!B152,2,1)</f>
        <v>5</v>
      </c>
      <c r="C152" t="str">
        <f>MID(日文原码!C152,2,1)</f>
        <v>1</v>
      </c>
      <c r="D152" s="7" t="str">
        <f>MID(日文原码!D152,2,1)</f>
        <v>A</v>
      </c>
      <c r="E152" t="str">
        <f>MID(日文原码!E152,2,1)</f>
        <v>A</v>
      </c>
      <c r="F152" t="str">
        <f>MID(日文原码!F152,2,1)</f>
        <v>0</v>
      </c>
      <c r="G152" s="8" t="str">
        <f>MID(日文原码!G152,2,1)</f>
        <v>6</v>
      </c>
      <c r="H152" s="7" t="str">
        <f>MID(日文原码!H152,2,1)</f>
        <v>A</v>
      </c>
      <c r="I152" t="str">
        <f>MID(日文原码!I152,2,1)</f>
        <v>A</v>
      </c>
      <c r="J152" t="str">
        <f>MID(日文原码!J152,2,1)</f>
        <v>1</v>
      </c>
      <c r="K152" s="8" t="str">
        <f>MID(日文原码!K152,2,1)</f>
        <v>0</v>
      </c>
      <c r="L152" s="7" t="str">
        <f>INDEX(新汉化!$Q:$Q,MATCH(日文原码!L152,新汉化!$P:$P,0))</f>
        <v>チ</v>
      </c>
      <c r="M152" t="str">
        <f>INDEX(新汉化!$Q:$Q,MATCH(日文原码!M152,新汉化!$P:$P,0))</f>
        <v>リ</v>
      </c>
      <c r="N152" t="str">
        <f>INDEX(新汉化!$Q:$Q,MATCH(日文原码!N152,新汉化!$P:$P,0))</f>
        <v>-</v>
      </c>
      <c r="O152" t="str">
        <f>INDEX(新汉化!$Q:$Q,MATCH(日文原码!O152,新汉化!$P:$P,0))</f>
        <v>ン</v>
      </c>
      <c r="P152" s="8" t="str">
        <f>INDEX(新汉化!$Q:$Q,MATCH(日文原码!P152,新汉化!$P:$P,0))</f>
        <v> </v>
      </c>
      <c r="Q152" s="7" t="str">
        <f>INDEX(新汉化!$Q:$Q,MATCH(日文原码!Q152,新汉化!$P:$P,0))</f>
        <v> </v>
      </c>
      <c r="R152" t="str">
        <f>INDEX(新汉化!$Q:$Q,MATCH(日文原码!R152,新汉化!$P:$P,0))</f>
        <v>ふ</v>
      </c>
      <c r="S152" t="str">
        <f>INDEX(新汉化!$Q:$Q,MATCH(日文原码!S152,新汉化!$P:$P,0))</f>
        <v>う</v>
      </c>
      <c r="T152" t="str">
        <f>INDEX(新汉化!$Q:$Q,MATCH(日文原码!T152,新汉化!$P:$P,0))</f>
        <v>り</v>
      </c>
      <c r="U152" s="8" t="str">
        <f>INDEX(新汉化!$Q:$Q,MATCH(日文原码!U152,新汉化!$P:$P,0))</f>
        <v>ん</v>
      </c>
      <c r="V152" s="7" t="str">
        <f>INDEX(新汉化!$Q:$Q,MATCH(日文原码!V152,新汉化!$P:$P,0))</f>
        <v>か</v>
      </c>
      <c r="W152" t="str">
        <f>INDEX(新汉化!$Q:$Q,MATCH(日文原码!W152,新汉化!$P:$P,0))</f>
        <v>ぜ</v>
      </c>
      <c r="X152" t="str">
        <f>INDEX(新汉化!$Q:$Q,MATCH(日文原码!X152,新汉化!$P:$P,0))</f>
        <v>が</v>
      </c>
      <c r="Y152" t="str">
        <f>INDEX(新汉化!$Q:$Q,MATCH(日文原码!Y152,新汉化!$P:$P,0))</f>
        <v> </v>
      </c>
      <c r="Z152" t="str">
        <f>INDEX(新汉化!$Q:$Q,MATCH(日文原码!Z152,新汉化!$P:$P,0))</f>
        <v>つ</v>
      </c>
      <c r="AA152" t="str">
        <f>INDEX(新汉化!$Q:$Q,MATCH(日文原码!AA152,新汉化!$P:$P,0))</f>
        <v>よ</v>
      </c>
      <c r="AB152" t="str">
        <f>INDEX(新汉化!$Q:$Q,MATCH(日文原码!AB152,新汉化!$P:$P,0))</f>
        <v>く</v>
      </c>
      <c r="AC152" t="str">
        <f>INDEX(新汉化!$Q:$Q,MATCH(日文原码!AC152,新汉化!$P:$P,0))</f>
        <v>な</v>
      </c>
      <c r="AD152" t="str">
        <f>INDEX(新汉化!$Q:$Q,MATCH(日文原码!AD152,新汉化!$P:$P,0))</f>
        <v>る</v>
      </c>
      <c r="AE152" t="str">
        <f>INDEX(新汉化!$Q:$Q,MATCH(日文原码!AE152,新汉化!$P:$P,0))</f>
        <v>と</v>
      </c>
      <c r="AF152" t="str">
        <f>INDEX(新汉化!$Q:$Q,MATCH(日文原码!AF152,新汉化!$P:$P,0))</f>
        <v> </v>
      </c>
      <c r="AG152" t="str">
        <f>INDEX(新汉化!$Q:$Q,MATCH(日文原码!AG152,新汉化!$P:$P,0))</f>
        <v>き</v>
      </c>
      <c r="AH152" t="str">
        <f>INDEX(新汉化!$Q:$Q,MATCH(日文原码!AH152,新汉化!$P:$P,0))</f>
        <v>の</v>
      </c>
      <c r="AI152" t="str">
        <f>INDEX(新汉化!$Q:$Q,MATCH(日文原码!AI152,新汉化!$P:$P,0))</f>
        <v> </v>
      </c>
      <c r="AJ152" t="str">
        <f>INDEX(新汉化!$Q:$Q,MATCH(日文原码!AJ152,新汉化!$P:$P,0))</f>
        <v>え</v>
      </c>
      <c r="AK152" t="str">
        <f>INDEX(新汉化!$Q:$Q,MATCH(日文原码!AK152,新汉化!$P:$P,0))</f>
        <v>だ</v>
      </c>
      <c r="AL152" t="str">
        <f>INDEX(新汉化!$Q:$Q,MATCH(日文原码!AL152,新汉化!$P:$P,0))</f>
        <v>や</v>
      </c>
      <c r="AM152" t="str">
        <f>INDEX(新汉化!$Q:$Q,MATCH(日文原码!AM152,新汉化!$P:$P,0))</f>
        <v> </v>
      </c>
      <c r="AN152" t="str">
        <f>INDEX(新汉化!$Q:$Q,MATCH(日文原码!AN152,新汉化!$P:$P,0))</f>
        <v>の</v>
      </c>
      <c r="AO152" t="str">
        <f>INDEX(新汉化!$Q:$Q,MATCH(日文原码!AO152,新汉化!$P:$P,0))</f>
        <v>き</v>
      </c>
      <c r="AP152" t="str">
        <f>INDEX(新汉化!$Q:$Q,MATCH(日文原码!AP152,新汉化!$P:$P,0))</f>
        <v>し</v>
      </c>
      <c r="AQ152" t="str">
        <f>INDEX(新汉化!$Q:$Q,MATCH(日文原码!AQ152,新汉化!$P:$P,0))</f>
        <v>た</v>
      </c>
      <c r="AR152" t="str">
        <f>INDEX(新汉化!$Q:$Q,MATCH(日文原码!AR152,新汉化!$P:$P,0))</f>
        <v>に</v>
      </c>
      <c r="AS152" s="8" t="str">
        <f>INDEX(新汉化!$Q:$Q,MATCH(日文原码!AS152,新汉化!$P:$P,0))</f>
        <v> </v>
      </c>
      <c r="AT152" s="7" t="str">
        <f>INDEX(新汉化!$Q:$Q,MATCH(日文原码!AT152,新汉化!$P:$P,0))</f>
        <v>あ</v>
      </c>
      <c r="AU152" t="str">
        <f>INDEX(新汉化!$Q:$Q,MATCH(日文原码!AU152,新汉化!$P:$P,0))</f>
        <v>た</v>
      </c>
      <c r="AV152" t="str">
        <f>INDEX(新汉化!$Q:$Q,MATCH(日文原码!AV152,新汉化!$P:$P,0))</f>
        <v>ま</v>
      </c>
      <c r="AW152" t="str">
        <f>INDEX(新汉化!$Q:$Q,MATCH(日文原码!AW152,新汉化!$P:$P,0))</f>
        <v>の</v>
      </c>
      <c r="AX152" t="str">
        <f>INDEX(新汉化!$Q:$Q,MATCH(日文原码!AX152,新汉化!$P:$P,0))</f>
        <v> </v>
      </c>
      <c r="AY152" t="str">
        <f>INDEX(新汉化!$Q:$Q,MATCH(日文原码!AY152,新汉化!$P:$P,0))</f>
        <v>き</v>
      </c>
      <c r="AZ152" t="str">
        <f>INDEX(新汉化!$Q:$Q,MATCH(日文原码!AZ152,新汉化!$P:$P,0))</f>
        <v>ゅ</v>
      </c>
      <c r="BA152" t="str">
        <f>INDEX(新汉化!$Q:$Q,MATCH(日文原码!BA152,新汉化!$P:$P,0))</f>
        <v>う</v>
      </c>
      <c r="BB152" t="str">
        <f>INDEX(新汉化!$Q:$Q,MATCH(日文原码!BB152,新汉化!$P:$P,0))</f>
        <v>ば</v>
      </c>
      <c r="BC152" t="str">
        <f>INDEX(新汉化!$Q:$Q,MATCH(日文原码!BC152,新汉化!$P:$P,0))</f>
        <v>ん</v>
      </c>
      <c r="BD152" t="str">
        <f>INDEX(新汉化!$Q:$Q,MATCH(日文原码!BD152,新汉化!$P:$P,0))</f>
        <v>で</v>
      </c>
      <c r="BE152" t="str">
        <f>INDEX(新汉化!$Q:$Q,MATCH(日文原码!BE152,新汉化!$P:$P,0))</f>
        <v> </v>
      </c>
      <c r="BF152" t="str">
        <f>INDEX(新汉化!$Q:$Q,MATCH(日文原码!BF152,新汉化!$P:$P,0))</f>
        <v>ぶ</v>
      </c>
      <c r="BG152" t="str">
        <f>INDEX(新汉化!$Q:$Q,MATCH(日文原码!BG152,新汉化!$P:$P,0))</f>
        <v>ら</v>
      </c>
      <c r="BH152" t="str">
        <f>INDEX(新汉化!$Q:$Q,MATCH(日文原码!BH152,新汉化!$P:$P,0))</f>
        <v>さ</v>
      </c>
      <c r="BI152" t="str">
        <f>INDEX(新汉化!$Q:$Q,MATCH(日文原码!BI152,新汉化!$P:$P,0))</f>
        <v>が</v>
      </c>
      <c r="BJ152" t="str">
        <f>INDEX(新汉化!$Q:$Q,MATCH(日文原码!BJ152,新汉化!$P:$P,0))</f>
        <v>り</v>
      </c>
      <c r="BK152" t="str">
        <f>INDEX(新汉化!$Q:$Q,MATCH(日文原码!BK152,新汉化!$P:$P,0))</f>
        <v> </v>
      </c>
      <c r="BL152" t="str">
        <f>INDEX(新汉化!$Q:$Q,MATCH(日文原码!BL152,新汉化!$P:$P,0))</f>
        <v>な</v>
      </c>
      <c r="BM152" t="str">
        <f>INDEX(新汉化!$Q:$Q,MATCH(日文原码!BM152,新汉化!$P:$P,0))</f>
        <v>き</v>
      </c>
      <c r="BN152" t="str">
        <f>INDEX(新汉化!$Q:$Q,MATCH(日文原码!BN152,新汉化!$P:$P,0))</f>
        <v>だ</v>
      </c>
      <c r="BO152" t="str">
        <f>INDEX(新汉化!$Q:$Q,MATCH(日文原码!BO152,新汉化!$P:$P,0))</f>
        <v>す</v>
      </c>
      <c r="BP152" t="str">
        <f>INDEX(新汉化!$Q:$Q,MATCH(日文原码!BP152,新汉化!$P:$P,0))</f>
        <v>。</v>
      </c>
      <c r="BQ152" s="8" t="str">
        <f>INDEX(新汉化!$Q:$Q,MATCH(日文原码!BQ152,新汉化!$P:$P,0))</f>
        <v> </v>
      </c>
      <c r="BR152" s="7" t="str">
        <f>INDEX(新汉化!$Q:$Q,MATCH(日文原码!BR152,新汉化!$P:$P,0))</f>
        <v>な</v>
      </c>
      <c r="BS152" t="str">
        <f>INDEX(新汉化!$Q:$Q,MATCH(日文原码!BS152,新汉化!$P:$P,0))</f>
        <v>が</v>
      </c>
      <c r="BT152" t="str">
        <f>INDEX(新汉化!$Q:$Q,MATCH(日文原码!BT152,新汉化!$P:$P,0))</f>
        <v>い</v>
      </c>
      <c r="BU152" t="str">
        <f>INDEX(新汉化!$Q:$Q,MATCH(日文原码!BU152,新汉化!$P:$P,0))</f>
        <v> </v>
      </c>
      <c r="BV152" t="str">
        <f>INDEX(新汉化!$Q:$Q,MATCH(日文原码!BV152,新汉化!$P:$P,0))</f>
        <v>シ</v>
      </c>
      <c r="BW152" t="str">
        <f>INDEX(新汉化!$Q:$Q,MATCH(日文原码!BW152,新汉化!$P:$P,0))</f>
        <v>ッ</v>
      </c>
      <c r="BX152" t="str">
        <f>INDEX(新汉化!$Q:$Q,MATCH(日文原码!BX152,新汉化!$P:$P,0))</f>
        <v>ポ</v>
      </c>
      <c r="BY152" t="str">
        <f>INDEX(新汉化!$Q:$Q,MATCH(日文原码!BY152,新汉化!$P:$P,0))</f>
        <v>で</v>
      </c>
      <c r="BZ152" t="str">
        <f>INDEX(新汉化!$Q:$Q,MATCH(日文原码!BZ152,新汉化!$P:$P,0))</f>
        <v> </v>
      </c>
      <c r="CA152" t="str">
        <f>INDEX(新汉化!$Q:$Q,MATCH(日文原码!CA152,新汉化!$P:$P,0))</f>
        <v>き</v>
      </c>
      <c r="CB152" t="str">
        <f>INDEX(新汉化!$Q:$Q,MATCH(日文原码!CB152,新汉化!$P:$P,0))</f>
        <v>の</v>
      </c>
      <c r="CC152" t="str">
        <f>INDEX(新汉化!$Q:$Q,MATCH(日文原码!CC152,新汉化!$P:$P,0))</f>
        <v>み</v>
      </c>
      <c r="CD152" t="str">
        <f>INDEX(新汉化!$Q:$Q,MATCH(日文原码!CD152,新汉化!$P:$P,0))</f>
        <v>を</v>
      </c>
      <c r="CE152" t="str">
        <f>INDEX(新汉化!$Q:$Q,MATCH(日文原码!CE152,新汉化!$P:$P,0))</f>
        <v> </v>
      </c>
      <c r="CF152" t="str">
        <f>INDEX(新汉化!$Q:$Q,MATCH(日文原码!CF152,新汉化!$P:$P,0))</f>
        <v>つ</v>
      </c>
      <c r="CG152" t="str">
        <f>INDEX(新汉化!$Q:$Q,MATCH(日文原码!CG152,新汉化!$P:$P,0))</f>
        <v>ま</v>
      </c>
      <c r="CH152" t="str">
        <f>INDEX(新汉化!$Q:$Q,MATCH(日文原码!CH152,新汉化!$P:$P,0))</f>
        <v>ん</v>
      </c>
      <c r="CI152" t="str">
        <f>INDEX(新汉化!$Q:$Q,MATCH(日文原码!CI152,新汉化!$P:$P,0))</f>
        <v>で</v>
      </c>
      <c r="CJ152" t="str">
        <f>INDEX(新汉化!$Q:$Q,MATCH(日文原码!CJ152,新汉化!$P:$P,0))</f>
        <v> </v>
      </c>
      <c r="CK152" t="str">
        <f>INDEX(新汉化!$Q:$Q,MATCH(日文原码!CK152,新汉化!$P:$P,0))</f>
        <v>た</v>
      </c>
      <c r="CL152" t="str">
        <f>INDEX(新汉化!$Q:$Q,MATCH(日文原码!CL152,新汉化!$P:$P,0))</f>
        <v>べ</v>
      </c>
      <c r="CM152" t="str">
        <f>INDEX(新汉化!$Q:$Q,MATCH(日文原码!CM152,新汉化!$P:$P,0))</f>
        <v>る</v>
      </c>
      <c r="CN152" t="str">
        <f>INDEX(新汉化!$Q:$Q,MATCH(日文原码!CN152,新汉化!$P:$P,0))</f>
        <v>。</v>
      </c>
      <c r="CO152" t="str">
        <f>INDEX(新汉化!$Q:$Q,MATCH(日文原码!CO152,新汉化!$P:$P,0))</f>
        <v> </v>
      </c>
      <c r="CP152" s="13" t="str">
        <f>INDEX(新汉化!$Q:$Q,MATCH(日文原码!CP152,新汉化!$P:$P,0))</f>
        <v> </v>
      </c>
    </row>
    <row r="153" spans="1:94">
      <c r="A153" t="str">
        <f>MID(日文原码!A153,2,1)</f>
        <v>1</v>
      </c>
      <c r="B153" t="str">
        <f>MID(日文原码!B153,2,1)</f>
        <v>5</v>
      </c>
      <c r="C153" t="str">
        <f>MID(日文原码!C153,2,1)</f>
        <v>2</v>
      </c>
      <c r="D153" s="7" t="str">
        <f>MID(日文原码!D153,2,1)</f>
        <v>A</v>
      </c>
      <c r="E153" t="str">
        <f>MID(日文原码!E153,2,1)</f>
        <v>A</v>
      </c>
      <c r="F153" t="str">
        <f>MID(日文原码!F153,2,1)</f>
        <v>1</v>
      </c>
      <c r="G153" s="8" t="str">
        <f>MID(日文原码!G153,2,1)</f>
        <v>2</v>
      </c>
      <c r="H153" s="7" t="str">
        <f>MID(日文原码!H153,2,1)</f>
        <v>A</v>
      </c>
      <c r="I153" t="str">
        <f>MID(日文原码!I153,2,1)</f>
        <v>4</v>
      </c>
      <c r="J153" t="str">
        <f>MID(日文原码!J153,2,1)</f>
        <v>7</v>
      </c>
      <c r="K153" s="8" t="str">
        <f>MID(日文原码!K153,2,1)</f>
        <v>0</v>
      </c>
      <c r="L153" s="7" t="str">
        <f>INDEX(新汉化!$Q:$Q,MATCH(日文原码!L153,新汉化!$P:$P,0))</f>
        <v>ア</v>
      </c>
      <c r="M153" t="str">
        <f>INDEX(新汉化!$Q:$Q,MATCH(日文原码!M153,新汉化!$P:$P,0))</f>
        <v>ブ</v>
      </c>
      <c r="N153" t="str">
        <f>INDEX(新汉化!$Q:$Q,MATCH(日文原码!N153,新汉化!$P:$P,0))</f>
        <v>ソ</v>
      </c>
      <c r="O153" t="str">
        <f>INDEX(新汉化!$Q:$Q,MATCH(日文原码!O153,新汉化!$P:$P,0))</f>
        <v>ル</v>
      </c>
      <c r="P153" s="8" t="str">
        <f>INDEX(新汉化!$Q:$Q,MATCH(日文原码!P153,新汉化!$P:$P,0))</f>
        <v> </v>
      </c>
      <c r="Q153" s="7" t="str">
        <f>INDEX(新汉化!$Q:$Q,MATCH(日文原码!Q153,新汉化!$P:$P,0))</f>
        <v> </v>
      </c>
      <c r="R153" t="str">
        <f>INDEX(新汉化!$Q:$Q,MATCH(日文原码!R153,新汉化!$P:$P,0))</f>
        <v>わ</v>
      </c>
      <c r="S153" t="str">
        <f>INDEX(新汉化!$Q:$Q,MATCH(日文原码!S153,新汉化!$P:$P,0))</f>
        <v>ざ</v>
      </c>
      <c r="T153" t="str">
        <f>INDEX(新汉化!$Q:$Q,MATCH(日文原码!T153,新汉化!$P:$P,0))</f>
        <v>わ</v>
      </c>
      <c r="U153" s="8" t="str">
        <f>INDEX(新汉化!$Q:$Q,MATCH(日文原码!U153,新汉化!$P:$P,0))</f>
        <v>い</v>
      </c>
      <c r="V153" s="7" t="str">
        <f>INDEX(新汉化!$Q:$Q,MATCH(日文原码!V153,新汉化!$P:$P,0))</f>
        <v>し</v>
      </c>
      <c r="W153" t="str">
        <f>INDEX(新汉化!$Q:$Q,MATCH(日文原码!W153,新汉化!$P:$P,0))</f>
        <v>ぜ</v>
      </c>
      <c r="X153" t="str">
        <f>INDEX(新汉化!$Q:$Q,MATCH(日文原码!X153,新汉化!$P:$P,0))</f>
        <v>ん</v>
      </c>
      <c r="Y153" t="str">
        <f>INDEX(新汉化!$Q:$Q,MATCH(日文原码!Y153,新汉化!$P:$P,0))</f>
        <v>さ</v>
      </c>
      <c r="Z153" t="str">
        <f>INDEX(新汉化!$Q:$Q,MATCH(日文原码!Z153,新汉化!$P:$P,0))</f>
        <v>い</v>
      </c>
      <c r="AA153" t="str">
        <f>INDEX(新汉化!$Q:$Q,MATCH(日文原码!AA153,新汉化!$P:$P,0))</f>
        <v>が</v>
      </c>
      <c r="AB153" t="str">
        <f>INDEX(新汉化!$Q:$Q,MATCH(日文原码!AB153,新汉化!$P:$P,0))</f>
        <v>い</v>
      </c>
      <c r="AC153" t="str">
        <f>INDEX(新汉化!$Q:$Q,MATCH(日文原码!AC153,新汉化!$P:$P,0))</f>
        <v>を</v>
      </c>
      <c r="AD153" t="str">
        <f>INDEX(新汉化!$Q:$Q,MATCH(日文原码!AD153,新汉化!$P:$P,0))</f>
        <v> </v>
      </c>
      <c r="AE153" t="str">
        <f>INDEX(新汉化!$Q:$Q,MATCH(日文原码!AE153,新汉化!$P:$P,0))</f>
        <v>キ</v>
      </c>
      <c r="AF153" t="str">
        <f>INDEX(新汉化!$Q:$Q,MATCH(日文原码!AF153,新汉化!$P:$P,0))</f>
        <v>ャ</v>
      </c>
      <c r="AG153" t="str">
        <f>INDEX(新汉化!$Q:$Q,MATCH(日文原码!AG153,新汉化!$P:$P,0))</f>
        <v>ッ</v>
      </c>
      <c r="AH153" t="str">
        <f>INDEX(新汉化!$Q:$Q,MATCH(日文原码!AH153,新汉化!$P:$P,0))</f>
        <v>チ</v>
      </c>
      <c r="AI153" t="str">
        <f>INDEX(新汉化!$Q:$Q,MATCH(日文原码!AI153,新汉化!$P:$P,0))</f>
        <v>す</v>
      </c>
      <c r="AJ153" t="str">
        <f>INDEX(新汉化!$Q:$Q,MATCH(日文原码!AJ153,新汉化!$P:$P,0))</f>
        <v>る</v>
      </c>
      <c r="AK153" t="str">
        <f>INDEX(新汉化!$Q:$Q,MATCH(日文原码!AK153,新汉化!$P:$P,0))</f>
        <v> </v>
      </c>
      <c r="AL153" t="str">
        <f>INDEX(新汉化!$Q:$Q,MATCH(日文原码!AL153,新汉化!$P:$P,0))</f>
        <v>ち</v>
      </c>
      <c r="AM153" t="str">
        <f>INDEX(新汉化!$Q:$Q,MATCH(日文原码!AM153,新汉化!$P:$P,0))</f>
        <v>か</v>
      </c>
      <c r="AN153" t="str">
        <f>INDEX(新汉化!$Q:$Q,MATCH(日文原码!AN153,新汉化!$P:$P,0))</f>
        <v>ら</v>
      </c>
      <c r="AO153" t="str">
        <f>INDEX(新汉化!$Q:$Q,MATCH(日文原码!AO153,新汉化!$P:$P,0))</f>
        <v>を</v>
      </c>
      <c r="AP153" t="str">
        <f>INDEX(新汉化!$Q:$Q,MATCH(日文原码!AP153,新汉化!$P:$P,0))</f>
        <v> </v>
      </c>
      <c r="AQ153" t="str">
        <f>INDEX(新汉化!$Q:$Q,MATCH(日文原码!AQ153,新汉化!$P:$P,0))</f>
        <v>も</v>
      </c>
      <c r="AR153" t="str">
        <f>INDEX(新汉化!$Q:$Q,MATCH(日文原码!AR153,新汉化!$P:$P,0))</f>
        <v>つ</v>
      </c>
      <c r="AS153" s="8" t="str">
        <f>INDEX(新汉化!$Q:$Q,MATCH(日文原码!AS153,新汉化!$P:$P,0))</f>
        <v>。</v>
      </c>
      <c r="AT153" s="7" t="str">
        <f>INDEX(新汉化!$Q:$Q,MATCH(日文原码!AT153,新汉化!$P:$P,0))</f>
        <v>け</v>
      </c>
      <c r="AU153" t="str">
        <f>INDEX(新汉化!$Q:$Q,MATCH(日文原码!AU153,新汉化!$P:$P,0))</f>
        <v>わ</v>
      </c>
      <c r="AV153" t="str">
        <f>INDEX(新汉化!$Q:$Q,MATCH(日文原码!AV153,新汉化!$P:$P,0))</f>
        <v>し</v>
      </c>
      <c r="AW153" t="str">
        <f>INDEX(新汉化!$Q:$Q,MATCH(日文原码!AW153,新汉化!$P:$P,0))</f>
        <v>い</v>
      </c>
      <c r="AX153" t="str">
        <f>INDEX(新汉化!$Q:$Q,MATCH(日文原码!AX153,新汉化!$P:$P,0))</f>
        <v> </v>
      </c>
      <c r="AY153" t="str">
        <f>INDEX(新汉化!$Q:$Q,MATCH(日文原码!AY153,新汉化!$P:$P,0))</f>
        <v>さ</v>
      </c>
      <c r="AZ153" t="str">
        <f>INDEX(新汉化!$Q:$Q,MATCH(日文原码!AZ153,新汉化!$P:$P,0))</f>
        <v>ん</v>
      </c>
      <c r="BA153" t="str">
        <f>INDEX(新汉化!$Q:$Q,MATCH(日文原码!BA153,新汉化!$P:$P,0))</f>
        <v>が</v>
      </c>
      <c r="BB153" t="str">
        <f>INDEX(新汉化!$Q:$Q,MATCH(日文原码!BB153,新汉化!$P:$P,0))</f>
        <v>く</v>
      </c>
      <c r="BC153" t="str">
        <f>INDEX(新汉化!$Q:$Q,MATCH(日文原码!BC153,新汉化!$P:$P,0))</f>
        <v>ち</v>
      </c>
      <c r="BD153" t="str">
        <f>INDEX(新汉化!$Q:$Q,MATCH(日文原码!BD153,新汉化!$P:$P,0))</f>
        <v>た</v>
      </c>
      <c r="BE153" t="str">
        <f>INDEX(新汉化!$Q:$Q,MATCH(日文原码!BE153,新汉化!$P:$P,0))</f>
        <v>い</v>
      </c>
      <c r="BF153" t="str">
        <f>INDEX(新汉化!$Q:$Q,MATCH(日文原码!BF153,新汉化!$P:$P,0))</f>
        <v>に</v>
      </c>
      <c r="BG153" t="str">
        <f>INDEX(新汉化!$Q:$Q,MATCH(日文原码!BG153,新汉化!$P:$P,0))</f>
        <v> </v>
      </c>
      <c r="BH153" t="str">
        <f>INDEX(新汉化!$Q:$Q,MATCH(日文原码!BH153,新汉化!$P:$P,0))</f>
        <v>せ</v>
      </c>
      <c r="BI153" t="str">
        <f>INDEX(新汉化!$Q:$Q,MATCH(日文原码!BI153,新汉化!$P:$P,0))</f>
        <v>い</v>
      </c>
      <c r="BJ153" t="str">
        <f>INDEX(新汉化!$Q:$Q,MATCH(日文原码!BJ153,新汉化!$P:$P,0))</f>
        <v>そ</v>
      </c>
      <c r="BK153" t="str">
        <f>INDEX(新汉化!$Q:$Q,MATCH(日文原码!BK153,新汉化!$P:$P,0))</f>
        <v>く</v>
      </c>
      <c r="BL153" t="str">
        <f>INDEX(新汉化!$Q:$Q,MATCH(日文原码!BL153,新汉化!$P:$P,0))</f>
        <v>し</v>
      </c>
      <c r="BM153" t="str">
        <f>INDEX(新汉化!$Q:$Q,MATCH(日文原码!BM153,新汉化!$P:$P,0))</f>
        <v> </v>
      </c>
      <c r="BN153" t="str">
        <f>INDEX(新汉化!$Q:$Q,MATCH(日文原码!BN153,新汉化!$P:$P,0))</f>
        <v> </v>
      </c>
      <c r="BO153" t="str">
        <f>INDEX(新汉化!$Q:$Q,MATCH(日文原码!BO153,新汉化!$P:$P,0))</f>
        <v> </v>
      </c>
      <c r="BP153" t="str">
        <f>INDEX(新汉化!$Q:$Q,MATCH(日文原码!BP153,新汉化!$P:$P,0))</f>
        <v> </v>
      </c>
      <c r="BQ153" s="8" t="str">
        <f>INDEX(新汉化!$Q:$Q,MATCH(日文原码!BQ153,新汉化!$P:$P,0))</f>
        <v> </v>
      </c>
      <c r="BR153" s="7" t="str">
        <f>INDEX(新汉化!$Q:$Q,MATCH(日文原码!BR153,新汉化!$P:$P,0))</f>
        <v>め</v>
      </c>
      <c r="BS153" t="str">
        <f>INDEX(新汉化!$Q:$Q,MATCH(日文原码!BS153,新汉化!$P:$P,0))</f>
        <v>っ</v>
      </c>
      <c r="BT153" t="str">
        <f>INDEX(新汉化!$Q:$Q,MATCH(日文原码!BT153,新汉化!$P:$P,0))</f>
        <v>た</v>
      </c>
      <c r="BU153" t="str">
        <f>INDEX(新汉化!$Q:$Q,MATCH(日文原码!BU153,新汉化!$P:$P,0))</f>
        <v>に</v>
      </c>
      <c r="BV153" t="str">
        <f>INDEX(新汉化!$Q:$Q,MATCH(日文原码!BV153,新汉化!$P:$P,0))</f>
        <v> </v>
      </c>
      <c r="BW153" t="str">
        <f>INDEX(新汉化!$Q:$Q,MATCH(日文原码!BW153,新汉化!$P:$P,0))</f>
        <v>や</v>
      </c>
      <c r="BX153" t="str">
        <f>INDEX(新汉化!$Q:$Q,MATCH(日文原码!BX153,新汉化!$P:$P,0))</f>
        <v>ま</v>
      </c>
      <c r="BY153" t="str">
        <f>INDEX(新汉化!$Q:$Q,MATCH(日文原码!BY153,新汉化!$P:$P,0))</f>
        <v>の</v>
      </c>
      <c r="BZ153" t="str">
        <f>INDEX(新汉化!$Q:$Q,MATCH(日文原码!BZ153,新汉化!$P:$P,0))</f>
        <v> </v>
      </c>
      <c r="CA153" t="str">
        <f>INDEX(新汉化!$Q:$Q,MATCH(日文原码!CA153,新汉化!$P:$P,0))</f>
        <v>ふ</v>
      </c>
      <c r="CB153" t="str">
        <f>INDEX(新汉化!$Q:$Q,MATCH(日文原码!CB153,新汉化!$P:$P,0))</f>
        <v>も</v>
      </c>
      <c r="CC153" t="str">
        <f>INDEX(新汉化!$Q:$Q,MATCH(日文原码!CC153,新汉化!$P:$P,0))</f>
        <v>と</v>
      </c>
      <c r="CD153" t="str">
        <f>INDEX(新汉化!$Q:$Q,MATCH(日文原码!CD153,新汉化!$P:$P,0))</f>
        <v>に</v>
      </c>
      <c r="CE153" t="str">
        <f>INDEX(新汉化!$Q:$Q,MATCH(日文原码!CE153,新汉化!$P:$P,0))</f>
        <v>は</v>
      </c>
      <c r="CF153" t="str">
        <f>INDEX(新汉化!$Q:$Q,MATCH(日文原码!CF153,新汉化!$P:$P,0))</f>
        <v> </v>
      </c>
      <c r="CG153" t="str">
        <f>INDEX(新汉化!$Q:$Q,MATCH(日文原码!CG153,新汉化!$P:$P,0))</f>
        <v>お</v>
      </c>
      <c r="CH153" t="str">
        <f>INDEX(新汉化!$Q:$Q,MATCH(日文原码!CH153,新汉化!$P:$P,0))</f>
        <v>り</v>
      </c>
      <c r="CI153" t="str">
        <f>INDEX(新汉化!$Q:$Q,MATCH(日文原码!CI153,新汉化!$P:$P,0))</f>
        <v>て</v>
      </c>
      <c r="CJ153" t="str">
        <f>INDEX(新汉化!$Q:$Q,MATCH(日文原码!CJ153,新汉化!$P:$P,0))</f>
        <v>こ</v>
      </c>
      <c r="CK153" t="str">
        <f>INDEX(新汉化!$Q:$Q,MATCH(日文原码!CK153,新汉化!$P:$P,0))</f>
        <v>な</v>
      </c>
      <c r="CL153" t="str">
        <f>INDEX(新汉化!$Q:$Q,MATCH(日文原码!CL153,新汉化!$P:$P,0))</f>
        <v>い</v>
      </c>
      <c r="CM153" t="str">
        <f>INDEX(新汉化!$Q:$Q,MATCH(日文原码!CM153,新汉化!$P:$P,0))</f>
        <v>。</v>
      </c>
      <c r="CN153" t="str">
        <f>INDEX(新汉化!$Q:$Q,MATCH(日文原码!CN153,新汉化!$P:$P,0))</f>
        <v> </v>
      </c>
      <c r="CO153" t="str">
        <f>INDEX(新汉化!$Q:$Q,MATCH(日文原码!CO153,新汉化!$P:$P,0))</f>
        <v> </v>
      </c>
      <c r="CP153" s="13" t="str">
        <f>INDEX(新汉化!$Q:$Q,MATCH(日文原码!CP153,新汉化!$P:$P,0))</f>
        <v> </v>
      </c>
    </row>
    <row r="154" spans="1:94">
      <c r="A154" t="str">
        <f>MID(日文原码!A154,2,1)</f>
        <v>1</v>
      </c>
      <c r="B154" t="str">
        <f>MID(日文原码!B154,2,1)</f>
        <v>5</v>
      </c>
      <c r="C154" t="str">
        <f>MID(日文原码!C154,2,1)</f>
        <v>3</v>
      </c>
      <c r="D154" s="7" t="str">
        <f>MID(日文原码!D154,2,1)</f>
        <v>A</v>
      </c>
      <c r="E154" t="str">
        <f>MID(日文原码!E154,2,1)</f>
        <v>A</v>
      </c>
      <c r="F154" t="str">
        <f>MID(日文原码!F154,2,1)</f>
        <v>0</v>
      </c>
      <c r="G154" s="8" t="str">
        <f>MID(日文原码!G154,2,1)</f>
        <v>6</v>
      </c>
      <c r="H154" s="7" t="str">
        <f>MID(日文原码!H154,2,1)</f>
        <v>A</v>
      </c>
      <c r="I154" t="str">
        <f>MID(日文原码!I154,2,1)</f>
        <v>A</v>
      </c>
      <c r="J154" t="str">
        <f>MID(日文原码!J154,2,1)</f>
        <v>9</v>
      </c>
      <c r="K154" s="8" t="str">
        <f>MID(日文原码!K154,2,1)</f>
        <v>9</v>
      </c>
      <c r="L154" s="7" t="str">
        <f>INDEX(新汉化!$Q:$Q,MATCH(日文原码!L154,新汉化!$P:$P,0))</f>
        <v>ロ</v>
      </c>
      <c r="M154" t="str">
        <f>INDEX(新汉化!$Q:$Q,MATCH(日文原码!M154,新汉化!$P:$P,0))</f>
        <v>コ</v>
      </c>
      <c r="N154" t="str">
        <f>INDEX(新汉化!$Q:$Q,MATCH(日文原码!N154,新汉化!$P:$P,0))</f>
        <v>ン</v>
      </c>
      <c r="O154" t="str">
        <f>INDEX(新汉化!$Q:$Q,MATCH(日文原码!O154,新汉化!$P:$P,0))</f>
        <v> </v>
      </c>
      <c r="P154" s="8" t="str">
        <f>INDEX(新汉化!$Q:$Q,MATCH(日文原码!P154,新汉化!$P:$P,0))</f>
        <v> </v>
      </c>
      <c r="Q154" s="7" t="str">
        <f>INDEX(新汉化!$Q:$Q,MATCH(日文原码!Q154,新汉化!$P:$P,0))</f>
        <v> </v>
      </c>
      <c r="R154" t="str">
        <f>INDEX(新汉化!$Q:$Q,MATCH(日文原码!R154,新汉化!$P:$P,0))</f>
        <v> </v>
      </c>
      <c r="S154" t="str">
        <f>INDEX(新汉化!$Q:$Q,MATCH(日文原码!S154,新汉化!$P:$P,0))</f>
        <v>き</v>
      </c>
      <c r="T154" t="str">
        <f>INDEX(新汉化!$Q:$Q,MATCH(日文原码!T154,新汉化!$P:$P,0))</f>
        <v>つ</v>
      </c>
      <c r="U154" s="8" t="str">
        <f>INDEX(新汉化!$Q:$Q,MATCH(日文原码!U154,新汉化!$P:$P,0))</f>
        <v>ね</v>
      </c>
      <c r="V154" s="7" t="str">
        <f>INDEX(新汉化!$Q:$Q,MATCH(日文原码!V154,新汉化!$P:$P,0))</f>
        <v>う</v>
      </c>
      <c r="W154" t="str">
        <f>INDEX(新汉化!$Q:$Q,MATCH(日文原码!W154,新汉化!$P:$P,0))</f>
        <v>ま</v>
      </c>
      <c r="X154" t="str">
        <f>INDEX(新汉化!$Q:$Q,MATCH(日文原码!X154,新汉化!$P:$P,0))</f>
        <v>れ</v>
      </c>
      <c r="Y154" t="str">
        <f>INDEX(新汉化!$Q:$Q,MATCH(日文原码!Y154,新汉化!$P:$P,0))</f>
        <v>た</v>
      </c>
      <c r="Z154" t="str">
        <f>INDEX(新汉化!$Q:$Q,MATCH(日文原码!Z154,新汉化!$P:$P,0))</f>
        <v> </v>
      </c>
      <c r="AA154" t="str">
        <f>INDEX(新汉化!$Q:$Q,MATCH(日文原码!AA154,新汉化!$P:$P,0))</f>
        <v>と</v>
      </c>
      <c r="AB154" t="str">
        <f>INDEX(新汉化!$Q:$Q,MATCH(日文原码!AB154,新汉化!$P:$P,0))</f>
        <v>き</v>
      </c>
      <c r="AC154" t="str">
        <f>INDEX(新汉化!$Q:$Q,MATCH(日文原码!AC154,新汉化!$P:$P,0))</f>
        <v>は</v>
      </c>
      <c r="AD154" t="str">
        <f>INDEX(新汉化!$Q:$Q,MATCH(日文原码!AD154,新汉化!$P:$P,0))</f>
        <v> </v>
      </c>
      <c r="AE154" t="str">
        <f>INDEX(新汉化!$Q:$Q,MATCH(日文原码!AE154,新汉化!$P:$P,0))</f>
        <v>し</v>
      </c>
      <c r="AF154" t="str">
        <f>INDEX(新汉化!$Q:$Q,MATCH(日文原码!AF154,新汉化!$P:$P,0))</f>
        <v>ろ</v>
      </c>
      <c r="AG154" t="str">
        <f>INDEX(新汉化!$Q:$Q,MATCH(日文原码!AG154,新汉化!$P:$P,0))</f>
        <v>い</v>
      </c>
      <c r="AH154" t="str">
        <f>INDEX(新汉化!$Q:$Q,MATCH(日文原码!AH154,新汉化!$P:$P,0))</f>
        <v> </v>
      </c>
      <c r="AI154" t="str">
        <f>INDEX(新汉化!$Q:$Q,MATCH(日文原码!AI154,新汉化!$P:$P,0))</f>
        <v>1</v>
      </c>
      <c r="AJ154" t="str">
        <f>INDEX(新汉化!$Q:$Q,MATCH(日文原码!AJ154,新汉化!$P:$P,0))</f>
        <v>ぽ</v>
      </c>
      <c r="AK154" t="str">
        <f>INDEX(新汉化!$Q:$Q,MATCH(日文原码!AK154,新汉化!$P:$P,0))</f>
        <v>ん</v>
      </c>
      <c r="AL154" t="str">
        <f>INDEX(新汉化!$Q:$Q,MATCH(日文原码!AL154,新汉化!$P:$P,0))</f>
        <v>の</v>
      </c>
      <c r="AM154" t="str">
        <f>INDEX(新汉化!$Q:$Q,MATCH(日文原码!AM154,新汉化!$P:$P,0))</f>
        <v> </v>
      </c>
      <c r="AN154" t="str">
        <f>INDEX(新汉化!$Q:$Q,MATCH(日文原码!AN154,新汉化!$P:$P,0))</f>
        <v>し</v>
      </c>
      <c r="AO154" t="str">
        <f>INDEX(新汉化!$Q:$Q,MATCH(日文原码!AO154,新汉化!$P:$P,0))</f>
        <v>っ</v>
      </c>
      <c r="AP154" t="str">
        <f>INDEX(新汉化!$Q:$Q,MATCH(日文原码!AP154,新汉化!$P:$P,0))</f>
        <v>ぽ</v>
      </c>
      <c r="AQ154" t="str">
        <f>INDEX(新汉化!$Q:$Q,MATCH(日文原码!AQ154,新汉化!$P:$P,0))</f>
        <v>。</v>
      </c>
      <c r="AR154" t="str">
        <f>INDEX(新汉化!$Q:$Q,MATCH(日文原码!AR154,新汉化!$P:$P,0))</f>
        <v> </v>
      </c>
      <c r="AS154" s="8" t="str">
        <f>INDEX(新汉化!$Q:$Q,MATCH(日文原码!AS154,新汉化!$P:$P,0))</f>
        <v> </v>
      </c>
      <c r="AT154" s="7" t="str">
        <f>INDEX(新汉化!$Q:$Q,MATCH(日文原码!AT154,新汉化!$P:$P,0))</f>
        <v>あ</v>
      </c>
      <c r="AU154" t="str">
        <f>INDEX(新汉化!$Q:$Q,MATCH(日文原码!AU154,新汉化!$P:$P,0))</f>
        <v>い</v>
      </c>
      <c r="AV154" t="str">
        <f>INDEX(新汉化!$Q:$Q,MATCH(日文原码!AV154,新汉化!$P:$P,0))</f>
        <v>じ</v>
      </c>
      <c r="AW154" t="str">
        <f>INDEX(新汉化!$Q:$Q,MATCH(日文原码!AW154,新汉化!$P:$P,0))</f>
        <v>ょ</v>
      </c>
      <c r="AX154" t="str">
        <f>INDEX(新汉化!$Q:$Q,MATCH(日文原码!AX154,新汉化!$P:$P,0))</f>
        <v>う</v>
      </c>
      <c r="AY154" t="str">
        <f>INDEX(新汉化!$Q:$Q,MATCH(日文原码!AY154,新汉化!$P:$P,0))</f>
        <v>を</v>
      </c>
      <c r="AZ154" t="str">
        <f>INDEX(新汉化!$Q:$Q,MATCH(日文原码!AZ154,新汉化!$P:$P,0))</f>
        <v> </v>
      </c>
      <c r="BA154" t="str">
        <f>INDEX(新汉化!$Q:$Q,MATCH(日文原码!BA154,新汉化!$P:$P,0))</f>
        <v>た</v>
      </c>
      <c r="BB154" t="str">
        <f>INDEX(新汉化!$Q:$Q,MATCH(日文原码!BB154,新汉化!$P:$P,0))</f>
        <v>っ</v>
      </c>
      <c r="BC154" t="str">
        <f>INDEX(新汉化!$Q:$Q,MATCH(日文原码!BC154,新汉化!$P:$P,0))</f>
        <v>ぷ</v>
      </c>
      <c r="BD154" t="str">
        <f>INDEX(新汉化!$Q:$Q,MATCH(日文原码!BD154,新汉化!$P:$P,0))</f>
        <v>り</v>
      </c>
      <c r="BE154" t="str">
        <f>INDEX(新汉化!$Q:$Q,MATCH(日文原码!BE154,新汉化!$P:$P,0))</f>
        <v> </v>
      </c>
      <c r="BF154" t="str">
        <f>INDEX(新汉化!$Q:$Q,MATCH(日文原码!BF154,新汉化!$P:$P,0))</f>
        <v>う</v>
      </c>
      <c r="BG154" t="str">
        <f>INDEX(新汉化!$Q:$Q,MATCH(日文原码!BG154,新汉化!$P:$P,0))</f>
        <v>け</v>
      </c>
      <c r="BH154" t="str">
        <f>INDEX(新汉化!$Q:$Q,MATCH(日文原码!BH154,新汉化!$P:$P,0))</f>
        <v>る</v>
      </c>
      <c r="BI154" t="str">
        <f>INDEX(新汉化!$Q:$Q,MATCH(日文原码!BI154,新汉化!$P:$P,0))</f>
        <v>と</v>
      </c>
      <c r="BJ154" t="str">
        <f>INDEX(新汉化!$Q:$Q,MATCH(日文原码!BJ154,新汉化!$P:$P,0))</f>
        <v> </v>
      </c>
      <c r="BK154" t="str">
        <f>INDEX(新汉化!$Q:$Q,MATCH(日文原码!BK154,新汉化!$P:$P,0))</f>
        <v>し</v>
      </c>
      <c r="BL154" t="str">
        <f>INDEX(新汉化!$Q:$Q,MATCH(日文原码!BL154,新汉化!$P:$P,0))</f>
        <v>っ</v>
      </c>
      <c r="BM154" t="str">
        <f>INDEX(新汉化!$Q:$Q,MATCH(日文原码!BM154,新汉化!$P:$P,0))</f>
        <v>ぽ</v>
      </c>
      <c r="BN154" t="str">
        <f>INDEX(新汉化!$Q:$Q,MATCH(日文原码!BN154,新汉化!$P:$P,0))</f>
        <v>は</v>
      </c>
      <c r="BO154" t="str">
        <f>INDEX(新汉化!$Q:$Q,MATCH(日文原码!BO154,新汉化!$P:$P,0))</f>
        <v> </v>
      </c>
      <c r="BP154" t="str">
        <f>INDEX(新汉化!$Q:$Q,MATCH(日文原码!BP154,新汉化!$P:$P,0))</f>
        <v> </v>
      </c>
      <c r="BQ154" s="8" t="str">
        <f>INDEX(新汉化!$Q:$Q,MATCH(日文原码!BQ154,新汉化!$P:$P,0))</f>
        <v> </v>
      </c>
      <c r="BR154" s="7" t="str">
        <f>INDEX(新汉化!$Q:$Q,MATCH(日文原码!BR154,新汉化!$P:$P,0))</f>
        <v>6</v>
      </c>
      <c r="BS154" t="str">
        <f>INDEX(新汉化!$Q:$Q,MATCH(日文原码!BS154,新汉化!$P:$P,0))</f>
        <v>ぽ</v>
      </c>
      <c r="BT154" t="str">
        <f>INDEX(新汉化!$Q:$Q,MATCH(日文原码!BT154,新汉化!$P:$P,0))</f>
        <v>ん</v>
      </c>
      <c r="BU154" t="str">
        <f>INDEX(新汉化!$Q:$Q,MATCH(日文原码!BU154,新汉化!$P:$P,0))</f>
        <v>に</v>
      </c>
      <c r="BV154" t="str">
        <f>INDEX(新汉化!$Q:$Q,MATCH(日文原码!BV154,新汉化!$P:$P,0))</f>
        <v> </v>
      </c>
      <c r="BW154" t="str">
        <f>INDEX(新汉化!$Q:$Q,MATCH(日文原码!BW154,新汉化!$P:$P,0))</f>
        <v>わ</v>
      </c>
      <c r="BX154" t="str">
        <f>INDEX(新汉化!$Q:$Q,MATCH(日文原码!BX154,新汉化!$P:$P,0))</f>
        <v>か</v>
      </c>
      <c r="BY154" t="str">
        <f>INDEX(新汉化!$Q:$Q,MATCH(日文原码!BY154,新汉化!$P:$P,0))</f>
        <v>れ</v>
      </c>
      <c r="BZ154" t="str">
        <f>INDEX(新汉化!$Q:$Q,MATCH(日文原码!BZ154,新汉化!$P:$P,0))</f>
        <v>て</v>
      </c>
      <c r="CA154" t="str">
        <f>INDEX(新汉化!$Q:$Q,MATCH(日文原码!CA154,新汉化!$P:$P,0))</f>
        <v> </v>
      </c>
      <c r="CB154" t="str">
        <f>INDEX(新汉化!$Q:$Q,MATCH(日文原码!CB154,新汉化!$P:$P,0))</f>
        <v>み</v>
      </c>
      <c r="CC154" t="str">
        <f>INDEX(新汉化!$Q:$Q,MATCH(日文原码!CC154,新汉化!$P:$P,0))</f>
        <v>ご</v>
      </c>
      <c r="CD154" t="str">
        <f>INDEX(新汉化!$Q:$Q,MATCH(日文原码!CD154,新汉化!$P:$P,0))</f>
        <v>と</v>
      </c>
      <c r="CE154" t="str">
        <f>INDEX(新汉化!$Q:$Q,MATCH(日文原码!CE154,新汉化!$P:$P,0))</f>
        <v>な</v>
      </c>
      <c r="CF154" t="str">
        <f>INDEX(新汉化!$Q:$Q,MATCH(日文原码!CF154,新汉化!$P:$P,0))</f>
        <v> </v>
      </c>
      <c r="CG154" t="str">
        <f>INDEX(新汉化!$Q:$Q,MATCH(日文原码!CG154,新汉化!$P:$P,0))</f>
        <v>ま</v>
      </c>
      <c r="CH154" t="str">
        <f>INDEX(新汉化!$Q:$Q,MATCH(日文原码!CH154,新汉化!$P:$P,0))</f>
        <v>き</v>
      </c>
      <c r="CI154" t="str">
        <f>INDEX(新汉化!$Q:$Q,MATCH(日文原码!CI154,新汉化!$P:$P,0))</f>
        <v>げ</v>
      </c>
      <c r="CJ154" t="str">
        <f>INDEX(新汉化!$Q:$Q,MATCH(日文原码!CJ154,新汉化!$P:$P,0))</f>
        <v>に</v>
      </c>
      <c r="CK154" t="str">
        <f>INDEX(新汉化!$Q:$Q,MATCH(日文原码!CK154,新汉化!$P:$P,0))</f>
        <v>な</v>
      </c>
      <c r="CL154" t="str">
        <f>INDEX(新汉化!$Q:$Q,MATCH(日文原码!CL154,新汉化!$P:$P,0))</f>
        <v>る</v>
      </c>
      <c r="CM154" t="str">
        <f>INDEX(新汉化!$Q:$Q,MATCH(日文原码!CM154,新汉化!$P:$P,0))</f>
        <v>。</v>
      </c>
      <c r="CN154" t="str">
        <f>INDEX(新汉化!$Q:$Q,MATCH(日文原码!CN154,新汉化!$P:$P,0))</f>
        <v> </v>
      </c>
      <c r="CO154" t="str">
        <f>INDEX(新汉化!$Q:$Q,MATCH(日文原码!CO154,新汉化!$P:$P,0))</f>
        <v> </v>
      </c>
      <c r="CP154" s="13" t="str">
        <f>INDEX(新汉化!$Q:$Q,MATCH(日文原码!CP154,新汉化!$P:$P,0))</f>
        <v> </v>
      </c>
    </row>
    <row r="155" spans="1:94">
      <c r="A155" t="str">
        <f>MID(日文原码!A155,2,1)</f>
        <v>1</v>
      </c>
      <c r="B155" t="str">
        <f>MID(日文原码!B155,2,1)</f>
        <v>5</v>
      </c>
      <c r="C155" t="str">
        <f>MID(日文原码!C155,2,1)</f>
        <v>4</v>
      </c>
      <c r="D155" s="7" t="str">
        <f>MID(日文原码!D155,2,1)</f>
        <v>A</v>
      </c>
      <c r="E155" t="str">
        <f>MID(日文原码!E155,2,1)</f>
        <v>A</v>
      </c>
      <c r="F155" t="str">
        <f>MID(日文原码!F155,2,1)</f>
        <v>1</v>
      </c>
      <c r="G155" s="8" t="str">
        <f>MID(日文原码!G155,2,1)</f>
        <v>1</v>
      </c>
      <c r="H155" s="7" t="str">
        <f>MID(日文原码!H155,2,1)</f>
        <v>A</v>
      </c>
      <c r="I155" t="str">
        <f>MID(日文原码!I155,2,1)</f>
        <v>1</v>
      </c>
      <c r="J155" t="str">
        <f>MID(日文原码!J155,2,1)</f>
        <v>9</v>
      </c>
      <c r="K155" s="8" t="str">
        <f>MID(日文原码!K155,2,1)</f>
        <v>9</v>
      </c>
      <c r="L155" s="7" t="str">
        <f>INDEX(新汉化!$Q:$Q,MATCH(日文原码!L155,新汉化!$P:$P,0))</f>
        <v>キ</v>
      </c>
      <c r="M155" t="str">
        <f>INDEX(新汉化!$Q:$Q,MATCH(日文原码!M155,新汉化!$P:$P,0))</f>
        <v>ュ</v>
      </c>
      <c r="N155" t="str">
        <f>INDEX(新汉化!$Q:$Q,MATCH(日文原码!N155,新汉化!$P:$P,0))</f>
        <v>ウ</v>
      </c>
      <c r="O155" t="str">
        <f>INDEX(新汉化!$Q:$Q,MATCH(日文原码!O155,新汉化!$P:$P,0))</f>
        <v>コ</v>
      </c>
      <c r="P155" s="8" t="str">
        <f>INDEX(新汉化!$Q:$Q,MATCH(日文原码!P155,新汉化!$P:$P,0))</f>
        <v>ン</v>
      </c>
      <c r="Q155" s="7" t="str">
        <f>INDEX(新汉化!$Q:$Q,MATCH(日文原码!Q155,新汉化!$P:$P,0))</f>
        <v> </v>
      </c>
      <c r="R155" t="str">
        <f>INDEX(新汉化!$Q:$Q,MATCH(日文原码!R155,新汉化!$P:$P,0))</f>
        <v> </v>
      </c>
      <c r="S155" t="str">
        <f>INDEX(新汉化!$Q:$Q,MATCH(日文原码!S155,新汉化!$P:$P,0))</f>
        <v>き</v>
      </c>
      <c r="T155" t="str">
        <f>INDEX(新汉化!$Q:$Q,MATCH(日文原码!T155,新汉化!$P:$P,0))</f>
        <v>つ</v>
      </c>
      <c r="U155" s="8" t="str">
        <f>INDEX(新汉化!$Q:$Q,MATCH(日文原码!U155,新汉化!$P:$P,0))</f>
        <v>ね</v>
      </c>
      <c r="V155" s="7" t="str">
        <f>INDEX(新汉化!$Q:$Q,MATCH(日文原码!V155,新汉化!$P:$P,0))</f>
        <v>ま</v>
      </c>
      <c r="W155" t="str">
        <f>INDEX(新汉化!$Q:$Q,MATCH(日文原码!W155,新汉化!$P:$P,0))</f>
        <v>っ</v>
      </c>
      <c r="X155" t="str">
        <f>INDEX(新汉化!$Q:$Q,MATCH(日文原码!X155,新汉化!$P:$P,0))</f>
        <v>か</v>
      </c>
      <c r="Y155" t="str">
        <f>INDEX(新汉化!$Q:$Q,MATCH(日文原码!Y155,新汉化!$P:$P,0))</f>
        <v>な</v>
      </c>
      <c r="Z155" t="str">
        <f>INDEX(新汉化!$Q:$Q,MATCH(日文原码!Z155,新汉化!$P:$P,0))</f>
        <v> </v>
      </c>
      <c r="AA155" t="str">
        <f>INDEX(新汉化!$Q:$Q,MATCH(日文原码!AA155,新汉化!$P:$P,0))</f>
        <v>ひ</v>
      </c>
      <c r="AB155" t="str">
        <f>INDEX(新汉化!$Q:$Q,MATCH(日文原码!AB155,新汉化!$P:$P,0))</f>
        <v>と</v>
      </c>
      <c r="AC155" t="str">
        <f>INDEX(新汉化!$Q:$Q,MATCH(日文原码!AC155,新汉化!$P:$P,0))</f>
        <v>み</v>
      </c>
      <c r="AD155" t="str">
        <f>INDEX(新汉化!$Q:$Q,MATCH(日文原码!AD155,新汉化!$P:$P,0))</f>
        <v>は</v>
      </c>
      <c r="AE155" t="str">
        <f>INDEX(新汉化!$Q:$Q,MATCH(日文原码!AE155,新汉化!$P:$P,0))</f>
        <v> </v>
      </c>
      <c r="AF155" t="str">
        <f>INDEX(新汉化!$Q:$Q,MATCH(日文原码!AF155,新汉化!$P:$P,0))</f>
        <v>あ</v>
      </c>
      <c r="AG155" t="str">
        <f>INDEX(新汉化!$Q:$Q,MATCH(日文原码!AG155,新汉化!$P:$P,0))</f>
        <v>や</v>
      </c>
      <c r="AH155" t="str">
        <f>INDEX(新汉化!$Q:$Q,MATCH(日文原码!AH155,新汉化!$P:$P,0))</f>
        <v>し</v>
      </c>
      <c r="AI155" t="str">
        <f>INDEX(新汉化!$Q:$Q,MATCH(日文原码!AI155,新汉化!$P:$P,0))</f>
        <v>い</v>
      </c>
      <c r="AJ155" t="str">
        <f>INDEX(新汉化!$Q:$Q,MATCH(日文原码!AJ155,新汉化!$P:$P,0))</f>
        <v> </v>
      </c>
      <c r="AK155" t="str">
        <f>INDEX(新汉化!$Q:$Q,MATCH(日文原码!AK155,新汉化!$P:$P,0))</f>
        <v>ひ</v>
      </c>
      <c r="AL155" t="str">
        <f>INDEX(新汉化!$Q:$Q,MATCH(日文原码!AL155,新汉化!$P:$P,0))</f>
        <v>か</v>
      </c>
      <c r="AM155" t="str">
        <f>INDEX(新汉化!$Q:$Q,MATCH(日文原码!AM155,新汉化!$P:$P,0))</f>
        <v>り</v>
      </c>
      <c r="AN155" t="str">
        <f>INDEX(新汉化!$Q:$Q,MATCH(日文原码!AN155,新汉化!$P:$P,0))</f>
        <v>を</v>
      </c>
      <c r="AO155" t="str">
        <f>INDEX(新汉化!$Q:$Q,MATCH(日文原码!AO155,新汉化!$P:$P,0))</f>
        <v> </v>
      </c>
      <c r="AP155" t="str">
        <f>INDEX(新汉化!$Q:$Q,MATCH(日文原码!AP155,新汉化!$P:$P,0))</f>
        <v>は</v>
      </c>
      <c r="AQ155" t="str">
        <f>INDEX(新汉化!$Q:$Q,MATCH(日文原码!AQ155,新汉化!$P:$P,0))</f>
        <v>な</v>
      </c>
      <c r="AR155" t="str">
        <f>INDEX(新汉化!$Q:$Q,MATCH(日文原码!AR155,新汉化!$P:$P,0))</f>
        <v>ち</v>
      </c>
      <c r="AS155" s="8" t="str">
        <f>INDEX(新汉化!$Q:$Q,MATCH(日文原码!AS155,新汉化!$P:$P,0))</f>
        <v> </v>
      </c>
      <c r="AT155" s="7" t="str">
        <f>INDEX(新汉化!$Q:$Q,MATCH(日文原码!AT155,新汉化!$P:$P,0))</f>
        <v>あ</v>
      </c>
      <c r="AU155" t="str">
        <f>INDEX(新汉化!$Q:$Q,MATCH(日文原码!AU155,新汉化!$P:$P,0))</f>
        <v>い</v>
      </c>
      <c r="AV155" t="str">
        <f>INDEX(新汉化!$Q:$Q,MATCH(日文原码!AV155,新汉化!$P:$P,0))</f>
        <v>て</v>
      </c>
      <c r="AW155" t="str">
        <f>INDEX(新汉化!$Q:$Q,MATCH(日文原码!AW155,新汉化!$P:$P,0))</f>
        <v>の</v>
      </c>
      <c r="AX155" t="str">
        <f>INDEX(新汉化!$Q:$Q,MATCH(日文原码!AX155,新汉化!$P:$P,0))</f>
        <v> </v>
      </c>
      <c r="AY155" t="str">
        <f>INDEX(新汉化!$Q:$Q,MATCH(日文原码!AY155,新汉化!$P:$P,0))</f>
        <v>こ</v>
      </c>
      <c r="AZ155" t="str">
        <f>INDEX(新汉化!$Q:$Q,MATCH(日文原码!AZ155,新汉化!$P:$P,0))</f>
        <v>こ</v>
      </c>
      <c r="BA155" t="str">
        <f>INDEX(新汉化!$Q:$Q,MATCH(日文原码!BA155,新汉化!$P:$P,0))</f>
        <v>ろ</v>
      </c>
      <c r="BB155" t="str">
        <f>INDEX(新汉化!$Q:$Q,MATCH(日文原码!BB155,新汉化!$P:$P,0))</f>
        <v>を</v>
      </c>
      <c r="BC155" t="str">
        <f>INDEX(新汉化!$Q:$Q,MATCH(日文原码!BC155,新汉化!$P:$P,0))</f>
        <v> </v>
      </c>
      <c r="BD155" t="str">
        <f>INDEX(新汉化!$Q:$Q,MATCH(日文原码!BD155,新汉化!$P:$P,0))</f>
        <v>じ</v>
      </c>
      <c r="BE155" t="str">
        <f>INDEX(新汉化!$Q:$Q,MATCH(日文原码!BE155,新汉化!$P:$P,0))</f>
        <v>ざ</v>
      </c>
      <c r="BF155" t="str">
        <f>INDEX(新汉化!$Q:$Q,MATCH(日文原码!BF155,新汉化!$P:$P,0))</f>
        <v>い</v>
      </c>
      <c r="BG155" t="str">
        <f>INDEX(新汉化!$Q:$Q,MATCH(日文原码!BG155,新汉化!$P:$P,0))</f>
        <v>に</v>
      </c>
      <c r="BH155" t="str">
        <f>INDEX(新汉化!$Q:$Q,MATCH(日文原码!BH155,新汉化!$P:$P,0))</f>
        <v> </v>
      </c>
      <c r="BI155" t="str">
        <f>INDEX(新汉化!$Q:$Q,MATCH(日文原码!BI155,新汉化!$P:$P,0))</f>
        <v>あ</v>
      </c>
      <c r="BJ155" t="str">
        <f>INDEX(新汉化!$Q:$Q,MATCH(日文原码!BJ155,新汉化!$P:$P,0))</f>
        <v>や</v>
      </c>
      <c r="BK155" t="str">
        <f>INDEX(新汉化!$Q:$Q,MATCH(日文原码!BK155,新汉化!$P:$P,0))</f>
        <v>つ</v>
      </c>
      <c r="BL155" t="str">
        <f>INDEX(新汉化!$Q:$Q,MATCH(日文原码!BL155,新汉化!$P:$P,0))</f>
        <v>る</v>
      </c>
      <c r="BM155" t="str">
        <f>INDEX(新汉化!$Q:$Q,MATCH(日文原码!BM155,新汉化!$P:$P,0))</f>
        <v>。</v>
      </c>
      <c r="BN155" t="str">
        <f>INDEX(新汉化!$Q:$Q,MATCH(日文原码!BN155,新汉化!$P:$P,0))</f>
        <v> </v>
      </c>
      <c r="BO155" t="str">
        <f>INDEX(新汉化!$Q:$Q,MATCH(日文原码!BO155,新汉化!$P:$P,0))</f>
        <v> </v>
      </c>
      <c r="BP155" t="str">
        <f>INDEX(新汉化!$Q:$Q,MATCH(日文原码!BP155,新汉化!$P:$P,0))</f>
        <v> </v>
      </c>
      <c r="BQ155" s="8" t="str">
        <f>INDEX(新汉化!$Q:$Q,MATCH(日文原码!BQ155,新汉化!$P:$P,0))</f>
        <v> </v>
      </c>
      <c r="BR155" s="7" t="str">
        <f>INDEX(新汉化!$Q:$Q,MATCH(日文原码!BR155,新汉化!$P:$P,0))</f>
        <v>1</v>
      </c>
      <c r="BS155" t="str">
        <f>INDEX(新汉化!$Q:$Q,MATCH(日文原码!BS155,新汉化!$P:$P,0))</f>
        <v>0</v>
      </c>
      <c r="BT155" t="str">
        <f>INDEX(新汉化!$Q:$Q,MATCH(日文原码!BT155,新汉化!$P:$P,0))</f>
        <v>0</v>
      </c>
      <c r="BU155" t="str">
        <f>INDEX(新汉化!$Q:$Q,MATCH(日文原码!BU155,新汉化!$P:$P,0))</f>
        <v>0</v>
      </c>
      <c r="BV155" t="str">
        <f>INDEX(新汉化!$Q:$Q,MATCH(日文原码!BV155,新汉化!$P:$P,0))</f>
        <v>ね</v>
      </c>
      <c r="BW155" t="str">
        <f>INDEX(新汉化!$Q:$Q,MATCH(日文原码!BW155,新汉化!$P:$P,0))</f>
        <v>ん</v>
      </c>
      <c r="BX155" t="str">
        <f>INDEX(新汉化!$Q:$Q,MATCH(日文原码!BX155,新汉化!$P:$P,0))</f>
        <v>か</v>
      </c>
      <c r="BY155" t="str">
        <f>INDEX(新汉化!$Q:$Q,MATCH(日文原码!BY155,新汉化!$P:$P,0))</f>
        <v>ん</v>
      </c>
      <c r="BZ155" t="str">
        <f>INDEX(新汉化!$Q:$Q,MATCH(日文原码!BZ155,新汉化!$P:$P,0))</f>
        <v> </v>
      </c>
      <c r="CA155" t="str">
        <f>INDEX(新汉化!$Q:$Q,MATCH(日文原码!CA155,新汉化!$P:$P,0))</f>
        <v>い</v>
      </c>
      <c r="CB155" t="str">
        <f>INDEX(新汉化!$Q:$Q,MATCH(日文原码!CB155,新汉化!$P:$P,0))</f>
        <v>き</v>
      </c>
      <c r="CC155" t="str">
        <f>INDEX(新汉化!$Q:$Q,MATCH(日文原码!CC155,新汉化!$P:$P,0))</f>
        <v>る</v>
      </c>
      <c r="CD155" t="str">
        <f>INDEX(新汉化!$Q:$Q,MATCH(日文原码!CD155,新汉化!$P:$P,0))</f>
        <v>と</v>
      </c>
      <c r="CE155" t="str">
        <f>INDEX(新汉化!$Q:$Q,MATCH(日文原码!CE155,新汉化!$P:$P,0))</f>
        <v> </v>
      </c>
      <c r="CF155" t="str">
        <f>INDEX(新汉化!$Q:$Q,MATCH(日文原码!CF155,新汉化!$P:$P,0))</f>
        <v>い</v>
      </c>
      <c r="CG155" t="str">
        <f>INDEX(新汉化!$Q:$Q,MATCH(日文原码!CG155,新汉化!$P:$P,0))</f>
        <v>わ</v>
      </c>
      <c r="CH155" t="str">
        <f>INDEX(新汉化!$Q:$Q,MATCH(日文原码!CH155,新汉化!$P:$P,0))</f>
        <v>れ</v>
      </c>
      <c r="CI155" t="str">
        <f>INDEX(新汉化!$Q:$Q,MATCH(日文原码!CI155,新汉化!$P:$P,0))</f>
        <v>て</v>
      </c>
      <c r="CJ155" t="str">
        <f>INDEX(新汉化!$Q:$Q,MATCH(日文原码!CJ155,新汉化!$P:$P,0))</f>
        <v>い</v>
      </c>
      <c r="CK155" t="str">
        <f>INDEX(新汉化!$Q:$Q,MATCH(日文原码!CK155,新汉化!$P:$P,0))</f>
        <v>る</v>
      </c>
      <c r="CL155" t="str">
        <f>INDEX(新汉化!$Q:$Q,MATCH(日文原码!CL155,新汉化!$P:$P,0))</f>
        <v>。</v>
      </c>
      <c r="CM155" t="str">
        <f>INDEX(新汉化!$Q:$Q,MATCH(日文原码!CM155,新汉化!$P:$P,0))</f>
        <v> </v>
      </c>
      <c r="CN155" t="str">
        <f>INDEX(新汉化!$Q:$Q,MATCH(日文原码!CN155,新汉化!$P:$P,0))</f>
        <v> </v>
      </c>
      <c r="CO155" t="str">
        <f>INDEX(新汉化!$Q:$Q,MATCH(日文原码!CO155,新汉化!$P:$P,0))</f>
        <v> </v>
      </c>
      <c r="CP155" s="13" t="str">
        <f>INDEX(新汉化!$Q:$Q,MATCH(日文原码!CP155,新汉化!$P:$P,0))</f>
        <v> </v>
      </c>
    </row>
    <row r="156" spans="1:94">
      <c r="A156" t="str">
        <f>MID(日文原码!A156,2,1)</f>
        <v>1</v>
      </c>
      <c r="B156" t="str">
        <f>MID(日文原码!B156,2,1)</f>
        <v>5</v>
      </c>
      <c r="C156" t="str">
        <f>MID(日文原码!C156,2,1)</f>
        <v>5</v>
      </c>
      <c r="D156" s="7" t="str">
        <f>MID(日文原码!D156,2,1)</f>
        <v>A</v>
      </c>
      <c r="E156" t="str">
        <f>MID(日文原码!E156,2,1)</f>
        <v>A</v>
      </c>
      <c r="F156" t="str">
        <f>MID(日文原码!F156,2,1)</f>
        <v>0</v>
      </c>
      <c r="G156" s="8" t="str">
        <f>MID(日文原码!G156,2,1)</f>
        <v>3</v>
      </c>
      <c r="H156" s="7" t="str">
        <f>MID(日文原码!H156,2,1)</f>
        <v>A</v>
      </c>
      <c r="I156" t="str">
        <f>MID(日文原码!I156,2,1)</f>
        <v>A</v>
      </c>
      <c r="J156" t="str">
        <f>MID(日文原码!J156,2,1)</f>
        <v>2</v>
      </c>
      <c r="K156" s="8" t="str">
        <f>MID(日文原码!K156,2,1)</f>
        <v>0</v>
      </c>
      <c r="L156" s="7" t="str">
        <f>INDEX(新汉化!$Q:$Q,MATCH(日文原码!L156,新汉化!$P:$P,0))</f>
        <v>ピ</v>
      </c>
      <c r="M156" t="str">
        <f>INDEX(新汉化!$Q:$Q,MATCH(日文原码!M156,新汉化!$P:$P,0))</f>
        <v>チ</v>
      </c>
      <c r="N156" t="str">
        <f>INDEX(新汉化!$Q:$Q,MATCH(日文原码!N156,新汉化!$P:$P,0))</f>
        <v>ュ</v>
      </c>
      <c r="O156" t="str">
        <f>INDEX(新汉化!$Q:$Q,MATCH(日文原码!O156,新汉化!$P:$P,0))</f>
        <v>-</v>
      </c>
      <c r="P156" s="8" t="str">
        <f>INDEX(新汉化!$Q:$Q,MATCH(日文原码!P156,新汉化!$P:$P,0))</f>
        <v> </v>
      </c>
      <c r="Q156" s="7" t="str">
        <f>INDEX(新汉化!$Q:$Q,MATCH(日文原码!Q156,新汉化!$P:$P,0))</f>
        <v> </v>
      </c>
      <c r="R156" t="str">
        <f>INDEX(新汉化!$Q:$Q,MATCH(日文原码!R156,新汉化!$P:$P,0))</f>
        <v>こ</v>
      </c>
      <c r="S156" t="str">
        <f>INDEX(新汉化!$Q:$Q,MATCH(日文原码!S156,新汉化!$P:$P,0))</f>
        <v>ね</v>
      </c>
      <c r="T156" t="str">
        <f>INDEX(新汉化!$Q:$Q,MATCH(日文原码!T156,新汉化!$P:$P,0))</f>
        <v>ず</v>
      </c>
      <c r="U156" s="8" t="str">
        <f>INDEX(新汉化!$Q:$Q,MATCH(日文原码!U156,新汉化!$P:$P,0))</f>
        <v>み</v>
      </c>
      <c r="V156" s="7" t="str">
        <f>INDEX(新汉化!$Q:$Q,MATCH(日文原码!V156,新汉化!$P:$P,0))</f>
        <v>か</v>
      </c>
      <c r="W156" t="str">
        <f>INDEX(新汉化!$Q:$Q,MATCH(日文原码!W156,新汉化!$P:$P,0))</f>
        <v>み</v>
      </c>
      <c r="X156" t="str">
        <f>INDEX(新汉化!$Q:$Q,MATCH(日文原码!X156,新汉化!$P:$P,0))</f>
        <v>な</v>
      </c>
      <c r="Y156" t="str">
        <f>INDEX(新汉化!$Q:$Q,MATCH(日文原码!Y156,新汉化!$P:$P,0))</f>
        <v>り</v>
      </c>
      <c r="Z156" t="str">
        <f>INDEX(新汉化!$Q:$Q,MATCH(日文原码!Z156,新汉化!$P:$P,0))</f>
        <v>ぐ</v>
      </c>
      <c r="AA156" t="str">
        <f>INDEX(新汉化!$Q:$Q,MATCH(日文原码!AA156,新汉化!$P:$P,0))</f>
        <v>も</v>
      </c>
      <c r="AB156" t="str">
        <f>INDEX(新汉化!$Q:$Q,MATCH(日文原码!AB156,新汉化!$P:$P,0))</f>
        <v>が</v>
      </c>
      <c r="AC156" t="str">
        <f>INDEX(新汉化!$Q:$Q,MATCH(日文原码!AC156,新汉化!$P:$P,0))</f>
        <v> </v>
      </c>
      <c r="AD156" t="str">
        <f>INDEX(新汉化!$Q:$Q,MATCH(日文原码!AD156,新汉化!$P:$P,0))</f>
        <v>で</v>
      </c>
      <c r="AE156" t="str">
        <f>INDEX(新汉化!$Q:$Q,MATCH(日文原码!AE156,新汉化!$P:$P,0))</f>
        <v>て</v>
      </c>
      <c r="AF156" t="str">
        <f>INDEX(新汉化!$Q:$Q,MATCH(日文原码!AF156,新汉化!$P:$P,0))</f>
        <v>い</v>
      </c>
      <c r="AG156" t="str">
        <f>INDEX(新汉化!$Q:$Q,MATCH(日文原码!AG156,新汉化!$P:$P,0))</f>
        <v>る</v>
      </c>
      <c r="AH156" t="str">
        <f>INDEX(新汉化!$Q:$Q,MATCH(日文原码!AH156,新汉化!$P:$P,0))</f>
        <v> </v>
      </c>
      <c r="AI156" t="str">
        <f>INDEX(新汉化!$Q:$Q,MATCH(日文原码!AI156,新汉化!$P:$P,0))</f>
        <v>と</v>
      </c>
      <c r="AJ156" t="str">
        <f>INDEX(新汉化!$Q:$Q,MATCH(日文原码!AJ156,新汉化!$P:$P,0))</f>
        <v>き</v>
      </c>
      <c r="AK156" t="str">
        <f>INDEX(新汉化!$Q:$Q,MATCH(日文原码!AK156,新汉化!$P:$P,0))</f>
        <v>や</v>
      </c>
      <c r="AL156" t="str">
        <f>INDEX(新汉化!$Q:$Q,MATCH(日文原码!AL156,新汉化!$P:$P,0))</f>
        <v> </v>
      </c>
      <c r="AM156" t="str">
        <f>INDEX(新汉化!$Q:$Q,MATCH(日文原码!AM156,新汉化!$P:$P,0))</f>
        <v>く</v>
      </c>
      <c r="AN156" t="str">
        <f>INDEX(新汉化!$Q:$Q,MATCH(日文原码!AN156,新汉化!$P:$P,0))</f>
        <v>う</v>
      </c>
      <c r="AO156" t="str">
        <f>INDEX(新汉化!$Q:$Q,MATCH(日文原码!AO156,新汉化!$P:$P,0))</f>
        <v>き</v>
      </c>
      <c r="AP156" t="str">
        <f>INDEX(新汉化!$Q:$Q,MATCH(日文原码!AP156,新汉化!$P:$P,0))</f>
        <v>の</v>
      </c>
      <c r="AQ156" t="str">
        <f>INDEX(新汉化!$Q:$Q,MATCH(日文原码!AQ156,新汉化!$P:$P,0))</f>
        <v> </v>
      </c>
      <c r="AR156" t="str">
        <f>INDEX(新汉化!$Q:$Q,MATCH(日文原码!AR156,新汉化!$P:$P,0))</f>
        <v> </v>
      </c>
      <c r="AS156" s="8" t="str">
        <f>INDEX(新汉化!$Q:$Q,MATCH(日文原码!AS156,新汉化!$P:$P,0))</f>
        <v> </v>
      </c>
      <c r="AT156" s="7" t="str">
        <f>INDEX(新汉化!$Q:$Q,MATCH(日文原码!AT156,新汉化!$P:$P,0))</f>
        <v>か</v>
      </c>
      <c r="AU156" t="str">
        <f>INDEX(新汉化!$Q:$Q,MATCH(日文原码!AU156,新汉化!$P:$P,0))</f>
        <v>ん</v>
      </c>
      <c r="AV156" t="str">
        <f>INDEX(新汉化!$Q:$Q,MATCH(日文原码!AV156,新汉化!$P:$P,0))</f>
        <v>そ</v>
      </c>
      <c r="AW156" t="str">
        <f>INDEX(新汉化!$Q:$Q,MATCH(日文原码!AW156,新汉化!$P:$P,0))</f>
        <v>う</v>
      </c>
      <c r="AX156" t="str">
        <f>INDEX(新汉化!$Q:$Q,MATCH(日文原码!AX156,新汉化!$P:$P,0))</f>
        <v>し</v>
      </c>
      <c r="AY156" t="str">
        <f>INDEX(新汉化!$Q:$Q,MATCH(日文原码!AY156,新汉化!$P:$P,0))</f>
        <v>た</v>
      </c>
      <c r="AZ156" t="str">
        <f>INDEX(新汉化!$Q:$Q,MATCH(日文原码!AZ156,新汉化!$P:$P,0))</f>
        <v> </v>
      </c>
      <c r="BA156" t="str">
        <f>INDEX(新汉化!$Q:$Q,MATCH(日文原码!BA156,新汉化!$P:$P,0))</f>
        <v>ひ</v>
      </c>
      <c r="BB156" t="str">
        <f>INDEX(新汉化!$Q:$Q,MATCH(日文原码!BB156,新汉化!$P:$P,0))</f>
        <v>は</v>
      </c>
      <c r="BC156" t="str">
        <f>INDEX(新汉化!$Q:$Q,MATCH(日文原码!BC156,新汉化!$P:$P,0))</f>
        <v> </v>
      </c>
      <c r="BD156" t="str">
        <f>INDEX(新汉化!$Q:$Q,MATCH(日文原码!BD156,新汉化!$P:$P,0))</f>
        <v>で</v>
      </c>
      <c r="BE156" t="str">
        <f>INDEX(新汉化!$Q:$Q,MATCH(日文原码!BE156,新汉化!$P:$P,0))</f>
        <v>ん</v>
      </c>
      <c r="BF156" t="str">
        <f>INDEX(新汉化!$Q:$Q,MATCH(日文原码!BF156,新汉化!$P:$P,0))</f>
        <v>き</v>
      </c>
      <c r="BG156" t="str">
        <f>INDEX(新汉化!$Q:$Q,MATCH(日文原码!BG156,新汉化!$P:$P,0))</f>
        <v>が</v>
      </c>
      <c r="BH156" t="str">
        <f>INDEX(新汉化!$Q:$Q,MATCH(日文原码!BH156,新汉化!$P:$P,0))</f>
        <v> </v>
      </c>
      <c r="BI156" t="str">
        <f>INDEX(新汉化!$Q:$Q,MATCH(日文原码!BI156,新汉化!$P:$P,0))</f>
        <v>た</v>
      </c>
      <c r="BJ156" t="str">
        <f>INDEX(新汉化!$Q:$Q,MATCH(日文原码!BJ156,新汉化!$P:$P,0))</f>
        <v>ま</v>
      </c>
      <c r="BK156" t="str">
        <f>INDEX(新汉化!$Q:$Q,MATCH(日文原码!BK156,新汉化!$P:$P,0))</f>
        <v>り</v>
      </c>
      <c r="BL156" t="str">
        <f>INDEX(新汉化!$Q:$Q,MATCH(日文原码!BL156,新汉化!$P:$P,0))</f>
        <v>や</v>
      </c>
      <c r="BM156" t="str">
        <f>INDEX(新汉化!$Q:$Q,MATCH(日文原码!BM156,新汉化!$P:$P,0))</f>
        <v>す</v>
      </c>
      <c r="BN156" t="str">
        <f>INDEX(新汉化!$Q:$Q,MATCH(日文原码!BN156,新汉化!$P:$P,0))</f>
        <v>い</v>
      </c>
      <c r="BO156" t="str">
        <f>INDEX(新汉化!$Q:$Q,MATCH(日文原码!BO156,新汉化!$P:$P,0))</f>
        <v>。</v>
      </c>
      <c r="BP156" t="str">
        <f>INDEX(新汉化!$Q:$Q,MATCH(日文原码!BP156,新汉化!$P:$P,0))</f>
        <v> </v>
      </c>
      <c r="BQ156" s="8" t="str">
        <f>INDEX(新汉化!$Q:$Q,MATCH(日文原码!BQ156,新汉化!$P:$P,0))</f>
        <v> </v>
      </c>
      <c r="BR156" s="7" t="str">
        <f>INDEX(新汉化!$Q:$Q,MATCH(日文原码!BR156,新汉化!$P:$P,0))</f>
        <v>パ</v>
      </c>
      <c r="BS156" t="str">
        <f>INDEX(新汉化!$Q:$Q,MATCH(日文原码!BS156,新汉化!$P:$P,0))</f>
        <v>チ</v>
      </c>
      <c r="BT156" t="str">
        <f>INDEX(新汉化!$Q:$Q,MATCH(日文原码!BT156,新汉化!$P:$P,0))</f>
        <v>パ</v>
      </c>
      <c r="BU156" t="str">
        <f>INDEX(新汉化!$Q:$Q,MATCH(日文原码!BU156,新汉化!$P:$P,0))</f>
        <v>チ</v>
      </c>
      <c r="BV156" t="str">
        <f>INDEX(新汉化!$Q:$Q,MATCH(日文原码!BV156,新汉化!$P:$P,0))</f>
        <v> </v>
      </c>
      <c r="BW156" t="str">
        <f>INDEX(新汉化!$Q:$Q,MATCH(日文原码!BW156,新汉化!$P:$P,0))</f>
        <v>せ</v>
      </c>
      <c r="BX156" t="str">
        <f>INDEX(新汉化!$Q:$Q,MATCH(日文原码!BX156,新汉化!$P:$P,0))</f>
        <v>い</v>
      </c>
      <c r="BY156" t="str">
        <f>INDEX(新汉化!$Q:$Q,MATCH(日文原码!BY156,新汉化!$P:$P,0))</f>
        <v>で</v>
      </c>
      <c r="BZ156" t="str">
        <f>INDEX(新汉化!$Q:$Q,MATCH(日文原码!BZ156,新汉化!$P:$P,0))</f>
        <v>ん</v>
      </c>
      <c r="CA156" t="str">
        <f>INDEX(新汉化!$Q:$Q,MATCH(日文原码!CA156,新汉化!$P:$P,0))</f>
        <v>き</v>
      </c>
      <c r="CB156" t="str">
        <f>INDEX(新汉化!$Q:$Q,MATCH(日文原码!CB156,新汉化!$P:$P,0))</f>
        <v>の</v>
      </c>
      <c r="CC156" t="str">
        <f>INDEX(新汉化!$Q:$Q,MATCH(日文原码!CC156,新汉化!$P:$P,0))</f>
        <v> </v>
      </c>
      <c r="CD156" t="str">
        <f>INDEX(新汉化!$Q:$Q,MATCH(日文原码!CD156,新汉化!$P:$P,0))</f>
        <v>お</v>
      </c>
      <c r="CE156" t="str">
        <f>INDEX(新汉化!$Q:$Q,MATCH(日文原码!CE156,新汉化!$P:$P,0))</f>
        <v>と</v>
      </c>
      <c r="CF156" t="str">
        <f>INDEX(新汉化!$Q:$Q,MATCH(日文原码!CF156,新汉化!$P:$P,0))</f>
        <v>が</v>
      </c>
      <c r="CG156" t="str">
        <f>INDEX(新汉化!$Q:$Q,MATCH(日文原码!CG156,新汉化!$P:$P,0))</f>
        <v> </v>
      </c>
      <c r="CH156" t="str">
        <f>INDEX(新汉化!$Q:$Q,MATCH(日文原码!CH156,新汉化!$P:$P,0))</f>
        <v>な</v>
      </c>
      <c r="CI156" t="str">
        <f>INDEX(新汉化!$Q:$Q,MATCH(日文原码!CI156,新汉化!$P:$P,0))</f>
        <v>っ</v>
      </c>
      <c r="CJ156" t="str">
        <f>INDEX(新汉化!$Q:$Q,MATCH(日文原码!CJ156,新汉化!$P:$P,0))</f>
        <v>て</v>
      </c>
      <c r="CK156" t="str">
        <f>INDEX(新汉化!$Q:$Q,MATCH(日文原码!CK156,新汉化!$P:$P,0))</f>
        <v>い</v>
      </c>
      <c r="CL156" t="str">
        <f>INDEX(新汉化!$Q:$Q,MATCH(日文原码!CL156,新汉化!$P:$P,0))</f>
        <v>る</v>
      </c>
      <c r="CM156" t="str">
        <f>INDEX(新汉化!$Q:$Q,MATCH(日文原码!CM156,新汉化!$P:$P,0))</f>
        <v>よ</v>
      </c>
      <c r="CN156" t="str">
        <f>INDEX(新汉化!$Q:$Q,MATCH(日文原码!CN156,新汉化!$P:$P,0))</f>
        <v>。</v>
      </c>
      <c r="CO156" t="str">
        <f>INDEX(新汉化!$Q:$Q,MATCH(日文原码!CO156,新汉化!$P:$P,0))</f>
        <v> </v>
      </c>
      <c r="CP156" s="13" t="str">
        <f>INDEX(新汉化!$Q:$Q,MATCH(日文原码!CP156,新汉化!$P:$P,0))</f>
        <v> </v>
      </c>
    </row>
    <row r="157" spans="1:94">
      <c r="A157" t="str">
        <f>MID(日文原码!A157,2,1)</f>
        <v>1</v>
      </c>
      <c r="B157" t="str">
        <f>MID(日文原码!B157,2,1)</f>
        <v>5</v>
      </c>
      <c r="C157" t="str">
        <f>MID(日文原码!C157,2,1)</f>
        <v>6</v>
      </c>
      <c r="D157" s="7" t="str">
        <f>MID(日文原码!D157,2,1)</f>
        <v>A</v>
      </c>
      <c r="E157" t="str">
        <f>MID(日文原码!E157,2,1)</f>
        <v>A</v>
      </c>
      <c r="F157" t="str">
        <f>MID(日文原码!F157,2,1)</f>
        <v>0</v>
      </c>
      <c r="G157" s="8" t="str">
        <f>MID(日文原码!G157,2,1)</f>
        <v>4</v>
      </c>
      <c r="H157" s="7" t="str">
        <f>MID(日文原码!H157,2,1)</f>
        <v>A</v>
      </c>
      <c r="I157" t="str">
        <f>MID(日文原码!I157,2,1)</f>
        <v>A</v>
      </c>
      <c r="J157" t="str">
        <f>MID(日文原码!J157,2,1)</f>
        <v>6</v>
      </c>
      <c r="K157" s="8" t="str">
        <f>MID(日文原码!K157,2,1)</f>
        <v>0</v>
      </c>
      <c r="L157" s="7" t="str">
        <f>INDEX(新汉化!$Q:$Q,MATCH(日文原码!L157,新汉化!$P:$P,0))</f>
        <v>ピ</v>
      </c>
      <c r="M157" t="str">
        <f>INDEX(新汉化!$Q:$Q,MATCH(日文原码!M157,新汉化!$P:$P,0))</f>
        <v>カ</v>
      </c>
      <c r="N157" t="str">
        <f>INDEX(新汉化!$Q:$Q,MATCH(日文原码!N157,新汉化!$P:$P,0))</f>
        <v>チ</v>
      </c>
      <c r="O157" t="str">
        <f>INDEX(新汉化!$Q:$Q,MATCH(日文原码!O157,新汉化!$P:$P,0))</f>
        <v>ュ</v>
      </c>
      <c r="P157" s="8" t="str">
        <f>INDEX(新汉化!$Q:$Q,MATCH(日文原码!P157,新汉化!$P:$P,0))</f>
        <v>ウ</v>
      </c>
      <c r="Q157" s="7" t="str">
        <f>INDEX(新汉化!$Q:$Q,MATCH(日文原码!Q157,新汉化!$P:$P,0))</f>
        <v> </v>
      </c>
      <c r="R157" t="str">
        <f>INDEX(新汉化!$Q:$Q,MATCH(日文原码!R157,新汉化!$P:$P,0))</f>
        <v> </v>
      </c>
      <c r="S157" t="str">
        <f>INDEX(新汉化!$Q:$Q,MATCH(日文原码!S157,新汉化!$P:$P,0))</f>
        <v>ね</v>
      </c>
      <c r="T157" t="str">
        <f>INDEX(新汉化!$Q:$Q,MATCH(日文原码!T157,新汉化!$P:$P,0))</f>
        <v>ず</v>
      </c>
      <c r="U157" s="8" t="str">
        <f>INDEX(新汉化!$Q:$Q,MATCH(日文原码!U157,新汉化!$P:$P,0))</f>
        <v>み</v>
      </c>
      <c r="V157" s="7" t="str">
        <f>INDEX(新汉化!$Q:$Q,MATCH(日文原码!V157,新汉化!$P:$P,0))</f>
        <v>は</v>
      </c>
      <c r="W157" t="str">
        <f>INDEX(新汉化!$Q:$Q,MATCH(日文原码!W157,新汉化!$P:$P,0))</f>
        <v>じ</v>
      </c>
      <c r="X157" t="str">
        <f>INDEX(新汉化!$Q:$Q,MATCH(日文原码!X157,新汉化!$P:$P,0))</f>
        <v>め</v>
      </c>
      <c r="Y157" t="str">
        <f>INDEX(新汉化!$Q:$Q,MATCH(日文原码!Y157,新汉化!$P:$P,0))</f>
        <v>て</v>
      </c>
      <c r="Z157" t="str">
        <f>INDEX(新汉化!$Q:$Q,MATCH(日文原码!Z157,新汉化!$P:$P,0))</f>
        <v> </v>
      </c>
      <c r="AA157" t="str">
        <f>INDEX(新汉化!$Q:$Q,MATCH(日文原码!AA157,新汉化!$P:$P,0))</f>
        <v>み</v>
      </c>
      <c r="AB157" t="str">
        <f>INDEX(新汉化!$Q:$Q,MATCH(日文原码!AB157,新汉化!$P:$P,0))</f>
        <v>る</v>
      </c>
      <c r="AC157" t="str">
        <f>INDEX(新汉化!$Q:$Q,MATCH(日文原码!AC157,新汉化!$P:$P,0))</f>
        <v> </v>
      </c>
      <c r="AD157" t="str">
        <f>INDEX(新汉化!$Q:$Q,MATCH(日文原码!AD157,新汉化!$P:$P,0))</f>
        <v>も</v>
      </c>
      <c r="AE157" t="str">
        <f>INDEX(新汉化!$Q:$Q,MATCH(日文原码!AE157,新汉化!$P:$P,0))</f>
        <v>の</v>
      </c>
      <c r="AF157" t="str">
        <f>INDEX(新汉化!$Q:$Q,MATCH(日文原码!AF157,新汉化!$P:$P,0))</f>
        <v>に</v>
      </c>
      <c r="AG157" t="str">
        <f>INDEX(新汉化!$Q:$Q,MATCH(日文原码!AG157,新汉化!$P:$P,0))</f>
        <v>は</v>
      </c>
      <c r="AH157" t="str">
        <f>INDEX(新汉化!$Q:$Q,MATCH(日文原码!AH157,新汉化!$P:$P,0))</f>
        <v> </v>
      </c>
      <c r="AI157" t="str">
        <f>INDEX(新汉化!$Q:$Q,MATCH(日文原码!AI157,新汉化!$P:$P,0))</f>
        <v>で</v>
      </c>
      <c r="AJ157" t="str">
        <f>INDEX(新汉化!$Q:$Q,MATCH(日文原码!AJ157,新汉化!$P:$P,0))</f>
        <v>ん</v>
      </c>
      <c r="AK157" t="str">
        <f>INDEX(新汉化!$Q:$Q,MATCH(日文原码!AK157,新汉化!$P:$P,0))</f>
        <v>げ</v>
      </c>
      <c r="AL157" t="str">
        <f>INDEX(新汉化!$Q:$Q,MATCH(日文原码!AL157,新汉化!$P:$P,0))</f>
        <v>き</v>
      </c>
      <c r="AM157" t="str">
        <f>INDEX(新汉化!$Q:$Q,MATCH(日文原码!AM157,新汉化!$P:$P,0))</f>
        <v>を</v>
      </c>
      <c r="AN157" t="str">
        <f>INDEX(新汉化!$Q:$Q,MATCH(日文原码!AN157,新汉化!$P:$P,0))</f>
        <v> </v>
      </c>
      <c r="AO157" t="str">
        <f>INDEX(新汉化!$Q:$Q,MATCH(日文原码!AO157,新汉化!$P:$P,0))</f>
        <v>あ</v>
      </c>
      <c r="AP157" t="str">
        <f>INDEX(新汉化!$Q:$Q,MATCH(日文原码!AP157,新汉化!$P:$P,0))</f>
        <v>て</v>
      </c>
      <c r="AQ157" t="str">
        <f>INDEX(新汉化!$Q:$Q,MATCH(日文原码!AQ157,新汉化!$P:$P,0))</f>
        <v>る</v>
      </c>
      <c r="AR157" t="str">
        <f>INDEX(新汉化!$Q:$Q,MATCH(日文原码!AR157,新汉化!$P:$P,0))</f>
        <v>。</v>
      </c>
      <c r="AS157" s="8" t="str">
        <f>INDEX(新汉化!$Q:$Q,MATCH(日文原码!AS157,新汉化!$P:$P,0))</f>
        <v> </v>
      </c>
      <c r="AT157" s="7" t="str">
        <f>INDEX(新汉化!$Q:$Q,MATCH(日文原码!AT157,新汉化!$P:$P,0))</f>
        <v>く</v>
      </c>
      <c r="AU157" t="str">
        <f>INDEX(新汉化!$Q:$Q,MATCH(日文原码!AU157,新汉化!$P:$P,0))</f>
        <v>ろ</v>
      </c>
      <c r="AV157" t="str">
        <f>INDEX(新汉化!$Q:$Q,MATCH(日文原码!AV157,新汉化!$P:$P,0))</f>
        <v>こ</v>
      </c>
      <c r="AW157" t="str">
        <f>INDEX(新汉化!$Q:$Q,MATCH(日文原码!AW157,新汉化!$P:$P,0))</f>
        <v>げ</v>
      </c>
      <c r="AX157" t="str">
        <f>INDEX(新汉化!$Q:$Q,MATCH(日文原码!AX157,新汉化!$P:$P,0))</f>
        <v>の</v>
      </c>
      <c r="AY157" t="str">
        <f>INDEX(新汉化!$Q:$Q,MATCH(日文原码!AY157,新汉化!$P:$P,0))</f>
        <v> </v>
      </c>
      <c r="AZ157" t="str">
        <f>INDEX(新汉化!$Q:$Q,MATCH(日文原码!AZ157,新汉化!$P:$P,0))</f>
        <v>き</v>
      </c>
      <c r="BA157" t="str">
        <f>INDEX(新汉化!$Q:$Q,MATCH(日文原码!BA157,新汉化!$P:$P,0))</f>
        <v>の</v>
      </c>
      <c r="BB157" t="str">
        <f>INDEX(新汉化!$Q:$Q,MATCH(日文原码!BB157,新汉化!$P:$P,0))</f>
        <v>み</v>
      </c>
      <c r="BC157" t="str">
        <f>INDEX(新汉化!$Q:$Q,MATCH(日文原码!BC157,新汉化!$P:$P,0))</f>
        <v>が</v>
      </c>
      <c r="BD157" t="str">
        <f>INDEX(新汉化!$Q:$Q,MATCH(日文原码!BD157,新汉化!$P:$P,0))</f>
        <v> </v>
      </c>
      <c r="BE157" t="str">
        <f>INDEX(新汉化!$Q:$Q,MATCH(日文原码!BE157,新汉化!$P:$P,0))</f>
        <v>お</v>
      </c>
      <c r="BF157" t="str">
        <f>INDEX(新汉化!$Q:$Q,MATCH(日文原码!BF157,新汉化!$P:$P,0))</f>
        <v>ち</v>
      </c>
      <c r="BG157" t="str">
        <f>INDEX(新汉化!$Q:$Q,MATCH(日文原码!BG157,新汉化!$P:$P,0))</f>
        <v>て</v>
      </c>
      <c r="BH157" t="str">
        <f>INDEX(新汉化!$Q:$Q,MATCH(日文原码!BH157,新汉化!$P:$P,0))</f>
        <v>い</v>
      </c>
      <c r="BI157" t="str">
        <f>INDEX(新汉化!$Q:$Q,MATCH(日文原码!BI157,新汉化!$P:$P,0))</f>
        <v>た</v>
      </c>
      <c r="BJ157" t="str">
        <f>INDEX(新汉化!$Q:$Q,MATCH(日文原码!BJ157,新汉化!$P:$P,0))</f>
        <v>ら</v>
      </c>
      <c r="BK157" t="str">
        <f>INDEX(新汉化!$Q:$Q,MATCH(日文原码!BK157,新汉化!$P:$P,0))</f>
        <v> </v>
      </c>
      <c r="BL157" t="str">
        <f>INDEX(新汉化!$Q:$Q,MATCH(日文原码!BL157,新汉化!$P:$P,0))</f>
        <v>そ</v>
      </c>
      <c r="BM157" t="str">
        <f>INDEX(新汉化!$Q:$Q,MATCH(日文原码!BM157,新汉化!$P:$P,0))</f>
        <v>れ</v>
      </c>
      <c r="BN157" t="str">
        <f>INDEX(新汉化!$Q:$Q,MATCH(日文原码!BN157,新汉化!$P:$P,0))</f>
        <v>は</v>
      </c>
      <c r="BO157" t="str">
        <f>INDEX(新汉化!$Q:$Q,MATCH(日文原码!BO157,新汉化!$P:$P,0))</f>
        <v> </v>
      </c>
      <c r="BP157" t="str">
        <f>INDEX(新汉化!$Q:$Q,MATCH(日文原码!BP157,新汉化!$P:$P,0))</f>
        <v> </v>
      </c>
      <c r="BQ157" s="8" t="str">
        <f>INDEX(新汉化!$Q:$Q,MATCH(日文原码!BQ157,新汉化!$P:$P,0))</f>
        <v> </v>
      </c>
      <c r="BR157" s="7" t="str">
        <f>INDEX(新汉化!$Q:$Q,MATCH(日文原码!BR157,新汉化!$P:$P,0))</f>
        <v>で</v>
      </c>
      <c r="BS157" t="str">
        <f>INDEX(新汉化!$Q:$Q,MATCH(日文原码!BS157,新汉化!$P:$P,0))</f>
        <v>ん</v>
      </c>
      <c r="BT157" t="str">
        <f>INDEX(新汉化!$Q:$Q,MATCH(日文原码!BT157,新汉化!$P:$P,0))</f>
        <v>げ</v>
      </c>
      <c r="BU157" t="str">
        <f>INDEX(新汉化!$Q:$Q,MATCH(日文原码!BU157,新汉化!$P:$P,0))</f>
        <v>き</v>
      </c>
      <c r="BV157" t="str">
        <f>INDEX(新汉化!$Q:$Q,MATCH(日文原码!BV157,新汉化!$P:$P,0))</f>
        <v>の</v>
      </c>
      <c r="BW157" t="str">
        <f>INDEX(新汉化!$Q:$Q,MATCH(日文原码!BW157,新汉化!$P:$P,0))</f>
        <v> </v>
      </c>
      <c r="BX157" t="str">
        <f>INDEX(新汉化!$Q:$Q,MATCH(日文原码!BX157,新汉化!$P:$P,0))</f>
        <v>つ</v>
      </c>
      <c r="BY157" t="str">
        <f>INDEX(新汉化!$Q:$Q,MATCH(日文原码!BY157,新汉化!$P:$P,0))</f>
        <v>よ</v>
      </c>
      <c r="BZ157" t="str">
        <f>INDEX(新汉化!$Q:$Q,MATCH(日文原码!BZ157,新汉化!$P:$P,0))</f>
        <v>さ</v>
      </c>
      <c r="CA157" t="str">
        <f>INDEX(新汉化!$Q:$Q,MATCH(日文原码!CA157,新汉化!$P:$P,0))</f>
        <v>を</v>
      </c>
      <c r="CB157" t="str">
        <f>INDEX(新汉化!$Q:$Q,MATCH(日文原码!CB157,新汉化!$P:$P,0))</f>
        <v> </v>
      </c>
      <c r="CC157" t="str">
        <f>INDEX(新汉化!$Q:$Q,MATCH(日文原码!CC157,新汉化!$P:$P,0))</f>
        <v>ま</v>
      </c>
      <c r="CD157" t="str">
        <f>INDEX(新汉化!$Q:$Q,MATCH(日文原码!CD157,新汉化!$P:$P,0))</f>
        <v>ち</v>
      </c>
      <c r="CE157" t="str">
        <f>INDEX(新汉化!$Q:$Q,MATCH(日文原码!CE157,新汉化!$P:$P,0))</f>
        <v>が</v>
      </c>
      <c r="CF157" t="str">
        <f>INDEX(新汉化!$Q:$Q,MATCH(日文原码!CF157,新汉化!$P:$P,0))</f>
        <v>え</v>
      </c>
      <c r="CG157" t="str">
        <f>INDEX(新汉化!$Q:$Q,MATCH(日文原码!CG157,新汉化!$P:$P,0))</f>
        <v>た</v>
      </c>
      <c r="CH157" t="str">
        <f>INDEX(新汉化!$Q:$Q,MATCH(日文原码!CH157,新汉化!$P:$P,0))</f>
        <v> </v>
      </c>
      <c r="CI157" t="str">
        <f>INDEX(新汉化!$Q:$Q,MATCH(日文原码!CI157,新汉化!$P:$P,0))</f>
        <v>し</v>
      </c>
      <c r="CJ157" t="str">
        <f>INDEX(新汉化!$Q:$Q,MATCH(日文原码!CJ157,新汉化!$P:$P,0))</f>
        <v>ょ</v>
      </c>
      <c r="CK157" t="str">
        <f>INDEX(新汉化!$Q:$Q,MATCH(日文原码!CK157,新汉化!$P:$P,0))</f>
        <v>う</v>
      </c>
      <c r="CL157" t="str">
        <f>INDEX(新汉化!$Q:$Q,MATCH(日文原码!CL157,新汉化!$P:$P,0))</f>
        <v>こ</v>
      </c>
      <c r="CM157" t="str">
        <f>INDEX(新汉化!$Q:$Q,MATCH(日文原码!CM157,新汉化!$P:$P,0))</f>
        <v>だ</v>
      </c>
      <c r="CN157" t="str">
        <f>INDEX(新汉化!$Q:$Q,MATCH(日文原码!CN157,新汉化!$P:$P,0))</f>
        <v>よ</v>
      </c>
      <c r="CO157" t="str">
        <f>INDEX(新汉化!$Q:$Q,MATCH(日文原码!CO157,新汉化!$P:$P,0))</f>
        <v>。</v>
      </c>
      <c r="CP157" s="13" t="str">
        <f>INDEX(新汉化!$Q:$Q,MATCH(日文原码!CP157,新汉化!$P:$P,0))</f>
        <v> </v>
      </c>
    </row>
    <row r="158" spans="1:94">
      <c r="A158" t="str">
        <f>MID(日文原码!A158,2,1)</f>
        <v>1</v>
      </c>
      <c r="B158" t="str">
        <f>MID(日文原码!B158,2,1)</f>
        <v>5</v>
      </c>
      <c r="C158" t="str">
        <f>MID(日文原码!C158,2,1)</f>
        <v>7</v>
      </c>
      <c r="D158" s="7" t="str">
        <f>MID(日文原码!D158,2,1)</f>
        <v>A</v>
      </c>
      <c r="E158" t="str">
        <f>MID(日文原码!E158,2,1)</f>
        <v>A</v>
      </c>
      <c r="F158" t="str">
        <f>MID(日文原码!F158,2,1)</f>
        <v>0</v>
      </c>
      <c r="G158" s="8" t="str">
        <f>MID(日文原码!G158,2,1)</f>
        <v>8</v>
      </c>
      <c r="H158" s="7" t="str">
        <f>MID(日文原码!H158,2,1)</f>
        <v>A</v>
      </c>
      <c r="I158" t="str">
        <f>MID(日文原码!I158,2,1)</f>
        <v>3</v>
      </c>
      <c r="J158" t="str">
        <f>MID(日文原码!J158,2,1)</f>
        <v>0</v>
      </c>
      <c r="K158" s="8" t="str">
        <f>MID(日文原码!K158,2,1)</f>
        <v>0</v>
      </c>
      <c r="L158" s="7" t="str">
        <f>INDEX(新汉化!$Q:$Q,MATCH(日文原码!L158,新汉化!$P:$P,0))</f>
        <v>ラ</v>
      </c>
      <c r="M158" t="str">
        <f>INDEX(新汉化!$Q:$Q,MATCH(日文原码!M158,新汉化!$P:$P,0))</f>
        <v>イ</v>
      </c>
      <c r="N158" t="str">
        <f>INDEX(新汉化!$Q:$Q,MATCH(日文原码!N158,新汉化!$P:$P,0))</f>
        <v>チ</v>
      </c>
      <c r="O158" t="str">
        <f>INDEX(新汉化!$Q:$Q,MATCH(日文原码!O158,新汉化!$P:$P,0))</f>
        <v>ュ</v>
      </c>
      <c r="P158" s="8" t="str">
        <f>INDEX(新汉化!$Q:$Q,MATCH(日文原码!P158,新汉化!$P:$P,0))</f>
        <v>ウ</v>
      </c>
      <c r="Q158" s="7" t="str">
        <f>INDEX(新汉化!$Q:$Q,MATCH(日文原码!Q158,新汉化!$P:$P,0))</f>
        <v> </v>
      </c>
      <c r="R158" t="str">
        <f>INDEX(新汉化!$Q:$Q,MATCH(日文原码!R158,新汉化!$P:$P,0))</f>
        <v> </v>
      </c>
      <c r="S158" t="str">
        <f>INDEX(新汉化!$Q:$Q,MATCH(日文原码!S158,新汉化!$P:$P,0))</f>
        <v>ね</v>
      </c>
      <c r="T158" t="str">
        <f>INDEX(新汉化!$Q:$Q,MATCH(日文原码!T158,新汉化!$P:$P,0))</f>
        <v>ず</v>
      </c>
      <c r="U158" s="8" t="str">
        <f>INDEX(新汉化!$Q:$Q,MATCH(日文原码!U158,新汉化!$P:$P,0))</f>
        <v>み</v>
      </c>
      <c r="V158" s="7" t="str">
        <f>INDEX(新汉化!$Q:$Q,MATCH(日文原码!V158,新汉化!$P:$P,0))</f>
        <v>で</v>
      </c>
      <c r="W158" t="str">
        <f>INDEX(新汉化!$Q:$Q,MATCH(日文原码!W158,新汉化!$P:$P,0))</f>
        <v>ん</v>
      </c>
      <c r="X158" t="str">
        <f>INDEX(新汉化!$Q:$Q,MATCH(日文原码!X158,新汉化!$P:$P,0))</f>
        <v>き</v>
      </c>
      <c r="Y158" t="str">
        <f>INDEX(新汉化!$Q:$Q,MATCH(日文原码!Y158,新汉化!$P:$P,0))</f>
        <v>ぶ</v>
      </c>
      <c r="Z158" t="str">
        <f>INDEX(新汉化!$Q:$Q,MATCH(日文原码!Z158,新汉化!$P:$P,0))</f>
        <v>く</v>
      </c>
      <c r="AA158" t="str">
        <f>INDEX(新汉化!$Q:$Q,MATCH(日文原码!AA158,新汉化!$P:$P,0))</f>
        <v>ろ</v>
      </c>
      <c r="AB158" t="str">
        <f>INDEX(新汉化!$Q:$Q,MATCH(日文原码!AB158,新汉化!$P:$P,0))</f>
        <v>に</v>
      </c>
      <c r="AC158" t="str">
        <f>INDEX(新汉化!$Q:$Q,MATCH(日文原码!AC158,新汉化!$P:$P,0))</f>
        <v> </v>
      </c>
      <c r="AD158" t="str">
        <f>INDEX(新汉化!$Q:$Q,MATCH(日文原码!AD158,新汉化!$P:$P,0))</f>
        <v>で</v>
      </c>
      <c r="AE158" t="str">
        <f>INDEX(新汉化!$Q:$Q,MATCH(日文原码!AE158,新汉化!$P:$P,0))</f>
        <v>ん</v>
      </c>
      <c r="AF158" t="str">
        <f>INDEX(新汉化!$Q:$Q,MATCH(日文原码!AF158,新汉化!$P:$P,0))</f>
        <v>き</v>
      </c>
      <c r="AG158" t="str">
        <f>INDEX(新汉化!$Q:$Q,MATCH(日文原码!AG158,新汉化!$P:$P,0))</f>
        <v>が</v>
      </c>
      <c r="AH158" t="str">
        <f>INDEX(新汉化!$Q:$Q,MATCH(日文原码!AH158,新汉化!$P:$P,0))</f>
        <v> </v>
      </c>
      <c r="AI158" t="str">
        <f>INDEX(新汉化!$Q:$Q,MATCH(日文原码!AI158,新汉化!$P:$P,0))</f>
        <v>た</v>
      </c>
      <c r="AJ158" t="str">
        <f>INDEX(新汉化!$Q:$Q,MATCH(日文原码!AJ158,新汉化!$P:$P,0))</f>
        <v>ま</v>
      </c>
      <c r="AK158" t="str">
        <f>INDEX(新汉化!$Q:$Q,MATCH(日文原码!AK158,新汉化!$P:$P,0))</f>
        <v>り</v>
      </c>
      <c r="AL158" t="str">
        <f>INDEX(新汉化!$Q:$Q,MATCH(日文原码!AL158,新汉化!$P:$P,0))</f>
        <v>す</v>
      </c>
      <c r="AM158" t="str">
        <f>INDEX(新汉化!$Q:$Q,MATCH(日文原码!AM158,新汉化!$P:$P,0))</f>
        <v>ぎ</v>
      </c>
      <c r="AN158" t="str">
        <f>INDEX(新汉化!$Q:$Q,MATCH(日文原码!AN158,新汉化!$P:$P,0))</f>
        <v>た</v>
      </c>
      <c r="AO158" t="str">
        <f>INDEX(新汉化!$Q:$Q,MATCH(日文原码!AO158,新汉化!$P:$P,0))</f>
        <v> </v>
      </c>
      <c r="AP158" t="str">
        <f>INDEX(新汉化!$Q:$Q,MATCH(日文原码!AP158,新汉化!$P:$P,0))</f>
        <v>と</v>
      </c>
      <c r="AQ158" t="str">
        <f>INDEX(新汉化!$Q:$Q,MATCH(日文原码!AQ158,新汉化!$P:$P,0))</f>
        <v>き</v>
      </c>
      <c r="AR158" t="str">
        <f>INDEX(新汉化!$Q:$Q,MATCH(日文原码!AR158,新汉化!$P:$P,0))</f>
        <v>は</v>
      </c>
      <c r="AS158" s="8" t="str">
        <f>INDEX(新汉化!$Q:$Q,MATCH(日文原码!AS158,新汉化!$P:$P,0))</f>
        <v> </v>
      </c>
      <c r="AT158" s="7" t="str">
        <f>INDEX(新汉化!$Q:$Q,MATCH(日文原码!AT158,新汉化!$P:$P,0))</f>
        <v>し</v>
      </c>
      <c r="AU158" t="str">
        <f>INDEX(新汉化!$Q:$Q,MATCH(日文原码!AU158,新汉化!$P:$P,0))</f>
        <v>っ</v>
      </c>
      <c r="AV158" t="str">
        <f>INDEX(新汉化!$Q:$Q,MATCH(日文原码!AV158,新汉化!$P:$P,0))</f>
        <v>ぽ</v>
      </c>
      <c r="AW158" t="str">
        <f>INDEX(新汉化!$Q:$Q,MATCH(日文原码!AW158,新汉化!$P:$P,0))</f>
        <v>を</v>
      </c>
      <c r="AX158" t="str">
        <f>INDEX(新汉化!$Q:$Q,MATCH(日文原码!AX158,新汉化!$P:$P,0))</f>
        <v> </v>
      </c>
      <c r="AY158" t="str">
        <f>INDEX(新汉化!$Q:$Q,MATCH(日文原码!AY158,新汉化!$P:$P,0))</f>
        <v>じ</v>
      </c>
      <c r="AZ158" t="str">
        <f>INDEX(新汉化!$Q:$Q,MATCH(日文原码!AZ158,新汉化!$P:$P,0))</f>
        <v>め</v>
      </c>
      <c r="BA158" t="str">
        <f>INDEX(新汉化!$Q:$Q,MATCH(日文原码!BA158,新汉化!$P:$P,0))</f>
        <v>ん</v>
      </c>
      <c r="BB158" t="str">
        <f>INDEX(新汉化!$Q:$Q,MATCH(日文原码!BB158,新汉化!$P:$P,0))</f>
        <v>に</v>
      </c>
      <c r="BC158" t="str">
        <f>INDEX(新汉化!$Q:$Q,MATCH(日文原码!BC158,新汉化!$P:$P,0))</f>
        <v> </v>
      </c>
      <c r="BD158" t="str">
        <f>INDEX(新汉化!$Q:$Q,MATCH(日文原码!BD158,新汉化!$P:$P,0))</f>
        <v>つ</v>
      </c>
      <c r="BE158" t="str">
        <f>INDEX(新汉化!$Q:$Q,MATCH(日文原码!BE158,新汉化!$P:$P,0))</f>
        <v>け</v>
      </c>
      <c r="BF158" t="str">
        <f>INDEX(新汉化!$Q:$Q,MATCH(日文原码!BF158,新汉化!$P:$P,0))</f>
        <v>て</v>
      </c>
      <c r="BG158" t="str">
        <f>INDEX(新汉化!$Q:$Q,MATCH(日文原码!BG158,新汉化!$P:$P,0))</f>
        <v> </v>
      </c>
      <c r="BH158" t="str">
        <f>INDEX(新汉化!$Q:$Q,MATCH(日文原码!BH158,新汉化!$P:$P,0))</f>
        <v>ほ</v>
      </c>
      <c r="BI158" t="str">
        <f>INDEX(新汉化!$Q:$Q,MATCH(日文原码!BI158,新汉化!$P:$P,0))</f>
        <v>う</v>
      </c>
      <c r="BJ158" t="str">
        <f>INDEX(新汉化!$Q:$Q,MATCH(日文原码!BJ158,新汉化!$P:$P,0))</f>
        <v>で</v>
      </c>
      <c r="BK158" t="str">
        <f>INDEX(新汉化!$Q:$Q,MATCH(日文原码!BK158,新汉化!$P:$P,0))</f>
        <v>ん</v>
      </c>
      <c r="BL158" t="str">
        <f>INDEX(新汉化!$Q:$Q,MATCH(日文原码!BL158,新汉化!$P:$P,0))</f>
        <v>す</v>
      </c>
      <c r="BM158" t="str">
        <f>INDEX(新汉化!$Q:$Q,MATCH(日文原码!BM158,新汉化!$P:$P,0))</f>
        <v>る</v>
      </c>
      <c r="BN158" t="str">
        <f>INDEX(新汉化!$Q:$Q,MATCH(日文原码!BN158,新汉化!$P:$P,0))</f>
        <v>。</v>
      </c>
      <c r="BO158" t="str">
        <f>INDEX(新汉化!$Q:$Q,MATCH(日文原码!BO158,新汉化!$P:$P,0))</f>
        <v> </v>
      </c>
      <c r="BP158" t="str">
        <f>INDEX(新汉化!$Q:$Q,MATCH(日文原码!BP158,新汉化!$P:$P,0))</f>
        <v> </v>
      </c>
      <c r="BQ158" s="8" t="str">
        <f>INDEX(新汉化!$Q:$Q,MATCH(日文原码!BQ158,新汉化!$P:$P,0))</f>
        <v> </v>
      </c>
      <c r="BR158" s="7" t="str">
        <f>INDEX(新汉化!$Q:$Q,MATCH(日文原码!BR158,新汉化!$P:$P,0))</f>
        <v>す</v>
      </c>
      <c r="BS158" t="str">
        <f>INDEX(新汉化!$Q:$Q,MATCH(日文原码!BS158,新汉化!$P:$P,0))</f>
        <v> </v>
      </c>
      <c r="BT158" t="str">
        <f>INDEX(新汉化!$Q:$Q,MATCH(日文原码!BT158,新汉化!$P:$P,0))</f>
        <v>の</v>
      </c>
      <c r="BU158" t="str">
        <f>INDEX(新汉化!$Q:$Q,MATCH(日文原码!BU158,新汉化!$P:$P,0))</f>
        <v> </v>
      </c>
      <c r="BV158" t="str">
        <f>INDEX(新汉化!$Q:$Q,MATCH(日文原码!BV158,新汉化!$P:$P,0))</f>
        <v>ち</v>
      </c>
      <c r="BW158" t="str">
        <f>INDEX(新汉化!$Q:$Q,MATCH(日文原码!BW158,新汉化!$P:$P,0))</f>
        <v>か</v>
      </c>
      <c r="BX158" t="str">
        <f>INDEX(新汉化!$Q:$Q,MATCH(日文原码!BX158,新汉化!$P:$P,0))</f>
        <v>く</v>
      </c>
      <c r="BY158" t="str">
        <f>INDEX(新汉化!$Q:$Q,MATCH(日文原码!BY158,新汉化!$P:$P,0))</f>
        <v>に</v>
      </c>
      <c r="BZ158" t="str">
        <f>INDEX(新汉化!$Q:$Q,MATCH(日文原码!BZ158,新汉化!$P:$P,0))</f>
        <v>は</v>
      </c>
      <c r="CA158" t="str">
        <f>INDEX(新汉化!$Q:$Q,MATCH(日文原码!CA158,新汉化!$P:$P,0))</f>
        <v> </v>
      </c>
      <c r="CB158" t="str">
        <f>INDEX(新汉化!$Q:$Q,MATCH(日文原码!CB158,新汉化!$P:$P,0))</f>
        <v>じ</v>
      </c>
      <c r="CC158" t="str">
        <f>INDEX(新汉化!$Q:$Q,MATCH(日文原码!CC158,新汉化!$P:$P,0))</f>
        <v>め</v>
      </c>
      <c r="CD158" t="str">
        <f>INDEX(新汉化!$Q:$Q,MATCH(日文原码!CD158,新汉化!$P:$P,0))</f>
        <v>ん</v>
      </c>
      <c r="CE158" t="str">
        <f>INDEX(新汉化!$Q:$Q,MATCH(日文原码!CE158,新汉化!$P:$P,0))</f>
        <v>に</v>
      </c>
      <c r="CF158" t="str">
        <f>INDEX(新汉化!$Q:$Q,MATCH(日文原码!CF158,新汉化!$P:$P,0))</f>
        <v> </v>
      </c>
      <c r="CG158" t="str">
        <f>INDEX(新汉化!$Q:$Q,MATCH(日文原码!CG158,新汉化!$P:$P,0))</f>
        <v>や</v>
      </c>
      <c r="CH158" t="str">
        <f>INDEX(新汉化!$Q:$Q,MATCH(日文原码!CH158,新汉化!$P:$P,0))</f>
        <v>け</v>
      </c>
      <c r="CI158" t="str">
        <f>INDEX(新汉化!$Q:$Q,MATCH(日文原码!CI158,新汉化!$P:$P,0))</f>
        <v>こ</v>
      </c>
      <c r="CJ158" t="str">
        <f>INDEX(新汉化!$Q:$Q,MATCH(日文原码!CJ158,新汉化!$P:$P,0))</f>
        <v>げ</v>
      </c>
      <c r="CK158" t="str">
        <f>INDEX(新汉化!$Q:$Q,MATCH(日文原码!CK158,新汉化!$P:$P,0))</f>
        <v>が</v>
      </c>
      <c r="CL158" t="str">
        <f>INDEX(新汉化!$Q:$Q,MATCH(日文原码!CL158,新汉化!$P:$P,0))</f>
        <v> </v>
      </c>
      <c r="CM158" t="str">
        <f>INDEX(新汉化!$Q:$Q,MATCH(日文原码!CM158,新汉化!$P:$P,0))</f>
        <v>あ</v>
      </c>
      <c r="CN158" t="str">
        <f>INDEX(新汉化!$Q:$Q,MATCH(日文原码!CN158,新汉化!$P:$P,0))</f>
        <v>る</v>
      </c>
      <c r="CO158" t="str">
        <f>INDEX(新汉化!$Q:$Q,MATCH(日文原码!CO158,新汉化!$P:$P,0))</f>
        <v>。</v>
      </c>
      <c r="CP158" s="13" t="str">
        <f>INDEX(新汉化!$Q:$Q,MATCH(日文原码!CP158,新汉化!$P:$P,0))</f>
        <v> </v>
      </c>
    </row>
    <row r="159" spans="1:94">
      <c r="A159" t="str">
        <f>MID(日文原码!A159,2,1)</f>
        <v>1</v>
      </c>
      <c r="B159" t="str">
        <f>MID(日文原码!B159,2,1)</f>
        <v>5</v>
      </c>
      <c r="C159" t="str">
        <f>MID(日文原码!C159,2,1)</f>
        <v>8</v>
      </c>
      <c r="D159" s="7" t="str">
        <f>MID(日文原码!D159,2,1)</f>
        <v>A</v>
      </c>
      <c r="E159" t="str">
        <f>MID(日文原码!E159,2,1)</f>
        <v>A</v>
      </c>
      <c r="F159" t="str">
        <f>MID(日文原码!F159,2,1)</f>
        <v>0</v>
      </c>
      <c r="G159" s="8" t="str">
        <f>MID(日文原码!G159,2,1)</f>
        <v>8</v>
      </c>
      <c r="H159" s="7" t="str">
        <f>MID(日文原码!H159,2,1)</f>
        <v>A</v>
      </c>
      <c r="I159" t="str">
        <f>MID(日文原码!I159,2,1)</f>
        <v>1</v>
      </c>
      <c r="J159" t="str">
        <f>MID(日文原码!J159,2,1)</f>
        <v>9</v>
      </c>
      <c r="K159" s="8" t="str">
        <f>MID(日文原码!K159,2,1)</f>
        <v>6</v>
      </c>
      <c r="L159" s="7" t="str">
        <f>INDEX(新汉化!$Q:$Q,MATCH(日文原码!L159,新汉化!$P:$P,0))</f>
        <v>コ</v>
      </c>
      <c r="M159" t="str">
        <f>INDEX(新汉化!$Q:$Q,MATCH(日文原码!M159,新汉化!$P:$P,0))</f>
        <v>ダ</v>
      </c>
      <c r="N159" t="str">
        <f>INDEX(新汉化!$Q:$Q,MATCH(日文原码!N159,新汉化!$P:$P,0))</f>
        <v>ッ</v>
      </c>
      <c r="O159" t="str">
        <f>INDEX(新汉化!$Q:$Q,MATCH(日文原码!O159,新汉化!$P:$P,0))</f>
        <v>ク</v>
      </c>
      <c r="P159" s="8" t="str">
        <f>INDEX(新汉化!$Q:$Q,MATCH(日文原码!P159,新汉化!$P:$P,0))</f>
        <v> </v>
      </c>
      <c r="Q159" s="7" t="str">
        <f>INDEX(新汉化!$Q:$Q,MATCH(日文原码!Q159,新汉化!$P:$P,0))</f>
        <v> </v>
      </c>
      <c r="R159" t="str">
        <f>INDEX(新汉化!$Q:$Q,MATCH(日文原码!R159,新汉化!$P:$P,0))</f>
        <v> </v>
      </c>
      <c r="S159" t="str">
        <f>INDEX(新汉化!$Q:$Q,MATCH(日文原码!S159,新汉化!$P:$P,0))</f>
        <v>あ</v>
      </c>
      <c r="T159" t="str">
        <f>INDEX(新汉化!$Q:$Q,MATCH(日文原码!T159,新汉化!$P:$P,0))</f>
        <v>ひ</v>
      </c>
      <c r="U159" s="8" t="str">
        <f>INDEX(新汉化!$Q:$Q,MATCH(日文原码!U159,新汉化!$P:$P,0))</f>
        <v>る</v>
      </c>
      <c r="V159" s="7" t="str">
        <f>INDEX(新汉化!$Q:$Q,MATCH(日文原码!V159,新汉化!$P:$P,0))</f>
        <v>ふ</v>
      </c>
      <c r="W159" t="str">
        <f>INDEX(新汉化!$Q:$Q,MATCH(日文原码!W159,新汉化!$P:$P,0))</f>
        <v>し</v>
      </c>
      <c r="X159" t="str">
        <f>INDEX(新汉化!$Q:$Q,MATCH(日文原码!X159,新汉化!$P:$P,0))</f>
        <v>ぎ</v>
      </c>
      <c r="Y159" t="str">
        <f>INDEX(新汉化!$Q:$Q,MATCH(日文原码!Y159,新汉化!$P:$P,0))</f>
        <v>な</v>
      </c>
      <c r="Z159" t="str">
        <f>INDEX(新汉化!$Q:$Q,MATCH(日文原码!Z159,新汉化!$P:$P,0))</f>
        <v> </v>
      </c>
      <c r="AA159" t="str">
        <f>INDEX(新汉化!$Q:$Q,MATCH(日文原码!AA159,新汉化!$P:$P,0))</f>
        <v>ち</v>
      </c>
      <c r="AB159" t="str">
        <f>INDEX(新汉化!$Q:$Q,MATCH(日文原码!AB159,新汉化!$P:$P,0))</f>
        <v>か</v>
      </c>
      <c r="AC159" t="str">
        <f>INDEX(新汉化!$Q:$Q,MATCH(日文原码!AC159,新汉化!$P:$P,0))</f>
        <v>ら</v>
      </c>
      <c r="AD159" t="str">
        <f>INDEX(新汉化!$Q:$Q,MATCH(日文原码!AD159,新汉化!$P:$P,0))</f>
        <v>を</v>
      </c>
      <c r="AE159" t="str">
        <f>INDEX(新汉化!$Q:$Q,MATCH(日文原码!AE159,新汉化!$P:$P,0))</f>
        <v> </v>
      </c>
      <c r="AF159" t="str">
        <f>INDEX(新汉化!$Q:$Q,MATCH(日文原码!AF159,新汉化!$P:$P,0))</f>
        <v>は</v>
      </c>
      <c r="AG159" t="str">
        <f>INDEX(新汉化!$Q:$Q,MATCH(日文原码!AG159,新汉化!$P:$P,0))</f>
        <v>っ</v>
      </c>
      <c r="AH159" t="str">
        <f>INDEX(新汉化!$Q:$Q,MATCH(日文原码!AH159,新汉化!$P:$P,0))</f>
        <v>き</v>
      </c>
      <c r="AI159" t="str">
        <f>INDEX(新汉化!$Q:$Q,MATCH(日文原码!AI159,新汉化!$P:$P,0))</f>
        <v>し</v>
      </c>
      <c r="AJ159" t="str">
        <f>INDEX(新汉化!$Q:$Q,MATCH(日文原码!AJ159,新汉化!$P:$P,0))</f>
        <v>て</v>
      </c>
      <c r="AK159" t="str">
        <f>INDEX(新汉化!$Q:$Q,MATCH(日文原码!AK159,新汉化!$P:$P,0))</f>
        <v>い</v>
      </c>
      <c r="AL159" t="str">
        <f>INDEX(新汉化!$Q:$Q,MATCH(日文原码!AL159,新汉化!$P:$P,0))</f>
        <v>る</v>
      </c>
      <c r="AM159" t="str">
        <f>INDEX(新汉化!$Q:$Q,MATCH(日文原码!AM159,新汉化!$P:$P,0))</f>
        <v> </v>
      </c>
      <c r="AN159" t="str">
        <f>INDEX(新汉化!$Q:$Q,MATCH(日文原码!AN159,新汉化!$P:$P,0))</f>
        <v>コ</v>
      </c>
      <c r="AO159" t="str">
        <f>INDEX(新汉化!$Q:$Q,MATCH(日文原码!AO159,新汉化!$P:$P,0))</f>
        <v>ダ</v>
      </c>
      <c r="AP159" t="str">
        <f>INDEX(新汉化!$Q:$Q,MATCH(日文原码!AP159,新汉化!$P:$P,0))</f>
        <v>ッ</v>
      </c>
      <c r="AQ159" t="str">
        <f>INDEX(新汉化!$Q:$Q,MATCH(日文原码!AQ159,新汉化!$P:$P,0))</f>
        <v>ク</v>
      </c>
      <c r="AR159" t="str">
        <f>INDEX(新汉化!$Q:$Q,MATCH(日文原码!AR159,新汉化!$P:$P,0))</f>
        <v>か</v>
      </c>
      <c r="AS159" s="8" t="str">
        <f>INDEX(新汉化!$Q:$Q,MATCH(日文原码!AS159,新汉化!$P:$P,0))</f>
        <v>ら</v>
      </c>
      <c r="AT159" s="7" t="str">
        <f>INDEX(新汉化!$Q:$Q,MATCH(日文原码!AT159,新汉化!$P:$P,0))</f>
        <v>ね</v>
      </c>
      <c r="AU159" t="str">
        <f>INDEX(新汉化!$Q:$Q,MATCH(日文原码!AU159,新汉化!$P:$P,0))</f>
        <v>む</v>
      </c>
      <c r="AV159" t="str">
        <f>INDEX(新汉化!$Q:$Q,MATCH(日文原码!AV159,新汉化!$P:$P,0))</f>
        <v>っ</v>
      </c>
      <c r="AW159" t="str">
        <f>INDEX(新汉化!$Q:$Q,MATCH(日文原码!AW159,新汉化!$P:$P,0))</f>
        <v>て</v>
      </c>
      <c r="AX159" t="str">
        <f>INDEX(新汉化!$Q:$Q,MATCH(日文原码!AX159,新汉化!$P:$P,0))</f>
        <v>い</v>
      </c>
      <c r="AY159" t="str">
        <f>INDEX(新汉化!$Q:$Q,MATCH(日文原码!AY159,新汉化!$P:$P,0))</f>
        <v>る</v>
      </c>
      <c r="AZ159" t="str">
        <f>INDEX(新汉化!$Q:$Q,MATCH(日文原码!AZ159,新汉化!$P:$P,0))</f>
        <v> </v>
      </c>
      <c r="BA159" t="str">
        <f>INDEX(新汉化!$Q:$Q,MATCH(日文原码!BA159,新汉化!$P:$P,0))</f>
        <v>と</v>
      </c>
      <c r="BB159" t="str">
        <f>INDEX(新汉化!$Q:$Q,MATCH(日文原码!BB159,新汉化!$P:$P,0))</f>
        <v>き</v>
      </c>
      <c r="BC159" t="str">
        <f>INDEX(新汉化!$Q:$Q,MATCH(日文原码!BC159,新汉化!$P:$P,0))</f>
        <v>に</v>
      </c>
      <c r="BD159" t="str">
        <f>INDEX(新汉化!$Q:$Q,MATCH(日文原码!BD159,新汉化!$P:$P,0))</f>
        <v>だ</v>
      </c>
      <c r="BE159" t="str">
        <f>INDEX(新汉化!$Q:$Q,MATCH(日文原码!BE159,新汉化!$P:$P,0))</f>
        <v>け</v>
      </c>
      <c r="BF159" t="str">
        <f>INDEX(新汉化!$Q:$Q,MATCH(日文原码!BF159,新汉化!$P:$P,0))</f>
        <v> </v>
      </c>
      <c r="BG159" t="str">
        <f>INDEX(新汉化!$Q:$Q,MATCH(日文原码!BG159,新汉化!$P:$P,0))</f>
        <v>で</v>
      </c>
      <c r="BH159" t="str">
        <f>INDEX(新汉化!$Q:$Q,MATCH(日文原码!BH159,新汉化!$P:$P,0))</f>
        <v>る</v>
      </c>
      <c r="BI159" t="str">
        <f>INDEX(新汉化!$Q:$Q,MATCH(日文原码!BI159,新汉化!$P:$P,0))</f>
        <v>は</v>
      </c>
      <c r="BJ159" t="str">
        <f>INDEX(新汉化!$Q:$Q,MATCH(日文原码!BJ159,新汉化!$P:$P,0))</f>
        <v>ず</v>
      </c>
      <c r="BK159" t="str">
        <f>INDEX(新汉化!$Q:$Q,MATCH(日文原码!BK159,新汉化!$P:$P,0))</f>
        <v>の</v>
      </c>
      <c r="BL159" t="str">
        <f>INDEX(新汉化!$Q:$Q,MATCH(日文原码!BL159,新汉化!$P:$P,0))</f>
        <v> </v>
      </c>
      <c r="BM159" t="str">
        <f>INDEX(新汉化!$Q:$Q,MATCH(日文原码!BM159,新汉化!$P:$P,0))</f>
        <v>の</v>
      </c>
      <c r="BN159" t="str">
        <f>INDEX(新汉化!$Q:$Q,MATCH(日文原码!BN159,新汉化!$P:$P,0))</f>
        <v>う</v>
      </c>
      <c r="BO159" t="str">
        <f>INDEX(新汉化!$Q:$Q,MATCH(日文原码!BO159,新汉化!$P:$P,0))</f>
        <v>は</v>
      </c>
      <c r="BP159" t="str">
        <f>INDEX(新汉化!$Q:$Q,MATCH(日文原码!BP159,新汉化!$P:$P,0))</f>
        <v>が</v>
      </c>
      <c r="BQ159" s="8" t="str">
        <f>INDEX(新汉化!$Q:$Q,MATCH(日文原码!BQ159,新汉化!$P:$P,0))</f>
        <v> </v>
      </c>
      <c r="BR159" s="7" t="str">
        <f>INDEX(新汉化!$Q:$Q,MATCH(日文原码!BR159,新汉化!$P:$P,0))</f>
        <v>か</v>
      </c>
      <c r="BS159" t="str">
        <f>INDEX(新汉化!$Q:$Q,MATCH(日文原码!BS159,新汉化!$P:$P,0))</f>
        <v>ん</v>
      </c>
      <c r="BT159" t="str">
        <f>INDEX(新汉化!$Q:$Q,MATCH(日文原码!BT159,新汉化!$P:$P,0))</f>
        <v>そ</v>
      </c>
      <c r="BU159" t="str">
        <f>INDEX(新汉化!$Q:$Q,MATCH(日文原码!BU159,新汉化!$P:$P,0))</f>
        <v>く</v>
      </c>
      <c r="BV159" t="str">
        <f>INDEX(新汉化!$Q:$Q,MATCH(日文原码!BV159,新汉化!$P:$P,0))</f>
        <v>さ</v>
      </c>
      <c r="BW159" t="str">
        <f>INDEX(新汉化!$Q:$Q,MATCH(日文原码!BW159,新汉化!$P:$P,0))</f>
        <v>れ</v>
      </c>
      <c r="BX159" t="str">
        <f>INDEX(新汉化!$Q:$Q,MATCH(日文原码!BX159,新汉化!$P:$P,0))</f>
        <v>て</v>
      </c>
      <c r="BY159" t="str">
        <f>INDEX(新汉化!$Q:$Q,MATCH(日文原码!BY159,新汉化!$P:$P,0))</f>
        <v> </v>
      </c>
      <c r="BZ159" t="str">
        <f>INDEX(新汉化!$Q:$Q,MATCH(日文原码!BZ159,新汉化!$P:$P,0))</f>
        <v>が</v>
      </c>
      <c r="CA159" t="str">
        <f>INDEX(新汉化!$Q:$Q,MATCH(日文原码!CA159,新汉化!$P:$P,0))</f>
        <v>っ</v>
      </c>
      <c r="CB159" t="str">
        <f>INDEX(新汉化!$Q:$Q,MATCH(日文原码!CB159,新汉化!$P:$P,0))</f>
        <v>か</v>
      </c>
      <c r="CC159" t="str">
        <f>INDEX(新汉化!$Q:$Q,MATCH(日文原码!CC159,新汉化!$P:$P,0))</f>
        <v>い</v>
      </c>
      <c r="CD159" t="str">
        <f>INDEX(新汉化!$Q:$Q,MATCH(日文原码!CD159,新汉化!$P:$P,0))</f>
        <v>の</v>
      </c>
      <c r="CE159" t="str">
        <f>INDEX(新汉化!$Q:$Q,MATCH(日文原码!CE159,新汉化!$P:$P,0))</f>
        <v> </v>
      </c>
      <c r="CF159" t="str">
        <f>INDEX(新汉化!$Q:$Q,MATCH(日文原码!CF159,新汉化!$P:$P,0))</f>
        <v>わ</v>
      </c>
      <c r="CG159" t="str">
        <f>INDEX(新汉化!$Q:$Q,MATCH(日文原码!CG159,新汉化!$P:$P,0))</f>
        <v>だ</v>
      </c>
      <c r="CH159" t="str">
        <f>INDEX(新汉化!$Q:$Q,MATCH(日文原码!CH159,新汉化!$P:$P,0))</f>
        <v>い</v>
      </c>
      <c r="CI159" t="str">
        <f>INDEX(新汉化!$Q:$Q,MATCH(日文原码!CI159,新汉化!$P:$P,0))</f>
        <v>に</v>
      </c>
      <c r="CJ159" t="str">
        <f>INDEX(新汉化!$Q:$Q,MATCH(日文原码!CJ159,新汉化!$P:$P,0))</f>
        <v> </v>
      </c>
      <c r="CK159" t="str">
        <f>INDEX(新汉化!$Q:$Q,MATCH(日文原码!CK159,新汉化!$P:$P,0))</f>
        <v>な</v>
      </c>
      <c r="CL159" t="str">
        <f>INDEX(新汉化!$Q:$Q,MATCH(日文原码!CL159,新汉化!$P:$P,0))</f>
        <v>っ</v>
      </c>
      <c r="CM159" t="str">
        <f>INDEX(新汉化!$Q:$Q,MATCH(日文原码!CM159,新汉化!$P:$P,0))</f>
        <v>た</v>
      </c>
      <c r="CN159" t="str">
        <f>INDEX(新汉化!$Q:$Q,MATCH(日文原码!CN159,新汉化!$P:$P,0))</f>
        <v>。</v>
      </c>
      <c r="CO159" t="str">
        <f>INDEX(新汉化!$Q:$Q,MATCH(日文原码!CO159,新汉化!$P:$P,0))</f>
        <v> </v>
      </c>
      <c r="CP159" s="13" t="str">
        <f>INDEX(新汉化!$Q:$Q,MATCH(日文原码!CP159,新汉化!$P:$P,0))</f>
        <v> </v>
      </c>
    </row>
    <row r="160" spans="1:94">
      <c r="A160" t="str">
        <f>MID(日文原码!A160,2,1)</f>
        <v>1</v>
      </c>
      <c r="B160" t="str">
        <f>MID(日文原码!B160,2,1)</f>
        <v>5</v>
      </c>
      <c r="C160" t="str">
        <f>MID(日文原码!C160,2,1)</f>
        <v>9</v>
      </c>
      <c r="D160" s="7" t="str">
        <f>MID(日文原码!D160,2,1)</f>
        <v>A</v>
      </c>
      <c r="E160" t="str">
        <f>MID(日文原码!E160,2,1)</f>
        <v>A</v>
      </c>
      <c r="F160" t="str">
        <f>MID(日文原码!F160,2,1)</f>
        <v>1</v>
      </c>
      <c r="G160" s="8" t="str">
        <f>MID(日文原码!G160,2,1)</f>
        <v>7</v>
      </c>
      <c r="H160" s="7" t="str">
        <f>MID(日文原码!H160,2,1)</f>
        <v>A</v>
      </c>
      <c r="I160" t="str">
        <f>MID(日文原码!I160,2,1)</f>
        <v>7</v>
      </c>
      <c r="J160" t="str">
        <f>MID(日文原码!J160,2,1)</f>
        <v>6</v>
      </c>
      <c r="K160" s="8" t="str">
        <f>MID(日文原码!K160,2,1)</f>
        <v>6</v>
      </c>
      <c r="L160" s="7" t="str">
        <f>INDEX(新汉化!$Q:$Q,MATCH(日文原码!L160,新汉化!$P:$P,0))</f>
        <v>ゴ</v>
      </c>
      <c r="M160" t="str">
        <f>INDEX(新汉化!$Q:$Q,MATCH(日文原码!M160,新汉化!$P:$P,0))</f>
        <v>ル</v>
      </c>
      <c r="N160" t="str">
        <f>INDEX(新汉化!$Q:$Q,MATCH(日文原码!N160,新汉化!$P:$P,0))</f>
        <v>ダ</v>
      </c>
      <c r="O160" t="str">
        <f>INDEX(新汉化!$Q:$Q,MATCH(日文原码!O160,新汉化!$P:$P,0))</f>
        <v>ッ</v>
      </c>
      <c r="P160" s="8" t="str">
        <f>INDEX(新汉化!$Q:$Q,MATCH(日文原码!P160,新汉化!$P:$P,0))</f>
        <v>ク</v>
      </c>
      <c r="Q160" s="7" t="str">
        <f>INDEX(新汉化!$Q:$Q,MATCH(日文原码!Q160,新汉化!$P:$P,0))</f>
        <v> </v>
      </c>
      <c r="R160" t="str">
        <f>INDEX(新汉化!$Q:$Q,MATCH(日文原码!R160,新汉化!$P:$P,0))</f>
        <v> </v>
      </c>
      <c r="S160" t="str">
        <f>INDEX(新汉化!$Q:$Q,MATCH(日文原码!S160,新汉化!$P:$P,0))</f>
        <v>あ</v>
      </c>
      <c r="T160" t="str">
        <f>INDEX(新汉化!$Q:$Q,MATCH(日文原码!T160,新汉化!$P:$P,0))</f>
        <v>ひ</v>
      </c>
      <c r="U160" s="8" t="str">
        <f>INDEX(新汉化!$Q:$Q,MATCH(日文原码!U160,新汉化!$P:$P,0))</f>
        <v>る</v>
      </c>
      <c r="V160" s="7" t="str">
        <f>INDEX(新汉化!$Q:$Q,MATCH(日文原码!V160,新汉化!$P:$P,0))</f>
        <v>て</v>
      </c>
      <c r="W160" t="str">
        <f>INDEX(新汉化!$Q:$Q,MATCH(日文原码!W160,新汉化!$P:$P,0))</f>
        <v>あ</v>
      </c>
      <c r="X160" t="str">
        <f>INDEX(新汉化!$Q:$Q,MATCH(日文原码!X160,新汉化!$P:$P,0))</f>
        <v>し</v>
      </c>
      <c r="Y160" t="str">
        <f>INDEX(新汉化!$Q:$Q,MATCH(日文原码!Y160,新汉化!$P:$P,0))</f>
        <v>の</v>
      </c>
      <c r="Z160" t="str">
        <f>INDEX(新汉化!$Q:$Q,MATCH(日文原码!Z160,新汉化!$P:$P,0))</f>
        <v> </v>
      </c>
      <c r="AA160" t="str">
        <f>INDEX(新汉化!$Q:$Q,MATCH(日文原码!AA160,新汉化!$P:$P,0))</f>
        <v>み</v>
      </c>
      <c r="AB160" t="str">
        <f>INDEX(新汉化!$Q:$Q,MATCH(日文原码!AB160,新汉化!$P:$P,0))</f>
        <v>ず</v>
      </c>
      <c r="AC160" t="str">
        <f>INDEX(新汉化!$Q:$Q,MATCH(日文原码!AC160,新汉化!$P:$P,0))</f>
        <v>か</v>
      </c>
      <c r="AD160" t="str">
        <f>INDEX(新汉化!$Q:$Q,MATCH(日文原码!AD160,新汉化!$P:$P,0))</f>
        <v>き</v>
      </c>
      <c r="AE160" t="str">
        <f>INDEX(新汉化!$Q:$Q,MATCH(日文原码!AE160,新汉化!$P:$P,0))</f>
        <v>と</v>
      </c>
      <c r="AF160" t="str">
        <f>INDEX(新汉化!$Q:$Q,MATCH(日文原码!AF160,新汉化!$P:$P,0))</f>
        <v> </v>
      </c>
      <c r="AG160" t="str">
        <f>INDEX(新汉化!$Q:$Q,MATCH(日文原码!AG160,新汉化!$P:$P,0))</f>
        <v>り</v>
      </c>
      <c r="AH160" t="str">
        <f>INDEX(新汉化!$Q:$Q,MATCH(日文原码!AH160,新汉化!$P:$P,0))</f>
        <v>ゅ</v>
      </c>
      <c r="AI160" t="str">
        <f>INDEX(新汉化!$Q:$Q,MATCH(日文原码!AI160,新汉化!$P:$P,0))</f>
        <v>う</v>
      </c>
      <c r="AJ160" t="str">
        <f>INDEX(新汉化!$Q:$Q,MATCH(日文原码!AJ160,新汉化!$P:$P,0))</f>
        <v>せ</v>
      </c>
      <c r="AK160" t="str">
        <f>INDEX(新汉化!$Q:$Q,MATCH(日文原码!AK160,新汉化!$P:$P,0))</f>
        <v>ん</v>
      </c>
      <c r="AL160" t="str">
        <f>INDEX(新汉化!$Q:$Q,MATCH(日文原码!AL160,新汉化!$P:$P,0))</f>
        <v>け</v>
      </c>
      <c r="AM160" t="str">
        <f>INDEX(新汉化!$Q:$Q,MATCH(日文原码!AM160,新汉化!$P:$P,0))</f>
        <v>い</v>
      </c>
      <c r="AN160" t="str">
        <f>INDEX(新汉化!$Q:$Q,MATCH(日文原码!AN160,新汉化!$P:$P,0))</f>
        <v>の</v>
      </c>
      <c r="AO160" t="str">
        <f>INDEX(新汉化!$Q:$Q,MATCH(日文原码!AO160,新汉化!$P:$P,0))</f>
        <v> </v>
      </c>
      <c r="AP160" t="str">
        <f>INDEX(新汉化!$Q:$Q,MATCH(日文原码!AP160,新汉化!$P:$P,0))</f>
        <v>か</v>
      </c>
      <c r="AQ160" t="str">
        <f>INDEX(新汉化!$Q:$Q,MATCH(日文原码!AQ160,新汉化!$P:$P,0))</f>
        <v>ら</v>
      </c>
      <c r="AR160" t="str">
        <f>INDEX(新汉化!$Q:$Q,MATCH(日文原码!AR160,新汉化!$P:$P,0))</f>
        <v>だ</v>
      </c>
      <c r="AS160" s="8" t="str">
        <f>INDEX(新汉化!$Q:$Q,MATCH(日文原码!AS160,新汉化!$P:$P,0))</f>
        <v>が</v>
      </c>
      <c r="AT160" s="7" t="str">
        <f>INDEX(新汉化!$Q:$Q,MATCH(日文原码!AT160,新汉化!$P:$P,0))</f>
        <v>す</v>
      </c>
      <c r="AU160" t="str">
        <f>INDEX(新汉化!$Q:$Q,MATCH(日文原码!AU160,新汉化!$P:$P,0))</f>
        <v>い</v>
      </c>
      <c r="AV160" t="str">
        <f>INDEX(新汉化!$Q:$Q,MATCH(日文原码!AV160,新汉化!$P:$P,0))</f>
        <v>ち</v>
      </c>
      <c r="AW160" t="str">
        <f>INDEX(新汉化!$Q:$Q,MATCH(日文原码!AW160,新汉化!$P:$P,0))</f>
        <v>ゅ</v>
      </c>
      <c r="AX160" t="str">
        <f>INDEX(新汉化!$Q:$Q,MATCH(日文原码!AX160,新汉化!$P:$P,0))</f>
        <v>う</v>
      </c>
      <c r="AY160" t="str">
        <f>INDEX(新汉化!$Q:$Q,MATCH(日文原码!AY160,新汉化!$P:$P,0))</f>
        <v>で</v>
      </c>
      <c r="AZ160" t="str">
        <f>INDEX(新汉化!$Q:$Q,MATCH(日文原码!AZ160,新汉化!$P:$P,0))</f>
        <v> </v>
      </c>
      <c r="BA160" t="str">
        <f>INDEX(新汉化!$Q:$Q,MATCH(日文原码!BA160,新汉化!$P:$P,0))</f>
        <v>お</v>
      </c>
      <c r="BB160" t="str">
        <f>INDEX(新汉化!$Q:$Q,MATCH(日文原码!BB160,新汉化!$P:$P,0))</f>
        <v>そ</v>
      </c>
      <c r="BC160" t="str">
        <f>INDEX(新汉化!$Q:$Q,MATCH(日文原码!BC160,新汉化!$P:$P,0))</f>
        <v>る</v>
      </c>
      <c r="BD160" t="str">
        <f>INDEX(新汉化!$Q:$Q,MATCH(日文原码!BD160,新汉化!$P:$P,0))</f>
        <v>べ</v>
      </c>
      <c r="BE160" t="str">
        <f>INDEX(新汉化!$Q:$Q,MATCH(日文原码!BE160,新汉化!$P:$P,0))</f>
        <v>き</v>
      </c>
      <c r="BF160" t="str">
        <f>INDEX(新汉化!$Q:$Q,MATCH(日文原码!BF160,新汉化!$P:$P,0))</f>
        <v> </v>
      </c>
      <c r="BG160" t="str">
        <f>INDEX(新汉化!$Q:$Q,MATCH(日文原码!BG160,新汉化!$P:$P,0))</f>
        <v>ス</v>
      </c>
      <c r="BH160" t="str">
        <f>INDEX(新汉化!$Q:$Q,MATCH(日文原码!BH160,新汉化!$P:$P,0))</f>
        <v>ピ</v>
      </c>
      <c r="BI160" t="str">
        <f>INDEX(新汉化!$Q:$Q,MATCH(日文原码!BI160,新汉化!$P:$P,0))</f>
        <v>-</v>
      </c>
      <c r="BJ160" t="str">
        <f>INDEX(新汉化!$Q:$Q,MATCH(日文原码!BJ160,新汉化!$P:$P,0))</f>
        <v>ド</v>
      </c>
      <c r="BK160" t="str">
        <f>INDEX(新汉化!$Q:$Q,MATCH(日文原码!BK160,新汉化!$P:$P,0))</f>
        <v>を</v>
      </c>
      <c r="BL160" t="str">
        <f>INDEX(新汉化!$Q:$Q,MATCH(日文原码!BL160,新汉化!$P:$P,0))</f>
        <v> </v>
      </c>
      <c r="BM160" t="str">
        <f>INDEX(新汉化!$Q:$Q,MATCH(日文原码!BM160,新汉化!$P:$P,0))</f>
        <v>う</v>
      </c>
      <c r="BN160" t="str">
        <f>INDEX(新汉化!$Q:$Q,MATCH(日文原码!BN160,新汉化!$P:$P,0))</f>
        <v>み</v>
      </c>
      <c r="BO160" t="str">
        <f>INDEX(新汉化!$Q:$Q,MATCH(日文原码!BO160,新汉化!$P:$P,0))</f>
        <v>だ</v>
      </c>
      <c r="BP160" t="str">
        <f>INDEX(新汉化!$Q:$Q,MATCH(日文原码!BP160,新汉化!$P:$P,0))</f>
        <v>す</v>
      </c>
      <c r="BQ160" s="8" t="str">
        <f>INDEX(新汉化!$Q:$Q,MATCH(日文原码!BQ160,新汉化!$P:$P,0))</f>
        <v>。</v>
      </c>
      <c r="BR160" s="7" t="str">
        <f>INDEX(新汉化!$Q:$Q,MATCH(日文原码!BR160,新汉化!$P:$P,0))</f>
        <v>き</v>
      </c>
      <c r="BS160" t="str">
        <f>INDEX(新汉化!$Q:$Q,MATCH(日文原码!BS160,新汉化!$P:$P,0))</f>
        <v>ん</v>
      </c>
      <c r="BT160" t="str">
        <f>INDEX(新汉化!$Q:$Q,MATCH(日文原码!BT160,新汉化!$P:$P,0))</f>
        <v>メ</v>
      </c>
      <c r="BU160" t="str">
        <f>INDEX(新汉化!$Q:$Q,MATCH(日文原码!BU160,新汉化!$P:$P,0))</f>
        <v>ダ</v>
      </c>
      <c r="BV160" t="str">
        <f>INDEX(新汉化!$Q:$Q,MATCH(日文原码!BV160,新汉化!$P:$P,0))</f>
        <v>リ</v>
      </c>
      <c r="BW160" t="str">
        <f>INDEX(新汉化!$Q:$Q,MATCH(日文原码!BW160,新汉化!$P:$P,0))</f>
        <v>ス</v>
      </c>
      <c r="BX160" t="str">
        <f>INDEX(新汉化!$Q:$Q,MATCH(日文原码!BX160,新汉化!$P:$P,0))</f>
        <v>ト</v>
      </c>
      <c r="BY160" t="str">
        <f>INDEX(新汉化!$Q:$Q,MATCH(日文原码!BY160,新汉化!$P:$P,0))</f>
        <v> </v>
      </c>
      <c r="BZ160" t="str">
        <f>INDEX(新汉化!$Q:$Q,MATCH(日文原码!BZ160,新汉化!$P:$P,0))</f>
        <v>よ</v>
      </c>
      <c r="CA160" t="str">
        <f>INDEX(新汉化!$Q:$Q,MATCH(日文原码!CA160,新汉化!$P:$P,0))</f>
        <v>り</v>
      </c>
      <c r="CB160" t="str">
        <f>INDEX(新汉化!$Q:$Q,MATCH(日文原码!CB160,新汉化!$P:$P,0))</f>
        <v>も</v>
      </c>
      <c r="CC160" t="str">
        <f>INDEX(新汉化!$Q:$Q,MATCH(日文原码!CC160,新汉化!$P:$P,0))</f>
        <v> </v>
      </c>
      <c r="CD160" t="str">
        <f>INDEX(新汉化!$Q:$Q,MATCH(日文原码!CD160,新汉化!$P:$P,0))</f>
        <v>だ</v>
      </c>
      <c r="CE160" t="str">
        <f>INDEX(新汉化!$Q:$Q,MATCH(日文原码!CE160,新汉化!$P:$P,0))</f>
        <v>ん</v>
      </c>
      <c r="CF160" t="str">
        <f>INDEX(新汉化!$Q:$Q,MATCH(日文原码!CF160,新汉化!$P:$P,0))</f>
        <v>ぜ</v>
      </c>
      <c r="CG160" t="str">
        <f>INDEX(新汉化!$Q:$Q,MATCH(日文原码!CG160,新汉化!$P:$P,0))</f>
        <v>ん</v>
      </c>
      <c r="CH160" t="str">
        <f>INDEX(新汉化!$Q:$Q,MATCH(日文原码!CH160,新汉化!$P:$P,0))</f>
        <v> </v>
      </c>
      <c r="CI160" t="str">
        <f>INDEX(新汉化!$Q:$Q,MATCH(日文原码!CI160,新汉化!$P:$P,0))</f>
        <v>は</v>
      </c>
      <c r="CJ160" t="str">
        <f>INDEX(新汉化!$Q:$Q,MATCH(日文原码!CJ160,新汉化!$P:$P,0))</f>
        <v>や</v>
      </c>
      <c r="CK160" t="str">
        <f>INDEX(新汉化!$Q:$Q,MATCH(日文原码!CK160,新汉化!$P:$P,0))</f>
        <v>い</v>
      </c>
      <c r="CL160" t="str">
        <f>INDEX(新汉化!$Q:$Q,MATCH(日文原码!CL160,新汉化!$P:$P,0))</f>
        <v>ぞ</v>
      </c>
      <c r="CM160" t="str">
        <f>INDEX(新汉化!$Q:$Q,MATCH(日文原码!CM160,新汉化!$P:$P,0))</f>
        <v>。</v>
      </c>
      <c r="CN160" t="str">
        <f>INDEX(新汉化!$Q:$Q,MATCH(日文原码!CN160,新汉化!$P:$P,0))</f>
        <v> </v>
      </c>
      <c r="CO160" t="str">
        <f>INDEX(新汉化!$Q:$Q,MATCH(日文原码!CO160,新汉化!$P:$P,0))</f>
        <v> </v>
      </c>
      <c r="CP160" s="13" t="str">
        <f>INDEX(新汉化!$Q:$Q,MATCH(日文原码!CP160,新汉化!$P:$P,0))</f>
        <v> </v>
      </c>
    </row>
    <row r="161" spans="1:94">
      <c r="A161" t="str">
        <f>MID(日文原码!A161,2,1)</f>
        <v>1</v>
      </c>
      <c r="B161" t="str">
        <f>MID(日文原码!B161,2,1)</f>
        <v>6</v>
      </c>
      <c r="C161" t="str">
        <f>MID(日文原码!C161,2,1)</f>
        <v>0</v>
      </c>
      <c r="D161" s="7" t="str">
        <f>MID(日文原码!D161,2,1)</f>
        <v>A</v>
      </c>
      <c r="E161" t="str">
        <f>MID(日文原码!E161,2,1)</f>
        <v>A</v>
      </c>
      <c r="F161" t="str">
        <f>MID(日文原码!F161,2,1)</f>
        <v>0</v>
      </c>
      <c r="G161" s="8" t="str">
        <f>MID(日文原码!G161,2,1)</f>
        <v>6</v>
      </c>
      <c r="H161" s="7" t="str">
        <f>MID(日文原码!H161,2,1)</f>
        <v>A</v>
      </c>
      <c r="I161" t="str">
        <f>MID(日文原码!I161,2,1)</f>
        <v>1</v>
      </c>
      <c r="J161" t="str">
        <f>MID(日文原码!J161,2,1)</f>
        <v>4</v>
      </c>
      <c r="K161" s="8" t="str">
        <f>MID(日文原码!K161,2,1)</f>
        <v>0</v>
      </c>
      <c r="L161" s="7" t="str">
        <f>INDEX(新汉化!$Q:$Q,MATCH(日文原码!L161,新汉化!$P:$P,0))</f>
        <v>ソ</v>
      </c>
      <c r="M161" t="str">
        <f>INDEX(新汉化!$Q:$Q,MATCH(日文原码!M161,新汉化!$P:$P,0))</f>
        <v>-</v>
      </c>
      <c r="N161" t="str">
        <f>INDEX(新汉化!$Q:$Q,MATCH(日文原码!N161,新汉化!$P:$P,0))</f>
        <v>ナ</v>
      </c>
      <c r="O161" t="str">
        <f>INDEX(新汉化!$Q:$Q,MATCH(日文原码!O161,新汉化!$P:$P,0))</f>
        <v>ノ</v>
      </c>
      <c r="P161" s="8" t="str">
        <f>INDEX(新汉化!$Q:$Q,MATCH(日文原码!P161,新汉化!$P:$P,0))</f>
        <v> </v>
      </c>
      <c r="Q161" s="7" t="str">
        <f>INDEX(新汉化!$Q:$Q,MATCH(日文原码!Q161,新汉化!$P:$P,0))</f>
        <v> </v>
      </c>
      <c r="R161" t="str">
        <f>INDEX(新汉化!$Q:$Q,MATCH(日文原码!R161,新汉化!$P:$P,0))</f>
        <v>ほ</v>
      </c>
      <c r="S161" t="str">
        <f>INDEX(新汉化!$Q:$Q,MATCH(日文原码!S161,新汉化!$P:$P,0))</f>
        <v>が</v>
      </c>
      <c r="T161" t="str">
        <f>INDEX(新汉化!$Q:$Q,MATCH(日文原码!T161,新汉化!$P:$P,0))</f>
        <v>ら</v>
      </c>
      <c r="U161" s="8" t="str">
        <f>INDEX(新汉化!$Q:$Q,MATCH(日文原码!U161,新汉化!$P:$P,0))</f>
        <v>か</v>
      </c>
      <c r="V161" s="7" t="str">
        <f>INDEX(新汉化!$Q:$Q,MATCH(日文原码!V161,新汉化!$P:$P,0))</f>
        <v>い</v>
      </c>
      <c r="W161" t="str">
        <f>INDEX(新汉化!$Q:$Q,MATCH(日文原码!W161,新汉化!$P:$P,0))</f>
        <v>つ</v>
      </c>
      <c r="X161" t="str">
        <f>INDEX(新汉化!$Q:$Q,MATCH(日文原码!X161,新汉化!$P:$P,0))</f>
        <v>も</v>
      </c>
      <c r="Y161" t="str">
        <f>INDEX(新汉化!$Q:$Q,MATCH(日文原码!Y161,新汉化!$P:$P,0))</f>
        <v> </v>
      </c>
      <c r="Z161" t="str">
        <f>INDEX(新汉化!$Q:$Q,MATCH(日文原码!Z161,新汉化!$P:$P,0))</f>
        <v>ニ</v>
      </c>
      <c r="AA161" t="str">
        <f>INDEX(新汉化!$Q:$Q,MATCH(日文原码!AA161,新汉化!$P:$P,0))</f>
        <v>コ</v>
      </c>
      <c r="AB161" t="str">
        <f>INDEX(新汉化!$Q:$Q,MATCH(日文原码!AB161,新汉化!$P:$P,0))</f>
        <v>ニ</v>
      </c>
      <c r="AC161" t="str">
        <f>INDEX(新汉化!$Q:$Q,MATCH(日文原码!AC161,新汉化!$P:$P,0))</f>
        <v>コ</v>
      </c>
      <c r="AD161" t="str">
        <f>INDEX(新汉化!$Q:$Q,MATCH(日文原码!AD161,新汉化!$P:$P,0))</f>
        <v> </v>
      </c>
      <c r="AE161" t="str">
        <f>INDEX(新汉化!$Q:$Q,MATCH(日文原码!AE161,新汉化!$P:$P,0))</f>
        <v>え</v>
      </c>
      <c r="AF161" t="str">
        <f>INDEX(新汉化!$Q:$Q,MATCH(日文原码!AF161,新汉化!$P:$P,0))</f>
        <v>が</v>
      </c>
      <c r="AG161" t="str">
        <f>INDEX(新汉化!$Q:$Q,MATCH(日文原码!AG161,新汉化!$P:$P,0))</f>
        <v>お</v>
      </c>
      <c r="AH161" t="str">
        <f>INDEX(新汉化!$Q:$Q,MATCH(日文原码!AH161,新汉化!$P:$P,0))</f>
        <v>の</v>
      </c>
      <c r="AI161" t="str">
        <f>INDEX(新汉化!$Q:$Q,MATCH(日文原码!AI161,新汉化!$P:$P,0))</f>
        <v> </v>
      </c>
      <c r="AJ161" t="str">
        <f>INDEX(新汉化!$Q:$Q,MATCH(日文原码!AJ161,新汉化!$P:$P,0))</f>
        <v>ソ</v>
      </c>
      <c r="AK161" t="str">
        <f>INDEX(新汉化!$Q:$Q,MATCH(日文原码!AK161,新汉化!$P:$P,0))</f>
        <v>-</v>
      </c>
      <c r="AL161" t="str">
        <f>INDEX(新汉化!$Q:$Q,MATCH(日文原码!AL161,新汉化!$P:$P,0))</f>
        <v>ナ</v>
      </c>
      <c r="AM161" t="str">
        <f>INDEX(新汉化!$Q:$Q,MATCH(日文原码!AM161,新汉化!$P:$P,0))</f>
        <v>ノ</v>
      </c>
      <c r="AN161" t="str">
        <f>INDEX(新汉化!$Q:$Q,MATCH(日文原码!AN161,新汉化!$P:$P,0))</f>
        <v>。</v>
      </c>
      <c r="AO161" t="str">
        <f>INDEX(新汉化!$Q:$Q,MATCH(日文原码!AO161,新汉化!$P:$P,0))</f>
        <v> </v>
      </c>
      <c r="AP161" t="str">
        <f>INDEX(新汉化!$Q:$Q,MATCH(日文原码!AP161,新汉化!$P:$P,0))</f>
        <v> </v>
      </c>
      <c r="AQ161" t="str">
        <f>INDEX(新汉化!$Q:$Q,MATCH(日文原码!AQ161,新汉化!$P:$P,0))</f>
        <v> </v>
      </c>
      <c r="AR161" t="str">
        <f>INDEX(新汉化!$Q:$Q,MATCH(日文原码!AR161,新汉化!$P:$P,0))</f>
        <v> </v>
      </c>
      <c r="AS161" s="8" t="str">
        <f>INDEX(新汉化!$Q:$Q,MATCH(日文原码!AS161,新汉化!$P:$P,0))</f>
        <v> </v>
      </c>
      <c r="AT161" s="7" t="str">
        <f>INDEX(新汉化!$Q:$Q,MATCH(日文原码!AT161,新汉化!$P:$P,0))</f>
        <v>お</v>
      </c>
      <c r="AU161" t="str">
        <f>INDEX(新汉化!$Q:$Q,MATCH(日文原码!AU161,新汉化!$P:$P,0))</f>
        <v>こ</v>
      </c>
      <c r="AV161" t="str">
        <f>INDEX(新汉化!$Q:$Q,MATCH(日文原码!AV161,新汉化!$P:$P,0))</f>
        <v>っ</v>
      </c>
      <c r="AW161" t="str">
        <f>INDEX(新汉化!$Q:$Q,MATCH(日文原码!AW161,新汉化!$P:$P,0))</f>
        <v>て</v>
      </c>
      <c r="AX161" t="str">
        <f>INDEX(新汉化!$Q:$Q,MATCH(日文原码!AX161,新汉化!$P:$P,0))</f>
        <v>い</v>
      </c>
      <c r="AY161" t="str">
        <f>INDEX(新汉化!$Q:$Q,MATCH(日文原码!AY161,新汉化!$P:$P,0))</f>
        <v>る</v>
      </c>
      <c r="AZ161" t="str">
        <f>INDEX(新汉化!$Q:$Q,MATCH(日文原码!AZ161,新汉化!$P:$P,0))</f>
        <v>と</v>
      </c>
      <c r="BA161" t="str">
        <f>INDEX(新汉化!$Q:$Q,MATCH(日文原码!BA161,新汉化!$P:$P,0))</f>
        <v>き</v>
      </c>
      <c r="BB161" t="str">
        <f>INDEX(新汉化!$Q:$Q,MATCH(日文原码!BB161,新汉化!$P:$P,0))</f>
        <v>は</v>
      </c>
      <c r="BC161" t="str">
        <f>INDEX(新汉化!$Q:$Q,MATCH(日文原码!BC161,新汉化!$P:$P,0))</f>
        <v> </v>
      </c>
      <c r="BD161" t="str">
        <f>INDEX(新汉化!$Q:$Q,MATCH(日文原码!BD161,新汉化!$P:$P,0))</f>
        <v>し</v>
      </c>
      <c r="BE161" t="str">
        <f>INDEX(新汉化!$Q:$Q,MATCH(日文原码!BE161,新汉化!$P:$P,0))</f>
        <v>っ</v>
      </c>
      <c r="BF161" t="str">
        <f>INDEX(新汉化!$Q:$Q,MATCH(日文原码!BF161,新汉化!$P:$P,0))</f>
        <v>ぽ</v>
      </c>
      <c r="BG161" t="str">
        <f>INDEX(新汉化!$Q:$Q,MATCH(日文原码!BG161,新汉化!$P:$P,0))</f>
        <v>に</v>
      </c>
      <c r="BH161" t="str">
        <f>INDEX(新汉化!$Q:$Q,MATCH(日文原码!BH161,新汉化!$P:$P,0))</f>
        <v> </v>
      </c>
      <c r="BI161" t="str">
        <f>INDEX(新汉化!$Q:$Q,MATCH(日文原码!BI161,新汉化!$P:$P,0))</f>
        <v>ち</v>
      </c>
      <c r="BJ161" t="str">
        <f>INDEX(新汉化!$Q:$Q,MATCH(日文原码!BJ161,新汉化!$P:$P,0))</f>
        <v>ゅ</v>
      </c>
      <c r="BK161" t="str">
        <f>INDEX(新汉化!$Q:$Q,MATCH(日文原码!BK161,新汉化!$P:$P,0))</f>
        <v>う</v>
      </c>
      <c r="BL161" t="str">
        <f>INDEX(新汉化!$Q:$Q,MATCH(日文原码!BL161,新汉化!$P:$P,0))</f>
        <v>も</v>
      </c>
      <c r="BM161" t="str">
        <f>INDEX(新汉化!$Q:$Q,MATCH(日文原码!BM161,新汉化!$P:$P,0))</f>
        <v>く</v>
      </c>
      <c r="BN161" t="str">
        <f>INDEX(新汉化!$Q:$Q,MATCH(日文原码!BN161,新汉化!$P:$P,0))</f>
        <v>。</v>
      </c>
      <c r="BO161" t="str">
        <f>INDEX(新汉化!$Q:$Q,MATCH(日文原码!BO161,新汉化!$P:$P,0))</f>
        <v> </v>
      </c>
      <c r="BP161" t="str">
        <f>INDEX(新汉化!$Q:$Q,MATCH(日文原码!BP161,新汉化!$P:$P,0))</f>
        <v> </v>
      </c>
      <c r="BQ161" s="8" t="str">
        <f>INDEX(新汉化!$Q:$Q,MATCH(日文原码!BQ161,新汉化!$P:$P,0))</f>
        <v> </v>
      </c>
      <c r="BR161" s="7" t="str">
        <f>INDEX(新汉化!$Q:$Q,MATCH(日文原码!BR161,新汉化!$P:$P,0))</f>
        <v>じ</v>
      </c>
      <c r="BS161" t="str">
        <f>INDEX(新汉化!$Q:$Q,MATCH(日文原码!BS161,新汉化!$P:$P,0))</f>
        <v>め</v>
      </c>
      <c r="BT161" t="str">
        <f>INDEX(新汉化!$Q:$Q,MATCH(日文原码!BT161,新汉化!$P:$P,0))</f>
        <v>ん</v>
      </c>
      <c r="BU161" t="str">
        <f>INDEX(新汉化!$Q:$Q,MATCH(日文原码!BU161,新汉化!$P:$P,0))</f>
        <v>を</v>
      </c>
      <c r="BV161" t="str">
        <f>INDEX(新汉化!$Q:$Q,MATCH(日文原码!BV161,新汉化!$P:$P,0))</f>
        <v> </v>
      </c>
      <c r="BW161" t="str">
        <f>INDEX(新汉化!$Q:$Q,MATCH(日文原码!BW161,新汉化!$P:$P,0))</f>
        <v>パ</v>
      </c>
      <c r="BX161" t="str">
        <f>INDEX(新汉化!$Q:$Q,MATCH(日文原码!BX161,新汉化!$P:$P,0))</f>
        <v>タ</v>
      </c>
      <c r="BY161" t="str">
        <f>INDEX(新汉化!$Q:$Q,MATCH(日文原码!BY161,新汉化!$P:$P,0))</f>
        <v>パ</v>
      </c>
      <c r="BZ161" t="str">
        <f>INDEX(新汉化!$Q:$Q,MATCH(日文原码!BZ161,新汉化!$P:$P,0))</f>
        <v>タ</v>
      </c>
      <c r="CA161" t="str">
        <f>INDEX(新汉化!$Q:$Q,MATCH(日文原码!CA161,新汉化!$P:$P,0))</f>
        <v> </v>
      </c>
      <c r="CB161" t="str">
        <f>INDEX(新汉化!$Q:$Q,MATCH(日文原码!CB161,新汉化!$P:$P,0))</f>
        <v>た</v>
      </c>
      <c r="CC161" t="str">
        <f>INDEX(新汉化!$Q:$Q,MATCH(日文原码!CC161,新汉化!$P:$P,0))</f>
        <v>た</v>
      </c>
      <c r="CD161" t="str">
        <f>INDEX(新汉化!$Q:$Q,MATCH(日文原码!CD161,新汉化!$P:$P,0))</f>
        <v>い</v>
      </c>
      <c r="CE161" t="str">
        <f>INDEX(新汉化!$Q:$Q,MATCH(日文原码!CE161,新汉化!$P:$P,0))</f>
        <v>て</v>
      </c>
      <c r="CF161" t="str">
        <f>INDEX(新汉化!$Q:$Q,MATCH(日文原码!CF161,新汉化!$P:$P,0))</f>
        <v>い</v>
      </c>
      <c r="CG161" t="str">
        <f>INDEX(新汉化!$Q:$Q,MATCH(日文原码!CG161,新汉化!$P:$P,0))</f>
        <v>る</v>
      </c>
      <c r="CH161" t="str">
        <f>INDEX(新汉化!$Q:$Q,MATCH(日文原码!CH161,新汉化!$P:$P,0))</f>
        <v>ぞ</v>
      </c>
      <c r="CI161" t="str">
        <f>INDEX(新汉化!$Q:$Q,MATCH(日文原码!CI161,新汉化!$P:$P,0))</f>
        <v>。</v>
      </c>
      <c r="CJ161" t="str">
        <f>INDEX(新汉化!$Q:$Q,MATCH(日文原码!CJ161,新汉化!$P:$P,0))</f>
        <v> </v>
      </c>
      <c r="CK161" t="str">
        <f>INDEX(新汉化!$Q:$Q,MATCH(日文原码!CK161,新汉化!$P:$P,0))</f>
        <v> </v>
      </c>
      <c r="CL161" t="str">
        <f>INDEX(新汉化!$Q:$Q,MATCH(日文原码!CL161,新汉化!$P:$P,0))</f>
        <v> </v>
      </c>
      <c r="CM161" t="str">
        <f>INDEX(新汉化!$Q:$Q,MATCH(日文原码!CM161,新汉化!$P:$P,0))</f>
        <v> </v>
      </c>
      <c r="CN161" t="str">
        <f>INDEX(新汉化!$Q:$Q,MATCH(日文原码!CN161,新汉化!$P:$P,0))</f>
        <v> </v>
      </c>
      <c r="CO161" t="str">
        <f>INDEX(新汉化!$Q:$Q,MATCH(日文原码!CO161,新汉化!$P:$P,0))</f>
        <v> </v>
      </c>
      <c r="CP161" s="13" t="str">
        <f>INDEX(新汉化!$Q:$Q,MATCH(日文原码!CP161,新汉化!$P:$P,0))</f>
        <v> </v>
      </c>
    </row>
    <row r="162" spans="1:94">
      <c r="A162" t="str">
        <f>MID(日文原码!A162,2,1)</f>
        <v>1</v>
      </c>
      <c r="B162" t="str">
        <f>MID(日文原码!B162,2,1)</f>
        <v>6</v>
      </c>
      <c r="C162" t="str">
        <f>MID(日文原码!C162,2,1)</f>
        <v>1</v>
      </c>
      <c r="D162" s="7" t="str">
        <f>MID(日文原码!D162,2,1)</f>
        <v>A</v>
      </c>
      <c r="E162" t="str">
        <f>MID(日文原码!E162,2,1)</f>
        <v>A</v>
      </c>
      <c r="F162" t="str">
        <f>MID(日文原码!F162,2,1)</f>
        <v>1</v>
      </c>
      <c r="G162" s="8" t="str">
        <f>MID(日文原码!G162,2,1)</f>
        <v>3</v>
      </c>
      <c r="H162" s="7" t="str">
        <f>MID(日文原码!H162,2,1)</f>
        <v>A</v>
      </c>
      <c r="I162" t="str">
        <f>MID(日文原码!I162,2,1)</f>
        <v>2</v>
      </c>
      <c r="J162" t="str">
        <f>MID(日文原码!J162,2,1)</f>
        <v>8</v>
      </c>
      <c r="K162" s="8" t="str">
        <f>MID(日文原码!K162,2,1)</f>
        <v>5</v>
      </c>
      <c r="L162" s="7" t="str">
        <f>INDEX(新汉化!$Q:$Q,MATCH(日文原码!L162,新汉化!$P:$P,0))</f>
        <v>ソ</v>
      </c>
      <c r="M162" t="str">
        <f>INDEX(新汉化!$Q:$Q,MATCH(日文原码!M162,新汉化!$P:$P,0))</f>
        <v>-</v>
      </c>
      <c r="N162" t="str">
        <f>INDEX(新汉化!$Q:$Q,MATCH(日文原码!N162,新汉化!$P:$P,0))</f>
        <v>ナ</v>
      </c>
      <c r="O162" t="str">
        <f>INDEX(新汉化!$Q:$Q,MATCH(日文原码!O162,新汉化!$P:$P,0))</f>
        <v>ン</v>
      </c>
      <c r="P162" s="8" t="str">
        <f>INDEX(新汉化!$Q:$Q,MATCH(日文原码!P162,新汉化!$P:$P,0))</f>
        <v>ス</v>
      </c>
      <c r="Q162" s="7" t="str">
        <f>INDEX(新汉化!$Q:$Q,MATCH(日文原码!Q162,新汉化!$P:$P,0))</f>
        <v> </v>
      </c>
      <c r="R162" t="str">
        <f>INDEX(新汉化!$Q:$Q,MATCH(日文原码!R162,新汉化!$P:$P,0))</f>
        <v> </v>
      </c>
      <c r="S162" t="str">
        <f>INDEX(新汉化!$Q:$Q,MATCH(日文原码!S162,新汉化!$P:$P,0))</f>
        <v>が</v>
      </c>
      <c r="T162" t="str">
        <f>INDEX(新汉化!$Q:$Q,MATCH(日文原码!T162,新汉化!$P:$P,0))</f>
        <v>ま</v>
      </c>
      <c r="U162" s="8" t="str">
        <f>INDEX(新汉化!$Q:$Q,MATCH(日文原码!U162,新汉化!$P:$P,0))</f>
        <v>ん</v>
      </c>
      <c r="V162" s="7" t="str">
        <f>INDEX(新汉化!$Q:$Q,MATCH(日文原码!V162,新汉化!$P:$P,0))</f>
        <v>2</v>
      </c>
      <c r="W162" t="str">
        <f>INDEX(新汉化!$Q:$Q,MATCH(日文原码!W162,新汉化!$P:$P,0))</f>
        <v>ひ</v>
      </c>
      <c r="X162" t="str">
        <f>INDEX(新汉化!$Q:$Q,MATCH(日文原码!X162,新汉化!$P:$P,0))</f>
        <v>き</v>
      </c>
      <c r="Y162" t="str">
        <f>INDEX(新汉化!$Q:$Q,MATCH(日文原码!Y162,新汉化!$P:$P,0))</f>
        <v> </v>
      </c>
      <c r="Z162" t="str">
        <f>INDEX(新汉化!$Q:$Q,MATCH(日文原码!Z162,新汉化!$P:$P,0))</f>
        <v>い</v>
      </c>
      <c r="AA162" t="str">
        <f>INDEX(新汉化!$Q:$Q,MATCH(日文原码!AA162,新汉化!$P:$P,0))</f>
        <v>じ</v>
      </c>
      <c r="AB162" t="str">
        <f>INDEX(新汉化!$Q:$Q,MATCH(日文原码!AB162,新汉化!$P:$P,0))</f>
        <v>ょ</v>
      </c>
      <c r="AC162" t="str">
        <f>INDEX(新汉化!$Q:$Q,MATCH(日文原码!AC162,新汉化!$P:$P,0))</f>
        <v>う</v>
      </c>
      <c r="AD162" t="str">
        <f>INDEX(新汉化!$Q:$Q,MATCH(日文原码!AD162,新汉化!$P:$P,0))</f>
        <v> </v>
      </c>
      <c r="AE162" t="str">
        <f>INDEX(新汉化!$Q:$Q,MATCH(日文原码!AE162,新汉化!$P:$P,0))</f>
        <v>あ</v>
      </c>
      <c r="AF162" t="str">
        <f>INDEX(新汉化!$Q:$Q,MATCH(日文原码!AF162,新汉化!$P:$P,0))</f>
        <v>つ</v>
      </c>
      <c r="AG162" t="str">
        <f>INDEX(新汉化!$Q:$Q,MATCH(日文原码!AG162,新汉化!$P:$P,0))</f>
        <v>ま</v>
      </c>
      <c r="AH162" t="str">
        <f>INDEX(新汉化!$Q:$Q,MATCH(日文原码!AH162,新汉化!$P:$P,0))</f>
        <v>る</v>
      </c>
      <c r="AI162" t="str">
        <f>INDEX(新汉化!$Q:$Q,MATCH(日文原码!AI162,新汉化!$P:$P,0))</f>
        <v>と</v>
      </c>
      <c r="AJ162" t="str">
        <f>INDEX(新汉化!$Q:$Q,MATCH(日文原码!AJ162,新汉化!$P:$P,0))</f>
        <v> </v>
      </c>
      <c r="AK162" t="str">
        <f>INDEX(新汉化!$Q:$Q,MATCH(日文原码!AK162,新汉化!$P:$P,0))</f>
        <v>が</v>
      </c>
      <c r="AL162" t="str">
        <f>INDEX(新汉化!$Q:$Q,MATCH(日文原码!AL162,新汉化!$P:$P,0))</f>
        <v>ま</v>
      </c>
      <c r="AM162" t="str">
        <f>INDEX(新汉化!$Q:$Q,MATCH(日文原码!AM162,新汉化!$P:$P,0))</f>
        <v>ん</v>
      </c>
      <c r="AN162" t="str">
        <f>INDEX(新汉化!$Q:$Q,MATCH(日文原码!AN162,新汉化!$P:$P,0))</f>
        <v> </v>
      </c>
      <c r="AO162" t="str">
        <f>INDEX(新汉化!$Q:$Q,MATCH(日文原码!AO162,新汉化!$P:$P,0))</f>
        <v>く</v>
      </c>
      <c r="AP162" t="str">
        <f>INDEX(新汉化!$Q:$Q,MATCH(日文原码!AP162,新汉化!$P:$P,0))</f>
        <v>ら</v>
      </c>
      <c r="AQ162" t="str">
        <f>INDEX(新汉化!$Q:$Q,MATCH(日文原码!AQ162,新汉化!$P:$P,0))</f>
        <v>べ</v>
      </c>
      <c r="AR162" t="str">
        <f>INDEX(新汉化!$Q:$Q,MATCH(日文原码!AR162,新汉化!$P:$P,0))</f>
        <v>を</v>
      </c>
      <c r="AS162" s="8" t="str">
        <f>INDEX(新汉化!$Q:$Q,MATCH(日文原码!AS162,新汉化!$P:$P,0))</f>
        <v> </v>
      </c>
      <c r="AT162" s="7" t="str">
        <f>INDEX(新汉化!$Q:$Q,MATCH(日文原码!AT162,新汉化!$P:$P,0))</f>
        <v>は</v>
      </c>
      <c r="AU162" t="str">
        <f>INDEX(新汉化!$Q:$Q,MATCH(日文原码!AU162,新汉化!$P:$P,0))</f>
        <v>じ</v>
      </c>
      <c r="AV162" t="str">
        <f>INDEX(新汉化!$Q:$Q,MATCH(日文原码!AV162,新汉化!$P:$P,0))</f>
        <v>め</v>
      </c>
      <c r="AW162" t="str">
        <f>INDEX(新汉化!$Q:$Q,MATCH(日文原码!AW162,新汉化!$P:$P,0))</f>
        <v>る</v>
      </c>
      <c r="AX162" t="str">
        <f>INDEX(新汉化!$Q:$Q,MATCH(日文原码!AX162,新汉化!$P:$P,0))</f>
        <v>が</v>
      </c>
      <c r="AY162" t="str">
        <f>INDEX(新汉化!$Q:$Q,MATCH(日文原码!AY162,新汉化!$P:$P,0))</f>
        <v> </v>
      </c>
      <c r="AZ162" t="str">
        <f>INDEX(新汉化!$Q:$Q,MATCH(日文原码!AZ162,新汉化!$P:$P,0))</f>
        <v>く</v>
      </c>
      <c r="BA162" t="str">
        <f>INDEX(新汉化!$Q:$Q,MATCH(日文原码!BA162,新汉化!$P:$P,0))</f>
        <v>う</v>
      </c>
      <c r="BB162" t="str">
        <f>INDEX(新汉化!$Q:$Q,MATCH(日文原码!BB162,新汉化!$P:$P,0))</f>
        <v>ふ</v>
      </c>
      <c r="BC162" t="str">
        <f>INDEX(新汉化!$Q:$Q,MATCH(日文原码!BC162,新汉化!$P:$P,0))</f>
        <v>く</v>
      </c>
      <c r="BD162" t="str">
        <f>INDEX(新汉化!$Q:$Q,MATCH(日文原码!BD162,新汉化!$P:$P,0))</f>
        <v>を</v>
      </c>
      <c r="BE162" t="str">
        <f>INDEX(新汉化!$Q:$Q,MATCH(日文原码!BE162,新汉化!$P:$P,0))</f>
        <v> </v>
      </c>
      <c r="BF162" t="str">
        <f>INDEX(新汉化!$Q:$Q,MATCH(日文原码!BF162,新汉化!$P:$P,0))</f>
        <v>が</v>
      </c>
      <c r="BG162" t="str">
        <f>INDEX(新汉化!$Q:$Q,MATCH(日文原码!BG162,新汉化!$P:$P,0))</f>
        <v>ま</v>
      </c>
      <c r="BH162" t="str">
        <f>INDEX(新汉化!$Q:$Q,MATCH(日文原码!BH162,新汉化!$P:$P,0))</f>
        <v>ん</v>
      </c>
      <c r="BI162" t="str">
        <f>INDEX(新汉化!$Q:$Q,MATCH(日文原码!BI162,新汉化!$P:$P,0))</f>
        <v>し</v>
      </c>
      <c r="BJ162" t="str">
        <f>INDEX(新汉化!$Q:$Q,MATCH(日文原码!BJ162,新汉化!$P:$P,0))</f>
        <v>て</v>
      </c>
      <c r="BK162" t="str">
        <f>INDEX(新汉化!$Q:$Q,MATCH(日文原码!BK162,新汉化!$P:$P,0))</f>
        <v> </v>
      </c>
      <c r="BL162" t="str">
        <f>INDEX(新汉化!$Q:$Q,MATCH(日文原码!BL162,新汉化!$P:$P,0))</f>
        <v>し</v>
      </c>
      <c r="BM162" t="str">
        <f>INDEX(新汉化!$Q:$Q,MATCH(日文原码!BM162,新汉化!$P:$P,0))</f>
        <v>ま</v>
      </c>
      <c r="BN162" t="str">
        <f>INDEX(新汉化!$Q:$Q,MATCH(日文原码!BN162,新汉化!$P:$P,0))</f>
        <v>う</v>
      </c>
      <c r="BO162" t="str">
        <f>INDEX(新汉化!$Q:$Q,MATCH(日文原码!BO162,新汉化!$P:$P,0))</f>
        <v>の</v>
      </c>
      <c r="BP162" t="str">
        <f>INDEX(新汉化!$Q:$Q,MATCH(日文原码!BP162,新汉化!$P:$P,0))</f>
        <v>で</v>
      </c>
      <c r="BQ162" s="8" t="str">
        <f>INDEX(新汉化!$Q:$Q,MATCH(日文原码!BQ162,新汉化!$P:$P,0))</f>
        <v> </v>
      </c>
      <c r="BR162" s="7" t="str">
        <f>INDEX(新汉化!$Q:$Q,MATCH(日文原码!BR162,新汉化!$P:$P,0))</f>
        <v>ソ</v>
      </c>
      <c r="BS162" t="str">
        <f>INDEX(新汉化!$Q:$Q,MATCH(日文原码!BS162,新汉化!$P:$P,0))</f>
        <v>-</v>
      </c>
      <c r="BT162" t="str">
        <f>INDEX(新汉化!$Q:$Q,MATCH(日文原码!BT162,新汉化!$P:$P,0))</f>
        <v>ナ</v>
      </c>
      <c r="BU162" t="str">
        <f>INDEX(新汉化!$Q:$Q,MATCH(日文原码!BU162,新汉化!$P:$P,0))</f>
        <v>ン</v>
      </c>
      <c r="BV162" t="str">
        <f>INDEX(新汉化!$Q:$Q,MATCH(日文原码!BV162,新汉化!$P:$P,0))</f>
        <v>ス</v>
      </c>
      <c r="BW162" t="str">
        <f>INDEX(新汉化!$Q:$Q,MATCH(日文原码!BW162,新汉化!$P:$P,0))</f>
        <v> </v>
      </c>
      <c r="BX162" t="str">
        <f>INDEX(新汉化!$Q:$Q,MATCH(日文原码!BX162,新汉化!$P:$P,0))</f>
        <v>ト</v>
      </c>
      <c r="BY162" t="str">
        <f>INDEX(新汉化!$Q:$Q,MATCH(日文原码!BY162,新汉化!$P:$P,0))</f>
        <v>レ</v>
      </c>
      <c r="BZ162" t="str">
        <f>INDEX(新汉化!$Q:$Q,MATCH(日文原码!BZ162,新汉化!$P:$P,0))</f>
        <v>-</v>
      </c>
      <c r="CA162" t="str">
        <f>INDEX(新汉化!$Q:$Q,MATCH(日文原码!CA162,新汉化!$P:$P,0))</f>
        <v>ナ</v>
      </c>
      <c r="CB162" t="str">
        <f>INDEX(新汉化!$Q:$Q,MATCH(日文原码!CB162,新汉化!$P:$P,0))</f>
        <v>-</v>
      </c>
      <c r="CC162" t="str">
        <f>INDEX(新汉化!$Q:$Q,MATCH(日文原码!CC162,新汉化!$P:$P,0))</f>
        <v>は</v>
      </c>
      <c r="CD162" t="str">
        <f>INDEX(新汉化!$Q:$Q,MATCH(日文原码!CD162,新汉化!$P:$P,0))</f>
        <v> </v>
      </c>
      <c r="CE162" t="str">
        <f>INDEX(新汉化!$Q:$Q,MATCH(日文原码!CE162,新汉化!$P:$P,0))</f>
        <v>ち</v>
      </c>
      <c r="CF162" t="str">
        <f>INDEX(新汉化!$Q:$Q,MATCH(日文原码!CF162,新汉化!$P:$P,0))</f>
        <v>ゅ</v>
      </c>
      <c r="CG162" t="str">
        <f>INDEX(新汉化!$Q:$Q,MATCH(日文原码!CG162,新汉化!$P:$P,0))</f>
        <v>う</v>
      </c>
      <c r="CH162" t="str">
        <f>INDEX(新汉化!$Q:$Q,MATCH(日文原码!CH162,新汉化!$P:$P,0))</f>
        <v>い</v>
      </c>
      <c r="CI162" t="str">
        <f>INDEX(新汉化!$Q:$Q,MATCH(日文原码!CI162,新汉化!$P:$P,0))</f>
        <v>が</v>
      </c>
      <c r="CJ162" t="str">
        <f>INDEX(新汉化!$Q:$Q,MATCH(日文原码!CJ162,新汉化!$P:$P,0))</f>
        <v> </v>
      </c>
      <c r="CK162" t="str">
        <f>INDEX(新汉化!$Q:$Q,MATCH(日文原码!CK162,新汉化!$P:$P,0))</f>
        <v>ひ</v>
      </c>
      <c r="CL162" t="str">
        <f>INDEX(新汉化!$Q:$Q,MATCH(日文原码!CL162,新汉化!$P:$P,0))</f>
        <v>つ</v>
      </c>
      <c r="CM162" t="str">
        <f>INDEX(新汉化!$Q:$Q,MATCH(日文原码!CM162,新汉化!$P:$P,0))</f>
        <v>よ</v>
      </c>
      <c r="CN162" t="str">
        <f>INDEX(新汉化!$Q:$Q,MATCH(日文原码!CN162,新汉化!$P:$P,0))</f>
        <v>う</v>
      </c>
      <c r="CO162" t="str">
        <f>INDEX(新汉化!$Q:$Q,MATCH(日文原码!CO162,新汉化!$P:$P,0))</f>
        <v>。</v>
      </c>
      <c r="CP162" s="13" t="str">
        <f>INDEX(新汉化!$Q:$Q,MATCH(日文原码!CP162,新汉化!$P:$P,0))</f>
        <v> </v>
      </c>
    </row>
    <row r="163" spans="1:94">
      <c r="A163" t="str">
        <f>MID(日文原码!A163,2,1)</f>
        <v>1</v>
      </c>
      <c r="B163" t="str">
        <f>MID(日文原码!B163,2,1)</f>
        <v>6</v>
      </c>
      <c r="C163" t="str">
        <f>MID(日文原码!C163,2,1)</f>
        <v>2</v>
      </c>
      <c r="D163" s="7" t="str">
        <f>MID(日文原码!D163,2,1)</f>
        <v>A</v>
      </c>
      <c r="E163" t="str">
        <f>MID(日文原码!E163,2,1)</f>
        <v>A</v>
      </c>
      <c r="F163" t="str">
        <f>MID(日文原码!F163,2,1)</f>
        <v>0</v>
      </c>
      <c r="G163" s="8" t="str">
        <f>MID(日文原码!G163,2,1)</f>
        <v>2</v>
      </c>
      <c r="H163" s="7" t="str">
        <f>MID(日文原码!H163,2,1)</f>
        <v>A</v>
      </c>
      <c r="I163" t="str">
        <f>MID(日文原码!I163,2,1)</f>
        <v>A</v>
      </c>
      <c r="J163" t="str">
        <f>MID(日文原码!J163,2,1)</f>
        <v>2</v>
      </c>
      <c r="K163" s="8" t="str">
        <f>MID(日文原码!K163,2,1)</f>
        <v>0</v>
      </c>
      <c r="L163" s="7" t="str">
        <f>INDEX(新汉化!$Q:$Q,MATCH(日文原码!L163,新汉化!$P:$P,0))</f>
        <v>ネ</v>
      </c>
      <c r="M163" t="str">
        <f>INDEX(新汉化!$Q:$Q,MATCH(日文原码!M163,新汉化!$P:$P,0))</f>
        <v>イ</v>
      </c>
      <c r="N163" t="str">
        <f>INDEX(新汉化!$Q:$Q,MATCH(日文原码!N163,新汉化!$P:$P,0))</f>
        <v>テ</v>
      </c>
      <c r="O163" t="str">
        <f>INDEX(新汉化!$Q:$Q,MATCH(日文原码!O163,新汉化!$P:$P,0))</f>
        <v>ィ</v>
      </c>
      <c r="P163" s="8" t="str">
        <f>INDEX(新汉化!$Q:$Q,MATCH(日文原码!P163,新汉化!$P:$P,0))</f>
        <v> </v>
      </c>
      <c r="Q163" s="7" t="str">
        <f>INDEX(新汉化!$Q:$Q,MATCH(日文原码!Q163,新汉化!$P:$P,0))</f>
        <v> </v>
      </c>
      <c r="R163" t="str">
        <f>INDEX(新汉化!$Q:$Q,MATCH(日文原码!R163,新汉化!$P:$P,0))</f>
        <v> </v>
      </c>
      <c r="S163" t="str">
        <f>INDEX(新汉化!$Q:$Q,MATCH(日文原码!S163,新汉化!$P:$P,0))</f>
        <v>こ</v>
      </c>
      <c r="T163" t="str">
        <f>INDEX(新汉化!$Q:$Q,MATCH(日文原码!T163,新汉化!$P:$P,0))</f>
        <v>と</v>
      </c>
      <c r="U163" s="8" t="str">
        <f>INDEX(新汉化!$Q:$Q,MATCH(日文原码!U163,新汉化!$P:$P,0))</f>
        <v>り</v>
      </c>
      <c r="V163" s="7" t="str">
        <f>INDEX(新汉化!$Q:$Q,MATCH(日文原码!V163,新汉化!$P:$P,0))</f>
        <v>は</v>
      </c>
      <c r="W163" t="str">
        <f>INDEX(新汉化!$Q:$Q,MATCH(日文原码!W163,新汉化!$P:$P,0))</f>
        <v>ね</v>
      </c>
      <c r="X163" t="str">
        <f>INDEX(新汉化!$Q:$Q,MATCH(日文原码!X163,新汉化!$P:$P,0))</f>
        <v>が</v>
      </c>
      <c r="Y163" t="str">
        <f>INDEX(新汉化!$Q:$Q,MATCH(日文原码!Y163,新汉化!$P:$P,0))</f>
        <v> </v>
      </c>
      <c r="Z163" t="str">
        <f>INDEX(新汉化!$Q:$Q,MATCH(日文原码!Z163,新汉化!$P:$P,0))</f>
        <v>ま</v>
      </c>
      <c r="AA163" t="str">
        <f>INDEX(新汉化!$Q:$Q,MATCH(日文原码!AA163,新汉化!$P:$P,0))</f>
        <v>だ</v>
      </c>
      <c r="AB163" t="str">
        <f>INDEX(新汉化!$Q:$Q,MATCH(日文原码!AB163,新汉化!$P:$P,0))</f>
        <v> </v>
      </c>
      <c r="AC163" t="str">
        <f>INDEX(新汉化!$Q:$Q,MATCH(日文原码!AC163,新汉化!$P:$P,0))</f>
        <v>そ</v>
      </c>
      <c r="AD163" t="str">
        <f>INDEX(新汉化!$Q:$Q,MATCH(日文原码!AD163,新汉化!$P:$P,0))</f>
        <v>だ</v>
      </c>
      <c r="AE163" t="str">
        <f>INDEX(新汉化!$Q:$Q,MATCH(日文原码!AE163,新汉化!$P:$P,0))</f>
        <v>っ</v>
      </c>
      <c r="AF163" t="str">
        <f>INDEX(新汉化!$Q:$Q,MATCH(日文原码!AF163,新汉化!$P:$P,0))</f>
        <v>て</v>
      </c>
      <c r="AG163" t="str">
        <f>INDEX(新汉化!$Q:$Q,MATCH(日文原码!AG163,新汉化!$P:$P,0))</f>
        <v> </v>
      </c>
      <c r="AH163" t="str">
        <f>INDEX(新汉化!$Q:$Q,MATCH(日文原码!AH163,新汉化!$P:$P,0))</f>
        <v>い</v>
      </c>
      <c r="AI163" t="str">
        <f>INDEX(新汉化!$Q:$Q,MATCH(日文原码!AI163,新汉化!$P:$P,0))</f>
        <v>な</v>
      </c>
      <c r="AJ163" t="str">
        <f>INDEX(新汉化!$Q:$Q,MATCH(日文原码!AJ163,新汉化!$P:$P,0))</f>
        <v>い</v>
      </c>
      <c r="AK163" t="str">
        <f>INDEX(新汉化!$Q:$Q,MATCH(日文原码!AK163,新汉化!$P:$P,0))</f>
        <v>の</v>
      </c>
      <c r="AL163" t="str">
        <f>INDEX(新汉化!$Q:$Q,MATCH(日文原码!AL163,新汉化!$P:$P,0))</f>
        <v>で</v>
      </c>
      <c r="AM163" t="str">
        <f>INDEX(新汉化!$Q:$Q,MATCH(日文原码!AM163,新汉化!$P:$P,0))</f>
        <v> </v>
      </c>
      <c r="AN163" t="str">
        <f>INDEX(新汉化!$Q:$Q,MATCH(日文原码!AN163,新汉化!$P:$P,0))</f>
        <v>と</v>
      </c>
      <c r="AO163" t="str">
        <f>INDEX(新汉化!$Q:$Q,MATCH(日文原码!AO163,新汉化!$P:$P,0))</f>
        <v>べ</v>
      </c>
      <c r="AP163" t="str">
        <f>INDEX(新汉化!$Q:$Q,MATCH(日文原码!AP163,新汉化!$P:$P,0))</f>
        <v>な</v>
      </c>
      <c r="AQ163" t="str">
        <f>INDEX(新汉化!$Q:$Q,MATCH(日文原码!AQ163,新汉化!$P:$P,0))</f>
        <v>い</v>
      </c>
      <c r="AR163" t="str">
        <f>INDEX(新汉化!$Q:$Q,MATCH(日文原码!AR163,新汉化!$P:$P,0))</f>
        <v>。</v>
      </c>
      <c r="AS163" s="8" t="str">
        <f>INDEX(新汉化!$Q:$Q,MATCH(日文原码!AS163,新汉化!$P:$P,0))</f>
        <v> </v>
      </c>
      <c r="AT163" s="7" t="str">
        <f>INDEX(新汉化!$Q:$Q,MATCH(日文原码!AT163,新汉化!$P:$P,0))</f>
        <v>め</v>
      </c>
      <c r="AU163" t="str">
        <f>INDEX(新汉化!$Q:$Q,MATCH(日文原码!AU163,新汉化!$P:$P,0))</f>
        <v>を</v>
      </c>
      <c r="AV163" t="str">
        <f>INDEX(新汉化!$Q:$Q,MATCH(日文原码!AV163,新汉化!$P:$P,0))</f>
        <v> </v>
      </c>
      <c r="AW163" t="str">
        <f>INDEX(新汉化!$Q:$Q,MATCH(日文原码!AW163,新汉化!$P:$P,0))</f>
        <v>あ</v>
      </c>
      <c r="AX163" t="str">
        <f>INDEX(新汉化!$Q:$Q,MATCH(日文原码!AX163,新汉化!$P:$P,0))</f>
        <v>わ</v>
      </c>
      <c r="AY163" t="str">
        <f>INDEX(新汉化!$Q:$Q,MATCH(日文原码!AY163,新汉化!$P:$P,0))</f>
        <v>せ</v>
      </c>
      <c r="AZ163" t="str">
        <f>INDEX(新汉化!$Q:$Q,MATCH(日文原码!AZ163,新汉化!$P:$P,0))</f>
        <v>る</v>
      </c>
      <c r="BA163" t="str">
        <f>INDEX(新汉化!$Q:$Q,MATCH(日文原码!BA163,新汉化!$P:$P,0))</f>
        <v>と</v>
      </c>
      <c r="BB163" t="str">
        <f>INDEX(新汉化!$Q:$Q,MATCH(日文原码!BB163,新汉化!$P:$P,0))</f>
        <v> </v>
      </c>
      <c r="BC163" t="str">
        <f>INDEX(新汉化!$Q:$Q,MATCH(日文原码!BC163,新汉化!$P:$P,0))</f>
        <v>じ</v>
      </c>
      <c r="BD163" t="str">
        <f>INDEX(新汉化!$Q:$Q,MATCH(日文原码!BD163,新汉化!$P:$P,0))</f>
        <v>っ</v>
      </c>
      <c r="BE163" t="str">
        <f>INDEX(新汉化!$Q:$Q,MATCH(日文原码!BE163,新汉化!$P:$P,0))</f>
        <v>と</v>
      </c>
      <c r="BF163" t="str">
        <f>INDEX(新汉化!$Q:$Q,MATCH(日文原码!BF163,新汉化!$P:$P,0))</f>
        <v> </v>
      </c>
      <c r="BG163" t="str">
        <f>INDEX(新汉化!$Q:$Q,MATCH(日文原码!BG163,新汉化!$P:$P,0))</f>
        <v>み</v>
      </c>
      <c r="BH163" t="str">
        <f>INDEX(新汉化!$Q:$Q,MATCH(日文原码!BH163,新汉化!$P:$P,0))</f>
        <v>つ</v>
      </c>
      <c r="BI163" t="str">
        <f>INDEX(新汉化!$Q:$Q,MATCH(日文原码!BI163,新汉化!$P:$P,0))</f>
        <v>め</v>
      </c>
      <c r="BJ163" t="str">
        <f>INDEX(新汉化!$Q:$Q,MATCH(日文原码!BJ163,新汉化!$P:$P,0))</f>
        <v>る</v>
      </c>
      <c r="BK163" t="str">
        <f>INDEX(新汉化!$Q:$Q,MATCH(日文原码!BK163,新汉化!$P:$P,0))</f>
        <v>が</v>
      </c>
      <c r="BL163" t="str">
        <f>INDEX(新汉化!$Q:$Q,MATCH(日文原码!BL163,新汉化!$P:$P,0))</f>
        <v> </v>
      </c>
      <c r="BM163" t="str">
        <f>INDEX(新汉化!$Q:$Q,MATCH(日文原码!BM163,新汉化!$P:$P,0))</f>
        <v>あ</v>
      </c>
      <c r="BN163" t="str">
        <f>INDEX(新汉化!$Q:$Q,MATCH(日文原码!BN163,新汉化!$P:$P,0))</f>
        <v>い</v>
      </c>
      <c r="BO163" t="str">
        <f>INDEX(新汉化!$Q:$Q,MATCH(日文原码!BO163,新汉化!$P:$P,0))</f>
        <v>て</v>
      </c>
      <c r="BP163" t="str">
        <f>INDEX(新汉化!$Q:$Q,MATCH(日文原码!BP163,新汉化!$P:$P,0))</f>
        <v>が</v>
      </c>
      <c r="BQ163" s="8" t="str">
        <f>INDEX(新汉化!$Q:$Q,MATCH(日文原码!BQ163,新汉化!$P:$P,0))</f>
        <v> </v>
      </c>
      <c r="BR163" s="7" t="str">
        <f>INDEX(新汉化!$Q:$Q,MATCH(日文原码!BR163,新汉化!$P:$P,0))</f>
        <v>す</v>
      </c>
      <c r="BS163" t="str">
        <f>INDEX(新汉化!$Q:$Q,MATCH(日文原码!BS163,新汉化!$P:$P,0))</f>
        <v>こ</v>
      </c>
      <c r="BT163" t="str">
        <f>INDEX(新汉化!$Q:$Q,MATCH(日文原码!BT163,新汉化!$P:$P,0))</f>
        <v>し</v>
      </c>
      <c r="BU163" t="str">
        <f>INDEX(新汉化!$Q:$Q,MATCH(日文原码!BU163,新汉化!$P:$P,0))</f>
        <v>で</v>
      </c>
      <c r="BV163" t="str">
        <f>INDEX(新汉化!$Q:$Q,MATCH(日文原码!BV163,新汉化!$P:$P,0))</f>
        <v>も</v>
      </c>
      <c r="BW163" t="str">
        <f>INDEX(新汉化!$Q:$Q,MATCH(日文原码!BW163,新汉化!$P:$P,0))</f>
        <v> </v>
      </c>
      <c r="BX163" t="str">
        <f>INDEX(新汉化!$Q:$Q,MATCH(日文原码!BX163,新汉化!$P:$P,0))</f>
        <v>う</v>
      </c>
      <c r="BY163" t="str">
        <f>INDEX(新汉化!$Q:$Q,MATCH(日文原码!BY163,新汉化!$P:$P,0))</f>
        <v>ご</v>
      </c>
      <c r="BZ163" t="str">
        <f>INDEX(新汉化!$Q:$Q,MATCH(日文原码!BZ163,新汉化!$P:$P,0))</f>
        <v>く</v>
      </c>
      <c r="CA163" t="str">
        <f>INDEX(新汉化!$Q:$Q,MATCH(日文原码!CA163,新汉化!$P:$P,0))</f>
        <v>と</v>
      </c>
      <c r="CB163" t="str">
        <f>INDEX(新汉化!$Q:$Q,MATCH(日文原码!CB163,新汉化!$P:$P,0))</f>
        <v> </v>
      </c>
      <c r="CC163" t="str">
        <f>INDEX(新汉化!$Q:$Q,MATCH(日文原码!CC163,新汉化!$P:$P,0))</f>
        <v>と</v>
      </c>
      <c r="CD163" t="str">
        <f>INDEX(新汉化!$Q:$Q,MATCH(日文原码!CD163,新汉化!$P:$P,0))</f>
        <v>び</v>
      </c>
      <c r="CE163" t="str">
        <f>INDEX(新汉化!$Q:$Q,MATCH(日文原码!CE163,新汉化!$P:$P,0))</f>
        <v>は</v>
      </c>
      <c r="CF163" t="str">
        <f>INDEX(新汉化!$Q:$Q,MATCH(日文原码!CF163,新汉化!$P:$P,0))</f>
        <v>ね</v>
      </c>
      <c r="CG163" t="str">
        <f>INDEX(新汉化!$Q:$Q,MATCH(日文原码!CG163,新汉化!$P:$P,0))</f>
        <v>て</v>
      </c>
      <c r="CH163" t="str">
        <f>INDEX(新汉化!$Q:$Q,MATCH(日文原码!CH163,新汉化!$P:$P,0))</f>
        <v> </v>
      </c>
      <c r="CI163" t="str">
        <f>INDEX(新汉化!$Q:$Q,MATCH(日文原码!CI163,新汉化!$P:$P,0))</f>
        <v>に</v>
      </c>
      <c r="CJ163" t="str">
        <f>INDEX(新汉化!$Q:$Q,MATCH(日文原码!CJ163,新汉化!$P:$P,0))</f>
        <v>げ</v>
      </c>
      <c r="CK163" t="str">
        <f>INDEX(新汉化!$Q:$Q,MATCH(日文原码!CK163,新汉化!$P:$P,0))</f>
        <v>て</v>
      </c>
      <c r="CL163" t="str">
        <f>INDEX(新汉化!$Q:$Q,MATCH(日文原码!CL163,新汉化!$P:$P,0))</f>
        <v>い</v>
      </c>
      <c r="CM163" t="str">
        <f>INDEX(新汉化!$Q:$Q,MATCH(日文原码!CM163,新汉化!$P:$P,0))</f>
        <v>く</v>
      </c>
      <c r="CN163" t="str">
        <f>INDEX(新汉化!$Q:$Q,MATCH(日文原码!CN163,新汉化!$P:$P,0))</f>
        <v>。</v>
      </c>
      <c r="CO163" t="str">
        <f>INDEX(新汉化!$Q:$Q,MATCH(日文原码!CO163,新汉化!$P:$P,0))</f>
        <v> </v>
      </c>
      <c r="CP163" s="13" t="str">
        <f>INDEX(新汉化!$Q:$Q,MATCH(日文原码!CP163,新汉化!$P:$P,0))</f>
        <v> </v>
      </c>
    </row>
    <row r="164" spans="1:94">
      <c r="A164" t="str">
        <f>MID(日文原码!A164,2,1)</f>
        <v>1</v>
      </c>
      <c r="B164" t="str">
        <f>MID(日文原码!B164,2,1)</f>
        <v>6</v>
      </c>
      <c r="C164" t="str">
        <f>MID(日文原码!C164,2,1)</f>
        <v>3</v>
      </c>
      <c r="D164" s="7" t="str">
        <f>MID(日文原码!D164,2,1)</f>
        <v>A</v>
      </c>
      <c r="E164" t="str">
        <f>MID(日文原码!E164,2,1)</f>
        <v>A</v>
      </c>
      <c r="F164" t="str">
        <f>MID(日文原码!F164,2,1)</f>
        <v>1</v>
      </c>
      <c r="G164" s="8" t="str">
        <f>MID(日文原码!G164,2,1)</f>
        <v>5</v>
      </c>
      <c r="H164" s="7" t="str">
        <f>MID(日文原码!H164,2,1)</f>
        <v>A</v>
      </c>
      <c r="I164" t="str">
        <f>MID(日文原码!I164,2,1)</f>
        <v>1</v>
      </c>
      <c r="J164" t="str">
        <f>MID(日文原码!J164,2,1)</f>
        <v>5</v>
      </c>
      <c r="K164" s="8" t="str">
        <f>MID(日文原码!K164,2,1)</f>
        <v>0</v>
      </c>
      <c r="L164" s="7" t="str">
        <f>INDEX(新汉化!$Q:$Q,MATCH(日文原码!L164,新汉化!$P:$P,0))</f>
        <v>ネ</v>
      </c>
      <c r="M164" t="str">
        <f>INDEX(新汉化!$Q:$Q,MATCH(日文原码!M164,新汉化!$P:$P,0))</f>
        <v>イ</v>
      </c>
      <c r="N164" t="str">
        <f>INDEX(新汉化!$Q:$Q,MATCH(日文原码!N164,新汉化!$P:$P,0))</f>
        <v>テ</v>
      </c>
      <c r="O164" t="str">
        <f>INDEX(新汉化!$Q:$Q,MATCH(日文原码!O164,新汉化!$P:$P,0))</f>
        <v>ィ</v>
      </c>
      <c r="P164" s="8" t="str">
        <f>INDEX(新汉化!$Q:$Q,MATCH(日文原码!P164,新汉化!$P:$P,0))</f>
        <v>オ</v>
      </c>
      <c r="Q164" s="7" t="str">
        <f>INDEX(新汉化!$Q:$Q,MATCH(日文原码!Q164,新汉化!$P:$P,0))</f>
        <v> </v>
      </c>
      <c r="R164" t="str">
        <f>INDEX(新汉化!$Q:$Q,MATCH(日文原码!R164,新汉化!$P:$P,0))</f>
        <v>せ</v>
      </c>
      <c r="S164" t="str">
        <f>INDEX(新汉化!$Q:$Q,MATCH(日文原码!S164,新汉化!$P:$P,0))</f>
        <v>い</v>
      </c>
      <c r="T164" t="str">
        <f>INDEX(新汉化!$Q:$Q,MATCH(日文原码!T164,新汉化!$P:$P,0))</f>
        <v>れ</v>
      </c>
      <c r="U164" s="8" t="str">
        <f>INDEX(新汉化!$Q:$Q,MATCH(日文原码!U164,新汉化!$P:$P,0))</f>
        <v>い</v>
      </c>
      <c r="V164" s="7" t="str">
        <f>INDEX(新汉化!$Q:$Q,MATCH(日文原码!V164,新汉化!$P:$P,0))</f>
        <v>い</v>
      </c>
      <c r="W164" t="str">
        <f>INDEX(新汉化!$Q:$Q,MATCH(日文原码!W164,新汉化!$P:$P,0))</f>
        <v>ち</v>
      </c>
      <c r="X164" t="str">
        <f>INDEX(新汉化!$Q:$Q,MATCH(日文原码!X164,新汉化!$P:$P,0))</f>
        <v>に</v>
      </c>
      <c r="Y164" t="str">
        <f>INDEX(新汉化!$Q:$Q,MATCH(日文原码!Y164,新汉化!$P:$P,0))</f>
        <v>ち</v>
      </c>
      <c r="Z164" t="str">
        <f>INDEX(新汉化!$Q:$Q,MATCH(日文原码!Z164,新汉化!$P:$P,0))</f>
        <v>じ</v>
      </c>
      <c r="AA164" t="str">
        <f>INDEX(新汉化!$Q:$Q,MATCH(日文原码!AA164,新汉化!$P:$P,0))</f>
        <v>ゅ</v>
      </c>
      <c r="AB164" t="str">
        <f>INDEX(新汉化!$Q:$Q,MATCH(日文原码!AB164,新汉化!$P:$P,0))</f>
        <v>う</v>
      </c>
      <c r="AC164" t="str">
        <f>INDEX(新汉化!$Q:$Q,MATCH(日文原码!AC164,新汉化!$P:$P,0))</f>
        <v> </v>
      </c>
      <c r="AD164" t="str">
        <f>INDEX(新汉化!$Q:$Q,MATCH(日文原码!AD164,新汉化!$P:$P,0))</f>
        <v>ネ</v>
      </c>
      <c r="AE164" t="str">
        <f>INDEX(新汉化!$Q:$Q,MATCH(日文原码!AE164,新汉化!$P:$P,0))</f>
        <v>イ</v>
      </c>
      <c r="AF164" t="str">
        <f>INDEX(新汉化!$Q:$Q,MATCH(日文原码!AF164,新汉化!$P:$P,0))</f>
        <v>テ</v>
      </c>
      <c r="AG164" t="str">
        <f>INDEX(新汉化!$Q:$Q,MATCH(日文原码!AG164,新汉化!$P:$P,0))</f>
        <v>ィ</v>
      </c>
      <c r="AH164" t="str">
        <f>INDEX(新汉化!$Q:$Q,MATCH(日文原码!AH164,新汉化!$P:$P,0))</f>
        <v>オ</v>
      </c>
      <c r="AI164" t="str">
        <f>INDEX(新汉化!$Q:$Q,MATCH(日文原码!AI164,新汉化!$P:$P,0))</f>
        <v>が</v>
      </c>
      <c r="AJ164" t="str">
        <f>INDEX(新汉化!$Q:$Q,MATCH(日文原码!AJ164,新汉化!$P:$P,0))</f>
        <v> </v>
      </c>
      <c r="AK164" t="str">
        <f>INDEX(新汉化!$Q:$Q,MATCH(日文原码!AK164,新汉化!$P:$P,0))</f>
        <v>じ</v>
      </c>
      <c r="AL164" t="str">
        <f>INDEX(新汉化!$Q:$Q,MATCH(日文原码!AL164,新汉化!$P:$P,0))</f>
        <v>っ</v>
      </c>
      <c r="AM164" t="str">
        <f>INDEX(新汉化!$Q:$Q,MATCH(日文原码!AM164,新汉化!$P:$P,0))</f>
        <v>と</v>
      </c>
      <c r="AN164" t="str">
        <f>INDEX(新汉化!$Q:$Q,MATCH(日文原码!AN164,新汉化!$P:$P,0))</f>
        <v>し</v>
      </c>
      <c r="AO164" t="str">
        <f>INDEX(新汉化!$Q:$Q,MATCH(日文原码!AO164,新汉化!$P:$P,0))</f>
        <v>て</v>
      </c>
      <c r="AP164" t="str">
        <f>INDEX(新汉化!$Q:$Q,MATCH(日文原码!AP164,新汉化!$P:$P,0))</f>
        <v>い</v>
      </c>
      <c r="AQ164" t="str">
        <f>INDEX(新汉化!$Q:$Q,MATCH(日文原码!AQ164,新汉化!$P:$P,0))</f>
        <v>る</v>
      </c>
      <c r="AR164" t="str">
        <f>INDEX(新汉化!$Q:$Q,MATCH(日文原码!AR164,新汉化!$P:$P,0))</f>
        <v>の</v>
      </c>
      <c r="AS164" s="8" t="str">
        <f>INDEX(新汉化!$Q:$Q,MATCH(日文原码!AS164,新汉化!$P:$P,0))</f>
        <v>は</v>
      </c>
      <c r="AT164" s="7" t="str">
        <f>INDEX(新汉化!$Q:$Q,MATCH(日文原码!AT164,新汉化!$P:$P,0))</f>
        <v>み</v>
      </c>
      <c r="AU164" t="str">
        <f>INDEX(新汉化!$Q:$Q,MATCH(日文原码!AU164,新汉化!$P:$P,0))</f>
        <v>ら</v>
      </c>
      <c r="AV164" t="str">
        <f>INDEX(新汉化!$Q:$Q,MATCH(日文原码!AV164,新汉化!$P:$P,0))</f>
        <v>い</v>
      </c>
      <c r="AW164" t="str">
        <f>INDEX(新汉化!$Q:$Q,MATCH(日文原码!AW164,新汉化!$P:$P,0))</f>
        <v>よ</v>
      </c>
      <c r="AX164" t="str">
        <f>INDEX(新汉化!$Q:$Q,MATCH(日文原码!AX164,新汉化!$P:$P,0))</f>
        <v>ち</v>
      </c>
      <c r="AY164" t="str">
        <f>INDEX(新汉化!$Q:$Q,MATCH(日文原码!AY164,新汉化!$P:$P,0))</f>
        <v>で</v>
      </c>
      <c r="AZ164" t="str">
        <f>INDEX(新汉化!$Q:$Q,MATCH(日文原码!AZ164,新汉化!$P:$P,0))</f>
        <v> </v>
      </c>
      <c r="BA164" t="str">
        <f>INDEX(新汉化!$Q:$Q,MATCH(日文原码!BA164,新汉化!$P:$P,0))</f>
        <v>わ</v>
      </c>
      <c r="BB164" t="str">
        <f>INDEX(新汉化!$Q:$Q,MATCH(日文原码!BB164,新汉化!$P:$P,0))</f>
        <v>か</v>
      </c>
      <c r="BC164" t="str">
        <f>INDEX(新汉化!$Q:$Q,MATCH(日文原码!BC164,新汉化!$P:$P,0))</f>
        <v>っ</v>
      </c>
      <c r="BD164" t="str">
        <f>INDEX(新汉化!$Q:$Q,MATCH(日文原码!BD164,新汉化!$P:$P,0))</f>
        <v>た</v>
      </c>
      <c r="BE164" t="str">
        <f>INDEX(新汉化!$Q:$Q,MATCH(日文原码!BE164,新汉化!$P:$P,0))</f>
        <v> </v>
      </c>
      <c r="BF164" t="str">
        <f>INDEX(新汉化!$Q:$Q,MATCH(日文原码!BF164,新汉化!$P:$P,0))</f>
        <v>お</v>
      </c>
      <c r="BG164" t="str">
        <f>INDEX(新汉化!$Q:$Q,MATCH(日文原码!BG164,新汉化!$P:$P,0))</f>
        <v>そ</v>
      </c>
      <c r="BH164" t="str">
        <f>INDEX(新汉化!$Q:$Q,MATCH(日文原码!BH164,新汉化!$P:$P,0))</f>
        <v>ろ</v>
      </c>
      <c r="BI164" t="str">
        <f>INDEX(新汉化!$Q:$Q,MATCH(日文原码!BI164,新汉化!$P:$P,0))</f>
        <v>し</v>
      </c>
      <c r="BJ164" t="str">
        <f>INDEX(新汉化!$Q:$Q,MATCH(日文原码!BJ164,新汉化!$P:$P,0))</f>
        <v>い</v>
      </c>
      <c r="BK164" t="str">
        <f>INDEX(新汉化!$Q:$Q,MATCH(日文原码!BK164,新汉化!$P:$P,0))</f>
        <v> </v>
      </c>
      <c r="BL164" t="str">
        <f>INDEX(新汉化!$Q:$Q,MATCH(日文原码!BL164,新汉化!$P:$P,0))</f>
        <v>で</v>
      </c>
      <c r="BM164" t="str">
        <f>INDEX(新汉化!$Q:$Q,MATCH(日文原码!BM164,新汉化!$P:$P,0))</f>
        <v>き</v>
      </c>
      <c r="BN164" t="str">
        <f>INDEX(新汉化!$Q:$Q,MATCH(日文原码!BN164,新汉化!$P:$P,0))</f>
        <v>ご</v>
      </c>
      <c r="BO164" t="str">
        <f>INDEX(新汉化!$Q:$Q,MATCH(日文原码!BO164,新汉化!$P:$P,0))</f>
        <v>と</v>
      </c>
      <c r="BP164" t="str">
        <f>INDEX(新汉化!$Q:$Q,MATCH(日文原码!BP164,新汉化!$P:$P,0))</f>
        <v>に</v>
      </c>
      <c r="BQ164" s="8" t="str">
        <f>INDEX(新汉化!$Q:$Q,MATCH(日文原码!BQ164,新汉化!$P:$P,0))</f>
        <v> </v>
      </c>
      <c r="BR164" s="7" t="str">
        <f>INDEX(新汉化!$Q:$Q,MATCH(日文原码!BR164,新汉化!$P:$P,0))</f>
        <v>お</v>
      </c>
      <c r="BS164" t="str">
        <f>INDEX(新汉化!$Q:$Q,MATCH(日文原码!BS164,新汉化!$P:$P,0))</f>
        <v>び</v>
      </c>
      <c r="BT164" t="str">
        <f>INDEX(新汉化!$Q:$Q,MATCH(日文原码!BT164,新汉化!$P:$P,0))</f>
        <v>え</v>
      </c>
      <c r="BU164" t="str">
        <f>INDEX(新汉化!$Q:$Q,MATCH(日文原码!BU164,新汉化!$P:$P,0))</f>
        <v>て</v>
      </c>
      <c r="BV164" t="str">
        <f>INDEX(新汉化!$Q:$Q,MATCH(日文原码!BV164,新汉化!$P:$P,0))</f>
        <v>い</v>
      </c>
      <c r="BW164" t="str">
        <f>INDEX(新汉化!$Q:$Q,MATCH(日文原码!BW164,新汉化!$P:$P,0))</f>
        <v>る</v>
      </c>
      <c r="BX164" t="str">
        <f>INDEX(新汉化!$Q:$Q,MATCH(日文原码!BX164,新汉化!$P:$P,0))</f>
        <v>か</v>
      </c>
      <c r="BY164" t="str">
        <f>INDEX(新汉化!$Q:$Q,MATCH(日文原码!BY164,新汉化!$P:$P,0))</f>
        <v>ら</v>
      </c>
      <c r="BZ164" t="str">
        <f>INDEX(新汉化!$Q:$Q,MATCH(日文原码!BZ164,新汉化!$P:$P,0))</f>
        <v>だ</v>
      </c>
      <c r="CA164" t="str">
        <f>INDEX(新汉化!$Q:$Q,MATCH(日文原码!CA164,新汉化!$P:$P,0))</f>
        <v>と</v>
      </c>
      <c r="CB164" t="str">
        <f>INDEX(新汉化!$Q:$Q,MATCH(日文原码!CB164,新汉化!$P:$P,0))</f>
        <v> </v>
      </c>
      <c r="CC164" t="str">
        <f>INDEX(新汉化!$Q:$Q,MATCH(日文原码!CC164,新汉化!$P:$P,0))</f>
        <v>し</v>
      </c>
      <c r="CD164" t="str">
        <f>INDEX(新汉化!$Q:$Q,MATCH(日文原码!CD164,新汉化!$P:$P,0))</f>
        <v>ん</v>
      </c>
      <c r="CE164" t="str">
        <f>INDEX(新汉化!$Q:$Q,MATCH(日文原码!CE164,新汉化!$P:$P,0))</f>
        <v>じ</v>
      </c>
      <c r="CF164" t="str">
        <f>INDEX(新汉化!$Q:$Q,MATCH(日文原码!CF164,新汉化!$P:$P,0))</f>
        <v>ら</v>
      </c>
      <c r="CG164" t="str">
        <f>INDEX(新汉化!$Q:$Q,MATCH(日文原码!CG164,新汉化!$P:$P,0))</f>
        <v>れ</v>
      </c>
      <c r="CH164" t="str">
        <f>INDEX(新汉化!$Q:$Q,MATCH(日文原码!CH164,新汉化!$P:$P,0))</f>
        <v>て</v>
      </c>
      <c r="CI164" t="str">
        <f>INDEX(新汉化!$Q:$Q,MATCH(日文原码!CI164,新汉化!$P:$P,0))</f>
        <v>い</v>
      </c>
      <c r="CJ164" t="str">
        <f>INDEX(新汉化!$Q:$Q,MATCH(日文原码!CJ164,新汉化!$P:$P,0))</f>
        <v>る</v>
      </c>
      <c r="CK164" t="str">
        <f>INDEX(新汉化!$Q:$Q,MATCH(日文原码!CK164,新汉化!$P:$P,0))</f>
        <v>。</v>
      </c>
      <c r="CL164" t="str">
        <f>INDEX(新汉化!$Q:$Q,MATCH(日文原码!CL164,新汉化!$P:$P,0))</f>
        <v> </v>
      </c>
      <c r="CM164" t="str">
        <f>INDEX(新汉化!$Q:$Q,MATCH(日文原码!CM164,新汉化!$P:$P,0))</f>
        <v> </v>
      </c>
      <c r="CN164" t="str">
        <f>INDEX(新汉化!$Q:$Q,MATCH(日文原码!CN164,新汉化!$P:$P,0))</f>
        <v> </v>
      </c>
      <c r="CO164" t="str">
        <f>INDEX(新汉化!$Q:$Q,MATCH(日文原码!CO164,新汉化!$P:$P,0))</f>
        <v> </v>
      </c>
      <c r="CP164" s="13" t="str">
        <f>INDEX(新汉化!$Q:$Q,MATCH(日文原码!CP164,新汉化!$P:$P,0))</f>
        <v> </v>
      </c>
    </row>
    <row r="165" spans="1:94">
      <c r="A165" t="str">
        <f>MID(日文原码!A165,2,1)</f>
        <v>1</v>
      </c>
      <c r="B165" t="str">
        <f>MID(日文原码!B165,2,1)</f>
        <v>6</v>
      </c>
      <c r="C165" t="str">
        <f>MID(日文原码!C165,2,1)</f>
        <v>4</v>
      </c>
      <c r="D165" s="7" t="str">
        <f>MID(日文原码!D165,2,1)</f>
        <v>A</v>
      </c>
      <c r="E165" t="str">
        <f>MID(日文原码!E165,2,1)</f>
        <v>A</v>
      </c>
      <c r="F165" t="str">
        <f>MID(日文原码!F165,2,1)</f>
        <v>1</v>
      </c>
      <c r="G165" s="8" t="str">
        <f>MID(日文原码!G165,2,1)</f>
        <v>5</v>
      </c>
      <c r="H165" s="7" t="str">
        <f>MID(日文原码!H165,2,1)</f>
        <v>A</v>
      </c>
      <c r="I165" t="str">
        <f>MID(日文原码!I165,2,1)</f>
        <v>4</v>
      </c>
      <c r="J165" t="str">
        <f>MID(日文原码!J165,2,1)</f>
        <v>1</v>
      </c>
      <c r="K165" s="8" t="str">
        <f>MID(日文原码!K165,2,1)</f>
        <v>5</v>
      </c>
      <c r="L165" s="7" t="str">
        <f>INDEX(新汉化!$Q:$Q,MATCH(日文原码!L165,新汉化!$P:$P,0))</f>
        <v>キ</v>
      </c>
      <c r="M165" t="str">
        <f>INDEX(新汉化!$Q:$Q,MATCH(日文原码!M165,新汉化!$P:$P,0))</f>
        <v>リ</v>
      </c>
      <c r="N165" t="str">
        <f>INDEX(新汉化!$Q:$Q,MATCH(日文原码!N165,新汉化!$P:$P,0))</f>
        <v>ン</v>
      </c>
      <c r="O165" t="str">
        <f>INDEX(新汉化!$Q:$Q,MATCH(日文原码!O165,新汉化!$P:$P,0))</f>
        <v>リ</v>
      </c>
      <c r="P165" s="8" t="str">
        <f>INDEX(新汉化!$Q:$Q,MATCH(日文原码!P165,新汉化!$P:$P,0))</f>
        <v>キ</v>
      </c>
      <c r="Q165" s="7" t="str">
        <f>INDEX(新汉化!$Q:$Q,MATCH(日文原码!Q165,新汉化!$P:$P,0))</f>
        <v> </v>
      </c>
      <c r="R165" t="str">
        <f>INDEX(新汉化!$Q:$Q,MATCH(日文原码!R165,新汉化!$P:$P,0))</f>
        <v>く</v>
      </c>
      <c r="S165" t="str">
        <f>INDEX(新汉化!$Q:$Q,MATCH(日文原码!S165,新汉化!$P:$P,0))</f>
        <v>び</v>
      </c>
      <c r="T165" t="str">
        <f>INDEX(新汉化!$Q:$Q,MATCH(日文原码!T165,新汉化!$P:$P,0))</f>
        <v>な</v>
      </c>
      <c r="U165" s="8" t="str">
        <f>INDEX(新汉化!$Q:$Q,MATCH(日文原码!U165,新汉化!$P:$P,0))</f>
        <v>が</v>
      </c>
      <c r="V165" s="7" t="str">
        <f>INDEX(新汉化!$Q:$Q,MATCH(日文原码!V165,新汉化!$P:$P,0))</f>
        <v>シ</v>
      </c>
      <c r="W165" t="str">
        <f>INDEX(新汉化!$Q:$Q,MATCH(日文原码!W165,新汉化!$P:$P,0))</f>
        <v>ッ</v>
      </c>
      <c r="X165" t="str">
        <f>INDEX(新汉化!$Q:$Q,MATCH(日文原码!X165,新汉化!$P:$P,0))</f>
        <v>ポ</v>
      </c>
      <c r="Y165" t="str">
        <f>INDEX(新汉化!$Q:$Q,MATCH(日文原码!Y165,新汉化!$P:$P,0))</f>
        <v>の</v>
      </c>
      <c r="Z165" t="str">
        <f>INDEX(新汉化!$Q:$Q,MATCH(日文原码!Z165,新汉化!$P:$P,0))</f>
        <v> </v>
      </c>
      <c r="AA165" t="str">
        <f>INDEX(新汉化!$Q:$Q,MATCH(日文原码!AA165,新汉化!$P:$P,0))</f>
        <v>あ</v>
      </c>
      <c r="AB165" t="str">
        <f>INDEX(新汉化!$Q:$Q,MATCH(日文原码!AB165,新汉化!$P:$P,0))</f>
        <v>た</v>
      </c>
      <c r="AC165" t="str">
        <f>INDEX(新汉化!$Q:$Q,MATCH(日文原码!AC165,新汉化!$P:$P,0))</f>
        <v>ま</v>
      </c>
      <c r="AD165" t="str">
        <f>INDEX(新汉化!$Q:$Q,MATCH(日文原码!AD165,新汉化!$P:$P,0))</f>
        <v>に</v>
      </c>
      <c r="AE165" t="str">
        <f>INDEX(新汉化!$Q:$Q,MATCH(日文原码!AE165,新汉化!$P:$P,0))</f>
        <v>も</v>
      </c>
      <c r="AF165" t="str">
        <f>INDEX(新汉化!$Q:$Q,MATCH(日文原码!AF165,新汉化!$P:$P,0))</f>
        <v> </v>
      </c>
      <c r="AG165" t="str">
        <f>INDEX(新汉化!$Q:$Q,MATCH(日文原码!AG165,新汉化!$P:$P,0))</f>
        <v>ち</v>
      </c>
      <c r="AH165" t="str">
        <f>INDEX(新汉化!$Q:$Q,MATCH(日文原码!AH165,新汉化!$P:$P,0))</f>
        <v>い</v>
      </c>
      <c r="AI165" t="str">
        <f>INDEX(新汉化!$Q:$Q,MATCH(日文原码!AI165,新汉化!$P:$P,0))</f>
        <v>さ</v>
      </c>
      <c r="AJ165" t="str">
        <f>INDEX(新汉化!$Q:$Q,MATCH(日文原码!AJ165,新汉化!$P:$P,0))</f>
        <v>な</v>
      </c>
      <c r="AK165" t="str">
        <f>INDEX(新汉化!$Q:$Q,MATCH(日文原码!AK165,新汉化!$P:$P,0))</f>
        <v> </v>
      </c>
      <c r="AL165" t="str">
        <f>INDEX(新汉化!$Q:$Q,MATCH(日文原码!AL165,新汉化!$P:$P,0))</f>
        <v>の</v>
      </c>
      <c r="AM165" t="str">
        <f>INDEX(新汉化!$Q:$Q,MATCH(日文原码!AM165,新汉化!$P:$P,0))</f>
        <v>う</v>
      </c>
      <c r="AN165" t="str">
        <f>INDEX(新汉化!$Q:$Q,MATCH(日文原码!AN165,新汉化!$P:$P,0))</f>
        <v>が</v>
      </c>
      <c r="AO165" t="str">
        <f>INDEX(新汉化!$Q:$Q,MATCH(日文原码!AO165,新汉化!$P:$P,0))</f>
        <v> </v>
      </c>
      <c r="AP165" t="str">
        <f>INDEX(新汉化!$Q:$Q,MATCH(日文原码!AP165,新汉化!$P:$P,0))</f>
        <v>あ</v>
      </c>
      <c r="AQ165" t="str">
        <f>INDEX(新汉化!$Q:$Q,MATCH(日文原码!AQ165,新汉化!$P:$P,0))</f>
        <v>る</v>
      </c>
      <c r="AR165" t="str">
        <f>INDEX(新汉化!$Q:$Q,MATCH(日文原码!AR165,新汉化!$P:$P,0))</f>
        <v>。</v>
      </c>
      <c r="AS165" s="8" t="str">
        <f>INDEX(新汉化!$Q:$Q,MATCH(日文原码!AS165,新汉化!$P:$P,0))</f>
        <v> </v>
      </c>
      <c r="AT165" s="7" t="str">
        <f>INDEX(新汉化!$Q:$Q,MATCH(日文原码!AT165,新汉化!$P:$P,0))</f>
        <v>に</v>
      </c>
      <c r="AU165" t="str">
        <f>INDEX(新汉化!$Q:$Q,MATCH(日文原码!AU165,新汉化!$P:$P,0))</f>
        <v>お</v>
      </c>
      <c r="AV165" t="str">
        <f>INDEX(新汉化!$Q:$Q,MATCH(日文原码!AV165,新汉化!$P:$P,0))</f>
        <v>い</v>
      </c>
      <c r="AW165" t="str">
        <f>INDEX(新汉化!$Q:$Q,MATCH(日文原码!AW165,新汉化!$P:$P,0))</f>
        <v>や</v>
      </c>
      <c r="AX165" t="str">
        <f>INDEX(新汉化!$Q:$Q,MATCH(日文原码!AX165,新汉化!$P:$P,0))</f>
        <v> </v>
      </c>
      <c r="AY165" t="str">
        <f>INDEX(新汉化!$Q:$Q,MATCH(日文原码!AY165,新汉化!$P:$P,0))</f>
        <v>お</v>
      </c>
      <c r="AZ165" t="str">
        <f>INDEX(新汉化!$Q:$Q,MATCH(日文原码!AZ165,新汉化!$P:$P,0))</f>
        <v>と</v>
      </c>
      <c r="BA165" t="str">
        <f>INDEX(新汉化!$Q:$Q,MATCH(日文原码!BA165,新汉化!$P:$P,0))</f>
        <v>に</v>
      </c>
      <c r="BB165" t="str">
        <f>INDEX(新汉化!$Q:$Q,MATCH(日文原码!BB165,新汉化!$P:$P,0))</f>
        <v> </v>
      </c>
      <c r="BC165" t="str">
        <f>INDEX(新汉化!$Q:$Q,MATCH(日文原码!BC165,新汉化!$P:$P,0))</f>
        <v>は</v>
      </c>
      <c r="BD165" t="str">
        <f>INDEX(新汉化!$Q:$Q,MATCH(日文原码!BD165,新汉化!$P:$P,0))</f>
        <v>ん</v>
      </c>
      <c r="BE165" t="str">
        <f>INDEX(新汉化!$Q:$Q,MATCH(日文原码!BE165,新汉化!$P:$P,0))</f>
        <v>の</v>
      </c>
      <c r="BF165" t="str">
        <f>INDEX(新汉化!$Q:$Q,MATCH(日文原码!BF165,新汉化!$P:$P,0))</f>
        <v>う</v>
      </c>
      <c r="BG165" t="str">
        <f>INDEX(新汉化!$Q:$Q,MATCH(日文原码!BG165,新汉化!$P:$P,0))</f>
        <v>し</v>
      </c>
      <c r="BH165" t="str">
        <f>INDEX(新汉化!$Q:$Q,MATCH(日文原码!BH165,新汉化!$P:$P,0))</f>
        <v>て</v>
      </c>
      <c r="BI165" t="str">
        <f>INDEX(新汉化!$Q:$Q,MATCH(日文原码!BI165,新汉化!$P:$P,0))</f>
        <v> </v>
      </c>
      <c r="BJ165" t="str">
        <f>INDEX(新汉化!$Q:$Q,MATCH(日文原码!BJ165,新汉化!$P:$P,0))</f>
        <v>こ</v>
      </c>
      <c r="BK165" t="str">
        <f>INDEX(新汉化!$Q:$Q,MATCH(日文原码!BK165,新汉化!$P:$P,0))</f>
        <v>う</v>
      </c>
      <c r="BL165" t="str">
        <f>INDEX(新汉化!$Q:$Q,MATCH(日文原码!BL165,新汉化!$P:$P,0))</f>
        <v>げ</v>
      </c>
      <c r="BM165" t="str">
        <f>INDEX(新汉化!$Q:$Q,MATCH(日文原码!BM165,新汉化!$P:$P,0))</f>
        <v>き</v>
      </c>
      <c r="BN165" t="str">
        <f>INDEX(新汉化!$Q:$Q,MATCH(日文原码!BN165,新汉化!$P:$P,0))</f>
        <v>す</v>
      </c>
      <c r="BO165" t="str">
        <f>INDEX(新汉化!$Q:$Q,MATCH(日文原码!BO165,新汉化!$P:$P,0))</f>
        <v>る</v>
      </c>
      <c r="BP165" t="str">
        <f>INDEX(新汉化!$Q:$Q,MATCH(日文原码!BP165,新汉化!$P:$P,0))</f>
        <v>の</v>
      </c>
      <c r="BQ165" s="8" t="str">
        <f>INDEX(新汉化!$Q:$Q,MATCH(日文原码!BQ165,新汉化!$P:$P,0))</f>
        <v>で</v>
      </c>
      <c r="BR165" s="7" t="str">
        <f>INDEX(新汉化!$Q:$Q,MATCH(日文原码!BR165,新汉化!$P:$P,0))</f>
        <v>う</v>
      </c>
      <c r="BS165" t="str">
        <f>INDEX(新汉化!$Q:$Q,MATCH(日文原码!BS165,新汉化!$P:$P,0))</f>
        <v>し</v>
      </c>
      <c r="BT165" t="str">
        <f>INDEX(新汉化!$Q:$Q,MATCH(日文原码!BT165,新汉化!$P:$P,0))</f>
        <v>ろ</v>
      </c>
      <c r="BU165" t="str">
        <f>INDEX(新汉化!$Q:$Q,MATCH(日文原码!BU165,新汉化!$P:$P,0))</f>
        <v>か</v>
      </c>
      <c r="BV165" t="str">
        <f>INDEX(新汉化!$Q:$Q,MATCH(日文原码!BV165,新汉化!$P:$P,0))</f>
        <v>ら</v>
      </c>
      <c r="BW165" t="str">
        <f>INDEX(新汉化!$Q:$Q,MATCH(日文原码!BW165,新汉化!$P:$P,0))</f>
        <v> </v>
      </c>
      <c r="BX165" t="str">
        <f>INDEX(新汉化!$Q:$Q,MATCH(日文原码!BX165,新汉化!$P:$P,0))</f>
        <v>ち</v>
      </c>
      <c r="BY165" t="str">
        <f>INDEX(新汉化!$Q:$Q,MATCH(日文原码!BY165,新汉化!$P:$P,0))</f>
        <v>か</v>
      </c>
      <c r="BZ165" t="str">
        <f>INDEX(新汉化!$Q:$Q,MATCH(日文原码!BZ165,新汉化!$P:$P,0))</f>
        <v>よ</v>
      </c>
      <c r="CA165" t="str">
        <f>INDEX(新汉化!$Q:$Q,MATCH(日文原码!CA165,新汉化!$P:$P,0))</f>
        <v>る</v>
      </c>
      <c r="CB165" t="str">
        <f>INDEX(新汉化!$Q:$Q,MATCH(日文原码!CB165,新汉化!$P:$P,0))</f>
        <v>と</v>
      </c>
      <c r="CC165" t="str">
        <f>INDEX(新汉化!$Q:$Q,MATCH(日文原码!CC165,新汉化!$P:$P,0))</f>
        <v> </v>
      </c>
      <c r="CD165" t="str">
        <f>INDEX(新汉化!$Q:$Q,MATCH(日文原码!CD165,新汉化!$P:$P,0))</f>
        <v>い</v>
      </c>
      <c r="CE165" t="str">
        <f>INDEX(新汉化!$Q:$Q,MATCH(日文原码!CE165,新汉化!$P:$P,0))</f>
        <v>き</v>
      </c>
      <c r="CF165" t="str">
        <f>INDEX(新汉化!$Q:$Q,MATCH(日文原码!CF165,新汉化!$P:$P,0))</f>
        <v>な</v>
      </c>
      <c r="CG165" t="str">
        <f>INDEX(新汉化!$Q:$Q,MATCH(日文原码!CG165,新汉化!$P:$P,0))</f>
        <v>り</v>
      </c>
      <c r="CH165" t="str">
        <f>INDEX(新汉化!$Q:$Q,MATCH(日文原码!CH165,新汉化!$P:$P,0))</f>
        <v> </v>
      </c>
      <c r="CI165" t="str">
        <f>INDEX(新汉化!$Q:$Q,MATCH(日文原码!CI165,新汉化!$P:$P,0))</f>
        <v>か</v>
      </c>
      <c r="CJ165" t="str">
        <f>INDEX(新汉化!$Q:$Q,MATCH(日文原码!CJ165,新汉化!$P:$P,0))</f>
        <v>み</v>
      </c>
      <c r="CK165" t="str">
        <f>INDEX(新汉化!$Q:$Q,MATCH(日文原码!CK165,新汉化!$P:$P,0))</f>
        <v>つ</v>
      </c>
      <c r="CL165" t="str">
        <f>INDEX(新汉化!$Q:$Q,MATCH(日文原码!CL165,新汉化!$P:$P,0))</f>
        <v>か</v>
      </c>
      <c r="CM165" t="str">
        <f>INDEX(新汉化!$Q:$Q,MATCH(日文原码!CM165,新汉化!$P:$P,0))</f>
        <v>れ</v>
      </c>
      <c r="CN165" t="str">
        <f>INDEX(新汉化!$Q:$Q,MATCH(日文原码!CN165,新汉化!$P:$P,0))</f>
        <v>る</v>
      </c>
      <c r="CO165" t="str">
        <f>INDEX(新汉化!$Q:$Q,MATCH(日文原码!CO165,新汉化!$P:$P,0))</f>
        <v>。</v>
      </c>
      <c r="CP165" s="13" t="str">
        <f>INDEX(新汉化!$Q:$Q,MATCH(日文原码!CP165,新汉化!$P:$P,0))</f>
        <v> </v>
      </c>
    </row>
    <row r="166" spans="1:94">
      <c r="A166" t="str">
        <f>MID(日文原码!A166,2,1)</f>
        <v>1</v>
      </c>
      <c r="B166" t="str">
        <f>MID(日文原码!B166,2,1)</f>
        <v>6</v>
      </c>
      <c r="C166" t="str">
        <f>MID(日文原码!C166,2,1)</f>
        <v>5</v>
      </c>
      <c r="D166" s="7" t="str">
        <f>MID(日文原码!D166,2,1)</f>
        <v>A</v>
      </c>
      <c r="E166" t="str">
        <f>MID(日文原码!E166,2,1)</f>
        <v>A</v>
      </c>
      <c r="F166" t="str">
        <f>MID(日文原码!F166,2,1)</f>
        <v>0</v>
      </c>
      <c r="G166" s="8" t="str">
        <f>MID(日文原码!G166,2,1)</f>
        <v>5</v>
      </c>
      <c r="H166" s="7" t="str">
        <f>MID(日文原码!H166,2,1)</f>
        <v>A</v>
      </c>
      <c r="I166" t="str">
        <f>MID(日文原码!I166,2,1)</f>
        <v>3</v>
      </c>
      <c r="J166" t="str">
        <f>MID(日文原码!J166,2,1)</f>
        <v>3</v>
      </c>
      <c r="K166" s="8" t="str">
        <f>MID(日文原码!K166,2,1)</f>
        <v>5</v>
      </c>
      <c r="L166" s="7" t="str">
        <f>INDEX(新汉化!$Q:$Q,MATCH(日文原码!L166,新汉化!$P:$P,0))</f>
        <v>ゴ</v>
      </c>
      <c r="M166" t="str">
        <f>INDEX(新汉化!$Q:$Q,MATCH(日文原码!M166,新汉化!$P:$P,0))</f>
        <v>マ</v>
      </c>
      <c r="N166" t="str">
        <f>INDEX(新汉化!$Q:$Q,MATCH(日文原码!N166,新汉化!$P:$P,0))</f>
        <v>ゾ</v>
      </c>
      <c r="O166" t="str">
        <f>INDEX(新汉化!$Q:$Q,MATCH(日文原码!O166,新汉化!$P:$P,0))</f>
        <v>ウ</v>
      </c>
      <c r="P166" s="8" t="str">
        <f>INDEX(新汉化!$Q:$Q,MATCH(日文原码!P166,新汉化!$P:$P,0))</f>
        <v> </v>
      </c>
      <c r="Q166" s="7" t="str">
        <f>INDEX(新汉化!$Q:$Q,MATCH(日文原码!Q166,新汉化!$P:$P,0))</f>
        <v> </v>
      </c>
      <c r="R166" t="str">
        <f>INDEX(新汉化!$Q:$Q,MATCH(日文原码!R166,新汉化!$P:$P,0))</f>
        <v>な</v>
      </c>
      <c r="S166" t="str">
        <f>INDEX(新汉化!$Q:$Q,MATCH(日文原码!S166,新汉化!$P:$P,0))</f>
        <v>が</v>
      </c>
      <c r="T166" t="str">
        <f>INDEX(新汉化!$Q:$Q,MATCH(日文原码!T166,新汉化!$P:$P,0))</f>
        <v>は</v>
      </c>
      <c r="U166" s="8" t="str">
        <f>INDEX(新汉化!$Q:$Q,MATCH(日文原码!U166,新汉化!$P:$P,0))</f>
        <v>な</v>
      </c>
      <c r="V166" s="7" t="str">
        <f>INDEX(新汉化!$Q:$Q,MATCH(日文原码!V166,新汉化!$P:$P,0))</f>
        <v>な</v>
      </c>
      <c r="W166" t="str">
        <f>INDEX(新汉化!$Q:$Q,MATCH(日文原码!W166,新汉化!$P:$P,0))</f>
        <v>が</v>
      </c>
      <c r="X166" t="str">
        <f>INDEX(新汉化!$Q:$Q,MATCH(日文原码!X166,新汉化!$P:$P,0))</f>
        <v>い</v>
      </c>
      <c r="Y166" t="str">
        <f>INDEX(新汉化!$Q:$Q,MATCH(日文原码!Y166,新汉化!$P:$P,0))</f>
        <v> </v>
      </c>
      <c r="Z166" t="str">
        <f>INDEX(新汉化!$Q:$Q,MATCH(日文原码!Z166,新汉化!$P:$P,0))</f>
        <v>は</v>
      </c>
      <c r="AA166" t="str">
        <f>INDEX(新汉化!$Q:$Q,MATCH(日文原码!AA166,新汉化!$P:$P,0))</f>
        <v>な</v>
      </c>
      <c r="AB166" t="str">
        <f>INDEX(新汉化!$Q:$Q,MATCH(日文原码!AB166,新汉化!$P:$P,0))</f>
        <v>を</v>
      </c>
      <c r="AC166" t="str">
        <f>INDEX(新汉化!$Q:$Q,MATCH(日文原码!AC166,新汉化!$P:$P,0))</f>
        <v> </v>
      </c>
      <c r="AD166" t="str">
        <f>INDEX(新汉化!$Q:$Q,MATCH(日文原码!AD166,新汉化!$P:$P,0))</f>
        <v>つ</v>
      </c>
      <c r="AE166" t="str">
        <f>INDEX(新汉化!$Q:$Q,MATCH(日文原码!AE166,新汉化!$P:$P,0))</f>
        <v>か</v>
      </c>
      <c r="AF166" t="str">
        <f>INDEX(新汉化!$Q:$Q,MATCH(日文原码!AF166,新汉化!$P:$P,0))</f>
        <v>っ</v>
      </c>
      <c r="AG166" t="str">
        <f>INDEX(新汉化!$Q:$Q,MATCH(日文原码!AG166,新汉化!$P:$P,0))</f>
        <v>て</v>
      </c>
      <c r="AH166" t="str">
        <f>INDEX(新汉化!$Q:$Q,MATCH(日文原码!AH166,新汉化!$P:$P,0))</f>
        <v> </v>
      </c>
      <c r="AI166" t="str">
        <f>INDEX(新汉化!$Q:$Q,MATCH(日文原码!AI166,新汉化!$P:$P,0))</f>
        <v>み</v>
      </c>
      <c r="AJ166" t="str">
        <f>INDEX(新汉化!$Q:$Q,MATCH(日文原码!AJ166,新汉化!$P:$P,0))</f>
        <v>ず</v>
      </c>
      <c r="AK166" t="str">
        <f>INDEX(新汉化!$Q:$Q,MATCH(日文原码!AK166,新汉化!$P:$P,0))</f>
        <v>あ</v>
      </c>
      <c r="AL166" t="str">
        <f>INDEX(新汉化!$Q:$Q,MATCH(日文原码!AL166,新汉化!$P:$P,0))</f>
        <v>び</v>
      </c>
      <c r="AM166" t="str">
        <f>INDEX(新汉化!$Q:$Q,MATCH(日文原码!AM166,新汉化!$P:$P,0))</f>
        <v>を</v>
      </c>
      <c r="AN166" t="str">
        <f>INDEX(新汉化!$Q:$Q,MATCH(日文原码!AN166,新汉化!$P:$P,0))</f>
        <v> </v>
      </c>
      <c r="AO166" t="str">
        <f>INDEX(新汉化!$Q:$Q,MATCH(日文原码!AO166,新汉化!$P:$P,0))</f>
        <v>す</v>
      </c>
      <c r="AP166" t="str">
        <f>INDEX(新汉化!$Q:$Q,MATCH(日文原码!AP166,新汉化!$P:$P,0))</f>
        <v>る</v>
      </c>
      <c r="AQ166" t="str">
        <f>INDEX(新汉化!$Q:$Q,MATCH(日文原码!AQ166,新汉化!$P:$P,0))</f>
        <v>。</v>
      </c>
      <c r="AR166" t="str">
        <f>INDEX(新汉化!$Q:$Q,MATCH(日文原码!AR166,新汉化!$P:$P,0))</f>
        <v> </v>
      </c>
      <c r="AS166" s="8" t="str">
        <f>INDEX(新汉化!$Q:$Q,MATCH(日文原码!AS166,新汉化!$P:$P,0))</f>
        <v> </v>
      </c>
      <c r="AT166" s="7" t="str">
        <f>INDEX(新汉化!$Q:$Q,MATCH(日文原码!AT166,新汉化!$P:$P,0))</f>
        <v>な</v>
      </c>
      <c r="AU166" t="str">
        <f>INDEX(新汉化!$Q:$Q,MATCH(日文原码!AU166,新汉化!$P:$P,0))</f>
        <v>か</v>
      </c>
      <c r="AV166" t="str">
        <f>INDEX(新汉化!$Q:$Q,MATCH(日文原码!AV166,新汉化!$P:$P,0))</f>
        <v>ま</v>
      </c>
      <c r="AW166" t="str">
        <f>INDEX(新汉化!$Q:$Q,MATCH(日文原码!AW166,新汉化!$P:$P,0))</f>
        <v>が</v>
      </c>
      <c r="AX166" t="str">
        <f>INDEX(新汉化!$Q:$Q,MATCH(日文原码!AX166,新汉化!$P:$P,0))</f>
        <v> </v>
      </c>
      <c r="AY166" t="str">
        <f>INDEX(新汉化!$Q:$Q,MATCH(日文原码!AY166,新汉化!$P:$P,0))</f>
        <v>あ</v>
      </c>
      <c r="AZ166" t="str">
        <f>INDEX(新汉化!$Q:$Q,MATCH(日文原码!AZ166,新汉化!$P:$P,0))</f>
        <v>つ</v>
      </c>
      <c r="BA166" t="str">
        <f>INDEX(新汉化!$Q:$Q,MATCH(日文原码!BA166,新汉化!$P:$P,0))</f>
        <v>ま</v>
      </c>
      <c r="BB166" t="str">
        <f>INDEX(新汉化!$Q:$Q,MATCH(日文原码!BB166,新汉化!$P:$P,0))</f>
        <v>っ</v>
      </c>
      <c r="BC166" t="str">
        <f>INDEX(新汉化!$Q:$Q,MATCH(日文原码!BC166,新汉化!$P:$P,0))</f>
        <v>て</v>
      </c>
      <c r="BD166" t="str">
        <f>INDEX(新汉化!$Q:$Q,MATCH(日文原码!BD166,新汉化!$P:$P,0))</f>
        <v>く</v>
      </c>
      <c r="BE166" t="str">
        <f>INDEX(新汉化!$Q:$Q,MATCH(日文原码!BE166,新汉化!$P:$P,0))</f>
        <v>る</v>
      </c>
      <c r="BF166" t="str">
        <f>INDEX(新汉化!$Q:$Q,MATCH(日文原码!BF166,新汉化!$P:$P,0))</f>
        <v>と</v>
      </c>
      <c r="BG166" t="str">
        <f>INDEX(新汉化!$Q:$Q,MATCH(日文原码!BG166,新汉化!$P:$P,0))</f>
        <v> </v>
      </c>
      <c r="BH166" t="str">
        <f>INDEX(新汉化!$Q:$Q,MATCH(日文原码!BH166,新汉化!$P:$P,0))</f>
        <v>み</v>
      </c>
      <c r="BI166" t="str">
        <f>INDEX(新汉化!$Q:$Q,MATCH(日文原码!BI166,新汉化!$P:$P,0))</f>
        <v>ず</v>
      </c>
      <c r="BJ166" t="str">
        <f>INDEX(新汉化!$Q:$Q,MATCH(日文原码!BJ166,新汉化!$P:$P,0))</f>
        <v>を</v>
      </c>
      <c r="BK166" t="str">
        <f>INDEX(新汉化!$Q:$Q,MATCH(日文原码!BK166,新汉化!$P:$P,0))</f>
        <v> </v>
      </c>
      <c r="BL166" t="str">
        <f>INDEX(新汉化!$Q:$Q,MATCH(日文原码!BL166,新汉化!$P:$P,0))</f>
        <v>か</v>
      </c>
      <c r="BM166" t="str">
        <f>INDEX(新汉化!$Q:$Q,MATCH(日文原码!BM166,新汉化!$P:$P,0))</f>
        <v>け</v>
      </c>
      <c r="BN166" t="str">
        <f>INDEX(新汉化!$Q:$Q,MATCH(日文原码!BN166,新汉化!$P:$P,0))</f>
        <v>あ</v>
      </c>
      <c r="BO166" t="str">
        <f>INDEX(新汉化!$Q:$Q,MATCH(日文原码!BO166,新汉化!$P:$P,0))</f>
        <v>う</v>
      </c>
      <c r="BP166" t="str">
        <f>INDEX(新汉化!$Q:$Q,MATCH(日文原码!BP166,新汉化!$P:$P,0))</f>
        <v>。</v>
      </c>
      <c r="BQ166" s="8" t="str">
        <f>INDEX(新汉化!$Q:$Q,MATCH(日文原码!BQ166,新汉化!$P:$P,0))</f>
        <v> </v>
      </c>
      <c r="BR166" s="7" t="str">
        <f>INDEX(新汉化!$Q:$Q,MATCH(日文原码!BR166,新汉化!$P:$P,0))</f>
        <v>ず</v>
      </c>
      <c r="BS166" t="str">
        <f>INDEX(新汉化!$Q:$Q,MATCH(日文原码!BS166,新汉化!$P:$P,0))</f>
        <v>ぶ</v>
      </c>
      <c r="BT166" t="str">
        <f>INDEX(新汉化!$Q:$Q,MATCH(日文原码!BT166,新汉化!$P:$P,0))</f>
        <v>ぬ</v>
      </c>
      <c r="BU166" t="str">
        <f>INDEX(新汉化!$Q:$Q,MATCH(日文原码!BU166,新汉化!$P:$P,0))</f>
        <v>れ</v>
      </c>
      <c r="BV166" t="str">
        <f>INDEX(新汉化!$Q:$Q,MATCH(日文原码!BV166,新汉化!$P:$P,0))</f>
        <v>の</v>
      </c>
      <c r="BW166" t="str">
        <f>INDEX(新汉化!$Q:$Q,MATCH(日文原码!BW166,新汉化!$P:$P,0))</f>
        <v> </v>
      </c>
      <c r="BX166" t="str">
        <f>INDEX(新汉化!$Q:$Q,MATCH(日文原码!BX166,新汉化!$P:$P,0))</f>
        <v>か</v>
      </c>
      <c r="BY166" t="str">
        <f>INDEX(新汉化!$Q:$Q,MATCH(日文原码!BY166,新汉化!$P:$P,0))</f>
        <v>ら</v>
      </c>
      <c r="BZ166" t="str">
        <f>INDEX(新汉化!$Q:$Q,MATCH(日文原码!BZ166,新汉化!$P:$P,0))</f>
        <v>だ</v>
      </c>
      <c r="CA166" t="str">
        <f>INDEX(新汉化!$Q:$Q,MATCH(日文原码!CA166,新汉化!$P:$P,0))</f>
        <v>を</v>
      </c>
      <c r="CB166" t="str">
        <f>INDEX(新汉化!$Q:$Q,MATCH(日文原码!CB166,新汉化!$P:$P,0))</f>
        <v> </v>
      </c>
      <c r="CC166" t="str">
        <f>INDEX(新汉化!$Q:$Q,MATCH(日文原码!CC166,新汉化!$P:$P,0))</f>
        <v>み</v>
      </c>
      <c r="CD166" t="str">
        <f>INDEX(新汉化!$Q:$Q,MATCH(日文原码!CD166,新汉化!$P:$P,0))</f>
        <v>ず</v>
      </c>
      <c r="CE166" t="str">
        <f>INDEX(新汉化!$Q:$Q,MATCH(日文原码!CE166,新汉化!$P:$P,0))</f>
        <v>べ</v>
      </c>
      <c r="CF166" t="str">
        <f>INDEX(新汉化!$Q:$Q,MATCH(日文原码!CF166,新汉化!$P:$P,0))</f>
        <v>で</v>
      </c>
      <c r="CG166" t="str">
        <f>INDEX(新汉化!$Q:$Q,MATCH(日文原码!CG166,新汉化!$P:$P,0))</f>
        <v> </v>
      </c>
      <c r="CH166" t="str">
        <f>INDEX(新汉化!$Q:$Q,MATCH(日文原码!CH166,新汉化!$P:$P,0))</f>
        <v>か</v>
      </c>
      <c r="CI166" t="str">
        <f>INDEX(新汉化!$Q:$Q,MATCH(日文原码!CI166,新汉化!$P:$P,0))</f>
        <v>わ</v>
      </c>
      <c r="CJ166" t="str">
        <f>INDEX(新汉化!$Q:$Q,MATCH(日文原码!CJ166,新汉化!$P:$P,0))</f>
        <v>か</v>
      </c>
      <c r="CK166" t="str">
        <f>INDEX(新汉化!$Q:$Q,MATCH(日文原码!CK166,新汉化!$P:$P,0))</f>
        <v>す</v>
      </c>
      <c r="CL166" t="str">
        <f>INDEX(新汉化!$Q:$Q,MATCH(日文原码!CL166,新汉化!$P:$P,0))</f>
        <v>よ</v>
      </c>
      <c r="CM166" t="str">
        <f>INDEX(新汉化!$Q:$Q,MATCH(日文原码!CM166,新汉化!$P:$P,0))</f>
        <v>。</v>
      </c>
      <c r="CN166" t="str">
        <f>INDEX(新汉化!$Q:$Q,MATCH(日文原码!CN166,新汉化!$P:$P,0))</f>
        <v> </v>
      </c>
      <c r="CO166" t="str">
        <f>INDEX(新汉化!$Q:$Q,MATCH(日文原码!CO166,新汉化!$P:$P,0))</f>
        <v> </v>
      </c>
      <c r="CP166" s="13" t="str">
        <f>INDEX(新汉化!$Q:$Q,MATCH(日文原码!CP166,新汉化!$P:$P,0))</f>
        <v> </v>
      </c>
    </row>
    <row r="167" spans="1:94">
      <c r="A167" t="str">
        <f>MID(日文原码!A167,2,1)</f>
        <v>1</v>
      </c>
      <c r="B167" t="str">
        <f>MID(日文原码!B167,2,1)</f>
        <v>6</v>
      </c>
      <c r="C167" t="str">
        <f>MID(日文原码!C167,2,1)</f>
        <v>6</v>
      </c>
      <c r="D167" s="7" t="str">
        <f>MID(日文原码!D167,2,1)</f>
        <v>A</v>
      </c>
      <c r="E167" t="str">
        <f>MID(日文原码!E167,2,1)</f>
        <v>A</v>
      </c>
      <c r="F167" t="str">
        <f>MID(日文原码!F167,2,1)</f>
        <v>1</v>
      </c>
      <c r="G167" s="8" t="str">
        <f>MID(日文原码!G167,2,1)</f>
        <v>1</v>
      </c>
      <c r="H167" s="7" t="str">
        <f>MID(日文原码!H167,2,1)</f>
        <v>1</v>
      </c>
      <c r="I167" t="str">
        <f>MID(日文原码!I167,2,1)</f>
        <v>2</v>
      </c>
      <c r="J167" t="str">
        <f>MID(日文原码!J167,2,1)</f>
        <v>0</v>
      </c>
      <c r="K167" s="8" t="str">
        <f>MID(日文原码!K167,2,1)</f>
        <v>0</v>
      </c>
      <c r="L167" s="7" t="str">
        <f>INDEX(新汉化!$Q:$Q,MATCH(日文原码!L167,新汉化!$P:$P,0))</f>
        <v>ド</v>
      </c>
      <c r="M167" t="str">
        <f>INDEX(新汉化!$Q:$Q,MATCH(日文原码!M167,新汉化!$P:$P,0))</f>
        <v>ン</v>
      </c>
      <c r="N167" t="str">
        <f>INDEX(新汉化!$Q:$Q,MATCH(日文原码!N167,新汉化!$P:$P,0))</f>
        <v>フ</v>
      </c>
      <c r="O167" t="str">
        <f>INDEX(新汉化!$Q:$Q,MATCH(日文原码!O167,新汉化!$P:$P,0))</f>
        <v>ァ</v>
      </c>
      <c r="P167" s="8" t="str">
        <f>INDEX(新汉化!$Q:$Q,MATCH(日文原码!P167,新汉化!$P:$P,0))</f>
        <v>ン</v>
      </c>
      <c r="Q167" s="7" t="str">
        <f>INDEX(新汉化!$Q:$Q,MATCH(日文原码!Q167,新汉化!$P:$P,0))</f>
        <v> </v>
      </c>
      <c r="R167" t="str">
        <f>INDEX(新汉化!$Q:$Q,MATCH(日文原码!R167,新汉化!$P:$P,0))</f>
        <v> </v>
      </c>
      <c r="S167" t="str">
        <f>INDEX(新汉化!$Q:$Q,MATCH(日文原码!S167,新汉化!$P:$P,0))</f>
        <v>よ</v>
      </c>
      <c r="T167" t="str">
        <f>INDEX(新汉化!$Q:$Q,MATCH(日文原码!T167,新汉化!$P:$P,0))</f>
        <v>ろ</v>
      </c>
      <c r="U167" s="8" t="str">
        <f>INDEX(新汉化!$Q:$Q,MATCH(日文原码!U167,新汉化!$P:$P,0))</f>
        <v>い</v>
      </c>
      <c r="V167" s="7" t="str">
        <f>INDEX(新汉化!$Q:$Q,MATCH(日文原码!V167,新汉化!$P:$P,0))</f>
        <v>か</v>
      </c>
      <c r="W167" t="str">
        <f>INDEX(新汉化!$Q:$Q,MATCH(日文原码!W167,新汉化!$P:$P,0))</f>
        <v>た</v>
      </c>
      <c r="X167" t="str">
        <f>INDEX(新汉化!$Q:$Q,MATCH(日文原码!X167,新汉化!$P:$P,0))</f>
        <v>い</v>
      </c>
      <c r="Y167" t="str">
        <f>INDEX(新汉化!$Q:$Q,MATCH(日文原码!Y167,新汉化!$P:$P,0))</f>
        <v> </v>
      </c>
      <c r="Z167" t="str">
        <f>INDEX(新汉化!$Q:$Q,MATCH(日文原码!Z167,新汉化!$P:$P,0))</f>
        <v>か</v>
      </c>
      <c r="AA167" t="str">
        <f>INDEX(新汉化!$Q:$Q,MATCH(日文原码!AA167,新汉化!$P:$P,0))</f>
        <v>ら</v>
      </c>
      <c r="AB167" t="str">
        <f>INDEX(新汉化!$Q:$Q,MATCH(日文原码!AB167,新汉化!$P:$P,0))</f>
        <v>だ</v>
      </c>
      <c r="AC167" t="str">
        <f>INDEX(新汉化!$Q:$Q,MATCH(日文原码!AC167,新汉化!$P:$P,0))</f>
        <v>で</v>
      </c>
      <c r="AD167" t="str">
        <f>INDEX(新汉化!$Q:$Q,MATCH(日文原码!AD167,新汉化!$P:$P,0))</f>
        <v> </v>
      </c>
      <c r="AE167" t="str">
        <f>INDEX(新汉化!$Q:$Q,MATCH(日文原码!AE167,新汉化!$P:$P,0))</f>
        <v>ぶ</v>
      </c>
      <c r="AF167" t="str">
        <f>INDEX(新汉化!$Q:$Q,MATCH(日文原码!AF167,新汉化!$P:$P,0))</f>
        <v>つ</v>
      </c>
      <c r="AG167" t="str">
        <f>INDEX(新汉化!$Q:$Q,MATCH(日文原码!AG167,新汉化!$P:$P,0))</f>
        <v>か</v>
      </c>
      <c r="AH167" t="str">
        <f>INDEX(新汉化!$Q:$Q,MATCH(日文原码!AH167,新汉化!$P:$P,0))</f>
        <v>れ</v>
      </c>
      <c r="AI167" t="str">
        <f>INDEX(新汉化!$Q:$Q,MATCH(日文原码!AI167,新汉化!$P:$P,0))</f>
        <v>ば</v>
      </c>
      <c r="AJ167" t="str">
        <f>INDEX(新汉化!$Q:$Q,MATCH(日文原码!AJ167,新汉化!$P:$P,0))</f>
        <v> </v>
      </c>
      <c r="AK167" t="str">
        <f>INDEX(新汉化!$Q:$Q,MATCH(日文原码!AK167,新汉化!$P:$P,0))</f>
        <v>い</v>
      </c>
      <c r="AL167" t="str">
        <f>INDEX(新汉化!$Q:$Q,MATCH(日文原码!AL167,新汉化!$P:$P,0))</f>
        <v>え</v>
      </c>
      <c r="AM167" t="str">
        <f>INDEX(新汉化!$Q:$Q,MATCH(日文原码!AM167,新汉化!$P:$P,0))</f>
        <v>も</v>
      </c>
      <c r="AN167" t="str">
        <f>INDEX(新汉化!$Q:$Q,MATCH(日文原码!AN167,新汉化!$P:$P,0))</f>
        <v> </v>
      </c>
      <c r="AO167" t="str">
        <f>INDEX(新汉化!$Q:$Q,MATCH(日文原码!AO167,新汉化!$P:$P,0))</f>
        <v>こ</v>
      </c>
      <c r="AP167" t="str">
        <f>INDEX(新汉化!$Q:$Q,MATCH(日文原码!AP167,新汉化!$P:$P,0))</f>
        <v>わ</v>
      </c>
      <c r="AQ167" t="str">
        <f>INDEX(新汉化!$Q:$Q,MATCH(日文原码!AQ167,新汉化!$P:$P,0))</f>
        <v>れ</v>
      </c>
      <c r="AR167" t="str">
        <f>INDEX(新汉化!$Q:$Q,MATCH(日文原码!AR167,新汉化!$P:$P,0))</f>
        <v>る</v>
      </c>
      <c r="AS167" s="8" t="str">
        <f>INDEX(新汉化!$Q:$Q,MATCH(日文原码!AS167,新汉化!$P:$P,0))</f>
        <v>。</v>
      </c>
      <c r="AT167" s="7" t="str">
        <f>INDEX(新汉化!$Q:$Q,MATCH(日文原码!AT167,新汉化!$P:$P,0))</f>
        <v>そ</v>
      </c>
      <c r="AU167" t="str">
        <f>INDEX(新汉化!$Q:$Q,MATCH(日文原码!AU167,新汉化!$P:$P,0))</f>
        <v>の</v>
      </c>
      <c r="AV167" t="str">
        <f>INDEX(新汉化!$Q:$Q,MATCH(日文原码!AV167,新汉化!$P:$P,0))</f>
        <v> </v>
      </c>
      <c r="AW167" t="str">
        <f>INDEX(新汉化!$Q:$Q,MATCH(日文原码!AW167,新汉化!$P:$P,0))</f>
        <v>ち</v>
      </c>
      <c r="AX167" t="str">
        <f>INDEX(新汉化!$Q:$Q,MATCH(日文原码!AX167,新汉化!$P:$P,0))</f>
        <v>か</v>
      </c>
      <c r="AY167" t="str">
        <f>INDEX(新汉化!$Q:$Q,MATCH(日文原码!AY167,新汉化!$P:$P,0))</f>
        <v>ら</v>
      </c>
      <c r="AZ167" t="str">
        <f>INDEX(新汉化!$Q:$Q,MATCH(日文原码!AZ167,新汉化!$P:$P,0))</f>
        <v>を</v>
      </c>
      <c r="BA167" t="str">
        <f>INDEX(新汉化!$Q:$Q,MATCH(日文原码!BA167,新汉化!$P:$P,0))</f>
        <v> </v>
      </c>
      <c r="BB167" t="str">
        <f>INDEX(新汉化!$Q:$Q,MATCH(日文原码!BB167,新汉化!$P:$P,0))</f>
        <v>つ</v>
      </c>
      <c r="BC167" t="str">
        <f>INDEX(新汉化!$Q:$Q,MATCH(日文原码!BC167,新汉化!$P:$P,0))</f>
        <v>か</v>
      </c>
      <c r="BD167" t="str">
        <f>INDEX(新汉化!$Q:$Q,MATCH(日文原码!BD167,新汉化!$P:$P,0))</f>
        <v>っ</v>
      </c>
      <c r="BE167" t="str">
        <f>INDEX(新汉化!$Q:$Q,MATCH(日文原码!BE167,新汉化!$P:$P,0))</f>
        <v>て</v>
      </c>
      <c r="BF167" t="str">
        <f>INDEX(新汉化!$Q:$Q,MATCH(日文原码!BF167,新汉化!$P:$P,0))</f>
        <v> </v>
      </c>
      <c r="BG167" t="str">
        <f>INDEX(新汉化!$Q:$Q,MATCH(日文原码!BG167,新汉化!$P:$P,0))</f>
        <v>や</v>
      </c>
      <c r="BH167" t="str">
        <f>INDEX(新汉化!$Q:$Q,MATCH(日文原码!BH167,新汉化!$P:$P,0))</f>
        <v>ま</v>
      </c>
      <c r="BI167" t="str">
        <f>INDEX(新汉化!$Q:$Q,MATCH(日文原码!BI167,新汉化!$P:$P,0))</f>
        <v>み</v>
      </c>
      <c r="BJ167" t="str">
        <f>INDEX(新汉化!$Q:$Q,MATCH(日文原码!BJ167,新汉化!$P:$P,0))</f>
        <v>ち</v>
      </c>
      <c r="BK167" t="str">
        <f>INDEX(新汉化!$Q:$Q,MATCH(日文原码!BK167,新汉化!$P:$P,0))</f>
        <v>を</v>
      </c>
      <c r="BL167" t="str">
        <f>INDEX(新汉化!$Q:$Q,MATCH(日文原码!BL167,新汉化!$P:$P,0))</f>
        <v> </v>
      </c>
      <c r="BM167" t="str">
        <f>INDEX(新汉化!$Q:$Q,MATCH(日文原码!BM167,新汉化!$P:$P,0))</f>
        <v>ふ</v>
      </c>
      <c r="BN167" t="str">
        <f>INDEX(新汉化!$Q:$Q,MATCH(日文原码!BN167,新汉化!$P:$P,0))</f>
        <v>さ</v>
      </c>
      <c r="BO167" t="str">
        <f>INDEX(新汉化!$Q:$Q,MATCH(日文原码!BO167,新汉化!$P:$P,0))</f>
        <v>い</v>
      </c>
      <c r="BP167" t="str">
        <f>INDEX(新汉化!$Q:$Q,MATCH(日文原码!BP167,新汉化!$P:$P,0))</f>
        <v>だ</v>
      </c>
      <c r="BQ167" s="8" t="str">
        <f>INDEX(新汉化!$Q:$Q,MATCH(日文原码!BQ167,新汉化!$P:$P,0))</f>
        <v> </v>
      </c>
      <c r="BR167" s="7" t="str">
        <f>INDEX(新汉化!$Q:$Q,MATCH(日文原码!BR167,新汉化!$P:$P,0))</f>
        <v>ど</v>
      </c>
      <c r="BS167" t="str">
        <f>INDEX(新汉化!$Q:$Q,MATCH(日文原码!BS167,新汉化!$P:$P,0))</f>
        <v>し</v>
      </c>
      <c r="BT167" t="str">
        <f>INDEX(新汉化!$Q:$Q,MATCH(日文原码!BT167,新汉化!$P:$P,0))</f>
        <v>ゃ</v>
      </c>
      <c r="BU167" t="str">
        <f>INDEX(新汉化!$Q:$Q,MATCH(日文原码!BU167,新汉化!$P:$P,0))</f>
        <v>く</v>
      </c>
      <c r="BV167" t="str">
        <f>INDEX(新汉化!$Q:$Q,MATCH(日文原码!BV167,新汉化!$P:$P,0))</f>
        <v>ず</v>
      </c>
      <c r="BW167" t="str">
        <f>INDEX(新汉化!$Q:$Q,MATCH(日文原码!BW167,新汉化!$P:$P,0))</f>
        <v>れ</v>
      </c>
      <c r="BX167" t="str">
        <f>INDEX(新汉化!$Q:$Q,MATCH(日文原码!BX167,新汉化!$P:$P,0))</f>
        <v>を</v>
      </c>
      <c r="BY167" t="str">
        <f>INDEX(新汉化!$Q:$Q,MATCH(日文原码!BY167,新汉化!$P:$P,0))</f>
        <v> </v>
      </c>
      <c r="BZ167" t="str">
        <f>INDEX(新汉化!$Q:$Q,MATCH(日文原码!BZ167,新汉化!$P:$P,0))</f>
        <v>ど</v>
      </c>
      <c r="CA167" t="str">
        <f>INDEX(新汉化!$Q:$Q,MATCH(日文原码!CA167,新汉化!$P:$P,0))</f>
        <v>か</v>
      </c>
      <c r="CB167" t="str">
        <f>INDEX(新汉化!$Q:$Q,MATCH(日文原码!CB167,新汉化!$P:$P,0))</f>
        <v>す</v>
      </c>
      <c r="CC167" t="str">
        <f>INDEX(新汉化!$Q:$Q,MATCH(日文原码!CC167,新汉化!$P:$P,0))</f>
        <v> </v>
      </c>
      <c r="CD167" t="str">
        <f>INDEX(新汉化!$Q:$Q,MATCH(日文原码!CD167,新汉化!$P:$P,0))</f>
        <v>し</v>
      </c>
      <c r="CE167" t="str">
        <f>INDEX(新汉化!$Q:$Q,MATCH(日文原码!CE167,新汉化!$P:$P,0))</f>
        <v>ご</v>
      </c>
      <c r="CF167" t="str">
        <f>INDEX(新汉化!$Q:$Q,MATCH(日文原码!CF167,新汉化!$P:$P,0))</f>
        <v>と</v>
      </c>
      <c r="CG167" t="str">
        <f>INDEX(新汉化!$Q:$Q,MATCH(日文原码!CG167,新汉化!$P:$P,0))</f>
        <v>を</v>
      </c>
      <c r="CH167" t="str">
        <f>INDEX(新汉化!$Q:$Q,MATCH(日文原码!CH167,新汉化!$P:$P,0))</f>
        <v> </v>
      </c>
      <c r="CI167" t="str">
        <f>INDEX(新汉化!$Q:$Q,MATCH(日文原码!CI167,新汉化!$P:$P,0))</f>
        <v>て</v>
      </c>
      <c r="CJ167" t="str">
        <f>INDEX(新汉化!$Q:$Q,MATCH(日文原码!CJ167,新汉化!$P:$P,0))</f>
        <v>つ</v>
      </c>
      <c r="CK167" t="str">
        <f>INDEX(新汉化!$Q:$Q,MATCH(日文原码!CK167,新汉化!$P:$P,0))</f>
        <v>だ</v>
      </c>
      <c r="CL167" t="str">
        <f>INDEX(新汉化!$Q:$Q,MATCH(日文原码!CL167,新汉化!$P:$P,0))</f>
        <v>う</v>
      </c>
      <c r="CM167" t="str">
        <f>INDEX(新汉化!$Q:$Q,MATCH(日文原码!CM167,新汉化!$P:$P,0))</f>
        <v>よ</v>
      </c>
      <c r="CN167" t="str">
        <f>INDEX(新汉化!$Q:$Q,MATCH(日文原码!CN167,新汉化!$P:$P,0))</f>
        <v>。</v>
      </c>
      <c r="CO167" t="str">
        <f>INDEX(新汉化!$Q:$Q,MATCH(日文原码!CO167,新汉化!$P:$P,0))</f>
        <v> </v>
      </c>
      <c r="CP167" s="13" t="str">
        <f>INDEX(新汉化!$Q:$Q,MATCH(日文原码!CP167,新汉化!$P:$P,0))</f>
        <v> </v>
      </c>
    </row>
    <row r="168" spans="1:94">
      <c r="A168" t="str">
        <f>MID(日文原码!A168,2,1)</f>
        <v>1</v>
      </c>
      <c r="B168" t="str">
        <f>MID(日文原码!B168,2,1)</f>
        <v>6</v>
      </c>
      <c r="C168" t="str">
        <f>MID(日文原码!C168,2,1)</f>
        <v>7</v>
      </c>
      <c r="D168" s="7" t="str">
        <f>MID(日文原码!D168,2,1)</f>
        <v>A</v>
      </c>
      <c r="E168" t="str">
        <f>MID(日文原码!E168,2,1)</f>
        <v>A</v>
      </c>
      <c r="F168" t="str">
        <f>MID(日文原码!F168,2,1)</f>
        <v>1</v>
      </c>
      <c r="G168" s="8" t="str">
        <f>MID(日文原码!G168,2,1)</f>
        <v>5</v>
      </c>
      <c r="H168" s="7" t="str">
        <f>MID(日文原码!H168,2,1)</f>
        <v>A</v>
      </c>
      <c r="I168" t="str">
        <f>MID(日文原码!I168,2,1)</f>
        <v>5</v>
      </c>
      <c r="J168" t="str">
        <f>MID(日文原码!J168,2,1)</f>
        <v>5</v>
      </c>
      <c r="K168" s="8" t="str">
        <f>MID(日文原码!K168,2,1)</f>
        <v>0</v>
      </c>
      <c r="L168" s="7" t="str">
        <f>INDEX(新汉化!$Q:$Q,MATCH(日文原码!L168,新汉化!$P:$P,0))</f>
        <v>カ</v>
      </c>
      <c r="M168" t="str">
        <f>INDEX(新汉化!$Q:$Q,MATCH(日文原码!M168,新汉化!$P:$P,0))</f>
        <v>イ</v>
      </c>
      <c r="N168" t="str">
        <f>INDEX(新汉化!$Q:$Q,MATCH(日文原码!N168,新汉化!$P:$P,0))</f>
        <v>ロ</v>
      </c>
      <c r="O168" t="str">
        <f>INDEX(新汉化!$Q:$Q,MATCH(日文原码!O168,新汉化!$P:$P,0))</f>
        <v>ス</v>
      </c>
      <c r="P168" s="8" t="str">
        <f>INDEX(新汉化!$Q:$Q,MATCH(日文原码!P168,新汉化!$P:$P,0))</f>
        <v> </v>
      </c>
      <c r="Q168" s="7" t="str">
        <f>INDEX(新汉化!$Q:$Q,MATCH(日文原码!Q168,新汉化!$P:$P,0))</f>
        <v> </v>
      </c>
      <c r="R168" t="str">
        <f>INDEX(新汉化!$Q:$Q,MATCH(日文原码!R168,新汉化!$P:$P,0))</f>
        <v>く</v>
      </c>
      <c r="S168" t="str">
        <f>INDEX(新汉化!$Q:$Q,MATCH(日文原码!S168,新汉化!$P:$P,0))</f>
        <v>わ</v>
      </c>
      <c r="T168" t="str">
        <f>INDEX(新汉化!$Q:$Q,MATCH(日文原码!T168,新汉化!$P:$P,0))</f>
        <v>が</v>
      </c>
      <c r="U168" s="8" t="str">
        <f>INDEX(新汉化!$Q:$Q,MATCH(日文原码!U168,新汉化!$P:$P,0))</f>
        <v>た</v>
      </c>
      <c r="V168" s="7" t="str">
        <f>INDEX(新汉化!$Q:$Q,MATCH(日文原码!V168,新汉化!$P:$P,0))</f>
        <v>じ</v>
      </c>
      <c r="W168" t="str">
        <f>INDEX(新汉化!$Q:$Q,MATCH(日文原码!W168,新汉化!$P:$P,0))</f>
        <v>ぶ</v>
      </c>
      <c r="X168" t="str">
        <f>INDEX(新汉化!$Q:$Q,MATCH(日文原码!X168,新汉化!$P:$P,0))</f>
        <v>ん</v>
      </c>
      <c r="Y168" t="str">
        <f>INDEX(新汉化!$Q:$Q,MATCH(日文原码!Y168,新汉化!$P:$P,0))</f>
        <v>の</v>
      </c>
      <c r="Z168" t="str">
        <f>INDEX(新汉化!$Q:$Q,MATCH(日文原码!Z168,新汉化!$P:$P,0))</f>
        <v> </v>
      </c>
      <c r="AA168" t="str">
        <f>INDEX(新汉化!$Q:$Q,MATCH(日文原码!AA168,新汉化!$P:$P,0))</f>
        <v>た</v>
      </c>
      <c r="AB168" t="str">
        <f>INDEX(新汉化!$Q:$Q,MATCH(日文原码!AB168,新汉化!$P:$P,0))</f>
        <v>い</v>
      </c>
      <c r="AC168" t="str">
        <f>INDEX(新汉化!$Q:$Q,MATCH(日文原码!AC168,新汉化!$P:$P,0))</f>
        <v>じ</v>
      </c>
      <c r="AD168" t="str">
        <f>INDEX(新汉化!$Q:$Q,MATCH(日文原码!AD168,新汉化!$P:$P,0))</f>
        <v>ゅ</v>
      </c>
      <c r="AE168" t="str">
        <f>INDEX(新汉化!$Q:$Q,MATCH(日文原码!AE168,新汉化!$P:$P,0))</f>
        <v>う</v>
      </c>
      <c r="AF168" t="str">
        <f>INDEX(新汉化!$Q:$Q,MATCH(日文原码!AF168,新汉化!$P:$P,0))</f>
        <v>の</v>
      </c>
      <c r="AG168" t="str">
        <f>INDEX(新汉化!$Q:$Q,MATCH(日文原码!AG168,新汉化!$P:$P,0))</f>
        <v> </v>
      </c>
      <c r="AH168" t="str">
        <f>INDEX(新汉化!$Q:$Q,MATCH(日文原码!AH168,新汉化!$P:$P,0))</f>
        <v>2</v>
      </c>
      <c r="AI168" t="str">
        <f>INDEX(新汉化!$Q:$Q,MATCH(日文原码!AI168,新汉化!$P:$P,0))</f>
        <v>ば</v>
      </c>
      <c r="AJ168" t="str">
        <f>INDEX(新汉化!$Q:$Q,MATCH(日文原码!AJ168,新汉化!$P:$P,0))</f>
        <v>い</v>
      </c>
      <c r="AK168" t="str">
        <f>INDEX(新汉化!$Q:$Q,MATCH(日文原码!AK168,新汉化!$P:$P,0))</f>
        <v>も</v>
      </c>
      <c r="AL168" t="str">
        <f>INDEX(新汉化!$Q:$Q,MATCH(日文原码!AL168,新汉化!$P:$P,0))</f>
        <v> </v>
      </c>
      <c r="AM168" t="str">
        <f>INDEX(新汉化!$Q:$Q,MATCH(日文原码!AM168,新汉化!$P:$P,0))</f>
        <v>あ</v>
      </c>
      <c r="AN168" t="str">
        <f>INDEX(新汉化!$Q:$Q,MATCH(日文原码!AN168,新汉化!$P:$P,0))</f>
        <v>る</v>
      </c>
      <c r="AO168" t="str">
        <f>INDEX(新汉化!$Q:$Q,MATCH(日文原码!AO168,新汉化!$P:$P,0))</f>
        <v> </v>
      </c>
      <c r="AP168" t="str">
        <f>INDEX(新汉化!$Q:$Q,MATCH(日文原码!AP168,新汉化!$P:$P,0))</f>
        <v>あ</v>
      </c>
      <c r="AQ168" t="str">
        <f>INDEX(新汉化!$Q:$Q,MATCH(日文原码!AQ168,新汉化!$P:$P,0))</f>
        <v>い</v>
      </c>
      <c r="AR168" t="str">
        <f>INDEX(新汉化!$Q:$Q,MATCH(日文原码!AR168,新汉化!$P:$P,0))</f>
        <v>て</v>
      </c>
      <c r="AS168" s="8" t="str">
        <f>INDEX(新汉化!$Q:$Q,MATCH(日文原码!AS168,新汉化!$P:$P,0))</f>
        <v>を</v>
      </c>
      <c r="AT168" s="7" t="str">
        <f>INDEX(新汉化!$Q:$Q,MATCH(日文原码!AT168,新汉化!$P:$P,0))</f>
        <v>ツ</v>
      </c>
      <c r="AU168" t="str">
        <f>INDEX(新汉化!$Q:$Q,MATCH(日文原码!AU168,新汉化!$P:$P,0))</f>
        <v>ノ</v>
      </c>
      <c r="AV168" t="str">
        <f>INDEX(新汉化!$Q:$Q,MATCH(日文原码!AV168,新汉化!$P:$P,0))</f>
        <v>で</v>
      </c>
      <c r="AW168" t="str">
        <f>INDEX(新汉化!$Q:$Q,MATCH(日文原码!AW168,新汉化!$P:$P,0))</f>
        <v> </v>
      </c>
      <c r="AX168" t="str">
        <f>INDEX(新汉化!$Q:$Q,MATCH(日文原码!AX168,新汉化!$P:$P,0))</f>
        <v>は</v>
      </c>
      <c r="AY168" t="str">
        <f>INDEX(新汉化!$Q:$Q,MATCH(日文原码!AY168,新汉化!$P:$P,0))</f>
        <v>さ</v>
      </c>
      <c r="AZ168" t="str">
        <f>INDEX(新汉化!$Q:$Q,MATCH(日文原码!AZ168,新汉化!$P:$P,0))</f>
        <v>み</v>
      </c>
      <c r="BA168" t="str">
        <f>INDEX(新汉化!$Q:$Q,MATCH(日文原码!BA168,新汉化!$P:$P,0))</f>
        <v> </v>
      </c>
      <c r="BB168" t="str">
        <f>INDEX(新汉化!$Q:$Q,MATCH(日文原码!BB168,新汉化!$P:$P,0))</f>
        <v>か</v>
      </c>
      <c r="BC168" t="str">
        <f>INDEX(新汉化!$Q:$Q,MATCH(日文原码!BC168,新汉化!$P:$P,0))</f>
        <v>る</v>
      </c>
      <c r="BD168" t="str">
        <f>INDEX(新汉化!$Q:$Q,MATCH(日文原码!BD168,新汉化!$P:$P,0))</f>
        <v>が</v>
      </c>
      <c r="BE168" t="str">
        <f>INDEX(新汉化!$Q:$Q,MATCH(日文原码!BE168,新汉化!$P:$P,0))</f>
        <v>る</v>
      </c>
      <c r="BF168" t="str">
        <f>INDEX(新汉化!$Q:$Q,MATCH(日文原码!BF168,新汉化!$P:$P,0))</f>
        <v> </v>
      </c>
      <c r="BG168" t="str">
        <f>INDEX(新汉化!$Q:$Q,MATCH(日文原码!BG168,新汉化!$P:$P,0))</f>
        <v>も</v>
      </c>
      <c r="BH168" t="str">
        <f>INDEX(新汉化!$Q:$Q,MATCH(日文原码!BH168,新汉化!$P:$P,0))</f>
        <v>ち</v>
      </c>
      <c r="BI168" t="str">
        <f>INDEX(新汉化!$Q:$Q,MATCH(日文原码!BI168,新汉化!$P:$P,0))</f>
        <v>あ</v>
      </c>
      <c r="BJ168" t="str">
        <f>INDEX(新汉化!$Q:$Q,MATCH(日文原码!BJ168,新汉化!$P:$P,0))</f>
        <v>げ</v>
      </c>
      <c r="BK168" t="str">
        <f>INDEX(新汉化!$Q:$Q,MATCH(日文原码!BK168,新汉化!$P:$P,0))</f>
        <v>る</v>
      </c>
      <c r="BL168" t="str">
        <f>INDEX(新汉化!$Q:$Q,MATCH(日文原码!BL168,新汉化!$P:$P,0))</f>
        <v> </v>
      </c>
      <c r="BM168" t="str">
        <f>INDEX(新汉化!$Q:$Q,MATCH(日文原码!BM168,新汉化!$P:$P,0))</f>
        <v>か</v>
      </c>
      <c r="BN168" t="str">
        <f>INDEX(新汉化!$Q:$Q,MATCH(日文原码!BN168,新汉化!$P:$P,0))</f>
        <v>い</v>
      </c>
      <c r="BO168" t="str">
        <f>INDEX(新汉化!$Q:$Q,MATCH(日文原码!BO168,新汉化!$P:$P,0))</f>
        <v>り</v>
      </c>
      <c r="BP168" t="str">
        <f>INDEX(新汉化!$Q:$Q,MATCH(日文原码!BP168,新汉化!$P:$P,0))</f>
        <v>き</v>
      </c>
      <c r="BQ168" s="8" t="str">
        <f>INDEX(新汉化!$Q:$Q,MATCH(日文原码!BQ168,新汉化!$P:$P,0))</f>
        <v>。</v>
      </c>
      <c r="BR168" s="7" t="str">
        <f>INDEX(新汉化!$Q:$Q,MATCH(日文原码!BR168,新汉化!$P:$P,0))</f>
        <v>さ</v>
      </c>
      <c r="BS168" t="str">
        <f>INDEX(新汉化!$Q:$Q,MATCH(日文原码!BS168,新汉化!$P:$P,0))</f>
        <v>む</v>
      </c>
      <c r="BT168" t="str">
        <f>INDEX(新汉化!$Q:$Q,MATCH(日文原码!BT168,新汉化!$P:$P,0))</f>
        <v>い</v>
      </c>
      <c r="BU168" t="str">
        <f>INDEX(新汉化!$Q:$Q,MATCH(日文原码!BU168,新汉化!$P:$P,0))</f>
        <v> </v>
      </c>
      <c r="BV168" t="str">
        <f>INDEX(新汉化!$Q:$Q,MATCH(日文原码!BV168,新汉化!$P:$P,0))</f>
        <v>ば</v>
      </c>
      <c r="BW168" t="str">
        <f>INDEX(新汉化!$Q:$Q,MATCH(日文原码!BW168,新汉化!$P:$P,0))</f>
        <v>し</v>
      </c>
      <c r="BX168" t="str">
        <f>INDEX(新汉化!$Q:$Q,MATCH(日文原码!BX168,新汉化!$P:$P,0))</f>
        <v>ょ</v>
      </c>
      <c r="BY168" t="str">
        <f>INDEX(新汉化!$Q:$Q,MATCH(日文原码!BY168,新汉化!$P:$P,0))</f>
        <v>で</v>
      </c>
      <c r="BZ168" t="str">
        <f>INDEX(新汉化!$Q:$Q,MATCH(日文原码!BZ168,新汉化!$P:$P,0))</f>
        <v>は</v>
      </c>
      <c r="CA168" t="str">
        <f>INDEX(新汉化!$Q:$Q,MATCH(日文原码!CA168,新汉化!$P:$P,0))</f>
        <v> </v>
      </c>
      <c r="CB168" t="str">
        <f>INDEX(新汉化!$Q:$Q,MATCH(日文原码!CB168,新汉化!$P:$P,0))</f>
        <v>か</v>
      </c>
      <c r="CC168" t="str">
        <f>INDEX(新汉化!$Q:$Q,MATCH(日文原码!CC168,新汉化!$P:$P,0))</f>
        <v>ら</v>
      </c>
      <c r="CD168" t="str">
        <f>INDEX(新汉化!$Q:$Q,MATCH(日文原码!CD168,新汉化!$P:$P,0))</f>
        <v>だ</v>
      </c>
      <c r="CE168" t="str">
        <f>INDEX(新汉化!$Q:$Q,MATCH(日文原码!CE168,新汉化!$P:$P,0))</f>
        <v>の</v>
      </c>
      <c r="CF168" t="str">
        <f>INDEX(新汉化!$Q:$Q,MATCH(日文原码!CF168,新汉化!$P:$P,0))</f>
        <v> </v>
      </c>
      <c r="CG168" t="str">
        <f>INDEX(新汉化!$Q:$Q,MATCH(日文原码!CG168,新汉化!$P:$P,0))</f>
        <v>う</v>
      </c>
      <c r="CH168" t="str">
        <f>INDEX(新汉化!$Q:$Q,MATCH(日文原码!CH168,新汉化!$P:$P,0))</f>
        <v>ご</v>
      </c>
      <c r="CI168" t="str">
        <f>INDEX(新汉化!$Q:$Q,MATCH(日文原码!CI168,新汉化!$P:$P,0))</f>
        <v>き</v>
      </c>
      <c r="CJ168" t="str">
        <f>INDEX(新汉化!$Q:$Q,MATCH(日文原码!CJ168,新汉化!$P:$P,0))</f>
        <v>が</v>
      </c>
      <c r="CK168" t="str">
        <f>INDEX(新汉化!$Q:$Q,MATCH(日文原码!CK168,新汉化!$P:$P,0))</f>
        <v> </v>
      </c>
      <c r="CL168" t="str">
        <f>INDEX(新汉化!$Q:$Q,MATCH(日文原码!CL168,新汉化!$P:$P,0))</f>
        <v>に</v>
      </c>
      <c r="CM168" t="str">
        <f>INDEX(新汉化!$Q:$Q,MATCH(日文原码!CM168,新汉化!$P:$P,0))</f>
        <v>ぶ</v>
      </c>
      <c r="CN168" t="str">
        <f>INDEX(新汉化!$Q:$Q,MATCH(日文原码!CN168,新汉化!$P:$P,0))</f>
        <v>る</v>
      </c>
      <c r="CO168" t="str">
        <f>INDEX(新汉化!$Q:$Q,MATCH(日文原码!CO168,新汉化!$P:$P,0))</f>
        <v>。</v>
      </c>
      <c r="CP168" s="13" t="str">
        <f>INDEX(新汉化!$Q:$Q,MATCH(日文原码!CP168,新汉化!$P:$P,0))</f>
        <v> </v>
      </c>
    </row>
    <row r="169" spans="1:94">
      <c r="A169" t="str">
        <f>MID(日文原码!A169,2,1)</f>
        <v>1</v>
      </c>
      <c r="B169" t="str">
        <f>MID(日文原码!B169,2,1)</f>
        <v>6</v>
      </c>
      <c r="C169" t="str">
        <f>MID(日文原码!C169,2,1)</f>
        <v>8</v>
      </c>
      <c r="D169" s="7" t="str">
        <f>MID(日文原码!D169,2,1)</f>
        <v>A</v>
      </c>
      <c r="E169" t="str">
        <f>MID(日文原码!E169,2,1)</f>
        <v>A</v>
      </c>
      <c r="F169" t="str">
        <f>MID(日文原码!F169,2,1)</f>
        <v>1</v>
      </c>
      <c r="G169" s="8" t="str">
        <f>MID(日文原码!G169,2,1)</f>
        <v>5</v>
      </c>
      <c r="H169" s="7" t="str">
        <f>MID(日文原码!H169,2,1)</f>
        <v>A</v>
      </c>
      <c r="I169" t="str">
        <f>MID(日文原码!I169,2,1)</f>
        <v>5</v>
      </c>
      <c r="J169" t="str">
        <f>MID(日文原码!J169,2,1)</f>
        <v>4</v>
      </c>
      <c r="K169" s="8" t="str">
        <f>MID(日文原码!K169,2,1)</f>
        <v>0</v>
      </c>
      <c r="L169" s="7" t="str">
        <f>INDEX(新汉化!$Q:$Q,MATCH(日文原码!L169,新汉化!$P:$P,0))</f>
        <v>ヘ</v>
      </c>
      <c r="M169" t="str">
        <f>INDEX(新汉化!$Q:$Q,MATCH(日文原码!M169,新汉化!$P:$P,0))</f>
        <v>ラ</v>
      </c>
      <c r="N169" t="str">
        <f>INDEX(新汉化!$Q:$Q,MATCH(日文原码!N169,新汉化!$P:$P,0))</f>
        <v>ク</v>
      </c>
      <c r="O169" t="str">
        <f>INDEX(新汉化!$Q:$Q,MATCH(日文原码!O169,新汉化!$P:$P,0))</f>
        <v>ロ</v>
      </c>
      <c r="P169" s="8" t="str">
        <f>INDEX(新汉化!$Q:$Q,MATCH(日文原码!P169,新汉化!$P:$P,0))</f>
        <v>ス</v>
      </c>
      <c r="Q169" s="7" t="str">
        <f>INDEX(新汉化!$Q:$Q,MATCH(日文原码!Q169,新汉化!$P:$P,0))</f>
        <v>1</v>
      </c>
      <c r="R169" t="str">
        <f>INDEX(新汉化!$Q:$Q,MATCH(日文原码!R169,新汉化!$P:$P,0))</f>
        <v>ぽ</v>
      </c>
      <c r="S169" t="str">
        <f>INDEX(新汉化!$Q:$Q,MATCH(日文原码!S169,新汉化!$P:$P,0))</f>
        <v>ん</v>
      </c>
      <c r="T169" t="str">
        <f>INDEX(新汉化!$Q:$Q,MATCH(日文原码!T169,新汉化!$P:$P,0))</f>
        <v>ヅ</v>
      </c>
      <c r="U169" s="8" t="str">
        <f>INDEX(新汉化!$Q:$Q,MATCH(日文原码!U169,新汉化!$P:$P,0))</f>
        <v>ノ</v>
      </c>
      <c r="V169" s="7" t="str">
        <f>INDEX(新汉化!$Q:$Q,MATCH(日文原码!V169,新汉化!$P:$P,0))</f>
        <v>い</v>
      </c>
      <c r="W169" t="str">
        <f>INDEX(新汉化!$Q:$Q,MATCH(日文原码!W169,新汉化!$P:$P,0))</f>
        <v>っ</v>
      </c>
      <c r="X169" t="str">
        <f>INDEX(新汉化!$Q:$Q,MATCH(日文原码!X169,新汉化!$P:$P,0))</f>
        <v>ち</v>
      </c>
      <c r="Y169" t="str">
        <f>INDEX(新汉化!$Q:$Q,MATCH(日文原码!Y169,新汉化!$P:$P,0))</f>
        <v>ょ</v>
      </c>
      <c r="Z169" t="str">
        <f>INDEX(新汉化!$Q:$Q,MATCH(日文原码!Z169,新汉化!$P:$P,0))</f>
        <v>く</v>
      </c>
      <c r="AA169" t="str">
        <f>INDEX(新汉化!$Q:$Q,MATCH(日文原码!AA169,新汉化!$P:$P,0))</f>
        <v>せ</v>
      </c>
      <c r="AB169" t="str">
        <f>INDEX(新汉化!$Q:$Q,MATCH(日文原码!AB169,新汉化!$P:$P,0))</f>
        <v>ん</v>
      </c>
      <c r="AC169" t="str">
        <f>INDEX(新汉化!$Q:$Q,MATCH(日文原码!AC169,新汉化!$P:$P,0))</f>
        <v>に</v>
      </c>
      <c r="AD169" t="str">
        <f>INDEX(新汉化!$Q:$Q,MATCH(日文原码!AD169,新汉化!$P:$P,0))</f>
        <v> </v>
      </c>
      <c r="AE169" t="str">
        <f>INDEX(新汉化!$Q:$Q,MATCH(日文原码!AE169,新汉化!$P:$P,0))</f>
        <v>て</v>
      </c>
      <c r="AF169" t="str">
        <f>INDEX(新汉化!$Q:$Q,MATCH(日文原码!AF169,新汉化!$P:$P,0))</f>
        <v>き</v>
      </c>
      <c r="AG169" t="str">
        <f>INDEX(新汉化!$Q:$Q,MATCH(日文原码!AG169,新汉化!$P:$P,0))</f>
        <v>の</v>
      </c>
      <c r="AH169" t="str">
        <f>INDEX(新汉化!$Q:$Q,MATCH(日文原码!AH169,新汉化!$P:$P,0))</f>
        <v> </v>
      </c>
      <c r="AI169" t="str">
        <f>INDEX(新汉化!$Q:$Q,MATCH(日文原码!AI169,新汉化!$P:$P,0))</f>
        <v>ふ</v>
      </c>
      <c r="AJ169" t="str">
        <f>INDEX(新汉化!$Q:$Q,MATCH(日文原码!AJ169,新汉化!$P:$P,0))</f>
        <v>と</v>
      </c>
      <c r="AK169" t="str">
        <f>INDEX(新汉化!$Q:$Q,MATCH(日文原码!AK169,新汉化!$P:$P,0))</f>
        <v>こ</v>
      </c>
      <c r="AL169" t="str">
        <f>INDEX(新汉化!$Q:$Q,MATCH(日文原码!AL169,新汉化!$P:$P,0))</f>
        <v>ろ</v>
      </c>
      <c r="AM169" t="str">
        <f>INDEX(新汉化!$Q:$Q,MATCH(日文原码!AM169,新汉化!$P:$P,0))</f>
        <v>に</v>
      </c>
      <c r="AN169" t="str">
        <f>INDEX(新汉化!$Q:$Q,MATCH(日文原码!AN169,新汉化!$P:$P,0))</f>
        <v> </v>
      </c>
      <c r="AO169" t="str">
        <f>INDEX(新汉化!$Q:$Q,MATCH(日文原码!AO169,新汉化!$P:$P,0))</f>
        <v>も</v>
      </c>
      <c r="AP169" t="str">
        <f>INDEX(新汉化!$Q:$Q,MATCH(日文原码!AP169,新汉化!$P:$P,0))</f>
        <v>ぐ</v>
      </c>
      <c r="AQ169" t="str">
        <f>INDEX(新汉化!$Q:$Q,MATCH(日文原码!AQ169,新汉化!$P:$P,0))</f>
        <v>り</v>
      </c>
      <c r="AR169" t="str">
        <f>INDEX(新汉化!$Q:$Q,MATCH(日文原码!AR169,新汉化!$P:$P,0))</f>
        <v>こ</v>
      </c>
      <c r="AS169" s="8" t="str">
        <f>INDEX(新汉化!$Q:$Q,MATCH(日文原码!AS169,新汉化!$P:$P,0))</f>
        <v>み</v>
      </c>
      <c r="AT169" s="7" t="str">
        <f>INDEX(新汉化!$Q:$Q,MATCH(日文原码!AT169,新汉化!$P:$P,0))</f>
        <v>た</v>
      </c>
      <c r="AU169" t="str">
        <f>INDEX(新汉化!$Q:$Q,MATCH(日文原码!AU169,新汉化!$P:$P,0))</f>
        <v>く</v>
      </c>
      <c r="AV169" t="str">
        <f>INDEX(新汉化!$Q:$Q,MATCH(日文原码!AV169,新汉化!$P:$P,0))</f>
        <v>ま</v>
      </c>
      <c r="AW169" t="str">
        <f>INDEX(新汉化!$Q:$Q,MATCH(日文原码!AW169,新汉化!$P:$P,0))</f>
        <v>し</v>
      </c>
      <c r="AX169" t="str">
        <f>INDEX(新汉化!$Q:$Q,MATCH(日文原码!AX169,新汉化!$P:$P,0))</f>
        <v>い</v>
      </c>
      <c r="AY169" t="str">
        <f>INDEX(新汉化!$Q:$Q,MATCH(日文原码!AY169,新汉化!$P:$P,0))</f>
        <v> </v>
      </c>
      <c r="AZ169" t="str">
        <f>INDEX(新汉化!$Q:$Q,MATCH(日文原码!AZ169,新汉化!$P:$P,0))</f>
        <v>ツ</v>
      </c>
      <c r="BA169" t="str">
        <f>INDEX(新汉化!$Q:$Q,MATCH(日文原码!BA169,新汉化!$P:$P,0))</f>
        <v>ノ</v>
      </c>
      <c r="BB169" t="str">
        <f>INDEX(新汉化!$Q:$Q,MATCH(日文原码!BB169,新汉化!$P:$P,0))</f>
        <v>で</v>
      </c>
      <c r="BC169" t="str">
        <f>INDEX(新汉化!$Q:$Q,MATCH(日文原码!BC169,新汉化!$P:$P,0))</f>
        <v> </v>
      </c>
      <c r="BD169" t="str">
        <f>INDEX(新汉化!$Q:$Q,MATCH(日文原码!BD169,新汉化!$P:$P,0))</f>
        <v>す</v>
      </c>
      <c r="BE169" t="str">
        <f>INDEX(新汉化!$Q:$Q,MATCH(日文原码!BE169,新汉化!$P:$P,0))</f>
        <v>く</v>
      </c>
      <c r="BF169" t="str">
        <f>INDEX(新汉化!$Q:$Q,MATCH(日文原码!BF169,新汉化!$P:$P,0))</f>
        <v>い</v>
      </c>
      <c r="BG169" t="str">
        <f>INDEX(新汉化!$Q:$Q,MATCH(日文原码!BG169,新汉化!$P:$P,0))</f>
        <v>あ</v>
      </c>
      <c r="BH169" t="str">
        <f>INDEX(新汉化!$Q:$Q,MATCH(日文原码!BH169,新汉化!$P:$P,0))</f>
        <v>げ</v>
      </c>
      <c r="BI169" t="str">
        <f>INDEX(新汉化!$Q:$Q,MATCH(日文原码!BI169,新汉化!$P:$P,0))</f>
        <v> </v>
      </c>
      <c r="BJ169" t="str">
        <f>INDEX(新汉化!$Q:$Q,MATCH(日文原码!BJ169,新汉化!$P:$P,0))</f>
        <v>な</v>
      </c>
      <c r="BK169" t="str">
        <f>INDEX(新汉化!$Q:$Q,MATCH(日文原码!BK169,新汉化!$P:$P,0))</f>
        <v>げ</v>
      </c>
      <c r="BL169" t="str">
        <f>INDEX(新汉化!$Q:$Q,MATCH(日文原码!BL169,新汉化!$P:$P,0))</f>
        <v>と</v>
      </c>
      <c r="BM169" t="str">
        <f>INDEX(新汉化!$Q:$Q,MATCH(日文原码!BM169,新汉化!$P:$P,0))</f>
        <v>ば</v>
      </c>
      <c r="BN169" t="str">
        <f>INDEX(新汉化!$Q:$Q,MATCH(日文原码!BN169,新汉化!$P:$P,0))</f>
        <v>す</v>
      </c>
      <c r="BO169" t="str">
        <f>INDEX(新汉化!$Q:$Q,MATCH(日文原码!BO169,新汉化!$P:$P,0))</f>
        <v>。</v>
      </c>
      <c r="BP169" t="str">
        <f>INDEX(新汉化!$Q:$Q,MATCH(日文原码!BP169,新汉化!$P:$P,0))</f>
        <v> </v>
      </c>
      <c r="BQ169" s="8" t="str">
        <f>INDEX(新汉化!$Q:$Q,MATCH(日文原码!BQ169,新汉化!$P:$P,0))</f>
        <v> </v>
      </c>
      <c r="BR169" s="7" t="str">
        <f>INDEX(新汉化!$Q:$Q,MATCH(日文原码!BR169,新汉化!$P:$P,0))</f>
        <v>た</v>
      </c>
      <c r="BS169" t="str">
        <f>INDEX(新汉化!$Q:$Q,MATCH(日文原码!BS169,新汉化!$P:$P,0))</f>
        <v>い</v>
      </c>
      <c r="BT169" t="str">
        <f>INDEX(新汉化!$Q:$Q,MATCH(日文原码!BT169,新汉化!$P:$P,0))</f>
        <v>ぼ</v>
      </c>
      <c r="BU169" t="str">
        <f>INDEX(新汉化!$Q:$Q,MATCH(日文原码!BU169,新汉化!$P:$P,0))</f>
        <v>く</v>
      </c>
      <c r="BV169" t="str">
        <f>INDEX(新汉化!$Q:$Q,MATCH(日文原码!BV169,新汉化!$P:$P,0))</f>
        <v>も</v>
      </c>
      <c r="BW169" t="str">
        <f>INDEX(新汉化!$Q:$Q,MATCH(日文原码!BW169,新汉化!$P:$P,0))</f>
        <v> </v>
      </c>
      <c r="BX169" t="str">
        <f>INDEX(新汉化!$Q:$Q,MATCH(日文原码!BX169,新汉化!$P:$P,0))</f>
        <v>ね</v>
      </c>
      <c r="BY169" t="str">
        <f>INDEX(新汉化!$Q:$Q,MATCH(日文原码!BY169,新汉化!$P:$P,0))</f>
        <v>こ</v>
      </c>
      <c r="BZ169" t="str">
        <f>INDEX(新汉化!$Q:$Q,MATCH(日文原码!BZ169,新汉化!$P:$P,0))</f>
        <v>そ</v>
      </c>
      <c r="CA169" t="str">
        <f>INDEX(新汉化!$Q:$Q,MATCH(日文原码!CA169,新汉化!$P:$P,0))</f>
        <v>ぎ</v>
      </c>
      <c r="CB169" t="str">
        <f>INDEX(新汉化!$Q:$Q,MATCH(日文原码!CB169,新汉化!$P:$P,0))</f>
        <v> </v>
      </c>
      <c r="CC169" t="str">
        <f>INDEX(新汉化!$Q:$Q,MATCH(日文原码!CC169,新汉化!$P:$P,0))</f>
        <v>た</v>
      </c>
      <c r="CD169" t="str">
        <f>INDEX(新汉化!$Q:$Q,MATCH(日文原码!CD169,新汉化!$P:$P,0))</f>
        <v>お</v>
      </c>
      <c r="CE169" t="str">
        <f>INDEX(新汉化!$Q:$Q,MATCH(日文原码!CE169,新汉化!$P:$P,0))</f>
        <v>す</v>
      </c>
      <c r="CF169" t="str">
        <f>INDEX(新汉化!$Q:$Q,MATCH(日文原码!CF169,新汉化!$P:$P,0))</f>
        <v> </v>
      </c>
      <c r="CG169" t="str">
        <f>INDEX(新汉化!$Q:$Q,MATCH(日文原码!CG169,新汉化!$P:$P,0))</f>
        <v>ほ</v>
      </c>
      <c r="CH169" t="str">
        <f>INDEX(新汉化!$Q:$Q,MATCH(日文原码!CH169,新汉化!$P:$P,0))</f>
        <v>ど</v>
      </c>
      <c r="CI169" t="str">
        <f>INDEX(新汉化!$Q:$Q,MATCH(日文原码!CI169,新汉化!$P:$P,0))</f>
        <v>の</v>
      </c>
      <c r="CJ169" t="str">
        <f>INDEX(新汉化!$Q:$Q,MATCH(日文原码!CJ169,新汉化!$P:$P,0))</f>
        <v> </v>
      </c>
      <c r="CK169" t="str">
        <f>INDEX(新汉化!$Q:$Q,MATCH(日文原码!CK169,新汉化!$P:$P,0))</f>
        <v>パ</v>
      </c>
      <c r="CL169" t="str">
        <f>INDEX(新汉化!$Q:$Q,MATCH(日文原码!CL169,新汉化!$P:$P,0))</f>
        <v>ワ</v>
      </c>
      <c r="CM169" t="str">
        <f>INDEX(新汉化!$Q:$Q,MATCH(日文原码!CM169,新汉化!$P:$P,0))</f>
        <v>-</v>
      </c>
      <c r="CN169" t="str">
        <f>INDEX(新汉化!$Q:$Q,MATCH(日文原码!CN169,新汉化!$P:$P,0))</f>
        <v>だ</v>
      </c>
      <c r="CO169" t="str">
        <f>INDEX(新汉化!$Q:$Q,MATCH(日文原码!CO169,新汉化!$P:$P,0))</f>
        <v>。</v>
      </c>
      <c r="CP169" s="13" t="str">
        <f>INDEX(新汉化!$Q:$Q,MATCH(日文原码!CP169,新汉化!$P:$P,0))</f>
        <v> </v>
      </c>
    </row>
    <row r="170" spans="1:94">
      <c r="A170" t="str">
        <f>MID(日文原码!A170,2,1)</f>
        <v>1</v>
      </c>
      <c r="B170" t="str">
        <f>MID(日文原码!B170,2,1)</f>
        <v>6</v>
      </c>
      <c r="C170" t="str">
        <f>MID(日文原码!C170,2,1)</f>
        <v>9</v>
      </c>
      <c r="D170" s="7" t="str">
        <f>MID(日文原码!D170,2,1)</f>
        <v>A</v>
      </c>
      <c r="E170" t="str">
        <f>MID(日文原码!E170,2,1)</f>
        <v>A</v>
      </c>
      <c r="F170" t="str">
        <f>MID(日文原码!F170,2,1)</f>
        <v>1</v>
      </c>
      <c r="G170" s="8" t="str">
        <f>MID(日文原码!G170,2,1)</f>
        <v>0</v>
      </c>
      <c r="H170" s="7" t="str">
        <f>MID(日文原码!H170,2,1)</f>
        <v>1</v>
      </c>
      <c r="I170" t="str">
        <f>MID(日文原码!I170,2,1)</f>
        <v>1</v>
      </c>
      <c r="J170" t="str">
        <f>MID(日文原码!J170,2,1)</f>
        <v>5</v>
      </c>
      <c r="K170" s="8" t="str">
        <f>MID(日文原码!K170,2,1)</f>
        <v>0</v>
      </c>
      <c r="L170" s="7" t="str">
        <f>INDEX(新汉化!$Q:$Q,MATCH(日文原码!L170,新汉化!$P:$P,0))</f>
        <v>サ</v>
      </c>
      <c r="M170" t="str">
        <f>INDEX(新汉化!$Q:$Q,MATCH(日文原码!M170,新汉化!$P:$P,0))</f>
        <v>イ</v>
      </c>
      <c r="N170" t="str">
        <f>INDEX(新汉化!$Q:$Q,MATCH(日文原码!N170,新汉化!$P:$P,0))</f>
        <v>ホ</v>
      </c>
      <c r="O170" t="str">
        <f>INDEX(新汉化!$Q:$Q,MATCH(日文原码!O170,新汉化!$P:$P,0))</f>
        <v>-</v>
      </c>
      <c r="P170" s="8" t="str">
        <f>INDEX(新汉化!$Q:$Q,MATCH(日文原码!P170,新汉化!$P:$P,0))</f>
        <v>ン</v>
      </c>
      <c r="Q170" s="7" t="str">
        <f>INDEX(新汉化!$Q:$Q,MATCH(日文原码!Q170,新汉化!$P:$P,0))</f>
        <v> </v>
      </c>
      <c r="R170" t="str">
        <f>INDEX(新汉化!$Q:$Q,MATCH(日文原码!R170,新汉化!$P:$P,0))</f>
        <v>と</v>
      </c>
      <c r="S170" t="str">
        <f>INDEX(新汉化!$Q:$Q,MATCH(日文原码!S170,新汉化!$P:$P,0))</f>
        <v>げ</v>
      </c>
      <c r="T170" t="str">
        <f>INDEX(新汉化!$Q:$Q,MATCH(日文原码!T170,新汉化!$P:$P,0))</f>
        <v>と</v>
      </c>
      <c r="U170" s="8" t="str">
        <f>INDEX(新汉化!$Q:$Q,MATCH(日文原码!U170,新汉化!$P:$P,0))</f>
        <v>げ</v>
      </c>
      <c r="V170" s="7" t="str">
        <f>INDEX(新汉化!$Q:$Q,MATCH(日文原码!V170,新汉化!$P:$P,0))</f>
        <v>ひ</v>
      </c>
      <c r="W170" t="str">
        <f>INDEX(新汉化!$Q:$Q,MATCH(日文原码!W170,新汉化!$P:$P,0))</f>
        <v>た</v>
      </c>
      <c r="X170" t="str">
        <f>INDEX(新汉化!$Q:$Q,MATCH(日文原码!X170,新汉化!$P:$P,0))</f>
        <v>す</v>
      </c>
      <c r="Y170" t="str">
        <f>INDEX(新汉化!$Q:$Q,MATCH(日文原码!Y170,新汉化!$P:$P,0))</f>
        <v>ら</v>
      </c>
      <c r="Z170" t="str">
        <f>INDEX(新汉化!$Q:$Q,MATCH(日文原码!Z170,新汉化!$P:$P,0))</f>
        <v> </v>
      </c>
      <c r="AA170" t="str">
        <f>INDEX(新汉化!$Q:$Q,MATCH(日文原码!AA170,新汉化!$P:$P,0))</f>
        <v>ま</v>
      </c>
      <c r="AB170" t="str">
        <f>INDEX(新汉化!$Q:$Q,MATCH(日文原码!AB170,新汉化!$P:$P,0))</f>
        <v>っ</v>
      </c>
      <c r="AC170" t="str">
        <f>INDEX(新汉化!$Q:$Q,MATCH(日文原码!AC170,新汉化!$P:$P,0))</f>
        <v>す</v>
      </c>
      <c r="AD170" t="str">
        <f>INDEX(新汉化!$Q:$Q,MATCH(日文原码!AD170,新汉化!$P:$P,0))</f>
        <v>ぐ</v>
      </c>
      <c r="AE170" t="str">
        <f>INDEX(新汉化!$Q:$Q,MATCH(日文原码!AE170,新汉化!$P:$P,0))</f>
        <v> </v>
      </c>
      <c r="AF170" t="str">
        <f>INDEX(新汉化!$Q:$Q,MATCH(日文原码!AF170,新汉化!$P:$P,0))</f>
        <v>つ</v>
      </c>
      <c r="AG170" t="str">
        <f>INDEX(新汉化!$Q:$Q,MATCH(日文原码!AG170,新汉化!$P:$P,0))</f>
        <v>き</v>
      </c>
      <c r="AH170" t="str">
        <f>INDEX(新汉化!$Q:$Q,MATCH(日文原码!AH170,新汉化!$P:$P,0))</f>
        <v>す</v>
      </c>
      <c r="AI170" t="str">
        <f>INDEX(新汉化!$Q:$Q,MATCH(日文原码!AI170,新汉化!$P:$P,0))</f>
        <v>す</v>
      </c>
      <c r="AJ170" t="str">
        <f>INDEX(新汉化!$Q:$Q,MATCH(日文原码!AJ170,新汉化!$P:$P,0))</f>
        <v>み</v>
      </c>
      <c r="AK170" t="str">
        <f>INDEX(新汉化!$Q:$Q,MATCH(日文原码!AK170,新汉化!$P:$P,0))</f>
        <v> </v>
      </c>
      <c r="AL170" t="str">
        <f>INDEX(新汉化!$Q:$Q,MATCH(日文原码!AL170,新汉化!$P:$P,0))</f>
        <v>こ</v>
      </c>
      <c r="AM170" t="str">
        <f>INDEX(新汉化!$Q:$Q,MATCH(日文原码!AM170,新汉化!$P:$P,0))</f>
        <v>わ</v>
      </c>
      <c r="AN170" t="str">
        <f>INDEX(新汉化!$Q:$Q,MATCH(日文原码!AN170,新汉化!$P:$P,0))</f>
        <v>し</v>
      </c>
      <c r="AO170" t="str">
        <f>INDEX(新汉化!$Q:$Q,MATCH(日文原码!AO170,新汉化!$P:$P,0))</f>
        <v>ま</v>
      </c>
      <c r="AP170" t="str">
        <f>INDEX(新汉化!$Q:$Q,MATCH(日文原码!AP170,新汉化!$P:$P,0))</f>
        <v>く</v>
      </c>
      <c r="AQ170" t="str">
        <f>INDEX(新汉化!$Q:$Q,MATCH(日文原码!AQ170,新汉化!$P:$P,0))</f>
        <v>る</v>
      </c>
      <c r="AR170" t="str">
        <f>INDEX(新汉化!$Q:$Q,MATCH(日文原码!AR170,新汉化!$P:$P,0))</f>
        <v>。</v>
      </c>
      <c r="AS170" s="8" t="str">
        <f>INDEX(新汉化!$Q:$Q,MATCH(日文原码!AS170,新汉化!$P:$P,0))</f>
        <v> </v>
      </c>
      <c r="AT170" s="7" t="str">
        <f>INDEX(新汉化!$Q:$Q,MATCH(日文原码!AT170,新汉化!$P:$P,0))</f>
        <v>こ</v>
      </c>
      <c r="AU170" t="str">
        <f>INDEX(新汉化!$Q:$Q,MATCH(日文原码!AU170,新汉化!$P:$P,0))</f>
        <v>う</v>
      </c>
      <c r="AV170" t="str">
        <f>INDEX(新汉化!$Q:$Q,MATCH(日文原码!AV170,新汉化!$P:$P,0))</f>
        <v>て</v>
      </c>
      <c r="AW170" t="str">
        <f>INDEX(新汉化!$Q:$Q,MATCH(日文原码!AW170,新汉化!$P:$P,0))</f>
        <v>つ</v>
      </c>
      <c r="AX170" t="str">
        <f>INDEX(新汉化!$Q:$Q,MATCH(日文原码!AX170,新汉化!$P:$P,0))</f>
        <v>の</v>
      </c>
      <c r="AY170" t="str">
        <f>INDEX(新汉化!$Q:$Q,MATCH(日文原码!AY170,新汉化!$P:$P,0))</f>
        <v> </v>
      </c>
      <c r="AZ170" t="str">
        <f>INDEX(新汉化!$Q:$Q,MATCH(日文原码!AZ170,新汉化!$P:$P,0))</f>
        <v>か</v>
      </c>
      <c r="BA170" t="str">
        <f>INDEX(新汉化!$Q:$Q,MATCH(日文原码!BA170,新汉化!$P:$P,0))</f>
        <v>た</v>
      </c>
      <c r="BB170" t="str">
        <f>INDEX(新汉化!$Q:$Q,MATCH(日文原码!BB170,新汉化!$P:$P,0))</f>
        <v>ま</v>
      </c>
      <c r="BC170" t="str">
        <f>INDEX(新汉化!$Q:$Q,MATCH(日文原码!BC170,新汉化!$P:$P,0))</f>
        <v>り</v>
      </c>
      <c r="BD170" t="str">
        <f>INDEX(新汉化!$Q:$Q,MATCH(日文原码!BD170,新汉化!$P:$P,0))</f>
        <v>に</v>
      </c>
      <c r="BE170" t="str">
        <f>INDEX(新汉化!$Q:$Q,MATCH(日文原码!BE170,新汉化!$P:$P,0))</f>
        <v> </v>
      </c>
      <c r="BF170" t="str">
        <f>INDEX(新汉化!$Q:$Q,MATCH(日文原码!BF170,新汉化!$P:$P,0))</f>
        <v>ぶ</v>
      </c>
      <c r="BG170" t="str">
        <f>INDEX(新汉化!$Q:$Q,MATCH(日文原码!BG170,新汉化!$P:$P,0))</f>
        <v>つ</v>
      </c>
      <c r="BH170" t="str">
        <f>INDEX(新汉化!$Q:$Q,MATCH(日文原码!BH170,新汉化!$P:$P,0))</f>
        <v>か</v>
      </c>
      <c r="BI170" t="str">
        <f>INDEX(新汉化!$Q:$Q,MATCH(日文原码!BI170,新汉化!$P:$P,0))</f>
        <v>っ</v>
      </c>
      <c r="BJ170" t="str">
        <f>INDEX(新汉化!$Q:$Q,MATCH(日文原码!BJ170,新汉化!$P:$P,0))</f>
        <v>て</v>
      </c>
      <c r="BK170" t="str">
        <f>INDEX(新汉化!$Q:$Q,MATCH(日文原码!BK170,新汉化!$P:$P,0))</f>
        <v>も</v>
      </c>
      <c r="BL170" t="str">
        <f>INDEX(新汉化!$Q:$Q,MATCH(日文原码!BL170,新汉化!$P:$P,0))</f>
        <v> </v>
      </c>
      <c r="BM170" t="str">
        <f>INDEX(新汉化!$Q:$Q,MATCH(日文原码!BM170,新汉化!$P:$P,0))</f>
        <v>へ</v>
      </c>
      <c r="BN170" t="str">
        <f>INDEX(新汉化!$Q:$Q,MATCH(日文原码!BN170,新汉化!$P:$P,0))</f>
        <v>い</v>
      </c>
      <c r="BO170" t="str">
        <f>INDEX(新汉化!$Q:$Q,MATCH(日文原码!BO170,新汉化!$P:$P,0))</f>
        <v>き</v>
      </c>
      <c r="BP170" t="str">
        <f>INDEX(新汉化!$Q:$Q,MATCH(日文原码!BP170,新汉化!$P:$P,0))</f>
        <v>だ</v>
      </c>
      <c r="BQ170" s="8" t="str">
        <f>INDEX(新汉化!$Q:$Q,MATCH(日文原码!BQ170,新汉化!$P:$P,0))</f>
        <v>が</v>
      </c>
      <c r="BR170" s="7" t="str">
        <f>INDEX(新汉化!$Q:$Q,MATCH(日文原码!BR170,新汉化!$P:$P,0))</f>
        <v>1</v>
      </c>
      <c r="BS170" t="str">
        <f>INDEX(新汉化!$Q:$Q,MATCH(日文原码!BS170,新汉化!$P:$P,0))</f>
        <v>に</v>
      </c>
      <c r="BT170" t="str">
        <f>INDEX(新汉化!$Q:$Q,MATCH(日文原码!BT170,新汉化!$P:$P,0))</f>
        <v>ち</v>
      </c>
      <c r="BU170" t="str">
        <f>INDEX(新汉化!$Q:$Q,MATCH(日文原码!BU170,新汉化!$P:$P,0))</f>
        <v> </v>
      </c>
      <c r="BV170" t="str">
        <f>INDEX(新汉化!$Q:$Q,MATCH(日文原码!BV170,新汉化!$P:$P,0))</f>
        <v>た</v>
      </c>
      <c r="BW170" t="str">
        <f>INDEX(新汉化!$Q:$Q,MATCH(日文原码!BW170,新汉化!$P:$P,0))</f>
        <v>つ</v>
      </c>
      <c r="BX170" t="str">
        <f>INDEX(新汉化!$Q:$Q,MATCH(日文原码!BX170,新汉化!$P:$P,0))</f>
        <v>と</v>
      </c>
      <c r="BY170" t="str">
        <f>INDEX(新汉化!$Q:$Q,MATCH(日文原码!BY170,新汉化!$P:$P,0))</f>
        <v> </v>
      </c>
      <c r="BZ170" t="str">
        <f>INDEX(新汉化!$Q:$Q,MATCH(日文原码!BZ170,新汉化!$P:$P,0))</f>
        <v>ち</v>
      </c>
      <c r="CA170" t="str">
        <f>INDEX(新汉化!$Q:$Q,MATCH(日文原码!CA170,新汉化!$P:$P,0))</f>
        <v>ょ</v>
      </c>
      <c r="CB170" t="str">
        <f>INDEX(新汉化!$Q:$Q,MATCH(日文原码!CB170,新汉化!$P:$P,0))</f>
        <v>っ</v>
      </c>
      <c r="CC170" t="str">
        <f>INDEX(新汉化!$Q:$Q,MATCH(日文原码!CC170,新汉化!$P:$P,0))</f>
        <v>と</v>
      </c>
      <c r="CD170" t="str">
        <f>INDEX(新汉化!$Q:$Q,MATCH(日文原码!CD170,新汉化!$P:$P,0))</f>
        <v> </v>
      </c>
      <c r="CE170" t="str">
        <f>INDEX(新汉化!$Q:$Q,MATCH(日文原码!CE170,新汉化!$P:$P,0))</f>
        <v>い</v>
      </c>
      <c r="CF170" t="str">
        <f>INDEX(新汉化!$Q:$Q,MATCH(日文原码!CF170,新汉化!$P:$P,0))</f>
        <v>た</v>
      </c>
      <c r="CG170" t="str">
        <f>INDEX(新汉化!$Q:$Q,MATCH(日文原码!CG170,新汉化!$P:$P,0))</f>
        <v>み</v>
      </c>
      <c r="CH170" t="str">
        <f>INDEX(新汉化!$Q:$Q,MATCH(日文原码!CH170,新汉化!$P:$P,0))</f>
        <v>を</v>
      </c>
      <c r="CI170" t="str">
        <f>INDEX(新汉化!$Q:$Q,MATCH(日文原码!CI170,新汉化!$P:$P,0))</f>
        <v> </v>
      </c>
      <c r="CJ170" t="str">
        <f>INDEX(新汉化!$Q:$Q,MATCH(日文原码!CJ170,新汉化!$P:$P,0))</f>
        <v>か</v>
      </c>
      <c r="CK170" t="str">
        <f>INDEX(新汉化!$Q:$Q,MATCH(日文原码!CK170,新汉化!$P:$P,0))</f>
        <v>ん</v>
      </c>
      <c r="CL170" t="str">
        <f>INDEX(新汉化!$Q:$Q,MATCH(日文原码!CL170,新汉化!$P:$P,0))</f>
        <v>じ</v>
      </c>
      <c r="CM170" t="str">
        <f>INDEX(新汉化!$Q:$Q,MATCH(日文原码!CM170,新汉化!$P:$P,0))</f>
        <v>る</v>
      </c>
      <c r="CN170" t="str">
        <f>INDEX(新汉化!$Q:$Q,MATCH(日文原码!CN170,新汉化!$P:$P,0))</f>
        <v>。</v>
      </c>
      <c r="CO170" t="str">
        <f>INDEX(新汉化!$Q:$Q,MATCH(日文原码!CO170,新汉化!$P:$P,0))</f>
        <v> </v>
      </c>
      <c r="CP170" s="13" t="str">
        <f>INDEX(新汉化!$Q:$Q,MATCH(日文原码!CP170,新汉化!$P:$P,0))</f>
        <v> </v>
      </c>
    </row>
    <row r="171" spans="1:94">
      <c r="A171" t="str">
        <f>MID(日文原码!A171,2,1)</f>
        <v>1</v>
      </c>
      <c r="B171" t="str">
        <f>MID(日文原码!B171,2,1)</f>
        <v>7</v>
      </c>
      <c r="C171" t="str">
        <f>MID(日文原码!C171,2,1)</f>
        <v>0</v>
      </c>
      <c r="D171" s="7" t="str">
        <f>MID(日文原码!D171,2,1)</f>
        <v>A</v>
      </c>
      <c r="E171" t="str">
        <f>MID(日文原码!E171,2,1)</f>
        <v>A</v>
      </c>
      <c r="F171" t="str">
        <f>MID(日文原码!F171,2,1)</f>
        <v>1</v>
      </c>
      <c r="G171" s="8" t="str">
        <f>MID(日文原码!G171,2,1)</f>
        <v>9</v>
      </c>
      <c r="H171" s="7" t="str">
        <f>MID(日文原码!H171,2,1)</f>
        <v>1</v>
      </c>
      <c r="I171" t="str">
        <f>MID(日文原码!I171,2,1)</f>
        <v>2</v>
      </c>
      <c r="J171" t="str">
        <f>MID(日文原码!J171,2,1)</f>
        <v>0</v>
      </c>
      <c r="K171" s="8" t="str">
        <f>MID(日文原码!K171,2,1)</f>
        <v>0</v>
      </c>
      <c r="L171" s="7" t="str">
        <f>INDEX(新汉化!$Q:$Q,MATCH(日文原码!L171,新汉化!$P:$P,0))</f>
        <v>サ</v>
      </c>
      <c r="M171" t="str">
        <f>INDEX(新汉化!$Q:$Q,MATCH(日文原码!M171,新汉化!$P:$P,0))</f>
        <v>イ</v>
      </c>
      <c r="N171" t="str">
        <f>INDEX(新汉化!$Q:$Q,MATCH(日文原码!N171,新汉化!$P:$P,0))</f>
        <v>ド</v>
      </c>
      <c r="O171" t="str">
        <f>INDEX(新汉化!$Q:$Q,MATCH(日文原码!O171,新汉化!$P:$P,0))</f>
        <v>ン</v>
      </c>
      <c r="P171" s="8" t="str">
        <f>INDEX(新汉化!$Q:$Q,MATCH(日文原码!P171,新汉化!$P:$P,0))</f>
        <v> </v>
      </c>
      <c r="Q171" s="7" t="str">
        <f>INDEX(新汉化!$Q:$Q,MATCH(日文原码!Q171,新汉化!$P:$P,0))</f>
        <v> </v>
      </c>
      <c r="R171" t="str">
        <f>INDEX(新汉化!$Q:$Q,MATCH(日文原码!R171,新汉化!$P:$P,0))</f>
        <v> </v>
      </c>
      <c r="S171" t="str">
        <f>INDEX(新汉化!$Q:$Q,MATCH(日文原码!S171,新汉化!$P:$P,0))</f>
        <v>ド</v>
      </c>
      <c r="T171" t="str">
        <f>INDEX(新汉化!$Q:$Q,MATCH(日文原码!T171,新汉化!$P:$P,0))</f>
        <v>リ</v>
      </c>
      <c r="U171" s="8" t="str">
        <f>INDEX(新汉化!$Q:$Q,MATCH(日文原码!U171,新汉化!$P:$P,0))</f>
        <v>ル</v>
      </c>
      <c r="V171" s="7" t="str">
        <f>INDEX(新汉化!$Q:$Q,MATCH(日文原码!V171,新汉化!$P:$P,0))</f>
        <v>ツ</v>
      </c>
      <c r="W171" t="str">
        <f>INDEX(新汉化!$Q:$Q,MATCH(日文原码!W171,新汉化!$P:$P,0))</f>
        <v>ノ</v>
      </c>
      <c r="X171" t="str">
        <f>INDEX(新汉化!$Q:$Q,MATCH(日文原码!X171,新汉化!$P:$P,0))</f>
        <v>は</v>
      </c>
      <c r="Y171" t="str">
        <f>INDEX(新汉化!$Q:$Q,MATCH(日文原码!Y171,新汉化!$P:$P,0))</f>
        <v> </v>
      </c>
      <c r="Z171" t="str">
        <f>INDEX(新汉化!$Q:$Q,MATCH(日文原码!Z171,新汉化!$P:$P,0))</f>
        <v>ダ</v>
      </c>
      <c r="AA171" t="str">
        <f>INDEX(新汉化!$Q:$Q,MATCH(日文原码!AA171,新汉化!$P:$P,0))</f>
        <v>イ</v>
      </c>
      <c r="AB171" t="str">
        <f>INDEX(新汉化!$Q:$Q,MATCH(日文原码!AB171,新汉化!$P:$P,0))</f>
        <v>ヤ</v>
      </c>
      <c r="AC171" t="str">
        <f>INDEX(新汉化!$Q:$Q,MATCH(日文原码!AC171,新汉化!$P:$P,0))</f>
        <v>モ</v>
      </c>
      <c r="AD171" t="str">
        <f>INDEX(新汉化!$Q:$Q,MATCH(日文原码!AD171,新汉化!$P:$P,0))</f>
        <v>ン</v>
      </c>
      <c r="AE171" t="str">
        <f>INDEX(新汉化!$Q:$Q,MATCH(日文原码!AE171,新汉化!$P:$P,0))</f>
        <v>ド</v>
      </c>
      <c r="AF171" t="str">
        <f>INDEX(新汉化!$Q:$Q,MATCH(日文原码!AF171,新汉化!$P:$P,0))</f>
        <v>の</v>
      </c>
      <c r="AG171" t="str">
        <f>INDEX(新汉化!$Q:$Q,MATCH(日文原码!AG171,新汉化!$P:$P,0))</f>
        <v> </v>
      </c>
      <c r="AH171" t="str">
        <f>INDEX(新汉化!$Q:$Q,MATCH(日文原码!AH171,新汉化!$P:$P,0))</f>
        <v>げ</v>
      </c>
      <c r="AI171" t="str">
        <f>INDEX(新汉化!$Q:$Q,MATCH(日文原码!AI171,新汉化!$P:$P,0))</f>
        <v>ん</v>
      </c>
      <c r="AJ171" t="str">
        <f>INDEX(新汉化!$Q:$Q,MATCH(日文原码!AJ171,新汉化!$P:$P,0))</f>
        <v>せ</v>
      </c>
      <c r="AK171" t="str">
        <f>INDEX(新汉化!$Q:$Q,MATCH(日文原码!AK171,新汉化!$P:$P,0))</f>
        <v>き</v>
      </c>
      <c r="AL171" t="str">
        <f>INDEX(新汉化!$Q:$Q,MATCH(日文原码!AL171,新汉化!$P:$P,0))</f>
        <v>を</v>
      </c>
      <c r="AM171" t="str">
        <f>INDEX(新汉化!$Q:$Q,MATCH(日文原码!AM171,新汉化!$P:$P,0))</f>
        <v> </v>
      </c>
      <c r="AN171" t="str">
        <f>INDEX(新汉化!$Q:$Q,MATCH(日文原码!AN171,新汉化!$P:$P,0))</f>
        <v>く</v>
      </c>
      <c r="AO171" t="str">
        <f>INDEX(新汉化!$Q:$Q,MATCH(日文原码!AO171,新汉化!$P:$P,0))</f>
        <v>だ</v>
      </c>
      <c r="AP171" t="str">
        <f>INDEX(新汉化!$Q:$Q,MATCH(日文原码!AP171,新汉化!$P:$P,0))</f>
        <v>き</v>
      </c>
      <c r="AQ171" t="str">
        <f>INDEX(新汉化!$Q:$Q,MATCH(日文原码!AQ171,新汉化!$P:$P,0))</f>
        <v> </v>
      </c>
      <c r="AR171" t="str">
        <f>INDEX(新汉化!$Q:$Q,MATCH(日文原码!AR171,新汉化!$P:$P,0))</f>
        <v> </v>
      </c>
      <c r="AS171" s="8" t="str">
        <f>INDEX(新汉化!$Q:$Q,MATCH(日文原码!AS171,新汉化!$P:$P,0))</f>
        <v> </v>
      </c>
      <c r="AT171" s="7" t="str">
        <f>INDEX(新汉化!$Q:$Q,MATCH(日文原码!AT171,新汉化!$P:$P,0))</f>
        <v>し</v>
      </c>
      <c r="AU171" t="str">
        <f>INDEX(新汉化!$Q:$Q,MATCH(日文原码!AU171,新汉化!$P:$P,0))</f>
        <v>っ</v>
      </c>
      <c r="AV171" t="str">
        <f>INDEX(新汉化!$Q:$Q,MATCH(日文原码!AV171,新汉化!$P:$P,0))</f>
        <v>ぽ</v>
      </c>
      <c r="AW171" t="str">
        <f>INDEX(新汉化!$Q:$Q,MATCH(日文原码!AW171,新汉化!$P:$P,0))</f>
        <v>の</v>
      </c>
      <c r="AX171" t="str">
        <f>INDEX(新汉化!$Q:$Q,MATCH(日文原码!AX171,新汉化!$P:$P,0))</f>
        <v> </v>
      </c>
      <c r="AY171" t="str">
        <f>INDEX(新汉化!$Q:$Q,MATCH(日文原码!AY171,新汉化!$P:$P,0))</f>
        <v>い</v>
      </c>
      <c r="AZ171" t="str">
        <f>INDEX(新汉化!$Q:$Q,MATCH(日文原码!AZ171,新汉化!$P:$P,0))</f>
        <v>ち</v>
      </c>
      <c r="BA171" t="str">
        <f>INDEX(新汉化!$Q:$Q,MATCH(日文原码!BA171,新汉化!$P:$P,0))</f>
        <v>げ</v>
      </c>
      <c r="BB171" t="str">
        <f>INDEX(新汉化!$Q:$Q,MATCH(日文原码!BB171,新汉化!$P:$P,0))</f>
        <v>き</v>
      </c>
      <c r="BC171" t="str">
        <f>INDEX(新汉化!$Q:$Q,MATCH(日文原码!BC171,新汉化!$P:$P,0))</f>
        <v>は</v>
      </c>
      <c r="BD171" t="str">
        <f>INDEX(新汉化!$Q:$Q,MATCH(日文原码!BD171,新汉化!$P:$P,0))</f>
        <v> </v>
      </c>
      <c r="BE171" t="str">
        <f>INDEX(新汉化!$Q:$Q,MATCH(日文原码!BE171,新汉化!$P:$P,0))</f>
        <v>ビ</v>
      </c>
      <c r="BF171" t="str">
        <f>INDEX(新汉化!$Q:$Q,MATCH(日文原码!BF171,新汉化!$P:$P,0))</f>
        <v>ル</v>
      </c>
      <c r="BG171" t="str">
        <f>INDEX(新汉化!$Q:$Q,MATCH(日文原码!BG171,新汉化!$P:$P,0))</f>
        <v>を</v>
      </c>
      <c r="BH171" t="str">
        <f>INDEX(新汉化!$Q:$Q,MATCH(日文原码!BH171,新汉化!$P:$P,0))</f>
        <v> </v>
      </c>
      <c r="BI171" t="str">
        <f>INDEX(新汉化!$Q:$Q,MATCH(日文原码!BI171,新汉化!$P:$P,0))</f>
        <v>な</v>
      </c>
      <c r="BJ171" t="str">
        <f>INDEX(新汉化!$Q:$Q,MATCH(日文原码!BJ171,新汉化!$P:$P,0))</f>
        <v>ぎ</v>
      </c>
      <c r="BK171" t="str">
        <f>INDEX(新汉化!$Q:$Q,MATCH(日文原码!BK171,新汉化!$P:$P,0))</f>
        <v>た</v>
      </c>
      <c r="BL171" t="str">
        <f>INDEX(新汉化!$Q:$Q,MATCH(日文原码!BL171,新汉化!$P:$P,0))</f>
        <v>お</v>
      </c>
      <c r="BM171" t="str">
        <f>INDEX(新汉化!$Q:$Q,MATCH(日文原码!BM171,新汉化!$P:$P,0))</f>
        <v>す</v>
      </c>
      <c r="BN171" t="str">
        <f>INDEX(新汉化!$Q:$Q,MATCH(日文原码!BN171,新汉化!$P:$P,0))</f>
        <v>。</v>
      </c>
      <c r="BO171" t="str">
        <f>INDEX(新汉化!$Q:$Q,MATCH(日文原码!BO171,新汉化!$P:$P,0))</f>
        <v> </v>
      </c>
      <c r="BP171" t="str">
        <f>INDEX(新汉化!$Q:$Q,MATCH(日文原码!BP171,新汉化!$P:$P,0))</f>
        <v> </v>
      </c>
      <c r="BQ171" s="8" t="str">
        <f>INDEX(新汉化!$Q:$Q,MATCH(日文原码!BQ171,新汉化!$P:$P,0))</f>
        <v> </v>
      </c>
      <c r="BR171" s="7" t="str">
        <f>INDEX(新汉化!$Q:$Q,MATCH(日文原码!BR171,新汉化!$P:$P,0))</f>
        <v>か</v>
      </c>
      <c r="BS171" t="str">
        <f>INDEX(新汉化!$Q:$Q,MATCH(日文原码!BS171,新汉化!$P:$P,0))</f>
        <v>た</v>
      </c>
      <c r="BT171" t="str">
        <f>INDEX(新汉化!$Q:$Q,MATCH(日文原码!BT171,新汉化!$P:$P,0))</f>
        <v>い</v>
      </c>
      <c r="BU171" t="str">
        <f>INDEX(新汉化!$Q:$Q,MATCH(日文原码!BU171,新汉化!$P:$P,0))</f>
        <v> </v>
      </c>
      <c r="BV171" t="str">
        <f>INDEX(新汉化!$Q:$Q,MATCH(日文原码!BV171,新汉化!$P:$P,0))</f>
        <v>ひ</v>
      </c>
      <c r="BW171" t="str">
        <f>INDEX(新汉化!$Q:$Q,MATCH(日文原码!BW171,新汉化!$P:$P,0))</f>
        <v>ふ</v>
      </c>
      <c r="BX171" t="str">
        <f>INDEX(新汉化!$Q:$Q,MATCH(日文原码!BX171,新汉化!$P:$P,0))</f>
        <v>は</v>
      </c>
      <c r="BY171" t="str">
        <f>INDEX(新汉化!$Q:$Q,MATCH(日文原码!BY171,新汉化!$P:$P,0))</f>
        <v> </v>
      </c>
      <c r="BZ171" t="str">
        <f>INDEX(新汉化!$Q:$Q,MATCH(日文原码!BZ171,新汉化!$P:$P,0))</f>
        <v>た</v>
      </c>
      <c r="CA171" t="str">
        <f>INDEX(新汉化!$Q:$Q,MATCH(日文原码!CA171,新汉化!$P:$P,0))</f>
        <v>い</v>
      </c>
      <c r="CB171" t="str">
        <f>INDEX(新汉化!$Q:$Q,MATCH(日文原码!CB171,新汉化!$P:$P,0))</f>
        <v>ほ</v>
      </c>
      <c r="CC171" t="str">
        <f>INDEX(新汉化!$Q:$Q,MATCH(日文原码!CC171,新汉化!$P:$P,0))</f>
        <v>う</v>
      </c>
      <c r="CD171" t="str">
        <f>INDEX(新汉化!$Q:$Q,MATCH(日文原码!CD171,新汉化!$P:$P,0))</f>
        <v>で</v>
      </c>
      <c r="CE171" t="str">
        <f>INDEX(新汉化!$Q:$Q,MATCH(日文原码!CE171,新汉化!$P:$P,0))</f>
        <v>も</v>
      </c>
      <c r="CF171" t="str">
        <f>INDEX(新汉化!$Q:$Q,MATCH(日文原码!CF171,新汉化!$P:$P,0))</f>
        <v> </v>
      </c>
      <c r="CG171" t="str">
        <f>INDEX(新汉化!$Q:$Q,MATCH(日文原码!CG171,新汉化!$P:$P,0))</f>
        <v>キ</v>
      </c>
      <c r="CH171" t="str">
        <f>INDEX(新汉化!$Q:$Q,MATCH(日文原码!CH171,新汉化!$P:$P,0))</f>
        <v>ズ</v>
      </c>
      <c r="CI171" t="str">
        <f>INDEX(新汉化!$Q:$Q,MATCH(日文原码!CI171,新汉化!$P:$P,0))</f>
        <v>つ</v>
      </c>
      <c r="CJ171" t="str">
        <f>INDEX(新汉化!$Q:$Q,MATCH(日文原码!CJ171,新汉化!$P:$P,0))</f>
        <v>か</v>
      </c>
      <c r="CK171" t="str">
        <f>INDEX(新汉化!$Q:$Q,MATCH(日文原码!CK171,新汉化!$P:$P,0))</f>
        <v>な</v>
      </c>
      <c r="CL171" t="str">
        <f>INDEX(新汉化!$Q:$Q,MATCH(日文原码!CL171,新汉化!$P:$P,0))</f>
        <v>い</v>
      </c>
      <c r="CM171" t="str">
        <f>INDEX(新汉化!$Q:$Q,MATCH(日文原码!CM171,新汉化!$P:$P,0))</f>
        <v>。</v>
      </c>
      <c r="CN171" t="str">
        <f>INDEX(新汉化!$Q:$Q,MATCH(日文原码!CN171,新汉化!$P:$P,0))</f>
        <v> </v>
      </c>
      <c r="CO171" t="str">
        <f>INDEX(新汉化!$Q:$Q,MATCH(日文原码!CO171,新汉化!$P:$P,0))</f>
        <v> </v>
      </c>
      <c r="CP171" s="13" t="str">
        <f>INDEX(新汉化!$Q:$Q,MATCH(日文原码!CP171,新汉化!$P:$P,0))</f>
        <v> </v>
      </c>
    </row>
    <row r="172" spans="1:94">
      <c r="A172" t="str">
        <f>MID(日文原码!A172,2,1)</f>
        <v>1</v>
      </c>
      <c r="B172" t="str">
        <f>MID(日文原码!B172,2,1)</f>
        <v>7</v>
      </c>
      <c r="C172" t="str">
        <f>MID(日文原码!C172,2,1)</f>
        <v>1</v>
      </c>
      <c r="D172" s="7" t="str">
        <f>MID(日文原码!D172,2,1)</f>
        <v>A</v>
      </c>
      <c r="E172" t="str">
        <f>MID(日文原码!E172,2,1)</f>
        <v>A</v>
      </c>
      <c r="F172" t="str">
        <f>MID(日文原码!F172,2,1)</f>
        <v>0</v>
      </c>
      <c r="G172" s="8" t="str">
        <f>MID(日文原码!G172,2,1)</f>
        <v>7</v>
      </c>
      <c r="H172" s="7" t="str">
        <f>MID(日文原码!H172,2,1)</f>
        <v>A</v>
      </c>
      <c r="I172" t="str">
        <f>MID(日文原码!I172,2,1)</f>
        <v>1</v>
      </c>
      <c r="J172" t="str">
        <f>MID(日文原码!J172,2,1)</f>
        <v>6</v>
      </c>
      <c r="K172" s="8" t="str">
        <f>MID(日文原码!K172,2,1)</f>
        <v>8</v>
      </c>
      <c r="L172" s="7" t="str">
        <f>INDEX(新汉化!$Q:$Q,MATCH(日文原码!L172,新汉化!$P:$P,0))</f>
        <v>ユ</v>
      </c>
      <c r="M172" t="str">
        <f>INDEX(新汉化!$Q:$Q,MATCH(日文原码!M172,新汉化!$P:$P,0))</f>
        <v>キ</v>
      </c>
      <c r="N172" t="str">
        <f>INDEX(新汉化!$Q:$Q,MATCH(日文原码!N172,新汉化!$P:$P,0))</f>
        <v>ワ</v>
      </c>
      <c r="O172" t="str">
        <f>INDEX(新汉化!$Q:$Q,MATCH(日文原码!O172,新汉化!$P:$P,0))</f>
        <v>ラ</v>
      </c>
      <c r="P172" s="8" t="str">
        <f>INDEX(新汉化!$Q:$Q,MATCH(日文原码!P172,新汉化!$P:$P,0))</f>
        <v>シ</v>
      </c>
      <c r="Q172" s="7" t="str">
        <f>INDEX(新汉化!$Q:$Q,MATCH(日文原码!Q172,新汉化!$P:$P,0))</f>
        <v> </v>
      </c>
      <c r="R172" t="str">
        <f>INDEX(新汉化!$Q:$Q,MATCH(日文原码!R172,新汉化!$P:$P,0))</f>
        <v>ゆ</v>
      </c>
      <c r="S172" t="str">
        <f>INDEX(新汉化!$Q:$Q,MATCH(日文原码!S172,新汉化!$P:$P,0))</f>
        <v>き</v>
      </c>
      <c r="T172" t="str">
        <f>INDEX(新汉化!$Q:$Q,MATCH(日文原码!T172,新汉化!$P:$P,0))</f>
        <v>か</v>
      </c>
      <c r="U172" s="8" t="str">
        <f>INDEX(新汉化!$Q:$Q,MATCH(日文原码!U172,新汉化!$P:$P,0))</f>
        <v>さ</v>
      </c>
      <c r="V172" s="7" t="str">
        <f>INDEX(新汉化!$Q:$Q,MATCH(日文原码!V172,新汉化!$P:$P,0))</f>
        <v>ゆ</v>
      </c>
      <c r="W172" t="str">
        <f>INDEX(新汉化!$Q:$Q,MATCH(日文原码!W172,新汉化!$P:$P,0))</f>
        <v>き</v>
      </c>
      <c r="X172" t="str">
        <f>INDEX(新汉化!$Q:$Q,MATCH(日文原码!X172,新汉化!$P:$P,0))</f>
        <v>の</v>
      </c>
      <c r="Y172" t="str">
        <f>INDEX(新汉化!$Q:$Q,MATCH(日文原码!Y172,新汉化!$P:$P,0))</f>
        <v> </v>
      </c>
      <c r="Z172" t="str">
        <f>INDEX(新汉化!$Q:$Q,MATCH(日文原码!Z172,新汉化!$P:$P,0))</f>
        <v>お</v>
      </c>
      <c r="AA172" t="str">
        <f>INDEX(新汉化!$Q:$Q,MATCH(日文原码!AA172,新汉化!$P:$P,0))</f>
        <v>お</v>
      </c>
      <c r="AB172" t="str">
        <f>INDEX(新汉化!$Q:$Q,MATCH(日文原码!AB172,新汉化!$P:$P,0))</f>
        <v>い</v>
      </c>
      <c r="AC172" t="str">
        <f>INDEX(新汉化!$Q:$Q,MATCH(日文原码!AC172,新汉化!$P:$P,0))</f>
        <v> </v>
      </c>
      <c r="AD172" t="str">
        <f>INDEX(新汉化!$Q:$Q,MATCH(日文原码!AD172,新汉化!$P:$P,0))</f>
        <v>と</v>
      </c>
      <c r="AE172" t="str">
        <f>INDEX(新汉化!$Q:$Q,MATCH(日文原码!AE172,新汉化!$P:$P,0))</f>
        <v>ち</v>
      </c>
      <c r="AF172" t="str">
        <f>INDEX(新汉化!$Q:$Q,MATCH(日文原码!AF172,新汉化!$P:$P,0))</f>
        <v>で</v>
      </c>
      <c r="AG172" t="str">
        <f>INDEX(新汉化!$Q:$Q,MATCH(日文原码!AG172,新汉化!$P:$P,0))</f>
        <v> </v>
      </c>
      <c r="AH172" t="str">
        <f>INDEX(新汉化!$Q:$Q,MATCH(日文原码!AH172,新汉化!$P:$P,0))</f>
        <v>く</v>
      </c>
      <c r="AI172" t="str">
        <f>INDEX(新汉化!$Q:$Q,MATCH(日文原码!AI172,新汉化!$P:$P,0))</f>
        <v>ら</v>
      </c>
      <c r="AJ172" t="str">
        <f>INDEX(新汉化!$Q:$Q,MATCH(日文原码!AJ172,新汉化!$P:$P,0))</f>
        <v>す</v>
      </c>
      <c r="AK172" t="str">
        <f>INDEX(新汉化!$Q:$Q,MATCH(日文原码!AK172,新汉化!$P:$P,0))</f>
        <v> </v>
      </c>
      <c r="AL172" t="str">
        <f>INDEX(新汉化!$Q:$Q,MATCH(日文原码!AL172,新汉化!$P:$P,0))</f>
        <v>ポ</v>
      </c>
      <c r="AM172" t="str">
        <f>INDEX(新汉化!$Q:$Q,MATCH(日文原码!AM172,新汉化!$P:$P,0))</f>
        <v>ケ</v>
      </c>
      <c r="AN172" t="str">
        <f>INDEX(新汉化!$Q:$Q,MATCH(日文原码!AN172,新汉化!$P:$P,0))</f>
        <v>モ</v>
      </c>
      <c r="AO172" t="str">
        <f>INDEX(新汉化!$Q:$Q,MATCH(日文原码!AO172,新汉化!$P:$P,0))</f>
        <v>ン</v>
      </c>
      <c r="AP172" t="str">
        <f>INDEX(新汉化!$Q:$Q,MATCH(日文原码!AP172,新汉化!$P:$P,0))</f>
        <v>。</v>
      </c>
      <c r="AQ172" t="str">
        <f>INDEX(新汉化!$Q:$Q,MATCH(日文原码!AQ172,新汉化!$P:$P,0))</f>
        <v> </v>
      </c>
      <c r="AR172" t="str">
        <f>INDEX(新汉化!$Q:$Q,MATCH(日文原码!AR172,新汉化!$P:$P,0))</f>
        <v> </v>
      </c>
      <c r="AS172" s="8" t="str">
        <f>INDEX(新汉化!$Q:$Q,MATCH(日文原码!AS172,新汉化!$P:$P,0))</f>
        <v> </v>
      </c>
      <c r="AT172" s="7" t="str">
        <f>INDEX(新汉化!$Q:$Q,MATCH(日文原码!AT172,新汉化!$P:$P,0))</f>
        <v>は</v>
      </c>
      <c r="AU172" t="str">
        <f>INDEX(新汉化!$Q:$Q,MATCH(日文原码!AU172,新汉化!$P:$P,0))</f>
        <v>る</v>
      </c>
      <c r="AV172" t="str">
        <f>INDEX(新汉化!$Q:$Q,MATCH(日文原码!AV172,新汉化!$P:$P,0))</f>
        <v>や</v>
      </c>
      <c r="AW172" t="str">
        <f>INDEX(新汉化!$Q:$Q,MATCH(日文原码!AW172,新汉化!$P:$P,0))</f>
        <v> </v>
      </c>
      <c r="AX172" t="str">
        <f>INDEX(新汉化!$Q:$Q,MATCH(日文原码!AX172,新汉化!$P:$P,0))</f>
        <v>な</v>
      </c>
      <c r="AY172" t="str">
        <f>INDEX(新汉化!$Q:$Q,MATCH(日文原码!AY172,新汉化!$P:$P,0))</f>
        <v>つ</v>
      </c>
      <c r="AZ172" t="str">
        <f>INDEX(新汉化!$Q:$Q,MATCH(日文原码!AZ172,新汉化!$P:$P,0))</f>
        <v>の</v>
      </c>
      <c r="BA172" t="str">
        <f>INDEX(新汉化!$Q:$Q,MATCH(日文原码!BA172,新汉化!$P:$P,0))</f>
        <v> </v>
      </c>
      <c r="BB172" t="str">
        <f>INDEX(新汉化!$Q:$Q,MATCH(日文原码!BB172,新汉化!$P:$P,0))</f>
        <v>ゆ</v>
      </c>
      <c r="BC172" t="str">
        <f>INDEX(新汉化!$Q:$Q,MATCH(日文原码!BC172,新汉化!$P:$P,0))</f>
        <v>き</v>
      </c>
      <c r="BD172" t="str">
        <f>INDEX(新汉化!$Q:$Q,MATCH(日文原码!BD172,新汉化!$P:$P,0))</f>
        <v>の</v>
      </c>
      <c r="BE172" t="str">
        <f>INDEX(新汉化!$Q:$Q,MATCH(日文原码!BE172,新汉化!$P:$P,0))</f>
        <v> </v>
      </c>
      <c r="BF172" t="str">
        <f>INDEX(新汉化!$Q:$Q,MATCH(日文原码!BF172,新汉化!$P:$P,0))</f>
        <v>ふ</v>
      </c>
      <c r="BG172" t="str">
        <f>INDEX(新汉化!$Q:$Q,MATCH(日文原码!BG172,新汉化!$P:$P,0))</f>
        <v>ら</v>
      </c>
      <c r="BH172" t="str">
        <f>INDEX(新汉化!$Q:$Q,MATCH(日文原码!BH172,新汉化!$P:$P,0))</f>
        <v>な</v>
      </c>
      <c r="BI172" t="str">
        <f>INDEX(新汉化!$Q:$Q,MATCH(日文原码!BI172,新汉化!$P:$P,0))</f>
        <v>い</v>
      </c>
      <c r="BJ172" t="str">
        <f>INDEX(新汉化!$Q:$Q,MATCH(日文原码!BJ172,新汉化!$P:$P,0))</f>
        <v> </v>
      </c>
      <c r="BK172" t="str">
        <f>INDEX(新汉化!$Q:$Q,MATCH(日文原码!BK172,新汉化!$P:$P,0))</f>
        <v>き</v>
      </c>
      <c r="BL172" t="str">
        <f>INDEX(新汉化!$Q:$Q,MATCH(日文原码!BL172,新汉化!$P:$P,0))</f>
        <v>せ</v>
      </c>
      <c r="BM172" t="str">
        <f>INDEX(新汉化!$Q:$Q,MATCH(日文原码!BM172,新汉化!$P:$P,0))</f>
        <v>つ</v>
      </c>
      <c r="BN172" t="str">
        <f>INDEX(新汉化!$Q:$Q,MATCH(日文原码!BN172,新汉化!$P:$P,0))</f>
        <v>に</v>
      </c>
      <c r="BO172" t="str">
        <f>INDEX(新汉化!$Q:$Q,MATCH(日文原码!BO172,新汉化!$P:$P,0))</f>
        <v>は</v>
      </c>
      <c r="BP172" t="str">
        <f>INDEX(新汉化!$Q:$Q,MATCH(日文原码!BP172,新汉化!$P:$P,0))</f>
        <v> </v>
      </c>
      <c r="BQ172" s="8" t="str">
        <f>INDEX(新汉化!$Q:$Q,MATCH(日文原码!BQ172,新汉化!$P:$P,0))</f>
        <v> </v>
      </c>
      <c r="BR172" s="7" t="str">
        <f>INDEX(新汉化!$Q:$Q,MATCH(日文原码!BR172,新汉化!$P:$P,0))</f>
        <v>し</v>
      </c>
      <c r="BS172" t="str">
        <f>INDEX(新汉化!$Q:$Q,MATCH(日文原码!BS172,新汉化!$P:$P,0))</f>
        <v>ょ</v>
      </c>
      <c r="BT172" t="str">
        <f>INDEX(新汉化!$Q:$Q,MATCH(日文原码!BT172,新汉化!$P:$P,0))</f>
        <v>う</v>
      </c>
      <c r="BU172" t="str">
        <f>INDEX(新汉化!$Q:$Q,MATCH(日文原码!BU172,新汉化!$P:$P,0))</f>
        <v>に</v>
      </c>
      <c r="BV172" t="str">
        <f>INDEX(新汉化!$Q:$Q,MATCH(日文原码!BV172,新汉化!$P:$P,0))</f>
        <v>ゅ</v>
      </c>
      <c r="BW172" t="str">
        <f>INDEX(新汉化!$Q:$Q,MATCH(日文原码!BW172,新汉化!$P:$P,0))</f>
        <v>う</v>
      </c>
      <c r="BX172" t="str">
        <f>INDEX(新汉化!$Q:$Q,MATCH(日文原码!BX172,新汉化!$P:$P,0))</f>
        <v>ど</v>
      </c>
      <c r="BY172" t="str">
        <f>INDEX(新汉化!$Q:$Q,MATCH(日文原码!BY172,新汉化!$P:$P,0))</f>
        <v>う</v>
      </c>
      <c r="BZ172" t="str">
        <f>INDEX(新汉化!$Q:$Q,MATCH(日文原码!BZ172,新汉化!$P:$P,0))</f>
        <v>の</v>
      </c>
      <c r="CA172" t="str">
        <f>INDEX(新汉化!$Q:$Q,MATCH(日文原码!CA172,新汉化!$P:$P,0))</f>
        <v> </v>
      </c>
      <c r="CB172" t="str">
        <f>INDEX(新汉化!$Q:$Q,MATCH(日文原码!CB172,新汉化!$P:$P,0))</f>
        <v>お</v>
      </c>
      <c r="CC172" t="str">
        <f>INDEX(新汉化!$Q:$Q,MATCH(日文原码!CC172,新汉化!$P:$P,0))</f>
        <v>く</v>
      </c>
      <c r="CD172" t="str">
        <f>INDEX(新汉化!$Q:$Q,MATCH(日文原码!CD172,新汉化!$P:$P,0))</f>
        <v>で</v>
      </c>
      <c r="CE172" t="str">
        <f>INDEX(新汉化!$Q:$Q,MATCH(日文原码!CE172,新汉化!$P:$P,0))</f>
        <v> </v>
      </c>
      <c r="CF172" t="str">
        <f>INDEX(新汉化!$Q:$Q,MATCH(日文原码!CF172,新汉化!$P:$P,0))</f>
        <v>し</v>
      </c>
      <c r="CG172" t="str">
        <f>INDEX(新汉化!$Q:$Q,MATCH(日文原码!CG172,新汉化!$P:$P,0))</f>
        <v>ず</v>
      </c>
      <c r="CH172" t="str">
        <f>INDEX(新汉化!$Q:$Q,MATCH(日文原码!CH172,新汉化!$P:$P,0))</f>
        <v>か</v>
      </c>
      <c r="CI172" t="str">
        <f>INDEX(新汉化!$Q:$Q,MATCH(日文原码!CI172,新汉化!$P:$P,0))</f>
        <v>に</v>
      </c>
      <c r="CJ172" t="str">
        <f>INDEX(新汉化!$Q:$Q,MATCH(日文原码!CJ172,新汉化!$P:$P,0))</f>
        <v> </v>
      </c>
      <c r="CK172" t="str">
        <f>INDEX(新汉化!$Q:$Q,MATCH(日文原码!CK172,新汉化!$P:$P,0))</f>
        <v>く</v>
      </c>
      <c r="CL172" t="str">
        <f>INDEX(新汉化!$Q:$Q,MATCH(日文原码!CL172,新汉化!$P:$P,0))</f>
        <v>ら</v>
      </c>
      <c r="CM172" t="str">
        <f>INDEX(新汉化!$Q:$Q,MATCH(日文原码!CM172,新汉化!$P:$P,0))</f>
        <v>す</v>
      </c>
      <c r="CN172" t="str">
        <f>INDEX(新汉化!$Q:$Q,MATCH(日文原码!CN172,新汉化!$P:$P,0))</f>
        <v>。</v>
      </c>
      <c r="CO172" t="str">
        <f>INDEX(新汉化!$Q:$Q,MATCH(日文原码!CO172,新汉化!$P:$P,0))</f>
        <v> </v>
      </c>
      <c r="CP172" s="13" t="str">
        <f>INDEX(新汉化!$Q:$Q,MATCH(日文原码!CP172,新汉化!$P:$P,0))</f>
        <v> </v>
      </c>
    </row>
    <row r="173" spans="1:94">
      <c r="A173" t="str">
        <f>MID(日文原码!A173,2,1)</f>
        <v>1</v>
      </c>
      <c r="B173" t="str">
        <f>MID(日文原码!B173,2,1)</f>
        <v>7</v>
      </c>
      <c r="C173" t="str">
        <f>MID(日文原码!C173,2,1)</f>
        <v>2</v>
      </c>
      <c r="D173" s="7" t="str">
        <f>MID(日文原码!D173,2,1)</f>
        <v>A</v>
      </c>
      <c r="E173" t="str">
        <f>MID(日文原码!E173,2,1)</f>
        <v>A</v>
      </c>
      <c r="F173" t="str">
        <f>MID(日文原码!F173,2,1)</f>
        <v>1</v>
      </c>
      <c r="G173" s="8" t="str">
        <f>MID(日文原码!G173,2,1)</f>
        <v>5</v>
      </c>
      <c r="H173" s="7" t="str">
        <f>MID(日文原码!H173,2,1)</f>
        <v>2</v>
      </c>
      <c r="I173" t="str">
        <f>MID(日文原码!I173,2,1)</f>
        <v>5</v>
      </c>
      <c r="J173" t="str">
        <f>MID(日文原码!J173,2,1)</f>
        <v>6</v>
      </c>
      <c r="K173" s="8" t="str">
        <f>MID(日文原码!K173,2,1)</f>
        <v>5</v>
      </c>
      <c r="L173" s="7" t="str">
        <f>INDEX(新汉化!$Q:$Q,MATCH(日文原码!L173,新汉化!$P:$P,0))</f>
        <v>オ</v>
      </c>
      <c r="M173" t="str">
        <f>INDEX(新汉化!$Q:$Q,MATCH(日文原码!M173,新汉化!$P:$P,0))</f>
        <v>ニ</v>
      </c>
      <c r="N173" t="str">
        <f>INDEX(新汉化!$Q:$Q,MATCH(日文原码!N173,新汉化!$P:$P,0))</f>
        <v>ゴ</v>
      </c>
      <c r="O173" t="str">
        <f>INDEX(新汉化!$Q:$Q,MATCH(日文原码!O173,新汉化!$P:$P,0))</f>
        <v>-</v>
      </c>
      <c r="P173" s="8" t="str">
        <f>INDEX(新汉化!$Q:$Q,MATCH(日文原码!P173,新汉化!$P:$P,0))</f>
        <v>リ</v>
      </c>
      <c r="Q173" s="7" t="str">
        <f>INDEX(新汉化!$Q:$Q,MATCH(日文原码!Q173,新汉化!$P:$P,0))</f>
        <v> </v>
      </c>
      <c r="R173" t="str">
        <f>INDEX(新汉化!$Q:$Q,MATCH(日文原码!R173,新汉化!$P:$P,0))</f>
        <v>が</v>
      </c>
      <c r="S173" t="str">
        <f>INDEX(新汉化!$Q:$Q,MATCH(日文原码!S173,新汉化!$P:$P,0))</f>
        <v>ん</v>
      </c>
      <c r="T173" t="str">
        <f>INDEX(新汉化!$Q:$Q,MATCH(日文原码!T173,新汉化!$P:$P,0))</f>
        <v>め</v>
      </c>
      <c r="U173" s="8" t="str">
        <f>INDEX(新汉化!$Q:$Q,MATCH(日文原码!U173,新汉化!$P:$P,0))</f>
        <v>ん</v>
      </c>
      <c r="V173" s="7" t="str">
        <f>INDEX(新汉化!$Q:$Q,MATCH(日文原码!V173,新汉化!$P:$P,0))</f>
        <v>い</v>
      </c>
      <c r="W173" t="str">
        <f>INDEX(新汉化!$Q:$Q,MATCH(日文原码!W173,新汉化!$P:$P,0))</f>
        <v>わ</v>
      </c>
      <c r="X173" t="str">
        <f>INDEX(新汉化!$Q:$Q,MATCH(日文原码!X173,新汉化!$P:$P,0))</f>
        <v>の</v>
      </c>
      <c r="Y173" t="str">
        <f>INDEX(新汉化!$Q:$Q,MATCH(日文原码!Y173,新汉化!$P:$P,0))</f>
        <v> </v>
      </c>
      <c r="Z173" t="str">
        <f>INDEX(新汉化!$Q:$Q,MATCH(日文原码!Z173,新汉化!$P:$P,0))</f>
        <v>か</v>
      </c>
      <c r="AA173" t="str">
        <f>INDEX(新汉化!$Q:$Q,MATCH(日文原码!AA173,新汉化!$P:$P,0))</f>
        <v>ら</v>
      </c>
      <c r="AB173" t="str">
        <f>INDEX(新汉化!$Q:$Q,MATCH(日文原码!AB173,新汉化!$P:$P,0))</f>
        <v>だ</v>
      </c>
      <c r="AC173" t="str">
        <f>INDEX(新汉化!$Q:$Q,MATCH(日文原码!AC173,新汉化!$P:$P,0))</f>
        <v>を</v>
      </c>
      <c r="AD173" t="str">
        <f>INDEX(新汉化!$Q:$Q,MATCH(日文原码!AD173,新汉化!$P:$P,0))</f>
        <v> </v>
      </c>
      <c r="AE173" t="str">
        <f>INDEX(新汉化!$Q:$Q,MATCH(日文原码!AE173,新汉化!$P:$P,0))</f>
        <v>こ</v>
      </c>
      <c r="AF173" t="str">
        <f>INDEX(新汉化!$Q:$Q,MATCH(日文原码!AF173,新汉化!$P:$P,0))</f>
        <v>お</v>
      </c>
      <c r="AG173" t="str">
        <f>INDEX(新汉化!$Q:$Q,MATCH(日文原码!AG173,新汉化!$P:$P,0))</f>
        <v>り</v>
      </c>
      <c r="AH173" t="str">
        <f>INDEX(新汉化!$Q:$Q,MATCH(日文原码!AH173,新汉化!$P:$P,0))</f>
        <v>の</v>
      </c>
      <c r="AI173" t="str">
        <f>INDEX(新汉化!$Q:$Q,MATCH(日文原码!AI173,新汉化!$P:$P,0))</f>
        <v> </v>
      </c>
      <c r="AJ173" t="str">
        <f>INDEX(新汉化!$Q:$Q,MATCH(日文原码!AJ173,新汉化!$P:$P,0))</f>
        <v>よ</v>
      </c>
      <c r="AK173" t="str">
        <f>INDEX(新汉化!$Q:$Q,MATCH(日文原码!AK173,新汉化!$P:$P,0))</f>
        <v>ろ</v>
      </c>
      <c r="AL173" t="str">
        <f>INDEX(新汉化!$Q:$Q,MATCH(日文原码!AL173,新汉化!$P:$P,0))</f>
        <v>い</v>
      </c>
      <c r="AM173" t="str">
        <f>INDEX(新汉化!$Q:$Q,MATCH(日文原码!AM173,新汉化!$P:$P,0))</f>
        <v>で</v>
      </c>
      <c r="AN173" t="str">
        <f>INDEX(新汉化!$Q:$Q,MATCH(日文原码!AN173,新汉化!$P:$P,0))</f>
        <v> </v>
      </c>
      <c r="AO173" t="str">
        <f>INDEX(新汉化!$Q:$Q,MATCH(日文原码!AO173,新汉化!$P:$P,0))</f>
        <v>か</v>
      </c>
      <c r="AP173" t="str">
        <f>INDEX(新汉化!$Q:$Q,MATCH(日文原码!AP173,新汉化!$P:$P,0))</f>
        <v>た</v>
      </c>
      <c r="AQ173" t="str">
        <f>INDEX(新汉化!$Q:$Q,MATCH(日文原码!AQ173,新汉化!$P:$P,0))</f>
        <v>め</v>
      </c>
      <c r="AR173" t="str">
        <f>INDEX(新汉化!$Q:$Q,MATCH(日文原码!AR173,新汉化!$P:$P,0))</f>
        <v>た</v>
      </c>
      <c r="AS173" s="8" t="str">
        <f>INDEX(新汉化!$Q:$Q,MATCH(日文原码!AS173,新汉化!$P:$P,0))</f>
        <v>。</v>
      </c>
      <c r="AT173" s="7" t="str">
        <f>INDEX(新汉化!$Q:$Q,MATCH(日文原码!AT173,新汉化!$P:$P,0))</f>
        <v>く</v>
      </c>
      <c r="AU173" t="str">
        <f>INDEX(新汉化!$Q:$Q,MATCH(日文原码!AU173,新汉化!$P:$P,0))</f>
        <v>う</v>
      </c>
      <c r="AV173" t="str">
        <f>INDEX(新汉化!$Q:$Q,MATCH(日文原码!AV173,新汉化!$P:$P,0))</f>
        <v>き</v>
      </c>
      <c r="AW173" t="str">
        <f>INDEX(新汉化!$Q:$Q,MATCH(日文原码!AW173,新汉化!$P:$P,0))</f>
        <v>ち</v>
      </c>
      <c r="AX173" t="str">
        <f>INDEX(新汉化!$Q:$Q,MATCH(日文原码!AX173,新汉化!$P:$P,0))</f>
        <v>ゅ</v>
      </c>
      <c r="AY173" t="str">
        <f>INDEX(新汉化!$Q:$Q,MATCH(日文原码!AY173,新汉化!$P:$P,0))</f>
        <v>う</v>
      </c>
      <c r="AZ173" t="str">
        <f>INDEX(新汉化!$Q:$Q,MATCH(日文原码!AZ173,新汉化!$P:$P,0))</f>
        <v>の</v>
      </c>
      <c r="BA173" t="str">
        <f>INDEX(新汉化!$Q:$Q,MATCH(日文原码!BA173,新汉化!$P:$P,0))</f>
        <v> </v>
      </c>
      <c r="BB173" t="str">
        <f>INDEX(新汉化!$Q:$Q,MATCH(日文原码!BB173,新汉化!$P:$P,0))</f>
        <v>す</v>
      </c>
      <c r="BC173" t="str">
        <f>INDEX(新汉化!$Q:$Q,MATCH(日文原码!BC173,新汉化!$P:$P,0))</f>
        <v>い</v>
      </c>
      <c r="BD173" t="str">
        <f>INDEX(新汉化!$Q:$Q,MATCH(日文原码!BD173,新汉化!$P:$P,0))</f>
        <v>ぶ</v>
      </c>
      <c r="BE173" t="str">
        <f>INDEX(新汉化!$Q:$Q,MATCH(日文原码!BE173,新汉化!$P:$P,0))</f>
        <v>ん</v>
      </c>
      <c r="BF173" t="str">
        <f>INDEX(新汉化!$Q:$Q,MATCH(日文原码!BF173,新汉化!$P:$P,0))</f>
        <v>を</v>
      </c>
      <c r="BG173" t="str">
        <f>INDEX(新汉化!$Q:$Q,MATCH(日文原码!BG173,新汉化!$P:$P,0))</f>
        <v> </v>
      </c>
      <c r="BH173" t="str">
        <f>INDEX(新汉化!$Q:$Q,MATCH(日文原码!BH173,新汉化!$P:$P,0))</f>
        <v>こ</v>
      </c>
      <c r="BI173" t="str">
        <f>INDEX(新汉化!$Q:$Q,MATCH(日文原码!BI173,新汉化!$P:$P,0))</f>
        <v>お</v>
      </c>
      <c r="BJ173" t="str">
        <f>INDEX(新汉化!$Q:$Q,MATCH(日文原码!BJ173,新汉化!$P:$P,0))</f>
        <v>ら</v>
      </c>
      <c r="BK173" t="str">
        <f>INDEX(新汉化!$Q:$Q,MATCH(日文原码!BK173,新汉化!$P:$P,0))</f>
        <v>せ</v>
      </c>
      <c r="BL173" t="str">
        <f>INDEX(新汉化!$Q:$Q,MATCH(日文原码!BL173,新汉化!$P:$P,0))</f>
        <v>て</v>
      </c>
      <c r="BM173" t="str">
        <f>INDEX(新汉化!$Q:$Q,MATCH(日文原码!BM173,新汉化!$P:$P,0))</f>
        <v> </v>
      </c>
      <c r="BN173" t="str">
        <f>INDEX(新汉化!$Q:$Q,MATCH(日文原码!BN173,新汉化!$P:$P,0))</f>
        <v>じ</v>
      </c>
      <c r="BO173" t="str">
        <f>INDEX(新汉化!$Q:$Q,MATCH(日文原码!BO173,新汉化!$P:$P,0))</f>
        <v>ゆ</v>
      </c>
      <c r="BP173" t="str">
        <f>INDEX(新汉化!$Q:$Q,MATCH(日文原码!BP173,新汉化!$P:$P,0))</f>
        <v>う</v>
      </c>
      <c r="BQ173" s="8" t="str">
        <f>INDEX(新汉化!$Q:$Q,MATCH(日文原码!BQ173,新汉化!$P:$P,0))</f>
        <v>な</v>
      </c>
      <c r="BR173" s="7" t="str">
        <f>INDEX(新汉化!$Q:$Q,MATCH(日文原码!BR173,新汉化!$P:$P,0))</f>
        <v>か</v>
      </c>
      <c r="BS173" t="str">
        <f>INDEX(新汉化!$Q:$Q,MATCH(日文原码!BS173,新汉化!$P:$P,0))</f>
        <v>た</v>
      </c>
      <c r="BT173" t="str">
        <f>INDEX(新汉化!$Q:$Q,MATCH(日文原码!BT173,新汉化!$P:$P,0))</f>
        <v>ち</v>
      </c>
      <c r="BU173" t="str">
        <f>INDEX(新汉化!$Q:$Q,MATCH(日文原码!BU173,新汉化!$P:$P,0))</f>
        <v>に</v>
      </c>
      <c r="BV173" t="str">
        <f>INDEX(新汉化!$Q:$Q,MATCH(日文原码!BV173,新汉化!$P:$P,0))</f>
        <v> </v>
      </c>
      <c r="BW173" t="str">
        <f>INDEX(新汉化!$Q:$Q,MATCH(日文原码!BW173,新汉化!$P:$P,0))</f>
        <v>か</v>
      </c>
      <c r="BX173" t="str">
        <f>INDEX(新汉化!$Q:$Q,MATCH(日文原码!BX173,新汉化!$P:$P,0))</f>
        <v>え</v>
      </c>
      <c r="BY173" t="str">
        <f>INDEX(新汉化!$Q:$Q,MATCH(日文原码!BY173,新汉化!$P:$P,0))</f>
        <v>る</v>
      </c>
      <c r="BZ173" t="str">
        <f>INDEX(新汉化!$Q:$Q,MATCH(日文原码!BZ173,新汉化!$P:$P,0))</f>
        <v> </v>
      </c>
      <c r="CA173" t="str">
        <f>INDEX(新汉化!$Q:$Q,MATCH(日文原码!CA173,新汉化!$P:$P,0))</f>
        <v>の</v>
      </c>
      <c r="CB173" t="str">
        <f>INDEX(新汉化!$Q:$Q,MATCH(日文原码!CB173,新汉化!$P:$P,0))</f>
        <v>う</v>
      </c>
      <c r="CC173" t="str">
        <f>INDEX(新汉化!$Q:$Q,MATCH(日文原码!CC173,新汉化!$P:$P,0))</f>
        <v>り</v>
      </c>
      <c r="CD173" t="str">
        <f>INDEX(新汉化!$Q:$Q,MATCH(日文原码!CD173,新汉化!$P:$P,0))</f>
        <v>ょ</v>
      </c>
      <c r="CE173" t="str">
        <f>INDEX(新汉化!$Q:$Q,MATCH(日文原码!CE173,新汉化!$P:$P,0))</f>
        <v>く</v>
      </c>
      <c r="CF173" t="str">
        <f>INDEX(新汉化!$Q:$Q,MATCH(日文原码!CF173,新汉化!$P:$P,0))</f>
        <v>を</v>
      </c>
      <c r="CG173" t="str">
        <f>INDEX(新汉化!$Q:$Q,MATCH(日文原码!CG173,新汉化!$P:$P,0))</f>
        <v> </v>
      </c>
      <c r="CH173" t="str">
        <f>INDEX(新汉化!$Q:$Q,MATCH(日文原码!CH173,新汉化!$P:$P,0))</f>
        <v>も</v>
      </c>
      <c r="CI173" t="str">
        <f>INDEX(新汉化!$Q:$Q,MATCH(日文原码!CI173,新汉化!$P:$P,0))</f>
        <v>つ</v>
      </c>
      <c r="CJ173" t="str">
        <f>INDEX(新汉化!$Q:$Q,MATCH(日文原码!CJ173,新汉化!$P:$P,0))</f>
        <v> </v>
      </c>
      <c r="CK173" t="str">
        <f>INDEX(新汉化!$Q:$Q,MATCH(日文原码!CK173,新汉化!$P:$P,0))</f>
        <v>ポ</v>
      </c>
      <c r="CL173" t="str">
        <f>INDEX(新汉化!$Q:$Q,MATCH(日文原码!CL173,新汉化!$P:$P,0))</f>
        <v>ケ</v>
      </c>
      <c r="CM173" t="str">
        <f>INDEX(新汉化!$Q:$Q,MATCH(日文原码!CM173,新汉化!$P:$P,0))</f>
        <v>モ</v>
      </c>
      <c r="CN173" t="str">
        <f>INDEX(新汉化!$Q:$Q,MATCH(日文原码!CN173,新汉化!$P:$P,0))</f>
        <v>ン</v>
      </c>
      <c r="CO173" t="str">
        <f>INDEX(新汉化!$Q:$Q,MATCH(日文原码!CO173,新汉化!$P:$P,0))</f>
        <v>。</v>
      </c>
      <c r="CP173" s="13" t="str">
        <f>INDEX(新汉化!$Q:$Q,MATCH(日文原码!CP173,新汉化!$P:$P,0))</f>
        <v> </v>
      </c>
    </row>
    <row r="174" spans="1:94">
      <c r="A174" t="str">
        <f>MID(日文原码!A174,2,1)</f>
        <v>1</v>
      </c>
      <c r="B174" t="str">
        <f>MID(日文原码!B174,2,1)</f>
        <v>7</v>
      </c>
      <c r="C174" t="str">
        <f>MID(日文原码!C174,2,1)</f>
        <v>3</v>
      </c>
      <c r="D174" s="7" t="str">
        <f>MID(日文原码!D174,2,1)</f>
        <v>A</v>
      </c>
      <c r="E174" t="str">
        <f>MID(日文原码!E174,2,1)</f>
        <v>A</v>
      </c>
      <c r="F174" t="str">
        <f>MID(日文原码!F174,2,1)</f>
        <v>0</v>
      </c>
      <c r="G174" s="8" t="str">
        <f>MID(日文原码!G174,2,1)</f>
        <v>8</v>
      </c>
      <c r="H174" s="7" t="str">
        <f>MID(日文原码!H174,2,1)</f>
        <v>A</v>
      </c>
      <c r="I174" t="str">
        <f>MID(日文原码!I174,2,1)</f>
        <v>3</v>
      </c>
      <c r="J174" t="str">
        <f>MID(日文原码!J174,2,1)</f>
        <v>9</v>
      </c>
      <c r="K174" s="8" t="str">
        <f>MID(日文原码!K174,2,1)</f>
        <v>5</v>
      </c>
      <c r="L174" s="7" t="str">
        <f>INDEX(新汉化!$Q:$Q,MATCH(日文原码!L174,新汉化!$P:$P,0))</f>
        <v>タ</v>
      </c>
      <c r="M174" t="str">
        <f>INDEX(新汉化!$Q:$Q,MATCH(日文原码!M174,新汉化!$P:$P,0))</f>
        <v>マ</v>
      </c>
      <c r="N174" t="str">
        <f>INDEX(新汉化!$Q:$Q,MATCH(日文原码!N174,新汉化!$P:$P,0))</f>
        <v>ザ</v>
      </c>
      <c r="O174" t="str">
        <f>INDEX(新汉化!$Q:$Q,MATCH(日文原码!O174,新汉化!$P:$P,0))</f>
        <v>ラ</v>
      </c>
      <c r="P174" s="8" t="str">
        <f>INDEX(新汉化!$Q:$Q,MATCH(日文原码!P174,新汉化!$P:$P,0))</f>
        <v>シ</v>
      </c>
      <c r="Q174" s="7" t="str">
        <f>INDEX(新汉化!$Q:$Q,MATCH(日文原码!Q174,新汉化!$P:$P,0))</f>
        <v> </v>
      </c>
      <c r="R174" t="str">
        <f>INDEX(新汉化!$Q:$Q,MATCH(日文原码!R174,新汉化!$P:$P,0))</f>
        <v>て</v>
      </c>
      <c r="S174" t="str">
        <f>INDEX(新汉化!$Q:$Q,MATCH(日文原码!S174,新汉化!$P:$P,0))</f>
        <v>た</v>
      </c>
      <c r="T174" t="str">
        <f>INDEX(新汉化!$Q:$Q,MATCH(日文原码!T174,新汉化!$P:$P,0))</f>
        <v>た</v>
      </c>
      <c r="U174" s="8" t="str">
        <f>INDEX(新汉化!$Q:$Q,MATCH(日文原码!U174,新汉化!$P:$P,0))</f>
        <v>き</v>
      </c>
      <c r="V174" s="7" t="str">
        <f>INDEX(新汉化!$Q:$Q,MATCH(日文原码!V174,新汉化!$P:$P,0))</f>
        <v>あ</v>
      </c>
      <c r="W174" t="str">
        <f>INDEX(新汉化!$Q:$Q,MATCH(日文原码!W174,新汉化!$P:$P,0))</f>
        <v>る</v>
      </c>
      <c r="X174" t="str">
        <f>INDEX(新汉化!$Q:$Q,MATCH(日文原码!X174,新汉化!$P:$P,0))</f>
        <v>く</v>
      </c>
      <c r="Y174" t="str">
        <f>INDEX(新汉化!$Q:$Q,MATCH(日文原码!Y174,新汉化!$P:$P,0))</f>
        <v>よ</v>
      </c>
      <c r="Z174" t="str">
        <f>INDEX(新汉化!$Q:$Q,MATCH(日文原码!Z174,新汉化!$P:$P,0))</f>
        <v>り</v>
      </c>
      <c r="AA174" t="str">
        <f>INDEX(新汉化!$Q:$Q,MATCH(日文原码!AA174,新汉化!$P:$P,0))</f>
        <v> </v>
      </c>
      <c r="AB174" t="str">
        <f>INDEX(新汉化!$Q:$Q,MATCH(日文原码!AB174,新汉化!$P:$P,0))</f>
        <v>こ</v>
      </c>
      <c r="AC174" t="str">
        <f>INDEX(新汉化!$Q:$Q,MATCH(日文原码!AC174,新汉化!$P:$P,0))</f>
        <v>ろ</v>
      </c>
      <c r="AD174" t="str">
        <f>INDEX(新汉化!$Q:$Q,MATCH(日文原码!AD174,新汉化!$P:$P,0))</f>
        <v>が</v>
      </c>
      <c r="AE174" t="str">
        <f>INDEX(新汉化!$Q:$Q,MATCH(日文原码!AE174,新汉化!$P:$P,0))</f>
        <v>る</v>
      </c>
      <c r="AF174" t="str">
        <f>INDEX(新汉化!$Q:$Q,MATCH(日文原码!AF174,新汉化!$P:$P,0))</f>
        <v> </v>
      </c>
      <c r="AG174" t="str">
        <f>INDEX(新汉化!$Q:$Q,MATCH(日文原码!AG174,新汉化!$P:$P,0))</f>
        <v>ほ</v>
      </c>
      <c r="AH174" t="str">
        <f>INDEX(新汉化!$Q:$Q,MATCH(日文原码!AH174,新汉化!$P:$P,0))</f>
        <v>う</v>
      </c>
      <c r="AI174" t="str">
        <f>INDEX(新汉化!$Q:$Q,MATCH(日文原码!AI174,新汉化!$P:$P,0))</f>
        <v>が</v>
      </c>
      <c r="AJ174" t="str">
        <f>INDEX(新汉化!$Q:$Q,MATCH(日文原码!AJ174,新汉化!$P:$P,0))</f>
        <v> </v>
      </c>
      <c r="AK174" t="str">
        <f>INDEX(新汉化!$Q:$Q,MATCH(日文原码!AK174,新汉化!$P:$P,0))</f>
        <v>だ</v>
      </c>
      <c r="AL174" t="str">
        <f>INDEX(新汉化!$Q:$Q,MATCH(日文原码!AL174,新汉化!$P:$P,0))</f>
        <v>ん</v>
      </c>
      <c r="AM174" t="str">
        <f>INDEX(新汉化!$Q:$Q,MATCH(日文原码!AM174,新汉化!$P:$P,0))</f>
        <v>ぜ</v>
      </c>
      <c r="AN174" t="str">
        <f>INDEX(新汉化!$Q:$Q,MATCH(日文原码!AN174,新汉化!$P:$P,0))</f>
        <v>ん</v>
      </c>
      <c r="AO174" t="str">
        <f>INDEX(新汉化!$Q:$Q,MATCH(日文原码!AO174,新汉化!$P:$P,0))</f>
        <v> </v>
      </c>
      <c r="AP174" t="str">
        <f>INDEX(新汉化!$Q:$Q,MATCH(日文原码!AP174,新汉化!$P:$P,0))</f>
        <v>は</v>
      </c>
      <c r="AQ174" t="str">
        <f>INDEX(新汉化!$Q:$Q,MATCH(日文原码!AQ174,新汉化!$P:$P,0))</f>
        <v>や</v>
      </c>
      <c r="AR174" t="str">
        <f>INDEX(新汉化!$Q:$Q,MATCH(日文原码!AR174,新汉化!$P:$P,0))</f>
        <v>い</v>
      </c>
      <c r="AS174" s="8" t="str">
        <f>INDEX(新汉化!$Q:$Q,MATCH(日文原码!AS174,新汉化!$P:$P,0))</f>
        <v>。</v>
      </c>
      <c r="AT174" s="7" t="str">
        <f>INDEX(新汉化!$Q:$Q,MATCH(日文原码!AT174,新汉化!$P:$P,0))</f>
        <v>し</v>
      </c>
      <c r="AU174" t="str">
        <f>INDEX(新汉化!$Q:$Q,MATCH(日文原码!AU174,新汉化!$P:$P,0))</f>
        <v>ょ</v>
      </c>
      <c r="AV174" t="str">
        <f>INDEX(新汉化!$Q:$Q,MATCH(日文原码!AV174,新汉化!$P:$P,0))</f>
        <v>く</v>
      </c>
      <c r="AW174" t="str">
        <f>INDEX(新汉化!$Q:$Q,MATCH(日文原码!AW174,新汉化!$P:$P,0))</f>
        <v>じ</v>
      </c>
      <c r="AX174" t="str">
        <f>INDEX(新汉化!$Q:$Q,MATCH(日文原码!AX174,新汉化!$P:$P,0))</f>
        <v>の</v>
      </c>
      <c r="AY174" t="str">
        <f>INDEX(新汉化!$Q:$Q,MATCH(日文原码!AY174,新汉化!$P:$P,0))</f>
        <v> </v>
      </c>
      <c r="AZ174" t="str">
        <f>INDEX(新汉化!$Q:$Q,MATCH(日文原码!AZ174,新汉化!$P:$P,0))</f>
        <v>じ</v>
      </c>
      <c r="BA174" t="str">
        <f>INDEX(新汉化!$Q:$Q,MATCH(日文原码!BA174,新汉化!$P:$P,0))</f>
        <v>か</v>
      </c>
      <c r="BB174" t="str">
        <f>INDEX(新汉化!$Q:$Q,MATCH(日文原码!BB174,新汉化!$P:$P,0))</f>
        <v>ん</v>
      </c>
      <c r="BC174" t="str">
        <f>INDEX(新汉化!$Q:$Q,MATCH(日文原码!BC174,新汉化!$P:$P,0))</f>
        <v>は</v>
      </c>
      <c r="BD174" t="str">
        <f>INDEX(新汉化!$Q:$Q,MATCH(日文原码!BD174,新汉化!$P:$P,0))</f>
        <v> </v>
      </c>
      <c r="BE174" t="str">
        <f>INDEX(新汉化!$Q:$Q,MATCH(日文原码!BE174,新汉化!$P:$P,0))</f>
        <v>み</v>
      </c>
      <c r="BF174" t="str">
        <f>INDEX(新汉化!$Q:$Q,MATCH(日文原码!BF174,新汉化!$P:$P,0))</f>
        <v>ん</v>
      </c>
      <c r="BG174" t="str">
        <f>INDEX(新汉化!$Q:$Q,MATCH(日文原码!BG174,新汉化!$P:$P,0))</f>
        <v>な</v>
      </c>
      <c r="BH174" t="str">
        <f>INDEX(新汉化!$Q:$Q,MATCH(日文原码!BH174,新汉化!$P:$P,0))</f>
        <v>が</v>
      </c>
      <c r="BI174" t="str">
        <f>INDEX(新汉化!$Q:$Q,MATCH(日文原码!BI174,新汉化!$P:$P,0))</f>
        <v> </v>
      </c>
      <c r="BJ174" t="str">
        <f>INDEX(新汉化!$Q:$Q,MATCH(日文原码!BJ174,新汉化!$P:$P,0))</f>
        <v>い</v>
      </c>
      <c r="BK174" t="str">
        <f>INDEX(新汉化!$Q:$Q,MATCH(日文原码!BK174,新汉化!$P:$P,0))</f>
        <v>っ</v>
      </c>
      <c r="BL174" t="str">
        <f>INDEX(新汉化!$Q:$Q,MATCH(日文原码!BL174,新汉化!$P:$P,0))</f>
        <v>せ</v>
      </c>
      <c r="BM174" t="str">
        <f>INDEX(新汉化!$Q:$Q,MATCH(日文原码!BM174,新汉化!$P:$P,0))</f>
        <v>い</v>
      </c>
      <c r="BN174" t="str">
        <f>INDEX(新汉化!$Q:$Q,MATCH(日文原码!BN174,新汉化!$P:$P,0))</f>
        <v>に</v>
      </c>
      <c r="BO174" t="str">
        <f>INDEX(新汉化!$Q:$Q,MATCH(日文原码!BO174,新汉化!$P:$P,0))</f>
        <v> </v>
      </c>
      <c r="BP174" t="str">
        <f>INDEX(新汉化!$Q:$Q,MATCH(日文原码!BP174,新汉化!$P:$P,0))</f>
        <v>て</v>
      </c>
      <c r="BQ174" s="8" t="str">
        <f>INDEX(新汉化!$Q:$Q,MATCH(日文原码!BQ174,新汉化!$P:$P,0))</f>
        <v>を</v>
      </c>
      <c r="BR174" s="7" t="str">
        <f>INDEX(新汉化!$Q:$Q,MATCH(日文原码!BR174,新汉化!$P:$P,0))</f>
        <v>た</v>
      </c>
      <c r="BS174" t="str">
        <f>INDEX(新汉化!$Q:$Q,MATCH(日文原码!BS174,新汉化!$P:$P,0))</f>
        <v>た</v>
      </c>
      <c r="BT174" t="str">
        <f>INDEX(新汉化!$Q:$Q,MATCH(日文原码!BT174,新汉化!$P:$P,0))</f>
        <v>い</v>
      </c>
      <c r="BU174" t="str">
        <f>INDEX(新汉化!$Q:$Q,MATCH(日文原码!BU174,新汉化!$P:$P,0))</f>
        <v>て</v>
      </c>
      <c r="BV174" t="str">
        <f>INDEX(新汉化!$Q:$Q,MATCH(日文原码!BV174,新汉化!$P:$P,0))</f>
        <v> </v>
      </c>
      <c r="BW174" t="str">
        <f>INDEX(新汉化!$Q:$Q,MATCH(日文原码!BW174,新汉化!$P:$P,0))</f>
        <v>よ</v>
      </c>
      <c r="BX174" t="str">
        <f>INDEX(新汉化!$Q:$Q,MATCH(日文原码!BX174,新汉化!$P:$P,0))</f>
        <v>ろ</v>
      </c>
      <c r="BY174" t="str">
        <f>INDEX(新汉化!$Q:$Q,MATCH(日文原码!BY174,新汉化!$P:$P,0))</f>
        <v>こ</v>
      </c>
      <c r="BZ174" t="str">
        <f>INDEX(新汉化!$Q:$Q,MATCH(日文原码!BZ174,新汉化!$P:$P,0))</f>
        <v>ぶ</v>
      </c>
      <c r="CA174" t="str">
        <f>INDEX(新汉化!$Q:$Q,MATCH(日文原码!CA174,新汉化!$P:$P,0))</f>
        <v>の</v>
      </c>
      <c r="CB174" t="str">
        <f>INDEX(新汉化!$Q:$Q,MATCH(日文原码!CB174,新汉化!$P:$P,0))</f>
        <v>で</v>
      </c>
      <c r="CC174" t="str">
        <f>INDEX(新汉化!$Q:$Q,MATCH(日文原码!CC174,新汉化!$P:$P,0))</f>
        <v> </v>
      </c>
      <c r="CD174" t="str">
        <f>INDEX(新汉化!$Q:$Q,MATCH(日文原码!CD174,新汉化!$P:$P,0))</f>
        <v>け</v>
      </c>
      <c r="CE174" t="str">
        <f>INDEX(新汉化!$Q:$Q,MATCH(日文原码!CE174,新汉化!$P:$P,0))</f>
        <v>っ</v>
      </c>
      <c r="CF174" t="str">
        <f>INDEX(新汉化!$Q:$Q,MATCH(日文原码!CF174,新汉化!$P:$P,0))</f>
        <v>こ</v>
      </c>
      <c r="CG174" t="str">
        <f>INDEX(新汉化!$Q:$Q,MATCH(日文原码!CG174,新汉化!$P:$P,0))</f>
        <v>う</v>
      </c>
      <c r="CH174" t="str">
        <f>INDEX(新汉化!$Q:$Q,MATCH(日文原码!CH174,新汉化!$P:$P,0))</f>
        <v> </v>
      </c>
      <c r="CI174" t="str">
        <f>INDEX(新汉化!$Q:$Q,MATCH(日文原码!CI174,新汉化!$P:$P,0))</f>
        <v>う</v>
      </c>
      <c r="CJ174" t="str">
        <f>INDEX(新汉化!$Q:$Q,MATCH(日文原码!CJ174,新汉化!$P:$P,0))</f>
        <v>る</v>
      </c>
      <c r="CK174" t="str">
        <f>INDEX(新汉化!$Q:$Q,MATCH(日文原码!CK174,新汉化!$P:$P,0))</f>
        <v>さ</v>
      </c>
      <c r="CL174" t="str">
        <f>INDEX(新汉化!$Q:$Q,MATCH(日文原码!CL174,新汉化!$P:$P,0))</f>
        <v>い</v>
      </c>
      <c r="CM174" t="str">
        <f>INDEX(新汉化!$Q:$Q,MATCH(日文原码!CM174,新汉化!$P:$P,0))</f>
        <v>の</v>
      </c>
      <c r="CN174" t="str">
        <f>INDEX(新汉化!$Q:$Q,MATCH(日文原码!CN174,新汉化!$P:$P,0))</f>
        <v>だ</v>
      </c>
      <c r="CO174" t="str">
        <f>INDEX(新汉化!$Q:$Q,MATCH(日文原码!CO174,新汉化!$P:$P,0))</f>
        <v>。</v>
      </c>
      <c r="CP174" s="13" t="str">
        <f>INDEX(新汉化!$Q:$Q,MATCH(日文原码!CP174,新汉化!$P:$P,0))</f>
        <v> </v>
      </c>
    </row>
    <row r="175" spans="1:94">
      <c r="A175" t="str">
        <f>MID(日文原码!A175,2,1)</f>
        <v>1</v>
      </c>
      <c r="B175" t="str">
        <f>MID(日文原码!B175,2,1)</f>
        <v>7</v>
      </c>
      <c r="C175" t="str">
        <f>MID(日文原码!C175,2,1)</f>
        <v>4</v>
      </c>
      <c r="D175" s="7" t="str">
        <f>MID(日文原码!D175,2,1)</f>
        <v>A</v>
      </c>
      <c r="E175" t="str">
        <f>MID(日文原码!E175,2,1)</f>
        <v>A</v>
      </c>
      <c r="F175" t="str">
        <f>MID(日文原码!F175,2,1)</f>
        <v>1</v>
      </c>
      <c r="G175" s="8" t="str">
        <f>MID(日文原码!G175,2,1)</f>
        <v>1</v>
      </c>
      <c r="H175" s="7" t="str">
        <f>MID(日文原码!H175,2,1)</f>
        <v>A</v>
      </c>
      <c r="I175" t="str">
        <f>MID(日文原码!I175,2,1)</f>
        <v>8</v>
      </c>
      <c r="J175" t="str">
        <f>MID(日文原码!J175,2,1)</f>
        <v>7</v>
      </c>
      <c r="K175" s="8" t="str">
        <f>MID(日文原码!K175,2,1)</f>
        <v>6</v>
      </c>
      <c r="L175" s="7" t="str">
        <f>INDEX(新汉化!$Q:$Q,MATCH(日文原码!L175,新汉化!$P:$P,0))</f>
        <v>ト</v>
      </c>
      <c r="M175" t="str">
        <f>INDEX(新汉化!$Q:$Q,MATCH(日文原码!M175,新汉化!$P:$P,0))</f>
        <v>ド</v>
      </c>
      <c r="N175" t="str">
        <f>INDEX(新汉化!$Q:$Q,MATCH(日文原码!N175,新汉化!$P:$P,0))</f>
        <v>グ</v>
      </c>
      <c r="O175" t="str">
        <f>INDEX(新汉化!$Q:$Q,MATCH(日文原码!O175,新汉化!$P:$P,0))</f>
        <v>ラ</v>
      </c>
      <c r="P175" s="8" t="str">
        <f>INDEX(新汉化!$Q:$Q,MATCH(日文原码!P175,新汉化!$P:$P,0))</f>
        <v>-</v>
      </c>
      <c r="Q175" s="7" t="str">
        <f>INDEX(新汉化!$Q:$Q,MATCH(日文原码!Q175,新汉化!$P:$P,0))</f>
        <v>た</v>
      </c>
      <c r="R175" t="str">
        <f>INDEX(新汉化!$Q:$Q,MATCH(日文原码!R175,新汉化!$P:$P,0))</f>
        <v>ま</v>
      </c>
      <c r="S175" t="str">
        <f>INDEX(新汉化!$Q:$Q,MATCH(日文原码!S175,新汉化!$P:$P,0))</f>
        <v>ま</v>
      </c>
      <c r="T175" t="str">
        <f>INDEX(新汉化!$Q:$Q,MATCH(日文原码!T175,新汉化!$P:$P,0))</f>
        <v>わ</v>
      </c>
      <c r="U175" s="8" t="str">
        <f>INDEX(新汉化!$Q:$Q,MATCH(日文原码!U175,新汉化!$P:$P,0))</f>
        <v>し</v>
      </c>
      <c r="V175" s="7" t="str">
        <f>INDEX(新汉化!$Q:$Q,MATCH(日文原码!V175,新汉化!$P:$P,0))</f>
        <v>は</v>
      </c>
      <c r="W175" t="str">
        <f>INDEX(新汉化!$Q:$Q,MATCH(日文原码!W175,新汉化!$P:$P,0))</f>
        <v>じ</v>
      </c>
      <c r="X175" t="str">
        <f>INDEX(新汉化!$Q:$Q,MATCH(日文原码!X175,新汉化!$P:$P,0))</f>
        <v>め</v>
      </c>
      <c r="Y175" t="str">
        <f>INDEX(新汉化!$Q:$Q,MATCH(日文原码!Y175,新汉化!$P:$P,0))</f>
        <v>て</v>
      </c>
      <c r="Z175" t="str">
        <f>INDEX(新汉化!$Q:$Q,MATCH(日文原码!Z175,新汉化!$P:$P,0))</f>
        <v> </v>
      </c>
      <c r="AA175" t="str">
        <f>INDEX(新汉化!$Q:$Q,MATCH(日文原码!AA175,新汉化!$P:$P,0))</f>
        <v>め</v>
      </c>
      <c r="AB175" t="str">
        <f>INDEX(新汉化!$Q:$Q,MATCH(日文原码!AB175,新汉化!$P:$P,0))</f>
        <v>に</v>
      </c>
      <c r="AC175" t="str">
        <f>INDEX(新汉化!$Q:$Q,MATCH(日文原码!AC175,新汉化!$P:$P,0))</f>
        <v>し</v>
      </c>
      <c r="AD175" t="str">
        <f>INDEX(新汉化!$Q:$Q,MATCH(日文原码!AD175,新汉化!$P:$P,0))</f>
        <v>た</v>
      </c>
      <c r="AE175" t="str">
        <f>INDEX(新汉化!$Q:$Q,MATCH(日文原码!AE175,新汉化!$P:$P,0))</f>
        <v> </v>
      </c>
      <c r="AF175" t="str">
        <f>INDEX(新汉化!$Q:$Q,MATCH(日文原码!AF175,新汉化!$P:$P,0))</f>
        <v>も</v>
      </c>
      <c r="AG175" t="str">
        <f>INDEX(新汉化!$Q:$Q,MATCH(日文原码!AG175,新汉化!$P:$P,0))</f>
        <v>の</v>
      </c>
      <c r="AH175" t="str">
        <f>INDEX(新汉化!$Q:$Q,MATCH(日文原码!AH175,新汉化!$P:$P,0))</f>
        <v>は</v>
      </c>
      <c r="AI175" t="str">
        <f>INDEX(新汉化!$Q:$Q,MATCH(日文原码!AI175,新汉化!$P:$P,0))</f>
        <v> </v>
      </c>
      <c r="AJ175" t="str">
        <f>INDEX(新汉化!$Q:$Q,MATCH(日文原码!AJ175,新汉化!$P:$P,0))</f>
        <v>か</v>
      </c>
      <c r="AK175" t="str">
        <f>INDEX(新汉化!$Q:$Q,MATCH(日文原码!AK175,新汉化!$P:$P,0))</f>
        <v>な</v>
      </c>
      <c r="AL175" t="str">
        <f>INDEX(新汉化!$Q:$Q,MATCH(日文原码!AL175,新汉化!$P:$P,0))</f>
        <v>ら</v>
      </c>
      <c r="AM175" t="str">
        <f>INDEX(新汉化!$Q:$Q,MATCH(日文原码!AM175,新汉化!$P:$P,0))</f>
        <v>ず</v>
      </c>
      <c r="AN175" t="str">
        <f>INDEX(新汉化!$Q:$Q,MATCH(日文原码!AN175,新汉化!$P:$P,0))</f>
        <v> </v>
      </c>
      <c r="AO175" t="str">
        <f>INDEX(新汉化!$Q:$Q,MATCH(日文原码!AO175,新汉化!$P:$P,0))</f>
        <v>は</v>
      </c>
      <c r="AP175" t="str">
        <f>INDEX(新汉化!$Q:$Q,MATCH(日文原码!AP175,新汉化!$P:$P,0))</f>
        <v>な</v>
      </c>
      <c r="AQ175" t="str">
        <f>INDEX(新汉化!$Q:$Q,MATCH(日文原码!AQ175,新汉化!$P:$P,0))</f>
        <v>で</v>
      </c>
      <c r="AR175" t="str">
        <f>INDEX(新汉化!$Q:$Q,MATCH(日文原码!AR175,新汉化!$P:$P,0))</f>
        <v> </v>
      </c>
      <c r="AS175" s="8" t="str">
        <f>INDEX(新汉化!$Q:$Q,MATCH(日文原码!AS175,新汉化!$P:$P,0))</f>
        <v> </v>
      </c>
      <c r="AT175" s="7" t="str">
        <f>INDEX(新汉化!$Q:$Q,MATCH(日文原码!AT175,新汉化!$P:$P,0))</f>
        <v>ク</v>
      </c>
      <c r="AU175" t="str">
        <f>INDEX(新汉化!$Q:$Q,MATCH(日文原码!AU175,新汉化!$P:$P,0))</f>
        <v>ル</v>
      </c>
      <c r="AV175" t="str">
        <f>INDEX(新汉化!$Q:$Q,MATCH(日文原码!AV175,新汉化!$P:$P,0))</f>
        <v>ク</v>
      </c>
      <c r="AW175" t="str">
        <f>INDEX(新汉化!$Q:$Q,MATCH(日文原码!AW175,新汉化!$P:$P,0))</f>
        <v>ル</v>
      </c>
      <c r="AX175" t="str">
        <f>INDEX(新汉化!$Q:$Q,MATCH(日文原码!AX175,新汉化!$P:$P,0))</f>
        <v> </v>
      </c>
      <c r="AY175" t="str">
        <f>INDEX(新汉化!$Q:$Q,MATCH(日文原码!AY175,新汉化!$P:$P,0))</f>
        <v>ま</v>
      </c>
      <c r="AZ175" t="str">
        <f>INDEX(新汉化!$Q:$Q,MATCH(日文原码!AZ175,新汉化!$P:$P,0))</f>
        <v>わ</v>
      </c>
      <c r="BA175" t="str">
        <f>INDEX(新汉化!$Q:$Q,MATCH(日文原码!BA175,新汉化!$P:$P,0))</f>
        <v>し</v>
      </c>
      <c r="BB175" t="str">
        <f>INDEX(新汉化!$Q:$Q,MATCH(日文原码!BB175,新汉化!$P:$P,0))</f>
        <v>て</v>
      </c>
      <c r="BC175" t="str">
        <f>INDEX(新汉化!$Q:$Q,MATCH(日文原码!BC175,新汉化!$P:$P,0))</f>
        <v>み</v>
      </c>
      <c r="BD175" t="str">
        <f>INDEX(新汉化!$Q:$Q,MATCH(日文原码!BD175,新汉化!$P:$P,0))</f>
        <v>る</v>
      </c>
      <c r="BE175" t="str">
        <f>INDEX(新汉化!$Q:$Q,MATCH(日文原码!BE175,新汉化!$P:$P,0))</f>
        <v> </v>
      </c>
      <c r="BF175" t="str">
        <f>INDEX(新汉化!$Q:$Q,MATCH(日文原码!BF175,新汉化!$P:$P,0))</f>
        <v>し</v>
      </c>
      <c r="BG175" t="str">
        <f>INDEX(新汉化!$Q:$Q,MATCH(日文原码!BG175,新汉化!$P:$P,0))</f>
        <v>ゅ</v>
      </c>
      <c r="BH175" t="str">
        <f>INDEX(新汉化!$Q:$Q,MATCH(日文原码!BH175,新汉化!$P:$P,0))</f>
        <v>う</v>
      </c>
      <c r="BI175" t="str">
        <f>INDEX(新汉化!$Q:$Q,MATCH(日文原码!BI175,新汉化!$P:$P,0))</f>
        <v>せ</v>
      </c>
      <c r="BJ175" t="str">
        <f>INDEX(新汉化!$Q:$Q,MATCH(日文原码!BJ175,新汉化!$P:$P,0))</f>
        <v>い</v>
      </c>
      <c r="BK175" t="str">
        <f>INDEX(新汉化!$Q:$Q,MATCH(日文原码!BK175,新汉化!$P:$P,0))</f>
        <v>を</v>
      </c>
      <c r="BL175" t="str">
        <f>INDEX(新汉化!$Q:$Q,MATCH(日文原码!BL175,新汉化!$P:$P,0))</f>
        <v> </v>
      </c>
      <c r="BM175" t="str">
        <f>INDEX(新汉化!$Q:$Q,MATCH(日文原码!BM175,新汉化!$P:$P,0))</f>
        <v>も</v>
      </c>
      <c r="BN175" t="str">
        <f>INDEX(新汉化!$Q:$Q,MATCH(日文原码!BN175,新汉化!$P:$P,0))</f>
        <v>つ</v>
      </c>
      <c r="BO175" t="str">
        <f>INDEX(新汉化!$Q:$Q,MATCH(日文原码!BO175,新汉化!$P:$P,0))</f>
        <v>。</v>
      </c>
      <c r="BP175" t="str">
        <f>INDEX(新汉化!$Q:$Q,MATCH(日文原码!BP175,新汉化!$P:$P,0))</f>
        <v> </v>
      </c>
      <c r="BQ175" s="8" t="str">
        <f>INDEX(新汉化!$Q:$Q,MATCH(日文原码!BQ175,新汉化!$P:$P,0))</f>
        <v> </v>
      </c>
      <c r="BR175" s="7" t="str">
        <f>INDEX(新汉化!$Q:$Q,MATCH(日文原码!BR175,新汉化!$P:$P,0))</f>
        <v>タ</v>
      </c>
      <c r="BS175" t="str">
        <f>INDEX(新汉化!$Q:$Q,MATCH(日文原码!BS175,新汉化!$P:$P,0))</f>
        <v>マ</v>
      </c>
      <c r="BT175" t="str">
        <f>INDEX(新汉化!$Q:$Q,MATCH(日文原码!BT175,新汉化!$P:$P,0))</f>
        <v>ザ</v>
      </c>
      <c r="BU175" t="str">
        <f>INDEX(新汉化!$Q:$Q,MATCH(日文原码!BU175,新汉化!$P:$P,0))</f>
        <v>ラ</v>
      </c>
      <c r="BV175" t="str">
        <f>INDEX(新汉化!$Q:$Q,MATCH(日文原码!BV175,新汉化!$P:$P,0))</f>
        <v>シ</v>
      </c>
      <c r="BW175" t="str">
        <f>INDEX(新汉化!$Q:$Q,MATCH(日文原码!BW175,新汉化!$P:$P,0))</f>
        <v>を</v>
      </c>
      <c r="BX175" t="str">
        <f>INDEX(新汉化!$Q:$Q,MATCH(日文原码!BX175,新汉化!$P:$P,0))</f>
        <v> </v>
      </c>
      <c r="BY175" t="str">
        <f>INDEX(新汉化!$Q:$Q,MATCH(日文原码!BY175,新汉化!$P:$P,0))</f>
        <v>ま</v>
      </c>
      <c r="BZ175" t="str">
        <f>INDEX(新汉化!$Q:$Q,MATCH(日文原码!BZ175,新汉化!$P:$P,0))</f>
        <v>わ</v>
      </c>
      <c r="CA175" t="str">
        <f>INDEX(新汉化!$Q:$Q,MATCH(日文原码!CA175,新汉化!$P:$P,0))</f>
        <v>し</v>
      </c>
      <c r="CB175" t="str">
        <f>INDEX(新汉化!$Q:$Q,MATCH(日文原码!CB175,新汉化!$P:$P,0))</f>
        <v>て</v>
      </c>
      <c r="CC175" t="str">
        <f>INDEX(新汉化!$Q:$Q,MATCH(日文原码!CC175,新汉化!$P:$P,0))</f>
        <v> </v>
      </c>
      <c r="CD175" t="str">
        <f>INDEX(新汉化!$Q:$Q,MATCH(日文原码!CD175,新汉化!$P:$P,0))</f>
        <v>あ</v>
      </c>
      <c r="CE175" t="str">
        <f>INDEX(新汉化!$Q:$Q,MATCH(日文原码!CE175,新汉化!$P:$P,0))</f>
        <v>そ</v>
      </c>
      <c r="CF175" t="str">
        <f>INDEX(新汉化!$Q:$Q,MATCH(日文原码!CF175,新汉化!$P:$P,0))</f>
        <v>ぶ</v>
      </c>
      <c r="CG175" t="str">
        <f>INDEX(新汉化!$Q:$Q,MATCH(日文原码!CG175,新汉化!$P:$P,0))</f>
        <v> </v>
      </c>
      <c r="CH175" t="str">
        <f>INDEX(新汉化!$Q:$Q,MATCH(日文原码!CH175,新汉化!$P:$P,0))</f>
        <v>こ</v>
      </c>
      <c r="CI175" t="str">
        <f>INDEX(新汉化!$Q:$Q,MATCH(日文原码!CI175,新汉化!$P:$P,0))</f>
        <v>と</v>
      </c>
      <c r="CJ175" t="str">
        <f>INDEX(新汉化!$Q:$Q,MATCH(日文原码!CJ175,新汉化!$P:$P,0))</f>
        <v>が</v>
      </c>
      <c r="CK175" t="str">
        <f>INDEX(新汉化!$Q:$Q,MATCH(日文原码!CK175,新汉化!$P:$P,0))</f>
        <v> </v>
      </c>
      <c r="CL175" t="str">
        <f>INDEX(新汉化!$Q:$Q,MATCH(日文原码!CL175,新汉化!$P:$P,0))</f>
        <v>あ</v>
      </c>
      <c r="CM175" t="str">
        <f>INDEX(新汉化!$Q:$Q,MATCH(日文原码!CM175,新汉化!$P:$P,0))</f>
        <v>る</v>
      </c>
      <c r="CN175" t="str">
        <f>INDEX(新汉化!$Q:$Q,MATCH(日文原码!CN175,新汉化!$P:$P,0))</f>
        <v>。</v>
      </c>
      <c r="CO175" t="str">
        <f>INDEX(新汉化!$Q:$Q,MATCH(日文原码!CO175,新汉化!$P:$P,0))</f>
        <v> </v>
      </c>
      <c r="CP175" s="13" t="str">
        <f>INDEX(新汉化!$Q:$Q,MATCH(日文原码!CP175,新汉化!$P:$P,0))</f>
        <v> </v>
      </c>
    </row>
    <row r="176" spans="1:94">
      <c r="A176" t="str">
        <f>MID(日文原码!A176,2,1)</f>
        <v>1</v>
      </c>
      <c r="B176" t="str">
        <f>MID(日文原码!B176,2,1)</f>
        <v>7</v>
      </c>
      <c r="C176" t="str">
        <f>MID(日文原码!C176,2,1)</f>
        <v>5</v>
      </c>
      <c r="D176" s="7" t="str">
        <f>MID(日文原码!D176,2,1)</f>
        <v>A</v>
      </c>
      <c r="E176" t="str">
        <f>MID(日文原码!E176,2,1)</f>
        <v>A</v>
      </c>
      <c r="F176" t="str">
        <f>MID(日文原码!F176,2,1)</f>
        <v>1</v>
      </c>
      <c r="G176" s="8" t="str">
        <f>MID(日文原码!G176,2,1)</f>
        <v>4</v>
      </c>
      <c r="H176" s="7" t="str">
        <f>MID(日文原码!H176,2,1)</f>
        <v>1</v>
      </c>
      <c r="I176" t="str">
        <f>MID(日文原码!I176,2,1)</f>
        <v>5</v>
      </c>
      <c r="J176" t="str">
        <f>MID(日文原码!J176,2,1)</f>
        <v>0</v>
      </c>
      <c r="K176" s="8" t="str">
        <f>MID(日文原码!K176,2,1)</f>
        <v>6</v>
      </c>
      <c r="L176" s="7" t="str">
        <f>INDEX(新汉化!$Q:$Q,MATCH(日文原码!L176,新汉化!$P:$P,0))</f>
        <v>ト</v>
      </c>
      <c r="M176" t="str">
        <f>INDEX(新汉化!$Q:$Q,MATCH(日文原码!M176,新汉化!$P:$P,0))</f>
        <v>ド</v>
      </c>
      <c r="N176" t="str">
        <f>INDEX(新汉化!$Q:$Q,MATCH(日文原码!N176,新汉化!$P:$P,0))</f>
        <v>ゼ</v>
      </c>
      <c r="O176" t="str">
        <f>INDEX(新汉化!$Q:$Q,MATCH(日文原码!O176,新汉化!$P:$P,0))</f>
        <v>ル</v>
      </c>
      <c r="P176" s="8" t="str">
        <f>INDEX(新汉化!$Q:$Q,MATCH(日文原码!P176,新汉化!$P:$P,0))</f>
        <v>ガ</v>
      </c>
      <c r="Q176" s="7" t="str">
        <f>INDEX(新汉化!$Q:$Q,MATCH(日文原码!Q176,新汉化!$P:$P,0))</f>
        <v>こ</v>
      </c>
      <c r="R176" t="str">
        <f>INDEX(新汉化!$Q:$Q,MATCH(日文原码!R176,新汉化!$P:$P,0))</f>
        <v>お</v>
      </c>
      <c r="S176" t="str">
        <f>INDEX(新汉化!$Q:$Q,MATCH(日文原码!S176,新汉化!$P:$P,0))</f>
        <v>り</v>
      </c>
      <c r="T176" t="str">
        <f>INDEX(新汉化!$Q:$Q,MATCH(日文原码!T176,新汉化!$P:$P,0))</f>
        <v>わ</v>
      </c>
      <c r="U176" s="8" t="str">
        <f>INDEX(新汉化!$Q:$Q,MATCH(日文原码!U176,新汉化!$P:$P,0))</f>
        <v>り</v>
      </c>
      <c r="V176" s="7" t="str">
        <f>INDEX(新汉化!$Q:$Q,MATCH(日文原码!V176,新汉化!$P:$P,0))</f>
        <v>は</v>
      </c>
      <c r="W176" t="str">
        <f>INDEX(新汉化!$Q:$Q,MATCH(日文原码!W176,新汉化!$P:$P,0))</f>
        <v>っ</v>
      </c>
      <c r="X176" t="str">
        <f>INDEX(新汉化!$Q:$Q,MATCH(日文原码!X176,新汉化!$P:$P,0))</f>
        <v>た</v>
      </c>
      <c r="Y176" t="str">
        <f>INDEX(新汉化!$Q:$Q,MATCH(日文原码!Y176,新汉化!$P:$P,0))</f>
        <v>つ</v>
      </c>
      <c r="Z176" t="str">
        <f>INDEX(新汉化!$Q:$Q,MATCH(日文原码!Z176,新汉化!$P:$P,0))</f>
        <v>し</v>
      </c>
      <c r="AA176" t="str">
        <f>INDEX(新汉化!$Q:$Q,MATCH(日文原码!AA176,新汉化!$P:$P,0))</f>
        <v>た</v>
      </c>
      <c r="AB176" t="str">
        <f>INDEX(新汉化!$Q:$Q,MATCH(日文原码!AB176,新汉化!$P:$P,0))</f>
        <v> </v>
      </c>
      <c r="AC176" t="str">
        <f>INDEX(新汉化!$Q:$Q,MATCH(日文原码!AC176,新汉化!$P:$P,0))</f>
        <v>2</v>
      </c>
      <c r="AD176" t="str">
        <f>INDEX(新汉化!$Q:$Q,MATCH(日文原码!AD176,新汉化!$P:$P,0))</f>
        <v>ほ</v>
      </c>
      <c r="AE176" t="str">
        <f>INDEX(新汉化!$Q:$Q,MATCH(日文原码!AE176,新汉化!$P:$P,0))</f>
        <v>ん</v>
      </c>
      <c r="AF176" t="str">
        <f>INDEX(新汉化!$Q:$Q,MATCH(日文原码!AF176,新汉化!$P:$P,0))</f>
        <v>の</v>
      </c>
      <c r="AG176" t="str">
        <f>INDEX(新汉化!$Q:$Q,MATCH(日文原码!AG176,新汉化!$P:$P,0))</f>
        <v> </v>
      </c>
      <c r="AH176" t="str">
        <f>INDEX(新汉化!$Q:$Q,MATCH(日文原码!AH176,新汉化!$P:$P,0))</f>
        <v>キ</v>
      </c>
      <c r="AI176" t="str">
        <f>INDEX(新汉化!$Q:$Q,MATCH(日文原码!AI176,新汉化!$P:$P,0))</f>
        <v>バ</v>
      </c>
      <c r="AJ176" t="str">
        <f>INDEX(新汉化!$Q:$Q,MATCH(日文原码!AJ176,新汉化!$P:$P,0))</f>
        <v>は</v>
      </c>
      <c r="AK176" t="str">
        <f>INDEX(新汉化!$Q:$Q,MATCH(日文原码!AK176,新汉化!$P:$P,0))</f>
        <v> </v>
      </c>
      <c r="AL176" t="str">
        <f>INDEX(新汉化!$Q:$Q,MATCH(日文原码!AL176,新汉化!$P:$P,0))</f>
        <v>1</v>
      </c>
      <c r="AM176" t="str">
        <f>INDEX(新汉化!$Q:$Q,MATCH(日文原码!AM176,新汉化!$P:$P,0))</f>
        <v>0</v>
      </c>
      <c r="AN176" t="str">
        <f>INDEX(新汉化!$Q:$Q,MATCH(日文原码!AN176,新汉化!$P:$P,0))</f>
        <v>ト</v>
      </c>
      <c r="AO176" t="str">
        <f>INDEX(新汉化!$Q:$Q,MATCH(日文原码!AO176,新汉化!$P:$P,0))</f>
        <v>ン</v>
      </c>
      <c r="AP176" t="str">
        <f>INDEX(新汉化!$Q:$Q,MATCH(日文原码!AP176,新汉化!$P:$P,0))</f>
        <v>も</v>
      </c>
      <c r="AQ176" t="str">
        <f>INDEX(新汉化!$Q:$Q,MATCH(日文原码!AQ176,新汉化!$P:$P,0))</f>
        <v> </v>
      </c>
      <c r="AR176" t="str">
        <f>INDEX(新汉化!$Q:$Q,MATCH(日文原码!AR176,新汉化!$P:$P,0))</f>
        <v>あ</v>
      </c>
      <c r="AS176" s="8" t="str">
        <f>INDEX(新汉化!$Q:$Q,MATCH(日文原码!AS176,新汉化!$P:$P,0))</f>
        <v>る</v>
      </c>
      <c r="AT176" s="7" t="str">
        <f>INDEX(新汉化!$Q:$Q,MATCH(日文原码!AT176,新汉化!$P:$P,0))</f>
        <v>ひ</v>
      </c>
      <c r="AU176" t="str">
        <f>INDEX(新汉化!$Q:$Q,MATCH(日文原码!AU176,新汉化!$P:$P,0))</f>
        <v>ょ</v>
      </c>
      <c r="AV176" t="str">
        <f>INDEX(新汉化!$Q:$Q,MATCH(日文原码!AV176,新汉化!$P:$P,0))</f>
        <v>う</v>
      </c>
      <c r="AW176" t="str">
        <f>INDEX(新汉化!$Q:$Q,MATCH(日文原码!AW176,新汉化!$P:$P,0))</f>
        <v>ざ</v>
      </c>
      <c r="AX176" t="str">
        <f>INDEX(新汉化!$Q:$Q,MATCH(日文原码!AX176,新汉化!$P:$P,0))</f>
        <v>ん</v>
      </c>
      <c r="AY176" t="str">
        <f>INDEX(新汉化!$Q:$Q,MATCH(日文原码!AY176,新汉化!$P:$P,0))</f>
        <v>を</v>
      </c>
      <c r="AZ176" t="str">
        <f>INDEX(新汉化!$Q:$Q,MATCH(日文原码!AZ176,新汉化!$P:$P,0))</f>
        <v> </v>
      </c>
      <c r="BA176" t="str">
        <f>INDEX(新汉化!$Q:$Q,MATCH(日文原码!BA176,新汉化!$P:$P,0))</f>
        <v>い</v>
      </c>
      <c r="BB176" t="str">
        <f>INDEX(新汉化!$Q:$Q,MATCH(日文原码!BB176,新汉化!$P:$P,0))</f>
        <v>ち</v>
      </c>
      <c r="BC176" t="str">
        <f>INDEX(新汉化!$Q:$Q,MATCH(日文原码!BC176,新汉化!$P:$P,0))</f>
        <v>げ</v>
      </c>
      <c r="BD176" t="str">
        <f>INDEX(新汉化!$Q:$Q,MATCH(日文原码!BD176,新汉化!$P:$P,0))</f>
        <v>き</v>
      </c>
      <c r="BE176" t="str">
        <f>INDEX(新汉化!$Q:$Q,MATCH(日文原码!BE176,新汉化!$P:$P,0))</f>
        <v>で</v>
      </c>
      <c r="BF176" t="str">
        <f>INDEX(新汉化!$Q:$Q,MATCH(日文原码!BF176,新汉化!$P:$P,0))</f>
        <v> </v>
      </c>
      <c r="BG176" t="str">
        <f>INDEX(新汉化!$Q:$Q,MATCH(日文原码!BG176,新汉化!$P:$P,0))</f>
        <v>ふ</v>
      </c>
      <c r="BH176" t="str">
        <f>INDEX(新汉化!$Q:$Q,MATCH(日文原码!BH176,新汉化!$P:$P,0))</f>
        <v>ん</v>
      </c>
      <c r="BI176" t="str">
        <f>INDEX(新汉化!$Q:$Q,MATCH(日文原码!BI176,新汉化!$P:$P,0))</f>
        <v>さ</v>
      </c>
      <c r="BJ176" t="str">
        <f>INDEX(新汉化!$Q:$Q,MATCH(日文原码!BJ176,新汉化!$P:$P,0))</f>
        <v>い</v>
      </c>
      <c r="BK176" t="str">
        <f>INDEX(新汉化!$Q:$Q,MATCH(日文原码!BK176,新汉化!$P:$P,0))</f>
        <v>す</v>
      </c>
      <c r="BL176" t="str">
        <f>INDEX(新汉化!$Q:$Q,MATCH(日文原码!BL176,新汉化!$P:$P,0))</f>
        <v>る</v>
      </c>
      <c r="BM176" t="str">
        <f>INDEX(新汉化!$Q:$Q,MATCH(日文原码!BM176,新汉化!$P:$P,0))</f>
        <v>。</v>
      </c>
      <c r="BN176" t="str">
        <f>INDEX(新汉化!$Q:$Q,MATCH(日文原码!BN176,新汉化!$P:$P,0))</f>
        <v> </v>
      </c>
      <c r="BO176" t="str">
        <f>INDEX(新汉化!$Q:$Q,MATCH(日文原码!BO176,新汉化!$P:$P,0))</f>
        <v> </v>
      </c>
      <c r="BP176" t="str">
        <f>INDEX(新汉化!$Q:$Q,MATCH(日文原码!BP176,新汉化!$P:$P,0))</f>
        <v> </v>
      </c>
      <c r="BQ176" s="8" t="str">
        <f>INDEX(新汉化!$Q:$Q,MATCH(日文原码!BQ176,新汉化!$P:$P,0))</f>
        <v> </v>
      </c>
      <c r="BR176" s="7" t="str">
        <f>INDEX(新汉化!$Q:$Q,MATCH(日文原码!BR176,新汉化!$P:$P,0))</f>
        <v>し</v>
      </c>
      <c r="BS176" t="str">
        <f>INDEX(新汉化!$Q:$Q,MATCH(日文原码!BS176,新汉化!$P:$P,0))</f>
        <v>ぼ</v>
      </c>
      <c r="BT176" t="str">
        <f>INDEX(新汉化!$Q:$Q,MATCH(日文原码!BT176,新汉化!$P:$P,0))</f>
        <v>う</v>
      </c>
      <c r="BU176" t="str">
        <f>INDEX(新汉化!$Q:$Q,MATCH(日文原码!BU176,新汉化!$P:$P,0))</f>
        <v>が</v>
      </c>
      <c r="BV176" t="str">
        <f>INDEX(新汉化!$Q:$Q,MATCH(日文原码!BV176,新汉化!$P:$P,0))</f>
        <v> </v>
      </c>
      <c r="BW176" t="str">
        <f>INDEX(新汉化!$Q:$Q,MATCH(日文原码!BW176,新汉化!$P:$P,0))</f>
        <v>ぶ</v>
      </c>
      <c r="BX176" t="str">
        <f>INDEX(新汉化!$Q:$Q,MATCH(日文原码!BX176,新汉化!$P:$P,0))</f>
        <v>あ</v>
      </c>
      <c r="BY176" t="str">
        <f>INDEX(新汉化!$Q:$Q,MATCH(日文原码!BY176,新汉化!$P:$P,0))</f>
        <v>つ</v>
      </c>
      <c r="BZ176" t="str">
        <f>INDEX(新汉化!$Q:$Q,MATCH(日文原码!BZ176,新汉化!$P:$P,0))</f>
        <v>く</v>
      </c>
      <c r="CA176" t="str">
        <f>INDEX(新汉化!$Q:$Q,MATCH(日文原码!CA176,新汉化!$P:$P,0))</f>
        <v> </v>
      </c>
      <c r="CB176" t="str">
        <f>INDEX(新汉化!$Q:$Q,MATCH(日文原码!CB176,新汉化!$P:$P,0))</f>
        <v>ひ</v>
      </c>
      <c r="CC176" t="str">
        <f>INDEX(新汉化!$Q:$Q,MATCH(日文原码!CC176,新汉化!$P:$P,0))</f>
        <v>ょ</v>
      </c>
      <c r="CD176" t="str">
        <f>INDEX(新汉化!$Q:$Q,MATCH(日文原码!CD176,新汉化!$P:$P,0))</f>
        <v>う</v>
      </c>
      <c r="CE176" t="str">
        <f>INDEX(新汉化!$Q:$Q,MATCH(日文原码!CE176,新汉化!$P:$P,0))</f>
        <v>て</v>
      </c>
      <c r="CF176" t="str">
        <f>INDEX(新汉化!$Q:$Q,MATCH(日文原码!CF176,新汉化!$P:$P,0))</f>
        <v>ん</v>
      </c>
      <c r="CG176" t="str">
        <f>INDEX(新汉化!$Q:$Q,MATCH(日文原码!CG176,新汉化!$P:$P,0))</f>
        <v>か</v>
      </c>
      <c r="CH176" t="str">
        <f>INDEX(新汉化!$Q:$Q,MATCH(日文原码!CH176,新汉化!$P:$P,0))</f>
        <v>で</v>
      </c>
      <c r="CI176" t="str">
        <f>INDEX(新汉化!$Q:$Q,MATCH(日文原码!CI176,新汉化!$P:$P,0))</f>
        <v>も</v>
      </c>
      <c r="CJ176" t="str">
        <f>INDEX(新汉化!$Q:$Q,MATCH(日文原码!CJ176,新汉化!$P:$P,0))</f>
        <v> </v>
      </c>
      <c r="CK176" t="str">
        <f>INDEX(新汉化!$Q:$Q,MATCH(日文原码!CK176,新汉化!$P:$P,0))</f>
        <v>へ</v>
      </c>
      <c r="CL176" t="str">
        <f>INDEX(新汉化!$Q:$Q,MATCH(日文原码!CL176,新汉化!$P:$P,0))</f>
        <v>い</v>
      </c>
      <c r="CM176" t="str">
        <f>INDEX(新汉化!$Q:$Q,MATCH(日文原码!CM176,新汉化!$P:$P,0))</f>
        <v>き</v>
      </c>
      <c r="CN176" t="str">
        <f>INDEX(新汉化!$Q:$Q,MATCH(日文原码!CN176,新汉化!$P:$P,0))</f>
        <v>。</v>
      </c>
      <c r="CO176" t="str">
        <f>INDEX(新汉化!$Q:$Q,MATCH(日文原码!CO176,新汉化!$P:$P,0))</f>
        <v> </v>
      </c>
      <c r="CP176" s="13" t="str">
        <f>INDEX(新汉化!$Q:$Q,MATCH(日文原码!CP176,新汉化!$P:$P,0))</f>
        <v> </v>
      </c>
    </row>
    <row r="177" spans="1:94">
      <c r="A177" t="str">
        <f>MID(日文原码!A177,2,1)</f>
        <v>1</v>
      </c>
      <c r="B177" t="str">
        <f>MID(日文原码!B177,2,1)</f>
        <v>7</v>
      </c>
      <c r="C177" t="str">
        <f>MID(日文原码!C177,2,1)</f>
        <v>6</v>
      </c>
      <c r="D177" s="7" t="str">
        <f>MID(日文原码!D177,2,1)</f>
        <v>A</v>
      </c>
      <c r="E177" t="str">
        <f>MID(日文原码!E177,2,1)</f>
        <v>A</v>
      </c>
      <c r="F177" t="str">
        <f>MID(日文原码!F177,2,1)</f>
        <v>0</v>
      </c>
      <c r="G177" s="8" t="str">
        <f>MID(日文原码!G177,2,1)</f>
        <v>4</v>
      </c>
      <c r="H177" s="7" t="str">
        <f>MID(日文原码!H177,2,1)</f>
        <v>A</v>
      </c>
      <c r="I177" t="str">
        <f>MID(日文原码!I177,2,1)</f>
        <v>5</v>
      </c>
      <c r="J177" t="str">
        <f>MID(日文原码!J177,2,1)</f>
        <v>2</v>
      </c>
      <c r="K177" s="8" t="str">
        <f>MID(日文原码!K177,2,1)</f>
        <v>5</v>
      </c>
      <c r="L177" s="7" t="str">
        <f>INDEX(新汉化!$Q:$Q,MATCH(日文原码!L177,新汉化!$P:$P,0))</f>
        <v>パ</v>
      </c>
      <c r="M177" t="str">
        <f>INDEX(新汉化!$Q:$Q,MATCH(日文原码!M177,新汉化!$P:$P,0))</f>
        <v>-</v>
      </c>
      <c r="N177" t="str">
        <f>INDEX(新汉化!$Q:$Q,MATCH(日文原码!N177,新汉化!$P:$P,0))</f>
        <v>ル</v>
      </c>
      <c r="O177" t="str">
        <f>INDEX(新汉化!$Q:$Q,MATCH(日文原码!O177,新汉化!$P:$P,0))</f>
        <v>ル</v>
      </c>
      <c r="P177" s="8" t="str">
        <f>INDEX(新汉化!$Q:$Q,MATCH(日文原码!P177,新汉化!$P:$P,0))</f>
        <v> </v>
      </c>
      <c r="Q177" s="7" t="str">
        <f>INDEX(新汉化!$Q:$Q,MATCH(日文原码!Q177,新汉化!$P:$P,0))</f>
        <v>2</v>
      </c>
      <c r="R177" t="str">
        <f>INDEX(新汉化!$Q:$Q,MATCH(日文原码!R177,新汉化!$P:$P,0))</f>
        <v>ま</v>
      </c>
      <c r="S177" t="str">
        <f>INDEX(新汉化!$Q:$Q,MATCH(日文原码!S177,新汉化!$P:$P,0))</f>
        <v>い</v>
      </c>
      <c r="T177" t="str">
        <f>INDEX(新汉化!$Q:$Q,MATCH(日文原码!T177,新汉化!$P:$P,0))</f>
        <v>が</v>
      </c>
      <c r="U177" s="8" t="str">
        <f>INDEX(新汉化!$Q:$Q,MATCH(日文原码!U177,新汉化!$P:$P,0))</f>
        <v>い</v>
      </c>
      <c r="V177" s="7" t="str">
        <f>INDEX(新汉化!$Q:$Q,MATCH(日文原码!V177,新汉化!$P:$P,0))</f>
        <v>か</v>
      </c>
      <c r="W177" t="str">
        <f>INDEX(新汉化!$Q:$Q,MATCH(日文原码!W177,新汉化!$P:$P,0))</f>
        <v>た</v>
      </c>
      <c r="X177" t="str">
        <f>INDEX(新汉化!$Q:$Q,MATCH(日文原码!X177,新汉化!$P:$P,0))</f>
        <v>い</v>
      </c>
      <c r="Y177" t="str">
        <f>INDEX(新汉化!$Q:$Q,MATCH(日文原码!Y177,新汉化!$P:$P,0))</f>
        <v> </v>
      </c>
      <c r="Z177" t="str">
        <f>INDEX(新汉化!$Q:$Q,MATCH(日文原码!Z177,新汉化!$P:$P,0))</f>
        <v>か</v>
      </c>
      <c r="AA177" t="str">
        <f>INDEX(新汉化!$Q:$Q,MATCH(日文原码!AA177,新汉化!$P:$P,0))</f>
        <v>い</v>
      </c>
      <c r="AB177" t="str">
        <f>INDEX(新汉化!$Q:$Q,MATCH(日文原码!AB177,新汉化!$P:$P,0))</f>
        <v>が</v>
      </c>
      <c r="AC177" t="str">
        <f>INDEX(新汉化!$Q:$Q,MATCH(日文原码!AC177,新汉化!$P:$P,0))</f>
        <v>ら</v>
      </c>
      <c r="AD177" t="str">
        <f>INDEX(新汉化!$Q:$Q,MATCH(日文原码!AD177,新汉化!$P:$P,0))</f>
        <v>に</v>
      </c>
      <c r="AE177" t="str">
        <f>INDEX(新汉化!$Q:$Q,MATCH(日文原码!AE177,新汉化!$P:$P,0))</f>
        <v> </v>
      </c>
      <c r="AF177" t="str">
        <f>INDEX(新汉化!$Q:$Q,MATCH(日文原码!AF177,新汉化!$P:$P,0))</f>
        <v>ま</v>
      </c>
      <c r="AG177" t="str">
        <f>INDEX(新汉化!$Q:$Q,MATCH(日文原码!AG177,新汉化!$P:$P,0))</f>
        <v>も</v>
      </c>
      <c r="AH177" t="str">
        <f>INDEX(新汉化!$Q:$Q,MATCH(日文原码!AH177,新汉化!$P:$P,0))</f>
        <v>ら</v>
      </c>
      <c r="AI177" t="str">
        <f>INDEX(新汉化!$Q:$Q,MATCH(日文原码!AI177,新汉化!$P:$P,0))</f>
        <v>れ</v>
      </c>
      <c r="AJ177" t="str">
        <f>INDEX(新汉化!$Q:$Q,MATCH(日文原码!AJ177,新汉化!$P:$P,0))</f>
        <v>て</v>
      </c>
      <c r="AK177" t="str">
        <f>INDEX(新汉化!$Q:$Q,MATCH(日文原码!AK177,新汉化!$P:$P,0))</f>
        <v> </v>
      </c>
      <c r="AL177" t="str">
        <f>INDEX(新汉化!$Q:$Q,MATCH(日文原码!AL177,新汉化!$P:$P,0))</f>
        <v>せ</v>
      </c>
      <c r="AM177" t="str">
        <f>INDEX(新汉化!$Q:$Q,MATCH(日文原码!AM177,新汉化!$P:$P,0))</f>
        <v>い</v>
      </c>
      <c r="AN177" t="str">
        <f>INDEX(新汉化!$Q:$Q,MATCH(日文原码!AN177,新汉化!$P:$P,0))</f>
        <v>ち</v>
      </c>
      <c r="AO177" t="str">
        <f>INDEX(新汉化!$Q:$Q,MATCH(日文原码!AO177,新汉化!$P:$P,0))</f>
        <v>ょ</v>
      </c>
      <c r="AP177" t="str">
        <f>INDEX(新汉化!$Q:$Q,MATCH(日文原码!AP177,新汉化!$P:$P,0))</f>
        <v>う</v>
      </c>
      <c r="AQ177" t="str">
        <f>INDEX(新汉化!$Q:$Q,MATCH(日文原码!AQ177,新汉化!$P:$P,0))</f>
        <v>す</v>
      </c>
      <c r="AR177" t="str">
        <f>INDEX(新汉化!$Q:$Q,MATCH(日文原码!AR177,新汉化!$P:$P,0))</f>
        <v>る</v>
      </c>
      <c r="AS177" s="8" t="str">
        <f>INDEX(新汉化!$Q:$Q,MATCH(日文原码!AS177,新汉化!$P:$P,0))</f>
        <v>。</v>
      </c>
      <c r="AT177" s="7" t="str">
        <f>INDEX(新汉化!$Q:$Q,MATCH(日文原码!AT177,新汉化!$P:$P,0))</f>
        <v>ほ</v>
      </c>
      <c r="AU177" t="str">
        <f>INDEX(新汉化!$Q:$Q,MATCH(日文原码!AU177,新汉化!$P:$P,0))</f>
        <v>ん</v>
      </c>
      <c r="AV177" t="str">
        <f>INDEX(新汉化!$Q:$Q,MATCH(日文原码!AV177,新汉化!$P:$P,0))</f>
        <v>た</v>
      </c>
      <c r="AW177" t="str">
        <f>INDEX(新汉化!$Q:$Q,MATCH(日文原码!AW177,新汉化!$P:$P,0))</f>
        <v>い</v>
      </c>
      <c r="AX177" t="str">
        <f>INDEX(新汉化!$Q:$Q,MATCH(日文原码!AX177,新汉化!$P:$P,0))</f>
        <v>が</v>
      </c>
      <c r="AY177" t="str">
        <f>INDEX(新汉化!$Q:$Q,MATCH(日文原码!AY177,新汉化!$P:$P,0))</f>
        <v> </v>
      </c>
      <c r="AZ177" t="str">
        <f>INDEX(新汉化!$Q:$Q,MATCH(日文原码!AZ177,新汉化!$P:$P,0))</f>
        <v>カ</v>
      </c>
      <c r="BA177" t="str">
        <f>INDEX(新汉化!$Q:$Q,MATCH(日文原码!BA177,新汉化!$P:$P,0))</f>
        <v>ラ</v>
      </c>
      <c r="BB177" t="str">
        <f>INDEX(新汉化!$Q:$Q,MATCH(日文原码!BB177,新汉化!$P:$P,0))</f>
        <v>に</v>
      </c>
      <c r="BC177" t="str">
        <f>INDEX(新汉化!$Q:$Q,MATCH(日文原码!BC177,新汉化!$P:$P,0))</f>
        <v> </v>
      </c>
      <c r="BD177" t="str">
        <f>INDEX(新汉化!$Q:$Q,MATCH(日文原码!BD177,新汉化!$P:$P,0))</f>
        <v>お</v>
      </c>
      <c r="BE177" t="str">
        <f>INDEX(新汉化!$Q:$Q,MATCH(日文原码!BE177,新汉化!$P:$P,0))</f>
        <v>さ</v>
      </c>
      <c r="BF177" t="str">
        <f>INDEX(新汉化!$Q:$Q,MATCH(日文原码!BF177,新汉化!$P:$P,0))</f>
        <v>ま</v>
      </c>
      <c r="BG177" t="str">
        <f>INDEX(新汉化!$Q:$Q,MATCH(日文原码!BG177,新汉化!$P:$P,0))</f>
        <v>り</v>
      </c>
      <c r="BH177" t="str">
        <f>INDEX(新汉化!$Q:$Q,MATCH(日文原码!BH177,新汉化!$P:$P,0))</f>
        <v> </v>
      </c>
      <c r="BI177" t="str">
        <f>INDEX(新汉化!$Q:$Q,MATCH(日文原码!BI177,新汉化!$P:$P,0))</f>
        <v>き</v>
      </c>
      <c r="BJ177" t="str">
        <f>INDEX(新汉化!$Q:$Q,MATCH(日文原码!BJ177,新汉化!$P:$P,0))</f>
        <v>ら</v>
      </c>
      <c r="BK177" t="str">
        <f>INDEX(新汉化!$Q:$Q,MATCH(日文原码!BK177,新汉化!$P:$P,0))</f>
        <v>な</v>
      </c>
      <c r="BL177" t="str">
        <f>INDEX(新汉化!$Q:$Q,MATCH(日文原码!BL177,新汉化!$P:$P,0))</f>
        <v>く</v>
      </c>
      <c r="BM177" t="str">
        <f>INDEX(新汉化!$Q:$Q,MATCH(日文原码!BM177,新汉化!$P:$P,0))</f>
        <v>な</v>
      </c>
      <c r="BN177" t="str">
        <f>INDEX(新汉化!$Q:$Q,MATCH(日文原码!BN177,新汉化!$P:$P,0))</f>
        <v>る</v>
      </c>
      <c r="BO177" t="str">
        <f>INDEX(新汉化!$Q:$Q,MATCH(日文原码!BO177,新汉化!$P:$P,0))</f>
        <v>と</v>
      </c>
      <c r="BP177" t="str">
        <f>INDEX(新汉化!$Q:$Q,MATCH(日文原码!BP177,新汉化!$P:$P,0))</f>
        <v> </v>
      </c>
      <c r="BQ177" s="8" t="str">
        <f>INDEX(新汉化!$Q:$Q,MATCH(日文原码!BQ177,新汉化!$P:$P,0))</f>
        <v> </v>
      </c>
      <c r="BR177" s="7" t="str">
        <f>INDEX(新汉化!$Q:$Q,MATCH(日文原码!BR177,新汉化!$P:$P,0))</f>
        <v>し</v>
      </c>
      <c r="BS177" t="str">
        <f>INDEX(新汉化!$Q:$Q,MATCH(日文原码!BS177,新汉化!$P:$P,0))</f>
        <v>ん</v>
      </c>
      <c r="BT177" t="str">
        <f>INDEX(新汉化!$Q:$Q,MATCH(日文原码!BT177,新汉化!$P:$P,0))</f>
        <v>か</v>
      </c>
      <c r="BU177" t="str">
        <f>INDEX(新汉化!$Q:$Q,MATCH(日文原码!BU177,新汉化!$P:$P,0))</f>
        <v>の</v>
      </c>
      <c r="BV177" t="str">
        <f>INDEX(新汉化!$Q:$Q,MATCH(日文原码!BV177,新汉化!$P:$P,0))</f>
        <v> </v>
      </c>
      <c r="BW177" t="str">
        <f>INDEX(新汉化!$Q:$Q,MATCH(日文原码!BW177,新汉化!$P:$P,0))</f>
        <v>し</v>
      </c>
      <c r="BX177" t="str">
        <f>INDEX(新汉化!$Q:$Q,MATCH(日文原码!BX177,新汉化!$P:$P,0))</f>
        <v>ゅ</v>
      </c>
      <c r="BY177" t="str">
        <f>INDEX(新汉化!$Q:$Q,MATCH(日文原码!BY177,新汉化!$P:$P,0))</f>
        <v>ん</v>
      </c>
      <c r="BZ177" t="str">
        <f>INDEX(新汉化!$Q:$Q,MATCH(日文原码!BZ177,新汉化!$P:$P,0))</f>
        <v>か</v>
      </c>
      <c r="CA177" t="str">
        <f>INDEX(新汉化!$Q:$Q,MATCH(日文原码!CA177,新汉化!$P:$P,0))</f>
        <v>ん</v>
      </c>
      <c r="CB177" t="str">
        <f>INDEX(新汉化!$Q:$Q,MATCH(日文原码!CB177,新汉化!$P:$P,0))</f>
        <v>が</v>
      </c>
      <c r="CC177" t="str">
        <f>INDEX(新汉化!$Q:$Q,MATCH(日文原码!CC177,新汉化!$P:$P,0))</f>
        <v> </v>
      </c>
      <c r="CD177" t="str">
        <f>INDEX(新汉化!$Q:$Q,MATCH(日文原码!CD177,新汉化!$P:$P,0))</f>
        <v>ち</v>
      </c>
      <c r="CE177" t="str">
        <f>INDEX(新汉化!$Q:$Q,MATCH(日文原码!CE177,新汉化!$P:$P,0))</f>
        <v>か</v>
      </c>
      <c r="CF177" t="str">
        <f>INDEX(新汉化!$Q:$Q,MATCH(日文原码!CF177,新汉化!$P:$P,0))</f>
        <v>づ</v>
      </c>
      <c r="CG177" t="str">
        <f>INDEX(新汉化!$Q:$Q,MATCH(日文原码!CG177,新汉化!$P:$P,0))</f>
        <v>い</v>
      </c>
      <c r="CH177" t="str">
        <f>INDEX(新汉化!$Q:$Q,MATCH(日文原码!CH177,新汉化!$P:$P,0))</f>
        <v>た</v>
      </c>
      <c r="CI177" t="str">
        <f>INDEX(新汉化!$Q:$Q,MATCH(日文原码!CI177,新汉化!$P:$P,0))</f>
        <v> </v>
      </c>
      <c r="CJ177" t="str">
        <f>INDEX(新汉化!$Q:$Q,MATCH(日文原码!CJ177,新汉化!$P:$P,0))</f>
        <v>し</v>
      </c>
      <c r="CK177" t="str">
        <f>INDEX(新汉化!$Q:$Q,MATCH(日文原码!CK177,新汉化!$P:$P,0))</f>
        <v>ょ</v>
      </c>
      <c r="CL177" t="str">
        <f>INDEX(新汉化!$Q:$Q,MATCH(日文原码!CL177,新汉化!$P:$P,0))</f>
        <v>う</v>
      </c>
      <c r="CM177" t="str">
        <f>INDEX(新汉化!$Q:$Q,MATCH(日文原码!CM177,新汉化!$P:$P,0))</f>
        <v>こ</v>
      </c>
      <c r="CN177" t="str">
        <f>INDEX(新汉化!$Q:$Q,MATCH(日文原码!CN177,新汉化!$P:$P,0))</f>
        <v>。</v>
      </c>
      <c r="CO177" t="str">
        <f>INDEX(新汉化!$Q:$Q,MATCH(日文原码!CO177,新汉化!$P:$P,0))</f>
        <v> </v>
      </c>
      <c r="CP177" s="13" t="str">
        <f>INDEX(新汉化!$Q:$Q,MATCH(日文原码!CP177,新汉化!$P:$P,0))</f>
        <v> </v>
      </c>
    </row>
    <row r="178" spans="1:94">
      <c r="A178" t="str">
        <f>MID(日文原码!A178,2,1)</f>
        <v>1</v>
      </c>
      <c r="B178" t="str">
        <f>MID(日文原码!B178,2,1)</f>
        <v>7</v>
      </c>
      <c r="C178" t="str">
        <f>MID(日文原码!C178,2,1)</f>
        <v>7</v>
      </c>
      <c r="D178" s="7" t="str">
        <f>MID(日文原码!D178,2,1)</f>
        <v>A</v>
      </c>
      <c r="E178" t="str">
        <f>MID(日文原码!E178,2,1)</f>
        <v>A</v>
      </c>
      <c r="F178" t="str">
        <f>MID(日文原码!F178,2,1)</f>
        <v>1</v>
      </c>
      <c r="G178" s="8" t="str">
        <f>MID(日文原码!G178,2,1)</f>
        <v>7</v>
      </c>
      <c r="H178" s="7" t="str">
        <f>MID(日文原码!H178,2,1)</f>
        <v>A</v>
      </c>
      <c r="I178" t="str">
        <f>MID(日文原码!I178,2,1)</f>
        <v>2</v>
      </c>
      <c r="J178" t="str">
        <f>MID(日文原码!J178,2,1)</f>
        <v>7</v>
      </c>
      <c r="K178" s="8" t="str">
        <f>MID(日文原码!K178,2,1)</f>
        <v>0</v>
      </c>
      <c r="L178" s="7" t="str">
        <f>INDEX(新汉化!$Q:$Q,MATCH(日文原码!L178,新汉化!$P:$P,0))</f>
        <v>ハ</v>
      </c>
      <c r="M178" t="str">
        <f>INDEX(新汉化!$Q:$Q,MATCH(日文原码!M178,新汉化!$P:$P,0))</f>
        <v>ン</v>
      </c>
      <c r="N178" t="str">
        <f>INDEX(新汉化!$Q:$Q,MATCH(日文原码!N178,新汉化!$P:$P,0))</f>
        <v>テ</v>
      </c>
      <c r="O178" t="str">
        <f>INDEX(新汉化!$Q:$Q,MATCH(日文原码!O178,新汉化!$P:$P,0))</f>
        <v>-</v>
      </c>
      <c r="P178" s="8" t="str">
        <f>INDEX(新汉化!$Q:$Q,MATCH(日文原码!P178,新汉化!$P:$P,0))</f>
        <v>ル</v>
      </c>
      <c r="Q178" s="7" t="str">
        <f>INDEX(新汉化!$Q:$Q,MATCH(日文原码!Q178,新汉化!$P:$P,0))</f>
        <v> </v>
      </c>
      <c r="R178" t="str">
        <f>INDEX(新汉化!$Q:$Q,MATCH(日文原码!R178,新汉化!$P:$P,0))</f>
        <v>し</v>
      </c>
      <c r="S178" t="str">
        <f>INDEX(新汉化!$Q:$Q,MATCH(日文原码!S178,新汉化!$P:$P,0))</f>
        <v>ん</v>
      </c>
      <c r="T178" t="str">
        <f>INDEX(新汉化!$Q:$Q,MATCH(日文原码!T178,新汉化!$P:$P,0))</f>
        <v>か</v>
      </c>
      <c r="U178" s="8" t="str">
        <f>INDEX(新汉化!$Q:$Q,MATCH(日文原码!U178,新汉化!$P:$P,0))</f>
        <v>い</v>
      </c>
      <c r="V178" s="7" t="str">
        <f>INDEX(新汉化!$Q:$Q,MATCH(日文原码!V178,新汉化!$P:$P,0))</f>
        <v>さ</v>
      </c>
      <c r="W178" t="str">
        <f>INDEX(新汉化!$Q:$Q,MATCH(日文原码!W178,新汉化!$P:$P,0))</f>
        <v>か</v>
      </c>
      <c r="X178" t="str">
        <f>INDEX(新汉化!$Q:$Q,MATCH(日文原码!X178,新汉化!$P:$P,0))</f>
        <v>な</v>
      </c>
      <c r="Y178" t="str">
        <f>INDEX(新汉化!$Q:$Q,MATCH(日文原码!Y178,新汉化!$P:$P,0))</f>
        <v>の</v>
      </c>
      <c r="Z178" t="str">
        <f>INDEX(新汉化!$Q:$Q,MATCH(日文原码!Z178,新汉化!$P:$P,0))</f>
        <v> </v>
      </c>
      <c r="AA178" t="str">
        <f>INDEX(新汉化!$Q:$Q,MATCH(日文原码!AA178,新汉化!$P:$P,0))</f>
        <v>か</v>
      </c>
      <c r="AB178" t="str">
        <f>INDEX(新汉化!$Q:$Q,MATCH(日文原码!AB178,新汉化!$P:$P,0))</f>
        <v>た</v>
      </c>
      <c r="AC178" t="str">
        <f>INDEX(新汉化!$Q:$Q,MATCH(日文原码!AC178,新汉化!$P:$P,0))</f>
        <v>ち</v>
      </c>
      <c r="AD178" t="str">
        <f>INDEX(新汉化!$Q:$Q,MATCH(日文原码!AD178,新汉化!$P:$P,0))</f>
        <v>を</v>
      </c>
      <c r="AE178" t="str">
        <f>INDEX(新汉化!$Q:$Q,MATCH(日文原码!AE178,新汉化!$P:$P,0))</f>
        <v>し</v>
      </c>
      <c r="AF178" t="str">
        <f>INDEX(新汉化!$Q:$Q,MATCH(日文原码!AF178,新汉化!$P:$P,0))</f>
        <v>た</v>
      </c>
      <c r="AG178" t="str">
        <f>INDEX(新汉化!$Q:$Q,MATCH(日文原码!AG178,新汉化!$P:$P,0))</f>
        <v> </v>
      </c>
      <c r="AH178" t="str">
        <f>INDEX(新汉化!$Q:$Q,MATCH(日文原码!AH178,新汉化!$P:$P,0))</f>
        <v>シ</v>
      </c>
      <c r="AI178" t="str">
        <f>INDEX(新汉化!$Q:$Q,MATCH(日文原码!AI178,新汉化!$P:$P,0))</f>
        <v>ッ</v>
      </c>
      <c r="AJ178" t="str">
        <f>INDEX(新汉化!$Q:$Q,MATCH(日文原码!AJ178,新汉化!$P:$P,0))</f>
        <v>ポ</v>
      </c>
      <c r="AK178" t="str">
        <f>INDEX(新汉化!$Q:$Q,MATCH(日文原码!AK178,新汉化!$P:$P,0))</f>
        <v>で</v>
      </c>
      <c r="AL178" t="str">
        <f>INDEX(新汉化!$Q:$Q,MATCH(日文原码!AL178,新汉化!$P:$P,0))</f>
        <v> </v>
      </c>
      <c r="AM178" t="str">
        <f>INDEX(新汉化!$Q:$Q,MATCH(日文原码!AM178,新汉化!$P:$P,0))</f>
        <v>お</v>
      </c>
      <c r="AN178" t="str">
        <f>INDEX(新汉化!$Q:$Q,MATCH(日文原码!AN178,新汉化!$P:$P,0))</f>
        <v>び</v>
      </c>
      <c r="AO178" t="str">
        <f>INDEX(新汉化!$Q:$Q,MATCH(日文原码!AO178,新汉化!$P:$P,0))</f>
        <v>き</v>
      </c>
      <c r="AP178" t="str">
        <f>INDEX(新汉化!$Q:$Q,MATCH(日文原码!AP178,新汉化!$P:$P,0))</f>
        <v>よ</v>
      </c>
      <c r="AQ178" t="str">
        <f>INDEX(新汉化!$Q:$Q,MATCH(日文原码!AQ178,新汉化!$P:$P,0))</f>
        <v>せ</v>
      </c>
      <c r="AR178" t="str">
        <f>INDEX(新汉化!$Q:$Q,MATCH(日文原码!AR178,新汉化!$P:$P,0))</f>
        <v> </v>
      </c>
      <c r="AS178" s="8" t="str">
        <f>INDEX(新汉化!$Q:$Q,MATCH(日文原码!AS178,新汉化!$P:$P,0))</f>
        <v> </v>
      </c>
      <c r="AT178" s="7" t="str">
        <f>INDEX(新汉化!$Q:$Q,MATCH(日文原码!AT178,新汉化!$P:$P,0))</f>
        <v>お</v>
      </c>
      <c r="AU178" t="str">
        <f>INDEX(新汉化!$Q:$Q,MATCH(日文原码!AU178,新汉化!$P:$P,0))</f>
        <v>お</v>
      </c>
      <c r="AV178" t="str">
        <f>INDEX(新汉化!$Q:$Q,MATCH(日文原码!AV178,新汉化!$P:$P,0))</f>
        <v>き</v>
      </c>
      <c r="AW178" t="str">
        <f>INDEX(新汉化!$Q:$Q,MATCH(日文原码!AW178,新汉化!$P:$P,0))</f>
        <v>な</v>
      </c>
      <c r="AX178" t="str">
        <f>INDEX(新汉化!$Q:$Q,MATCH(日文原码!AX178,新汉化!$P:$P,0))</f>
        <v> </v>
      </c>
      <c r="AY178" t="str">
        <f>INDEX(新汉化!$Q:$Q,MATCH(日文原码!AY178,新汉化!$P:$P,0))</f>
        <v>く</v>
      </c>
      <c r="AZ178" t="str">
        <f>INDEX(新汉化!$Q:$Q,MATCH(日文原码!AZ178,新汉化!$P:$P,0))</f>
        <v>ち</v>
      </c>
      <c r="BA178" t="str">
        <f>INDEX(新汉化!$Q:$Q,MATCH(日文原码!BA178,新汉化!$P:$P,0))</f>
        <v>で</v>
      </c>
      <c r="BB178" t="str">
        <f>INDEX(新汉化!$Q:$Q,MATCH(日文原码!BB178,新汉化!$P:$P,0))</f>
        <v> </v>
      </c>
      <c r="BC178" t="str">
        <f>INDEX(新汉化!$Q:$Q,MATCH(日文原码!BC178,新汉化!$P:$P,0))</f>
        <v>エ</v>
      </c>
      <c r="BD178" t="str">
        <f>INDEX(新汉化!$Q:$Q,MATCH(日文原码!BD178,新汉化!$P:$P,0))</f>
        <v>サ</v>
      </c>
      <c r="BE178" t="str">
        <f>INDEX(新汉化!$Q:$Q,MATCH(日文原码!BE178,新汉化!$P:$P,0))</f>
        <v>を</v>
      </c>
      <c r="BF178" t="str">
        <f>INDEX(新汉化!$Q:$Q,MATCH(日文原码!BF178,新汉化!$P:$P,0))</f>
        <v> </v>
      </c>
      <c r="BG178" t="str">
        <f>INDEX(新汉化!$Q:$Q,MATCH(日文原码!BG178,新汉化!$P:$P,0))</f>
        <v>ま</v>
      </c>
      <c r="BH178" t="str">
        <f>INDEX(新汉化!$Q:$Q,MATCH(日文原码!BH178,新汉化!$P:$P,0))</f>
        <v>る</v>
      </c>
      <c r="BI178" t="str">
        <f>INDEX(新汉化!$Q:$Q,MATCH(日文原码!BI178,新汉化!$P:$P,0))</f>
        <v>の</v>
      </c>
      <c r="BJ178" t="str">
        <f>INDEX(新汉化!$Q:$Q,MATCH(日文原码!BJ178,新汉化!$P:$P,0))</f>
        <v>み</v>
      </c>
      <c r="BK178" t="str">
        <f>INDEX(新汉化!$Q:$Q,MATCH(日文原码!BK178,新汉化!$P:$P,0))</f>
        <v> </v>
      </c>
      <c r="BL178" t="str">
        <f>INDEX(新汉化!$Q:$Q,MATCH(日文原码!BL178,新汉化!$P:$P,0))</f>
        <v>す</v>
      </c>
      <c r="BM178" t="str">
        <f>INDEX(新汉化!$Q:$Q,MATCH(日文原码!BM178,新汉化!$P:$P,0))</f>
        <v>る</v>
      </c>
      <c r="BN178" t="str">
        <f>INDEX(新汉化!$Q:$Q,MATCH(日文原码!BN178,新汉化!$P:$P,0))</f>
        <v>。</v>
      </c>
      <c r="BO178" t="str">
        <f>INDEX(新汉化!$Q:$Q,MATCH(日文原码!BO178,新汉化!$P:$P,0))</f>
        <v> </v>
      </c>
      <c r="BP178" t="str">
        <f>INDEX(新汉化!$Q:$Q,MATCH(日文原码!BP178,新汉化!$P:$P,0))</f>
        <v> </v>
      </c>
      <c r="BQ178" s="8" t="str">
        <f>INDEX(新汉化!$Q:$Q,MATCH(日文原码!BQ178,新汉化!$P:$P,0))</f>
        <v> </v>
      </c>
      <c r="BR178" s="7" t="str">
        <f>INDEX(新汉化!$Q:$Q,MATCH(日文原码!BR178,新汉化!$P:$P,0))</f>
        <v>ヘ</v>
      </c>
      <c r="BS178" t="str">
        <f>INDEX(新汉化!$Q:$Q,MATCH(日文原码!BS178,新汉化!$P:$P,0))</f>
        <v>ビ</v>
      </c>
      <c r="BT178" t="str">
        <f>INDEX(新汉化!$Q:$Q,MATCH(日文原码!BT178,新汉化!$P:$P,0))</f>
        <v>の</v>
      </c>
      <c r="BU178" t="str">
        <f>INDEX(新汉化!$Q:$Q,MATCH(日文原码!BU178,新汉化!$P:$P,0))</f>
        <v>よ</v>
      </c>
      <c r="BV178" t="str">
        <f>INDEX(新汉化!$Q:$Q,MATCH(日文原码!BV178,新汉化!$P:$P,0))</f>
        <v>う</v>
      </c>
      <c r="BW178" t="str">
        <f>INDEX(新汉化!$Q:$Q,MATCH(日文原码!BW178,新汉化!$P:$P,0))</f>
        <v>に</v>
      </c>
      <c r="BX178" t="str">
        <f>INDEX(新汉化!$Q:$Q,MATCH(日文原码!BX178,新汉化!$P:$P,0))</f>
        <v> </v>
      </c>
      <c r="BY178" t="str">
        <f>INDEX(新汉化!$Q:$Q,MATCH(日文原码!BY178,新汉化!$P:$P,0))</f>
        <v>か</v>
      </c>
      <c r="BZ178" t="str">
        <f>INDEX(新汉化!$Q:$Q,MATCH(日文原码!BZ178,新汉化!$P:$P,0))</f>
        <v>ら</v>
      </c>
      <c r="CA178" t="str">
        <f>INDEX(新汉化!$Q:$Q,MATCH(日文原码!CA178,新汉化!$P:$P,0))</f>
        <v>だ</v>
      </c>
      <c r="CB178" t="str">
        <f>INDEX(新汉化!$Q:$Q,MATCH(日文原码!CB178,新汉化!$P:$P,0))</f>
        <v>を</v>
      </c>
      <c r="CC178" t="str">
        <f>INDEX(新汉化!$Q:$Q,MATCH(日文原码!CC178,新汉化!$P:$P,0))</f>
        <v> </v>
      </c>
      <c r="CD178" t="str">
        <f>INDEX(新汉化!$Q:$Q,MATCH(日文原码!CD178,新汉化!$P:$P,0))</f>
        <v>く</v>
      </c>
      <c r="CE178" t="str">
        <f>INDEX(新汉化!$Q:$Q,MATCH(日文原码!CE178,新汉化!$P:$P,0))</f>
        <v>ね</v>
      </c>
      <c r="CF178" t="str">
        <f>INDEX(新汉化!$Q:$Q,MATCH(日文原码!CF178,新汉化!$P:$P,0))</f>
        <v>ら</v>
      </c>
      <c r="CG178" t="str">
        <f>INDEX(新汉化!$Q:$Q,MATCH(日文原码!CG178,新汉化!$P:$P,0))</f>
        <v>せ</v>
      </c>
      <c r="CH178" t="str">
        <f>INDEX(新汉化!$Q:$Q,MATCH(日文原码!CH178,新汉化!$P:$P,0))</f>
        <v>て</v>
      </c>
      <c r="CI178" t="str">
        <f>INDEX(新汉化!$Q:$Q,MATCH(日文原码!CI178,新汉化!$P:$P,0))</f>
        <v> </v>
      </c>
      <c r="CJ178" t="str">
        <f>INDEX(新汉化!$Q:$Q,MATCH(日文原码!CJ178,新汉化!$P:$P,0))</f>
        <v>お</v>
      </c>
      <c r="CK178" t="str">
        <f>INDEX(新汉化!$Q:$Q,MATCH(日文原码!CK178,新汉化!$P:$P,0))</f>
        <v>よ</v>
      </c>
      <c r="CL178" t="str">
        <f>INDEX(新汉化!$Q:$Q,MATCH(日文原码!CL178,新汉化!$P:$P,0))</f>
        <v>ぐ</v>
      </c>
      <c r="CM178" t="str">
        <f>INDEX(新汉化!$Q:$Q,MATCH(日文原码!CM178,新汉化!$P:$P,0))</f>
        <v>。</v>
      </c>
      <c r="CN178" t="str">
        <f>INDEX(新汉化!$Q:$Q,MATCH(日文原码!CN178,新汉化!$P:$P,0))</f>
        <v> </v>
      </c>
      <c r="CO178" t="str">
        <f>INDEX(新汉化!$Q:$Q,MATCH(日文原码!CO178,新汉化!$P:$P,0))</f>
        <v> </v>
      </c>
      <c r="CP178" s="13" t="str">
        <f>INDEX(新汉化!$Q:$Q,MATCH(日文原码!CP178,新汉化!$P:$P,0))</f>
        <v> </v>
      </c>
    </row>
    <row r="179" spans="1:94">
      <c r="A179" t="str">
        <f>MID(日文原码!A179,2,1)</f>
        <v>1</v>
      </c>
      <c r="B179" t="str">
        <f>MID(日文原码!B179,2,1)</f>
        <v>7</v>
      </c>
      <c r="C179" t="str">
        <f>MID(日文原码!C179,2,1)</f>
        <v>8</v>
      </c>
      <c r="D179" s="7" t="str">
        <f>MID(日文原码!D179,2,1)</f>
        <v>A</v>
      </c>
      <c r="E179" t="str">
        <f>MID(日文原码!E179,2,1)</f>
        <v>A</v>
      </c>
      <c r="F179" t="str">
        <f>MID(日文原码!F179,2,1)</f>
        <v>1</v>
      </c>
      <c r="G179" s="8" t="str">
        <f>MID(日文原码!G179,2,1)</f>
        <v>8</v>
      </c>
      <c r="H179" s="7" t="str">
        <f>MID(日文原码!H179,2,1)</f>
        <v>A</v>
      </c>
      <c r="I179" t="str">
        <f>MID(日文原码!I179,2,1)</f>
        <v>2</v>
      </c>
      <c r="J179" t="str">
        <f>MID(日文原码!J179,2,1)</f>
        <v>2</v>
      </c>
      <c r="K179" s="8" t="str">
        <f>MID(日文原码!K179,2,1)</f>
        <v>6</v>
      </c>
      <c r="L179" s="7" t="str">
        <f>INDEX(新汉化!$Q:$Q,MATCH(日文原码!L179,新汉化!$P:$P,0))</f>
        <v>サ</v>
      </c>
      <c r="M179" t="str">
        <f>INDEX(新汉化!$Q:$Q,MATCH(日文原码!M179,新汉化!$P:$P,0))</f>
        <v>ク</v>
      </c>
      <c r="N179" t="str">
        <f>INDEX(新汉化!$Q:$Q,MATCH(日文原码!N179,新汉化!$P:$P,0))</f>
        <v>ラ</v>
      </c>
      <c r="O179" t="str">
        <f>INDEX(新汉化!$Q:$Q,MATCH(日文原码!O179,新汉化!$P:$P,0))</f>
        <v>ビ</v>
      </c>
      <c r="P179" s="8" t="str">
        <f>INDEX(新汉化!$Q:$Q,MATCH(日文原码!P179,新汉化!$P:$P,0))</f>
        <v>ス</v>
      </c>
      <c r="Q179" s="7" t="str">
        <f>INDEX(新汉化!$Q:$Q,MATCH(日文原码!Q179,新汉化!$P:$P,0))</f>
        <v> </v>
      </c>
      <c r="R179" t="str">
        <f>INDEX(新汉化!$Q:$Q,MATCH(日文原码!R179,新汉化!$P:$P,0))</f>
        <v>な</v>
      </c>
      <c r="S179" t="str">
        <f>INDEX(新汉化!$Q:$Q,MATCH(日文原码!S179,新汉化!$P:$P,0))</f>
        <v>ん</v>
      </c>
      <c r="T179" t="str">
        <f>INDEX(新汉化!$Q:$Q,MATCH(日文原码!T179,新汉化!$P:$P,0))</f>
        <v>か</v>
      </c>
      <c r="U179" s="8" t="str">
        <f>INDEX(新汉化!$Q:$Q,MATCH(日文原码!U179,新汉化!$P:$P,0))</f>
        <v>い</v>
      </c>
      <c r="V179" s="7" t="str">
        <f>INDEX(新汉化!$Q:$Q,MATCH(日文原码!V179,新汉化!$P:$P,0))</f>
        <v>お</v>
      </c>
      <c r="W179" t="str">
        <f>INDEX(新汉化!$Q:$Q,MATCH(日文原码!W179,新汉化!$P:$P,0))</f>
        <v>よ</v>
      </c>
      <c r="X179" t="str">
        <f>INDEX(新汉化!$Q:$Q,MATCH(日文原码!X179,新汉化!$P:$P,0))</f>
        <v>ぐ</v>
      </c>
      <c r="Y179" t="str">
        <f>INDEX(新汉化!$Q:$Q,MATCH(日文原码!Y179,新汉化!$P:$P,0))</f>
        <v> </v>
      </c>
      <c r="Z179" t="str">
        <f>INDEX(新汉化!$Q:$Q,MATCH(日文原码!Z179,新汉化!$P:$P,0))</f>
        <v>す</v>
      </c>
      <c r="AA179" t="str">
        <f>INDEX(新汉化!$Q:$Q,MATCH(日文原码!AA179,新汉化!$P:$P,0))</f>
        <v>が</v>
      </c>
      <c r="AB179" t="str">
        <f>INDEX(新汉化!$Q:$Q,MATCH(日文原码!AB179,新汉化!$P:$P,0))</f>
        <v>た</v>
      </c>
      <c r="AC179" t="str">
        <f>INDEX(新汉化!$Q:$Q,MATCH(日文原码!AC179,新汉化!$P:$P,0))</f>
        <v>は</v>
      </c>
      <c r="AD179" t="str">
        <f>INDEX(新汉化!$Q:$Q,MATCH(日文原码!AD179,新汉化!$P:$P,0))</f>
        <v> </v>
      </c>
      <c r="AE179" t="str">
        <f>INDEX(新汉化!$Q:$Q,MATCH(日文原码!AE179,新汉化!$P:$P,0))</f>
        <v>ゆ</v>
      </c>
      <c r="AF179" t="str">
        <f>INDEX(新汉化!$Q:$Q,MATCH(日文原码!AF179,新汉化!$P:$P,0))</f>
        <v>う</v>
      </c>
      <c r="AG179" t="str">
        <f>INDEX(新汉化!$Q:$Q,MATCH(日文原码!AG179,新汉化!$P:$P,0))</f>
        <v>が</v>
      </c>
      <c r="AH179" t="str">
        <f>INDEX(新汉化!$Q:$Q,MATCH(日文原码!AH179,新汉化!$P:$P,0))</f>
        <v>で</v>
      </c>
      <c r="AI179" t="str">
        <f>INDEX(新汉化!$Q:$Q,MATCH(日文原码!AI179,新汉化!$P:$P,0))</f>
        <v> </v>
      </c>
      <c r="AJ179" t="str">
        <f>INDEX(新汉化!$Q:$Q,MATCH(日文原码!AJ179,新汉化!$P:$P,0))</f>
        <v>と</v>
      </c>
      <c r="AK179" t="str">
        <f>INDEX(新汉化!$Q:$Q,MATCH(日文原码!AK179,新汉化!$P:$P,0))</f>
        <v>て</v>
      </c>
      <c r="AL179" t="str">
        <f>INDEX(新汉化!$Q:$Q,MATCH(日文原码!AL179,新汉化!$P:$P,0))</f>
        <v>も</v>
      </c>
      <c r="AM179" t="str">
        <f>INDEX(新汉化!$Q:$Q,MATCH(日文原码!AM179,新汉化!$P:$P,0))</f>
        <v> </v>
      </c>
      <c r="AN179" t="str">
        <f>INDEX(新汉化!$Q:$Q,MATCH(日文原码!AN179,新汉化!$P:$P,0))</f>
        <v>き</v>
      </c>
      <c r="AO179" t="str">
        <f>INDEX(新汉化!$Q:$Q,MATCH(日文原码!AO179,新汉化!$P:$P,0))</f>
        <v>れ</v>
      </c>
      <c r="AP179" t="str">
        <f>INDEX(新汉化!$Q:$Q,MATCH(日文原码!AP179,新汉化!$P:$P,0))</f>
        <v>い</v>
      </c>
      <c r="AQ179" t="str">
        <f>INDEX(新汉化!$Q:$Q,MATCH(日文原码!AQ179,新汉化!$P:$P,0))</f>
        <v>だ</v>
      </c>
      <c r="AR179" t="str">
        <f>INDEX(新汉化!$Q:$Q,MATCH(日文原码!AR179,新汉化!$P:$P,0))</f>
        <v>が</v>
      </c>
      <c r="AS179" s="8" t="str">
        <f>INDEX(新汉化!$Q:$Q,MATCH(日文原码!AS179,新汉化!$P:$P,0))</f>
        <v> </v>
      </c>
      <c r="AT179" s="7" t="str">
        <f>INDEX(新汉化!$Q:$Q,MATCH(日文原码!AT179,新汉化!$P:$P,0))</f>
        <v>え</v>
      </c>
      <c r="AU179" t="str">
        <f>INDEX(新汉化!$Q:$Q,MATCH(日文原码!AU179,新汉化!$P:$P,0))</f>
        <v>も</v>
      </c>
      <c r="AV179" t="str">
        <f>INDEX(新汉化!$Q:$Q,MATCH(日文原码!AV179,新汉化!$P:$P,0))</f>
        <v>の</v>
      </c>
      <c r="AW179" t="str">
        <f>INDEX(新汉化!$Q:$Q,MATCH(日文原码!AW179,新汉化!$P:$P,0))</f>
        <v>を</v>
      </c>
      <c r="AX179" t="str">
        <f>INDEX(新汉化!$Q:$Q,MATCH(日文原码!AX179,新汉化!$P:$P,0))</f>
        <v> </v>
      </c>
      <c r="AY179" t="str">
        <f>INDEX(新汉化!$Q:$Q,MATCH(日文原码!AY179,新汉化!$P:$P,0))</f>
        <v>み</v>
      </c>
      <c r="AZ179" t="str">
        <f>INDEX(新汉化!$Q:$Q,MATCH(日文原码!AZ179,新汉化!$P:$P,0))</f>
        <v>つ</v>
      </c>
      <c r="BA179" t="str">
        <f>INDEX(新汉化!$Q:$Q,MATCH(日文原码!BA179,新汉化!$P:$P,0))</f>
        <v>け</v>
      </c>
      <c r="BB179" t="str">
        <f>INDEX(新汉化!$Q:$Q,MATCH(日文原码!BB179,新汉化!$P:$P,0))</f>
        <v>る</v>
      </c>
      <c r="BC179" t="str">
        <f>INDEX(新汉化!$Q:$Q,MATCH(日文原码!BC179,新汉化!$P:$P,0))</f>
        <v>と</v>
      </c>
      <c r="BD179" t="str">
        <f>INDEX(新汉化!$Q:$Q,MATCH(日文原码!BD179,新汉化!$P:$P,0))</f>
        <v> </v>
      </c>
      <c r="BE179" t="str">
        <f>INDEX(新汉化!$Q:$Q,MATCH(日文原码!BE179,新汉化!$P:$P,0))</f>
        <v>ほ</v>
      </c>
      <c r="BF179" t="str">
        <f>INDEX(新汉化!$Q:$Q,MATCH(日文原码!BF179,新汉化!$P:$P,0))</f>
        <v>そ</v>
      </c>
      <c r="BG179" t="str">
        <f>INDEX(新汉化!$Q:$Q,MATCH(日文原码!BG179,新汉化!$P:$P,0))</f>
        <v>い</v>
      </c>
      <c r="BH179" t="str">
        <f>INDEX(新汉化!$Q:$Q,MATCH(日文原码!BH179,新汉化!$P:$P,0))</f>
        <v> </v>
      </c>
      <c r="BI179" t="str">
        <f>INDEX(新汉化!$Q:$Q,MATCH(日文原码!BI179,新汉化!$P:$P,0))</f>
        <v>く</v>
      </c>
      <c r="BJ179" t="str">
        <f>INDEX(新汉化!$Q:$Q,MATCH(日文原码!BJ179,新汉化!$P:$P,0))</f>
        <v>ち</v>
      </c>
      <c r="BK179" t="str">
        <f>INDEX(新汉化!$Q:$Q,MATCH(日文原码!BK179,新汉化!$P:$P,0))</f>
        <v>を</v>
      </c>
      <c r="BL179" t="str">
        <f>INDEX(新汉化!$Q:$Q,MATCH(日文原码!BL179,新汉化!$P:$P,0))</f>
        <v> </v>
      </c>
      <c r="BM179" t="str">
        <f>INDEX(新汉化!$Q:$Q,MATCH(日文原码!BM179,新汉化!$P:$P,0))</f>
        <v>か</v>
      </c>
      <c r="BN179" t="str">
        <f>INDEX(新汉化!$Q:$Q,MATCH(日文原码!BN179,新汉化!$P:$P,0))</f>
        <v>ら</v>
      </c>
      <c r="BO179" t="str">
        <f>INDEX(新汉化!$Q:$Q,MATCH(日文原码!BO179,新汉化!$P:$P,0))</f>
        <v>だ</v>
      </c>
      <c r="BP179" t="str">
        <f>INDEX(新汉化!$Q:$Q,MATCH(日文原码!BP179,新汉化!$P:$P,0))</f>
        <v>に</v>
      </c>
      <c r="BQ179" s="8" t="str">
        <f>INDEX(新汉化!$Q:$Q,MATCH(日文原码!BQ179,新汉化!$P:$P,0))</f>
        <v> </v>
      </c>
      <c r="BR179" s="7" t="str">
        <f>INDEX(新汉化!$Q:$Q,MATCH(日文原码!BR179,新汉化!$P:$P,0))</f>
        <v>さ</v>
      </c>
      <c r="BS179" t="str">
        <f>INDEX(新汉化!$Q:$Q,MATCH(日文原码!BS179,新汉化!$P:$P,0))</f>
        <v>し</v>
      </c>
      <c r="BT179" t="str">
        <f>INDEX(新汉化!$Q:$Q,MATCH(日文原码!BT179,新汉化!$P:$P,0))</f>
        <v>こ</v>
      </c>
      <c r="BU179" t="str">
        <f>INDEX(新汉化!$Q:$Q,MATCH(日文原码!BU179,新汉化!$P:$P,0))</f>
        <v>ん</v>
      </c>
      <c r="BV179" t="str">
        <f>INDEX(新汉化!$Q:$Q,MATCH(日文原码!BV179,新汉化!$P:$P,0))</f>
        <v>で</v>
      </c>
      <c r="BW179" t="str">
        <f>INDEX(新汉化!$Q:$Q,MATCH(日文原码!BW179,新汉化!$P:$P,0))</f>
        <v> </v>
      </c>
      <c r="BX179" t="str">
        <f>INDEX(新汉化!$Q:$Q,MATCH(日文原码!BX179,新汉化!$P:$P,0))</f>
        <v>た</v>
      </c>
      <c r="BY179" t="str">
        <f>INDEX(新汉化!$Q:$Q,MATCH(日文原码!BY179,新汉化!$P:$P,0))</f>
        <v>い</v>
      </c>
      <c r="BZ179" t="str">
        <f>INDEX(新汉化!$Q:$Q,MATCH(日文原码!BZ179,新汉化!$P:$P,0))</f>
        <v>え</v>
      </c>
      <c r="CA179" t="str">
        <f>INDEX(新汉化!$Q:$Q,MATCH(日文原码!CA179,新汉化!$P:$P,0))</f>
        <v>き</v>
      </c>
      <c r="CB179" t="str">
        <f>INDEX(新汉化!$Q:$Q,MATCH(日文原码!CB179,新汉化!$P:$P,0))</f>
        <v>を</v>
      </c>
      <c r="CC179" t="str">
        <f>INDEX(新汉化!$Q:$Q,MATCH(日文原码!CC179,新汉化!$P:$P,0))</f>
        <v> </v>
      </c>
      <c r="CD179" t="str">
        <f>INDEX(新汉化!$Q:$Q,MATCH(日文原码!CD179,新汉化!$P:$P,0))</f>
        <v>ず</v>
      </c>
      <c r="CE179" t="str">
        <f>INDEX(新汉化!$Q:$Q,MATCH(日文原码!CE179,新汉化!$P:$P,0))</f>
        <v>る</v>
      </c>
      <c r="CF179" t="str">
        <f>INDEX(新汉化!$Q:$Q,MATCH(日文原码!CF179,新汉化!$P:$P,0))</f>
        <v>ず</v>
      </c>
      <c r="CG179" t="str">
        <f>INDEX(新汉化!$Q:$Q,MATCH(日文原码!CG179,新汉化!$P:$P,0))</f>
        <v>る</v>
      </c>
      <c r="CH179" t="str">
        <f>INDEX(新汉化!$Q:$Q,MATCH(日文原码!CH179,新汉化!$P:$P,0))</f>
        <v> </v>
      </c>
      <c r="CI179" t="str">
        <f>INDEX(新汉化!$Q:$Q,MATCH(日文原码!CI179,新汉化!$P:$P,0))</f>
        <v>す</v>
      </c>
      <c r="CJ179" t="str">
        <f>INDEX(新汉化!$Q:$Q,MATCH(日文原码!CJ179,新汉化!$P:$P,0))</f>
        <v>す</v>
      </c>
      <c r="CK179" t="str">
        <f>INDEX(新汉化!$Q:$Q,MATCH(日文原码!CK179,新汉化!$P:$P,0))</f>
        <v>る</v>
      </c>
      <c r="CL179" t="str">
        <f>INDEX(新汉化!$Q:$Q,MATCH(日文原码!CL179,新汉化!$P:$P,0))</f>
        <v>ぞ</v>
      </c>
      <c r="CM179" t="str">
        <f>INDEX(新汉化!$Q:$Q,MATCH(日文原码!CM179,新汉化!$P:$P,0))</f>
        <v>。</v>
      </c>
      <c r="CN179" t="str">
        <f>INDEX(新汉化!$Q:$Q,MATCH(日文原码!CN179,新汉化!$P:$P,0))</f>
        <v> </v>
      </c>
      <c r="CO179" t="str">
        <f>INDEX(新汉化!$Q:$Q,MATCH(日文原码!CO179,新汉化!$P:$P,0))</f>
        <v> </v>
      </c>
      <c r="CP179" s="13" t="str">
        <f>INDEX(新汉化!$Q:$Q,MATCH(日文原码!CP179,新汉化!$P:$P,0))</f>
        <v> </v>
      </c>
    </row>
    <row r="180" spans="1:94">
      <c r="A180" t="str">
        <f>MID(日文原码!A180,2,1)</f>
        <v>1</v>
      </c>
      <c r="B180" t="str">
        <f>MID(日文原码!B180,2,1)</f>
        <v>7</v>
      </c>
      <c r="C180" t="str">
        <f>MID(日文原码!C180,2,1)</f>
        <v>9</v>
      </c>
      <c r="D180" s="7" t="str">
        <f>MID(日文原码!D180,2,1)</f>
        <v>A</v>
      </c>
      <c r="E180" t="str">
        <f>MID(日文原码!E180,2,1)</f>
        <v>A</v>
      </c>
      <c r="F180" t="str">
        <f>MID(日文原码!F180,2,1)</f>
        <v>1</v>
      </c>
      <c r="G180" s="8" t="str">
        <f>MID(日文原码!G180,2,1)</f>
        <v>0</v>
      </c>
      <c r="H180" s="7" t="str">
        <f>MID(日文原码!H180,2,1)</f>
        <v>A</v>
      </c>
      <c r="I180" t="str">
        <f>MID(日文原码!I180,2,1)</f>
        <v>2</v>
      </c>
      <c r="J180" t="str">
        <f>MID(日文原码!J180,2,1)</f>
        <v>3</v>
      </c>
      <c r="K180" s="8" t="str">
        <f>MID(日文原码!K180,2,1)</f>
        <v>4</v>
      </c>
      <c r="L180" s="7" t="str">
        <f>INDEX(新汉化!$Q:$Q,MATCH(日文原码!L180,新汉化!$P:$P,0))</f>
        <v>ジ</v>
      </c>
      <c r="M180" t="str">
        <f>INDEX(新汉化!$Q:$Q,MATCH(日文原码!M180,新汉化!$P:$P,0))</f>
        <v>-</v>
      </c>
      <c r="N180" t="str">
        <f>INDEX(新汉化!$Q:$Q,MATCH(日文原码!N180,新汉化!$P:$P,0))</f>
        <v>ラ</v>
      </c>
      <c r="O180" t="str">
        <f>INDEX(新汉化!$Q:$Q,MATCH(日文原码!O180,新汉化!$P:$P,0))</f>
        <v>ン</v>
      </c>
      <c r="P180" s="8" t="str">
        <f>INDEX(新汉化!$Q:$Q,MATCH(日文原码!P180,新汉化!$P:$P,0))</f>
        <v>ス</v>
      </c>
      <c r="Q180" s="7" t="str">
        <f>INDEX(新汉化!$Q:$Q,MATCH(日文原码!Q180,新汉化!$P:$P,0))</f>
        <v>ち</v>
      </c>
      <c r="R180" t="str">
        <f>INDEX(新汉化!$Q:$Q,MATCH(日文原码!R180,新汉化!$P:$P,0))</f>
        <v>ょ</v>
      </c>
      <c r="S180" t="str">
        <f>INDEX(新汉化!$Q:$Q,MATCH(日文原码!S180,新汉化!$P:$P,0))</f>
        <v>う</v>
      </c>
      <c r="T180" t="str">
        <f>INDEX(新汉化!$Q:$Q,MATCH(日文原码!T180,新汉化!$P:$P,0))</f>
        <v>じ</v>
      </c>
      <c r="U180" s="8" t="str">
        <f>INDEX(新汉化!$Q:$Q,MATCH(日文原码!U180,新汉化!$P:$P,0))</f>
        <v>ゅ</v>
      </c>
      <c r="V180" s="7" t="str">
        <f>INDEX(新汉化!$Q:$Q,MATCH(日文原码!V180,新汉化!$P:$P,0))</f>
        <v>1</v>
      </c>
      <c r="W180" t="str">
        <f>INDEX(新汉化!$Q:$Q,MATCH(日文原码!W180,新汉化!$P:$P,0))</f>
        <v>お</v>
      </c>
      <c r="X180" t="str">
        <f>INDEX(新汉化!$Q:$Q,MATCH(日文原码!X180,新汉化!$P:$P,0))</f>
        <v>く</v>
      </c>
      <c r="Y180" t="str">
        <f>INDEX(新汉化!$Q:$Q,MATCH(日文原码!Y180,新汉化!$P:$P,0))</f>
        <v>ね</v>
      </c>
      <c r="Z180" t="str">
        <f>INDEX(新汉化!$Q:$Q,MATCH(日文原码!Z180,新汉化!$P:$P,0))</f>
        <v>ん</v>
      </c>
      <c r="AA180" t="str">
        <f>INDEX(新汉化!$Q:$Q,MATCH(日文原码!AA180,新汉化!$P:$P,0))</f>
        <v>の</v>
      </c>
      <c r="AB180" t="str">
        <f>INDEX(新汉化!$Q:$Q,MATCH(日文原码!AB180,新汉化!$P:$P,0))</f>
        <v> </v>
      </c>
      <c r="AC180" t="str">
        <f>INDEX(新汉化!$Q:$Q,MATCH(日文原码!AC180,新汉化!$P:$P,0))</f>
        <v>な</v>
      </c>
      <c r="AD180" t="str">
        <f>INDEX(新汉化!$Q:$Q,MATCH(日文原码!AD180,新汉化!$P:$P,0))</f>
        <v>が</v>
      </c>
      <c r="AE180" t="str">
        <f>INDEX(新汉化!$Q:$Q,MATCH(日文原码!AE180,新汉化!$P:$P,0))</f>
        <v>い</v>
      </c>
      <c r="AF180" t="str">
        <f>INDEX(新汉化!$Q:$Q,MATCH(日文原码!AF180,新汉化!$P:$P,0))</f>
        <v> </v>
      </c>
      <c r="AG180" t="str">
        <f>INDEX(新汉化!$Q:$Q,MATCH(日文原码!AG180,新汉化!$P:$P,0))</f>
        <v>あ</v>
      </c>
      <c r="AH180" t="str">
        <f>INDEX(新汉化!$Q:$Q,MATCH(日文原码!AH180,新汉化!$P:$P,0))</f>
        <v>い</v>
      </c>
      <c r="AI180" t="str">
        <f>INDEX(新汉化!$Q:$Q,MATCH(日文原码!AI180,新汉化!$P:$P,0))</f>
        <v>だ</v>
      </c>
      <c r="AJ180" t="str">
        <f>INDEX(新汉化!$Q:$Q,MATCH(日文原码!AJ180,新汉化!$P:$P,0))</f>
        <v> </v>
      </c>
      <c r="AK180" t="str">
        <f>INDEX(新汉化!$Q:$Q,MATCH(日文原码!AK180,新汉化!$P:$P,0))</f>
        <v>ま</v>
      </c>
      <c r="AL180" t="str">
        <f>INDEX(新汉化!$Q:$Q,MATCH(日文原码!AL180,新汉化!$P:$P,0))</f>
        <v>っ</v>
      </c>
      <c r="AM180" t="str">
        <f>INDEX(新汉化!$Q:$Q,MATCH(日文原码!AM180,新汉化!$P:$P,0))</f>
        <v>た</v>
      </c>
      <c r="AN180" t="str">
        <f>INDEX(新汉化!$Q:$Q,MATCH(日文原码!AN180,新汉化!$P:$P,0))</f>
        <v>く</v>
      </c>
      <c r="AO180" t="str">
        <f>INDEX(新汉化!$Q:$Q,MATCH(日文原码!AO180,新汉化!$P:$P,0))</f>
        <v> </v>
      </c>
      <c r="AP180" t="str">
        <f>INDEX(新汉化!$Q:$Q,MATCH(日文原码!AP180,新汉化!$P:$P,0))</f>
        <v>す</v>
      </c>
      <c r="AQ180" t="str">
        <f>INDEX(新汉化!$Q:$Q,MATCH(日文原码!AQ180,新汉化!$P:$P,0))</f>
        <v>が</v>
      </c>
      <c r="AR180" t="str">
        <f>INDEX(新汉化!$Q:$Q,MATCH(日文原码!AR180,新汉化!$P:$P,0))</f>
        <v>た</v>
      </c>
      <c r="AS180" s="8" t="str">
        <f>INDEX(新汉化!$Q:$Q,MATCH(日文原码!AS180,新汉化!$P:$P,0))</f>
        <v>が</v>
      </c>
      <c r="AT180" s="7" t="str">
        <f>INDEX(新汉化!$Q:$Q,MATCH(日文原码!AT180,新汉化!$P:$P,0))</f>
        <v>か</v>
      </c>
      <c r="AU180" t="str">
        <f>INDEX(新汉化!$Q:$Q,MATCH(日文原码!AU180,新汉化!$P:$P,0))</f>
        <v>わ</v>
      </c>
      <c r="AV180" t="str">
        <f>INDEX(新汉化!$Q:$Q,MATCH(日文原码!AV180,新汉化!$P:$P,0))</f>
        <v>ら</v>
      </c>
      <c r="AW180" t="str">
        <f>INDEX(新汉化!$Q:$Q,MATCH(日文原码!AW180,新汉化!$P:$P,0))</f>
        <v>ず</v>
      </c>
      <c r="AX180" t="str">
        <f>INDEX(新汉化!$Q:$Q,MATCH(日文原码!AX180,新汉化!$P:$P,0))</f>
        <v>に</v>
      </c>
      <c r="AY180" t="str">
        <f>INDEX(新汉化!$Q:$Q,MATCH(日文原码!AY180,新汉化!$P:$P,0))</f>
        <v> </v>
      </c>
      <c r="AZ180" t="str">
        <f>INDEX(新汉化!$Q:$Q,MATCH(日文原码!AZ180,新汉化!$P:$P,0))</f>
        <v>し</v>
      </c>
      <c r="BA180" t="str">
        <f>INDEX(新汉化!$Q:$Q,MATCH(日文原码!BA180,新汉化!$P:$P,0))</f>
        <v>ん</v>
      </c>
      <c r="BB180" t="str">
        <f>INDEX(新汉化!$Q:$Q,MATCH(日文原码!BB180,新汉化!$P:$P,0))</f>
        <v>か</v>
      </c>
      <c r="BC180" t="str">
        <f>INDEX(新汉化!$Q:$Q,MATCH(日文原码!BC180,新汉化!$P:$P,0))</f>
        <v>い</v>
      </c>
      <c r="BD180" t="str">
        <f>INDEX(新汉化!$Q:$Q,MATCH(日文原码!BD180,新汉化!$P:$P,0))</f>
        <v>で</v>
      </c>
      <c r="BE180" t="str">
        <f>INDEX(新汉化!$Q:$Q,MATCH(日文原码!BE180,新汉化!$P:$P,0))</f>
        <v> </v>
      </c>
      <c r="BF180" t="str">
        <f>INDEX(新汉化!$Q:$Q,MATCH(日文原码!BF180,新汉化!$P:$P,0))</f>
        <v>く</v>
      </c>
      <c r="BG180" t="str">
        <f>INDEX(新汉化!$Q:$Q,MATCH(日文原码!BG180,新汉化!$P:$P,0))</f>
        <v>ら</v>
      </c>
      <c r="BH180" t="str">
        <f>INDEX(新汉化!$Q:$Q,MATCH(日文原码!BH180,新汉化!$P:$P,0))</f>
        <v>し</v>
      </c>
      <c r="BI180" t="str">
        <f>INDEX(新汉化!$Q:$Q,MATCH(日文原码!BI180,新汉化!$P:$P,0))</f>
        <v>て</v>
      </c>
      <c r="BJ180" t="str">
        <f>INDEX(新汉化!$Q:$Q,MATCH(日文原码!BJ180,新汉化!$P:$P,0))</f>
        <v>い</v>
      </c>
      <c r="BK180" t="str">
        <f>INDEX(新汉化!$Q:$Q,MATCH(日文原码!BK180,新汉化!$P:$P,0))</f>
        <v>た</v>
      </c>
      <c r="BL180" t="str">
        <f>INDEX(新汉化!$Q:$Q,MATCH(日文原码!BL180,新汉化!$P:$P,0))</f>
        <v> </v>
      </c>
      <c r="BM180" t="str">
        <f>INDEX(新汉化!$Q:$Q,MATCH(日文原码!BM180,新汉化!$P:$P,0))</f>
        <v>ポ</v>
      </c>
      <c r="BN180" t="str">
        <f>INDEX(新汉化!$Q:$Q,MATCH(日文原码!BN180,新汉化!$P:$P,0))</f>
        <v>ケ</v>
      </c>
      <c r="BO180" t="str">
        <f>INDEX(新汉化!$Q:$Q,MATCH(日文原码!BO180,新汉化!$P:$P,0))</f>
        <v>モ</v>
      </c>
      <c r="BP180" t="str">
        <f>INDEX(新汉化!$Q:$Q,MATCH(日文原码!BP180,新汉化!$P:$P,0))</f>
        <v>ン</v>
      </c>
      <c r="BQ180" s="8" t="str">
        <f>INDEX(新汉化!$Q:$Q,MATCH(日文原码!BQ180,新汉化!$P:$P,0))</f>
        <v>。</v>
      </c>
      <c r="BR180" s="7" t="str">
        <f>INDEX(新汉化!$Q:$Q,MATCH(日文原码!BR180,新汉化!$P:$P,0))</f>
        <v>は</v>
      </c>
      <c r="BS180" t="str">
        <f>INDEX(新汉化!$Q:$Q,MATCH(日文原码!BS180,新汉化!$P:$P,0))</f>
        <v>の</v>
      </c>
      <c r="BT180" t="str">
        <f>INDEX(新汉化!$Q:$Q,MATCH(日文原码!BT180,新汉化!$P:$P,0))</f>
        <v> </v>
      </c>
      <c r="BU180" t="str">
        <f>INDEX(新汉化!$Q:$Q,MATCH(日文原码!BU180,新汉化!$P:$P,0))</f>
        <v>な</v>
      </c>
      <c r="BV180" t="str">
        <f>INDEX(新汉化!$Q:$Q,MATCH(日文原码!BV180,新汉化!$P:$P,0))</f>
        <v>い</v>
      </c>
      <c r="BW180" t="str">
        <f>INDEX(新汉化!$Q:$Q,MATCH(日文原码!BW180,新汉化!$P:$P,0))</f>
        <v> </v>
      </c>
      <c r="BX180" t="str">
        <f>INDEX(新汉化!$Q:$Q,MATCH(日文原码!BX180,新汉化!$P:$P,0))</f>
        <v>く</v>
      </c>
      <c r="BY180" t="str">
        <f>INDEX(新汉化!$Q:$Q,MATCH(日文原码!BY180,新汉化!$P:$P,0))</f>
        <v>ち</v>
      </c>
      <c r="BZ180" t="str">
        <f>INDEX(新汉化!$Q:$Q,MATCH(日文原码!BZ180,新汉化!$P:$P,0))</f>
        <v>で</v>
      </c>
      <c r="CA180" t="str">
        <f>INDEX(新汉化!$Q:$Q,MATCH(日文原码!CA180,新汉化!$P:$P,0))</f>
        <v> </v>
      </c>
      <c r="CB180" t="str">
        <f>INDEX(新汉化!$Q:$Q,MATCH(日文原码!CB180,新汉化!$P:$P,0))</f>
        <v>び</v>
      </c>
      <c r="CC180" t="str">
        <f>INDEX(新汉化!$Q:$Q,MATCH(日文原码!CC180,新汉化!$P:$P,0))</f>
        <v>せ</v>
      </c>
      <c r="CD180" t="str">
        <f>INDEX(新汉化!$Q:$Q,MATCH(日文原码!CD180,新汉化!$P:$P,0))</f>
        <v>い</v>
      </c>
      <c r="CE180" t="str">
        <f>INDEX(新汉化!$Q:$Q,MATCH(日文原码!CE180,新汉化!$P:$P,0))</f>
        <v>ぶ</v>
      </c>
      <c r="CF180" t="str">
        <f>INDEX(新汉化!$Q:$Q,MATCH(日文原码!CF180,新汉化!$P:$P,0))</f>
        <v>つ</v>
      </c>
      <c r="CG180" t="str">
        <f>INDEX(新汉化!$Q:$Q,MATCH(日文原码!CG180,新汉化!$P:$P,0))</f>
        <v>だ</v>
      </c>
      <c r="CH180" t="str">
        <f>INDEX(新汉化!$Q:$Q,MATCH(日文原码!CH180,新汉化!$P:$P,0))</f>
        <v>け</v>
      </c>
      <c r="CI180" t="str">
        <f>INDEX(新汉化!$Q:$Q,MATCH(日文原码!CI180,新汉化!$P:$P,0))</f>
        <v>を</v>
      </c>
      <c r="CJ180" t="str">
        <f>INDEX(新汉化!$Q:$Q,MATCH(日文原码!CJ180,新汉化!$P:$P,0))</f>
        <v> </v>
      </c>
      <c r="CK180" t="str">
        <f>INDEX(新汉化!$Q:$Q,MATCH(日文原码!CK180,新汉化!$P:$P,0))</f>
        <v>た</v>
      </c>
      <c r="CL180" t="str">
        <f>INDEX(新汉化!$Q:$Q,MATCH(日文原码!CL180,新汉化!$P:$P,0))</f>
        <v>べ</v>
      </c>
      <c r="CM180" t="str">
        <f>INDEX(新汉化!$Q:$Q,MATCH(日文原码!CM180,新汉化!$P:$P,0))</f>
        <v>る</v>
      </c>
      <c r="CN180" t="str">
        <f>INDEX(新汉化!$Q:$Q,MATCH(日文原码!CN180,新汉化!$P:$P,0))</f>
        <v>。</v>
      </c>
      <c r="CO180" t="str">
        <f>INDEX(新汉化!$Q:$Q,MATCH(日文原码!CO180,新汉化!$P:$P,0))</f>
        <v> </v>
      </c>
      <c r="CP180" s="13" t="str">
        <f>INDEX(新汉化!$Q:$Q,MATCH(日文原码!CP180,新汉化!$P:$P,0))</f>
        <v> </v>
      </c>
    </row>
    <row r="181" spans="1:94">
      <c r="A181" t="str">
        <f>MID(日文原码!A181,2,1)</f>
        <v>1</v>
      </c>
      <c r="B181" t="str">
        <f>MID(日文原码!B181,2,1)</f>
        <v>8</v>
      </c>
      <c r="C181" t="str">
        <f>MID(日文原码!C181,2,1)</f>
        <v>0</v>
      </c>
      <c r="D181" s="7" t="str">
        <f>MID(日文原码!D181,2,1)</f>
        <v>A</v>
      </c>
      <c r="E181" t="str">
        <f>MID(日文原码!E181,2,1)</f>
        <v>A</v>
      </c>
      <c r="F181" t="str">
        <f>MID(日文原码!F181,2,1)</f>
        <v>0</v>
      </c>
      <c r="G181" s="8" t="str">
        <f>MID(日文原码!G181,2,1)</f>
        <v>6</v>
      </c>
      <c r="H181" s="7" t="str">
        <f>MID(日文原码!H181,2,1)</f>
        <v>A</v>
      </c>
      <c r="I181" t="str">
        <f>MID(日文原码!I181,2,1)</f>
        <v>A</v>
      </c>
      <c r="J181" t="str">
        <f>MID(日文原码!J181,2,1)</f>
        <v>5</v>
      </c>
      <c r="K181" s="8" t="str">
        <f>MID(日文原码!K181,2,1)</f>
        <v>0</v>
      </c>
      <c r="L181" s="7" t="str">
        <f>INDEX(新汉化!$Q:$Q,MATCH(日文原码!L181,新汉化!$P:$P,0))</f>
        <v>サ</v>
      </c>
      <c r="M181" t="str">
        <f>INDEX(新汉化!$Q:$Q,MATCH(日文原码!M181,新汉化!$P:$P,0))</f>
        <v>ニ</v>
      </c>
      <c r="N181" t="str">
        <f>INDEX(新汉化!$Q:$Q,MATCH(日文原码!N181,新汉化!$P:$P,0))</f>
        <v>-</v>
      </c>
      <c r="O181" t="str">
        <f>INDEX(新汉化!$Q:$Q,MATCH(日文原码!O181,新汉化!$P:$P,0))</f>
        <v>ゴ</v>
      </c>
      <c r="P181" s="8" t="str">
        <f>INDEX(新汉化!$Q:$Q,MATCH(日文原码!P181,新汉化!$P:$P,0))</f>
        <v> </v>
      </c>
      <c r="Q181" s="7" t="str">
        <f>INDEX(新汉化!$Q:$Q,MATCH(日文原码!Q181,新汉化!$P:$P,0))</f>
        <v> </v>
      </c>
      <c r="R181" t="str">
        <f>INDEX(新汉化!$Q:$Q,MATCH(日文原码!R181,新汉化!$P:$P,0))</f>
        <v> </v>
      </c>
      <c r="S181" t="str">
        <f>INDEX(新汉化!$Q:$Q,MATCH(日文原码!S181,新汉化!$P:$P,0))</f>
        <v>さ</v>
      </c>
      <c r="T181" t="str">
        <f>INDEX(新汉化!$Q:$Q,MATCH(日文原码!T181,新汉化!$P:$P,0))</f>
        <v>ん</v>
      </c>
      <c r="U181" s="8" t="str">
        <f>INDEX(新汉化!$Q:$Q,MATCH(日文原码!U181,新汉化!$P:$P,0))</f>
        <v>ご</v>
      </c>
      <c r="V181" s="7" t="str">
        <f>INDEX(新汉化!$Q:$Q,MATCH(日文原码!V181,新汉化!$P:$P,0))</f>
        <v>あ</v>
      </c>
      <c r="W181" t="str">
        <f>INDEX(新汉化!$Q:$Q,MATCH(日文原码!W181,新汉化!$P:$P,0))</f>
        <v>た</v>
      </c>
      <c r="X181" t="str">
        <f>INDEX(新汉化!$Q:$Q,MATCH(日文原码!X181,新汉化!$P:$P,0))</f>
        <v>た</v>
      </c>
      <c r="Y181" t="str">
        <f>INDEX(新汉化!$Q:$Q,MATCH(日文原码!Y181,新汉化!$P:$P,0))</f>
        <v>か</v>
      </c>
      <c r="Z181" t="str">
        <f>INDEX(新汉化!$Q:$Q,MATCH(日文原码!Z181,新汉化!$P:$P,0))</f>
        <v>い</v>
      </c>
      <c r="AA181" t="str">
        <f>INDEX(新汉化!$Q:$Q,MATCH(日文原码!AA181,新汉化!$P:$P,0))</f>
        <v> </v>
      </c>
      <c r="AB181" t="str">
        <f>INDEX(新汉化!$Q:$Q,MATCH(日文原码!AB181,新汉化!$P:$P,0))</f>
        <v>う</v>
      </c>
      <c r="AC181" t="str">
        <f>INDEX(新汉化!$Q:$Q,MATCH(日文原码!AC181,新汉化!$P:$P,0))</f>
        <v>み</v>
      </c>
      <c r="AD181" t="str">
        <f>INDEX(新汉化!$Q:$Q,MATCH(日文原码!AD181,新汉化!$P:$P,0))</f>
        <v>に</v>
      </c>
      <c r="AE181" t="str">
        <f>INDEX(新汉化!$Q:$Q,MATCH(日文原码!AE181,新汉化!$P:$P,0))</f>
        <v> </v>
      </c>
      <c r="AF181" t="str">
        <f>INDEX(新汉化!$Q:$Q,MATCH(日文原码!AF181,新汉化!$P:$P,0))</f>
        <v>あ</v>
      </c>
      <c r="AG181" t="str">
        <f>INDEX(新汉化!$Q:$Q,MATCH(日文原码!AG181,新汉化!$P:$P,0))</f>
        <v>つ</v>
      </c>
      <c r="AH181" t="str">
        <f>INDEX(新汉化!$Q:$Q,MATCH(日文原码!AH181,新汉化!$P:$P,0))</f>
        <v>ま</v>
      </c>
      <c r="AI181" t="str">
        <f>INDEX(新汉化!$Q:$Q,MATCH(日文原码!AI181,新汉化!$P:$P,0))</f>
        <v>っ</v>
      </c>
      <c r="AJ181" t="str">
        <f>INDEX(新汉化!$Q:$Q,MATCH(日文原码!AJ181,新汉化!$P:$P,0))</f>
        <v>た</v>
      </c>
      <c r="AK181" t="str">
        <f>INDEX(新汉化!$Q:$Q,MATCH(日文原码!AK181,新汉化!$P:$P,0))</f>
        <v> </v>
      </c>
      <c r="AL181" t="str">
        <f>INDEX(新汉化!$Q:$Q,MATCH(日文原码!AL181,新汉化!$P:$P,0))</f>
        <v>サ</v>
      </c>
      <c r="AM181" t="str">
        <f>INDEX(新汉化!$Q:$Q,MATCH(日文原码!AM181,新汉化!$P:$P,0))</f>
        <v>ニ</v>
      </c>
      <c r="AN181" t="str">
        <f>INDEX(新汉化!$Q:$Q,MATCH(日文原码!AN181,新汉化!$P:$P,0))</f>
        <v>-</v>
      </c>
      <c r="AO181" t="str">
        <f>INDEX(新汉化!$Q:$Q,MATCH(日文原码!AO181,新汉化!$P:$P,0))</f>
        <v>ゴ</v>
      </c>
      <c r="AP181" t="str">
        <f>INDEX(新汉化!$Q:$Q,MATCH(日文原码!AP181,新汉化!$P:$P,0))</f>
        <v>は</v>
      </c>
      <c r="AQ181" t="str">
        <f>INDEX(新汉化!$Q:$Q,MATCH(日文原码!AQ181,新汉化!$P:$P,0))</f>
        <v> </v>
      </c>
      <c r="AR181" t="str">
        <f>INDEX(新汉化!$Q:$Q,MATCH(日文原码!AR181,新汉化!$P:$P,0))</f>
        <v> </v>
      </c>
      <c r="AS181" s="8" t="str">
        <f>INDEX(新汉化!$Q:$Q,MATCH(日文原码!AS181,新汉化!$P:$P,0))</f>
        <v> </v>
      </c>
      <c r="AT181" s="7" t="str">
        <f>INDEX(新汉化!$Q:$Q,MATCH(日文原码!AT181,新汉化!$P:$P,0))</f>
        <v>ち</v>
      </c>
      <c r="AU181" t="str">
        <f>INDEX(新汉化!$Q:$Q,MATCH(日文原码!AU181,新汉化!$P:$P,0))</f>
        <v>い</v>
      </c>
      <c r="AV181" t="str">
        <f>INDEX(新汉化!$Q:$Q,MATCH(日文原码!AV181,新汉化!$P:$P,0))</f>
        <v>さ</v>
      </c>
      <c r="AW181" t="str">
        <f>INDEX(新汉化!$Q:$Q,MATCH(日文原码!AW181,新汉化!$P:$P,0))</f>
        <v>い</v>
      </c>
      <c r="AX181" t="str">
        <f>INDEX(新汉化!$Q:$Q,MATCH(日文原码!AX181,新汉化!$P:$P,0))</f>
        <v> </v>
      </c>
      <c r="AY181" t="str">
        <f>INDEX(新汉化!$Q:$Q,MATCH(日文原码!AY181,新汉化!$P:$P,0))</f>
        <v>ポ</v>
      </c>
      <c r="AZ181" t="str">
        <f>INDEX(新汉化!$Q:$Q,MATCH(日文原码!AZ181,新汉化!$P:$P,0))</f>
        <v>ケ</v>
      </c>
      <c r="BA181" t="str">
        <f>INDEX(新汉化!$Q:$Q,MATCH(日文原码!BA181,新汉化!$P:$P,0))</f>
        <v>モ</v>
      </c>
      <c r="BB181" t="str">
        <f>INDEX(新汉化!$Q:$Q,MATCH(日文原码!BB181,新汉化!$P:$P,0))</f>
        <v>ン</v>
      </c>
      <c r="BC181" t="str">
        <f>INDEX(新汉化!$Q:$Q,MATCH(日文原码!BC181,新汉化!$P:$P,0))</f>
        <v>た</v>
      </c>
      <c r="BD181" t="str">
        <f>INDEX(新汉化!$Q:$Q,MATCH(日文原码!BD181,新汉化!$P:$P,0))</f>
        <v>ち</v>
      </c>
      <c r="BE181" t="str">
        <f>INDEX(新汉化!$Q:$Q,MATCH(日文原码!BE181,新汉化!$P:$P,0))</f>
        <v>の</v>
      </c>
      <c r="BF181" t="str">
        <f>INDEX(新汉化!$Q:$Q,MATCH(日文原码!BF181,新汉化!$P:$P,0))</f>
        <v> </v>
      </c>
      <c r="BG181" t="str">
        <f>INDEX(新汉化!$Q:$Q,MATCH(日文原码!BG181,新汉化!$P:$P,0))</f>
        <v>か</v>
      </c>
      <c r="BH181" t="str">
        <f>INDEX(新汉化!$Q:$Q,MATCH(日文原码!BH181,新汉化!$P:$P,0))</f>
        <v>く</v>
      </c>
      <c r="BI181" t="str">
        <f>INDEX(新汉化!$Q:$Q,MATCH(日文原码!BI181,新汉化!$P:$P,0))</f>
        <v>れ</v>
      </c>
      <c r="BJ181" t="str">
        <f>INDEX(新汉化!$Q:$Q,MATCH(日文原码!BJ181,新汉化!$P:$P,0))</f>
        <v>が</v>
      </c>
      <c r="BK181" t="str">
        <f>INDEX(新汉化!$Q:$Q,MATCH(日文原码!BK181,新汉化!$P:$P,0))</f>
        <v>に</v>
      </c>
      <c r="BL181" t="str">
        <f>INDEX(新汉化!$Q:$Q,MATCH(日文原码!BL181,新汉化!$P:$P,0))</f>
        <v> </v>
      </c>
      <c r="BM181" t="str">
        <f>INDEX(新汉化!$Q:$Q,MATCH(日文原码!BM181,新汉化!$P:$P,0))</f>
        <v>な</v>
      </c>
      <c r="BN181" t="str">
        <f>INDEX(新汉化!$Q:$Q,MATCH(日文原码!BN181,新汉化!$P:$P,0))</f>
        <v>る</v>
      </c>
      <c r="BO181" t="str">
        <f>INDEX(新汉化!$Q:$Q,MATCH(日文原码!BO181,新汉化!$P:$P,0))</f>
        <v>。</v>
      </c>
      <c r="BP181" t="str">
        <f>INDEX(新汉化!$Q:$Q,MATCH(日文原码!BP181,新汉化!$P:$P,0))</f>
        <v> </v>
      </c>
      <c r="BQ181" s="8" t="str">
        <f>INDEX(新汉化!$Q:$Q,MATCH(日文原码!BQ181,新汉化!$P:$P,0))</f>
        <v> </v>
      </c>
      <c r="BR181" s="7" t="str">
        <f>INDEX(新汉化!$Q:$Q,MATCH(日文原码!BR181,新汉化!$P:$P,0))</f>
        <v>す</v>
      </c>
      <c r="BS181" t="str">
        <f>INDEX(新汉化!$Q:$Q,MATCH(日文原码!BS181,新汉化!$P:$P,0))</f>
        <v>い</v>
      </c>
      <c r="BT181" t="str">
        <f>INDEX(新汉化!$Q:$Q,MATCH(日文原码!BT181,新汉化!$P:$P,0))</f>
        <v>お</v>
      </c>
      <c r="BU181" t="str">
        <f>INDEX(新汉化!$Q:$Q,MATCH(日文原码!BU181,新汉化!$P:$P,0))</f>
        <v>ん</v>
      </c>
      <c r="BV181" t="str">
        <f>INDEX(新汉化!$Q:$Q,MATCH(日文原码!BV181,新汉化!$P:$P,0))</f>
        <v>が</v>
      </c>
      <c r="BW181" t="str">
        <f>INDEX(新汉化!$Q:$Q,MATCH(日文原码!BW181,新汉化!$P:$P,0))</f>
        <v> </v>
      </c>
      <c r="BX181" t="str">
        <f>INDEX(新汉化!$Q:$Q,MATCH(日文原码!BX181,新汉化!$P:$P,0))</f>
        <v>さ</v>
      </c>
      <c r="BY181" t="str">
        <f>INDEX(新汉化!$Q:$Q,MATCH(日文原码!BY181,新汉化!$P:$P,0))</f>
        <v>が</v>
      </c>
      <c r="BZ181" t="str">
        <f>INDEX(新汉化!$Q:$Q,MATCH(日文原码!BZ181,新汉化!$P:$P,0))</f>
        <v>る</v>
      </c>
      <c r="CA181" t="str">
        <f>INDEX(新汉化!$Q:$Q,MATCH(日文原码!CA181,新汉化!$P:$P,0))</f>
        <v>と</v>
      </c>
      <c r="CB181" t="str">
        <f>INDEX(新汉化!$Q:$Q,MATCH(日文原码!CB181,新汉化!$P:$P,0))</f>
        <v> </v>
      </c>
      <c r="CC181" t="str">
        <f>INDEX(新汉化!$Q:$Q,MATCH(日文原码!CC181,新汉化!$P:$P,0))</f>
        <v>み</v>
      </c>
      <c r="CD181" t="str">
        <f>INDEX(新汉化!$Q:$Q,MATCH(日文原码!CD181,新汉化!$P:$P,0))</f>
        <v>な</v>
      </c>
      <c r="CE181" t="str">
        <f>INDEX(新汉化!$Q:$Q,MATCH(日文原码!CE181,新汉化!$P:$P,0))</f>
        <v>み</v>
      </c>
      <c r="CF181" t="str">
        <f>INDEX(新汉化!$Q:$Q,MATCH(日文原码!CF181,新汉化!$P:$P,0))</f>
        <v>へ</v>
      </c>
      <c r="CG181" t="str">
        <f>INDEX(新汉化!$Q:$Q,MATCH(日文原码!CG181,新汉化!$P:$P,0))</f>
        <v> </v>
      </c>
      <c r="CH181" t="str">
        <f>INDEX(新汉化!$Q:$Q,MATCH(日文原码!CH181,新汉化!$P:$P,0))</f>
        <v>い</v>
      </c>
      <c r="CI181" t="str">
        <f>INDEX(新汉化!$Q:$Q,MATCH(日文原码!CI181,新汉化!$P:$P,0))</f>
        <v>ど</v>
      </c>
      <c r="CJ181" t="str">
        <f>INDEX(新汉化!$Q:$Q,MATCH(日文原码!CJ181,新汉化!$P:$P,0))</f>
        <v>う</v>
      </c>
      <c r="CK181" t="str">
        <f>INDEX(新汉化!$Q:$Q,MATCH(日文原码!CK181,新汉化!$P:$P,0))</f>
        <v>す</v>
      </c>
      <c r="CL181" t="str">
        <f>INDEX(新汉化!$Q:$Q,MATCH(日文原码!CL181,新汉化!$P:$P,0))</f>
        <v>る</v>
      </c>
      <c r="CM181" t="str">
        <f>INDEX(新汉化!$Q:$Q,MATCH(日文原码!CM181,新汉化!$P:$P,0))</f>
        <v>。</v>
      </c>
      <c r="CN181" t="str">
        <f>INDEX(新汉化!$Q:$Q,MATCH(日文原码!CN181,新汉化!$P:$P,0))</f>
        <v> </v>
      </c>
      <c r="CO181" t="str">
        <f>INDEX(新汉化!$Q:$Q,MATCH(日文原码!CO181,新汉化!$P:$P,0))</f>
        <v> </v>
      </c>
      <c r="CP181" s="13" t="str">
        <f>INDEX(新汉化!$Q:$Q,MATCH(日文原码!CP181,新汉化!$P:$P,0))</f>
        <v> </v>
      </c>
    </row>
    <row r="182" spans="1:94">
      <c r="A182" t="str">
        <f>MID(日文原码!A182,2,1)</f>
        <v>1</v>
      </c>
      <c r="B182" t="str">
        <f>MID(日文原码!B182,2,1)</f>
        <v>8</v>
      </c>
      <c r="C182" t="str">
        <f>MID(日文原码!C182,2,1)</f>
        <v>1</v>
      </c>
      <c r="D182" s="7" t="str">
        <f>MID(日文原码!D182,2,1)</f>
        <v>A</v>
      </c>
      <c r="E182" t="str">
        <f>MID(日文原码!E182,2,1)</f>
        <v>A</v>
      </c>
      <c r="F182" t="str">
        <f>MID(日文原码!F182,2,1)</f>
        <v>0</v>
      </c>
      <c r="G182" s="8" t="str">
        <f>MID(日文原码!G182,2,1)</f>
        <v>5</v>
      </c>
      <c r="H182" s="7" t="str">
        <f>MID(日文原码!H182,2,1)</f>
        <v>A</v>
      </c>
      <c r="I182" t="str">
        <f>MID(日文原码!I182,2,1)</f>
        <v>1</v>
      </c>
      <c r="J182" t="str">
        <f>MID(日文原码!J182,2,1)</f>
        <v>2</v>
      </c>
      <c r="K182" s="8" t="str">
        <f>MID(日文原码!K182,2,1)</f>
        <v>0</v>
      </c>
      <c r="L182" s="7" t="str">
        <f>INDEX(新汉化!$Q:$Q,MATCH(日文原码!L182,新汉化!$P:$P,0))</f>
        <v>チ</v>
      </c>
      <c r="M182" t="str">
        <f>INDEX(新汉化!$Q:$Q,MATCH(日文原码!M182,新汉化!$P:$P,0))</f>
        <v>ョ</v>
      </c>
      <c r="N182" t="str">
        <f>INDEX(新汉化!$Q:$Q,MATCH(日文原码!N182,新汉化!$P:$P,0))</f>
        <v>ン</v>
      </c>
      <c r="O182" t="str">
        <f>INDEX(新汉化!$Q:$Q,MATCH(日文原码!O182,新汉化!$P:$P,0))</f>
        <v>チ</v>
      </c>
      <c r="P182" s="8" t="str">
        <f>INDEX(新汉化!$Q:$Q,MATCH(日文原码!P182,新汉化!$P:$P,0))</f>
        <v>-</v>
      </c>
      <c r="Q182" s="7" t="str">
        <f>INDEX(新汉化!$Q:$Q,MATCH(日文原码!Q182,新汉化!$P:$P,0))</f>
        <v> </v>
      </c>
      <c r="R182" t="str">
        <f>INDEX(新汉化!$Q:$Q,MATCH(日文原码!R182,新汉化!$P:$P,0))</f>
        <v>あ</v>
      </c>
      <c r="S182" t="str">
        <f>INDEX(新汉化!$Q:$Q,MATCH(日文原码!S182,新汉化!$P:$P,0))</f>
        <v>ん</v>
      </c>
      <c r="T182" t="str">
        <f>INDEX(新汉化!$Q:$Q,MATCH(日文原码!T182,新汉化!$P:$P,0))</f>
        <v>こ</v>
      </c>
      <c r="U182" s="8" t="str">
        <f>INDEX(新汉化!$Q:$Q,MATCH(日文原码!U182,新汉化!$P:$P,0))</f>
        <v>う</v>
      </c>
      <c r="V182" s="7" t="str">
        <f>INDEX(新汉化!$Q:$Q,MATCH(日文原码!V182,新汉化!$P:$P,0))</f>
        <v>つ</v>
      </c>
      <c r="W182" t="str">
        <f>INDEX(新汉化!$Q:$Q,MATCH(日文原码!W182,新汉化!$P:$P,0))</f>
        <v>よ</v>
      </c>
      <c r="X182" t="str">
        <f>INDEX(新汉化!$Q:$Q,MATCH(日文原码!X182,新汉化!$P:$P,0))</f>
        <v>い</v>
      </c>
      <c r="Y182" t="str">
        <f>INDEX(新汉化!$Q:$Q,MATCH(日文原码!Y182,新汉化!$P:$P,0))</f>
        <v> </v>
      </c>
      <c r="Z182" t="str">
        <f>INDEX(新汉化!$Q:$Q,MATCH(日文原码!Z182,新汉化!$P:$P,0))</f>
        <v>で</v>
      </c>
      <c r="AA182" t="str">
        <f>INDEX(新汉化!$Q:$Q,MATCH(日文原码!AA182,新汉化!$P:$P,0))</f>
        <v>ん</v>
      </c>
      <c r="AB182" t="str">
        <f>INDEX(新汉化!$Q:$Q,MATCH(日文原码!AB182,新汉化!$P:$P,0))</f>
        <v>き</v>
      </c>
      <c r="AC182" t="str">
        <f>INDEX(新汉化!$Q:$Q,MATCH(日文原码!AC182,新汉化!$P:$P,0))</f>
        <v>を</v>
      </c>
      <c r="AD182" t="str">
        <f>INDEX(新汉化!$Q:$Q,MATCH(日文原码!AD182,新汉化!$P:$P,0))</f>
        <v> </v>
      </c>
      <c r="AE182" t="str">
        <f>INDEX(新汉化!$Q:$Q,MATCH(日文原码!AE182,新汉化!$P:$P,0))</f>
        <v>は</v>
      </c>
      <c r="AF182" t="str">
        <f>INDEX(新汉化!$Q:$Q,MATCH(日文原码!AF182,新汉化!$P:$P,0))</f>
        <v>っ</v>
      </c>
      <c r="AG182" t="str">
        <f>INDEX(新汉化!$Q:$Q,MATCH(日文原码!AG182,新汉化!$P:$P,0))</f>
        <v>せ</v>
      </c>
      <c r="AH182" t="str">
        <f>INDEX(新汉化!$Q:$Q,MATCH(日文原码!AH182,新汉化!$P:$P,0))</f>
        <v>い</v>
      </c>
      <c r="AI182" t="str">
        <f>INDEX(新汉化!$Q:$Q,MATCH(日文原码!AI182,新汉化!$P:$P,0))</f>
        <v>さ</v>
      </c>
      <c r="AJ182" t="str">
        <f>INDEX(新汉化!$Q:$Q,MATCH(日文原码!AJ182,新汉化!$P:$P,0))</f>
        <v>せ</v>
      </c>
      <c r="AK182" t="str">
        <f>INDEX(新汉化!$Q:$Q,MATCH(日文原码!AK182,新汉化!$P:$P,0))</f>
        <v>る</v>
      </c>
      <c r="AL182" t="str">
        <f>INDEX(新汉化!$Q:$Q,MATCH(日文原码!AL182,新汉化!$P:$P,0))</f>
        <v> </v>
      </c>
      <c r="AM182" t="str">
        <f>INDEX(新汉化!$Q:$Q,MATCH(日文原码!AM182,新汉化!$P:$P,0))</f>
        <v>さ</v>
      </c>
      <c r="AN182" t="str">
        <f>INDEX(新汉化!$Q:$Q,MATCH(日文原码!AN182,新汉化!$P:$P,0))</f>
        <v>い</v>
      </c>
      <c r="AO182" t="str">
        <f>INDEX(新汉化!$Q:$Q,MATCH(日文原码!AO182,新汉化!$P:$P,0))</f>
        <v>ぼ</v>
      </c>
      <c r="AP182" t="str">
        <f>INDEX(新汉化!$Q:$Q,MATCH(日文原码!AP182,新汉化!$P:$P,0))</f>
        <v>う</v>
      </c>
      <c r="AQ182" t="str">
        <f>INDEX(新汉化!$Q:$Q,MATCH(日文原码!AQ182,新汉化!$P:$P,0))</f>
        <v>が</v>
      </c>
      <c r="AR182" t="str">
        <f>INDEX(新汉化!$Q:$Q,MATCH(日文原码!AR182,新汉化!$P:$P,0))</f>
        <v> </v>
      </c>
      <c r="AS182" s="8" t="str">
        <f>INDEX(新汉化!$Q:$Q,MATCH(日文原码!AS182,新汉化!$P:$P,0))</f>
        <v> </v>
      </c>
      <c r="AT182" s="7" t="str">
        <f>INDEX(新汉化!$Q:$Q,MATCH(日文原码!AT182,新汉化!$P:$P,0))</f>
        <v>2</v>
      </c>
      <c r="AU182" t="str">
        <f>INDEX(新汉化!$Q:$Q,MATCH(日文原码!AU182,新汉化!$P:$P,0))</f>
        <v>ほ</v>
      </c>
      <c r="AV182" t="str">
        <f>INDEX(新汉化!$Q:$Q,MATCH(日文原码!AV182,新汉化!$P:$P,0))</f>
        <v>ん</v>
      </c>
      <c r="AW182" t="str">
        <f>INDEX(新汉化!$Q:$Q,MATCH(日文原码!AW182,新汉化!$P:$P,0))</f>
        <v>の</v>
      </c>
      <c r="AX182" t="str">
        <f>INDEX(新汉化!$Q:$Q,MATCH(日文原码!AX182,新汉化!$P:$P,0))</f>
        <v> </v>
      </c>
      <c r="AY182" t="str">
        <f>INDEX(新汉化!$Q:$Q,MATCH(日文原码!AY182,新汉化!$P:$P,0))</f>
        <v>し</v>
      </c>
      <c r="AZ182" t="str">
        <f>INDEX(新汉化!$Q:$Q,MATCH(日文原码!AZ182,新汉化!$P:$P,0))</f>
        <v>ょ</v>
      </c>
      <c r="BA182" t="str">
        <f>INDEX(新汉化!$Q:$Q,MATCH(日文原码!BA182,新汉化!$P:$P,0))</f>
        <v>く</v>
      </c>
      <c r="BB182" t="str">
        <f>INDEX(新汉化!$Q:$Q,MATCH(日文原码!BB182,新汉化!$P:$P,0))</f>
        <v>し</v>
      </c>
      <c r="BC182" t="str">
        <f>INDEX(新汉化!$Q:$Q,MATCH(日文原码!BC182,新汉化!$P:$P,0))</f>
        <v>ゅ</v>
      </c>
      <c r="BD182" t="str">
        <f>INDEX(新汉化!$Q:$Q,MATCH(日文原码!BD182,新汉化!$P:$P,0))</f>
        <v>の</v>
      </c>
      <c r="BE182" t="str">
        <f>INDEX(新汉化!$Q:$Q,MATCH(日文原码!BE182,新汉化!$P:$P,0))</f>
        <v> </v>
      </c>
      <c r="BF182" t="str">
        <f>INDEX(新汉化!$Q:$Q,MATCH(日文原码!BF182,新汉化!$P:$P,0))</f>
        <v>な</v>
      </c>
      <c r="BG182" t="str">
        <f>INDEX(新汉化!$Q:$Q,MATCH(日文原码!BG182,新汉化!$P:$P,0))</f>
        <v>か</v>
      </c>
      <c r="BH182" t="str">
        <f>INDEX(新汉化!$Q:$Q,MATCH(日文原码!BH182,新汉化!$P:$P,0))</f>
        <v>に</v>
      </c>
      <c r="BI182" t="str">
        <f>INDEX(新汉化!$Q:$Q,MATCH(日文原码!BI182,新汉化!$P:$P,0))</f>
        <v> </v>
      </c>
      <c r="BJ182" t="str">
        <f>INDEX(新汉化!$Q:$Q,MATCH(日文原码!BJ182,新汉化!$P:$P,0))</f>
        <v>つ</v>
      </c>
      <c r="BK182" t="str">
        <f>INDEX(新汉化!$Q:$Q,MATCH(日文原码!BK182,新汉化!$P:$P,0))</f>
        <v>ま</v>
      </c>
      <c r="BL182" t="str">
        <f>INDEX(新汉化!$Q:$Q,MATCH(日文原码!BL182,新汉化!$P:$P,0))</f>
        <v>っ</v>
      </c>
      <c r="BM182" t="str">
        <f>INDEX(新汉化!$Q:$Q,MATCH(日文原码!BM182,新汉化!$P:$P,0))</f>
        <v>て</v>
      </c>
      <c r="BN182" t="str">
        <f>INDEX(新汉化!$Q:$Q,MATCH(日文原码!BN182,新汉化!$P:$P,0))</f>
        <v>い</v>
      </c>
      <c r="BO182" t="str">
        <f>INDEX(新汉化!$Q:$Q,MATCH(日文原码!BO182,新汉化!$P:$P,0))</f>
        <v>る</v>
      </c>
      <c r="BP182" t="str">
        <f>INDEX(新汉化!$Q:$Q,MATCH(日文原码!BP182,新汉化!$P:$P,0))</f>
        <v>。</v>
      </c>
      <c r="BQ182" s="8" t="str">
        <f>INDEX(新汉化!$Q:$Q,MATCH(日文原码!BQ182,新汉化!$P:$P,0))</f>
        <v> </v>
      </c>
      <c r="BR182" s="7" t="str">
        <f>INDEX(新汉化!$Q:$Q,MATCH(日文原码!BR182,新汉化!$P:$P,0))</f>
        <v>じ</v>
      </c>
      <c r="BS182" t="str">
        <f>INDEX(新汉化!$Q:$Q,MATCH(日文原码!BS182,新汉化!$P:$P,0))</f>
        <v>ぶ</v>
      </c>
      <c r="BT182" t="str">
        <f>INDEX(新汉化!$Q:$Q,MATCH(日文原码!BT182,新汉化!$P:$P,0))</f>
        <v>ん</v>
      </c>
      <c r="BU182" t="str">
        <f>INDEX(新汉化!$Q:$Q,MATCH(日文原码!BU182,新汉化!$P:$P,0))</f>
        <v>も</v>
      </c>
      <c r="BV182" t="str">
        <f>INDEX(新汉化!$Q:$Q,MATCH(日文原码!BV182,新汉化!$P:$P,0))</f>
        <v> </v>
      </c>
      <c r="BW182" t="str">
        <f>INDEX(新汉化!$Q:$Q,MATCH(日文原码!BW182,新汉化!$P:$P,0))</f>
        <v>ち</v>
      </c>
      <c r="BX182" t="str">
        <f>INDEX(新汉化!$Q:$Q,MATCH(日文原码!BX182,新汉化!$P:$P,0))</f>
        <v>ょ</v>
      </c>
      <c r="BY182" t="str">
        <f>INDEX(新汉化!$Q:$Q,MATCH(日文原码!BY182,新汉化!$P:$P,0))</f>
        <v>っ</v>
      </c>
      <c r="BZ182" t="str">
        <f>INDEX(新汉化!$Q:$Q,MATCH(日文原码!BZ182,新汉化!$P:$P,0))</f>
        <v>と</v>
      </c>
      <c r="CA182" t="str">
        <f>INDEX(新汉化!$Q:$Q,MATCH(日文原码!CA182,新汉化!$P:$P,0))</f>
        <v> </v>
      </c>
      <c r="CB182" t="str">
        <f>INDEX(新汉化!$Q:$Q,MATCH(日文原码!CB182,新汉化!$P:$P,0))</f>
        <v>ピ</v>
      </c>
      <c r="CC182" t="str">
        <f>INDEX(新汉化!$Q:$Q,MATCH(日文原码!CC182,新汉化!$P:$P,0))</f>
        <v>リ</v>
      </c>
      <c r="CD182" t="str">
        <f>INDEX(新汉化!$Q:$Q,MATCH(日文原码!CD182,新汉化!$P:$P,0))</f>
        <v>ピ</v>
      </c>
      <c r="CE182" t="str">
        <f>INDEX(新汉化!$Q:$Q,MATCH(日文原码!CE182,新汉化!$P:$P,0))</f>
        <v>リ</v>
      </c>
      <c r="CF182" t="str">
        <f>INDEX(新汉化!$Q:$Q,MATCH(日文原码!CF182,新汉化!$P:$P,0))</f>
        <v> </v>
      </c>
      <c r="CG182" t="str">
        <f>INDEX(新汉化!$Q:$Q,MATCH(日文原码!CG182,新汉化!$P:$P,0))</f>
        <v>し</v>
      </c>
      <c r="CH182" t="str">
        <f>INDEX(新汉化!$Q:$Q,MATCH(日文原码!CH182,新汉化!$P:$P,0))</f>
        <v>び</v>
      </c>
      <c r="CI182" t="str">
        <f>INDEX(新汉化!$Q:$Q,MATCH(日文原码!CI182,新汉化!$P:$P,0))</f>
        <v>れ</v>
      </c>
      <c r="CJ182" t="str">
        <f>INDEX(新汉化!$Q:$Q,MATCH(日文原码!CJ182,新汉化!$P:$P,0))</f>
        <v>る</v>
      </c>
      <c r="CK182" t="str">
        <f>INDEX(新汉化!$Q:$Q,MATCH(日文原码!CK182,新汉化!$P:$P,0))</f>
        <v>ら</v>
      </c>
      <c r="CL182" t="str">
        <f>INDEX(新汉化!$Q:$Q,MATCH(日文原码!CL182,新汉化!$P:$P,0))</f>
        <v>し</v>
      </c>
      <c r="CM182" t="str">
        <f>INDEX(新汉化!$Q:$Q,MATCH(日文原码!CM182,新汉化!$P:$P,0))</f>
        <v>い</v>
      </c>
      <c r="CN182" t="str">
        <f>INDEX(新汉化!$Q:$Q,MATCH(日文原码!CN182,新汉化!$P:$P,0))</f>
        <v>。</v>
      </c>
      <c r="CO182" t="str">
        <f>INDEX(新汉化!$Q:$Q,MATCH(日文原码!CO182,新汉化!$P:$P,0))</f>
        <v> </v>
      </c>
      <c r="CP182" s="13" t="str">
        <f>INDEX(新汉化!$Q:$Q,MATCH(日文原码!CP182,新汉化!$P:$P,0))</f>
        <v> </v>
      </c>
    </row>
    <row r="183" spans="1:94">
      <c r="A183" t="str">
        <f>MID(日文原码!A183,2,1)</f>
        <v>1</v>
      </c>
      <c r="B183" t="str">
        <f>MID(日文原码!B183,2,1)</f>
        <v>8</v>
      </c>
      <c r="C183" t="str">
        <f>MID(日文原码!C183,2,1)</f>
        <v>2</v>
      </c>
      <c r="D183" s="7" t="str">
        <f>MID(日文原码!D183,2,1)</f>
        <v>A</v>
      </c>
      <c r="E183" t="str">
        <f>MID(日文原码!E183,2,1)</f>
        <v>A</v>
      </c>
      <c r="F183" t="str">
        <f>MID(日文原码!F183,2,1)</f>
        <v>1</v>
      </c>
      <c r="G183" s="8" t="str">
        <f>MID(日文原码!G183,2,1)</f>
        <v>2</v>
      </c>
      <c r="H183" s="7" t="str">
        <f>MID(日文原码!H183,2,1)</f>
        <v>A</v>
      </c>
      <c r="I183" t="str">
        <f>MID(日文原码!I183,2,1)</f>
        <v>2</v>
      </c>
      <c r="J183" t="str">
        <f>MID(日文原码!J183,2,1)</f>
        <v>2</v>
      </c>
      <c r="K183" s="8" t="str">
        <f>MID(日文原码!K183,2,1)</f>
        <v>5</v>
      </c>
      <c r="L183" s="7" t="str">
        <f>INDEX(新汉化!$Q:$Q,MATCH(日文原码!L183,新汉化!$P:$P,0))</f>
        <v>ラ</v>
      </c>
      <c r="M183" t="str">
        <f>INDEX(新汉化!$Q:$Q,MATCH(日文原码!M183,新汉化!$P:$P,0))</f>
        <v>ン</v>
      </c>
      <c r="N183" t="str">
        <f>INDEX(新汉化!$Q:$Q,MATCH(日文原码!N183,新汉化!$P:$P,0))</f>
        <v>タ</v>
      </c>
      <c r="O183" t="str">
        <f>INDEX(新汉化!$Q:$Q,MATCH(日文原码!O183,新汉化!$P:$P,0))</f>
        <v>-</v>
      </c>
      <c r="P183" s="8" t="str">
        <f>INDEX(新汉化!$Q:$Q,MATCH(日文原码!P183,新汉化!$P:$P,0))</f>
        <v>ン</v>
      </c>
      <c r="Q183" s="7" t="str">
        <f>INDEX(新汉化!$Q:$Q,MATCH(日文原码!Q183,新汉化!$P:$P,0))</f>
        <v> </v>
      </c>
      <c r="R183" t="str">
        <f>INDEX(新汉化!$Q:$Q,MATCH(日文原码!R183,新汉化!$P:$P,0))</f>
        <v> </v>
      </c>
      <c r="S183" t="str">
        <f>INDEX(新汉化!$Q:$Q,MATCH(日文原码!S183,新汉化!$P:$P,0))</f>
        <v>ラ</v>
      </c>
      <c r="T183" t="str">
        <f>INDEX(新汉化!$Q:$Q,MATCH(日文原码!T183,新汉化!$P:$P,0))</f>
        <v>イ</v>
      </c>
      <c r="U183" s="8" t="str">
        <f>INDEX(新汉化!$Q:$Q,MATCH(日文原码!U183,新汉化!$P:$P,0))</f>
        <v>ト</v>
      </c>
      <c r="V183" s="7" t="str">
        <f>INDEX(新汉化!$Q:$Q,MATCH(日文原码!V183,新汉化!$P:$P,0))</f>
        <v>よ</v>
      </c>
      <c r="W183" t="str">
        <f>INDEX(新汉化!$Q:$Q,MATCH(日文原码!W183,新汉化!$P:$P,0))</f>
        <v>な</v>
      </c>
      <c r="X183" t="str">
        <f>INDEX(新汉化!$Q:$Q,MATCH(日文原码!X183,新汉化!$P:$P,0))</f>
        <v>か</v>
      </c>
      <c r="Y183" t="str">
        <f>INDEX(新汉化!$Q:$Q,MATCH(日文原码!Y183,新汉化!$P:$P,0))</f>
        <v>に</v>
      </c>
      <c r="Z183" t="str">
        <f>INDEX(新汉化!$Q:$Q,MATCH(日文原码!Z183,新汉化!$P:$P,0))</f>
        <v> </v>
      </c>
      <c r="AA183" t="str">
        <f>INDEX(新汉化!$Q:$Q,MATCH(日文原码!AA183,新汉化!$P:$P,0))</f>
        <v>ふ</v>
      </c>
      <c r="AB183" t="str">
        <f>INDEX(新汉化!$Q:$Q,MATCH(日文原码!AB183,新汉化!$P:$P,0))</f>
        <v>ね</v>
      </c>
      <c r="AC183" t="str">
        <f>INDEX(新汉化!$Q:$Q,MATCH(日文原码!AC183,新汉化!$P:$P,0))</f>
        <v>か</v>
      </c>
      <c r="AD183" t="str">
        <f>INDEX(新汉化!$Q:$Q,MATCH(日文原码!AD183,新汉化!$P:$P,0))</f>
        <v>ら</v>
      </c>
      <c r="AE183" t="str">
        <f>INDEX(新汉化!$Q:$Q,MATCH(日文原码!AE183,新汉化!$P:$P,0))</f>
        <v> </v>
      </c>
      <c r="AF183" t="str">
        <f>INDEX(新汉化!$Q:$Q,MATCH(日文原码!AF183,新汉化!$P:$P,0))</f>
        <v>く</v>
      </c>
      <c r="AG183" t="str">
        <f>INDEX(新汉化!$Q:$Q,MATCH(日文原码!AG183,新汉化!$P:$P,0))</f>
        <v>ら</v>
      </c>
      <c r="AH183" t="str">
        <f>INDEX(新汉化!$Q:$Q,MATCH(日文原码!AH183,新汉化!$P:$P,0))</f>
        <v>い</v>
      </c>
      <c r="AI183" t="str">
        <f>INDEX(新汉化!$Q:$Q,MATCH(日文原码!AI183,新汉化!$P:$P,0))</f>
        <v> </v>
      </c>
      <c r="AJ183" t="str">
        <f>INDEX(新汉化!$Q:$Q,MATCH(日文原码!AJ183,新汉化!$P:$P,0))</f>
        <v>う</v>
      </c>
      <c r="AK183" t="str">
        <f>INDEX(新汉化!$Q:$Q,MATCH(日文原码!AK183,新汉化!$P:$P,0))</f>
        <v>み</v>
      </c>
      <c r="AL183" t="str">
        <f>INDEX(新汉化!$Q:$Q,MATCH(日文原码!AL183,新汉化!$P:$P,0))</f>
        <v>を</v>
      </c>
      <c r="AM183" t="str">
        <f>INDEX(新汉化!$Q:$Q,MATCH(日文原码!AM183,新汉化!$P:$P,0))</f>
        <v> </v>
      </c>
      <c r="AN183" t="str">
        <f>INDEX(新汉化!$Q:$Q,MATCH(日文原码!AN183,新汉化!$P:$P,0))</f>
        <v>の</v>
      </c>
      <c r="AO183" t="str">
        <f>INDEX(新汉化!$Q:$Q,MATCH(日文原码!AO183,新汉化!$P:$P,0))</f>
        <v>ぞ</v>
      </c>
      <c r="AP183" t="str">
        <f>INDEX(新汉化!$Q:$Q,MATCH(日文原码!AP183,新汉化!$P:$P,0))</f>
        <v>き</v>
      </c>
      <c r="AQ183" t="str">
        <f>INDEX(新汉化!$Q:$Q,MATCH(日文原码!AQ183,新汉化!$P:$P,0))</f>
        <v>こ</v>
      </c>
      <c r="AR183" t="str">
        <f>INDEX(新汉化!$Q:$Q,MATCH(日文原码!AR183,新汉化!$P:$P,0))</f>
        <v>む</v>
      </c>
      <c r="AS183" s="8" t="str">
        <f>INDEX(新汉化!$Q:$Q,MATCH(日文原码!AS183,新汉化!$P:$P,0))</f>
        <v>と</v>
      </c>
      <c r="AT183" s="7" t="str">
        <f>INDEX(新汉化!$Q:$Q,MATCH(日文原码!AT183,新汉化!$P:$P,0))</f>
        <v>し</v>
      </c>
      <c r="AU183" t="str">
        <f>INDEX(新汉化!$Q:$Q,MATCH(日文原码!AU183,新汉化!$P:$P,0))</f>
        <v>ん</v>
      </c>
      <c r="AV183" t="str">
        <f>INDEX(新汉化!$Q:$Q,MATCH(日文原码!AV183,新汉化!$P:$P,0))</f>
        <v>か</v>
      </c>
      <c r="AW183" t="str">
        <f>INDEX(新汉化!$Q:$Q,MATCH(日文原码!AW183,新汉化!$P:$P,0))</f>
        <v>い</v>
      </c>
      <c r="AX183" t="str">
        <f>INDEX(新汉化!$Q:$Q,MATCH(日文原码!AX183,新汉化!$P:$P,0))</f>
        <v>を</v>
      </c>
      <c r="AY183" t="str">
        <f>INDEX(新汉化!$Q:$Q,MATCH(日文原码!AY183,新汉化!$P:$P,0))</f>
        <v> </v>
      </c>
      <c r="AZ183" t="str">
        <f>INDEX(新汉化!$Q:$Q,MATCH(日文原码!AZ183,新汉化!$P:$P,0))</f>
        <v>お</v>
      </c>
      <c r="BA183" t="str">
        <f>INDEX(新汉化!$Q:$Q,MATCH(日文原码!BA183,新汉化!$P:$P,0))</f>
        <v>よ</v>
      </c>
      <c r="BB183" t="str">
        <f>INDEX(新汉化!$Q:$Q,MATCH(日文原码!BB183,新汉化!$P:$P,0))</f>
        <v>ぐ</v>
      </c>
      <c r="BC183" t="str">
        <f>INDEX(新汉化!$Q:$Q,MATCH(日文原码!BC183,新汉化!$P:$P,0))</f>
        <v> </v>
      </c>
      <c r="BD183" t="str">
        <f>INDEX(新汉化!$Q:$Q,MATCH(日文原码!BD183,新汉化!$P:$P,0))</f>
        <v>ラ</v>
      </c>
      <c r="BE183" t="str">
        <f>INDEX(新汉化!$Q:$Q,MATCH(日文原码!BE183,新汉化!$P:$P,0))</f>
        <v>ン</v>
      </c>
      <c r="BF183" t="str">
        <f>INDEX(新汉化!$Q:$Q,MATCH(日文原码!BF183,新汉化!$P:$P,0))</f>
        <v>タ</v>
      </c>
      <c r="BG183" t="str">
        <f>INDEX(新汉化!$Q:$Q,MATCH(日文原码!BG183,新汉化!$P:$P,0))</f>
        <v>-</v>
      </c>
      <c r="BH183" t="str">
        <f>INDEX(新汉化!$Q:$Q,MATCH(日文原码!BH183,新汉化!$P:$P,0))</f>
        <v>ン</v>
      </c>
      <c r="BI183" t="str">
        <f>INDEX(新汉化!$Q:$Q,MATCH(日文原码!BI183,新汉化!$P:$P,0))</f>
        <v>の</v>
      </c>
      <c r="BJ183" t="str">
        <f>INDEX(新汉化!$Q:$Q,MATCH(日文原码!BJ183,新汉化!$P:$P,0))</f>
        <v> </v>
      </c>
      <c r="BK183" t="str">
        <f>INDEX(新汉化!$Q:$Q,MATCH(日文原码!BK183,新汉化!$P:$P,0))</f>
        <v>ひ</v>
      </c>
      <c r="BL183" t="str">
        <f>INDEX(新汉化!$Q:$Q,MATCH(日文原码!BL183,新汉化!$P:$P,0))</f>
        <v>か</v>
      </c>
      <c r="BM183" t="str">
        <f>INDEX(新汉化!$Q:$Q,MATCH(日文原码!BM183,新汉化!$P:$P,0))</f>
        <v>り</v>
      </c>
      <c r="BN183" t="str">
        <f>INDEX(新汉化!$Q:$Q,MATCH(日文原码!BN183,新汉化!$P:$P,0))</f>
        <v>が</v>
      </c>
      <c r="BO183" t="str">
        <f>INDEX(新汉化!$Q:$Q,MATCH(日文原码!BO183,新汉化!$P:$P,0))</f>
        <v> </v>
      </c>
      <c r="BP183" t="str">
        <f>INDEX(新汉化!$Q:$Q,MATCH(日文原码!BP183,新汉化!$P:$P,0))</f>
        <v> </v>
      </c>
      <c r="BQ183" s="8" t="str">
        <f>INDEX(新汉化!$Q:$Q,MATCH(日文原码!BQ183,新汉化!$P:$P,0))</f>
        <v> </v>
      </c>
      <c r="BR183" s="7" t="str">
        <f>INDEX(新汉化!$Q:$Q,MATCH(日文原码!BR183,新汉化!$P:$P,0))</f>
        <v>ほ</v>
      </c>
      <c r="BS183" t="str">
        <f>INDEX(新汉化!$Q:$Q,MATCH(日文原码!BS183,新汉化!$P:$P,0))</f>
        <v>し</v>
      </c>
      <c r="BT183" t="str">
        <f>INDEX(新汉化!$Q:$Q,MATCH(日文原码!BT183,新汉化!$P:$P,0))</f>
        <v>ぞ</v>
      </c>
      <c r="BU183" t="str">
        <f>INDEX(新汉化!$Q:$Q,MATCH(日文原码!BU183,新汉化!$P:$P,0))</f>
        <v>ら</v>
      </c>
      <c r="BV183" t="str">
        <f>INDEX(新汉化!$Q:$Q,MATCH(日文原码!BV183,新汉化!$P:$P,0))</f>
        <v>の</v>
      </c>
      <c r="BW183" t="str">
        <f>INDEX(新汉化!$Q:$Q,MATCH(日文原码!BW183,新汉化!$P:$P,0))</f>
        <v> </v>
      </c>
      <c r="BX183" t="str">
        <f>INDEX(新汉化!$Q:$Q,MATCH(日文原码!BX183,新汉化!$P:$P,0))</f>
        <v>よ</v>
      </c>
      <c r="BY183" t="str">
        <f>INDEX(新汉化!$Q:$Q,MATCH(日文原码!BY183,新汉化!$P:$P,0))</f>
        <v>う</v>
      </c>
      <c r="BZ183" t="str">
        <f>INDEX(新汉化!$Q:$Q,MATCH(日文原码!BZ183,新汉化!$P:$P,0))</f>
        <v>に</v>
      </c>
      <c r="CA183" t="str">
        <f>INDEX(新汉化!$Q:$Q,MATCH(日文原码!CA183,新汉化!$P:$P,0))</f>
        <v> </v>
      </c>
      <c r="CB183" t="str">
        <f>INDEX(新汉化!$Q:$Q,MATCH(日文原码!CB183,新汉化!$P:$P,0))</f>
        <v>み</v>
      </c>
      <c r="CC183" t="str">
        <f>INDEX(新汉化!$Q:$Q,MATCH(日文原码!CC183,新汉化!$P:$P,0))</f>
        <v>え</v>
      </c>
      <c r="CD183" t="str">
        <f>INDEX(新汉化!$Q:$Q,MATCH(日文原码!CD183,新汉化!$P:$P,0))</f>
        <v>る</v>
      </c>
      <c r="CE183" t="str">
        <f>INDEX(新汉化!$Q:$Q,MATCH(日文原码!CE183,新汉化!$P:$P,0))</f>
        <v> </v>
      </c>
      <c r="CF183" t="str">
        <f>INDEX(新汉化!$Q:$Q,MATCH(日文原码!CF183,新汉化!$P:$P,0))</f>
        <v>こ</v>
      </c>
      <c r="CG183" t="str">
        <f>INDEX(新汉化!$Q:$Q,MATCH(日文原码!CG183,新汉化!$P:$P,0))</f>
        <v>と</v>
      </c>
      <c r="CH183" t="str">
        <f>INDEX(新汉化!$Q:$Q,MATCH(日文原码!CH183,新汉化!$P:$P,0))</f>
        <v>が</v>
      </c>
      <c r="CI183" t="str">
        <f>INDEX(新汉化!$Q:$Q,MATCH(日文原码!CI183,新汉化!$P:$P,0))</f>
        <v> </v>
      </c>
      <c r="CJ183" t="str">
        <f>INDEX(新汉化!$Q:$Q,MATCH(日文原码!CJ183,新汉化!$P:$P,0))</f>
        <v>あ</v>
      </c>
      <c r="CK183" t="str">
        <f>INDEX(新汉化!$Q:$Q,MATCH(日文原码!CK183,新汉化!$P:$P,0))</f>
        <v>る</v>
      </c>
      <c r="CL183" t="str">
        <f>INDEX(新汉化!$Q:$Q,MATCH(日文原码!CL183,新汉化!$P:$P,0))</f>
        <v>よ</v>
      </c>
      <c r="CM183" t="str">
        <f>INDEX(新汉化!$Q:$Q,MATCH(日文原码!CM183,新汉化!$P:$P,0))</f>
        <v>。</v>
      </c>
      <c r="CN183" t="str">
        <f>INDEX(新汉化!$Q:$Q,MATCH(日文原码!CN183,新汉化!$P:$P,0))</f>
        <v> </v>
      </c>
      <c r="CO183" t="str">
        <f>INDEX(新汉化!$Q:$Q,MATCH(日文原码!CO183,新汉化!$P:$P,0))</f>
        <v> </v>
      </c>
      <c r="CP183" s="13" t="str">
        <f>INDEX(新汉化!$Q:$Q,MATCH(日文原码!CP183,新汉化!$P:$P,0))</f>
        <v> </v>
      </c>
    </row>
    <row r="184" spans="1:94">
      <c r="A184" t="str">
        <f>MID(日文原码!A184,2,1)</f>
        <v>1</v>
      </c>
      <c r="B184" t="str">
        <f>MID(日文原码!B184,2,1)</f>
        <v>8</v>
      </c>
      <c r="C184" t="str">
        <f>MID(日文原码!C184,2,1)</f>
        <v>3</v>
      </c>
      <c r="D184" s="7" t="str">
        <f>MID(日文原码!D184,2,1)</f>
        <v>A</v>
      </c>
      <c r="E184" t="str">
        <f>MID(日文原码!E184,2,1)</f>
        <v>A</v>
      </c>
      <c r="F184" t="str">
        <f>MID(日文原码!F184,2,1)</f>
        <v>0</v>
      </c>
      <c r="G184" s="8" t="str">
        <f>MID(日文原码!G184,2,1)</f>
        <v>6</v>
      </c>
      <c r="H184" s="7" t="str">
        <f>MID(日文原码!H184,2,1)</f>
        <v>A</v>
      </c>
      <c r="I184" t="str">
        <f>MID(日文原码!I184,2,1)</f>
        <v>A</v>
      </c>
      <c r="J184" t="str">
        <f>MID(日文原码!J184,2,1)</f>
        <v>8</v>
      </c>
      <c r="K184" s="8" t="str">
        <f>MID(日文原码!K184,2,1)</f>
        <v>7</v>
      </c>
      <c r="L184" s="7" t="str">
        <f>INDEX(新汉化!$Q:$Q,MATCH(日文原码!L184,新汉化!$P:$P,0))</f>
        <v>ラ</v>
      </c>
      <c r="M184" t="str">
        <f>INDEX(新汉化!$Q:$Q,MATCH(日文原码!M184,新汉化!$P:$P,0))</f>
        <v>ブ</v>
      </c>
      <c r="N184" t="str">
        <f>INDEX(新汉化!$Q:$Q,MATCH(日文原码!N184,新汉化!$P:$P,0))</f>
        <v>カ</v>
      </c>
      <c r="O184" t="str">
        <f>INDEX(新汉化!$Q:$Q,MATCH(日文原码!O184,新汉化!$P:$P,0))</f>
        <v>ス</v>
      </c>
      <c r="P184" s="8" t="str">
        <f>INDEX(新汉化!$Q:$Q,MATCH(日文原码!P184,新汉化!$P:$P,0))</f>
        <v> </v>
      </c>
      <c r="Q184" s="7" t="str">
        <f>INDEX(新汉化!$Q:$Q,MATCH(日文原码!Q184,新汉化!$P:$P,0))</f>
        <v>ラ</v>
      </c>
      <c r="R184" t="str">
        <f>INDEX(新汉化!$Q:$Q,MATCH(日文原码!R184,新汉化!$P:$P,0))</f>
        <v>ン</v>
      </c>
      <c r="S184" t="str">
        <f>INDEX(新汉化!$Q:$Q,MATCH(日文原码!S184,新汉化!$P:$P,0))</f>
        <v>デ</v>
      </c>
      <c r="T184" t="str">
        <f>INDEX(新汉化!$Q:$Q,MATCH(日文原码!T184,新汉化!$P:$P,0))</f>
        <v>ブ</v>
      </c>
      <c r="U184" s="8" t="str">
        <f>INDEX(新汉化!$Q:$Q,MATCH(日文原码!U184,新汉化!$P:$P,0))</f>
        <v>-</v>
      </c>
      <c r="V184" s="7" t="str">
        <f>INDEX(新汉化!$Q:$Q,MATCH(日文原码!V184,新汉化!$P:$P,0))</f>
        <v>ね</v>
      </c>
      <c r="W184" t="str">
        <f>INDEX(新汉化!$Q:$Q,MATCH(日文原码!W184,新汉化!$P:$P,0))</f>
        <v>っ</v>
      </c>
      <c r="X184" t="str">
        <f>INDEX(新汉化!$Q:$Q,MATCH(日文原码!X184,新汉化!$P:$P,0))</f>
        <v>た</v>
      </c>
      <c r="Y184" t="str">
        <f>INDEX(新汉化!$Q:$Q,MATCH(日文原码!Y184,新汉化!$P:$P,0))</f>
        <v>い</v>
      </c>
      <c r="Z184" t="str">
        <f>INDEX(新汉化!$Q:$Q,MATCH(日文原码!Z184,新汉化!$P:$P,0))</f>
        <v>の</v>
      </c>
      <c r="AA184" t="str">
        <f>INDEX(新汉化!$Q:$Q,MATCH(日文原码!AA184,新汉化!$P:$P,0))</f>
        <v> </v>
      </c>
      <c r="AB184" t="str">
        <f>INDEX(新汉化!$Q:$Q,MATCH(日文原码!AB184,新汉化!$P:$P,0))</f>
        <v>あ</v>
      </c>
      <c r="AC184" t="str">
        <f>INDEX(新汉化!$Q:$Q,MATCH(日文原码!AC184,新汉化!$P:$P,0))</f>
        <v>さ</v>
      </c>
      <c r="AD184" t="str">
        <f>INDEX(新汉化!$Q:$Q,MATCH(日文原码!AD184,新汉化!$P:$P,0))</f>
        <v>い</v>
      </c>
      <c r="AE184" t="str">
        <f>INDEX(新汉化!$Q:$Q,MATCH(日文原码!AE184,新汉化!$P:$P,0))</f>
        <v> </v>
      </c>
      <c r="AF184" t="str">
        <f>INDEX(新汉化!$Q:$Q,MATCH(日文原码!AF184,新汉化!$P:$P,0))</f>
        <v>う</v>
      </c>
      <c r="AG184" t="str">
        <f>INDEX(新汉化!$Q:$Q,MATCH(日文原码!AG184,新汉化!$P:$P,0))</f>
        <v>み</v>
      </c>
      <c r="AH184" t="str">
        <f>INDEX(新汉化!$Q:$Q,MATCH(日文原码!AH184,新汉化!$P:$P,0))</f>
        <v>で</v>
      </c>
      <c r="AI184" t="str">
        <f>INDEX(新汉化!$Q:$Q,MATCH(日文原码!AI184,新汉化!$P:$P,0))</f>
        <v> </v>
      </c>
      <c r="AJ184" t="str">
        <f>INDEX(新汉化!$Q:$Q,MATCH(日文原码!AJ184,新汉化!$P:$P,0))</f>
        <v>く</v>
      </c>
      <c r="AK184" t="str">
        <f>INDEX(新汉化!$Q:$Q,MATCH(日文原码!AK184,新汉化!$P:$P,0))</f>
        <v>ら</v>
      </c>
      <c r="AL184" t="str">
        <f>INDEX(新汉化!$Q:$Q,MATCH(日文原码!AL184,新汉化!$P:$P,0))</f>
        <v>し</v>
      </c>
      <c r="AM184" t="str">
        <f>INDEX(新汉化!$Q:$Q,MATCH(日文原码!AM184,新汉化!$P:$P,0))</f>
        <v>て</v>
      </c>
      <c r="AN184" t="str">
        <f>INDEX(新汉化!$Q:$Q,MATCH(日文原码!AN184,新汉化!$P:$P,0))</f>
        <v>い</v>
      </c>
      <c r="AO184" t="str">
        <f>INDEX(新汉化!$Q:$Q,MATCH(日文原码!AO184,新汉化!$P:$P,0))</f>
        <v>る</v>
      </c>
      <c r="AP184" t="str">
        <f>INDEX(新汉化!$Q:$Q,MATCH(日文原码!AP184,新汉化!$P:$P,0))</f>
        <v>。</v>
      </c>
      <c r="AQ184" t="str">
        <f>INDEX(新汉化!$Q:$Q,MATCH(日文原码!AQ184,新汉化!$P:$P,0))</f>
        <v> </v>
      </c>
      <c r="AR184" t="str">
        <f>INDEX(新汉化!$Q:$Q,MATCH(日文原码!AR184,新汉化!$P:$P,0))</f>
        <v> </v>
      </c>
      <c r="AS184" s="8" t="str">
        <f>INDEX(新汉化!$Q:$Q,MATCH(日文原码!AS184,新汉化!$P:$P,0))</f>
        <v> </v>
      </c>
      <c r="AT184" s="7" t="str">
        <f>INDEX(新汉化!$Q:$Q,MATCH(日文原码!AT184,新汉化!$P:$P,0))</f>
        <v>カ</v>
      </c>
      <c r="AU184" t="str">
        <f>INDEX(新汉化!$Q:$Q,MATCH(日文原码!AU184,新汉化!$P:$P,0))</f>
        <v>ッ</v>
      </c>
      <c r="AV184" t="str">
        <f>INDEX(新汉化!$Q:$Q,MATCH(日文原码!AV184,新汉化!$P:$P,0))</f>
        <v>プ</v>
      </c>
      <c r="AW184" t="str">
        <f>INDEX(新汉化!$Q:$Q,MATCH(日文原码!AW184,新汉化!$P:$P,0))</f>
        <v>ル</v>
      </c>
      <c r="AX184" t="str">
        <f>INDEX(新汉化!$Q:$Q,MATCH(日文原码!AX184,新汉化!$P:$P,0))</f>
        <v>を</v>
      </c>
      <c r="AY184" t="str">
        <f>INDEX(新汉化!$Q:$Q,MATCH(日文原码!AY184,新汉化!$P:$P,0))</f>
        <v> </v>
      </c>
      <c r="AZ184" t="str">
        <f>INDEX(新汉化!$Q:$Q,MATCH(日文原码!AZ184,新汉化!$P:$P,0))</f>
        <v>み</v>
      </c>
      <c r="BA184" t="str">
        <f>INDEX(新汉化!$Q:$Q,MATCH(日文原码!BA184,新汉化!$P:$P,0))</f>
        <v>つ</v>
      </c>
      <c r="BB184" t="str">
        <f>INDEX(新汉化!$Q:$Q,MATCH(日文原码!BB184,新汉化!$P:$P,0))</f>
        <v>け</v>
      </c>
      <c r="BC184" t="str">
        <f>INDEX(新汉化!$Q:$Q,MATCH(日文原码!BC184,新汉化!$P:$P,0))</f>
        <v>る</v>
      </c>
      <c r="BD184" t="str">
        <f>INDEX(新汉化!$Q:$Q,MATCH(日文原码!BD184,新汉化!$P:$P,0))</f>
        <v>と</v>
      </c>
      <c r="BE184" t="str">
        <f>INDEX(新汉化!$Q:$Q,MATCH(日文原码!BE184,新汉化!$P:$P,0))</f>
        <v> </v>
      </c>
      <c r="BF184" t="str">
        <f>INDEX(新汉化!$Q:$Q,MATCH(日文原码!BF184,新汉化!$P:$P,0))</f>
        <v>う</v>
      </c>
      <c r="BG184" t="str">
        <f>INDEX(新汉化!$Q:$Q,MATCH(日文原码!BG184,新汉化!$P:$P,0))</f>
        <v>し</v>
      </c>
      <c r="BH184" t="str">
        <f>INDEX(新汉化!$Q:$Q,MATCH(日文原码!BH184,新汉化!$P:$P,0))</f>
        <v>ろ</v>
      </c>
      <c r="BI184" t="str">
        <f>INDEX(新汉化!$Q:$Q,MATCH(日文原码!BI184,新汉化!$P:$P,0))</f>
        <v>に</v>
      </c>
      <c r="BJ184" t="str">
        <f>INDEX(新汉化!$Q:$Q,MATCH(日文原码!BJ184,新汉化!$P:$P,0))</f>
        <v> </v>
      </c>
      <c r="BK184" t="str">
        <f>INDEX(新汉化!$Q:$Q,MATCH(日文原码!BK184,新汉化!$P:$P,0))</f>
        <v>く</v>
      </c>
      <c r="BL184" t="str">
        <f>INDEX(新汉化!$Q:$Q,MATCH(日文原码!BL184,新汉化!$P:$P,0))</f>
        <v>っ</v>
      </c>
      <c r="BM184" t="str">
        <f>INDEX(新汉化!$Q:$Q,MATCH(日文原码!BM184,新汉化!$P:$P,0))</f>
        <v>つ</v>
      </c>
      <c r="BN184" t="str">
        <f>INDEX(新汉化!$Q:$Q,MATCH(日文原码!BN184,新汉化!$P:$P,0))</f>
        <v>い</v>
      </c>
      <c r="BO184" t="str">
        <f>INDEX(新汉化!$Q:$Q,MATCH(日文原码!BO184,新汉化!$P:$P,0))</f>
        <v>て</v>
      </c>
      <c r="BP184" t="str">
        <f>INDEX(新汉化!$Q:$Q,MATCH(日文原码!BP184,新汉化!$P:$P,0))</f>
        <v> </v>
      </c>
      <c r="BQ184" s="8" t="str">
        <f>INDEX(新汉化!$Q:$Q,MATCH(日文原码!BQ184,新汉化!$P:$P,0))</f>
        <v> </v>
      </c>
      <c r="BR184" s="7" t="str">
        <f>INDEX(新汉化!$Q:$Q,MATCH(日文原码!BR184,新汉化!$P:$P,0))</f>
        <v>お</v>
      </c>
      <c r="BS184" t="str">
        <f>INDEX(新汉化!$Q:$Q,MATCH(日文原码!BS184,新汉化!$P:$P,0))</f>
        <v>よ</v>
      </c>
      <c r="BT184" t="str">
        <f>INDEX(新汉化!$Q:$Q,MATCH(日文原码!BT184,新汉化!$P:$P,0))</f>
        <v>ぐ</v>
      </c>
      <c r="BU184" t="str">
        <f>INDEX(新汉化!$Q:$Q,MATCH(日文原码!BU184,新汉化!$P:$P,0))</f>
        <v> </v>
      </c>
      <c r="BV184" t="str">
        <f>INDEX(新汉化!$Q:$Q,MATCH(日文原码!BV184,新汉化!$P:$P,0))</f>
        <v>こ</v>
      </c>
      <c r="BW184" t="str">
        <f>INDEX(新汉化!$Q:$Q,MATCH(日文原码!BW184,新汉化!$P:$P,0))</f>
        <v>と</v>
      </c>
      <c r="BX184" t="str">
        <f>INDEX(新汉化!$Q:$Q,MATCH(日文原码!BX184,新汉化!$P:$P,0))</f>
        <v>か</v>
      </c>
      <c r="BY184" t="str">
        <f>INDEX(新汉化!$Q:$Q,MATCH(日文原码!BY184,新汉化!$P:$P,0))</f>
        <v>ら</v>
      </c>
      <c r="BZ184" t="str">
        <f>INDEX(新汉化!$Q:$Q,MATCH(日文原码!BZ184,新汉化!$P:$P,0))</f>
        <v> </v>
      </c>
      <c r="CA184" t="str">
        <f>INDEX(新汉化!$Q:$Q,MATCH(日文原码!CA184,新汉化!$P:$P,0))</f>
        <v>こ</v>
      </c>
      <c r="CB184" t="str">
        <f>INDEX(新汉化!$Q:$Q,MATCH(日文原码!CB184,新汉化!$P:$P,0))</f>
        <v>の</v>
      </c>
      <c r="CC184" t="str">
        <f>INDEX(新汉化!$Q:$Q,MATCH(日文原码!CC184,新汉化!$P:$P,0))</f>
        <v> </v>
      </c>
      <c r="CD184" t="str">
        <f>INDEX(新汉化!$Q:$Q,MATCH(日文原码!CD184,新汉化!$P:$P,0))</f>
        <v>な</v>
      </c>
      <c r="CE184" t="str">
        <f>INDEX(新汉化!$Q:$Q,MATCH(日文原码!CE184,新汉化!$P:$P,0))</f>
        <v>ま</v>
      </c>
      <c r="CF184" t="str">
        <f>INDEX(新汉化!$Q:$Q,MATCH(日文原码!CF184,新汉化!$P:$P,0))</f>
        <v>え</v>
      </c>
      <c r="CG184" t="str">
        <f>INDEX(新汉化!$Q:$Q,MATCH(日文原码!CG184,新汉化!$P:$P,0))</f>
        <v>が</v>
      </c>
      <c r="CH184" t="str">
        <f>INDEX(新汉化!$Q:$Q,MATCH(日文原码!CH184,新汉化!$P:$P,0))</f>
        <v> </v>
      </c>
      <c r="CI184" t="str">
        <f>INDEX(新汉化!$Q:$Q,MATCH(日文原码!CI184,新汉化!$P:$P,0))</f>
        <v>つ</v>
      </c>
      <c r="CJ184" t="str">
        <f>INDEX(新汉化!$Q:$Q,MATCH(日文原码!CJ184,新汉化!$P:$P,0))</f>
        <v>け</v>
      </c>
      <c r="CK184" t="str">
        <f>INDEX(新汉化!$Q:$Q,MATCH(日文原码!CK184,新汉化!$P:$P,0))</f>
        <v>ら</v>
      </c>
      <c r="CL184" t="str">
        <f>INDEX(新汉化!$Q:$Q,MATCH(日文原码!CL184,新汉化!$P:$P,0))</f>
        <v>れ</v>
      </c>
      <c r="CM184" t="str">
        <f>INDEX(新汉化!$Q:$Q,MATCH(日文原码!CM184,新汉化!$P:$P,0))</f>
        <v>た</v>
      </c>
      <c r="CN184" t="str">
        <f>INDEX(新汉化!$Q:$Q,MATCH(日文原码!CN184,新汉化!$P:$P,0))</f>
        <v>。</v>
      </c>
      <c r="CO184" t="str">
        <f>INDEX(新汉化!$Q:$Q,MATCH(日文原码!CO184,新汉化!$P:$P,0))</f>
        <v> </v>
      </c>
      <c r="CP184" s="13" t="str">
        <f>INDEX(新汉化!$Q:$Q,MATCH(日文原码!CP184,新汉化!$P:$P,0))</f>
        <v> </v>
      </c>
    </row>
    <row r="185" spans="1:94">
      <c r="A185" t="str">
        <f>MID(日文原码!A185,2,1)</f>
        <v>1</v>
      </c>
      <c r="B185" t="str">
        <f>MID(日文原码!B185,2,1)</f>
        <v>8</v>
      </c>
      <c r="C185" t="str">
        <f>MID(日文原码!C185,2,1)</f>
        <v>4</v>
      </c>
      <c r="D185" s="7" t="str">
        <f>MID(日文原码!D185,2,1)</f>
        <v>A</v>
      </c>
      <c r="E185" t="str">
        <f>MID(日文原码!E185,2,1)</f>
        <v>A</v>
      </c>
      <c r="F185" t="str">
        <f>MID(日文原码!F185,2,1)</f>
        <v>0</v>
      </c>
      <c r="G185" s="8" t="str">
        <f>MID(日文原码!G185,2,1)</f>
        <v>4</v>
      </c>
      <c r="H185" s="7" t="str">
        <f>MID(日文原码!H185,2,1)</f>
        <v>A</v>
      </c>
      <c r="I185" t="str">
        <f>MID(日文原码!I185,2,1)</f>
        <v>A</v>
      </c>
      <c r="J185" t="str">
        <f>MID(日文原码!J185,2,1)</f>
        <v>8</v>
      </c>
      <c r="K185" s="8" t="str">
        <f>MID(日文原码!K185,2,1)</f>
        <v>0</v>
      </c>
      <c r="L185" s="7" t="str">
        <f>INDEX(新汉化!$Q:$Q,MATCH(日文原码!L185,新汉化!$P:$P,0))</f>
        <v>タ</v>
      </c>
      <c r="M185" t="str">
        <f>INDEX(新汉化!$Q:$Q,MATCH(日文原码!M185,新汉化!$P:$P,0))</f>
        <v>ッ</v>
      </c>
      <c r="N185" t="str">
        <f>INDEX(新汉化!$Q:$Q,MATCH(日文原码!N185,新汉化!$P:$P,0))</f>
        <v>ツ</v>
      </c>
      <c r="O185" t="str">
        <f>INDEX(新汉化!$Q:$Q,MATCH(日文原码!O185,新汉化!$P:$P,0))</f>
        <v>-</v>
      </c>
      <c r="P185" s="8" t="str">
        <f>INDEX(新汉化!$Q:$Q,MATCH(日文原码!P185,新汉化!$P:$P,0))</f>
        <v> </v>
      </c>
      <c r="Q185" s="7" t="str">
        <f>INDEX(新汉化!$Q:$Q,MATCH(日文原码!Q185,新汉化!$P:$P,0))</f>
        <v> </v>
      </c>
      <c r="R185" t="str">
        <f>INDEX(新汉化!$Q:$Q,MATCH(日文原码!R185,新汉化!$P:$P,0))</f>
        <v>ド</v>
      </c>
      <c r="S185" t="str">
        <f>INDEX(新汉化!$Q:$Q,MATCH(日文原码!S185,新汉化!$P:$P,0))</f>
        <v>ラ</v>
      </c>
      <c r="T185" t="str">
        <f>INDEX(新汉化!$Q:$Q,MATCH(日文原码!T185,新汉化!$P:$P,0))</f>
        <v>ゴ</v>
      </c>
      <c r="U185" s="8" t="str">
        <f>INDEX(新汉化!$Q:$Q,MATCH(日文原码!U185,新汉化!$P:$P,0))</f>
        <v>ン</v>
      </c>
      <c r="V185" s="7" t="str">
        <f>INDEX(新汉化!$Q:$Q,MATCH(日文原码!V185,新汉化!$P:$P,0))</f>
        <v>き</v>
      </c>
      <c r="W185" t="str">
        <f>INDEX(新汉化!$Q:$Q,MATCH(日文原码!W185,新汉化!$P:$P,0))</f>
        <v>け</v>
      </c>
      <c r="X185" t="str">
        <f>INDEX(新汉化!$Q:$Q,MATCH(日文原码!X185,新汉化!$P:$P,0))</f>
        <v>ん</v>
      </c>
      <c r="Y185" t="str">
        <f>INDEX(新汉化!$Q:$Q,MATCH(日文原码!Y185,新汉化!$P:$P,0))</f>
        <v>を</v>
      </c>
      <c r="Z185" t="str">
        <f>INDEX(新汉化!$Q:$Q,MATCH(日文原码!Z185,新汉化!$P:$P,0))</f>
        <v> </v>
      </c>
      <c r="AA185" t="str">
        <f>INDEX(新汉化!$Q:$Q,MATCH(日文原码!AA185,新汉化!$P:$P,0))</f>
        <v>か</v>
      </c>
      <c r="AB185" t="str">
        <f>INDEX(新汉化!$Q:$Q,MATCH(日文原码!AB185,新汉化!$P:$P,0))</f>
        <v>ん</v>
      </c>
      <c r="AC185" t="str">
        <f>INDEX(新汉化!$Q:$Q,MATCH(日文原码!AC185,新汉化!$P:$P,0))</f>
        <v>じ</v>
      </c>
      <c r="AD185" t="str">
        <f>INDEX(新汉化!$Q:$Q,MATCH(日文原码!AD185,新汉化!$P:$P,0))</f>
        <v>る</v>
      </c>
      <c r="AE185" t="str">
        <f>INDEX(新汉化!$Q:$Q,MATCH(日文原码!AE185,新汉化!$P:$P,0))</f>
        <v>と</v>
      </c>
      <c r="AF185" t="str">
        <f>INDEX(新汉化!$Q:$Q,MATCH(日文原码!AF185,新汉化!$P:$P,0))</f>
        <v> </v>
      </c>
      <c r="AG185" t="str">
        <f>INDEX(新汉化!$Q:$Q,MATCH(日文原码!AG185,新汉化!$P:$P,0))</f>
        <v>は</v>
      </c>
      <c r="AH185" t="str">
        <f>INDEX(新汉化!$Q:$Q,MATCH(日文原码!AH185,新汉化!$P:$P,0))</f>
        <v>ん</v>
      </c>
      <c r="AI185" t="str">
        <f>INDEX(新汉化!$Q:$Q,MATCH(日文原码!AI185,新汉化!$P:$P,0))</f>
        <v>し</v>
      </c>
      <c r="AJ185" t="str">
        <f>INDEX(新汉化!$Q:$Q,MATCH(日文原码!AJ185,新汉化!$P:$P,0))</f>
        <v>ゃ</v>
      </c>
      <c r="AK185" t="str">
        <f>INDEX(新汉化!$Q:$Q,MATCH(日文原码!AK185,新汉化!$P:$P,0))</f>
        <v>て</v>
      </c>
      <c r="AL185" t="str">
        <f>INDEX(新汉化!$Q:$Q,MATCH(日文原码!AL185,新汉化!$P:$P,0))</f>
        <v>き</v>
      </c>
      <c r="AM185" t="str">
        <f>INDEX(新汉化!$Q:$Q,MATCH(日文原码!AM185,新汉化!$P:$P,0))</f>
        <v>に</v>
      </c>
      <c r="AN185" t="str">
        <f>INDEX(新汉化!$Q:$Q,MATCH(日文原码!AN185,新汉化!$P:$P,0))</f>
        <v> </v>
      </c>
      <c r="AO185" t="str">
        <f>INDEX(新汉化!$Q:$Q,MATCH(日文原码!AO185,新汉化!$P:$P,0))</f>
        <v>く</v>
      </c>
      <c r="AP185" t="str">
        <f>INDEX(新汉化!$Q:$Q,MATCH(日文原码!AP185,新汉化!$P:$P,0))</f>
        <v>ち</v>
      </c>
      <c r="AQ185" t="str">
        <f>INDEX(新汉化!$Q:$Q,MATCH(日文原码!AQ185,新汉化!$P:$P,0))</f>
        <v>か</v>
      </c>
      <c r="AR185" t="str">
        <f>INDEX(新汉化!$Q:$Q,MATCH(日文原码!AR185,新汉化!$P:$P,0))</f>
        <v>ら</v>
      </c>
      <c r="AS185" s="8" t="str">
        <f>INDEX(新汉化!$Q:$Q,MATCH(日文原码!AS185,新汉化!$P:$P,0))</f>
        <v> </v>
      </c>
      <c r="AT185" s="7" t="str">
        <f>INDEX(新汉化!$Q:$Q,MATCH(日文原码!AT185,新汉化!$P:$P,0))</f>
        <v>ま</v>
      </c>
      <c r="AU185" t="str">
        <f>INDEX(新汉化!$Q:$Q,MATCH(日文原码!AU185,新汉化!$P:$P,0))</f>
        <v>っ</v>
      </c>
      <c r="AV185" t="str">
        <f>INDEX(新汉化!$Q:$Q,MATCH(日文原码!AV185,新汉化!$P:$P,0))</f>
        <v>く</v>
      </c>
      <c r="AW185" t="str">
        <f>INDEX(新汉化!$Q:$Q,MATCH(日文原码!AW185,新汉化!$P:$P,0))</f>
        <v>ろ</v>
      </c>
      <c r="AX185" t="str">
        <f>INDEX(新汉化!$Q:$Q,MATCH(日文原码!AX185,新汉化!$P:$P,0))</f>
        <v>い</v>
      </c>
      <c r="AY185" t="str">
        <f>INDEX(新汉化!$Q:$Q,MATCH(日文原码!AY185,新汉化!$P:$P,0))</f>
        <v> </v>
      </c>
      <c r="AZ185" t="str">
        <f>INDEX(新汉化!$Q:$Q,MATCH(日文原码!AZ185,新汉化!$P:$P,0))</f>
        <v>ス</v>
      </c>
      <c r="BA185" t="str">
        <f>INDEX(新汉化!$Q:$Q,MATCH(日文原码!BA185,新汉化!$P:$P,0))</f>
        <v>ミ</v>
      </c>
      <c r="BB185" t="str">
        <f>INDEX(新汉化!$Q:$Q,MATCH(日文原码!BB185,新汉化!$P:$P,0))</f>
        <v>を</v>
      </c>
      <c r="BC185" t="str">
        <f>INDEX(新汉化!$Q:$Q,MATCH(日文原码!BC185,新汉化!$P:$P,0))</f>
        <v> </v>
      </c>
      <c r="BD185" t="str">
        <f>INDEX(新汉化!$Q:$Q,MATCH(日文原码!BD185,新汉化!$P:$P,0))</f>
        <v>は</v>
      </c>
      <c r="BE185" t="str">
        <f>INDEX(新汉化!$Q:$Q,MATCH(日文原码!BE185,新汉化!$P:$P,0))</f>
        <v>き</v>
      </c>
      <c r="BF185" t="str">
        <f>INDEX(新汉化!$Q:$Q,MATCH(日文原码!BF185,新汉化!$P:$P,0))</f>
        <v>だ</v>
      </c>
      <c r="BG185" t="str">
        <f>INDEX(新汉化!$Q:$Q,MATCH(日文原码!BG185,新汉化!$P:$P,0))</f>
        <v>し</v>
      </c>
      <c r="BH185" t="str">
        <f>INDEX(新汉化!$Q:$Q,MATCH(日文原码!BH185,新汉化!$P:$P,0))</f>
        <v>て</v>
      </c>
      <c r="BI185" t="str">
        <f>INDEX(新汉化!$Q:$Q,MATCH(日文原码!BI185,新汉化!$P:$P,0))</f>
        <v> </v>
      </c>
      <c r="BJ185" t="str">
        <f>INDEX(新汉化!$Q:$Q,MATCH(日文原码!BJ185,新汉化!$P:$P,0))</f>
        <v>に</v>
      </c>
      <c r="BK185" t="str">
        <f>INDEX(新汉化!$Q:$Q,MATCH(日文原码!BK185,新汉化!$P:$P,0))</f>
        <v>げ</v>
      </c>
      <c r="BL185" t="str">
        <f>INDEX(新汉化!$Q:$Q,MATCH(日文原码!BL185,新汉化!$P:$P,0))</f>
        <v>る</v>
      </c>
      <c r="BM185" t="str">
        <f>INDEX(新汉化!$Q:$Q,MATCH(日文原码!BM185,新汉化!$P:$P,0))</f>
        <v>ぞ</v>
      </c>
      <c r="BN185" t="str">
        <f>INDEX(新汉化!$Q:$Q,MATCH(日文原码!BN185,新汉化!$P:$P,0))</f>
        <v>。</v>
      </c>
      <c r="BO185" t="str">
        <f>INDEX(新汉化!$Q:$Q,MATCH(日文原码!BO185,新汉化!$P:$P,0))</f>
        <v> </v>
      </c>
      <c r="BP185" t="str">
        <f>INDEX(新汉化!$Q:$Q,MATCH(日文原码!BP185,新汉化!$P:$P,0))</f>
        <v> </v>
      </c>
      <c r="BQ185" s="8" t="str">
        <f>INDEX(新汉化!$Q:$Q,MATCH(日文原码!BQ185,新汉化!$P:$P,0))</f>
        <v> </v>
      </c>
      <c r="BR185" s="7" t="str">
        <f>INDEX(新汉化!$Q:$Q,MATCH(日文原码!BR185,新汉化!$P:$P,0))</f>
        <v>せ</v>
      </c>
      <c r="BS185" t="str">
        <f>INDEX(新汉化!$Q:$Q,MATCH(日文原码!BS185,新汉化!$P:$P,0))</f>
        <v>び</v>
      </c>
      <c r="BT185" t="str">
        <f>INDEX(新汉化!$Q:$Q,MATCH(日文原码!BT185,新汉化!$P:$P,0))</f>
        <v>れ</v>
      </c>
      <c r="BU185" t="str">
        <f>INDEX(新汉化!$Q:$Q,MATCH(日文原码!BU185,新汉化!$P:$P,0))</f>
        <v>を</v>
      </c>
      <c r="BV185" t="str">
        <f>INDEX(新汉化!$Q:$Q,MATCH(日文原码!BV185,新汉化!$P:$P,0))</f>
        <v> </v>
      </c>
      <c r="BW185" t="str">
        <f>INDEX(新汉化!$Q:$Q,MATCH(日文原码!BW185,新汉化!$P:$P,0))</f>
        <v>き</v>
      </c>
      <c r="BX185" t="str">
        <f>INDEX(新汉化!$Q:$Q,MATCH(日文原码!BX185,新汉化!$P:$P,0))</f>
        <v>よ</v>
      </c>
      <c r="BY185" t="str">
        <f>INDEX(新汉化!$Q:$Q,MATCH(日文原码!BY185,新汉化!$P:$P,0))</f>
        <v>う</v>
      </c>
      <c r="BZ185" t="str">
        <f>INDEX(新汉化!$Q:$Q,MATCH(日文原码!BZ185,新汉化!$P:$P,0))</f>
        <v>に</v>
      </c>
      <c r="CA185" t="str">
        <f>INDEX(新汉化!$Q:$Q,MATCH(日文原码!CA185,新汉化!$P:$P,0))</f>
        <v> </v>
      </c>
      <c r="CB185" t="str">
        <f>INDEX(新汉化!$Q:$Q,MATCH(日文原码!CB185,新汉化!$P:$P,0))</f>
        <v>う</v>
      </c>
      <c r="CC185" t="str">
        <f>INDEX(新汉化!$Q:$Q,MATCH(日文原码!CC185,新汉化!$P:$P,0))</f>
        <v>ご</v>
      </c>
      <c r="CD185" t="str">
        <f>INDEX(新汉化!$Q:$Q,MATCH(日文原码!CD185,新汉化!$P:$P,0))</f>
        <v>か</v>
      </c>
      <c r="CE185" t="str">
        <f>INDEX(新汉化!$Q:$Q,MATCH(日文原码!CE185,新汉化!$P:$P,0))</f>
        <v>し</v>
      </c>
      <c r="CF185" t="str">
        <f>INDEX(新汉化!$Q:$Q,MATCH(日文原码!CF185,新汉化!$P:$P,0))</f>
        <v>て</v>
      </c>
      <c r="CG185" t="str">
        <f>INDEX(新汉化!$Q:$Q,MATCH(日文原码!CG185,新汉化!$P:$P,0))</f>
        <v> </v>
      </c>
      <c r="CH185" t="str">
        <f>INDEX(新汉化!$Q:$Q,MATCH(日文原码!CH185,新汉化!$P:$P,0))</f>
        <v>お</v>
      </c>
      <c r="CI185" t="str">
        <f>INDEX(新汉化!$Q:$Q,MATCH(日文原码!CI185,新汉化!$P:$P,0))</f>
        <v>よ</v>
      </c>
      <c r="CJ185" t="str">
        <f>INDEX(新汉化!$Q:$Q,MATCH(日文原码!CJ185,新汉化!$P:$P,0))</f>
        <v>ぐ</v>
      </c>
      <c r="CK185" t="str">
        <f>INDEX(新汉化!$Q:$Q,MATCH(日文原码!CK185,新汉化!$P:$P,0))</f>
        <v>。</v>
      </c>
      <c r="CL185" t="str">
        <f>INDEX(新汉化!$Q:$Q,MATCH(日文原码!CL185,新汉化!$P:$P,0))</f>
        <v> </v>
      </c>
      <c r="CM185" t="str">
        <f>INDEX(新汉化!$Q:$Q,MATCH(日文原码!CM185,新汉化!$P:$P,0))</f>
        <v> </v>
      </c>
      <c r="CN185" t="str">
        <f>INDEX(新汉化!$Q:$Q,MATCH(日文原码!CN185,新汉化!$P:$P,0))</f>
        <v> </v>
      </c>
      <c r="CO185" t="str">
        <f>INDEX(新汉化!$Q:$Q,MATCH(日文原码!CO185,新汉化!$P:$P,0))</f>
        <v> </v>
      </c>
      <c r="CP185" s="13" t="str">
        <f>INDEX(新汉化!$Q:$Q,MATCH(日文原码!CP185,新汉化!$P:$P,0))</f>
        <v> </v>
      </c>
    </row>
    <row r="186" spans="1:94">
      <c r="A186" t="str">
        <f>MID(日文原码!A186,2,1)</f>
        <v>1</v>
      </c>
      <c r="B186" t="str">
        <f>MID(日文原码!B186,2,1)</f>
        <v>8</v>
      </c>
      <c r="C186" t="str">
        <f>MID(日文原码!C186,2,1)</f>
        <v>5</v>
      </c>
      <c r="D186" s="7" t="str">
        <f>MID(日文原码!D186,2,1)</f>
        <v>A</v>
      </c>
      <c r="E186" t="str">
        <f>MID(日文原码!E186,2,1)</f>
        <v>A</v>
      </c>
      <c r="F186" t="str">
        <f>MID(日文原码!F186,2,1)</f>
        <v>1</v>
      </c>
      <c r="G186" s="8" t="str">
        <f>MID(日文原码!G186,2,1)</f>
        <v>2</v>
      </c>
      <c r="H186" s="7" t="str">
        <f>MID(日文原码!H186,2,1)</f>
        <v>A</v>
      </c>
      <c r="I186" t="str">
        <f>MID(日文原码!I186,2,1)</f>
        <v>2</v>
      </c>
      <c r="J186" t="str">
        <f>MID(日文原码!J186,2,1)</f>
        <v>5</v>
      </c>
      <c r="K186" s="8" t="str">
        <f>MID(日文原码!K186,2,1)</f>
        <v>0</v>
      </c>
      <c r="L186" s="7" t="str">
        <f>INDEX(新汉化!$Q:$Q,MATCH(日文原码!L186,新汉化!$P:$P,0))</f>
        <v>シ</v>
      </c>
      <c r="M186" t="str">
        <f>INDEX(新汉化!$Q:$Q,MATCH(日文原码!M186,新汉化!$P:$P,0))</f>
        <v>-</v>
      </c>
      <c r="N186" t="str">
        <f>INDEX(新汉化!$Q:$Q,MATCH(日文原码!N186,新汉化!$P:$P,0))</f>
        <v>ド</v>
      </c>
      <c r="O186" t="str">
        <f>INDEX(新汉化!$Q:$Q,MATCH(日文原码!O186,新汉化!$P:$P,0))</f>
        <v>ラ</v>
      </c>
      <c r="P186" s="8" t="str">
        <f>INDEX(新汉化!$Q:$Q,MATCH(日文原码!P186,新汉化!$P:$P,0))</f>
        <v> </v>
      </c>
      <c r="Q186" s="7" t="str">
        <f>INDEX(新汉化!$Q:$Q,MATCH(日文原码!Q186,新汉化!$P:$P,0))</f>
        <v> </v>
      </c>
      <c r="R186" t="str">
        <f>INDEX(新汉化!$Q:$Q,MATCH(日文原码!R186,新汉化!$P:$P,0))</f>
        <v>ド</v>
      </c>
      <c r="S186" t="str">
        <f>INDEX(新汉化!$Q:$Q,MATCH(日文原码!S186,新汉化!$P:$P,0))</f>
        <v>ラ</v>
      </c>
      <c r="T186" t="str">
        <f>INDEX(新汉化!$Q:$Q,MATCH(日文原码!T186,新汉化!$P:$P,0))</f>
        <v>ゴ</v>
      </c>
      <c r="U186" s="8" t="str">
        <f>INDEX(新汉化!$Q:$Q,MATCH(日文原码!U186,新汉化!$P:$P,0))</f>
        <v>ン</v>
      </c>
      <c r="V186" s="7" t="str">
        <f>INDEX(新汉化!$Q:$Q,MATCH(日文原码!V186,新汉化!$P:$P,0))</f>
        <v>か</v>
      </c>
      <c r="W186" t="str">
        <f>INDEX(新汉化!$Q:$Q,MATCH(日文原码!W186,新汉化!$P:$P,0))</f>
        <v>ら</v>
      </c>
      <c r="X186" t="str">
        <f>INDEX(新汉化!$Q:$Q,MATCH(日文原码!X186,新汉化!$P:$P,0))</f>
        <v>だ</v>
      </c>
      <c r="Y186" t="str">
        <f>INDEX(新汉化!$Q:$Q,MATCH(日文原码!Y186,新汉化!$P:$P,0))</f>
        <v>を</v>
      </c>
      <c r="Z186" t="str">
        <f>INDEX(新汉化!$Q:$Q,MATCH(日文原码!Z186,新汉化!$P:$P,0))</f>
        <v> </v>
      </c>
      <c r="AA186" t="str">
        <f>INDEX(新汉化!$Q:$Q,MATCH(日文原码!AA186,新汉化!$P:$P,0))</f>
        <v>か</v>
      </c>
      <c r="AB186" t="str">
        <f>INDEX(新汉化!$Q:$Q,MATCH(日文原码!AB186,新汉化!$P:$P,0))</f>
        <v>い</v>
      </c>
      <c r="AC186" t="str">
        <f>INDEX(新汉化!$Q:$Q,MATCH(日文原码!AC186,新汉化!$P:$P,0))</f>
        <v>て</v>
      </c>
      <c r="AD186" t="str">
        <f>INDEX(新汉化!$Q:$Q,MATCH(日文原码!AD186,新汉化!$P:$P,0))</f>
        <v>ん</v>
      </c>
      <c r="AE186" t="str">
        <f>INDEX(新汉化!$Q:$Q,MATCH(日文原码!AE186,新汉化!$P:$P,0))</f>
        <v>さ</v>
      </c>
      <c r="AF186" t="str">
        <f>INDEX(新汉化!$Q:$Q,MATCH(日文原码!AF186,新汉化!$P:$P,0))</f>
        <v>せ</v>
      </c>
      <c r="AG186" t="str">
        <f>INDEX(新汉化!$Q:$Q,MATCH(日文原码!AG186,新汉化!$P:$P,0))</f>
        <v>て</v>
      </c>
      <c r="AH186" t="str">
        <f>INDEX(新汉化!$Q:$Q,MATCH(日文原码!AH186,新汉化!$P:$P,0))</f>
        <v> </v>
      </c>
      <c r="AI186" t="str">
        <f>INDEX(新汉化!$Q:$Q,MATCH(日文原码!AI186,新汉化!$P:$P,0))</f>
        <v>う</v>
      </c>
      <c r="AJ186" t="str">
        <f>INDEX(新汉化!$Q:$Q,MATCH(日文原码!AJ186,新汉化!$P:$P,0))</f>
        <v>ず</v>
      </c>
      <c r="AK186" t="str">
        <f>INDEX(新汉化!$Q:$Q,MATCH(日文原码!AK186,新汉化!$P:$P,0))</f>
        <v>ま</v>
      </c>
      <c r="AL186" t="str">
        <f>INDEX(新汉化!$Q:$Q,MATCH(日文原码!AL186,新汉化!$P:$P,0))</f>
        <v>き</v>
      </c>
      <c r="AM186" t="str">
        <f>INDEX(新汉化!$Q:$Q,MATCH(日文原码!AM186,新汉化!$P:$P,0))</f>
        <v>を</v>
      </c>
      <c r="AN186" t="str">
        <f>INDEX(新汉化!$Q:$Q,MATCH(日文原码!AN186,新汉化!$P:$P,0))</f>
        <v> </v>
      </c>
      <c r="AO186" t="str">
        <f>INDEX(新汉化!$Q:$Q,MATCH(日文原码!AO186,新汉化!$P:$P,0))</f>
        <v>つ</v>
      </c>
      <c r="AP186" t="str">
        <f>INDEX(新汉化!$Q:$Q,MATCH(日文原码!AP186,新汉化!$P:$P,0))</f>
        <v>く</v>
      </c>
      <c r="AQ186" t="str">
        <f>INDEX(新汉化!$Q:$Q,MATCH(日文原码!AQ186,新汉化!$P:$P,0))</f>
        <v>る</v>
      </c>
      <c r="AR186" t="str">
        <f>INDEX(新汉化!$Q:$Q,MATCH(日文原码!AR186,新汉化!$P:$P,0))</f>
        <v>。</v>
      </c>
      <c r="AS186" s="8" t="str">
        <f>INDEX(新汉化!$Q:$Q,MATCH(日文原码!AS186,新汉化!$P:$P,0))</f>
        <v> </v>
      </c>
      <c r="AT186" s="7" t="str">
        <f>INDEX(新汉化!$Q:$Q,MATCH(日文原码!AT186,新汉化!$P:$P,0))</f>
        <v>ぎ</v>
      </c>
      <c r="AU186" t="str">
        <f>INDEX(新汉化!$Q:$Q,MATCH(日文原码!AU186,新汉化!$P:$P,0))</f>
        <v>ょ</v>
      </c>
      <c r="AV186" t="str">
        <f>INDEX(新汉化!$Q:$Q,MATCH(日文原码!AV186,新汉化!$P:$P,0))</f>
        <v>せ</v>
      </c>
      <c r="AW186" t="str">
        <f>INDEX(新汉化!$Q:$Q,MATCH(日文原码!AW186,新汉化!$P:$P,0))</f>
        <v>ん</v>
      </c>
      <c r="AX186" t="str">
        <f>INDEX(新汉化!$Q:$Q,MATCH(日文原码!AX186,新汉化!$P:$P,0))</f>
        <v>も</v>
      </c>
      <c r="AY186" t="str">
        <f>INDEX(新汉化!$Q:$Q,MATCH(日文原码!AY186,新汉化!$P:$P,0))</f>
        <v> </v>
      </c>
      <c r="AZ186" t="str">
        <f>INDEX(新汉化!$Q:$Q,MATCH(日文原码!AZ186,新汉化!$P:$P,0))</f>
        <v>の</v>
      </c>
      <c r="BA186" t="str">
        <f>INDEX(新汉化!$Q:$Q,MATCH(日文原码!BA186,新汉化!$P:$P,0))</f>
        <v>み</v>
      </c>
      <c r="BB186" t="str">
        <f>INDEX(新汉化!$Q:$Q,MATCH(日文原码!BB186,新汉化!$P:$P,0))</f>
        <v>こ</v>
      </c>
      <c r="BC186" t="str">
        <f>INDEX(新汉化!$Q:$Q,MATCH(日文原码!BC186,新汉化!$P:$P,0))</f>
        <v>ま</v>
      </c>
      <c r="BD186" t="str">
        <f>INDEX(新汉化!$Q:$Q,MATCH(日文原码!BD186,新汉化!$P:$P,0))</f>
        <v>れ</v>
      </c>
      <c r="BE186" t="str">
        <f>INDEX(新汉化!$Q:$Q,MATCH(日文原码!BE186,新汉化!$P:$P,0))</f>
        <v>る</v>
      </c>
      <c r="BF186" t="str">
        <f>INDEX(新汉化!$Q:$Q,MATCH(日文原码!BF186,新汉化!$P:$P,0))</f>
        <v> </v>
      </c>
      <c r="BG186" t="str">
        <f>INDEX(新汉化!$Q:$Q,MATCH(日文原码!BG186,新汉化!$P:$P,0))</f>
        <v>ほ</v>
      </c>
      <c r="BH186" t="str">
        <f>INDEX(新汉化!$Q:$Q,MATCH(日文原码!BH186,新汉化!$P:$P,0))</f>
        <v>ど</v>
      </c>
      <c r="BI186" t="str">
        <f>INDEX(新汉化!$Q:$Q,MATCH(日文原码!BI186,新汉化!$P:$P,0))</f>
        <v>の</v>
      </c>
      <c r="BJ186" t="str">
        <f>INDEX(新汉化!$Q:$Q,MATCH(日文原码!BJ186,新汉化!$P:$P,0))</f>
        <v> </v>
      </c>
      <c r="BK186" t="str">
        <f>INDEX(新汉化!$Q:$Q,MATCH(日文原码!BK186,新汉化!$P:$P,0))</f>
        <v>げ</v>
      </c>
      <c r="BL186" t="str">
        <f>INDEX(新汉化!$Q:$Q,MATCH(日文原码!BL186,新汉化!$P:$P,0))</f>
        <v>き</v>
      </c>
      <c r="BM186" t="str">
        <f>INDEX(新汉化!$Q:$Q,MATCH(日文原码!BM186,新汉化!$P:$P,0))</f>
        <v>り</v>
      </c>
      <c r="BN186" t="str">
        <f>INDEX(新汉化!$Q:$Q,MATCH(日文原码!BN186,新汉化!$P:$P,0))</f>
        <v>ゅ</v>
      </c>
      <c r="BO186" t="str">
        <f>INDEX(新汉化!$Q:$Q,MATCH(日文原码!BO186,新汉化!$P:$P,0))</f>
        <v>う</v>
      </c>
      <c r="BP186" t="str">
        <f>INDEX(新汉化!$Q:$Q,MATCH(日文原码!BP186,新汉化!$P:$P,0))</f>
        <v>で</v>
      </c>
      <c r="BQ186" s="8" t="str">
        <f>INDEX(新汉化!$Q:$Q,MATCH(日文原码!BQ186,新汉化!$P:$P,0))</f>
        <v> </v>
      </c>
      <c r="BR186" s="7" t="str">
        <f>INDEX(新汉化!$Q:$Q,MATCH(日文原码!BR186,新汉化!$P:$P,0))</f>
        <v>え</v>
      </c>
      <c r="BS186" t="str">
        <f>INDEX(新汉化!$Q:$Q,MATCH(日文原码!BS186,新汉化!$P:$P,0))</f>
        <v>も</v>
      </c>
      <c r="BT186" t="str">
        <f>INDEX(新汉化!$Q:$Q,MATCH(日文原码!BT186,新汉化!$P:$P,0))</f>
        <v>の</v>
      </c>
      <c r="BU186" t="str">
        <f>INDEX(新汉化!$Q:$Q,MATCH(日文原码!BU186,新汉化!$P:$P,0))</f>
        <v>を</v>
      </c>
      <c r="BV186" t="str">
        <f>INDEX(新汉化!$Q:$Q,MATCH(日文原码!BV186,新汉化!$P:$P,0))</f>
        <v> </v>
      </c>
      <c r="BW186" t="str">
        <f>INDEX(新汉化!$Q:$Q,MATCH(日文原码!BW186,新汉化!$P:$P,0))</f>
        <v>よ</v>
      </c>
      <c r="BX186" t="str">
        <f>INDEX(新汉化!$Q:$Q,MATCH(日文原码!BX186,新汉化!$P:$P,0))</f>
        <v>わ</v>
      </c>
      <c r="BY186" t="str">
        <f>INDEX(新汉化!$Q:$Q,MATCH(日文原码!BY186,新汉化!$P:$P,0))</f>
        <v>ら</v>
      </c>
      <c r="BZ186" t="str">
        <f>INDEX(新汉化!$Q:$Q,MATCH(日文原码!BZ186,新汉化!$P:$P,0))</f>
        <v>せ</v>
      </c>
      <c r="CA186" t="str">
        <f>INDEX(新汉化!$Q:$Q,MATCH(日文原码!CA186,新汉化!$P:$P,0))</f>
        <v>て</v>
      </c>
      <c r="CB186" t="str">
        <f>INDEX(新汉化!$Q:$Q,MATCH(日文原码!CB186,新汉化!$P:$P,0))</f>
        <v>か</v>
      </c>
      <c r="CC186" t="str">
        <f>INDEX(新汉化!$Q:$Q,MATCH(日文原码!CC186,新汉化!$P:$P,0))</f>
        <v>ら</v>
      </c>
      <c r="CD186" t="str">
        <f>INDEX(新汉化!$Q:$Q,MATCH(日文原码!CD186,新汉化!$P:$P,0))</f>
        <v> </v>
      </c>
      <c r="CE186" t="str">
        <f>INDEX(新汉化!$Q:$Q,MATCH(日文原码!CE186,新汉化!$P:$P,0))</f>
        <v>ま</v>
      </c>
      <c r="CF186" t="str">
        <f>INDEX(新汉化!$Q:$Q,MATCH(日文原码!CF186,新汉化!$P:$P,0))</f>
        <v>る</v>
      </c>
      <c r="CG186" t="str">
        <f>INDEX(新汉化!$Q:$Q,MATCH(日文原码!CG186,新汉化!$P:$P,0))</f>
        <v>ご</v>
      </c>
      <c r="CH186" t="str">
        <f>INDEX(新汉化!$Q:$Q,MATCH(日文原码!CH186,新汉化!$P:$P,0))</f>
        <v>と</v>
      </c>
      <c r="CI186" t="str">
        <f>INDEX(新汉化!$Q:$Q,MATCH(日文原码!CI186,新汉化!$P:$P,0))</f>
        <v> </v>
      </c>
      <c r="CJ186" t="str">
        <f>INDEX(新汉化!$Q:$Q,MATCH(日文原码!CJ186,新汉化!$P:$P,0))</f>
        <v>の</v>
      </c>
      <c r="CK186" t="str">
        <f>INDEX(新汉化!$Q:$Q,MATCH(日文原码!CK186,新汉化!$P:$P,0))</f>
        <v>み</v>
      </c>
      <c r="CL186" t="str">
        <f>INDEX(新汉化!$Q:$Q,MATCH(日文原码!CL186,新汉化!$P:$P,0))</f>
        <v>こ</v>
      </c>
      <c r="CM186" t="str">
        <f>INDEX(新汉化!$Q:$Q,MATCH(日文原码!CM186,新汉化!$P:$P,0))</f>
        <v>む</v>
      </c>
      <c r="CN186" t="str">
        <f>INDEX(新汉化!$Q:$Q,MATCH(日文原码!CN186,新汉化!$P:$P,0))</f>
        <v>。</v>
      </c>
      <c r="CO186" t="str">
        <f>INDEX(新汉化!$Q:$Q,MATCH(日文原码!CO186,新汉化!$P:$P,0))</f>
        <v> </v>
      </c>
      <c r="CP186" s="13" t="str">
        <f>INDEX(新汉化!$Q:$Q,MATCH(日文原码!CP186,新汉化!$P:$P,0))</f>
        <v> </v>
      </c>
    </row>
    <row r="187" spans="1:94">
      <c r="A187" t="str">
        <f>MID(日文原码!A187,2,1)</f>
        <v>1</v>
      </c>
      <c r="B187" t="str">
        <f>MID(日文原码!B187,2,1)</f>
        <v>8</v>
      </c>
      <c r="C187" t="str">
        <f>MID(日文原码!C187,2,1)</f>
        <v>6</v>
      </c>
      <c r="D187" s="7" t="str">
        <f>MID(日文原码!D187,2,1)</f>
        <v>A</v>
      </c>
      <c r="E187" t="str">
        <f>MID(日文原码!E187,2,1)</f>
        <v>A</v>
      </c>
      <c r="F187" t="str">
        <f>MID(日文原码!F187,2,1)</f>
        <v>1</v>
      </c>
      <c r="G187" s="8" t="str">
        <f>MID(日文原码!G187,2,1)</f>
        <v>8</v>
      </c>
      <c r="H187" s="7" t="str">
        <f>MID(日文原码!H187,2,1)</f>
        <v>1</v>
      </c>
      <c r="I187" t="str">
        <f>MID(日文原码!I187,2,1)</f>
        <v>5</v>
      </c>
      <c r="J187" t="str">
        <f>MID(日文原码!J187,2,1)</f>
        <v>2</v>
      </c>
      <c r="K187" s="8" t="str">
        <f>MID(日文原码!K187,2,1)</f>
        <v>0</v>
      </c>
      <c r="L187" s="7" t="str">
        <f>INDEX(新汉化!$Q:$Q,MATCH(日文原码!L187,新汉化!$P:$P,0))</f>
        <v>キ</v>
      </c>
      <c r="M187" t="str">
        <f>INDEX(新汉化!$Q:$Q,MATCH(日文原码!M187,新汉化!$P:$P,0))</f>
        <v>ン</v>
      </c>
      <c r="N187" t="str">
        <f>INDEX(新汉化!$Q:$Q,MATCH(日文原码!N187,新汉化!$P:$P,0))</f>
        <v>グ</v>
      </c>
      <c r="O187" t="str">
        <f>INDEX(新汉化!$Q:$Q,MATCH(日文原码!O187,新汉化!$P:$P,0))</f>
        <v>ド</v>
      </c>
      <c r="P187" s="8" t="str">
        <f>INDEX(新汉化!$Q:$Q,MATCH(日文原码!P187,新汉化!$P:$P,0))</f>
        <v>ラ</v>
      </c>
      <c r="Q187" s="7" t="str">
        <f>INDEX(新汉化!$Q:$Q,MATCH(日文原码!Q187,新汉化!$P:$P,0))</f>
        <v> </v>
      </c>
      <c r="R187" t="str">
        <f>INDEX(新汉化!$Q:$Q,MATCH(日文原码!R187,新汉化!$P:$P,0))</f>
        <v>ド</v>
      </c>
      <c r="S187" t="str">
        <f>INDEX(新汉化!$Q:$Q,MATCH(日文原码!S187,新汉化!$P:$P,0))</f>
        <v>ラ</v>
      </c>
      <c r="T187" t="str">
        <f>INDEX(新汉化!$Q:$Q,MATCH(日文原码!T187,新汉化!$P:$P,0))</f>
        <v>ゴ</v>
      </c>
      <c r="U187" s="8" t="str">
        <f>INDEX(新汉化!$Q:$Q,MATCH(日文原码!U187,新汉化!$P:$P,0))</f>
        <v>ン</v>
      </c>
      <c r="V187" s="7" t="str">
        <f>INDEX(新汉化!$Q:$Q,MATCH(日文原码!V187,新汉化!$P:$P,0))</f>
        <v>い</v>
      </c>
      <c r="W187" t="str">
        <f>INDEX(新汉化!$Q:$Q,MATCH(日文原码!W187,新汉化!$P:$P,0))</f>
        <v>き</v>
      </c>
      <c r="X187" t="str">
        <f>INDEX(新汉化!$Q:$Q,MATCH(日文原码!X187,新汉化!$P:$P,0))</f>
        <v>も</v>
      </c>
      <c r="Y187" t="str">
        <f>INDEX(新汉化!$Q:$Q,MATCH(日文原码!Y187,新汉化!$P:$P,0))</f>
        <v>の</v>
      </c>
      <c r="Z187" t="str">
        <f>INDEX(新汉化!$Q:$Q,MATCH(日文原码!Z187,新汉化!$P:$P,0))</f>
        <v>の</v>
      </c>
      <c r="AA187" t="str">
        <f>INDEX(新汉化!$Q:$Q,MATCH(日文原码!AA187,新汉化!$P:$P,0))</f>
        <v> </v>
      </c>
      <c r="AB187" t="str">
        <f>INDEX(新汉化!$Q:$Q,MATCH(日文原码!AB187,新汉化!$P:$P,0))</f>
        <v>す</v>
      </c>
      <c r="AC187" t="str">
        <f>INDEX(新汉化!$Q:$Q,MATCH(日文原码!AC187,新汉化!$P:$P,0))</f>
        <v>ま</v>
      </c>
      <c r="AD187" t="str">
        <f>INDEX(新汉化!$Q:$Q,MATCH(日文原码!AD187,新汉化!$P:$P,0))</f>
        <v>な</v>
      </c>
      <c r="AE187" t="str">
        <f>INDEX(新汉化!$Q:$Q,MATCH(日文原码!AE187,新汉化!$P:$P,0))</f>
        <v>い</v>
      </c>
      <c r="AF187" t="str">
        <f>INDEX(新汉化!$Q:$Q,MATCH(日文原码!AF187,新汉化!$P:$P,0))</f>
        <v> </v>
      </c>
      <c r="AG187" t="str">
        <f>INDEX(新汉化!$Q:$Q,MATCH(日文原码!AG187,新汉化!$P:$P,0))</f>
        <v>か</v>
      </c>
      <c r="AH187" t="str">
        <f>INDEX(新汉化!$Q:$Q,MATCH(日文原码!AH187,新汉化!$P:$P,0))</f>
        <v>い</v>
      </c>
      <c r="AI187" t="str">
        <f>INDEX(新汉化!$Q:$Q,MATCH(日文原码!AI187,新汉化!$P:$P,0))</f>
        <v>て</v>
      </c>
      <c r="AJ187" t="str">
        <f>INDEX(新汉化!$Q:$Q,MATCH(日文原码!AJ187,新汉化!$P:$P,0))</f>
        <v>い</v>
      </c>
      <c r="AK187" t="str">
        <f>INDEX(新汉化!$Q:$Q,MATCH(日文原码!AK187,新汉化!$P:$P,0))</f>
        <v>で</v>
      </c>
      <c r="AL187" t="str">
        <f>INDEX(新汉化!$Q:$Q,MATCH(日文原码!AL187,新汉化!$P:$P,0))</f>
        <v> </v>
      </c>
      <c r="AM187" t="str">
        <f>INDEX(新汉化!$Q:$Q,MATCH(日文原码!AM187,新汉化!$P:$P,0))</f>
        <v>ね</v>
      </c>
      <c r="AN187" t="str">
        <f>INDEX(新汉化!$Q:$Q,MATCH(日文原码!AN187,新汉化!$P:$P,0))</f>
        <v>む</v>
      </c>
      <c r="AO187" t="str">
        <f>INDEX(新汉化!$Q:$Q,MATCH(日文原码!AO187,新汉化!$P:$P,0))</f>
        <v>っ</v>
      </c>
      <c r="AP187" t="str">
        <f>INDEX(新汉化!$Q:$Q,MATCH(日文原码!AP187,新汉化!$P:$P,0))</f>
        <v>て</v>
      </c>
      <c r="AQ187" t="str">
        <f>INDEX(新汉化!$Q:$Q,MATCH(日文原码!AQ187,新汉化!$P:$P,0))</f>
        <v>い</v>
      </c>
      <c r="AR187" t="str">
        <f>INDEX(新汉化!$Q:$Q,MATCH(日文原码!AR187,新汉化!$P:$P,0))</f>
        <v>る</v>
      </c>
      <c r="AS187" s="8" t="str">
        <f>INDEX(新汉化!$Q:$Q,MATCH(日文原码!AS187,新汉化!$P:$P,0))</f>
        <v>。</v>
      </c>
      <c r="AT187" s="7" t="str">
        <f>INDEX(新汉化!$Q:$Q,MATCH(日文原码!AT187,新汉化!$P:$P,0))</f>
        <v>た</v>
      </c>
      <c r="AU187" t="str">
        <f>INDEX(新汉化!$Q:$Q,MATCH(日文原码!AU187,新汉化!$P:$P,0))</f>
        <v>い</v>
      </c>
      <c r="AV187" t="str">
        <f>INDEX(新汉化!$Q:$Q,MATCH(日文原码!AV187,新汉化!$P:$P,0))</f>
        <v>ふ</v>
      </c>
      <c r="AW187" t="str">
        <f>INDEX(新汉化!$Q:$Q,MATCH(日文原码!AW187,新汉化!$P:$P,0))</f>
        <v>う</v>
      </c>
      <c r="AX187" t="str">
        <f>INDEX(新汉化!$Q:$Q,MATCH(日文原码!AX187,新汉化!$P:$P,0))</f>
        <v>が</v>
      </c>
      <c r="AY187" t="str">
        <f>INDEX(新汉化!$Q:$Q,MATCH(日文原码!AY187,新汉化!$P:$P,0))</f>
        <v> </v>
      </c>
      <c r="AZ187" t="str">
        <f>INDEX(新汉化!$Q:$Q,MATCH(日文原码!AZ187,新汉化!$P:$P,0))</f>
        <v>や</v>
      </c>
      <c r="BA187" t="str">
        <f>INDEX(新汉化!$Q:$Q,MATCH(日文原码!BA187,新汉化!$P:$P,0))</f>
        <v>っ</v>
      </c>
      <c r="BB187" t="str">
        <f>INDEX(新汉化!$Q:$Q,MATCH(日文原码!BB187,新汉化!$P:$P,0))</f>
        <v>て</v>
      </c>
      <c r="BC187" t="str">
        <f>INDEX(新汉化!$Q:$Q,MATCH(日文原码!BC187,新汉化!$P:$P,0))</f>
        <v>く</v>
      </c>
      <c r="BD187" t="str">
        <f>INDEX(新汉化!$Q:$Q,MATCH(日文原码!BD187,新汉化!$P:$P,0))</f>
        <v>る</v>
      </c>
      <c r="BE187" t="str">
        <f>INDEX(新汉化!$Q:$Q,MATCH(日文原码!BE187,新汉化!$P:$P,0))</f>
        <v>と</v>
      </c>
      <c r="BF187" t="str">
        <f>INDEX(新汉化!$Q:$Q,MATCH(日文原码!BF187,新汉化!$P:$P,0))</f>
        <v> </v>
      </c>
      <c r="BG187" t="str">
        <f>INDEX(新汉化!$Q:$Q,MATCH(日文原码!BG187,新汉化!$P:$P,0))</f>
        <v>め</v>
      </c>
      <c r="BH187" t="str">
        <f>INDEX(新汉化!$Q:$Q,MATCH(日文原码!BH187,新汉化!$P:$P,0))</f>
        <v>を</v>
      </c>
      <c r="BI187" t="str">
        <f>INDEX(新汉化!$Q:$Q,MATCH(日文原码!BI187,新汉化!$P:$P,0))</f>
        <v> </v>
      </c>
      <c r="BJ187" t="str">
        <f>INDEX(新汉化!$Q:$Q,MATCH(日文原码!BJ187,新汉化!$P:$P,0))</f>
        <v>さ</v>
      </c>
      <c r="BK187" t="str">
        <f>INDEX(新汉化!$Q:$Q,MATCH(日文原码!BK187,新汉化!$P:$P,0))</f>
        <v>ま</v>
      </c>
      <c r="BL187" t="str">
        <f>INDEX(新汉化!$Q:$Q,MATCH(日文原码!BL187,新汉化!$P:$P,0))</f>
        <v>し</v>
      </c>
      <c r="BM187" t="str">
        <f>INDEX(新汉化!$Q:$Q,MATCH(日文原码!BM187,新汉化!$P:$P,0))</f>
        <v>て</v>
      </c>
      <c r="BN187" t="str">
        <f>INDEX(新汉化!$Q:$Q,MATCH(日文原码!BN187,新汉化!$P:$P,0))</f>
        <v> </v>
      </c>
      <c r="BO187" t="str">
        <f>INDEX(新汉化!$Q:$Q,MATCH(日文原码!BO187,新汉化!$P:$P,0))</f>
        <v> </v>
      </c>
      <c r="BP187" t="str">
        <f>INDEX(新汉化!$Q:$Q,MATCH(日文原码!BP187,新汉化!$P:$P,0))</f>
        <v> </v>
      </c>
      <c r="BQ187" s="8" t="str">
        <f>INDEX(新汉化!$Q:$Q,MATCH(日文原码!BQ187,新汉化!$P:$P,0))</f>
        <v> </v>
      </c>
      <c r="BR187" s="7" t="str">
        <f>INDEX(新汉化!$Q:$Q,MATCH(日文原码!BR187,新汉化!$P:$P,0))</f>
        <v>え</v>
      </c>
      <c r="BS187" t="str">
        <f>INDEX(新汉化!$Q:$Q,MATCH(日文原码!BS187,新汉化!$P:$P,0))</f>
        <v>も</v>
      </c>
      <c r="BT187" t="str">
        <f>INDEX(新汉化!$Q:$Q,MATCH(日文原码!BT187,新汉化!$P:$P,0))</f>
        <v>の</v>
      </c>
      <c r="BU187" t="str">
        <f>INDEX(新汉化!$Q:$Q,MATCH(日文原码!BU187,新汉化!$P:$P,0))</f>
        <v>を</v>
      </c>
      <c r="BV187" t="str">
        <f>INDEX(新汉化!$Q:$Q,MATCH(日文原码!BV187,新汉化!$P:$P,0))</f>
        <v> </v>
      </c>
      <c r="BW187" t="str">
        <f>INDEX(新汉化!$Q:$Q,MATCH(日文原码!BW187,新汉化!$P:$P,0))</f>
        <v>さ</v>
      </c>
      <c r="BX187" t="str">
        <f>INDEX(新汉化!$Q:$Q,MATCH(日文原码!BX187,新汉化!$P:$P,0))</f>
        <v>が</v>
      </c>
      <c r="BY187" t="str">
        <f>INDEX(新汉化!$Q:$Q,MATCH(日文原码!BY187,新汉化!$P:$P,0))</f>
        <v>し</v>
      </c>
      <c r="BZ187" t="str">
        <f>INDEX(新汉化!$Q:$Q,MATCH(日文原码!BZ187,新汉化!$P:$P,0))</f>
        <v>に</v>
      </c>
      <c r="CA187" t="str">
        <f>INDEX(新汉化!$Q:$Q,MATCH(日文原码!CA187,新汉化!$P:$P,0))</f>
        <v> </v>
      </c>
      <c r="CB187" t="str">
        <f>INDEX(新汉化!$Q:$Q,MATCH(日文原码!CB187,新汉化!$P:$P,0))</f>
        <v>う</v>
      </c>
      <c r="CC187" t="str">
        <f>INDEX(新汉化!$Q:$Q,MATCH(日文原码!CC187,新汉化!$P:$P,0))</f>
        <v>ろ</v>
      </c>
      <c r="CD187" t="str">
        <f>INDEX(新汉化!$Q:$Q,MATCH(日文原码!CD187,新汉化!$P:$P,0))</f>
        <v>つ</v>
      </c>
      <c r="CE187" t="str">
        <f>INDEX(新汉化!$Q:$Q,MATCH(日文原码!CE187,新汉化!$P:$P,0))</f>
        <v>き</v>
      </c>
      <c r="CF187" t="str">
        <f>INDEX(新汉化!$Q:$Q,MATCH(日文原码!CF187,新汉化!$P:$P,0))</f>
        <v>ま</v>
      </c>
      <c r="CG187" t="str">
        <f>INDEX(新汉化!$Q:$Q,MATCH(日文原码!CG187,新汉化!$P:$P,0))</f>
        <v>わ</v>
      </c>
      <c r="CH187" t="str">
        <f>INDEX(新汉化!$Q:$Q,MATCH(日文原码!CH187,新汉化!$P:$P,0))</f>
        <v>る</v>
      </c>
      <c r="CI187" t="str">
        <f>INDEX(新汉化!$Q:$Q,MATCH(日文原码!CI187,新汉化!$P:$P,0))</f>
        <v>と</v>
      </c>
      <c r="CJ187" t="str">
        <f>INDEX(新汉化!$Q:$Q,MATCH(日文原码!CJ187,新汉化!$P:$P,0))</f>
        <v> </v>
      </c>
      <c r="CK187" t="str">
        <f>INDEX(新汉化!$Q:$Q,MATCH(日文原码!CK187,新汉化!$P:$P,0))</f>
        <v>い</v>
      </c>
      <c r="CL187" t="str">
        <f>INDEX(新汉化!$Q:$Q,MATCH(日文原码!CL187,新汉化!$P:$P,0))</f>
        <v>わ</v>
      </c>
      <c r="CM187" t="str">
        <f>INDEX(新汉化!$Q:$Q,MATCH(日文原码!CM187,新汉化!$P:$P,0))</f>
        <v>れ</v>
      </c>
      <c r="CN187" t="str">
        <f>INDEX(新汉化!$Q:$Q,MATCH(日文原码!CN187,新汉化!$P:$P,0))</f>
        <v>る</v>
      </c>
      <c r="CO187" t="str">
        <f>INDEX(新汉化!$Q:$Q,MATCH(日文原码!CO187,新汉化!$P:$P,0))</f>
        <v>。</v>
      </c>
      <c r="CP187" s="13" t="str">
        <f>INDEX(新汉化!$Q:$Q,MATCH(日文原码!CP187,新汉化!$P:$P,0))</f>
        <v> </v>
      </c>
    </row>
    <row r="188" spans="1:94">
      <c r="A188" t="str">
        <f>MID(日文原码!A188,2,1)</f>
        <v>1</v>
      </c>
      <c r="B188" t="str">
        <f>MID(日文原码!B188,2,1)</f>
        <v>8</v>
      </c>
      <c r="C188" t="str">
        <f>MID(日文原码!C188,2,1)</f>
        <v>7</v>
      </c>
      <c r="D188" s="7" t="str">
        <f>MID(日文原码!D188,2,1)</f>
        <v>A</v>
      </c>
      <c r="E188" t="str">
        <f>MID(日文原码!E188,2,1)</f>
        <v>A</v>
      </c>
      <c r="F188" t="str">
        <f>MID(日文原码!F188,2,1)</f>
        <v>0</v>
      </c>
      <c r="G188" s="8" t="str">
        <f>MID(日文原码!G188,2,1)</f>
        <v>6</v>
      </c>
      <c r="H188" s="7" t="str">
        <f>MID(日文原码!H188,2,1)</f>
        <v>A</v>
      </c>
      <c r="I188" t="str">
        <f>MID(日文原码!I188,2,1)</f>
        <v>4</v>
      </c>
      <c r="J188" t="str">
        <f>MID(日文原码!J188,2,1)</f>
        <v>2</v>
      </c>
      <c r="K188" s="8" t="str">
        <f>MID(日文原码!K188,2,1)</f>
        <v>1</v>
      </c>
      <c r="L188" s="7" t="str">
        <f>INDEX(新汉化!$Q:$Q,MATCH(日文原码!L188,新汉化!$P:$P,0))</f>
        <v>タ</v>
      </c>
      <c r="M188" t="str">
        <f>INDEX(新汉化!$Q:$Q,MATCH(日文原码!M188,新汉化!$P:$P,0))</f>
        <v>ツ</v>
      </c>
      <c r="N188" t="str">
        <f>INDEX(新汉化!$Q:$Q,MATCH(日文原码!N188,新汉化!$P:$P,0))</f>
        <v>ベ</v>
      </c>
      <c r="O188" t="str">
        <f>INDEX(新汉化!$Q:$Q,MATCH(日文原码!O188,新汉化!$P:$P,0))</f>
        <v>イ</v>
      </c>
      <c r="P188" s="8" t="str">
        <f>INDEX(新汉化!$Q:$Q,MATCH(日文原码!P188,新汉化!$P:$P,0))</f>
        <v> </v>
      </c>
      <c r="Q188" s="7" t="str">
        <f>INDEX(新汉化!$Q:$Q,MATCH(日文原码!Q188,新汉化!$P:$P,0))</f>
        <v>い</v>
      </c>
      <c r="R188" t="str">
        <f>INDEX(新汉化!$Q:$Q,MATCH(日文原码!R188,新汉化!$P:$P,0))</f>
        <v>し</v>
      </c>
      <c r="S188" t="str">
        <f>INDEX(新汉化!$Q:$Q,MATCH(日文原码!S188,新汉化!$P:$P,0))</f>
        <v>あ</v>
      </c>
      <c r="T188" t="str">
        <f>INDEX(新汉化!$Q:$Q,MATCH(日文原码!T188,新汉化!$P:$P,0))</f>
        <v>た</v>
      </c>
      <c r="U188" s="8" t="str">
        <f>INDEX(新汉化!$Q:$Q,MATCH(日文原码!U188,新汉化!$P:$P,0))</f>
        <v>ま</v>
      </c>
      <c r="V188" s="7" t="str">
        <f>INDEX(新汉化!$Q:$Q,MATCH(日文原码!V188,新汉化!$P:$P,0))</f>
        <v>お</v>
      </c>
      <c r="W188" t="str">
        <f>INDEX(新汉化!$Q:$Q,MATCH(日文原码!W188,新汉化!$P:$P,0))</f>
        <v>お</v>
      </c>
      <c r="X188" t="str">
        <f>INDEX(新汉化!$Q:$Q,MATCH(日文原码!X188,新汉化!$P:$P,0))</f>
        <v>ぞ</v>
      </c>
      <c r="Y188" t="str">
        <f>INDEX(新汉化!$Q:$Q,MATCH(日文原码!Y188,新汉化!$P:$P,0))</f>
        <v>ら</v>
      </c>
      <c r="Z188" t="str">
        <f>INDEX(新汉化!$Q:$Q,MATCH(日文原码!Z188,新汉化!$P:$P,0))</f>
        <v>を</v>
      </c>
      <c r="AA188" t="str">
        <f>INDEX(新汉化!$Q:$Q,MATCH(日文原码!AA188,新汉化!$P:$P,0))</f>
        <v> </v>
      </c>
      <c r="AB188" t="str">
        <f>INDEX(新汉化!$Q:$Q,MATCH(日文原码!AB188,新汉化!$P:$P,0))</f>
        <v>と</v>
      </c>
      <c r="AC188" t="str">
        <f>INDEX(新汉化!$Q:$Q,MATCH(日文原码!AC188,新汉化!$P:$P,0))</f>
        <v>ぶ</v>
      </c>
      <c r="AD188" t="str">
        <f>INDEX(新汉化!$Q:$Q,MATCH(日文原码!AD188,新汉化!$P:$P,0))</f>
        <v>こ</v>
      </c>
      <c r="AE188" t="str">
        <f>INDEX(新汉化!$Q:$Q,MATCH(日文原码!AE188,新汉化!$P:$P,0))</f>
        <v>と</v>
      </c>
      <c r="AF188" t="str">
        <f>INDEX(新汉化!$Q:$Q,MATCH(日文原码!AF188,新汉化!$P:$P,0))</f>
        <v>を</v>
      </c>
      <c r="AG188" t="str">
        <f>INDEX(新汉化!$Q:$Q,MATCH(日文原码!AG188,新汉化!$P:$P,0))</f>
        <v> </v>
      </c>
      <c r="AH188" t="str">
        <f>INDEX(新汉化!$Q:$Q,MATCH(日文原码!AH188,新汉化!$P:$P,0))</f>
        <v>ゆ</v>
      </c>
      <c r="AI188" t="str">
        <f>INDEX(新汉化!$Q:$Q,MATCH(日文原码!AI188,新汉化!$P:$P,0))</f>
        <v>め</v>
      </c>
      <c r="AJ188" t="str">
        <f>INDEX(新汉化!$Q:$Q,MATCH(日文原码!AJ188,新汉化!$P:$P,0))</f>
        <v>み</v>
      </c>
      <c r="AK188" t="str">
        <f>INDEX(新汉化!$Q:$Q,MATCH(日文原码!AK188,新汉化!$P:$P,0))</f>
        <v>て</v>
      </c>
      <c r="AL188" t="str">
        <f>INDEX(新汉化!$Q:$Q,MATCH(日文原码!AL188,新汉化!$P:$P,0))</f>
        <v> </v>
      </c>
      <c r="AM188" t="str">
        <f>INDEX(新汉化!$Q:$Q,MATCH(日文原码!AM188,新汉化!$P:$P,0))</f>
        <v>く</v>
      </c>
      <c r="AN188" t="str">
        <f>INDEX(新汉化!$Q:$Q,MATCH(日文原码!AN188,新汉化!$P:$P,0))</f>
        <v>り</v>
      </c>
      <c r="AO188" t="str">
        <f>INDEX(新汉化!$Q:$Q,MATCH(日文原码!AO188,新汉化!$P:$P,0))</f>
        <v>か</v>
      </c>
      <c r="AP188" t="str">
        <f>INDEX(新汉化!$Q:$Q,MATCH(日文原码!AP188,新汉化!$P:$P,0))</f>
        <v>え</v>
      </c>
      <c r="AQ188" t="str">
        <f>INDEX(新汉化!$Q:$Q,MATCH(日文原码!AQ188,新汉化!$P:$P,0))</f>
        <v>し</v>
      </c>
      <c r="AR188" t="str">
        <f>INDEX(新汉化!$Q:$Q,MATCH(日文原码!AR188,新汉化!$P:$P,0))</f>
        <v> </v>
      </c>
      <c r="AS188" s="8" t="str">
        <f>INDEX(新汉化!$Q:$Q,MATCH(日文原码!AS188,新汉化!$P:$P,0))</f>
        <v> </v>
      </c>
      <c r="AT188" s="7" t="str">
        <f>INDEX(新汉化!$Q:$Q,MATCH(日文原码!AT188,新汉化!$P:$P,0))</f>
        <v>だ</v>
      </c>
      <c r="AU188" t="str">
        <f>INDEX(新汉化!$Q:$Q,MATCH(日文原码!AU188,新汉化!$P:$P,0))</f>
        <v>ん</v>
      </c>
      <c r="AV188" t="str">
        <f>INDEX(新汉化!$Q:$Q,MATCH(日文原码!AV188,新汉化!$P:$P,0))</f>
        <v>が</v>
      </c>
      <c r="AW188" t="str">
        <f>INDEX(新汉化!$Q:$Q,MATCH(日文原码!AW188,新汉化!$P:$P,0))</f>
        <v>い</v>
      </c>
      <c r="AX188" t="str">
        <f>INDEX(新汉化!$Q:$Q,MATCH(日文原码!AX188,新汉化!$P:$P,0))</f>
        <v>か</v>
      </c>
      <c r="AY188" t="str">
        <f>INDEX(新汉化!$Q:$Q,MATCH(日文原码!AY188,新汉化!$P:$P,0))</f>
        <v>ら</v>
      </c>
      <c r="AZ188" t="str">
        <f>INDEX(新汉化!$Q:$Q,MATCH(日文原码!AZ188,新汉化!$P:$P,0))</f>
        <v> </v>
      </c>
      <c r="BA188" t="str">
        <f>INDEX(新汉化!$Q:$Q,MATCH(日文原码!BA188,新汉化!$P:$P,0))</f>
        <v>と</v>
      </c>
      <c r="BB188" t="str">
        <f>INDEX(新汉化!$Q:$Q,MATCH(日文原码!BB188,新汉化!$P:$P,0))</f>
        <v>び</v>
      </c>
      <c r="BC188" t="str">
        <f>INDEX(新汉化!$Q:$Q,MATCH(日文原码!BC188,新汉化!$P:$P,0))</f>
        <v>お</v>
      </c>
      <c r="BD188" t="str">
        <f>INDEX(新汉化!$Q:$Q,MATCH(日文原码!BD188,新汉化!$P:$P,0))</f>
        <v>り</v>
      </c>
      <c r="BE188" t="str">
        <f>INDEX(新汉化!$Q:$Q,MATCH(日文原码!BE188,新汉化!$P:$P,0))</f>
        <v>て</v>
      </c>
      <c r="BF188" t="str">
        <f>INDEX(新汉化!$Q:$Q,MATCH(日文原码!BF188,新汉化!$P:$P,0))</f>
        <v>い</v>
      </c>
      <c r="BG188" t="str">
        <f>INDEX(新汉化!$Q:$Q,MATCH(日文原码!BG188,新汉化!$P:$P,0))</f>
        <v>る</v>
      </c>
      <c r="BH188" t="str">
        <f>INDEX(新汉化!$Q:$Q,MATCH(日文原码!BH188,新汉化!$P:$P,0))</f>
        <v> </v>
      </c>
      <c r="BI188" t="str">
        <f>INDEX(新汉化!$Q:$Q,MATCH(日文原码!BI188,新汉化!$P:$P,0))</f>
        <v>う</v>
      </c>
      <c r="BJ188" t="str">
        <f>INDEX(新汉化!$Q:$Q,MATCH(日文原码!BJ188,新汉化!$P:$P,0))</f>
        <v>ち</v>
      </c>
      <c r="BK188" t="str">
        <f>INDEX(新汉化!$Q:$Q,MATCH(日文原码!BK188,新汉化!$P:$P,0))</f>
        <v>に</v>
      </c>
      <c r="BL188" t="str">
        <f>INDEX(新汉化!$Q:$Q,MATCH(日文原码!BL188,新汉化!$P:$P,0))</f>
        <v> </v>
      </c>
      <c r="BM188" t="str">
        <f>INDEX(新汉化!$Q:$Q,MATCH(日文原码!BM188,新汉化!$P:$P,0))</f>
        <v>あ</v>
      </c>
      <c r="BN188" t="str">
        <f>INDEX(新汉化!$Q:$Q,MATCH(日文原码!BN188,新汉化!$P:$P,0))</f>
        <v>た</v>
      </c>
      <c r="BO188" t="str">
        <f>INDEX(新汉化!$Q:$Q,MATCH(日文原码!BO188,新汉化!$P:$P,0))</f>
        <v>ま</v>
      </c>
      <c r="BP188" t="str">
        <f>INDEX(新汉化!$Q:$Q,MATCH(日文原码!BP188,新汉化!$P:$P,0))</f>
        <v>が</v>
      </c>
      <c r="BQ188" s="8" t="str">
        <f>INDEX(新汉化!$Q:$Q,MATCH(日文原码!BQ188,新汉化!$P:$P,0))</f>
        <v> </v>
      </c>
      <c r="BR188" s="7" t="str">
        <f>INDEX(新汉化!$Q:$Q,MATCH(日文原码!BR188,新汉化!$P:$P,0))</f>
        <v>き</v>
      </c>
      <c r="BS188" t="str">
        <f>INDEX(新汉化!$Q:$Q,MATCH(日文原码!BS188,新汉化!$P:$P,0))</f>
        <v>た</v>
      </c>
      <c r="BT188" t="str">
        <f>INDEX(新汉化!$Q:$Q,MATCH(日文原码!BT188,新汉化!$P:$P,0))</f>
        <v>え</v>
      </c>
      <c r="BU188" t="str">
        <f>INDEX(新汉化!$Q:$Q,MATCH(日文原码!BU188,新汉化!$P:$P,0))</f>
        <v>ら</v>
      </c>
      <c r="BV188" t="str">
        <f>INDEX(新汉化!$Q:$Q,MATCH(日文原码!BV188,新汉化!$P:$P,0))</f>
        <v>れ</v>
      </c>
      <c r="BW188" t="str">
        <f>INDEX(新汉化!$Q:$Q,MATCH(日文原码!BW188,新汉化!$P:$P,0))</f>
        <v> </v>
      </c>
      <c r="BX188" t="str">
        <f>INDEX(新汉化!$Q:$Q,MATCH(日文原码!BX188,新汉化!$P:$P,0))</f>
        <v>こ</v>
      </c>
      <c r="BY188" t="str">
        <f>INDEX(新汉化!$Q:$Q,MATCH(日文原码!BY188,新汉化!$P:$P,0))</f>
        <v>う</v>
      </c>
      <c r="BZ188" t="str">
        <f>INDEX(新汉化!$Q:$Q,MATCH(日文原码!BZ188,新汉化!$P:$P,0))</f>
        <v>て</v>
      </c>
      <c r="CA188" t="str">
        <f>INDEX(新汉化!$Q:$Q,MATCH(日文原码!CA188,新汉化!$P:$P,0))</f>
        <v>つ</v>
      </c>
      <c r="CB188" t="str">
        <f>INDEX(新汉化!$Q:$Q,MATCH(日文原码!CB188,新汉化!$P:$P,0))</f>
        <v>の</v>
      </c>
      <c r="CC188" t="str">
        <f>INDEX(新汉化!$Q:$Q,MATCH(日文原码!CC188,新汉化!$P:$P,0))</f>
        <v> </v>
      </c>
      <c r="CD188" t="str">
        <f>INDEX(新汉化!$Q:$Q,MATCH(日文原码!CD188,新汉化!$P:$P,0))</f>
        <v>よ</v>
      </c>
      <c r="CE188" t="str">
        <f>INDEX(新汉化!$Q:$Q,MATCH(日文原码!CE188,新汉化!$P:$P,0))</f>
        <v>う</v>
      </c>
      <c r="CF188" t="str">
        <f>INDEX(新汉化!$Q:$Q,MATCH(日文原码!CF188,新汉化!$P:$P,0))</f>
        <v>に</v>
      </c>
      <c r="CG188" t="str">
        <f>INDEX(新汉化!$Q:$Q,MATCH(日文原码!CG188,新汉化!$P:$P,0))</f>
        <v> </v>
      </c>
      <c r="CH188" t="str">
        <f>INDEX(新汉化!$Q:$Q,MATCH(日文原码!CH188,新汉化!$P:$P,0))</f>
        <v>か</v>
      </c>
      <c r="CI188" t="str">
        <f>INDEX(新汉化!$Q:$Q,MATCH(日文原码!CI188,新汉化!$P:$P,0))</f>
        <v>た</v>
      </c>
      <c r="CJ188" t="str">
        <f>INDEX(新汉化!$Q:$Q,MATCH(日文原码!CJ188,新汉化!$P:$P,0))</f>
        <v>く</v>
      </c>
      <c r="CK188" t="str">
        <f>INDEX(新汉化!$Q:$Q,MATCH(日文原码!CK188,新汉化!$P:$P,0))</f>
        <v> </v>
      </c>
      <c r="CL188" t="str">
        <f>INDEX(新汉化!$Q:$Q,MATCH(日文原码!CL188,新汉化!$P:$P,0))</f>
        <v>な</v>
      </c>
      <c r="CM188" t="str">
        <f>INDEX(新汉化!$Q:$Q,MATCH(日文原码!CM188,新汉化!$P:$P,0))</f>
        <v>っ</v>
      </c>
      <c r="CN188" t="str">
        <f>INDEX(新汉化!$Q:$Q,MATCH(日文原码!CN188,新汉化!$P:$P,0))</f>
        <v>た</v>
      </c>
      <c r="CO188" t="str">
        <f>INDEX(新汉化!$Q:$Q,MATCH(日文原码!CO188,新汉化!$P:$P,0))</f>
        <v>。</v>
      </c>
      <c r="CP188" s="13" t="str">
        <f>INDEX(新汉化!$Q:$Q,MATCH(日文原码!CP188,新汉化!$P:$P,0))</f>
        <v> </v>
      </c>
    </row>
    <row r="189" spans="1:94">
      <c r="A189" t="str">
        <f>MID(日文原码!A189,2,1)</f>
        <v>1</v>
      </c>
      <c r="B189" t="str">
        <f>MID(日文原码!B189,2,1)</f>
        <v>8</v>
      </c>
      <c r="C189" t="str">
        <f>MID(日文原码!C189,2,1)</f>
        <v>8</v>
      </c>
      <c r="D189" s="7" t="str">
        <f>MID(日文原码!D189,2,1)</f>
        <v>A</v>
      </c>
      <c r="E189" t="str">
        <f>MID(日文原码!E189,2,1)</f>
        <v>A</v>
      </c>
      <c r="F189" t="str">
        <f>MID(日文原码!F189,2,1)</f>
        <v>1</v>
      </c>
      <c r="G189" s="8" t="str">
        <f>MID(日文原码!G189,2,1)</f>
        <v>1</v>
      </c>
      <c r="H189" s="7" t="str">
        <f>MID(日文原码!H189,2,1)</f>
        <v>1</v>
      </c>
      <c r="I189" t="str">
        <f>MID(日文原码!I189,2,1)</f>
        <v>1</v>
      </c>
      <c r="J189" t="str">
        <f>MID(日文原码!J189,2,1)</f>
        <v>0</v>
      </c>
      <c r="K189" s="8" t="str">
        <f>MID(日文原码!K189,2,1)</f>
        <v>5</v>
      </c>
      <c r="L189" s="7" t="str">
        <f>INDEX(新汉化!$Q:$Q,MATCH(日文原码!L189,新汉化!$P:$P,0))</f>
        <v>コ</v>
      </c>
      <c r="M189" t="str">
        <f>INDEX(新汉化!$Q:$Q,MATCH(日文原码!M189,新汉化!$P:$P,0))</f>
        <v>モ</v>
      </c>
      <c r="N189" t="str">
        <f>INDEX(新汉化!$Q:$Q,MATCH(日文原码!N189,新汉化!$P:$P,0))</f>
        <v>ル</v>
      </c>
      <c r="O189" t="str">
        <f>INDEX(新汉化!$Q:$Q,MATCH(日文原码!O189,新汉化!$P:$P,0))</f>
        <v>-</v>
      </c>
      <c r="P189" s="8" t="str">
        <f>INDEX(新汉化!$Q:$Q,MATCH(日文原码!P189,新汉化!$P:$P,0))</f>
        <v> </v>
      </c>
      <c r="Q189" s="7" t="str">
        <f>INDEX(新汉化!$Q:$Q,MATCH(日文原码!Q189,新汉化!$P:$P,0))</f>
        <v> </v>
      </c>
      <c r="R189" t="str">
        <f>INDEX(新汉化!$Q:$Q,MATCH(日文原码!R189,新汉化!$P:$P,0))</f>
        <v>に</v>
      </c>
      <c r="S189" t="str">
        <f>INDEX(新汉化!$Q:$Q,MATCH(日文原码!S189,新汉化!$P:$P,0))</f>
        <v>ん</v>
      </c>
      <c r="T189" t="str">
        <f>INDEX(新汉化!$Q:$Q,MATCH(日文原码!T189,新汉化!$P:$P,0))</f>
        <v>た</v>
      </c>
      <c r="U189" s="8" t="str">
        <f>INDEX(新汉化!$Q:$Q,MATCH(日文原码!U189,新汉化!$P:$P,0))</f>
        <v>い</v>
      </c>
      <c r="V189" s="7" t="str">
        <f>INDEX(新汉化!$Q:$Q,MATCH(日文原码!V189,新汉化!$P:$P,0))</f>
        <v>か</v>
      </c>
      <c r="W189" t="str">
        <f>INDEX(新汉化!$Q:$Q,MATCH(日文原码!W189,新汉化!$P:$P,0))</f>
        <v>た</v>
      </c>
      <c r="X189" t="str">
        <f>INDEX(新汉化!$Q:$Q,MATCH(日文原码!X189,新汉化!$P:$P,0))</f>
        <v>い</v>
      </c>
      <c r="Y189" t="str">
        <f>INDEX(新汉化!$Q:$Q,MATCH(日文原码!Y189,新汉化!$P:$P,0))</f>
        <v> </v>
      </c>
      <c r="Z189" t="str">
        <f>INDEX(新汉化!$Q:$Q,MATCH(日文原码!Z189,新汉化!$P:$P,0))</f>
        <v>カ</v>
      </c>
      <c r="AA189" t="str">
        <f>INDEX(新汉化!$Q:$Q,MATCH(日文原码!AA189,新汉化!$P:$P,0))</f>
        <v>ラ</v>
      </c>
      <c r="AB189" t="str">
        <f>INDEX(新汉化!$Q:$Q,MATCH(日文原码!AB189,新汉化!$P:$P,0))</f>
        <v>の</v>
      </c>
      <c r="AC189" t="str">
        <f>INDEX(新汉化!$Q:$Q,MATCH(日文原码!AC189,新汉化!$P:$P,0))</f>
        <v> </v>
      </c>
      <c r="AD189" t="str">
        <f>INDEX(新汉化!$Q:$Q,MATCH(日文原码!AD189,新汉化!$P:$P,0))</f>
        <v>な</v>
      </c>
      <c r="AE189" t="str">
        <f>INDEX(新汉化!$Q:$Q,MATCH(日文原码!AE189,新汉化!$P:$P,0))</f>
        <v>い</v>
      </c>
      <c r="AF189" t="str">
        <f>INDEX(新汉化!$Q:$Q,MATCH(日文原码!AF189,新汉化!$P:$P,0))</f>
        <v>ぶ</v>
      </c>
      <c r="AG189" t="str">
        <f>INDEX(新汉化!$Q:$Q,MATCH(日文原码!AG189,新汉化!$P:$P,0))</f>
        <v>は</v>
      </c>
      <c r="AH189" t="str">
        <f>INDEX(新汉化!$Q:$Q,MATCH(日文原码!AH189,新汉化!$P:$P,0))</f>
        <v> </v>
      </c>
      <c r="AI189" t="str">
        <f>INDEX(新汉化!$Q:$Q,MATCH(日文原码!AI189,新汉化!$P:$P,0))</f>
        <v>さ</v>
      </c>
      <c r="AJ189" t="str">
        <f>INDEX(新汉化!$Q:$Q,MATCH(日文原码!AJ189,新汉化!$P:$P,0))</f>
        <v>い</v>
      </c>
      <c r="AK189" t="str">
        <f>INDEX(新汉化!$Q:$Q,MATCH(日文原码!AK189,新汉化!$P:$P,0))</f>
        <v>ぼ</v>
      </c>
      <c r="AL189" t="str">
        <f>INDEX(新汉化!$Q:$Q,MATCH(日文原码!AL189,新汉化!$P:$P,0))</f>
        <v>う</v>
      </c>
      <c r="AM189" t="str">
        <f>INDEX(新汉化!$Q:$Q,MATCH(日文原码!AM189,新汉化!$P:$P,0))</f>
        <v>が</v>
      </c>
      <c r="AN189" t="str">
        <f>INDEX(新汉化!$Q:$Q,MATCH(日文原码!AN189,新汉化!$P:$P,0))</f>
        <v> </v>
      </c>
      <c r="AO189" t="str">
        <f>INDEX(新汉化!$Q:$Q,MATCH(日文原码!AO189,新汉化!$P:$P,0))</f>
        <v>へ</v>
      </c>
      <c r="AP189" t="str">
        <f>INDEX(新汉化!$Q:$Q,MATCH(日文原码!AP189,新汉化!$P:$P,0))</f>
        <v>ん</v>
      </c>
      <c r="AQ189" t="str">
        <f>INDEX(新汉化!$Q:$Q,MATCH(日文原码!AQ189,新汉化!$P:$P,0))</f>
        <v>か</v>
      </c>
      <c r="AR189" t="str">
        <f>INDEX(新汉化!$Q:$Q,MATCH(日文原码!AR189,新汉化!$P:$P,0))</f>
        <v>し</v>
      </c>
      <c r="AS189" s="8" t="str">
        <f>INDEX(新汉化!$Q:$Q,MATCH(日文原码!AS189,新汉化!$P:$P,0))</f>
        <v>て</v>
      </c>
      <c r="AT189" s="7" t="str">
        <f>INDEX(新汉化!$Q:$Q,MATCH(日文原码!AT189,新汉化!$P:$P,0))</f>
        <v>あ</v>
      </c>
      <c r="AU189" t="str">
        <f>INDEX(新汉化!$Q:$Q,MATCH(日文原码!AU189,新汉化!$P:$P,0))</f>
        <v>た</v>
      </c>
      <c r="AV189" t="str">
        <f>INDEX(新汉化!$Q:$Q,MATCH(日文原码!AV189,新汉化!$P:$P,0))</f>
        <v>ら</v>
      </c>
      <c r="AW189" t="str">
        <f>INDEX(新汉化!$Q:$Q,MATCH(日文原码!AW189,新汉化!$P:$P,0))</f>
        <v>し</v>
      </c>
      <c r="AX189" t="str">
        <f>INDEX(新汉化!$Q:$Q,MATCH(日文原码!AX189,新汉化!$P:$P,0))</f>
        <v>い</v>
      </c>
      <c r="AY189" t="str">
        <f>INDEX(新汉化!$Q:$Q,MATCH(日文原码!AY189,新汉化!$P:$P,0))</f>
        <v> </v>
      </c>
      <c r="AZ189" t="str">
        <f>INDEX(新汉化!$Q:$Q,MATCH(日文原码!AZ189,新汉化!$P:$P,0))</f>
        <v>か</v>
      </c>
      <c r="BA189" t="str">
        <f>INDEX(新汉化!$Q:$Q,MATCH(日文原码!BA189,新汉化!$P:$P,0))</f>
        <v>ら</v>
      </c>
      <c r="BB189" t="str">
        <f>INDEX(新汉化!$Q:$Q,MATCH(日文原码!BB189,新汉化!$P:$P,0))</f>
        <v>だ</v>
      </c>
      <c r="BC189" t="str">
        <f>INDEX(新汉化!$Q:$Q,MATCH(日文原码!BC189,新汉化!$P:$P,0))</f>
        <v>を</v>
      </c>
      <c r="BD189" t="str">
        <f>INDEX(新汉化!$Q:$Q,MATCH(日文原码!BD189,新汉化!$P:$P,0))</f>
        <v> </v>
      </c>
      <c r="BE189" t="str">
        <f>INDEX(新汉化!$Q:$Q,MATCH(日文原码!BE189,新汉化!$P:$P,0))</f>
        <v>つ</v>
      </c>
      <c r="BF189" t="str">
        <f>INDEX(新汉化!$Q:$Q,MATCH(日文原码!BF189,新汉化!$P:$P,0))</f>
        <v>く</v>
      </c>
      <c r="BG189" t="str">
        <f>INDEX(新汉化!$Q:$Q,MATCH(日文原码!BG189,新汉化!$P:$P,0))</f>
        <v>っ</v>
      </c>
      <c r="BH189" t="str">
        <f>INDEX(新汉化!$Q:$Q,MATCH(日文原码!BH189,新汉化!$P:$P,0))</f>
        <v>て</v>
      </c>
      <c r="BI189" t="str">
        <f>INDEX(新汉化!$Q:$Q,MATCH(日文原码!BI189,新汉化!$P:$P,0))</f>
        <v>い</v>
      </c>
      <c r="BJ189" t="str">
        <f>INDEX(新汉化!$Q:$Q,MATCH(日文原码!BJ189,新汉化!$P:$P,0))</f>
        <v>る</v>
      </c>
      <c r="BK189" t="str">
        <f>INDEX(新汉化!$Q:$Q,MATCH(日文原码!BK189,新汉化!$P:$P,0))</f>
        <v> </v>
      </c>
      <c r="BL189" t="str">
        <f>INDEX(新汉化!$Q:$Q,MATCH(日文原码!BL189,新汉化!$P:$P,0))</f>
        <v>さ</v>
      </c>
      <c r="BM189" t="str">
        <f>INDEX(新汉化!$Q:$Q,MATCH(日文原码!BM189,新汉化!$P:$P,0))</f>
        <v>い</v>
      </c>
      <c r="BN189" t="str">
        <f>INDEX(新汉化!$Q:$Q,MATCH(日文原码!BN189,新汉化!$P:$P,0))</f>
        <v>ち</v>
      </c>
      <c r="BO189" t="str">
        <f>INDEX(新汉化!$Q:$Q,MATCH(日文原码!BO189,新汉化!$P:$P,0))</f>
        <v>ゅ</v>
      </c>
      <c r="BP189" t="str">
        <f>INDEX(新汉化!$Q:$Q,MATCH(日文原码!BP189,新汉化!$P:$P,0))</f>
        <v>う</v>
      </c>
      <c r="BQ189" s="8" t="str">
        <f>INDEX(新汉化!$Q:$Q,MATCH(日文原码!BQ189,新汉化!$P:$P,0))</f>
        <v>。</v>
      </c>
      <c r="BR189" s="7" t="str">
        <f>INDEX(新汉化!$Q:$Q,MATCH(日文原码!BR189,新汉化!$P:$P,0))</f>
        <v>カ</v>
      </c>
      <c r="BS189" t="str">
        <f>INDEX(新汉化!$Q:$Q,MATCH(日文原码!BS189,新汉化!$P:$P,0))</f>
        <v>ラ</v>
      </c>
      <c r="BT189" t="str">
        <f>INDEX(新汉化!$Q:$Q,MATCH(日文原码!BT189,新汉化!$P:$P,0))</f>
        <v>が</v>
      </c>
      <c r="BU189" t="str">
        <f>INDEX(新汉化!$Q:$Q,MATCH(日文原码!BU189,新汉化!$P:$P,0))</f>
        <v> </v>
      </c>
      <c r="BV189" t="str">
        <f>INDEX(新汉化!$Q:$Q,MATCH(日文原码!BV189,新汉化!$P:$P,0))</f>
        <v>と</v>
      </c>
      <c r="BW189" t="str">
        <f>INDEX(新汉化!$Q:$Q,MATCH(日文原码!BW189,新汉化!$P:$P,0))</f>
        <v>て</v>
      </c>
      <c r="BX189" t="str">
        <f>INDEX(新汉化!$Q:$Q,MATCH(日文原码!BX189,新汉化!$P:$P,0))</f>
        <v>も</v>
      </c>
      <c r="BY189" t="str">
        <f>INDEX(新汉化!$Q:$Q,MATCH(日文原码!BY189,新汉化!$P:$P,0))</f>
        <v> </v>
      </c>
      <c r="BZ189" t="str">
        <f>INDEX(新汉化!$Q:$Q,MATCH(日文原码!BZ189,新汉化!$P:$P,0))</f>
        <v>お</v>
      </c>
      <c r="CA189" t="str">
        <f>INDEX(新汉化!$Q:$Q,MATCH(日文原码!CA189,新汉化!$P:$P,0))</f>
        <v>も</v>
      </c>
      <c r="CB189" t="str">
        <f>INDEX(新汉化!$Q:$Q,MATCH(日文原码!CB189,新汉化!$P:$P,0))</f>
        <v>い</v>
      </c>
      <c r="CC189" t="str">
        <f>INDEX(新汉化!$Q:$Q,MATCH(日文原码!CC189,新汉化!$P:$P,0))</f>
        <v>の</v>
      </c>
      <c r="CD189" t="str">
        <f>INDEX(新汉化!$Q:$Q,MATCH(日文原码!CD189,新汉化!$P:$P,0))</f>
        <v>で</v>
      </c>
      <c r="CE189" t="str">
        <f>INDEX(新汉化!$Q:$Q,MATCH(日文原码!CE189,新汉化!$P:$P,0))</f>
        <v> </v>
      </c>
      <c r="CF189" t="str">
        <f>INDEX(新汉化!$Q:$Q,MATCH(日文原码!CF189,新汉化!$P:$P,0))</f>
        <v>う</v>
      </c>
      <c r="CG189" t="str">
        <f>INDEX(新汉化!$Q:$Q,MATCH(日文原码!CG189,新汉化!$P:$P,0))</f>
        <v>ご</v>
      </c>
      <c r="CH189" t="str">
        <f>INDEX(新汉化!$Q:$Q,MATCH(日文原码!CH189,新汉化!$P:$P,0))</f>
        <v>き</v>
      </c>
      <c r="CI189" t="str">
        <f>INDEX(新汉化!$Q:$Q,MATCH(日文原码!CI189,新汉化!$P:$P,0))</f>
        <v>は</v>
      </c>
      <c r="CJ189" t="str">
        <f>INDEX(新汉化!$Q:$Q,MATCH(日文原码!CJ189,新汉化!$P:$P,0))</f>
        <v> </v>
      </c>
      <c r="CK189" t="str">
        <f>INDEX(新汉化!$Q:$Q,MATCH(日文原码!CK189,新汉化!$P:$P,0))</f>
        <v>に</v>
      </c>
      <c r="CL189" t="str">
        <f>INDEX(新汉化!$Q:$Q,MATCH(日文原码!CL189,新汉化!$P:$P,0))</f>
        <v>ぶ</v>
      </c>
      <c r="CM189" t="str">
        <f>INDEX(新汉化!$Q:$Q,MATCH(日文原码!CM189,新汉化!$P:$P,0))</f>
        <v>い</v>
      </c>
      <c r="CN189" t="str">
        <f>INDEX(新汉化!$Q:$Q,MATCH(日文原码!CN189,新汉化!$P:$P,0))</f>
        <v>ぞ</v>
      </c>
      <c r="CO189" t="str">
        <f>INDEX(新汉化!$Q:$Q,MATCH(日文原码!CO189,新汉化!$P:$P,0))</f>
        <v>。</v>
      </c>
      <c r="CP189" s="13" t="str">
        <f>INDEX(新汉化!$Q:$Q,MATCH(日文原码!CP189,新汉化!$P:$P,0))</f>
        <v> </v>
      </c>
    </row>
    <row r="190" spans="1:94">
      <c r="A190" t="str">
        <f>MID(日文原码!A190,2,1)</f>
        <v>1</v>
      </c>
      <c r="B190" t="str">
        <f>MID(日文原码!B190,2,1)</f>
        <v>8</v>
      </c>
      <c r="C190" t="str">
        <f>MID(日文原码!C190,2,1)</f>
        <v>9</v>
      </c>
      <c r="D190" s="7" t="str">
        <f>MID(日文原码!D190,2,1)</f>
        <v>A</v>
      </c>
      <c r="E190" t="str">
        <f>MID(日文原码!E190,2,1)</f>
        <v>A</v>
      </c>
      <c r="F190" t="str">
        <f>MID(日文原码!F190,2,1)</f>
        <v>1</v>
      </c>
      <c r="G190" s="8" t="str">
        <f>MID(日文原码!G190,2,1)</f>
        <v>5</v>
      </c>
      <c r="H190" s="7" t="str">
        <f>MID(日文原码!H190,2,1)</f>
        <v>1</v>
      </c>
      <c r="I190" t="str">
        <f>MID(日文原码!I190,2,1)</f>
        <v>0</v>
      </c>
      <c r="J190" t="str">
        <f>MID(日文原码!J190,2,1)</f>
        <v>2</v>
      </c>
      <c r="K190" s="8" t="str">
        <f>MID(日文原码!K190,2,1)</f>
        <v>6</v>
      </c>
      <c r="L190" s="7" t="str">
        <f>INDEX(新汉化!$Q:$Q,MATCH(日文原码!L190,新汉化!$P:$P,0))</f>
        <v>ボ</v>
      </c>
      <c r="M190" t="str">
        <f>INDEX(新汉化!$Q:$Q,MATCH(日文原码!M190,新汉化!$P:$P,0))</f>
        <v>-</v>
      </c>
      <c r="N190" t="str">
        <f>INDEX(新汉化!$Q:$Q,MATCH(日文原码!N190,新汉化!$P:$P,0))</f>
        <v>マ</v>
      </c>
      <c r="O190" t="str">
        <f>INDEX(新汉化!$Q:$Q,MATCH(日文原码!O190,新汉化!$P:$P,0))</f>
        <v>ン</v>
      </c>
      <c r="P190" s="8" t="str">
        <f>INDEX(新汉化!$Q:$Q,MATCH(日文原码!P190,新汉化!$P:$P,0))</f>
        <v>ダ</v>
      </c>
      <c r="Q190" s="7" t="str">
        <f>INDEX(新汉化!$Q:$Q,MATCH(日文原码!Q190,新汉化!$P:$P,0))</f>
        <v> </v>
      </c>
      <c r="R190" t="str">
        <f>INDEX(新汉化!$Q:$Q,MATCH(日文原码!R190,新汉化!$P:$P,0))</f>
        <v>ド</v>
      </c>
      <c r="S190" t="str">
        <f>INDEX(新汉化!$Q:$Q,MATCH(日文原码!S190,新汉化!$P:$P,0))</f>
        <v>ラ</v>
      </c>
      <c r="T190" t="str">
        <f>INDEX(新汉化!$Q:$Q,MATCH(日文原码!T190,新汉化!$P:$P,0))</f>
        <v>ゴ</v>
      </c>
      <c r="U190" s="8" t="str">
        <f>INDEX(新汉化!$Q:$Q,MATCH(日文原码!U190,新汉化!$P:$P,0))</f>
        <v>ン</v>
      </c>
      <c r="V190" s="7" t="str">
        <f>INDEX(新汉化!$Q:$Q,MATCH(日文原码!V190,新汉化!$P:$P,0))</f>
        <v>つ</v>
      </c>
      <c r="W190" t="str">
        <f>INDEX(新汉化!$Q:$Q,MATCH(日文原码!W190,新汉化!$P:$P,0))</f>
        <v>ば</v>
      </c>
      <c r="X190" t="str">
        <f>INDEX(新汉化!$Q:$Q,MATCH(日文原码!X190,新汉化!$P:$P,0))</f>
        <v>さ</v>
      </c>
      <c r="Y190" t="str">
        <f>INDEX(新汉化!$Q:$Q,MATCH(日文原码!Y190,新汉化!$P:$P,0))</f>
        <v>が</v>
      </c>
      <c r="Z190" t="str">
        <f>INDEX(新汉化!$Q:$Q,MATCH(日文原码!Z190,新汉化!$P:$P,0))</f>
        <v> </v>
      </c>
      <c r="AA190" t="str">
        <f>INDEX(新汉化!$Q:$Q,MATCH(日文原码!AA190,新汉化!$P:$P,0))</f>
        <v>ほ</v>
      </c>
      <c r="AB190" t="str">
        <f>INDEX(新汉化!$Q:$Q,MATCH(日文原码!AB190,新汉化!$P:$P,0))</f>
        <v>し</v>
      </c>
      <c r="AC190" t="str">
        <f>INDEX(新汉化!$Q:$Q,MATCH(日文原码!AC190,新汉化!$P:$P,0))</f>
        <v>い</v>
      </c>
      <c r="AD190" t="str">
        <f>INDEX(新汉化!$Q:$Q,MATCH(日文原码!AD190,新汉化!$P:$P,0))</f>
        <v>と</v>
      </c>
      <c r="AE190" t="str">
        <f>INDEX(新汉化!$Q:$Q,MATCH(日文原码!AE190,新汉化!$P:$P,0))</f>
        <v> </v>
      </c>
      <c r="AF190" t="str">
        <f>INDEX(新汉化!$Q:$Q,MATCH(日文原码!AF190,新汉化!$P:$P,0))</f>
        <v>つ</v>
      </c>
      <c r="AG190" t="str">
        <f>INDEX(新汉化!$Q:$Q,MATCH(日文原码!AG190,新汉化!$P:$P,0))</f>
        <v>よ</v>
      </c>
      <c r="AH190" t="str">
        <f>INDEX(新汉化!$Q:$Q,MATCH(日文原码!AH190,新汉化!$P:$P,0))</f>
        <v>く</v>
      </c>
      <c r="AI190" t="str">
        <f>INDEX(新汉化!$Q:$Q,MATCH(日文原码!AI190,新汉化!$P:$P,0))</f>
        <v> </v>
      </c>
      <c r="AJ190" t="str">
        <f>INDEX(新汉化!$Q:$Q,MATCH(日文原码!AJ190,新汉化!$P:$P,0))</f>
        <v>お</v>
      </c>
      <c r="AK190" t="str">
        <f>INDEX(新汉化!$Q:$Q,MATCH(日文原码!AK190,新汉化!$P:$P,0))</f>
        <v>も</v>
      </c>
      <c r="AL190" t="str">
        <f>INDEX(新汉化!$Q:$Q,MATCH(日文原码!AL190,新汉化!$P:$P,0))</f>
        <v>い</v>
      </c>
      <c r="AM190" t="str">
        <f>INDEX(新汉化!$Q:$Q,MATCH(日文原码!AM190,新汉化!$P:$P,0))</f>
        <v> </v>
      </c>
      <c r="AN190" t="str">
        <f>INDEX(新汉化!$Q:$Q,MATCH(日文原码!AN190,新汉化!$P:$P,0))</f>
        <v>つ</v>
      </c>
      <c r="AO190" t="str">
        <f>INDEX(新汉化!$Q:$Q,MATCH(日文原码!AO190,新汉化!$P:$P,0))</f>
        <v>づ</v>
      </c>
      <c r="AP190" t="str">
        <f>INDEX(新汉化!$Q:$Q,MATCH(日文原码!AP190,新汉化!$P:$P,0))</f>
        <v>け</v>
      </c>
      <c r="AQ190" t="str">
        <f>INDEX(新汉化!$Q:$Q,MATCH(日文原码!AQ190,新汉化!$P:$P,0))</f>
        <v>て</v>
      </c>
      <c r="AR190" t="str">
        <f>INDEX(新汉化!$Q:$Q,MATCH(日文原码!AR190,新汉化!$P:$P,0))</f>
        <v>き</v>
      </c>
      <c r="AS190" s="8" t="str">
        <f>INDEX(新汉化!$Q:$Q,MATCH(日文原码!AS190,新汉化!$P:$P,0))</f>
        <v>た</v>
      </c>
      <c r="AT190" s="7" t="str">
        <f>INDEX(新汉化!$Q:$Q,MATCH(日文原码!AT190,新汉化!$P:$P,0))</f>
        <v>け</v>
      </c>
      <c r="AU190" t="str">
        <f>INDEX(新汉化!$Q:$Q,MATCH(日文原码!AU190,新汉化!$P:$P,0))</f>
        <v>っ</v>
      </c>
      <c r="AV190" t="str">
        <f>INDEX(新汉化!$Q:$Q,MATCH(日文原码!AV190,新汉化!$P:$P,0))</f>
        <v>か</v>
      </c>
      <c r="AW190" t="str">
        <f>INDEX(新汉化!$Q:$Q,MATCH(日文原码!AW190,新汉化!$P:$P,0))</f>
        <v> </v>
      </c>
      <c r="AX190" t="str">
        <f>INDEX(新汉化!$Q:$Q,MATCH(日文原码!AX190,新汉化!$P:$P,0))</f>
        <v>か</v>
      </c>
      <c r="AY190" t="str">
        <f>INDEX(新汉化!$Q:$Q,MATCH(日文原码!AY190,新汉化!$P:$P,0))</f>
        <v>ら</v>
      </c>
      <c r="AZ190" t="str">
        <f>INDEX(新汉化!$Q:$Q,MATCH(日文原码!AZ190,新汉化!$P:$P,0))</f>
        <v>だ</v>
      </c>
      <c r="BA190" t="str">
        <f>INDEX(新汉化!$Q:$Q,MATCH(日文原码!BA190,新汉化!$P:$P,0))</f>
        <v>の</v>
      </c>
      <c r="BB190" t="str">
        <f>INDEX(新汉化!$Q:$Q,MATCH(日文原码!BB190,新汉化!$P:$P,0))</f>
        <v> </v>
      </c>
      <c r="BC190" t="str">
        <f>INDEX(新汉化!$Q:$Q,MATCH(日文原码!BC190,新汉化!$P:$P,0))</f>
        <v>さ</v>
      </c>
      <c r="BD190" t="str">
        <f>INDEX(新汉化!$Q:$Q,MATCH(日文原码!BD190,新汉化!$P:$P,0))</f>
        <v>い</v>
      </c>
      <c r="BE190" t="str">
        <f>INDEX(新汉化!$Q:$Q,MATCH(日文原码!BE190,新汉化!$P:$P,0))</f>
        <v>ぼ</v>
      </c>
      <c r="BF190" t="str">
        <f>INDEX(新汉化!$Q:$Q,MATCH(日文原码!BF190,新汉化!$P:$P,0))</f>
        <v>う</v>
      </c>
      <c r="BG190" t="str">
        <f>INDEX(新汉化!$Q:$Q,MATCH(日文原码!BG190,新汉化!$P:$P,0))</f>
        <v>が</v>
      </c>
      <c r="BH190" t="str">
        <f>INDEX(新汉化!$Q:$Q,MATCH(日文原码!BH190,新汉化!$P:$P,0))</f>
        <v> </v>
      </c>
      <c r="BI190" t="str">
        <f>INDEX(新汉化!$Q:$Q,MATCH(日文原码!BI190,新汉化!$P:$P,0))</f>
        <v>と</v>
      </c>
      <c r="BJ190" t="str">
        <f>INDEX(新汉化!$Q:$Q,MATCH(日文原码!BJ190,新汉化!$P:$P,0))</f>
        <v>つ</v>
      </c>
      <c r="BK190" t="str">
        <f>INDEX(新汉化!$Q:$Q,MATCH(日文原码!BK190,新汉化!$P:$P,0))</f>
        <v>ぜ</v>
      </c>
      <c r="BL190" t="str">
        <f>INDEX(新汉化!$Q:$Q,MATCH(日文原码!BL190,新汉化!$P:$P,0))</f>
        <v>ん</v>
      </c>
      <c r="BM190" t="str">
        <f>INDEX(新汉化!$Q:$Q,MATCH(日文原码!BM190,新汉化!$P:$P,0))</f>
        <v>へ</v>
      </c>
      <c r="BN190" t="str">
        <f>INDEX(新汉化!$Q:$Q,MATCH(日文原码!BN190,新汉化!$P:$P,0))</f>
        <v>ん</v>
      </c>
      <c r="BO190" t="str">
        <f>INDEX(新汉化!$Q:$Q,MATCH(日文原码!BO190,新汉化!$P:$P,0))</f>
        <v>い</v>
      </c>
      <c r="BP190" t="str">
        <f>INDEX(新汉化!$Q:$Q,MATCH(日文原码!BP190,新汉化!$P:$P,0))</f>
        <v>を</v>
      </c>
      <c r="BQ190" s="8" t="str">
        <f>INDEX(新汉化!$Q:$Q,MATCH(日文原码!BQ190,新汉化!$P:$P,0))</f>
        <v> </v>
      </c>
      <c r="BR190" s="7" t="str">
        <f>INDEX(新汉化!$Q:$Q,MATCH(日文原码!BR190,新汉化!$P:$P,0))</f>
        <v>お</v>
      </c>
      <c r="BS190" t="str">
        <f>INDEX(新汉化!$Q:$Q,MATCH(日文原码!BS190,新汉化!$P:$P,0))</f>
        <v>こ</v>
      </c>
      <c r="BT190" t="str">
        <f>INDEX(新汉化!$Q:$Q,MATCH(日文原码!BT190,新汉化!$P:$P,0))</f>
        <v>し</v>
      </c>
      <c r="BU190" t="str">
        <f>INDEX(新汉化!$Q:$Q,MATCH(日文原码!BU190,新汉化!$P:$P,0))</f>
        <v> </v>
      </c>
      <c r="BV190" t="str">
        <f>INDEX(新汉化!$Q:$Q,MATCH(日文原码!BV190,新汉化!$P:$P,0))</f>
        <v>み</v>
      </c>
      <c r="BW190" t="str">
        <f>INDEX(新汉化!$Q:$Q,MATCH(日文原码!BW190,新汉化!$P:$P,0))</f>
        <v>ご</v>
      </c>
      <c r="BX190" t="str">
        <f>INDEX(新汉化!$Q:$Q,MATCH(日文原码!BX190,新汉化!$P:$P,0))</f>
        <v>と</v>
      </c>
      <c r="BY190" t="str">
        <f>INDEX(新汉化!$Q:$Q,MATCH(日文原码!BY190,新汉化!$P:$P,0))</f>
        <v>な</v>
      </c>
      <c r="BZ190" t="str">
        <f>INDEX(新汉化!$Q:$Q,MATCH(日文原码!BZ190,新汉化!$P:$P,0))</f>
        <v> </v>
      </c>
      <c r="CA190" t="str">
        <f>INDEX(新汉化!$Q:$Q,MATCH(日文原码!CA190,新汉化!$P:$P,0))</f>
        <v>つ</v>
      </c>
      <c r="CB190" t="str">
        <f>INDEX(新汉化!$Q:$Q,MATCH(日文原码!CB190,新汉化!$P:$P,0))</f>
        <v>ば</v>
      </c>
      <c r="CC190" t="str">
        <f>INDEX(新汉化!$Q:$Q,MATCH(日文原码!CC190,新汉化!$P:$P,0))</f>
        <v>さ</v>
      </c>
      <c r="CD190" t="str">
        <f>INDEX(新汉化!$Q:$Q,MATCH(日文原码!CD190,新汉化!$P:$P,0))</f>
        <v>が</v>
      </c>
      <c r="CE190" t="str">
        <f>INDEX(新汉化!$Q:$Q,MATCH(日文原码!CE190,新汉化!$P:$P,0))</f>
        <v> </v>
      </c>
      <c r="CF190" t="str">
        <f>INDEX(新汉化!$Q:$Q,MATCH(日文原码!CF190,新汉化!$P:$P,0))</f>
        <v>は</v>
      </c>
      <c r="CG190" t="str">
        <f>INDEX(新汉化!$Q:$Q,MATCH(日文原码!CG190,新汉化!$P:$P,0))</f>
        <v>え</v>
      </c>
      <c r="CH190" t="str">
        <f>INDEX(新汉化!$Q:$Q,MATCH(日文原码!CH190,新汉化!$P:$P,0))</f>
        <v>て</v>
      </c>
      <c r="CI190" t="str">
        <f>INDEX(新汉化!$Q:$Q,MATCH(日文原码!CI190,新汉化!$P:$P,0))</f>
        <v>き</v>
      </c>
      <c r="CJ190" t="str">
        <f>INDEX(新汉化!$Q:$Q,MATCH(日文原码!CJ190,新汉化!$P:$P,0))</f>
        <v>た</v>
      </c>
      <c r="CK190" t="str">
        <f>INDEX(新汉化!$Q:$Q,MATCH(日文原码!CK190,新汉化!$P:$P,0))</f>
        <v>と</v>
      </c>
      <c r="CL190" t="str">
        <f>INDEX(新汉化!$Q:$Q,MATCH(日文原码!CL190,新汉化!$P:$P,0))</f>
        <v> </v>
      </c>
      <c r="CM190" t="str">
        <f>INDEX(新汉化!$Q:$Q,MATCH(日文原码!CM190,新汉化!$P:$P,0))</f>
        <v>い</v>
      </c>
      <c r="CN190" t="str">
        <f>INDEX(新汉化!$Q:$Q,MATCH(日文原码!CN190,新汉化!$P:$P,0))</f>
        <v>う</v>
      </c>
      <c r="CO190" t="str">
        <f>INDEX(新汉化!$Q:$Q,MATCH(日文原码!CO190,新汉化!$P:$P,0))</f>
        <v>。</v>
      </c>
      <c r="CP190" s="13" t="str">
        <f>INDEX(新汉化!$Q:$Q,MATCH(日文原码!CP190,新汉化!$P:$P,0))</f>
        <v> </v>
      </c>
    </row>
    <row r="191" spans="1:94">
      <c r="A191" t="str">
        <f>MID(日文原码!A191,2,1)</f>
        <v>1</v>
      </c>
      <c r="B191" t="str">
        <f>MID(日文原码!B191,2,1)</f>
        <v>9</v>
      </c>
      <c r="C191" t="str">
        <f>MID(日文原码!C191,2,1)</f>
        <v>0</v>
      </c>
      <c r="D191" s="7" t="str">
        <f>MID(日文原码!D191,2,1)</f>
        <v>A</v>
      </c>
      <c r="E191" t="str">
        <f>MID(日文原码!E191,2,1)</f>
        <v>A</v>
      </c>
      <c r="F191" t="str">
        <f>MID(日文原码!F191,2,1)</f>
        <v>0</v>
      </c>
      <c r="G191" s="8" t="str">
        <f>MID(日文原码!G191,2,1)</f>
        <v>6</v>
      </c>
      <c r="H191" s="7" t="str">
        <f>MID(日文原码!H191,2,1)</f>
        <v>A</v>
      </c>
      <c r="I191" t="str">
        <f>MID(日文原码!I191,2,1)</f>
        <v>9</v>
      </c>
      <c r="J191" t="str">
        <f>MID(日文原码!J191,2,1)</f>
        <v>5</v>
      </c>
      <c r="K191" s="8" t="str">
        <f>MID(日文原码!K191,2,1)</f>
        <v>2</v>
      </c>
      <c r="L191" s="7" t="str">
        <f>INDEX(新汉化!$Q:$Q,MATCH(日文原码!L191,新汉化!$P:$P,0))</f>
        <v>ダ</v>
      </c>
      <c r="M191" t="str">
        <f>INDEX(新汉化!$Q:$Q,MATCH(日文原码!M191,新汉化!$P:$P,0))</f>
        <v>ン</v>
      </c>
      <c r="N191" t="str">
        <f>INDEX(新汉化!$Q:$Q,MATCH(日文原码!N191,新汉化!$P:$P,0))</f>
        <v>バ</v>
      </c>
      <c r="O191" t="str">
        <f>INDEX(新汉化!$Q:$Q,MATCH(日文原码!O191,新汉化!$P:$P,0))</f>
        <v>ル</v>
      </c>
      <c r="P191" s="8" t="str">
        <f>INDEX(新汉化!$Q:$Q,MATCH(日文原码!P191,新汉化!$P:$P,0))</f>
        <v> </v>
      </c>
      <c r="Q191" s="7" t="str">
        <f>INDEX(新汉化!$Q:$Q,MATCH(日文原码!Q191,新汉化!$P:$P,0))</f>
        <v>て</v>
      </c>
      <c r="R191" t="str">
        <f>INDEX(新汉化!$Q:$Q,MATCH(日文原码!R191,新汉化!$P:$P,0))</f>
        <v>っ</v>
      </c>
      <c r="S191" t="str">
        <f>INDEX(新汉化!$Q:$Q,MATCH(日文原码!S191,新汉化!$P:$P,0))</f>
        <v>き</v>
      </c>
      <c r="T191" t="str">
        <f>INDEX(新汉化!$Q:$Q,MATCH(日文原码!T191,新汉化!$P:$P,0))</f>
        <v>ゅ</v>
      </c>
      <c r="U191" s="8" t="str">
        <f>INDEX(新汉化!$Q:$Q,MATCH(日文原码!U191,新汉化!$P:$P,0))</f>
        <v>う</v>
      </c>
      <c r="V191" s="7" t="str">
        <f>INDEX(新汉化!$Q:$Q,MATCH(日文原码!V191,新汉化!$P:$P,0))</f>
        <v>か</v>
      </c>
      <c r="W191" t="str">
        <f>INDEX(新汉化!$Q:$Q,MATCH(日文原码!W191,新汉化!$P:$P,0))</f>
        <v>ら</v>
      </c>
      <c r="X191" t="str">
        <f>INDEX(新汉化!$Q:$Q,MATCH(日文原码!X191,新汉化!$P:$P,0))</f>
        <v>だ</v>
      </c>
      <c r="Y191" t="str">
        <f>INDEX(新汉化!$Q:$Q,MATCH(日文原码!Y191,新汉化!$P:$P,0))</f>
        <v>か</v>
      </c>
      <c r="Z191" t="str">
        <f>INDEX(新汉化!$Q:$Q,MATCH(日文原码!Z191,新汉化!$P:$P,0))</f>
        <v>ら</v>
      </c>
      <c r="AA191" t="str">
        <f>INDEX(新汉化!$Q:$Q,MATCH(日文原码!AA191,新汉化!$P:$P,0))</f>
        <v> </v>
      </c>
      <c r="AB191" t="str">
        <f>INDEX(新汉化!$Q:$Q,MATCH(日文原码!AB191,新汉化!$P:$P,0))</f>
        <v>で</v>
      </c>
      <c r="AC191" t="str">
        <f>INDEX(新汉化!$Q:$Q,MATCH(日文原码!AC191,新汉化!$P:$P,0))</f>
        <v>て</v>
      </c>
      <c r="AD191" t="str">
        <f>INDEX(新汉化!$Q:$Q,MATCH(日文原码!AD191,新汉化!$P:$P,0))</f>
        <v>い</v>
      </c>
      <c r="AE191" t="str">
        <f>INDEX(新汉化!$Q:$Q,MATCH(日文原码!AE191,新汉化!$P:$P,0))</f>
        <v>る</v>
      </c>
      <c r="AF191" t="str">
        <f>INDEX(新汉化!$Q:$Q,MATCH(日文原码!AF191,新汉化!$P:$P,0))</f>
        <v> </v>
      </c>
      <c r="AG191" t="str">
        <f>INDEX(新汉化!$Q:$Q,MATCH(日文原码!AG191,新汉化!$P:$P,0))</f>
        <v>じ</v>
      </c>
      <c r="AH191" t="str">
        <f>INDEX(新汉化!$Q:$Q,MATCH(日文原码!AH191,新汉化!$P:$P,0))</f>
        <v>り</v>
      </c>
      <c r="AI191" t="str">
        <f>INDEX(新汉化!$Q:$Q,MATCH(日文原码!AI191,新汉化!$P:$P,0))</f>
        <v>ょ</v>
      </c>
      <c r="AJ191" t="str">
        <f>INDEX(新汉化!$Q:$Q,MATCH(日文原码!AJ191,新汉化!$P:$P,0))</f>
        <v>く</v>
      </c>
      <c r="AK191" t="str">
        <f>INDEX(新汉化!$Q:$Q,MATCH(日文原码!AK191,新汉化!$P:$P,0))</f>
        <v>と</v>
      </c>
      <c r="AL191" t="str">
        <f>INDEX(新汉化!$Q:$Q,MATCH(日文原码!AL191,新汉化!$P:$P,0))</f>
        <v> </v>
      </c>
      <c r="AM191" t="str">
        <f>INDEX(新汉化!$Q:$Q,MATCH(日文原码!AM191,新汉化!$P:$P,0))</f>
        <v>ち</v>
      </c>
      <c r="AN191" t="str">
        <f>INDEX(新汉化!$Q:$Q,MATCH(日文原码!AN191,新汉化!$P:$P,0))</f>
        <v>き</v>
      </c>
      <c r="AO191" t="str">
        <f>INDEX(新汉化!$Q:$Q,MATCH(日文原码!AO191,新汉化!$P:$P,0))</f>
        <v>ゅ</v>
      </c>
      <c r="AP191" t="str">
        <f>INDEX(新汉化!$Q:$Q,MATCH(日文原码!AP191,新汉化!$P:$P,0))</f>
        <v>う</v>
      </c>
      <c r="AQ191" t="str">
        <f>INDEX(新汉化!$Q:$Q,MATCH(日文原码!AQ191,新汉化!$P:$P,0))</f>
        <v>の</v>
      </c>
      <c r="AR191" t="str">
        <f>INDEX(新汉化!$Q:$Q,MATCH(日文原码!AR191,新汉化!$P:$P,0))</f>
        <v> </v>
      </c>
      <c r="AS191" s="8" t="str">
        <f>INDEX(新汉化!$Q:$Q,MATCH(日文原码!AS191,新汉化!$P:$P,0))</f>
        <v> </v>
      </c>
      <c r="AT191" s="7" t="str">
        <f>INDEX(新汉化!$Q:$Q,MATCH(日文原码!AT191,新汉化!$P:$P,0))</f>
        <v>じ</v>
      </c>
      <c r="AU191" t="str">
        <f>INDEX(新汉化!$Q:$Q,MATCH(日文原码!AU191,新汉化!$P:$P,0))</f>
        <v>り</v>
      </c>
      <c r="AV191" t="str">
        <f>INDEX(新汉化!$Q:$Q,MATCH(日文原码!AV191,新汉化!$P:$P,0))</f>
        <v>ょ</v>
      </c>
      <c r="AW191" t="str">
        <f>INDEX(新汉化!$Q:$Q,MATCH(日文原码!AW191,新汉化!$P:$P,0))</f>
        <v>く</v>
      </c>
      <c r="AX191" t="str">
        <f>INDEX(新汉化!$Q:$Q,MATCH(日文原码!AX191,新汉化!$P:$P,0))</f>
        <v>を</v>
      </c>
      <c r="AY191" t="str">
        <f>INDEX(新汉化!$Q:$Q,MATCH(日文原码!AY191,新汉化!$P:$P,0))</f>
        <v> </v>
      </c>
      <c r="AZ191" t="str">
        <f>INDEX(新汉化!$Q:$Q,MATCH(日文原码!AZ191,新汉化!$P:$P,0))</f>
        <v>は</v>
      </c>
      <c r="BA191" t="str">
        <f>INDEX(新汉化!$Q:$Q,MATCH(日文原码!BA191,新汉化!$P:$P,0))</f>
        <v>ん</v>
      </c>
      <c r="BB191" t="str">
        <f>INDEX(新汉化!$Q:$Q,MATCH(日文原码!BB191,新汉化!$P:$P,0))</f>
        <v>ぱ</v>
      </c>
      <c r="BC191" t="str">
        <f>INDEX(新汉化!$Q:$Q,MATCH(日文原码!BC191,新汉化!$P:$P,0))</f>
        <v>つ</v>
      </c>
      <c r="BD191" t="str">
        <f>INDEX(新汉化!$Q:$Q,MATCH(日文原码!BD191,新汉化!$P:$P,0))</f>
        <v>さ</v>
      </c>
      <c r="BE191" t="str">
        <f>INDEX(新汉化!$Q:$Q,MATCH(日文原码!BE191,新汉化!$P:$P,0))</f>
        <v>せ</v>
      </c>
      <c r="BF191" t="str">
        <f>INDEX(新汉化!$Q:$Q,MATCH(日文原码!BF191,新汉化!$P:$P,0))</f>
        <v>て</v>
      </c>
      <c r="BG191" t="str">
        <f>INDEX(新汉化!$Q:$Q,MATCH(日文原码!BG191,新汉化!$P:$P,0))</f>
        <v> </v>
      </c>
      <c r="BH191" t="str">
        <f>INDEX(新汉化!$Q:$Q,MATCH(日文原码!BH191,新汉化!$P:$P,0))</f>
        <v>ち</v>
      </c>
      <c r="BI191" t="str">
        <f>INDEX(新汉化!$Q:$Q,MATCH(日文原码!BI191,新汉化!$P:$P,0))</f>
        <v>ゅ</v>
      </c>
      <c r="BJ191" t="str">
        <f>INDEX(新汉化!$Q:$Q,MATCH(日文原码!BJ191,新汉化!$P:$P,0))</f>
        <v>う</v>
      </c>
      <c r="BK191" t="str">
        <f>INDEX(新汉化!$Q:$Q,MATCH(日文原码!BK191,新汉化!$P:$P,0))</f>
        <v>に</v>
      </c>
      <c r="BL191" t="str">
        <f>INDEX(新汉化!$Q:$Q,MATCH(日文原码!BL191,新汉化!$P:$P,0))</f>
        <v> </v>
      </c>
      <c r="BM191" t="str">
        <f>INDEX(新汉化!$Q:$Q,MATCH(日文原码!BM191,新汉化!$P:$P,0))</f>
        <v>う</v>
      </c>
      <c r="BN191" t="str">
        <f>INDEX(新汉化!$Q:$Q,MATCH(日文原码!BN191,新汉化!$P:$P,0))</f>
        <v>か</v>
      </c>
      <c r="BO191" t="str">
        <f>INDEX(新汉化!$Q:$Q,MATCH(日文原码!BO191,新汉化!$P:$P,0))</f>
        <v>ぶ</v>
      </c>
      <c r="BP191" t="str">
        <f>INDEX(新汉化!$Q:$Q,MATCH(日文原码!BP191,新汉化!$P:$P,0))</f>
        <v>。</v>
      </c>
      <c r="BQ191" s="8" t="str">
        <f>INDEX(新汉化!$Q:$Q,MATCH(日文原码!BQ191,新汉化!$P:$P,0))</f>
        <v> </v>
      </c>
      <c r="BR191" s="7" t="str">
        <f>INDEX(新汉化!$Q:$Q,MATCH(日文原码!BR191,新汉化!$P:$P,0))</f>
        <v>お</v>
      </c>
      <c r="BS191" t="str">
        <f>INDEX(新汉化!$Q:$Q,MATCH(日文原码!BS191,新汉化!$P:$P,0))</f>
        <v>し</v>
      </c>
      <c r="BT191" t="str">
        <f>INDEX(新汉化!$Q:$Q,MATCH(日文原码!BT191,新汉化!$P:$P,0))</f>
        <v>り</v>
      </c>
      <c r="BU191" t="str">
        <f>INDEX(新汉化!$Q:$Q,MATCH(日文原码!BU191,新汉化!$P:$P,0))</f>
        <v>の</v>
      </c>
      <c r="BV191" t="str">
        <f>INDEX(新汉化!$Q:$Q,MATCH(日文原码!BV191,新汉化!$P:$P,0))</f>
        <v> </v>
      </c>
      <c r="BW191" t="str">
        <f>INDEX(新汉化!$Q:$Q,MATCH(日文原码!BW191,新汉化!$P:$P,0))</f>
        <v>ツ</v>
      </c>
      <c r="BX191" t="str">
        <f>INDEX(新汉化!$Q:$Q,MATCH(日文原码!BX191,新汉化!$P:$P,0))</f>
        <v>メ</v>
      </c>
      <c r="BY191" t="str">
        <f>INDEX(新汉化!$Q:$Q,MATCH(日文原码!BY191,新汉化!$P:$P,0))</f>
        <v>を</v>
      </c>
      <c r="BZ191" t="str">
        <f>INDEX(新汉化!$Q:$Q,MATCH(日文原码!BZ191,新汉化!$P:$P,0))</f>
        <v> </v>
      </c>
      <c r="CA191" t="str">
        <f>INDEX(新汉化!$Q:$Q,MATCH(日文原码!CA191,新汉化!$P:$P,0))</f>
        <v>が</v>
      </c>
      <c r="CB191" t="str">
        <f>INDEX(新汉化!$Q:$Q,MATCH(日文原码!CB191,新汉化!$P:$P,0))</f>
        <v>け</v>
      </c>
      <c r="CC191" t="str">
        <f>INDEX(新汉化!$Q:$Q,MATCH(日文原码!CC191,新汉化!$P:$P,0))</f>
        <v>に</v>
      </c>
      <c r="CD191" t="str">
        <f>INDEX(新汉化!$Q:$Q,MATCH(日文原码!CD191,新汉化!$P:$P,0))</f>
        <v> </v>
      </c>
      <c r="CE191" t="str">
        <f>INDEX(新汉化!$Q:$Q,MATCH(日文原码!CE191,新汉化!$P:$P,0))</f>
        <v>く</v>
      </c>
      <c r="CF191" t="str">
        <f>INDEX(新汉化!$Q:$Q,MATCH(日文原码!CF191,新汉化!$P:$P,0))</f>
        <v>い</v>
      </c>
      <c r="CG191" t="str">
        <f>INDEX(新汉化!$Q:$Q,MATCH(日文原码!CG191,新汉化!$P:$P,0))</f>
        <v>こ</v>
      </c>
      <c r="CH191" t="str">
        <f>INDEX(新汉化!$Q:$Q,MATCH(日文原码!CH191,新汉化!$P:$P,0))</f>
        <v>ま</v>
      </c>
      <c r="CI191" t="str">
        <f>INDEX(新汉化!$Q:$Q,MATCH(日文原码!CI191,新汉化!$P:$P,0))</f>
        <v>せ</v>
      </c>
      <c r="CJ191" t="str">
        <f>INDEX(新汉化!$Q:$Q,MATCH(日文原码!CJ191,新汉化!$P:$P,0))</f>
        <v>て</v>
      </c>
      <c r="CK191" t="str">
        <f>INDEX(新汉化!$Q:$Q,MATCH(日文原码!CK191,新汉化!$P:$P,0))</f>
        <v> </v>
      </c>
      <c r="CL191" t="str">
        <f>INDEX(新汉化!$Q:$Q,MATCH(日文原码!CL191,新汉化!$P:$P,0))</f>
        <v>ね</v>
      </c>
      <c r="CM191" t="str">
        <f>INDEX(新汉化!$Q:$Q,MATCH(日文原码!CM191,新汉化!$P:$P,0))</f>
        <v>む</v>
      </c>
      <c r="CN191" t="str">
        <f>INDEX(新汉化!$Q:$Q,MATCH(日文原码!CN191,新汉化!$P:$P,0))</f>
        <v>る</v>
      </c>
      <c r="CO191" t="str">
        <f>INDEX(新汉化!$Q:$Q,MATCH(日文原码!CO191,新汉化!$P:$P,0))</f>
        <v>。</v>
      </c>
      <c r="CP191" s="13" t="str">
        <f>INDEX(新汉化!$Q:$Q,MATCH(日文原码!CP191,新汉化!$P:$P,0))</f>
        <v> </v>
      </c>
    </row>
    <row r="192" spans="1:94">
      <c r="A192" t="str">
        <f>MID(日文原码!A192,2,1)</f>
        <v>1</v>
      </c>
      <c r="B192" t="str">
        <f>MID(日文原码!B192,2,1)</f>
        <v>9</v>
      </c>
      <c r="C192" t="str">
        <f>MID(日文原码!C192,2,1)</f>
        <v>1</v>
      </c>
      <c r="D192" s="7" t="str">
        <f>MID(日文原码!D192,2,1)</f>
        <v>A</v>
      </c>
      <c r="E192" t="str">
        <f>MID(日文原码!E192,2,1)</f>
        <v>A</v>
      </c>
      <c r="F192" t="str">
        <f>MID(日文原码!F192,2,1)</f>
        <v>1</v>
      </c>
      <c r="G192" s="8" t="str">
        <f>MID(日文原码!G192,2,1)</f>
        <v>2</v>
      </c>
      <c r="H192" s="7" t="str">
        <f>MID(日文原码!H192,2,1)</f>
        <v>2</v>
      </c>
      <c r="I192" t="str">
        <f>MID(日文原码!I192,2,1)</f>
        <v>0</v>
      </c>
      <c r="J192" t="str">
        <f>MID(日文原码!J192,2,1)</f>
        <v>2</v>
      </c>
      <c r="K192" s="8" t="str">
        <f>MID(日文原码!K192,2,1)</f>
        <v>5</v>
      </c>
      <c r="L192" s="7" t="str">
        <f>INDEX(新汉化!$Q:$Q,MATCH(日文原码!L192,新汉化!$P:$P,0))</f>
        <v>メ</v>
      </c>
      <c r="M192" t="str">
        <f>INDEX(新汉化!$Q:$Q,MATCH(日文原码!M192,新汉化!$P:$P,0))</f>
        <v>タ</v>
      </c>
      <c r="N192" t="str">
        <f>INDEX(新汉化!$Q:$Q,MATCH(日文原码!N192,新汉化!$P:$P,0))</f>
        <v>ン</v>
      </c>
      <c r="O192" t="str">
        <f>INDEX(新汉化!$Q:$Q,MATCH(日文原码!O192,新汉化!$P:$P,0))</f>
        <v>グ</v>
      </c>
      <c r="P192" s="8" t="str">
        <f>INDEX(新汉化!$Q:$Q,MATCH(日文原码!P192,新汉化!$P:$P,0))</f>
        <v> </v>
      </c>
      <c r="Q192" s="7" t="str">
        <f>INDEX(新汉化!$Q:$Q,MATCH(日文原码!Q192,新汉化!$P:$P,0))</f>
        <v> </v>
      </c>
      <c r="R192" t="str">
        <f>INDEX(新汉化!$Q:$Q,MATCH(日文原码!R192,新汉化!$P:$P,0))</f>
        <v>て</v>
      </c>
      <c r="S192" t="str">
        <f>INDEX(新汉化!$Q:$Q,MATCH(日文原码!S192,新汉化!$P:$P,0))</f>
        <v>つ</v>
      </c>
      <c r="T192" t="str">
        <f>INDEX(新汉化!$Q:$Q,MATCH(日文原码!T192,新汉化!$P:$P,0))</f>
        <v>ツ</v>
      </c>
      <c r="U192" s="8" t="str">
        <f>INDEX(新汉化!$Q:$Q,MATCH(日文原码!U192,新汉化!$P:$P,0))</f>
        <v>メ</v>
      </c>
      <c r="V192" s="7" t="str">
        <f>INDEX(新汉化!$Q:$Q,MATCH(日文原码!V192,新汉化!$P:$P,0))</f>
        <v>2</v>
      </c>
      <c r="W192" t="str">
        <f>INDEX(新汉化!$Q:$Q,MATCH(日文原码!W192,新汉化!$P:$P,0))</f>
        <v>ひ</v>
      </c>
      <c r="X192" t="str">
        <f>INDEX(新汉化!$Q:$Q,MATCH(日文原码!X192,新汉化!$P:$P,0))</f>
        <v>き</v>
      </c>
      <c r="Y192" t="str">
        <f>INDEX(新汉化!$Q:$Q,MATCH(日文原码!Y192,新汉化!$P:$P,0))</f>
        <v>の</v>
      </c>
      <c r="Z192" t="str">
        <f>INDEX(新汉化!$Q:$Q,MATCH(日文原码!Z192,新汉化!$P:$P,0))</f>
        <v> </v>
      </c>
      <c r="AA192" t="str">
        <f>INDEX(新汉化!$Q:$Q,MATCH(日文原码!AA192,新汉化!$P:$P,0))</f>
        <v>ダ</v>
      </c>
      <c r="AB192" t="str">
        <f>INDEX(新汉化!$Q:$Q,MATCH(日文原码!AB192,新汉化!$P:$P,0))</f>
        <v>ン</v>
      </c>
      <c r="AC192" t="str">
        <f>INDEX(新汉化!$Q:$Q,MATCH(日文原码!AC192,新汉化!$P:$P,0))</f>
        <v>バ</v>
      </c>
      <c r="AD192" t="str">
        <f>INDEX(新汉化!$Q:$Q,MATCH(日文原码!AD192,新汉化!$P:$P,0))</f>
        <v>ル</v>
      </c>
      <c r="AE192" t="str">
        <f>INDEX(新汉化!$Q:$Q,MATCH(日文原码!AE192,新汉化!$P:$P,0))</f>
        <v>が</v>
      </c>
      <c r="AF192" t="str">
        <f>INDEX(新汉化!$Q:$Q,MATCH(日文原码!AF192,新汉化!$P:$P,0))</f>
        <v> </v>
      </c>
      <c r="AG192" t="str">
        <f>INDEX(新汉化!$Q:$Q,MATCH(日文原码!AG192,新汉化!$P:$P,0))</f>
        <v>が</v>
      </c>
      <c r="AH192" t="str">
        <f>INDEX(新汉化!$Q:$Q,MATCH(日文原码!AH192,新汉化!$P:$P,0))</f>
        <v>っ</v>
      </c>
      <c r="AI192" t="str">
        <f>INDEX(新汉化!$Q:$Q,MATCH(日文原码!AI192,新汉化!$P:$P,0))</f>
        <v>た</v>
      </c>
      <c r="AJ192" t="str">
        <f>INDEX(新汉化!$Q:$Q,MATCH(日文原码!AJ192,新汉化!$P:$P,0))</f>
        <v>い</v>
      </c>
      <c r="AK192" t="str">
        <f>INDEX(新汉化!$Q:$Q,MATCH(日文原码!AK192,新汉化!$P:$P,0))</f>
        <v>し</v>
      </c>
      <c r="AL192" t="str">
        <f>INDEX(新汉化!$Q:$Q,MATCH(日文原码!AL192,新汉化!$P:$P,0))</f>
        <v>た</v>
      </c>
      <c r="AM192" t="str">
        <f>INDEX(新汉化!$Q:$Q,MATCH(日文原码!AM192,新汉化!$P:$P,0))</f>
        <v>と</v>
      </c>
      <c r="AN192" t="str">
        <f>INDEX(新汉化!$Q:$Q,MATCH(日文原码!AN192,新汉化!$P:$P,0))</f>
        <v>き</v>
      </c>
      <c r="AO192" t="str">
        <f>INDEX(新汉化!$Q:$Q,MATCH(日文原码!AO192,新汉化!$P:$P,0))</f>
        <v> </v>
      </c>
      <c r="AP192" t="str">
        <f>INDEX(新汉化!$Q:$Q,MATCH(日文原码!AP192,新汉化!$P:$P,0))</f>
        <v>2</v>
      </c>
      <c r="AQ192" t="str">
        <f>INDEX(新汉化!$Q:$Q,MATCH(日文原码!AQ192,新汉化!$P:$P,0))</f>
        <v>つ</v>
      </c>
      <c r="AR192" t="str">
        <f>INDEX(新汉化!$Q:$Q,MATCH(日文原码!AR192,新汉化!$P:$P,0))</f>
        <v>の</v>
      </c>
      <c r="AS192" s="8" t="str">
        <f>INDEX(新汉化!$Q:$Q,MATCH(日文原码!AS192,新汉化!$P:$P,0))</f>
        <v> </v>
      </c>
      <c r="AT192" s="7" t="str">
        <f>INDEX(新汉化!$Q:$Q,MATCH(日文原码!AT192,新汉化!$P:$P,0))</f>
        <v>の</v>
      </c>
      <c r="AU192" t="str">
        <f>INDEX(新汉化!$Q:$Q,MATCH(日文原码!AU192,新汉化!$P:$P,0))</f>
        <v>う</v>
      </c>
      <c r="AV192" t="str">
        <f>INDEX(新汉化!$Q:$Q,MATCH(日文原码!AV192,新汉化!$P:$P,0))</f>
        <v>が</v>
      </c>
      <c r="AW192" t="str">
        <f>INDEX(新汉化!$Q:$Q,MATCH(日文原码!AW192,新汉化!$P:$P,0))</f>
        <v> </v>
      </c>
      <c r="AX192" t="str">
        <f>INDEX(新汉化!$Q:$Q,MATCH(日文原码!AX192,新汉化!$P:$P,0))</f>
        <v>じ</v>
      </c>
      <c r="AY192" t="str">
        <f>INDEX(新汉化!$Q:$Q,MATCH(日文原码!AY192,新汉化!$P:$P,0))</f>
        <v>り</v>
      </c>
      <c r="AZ192" t="str">
        <f>INDEX(新汉化!$Q:$Q,MATCH(日文原码!AZ192,新汉化!$P:$P,0))</f>
        <v>ょ</v>
      </c>
      <c r="BA192" t="str">
        <f>INDEX(新汉化!$Q:$Q,MATCH(日文原码!BA192,新汉化!$P:$P,0))</f>
        <v>く</v>
      </c>
      <c r="BB192" t="str">
        <f>INDEX(新汉化!$Q:$Q,MATCH(日文原码!BB192,新汉化!$P:$P,0))</f>
        <v>の</v>
      </c>
      <c r="BC192" t="str">
        <f>INDEX(新汉化!$Q:$Q,MATCH(日文原码!BC192,新汉化!$P:$P,0))</f>
        <v> </v>
      </c>
      <c r="BD192" t="str">
        <f>INDEX(新汉化!$Q:$Q,MATCH(日文原码!BD192,新汉化!$P:$P,0))</f>
        <v>し</v>
      </c>
      <c r="BE192" t="str">
        <f>INDEX(新汉化!$Q:$Q,MATCH(日文原码!BE192,新汉化!$P:$P,0))</f>
        <v>ん</v>
      </c>
      <c r="BF192" t="str">
        <f>INDEX(新汉化!$Q:$Q,MATCH(日文原码!BF192,新汉化!$P:$P,0))</f>
        <v>け</v>
      </c>
      <c r="BG192" t="str">
        <f>INDEX(新汉化!$Q:$Q,MATCH(日文原码!BG192,新汉化!$P:$P,0))</f>
        <v>い</v>
      </c>
      <c r="BH192" t="str">
        <f>INDEX(新汉化!$Q:$Q,MATCH(日文原码!BH192,新汉化!$P:$P,0))</f>
        <v>で</v>
      </c>
      <c r="BI192" t="str">
        <f>INDEX(新汉化!$Q:$Q,MATCH(日文原码!BI192,新汉化!$P:$P,0))</f>
        <v> </v>
      </c>
      <c r="BJ192" t="str">
        <f>INDEX(新汉化!$Q:$Q,MATCH(日文原码!BJ192,新汉化!$P:$P,0))</f>
        <v>む</v>
      </c>
      <c r="BK192" t="str">
        <f>INDEX(新汉化!$Q:$Q,MATCH(日文原码!BK192,新汉化!$P:$P,0))</f>
        <v>す</v>
      </c>
      <c r="BL192" t="str">
        <f>INDEX(新汉化!$Q:$Q,MATCH(日文原码!BL192,新汉化!$P:$P,0))</f>
        <v>ば</v>
      </c>
      <c r="BM192" t="str">
        <f>INDEX(新汉化!$Q:$Q,MATCH(日文原码!BM192,新汉化!$P:$P,0))</f>
        <v>れ</v>
      </c>
      <c r="BN192" t="str">
        <f>INDEX(新汉化!$Q:$Q,MATCH(日文原码!BN192,新汉化!$P:$P,0))</f>
        <v>る</v>
      </c>
      <c r="BO192" t="str">
        <f>INDEX(新汉化!$Q:$Q,MATCH(日文原码!BO192,新汉化!$P:$P,0))</f>
        <v>。</v>
      </c>
      <c r="BP192" t="str">
        <f>INDEX(新汉化!$Q:$Q,MATCH(日文原码!BP192,新汉化!$P:$P,0))</f>
        <v> </v>
      </c>
      <c r="BQ192" s="8" t="str">
        <f>INDEX(新汉化!$Q:$Q,MATCH(日文原码!BQ192,新汉化!$P:$P,0))</f>
        <v> </v>
      </c>
      <c r="BR192" s="7" t="str">
        <f>INDEX(新汉化!$Q:$Q,MATCH(日文原码!BR192,新汉化!$P:$P,0))</f>
        <v>う</v>
      </c>
      <c r="BS192" t="str">
        <f>INDEX(新汉化!$Q:$Q,MATCH(日文原码!BS192,新汉化!$P:$P,0))</f>
        <v>で</v>
      </c>
      <c r="BT192" t="str">
        <f>INDEX(新汉化!$Q:$Q,MATCH(日文原码!BT192,新汉化!$P:$P,0))</f>
        <v>を</v>
      </c>
      <c r="BU192" t="str">
        <f>INDEX(新汉化!$Q:$Q,MATCH(日文原码!BU192,新汉化!$P:$P,0))</f>
        <v> </v>
      </c>
      <c r="BV192" t="str">
        <f>INDEX(新汉化!$Q:$Q,MATCH(日文原码!BV192,新汉化!$P:$P,0))</f>
        <v>う</v>
      </c>
      <c r="BW192" t="str">
        <f>INDEX(新汉化!$Q:$Q,MATCH(日文原码!BW192,新汉化!$P:$P,0))</f>
        <v>し</v>
      </c>
      <c r="BX192" t="str">
        <f>INDEX(新汉化!$Q:$Q,MATCH(日文原码!BX192,新汉化!$P:$P,0))</f>
        <v>ろ</v>
      </c>
      <c r="BY192" t="str">
        <f>INDEX(新汉化!$Q:$Q,MATCH(日文原码!BY192,新汉化!$P:$P,0))</f>
        <v>へ</v>
      </c>
      <c r="BZ192" t="str">
        <f>INDEX(新汉化!$Q:$Q,MATCH(日文原码!BZ192,新汉化!$P:$P,0))</f>
        <v> </v>
      </c>
      <c r="CA192" t="str">
        <f>INDEX(新汉化!$Q:$Q,MATCH(日文原码!CA192,新汉化!$P:$P,0))</f>
        <v>ま</v>
      </c>
      <c r="CB192" t="str">
        <f>INDEX(新汉化!$Q:$Q,MATCH(日文原码!CB192,新汉化!$P:$P,0))</f>
        <v>わ</v>
      </c>
      <c r="CC192" t="str">
        <f>INDEX(新汉化!$Q:$Q,MATCH(日文原码!CC192,新汉化!$P:$P,0))</f>
        <v>し</v>
      </c>
      <c r="CD192" t="str">
        <f>INDEX(新汉化!$Q:$Q,MATCH(日文原码!CD192,新汉化!$P:$P,0))</f>
        <v> </v>
      </c>
      <c r="CE192" t="str">
        <f>INDEX(新汉化!$Q:$Q,MATCH(日文原码!CE192,新汉化!$P:$P,0))</f>
        <v>こ</v>
      </c>
      <c r="CF192" t="str">
        <f>INDEX(新汉化!$Q:$Q,MATCH(日文原码!CF192,新汉化!$P:$P,0))</f>
        <v>う</v>
      </c>
      <c r="CG192" t="str">
        <f>INDEX(新汉化!$Q:$Q,MATCH(日文原码!CG192,新汉化!$P:$P,0))</f>
        <v>そ</v>
      </c>
      <c r="CH192" t="str">
        <f>INDEX(新汉化!$Q:$Q,MATCH(日文原码!CH192,新汉化!$P:$P,0))</f>
        <v>く</v>
      </c>
      <c r="CI192" t="str">
        <f>INDEX(新汉化!$Q:$Q,MATCH(日文原码!CI192,新汉化!$P:$P,0))</f>
        <v>で</v>
      </c>
      <c r="CJ192" t="str">
        <f>INDEX(新汉化!$Q:$Q,MATCH(日文原码!CJ192,新汉化!$P:$P,0))</f>
        <v> </v>
      </c>
      <c r="CK192" t="str">
        <f>INDEX(新汉化!$Q:$Q,MATCH(日文原码!CK192,新汉化!$P:$P,0))</f>
        <v>い</v>
      </c>
      <c r="CL192" t="str">
        <f>INDEX(新汉化!$Q:$Q,MATCH(日文原码!CL192,新汉化!$P:$P,0))</f>
        <v>ど</v>
      </c>
      <c r="CM192" t="str">
        <f>INDEX(新汉化!$Q:$Q,MATCH(日文原码!CM192,新汉化!$P:$P,0))</f>
        <v>う</v>
      </c>
      <c r="CN192" t="str">
        <f>INDEX(新汉化!$Q:$Q,MATCH(日文原码!CN192,新汉化!$P:$P,0))</f>
        <v>。</v>
      </c>
      <c r="CO192" t="str">
        <f>INDEX(新汉化!$Q:$Q,MATCH(日文原码!CO192,新汉化!$P:$P,0))</f>
        <v> </v>
      </c>
      <c r="CP192" s="13" t="str">
        <f>INDEX(新汉化!$Q:$Q,MATCH(日文原码!CP192,新汉化!$P:$P,0))</f>
        <v> </v>
      </c>
    </row>
    <row r="193" spans="1:94">
      <c r="A193" t="str">
        <f>MID(日文原码!A193,2,1)</f>
        <v>1</v>
      </c>
      <c r="B193" t="str">
        <f>MID(日文原码!B193,2,1)</f>
        <v>9</v>
      </c>
      <c r="C193" t="str">
        <f>MID(日文原码!C193,2,1)</f>
        <v>2</v>
      </c>
      <c r="D193" s="7" t="str">
        <f>MID(日文原码!D193,2,1)</f>
        <v>A</v>
      </c>
      <c r="E193" t="str">
        <f>MID(日文原码!E193,2,1)</f>
        <v>A</v>
      </c>
      <c r="F193" t="str">
        <f>MID(日文原码!F193,2,1)</f>
        <v>1</v>
      </c>
      <c r="G193" s="8" t="str">
        <f>MID(日文原码!G193,2,1)</f>
        <v>6</v>
      </c>
      <c r="H193" s="7" t="str">
        <f>MID(日文原码!H193,2,1)</f>
        <v>5</v>
      </c>
      <c r="I193" t="str">
        <f>MID(日文原码!I193,2,1)</f>
        <v>5</v>
      </c>
      <c r="J193" t="str">
        <f>MID(日文原码!J193,2,1)</f>
        <v>0</v>
      </c>
      <c r="K193" s="8" t="str">
        <f>MID(日文原码!K193,2,1)</f>
        <v>0</v>
      </c>
      <c r="L193" s="7" t="str">
        <f>INDEX(新汉化!$Q:$Q,MATCH(日文原码!L193,新汉化!$P:$P,0))</f>
        <v>メ</v>
      </c>
      <c r="M193" t="str">
        <f>INDEX(新汉化!$Q:$Q,MATCH(日文原码!M193,新汉化!$P:$P,0))</f>
        <v>タ</v>
      </c>
      <c r="N193" t="str">
        <f>INDEX(新汉化!$Q:$Q,MATCH(日文原码!N193,新汉化!$P:$P,0))</f>
        <v>グ</v>
      </c>
      <c r="O193" t="str">
        <f>INDEX(新汉化!$Q:$Q,MATCH(日文原码!O193,新汉化!$P:$P,0))</f>
        <v>ロ</v>
      </c>
      <c r="P193" s="8" t="str">
        <f>INDEX(新汉化!$Q:$Q,MATCH(日文原码!P193,新汉化!$P:$P,0))</f>
        <v>ス</v>
      </c>
      <c r="Q193" s="7" t="str">
        <f>INDEX(新汉化!$Q:$Q,MATCH(日文原码!Q193,新汉化!$P:$P,0))</f>
        <v> </v>
      </c>
      <c r="R193" t="str">
        <f>INDEX(新汉化!$Q:$Q,MATCH(日文原码!R193,新汉化!$P:$P,0))</f>
        <v>て</v>
      </c>
      <c r="S193" t="str">
        <f>INDEX(新汉化!$Q:$Q,MATCH(日文原码!S193,新汉化!$P:$P,0))</f>
        <v>つ</v>
      </c>
      <c r="T193" t="str">
        <f>INDEX(新汉化!$Q:$Q,MATCH(日文原码!T193,新汉化!$P:$P,0))</f>
        <v>あ</v>
      </c>
      <c r="U193" s="8" t="str">
        <f>INDEX(新汉化!$Q:$Q,MATCH(日文原码!U193,新汉化!$P:$P,0))</f>
        <v>し</v>
      </c>
      <c r="V193" s="7" t="str">
        <f>INDEX(新汉化!$Q:$Q,MATCH(日文原码!V193,新汉化!$P:$P,0))</f>
        <v>2</v>
      </c>
      <c r="W193" t="str">
        <f>INDEX(新汉化!$Q:$Q,MATCH(日文原码!W193,新汉化!$P:$P,0))</f>
        <v>ひ</v>
      </c>
      <c r="X193" t="str">
        <f>INDEX(新汉化!$Q:$Q,MATCH(日文原码!X193,新汉化!$P:$P,0))</f>
        <v>き</v>
      </c>
      <c r="Y193" t="str">
        <f>INDEX(新汉化!$Q:$Q,MATCH(日文原码!Y193,新汉化!$P:$P,0))</f>
        <v>の</v>
      </c>
      <c r="Z193" t="str">
        <f>INDEX(新汉化!$Q:$Q,MATCH(日文原码!Z193,新汉化!$P:$P,0))</f>
        <v> </v>
      </c>
      <c r="AA193" t="str">
        <f>INDEX(新汉化!$Q:$Q,MATCH(日文原码!AA193,新汉化!$P:$P,0))</f>
        <v>メ</v>
      </c>
      <c r="AB193" t="str">
        <f>INDEX(新汉化!$Q:$Q,MATCH(日文原码!AB193,新汉化!$P:$P,0))</f>
        <v>タ</v>
      </c>
      <c r="AC193" t="str">
        <f>INDEX(新汉化!$Q:$Q,MATCH(日文原码!AC193,新汉化!$P:$P,0))</f>
        <v>ン</v>
      </c>
      <c r="AD193" t="str">
        <f>INDEX(新汉化!$Q:$Q,MATCH(日文原码!AD193,新汉化!$P:$P,0))</f>
        <v>グ</v>
      </c>
      <c r="AE193" t="str">
        <f>INDEX(新汉化!$Q:$Q,MATCH(日文原码!AE193,新汉化!$P:$P,0))</f>
        <v>が</v>
      </c>
      <c r="AF193" t="str">
        <f>INDEX(新汉化!$Q:$Q,MATCH(日文原码!AF193,新汉化!$P:$P,0))</f>
        <v> </v>
      </c>
      <c r="AG193" t="str">
        <f>INDEX(新汉化!$Q:$Q,MATCH(日文原码!AG193,新汉化!$P:$P,0))</f>
        <v>が</v>
      </c>
      <c r="AH193" t="str">
        <f>INDEX(新汉化!$Q:$Q,MATCH(日文原码!AH193,新汉化!$P:$P,0))</f>
        <v>っ</v>
      </c>
      <c r="AI193" t="str">
        <f>INDEX(新汉化!$Q:$Q,MATCH(日文原码!AI193,新汉化!$P:$P,0))</f>
        <v>た</v>
      </c>
      <c r="AJ193" t="str">
        <f>INDEX(新汉化!$Q:$Q,MATCH(日文原码!AJ193,新汉化!$P:$P,0))</f>
        <v>い</v>
      </c>
      <c r="AK193" t="str">
        <f>INDEX(新汉化!$Q:$Q,MATCH(日文原码!AK193,新汉化!$P:$P,0))</f>
        <v>し</v>
      </c>
      <c r="AL193" t="str">
        <f>INDEX(新汉化!$Q:$Q,MATCH(日文原码!AL193,新汉化!$P:$P,0))</f>
        <v>た</v>
      </c>
      <c r="AM193" t="str">
        <f>INDEX(新汉化!$Q:$Q,MATCH(日文原码!AM193,新汉化!$P:$P,0))</f>
        <v> </v>
      </c>
      <c r="AN193" t="str">
        <f>INDEX(新汉化!$Q:$Q,MATCH(日文原码!AN193,新汉化!$P:$P,0))</f>
        <v>す</v>
      </c>
      <c r="AO193" t="str">
        <f>INDEX(新汉化!$Q:$Q,MATCH(日文原码!AO193,新汉化!$P:$P,0))</f>
        <v>が</v>
      </c>
      <c r="AP193" t="str">
        <f>INDEX(新汉化!$Q:$Q,MATCH(日文原码!AP193,新汉化!$P:$P,0))</f>
        <v>た</v>
      </c>
      <c r="AQ193" t="str">
        <f>INDEX(新汉化!$Q:$Q,MATCH(日文原码!AQ193,新汉化!$P:$P,0))</f>
        <v>。</v>
      </c>
      <c r="AR193" t="str">
        <f>INDEX(新汉化!$Q:$Q,MATCH(日文原码!AR193,新汉化!$P:$P,0))</f>
        <v> </v>
      </c>
      <c r="AS193" s="8" t="str">
        <f>INDEX(新汉化!$Q:$Q,MATCH(日文原码!AS193,新汉化!$P:$P,0))</f>
        <v> </v>
      </c>
      <c r="AT193" s="7" t="str">
        <f>INDEX(新汉化!$Q:$Q,MATCH(日文原码!AT193,新汉化!$P:$P,0))</f>
        <v>き</v>
      </c>
      <c r="AU193" t="str">
        <f>INDEX(新汉化!$Q:$Q,MATCH(日文原码!AU193,新汉化!$P:$P,0))</f>
        <v>ょ</v>
      </c>
      <c r="AV193" t="str">
        <f>INDEX(新汉化!$Q:$Q,MATCH(日文原码!AV193,新汉化!$P:$P,0))</f>
        <v>た</v>
      </c>
      <c r="AW193" t="str">
        <f>INDEX(新汉化!$Q:$Q,MATCH(日文原码!AW193,新汉化!$P:$P,0))</f>
        <v>い</v>
      </c>
      <c r="AX193" t="str">
        <f>INDEX(新汉化!$Q:$Q,MATCH(日文原码!AX193,新汉化!$P:$P,0))</f>
        <v>で</v>
      </c>
      <c r="AY193" t="str">
        <f>INDEX(新汉化!$Q:$Q,MATCH(日文原码!AY193,新汉化!$P:$P,0))</f>
        <v> </v>
      </c>
      <c r="AZ193" t="str">
        <f>INDEX(新汉化!$Q:$Q,MATCH(日文原码!AZ193,新汉化!$P:$P,0))</f>
        <v>え</v>
      </c>
      <c r="BA193" t="str">
        <f>INDEX(新汉化!$Q:$Q,MATCH(日文原码!BA193,新汉化!$P:$P,0))</f>
        <v>も</v>
      </c>
      <c r="BB193" t="str">
        <f>INDEX(新汉化!$Q:$Q,MATCH(日文原码!BB193,新汉化!$P:$P,0))</f>
        <v>の</v>
      </c>
      <c r="BC193" t="str">
        <f>INDEX(新汉化!$Q:$Q,MATCH(日文原码!BC193,新汉化!$P:$P,0))</f>
        <v>を</v>
      </c>
      <c r="BD193" t="str">
        <f>INDEX(新汉化!$Q:$Q,MATCH(日文原码!BD193,新汉化!$P:$P,0))</f>
        <v> </v>
      </c>
      <c r="BE193" t="str">
        <f>INDEX(新汉化!$Q:$Q,MATCH(日文原码!BE193,新汉化!$P:$P,0))</f>
        <v>お</v>
      </c>
      <c r="BF193" t="str">
        <f>INDEX(新汉化!$Q:$Q,MATCH(日文原码!BF193,新汉化!$P:$P,0))</f>
        <v>さ</v>
      </c>
      <c r="BG193" t="str">
        <f>INDEX(新汉化!$Q:$Q,MATCH(日文原码!BG193,新汉化!$P:$P,0))</f>
        <v>え</v>
      </c>
      <c r="BH193" t="str">
        <f>INDEX(新汉化!$Q:$Q,MATCH(日文原码!BH193,新汉化!$P:$P,0))</f>
        <v>つ</v>
      </c>
      <c r="BI193" t="str">
        <f>INDEX(新汉化!$Q:$Q,MATCH(日文原码!BI193,新汉化!$P:$P,0))</f>
        <v>け</v>
      </c>
      <c r="BJ193" t="str">
        <f>INDEX(新汉化!$Q:$Q,MATCH(日文原码!BJ193,新汉化!$P:$P,0))</f>
        <v>な</v>
      </c>
      <c r="BK193" t="str">
        <f>INDEX(新汉化!$Q:$Q,MATCH(日文原码!BK193,新汉化!$P:$P,0))</f>
        <v>が</v>
      </c>
      <c r="BL193" t="str">
        <f>INDEX(新汉化!$Q:$Q,MATCH(日文原码!BL193,新汉化!$P:$P,0))</f>
        <v>ら</v>
      </c>
      <c r="BM193" t="str">
        <f>INDEX(新汉化!$Q:$Q,MATCH(日文原码!BM193,新汉化!$P:$P,0))</f>
        <v> </v>
      </c>
      <c r="BN193" t="str">
        <f>INDEX(新汉化!$Q:$Q,MATCH(日文原码!BN193,新汉化!$P:$P,0))</f>
        <v> </v>
      </c>
      <c r="BO193" t="str">
        <f>INDEX(新汉化!$Q:$Q,MATCH(日文原码!BO193,新汉化!$P:$P,0))</f>
        <v> </v>
      </c>
      <c r="BP193" t="str">
        <f>INDEX(新汉化!$Q:$Q,MATCH(日文原码!BP193,新汉化!$P:$P,0))</f>
        <v> </v>
      </c>
      <c r="BQ193" s="8" t="str">
        <f>INDEX(新汉化!$Q:$Q,MATCH(日文原码!BQ193,新汉化!$P:$P,0))</f>
        <v> </v>
      </c>
      <c r="BR193" s="7" t="str">
        <f>INDEX(新汉化!$Q:$Q,MATCH(日文原码!BR193,新汉化!$P:$P,0))</f>
        <v>お</v>
      </c>
      <c r="BS193" t="str">
        <f>INDEX(新汉化!$Q:$Q,MATCH(日文原码!BS193,新汉化!$P:$P,0))</f>
        <v>な</v>
      </c>
      <c r="BT193" t="str">
        <f>INDEX(新汉化!$Q:$Q,MATCH(日文原码!BT193,新汉化!$P:$P,0))</f>
        <v>か</v>
      </c>
      <c r="BU193" t="str">
        <f>INDEX(新汉化!$Q:$Q,MATCH(日文原码!BU193,新汉化!$P:$P,0))</f>
        <v>に</v>
      </c>
      <c r="BV193" t="str">
        <f>INDEX(新汉化!$Q:$Q,MATCH(日文原码!BV193,新汉化!$P:$P,0))</f>
        <v> </v>
      </c>
      <c r="BW193" t="str">
        <f>INDEX(新汉化!$Q:$Q,MATCH(日文原码!BW193,新汉化!$P:$P,0))</f>
        <v>あ</v>
      </c>
      <c r="BX193" t="str">
        <f>INDEX(新汉化!$Q:$Q,MATCH(日文原码!BX193,新汉化!$P:$P,0))</f>
        <v>る</v>
      </c>
      <c r="BY193" t="str">
        <f>INDEX(新汉化!$Q:$Q,MATCH(日文原码!BY193,新汉化!$P:$P,0))</f>
        <v> </v>
      </c>
      <c r="BZ193" t="str">
        <f>INDEX(新汉化!$Q:$Q,MATCH(日文原码!BZ193,新汉化!$P:$P,0))</f>
        <v>お</v>
      </c>
      <c r="CA193" t="str">
        <f>INDEX(新汉化!$Q:$Q,MATCH(日文原码!CA193,新汉化!$P:$P,0))</f>
        <v>お</v>
      </c>
      <c r="CB193" t="str">
        <f>INDEX(新汉化!$Q:$Q,MATCH(日文原码!CB193,新汉化!$P:$P,0))</f>
        <v>き</v>
      </c>
      <c r="CC193" t="str">
        <f>INDEX(新汉化!$Q:$Q,MATCH(日文原码!CC193,新汉化!$P:$P,0))</f>
        <v>な</v>
      </c>
      <c r="CD193" t="str">
        <f>INDEX(新汉化!$Q:$Q,MATCH(日文原码!CD193,新汉化!$P:$P,0))</f>
        <v> </v>
      </c>
      <c r="CE193" t="str">
        <f>INDEX(新汉化!$Q:$Q,MATCH(日文原码!CE193,新汉化!$P:$P,0))</f>
        <v>く</v>
      </c>
      <c r="CF193" t="str">
        <f>INDEX(新汉化!$Q:$Q,MATCH(日文原码!CF193,新汉化!$P:$P,0))</f>
        <v>ち</v>
      </c>
      <c r="CG193" t="str">
        <f>INDEX(新汉化!$Q:$Q,MATCH(日文原码!CG193,新汉化!$P:$P,0))</f>
        <v>で</v>
      </c>
      <c r="CH193" t="str">
        <f>INDEX(新汉化!$Q:$Q,MATCH(日文原码!CH193,新汉化!$P:$P,0))</f>
        <v> </v>
      </c>
      <c r="CI193" t="str">
        <f>INDEX(新汉化!$Q:$Q,MATCH(日文原码!CI193,新汉化!$P:$P,0))</f>
        <v>た</v>
      </c>
      <c r="CJ193" t="str">
        <f>INDEX(新汉化!$Q:$Q,MATCH(日文原码!CJ193,新汉化!$P:$P,0))</f>
        <v>べ</v>
      </c>
      <c r="CK193" t="str">
        <f>INDEX(新汉化!$Q:$Q,MATCH(日文原码!CK193,新汉化!$P:$P,0))</f>
        <v>る</v>
      </c>
      <c r="CL193" t="str">
        <f>INDEX(新汉化!$Q:$Q,MATCH(日文原码!CL193,新汉化!$P:$P,0))</f>
        <v>の</v>
      </c>
      <c r="CM193" t="str">
        <f>INDEX(新汉化!$Q:$Q,MATCH(日文原码!CM193,新汉化!$P:$P,0))</f>
        <v>だ</v>
      </c>
      <c r="CN193" t="str">
        <f>INDEX(新汉化!$Q:$Q,MATCH(日文原码!CN193,新汉化!$P:$P,0))</f>
        <v>。</v>
      </c>
      <c r="CO193" t="str">
        <f>INDEX(新汉化!$Q:$Q,MATCH(日文原码!CO193,新汉化!$P:$P,0))</f>
        <v> </v>
      </c>
      <c r="CP193" s="13" t="str">
        <f>INDEX(新汉化!$Q:$Q,MATCH(日文原码!CP193,新汉化!$P:$P,0))</f>
        <v> </v>
      </c>
    </row>
    <row r="194" spans="1:94">
      <c r="A194" t="str">
        <f>MID(日文原码!A194,2,1)</f>
        <v>1</v>
      </c>
      <c r="B194" t="str">
        <f>MID(日文原码!B194,2,1)</f>
        <v>9</v>
      </c>
      <c r="C194" t="str">
        <f>MID(日文原码!C194,2,1)</f>
        <v>3</v>
      </c>
      <c r="D194" s="7" t="str">
        <f>MID(日文原码!D194,2,1)</f>
        <v>A</v>
      </c>
      <c r="E194" t="str">
        <f>MID(日文原码!E194,2,1)</f>
        <v>A</v>
      </c>
      <c r="F194" t="str">
        <f>MID(日文原码!F194,2,1)</f>
        <v>1</v>
      </c>
      <c r="G194" s="8" t="str">
        <f>MID(日文原码!G194,2,1)</f>
        <v>7</v>
      </c>
      <c r="H194" s="7" t="str">
        <f>MID(日文原码!H194,2,1)</f>
        <v>2</v>
      </c>
      <c r="I194" t="str">
        <f>MID(日文原码!I194,2,1)</f>
        <v>3</v>
      </c>
      <c r="J194" t="str">
        <f>MID(日文原码!J194,2,1)</f>
        <v>0</v>
      </c>
      <c r="K194" s="8" t="str">
        <f>MID(日文原码!K194,2,1)</f>
        <v>0</v>
      </c>
      <c r="L194" s="7" t="str">
        <f>INDEX(新汉化!$Q:$Q,MATCH(日文原码!L194,新汉化!$P:$P,0))</f>
        <v>レ</v>
      </c>
      <c r="M194" t="str">
        <f>INDEX(新汉化!$Q:$Q,MATCH(日文原码!M194,新汉化!$P:$P,0))</f>
        <v>ジ</v>
      </c>
      <c r="N194" t="str">
        <f>INDEX(新汉化!$Q:$Q,MATCH(日文原码!N194,新汉化!$P:$P,0))</f>
        <v>ロ</v>
      </c>
      <c r="O194" t="str">
        <f>INDEX(新汉化!$Q:$Q,MATCH(日文原码!O194,新汉化!$P:$P,0))</f>
        <v>ッ</v>
      </c>
      <c r="P194" s="8" t="str">
        <f>INDEX(新汉化!$Q:$Q,MATCH(日文原码!P194,新汉化!$P:$P,0))</f>
        <v>ク</v>
      </c>
      <c r="Q194" s="7" t="str">
        <f>INDEX(新汉化!$Q:$Q,MATCH(日文原码!Q194,新汉化!$P:$P,0))</f>
        <v> </v>
      </c>
      <c r="R194" t="str">
        <f>INDEX(新汉化!$Q:$Q,MATCH(日文原码!R194,新汉化!$P:$P,0))</f>
        <v>い</v>
      </c>
      <c r="S194" t="str">
        <f>INDEX(新汉化!$Q:$Q,MATCH(日文原码!S194,新汉化!$P:$P,0))</f>
        <v>わ</v>
      </c>
      <c r="T194" t="str">
        <f>INDEX(新汉化!$Q:$Q,MATCH(日文原码!T194,新汉化!$P:$P,0))</f>
        <v>や</v>
      </c>
      <c r="U194" s="8" t="str">
        <f>INDEX(新汉化!$Q:$Q,MATCH(日文原码!U194,新汉化!$P:$P,0))</f>
        <v>ま</v>
      </c>
      <c r="V194" s="7" t="str">
        <f>INDEX(新汉化!$Q:$Q,MATCH(日文原码!V194,新汉化!$P:$P,0))</f>
        <v>む</v>
      </c>
      <c r="W194" t="str">
        <f>INDEX(新汉化!$Q:$Q,MATCH(日文原码!W194,新汉化!$P:$P,0))</f>
        <v>か</v>
      </c>
      <c r="X194" t="str">
        <f>INDEX(新汉化!$Q:$Q,MATCH(日文原码!X194,新汉化!$P:$P,0))</f>
        <v>し</v>
      </c>
      <c r="Y194" t="str">
        <f>INDEX(新汉化!$Q:$Q,MATCH(日文原码!Y194,新汉化!$P:$P,0))</f>
        <v> </v>
      </c>
      <c r="Z194" t="str">
        <f>INDEX(新汉化!$Q:$Q,MATCH(日文原码!Z194,新汉化!$P:$P,0))</f>
        <v>ひ</v>
      </c>
      <c r="AA194" t="str">
        <f>INDEX(新汉化!$Q:$Q,MATCH(日文原码!AA194,新汉化!$P:$P,0))</f>
        <v>と</v>
      </c>
      <c r="AB194" t="str">
        <f>INDEX(新汉化!$Q:$Q,MATCH(日文原码!AB194,新汉化!$P:$P,0))</f>
        <v>に</v>
      </c>
      <c r="AC194" t="str">
        <f>INDEX(新汉化!$Q:$Q,MATCH(日文原码!AC194,新汉化!$P:$P,0))</f>
        <v> </v>
      </c>
      <c r="AD194" t="str">
        <f>INDEX(新汉化!$Q:$Q,MATCH(日文原码!AD194,新汉化!$P:$P,0))</f>
        <v>ふ</v>
      </c>
      <c r="AE194" t="str">
        <f>INDEX(新汉化!$Q:$Q,MATCH(日文原码!AE194,新汉化!$P:$P,0))</f>
        <v>う</v>
      </c>
      <c r="AF194" t="str">
        <f>INDEX(新汉化!$Q:$Q,MATCH(日文原码!AF194,新汉化!$P:$P,0))</f>
        <v>い</v>
      </c>
      <c r="AG194" t="str">
        <f>INDEX(新汉化!$Q:$Q,MATCH(日文原码!AG194,新汉化!$P:$P,0))</f>
        <v>ん</v>
      </c>
      <c r="AH194" t="str">
        <f>INDEX(新汉化!$Q:$Q,MATCH(日文原码!AH194,新汉化!$P:$P,0))</f>
        <v>さ</v>
      </c>
      <c r="AI194" t="str">
        <f>INDEX(新汉化!$Q:$Q,MATCH(日文原码!AI194,新汉化!$P:$P,0))</f>
        <v>れ</v>
      </c>
      <c r="AJ194" t="str">
        <f>INDEX(新汉化!$Q:$Q,MATCH(日文原码!AJ194,新汉化!$P:$P,0))</f>
        <v>た</v>
      </c>
      <c r="AK194" t="str">
        <f>INDEX(新汉化!$Q:$Q,MATCH(日文原码!AK194,新汉化!$P:$P,0))</f>
        <v> </v>
      </c>
      <c r="AL194" t="str">
        <f>INDEX(新汉化!$Q:$Q,MATCH(日文原码!AL194,新汉化!$P:$P,0))</f>
        <v>ポ</v>
      </c>
      <c r="AM194" t="str">
        <f>INDEX(新汉化!$Q:$Q,MATCH(日文原码!AM194,新汉化!$P:$P,0))</f>
        <v>ケ</v>
      </c>
      <c r="AN194" t="str">
        <f>INDEX(新汉化!$Q:$Q,MATCH(日文原码!AN194,新汉化!$P:$P,0))</f>
        <v>モ</v>
      </c>
      <c r="AO194" t="str">
        <f>INDEX(新汉化!$Q:$Q,MATCH(日文原码!AO194,新汉化!$P:$P,0))</f>
        <v>ン</v>
      </c>
      <c r="AP194" t="str">
        <f>INDEX(新汉化!$Q:$Q,MATCH(日文原码!AP194,新汉化!$P:$P,0))</f>
        <v>。</v>
      </c>
      <c r="AQ194" t="str">
        <f>INDEX(新汉化!$Q:$Q,MATCH(日文原码!AQ194,新汉化!$P:$P,0))</f>
        <v> </v>
      </c>
      <c r="AR194" t="str">
        <f>INDEX(新汉化!$Q:$Q,MATCH(日文原码!AR194,新汉化!$P:$P,0))</f>
        <v> </v>
      </c>
      <c r="AS194" s="8" t="str">
        <f>INDEX(新汉化!$Q:$Q,MATCH(日文原码!AS194,新汉化!$P:$P,0))</f>
        <v> </v>
      </c>
      <c r="AT194" s="7" t="str">
        <f>INDEX(新汉化!$Q:$Q,MATCH(日文原码!AT194,新汉化!$P:$P,0))</f>
        <v>た</v>
      </c>
      <c r="AU194" t="str">
        <f>INDEX(新汉化!$Q:$Q,MATCH(日文原码!AU194,新汉化!$P:$P,0))</f>
        <v>た</v>
      </c>
      <c r="AV194" t="str">
        <f>INDEX(新汉化!$Q:$Q,MATCH(日文原码!AV194,新汉化!$P:$P,0))</f>
        <v>か</v>
      </c>
      <c r="AW194" t="str">
        <f>INDEX(新汉化!$Q:$Q,MATCH(日文原码!AW194,新汉化!$P:$P,0))</f>
        <v>い</v>
      </c>
      <c r="AX194" t="str">
        <f>INDEX(新汉化!$Q:$Q,MATCH(日文原码!AX194,新汉化!$P:$P,0))</f>
        <v>で</v>
      </c>
      <c r="AY194" t="str">
        <f>INDEX(新汉化!$Q:$Q,MATCH(日文原码!AY194,新汉化!$P:$P,0))</f>
        <v> </v>
      </c>
      <c r="AZ194" t="str">
        <f>INDEX(新汉化!$Q:$Q,MATCH(日文原码!AZ194,新汉化!$P:$P,0))</f>
        <v>か</v>
      </c>
      <c r="BA194" t="str">
        <f>INDEX(新汉化!$Q:$Q,MATCH(日文原码!BA194,新汉化!$P:$P,0))</f>
        <v>ら</v>
      </c>
      <c r="BB194" t="str">
        <f>INDEX(新汉化!$Q:$Q,MATCH(日文原码!BB194,新汉化!$P:$P,0))</f>
        <v>だ</v>
      </c>
      <c r="BC194" t="str">
        <f>INDEX(新汉化!$Q:$Q,MATCH(日文原码!BC194,新汉化!$P:$P,0))</f>
        <v>が</v>
      </c>
      <c r="BD194" t="str">
        <f>INDEX(新汉化!$Q:$Q,MATCH(日文原码!BD194,新汉化!$P:$P,0))</f>
        <v> </v>
      </c>
      <c r="BE194" t="str">
        <f>INDEX(新汉化!$Q:$Q,MATCH(日文原码!BE194,新汉化!$P:$P,0))</f>
        <v>く</v>
      </c>
      <c r="BF194" t="str">
        <f>INDEX(新汉化!$Q:$Q,MATCH(日文原码!BF194,新汉化!$P:$P,0))</f>
        <v>ず</v>
      </c>
      <c r="BG194" t="str">
        <f>INDEX(新汉化!$Q:$Q,MATCH(日文原码!BG194,新汉化!$P:$P,0))</f>
        <v>れ</v>
      </c>
      <c r="BH194" t="str">
        <f>INDEX(新汉化!$Q:$Q,MATCH(日文原码!BH194,新汉化!$P:$P,0))</f>
        <v>る</v>
      </c>
      <c r="BI194" t="str">
        <f>INDEX(新汉化!$Q:$Q,MATCH(日文原码!BI194,新汉化!$P:$P,0))</f>
        <v>と</v>
      </c>
      <c r="BJ194" t="str">
        <f>INDEX(新汉化!$Q:$Q,MATCH(日文原码!BJ194,新汉化!$P:$P,0))</f>
        <v> </v>
      </c>
      <c r="BK194" t="str">
        <f>INDEX(新汉化!$Q:$Q,MATCH(日文原码!BK194,新汉化!$P:$P,0))</f>
        <v>じ</v>
      </c>
      <c r="BL194" t="str">
        <f>INDEX(新汉化!$Q:$Q,MATCH(日文原码!BL194,新汉化!$P:$P,0))</f>
        <v>ぶ</v>
      </c>
      <c r="BM194" t="str">
        <f>INDEX(新汉化!$Q:$Q,MATCH(日文原码!BM194,新汉化!$P:$P,0))</f>
        <v>ん</v>
      </c>
      <c r="BN194" t="str">
        <f>INDEX(新汉化!$Q:$Q,MATCH(日文原码!BN194,新汉化!$P:$P,0))</f>
        <v>で</v>
      </c>
      <c r="BO194" t="str">
        <f>INDEX(新汉化!$Q:$Q,MATCH(日文原码!BO194,新汉化!$P:$P,0))</f>
        <v> </v>
      </c>
      <c r="BP194" t="str">
        <f>INDEX(新汉化!$Q:$Q,MATCH(日文原码!BP194,新汉化!$P:$P,0))</f>
        <v> </v>
      </c>
      <c r="BQ194" s="8" t="str">
        <f>INDEX(新汉化!$Q:$Q,MATCH(日文原码!BQ194,新汉化!$P:$P,0))</f>
        <v> </v>
      </c>
      <c r="BR194" s="7" t="str">
        <f>INDEX(新汉化!$Q:$Q,MATCH(日文原码!BR194,新汉化!$P:$P,0))</f>
        <v>あ</v>
      </c>
      <c r="BS194" t="str">
        <f>INDEX(新汉化!$Q:$Q,MATCH(日文原码!BS194,新汉化!$P:$P,0))</f>
        <v>た</v>
      </c>
      <c r="BT194" t="str">
        <f>INDEX(新汉化!$Q:$Q,MATCH(日文原码!BT194,新汉化!$P:$P,0))</f>
        <v>ら</v>
      </c>
      <c r="BU194" t="str">
        <f>INDEX(新汉化!$Q:$Q,MATCH(日文原码!BU194,新汉化!$P:$P,0))</f>
        <v>し</v>
      </c>
      <c r="BV194" t="str">
        <f>INDEX(新汉化!$Q:$Q,MATCH(日文原码!BV194,新汉化!$P:$P,0))</f>
        <v>い</v>
      </c>
      <c r="BW194" t="str">
        <f>INDEX(新汉化!$Q:$Q,MATCH(日文原码!BW194,新汉化!$P:$P,0))</f>
        <v> </v>
      </c>
      <c r="BX194" t="str">
        <f>INDEX(新汉化!$Q:$Q,MATCH(日文原码!BX194,新汉化!$P:$P,0))</f>
        <v>い</v>
      </c>
      <c r="BY194" t="str">
        <f>INDEX(新汉化!$Q:$Q,MATCH(日文原码!BY194,新汉化!$P:$P,0))</f>
        <v>わ</v>
      </c>
      <c r="BZ194" t="str">
        <f>INDEX(新汉化!$Q:$Q,MATCH(日文原码!BZ194,新汉化!$P:$P,0))</f>
        <v>を</v>
      </c>
      <c r="CA194" t="str">
        <f>INDEX(新汉化!$Q:$Q,MATCH(日文原码!CA194,新汉化!$P:$P,0))</f>
        <v> </v>
      </c>
      <c r="CB194" t="str">
        <f>INDEX(新汉化!$Q:$Q,MATCH(日文原码!CB194,新汉化!$P:$P,0))</f>
        <v>さ</v>
      </c>
      <c r="CC194" t="str">
        <f>INDEX(新汉化!$Q:$Q,MATCH(日文原码!CC194,新汉化!$P:$P,0))</f>
        <v>が</v>
      </c>
      <c r="CD194" t="str">
        <f>INDEX(新汉化!$Q:$Q,MATCH(日文原码!CD194,新汉化!$P:$P,0))</f>
        <v>し</v>
      </c>
      <c r="CE194" t="str">
        <f>INDEX(新汉化!$Q:$Q,MATCH(日文原码!CE194,新汉化!$P:$P,0))</f>
        <v>て</v>
      </c>
      <c r="CF194" t="str">
        <f>INDEX(新汉化!$Q:$Q,MATCH(日文原码!CF194,新汉化!$P:$P,0))</f>
        <v> </v>
      </c>
      <c r="CG194" t="str">
        <f>INDEX(新汉化!$Q:$Q,MATCH(日文原码!CG194,新汉化!$P:$P,0))</f>
        <v>な</v>
      </c>
      <c r="CH194" t="str">
        <f>INDEX(新汉化!$Q:$Q,MATCH(日文原码!CH194,新汉化!$P:$P,0))</f>
        <v>お</v>
      </c>
      <c r="CI194" t="str">
        <f>INDEX(新汉化!$Q:$Q,MATCH(日文原码!CI194,新汉化!$P:$P,0))</f>
        <v>す</v>
      </c>
      <c r="CJ194" t="str">
        <f>INDEX(新汉化!$Q:$Q,MATCH(日文原码!CJ194,新汉化!$P:$P,0))</f>
        <v>と</v>
      </c>
      <c r="CK194" t="str">
        <f>INDEX(新汉化!$Q:$Q,MATCH(日文原码!CK194,新汉化!$P:$P,0))</f>
        <v> </v>
      </c>
      <c r="CL194" t="str">
        <f>INDEX(新汉化!$Q:$Q,MATCH(日文原码!CL194,新汉化!$P:$P,0))</f>
        <v>い</v>
      </c>
      <c r="CM194" t="str">
        <f>INDEX(新汉化!$Q:$Q,MATCH(日文原码!CM194,新汉化!$P:$P,0))</f>
        <v>う</v>
      </c>
      <c r="CN194" t="str">
        <f>INDEX(新汉化!$Q:$Q,MATCH(日文原码!CN194,新汉化!$P:$P,0))</f>
        <v>。</v>
      </c>
      <c r="CO194" t="str">
        <f>INDEX(新汉化!$Q:$Q,MATCH(日文原码!CO194,新汉化!$P:$P,0))</f>
        <v> </v>
      </c>
      <c r="CP194" s="13" t="str">
        <f>INDEX(新汉化!$Q:$Q,MATCH(日文原码!CP194,新汉化!$P:$P,0))</f>
        <v> </v>
      </c>
    </row>
    <row r="195" spans="1:94">
      <c r="A195" t="str">
        <f>MID(日文原码!A195,2,1)</f>
        <v>1</v>
      </c>
      <c r="B195" t="str">
        <f>MID(日文原码!B195,2,1)</f>
        <v>9</v>
      </c>
      <c r="C195" t="str">
        <f>MID(日文原码!C195,2,1)</f>
        <v>4</v>
      </c>
      <c r="D195" s="7" t="str">
        <f>MID(日文原码!D195,2,1)</f>
        <v>A</v>
      </c>
      <c r="E195" t="str">
        <f>MID(日文原码!E195,2,1)</f>
        <v>A</v>
      </c>
      <c r="F195" t="str">
        <f>MID(日文原码!F195,2,1)</f>
        <v>1</v>
      </c>
      <c r="G195" s="8" t="str">
        <f>MID(日文原码!G195,2,1)</f>
        <v>8</v>
      </c>
      <c r="H195" s="7" t="str">
        <f>MID(日文原码!H195,2,1)</f>
        <v>1</v>
      </c>
      <c r="I195" t="str">
        <f>MID(日文原码!I195,2,1)</f>
        <v>7</v>
      </c>
      <c r="J195" t="str">
        <f>MID(日文原码!J195,2,1)</f>
        <v>5</v>
      </c>
      <c r="K195" s="8" t="str">
        <f>MID(日文原码!K195,2,1)</f>
        <v>0</v>
      </c>
      <c r="L195" s="7" t="str">
        <f>INDEX(新汉化!$Q:$Q,MATCH(日文原码!L195,新汉化!$P:$P,0))</f>
        <v>レ</v>
      </c>
      <c r="M195" t="str">
        <f>INDEX(新汉化!$Q:$Q,MATCH(日文原码!M195,新汉化!$P:$P,0))</f>
        <v>ジ</v>
      </c>
      <c r="N195" t="str">
        <f>INDEX(新汉化!$Q:$Q,MATCH(日文原码!N195,新汉化!$P:$P,0))</f>
        <v>ア</v>
      </c>
      <c r="O195" t="str">
        <f>INDEX(新汉化!$Q:$Q,MATCH(日文原码!O195,新汉化!$P:$P,0))</f>
        <v>イ</v>
      </c>
      <c r="P195" s="8" t="str">
        <f>INDEX(新汉化!$Q:$Q,MATCH(日文原码!P195,新汉化!$P:$P,0))</f>
        <v>ス</v>
      </c>
      <c r="Q195" s="7" t="str">
        <f>INDEX(新汉化!$Q:$Q,MATCH(日文原码!Q195,新汉化!$P:$P,0))</f>
        <v>ひ</v>
      </c>
      <c r="R195" t="str">
        <f>INDEX(新汉化!$Q:$Q,MATCH(日文原码!R195,新汉化!$P:$P,0))</f>
        <v>ょ</v>
      </c>
      <c r="S195" t="str">
        <f>INDEX(新汉化!$Q:$Q,MATCH(日文原码!S195,新汉化!$P:$P,0))</f>
        <v>う</v>
      </c>
      <c r="T195" t="str">
        <f>INDEX(新汉化!$Q:$Q,MATCH(日文原码!T195,新汉化!$P:$P,0))</f>
        <v>ざ</v>
      </c>
      <c r="U195" s="8" t="str">
        <f>INDEX(新汉化!$Q:$Q,MATCH(日文原码!U195,新汉化!$P:$P,0))</f>
        <v>ん</v>
      </c>
      <c r="V195" s="7" t="str">
        <f>INDEX(新汉化!$Q:$Q,MATCH(日文原码!V195,新汉化!$P:$P,0))</f>
        <v>マ</v>
      </c>
      <c r="W195" t="str">
        <f>INDEX(新汉化!$Q:$Q,MATCH(日文原码!W195,新汉化!$P:$P,0))</f>
        <v>イ</v>
      </c>
      <c r="X195" t="str">
        <f>INDEX(新汉化!$Q:$Q,MATCH(日文原码!X195,新汉化!$P:$P,0))</f>
        <v>ナ</v>
      </c>
      <c r="Y195" t="str">
        <f>INDEX(新汉化!$Q:$Q,MATCH(日文原码!Y195,新汉化!$P:$P,0))</f>
        <v>ス</v>
      </c>
      <c r="Z195" t="str">
        <f>INDEX(新汉化!$Q:$Q,MATCH(日文原码!Z195,新汉化!$P:$P,0))</f>
        <v>2</v>
      </c>
      <c r="AA195" t="str">
        <f>INDEX(新汉化!$Q:$Q,MATCH(日文原码!AA195,新汉化!$P:$P,0))</f>
        <v>0</v>
      </c>
      <c r="AB195" t="str">
        <f>INDEX(新汉化!$Q:$Q,MATCH(日文原码!AB195,新汉化!$P:$P,0))</f>
        <v>0</v>
      </c>
      <c r="AC195" t="str">
        <f>INDEX(新汉化!$Q:$Q,MATCH(日文原码!AC195,新汉化!$P:$P,0))</f>
        <v>ど</v>
      </c>
      <c r="AD195" t="str">
        <f>INDEX(新汉化!$Q:$Q,MATCH(日文原码!AD195,新汉化!$P:$P,0))</f>
        <v>の</v>
      </c>
      <c r="AE195" t="str">
        <f>INDEX(新汉化!$Q:$Q,MATCH(日文原码!AE195,新汉化!$P:$P,0))</f>
        <v> </v>
      </c>
      <c r="AF195" t="str">
        <f>INDEX(新汉化!$Q:$Q,MATCH(日文原码!AF195,新汉化!$P:$P,0))</f>
        <v>れ</v>
      </c>
      <c r="AG195" t="str">
        <f>INDEX(新汉化!$Q:$Q,MATCH(日文原码!AG195,新汉化!$P:$P,0))</f>
        <v>い</v>
      </c>
      <c r="AH195" t="str">
        <f>INDEX(新汉化!$Q:$Q,MATCH(日文原码!AH195,新汉化!$P:$P,0))</f>
        <v>き</v>
      </c>
      <c r="AI195" t="str">
        <f>INDEX(新汉化!$Q:$Q,MATCH(日文原码!AI195,新汉化!$P:$P,0))</f>
        <v>が</v>
      </c>
      <c r="AJ195" t="str">
        <f>INDEX(新汉化!$Q:$Q,MATCH(日文原码!AJ195,新汉化!$P:$P,0))</f>
        <v> </v>
      </c>
      <c r="AK195" t="str">
        <f>INDEX(新汉化!$Q:$Q,MATCH(日文原码!AK195,新汉化!$P:$P,0))</f>
        <v>か</v>
      </c>
      <c r="AL195" t="str">
        <f>INDEX(新汉化!$Q:$Q,MATCH(日文原码!AL195,新汉化!$P:$P,0))</f>
        <v>ら</v>
      </c>
      <c r="AM195" t="str">
        <f>INDEX(新汉化!$Q:$Q,MATCH(日文原码!AM195,新汉化!$P:$P,0))</f>
        <v>だ</v>
      </c>
      <c r="AN195" t="str">
        <f>INDEX(新汉化!$Q:$Q,MATCH(日文原码!AN195,新汉化!$P:$P,0))</f>
        <v>を</v>
      </c>
      <c r="AO195" t="str">
        <f>INDEX(新汉化!$Q:$Q,MATCH(日文原码!AO195,新汉化!$P:$P,0))</f>
        <v> </v>
      </c>
      <c r="AP195" t="str">
        <f>INDEX(新汉化!$Q:$Q,MATCH(日文原码!AP195,新汉化!$P:$P,0))</f>
        <v>つ</v>
      </c>
      <c r="AQ195" t="str">
        <f>INDEX(新汉化!$Q:$Q,MATCH(日文原码!AQ195,新汉化!$P:$P,0))</f>
        <v>つ</v>
      </c>
      <c r="AR195" t="str">
        <f>INDEX(新汉化!$Q:$Q,MATCH(日文原码!AR195,新汉化!$P:$P,0))</f>
        <v>む</v>
      </c>
      <c r="AS195" s="8" t="str">
        <f>INDEX(新汉化!$Q:$Q,MATCH(日文原码!AS195,新汉化!$P:$P,0))</f>
        <v>。</v>
      </c>
      <c r="AT195" s="7" t="str">
        <f>INDEX(新汉化!$Q:$Q,MATCH(日文原码!AT195,新汉化!$P:$P,0))</f>
        <v>ち</v>
      </c>
      <c r="AU195" t="str">
        <f>INDEX(新汉化!$Q:$Q,MATCH(日文原码!AU195,新汉化!$P:$P,0))</f>
        <v>か</v>
      </c>
      <c r="AV195" t="str">
        <f>INDEX(新汉化!$Q:$Q,MATCH(日文原码!AV195,新汉化!$P:$P,0))</f>
        <v>づ</v>
      </c>
      <c r="AW195" t="str">
        <f>INDEX(新汉化!$Q:$Q,MATCH(日文原码!AW195,新汉化!$P:$P,0))</f>
        <v>い</v>
      </c>
      <c r="AX195" t="str">
        <f>INDEX(新汉化!$Q:$Q,MATCH(日文原码!AX195,新汉化!$P:$P,0))</f>
        <v>た</v>
      </c>
      <c r="AY195" t="str">
        <f>INDEX(新汉化!$Q:$Q,MATCH(日文原码!AY195,新汉化!$P:$P,0))</f>
        <v> </v>
      </c>
      <c r="AZ195" t="str">
        <f>INDEX(新汉化!$Q:$Q,MATCH(日文原码!AZ195,新汉化!$P:$P,0))</f>
        <v>だ</v>
      </c>
      <c r="BA195" t="str">
        <f>INDEX(新汉化!$Q:$Q,MATCH(日文原码!BA195,新汉化!$P:$P,0))</f>
        <v>け</v>
      </c>
      <c r="BB195" t="str">
        <f>INDEX(新汉化!$Q:$Q,MATCH(日文原码!BB195,新汉化!$P:$P,0))</f>
        <v>で</v>
      </c>
      <c r="BC195" t="str">
        <f>INDEX(新汉化!$Q:$Q,MATCH(日文原码!BC195,新汉化!$P:$P,0))</f>
        <v>も</v>
      </c>
      <c r="BD195" t="str">
        <f>INDEX(新汉化!$Q:$Q,MATCH(日文原码!BD195,新汉化!$P:$P,0))</f>
        <v> </v>
      </c>
      <c r="BE195" t="str">
        <f>INDEX(新汉化!$Q:$Q,MATCH(日文原码!BE195,新汉化!$P:$P,0))</f>
        <v>こ</v>
      </c>
      <c r="BF195" t="str">
        <f>INDEX(新汉化!$Q:$Q,MATCH(日文原码!BF195,新汉化!$P:$P,0))</f>
        <v>お</v>
      </c>
      <c r="BG195" t="str">
        <f>INDEX(新汉化!$Q:$Q,MATCH(日文原码!BG195,新汉化!$P:$P,0))</f>
        <v>り</v>
      </c>
      <c r="BH195" t="str">
        <f>INDEX(新汉化!$Q:$Q,MATCH(日文原码!BH195,新汉化!$P:$P,0))</f>
        <v>つ</v>
      </c>
      <c r="BI195" t="str">
        <f>INDEX(新汉化!$Q:$Q,MATCH(日文原码!BI195,新汉化!$P:$P,0))</f>
        <v>い</v>
      </c>
      <c r="BJ195" t="str">
        <f>INDEX(新汉化!$Q:$Q,MATCH(日文原码!BJ195,新汉化!$P:$P,0))</f>
        <v>て</v>
      </c>
      <c r="BK195" t="str">
        <f>INDEX(新汉化!$Q:$Q,MATCH(日文原码!BK195,新汉化!$P:$P,0))</f>
        <v> </v>
      </c>
      <c r="BL195" t="str">
        <f>INDEX(新汉化!$Q:$Q,MATCH(日文原码!BL195,新汉化!$P:$P,0))</f>
        <v>し</v>
      </c>
      <c r="BM195" t="str">
        <f>INDEX(新汉化!$Q:$Q,MATCH(日文原码!BM195,新汉化!$P:$P,0))</f>
        <v>ま</v>
      </c>
      <c r="BN195" t="str">
        <f>INDEX(新汉化!$Q:$Q,MATCH(日文原码!BN195,新汉化!$P:$P,0))</f>
        <v>う</v>
      </c>
      <c r="BO195" t="str">
        <f>INDEX(新汉化!$Q:$Q,MATCH(日文原码!BO195,新汉化!$P:$P,0))</f>
        <v>ぞ</v>
      </c>
      <c r="BP195" t="str">
        <f>INDEX(新汉化!$Q:$Q,MATCH(日文原码!BP195,新汉化!$P:$P,0))</f>
        <v>。</v>
      </c>
      <c r="BQ195" s="8" t="str">
        <f>INDEX(新汉化!$Q:$Q,MATCH(日文原码!BQ195,新汉化!$P:$P,0))</f>
        <v> </v>
      </c>
      <c r="BR195" s="7" t="str">
        <f>INDEX(新汉化!$Q:$Q,MATCH(日文原码!BR195,新汉化!$P:$P,0))</f>
        <v>マ</v>
      </c>
      <c r="BS195" t="str">
        <f>INDEX(新汉化!$Q:$Q,MATCH(日文原码!BS195,新汉化!$P:$P,0))</f>
        <v>グ</v>
      </c>
      <c r="BT195" t="str">
        <f>INDEX(新汉化!$Q:$Q,MATCH(日文原码!BT195,新汉化!$P:$P,0))</f>
        <v>マ</v>
      </c>
      <c r="BU195" t="str">
        <f>INDEX(新汉化!$Q:$Q,MATCH(日文原码!BU195,新汉化!$P:$P,0))</f>
        <v>で</v>
      </c>
      <c r="BV195" t="str">
        <f>INDEX(新汉化!$Q:$Q,MATCH(日文原码!BV195,新汉化!$P:$P,0))</f>
        <v>も</v>
      </c>
      <c r="BW195" t="str">
        <f>INDEX(新汉化!$Q:$Q,MATCH(日文原码!BW195,新汉化!$P:$P,0))</f>
        <v> </v>
      </c>
      <c r="BX195" t="str">
        <f>INDEX(新汉化!$Q:$Q,MATCH(日文原码!BX195,新汉化!$P:$P,0))</f>
        <v>と</v>
      </c>
      <c r="BY195" t="str">
        <f>INDEX(新汉化!$Q:$Q,MATCH(日文原码!BY195,新汉化!$P:$P,0))</f>
        <v>け</v>
      </c>
      <c r="BZ195" t="str">
        <f>INDEX(新汉化!$Q:$Q,MATCH(日文原码!BZ195,新汉化!$P:$P,0))</f>
        <v>な</v>
      </c>
      <c r="CA195" t="str">
        <f>INDEX(新汉化!$Q:$Q,MATCH(日文原码!CA195,新汉化!$P:$P,0))</f>
        <v>い</v>
      </c>
      <c r="CB195" t="str">
        <f>INDEX(新汉化!$Q:$Q,MATCH(日文原码!CB195,新汉化!$P:$P,0))</f>
        <v> </v>
      </c>
      <c r="CC195" t="str">
        <f>INDEX(新汉化!$Q:$Q,MATCH(日文原码!CC195,新汉化!$P:$P,0))</f>
        <v>こ</v>
      </c>
      <c r="CD195" t="str">
        <f>INDEX(新汉化!$Q:$Q,MATCH(日文原码!CD195,新汉化!$P:$P,0))</f>
        <v>お</v>
      </c>
      <c r="CE195" t="str">
        <f>INDEX(新汉化!$Q:$Q,MATCH(日文原码!CE195,新汉化!$P:$P,0))</f>
        <v>り</v>
      </c>
      <c r="CF195" t="str">
        <f>INDEX(新汉化!$Q:$Q,MATCH(日文原码!CF195,新汉化!$P:$P,0))</f>
        <v>の</v>
      </c>
      <c r="CG195" t="str">
        <f>INDEX(新汉化!$Q:$Q,MATCH(日文原码!CG195,新汉化!$P:$P,0))</f>
        <v> </v>
      </c>
      <c r="CH195" t="str">
        <f>INDEX(新汉化!$Q:$Q,MATCH(日文原码!CH195,新汉化!$P:$P,0))</f>
        <v>か</v>
      </c>
      <c r="CI195" t="str">
        <f>INDEX(新汉化!$Q:$Q,MATCH(日文原码!CI195,新汉化!$P:$P,0))</f>
        <v>ら</v>
      </c>
      <c r="CJ195" t="str">
        <f>INDEX(新汉化!$Q:$Q,MATCH(日文原码!CJ195,新汉化!$P:$P,0))</f>
        <v>だ</v>
      </c>
      <c r="CK195" t="str">
        <f>INDEX(新汉化!$Q:$Q,MATCH(日文原码!CK195,新汉化!$P:$P,0))</f>
        <v>を</v>
      </c>
      <c r="CL195" t="str">
        <f>INDEX(新汉化!$Q:$Q,MATCH(日文原码!CL195,新汉化!$P:$P,0))</f>
        <v> </v>
      </c>
      <c r="CM195" t="str">
        <f>INDEX(新汉化!$Q:$Q,MATCH(日文原码!CM195,新汉化!$P:$P,0))</f>
        <v>も</v>
      </c>
      <c r="CN195" t="str">
        <f>INDEX(新汉化!$Q:$Q,MATCH(日文原码!CN195,新汉化!$P:$P,0))</f>
        <v>つ</v>
      </c>
      <c r="CO195" t="str">
        <f>INDEX(新汉化!$Q:$Q,MATCH(日文原码!CO195,新汉化!$P:$P,0))</f>
        <v>。</v>
      </c>
      <c r="CP195" s="13" t="str">
        <f>INDEX(新汉化!$Q:$Q,MATCH(日文原码!CP195,新汉化!$P:$P,0))</f>
        <v> </v>
      </c>
    </row>
    <row r="196" spans="1:94">
      <c r="A196" t="str">
        <f>MID(日文原码!A196,2,1)</f>
        <v>1</v>
      </c>
      <c r="B196" t="str">
        <f>MID(日文原码!B196,2,1)</f>
        <v>9</v>
      </c>
      <c r="C196" t="str">
        <f>MID(日文原码!C196,2,1)</f>
        <v>5</v>
      </c>
      <c r="D196" s="7" t="str">
        <f>MID(日文原码!D196,2,1)</f>
        <v>A</v>
      </c>
      <c r="E196" t="str">
        <f>MID(日文原码!E196,2,1)</f>
        <v>A</v>
      </c>
      <c r="F196" t="str">
        <f>MID(日文原码!F196,2,1)</f>
        <v>1</v>
      </c>
      <c r="G196" s="8" t="str">
        <f>MID(日文原码!G196,2,1)</f>
        <v>9</v>
      </c>
      <c r="H196" s="7" t="str">
        <f>MID(日文原码!H196,2,1)</f>
        <v>2</v>
      </c>
      <c r="I196" t="str">
        <f>MID(日文原码!I196,2,1)</f>
        <v>0</v>
      </c>
      <c r="J196" t="str">
        <f>MID(日文原码!J196,2,1)</f>
        <v>5</v>
      </c>
      <c r="K196" s="8" t="str">
        <f>MID(日文原码!K196,2,1)</f>
        <v>0</v>
      </c>
      <c r="L196" s="7" t="str">
        <f>INDEX(新汉化!$Q:$Q,MATCH(日文原码!L196,新汉化!$P:$P,0))</f>
        <v>レ</v>
      </c>
      <c r="M196" t="str">
        <f>INDEX(新汉化!$Q:$Q,MATCH(日文原码!M196,新汉化!$P:$P,0))</f>
        <v>ジ</v>
      </c>
      <c r="N196" t="str">
        <f>INDEX(新汉化!$Q:$Q,MATCH(日文原码!N196,新汉化!$P:$P,0))</f>
        <v>ス</v>
      </c>
      <c r="O196" t="str">
        <f>INDEX(新汉化!$Q:$Q,MATCH(日文原码!O196,新汉化!$P:$P,0))</f>
        <v>チ</v>
      </c>
      <c r="P196" s="8" t="str">
        <f>INDEX(新汉化!$Q:$Q,MATCH(日文原码!P196,新汉化!$P:$P,0))</f>
        <v>ル</v>
      </c>
      <c r="Q196" s="7" t="str">
        <f>INDEX(新汉化!$Q:$Q,MATCH(日文原码!Q196,新汉化!$P:$P,0))</f>
        <v> </v>
      </c>
      <c r="R196" t="str">
        <f>INDEX(新汉化!$Q:$Q,MATCH(日文原码!R196,新汉化!$P:$P,0))</f>
        <v>く</v>
      </c>
      <c r="S196" t="str">
        <f>INDEX(新汉化!$Q:$Q,MATCH(日文原码!S196,新汉化!$P:$P,0))</f>
        <v>ろ</v>
      </c>
      <c r="T196" t="str">
        <f>INDEX(新汉化!$Q:$Q,MATCH(日文原码!T196,新汉化!$P:$P,0))</f>
        <v>が</v>
      </c>
      <c r="U196" s="8" t="str">
        <f>INDEX(新汉化!$Q:$Q,MATCH(日文原码!U196,新汉化!$P:$P,0))</f>
        <v>ね</v>
      </c>
      <c r="V196" s="7" t="str">
        <f>INDEX(新汉化!$Q:$Q,MATCH(日文原码!V196,新汉化!$P:$P,0))</f>
        <v>ど</v>
      </c>
      <c r="W196" t="str">
        <f>INDEX(新汉化!$Q:$Q,MATCH(日文原码!W196,新汉化!$P:$P,0))</f>
        <v>ん</v>
      </c>
      <c r="X196" t="str">
        <f>INDEX(新汉化!$Q:$Q,MATCH(日文原码!X196,新汉化!$P:$P,0))</f>
        <v>な</v>
      </c>
      <c r="Y196" t="str">
        <f>INDEX(新汉化!$Q:$Q,MATCH(日文原码!Y196,新汉化!$P:$P,0))</f>
        <v> </v>
      </c>
      <c r="Z196" t="str">
        <f>INDEX(新汉化!$Q:$Q,MATCH(日文原码!Z196,新汉化!$P:$P,0))</f>
        <v>き</v>
      </c>
      <c r="AA196" t="str">
        <f>INDEX(新汉化!$Q:$Q,MATCH(日文原码!AA196,新汉化!$P:$P,0))</f>
        <v>ん</v>
      </c>
      <c r="AB196" t="str">
        <f>INDEX(新汉化!$Q:$Q,MATCH(日文原码!AB196,新汉化!$P:$P,0))</f>
        <v>ぞ</v>
      </c>
      <c r="AC196" t="str">
        <f>INDEX(新汉化!$Q:$Q,MATCH(日文原码!AC196,新汉化!$P:$P,0))</f>
        <v>く</v>
      </c>
      <c r="AD196" t="str">
        <f>INDEX(新汉化!$Q:$Q,MATCH(日文原码!AD196,新汉化!$P:$P,0))</f>
        <v>よ</v>
      </c>
      <c r="AE196" t="str">
        <f>INDEX(新汉化!$Q:$Q,MATCH(日文原码!AE196,新汉化!$P:$P,0))</f>
        <v>り</v>
      </c>
      <c r="AF196" t="str">
        <f>INDEX(新汉化!$Q:$Q,MATCH(日文原码!AF196,新汉化!$P:$P,0))</f>
        <v>も</v>
      </c>
      <c r="AG196" t="str">
        <f>INDEX(新汉化!$Q:$Q,MATCH(日文原码!AG196,新汉化!$P:$P,0))</f>
        <v> </v>
      </c>
      <c r="AH196" t="str">
        <f>INDEX(新汉化!$Q:$Q,MATCH(日文原码!AH196,新汉化!$P:$P,0))</f>
        <v>か</v>
      </c>
      <c r="AI196" t="str">
        <f>INDEX(新汉化!$Q:$Q,MATCH(日文原码!AI196,新汉化!$P:$P,0))</f>
        <v>た</v>
      </c>
      <c r="AJ196" t="str">
        <f>INDEX(新汉化!$Q:$Q,MATCH(日文原码!AJ196,新汉化!$P:$P,0))</f>
        <v>い</v>
      </c>
      <c r="AK196" t="str">
        <f>INDEX(新汉化!$Q:$Q,MATCH(日文原码!AK196,新汉化!$P:$P,0))</f>
        <v> </v>
      </c>
      <c r="AL196" t="str">
        <f>INDEX(新汉化!$Q:$Q,MATCH(日文原码!AL196,新汉化!$P:$P,0))</f>
        <v>か</v>
      </c>
      <c r="AM196" t="str">
        <f>INDEX(新汉化!$Q:$Q,MATCH(日文原码!AM196,新汉化!$P:$P,0))</f>
        <v>ら</v>
      </c>
      <c r="AN196" t="str">
        <f>INDEX(新汉化!$Q:$Q,MATCH(日文原码!AN196,新汉化!$P:$P,0))</f>
        <v>だ</v>
      </c>
      <c r="AO196" t="str">
        <f>INDEX(新汉化!$Q:$Q,MATCH(日文原码!AO196,新汉化!$P:$P,0))</f>
        <v>を</v>
      </c>
      <c r="AP196" t="str">
        <f>INDEX(新汉化!$Q:$Q,MATCH(日文原码!AP196,新汉化!$P:$P,0))</f>
        <v> </v>
      </c>
      <c r="AQ196" t="str">
        <f>INDEX(新汉化!$Q:$Q,MATCH(日文原码!AQ196,新汉化!$P:$P,0))</f>
        <v>も</v>
      </c>
      <c r="AR196" t="str">
        <f>INDEX(新汉化!$Q:$Q,MATCH(日文原码!AR196,新汉化!$P:$P,0))</f>
        <v>つ</v>
      </c>
      <c r="AS196" s="8" t="str">
        <f>INDEX(新汉化!$Q:$Q,MATCH(日文原码!AS196,新汉化!$P:$P,0))</f>
        <v>。</v>
      </c>
      <c r="AT196" s="7" t="str">
        <f>INDEX(新汉化!$Q:$Q,MATCH(日文原码!AT196,新汉化!$P:$P,0))</f>
        <v>か</v>
      </c>
      <c r="AU196" t="str">
        <f>INDEX(新汉化!$Q:$Q,MATCH(日文原码!AU196,新汉化!$P:$P,0))</f>
        <v>ら</v>
      </c>
      <c r="AV196" t="str">
        <f>INDEX(新汉化!$Q:$Q,MATCH(日文原码!AV196,新汉化!$P:$P,0))</f>
        <v>だ</v>
      </c>
      <c r="AW196" t="str">
        <f>INDEX(新汉化!$Q:$Q,MATCH(日文原码!AW196,新汉化!$P:$P,0))</f>
        <v>の</v>
      </c>
      <c r="AX196" t="str">
        <f>INDEX(新汉化!$Q:$Q,MATCH(日文原码!AX196,新汉化!$P:$P,0))</f>
        <v> </v>
      </c>
      <c r="AY196" t="str">
        <f>INDEX(新汉化!$Q:$Q,MATCH(日文原码!AY196,新汉化!$P:$P,0))</f>
        <v>な</v>
      </c>
      <c r="AZ196" t="str">
        <f>INDEX(新汉化!$Q:$Q,MATCH(日文原码!AZ196,新汉化!$P:$P,0))</f>
        <v>か</v>
      </c>
      <c r="BA196" t="str">
        <f>INDEX(新汉化!$Q:$Q,MATCH(日文原码!BA196,新汉化!$P:$P,0))</f>
        <v>は</v>
      </c>
      <c r="BB196" t="str">
        <f>INDEX(新汉化!$Q:$Q,MATCH(日文原码!BB196,新汉化!$P:$P,0))</f>
        <v> </v>
      </c>
      <c r="BC196" t="str">
        <f>INDEX(新汉化!$Q:$Q,MATCH(日文原码!BC196,新汉化!$P:$P,0))</f>
        <v>く</v>
      </c>
      <c r="BD196" t="str">
        <f>INDEX(新汉化!$Q:$Q,MATCH(日文原码!BD196,新汉化!$P:$P,0))</f>
        <v>う</v>
      </c>
      <c r="BE196" t="str">
        <f>INDEX(新汉化!$Q:$Q,MATCH(日文原码!BE196,新汉化!$P:$P,0))</f>
        <v>ど</v>
      </c>
      <c r="BF196" t="str">
        <f>INDEX(新汉化!$Q:$Q,MATCH(日文原码!BF196,新汉化!$P:$P,0))</f>
        <v>う</v>
      </c>
      <c r="BG196" t="str">
        <f>INDEX(新汉化!$Q:$Q,MATCH(日文原码!BG196,新汉化!$P:$P,0))</f>
        <v>に</v>
      </c>
      <c r="BH196" t="str">
        <f>INDEX(新汉化!$Q:$Q,MATCH(日文原码!BH196,新汉化!$P:$P,0))</f>
        <v> </v>
      </c>
      <c r="BI196" t="str">
        <f>INDEX(新汉化!$Q:$Q,MATCH(日文原码!BI196,新汉化!$P:$P,0))</f>
        <v>な</v>
      </c>
      <c r="BJ196" t="str">
        <f>INDEX(新汉化!$Q:$Q,MATCH(日文原码!BJ196,新汉化!$P:$P,0))</f>
        <v>っ</v>
      </c>
      <c r="BK196" t="str">
        <f>INDEX(新汉化!$Q:$Q,MATCH(日文原码!BK196,新汉化!$P:$P,0))</f>
        <v>て</v>
      </c>
      <c r="BL196" t="str">
        <f>INDEX(新汉化!$Q:$Q,MATCH(日文原码!BL196,新汉化!$P:$P,0))</f>
        <v>い</v>
      </c>
      <c r="BM196" t="str">
        <f>INDEX(新汉化!$Q:$Q,MATCH(日文原码!BM196,新汉化!$P:$P,0))</f>
        <v>る</v>
      </c>
      <c r="BN196" t="str">
        <f>INDEX(新汉化!$Q:$Q,MATCH(日文原码!BN196,新汉化!$P:$P,0))</f>
        <v>ら</v>
      </c>
      <c r="BO196" t="str">
        <f>INDEX(新汉化!$Q:$Q,MATCH(日文原码!BO196,新汉化!$P:$P,0))</f>
        <v>し</v>
      </c>
      <c r="BP196" t="str">
        <f>INDEX(新汉化!$Q:$Q,MATCH(日文原码!BP196,新汉化!$P:$P,0))</f>
        <v>く</v>
      </c>
      <c r="BQ196" s="8" t="str">
        <f>INDEX(新汉化!$Q:$Q,MATCH(日文原码!BQ196,新汉化!$P:$P,0))</f>
        <v> </v>
      </c>
      <c r="BR196" s="7" t="str">
        <f>INDEX(新汉化!$Q:$Q,MATCH(日文原码!BR196,新汉化!$P:$P,0))</f>
        <v>た</v>
      </c>
      <c r="BS196" t="str">
        <f>INDEX(新汉化!$Q:$Q,MATCH(日文原码!BS196,新汉化!$P:$P,0))</f>
        <v>べ</v>
      </c>
      <c r="BT196" t="str">
        <f>INDEX(新汉化!$Q:$Q,MATCH(日文原码!BT196,新汉化!$P:$P,0))</f>
        <v>て</v>
      </c>
      <c r="BU196" t="str">
        <f>INDEX(新汉化!$Q:$Q,MATCH(日文原码!BU196,新汉化!$P:$P,0))</f>
        <v>い</v>
      </c>
      <c r="BV196" t="str">
        <f>INDEX(新汉化!$Q:$Q,MATCH(日文原码!BV196,新汉化!$P:$P,0))</f>
        <v>る</v>
      </c>
      <c r="BW196" t="str">
        <f>INDEX(新汉化!$Q:$Q,MATCH(日文原码!BW196,新汉化!$P:$P,0))</f>
        <v> </v>
      </c>
      <c r="BX196" t="str">
        <f>INDEX(新汉化!$Q:$Q,MATCH(日文原码!BX196,新汉化!$P:$P,0))</f>
        <v>も</v>
      </c>
      <c r="BY196" t="str">
        <f>INDEX(新汉化!$Q:$Q,MATCH(日文原码!BY196,新汉化!$P:$P,0))</f>
        <v>の</v>
      </c>
      <c r="BZ196" t="str">
        <f>INDEX(新汉化!$Q:$Q,MATCH(日文原码!BZ196,新汉化!$P:$P,0))</f>
        <v>も</v>
      </c>
      <c r="CA196" t="str">
        <f>INDEX(新汉化!$Q:$Q,MATCH(日文原码!CA196,新汉化!$P:$P,0))</f>
        <v> </v>
      </c>
      <c r="CB196" t="str">
        <f>INDEX(新汉化!$Q:$Q,MATCH(日文原码!CB196,新汉化!$P:$P,0))</f>
        <v>わ</v>
      </c>
      <c r="CC196" t="str">
        <f>INDEX(新汉化!$Q:$Q,MATCH(日文原码!CC196,新汉化!$P:$P,0))</f>
        <v>か</v>
      </c>
      <c r="CD196" t="str">
        <f>INDEX(新汉化!$Q:$Q,MATCH(日文原码!CD196,新汉化!$P:$P,0))</f>
        <v>ら</v>
      </c>
      <c r="CE196" t="str">
        <f>INDEX(新汉化!$Q:$Q,MATCH(日文原码!CE196,新汉化!$P:$P,0))</f>
        <v>な</v>
      </c>
      <c r="CF196" t="str">
        <f>INDEX(新汉化!$Q:$Q,MATCH(日文原码!CF196,新汉化!$P:$P,0))</f>
        <v>い</v>
      </c>
      <c r="CG196" t="str">
        <f>INDEX(新汉化!$Q:$Q,MATCH(日文原码!CG196,新汉化!$P:$P,0))</f>
        <v> </v>
      </c>
      <c r="CH196" t="str">
        <f>INDEX(新汉化!$Q:$Q,MATCH(日文原码!CH196,新汉化!$P:$P,0))</f>
        <v>ポ</v>
      </c>
      <c r="CI196" t="str">
        <f>INDEX(新汉化!$Q:$Q,MATCH(日文原码!CI196,新汉化!$P:$P,0))</f>
        <v>ケ</v>
      </c>
      <c r="CJ196" t="str">
        <f>INDEX(新汉化!$Q:$Q,MATCH(日文原码!CJ196,新汉化!$P:$P,0))</f>
        <v>モ</v>
      </c>
      <c r="CK196" t="str">
        <f>INDEX(新汉化!$Q:$Q,MATCH(日文原码!CK196,新汉化!$P:$P,0))</f>
        <v>ン</v>
      </c>
      <c r="CL196" t="str">
        <f>INDEX(新汉化!$Q:$Q,MATCH(日文原码!CL196,新汉化!$P:$P,0))</f>
        <v>だ</v>
      </c>
      <c r="CM196" t="str">
        <f>INDEX(新汉化!$Q:$Q,MATCH(日文原码!CM196,新汉化!$P:$P,0))</f>
        <v>。</v>
      </c>
      <c r="CN196" t="str">
        <f>INDEX(新汉化!$Q:$Q,MATCH(日文原码!CN196,新汉化!$P:$P,0))</f>
        <v> </v>
      </c>
      <c r="CO196" t="str">
        <f>INDEX(新汉化!$Q:$Q,MATCH(日文原码!CO196,新汉化!$P:$P,0))</f>
        <v> </v>
      </c>
      <c r="CP196" s="13" t="str">
        <f>INDEX(新汉化!$Q:$Q,MATCH(日文原码!CP196,新汉化!$P:$P,0))</f>
        <v> </v>
      </c>
    </row>
    <row r="197" spans="1:94">
      <c r="A197" t="str">
        <f>MID(日文原码!A197,2,1)</f>
        <v>1</v>
      </c>
      <c r="B197" t="str">
        <f>MID(日文原码!B197,2,1)</f>
        <v>9</v>
      </c>
      <c r="C197" t="str">
        <f>MID(日文原码!C197,2,1)</f>
        <v>6</v>
      </c>
      <c r="D197" s="7" t="str">
        <f>MID(日文原码!D197,2,1)</f>
        <v>A</v>
      </c>
      <c r="E197" t="str">
        <f>MID(日文原码!E197,2,1)</f>
        <v>A</v>
      </c>
      <c r="F197" t="str">
        <f>MID(日文原码!F197,2,1)</f>
        <v>1</v>
      </c>
      <c r="G197" s="8" t="str">
        <f>MID(日文原码!G197,2,1)</f>
        <v>4</v>
      </c>
      <c r="H197" s="7" t="str">
        <f>MID(日文原码!H197,2,1)</f>
        <v>A</v>
      </c>
      <c r="I197" t="str">
        <f>MID(日文原码!I197,2,1)</f>
        <v>4</v>
      </c>
      <c r="J197" t="str">
        <f>MID(日文原码!J197,2,1)</f>
        <v>0</v>
      </c>
      <c r="K197" s="8" t="str">
        <f>MID(日文原码!K197,2,1)</f>
        <v>0</v>
      </c>
      <c r="L197" s="7" t="str">
        <f>INDEX(新汉化!$Q:$Q,MATCH(日文原码!L197,新汉化!$P:$P,0))</f>
        <v>ラ</v>
      </c>
      <c r="M197" t="str">
        <f>INDEX(新汉化!$Q:$Q,MATCH(日文原码!M197,新汉化!$P:$P,0))</f>
        <v>テ</v>
      </c>
      <c r="N197" t="str">
        <f>INDEX(新汉化!$Q:$Q,MATCH(日文原码!N197,新汉化!$P:$P,0))</f>
        <v>ィ</v>
      </c>
      <c r="O197" t="str">
        <f>INDEX(新汉化!$Q:$Q,MATCH(日文原码!O197,新汉化!$P:$P,0))</f>
        <v>ア</v>
      </c>
      <c r="P197" s="8" t="str">
        <f>INDEX(新汉化!$Q:$Q,MATCH(日文原码!P197,新汉化!$P:$P,0))</f>
        <v>ス</v>
      </c>
      <c r="Q197" s="7" t="str">
        <f>INDEX(新汉化!$Q:$Q,MATCH(日文原码!Q197,新汉化!$P:$P,0))</f>
        <v> </v>
      </c>
      <c r="R197" t="str">
        <f>INDEX(新汉化!$Q:$Q,MATCH(日文原码!R197,新汉化!$P:$P,0))</f>
        <v> </v>
      </c>
      <c r="S197" t="str">
        <f>INDEX(新汉化!$Q:$Q,MATCH(日文原码!S197,新汉化!$P:$P,0))</f>
        <v>む</v>
      </c>
      <c r="T197" t="str">
        <f>INDEX(新汉化!$Q:$Q,MATCH(日文原码!T197,新汉化!$P:$P,0))</f>
        <v>げ</v>
      </c>
      <c r="U197" s="8" t="str">
        <f>INDEX(新汉化!$Q:$Q,MATCH(日文原码!U197,新汉化!$P:$P,0))</f>
        <v>ん</v>
      </c>
      <c r="V197" s="7" t="str">
        <f>INDEX(新汉化!$Q:$Q,MATCH(日文原码!V197,新汉化!$P:$P,0))</f>
        <v>ち</v>
      </c>
      <c r="W197" t="str">
        <f>INDEX(新汉化!$Q:$Q,MATCH(日文原码!W197,新汉化!$P:$P,0))</f>
        <v>の</v>
      </c>
      <c r="X197" t="str">
        <f>INDEX(新汉化!$Q:$Q,MATCH(日文原码!X197,新汉化!$P:$P,0))</f>
        <v>う</v>
      </c>
      <c r="Y197" t="str">
        <f>INDEX(新汉化!$Q:$Q,MATCH(日文原码!Y197,新汉化!$P:$P,0))</f>
        <v>が</v>
      </c>
      <c r="Z197" t="str">
        <f>INDEX(新汉化!$Q:$Q,MATCH(日文原码!Z197,新汉化!$P:$P,0))</f>
        <v> </v>
      </c>
      <c r="AA197" t="str">
        <f>INDEX(新汉化!$Q:$Q,MATCH(日文原码!AA197,新汉化!$P:$P,0))</f>
        <v>た</v>
      </c>
      <c r="AB197" t="str">
        <f>INDEX(新汉化!$Q:$Q,MATCH(日文原码!AB197,新汉化!$P:$P,0))</f>
        <v>か</v>
      </c>
      <c r="AC197" t="str">
        <f>INDEX(新汉化!$Q:$Q,MATCH(日文原码!AC197,新汉化!$P:$P,0))</f>
        <v>く</v>
      </c>
      <c r="AD197" t="str">
        <f>INDEX(新汉化!$Q:$Q,MATCH(日文原码!AD197,新汉化!$P:$P,0))</f>
        <v> </v>
      </c>
      <c r="AE197" t="str">
        <f>INDEX(新汉化!$Q:$Q,MATCH(日文原码!AE197,新汉化!$P:$P,0))</f>
        <v>ひ</v>
      </c>
      <c r="AF197" t="str">
        <f>INDEX(新汉化!$Q:$Q,MATCH(日文原码!AF197,新汉化!$P:$P,0))</f>
        <v>と</v>
      </c>
      <c r="AG197" t="str">
        <f>INDEX(新汉化!$Q:$Q,MATCH(日文原码!AG197,新汉化!$P:$P,0))</f>
        <v>の</v>
      </c>
      <c r="AH197" t="str">
        <f>INDEX(新汉化!$Q:$Q,MATCH(日文原码!AH197,新汉化!$P:$P,0))</f>
        <v> </v>
      </c>
      <c r="AI197" t="str">
        <f>INDEX(新汉化!$Q:$Q,MATCH(日文原码!AI197,新汉化!$P:$P,0))</f>
        <v>こ</v>
      </c>
      <c r="AJ197" t="str">
        <f>INDEX(新汉化!$Q:$Q,MATCH(日文原码!AJ197,新汉化!$P:$P,0))</f>
        <v>と</v>
      </c>
      <c r="AK197" t="str">
        <f>INDEX(新汉化!$Q:$Q,MATCH(日文原码!AK197,新汉化!$P:$P,0))</f>
        <v>ば</v>
      </c>
      <c r="AL197" t="str">
        <f>INDEX(新汉化!$Q:$Q,MATCH(日文原码!AL197,新汉化!$P:$P,0))</f>
        <v>を</v>
      </c>
      <c r="AM197" t="str">
        <f>INDEX(新汉化!$Q:$Q,MATCH(日文原码!AM197,新汉化!$P:$P,0))</f>
        <v> </v>
      </c>
      <c r="AN197" t="str">
        <f>INDEX(新汉化!$Q:$Q,MATCH(日文原码!AN197,新汉化!$P:$P,0))</f>
        <v>り</v>
      </c>
      <c r="AO197" t="str">
        <f>INDEX(新汉化!$Q:$Q,MATCH(日文原码!AO197,新汉化!$P:$P,0))</f>
        <v>か</v>
      </c>
      <c r="AP197" t="str">
        <f>INDEX(新汉化!$Q:$Q,MATCH(日文原码!AP197,新汉化!$P:$P,0))</f>
        <v>い</v>
      </c>
      <c r="AQ197" t="str">
        <f>INDEX(新汉化!$Q:$Q,MATCH(日文原码!AQ197,新汉化!$P:$P,0))</f>
        <v>す</v>
      </c>
      <c r="AR197" t="str">
        <f>INDEX(新汉化!$Q:$Q,MATCH(日文原码!AR197,新汉化!$P:$P,0))</f>
        <v>る</v>
      </c>
      <c r="AS197" s="8" t="str">
        <f>INDEX(新汉化!$Q:$Q,MATCH(日文原码!AS197,新汉化!$P:$P,0))</f>
        <v>。</v>
      </c>
      <c r="AT197" s="7" t="str">
        <f>INDEX(新汉化!$Q:$Q,MATCH(日文原码!AT197,新汉化!$P:$P,0))</f>
        <v>ガ</v>
      </c>
      <c r="AU197" t="str">
        <f>INDEX(新汉化!$Q:$Q,MATCH(日文原码!AU197,新汉化!$P:$P,0))</f>
        <v>ラ</v>
      </c>
      <c r="AV197" t="str">
        <f>INDEX(新汉化!$Q:$Q,MATCH(日文原码!AV197,新汉化!$P:$P,0))</f>
        <v>ス</v>
      </c>
      <c r="AW197" t="str">
        <f>INDEX(新汉化!$Q:$Q,MATCH(日文原码!AW197,新汉化!$P:$P,0))</f>
        <v>の</v>
      </c>
      <c r="AX197" t="str">
        <f>INDEX(新汉化!$Q:$Q,MATCH(日文原码!AX197,新汉化!$P:$P,0))</f>
        <v> </v>
      </c>
      <c r="AY197" t="str">
        <f>INDEX(新汉化!$Q:$Q,MATCH(日文原码!AY197,新汉化!$P:$P,0))</f>
        <v>よ</v>
      </c>
      <c r="AZ197" t="str">
        <f>INDEX(新汉化!$Q:$Q,MATCH(日文原码!AZ197,新汉化!$P:$P,0))</f>
        <v>う</v>
      </c>
      <c r="BA197" t="str">
        <f>INDEX(新汉化!$Q:$Q,MATCH(日文原码!BA197,新汉化!$P:$P,0))</f>
        <v>な</v>
      </c>
      <c r="BB197" t="str">
        <f>INDEX(新汉化!$Q:$Q,MATCH(日文原码!BB197,新汉化!$P:$P,0))</f>
        <v> </v>
      </c>
      <c r="BC197" t="str">
        <f>INDEX(新汉化!$Q:$Q,MATCH(日文原码!BC197,新汉化!$P:$P,0))</f>
        <v>う</v>
      </c>
      <c r="BD197" t="str">
        <f>INDEX(新汉化!$Q:$Q,MATCH(日文原码!BD197,新汉化!$P:$P,0))</f>
        <v>も</v>
      </c>
      <c r="BE197" t="str">
        <f>INDEX(新汉化!$Q:$Q,MATCH(日文原码!BE197,新汉化!$P:$P,0))</f>
        <v>う</v>
      </c>
      <c r="BF197" t="str">
        <f>INDEX(新汉化!$Q:$Q,MATCH(日文原码!BF197,新汉化!$P:$P,0))</f>
        <v>で</v>
      </c>
      <c r="BG197" t="str">
        <f>INDEX(新汉化!$Q:$Q,MATCH(日文原码!BG197,新汉化!$P:$P,0))</f>
        <v> </v>
      </c>
      <c r="BH197" t="str">
        <f>INDEX(新汉化!$Q:$Q,MATCH(日文原码!BH197,新汉化!$P:$P,0))</f>
        <v>か</v>
      </c>
      <c r="BI197" t="str">
        <f>INDEX(新汉化!$Q:$Q,MATCH(日文原码!BI197,新汉化!$P:$P,0))</f>
        <v>ら</v>
      </c>
      <c r="BJ197" t="str">
        <f>INDEX(新汉化!$Q:$Q,MATCH(日文原码!BJ197,新汉化!$P:$P,0))</f>
        <v>だ</v>
      </c>
      <c r="BK197" t="str">
        <f>INDEX(新汉化!$Q:$Q,MATCH(日文原码!BK197,新汉化!$P:$P,0))</f>
        <v>を</v>
      </c>
      <c r="BL197" t="str">
        <f>INDEX(新汉化!$Q:$Q,MATCH(日文原码!BL197,新汉化!$P:$P,0))</f>
        <v> </v>
      </c>
      <c r="BM197" t="str">
        <f>INDEX(新汉化!$Q:$Q,MATCH(日文原码!BM197,新汉化!$P:$P,0))</f>
        <v>つ</v>
      </c>
      <c r="BN197" t="str">
        <f>INDEX(新汉化!$Q:$Q,MATCH(日文原码!BN197,新汉化!$P:$P,0))</f>
        <v>つ</v>
      </c>
      <c r="BO197" t="str">
        <f>INDEX(新汉化!$Q:$Q,MATCH(日文原码!BO197,新汉化!$P:$P,0))</f>
        <v>み</v>
      </c>
      <c r="BP197" t="str">
        <f>INDEX(新汉化!$Q:$Q,MATCH(日文原码!BP197,新汉化!$P:$P,0))</f>
        <v>こ</v>
      </c>
      <c r="BQ197" s="8" t="str">
        <f>INDEX(新汉化!$Q:$Q,MATCH(日文原码!BQ197,新汉化!$P:$P,0))</f>
        <v>み</v>
      </c>
      <c r="BR197" s="7" t="str">
        <f>INDEX(新汉化!$Q:$Q,MATCH(日文原码!BR197,新汉化!$P:$P,0))</f>
        <v>ひ</v>
      </c>
      <c r="BS197" t="str">
        <f>INDEX(新汉化!$Q:$Q,MATCH(日文原码!BS197,新汉化!$P:$P,0))</f>
        <v>か</v>
      </c>
      <c r="BT197" t="str">
        <f>INDEX(新汉化!$Q:$Q,MATCH(日文原码!BT197,新汉化!$P:$P,0))</f>
        <v>り</v>
      </c>
      <c r="BU197" t="str">
        <f>INDEX(新汉化!$Q:$Q,MATCH(日文原码!BU197,新汉化!$P:$P,0))</f>
        <v>を</v>
      </c>
      <c r="BV197" t="str">
        <f>INDEX(新汉化!$Q:$Q,MATCH(日文原码!BV197,新汉化!$P:$P,0))</f>
        <v> </v>
      </c>
      <c r="BW197" t="str">
        <f>INDEX(新汉化!$Q:$Q,MATCH(日文原码!BW197,新汉化!$P:$P,0))</f>
        <v>く</v>
      </c>
      <c r="BX197" t="str">
        <f>INDEX(新汉化!$Q:$Q,MATCH(日文原码!BX197,新汉化!$P:$P,0))</f>
        <v>っ</v>
      </c>
      <c r="BY197" t="str">
        <f>INDEX(新汉化!$Q:$Q,MATCH(日文原码!BY197,新汉化!$P:$P,0))</f>
        <v>せ</v>
      </c>
      <c r="BZ197" t="str">
        <f>INDEX(新汉化!$Q:$Q,MATCH(日文原码!BZ197,新汉化!$P:$P,0))</f>
        <v>つ</v>
      </c>
      <c r="CA197" t="str">
        <f>INDEX(新汉化!$Q:$Q,MATCH(日文原码!CA197,新汉化!$P:$P,0))</f>
        <v>さ</v>
      </c>
      <c r="CB197" t="str">
        <f>INDEX(新汉化!$Q:$Q,MATCH(日文原码!CB197,新汉化!$P:$P,0))</f>
        <v>せ</v>
      </c>
      <c r="CC197" t="str">
        <f>INDEX(新汉化!$Q:$Q,MATCH(日文原码!CC197,新汉化!$P:$P,0))</f>
        <v>て</v>
      </c>
      <c r="CD197" t="str">
        <f>INDEX(新汉化!$Q:$Q,MATCH(日文原码!CD197,新汉化!$P:$P,0))</f>
        <v> </v>
      </c>
      <c r="CE197" t="str">
        <f>INDEX(新汉化!$Q:$Q,MATCH(日文原码!CE197,新汉化!$P:$P,0))</f>
        <v>す</v>
      </c>
      <c r="CF197" t="str">
        <f>INDEX(新汉化!$Q:$Q,MATCH(日文原码!CF197,新汉化!$P:$P,0))</f>
        <v>が</v>
      </c>
      <c r="CG197" t="str">
        <f>INDEX(新汉化!$Q:$Q,MATCH(日文原码!CG197,新汉化!$P:$P,0))</f>
        <v>た</v>
      </c>
      <c r="CH197" t="str">
        <f>INDEX(新汉化!$Q:$Q,MATCH(日文原码!CH197,新汉化!$P:$P,0))</f>
        <v>を</v>
      </c>
      <c r="CI197" t="str">
        <f>INDEX(新汉化!$Q:$Q,MATCH(日文原码!CI197,新汉化!$P:$P,0))</f>
        <v> </v>
      </c>
      <c r="CJ197" t="str">
        <f>INDEX(新汉化!$Q:$Q,MATCH(日文原码!CJ197,新汉化!$P:$P,0))</f>
        <v>か</v>
      </c>
      <c r="CK197" t="str">
        <f>INDEX(新汉化!$Q:$Q,MATCH(日文原码!CK197,新汉化!$P:$P,0))</f>
        <v>え</v>
      </c>
      <c r="CL197" t="str">
        <f>INDEX(新汉化!$Q:$Q,MATCH(日文原码!CL197,新汉化!$P:$P,0))</f>
        <v>る</v>
      </c>
      <c r="CM197" t="str">
        <f>INDEX(新汉化!$Q:$Q,MATCH(日文原码!CM197,新汉化!$P:$P,0))</f>
        <v>。</v>
      </c>
      <c r="CN197" t="str">
        <f>INDEX(新汉化!$Q:$Q,MATCH(日文原码!CN197,新汉化!$P:$P,0))</f>
        <v> </v>
      </c>
      <c r="CO197" t="str">
        <f>INDEX(新汉化!$Q:$Q,MATCH(日文原码!CO197,新汉化!$P:$P,0))</f>
        <v> </v>
      </c>
      <c r="CP197" s="13" t="str">
        <f>INDEX(新汉化!$Q:$Q,MATCH(日文原码!CP197,新汉化!$P:$P,0))</f>
        <v> </v>
      </c>
    </row>
    <row r="198" spans="1:94">
      <c r="A198" t="str">
        <f>MID(日文原码!A198,2,1)</f>
        <v>1</v>
      </c>
      <c r="B198" t="str">
        <f>MID(日文原码!B198,2,1)</f>
        <v>9</v>
      </c>
      <c r="C198" t="str">
        <f>MID(日文原码!C198,2,1)</f>
        <v>7</v>
      </c>
      <c r="D198" s="7" t="str">
        <f>MID(日文原码!D198,2,1)</f>
        <v>A</v>
      </c>
      <c r="E198" t="str">
        <f>MID(日文原码!E198,2,1)</f>
        <v>A</v>
      </c>
      <c r="F198" t="str">
        <f>MID(日文原码!F198,2,1)</f>
        <v>2</v>
      </c>
      <c r="G198" s="8" t="str">
        <f>MID(日文原码!G198,2,1)</f>
        <v>0</v>
      </c>
      <c r="H198" s="7" t="str">
        <f>MID(日文原码!H198,2,1)</f>
        <v>A</v>
      </c>
      <c r="I198" t="str">
        <f>MID(日文原码!I198,2,1)</f>
        <v>6</v>
      </c>
      <c r="J198" t="str">
        <f>MID(日文原码!J198,2,1)</f>
        <v>0</v>
      </c>
      <c r="K198" s="8" t="str">
        <f>MID(日文原码!K198,2,1)</f>
        <v>0</v>
      </c>
      <c r="L198" s="7" t="str">
        <f>INDEX(新汉化!$Q:$Q,MATCH(日文原码!L198,新汉化!$P:$P,0))</f>
        <v>ラ</v>
      </c>
      <c r="M198" t="str">
        <f>INDEX(新汉化!$Q:$Q,MATCH(日文原码!M198,新汉化!$P:$P,0))</f>
        <v>テ</v>
      </c>
      <c r="N198" t="str">
        <f>INDEX(新汉化!$Q:$Q,MATCH(日文原码!N198,新汉化!$P:$P,0))</f>
        <v>ィ</v>
      </c>
      <c r="O198" t="str">
        <f>INDEX(新汉化!$Q:$Q,MATCH(日文原码!O198,新汉化!$P:$P,0))</f>
        <v>オ</v>
      </c>
      <c r="P198" s="8" t="str">
        <f>INDEX(新汉化!$Q:$Q,MATCH(日文原码!P198,新汉化!$P:$P,0))</f>
        <v>ス</v>
      </c>
      <c r="Q198" s="7" t="str">
        <f>INDEX(新汉化!$Q:$Q,MATCH(日文原码!Q198,新汉化!$P:$P,0))</f>
        <v> </v>
      </c>
      <c r="R198" t="str">
        <f>INDEX(新汉化!$Q:$Q,MATCH(日文原码!R198,新汉化!$P:$P,0))</f>
        <v> </v>
      </c>
      <c r="S198" t="str">
        <f>INDEX(新汉化!$Q:$Q,MATCH(日文原码!S198,新汉化!$P:$P,0))</f>
        <v>む</v>
      </c>
      <c r="T198" t="str">
        <f>INDEX(新汉化!$Q:$Q,MATCH(日文原码!T198,新汉化!$P:$P,0))</f>
        <v>げ</v>
      </c>
      <c r="U198" s="8" t="str">
        <f>INDEX(新汉化!$Q:$Q,MATCH(日文原码!U198,新汉化!$P:$P,0))</f>
        <v>ん</v>
      </c>
      <c r="V198" s="7" t="str">
        <f>INDEX(新汉化!$Q:$Q,MATCH(日文原码!V198,新汉化!$P:$P,0))</f>
        <v>み</v>
      </c>
      <c r="W198" t="str">
        <f>INDEX(新汉化!$Q:$Q,MATCH(日文原码!W198,新汉化!$P:$P,0))</f>
        <v>た</v>
      </c>
      <c r="X198" t="str">
        <f>INDEX(新汉化!$Q:$Q,MATCH(日文原码!X198,新汉化!$P:$P,0))</f>
        <v> </v>
      </c>
      <c r="Y198" t="str">
        <f>INDEX(新汉化!$Q:$Q,MATCH(日文原码!Y198,新汉化!$P:$P,0))</f>
        <v>も</v>
      </c>
      <c r="Z198" t="str">
        <f>INDEX(新汉化!$Q:$Q,MATCH(日文原码!Z198,新汉化!$P:$P,0))</f>
        <v>の</v>
      </c>
      <c r="AA198" t="str">
        <f>INDEX(新汉化!$Q:$Q,MATCH(日文原码!AA198,新汉化!$P:$P,0))</f>
        <v>や</v>
      </c>
      <c r="AB198" t="str">
        <f>INDEX(新汉化!$Q:$Q,MATCH(日文原码!AB198,新汉化!$P:$P,0))</f>
        <v> </v>
      </c>
      <c r="AC198" t="str">
        <f>INDEX(新汉化!$Q:$Q,MATCH(日文原码!AC198,新汉化!$P:$P,0))</f>
        <v>か</v>
      </c>
      <c r="AD198" t="str">
        <f>INDEX(新汉化!$Q:$Q,MATCH(日文原码!AD198,新汉化!$P:$P,0))</f>
        <v>ん</v>
      </c>
      <c r="AE198" t="str">
        <f>INDEX(新汉化!$Q:$Q,MATCH(日文原码!AE198,新汉化!$P:$P,0))</f>
        <v>が</v>
      </c>
      <c r="AF198" t="str">
        <f>INDEX(新汉化!$Q:$Q,MATCH(日文原码!AF198,新汉化!$P:$P,0))</f>
        <v>え</v>
      </c>
      <c r="AG198" t="str">
        <f>INDEX(新汉化!$Q:$Q,MATCH(日文原码!AG198,新汉化!$P:$P,0))</f>
        <v>た</v>
      </c>
      <c r="AH198" t="str">
        <f>INDEX(新汉化!$Q:$Q,MATCH(日文原码!AH198,新汉化!$P:$P,0))</f>
        <v> </v>
      </c>
      <c r="AI198" t="str">
        <f>INDEX(新汉化!$Q:$Q,MATCH(日文原码!AI198,新汉化!$P:$P,0))</f>
        <v>イ</v>
      </c>
      <c r="AJ198" t="str">
        <f>INDEX(新汉化!$Q:$Q,MATCH(日文原码!AJ198,新汉化!$P:$P,0))</f>
        <v>メ</v>
      </c>
      <c r="AK198" t="str">
        <f>INDEX(新汉化!$Q:$Q,MATCH(日文原码!AK198,新汉化!$P:$P,0))</f>
        <v>-</v>
      </c>
      <c r="AL198" t="str">
        <f>INDEX(新汉化!$Q:$Q,MATCH(日文原码!AL198,新汉化!$P:$P,0))</f>
        <v>ジ</v>
      </c>
      <c r="AM198" t="str">
        <f>INDEX(新汉化!$Q:$Q,MATCH(日文原码!AM198,新汉化!$P:$P,0))</f>
        <v>を</v>
      </c>
      <c r="AN198" t="str">
        <f>INDEX(新汉化!$Q:$Q,MATCH(日文原码!AN198,新汉化!$P:$P,0))</f>
        <v> </v>
      </c>
      <c r="AO198" t="str">
        <f>INDEX(新汉化!$Q:$Q,MATCH(日文原码!AO198,新汉化!$P:$P,0))</f>
        <v>あ</v>
      </c>
      <c r="AP198" t="str">
        <f>INDEX(新汉化!$Q:$Q,MATCH(日文原码!AP198,新汉化!$P:$P,0))</f>
        <v>い</v>
      </c>
      <c r="AQ198" t="str">
        <f>INDEX(新汉化!$Q:$Q,MATCH(日文原码!AQ198,新汉化!$P:$P,0))</f>
        <v>て</v>
      </c>
      <c r="AR198" t="str">
        <f>INDEX(新汉化!$Q:$Q,MATCH(日文原码!AR198,新汉化!$P:$P,0))</f>
        <v>に</v>
      </c>
      <c r="AS198" s="8" t="str">
        <f>INDEX(新汉化!$Q:$Q,MATCH(日文原码!AS198,新汉化!$P:$P,0))</f>
        <v> </v>
      </c>
      <c r="AT198" s="7" t="str">
        <f>INDEX(新汉化!$Q:$Q,MATCH(日文原码!AT198,新汉化!$P:$P,0))</f>
        <v>え</v>
      </c>
      <c r="AU198" t="str">
        <f>INDEX(新汉化!$Q:$Q,MATCH(日文原码!AU198,新汉化!$P:$P,0))</f>
        <v>い</v>
      </c>
      <c r="AV198" t="str">
        <f>INDEX(新汉化!$Q:$Q,MATCH(日文原码!AV198,新汉化!$P:$P,0))</f>
        <v>ぞ</v>
      </c>
      <c r="AW198" t="str">
        <f>INDEX(新汉化!$Q:$Q,MATCH(日文原码!AW198,新汉化!$P:$P,0))</f>
        <v>う</v>
      </c>
      <c r="AX198" t="str">
        <f>INDEX(新汉化!$Q:$Q,MATCH(日文原码!AX198,新汉化!$P:$P,0))</f>
        <v>と</v>
      </c>
      <c r="AY198" t="str">
        <f>INDEX(新汉化!$Q:$Q,MATCH(日文原码!AY198,新汉化!$P:$P,0))</f>
        <v>し</v>
      </c>
      <c r="AZ198" t="str">
        <f>INDEX(新汉化!$Q:$Q,MATCH(日文原码!AZ198,新汉化!$P:$P,0))</f>
        <v>て</v>
      </c>
      <c r="BA198" t="str">
        <f>INDEX(新汉化!$Q:$Q,MATCH(日文原码!BA198,新汉化!$P:$P,0))</f>
        <v> </v>
      </c>
      <c r="BB198" t="str">
        <f>INDEX(新汉化!$Q:$Q,MATCH(日文原码!BB198,新汉化!$P:$P,0))</f>
        <v>み</v>
      </c>
      <c r="BC198" t="str">
        <f>INDEX(新汉化!$Q:$Q,MATCH(日文原码!BC198,新汉化!$P:$P,0))</f>
        <v>せ</v>
      </c>
      <c r="BD198" t="str">
        <f>INDEX(新汉化!$Q:$Q,MATCH(日文原码!BD198,新汉化!$P:$P,0))</f>
        <v>る</v>
      </c>
      <c r="BE198" t="str">
        <f>INDEX(新汉化!$Q:$Q,MATCH(日文原码!BE198,新汉化!$P:$P,0))</f>
        <v> </v>
      </c>
      <c r="BF198" t="str">
        <f>INDEX(新汉化!$Q:$Q,MATCH(日文原码!BF198,新汉化!$P:$P,0))</f>
        <v>の</v>
      </c>
      <c r="BG198" t="str">
        <f>INDEX(新汉化!$Q:$Q,MATCH(日文原码!BG198,新汉化!$P:$P,0))</f>
        <v>う</v>
      </c>
      <c r="BH198" t="str">
        <f>INDEX(新汉化!$Q:$Q,MATCH(日文原码!BH198,新汉化!$P:$P,0))</f>
        <v>り</v>
      </c>
      <c r="BI198" t="str">
        <f>INDEX(新汉化!$Q:$Q,MATCH(日文原码!BI198,新汉化!$P:$P,0))</f>
        <v>ょ</v>
      </c>
      <c r="BJ198" t="str">
        <f>INDEX(新汉化!$Q:$Q,MATCH(日文原码!BJ198,新汉化!$P:$P,0))</f>
        <v>く</v>
      </c>
      <c r="BK198" t="str">
        <f>INDEX(新汉化!$Q:$Q,MATCH(日文原码!BK198,新汉化!$P:$P,0))</f>
        <v>を</v>
      </c>
      <c r="BL198" t="str">
        <f>INDEX(新汉化!$Q:$Q,MATCH(日文原码!BL198,新汉化!$P:$P,0))</f>
        <v> </v>
      </c>
      <c r="BM198" t="str">
        <f>INDEX(新汉化!$Q:$Q,MATCH(日文原码!BM198,新汉化!$P:$P,0))</f>
        <v>も</v>
      </c>
      <c r="BN198" t="str">
        <f>INDEX(新汉化!$Q:$Q,MATCH(日文原码!BN198,新汉化!$P:$P,0))</f>
        <v>つ</v>
      </c>
      <c r="BO198" t="str">
        <f>INDEX(新汉化!$Q:$Q,MATCH(日文原码!BO198,新汉化!$P:$P,0))</f>
        <v>。</v>
      </c>
      <c r="BP198" t="str">
        <f>INDEX(新汉化!$Q:$Q,MATCH(日文原码!BP198,新汉化!$P:$P,0))</f>
        <v> </v>
      </c>
      <c r="BQ198" s="8" t="str">
        <f>INDEX(新汉化!$Q:$Q,MATCH(日文原码!BQ198,新汉化!$P:$P,0))</f>
        <v> </v>
      </c>
      <c r="BR198" s="7" t="str">
        <f>INDEX(新汉化!$Q:$Q,MATCH(日文原码!BR198,新汉化!$P:$P,0))</f>
        <v>に</v>
      </c>
      <c r="BS198" t="str">
        <f>INDEX(新汉化!$Q:$Q,MATCH(日文原码!BS198,新汉化!$P:$P,0))</f>
        <v>ん</v>
      </c>
      <c r="BT198" t="str">
        <f>INDEX(新汉化!$Q:$Q,MATCH(日文原码!BT198,新汉化!$P:$P,0))</f>
        <v>げ</v>
      </c>
      <c r="BU198" t="str">
        <f>INDEX(新汉化!$Q:$Q,MATCH(日文原码!BU198,新汉化!$P:$P,0))</f>
        <v>ん</v>
      </c>
      <c r="BV198" t="str">
        <f>INDEX(新汉化!$Q:$Q,MATCH(日文原码!BV198,新汉化!$P:$P,0))</f>
        <v>の</v>
      </c>
      <c r="BW198" t="str">
        <f>INDEX(新汉化!$Q:$Q,MATCH(日文原码!BW198,新汉化!$P:$P,0))</f>
        <v> </v>
      </c>
      <c r="BX198" t="str">
        <f>INDEX(新汉化!$Q:$Q,MATCH(日文原码!BX198,新汉化!$P:$P,0))</f>
        <v>こ</v>
      </c>
      <c r="BY198" t="str">
        <f>INDEX(新汉化!$Q:$Q,MATCH(日文原码!BY198,新汉化!$P:$P,0))</f>
        <v>と</v>
      </c>
      <c r="BZ198" t="str">
        <f>INDEX(新汉化!$Q:$Q,MATCH(日文原码!BZ198,新汉化!$P:$P,0))</f>
        <v>ば</v>
      </c>
      <c r="CA198" t="str">
        <f>INDEX(新汉化!$Q:$Q,MATCH(日文原码!CA198,新汉化!$P:$P,0))</f>
        <v>を</v>
      </c>
      <c r="CB198" t="str">
        <f>INDEX(新汉化!$Q:$Q,MATCH(日文原码!CB198,新汉化!$P:$P,0))</f>
        <v> </v>
      </c>
      <c r="CC198" t="str">
        <f>INDEX(新汉化!$Q:$Q,MATCH(日文原码!CC198,新汉化!$P:$P,0))</f>
        <v>り</v>
      </c>
      <c r="CD198" t="str">
        <f>INDEX(新汉化!$Q:$Q,MATCH(日文原码!CD198,新汉化!$P:$P,0))</f>
        <v>か</v>
      </c>
      <c r="CE198" t="str">
        <f>INDEX(新汉化!$Q:$Q,MATCH(日文原码!CE198,新汉化!$P:$P,0))</f>
        <v>い</v>
      </c>
      <c r="CF198" t="str">
        <f>INDEX(新汉化!$Q:$Q,MATCH(日文原码!CF198,新汉化!$P:$P,0))</f>
        <v>す</v>
      </c>
      <c r="CG198" t="str">
        <f>INDEX(新汉化!$Q:$Q,MATCH(日文原码!CG198,新汉化!$P:$P,0))</f>
        <v>る</v>
      </c>
      <c r="CH198" t="str">
        <f>INDEX(新汉化!$Q:$Q,MATCH(日文原码!CH198,新汉化!$P:$P,0))</f>
        <v>こ</v>
      </c>
      <c r="CI198" t="str">
        <f>INDEX(新汉化!$Q:$Q,MATCH(日文原码!CI198,新汉化!$P:$P,0))</f>
        <v>と</v>
      </c>
      <c r="CJ198" t="str">
        <f>INDEX(新汉化!$Q:$Q,MATCH(日文原码!CJ198,新汉化!$P:$P,0))</f>
        <v>が</v>
      </c>
      <c r="CK198" t="str">
        <f>INDEX(新汉化!$Q:$Q,MATCH(日文原码!CK198,新汉化!$P:$P,0))</f>
        <v> </v>
      </c>
      <c r="CL198" t="str">
        <f>INDEX(新汉化!$Q:$Q,MATCH(日文原码!CL198,新汉化!$P:$P,0))</f>
        <v>で</v>
      </c>
      <c r="CM198" t="str">
        <f>INDEX(新汉化!$Q:$Q,MATCH(日文原码!CM198,新汉化!$P:$P,0))</f>
        <v>き</v>
      </c>
      <c r="CN198" t="str">
        <f>INDEX(新汉化!$Q:$Q,MATCH(日文原码!CN198,新汉化!$P:$P,0))</f>
        <v>る</v>
      </c>
      <c r="CO198" t="str">
        <f>INDEX(新汉化!$Q:$Q,MATCH(日文原码!CO198,新汉化!$P:$P,0))</f>
        <v>。</v>
      </c>
      <c r="CP198" s="13" t="str">
        <f>INDEX(新汉化!$Q:$Q,MATCH(日文原码!CP198,新汉化!$P:$P,0))</f>
        <v> </v>
      </c>
    </row>
    <row r="199" spans="1:94">
      <c r="A199" t="str">
        <f>MID(日文原码!A199,2,1)</f>
        <v>1</v>
      </c>
      <c r="B199" t="str">
        <f>MID(日文原码!B199,2,1)</f>
        <v>9</v>
      </c>
      <c r="C199" t="str">
        <f>MID(日文原码!C199,2,1)</f>
        <v>8</v>
      </c>
      <c r="D199" s="7" t="str">
        <f>MID(日文原码!D199,2,1)</f>
        <v>A</v>
      </c>
      <c r="E199" t="str">
        <f>MID(日文原码!E199,2,1)</f>
        <v>A</v>
      </c>
      <c r="F199" t="str">
        <f>MID(日文原码!F199,2,1)</f>
        <v>4</v>
      </c>
      <c r="G199" s="8" t="str">
        <f>MID(日文原码!G199,2,1)</f>
        <v>5</v>
      </c>
      <c r="H199" s="7" t="str">
        <f>MID(日文原码!H199,2,1)</f>
        <v>3</v>
      </c>
      <c r="I199" t="str">
        <f>MID(日文原码!I199,2,1)</f>
        <v>5</v>
      </c>
      <c r="J199" t="str">
        <f>MID(日文原码!J199,2,1)</f>
        <v>2</v>
      </c>
      <c r="K199" s="8" t="str">
        <f>MID(日文原码!K199,2,1)</f>
        <v>0</v>
      </c>
      <c r="L199" s="7" t="str">
        <f>INDEX(新汉化!$Q:$Q,MATCH(日文原码!L199,新汉化!$P:$P,0))</f>
        <v>カ</v>
      </c>
      <c r="M199" t="str">
        <f>INDEX(新汉化!$Q:$Q,MATCH(日文原码!M199,新汉化!$P:$P,0))</f>
        <v>イ</v>
      </c>
      <c r="N199" t="str">
        <f>INDEX(新汉化!$Q:$Q,MATCH(日文原码!N199,新汉化!$P:$P,0))</f>
        <v>オ</v>
      </c>
      <c r="O199" t="str">
        <f>INDEX(新汉化!$Q:$Q,MATCH(日文原码!O199,新汉化!$P:$P,0))</f>
        <v>-</v>
      </c>
      <c r="P199" s="8" t="str">
        <f>INDEX(新汉化!$Q:$Q,MATCH(日文原码!P199,新汉化!$P:$P,0))</f>
        <v>ガ</v>
      </c>
      <c r="Q199" s="7" t="str">
        <f>INDEX(新汉化!$Q:$Q,MATCH(日文原码!Q199,新汉化!$P:$P,0))</f>
        <v> </v>
      </c>
      <c r="R199" t="str">
        <f>INDEX(新汉化!$Q:$Q,MATCH(日文原码!R199,新汉化!$P:$P,0))</f>
        <v>か</v>
      </c>
      <c r="S199" t="str">
        <f>INDEX(新汉化!$Q:$Q,MATCH(日文原码!S199,新汉化!$P:$P,0))</f>
        <v>い</v>
      </c>
      <c r="T199" t="str">
        <f>INDEX(新汉化!$Q:$Q,MATCH(日文原码!T199,新汉化!$P:$P,0))</f>
        <v>て</v>
      </c>
      <c r="U199" s="8" t="str">
        <f>INDEX(新汉化!$Q:$Q,MATCH(日文原码!U199,新汉化!$P:$P,0))</f>
        <v>い</v>
      </c>
      <c r="V199" s="7" t="str">
        <f>INDEX(新汉化!$Q:$Q,MATCH(日文原码!V199,新汉化!$P:$P,0))</f>
        <v>お</v>
      </c>
      <c r="W199" t="str">
        <f>INDEX(新汉化!$Q:$Q,MATCH(日文原码!W199,新汉化!$P:$P,0))</f>
        <v>お</v>
      </c>
      <c r="X199" t="str">
        <f>INDEX(新汉化!$Q:$Q,MATCH(日文原码!X199,新汉化!$P:$P,0))</f>
        <v>あ</v>
      </c>
      <c r="Y199" t="str">
        <f>INDEX(新汉化!$Q:$Q,MATCH(日文原码!Y199,新汉化!$P:$P,0))</f>
        <v>め</v>
      </c>
      <c r="Z199" t="str">
        <f>INDEX(新汉化!$Q:$Q,MATCH(日文原码!Z199,新汉化!$P:$P,0))</f>
        <v>と</v>
      </c>
      <c r="AA199" t="str">
        <f>INDEX(新汉化!$Q:$Q,MATCH(日文原码!AA199,新汉化!$P:$P,0))</f>
        <v> </v>
      </c>
      <c r="AB199" t="str">
        <f>INDEX(新汉化!$Q:$Q,MATCH(日文原码!AB199,新汉化!$P:$P,0))</f>
        <v>お</v>
      </c>
      <c r="AC199" t="str">
        <f>INDEX(新汉化!$Q:$Q,MATCH(日文原码!AC199,新汉化!$P:$P,0))</f>
        <v>お</v>
      </c>
      <c r="AD199" t="str">
        <f>INDEX(新汉化!$Q:$Q,MATCH(日文原码!AD199,新汉化!$P:$P,0))</f>
        <v>な</v>
      </c>
      <c r="AE199" t="str">
        <f>INDEX(新汉化!$Q:$Q,MATCH(日文原码!AE199,新汉化!$P:$P,0))</f>
        <v>み</v>
      </c>
      <c r="AF199" t="str">
        <f>INDEX(新汉化!$Q:$Q,MATCH(日文原码!AF199,新汉化!$P:$P,0))</f>
        <v>で</v>
      </c>
      <c r="AG199" t="str">
        <f>INDEX(新汉化!$Q:$Q,MATCH(日文原码!AG199,新汉化!$P:$P,0))</f>
        <v> </v>
      </c>
      <c r="AH199" t="str">
        <f>INDEX(新汉化!$Q:$Q,MATCH(日文原码!AH199,新汉化!$P:$P,0))</f>
        <v>だ</v>
      </c>
      <c r="AI199" t="str">
        <f>INDEX(新汉化!$Q:$Q,MATCH(日文原码!AI199,新汉化!$P:$P,0))</f>
        <v>い</v>
      </c>
      <c r="AJ199" t="str">
        <f>INDEX(新汉化!$Q:$Q,MATCH(日文原码!AJ199,新汉化!$P:$P,0))</f>
        <v>ち</v>
      </c>
      <c r="AK199" t="str">
        <f>INDEX(新汉化!$Q:$Q,MATCH(日文原码!AK199,新汉化!$P:$P,0))</f>
        <v>を</v>
      </c>
      <c r="AL199" t="str">
        <f>INDEX(新汉化!$Q:$Q,MATCH(日文原码!AL199,新汉化!$P:$P,0))</f>
        <v> </v>
      </c>
      <c r="AM199" t="str">
        <f>INDEX(新汉化!$Q:$Q,MATCH(日文原码!AM199,新汉化!$P:$P,0))</f>
        <v>お</v>
      </c>
      <c r="AN199" t="str">
        <f>INDEX(新汉化!$Q:$Q,MATCH(日文原码!AN199,新汉化!$P:$P,0))</f>
        <v>お</v>
      </c>
      <c r="AO199" t="str">
        <f>INDEX(新汉化!$Q:$Q,MATCH(日文原码!AO199,新汉化!$P:$P,0))</f>
        <v>い</v>
      </c>
      <c r="AP199" t="str">
        <f>INDEX(新汉化!$Q:$Q,MATCH(日文原码!AP199,新汉化!$P:$P,0))</f>
        <v> </v>
      </c>
      <c r="AQ199" t="str">
        <f>INDEX(新汉化!$Q:$Q,MATCH(日文原码!AQ199,新汉化!$P:$P,0))</f>
        <v>う</v>
      </c>
      <c r="AR199" t="str">
        <f>INDEX(新汉化!$Q:$Q,MATCH(日文原码!AR199,新汉化!$P:$P,0))</f>
        <v>み</v>
      </c>
      <c r="AS199" s="8" t="str">
        <f>INDEX(新汉化!$Q:$Q,MATCH(日文原码!AS199,新汉化!$P:$P,0))</f>
        <v>を</v>
      </c>
      <c r="AT199" s="7" t="str">
        <f>INDEX(新汉化!$Q:$Q,MATCH(日文原码!AT199,新汉化!$P:$P,0))</f>
        <v>ひ</v>
      </c>
      <c r="AU199" t="str">
        <f>INDEX(新汉化!$Q:$Q,MATCH(日文原码!AU199,新汉化!$P:$P,0))</f>
        <v>ろ</v>
      </c>
      <c r="AV199" t="str">
        <f>INDEX(新汉化!$Q:$Q,MATCH(日文原码!AV199,新汉化!$P:$P,0))</f>
        <v>げ</v>
      </c>
      <c r="AW199" t="str">
        <f>INDEX(新汉化!$Q:$Q,MATCH(日文原码!AW199,新汉化!$P:$P,0))</f>
        <v>た</v>
      </c>
      <c r="AX199" t="str">
        <f>INDEX(新汉化!$Q:$Q,MATCH(日文原码!AX199,新汉化!$P:$P,0))</f>
        <v> </v>
      </c>
      <c r="AY199" t="str">
        <f>INDEX(新汉化!$Q:$Q,MATCH(日文原码!AY199,新汉化!$P:$P,0))</f>
        <v>ポ</v>
      </c>
      <c r="AZ199" t="str">
        <f>INDEX(新汉化!$Q:$Q,MATCH(日文原码!AZ199,新汉化!$P:$P,0))</f>
        <v>ケ</v>
      </c>
      <c r="BA199" t="str">
        <f>INDEX(新汉化!$Q:$Q,MATCH(日文原码!BA199,新汉化!$P:$P,0))</f>
        <v>モ</v>
      </c>
      <c r="BB199" t="str">
        <f>INDEX(新汉化!$Q:$Q,MATCH(日文原码!BB199,新汉化!$P:$P,0))</f>
        <v>ン</v>
      </c>
      <c r="BC199" t="str">
        <f>INDEX(新汉化!$Q:$Q,MATCH(日文原码!BC199,新汉化!$P:$P,0))</f>
        <v>と</v>
      </c>
      <c r="BD199" t="str">
        <f>INDEX(新汉化!$Q:$Q,MATCH(日文原码!BD199,新汉化!$P:$P,0))</f>
        <v> </v>
      </c>
      <c r="BE199" t="str">
        <f>INDEX(新汉化!$Q:$Q,MATCH(日文原码!BE199,新汉化!$P:$P,0))</f>
        <v>し</v>
      </c>
      <c r="BF199" t="str">
        <f>INDEX(新汉化!$Q:$Q,MATCH(日文原码!BF199,新汉化!$P:$P,0))</f>
        <v>ん</v>
      </c>
      <c r="BG199" t="str">
        <f>INDEX(新汉化!$Q:$Q,MATCH(日文原码!BG199,新汉化!$P:$P,0))</f>
        <v>わ</v>
      </c>
      <c r="BH199" t="str">
        <f>INDEX(新汉化!$Q:$Q,MATCH(日文原码!BH199,新汉化!$P:$P,0))</f>
        <v>で</v>
      </c>
      <c r="BI199" t="str">
        <f>INDEX(新汉化!$Q:$Q,MATCH(日文原码!BI199,新汉化!$P:$P,0))</f>
        <v> </v>
      </c>
      <c r="BJ199" t="str">
        <f>INDEX(新汉化!$Q:$Q,MATCH(日文原码!BJ199,新汉化!$P:$P,0))</f>
        <v>か</v>
      </c>
      <c r="BK199" t="str">
        <f>INDEX(新汉化!$Q:$Q,MATCH(日文原码!BK199,新汉化!$P:$P,0))</f>
        <v>た</v>
      </c>
      <c r="BL199" t="str">
        <f>INDEX(新汉化!$Q:$Q,MATCH(日文原码!BL199,新汉化!$P:$P,0))</f>
        <v>ら</v>
      </c>
      <c r="BM199" t="str">
        <f>INDEX(新汉化!$Q:$Q,MATCH(日文原码!BM199,新汉化!$P:$P,0))</f>
        <v>れ</v>
      </c>
      <c r="BN199" t="str">
        <f>INDEX(新汉化!$Q:$Q,MATCH(日文原码!BN199,新汉化!$P:$P,0))</f>
        <v>て</v>
      </c>
      <c r="BO199" t="str">
        <f>INDEX(新汉化!$Q:$Q,MATCH(日文原码!BO199,新汉化!$P:$P,0))</f>
        <v>い</v>
      </c>
      <c r="BP199" t="str">
        <f>INDEX(新汉化!$Q:$Q,MATCH(日文原码!BP199,新汉化!$P:$P,0))</f>
        <v>る</v>
      </c>
      <c r="BQ199" s="8" t="str">
        <f>INDEX(新汉化!$Q:$Q,MATCH(日文原码!BQ199,新汉化!$P:$P,0))</f>
        <v>。</v>
      </c>
      <c r="BR199" s="7" t="str">
        <f>INDEX(新汉化!$Q:$Q,MATCH(日文原码!BR199,新汉化!$P:$P,0))</f>
        <v>グ</v>
      </c>
      <c r="BS199" t="str">
        <f>INDEX(新汉化!$Q:$Q,MATCH(日文原码!BS199,新汉化!$P:$P,0))</f>
        <v>ラ</v>
      </c>
      <c r="BT199" t="str">
        <f>INDEX(新汉化!$Q:$Q,MATCH(日文原码!BT199,新汉化!$P:$P,0))</f>
        <v>-</v>
      </c>
      <c r="BU199" t="str">
        <f>INDEX(新汉化!$Q:$Q,MATCH(日文原码!BU199,新汉化!$P:$P,0))</f>
        <v>ド</v>
      </c>
      <c r="BV199" t="str">
        <f>INDEX(新汉化!$Q:$Q,MATCH(日文原码!BV199,新汉化!$P:$P,0))</f>
        <v>ン</v>
      </c>
      <c r="BW199" t="str">
        <f>INDEX(新汉化!$Q:$Q,MATCH(日文原码!BW199,新汉化!$P:$P,0))</f>
        <v>と</v>
      </c>
      <c r="BX199" t="str">
        <f>INDEX(新汉化!$Q:$Q,MATCH(日文原码!BX199,新汉化!$P:$P,0))</f>
        <v> </v>
      </c>
      <c r="BY199" t="str">
        <f>INDEX(新汉化!$Q:$Q,MATCH(日文原码!BY199,新汉化!$P:$P,0))</f>
        <v>し</v>
      </c>
      <c r="BZ199" t="str">
        <f>INDEX(新汉化!$Q:$Q,MATCH(日文原码!BZ199,新汉化!$P:$P,0))</f>
        <v>と</v>
      </c>
      <c r="CA199" t="str">
        <f>INDEX(新汉化!$Q:$Q,MATCH(日文原码!CA199,新汉化!$P:$P,0))</f>
        <v>う</v>
      </c>
      <c r="CB199" t="str">
        <f>INDEX(新汉化!$Q:$Q,MATCH(日文原码!CB199,新汉化!$P:$P,0))</f>
        <v>の</v>
      </c>
      <c r="CC199" t="str">
        <f>INDEX(新汉化!$Q:$Q,MATCH(日文原码!CC199,新汉化!$P:$P,0))</f>
        <v> </v>
      </c>
      <c r="CD199" t="str">
        <f>INDEX(新汉化!$Q:$Q,MATCH(日文原码!CD199,新汉化!$P:$P,0))</f>
        <v>す</v>
      </c>
      <c r="CE199" t="str">
        <f>INDEX(新汉化!$Q:$Q,MATCH(日文原码!CE199,新汉化!$P:$P,0))</f>
        <v>え</v>
      </c>
      <c r="CF199" t="str">
        <f>INDEX(新汉化!$Q:$Q,MATCH(日文原码!CF199,新汉化!$P:$P,0))</f>
        <v> </v>
      </c>
      <c r="CG199" t="str">
        <f>INDEX(新汉化!$Q:$Q,MATCH(日文原码!CG199,新汉化!$P:$P,0))</f>
        <v>ね</v>
      </c>
      <c r="CH199" t="str">
        <f>INDEX(新汉化!$Q:$Q,MATCH(日文原码!CH199,新汉化!$P:$P,0))</f>
        <v>む</v>
      </c>
      <c r="CI199" t="str">
        <f>INDEX(新汉化!$Q:$Q,MATCH(日文原码!CI199,新汉化!$P:$P,0))</f>
        <v>り</v>
      </c>
      <c r="CJ199" t="str">
        <f>INDEX(新汉化!$Q:$Q,MATCH(日文原码!CJ199,新汉化!$P:$P,0))</f>
        <v>に</v>
      </c>
      <c r="CK199" t="str">
        <f>INDEX(新汉化!$Q:$Q,MATCH(日文原码!CK199,新汉化!$P:$P,0))</f>
        <v> </v>
      </c>
      <c r="CL199" t="str">
        <f>INDEX(新汉化!$Q:$Q,MATCH(日文原码!CL199,新汉化!$P:$P,0))</f>
        <v>つ</v>
      </c>
      <c r="CM199" t="str">
        <f>INDEX(新汉化!$Q:$Q,MATCH(日文原码!CM199,新汉化!$P:$P,0))</f>
        <v>い</v>
      </c>
      <c r="CN199" t="str">
        <f>INDEX(新汉化!$Q:$Q,MATCH(日文原码!CN199,新汉化!$P:$P,0))</f>
        <v>た</v>
      </c>
      <c r="CO199" t="str">
        <f>INDEX(新汉化!$Q:$Q,MATCH(日文原码!CO199,新汉化!$P:$P,0))</f>
        <v>。</v>
      </c>
      <c r="CP199" s="13" t="str">
        <f>INDEX(新汉化!$Q:$Q,MATCH(日文原码!CP199,新汉化!$P:$P,0))</f>
        <v> </v>
      </c>
    </row>
    <row r="200" spans="1:94">
      <c r="A200" t="str">
        <f>MID(日文原码!A200,2,1)</f>
        <v>1</v>
      </c>
      <c r="B200" t="str">
        <f>MID(日文原码!B200,2,1)</f>
        <v>9</v>
      </c>
      <c r="C200" t="str">
        <f>MID(日文原码!C200,2,1)</f>
        <v>9</v>
      </c>
      <c r="D200" s="7" t="str">
        <f>MID(日文原码!D200,2,1)</f>
        <v>A</v>
      </c>
      <c r="E200" t="str">
        <f>MID(日文原码!E200,2,1)</f>
        <v>A</v>
      </c>
      <c r="F200" t="str">
        <f>MID(日文原码!F200,2,1)</f>
        <v>3</v>
      </c>
      <c r="G200" s="8" t="str">
        <f>MID(日文原码!G200,2,1)</f>
        <v>5</v>
      </c>
      <c r="H200" s="7" t="str">
        <f>MID(日文原码!H200,2,1)</f>
        <v>9</v>
      </c>
      <c r="I200" t="str">
        <f>MID(日文原码!I200,2,1)</f>
        <v>5</v>
      </c>
      <c r="J200" t="str">
        <f>MID(日文原码!J200,2,1)</f>
        <v>0</v>
      </c>
      <c r="K200" s="8" t="str">
        <f>MID(日文原码!K200,2,1)</f>
        <v>0</v>
      </c>
      <c r="L200" s="7" t="str">
        <f>INDEX(新汉化!$Q:$Q,MATCH(日文原码!L200,新汉化!$P:$P,0))</f>
        <v>グ</v>
      </c>
      <c r="M200" t="str">
        <f>INDEX(新汉化!$Q:$Q,MATCH(日文原码!M200,新汉化!$P:$P,0))</f>
        <v>ラ</v>
      </c>
      <c r="N200" t="str">
        <f>INDEX(新汉化!$Q:$Q,MATCH(日文原码!N200,新汉化!$P:$P,0))</f>
        <v>-</v>
      </c>
      <c r="O200" t="str">
        <f>INDEX(新汉化!$Q:$Q,MATCH(日文原码!O200,新汉化!$P:$P,0))</f>
        <v>ド</v>
      </c>
      <c r="P200" s="8" t="str">
        <f>INDEX(新汉化!$Q:$Q,MATCH(日文原码!P200,新汉化!$P:$P,0))</f>
        <v>ン</v>
      </c>
      <c r="Q200" s="7" t="str">
        <f>INDEX(新汉化!$Q:$Q,MATCH(日文原码!Q200,新汉化!$P:$P,0))</f>
        <v> </v>
      </c>
      <c r="R200" t="str">
        <f>INDEX(新汉化!$Q:$Q,MATCH(日文原码!R200,新汉化!$P:$P,0))</f>
        <v>た</v>
      </c>
      <c r="S200" t="str">
        <f>INDEX(新汉化!$Q:$Q,MATCH(日文原码!S200,新汉化!$P:$P,0))</f>
        <v>い</v>
      </c>
      <c r="T200" t="str">
        <f>INDEX(新汉化!$Q:$Q,MATCH(日文原码!T200,新汉化!$P:$P,0))</f>
        <v>り</v>
      </c>
      <c r="U200" s="8" t="str">
        <f>INDEX(新汉化!$Q:$Q,MATCH(日文原码!U200,新汉化!$P:$P,0))</f>
        <v>く</v>
      </c>
      <c r="V200" s="7" t="str">
        <f>INDEX(新汉化!$Q:$Q,MATCH(日文原码!V200,新汉化!$P:$P,0))</f>
        <v>だ</v>
      </c>
      <c r="W200" t="str">
        <f>INDEX(新汉化!$Q:$Q,MATCH(日文原码!W200,新汉化!$P:$P,0))</f>
        <v>い</v>
      </c>
      <c r="X200" t="str">
        <f>INDEX(新汉化!$Q:$Q,MATCH(日文原码!X200,新汉化!$P:$P,0))</f>
        <v>ち</v>
      </c>
      <c r="Y200" t="str">
        <f>INDEX(新汉化!$Q:$Q,MATCH(日文原码!Y200,新汉化!$P:$P,0))</f>
        <v>を</v>
      </c>
      <c r="Z200" t="str">
        <f>INDEX(新汉化!$Q:$Q,MATCH(日文原码!Z200,新汉化!$P:$P,0))</f>
        <v> </v>
      </c>
      <c r="AA200" t="str">
        <f>INDEX(新汉化!$Q:$Q,MATCH(日文原码!AA200,新汉化!$P:$P,0))</f>
        <v>も</v>
      </c>
      <c r="AB200" t="str">
        <f>INDEX(新汉化!$Q:$Q,MATCH(日文原码!AB200,新汉化!$P:$P,0))</f>
        <v>り</v>
      </c>
      <c r="AC200" t="str">
        <f>INDEX(新汉化!$Q:$Q,MATCH(日文原码!AC200,新汉化!$P:$P,0))</f>
        <v>あ</v>
      </c>
      <c r="AD200" t="str">
        <f>INDEX(新汉化!$Q:$Q,MATCH(日文原码!AD200,新汉化!$P:$P,0))</f>
        <v>げ</v>
      </c>
      <c r="AE200" t="str">
        <f>INDEX(新汉化!$Q:$Q,MATCH(日文原码!AE200,新汉化!$P:$P,0))</f>
        <v>て</v>
      </c>
      <c r="AF200" t="str">
        <f>INDEX(新汉化!$Q:$Q,MATCH(日文原码!AF200,新汉化!$P:$P,0))</f>
        <v> </v>
      </c>
      <c r="AG200" t="str">
        <f>INDEX(新汉化!$Q:$Q,MATCH(日文原码!AG200,新汉化!$P:$P,0))</f>
        <v>た</v>
      </c>
      <c r="AH200" t="str">
        <f>INDEX(新汉化!$Q:$Q,MATCH(日文原码!AH200,新汉化!$P:$P,0))</f>
        <v>い</v>
      </c>
      <c r="AI200" t="str">
        <f>INDEX(新汉化!$Q:$Q,MATCH(日文原码!AI200,新汉化!$P:$P,0))</f>
        <v>り</v>
      </c>
      <c r="AJ200" t="str">
        <f>INDEX(新汉化!$Q:$Q,MATCH(日文原码!AJ200,新汉化!$P:$P,0))</f>
        <v>く</v>
      </c>
      <c r="AK200" t="str">
        <f>INDEX(新汉化!$Q:$Q,MATCH(日文原码!AK200,新汉化!$P:$P,0))</f>
        <v>を</v>
      </c>
      <c r="AL200" t="str">
        <f>INDEX(新汉化!$Q:$Q,MATCH(日文原码!AL200,新汉化!$P:$P,0))</f>
        <v> </v>
      </c>
      <c r="AM200" t="str">
        <f>INDEX(新汉化!$Q:$Q,MATCH(日文原码!AM200,新汉化!$P:$P,0))</f>
        <v>ひ</v>
      </c>
      <c r="AN200" t="str">
        <f>INDEX(新汉化!$Q:$Q,MATCH(日文原码!AN200,新汉化!$P:$P,0))</f>
        <v>ろ</v>
      </c>
      <c r="AO200" t="str">
        <f>INDEX(新汉化!$Q:$Q,MATCH(日文原码!AO200,新汉化!$P:$P,0))</f>
        <v>げ</v>
      </c>
      <c r="AP200" t="str">
        <f>INDEX(新汉化!$Q:$Q,MATCH(日文原码!AP200,新汉化!$P:$P,0))</f>
        <v>た</v>
      </c>
      <c r="AQ200" t="str">
        <f>INDEX(新汉化!$Q:$Q,MATCH(日文原码!AQ200,新汉化!$P:$P,0))</f>
        <v> </v>
      </c>
      <c r="AR200" t="str">
        <f>INDEX(新汉化!$Q:$Q,MATCH(日文原码!AR200,新汉化!$P:$P,0))</f>
        <v> </v>
      </c>
      <c r="AS200" s="8" t="str">
        <f>INDEX(新汉化!$Q:$Q,MATCH(日文原码!AS200,新汉化!$P:$P,0))</f>
        <v> </v>
      </c>
      <c r="AT200" s="7" t="str">
        <f>INDEX(新汉化!$Q:$Q,MATCH(日文原码!AT200,新汉化!$P:$P,0))</f>
        <v>ポ</v>
      </c>
      <c r="AU200" t="str">
        <f>INDEX(新汉化!$Q:$Q,MATCH(日文原码!AU200,新汉化!$P:$P,0))</f>
        <v>ケ</v>
      </c>
      <c r="AV200" t="str">
        <f>INDEX(新汉化!$Q:$Q,MATCH(日文原码!AV200,新汉化!$P:$P,0))</f>
        <v>モ</v>
      </c>
      <c r="AW200" t="str">
        <f>INDEX(新汉化!$Q:$Q,MATCH(日文原码!AW200,新汉化!$P:$P,0))</f>
        <v>ン</v>
      </c>
      <c r="AX200" t="str">
        <f>INDEX(新汉化!$Q:$Q,MATCH(日文原码!AX200,新汉化!$P:$P,0))</f>
        <v>と</v>
      </c>
      <c r="AY200" t="str">
        <f>INDEX(新汉化!$Q:$Q,MATCH(日文原码!AY200,新汉化!$P:$P,0))</f>
        <v> </v>
      </c>
      <c r="AZ200" t="str">
        <f>INDEX(新汉化!$Q:$Q,MATCH(日文原码!AZ200,新汉化!$P:$P,0))</f>
        <v>し</v>
      </c>
      <c r="BA200" t="str">
        <f>INDEX(新汉化!$Q:$Q,MATCH(日文原码!BA200,新汉化!$P:$P,0))</f>
        <v>ん</v>
      </c>
      <c r="BB200" t="str">
        <f>INDEX(新汉化!$Q:$Q,MATCH(日文原码!BB200,新汉化!$P:$P,0))</f>
        <v>わ</v>
      </c>
      <c r="BC200" t="str">
        <f>INDEX(新汉化!$Q:$Q,MATCH(日文原码!BC200,新汉化!$P:$P,0))</f>
        <v>で</v>
      </c>
      <c r="BD200" t="str">
        <f>INDEX(新汉化!$Q:$Q,MATCH(日文原码!BD200,新汉化!$P:$P,0))</f>
        <v> </v>
      </c>
      <c r="BE200" t="str">
        <f>INDEX(新汉化!$Q:$Q,MATCH(日文原码!BE200,新汉化!$P:$P,0))</f>
        <v>か</v>
      </c>
      <c r="BF200" t="str">
        <f>INDEX(新汉化!$Q:$Q,MATCH(日文原码!BF200,新汉化!$P:$P,0))</f>
        <v>た</v>
      </c>
      <c r="BG200" t="str">
        <f>INDEX(新汉化!$Q:$Q,MATCH(日文原码!BG200,新汉化!$P:$P,0))</f>
        <v>り</v>
      </c>
      <c r="BH200" t="str">
        <f>INDEX(新汉化!$Q:$Q,MATCH(日文原码!BH200,新汉化!$P:$P,0))</f>
        <v> </v>
      </c>
      <c r="BI200" t="str">
        <f>INDEX(新汉化!$Q:$Q,MATCH(日文原码!BI200,新汉化!$P:$P,0))</f>
        <v>つ</v>
      </c>
      <c r="BJ200" t="str">
        <f>INDEX(新汉化!$Q:$Q,MATCH(日文原码!BJ200,新汉化!$P:$P,0))</f>
        <v>が</v>
      </c>
      <c r="BK200" t="str">
        <f>INDEX(新汉化!$Q:$Q,MATCH(日文原码!BK200,新汉化!$P:$P,0))</f>
        <v>れ</v>
      </c>
      <c r="BL200" t="str">
        <f>INDEX(新汉化!$Q:$Q,MATCH(日文原码!BL200,新汉化!$P:$P,0))</f>
        <v>て</v>
      </c>
      <c r="BM200" t="str">
        <f>INDEX(新汉化!$Q:$Q,MATCH(日文原码!BM200,新汉化!$P:$P,0))</f>
        <v>い</v>
      </c>
      <c r="BN200" t="str">
        <f>INDEX(新汉化!$Q:$Q,MATCH(日文原码!BN200,新汉化!$P:$P,0))</f>
        <v>る</v>
      </c>
      <c r="BO200" t="str">
        <f>INDEX(新汉化!$Q:$Q,MATCH(日文原码!BO200,新汉化!$P:$P,0))</f>
        <v>。</v>
      </c>
      <c r="BP200" t="str">
        <f>INDEX(新汉化!$Q:$Q,MATCH(日文原码!BP200,新汉化!$P:$P,0))</f>
        <v> </v>
      </c>
      <c r="BQ200" s="8" t="str">
        <f>INDEX(新汉化!$Q:$Q,MATCH(日文原码!BQ200,新汉化!$P:$P,0))</f>
        <v> </v>
      </c>
      <c r="BR200" s="7" t="str">
        <f>INDEX(新汉化!$Q:$Q,MATCH(日文原码!BR200,新汉化!$P:$P,0))</f>
        <v>カ</v>
      </c>
      <c r="BS200" t="str">
        <f>INDEX(新汉化!$Q:$Q,MATCH(日文原码!BS200,新汉化!$P:$P,0))</f>
        <v>イ</v>
      </c>
      <c r="BT200" t="str">
        <f>INDEX(新汉化!$Q:$Q,MATCH(日文原码!BT200,新汉化!$P:$P,0))</f>
        <v>オ</v>
      </c>
      <c r="BU200" t="str">
        <f>INDEX(新汉化!$Q:$Q,MATCH(日文原码!BU200,新汉化!$P:$P,0))</f>
        <v>-</v>
      </c>
      <c r="BV200" t="str">
        <f>INDEX(新汉化!$Q:$Q,MATCH(日文原码!BV200,新汉化!$P:$P,0))</f>
        <v>ガ</v>
      </c>
      <c r="BW200" t="str">
        <f>INDEX(新汉化!$Q:$Q,MATCH(日文原码!BW200,新汉化!$P:$P,0))</f>
        <v>と</v>
      </c>
      <c r="BX200" t="str">
        <f>INDEX(新汉化!$Q:$Q,MATCH(日文原码!BX200,新汉化!$P:$P,0))</f>
        <v> </v>
      </c>
      <c r="BY200" t="str">
        <f>INDEX(新汉化!$Q:$Q,MATCH(日文原码!BY200,新汉化!$P:$P,0))</f>
        <v>し</v>
      </c>
      <c r="BZ200" t="str">
        <f>INDEX(新汉化!$Q:$Q,MATCH(日文原码!BZ200,新汉化!$P:$P,0))</f>
        <v>と</v>
      </c>
      <c r="CA200" t="str">
        <f>INDEX(新汉化!$Q:$Q,MATCH(日文原码!CA200,新汉化!$P:$P,0))</f>
        <v>う</v>
      </c>
      <c r="CB200" t="str">
        <f>INDEX(新汉化!$Q:$Q,MATCH(日文原码!CB200,新汉化!$P:$P,0))</f>
        <v>の</v>
      </c>
      <c r="CC200" t="str">
        <f>INDEX(新汉化!$Q:$Q,MATCH(日文原码!CC200,新汉化!$P:$P,0))</f>
        <v> </v>
      </c>
      <c r="CD200" t="str">
        <f>INDEX(新汉化!$Q:$Q,MATCH(日文原码!CD200,新汉化!$P:$P,0))</f>
        <v>す</v>
      </c>
      <c r="CE200" t="str">
        <f>INDEX(新汉化!$Q:$Q,MATCH(日文原码!CE200,新汉化!$P:$P,0))</f>
        <v>え</v>
      </c>
      <c r="CF200" t="str">
        <f>INDEX(新汉化!$Q:$Q,MATCH(日文原码!CF200,新汉化!$P:$P,0))</f>
        <v> </v>
      </c>
      <c r="CG200" t="str">
        <f>INDEX(新汉化!$Q:$Q,MATCH(日文原码!CG200,新汉化!$P:$P,0))</f>
        <v>ね</v>
      </c>
      <c r="CH200" t="str">
        <f>INDEX(新汉化!$Q:$Q,MATCH(日文原码!CH200,新汉化!$P:$P,0))</f>
        <v>む</v>
      </c>
      <c r="CI200" t="str">
        <f>INDEX(新汉化!$Q:$Q,MATCH(日文原码!CI200,新汉化!$P:$P,0))</f>
        <v>り</v>
      </c>
      <c r="CJ200" t="str">
        <f>INDEX(新汉化!$Q:$Q,MATCH(日文原码!CJ200,新汉化!$P:$P,0))</f>
        <v>に</v>
      </c>
      <c r="CK200" t="str">
        <f>INDEX(新汉化!$Q:$Q,MATCH(日文原码!CK200,新汉化!$P:$P,0))</f>
        <v> </v>
      </c>
      <c r="CL200" t="str">
        <f>INDEX(新汉化!$Q:$Q,MATCH(日文原码!CL200,新汉化!$P:$P,0))</f>
        <v>つ</v>
      </c>
      <c r="CM200" t="str">
        <f>INDEX(新汉化!$Q:$Q,MATCH(日文原码!CM200,新汉化!$P:$P,0))</f>
        <v>い</v>
      </c>
      <c r="CN200" t="str">
        <f>INDEX(新汉化!$Q:$Q,MATCH(日文原码!CN200,新汉化!$P:$P,0))</f>
        <v>た</v>
      </c>
      <c r="CO200" t="str">
        <f>INDEX(新汉化!$Q:$Q,MATCH(日文原码!CO200,新汉化!$P:$P,0))</f>
        <v>。</v>
      </c>
      <c r="CP200" s="13" t="str">
        <f>INDEX(新汉化!$Q:$Q,MATCH(日文原码!CP200,新汉化!$P:$P,0))</f>
        <v> </v>
      </c>
    </row>
    <row r="201" spans="1:94">
      <c r="A201" t="str">
        <f>MID(日文原码!A201,2,1)</f>
        <v>2</v>
      </c>
      <c r="B201" t="str">
        <f>MID(日文原码!B201,2,1)</f>
        <v>0</v>
      </c>
      <c r="C201" t="str">
        <f>MID(日文原码!C201,2,1)</f>
        <v>0</v>
      </c>
      <c r="D201" s="7" t="str">
        <f>MID(日文原码!D201,2,1)</f>
        <v>A</v>
      </c>
      <c r="E201" t="str">
        <f>MID(日文原码!E201,2,1)</f>
        <v>A</v>
      </c>
      <c r="F201" t="str">
        <f>MID(日文原码!F201,2,1)</f>
        <v>7</v>
      </c>
      <c r="G201" s="8" t="str">
        <f>MID(日文原码!G201,2,1)</f>
        <v>0</v>
      </c>
      <c r="H201" s="7" t="str">
        <f>MID(日文原码!H201,2,1)</f>
        <v>2</v>
      </c>
      <c r="I201" t="str">
        <f>MID(日文原码!I201,2,1)</f>
        <v>0</v>
      </c>
      <c r="J201" t="str">
        <f>MID(日文原码!J201,2,1)</f>
        <v>6</v>
      </c>
      <c r="K201" s="8" t="str">
        <f>MID(日文原码!K201,2,1)</f>
        <v>5</v>
      </c>
      <c r="L201" s="7" t="str">
        <f>INDEX(新汉化!$Q:$Q,MATCH(日文原码!L201,新汉化!$P:$P,0))</f>
        <v>レ</v>
      </c>
      <c r="M201" t="str">
        <f>INDEX(新汉化!$Q:$Q,MATCH(日文原码!M201,新汉化!$P:$P,0))</f>
        <v>ッ</v>
      </c>
      <c r="N201" t="str">
        <f>INDEX(新汉化!$Q:$Q,MATCH(日文原码!N201,新汉化!$P:$P,0))</f>
        <v>ク</v>
      </c>
      <c r="O201" t="str">
        <f>INDEX(新汉化!$Q:$Q,MATCH(日文原码!O201,新汉化!$P:$P,0))</f>
        <v>ウ</v>
      </c>
      <c r="P201" s="8" t="str">
        <f>INDEX(新汉化!$Q:$Q,MATCH(日文原码!P201,新汉化!$P:$P,0))</f>
        <v>ザ</v>
      </c>
      <c r="Q201" s="7" t="str">
        <f>INDEX(新汉化!$Q:$Q,MATCH(日文原码!Q201,新汉化!$P:$P,0))</f>
        <v> </v>
      </c>
      <c r="R201" t="str">
        <f>INDEX(新汉化!$Q:$Q,MATCH(日文原码!R201,新汉化!$P:$P,0))</f>
        <v>て</v>
      </c>
      <c r="S201" t="str">
        <f>INDEX(新汉化!$Q:$Q,MATCH(日文原码!S201,新汉化!$P:$P,0))</f>
        <v>ん</v>
      </c>
      <c r="T201" t="str">
        <f>INDEX(新汉化!$Q:$Q,MATCH(日文原码!T201,新汉化!$P:$P,0))</f>
        <v>く</v>
      </c>
      <c r="U201" s="8" t="str">
        <f>INDEX(新汉化!$Q:$Q,MATCH(日文原码!U201,新汉化!$P:$P,0))</f>
        <v>う</v>
      </c>
      <c r="V201" s="7" t="str">
        <f>INDEX(新汉化!$Q:$Q,MATCH(日文原码!V201,新汉化!$P:$P,0))</f>
        <v>な</v>
      </c>
      <c r="W201" t="str">
        <f>INDEX(新汉化!$Q:$Q,MATCH(日文原码!W201,新汉化!$P:$P,0))</f>
        <v>ん</v>
      </c>
      <c r="X201" t="str">
        <f>INDEX(新汉化!$Q:$Q,MATCH(日文原码!X201,新汉化!$P:$P,0))</f>
        <v>お</v>
      </c>
      <c r="Y201" t="str">
        <f>INDEX(新汉化!$Q:$Q,MATCH(日文原码!Y201,新汉化!$P:$P,0))</f>
        <v>く</v>
      </c>
      <c r="Z201" t="str">
        <f>INDEX(新汉化!$Q:$Q,MATCH(日文原码!Z201,新汉化!$P:$P,0))</f>
        <v>ね</v>
      </c>
      <c r="AA201" t="str">
        <f>INDEX(新汉化!$Q:$Q,MATCH(日文原码!AA201,新汉化!$P:$P,0))</f>
        <v>ん</v>
      </c>
      <c r="AB201" t="str">
        <f>INDEX(新汉化!$Q:$Q,MATCH(日文原码!AB201,新汉化!$P:$P,0))</f>
        <v>も</v>
      </c>
      <c r="AC201" t="str">
        <f>INDEX(新汉化!$Q:$Q,MATCH(日文原码!AC201,新汉化!$P:$P,0))</f>
        <v> </v>
      </c>
      <c r="AD201" t="str">
        <f>INDEX(新汉化!$Q:$Q,MATCH(日文原码!AD201,新汉化!$P:$P,0))</f>
        <v>い</v>
      </c>
      <c r="AE201" t="str">
        <f>INDEX(新汉化!$Q:$Q,MATCH(日文原码!AE201,新汉化!$P:$P,0))</f>
        <v>き</v>
      </c>
      <c r="AF201" t="str">
        <f>INDEX(新汉化!$Q:$Q,MATCH(日文原码!AF201,新汉化!$P:$P,0))</f>
        <v>つ</v>
      </c>
      <c r="AG201" t="str">
        <f>INDEX(新汉化!$Q:$Q,MATCH(日文原码!AG201,新汉化!$P:$P,0))</f>
        <v>づ</v>
      </c>
      <c r="AH201" t="str">
        <f>INDEX(新汉化!$Q:$Q,MATCH(日文原码!AH201,新汉化!$P:$P,0))</f>
        <v>け</v>
      </c>
      <c r="AI201" t="str">
        <f>INDEX(新汉化!$Q:$Q,MATCH(日文原码!AI201,新汉化!$P:$P,0))</f>
        <v>て</v>
      </c>
      <c r="AJ201" t="str">
        <f>INDEX(新汉化!$Q:$Q,MATCH(日文原码!AJ201,新汉化!$P:$P,0))</f>
        <v>い</v>
      </c>
      <c r="AK201" t="str">
        <f>INDEX(新汉化!$Q:$Q,MATCH(日文原码!AK201,新汉化!$P:$P,0))</f>
        <v>る</v>
      </c>
      <c r="AL201" t="str">
        <f>INDEX(新汉化!$Q:$Q,MATCH(日文原码!AL201,新汉化!$P:$P,0))</f>
        <v>と</v>
      </c>
      <c r="AM201" t="str">
        <f>INDEX(新汉化!$Q:$Q,MATCH(日文原码!AM201,新汉化!$P:$P,0))</f>
        <v> </v>
      </c>
      <c r="AN201" t="str">
        <f>INDEX(新汉化!$Q:$Q,MATCH(日文原码!AN201,新汉化!$P:$P,0))</f>
        <v>い</v>
      </c>
      <c r="AO201" t="str">
        <f>INDEX(新汉化!$Q:$Q,MATCH(日文原码!AO201,新汉化!$P:$P,0))</f>
        <v>わ</v>
      </c>
      <c r="AP201" t="str">
        <f>INDEX(新汉化!$Q:$Q,MATCH(日文原码!AP201,新汉化!$P:$P,0))</f>
        <v>れ</v>
      </c>
      <c r="AQ201" t="str">
        <f>INDEX(新汉化!$Q:$Q,MATCH(日文原码!AQ201,新汉化!$P:$P,0))</f>
        <v>る</v>
      </c>
      <c r="AR201" t="str">
        <f>INDEX(新汉化!$Q:$Q,MATCH(日文原码!AR201,新汉化!$P:$P,0))</f>
        <v>。</v>
      </c>
      <c r="AS201" s="8" t="str">
        <f>INDEX(新汉化!$Q:$Q,MATCH(日文原码!AS201,新汉化!$P:$P,0))</f>
        <v> </v>
      </c>
      <c r="AT201" s="7" t="str">
        <f>INDEX(新汉化!$Q:$Q,MATCH(日文原码!AT201,新汉化!$P:$P,0))</f>
        <v>く</v>
      </c>
      <c r="AU201" t="str">
        <f>INDEX(新汉化!$Q:$Q,MATCH(日文原码!AU201,新汉化!$P:$P,0))</f>
        <v>も</v>
      </c>
      <c r="AV201" t="str">
        <f>INDEX(新汉化!$Q:$Q,MATCH(日文原码!AV201,新汉化!$P:$P,0))</f>
        <v>の</v>
      </c>
      <c r="AW201" t="str">
        <f>INDEX(新汉化!$Q:$Q,MATCH(日文原码!AW201,新汉化!$P:$P,0))</f>
        <v> </v>
      </c>
      <c r="AX201" t="str">
        <f>INDEX(新汉化!$Q:$Q,MATCH(日文原码!AX201,新汉化!$P:$P,0))</f>
        <v>う</v>
      </c>
      <c r="AY201" t="str">
        <f>INDEX(新汉化!$Q:$Q,MATCH(日文原码!AY201,新汉化!$P:$P,0))</f>
        <v>え</v>
      </c>
      <c r="AZ201" t="str">
        <f>INDEX(新汉化!$Q:$Q,MATCH(日文原码!AZ201,新汉化!$P:$P,0))</f>
        <v>に</v>
      </c>
      <c r="BA201" t="str">
        <f>INDEX(新汉化!$Q:$Q,MATCH(日文原码!BA201,新汉化!$P:$P,0))</f>
        <v> </v>
      </c>
      <c r="BB201" t="str">
        <f>INDEX(新汉化!$Q:$Q,MATCH(日文原码!BB201,新汉化!$P:$P,0))</f>
        <v>ひ</v>
      </c>
      <c r="BC201" t="str">
        <f>INDEX(新汉化!$Q:$Q,MATCH(日文原码!BC201,新汉化!$P:$P,0))</f>
        <v>ろ</v>
      </c>
      <c r="BD201" t="str">
        <f>INDEX(新汉化!$Q:$Q,MATCH(日文原码!BD201,新汉化!$P:$P,0))</f>
        <v>が</v>
      </c>
      <c r="BE201" t="str">
        <f>INDEX(新汉化!$Q:$Q,MATCH(日文原码!BE201,新汉化!$P:$P,0))</f>
        <v>る</v>
      </c>
      <c r="BF201" t="str">
        <f>INDEX(新汉化!$Q:$Q,MATCH(日文原码!BF201,新汉化!$P:$P,0))</f>
        <v> </v>
      </c>
      <c r="BG201" t="str">
        <f>INDEX(新汉化!$Q:$Q,MATCH(日文原码!BG201,新汉化!$P:$P,0))</f>
        <v>オ</v>
      </c>
      <c r="BH201" t="str">
        <f>INDEX(新汉化!$Q:$Q,MATCH(日文原码!BH201,新汉化!$P:$P,0))</f>
        <v>ゾ</v>
      </c>
      <c r="BI201" t="str">
        <f>INDEX(新汉化!$Q:$Q,MATCH(日文原码!BI201,新汉化!$P:$P,0))</f>
        <v>ン</v>
      </c>
      <c r="BJ201" t="str">
        <f>INDEX(新汉化!$Q:$Q,MATCH(日文原码!BJ201,新汉化!$P:$P,0))</f>
        <v>そ</v>
      </c>
      <c r="BK201" t="str">
        <f>INDEX(新汉化!$Q:$Q,MATCH(日文原码!BK201,新汉化!$P:$P,0))</f>
        <v>う</v>
      </c>
      <c r="BL201" t="str">
        <f>INDEX(新汉化!$Q:$Q,MATCH(日文原码!BL201,新汉化!$P:$P,0))</f>
        <v>の</v>
      </c>
      <c r="BM201" t="str">
        <f>INDEX(新汉化!$Q:$Q,MATCH(日文原码!BM201,新汉化!$P:$P,0))</f>
        <v> </v>
      </c>
      <c r="BN201" t="str">
        <f>INDEX(新汉化!$Q:$Q,MATCH(日文原码!BN201,新汉化!$P:$P,0))</f>
        <v>な</v>
      </c>
      <c r="BO201" t="str">
        <f>INDEX(新汉化!$Q:$Q,MATCH(日文原码!BO201,新汉化!$P:$P,0))</f>
        <v>か</v>
      </c>
      <c r="BP201" t="str">
        <f>INDEX(新汉化!$Q:$Q,MATCH(日文原码!BP201,新汉化!$P:$P,0))</f>
        <v>を</v>
      </c>
      <c r="BQ201" s="8" t="str">
        <f>INDEX(新汉化!$Q:$Q,MATCH(日文原码!BQ201,新汉化!$P:$P,0))</f>
        <v> </v>
      </c>
      <c r="BR201" s="7" t="str">
        <f>INDEX(新汉化!$Q:$Q,MATCH(日文原码!BR201,新汉化!$P:$P,0))</f>
        <v>と</v>
      </c>
      <c r="BS201" t="str">
        <f>INDEX(新汉化!$Q:$Q,MATCH(日文原码!BS201,新汉化!$P:$P,0))</f>
        <v>ん</v>
      </c>
      <c r="BT201" t="str">
        <f>INDEX(新汉化!$Q:$Q,MATCH(日文原码!BT201,新汉化!$P:$P,0))</f>
        <v>で</v>
      </c>
      <c r="BU201" t="str">
        <f>INDEX(新汉化!$Q:$Q,MATCH(日文原码!BU201,新汉化!$P:$P,0))</f>
        <v>い</v>
      </c>
      <c r="BV201" t="str">
        <f>INDEX(新汉化!$Q:$Q,MATCH(日文原码!BV201,新汉化!$P:$P,0))</f>
        <v>る</v>
      </c>
      <c r="BW201" t="str">
        <f>INDEX(新汉化!$Q:$Q,MATCH(日文原码!BW201,新汉化!$P:$P,0))</f>
        <v>た</v>
      </c>
      <c r="BX201" t="str">
        <f>INDEX(新汉化!$Q:$Q,MATCH(日文原码!BX201,新汉化!$P:$P,0))</f>
        <v>め</v>
      </c>
      <c r="BY201" t="str">
        <f>INDEX(新汉化!$Q:$Q,MATCH(日文原码!BY201,新汉化!$P:$P,0))</f>
        <v> </v>
      </c>
      <c r="BZ201" t="str">
        <f>INDEX(新汉化!$Q:$Q,MATCH(日文原码!BZ201,新汉化!$P:$P,0))</f>
        <v>だ</v>
      </c>
      <c r="CA201" t="str">
        <f>INDEX(新汉化!$Q:$Q,MATCH(日文原码!CA201,新汉化!$P:$P,0))</f>
        <v>れ</v>
      </c>
      <c r="CB201" t="str">
        <f>INDEX(新汉化!$Q:$Q,MATCH(日文原码!CB201,新汉化!$P:$P,0))</f>
        <v>も</v>
      </c>
      <c r="CC201" t="str">
        <f>INDEX(新汉化!$Q:$Q,MATCH(日文原码!CC201,新汉化!$P:$P,0))</f>
        <v> </v>
      </c>
      <c r="CD201" t="str">
        <f>INDEX(新汉化!$Q:$Q,MATCH(日文原码!CD201,新汉化!$P:$P,0))</f>
        <v>は</v>
      </c>
      <c r="CE201" t="str">
        <f>INDEX(新汉化!$Q:$Q,MATCH(日文原码!CE201,新汉化!$P:$P,0))</f>
        <v>っ</v>
      </c>
      <c r="CF201" t="str">
        <f>INDEX(新汉化!$Q:$Q,MATCH(日文原码!CF201,新汉化!$P:$P,0))</f>
        <v>け</v>
      </c>
      <c r="CG201" t="str">
        <f>INDEX(新汉化!$Q:$Q,MATCH(日文原码!CG201,新汉化!$P:$P,0))</f>
        <v>ん</v>
      </c>
      <c r="CH201" t="str">
        <f>INDEX(新汉化!$Q:$Q,MATCH(日文原码!CH201,新汉化!$P:$P,0))</f>
        <v> </v>
      </c>
      <c r="CI201" t="str">
        <f>INDEX(新汉化!$Q:$Q,MATCH(日文原码!CI201,新汉化!$P:$P,0))</f>
        <v>で</v>
      </c>
      <c r="CJ201" t="str">
        <f>INDEX(新汉化!$Q:$Q,MATCH(日文原码!CJ201,新汉化!$P:$P,0))</f>
        <v>き</v>
      </c>
      <c r="CK201" t="str">
        <f>INDEX(新汉化!$Q:$Q,MATCH(日文原码!CK201,新汉化!$P:$P,0))</f>
        <v>な</v>
      </c>
      <c r="CL201" t="str">
        <f>INDEX(新汉化!$Q:$Q,MATCH(日文原码!CL201,新汉化!$P:$P,0))</f>
        <v>か</v>
      </c>
      <c r="CM201" t="str">
        <f>INDEX(新汉化!$Q:$Q,MATCH(日文原码!CM201,新汉化!$P:$P,0))</f>
        <v>っ</v>
      </c>
      <c r="CN201" t="str">
        <f>INDEX(新汉化!$Q:$Q,MATCH(日文原码!CN201,新汉化!$P:$P,0))</f>
        <v>た</v>
      </c>
      <c r="CO201" t="str">
        <f>INDEX(新汉化!$Q:$Q,MATCH(日文原码!CO201,新汉化!$P:$P,0))</f>
        <v>。</v>
      </c>
      <c r="CP201" s="13" t="str">
        <f>INDEX(新汉化!$Q:$Q,MATCH(日文原码!CP201,新汉化!$P:$P,0))</f>
        <v> </v>
      </c>
    </row>
    <row r="202" spans="1:94">
      <c r="A202" t="str">
        <f>MID(日文原码!A202,2,1)</f>
        <v>2</v>
      </c>
      <c r="B202" t="str">
        <f>MID(日文原码!B202,2,1)</f>
        <v>0</v>
      </c>
      <c r="C202" t="str">
        <f>MID(日文原码!C202,2,1)</f>
        <v>1</v>
      </c>
      <c r="D202" s="7" t="str">
        <f>MID(日文原码!D202,2,1)</f>
        <v>A</v>
      </c>
      <c r="E202" t="str">
        <f>MID(日文原码!E202,2,1)</f>
        <v>A</v>
      </c>
      <c r="F202" t="str">
        <f>MID(日文原码!F202,2,1)</f>
        <v>0</v>
      </c>
      <c r="G202" s="8" t="str">
        <f>MID(日文原码!G202,2,1)</f>
        <v>3</v>
      </c>
      <c r="H202" s="7" t="str">
        <f>MID(日文原码!H202,2,1)</f>
        <v>A</v>
      </c>
      <c r="I202" t="str">
        <f>MID(日文原码!I202,2,1)</f>
        <v>A</v>
      </c>
      <c r="J202" t="str">
        <f>MID(日文原码!J202,2,1)</f>
        <v>1</v>
      </c>
      <c r="K202" s="8" t="str">
        <f>MID(日文原码!K202,2,1)</f>
        <v>1</v>
      </c>
      <c r="L202" s="7" t="str">
        <f>INDEX(新汉化!$Q:$Q,MATCH(日文原码!L202,新汉化!$P:$P,0))</f>
        <v>ジ</v>
      </c>
      <c r="M202" t="str">
        <f>INDEX(新汉化!$Q:$Q,MATCH(日文原码!M202,新汉化!$P:$P,0))</f>
        <v>ラ</v>
      </c>
      <c r="N202" t="str">
        <f>INDEX(新汉化!$Q:$Q,MATCH(日文原码!N202,新汉化!$P:$P,0))</f>
        <v>-</v>
      </c>
      <c r="O202" t="str">
        <f>INDEX(新汉化!$Q:$Q,MATCH(日文原码!O202,新汉化!$P:$P,0))</f>
        <v>チ</v>
      </c>
      <c r="P202" s="8" t="str">
        <f>INDEX(新汉化!$Q:$Q,MATCH(日文原码!P202,新汉化!$P:$P,0))</f>
        <v> </v>
      </c>
      <c r="Q202" s="7" t="str">
        <f>INDEX(新汉化!$Q:$Q,MATCH(日文原码!Q202,新汉化!$P:$P,0))</f>
        <v>ね</v>
      </c>
      <c r="R202" t="str">
        <f>INDEX(新汉化!$Q:$Q,MATCH(日文原码!R202,新汉化!$P:$P,0))</f>
        <v>が</v>
      </c>
      <c r="S202" t="str">
        <f>INDEX(新汉化!$Q:$Q,MATCH(日文原码!S202,新汉化!$P:$P,0))</f>
        <v>い</v>
      </c>
      <c r="T202" t="str">
        <f>INDEX(新汉化!$Q:$Q,MATCH(日文原码!T202,新汉化!$P:$P,0))</f>
        <v>ご</v>
      </c>
      <c r="U202" s="8" t="str">
        <f>INDEX(新汉化!$Q:$Q,MATCH(日文原码!U202,新汉化!$P:$P,0))</f>
        <v>と</v>
      </c>
      <c r="V202" s="7" t="str">
        <f>INDEX(新汉化!$Q:$Q,MATCH(日文原码!V202,新汉化!$P:$P,0))</f>
        <v>め</v>
      </c>
      <c r="W202" t="str">
        <f>INDEX(新汉化!$Q:$Q,MATCH(日文原码!W202,新汉化!$P:$P,0))</f>
        <v>ざ</v>
      </c>
      <c r="X202" t="str">
        <f>INDEX(新汉化!$Q:$Q,MATCH(日文原码!X202,新汉化!$P:$P,0))</f>
        <v>め</v>
      </c>
      <c r="Y202" t="str">
        <f>INDEX(新汉化!$Q:$Q,MATCH(日文原码!Y202,新汉化!$P:$P,0))</f>
        <v>た</v>
      </c>
      <c r="Z202" t="str">
        <f>INDEX(新汉化!$Q:$Q,MATCH(日文原码!Z202,新汉化!$P:$P,0))</f>
        <v> </v>
      </c>
      <c r="AA202" t="str">
        <f>INDEX(新汉化!$Q:$Q,MATCH(日文原码!AA202,新汉化!$P:$P,0))</f>
        <v>と</v>
      </c>
      <c r="AB202" t="str">
        <f>INDEX(新汉化!$Q:$Q,MATCH(日文原码!AB202,新汉化!$P:$P,0))</f>
        <v>き</v>
      </c>
      <c r="AC202" t="str">
        <f>INDEX(新汉化!$Q:$Q,MATCH(日文原码!AC202,新汉化!$P:$P,0))</f>
        <v> </v>
      </c>
      <c r="AD202" t="str">
        <f>INDEX(新汉化!$Q:$Q,MATCH(日文原码!AD202,新汉化!$P:$P,0))</f>
        <v>あ</v>
      </c>
      <c r="AE202" t="str">
        <f>INDEX(新汉化!$Q:$Q,MATCH(日文原码!AE202,新汉化!$P:$P,0))</f>
        <v>た</v>
      </c>
      <c r="AF202" t="str">
        <f>INDEX(新汉化!$Q:$Q,MATCH(日文原码!AF202,新汉化!$P:$P,0))</f>
        <v>ま</v>
      </c>
      <c r="AG202" t="str">
        <f>INDEX(新汉化!$Q:$Q,MATCH(日文原码!AG202,新汉化!$P:$P,0))</f>
        <v>の</v>
      </c>
      <c r="AH202" t="str">
        <f>INDEX(新汉化!$Q:$Q,MATCH(日文原码!AH202,新汉化!$P:$P,0))</f>
        <v> </v>
      </c>
      <c r="AI202" t="str">
        <f>INDEX(新汉化!$Q:$Q,MATCH(日文原码!AI202,新汉化!$P:$P,0))</f>
        <v>た</v>
      </c>
      <c r="AJ202" t="str">
        <f>INDEX(新汉化!$Q:$Q,MATCH(日文原码!AJ202,新汉化!$P:$P,0))</f>
        <v>ん</v>
      </c>
      <c r="AK202" t="str">
        <f>INDEX(新汉化!$Q:$Q,MATCH(日文原码!AK202,新汉化!$P:$P,0))</f>
        <v>ざ</v>
      </c>
      <c r="AL202" t="str">
        <f>INDEX(新汉化!$Q:$Q,MATCH(日文原码!AL202,新汉化!$P:$P,0))</f>
        <v>く</v>
      </c>
      <c r="AM202" t="str">
        <f>INDEX(新汉化!$Q:$Q,MATCH(日文原码!AM202,新汉化!$P:$P,0))</f>
        <v>に</v>
      </c>
      <c r="AN202" t="str">
        <f>INDEX(新汉化!$Q:$Q,MATCH(日文原码!AN202,新汉化!$P:$P,0))</f>
        <v> </v>
      </c>
      <c r="AO202" t="str">
        <f>INDEX(新汉化!$Q:$Q,MATCH(日文原码!AO202,新汉化!$P:$P,0))</f>
        <v>か</v>
      </c>
      <c r="AP202" t="str">
        <f>INDEX(新汉化!$Q:$Q,MATCH(日文原码!AP202,新汉化!$P:$P,0))</f>
        <v>か</v>
      </c>
      <c r="AQ202" t="str">
        <f>INDEX(新汉化!$Q:$Q,MATCH(日文原码!AQ202,新汉化!$P:$P,0))</f>
        <v>れ</v>
      </c>
      <c r="AR202" t="str">
        <f>INDEX(新汉化!$Q:$Q,MATCH(日文原码!AR202,新汉化!$P:$P,0))</f>
        <v>た</v>
      </c>
      <c r="AS202" s="8" t="str">
        <f>INDEX(新汉化!$Q:$Q,MATCH(日文原码!AS202,新汉化!$P:$P,0))</f>
        <v> </v>
      </c>
      <c r="AT202" s="7" t="str">
        <f>INDEX(新汉化!$Q:$Q,MATCH(日文原码!AT202,新汉化!$P:$P,0))</f>
        <v>ね</v>
      </c>
      <c r="AU202" t="str">
        <f>INDEX(新汉化!$Q:$Q,MATCH(日文原码!AU202,新汉化!$P:$P,0))</f>
        <v>が</v>
      </c>
      <c r="AV202" t="str">
        <f>INDEX(新汉化!$Q:$Q,MATCH(日文原码!AV202,新汉化!$P:$P,0))</f>
        <v>い</v>
      </c>
      <c r="AW202" t="str">
        <f>INDEX(新汉化!$Q:$Q,MATCH(日文原码!AW202,新汉化!$P:$P,0))</f>
        <v>を</v>
      </c>
      <c r="AX202" t="str">
        <f>INDEX(新汉化!$Q:$Q,MATCH(日文原码!AX202,新汉化!$P:$P,0))</f>
        <v> </v>
      </c>
      <c r="AY202" t="str">
        <f>INDEX(新汉化!$Q:$Q,MATCH(日文原码!AY202,新汉化!$P:$P,0))</f>
        <v>か</v>
      </c>
      <c r="AZ202" t="str">
        <f>INDEX(新汉化!$Q:$Q,MATCH(日文原码!AZ202,新汉化!$P:$P,0))</f>
        <v>な</v>
      </c>
      <c r="BA202" t="str">
        <f>INDEX(新汉化!$Q:$Q,MATCH(日文原码!BA202,新汉化!$P:$P,0))</f>
        <v>え</v>
      </c>
      <c r="BB202" t="str">
        <f>INDEX(新汉化!$Q:$Q,MATCH(日文原码!BB202,新汉化!$P:$P,0))</f>
        <v>る</v>
      </c>
      <c r="BC202" t="str">
        <f>INDEX(新汉化!$Q:$Q,MATCH(日文原码!BC202,新汉化!$P:$P,0))</f>
        <v>と</v>
      </c>
      <c r="BD202" t="str">
        <f>INDEX(新汉化!$Q:$Q,MATCH(日文原码!BD202,新汉化!$P:$P,0))</f>
        <v> </v>
      </c>
      <c r="BE202" t="str">
        <f>INDEX(新汉化!$Q:$Q,MATCH(日文原码!BE202,新汉化!$P:$P,0))</f>
        <v>い</v>
      </c>
      <c r="BF202" t="str">
        <f>INDEX(新汉化!$Q:$Q,MATCH(日文原码!BF202,新汉化!$P:$P,0))</f>
        <v>う</v>
      </c>
      <c r="BG202" t="str">
        <f>INDEX(新汉化!$Q:$Q,MATCH(日文原码!BG202,新汉化!$P:$P,0))</f>
        <v> </v>
      </c>
      <c r="BH202" t="str">
        <f>INDEX(新汉化!$Q:$Q,MATCH(日文原码!BH202,新汉化!$P:$P,0))</f>
        <v>で</v>
      </c>
      <c r="BI202" t="str">
        <f>INDEX(新汉化!$Q:$Q,MATCH(日文原码!BI202,新汉化!$P:$P,0))</f>
        <v>ん</v>
      </c>
      <c r="BJ202" t="str">
        <f>INDEX(新汉化!$Q:$Q,MATCH(日文原码!BJ202,新汉化!$P:$P,0))</f>
        <v>せ</v>
      </c>
      <c r="BK202" t="str">
        <f>INDEX(新汉化!$Q:$Q,MATCH(日文原码!BK202,新汉化!$P:$P,0))</f>
        <v>つ</v>
      </c>
      <c r="BL202" t="str">
        <f>INDEX(新汉化!$Q:$Q,MATCH(日文原码!BL202,新汉化!$P:$P,0))</f>
        <v>を</v>
      </c>
      <c r="BM202" t="str">
        <f>INDEX(新汉化!$Q:$Q,MATCH(日文原码!BM202,新汉化!$P:$P,0))</f>
        <v> </v>
      </c>
      <c r="BN202" t="str">
        <f>INDEX(新汉化!$Q:$Q,MATCH(日文原码!BN202,新汉化!$P:$P,0))</f>
        <v>も</v>
      </c>
      <c r="BO202" t="str">
        <f>INDEX(新汉化!$Q:$Q,MATCH(日文原码!BO202,新汉化!$P:$P,0))</f>
        <v>つ</v>
      </c>
      <c r="BP202" t="str">
        <f>INDEX(新汉化!$Q:$Q,MATCH(日文原码!BP202,新汉化!$P:$P,0))</f>
        <v>。</v>
      </c>
      <c r="BQ202" s="8" t="str">
        <f>INDEX(新汉化!$Q:$Q,MATCH(日文原码!BQ202,新汉化!$P:$P,0))</f>
        <v> </v>
      </c>
      <c r="BR202" s="7" t="str">
        <f>INDEX(新汉化!$Q:$Q,MATCH(日文原码!BR202,新汉化!$P:$P,0))</f>
        <v>き</v>
      </c>
      <c r="BS202" t="str">
        <f>INDEX(新汉化!$Q:$Q,MATCH(日文原码!BS202,新汉化!$P:$P,0))</f>
        <v>け</v>
      </c>
      <c r="BT202" t="str">
        <f>INDEX(新汉化!$Q:$Q,MATCH(日文原码!BT202,新汉化!$P:$P,0))</f>
        <v>ん</v>
      </c>
      <c r="BU202" t="str">
        <f>INDEX(新汉化!$Q:$Q,MATCH(日文原码!BU202,新汉化!$P:$P,0))</f>
        <v>を</v>
      </c>
      <c r="BV202" t="str">
        <f>INDEX(新汉化!$Q:$Q,MATCH(日文原码!BV202,新汉化!$P:$P,0))</f>
        <v> </v>
      </c>
      <c r="BW202" t="str">
        <f>INDEX(新汉化!$Q:$Q,MATCH(日文原码!BW202,新汉化!$P:$P,0))</f>
        <v>か</v>
      </c>
      <c r="BX202" t="str">
        <f>INDEX(新汉化!$Q:$Q,MATCH(日文原码!BX202,新汉化!$P:$P,0))</f>
        <v>ん</v>
      </c>
      <c r="BY202" t="str">
        <f>INDEX(新汉化!$Q:$Q,MATCH(日文原码!BY202,新汉化!$P:$P,0))</f>
        <v>じ</v>
      </c>
      <c r="BZ202" t="str">
        <f>INDEX(新汉化!$Q:$Q,MATCH(日文原码!BZ202,新汉化!$P:$P,0))</f>
        <v>る</v>
      </c>
      <c r="CA202" t="str">
        <f>INDEX(新汉化!$Q:$Q,MATCH(日文原码!CA202,新汉化!$P:$P,0))</f>
        <v>と</v>
      </c>
      <c r="CB202" t="str">
        <f>INDEX(新汉化!$Q:$Q,MATCH(日文原码!CB202,新汉化!$P:$P,0))</f>
        <v> </v>
      </c>
      <c r="CC202" t="str">
        <f>INDEX(新汉化!$Q:$Q,MATCH(日文原码!CC202,新汉化!$P:$P,0))</f>
        <v>ね</v>
      </c>
      <c r="CD202" t="str">
        <f>INDEX(新汉化!$Q:$Q,MATCH(日文原码!CD202,新汉化!$P:$P,0))</f>
        <v>む</v>
      </c>
      <c r="CE202" t="str">
        <f>INDEX(新汉化!$Q:$Q,MATCH(日文原码!CE202,新汉化!$P:$P,0))</f>
        <v>っ</v>
      </c>
      <c r="CF202" t="str">
        <f>INDEX(新汉化!$Q:$Q,MATCH(日文原码!CF202,新汉化!$P:$P,0))</f>
        <v>た</v>
      </c>
      <c r="CG202" t="str">
        <f>INDEX(新汉化!$Q:$Q,MATCH(日文原码!CG202,新汉化!$P:$P,0))</f>
        <v>ま</v>
      </c>
      <c r="CH202" t="str">
        <f>INDEX(新汉化!$Q:$Q,MATCH(日文原码!CH202,新汉化!$P:$P,0))</f>
        <v>ま</v>
      </c>
      <c r="CI202" t="str">
        <f>INDEX(新汉化!$Q:$Q,MATCH(日文原码!CI202,新汉化!$P:$P,0))</f>
        <v> </v>
      </c>
      <c r="CJ202" t="str">
        <f>INDEX(新汉化!$Q:$Q,MATCH(日文原码!CJ202,新汉化!$P:$P,0))</f>
        <v>た</v>
      </c>
      <c r="CK202" t="str">
        <f>INDEX(新汉化!$Q:$Q,MATCH(日文原码!CK202,新汉化!$P:$P,0))</f>
        <v>た</v>
      </c>
      <c r="CL202" t="str">
        <f>INDEX(新汉化!$Q:$Q,MATCH(日文原码!CL202,新汉化!$P:$P,0))</f>
        <v>か</v>
      </c>
      <c r="CM202" t="str">
        <f>INDEX(新汉化!$Q:$Q,MATCH(日文原码!CM202,新汉化!$P:$P,0))</f>
        <v>う</v>
      </c>
      <c r="CN202" t="str">
        <f>INDEX(新汉化!$Q:$Q,MATCH(日文原码!CN202,新汉化!$P:$P,0))</f>
        <v>。</v>
      </c>
      <c r="CO202" t="str">
        <f>INDEX(新汉化!$Q:$Q,MATCH(日文原码!CO202,新汉化!$P:$P,0))</f>
        <v> </v>
      </c>
      <c r="CP202" s="13" t="str">
        <f>INDEX(新汉化!$Q:$Q,MATCH(日文原码!CP202,新汉化!$P:$P,0))</f>
        <v> </v>
      </c>
    </row>
    <row r="203" spans="1:94">
      <c r="A203" t="str">
        <f>MID(日文原码!A203,2,1)</f>
        <v>A</v>
      </c>
      <c r="B203" t="str">
        <f>MID(日文原码!B203,2,1)</f>
        <v>A</v>
      </c>
      <c r="C203" t="str">
        <f>MID(日文原码!C203,2,1)</f>
        <v>A</v>
      </c>
      <c r="D203" s="7" t="str">
        <f>MID(日文原码!D203,2,1)</f>
        <v>A</v>
      </c>
      <c r="E203" t="str">
        <f>MID(日文原码!E203,2,1)</f>
        <v>A</v>
      </c>
      <c r="F203" t="str">
        <f>MID(日文原码!F203,2,1)</f>
        <v>0</v>
      </c>
      <c r="G203" s="8" t="str">
        <f>MID(日文原码!G203,2,1)</f>
        <v>9</v>
      </c>
      <c r="H203" s="7" t="str">
        <f>MID(日文原码!H203,2,1)</f>
        <v>A</v>
      </c>
      <c r="I203" t="str">
        <f>MID(日文原码!I203,2,1)</f>
        <v>A</v>
      </c>
      <c r="J203" t="str">
        <f>MID(日文原码!J203,2,1)</f>
        <v>6</v>
      </c>
      <c r="K203" s="8" t="str">
        <f>MID(日文原码!K203,2,1)</f>
        <v>4</v>
      </c>
      <c r="L203" s="7" t="str">
        <f>INDEX(新汉化!$Q:$Q,MATCH(日文原码!L203,新汉化!$P:$P,0))</f>
        <v>チ</v>
      </c>
      <c r="M203" t="str">
        <f>INDEX(新汉化!$Q:$Q,MATCH(日文原码!M203,新汉化!$P:$P,0))</f>
        <v>コ</v>
      </c>
      <c r="N203" t="str">
        <f>INDEX(新汉化!$Q:$Q,MATCH(日文原码!N203,新汉化!$P:$P,0))</f>
        <v>リ</v>
      </c>
      <c r="O203" t="str">
        <f>INDEX(新汉化!$Q:$Q,MATCH(日文原码!O203,新汉化!$P:$P,0))</f>
        <v>-</v>
      </c>
      <c r="P203" s="8" t="str">
        <f>INDEX(新汉化!$Q:$Q,MATCH(日文原码!P203,新汉化!$P:$P,0))</f>
        <v>タ</v>
      </c>
      <c r="Q203" s="7" t="str">
        <f>INDEX(新汉化!$Q:$Q,MATCH(日文原码!Q203,新汉化!$P:$P,0))</f>
        <v> </v>
      </c>
      <c r="R203" t="str">
        <f>INDEX(新汉化!$Q:$Q,MATCH(日文原码!R203,新汉化!$P:$P,0))</f>
        <v> </v>
      </c>
      <c r="S203" t="str">
        <f>INDEX(新汉化!$Q:$Q,MATCH(日文原码!S203,新汉化!$P:$P,0))</f>
        <v>は</v>
      </c>
      <c r="T203" t="str">
        <f>INDEX(新汉化!$Q:$Q,MATCH(日文原码!T203,新汉化!$P:$P,0))</f>
        <v>っ</v>
      </c>
      <c r="U203" s="8" t="str">
        <f>INDEX(新汉化!$Q:$Q,MATCH(日文原码!U203,新汉化!$P:$P,0))</f>
        <v>ぱ</v>
      </c>
      <c r="V203" s="7" t="str">
        <f>INDEX(新汉化!$Q:$Q,MATCH(日文原码!V203,新汉化!$P:$P,0))</f>
        <v>ル</v>
      </c>
      <c r="W203" t="str">
        <f>INDEX(新汉化!$Q:$Q,MATCH(日文原码!W203,新汉化!$P:$P,0))</f>
        <v>ビ</v>
      </c>
      <c r="X203" t="str">
        <f>INDEX(新汉化!$Q:$Q,MATCH(日文原码!X203,新汉化!$P:$P,0))</f>
        <v>-</v>
      </c>
      <c r="Y203" t="str">
        <f>INDEX(新汉化!$Q:$Q,MATCH(日文原码!Y203,新汉化!$P:$P,0))</f>
        <v>だ</v>
      </c>
      <c r="Z203" t="str">
        <f>INDEX(新汉化!$Q:$Q,MATCH(日文原码!Z203,新汉化!$P:$P,0))</f>
        <v>い</v>
      </c>
      <c r="AA203" t="str">
        <f>INDEX(新汉化!$Q:$Q,MATCH(日文原码!AA203,新汉化!$P:$P,0))</f>
        <v>に</v>
      </c>
      <c r="AB203" t="str">
        <f>INDEX(新汉化!$Q:$Q,MATCH(日文原码!AB203,新汉化!$P:$P,0))</f>
        <v> </v>
      </c>
      <c r="AC203" t="str">
        <f>INDEX(新汉化!$Q:$Q,MATCH(日文原码!AC203,新汉化!$P:$P,0))</f>
        <v>と</v>
      </c>
      <c r="AD203" t="str">
        <f>INDEX(新汉化!$Q:$Q,MATCH(日文原码!AD203,新汉化!$P:$P,0))</f>
        <v>く</v>
      </c>
      <c r="AE203" t="str">
        <f>INDEX(新汉化!$Q:$Q,MATCH(日文原码!AE203,新汉化!$P:$P,0))</f>
        <v>べ</v>
      </c>
      <c r="AF203" t="str">
        <f>INDEX(新汉化!$Q:$Q,MATCH(日文原码!AF203,新汉化!$P:$P,0))</f>
        <v>つ</v>
      </c>
      <c r="AG203" t="str">
        <f>INDEX(新汉化!$Q:$Q,MATCH(日文原码!AG203,新汉化!$P:$P,0))</f>
        <v> </v>
      </c>
      <c r="AH203" t="str">
        <f>INDEX(新汉化!$Q:$Q,MATCH(日文原码!AH203,新汉化!$P:$P,0))</f>
        <v>し</v>
      </c>
      <c r="AI203" t="str">
        <f>INDEX(新汉化!$Q:$Q,MATCH(日文原码!AI203,新汉化!$P:$P,0))</f>
        <v>ゅ</v>
      </c>
      <c r="AJ203" t="str">
        <f>INDEX(新汉化!$Q:$Q,MATCH(日文原码!AJ203,新汉化!$P:$P,0))</f>
        <v>つ</v>
      </c>
      <c r="AK203" t="str">
        <f>INDEX(新汉化!$Q:$Q,MATCH(日文原码!AK203,新汉化!$P:$P,0))</f>
        <v>え</v>
      </c>
      <c r="AL203" t="str">
        <f>INDEX(新汉化!$Q:$Q,MATCH(日文原码!AL203,新汉化!$P:$P,0))</f>
        <v>ん</v>
      </c>
      <c r="AM203" t="str">
        <f>INDEX(新汉化!$Q:$Q,MATCH(日文原码!AM203,新汉化!$P:$P,0))</f>
        <v> </v>
      </c>
      <c r="AN203" t="str">
        <f>INDEX(新汉化!$Q:$Q,MATCH(日文原码!AN203,新汉化!$P:$P,0))</f>
        <v>し</v>
      </c>
      <c r="AO203" t="str">
        <f>INDEX(新汉化!$Q:$Q,MATCH(日文原码!AO203,新汉化!$P:$P,0))</f>
        <v>て</v>
      </c>
      <c r="AP203" t="str">
        <f>INDEX(新汉化!$Q:$Q,MATCH(日文原码!AP203,新汉化!$P:$P,0))</f>
        <v>い</v>
      </c>
      <c r="AQ203" t="str">
        <f>INDEX(新汉化!$Q:$Q,MATCH(日文原码!AQ203,新汉化!$P:$P,0))</f>
        <v>る</v>
      </c>
      <c r="AR203" t="str">
        <f>INDEX(新汉化!$Q:$Q,MATCH(日文原码!AR203,新汉化!$P:$P,0))</f>
        <v>。</v>
      </c>
      <c r="AS203" s="8" t="str">
        <f>INDEX(新汉化!$Q:$Q,MATCH(日文原码!AS203,新汉化!$P:$P,0))</f>
        <v> </v>
      </c>
      <c r="AT203" s="7" t="str">
        <f>INDEX(新汉化!$Q:$Q,MATCH(日文原码!AT203,新汉化!$P:$P,0))</f>
        <v> </v>
      </c>
      <c r="AU203" t="str">
        <f>INDEX(新汉化!$Q:$Q,MATCH(日文原码!AU203,新汉化!$P:$P,0))</f>
        <v> </v>
      </c>
      <c r="AV203" t="str">
        <f>INDEX(新汉化!$Q:$Q,MATCH(日文原码!AV203,新汉化!$P:$P,0))</f>
        <v> </v>
      </c>
      <c r="AW203" t="str">
        <f>INDEX(新汉化!$Q:$Q,MATCH(日文原码!AW203,新汉化!$P:$P,0))</f>
        <v> </v>
      </c>
      <c r="AX203" t="str">
        <f>INDEX(新汉化!$Q:$Q,MATCH(日文原码!AX203,新汉化!$P:$P,0))</f>
        <v> </v>
      </c>
      <c r="AY203" t="str">
        <f>INDEX(新汉化!$Q:$Q,MATCH(日文原码!AY203,新汉化!$P:$P,0))</f>
        <v> </v>
      </c>
      <c r="AZ203" t="str">
        <f>INDEX(新汉化!$Q:$Q,MATCH(日文原码!AZ203,新汉化!$P:$P,0))</f>
        <v> </v>
      </c>
      <c r="BA203" t="str">
        <f>INDEX(新汉化!$Q:$Q,MATCH(日文原码!BA203,新汉化!$P:$P,0))</f>
        <v> </v>
      </c>
      <c r="BB203" t="str">
        <f>INDEX(新汉化!$Q:$Q,MATCH(日文原码!BB203,新汉化!$P:$P,0))</f>
        <v> </v>
      </c>
      <c r="BC203" t="str">
        <f>INDEX(新汉化!$Q:$Q,MATCH(日文原码!BC203,新汉化!$P:$P,0))</f>
        <v> </v>
      </c>
      <c r="BD203" t="str">
        <f>INDEX(新汉化!$Q:$Q,MATCH(日文原码!BD203,新汉化!$P:$P,0))</f>
        <v> </v>
      </c>
      <c r="BE203" t="str">
        <f>INDEX(新汉化!$Q:$Q,MATCH(日文原码!BE203,新汉化!$P:$P,0))</f>
        <v> </v>
      </c>
      <c r="BF203" t="str">
        <f>INDEX(新汉化!$Q:$Q,MATCH(日文原码!BF203,新汉化!$P:$P,0))</f>
        <v> </v>
      </c>
      <c r="BG203" t="str">
        <f>INDEX(新汉化!$Q:$Q,MATCH(日文原码!BG203,新汉化!$P:$P,0))</f>
        <v> </v>
      </c>
      <c r="BH203" t="str">
        <f>INDEX(新汉化!$Q:$Q,MATCH(日文原码!BH203,新汉化!$P:$P,0))</f>
        <v> </v>
      </c>
      <c r="BI203" t="str">
        <f>INDEX(新汉化!$Q:$Q,MATCH(日文原码!BI203,新汉化!$P:$P,0))</f>
        <v> </v>
      </c>
      <c r="BJ203" t="str">
        <f>INDEX(新汉化!$Q:$Q,MATCH(日文原码!BJ203,新汉化!$P:$P,0))</f>
        <v> </v>
      </c>
      <c r="BK203" t="str">
        <f>INDEX(新汉化!$Q:$Q,MATCH(日文原码!BK203,新汉化!$P:$P,0))</f>
        <v> </v>
      </c>
      <c r="BL203" t="str">
        <f>INDEX(新汉化!$Q:$Q,MATCH(日文原码!BL203,新汉化!$P:$P,0))</f>
        <v> </v>
      </c>
      <c r="BM203" t="str">
        <f>INDEX(新汉化!$Q:$Q,MATCH(日文原码!BM203,新汉化!$P:$P,0))</f>
        <v> </v>
      </c>
      <c r="BN203" t="str">
        <f>INDEX(新汉化!$Q:$Q,MATCH(日文原码!BN203,新汉化!$P:$P,0))</f>
        <v> </v>
      </c>
      <c r="BO203" t="str">
        <f>INDEX(新汉化!$Q:$Q,MATCH(日文原码!BO203,新汉化!$P:$P,0))</f>
        <v> </v>
      </c>
      <c r="BP203" t="str">
        <f>INDEX(新汉化!$Q:$Q,MATCH(日文原码!BP203,新汉化!$P:$P,0))</f>
        <v> </v>
      </c>
      <c r="BQ203" s="8" t="str">
        <f>INDEX(新汉化!$Q:$Q,MATCH(日文原码!BQ203,新汉化!$P:$P,0))</f>
        <v> </v>
      </c>
      <c r="BR203" s="7" t="str">
        <f>INDEX(新汉化!$Q:$Q,MATCH(日文原码!BR203,新汉化!$P:$P,0))</f>
        <v> </v>
      </c>
      <c r="BS203" t="str">
        <f>INDEX(新汉化!$Q:$Q,MATCH(日文原码!BS203,新汉化!$P:$P,0))</f>
        <v> </v>
      </c>
      <c r="BT203" t="str">
        <f>INDEX(新汉化!$Q:$Q,MATCH(日文原码!BT203,新汉化!$P:$P,0))</f>
        <v> </v>
      </c>
      <c r="BU203" t="str">
        <f>INDEX(新汉化!$Q:$Q,MATCH(日文原码!BU203,新汉化!$P:$P,0))</f>
        <v> </v>
      </c>
      <c r="BV203" t="str">
        <f>INDEX(新汉化!$Q:$Q,MATCH(日文原码!BV203,新汉化!$P:$P,0))</f>
        <v> </v>
      </c>
      <c r="BW203" t="str">
        <f>INDEX(新汉化!$Q:$Q,MATCH(日文原码!BW203,新汉化!$P:$P,0))</f>
        <v> </v>
      </c>
      <c r="BX203" t="str">
        <f>INDEX(新汉化!$Q:$Q,MATCH(日文原码!BX203,新汉化!$P:$P,0))</f>
        <v> </v>
      </c>
      <c r="BY203" t="str">
        <f>INDEX(新汉化!$Q:$Q,MATCH(日文原码!BY203,新汉化!$P:$P,0))</f>
        <v> </v>
      </c>
      <c r="BZ203" t="str">
        <f>INDEX(新汉化!$Q:$Q,MATCH(日文原码!BZ203,新汉化!$P:$P,0))</f>
        <v> </v>
      </c>
      <c r="CA203" t="str">
        <f>INDEX(新汉化!$Q:$Q,MATCH(日文原码!CA203,新汉化!$P:$P,0))</f>
        <v> </v>
      </c>
      <c r="CB203" t="str">
        <f>INDEX(新汉化!$Q:$Q,MATCH(日文原码!CB203,新汉化!$P:$P,0))</f>
        <v> </v>
      </c>
      <c r="CC203" t="str">
        <f>INDEX(新汉化!$Q:$Q,MATCH(日文原码!CC203,新汉化!$P:$P,0))</f>
        <v> </v>
      </c>
      <c r="CD203" t="str">
        <f>INDEX(新汉化!$Q:$Q,MATCH(日文原码!CD203,新汉化!$P:$P,0))</f>
        <v> </v>
      </c>
      <c r="CE203" t="str">
        <f>INDEX(新汉化!$Q:$Q,MATCH(日文原码!CE203,新汉化!$P:$P,0))</f>
        <v> </v>
      </c>
      <c r="CF203" t="str">
        <f>INDEX(新汉化!$Q:$Q,MATCH(日文原码!CF203,新汉化!$P:$P,0))</f>
        <v> </v>
      </c>
      <c r="CG203" t="str">
        <f>INDEX(新汉化!$Q:$Q,MATCH(日文原码!CG203,新汉化!$P:$P,0))</f>
        <v> </v>
      </c>
      <c r="CH203" t="str">
        <f>INDEX(新汉化!$Q:$Q,MATCH(日文原码!CH203,新汉化!$P:$P,0))</f>
        <v> </v>
      </c>
      <c r="CI203" t="str">
        <f>INDEX(新汉化!$Q:$Q,MATCH(日文原码!CI203,新汉化!$P:$P,0))</f>
        <v> </v>
      </c>
      <c r="CJ203" t="str">
        <f>INDEX(新汉化!$Q:$Q,MATCH(日文原码!CJ203,新汉化!$P:$P,0))</f>
        <v> </v>
      </c>
      <c r="CK203" t="str">
        <f>INDEX(新汉化!$Q:$Q,MATCH(日文原码!CK203,新汉化!$P:$P,0))</f>
        <v> </v>
      </c>
      <c r="CL203" t="str">
        <f>INDEX(新汉化!$Q:$Q,MATCH(日文原码!CL203,新汉化!$P:$P,0))</f>
        <v> </v>
      </c>
      <c r="CM203" t="str">
        <f>INDEX(新汉化!$Q:$Q,MATCH(日文原码!CM203,新汉化!$P:$P,0))</f>
        <v> </v>
      </c>
      <c r="CN203" t="str">
        <f>INDEX(新汉化!$Q:$Q,MATCH(日文原码!CN203,新汉化!$P:$P,0))</f>
        <v> </v>
      </c>
      <c r="CO203" t="str">
        <f>INDEX(新汉化!$Q:$Q,MATCH(日文原码!CO203,新汉化!$P:$P,0))</f>
        <v> </v>
      </c>
      <c r="CP203" s="13" t="str">
        <f>INDEX(新汉化!$Q:$Q,MATCH(日文原码!CP203,新汉化!$P:$P,0))</f>
        <v> </v>
      </c>
    </row>
    <row r="204" spans="1:94">
      <c r="A204" t="str">
        <f>MID(日文原码!A204,2,1)</f>
        <v>A</v>
      </c>
      <c r="B204" t="str">
        <f>MID(日文原码!B204,2,1)</f>
        <v>A</v>
      </c>
      <c r="C204" t="str">
        <f>MID(日文原码!C204,2,1)</f>
        <v>A</v>
      </c>
      <c r="D204" s="7" t="str">
        <f>MID(日文原码!D204,2,1)</f>
        <v>A</v>
      </c>
      <c r="E204" t="str">
        <f>MID(日文原码!E204,2,1)</f>
        <v>A</v>
      </c>
      <c r="F204" t="str">
        <f>MID(日文原码!F204,2,1)</f>
        <v>0</v>
      </c>
      <c r="G204" s="8" t="str">
        <f>MID(日文原码!G204,2,1)</f>
        <v>5</v>
      </c>
      <c r="H204" s="7" t="str">
        <f>MID(日文原码!H204,2,1)</f>
        <v>A</v>
      </c>
      <c r="I204" t="str">
        <f>MID(日文原码!I204,2,1)</f>
        <v>A</v>
      </c>
      <c r="J204" t="str">
        <f>MID(日文原码!J204,2,1)</f>
        <v>7</v>
      </c>
      <c r="K204" s="8" t="str">
        <f>MID(日文原码!K204,2,1)</f>
        <v>9</v>
      </c>
      <c r="L204" s="7" t="str">
        <f>INDEX(新汉化!$Q:$Q,MATCH(日文原码!L204,新汉化!$P:$P,0))</f>
        <v>ヒ</v>
      </c>
      <c r="M204" t="str">
        <f>INDEX(新汉化!$Q:$Q,MATCH(日文原码!M204,新汉化!$P:$P,0))</f>
        <v>ノ</v>
      </c>
      <c r="N204" t="str">
        <f>INDEX(新汉化!$Q:$Q,MATCH(日文原码!N204,新汉化!$P:$P,0))</f>
        <v>ア</v>
      </c>
      <c r="O204" t="str">
        <f>INDEX(新汉化!$Q:$Q,MATCH(日文原码!O204,新汉化!$P:$P,0))</f>
        <v>ラ</v>
      </c>
      <c r="P204" s="8" t="str">
        <f>INDEX(新汉化!$Q:$Q,MATCH(日文原码!P204,新汉化!$P:$P,0))</f>
        <v>シ</v>
      </c>
      <c r="Q204" s="7" t="str">
        <f>INDEX(新汉化!$Q:$Q,MATCH(日文原码!Q204,新汉化!$P:$P,0))</f>
        <v> </v>
      </c>
      <c r="R204" t="str">
        <f>INDEX(新汉化!$Q:$Q,MATCH(日文原码!R204,新汉化!$P:$P,0))</f>
        <v>ひ</v>
      </c>
      <c r="S204" t="str">
        <f>INDEX(新汉化!$Q:$Q,MATCH(日文原码!S204,新汉化!$P:$P,0))</f>
        <v>ね</v>
      </c>
      <c r="T204" t="str">
        <f>INDEX(新汉化!$Q:$Q,MATCH(日文原码!T204,新汉化!$P:$P,0))</f>
        <v>ず</v>
      </c>
      <c r="U204" s="8" t="str">
        <f>INDEX(新汉化!$Q:$Q,MATCH(日文原码!U204,新汉化!$P:$P,0))</f>
        <v>み</v>
      </c>
      <c r="V204" s="7" t="str">
        <f>INDEX(新汉化!$Q:$Q,MATCH(日文原码!V204,新汉化!$P:$P,0))</f>
        <v>ル</v>
      </c>
      <c r="W204" t="str">
        <f>INDEX(新汉化!$Q:$Q,MATCH(日文原码!W204,新汉化!$P:$P,0))</f>
        <v>ビ</v>
      </c>
      <c r="X204" t="str">
        <f>INDEX(新汉化!$Q:$Q,MATCH(日文原码!X204,新汉化!$P:$P,0))</f>
        <v>-</v>
      </c>
      <c r="Y204" t="str">
        <f>INDEX(新汉化!$Q:$Q,MATCH(日文原码!Y204,新汉化!$P:$P,0))</f>
        <v>だ</v>
      </c>
      <c r="Z204" t="str">
        <f>INDEX(新汉化!$Q:$Q,MATCH(日文原码!Z204,新汉化!$P:$P,0))</f>
        <v>い</v>
      </c>
      <c r="AA204" t="str">
        <f>INDEX(新汉化!$Q:$Q,MATCH(日文原码!AA204,新汉化!$P:$P,0))</f>
        <v>に</v>
      </c>
      <c r="AB204" t="str">
        <f>INDEX(新汉化!$Q:$Q,MATCH(日文原码!AB204,新汉化!$P:$P,0))</f>
        <v> </v>
      </c>
      <c r="AC204" t="str">
        <f>INDEX(新汉化!$Q:$Q,MATCH(日文原码!AC204,新汉化!$P:$P,0))</f>
        <v>と</v>
      </c>
      <c r="AD204" t="str">
        <f>INDEX(新汉化!$Q:$Q,MATCH(日文原码!AD204,新汉化!$P:$P,0))</f>
        <v>く</v>
      </c>
      <c r="AE204" t="str">
        <f>INDEX(新汉化!$Q:$Q,MATCH(日文原码!AE204,新汉化!$P:$P,0))</f>
        <v>べ</v>
      </c>
      <c r="AF204" t="str">
        <f>INDEX(新汉化!$Q:$Q,MATCH(日文原码!AF204,新汉化!$P:$P,0))</f>
        <v>つ</v>
      </c>
      <c r="AG204" t="str">
        <f>INDEX(新汉化!$Q:$Q,MATCH(日文原码!AG204,新汉化!$P:$P,0))</f>
        <v> </v>
      </c>
      <c r="AH204" t="str">
        <f>INDEX(新汉化!$Q:$Q,MATCH(日文原码!AH204,新汉化!$P:$P,0))</f>
        <v>し</v>
      </c>
      <c r="AI204" t="str">
        <f>INDEX(新汉化!$Q:$Q,MATCH(日文原码!AI204,新汉化!$P:$P,0))</f>
        <v>ゅ</v>
      </c>
      <c r="AJ204" t="str">
        <f>INDEX(新汉化!$Q:$Q,MATCH(日文原码!AJ204,新汉化!$P:$P,0))</f>
        <v>つ</v>
      </c>
      <c r="AK204" t="str">
        <f>INDEX(新汉化!$Q:$Q,MATCH(日文原码!AK204,新汉化!$P:$P,0))</f>
        <v>え</v>
      </c>
      <c r="AL204" t="str">
        <f>INDEX(新汉化!$Q:$Q,MATCH(日文原码!AL204,新汉化!$P:$P,0))</f>
        <v>ん</v>
      </c>
      <c r="AM204" t="str">
        <f>INDEX(新汉化!$Q:$Q,MATCH(日文原码!AM204,新汉化!$P:$P,0))</f>
        <v> </v>
      </c>
      <c r="AN204" t="str">
        <f>INDEX(新汉化!$Q:$Q,MATCH(日文原码!AN204,新汉化!$P:$P,0))</f>
        <v>し</v>
      </c>
      <c r="AO204" t="str">
        <f>INDEX(新汉化!$Q:$Q,MATCH(日文原码!AO204,新汉化!$P:$P,0))</f>
        <v>て</v>
      </c>
      <c r="AP204" t="str">
        <f>INDEX(新汉化!$Q:$Q,MATCH(日文原码!AP204,新汉化!$P:$P,0))</f>
        <v>い</v>
      </c>
      <c r="AQ204" t="str">
        <f>INDEX(新汉化!$Q:$Q,MATCH(日文原码!AQ204,新汉化!$P:$P,0))</f>
        <v>る</v>
      </c>
      <c r="AR204" t="str">
        <f>INDEX(新汉化!$Q:$Q,MATCH(日文原码!AR204,新汉化!$P:$P,0))</f>
        <v>。</v>
      </c>
      <c r="AS204" s="8" t="str">
        <f>INDEX(新汉化!$Q:$Q,MATCH(日文原码!AS204,新汉化!$P:$P,0))</f>
        <v> </v>
      </c>
      <c r="AT204" s="7" t="str">
        <f>INDEX(新汉化!$Q:$Q,MATCH(日文原码!AT204,新汉化!$P:$P,0))</f>
        <v> </v>
      </c>
      <c r="AU204" t="str">
        <f>INDEX(新汉化!$Q:$Q,MATCH(日文原码!AU204,新汉化!$P:$P,0))</f>
        <v> </v>
      </c>
      <c r="AV204" t="str">
        <f>INDEX(新汉化!$Q:$Q,MATCH(日文原码!AV204,新汉化!$P:$P,0))</f>
        <v> </v>
      </c>
      <c r="AW204" t="str">
        <f>INDEX(新汉化!$Q:$Q,MATCH(日文原码!AW204,新汉化!$P:$P,0))</f>
        <v> </v>
      </c>
      <c r="AX204" t="str">
        <f>INDEX(新汉化!$Q:$Q,MATCH(日文原码!AX204,新汉化!$P:$P,0))</f>
        <v> </v>
      </c>
      <c r="AY204" t="str">
        <f>INDEX(新汉化!$Q:$Q,MATCH(日文原码!AY204,新汉化!$P:$P,0))</f>
        <v> </v>
      </c>
      <c r="AZ204" t="str">
        <f>INDEX(新汉化!$Q:$Q,MATCH(日文原码!AZ204,新汉化!$P:$P,0))</f>
        <v> </v>
      </c>
      <c r="BA204" t="str">
        <f>INDEX(新汉化!$Q:$Q,MATCH(日文原码!BA204,新汉化!$P:$P,0))</f>
        <v> </v>
      </c>
      <c r="BB204" t="str">
        <f>INDEX(新汉化!$Q:$Q,MATCH(日文原码!BB204,新汉化!$P:$P,0))</f>
        <v> </v>
      </c>
      <c r="BC204" t="str">
        <f>INDEX(新汉化!$Q:$Q,MATCH(日文原码!BC204,新汉化!$P:$P,0))</f>
        <v> </v>
      </c>
      <c r="BD204" t="str">
        <f>INDEX(新汉化!$Q:$Q,MATCH(日文原码!BD204,新汉化!$P:$P,0))</f>
        <v> </v>
      </c>
      <c r="BE204" t="str">
        <f>INDEX(新汉化!$Q:$Q,MATCH(日文原码!BE204,新汉化!$P:$P,0))</f>
        <v> </v>
      </c>
      <c r="BF204" t="str">
        <f>INDEX(新汉化!$Q:$Q,MATCH(日文原码!BF204,新汉化!$P:$P,0))</f>
        <v> </v>
      </c>
      <c r="BG204" t="str">
        <f>INDEX(新汉化!$Q:$Q,MATCH(日文原码!BG204,新汉化!$P:$P,0))</f>
        <v> </v>
      </c>
      <c r="BH204" t="str">
        <f>INDEX(新汉化!$Q:$Q,MATCH(日文原码!BH204,新汉化!$P:$P,0))</f>
        <v> </v>
      </c>
      <c r="BI204" t="str">
        <f>INDEX(新汉化!$Q:$Q,MATCH(日文原码!BI204,新汉化!$P:$P,0))</f>
        <v> </v>
      </c>
      <c r="BJ204" t="str">
        <f>INDEX(新汉化!$Q:$Q,MATCH(日文原码!BJ204,新汉化!$P:$P,0))</f>
        <v> </v>
      </c>
      <c r="BK204" t="str">
        <f>INDEX(新汉化!$Q:$Q,MATCH(日文原码!BK204,新汉化!$P:$P,0))</f>
        <v> </v>
      </c>
      <c r="BL204" t="str">
        <f>INDEX(新汉化!$Q:$Q,MATCH(日文原码!BL204,新汉化!$P:$P,0))</f>
        <v> </v>
      </c>
      <c r="BM204" t="str">
        <f>INDEX(新汉化!$Q:$Q,MATCH(日文原码!BM204,新汉化!$P:$P,0))</f>
        <v> </v>
      </c>
      <c r="BN204" t="str">
        <f>INDEX(新汉化!$Q:$Q,MATCH(日文原码!BN204,新汉化!$P:$P,0))</f>
        <v> </v>
      </c>
      <c r="BO204" t="str">
        <f>INDEX(新汉化!$Q:$Q,MATCH(日文原码!BO204,新汉化!$P:$P,0))</f>
        <v> </v>
      </c>
      <c r="BP204" t="str">
        <f>INDEX(新汉化!$Q:$Q,MATCH(日文原码!BP204,新汉化!$P:$P,0))</f>
        <v> </v>
      </c>
      <c r="BQ204" s="8" t="str">
        <f>INDEX(新汉化!$Q:$Q,MATCH(日文原码!BQ204,新汉化!$P:$P,0))</f>
        <v> </v>
      </c>
      <c r="BR204" s="7" t="str">
        <f>INDEX(新汉化!$Q:$Q,MATCH(日文原码!BR204,新汉化!$P:$P,0))</f>
        <v> </v>
      </c>
      <c r="BS204" t="str">
        <f>INDEX(新汉化!$Q:$Q,MATCH(日文原码!BS204,新汉化!$P:$P,0))</f>
        <v> </v>
      </c>
      <c r="BT204" t="str">
        <f>INDEX(新汉化!$Q:$Q,MATCH(日文原码!BT204,新汉化!$P:$P,0))</f>
        <v> </v>
      </c>
      <c r="BU204" t="str">
        <f>INDEX(新汉化!$Q:$Q,MATCH(日文原码!BU204,新汉化!$P:$P,0))</f>
        <v> </v>
      </c>
      <c r="BV204" t="str">
        <f>INDEX(新汉化!$Q:$Q,MATCH(日文原码!BV204,新汉化!$P:$P,0))</f>
        <v> </v>
      </c>
      <c r="BW204" t="str">
        <f>INDEX(新汉化!$Q:$Q,MATCH(日文原码!BW204,新汉化!$P:$P,0))</f>
        <v> </v>
      </c>
      <c r="BX204" t="str">
        <f>INDEX(新汉化!$Q:$Q,MATCH(日文原码!BX204,新汉化!$P:$P,0))</f>
        <v> </v>
      </c>
      <c r="BY204" t="str">
        <f>INDEX(新汉化!$Q:$Q,MATCH(日文原码!BY204,新汉化!$P:$P,0))</f>
        <v> </v>
      </c>
      <c r="BZ204" t="str">
        <f>INDEX(新汉化!$Q:$Q,MATCH(日文原码!BZ204,新汉化!$P:$P,0))</f>
        <v> </v>
      </c>
      <c r="CA204" t="str">
        <f>INDEX(新汉化!$Q:$Q,MATCH(日文原码!CA204,新汉化!$P:$P,0))</f>
        <v> </v>
      </c>
      <c r="CB204" t="str">
        <f>INDEX(新汉化!$Q:$Q,MATCH(日文原码!CB204,新汉化!$P:$P,0))</f>
        <v> </v>
      </c>
      <c r="CC204" t="str">
        <f>INDEX(新汉化!$Q:$Q,MATCH(日文原码!CC204,新汉化!$P:$P,0))</f>
        <v> </v>
      </c>
      <c r="CD204" t="str">
        <f>INDEX(新汉化!$Q:$Q,MATCH(日文原码!CD204,新汉化!$P:$P,0))</f>
        <v> </v>
      </c>
      <c r="CE204" t="str">
        <f>INDEX(新汉化!$Q:$Q,MATCH(日文原码!CE204,新汉化!$P:$P,0))</f>
        <v> </v>
      </c>
      <c r="CF204" t="str">
        <f>INDEX(新汉化!$Q:$Q,MATCH(日文原码!CF204,新汉化!$P:$P,0))</f>
        <v> </v>
      </c>
      <c r="CG204" t="str">
        <f>INDEX(新汉化!$Q:$Q,MATCH(日文原码!CG204,新汉化!$P:$P,0))</f>
        <v> </v>
      </c>
      <c r="CH204" t="str">
        <f>INDEX(新汉化!$Q:$Q,MATCH(日文原码!CH204,新汉化!$P:$P,0))</f>
        <v> </v>
      </c>
      <c r="CI204" t="str">
        <f>INDEX(新汉化!$Q:$Q,MATCH(日文原码!CI204,新汉化!$P:$P,0))</f>
        <v> </v>
      </c>
      <c r="CJ204" t="str">
        <f>INDEX(新汉化!$Q:$Q,MATCH(日文原码!CJ204,新汉化!$P:$P,0))</f>
        <v> </v>
      </c>
      <c r="CK204" t="str">
        <f>INDEX(新汉化!$Q:$Q,MATCH(日文原码!CK204,新汉化!$P:$P,0))</f>
        <v> </v>
      </c>
      <c r="CL204" t="str">
        <f>INDEX(新汉化!$Q:$Q,MATCH(日文原码!CL204,新汉化!$P:$P,0))</f>
        <v> </v>
      </c>
      <c r="CM204" t="str">
        <f>INDEX(新汉化!$Q:$Q,MATCH(日文原码!CM204,新汉化!$P:$P,0))</f>
        <v> </v>
      </c>
      <c r="CN204" t="str">
        <f>INDEX(新汉化!$Q:$Q,MATCH(日文原码!CN204,新汉化!$P:$P,0))</f>
        <v> </v>
      </c>
      <c r="CO204" t="str">
        <f>INDEX(新汉化!$Q:$Q,MATCH(日文原码!CO204,新汉化!$P:$P,0))</f>
        <v> </v>
      </c>
      <c r="CP204" s="13" t="str">
        <f>INDEX(新汉化!$Q:$Q,MATCH(日文原码!CP204,新汉化!$P:$P,0))</f>
        <v> </v>
      </c>
    </row>
    <row r="205" spans="1:94">
      <c r="A205" t="str">
        <f>MID(日文原码!A205,2,1)</f>
        <v>A</v>
      </c>
      <c r="B205" t="str">
        <f>MID(日文原码!B205,2,1)</f>
        <v>A</v>
      </c>
      <c r="C205" t="str">
        <f>MID(日文原码!C205,2,1)</f>
        <v>A</v>
      </c>
      <c r="D205" s="7" t="str">
        <f>MID(日文原码!D205,2,1)</f>
        <v>A</v>
      </c>
      <c r="E205" t="str">
        <f>MID(日文原码!E205,2,1)</f>
        <v>A</v>
      </c>
      <c r="F205" t="str">
        <f>MID(日文原码!F205,2,1)</f>
        <v>0</v>
      </c>
      <c r="G205" s="8" t="str">
        <f>MID(日文原码!G205,2,1)</f>
        <v>6</v>
      </c>
      <c r="H205" s="7" t="str">
        <f>MID(日文原码!H205,2,1)</f>
        <v>A</v>
      </c>
      <c r="I205" t="str">
        <f>MID(日文原码!I205,2,1)</f>
        <v>A</v>
      </c>
      <c r="J205" t="str">
        <f>MID(日文原码!J205,2,1)</f>
        <v>9</v>
      </c>
      <c r="K205" s="8" t="str">
        <f>MID(日文原码!K205,2,1)</f>
        <v>5</v>
      </c>
      <c r="L205" s="7" t="str">
        <f>INDEX(新汉化!$Q:$Q,MATCH(日文原码!L205,新汉化!$P:$P,0))</f>
        <v>ワ</v>
      </c>
      <c r="M205" t="str">
        <f>INDEX(新汉化!$Q:$Q,MATCH(日文原码!M205,新汉化!$P:$P,0))</f>
        <v>ニ</v>
      </c>
      <c r="N205" t="str">
        <f>INDEX(新汉化!$Q:$Q,MATCH(日文原码!N205,新汉化!$P:$P,0))</f>
        <v>ノ</v>
      </c>
      <c r="O205" t="str">
        <f>INDEX(新汉化!$Q:$Q,MATCH(日文原码!O205,新汉化!$P:$P,0))</f>
        <v>コ</v>
      </c>
      <c r="P205" s="8" t="str">
        <f>INDEX(新汉化!$Q:$Q,MATCH(日文原码!P205,新汉化!$P:$P,0))</f>
        <v> </v>
      </c>
      <c r="Q205" s="7" t="str">
        <f>INDEX(新汉化!$Q:$Q,MATCH(日文原码!Q205,新汉化!$P:$P,0))</f>
        <v> </v>
      </c>
      <c r="R205" t="str">
        <f>INDEX(新汉化!$Q:$Q,MATCH(日文原码!R205,新汉化!$P:$P,0))</f>
        <v>お</v>
      </c>
      <c r="S205" t="str">
        <f>INDEX(新汉化!$Q:$Q,MATCH(日文原码!S205,新汉化!$P:$P,0))</f>
        <v>お</v>
      </c>
      <c r="T205" t="str">
        <f>INDEX(新汉化!$Q:$Q,MATCH(日文原码!T205,新汉化!$P:$P,0))</f>
        <v>あ</v>
      </c>
      <c r="U205" s="8" t="str">
        <f>INDEX(新汉化!$Q:$Q,MATCH(日文原码!U205,新汉化!$P:$P,0))</f>
        <v>ご</v>
      </c>
      <c r="V205" s="7" t="str">
        <f>INDEX(新汉化!$Q:$Q,MATCH(日文原码!V205,新汉化!$P:$P,0))</f>
        <v>ル</v>
      </c>
      <c r="W205" t="str">
        <f>INDEX(新汉化!$Q:$Q,MATCH(日文原码!W205,新汉化!$P:$P,0))</f>
        <v>ビ</v>
      </c>
      <c r="X205" t="str">
        <f>INDEX(新汉化!$Q:$Q,MATCH(日文原码!X205,新汉化!$P:$P,0))</f>
        <v>-</v>
      </c>
      <c r="Y205" t="str">
        <f>INDEX(新汉化!$Q:$Q,MATCH(日文原码!Y205,新汉化!$P:$P,0))</f>
        <v>だ</v>
      </c>
      <c r="Z205" t="str">
        <f>INDEX(新汉化!$Q:$Q,MATCH(日文原码!Z205,新汉化!$P:$P,0))</f>
        <v>い</v>
      </c>
      <c r="AA205" t="str">
        <f>INDEX(新汉化!$Q:$Q,MATCH(日文原码!AA205,新汉化!$P:$P,0))</f>
        <v>に</v>
      </c>
      <c r="AB205" t="str">
        <f>INDEX(新汉化!$Q:$Q,MATCH(日文原码!AB205,新汉化!$P:$P,0))</f>
        <v> </v>
      </c>
      <c r="AC205" t="str">
        <f>INDEX(新汉化!$Q:$Q,MATCH(日文原码!AC205,新汉化!$P:$P,0))</f>
        <v>と</v>
      </c>
      <c r="AD205" t="str">
        <f>INDEX(新汉化!$Q:$Q,MATCH(日文原码!AD205,新汉化!$P:$P,0))</f>
        <v>く</v>
      </c>
      <c r="AE205" t="str">
        <f>INDEX(新汉化!$Q:$Q,MATCH(日文原码!AE205,新汉化!$P:$P,0))</f>
        <v>べ</v>
      </c>
      <c r="AF205" t="str">
        <f>INDEX(新汉化!$Q:$Q,MATCH(日文原码!AF205,新汉化!$P:$P,0))</f>
        <v>つ</v>
      </c>
      <c r="AG205" t="str">
        <f>INDEX(新汉化!$Q:$Q,MATCH(日文原码!AG205,新汉化!$P:$P,0))</f>
        <v> </v>
      </c>
      <c r="AH205" t="str">
        <f>INDEX(新汉化!$Q:$Q,MATCH(日文原码!AH205,新汉化!$P:$P,0))</f>
        <v>し</v>
      </c>
      <c r="AI205" t="str">
        <f>INDEX(新汉化!$Q:$Q,MATCH(日文原码!AI205,新汉化!$P:$P,0))</f>
        <v>ゅ</v>
      </c>
      <c r="AJ205" t="str">
        <f>INDEX(新汉化!$Q:$Q,MATCH(日文原码!AJ205,新汉化!$P:$P,0))</f>
        <v>つ</v>
      </c>
      <c r="AK205" t="str">
        <f>INDEX(新汉化!$Q:$Q,MATCH(日文原码!AK205,新汉化!$P:$P,0))</f>
        <v>え</v>
      </c>
      <c r="AL205" t="str">
        <f>INDEX(新汉化!$Q:$Q,MATCH(日文原码!AL205,新汉化!$P:$P,0))</f>
        <v>ん</v>
      </c>
      <c r="AM205" t="str">
        <f>INDEX(新汉化!$Q:$Q,MATCH(日文原码!AM205,新汉化!$P:$P,0))</f>
        <v> </v>
      </c>
      <c r="AN205" t="str">
        <f>INDEX(新汉化!$Q:$Q,MATCH(日文原码!AN205,新汉化!$P:$P,0))</f>
        <v>し</v>
      </c>
      <c r="AO205" t="str">
        <f>INDEX(新汉化!$Q:$Q,MATCH(日文原码!AO205,新汉化!$P:$P,0))</f>
        <v>て</v>
      </c>
      <c r="AP205" t="str">
        <f>INDEX(新汉化!$Q:$Q,MATCH(日文原码!AP205,新汉化!$P:$P,0))</f>
        <v>い</v>
      </c>
      <c r="AQ205" t="str">
        <f>INDEX(新汉化!$Q:$Q,MATCH(日文原码!AQ205,新汉化!$P:$P,0))</f>
        <v>る</v>
      </c>
      <c r="AR205" t="str">
        <f>INDEX(新汉化!$Q:$Q,MATCH(日文原码!AR205,新汉化!$P:$P,0))</f>
        <v>。</v>
      </c>
      <c r="AS205" s="8" t="str">
        <f>INDEX(新汉化!$Q:$Q,MATCH(日文原码!AS205,新汉化!$P:$P,0))</f>
        <v> </v>
      </c>
      <c r="AT205" s="7" t="str">
        <f>INDEX(新汉化!$Q:$Q,MATCH(日文原码!AT205,新汉化!$P:$P,0))</f>
        <v> </v>
      </c>
      <c r="AU205" t="str">
        <f>INDEX(新汉化!$Q:$Q,MATCH(日文原码!AU205,新汉化!$P:$P,0))</f>
        <v> </v>
      </c>
      <c r="AV205" t="str">
        <f>INDEX(新汉化!$Q:$Q,MATCH(日文原码!AV205,新汉化!$P:$P,0))</f>
        <v> </v>
      </c>
      <c r="AW205" t="str">
        <f>INDEX(新汉化!$Q:$Q,MATCH(日文原码!AW205,新汉化!$P:$P,0))</f>
        <v> </v>
      </c>
      <c r="AX205" t="str">
        <f>INDEX(新汉化!$Q:$Q,MATCH(日文原码!AX205,新汉化!$P:$P,0))</f>
        <v> </v>
      </c>
      <c r="AY205" t="str">
        <f>INDEX(新汉化!$Q:$Q,MATCH(日文原码!AY205,新汉化!$P:$P,0))</f>
        <v> </v>
      </c>
      <c r="AZ205" t="str">
        <f>INDEX(新汉化!$Q:$Q,MATCH(日文原码!AZ205,新汉化!$P:$P,0))</f>
        <v> </v>
      </c>
      <c r="BA205" t="str">
        <f>INDEX(新汉化!$Q:$Q,MATCH(日文原码!BA205,新汉化!$P:$P,0))</f>
        <v> </v>
      </c>
      <c r="BB205" t="str">
        <f>INDEX(新汉化!$Q:$Q,MATCH(日文原码!BB205,新汉化!$P:$P,0))</f>
        <v> </v>
      </c>
      <c r="BC205" t="str">
        <f>INDEX(新汉化!$Q:$Q,MATCH(日文原码!BC205,新汉化!$P:$P,0))</f>
        <v> </v>
      </c>
      <c r="BD205" t="str">
        <f>INDEX(新汉化!$Q:$Q,MATCH(日文原码!BD205,新汉化!$P:$P,0))</f>
        <v> </v>
      </c>
      <c r="BE205" t="str">
        <f>INDEX(新汉化!$Q:$Q,MATCH(日文原码!BE205,新汉化!$P:$P,0))</f>
        <v> </v>
      </c>
      <c r="BF205" t="str">
        <f>INDEX(新汉化!$Q:$Q,MATCH(日文原码!BF205,新汉化!$P:$P,0))</f>
        <v> </v>
      </c>
      <c r="BG205" t="str">
        <f>INDEX(新汉化!$Q:$Q,MATCH(日文原码!BG205,新汉化!$P:$P,0))</f>
        <v> </v>
      </c>
      <c r="BH205" t="str">
        <f>INDEX(新汉化!$Q:$Q,MATCH(日文原码!BH205,新汉化!$P:$P,0))</f>
        <v> </v>
      </c>
      <c r="BI205" t="str">
        <f>INDEX(新汉化!$Q:$Q,MATCH(日文原码!BI205,新汉化!$P:$P,0))</f>
        <v> </v>
      </c>
      <c r="BJ205" t="str">
        <f>INDEX(新汉化!$Q:$Q,MATCH(日文原码!BJ205,新汉化!$P:$P,0))</f>
        <v> </v>
      </c>
      <c r="BK205" t="str">
        <f>INDEX(新汉化!$Q:$Q,MATCH(日文原码!BK205,新汉化!$P:$P,0))</f>
        <v> </v>
      </c>
      <c r="BL205" t="str">
        <f>INDEX(新汉化!$Q:$Q,MATCH(日文原码!BL205,新汉化!$P:$P,0))</f>
        <v> </v>
      </c>
      <c r="BM205" t="str">
        <f>INDEX(新汉化!$Q:$Q,MATCH(日文原码!BM205,新汉化!$P:$P,0))</f>
        <v> </v>
      </c>
      <c r="BN205" t="str">
        <f>INDEX(新汉化!$Q:$Q,MATCH(日文原码!BN205,新汉化!$P:$P,0))</f>
        <v> </v>
      </c>
      <c r="BO205" t="str">
        <f>INDEX(新汉化!$Q:$Q,MATCH(日文原码!BO205,新汉化!$P:$P,0))</f>
        <v> </v>
      </c>
      <c r="BP205" t="str">
        <f>INDEX(新汉化!$Q:$Q,MATCH(日文原码!BP205,新汉化!$P:$P,0))</f>
        <v> </v>
      </c>
      <c r="BQ205" s="8" t="str">
        <f>INDEX(新汉化!$Q:$Q,MATCH(日文原码!BQ205,新汉化!$P:$P,0))</f>
        <v> </v>
      </c>
      <c r="BR205" s="7" t="str">
        <f>INDEX(新汉化!$Q:$Q,MATCH(日文原码!BR205,新汉化!$P:$P,0))</f>
        <v> </v>
      </c>
      <c r="BS205" t="str">
        <f>INDEX(新汉化!$Q:$Q,MATCH(日文原码!BS205,新汉化!$P:$P,0))</f>
        <v> </v>
      </c>
      <c r="BT205" t="str">
        <f>INDEX(新汉化!$Q:$Q,MATCH(日文原码!BT205,新汉化!$P:$P,0))</f>
        <v> </v>
      </c>
      <c r="BU205" t="str">
        <f>INDEX(新汉化!$Q:$Q,MATCH(日文原码!BU205,新汉化!$P:$P,0))</f>
        <v> </v>
      </c>
      <c r="BV205" t="str">
        <f>INDEX(新汉化!$Q:$Q,MATCH(日文原码!BV205,新汉化!$P:$P,0))</f>
        <v> </v>
      </c>
      <c r="BW205" t="str">
        <f>INDEX(新汉化!$Q:$Q,MATCH(日文原码!BW205,新汉化!$P:$P,0))</f>
        <v> </v>
      </c>
      <c r="BX205" t="str">
        <f>INDEX(新汉化!$Q:$Q,MATCH(日文原码!BX205,新汉化!$P:$P,0))</f>
        <v> </v>
      </c>
      <c r="BY205" t="str">
        <f>INDEX(新汉化!$Q:$Q,MATCH(日文原码!BY205,新汉化!$P:$P,0))</f>
        <v> </v>
      </c>
      <c r="BZ205" t="str">
        <f>INDEX(新汉化!$Q:$Q,MATCH(日文原码!BZ205,新汉化!$P:$P,0))</f>
        <v> </v>
      </c>
      <c r="CA205" t="str">
        <f>INDEX(新汉化!$Q:$Q,MATCH(日文原码!CA205,新汉化!$P:$P,0))</f>
        <v> </v>
      </c>
      <c r="CB205" t="str">
        <f>INDEX(新汉化!$Q:$Q,MATCH(日文原码!CB205,新汉化!$P:$P,0))</f>
        <v> </v>
      </c>
      <c r="CC205" t="str">
        <f>INDEX(新汉化!$Q:$Q,MATCH(日文原码!CC205,新汉化!$P:$P,0))</f>
        <v> </v>
      </c>
      <c r="CD205" t="str">
        <f>INDEX(新汉化!$Q:$Q,MATCH(日文原码!CD205,新汉化!$P:$P,0))</f>
        <v> </v>
      </c>
      <c r="CE205" t="str">
        <f>INDEX(新汉化!$Q:$Q,MATCH(日文原码!CE205,新汉化!$P:$P,0))</f>
        <v> </v>
      </c>
      <c r="CF205" t="str">
        <f>INDEX(新汉化!$Q:$Q,MATCH(日文原码!CF205,新汉化!$P:$P,0))</f>
        <v> </v>
      </c>
      <c r="CG205" t="str">
        <f>INDEX(新汉化!$Q:$Q,MATCH(日文原码!CG205,新汉化!$P:$P,0))</f>
        <v> </v>
      </c>
      <c r="CH205" t="str">
        <f>INDEX(新汉化!$Q:$Q,MATCH(日文原码!CH205,新汉化!$P:$P,0))</f>
        <v> </v>
      </c>
      <c r="CI205" t="str">
        <f>INDEX(新汉化!$Q:$Q,MATCH(日文原码!CI205,新汉化!$P:$P,0))</f>
        <v> </v>
      </c>
      <c r="CJ205" t="str">
        <f>INDEX(新汉化!$Q:$Q,MATCH(日文原码!CJ205,新汉化!$P:$P,0))</f>
        <v> </v>
      </c>
      <c r="CK205" t="str">
        <f>INDEX(新汉化!$Q:$Q,MATCH(日文原码!CK205,新汉化!$P:$P,0))</f>
        <v> </v>
      </c>
      <c r="CL205" t="str">
        <f>INDEX(新汉化!$Q:$Q,MATCH(日文原码!CL205,新汉化!$P:$P,0))</f>
        <v> </v>
      </c>
      <c r="CM205" t="str">
        <f>INDEX(新汉化!$Q:$Q,MATCH(日文原码!CM205,新汉化!$P:$P,0))</f>
        <v> </v>
      </c>
      <c r="CN205" t="str">
        <f>INDEX(新汉化!$Q:$Q,MATCH(日文原码!CN205,新汉化!$P:$P,0))</f>
        <v> </v>
      </c>
      <c r="CO205" t="str">
        <f>INDEX(新汉化!$Q:$Q,MATCH(日文原码!CO205,新汉化!$P:$P,0))</f>
        <v> </v>
      </c>
      <c r="CP205" s="13" t="str">
        <f>INDEX(新汉化!$Q:$Q,MATCH(日文原码!CP205,新汉化!$P:$P,0))</f>
        <v> </v>
      </c>
    </row>
    <row r="206" spans="1:94">
      <c r="A206" t="str">
        <f>MID(日文原码!A206,2,1)</f>
        <v>A</v>
      </c>
      <c r="B206" t="str">
        <f>MID(日文原码!B206,2,1)</f>
        <v>A</v>
      </c>
      <c r="C206" t="str">
        <f>MID(日文原码!C206,2,1)</f>
        <v>A</v>
      </c>
      <c r="D206" s="7" t="str">
        <f>MID(日文原码!D206,2,1)</f>
        <v>A</v>
      </c>
      <c r="E206" t="str">
        <f>MID(日文原码!E206,2,1)</f>
        <v>A</v>
      </c>
      <c r="F206" t="str">
        <f>MID(日文原码!F206,2,1)</f>
        <v>1</v>
      </c>
      <c r="G206" s="8" t="str">
        <f>MID(日文原码!G206,2,1)</f>
        <v>8</v>
      </c>
      <c r="H206" s="7" t="str">
        <f>MID(日文原码!H206,2,1)</f>
        <v>A</v>
      </c>
      <c r="I206" t="str">
        <f>MID(日文原码!I206,2,1)</f>
        <v>5</v>
      </c>
      <c r="J206" t="str">
        <f>MID(日文原码!J206,2,1)</f>
        <v>9</v>
      </c>
      <c r="K206" s="8" t="str">
        <f>MID(日文原码!K206,2,1)</f>
        <v>0</v>
      </c>
      <c r="L206" s="7" t="str">
        <f>INDEX(新汉化!$Q:$Q,MATCH(日文原码!L206,新汉化!$P:$P,0))</f>
        <v>プ</v>
      </c>
      <c r="M206" t="str">
        <f>INDEX(新汉化!$Q:$Q,MATCH(日文原码!M206,新汉化!$P:$P,0))</f>
        <v>テ</v>
      </c>
      <c r="N206" t="str">
        <f>INDEX(新汉化!$Q:$Q,MATCH(日文原码!N206,新汉化!$P:$P,0))</f>
        <v>ラ</v>
      </c>
      <c r="O206" t="str">
        <f>INDEX(新汉化!$Q:$Q,MATCH(日文原码!O206,新汉化!$P:$P,0))</f>
        <v> </v>
      </c>
      <c r="P206" s="8" t="str">
        <f>INDEX(新汉化!$Q:$Q,MATCH(日文原码!P206,新汉化!$P:$P,0))</f>
        <v> </v>
      </c>
      <c r="Q206" s="7" t="str">
        <f>INDEX(新汉化!$Q:$Q,MATCH(日文原码!Q206,新汉化!$P:$P,0))</f>
        <v> </v>
      </c>
      <c r="R206" t="str">
        <f>INDEX(新汉化!$Q:$Q,MATCH(日文原码!R206,新汉化!$P:$P,0))</f>
        <v> </v>
      </c>
      <c r="S206" t="str">
        <f>INDEX(新汉化!$Q:$Q,MATCH(日文原码!S206,新汉化!$P:$P,0))</f>
        <v>か</v>
      </c>
      <c r="T206" t="str">
        <f>INDEX(新汉化!$Q:$Q,MATCH(日文原码!T206,新汉化!$P:$P,0))</f>
        <v>せ</v>
      </c>
      <c r="U206" s="8" t="str">
        <f>INDEX(新汉化!$Q:$Q,MATCH(日文原码!U206,新汉化!$P:$P,0))</f>
        <v>き</v>
      </c>
      <c r="V206" s="7" t="str">
        <f>INDEX(新汉化!$Q:$Q,MATCH(日文原码!V206,新汉化!$P:$P,0))</f>
        <v>ル</v>
      </c>
      <c r="W206" t="str">
        <f>INDEX(新汉化!$Q:$Q,MATCH(日文原码!W206,新汉化!$P:$P,0))</f>
        <v>ビ</v>
      </c>
      <c r="X206" t="str">
        <f>INDEX(新汉化!$Q:$Q,MATCH(日文原码!X206,新汉化!$P:$P,0))</f>
        <v>-</v>
      </c>
      <c r="Y206" t="str">
        <f>INDEX(新汉化!$Q:$Q,MATCH(日文原码!Y206,新汉化!$P:$P,0))</f>
        <v>だ</v>
      </c>
      <c r="Z206" t="str">
        <f>INDEX(新汉化!$Q:$Q,MATCH(日文原码!Z206,新汉化!$P:$P,0))</f>
        <v>い</v>
      </c>
      <c r="AA206" t="str">
        <f>INDEX(新汉化!$Q:$Q,MATCH(日文原码!AA206,新汉化!$P:$P,0))</f>
        <v>に</v>
      </c>
      <c r="AB206" t="str">
        <f>INDEX(新汉化!$Q:$Q,MATCH(日文原码!AB206,新汉化!$P:$P,0))</f>
        <v> </v>
      </c>
      <c r="AC206" t="str">
        <f>INDEX(新汉化!$Q:$Q,MATCH(日文原码!AC206,新汉化!$P:$P,0))</f>
        <v>と</v>
      </c>
      <c r="AD206" t="str">
        <f>INDEX(新汉化!$Q:$Q,MATCH(日文原码!AD206,新汉化!$P:$P,0))</f>
        <v>く</v>
      </c>
      <c r="AE206" t="str">
        <f>INDEX(新汉化!$Q:$Q,MATCH(日文原码!AE206,新汉化!$P:$P,0))</f>
        <v>べ</v>
      </c>
      <c r="AF206" t="str">
        <f>INDEX(新汉化!$Q:$Q,MATCH(日文原码!AF206,新汉化!$P:$P,0))</f>
        <v>つ</v>
      </c>
      <c r="AG206" t="str">
        <f>INDEX(新汉化!$Q:$Q,MATCH(日文原码!AG206,新汉化!$P:$P,0))</f>
        <v> </v>
      </c>
      <c r="AH206" t="str">
        <f>INDEX(新汉化!$Q:$Q,MATCH(日文原码!AH206,新汉化!$P:$P,0))</f>
        <v>し</v>
      </c>
      <c r="AI206" t="str">
        <f>INDEX(新汉化!$Q:$Q,MATCH(日文原码!AI206,新汉化!$P:$P,0))</f>
        <v>ゅ</v>
      </c>
      <c r="AJ206" t="str">
        <f>INDEX(新汉化!$Q:$Q,MATCH(日文原码!AJ206,新汉化!$P:$P,0))</f>
        <v>つ</v>
      </c>
      <c r="AK206" t="str">
        <f>INDEX(新汉化!$Q:$Q,MATCH(日文原码!AK206,新汉化!$P:$P,0))</f>
        <v>え</v>
      </c>
      <c r="AL206" t="str">
        <f>INDEX(新汉化!$Q:$Q,MATCH(日文原码!AL206,新汉化!$P:$P,0))</f>
        <v>ん</v>
      </c>
      <c r="AM206" t="str">
        <f>INDEX(新汉化!$Q:$Q,MATCH(日文原码!AM206,新汉化!$P:$P,0))</f>
        <v> </v>
      </c>
      <c r="AN206" t="str">
        <f>INDEX(新汉化!$Q:$Q,MATCH(日文原码!AN206,新汉化!$P:$P,0))</f>
        <v>し</v>
      </c>
      <c r="AO206" t="str">
        <f>INDEX(新汉化!$Q:$Q,MATCH(日文原码!AO206,新汉化!$P:$P,0))</f>
        <v>て</v>
      </c>
      <c r="AP206" t="str">
        <f>INDEX(新汉化!$Q:$Q,MATCH(日文原码!AP206,新汉化!$P:$P,0))</f>
        <v>い</v>
      </c>
      <c r="AQ206" t="str">
        <f>INDEX(新汉化!$Q:$Q,MATCH(日文原码!AQ206,新汉化!$P:$P,0))</f>
        <v>る</v>
      </c>
      <c r="AR206" t="str">
        <f>INDEX(新汉化!$Q:$Q,MATCH(日文原码!AR206,新汉化!$P:$P,0))</f>
        <v>。</v>
      </c>
      <c r="AS206" s="8" t="str">
        <f>INDEX(新汉化!$Q:$Q,MATCH(日文原码!AS206,新汉化!$P:$P,0))</f>
        <v> </v>
      </c>
      <c r="AT206" s="7" t="str">
        <f>INDEX(新汉化!$Q:$Q,MATCH(日文原码!AT206,新汉化!$P:$P,0))</f>
        <v> </v>
      </c>
      <c r="AU206" t="str">
        <f>INDEX(新汉化!$Q:$Q,MATCH(日文原码!AU206,新汉化!$P:$P,0))</f>
        <v> </v>
      </c>
      <c r="AV206" t="str">
        <f>INDEX(新汉化!$Q:$Q,MATCH(日文原码!AV206,新汉化!$P:$P,0))</f>
        <v> </v>
      </c>
      <c r="AW206" t="str">
        <f>INDEX(新汉化!$Q:$Q,MATCH(日文原码!AW206,新汉化!$P:$P,0))</f>
        <v> </v>
      </c>
      <c r="AX206" t="str">
        <f>INDEX(新汉化!$Q:$Q,MATCH(日文原码!AX206,新汉化!$P:$P,0))</f>
        <v> </v>
      </c>
      <c r="AY206" t="str">
        <f>INDEX(新汉化!$Q:$Q,MATCH(日文原码!AY206,新汉化!$P:$P,0))</f>
        <v> </v>
      </c>
      <c r="AZ206" t="str">
        <f>INDEX(新汉化!$Q:$Q,MATCH(日文原码!AZ206,新汉化!$P:$P,0))</f>
        <v> </v>
      </c>
      <c r="BA206" t="str">
        <f>INDEX(新汉化!$Q:$Q,MATCH(日文原码!BA206,新汉化!$P:$P,0))</f>
        <v> </v>
      </c>
      <c r="BB206" t="str">
        <f>INDEX(新汉化!$Q:$Q,MATCH(日文原码!BB206,新汉化!$P:$P,0))</f>
        <v> </v>
      </c>
      <c r="BC206" t="str">
        <f>INDEX(新汉化!$Q:$Q,MATCH(日文原码!BC206,新汉化!$P:$P,0))</f>
        <v> </v>
      </c>
      <c r="BD206" t="str">
        <f>INDEX(新汉化!$Q:$Q,MATCH(日文原码!BD206,新汉化!$P:$P,0))</f>
        <v> </v>
      </c>
      <c r="BE206" t="str">
        <f>INDEX(新汉化!$Q:$Q,MATCH(日文原码!BE206,新汉化!$P:$P,0))</f>
        <v> </v>
      </c>
      <c r="BF206" t="str">
        <f>INDEX(新汉化!$Q:$Q,MATCH(日文原码!BF206,新汉化!$P:$P,0))</f>
        <v> </v>
      </c>
      <c r="BG206" t="str">
        <f>INDEX(新汉化!$Q:$Q,MATCH(日文原码!BG206,新汉化!$P:$P,0))</f>
        <v> </v>
      </c>
      <c r="BH206" t="str">
        <f>INDEX(新汉化!$Q:$Q,MATCH(日文原码!BH206,新汉化!$P:$P,0))</f>
        <v> </v>
      </c>
      <c r="BI206" t="str">
        <f>INDEX(新汉化!$Q:$Q,MATCH(日文原码!BI206,新汉化!$P:$P,0))</f>
        <v> </v>
      </c>
      <c r="BJ206" t="str">
        <f>INDEX(新汉化!$Q:$Q,MATCH(日文原码!BJ206,新汉化!$P:$P,0))</f>
        <v> </v>
      </c>
      <c r="BK206" t="str">
        <f>INDEX(新汉化!$Q:$Q,MATCH(日文原码!BK206,新汉化!$P:$P,0))</f>
        <v> </v>
      </c>
      <c r="BL206" t="str">
        <f>INDEX(新汉化!$Q:$Q,MATCH(日文原码!BL206,新汉化!$P:$P,0))</f>
        <v> </v>
      </c>
      <c r="BM206" t="str">
        <f>INDEX(新汉化!$Q:$Q,MATCH(日文原码!BM206,新汉化!$P:$P,0))</f>
        <v> </v>
      </c>
      <c r="BN206" t="str">
        <f>INDEX(新汉化!$Q:$Q,MATCH(日文原码!BN206,新汉化!$P:$P,0))</f>
        <v> </v>
      </c>
      <c r="BO206" t="str">
        <f>INDEX(新汉化!$Q:$Q,MATCH(日文原码!BO206,新汉化!$P:$P,0))</f>
        <v> </v>
      </c>
      <c r="BP206" t="str">
        <f>INDEX(新汉化!$Q:$Q,MATCH(日文原码!BP206,新汉化!$P:$P,0))</f>
        <v> </v>
      </c>
      <c r="BQ206" s="8" t="str">
        <f>INDEX(新汉化!$Q:$Q,MATCH(日文原码!BQ206,新汉化!$P:$P,0))</f>
        <v> </v>
      </c>
      <c r="BR206" s="7" t="str">
        <f>INDEX(新汉化!$Q:$Q,MATCH(日文原码!BR206,新汉化!$P:$P,0))</f>
        <v> </v>
      </c>
      <c r="BS206" t="str">
        <f>INDEX(新汉化!$Q:$Q,MATCH(日文原码!BS206,新汉化!$P:$P,0))</f>
        <v> </v>
      </c>
      <c r="BT206" t="str">
        <f>INDEX(新汉化!$Q:$Q,MATCH(日文原码!BT206,新汉化!$P:$P,0))</f>
        <v> </v>
      </c>
      <c r="BU206" t="str">
        <f>INDEX(新汉化!$Q:$Q,MATCH(日文原码!BU206,新汉化!$P:$P,0))</f>
        <v> </v>
      </c>
      <c r="BV206" t="str">
        <f>INDEX(新汉化!$Q:$Q,MATCH(日文原码!BV206,新汉化!$P:$P,0))</f>
        <v> </v>
      </c>
      <c r="BW206" t="str">
        <f>INDEX(新汉化!$Q:$Q,MATCH(日文原码!BW206,新汉化!$P:$P,0))</f>
        <v> </v>
      </c>
      <c r="BX206" t="str">
        <f>INDEX(新汉化!$Q:$Q,MATCH(日文原码!BX206,新汉化!$P:$P,0))</f>
        <v> </v>
      </c>
      <c r="BY206" t="str">
        <f>INDEX(新汉化!$Q:$Q,MATCH(日文原码!BY206,新汉化!$P:$P,0))</f>
        <v> </v>
      </c>
      <c r="BZ206" t="str">
        <f>INDEX(新汉化!$Q:$Q,MATCH(日文原码!BZ206,新汉化!$P:$P,0))</f>
        <v> </v>
      </c>
      <c r="CA206" t="str">
        <f>INDEX(新汉化!$Q:$Q,MATCH(日文原码!CA206,新汉化!$P:$P,0))</f>
        <v> </v>
      </c>
      <c r="CB206" t="str">
        <f>INDEX(新汉化!$Q:$Q,MATCH(日文原码!CB206,新汉化!$P:$P,0))</f>
        <v> </v>
      </c>
      <c r="CC206" t="str">
        <f>INDEX(新汉化!$Q:$Q,MATCH(日文原码!CC206,新汉化!$P:$P,0))</f>
        <v> </v>
      </c>
      <c r="CD206" t="str">
        <f>INDEX(新汉化!$Q:$Q,MATCH(日文原码!CD206,新汉化!$P:$P,0))</f>
        <v> </v>
      </c>
      <c r="CE206" t="str">
        <f>INDEX(新汉化!$Q:$Q,MATCH(日文原码!CE206,新汉化!$P:$P,0))</f>
        <v> </v>
      </c>
      <c r="CF206" t="str">
        <f>INDEX(新汉化!$Q:$Q,MATCH(日文原码!CF206,新汉化!$P:$P,0))</f>
        <v> </v>
      </c>
      <c r="CG206" t="str">
        <f>INDEX(新汉化!$Q:$Q,MATCH(日文原码!CG206,新汉化!$P:$P,0))</f>
        <v> </v>
      </c>
      <c r="CH206" t="str">
        <f>INDEX(新汉化!$Q:$Q,MATCH(日文原码!CH206,新汉化!$P:$P,0))</f>
        <v> </v>
      </c>
      <c r="CI206" t="str">
        <f>INDEX(新汉化!$Q:$Q,MATCH(日文原码!CI206,新汉化!$P:$P,0))</f>
        <v> </v>
      </c>
      <c r="CJ206" t="str">
        <f>INDEX(新汉化!$Q:$Q,MATCH(日文原码!CJ206,新汉化!$P:$P,0))</f>
        <v> </v>
      </c>
      <c r="CK206" t="str">
        <f>INDEX(新汉化!$Q:$Q,MATCH(日文原码!CK206,新汉化!$P:$P,0))</f>
        <v> </v>
      </c>
      <c r="CL206" t="str">
        <f>INDEX(新汉化!$Q:$Q,MATCH(日文原码!CL206,新汉化!$P:$P,0))</f>
        <v> </v>
      </c>
      <c r="CM206" t="str">
        <f>INDEX(新汉化!$Q:$Q,MATCH(日文原码!CM206,新汉化!$P:$P,0))</f>
        <v> </v>
      </c>
      <c r="CN206" t="str">
        <f>INDEX(新汉化!$Q:$Q,MATCH(日文原码!CN206,新汉化!$P:$P,0))</f>
        <v> </v>
      </c>
      <c r="CO206" t="str">
        <f>INDEX(新汉化!$Q:$Q,MATCH(日文原码!CO206,新汉化!$P:$P,0))</f>
        <v> </v>
      </c>
      <c r="CP206" s="13" t="str">
        <f>INDEX(新汉化!$Q:$Q,MATCH(日文原码!CP206,新汉化!$P:$P,0))</f>
        <v> </v>
      </c>
    </row>
  </sheetData>
  <mergeCells count="5">
    <mergeCell ref="A1:C1"/>
    <mergeCell ref="D1:G1"/>
    <mergeCell ref="H1:K1"/>
    <mergeCell ref="L1:P1"/>
    <mergeCell ref="Q1:U1"/>
  </mergeCell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665"/>
  <sheetViews>
    <sheetView workbookViewId="0">
      <selection activeCell="C1" sqref="C1:C205"/>
    </sheetView>
  </sheetViews>
  <sheetFormatPr defaultColWidth="9" defaultRowHeight="13.5"/>
  <cols>
    <col min="2" max="2" width="9.125" customWidth="1"/>
    <col min="6" max="10" width="2.75" customWidth="1"/>
    <col min="11" max="14" width="3" customWidth="1"/>
    <col min="15" max="15" width="2.625" customWidth="1"/>
  </cols>
  <sheetData>
    <row r="1" spans="1:19">
      <c r="A1" t="s">
        <v>22686</v>
      </c>
      <c r="B1" t="s">
        <v>22687</v>
      </c>
      <c r="C1" t="str">
        <f>LEFT(A1&amp;"     ",5)</f>
        <v>木守宫  </v>
      </c>
      <c r="D1" t="str">
        <f>RIGHT("　　　　　"&amp;B1&amp;"　",5)</f>
        <v>　　林蜥　</v>
      </c>
      <c r="F1" t="str">
        <f>MID($C1,(COLUMN()-6)*1+1,1)</f>
        <v>木</v>
      </c>
      <c r="G1" t="str">
        <f>MID($C1,(COLUMN()-6)*1+1,1)</f>
        <v>守</v>
      </c>
      <c r="H1" t="str">
        <f>MID($C1,(COLUMN()-6)*1+1,1)</f>
        <v>宫</v>
      </c>
      <c r="I1" t="str">
        <f>MID($C1,(COLUMN()-6)*1+1,1)</f>
        <v> </v>
      </c>
      <c r="J1" t="str">
        <f>MID($C1,(COLUMN()-6)*1+1,1)</f>
        <v> </v>
      </c>
      <c r="K1" t="str">
        <f>MID($D1,(COLUMN()-11)*1+1,1)</f>
        <v>　</v>
      </c>
      <c r="L1" t="str">
        <f>MID($D1,(COLUMN()-11)*1+1,1)</f>
        <v>　</v>
      </c>
      <c r="M1" t="str">
        <f>MID($D1,(COLUMN()-11)*1+1,1)</f>
        <v>林</v>
      </c>
      <c r="N1" t="str">
        <f>MID($D1,(COLUMN()-11)*1+1,1)</f>
        <v>蜥</v>
      </c>
      <c r="O1" t="str">
        <f>MID($D1,(COLUMN()-11)*1+1,1)</f>
        <v>　</v>
      </c>
      <c r="Q1" t="s">
        <v>22688</v>
      </c>
      <c r="S1" t="s">
        <v>22689</v>
      </c>
    </row>
    <row r="2" spans="1:19">
      <c r="A2" t="s">
        <v>22690</v>
      </c>
      <c r="B2" t="s">
        <v>22687</v>
      </c>
      <c r="C2" t="str">
        <f t="shared" ref="C2:C65" si="0">LEFT(A2&amp;"     ",5)</f>
        <v>森林蜥蜴 </v>
      </c>
      <c r="D2" t="str">
        <f t="shared" ref="D2:D65" si="1">RIGHT("　　　　　"&amp;B2&amp;"　",5)</f>
        <v>　　林蜥　</v>
      </c>
      <c r="F2" t="str">
        <f t="shared" ref="F2:F65" si="2">MID($C2,(COLUMN()-6)*1+1,1)</f>
        <v>森</v>
      </c>
      <c r="G2" t="str">
        <f t="shared" ref="G2:G65" si="3">MID($C2,(COLUMN()-6)*1+1,1)</f>
        <v>林</v>
      </c>
      <c r="H2" t="str">
        <f t="shared" ref="H2:H65" si="4">MID($C2,(COLUMN()-6)*1+1,1)</f>
        <v>蜥</v>
      </c>
      <c r="I2" t="str">
        <f t="shared" ref="I2:I65" si="5">MID($C2,(COLUMN()-6)*1+1,1)</f>
        <v>蜴</v>
      </c>
      <c r="J2" t="str">
        <f t="shared" ref="J2:J65" si="6">MID($C2,(COLUMN()-6)*1+1,1)</f>
        <v> </v>
      </c>
      <c r="K2" t="str">
        <f t="shared" ref="K2:K65" si="7">MID($D2,(COLUMN()-11)*1+1,1)</f>
        <v>　</v>
      </c>
      <c r="L2" t="str">
        <f t="shared" ref="L2:L65" si="8">MID($D2,(COLUMN()-11)*1+1,1)</f>
        <v>　</v>
      </c>
      <c r="M2" t="str">
        <f t="shared" ref="M2:M65" si="9">MID($D2,(COLUMN()-11)*1+1,1)</f>
        <v>林</v>
      </c>
      <c r="N2" t="str">
        <f t="shared" ref="N2:N65" si="10">MID($D2,(COLUMN()-11)*1+1,1)</f>
        <v>蜥</v>
      </c>
      <c r="O2" t="str">
        <f t="shared" ref="O2:O65" si="11">MID($D2,(COLUMN()-11)*1+1,1)</f>
        <v>　</v>
      </c>
      <c r="Q2" t="str">
        <f>MID($Q$1,(ROW()-2)*1+1,1)</f>
        <v>木</v>
      </c>
      <c r="R2" t="s">
        <v>1873</v>
      </c>
      <c r="S2" t="str">
        <f>MID($S$1,(ROW()-2)*1+1,1)</f>
        <v>阿</v>
      </c>
    </row>
    <row r="3" spans="1:19">
      <c r="A3" t="s">
        <v>22691</v>
      </c>
      <c r="B3" t="s">
        <v>22692</v>
      </c>
      <c r="C3" t="str">
        <f t="shared" si="0"/>
        <v>蜥蜴王  </v>
      </c>
      <c r="D3" t="str">
        <f t="shared" si="1"/>
        <v>　　密林　</v>
      </c>
      <c r="F3" t="str">
        <f t="shared" si="2"/>
        <v>蜥</v>
      </c>
      <c r="G3" t="str">
        <f t="shared" si="3"/>
        <v>蜴</v>
      </c>
      <c r="H3" t="str">
        <f t="shared" si="4"/>
        <v>王</v>
      </c>
      <c r="I3" t="str">
        <f t="shared" si="5"/>
        <v> </v>
      </c>
      <c r="J3" t="str">
        <f t="shared" si="6"/>
        <v> </v>
      </c>
      <c r="K3" t="str">
        <f t="shared" si="7"/>
        <v>　</v>
      </c>
      <c r="L3" t="str">
        <f t="shared" si="8"/>
        <v>　</v>
      </c>
      <c r="M3" t="str">
        <f t="shared" si="9"/>
        <v>密</v>
      </c>
      <c r="N3" t="str">
        <f t="shared" si="10"/>
        <v>林</v>
      </c>
      <c r="O3" t="str">
        <f t="shared" si="11"/>
        <v>　</v>
      </c>
      <c r="Q3" t="str">
        <f t="shared" ref="Q3:Q12" si="12">MID($Q$1,(ROW()-2)*1+1,1)</f>
        <v>守</v>
      </c>
      <c r="R3" t="s">
        <v>2148</v>
      </c>
      <c r="S3" t="str">
        <f t="shared" ref="S3:S12" si="13">MID($S$1,(ROW()-2)*1+1,1)</f>
        <v>艾</v>
      </c>
    </row>
    <row r="4" spans="1:19">
      <c r="A4" t="s">
        <v>22693</v>
      </c>
      <c r="B4" t="s">
        <v>22694</v>
      </c>
      <c r="C4" t="str">
        <f t="shared" si="0"/>
        <v>火稚鸡  </v>
      </c>
      <c r="D4" t="str">
        <f t="shared" si="1"/>
        <v>　　雏鸡　</v>
      </c>
      <c r="F4" t="str">
        <f t="shared" si="2"/>
        <v>火</v>
      </c>
      <c r="G4" t="str">
        <f t="shared" si="3"/>
        <v>稚</v>
      </c>
      <c r="H4" t="str">
        <f t="shared" si="4"/>
        <v>鸡</v>
      </c>
      <c r="I4" t="str">
        <f t="shared" si="5"/>
        <v> </v>
      </c>
      <c r="J4" t="str">
        <f t="shared" si="6"/>
        <v> </v>
      </c>
      <c r="K4" t="str">
        <f t="shared" si="7"/>
        <v>　</v>
      </c>
      <c r="L4" t="str">
        <f t="shared" si="8"/>
        <v>　</v>
      </c>
      <c r="M4" t="str">
        <f t="shared" si="9"/>
        <v>雏</v>
      </c>
      <c r="N4" t="str">
        <f t="shared" si="10"/>
        <v>鸡</v>
      </c>
      <c r="O4" t="str">
        <f t="shared" si="11"/>
        <v>　</v>
      </c>
      <c r="Q4" t="str">
        <f t="shared" si="12"/>
        <v>宫</v>
      </c>
      <c r="R4" t="s">
        <v>1312</v>
      </c>
      <c r="S4" t="str">
        <f t="shared" si="13"/>
        <v>爱</v>
      </c>
    </row>
    <row r="5" spans="1:27">
      <c r="A5" t="s">
        <v>22695</v>
      </c>
      <c r="B5" t="s">
        <v>22696</v>
      </c>
      <c r="C5" t="str">
        <f t="shared" si="0"/>
        <v>力壮鸡  </v>
      </c>
      <c r="D5" t="str">
        <f t="shared" si="1"/>
        <v>　　幼鸡　</v>
      </c>
      <c r="F5" t="str">
        <f t="shared" si="2"/>
        <v>力</v>
      </c>
      <c r="G5" t="str">
        <f t="shared" si="3"/>
        <v>壮</v>
      </c>
      <c r="H5" t="str">
        <f t="shared" si="4"/>
        <v>鸡</v>
      </c>
      <c r="I5" t="str">
        <f t="shared" si="5"/>
        <v> </v>
      </c>
      <c r="J5" t="str">
        <f t="shared" si="6"/>
        <v> </v>
      </c>
      <c r="K5" t="str">
        <f t="shared" si="7"/>
        <v>　</v>
      </c>
      <c r="L5" t="str">
        <f t="shared" si="8"/>
        <v>　</v>
      </c>
      <c r="M5" t="str">
        <f t="shared" si="9"/>
        <v>幼</v>
      </c>
      <c r="N5" t="str">
        <f t="shared" si="10"/>
        <v>鸡</v>
      </c>
      <c r="O5" t="str">
        <f t="shared" si="11"/>
        <v>　</v>
      </c>
      <c r="Q5" t="str">
        <f t="shared" si="12"/>
        <v>森</v>
      </c>
      <c r="R5" t="s">
        <v>2084</v>
      </c>
      <c r="S5" t="str">
        <f t="shared" si="13"/>
        <v>安</v>
      </c>
      <c r="T5" s="4"/>
      <c r="U5" s="4"/>
      <c r="V5" s="4"/>
      <c r="W5" s="4"/>
      <c r="X5" s="4"/>
      <c r="Y5" s="4"/>
      <c r="Z5" s="4"/>
      <c r="AA5" s="4"/>
    </row>
    <row r="6" spans="1:27">
      <c r="A6" t="s">
        <v>22697</v>
      </c>
      <c r="B6" t="s">
        <v>22698</v>
      </c>
      <c r="C6" t="str">
        <f t="shared" si="0"/>
        <v>火焰鸡  </v>
      </c>
      <c r="D6" t="str">
        <f t="shared" si="1"/>
        <v>　　猛火　</v>
      </c>
      <c r="F6" t="str">
        <f t="shared" si="2"/>
        <v>火</v>
      </c>
      <c r="G6" t="str">
        <f t="shared" si="3"/>
        <v>焰</v>
      </c>
      <c r="H6" t="str">
        <f t="shared" si="4"/>
        <v>鸡</v>
      </c>
      <c r="I6" t="str">
        <f t="shared" si="5"/>
        <v> </v>
      </c>
      <c r="J6" t="str">
        <f t="shared" si="6"/>
        <v> </v>
      </c>
      <c r="K6" t="str">
        <f t="shared" si="7"/>
        <v>　</v>
      </c>
      <c r="L6" t="str">
        <f t="shared" si="8"/>
        <v>　</v>
      </c>
      <c r="M6" t="str">
        <f t="shared" si="9"/>
        <v>猛</v>
      </c>
      <c r="N6" t="str">
        <f t="shared" si="10"/>
        <v>火</v>
      </c>
      <c r="O6" t="str">
        <f t="shared" si="11"/>
        <v>　</v>
      </c>
      <c r="Q6" t="str">
        <f t="shared" si="12"/>
        <v>林</v>
      </c>
      <c r="R6" t="s">
        <v>1696</v>
      </c>
      <c r="S6" t="str">
        <f t="shared" si="13"/>
        <v>傲</v>
      </c>
      <c r="T6" s="4"/>
      <c r="U6" s="4"/>
      <c r="V6" s="4"/>
      <c r="W6" s="4"/>
      <c r="X6" s="4"/>
      <c r="Y6" s="4"/>
      <c r="Z6" s="4"/>
      <c r="AA6" s="4"/>
    </row>
    <row r="7" spans="1:27">
      <c r="A7" t="s">
        <v>22699</v>
      </c>
      <c r="B7" t="s">
        <v>22700</v>
      </c>
      <c r="C7" t="str">
        <f t="shared" si="0"/>
        <v>水跃鱼  </v>
      </c>
      <c r="D7" t="str">
        <f t="shared" si="1"/>
        <v>　　沼鱼　</v>
      </c>
      <c r="F7" t="str">
        <f t="shared" si="2"/>
        <v>水</v>
      </c>
      <c r="G7" t="str">
        <f t="shared" si="3"/>
        <v>跃</v>
      </c>
      <c r="H7" t="str">
        <f t="shared" si="4"/>
        <v>鱼</v>
      </c>
      <c r="I7" t="str">
        <f t="shared" si="5"/>
        <v> </v>
      </c>
      <c r="J7" t="str">
        <f t="shared" si="6"/>
        <v> </v>
      </c>
      <c r="K7" t="str">
        <f t="shared" si="7"/>
        <v>　</v>
      </c>
      <c r="L7" t="str">
        <f t="shared" si="8"/>
        <v>　</v>
      </c>
      <c r="M7" t="str">
        <f t="shared" si="9"/>
        <v>沼</v>
      </c>
      <c r="N7" t="str">
        <f t="shared" si="10"/>
        <v>鱼</v>
      </c>
      <c r="O7" t="str">
        <f t="shared" si="11"/>
        <v>　</v>
      </c>
      <c r="Q7" t="str">
        <f t="shared" si="12"/>
        <v>蜥</v>
      </c>
      <c r="R7" t="s">
        <v>2762</v>
      </c>
      <c r="S7" t="str">
        <f t="shared" si="13"/>
        <v>霸</v>
      </c>
      <c r="T7" s="4"/>
      <c r="U7" s="4"/>
      <c r="V7" s="4"/>
      <c r="W7" s="4"/>
      <c r="X7" s="4"/>
      <c r="Y7" s="4"/>
      <c r="Z7" s="4"/>
      <c r="AA7" s="4"/>
    </row>
    <row r="8" spans="1:27">
      <c r="A8" t="s">
        <v>22701</v>
      </c>
      <c r="B8" t="s">
        <v>22700</v>
      </c>
      <c r="C8" t="str">
        <f t="shared" si="0"/>
        <v>沼跃鱼  </v>
      </c>
      <c r="D8" t="str">
        <f t="shared" si="1"/>
        <v>　　沼鱼　</v>
      </c>
      <c r="F8" t="str">
        <f t="shared" si="2"/>
        <v>沼</v>
      </c>
      <c r="G8" t="str">
        <f t="shared" si="3"/>
        <v>跃</v>
      </c>
      <c r="H8" t="str">
        <f t="shared" si="4"/>
        <v>鱼</v>
      </c>
      <c r="I8" t="str">
        <f t="shared" si="5"/>
        <v> </v>
      </c>
      <c r="J8" t="str">
        <f t="shared" si="6"/>
        <v> </v>
      </c>
      <c r="K8" t="str">
        <f t="shared" si="7"/>
        <v>　</v>
      </c>
      <c r="L8" t="str">
        <f t="shared" si="8"/>
        <v>　</v>
      </c>
      <c r="M8" t="str">
        <f t="shared" si="9"/>
        <v>沼</v>
      </c>
      <c r="N8" t="str">
        <f t="shared" si="10"/>
        <v>鱼</v>
      </c>
      <c r="O8" t="str">
        <f t="shared" si="11"/>
        <v>　</v>
      </c>
      <c r="Q8" t="str">
        <f t="shared" si="12"/>
        <v>蜴</v>
      </c>
      <c r="R8" t="s">
        <v>2768</v>
      </c>
      <c r="S8" t="str">
        <f t="shared" si="13"/>
        <v>百</v>
      </c>
      <c r="T8" s="4"/>
      <c r="U8" s="4"/>
      <c r="V8" s="4"/>
      <c r="W8" s="4"/>
      <c r="X8" s="4"/>
      <c r="Y8" s="4"/>
      <c r="Z8" s="4"/>
      <c r="AA8" s="4"/>
    </row>
    <row r="9" spans="1:19">
      <c r="A9" t="s">
        <v>22702</v>
      </c>
      <c r="B9" t="s">
        <v>22700</v>
      </c>
      <c r="C9" t="str">
        <f t="shared" si="0"/>
        <v>巨沼怪  </v>
      </c>
      <c r="D9" t="str">
        <f t="shared" si="1"/>
        <v>　　沼鱼　</v>
      </c>
      <c r="F9" t="str">
        <f t="shared" si="2"/>
        <v>巨</v>
      </c>
      <c r="G9" t="str">
        <f t="shared" si="3"/>
        <v>沼</v>
      </c>
      <c r="H9" t="str">
        <f t="shared" si="4"/>
        <v>怪</v>
      </c>
      <c r="I9" t="str">
        <f t="shared" si="5"/>
        <v> </v>
      </c>
      <c r="J9" t="str">
        <f t="shared" si="6"/>
        <v> </v>
      </c>
      <c r="K9" t="str">
        <f t="shared" si="7"/>
        <v>　</v>
      </c>
      <c r="L9" t="str">
        <f t="shared" si="8"/>
        <v>　</v>
      </c>
      <c r="M9" t="str">
        <f t="shared" si="9"/>
        <v>沼</v>
      </c>
      <c r="N9" t="str">
        <f t="shared" si="10"/>
        <v>鱼</v>
      </c>
      <c r="O9" t="str">
        <f t="shared" si="11"/>
        <v>　</v>
      </c>
      <c r="Q9" t="str">
        <f t="shared" si="12"/>
        <v>蜥</v>
      </c>
      <c r="R9" t="s">
        <v>2298</v>
      </c>
      <c r="S9" t="str">
        <f t="shared" si="13"/>
        <v>斑</v>
      </c>
    </row>
    <row r="10" spans="1:19">
      <c r="A10" t="s">
        <v>22703</v>
      </c>
      <c r="B10" t="s">
        <v>22704</v>
      </c>
      <c r="C10" t="str">
        <f t="shared" si="0"/>
        <v>土狼犬  </v>
      </c>
      <c r="D10" t="str">
        <f t="shared" si="1"/>
        <v>　　紧咬　</v>
      </c>
      <c r="F10" t="str">
        <f t="shared" si="2"/>
        <v>土</v>
      </c>
      <c r="G10" t="str">
        <f t="shared" si="3"/>
        <v>狼</v>
      </c>
      <c r="H10" t="str">
        <f t="shared" si="4"/>
        <v>犬</v>
      </c>
      <c r="I10" t="str">
        <f t="shared" si="5"/>
        <v> </v>
      </c>
      <c r="J10" t="str">
        <f t="shared" si="6"/>
        <v> </v>
      </c>
      <c r="K10" t="str">
        <f t="shared" si="7"/>
        <v>　</v>
      </c>
      <c r="L10" t="str">
        <f t="shared" si="8"/>
        <v>　</v>
      </c>
      <c r="M10" t="str">
        <f t="shared" si="9"/>
        <v>紧</v>
      </c>
      <c r="N10" t="str">
        <f t="shared" si="10"/>
        <v>咬</v>
      </c>
      <c r="O10" t="str">
        <f t="shared" si="11"/>
        <v>　</v>
      </c>
      <c r="Q10" t="str">
        <f t="shared" si="12"/>
        <v>蜴</v>
      </c>
      <c r="R10" t="s">
        <v>1472</v>
      </c>
      <c r="S10" t="str">
        <f t="shared" si="13"/>
        <v>宝</v>
      </c>
    </row>
    <row r="11" spans="1:19">
      <c r="A11" t="s">
        <v>22705</v>
      </c>
      <c r="B11" t="s">
        <v>22704</v>
      </c>
      <c r="C11" t="str">
        <f t="shared" si="0"/>
        <v>大狼犬  </v>
      </c>
      <c r="D11" t="str">
        <f t="shared" si="1"/>
        <v>　　紧咬　</v>
      </c>
      <c r="F11" t="str">
        <f t="shared" si="2"/>
        <v>大</v>
      </c>
      <c r="G11" t="str">
        <f t="shared" si="3"/>
        <v>狼</v>
      </c>
      <c r="H11" t="str">
        <f t="shared" si="4"/>
        <v>犬</v>
      </c>
      <c r="I11" t="str">
        <f t="shared" si="5"/>
        <v> </v>
      </c>
      <c r="J11" t="str">
        <f t="shared" si="6"/>
        <v> </v>
      </c>
      <c r="K11" t="str">
        <f t="shared" si="7"/>
        <v>　</v>
      </c>
      <c r="L11" t="str">
        <f t="shared" si="8"/>
        <v>　</v>
      </c>
      <c r="M11" t="str">
        <f t="shared" si="9"/>
        <v>紧</v>
      </c>
      <c r="N11" t="str">
        <f t="shared" si="10"/>
        <v>咬</v>
      </c>
      <c r="O11" t="str">
        <f t="shared" si="11"/>
        <v>　</v>
      </c>
      <c r="Q11" t="str">
        <f t="shared" si="12"/>
        <v>王</v>
      </c>
      <c r="R11" t="s">
        <v>2624</v>
      </c>
      <c r="S11" t="str">
        <f t="shared" si="13"/>
        <v>暴</v>
      </c>
    </row>
    <row r="12" spans="1:19">
      <c r="A12" t="s">
        <v>22706</v>
      </c>
      <c r="B12" t="s">
        <v>22707</v>
      </c>
      <c r="C12" t="str">
        <f t="shared" si="0"/>
        <v>蛇纹熊  </v>
      </c>
      <c r="D12" t="str">
        <f t="shared" si="1"/>
        <v>　　豆狸　</v>
      </c>
      <c r="F12" t="str">
        <f t="shared" si="2"/>
        <v>蛇</v>
      </c>
      <c r="G12" t="str">
        <f t="shared" si="3"/>
        <v>纹</v>
      </c>
      <c r="H12" t="str">
        <f t="shared" si="4"/>
        <v>熊</v>
      </c>
      <c r="I12" t="str">
        <f t="shared" si="5"/>
        <v> </v>
      </c>
      <c r="J12" t="str">
        <f t="shared" si="6"/>
        <v> </v>
      </c>
      <c r="K12" t="str">
        <f t="shared" si="7"/>
        <v>　</v>
      </c>
      <c r="L12" t="str">
        <f t="shared" si="8"/>
        <v>　</v>
      </c>
      <c r="M12" t="str">
        <f t="shared" si="9"/>
        <v>豆</v>
      </c>
      <c r="N12" t="str">
        <f t="shared" si="10"/>
        <v>狸</v>
      </c>
      <c r="O12" t="str">
        <f t="shared" si="11"/>
        <v>　</v>
      </c>
      <c r="Q12" t="str">
        <f t="shared" si="12"/>
        <v>火</v>
      </c>
      <c r="R12" t="s">
        <v>1487</v>
      </c>
      <c r="S12" t="str">
        <f t="shared" si="13"/>
        <v>豹</v>
      </c>
    </row>
    <row r="13" spans="1:19">
      <c r="A13" t="s">
        <v>22708</v>
      </c>
      <c r="B13" t="s">
        <v>22709</v>
      </c>
      <c r="C13" t="str">
        <f t="shared" si="0"/>
        <v>直冲熊  </v>
      </c>
      <c r="D13" t="str">
        <f t="shared" si="1"/>
        <v>　　猛冲　</v>
      </c>
      <c r="F13" t="str">
        <f t="shared" si="2"/>
        <v>直</v>
      </c>
      <c r="G13" t="str">
        <f t="shared" si="3"/>
        <v>冲</v>
      </c>
      <c r="H13" t="str">
        <f t="shared" si="4"/>
        <v>熊</v>
      </c>
      <c r="I13" t="str">
        <f t="shared" si="5"/>
        <v> </v>
      </c>
      <c r="J13" t="str">
        <f t="shared" si="6"/>
        <v> </v>
      </c>
      <c r="K13" t="str">
        <f t="shared" si="7"/>
        <v>　</v>
      </c>
      <c r="L13" t="str">
        <f t="shared" si="8"/>
        <v>　</v>
      </c>
      <c r="M13" t="str">
        <f t="shared" si="9"/>
        <v>猛</v>
      </c>
      <c r="N13" t="str">
        <f t="shared" si="10"/>
        <v>冲</v>
      </c>
      <c r="O13" t="str">
        <f t="shared" si="11"/>
        <v>　</v>
      </c>
      <c r="Q13" t="str">
        <f t="shared" ref="Q13:Q22" si="14">MID($Q$1,(ROW()-2)*1+1,1)</f>
        <v>稚</v>
      </c>
      <c r="R13" t="s">
        <v>1672</v>
      </c>
      <c r="S13" t="str">
        <f t="shared" ref="S13:S22" si="15">MID($S$1,(ROW()-2)*1+1,1)</f>
        <v>爆</v>
      </c>
    </row>
    <row r="14" spans="1:19">
      <c r="A14" t="s">
        <v>22710</v>
      </c>
      <c r="B14" t="s">
        <v>22711</v>
      </c>
      <c r="C14" t="str">
        <f t="shared" si="0"/>
        <v>刺尾虫  </v>
      </c>
      <c r="D14" t="str">
        <f t="shared" si="1"/>
        <v>　虫宝宝　</v>
      </c>
      <c r="F14" t="str">
        <f t="shared" si="2"/>
        <v>刺</v>
      </c>
      <c r="G14" t="str">
        <f t="shared" si="3"/>
        <v>尾</v>
      </c>
      <c r="H14" t="str">
        <f t="shared" si="4"/>
        <v>虫</v>
      </c>
      <c r="I14" t="str">
        <f t="shared" si="5"/>
        <v> </v>
      </c>
      <c r="J14" t="str">
        <f t="shared" si="6"/>
        <v> </v>
      </c>
      <c r="K14" t="str">
        <f t="shared" si="7"/>
        <v>　</v>
      </c>
      <c r="L14" t="str">
        <f t="shared" si="8"/>
        <v>虫</v>
      </c>
      <c r="M14" t="str">
        <f t="shared" si="9"/>
        <v>宝</v>
      </c>
      <c r="N14" t="str">
        <f t="shared" si="10"/>
        <v>宝</v>
      </c>
      <c r="O14" t="str">
        <f t="shared" si="11"/>
        <v>　</v>
      </c>
      <c r="Q14" t="str">
        <f t="shared" si="14"/>
        <v>鸡</v>
      </c>
      <c r="R14" t="s">
        <v>2646</v>
      </c>
      <c r="S14" t="str">
        <f t="shared" si="15"/>
        <v>北</v>
      </c>
    </row>
    <row r="15" spans="1:19">
      <c r="A15" t="s">
        <v>22712</v>
      </c>
      <c r="B15" t="s">
        <v>12760</v>
      </c>
      <c r="C15" t="str">
        <f t="shared" si="0"/>
        <v>甲壳茧  </v>
      </c>
      <c r="D15" t="str">
        <f t="shared" si="1"/>
        <v>　　　蛹　</v>
      </c>
      <c r="F15" t="str">
        <f t="shared" si="2"/>
        <v>甲</v>
      </c>
      <c r="G15" t="str">
        <f t="shared" si="3"/>
        <v>壳</v>
      </c>
      <c r="H15" t="str">
        <f t="shared" si="4"/>
        <v>茧</v>
      </c>
      <c r="I15" t="str">
        <f t="shared" si="5"/>
        <v> </v>
      </c>
      <c r="J15" t="str">
        <f t="shared" si="6"/>
        <v> </v>
      </c>
      <c r="K15" t="str">
        <f t="shared" si="7"/>
        <v>　</v>
      </c>
      <c r="L15" t="str">
        <f t="shared" si="8"/>
        <v>　</v>
      </c>
      <c r="M15" t="str">
        <f t="shared" si="9"/>
        <v>　</v>
      </c>
      <c r="N15" t="str">
        <f t="shared" si="10"/>
        <v>蛹</v>
      </c>
      <c r="O15" t="str">
        <f t="shared" si="11"/>
        <v>　</v>
      </c>
      <c r="Q15" t="str">
        <f t="shared" si="14"/>
        <v>力</v>
      </c>
      <c r="R15" t="s">
        <v>2455</v>
      </c>
      <c r="S15" t="str">
        <f t="shared" si="15"/>
        <v>贝</v>
      </c>
    </row>
    <row r="16" spans="1:19">
      <c r="A16" t="s">
        <v>22713</v>
      </c>
      <c r="B16" t="s">
        <v>22714</v>
      </c>
      <c r="C16" t="str">
        <f t="shared" si="0"/>
        <v>狩猎凤蝶 </v>
      </c>
      <c r="D16" t="str">
        <f t="shared" si="1"/>
        <v>　　蝴蝶　</v>
      </c>
      <c r="F16" t="str">
        <f t="shared" si="2"/>
        <v>狩</v>
      </c>
      <c r="G16" t="str">
        <f t="shared" si="3"/>
        <v>猎</v>
      </c>
      <c r="H16" t="str">
        <f t="shared" si="4"/>
        <v>凤</v>
      </c>
      <c r="I16" t="str">
        <f t="shared" si="5"/>
        <v>蝶</v>
      </c>
      <c r="J16" t="str">
        <f t="shared" si="6"/>
        <v> </v>
      </c>
      <c r="K16" t="str">
        <f t="shared" si="7"/>
        <v>　</v>
      </c>
      <c r="L16" t="str">
        <f t="shared" si="8"/>
        <v>　</v>
      </c>
      <c r="M16" t="str">
        <f t="shared" si="9"/>
        <v>蝴</v>
      </c>
      <c r="N16" t="str">
        <f t="shared" si="10"/>
        <v>蝶</v>
      </c>
      <c r="O16" t="str">
        <f t="shared" si="11"/>
        <v>　</v>
      </c>
      <c r="Q16" t="str">
        <f t="shared" si="14"/>
        <v>壮</v>
      </c>
      <c r="R16" t="s">
        <v>2175</v>
      </c>
      <c r="S16" t="str">
        <f t="shared" si="15"/>
        <v>鼻</v>
      </c>
    </row>
    <row r="17" spans="1:19">
      <c r="A17" t="s">
        <v>22715</v>
      </c>
      <c r="B17" t="s">
        <v>12760</v>
      </c>
      <c r="C17" t="str">
        <f t="shared" si="0"/>
        <v>盾甲茧  </v>
      </c>
      <c r="D17" t="str">
        <f t="shared" si="1"/>
        <v>　　　蛹　</v>
      </c>
      <c r="F17" t="str">
        <f t="shared" si="2"/>
        <v>盾</v>
      </c>
      <c r="G17" t="str">
        <f t="shared" si="3"/>
        <v>甲</v>
      </c>
      <c r="H17" t="str">
        <f t="shared" si="4"/>
        <v>茧</v>
      </c>
      <c r="I17" t="str">
        <f t="shared" si="5"/>
        <v> </v>
      </c>
      <c r="J17" t="str">
        <f t="shared" si="6"/>
        <v> </v>
      </c>
      <c r="K17" t="str">
        <f t="shared" si="7"/>
        <v>　</v>
      </c>
      <c r="L17" t="str">
        <f t="shared" si="8"/>
        <v>　</v>
      </c>
      <c r="M17" t="str">
        <f t="shared" si="9"/>
        <v>　</v>
      </c>
      <c r="N17" t="str">
        <f t="shared" si="10"/>
        <v>蛹</v>
      </c>
      <c r="O17" t="str">
        <f t="shared" si="11"/>
        <v>　</v>
      </c>
      <c r="Q17" t="str">
        <f t="shared" si="14"/>
        <v>鸡</v>
      </c>
      <c r="R17" t="s">
        <v>2573</v>
      </c>
      <c r="S17" t="str">
        <f t="shared" si="15"/>
        <v>变</v>
      </c>
    </row>
    <row r="18" spans="1:19">
      <c r="A18" t="s">
        <v>22716</v>
      </c>
      <c r="B18" t="s">
        <v>22717</v>
      </c>
      <c r="C18" t="str">
        <f t="shared" si="0"/>
        <v>毒粉蛾  </v>
      </c>
      <c r="D18" t="str">
        <f t="shared" si="1"/>
        <v>　　毒蛾　</v>
      </c>
      <c r="F18" t="str">
        <f t="shared" si="2"/>
        <v>毒</v>
      </c>
      <c r="G18" t="str">
        <f t="shared" si="3"/>
        <v>粉</v>
      </c>
      <c r="H18" t="str">
        <f t="shared" si="4"/>
        <v>蛾</v>
      </c>
      <c r="I18" t="str">
        <f t="shared" si="5"/>
        <v> </v>
      </c>
      <c r="J18" t="str">
        <f t="shared" si="6"/>
        <v> </v>
      </c>
      <c r="K18" t="str">
        <f t="shared" si="7"/>
        <v>　</v>
      </c>
      <c r="L18" t="str">
        <f t="shared" si="8"/>
        <v>　</v>
      </c>
      <c r="M18" t="str">
        <f t="shared" si="9"/>
        <v>毒</v>
      </c>
      <c r="N18" t="str">
        <f t="shared" si="10"/>
        <v>蛾</v>
      </c>
      <c r="O18" t="str">
        <f t="shared" si="11"/>
        <v>　</v>
      </c>
      <c r="Q18" t="str">
        <f t="shared" si="14"/>
        <v>火</v>
      </c>
      <c r="R18" t="s">
        <v>2544</v>
      </c>
      <c r="S18" t="str">
        <f t="shared" si="15"/>
        <v>兵</v>
      </c>
    </row>
    <row r="19" spans="1:19">
      <c r="A19" t="s">
        <v>22718</v>
      </c>
      <c r="B19" t="s">
        <v>22719</v>
      </c>
      <c r="C19" t="str">
        <f t="shared" si="0"/>
        <v>莲叶童子 </v>
      </c>
      <c r="D19" t="str">
        <f t="shared" si="1"/>
        <v>　　浮萍　</v>
      </c>
      <c r="F19" t="str">
        <f t="shared" si="2"/>
        <v>莲</v>
      </c>
      <c r="G19" t="str">
        <f t="shared" si="3"/>
        <v>叶</v>
      </c>
      <c r="H19" t="str">
        <f t="shared" si="4"/>
        <v>童</v>
      </c>
      <c r="I19" t="str">
        <f t="shared" si="5"/>
        <v>子</v>
      </c>
      <c r="J19" t="str">
        <f t="shared" si="6"/>
        <v> </v>
      </c>
      <c r="K19" t="str">
        <f t="shared" si="7"/>
        <v>　</v>
      </c>
      <c r="L19" t="str">
        <f t="shared" si="8"/>
        <v>　</v>
      </c>
      <c r="M19" t="str">
        <f t="shared" si="9"/>
        <v>浮</v>
      </c>
      <c r="N19" t="str">
        <f t="shared" si="10"/>
        <v>萍</v>
      </c>
      <c r="O19" t="str">
        <f t="shared" si="11"/>
        <v>　</v>
      </c>
      <c r="Q19" t="str">
        <f t="shared" si="14"/>
        <v>焰</v>
      </c>
      <c r="R19" t="s">
        <v>2597</v>
      </c>
      <c r="S19" t="str">
        <f t="shared" si="15"/>
        <v>冰</v>
      </c>
    </row>
    <row r="20" spans="1:19">
      <c r="A20" t="s">
        <v>22720</v>
      </c>
      <c r="B20" t="s">
        <v>22721</v>
      </c>
      <c r="C20" t="str">
        <f t="shared" si="0"/>
        <v>莲帽小童 </v>
      </c>
      <c r="D20" t="str">
        <f t="shared" si="1"/>
        <v>　　爽朗　</v>
      </c>
      <c r="F20" t="str">
        <f t="shared" si="2"/>
        <v>莲</v>
      </c>
      <c r="G20" t="str">
        <f t="shared" si="3"/>
        <v>帽</v>
      </c>
      <c r="H20" t="str">
        <f t="shared" si="4"/>
        <v>小</v>
      </c>
      <c r="I20" t="str">
        <f t="shared" si="5"/>
        <v>童</v>
      </c>
      <c r="J20" t="str">
        <f t="shared" si="6"/>
        <v> </v>
      </c>
      <c r="K20" t="str">
        <f t="shared" si="7"/>
        <v>　</v>
      </c>
      <c r="L20" t="str">
        <f t="shared" si="8"/>
        <v>　</v>
      </c>
      <c r="M20" t="str">
        <f t="shared" si="9"/>
        <v>爽</v>
      </c>
      <c r="N20" t="str">
        <f t="shared" si="10"/>
        <v>朗</v>
      </c>
      <c r="O20" t="str">
        <f t="shared" si="11"/>
        <v>　</v>
      </c>
      <c r="Q20" t="str">
        <f t="shared" si="14"/>
        <v>鸡</v>
      </c>
      <c r="R20" t="s">
        <v>1564</v>
      </c>
      <c r="S20" t="str">
        <f t="shared" si="15"/>
        <v>波</v>
      </c>
    </row>
    <row r="21" spans="1:19">
      <c r="A21" t="s">
        <v>22722</v>
      </c>
      <c r="B21" t="s">
        <v>22723</v>
      </c>
      <c r="C21" t="str">
        <f t="shared" si="0"/>
        <v>乐天河童 </v>
      </c>
      <c r="D21" t="str">
        <f t="shared" si="1"/>
        <v>　　乐天　</v>
      </c>
      <c r="F21" t="str">
        <f t="shared" si="2"/>
        <v>乐</v>
      </c>
      <c r="G21" t="str">
        <f t="shared" si="3"/>
        <v>天</v>
      </c>
      <c r="H21" t="str">
        <f t="shared" si="4"/>
        <v>河</v>
      </c>
      <c r="I21" t="str">
        <f t="shared" si="5"/>
        <v>童</v>
      </c>
      <c r="J21" t="str">
        <f t="shared" si="6"/>
        <v> </v>
      </c>
      <c r="K21" t="str">
        <f t="shared" si="7"/>
        <v>　</v>
      </c>
      <c r="L21" t="str">
        <f t="shared" si="8"/>
        <v>　</v>
      </c>
      <c r="M21" t="str">
        <f t="shared" si="9"/>
        <v>乐</v>
      </c>
      <c r="N21" t="str">
        <f t="shared" si="10"/>
        <v>天</v>
      </c>
      <c r="O21" t="str">
        <f t="shared" si="11"/>
        <v>　</v>
      </c>
      <c r="Q21" t="str">
        <f t="shared" si="14"/>
        <v>水</v>
      </c>
      <c r="R21" t="s">
        <v>1360</v>
      </c>
      <c r="S21" t="str">
        <f t="shared" si="15"/>
        <v>勃</v>
      </c>
    </row>
    <row r="22" spans="1:19">
      <c r="A22" t="s">
        <v>22724</v>
      </c>
      <c r="B22" t="s">
        <v>22725</v>
      </c>
      <c r="C22" t="str">
        <f t="shared" si="0"/>
        <v>橡实果  </v>
      </c>
      <c r="D22" t="str">
        <f t="shared" si="1"/>
        <v>　　橡实　</v>
      </c>
      <c r="F22" t="str">
        <f t="shared" si="2"/>
        <v>橡</v>
      </c>
      <c r="G22" t="str">
        <f t="shared" si="3"/>
        <v>实</v>
      </c>
      <c r="H22" t="str">
        <f t="shared" si="4"/>
        <v>果</v>
      </c>
      <c r="I22" t="str">
        <f t="shared" si="5"/>
        <v> </v>
      </c>
      <c r="J22" t="str">
        <f t="shared" si="6"/>
        <v> </v>
      </c>
      <c r="K22" t="str">
        <f t="shared" si="7"/>
        <v>　</v>
      </c>
      <c r="L22" t="str">
        <f t="shared" si="8"/>
        <v>　</v>
      </c>
      <c r="M22" t="str">
        <f t="shared" si="9"/>
        <v>橡</v>
      </c>
      <c r="N22" t="str">
        <f t="shared" si="10"/>
        <v>实</v>
      </c>
      <c r="O22" t="str">
        <f t="shared" si="11"/>
        <v>　</v>
      </c>
      <c r="Q22" t="str">
        <f t="shared" si="14"/>
        <v>跃</v>
      </c>
      <c r="R22" t="s">
        <v>2251</v>
      </c>
      <c r="S22" t="str">
        <f t="shared" si="15"/>
        <v>草</v>
      </c>
    </row>
    <row r="23" spans="1:19">
      <c r="A23" t="s">
        <v>22726</v>
      </c>
      <c r="B23" t="s">
        <v>22727</v>
      </c>
      <c r="C23" t="str">
        <f t="shared" si="0"/>
        <v>长鼻叶  </v>
      </c>
      <c r="D23" t="str">
        <f t="shared" si="1"/>
        <v>　　捉弄　</v>
      </c>
      <c r="F23" t="str">
        <f t="shared" si="2"/>
        <v>长</v>
      </c>
      <c r="G23" t="str">
        <f t="shared" si="3"/>
        <v>鼻</v>
      </c>
      <c r="H23" t="str">
        <f t="shared" si="4"/>
        <v>叶</v>
      </c>
      <c r="I23" t="str">
        <f t="shared" si="5"/>
        <v> </v>
      </c>
      <c r="J23" t="str">
        <f t="shared" si="6"/>
        <v> </v>
      </c>
      <c r="K23" t="str">
        <f t="shared" si="7"/>
        <v>　</v>
      </c>
      <c r="L23" t="str">
        <f t="shared" si="8"/>
        <v>　</v>
      </c>
      <c r="M23" t="str">
        <f t="shared" si="9"/>
        <v>捉</v>
      </c>
      <c r="N23" t="str">
        <f t="shared" si="10"/>
        <v>弄</v>
      </c>
      <c r="O23" t="str">
        <f t="shared" si="11"/>
        <v>　</v>
      </c>
      <c r="Q23" t="str">
        <f t="shared" ref="Q23:Q32" si="16">MID($Q$1,(ROW()-2)*1+1,1)</f>
        <v>鱼</v>
      </c>
      <c r="R23" t="s">
        <v>1631</v>
      </c>
      <c r="S23" t="str">
        <f t="shared" ref="S23:S32" si="17">MID($S$1,(ROW()-2)*1+1,1)</f>
        <v>叉</v>
      </c>
    </row>
    <row r="24" spans="1:19">
      <c r="A24" t="s">
        <v>22728</v>
      </c>
      <c r="B24" t="s">
        <v>22729</v>
      </c>
      <c r="C24" t="str">
        <f t="shared" si="0"/>
        <v>狡猾天狗 </v>
      </c>
      <c r="D24" t="str">
        <f t="shared" si="1"/>
        <v>　　邪恶　</v>
      </c>
      <c r="F24" t="str">
        <f t="shared" si="2"/>
        <v>狡</v>
      </c>
      <c r="G24" t="str">
        <f t="shared" si="3"/>
        <v>猾</v>
      </c>
      <c r="H24" t="str">
        <f t="shared" si="4"/>
        <v>天</v>
      </c>
      <c r="I24" t="str">
        <f t="shared" si="5"/>
        <v>狗</v>
      </c>
      <c r="J24" t="str">
        <f t="shared" si="6"/>
        <v> </v>
      </c>
      <c r="K24" t="str">
        <f t="shared" si="7"/>
        <v>　</v>
      </c>
      <c r="L24" t="str">
        <f t="shared" si="8"/>
        <v>　</v>
      </c>
      <c r="M24" t="str">
        <f t="shared" si="9"/>
        <v>邪</v>
      </c>
      <c r="N24" t="str">
        <f t="shared" si="10"/>
        <v>恶</v>
      </c>
      <c r="O24" t="str">
        <f t="shared" si="11"/>
        <v>　</v>
      </c>
      <c r="Q24" t="str">
        <f t="shared" si="16"/>
        <v>沼</v>
      </c>
      <c r="R24" t="s">
        <v>2032</v>
      </c>
      <c r="S24" t="str">
        <f t="shared" si="17"/>
        <v>长</v>
      </c>
    </row>
    <row r="25" spans="1:19">
      <c r="A25" t="s">
        <v>22730</v>
      </c>
      <c r="B25" t="s">
        <v>22731</v>
      </c>
      <c r="C25" t="str">
        <f t="shared" si="0"/>
        <v>傲骨燕  </v>
      </c>
      <c r="D25" t="str">
        <f t="shared" si="1"/>
        <v>　　幼燕　</v>
      </c>
      <c r="F25" t="str">
        <f t="shared" si="2"/>
        <v>傲</v>
      </c>
      <c r="G25" t="str">
        <f t="shared" si="3"/>
        <v>骨</v>
      </c>
      <c r="H25" t="str">
        <f t="shared" si="4"/>
        <v>燕</v>
      </c>
      <c r="I25" t="str">
        <f t="shared" si="5"/>
        <v> </v>
      </c>
      <c r="J25" t="str">
        <f t="shared" si="6"/>
        <v> </v>
      </c>
      <c r="K25" t="str">
        <f t="shared" si="7"/>
        <v>　</v>
      </c>
      <c r="L25" t="str">
        <f t="shared" si="8"/>
        <v>　</v>
      </c>
      <c r="M25" t="str">
        <f t="shared" si="9"/>
        <v>幼</v>
      </c>
      <c r="N25" t="str">
        <f t="shared" si="10"/>
        <v>燕</v>
      </c>
      <c r="O25" t="str">
        <f t="shared" si="11"/>
        <v>　</v>
      </c>
      <c r="Q25" t="str">
        <f t="shared" si="16"/>
        <v>跃</v>
      </c>
      <c r="R25" t="s">
        <v>1139</v>
      </c>
      <c r="S25" t="str">
        <f t="shared" si="17"/>
        <v>超</v>
      </c>
    </row>
    <row r="26" spans="1:19">
      <c r="A26" t="s">
        <v>22732</v>
      </c>
      <c r="B26" t="s">
        <v>22733</v>
      </c>
      <c r="C26" t="str">
        <f t="shared" si="0"/>
        <v>大王燕  </v>
      </c>
      <c r="D26" t="str">
        <f t="shared" si="1"/>
        <v>　　燕子　</v>
      </c>
      <c r="F26" t="str">
        <f t="shared" si="2"/>
        <v>大</v>
      </c>
      <c r="G26" t="str">
        <f t="shared" si="3"/>
        <v>王</v>
      </c>
      <c r="H26" t="str">
        <f t="shared" si="4"/>
        <v>燕</v>
      </c>
      <c r="I26" t="str">
        <f t="shared" si="5"/>
        <v> </v>
      </c>
      <c r="J26" t="str">
        <f t="shared" si="6"/>
        <v> </v>
      </c>
      <c r="K26" t="str">
        <f t="shared" si="7"/>
        <v>　</v>
      </c>
      <c r="L26" t="str">
        <f t="shared" si="8"/>
        <v>　</v>
      </c>
      <c r="M26" t="str">
        <f t="shared" si="9"/>
        <v>燕</v>
      </c>
      <c r="N26" t="str">
        <f t="shared" si="10"/>
        <v>子</v>
      </c>
      <c r="O26" t="str">
        <f t="shared" si="11"/>
        <v>　</v>
      </c>
      <c r="Q26" t="str">
        <f t="shared" si="16"/>
        <v>鱼</v>
      </c>
      <c r="R26" t="s">
        <v>2107</v>
      </c>
      <c r="S26" t="str">
        <f t="shared" si="17"/>
        <v>朝</v>
      </c>
    </row>
    <row r="27" spans="1:19">
      <c r="A27" t="s">
        <v>22734</v>
      </c>
      <c r="B27" t="s">
        <v>22735</v>
      </c>
      <c r="C27" t="str">
        <f t="shared" si="0"/>
        <v>长翅鸥  </v>
      </c>
      <c r="D27" t="str">
        <f t="shared" si="1"/>
        <v>　　海鸥　</v>
      </c>
      <c r="F27" t="str">
        <f t="shared" si="2"/>
        <v>长</v>
      </c>
      <c r="G27" t="str">
        <f t="shared" si="3"/>
        <v>翅</v>
      </c>
      <c r="H27" t="str">
        <f t="shared" si="4"/>
        <v>鸥</v>
      </c>
      <c r="I27" t="str">
        <f t="shared" si="5"/>
        <v> </v>
      </c>
      <c r="J27" t="str">
        <f t="shared" si="6"/>
        <v> </v>
      </c>
      <c r="K27" t="str">
        <f t="shared" si="7"/>
        <v>　</v>
      </c>
      <c r="L27" t="str">
        <f t="shared" si="8"/>
        <v>　</v>
      </c>
      <c r="M27" t="str">
        <f t="shared" si="9"/>
        <v>海</v>
      </c>
      <c r="N27" t="str">
        <f t="shared" si="10"/>
        <v>鸥</v>
      </c>
      <c r="O27" t="str">
        <f t="shared" si="11"/>
        <v>　</v>
      </c>
      <c r="Q27" t="str">
        <f t="shared" si="16"/>
        <v>巨</v>
      </c>
      <c r="R27" t="s">
        <v>2307</v>
      </c>
      <c r="S27" t="str">
        <f t="shared" si="17"/>
        <v>秤</v>
      </c>
    </row>
    <row r="28" spans="1:19">
      <c r="A28" t="s">
        <v>22736</v>
      </c>
      <c r="B28" t="s">
        <v>22737</v>
      </c>
      <c r="C28" t="str">
        <f t="shared" si="0"/>
        <v>大嘴鸥  </v>
      </c>
      <c r="D28" t="str">
        <f t="shared" si="1"/>
        <v>　　水鸟　</v>
      </c>
      <c r="F28" t="str">
        <f t="shared" si="2"/>
        <v>大</v>
      </c>
      <c r="G28" t="str">
        <f t="shared" si="3"/>
        <v>嘴</v>
      </c>
      <c r="H28" t="str">
        <f t="shared" si="4"/>
        <v>鸥</v>
      </c>
      <c r="I28" t="str">
        <f t="shared" si="5"/>
        <v> </v>
      </c>
      <c r="J28" t="str">
        <f t="shared" si="6"/>
        <v> </v>
      </c>
      <c r="K28" t="str">
        <f t="shared" si="7"/>
        <v>　</v>
      </c>
      <c r="L28" t="str">
        <f t="shared" si="8"/>
        <v>　</v>
      </c>
      <c r="M28" t="str">
        <f t="shared" si="9"/>
        <v>水</v>
      </c>
      <c r="N28" t="str">
        <f t="shared" si="10"/>
        <v>鸟</v>
      </c>
      <c r="O28" t="str">
        <f t="shared" si="11"/>
        <v>　</v>
      </c>
      <c r="Q28" t="str">
        <f t="shared" si="16"/>
        <v>沼</v>
      </c>
      <c r="R28" t="s">
        <v>2394</v>
      </c>
      <c r="S28" t="str">
        <f t="shared" si="17"/>
        <v>匙</v>
      </c>
    </row>
    <row r="29" spans="1:19">
      <c r="A29" t="s">
        <v>22738</v>
      </c>
      <c r="B29" t="s">
        <v>22739</v>
      </c>
      <c r="C29" t="str">
        <f t="shared" si="0"/>
        <v>拉鲁拉丝 </v>
      </c>
      <c r="D29" t="str">
        <f t="shared" si="1"/>
        <v>　　心情　</v>
      </c>
      <c r="F29" t="str">
        <f t="shared" si="2"/>
        <v>拉</v>
      </c>
      <c r="G29" t="str">
        <f t="shared" si="3"/>
        <v>鲁</v>
      </c>
      <c r="H29" t="str">
        <f t="shared" si="4"/>
        <v>拉</v>
      </c>
      <c r="I29" t="str">
        <f t="shared" si="5"/>
        <v>丝</v>
      </c>
      <c r="J29" t="str">
        <f t="shared" si="6"/>
        <v> </v>
      </c>
      <c r="K29" t="str">
        <f t="shared" si="7"/>
        <v>　</v>
      </c>
      <c r="L29" t="str">
        <f t="shared" si="8"/>
        <v>　</v>
      </c>
      <c r="M29" t="str">
        <f t="shared" si="9"/>
        <v>心</v>
      </c>
      <c r="N29" t="str">
        <f t="shared" si="10"/>
        <v>情</v>
      </c>
      <c r="O29" t="str">
        <f t="shared" si="11"/>
        <v>　</v>
      </c>
      <c r="Q29" t="str">
        <f t="shared" si="16"/>
        <v>怪</v>
      </c>
      <c r="R29" t="s">
        <v>2619</v>
      </c>
      <c r="S29" t="str">
        <f t="shared" si="17"/>
        <v>翅</v>
      </c>
    </row>
    <row r="30" spans="1:19">
      <c r="A30" t="s">
        <v>22740</v>
      </c>
      <c r="B30" t="s">
        <v>22741</v>
      </c>
      <c r="C30" t="str">
        <f t="shared" si="0"/>
        <v>奇鲁莉安 </v>
      </c>
      <c r="D30" t="str">
        <f t="shared" si="1"/>
        <v>　　感情　</v>
      </c>
      <c r="F30" t="str">
        <f t="shared" si="2"/>
        <v>奇</v>
      </c>
      <c r="G30" t="str">
        <f t="shared" si="3"/>
        <v>鲁</v>
      </c>
      <c r="H30" t="str">
        <f t="shared" si="4"/>
        <v>莉</v>
      </c>
      <c r="I30" t="str">
        <f t="shared" si="5"/>
        <v>安</v>
      </c>
      <c r="J30" t="str">
        <f t="shared" si="6"/>
        <v> </v>
      </c>
      <c r="K30" t="str">
        <f t="shared" si="7"/>
        <v>　</v>
      </c>
      <c r="L30" t="str">
        <f t="shared" si="8"/>
        <v>　</v>
      </c>
      <c r="M30" t="str">
        <f t="shared" si="9"/>
        <v>感</v>
      </c>
      <c r="N30" t="str">
        <f t="shared" si="10"/>
        <v>情</v>
      </c>
      <c r="O30" t="str">
        <f t="shared" si="11"/>
        <v>　</v>
      </c>
      <c r="Q30" t="str">
        <f t="shared" si="16"/>
        <v>土</v>
      </c>
      <c r="R30" t="s">
        <v>1086</v>
      </c>
      <c r="S30" t="str">
        <f t="shared" si="17"/>
        <v>冲</v>
      </c>
    </row>
    <row r="31" spans="1:19">
      <c r="A31" t="s">
        <v>22742</v>
      </c>
      <c r="B31" t="s">
        <v>22743</v>
      </c>
      <c r="C31" t="str">
        <f t="shared" si="0"/>
        <v>沙奈朵  </v>
      </c>
      <c r="D31" t="str">
        <f t="shared" si="1"/>
        <v>　　包容　</v>
      </c>
      <c r="F31" t="str">
        <f t="shared" si="2"/>
        <v>沙</v>
      </c>
      <c r="G31" t="str">
        <f t="shared" si="3"/>
        <v>奈</v>
      </c>
      <c r="H31" t="str">
        <f t="shared" si="4"/>
        <v>朵</v>
      </c>
      <c r="I31" t="str">
        <f t="shared" si="5"/>
        <v> </v>
      </c>
      <c r="J31" t="str">
        <f t="shared" si="6"/>
        <v> </v>
      </c>
      <c r="K31" t="str">
        <f t="shared" si="7"/>
        <v>　</v>
      </c>
      <c r="L31" t="str">
        <f t="shared" si="8"/>
        <v>　</v>
      </c>
      <c r="M31" t="str">
        <f t="shared" si="9"/>
        <v>包</v>
      </c>
      <c r="N31" t="str">
        <f t="shared" si="10"/>
        <v>容</v>
      </c>
      <c r="O31" t="str">
        <f t="shared" si="11"/>
        <v>　</v>
      </c>
      <c r="Q31" t="str">
        <f t="shared" si="16"/>
        <v>狼</v>
      </c>
      <c r="R31" t="s">
        <v>1127</v>
      </c>
      <c r="S31" t="str">
        <f t="shared" si="17"/>
        <v>虫</v>
      </c>
    </row>
    <row r="32" spans="1:19">
      <c r="A32" t="s">
        <v>22744</v>
      </c>
      <c r="B32" t="s">
        <v>22745</v>
      </c>
      <c r="C32" t="str">
        <f t="shared" si="0"/>
        <v>溜溜糖球 </v>
      </c>
      <c r="D32" t="str">
        <f t="shared" si="1"/>
        <v>　　水黾　</v>
      </c>
      <c r="F32" t="str">
        <f t="shared" si="2"/>
        <v>溜</v>
      </c>
      <c r="G32" t="str">
        <f t="shared" si="3"/>
        <v>溜</v>
      </c>
      <c r="H32" t="str">
        <f t="shared" si="4"/>
        <v>糖</v>
      </c>
      <c r="I32" t="str">
        <f t="shared" si="5"/>
        <v>球</v>
      </c>
      <c r="J32" t="str">
        <f t="shared" si="6"/>
        <v> </v>
      </c>
      <c r="K32" t="str">
        <f t="shared" si="7"/>
        <v>　</v>
      </c>
      <c r="L32" t="str">
        <f t="shared" si="8"/>
        <v>　</v>
      </c>
      <c r="M32" t="str">
        <f t="shared" si="9"/>
        <v>水</v>
      </c>
      <c r="N32" t="str">
        <f t="shared" si="10"/>
        <v>黾</v>
      </c>
      <c r="O32" t="str">
        <f t="shared" si="11"/>
        <v>　</v>
      </c>
      <c r="Q32" t="str">
        <f t="shared" si="16"/>
        <v>犬</v>
      </c>
      <c r="R32" t="s">
        <v>2302</v>
      </c>
      <c r="S32" t="str">
        <f t="shared" si="17"/>
        <v>丑</v>
      </c>
    </row>
    <row r="33" spans="1:19">
      <c r="A33" t="s">
        <v>22746</v>
      </c>
      <c r="B33" t="s">
        <v>22747</v>
      </c>
      <c r="C33" t="str">
        <f t="shared" si="0"/>
        <v>雨翅蛾  </v>
      </c>
      <c r="D33" t="str">
        <f t="shared" si="1"/>
        <v>　　眼珠　</v>
      </c>
      <c r="F33" t="str">
        <f t="shared" si="2"/>
        <v>雨</v>
      </c>
      <c r="G33" t="str">
        <f t="shared" si="3"/>
        <v>翅</v>
      </c>
      <c r="H33" t="str">
        <f t="shared" si="4"/>
        <v>蛾</v>
      </c>
      <c r="I33" t="str">
        <f t="shared" si="5"/>
        <v> </v>
      </c>
      <c r="J33" t="str">
        <f t="shared" si="6"/>
        <v> </v>
      </c>
      <c r="K33" t="str">
        <f t="shared" si="7"/>
        <v>　</v>
      </c>
      <c r="L33" t="str">
        <f t="shared" si="8"/>
        <v>　</v>
      </c>
      <c r="M33" t="str">
        <f t="shared" si="9"/>
        <v>眼</v>
      </c>
      <c r="N33" t="str">
        <f t="shared" si="10"/>
        <v>珠</v>
      </c>
      <c r="O33" t="str">
        <f t="shared" si="11"/>
        <v>　</v>
      </c>
      <c r="Q33" t="str">
        <f t="shared" ref="Q33:Q42" si="18">MID($Q$1,(ROW()-2)*1+1,1)</f>
        <v>大</v>
      </c>
      <c r="R33" t="s">
        <v>1092</v>
      </c>
      <c r="S33" t="str">
        <f t="shared" ref="S33:S42" si="19">MID($S$1,(ROW()-2)*1+1,1)</f>
        <v>臭</v>
      </c>
    </row>
    <row r="34" spans="1:19">
      <c r="A34" t="s">
        <v>22748</v>
      </c>
      <c r="B34" t="s">
        <v>22749</v>
      </c>
      <c r="C34" t="str">
        <f t="shared" si="0"/>
        <v>蘑蘑菇  </v>
      </c>
      <c r="D34" t="str">
        <f t="shared" si="1"/>
        <v>　　蘑菇　</v>
      </c>
      <c r="F34" t="str">
        <f t="shared" si="2"/>
        <v>蘑</v>
      </c>
      <c r="G34" t="str">
        <f t="shared" si="3"/>
        <v>蘑</v>
      </c>
      <c r="H34" t="str">
        <f t="shared" si="4"/>
        <v>菇</v>
      </c>
      <c r="I34" t="str">
        <f t="shared" si="5"/>
        <v> </v>
      </c>
      <c r="J34" t="str">
        <f t="shared" si="6"/>
        <v> </v>
      </c>
      <c r="K34" t="str">
        <f t="shared" si="7"/>
        <v>　</v>
      </c>
      <c r="L34" t="str">
        <f t="shared" si="8"/>
        <v>　</v>
      </c>
      <c r="M34" t="str">
        <f t="shared" si="9"/>
        <v>蘑</v>
      </c>
      <c r="N34" t="str">
        <f t="shared" si="10"/>
        <v>菇</v>
      </c>
      <c r="O34" t="str">
        <f t="shared" si="11"/>
        <v>　</v>
      </c>
      <c r="Q34" t="str">
        <f t="shared" si="18"/>
        <v>狼</v>
      </c>
      <c r="R34" t="s">
        <v>1504</v>
      </c>
      <c r="S34" t="str">
        <f t="shared" si="19"/>
        <v>触</v>
      </c>
    </row>
    <row r="35" spans="1:19">
      <c r="A35" t="s">
        <v>22750</v>
      </c>
      <c r="B35" t="s">
        <v>22749</v>
      </c>
      <c r="C35" t="str">
        <f t="shared" si="0"/>
        <v>斗笠菇  </v>
      </c>
      <c r="D35" t="str">
        <f t="shared" si="1"/>
        <v>　　蘑菇　</v>
      </c>
      <c r="F35" t="str">
        <f t="shared" si="2"/>
        <v>斗</v>
      </c>
      <c r="G35" t="str">
        <f t="shared" si="3"/>
        <v>笠</v>
      </c>
      <c r="H35" t="str">
        <f t="shared" si="4"/>
        <v>菇</v>
      </c>
      <c r="I35" t="str">
        <f t="shared" si="5"/>
        <v> </v>
      </c>
      <c r="J35" t="str">
        <f t="shared" si="6"/>
        <v> </v>
      </c>
      <c r="K35" t="str">
        <f t="shared" si="7"/>
        <v>　</v>
      </c>
      <c r="L35" t="str">
        <f t="shared" si="8"/>
        <v>　</v>
      </c>
      <c r="M35" t="str">
        <f t="shared" si="9"/>
        <v>蘑</v>
      </c>
      <c r="N35" t="str">
        <f t="shared" si="10"/>
        <v>菇</v>
      </c>
      <c r="O35" t="str">
        <f t="shared" si="11"/>
        <v>　</v>
      </c>
      <c r="Q35" t="str">
        <f t="shared" si="18"/>
        <v>犬</v>
      </c>
      <c r="R35" t="s">
        <v>1585</v>
      </c>
      <c r="S35" t="str">
        <f t="shared" si="19"/>
        <v>穿</v>
      </c>
    </row>
    <row r="36" spans="1:19">
      <c r="A36" t="s">
        <v>22751</v>
      </c>
      <c r="B36" t="s">
        <v>22752</v>
      </c>
      <c r="C36" t="str">
        <f t="shared" si="0"/>
        <v>懒人獭  </v>
      </c>
      <c r="D36" t="str">
        <f t="shared" si="1"/>
        <v>　　懒人　</v>
      </c>
      <c r="F36" t="str">
        <f t="shared" si="2"/>
        <v>懒</v>
      </c>
      <c r="G36" t="str">
        <f t="shared" si="3"/>
        <v>人</v>
      </c>
      <c r="H36" t="str">
        <f t="shared" si="4"/>
        <v>獭</v>
      </c>
      <c r="I36" t="str">
        <f t="shared" si="5"/>
        <v> </v>
      </c>
      <c r="J36" t="str">
        <f t="shared" si="6"/>
        <v> </v>
      </c>
      <c r="K36" t="str">
        <f t="shared" si="7"/>
        <v>　</v>
      </c>
      <c r="L36" t="str">
        <f t="shared" si="8"/>
        <v>　</v>
      </c>
      <c r="M36" t="str">
        <f t="shared" si="9"/>
        <v>懒</v>
      </c>
      <c r="N36" t="str">
        <f t="shared" si="10"/>
        <v>人</v>
      </c>
      <c r="O36" t="str">
        <f t="shared" si="11"/>
        <v>　</v>
      </c>
      <c r="Q36" t="str">
        <f t="shared" si="18"/>
        <v>蛇</v>
      </c>
      <c r="R36" t="s">
        <v>1516</v>
      </c>
      <c r="S36" t="str">
        <f t="shared" si="19"/>
        <v>磁</v>
      </c>
    </row>
    <row r="37" spans="1:19">
      <c r="A37" t="s">
        <v>22753</v>
      </c>
      <c r="B37" t="s">
        <v>22754</v>
      </c>
      <c r="C37" t="str">
        <f t="shared" si="0"/>
        <v>过动猿  </v>
      </c>
      <c r="D37" t="str">
        <f t="shared" si="1"/>
        <v>　　暴猿　</v>
      </c>
      <c r="F37" t="str">
        <f t="shared" si="2"/>
        <v>过</v>
      </c>
      <c r="G37" t="str">
        <f t="shared" si="3"/>
        <v>动</v>
      </c>
      <c r="H37" t="str">
        <f t="shared" si="4"/>
        <v>猿</v>
      </c>
      <c r="I37" t="str">
        <f t="shared" si="5"/>
        <v> </v>
      </c>
      <c r="J37" t="str">
        <f t="shared" si="6"/>
        <v> </v>
      </c>
      <c r="K37" t="str">
        <f t="shared" si="7"/>
        <v>　</v>
      </c>
      <c r="L37" t="str">
        <f t="shared" si="8"/>
        <v>　</v>
      </c>
      <c r="M37" t="str">
        <f t="shared" si="9"/>
        <v>暴</v>
      </c>
      <c r="N37" t="str">
        <f t="shared" si="10"/>
        <v>猿</v>
      </c>
      <c r="O37" t="str">
        <f t="shared" si="11"/>
        <v>　</v>
      </c>
      <c r="Q37" t="str">
        <f t="shared" si="18"/>
        <v>纹</v>
      </c>
      <c r="R37" t="s">
        <v>2727</v>
      </c>
      <c r="S37" t="str">
        <f t="shared" si="19"/>
        <v>刺</v>
      </c>
    </row>
    <row r="38" spans="1:19">
      <c r="A38" t="s">
        <v>22755</v>
      </c>
      <c r="B38" t="s">
        <v>22756</v>
      </c>
      <c r="C38" t="str">
        <f t="shared" si="0"/>
        <v>请假王  </v>
      </c>
      <c r="D38" t="str">
        <f t="shared" si="1"/>
        <v>　怕麻烦　</v>
      </c>
      <c r="F38" t="str">
        <f t="shared" si="2"/>
        <v>请</v>
      </c>
      <c r="G38" t="str">
        <f t="shared" si="3"/>
        <v>假</v>
      </c>
      <c r="H38" t="str">
        <f t="shared" si="4"/>
        <v>王</v>
      </c>
      <c r="I38" t="str">
        <f t="shared" si="5"/>
        <v> </v>
      </c>
      <c r="J38" t="str">
        <f t="shared" si="6"/>
        <v> </v>
      </c>
      <c r="K38" t="str">
        <f t="shared" si="7"/>
        <v>　</v>
      </c>
      <c r="L38" t="str">
        <f t="shared" si="8"/>
        <v>怕</v>
      </c>
      <c r="M38" t="str">
        <f t="shared" si="9"/>
        <v>麻</v>
      </c>
      <c r="N38" t="str">
        <f t="shared" si="10"/>
        <v>烦</v>
      </c>
      <c r="O38" t="str">
        <f t="shared" si="11"/>
        <v>　</v>
      </c>
      <c r="Q38" t="str">
        <f t="shared" si="18"/>
        <v>熊</v>
      </c>
      <c r="R38" t="s">
        <v>1690</v>
      </c>
      <c r="S38" t="str">
        <f t="shared" si="19"/>
        <v>达</v>
      </c>
    </row>
    <row r="39" spans="1:19">
      <c r="A39" t="s">
        <v>22757</v>
      </c>
      <c r="B39" t="s">
        <v>22758</v>
      </c>
      <c r="C39" t="str">
        <f t="shared" si="0"/>
        <v>凯西   </v>
      </c>
      <c r="D39" t="str">
        <f t="shared" si="1"/>
        <v>　　念力　</v>
      </c>
      <c r="F39" t="str">
        <f t="shared" si="2"/>
        <v>凯</v>
      </c>
      <c r="G39" t="str">
        <f t="shared" si="3"/>
        <v>西</v>
      </c>
      <c r="H39" t="str">
        <f t="shared" si="4"/>
        <v> </v>
      </c>
      <c r="I39" t="str">
        <f t="shared" si="5"/>
        <v> </v>
      </c>
      <c r="J39" t="str">
        <f t="shared" si="6"/>
        <v> </v>
      </c>
      <c r="K39" t="str">
        <f t="shared" si="7"/>
        <v>　</v>
      </c>
      <c r="L39" t="str">
        <f t="shared" si="8"/>
        <v>　</v>
      </c>
      <c r="M39" t="str">
        <f t="shared" si="9"/>
        <v>念</v>
      </c>
      <c r="N39" t="str">
        <f t="shared" si="10"/>
        <v>力</v>
      </c>
      <c r="O39" t="str">
        <f t="shared" si="11"/>
        <v>　</v>
      </c>
      <c r="Q39" t="str">
        <f t="shared" si="18"/>
        <v>直</v>
      </c>
      <c r="R39" t="s">
        <v>1276</v>
      </c>
      <c r="S39" t="str">
        <f t="shared" si="19"/>
        <v>大</v>
      </c>
    </row>
    <row r="40" spans="1:19">
      <c r="A40" t="s">
        <v>22759</v>
      </c>
      <c r="B40" t="s">
        <v>22758</v>
      </c>
      <c r="C40" t="str">
        <f t="shared" si="0"/>
        <v>勇基拉  </v>
      </c>
      <c r="D40" t="str">
        <f t="shared" si="1"/>
        <v>　　念力　</v>
      </c>
      <c r="F40" t="str">
        <f t="shared" si="2"/>
        <v>勇</v>
      </c>
      <c r="G40" t="str">
        <f t="shared" si="3"/>
        <v>基</v>
      </c>
      <c r="H40" t="str">
        <f t="shared" si="4"/>
        <v>拉</v>
      </c>
      <c r="I40" t="str">
        <f t="shared" si="5"/>
        <v> </v>
      </c>
      <c r="J40" t="str">
        <f t="shared" si="6"/>
        <v> </v>
      </c>
      <c r="K40" t="str">
        <f t="shared" si="7"/>
        <v>　</v>
      </c>
      <c r="L40" t="str">
        <f t="shared" si="8"/>
        <v>　</v>
      </c>
      <c r="M40" t="str">
        <f t="shared" si="9"/>
        <v>念</v>
      </c>
      <c r="N40" t="str">
        <f t="shared" si="10"/>
        <v>力</v>
      </c>
      <c r="O40" t="str">
        <f t="shared" si="11"/>
        <v>　</v>
      </c>
      <c r="Q40" t="str">
        <f t="shared" si="18"/>
        <v>冲</v>
      </c>
      <c r="R40" t="s">
        <v>1187</v>
      </c>
      <c r="S40" t="str">
        <f t="shared" si="19"/>
        <v>呆</v>
      </c>
    </row>
    <row r="41" spans="1:19">
      <c r="A41" t="s">
        <v>22760</v>
      </c>
      <c r="B41" t="s">
        <v>22758</v>
      </c>
      <c r="C41" t="str">
        <f t="shared" si="0"/>
        <v>胡地   </v>
      </c>
      <c r="D41" t="str">
        <f t="shared" si="1"/>
        <v>　　念力　</v>
      </c>
      <c r="F41" t="str">
        <f t="shared" si="2"/>
        <v>胡</v>
      </c>
      <c r="G41" t="str">
        <f t="shared" si="3"/>
        <v>地</v>
      </c>
      <c r="H41" t="str">
        <f t="shared" si="4"/>
        <v> </v>
      </c>
      <c r="I41" t="str">
        <f t="shared" si="5"/>
        <v> </v>
      </c>
      <c r="J41" t="str">
        <f t="shared" si="6"/>
        <v> </v>
      </c>
      <c r="K41" t="str">
        <f t="shared" si="7"/>
        <v>　</v>
      </c>
      <c r="L41" t="str">
        <f t="shared" si="8"/>
        <v>　</v>
      </c>
      <c r="M41" t="str">
        <f t="shared" si="9"/>
        <v>念</v>
      </c>
      <c r="N41" t="str">
        <f t="shared" si="10"/>
        <v>力</v>
      </c>
      <c r="O41" t="str">
        <f t="shared" si="11"/>
        <v>　</v>
      </c>
      <c r="Q41" t="str">
        <f t="shared" si="18"/>
        <v>熊</v>
      </c>
      <c r="R41" t="s">
        <v>1228</v>
      </c>
      <c r="S41" t="str">
        <f t="shared" si="19"/>
        <v>带</v>
      </c>
    </row>
    <row r="42" spans="1:19">
      <c r="A42" t="s">
        <v>22761</v>
      </c>
      <c r="B42" t="s">
        <v>22762</v>
      </c>
      <c r="C42" t="str">
        <f t="shared" si="0"/>
        <v>土居忍士 </v>
      </c>
      <c r="D42" t="str">
        <f t="shared" si="1"/>
        <v>　　入门　</v>
      </c>
      <c r="F42" t="str">
        <f t="shared" si="2"/>
        <v>土</v>
      </c>
      <c r="G42" t="str">
        <f t="shared" si="3"/>
        <v>居</v>
      </c>
      <c r="H42" t="str">
        <f t="shared" si="4"/>
        <v>忍</v>
      </c>
      <c r="I42" t="str">
        <f t="shared" si="5"/>
        <v>士</v>
      </c>
      <c r="J42" t="str">
        <f t="shared" si="6"/>
        <v> </v>
      </c>
      <c r="K42" t="str">
        <f t="shared" si="7"/>
        <v>　</v>
      </c>
      <c r="L42" t="str">
        <f t="shared" si="8"/>
        <v>　</v>
      </c>
      <c r="M42" t="str">
        <f t="shared" si="9"/>
        <v>入</v>
      </c>
      <c r="N42" t="str">
        <f t="shared" si="10"/>
        <v>门</v>
      </c>
      <c r="O42" t="str">
        <f t="shared" si="11"/>
        <v>　</v>
      </c>
      <c r="Q42" t="str">
        <f t="shared" si="18"/>
        <v>刺</v>
      </c>
      <c r="R42" t="s">
        <v>1210</v>
      </c>
      <c r="S42" t="str">
        <f t="shared" si="19"/>
        <v>弹</v>
      </c>
    </row>
    <row r="43" spans="1:19">
      <c r="A43" t="s">
        <v>22763</v>
      </c>
      <c r="B43" t="s">
        <v>22764</v>
      </c>
      <c r="C43" t="str">
        <f t="shared" si="0"/>
        <v>铁面忍者 </v>
      </c>
      <c r="D43" t="str">
        <f t="shared" si="1"/>
        <v>　　忍者　</v>
      </c>
      <c r="F43" t="str">
        <f t="shared" si="2"/>
        <v>铁</v>
      </c>
      <c r="G43" t="str">
        <f t="shared" si="3"/>
        <v>面</v>
      </c>
      <c r="H43" t="str">
        <f t="shared" si="4"/>
        <v>忍</v>
      </c>
      <c r="I43" t="str">
        <f t="shared" si="5"/>
        <v>者</v>
      </c>
      <c r="J43" t="str">
        <f t="shared" si="6"/>
        <v> </v>
      </c>
      <c r="K43" t="str">
        <f t="shared" si="7"/>
        <v>　</v>
      </c>
      <c r="L43" t="str">
        <f t="shared" si="8"/>
        <v>　</v>
      </c>
      <c r="M43" t="str">
        <f t="shared" si="9"/>
        <v>忍</v>
      </c>
      <c r="N43" t="str">
        <f t="shared" si="10"/>
        <v>者</v>
      </c>
      <c r="O43" t="str">
        <f t="shared" si="11"/>
        <v>　</v>
      </c>
      <c r="Q43" t="str">
        <f t="shared" ref="Q43:Q52" si="20">MID($Q$1,(ROW()-2)*1+1,1)</f>
        <v>尾</v>
      </c>
      <c r="R43" t="s">
        <v>1264</v>
      </c>
      <c r="S43" t="str">
        <f t="shared" ref="S43:S52" si="21">MID($S$1,(ROW()-2)*1+1,1)</f>
        <v>灯</v>
      </c>
    </row>
    <row r="44" spans="1:19">
      <c r="A44" t="s">
        <v>22765</v>
      </c>
      <c r="B44" t="s">
        <v>22766</v>
      </c>
      <c r="C44" t="str">
        <f t="shared" si="0"/>
        <v>脱壳忍者 </v>
      </c>
      <c r="D44" t="str">
        <f t="shared" si="1"/>
        <v>　　空壳　</v>
      </c>
      <c r="F44" t="str">
        <f t="shared" si="2"/>
        <v>脱</v>
      </c>
      <c r="G44" t="str">
        <f t="shared" si="3"/>
        <v>壳</v>
      </c>
      <c r="H44" t="str">
        <f t="shared" si="4"/>
        <v>忍</v>
      </c>
      <c r="I44" t="str">
        <f t="shared" si="5"/>
        <v>者</v>
      </c>
      <c r="J44" t="str">
        <f t="shared" si="6"/>
        <v> </v>
      </c>
      <c r="K44" t="str">
        <f t="shared" si="7"/>
        <v>　</v>
      </c>
      <c r="L44" t="str">
        <f t="shared" si="8"/>
        <v>　</v>
      </c>
      <c r="M44" t="str">
        <f t="shared" si="9"/>
        <v>空</v>
      </c>
      <c r="N44" t="str">
        <f t="shared" si="10"/>
        <v>壳</v>
      </c>
      <c r="O44" t="str">
        <f t="shared" si="11"/>
        <v>　</v>
      </c>
      <c r="Q44" t="str">
        <f t="shared" si="20"/>
        <v>虫</v>
      </c>
      <c r="R44" t="s">
        <v>1246</v>
      </c>
      <c r="S44" t="str">
        <f t="shared" si="21"/>
        <v>地</v>
      </c>
    </row>
    <row r="45" spans="1:19">
      <c r="A45" t="s">
        <v>22767</v>
      </c>
      <c r="B45" t="s">
        <v>22768</v>
      </c>
      <c r="C45" t="str">
        <f t="shared" si="0"/>
        <v>咕妞妞  </v>
      </c>
      <c r="D45" t="str">
        <f t="shared" si="1"/>
        <v>　　细语　</v>
      </c>
      <c r="F45" t="str">
        <f t="shared" si="2"/>
        <v>咕</v>
      </c>
      <c r="G45" t="str">
        <f t="shared" si="3"/>
        <v>妞</v>
      </c>
      <c r="H45" t="str">
        <f t="shared" si="4"/>
        <v>妞</v>
      </c>
      <c r="I45" t="str">
        <f t="shared" si="5"/>
        <v> </v>
      </c>
      <c r="J45" t="str">
        <f t="shared" si="6"/>
        <v> </v>
      </c>
      <c r="K45" t="str">
        <f t="shared" si="7"/>
        <v>　</v>
      </c>
      <c r="L45" t="str">
        <f t="shared" si="8"/>
        <v>　</v>
      </c>
      <c r="M45" t="str">
        <f t="shared" si="9"/>
        <v>细</v>
      </c>
      <c r="N45" t="str">
        <f t="shared" si="10"/>
        <v>语</v>
      </c>
      <c r="O45" t="str">
        <f t="shared" si="11"/>
        <v>　</v>
      </c>
      <c r="Q45" t="str">
        <f t="shared" si="20"/>
        <v>甲</v>
      </c>
      <c r="R45" t="s">
        <v>1678</v>
      </c>
      <c r="S45" t="str">
        <f t="shared" si="21"/>
        <v>帝</v>
      </c>
    </row>
    <row r="46" spans="1:19">
      <c r="A46" t="s">
        <v>22769</v>
      </c>
      <c r="B46" t="s">
        <v>22770</v>
      </c>
      <c r="C46" t="str">
        <f t="shared" si="0"/>
        <v>吼爆弹  </v>
      </c>
      <c r="D46" t="str">
        <f t="shared" si="1"/>
        <v>　　大声　</v>
      </c>
      <c r="F46" t="str">
        <f t="shared" si="2"/>
        <v>吼</v>
      </c>
      <c r="G46" t="str">
        <f t="shared" si="3"/>
        <v>爆</v>
      </c>
      <c r="H46" t="str">
        <f t="shared" si="4"/>
        <v>弹</v>
      </c>
      <c r="I46" t="str">
        <f t="shared" si="5"/>
        <v> </v>
      </c>
      <c r="J46" t="str">
        <f t="shared" si="6"/>
        <v> </v>
      </c>
      <c r="K46" t="str">
        <f t="shared" si="7"/>
        <v>　</v>
      </c>
      <c r="L46" t="str">
        <f t="shared" si="8"/>
        <v>　</v>
      </c>
      <c r="M46" t="str">
        <f t="shared" si="9"/>
        <v>大</v>
      </c>
      <c r="N46" t="str">
        <f t="shared" si="10"/>
        <v>声</v>
      </c>
      <c r="O46" t="str">
        <f t="shared" si="11"/>
        <v>　</v>
      </c>
      <c r="Q46" t="str">
        <f t="shared" si="20"/>
        <v>壳</v>
      </c>
      <c r="R46" t="s">
        <v>2470</v>
      </c>
      <c r="S46" t="str">
        <f t="shared" si="21"/>
        <v>电</v>
      </c>
    </row>
    <row r="47" spans="1:19">
      <c r="A47" t="s">
        <v>22771</v>
      </c>
      <c r="B47" t="s">
        <v>22772</v>
      </c>
      <c r="C47" t="str">
        <f t="shared" si="0"/>
        <v>爆音怪  </v>
      </c>
      <c r="D47" t="str">
        <f t="shared" si="1"/>
        <v>　　噪音　</v>
      </c>
      <c r="F47" t="str">
        <f t="shared" si="2"/>
        <v>爆</v>
      </c>
      <c r="G47" t="str">
        <f t="shared" si="3"/>
        <v>音</v>
      </c>
      <c r="H47" t="str">
        <f t="shared" si="4"/>
        <v>怪</v>
      </c>
      <c r="I47" t="str">
        <f t="shared" si="5"/>
        <v> </v>
      </c>
      <c r="J47" t="str">
        <f t="shared" si="6"/>
        <v> </v>
      </c>
      <c r="K47" t="str">
        <f t="shared" si="7"/>
        <v>　</v>
      </c>
      <c r="L47" t="str">
        <f t="shared" si="8"/>
        <v>　</v>
      </c>
      <c r="M47" t="str">
        <f t="shared" si="9"/>
        <v>噪</v>
      </c>
      <c r="N47" t="str">
        <f t="shared" si="10"/>
        <v>音</v>
      </c>
      <c r="O47" t="str">
        <f t="shared" si="11"/>
        <v>　</v>
      </c>
      <c r="Q47" t="str">
        <f t="shared" si="20"/>
        <v>茧</v>
      </c>
      <c r="R47" t="s">
        <v>2245</v>
      </c>
      <c r="S47" t="str">
        <f t="shared" si="21"/>
        <v>蝶</v>
      </c>
    </row>
    <row r="48" spans="1:19">
      <c r="A48" t="s">
        <v>22773</v>
      </c>
      <c r="B48" t="s">
        <v>22774</v>
      </c>
      <c r="C48" t="str">
        <f t="shared" si="0"/>
        <v>幕下力士 </v>
      </c>
      <c r="D48" t="str">
        <f t="shared" si="1"/>
        <v>　　毅力　</v>
      </c>
      <c r="F48" t="str">
        <f t="shared" si="2"/>
        <v>幕</v>
      </c>
      <c r="G48" t="str">
        <f t="shared" si="3"/>
        <v>下</v>
      </c>
      <c r="H48" t="str">
        <f t="shared" si="4"/>
        <v>力</v>
      </c>
      <c r="I48" t="str">
        <f t="shared" si="5"/>
        <v>士</v>
      </c>
      <c r="J48" t="str">
        <f t="shared" si="6"/>
        <v> </v>
      </c>
      <c r="K48" t="str">
        <f t="shared" si="7"/>
        <v>　</v>
      </c>
      <c r="L48" t="str">
        <f t="shared" si="8"/>
        <v>　</v>
      </c>
      <c r="M48" t="str">
        <f t="shared" si="9"/>
        <v>毅</v>
      </c>
      <c r="N48" t="str">
        <f t="shared" si="10"/>
        <v>力</v>
      </c>
      <c r="O48" t="str">
        <f t="shared" si="11"/>
        <v>　</v>
      </c>
      <c r="Q48" t="str">
        <f t="shared" si="20"/>
        <v>狩</v>
      </c>
      <c r="R48" t="s">
        <v>2652</v>
      </c>
      <c r="S48" t="str">
        <f t="shared" si="21"/>
        <v>丁</v>
      </c>
    </row>
    <row r="49" spans="1:19">
      <c r="A49" t="s">
        <v>22775</v>
      </c>
      <c r="B49" t="s">
        <v>22776</v>
      </c>
      <c r="C49" t="str">
        <f t="shared" si="0"/>
        <v>铁掌力士 </v>
      </c>
      <c r="D49" t="str">
        <f t="shared" si="1"/>
        <v>　　猛推　</v>
      </c>
      <c r="F49" t="str">
        <f t="shared" si="2"/>
        <v>铁</v>
      </c>
      <c r="G49" t="str">
        <f t="shared" si="3"/>
        <v>掌</v>
      </c>
      <c r="H49" t="str">
        <f t="shared" si="4"/>
        <v>力</v>
      </c>
      <c r="I49" t="str">
        <f t="shared" si="5"/>
        <v>士</v>
      </c>
      <c r="J49" t="str">
        <f t="shared" si="6"/>
        <v> </v>
      </c>
      <c r="K49" t="str">
        <f t="shared" si="7"/>
        <v>　</v>
      </c>
      <c r="L49" t="str">
        <f t="shared" si="8"/>
        <v>　</v>
      </c>
      <c r="M49" t="str">
        <f t="shared" si="9"/>
        <v>猛</v>
      </c>
      <c r="N49" t="str">
        <f t="shared" si="10"/>
        <v>推</v>
      </c>
      <c r="O49" t="str">
        <f t="shared" si="11"/>
        <v>　</v>
      </c>
      <c r="Q49" t="str">
        <f t="shared" si="20"/>
        <v>猎</v>
      </c>
      <c r="R49" t="s">
        <v>1797</v>
      </c>
      <c r="S49" t="str">
        <f t="shared" si="21"/>
        <v>动</v>
      </c>
    </row>
    <row r="50" spans="1:19">
      <c r="A50" t="s">
        <v>22777</v>
      </c>
      <c r="B50" t="s">
        <v>22778</v>
      </c>
      <c r="C50" t="str">
        <f t="shared" si="0"/>
        <v>角金鱼  </v>
      </c>
      <c r="D50" t="str">
        <f t="shared" si="1"/>
        <v>　　金鱼　</v>
      </c>
      <c r="F50" t="str">
        <f t="shared" si="2"/>
        <v>角</v>
      </c>
      <c r="G50" t="str">
        <f t="shared" si="3"/>
        <v>金</v>
      </c>
      <c r="H50" t="str">
        <f t="shared" si="4"/>
        <v>鱼</v>
      </c>
      <c r="I50" t="str">
        <f t="shared" si="5"/>
        <v> </v>
      </c>
      <c r="J50" t="str">
        <f t="shared" si="6"/>
        <v> </v>
      </c>
      <c r="K50" t="str">
        <f t="shared" si="7"/>
        <v>　</v>
      </c>
      <c r="L50" t="str">
        <f t="shared" si="8"/>
        <v>　</v>
      </c>
      <c r="M50" t="str">
        <f t="shared" si="9"/>
        <v>金</v>
      </c>
      <c r="N50" t="str">
        <f t="shared" si="10"/>
        <v>鱼</v>
      </c>
      <c r="O50" t="str">
        <f t="shared" si="11"/>
        <v>　</v>
      </c>
      <c r="Q50" t="str">
        <f t="shared" si="20"/>
        <v>凤</v>
      </c>
      <c r="R50" t="s">
        <v>2377</v>
      </c>
      <c r="S50" t="str">
        <f t="shared" si="21"/>
        <v>斗</v>
      </c>
    </row>
    <row r="51" spans="1:19">
      <c r="A51" t="s">
        <v>22779</v>
      </c>
      <c r="B51" t="s">
        <v>22778</v>
      </c>
      <c r="C51" t="str">
        <f t="shared" si="0"/>
        <v>金鱼王  </v>
      </c>
      <c r="D51" t="str">
        <f t="shared" si="1"/>
        <v>　　金鱼　</v>
      </c>
      <c r="F51" t="str">
        <f t="shared" si="2"/>
        <v>金</v>
      </c>
      <c r="G51" t="str">
        <f t="shared" si="3"/>
        <v>鱼</v>
      </c>
      <c r="H51" t="str">
        <f t="shared" si="4"/>
        <v>王</v>
      </c>
      <c r="I51" t="str">
        <f t="shared" si="5"/>
        <v> </v>
      </c>
      <c r="J51" t="str">
        <f t="shared" si="6"/>
        <v> </v>
      </c>
      <c r="K51" t="str">
        <f t="shared" si="7"/>
        <v>　</v>
      </c>
      <c r="L51" t="str">
        <f t="shared" si="8"/>
        <v>　</v>
      </c>
      <c r="M51" t="str">
        <f t="shared" si="9"/>
        <v>金</v>
      </c>
      <c r="N51" t="str">
        <f t="shared" si="10"/>
        <v>鱼</v>
      </c>
      <c r="O51" t="str">
        <f t="shared" si="11"/>
        <v>　</v>
      </c>
      <c r="Q51" t="str">
        <f t="shared" si="20"/>
        <v>蝶</v>
      </c>
      <c r="R51" t="s">
        <v>1637</v>
      </c>
      <c r="S51" t="str">
        <f t="shared" si="21"/>
        <v>毒</v>
      </c>
    </row>
    <row r="52" spans="1:19">
      <c r="A52" t="s">
        <v>22780</v>
      </c>
      <c r="B52" t="s">
        <v>2544</v>
      </c>
      <c r="C52" t="str">
        <f t="shared" si="0"/>
        <v>鲤鱼王  </v>
      </c>
      <c r="D52" t="str">
        <f t="shared" si="1"/>
        <v>　　　鱼　</v>
      </c>
      <c r="F52" t="str">
        <f t="shared" si="2"/>
        <v>鲤</v>
      </c>
      <c r="G52" t="str">
        <f t="shared" si="3"/>
        <v>鱼</v>
      </c>
      <c r="H52" t="str">
        <f t="shared" si="4"/>
        <v>王</v>
      </c>
      <c r="I52" t="str">
        <f t="shared" si="5"/>
        <v> </v>
      </c>
      <c r="J52" t="str">
        <f t="shared" si="6"/>
        <v> </v>
      </c>
      <c r="K52" t="str">
        <f t="shared" si="7"/>
        <v>　</v>
      </c>
      <c r="L52" t="str">
        <f t="shared" si="8"/>
        <v>　</v>
      </c>
      <c r="M52" t="str">
        <f t="shared" si="9"/>
        <v>　</v>
      </c>
      <c r="N52" t="str">
        <f t="shared" si="10"/>
        <v>鱼</v>
      </c>
      <c r="O52" t="str">
        <f t="shared" si="11"/>
        <v>　</v>
      </c>
      <c r="Q52" t="str">
        <f t="shared" si="20"/>
        <v>盾</v>
      </c>
      <c r="R52" t="s">
        <v>2221</v>
      </c>
      <c r="S52" t="str">
        <f t="shared" si="21"/>
        <v>独</v>
      </c>
    </row>
    <row r="53" spans="1:19">
      <c r="A53" t="s">
        <v>22781</v>
      </c>
      <c r="B53" t="s">
        <v>22782</v>
      </c>
      <c r="C53" t="str">
        <f t="shared" si="0"/>
        <v>暴鲤龙  </v>
      </c>
      <c r="D53" t="str">
        <f t="shared" si="1"/>
        <v>　　凶恶　</v>
      </c>
      <c r="F53" t="str">
        <f t="shared" si="2"/>
        <v>暴</v>
      </c>
      <c r="G53" t="str">
        <f t="shared" si="3"/>
        <v>鲤</v>
      </c>
      <c r="H53" t="str">
        <f t="shared" si="4"/>
        <v>龙</v>
      </c>
      <c r="I53" t="str">
        <f t="shared" si="5"/>
        <v> </v>
      </c>
      <c r="J53" t="str">
        <f t="shared" si="6"/>
        <v> </v>
      </c>
      <c r="K53" t="str">
        <f t="shared" si="7"/>
        <v>　</v>
      </c>
      <c r="L53" t="str">
        <f t="shared" si="8"/>
        <v>　</v>
      </c>
      <c r="M53" t="str">
        <f t="shared" si="9"/>
        <v>凶</v>
      </c>
      <c r="N53" t="str">
        <f t="shared" si="10"/>
        <v>恶</v>
      </c>
      <c r="O53" t="str">
        <f t="shared" si="11"/>
        <v>　</v>
      </c>
      <c r="Q53" t="str">
        <f t="shared" ref="Q53:Q62" si="22">MID($Q$1,(ROW()-2)*1+1,1)</f>
        <v>甲</v>
      </c>
      <c r="R53" t="s">
        <v>1407</v>
      </c>
      <c r="S53" t="str">
        <f t="shared" ref="S53:S62" si="23">MID($S$1,(ROW()-2)*1+1,1)</f>
        <v>顿</v>
      </c>
    </row>
    <row r="54" spans="1:19">
      <c r="A54" t="s">
        <v>22783</v>
      </c>
      <c r="B54" t="s">
        <v>22784</v>
      </c>
      <c r="C54" t="str">
        <f t="shared" si="0"/>
        <v>露力丽  </v>
      </c>
      <c r="D54" t="str">
        <f t="shared" si="1"/>
        <v>　　水珠　</v>
      </c>
      <c r="F54" t="str">
        <f t="shared" si="2"/>
        <v>露</v>
      </c>
      <c r="G54" t="str">
        <f t="shared" si="3"/>
        <v>力</v>
      </c>
      <c r="H54" t="str">
        <f t="shared" si="4"/>
        <v>丽</v>
      </c>
      <c r="I54" t="str">
        <f t="shared" si="5"/>
        <v> </v>
      </c>
      <c r="J54" t="str">
        <f t="shared" si="6"/>
        <v> </v>
      </c>
      <c r="K54" t="str">
        <f t="shared" si="7"/>
        <v>　</v>
      </c>
      <c r="L54" t="str">
        <f t="shared" si="8"/>
        <v>　</v>
      </c>
      <c r="M54" t="str">
        <f t="shared" si="9"/>
        <v>水</v>
      </c>
      <c r="N54" t="str">
        <f t="shared" si="10"/>
        <v>珠</v>
      </c>
      <c r="O54" t="str">
        <f t="shared" si="11"/>
        <v>　</v>
      </c>
      <c r="Q54" t="str">
        <f t="shared" si="22"/>
        <v>茧</v>
      </c>
      <c r="R54" t="s">
        <v>2359</v>
      </c>
      <c r="S54" t="str">
        <f t="shared" si="23"/>
        <v>盾</v>
      </c>
    </row>
    <row r="55" spans="1:19">
      <c r="A55" t="s">
        <v>22785</v>
      </c>
      <c r="B55" t="s">
        <v>22786</v>
      </c>
      <c r="C55" t="str">
        <f t="shared" si="0"/>
        <v>玛力露  </v>
      </c>
      <c r="D55" t="str">
        <f t="shared" si="1"/>
        <v>　　水鼠　</v>
      </c>
      <c r="F55" t="str">
        <f t="shared" si="2"/>
        <v>玛</v>
      </c>
      <c r="G55" t="str">
        <f t="shared" si="3"/>
        <v>力</v>
      </c>
      <c r="H55" t="str">
        <f t="shared" si="4"/>
        <v>露</v>
      </c>
      <c r="I55" t="str">
        <f t="shared" si="5"/>
        <v> </v>
      </c>
      <c r="J55" t="str">
        <f t="shared" si="6"/>
        <v> </v>
      </c>
      <c r="K55" t="str">
        <f t="shared" si="7"/>
        <v>　</v>
      </c>
      <c r="L55" t="str">
        <f t="shared" si="8"/>
        <v>　</v>
      </c>
      <c r="M55" t="str">
        <f t="shared" si="9"/>
        <v>水</v>
      </c>
      <c r="N55" t="str">
        <f t="shared" si="10"/>
        <v>鼠</v>
      </c>
      <c r="O55" t="str">
        <f t="shared" si="11"/>
        <v>　</v>
      </c>
      <c r="Q55" t="str">
        <f t="shared" si="22"/>
        <v>毒</v>
      </c>
      <c r="R55" t="s">
        <v>2131</v>
      </c>
      <c r="S55" t="str">
        <f t="shared" si="23"/>
        <v>多</v>
      </c>
    </row>
    <row r="56" spans="1:19">
      <c r="A56" t="s">
        <v>22787</v>
      </c>
      <c r="B56" t="s">
        <v>22788</v>
      </c>
      <c r="C56" t="str">
        <f t="shared" si="0"/>
        <v>玛力露丽 </v>
      </c>
      <c r="D56" t="str">
        <f t="shared" si="1"/>
        <v>　　水兔　</v>
      </c>
      <c r="F56" t="str">
        <f t="shared" si="2"/>
        <v>玛</v>
      </c>
      <c r="G56" t="str">
        <f t="shared" si="3"/>
        <v>力</v>
      </c>
      <c r="H56" t="str">
        <f t="shared" si="4"/>
        <v>露</v>
      </c>
      <c r="I56" t="str">
        <f t="shared" si="5"/>
        <v>丽</v>
      </c>
      <c r="J56" t="str">
        <f t="shared" si="6"/>
        <v> </v>
      </c>
      <c r="K56" t="str">
        <f t="shared" si="7"/>
        <v>　</v>
      </c>
      <c r="L56" t="str">
        <f t="shared" si="8"/>
        <v>　</v>
      </c>
      <c r="M56" t="str">
        <f t="shared" si="9"/>
        <v>水</v>
      </c>
      <c r="N56" t="str">
        <f t="shared" si="10"/>
        <v>兔</v>
      </c>
      <c r="O56" t="str">
        <f t="shared" si="11"/>
        <v>　</v>
      </c>
      <c r="Q56" t="str">
        <f t="shared" si="22"/>
        <v>粉</v>
      </c>
      <c r="R56" t="s">
        <v>1377</v>
      </c>
      <c r="S56" t="str">
        <f t="shared" si="23"/>
        <v>朵</v>
      </c>
    </row>
    <row r="57" spans="1:19">
      <c r="A57" t="s">
        <v>22789</v>
      </c>
      <c r="B57" t="s">
        <v>22790</v>
      </c>
      <c r="C57" t="str">
        <f t="shared" si="0"/>
        <v>小拳石  </v>
      </c>
      <c r="D57" t="str">
        <f t="shared" si="1"/>
        <v>　　岩石　</v>
      </c>
      <c r="F57" t="str">
        <f t="shared" si="2"/>
        <v>小</v>
      </c>
      <c r="G57" t="str">
        <f t="shared" si="3"/>
        <v>拳</v>
      </c>
      <c r="H57" t="str">
        <f t="shared" si="4"/>
        <v>石</v>
      </c>
      <c r="I57" t="str">
        <f t="shared" si="5"/>
        <v> </v>
      </c>
      <c r="J57" t="str">
        <f t="shared" si="6"/>
        <v> </v>
      </c>
      <c r="K57" t="str">
        <f t="shared" si="7"/>
        <v>　</v>
      </c>
      <c r="L57" t="str">
        <f t="shared" si="8"/>
        <v>　</v>
      </c>
      <c r="M57" t="str">
        <f t="shared" si="9"/>
        <v>岩</v>
      </c>
      <c r="N57" t="str">
        <f t="shared" si="10"/>
        <v>石</v>
      </c>
      <c r="O57" t="str">
        <f t="shared" si="11"/>
        <v>　</v>
      </c>
      <c r="Q57" t="str">
        <f t="shared" si="22"/>
        <v>蛾</v>
      </c>
      <c r="R57" t="s">
        <v>1053</v>
      </c>
      <c r="S57" t="str">
        <f t="shared" si="23"/>
        <v>蛾</v>
      </c>
    </row>
    <row r="58" spans="1:19">
      <c r="A58" t="s">
        <v>22791</v>
      </c>
      <c r="B58" t="s">
        <v>22790</v>
      </c>
      <c r="C58" t="str">
        <f t="shared" si="0"/>
        <v>隆隆石  </v>
      </c>
      <c r="D58" t="str">
        <f t="shared" si="1"/>
        <v>　　岩石　</v>
      </c>
      <c r="F58" t="str">
        <f t="shared" si="2"/>
        <v>隆</v>
      </c>
      <c r="G58" t="str">
        <f t="shared" si="3"/>
        <v>隆</v>
      </c>
      <c r="H58" t="str">
        <f t="shared" si="4"/>
        <v>石</v>
      </c>
      <c r="I58" t="str">
        <f t="shared" si="5"/>
        <v> </v>
      </c>
      <c r="J58" t="str">
        <f t="shared" si="6"/>
        <v> </v>
      </c>
      <c r="K58" t="str">
        <f t="shared" si="7"/>
        <v>　</v>
      </c>
      <c r="L58" t="str">
        <f t="shared" si="8"/>
        <v>　</v>
      </c>
      <c r="M58" t="str">
        <f t="shared" si="9"/>
        <v>岩</v>
      </c>
      <c r="N58" t="str">
        <f t="shared" si="10"/>
        <v>石</v>
      </c>
      <c r="O58" t="str">
        <f t="shared" si="11"/>
        <v>　</v>
      </c>
      <c r="Q58" t="str">
        <f t="shared" si="22"/>
        <v>莲</v>
      </c>
      <c r="R58" t="s">
        <v>1005</v>
      </c>
      <c r="S58" t="str">
        <f t="shared" si="23"/>
        <v>饭</v>
      </c>
    </row>
    <row r="59" spans="1:19">
      <c r="A59" t="s">
        <v>22792</v>
      </c>
      <c r="B59" t="s">
        <v>22793</v>
      </c>
      <c r="C59" t="str">
        <f t="shared" si="0"/>
        <v>隆隆岩  </v>
      </c>
      <c r="D59" t="str">
        <f t="shared" si="1"/>
        <v>　重量级　</v>
      </c>
      <c r="F59" t="str">
        <f t="shared" si="2"/>
        <v>隆</v>
      </c>
      <c r="G59" t="str">
        <f t="shared" si="3"/>
        <v>隆</v>
      </c>
      <c r="H59" t="str">
        <f t="shared" si="4"/>
        <v>岩</v>
      </c>
      <c r="I59" t="str">
        <f t="shared" si="5"/>
        <v> </v>
      </c>
      <c r="J59" t="str">
        <f t="shared" si="6"/>
        <v> </v>
      </c>
      <c r="K59" t="str">
        <f t="shared" si="7"/>
        <v>　</v>
      </c>
      <c r="L59" t="str">
        <f t="shared" si="8"/>
        <v>重</v>
      </c>
      <c r="M59" t="str">
        <f t="shared" si="9"/>
        <v>量</v>
      </c>
      <c r="N59" t="str">
        <f t="shared" si="10"/>
        <v>级</v>
      </c>
      <c r="O59" t="str">
        <f t="shared" si="11"/>
        <v>　</v>
      </c>
      <c r="Q59" t="str">
        <f t="shared" si="22"/>
        <v>叶</v>
      </c>
      <c r="R59" t="s">
        <v>1522</v>
      </c>
      <c r="S59" t="str">
        <f t="shared" si="23"/>
        <v>飞</v>
      </c>
    </row>
    <row r="60" spans="1:19">
      <c r="A60" t="s">
        <v>22794</v>
      </c>
      <c r="B60" t="s">
        <v>22795</v>
      </c>
      <c r="C60" t="str">
        <f t="shared" si="0"/>
        <v>朝北鼻  </v>
      </c>
      <c r="D60" t="str">
        <f t="shared" si="1"/>
        <v>　　罗盘　</v>
      </c>
      <c r="F60" t="str">
        <f t="shared" si="2"/>
        <v>朝</v>
      </c>
      <c r="G60" t="str">
        <f t="shared" si="3"/>
        <v>北</v>
      </c>
      <c r="H60" t="str">
        <f t="shared" si="4"/>
        <v>鼻</v>
      </c>
      <c r="I60" t="str">
        <f t="shared" si="5"/>
        <v> </v>
      </c>
      <c r="J60" t="str">
        <f t="shared" si="6"/>
        <v> </v>
      </c>
      <c r="K60" t="str">
        <f t="shared" si="7"/>
        <v>　</v>
      </c>
      <c r="L60" t="str">
        <f t="shared" si="8"/>
        <v>　</v>
      </c>
      <c r="M60" t="str">
        <f t="shared" si="9"/>
        <v>罗</v>
      </c>
      <c r="N60" t="str">
        <f t="shared" si="10"/>
        <v>盘</v>
      </c>
      <c r="O60" t="str">
        <f t="shared" si="11"/>
        <v>　</v>
      </c>
      <c r="Q60" t="str">
        <f t="shared" si="22"/>
        <v>童</v>
      </c>
      <c r="R60" t="s">
        <v>1449</v>
      </c>
      <c r="S60" t="str">
        <f t="shared" si="23"/>
        <v>粉</v>
      </c>
    </row>
    <row r="61" spans="1:19">
      <c r="A61" t="s">
        <v>22796</v>
      </c>
      <c r="B61" t="s">
        <v>22797</v>
      </c>
      <c r="C61" t="str">
        <f t="shared" si="0"/>
        <v>向尾喵  </v>
      </c>
      <c r="D61" t="str">
        <f t="shared" si="1"/>
        <v>　　小猫　</v>
      </c>
      <c r="F61" t="str">
        <f t="shared" si="2"/>
        <v>向</v>
      </c>
      <c r="G61" t="str">
        <f t="shared" si="3"/>
        <v>尾</v>
      </c>
      <c r="H61" t="str">
        <f t="shared" si="4"/>
        <v>喵</v>
      </c>
      <c r="I61" t="str">
        <f t="shared" si="5"/>
        <v> </v>
      </c>
      <c r="J61" t="str">
        <f t="shared" si="6"/>
        <v> </v>
      </c>
      <c r="K61" t="str">
        <f t="shared" si="7"/>
        <v>　</v>
      </c>
      <c r="L61" t="str">
        <f t="shared" si="8"/>
        <v>　</v>
      </c>
      <c r="M61" t="str">
        <f t="shared" si="9"/>
        <v>小</v>
      </c>
      <c r="N61" t="str">
        <f t="shared" si="10"/>
        <v>猫</v>
      </c>
      <c r="O61" t="str">
        <f t="shared" si="11"/>
        <v>　</v>
      </c>
      <c r="Q61" t="str">
        <f t="shared" si="22"/>
        <v>子</v>
      </c>
      <c r="R61" t="s">
        <v>1324</v>
      </c>
      <c r="S61" t="str">
        <f t="shared" si="23"/>
        <v>风</v>
      </c>
    </row>
    <row r="62" spans="1:19">
      <c r="A62" t="s">
        <v>22798</v>
      </c>
      <c r="B62" t="s">
        <v>22799</v>
      </c>
      <c r="C62" t="str">
        <f t="shared" si="0"/>
        <v>优雅猫  </v>
      </c>
      <c r="D62" t="str">
        <f t="shared" si="1"/>
        <v>　　清高　</v>
      </c>
      <c r="F62" t="str">
        <f t="shared" si="2"/>
        <v>优</v>
      </c>
      <c r="G62" t="str">
        <f t="shared" si="3"/>
        <v>雅</v>
      </c>
      <c r="H62" t="str">
        <f t="shared" si="4"/>
        <v>猫</v>
      </c>
      <c r="I62" t="str">
        <f t="shared" si="5"/>
        <v> </v>
      </c>
      <c r="J62" t="str">
        <f t="shared" si="6"/>
        <v> </v>
      </c>
      <c r="K62" t="str">
        <f t="shared" si="7"/>
        <v>　</v>
      </c>
      <c r="L62" t="str">
        <f t="shared" si="8"/>
        <v>　</v>
      </c>
      <c r="M62" t="str">
        <f t="shared" si="9"/>
        <v>清</v>
      </c>
      <c r="N62" t="str">
        <f t="shared" si="10"/>
        <v>高</v>
      </c>
      <c r="O62" t="str">
        <f t="shared" si="11"/>
        <v>　</v>
      </c>
      <c r="Q62" t="str">
        <f t="shared" si="22"/>
        <v>莲</v>
      </c>
      <c r="R62" t="s">
        <v>675</v>
      </c>
      <c r="S62" t="str">
        <f t="shared" si="23"/>
        <v>凤</v>
      </c>
    </row>
    <row r="63" spans="1:19">
      <c r="A63" t="s">
        <v>22800</v>
      </c>
      <c r="B63" t="s">
        <v>22801</v>
      </c>
      <c r="C63" t="str">
        <f t="shared" si="0"/>
        <v>超音蝠  </v>
      </c>
      <c r="D63" t="str">
        <f t="shared" si="1"/>
        <v>　　蝙蝠　</v>
      </c>
      <c r="F63" t="str">
        <f t="shared" si="2"/>
        <v>超</v>
      </c>
      <c r="G63" t="str">
        <f t="shared" si="3"/>
        <v>音</v>
      </c>
      <c r="H63" t="str">
        <f t="shared" si="4"/>
        <v>蝠</v>
      </c>
      <c r="I63" t="str">
        <f t="shared" si="5"/>
        <v> </v>
      </c>
      <c r="J63" t="str">
        <f t="shared" si="6"/>
        <v> </v>
      </c>
      <c r="K63" t="str">
        <f t="shared" si="7"/>
        <v>　</v>
      </c>
      <c r="L63" t="str">
        <f t="shared" si="8"/>
        <v>　</v>
      </c>
      <c r="M63" t="str">
        <f t="shared" si="9"/>
        <v>蝙</v>
      </c>
      <c r="N63" t="str">
        <f t="shared" si="10"/>
        <v>蝠</v>
      </c>
      <c r="O63" t="str">
        <f t="shared" si="11"/>
        <v>　</v>
      </c>
      <c r="Q63" t="str">
        <f t="shared" ref="Q63:Q72" si="24">MID($Q$1,(ROW()-2)*1+1,1)</f>
        <v>帽</v>
      </c>
      <c r="R63" t="s">
        <v>1348</v>
      </c>
      <c r="S63" t="str">
        <f t="shared" ref="S63:S72" si="25">MID($S$1,(ROW()-2)*1+1,1)</f>
        <v>浮</v>
      </c>
    </row>
    <row r="64" spans="1:19">
      <c r="A64" t="s">
        <v>22802</v>
      </c>
      <c r="B64" t="s">
        <v>22801</v>
      </c>
      <c r="C64" t="str">
        <f t="shared" si="0"/>
        <v>大嘴蝠  </v>
      </c>
      <c r="D64" t="str">
        <f t="shared" si="1"/>
        <v>　　蝙蝠　</v>
      </c>
      <c r="F64" t="str">
        <f t="shared" si="2"/>
        <v>大</v>
      </c>
      <c r="G64" t="str">
        <f t="shared" si="3"/>
        <v>嘴</v>
      </c>
      <c r="H64" t="str">
        <f t="shared" si="4"/>
        <v>蝠</v>
      </c>
      <c r="I64" t="str">
        <f t="shared" si="5"/>
        <v> </v>
      </c>
      <c r="J64" t="str">
        <f t="shared" si="6"/>
        <v> </v>
      </c>
      <c r="K64" t="str">
        <f t="shared" si="7"/>
        <v>　</v>
      </c>
      <c r="L64" t="str">
        <f t="shared" si="8"/>
        <v>　</v>
      </c>
      <c r="M64" t="str">
        <f t="shared" si="9"/>
        <v>蝙</v>
      </c>
      <c r="N64" t="str">
        <f t="shared" si="10"/>
        <v>蝠</v>
      </c>
      <c r="O64" t="str">
        <f t="shared" si="11"/>
        <v>　</v>
      </c>
      <c r="Q64" t="str">
        <f t="shared" si="24"/>
        <v>小</v>
      </c>
      <c r="R64" t="s">
        <v>2449</v>
      </c>
      <c r="S64" t="str">
        <f t="shared" si="25"/>
        <v>负</v>
      </c>
    </row>
    <row r="65" spans="1:19">
      <c r="A65" t="s">
        <v>22803</v>
      </c>
      <c r="B65" t="s">
        <v>22801</v>
      </c>
      <c r="C65" t="str">
        <f t="shared" si="0"/>
        <v>叉字蝠  </v>
      </c>
      <c r="D65" t="str">
        <f t="shared" si="1"/>
        <v>　　蝙蝠　</v>
      </c>
      <c r="F65" t="str">
        <f t="shared" si="2"/>
        <v>叉</v>
      </c>
      <c r="G65" t="str">
        <f t="shared" si="3"/>
        <v>字</v>
      </c>
      <c r="H65" t="str">
        <f t="shared" si="4"/>
        <v>蝠</v>
      </c>
      <c r="I65" t="str">
        <f t="shared" si="5"/>
        <v> </v>
      </c>
      <c r="J65" t="str">
        <f t="shared" si="6"/>
        <v> </v>
      </c>
      <c r="K65" t="str">
        <f t="shared" si="7"/>
        <v>　</v>
      </c>
      <c r="L65" t="str">
        <f t="shared" si="8"/>
        <v>　</v>
      </c>
      <c r="M65" t="str">
        <f t="shared" si="9"/>
        <v>蝙</v>
      </c>
      <c r="N65" t="str">
        <f t="shared" si="10"/>
        <v>蝠</v>
      </c>
      <c r="O65" t="str">
        <f t="shared" si="11"/>
        <v>　</v>
      </c>
      <c r="Q65" t="str">
        <f t="shared" si="24"/>
        <v>童</v>
      </c>
      <c r="R65" t="s">
        <v>1081</v>
      </c>
      <c r="S65" t="str">
        <f t="shared" si="25"/>
        <v>盖</v>
      </c>
    </row>
    <row r="66" spans="1:19">
      <c r="A66" t="s">
        <v>22804</v>
      </c>
      <c r="B66" t="s">
        <v>22805</v>
      </c>
      <c r="C66" t="str">
        <f t="shared" ref="C66:C129" si="26">LEFT(A66&amp;"     ",5)</f>
        <v>玛瑙水母 </v>
      </c>
      <c r="D66" t="str">
        <f t="shared" ref="D66:D129" si="27">RIGHT("　　　　　"&amp;B66&amp;"　",5)</f>
        <v>　　水母　</v>
      </c>
      <c r="F66" t="str">
        <f t="shared" ref="F66:F129" si="28">MID($C66,(COLUMN()-6)*1+1,1)</f>
        <v>玛</v>
      </c>
      <c r="G66" t="str">
        <f t="shared" ref="G66:G129" si="29">MID($C66,(COLUMN()-6)*1+1,1)</f>
        <v>瑙</v>
      </c>
      <c r="H66" t="str">
        <f t="shared" ref="H66:H129" si="30">MID($C66,(COLUMN()-6)*1+1,1)</f>
        <v>水</v>
      </c>
      <c r="I66" t="str">
        <f t="shared" ref="I66:I129" si="31">MID($C66,(COLUMN()-6)*1+1,1)</f>
        <v>母</v>
      </c>
      <c r="J66" t="str">
        <f t="shared" ref="J66:J129" si="32">MID($C66,(COLUMN()-6)*1+1,1)</f>
        <v> </v>
      </c>
      <c r="K66" t="str">
        <f t="shared" ref="K66:K129" si="33">MID($D66,(COLUMN()-11)*1+1,1)</f>
        <v>　</v>
      </c>
      <c r="L66" t="str">
        <f t="shared" ref="L66:L129" si="34">MID($D66,(COLUMN()-11)*1+1,1)</f>
        <v>　</v>
      </c>
      <c r="M66" t="str">
        <f t="shared" ref="M66:M129" si="35">MID($D66,(COLUMN()-11)*1+1,1)</f>
        <v>水</v>
      </c>
      <c r="N66" t="str">
        <f t="shared" ref="N66:N129" si="36">MID($D66,(COLUMN()-11)*1+1,1)</f>
        <v>母</v>
      </c>
      <c r="O66" t="str">
        <f t="shared" ref="O66:O129" si="37">MID($D66,(COLUMN()-11)*1+1,1)</f>
        <v>　</v>
      </c>
      <c r="Q66" t="str">
        <f t="shared" si="24"/>
        <v>乐</v>
      </c>
      <c r="R66" t="s">
        <v>1925</v>
      </c>
      <c r="S66" t="str">
        <f t="shared" si="25"/>
        <v>哥</v>
      </c>
    </row>
    <row r="67" spans="1:19">
      <c r="A67" t="s">
        <v>22806</v>
      </c>
      <c r="B67" t="s">
        <v>22805</v>
      </c>
      <c r="C67" t="str">
        <f t="shared" si="26"/>
        <v>毒刺水母 </v>
      </c>
      <c r="D67" t="str">
        <f t="shared" si="27"/>
        <v>　　水母　</v>
      </c>
      <c r="F67" t="str">
        <f t="shared" si="28"/>
        <v>毒</v>
      </c>
      <c r="G67" t="str">
        <f t="shared" si="29"/>
        <v>刺</v>
      </c>
      <c r="H67" t="str">
        <f t="shared" si="30"/>
        <v>水</v>
      </c>
      <c r="I67" t="str">
        <f t="shared" si="31"/>
        <v>母</v>
      </c>
      <c r="J67" t="str">
        <f t="shared" si="32"/>
        <v> </v>
      </c>
      <c r="K67" t="str">
        <f t="shared" si="33"/>
        <v>　</v>
      </c>
      <c r="L67" t="str">
        <f t="shared" si="34"/>
        <v>　</v>
      </c>
      <c r="M67" t="str">
        <f t="shared" si="35"/>
        <v>水</v>
      </c>
      <c r="N67" t="str">
        <f t="shared" si="36"/>
        <v>母</v>
      </c>
      <c r="O67" t="str">
        <f t="shared" si="37"/>
        <v>　</v>
      </c>
      <c r="Q67" t="str">
        <f t="shared" si="24"/>
        <v>天</v>
      </c>
      <c r="R67" t="s">
        <v>2682</v>
      </c>
      <c r="S67" t="str">
        <f t="shared" si="25"/>
        <v>歌</v>
      </c>
    </row>
    <row r="68" spans="1:19">
      <c r="A68" t="s">
        <v>22807</v>
      </c>
      <c r="B68" t="s">
        <v>22808</v>
      </c>
      <c r="C68" t="str">
        <f t="shared" si="26"/>
        <v>勾魂眼  </v>
      </c>
      <c r="D68" t="str">
        <f t="shared" si="27"/>
        <v>　　黑暗　</v>
      </c>
      <c r="F68" t="str">
        <f t="shared" si="28"/>
        <v>勾</v>
      </c>
      <c r="G68" t="str">
        <f t="shared" si="29"/>
        <v>魂</v>
      </c>
      <c r="H68" t="str">
        <f t="shared" si="30"/>
        <v>眼</v>
      </c>
      <c r="I68" t="str">
        <f t="shared" si="31"/>
        <v> </v>
      </c>
      <c r="J68" t="str">
        <f t="shared" si="32"/>
        <v> </v>
      </c>
      <c r="K68" t="str">
        <f t="shared" si="33"/>
        <v>　</v>
      </c>
      <c r="L68" t="str">
        <f t="shared" si="34"/>
        <v>　</v>
      </c>
      <c r="M68" t="str">
        <f t="shared" si="35"/>
        <v>黑</v>
      </c>
      <c r="N68" t="str">
        <f t="shared" si="36"/>
        <v>暗</v>
      </c>
      <c r="O68" t="str">
        <f t="shared" si="37"/>
        <v>　</v>
      </c>
      <c r="Q68" t="str">
        <f t="shared" si="24"/>
        <v>河</v>
      </c>
      <c r="R68" t="s">
        <v>1613</v>
      </c>
      <c r="S68" t="str">
        <f t="shared" si="25"/>
        <v>宫</v>
      </c>
    </row>
    <row r="69" spans="1:19">
      <c r="A69" t="s">
        <v>22809</v>
      </c>
      <c r="B69" t="s">
        <v>22810</v>
      </c>
      <c r="C69" t="str">
        <f t="shared" si="26"/>
        <v>大嘴娃  </v>
      </c>
      <c r="D69" t="str">
        <f t="shared" si="27"/>
        <v>　　欺骗　</v>
      </c>
      <c r="F69" t="str">
        <f t="shared" si="28"/>
        <v>大</v>
      </c>
      <c r="G69" t="str">
        <f t="shared" si="29"/>
        <v>嘴</v>
      </c>
      <c r="H69" t="str">
        <f t="shared" si="30"/>
        <v>娃</v>
      </c>
      <c r="I69" t="str">
        <f t="shared" si="31"/>
        <v> </v>
      </c>
      <c r="J69" t="str">
        <f t="shared" si="32"/>
        <v> </v>
      </c>
      <c r="K69" t="str">
        <f t="shared" si="33"/>
        <v>　</v>
      </c>
      <c r="L69" t="str">
        <f t="shared" si="34"/>
        <v>　</v>
      </c>
      <c r="M69" t="str">
        <f t="shared" si="35"/>
        <v>欺</v>
      </c>
      <c r="N69" t="str">
        <f t="shared" si="36"/>
        <v>骗</v>
      </c>
      <c r="O69" t="str">
        <f t="shared" si="37"/>
        <v>　</v>
      </c>
      <c r="Q69" t="str">
        <f t="shared" si="24"/>
        <v>童</v>
      </c>
      <c r="R69" t="s">
        <v>1744</v>
      </c>
      <c r="S69" t="str">
        <f t="shared" si="25"/>
        <v>勾</v>
      </c>
    </row>
    <row r="70" spans="1:19">
      <c r="A70" t="s">
        <v>22811</v>
      </c>
      <c r="B70" t="s">
        <v>22812</v>
      </c>
      <c r="C70" t="str">
        <f t="shared" si="26"/>
        <v>可可多拉 </v>
      </c>
      <c r="D70" t="str">
        <f t="shared" si="27"/>
        <v>　　铁铠　</v>
      </c>
      <c r="F70" t="str">
        <f t="shared" si="28"/>
        <v>可</v>
      </c>
      <c r="G70" t="str">
        <f t="shared" si="29"/>
        <v>可</v>
      </c>
      <c r="H70" t="str">
        <f t="shared" si="30"/>
        <v>多</v>
      </c>
      <c r="I70" t="str">
        <f t="shared" si="31"/>
        <v>拉</v>
      </c>
      <c r="J70" t="str">
        <f t="shared" si="32"/>
        <v> </v>
      </c>
      <c r="K70" t="str">
        <f t="shared" si="33"/>
        <v>　</v>
      </c>
      <c r="L70" t="str">
        <f t="shared" si="34"/>
        <v>　</v>
      </c>
      <c r="M70" t="str">
        <f t="shared" si="35"/>
        <v>铁</v>
      </c>
      <c r="N70" t="str">
        <f t="shared" si="36"/>
        <v>铠</v>
      </c>
      <c r="O70" t="str">
        <f t="shared" si="37"/>
        <v>　</v>
      </c>
      <c r="Q70" t="str">
        <f t="shared" si="24"/>
        <v>橡</v>
      </c>
      <c r="R70" t="s">
        <v>2186</v>
      </c>
      <c r="S70" t="str">
        <f t="shared" si="25"/>
        <v>狗</v>
      </c>
    </row>
    <row r="71" spans="1:19">
      <c r="A71" t="s">
        <v>22813</v>
      </c>
      <c r="B71" t="s">
        <v>22812</v>
      </c>
      <c r="C71" t="str">
        <f t="shared" si="26"/>
        <v>可多拉  </v>
      </c>
      <c r="D71" t="str">
        <f t="shared" si="27"/>
        <v>　　铁铠　</v>
      </c>
      <c r="F71" t="str">
        <f t="shared" si="28"/>
        <v>可</v>
      </c>
      <c r="G71" t="str">
        <f t="shared" si="29"/>
        <v>多</v>
      </c>
      <c r="H71" t="str">
        <f t="shared" si="30"/>
        <v>拉</v>
      </c>
      <c r="I71" t="str">
        <f t="shared" si="31"/>
        <v> </v>
      </c>
      <c r="J71" t="str">
        <f t="shared" si="32"/>
        <v> </v>
      </c>
      <c r="K71" t="str">
        <f t="shared" si="33"/>
        <v>　</v>
      </c>
      <c r="L71" t="str">
        <f t="shared" si="34"/>
        <v>　</v>
      </c>
      <c r="M71" t="str">
        <f t="shared" si="35"/>
        <v>铁</v>
      </c>
      <c r="N71" t="str">
        <f t="shared" si="36"/>
        <v>铠</v>
      </c>
      <c r="O71" t="str">
        <f t="shared" si="37"/>
        <v>　</v>
      </c>
      <c r="Q71" t="str">
        <f t="shared" si="24"/>
        <v>实</v>
      </c>
      <c r="R71" t="s">
        <v>1979</v>
      </c>
      <c r="S71" t="str">
        <f t="shared" si="25"/>
        <v>菇</v>
      </c>
    </row>
    <row r="72" spans="1:19">
      <c r="A72" t="s">
        <v>22814</v>
      </c>
      <c r="B72" t="s">
        <v>22812</v>
      </c>
      <c r="C72" t="str">
        <f t="shared" si="26"/>
        <v>波士可多拉</v>
      </c>
      <c r="D72" t="str">
        <f t="shared" si="27"/>
        <v>　　铁铠　</v>
      </c>
      <c r="F72" t="str">
        <f t="shared" si="28"/>
        <v>波</v>
      </c>
      <c r="G72" t="str">
        <f t="shared" si="29"/>
        <v>士</v>
      </c>
      <c r="H72" t="str">
        <f t="shared" si="30"/>
        <v>可</v>
      </c>
      <c r="I72" t="str">
        <f t="shared" si="31"/>
        <v>多</v>
      </c>
      <c r="J72" t="str">
        <f t="shared" si="32"/>
        <v>拉</v>
      </c>
      <c r="K72" t="str">
        <f t="shared" si="33"/>
        <v>　</v>
      </c>
      <c r="L72" t="str">
        <f t="shared" si="34"/>
        <v>　</v>
      </c>
      <c r="M72" t="str">
        <f t="shared" si="35"/>
        <v>铁</v>
      </c>
      <c r="N72" t="str">
        <f t="shared" si="36"/>
        <v>铠</v>
      </c>
      <c r="O72" t="str">
        <f t="shared" si="37"/>
        <v>　</v>
      </c>
      <c r="Q72" t="str">
        <f t="shared" si="24"/>
        <v>果</v>
      </c>
      <c r="R72" t="s">
        <v>1654</v>
      </c>
      <c r="S72" t="str">
        <f t="shared" si="25"/>
        <v>咕</v>
      </c>
    </row>
    <row r="73" spans="1:19">
      <c r="A73" t="s">
        <v>22815</v>
      </c>
      <c r="B73" t="s">
        <v>22816</v>
      </c>
      <c r="C73" t="str">
        <f t="shared" si="26"/>
        <v>腕力   </v>
      </c>
      <c r="D73" t="str">
        <f t="shared" si="27"/>
        <v>　　怪力　</v>
      </c>
      <c r="F73" t="str">
        <f t="shared" si="28"/>
        <v>腕</v>
      </c>
      <c r="G73" t="str">
        <f t="shared" si="29"/>
        <v>力</v>
      </c>
      <c r="H73" t="str">
        <f t="shared" si="30"/>
        <v> </v>
      </c>
      <c r="I73" t="str">
        <f t="shared" si="31"/>
        <v> </v>
      </c>
      <c r="J73" t="str">
        <f t="shared" si="32"/>
        <v> </v>
      </c>
      <c r="K73" t="str">
        <f t="shared" si="33"/>
        <v>　</v>
      </c>
      <c r="L73" t="str">
        <f t="shared" si="34"/>
        <v>　</v>
      </c>
      <c r="M73" t="str">
        <f t="shared" si="35"/>
        <v>怪</v>
      </c>
      <c r="N73" t="str">
        <f t="shared" si="36"/>
        <v>力</v>
      </c>
      <c r="O73" t="str">
        <f t="shared" si="37"/>
        <v>　</v>
      </c>
      <c r="Q73" t="str">
        <f t="shared" ref="Q73:Q82" si="38">MID($Q$1,(ROW()-2)*1+1,1)</f>
        <v>长</v>
      </c>
      <c r="R73" t="s">
        <v>615</v>
      </c>
      <c r="S73" t="str">
        <f t="shared" ref="S73:S82" si="39">MID($S$1,(ROW()-2)*1+1,1)</f>
        <v>古</v>
      </c>
    </row>
    <row r="74" spans="1:19">
      <c r="A74" t="s">
        <v>22817</v>
      </c>
      <c r="B74" t="s">
        <v>22816</v>
      </c>
      <c r="C74" t="str">
        <f t="shared" si="26"/>
        <v>豪力   </v>
      </c>
      <c r="D74" t="str">
        <f t="shared" si="27"/>
        <v>　　怪力　</v>
      </c>
      <c r="F74" t="str">
        <f t="shared" si="28"/>
        <v>豪</v>
      </c>
      <c r="G74" t="str">
        <f t="shared" si="29"/>
        <v>力</v>
      </c>
      <c r="H74" t="str">
        <f t="shared" si="30"/>
        <v> </v>
      </c>
      <c r="I74" t="str">
        <f t="shared" si="31"/>
        <v> </v>
      </c>
      <c r="J74" t="str">
        <f t="shared" si="32"/>
        <v> </v>
      </c>
      <c r="K74" t="str">
        <f t="shared" si="33"/>
        <v>　</v>
      </c>
      <c r="L74" t="str">
        <f t="shared" si="34"/>
        <v>　</v>
      </c>
      <c r="M74" t="str">
        <f t="shared" si="35"/>
        <v>怪</v>
      </c>
      <c r="N74" t="str">
        <f t="shared" si="36"/>
        <v>力</v>
      </c>
      <c r="O74" t="str">
        <f t="shared" si="37"/>
        <v>　</v>
      </c>
      <c r="Q74" t="str">
        <f t="shared" si="38"/>
        <v>鼻</v>
      </c>
      <c r="R74" t="s">
        <v>2089</v>
      </c>
      <c r="S74" t="str">
        <f t="shared" si="39"/>
        <v>骨</v>
      </c>
    </row>
    <row r="75" spans="1:19">
      <c r="A75" t="s">
        <v>22816</v>
      </c>
      <c r="B75" t="s">
        <v>22816</v>
      </c>
      <c r="C75" t="str">
        <f t="shared" si="26"/>
        <v>怪力   </v>
      </c>
      <c r="D75" t="str">
        <f t="shared" si="27"/>
        <v>　　怪力　</v>
      </c>
      <c r="F75" t="str">
        <f t="shared" si="28"/>
        <v>怪</v>
      </c>
      <c r="G75" t="str">
        <f t="shared" si="29"/>
        <v>力</v>
      </c>
      <c r="H75" t="str">
        <f t="shared" si="30"/>
        <v> </v>
      </c>
      <c r="I75" t="str">
        <f t="shared" si="31"/>
        <v> </v>
      </c>
      <c r="J75" t="str">
        <f t="shared" si="32"/>
        <v> </v>
      </c>
      <c r="K75" t="str">
        <f t="shared" si="33"/>
        <v>　</v>
      </c>
      <c r="L75" t="str">
        <f t="shared" si="34"/>
        <v>　</v>
      </c>
      <c r="M75" t="str">
        <f t="shared" si="35"/>
        <v>怪</v>
      </c>
      <c r="N75" t="str">
        <f t="shared" si="36"/>
        <v>力</v>
      </c>
      <c r="O75" t="str">
        <f t="shared" si="37"/>
        <v>　</v>
      </c>
      <c r="Q75" t="str">
        <f t="shared" si="38"/>
        <v>叶</v>
      </c>
      <c r="R75" t="s">
        <v>1890</v>
      </c>
      <c r="S75" t="str">
        <f t="shared" si="39"/>
        <v>固</v>
      </c>
    </row>
    <row r="76" spans="1:19">
      <c r="A76" t="s">
        <v>22818</v>
      </c>
      <c r="B76" t="s">
        <v>22819</v>
      </c>
      <c r="C76" t="str">
        <f t="shared" si="26"/>
        <v>玛沙那  </v>
      </c>
      <c r="D76" t="str">
        <f t="shared" si="27"/>
        <v>　　冥想　</v>
      </c>
      <c r="F76" t="str">
        <f t="shared" si="28"/>
        <v>玛</v>
      </c>
      <c r="G76" t="str">
        <f t="shared" si="29"/>
        <v>沙</v>
      </c>
      <c r="H76" t="str">
        <f t="shared" si="30"/>
        <v>那</v>
      </c>
      <c r="I76" t="str">
        <f t="shared" si="31"/>
        <v> </v>
      </c>
      <c r="J76" t="str">
        <f t="shared" si="32"/>
        <v> </v>
      </c>
      <c r="K76" t="str">
        <f t="shared" si="33"/>
        <v>　</v>
      </c>
      <c r="L76" t="str">
        <f t="shared" si="34"/>
        <v>　</v>
      </c>
      <c r="M76" t="str">
        <f t="shared" si="35"/>
        <v>冥</v>
      </c>
      <c r="N76" t="str">
        <f t="shared" si="36"/>
        <v>想</v>
      </c>
      <c r="O76" t="str">
        <f t="shared" si="37"/>
        <v>　</v>
      </c>
      <c r="Q76" t="str">
        <f t="shared" si="38"/>
        <v>狡</v>
      </c>
      <c r="R76" t="s">
        <v>1240</v>
      </c>
      <c r="S76" t="str">
        <f t="shared" si="39"/>
        <v>怪</v>
      </c>
    </row>
    <row r="77" spans="1:19">
      <c r="A77" t="s">
        <v>22820</v>
      </c>
      <c r="B77" t="s">
        <v>22819</v>
      </c>
      <c r="C77" t="str">
        <f t="shared" si="26"/>
        <v>恰雷姆  </v>
      </c>
      <c r="D77" t="str">
        <f t="shared" si="27"/>
        <v>　　冥想　</v>
      </c>
      <c r="F77" t="str">
        <f t="shared" si="28"/>
        <v>恰</v>
      </c>
      <c r="G77" t="str">
        <f t="shared" si="29"/>
        <v>雷</v>
      </c>
      <c r="H77" t="str">
        <f t="shared" si="30"/>
        <v>姆</v>
      </c>
      <c r="I77" t="str">
        <f t="shared" si="31"/>
        <v> </v>
      </c>
      <c r="J77" t="str">
        <f t="shared" si="32"/>
        <v> </v>
      </c>
      <c r="K77" t="str">
        <f t="shared" si="33"/>
        <v>　</v>
      </c>
      <c r="L77" t="str">
        <f t="shared" si="34"/>
        <v>　</v>
      </c>
      <c r="M77" t="str">
        <f t="shared" si="35"/>
        <v>冥</v>
      </c>
      <c r="N77" t="str">
        <f t="shared" si="36"/>
        <v>想</v>
      </c>
      <c r="O77" t="str">
        <f t="shared" si="37"/>
        <v>　</v>
      </c>
      <c r="Q77" t="str">
        <f t="shared" si="38"/>
        <v>猾</v>
      </c>
      <c r="R77" t="s">
        <v>1714</v>
      </c>
      <c r="S77" t="str">
        <f t="shared" si="39"/>
        <v>龟</v>
      </c>
    </row>
    <row r="78" spans="1:19">
      <c r="A78" t="s">
        <v>22821</v>
      </c>
      <c r="B78" t="s">
        <v>22822</v>
      </c>
      <c r="C78" t="str">
        <f t="shared" si="26"/>
        <v>落雷兽  </v>
      </c>
      <c r="D78" t="str">
        <f t="shared" si="27"/>
        <v>　　闪电　</v>
      </c>
      <c r="F78" t="str">
        <f t="shared" si="28"/>
        <v>落</v>
      </c>
      <c r="G78" t="str">
        <f t="shared" si="29"/>
        <v>雷</v>
      </c>
      <c r="H78" t="str">
        <f t="shared" si="30"/>
        <v>兽</v>
      </c>
      <c r="I78" t="str">
        <f t="shared" si="31"/>
        <v> </v>
      </c>
      <c r="J78" t="str">
        <f t="shared" si="32"/>
        <v> </v>
      </c>
      <c r="K78" t="str">
        <f t="shared" si="33"/>
        <v>　</v>
      </c>
      <c r="L78" t="str">
        <f t="shared" si="34"/>
        <v>　</v>
      </c>
      <c r="M78" t="str">
        <f t="shared" si="35"/>
        <v>闪</v>
      </c>
      <c r="N78" t="str">
        <f t="shared" si="36"/>
        <v>电</v>
      </c>
      <c r="O78" t="str">
        <f t="shared" si="37"/>
        <v>　</v>
      </c>
      <c r="Q78" t="str">
        <f t="shared" si="38"/>
        <v>天</v>
      </c>
      <c r="R78" t="s">
        <v>2215</v>
      </c>
      <c r="S78" t="str">
        <f t="shared" si="39"/>
        <v>鬼</v>
      </c>
    </row>
    <row r="79" spans="1:19">
      <c r="A79" t="s">
        <v>22823</v>
      </c>
      <c r="B79" t="s">
        <v>22824</v>
      </c>
      <c r="C79" t="str">
        <f t="shared" si="26"/>
        <v>雷电兽  </v>
      </c>
      <c r="D79" t="str">
        <f t="shared" si="27"/>
        <v>　　放电　</v>
      </c>
      <c r="F79" t="str">
        <f t="shared" si="28"/>
        <v>雷</v>
      </c>
      <c r="G79" t="str">
        <f t="shared" si="29"/>
        <v>电</v>
      </c>
      <c r="H79" t="str">
        <f t="shared" si="30"/>
        <v>兽</v>
      </c>
      <c r="I79" t="str">
        <f t="shared" si="31"/>
        <v> </v>
      </c>
      <c r="J79" t="str">
        <f t="shared" si="32"/>
        <v> </v>
      </c>
      <c r="K79" t="str">
        <f t="shared" si="33"/>
        <v>　</v>
      </c>
      <c r="L79" t="str">
        <f t="shared" si="34"/>
        <v>　</v>
      </c>
      <c r="M79" t="str">
        <f t="shared" si="35"/>
        <v>放</v>
      </c>
      <c r="N79" t="str">
        <f t="shared" si="36"/>
        <v>电</v>
      </c>
      <c r="O79" t="str">
        <f t="shared" si="37"/>
        <v>　</v>
      </c>
      <c r="Q79" t="str">
        <f t="shared" si="38"/>
        <v>狗</v>
      </c>
      <c r="R79" t="s">
        <v>878</v>
      </c>
      <c r="S79" t="str">
        <f t="shared" si="39"/>
        <v>果</v>
      </c>
    </row>
    <row r="80" spans="1:19">
      <c r="A80" t="s">
        <v>22825</v>
      </c>
      <c r="B80" t="s">
        <v>22826</v>
      </c>
      <c r="C80" t="str">
        <f t="shared" si="26"/>
        <v>正电拍拍 </v>
      </c>
      <c r="D80" t="str">
        <f t="shared" si="27"/>
        <v>　　加油　</v>
      </c>
      <c r="F80" t="str">
        <f t="shared" si="28"/>
        <v>正</v>
      </c>
      <c r="G80" t="str">
        <f t="shared" si="29"/>
        <v>电</v>
      </c>
      <c r="H80" t="str">
        <f t="shared" si="30"/>
        <v>拍</v>
      </c>
      <c r="I80" t="str">
        <f t="shared" si="31"/>
        <v>拍</v>
      </c>
      <c r="J80" t="str">
        <f t="shared" si="32"/>
        <v> </v>
      </c>
      <c r="K80" t="str">
        <f t="shared" si="33"/>
        <v>　</v>
      </c>
      <c r="L80" t="str">
        <f t="shared" si="34"/>
        <v>　</v>
      </c>
      <c r="M80" t="str">
        <f t="shared" si="35"/>
        <v>加</v>
      </c>
      <c r="N80" t="str">
        <f t="shared" si="36"/>
        <v>油</v>
      </c>
      <c r="O80" t="str">
        <f t="shared" si="37"/>
        <v>　</v>
      </c>
      <c r="Q80" t="str">
        <f t="shared" si="38"/>
        <v>傲</v>
      </c>
      <c r="R80" t="s">
        <v>2550</v>
      </c>
      <c r="S80" t="str">
        <f t="shared" si="39"/>
        <v>过</v>
      </c>
    </row>
    <row r="81" spans="1:19">
      <c r="A81" t="s">
        <v>22827</v>
      </c>
      <c r="B81" t="s">
        <v>22826</v>
      </c>
      <c r="C81" t="str">
        <f t="shared" si="26"/>
        <v>负电拍拍 </v>
      </c>
      <c r="D81" t="str">
        <f t="shared" si="27"/>
        <v>　　加油　</v>
      </c>
      <c r="F81" t="str">
        <f t="shared" si="28"/>
        <v>负</v>
      </c>
      <c r="G81" t="str">
        <f t="shared" si="29"/>
        <v>电</v>
      </c>
      <c r="H81" t="str">
        <f t="shared" si="30"/>
        <v>拍</v>
      </c>
      <c r="I81" t="str">
        <f t="shared" si="31"/>
        <v>拍</v>
      </c>
      <c r="J81" t="str">
        <f t="shared" si="32"/>
        <v> </v>
      </c>
      <c r="K81" t="str">
        <f t="shared" si="33"/>
        <v>　</v>
      </c>
      <c r="L81" t="str">
        <f t="shared" si="34"/>
        <v>　</v>
      </c>
      <c r="M81" t="str">
        <f t="shared" si="35"/>
        <v>加</v>
      </c>
      <c r="N81" t="str">
        <f t="shared" si="36"/>
        <v>油</v>
      </c>
      <c r="O81" t="str">
        <f t="shared" si="37"/>
        <v>　</v>
      </c>
      <c r="Q81" t="str">
        <f t="shared" si="38"/>
        <v>骨</v>
      </c>
      <c r="R81" t="s">
        <v>1832</v>
      </c>
      <c r="S81" t="str">
        <f t="shared" si="39"/>
        <v>海</v>
      </c>
    </row>
    <row r="82" spans="1:19">
      <c r="A82" t="s">
        <v>22828</v>
      </c>
      <c r="B82" t="s">
        <v>22829</v>
      </c>
      <c r="C82" t="str">
        <f t="shared" si="26"/>
        <v>小磁怪  </v>
      </c>
      <c r="D82" t="str">
        <f t="shared" si="27"/>
        <v>　　磁铁　</v>
      </c>
      <c r="F82" t="str">
        <f t="shared" si="28"/>
        <v>小</v>
      </c>
      <c r="G82" t="str">
        <f t="shared" si="29"/>
        <v>磁</v>
      </c>
      <c r="H82" t="str">
        <f t="shared" si="30"/>
        <v>怪</v>
      </c>
      <c r="I82" t="str">
        <f t="shared" si="31"/>
        <v> </v>
      </c>
      <c r="J82" t="str">
        <f t="shared" si="32"/>
        <v> </v>
      </c>
      <c r="K82" t="str">
        <f t="shared" si="33"/>
        <v>　</v>
      </c>
      <c r="L82" t="str">
        <f t="shared" si="34"/>
        <v>　</v>
      </c>
      <c r="M82" t="str">
        <f t="shared" si="35"/>
        <v>磁</v>
      </c>
      <c r="N82" t="str">
        <f t="shared" si="36"/>
        <v>铁</v>
      </c>
      <c r="O82" t="str">
        <f t="shared" si="37"/>
        <v>　</v>
      </c>
      <c r="Q82" t="str">
        <f t="shared" si="38"/>
        <v>燕</v>
      </c>
      <c r="R82" t="s">
        <v>1330</v>
      </c>
      <c r="S82" t="str">
        <f t="shared" si="39"/>
        <v>豪</v>
      </c>
    </row>
    <row r="83" spans="1:19">
      <c r="A83" t="s">
        <v>22830</v>
      </c>
      <c r="B83" t="s">
        <v>22829</v>
      </c>
      <c r="C83" t="str">
        <f t="shared" si="26"/>
        <v>三合一磁怪</v>
      </c>
      <c r="D83" t="str">
        <f t="shared" si="27"/>
        <v>　　磁铁　</v>
      </c>
      <c r="F83" t="str">
        <f t="shared" si="28"/>
        <v>三</v>
      </c>
      <c r="G83" t="str">
        <f t="shared" si="29"/>
        <v>合</v>
      </c>
      <c r="H83" t="str">
        <f t="shared" si="30"/>
        <v>一</v>
      </c>
      <c r="I83" t="str">
        <f t="shared" si="31"/>
        <v>磁</v>
      </c>
      <c r="J83" t="str">
        <f t="shared" si="32"/>
        <v>怪</v>
      </c>
      <c r="K83" t="str">
        <f t="shared" si="33"/>
        <v>　</v>
      </c>
      <c r="L83" t="str">
        <f t="shared" si="34"/>
        <v>　</v>
      </c>
      <c r="M83" t="str">
        <f t="shared" si="35"/>
        <v>磁</v>
      </c>
      <c r="N83" t="str">
        <f t="shared" si="36"/>
        <v>铁</v>
      </c>
      <c r="O83" t="str">
        <f t="shared" si="37"/>
        <v>　</v>
      </c>
      <c r="Q83" t="str">
        <f t="shared" ref="Q83:Q92" si="40">MID($Q$1,(ROW()-2)*1+1,1)</f>
        <v>大</v>
      </c>
      <c r="R83" t="s">
        <v>1204</v>
      </c>
      <c r="S83" t="str">
        <f t="shared" ref="S83:S92" si="41">MID($S$1,(ROW()-2)*1+1,1)</f>
        <v>合</v>
      </c>
    </row>
    <row r="84" spans="1:19">
      <c r="A84" t="s">
        <v>22831</v>
      </c>
      <c r="B84" t="s">
        <v>878</v>
      </c>
      <c r="C84" t="str">
        <f t="shared" si="26"/>
        <v>霹雳电球 </v>
      </c>
      <c r="D84" t="str">
        <f t="shared" si="27"/>
        <v>　　　球　</v>
      </c>
      <c r="F84" t="str">
        <f t="shared" si="28"/>
        <v>霹</v>
      </c>
      <c r="G84" t="str">
        <f t="shared" si="29"/>
        <v>雳</v>
      </c>
      <c r="H84" t="str">
        <f t="shared" si="30"/>
        <v>电</v>
      </c>
      <c r="I84" t="str">
        <f t="shared" si="31"/>
        <v>球</v>
      </c>
      <c r="J84" t="str">
        <f t="shared" si="32"/>
        <v> </v>
      </c>
      <c r="K84" t="str">
        <f t="shared" si="33"/>
        <v>　</v>
      </c>
      <c r="L84" t="str">
        <f t="shared" si="34"/>
        <v>　</v>
      </c>
      <c r="M84" t="str">
        <f t="shared" si="35"/>
        <v>　</v>
      </c>
      <c r="N84" t="str">
        <f t="shared" si="36"/>
        <v>球</v>
      </c>
      <c r="O84" t="str">
        <f t="shared" si="37"/>
        <v>　</v>
      </c>
      <c r="Q84" t="str">
        <f t="shared" si="40"/>
        <v>王</v>
      </c>
      <c r="R84" t="s">
        <v>2785</v>
      </c>
      <c r="S84" t="str">
        <f t="shared" si="41"/>
        <v>河</v>
      </c>
    </row>
    <row r="85" spans="1:19">
      <c r="A85" t="s">
        <v>22832</v>
      </c>
      <c r="B85" t="s">
        <v>878</v>
      </c>
      <c r="C85" t="str">
        <f t="shared" si="26"/>
        <v>顽皮雷弹 </v>
      </c>
      <c r="D85" t="str">
        <f t="shared" si="27"/>
        <v>　　　球　</v>
      </c>
      <c r="F85" t="str">
        <f t="shared" si="28"/>
        <v>顽</v>
      </c>
      <c r="G85" t="str">
        <f t="shared" si="29"/>
        <v>皮</v>
      </c>
      <c r="H85" t="str">
        <f t="shared" si="30"/>
        <v>雷</v>
      </c>
      <c r="I85" t="str">
        <f t="shared" si="31"/>
        <v>弹</v>
      </c>
      <c r="J85" t="str">
        <f t="shared" si="32"/>
        <v> </v>
      </c>
      <c r="K85" t="str">
        <f t="shared" si="33"/>
        <v>　</v>
      </c>
      <c r="L85" t="str">
        <f t="shared" si="34"/>
        <v>　</v>
      </c>
      <c r="M85" t="str">
        <f t="shared" si="35"/>
        <v>　</v>
      </c>
      <c r="N85" t="str">
        <f t="shared" si="36"/>
        <v>球</v>
      </c>
      <c r="O85" t="str">
        <f t="shared" si="37"/>
        <v>　</v>
      </c>
      <c r="Q85" t="str">
        <f t="shared" si="40"/>
        <v>燕</v>
      </c>
      <c r="R85" t="s">
        <v>1625</v>
      </c>
      <c r="S85" t="str">
        <f t="shared" si="41"/>
        <v>赫</v>
      </c>
    </row>
    <row r="86" spans="1:19">
      <c r="A86" t="s">
        <v>22833</v>
      </c>
      <c r="B86" t="s">
        <v>22834</v>
      </c>
      <c r="C86" t="str">
        <f t="shared" si="26"/>
        <v>电萤虫  </v>
      </c>
      <c r="D86" t="str">
        <f t="shared" si="27"/>
        <v>　萤火虫　</v>
      </c>
      <c r="F86" t="str">
        <f t="shared" si="28"/>
        <v>电</v>
      </c>
      <c r="G86" t="str">
        <f t="shared" si="29"/>
        <v>萤</v>
      </c>
      <c r="H86" t="str">
        <f t="shared" si="30"/>
        <v>虫</v>
      </c>
      <c r="I86" t="str">
        <f t="shared" si="31"/>
        <v> </v>
      </c>
      <c r="J86" t="str">
        <f t="shared" si="32"/>
        <v> </v>
      </c>
      <c r="K86" t="str">
        <f t="shared" si="33"/>
        <v>　</v>
      </c>
      <c r="L86" t="str">
        <f t="shared" si="34"/>
        <v>萤</v>
      </c>
      <c r="M86" t="str">
        <f t="shared" si="35"/>
        <v>火</v>
      </c>
      <c r="N86" t="str">
        <f t="shared" si="36"/>
        <v>虫</v>
      </c>
      <c r="O86" t="str">
        <f t="shared" si="37"/>
        <v>　</v>
      </c>
      <c r="Q86" t="str">
        <f t="shared" si="40"/>
        <v>长</v>
      </c>
      <c r="R86" t="s">
        <v>2055</v>
      </c>
      <c r="S86" t="str">
        <f t="shared" si="41"/>
        <v>吼</v>
      </c>
    </row>
    <row r="87" spans="1:19">
      <c r="A87" t="s">
        <v>22835</v>
      </c>
      <c r="B87" t="s">
        <v>22834</v>
      </c>
      <c r="C87" t="str">
        <f t="shared" si="26"/>
        <v>甜甜萤  </v>
      </c>
      <c r="D87" t="str">
        <f t="shared" si="27"/>
        <v>　萤火虫　</v>
      </c>
      <c r="F87" t="str">
        <f t="shared" si="28"/>
        <v>甜</v>
      </c>
      <c r="G87" t="str">
        <f t="shared" si="29"/>
        <v>甜</v>
      </c>
      <c r="H87" t="str">
        <f t="shared" si="30"/>
        <v>萤</v>
      </c>
      <c r="I87" t="str">
        <f t="shared" si="31"/>
        <v> </v>
      </c>
      <c r="J87" t="str">
        <f t="shared" si="32"/>
        <v> </v>
      </c>
      <c r="K87" t="str">
        <f t="shared" si="33"/>
        <v>　</v>
      </c>
      <c r="L87" t="str">
        <f t="shared" si="34"/>
        <v>萤</v>
      </c>
      <c r="M87" t="str">
        <f t="shared" si="35"/>
        <v>火</v>
      </c>
      <c r="N87" t="str">
        <f t="shared" si="36"/>
        <v>虫</v>
      </c>
      <c r="O87" t="str">
        <f t="shared" si="37"/>
        <v>　</v>
      </c>
      <c r="Q87" t="str">
        <f t="shared" si="40"/>
        <v>翅</v>
      </c>
      <c r="R87" t="s">
        <v>2198</v>
      </c>
      <c r="S87" t="str">
        <f t="shared" si="41"/>
        <v>瑚</v>
      </c>
    </row>
    <row r="88" spans="1:19">
      <c r="A88" t="s">
        <v>22836</v>
      </c>
      <c r="B88" t="s">
        <v>22837</v>
      </c>
      <c r="C88" t="str">
        <f t="shared" si="26"/>
        <v>走路草  </v>
      </c>
      <c r="D88" t="str">
        <f t="shared" si="27"/>
        <v>　　杂草　</v>
      </c>
      <c r="F88" t="str">
        <f t="shared" si="28"/>
        <v>走</v>
      </c>
      <c r="G88" t="str">
        <f t="shared" si="29"/>
        <v>路</v>
      </c>
      <c r="H88" t="str">
        <f t="shared" si="30"/>
        <v>草</v>
      </c>
      <c r="I88" t="str">
        <f t="shared" si="31"/>
        <v> </v>
      </c>
      <c r="J88" t="str">
        <f t="shared" si="32"/>
        <v> </v>
      </c>
      <c r="K88" t="str">
        <f t="shared" si="33"/>
        <v>　</v>
      </c>
      <c r="L88" t="str">
        <f t="shared" si="34"/>
        <v>　</v>
      </c>
      <c r="M88" t="str">
        <f t="shared" si="35"/>
        <v>杂</v>
      </c>
      <c r="N88" t="str">
        <f t="shared" si="36"/>
        <v>草</v>
      </c>
      <c r="O88" t="str">
        <f t="shared" si="37"/>
        <v>　</v>
      </c>
      <c r="Q88" t="str">
        <f t="shared" si="40"/>
        <v>鸥</v>
      </c>
      <c r="R88" t="s">
        <v>1383</v>
      </c>
      <c r="S88" t="str">
        <f t="shared" si="41"/>
        <v>胡</v>
      </c>
    </row>
    <row r="89" spans="1:19">
      <c r="A89" t="s">
        <v>22838</v>
      </c>
      <c r="B89" t="s">
        <v>22837</v>
      </c>
      <c r="C89" t="str">
        <f t="shared" si="26"/>
        <v>臭臭花  </v>
      </c>
      <c r="D89" t="str">
        <f t="shared" si="27"/>
        <v>　　杂草　</v>
      </c>
      <c r="F89" t="str">
        <f t="shared" si="28"/>
        <v>臭</v>
      </c>
      <c r="G89" t="str">
        <f t="shared" si="29"/>
        <v>臭</v>
      </c>
      <c r="H89" t="str">
        <f t="shared" si="30"/>
        <v>花</v>
      </c>
      <c r="I89" t="str">
        <f t="shared" si="31"/>
        <v> </v>
      </c>
      <c r="J89" t="str">
        <f t="shared" si="32"/>
        <v> </v>
      </c>
      <c r="K89" t="str">
        <f t="shared" si="33"/>
        <v>　</v>
      </c>
      <c r="L89" t="str">
        <f t="shared" si="34"/>
        <v>　</v>
      </c>
      <c r="M89" t="str">
        <f t="shared" si="35"/>
        <v>杂</v>
      </c>
      <c r="N89" t="str">
        <f t="shared" si="36"/>
        <v>草</v>
      </c>
      <c r="O89" t="str">
        <f t="shared" si="37"/>
        <v>　</v>
      </c>
      <c r="Q89" t="str">
        <f t="shared" si="40"/>
        <v>大</v>
      </c>
      <c r="R89" t="s">
        <v>1198</v>
      </c>
      <c r="S89" t="str">
        <f t="shared" si="41"/>
        <v>护</v>
      </c>
    </row>
    <row r="90" spans="1:19">
      <c r="A90" t="s">
        <v>22839</v>
      </c>
      <c r="B90" t="s">
        <v>1443</v>
      </c>
      <c r="C90" t="str">
        <f t="shared" si="26"/>
        <v>霸王花  </v>
      </c>
      <c r="D90" t="str">
        <f t="shared" si="27"/>
        <v>　　　花　</v>
      </c>
      <c r="F90" t="str">
        <f t="shared" si="28"/>
        <v>霸</v>
      </c>
      <c r="G90" t="str">
        <f t="shared" si="29"/>
        <v>王</v>
      </c>
      <c r="H90" t="str">
        <f t="shared" si="30"/>
        <v>花</v>
      </c>
      <c r="I90" t="str">
        <f t="shared" si="31"/>
        <v> </v>
      </c>
      <c r="J90" t="str">
        <f t="shared" si="32"/>
        <v> </v>
      </c>
      <c r="K90" t="str">
        <f t="shared" si="33"/>
        <v>　</v>
      </c>
      <c r="L90" t="str">
        <f t="shared" si="34"/>
        <v>　</v>
      </c>
      <c r="M90" t="str">
        <f t="shared" si="35"/>
        <v>　</v>
      </c>
      <c r="N90" t="str">
        <f t="shared" si="36"/>
        <v>花</v>
      </c>
      <c r="O90" t="str">
        <f t="shared" si="37"/>
        <v>　</v>
      </c>
      <c r="Q90" t="str">
        <f t="shared" si="40"/>
        <v>嘴</v>
      </c>
      <c r="R90" t="s">
        <v>2561</v>
      </c>
      <c r="S90" t="str">
        <f t="shared" si="41"/>
        <v>花</v>
      </c>
    </row>
    <row r="91" spans="1:19">
      <c r="A91" t="s">
        <v>22840</v>
      </c>
      <c r="B91" t="s">
        <v>1443</v>
      </c>
      <c r="C91" t="str">
        <f t="shared" si="26"/>
        <v>美丽花  </v>
      </c>
      <c r="D91" t="str">
        <f t="shared" si="27"/>
        <v>　　　花　</v>
      </c>
      <c r="F91" t="str">
        <f t="shared" si="28"/>
        <v>美</v>
      </c>
      <c r="G91" t="str">
        <f t="shared" si="29"/>
        <v>丽</v>
      </c>
      <c r="H91" t="str">
        <f t="shared" si="30"/>
        <v>花</v>
      </c>
      <c r="I91" t="str">
        <f t="shared" si="31"/>
        <v> </v>
      </c>
      <c r="J91" t="str">
        <f t="shared" si="32"/>
        <v> </v>
      </c>
      <c r="K91" t="str">
        <f t="shared" si="33"/>
        <v>　</v>
      </c>
      <c r="L91" t="str">
        <f t="shared" si="34"/>
        <v>　</v>
      </c>
      <c r="M91" t="str">
        <f t="shared" si="35"/>
        <v>　</v>
      </c>
      <c r="N91" t="str">
        <f t="shared" si="36"/>
        <v>花</v>
      </c>
      <c r="O91" t="str">
        <f t="shared" si="37"/>
        <v>　</v>
      </c>
      <c r="Q91" t="str">
        <f t="shared" si="40"/>
        <v>鸥</v>
      </c>
      <c r="R91" t="s">
        <v>2009</v>
      </c>
      <c r="S91" t="str">
        <f t="shared" si="41"/>
        <v>猾</v>
      </c>
    </row>
    <row r="92" spans="1:19">
      <c r="A92" t="s">
        <v>22841</v>
      </c>
      <c r="B92" t="s">
        <v>22842</v>
      </c>
      <c r="C92" t="str">
        <f t="shared" si="26"/>
        <v>嘟嘟   </v>
      </c>
      <c r="D92" t="str">
        <f t="shared" si="27"/>
        <v>　两头鸟　</v>
      </c>
      <c r="F92" t="str">
        <f t="shared" si="28"/>
        <v>嘟</v>
      </c>
      <c r="G92" t="str">
        <f t="shared" si="29"/>
        <v>嘟</v>
      </c>
      <c r="H92" t="str">
        <f t="shared" si="30"/>
        <v> </v>
      </c>
      <c r="I92" t="str">
        <f t="shared" si="31"/>
        <v> </v>
      </c>
      <c r="J92" t="str">
        <f t="shared" si="32"/>
        <v> </v>
      </c>
      <c r="K92" t="str">
        <f t="shared" si="33"/>
        <v>　</v>
      </c>
      <c r="L92" t="str">
        <f t="shared" si="34"/>
        <v>两</v>
      </c>
      <c r="M92" t="str">
        <f t="shared" si="35"/>
        <v>头</v>
      </c>
      <c r="N92" t="str">
        <f t="shared" si="36"/>
        <v>鸟</v>
      </c>
      <c r="O92" t="str">
        <f t="shared" si="37"/>
        <v>　</v>
      </c>
      <c r="Q92" t="str">
        <f t="shared" si="40"/>
        <v>拉</v>
      </c>
      <c r="R92" t="s">
        <v>1510</v>
      </c>
      <c r="S92" t="str">
        <f t="shared" si="41"/>
        <v>化</v>
      </c>
    </row>
    <row r="93" spans="1:19">
      <c r="A93" t="s">
        <v>22843</v>
      </c>
      <c r="B93" t="s">
        <v>22844</v>
      </c>
      <c r="C93" t="str">
        <f t="shared" si="26"/>
        <v>嘟嘟利  </v>
      </c>
      <c r="D93" t="str">
        <f t="shared" si="27"/>
        <v>　三头鸟　</v>
      </c>
      <c r="F93" t="str">
        <f t="shared" si="28"/>
        <v>嘟</v>
      </c>
      <c r="G93" t="str">
        <f t="shared" si="29"/>
        <v>嘟</v>
      </c>
      <c r="H93" t="str">
        <f t="shared" si="30"/>
        <v>利</v>
      </c>
      <c r="I93" t="str">
        <f t="shared" si="31"/>
        <v> </v>
      </c>
      <c r="J93" t="str">
        <f t="shared" si="32"/>
        <v> </v>
      </c>
      <c r="K93" t="str">
        <f t="shared" si="33"/>
        <v>　</v>
      </c>
      <c r="L93" t="str">
        <f t="shared" si="34"/>
        <v>三</v>
      </c>
      <c r="M93" t="str">
        <f t="shared" si="35"/>
        <v>头</v>
      </c>
      <c r="N93" t="str">
        <f t="shared" si="36"/>
        <v>鸟</v>
      </c>
      <c r="O93" t="str">
        <f t="shared" si="37"/>
        <v>　</v>
      </c>
      <c r="Q93" t="str">
        <f t="shared" ref="Q93:Q102" si="42">MID($Q$1,(ROW()-2)*1+1,1)</f>
        <v>鲁</v>
      </c>
      <c r="R93" t="s">
        <v>1579</v>
      </c>
      <c r="S93" t="str">
        <f t="shared" ref="S93:S102" si="43">MID($S$1,(ROW()-2)*1+1,1)</f>
        <v>晃</v>
      </c>
    </row>
    <row r="94" spans="1:19">
      <c r="A94" t="s">
        <v>22845</v>
      </c>
      <c r="B94" t="s">
        <v>22846</v>
      </c>
      <c r="C94" t="str">
        <f t="shared" si="26"/>
        <v>毒蔷薇  </v>
      </c>
      <c r="D94" t="str">
        <f t="shared" si="27"/>
        <v>　　荆棘　</v>
      </c>
      <c r="F94" t="str">
        <f t="shared" si="28"/>
        <v>毒</v>
      </c>
      <c r="G94" t="str">
        <f t="shared" si="29"/>
        <v>蔷</v>
      </c>
      <c r="H94" t="str">
        <f t="shared" si="30"/>
        <v>薇</v>
      </c>
      <c r="I94" t="str">
        <f t="shared" si="31"/>
        <v> </v>
      </c>
      <c r="J94" t="str">
        <f t="shared" si="32"/>
        <v> </v>
      </c>
      <c r="K94" t="str">
        <f t="shared" si="33"/>
        <v>　</v>
      </c>
      <c r="L94" t="str">
        <f t="shared" si="34"/>
        <v>　</v>
      </c>
      <c r="M94" t="str">
        <f t="shared" si="35"/>
        <v>荆</v>
      </c>
      <c r="N94" t="str">
        <f t="shared" si="36"/>
        <v>棘</v>
      </c>
      <c r="O94" t="str">
        <f t="shared" si="37"/>
        <v>　</v>
      </c>
      <c r="Q94" t="str">
        <f t="shared" si="42"/>
        <v>拉</v>
      </c>
      <c r="R94" t="s">
        <v>2324</v>
      </c>
      <c r="S94" t="str">
        <f t="shared" si="43"/>
        <v>魂</v>
      </c>
    </row>
    <row r="95" spans="1:19">
      <c r="A95" t="s">
        <v>22847</v>
      </c>
      <c r="B95" t="s">
        <v>22848</v>
      </c>
      <c r="C95" t="str">
        <f t="shared" si="26"/>
        <v>溶食兽  </v>
      </c>
      <c r="D95" t="str">
        <f t="shared" si="27"/>
        <v>　　胃袋　</v>
      </c>
      <c r="F95" t="str">
        <f t="shared" si="28"/>
        <v>溶</v>
      </c>
      <c r="G95" t="str">
        <f t="shared" si="29"/>
        <v>食</v>
      </c>
      <c r="H95" t="str">
        <f t="shared" si="30"/>
        <v>兽</v>
      </c>
      <c r="I95" t="str">
        <f t="shared" si="31"/>
        <v> </v>
      </c>
      <c r="J95" t="str">
        <f t="shared" si="32"/>
        <v> </v>
      </c>
      <c r="K95" t="str">
        <f t="shared" si="33"/>
        <v>　</v>
      </c>
      <c r="L95" t="str">
        <f t="shared" si="34"/>
        <v>　</v>
      </c>
      <c r="M95" t="str">
        <f t="shared" si="35"/>
        <v>胃</v>
      </c>
      <c r="N95" t="str">
        <f t="shared" si="36"/>
        <v>袋</v>
      </c>
      <c r="O95" t="str">
        <f t="shared" si="37"/>
        <v>　</v>
      </c>
      <c r="Q95" t="str">
        <f t="shared" si="42"/>
        <v>丝</v>
      </c>
      <c r="R95" t="s">
        <v>2528</v>
      </c>
      <c r="S95" t="str">
        <f t="shared" si="43"/>
        <v>火</v>
      </c>
    </row>
    <row r="96" spans="1:19">
      <c r="A96" t="s">
        <v>22849</v>
      </c>
      <c r="B96" t="s">
        <v>22850</v>
      </c>
      <c r="C96" t="str">
        <f t="shared" si="26"/>
        <v>吞食兽  </v>
      </c>
      <c r="D96" t="str">
        <f t="shared" si="27"/>
        <v>　　毒袋　</v>
      </c>
      <c r="F96" t="str">
        <f t="shared" si="28"/>
        <v>吞</v>
      </c>
      <c r="G96" t="str">
        <f t="shared" si="29"/>
        <v>食</v>
      </c>
      <c r="H96" t="str">
        <f t="shared" si="30"/>
        <v>兽</v>
      </c>
      <c r="I96" t="str">
        <f t="shared" si="31"/>
        <v> </v>
      </c>
      <c r="J96" t="str">
        <f t="shared" si="32"/>
        <v> </v>
      </c>
      <c r="K96" t="str">
        <f t="shared" si="33"/>
        <v>　</v>
      </c>
      <c r="L96" t="str">
        <f t="shared" si="34"/>
        <v>　</v>
      </c>
      <c r="M96" t="str">
        <f t="shared" si="35"/>
        <v>毒</v>
      </c>
      <c r="N96" t="str">
        <f t="shared" si="36"/>
        <v>袋</v>
      </c>
      <c r="O96" t="str">
        <f t="shared" si="37"/>
        <v>　</v>
      </c>
      <c r="Q96" t="str">
        <f t="shared" si="42"/>
        <v>奇</v>
      </c>
      <c r="R96" t="s">
        <v>1482</v>
      </c>
      <c r="S96" t="str">
        <f t="shared" si="43"/>
        <v>基</v>
      </c>
    </row>
    <row r="97" spans="1:19">
      <c r="A97" t="s">
        <v>22851</v>
      </c>
      <c r="B97" t="s">
        <v>22852</v>
      </c>
      <c r="C97" t="str">
        <f t="shared" si="26"/>
        <v>利牙鱼  </v>
      </c>
      <c r="D97" t="str">
        <f t="shared" si="27"/>
        <v>　　凶猛　</v>
      </c>
      <c r="F97" t="str">
        <f t="shared" si="28"/>
        <v>利</v>
      </c>
      <c r="G97" t="str">
        <f t="shared" si="29"/>
        <v>牙</v>
      </c>
      <c r="H97" t="str">
        <f t="shared" si="30"/>
        <v>鱼</v>
      </c>
      <c r="I97" t="str">
        <f t="shared" si="31"/>
        <v> </v>
      </c>
      <c r="J97" t="str">
        <f t="shared" si="32"/>
        <v> </v>
      </c>
      <c r="K97" t="str">
        <f t="shared" si="33"/>
        <v>　</v>
      </c>
      <c r="L97" t="str">
        <f t="shared" si="34"/>
        <v>　</v>
      </c>
      <c r="M97" t="str">
        <f t="shared" si="35"/>
        <v>凶</v>
      </c>
      <c r="N97" t="str">
        <f t="shared" si="36"/>
        <v>猛</v>
      </c>
      <c r="O97" t="str">
        <f t="shared" si="37"/>
        <v>　</v>
      </c>
      <c r="Q97" t="str">
        <f t="shared" si="42"/>
        <v>鲁</v>
      </c>
      <c r="R97" t="s">
        <v>1431</v>
      </c>
      <c r="S97" t="str">
        <f t="shared" si="43"/>
        <v>鸡</v>
      </c>
    </row>
    <row r="98" spans="1:19">
      <c r="A98" t="s">
        <v>22853</v>
      </c>
      <c r="B98" t="s">
        <v>22854</v>
      </c>
      <c r="C98" t="str">
        <f t="shared" si="26"/>
        <v>巨牙鲨  </v>
      </c>
      <c r="D98" t="str">
        <f t="shared" si="27"/>
        <v>　　凶暴　</v>
      </c>
      <c r="F98" t="str">
        <f t="shared" si="28"/>
        <v>巨</v>
      </c>
      <c r="G98" t="str">
        <f t="shared" si="29"/>
        <v>牙</v>
      </c>
      <c r="H98" t="str">
        <f t="shared" si="30"/>
        <v>鲨</v>
      </c>
      <c r="I98" t="str">
        <f t="shared" si="31"/>
        <v> </v>
      </c>
      <c r="J98" t="str">
        <f t="shared" si="32"/>
        <v> </v>
      </c>
      <c r="K98" t="str">
        <f t="shared" si="33"/>
        <v>　</v>
      </c>
      <c r="L98" t="str">
        <f t="shared" si="34"/>
        <v>　</v>
      </c>
      <c r="M98" t="str">
        <f t="shared" si="35"/>
        <v>凶</v>
      </c>
      <c r="N98" t="str">
        <f t="shared" si="36"/>
        <v>暴</v>
      </c>
      <c r="O98" t="str">
        <f t="shared" si="37"/>
        <v>　</v>
      </c>
      <c r="Q98" t="str">
        <f t="shared" si="42"/>
        <v>莉</v>
      </c>
      <c r="R98" t="s">
        <v>1169</v>
      </c>
      <c r="S98" t="str">
        <f t="shared" si="43"/>
        <v>吉</v>
      </c>
    </row>
    <row r="99" spans="1:19">
      <c r="A99" t="s">
        <v>22855</v>
      </c>
      <c r="B99" t="s">
        <v>22856</v>
      </c>
      <c r="C99" t="str">
        <f t="shared" si="26"/>
        <v>吼吼鲸  </v>
      </c>
      <c r="D99" t="str">
        <f t="shared" si="27"/>
        <v>　　球鲸　</v>
      </c>
      <c r="F99" t="str">
        <f t="shared" si="28"/>
        <v>吼</v>
      </c>
      <c r="G99" t="str">
        <f t="shared" si="29"/>
        <v>吼</v>
      </c>
      <c r="H99" t="str">
        <f t="shared" si="30"/>
        <v>鲸</v>
      </c>
      <c r="I99" t="str">
        <f t="shared" si="31"/>
        <v> </v>
      </c>
      <c r="J99" t="str">
        <f t="shared" si="32"/>
        <v> </v>
      </c>
      <c r="K99" t="str">
        <f t="shared" si="33"/>
        <v>　</v>
      </c>
      <c r="L99" t="str">
        <f t="shared" si="34"/>
        <v>　</v>
      </c>
      <c r="M99" t="str">
        <f t="shared" si="35"/>
        <v>球</v>
      </c>
      <c r="N99" t="str">
        <f t="shared" si="36"/>
        <v>鲸</v>
      </c>
      <c r="O99" t="str">
        <f t="shared" si="37"/>
        <v>　</v>
      </c>
      <c r="Q99" t="str">
        <f t="shared" si="42"/>
        <v>安</v>
      </c>
      <c r="R99" t="s">
        <v>1552</v>
      </c>
      <c r="S99" t="str">
        <f t="shared" si="43"/>
        <v>棘</v>
      </c>
    </row>
    <row r="100" spans="1:19">
      <c r="A100" t="s">
        <v>22857</v>
      </c>
      <c r="B100" t="s">
        <v>22858</v>
      </c>
      <c r="C100" t="str">
        <f t="shared" si="26"/>
        <v>吼鲸王  </v>
      </c>
      <c r="D100" t="str">
        <f t="shared" si="27"/>
        <v>　　浮鲸　</v>
      </c>
      <c r="F100" t="str">
        <f t="shared" si="28"/>
        <v>吼</v>
      </c>
      <c r="G100" t="str">
        <f t="shared" si="29"/>
        <v>鲸</v>
      </c>
      <c r="H100" t="str">
        <f t="shared" si="30"/>
        <v>王</v>
      </c>
      <c r="I100" t="str">
        <f t="shared" si="31"/>
        <v> </v>
      </c>
      <c r="J100" t="str">
        <f t="shared" si="32"/>
        <v> </v>
      </c>
      <c r="K100" t="str">
        <f t="shared" si="33"/>
        <v>　</v>
      </c>
      <c r="L100" t="str">
        <f t="shared" si="34"/>
        <v>　</v>
      </c>
      <c r="M100" t="str">
        <f t="shared" si="35"/>
        <v>浮</v>
      </c>
      <c r="N100" t="str">
        <f t="shared" si="36"/>
        <v>鲸</v>
      </c>
      <c r="O100" t="str">
        <f t="shared" si="37"/>
        <v>　</v>
      </c>
      <c r="Q100" t="str">
        <f t="shared" si="42"/>
        <v>沙</v>
      </c>
      <c r="R100" t="s">
        <v>2061</v>
      </c>
      <c r="S100" t="str">
        <f t="shared" si="43"/>
        <v>甲</v>
      </c>
    </row>
    <row r="101" spans="1:19">
      <c r="A101" t="s">
        <v>22859</v>
      </c>
      <c r="B101" t="s">
        <v>22860</v>
      </c>
      <c r="C101" t="str">
        <f t="shared" si="26"/>
        <v>呆火驼  </v>
      </c>
      <c r="D101" t="str">
        <f t="shared" si="27"/>
        <v>　　迟钝　</v>
      </c>
      <c r="F101" t="str">
        <f t="shared" si="28"/>
        <v>呆</v>
      </c>
      <c r="G101" t="str">
        <f t="shared" si="29"/>
        <v>火</v>
      </c>
      <c r="H101" t="str">
        <f t="shared" si="30"/>
        <v>驼</v>
      </c>
      <c r="I101" t="str">
        <f t="shared" si="31"/>
        <v> </v>
      </c>
      <c r="J101" t="str">
        <f t="shared" si="32"/>
        <v> </v>
      </c>
      <c r="K101" t="str">
        <f t="shared" si="33"/>
        <v>　</v>
      </c>
      <c r="L101" t="str">
        <f t="shared" si="34"/>
        <v>　</v>
      </c>
      <c r="M101" t="str">
        <f t="shared" si="35"/>
        <v>迟</v>
      </c>
      <c r="N101" t="str">
        <f t="shared" si="36"/>
        <v>钝</v>
      </c>
      <c r="O101" t="str">
        <f t="shared" si="37"/>
        <v>　</v>
      </c>
      <c r="Q101" t="str">
        <f t="shared" si="42"/>
        <v>奈</v>
      </c>
      <c r="R101" t="s">
        <v>2136</v>
      </c>
      <c r="S101" t="str">
        <f t="shared" si="43"/>
        <v>假</v>
      </c>
    </row>
    <row r="102" spans="1:19">
      <c r="A102" t="s">
        <v>22861</v>
      </c>
      <c r="B102" t="s">
        <v>22862</v>
      </c>
      <c r="C102" t="str">
        <f t="shared" si="26"/>
        <v>喷火驼  </v>
      </c>
      <c r="D102" t="str">
        <f t="shared" si="27"/>
        <v>　　喷火　</v>
      </c>
      <c r="F102" t="str">
        <f t="shared" si="28"/>
        <v>喷</v>
      </c>
      <c r="G102" t="str">
        <f t="shared" si="29"/>
        <v>火</v>
      </c>
      <c r="H102" t="str">
        <f t="shared" si="30"/>
        <v>驼</v>
      </c>
      <c r="I102" t="str">
        <f t="shared" si="31"/>
        <v> </v>
      </c>
      <c r="J102" t="str">
        <f t="shared" si="32"/>
        <v> </v>
      </c>
      <c r="K102" t="str">
        <f t="shared" si="33"/>
        <v>　</v>
      </c>
      <c r="L102" t="str">
        <f t="shared" si="34"/>
        <v>　</v>
      </c>
      <c r="M102" t="str">
        <f t="shared" si="35"/>
        <v>喷</v>
      </c>
      <c r="N102" t="str">
        <f t="shared" si="36"/>
        <v>火</v>
      </c>
      <c r="O102" t="str">
        <f t="shared" si="37"/>
        <v>　</v>
      </c>
      <c r="Q102" t="str">
        <f t="shared" si="42"/>
        <v>朵</v>
      </c>
      <c r="R102" t="s">
        <v>2239</v>
      </c>
      <c r="S102" t="str">
        <f t="shared" si="43"/>
        <v>茧</v>
      </c>
    </row>
    <row r="103" spans="1:19">
      <c r="A103" t="s">
        <v>22863</v>
      </c>
      <c r="B103" t="s">
        <v>22864</v>
      </c>
      <c r="C103" t="str">
        <f t="shared" si="26"/>
        <v>熔岩虫  </v>
      </c>
      <c r="D103" t="str">
        <f t="shared" si="27"/>
        <v>　　熔岩　</v>
      </c>
      <c r="F103" t="str">
        <f t="shared" si="28"/>
        <v>熔</v>
      </c>
      <c r="G103" t="str">
        <f t="shared" si="29"/>
        <v>岩</v>
      </c>
      <c r="H103" t="str">
        <f t="shared" si="30"/>
        <v>虫</v>
      </c>
      <c r="I103" t="str">
        <f t="shared" si="31"/>
        <v> </v>
      </c>
      <c r="J103" t="str">
        <f t="shared" si="32"/>
        <v> </v>
      </c>
      <c r="K103" t="str">
        <f t="shared" si="33"/>
        <v>　</v>
      </c>
      <c r="L103" t="str">
        <f t="shared" si="34"/>
        <v>　</v>
      </c>
      <c r="M103" t="str">
        <f t="shared" si="35"/>
        <v>熔</v>
      </c>
      <c r="N103" t="str">
        <f t="shared" si="36"/>
        <v>岩</v>
      </c>
      <c r="O103" t="str">
        <f t="shared" si="37"/>
        <v>　</v>
      </c>
      <c r="Q103" t="str">
        <f t="shared" ref="Q103:Q112" si="44">MID($Q$1,(ROW()-2)*1+1,1)</f>
        <v>溜</v>
      </c>
      <c r="R103" t="s">
        <v>1826</v>
      </c>
      <c r="S103" t="str">
        <f t="shared" ref="S103:S112" si="45">MID($S$1,(ROW()-2)*1+1,1)</f>
        <v>狡</v>
      </c>
    </row>
    <row r="104" spans="1:19">
      <c r="A104" t="s">
        <v>22865</v>
      </c>
      <c r="B104" t="s">
        <v>22864</v>
      </c>
      <c r="C104" t="str">
        <f t="shared" si="26"/>
        <v>熔岩蜗牛 </v>
      </c>
      <c r="D104" t="str">
        <f t="shared" si="27"/>
        <v>　　熔岩　</v>
      </c>
      <c r="F104" t="str">
        <f t="shared" si="28"/>
        <v>熔</v>
      </c>
      <c r="G104" t="str">
        <f t="shared" si="29"/>
        <v>岩</v>
      </c>
      <c r="H104" t="str">
        <f t="shared" si="30"/>
        <v>蜗</v>
      </c>
      <c r="I104" t="str">
        <f t="shared" si="31"/>
        <v>牛</v>
      </c>
      <c r="J104" t="str">
        <f t="shared" si="32"/>
        <v> </v>
      </c>
      <c r="K104" t="str">
        <f t="shared" si="33"/>
        <v>　</v>
      </c>
      <c r="L104" t="str">
        <f t="shared" si="34"/>
        <v>　</v>
      </c>
      <c r="M104" t="str">
        <f t="shared" si="35"/>
        <v>熔</v>
      </c>
      <c r="N104" t="str">
        <f t="shared" si="36"/>
        <v>岩</v>
      </c>
      <c r="O104" t="str">
        <f t="shared" si="37"/>
        <v>　</v>
      </c>
      <c r="Q104" t="str">
        <f t="shared" si="44"/>
        <v>溜</v>
      </c>
      <c r="R104" t="s">
        <v>2603</v>
      </c>
      <c r="S104" t="str">
        <f t="shared" si="45"/>
        <v>角</v>
      </c>
    </row>
    <row r="105" spans="1:19">
      <c r="A105" t="s">
        <v>22866</v>
      </c>
      <c r="B105" t="s">
        <v>22867</v>
      </c>
      <c r="C105" t="str">
        <f t="shared" si="26"/>
        <v>煤炭龟  </v>
      </c>
      <c r="D105" t="str">
        <f t="shared" si="27"/>
        <v>　　煤炭　</v>
      </c>
      <c r="F105" t="str">
        <f t="shared" si="28"/>
        <v>煤</v>
      </c>
      <c r="G105" t="str">
        <f t="shared" si="29"/>
        <v>炭</v>
      </c>
      <c r="H105" t="str">
        <f t="shared" si="30"/>
        <v>龟</v>
      </c>
      <c r="I105" t="str">
        <f t="shared" si="31"/>
        <v> </v>
      </c>
      <c r="J105" t="str">
        <f t="shared" si="32"/>
        <v> </v>
      </c>
      <c r="K105" t="str">
        <f t="shared" si="33"/>
        <v>　</v>
      </c>
      <c r="L105" t="str">
        <f t="shared" si="34"/>
        <v>　</v>
      </c>
      <c r="M105" t="str">
        <f t="shared" si="35"/>
        <v>煤</v>
      </c>
      <c r="N105" t="str">
        <f t="shared" si="36"/>
        <v>炭</v>
      </c>
      <c r="O105" t="str">
        <f t="shared" si="37"/>
        <v>　</v>
      </c>
      <c r="Q105" t="str">
        <f t="shared" si="44"/>
        <v>糖</v>
      </c>
      <c r="R105" t="s">
        <v>2262</v>
      </c>
      <c r="S105" t="str">
        <f t="shared" si="45"/>
        <v>金</v>
      </c>
    </row>
    <row r="106" spans="1:19">
      <c r="A106" t="s">
        <v>22868</v>
      </c>
      <c r="B106" t="s">
        <v>22869</v>
      </c>
      <c r="C106" t="str">
        <f t="shared" si="26"/>
        <v>臭泥   </v>
      </c>
      <c r="D106" t="str">
        <f t="shared" si="27"/>
        <v>　　污泥　</v>
      </c>
      <c r="F106" t="str">
        <f t="shared" si="28"/>
        <v>臭</v>
      </c>
      <c r="G106" t="str">
        <f t="shared" si="29"/>
        <v>泥</v>
      </c>
      <c r="H106" t="str">
        <f t="shared" si="30"/>
        <v> </v>
      </c>
      <c r="I106" t="str">
        <f t="shared" si="31"/>
        <v> </v>
      </c>
      <c r="J106" t="str">
        <f t="shared" si="32"/>
        <v> </v>
      </c>
      <c r="K106" t="str">
        <f t="shared" si="33"/>
        <v>　</v>
      </c>
      <c r="L106" t="str">
        <f t="shared" si="34"/>
        <v>　</v>
      </c>
      <c r="M106" t="str">
        <f t="shared" si="35"/>
        <v>污</v>
      </c>
      <c r="N106" t="str">
        <f t="shared" si="36"/>
        <v>泥</v>
      </c>
      <c r="O106" t="str">
        <f t="shared" si="37"/>
        <v>　</v>
      </c>
      <c r="Q106" t="str">
        <f t="shared" si="44"/>
        <v>球</v>
      </c>
      <c r="R106" t="s">
        <v>1336</v>
      </c>
      <c r="S106" t="str">
        <f t="shared" si="45"/>
        <v>鲸</v>
      </c>
    </row>
    <row r="107" spans="1:19">
      <c r="A107" t="s">
        <v>22870</v>
      </c>
      <c r="B107" t="s">
        <v>22869</v>
      </c>
      <c r="C107" t="str">
        <f t="shared" si="26"/>
        <v>臭臭泥  </v>
      </c>
      <c r="D107" t="str">
        <f t="shared" si="27"/>
        <v>　　污泥　</v>
      </c>
      <c r="F107" t="str">
        <f t="shared" si="28"/>
        <v>臭</v>
      </c>
      <c r="G107" t="str">
        <f t="shared" si="29"/>
        <v>臭</v>
      </c>
      <c r="H107" t="str">
        <f t="shared" si="30"/>
        <v>泥</v>
      </c>
      <c r="I107" t="str">
        <f t="shared" si="31"/>
        <v> </v>
      </c>
      <c r="J107" t="str">
        <f t="shared" si="32"/>
        <v> </v>
      </c>
      <c r="K107" t="str">
        <f t="shared" si="33"/>
        <v>　</v>
      </c>
      <c r="L107" t="str">
        <f t="shared" si="34"/>
        <v>　</v>
      </c>
      <c r="M107" t="str">
        <f t="shared" si="35"/>
        <v>污</v>
      </c>
      <c r="N107" t="str">
        <f t="shared" si="36"/>
        <v>泥</v>
      </c>
      <c r="O107" t="str">
        <f t="shared" si="37"/>
        <v>　</v>
      </c>
      <c r="Q107" t="str">
        <f t="shared" si="44"/>
        <v>雨</v>
      </c>
      <c r="R107" t="s">
        <v>2733</v>
      </c>
      <c r="S107" t="str">
        <f t="shared" si="45"/>
        <v>九</v>
      </c>
    </row>
    <row r="108" spans="1:19">
      <c r="A108" t="s">
        <v>22871</v>
      </c>
      <c r="B108" t="s">
        <v>22872</v>
      </c>
      <c r="C108" t="str">
        <f t="shared" si="26"/>
        <v>瓦斯弹  </v>
      </c>
      <c r="D108" t="str">
        <f t="shared" si="27"/>
        <v>　　毒气　</v>
      </c>
      <c r="F108" t="str">
        <f t="shared" si="28"/>
        <v>瓦</v>
      </c>
      <c r="G108" t="str">
        <f t="shared" si="29"/>
        <v>斯</v>
      </c>
      <c r="H108" t="str">
        <f t="shared" si="30"/>
        <v>弹</v>
      </c>
      <c r="I108" t="str">
        <f t="shared" si="31"/>
        <v> </v>
      </c>
      <c r="J108" t="str">
        <f t="shared" si="32"/>
        <v> </v>
      </c>
      <c r="K108" t="str">
        <f t="shared" si="33"/>
        <v>　</v>
      </c>
      <c r="L108" t="str">
        <f t="shared" si="34"/>
        <v>　</v>
      </c>
      <c r="M108" t="str">
        <f t="shared" si="35"/>
        <v>毒</v>
      </c>
      <c r="N108" t="str">
        <f t="shared" si="36"/>
        <v>气</v>
      </c>
      <c r="O108" t="str">
        <f t="shared" si="37"/>
        <v>　</v>
      </c>
      <c r="Q108" t="str">
        <f t="shared" si="44"/>
        <v>翅</v>
      </c>
      <c r="R108" t="s">
        <v>1419</v>
      </c>
      <c r="S108" t="str">
        <f t="shared" si="45"/>
        <v>居</v>
      </c>
    </row>
    <row r="109" spans="1:19">
      <c r="A109" t="s">
        <v>22873</v>
      </c>
      <c r="B109" t="s">
        <v>22872</v>
      </c>
      <c r="C109" t="str">
        <f t="shared" si="26"/>
        <v>双弹瓦斯 </v>
      </c>
      <c r="D109" t="str">
        <f t="shared" si="27"/>
        <v>　　毒气　</v>
      </c>
      <c r="F109" t="str">
        <f t="shared" si="28"/>
        <v>双</v>
      </c>
      <c r="G109" t="str">
        <f t="shared" si="29"/>
        <v>弹</v>
      </c>
      <c r="H109" t="str">
        <f t="shared" si="30"/>
        <v>瓦</v>
      </c>
      <c r="I109" t="str">
        <f t="shared" si="31"/>
        <v>斯</v>
      </c>
      <c r="J109" t="str">
        <f t="shared" si="32"/>
        <v> </v>
      </c>
      <c r="K109" t="str">
        <f t="shared" si="33"/>
        <v>　</v>
      </c>
      <c r="L109" t="str">
        <f t="shared" si="34"/>
        <v>　</v>
      </c>
      <c r="M109" t="str">
        <f t="shared" si="35"/>
        <v>毒</v>
      </c>
      <c r="N109" t="str">
        <f t="shared" si="36"/>
        <v>气</v>
      </c>
      <c r="O109" t="str">
        <f t="shared" si="37"/>
        <v>　</v>
      </c>
      <c r="Q109" t="str">
        <f t="shared" si="44"/>
        <v>蛾</v>
      </c>
      <c r="R109" t="s">
        <v>987</v>
      </c>
      <c r="S109" t="str">
        <f t="shared" si="45"/>
        <v>菊</v>
      </c>
    </row>
    <row r="110" spans="1:19">
      <c r="A110" t="s">
        <v>22874</v>
      </c>
      <c r="B110" t="s">
        <v>22875</v>
      </c>
      <c r="C110" t="str">
        <f t="shared" si="26"/>
        <v>跳跳猪  </v>
      </c>
      <c r="D110" t="str">
        <f t="shared" si="27"/>
        <v>　　弹跳　</v>
      </c>
      <c r="F110" t="str">
        <f t="shared" si="28"/>
        <v>跳</v>
      </c>
      <c r="G110" t="str">
        <f t="shared" si="29"/>
        <v>跳</v>
      </c>
      <c r="H110" t="str">
        <f t="shared" si="30"/>
        <v>猪</v>
      </c>
      <c r="I110" t="str">
        <f t="shared" si="31"/>
        <v> </v>
      </c>
      <c r="J110" t="str">
        <f t="shared" si="32"/>
        <v> </v>
      </c>
      <c r="K110" t="str">
        <f t="shared" si="33"/>
        <v>　</v>
      </c>
      <c r="L110" t="str">
        <f t="shared" si="34"/>
        <v>　</v>
      </c>
      <c r="M110" t="str">
        <f t="shared" si="35"/>
        <v>弹</v>
      </c>
      <c r="N110" t="str">
        <f t="shared" si="36"/>
        <v>跳</v>
      </c>
      <c r="O110" t="str">
        <f t="shared" si="37"/>
        <v>　</v>
      </c>
      <c r="Q110" t="str">
        <f t="shared" si="44"/>
        <v>蘑</v>
      </c>
      <c r="R110" t="s">
        <v>1157</v>
      </c>
      <c r="S110" t="str">
        <f t="shared" si="45"/>
        <v>巨</v>
      </c>
    </row>
    <row r="111" spans="1:19">
      <c r="A111" t="s">
        <v>22876</v>
      </c>
      <c r="B111" t="s">
        <v>22877</v>
      </c>
      <c r="C111" t="str">
        <f t="shared" si="26"/>
        <v>噗噗猪  </v>
      </c>
      <c r="D111" t="str">
        <f t="shared" si="27"/>
        <v>　　操纵　</v>
      </c>
      <c r="F111" t="str">
        <f t="shared" si="28"/>
        <v>噗</v>
      </c>
      <c r="G111" t="str">
        <f t="shared" si="29"/>
        <v>噗</v>
      </c>
      <c r="H111" t="str">
        <f t="shared" si="30"/>
        <v>猪</v>
      </c>
      <c r="I111" t="str">
        <f t="shared" si="31"/>
        <v> </v>
      </c>
      <c r="J111" t="str">
        <f t="shared" si="32"/>
        <v> </v>
      </c>
      <c r="K111" t="str">
        <f t="shared" si="33"/>
        <v>　</v>
      </c>
      <c r="L111" t="str">
        <f t="shared" si="34"/>
        <v>　</v>
      </c>
      <c r="M111" t="str">
        <f t="shared" si="35"/>
        <v>操</v>
      </c>
      <c r="N111" t="str">
        <f t="shared" si="36"/>
        <v>纵</v>
      </c>
      <c r="O111" t="str">
        <f t="shared" si="37"/>
        <v>　</v>
      </c>
      <c r="Q111" t="str">
        <f t="shared" si="44"/>
        <v>蘑</v>
      </c>
      <c r="R111" t="s">
        <v>2499</v>
      </c>
      <c r="S111" t="str">
        <f t="shared" si="45"/>
        <v>锯</v>
      </c>
    </row>
    <row r="112" spans="1:19">
      <c r="A112" t="s">
        <v>22878</v>
      </c>
      <c r="B112" t="s">
        <v>2157</v>
      </c>
      <c r="C112" t="str">
        <f t="shared" si="26"/>
        <v>穿山鼠  </v>
      </c>
      <c r="D112" t="str">
        <f t="shared" si="27"/>
        <v>　　　鼠　</v>
      </c>
      <c r="F112" t="str">
        <f t="shared" si="28"/>
        <v>穿</v>
      </c>
      <c r="G112" t="str">
        <f t="shared" si="29"/>
        <v>山</v>
      </c>
      <c r="H112" t="str">
        <f t="shared" si="30"/>
        <v>鼠</v>
      </c>
      <c r="I112" t="str">
        <f t="shared" si="31"/>
        <v> </v>
      </c>
      <c r="J112" t="str">
        <f t="shared" si="32"/>
        <v> </v>
      </c>
      <c r="K112" t="str">
        <f t="shared" si="33"/>
        <v>　</v>
      </c>
      <c r="L112" t="str">
        <f t="shared" si="34"/>
        <v>　</v>
      </c>
      <c r="M112" t="str">
        <f t="shared" si="35"/>
        <v>　</v>
      </c>
      <c r="N112" t="str">
        <f t="shared" si="36"/>
        <v>鼠</v>
      </c>
      <c r="O112" t="str">
        <f t="shared" si="37"/>
        <v>　</v>
      </c>
      <c r="Q112" t="str">
        <f t="shared" si="44"/>
        <v>菇</v>
      </c>
      <c r="R112" t="s">
        <v>1867</v>
      </c>
      <c r="S112" t="str">
        <f t="shared" si="45"/>
        <v>卡</v>
      </c>
    </row>
    <row r="113" spans="1:19">
      <c r="A113" t="s">
        <v>22879</v>
      </c>
      <c r="B113" t="s">
        <v>2157</v>
      </c>
      <c r="C113" t="str">
        <f t="shared" si="26"/>
        <v>穿山王  </v>
      </c>
      <c r="D113" t="str">
        <f t="shared" si="27"/>
        <v>　　　鼠　</v>
      </c>
      <c r="F113" t="str">
        <f t="shared" si="28"/>
        <v>穿</v>
      </c>
      <c r="G113" t="str">
        <f t="shared" si="29"/>
        <v>山</v>
      </c>
      <c r="H113" t="str">
        <f t="shared" si="30"/>
        <v>王</v>
      </c>
      <c r="I113" t="str">
        <f t="shared" si="31"/>
        <v> </v>
      </c>
      <c r="J113" t="str">
        <f t="shared" si="32"/>
        <v> </v>
      </c>
      <c r="K113" t="str">
        <f t="shared" si="33"/>
        <v>　</v>
      </c>
      <c r="L113" t="str">
        <f t="shared" si="34"/>
        <v>　</v>
      </c>
      <c r="M113" t="str">
        <f t="shared" si="35"/>
        <v>　</v>
      </c>
      <c r="N113" t="str">
        <f t="shared" si="36"/>
        <v>鼠</v>
      </c>
      <c r="O113" t="str">
        <f t="shared" si="37"/>
        <v>　</v>
      </c>
      <c r="Q113" t="str">
        <f t="shared" ref="Q113:Q122" si="46">MID($Q$1,(ROW()-2)*1+1,1)</f>
        <v>斗</v>
      </c>
      <c r="R113" t="s">
        <v>2348</v>
      </c>
      <c r="S113" t="str">
        <f t="shared" ref="S113:S122" si="47">MID($S$1,(ROW()-2)*1+1,1)</f>
        <v>凯</v>
      </c>
    </row>
    <row r="114" spans="1:19">
      <c r="A114" t="s">
        <v>22880</v>
      </c>
      <c r="B114" t="s">
        <v>22881</v>
      </c>
      <c r="C114" t="str">
        <f t="shared" si="26"/>
        <v>晃晃斑  </v>
      </c>
      <c r="D114" t="str">
        <f t="shared" si="27"/>
        <v>斑点熊猫　</v>
      </c>
      <c r="F114" t="str">
        <f t="shared" si="28"/>
        <v>晃</v>
      </c>
      <c r="G114" t="str">
        <f t="shared" si="29"/>
        <v>晃</v>
      </c>
      <c r="H114" t="str">
        <f t="shared" si="30"/>
        <v>斑</v>
      </c>
      <c r="I114" t="str">
        <f t="shared" si="31"/>
        <v> </v>
      </c>
      <c r="J114" t="str">
        <f t="shared" si="32"/>
        <v> </v>
      </c>
      <c r="K114" t="str">
        <f t="shared" si="33"/>
        <v>斑</v>
      </c>
      <c r="L114" t="str">
        <f t="shared" si="34"/>
        <v>点</v>
      </c>
      <c r="M114" t="str">
        <f t="shared" si="35"/>
        <v>熊</v>
      </c>
      <c r="N114" t="str">
        <f t="shared" si="36"/>
        <v>猫</v>
      </c>
      <c r="O114" t="str">
        <f t="shared" si="37"/>
        <v>　</v>
      </c>
      <c r="Q114" t="str">
        <f t="shared" si="46"/>
        <v>笠</v>
      </c>
      <c r="R114" t="s">
        <v>2591</v>
      </c>
      <c r="S114" t="str">
        <f t="shared" si="47"/>
        <v>壳</v>
      </c>
    </row>
    <row r="115" spans="1:19">
      <c r="A115" t="s">
        <v>22882</v>
      </c>
      <c r="B115" t="s">
        <v>22883</v>
      </c>
      <c r="C115" t="str">
        <f t="shared" si="26"/>
        <v>盔甲鸟  </v>
      </c>
      <c r="D115" t="str">
        <f t="shared" si="27"/>
        <v>　钢甲鸟　</v>
      </c>
      <c r="F115" t="str">
        <f t="shared" si="28"/>
        <v>盔</v>
      </c>
      <c r="G115" t="str">
        <f t="shared" si="29"/>
        <v>甲</v>
      </c>
      <c r="H115" t="str">
        <f t="shared" si="30"/>
        <v>鸟</v>
      </c>
      <c r="I115" t="str">
        <f t="shared" si="31"/>
        <v> </v>
      </c>
      <c r="J115" t="str">
        <f t="shared" si="32"/>
        <v> </v>
      </c>
      <c r="K115" t="str">
        <f t="shared" si="33"/>
        <v>　</v>
      </c>
      <c r="L115" t="str">
        <f t="shared" si="34"/>
        <v>钢</v>
      </c>
      <c r="M115" t="str">
        <f t="shared" si="35"/>
        <v>甲</v>
      </c>
      <c r="N115" t="str">
        <f t="shared" si="36"/>
        <v>鸟</v>
      </c>
      <c r="O115" t="str">
        <f t="shared" si="37"/>
        <v>　</v>
      </c>
      <c r="Q115" t="str">
        <f t="shared" si="46"/>
        <v>菇</v>
      </c>
      <c r="R115" t="s">
        <v>1528</v>
      </c>
      <c r="S115" t="str">
        <f t="shared" si="47"/>
        <v>可</v>
      </c>
    </row>
    <row r="116" spans="1:19">
      <c r="A116" t="s">
        <v>22884</v>
      </c>
      <c r="B116" t="s">
        <v>22885</v>
      </c>
      <c r="C116" t="str">
        <f t="shared" si="26"/>
        <v>大颚蚁  </v>
      </c>
      <c r="D116" t="str">
        <f t="shared" si="27"/>
        <v>　　蚁狮　</v>
      </c>
      <c r="F116" t="str">
        <f t="shared" si="28"/>
        <v>大</v>
      </c>
      <c r="G116" t="str">
        <f t="shared" si="29"/>
        <v>颚</v>
      </c>
      <c r="H116" t="str">
        <f t="shared" si="30"/>
        <v>蚁</v>
      </c>
      <c r="I116" t="str">
        <f t="shared" si="31"/>
        <v> </v>
      </c>
      <c r="J116" t="str">
        <f t="shared" si="32"/>
        <v> </v>
      </c>
      <c r="K116" t="str">
        <f t="shared" si="33"/>
        <v>　</v>
      </c>
      <c r="L116" t="str">
        <f t="shared" si="34"/>
        <v>　</v>
      </c>
      <c r="M116" t="str">
        <f t="shared" si="35"/>
        <v>蚁</v>
      </c>
      <c r="N116" t="str">
        <f t="shared" si="36"/>
        <v>狮</v>
      </c>
      <c r="O116" t="str">
        <f t="shared" si="37"/>
        <v>　</v>
      </c>
      <c r="Q116" t="str">
        <f t="shared" si="46"/>
        <v>懒</v>
      </c>
      <c r="R116" t="s">
        <v>1534</v>
      </c>
      <c r="S116" t="str">
        <f t="shared" si="47"/>
        <v>克</v>
      </c>
    </row>
    <row r="117" spans="1:19">
      <c r="A117" t="s">
        <v>22886</v>
      </c>
      <c r="B117" t="s">
        <v>22887</v>
      </c>
      <c r="C117" t="str">
        <f t="shared" si="26"/>
        <v>超音波幼虫</v>
      </c>
      <c r="D117" t="str">
        <f t="shared" si="27"/>
        <v>　　震动　</v>
      </c>
      <c r="F117" t="str">
        <f t="shared" si="28"/>
        <v>超</v>
      </c>
      <c r="G117" t="str">
        <f t="shared" si="29"/>
        <v>音</v>
      </c>
      <c r="H117" t="str">
        <f t="shared" si="30"/>
        <v>波</v>
      </c>
      <c r="I117" t="str">
        <f t="shared" si="31"/>
        <v>幼</v>
      </c>
      <c r="J117" t="str">
        <f t="shared" si="32"/>
        <v>虫</v>
      </c>
      <c r="K117" t="str">
        <f t="shared" si="33"/>
        <v>　</v>
      </c>
      <c r="L117" t="str">
        <f t="shared" si="34"/>
        <v>　</v>
      </c>
      <c r="M117" t="str">
        <f t="shared" si="35"/>
        <v>震</v>
      </c>
      <c r="N117" t="str">
        <f t="shared" si="36"/>
        <v>动</v>
      </c>
      <c r="O117" t="str">
        <f t="shared" si="37"/>
        <v>　</v>
      </c>
      <c r="Q117" t="str">
        <f t="shared" si="46"/>
        <v>人</v>
      </c>
      <c r="R117" t="s">
        <v>1648</v>
      </c>
      <c r="S117" t="str">
        <f t="shared" si="47"/>
        <v>空</v>
      </c>
    </row>
    <row r="118" spans="1:19">
      <c r="A118" t="s">
        <v>22888</v>
      </c>
      <c r="B118" t="s">
        <v>22889</v>
      </c>
      <c r="C118" t="str">
        <f t="shared" si="26"/>
        <v>沙漠蜻蜓 </v>
      </c>
      <c r="D118" t="str">
        <f t="shared" si="27"/>
        <v>　　神秘　</v>
      </c>
      <c r="F118" t="str">
        <f t="shared" si="28"/>
        <v>沙</v>
      </c>
      <c r="G118" t="str">
        <f t="shared" si="29"/>
        <v>漠</v>
      </c>
      <c r="H118" t="str">
        <f t="shared" si="30"/>
        <v>蜻</v>
      </c>
      <c r="I118" t="str">
        <f t="shared" si="31"/>
        <v>蜓</v>
      </c>
      <c r="J118" t="str">
        <f t="shared" si="32"/>
        <v> </v>
      </c>
      <c r="K118" t="str">
        <f t="shared" si="33"/>
        <v>　</v>
      </c>
      <c r="L118" t="str">
        <f t="shared" si="34"/>
        <v>　</v>
      </c>
      <c r="M118" t="str">
        <f t="shared" si="35"/>
        <v>神</v>
      </c>
      <c r="N118" t="str">
        <f t="shared" si="36"/>
        <v>秘</v>
      </c>
      <c r="O118" t="str">
        <f t="shared" si="37"/>
        <v>　</v>
      </c>
      <c r="Q118" t="str">
        <f t="shared" si="46"/>
        <v>獭</v>
      </c>
      <c r="R118" t="s">
        <v>975</v>
      </c>
      <c r="S118" t="str">
        <f t="shared" si="47"/>
        <v>盔</v>
      </c>
    </row>
    <row r="119" spans="1:19">
      <c r="A119" t="s">
        <v>22890</v>
      </c>
      <c r="B119" t="s">
        <v>22891</v>
      </c>
      <c r="C119" t="str">
        <f t="shared" si="26"/>
        <v>刺球仙人掌</v>
      </c>
      <c r="D119" t="str">
        <f t="shared" si="27"/>
        <v>　仙人掌　</v>
      </c>
      <c r="F119" t="str">
        <f t="shared" si="28"/>
        <v>刺</v>
      </c>
      <c r="G119" t="str">
        <f t="shared" si="29"/>
        <v>球</v>
      </c>
      <c r="H119" t="str">
        <f t="shared" si="30"/>
        <v>仙</v>
      </c>
      <c r="I119" t="str">
        <f t="shared" si="31"/>
        <v>人</v>
      </c>
      <c r="J119" t="str">
        <f t="shared" si="32"/>
        <v>掌</v>
      </c>
      <c r="K119" t="str">
        <f t="shared" si="33"/>
        <v>　</v>
      </c>
      <c r="L119" t="str">
        <f t="shared" si="34"/>
        <v>仙</v>
      </c>
      <c r="M119" t="str">
        <f t="shared" si="35"/>
        <v>人</v>
      </c>
      <c r="N119" t="str">
        <f t="shared" si="36"/>
        <v>掌</v>
      </c>
      <c r="O119" t="str">
        <f t="shared" si="37"/>
        <v>　</v>
      </c>
      <c r="Q119" t="str">
        <f t="shared" si="46"/>
        <v>过</v>
      </c>
      <c r="R119" t="s">
        <v>1726</v>
      </c>
      <c r="S119" t="str">
        <f t="shared" si="47"/>
        <v>拉</v>
      </c>
    </row>
    <row r="120" spans="1:19">
      <c r="A120" t="s">
        <v>22892</v>
      </c>
      <c r="B120" t="s">
        <v>22893</v>
      </c>
      <c r="C120" t="str">
        <f t="shared" si="26"/>
        <v>梦歌仙人掌</v>
      </c>
      <c r="D120" t="str">
        <f t="shared" si="27"/>
        <v>　稻草人　</v>
      </c>
      <c r="F120" t="str">
        <f t="shared" si="28"/>
        <v>梦</v>
      </c>
      <c r="G120" t="str">
        <f t="shared" si="29"/>
        <v>歌</v>
      </c>
      <c r="H120" t="str">
        <f t="shared" si="30"/>
        <v>仙</v>
      </c>
      <c r="I120" t="str">
        <f t="shared" si="31"/>
        <v>人</v>
      </c>
      <c r="J120" t="str">
        <f t="shared" si="32"/>
        <v>掌</v>
      </c>
      <c r="K120" t="str">
        <f t="shared" si="33"/>
        <v>　</v>
      </c>
      <c r="L120" t="str">
        <f t="shared" si="34"/>
        <v>稻</v>
      </c>
      <c r="M120" t="str">
        <f t="shared" si="35"/>
        <v>草</v>
      </c>
      <c r="N120" t="str">
        <f t="shared" si="36"/>
        <v>人</v>
      </c>
      <c r="O120" t="str">
        <f t="shared" si="37"/>
        <v>　</v>
      </c>
      <c r="Q120" t="str">
        <f t="shared" si="46"/>
        <v>动</v>
      </c>
      <c r="R120" t="s">
        <v>1750</v>
      </c>
      <c r="S120" t="str">
        <f t="shared" si="47"/>
        <v>篮</v>
      </c>
    </row>
    <row r="121" spans="1:19">
      <c r="A121" t="s">
        <v>22894</v>
      </c>
      <c r="B121" t="s">
        <v>22895</v>
      </c>
      <c r="C121" t="str">
        <f t="shared" si="26"/>
        <v>青绵鸟  </v>
      </c>
      <c r="D121" t="str">
        <f t="shared" si="27"/>
        <v>　　绵鸟　</v>
      </c>
      <c r="F121" t="str">
        <f t="shared" si="28"/>
        <v>青</v>
      </c>
      <c r="G121" t="str">
        <f t="shared" si="29"/>
        <v>绵</v>
      </c>
      <c r="H121" t="str">
        <f t="shared" si="30"/>
        <v>鸟</v>
      </c>
      <c r="I121" t="str">
        <f t="shared" si="31"/>
        <v> </v>
      </c>
      <c r="J121" t="str">
        <f t="shared" si="32"/>
        <v> </v>
      </c>
      <c r="K121" t="str">
        <f t="shared" si="33"/>
        <v>　</v>
      </c>
      <c r="L121" t="str">
        <f t="shared" si="34"/>
        <v>　</v>
      </c>
      <c r="M121" t="str">
        <f t="shared" si="35"/>
        <v>绵</v>
      </c>
      <c r="N121" t="str">
        <f t="shared" si="36"/>
        <v>鸟</v>
      </c>
      <c r="O121" t="str">
        <f t="shared" si="37"/>
        <v>　</v>
      </c>
      <c r="Q121" t="str">
        <f t="shared" si="46"/>
        <v>猿</v>
      </c>
      <c r="R121" t="s">
        <v>1660</v>
      </c>
      <c r="S121" t="str">
        <f t="shared" si="47"/>
        <v>懒</v>
      </c>
    </row>
    <row r="122" spans="1:19">
      <c r="A122" t="s">
        <v>22896</v>
      </c>
      <c r="B122" t="s">
        <v>22897</v>
      </c>
      <c r="C122" t="str">
        <f t="shared" si="26"/>
        <v>七夕青鸟 </v>
      </c>
      <c r="D122" t="str">
        <f t="shared" si="27"/>
        <v>　　哼唱　</v>
      </c>
      <c r="F122" t="str">
        <f t="shared" si="28"/>
        <v>七</v>
      </c>
      <c r="G122" t="str">
        <f t="shared" si="29"/>
        <v>夕</v>
      </c>
      <c r="H122" t="str">
        <f t="shared" si="30"/>
        <v>青</v>
      </c>
      <c r="I122" t="str">
        <f t="shared" si="31"/>
        <v>鸟</v>
      </c>
      <c r="J122" t="str">
        <f t="shared" si="32"/>
        <v> </v>
      </c>
      <c r="K122" t="str">
        <f t="shared" si="33"/>
        <v>　</v>
      </c>
      <c r="L122" t="str">
        <f t="shared" si="34"/>
        <v>　</v>
      </c>
      <c r="M122" t="str">
        <f t="shared" si="35"/>
        <v>哼</v>
      </c>
      <c r="N122" t="str">
        <f t="shared" si="36"/>
        <v>唱</v>
      </c>
      <c r="O122" t="str">
        <f t="shared" si="37"/>
        <v>　</v>
      </c>
      <c r="Q122" t="str">
        <f t="shared" si="46"/>
        <v>请</v>
      </c>
      <c r="R122" t="s">
        <v>1780</v>
      </c>
      <c r="S122" t="str">
        <f t="shared" si="47"/>
        <v>狼</v>
      </c>
    </row>
    <row r="123" spans="1:19">
      <c r="A123" t="s">
        <v>22898</v>
      </c>
      <c r="B123" t="s">
        <v>22899</v>
      </c>
      <c r="C123" t="str">
        <f t="shared" si="26"/>
        <v>猫鼬斩  </v>
      </c>
      <c r="D123" t="str">
        <f t="shared" si="27"/>
        <v>　　猫鼬　</v>
      </c>
      <c r="F123" t="str">
        <f t="shared" si="28"/>
        <v>猫</v>
      </c>
      <c r="G123" t="str">
        <f t="shared" si="29"/>
        <v>鼬</v>
      </c>
      <c r="H123" t="str">
        <f t="shared" si="30"/>
        <v>斩</v>
      </c>
      <c r="I123" t="str">
        <f t="shared" si="31"/>
        <v> </v>
      </c>
      <c r="J123" t="str">
        <f t="shared" si="32"/>
        <v> </v>
      </c>
      <c r="K123" t="str">
        <f t="shared" si="33"/>
        <v>　</v>
      </c>
      <c r="L123" t="str">
        <f t="shared" si="34"/>
        <v>　</v>
      </c>
      <c r="M123" t="str">
        <f t="shared" si="35"/>
        <v>猫</v>
      </c>
      <c r="N123" t="str">
        <f t="shared" si="36"/>
        <v>鼬</v>
      </c>
      <c r="O123" t="str">
        <f t="shared" si="37"/>
        <v>　</v>
      </c>
      <c r="Q123" t="str">
        <f t="shared" ref="Q123:Q132" si="48">MID($Q$1,(ROW()-2)*1+1,1)</f>
        <v>假</v>
      </c>
      <c r="R123" t="s">
        <v>2026</v>
      </c>
      <c r="S123" t="str">
        <f t="shared" ref="S123:S132" si="49">MID($S$1,(ROW()-2)*1+1,1)</f>
        <v>乐</v>
      </c>
    </row>
    <row r="124" spans="1:19">
      <c r="A124" t="s">
        <v>22900</v>
      </c>
      <c r="B124" t="s">
        <v>22901</v>
      </c>
      <c r="C124" t="str">
        <f t="shared" si="26"/>
        <v>饭匙蛇  </v>
      </c>
      <c r="D124" t="str">
        <f t="shared" si="27"/>
        <v>　　牙蛇　</v>
      </c>
      <c r="F124" t="str">
        <f t="shared" si="28"/>
        <v>饭</v>
      </c>
      <c r="G124" t="str">
        <f t="shared" si="29"/>
        <v>匙</v>
      </c>
      <c r="H124" t="str">
        <f t="shared" si="30"/>
        <v>蛇</v>
      </c>
      <c r="I124" t="str">
        <f t="shared" si="31"/>
        <v> </v>
      </c>
      <c r="J124" t="str">
        <f t="shared" si="32"/>
        <v> </v>
      </c>
      <c r="K124" t="str">
        <f t="shared" si="33"/>
        <v>　</v>
      </c>
      <c r="L124" t="str">
        <f t="shared" si="34"/>
        <v>　</v>
      </c>
      <c r="M124" t="str">
        <f t="shared" si="35"/>
        <v>牙</v>
      </c>
      <c r="N124" t="str">
        <f t="shared" si="36"/>
        <v>蛇</v>
      </c>
      <c r="O124" t="str">
        <f t="shared" si="37"/>
        <v>　</v>
      </c>
      <c r="Q124" t="str">
        <f t="shared" si="48"/>
        <v>王</v>
      </c>
      <c r="R124" t="s">
        <v>2119</v>
      </c>
      <c r="S124" t="str">
        <f t="shared" si="49"/>
        <v>雷</v>
      </c>
    </row>
    <row r="125" spans="1:19">
      <c r="A125" t="s">
        <v>22902</v>
      </c>
      <c r="B125" t="s">
        <v>22903</v>
      </c>
      <c r="C125" t="str">
        <f t="shared" si="26"/>
        <v>月石   </v>
      </c>
      <c r="D125" t="str">
        <f t="shared" si="27"/>
        <v>　　陨石　</v>
      </c>
      <c r="F125" t="str">
        <f t="shared" si="28"/>
        <v>月</v>
      </c>
      <c r="G125" t="str">
        <f t="shared" si="29"/>
        <v>石</v>
      </c>
      <c r="H125" t="str">
        <f t="shared" si="30"/>
        <v> </v>
      </c>
      <c r="I125" t="str">
        <f t="shared" si="31"/>
        <v> </v>
      </c>
      <c r="J125" t="str">
        <f t="shared" si="32"/>
        <v> </v>
      </c>
      <c r="K125" t="str">
        <f t="shared" si="33"/>
        <v>　</v>
      </c>
      <c r="L125" t="str">
        <f t="shared" si="34"/>
        <v>　</v>
      </c>
      <c r="M125" t="str">
        <f t="shared" si="35"/>
        <v>陨</v>
      </c>
      <c r="N125" t="str">
        <f t="shared" si="36"/>
        <v>石</v>
      </c>
      <c r="O125" t="str">
        <f t="shared" si="37"/>
        <v>　</v>
      </c>
      <c r="Q125" t="str">
        <f t="shared" si="48"/>
        <v>凯</v>
      </c>
      <c r="R125" t="s">
        <v>1738</v>
      </c>
      <c r="S125" t="str">
        <f t="shared" si="49"/>
        <v>鲤</v>
      </c>
    </row>
    <row r="126" spans="1:19">
      <c r="A126" t="s">
        <v>22904</v>
      </c>
      <c r="B126" t="s">
        <v>22903</v>
      </c>
      <c r="C126" t="str">
        <f t="shared" si="26"/>
        <v>太阳岩  </v>
      </c>
      <c r="D126" t="str">
        <f t="shared" si="27"/>
        <v>　　陨石　</v>
      </c>
      <c r="F126" t="str">
        <f t="shared" si="28"/>
        <v>太</v>
      </c>
      <c r="G126" t="str">
        <f t="shared" si="29"/>
        <v>阳</v>
      </c>
      <c r="H126" t="str">
        <f t="shared" si="30"/>
        <v>岩</v>
      </c>
      <c r="I126" t="str">
        <f t="shared" si="31"/>
        <v> </v>
      </c>
      <c r="J126" t="str">
        <f t="shared" si="32"/>
        <v> </v>
      </c>
      <c r="K126" t="str">
        <f t="shared" si="33"/>
        <v>　</v>
      </c>
      <c r="L126" t="str">
        <f t="shared" si="34"/>
        <v>　</v>
      </c>
      <c r="M126" t="str">
        <f t="shared" si="35"/>
        <v>陨</v>
      </c>
      <c r="N126" t="str">
        <f t="shared" si="36"/>
        <v>石</v>
      </c>
      <c r="O126" t="str">
        <f t="shared" si="37"/>
        <v>　</v>
      </c>
      <c r="Q126" t="str">
        <f t="shared" si="48"/>
        <v>西</v>
      </c>
      <c r="R126" t="s">
        <v>2439</v>
      </c>
      <c r="S126" t="str">
        <f t="shared" si="49"/>
        <v>莉</v>
      </c>
    </row>
    <row r="127" spans="1:19">
      <c r="A127" t="s">
        <v>22905</v>
      </c>
      <c r="B127" t="s">
        <v>22906</v>
      </c>
      <c r="C127" t="str">
        <f t="shared" si="26"/>
        <v>泥泥鳅  </v>
      </c>
      <c r="D127" t="str">
        <f t="shared" si="27"/>
        <v>　　须鱼　</v>
      </c>
      <c r="F127" t="str">
        <f t="shared" si="28"/>
        <v>泥</v>
      </c>
      <c r="G127" t="str">
        <f t="shared" si="29"/>
        <v>泥</v>
      </c>
      <c r="H127" t="str">
        <f t="shared" si="30"/>
        <v>鳅</v>
      </c>
      <c r="I127" t="str">
        <f t="shared" si="31"/>
        <v> </v>
      </c>
      <c r="J127" t="str">
        <f t="shared" si="32"/>
        <v> </v>
      </c>
      <c r="K127" t="str">
        <f t="shared" si="33"/>
        <v>　</v>
      </c>
      <c r="L127" t="str">
        <f t="shared" si="34"/>
        <v>　</v>
      </c>
      <c r="M127" t="str">
        <f t="shared" si="35"/>
        <v>须</v>
      </c>
      <c r="N127" t="str">
        <f t="shared" si="36"/>
        <v>鱼</v>
      </c>
      <c r="O127" t="str">
        <f t="shared" si="37"/>
        <v>　</v>
      </c>
      <c r="Q127" t="str">
        <f t="shared" si="48"/>
        <v>勇</v>
      </c>
      <c r="R127" t="s">
        <v>1065</v>
      </c>
      <c r="S127" t="str">
        <f t="shared" si="49"/>
        <v>丽</v>
      </c>
    </row>
    <row r="128" spans="1:19">
      <c r="A128" t="s">
        <v>22907</v>
      </c>
      <c r="B128" t="s">
        <v>22906</v>
      </c>
      <c r="C128" t="str">
        <f t="shared" si="26"/>
        <v>鲶鱼王  </v>
      </c>
      <c r="D128" t="str">
        <f t="shared" si="27"/>
        <v>　　须鱼　</v>
      </c>
      <c r="F128" t="str">
        <f t="shared" si="28"/>
        <v>鲶</v>
      </c>
      <c r="G128" t="str">
        <f t="shared" si="29"/>
        <v>鱼</v>
      </c>
      <c r="H128" t="str">
        <f t="shared" si="30"/>
        <v>王</v>
      </c>
      <c r="I128" t="str">
        <f t="shared" si="31"/>
        <v> </v>
      </c>
      <c r="J128" t="str">
        <f t="shared" si="32"/>
        <v> </v>
      </c>
      <c r="K128" t="str">
        <f t="shared" si="33"/>
        <v>　</v>
      </c>
      <c r="L128" t="str">
        <f t="shared" si="34"/>
        <v>　</v>
      </c>
      <c r="M128" t="str">
        <f t="shared" si="35"/>
        <v>须</v>
      </c>
      <c r="N128" t="str">
        <f t="shared" si="36"/>
        <v>鱼</v>
      </c>
      <c r="O128" t="str">
        <f t="shared" si="37"/>
        <v>　</v>
      </c>
      <c r="Q128" t="str">
        <f t="shared" si="48"/>
        <v>基</v>
      </c>
      <c r="R128" t="s">
        <v>993</v>
      </c>
      <c r="S128" t="str">
        <f t="shared" si="49"/>
        <v>利</v>
      </c>
    </row>
    <row r="129" spans="1:19">
      <c r="A129" t="s">
        <v>22908</v>
      </c>
      <c r="B129" t="s">
        <v>22909</v>
      </c>
      <c r="C129" t="str">
        <f t="shared" si="26"/>
        <v>龙虾小兵 </v>
      </c>
      <c r="D129" t="str">
        <f t="shared" si="27"/>
        <v>　　无赖　</v>
      </c>
      <c r="F129" t="str">
        <f t="shared" si="28"/>
        <v>龙</v>
      </c>
      <c r="G129" t="str">
        <f t="shared" si="29"/>
        <v>虾</v>
      </c>
      <c r="H129" t="str">
        <f t="shared" si="30"/>
        <v>小</v>
      </c>
      <c r="I129" t="str">
        <f t="shared" si="31"/>
        <v>兵</v>
      </c>
      <c r="J129" t="str">
        <f t="shared" si="32"/>
        <v> </v>
      </c>
      <c r="K129" t="str">
        <f t="shared" si="33"/>
        <v>　</v>
      </c>
      <c r="L129" t="str">
        <f t="shared" si="34"/>
        <v>　</v>
      </c>
      <c r="M129" t="str">
        <f t="shared" si="35"/>
        <v>无</v>
      </c>
      <c r="N129" t="str">
        <f t="shared" si="36"/>
        <v>赖</v>
      </c>
      <c r="O129" t="str">
        <f t="shared" si="37"/>
        <v>　</v>
      </c>
      <c r="Q129" t="str">
        <f t="shared" si="48"/>
        <v>拉</v>
      </c>
      <c r="R129" t="s">
        <v>2365</v>
      </c>
      <c r="S129" t="str">
        <f t="shared" si="49"/>
        <v>力</v>
      </c>
    </row>
    <row r="130" spans="1:19">
      <c r="A130" t="s">
        <v>22910</v>
      </c>
      <c r="B130" t="s">
        <v>22911</v>
      </c>
      <c r="C130" t="str">
        <f t="shared" ref="C130:C193" si="50">LEFT(A130&amp;"     ",5)</f>
        <v>铁螯龙虾 </v>
      </c>
      <c r="D130" t="str">
        <f t="shared" ref="D130:D193" si="51">RIGHT("　　　　　"&amp;B130&amp;"　",5)</f>
        <v>　　流氓　</v>
      </c>
      <c r="F130" t="str">
        <f t="shared" ref="F130:F193" si="52">MID($C130,(COLUMN()-6)*1+1,1)</f>
        <v>铁</v>
      </c>
      <c r="G130" t="str">
        <f t="shared" ref="G130:G193" si="53">MID($C130,(COLUMN()-6)*1+1,1)</f>
        <v>螯</v>
      </c>
      <c r="H130" t="str">
        <f t="shared" ref="H130:H193" si="54">MID($C130,(COLUMN()-6)*1+1,1)</f>
        <v>龙</v>
      </c>
      <c r="I130" t="str">
        <f t="shared" ref="I130:I193" si="55">MID($C130,(COLUMN()-6)*1+1,1)</f>
        <v>虾</v>
      </c>
      <c r="J130" t="str">
        <f t="shared" ref="J130:J193" si="56">MID($C130,(COLUMN()-6)*1+1,1)</f>
        <v> </v>
      </c>
      <c r="K130" t="str">
        <f t="shared" ref="K130:K193" si="57">MID($D130,(COLUMN()-11)*1+1,1)</f>
        <v>　</v>
      </c>
      <c r="L130" t="str">
        <f t="shared" ref="L130:L193" si="58">MID($D130,(COLUMN()-11)*1+1,1)</f>
        <v>　</v>
      </c>
      <c r="M130" t="str">
        <f t="shared" ref="M130:M193" si="59">MID($D130,(COLUMN()-11)*1+1,1)</f>
        <v>流</v>
      </c>
      <c r="N130" t="str">
        <f t="shared" ref="N130:N193" si="60">MID($D130,(COLUMN()-11)*1+1,1)</f>
        <v>氓</v>
      </c>
      <c r="O130" t="str">
        <f t="shared" ref="O130:O193" si="61">MID($D130,(COLUMN()-11)*1+1,1)</f>
        <v>　</v>
      </c>
      <c r="Q130" t="str">
        <f t="shared" si="48"/>
        <v>胡</v>
      </c>
      <c r="R130" t="s">
        <v>2697</v>
      </c>
      <c r="S130" t="str">
        <f t="shared" si="49"/>
        <v>莲</v>
      </c>
    </row>
    <row r="131" spans="1:19">
      <c r="A131" t="s">
        <v>22912</v>
      </c>
      <c r="B131" t="s">
        <v>22913</v>
      </c>
      <c r="C131" t="str">
        <f t="shared" si="50"/>
        <v>天秤偶  </v>
      </c>
      <c r="D131" t="str">
        <f t="shared" si="51"/>
        <v>　　泥偶　</v>
      </c>
      <c r="F131" t="str">
        <f t="shared" si="52"/>
        <v>天</v>
      </c>
      <c r="G131" t="str">
        <f t="shared" si="53"/>
        <v>秤</v>
      </c>
      <c r="H131" t="str">
        <f t="shared" si="54"/>
        <v>偶</v>
      </c>
      <c r="I131" t="str">
        <f t="shared" si="55"/>
        <v> </v>
      </c>
      <c r="J131" t="str">
        <f t="shared" si="56"/>
        <v> </v>
      </c>
      <c r="K131" t="str">
        <f t="shared" si="57"/>
        <v>　</v>
      </c>
      <c r="L131" t="str">
        <f t="shared" si="58"/>
        <v>　</v>
      </c>
      <c r="M131" t="str">
        <f t="shared" si="59"/>
        <v>泥</v>
      </c>
      <c r="N131" t="str">
        <f t="shared" si="60"/>
        <v>偶</v>
      </c>
      <c r="O131" t="str">
        <f t="shared" si="61"/>
        <v>　</v>
      </c>
      <c r="Q131" t="str">
        <f t="shared" si="48"/>
        <v>地</v>
      </c>
      <c r="R131" t="s">
        <v>2533</v>
      </c>
      <c r="S131" t="str">
        <f t="shared" si="49"/>
        <v>烈</v>
      </c>
    </row>
    <row r="132" spans="1:19">
      <c r="A132" t="s">
        <v>22914</v>
      </c>
      <c r="B132" t="s">
        <v>22913</v>
      </c>
      <c r="C132" t="str">
        <f t="shared" si="50"/>
        <v>念力土偶 </v>
      </c>
      <c r="D132" t="str">
        <f t="shared" si="51"/>
        <v>　　泥偶　</v>
      </c>
      <c r="F132" t="str">
        <f t="shared" si="52"/>
        <v>念</v>
      </c>
      <c r="G132" t="str">
        <f t="shared" si="53"/>
        <v>力</v>
      </c>
      <c r="H132" t="str">
        <f t="shared" si="54"/>
        <v>土</v>
      </c>
      <c r="I132" t="str">
        <f t="shared" si="55"/>
        <v>偶</v>
      </c>
      <c r="J132" t="str">
        <f t="shared" si="56"/>
        <v> </v>
      </c>
      <c r="K132" t="str">
        <f t="shared" si="57"/>
        <v>　</v>
      </c>
      <c r="L132" t="str">
        <f t="shared" si="58"/>
        <v>　</v>
      </c>
      <c r="M132" t="str">
        <f t="shared" si="59"/>
        <v>泥</v>
      </c>
      <c r="N132" t="str">
        <f t="shared" si="60"/>
        <v>偶</v>
      </c>
      <c r="O132" t="str">
        <f t="shared" si="61"/>
        <v>　</v>
      </c>
      <c r="Q132" t="str">
        <f t="shared" si="48"/>
        <v>土</v>
      </c>
      <c r="R132" t="s">
        <v>2423</v>
      </c>
      <c r="S132" t="str">
        <f t="shared" si="49"/>
        <v>猎</v>
      </c>
    </row>
    <row r="133" spans="1:19">
      <c r="A133" t="s">
        <v>22915</v>
      </c>
      <c r="B133" t="s">
        <v>22916</v>
      </c>
      <c r="C133" t="str">
        <f t="shared" si="50"/>
        <v>触手百合 </v>
      </c>
      <c r="D133" t="str">
        <f t="shared" si="51"/>
        <v>　海百合　</v>
      </c>
      <c r="F133" t="str">
        <f t="shared" si="52"/>
        <v>触</v>
      </c>
      <c r="G133" t="str">
        <f t="shared" si="53"/>
        <v>手</v>
      </c>
      <c r="H133" t="str">
        <f t="shared" si="54"/>
        <v>百</v>
      </c>
      <c r="I133" t="str">
        <f t="shared" si="55"/>
        <v>合</v>
      </c>
      <c r="J133" t="str">
        <f t="shared" si="56"/>
        <v> </v>
      </c>
      <c r="K133" t="str">
        <f t="shared" si="57"/>
        <v>　</v>
      </c>
      <c r="L133" t="str">
        <f t="shared" si="58"/>
        <v>海</v>
      </c>
      <c r="M133" t="str">
        <f t="shared" si="59"/>
        <v>百</v>
      </c>
      <c r="N133" t="str">
        <f t="shared" si="60"/>
        <v>合</v>
      </c>
      <c r="O133" t="str">
        <f t="shared" si="61"/>
        <v>　</v>
      </c>
      <c r="Q133" t="str">
        <f t="shared" ref="Q133:Q142" si="62">MID($Q$1,(ROW()-2)*1+1,1)</f>
        <v>居</v>
      </c>
      <c r="R133" t="s">
        <v>1792</v>
      </c>
      <c r="S133" t="str">
        <f t="shared" ref="S133:S142" si="63">MID($S$1,(ROW()-2)*1+1,1)</f>
        <v>林</v>
      </c>
    </row>
    <row r="134" spans="1:19">
      <c r="A134" t="s">
        <v>22917</v>
      </c>
      <c r="B134" t="s">
        <v>22918</v>
      </c>
      <c r="C134" t="str">
        <f t="shared" si="50"/>
        <v>摇篮百合 </v>
      </c>
      <c r="D134" t="str">
        <f t="shared" si="51"/>
        <v>　　藤壶　</v>
      </c>
      <c r="F134" t="str">
        <f t="shared" si="52"/>
        <v>摇</v>
      </c>
      <c r="G134" t="str">
        <f t="shared" si="53"/>
        <v>篮</v>
      </c>
      <c r="H134" t="str">
        <f t="shared" si="54"/>
        <v>百</v>
      </c>
      <c r="I134" t="str">
        <f t="shared" si="55"/>
        <v>合</v>
      </c>
      <c r="J134" t="str">
        <f t="shared" si="56"/>
        <v> </v>
      </c>
      <c r="K134" t="str">
        <f t="shared" si="57"/>
        <v>　</v>
      </c>
      <c r="L134" t="str">
        <f t="shared" si="58"/>
        <v>　</v>
      </c>
      <c r="M134" t="str">
        <f t="shared" si="59"/>
        <v>藤</v>
      </c>
      <c r="N134" t="str">
        <f t="shared" si="60"/>
        <v>壶</v>
      </c>
      <c r="O134" t="str">
        <f t="shared" si="61"/>
        <v>　</v>
      </c>
      <c r="Q134" t="str">
        <f t="shared" si="62"/>
        <v>忍</v>
      </c>
      <c r="R134" t="s">
        <v>1059</v>
      </c>
      <c r="S134" t="str">
        <f t="shared" si="63"/>
        <v>铃</v>
      </c>
    </row>
    <row r="135" spans="1:19">
      <c r="A135" t="s">
        <v>22919</v>
      </c>
      <c r="B135" t="s">
        <v>22920</v>
      </c>
      <c r="C135" t="str">
        <f t="shared" si="50"/>
        <v>太古羽虫 </v>
      </c>
      <c r="D135" t="str">
        <f t="shared" si="51"/>
        <v>　　古虾　</v>
      </c>
      <c r="F135" t="str">
        <f t="shared" si="52"/>
        <v>太</v>
      </c>
      <c r="G135" t="str">
        <f t="shared" si="53"/>
        <v>古</v>
      </c>
      <c r="H135" t="str">
        <f t="shared" si="54"/>
        <v>羽</v>
      </c>
      <c r="I135" t="str">
        <f t="shared" si="55"/>
        <v>虫</v>
      </c>
      <c r="J135" t="str">
        <f t="shared" si="56"/>
        <v> </v>
      </c>
      <c r="K135" t="str">
        <f t="shared" si="57"/>
        <v>　</v>
      </c>
      <c r="L135" t="str">
        <f t="shared" si="58"/>
        <v>　</v>
      </c>
      <c r="M135" t="str">
        <f t="shared" si="59"/>
        <v>古</v>
      </c>
      <c r="N135" t="str">
        <f t="shared" si="60"/>
        <v>虾</v>
      </c>
      <c r="O135" t="str">
        <f t="shared" si="61"/>
        <v>　</v>
      </c>
      <c r="Q135" t="str">
        <f t="shared" si="62"/>
        <v>士</v>
      </c>
      <c r="R135" t="s">
        <v>2773</v>
      </c>
      <c r="S135" t="str">
        <f t="shared" si="63"/>
        <v>灵</v>
      </c>
    </row>
    <row r="136" spans="1:19">
      <c r="A136" t="s">
        <v>22921</v>
      </c>
      <c r="B136" t="s">
        <v>22922</v>
      </c>
      <c r="C136" t="str">
        <f t="shared" si="50"/>
        <v>太古盔甲 </v>
      </c>
      <c r="D136" t="str">
        <f t="shared" si="51"/>
        <v>　　甲胄　</v>
      </c>
      <c r="F136" t="str">
        <f t="shared" si="52"/>
        <v>太</v>
      </c>
      <c r="G136" t="str">
        <f t="shared" si="53"/>
        <v>古</v>
      </c>
      <c r="H136" t="str">
        <f t="shared" si="54"/>
        <v>盔</v>
      </c>
      <c r="I136" t="str">
        <f t="shared" si="55"/>
        <v>甲</v>
      </c>
      <c r="J136" t="str">
        <f t="shared" si="56"/>
        <v> </v>
      </c>
      <c r="K136" t="str">
        <f t="shared" si="57"/>
        <v>　</v>
      </c>
      <c r="L136" t="str">
        <f t="shared" si="58"/>
        <v>　</v>
      </c>
      <c r="M136" t="str">
        <f t="shared" si="59"/>
        <v>甲</v>
      </c>
      <c r="N136" t="str">
        <f t="shared" si="60"/>
        <v>胄</v>
      </c>
      <c r="O136" t="str">
        <f t="shared" si="61"/>
        <v>　</v>
      </c>
      <c r="Q136" t="str">
        <f t="shared" si="62"/>
        <v>铁</v>
      </c>
      <c r="R136" t="s">
        <v>1047</v>
      </c>
      <c r="S136" t="str">
        <f t="shared" si="63"/>
        <v>溜</v>
      </c>
    </row>
    <row r="137" spans="1:19">
      <c r="A137" t="s">
        <v>22923</v>
      </c>
      <c r="B137" t="s">
        <v>22924</v>
      </c>
      <c r="C137" t="str">
        <f t="shared" si="50"/>
        <v>宝宝丁  </v>
      </c>
      <c r="D137" t="str">
        <f t="shared" si="51"/>
        <v>　　气球　</v>
      </c>
      <c r="F137" t="str">
        <f t="shared" si="52"/>
        <v>宝</v>
      </c>
      <c r="G137" t="str">
        <f t="shared" si="53"/>
        <v>宝</v>
      </c>
      <c r="H137" t="str">
        <f t="shared" si="54"/>
        <v>丁</v>
      </c>
      <c r="I137" t="str">
        <f t="shared" si="55"/>
        <v> </v>
      </c>
      <c r="J137" t="str">
        <f t="shared" si="56"/>
        <v> </v>
      </c>
      <c r="K137" t="str">
        <f t="shared" si="57"/>
        <v>　</v>
      </c>
      <c r="L137" t="str">
        <f t="shared" si="58"/>
        <v>　</v>
      </c>
      <c r="M137" t="str">
        <f t="shared" si="59"/>
        <v>气</v>
      </c>
      <c r="N137" t="str">
        <f t="shared" si="60"/>
        <v>球</v>
      </c>
      <c r="O137" t="str">
        <f t="shared" si="61"/>
        <v>　</v>
      </c>
      <c r="Q137" t="str">
        <f t="shared" si="62"/>
        <v>面</v>
      </c>
      <c r="R137" t="s">
        <v>2658</v>
      </c>
      <c r="S137" t="str">
        <f t="shared" si="63"/>
        <v>六</v>
      </c>
    </row>
    <row r="138" spans="1:19">
      <c r="A138" t="s">
        <v>22925</v>
      </c>
      <c r="B138" t="s">
        <v>22924</v>
      </c>
      <c r="C138" t="str">
        <f t="shared" si="50"/>
        <v>胖丁   </v>
      </c>
      <c r="D138" t="str">
        <f t="shared" si="51"/>
        <v>　　气球　</v>
      </c>
      <c r="F138" t="str">
        <f t="shared" si="52"/>
        <v>胖</v>
      </c>
      <c r="G138" t="str">
        <f t="shared" si="53"/>
        <v>丁</v>
      </c>
      <c r="H138" t="str">
        <f t="shared" si="54"/>
        <v> </v>
      </c>
      <c r="I138" t="str">
        <f t="shared" si="55"/>
        <v> </v>
      </c>
      <c r="J138" t="str">
        <f t="shared" si="56"/>
        <v> </v>
      </c>
      <c r="K138" t="str">
        <f t="shared" si="57"/>
        <v>　</v>
      </c>
      <c r="L138" t="str">
        <f t="shared" si="58"/>
        <v>　</v>
      </c>
      <c r="M138" t="str">
        <f t="shared" si="59"/>
        <v>气</v>
      </c>
      <c r="N138" t="str">
        <f t="shared" si="60"/>
        <v>球</v>
      </c>
      <c r="O138" t="str">
        <f t="shared" si="61"/>
        <v>　</v>
      </c>
      <c r="Q138" t="str">
        <f t="shared" si="62"/>
        <v>忍</v>
      </c>
      <c r="R138" t="s">
        <v>2738</v>
      </c>
      <c r="S138" t="str">
        <f t="shared" si="63"/>
        <v>龙</v>
      </c>
    </row>
    <row r="139" spans="1:19">
      <c r="A139" t="s">
        <v>22926</v>
      </c>
      <c r="B139" t="s">
        <v>22924</v>
      </c>
      <c r="C139" t="str">
        <f t="shared" si="50"/>
        <v>胖可丁  </v>
      </c>
      <c r="D139" t="str">
        <f t="shared" si="51"/>
        <v>　　气球　</v>
      </c>
      <c r="F139" t="str">
        <f t="shared" si="52"/>
        <v>胖</v>
      </c>
      <c r="G139" t="str">
        <f t="shared" si="53"/>
        <v>可</v>
      </c>
      <c r="H139" t="str">
        <f t="shared" si="54"/>
        <v>丁</v>
      </c>
      <c r="I139" t="str">
        <f t="shared" si="55"/>
        <v> </v>
      </c>
      <c r="J139" t="str">
        <f t="shared" si="56"/>
        <v> </v>
      </c>
      <c r="K139" t="str">
        <f t="shared" si="57"/>
        <v>　</v>
      </c>
      <c r="L139" t="str">
        <f t="shared" si="58"/>
        <v>　</v>
      </c>
      <c r="M139" t="str">
        <f t="shared" si="59"/>
        <v>气</v>
      </c>
      <c r="N139" t="str">
        <f t="shared" si="60"/>
        <v>球</v>
      </c>
      <c r="O139" t="str">
        <f t="shared" si="61"/>
        <v>　</v>
      </c>
      <c r="Q139" t="str">
        <f t="shared" si="62"/>
        <v>者</v>
      </c>
      <c r="R139" t="s">
        <v>1862</v>
      </c>
      <c r="S139" t="str">
        <f t="shared" si="63"/>
        <v>笼</v>
      </c>
    </row>
    <row r="140" spans="1:19">
      <c r="A140" t="s">
        <v>22927</v>
      </c>
      <c r="B140" t="s">
        <v>2544</v>
      </c>
      <c r="C140" t="str">
        <f t="shared" si="50"/>
        <v>丑丑鱼  </v>
      </c>
      <c r="D140" t="str">
        <f t="shared" si="51"/>
        <v>　　　鱼　</v>
      </c>
      <c r="F140" t="str">
        <f t="shared" si="52"/>
        <v>丑</v>
      </c>
      <c r="G140" t="str">
        <f t="shared" si="53"/>
        <v>丑</v>
      </c>
      <c r="H140" t="str">
        <f t="shared" si="54"/>
        <v>鱼</v>
      </c>
      <c r="I140" t="str">
        <f t="shared" si="55"/>
        <v> </v>
      </c>
      <c r="J140" t="str">
        <f t="shared" si="56"/>
        <v> </v>
      </c>
      <c r="K140" t="str">
        <f t="shared" si="57"/>
        <v>　</v>
      </c>
      <c r="L140" t="str">
        <f t="shared" si="58"/>
        <v>　</v>
      </c>
      <c r="M140" t="str">
        <f t="shared" si="59"/>
        <v>　</v>
      </c>
      <c r="N140" t="str">
        <f t="shared" si="60"/>
        <v>鱼</v>
      </c>
      <c r="O140" t="str">
        <f t="shared" si="61"/>
        <v>　</v>
      </c>
      <c r="Q140" t="str">
        <f t="shared" si="62"/>
        <v>脱</v>
      </c>
      <c r="R140" t="s">
        <v>1318</v>
      </c>
      <c r="S140" t="str">
        <f t="shared" si="63"/>
        <v>隆</v>
      </c>
    </row>
    <row r="141" spans="1:19">
      <c r="A141" t="s">
        <v>22928</v>
      </c>
      <c r="B141" t="s">
        <v>22929</v>
      </c>
      <c r="C141" t="str">
        <f t="shared" si="50"/>
        <v>美纳斯  </v>
      </c>
      <c r="D141" t="str">
        <f t="shared" si="51"/>
        <v>　　慈爱　</v>
      </c>
      <c r="F141" t="str">
        <f t="shared" si="52"/>
        <v>美</v>
      </c>
      <c r="G141" t="str">
        <f t="shared" si="53"/>
        <v>纳</v>
      </c>
      <c r="H141" t="str">
        <f t="shared" si="54"/>
        <v>斯</v>
      </c>
      <c r="I141" t="str">
        <f t="shared" si="55"/>
        <v> </v>
      </c>
      <c r="J141" t="str">
        <f t="shared" si="56"/>
        <v> </v>
      </c>
      <c r="K141" t="str">
        <f t="shared" si="57"/>
        <v>　</v>
      </c>
      <c r="L141" t="str">
        <f t="shared" si="58"/>
        <v>　</v>
      </c>
      <c r="M141" t="str">
        <f t="shared" si="59"/>
        <v>慈</v>
      </c>
      <c r="N141" t="str">
        <f t="shared" si="60"/>
        <v>爱</v>
      </c>
      <c r="O141" t="str">
        <f t="shared" si="61"/>
        <v>　</v>
      </c>
      <c r="Q141" t="str">
        <f t="shared" si="62"/>
        <v>壳</v>
      </c>
      <c r="R141" t="s">
        <v>1466</v>
      </c>
      <c r="S141" t="str">
        <f t="shared" si="63"/>
        <v>鲁</v>
      </c>
    </row>
    <row r="142" spans="1:19">
      <c r="A142" t="s">
        <v>22930</v>
      </c>
      <c r="B142" t="s">
        <v>22931</v>
      </c>
      <c r="C142" t="str">
        <f t="shared" si="50"/>
        <v>飘浮泡泡 </v>
      </c>
      <c r="D142" t="str">
        <f t="shared" si="51"/>
        <v>　　天气　</v>
      </c>
      <c r="F142" t="str">
        <f t="shared" si="52"/>
        <v>飘</v>
      </c>
      <c r="G142" t="str">
        <f t="shared" si="53"/>
        <v>浮</v>
      </c>
      <c r="H142" t="str">
        <f t="shared" si="54"/>
        <v>泡</v>
      </c>
      <c r="I142" t="str">
        <f t="shared" si="55"/>
        <v>泡</v>
      </c>
      <c r="J142" t="str">
        <f t="shared" si="56"/>
        <v> </v>
      </c>
      <c r="K142" t="str">
        <f t="shared" si="57"/>
        <v>　</v>
      </c>
      <c r="L142" t="str">
        <f t="shared" si="58"/>
        <v>　</v>
      </c>
      <c r="M142" t="str">
        <f t="shared" si="59"/>
        <v>天</v>
      </c>
      <c r="N142" t="str">
        <f t="shared" si="60"/>
        <v>气</v>
      </c>
      <c r="O142" t="str">
        <f t="shared" si="61"/>
        <v>　</v>
      </c>
      <c r="Q142" t="str">
        <f t="shared" si="62"/>
        <v>忍</v>
      </c>
      <c r="R142" t="s">
        <v>2444</v>
      </c>
      <c r="S142" t="str">
        <f t="shared" si="63"/>
        <v>露</v>
      </c>
    </row>
    <row r="143" spans="1:19">
      <c r="A143" t="s">
        <v>22932</v>
      </c>
      <c r="B143" t="s">
        <v>22933</v>
      </c>
      <c r="C143" t="str">
        <f t="shared" si="50"/>
        <v>海星星  </v>
      </c>
      <c r="D143" t="str">
        <f t="shared" si="51"/>
        <v>　　星形　</v>
      </c>
      <c r="F143" t="str">
        <f t="shared" si="52"/>
        <v>海</v>
      </c>
      <c r="G143" t="str">
        <f t="shared" si="53"/>
        <v>星</v>
      </c>
      <c r="H143" t="str">
        <f t="shared" si="54"/>
        <v>星</v>
      </c>
      <c r="I143" t="str">
        <f t="shared" si="55"/>
        <v> </v>
      </c>
      <c r="J143" t="str">
        <f t="shared" si="56"/>
        <v> </v>
      </c>
      <c r="K143" t="str">
        <f t="shared" si="57"/>
        <v>　</v>
      </c>
      <c r="L143" t="str">
        <f t="shared" si="58"/>
        <v>　</v>
      </c>
      <c r="M143" t="str">
        <f t="shared" si="59"/>
        <v>星</v>
      </c>
      <c r="N143" t="str">
        <f t="shared" si="60"/>
        <v>形</v>
      </c>
      <c r="O143" t="str">
        <f t="shared" si="61"/>
        <v>　</v>
      </c>
      <c r="Q143" t="str">
        <f t="shared" ref="Q143:Q152" si="64">MID($Q$1,(ROW()-2)*1+1,1)</f>
        <v>者</v>
      </c>
      <c r="R143" t="s">
        <v>2274</v>
      </c>
      <c r="S143" t="str">
        <f t="shared" ref="S143:S152" si="65">MID($S$1,(ROW()-2)*1+1,1)</f>
        <v>路</v>
      </c>
    </row>
    <row r="144" spans="1:19">
      <c r="A144" t="s">
        <v>22934</v>
      </c>
      <c r="B144" t="s">
        <v>7909</v>
      </c>
      <c r="C144" t="str">
        <f t="shared" si="50"/>
        <v>宝石海星 </v>
      </c>
      <c r="D144" t="str">
        <f t="shared" si="51"/>
        <v>　　　谜　</v>
      </c>
      <c r="F144" t="str">
        <f t="shared" si="52"/>
        <v>宝</v>
      </c>
      <c r="G144" t="str">
        <f t="shared" si="53"/>
        <v>石</v>
      </c>
      <c r="H144" t="str">
        <f t="shared" si="54"/>
        <v>海</v>
      </c>
      <c r="I144" t="str">
        <f t="shared" si="55"/>
        <v>星</v>
      </c>
      <c r="J144" t="str">
        <f t="shared" si="56"/>
        <v> </v>
      </c>
      <c r="K144" t="str">
        <f t="shared" si="57"/>
        <v>　</v>
      </c>
      <c r="L144" t="str">
        <f t="shared" si="58"/>
        <v>　</v>
      </c>
      <c r="M144" t="str">
        <f t="shared" si="59"/>
        <v>　</v>
      </c>
      <c r="N144" t="str">
        <f t="shared" si="60"/>
        <v>谜</v>
      </c>
      <c r="O144" t="str">
        <f t="shared" si="61"/>
        <v>　</v>
      </c>
      <c r="Q144" t="str">
        <f t="shared" si="64"/>
        <v>咕</v>
      </c>
      <c r="R144" t="s">
        <v>765</v>
      </c>
      <c r="S144" t="str">
        <f t="shared" si="65"/>
        <v>罗</v>
      </c>
    </row>
    <row r="145" spans="1:19">
      <c r="A145" t="s">
        <v>22935</v>
      </c>
      <c r="B145" t="s">
        <v>22936</v>
      </c>
      <c r="C145" t="str">
        <f t="shared" si="50"/>
        <v>变隐龙  </v>
      </c>
      <c r="D145" t="str">
        <f t="shared" si="51"/>
        <v>　　变色　</v>
      </c>
      <c r="F145" t="str">
        <f t="shared" si="52"/>
        <v>变</v>
      </c>
      <c r="G145" t="str">
        <f t="shared" si="53"/>
        <v>隐</v>
      </c>
      <c r="H145" t="str">
        <f t="shared" si="54"/>
        <v>龙</v>
      </c>
      <c r="I145" t="str">
        <f t="shared" si="55"/>
        <v> </v>
      </c>
      <c r="J145" t="str">
        <f t="shared" si="56"/>
        <v> </v>
      </c>
      <c r="K145" t="str">
        <f t="shared" si="57"/>
        <v>　</v>
      </c>
      <c r="L145" t="str">
        <f t="shared" si="58"/>
        <v>　</v>
      </c>
      <c r="M145" t="str">
        <f t="shared" si="59"/>
        <v>变</v>
      </c>
      <c r="N145" t="str">
        <f t="shared" si="60"/>
        <v>色</v>
      </c>
      <c r="O145" t="str">
        <f t="shared" si="61"/>
        <v>　</v>
      </c>
      <c r="Q145" t="str">
        <f t="shared" si="64"/>
        <v>妞</v>
      </c>
      <c r="R145" t="s">
        <v>1234</v>
      </c>
      <c r="S145" t="str">
        <f t="shared" si="65"/>
        <v>落</v>
      </c>
    </row>
    <row r="146" spans="1:19">
      <c r="A146" t="s">
        <v>22937</v>
      </c>
      <c r="B146" t="s">
        <v>22938</v>
      </c>
      <c r="C146" t="str">
        <f t="shared" si="50"/>
        <v>怨影娃娃 </v>
      </c>
      <c r="D146" t="str">
        <f t="shared" si="51"/>
        <v>　　人偶　</v>
      </c>
      <c r="F146" t="str">
        <f t="shared" si="52"/>
        <v>怨</v>
      </c>
      <c r="G146" t="str">
        <f t="shared" si="53"/>
        <v>影</v>
      </c>
      <c r="H146" t="str">
        <f t="shared" si="54"/>
        <v>娃</v>
      </c>
      <c r="I146" t="str">
        <f t="shared" si="55"/>
        <v>娃</v>
      </c>
      <c r="J146" t="str">
        <f t="shared" si="56"/>
        <v> </v>
      </c>
      <c r="K146" t="str">
        <f t="shared" si="57"/>
        <v>　</v>
      </c>
      <c r="L146" t="str">
        <f t="shared" si="58"/>
        <v>　</v>
      </c>
      <c r="M146" t="str">
        <f t="shared" si="59"/>
        <v>人</v>
      </c>
      <c r="N146" t="str">
        <f t="shared" si="60"/>
        <v>偶</v>
      </c>
      <c r="O146" t="str">
        <f t="shared" si="61"/>
        <v>　</v>
      </c>
      <c r="Q146" t="str">
        <f t="shared" si="64"/>
        <v>妞</v>
      </c>
      <c r="R146" t="s">
        <v>1027</v>
      </c>
      <c r="S146" t="str">
        <f t="shared" si="65"/>
        <v>洛</v>
      </c>
    </row>
    <row r="147" spans="1:19">
      <c r="A147" t="s">
        <v>22939</v>
      </c>
      <c r="B147" t="s">
        <v>22940</v>
      </c>
      <c r="C147" t="str">
        <f t="shared" si="50"/>
        <v>诅咒娃娃 </v>
      </c>
      <c r="D147" t="str">
        <f t="shared" si="51"/>
        <v>　　布偶　</v>
      </c>
      <c r="F147" t="str">
        <f t="shared" si="52"/>
        <v>诅</v>
      </c>
      <c r="G147" t="str">
        <f t="shared" si="53"/>
        <v>咒</v>
      </c>
      <c r="H147" t="str">
        <f t="shared" si="54"/>
        <v>娃</v>
      </c>
      <c r="I147" t="str">
        <f t="shared" si="55"/>
        <v>娃</v>
      </c>
      <c r="J147" t="str">
        <f t="shared" si="56"/>
        <v> </v>
      </c>
      <c r="K147" t="str">
        <f t="shared" si="57"/>
        <v>　</v>
      </c>
      <c r="L147" t="str">
        <f t="shared" si="58"/>
        <v>　</v>
      </c>
      <c r="M147" t="str">
        <f t="shared" si="59"/>
        <v>布</v>
      </c>
      <c r="N147" t="str">
        <f t="shared" si="60"/>
        <v>偶</v>
      </c>
      <c r="O147" t="str">
        <f t="shared" si="61"/>
        <v>　</v>
      </c>
      <c r="Q147" t="str">
        <f t="shared" si="64"/>
        <v>吼</v>
      </c>
      <c r="R147" t="s">
        <v>2292</v>
      </c>
      <c r="S147" t="str">
        <f t="shared" si="65"/>
        <v>玛</v>
      </c>
    </row>
    <row r="148" spans="1:19">
      <c r="A148" t="s">
        <v>22941</v>
      </c>
      <c r="B148" t="s">
        <v>22942</v>
      </c>
      <c r="C148" t="str">
        <f t="shared" si="50"/>
        <v>夜巡灵  </v>
      </c>
      <c r="D148" t="str">
        <f t="shared" si="51"/>
        <v>　　渡魂　</v>
      </c>
      <c r="F148" t="str">
        <f t="shared" si="52"/>
        <v>夜</v>
      </c>
      <c r="G148" t="str">
        <f t="shared" si="53"/>
        <v>巡</v>
      </c>
      <c r="H148" t="str">
        <f t="shared" si="54"/>
        <v>灵</v>
      </c>
      <c r="I148" t="str">
        <f t="shared" si="55"/>
        <v> </v>
      </c>
      <c r="J148" t="str">
        <f t="shared" si="56"/>
        <v> </v>
      </c>
      <c r="K148" t="str">
        <f t="shared" si="57"/>
        <v>　</v>
      </c>
      <c r="L148" t="str">
        <f t="shared" si="58"/>
        <v>　</v>
      </c>
      <c r="M148" t="str">
        <f t="shared" si="59"/>
        <v>渡</v>
      </c>
      <c r="N148" t="str">
        <f t="shared" si="60"/>
        <v>魂</v>
      </c>
      <c r="O148" t="str">
        <f t="shared" si="61"/>
        <v>　</v>
      </c>
      <c r="Q148" t="str">
        <f t="shared" si="64"/>
        <v>爆</v>
      </c>
      <c r="R148" t="s">
        <v>1395</v>
      </c>
      <c r="S148" t="str">
        <f t="shared" si="65"/>
        <v>马</v>
      </c>
    </row>
    <row r="149" spans="1:19">
      <c r="A149" t="s">
        <v>22943</v>
      </c>
      <c r="B149" t="s">
        <v>22944</v>
      </c>
      <c r="C149" t="str">
        <f t="shared" si="50"/>
        <v>彷徨夜灵 </v>
      </c>
      <c r="D149" t="str">
        <f t="shared" si="51"/>
        <v>　　招手　</v>
      </c>
      <c r="F149" t="str">
        <f t="shared" si="52"/>
        <v>彷</v>
      </c>
      <c r="G149" t="str">
        <f t="shared" si="53"/>
        <v>徨</v>
      </c>
      <c r="H149" t="str">
        <f t="shared" si="54"/>
        <v>夜</v>
      </c>
      <c r="I149" t="str">
        <f t="shared" si="55"/>
        <v>灵</v>
      </c>
      <c r="J149" t="str">
        <f t="shared" si="56"/>
        <v> </v>
      </c>
      <c r="K149" t="str">
        <f t="shared" si="57"/>
        <v>　</v>
      </c>
      <c r="L149" t="str">
        <f t="shared" si="58"/>
        <v>　</v>
      </c>
      <c r="M149" t="str">
        <f t="shared" si="59"/>
        <v>招</v>
      </c>
      <c r="N149" t="str">
        <f t="shared" si="60"/>
        <v>手</v>
      </c>
      <c r="O149" t="str">
        <f t="shared" si="61"/>
        <v>　</v>
      </c>
      <c r="Q149" t="str">
        <f t="shared" si="64"/>
        <v>弹</v>
      </c>
      <c r="R149" t="s">
        <v>1878</v>
      </c>
      <c r="S149" t="str">
        <f t="shared" si="65"/>
        <v>猫</v>
      </c>
    </row>
    <row r="150" spans="1:19">
      <c r="A150" t="s">
        <v>22945</v>
      </c>
      <c r="B150" t="s">
        <v>22946</v>
      </c>
      <c r="C150" t="str">
        <f t="shared" si="50"/>
        <v>热带龙  </v>
      </c>
      <c r="D150" t="str">
        <f t="shared" si="51"/>
        <v>　　水果　</v>
      </c>
      <c r="F150" t="str">
        <f t="shared" si="52"/>
        <v>热</v>
      </c>
      <c r="G150" t="str">
        <f t="shared" si="53"/>
        <v>带</v>
      </c>
      <c r="H150" t="str">
        <f t="shared" si="54"/>
        <v>龙</v>
      </c>
      <c r="I150" t="str">
        <f t="shared" si="55"/>
        <v> </v>
      </c>
      <c r="J150" t="str">
        <f t="shared" si="56"/>
        <v> </v>
      </c>
      <c r="K150" t="str">
        <f t="shared" si="57"/>
        <v>　</v>
      </c>
      <c r="L150" t="str">
        <f t="shared" si="58"/>
        <v>　</v>
      </c>
      <c r="M150" t="str">
        <f t="shared" si="59"/>
        <v>水</v>
      </c>
      <c r="N150" t="str">
        <f t="shared" si="60"/>
        <v>果</v>
      </c>
      <c r="O150" t="str">
        <f t="shared" si="61"/>
        <v>　</v>
      </c>
      <c r="Q150" t="str">
        <f t="shared" si="64"/>
        <v>爆</v>
      </c>
      <c r="R150" t="s">
        <v>1991</v>
      </c>
      <c r="S150" t="str">
        <f t="shared" si="65"/>
        <v>帽</v>
      </c>
    </row>
    <row r="151" spans="1:19">
      <c r="A151" t="s">
        <v>22947</v>
      </c>
      <c r="B151" t="s">
        <v>22948</v>
      </c>
      <c r="C151" t="str">
        <f t="shared" si="50"/>
        <v>风铃铃  </v>
      </c>
      <c r="D151" t="str">
        <f t="shared" si="51"/>
        <v>　　风铃　</v>
      </c>
      <c r="F151" t="str">
        <f t="shared" si="52"/>
        <v>风</v>
      </c>
      <c r="G151" t="str">
        <f t="shared" si="53"/>
        <v>铃</v>
      </c>
      <c r="H151" t="str">
        <f t="shared" si="54"/>
        <v>铃</v>
      </c>
      <c r="I151" t="str">
        <f t="shared" si="55"/>
        <v> </v>
      </c>
      <c r="J151" t="str">
        <f t="shared" si="56"/>
        <v> </v>
      </c>
      <c r="K151" t="str">
        <f t="shared" si="57"/>
        <v>　</v>
      </c>
      <c r="L151" t="str">
        <f t="shared" si="58"/>
        <v>　</v>
      </c>
      <c r="M151" t="str">
        <f t="shared" si="59"/>
        <v>风</v>
      </c>
      <c r="N151" t="str">
        <f t="shared" si="60"/>
        <v>铃</v>
      </c>
      <c r="O151" t="str">
        <f t="shared" si="61"/>
        <v>　</v>
      </c>
      <c r="Q151" t="str">
        <f t="shared" si="64"/>
        <v>音</v>
      </c>
      <c r="R151" t="s">
        <v>1643</v>
      </c>
      <c r="S151" t="str">
        <f t="shared" si="65"/>
        <v>煤</v>
      </c>
    </row>
    <row r="152" spans="1:19">
      <c r="A152" t="s">
        <v>22949</v>
      </c>
      <c r="B152" t="s">
        <v>22950</v>
      </c>
      <c r="C152" t="str">
        <f t="shared" si="50"/>
        <v>阿勃梭鲁 </v>
      </c>
      <c r="D152" t="str">
        <f t="shared" si="51"/>
        <v>　　灾祸　</v>
      </c>
      <c r="F152" t="str">
        <f t="shared" si="52"/>
        <v>阿</v>
      </c>
      <c r="G152" t="str">
        <f t="shared" si="53"/>
        <v>勃</v>
      </c>
      <c r="H152" t="str">
        <f t="shared" si="54"/>
        <v>梭</v>
      </c>
      <c r="I152" t="str">
        <f t="shared" si="55"/>
        <v>鲁</v>
      </c>
      <c r="J152" t="str">
        <f t="shared" si="56"/>
        <v> </v>
      </c>
      <c r="K152" t="str">
        <f t="shared" si="57"/>
        <v>　</v>
      </c>
      <c r="L152" t="str">
        <f t="shared" si="58"/>
        <v>　</v>
      </c>
      <c r="M152" t="str">
        <f t="shared" si="59"/>
        <v>灾</v>
      </c>
      <c r="N152" t="str">
        <f t="shared" si="60"/>
        <v>祸</v>
      </c>
      <c r="O152" t="str">
        <f t="shared" si="61"/>
        <v>　</v>
      </c>
      <c r="Q152" t="str">
        <f t="shared" si="64"/>
        <v>怪</v>
      </c>
      <c r="R152" t="s">
        <v>1856</v>
      </c>
      <c r="S152" t="str">
        <f t="shared" si="65"/>
        <v>美</v>
      </c>
    </row>
    <row r="153" spans="1:19">
      <c r="A153" t="s">
        <v>22951</v>
      </c>
      <c r="B153" t="s">
        <v>22952</v>
      </c>
      <c r="C153" t="str">
        <f t="shared" si="50"/>
        <v>六尾   </v>
      </c>
      <c r="D153" t="str">
        <f t="shared" si="51"/>
        <v>　　狐狸　</v>
      </c>
      <c r="F153" t="str">
        <f t="shared" si="52"/>
        <v>六</v>
      </c>
      <c r="G153" t="str">
        <f t="shared" si="53"/>
        <v>尾</v>
      </c>
      <c r="H153" t="str">
        <f t="shared" si="54"/>
        <v> </v>
      </c>
      <c r="I153" t="str">
        <f t="shared" si="55"/>
        <v> </v>
      </c>
      <c r="J153" t="str">
        <f t="shared" si="56"/>
        <v> </v>
      </c>
      <c r="K153" t="str">
        <f t="shared" si="57"/>
        <v>　</v>
      </c>
      <c r="L153" t="str">
        <f t="shared" si="58"/>
        <v>　</v>
      </c>
      <c r="M153" t="str">
        <f t="shared" si="59"/>
        <v>狐</v>
      </c>
      <c r="N153" t="str">
        <f t="shared" si="60"/>
        <v>狸</v>
      </c>
      <c r="O153" t="str">
        <f t="shared" si="61"/>
        <v>　</v>
      </c>
      <c r="Q153" t="str">
        <f t="shared" ref="Q153:Q162" si="66">MID($Q$1,(ROW()-2)*1+1,1)</f>
        <v>幕</v>
      </c>
      <c r="R153" t="s">
        <v>1768</v>
      </c>
      <c r="S153" t="str">
        <f t="shared" ref="S153:S162" si="67">MID($S$1,(ROW()-2)*1+1,1)</f>
        <v>梦</v>
      </c>
    </row>
    <row r="154" spans="1:19">
      <c r="A154" t="s">
        <v>22953</v>
      </c>
      <c r="B154" t="s">
        <v>22952</v>
      </c>
      <c r="C154" t="str">
        <f t="shared" si="50"/>
        <v>九尾   </v>
      </c>
      <c r="D154" t="str">
        <f t="shared" si="51"/>
        <v>　　狐狸　</v>
      </c>
      <c r="F154" t="str">
        <f t="shared" si="52"/>
        <v>九</v>
      </c>
      <c r="G154" t="str">
        <f t="shared" si="53"/>
        <v>尾</v>
      </c>
      <c r="H154" t="str">
        <f t="shared" si="54"/>
        <v> </v>
      </c>
      <c r="I154" t="str">
        <f t="shared" si="55"/>
        <v> </v>
      </c>
      <c r="J154" t="str">
        <f t="shared" si="56"/>
        <v> </v>
      </c>
      <c r="K154" t="str">
        <f t="shared" si="57"/>
        <v>　</v>
      </c>
      <c r="L154" t="str">
        <f t="shared" si="58"/>
        <v>　</v>
      </c>
      <c r="M154" t="str">
        <f t="shared" si="59"/>
        <v>狐</v>
      </c>
      <c r="N154" t="str">
        <f t="shared" si="60"/>
        <v>狸</v>
      </c>
      <c r="O154" t="str">
        <f t="shared" si="61"/>
        <v>　</v>
      </c>
      <c r="Q154" t="str">
        <f t="shared" si="66"/>
        <v>下</v>
      </c>
      <c r="R154" t="s">
        <v>2152</v>
      </c>
      <c r="S154" t="str">
        <f t="shared" si="67"/>
        <v>绵</v>
      </c>
    </row>
    <row r="155" spans="1:19">
      <c r="A155" t="s">
        <v>22954</v>
      </c>
      <c r="B155" t="s">
        <v>22955</v>
      </c>
      <c r="C155" t="str">
        <f t="shared" si="50"/>
        <v>皮丘   </v>
      </c>
      <c r="D155" t="str">
        <f t="shared" si="51"/>
        <v>　　小鼠　</v>
      </c>
      <c r="F155" t="str">
        <f t="shared" si="52"/>
        <v>皮</v>
      </c>
      <c r="G155" t="str">
        <f t="shared" si="53"/>
        <v>丘</v>
      </c>
      <c r="H155" t="str">
        <f t="shared" si="54"/>
        <v> </v>
      </c>
      <c r="I155" t="str">
        <f t="shared" si="55"/>
        <v> </v>
      </c>
      <c r="J155" t="str">
        <f t="shared" si="56"/>
        <v> </v>
      </c>
      <c r="K155" t="str">
        <f t="shared" si="57"/>
        <v>　</v>
      </c>
      <c r="L155" t="str">
        <f t="shared" si="58"/>
        <v>　</v>
      </c>
      <c r="M155" t="str">
        <f t="shared" si="59"/>
        <v>小</v>
      </c>
      <c r="N155" t="str">
        <f t="shared" si="60"/>
        <v>鼠</v>
      </c>
      <c r="O155" t="str">
        <f t="shared" si="61"/>
        <v>　</v>
      </c>
      <c r="Q155" t="str">
        <f t="shared" si="66"/>
        <v>力</v>
      </c>
      <c r="R155" t="s">
        <v>1181</v>
      </c>
      <c r="S155" t="str">
        <f t="shared" si="67"/>
        <v>面</v>
      </c>
    </row>
    <row r="156" spans="1:19">
      <c r="A156" t="s">
        <v>22956</v>
      </c>
      <c r="B156" t="s">
        <v>2157</v>
      </c>
      <c r="C156" t="str">
        <f t="shared" si="50"/>
        <v>皮卡丘  </v>
      </c>
      <c r="D156" t="str">
        <f t="shared" si="51"/>
        <v>　　　鼠　</v>
      </c>
      <c r="F156" t="str">
        <f t="shared" si="52"/>
        <v>皮</v>
      </c>
      <c r="G156" t="str">
        <f t="shared" si="53"/>
        <v>卡</v>
      </c>
      <c r="H156" t="str">
        <f t="shared" si="54"/>
        <v>丘</v>
      </c>
      <c r="I156" t="str">
        <f t="shared" si="55"/>
        <v> </v>
      </c>
      <c r="J156" t="str">
        <f t="shared" si="56"/>
        <v> </v>
      </c>
      <c r="K156" t="str">
        <f t="shared" si="57"/>
        <v>　</v>
      </c>
      <c r="L156" t="str">
        <f t="shared" si="58"/>
        <v>　</v>
      </c>
      <c r="M156" t="str">
        <f t="shared" si="59"/>
        <v>　</v>
      </c>
      <c r="N156" t="str">
        <f t="shared" si="60"/>
        <v>鼠</v>
      </c>
      <c r="O156" t="str">
        <f t="shared" si="61"/>
        <v>　</v>
      </c>
      <c r="Q156" t="str">
        <f t="shared" si="66"/>
        <v>士</v>
      </c>
      <c r="R156" t="s">
        <v>2614</v>
      </c>
      <c r="S156" t="str">
        <f t="shared" si="67"/>
        <v>蘑</v>
      </c>
    </row>
    <row r="157" spans="1:19">
      <c r="A157" t="s">
        <v>22957</v>
      </c>
      <c r="B157" t="s">
        <v>2157</v>
      </c>
      <c r="C157" t="str">
        <f t="shared" si="50"/>
        <v>雷丘   </v>
      </c>
      <c r="D157" t="str">
        <f t="shared" si="51"/>
        <v>　　　鼠　</v>
      </c>
      <c r="F157" t="str">
        <f t="shared" si="52"/>
        <v>雷</v>
      </c>
      <c r="G157" t="str">
        <f t="shared" si="53"/>
        <v>丘</v>
      </c>
      <c r="H157" t="str">
        <f t="shared" si="54"/>
        <v> </v>
      </c>
      <c r="I157" t="str">
        <f t="shared" si="55"/>
        <v> </v>
      </c>
      <c r="J157" t="str">
        <f t="shared" si="56"/>
        <v> </v>
      </c>
      <c r="K157" t="str">
        <f t="shared" si="57"/>
        <v>　</v>
      </c>
      <c r="L157" t="str">
        <f t="shared" si="58"/>
        <v>　</v>
      </c>
      <c r="M157" t="str">
        <f t="shared" si="59"/>
        <v>　</v>
      </c>
      <c r="N157" t="str">
        <f t="shared" si="60"/>
        <v>鼠</v>
      </c>
      <c r="O157" t="str">
        <f t="shared" si="61"/>
        <v>　</v>
      </c>
      <c r="Q157" t="str">
        <f t="shared" si="66"/>
        <v>铁</v>
      </c>
      <c r="R157" t="s">
        <v>1935</v>
      </c>
      <c r="S157" t="str">
        <f t="shared" si="67"/>
        <v>魔</v>
      </c>
    </row>
    <row r="158" spans="1:19">
      <c r="A158" t="s">
        <v>22958</v>
      </c>
      <c r="B158" t="s">
        <v>2411</v>
      </c>
      <c r="C158" t="str">
        <f t="shared" si="50"/>
        <v>可达鸭  </v>
      </c>
      <c r="D158" t="str">
        <f t="shared" si="51"/>
        <v>　　　鸭　</v>
      </c>
      <c r="F158" t="str">
        <f t="shared" si="52"/>
        <v>可</v>
      </c>
      <c r="G158" t="str">
        <f t="shared" si="53"/>
        <v>达</v>
      </c>
      <c r="H158" t="str">
        <f t="shared" si="54"/>
        <v>鸭</v>
      </c>
      <c r="I158" t="str">
        <f t="shared" si="55"/>
        <v> </v>
      </c>
      <c r="J158" t="str">
        <f t="shared" si="56"/>
        <v> </v>
      </c>
      <c r="K158" t="str">
        <f t="shared" si="57"/>
        <v>　</v>
      </c>
      <c r="L158" t="str">
        <f t="shared" si="58"/>
        <v>　</v>
      </c>
      <c r="M158" t="str">
        <f t="shared" si="59"/>
        <v>　</v>
      </c>
      <c r="N158" t="str">
        <f t="shared" si="60"/>
        <v>鸭</v>
      </c>
      <c r="O158" t="str">
        <f t="shared" si="61"/>
        <v>　</v>
      </c>
      <c r="Q158" t="str">
        <f t="shared" si="66"/>
        <v>掌</v>
      </c>
      <c r="R158" t="s">
        <v>1288</v>
      </c>
      <c r="S158" t="str">
        <f t="shared" si="67"/>
        <v>墨</v>
      </c>
    </row>
    <row r="159" spans="1:19">
      <c r="A159" t="s">
        <v>22959</v>
      </c>
      <c r="B159" t="s">
        <v>2411</v>
      </c>
      <c r="C159" t="str">
        <f t="shared" si="50"/>
        <v>哥达鸭  </v>
      </c>
      <c r="D159" t="str">
        <f t="shared" si="51"/>
        <v>　　　鸭　</v>
      </c>
      <c r="F159" t="str">
        <f t="shared" si="52"/>
        <v>哥</v>
      </c>
      <c r="G159" t="str">
        <f t="shared" si="53"/>
        <v>达</v>
      </c>
      <c r="H159" t="str">
        <f t="shared" si="54"/>
        <v>鸭</v>
      </c>
      <c r="I159" t="str">
        <f t="shared" si="55"/>
        <v> </v>
      </c>
      <c r="J159" t="str">
        <f t="shared" si="56"/>
        <v> </v>
      </c>
      <c r="K159" t="str">
        <f t="shared" si="57"/>
        <v>　</v>
      </c>
      <c r="L159" t="str">
        <f t="shared" si="58"/>
        <v>　</v>
      </c>
      <c r="M159" t="str">
        <f t="shared" si="59"/>
        <v>　</v>
      </c>
      <c r="N159" t="str">
        <f t="shared" si="60"/>
        <v>鸭</v>
      </c>
      <c r="O159" t="str">
        <f t="shared" si="61"/>
        <v>　</v>
      </c>
      <c r="Q159" t="str">
        <f t="shared" si="66"/>
        <v>力</v>
      </c>
      <c r="R159" t="s">
        <v>1121</v>
      </c>
      <c r="S159" t="str">
        <f t="shared" si="67"/>
        <v>漠</v>
      </c>
    </row>
    <row r="160" spans="1:19">
      <c r="A160" t="s">
        <v>22960</v>
      </c>
      <c r="B160" t="s">
        <v>22961</v>
      </c>
      <c r="C160" t="str">
        <f t="shared" si="50"/>
        <v>小果然  </v>
      </c>
      <c r="D160" t="str">
        <f t="shared" si="51"/>
        <v>　　开朗　</v>
      </c>
      <c r="F160" t="str">
        <f t="shared" si="52"/>
        <v>小</v>
      </c>
      <c r="G160" t="str">
        <f t="shared" si="53"/>
        <v>果</v>
      </c>
      <c r="H160" t="str">
        <f t="shared" si="54"/>
        <v>然</v>
      </c>
      <c r="I160" t="str">
        <f t="shared" si="55"/>
        <v> </v>
      </c>
      <c r="J160" t="str">
        <f t="shared" si="56"/>
        <v> </v>
      </c>
      <c r="K160" t="str">
        <f t="shared" si="57"/>
        <v>　</v>
      </c>
      <c r="L160" t="str">
        <f t="shared" si="58"/>
        <v>　</v>
      </c>
      <c r="M160" t="str">
        <f t="shared" si="59"/>
        <v>开</v>
      </c>
      <c r="N160" t="str">
        <f t="shared" si="60"/>
        <v>朗</v>
      </c>
      <c r="O160" t="str">
        <f t="shared" si="61"/>
        <v>　</v>
      </c>
      <c r="Q160" t="str">
        <f t="shared" si="66"/>
        <v>士</v>
      </c>
      <c r="R160" t="s">
        <v>2078</v>
      </c>
      <c r="S160" t="str">
        <f t="shared" si="67"/>
        <v>姆</v>
      </c>
    </row>
    <row r="161" spans="1:19">
      <c r="A161" t="s">
        <v>22962</v>
      </c>
      <c r="B161" t="s">
        <v>22963</v>
      </c>
      <c r="C161" t="str">
        <f t="shared" si="50"/>
        <v>果然翁  </v>
      </c>
      <c r="D161" t="str">
        <f t="shared" si="51"/>
        <v>　　忍耐　</v>
      </c>
      <c r="F161" t="str">
        <f t="shared" si="52"/>
        <v>果</v>
      </c>
      <c r="G161" t="str">
        <f t="shared" si="53"/>
        <v>然</v>
      </c>
      <c r="H161" t="str">
        <f t="shared" si="54"/>
        <v>翁</v>
      </c>
      <c r="I161" t="str">
        <f t="shared" si="55"/>
        <v> </v>
      </c>
      <c r="J161" t="str">
        <f t="shared" si="56"/>
        <v> </v>
      </c>
      <c r="K161" t="str">
        <f t="shared" si="57"/>
        <v>　</v>
      </c>
      <c r="L161" t="str">
        <f t="shared" si="58"/>
        <v>　</v>
      </c>
      <c r="M161" t="str">
        <f t="shared" si="59"/>
        <v>忍</v>
      </c>
      <c r="N161" t="str">
        <f t="shared" si="60"/>
        <v>耐</v>
      </c>
      <c r="O161" t="str">
        <f t="shared" si="61"/>
        <v>　</v>
      </c>
      <c r="Q161" t="str">
        <f t="shared" si="66"/>
        <v>角</v>
      </c>
      <c r="R161" t="s">
        <v>1401</v>
      </c>
      <c r="S161" t="str">
        <f t="shared" si="67"/>
        <v>母</v>
      </c>
    </row>
    <row r="162" spans="1:19">
      <c r="A162" t="s">
        <v>22964</v>
      </c>
      <c r="B162" t="s">
        <v>22965</v>
      </c>
      <c r="C162" t="str">
        <f t="shared" si="50"/>
        <v>天然雀  </v>
      </c>
      <c r="D162" t="str">
        <f t="shared" si="51"/>
        <v>　　小鸟　</v>
      </c>
      <c r="F162" t="str">
        <f t="shared" si="52"/>
        <v>天</v>
      </c>
      <c r="G162" t="str">
        <f t="shared" si="53"/>
        <v>然</v>
      </c>
      <c r="H162" t="str">
        <f t="shared" si="54"/>
        <v>雀</v>
      </c>
      <c r="I162" t="str">
        <f t="shared" si="55"/>
        <v> </v>
      </c>
      <c r="J162" t="str">
        <f t="shared" si="56"/>
        <v> </v>
      </c>
      <c r="K162" t="str">
        <f t="shared" si="57"/>
        <v>　</v>
      </c>
      <c r="L162" t="str">
        <f t="shared" si="58"/>
        <v>　</v>
      </c>
      <c r="M162" t="str">
        <f t="shared" si="59"/>
        <v>小</v>
      </c>
      <c r="N162" t="str">
        <f t="shared" si="60"/>
        <v>鸟</v>
      </c>
      <c r="O162" t="str">
        <f t="shared" si="61"/>
        <v>　</v>
      </c>
      <c r="Q162" t="str">
        <f t="shared" si="66"/>
        <v>金</v>
      </c>
      <c r="R162" t="s">
        <v>2481</v>
      </c>
      <c r="S162" t="str">
        <f t="shared" si="67"/>
        <v>幕</v>
      </c>
    </row>
    <row r="163" spans="1:19">
      <c r="A163" t="s">
        <v>22966</v>
      </c>
      <c r="B163" t="s">
        <v>22889</v>
      </c>
      <c r="C163" t="str">
        <f t="shared" si="50"/>
        <v>天然鸟  </v>
      </c>
      <c r="D163" t="str">
        <f t="shared" si="51"/>
        <v>　　神秘　</v>
      </c>
      <c r="F163" t="str">
        <f t="shared" si="52"/>
        <v>天</v>
      </c>
      <c r="G163" t="str">
        <f t="shared" si="53"/>
        <v>然</v>
      </c>
      <c r="H163" t="str">
        <f t="shared" si="54"/>
        <v>鸟</v>
      </c>
      <c r="I163" t="str">
        <f t="shared" si="55"/>
        <v> </v>
      </c>
      <c r="J163" t="str">
        <f t="shared" si="56"/>
        <v> </v>
      </c>
      <c r="K163" t="str">
        <f t="shared" si="57"/>
        <v>　</v>
      </c>
      <c r="L163" t="str">
        <f t="shared" si="58"/>
        <v>　</v>
      </c>
      <c r="M163" t="str">
        <f t="shared" si="59"/>
        <v>神</v>
      </c>
      <c r="N163" t="str">
        <f t="shared" si="60"/>
        <v>秘</v>
      </c>
      <c r="O163" t="str">
        <f t="shared" si="61"/>
        <v>　</v>
      </c>
      <c r="Q163" t="str">
        <f t="shared" ref="Q163:Q172" si="68">MID($Q$1,(ROW()-2)*1+1,1)</f>
        <v>鱼</v>
      </c>
      <c r="R163" t="s">
        <v>1956</v>
      </c>
      <c r="S163" t="str">
        <f t="shared" ref="S163:S172" si="69">MID($S$1,(ROW()-2)*1+1,1)</f>
        <v>木</v>
      </c>
    </row>
    <row r="164" spans="1:19">
      <c r="A164" t="s">
        <v>22967</v>
      </c>
      <c r="B164" t="s">
        <v>22968</v>
      </c>
      <c r="C164" t="str">
        <f t="shared" si="50"/>
        <v>麒麟奇  </v>
      </c>
      <c r="D164" t="str">
        <f t="shared" si="51"/>
        <v>　　长颈　</v>
      </c>
      <c r="F164" t="str">
        <f t="shared" si="52"/>
        <v>麒</v>
      </c>
      <c r="G164" t="str">
        <f t="shared" si="53"/>
        <v>麟</v>
      </c>
      <c r="H164" t="str">
        <f t="shared" si="54"/>
        <v>奇</v>
      </c>
      <c r="I164" t="str">
        <f t="shared" si="55"/>
        <v> </v>
      </c>
      <c r="J164" t="str">
        <f t="shared" si="56"/>
        <v> </v>
      </c>
      <c r="K164" t="str">
        <f t="shared" si="57"/>
        <v>　</v>
      </c>
      <c r="L164" t="str">
        <f t="shared" si="58"/>
        <v>　</v>
      </c>
      <c r="M164" t="str">
        <f t="shared" si="59"/>
        <v>长</v>
      </c>
      <c r="N164" t="str">
        <f t="shared" si="60"/>
        <v>颈</v>
      </c>
      <c r="O164" t="str">
        <f t="shared" si="61"/>
        <v>　</v>
      </c>
      <c r="Q164" t="str">
        <f t="shared" si="68"/>
        <v>金</v>
      </c>
      <c r="R164" t="s">
        <v>2791</v>
      </c>
      <c r="S164" t="str">
        <f t="shared" si="69"/>
        <v>那</v>
      </c>
    </row>
    <row r="165" spans="1:19">
      <c r="A165" t="s">
        <v>22969</v>
      </c>
      <c r="B165" t="s">
        <v>22970</v>
      </c>
      <c r="C165" t="str">
        <f t="shared" si="50"/>
        <v>小小象  </v>
      </c>
      <c r="D165" t="str">
        <f t="shared" si="51"/>
        <v>　　长鼻　</v>
      </c>
      <c r="F165" t="str">
        <f t="shared" si="52"/>
        <v>小</v>
      </c>
      <c r="G165" t="str">
        <f t="shared" si="53"/>
        <v>小</v>
      </c>
      <c r="H165" t="str">
        <f t="shared" si="54"/>
        <v>象</v>
      </c>
      <c r="I165" t="str">
        <f t="shared" si="55"/>
        <v> </v>
      </c>
      <c r="J165" t="str">
        <f t="shared" si="56"/>
        <v> </v>
      </c>
      <c r="K165" t="str">
        <f t="shared" si="57"/>
        <v>　</v>
      </c>
      <c r="L165" t="str">
        <f t="shared" si="58"/>
        <v>　</v>
      </c>
      <c r="M165" t="str">
        <f t="shared" si="59"/>
        <v>长</v>
      </c>
      <c r="N165" t="str">
        <f t="shared" si="60"/>
        <v>鼻</v>
      </c>
      <c r="O165" t="str">
        <f t="shared" si="61"/>
        <v>　</v>
      </c>
      <c r="Q165" t="str">
        <f t="shared" si="68"/>
        <v>鱼</v>
      </c>
      <c r="R165" t="s">
        <v>2286</v>
      </c>
      <c r="S165" t="str">
        <f t="shared" si="69"/>
        <v>纳</v>
      </c>
    </row>
    <row r="166" spans="1:19">
      <c r="A166" t="s">
        <v>22971</v>
      </c>
      <c r="B166" t="s">
        <v>22972</v>
      </c>
      <c r="C166" t="str">
        <f t="shared" si="50"/>
        <v>顿甲   </v>
      </c>
      <c r="D166" t="str">
        <f t="shared" si="51"/>
        <v>　　铠甲　</v>
      </c>
      <c r="F166" t="str">
        <f t="shared" si="52"/>
        <v>顿</v>
      </c>
      <c r="G166" t="str">
        <f t="shared" si="53"/>
        <v>甲</v>
      </c>
      <c r="H166" t="str">
        <f t="shared" si="54"/>
        <v> </v>
      </c>
      <c r="I166" t="str">
        <f t="shared" si="55"/>
        <v> </v>
      </c>
      <c r="J166" t="str">
        <f t="shared" si="56"/>
        <v> </v>
      </c>
      <c r="K166" t="str">
        <f t="shared" si="57"/>
        <v>　</v>
      </c>
      <c r="L166" t="str">
        <f t="shared" si="58"/>
        <v>　</v>
      </c>
      <c r="M166" t="str">
        <f t="shared" si="59"/>
        <v>铠</v>
      </c>
      <c r="N166" t="str">
        <f t="shared" si="60"/>
        <v>甲</v>
      </c>
      <c r="O166" t="str">
        <f t="shared" si="61"/>
        <v>　</v>
      </c>
      <c r="Q166" t="str">
        <f t="shared" si="68"/>
        <v>王</v>
      </c>
      <c r="R166" t="s">
        <v>861</v>
      </c>
      <c r="S166" t="str">
        <f t="shared" si="69"/>
        <v>奈</v>
      </c>
    </row>
    <row r="167" spans="1:19">
      <c r="A167" t="s">
        <v>22973</v>
      </c>
      <c r="B167" t="s">
        <v>22974</v>
      </c>
      <c r="C167" t="str">
        <f t="shared" si="50"/>
        <v>凯罗斯  </v>
      </c>
      <c r="D167" t="str">
        <f t="shared" si="51"/>
        <v>　锹形虫　</v>
      </c>
      <c r="F167" t="str">
        <f t="shared" si="52"/>
        <v>凯</v>
      </c>
      <c r="G167" t="str">
        <f t="shared" si="53"/>
        <v>罗</v>
      </c>
      <c r="H167" t="str">
        <f t="shared" si="54"/>
        <v>斯</v>
      </c>
      <c r="I167" t="str">
        <f t="shared" si="55"/>
        <v> </v>
      </c>
      <c r="J167" t="str">
        <f t="shared" si="56"/>
        <v> </v>
      </c>
      <c r="K167" t="str">
        <f t="shared" si="57"/>
        <v>　</v>
      </c>
      <c r="L167" t="str">
        <f t="shared" si="58"/>
        <v>锹</v>
      </c>
      <c r="M167" t="str">
        <f t="shared" si="59"/>
        <v>形</v>
      </c>
      <c r="N167" t="str">
        <f t="shared" si="60"/>
        <v>虫</v>
      </c>
      <c r="O167" t="str">
        <f t="shared" si="61"/>
        <v>　</v>
      </c>
      <c r="Q167" t="str">
        <f t="shared" si="68"/>
        <v>鲤</v>
      </c>
      <c r="R167" t="s">
        <v>2517</v>
      </c>
      <c r="S167" t="str">
        <f t="shared" si="69"/>
        <v>泥</v>
      </c>
    </row>
    <row r="168" spans="1:19">
      <c r="A168" t="s">
        <v>22975</v>
      </c>
      <c r="B168" t="s">
        <v>22976</v>
      </c>
      <c r="C168" t="str">
        <f t="shared" si="50"/>
        <v>赫拉克罗斯</v>
      </c>
      <c r="D168" t="str">
        <f t="shared" si="51"/>
        <v>　　独角　</v>
      </c>
      <c r="F168" t="str">
        <f t="shared" si="52"/>
        <v>赫</v>
      </c>
      <c r="G168" t="str">
        <f t="shared" si="53"/>
        <v>拉</v>
      </c>
      <c r="H168" t="str">
        <f t="shared" si="54"/>
        <v>克</v>
      </c>
      <c r="I168" t="str">
        <f t="shared" si="55"/>
        <v>罗</v>
      </c>
      <c r="J168" t="str">
        <f t="shared" si="56"/>
        <v>斯</v>
      </c>
      <c r="K168" t="str">
        <f t="shared" si="57"/>
        <v>　</v>
      </c>
      <c r="L168" t="str">
        <f t="shared" si="58"/>
        <v>　</v>
      </c>
      <c r="M168" t="str">
        <f t="shared" si="59"/>
        <v>独</v>
      </c>
      <c r="N168" t="str">
        <f t="shared" si="60"/>
        <v>角</v>
      </c>
      <c r="O168" t="str">
        <f t="shared" si="61"/>
        <v>　</v>
      </c>
      <c r="Q168" t="str">
        <f t="shared" si="68"/>
        <v>鱼</v>
      </c>
      <c r="R168" t="s">
        <v>2227</v>
      </c>
      <c r="S168" t="str">
        <f t="shared" si="69"/>
        <v>念</v>
      </c>
    </row>
    <row r="169" spans="1:19">
      <c r="A169" t="s">
        <v>22977</v>
      </c>
      <c r="B169" t="s">
        <v>22978</v>
      </c>
      <c r="C169" t="str">
        <f t="shared" si="50"/>
        <v>独角犀牛 </v>
      </c>
      <c r="D169" t="str">
        <f t="shared" si="51"/>
        <v>　　尖尖　</v>
      </c>
      <c r="F169" t="str">
        <f t="shared" si="52"/>
        <v>独</v>
      </c>
      <c r="G169" t="str">
        <f t="shared" si="53"/>
        <v>角</v>
      </c>
      <c r="H169" t="str">
        <f t="shared" si="54"/>
        <v>犀</v>
      </c>
      <c r="I169" t="str">
        <f t="shared" si="55"/>
        <v>牛</v>
      </c>
      <c r="J169" t="str">
        <f t="shared" si="56"/>
        <v> </v>
      </c>
      <c r="K169" t="str">
        <f t="shared" si="57"/>
        <v>　</v>
      </c>
      <c r="L169" t="str">
        <f t="shared" si="58"/>
        <v>　</v>
      </c>
      <c r="M169" t="str">
        <f t="shared" si="59"/>
        <v>尖</v>
      </c>
      <c r="N169" t="str">
        <f t="shared" si="60"/>
        <v>尖</v>
      </c>
      <c r="O169" t="str">
        <f t="shared" si="61"/>
        <v>　</v>
      </c>
      <c r="Q169" t="str">
        <f t="shared" si="68"/>
        <v>王</v>
      </c>
      <c r="R169" t="s">
        <v>2664</v>
      </c>
      <c r="S169" t="str">
        <f t="shared" si="69"/>
        <v>鸟</v>
      </c>
    </row>
    <row r="170" spans="1:19">
      <c r="A170" t="s">
        <v>22979</v>
      </c>
      <c r="B170" t="s">
        <v>22980</v>
      </c>
      <c r="C170" t="str">
        <f t="shared" si="50"/>
        <v>钻角犀兽 </v>
      </c>
      <c r="D170" t="str">
        <f t="shared" si="51"/>
        <v>　　钻锥　</v>
      </c>
      <c r="F170" t="str">
        <f t="shared" si="52"/>
        <v>钻</v>
      </c>
      <c r="G170" t="str">
        <f t="shared" si="53"/>
        <v>角</v>
      </c>
      <c r="H170" t="str">
        <f t="shared" si="54"/>
        <v>犀</v>
      </c>
      <c r="I170" t="str">
        <f t="shared" si="55"/>
        <v>兽</v>
      </c>
      <c r="J170" t="str">
        <f t="shared" si="56"/>
        <v> </v>
      </c>
      <c r="K170" t="str">
        <f t="shared" si="57"/>
        <v>　</v>
      </c>
      <c r="L170" t="str">
        <f t="shared" si="58"/>
        <v>　</v>
      </c>
      <c r="M170" t="str">
        <f t="shared" si="59"/>
        <v>钻</v>
      </c>
      <c r="N170" t="str">
        <f t="shared" si="60"/>
        <v>锥</v>
      </c>
      <c r="O170" t="str">
        <f t="shared" si="61"/>
        <v>　</v>
      </c>
      <c r="Q170" t="str">
        <f t="shared" si="68"/>
        <v>暴</v>
      </c>
      <c r="R170" t="s">
        <v>1756</v>
      </c>
      <c r="S170" t="str">
        <f t="shared" si="69"/>
        <v>牛</v>
      </c>
    </row>
    <row r="171" spans="1:19">
      <c r="A171" t="s">
        <v>22981</v>
      </c>
      <c r="B171" t="s">
        <v>22982</v>
      </c>
      <c r="C171" t="str">
        <f t="shared" si="50"/>
        <v>雪童子  </v>
      </c>
      <c r="D171" t="str">
        <f t="shared" si="51"/>
        <v>　　雪笠　</v>
      </c>
      <c r="F171" t="str">
        <f t="shared" si="52"/>
        <v>雪</v>
      </c>
      <c r="G171" t="str">
        <f t="shared" si="53"/>
        <v>童</v>
      </c>
      <c r="H171" t="str">
        <f t="shared" si="54"/>
        <v>子</v>
      </c>
      <c r="I171" t="str">
        <f t="shared" si="55"/>
        <v> </v>
      </c>
      <c r="J171" t="str">
        <f t="shared" si="56"/>
        <v> </v>
      </c>
      <c r="K171" t="str">
        <f t="shared" si="57"/>
        <v>　</v>
      </c>
      <c r="L171" t="str">
        <f t="shared" si="58"/>
        <v>　</v>
      </c>
      <c r="M171" t="str">
        <f t="shared" si="59"/>
        <v>雪</v>
      </c>
      <c r="N171" t="str">
        <f t="shared" si="60"/>
        <v>笠</v>
      </c>
      <c r="O171" t="str">
        <f t="shared" si="61"/>
        <v>　</v>
      </c>
      <c r="Q171" t="str">
        <f t="shared" si="68"/>
        <v>鲤</v>
      </c>
      <c r="R171" t="s">
        <v>1041</v>
      </c>
      <c r="S171" t="str">
        <f t="shared" si="69"/>
        <v>欧</v>
      </c>
    </row>
    <row r="172" spans="1:19">
      <c r="A172" t="s">
        <v>22983</v>
      </c>
      <c r="B172" t="s">
        <v>22984</v>
      </c>
      <c r="C172" t="str">
        <f t="shared" si="50"/>
        <v>冰鬼护  </v>
      </c>
      <c r="D172" t="str">
        <f t="shared" si="51"/>
        <v>　　脸面　</v>
      </c>
      <c r="F172" t="str">
        <f t="shared" si="52"/>
        <v>冰</v>
      </c>
      <c r="G172" t="str">
        <f t="shared" si="53"/>
        <v>鬼</v>
      </c>
      <c r="H172" t="str">
        <f t="shared" si="54"/>
        <v>护</v>
      </c>
      <c r="I172" t="str">
        <f t="shared" si="55"/>
        <v> </v>
      </c>
      <c r="J172" t="str">
        <f t="shared" si="56"/>
        <v> </v>
      </c>
      <c r="K172" t="str">
        <f t="shared" si="57"/>
        <v>　</v>
      </c>
      <c r="L172" t="str">
        <f t="shared" si="58"/>
        <v>　</v>
      </c>
      <c r="M172" t="str">
        <f t="shared" si="59"/>
        <v>脸</v>
      </c>
      <c r="N172" t="str">
        <f t="shared" si="60"/>
        <v>面</v>
      </c>
      <c r="O172" t="str">
        <f t="shared" si="61"/>
        <v>　</v>
      </c>
      <c r="Q172" t="str">
        <f t="shared" si="68"/>
        <v>龙</v>
      </c>
      <c r="R172" t="s">
        <v>1103</v>
      </c>
      <c r="S172" t="str">
        <f t="shared" si="69"/>
        <v>鸥</v>
      </c>
    </row>
    <row r="173" spans="1:19">
      <c r="A173" t="s">
        <v>22985</v>
      </c>
      <c r="B173" t="s">
        <v>22986</v>
      </c>
      <c r="C173" t="str">
        <f t="shared" si="50"/>
        <v>海豹球  </v>
      </c>
      <c r="D173" t="str">
        <f t="shared" si="51"/>
        <v>　　拍手　</v>
      </c>
      <c r="F173" t="str">
        <f t="shared" si="52"/>
        <v>海</v>
      </c>
      <c r="G173" t="str">
        <f t="shared" si="53"/>
        <v>豹</v>
      </c>
      <c r="H173" t="str">
        <f t="shared" si="54"/>
        <v>球</v>
      </c>
      <c r="I173" t="str">
        <f t="shared" si="55"/>
        <v> </v>
      </c>
      <c r="J173" t="str">
        <f t="shared" si="56"/>
        <v> </v>
      </c>
      <c r="K173" t="str">
        <f t="shared" si="57"/>
        <v>　</v>
      </c>
      <c r="L173" t="str">
        <f t="shared" si="58"/>
        <v>　</v>
      </c>
      <c r="M173" t="str">
        <f t="shared" si="59"/>
        <v>拍</v>
      </c>
      <c r="N173" t="str">
        <f t="shared" si="60"/>
        <v>手</v>
      </c>
      <c r="O173" t="str">
        <f t="shared" si="61"/>
        <v>　</v>
      </c>
      <c r="Q173" t="str">
        <f t="shared" ref="Q173:Q182" si="70">MID($Q$1,(ROW()-2)*1+1,1)</f>
        <v>露</v>
      </c>
      <c r="R173" t="s">
        <v>1443</v>
      </c>
      <c r="S173" t="str">
        <f t="shared" ref="S173:S182" si="71">MID($S$1,(ROW()-2)*1+1,1)</f>
        <v>偶</v>
      </c>
    </row>
    <row r="174" spans="1:19">
      <c r="A174" t="s">
        <v>22987</v>
      </c>
      <c r="B174" t="s">
        <v>22988</v>
      </c>
      <c r="C174" t="str">
        <f t="shared" si="50"/>
        <v>海魔狮  </v>
      </c>
      <c r="D174" t="str">
        <f t="shared" si="51"/>
        <v>　　滚球　</v>
      </c>
      <c r="F174" t="str">
        <f t="shared" si="52"/>
        <v>海</v>
      </c>
      <c r="G174" t="str">
        <f t="shared" si="53"/>
        <v>魔</v>
      </c>
      <c r="H174" t="str">
        <f t="shared" si="54"/>
        <v>狮</v>
      </c>
      <c r="I174" t="str">
        <f t="shared" si="55"/>
        <v> </v>
      </c>
      <c r="J174" t="str">
        <f t="shared" si="56"/>
        <v> </v>
      </c>
      <c r="K174" t="str">
        <f t="shared" si="57"/>
        <v>　</v>
      </c>
      <c r="L174" t="str">
        <f t="shared" si="58"/>
        <v>　</v>
      </c>
      <c r="M174" t="str">
        <f t="shared" si="59"/>
        <v>滚</v>
      </c>
      <c r="N174" t="str">
        <f t="shared" si="60"/>
        <v>球</v>
      </c>
      <c r="O174" t="str">
        <f t="shared" si="61"/>
        <v>　</v>
      </c>
      <c r="Q174" t="str">
        <f t="shared" si="70"/>
        <v>力</v>
      </c>
      <c r="R174" t="s">
        <v>755</v>
      </c>
      <c r="S174" t="str">
        <f t="shared" si="71"/>
        <v>拍</v>
      </c>
    </row>
    <row r="175" spans="1:19">
      <c r="A175" t="s">
        <v>22989</v>
      </c>
      <c r="B175" t="s">
        <v>22990</v>
      </c>
      <c r="C175" t="str">
        <f t="shared" si="50"/>
        <v>帝牙海狮 </v>
      </c>
      <c r="D175" t="str">
        <f t="shared" si="51"/>
        <v>　　破冰　</v>
      </c>
      <c r="F175" t="str">
        <f t="shared" si="52"/>
        <v>帝</v>
      </c>
      <c r="G175" t="str">
        <f t="shared" si="53"/>
        <v>牙</v>
      </c>
      <c r="H175" t="str">
        <f t="shared" si="54"/>
        <v>海</v>
      </c>
      <c r="I175" t="str">
        <f t="shared" si="55"/>
        <v>狮</v>
      </c>
      <c r="J175" t="str">
        <f t="shared" si="56"/>
        <v> </v>
      </c>
      <c r="K175" t="str">
        <f t="shared" si="57"/>
        <v>　</v>
      </c>
      <c r="L175" t="str">
        <f t="shared" si="58"/>
        <v>　</v>
      </c>
      <c r="M175" t="str">
        <f t="shared" si="59"/>
        <v>破</v>
      </c>
      <c r="N175" t="str">
        <f t="shared" si="60"/>
        <v>冰</v>
      </c>
      <c r="O175" t="str">
        <f t="shared" si="61"/>
        <v>　</v>
      </c>
      <c r="Q175" t="str">
        <f t="shared" si="70"/>
        <v>丽</v>
      </c>
      <c r="R175" t="s">
        <v>1809</v>
      </c>
      <c r="S175" t="str">
        <f t="shared" si="71"/>
        <v>胖</v>
      </c>
    </row>
    <row r="176" spans="1:19">
      <c r="A176" t="s">
        <v>22991</v>
      </c>
      <c r="B176" t="s">
        <v>22992</v>
      </c>
      <c r="C176" t="str">
        <f t="shared" si="50"/>
        <v>珍珠贝  </v>
      </c>
      <c r="D176" t="str">
        <f t="shared" si="51"/>
        <v>　双壳贝　</v>
      </c>
      <c r="F176" t="str">
        <f t="shared" si="52"/>
        <v>珍</v>
      </c>
      <c r="G176" t="str">
        <f t="shared" si="53"/>
        <v>珠</v>
      </c>
      <c r="H176" t="str">
        <f t="shared" si="54"/>
        <v>贝</v>
      </c>
      <c r="I176" t="str">
        <f t="shared" si="55"/>
        <v> </v>
      </c>
      <c r="J176" t="str">
        <f t="shared" si="56"/>
        <v> </v>
      </c>
      <c r="K176" t="str">
        <f t="shared" si="57"/>
        <v>　</v>
      </c>
      <c r="L176" t="str">
        <f t="shared" si="58"/>
        <v>双</v>
      </c>
      <c r="M176" t="str">
        <f t="shared" si="59"/>
        <v>壳</v>
      </c>
      <c r="N176" t="str">
        <f t="shared" si="60"/>
        <v>贝</v>
      </c>
      <c r="O176" t="str">
        <f t="shared" si="61"/>
        <v>　</v>
      </c>
      <c r="Q176" t="str">
        <f t="shared" si="70"/>
        <v>玛</v>
      </c>
      <c r="R176" t="s">
        <v>2703</v>
      </c>
      <c r="S176" t="str">
        <f t="shared" si="71"/>
        <v>泡</v>
      </c>
    </row>
    <row r="177" spans="1:19">
      <c r="A177" t="s">
        <v>22993</v>
      </c>
      <c r="B177" t="s">
        <v>22994</v>
      </c>
      <c r="C177" t="str">
        <f t="shared" si="50"/>
        <v>猎斑鱼  </v>
      </c>
      <c r="D177" t="str">
        <f t="shared" si="51"/>
        <v>　　深海　</v>
      </c>
      <c r="F177" t="str">
        <f t="shared" si="52"/>
        <v>猎</v>
      </c>
      <c r="G177" t="str">
        <f t="shared" si="53"/>
        <v>斑</v>
      </c>
      <c r="H177" t="str">
        <f t="shared" si="54"/>
        <v>鱼</v>
      </c>
      <c r="I177" t="str">
        <f t="shared" si="55"/>
        <v> </v>
      </c>
      <c r="J177" t="str">
        <f t="shared" si="56"/>
        <v> </v>
      </c>
      <c r="K177" t="str">
        <f t="shared" si="57"/>
        <v>　</v>
      </c>
      <c r="L177" t="str">
        <f t="shared" si="58"/>
        <v>　</v>
      </c>
      <c r="M177" t="str">
        <f t="shared" si="59"/>
        <v>深</v>
      </c>
      <c r="N177" t="str">
        <f t="shared" si="60"/>
        <v>海</v>
      </c>
      <c r="O177" t="str">
        <f t="shared" si="61"/>
        <v>　</v>
      </c>
      <c r="Q177" t="str">
        <f t="shared" si="70"/>
        <v>力</v>
      </c>
      <c r="R177" t="s">
        <v>1666</v>
      </c>
      <c r="S177" t="str">
        <f t="shared" si="71"/>
        <v>喷</v>
      </c>
    </row>
    <row r="178" spans="1:19">
      <c r="A178" t="s">
        <v>22995</v>
      </c>
      <c r="B178" t="s">
        <v>22996</v>
      </c>
      <c r="C178" t="str">
        <f t="shared" si="50"/>
        <v>樱花鱼  </v>
      </c>
      <c r="D178" t="str">
        <f t="shared" si="51"/>
        <v>　　南海　</v>
      </c>
      <c r="F178" t="str">
        <f t="shared" si="52"/>
        <v>樱</v>
      </c>
      <c r="G178" t="str">
        <f t="shared" si="53"/>
        <v>花</v>
      </c>
      <c r="H178" t="str">
        <f t="shared" si="54"/>
        <v>鱼</v>
      </c>
      <c r="I178" t="str">
        <f t="shared" si="55"/>
        <v> </v>
      </c>
      <c r="J178" t="str">
        <f t="shared" si="56"/>
        <v> </v>
      </c>
      <c r="K178" t="str">
        <f t="shared" si="57"/>
        <v>　</v>
      </c>
      <c r="L178" t="str">
        <f t="shared" si="58"/>
        <v>　</v>
      </c>
      <c r="M178" t="str">
        <f t="shared" si="59"/>
        <v>南</v>
      </c>
      <c r="N178" t="str">
        <f t="shared" si="60"/>
        <v>海</v>
      </c>
      <c r="O178" t="str">
        <f t="shared" si="61"/>
        <v>　</v>
      </c>
      <c r="Q178" t="str">
        <f t="shared" si="70"/>
        <v>露</v>
      </c>
      <c r="R178" t="s">
        <v>1997</v>
      </c>
      <c r="S178" t="str">
        <f t="shared" si="71"/>
        <v>霹</v>
      </c>
    </row>
    <row r="179" spans="1:19">
      <c r="A179" t="s">
        <v>22997</v>
      </c>
      <c r="B179" t="s">
        <v>22998</v>
      </c>
      <c r="C179" t="str">
        <f t="shared" si="50"/>
        <v>古空棘鱼 </v>
      </c>
      <c r="D179" t="str">
        <f t="shared" si="51"/>
        <v>　　长寿　</v>
      </c>
      <c r="F179" t="str">
        <f t="shared" si="52"/>
        <v>古</v>
      </c>
      <c r="G179" t="str">
        <f t="shared" si="53"/>
        <v>空</v>
      </c>
      <c r="H179" t="str">
        <f t="shared" si="54"/>
        <v>棘</v>
      </c>
      <c r="I179" t="str">
        <f t="shared" si="55"/>
        <v>鱼</v>
      </c>
      <c r="J179" t="str">
        <f t="shared" si="56"/>
        <v> </v>
      </c>
      <c r="K179" t="str">
        <f t="shared" si="57"/>
        <v>　</v>
      </c>
      <c r="L179" t="str">
        <f t="shared" si="58"/>
        <v>　</v>
      </c>
      <c r="M179" t="str">
        <f t="shared" si="59"/>
        <v>长</v>
      </c>
      <c r="N179" t="str">
        <f t="shared" si="60"/>
        <v>寿</v>
      </c>
      <c r="O179" t="str">
        <f t="shared" si="61"/>
        <v>　</v>
      </c>
      <c r="Q179" t="str">
        <f t="shared" si="70"/>
        <v>玛</v>
      </c>
      <c r="R179" t="s">
        <v>2691</v>
      </c>
      <c r="S179" t="str">
        <f t="shared" si="71"/>
        <v>皮</v>
      </c>
    </row>
    <row r="180" spans="1:19">
      <c r="A180" t="s">
        <v>22999</v>
      </c>
      <c r="B180" t="s">
        <v>23000</v>
      </c>
      <c r="C180" t="str">
        <f t="shared" si="50"/>
        <v>太阳珊瑚 </v>
      </c>
      <c r="D180" t="str">
        <f t="shared" si="51"/>
        <v>　　珊瑚　</v>
      </c>
      <c r="F180" t="str">
        <f t="shared" si="52"/>
        <v>太</v>
      </c>
      <c r="G180" t="str">
        <f t="shared" si="53"/>
        <v>阳</v>
      </c>
      <c r="H180" t="str">
        <f t="shared" si="54"/>
        <v>珊</v>
      </c>
      <c r="I180" t="str">
        <f t="shared" si="55"/>
        <v>瑚</v>
      </c>
      <c r="J180" t="str">
        <f t="shared" si="56"/>
        <v> </v>
      </c>
      <c r="K180" t="str">
        <f t="shared" si="57"/>
        <v>　</v>
      </c>
      <c r="L180" t="str">
        <f t="shared" si="58"/>
        <v>　</v>
      </c>
      <c r="M180" t="str">
        <f t="shared" si="59"/>
        <v>珊</v>
      </c>
      <c r="N180" t="str">
        <f t="shared" si="60"/>
        <v>瑚</v>
      </c>
      <c r="O180" t="str">
        <f t="shared" si="61"/>
        <v>　</v>
      </c>
      <c r="Q180" t="str">
        <f t="shared" si="70"/>
        <v>力</v>
      </c>
      <c r="R180" t="s">
        <v>2072</v>
      </c>
      <c r="S180" t="str">
        <f t="shared" si="71"/>
        <v>飘</v>
      </c>
    </row>
    <row r="181" spans="1:19">
      <c r="A181" t="s">
        <v>23001</v>
      </c>
      <c r="B181" t="s">
        <v>23002</v>
      </c>
      <c r="C181" t="str">
        <f t="shared" si="50"/>
        <v>灯笼鱼  </v>
      </c>
      <c r="D181" t="str">
        <f t="shared" si="51"/>
        <v>　琵琶鱼　</v>
      </c>
      <c r="F181" t="str">
        <f t="shared" si="52"/>
        <v>灯</v>
      </c>
      <c r="G181" t="str">
        <f t="shared" si="53"/>
        <v>笼</v>
      </c>
      <c r="H181" t="str">
        <f t="shared" si="54"/>
        <v>鱼</v>
      </c>
      <c r="I181" t="str">
        <f t="shared" si="55"/>
        <v> </v>
      </c>
      <c r="J181" t="str">
        <f t="shared" si="56"/>
        <v> </v>
      </c>
      <c r="K181" t="str">
        <f t="shared" si="57"/>
        <v>　</v>
      </c>
      <c r="L181" t="str">
        <f t="shared" si="58"/>
        <v>琵</v>
      </c>
      <c r="M181" t="str">
        <f t="shared" si="59"/>
        <v>琶</v>
      </c>
      <c r="N181" t="str">
        <f t="shared" si="60"/>
        <v>鱼</v>
      </c>
      <c r="O181" t="str">
        <f t="shared" si="61"/>
        <v>　</v>
      </c>
      <c r="Q181" t="str">
        <f t="shared" si="70"/>
        <v>露</v>
      </c>
      <c r="R181" t="s">
        <v>2125</v>
      </c>
      <c r="S181" t="str">
        <f t="shared" si="71"/>
        <v>七</v>
      </c>
    </row>
    <row r="182" spans="1:19">
      <c r="A182" t="s">
        <v>23003</v>
      </c>
      <c r="B182" t="s">
        <v>1163</v>
      </c>
      <c r="C182" t="str">
        <f t="shared" si="50"/>
        <v>电灯怪  </v>
      </c>
      <c r="D182" t="str">
        <f t="shared" si="51"/>
        <v>　　　灯　</v>
      </c>
      <c r="F182" t="str">
        <f t="shared" si="52"/>
        <v>电</v>
      </c>
      <c r="G182" t="str">
        <f t="shared" si="53"/>
        <v>灯</v>
      </c>
      <c r="H182" t="str">
        <f t="shared" si="54"/>
        <v>怪</v>
      </c>
      <c r="I182" t="str">
        <f t="shared" si="55"/>
        <v> </v>
      </c>
      <c r="J182" t="str">
        <f t="shared" si="56"/>
        <v> </v>
      </c>
      <c r="K182" t="str">
        <f t="shared" si="57"/>
        <v>　</v>
      </c>
      <c r="L182" t="str">
        <f t="shared" si="58"/>
        <v>　</v>
      </c>
      <c r="M182" t="str">
        <f t="shared" si="59"/>
        <v>　</v>
      </c>
      <c r="N182" t="str">
        <f t="shared" si="60"/>
        <v>灯</v>
      </c>
      <c r="O182" t="str">
        <f t="shared" si="61"/>
        <v>　</v>
      </c>
      <c r="Q182" t="str">
        <f t="shared" si="70"/>
        <v>丽</v>
      </c>
      <c r="R182" t="s">
        <v>2257</v>
      </c>
      <c r="S182" t="str">
        <f t="shared" si="71"/>
        <v>奇</v>
      </c>
    </row>
    <row r="183" spans="1:19">
      <c r="A183" t="s">
        <v>23004</v>
      </c>
      <c r="B183" t="s">
        <v>23005</v>
      </c>
      <c r="C183" t="str">
        <f t="shared" si="50"/>
        <v>爱心鱼  </v>
      </c>
      <c r="D183" t="str">
        <f t="shared" si="51"/>
        <v>　　相随　</v>
      </c>
      <c r="F183" t="str">
        <f t="shared" si="52"/>
        <v>爱</v>
      </c>
      <c r="G183" t="str">
        <f t="shared" si="53"/>
        <v>心</v>
      </c>
      <c r="H183" t="str">
        <f t="shared" si="54"/>
        <v>鱼</v>
      </c>
      <c r="I183" t="str">
        <f t="shared" si="55"/>
        <v> </v>
      </c>
      <c r="J183" t="str">
        <f t="shared" si="56"/>
        <v> </v>
      </c>
      <c r="K183" t="str">
        <f t="shared" si="57"/>
        <v>　</v>
      </c>
      <c r="L183" t="str">
        <f t="shared" si="58"/>
        <v>　</v>
      </c>
      <c r="M183" t="str">
        <f t="shared" si="59"/>
        <v>相</v>
      </c>
      <c r="N183" t="str">
        <f t="shared" si="60"/>
        <v>随</v>
      </c>
      <c r="O183" t="str">
        <f t="shared" si="61"/>
        <v>　</v>
      </c>
      <c r="Q183" t="str">
        <f t="shared" ref="Q183:Q192" si="72">MID($Q$1,(ROW()-2)*1+1,1)</f>
        <v>小</v>
      </c>
      <c r="R183" t="s">
        <v>2417</v>
      </c>
      <c r="S183" t="str">
        <f t="shared" ref="S183:S192" si="73">MID($S$1,(ROW()-2)*1+1,1)</f>
        <v>祈</v>
      </c>
    </row>
    <row r="184" spans="1:19">
      <c r="A184" t="s">
        <v>23006</v>
      </c>
      <c r="B184" t="s">
        <v>1726</v>
      </c>
      <c r="C184" t="str">
        <f t="shared" si="50"/>
        <v>墨海马  </v>
      </c>
      <c r="D184" t="str">
        <f t="shared" si="51"/>
        <v>　　　龙　</v>
      </c>
      <c r="F184" t="str">
        <f t="shared" si="52"/>
        <v>墨</v>
      </c>
      <c r="G184" t="str">
        <f t="shared" si="53"/>
        <v>海</v>
      </c>
      <c r="H184" t="str">
        <f t="shared" si="54"/>
        <v>马</v>
      </c>
      <c r="I184" t="str">
        <f t="shared" si="55"/>
        <v> </v>
      </c>
      <c r="J184" t="str">
        <f t="shared" si="56"/>
        <v> </v>
      </c>
      <c r="K184" t="str">
        <f t="shared" si="57"/>
        <v>　</v>
      </c>
      <c r="L184" t="str">
        <f t="shared" si="58"/>
        <v>　</v>
      </c>
      <c r="M184" t="str">
        <f t="shared" si="59"/>
        <v>　</v>
      </c>
      <c r="N184" t="str">
        <f t="shared" si="60"/>
        <v>龙</v>
      </c>
      <c r="O184" t="str">
        <f t="shared" si="61"/>
        <v>　</v>
      </c>
      <c r="Q184" t="str">
        <f t="shared" si="72"/>
        <v>拳</v>
      </c>
      <c r="R184" t="s">
        <v>2797</v>
      </c>
      <c r="S184" t="str">
        <f t="shared" si="73"/>
        <v>恰</v>
      </c>
    </row>
    <row r="185" spans="1:19">
      <c r="A185" t="s">
        <v>23007</v>
      </c>
      <c r="B185" t="s">
        <v>1726</v>
      </c>
      <c r="C185" t="str">
        <f t="shared" si="50"/>
        <v>海刺龙  </v>
      </c>
      <c r="D185" t="str">
        <f t="shared" si="51"/>
        <v>　　　龙　</v>
      </c>
      <c r="F185" t="str">
        <f t="shared" si="52"/>
        <v>海</v>
      </c>
      <c r="G185" t="str">
        <f t="shared" si="53"/>
        <v>刺</v>
      </c>
      <c r="H185" t="str">
        <f t="shared" si="54"/>
        <v>龙</v>
      </c>
      <c r="I185" t="str">
        <f t="shared" si="55"/>
        <v> </v>
      </c>
      <c r="J185" t="str">
        <f t="shared" si="56"/>
        <v> </v>
      </c>
      <c r="K185" t="str">
        <f t="shared" si="57"/>
        <v>　</v>
      </c>
      <c r="L185" t="str">
        <f t="shared" si="58"/>
        <v>　</v>
      </c>
      <c r="M185" t="str">
        <f t="shared" si="59"/>
        <v>　</v>
      </c>
      <c r="N185" t="str">
        <f t="shared" si="60"/>
        <v>龙</v>
      </c>
      <c r="O185" t="str">
        <f t="shared" si="61"/>
        <v>　</v>
      </c>
      <c r="Q185" t="str">
        <f t="shared" si="72"/>
        <v>石</v>
      </c>
      <c r="R185" t="s">
        <v>1540</v>
      </c>
      <c r="S185" t="str">
        <f t="shared" si="73"/>
        <v>蔷</v>
      </c>
    </row>
    <row r="186" spans="1:19">
      <c r="A186" t="s">
        <v>23008</v>
      </c>
      <c r="B186" t="s">
        <v>1726</v>
      </c>
      <c r="C186" t="str">
        <f t="shared" si="50"/>
        <v>刺龙王  </v>
      </c>
      <c r="D186" t="str">
        <f t="shared" si="51"/>
        <v>　　　龙　</v>
      </c>
      <c r="F186" t="str">
        <f t="shared" si="52"/>
        <v>刺</v>
      </c>
      <c r="G186" t="str">
        <f t="shared" si="53"/>
        <v>龙</v>
      </c>
      <c r="H186" t="str">
        <f t="shared" si="54"/>
        <v>王</v>
      </c>
      <c r="I186" t="str">
        <f t="shared" si="55"/>
        <v> </v>
      </c>
      <c r="J186" t="str">
        <f t="shared" si="56"/>
        <v> </v>
      </c>
      <c r="K186" t="str">
        <f t="shared" si="57"/>
        <v>　</v>
      </c>
      <c r="L186" t="str">
        <f t="shared" si="58"/>
        <v>　</v>
      </c>
      <c r="M186" t="str">
        <f t="shared" si="59"/>
        <v>　</v>
      </c>
      <c r="N186" t="str">
        <f t="shared" si="60"/>
        <v>龙</v>
      </c>
      <c r="O186" t="str">
        <f t="shared" si="61"/>
        <v>　</v>
      </c>
      <c r="Q186" t="str">
        <f t="shared" si="72"/>
        <v>隆</v>
      </c>
      <c r="R186" t="s">
        <v>1145</v>
      </c>
      <c r="S186" t="str">
        <f t="shared" si="73"/>
        <v>青</v>
      </c>
    </row>
    <row r="187" spans="1:19">
      <c r="A187" t="s">
        <v>23009</v>
      </c>
      <c r="B187" t="s">
        <v>23010</v>
      </c>
      <c r="C187" t="str">
        <f t="shared" si="50"/>
        <v>宝贝龙  </v>
      </c>
      <c r="D187" t="str">
        <f t="shared" si="51"/>
        <v>坚硬脑袋　</v>
      </c>
      <c r="F187" t="str">
        <f t="shared" si="52"/>
        <v>宝</v>
      </c>
      <c r="G187" t="str">
        <f t="shared" si="53"/>
        <v>贝</v>
      </c>
      <c r="H187" t="str">
        <f t="shared" si="54"/>
        <v>龙</v>
      </c>
      <c r="I187" t="str">
        <f t="shared" si="55"/>
        <v> </v>
      </c>
      <c r="J187" t="str">
        <f t="shared" si="56"/>
        <v> </v>
      </c>
      <c r="K187" t="str">
        <f t="shared" si="57"/>
        <v>坚</v>
      </c>
      <c r="L187" t="str">
        <f t="shared" si="58"/>
        <v>硬</v>
      </c>
      <c r="M187" t="str">
        <f t="shared" si="59"/>
        <v>脑</v>
      </c>
      <c r="N187" t="str">
        <f t="shared" si="60"/>
        <v>袋</v>
      </c>
      <c r="O187" t="str">
        <f t="shared" si="61"/>
        <v>　</v>
      </c>
      <c r="Q187" t="str">
        <f t="shared" si="72"/>
        <v>隆</v>
      </c>
      <c r="R187" t="s">
        <v>2268</v>
      </c>
      <c r="S187" t="str">
        <f t="shared" si="73"/>
        <v>请</v>
      </c>
    </row>
    <row r="188" spans="1:19">
      <c r="A188" t="s">
        <v>23011</v>
      </c>
      <c r="B188" t="s">
        <v>23012</v>
      </c>
      <c r="C188" t="str">
        <f t="shared" si="50"/>
        <v>甲壳龙  </v>
      </c>
      <c r="D188" t="str">
        <f t="shared" si="51"/>
        <v>　　耐力　</v>
      </c>
      <c r="F188" t="str">
        <f t="shared" si="52"/>
        <v>甲</v>
      </c>
      <c r="G188" t="str">
        <f t="shared" si="53"/>
        <v>壳</v>
      </c>
      <c r="H188" t="str">
        <f t="shared" si="54"/>
        <v>龙</v>
      </c>
      <c r="I188" t="str">
        <f t="shared" si="55"/>
        <v> </v>
      </c>
      <c r="J188" t="str">
        <f t="shared" si="56"/>
        <v> </v>
      </c>
      <c r="K188" t="str">
        <f t="shared" si="57"/>
        <v>　</v>
      </c>
      <c r="L188" t="str">
        <f t="shared" si="58"/>
        <v>　</v>
      </c>
      <c r="M188" t="str">
        <f t="shared" si="59"/>
        <v>耐</v>
      </c>
      <c r="N188" t="str">
        <f t="shared" si="60"/>
        <v>力</v>
      </c>
      <c r="O188" t="str">
        <f t="shared" si="61"/>
        <v>　</v>
      </c>
      <c r="Q188" t="str">
        <f t="shared" si="72"/>
        <v>石</v>
      </c>
      <c r="R188" t="s">
        <v>1951</v>
      </c>
      <c r="S188" t="str">
        <f t="shared" si="73"/>
        <v>丘</v>
      </c>
    </row>
    <row r="189" spans="1:19">
      <c r="A189" t="s">
        <v>23013</v>
      </c>
      <c r="B189" t="s">
        <v>1726</v>
      </c>
      <c r="C189" t="str">
        <f t="shared" si="50"/>
        <v>暴飞龙  </v>
      </c>
      <c r="D189" t="str">
        <f t="shared" si="51"/>
        <v>　　　龙　</v>
      </c>
      <c r="F189" t="str">
        <f t="shared" si="52"/>
        <v>暴</v>
      </c>
      <c r="G189" t="str">
        <f t="shared" si="53"/>
        <v>飞</v>
      </c>
      <c r="H189" t="str">
        <f t="shared" si="54"/>
        <v>龙</v>
      </c>
      <c r="I189" t="str">
        <f t="shared" si="55"/>
        <v> </v>
      </c>
      <c r="J189" t="str">
        <f t="shared" si="56"/>
        <v> </v>
      </c>
      <c r="K189" t="str">
        <f t="shared" si="57"/>
        <v>　</v>
      </c>
      <c r="L189" t="str">
        <f t="shared" si="58"/>
        <v>　</v>
      </c>
      <c r="M189" t="str">
        <f t="shared" si="59"/>
        <v>　</v>
      </c>
      <c r="N189" t="str">
        <f t="shared" si="60"/>
        <v>龙</v>
      </c>
      <c r="O189" t="str">
        <f t="shared" si="61"/>
        <v>　</v>
      </c>
      <c r="Q189" t="str">
        <f t="shared" si="72"/>
        <v>隆</v>
      </c>
      <c r="R189" t="s">
        <v>2067</v>
      </c>
      <c r="S189" t="str">
        <f t="shared" si="73"/>
        <v>球</v>
      </c>
    </row>
    <row r="190" spans="1:19">
      <c r="A190" t="s">
        <v>23014</v>
      </c>
      <c r="B190" t="s">
        <v>23015</v>
      </c>
      <c r="C190" t="str">
        <f t="shared" si="50"/>
        <v>铁哑铃  </v>
      </c>
      <c r="D190" t="str">
        <f t="shared" si="51"/>
        <v>　　铁球　</v>
      </c>
      <c r="F190" t="str">
        <f t="shared" si="52"/>
        <v>铁</v>
      </c>
      <c r="G190" t="str">
        <f t="shared" si="53"/>
        <v>哑</v>
      </c>
      <c r="H190" t="str">
        <f t="shared" si="54"/>
        <v>铃</v>
      </c>
      <c r="I190" t="str">
        <f t="shared" si="55"/>
        <v> </v>
      </c>
      <c r="J190" t="str">
        <f t="shared" si="56"/>
        <v> </v>
      </c>
      <c r="K190" t="str">
        <f t="shared" si="57"/>
        <v>　</v>
      </c>
      <c r="L190" t="str">
        <f t="shared" si="58"/>
        <v>　</v>
      </c>
      <c r="M190" t="str">
        <f t="shared" si="59"/>
        <v>铁</v>
      </c>
      <c r="N190" t="str">
        <f t="shared" si="60"/>
        <v>球</v>
      </c>
      <c r="O190" t="str">
        <f t="shared" si="61"/>
        <v>　</v>
      </c>
      <c r="Q190" t="str">
        <f t="shared" si="72"/>
        <v>隆</v>
      </c>
      <c r="R190" t="s">
        <v>2318</v>
      </c>
      <c r="S190" t="str">
        <f t="shared" si="73"/>
        <v>拳</v>
      </c>
    </row>
    <row r="191" spans="1:19">
      <c r="A191" t="s">
        <v>23016</v>
      </c>
      <c r="B191" t="s">
        <v>23017</v>
      </c>
      <c r="C191" t="str">
        <f t="shared" si="50"/>
        <v>金属怪  </v>
      </c>
      <c r="D191" t="str">
        <f t="shared" si="51"/>
        <v>　　铁爪　</v>
      </c>
      <c r="F191" t="str">
        <f t="shared" si="52"/>
        <v>金</v>
      </c>
      <c r="G191" t="str">
        <f t="shared" si="53"/>
        <v>属</v>
      </c>
      <c r="H191" t="str">
        <f t="shared" si="54"/>
        <v>怪</v>
      </c>
      <c r="I191" t="str">
        <f t="shared" si="55"/>
        <v> </v>
      </c>
      <c r="J191" t="str">
        <f t="shared" si="56"/>
        <v> </v>
      </c>
      <c r="K191" t="str">
        <f t="shared" si="57"/>
        <v>　</v>
      </c>
      <c r="L191" t="str">
        <f t="shared" si="58"/>
        <v>　</v>
      </c>
      <c r="M191" t="str">
        <f t="shared" si="59"/>
        <v>铁</v>
      </c>
      <c r="N191" t="str">
        <f t="shared" si="60"/>
        <v>爪</v>
      </c>
      <c r="O191" t="str">
        <f t="shared" si="61"/>
        <v>　</v>
      </c>
      <c r="Q191" t="str">
        <f t="shared" si="72"/>
        <v>岩</v>
      </c>
      <c r="R191" t="s">
        <v>1914</v>
      </c>
      <c r="S191" t="str">
        <f t="shared" si="73"/>
        <v>犬</v>
      </c>
    </row>
    <row r="192" spans="1:19">
      <c r="A192" t="s">
        <v>23018</v>
      </c>
      <c r="B192" t="s">
        <v>23019</v>
      </c>
      <c r="C192" t="str">
        <f t="shared" si="50"/>
        <v>巨金怪  </v>
      </c>
      <c r="D192" t="str">
        <f t="shared" si="51"/>
        <v>　　铁足　</v>
      </c>
      <c r="F192" t="str">
        <f t="shared" si="52"/>
        <v>巨</v>
      </c>
      <c r="G192" t="str">
        <f t="shared" si="53"/>
        <v>金</v>
      </c>
      <c r="H192" t="str">
        <f t="shared" si="54"/>
        <v>怪</v>
      </c>
      <c r="I192" t="str">
        <f t="shared" si="55"/>
        <v> </v>
      </c>
      <c r="J192" t="str">
        <f t="shared" si="56"/>
        <v> </v>
      </c>
      <c r="K192" t="str">
        <f t="shared" si="57"/>
        <v>　</v>
      </c>
      <c r="L192" t="str">
        <f t="shared" si="58"/>
        <v>　</v>
      </c>
      <c r="M192" t="str">
        <f t="shared" si="59"/>
        <v>铁</v>
      </c>
      <c r="N192" t="str">
        <f t="shared" si="60"/>
        <v>足</v>
      </c>
      <c r="O192" t="str">
        <f t="shared" si="61"/>
        <v>　</v>
      </c>
      <c r="Q192" t="str">
        <f t="shared" si="72"/>
        <v>朝</v>
      </c>
      <c r="R192" t="s">
        <v>1803</v>
      </c>
      <c r="S192" t="str">
        <f t="shared" si="73"/>
        <v>雀</v>
      </c>
    </row>
    <row r="193" spans="1:19">
      <c r="A193" t="s">
        <v>23020</v>
      </c>
      <c r="B193" t="s">
        <v>23021</v>
      </c>
      <c r="C193" t="str">
        <f t="shared" si="50"/>
        <v>雷吉洛克 </v>
      </c>
      <c r="D193" t="str">
        <f t="shared" si="51"/>
        <v>　　岩山　</v>
      </c>
      <c r="F193" t="str">
        <f t="shared" si="52"/>
        <v>雷</v>
      </c>
      <c r="G193" t="str">
        <f t="shared" si="53"/>
        <v>吉</v>
      </c>
      <c r="H193" t="str">
        <f t="shared" si="54"/>
        <v>洛</v>
      </c>
      <c r="I193" t="str">
        <f t="shared" si="55"/>
        <v>克</v>
      </c>
      <c r="J193" t="str">
        <f t="shared" si="56"/>
        <v> </v>
      </c>
      <c r="K193" t="str">
        <f t="shared" si="57"/>
        <v>　</v>
      </c>
      <c r="L193" t="str">
        <f t="shared" si="58"/>
        <v>　</v>
      </c>
      <c r="M193" t="str">
        <f t="shared" si="59"/>
        <v>岩</v>
      </c>
      <c r="N193" t="str">
        <f t="shared" si="60"/>
        <v>山</v>
      </c>
      <c r="O193" t="str">
        <f t="shared" si="61"/>
        <v>　</v>
      </c>
      <c r="Q193" t="str">
        <f t="shared" ref="Q193:Q202" si="74">MID($Q$1,(ROW()-2)*1+1,1)</f>
        <v>北</v>
      </c>
      <c r="R193" t="s">
        <v>2210</v>
      </c>
      <c r="S193" t="str">
        <f t="shared" ref="S193:S202" si="75">MID($S$1,(ROW()-2)*1+1,1)</f>
        <v>然</v>
      </c>
    </row>
    <row r="194" spans="1:19">
      <c r="A194" t="s">
        <v>23022</v>
      </c>
      <c r="B194" t="s">
        <v>23023</v>
      </c>
      <c r="C194" t="str">
        <f t="shared" ref="C194:C205" si="76">LEFT(A194&amp;"     ",5)</f>
        <v>雷吉艾斯 </v>
      </c>
      <c r="D194" t="str">
        <f t="shared" ref="D194:D205" si="77">RIGHT("　　　　　"&amp;B194&amp;"　",5)</f>
        <v>　　冰山　</v>
      </c>
      <c r="F194" t="str">
        <f t="shared" ref="F194:F205" si="78">MID($C194,(COLUMN()-6)*1+1,1)</f>
        <v>雷</v>
      </c>
      <c r="G194" t="str">
        <f t="shared" ref="G194:G205" si="79">MID($C194,(COLUMN()-6)*1+1,1)</f>
        <v>吉</v>
      </c>
      <c r="H194" t="str">
        <f t="shared" ref="H194:H205" si="80">MID($C194,(COLUMN()-6)*1+1,1)</f>
        <v>艾</v>
      </c>
      <c r="I194" t="str">
        <f t="shared" ref="I194:I205" si="81">MID($C194,(COLUMN()-6)*1+1,1)</f>
        <v>斯</v>
      </c>
      <c r="J194" t="str">
        <f t="shared" ref="J194:J205" si="82">MID($C194,(COLUMN()-6)*1+1,1)</f>
        <v> </v>
      </c>
      <c r="K194" t="str">
        <f t="shared" ref="K194:K205" si="83">MID($D194,(COLUMN()-11)*1+1,1)</f>
        <v>　</v>
      </c>
      <c r="L194" t="str">
        <f t="shared" ref="L194:L205" si="84">MID($D194,(COLUMN()-11)*1+1,1)</f>
        <v>　</v>
      </c>
      <c r="M194" t="str">
        <f t="shared" ref="M194:M205" si="85">MID($D194,(COLUMN()-11)*1+1,1)</f>
        <v>冰</v>
      </c>
      <c r="N194" t="str">
        <f t="shared" ref="N194:N205" si="86">MID($D194,(COLUMN()-11)*1+1,1)</f>
        <v>山</v>
      </c>
      <c r="O194" t="str">
        <f t="shared" ref="O194:O205" si="87">MID($D194,(COLUMN()-11)*1+1,1)</f>
        <v>　</v>
      </c>
      <c r="Q194" t="str">
        <f t="shared" si="74"/>
        <v>鼻</v>
      </c>
      <c r="R194" t="s">
        <v>1366</v>
      </c>
      <c r="S194" t="str">
        <f t="shared" si="75"/>
        <v>热</v>
      </c>
    </row>
    <row r="195" spans="1:19">
      <c r="A195" t="s">
        <v>23024</v>
      </c>
      <c r="B195" t="s">
        <v>23025</v>
      </c>
      <c r="C195" t="str">
        <f t="shared" si="76"/>
        <v>雷吉斯奇鲁</v>
      </c>
      <c r="D195" t="str">
        <f t="shared" si="77"/>
        <v>　　黑金　</v>
      </c>
      <c r="F195" t="str">
        <f t="shared" si="78"/>
        <v>雷</v>
      </c>
      <c r="G195" t="str">
        <f t="shared" si="79"/>
        <v>吉</v>
      </c>
      <c r="H195" t="str">
        <f t="shared" si="80"/>
        <v>斯</v>
      </c>
      <c r="I195" t="str">
        <f t="shared" si="81"/>
        <v>奇</v>
      </c>
      <c r="J195" t="str">
        <f t="shared" si="82"/>
        <v>鲁</v>
      </c>
      <c r="K195" t="str">
        <f t="shared" si="83"/>
        <v>　</v>
      </c>
      <c r="L195" t="str">
        <f t="shared" si="84"/>
        <v>　</v>
      </c>
      <c r="M195" t="str">
        <f t="shared" si="85"/>
        <v>黑</v>
      </c>
      <c r="N195" t="str">
        <f t="shared" si="86"/>
        <v>金</v>
      </c>
      <c r="O195" t="str">
        <f t="shared" si="87"/>
        <v>　</v>
      </c>
      <c r="Q195" t="str">
        <f t="shared" si="74"/>
        <v>向</v>
      </c>
      <c r="R195" t="s">
        <v>1896</v>
      </c>
      <c r="S195" t="str">
        <f t="shared" si="75"/>
        <v>人</v>
      </c>
    </row>
    <row r="196" spans="1:19">
      <c r="A196" t="s">
        <v>23026</v>
      </c>
      <c r="B196" t="s">
        <v>23027</v>
      </c>
      <c r="C196" t="str">
        <f t="shared" si="76"/>
        <v>拉帝亚斯 </v>
      </c>
      <c r="D196" t="str">
        <f t="shared" si="77"/>
        <v>　　无限　</v>
      </c>
      <c r="F196" t="str">
        <f t="shared" si="78"/>
        <v>拉</v>
      </c>
      <c r="G196" t="str">
        <f t="shared" si="79"/>
        <v>帝</v>
      </c>
      <c r="H196" t="str">
        <f t="shared" si="80"/>
        <v>亚</v>
      </c>
      <c r="I196" t="str">
        <f t="shared" si="81"/>
        <v>斯</v>
      </c>
      <c r="J196" t="str">
        <f t="shared" si="82"/>
        <v> </v>
      </c>
      <c r="K196" t="str">
        <f t="shared" si="83"/>
        <v>　</v>
      </c>
      <c r="L196" t="str">
        <f t="shared" si="84"/>
        <v>　</v>
      </c>
      <c r="M196" t="str">
        <f t="shared" si="85"/>
        <v>无</v>
      </c>
      <c r="N196" t="str">
        <f t="shared" si="86"/>
        <v>限</v>
      </c>
      <c r="O196" t="str">
        <f t="shared" si="87"/>
        <v>　</v>
      </c>
      <c r="Q196" t="str">
        <f t="shared" si="74"/>
        <v>尾</v>
      </c>
      <c r="R196" t="s">
        <v>2280</v>
      </c>
      <c r="S196" t="str">
        <f t="shared" si="75"/>
        <v>忍</v>
      </c>
    </row>
    <row r="197" spans="1:19">
      <c r="A197" t="s">
        <v>23028</v>
      </c>
      <c r="B197" t="s">
        <v>23027</v>
      </c>
      <c r="C197" t="str">
        <f t="shared" si="76"/>
        <v>拉帝欧斯 </v>
      </c>
      <c r="D197" t="str">
        <f t="shared" si="77"/>
        <v>　　无限　</v>
      </c>
      <c r="F197" t="str">
        <f t="shared" si="78"/>
        <v>拉</v>
      </c>
      <c r="G197" t="str">
        <f t="shared" si="79"/>
        <v>帝</v>
      </c>
      <c r="H197" t="str">
        <f t="shared" si="80"/>
        <v>欧</v>
      </c>
      <c r="I197" t="str">
        <f t="shared" si="81"/>
        <v>斯</v>
      </c>
      <c r="J197" t="str">
        <f t="shared" si="82"/>
        <v> </v>
      </c>
      <c r="K197" t="str">
        <f t="shared" si="83"/>
        <v>　</v>
      </c>
      <c r="L197" t="str">
        <f t="shared" si="84"/>
        <v>　</v>
      </c>
      <c r="M197" t="str">
        <f t="shared" si="85"/>
        <v>无</v>
      </c>
      <c r="N197" t="str">
        <f t="shared" si="86"/>
        <v>限</v>
      </c>
      <c r="O197" t="str">
        <f t="shared" si="87"/>
        <v>　</v>
      </c>
      <c r="Q197" t="str">
        <f t="shared" si="74"/>
        <v>喵</v>
      </c>
      <c r="R197" t="s">
        <v>2180</v>
      </c>
      <c r="S197" t="str">
        <f t="shared" si="75"/>
        <v>熔</v>
      </c>
    </row>
    <row r="198" spans="1:19">
      <c r="A198" t="s">
        <v>23029</v>
      </c>
      <c r="B198" t="s">
        <v>23030</v>
      </c>
      <c r="C198" t="str">
        <f t="shared" si="76"/>
        <v>盖欧卡  </v>
      </c>
      <c r="D198" t="str">
        <f t="shared" si="77"/>
        <v>　　海底　</v>
      </c>
      <c r="F198" t="str">
        <f t="shared" si="78"/>
        <v>盖</v>
      </c>
      <c r="G198" t="str">
        <f t="shared" si="79"/>
        <v>欧</v>
      </c>
      <c r="H198" t="str">
        <f t="shared" si="80"/>
        <v>卡</v>
      </c>
      <c r="I198" t="str">
        <f t="shared" si="81"/>
        <v> </v>
      </c>
      <c r="J198" t="str">
        <f t="shared" si="82"/>
        <v> </v>
      </c>
      <c r="K198" t="str">
        <f t="shared" si="83"/>
        <v>　</v>
      </c>
      <c r="L198" t="str">
        <f t="shared" si="84"/>
        <v>　</v>
      </c>
      <c r="M198" t="str">
        <f t="shared" si="85"/>
        <v>海</v>
      </c>
      <c r="N198" t="str">
        <f t="shared" si="86"/>
        <v>底</v>
      </c>
      <c r="O198" t="str">
        <f t="shared" si="87"/>
        <v>　</v>
      </c>
      <c r="Q198" t="str">
        <f t="shared" si="74"/>
        <v>优</v>
      </c>
      <c r="R198" t="s">
        <v>2169</v>
      </c>
      <c r="S198" t="str">
        <f t="shared" si="75"/>
        <v>溶</v>
      </c>
    </row>
    <row r="199" spans="1:19">
      <c r="A199" t="s">
        <v>23031</v>
      </c>
      <c r="B199" t="s">
        <v>23032</v>
      </c>
      <c r="C199" t="str">
        <f t="shared" si="76"/>
        <v>固拉多  </v>
      </c>
      <c r="D199" t="str">
        <f t="shared" si="77"/>
        <v>　　大陆　</v>
      </c>
      <c r="F199" t="str">
        <f t="shared" si="78"/>
        <v>固</v>
      </c>
      <c r="G199" t="str">
        <f t="shared" si="79"/>
        <v>拉</v>
      </c>
      <c r="H199" t="str">
        <f t="shared" si="80"/>
        <v>多</v>
      </c>
      <c r="I199" t="str">
        <f t="shared" si="81"/>
        <v> </v>
      </c>
      <c r="J199" t="str">
        <f t="shared" si="82"/>
        <v> </v>
      </c>
      <c r="K199" t="str">
        <f t="shared" si="83"/>
        <v>　</v>
      </c>
      <c r="L199" t="str">
        <f t="shared" si="84"/>
        <v>　</v>
      </c>
      <c r="M199" t="str">
        <f t="shared" si="85"/>
        <v>大</v>
      </c>
      <c r="N199" t="str">
        <f t="shared" si="86"/>
        <v>陆</v>
      </c>
      <c r="O199" t="str">
        <f t="shared" si="87"/>
        <v>　</v>
      </c>
      <c r="Q199" t="str">
        <f t="shared" si="74"/>
        <v>雅</v>
      </c>
      <c r="R199" t="s">
        <v>2233</v>
      </c>
      <c r="S199" t="str">
        <f t="shared" si="75"/>
        <v>三</v>
      </c>
    </row>
    <row r="200" spans="1:19">
      <c r="A200" t="s">
        <v>23033</v>
      </c>
      <c r="B200" t="s">
        <v>23034</v>
      </c>
      <c r="C200" t="str">
        <f t="shared" si="76"/>
        <v>烈空坐  </v>
      </c>
      <c r="D200" t="str">
        <f t="shared" si="77"/>
        <v>　　天空　</v>
      </c>
      <c r="F200" t="str">
        <f t="shared" si="78"/>
        <v>烈</v>
      </c>
      <c r="G200" t="str">
        <f t="shared" si="79"/>
        <v>空</v>
      </c>
      <c r="H200" t="str">
        <f t="shared" si="80"/>
        <v>坐</v>
      </c>
      <c r="I200" t="str">
        <f t="shared" si="81"/>
        <v> </v>
      </c>
      <c r="J200" t="str">
        <f t="shared" si="82"/>
        <v> </v>
      </c>
      <c r="K200" t="str">
        <f t="shared" si="83"/>
        <v>　</v>
      </c>
      <c r="L200" t="str">
        <f t="shared" si="84"/>
        <v>　</v>
      </c>
      <c r="M200" t="str">
        <f t="shared" si="85"/>
        <v>天</v>
      </c>
      <c r="N200" t="str">
        <f t="shared" si="86"/>
        <v>空</v>
      </c>
      <c r="O200" t="str">
        <f t="shared" si="87"/>
        <v>　</v>
      </c>
      <c r="Q200" t="str">
        <f t="shared" si="74"/>
        <v>猫</v>
      </c>
      <c r="R200" t="s">
        <v>2642</v>
      </c>
      <c r="S200" t="str">
        <f t="shared" si="75"/>
        <v>森</v>
      </c>
    </row>
    <row r="201" spans="1:19">
      <c r="A201" t="s">
        <v>23035</v>
      </c>
      <c r="B201" t="s">
        <v>23036</v>
      </c>
      <c r="C201" t="str">
        <f t="shared" si="76"/>
        <v>基拉祈  </v>
      </c>
      <c r="D201" t="str">
        <f t="shared" si="77"/>
        <v>　　祈愿　</v>
      </c>
      <c r="F201" t="str">
        <f t="shared" si="78"/>
        <v>基</v>
      </c>
      <c r="G201" t="str">
        <f t="shared" si="79"/>
        <v>拉</v>
      </c>
      <c r="H201" t="str">
        <f t="shared" si="80"/>
        <v>祈</v>
      </c>
      <c r="I201" t="str">
        <f t="shared" si="81"/>
        <v> </v>
      </c>
      <c r="J201" t="str">
        <f t="shared" si="82"/>
        <v> </v>
      </c>
      <c r="K201" t="str">
        <f t="shared" si="83"/>
        <v>　</v>
      </c>
      <c r="L201" t="str">
        <f t="shared" si="84"/>
        <v>　</v>
      </c>
      <c r="M201" t="str">
        <f t="shared" si="85"/>
        <v>祈</v>
      </c>
      <c r="N201" t="str">
        <f t="shared" si="86"/>
        <v>愿</v>
      </c>
      <c r="O201" t="str">
        <f t="shared" si="87"/>
        <v>　</v>
      </c>
      <c r="Q201" t="str">
        <f t="shared" si="74"/>
        <v>超</v>
      </c>
      <c r="R201" t="s">
        <v>2709</v>
      </c>
      <c r="S201" t="str">
        <f t="shared" si="75"/>
        <v>沙</v>
      </c>
    </row>
    <row r="202" spans="1:19">
      <c r="A202" t="s">
        <v>23037</v>
      </c>
      <c r="B202" t="s">
        <v>23038</v>
      </c>
      <c r="C202" t="str">
        <f t="shared" si="76"/>
        <v>菊草叶  </v>
      </c>
      <c r="D202" t="str">
        <f t="shared" si="77"/>
        <v>　　叶子　</v>
      </c>
      <c r="F202" t="str">
        <f t="shared" si="78"/>
        <v>菊</v>
      </c>
      <c r="G202" t="str">
        <f t="shared" si="79"/>
        <v>草</v>
      </c>
      <c r="H202" t="str">
        <f t="shared" si="80"/>
        <v>叶</v>
      </c>
      <c r="I202" t="str">
        <f t="shared" si="81"/>
        <v> </v>
      </c>
      <c r="J202" t="str">
        <f t="shared" si="82"/>
        <v> </v>
      </c>
      <c r="K202" t="str">
        <f t="shared" si="83"/>
        <v>　</v>
      </c>
      <c r="L202" t="str">
        <f t="shared" si="84"/>
        <v>　</v>
      </c>
      <c r="M202" t="str">
        <f t="shared" si="85"/>
        <v>叶</v>
      </c>
      <c r="N202" t="str">
        <f t="shared" si="86"/>
        <v>子</v>
      </c>
      <c r="O202" t="str">
        <f t="shared" si="87"/>
        <v>　</v>
      </c>
      <c r="Q202" t="str">
        <f t="shared" si="74"/>
        <v>音</v>
      </c>
      <c r="R202" t="s">
        <v>1115</v>
      </c>
      <c r="S202" t="str">
        <f t="shared" si="75"/>
        <v>珊</v>
      </c>
    </row>
    <row r="203" spans="1:19">
      <c r="A203" t="s">
        <v>23039</v>
      </c>
      <c r="B203" t="s">
        <v>23040</v>
      </c>
      <c r="C203" t="str">
        <f t="shared" si="76"/>
        <v>火球鼠  </v>
      </c>
      <c r="D203" t="str">
        <f t="shared" si="77"/>
        <v>　　火鼠　</v>
      </c>
      <c r="F203" t="str">
        <f t="shared" si="78"/>
        <v>火</v>
      </c>
      <c r="G203" t="str">
        <f t="shared" si="79"/>
        <v>球</v>
      </c>
      <c r="H203" t="str">
        <f t="shared" si="80"/>
        <v>鼠</v>
      </c>
      <c r="I203" t="str">
        <f t="shared" si="81"/>
        <v> </v>
      </c>
      <c r="J203" t="str">
        <f t="shared" si="82"/>
        <v> </v>
      </c>
      <c r="K203" t="str">
        <f t="shared" si="83"/>
        <v>　</v>
      </c>
      <c r="L203" t="str">
        <f t="shared" si="84"/>
        <v>　</v>
      </c>
      <c r="M203" t="str">
        <f t="shared" si="85"/>
        <v>火</v>
      </c>
      <c r="N203" t="str">
        <f t="shared" si="86"/>
        <v>鼠</v>
      </c>
      <c r="O203" t="str">
        <f t="shared" si="87"/>
        <v>　</v>
      </c>
      <c r="Q203" t="str">
        <f t="shared" ref="Q203:Q212" si="88">MID($Q$1,(ROW()-2)*1+1,1)</f>
        <v>蝠</v>
      </c>
      <c r="R203" t="s">
        <v>2101</v>
      </c>
      <c r="S203" t="str">
        <f t="shared" ref="S203:S212" si="89">MID($S$1,(ROW()-2)*1+1,1)</f>
        <v>山</v>
      </c>
    </row>
    <row r="204" spans="1:19">
      <c r="A204" t="s">
        <v>23041</v>
      </c>
      <c r="B204" t="s">
        <v>23042</v>
      </c>
      <c r="C204" t="str">
        <f t="shared" si="76"/>
        <v>小锯鳄  </v>
      </c>
      <c r="D204" t="str">
        <f t="shared" si="77"/>
        <v>　　大颚　</v>
      </c>
      <c r="F204" t="str">
        <f t="shared" si="78"/>
        <v>小</v>
      </c>
      <c r="G204" t="str">
        <f t="shared" si="79"/>
        <v>锯</v>
      </c>
      <c r="H204" t="str">
        <f t="shared" si="80"/>
        <v>鳄</v>
      </c>
      <c r="I204" t="str">
        <f t="shared" si="81"/>
        <v> </v>
      </c>
      <c r="J204" t="str">
        <f t="shared" si="82"/>
        <v> </v>
      </c>
      <c r="K204" t="str">
        <f t="shared" si="83"/>
        <v>　</v>
      </c>
      <c r="L204" t="str">
        <f t="shared" si="84"/>
        <v>　</v>
      </c>
      <c r="M204" t="str">
        <f t="shared" si="85"/>
        <v>大</v>
      </c>
      <c r="N204" t="str">
        <f t="shared" si="86"/>
        <v>颚</v>
      </c>
      <c r="O204" t="str">
        <f t="shared" si="87"/>
        <v>　</v>
      </c>
      <c r="Q204" t="str">
        <f t="shared" si="88"/>
        <v>大</v>
      </c>
      <c r="R204" t="s">
        <v>2157</v>
      </c>
      <c r="S204" t="str">
        <f t="shared" si="89"/>
        <v>蛇</v>
      </c>
    </row>
    <row r="205" spans="1:19">
      <c r="A205" t="s">
        <v>23043</v>
      </c>
      <c r="B205" t="s">
        <v>23044</v>
      </c>
      <c r="C205" t="str">
        <f t="shared" si="76"/>
        <v>化石翼龙 </v>
      </c>
      <c r="D205" t="str">
        <f t="shared" si="77"/>
        <v>　　化石　</v>
      </c>
      <c r="F205" t="str">
        <f t="shared" si="78"/>
        <v>化</v>
      </c>
      <c r="G205" t="str">
        <f t="shared" si="79"/>
        <v>石</v>
      </c>
      <c r="H205" t="str">
        <f t="shared" si="80"/>
        <v>翼</v>
      </c>
      <c r="I205" t="str">
        <f t="shared" si="81"/>
        <v>龙</v>
      </c>
      <c r="J205" t="str">
        <f t="shared" si="82"/>
        <v> </v>
      </c>
      <c r="K205" t="str">
        <f t="shared" si="83"/>
        <v>　</v>
      </c>
      <c r="L205" t="str">
        <f t="shared" si="84"/>
        <v>　</v>
      </c>
      <c r="M205" t="str">
        <f t="shared" si="85"/>
        <v>化</v>
      </c>
      <c r="N205" t="str">
        <f t="shared" si="86"/>
        <v>石</v>
      </c>
      <c r="O205" t="str">
        <f t="shared" si="87"/>
        <v>　</v>
      </c>
      <c r="Q205" t="str">
        <f t="shared" si="88"/>
        <v>嘴</v>
      </c>
      <c r="R205" t="s">
        <v>1460</v>
      </c>
      <c r="S205" t="str">
        <f t="shared" si="89"/>
        <v>狮</v>
      </c>
    </row>
    <row r="206" spans="17:19">
      <c r="Q206" t="str">
        <f t="shared" si="88"/>
        <v>蝠</v>
      </c>
      <c r="R206" t="s">
        <v>815</v>
      </c>
      <c r="S206" t="str">
        <f t="shared" si="89"/>
        <v>石</v>
      </c>
    </row>
    <row r="207" spans="17:19">
      <c r="Q207" t="str">
        <f t="shared" si="88"/>
        <v>叉</v>
      </c>
      <c r="R207" t="s">
        <v>1608</v>
      </c>
      <c r="S207" t="str">
        <f t="shared" si="89"/>
        <v>食</v>
      </c>
    </row>
    <row r="208" spans="17:19">
      <c r="Q208" t="str">
        <f t="shared" si="88"/>
        <v>字</v>
      </c>
      <c r="R208" t="s">
        <v>1908</v>
      </c>
      <c r="S208" t="str">
        <f t="shared" si="89"/>
        <v>实</v>
      </c>
    </row>
    <row r="209" spans="17:19">
      <c r="Q209" t="str">
        <f t="shared" si="88"/>
        <v>蝠</v>
      </c>
      <c r="R209" t="s">
        <v>2744</v>
      </c>
      <c r="S209" t="str">
        <f t="shared" si="89"/>
        <v>士</v>
      </c>
    </row>
    <row r="210" spans="17:19">
      <c r="Q210" t="str">
        <f t="shared" si="88"/>
        <v>玛</v>
      </c>
      <c r="R210" t="s">
        <v>2486</v>
      </c>
      <c r="S210" t="str">
        <f t="shared" si="89"/>
        <v>手</v>
      </c>
    </row>
    <row r="211" spans="17:19">
      <c r="Q211" t="str">
        <f t="shared" si="88"/>
        <v>瑙</v>
      </c>
      <c r="R211" t="s">
        <v>2538</v>
      </c>
      <c r="S211" t="str">
        <f t="shared" si="89"/>
        <v>守</v>
      </c>
    </row>
    <row r="212" spans="17:19">
      <c r="Q212" t="str">
        <f t="shared" si="88"/>
        <v>水</v>
      </c>
      <c r="R212" t="s">
        <v>1850</v>
      </c>
      <c r="S212" t="str">
        <f t="shared" si="89"/>
        <v>兽</v>
      </c>
    </row>
    <row r="213" spans="17:19">
      <c r="Q213" t="str">
        <f t="shared" ref="Q213:Q222" si="90">MID($Q$1,(ROW()-2)*1+1,1)</f>
        <v>母</v>
      </c>
      <c r="R213" t="s">
        <v>2756</v>
      </c>
      <c r="S213" t="str">
        <f t="shared" ref="S213:S222" si="91">MID($S$1,(ROW()-2)*1+1,1)</f>
        <v>鼠</v>
      </c>
    </row>
    <row r="214" spans="17:19">
      <c r="Q214" t="str">
        <f t="shared" si="90"/>
        <v>毒</v>
      </c>
      <c r="R214" t="s">
        <v>2750</v>
      </c>
      <c r="S214" t="str">
        <f t="shared" si="91"/>
        <v>属</v>
      </c>
    </row>
    <row r="215" spans="17:19">
      <c r="Q215" t="str">
        <f t="shared" si="90"/>
        <v>刺</v>
      </c>
      <c r="R215" t="s">
        <v>2354</v>
      </c>
      <c r="S215" t="str">
        <f t="shared" si="91"/>
        <v>双</v>
      </c>
    </row>
    <row r="216" spans="17:19">
      <c r="Q216" t="str">
        <f t="shared" si="90"/>
        <v>水</v>
      </c>
      <c r="R216" t="s">
        <v>771</v>
      </c>
      <c r="S216" t="str">
        <f t="shared" si="91"/>
        <v>水</v>
      </c>
    </row>
    <row r="217" spans="17:19">
      <c r="Q217" t="str">
        <f t="shared" si="90"/>
        <v>母</v>
      </c>
      <c r="R217" t="s">
        <v>1306</v>
      </c>
      <c r="S217" t="str">
        <f t="shared" si="91"/>
        <v>斯</v>
      </c>
    </row>
    <row r="218" spans="17:19">
      <c r="Q218" t="str">
        <f t="shared" si="90"/>
        <v>勾</v>
      </c>
      <c r="R218" t="s">
        <v>2003</v>
      </c>
      <c r="S218" t="str">
        <f t="shared" si="91"/>
        <v>丝</v>
      </c>
    </row>
    <row r="219" spans="17:19">
      <c r="Q219" t="str">
        <f t="shared" si="90"/>
        <v>魂</v>
      </c>
      <c r="R219" t="s">
        <v>1820</v>
      </c>
      <c r="S219" t="str">
        <f t="shared" si="91"/>
        <v>梭</v>
      </c>
    </row>
    <row r="220" spans="17:19">
      <c r="Q220" t="str">
        <f t="shared" si="90"/>
        <v>眼</v>
      </c>
      <c r="R220" t="s">
        <v>1973</v>
      </c>
      <c r="S220" t="str">
        <f t="shared" si="91"/>
        <v>獭</v>
      </c>
    </row>
    <row r="221" spans="17:19">
      <c r="Q221" t="str">
        <f t="shared" si="90"/>
        <v>大</v>
      </c>
      <c r="R221" t="s">
        <v>2330</v>
      </c>
      <c r="S221" t="str">
        <f t="shared" si="91"/>
        <v>太</v>
      </c>
    </row>
    <row r="222" spans="17:19">
      <c r="Q222" t="str">
        <f t="shared" si="90"/>
        <v>嘴</v>
      </c>
      <c r="R222" t="s">
        <v>2832</v>
      </c>
      <c r="S222" t="str">
        <f t="shared" si="91"/>
        <v>炭</v>
      </c>
    </row>
    <row r="223" spans="17:19">
      <c r="Q223" t="str">
        <f t="shared" ref="Q223:Q232" si="92">MID($Q$1,(ROW()-2)*1+1,1)</f>
        <v>娃</v>
      </c>
      <c r="R223" t="s">
        <v>2585</v>
      </c>
      <c r="S223" t="str">
        <f t="shared" ref="S223:S232" si="93">MID($S$1,(ROW()-2)*1+1,1)</f>
        <v>糖</v>
      </c>
    </row>
    <row r="224" spans="17:19">
      <c r="Q224" t="str">
        <f t="shared" si="92"/>
        <v>可</v>
      </c>
      <c r="R224" t="s">
        <v>1252</v>
      </c>
      <c r="S224" t="str">
        <f t="shared" si="93"/>
        <v>天</v>
      </c>
    </row>
    <row r="225" spans="17:19">
      <c r="Q225" t="str">
        <f t="shared" si="92"/>
        <v>可</v>
      </c>
      <c r="R225" t="s">
        <v>1075</v>
      </c>
      <c r="S225" t="str">
        <f t="shared" si="93"/>
        <v>甜</v>
      </c>
    </row>
    <row r="226" spans="17:19">
      <c r="Q226" t="str">
        <f t="shared" si="92"/>
        <v>多</v>
      </c>
      <c r="R226" t="s">
        <v>2579</v>
      </c>
      <c r="S226" t="str">
        <f t="shared" si="93"/>
        <v>跳</v>
      </c>
    </row>
    <row r="227" spans="17:19">
      <c r="Q227" t="str">
        <f t="shared" si="92"/>
        <v>拉</v>
      </c>
      <c r="R227" t="s">
        <v>2204</v>
      </c>
      <c r="S227" t="str">
        <f t="shared" si="93"/>
        <v>铁</v>
      </c>
    </row>
    <row r="228" spans="17:19">
      <c r="Q228" t="str">
        <f t="shared" si="92"/>
        <v>可</v>
      </c>
      <c r="R228" t="s">
        <v>2459</v>
      </c>
      <c r="S228" t="str">
        <f t="shared" si="93"/>
        <v>童</v>
      </c>
    </row>
    <row r="229" spans="17:19">
      <c r="Q229" t="str">
        <f t="shared" si="92"/>
        <v>多</v>
      </c>
      <c r="R229" t="s">
        <v>2814</v>
      </c>
      <c r="S229" t="str">
        <f t="shared" si="93"/>
        <v>土</v>
      </c>
    </row>
    <row r="230" spans="17:19">
      <c r="Q230" t="str">
        <f t="shared" si="92"/>
        <v>拉</v>
      </c>
      <c r="R230" t="s">
        <v>2803</v>
      </c>
      <c r="S230" t="str">
        <f t="shared" si="93"/>
        <v>吞</v>
      </c>
    </row>
    <row r="231" spans="17:19">
      <c r="Q231" t="str">
        <f t="shared" si="92"/>
        <v>波</v>
      </c>
      <c r="R231" t="s">
        <v>2342</v>
      </c>
      <c r="S231" t="str">
        <f t="shared" si="93"/>
        <v>脱</v>
      </c>
    </row>
    <row r="232" spans="17:19">
      <c r="Q232" t="str">
        <f t="shared" si="92"/>
        <v>士</v>
      </c>
      <c r="R232" t="s">
        <v>1016</v>
      </c>
      <c r="S232" t="str">
        <f t="shared" si="93"/>
        <v>驼</v>
      </c>
    </row>
    <row r="233" spans="17:19">
      <c r="Q233" t="str">
        <f t="shared" ref="Q233:Q242" si="94">MID($Q$1,(ROW()-2)*1+1,1)</f>
        <v>可</v>
      </c>
      <c r="R233" t="s">
        <v>2779</v>
      </c>
      <c r="S233" t="str">
        <f t="shared" ref="S233:S242" si="95">MID($S$1,(ROW()-2)*1+1,1)</f>
        <v>娃</v>
      </c>
    </row>
    <row r="234" spans="17:19">
      <c r="Q234" t="str">
        <f t="shared" si="94"/>
        <v>多</v>
      </c>
      <c r="R234" t="s">
        <v>1069</v>
      </c>
      <c r="S234" t="str">
        <f t="shared" si="95"/>
        <v>瓦</v>
      </c>
    </row>
    <row r="235" spans="17:19">
      <c r="Q235" t="str">
        <f t="shared" si="94"/>
        <v>拉</v>
      </c>
      <c r="R235" t="s">
        <v>1930</v>
      </c>
      <c r="S235" t="str">
        <f t="shared" si="95"/>
        <v>顽</v>
      </c>
    </row>
    <row r="236" spans="17:19">
      <c r="Q236" t="str">
        <f t="shared" si="94"/>
        <v>腕</v>
      </c>
      <c r="R236" t="s">
        <v>1902</v>
      </c>
      <c r="S236" t="str">
        <f t="shared" si="95"/>
        <v>腕</v>
      </c>
    </row>
    <row r="237" spans="17:19">
      <c r="Q237" t="str">
        <f t="shared" si="94"/>
        <v>力</v>
      </c>
      <c r="R237" t="s">
        <v>1109</v>
      </c>
      <c r="S237" t="str">
        <f t="shared" si="95"/>
        <v>王</v>
      </c>
    </row>
    <row r="238" spans="17:19">
      <c r="Q238" t="str">
        <f t="shared" si="94"/>
        <v>豪</v>
      </c>
      <c r="R238" t="s">
        <v>2142</v>
      </c>
      <c r="S238" t="str">
        <f t="shared" si="95"/>
        <v>尾</v>
      </c>
    </row>
    <row r="239" spans="17:19">
      <c r="Q239" t="str">
        <f t="shared" si="94"/>
        <v>力</v>
      </c>
      <c r="R239" t="s">
        <v>783</v>
      </c>
      <c r="S239" t="str">
        <f t="shared" si="95"/>
        <v>纹</v>
      </c>
    </row>
    <row r="240" spans="17:19">
      <c r="Q240" t="str">
        <f t="shared" si="94"/>
        <v>怪</v>
      </c>
      <c r="R240" t="s">
        <v>2464</v>
      </c>
      <c r="S240" t="str">
        <f t="shared" si="95"/>
        <v>翁</v>
      </c>
    </row>
    <row r="241" spans="17:19">
      <c r="Q241" t="str">
        <f t="shared" si="94"/>
        <v>力</v>
      </c>
      <c r="R241" t="s">
        <v>1619</v>
      </c>
      <c r="S241" t="str">
        <f t="shared" si="95"/>
        <v>蜗</v>
      </c>
    </row>
    <row r="242" spans="17:19">
      <c r="Q242" t="str">
        <f t="shared" si="94"/>
        <v>玛</v>
      </c>
      <c r="R242" t="s">
        <v>1342</v>
      </c>
      <c r="S242" t="str">
        <f t="shared" si="95"/>
        <v>西</v>
      </c>
    </row>
    <row r="243" spans="17:19">
      <c r="Q243" t="str">
        <f t="shared" ref="Q243:Q254" si="96">MID($Q$1,(ROW()-2)*1+1,1)</f>
        <v>沙</v>
      </c>
      <c r="R243" t="s">
        <v>2556</v>
      </c>
      <c r="S243" t="str">
        <f t="shared" ref="S243:S252" si="97">MID($S$1,(ROW()-2)*1+1,1)</f>
        <v>夕</v>
      </c>
    </row>
    <row r="244" spans="17:19">
      <c r="Q244" t="str">
        <f t="shared" si="96"/>
        <v>那</v>
      </c>
      <c r="R244" t="s">
        <v>759</v>
      </c>
      <c r="S244" t="str">
        <f t="shared" si="97"/>
        <v>犀</v>
      </c>
    </row>
    <row r="245" spans="17:19">
      <c r="Q245" t="str">
        <f t="shared" si="96"/>
        <v>恰</v>
      </c>
      <c r="R245" t="s">
        <v>1193</v>
      </c>
      <c r="S245" t="str">
        <f t="shared" si="97"/>
        <v>虾</v>
      </c>
    </row>
    <row r="246" spans="17:19">
      <c r="Q246" t="str">
        <f t="shared" si="96"/>
        <v>雷</v>
      </c>
      <c r="R246" t="s">
        <v>1941</v>
      </c>
      <c r="S246" t="str">
        <f t="shared" si="97"/>
        <v>下</v>
      </c>
    </row>
    <row r="247" spans="17:19">
      <c r="Q247" t="str">
        <f t="shared" si="96"/>
        <v>姆</v>
      </c>
      <c r="R247" t="s">
        <v>1097</v>
      </c>
      <c r="S247" t="str">
        <f t="shared" si="97"/>
        <v>仙</v>
      </c>
    </row>
    <row r="248" spans="17:19">
      <c r="Q248" t="str">
        <f t="shared" si="96"/>
        <v>落</v>
      </c>
      <c r="R248" t="s">
        <v>1884</v>
      </c>
      <c r="S248" t="str">
        <f t="shared" si="97"/>
        <v>橡</v>
      </c>
    </row>
    <row r="249" spans="17:19">
      <c r="Q249" t="str">
        <f t="shared" si="96"/>
        <v>雷</v>
      </c>
      <c r="R249" t="s">
        <v>1967</v>
      </c>
      <c r="S249" t="str">
        <f t="shared" si="97"/>
        <v>向</v>
      </c>
    </row>
    <row r="250" spans="17:19">
      <c r="Q250" t="str">
        <f t="shared" si="96"/>
        <v>兽</v>
      </c>
      <c r="R250" t="s">
        <v>1282</v>
      </c>
      <c r="S250" t="str">
        <f t="shared" si="97"/>
        <v>象</v>
      </c>
    </row>
    <row r="251" spans="17:19">
      <c r="Q251" t="str">
        <f t="shared" si="96"/>
        <v>雷</v>
      </c>
      <c r="R251" t="s">
        <v>1946</v>
      </c>
      <c r="S251" t="str">
        <f t="shared" si="97"/>
        <v>小</v>
      </c>
    </row>
    <row r="252" spans="17:19">
      <c r="Q252" t="str">
        <f t="shared" si="96"/>
        <v>电</v>
      </c>
      <c r="R252" t="s">
        <v>1389</v>
      </c>
      <c r="S252" t="str">
        <f t="shared" si="97"/>
        <v>心</v>
      </c>
    </row>
    <row r="253" spans="17:19">
      <c r="Q253" t="str">
        <f t="shared" si="96"/>
        <v>兽</v>
      </c>
      <c r="R253" t="s">
        <v>2388</v>
      </c>
      <c r="S253" t="str">
        <f t="shared" ref="S253:S262" si="98">MID($S$1,(ROW()-2)*1+1,1)</f>
        <v>星</v>
      </c>
    </row>
    <row r="254" spans="17:19">
      <c r="Q254" t="str">
        <f t="shared" si="96"/>
        <v>正</v>
      </c>
      <c r="R254" t="s">
        <v>1010</v>
      </c>
      <c r="S254" t="str">
        <f t="shared" si="98"/>
        <v>熊</v>
      </c>
    </row>
    <row r="255" spans="17:19">
      <c r="Q255" t="str">
        <f t="shared" ref="Q255:Q264" si="99">MID($Q$1,(ROW()-2)*1+1,1)</f>
        <v>电</v>
      </c>
      <c r="R255" t="s">
        <v>2505</v>
      </c>
      <c r="S255" t="str">
        <f t="shared" si="98"/>
        <v>雪</v>
      </c>
    </row>
    <row r="256" spans="17:19">
      <c r="Q256" t="str">
        <f t="shared" si="99"/>
        <v>拍</v>
      </c>
      <c r="R256" t="s">
        <v>2567</v>
      </c>
      <c r="S256" t="str">
        <f t="shared" si="98"/>
        <v>巡</v>
      </c>
    </row>
    <row r="257" spans="17:19">
      <c r="Q257" t="str">
        <f t="shared" si="99"/>
        <v>拍</v>
      </c>
      <c r="R257" t="s">
        <v>2522</v>
      </c>
      <c r="S257" t="str">
        <f t="shared" si="98"/>
        <v>鸭</v>
      </c>
    </row>
    <row r="258" spans="17:19">
      <c r="Q258" t="str">
        <f t="shared" si="99"/>
        <v>负</v>
      </c>
      <c r="R258" t="s">
        <v>2670</v>
      </c>
      <c r="S258" t="str">
        <f t="shared" si="98"/>
        <v>牙</v>
      </c>
    </row>
    <row r="259" spans="17:19">
      <c r="Q259" t="str">
        <f t="shared" si="99"/>
        <v>电</v>
      </c>
      <c r="R259" t="s">
        <v>2630</v>
      </c>
      <c r="S259" t="str">
        <f t="shared" si="98"/>
        <v>雅</v>
      </c>
    </row>
    <row r="260" spans="17:19">
      <c r="Q260" t="str">
        <f t="shared" si="99"/>
        <v>拍</v>
      </c>
      <c r="R260" t="s">
        <v>2476</v>
      </c>
      <c r="S260" t="str">
        <f t="shared" si="98"/>
        <v>哑</v>
      </c>
    </row>
    <row r="261" spans="17:19">
      <c r="Q261" t="str">
        <f t="shared" si="99"/>
        <v>拍</v>
      </c>
      <c r="R261" t="s">
        <v>2405</v>
      </c>
      <c r="S261" t="str">
        <f t="shared" si="98"/>
        <v>亚</v>
      </c>
    </row>
    <row r="262" spans="17:19">
      <c r="Q262" t="str">
        <f t="shared" si="99"/>
        <v>小</v>
      </c>
      <c r="R262" t="s">
        <v>1708</v>
      </c>
      <c r="S262" t="str">
        <f t="shared" si="98"/>
        <v>岩</v>
      </c>
    </row>
    <row r="263" spans="17:19">
      <c r="Q263" t="str">
        <f t="shared" si="99"/>
        <v>磁</v>
      </c>
      <c r="R263" t="s">
        <v>2715</v>
      </c>
      <c r="S263" t="str">
        <f t="shared" ref="S263:S272" si="100">MID($S$1,(ROW()-2)*1+1,1)</f>
        <v>眼</v>
      </c>
    </row>
    <row r="264" spans="17:19">
      <c r="Q264" t="str">
        <f t="shared" si="99"/>
        <v>怪</v>
      </c>
      <c r="R264" t="s">
        <v>2721</v>
      </c>
      <c r="S264" t="str">
        <f t="shared" si="100"/>
        <v>燕</v>
      </c>
    </row>
    <row r="265" spans="17:19">
      <c r="Q265" t="str">
        <f t="shared" ref="Q265:Q274" si="101">MID($Q$1,(ROW()-2)*1+1,1)</f>
        <v>三</v>
      </c>
      <c r="R265" t="s">
        <v>2049</v>
      </c>
      <c r="S265" t="str">
        <f t="shared" si="100"/>
        <v>焰</v>
      </c>
    </row>
    <row r="266" spans="17:19">
      <c r="Q266" t="str">
        <f t="shared" si="101"/>
        <v>合</v>
      </c>
      <c r="R266" t="s">
        <v>1151</v>
      </c>
      <c r="S266" t="str">
        <f t="shared" si="100"/>
        <v>阳</v>
      </c>
    </row>
    <row r="267" spans="17:19">
      <c r="Q267" t="str">
        <f t="shared" si="101"/>
        <v>一</v>
      </c>
      <c r="R267" t="s">
        <v>1270</v>
      </c>
      <c r="S267" t="str">
        <f t="shared" si="100"/>
        <v>摇</v>
      </c>
    </row>
    <row r="268" spans="17:19">
      <c r="Q268" t="str">
        <f t="shared" si="101"/>
        <v>磁</v>
      </c>
      <c r="R268" t="s">
        <v>1702</v>
      </c>
      <c r="S268" t="str">
        <f t="shared" si="100"/>
        <v>叶</v>
      </c>
    </row>
    <row r="269" spans="17:19">
      <c r="Q269" t="str">
        <f t="shared" si="101"/>
        <v>怪</v>
      </c>
      <c r="R269" t="s">
        <v>544</v>
      </c>
      <c r="S269" t="str">
        <f t="shared" si="100"/>
        <v>夜</v>
      </c>
    </row>
    <row r="270" spans="17:19">
      <c r="Q270" t="str">
        <f t="shared" si="101"/>
        <v>霹</v>
      </c>
      <c r="R270" t="s">
        <v>1032</v>
      </c>
      <c r="S270" t="str">
        <f t="shared" si="100"/>
        <v>一</v>
      </c>
    </row>
    <row r="271" spans="17:19">
      <c r="Q271" t="str">
        <f t="shared" si="101"/>
        <v>雳</v>
      </c>
      <c r="R271" t="s">
        <v>2192</v>
      </c>
      <c r="S271" t="str">
        <f t="shared" si="100"/>
        <v>蚁</v>
      </c>
    </row>
    <row r="272" spans="17:19">
      <c r="Q272" t="str">
        <f t="shared" si="101"/>
        <v>电</v>
      </c>
      <c r="R272" t="s">
        <v>1720</v>
      </c>
      <c r="S272" t="str">
        <f t="shared" si="100"/>
        <v>翼</v>
      </c>
    </row>
    <row r="273" spans="17:19">
      <c r="Q273" t="str">
        <f t="shared" si="101"/>
        <v>球</v>
      </c>
      <c r="R273" t="s">
        <v>1546</v>
      </c>
      <c r="S273" t="str">
        <f t="shared" ref="S273:S282" si="102">MID($S$1,(ROW()-2)*1+1,1)</f>
        <v>音</v>
      </c>
    </row>
    <row r="274" spans="17:19">
      <c r="Q274" t="str">
        <f t="shared" si="101"/>
        <v>顽</v>
      </c>
      <c r="R274" t="s">
        <v>2015</v>
      </c>
      <c r="S274" t="str">
        <f t="shared" si="102"/>
        <v>隐</v>
      </c>
    </row>
    <row r="275" spans="17:19">
      <c r="Q275" t="str">
        <f t="shared" ref="Q275:Q284" si="103">MID($Q$1,(ROW()-2)*1+1,1)</f>
        <v>皮</v>
      </c>
      <c r="R275" t="s">
        <v>866</v>
      </c>
      <c r="S275" t="str">
        <f t="shared" si="102"/>
        <v>樱</v>
      </c>
    </row>
    <row r="276" spans="17:19">
      <c r="Q276" t="str">
        <f t="shared" si="103"/>
        <v>雷</v>
      </c>
      <c r="R276" t="s">
        <v>1133</v>
      </c>
      <c r="S276" t="str">
        <f t="shared" si="102"/>
        <v>萤</v>
      </c>
    </row>
    <row r="277" spans="17:19">
      <c r="Q277" t="str">
        <f t="shared" si="103"/>
        <v>弹</v>
      </c>
      <c r="R277" t="s">
        <v>2411</v>
      </c>
      <c r="S277" t="str">
        <f t="shared" si="102"/>
        <v>影</v>
      </c>
    </row>
    <row r="278" spans="17:19">
      <c r="Q278" t="str">
        <f t="shared" si="103"/>
        <v>电</v>
      </c>
      <c r="R278" t="s">
        <v>1300</v>
      </c>
      <c r="S278" t="str">
        <f t="shared" si="102"/>
        <v>勇</v>
      </c>
    </row>
    <row r="279" spans="17:19">
      <c r="Q279" t="str">
        <f t="shared" si="103"/>
        <v>萤</v>
      </c>
      <c r="R279" t="s">
        <v>2043</v>
      </c>
      <c r="S279" t="str">
        <f t="shared" si="102"/>
        <v>优</v>
      </c>
    </row>
    <row r="280" spans="17:19">
      <c r="Q280" t="str">
        <f t="shared" si="103"/>
        <v>虫</v>
      </c>
      <c r="R280" t="s">
        <v>2312</v>
      </c>
      <c r="S280" t="str">
        <f t="shared" si="102"/>
        <v>幼</v>
      </c>
    </row>
    <row r="281" spans="17:19">
      <c r="Q281" t="str">
        <f t="shared" si="103"/>
        <v>甜</v>
      </c>
      <c r="R281" t="s">
        <v>2038</v>
      </c>
      <c r="S281" t="str">
        <f t="shared" si="102"/>
        <v>鱼</v>
      </c>
    </row>
    <row r="282" spans="17:19">
      <c r="Q282" t="str">
        <f t="shared" si="103"/>
        <v>甜</v>
      </c>
      <c r="R282" t="s">
        <v>2820</v>
      </c>
      <c r="S282" t="str">
        <f t="shared" si="102"/>
        <v>雨</v>
      </c>
    </row>
    <row r="283" spans="17:19">
      <c r="Q283" t="str">
        <f t="shared" si="103"/>
        <v>萤</v>
      </c>
      <c r="R283" t="s">
        <v>2826</v>
      </c>
      <c r="S283" t="str">
        <f t="shared" ref="S283:S292" si="104">MID($S$1,(ROW()-2)*1+1,1)</f>
        <v>羽</v>
      </c>
    </row>
    <row r="284" spans="17:19">
      <c r="Q284" t="str">
        <f t="shared" si="103"/>
        <v>走</v>
      </c>
      <c r="R284" t="s">
        <v>2371</v>
      </c>
      <c r="S284" t="str">
        <f t="shared" si="104"/>
        <v>猿</v>
      </c>
    </row>
    <row r="285" spans="17:19">
      <c r="Q285" t="str">
        <f t="shared" ref="Q285:Q294" si="105">MID($Q$1,(ROW()-2)*1+1,1)</f>
        <v>路</v>
      </c>
      <c r="R285" t="s">
        <v>1222</v>
      </c>
      <c r="S285" t="str">
        <f t="shared" si="104"/>
        <v>怨</v>
      </c>
    </row>
    <row r="286" spans="17:19">
      <c r="Q286" t="str">
        <f t="shared" si="105"/>
        <v>草</v>
      </c>
      <c r="R286" t="s">
        <v>1762</v>
      </c>
      <c r="S286" t="str">
        <f t="shared" si="104"/>
        <v>跃</v>
      </c>
    </row>
    <row r="287" spans="17:19">
      <c r="Q287" t="str">
        <f t="shared" si="105"/>
        <v>臭</v>
      </c>
      <c r="R287" t="s">
        <v>1413</v>
      </c>
      <c r="S287" t="str">
        <f t="shared" si="104"/>
        <v>月</v>
      </c>
    </row>
    <row r="288" spans="17:19">
      <c r="Q288" t="str">
        <f t="shared" si="105"/>
        <v>臭</v>
      </c>
      <c r="R288" t="s">
        <v>1596</v>
      </c>
      <c r="S288" t="str">
        <f t="shared" si="104"/>
        <v>斩</v>
      </c>
    </row>
    <row r="289" spans="17:19">
      <c r="Q289" t="str">
        <f t="shared" si="105"/>
        <v>花</v>
      </c>
      <c r="R289" t="s">
        <v>1216</v>
      </c>
      <c r="S289" t="str">
        <f t="shared" si="104"/>
        <v>掌</v>
      </c>
    </row>
    <row r="290" spans="17:19">
      <c r="Q290" t="str">
        <f t="shared" si="105"/>
        <v>霸</v>
      </c>
      <c r="R290" t="s">
        <v>2336</v>
      </c>
      <c r="S290" t="str">
        <f t="shared" si="104"/>
        <v>沼</v>
      </c>
    </row>
    <row r="291" spans="17:19">
      <c r="Q291" t="str">
        <f t="shared" si="105"/>
        <v>王</v>
      </c>
      <c r="R291" t="s">
        <v>2676</v>
      </c>
      <c r="S291" t="str">
        <f t="shared" si="104"/>
        <v>者</v>
      </c>
    </row>
    <row r="292" spans="17:19">
      <c r="Q292" t="str">
        <f t="shared" si="105"/>
        <v>花</v>
      </c>
      <c r="R292" t="s">
        <v>2400</v>
      </c>
      <c r="S292" t="str">
        <f t="shared" si="104"/>
        <v>珍</v>
      </c>
    </row>
    <row r="293" spans="17:19">
      <c r="Q293" t="str">
        <f t="shared" si="105"/>
        <v>美</v>
      </c>
      <c r="R293" t="s">
        <v>1022</v>
      </c>
      <c r="S293" t="str">
        <f t="shared" ref="S293:S302" si="106">MID($S$1,(ROW()-2)*1+1,1)</f>
        <v>正</v>
      </c>
    </row>
    <row r="294" spans="17:19">
      <c r="Q294" t="str">
        <f t="shared" si="105"/>
        <v>丽</v>
      </c>
      <c r="R294" t="s">
        <v>1371</v>
      </c>
      <c r="S294" t="str">
        <f t="shared" si="106"/>
        <v>直</v>
      </c>
    </row>
    <row r="295" spans="17:19">
      <c r="Q295" t="str">
        <f t="shared" ref="Q295:Q304" si="107">MID($Q$1,(ROW()-2)*1+1,1)</f>
        <v>花</v>
      </c>
      <c r="R295" t="s">
        <v>1437</v>
      </c>
      <c r="S295" t="str">
        <f t="shared" si="106"/>
        <v>稚</v>
      </c>
    </row>
    <row r="296" spans="17:19">
      <c r="Q296" t="str">
        <f t="shared" si="107"/>
        <v>嘟</v>
      </c>
      <c r="R296" t="s">
        <v>981</v>
      </c>
      <c r="S296" t="str">
        <f t="shared" si="106"/>
        <v>咒</v>
      </c>
    </row>
    <row r="297" spans="17:19">
      <c r="Q297" t="str">
        <f t="shared" si="107"/>
        <v>嘟</v>
      </c>
      <c r="R297" t="s">
        <v>1838</v>
      </c>
      <c r="S297" t="str">
        <f t="shared" si="106"/>
        <v>珠</v>
      </c>
    </row>
    <row r="298" spans="17:19">
      <c r="Q298" t="str">
        <f t="shared" si="107"/>
        <v>嘟</v>
      </c>
      <c r="R298" t="s">
        <v>2113</v>
      </c>
      <c r="S298" t="str">
        <f t="shared" si="106"/>
        <v>猪</v>
      </c>
    </row>
    <row r="299" spans="17:19">
      <c r="Q299" t="str">
        <f t="shared" si="107"/>
        <v>嘟</v>
      </c>
      <c r="R299" t="s">
        <v>1175</v>
      </c>
      <c r="S299" t="str">
        <f t="shared" si="106"/>
        <v>壮</v>
      </c>
    </row>
    <row r="300" spans="17:19">
      <c r="Q300" t="str">
        <f t="shared" si="107"/>
        <v>利</v>
      </c>
      <c r="R300" t="s">
        <v>2608</v>
      </c>
      <c r="S300" t="str">
        <f t="shared" si="106"/>
        <v>子</v>
      </c>
    </row>
    <row r="301" spans="17:19">
      <c r="Q301" t="str">
        <f t="shared" si="107"/>
        <v>毒</v>
      </c>
      <c r="R301" t="s">
        <v>2636</v>
      </c>
      <c r="S301" t="str">
        <f t="shared" si="106"/>
        <v>字</v>
      </c>
    </row>
    <row r="302" spans="17:19">
      <c r="Q302" t="str">
        <f t="shared" si="107"/>
        <v>蔷</v>
      </c>
      <c r="R302" t="s">
        <v>999</v>
      </c>
      <c r="S302" t="str">
        <f t="shared" si="106"/>
        <v>走</v>
      </c>
    </row>
    <row r="303" spans="17:19">
      <c r="Q303" t="str">
        <f t="shared" si="107"/>
        <v>薇</v>
      </c>
      <c r="R303" t="s">
        <v>2511</v>
      </c>
      <c r="S303" t="str">
        <f t="shared" ref="S303:S312" si="108">MID($S$1,(ROW()-2)*1+1,1)</f>
        <v>诅</v>
      </c>
    </row>
    <row r="304" spans="17:19">
      <c r="Q304" t="str">
        <f t="shared" si="107"/>
        <v>溶</v>
      </c>
      <c r="R304" t="s">
        <v>1602</v>
      </c>
      <c r="S304" t="str">
        <f t="shared" si="108"/>
        <v>钻</v>
      </c>
    </row>
    <row r="305" spans="17:19">
      <c r="Q305" t="str">
        <f t="shared" ref="Q305:Q314" si="109">MID($Q$1,(ROW()-2)*1+1,1)</f>
        <v>食</v>
      </c>
      <c r="R305" t="s">
        <v>1498</v>
      </c>
      <c r="S305" t="str">
        <f t="shared" si="108"/>
        <v>嘴</v>
      </c>
    </row>
    <row r="306" spans="17:19">
      <c r="Q306" t="str">
        <f t="shared" si="109"/>
        <v>兽</v>
      </c>
      <c r="R306" t="s">
        <v>2095</v>
      </c>
      <c r="S306" t="str">
        <f t="shared" si="108"/>
        <v>坐</v>
      </c>
    </row>
    <row r="307" spans="17:19">
      <c r="Q307" t="str">
        <f t="shared" si="109"/>
        <v>吞</v>
      </c>
      <c r="R307" t="s">
        <v>1425</v>
      </c>
      <c r="S307" t="str">
        <f t="shared" si="108"/>
        <v>薇</v>
      </c>
    </row>
    <row r="308" spans="17:19">
      <c r="Q308" t="str">
        <f t="shared" si="109"/>
        <v>食</v>
      </c>
      <c r="R308" t="s">
        <v>1163</v>
      </c>
      <c r="S308" t="str">
        <f t="shared" si="108"/>
        <v>喵</v>
      </c>
    </row>
    <row r="309" spans="17:19">
      <c r="Q309" t="str">
        <f t="shared" si="109"/>
        <v>兽</v>
      </c>
      <c r="R309" t="s">
        <v>1732</v>
      </c>
      <c r="S309" t="str">
        <f t="shared" si="108"/>
        <v>嘟</v>
      </c>
    </row>
    <row r="310" spans="17:19">
      <c r="Q310" t="str">
        <f t="shared" si="109"/>
        <v>利</v>
      </c>
      <c r="R310" t="s">
        <v>599</v>
      </c>
      <c r="S310" t="str">
        <f t="shared" si="108"/>
        <v>噗</v>
      </c>
    </row>
    <row r="311" spans="17:19">
      <c r="Q311" t="str">
        <f t="shared" si="109"/>
        <v>牙</v>
      </c>
      <c r="R311" t="s">
        <v>2382</v>
      </c>
      <c r="S311" t="str">
        <f t="shared" si="108"/>
        <v>彷</v>
      </c>
    </row>
    <row r="312" spans="17:19">
      <c r="Q312" t="str">
        <f t="shared" si="109"/>
        <v>鱼</v>
      </c>
      <c r="R312" t="s">
        <v>1844</v>
      </c>
      <c r="S312" t="str">
        <f t="shared" si="108"/>
        <v>徨</v>
      </c>
    </row>
    <row r="313" spans="17:19">
      <c r="Q313" t="str">
        <f t="shared" si="109"/>
        <v>巨</v>
      </c>
      <c r="R313" t="s">
        <v>1786</v>
      </c>
      <c r="S313" t="str">
        <f t="shared" ref="S313:S322" si="110">MID($S$1,(ROW()-2)*1+1,1)</f>
        <v>狩</v>
      </c>
    </row>
    <row r="314" spans="17:19">
      <c r="Q314" t="str">
        <f t="shared" si="109"/>
        <v>牙</v>
      </c>
      <c r="R314" t="s">
        <v>1258</v>
      </c>
      <c r="S314" t="str">
        <f t="shared" si="110"/>
        <v>妞</v>
      </c>
    </row>
    <row r="315" spans="17:19">
      <c r="Q315" t="str">
        <f t="shared" ref="Q315:Q324" si="111">MID($Q$1,(ROW()-2)*1+1,1)</f>
        <v>鲨</v>
      </c>
      <c r="R315" t="s">
        <v>2428</v>
      </c>
      <c r="S315" t="str">
        <f t="shared" si="110"/>
        <v>瑙</v>
      </c>
    </row>
    <row r="316" spans="17:19">
      <c r="Q316" t="str">
        <f t="shared" si="111"/>
        <v>吼</v>
      </c>
      <c r="R316" t="s">
        <v>2163</v>
      </c>
      <c r="S316" t="str">
        <f t="shared" si="110"/>
        <v>颚</v>
      </c>
    </row>
    <row r="317" spans="17:19">
      <c r="Q317" t="str">
        <f t="shared" si="111"/>
        <v>吼</v>
      </c>
      <c r="R317" t="s">
        <v>1492</v>
      </c>
      <c r="S317" t="str">
        <f t="shared" si="110"/>
        <v>蜓</v>
      </c>
    </row>
    <row r="318" spans="17:19">
      <c r="Q318" t="str">
        <f t="shared" si="111"/>
        <v>鲸</v>
      </c>
      <c r="R318" t="s">
        <v>1774</v>
      </c>
      <c r="S318" t="str">
        <f t="shared" si="110"/>
        <v>蜻</v>
      </c>
    </row>
    <row r="319" spans="17:19">
      <c r="Q319" t="str">
        <f t="shared" si="111"/>
        <v>吼</v>
      </c>
      <c r="R319" t="s">
        <v>591</v>
      </c>
      <c r="S319" t="str">
        <f t="shared" si="110"/>
        <v>蜥</v>
      </c>
    </row>
    <row r="320" spans="17:19">
      <c r="Q320" t="str">
        <f t="shared" si="111"/>
        <v>鲸</v>
      </c>
      <c r="R320" t="s">
        <v>2434</v>
      </c>
      <c r="S320" t="str">
        <f t="shared" si="110"/>
        <v>蜴</v>
      </c>
    </row>
    <row r="321" spans="17:19">
      <c r="Q321" t="str">
        <f t="shared" si="111"/>
        <v>王</v>
      </c>
      <c r="R321" t="s">
        <v>1920</v>
      </c>
      <c r="S321" t="str">
        <f t="shared" si="110"/>
        <v>蝠</v>
      </c>
    </row>
    <row r="322" spans="17:19">
      <c r="Q322" t="str">
        <f t="shared" si="111"/>
        <v>呆</v>
      </c>
      <c r="R322" t="s">
        <v>1294</v>
      </c>
      <c r="S322" t="str">
        <f t="shared" si="110"/>
        <v>螯</v>
      </c>
    </row>
    <row r="323" spans="17:19">
      <c r="Q323" t="str">
        <f t="shared" si="111"/>
        <v>火</v>
      </c>
      <c r="R323" t="s">
        <v>1354</v>
      </c>
      <c r="S323" t="str">
        <f t="shared" ref="S323:S332" si="112">MID($S$1,(ROW()-2)*1+1,1)</f>
        <v>笠</v>
      </c>
    </row>
    <row r="324" spans="17:19">
      <c r="Q324" t="str">
        <f t="shared" si="111"/>
        <v>驼</v>
      </c>
      <c r="R324" t="s">
        <v>1684</v>
      </c>
      <c r="S324" t="str">
        <f t="shared" si="112"/>
        <v>雳</v>
      </c>
    </row>
    <row r="325" spans="17:19">
      <c r="Q325" t="str">
        <f t="shared" ref="Q325:Q334" si="113">MID($Q$1,(ROW()-2)*1+1,1)</f>
        <v>喷</v>
      </c>
      <c r="R325" t="s">
        <v>2687</v>
      </c>
      <c r="S325" t="str">
        <f t="shared" si="112"/>
        <v>鲨</v>
      </c>
    </row>
    <row r="326" spans="17:19">
      <c r="Q326" t="str">
        <f t="shared" si="113"/>
        <v>火</v>
      </c>
      <c r="R326" t="s">
        <v>1985</v>
      </c>
      <c r="S326" t="str">
        <f t="shared" si="112"/>
        <v>鲶</v>
      </c>
    </row>
    <row r="327" spans="17:19">
      <c r="Q327" t="str">
        <f t="shared" si="113"/>
        <v>驼</v>
      </c>
      <c r="R327" t="s">
        <v>1558</v>
      </c>
      <c r="S327" t="str">
        <f t="shared" si="112"/>
        <v>鳄</v>
      </c>
    </row>
    <row r="328" spans="17:19">
      <c r="Q328" t="str">
        <f t="shared" si="113"/>
        <v>熔</v>
      </c>
      <c r="R328" t="s">
        <v>1569</v>
      </c>
      <c r="S328" t="str">
        <f t="shared" si="112"/>
        <v>鳅</v>
      </c>
    </row>
    <row r="329" spans="17:19">
      <c r="Q329" t="str">
        <f t="shared" si="113"/>
        <v>岩</v>
      </c>
      <c r="R329" t="s">
        <v>2808</v>
      </c>
      <c r="S329" t="str">
        <f t="shared" si="112"/>
        <v>麒</v>
      </c>
    </row>
    <row r="330" spans="17:19">
      <c r="Q330" t="str">
        <f t="shared" si="113"/>
        <v>虫</v>
      </c>
      <c r="R330" t="s">
        <v>808</v>
      </c>
      <c r="S330" t="str">
        <f t="shared" si="112"/>
        <v>麟</v>
      </c>
    </row>
    <row r="331" spans="17:19">
      <c r="Q331" t="str">
        <f t="shared" si="113"/>
        <v>熔</v>
      </c>
      <c r="R331" t="s">
        <v>2494</v>
      </c>
      <c r="S331" t="str">
        <f t="shared" si="112"/>
        <v>鼬</v>
      </c>
    </row>
    <row r="332" spans="17:19">
      <c r="Q332" t="str">
        <f t="shared" si="113"/>
        <v>岩</v>
      </c>
      <c r="S332" t="str">
        <f t="shared" si="112"/>
        <v/>
      </c>
    </row>
    <row r="333" spans="17:19">
      <c r="Q333" t="str">
        <f t="shared" si="113"/>
        <v>蜗</v>
      </c>
      <c r="S333" t="str">
        <f t="shared" ref="S333:S342" si="114">MID($S$1,(ROW()-2)*1+1,1)</f>
        <v/>
      </c>
    </row>
    <row r="334" spans="17:19">
      <c r="Q334" t="str">
        <f t="shared" si="113"/>
        <v>牛</v>
      </c>
      <c r="S334" t="str">
        <f t="shared" si="114"/>
        <v/>
      </c>
    </row>
    <row r="335" spans="17:19">
      <c r="Q335" t="str">
        <f t="shared" ref="Q335:Q344" si="115">MID($Q$1,(ROW()-2)*1+1,1)</f>
        <v>煤</v>
      </c>
      <c r="S335" t="str">
        <f t="shared" si="114"/>
        <v/>
      </c>
    </row>
    <row r="336" spans="17:19">
      <c r="Q336" t="str">
        <f t="shared" si="115"/>
        <v>炭</v>
      </c>
      <c r="S336" t="str">
        <f t="shared" si="114"/>
        <v/>
      </c>
    </row>
    <row r="337" spans="17:19">
      <c r="Q337" t="str">
        <f t="shared" si="115"/>
        <v>龟</v>
      </c>
      <c r="S337" t="str">
        <f t="shared" si="114"/>
        <v/>
      </c>
    </row>
    <row r="338" spans="17:19">
      <c r="Q338" t="str">
        <f t="shared" si="115"/>
        <v>臭</v>
      </c>
      <c r="S338" t="str">
        <f t="shared" si="114"/>
        <v/>
      </c>
    </row>
    <row r="339" spans="17:19">
      <c r="Q339" t="str">
        <f t="shared" si="115"/>
        <v>泥</v>
      </c>
      <c r="S339" t="str">
        <f t="shared" si="114"/>
        <v/>
      </c>
    </row>
    <row r="340" spans="17:19">
      <c r="Q340" t="str">
        <f t="shared" si="115"/>
        <v>臭</v>
      </c>
      <c r="S340" t="str">
        <f t="shared" si="114"/>
        <v/>
      </c>
    </row>
    <row r="341" spans="17:19">
      <c r="Q341" t="str">
        <f t="shared" si="115"/>
        <v>臭</v>
      </c>
      <c r="S341" t="str">
        <f t="shared" si="114"/>
        <v/>
      </c>
    </row>
    <row r="342" spans="17:19">
      <c r="Q342" t="str">
        <f t="shared" si="115"/>
        <v>泥</v>
      </c>
      <c r="S342" t="str">
        <f t="shared" si="114"/>
        <v/>
      </c>
    </row>
    <row r="343" spans="17:19">
      <c r="Q343" t="str">
        <f t="shared" si="115"/>
        <v>瓦</v>
      </c>
      <c r="S343" t="str">
        <f t="shared" ref="S343:S352" si="116">MID($S$1,(ROW()-2)*1+1,1)</f>
        <v/>
      </c>
    </row>
    <row r="344" spans="17:19">
      <c r="Q344" t="str">
        <f t="shared" si="115"/>
        <v>斯</v>
      </c>
      <c r="S344" t="str">
        <f t="shared" si="116"/>
        <v/>
      </c>
    </row>
    <row r="345" spans="17:19">
      <c r="Q345" t="str">
        <f t="shared" ref="Q345:Q359" si="117">MID($Q$1,(ROW()-2)*1+1,1)</f>
        <v>弹</v>
      </c>
      <c r="S345" t="str">
        <f t="shared" si="116"/>
        <v/>
      </c>
    </row>
    <row r="346" spans="17:19">
      <c r="Q346" t="str">
        <f t="shared" si="117"/>
        <v>双</v>
      </c>
      <c r="S346" t="str">
        <f t="shared" si="116"/>
        <v/>
      </c>
    </row>
    <row r="347" spans="17:19">
      <c r="Q347" t="str">
        <f t="shared" si="117"/>
        <v>弹</v>
      </c>
      <c r="S347" t="str">
        <f t="shared" si="116"/>
        <v/>
      </c>
    </row>
    <row r="348" spans="17:19">
      <c r="Q348" t="str">
        <f t="shared" si="117"/>
        <v>瓦</v>
      </c>
      <c r="S348" t="str">
        <f t="shared" si="116"/>
        <v/>
      </c>
    </row>
    <row r="349" spans="17:19">
      <c r="Q349" t="str">
        <f t="shared" si="117"/>
        <v>斯</v>
      </c>
      <c r="S349" t="str">
        <f t="shared" si="116"/>
        <v/>
      </c>
    </row>
    <row r="350" spans="17:19">
      <c r="Q350" t="str">
        <f t="shared" si="117"/>
        <v>跳</v>
      </c>
      <c r="S350" t="str">
        <f t="shared" si="116"/>
        <v/>
      </c>
    </row>
    <row r="351" spans="17:19">
      <c r="Q351" t="str">
        <f t="shared" si="117"/>
        <v>跳</v>
      </c>
      <c r="S351" t="str">
        <f t="shared" si="116"/>
        <v/>
      </c>
    </row>
    <row r="352" spans="17:19">
      <c r="Q352" t="str">
        <f t="shared" si="117"/>
        <v>猪</v>
      </c>
      <c r="S352" t="str">
        <f t="shared" si="116"/>
        <v/>
      </c>
    </row>
    <row r="353" spans="17:19">
      <c r="Q353" t="str">
        <f t="shared" si="117"/>
        <v>噗</v>
      </c>
      <c r="S353" t="str">
        <f t="shared" ref="S353:S362" si="118">MID($S$1,(ROW()-2)*1+1,1)</f>
        <v/>
      </c>
    </row>
    <row r="354" spans="17:19">
      <c r="Q354" t="str">
        <f t="shared" si="117"/>
        <v>噗</v>
      </c>
      <c r="S354" t="str">
        <f t="shared" si="118"/>
        <v/>
      </c>
    </row>
    <row r="355" spans="17:19">
      <c r="Q355" t="str">
        <f t="shared" si="117"/>
        <v>猪</v>
      </c>
      <c r="S355" t="str">
        <f t="shared" si="118"/>
        <v/>
      </c>
    </row>
    <row r="356" spans="17:19">
      <c r="Q356" t="str">
        <f t="shared" si="117"/>
        <v>穿</v>
      </c>
      <c r="S356" t="str">
        <f t="shared" si="118"/>
        <v/>
      </c>
    </row>
    <row r="357" spans="17:19">
      <c r="Q357" t="str">
        <f t="shared" si="117"/>
        <v>山</v>
      </c>
      <c r="S357" t="str">
        <f t="shared" si="118"/>
        <v/>
      </c>
    </row>
    <row r="358" spans="17:19">
      <c r="Q358" t="str">
        <f t="shared" si="117"/>
        <v>鼠</v>
      </c>
      <c r="S358" t="str">
        <f t="shared" si="118"/>
        <v/>
      </c>
    </row>
    <row r="359" spans="17:19">
      <c r="Q359" t="str">
        <f t="shared" si="117"/>
        <v>穿</v>
      </c>
      <c r="S359" t="str">
        <f t="shared" si="118"/>
        <v/>
      </c>
    </row>
    <row r="360" spans="17:19">
      <c r="Q360" t="str">
        <f t="shared" ref="Q360:Q369" si="119">MID($Q$1,(ROW()-2)*1+1,1)</f>
        <v>山</v>
      </c>
      <c r="S360" t="str">
        <f t="shared" si="118"/>
        <v/>
      </c>
    </row>
    <row r="361" spans="17:19">
      <c r="Q361" t="str">
        <f t="shared" si="119"/>
        <v>王</v>
      </c>
      <c r="S361" t="str">
        <f t="shared" si="118"/>
        <v/>
      </c>
    </row>
    <row r="362" spans="17:19">
      <c r="Q362" t="str">
        <f t="shared" si="119"/>
        <v>晃</v>
      </c>
      <c r="S362" t="str">
        <f t="shared" si="118"/>
        <v/>
      </c>
    </row>
    <row r="363" spans="17:19">
      <c r="Q363" t="str">
        <f t="shared" si="119"/>
        <v>晃</v>
      </c>
      <c r="S363" t="str">
        <f t="shared" ref="S363:S372" si="120">MID($S$1,(ROW()-2)*1+1,1)</f>
        <v/>
      </c>
    </row>
    <row r="364" spans="17:19">
      <c r="Q364" t="str">
        <f t="shared" si="119"/>
        <v>斑</v>
      </c>
      <c r="S364" t="str">
        <f t="shared" si="120"/>
        <v/>
      </c>
    </row>
    <row r="365" spans="17:19">
      <c r="Q365" t="str">
        <f t="shared" si="119"/>
        <v>盔</v>
      </c>
      <c r="S365" t="str">
        <f t="shared" si="120"/>
        <v/>
      </c>
    </row>
    <row r="366" spans="17:19">
      <c r="Q366" t="str">
        <f t="shared" si="119"/>
        <v>甲</v>
      </c>
      <c r="S366" t="str">
        <f t="shared" si="120"/>
        <v/>
      </c>
    </row>
    <row r="367" spans="17:19">
      <c r="Q367" t="str">
        <f t="shared" si="119"/>
        <v>鸟</v>
      </c>
      <c r="S367" t="str">
        <f t="shared" si="120"/>
        <v/>
      </c>
    </row>
    <row r="368" spans="17:19">
      <c r="Q368" t="str">
        <f t="shared" si="119"/>
        <v>大</v>
      </c>
      <c r="S368" t="str">
        <f t="shared" si="120"/>
        <v/>
      </c>
    </row>
    <row r="369" spans="17:19">
      <c r="Q369" t="str">
        <f t="shared" si="119"/>
        <v>颚</v>
      </c>
      <c r="S369" t="str">
        <f t="shared" si="120"/>
        <v/>
      </c>
    </row>
    <row r="370" spans="17:19">
      <c r="Q370" t="str">
        <f t="shared" ref="Q370:Q379" si="121">MID($Q$1,(ROW()-2)*1+1,1)</f>
        <v>蚁</v>
      </c>
      <c r="S370" t="str">
        <f t="shared" si="120"/>
        <v/>
      </c>
    </row>
    <row r="371" spans="17:19">
      <c r="Q371" t="str">
        <f t="shared" si="121"/>
        <v>超</v>
      </c>
      <c r="S371" t="str">
        <f t="shared" si="120"/>
        <v/>
      </c>
    </row>
    <row r="372" spans="17:19">
      <c r="Q372" t="str">
        <f t="shared" si="121"/>
        <v>音</v>
      </c>
      <c r="S372" t="str">
        <f t="shared" si="120"/>
        <v/>
      </c>
    </row>
    <row r="373" spans="17:19">
      <c r="Q373" t="str">
        <f t="shared" si="121"/>
        <v>波</v>
      </c>
      <c r="S373" t="str">
        <f t="shared" ref="S373:S382" si="122">MID($S$1,(ROW()-2)*1+1,1)</f>
        <v/>
      </c>
    </row>
    <row r="374" spans="17:19">
      <c r="Q374" t="str">
        <f t="shared" si="121"/>
        <v>幼</v>
      </c>
      <c r="S374" t="str">
        <f t="shared" si="122"/>
        <v/>
      </c>
    </row>
    <row r="375" spans="17:19">
      <c r="Q375" t="str">
        <f t="shared" si="121"/>
        <v>虫</v>
      </c>
      <c r="S375" t="str">
        <f t="shared" si="122"/>
        <v/>
      </c>
    </row>
    <row r="376" spans="17:19">
      <c r="Q376" t="str">
        <f t="shared" si="121"/>
        <v>沙</v>
      </c>
      <c r="S376" t="str">
        <f t="shared" si="122"/>
        <v/>
      </c>
    </row>
    <row r="377" spans="17:19">
      <c r="Q377" t="str">
        <f t="shared" si="121"/>
        <v>漠</v>
      </c>
      <c r="S377" t="str">
        <f t="shared" si="122"/>
        <v/>
      </c>
    </row>
    <row r="378" spans="17:19">
      <c r="Q378" t="str">
        <f t="shared" si="121"/>
        <v>蜻</v>
      </c>
      <c r="S378" t="str">
        <f t="shared" si="122"/>
        <v/>
      </c>
    </row>
    <row r="379" spans="17:19">
      <c r="Q379" t="str">
        <f t="shared" si="121"/>
        <v>蜓</v>
      </c>
      <c r="S379" t="str">
        <f t="shared" si="122"/>
        <v/>
      </c>
    </row>
    <row r="380" spans="17:19">
      <c r="Q380" t="str">
        <f t="shared" ref="Q380:Q389" si="123">MID($Q$1,(ROW()-2)*1+1,1)</f>
        <v>刺</v>
      </c>
      <c r="S380" t="str">
        <f t="shared" si="122"/>
        <v/>
      </c>
    </row>
    <row r="381" spans="17:19">
      <c r="Q381" t="str">
        <f t="shared" si="123"/>
        <v>球</v>
      </c>
      <c r="S381" t="str">
        <f t="shared" si="122"/>
        <v/>
      </c>
    </row>
    <row r="382" spans="17:19">
      <c r="Q382" t="str">
        <f t="shared" si="123"/>
        <v>仙</v>
      </c>
      <c r="S382" t="str">
        <f t="shared" si="122"/>
        <v/>
      </c>
    </row>
    <row r="383" spans="17:19">
      <c r="Q383" t="str">
        <f t="shared" si="123"/>
        <v>人</v>
      </c>
      <c r="S383" t="str">
        <f t="shared" ref="S383:S392" si="124">MID($S$1,(ROW()-2)*1+1,1)</f>
        <v/>
      </c>
    </row>
    <row r="384" spans="17:19">
      <c r="Q384" t="str">
        <f t="shared" si="123"/>
        <v>掌</v>
      </c>
      <c r="S384" t="str">
        <f t="shared" si="124"/>
        <v/>
      </c>
    </row>
    <row r="385" spans="17:19">
      <c r="Q385" t="str">
        <f t="shared" si="123"/>
        <v>梦</v>
      </c>
      <c r="S385" t="str">
        <f t="shared" si="124"/>
        <v/>
      </c>
    </row>
    <row r="386" spans="17:19">
      <c r="Q386" t="str">
        <f t="shared" si="123"/>
        <v>歌</v>
      </c>
      <c r="S386" t="str">
        <f t="shared" si="124"/>
        <v/>
      </c>
    </row>
    <row r="387" spans="17:19">
      <c r="Q387" t="str">
        <f t="shared" si="123"/>
        <v>仙</v>
      </c>
      <c r="S387" t="str">
        <f t="shared" si="124"/>
        <v/>
      </c>
    </row>
    <row r="388" spans="17:19">
      <c r="Q388" t="str">
        <f t="shared" si="123"/>
        <v>人</v>
      </c>
      <c r="S388" t="str">
        <f t="shared" si="124"/>
        <v/>
      </c>
    </row>
    <row r="389" spans="17:19">
      <c r="Q389" t="str">
        <f t="shared" si="123"/>
        <v>掌</v>
      </c>
      <c r="S389" t="str">
        <f t="shared" si="124"/>
        <v/>
      </c>
    </row>
    <row r="390" spans="17:19">
      <c r="Q390" t="str">
        <f t="shared" ref="Q390:Q399" si="125">MID($Q$1,(ROW()-2)*1+1,1)</f>
        <v>青</v>
      </c>
      <c r="S390" t="str">
        <f t="shared" si="124"/>
        <v/>
      </c>
    </row>
    <row r="391" spans="17:19">
      <c r="Q391" t="str">
        <f t="shared" si="125"/>
        <v>绵</v>
      </c>
      <c r="S391" t="str">
        <f t="shared" si="124"/>
        <v/>
      </c>
    </row>
    <row r="392" spans="17:19">
      <c r="Q392" t="str">
        <f t="shared" si="125"/>
        <v>鸟</v>
      </c>
      <c r="S392" t="str">
        <f t="shared" si="124"/>
        <v/>
      </c>
    </row>
    <row r="393" spans="17:19">
      <c r="Q393" t="str">
        <f t="shared" si="125"/>
        <v>七</v>
      </c>
      <c r="S393" t="str">
        <f t="shared" ref="S393:S402" si="126">MID($S$1,(ROW()-2)*1+1,1)</f>
        <v/>
      </c>
    </row>
    <row r="394" spans="17:19">
      <c r="Q394" t="str">
        <f t="shared" si="125"/>
        <v>夕</v>
      </c>
      <c r="S394" t="str">
        <f t="shared" si="126"/>
        <v/>
      </c>
    </row>
    <row r="395" spans="17:19">
      <c r="Q395" t="str">
        <f t="shared" si="125"/>
        <v>青</v>
      </c>
      <c r="S395" t="str">
        <f t="shared" si="126"/>
        <v/>
      </c>
    </row>
    <row r="396" spans="17:19">
      <c r="Q396" t="str">
        <f t="shared" si="125"/>
        <v>鸟</v>
      </c>
      <c r="S396" t="str">
        <f t="shared" si="126"/>
        <v/>
      </c>
    </row>
    <row r="397" spans="17:19">
      <c r="Q397" t="str">
        <f t="shared" si="125"/>
        <v>猫</v>
      </c>
      <c r="S397" t="str">
        <f t="shared" si="126"/>
        <v/>
      </c>
    </row>
    <row r="398" spans="17:19">
      <c r="Q398" t="str">
        <f t="shared" si="125"/>
        <v>鼬</v>
      </c>
      <c r="S398" t="str">
        <f t="shared" si="126"/>
        <v/>
      </c>
    </row>
    <row r="399" spans="17:19">
      <c r="Q399" t="str">
        <f t="shared" si="125"/>
        <v>斩</v>
      </c>
      <c r="S399" t="str">
        <f t="shared" si="126"/>
        <v/>
      </c>
    </row>
    <row r="400" spans="17:19">
      <c r="Q400" t="str">
        <f t="shared" ref="Q400:Q409" si="127">MID($Q$1,(ROW()-2)*1+1,1)</f>
        <v>饭</v>
      </c>
      <c r="S400" t="str">
        <f t="shared" si="126"/>
        <v/>
      </c>
    </row>
    <row r="401" spans="17:19">
      <c r="Q401" t="str">
        <f t="shared" si="127"/>
        <v>匙</v>
      </c>
      <c r="S401" t="str">
        <f t="shared" si="126"/>
        <v/>
      </c>
    </row>
    <row r="402" spans="17:19">
      <c r="Q402" t="str">
        <f t="shared" si="127"/>
        <v>蛇</v>
      </c>
      <c r="S402" t="str">
        <f t="shared" si="126"/>
        <v/>
      </c>
    </row>
    <row r="403" spans="17:19">
      <c r="Q403" t="str">
        <f t="shared" si="127"/>
        <v>月</v>
      </c>
      <c r="S403" t="str">
        <f t="shared" ref="S403:S412" si="128">MID($S$1,(ROW()-2)*1+1,1)</f>
        <v/>
      </c>
    </row>
    <row r="404" spans="17:19">
      <c r="Q404" t="str">
        <f t="shared" si="127"/>
        <v>石</v>
      </c>
      <c r="S404" t="str">
        <f t="shared" si="128"/>
        <v/>
      </c>
    </row>
    <row r="405" spans="17:19">
      <c r="Q405" t="str">
        <f t="shared" si="127"/>
        <v>太</v>
      </c>
      <c r="S405" t="str">
        <f t="shared" si="128"/>
        <v/>
      </c>
    </row>
    <row r="406" spans="17:19">
      <c r="Q406" t="str">
        <f t="shared" si="127"/>
        <v>阳</v>
      </c>
      <c r="S406" t="str">
        <f t="shared" si="128"/>
        <v/>
      </c>
    </row>
    <row r="407" spans="17:19">
      <c r="Q407" t="str">
        <f t="shared" si="127"/>
        <v>岩</v>
      </c>
      <c r="S407" t="str">
        <f t="shared" si="128"/>
        <v/>
      </c>
    </row>
    <row r="408" spans="17:19">
      <c r="Q408" t="str">
        <f t="shared" si="127"/>
        <v>泥</v>
      </c>
      <c r="S408" t="str">
        <f t="shared" si="128"/>
        <v/>
      </c>
    </row>
    <row r="409" spans="17:19">
      <c r="Q409" t="str">
        <f t="shared" si="127"/>
        <v>泥</v>
      </c>
      <c r="S409" t="str">
        <f t="shared" si="128"/>
        <v/>
      </c>
    </row>
    <row r="410" spans="17:19">
      <c r="Q410" t="str">
        <f t="shared" ref="Q410:Q419" si="129">MID($Q$1,(ROW()-2)*1+1,1)</f>
        <v>鳅</v>
      </c>
      <c r="S410" t="str">
        <f t="shared" si="128"/>
        <v/>
      </c>
    </row>
    <row r="411" spans="17:19">
      <c r="Q411" t="str">
        <f t="shared" si="129"/>
        <v>鲶</v>
      </c>
      <c r="S411" t="str">
        <f t="shared" si="128"/>
        <v/>
      </c>
    </row>
    <row r="412" spans="17:19">
      <c r="Q412" t="str">
        <f t="shared" si="129"/>
        <v>鱼</v>
      </c>
      <c r="S412" t="str">
        <f t="shared" si="128"/>
        <v/>
      </c>
    </row>
    <row r="413" spans="17:19">
      <c r="Q413" t="str">
        <f t="shared" si="129"/>
        <v>王</v>
      </c>
      <c r="S413" t="str">
        <f t="shared" ref="S413:S422" si="130">MID($S$1,(ROW()-2)*1+1,1)</f>
        <v/>
      </c>
    </row>
    <row r="414" spans="17:19">
      <c r="Q414" t="str">
        <f t="shared" si="129"/>
        <v>龙</v>
      </c>
      <c r="S414" t="str">
        <f t="shared" si="130"/>
        <v/>
      </c>
    </row>
    <row r="415" spans="17:19">
      <c r="Q415" t="str">
        <f t="shared" si="129"/>
        <v>虾</v>
      </c>
      <c r="S415" t="str">
        <f t="shared" si="130"/>
        <v/>
      </c>
    </row>
    <row r="416" spans="17:19">
      <c r="Q416" t="str">
        <f t="shared" si="129"/>
        <v>小</v>
      </c>
      <c r="S416" t="str">
        <f t="shared" si="130"/>
        <v/>
      </c>
    </row>
    <row r="417" spans="17:19">
      <c r="Q417" t="str">
        <f t="shared" si="129"/>
        <v>兵</v>
      </c>
      <c r="S417" t="str">
        <f t="shared" si="130"/>
        <v/>
      </c>
    </row>
    <row r="418" spans="17:19">
      <c r="Q418" t="str">
        <f t="shared" si="129"/>
        <v>铁</v>
      </c>
      <c r="S418" t="str">
        <f t="shared" si="130"/>
        <v/>
      </c>
    </row>
    <row r="419" spans="17:19">
      <c r="Q419" t="str">
        <f t="shared" si="129"/>
        <v>螯</v>
      </c>
      <c r="S419" t="str">
        <f t="shared" si="130"/>
        <v/>
      </c>
    </row>
    <row r="420" spans="17:19">
      <c r="Q420" t="str">
        <f t="shared" ref="Q420:Q429" si="131">MID($Q$1,(ROW()-2)*1+1,1)</f>
        <v>龙</v>
      </c>
      <c r="S420" t="str">
        <f t="shared" si="130"/>
        <v/>
      </c>
    </row>
    <row r="421" spans="17:19">
      <c r="Q421" t="str">
        <f t="shared" si="131"/>
        <v>虾</v>
      </c>
      <c r="S421" t="str">
        <f t="shared" si="130"/>
        <v/>
      </c>
    </row>
    <row r="422" spans="17:19">
      <c r="Q422" t="str">
        <f t="shared" si="131"/>
        <v>天</v>
      </c>
      <c r="S422" t="str">
        <f t="shared" si="130"/>
        <v/>
      </c>
    </row>
    <row r="423" spans="17:19">
      <c r="Q423" t="str">
        <f t="shared" si="131"/>
        <v>秤</v>
      </c>
      <c r="S423" t="str">
        <f t="shared" ref="S423:S432" si="132">MID($S$1,(ROW()-2)*1+1,1)</f>
        <v/>
      </c>
    </row>
    <row r="424" spans="17:19">
      <c r="Q424" t="str">
        <f t="shared" si="131"/>
        <v>偶</v>
      </c>
      <c r="S424" t="str">
        <f t="shared" si="132"/>
        <v/>
      </c>
    </row>
    <row r="425" spans="17:19">
      <c r="Q425" t="str">
        <f t="shared" si="131"/>
        <v>念</v>
      </c>
      <c r="S425" t="str">
        <f t="shared" si="132"/>
        <v/>
      </c>
    </row>
    <row r="426" spans="17:19">
      <c r="Q426" t="str">
        <f t="shared" si="131"/>
        <v>力</v>
      </c>
      <c r="S426" t="str">
        <f t="shared" si="132"/>
        <v/>
      </c>
    </row>
    <row r="427" spans="17:19">
      <c r="Q427" t="str">
        <f t="shared" si="131"/>
        <v>土</v>
      </c>
      <c r="S427" t="str">
        <f t="shared" si="132"/>
        <v/>
      </c>
    </row>
    <row r="428" spans="17:19">
      <c r="Q428" t="str">
        <f t="shared" si="131"/>
        <v>偶</v>
      </c>
      <c r="S428" t="str">
        <f t="shared" si="132"/>
        <v/>
      </c>
    </row>
    <row r="429" spans="17:19">
      <c r="Q429" t="str">
        <f t="shared" si="131"/>
        <v>触</v>
      </c>
      <c r="S429" t="str">
        <f t="shared" si="132"/>
        <v/>
      </c>
    </row>
    <row r="430" spans="17:19">
      <c r="Q430" t="str">
        <f t="shared" ref="Q430:Q439" si="133">MID($Q$1,(ROW()-2)*1+1,1)</f>
        <v>手</v>
      </c>
      <c r="S430" t="str">
        <f t="shared" si="132"/>
        <v/>
      </c>
    </row>
    <row r="431" spans="17:19">
      <c r="Q431" t="str">
        <f t="shared" si="133"/>
        <v>百</v>
      </c>
      <c r="S431" t="str">
        <f t="shared" si="132"/>
        <v/>
      </c>
    </row>
    <row r="432" spans="17:19">
      <c r="Q432" t="str">
        <f t="shared" si="133"/>
        <v>合</v>
      </c>
      <c r="S432" t="str">
        <f t="shared" si="132"/>
        <v/>
      </c>
    </row>
    <row r="433" spans="17:19">
      <c r="Q433" t="str">
        <f t="shared" si="133"/>
        <v>摇</v>
      </c>
      <c r="S433" t="str">
        <f t="shared" ref="S433:S442" si="134">MID($S$1,(ROW()-2)*1+1,1)</f>
        <v/>
      </c>
    </row>
    <row r="434" spans="17:19">
      <c r="Q434" t="str">
        <f t="shared" si="133"/>
        <v>篮</v>
      </c>
      <c r="S434" t="str">
        <f t="shared" si="134"/>
        <v/>
      </c>
    </row>
    <row r="435" spans="17:19">
      <c r="Q435" t="str">
        <f t="shared" si="133"/>
        <v>百</v>
      </c>
      <c r="S435" t="str">
        <f t="shared" si="134"/>
        <v/>
      </c>
    </row>
    <row r="436" spans="17:19">
      <c r="Q436" t="str">
        <f t="shared" si="133"/>
        <v>合</v>
      </c>
      <c r="S436" t="str">
        <f t="shared" si="134"/>
        <v/>
      </c>
    </row>
    <row r="437" spans="17:19">
      <c r="Q437" t="str">
        <f t="shared" si="133"/>
        <v>太</v>
      </c>
      <c r="S437" t="str">
        <f t="shared" si="134"/>
        <v/>
      </c>
    </row>
    <row r="438" spans="17:19">
      <c r="Q438" t="str">
        <f t="shared" si="133"/>
        <v>古</v>
      </c>
      <c r="S438" t="str">
        <f t="shared" si="134"/>
        <v/>
      </c>
    </row>
    <row r="439" spans="17:19">
      <c r="Q439" t="str">
        <f t="shared" si="133"/>
        <v>羽</v>
      </c>
      <c r="S439" t="str">
        <f t="shared" si="134"/>
        <v/>
      </c>
    </row>
    <row r="440" spans="17:19">
      <c r="Q440" t="str">
        <f t="shared" ref="Q440:Q449" si="135">MID($Q$1,(ROW()-2)*1+1,1)</f>
        <v>虫</v>
      </c>
      <c r="S440" t="str">
        <f t="shared" si="134"/>
        <v/>
      </c>
    </row>
    <row r="441" spans="17:19">
      <c r="Q441" t="str">
        <f t="shared" si="135"/>
        <v>太</v>
      </c>
      <c r="S441" t="str">
        <f t="shared" si="134"/>
        <v/>
      </c>
    </row>
    <row r="442" spans="17:19">
      <c r="Q442" t="str">
        <f t="shared" si="135"/>
        <v>古</v>
      </c>
      <c r="S442" t="str">
        <f t="shared" si="134"/>
        <v/>
      </c>
    </row>
    <row r="443" spans="17:19">
      <c r="Q443" t="str">
        <f t="shared" si="135"/>
        <v>盔</v>
      </c>
      <c r="S443" t="str">
        <f t="shared" ref="S443:S452" si="136">MID($S$1,(ROW()-2)*1+1,1)</f>
        <v/>
      </c>
    </row>
    <row r="444" spans="17:19">
      <c r="Q444" t="str">
        <f t="shared" si="135"/>
        <v>甲</v>
      </c>
      <c r="S444" t="str">
        <f t="shared" si="136"/>
        <v/>
      </c>
    </row>
    <row r="445" spans="17:19">
      <c r="Q445" t="str">
        <f t="shared" si="135"/>
        <v>宝</v>
      </c>
      <c r="S445" t="str">
        <f t="shared" si="136"/>
        <v/>
      </c>
    </row>
    <row r="446" spans="17:19">
      <c r="Q446" t="str">
        <f t="shared" si="135"/>
        <v>宝</v>
      </c>
      <c r="S446" t="str">
        <f t="shared" si="136"/>
        <v/>
      </c>
    </row>
    <row r="447" spans="17:19">
      <c r="Q447" t="str">
        <f t="shared" si="135"/>
        <v>丁</v>
      </c>
      <c r="S447" t="str">
        <f t="shared" si="136"/>
        <v/>
      </c>
    </row>
    <row r="448" spans="17:19">
      <c r="Q448" t="str">
        <f t="shared" si="135"/>
        <v>胖</v>
      </c>
      <c r="S448" t="str">
        <f t="shared" si="136"/>
        <v/>
      </c>
    </row>
    <row r="449" spans="17:19">
      <c r="Q449" t="str">
        <f t="shared" si="135"/>
        <v>丁</v>
      </c>
      <c r="S449" t="str">
        <f t="shared" si="136"/>
        <v/>
      </c>
    </row>
    <row r="450" spans="17:19">
      <c r="Q450" t="str">
        <f t="shared" ref="Q450:Q459" si="137">MID($Q$1,(ROW()-2)*1+1,1)</f>
        <v>胖</v>
      </c>
      <c r="S450" t="str">
        <f t="shared" si="136"/>
        <v/>
      </c>
    </row>
    <row r="451" spans="17:19">
      <c r="Q451" t="str">
        <f t="shared" si="137"/>
        <v>可</v>
      </c>
      <c r="S451" t="str">
        <f t="shared" si="136"/>
        <v/>
      </c>
    </row>
    <row r="452" spans="17:19">
      <c r="Q452" t="str">
        <f t="shared" si="137"/>
        <v>丁</v>
      </c>
      <c r="S452" t="str">
        <f t="shared" si="136"/>
        <v/>
      </c>
    </row>
    <row r="453" spans="17:19">
      <c r="Q453" t="str">
        <f t="shared" si="137"/>
        <v>丑</v>
      </c>
      <c r="S453" t="str">
        <f t="shared" ref="S453:S462" si="138">MID($S$1,(ROW()-2)*1+1,1)</f>
        <v/>
      </c>
    </row>
    <row r="454" spans="17:19">
      <c r="Q454" t="str">
        <f t="shared" si="137"/>
        <v>丑</v>
      </c>
      <c r="S454" t="str">
        <f t="shared" si="138"/>
        <v/>
      </c>
    </row>
    <row r="455" spans="17:19">
      <c r="Q455" t="str">
        <f t="shared" si="137"/>
        <v>鱼</v>
      </c>
      <c r="S455" t="str">
        <f t="shared" si="138"/>
        <v/>
      </c>
    </row>
    <row r="456" spans="17:19">
      <c r="Q456" t="str">
        <f t="shared" si="137"/>
        <v>美</v>
      </c>
      <c r="S456" t="str">
        <f t="shared" si="138"/>
        <v/>
      </c>
    </row>
    <row r="457" spans="17:19">
      <c r="Q457" t="str">
        <f t="shared" si="137"/>
        <v>纳</v>
      </c>
      <c r="S457" t="str">
        <f t="shared" si="138"/>
        <v/>
      </c>
    </row>
    <row r="458" spans="17:19">
      <c r="Q458" t="str">
        <f t="shared" si="137"/>
        <v>斯</v>
      </c>
      <c r="S458" t="str">
        <f t="shared" si="138"/>
        <v/>
      </c>
    </row>
    <row r="459" spans="17:19">
      <c r="Q459" t="str">
        <f t="shared" si="137"/>
        <v>飘</v>
      </c>
      <c r="S459" t="str">
        <f t="shared" si="138"/>
        <v/>
      </c>
    </row>
    <row r="460" spans="17:19">
      <c r="Q460" t="str">
        <f t="shared" ref="Q460:Q469" si="139">MID($Q$1,(ROW()-2)*1+1,1)</f>
        <v>浮</v>
      </c>
      <c r="S460" t="str">
        <f t="shared" si="138"/>
        <v/>
      </c>
    </row>
    <row r="461" spans="17:19">
      <c r="Q461" t="str">
        <f t="shared" si="139"/>
        <v>泡</v>
      </c>
      <c r="S461" t="str">
        <f t="shared" si="138"/>
        <v/>
      </c>
    </row>
    <row r="462" spans="17:19">
      <c r="Q462" t="str">
        <f t="shared" si="139"/>
        <v>泡</v>
      </c>
      <c r="S462" t="str">
        <f t="shared" si="138"/>
        <v/>
      </c>
    </row>
    <row r="463" spans="17:19">
      <c r="Q463" t="str">
        <f t="shared" si="139"/>
        <v>海</v>
      </c>
      <c r="S463" t="str">
        <f t="shared" ref="S463:S472" si="140">MID($S$1,(ROW()-2)*1+1,1)</f>
        <v/>
      </c>
    </row>
    <row r="464" spans="17:19">
      <c r="Q464" t="str">
        <f t="shared" si="139"/>
        <v>星</v>
      </c>
      <c r="S464" t="str">
        <f t="shared" si="140"/>
        <v/>
      </c>
    </row>
    <row r="465" spans="17:19">
      <c r="Q465" t="str">
        <f t="shared" si="139"/>
        <v>星</v>
      </c>
      <c r="S465" t="str">
        <f t="shared" si="140"/>
        <v/>
      </c>
    </row>
    <row r="466" spans="17:19">
      <c r="Q466" t="str">
        <f t="shared" si="139"/>
        <v>宝</v>
      </c>
      <c r="S466" t="str">
        <f t="shared" si="140"/>
        <v/>
      </c>
    </row>
    <row r="467" spans="17:19">
      <c r="Q467" t="str">
        <f t="shared" si="139"/>
        <v>石</v>
      </c>
      <c r="S467" t="str">
        <f t="shared" si="140"/>
        <v/>
      </c>
    </row>
    <row r="468" spans="17:19">
      <c r="Q468" t="str">
        <f t="shared" si="139"/>
        <v>海</v>
      </c>
      <c r="S468" t="str">
        <f t="shared" si="140"/>
        <v/>
      </c>
    </row>
    <row r="469" spans="17:19">
      <c r="Q469" t="str">
        <f t="shared" si="139"/>
        <v>星</v>
      </c>
      <c r="S469" t="str">
        <f t="shared" si="140"/>
        <v/>
      </c>
    </row>
    <row r="470" spans="17:19">
      <c r="Q470" t="str">
        <f t="shared" ref="Q470:Q479" si="141">MID($Q$1,(ROW()-2)*1+1,1)</f>
        <v>变</v>
      </c>
      <c r="S470" t="str">
        <f t="shared" si="140"/>
        <v/>
      </c>
    </row>
    <row r="471" spans="17:19">
      <c r="Q471" t="str">
        <f t="shared" si="141"/>
        <v>隐</v>
      </c>
      <c r="S471" t="str">
        <f t="shared" si="140"/>
        <v/>
      </c>
    </row>
    <row r="472" spans="17:19">
      <c r="Q472" t="str">
        <f t="shared" si="141"/>
        <v>龙</v>
      </c>
      <c r="S472" t="str">
        <f t="shared" si="140"/>
        <v/>
      </c>
    </row>
    <row r="473" spans="17:19">
      <c r="Q473" t="str">
        <f t="shared" si="141"/>
        <v>怨</v>
      </c>
      <c r="S473" t="str">
        <f t="shared" ref="S473:S482" si="142">MID($S$1,(ROW()-2)*1+1,1)</f>
        <v/>
      </c>
    </row>
    <row r="474" spans="17:19">
      <c r="Q474" t="str">
        <f t="shared" si="141"/>
        <v>影</v>
      </c>
      <c r="S474" t="str">
        <f t="shared" si="142"/>
        <v/>
      </c>
    </row>
    <row r="475" spans="17:19">
      <c r="Q475" t="str">
        <f t="shared" si="141"/>
        <v>娃</v>
      </c>
      <c r="S475" t="str">
        <f t="shared" si="142"/>
        <v/>
      </c>
    </row>
    <row r="476" spans="17:19">
      <c r="Q476" t="str">
        <f t="shared" si="141"/>
        <v>娃</v>
      </c>
      <c r="S476" t="str">
        <f t="shared" si="142"/>
        <v/>
      </c>
    </row>
    <row r="477" spans="17:19">
      <c r="Q477" t="str">
        <f t="shared" si="141"/>
        <v>诅</v>
      </c>
      <c r="S477" t="str">
        <f t="shared" si="142"/>
        <v/>
      </c>
    </row>
    <row r="478" spans="17:19">
      <c r="Q478" t="str">
        <f t="shared" si="141"/>
        <v>咒</v>
      </c>
      <c r="S478" t="str">
        <f t="shared" si="142"/>
        <v/>
      </c>
    </row>
    <row r="479" spans="17:19">
      <c r="Q479" t="str">
        <f t="shared" si="141"/>
        <v>娃</v>
      </c>
      <c r="S479" t="str">
        <f t="shared" si="142"/>
        <v/>
      </c>
    </row>
    <row r="480" spans="17:19">
      <c r="Q480" t="str">
        <f t="shared" ref="Q480:Q489" si="143">MID($Q$1,(ROW()-2)*1+1,1)</f>
        <v>娃</v>
      </c>
      <c r="S480" t="str">
        <f t="shared" si="142"/>
        <v/>
      </c>
    </row>
    <row r="481" spans="17:19">
      <c r="Q481" t="str">
        <f t="shared" si="143"/>
        <v>夜</v>
      </c>
      <c r="S481" t="str">
        <f t="shared" si="142"/>
        <v/>
      </c>
    </row>
    <row r="482" spans="17:19">
      <c r="Q482" t="str">
        <f t="shared" si="143"/>
        <v>巡</v>
      </c>
      <c r="S482" t="str">
        <f t="shared" si="142"/>
        <v/>
      </c>
    </row>
    <row r="483" spans="17:19">
      <c r="Q483" t="str">
        <f t="shared" si="143"/>
        <v>灵</v>
      </c>
      <c r="S483" t="str">
        <f t="shared" ref="S483:S492" si="144">MID($S$1,(ROW()-2)*1+1,1)</f>
        <v/>
      </c>
    </row>
    <row r="484" spans="17:19">
      <c r="Q484" t="str">
        <f t="shared" si="143"/>
        <v>彷</v>
      </c>
      <c r="S484" t="str">
        <f t="shared" si="144"/>
        <v/>
      </c>
    </row>
    <row r="485" spans="17:19">
      <c r="Q485" t="str">
        <f t="shared" si="143"/>
        <v>徨</v>
      </c>
      <c r="S485" t="str">
        <f t="shared" si="144"/>
        <v/>
      </c>
    </row>
    <row r="486" spans="17:19">
      <c r="Q486" t="str">
        <f t="shared" si="143"/>
        <v>夜</v>
      </c>
      <c r="S486" t="str">
        <f t="shared" si="144"/>
        <v/>
      </c>
    </row>
    <row r="487" spans="17:19">
      <c r="Q487" t="str">
        <f t="shared" si="143"/>
        <v>灵</v>
      </c>
      <c r="S487" t="str">
        <f t="shared" si="144"/>
        <v/>
      </c>
    </row>
    <row r="488" spans="17:19">
      <c r="Q488" t="str">
        <f t="shared" si="143"/>
        <v>热</v>
      </c>
      <c r="S488" t="str">
        <f t="shared" si="144"/>
        <v/>
      </c>
    </row>
    <row r="489" spans="17:19">
      <c r="Q489" t="str">
        <f t="shared" si="143"/>
        <v>带</v>
      </c>
      <c r="S489" t="str">
        <f t="shared" si="144"/>
        <v/>
      </c>
    </row>
    <row r="490" spans="17:19">
      <c r="Q490" t="str">
        <f t="shared" ref="Q490:Q499" si="145">MID($Q$1,(ROW()-2)*1+1,1)</f>
        <v>龙</v>
      </c>
      <c r="S490" t="str">
        <f t="shared" si="144"/>
        <v/>
      </c>
    </row>
    <row r="491" spans="17:19">
      <c r="Q491" t="str">
        <f t="shared" si="145"/>
        <v>风</v>
      </c>
      <c r="S491" t="str">
        <f t="shared" si="144"/>
        <v/>
      </c>
    </row>
    <row r="492" spans="17:19">
      <c r="Q492" t="str">
        <f t="shared" si="145"/>
        <v>铃</v>
      </c>
      <c r="S492" t="str">
        <f t="shared" si="144"/>
        <v/>
      </c>
    </row>
    <row r="493" spans="17:19">
      <c r="Q493" t="str">
        <f t="shared" si="145"/>
        <v>铃</v>
      </c>
      <c r="S493" t="str">
        <f t="shared" ref="S493:S502" si="146">MID($S$1,(ROW()-2)*1+1,1)</f>
        <v/>
      </c>
    </row>
    <row r="494" spans="17:19">
      <c r="Q494" t="str">
        <f t="shared" si="145"/>
        <v>阿</v>
      </c>
      <c r="S494" t="str">
        <f t="shared" si="146"/>
        <v/>
      </c>
    </row>
    <row r="495" spans="17:19">
      <c r="Q495" t="str">
        <f t="shared" si="145"/>
        <v>勃</v>
      </c>
      <c r="S495" t="str">
        <f t="shared" si="146"/>
        <v/>
      </c>
    </row>
    <row r="496" spans="17:19">
      <c r="Q496" t="str">
        <f t="shared" si="145"/>
        <v>梭</v>
      </c>
      <c r="S496" t="str">
        <f t="shared" si="146"/>
        <v/>
      </c>
    </row>
    <row r="497" spans="17:19">
      <c r="Q497" t="str">
        <f t="shared" si="145"/>
        <v>鲁</v>
      </c>
      <c r="S497" t="str">
        <f t="shared" si="146"/>
        <v/>
      </c>
    </row>
    <row r="498" spans="17:19">
      <c r="Q498" t="str">
        <f t="shared" si="145"/>
        <v>六</v>
      </c>
      <c r="S498" t="str">
        <f t="shared" si="146"/>
        <v/>
      </c>
    </row>
    <row r="499" spans="17:19">
      <c r="Q499" t="str">
        <f t="shared" si="145"/>
        <v>尾</v>
      </c>
      <c r="S499" t="str">
        <f t="shared" si="146"/>
        <v/>
      </c>
    </row>
    <row r="500" spans="17:19">
      <c r="Q500" t="str">
        <f t="shared" ref="Q500:Q509" si="147">MID($Q$1,(ROW()-2)*1+1,1)</f>
        <v>九</v>
      </c>
      <c r="S500" t="str">
        <f t="shared" si="146"/>
        <v/>
      </c>
    </row>
    <row r="501" spans="17:19">
      <c r="Q501" t="str">
        <f t="shared" si="147"/>
        <v>尾</v>
      </c>
      <c r="S501" t="str">
        <f t="shared" si="146"/>
        <v/>
      </c>
    </row>
    <row r="502" spans="17:19">
      <c r="Q502" t="str">
        <f t="shared" si="147"/>
        <v>皮</v>
      </c>
      <c r="S502" t="str">
        <f t="shared" si="146"/>
        <v/>
      </c>
    </row>
    <row r="503" spans="17:19">
      <c r="Q503" t="str">
        <f t="shared" si="147"/>
        <v>丘</v>
      </c>
      <c r="S503" t="str">
        <f t="shared" ref="S503:S512" si="148">MID($S$1,(ROW()-2)*1+1,1)</f>
        <v/>
      </c>
    </row>
    <row r="504" spans="17:19">
      <c r="Q504" t="str">
        <f t="shared" si="147"/>
        <v>皮</v>
      </c>
      <c r="S504" t="str">
        <f t="shared" si="148"/>
        <v/>
      </c>
    </row>
    <row r="505" spans="17:19">
      <c r="Q505" t="str">
        <f t="shared" si="147"/>
        <v>卡</v>
      </c>
      <c r="S505" t="str">
        <f t="shared" si="148"/>
        <v/>
      </c>
    </row>
    <row r="506" spans="17:19">
      <c r="Q506" t="str">
        <f t="shared" si="147"/>
        <v>丘</v>
      </c>
      <c r="S506" t="str">
        <f t="shared" si="148"/>
        <v/>
      </c>
    </row>
    <row r="507" spans="17:19">
      <c r="Q507" t="str">
        <f t="shared" si="147"/>
        <v>雷</v>
      </c>
      <c r="S507" t="str">
        <f t="shared" si="148"/>
        <v/>
      </c>
    </row>
    <row r="508" spans="17:19">
      <c r="Q508" t="str">
        <f t="shared" si="147"/>
        <v>丘</v>
      </c>
      <c r="S508" t="str">
        <f t="shared" si="148"/>
        <v/>
      </c>
    </row>
    <row r="509" spans="17:19">
      <c r="Q509" t="str">
        <f t="shared" si="147"/>
        <v>可</v>
      </c>
      <c r="S509" t="str">
        <f t="shared" si="148"/>
        <v/>
      </c>
    </row>
    <row r="510" spans="17:19">
      <c r="Q510" t="str">
        <f t="shared" ref="Q510:Q519" si="149">MID($Q$1,(ROW()-2)*1+1,1)</f>
        <v>达</v>
      </c>
      <c r="S510" t="str">
        <f t="shared" si="148"/>
        <v/>
      </c>
    </row>
    <row r="511" spans="17:19">
      <c r="Q511" t="str">
        <f t="shared" si="149"/>
        <v>鸭</v>
      </c>
      <c r="S511" t="str">
        <f t="shared" si="148"/>
        <v/>
      </c>
    </row>
    <row r="512" spans="17:19">
      <c r="Q512" t="str">
        <f t="shared" si="149"/>
        <v>哥</v>
      </c>
      <c r="S512" t="str">
        <f t="shared" si="148"/>
        <v/>
      </c>
    </row>
    <row r="513" spans="17:19">
      <c r="Q513" t="str">
        <f t="shared" si="149"/>
        <v>达</v>
      </c>
      <c r="S513" t="str">
        <f t="shared" ref="S513:S522" si="150">MID($S$1,(ROW()-2)*1+1,1)</f>
        <v/>
      </c>
    </row>
    <row r="514" spans="17:19">
      <c r="Q514" t="str">
        <f t="shared" si="149"/>
        <v>鸭</v>
      </c>
      <c r="S514" t="str">
        <f t="shared" si="150"/>
        <v/>
      </c>
    </row>
    <row r="515" spans="17:19">
      <c r="Q515" t="str">
        <f t="shared" si="149"/>
        <v>小</v>
      </c>
      <c r="S515" t="str">
        <f t="shared" si="150"/>
        <v/>
      </c>
    </row>
    <row r="516" spans="17:19">
      <c r="Q516" t="str">
        <f t="shared" si="149"/>
        <v>果</v>
      </c>
      <c r="S516" t="str">
        <f t="shared" si="150"/>
        <v/>
      </c>
    </row>
    <row r="517" spans="17:19">
      <c r="Q517" t="str">
        <f t="shared" si="149"/>
        <v>然</v>
      </c>
      <c r="S517" t="str">
        <f t="shared" si="150"/>
        <v/>
      </c>
    </row>
    <row r="518" spans="17:19">
      <c r="Q518" t="str">
        <f t="shared" si="149"/>
        <v>果</v>
      </c>
      <c r="S518" t="str">
        <f t="shared" si="150"/>
        <v/>
      </c>
    </row>
    <row r="519" spans="17:19">
      <c r="Q519" t="str">
        <f t="shared" si="149"/>
        <v>然</v>
      </c>
      <c r="S519" t="str">
        <f t="shared" si="150"/>
        <v/>
      </c>
    </row>
    <row r="520" spans="17:19">
      <c r="Q520" t="str">
        <f t="shared" ref="Q520:Q529" si="151">MID($Q$1,(ROW()-2)*1+1,1)</f>
        <v>翁</v>
      </c>
      <c r="S520" t="str">
        <f t="shared" si="150"/>
        <v/>
      </c>
    </row>
    <row r="521" spans="17:19">
      <c r="Q521" t="str">
        <f t="shared" si="151"/>
        <v>天</v>
      </c>
      <c r="S521" t="str">
        <f t="shared" si="150"/>
        <v/>
      </c>
    </row>
    <row r="522" spans="17:19">
      <c r="Q522" t="str">
        <f t="shared" si="151"/>
        <v>然</v>
      </c>
      <c r="S522" t="str">
        <f t="shared" si="150"/>
        <v/>
      </c>
    </row>
    <row r="523" spans="17:19">
      <c r="Q523" t="str">
        <f t="shared" si="151"/>
        <v>雀</v>
      </c>
      <c r="S523" t="str">
        <f t="shared" ref="S523:S532" si="152">MID($S$1,(ROW()-2)*1+1,1)</f>
        <v/>
      </c>
    </row>
    <row r="524" spans="17:19">
      <c r="Q524" t="str">
        <f t="shared" si="151"/>
        <v>天</v>
      </c>
      <c r="S524" t="str">
        <f t="shared" si="152"/>
        <v/>
      </c>
    </row>
    <row r="525" spans="17:19">
      <c r="Q525" t="str">
        <f t="shared" si="151"/>
        <v>然</v>
      </c>
      <c r="S525" t="str">
        <f t="shared" si="152"/>
        <v/>
      </c>
    </row>
    <row r="526" spans="17:19">
      <c r="Q526" t="str">
        <f t="shared" si="151"/>
        <v>鸟</v>
      </c>
      <c r="S526" t="str">
        <f t="shared" si="152"/>
        <v/>
      </c>
    </row>
    <row r="527" spans="17:19">
      <c r="Q527" t="str">
        <f t="shared" si="151"/>
        <v>麒</v>
      </c>
      <c r="S527" t="str">
        <f t="shared" si="152"/>
        <v/>
      </c>
    </row>
    <row r="528" spans="17:19">
      <c r="Q528" t="str">
        <f t="shared" si="151"/>
        <v>麟</v>
      </c>
      <c r="S528" t="str">
        <f t="shared" si="152"/>
        <v/>
      </c>
    </row>
    <row r="529" spans="17:19">
      <c r="Q529" t="str">
        <f t="shared" si="151"/>
        <v>奇</v>
      </c>
      <c r="S529" t="str">
        <f t="shared" si="152"/>
        <v/>
      </c>
    </row>
    <row r="530" spans="17:19">
      <c r="Q530" t="str">
        <f t="shared" ref="Q530:Q539" si="153">MID($Q$1,(ROW()-2)*1+1,1)</f>
        <v>小</v>
      </c>
      <c r="S530" t="str">
        <f t="shared" si="152"/>
        <v/>
      </c>
    </row>
    <row r="531" spans="17:19">
      <c r="Q531" t="str">
        <f t="shared" si="153"/>
        <v>小</v>
      </c>
      <c r="S531" t="str">
        <f t="shared" si="152"/>
        <v/>
      </c>
    </row>
    <row r="532" spans="17:19">
      <c r="Q532" t="str">
        <f t="shared" si="153"/>
        <v>象</v>
      </c>
      <c r="S532" t="str">
        <f t="shared" si="152"/>
        <v/>
      </c>
    </row>
    <row r="533" spans="17:19">
      <c r="Q533" t="str">
        <f t="shared" si="153"/>
        <v>顿</v>
      </c>
      <c r="S533" t="str">
        <f t="shared" ref="S533:S542" si="154">MID($S$1,(ROW()-2)*1+1,1)</f>
        <v/>
      </c>
    </row>
    <row r="534" spans="17:19">
      <c r="Q534" t="str">
        <f t="shared" si="153"/>
        <v>甲</v>
      </c>
      <c r="S534" t="str">
        <f t="shared" si="154"/>
        <v/>
      </c>
    </row>
    <row r="535" spans="17:19">
      <c r="Q535" t="str">
        <f t="shared" si="153"/>
        <v>凯</v>
      </c>
      <c r="S535" t="str">
        <f t="shared" si="154"/>
        <v/>
      </c>
    </row>
    <row r="536" spans="17:19">
      <c r="Q536" t="str">
        <f t="shared" si="153"/>
        <v>罗</v>
      </c>
      <c r="S536" t="str">
        <f t="shared" si="154"/>
        <v/>
      </c>
    </row>
    <row r="537" spans="17:19">
      <c r="Q537" t="str">
        <f t="shared" si="153"/>
        <v>斯</v>
      </c>
      <c r="S537" t="str">
        <f t="shared" si="154"/>
        <v/>
      </c>
    </row>
    <row r="538" spans="17:19">
      <c r="Q538" t="str">
        <f t="shared" si="153"/>
        <v>赫</v>
      </c>
      <c r="S538" t="str">
        <f t="shared" si="154"/>
        <v/>
      </c>
    </row>
    <row r="539" spans="17:19">
      <c r="Q539" t="str">
        <f t="shared" si="153"/>
        <v>拉</v>
      </c>
      <c r="S539" t="str">
        <f t="shared" si="154"/>
        <v/>
      </c>
    </row>
    <row r="540" spans="17:19">
      <c r="Q540" t="str">
        <f t="shared" ref="Q540:Q549" si="155">MID($Q$1,(ROW()-2)*1+1,1)</f>
        <v>克</v>
      </c>
      <c r="S540" t="str">
        <f t="shared" si="154"/>
        <v/>
      </c>
    </row>
    <row r="541" spans="17:19">
      <c r="Q541" t="str">
        <f t="shared" si="155"/>
        <v>罗</v>
      </c>
      <c r="S541" t="str">
        <f t="shared" si="154"/>
        <v/>
      </c>
    </row>
    <row r="542" spans="17:19">
      <c r="Q542" t="str">
        <f t="shared" si="155"/>
        <v>斯</v>
      </c>
      <c r="S542" t="str">
        <f t="shared" si="154"/>
        <v/>
      </c>
    </row>
    <row r="543" spans="17:19">
      <c r="Q543" t="str">
        <f t="shared" si="155"/>
        <v>独</v>
      </c>
      <c r="S543" t="str">
        <f t="shared" ref="S543:S552" si="156">MID($S$1,(ROW()-2)*1+1,1)</f>
        <v/>
      </c>
    </row>
    <row r="544" spans="17:19">
      <c r="Q544" t="str">
        <f t="shared" si="155"/>
        <v>角</v>
      </c>
      <c r="S544" t="str">
        <f t="shared" si="156"/>
        <v/>
      </c>
    </row>
    <row r="545" spans="17:19">
      <c r="Q545" t="str">
        <f t="shared" si="155"/>
        <v>犀</v>
      </c>
      <c r="S545" t="str">
        <f t="shared" si="156"/>
        <v/>
      </c>
    </row>
    <row r="546" spans="17:19">
      <c r="Q546" t="str">
        <f t="shared" si="155"/>
        <v>牛</v>
      </c>
      <c r="S546" t="str">
        <f t="shared" si="156"/>
        <v/>
      </c>
    </row>
    <row r="547" spans="17:19">
      <c r="Q547" t="str">
        <f t="shared" si="155"/>
        <v>钻</v>
      </c>
      <c r="S547" t="str">
        <f t="shared" si="156"/>
        <v/>
      </c>
    </row>
    <row r="548" spans="17:19">
      <c r="Q548" t="str">
        <f t="shared" si="155"/>
        <v>角</v>
      </c>
      <c r="S548" t="str">
        <f t="shared" si="156"/>
        <v/>
      </c>
    </row>
    <row r="549" spans="17:19">
      <c r="Q549" t="str">
        <f t="shared" si="155"/>
        <v>犀</v>
      </c>
      <c r="S549" t="str">
        <f t="shared" si="156"/>
        <v/>
      </c>
    </row>
    <row r="550" spans="17:19">
      <c r="Q550" t="str">
        <f t="shared" ref="Q550:Q564" si="157">MID($Q$1,(ROW()-2)*1+1,1)</f>
        <v>兽</v>
      </c>
      <c r="S550" t="str">
        <f t="shared" si="156"/>
        <v/>
      </c>
    </row>
    <row r="551" spans="17:19">
      <c r="Q551" t="str">
        <f t="shared" si="157"/>
        <v>雪</v>
      </c>
      <c r="S551" t="str">
        <f t="shared" si="156"/>
        <v/>
      </c>
    </row>
    <row r="552" spans="17:19">
      <c r="Q552" t="str">
        <f t="shared" si="157"/>
        <v>童</v>
      </c>
      <c r="S552" t="str">
        <f t="shared" si="156"/>
        <v/>
      </c>
    </row>
    <row r="553" spans="17:19">
      <c r="Q553" t="str">
        <f t="shared" si="157"/>
        <v>子</v>
      </c>
      <c r="S553" t="str">
        <f t="shared" ref="S553:S562" si="158">MID($S$1,(ROW()-2)*1+1,1)</f>
        <v/>
      </c>
    </row>
    <row r="554" spans="17:19">
      <c r="Q554" t="str">
        <f t="shared" si="157"/>
        <v>冰</v>
      </c>
      <c r="S554" t="str">
        <f t="shared" si="158"/>
        <v/>
      </c>
    </row>
    <row r="555" spans="17:19">
      <c r="Q555" t="str">
        <f t="shared" si="157"/>
        <v>鬼</v>
      </c>
      <c r="S555" t="str">
        <f t="shared" si="158"/>
        <v/>
      </c>
    </row>
    <row r="556" spans="17:19">
      <c r="Q556" t="str">
        <f t="shared" si="157"/>
        <v>护</v>
      </c>
      <c r="S556" t="str">
        <f t="shared" si="158"/>
        <v/>
      </c>
    </row>
    <row r="557" spans="17:19">
      <c r="Q557" t="str">
        <f t="shared" si="157"/>
        <v>海</v>
      </c>
      <c r="S557" t="str">
        <f t="shared" si="158"/>
        <v/>
      </c>
    </row>
    <row r="558" spans="17:19">
      <c r="Q558" t="str">
        <f t="shared" si="157"/>
        <v>豹</v>
      </c>
      <c r="S558" t="str">
        <f t="shared" si="158"/>
        <v/>
      </c>
    </row>
    <row r="559" spans="17:19">
      <c r="Q559" t="str">
        <f t="shared" si="157"/>
        <v>球</v>
      </c>
      <c r="S559" t="str">
        <f t="shared" si="158"/>
        <v/>
      </c>
    </row>
    <row r="560" spans="17:19">
      <c r="Q560" t="str">
        <f t="shared" si="157"/>
        <v>海</v>
      </c>
      <c r="S560" t="str">
        <f t="shared" si="158"/>
        <v/>
      </c>
    </row>
    <row r="561" spans="17:19">
      <c r="Q561" t="str">
        <f t="shared" si="157"/>
        <v>魔</v>
      </c>
      <c r="S561" t="str">
        <f t="shared" si="158"/>
        <v/>
      </c>
    </row>
    <row r="562" spans="17:19">
      <c r="Q562" t="str">
        <f t="shared" si="157"/>
        <v>狮</v>
      </c>
      <c r="S562" t="str">
        <f t="shared" si="158"/>
        <v/>
      </c>
    </row>
    <row r="563" spans="17:19">
      <c r="Q563" t="str">
        <f t="shared" si="157"/>
        <v>帝</v>
      </c>
      <c r="S563" t="str">
        <f t="shared" ref="S563:S572" si="159">MID($S$1,(ROW()-2)*1+1,1)</f>
        <v/>
      </c>
    </row>
    <row r="564" spans="17:19">
      <c r="Q564" t="str">
        <f t="shared" si="157"/>
        <v>牙</v>
      </c>
      <c r="S564" t="str">
        <f t="shared" si="159"/>
        <v/>
      </c>
    </row>
    <row r="565" spans="17:19">
      <c r="Q565" t="str">
        <f t="shared" ref="Q565:Q574" si="160">MID($Q$1,(ROW()-2)*1+1,1)</f>
        <v>海</v>
      </c>
      <c r="S565" t="str">
        <f t="shared" si="159"/>
        <v/>
      </c>
    </row>
    <row r="566" spans="17:19">
      <c r="Q566" t="str">
        <f t="shared" si="160"/>
        <v>狮</v>
      </c>
      <c r="S566" t="str">
        <f t="shared" si="159"/>
        <v/>
      </c>
    </row>
    <row r="567" spans="17:19">
      <c r="Q567" t="str">
        <f t="shared" si="160"/>
        <v>珍</v>
      </c>
      <c r="S567" t="str">
        <f t="shared" si="159"/>
        <v/>
      </c>
    </row>
    <row r="568" spans="17:19">
      <c r="Q568" t="str">
        <f t="shared" si="160"/>
        <v>珠</v>
      </c>
      <c r="S568" t="str">
        <f t="shared" si="159"/>
        <v/>
      </c>
    </row>
    <row r="569" spans="17:19">
      <c r="Q569" t="str">
        <f t="shared" si="160"/>
        <v>贝</v>
      </c>
      <c r="S569" t="str">
        <f t="shared" si="159"/>
        <v/>
      </c>
    </row>
    <row r="570" spans="17:19">
      <c r="Q570" t="str">
        <f t="shared" si="160"/>
        <v>猎</v>
      </c>
      <c r="S570" t="str">
        <f t="shared" si="159"/>
        <v/>
      </c>
    </row>
    <row r="571" spans="17:19">
      <c r="Q571" t="str">
        <f t="shared" si="160"/>
        <v>斑</v>
      </c>
      <c r="S571" t="str">
        <f t="shared" si="159"/>
        <v/>
      </c>
    </row>
    <row r="572" spans="17:19">
      <c r="Q572" t="str">
        <f t="shared" si="160"/>
        <v>鱼</v>
      </c>
      <c r="S572" t="str">
        <f t="shared" si="159"/>
        <v/>
      </c>
    </row>
    <row r="573" spans="17:19">
      <c r="Q573" t="str">
        <f t="shared" si="160"/>
        <v>樱</v>
      </c>
      <c r="S573" t="str">
        <f t="shared" ref="S573:S582" si="161">MID($S$1,(ROW()-2)*1+1,1)</f>
        <v/>
      </c>
    </row>
    <row r="574" spans="17:19">
      <c r="Q574" t="str">
        <f t="shared" si="160"/>
        <v>花</v>
      </c>
      <c r="S574" t="str">
        <f t="shared" si="161"/>
        <v/>
      </c>
    </row>
    <row r="575" spans="17:19">
      <c r="Q575" t="str">
        <f t="shared" ref="Q575:Q584" si="162">MID($Q$1,(ROW()-2)*1+1,1)</f>
        <v>鱼</v>
      </c>
      <c r="S575" t="str">
        <f t="shared" si="161"/>
        <v/>
      </c>
    </row>
    <row r="576" spans="17:19">
      <c r="Q576" t="str">
        <f t="shared" si="162"/>
        <v>古</v>
      </c>
      <c r="S576" t="str">
        <f t="shared" si="161"/>
        <v/>
      </c>
    </row>
    <row r="577" spans="17:19">
      <c r="Q577" t="str">
        <f t="shared" si="162"/>
        <v>空</v>
      </c>
      <c r="S577" t="str">
        <f t="shared" si="161"/>
        <v/>
      </c>
    </row>
    <row r="578" spans="17:19">
      <c r="Q578" t="str">
        <f t="shared" si="162"/>
        <v>棘</v>
      </c>
      <c r="S578" t="str">
        <f t="shared" si="161"/>
        <v/>
      </c>
    </row>
    <row r="579" spans="17:19">
      <c r="Q579" t="str">
        <f t="shared" si="162"/>
        <v>鱼</v>
      </c>
      <c r="S579" t="str">
        <f t="shared" si="161"/>
        <v/>
      </c>
    </row>
    <row r="580" spans="17:19">
      <c r="Q580" t="str">
        <f t="shared" si="162"/>
        <v>太</v>
      </c>
      <c r="S580" t="str">
        <f t="shared" si="161"/>
        <v/>
      </c>
    </row>
    <row r="581" spans="17:19">
      <c r="Q581" t="str">
        <f t="shared" si="162"/>
        <v>阳</v>
      </c>
      <c r="S581" t="str">
        <f t="shared" si="161"/>
        <v/>
      </c>
    </row>
    <row r="582" spans="17:19">
      <c r="Q582" t="str">
        <f t="shared" si="162"/>
        <v>珊</v>
      </c>
      <c r="S582" t="str">
        <f t="shared" si="161"/>
        <v/>
      </c>
    </row>
    <row r="583" spans="17:19">
      <c r="Q583" t="str">
        <f t="shared" si="162"/>
        <v>瑚</v>
      </c>
      <c r="S583" t="str">
        <f t="shared" ref="S583:S592" si="163">MID($S$1,(ROW()-2)*1+1,1)</f>
        <v/>
      </c>
    </row>
    <row r="584" spans="17:19">
      <c r="Q584" t="str">
        <f t="shared" si="162"/>
        <v>灯</v>
      </c>
      <c r="S584" t="str">
        <f t="shared" si="163"/>
        <v/>
      </c>
    </row>
    <row r="585" spans="17:19">
      <c r="Q585" t="str">
        <f t="shared" ref="Q585:Q594" si="164">MID($Q$1,(ROW()-2)*1+1,1)</f>
        <v>笼</v>
      </c>
      <c r="S585" t="str">
        <f t="shared" si="163"/>
        <v/>
      </c>
    </row>
    <row r="586" spans="17:19">
      <c r="Q586" t="str">
        <f t="shared" si="164"/>
        <v>鱼</v>
      </c>
      <c r="S586" t="str">
        <f t="shared" si="163"/>
        <v/>
      </c>
    </row>
    <row r="587" spans="17:19">
      <c r="Q587" t="str">
        <f t="shared" si="164"/>
        <v>电</v>
      </c>
      <c r="S587" t="str">
        <f t="shared" si="163"/>
        <v/>
      </c>
    </row>
    <row r="588" spans="17:19">
      <c r="Q588" t="str">
        <f t="shared" si="164"/>
        <v>灯</v>
      </c>
      <c r="S588" t="str">
        <f t="shared" si="163"/>
        <v/>
      </c>
    </row>
    <row r="589" spans="17:19">
      <c r="Q589" t="str">
        <f t="shared" si="164"/>
        <v>怪</v>
      </c>
      <c r="S589" t="str">
        <f t="shared" si="163"/>
        <v/>
      </c>
    </row>
    <row r="590" spans="17:19">
      <c r="Q590" t="str">
        <f t="shared" si="164"/>
        <v>爱</v>
      </c>
      <c r="S590" t="str">
        <f t="shared" si="163"/>
        <v/>
      </c>
    </row>
    <row r="591" spans="17:19">
      <c r="Q591" t="str">
        <f t="shared" si="164"/>
        <v>心</v>
      </c>
      <c r="S591" t="str">
        <f t="shared" si="163"/>
        <v/>
      </c>
    </row>
    <row r="592" spans="17:19">
      <c r="Q592" t="str">
        <f t="shared" si="164"/>
        <v>鱼</v>
      </c>
      <c r="S592" t="str">
        <f t="shared" si="163"/>
        <v/>
      </c>
    </row>
    <row r="593" spans="17:19">
      <c r="Q593" t="str">
        <f t="shared" si="164"/>
        <v>墨</v>
      </c>
      <c r="S593" t="str">
        <f t="shared" ref="S593:S602" si="165">MID($S$1,(ROW()-2)*1+1,1)</f>
        <v/>
      </c>
    </row>
    <row r="594" spans="17:19">
      <c r="Q594" t="str">
        <f t="shared" si="164"/>
        <v>海</v>
      </c>
      <c r="S594" t="str">
        <f t="shared" si="165"/>
        <v/>
      </c>
    </row>
    <row r="595" spans="17:19">
      <c r="Q595" t="str">
        <f t="shared" ref="Q595:Q604" si="166">MID($Q$1,(ROW()-2)*1+1,1)</f>
        <v>马</v>
      </c>
      <c r="S595" t="str">
        <f t="shared" si="165"/>
        <v/>
      </c>
    </row>
    <row r="596" spans="17:19">
      <c r="Q596" t="str">
        <f t="shared" si="166"/>
        <v>海</v>
      </c>
      <c r="S596" t="str">
        <f t="shared" si="165"/>
        <v/>
      </c>
    </row>
    <row r="597" spans="17:19">
      <c r="Q597" t="str">
        <f t="shared" si="166"/>
        <v>刺</v>
      </c>
      <c r="S597" t="str">
        <f t="shared" si="165"/>
        <v/>
      </c>
    </row>
    <row r="598" spans="17:19">
      <c r="Q598" t="str">
        <f t="shared" si="166"/>
        <v>龙</v>
      </c>
      <c r="S598" t="str">
        <f t="shared" si="165"/>
        <v/>
      </c>
    </row>
    <row r="599" spans="17:19">
      <c r="Q599" t="str">
        <f t="shared" si="166"/>
        <v>刺</v>
      </c>
      <c r="S599" t="str">
        <f t="shared" si="165"/>
        <v/>
      </c>
    </row>
    <row r="600" spans="17:19">
      <c r="Q600" t="str">
        <f t="shared" si="166"/>
        <v>龙</v>
      </c>
      <c r="S600" t="str">
        <f t="shared" si="165"/>
        <v/>
      </c>
    </row>
    <row r="601" spans="17:19">
      <c r="Q601" t="str">
        <f t="shared" si="166"/>
        <v>王</v>
      </c>
      <c r="S601" t="str">
        <f t="shared" si="165"/>
        <v/>
      </c>
    </row>
    <row r="602" spans="17:19">
      <c r="Q602" t="str">
        <f t="shared" si="166"/>
        <v>宝</v>
      </c>
      <c r="S602" t="str">
        <f t="shared" si="165"/>
        <v/>
      </c>
    </row>
    <row r="603" spans="17:19">
      <c r="Q603" t="str">
        <f t="shared" si="166"/>
        <v>贝</v>
      </c>
      <c r="S603" t="str">
        <f t="shared" ref="S603:S612" si="167">MID($S$1,(ROW()-2)*1+1,1)</f>
        <v/>
      </c>
    </row>
    <row r="604" spans="17:19">
      <c r="Q604" t="str">
        <f t="shared" si="166"/>
        <v>龙</v>
      </c>
      <c r="S604" t="str">
        <f t="shared" si="167"/>
        <v/>
      </c>
    </row>
    <row r="605" spans="17:19">
      <c r="Q605" t="str">
        <f t="shared" ref="Q605:Q614" si="168">MID($Q$1,(ROW()-2)*1+1,1)</f>
        <v>甲</v>
      </c>
      <c r="S605" t="str">
        <f t="shared" si="167"/>
        <v/>
      </c>
    </row>
    <row r="606" spans="17:19">
      <c r="Q606" t="str">
        <f t="shared" si="168"/>
        <v>壳</v>
      </c>
      <c r="S606" t="str">
        <f t="shared" si="167"/>
        <v/>
      </c>
    </row>
    <row r="607" spans="17:19">
      <c r="Q607" t="str">
        <f t="shared" si="168"/>
        <v>龙</v>
      </c>
      <c r="S607" t="str">
        <f t="shared" si="167"/>
        <v/>
      </c>
    </row>
    <row r="608" spans="17:19">
      <c r="Q608" t="str">
        <f t="shared" si="168"/>
        <v>暴</v>
      </c>
      <c r="S608" t="str">
        <f t="shared" si="167"/>
        <v/>
      </c>
    </row>
    <row r="609" spans="17:19">
      <c r="Q609" t="str">
        <f t="shared" si="168"/>
        <v>飞</v>
      </c>
      <c r="S609" t="str">
        <f t="shared" si="167"/>
        <v/>
      </c>
    </row>
    <row r="610" spans="17:19">
      <c r="Q610" t="str">
        <f t="shared" si="168"/>
        <v>龙</v>
      </c>
      <c r="S610" t="str">
        <f t="shared" si="167"/>
        <v/>
      </c>
    </row>
    <row r="611" spans="17:19">
      <c r="Q611" t="str">
        <f t="shared" si="168"/>
        <v>铁</v>
      </c>
      <c r="S611" t="str">
        <f t="shared" si="167"/>
        <v/>
      </c>
    </row>
    <row r="612" spans="17:19">
      <c r="Q612" t="str">
        <f t="shared" si="168"/>
        <v>哑</v>
      </c>
      <c r="S612" t="str">
        <f t="shared" si="167"/>
        <v/>
      </c>
    </row>
    <row r="613" spans="17:19">
      <c r="Q613" t="str">
        <f t="shared" si="168"/>
        <v>铃</v>
      </c>
      <c r="S613" t="str">
        <f t="shared" ref="S613:S622" si="169">MID($S$1,(ROW()-2)*1+1,1)</f>
        <v/>
      </c>
    </row>
    <row r="614" spans="17:19">
      <c r="Q614" t="str">
        <f t="shared" si="168"/>
        <v>金</v>
      </c>
      <c r="S614" t="str">
        <f t="shared" si="169"/>
        <v/>
      </c>
    </row>
    <row r="615" spans="17:19">
      <c r="Q615" t="str">
        <f t="shared" ref="Q615:Q624" si="170">MID($Q$1,(ROW()-2)*1+1,1)</f>
        <v>属</v>
      </c>
      <c r="S615" t="str">
        <f t="shared" si="169"/>
        <v/>
      </c>
    </row>
    <row r="616" spans="17:19">
      <c r="Q616" t="str">
        <f t="shared" si="170"/>
        <v>怪</v>
      </c>
      <c r="S616" t="str">
        <f t="shared" si="169"/>
        <v/>
      </c>
    </row>
    <row r="617" spans="17:19">
      <c r="Q617" t="str">
        <f t="shared" si="170"/>
        <v>巨</v>
      </c>
      <c r="S617" t="str">
        <f t="shared" si="169"/>
        <v/>
      </c>
    </row>
    <row r="618" spans="17:19">
      <c r="Q618" t="str">
        <f t="shared" si="170"/>
        <v>金</v>
      </c>
      <c r="S618" t="str">
        <f t="shared" si="169"/>
        <v/>
      </c>
    </row>
    <row r="619" spans="17:19">
      <c r="Q619" t="str">
        <f t="shared" si="170"/>
        <v>怪</v>
      </c>
      <c r="S619" t="str">
        <f t="shared" si="169"/>
        <v/>
      </c>
    </row>
    <row r="620" spans="17:19">
      <c r="Q620" t="str">
        <f t="shared" si="170"/>
        <v>雷</v>
      </c>
      <c r="S620" t="str">
        <f t="shared" si="169"/>
        <v/>
      </c>
    </row>
    <row r="621" spans="17:19">
      <c r="Q621" t="str">
        <f t="shared" si="170"/>
        <v>吉</v>
      </c>
      <c r="S621" t="str">
        <f t="shared" si="169"/>
        <v/>
      </c>
    </row>
    <row r="622" spans="17:19">
      <c r="Q622" t="str">
        <f t="shared" si="170"/>
        <v>洛</v>
      </c>
      <c r="S622" t="str">
        <f t="shared" si="169"/>
        <v/>
      </c>
    </row>
    <row r="623" spans="17:19">
      <c r="Q623" t="str">
        <f t="shared" si="170"/>
        <v>克</v>
      </c>
      <c r="S623" t="str">
        <f t="shared" ref="S623:S632" si="171">MID($S$1,(ROW()-2)*1+1,1)</f>
        <v/>
      </c>
    </row>
    <row r="624" spans="17:19">
      <c r="Q624" t="str">
        <f t="shared" si="170"/>
        <v>雷</v>
      </c>
      <c r="S624" t="str">
        <f t="shared" si="171"/>
        <v/>
      </c>
    </row>
    <row r="625" spans="17:19">
      <c r="Q625" t="str">
        <f t="shared" ref="Q625:Q634" si="172">MID($Q$1,(ROW()-2)*1+1,1)</f>
        <v>吉</v>
      </c>
      <c r="S625" t="str">
        <f t="shared" si="171"/>
        <v/>
      </c>
    </row>
    <row r="626" spans="17:19">
      <c r="Q626" t="str">
        <f t="shared" si="172"/>
        <v>艾</v>
      </c>
      <c r="S626" t="str">
        <f t="shared" si="171"/>
        <v/>
      </c>
    </row>
    <row r="627" spans="17:19">
      <c r="Q627" t="str">
        <f t="shared" si="172"/>
        <v>斯</v>
      </c>
      <c r="S627" t="str">
        <f t="shared" si="171"/>
        <v/>
      </c>
    </row>
    <row r="628" spans="17:19">
      <c r="Q628" t="str">
        <f t="shared" si="172"/>
        <v>雷</v>
      </c>
      <c r="S628" t="str">
        <f t="shared" si="171"/>
        <v/>
      </c>
    </row>
    <row r="629" spans="17:19">
      <c r="Q629" t="str">
        <f t="shared" si="172"/>
        <v>吉</v>
      </c>
      <c r="S629" t="str">
        <f t="shared" si="171"/>
        <v/>
      </c>
    </row>
    <row r="630" spans="17:19">
      <c r="Q630" t="str">
        <f t="shared" si="172"/>
        <v>斯</v>
      </c>
      <c r="S630" t="str">
        <f t="shared" si="171"/>
        <v/>
      </c>
    </row>
    <row r="631" spans="17:19">
      <c r="Q631" t="str">
        <f t="shared" si="172"/>
        <v>奇</v>
      </c>
      <c r="S631" t="str">
        <f t="shared" si="171"/>
        <v/>
      </c>
    </row>
    <row r="632" spans="17:19">
      <c r="Q632" t="str">
        <f t="shared" si="172"/>
        <v>鲁</v>
      </c>
      <c r="S632" t="str">
        <f t="shared" si="171"/>
        <v/>
      </c>
    </row>
    <row r="633" spans="17:19">
      <c r="Q633" t="str">
        <f t="shared" si="172"/>
        <v>拉</v>
      </c>
      <c r="S633" t="str">
        <f t="shared" ref="S633:S642" si="173">MID($S$1,(ROW()-2)*1+1,1)</f>
        <v/>
      </c>
    </row>
    <row r="634" spans="17:19">
      <c r="Q634" t="str">
        <f t="shared" si="172"/>
        <v>帝</v>
      </c>
      <c r="S634" t="str">
        <f t="shared" si="173"/>
        <v/>
      </c>
    </row>
    <row r="635" spans="17:19">
      <c r="Q635" t="str">
        <f t="shared" ref="Q635:Q644" si="174">MID($Q$1,(ROW()-2)*1+1,1)</f>
        <v>亚</v>
      </c>
      <c r="S635" t="str">
        <f t="shared" si="173"/>
        <v/>
      </c>
    </row>
    <row r="636" spans="17:19">
      <c r="Q636" t="str">
        <f t="shared" si="174"/>
        <v>斯</v>
      </c>
      <c r="S636" t="str">
        <f t="shared" si="173"/>
        <v/>
      </c>
    </row>
    <row r="637" spans="17:19">
      <c r="Q637" t="str">
        <f t="shared" si="174"/>
        <v>拉</v>
      </c>
      <c r="S637" t="str">
        <f t="shared" si="173"/>
        <v/>
      </c>
    </row>
    <row r="638" spans="17:19">
      <c r="Q638" t="str">
        <f t="shared" si="174"/>
        <v>帝</v>
      </c>
      <c r="S638" t="str">
        <f t="shared" si="173"/>
        <v/>
      </c>
    </row>
    <row r="639" spans="17:19">
      <c r="Q639" t="str">
        <f t="shared" si="174"/>
        <v>欧</v>
      </c>
      <c r="S639" t="str">
        <f t="shared" si="173"/>
        <v/>
      </c>
    </row>
    <row r="640" spans="17:19">
      <c r="Q640" t="str">
        <f t="shared" si="174"/>
        <v>斯</v>
      </c>
      <c r="S640" t="str">
        <f t="shared" si="173"/>
        <v/>
      </c>
    </row>
    <row r="641" spans="17:19">
      <c r="Q641" t="str">
        <f t="shared" si="174"/>
        <v>盖</v>
      </c>
      <c r="S641" t="str">
        <f t="shared" si="173"/>
        <v/>
      </c>
    </row>
    <row r="642" spans="17:19">
      <c r="Q642" t="str">
        <f t="shared" si="174"/>
        <v>欧</v>
      </c>
      <c r="S642" t="str">
        <f t="shared" si="173"/>
        <v/>
      </c>
    </row>
    <row r="643" spans="17:19">
      <c r="Q643" t="str">
        <f t="shared" si="174"/>
        <v>卡</v>
      </c>
      <c r="S643" t="str">
        <f t="shared" ref="S643:S652" si="175">MID($S$1,(ROW()-2)*1+1,1)</f>
        <v/>
      </c>
    </row>
    <row r="644" spans="17:19">
      <c r="Q644" t="str">
        <f t="shared" si="174"/>
        <v>固</v>
      </c>
      <c r="S644" t="str">
        <f t="shared" si="175"/>
        <v/>
      </c>
    </row>
    <row r="645" spans="17:19">
      <c r="Q645" t="str">
        <f t="shared" ref="Q645:Q654" si="176">MID($Q$1,(ROW()-2)*1+1,1)</f>
        <v>拉</v>
      </c>
      <c r="S645" t="str">
        <f t="shared" si="175"/>
        <v/>
      </c>
    </row>
    <row r="646" spans="17:19">
      <c r="Q646" t="str">
        <f t="shared" si="176"/>
        <v>多</v>
      </c>
      <c r="S646" t="str">
        <f t="shared" si="175"/>
        <v/>
      </c>
    </row>
    <row r="647" spans="17:19">
      <c r="Q647" t="str">
        <f t="shared" si="176"/>
        <v>烈</v>
      </c>
      <c r="S647" t="str">
        <f t="shared" si="175"/>
        <v/>
      </c>
    </row>
    <row r="648" spans="17:19">
      <c r="Q648" t="str">
        <f t="shared" si="176"/>
        <v>空</v>
      </c>
      <c r="S648" t="str">
        <f t="shared" si="175"/>
        <v/>
      </c>
    </row>
    <row r="649" spans="17:19">
      <c r="Q649" t="str">
        <f t="shared" si="176"/>
        <v>坐</v>
      </c>
      <c r="S649" t="str">
        <f t="shared" si="175"/>
        <v/>
      </c>
    </row>
    <row r="650" spans="17:19">
      <c r="Q650" t="str">
        <f t="shared" si="176"/>
        <v>基</v>
      </c>
      <c r="S650" t="str">
        <f t="shared" si="175"/>
        <v/>
      </c>
    </row>
    <row r="651" spans="17:19">
      <c r="Q651" t="str">
        <f t="shared" si="176"/>
        <v>拉</v>
      </c>
      <c r="S651" t="str">
        <f t="shared" si="175"/>
        <v/>
      </c>
    </row>
    <row r="652" spans="17:19">
      <c r="Q652" t="str">
        <f t="shared" si="176"/>
        <v>祈</v>
      </c>
      <c r="S652" t="str">
        <f t="shared" si="175"/>
        <v/>
      </c>
    </row>
    <row r="653" spans="17:19">
      <c r="Q653" t="str">
        <f t="shared" si="176"/>
        <v>菊</v>
      </c>
      <c r="S653" t="str">
        <f t="shared" ref="S653:S665" si="177">MID($S$1,(ROW()-2)*1+1,1)</f>
        <v/>
      </c>
    </row>
    <row r="654" spans="17:19">
      <c r="Q654" t="str">
        <f t="shared" si="176"/>
        <v>草</v>
      </c>
      <c r="S654" t="str">
        <f t="shared" si="177"/>
        <v/>
      </c>
    </row>
    <row r="655" spans="17:19">
      <c r="Q655" t="str">
        <f t="shared" ref="Q655:Q664" si="178">MID($Q$1,(ROW()-2)*1+1,1)</f>
        <v>叶</v>
      </c>
      <c r="S655" t="str">
        <f t="shared" si="177"/>
        <v/>
      </c>
    </row>
    <row r="656" spans="17:19">
      <c r="Q656" t="str">
        <f t="shared" si="178"/>
        <v>火</v>
      </c>
      <c r="S656" t="str">
        <f t="shared" si="177"/>
        <v/>
      </c>
    </row>
    <row r="657" spans="17:19">
      <c r="Q657" t="str">
        <f t="shared" si="178"/>
        <v>球</v>
      </c>
      <c r="S657" t="str">
        <f t="shared" si="177"/>
        <v/>
      </c>
    </row>
    <row r="658" spans="17:19">
      <c r="Q658" t="str">
        <f t="shared" si="178"/>
        <v>鼠</v>
      </c>
      <c r="S658" t="str">
        <f t="shared" si="177"/>
        <v/>
      </c>
    </row>
    <row r="659" spans="17:19">
      <c r="Q659" t="str">
        <f t="shared" si="178"/>
        <v>小</v>
      </c>
      <c r="S659" t="str">
        <f t="shared" si="177"/>
        <v/>
      </c>
    </row>
    <row r="660" spans="17:19">
      <c r="Q660" t="str">
        <f t="shared" si="178"/>
        <v>锯</v>
      </c>
      <c r="S660" t="str">
        <f t="shared" si="177"/>
        <v/>
      </c>
    </row>
    <row r="661" spans="17:19">
      <c r="Q661" t="str">
        <f t="shared" si="178"/>
        <v>鳄</v>
      </c>
      <c r="S661" t="str">
        <f t="shared" si="177"/>
        <v/>
      </c>
    </row>
    <row r="662" spans="17:19">
      <c r="Q662" t="str">
        <f t="shared" si="178"/>
        <v>化</v>
      </c>
      <c r="S662" t="str">
        <f t="shared" si="177"/>
        <v/>
      </c>
    </row>
    <row r="663" spans="17:19">
      <c r="Q663" t="str">
        <f t="shared" si="178"/>
        <v>石</v>
      </c>
      <c r="S663" t="str">
        <f t="shared" si="177"/>
        <v/>
      </c>
    </row>
    <row r="664" spans="17:19">
      <c r="Q664" t="str">
        <f t="shared" si="178"/>
        <v>翼</v>
      </c>
      <c r="S664" t="str">
        <f t="shared" si="177"/>
        <v/>
      </c>
    </row>
    <row r="665" spans="17:19">
      <c r="Q665" t="str">
        <f>MID($Q$1,(ROW()-2)*1+1,1)</f>
        <v>龙</v>
      </c>
      <c r="S665" t="str">
        <f t="shared" si="177"/>
        <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W206"/>
  <sheetViews>
    <sheetView workbookViewId="0">
      <pane ySplit="1" topLeftCell="A2" activePane="bottomLeft" state="frozen"/>
      <selection/>
      <selection pane="bottomLeft" activeCell="A20" sqref="A20"/>
    </sheetView>
  </sheetViews>
  <sheetFormatPr defaultColWidth="9" defaultRowHeight="13.5"/>
  <cols>
    <col min="1" max="1" width="32.375" customWidth="1"/>
    <col min="2" max="2" width="4" customWidth="1"/>
    <col min="3" max="3" width="3.125" style="23" customWidth="1"/>
    <col min="4" max="18" width="3.125" style="24" customWidth="1"/>
    <col min="19" max="26" width="1.5" style="25" customWidth="1"/>
    <col min="27" max="27" width="3.125" style="23" customWidth="1"/>
    <col min="28" max="42" width="3.125" style="24" customWidth="1"/>
    <col min="43" max="49" width="0.875" style="25" customWidth="1"/>
    <col min="50" max="50" width="0.875" style="26" customWidth="1"/>
    <col min="51" max="51" width="3.125" style="23" customWidth="1"/>
    <col min="52" max="58" width="3.125" style="24" customWidth="1"/>
    <col min="59" max="66" width="3.125" style="9" customWidth="1"/>
    <col min="67" max="73" width="1.5" style="25" customWidth="1"/>
    <col min="74" max="74" width="1.5" style="26" customWidth="1"/>
  </cols>
  <sheetData>
    <row r="1" spans="3:66">
      <c r="C1" s="27"/>
      <c r="D1" s="28"/>
      <c r="E1" s="28"/>
      <c r="F1" s="28"/>
      <c r="G1" s="28"/>
      <c r="H1" s="28"/>
      <c r="I1" s="28"/>
      <c r="J1" s="28"/>
      <c r="K1" s="28"/>
      <c r="L1" s="28"/>
      <c r="M1" s="28"/>
      <c r="N1" s="28"/>
      <c r="O1" s="28"/>
      <c r="P1" s="28"/>
      <c r="Q1" s="28"/>
      <c r="R1" s="28"/>
      <c r="S1" s="30"/>
      <c r="T1" s="30"/>
      <c r="U1" s="30"/>
      <c r="V1" s="30"/>
      <c r="W1" s="30"/>
      <c r="X1" s="30"/>
      <c r="Y1" s="30"/>
      <c r="Z1" s="30"/>
      <c r="AR1" s="30"/>
      <c r="AS1" s="30"/>
      <c r="AT1" s="30"/>
      <c r="AU1" s="30"/>
      <c r="AV1" s="30"/>
      <c r="AW1" s="30"/>
      <c r="AX1" s="33"/>
      <c r="AY1" s="27"/>
      <c r="AZ1" s="28"/>
      <c r="BA1" s="28"/>
      <c r="BB1" s="28"/>
      <c r="BC1" s="28"/>
      <c r="BD1" s="28"/>
      <c r="BE1" s="28"/>
      <c r="BF1" s="28"/>
      <c r="BG1" s="21"/>
      <c r="BH1" s="21"/>
      <c r="BI1" s="21"/>
      <c r="BJ1" s="21"/>
      <c r="BK1" s="21"/>
      <c r="BL1" s="21"/>
      <c r="BM1" s="21"/>
      <c r="BN1" s="21"/>
    </row>
    <row r="2" spans="1:75">
      <c r="A2" s="29" t="s">
        <v>23045</v>
      </c>
      <c r="B2">
        <f>LEN(A2)</f>
        <v>49</v>
      </c>
      <c r="C2" s="23" t="str">
        <f>MID($A2,(COLUMN()-3)*1+1,1)</f>
        <v>能</v>
      </c>
      <c r="D2" s="24" t="str">
        <f>MID($A2,(COLUMN()-3)*1+1,1)</f>
        <v>够</v>
      </c>
      <c r="E2" s="24" t="str">
        <f>MID($A2,(COLUMN()-3)*1+1,1)</f>
        <v>用</v>
      </c>
      <c r="F2" s="24" t="str">
        <f>MID($A2,(COLUMN()-3)*1+1,1)</f>
        <v>脚</v>
      </c>
      <c r="G2" s="24" t="str">
        <f>MID($A2,(COLUMN()-3)*1+1,1)</f>
        <v>底</v>
      </c>
      <c r="H2" s="24" t="str">
        <f>MID($A2,(COLUMN()-3)*1+1,1)</f>
        <v>的</v>
      </c>
      <c r="I2" s="24" t="str">
        <f>MID($A2,(COLUMN()-3)*1+1,1)</f>
        <v>小</v>
      </c>
      <c r="J2" s="24" t="str">
        <f>MID($A2,(COLUMN()-3)*1+1,1)</f>
        <v>刺</v>
      </c>
      <c r="K2" s="24" t="str">
        <f>MID($A2,(COLUMN()-3)*1+1,1)</f>
        <v>钩</v>
      </c>
      <c r="L2" s="24" t="str">
        <f>MID($A2,(COLUMN()-3)*1+1,1)</f>
        <v>住</v>
      </c>
      <c r="M2" s="24" t="str">
        <f>MID($A2,(COLUMN()-3)*1+1,1)</f>
        <v>垂</v>
      </c>
      <c r="N2" s="24" t="str">
        <f>MID($A2,(COLUMN()-3)*1+1,1)</f>
        <v>直</v>
      </c>
      <c r="O2" s="24" t="str">
        <f>MID($A2,(COLUMN()-3)*1+1,1)</f>
        <v>的</v>
      </c>
      <c r="P2" s="24" t="str">
        <f>MID($A2,(COLUMN()-3)*1+1,1)</f>
        <v>墙</v>
      </c>
      <c r="Q2" s="24" t="str">
        <f>MID($A2,(COLUMN()-3)*1+1,1)</f>
        <v>壁</v>
      </c>
      <c r="R2" s="24" t="str">
        <f>MID($A2,(COLUMN()-3)*1+1,1)</f>
        <v> </v>
      </c>
      <c r="S2" s="25" t="s">
        <v>11</v>
      </c>
      <c r="T2" s="25" t="s">
        <v>11</v>
      </c>
      <c r="U2" s="25" t="s">
        <v>11</v>
      </c>
      <c r="V2" s="25" t="s">
        <v>11</v>
      </c>
      <c r="W2" s="25" t="s">
        <v>11</v>
      </c>
      <c r="X2" s="25" t="s">
        <v>11</v>
      </c>
      <c r="Y2" s="25" t="s">
        <v>11</v>
      </c>
      <c r="Z2" s="25" t="s">
        <v>11</v>
      </c>
      <c r="AA2" s="31" t="str">
        <f>MID($A2,(COLUMN()-11)*1+1,1)</f>
        <v>攀</v>
      </c>
      <c r="AB2" s="32" t="str">
        <f t="shared" ref="AB2:AP2" si="0">MID($A2,(COLUMN()-11)*1+1,1)</f>
        <v>爬</v>
      </c>
      <c r="AC2" s="32" t="str">
        <f t="shared" si="0"/>
        <v>。</v>
      </c>
      <c r="AD2" s="32" t="str">
        <f t="shared" si="0"/>
        <v>会</v>
      </c>
      <c r="AE2" s="32" t="str">
        <f t="shared" si="0"/>
        <v>甩</v>
      </c>
      <c r="AF2" s="32" t="str">
        <f t="shared" si="0"/>
        <v>动</v>
      </c>
      <c r="AG2" s="32" t="str">
        <f t="shared" si="0"/>
        <v>粗</v>
      </c>
      <c r="AH2" s="32" t="str">
        <f t="shared" si="0"/>
        <v>粗</v>
      </c>
      <c r="AI2" s="32" t="str">
        <f t="shared" si="0"/>
        <v>的</v>
      </c>
      <c r="AJ2" s="32" t="str">
        <f t="shared" si="0"/>
        <v>尾</v>
      </c>
      <c r="AK2" s="32" t="str">
        <f t="shared" si="0"/>
        <v>巴</v>
      </c>
      <c r="AL2" s="32" t="str">
        <f t="shared" si="0"/>
        <v>进</v>
      </c>
      <c r="AM2" s="32" t="str">
        <f t="shared" si="0"/>
        <v>行</v>
      </c>
      <c r="AN2" s="32" t="str">
        <f t="shared" si="0"/>
        <v>摔</v>
      </c>
      <c r="AO2" s="32" t="str">
        <f t="shared" si="0"/>
        <v>打</v>
      </c>
      <c r="AP2" s="24" t="str">
        <f t="shared" si="0"/>
        <v>。</v>
      </c>
      <c r="AQ2" s="25" t="s">
        <v>11</v>
      </c>
      <c r="AR2" s="25" t="s">
        <v>11</v>
      </c>
      <c r="AS2" s="25" t="s">
        <v>11</v>
      </c>
      <c r="AT2" s="25" t="s">
        <v>11</v>
      </c>
      <c r="AU2" s="25" t="s">
        <v>11</v>
      </c>
      <c r="AV2" s="25" t="s">
        <v>11</v>
      </c>
      <c r="AW2" s="25" t="s">
        <v>11</v>
      </c>
      <c r="AX2" s="25" t="s">
        <v>11</v>
      </c>
      <c r="AY2" s="23" t="str">
        <f>MID($A2,(COLUMN()-3-16)*1+1,1)</f>
        <v> </v>
      </c>
      <c r="AZ2" s="24" t="str">
        <f t="shared" ref="AZ2:BN2" si="1">MID($A2,(COLUMN()-3-16)*1+1,1)</f>
        <v> </v>
      </c>
      <c r="BA2" s="24" t="str">
        <f t="shared" si="1"/>
        <v> </v>
      </c>
      <c r="BB2" s="24" t="str">
        <f t="shared" si="1"/>
        <v> </v>
      </c>
      <c r="BC2" s="24" t="str">
        <f t="shared" si="1"/>
        <v> </v>
      </c>
      <c r="BD2" s="24" t="str">
        <f t="shared" si="1"/>
        <v> </v>
      </c>
      <c r="BE2" s="24" t="str">
        <f t="shared" si="1"/>
        <v> </v>
      </c>
      <c r="BF2" s="24" t="str">
        <f t="shared" si="1"/>
        <v> </v>
      </c>
      <c r="BG2" s="24" t="str">
        <f t="shared" si="1"/>
        <v> </v>
      </c>
      <c r="BH2" s="24" t="str">
        <f t="shared" si="1"/>
        <v> </v>
      </c>
      <c r="BI2" s="24" t="str">
        <f t="shared" si="1"/>
        <v> </v>
      </c>
      <c r="BJ2" s="24" t="str">
        <f t="shared" si="1"/>
        <v> </v>
      </c>
      <c r="BK2" s="24" t="str">
        <f t="shared" si="1"/>
        <v> </v>
      </c>
      <c r="BL2" s="24" t="str">
        <f>MID($A2,(COLUMN()-3-16)*1+1,1)</f>
        <v> </v>
      </c>
      <c r="BM2" s="24" t="str">
        <f>MID($A2,(COLUMN()-3-16)*1+1,1)</f>
        <v> </v>
      </c>
      <c r="BN2" s="24" t="str">
        <f>MID($A2,(COLUMN()-3-16)*1+1,1)</f>
        <v> </v>
      </c>
      <c r="BO2" s="25" t="s">
        <v>11</v>
      </c>
      <c r="BP2" s="25" t="s">
        <v>11</v>
      </c>
      <c r="BQ2" s="25" t="s">
        <v>11</v>
      </c>
      <c r="BR2" s="25" t="s">
        <v>11</v>
      </c>
      <c r="BS2" s="25" t="s">
        <v>11</v>
      </c>
      <c r="BT2" s="25" t="s">
        <v>11</v>
      </c>
      <c r="BU2" s="25" t="s">
        <v>11</v>
      </c>
      <c r="BV2" s="25" t="s">
        <v>11</v>
      </c>
      <c r="BW2" t="s">
        <v>23046</v>
      </c>
    </row>
    <row r="3" spans="1:74">
      <c r="A3" s="29" t="s">
        <v>23047</v>
      </c>
      <c r="B3">
        <f t="shared" ref="B3:B66" si="2">LEN(A3)</f>
        <v>48</v>
      </c>
      <c r="C3" s="23" t="str">
        <f t="shared" ref="C3:C66" si="3">MID($A3,(COLUMN()-3)*1+1,1)</f>
        <v>靠</v>
      </c>
      <c r="D3" s="24" t="str">
        <f t="shared" ref="D3:D66" si="4">MID($A3,(COLUMN()-3)*1+1,1)</f>
        <v>着</v>
      </c>
      <c r="E3" s="24" t="str">
        <f t="shared" ref="E3:E66" si="5">MID($A3,(COLUMN()-3)*1+1,1)</f>
        <v>体</v>
      </c>
      <c r="F3" s="24" t="str">
        <f t="shared" ref="F3:F66" si="6">MID($A3,(COLUMN()-3)*1+1,1)</f>
        <v>内</v>
      </c>
      <c r="G3" s="24" t="str">
        <f t="shared" ref="G3:G66" si="7">MID($A3,(COLUMN()-3)*1+1,1)</f>
        <v>长</v>
      </c>
      <c r="H3" s="24" t="str">
        <f t="shared" ref="H3:H66" si="8">MID($A3,(COLUMN()-3)*1+1,1)</f>
        <v>出</v>
      </c>
      <c r="I3" s="24" t="str">
        <f t="shared" ref="I3:I66" si="9">MID($A3,(COLUMN()-3)*1+1,1)</f>
        <v>的</v>
      </c>
      <c r="J3" s="24" t="str">
        <f t="shared" ref="J3:J66" si="10">MID($A3,(COLUMN()-3)*1+1,1)</f>
        <v>叶</v>
      </c>
      <c r="K3" s="24" t="str">
        <f t="shared" ref="K3:K66" si="11">MID($A3,(COLUMN()-3)*1+1,1)</f>
        <v>子</v>
      </c>
      <c r="L3" s="24" t="str">
        <f t="shared" ref="L3:L66" si="12">MID($A3,(COLUMN()-3)*1+1,1)</f>
        <v>,</v>
      </c>
      <c r="M3" s="24" t="str">
        <f t="shared" ref="M3:M66" si="13">MID($A3,(COLUMN()-3)*1+1,1)</f>
        <v>可</v>
      </c>
      <c r="N3" s="24" t="str">
        <f t="shared" ref="N3:N66" si="14">MID($A3,(COLUMN()-3)*1+1,1)</f>
        <v>以</v>
      </c>
      <c r="O3" s="24" t="str">
        <f t="shared" ref="O3:O66" si="15">MID($A3,(COLUMN()-3)*1+1,1)</f>
        <v>方</v>
      </c>
      <c r="P3" s="24" t="str">
        <f t="shared" ref="P3:P66" si="16">MID($A3,(COLUMN()-3)*1+1,1)</f>
        <v>便</v>
      </c>
      <c r="Q3" s="24" t="str">
        <f t="shared" ref="Q3:Q66" si="17">MID($A3,(COLUMN()-3)*1+1,1)</f>
        <v>地</v>
      </c>
      <c r="R3" s="24" t="str">
        <f t="shared" ref="R3:R66" si="18">MID($A3,(COLUMN()-3)*1+1,1)</f>
        <v>在</v>
      </c>
      <c r="S3" s="25" t="s">
        <v>11</v>
      </c>
      <c r="T3" s="25" t="s">
        <v>11</v>
      </c>
      <c r="U3" s="25" t="s">
        <v>11</v>
      </c>
      <c r="V3" s="25" t="s">
        <v>11</v>
      </c>
      <c r="W3" s="25" t="s">
        <v>11</v>
      </c>
      <c r="X3" s="25" t="s">
        <v>11</v>
      </c>
      <c r="Y3" s="25" t="s">
        <v>11</v>
      </c>
      <c r="Z3" s="25" t="s">
        <v>11</v>
      </c>
      <c r="AA3" s="23" t="str">
        <f t="shared" ref="AA3:AA66" si="19">MID($A3,(COLUMN()-11)*1+1,1)</f>
        <v>森</v>
      </c>
      <c r="AB3" s="24" t="str">
        <f t="shared" ref="AB3:AB66" si="20">MID($A3,(COLUMN()-11)*1+1,1)</f>
        <v>林</v>
      </c>
      <c r="AC3" s="24" t="str">
        <f t="shared" ref="AC3:AC66" si="21">MID($A3,(COLUMN()-11)*1+1,1)</f>
        <v>里</v>
      </c>
      <c r="AD3" s="24" t="str">
        <f t="shared" ref="AD3:AD66" si="22">MID($A3,(COLUMN()-11)*1+1,1)</f>
        <v>隐</v>
      </c>
      <c r="AE3" s="24" t="str">
        <f t="shared" ref="AE3:AE66" si="23">MID($A3,(COLUMN()-11)*1+1,1)</f>
        <v>藏</v>
      </c>
      <c r="AF3" s="24" t="str">
        <f t="shared" ref="AF3:AF66" si="24">MID($A3,(COLUMN()-11)*1+1,1)</f>
        <v>身</v>
      </c>
      <c r="AG3" s="24" t="str">
        <f t="shared" ref="AG3:AG66" si="25">MID($A3,(COLUMN()-11)*1+1,1)</f>
        <v>形</v>
      </c>
      <c r="AH3" s="24" t="str">
        <f t="shared" ref="AH3:AH66" si="26">MID($A3,(COLUMN()-11)*1+1,1)</f>
        <v>躲</v>
      </c>
      <c r="AI3" s="24" t="str">
        <f t="shared" ref="AI3:AI66" si="27">MID($A3,(COLUMN()-11)*1+1,1)</f>
        <v>避</v>
      </c>
      <c r="AJ3" s="24" t="str">
        <f t="shared" ref="AJ3:AJ66" si="28">MID($A3,(COLUMN()-11)*1+1,1)</f>
        <v>敌</v>
      </c>
      <c r="AK3" s="24" t="str">
        <f t="shared" ref="AK3:AK66" si="29">MID($A3,(COLUMN()-11)*1+1,1)</f>
        <v>人</v>
      </c>
      <c r="AL3" s="24" t="str">
        <f t="shared" ref="AL3:AL66" si="30">MID($A3,(COLUMN()-11)*1+1,1)</f>
        <v>。</v>
      </c>
      <c r="AM3" s="24" t="str">
        <f t="shared" ref="AM3:AM66" si="31">MID($A3,(COLUMN()-11)*1+1,1)</f>
        <v>是</v>
      </c>
      <c r="AN3" s="24" t="str">
        <f t="shared" ref="AN3:AN66" si="32">MID($A3,(COLUMN()-11)*1+1,1)</f>
        <v>生</v>
      </c>
      <c r="AO3" s="24" t="str">
        <f t="shared" ref="AO3:AO66" si="33">MID($A3,(COLUMN()-11)*1+1,1)</f>
        <v>活</v>
      </c>
      <c r="AP3" s="24" t="str">
        <f t="shared" ref="AP3:AP66" si="34">MID($A3,(COLUMN()-11)*1+1,1)</f>
        <v>在</v>
      </c>
      <c r="AQ3" s="25" t="s">
        <v>11</v>
      </c>
      <c r="AR3" s="25" t="s">
        <v>11</v>
      </c>
      <c r="AS3" s="25" t="s">
        <v>11</v>
      </c>
      <c r="AT3" s="25" t="s">
        <v>11</v>
      </c>
      <c r="AU3" s="25" t="s">
        <v>11</v>
      </c>
      <c r="AV3" s="25" t="s">
        <v>11</v>
      </c>
      <c r="AW3" s="25" t="s">
        <v>11</v>
      </c>
      <c r="AX3" s="25" t="s">
        <v>11</v>
      </c>
      <c r="AY3" s="23" t="str">
        <f t="shared" ref="AY3:AY66" si="35">MID($A3,(COLUMN()-3-16)*1+1,1)</f>
        <v>密</v>
      </c>
      <c r="AZ3" s="24" t="str">
        <f t="shared" ref="AZ3:AZ66" si="36">MID($A3,(COLUMN()-3-16)*1+1,1)</f>
        <v>林</v>
      </c>
      <c r="BA3" s="24" t="str">
        <f t="shared" ref="BA3:BA66" si="37">MID($A3,(COLUMN()-3-16)*1+1,1)</f>
        <v>里</v>
      </c>
      <c r="BB3" s="24" t="str">
        <f t="shared" ref="BB3:BB66" si="38">MID($A3,(COLUMN()-3-16)*1+1,1)</f>
        <v>的</v>
      </c>
      <c r="BC3" s="24" t="str">
        <f t="shared" ref="BC3:BC66" si="39">MID($A3,(COLUMN()-3-16)*1+1,1)</f>
        <v>爬</v>
      </c>
      <c r="BD3" s="24" t="str">
        <f t="shared" ref="BD3:BD66" si="40">MID($A3,(COLUMN()-3-16)*1+1,1)</f>
        <v>树</v>
      </c>
      <c r="BE3" s="24" t="str">
        <f t="shared" ref="BE3:BE66" si="41">MID($A3,(COLUMN()-3-16)*1+1,1)</f>
        <v>高</v>
      </c>
      <c r="BF3" s="24" t="str">
        <f t="shared" ref="BF3:BF66" si="42">MID($A3,(COLUMN()-3-16)*1+1,1)</f>
        <v>手</v>
      </c>
      <c r="BG3" s="24" t="str">
        <f t="shared" ref="BG3:BG66" si="43">MID($A3,(COLUMN()-3-16)*1+1,1)</f>
        <v>。</v>
      </c>
      <c r="BH3" s="24" t="str">
        <f t="shared" ref="BH3:BH66" si="44">MID($A3,(COLUMN()-3-16)*1+1,1)</f>
        <v> </v>
      </c>
      <c r="BI3" s="24" t="str">
        <f t="shared" ref="BI3:BI66" si="45">MID($A3,(COLUMN()-3-16)*1+1,1)</f>
        <v> </v>
      </c>
      <c r="BJ3" s="24" t="str">
        <f t="shared" ref="BJ3:BJ66" si="46">MID($A3,(COLUMN()-3-16)*1+1,1)</f>
        <v> </v>
      </c>
      <c r="BK3" s="24" t="str">
        <f t="shared" ref="BK3:BK66" si="47">MID($A3,(COLUMN()-3-16)*1+1,1)</f>
        <v> </v>
      </c>
      <c r="BL3" s="24" t="str">
        <f t="shared" ref="BL3:BL66" si="48">MID($A3,(COLUMN()-3-16)*1+1,1)</f>
        <v> </v>
      </c>
      <c r="BM3" s="24" t="str">
        <f t="shared" ref="BM3:BM66" si="49">MID($A3,(COLUMN()-3-16)*1+1,1)</f>
        <v> </v>
      </c>
      <c r="BN3" s="24" t="str">
        <f t="shared" ref="BN3:BN66" si="50">MID($A3,(COLUMN()-3-16)*1+1,1)</f>
        <v> </v>
      </c>
      <c r="BO3" s="25" t="s">
        <v>11</v>
      </c>
      <c r="BP3" s="25" t="s">
        <v>11</v>
      </c>
      <c r="BQ3" s="25" t="s">
        <v>11</v>
      </c>
      <c r="BR3" s="25" t="s">
        <v>11</v>
      </c>
      <c r="BS3" s="25" t="s">
        <v>11</v>
      </c>
      <c r="BT3" s="25" t="s">
        <v>11</v>
      </c>
      <c r="BU3" s="25" t="s">
        <v>11</v>
      </c>
      <c r="BV3" s="25" t="s">
        <v>11</v>
      </c>
    </row>
    <row r="4" spans="1:74">
      <c r="A4" s="29" t="s">
        <v>23048</v>
      </c>
      <c r="B4">
        <f t="shared" si="2"/>
        <v>48</v>
      </c>
      <c r="C4" s="23" t="str">
        <f t="shared" si="3"/>
        <v>体</v>
      </c>
      <c r="D4" s="24" t="str">
        <f t="shared" si="4"/>
        <v>内</v>
      </c>
      <c r="E4" s="24" t="str">
        <f t="shared" si="5"/>
        <v>长</v>
      </c>
      <c r="F4" s="24" t="str">
        <f t="shared" si="6"/>
        <v>出</v>
      </c>
      <c r="G4" s="24" t="str">
        <f t="shared" si="7"/>
        <v>的</v>
      </c>
      <c r="H4" s="24" t="str">
        <f t="shared" si="8"/>
        <v>叶</v>
      </c>
      <c r="I4" s="24" t="str">
        <f t="shared" si="9"/>
        <v>子</v>
      </c>
      <c r="J4" s="24" t="str">
        <f t="shared" si="10"/>
        <v>非</v>
      </c>
      <c r="K4" s="24" t="str">
        <f t="shared" si="11"/>
        <v>常</v>
      </c>
      <c r="L4" s="24" t="str">
        <f t="shared" si="12"/>
        <v>锋</v>
      </c>
      <c r="M4" s="24" t="str">
        <f t="shared" si="13"/>
        <v>利</v>
      </c>
      <c r="N4" s="24" t="str">
        <f t="shared" si="14"/>
        <v>。</v>
      </c>
      <c r="O4" s="24" t="str">
        <f t="shared" si="15"/>
        <v>会</v>
      </c>
      <c r="P4" s="24" t="str">
        <f t="shared" si="16"/>
        <v>用</v>
      </c>
      <c r="Q4" s="24" t="str">
        <f t="shared" si="17"/>
        <v>敏</v>
      </c>
      <c r="R4" s="24" t="str">
        <f t="shared" si="18"/>
        <v>捷</v>
      </c>
      <c r="S4" s="25" t="s">
        <v>11</v>
      </c>
      <c r="T4" s="25" t="s">
        <v>11</v>
      </c>
      <c r="U4" s="25" t="s">
        <v>11</v>
      </c>
      <c r="V4" s="25" t="s">
        <v>11</v>
      </c>
      <c r="W4" s="25" t="s">
        <v>11</v>
      </c>
      <c r="X4" s="25" t="s">
        <v>11</v>
      </c>
      <c r="Y4" s="25" t="s">
        <v>11</v>
      </c>
      <c r="Z4" s="25" t="s">
        <v>11</v>
      </c>
      <c r="AA4" s="23" t="str">
        <f t="shared" si="19"/>
        <v>的</v>
      </c>
      <c r="AB4" s="24" t="str">
        <f t="shared" si="20"/>
        <v>动</v>
      </c>
      <c r="AC4" s="24" t="str">
        <f t="shared" si="21"/>
        <v>作</v>
      </c>
      <c r="AD4" s="24" t="str">
        <f t="shared" si="22"/>
        <v>在</v>
      </c>
      <c r="AE4" s="24" t="str">
        <f t="shared" si="23"/>
        <v>树</v>
      </c>
      <c r="AF4" s="24" t="str">
        <f t="shared" si="24"/>
        <v>枝</v>
      </c>
      <c r="AG4" s="24" t="str">
        <f t="shared" si="25"/>
        <v>间</v>
      </c>
      <c r="AH4" s="24" t="str">
        <f t="shared" si="26"/>
        <v>跳</v>
      </c>
      <c r="AI4" s="24" t="str">
        <f t="shared" si="27"/>
        <v>来</v>
      </c>
      <c r="AJ4" s="24" t="str">
        <f t="shared" si="28"/>
        <v>跳</v>
      </c>
      <c r="AK4" s="24" t="str">
        <f t="shared" si="29"/>
        <v>去</v>
      </c>
      <c r="AL4" s="24" t="str">
        <f t="shared" si="30"/>
        <v>,</v>
      </c>
      <c r="AM4" s="24" t="str">
        <f t="shared" si="31"/>
        <v>从</v>
      </c>
      <c r="AN4" s="24" t="str">
        <f t="shared" si="32"/>
        <v>敌</v>
      </c>
      <c r="AO4" s="24" t="str">
        <f t="shared" si="33"/>
        <v>人</v>
      </c>
      <c r="AP4" s="24" t="str">
        <f t="shared" si="34"/>
        <v>的</v>
      </c>
      <c r="AQ4" s="25" t="s">
        <v>11</v>
      </c>
      <c r="AR4" s="25" t="s">
        <v>11</v>
      </c>
      <c r="AS4" s="25" t="s">
        <v>11</v>
      </c>
      <c r="AT4" s="25" t="s">
        <v>11</v>
      </c>
      <c r="AU4" s="25" t="s">
        <v>11</v>
      </c>
      <c r="AV4" s="25" t="s">
        <v>11</v>
      </c>
      <c r="AW4" s="25" t="s">
        <v>11</v>
      </c>
      <c r="AX4" s="25" t="s">
        <v>11</v>
      </c>
      <c r="AY4" s="23" t="str">
        <f t="shared" si="35"/>
        <v>头</v>
      </c>
      <c r="AZ4" s="24" t="str">
        <f t="shared" si="36"/>
        <v>上</v>
      </c>
      <c r="BA4" s="24" t="str">
        <f t="shared" si="37"/>
        <v>或</v>
      </c>
      <c r="BB4" s="24" t="str">
        <f t="shared" si="38"/>
        <v>背</v>
      </c>
      <c r="BC4" s="24" t="str">
        <f t="shared" si="39"/>
        <v>后</v>
      </c>
      <c r="BD4" s="24" t="str">
        <f t="shared" si="40"/>
        <v>猛</v>
      </c>
      <c r="BE4" s="24" t="str">
        <f t="shared" si="41"/>
        <v>扑</v>
      </c>
      <c r="BF4" s="24" t="str">
        <f t="shared" si="42"/>
        <v>过</v>
      </c>
      <c r="BG4" s="24" t="str">
        <f t="shared" si="43"/>
        <v>去</v>
      </c>
      <c r="BH4" s="24" t="str">
        <f t="shared" si="44"/>
        <v>。</v>
      </c>
      <c r="BI4" s="24" t="str">
        <f t="shared" si="45"/>
        <v> </v>
      </c>
      <c r="BJ4" s="24" t="str">
        <f t="shared" si="46"/>
        <v> </v>
      </c>
      <c r="BK4" s="24" t="str">
        <f t="shared" si="47"/>
        <v> </v>
      </c>
      <c r="BL4" s="24" t="str">
        <f t="shared" si="48"/>
        <v> </v>
      </c>
      <c r="BM4" s="24" t="str">
        <f t="shared" si="49"/>
        <v> </v>
      </c>
      <c r="BN4" s="24" t="str">
        <f t="shared" si="50"/>
        <v> </v>
      </c>
      <c r="BO4" s="25" t="s">
        <v>11</v>
      </c>
      <c r="BP4" s="25" t="s">
        <v>11</v>
      </c>
      <c r="BQ4" s="25" t="s">
        <v>11</v>
      </c>
      <c r="BR4" s="25" t="s">
        <v>11</v>
      </c>
      <c r="BS4" s="25" t="s">
        <v>11</v>
      </c>
      <c r="BT4" s="25" t="s">
        <v>11</v>
      </c>
      <c r="BU4" s="25" t="s">
        <v>11</v>
      </c>
      <c r="BV4" s="25" t="s">
        <v>11</v>
      </c>
    </row>
    <row r="5" spans="1:74">
      <c r="A5" s="29" t="s">
        <v>23049</v>
      </c>
      <c r="B5">
        <f t="shared" si="2"/>
        <v>49</v>
      </c>
      <c r="C5" s="23" t="str">
        <f t="shared" si="3"/>
        <v>会</v>
      </c>
      <c r="D5" s="24" t="str">
        <f t="shared" si="4"/>
        <v>紧</v>
      </c>
      <c r="E5" s="24" t="str">
        <f t="shared" si="5"/>
        <v>贴</v>
      </c>
      <c r="F5" s="24" t="str">
        <f t="shared" si="6"/>
        <v>着</v>
      </c>
      <c r="G5" s="24" t="str">
        <f t="shared" si="7"/>
        <v>训</v>
      </c>
      <c r="H5" s="24" t="str">
        <f t="shared" si="8"/>
        <v>练</v>
      </c>
      <c r="I5" s="24" t="str">
        <f t="shared" si="9"/>
        <v>家</v>
      </c>
      <c r="J5" s="24" t="str">
        <f t="shared" si="10"/>
        <v>摇</v>
      </c>
      <c r="K5" s="24" t="str">
        <f t="shared" si="11"/>
        <v>摇</v>
      </c>
      <c r="L5" s="24" t="str">
        <f t="shared" si="12"/>
        <v>晃</v>
      </c>
      <c r="M5" s="24" t="str">
        <f t="shared" si="13"/>
        <v>晃</v>
      </c>
      <c r="N5" s="24" t="str">
        <f t="shared" si="14"/>
        <v>地</v>
      </c>
      <c r="O5" s="24" t="str">
        <f t="shared" si="15"/>
        <v>走</v>
      </c>
      <c r="P5" s="24" t="str">
        <f t="shared" si="16"/>
        <v>路</v>
      </c>
      <c r="Q5" s="24" t="str">
        <f t="shared" si="17"/>
        <v>。</v>
      </c>
      <c r="R5" s="24" t="str">
        <f t="shared" si="18"/>
        <v> </v>
      </c>
      <c r="S5" s="25" t="s">
        <v>11</v>
      </c>
      <c r="T5" s="25" t="s">
        <v>11</v>
      </c>
      <c r="U5" s="25" t="s">
        <v>11</v>
      </c>
      <c r="V5" s="25" t="s">
        <v>11</v>
      </c>
      <c r="W5" s="25" t="s">
        <v>11</v>
      </c>
      <c r="X5" s="25" t="s">
        <v>11</v>
      </c>
      <c r="Y5" s="25" t="s">
        <v>11</v>
      </c>
      <c r="Z5" s="25" t="s">
        <v>11</v>
      </c>
      <c r="AA5" s="23" t="str">
        <f t="shared" si="19"/>
        <v>能</v>
      </c>
      <c r="AB5" s="24" t="str">
        <f t="shared" si="20"/>
        <v>从</v>
      </c>
      <c r="AC5" s="24" t="str">
        <f t="shared" si="21"/>
        <v>嘴</v>
      </c>
      <c r="AD5" s="24" t="str">
        <f t="shared" si="22"/>
        <v>里</v>
      </c>
      <c r="AE5" s="24" t="str">
        <f t="shared" si="23"/>
        <v>喷</v>
      </c>
      <c r="AF5" s="24" t="str">
        <f t="shared" si="24"/>
        <v>出</v>
      </c>
      <c r="AG5" s="24" t="str">
        <f t="shared" si="25"/>
        <v>摄</v>
      </c>
      <c r="AH5" s="24" t="str">
        <f t="shared" si="26"/>
        <v>氏</v>
      </c>
      <c r="AI5" s="24" t="str">
        <f t="shared" si="27"/>
        <v>1</v>
      </c>
      <c r="AJ5" s="24" t="str">
        <f t="shared" si="28"/>
        <v>0</v>
      </c>
      <c r="AK5" s="24" t="str">
        <f t="shared" si="29"/>
        <v>0</v>
      </c>
      <c r="AL5" s="24" t="str">
        <f t="shared" si="30"/>
        <v>0</v>
      </c>
      <c r="AM5" s="24" t="str">
        <f t="shared" si="31"/>
        <v>度</v>
      </c>
      <c r="AN5" s="24" t="str">
        <f t="shared" si="32"/>
        <v>的</v>
      </c>
      <c r="AO5" s="24" t="str">
        <f t="shared" si="33"/>
        <v>灼</v>
      </c>
      <c r="AP5" s="24" t="str">
        <f t="shared" si="34"/>
        <v>热</v>
      </c>
      <c r="AQ5" s="25" t="s">
        <v>11</v>
      </c>
      <c r="AR5" s="25" t="s">
        <v>11</v>
      </c>
      <c r="AS5" s="25" t="s">
        <v>11</v>
      </c>
      <c r="AT5" s="25" t="s">
        <v>11</v>
      </c>
      <c r="AU5" s="25" t="s">
        <v>11</v>
      </c>
      <c r="AV5" s="25" t="s">
        <v>11</v>
      </c>
      <c r="AW5" s="25" t="s">
        <v>11</v>
      </c>
      <c r="AX5" s="25" t="s">
        <v>11</v>
      </c>
      <c r="AY5" s="23" t="str">
        <f t="shared" si="35"/>
        <v>火</v>
      </c>
      <c r="AZ5" s="24" t="str">
        <f t="shared" si="36"/>
        <v>球</v>
      </c>
      <c r="BA5" s="24" t="str">
        <f t="shared" si="37"/>
        <v>把</v>
      </c>
      <c r="BB5" s="24" t="str">
        <f t="shared" si="38"/>
        <v>对</v>
      </c>
      <c r="BC5" s="24" t="str">
        <f t="shared" si="39"/>
        <v>手</v>
      </c>
      <c r="BD5" s="24" t="str">
        <f t="shared" si="40"/>
        <v>烧</v>
      </c>
      <c r="BE5" s="24" t="str">
        <f t="shared" si="41"/>
        <v>焦</v>
      </c>
      <c r="BF5" s="24" t="str">
        <f t="shared" si="42"/>
        <v>。</v>
      </c>
      <c r="BG5" s="24" t="str">
        <f t="shared" si="43"/>
        <v> </v>
      </c>
      <c r="BH5" s="24" t="str">
        <f t="shared" si="44"/>
        <v> </v>
      </c>
      <c r="BI5" s="24" t="str">
        <f t="shared" si="45"/>
        <v> </v>
      </c>
      <c r="BJ5" s="24" t="str">
        <f t="shared" si="46"/>
        <v> </v>
      </c>
      <c r="BK5" s="24" t="str">
        <f t="shared" si="47"/>
        <v> </v>
      </c>
      <c r="BL5" s="24" t="str">
        <f t="shared" si="48"/>
        <v> </v>
      </c>
      <c r="BM5" s="24" t="str">
        <f t="shared" si="49"/>
        <v> </v>
      </c>
      <c r="BN5" s="24" t="str">
        <f t="shared" si="50"/>
        <v> </v>
      </c>
      <c r="BO5" s="25" t="s">
        <v>11</v>
      </c>
      <c r="BP5" s="25" t="s">
        <v>11</v>
      </c>
      <c r="BQ5" s="25" t="s">
        <v>11</v>
      </c>
      <c r="BR5" s="25" t="s">
        <v>11</v>
      </c>
      <c r="BS5" s="25" t="s">
        <v>11</v>
      </c>
      <c r="BT5" s="25" t="s">
        <v>11</v>
      </c>
      <c r="BU5" s="25" t="s">
        <v>11</v>
      </c>
      <c r="BV5" s="25" t="s">
        <v>11</v>
      </c>
    </row>
    <row r="6" spans="1:74">
      <c r="A6" s="29" t="s">
        <v>23050</v>
      </c>
      <c r="B6">
        <f t="shared" si="2"/>
        <v>49</v>
      </c>
      <c r="C6" s="23" t="str">
        <f t="shared" si="3"/>
        <v>会</v>
      </c>
      <c r="D6" s="24" t="str">
        <f t="shared" si="4"/>
        <v>在</v>
      </c>
      <c r="E6" s="24" t="str">
        <f t="shared" si="5"/>
        <v>山</v>
      </c>
      <c r="F6" s="24" t="str">
        <f t="shared" si="6"/>
        <v>野</v>
      </c>
      <c r="G6" s="24" t="str">
        <f t="shared" si="7"/>
        <v>上</v>
      </c>
      <c r="H6" s="24" t="str">
        <f t="shared" si="8"/>
        <v>跑</v>
      </c>
      <c r="I6" s="24" t="str">
        <f t="shared" si="9"/>
        <v>来</v>
      </c>
      <c r="J6" s="24" t="str">
        <f t="shared" si="10"/>
        <v>跑</v>
      </c>
      <c r="K6" s="24" t="str">
        <f t="shared" si="11"/>
        <v>去</v>
      </c>
      <c r="L6" s="24" t="str">
        <f t="shared" si="12"/>
        <v>锻</v>
      </c>
      <c r="M6" s="24" t="str">
        <f t="shared" si="13"/>
        <v>炼</v>
      </c>
      <c r="N6" s="24" t="str">
        <f t="shared" si="14"/>
        <v>腰</v>
      </c>
      <c r="O6" s="24" t="str">
        <f t="shared" si="15"/>
        <v>腿</v>
      </c>
      <c r="P6" s="24" t="str">
        <f t="shared" si="16"/>
        <v>。</v>
      </c>
      <c r="Q6" s="24" t="str">
        <f t="shared" si="17"/>
        <v>能</v>
      </c>
      <c r="R6" s="24" t="str">
        <f t="shared" si="18"/>
        <v>用</v>
      </c>
      <c r="S6" s="25" t="s">
        <v>11</v>
      </c>
      <c r="T6" s="25" t="s">
        <v>11</v>
      </c>
      <c r="U6" s="25" t="s">
        <v>11</v>
      </c>
      <c r="V6" s="25" t="s">
        <v>11</v>
      </c>
      <c r="W6" s="25" t="s">
        <v>11</v>
      </c>
      <c r="X6" s="25" t="s">
        <v>11</v>
      </c>
      <c r="Y6" s="25" t="s">
        <v>11</v>
      </c>
      <c r="Z6" s="25" t="s">
        <v>11</v>
      </c>
      <c r="AA6" s="23" t="str">
        <f t="shared" si="19"/>
        <v>兼</v>
      </c>
      <c r="AB6" s="24" t="str">
        <f t="shared" si="20"/>
        <v>具</v>
      </c>
      <c r="AC6" s="24" t="str">
        <f t="shared" si="21"/>
        <v>速</v>
      </c>
      <c r="AD6" s="24" t="str">
        <f t="shared" si="22"/>
        <v>度</v>
      </c>
      <c r="AE6" s="24" t="str">
        <f t="shared" si="23"/>
        <v>和</v>
      </c>
      <c r="AF6" s="24" t="str">
        <f t="shared" si="24"/>
        <v>力</v>
      </c>
      <c r="AG6" s="24" t="str">
        <f t="shared" si="25"/>
        <v>量</v>
      </c>
      <c r="AH6" s="24" t="str">
        <f t="shared" si="26"/>
        <v>的</v>
      </c>
      <c r="AI6" s="24" t="str">
        <f t="shared" si="27"/>
        <v>腿</v>
      </c>
      <c r="AJ6" s="24" t="str">
        <f t="shared" si="28"/>
        <v>在</v>
      </c>
      <c r="AK6" s="24" t="str">
        <f t="shared" si="29"/>
        <v>1</v>
      </c>
      <c r="AL6" s="24" t="str">
        <f t="shared" si="30"/>
        <v>秒</v>
      </c>
      <c r="AM6" s="24" t="str">
        <f t="shared" si="31"/>
        <v>内</v>
      </c>
      <c r="AN6" s="24" t="str">
        <f t="shared" si="32"/>
        <v>连</v>
      </c>
      <c r="AO6" s="24" t="str">
        <f t="shared" si="33"/>
        <v>踢</v>
      </c>
      <c r="AP6" s="24" t="str">
        <f t="shared" si="34"/>
        <v> </v>
      </c>
      <c r="AQ6" s="25" t="s">
        <v>11</v>
      </c>
      <c r="AR6" s="25" t="s">
        <v>11</v>
      </c>
      <c r="AS6" s="25" t="s">
        <v>11</v>
      </c>
      <c r="AT6" s="25" t="s">
        <v>11</v>
      </c>
      <c r="AU6" s="25" t="s">
        <v>11</v>
      </c>
      <c r="AV6" s="25" t="s">
        <v>11</v>
      </c>
      <c r="AW6" s="25" t="s">
        <v>11</v>
      </c>
      <c r="AX6" s="25" t="s">
        <v>11</v>
      </c>
      <c r="AY6" s="23" t="str">
        <f t="shared" si="35"/>
        <v>1</v>
      </c>
      <c r="AZ6" s="24" t="str">
        <f t="shared" si="36"/>
        <v>0</v>
      </c>
      <c r="BA6" s="24" t="str">
        <f t="shared" si="37"/>
        <v>次</v>
      </c>
      <c r="BB6" s="24" t="str">
        <f t="shared" si="38"/>
        <v>。</v>
      </c>
      <c r="BC6" s="24" t="str">
        <f t="shared" si="39"/>
        <v> </v>
      </c>
      <c r="BD6" s="24" t="str">
        <f t="shared" si="40"/>
        <v> </v>
      </c>
      <c r="BE6" s="24" t="str">
        <f t="shared" si="41"/>
        <v> </v>
      </c>
      <c r="BF6" s="24" t="str">
        <f t="shared" si="42"/>
        <v> </v>
      </c>
      <c r="BG6" s="24" t="str">
        <f t="shared" si="43"/>
        <v> </v>
      </c>
      <c r="BH6" s="24" t="str">
        <f t="shared" si="44"/>
        <v> </v>
      </c>
      <c r="BI6" s="24" t="str">
        <f t="shared" si="45"/>
        <v> </v>
      </c>
      <c r="BJ6" s="24" t="str">
        <f t="shared" si="46"/>
        <v> </v>
      </c>
      <c r="BK6" s="24" t="str">
        <f t="shared" si="47"/>
        <v> </v>
      </c>
      <c r="BL6" s="24" t="str">
        <f t="shared" si="48"/>
        <v> </v>
      </c>
      <c r="BM6" s="24" t="str">
        <f t="shared" si="49"/>
        <v> </v>
      </c>
      <c r="BN6" s="24" t="str">
        <f t="shared" si="50"/>
        <v> </v>
      </c>
      <c r="BO6" s="25" t="s">
        <v>11</v>
      </c>
      <c r="BP6" s="25" t="s">
        <v>11</v>
      </c>
      <c r="BQ6" s="25" t="s">
        <v>11</v>
      </c>
      <c r="BR6" s="25" t="s">
        <v>11</v>
      </c>
      <c r="BS6" s="25" t="s">
        <v>11</v>
      </c>
      <c r="BT6" s="25" t="s">
        <v>11</v>
      </c>
      <c r="BU6" s="25" t="s">
        <v>11</v>
      </c>
      <c r="BV6" s="25" t="s">
        <v>11</v>
      </c>
    </row>
    <row r="7" spans="1:74">
      <c r="A7" s="29" t="s">
        <v>23051</v>
      </c>
      <c r="B7">
        <f t="shared" si="2"/>
        <v>49</v>
      </c>
      <c r="C7" s="23" t="str">
        <f t="shared" si="3"/>
        <v>战</v>
      </c>
      <c r="D7" s="24" t="str">
        <f t="shared" si="4"/>
        <v>斗</v>
      </c>
      <c r="E7" s="24" t="str">
        <f t="shared" si="5"/>
        <v>时</v>
      </c>
      <c r="F7" s="24" t="str">
        <f t="shared" si="6"/>
        <v>会</v>
      </c>
      <c r="G7" s="24" t="str">
        <f t="shared" si="7"/>
        <v>从</v>
      </c>
      <c r="H7" s="24" t="str">
        <f t="shared" si="8"/>
        <v>手</v>
      </c>
      <c r="I7" s="24" t="str">
        <f t="shared" si="9"/>
        <v>腕</v>
      </c>
      <c r="J7" s="24" t="str">
        <f t="shared" si="10"/>
        <v>喷</v>
      </c>
      <c r="K7" s="24" t="str">
        <f t="shared" si="11"/>
        <v>出</v>
      </c>
      <c r="L7" s="24" t="str">
        <f t="shared" si="12"/>
        <v>灼</v>
      </c>
      <c r="M7" s="24" t="str">
        <f t="shared" si="13"/>
        <v>热</v>
      </c>
      <c r="N7" s="24" t="str">
        <f t="shared" si="14"/>
        <v>的</v>
      </c>
      <c r="O7" s="24" t="str">
        <f t="shared" si="15"/>
        <v>火</v>
      </c>
      <c r="P7" s="24" t="str">
        <f t="shared" si="16"/>
        <v>焰</v>
      </c>
      <c r="Q7" s="24" t="str">
        <f t="shared" si="17"/>
        <v>,</v>
      </c>
      <c r="R7" s="24" t="str">
        <f t="shared" si="18"/>
        <v> </v>
      </c>
      <c r="S7" s="25" t="s">
        <v>11</v>
      </c>
      <c r="T7" s="25" t="s">
        <v>11</v>
      </c>
      <c r="U7" s="25" t="s">
        <v>11</v>
      </c>
      <c r="V7" s="25" t="s">
        <v>11</v>
      </c>
      <c r="W7" s="25" t="s">
        <v>11</v>
      </c>
      <c r="X7" s="25" t="s">
        <v>11</v>
      </c>
      <c r="Y7" s="25" t="s">
        <v>11</v>
      </c>
      <c r="Z7" s="25" t="s">
        <v>11</v>
      </c>
      <c r="AA7" s="23" t="str">
        <f t="shared" si="19"/>
        <v>勇</v>
      </c>
      <c r="AB7" s="24" t="str">
        <f t="shared" si="20"/>
        <v>敢</v>
      </c>
      <c r="AC7" s="24" t="str">
        <f t="shared" si="21"/>
        <v>地</v>
      </c>
      <c r="AD7" s="24" t="str">
        <f t="shared" si="22"/>
        <v>迎</v>
      </c>
      <c r="AE7" s="24" t="str">
        <f t="shared" si="23"/>
        <v>战</v>
      </c>
      <c r="AF7" s="24" t="str">
        <f t="shared" si="24"/>
        <v>对</v>
      </c>
      <c r="AG7" s="24" t="str">
        <f t="shared" si="25"/>
        <v>手</v>
      </c>
      <c r="AH7" s="24" t="str">
        <f t="shared" si="26"/>
        <v>。</v>
      </c>
      <c r="AI7" s="24" t="str">
        <f t="shared" si="27"/>
        <v>对</v>
      </c>
      <c r="AJ7" s="24" t="str">
        <f t="shared" si="28"/>
        <v>手</v>
      </c>
      <c r="AK7" s="24" t="str">
        <f t="shared" si="29"/>
        <v>越</v>
      </c>
      <c r="AL7" s="24" t="str">
        <f t="shared" si="30"/>
        <v>强</v>
      </c>
      <c r="AM7" s="24" t="str">
        <f t="shared" si="31"/>
        <v>,</v>
      </c>
      <c r="AN7" s="24" t="str">
        <f t="shared" si="32"/>
        <v>火</v>
      </c>
      <c r="AO7" s="24" t="str">
        <f t="shared" si="33"/>
        <v>焰</v>
      </c>
      <c r="AP7" s="24" t="str">
        <f t="shared" si="34"/>
        <v>就</v>
      </c>
      <c r="AQ7" s="25" t="s">
        <v>11</v>
      </c>
      <c r="AR7" s="25" t="s">
        <v>11</v>
      </c>
      <c r="AS7" s="25" t="s">
        <v>11</v>
      </c>
      <c r="AT7" s="25" t="s">
        <v>11</v>
      </c>
      <c r="AU7" s="25" t="s">
        <v>11</v>
      </c>
      <c r="AV7" s="25" t="s">
        <v>11</v>
      </c>
      <c r="AW7" s="25" t="s">
        <v>11</v>
      </c>
      <c r="AX7" s="25" t="s">
        <v>11</v>
      </c>
      <c r="AY7" s="23" t="str">
        <f t="shared" si="35"/>
        <v>会</v>
      </c>
      <c r="AZ7" s="24" t="str">
        <f t="shared" si="36"/>
        <v>烧</v>
      </c>
      <c r="BA7" s="24" t="str">
        <f t="shared" si="37"/>
        <v>得</v>
      </c>
      <c r="BB7" s="24" t="str">
        <f t="shared" si="38"/>
        <v>越</v>
      </c>
      <c r="BC7" s="24" t="str">
        <f t="shared" si="39"/>
        <v>旺</v>
      </c>
      <c r="BD7" s="24" t="str">
        <f t="shared" si="40"/>
        <v>。</v>
      </c>
      <c r="BE7" s="24" t="str">
        <f t="shared" si="41"/>
        <v> </v>
      </c>
      <c r="BF7" s="24" t="str">
        <f t="shared" si="42"/>
        <v> </v>
      </c>
      <c r="BG7" s="24" t="str">
        <f t="shared" si="43"/>
        <v> </v>
      </c>
      <c r="BH7" s="24" t="str">
        <f t="shared" si="44"/>
        <v> </v>
      </c>
      <c r="BI7" s="24" t="str">
        <f t="shared" si="45"/>
        <v> </v>
      </c>
      <c r="BJ7" s="24" t="str">
        <f t="shared" si="46"/>
        <v> </v>
      </c>
      <c r="BK7" s="24" t="str">
        <f t="shared" si="47"/>
        <v> </v>
      </c>
      <c r="BL7" s="24" t="str">
        <f t="shared" si="48"/>
        <v> </v>
      </c>
      <c r="BM7" s="24" t="str">
        <f t="shared" si="49"/>
        <v> </v>
      </c>
      <c r="BN7" s="24" t="str">
        <f t="shared" si="50"/>
        <v> </v>
      </c>
      <c r="BO7" s="25" t="s">
        <v>11</v>
      </c>
      <c r="BP7" s="25" t="s">
        <v>11</v>
      </c>
      <c r="BQ7" s="25" t="s">
        <v>11</v>
      </c>
      <c r="BR7" s="25" t="s">
        <v>11</v>
      </c>
      <c r="BS7" s="25" t="s">
        <v>11</v>
      </c>
      <c r="BT7" s="25" t="s">
        <v>11</v>
      </c>
      <c r="BU7" s="25" t="s">
        <v>11</v>
      </c>
      <c r="BV7" s="25" t="s">
        <v>11</v>
      </c>
    </row>
    <row r="8" spans="1:74">
      <c r="A8" s="29" t="s">
        <v>23052</v>
      </c>
      <c r="B8">
        <f t="shared" si="2"/>
        <v>48</v>
      </c>
      <c r="C8" s="23" t="str">
        <f t="shared" si="3"/>
        <v>在</v>
      </c>
      <c r="D8" s="24" t="str">
        <f t="shared" si="4"/>
        <v>水</v>
      </c>
      <c r="E8" s="24" t="str">
        <f t="shared" si="5"/>
        <v>里</v>
      </c>
      <c r="F8" s="24" t="str">
        <f t="shared" si="6"/>
        <v>时</v>
      </c>
      <c r="G8" s="24" t="str">
        <f t="shared" si="7"/>
        <v>会</v>
      </c>
      <c r="H8" s="24" t="str">
        <f t="shared" si="8"/>
        <v>用</v>
      </c>
      <c r="I8" s="24" t="str">
        <f t="shared" si="9"/>
        <v>脸</v>
      </c>
      <c r="J8" s="24" t="str">
        <f t="shared" si="10"/>
        <v>颊</v>
      </c>
      <c r="K8" s="24" t="str">
        <f t="shared" si="11"/>
        <v>上</v>
      </c>
      <c r="L8" s="24" t="str">
        <f t="shared" si="12"/>
        <v>的</v>
      </c>
      <c r="M8" s="24" t="str">
        <f t="shared" si="13"/>
        <v>腮</v>
      </c>
      <c r="N8" s="24" t="str">
        <f t="shared" si="14"/>
        <v>呼</v>
      </c>
      <c r="O8" s="24" t="str">
        <f t="shared" si="15"/>
        <v>吸</v>
      </c>
      <c r="P8" s="24" t="str">
        <f t="shared" si="16"/>
        <v>。</v>
      </c>
      <c r="Q8" s="24" t="str">
        <f t="shared" si="17"/>
        <v>如</v>
      </c>
      <c r="R8" s="24" t="str">
        <f t="shared" si="18"/>
        <v>果</v>
      </c>
      <c r="S8" s="25" t="s">
        <v>11</v>
      </c>
      <c r="T8" s="25" t="s">
        <v>11</v>
      </c>
      <c r="U8" s="25" t="s">
        <v>11</v>
      </c>
      <c r="V8" s="25" t="s">
        <v>11</v>
      </c>
      <c r="W8" s="25" t="s">
        <v>11</v>
      </c>
      <c r="X8" s="25" t="s">
        <v>11</v>
      </c>
      <c r="Y8" s="25" t="s">
        <v>11</v>
      </c>
      <c r="Z8" s="25" t="s">
        <v>11</v>
      </c>
      <c r="AA8" s="23" t="str">
        <f t="shared" si="19"/>
        <v>遇</v>
      </c>
      <c r="AB8" s="24" t="str">
        <f t="shared" si="20"/>
        <v>到</v>
      </c>
      <c r="AC8" s="24" t="str">
        <f t="shared" si="21"/>
        <v>危</v>
      </c>
      <c r="AD8" s="24" t="str">
        <f t="shared" si="22"/>
        <v>险</v>
      </c>
      <c r="AE8" s="24" t="str">
        <f t="shared" si="23"/>
        <v>,</v>
      </c>
      <c r="AF8" s="24" t="str">
        <f t="shared" si="24"/>
        <v>会</v>
      </c>
      <c r="AG8" s="24" t="str">
        <f t="shared" si="25"/>
        <v>发</v>
      </c>
      <c r="AH8" s="24" t="str">
        <f t="shared" si="26"/>
        <v>挥</v>
      </c>
      <c r="AI8" s="24" t="str">
        <f t="shared" si="27"/>
        <v>出</v>
      </c>
      <c r="AJ8" s="24" t="str">
        <f t="shared" si="28"/>
        <v>惊</v>
      </c>
      <c r="AK8" s="24" t="str">
        <f t="shared" si="29"/>
        <v>人</v>
      </c>
      <c r="AL8" s="24" t="str">
        <f t="shared" si="30"/>
        <v>的</v>
      </c>
      <c r="AM8" s="24" t="str">
        <f t="shared" si="31"/>
        <v>力</v>
      </c>
      <c r="AN8" s="24" t="str">
        <f t="shared" si="32"/>
        <v>量</v>
      </c>
      <c r="AO8" s="24" t="str">
        <f t="shared" si="33"/>
        <v>,</v>
      </c>
      <c r="AP8" s="24" t="str">
        <f t="shared" si="34"/>
        <v>能</v>
      </c>
      <c r="AQ8" s="25" t="s">
        <v>11</v>
      </c>
      <c r="AR8" s="25" t="s">
        <v>11</v>
      </c>
      <c r="AS8" s="25" t="s">
        <v>11</v>
      </c>
      <c r="AT8" s="25" t="s">
        <v>11</v>
      </c>
      <c r="AU8" s="25" t="s">
        <v>11</v>
      </c>
      <c r="AV8" s="25" t="s">
        <v>11</v>
      </c>
      <c r="AW8" s="25" t="s">
        <v>11</v>
      </c>
      <c r="AX8" s="25" t="s">
        <v>11</v>
      </c>
      <c r="AY8" s="23" t="str">
        <f t="shared" si="35"/>
        <v>击</v>
      </c>
      <c r="AZ8" s="24" t="str">
        <f t="shared" si="36"/>
        <v>碎</v>
      </c>
      <c r="BA8" s="24" t="str">
        <f t="shared" si="37"/>
        <v>比</v>
      </c>
      <c r="BB8" s="24" t="str">
        <f t="shared" si="38"/>
        <v>自</v>
      </c>
      <c r="BC8" s="24" t="str">
        <f t="shared" si="39"/>
        <v>己</v>
      </c>
      <c r="BD8" s="24" t="str">
        <f t="shared" si="40"/>
        <v>身</v>
      </c>
      <c r="BE8" s="24" t="str">
        <f t="shared" si="41"/>
        <v>体</v>
      </c>
      <c r="BF8" s="24" t="str">
        <f t="shared" si="42"/>
        <v>还</v>
      </c>
      <c r="BG8" s="24" t="str">
        <f t="shared" si="43"/>
        <v>大</v>
      </c>
      <c r="BH8" s="24" t="str">
        <f t="shared" si="44"/>
        <v>的</v>
      </c>
      <c r="BI8" s="24" t="str">
        <f t="shared" si="45"/>
        <v>岩</v>
      </c>
      <c r="BJ8" s="24" t="str">
        <f t="shared" si="46"/>
        <v>石</v>
      </c>
      <c r="BK8" s="24" t="str">
        <f t="shared" si="47"/>
        <v>。</v>
      </c>
      <c r="BL8" s="24" t="str">
        <f t="shared" si="48"/>
        <v> </v>
      </c>
      <c r="BM8" s="24" t="str">
        <f t="shared" si="49"/>
        <v> </v>
      </c>
      <c r="BN8" s="24" t="str">
        <f t="shared" si="50"/>
        <v> </v>
      </c>
      <c r="BO8" s="25" t="s">
        <v>11</v>
      </c>
      <c r="BP8" s="25" t="s">
        <v>11</v>
      </c>
      <c r="BQ8" s="25" t="s">
        <v>11</v>
      </c>
      <c r="BR8" s="25" t="s">
        <v>11</v>
      </c>
      <c r="BS8" s="25" t="s">
        <v>11</v>
      </c>
      <c r="BT8" s="25" t="s">
        <v>11</v>
      </c>
      <c r="BU8" s="25" t="s">
        <v>11</v>
      </c>
      <c r="BV8" s="25" t="s">
        <v>11</v>
      </c>
    </row>
    <row r="9" spans="1:74">
      <c r="A9" s="29" t="s">
        <v>23053</v>
      </c>
      <c r="B9">
        <f t="shared" si="2"/>
        <v>49</v>
      </c>
      <c r="C9" s="23" t="str">
        <f t="shared" si="3"/>
        <v>能</v>
      </c>
      <c r="D9" s="24" t="str">
        <f t="shared" si="4"/>
        <v>在</v>
      </c>
      <c r="E9" s="24" t="str">
        <f t="shared" si="5"/>
        <v>烂</v>
      </c>
      <c r="F9" s="24" t="str">
        <f t="shared" si="6"/>
        <v>泥</v>
      </c>
      <c r="G9" s="24" t="str">
        <f t="shared" si="7"/>
        <v>中</v>
      </c>
      <c r="H9" s="24" t="str">
        <f t="shared" si="8"/>
        <v>快</v>
      </c>
      <c r="I9" s="24" t="str">
        <f t="shared" si="9"/>
        <v>速</v>
      </c>
      <c r="J9" s="24" t="str">
        <f t="shared" si="10"/>
        <v>移</v>
      </c>
      <c r="K9" s="24" t="str">
        <f t="shared" si="11"/>
        <v>动</v>
      </c>
      <c r="L9" s="24" t="str">
        <f t="shared" si="12"/>
        <v>。</v>
      </c>
      <c r="M9" s="24" t="str">
        <f t="shared" si="13"/>
        <v>这</v>
      </c>
      <c r="N9" s="24" t="str">
        <f t="shared" si="14"/>
        <v>绝</v>
      </c>
      <c r="O9" s="24" t="str">
        <f t="shared" si="15"/>
        <v>对</v>
      </c>
      <c r="P9" s="24" t="str">
        <f t="shared" si="16"/>
        <v>比</v>
      </c>
      <c r="Q9" s="24" t="str">
        <f t="shared" si="17"/>
        <v>在</v>
      </c>
      <c r="R9" s="24" t="str">
        <f t="shared" si="18"/>
        <v> </v>
      </c>
      <c r="S9" s="25" t="s">
        <v>11</v>
      </c>
      <c r="T9" s="25" t="s">
        <v>11</v>
      </c>
      <c r="U9" s="25" t="s">
        <v>11</v>
      </c>
      <c r="V9" s="25" t="s">
        <v>11</v>
      </c>
      <c r="W9" s="25" t="s">
        <v>11</v>
      </c>
      <c r="X9" s="25" t="s">
        <v>11</v>
      </c>
      <c r="Y9" s="25" t="s">
        <v>11</v>
      </c>
      <c r="Z9" s="25" t="s">
        <v>11</v>
      </c>
      <c r="AA9" s="23" t="str">
        <f t="shared" si="19"/>
        <v>水</v>
      </c>
      <c r="AB9" s="24" t="str">
        <f t="shared" si="20"/>
        <v>中</v>
      </c>
      <c r="AC9" s="24" t="str">
        <f t="shared" si="21"/>
        <v>游</v>
      </c>
      <c r="AD9" s="24" t="str">
        <f t="shared" si="22"/>
        <v>动</v>
      </c>
      <c r="AE9" s="24" t="str">
        <f t="shared" si="23"/>
        <v>要</v>
      </c>
      <c r="AF9" s="24" t="str">
        <f t="shared" si="24"/>
        <v>来</v>
      </c>
      <c r="AG9" s="24" t="str">
        <f t="shared" si="25"/>
        <v>的</v>
      </c>
      <c r="AH9" s="24" t="str">
        <f t="shared" si="26"/>
        <v>更</v>
      </c>
      <c r="AI9" s="24" t="str">
        <f t="shared" si="27"/>
        <v>快</v>
      </c>
      <c r="AJ9" s="24" t="str">
        <f t="shared" si="28"/>
        <v>。</v>
      </c>
      <c r="AK9" s="24" t="str">
        <f t="shared" si="29"/>
        <v>腰</v>
      </c>
      <c r="AL9" s="24" t="str">
        <f t="shared" si="30"/>
        <v>腿</v>
      </c>
      <c r="AM9" s="24" t="str">
        <f t="shared" si="31"/>
        <v>很</v>
      </c>
      <c r="AN9" s="24" t="str">
        <f t="shared" si="32"/>
        <v>发</v>
      </c>
      <c r="AO9" s="24" t="str">
        <f t="shared" si="33"/>
        <v>达</v>
      </c>
      <c r="AP9" s="24" t="str">
        <f t="shared" si="34"/>
        <v>,</v>
      </c>
      <c r="AQ9" s="25" t="s">
        <v>11</v>
      </c>
      <c r="AR9" s="25" t="s">
        <v>11</v>
      </c>
      <c r="AS9" s="25" t="s">
        <v>11</v>
      </c>
      <c r="AT9" s="25" t="s">
        <v>11</v>
      </c>
      <c r="AU9" s="25" t="s">
        <v>11</v>
      </c>
      <c r="AV9" s="25" t="s">
        <v>11</v>
      </c>
      <c r="AW9" s="25" t="s">
        <v>11</v>
      </c>
      <c r="AX9" s="25" t="s">
        <v>11</v>
      </c>
      <c r="AY9" s="23" t="str">
        <f t="shared" si="35"/>
        <v>可</v>
      </c>
      <c r="AZ9" s="24" t="str">
        <f t="shared" si="36"/>
        <v>以</v>
      </c>
      <c r="BA9" s="24" t="str">
        <f t="shared" si="37"/>
        <v>用</v>
      </c>
      <c r="BB9" s="24" t="str">
        <f t="shared" si="38"/>
        <v>2</v>
      </c>
      <c r="BC9" s="24" t="str">
        <f t="shared" si="39"/>
        <v>条</v>
      </c>
      <c r="BD9" s="24" t="str">
        <f t="shared" si="40"/>
        <v>腿</v>
      </c>
      <c r="BE9" s="24" t="str">
        <f t="shared" si="41"/>
        <v>走</v>
      </c>
      <c r="BF9" s="24" t="str">
        <f t="shared" si="42"/>
        <v>路</v>
      </c>
      <c r="BG9" s="24" t="str">
        <f t="shared" si="43"/>
        <v>。</v>
      </c>
      <c r="BH9" s="24" t="str">
        <f t="shared" si="44"/>
        <v> </v>
      </c>
      <c r="BI9" s="24" t="str">
        <f t="shared" si="45"/>
        <v> </v>
      </c>
      <c r="BJ9" s="24" t="str">
        <f t="shared" si="46"/>
        <v> </v>
      </c>
      <c r="BK9" s="24" t="str">
        <f t="shared" si="47"/>
        <v> </v>
      </c>
      <c r="BL9" s="24" t="str">
        <f t="shared" si="48"/>
        <v> </v>
      </c>
      <c r="BM9" s="24" t="str">
        <f t="shared" si="49"/>
        <v> </v>
      </c>
      <c r="BN9" s="24" t="str">
        <f t="shared" si="50"/>
        <v> </v>
      </c>
      <c r="BO9" s="25" t="s">
        <v>11</v>
      </c>
      <c r="BP9" s="25" t="s">
        <v>11</v>
      </c>
      <c r="BQ9" s="25" t="s">
        <v>11</v>
      </c>
      <c r="BR9" s="25" t="s">
        <v>11</v>
      </c>
      <c r="BS9" s="25" t="s">
        <v>11</v>
      </c>
      <c r="BT9" s="25" t="s">
        <v>11</v>
      </c>
      <c r="BU9" s="25" t="s">
        <v>11</v>
      </c>
      <c r="BV9" s="25" t="s">
        <v>11</v>
      </c>
    </row>
    <row r="10" spans="1:74">
      <c r="A10" s="29" t="s">
        <v>23054</v>
      </c>
      <c r="B10">
        <f t="shared" si="2"/>
        <v>50</v>
      </c>
      <c r="C10" s="23" t="str">
        <f t="shared" si="3"/>
        <v>巨</v>
      </c>
      <c r="D10" s="24" t="str">
        <f t="shared" si="4"/>
        <v>沼</v>
      </c>
      <c r="E10" s="24" t="str">
        <f t="shared" si="5"/>
        <v>怪</v>
      </c>
      <c r="F10" s="24" t="str">
        <f t="shared" si="6"/>
        <v>能</v>
      </c>
      <c r="G10" s="24" t="str">
        <f t="shared" si="7"/>
        <v>通</v>
      </c>
      <c r="H10" s="24" t="str">
        <f t="shared" si="8"/>
        <v>过</v>
      </c>
      <c r="I10" s="24" t="str">
        <f t="shared" si="9"/>
        <v>用</v>
      </c>
      <c r="J10" s="24" t="str">
        <f t="shared" si="10"/>
        <v>鳍</v>
      </c>
      <c r="K10" s="24" t="str">
        <f t="shared" si="11"/>
        <v>感</v>
      </c>
      <c r="L10" s="24" t="str">
        <f t="shared" si="12"/>
        <v>知</v>
      </c>
      <c r="M10" s="24" t="str">
        <f t="shared" si="13"/>
        <v>波</v>
      </c>
      <c r="N10" s="24" t="str">
        <f t="shared" si="14"/>
        <v>涛</v>
      </c>
      <c r="O10" s="24" t="str">
        <f t="shared" si="15"/>
        <v>声</v>
      </c>
      <c r="P10" s="24" t="str">
        <f t="shared" si="16"/>
        <v>和</v>
      </c>
      <c r="Q10" s="24" t="str">
        <f t="shared" si="17"/>
        <v>海</v>
      </c>
      <c r="R10" s="24" t="str">
        <f t="shared" si="18"/>
        <v>风</v>
      </c>
      <c r="S10" s="25" t="s">
        <v>11</v>
      </c>
      <c r="T10" s="25" t="s">
        <v>11</v>
      </c>
      <c r="U10" s="25" t="s">
        <v>11</v>
      </c>
      <c r="V10" s="25" t="s">
        <v>11</v>
      </c>
      <c r="W10" s="25" t="s">
        <v>11</v>
      </c>
      <c r="X10" s="25" t="s">
        <v>11</v>
      </c>
      <c r="Y10" s="25" t="s">
        <v>11</v>
      </c>
      <c r="Z10" s="25" t="s">
        <v>11</v>
      </c>
      <c r="AA10" s="23" t="str">
        <f t="shared" si="19"/>
        <v>的</v>
      </c>
      <c r="AB10" s="24" t="str">
        <f t="shared" si="20"/>
        <v>细</v>
      </c>
      <c r="AC10" s="24" t="str">
        <f t="shared" si="21"/>
        <v>微</v>
      </c>
      <c r="AD10" s="24" t="str">
        <f t="shared" si="22"/>
        <v>变</v>
      </c>
      <c r="AE10" s="24" t="str">
        <f t="shared" si="23"/>
        <v>化</v>
      </c>
      <c r="AF10" s="24" t="str">
        <f t="shared" si="24"/>
        <v>来</v>
      </c>
      <c r="AG10" s="24" t="str">
        <f t="shared" si="25"/>
        <v>预</v>
      </c>
      <c r="AH10" s="24" t="str">
        <f t="shared" si="26"/>
        <v>测</v>
      </c>
      <c r="AI10" s="24" t="str">
        <f t="shared" si="27"/>
        <v>暴</v>
      </c>
      <c r="AJ10" s="24" t="str">
        <f t="shared" si="28"/>
        <v>风</v>
      </c>
      <c r="AK10" s="24" t="str">
        <f t="shared" si="29"/>
        <v>雨</v>
      </c>
      <c r="AL10" s="24" t="str">
        <f t="shared" si="30"/>
        <v>。</v>
      </c>
      <c r="AM10" s="24" t="str">
        <f t="shared" si="31"/>
        <v>发</v>
      </c>
      <c r="AN10" s="24" t="str">
        <f t="shared" si="32"/>
        <v>生</v>
      </c>
      <c r="AO10" s="24" t="str">
        <f t="shared" si="33"/>
        <v> </v>
      </c>
      <c r="AP10" s="24" t="str">
        <f t="shared" si="34"/>
        <v> </v>
      </c>
      <c r="AQ10" s="25" t="s">
        <v>11</v>
      </c>
      <c r="AR10" s="25" t="s">
        <v>11</v>
      </c>
      <c r="AS10" s="25" t="s">
        <v>11</v>
      </c>
      <c r="AT10" s="25" t="s">
        <v>11</v>
      </c>
      <c r="AU10" s="25" t="s">
        <v>11</v>
      </c>
      <c r="AV10" s="25" t="s">
        <v>11</v>
      </c>
      <c r="AW10" s="25" t="s">
        <v>11</v>
      </c>
      <c r="AX10" s="25" t="s">
        <v>11</v>
      </c>
      <c r="AY10" s="23" t="str">
        <f t="shared" si="35"/>
        <v>暴</v>
      </c>
      <c r="AZ10" s="24" t="str">
        <f t="shared" si="36"/>
        <v>风</v>
      </c>
      <c r="BA10" s="24" t="str">
        <f t="shared" si="37"/>
        <v>雨</v>
      </c>
      <c r="BB10" s="24" t="str">
        <f t="shared" si="38"/>
        <v>时</v>
      </c>
      <c r="BC10" s="24" t="str">
        <f t="shared" si="39"/>
        <v>,</v>
      </c>
      <c r="BD10" s="24" t="str">
        <f t="shared" si="40"/>
        <v>会</v>
      </c>
      <c r="BE10" s="24" t="str">
        <f t="shared" si="41"/>
        <v>堆</v>
      </c>
      <c r="BF10" s="24" t="str">
        <f t="shared" si="42"/>
        <v>积</v>
      </c>
      <c r="BG10" s="24" t="str">
        <f t="shared" si="43"/>
        <v>岩</v>
      </c>
      <c r="BH10" s="24" t="str">
        <f t="shared" si="44"/>
        <v>石</v>
      </c>
      <c r="BI10" s="24" t="str">
        <f t="shared" si="45"/>
        <v>保</v>
      </c>
      <c r="BJ10" s="24" t="str">
        <f t="shared" si="46"/>
        <v>护</v>
      </c>
      <c r="BK10" s="24" t="str">
        <f t="shared" si="47"/>
        <v>巢</v>
      </c>
      <c r="BL10" s="24" t="str">
        <f t="shared" si="48"/>
        <v>穴</v>
      </c>
      <c r="BM10" s="24" t="str">
        <f t="shared" si="49"/>
        <v>。</v>
      </c>
      <c r="BN10" s="24" t="str">
        <f t="shared" si="50"/>
        <v> </v>
      </c>
      <c r="BO10" s="25" t="s">
        <v>11</v>
      </c>
      <c r="BP10" s="25" t="s">
        <v>11</v>
      </c>
      <c r="BQ10" s="25" t="s">
        <v>11</v>
      </c>
      <c r="BR10" s="25" t="s">
        <v>11</v>
      </c>
      <c r="BS10" s="25" t="s">
        <v>11</v>
      </c>
      <c r="BT10" s="25" t="s">
        <v>11</v>
      </c>
      <c r="BU10" s="25" t="s">
        <v>11</v>
      </c>
      <c r="BV10" s="25" t="s">
        <v>11</v>
      </c>
    </row>
    <row r="11" spans="1:74">
      <c r="A11" s="29" t="s">
        <v>23055</v>
      </c>
      <c r="B11">
        <f t="shared" si="2"/>
        <v>48</v>
      </c>
      <c r="C11" s="23" t="str">
        <f t="shared" si="3"/>
        <v>找</v>
      </c>
      <c r="D11" s="24" t="str">
        <f t="shared" si="4"/>
        <v>到</v>
      </c>
      <c r="E11" s="24" t="str">
        <f t="shared" si="5"/>
        <v>动</v>
      </c>
      <c r="F11" s="24" t="str">
        <f t="shared" si="6"/>
        <v>的</v>
      </c>
      <c r="G11" s="24" t="str">
        <f t="shared" si="7"/>
        <v>东</v>
      </c>
      <c r="H11" s="24" t="str">
        <f t="shared" si="8"/>
        <v>西</v>
      </c>
      <c r="I11" s="24" t="str">
        <f t="shared" si="9"/>
        <v>会</v>
      </c>
      <c r="J11" s="24" t="str">
        <f t="shared" si="10"/>
        <v>立</v>
      </c>
      <c r="K11" s="24" t="str">
        <f t="shared" si="11"/>
        <v>刻</v>
      </c>
      <c r="L11" s="24" t="str">
        <f t="shared" si="12"/>
        <v>咬</v>
      </c>
      <c r="M11" s="24" t="str">
        <f t="shared" si="13"/>
        <v>上</v>
      </c>
      <c r="N11" s="24" t="str">
        <f t="shared" si="14"/>
        <v>去</v>
      </c>
      <c r="O11" s="24" t="str">
        <f t="shared" si="15"/>
        <v>。</v>
      </c>
      <c r="P11" s="24" t="str">
        <f t="shared" si="16"/>
        <v>虽</v>
      </c>
      <c r="Q11" s="24" t="str">
        <f t="shared" si="17"/>
        <v>然</v>
      </c>
      <c r="R11" s="24" t="str">
        <f t="shared" si="18"/>
        <v>在</v>
      </c>
      <c r="S11" s="25" t="s">
        <v>11</v>
      </c>
      <c r="T11" s="25" t="s">
        <v>11</v>
      </c>
      <c r="U11" s="25" t="s">
        <v>11</v>
      </c>
      <c r="V11" s="25" t="s">
        <v>11</v>
      </c>
      <c r="W11" s="25" t="s">
        <v>11</v>
      </c>
      <c r="X11" s="25" t="s">
        <v>11</v>
      </c>
      <c r="Y11" s="25" t="s">
        <v>11</v>
      </c>
      <c r="Z11" s="25" t="s">
        <v>11</v>
      </c>
      <c r="AA11" s="23" t="str">
        <f t="shared" si="19"/>
        <v>猎</v>
      </c>
      <c r="AB11" s="24" t="str">
        <f t="shared" si="20"/>
        <v>物</v>
      </c>
      <c r="AC11" s="24" t="str">
        <f t="shared" si="21"/>
        <v>精</v>
      </c>
      <c r="AD11" s="24" t="str">
        <f t="shared" si="22"/>
        <v>疲</v>
      </c>
      <c r="AE11" s="24" t="str">
        <f t="shared" si="23"/>
        <v>力</v>
      </c>
      <c r="AF11" s="24" t="str">
        <f t="shared" si="24"/>
        <v>尽</v>
      </c>
      <c r="AG11" s="24" t="str">
        <f t="shared" si="25"/>
        <v>之</v>
      </c>
      <c r="AH11" s="24" t="str">
        <f t="shared" si="26"/>
        <v>前</v>
      </c>
      <c r="AI11" s="24" t="str">
        <f t="shared" si="27"/>
        <v>会</v>
      </c>
      <c r="AJ11" s="24" t="str">
        <f t="shared" si="28"/>
        <v>一</v>
      </c>
      <c r="AK11" s="24" t="str">
        <f t="shared" si="29"/>
        <v>直</v>
      </c>
      <c r="AL11" s="24" t="str">
        <f t="shared" si="30"/>
        <v>追</v>
      </c>
      <c r="AM11" s="24" t="str">
        <f t="shared" si="31"/>
        <v>着</v>
      </c>
      <c r="AN11" s="24" t="str">
        <f t="shared" si="32"/>
        <v>不</v>
      </c>
      <c r="AO11" s="24" t="str">
        <f t="shared" si="33"/>
        <v>放</v>
      </c>
      <c r="AP11" s="24" t="str">
        <f t="shared" si="34"/>
        <v>,</v>
      </c>
      <c r="AQ11" s="25" t="s">
        <v>11</v>
      </c>
      <c r="AR11" s="25" t="s">
        <v>11</v>
      </c>
      <c r="AS11" s="25" t="s">
        <v>11</v>
      </c>
      <c r="AT11" s="25" t="s">
        <v>11</v>
      </c>
      <c r="AU11" s="25" t="s">
        <v>11</v>
      </c>
      <c r="AV11" s="25" t="s">
        <v>11</v>
      </c>
      <c r="AW11" s="25" t="s">
        <v>11</v>
      </c>
      <c r="AX11" s="25" t="s">
        <v>11</v>
      </c>
      <c r="AY11" s="23" t="str">
        <f t="shared" si="35"/>
        <v>但</v>
      </c>
      <c r="AZ11" s="24" t="str">
        <f t="shared" si="36"/>
        <v>受</v>
      </c>
      <c r="BA11" s="24" t="str">
        <f t="shared" si="37"/>
        <v>到</v>
      </c>
      <c r="BB11" s="24" t="str">
        <f t="shared" si="38"/>
        <v>反</v>
      </c>
      <c r="BC11" s="24" t="str">
        <f t="shared" si="39"/>
        <v>击</v>
      </c>
      <c r="BD11" s="24" t="str">
        <f t="shared" si="40"/>
        <v>的</v>
      </c>
      <c r="BE11" s="24" t="str">
        <f t="shared" si="41"/>
        <v>话</v>
      </c>
      <c r="BF11" s="24" t="str">
        <f t="shared" si="42"/>
        <v>,</v>
      </c>
      <c r="BG11" s="24" t="str">
        <f t="shared" si="43"/>
        <v>有</v>
      </c>
      <c r="BH11" s="24" t="str">
        <f t="shared" si="44"/>
        <v>时</v>
      </c>
      <c r="BI11" s="24" t="str">
        <f t="shared" si="45"/>
        <v>也</v>
      </c>
      <c r="BJ11" s="24" t="str">
        <f t="shared" si="46"/>
        <v>会</v>
      </c>
      <c r="BK11" s="24" t="str">
        <f t="shared" si="47"/>
        <v>被</v>
      </c>
      <c r="BL11" s="24" t="str">
        <f t="shared" si="48"/>
        <v>吓</v>
      </c>
      <c r="BM11" s="24" t="str">
        <f t="shared" si="49"/>
        <v>退</v>
      </c>
      <c r="BN11" s="24" t="str">
        <f t="shared" si="50"/>
        <v>。</v>
      </c>
      <c r="BO11" s="25" t="s">
        <v>11</v>
      </c>
      <c r="BP11" s="25" t="s">
        <v>11</v>
      </c>
      <c r="BQ11" s="25" t="s">
        <v>11</v>
      </c>
      <c r="BR11" s="25" t="s">
        <v>11</v>
      </c>
      <c r="BS11" s="25" t="s">
        <v>11</v>
      </c>
      <c r="BT11" s="25" t="s">
        <v>11</v>
      </c>
      <c r="BU11" s="25" t="s">
        <v>11</v>
      </c>
      <c r="BV11" s="25" t="s">
        <v>11</v>
      </c>
    </row>
    <row r="12" spans="1:74">
      <c r="A12" s="29" t="s">
        <v>23056</v>
      </c>
      <c r="B12">
        <f t="shared" si="2"/>
        <v>49</v>
      </c>
      <c r="C12" s="23" t="str">
        <f t="shared" si="3"/>
        <v>发</v>
      </c>
      <c r="D12" s="24" t="str">
        <f t="shared" si="4"/>
        <v>出</v>
      </c>
      <c r="E12" s="24" t="str">
        <f t="shared" si="5"/>
        <v>凶</v>
      </c>
      <c r="F12" s="24" t="str">
        <f t="shared" si="6"/>
        <v>猛</v>
      </c>
      <c r="G12" s="24" t="str">
        <f t="shared" si="7"/>
        <v>的</v>
      </c>
      <c r="H12" s="24" t="str">
        <f t="shared" si="8"/>
        <v>吼</v>
      </c>
      <c r="I12" s="24" t="str">
        <f t="shared" si="9"/>
        <v>声</v>
      </c>
      <c r="J12" s="24" t="str">
        <f t="shared" si="10"/>
        <v>并</v>
      </c>
      <c r="K12" s="24" t="str">
        <f t="shared" si="11"/>
        <v>压</v>
      </c>
      <c r="L12" s="24" t="str">
        <f t="shared" si="12"/>
        <v>低</v>
      </c>
      <c r="M12" s="24" t="str">
        <f t="shared" si="13"/>
        <v>身</v>
      </c>
      <c r="N12" s="24" t="str">
        <f t="shared" si="14"/>
        <v>体</v>
      </c>
      <c r="O12" s="24" t="str">
        <f t="shared" si="15"/>
        <v>的</v>
      </c>
      <c r="P12" s="24" t="str">
        <f t="shared" si="16"/>
        <v>时</v>
      </c>
      <c r="Q12" s="24" t="str">
        <f t="shared" si="17"/>
        <v>候</v>
      </c>
      <c r="R12" s="24" t="str">
        <f t="shared" si="18"/>
        <v>,</v>
      </c>
      <c r="S12" s="25" t="s">
        <v>11</v>
      </c>
      <c r="T12" s="25" t="s">
        <v>11</v>
      </c>
      <c r="U12" s="25" t="s">
        <v>11</v>
      </c>
      <c r="V12" s="25" t="s">
        <v>11</v>
      </c>
      <c r="W12" s="25" t="s">
        <v>11</v>
      </c>
      <c r="X12" s="25" t="s">
        <v>11</v>
      </c>
      <c r="Y12" s="25" t="s">
        <v>11</v>
      </c>
      <c r="Z12" s="25" t="s">
        <v>11</v>
      </c>
      <c r="AA12" s="23" t="str">
        <f t="shared" si="19"/>
        <v>就</v>
      </c>
      <c r="AB12" s="24" t="str">
        <f t="shared" si="20"/>
        <v>是</v>
      </c>
      <c r="AC12" s="24" t="str">
        <f t="shared" si="21"/>
        <v>它</v>
      </c>
      <c r="AD12" s="24" t="str">
        <f t="shared" si="22"/>
        <v>准</v>
      </c>
      <c r="AE12" s="24" t="str">
        <f t="shared" si="23"/>
        <v>备</v>
      </c>
      <c r="AF12" s="24" t="str">
        <f t="shared" si="24"/>
        <v>发</v>
      </c>
      <c r="AG12" s="24" t="str">
        <f t="shared" si="25"/>
        <v>动</v>
      </c>
      <c r="AH12" s="24" t="str">
        <f t="shared" si="26"/>
        <v>攻</v>
      </c>
      <c r="AI12" s="24" t="str">
        <f t="shared" si="27"/>
        <v>击</v>
      </c>
      <c r="AJ12" s="24" t="str">
        <f t="shared" si="28"/>
        <v>的</v>
      </c>
      <c r="AK12" s="24" t="str">
        <f t="shared" si="29"/>
        <v>前</v>
      </c>
      <c r="AL12" s="24" t="str">
        <f t="shared" si="30"/>
        <v>兆</v>
      </c>
      <c r="AM12" s="24" t="str">
        <f t="shared" si="31"/>
        <v>。</v>
      </c>
      <c r="AN12" s="24" t="str">
        <f t="shared" si="32"/>
        <v>会</v>
      </c>
      <c r="AO12" s="24" t="str">
        <f t="shared" si="33"/>
        <v>用</v>
      </c>
      <c r="AP12" s="24" t="str">
        <f t="shared" si="34"/>
        <v> </v>
      </c>
      <c r="AQ12" s="25" t="s">
        <v>11</v>
      </c>
      <c r="AR12" s="25" t="s">
        <v>11</v>
      </c>
      <c r="AS12" s="25" t="s">
        <v>11</v>
      </c>
      <c r="AT12" s="25" t="s">
        <v>11</v>
      </c>
      <c r="AU12" s="25" t="s">
        <v>11</v>
      </c>
      <c r="AV12" s="25" t="s">
        <v>11</v>
      </c>
      <c r="AW12" s="25" t="s">
        <v>11</v>
      </c>
      <c r="AX12" s="25" t="s">
        <v>11</v>
      </c>
      <c r="AY12" s="23" t="str">
        <f t="shared" si="35"/>
        <v>锋</v>
      </c>
      <c r="AZ12" s="24" t="str">
        <f t="shared" si="36"/>
        <v>利</v>
      </c>
      <c r="BA12" s="24" t="str">
        <f t="shared" si="37"/>
        <v>的</v>
      </c>
      <c r="BB12" s="24" t="str">
        <f t="shared" si="38"/>
        <v>尖</v>
      </c>
      <c r="BC12" s="24" t="str">
        <f t="shared" si="39"/>
        <v>牙</v>
      </c>
      <c r="BD12" s="24" t="str">
        <f t="shared" si="40"/>
        <v>一</v>
      </c>
      <c r="BE12" s="24" t="str">
        <f t="shared" si="41"/>
        <v>口</v>
      </c>
      <c r="BF12" s="24" t="str">
        <f t="shared" si="42"/>
        <v>咬</v>
      </c>
      <c r="BG12" s="24" t="str">
        <f t="shared" si="43"/>
        <v>住</v>
      </c>
      <c r="BH12" s="24" t="str">
        <f t="shared" si="44"/>
        <v>对</v>
      </c>
      <c r="BI12" s="24" t="str">
        <f t="shared" si="45"/>
        <v>手</v>
      </c>
      <c r="BJ12" s="24" t="str">
        <f t="shared" si="46"/>
        <v>。</v>
      </c>
      <c r="BK12" s="24" t="str">
        <f t="shared" si="47"/>
        <v> </v>
      </c>
      <c r="BL12" s="24" t="str">
        <f t="shared" si="48"/>
        <v> </v>
      </c>
      <c r="BM12" s="24" t="str">
        <f t="shared" si="49"/>
        <v> </v>
      </c>
      <c r="BN12" s="24" t="str">
        <f t="shared" si="50"/>
        <v> </v>
      </c>
      <c r="BO12" s="25" t="s">
        <v>11</v>
      </c>
      <c r="BP12" s="25" t="s">
        <v>11</v>
      </c>
      <c r="BQ12" s="25" t="s">
        <v>11</v>
      </c>
      <c r="BR12" s="25" t="s">
        <v>11</v>
      </c>
      <c r="BS12" s="25" t="s">
        <v>11</v>
      </c>
      <c r="BT12" s="25" t="s">
        <v>11</v>
      </c>
      <c r="BU12" s="25" t="s">
        <v>11</v>
      </c>
      <c r="BV12" s="25" t="s">
        <v>11</v>
      </c>
    </row>
    <row r="13" spans="1:74">
      <c r="A13" s="29" t="s">
        <v>23057</v>
      </c>
      <c r="B13">
        <f t="shared" si="2"/>
        <v>49</v>
      </c>
      <c r="C13" s="23" t="str">
        <f t="shared" si="3"/>
        <v>之</v>
      </c>
      <c r="D13" s="24" t="str">
        <f t="shared" si="4"/>
        <v>所</v>
      </c>
      <c r="E13" s="24" t="str">
        <f t="shared" si="5"/>
        <v>以</v>
      </c>
      <c r="F13" s="24" t="str">
        <f t="shared" si="6"/>
        <v>会</v>
      </c>
      <c r="G13" s="24" t="str">
        <f t="shared" si="7"/>
        <v>一</v>
      </c>
      <c r="H13" s="24" t="str">
        <f t="shared" si="8"/>
        <v>直</v>
      </c>
      <c r="I13" s="24" t="str">
        <f t="shared" si="9"/>
        <v>之</v>
      </c>
      <c r="J13" s="24" t="str">
        <f t="shared" si="10"/>
        <v>字</v>
      </c>
      <c r="K13" s="24" t="str">
        <f t="shared" si="11"/>
        <v>形</v>
      </c>
      <c r="L13" s="24" t="str">
        <f t="shared" si="12"/>
        <v>地</v>
      </c>
      <c r="M13" s="24" t="str">
        <f t="shared" si="13"/>
        <v>到</v>
      </c>
      <c r="N13" s="24" t="str">
        <f t="shared" si="14"/>
        <v>处</v>
      </c>
      <c r="O13" s="24" t="str">
        <f t="shared" si="15"/>
        <v>乱</v>
      </c>
      <c r="P13" s="24" t="str">
        <f t="shared" si="16"/>
        <v>走</v>
      </c>
      <c r="Q13" s="24" t="str">
        <f t="shared" si="17"/>
        <v>,</v>
      </c>
      <c r="R13" s="24" t="str">
        <f t="shared" si="18"/>
        <v> </v>
      </c>
      <c r="S13" s="25" t="s">
        <v>11</v>
      </c>
      <c r="T13" s="25" t="s">
        <v>11</v>
      </c>
      <c r="U13" s="25" t="s">
        <v>11</v>
      </c>
      <c r="V13" s="25" t="s">
        <v>11</v>
      </c>
      <c r="W13" s="25" t="s">
        <v>11</v>
      </c>
      <c r="X13" s="25" t="s">
        <v>11</v>
      </c>
      <c r="Y13" s="25" t="s">
        <v>11</v>
      </c>
      <c r="Z13" s="25" t="s">
        <v>11</v>
      </c>
      <c r="AA13" s="23" t="str">
        <f t="shared" si="19"/>
        <v>是</v>
      </c>
      <c r="AB13" s="24" t="str">
        <f t="shared" si="20"/>
        <v>因</v>
      </c>
      <c r="AC13" s="24" t="str">
        <f t="shared" si="21"/>
        <v>为</v>
      </c>
      <c r="AD13" s="24" t="str">
        <f t="shared" si="22"/>
        <v>它</v>
      </c>
      <c r="AE13" s="24" t="str">
        <f t="shared" si="23"/>
        <v>的</v>
      </c>
      <c r="AF13" s="24" t="str">
        <f t="shared" si="24"/>
        <v>好</v>
      </c>
      <c r="AG13" s="24" t="str">
        <f t="shared" si="25"/>
        <v>奇</v>
      </c>
      <c r="AH13" s="24" t="str">
        <f t="shared" si="26"/>
        <v>心</v>
      </c>
      <c r="AI13" s="24" t="str">
        <f t="shared" si="27"/>
        <v>太</v>
      </c>
      <c r="AJ13" s="24" t="str">
        <f t="shared" si="28"/>
        <v>过</v>
      </c>
      <c r="AK13" s="24" t="str">
        <f t="shared" si="29"/>
        <v>旺</v>
      </c>
      <c r="AL13" s="24" t="str">
        <f t="shared" si="30"/>
        <v>盛</v>
      </c>
      <c r="AM13" s="24" t="str">
        <f t="shared" si="31"/>
        <v>,</v>
      </c>
      <c r="AN13" s="24" t="str">
        <f t="shared" si="32"/>
        <v>对</v>
      </c>
      <c r="AO13" s="24" t="str">
        <f t="shared" si="33"/>
        <v>看</v>
      </c>
      <c r="AP13" s="24" t="str">
        <f t="shared" si="34"/>
        <v>到</v>
      </c>
      <c r="AQ13" s="25" t="s">
        <v>11</v>
      </c>
      <c r="AR13" s="25" t="s">
        <v>11</v>
      </c>
      <c r="AS13" s="25" t="s">
        <v>11</v>
      </c>
      <c r="AT13" s="25" t="s">
        <v>11</v>
      </c>
      <c r="AU13" s="25" t="s">
        <v>11</v>
      </c>
      <c r="AV13" s="25" t="s">
        <v>11</v>
      </c>
      <c r="AW13" s="25" t="s">
        <v>11</v>
      </c>
      <c r="AX13" s="25" t="s">
        <v>11</v>
      </c>
      <c r="AY13" s="23" t="str">
        <f t="shared" si="35"/>
        <v>的</v>
      </c>
      <c r="AZ13" s="24" t="str">
        <f t="shared" si="36"/>
        <v>各</v>
      </c>
      <c r="BA13" s="24" t="str">
        <f t="shared" si="37"/>
        <v>种</v>
      </c>
      <c r="BB13" s="24" t="str">
        <f t="shared" si="38"/>
        <v>东</v>
      </c>
      <c r="BC13" s="24" t="str">
        <f t="shared" si="39"/>
        <v>西</v>
      </c>
      <c r="BD13" s="24" t="str">
        <f t="shared" si="40"/>
        <v>都</v>
      </c>
      <c r="BE13" s="24" t="str">
        <f t="shared" si="41"/>
        <v>很</v>
      </c>
      <c r="BF13" s="24" t="str">
        <f t="shared" si="42"/>
        <v>感</v>
      </c>
      <c r="BG13" s="24" t="str">
        <f t="shared" si="43"/>
        <v>兴</v>
      </c>
      <c r="BH13" s="24" t="str">
        <f t="shared" si="44"/>
        <v>趣</v>
      </c>
      <c r="BI13" s="24" t="str">
        <f t="shared" si="45"/>
        <v>。</v>
      </c>
      <c r="BJ13" s="24" t="str">
        <f t="shared" si="46"/>
        <v> </v>
      </c>
      <c r="BK13" s="24" t="str">
        <f t="shared" si="47"/>
        <v> </v>
      </c>
      <c r="BL13" s="24" t="str">
        <f t="shared" si="48"/>
        <v> </v>
      </c>
      <c r="BM13" s="24" t="str">
        <f t="shared" si="49"/>
        <v> </v>
      </c>
      <c r="BN13" s="24" t="str">
        <f t="shared" si="50"/>
        <v> </v>
      </c>
      <c r="BO13" s="25" t="s">
        <v>11</v>
      </c>
      <c r="BP13" s="25" t="s">
        <v>11</v>
      </c>
      <c r="BQ13" s="25" t="s">
        <v>11</v>
      </c>
      <c r="BR13" s="25" t="s">
        <v>11</v>
      </c>
      <c r="BS13" s="25" t="s">
        <v>11</v>
      </c>
      <c r="BT13" s="25" t="s">
        <v>11</v>
      </c>
      <c r="BU13" s="25" t="s">
        <v>11</v>
      </c>
      <c r="BV13" s="25" t="s">
        <v>11</v>
      </c>
    </row>
    <row r="14" spans="1:74">
      <c r="A14" s="29" t="s">
        <v>23058</v>
      </c>
      <c r="B14">
        <f t="shared" si="2"/>
        <v>50</v>
      </c>
      <c r="C14" s="23" t="str">
        <f t="shared" si="3"/>
        <v>会</v>
      </c>
      <c r="D14" s="24" t="str">
        <f t="shared" si="4"/>
        <v>笔</v>
      </c>
      <c r="E14" s="24" t="str">
        <f t="shared" si="5"/>
        <v>直</v>
      </c>
      <c r="F14" s="24" t="str">
        <f t="shared" si="6"/>
        <v>地</v>
      </c>
      <c r="G14" s="24" t="str">
        <f t="shared" si="7"/>
        <v>猛</v>
      </c>
      <c r="H14" s="24" t="str">
        <f t="shared" si="8"/>
        <v>跑</v>
      </c>
      <c r="I14" s="24" t="str">
        <f t="shared" si="9"/>
        <v>,</v>
      </c>
      <c r="J14" s="24" t="str">
        <f t="shared" si="10"/>
        <v>发</v>
      </c>
      <c r="K14" s="24" t="str">
        <f t="shared" si="11"/>
        <v>现</v>
      </c>
      <c r="L14" s="24" t="str">
        <f t="shared" si="12"/>
        <v>障</v>
      </c>
      <c r="M14" s="24" t="str">
        <f t="shared" si="13"/>
        <v>碍</v>
      </c>
      <c r="N14" s="24" t="str">
        <f t="shared" si="14"/>
        <v>物</v>
      </c>
      <c r="O14" s="24" t="str">
        <f t="shared" si="15"/>
        <v>时</v>
      </c>
      <c r="P14" s="24" t="str">
        <f t="shared" si="16"/>
        <v>就</v>
      </c>
      <c r="Q14" s="24" t="str">
        <f t="shared" si="17"/>
        <v>会</v>
      </c>
      <c r="R14" s="24" t="str">
        <f t="shared" si="18"/>
        <v> </v>
      </c>
      <c r="S14" s="25" t="s">
        <v>11</v>
      </c>
      <c r="T14" s="25" t="s">
        <v>11</v>
      </c>
      <c r="U14" s="25" t="s">
        <v>11</v>
      </c>
      <c r="V14" s="25" t="s">
        <v>11</v>
      </c>
      <c r="W14" s="25" t="s">
        <v>11</v>
      </c>
      <c r="X14" s="25" t="s">
        <v>11</v>
      </c>
      <c r="Y14" s="25" t="s">
        <v>11</v>
      </c>
      <c r="Z14" s="25" t="s">
        <v>11</v>
      </c>
      <c r="AA14" s="23" t="str">
        <f t="shared" si="19"/>
        <v>通</v>
      </c>
      <c r="AB14" s="24" t="str">
        <f t="shared" si="20"/>
        <v>过</v>
      </c>
      <c r="AC14" s="24" t="str">
        <f t="shared" si="21"/>
        <v>直</v>
      </c>
      <c r="AD14" s="24" t="str">
        <f t="shared" si="22"/>
        <v>角</v>
      </c>
      <c r="AE14" s="24" t="str">
        <f t="shared" si="23"/>
        <v>转</v>
      </c>
      <c r="AF14" s="24" t="str">
        <f t="shared" si="24"/>
        <v>弯</v>
      </c>
      <c r="AG14" s="24" t="str">
        <f t="shared" si="25"/>
        <v>来</v>
      </c>
      <c r="AH14" s="24" t="str">
        <f t="shared" si="26"/>
        <v>躲</v>
      </c>
      <c r="AI14" s="24" t="str">
        <f t="shared" si="27"/>
        <v>避</v>
      </c>
      <c r="AJ14" s="24" t="str">
        <f t="shared" si="28"/>
        <v>。</v>
      </c>
      <c r="AK14" s="24" t="str">
        <f t="shared" si="29"/>
        <v>非</v>
      </c>
      <c r="AL14" s="24" t="str">
        <f t="shared" si="30"/>
        <v>常</v>
      </c>
      <c r="AM14" s="24" t="str">
        <f t="shared" si="31"/>
        <v>不</v>
      </c>
      <c r="AN14" s="24" t="str">
        <f t="shared" si="32"/>
        <v>擅</v>
      </c>
      <c r="AO14" s="24" t="str">
        <f t="shared" si="33"/>
        <v>长</v>
      </c>
      <c r="AP14" s="24" t="str">
        <f t="shared" si="34"/>
        <v> </v>
      </c>
      <c r="AQ14" s="25" t="s">
        <v>11</v>
      </c>
      <c r="AR14" s="25" t="s">
        <v>11</v>
      </c>
      <c r="AS14" s="25" t="s">
        <v>11</v>
      </c>
      <c r="AT14" s="25" t="s">
        <v>11</v>
      </c>
      <c r="AU14" s="25" t="s">
        <v>11</v>
      </c>
      <c r="AV14" s="25" t="s">
        <v>11</v>
      </c>
      <c r="AW14" s="25" t="s">
        <v>11</v>
      </c>
      <c r="AX14" s="25" t="s">
        <v>11</v>
      </c>
      <c r="AY14" s="23" t="str">
        <f t="shared" si="35"/>
        <v>慢</v>
      </c>
      <c r="AZ14" s="24" t="str">
        <f t="shared" si="36"/>
        <v>慢</v>
      </c>
      <c r="BA14" s="24" t="str">
        <f t="shared" si="37"/>
        <v>转</v>
      </c>
      <c r="BB14" s="24" t="str">
        <f t="shared" si="38"/>
        <v>弯</v>
      </c>
      <c r="BC14" s="24" t="str">
        <f t="shared" si="39"/>
        <v>的</v>
      </c>
      <c r="BD14" s="24" t="str">
        <f t="shared" si="40"/>
        <v>道</v>
      </c>
      <c r="BE14" s="24" t="str">
        <f t="shared" si="41"/>
        <v>路</v>
      </c>
      <c r="BF14" s="24" t="str">
        <f t="shared" si="42"/>
        <v>。</v>
      </c>
      <c r="BG14" s="24" t="str">
        <f t="shared" si="43"/>
        <v> </v>
      </c>
      <c r="BH14" s="24" t="str">
        <f t="shared" si="44"/>
        <v> </v>
      </c>
      <c r="BI14" s="24" t="str">
        <f t="shared" si="45"/>
        <v> </v>
      </c>
      <c r="BJ14" s="24" t="str">
        <f t="shared" si="46"/>
        <v> </v>
      </c>
      <c r="BK14" s="24" t="str">
        <f t="shared" si="47"/>
        <v> </v>
      </c>
      <c r="BL14" s="24" t="str">
        <f t="shared" si="48"/>
        <v> </v>
      </c>
      <c r="BM14" s="24" t="str">
        <f t="shared" si="49"/>
        <v> </v>
      </c>
      <c r="BN14" s="24" t="str">
        <f t="shared" si="50"/>
        <v> </v>
      </c>
      <c r="BO14" s="25" t="s">
        <v>11</v>
      </c>
      <c r="BP14" s="25" t="s">
        <v>11</v>
      </c>
      <c r="BQ14" s="25" t="s">
        <v>11</v>
      </c>
      <c r="BR14" s="25" t="s">
        <v>11</v>
      </c>
      <c r="BS14" s="25" t="s">
        <v>11</v>
      </c>
      <c r="BT14" s="25" t="s">
        <v>11</v>
      </c>
      <c r="BU14" s="25" t="s">
        <v>11</v>
      </c>
      <c r="BV14" s="25" t="s">
        <v>11</v>
      </c>
    </row>
    <row r="15" spans="1:74">
      <c r="A15" s="29" t="s">
        <v>23059</v>
      </c>
      <c r="B15">
        <f t="shared" si="2"/>
        <v>49</v>
      </c>
      <c r="C15" s="23" t="str">
        <f t="shared" si="3"/>
        <v>会</v>
      </c>
      <c r="D15" s="24" t="str">
        <f t="shared" si="4"/>
        <v>把</v>
      </c>
      <c r="E15" s="24" t="str">
        <f t="shared" si="5"/>
        <v>尾</v>
      </c>
      <c r="F15" s="24" t="str">
        <f t="shared" si="6"/>
        <v>部</v>
      </c>
      <c r="G15" s="24" t="str">
        <f t="shared" si="7"/>
        <v>的</v>
      </c>
      <c r="H15" s="24" t="str">
        <f t="shared" si="8"/>
        <v>刺</v>
      </c>
      <c r="I15" s="24" t="str">
        <f t="shared" si="9"/>
        <v>对</v>
      </c>
      <c r="J15" s="24" t="str">
        <f t="shared" si="10"/>
        <v>准</v>
      </c>
      <c r="K15" s="24" t="str">
        <f t="shared" si="11"/>
        <v>想</v>
      </c>
      <c r="L15" s="24" t="str">
        <f t="shared" si="12"/>
        <v>捉</v>
      </c>
      <c r="M15" s="24" t="str">
        <f t="shared" si="13"/>
        <v>自</v>
      </c>
      <c r="N15" s="24" t="str">
        <f t="shared" si="14"/>
        <v>己</v>
      </c>
      <c r="O15" s="24" t="str">
        <f t="shared" si="15"/>
        <v>当</v>
      </c>
      <c r="P15" s="24" t="str">
        <f t="shared" si="16"/>
        <v>食</v>
      </c>
      <c r="Q15" s="24" t="str">
        <f t="shared" si="17"/>
        <v>物</v>
      </c>
      <c r="R15" s="24" t="str">
        <f t="shared" si="18"/>
        <v>的</v>
      </c>
      <c r="S15" s="25" t="s">
        <v>11</v>
      </c>
      <c r="T15" s="25" t="s">
        <v>11</v>
      </c>
      <c r="U15" s="25" t="s">
        <v>11</v>
      </c>
      <c r="V15" s="25" t="s">
        <v>11</v>
      </c>
      <c r="W15" s="25" t="s">
        <v>11</v>
      </c>
      <c r="X15" s="25" t="s">
        <v>11</v>
      </c>
      <c r="Y15" s="25" t="s">
        <v>11</v>
      </c>
      <c r="Z15" s="25" t="s">
        <v>11</v>
      </c>
      <c r="AA15" s="23" t="str">
        <f t="shared" si="19"/>
        <v>大</v>
      </c>
      <c r="AB15" s="24" t="str">
        <f t="shared" si="20"/>
        <v>王</v>
      </c>
      <c r="AC15" s="24" t="str">
        <f t="shared" si="21"/>
        <v>燕</v>
      </c>
      <c r="AD15" s="24" t="str">
        <f t="shared" si="22"/>
        <v>进</v>
      </c>
      <c r="AE15" s="24" t="str">
        <f t="shared" si="23"/>
        <v>行</v>
      </c>
      <c r="AF15" s="24" t="str">
        <f t="shared" si="24"/>
        <v>抵</v>
      </c>
      <c r="AG15" s="24" t="str">
        <f t="shared" si="25"/>
        <v>抗</v>
      </c>
      <c r="AH15" s="24" t="str">
        <f t="shared" si="26"/>
        <v>。</v>
      </c>
      <c r="AI15" s="24" t="str">
        <f t="shared" si="27"/>
        <v>能</v>
      </c>
      <c r="AJ15" s="24" t="str">
        <f t="shared" si="28"/>
        <v>用</v>
      </c>
      <c r="AK15" s="24" t="str">
        <f t="shared" si="29"/>
        <v>渗</v>
      </c>
      <c r="AL15" s="24" t="str">
        <f t="shared" si="30"/>
        <v>出</v>
      </c>
      <c r="AM15" s="24" t="str">
        <f t="shared" si="31"/>
        <v>的</v>
      </c>
      <c r="AN15" s="24" t="str">
        <f t="shared" si="32"/>
        <v>毒</v>
      </c>
      <c r="AO15" s="24" t="str">
        <f t="shared" si="33"/>
        <v>来</v>
      </c>
      <c r="AP15" s="24" t="str">
        <f t="shared" si="34"/>
        <v> </v>
      </c>
      <c r="AQ15" s="25" t="s">
        <v>11</v>
      </c>
      <c r="AR15" s="25" t="s">
        <v>11</v>
      </c>
      <c r="AS15" s="25" t="s">
        <v>11</v>
      </c>
      <c r="AT15" s="25" t="s">
        <v>11</v>
      </c>
      <c r="AU15" s="25" t="s">
        <v>11</v>
      </c>
      <c r="AV15" s="25" t="s">
        <v>11</v>
      </c>
      <c r="AW15" s="25" t="s">
        <v>11</v>
      </c>
      <c r="AX15" s="25" t="s">
        <v>11</v>
      </c>
      <c r="AY15" s="23" t="str">
        <f t="shared" si="35"/>
        <v>削</v>
      </c>
      <c r="AZ15" s="24" t="str">
        <f t="shared" si="36"/>
        <v>弱</v>
      </c>
      <c r="BA15" s="24" t="str">
        <f t="shared" si="37"/>
        <v>对</v>
      </c>
      <c r="BB15" s="24" t="str">
        <f t="shared" si="38"/>
        <v>方</v>
      </c>
      <c r="BC15" s="24" t="str">
        <f t="shared" si="39"/>
        <v>。</v>
      </c>
      <c r="BD15" s="24" t="str">
        <f t="shared" si="40"/>
        <v> </v>
      </c>
      <c r="BE15" s="24" t="str">
        <f t="shared" si="41"/>
        <v> </v>
      </c>
      <c r="BF15" s="24" t="str">
        <f t="shared" si="42"/>
        <v> </v>
      </c>
      <c r="BG15" s="24" t="str">
        <f t="shared" si="43"/>
        <v> </v>
      </c>
      <c r="BH15" s="24" t="str">
        <f t="shared" si="44"/>
        <v> </v>
      </c>
      <c r="BI15" s="24" t="str">
        <f t="shared" si="45"/>
        <v> </v>
      </c>
      <c r="BJ15" s="24" t="str">
        <f t="shared" si="46"/>
        <v> </v>
      </c>
      <c r="BK15" s="24" t="str">
        <f t="shared" si="47"/>
        <v> </v>
      </c>
      <c r="BL15" s="24" t="str">
        <f t="shared" si="48"/>
        <v> </v>
      </c>
      <c r="BM15" s="24" t="str">
        <f t="shared" si="49"/>
        <v> </v>
      </c>
      <c r="BN15" s="24" t="str">
        <f t="shared" si="50"/>
        <v> </v>
      </c>
      <c r="BO15" s="25" t="s">
        <v>11</v>
      </c>
      <c r="BP15" s="25" t="s">
        <v>11</v>
      </c>
      <c r="BQ15" s="25" t="s">
        <v>11</v>
      </c>
      <c r="BR15" s="25" t="s">
        <v>11</v>
      </c>
      <c r="BS15" s="25" t="s">
        <v>11</v>
      </c>
      <c r="BT15" s="25" t="s">
        <v>11</v>
      </c>
      <c r="BU15" s="25" t="s">
        <v>11</v>
      </c>
      <c r="BV15" s="25" t="s">
        <v>11</v>
      </c>
    </row>
    <row r="16" spans="1:74">
      <c r="A16" s="29" t="s">
        <v>23060</v>
      </c>
      <c r="B16">
        <f t="shared" si="2"/>
        <v>49</v>
      </c>
      <c r="C16" s="23" t="str">
        <f t="shared" si="3"/>
        <v>虽</v>
      </c>
      <c r="D16" s="24" t="str">
        <f t="shared" si="4"/>
        <v>然</v>
      </c>
      <c r="E16" s="24" t="str">
        <f t="shared" si="5"/>
        <v>过</v>
      </c>
      <c r="F16" s="24" t="str">
        <f t="shared" si="6"/>
        <v>去</v>
      </c>
      <c r="G16" s="24" t="str">
        <f t="shared" si="7"/>
        <v>它</v>
      </c>
      <c r="H16" s="24" t="str">
        <f t="shared" si="8"/>
        <v>被</v>
      </c>
      <c r="I16" s="24" t="str">
        <f t="shared" si="9"/>
        <v>认</v>
      </c>
      <c r="J16" s="24" t="str">
        <f t="shared" si="10"/>
        <v>为</v>
      </c>
      <c r="K16" s="24" t="str">
        <f t="shared" si="11"/>
        <v>在</v>
      </c>
      <c r="L16" s="24" t="str">
        <f t="shared" si="12"/>
        <v>进</v>
      </c>
      <c r="M16" s="24" t="str">
        <f t="shared" si="13"/>
        <v>化</v>
      </c>
      <c r="N16" s="24" t="str">
        <f t="shared" si="14"/>
        <v>之</v>
      </c>
      <c r="O16" s="24" t="str">
        <f t="shared" si="15"/>
        <v>前</v>
      </c>
      <c r="P16" s="24" t="str">
        <f t="shared" si="16"/>
        <v>会</v>
      </c>
      <c r="Q16" s="24" t="str">
        <f t="shared" si="17"/>
        <v>忍</v>
      </c>
      <c r="R16" s="24" t="str">
        <f t="shared" si="18"/>
        <v>着</v>
      </c>
      <c r="S16" s="25" t="s">
        <v>11</v>
      </c>
      <c r="T16" s="25" t="s">
        <v>11</v>
      </c>
      <c r="U16" s="25" t="s">
        <v>11</v>
      </c>
      <c r="V16" s="25" t="s">
        <v>11</v>
      </c>
      <c r="W16" s="25" t="s">
        <v>11</v>
      </c>
      <c r="X16" s="25" t="s">
        <v>11</v>
      </c>
      <c r="Y16" s="25" t="s">
        <v>11</v>
      </c>
      <c r="Z16" s="25" t="s">
        <v>11</v>
      </c>
      <c r="AA16" s="23" t="str">
        <f t="shared" si="19"/>
        <v>什</v>
      </c>
      <c r="AB16" s="24" t="str">
        <f t="shared" si="20"/>
        <v>么</v>
      </c>
      <c r="AC16" s="24" t="str">
        <f t="shared" si="21"/>
        <v>都</v>
      </c>
      <c r="AD16" s="24" t="str">
        <f t="shared" si="22"/>
        <v>不</v>
      </c>
      <c r="AE16" s="24" t="str">
        <f t="shared" si="23"/>
        <v>吃</v>
      </c>
      <c r="AF16" s="24" t="str">
        <f t="shared" si="24"/>
        <v>,</v>
      </c>
      <c r="AG16" s="24" t="str">
        <f t="shared" si="25"/>
        <v>但</v>
      </c>
      <c r="AH16" s="24" t="str">
        <f t="shared" si="26"/>
        <v>实</v>
      </c>
      <c r="AI16" s="24" t="str">
        <f t="shared" si="27"/>
        <v>际</v>
      </c>
      <c r="AJ16" s="24" t="str">
        <f t="shared" si="28"/>
        <v>上</v>
      </c>
      <c r="AK16" s="24" t="str">
        <f t="shared" si="29"/>
        <v>它</v>
      </c>
      <c r="AL16" s="24" t="str">
        <f t="shared" si="30"/>
        <v>好</v>
      </c>
      <c r="AM16" s="24" t="str">
        <f t="shared" si="31"/>
        <v>像</v>
      </c>
      <c r="AN16" s="24" t="str">
        <f t="shared" si="32"/>
        <v>会</v>
      </c>
      <c r="AO16" s="24" t="str">
        <f t="shared" si="33"/>
        <v>喝</v>
      </c>
      <c r="AP16" s="24" t="str">
        <f t="shared" si="34"/>
        <v> </v>
      </c>
      <c r="AQ16" s="25" t="s">
        <v>11</v>
      </c>
      <c r="AR16" s="25" t="s">
        <v>11</v>
      </c>
      <c r="AS16" s="25" t="s">
        <v>11</v>
      </c>
      <c r="AT16" s="25" t="s">
        <v>11</v>
      </c>
      <c r="AU16" s="25" t="s">
        <v>11</v>
      </c>
      <c r="AV16" s="25" t="s">
        <v>11</v>
      </c>
      <c r="AW16" s="25" t="s">
        <v>11</v>
      </c>
      <c r="AX16" s="25" t="s">
        <v>11</v>
      </c>
      <c r="AY16" s="23" t="str">
        <f t="shared" si="35"/>
        <v>挂</v>
      </c>
      <c r="AZ16" s="24" t="str">
        <f t="shared" si="36"/>
        <v>在</v>
      </c>
      <c r="BA16" s="24" t="str">
        <f t="shared" si="37"/>
        <v>丝</v>
      </c>
      <c r="BB16" s="24" t="str">
        <f t="shared" si="38"/>
        <v>线</v>
      </c>
      <c r="BC16" s="24" t="str">
        <f t="shared" si="39"/>
        <v>上</v>
      </c>
      <c r="BD16" s="24" t="str">
        <f t="shared" si="40"/>
        <v>的</v>
      </c>
      <c r="BE16" s="24" t="str">
        <f t="shared" si="41"/>
        <v>雨</v>
      </c>
      <c r="BF16" s="24" t="str">
        <f t="shared" si="42"/>
        <v>水</v>
      </c>
      <c r="BG16" s="24" t="str">
        <f t="shared" si="43"/>
        <v>解</v>
      </c>
      <c r="BH16" s="24" t="str">
        <f t="shared" si="44"/>
        <v>渴</v>
      </c>
      <c r="BI16" s="24" t="str">
        <f t="shared" si="45"/>
        <v>。</v>
      </c>
      <c r="BJ16" s="24" t="str">
        <f t="shared" si="46"/>
        <v> </v>
      </c>
      <c r="BK16" s="24" t="str">
        <f t="shared" si="47"/>
        <v> </v>
      </c>
      <c r="BL16" s="24" t="str">
        <f t="shared" si="48"/>
        <v> </v>
      </c>
      <c r="BM16" s="24" t="str">
        <f t="shared" si="49"/>
        <v> </v>
      </c>
      <c r="BN16" s="24" t="str">
        <f t="shared" si="50"/>
        <v> </v>
      </c>
      <c r="BO16" s="25" t="s">
        <v>11</v>
      </c>
      <c r="BP16" s="25" t="s">
        <v>11</v>
      </c>
      <c r="BQ16" s="25" t="s">
        <v>11</v>
      </c>
      <c r="BR16" s="25" t="s">
        <v>11</v>
      </c>
      <c r="BS16" s="25" t="s">
        <v>11</v>
      </c>
      <c r="BT16" s="25" t="s">
        <v>11</v>
      </c>
      <c r="BU16" s="25" t="s">
        <v>11</v>
      </c>
      <c r="BV16" s="25" t="s">
        <v>11</v>
      </c>
    </row>
    <row r="17" spans="1:74">
      <c r="A17" s="29" t="s">
        <v>23061</v>
      </c>
      <c r="B17">
        <f t="shared" si="2"/>
        <v>50</v>
      </c>
      <c r="C17" s="23" t="str">
        <f t="shared" si="3"/>
        <v>像</v>
      </c>
      <c r="D17" s="24" t="str">
        <f t="shared" si="4"/>
        <v>针</v>
      </c>
      <c r="E17" s="24" t="str">
        <f t="shared" si="5"/>
        <v>一</v>
      </c>
      <c r="F17" s="24" t="str">
        <f t="shared" si="6"/>
        <v>样</v>
      </c>
      <c r="G17" s="24" t="str">
        <f t="shared" si="7"/>
        <v>的</v>
      </c>
      <c r="H17" s="24" t="str">
        <f t="shared" si="8"/>
        <v>长</v>
      </c>
      <c r="I17" s="24" t="str">
        <f t="shared" si="9"/>
        <v>长</v>
      </c>
      <c r="J17" s="24" t="str">
        <f t="shared" si="10"/>
        <v>嘴</v>
      </c>
      <c r="K17" s="24" t="str">
        <f t="shared" si="11"/>
        <v>巴</v>
      </c>
      <c r="L17" s="24" t="str">
        <f t="shared" si="12"/>
        <v>圆</v>
      </c>
      <c r="M17" s="24" t="str">
        <f t="shared" si="13"/>
        <v>圆</v>
      </c>
      <c r="N17" s="24" t="str">
        <f t="shared" si="14"/>
        <v>卷</v>
      </c>
      <c r="O17" s="24" t="str">
        <f t="shared" si="15"/>
        <v>起</v>
      </c>
      <c r="P17" s="24" t="str">
        <f t="shared" si="16"/>
        <v>,</v>
      </c>
      <c r="Q17" s="24" t="str">
        <f t="shared" si="17"/>
        <v> </v>
      </c>
      <c r="R17" s="24" t="str">
        <f t="shared" si="18"/>
        <v> </v>
      </c>
      <c r="S17" s="25" t="s">
        <v>11</v>
      </c>
      <c r="T17" s="25" t="s">
        <v>11</v>
      </c>
      <c r="U17" s="25" t="s">
        <v>11</v>
      </c>
      <c r="V17" s="25" t="s">
        <v>11</v>
      </c>
      <c r="W17" s="25" t="s">
        <v>11</v>
      </c>
      <c r="X17" s="25" t="s">
        <v>11</v>
      </c>
      <c r="Y17" s="25" t="s">
        <v>11</v>
      </c>
      <c r="Z17" s="25" t="s">
        <v>11</v>
      </c>
      <c r="AA17" s="23" t="str">
        <f t="shared" si="19"/>
        <v>在</v>
      </c>
      <c r="AB17" s="24" t="str">
        <f t="shared" si="20"/>
        <v>采</v>
      </c>
      <c r="AC17" s="24" t="str">
        <f t="shared" si="21"/>
        <v>集</v>
      </c>
      <c r="AD17" s="24" t="str">
        <f t="shared" si="22"/>
        <v>花</v>
      </c>
      <c r="AE17" s="24" t="str">
        <f t="shared" si="23"/>
        <v>粉</v>
      </c>
      <c r="AF17" s="24" t="str">
        <f t="shared" si="24"/>
        <v>时</v>
      </c>
      <c r="AG17" s="24" t="str">
        <f t="shared" si="25"/>
        <v>非</v>
      </c>
      <c r="AH17" s="24" t="str">
        <f t="shared" si="26"/>
        <v>常</v>
      </c>
      <c r="AI17" s="24" t="str">
        <f t="shared" si="27"/>
        <v>方</v>
      </c>
      <c r="AJ17" s="24" t="str">
        <f t="shared" si="28"/>
        <v>便</v>
      </c>
      <c r="AK17" s="24" t="str">
        <f t="shared" si="29"/>
        <v>。</v>
      </c>
      <c r="AL17" s="24" t="str">
        <f t="shared" si="30"/>
        <v>会</v>
      </c>
      <c r="AM17" s="24" t="str">
        <f t="shared" si="31"/>
        <v>随</v>
      </c>
      <c r="AN17" s="24" t="str">
        <f t="shared" si="32"/>
        <v>着</v>
      </c>
      <c r="AO17" s="24" t="str">
        <f t="shared" si="33"/>
        <v>春</v>
      </c>
      <c r="AP17" s="24" t="str">
        <f t="shared" si="34"/>
        <v>风</v>
      </c>
      <c r="AQ17" s="25" t="s">
        <v>11</v>
      </c>
      <c r="AR17" s="25" t="s">
        <v>11</v>
      </c>
      <c r="AS17" s="25" t="s">
        <v>11</v>
      </c>
      <c r="AT17" s="25" t="s">
        <v>11</v>
      </c>
      <c r="AU17" s="25" t="s">
        <v>11</v>
      </c>
      <c r="AV17" s="25" t="s">
        <v>11</v>
      </c>
      <c r="AW17" s="25" t="s">
        <v>11</v>
      </c>
      <c r="AX17" s="25" t="s">
        <v>11</v>
      </c>
      <c r="AY17" s="23" t="str">
        <f t="shared" si="35"/>
        <v>四</v>
      </c>
      <c r="AZ17" s="24" t="str">
        <f t="shared" si="36"/>
        <v>处</v>
      </c>
      <c r="BA17" s="24" t="str">
        <f t="shared" si="37"/>
        <v>采</v>
      </c>
      <c r="BB17" s="24" t="str">
        <f t="shared" si="38"/>
        <v>集</v>
      </c>
      <c r="BC17" s="24" t="str">
        <f t="shared" si="39"/>
        <v>花</v>
      </c>
      <c r="BD17" s="24" t="str">
        <f t="shared" si="40"/>
        <v>粉</v>
      </c>
      <c r="BE17" s="24" t="str">
        <f t="shared" si="41"/>
        <v>。</v>
      </c>
      <c r="BF17" s="24" t="str">
        <f t="shared" si="42"/>
        <v> </v>
      </c>
      <c r="BG17" s="24" t="str">
        <f t="shared" si="43"/>
        <v> </v>
      </c>
      <c r="BH17" s="24" t="str">
        <f t="shared" si="44"/>
        <v> </v>
      </c>
      <c r="BI17" s="24" t="str">
        <f t="shared" si="45"/>
        <v> </v>
      </c>
      <c r="BJ17" s="24" t="str">
        <f t="shared" si="46"/>
        <v> </v>
      </c>
      <c r="BK17" s="24" t="str">
        <f t="shared" si="47"/>
        <v> </v>
      </c>
      <c r="BL17" s="24" t="str">
        <f t="shared" si="48"/>
        <v> </v>
      </c>
      <c r="BM17" s="24" t="str">
        <f t="shared" si="49"/>
        <v> </v>
      </c>
      <c r="BN17" s="24" t="str">
        <f t="shared" si="50"/>
        <v> </v>
      </c>
      <c r="BO17" s="25" t="s">
        <v>11</v>
      </c>
      <c r="BP17" s="25" t="s">
        <v>11</v>
      </c>
      <c r="BQ17" s="25" t="s">
        <v>11</v>
      </c>
      <c r="BR17" s="25" t="s">
        <v>11</v>
      </c>
      <c r="BS17" s="25" t="s">
        <v>11</v>
      </c>
      <c r="BT17" s="25" t="s">
        <v>11</v>
      </c>
      <c r="BU17" s="25" t="s">
        <v>11</v>
      </c>
      <c r="BV17" s="25" t="s">
        <v>11</v>
      </c>
    </row>
    <row r="18" spans="1:74">
      <c r="A18" s="29" t="s">
        <v>23062</v>
      </c>
      <c r="B18">
        <f t="shared" si="2"/>
        <v>48</v>
      </c>
      <c r="C18" s="23" t="str">
        <f t="shared" si="3"/>
        <v>一</v>
      </c>
      <c r="D18" s="24" t="str">
        <f t="shared" si="4"/>
        <v>旦</v>
      </c>
      <c r="E18" s="24" t="str">
        <f t="shared" si="5"/>
        <v>动</v>
      </c>
      <c r="F18" s="24" t="str">
        <f t="shared" si="6"/>
        <v>了</v>
      </c>
      <c r="G18" s="24" t="str">
        <f t="shared" si="7"/>
        <v>就</v>
      </c>
      <c r="H18" s="24" t="str">
        <f t="shared" si="8"/>
        <v>无</v>
      </c>
      <c r="I18" s="24" t="str">
        <f t="shared" si="9"/>
        <v>法</v>
      </c>
      <c r="J18" s="24" t="str">
        <f t="shared" si="10"/>
        <v>进</v>
      </c>
      <c r="K18" s="24" t="str">
        <f t="shared" si="11"/>
        <v>化</v>
      </c>
      <c r="L18" s="24" t="str">
        <f t="shared" si="12"/>
        <v>出</v>
      </c>
      <c r="M18" s="24" t="str">
        <f t="shared" si="13"/>
        <v>强</v>
      </c>
      <c r="N18" s="24" t="str">
        <f t="shared" si="14"/>
        <v>壮</v>
      </c>
      <c r="O18" s="24" t="str">
        <f t="shared" si="15"/>
        <v>的</v>
      </c>
      <c r="P18" s="24" t="str">
        <f t="shared" si="16"/>
        <v>身</v>
      </c>
      <c r="Q18" s="24" t="str">
        <f t="shared" si="17"/>
        <v>体</v>
      </c>
      <c r="R18" s="24" t="str">
        <f t="shared" si="18"/>
        <v>,</v>
      </c>
      <c r="S18" s="25" t="s">
        <v>11</v>
      </c>
      <c r="T18" s="25" t="s">
        <v>11</v>
      </c>
      <c r="U18" s="25" t="s">
        <v>11</v>
      </c>
      <c r="V18" s="25" t="s">
        <v>11</v>
      </c>
      <c r="W18" s="25" t="s">
        <v>11</v>
      </c>
      <c r="X18" s="25" t="s">
        <v>11</v>
      </c>
      <c r="Y18" s="25" t="s">
        <v>11</v>
      </c>
      <c r="Z18" s="25" t="s">
        <v>11</v>
      </c>
      <c r="AA18" s="23" t="str">
        <f t="shared" si="19"/>
        <v>所</v>
      </c>
      <c r="AB18" s="24" t="str">
        <f t="shared" si="20"/>
        <v>以</v>
      </c>
      <c r="AC18" s="24" t="str">
        <f t="shared" si="21"/>
        <v>无</v>
      </c>
      <c r="AD18" s="24" t="str">
        <f t="shared" si="22"/>
        <v>论</v>
      </c>
      <c r="AE18" s="24" t="str">
        <f t="shared" si="23"/>
        <v>受</v>
      </c>
      <c r="AF18" s="24" t="str">
        <f t="shared" si="24"/>
        <v>到</v>
      </c>
      <c r="AG18" s="24" t="str">
        <f t="shared" si="25"/>
        <v>怎</v>
      </c>
      <c r="AH18" s="24" t="str">
        <f t="shared" si="26"/>
        <v>样</v>
      </c>
      <c r="AI18" s="24" t="str">
        <f t="shared" si="27"/>
        <v>痛</v>
      </c>
      <c r="AJ18" s="24" t="str">
        <f t="shared" si="28"/>
        <v>击</v>
      </c>
      <c r="AK18" s="24" t="str">
        <f t="shared" si="29"/>
        <v>都</v>
      </c>
      <c r="AL18" s="24" t="str">
        <f t="shared" si="30"/>
        <v>不</v>
      </c>
      <c r="AM18" s="24" t="str">
        <f t="shared" si="31"/>
        <v>会</v>
      </c>
      <c r="AN18" s="24" t="str">
        <f t="shared" si="32"/>
        <v>动</v>
      </c>
      <c r="AO18" s="24" t="str">
        <f t="shared" si="33"/>
        <v>。</v>
      </c>
      <c r="AP18" s="24" t="str">
        <f t="shared" si="34"/>
        <v>不</v>
      </c>
      <c r="AQ18" s="25" t="s">
        <v>11</v>
      </c>
      <c r="AR18" s="25" t="s">
        <v>11</v>
      </c>
      <c r="AS18" s="25" t="s">
        <v>11</v>
      </c>
      <c r="AT18" s="25" t="s">
        <v>11</v>
      </c>
      <c r="AU18" s="25" t="s">
        <v>11</v>
      </c>
      <c r="AV18" s="25" t="s">
        <v>11</v>
      </c>
      <c r="AW18" s="25" t="s">
        <v>11</v>
      </c>
      <c r="AX18" s="25" t="s">
        <v>11</v>
      </c>
      <c r="AY18" s="23" t="str">
        <f t="shared" si="35"/>
        <v>过</v>
      </c>
      <c r="AZ18" s="24" t="str">
        <f t="shared" si="36"/>
        <v>那</v>
      </c>
      <c r="BA18" s="24" t="str">
        <f t="shared" si="37"/>
        <v>时</v>
      </c>
      <c r="BB18" s="24" t="str">
        <f t="shared" si="38"/>
        <v>受</v>
      </c>
      <c r="BC18" s="24" t="str">
        <f t="shared" si="39"/>
        <v>到</v>
      </c>
      <c r="BD18" s="24" t="str">
        <f t="shared" si="40"/>
        <v>的</v>
      </c>
      <c r="BE18" s="24" t="str">
        <f t="shared" si="41"/>
        <v>疼</v>
      </c>
      <c r="BF18" s="24" t="str">
        <f t="shared" si="42"/>
        <v>痛</v>
      </c>
      <c r="BG18" s="24" t="str">
        <f t="shared" si="43"/>
        <v>它</v>
      </c>
      <c r="BH18" s="24" t="str">
        <f t="shared" si="44"/>
        <v>永</v>
      </c>
      <c r="BI18" s="24" t="str">
        <f t="shared" si="45"/>
        <v>远</v>
      </c>
      <c r="BJ18" s="24" t="str">
        <f t="shared" si="46"/>
        <v>不</v>
      </c>
      <c r="BK18" s="24" t="str">
        <f t="shared" si="47"/>
        <v>会</v>
      </c>
      <c r="BL18" s="24" t="str">
        <f t="shared" si="48"/>
        <v>忘</v>
      </c>
      <c r="BM18" s="24" t="str">
        <f t="shared" si="49"/>
        <v>记</v>
      </c>
      <c r="BN18" s="24" t="str">
        <f t="shared" si="50"/>
        <v>。</v>
      </c>
      <c r="BO18" s="25" t="s">
        <v>11</v>
      </c>
      <c r="BP18" s="25" t="s">
        <v>11</v>
      </c>
      <c r="BQ18" s="25" t="s">
        <v>11</v>
      </c>
      <c r="BR18" s="25" t="s">
        <v>11</v>
      </c>
      <c r="BS18" s="25" t="s">
        <v>11</v>
      </c>
      <c r="BT18" s="25" t="s">
        <v>11</v>
      </c>
      <c r="BU18" s="25" t="s">
        <v>11</v>
      </c>
      <c r="BV18" s="25" t="s">
        <v>11</v>
      </c>
    </row>
    <row r="19" spans="1:74">
      <c r="A19" s="29" t="s">
        <v>23063</v>
      </c>
      <c r="B19">
        <f t="shared" si="2"/>
        <v>55</v>
      </c>
      <c r="C19" s="23" t="str">
        <f t="shared" si="3"/>
        <v>扇</v>
      </c>
      <c r="D19" s="24" t="str">
        <f t="shared" si="4"/>
        <v>动</v>
      </c>
      <c r="E19" s="24" t="str">
        <f t="shared" si="5"/>
        <v>翅</v>
      </c>
      <c r="F19" s="24" t="str">
        <f t="shared" si="6"/>
        <v>膀</v>
      </c>
      <c r="G19" s="24" t="str">
        <f t="shared" si="7"/>
        <v>会</v>
      </c>
      <c r="H19" s="24" t="str">
        <f t="shared" si="8"/>
        <v>扬</v>
      </c>
      <c r="I19" s="24" t="str">
        <f t="shared" si="9"/>
        <v>起</v>
      </c>
      <c r="J19" s="24" t="str">
        <f t="shared" si="10"/>
        <v>细</v>
      </c>
      <c r="K19" s="24" t="str">
        <f t="shared" si="11"/>
        <v>小</v>
      </c>
      <c r="L19" s="24" t="str">
        <f t="shared" si="12"/>
        <v>的</v>
      </c>
      <c r="M19" s="24" t="str">
        <f t="shared" si="13"/>
        <v>剧</v>
      </c>
      <c r="N19" s="24" t="str">
        <f t="shared" si="14"/>
        <v>毒</v>
      </c>
      <c r="O19" s="24" t="str">
        <f t="shared" si="15"/>
        <v>粉</v>
      </c>
      <c r="P19" s="24" t="str">
        <f t="shared" si="16"/>
        <v>末</v>
      </c>
      <c r="Q19" s="24" t="str">
        <f t="shared" si="17"/>
        <v>。</v>
      </c>
      <c r="R19" s="24" t="str">
        <f t="shared" si="18"/>
        <v>一</v>
      </c>
      <c r="S19" s="25" t="s">
        <v>11</v>
      </c>
      <c r="T19" s="25" t="s">
        <v>11</v>
      </c>
      <c r="U19" s="25" t="s">
        <v>11</v>
      </c>
      <c r="V19" s="25" t="s">
        <v>11</v>
      </c>
      <c r="W19" s="25" t="s">
        <v>11</v>
      </c>
      <c r="X19" s="25" t="s">
        <v>11</v>
      </c>
      <c r="Y19" s="25" t="s">
        <v>11</v>
      </c>
      <c r="Z19" s="25" t="s">
        <v>11</v>
      </c>
      <c r="AA19" s="23" t="str">
        <f t="shared" si="19"/>
        <v>旦</v>
      </c>
      <c r="AB19" s="24" t="str">
        <f t="shared" si="20"/>
        <v>吸</v>
      </c>
      <c r="AC19" s="24" t="str">
        <f t="shared" si="21"/>
        <v>入</v>
      </c>
      <c r="AD19" s="24" t="str">
        <f t="shared" si="22"/>
        <v>连</v>
      </c>
      <c r="AE19" s="24" t="str">
        <f t="shared" si="23"/>
        <v>职</v>
      </c>
      <c r="AF19" s="24" t="str">
        <f t="shared" si="24"/>
        <v>业</v>
      </c>
      <c r="AG19" s="24" t="str">
        <f t="shared" si="25"/>
        <v>摔</v>
      </c>
      <c r="AH19" s="24" t="str">
        <f t="shared" si="26"/>
        <v>角</v>
      </c>
      <c r="AI19" s="24" t="str">
        <f t="shared" si="27"/>
        <v>手</v>
      </c>
      <c r="AJ19" s="24" t="str">
        <f t="shared" si="28"/>
        <v>也</v>
      </c>
      <c r="AK19" s="24" t="str">
        <f t="shared" si="29"/>
        <v>会</v>
      </c>
      <c r="AL19" s="24" t="str">
        <f t="shared" si="30"/>
        <v>卧</v>
      </c>
      <c r="AM19" s="24" t="str">
        <f t="shared" si="31"/>
        <v>病</v>
      </c>
      <c r="AN19" s="24" t="str">
        <f t="shared" si="32"/>
        <v>不</v>
      </c>
      <c r="AO19" s="24" t="str">
        <f t="shared" si="33"/>
        <v>起</v>
      </c>
      <c r="AP19" s="24" t="str">
        <f t="shared" si="34"/>
        <v>。</v>
      </c>
      <c r="AQ19" s="25" t="s">
        <v>11</v>
      </c>
      <c r="AR19" s="25" t="s">
        <v>11</v>
      </c>
      <c r="AS19" s="25" t="s">
        <v>11</v>
      </c>
      <c r="AT19" s="25" t="s">
        <v>11</v>
      </c>
      <c r="AU19" s="25" t="s">
        <v>11</v>
      </c>
      <c r="AV19" s="25" t="s">
        <v>11</v>
      </c>
      <c r="AW19" s="25" t="s">
        <v>11</v>
      </c>
      <c r="AX19" s="25" t="s">
        <v>11</v>
      </c>
      <c r="AY19" s="23" t="str">
        <f t="shared" si="35"/>
        <v>会</v>
      </c>
      <c r="AZ19" s="24" t="str">
        <f t="shared" si="36"/>
        <v>用</v>
      </c>
      <c r="BA19" s="24" t="str">
        <f t="shared" si="37"/>
        <v>像</v>
      </c>
      <c r="BB19" s="24" t="str">
        <f t="shared" si="38"/>
        <v>雷</v>
      </c>
      <c r="BC19" s="24" t="str">
        <f t="shared" si="39"/>
        <v>达</v>
      </c>
      <c r="BD19" s="24" t="str">
        <f t="shared" si="40"/>
        <v>一</v>
      </c>
      <c r="BE19" s="24" t="str">
        <f t="shared" si="41"/>
        <v>样</v>
      </c>
      <c r="BF19" s="24" t="str">
        <f t="shared" si="42"/>
        <v>的</v>
      </c>
      <c r="BG19" s="24" t="str">
        <f t="shared" si="43"/>
        <v>触</v>
      </c>
      <c r="BH19" s="24" t="str">
        <f t="shared" si="44"/>
        <v>角</v>
      </c>
      <c r="BI19" s="24" t="str">
        <f t="shared" si="45"/>
        <v>寻</v>
      </c>
      <c r="BJ19" s="24" t="str">
        <f t="shared" si="46"/>
        <v>找</v>
      </c>
      <c r="BK19" s="24" t="str">
        <f t="shared" si="47"/>
        <v>食</v>
      </c>
      <c r="BL19" s="24" t="str">
        <f t="shared" si="48"/>
        <v>物</v>
      </c>
      <c r="BM19" s="24" t="str">
        <f t="shared" si="49"/>
        <v>。</v>
      </c>
      <c r="BN19" s="24" t="str">
        <f t="shared" si="50"/>
        <v> </v>
      </c>
      <c r="BO19" s="25" t="s">
        <v>11</v>
      </c>
      <c r="BP19" s="25" t="s">
        <v>11</v>
      </c>
      <c r="BQ19" s="25" t="s">
        <v>11</v>
      </c>
      <c r="BR19" s="25" t="s">
        <v>11</v>
      </c>
      <c r="BS19" s="25" t="s">
        <v>11</v>
      </c>
      <c r="BT19" s="25" t="s">
        <v>11</v>
      </c>
      <c r="BU19" s="25" t="s">
        <v>11</v>
      </c>
      <c r="BV19" s="25" t="s">
        <v>11</v>
      </c>
    </row>
    <row r="20" spans="1:74">
      <c r="A20" s="29" t="s">
        <v>23064</v>
      </c>
      <c r="B20">
        <f t="shared" si="2"/>
        <v>48</v>
      </c>
      <c r="C20" s="23" t="str">
        <f t="shared" si="3"/>
        <v>据</v>
      </c>
      <c r="D20" s="24" t="str">
        <f t="shared" si="4"/>
        <v>说</v>
      </c>
      <c r="E20" s="24" t="str">
        <f t="shared" si="5"/>
        <v>原</v>
      </c>
      <c r="F20" s="24" t="str">
        <f t="shared" si="6"/>
        <v>本</v>
      </c>
      <c r="G20" s="24" t="str">
        <f t="shared" si="7"/>
        <v>是</v>
      </c>
      <c r="H20" s="24" t="str">
        <f t="shared" si="8"/>
        <v>生</v>
      </c>
      <c r="I20" s="24" t="str">
        <f t="shared" si="9"/>
        <v>活</v>
      </c>
      <c r="J20" s="24" t="str">
        <f t="shared" si="10"/>
        <v>在</v>
      </c>
      <c r="K20" s="24" t="str">
        <f t="shared" si="11"/>
        <v>陆</v>
      </c>
      <c r="L20" s="24" t="str">
        <f t="shared" si="12"/>
        <v>地</v>
      </c>
      <c r="M20" s="24" t="str">
        <f t="shared" si="13"/>
        <v>上</v>
      </c>
      <c r="N20" s="24" t="str">
        <f t="shared" si="14"/>
        <v>的</v>
      </c>
      <c r="O20" s="24" t="str">
        <f t="shared" si="15"/>
        <v>,</v>
      </c>
      <c r="P20" s="24" t="str">
        <f t="shared" si="16"/>
        <v>但</v>
      </c>
      <c r="Q20" s="24" t="str">
        <f t="shared" si="17"/>
        <v>因</v>
      </c>
      <c r="R20" s="24" t="str">
        <f t="shared" si="18"/>
        <v>为</v>
      </c>
      <c r="S20" s="25" t="s">
        <v>11</v>
      </c>
      <c r="T20" s="25" t="s">
        <v>11</v>
      </c>
      <c r="U20" s="25" t="s">
        <v>11</v>
      </c>
      <c r="V20" s="25" t="s">
        <v>11</v>
      </c>
      <c r="W20" s="25" t="s">
        <v>11</v>
      </c>
      <c r="X20" s="25" t="s">
        <v>11</v>
      </c>
      <c r="Y20" s="25" t="s">
        <v>11</v>
      </c>
      <c r="Z20" s="25" t="s">
        <v>11</v>
      </c>
      <c r="AA20" s="23" t="str">
        <f t="shared" si="19"/>
        <v>头</v>
      </c>
      <c r="AB20" s="24" t="str">
        <f t="shared" si="20"/>
        <v>上</v>
      </c>
      <c r="AC20" s="24" t="str">
        <f t="shared" si="21"/>
        <v>的</v>
      </c>
      <c r="AD20" s="24" t="str">
        <f t="shared" si="22"/>
        <v>叶</v>
      </c>
      <c r="AE20" s="24" t="str">
        <f t="shared" si="23"/>
        <v>子</v>
      </c>
      <c r="AF20" s="24" t="str">
        <f t="shared" si="24"/>
        <v>变</v>
      </c>
      <c r="AG20" s="24" t="str">
        <f t="shared" si="25"/>
        <v>重</v>
      </c>
      <c r="AH20" s="24" t="str">
        <f t="shared" si="26"/>
        <v>了</v>
      </c>
      <c r="AI20" s="24" t="str">
        <f t="shared" si="27"/>
        <v>,</v>
      </c>
      <c r="AJ20" s="24" t="str">
        <f t="shared" si="28"/>
        <v>所</v>
      </c>
      <c r="AK20" s="24" t="str">
        <f t="shared" si="29"/>
        <v>以</v>
      </c>
      <c r="AL20" s="24" t="str">
        <f t="shared" si="30"/>
        <v>变</v>
      </c>
      <c r="AM20" s="24" t="str">
        <f t="shared" si="31"/>
        <v>成</v>
      </c>
      <c r="AN20" s="24" t="str">
        <f t="shared" si="32"/>
        <v>了</v>
      </c>
      <c r="AO20" s="24" t="str">
        <f t="shared" si="33"/>
        <v>浮</v>
      </c>
      <c r="AP20" s="24" t="str">
        <f t="shared" si="34"/>
        <v>在</v>
      </c>
      <c r="AQ20" s="25" t="s">
        <v>11</v>
      </c>
      <c r="AR20" s="25" t="s">
        <v>11</v>
      </c>
      <c r="AS20" s="25" t="s">
        <v>11</v>
      </c>
      <c r="AT20" s="25" t="s">
        <v>11</v>
      </c>
      <c r="AU20" s="25" t="s">
        <v>11</v>
      </c>
      <c r="AV20" s="25" t="s">
        <v>11</v>
      </c>
      <c r="AW20" s="25" t="s">
        <v>11</v>
      </c>
      <c r="AX20" s="25" t="s">
        <v>11</v>
      </c>
      <c r="AY20" s="23" t="str">
        <f t="shared" si="35"/>
        <v>水</v>
      </c>
      <c r="AZ20" s="24" t="str">
        <f t="shared" si="36"/>
        <v>面</v>
      </c>
      <c r="BA20" s="24" t="str">
        <f t="shared" si="37"/>
        <v>上</v>
      </c>
      <c r="BB20" s="24" t="str">
        <f t="shared" si="38"/>
        <v>生</v>
      </c>
      <c r="BC20" s="24" t="str">
        <f t="shared" si="39"/>
        <v>活</v>
      </c>
      <c r="BD20" s="24" t="str">
        <f t="shared" si="40"/>
        <v>。</v>
      </c>
      <c r="BE20" s="24" t="str">
        <f t="shared" si="41"/>
        <v> </v>
      </c>
      <c r="BF20" s="24" t="str">
        <f t="shared" si="42"/>
        <v> </v>
      </c>
      <c r="BG20" s="24" t="str">
        <f t="shared" si="43"/>
        <v> </v>
      </c>
      <c r="BH20" s="24" t="str">
        <f t="shared" si="44"/>
        <v> </v>
      </c>
      <c r="BI20" s="24" t="str">
        <f t="shared" si="45"/>
        <v> </v>
      </c>
      <c r="BJ20" s="24" t="str">
        <f t="shared" si="46"/>
        <v> </v>
      </c>
      <c r="BK20" s="24" t="str">
        <f t="shared" si="47"/>
        <v> </v>
      </c>
      <c r="BL20" s="24" t="str">
        <f t="shared" si="48"/>
        <v> </v>
      </c>
      <c r="BM20" s="24" t="str">
        <f t="shared" si="49"/>
        <v> </v>
      </c>
      <c r="BN20" s="24" t="str">
        <f t="shared" si="50"/>
        <v> </v>
      </c>
      <c r="BO20" s="25" t="s">
        <v>11</v>
      </c>
      <c r="BP20" s="25" t="s">
        <v>11</v>
      </c>
      <c r="BQ20" s="25" t="s">
        <v>11</v>
      </c>
      <c r="BR20" s="25" t="s">
        <v>11</v>
      </c>
      <c r="BS20" s="25" t="s">
        <v>11</v>
      </c>
      <c r="BT20" s="25" t="s">
        <v>11</v>
      </c>
      <c r="BU20" s="25" t="s">
        <v>11</v>
      </c>
      <c r="BV20" s="25" t="s">
        <v>11</v>
      </c>
    </row>
    <row r="21" spans="1:74">
      <c r="A21" s="29" t="s">
        <v>23065</v>
      </c>
      <c r="B21">
        <f t="shared" si="2"/>
        <v>48</v>
      </c>
      <c r="C21" s="23" t="str">
        <f t="shared" si="3"/>
        <v>全</v>
      </c>
      <c r="D21" s="24" t="str">
        <f t="shared" si="4"/>
        <v>身</v>
      </c>
      <c r="E21" s="24" t="str">
        <f t="shared" si="5"/>
        <v>覆</v>
      </c>
      <c r="F21" s="24" t="str">
        <f t="shared" si="6"/>
        <v>盖</v>
      </c>
      <c r="G21" s="24" t="str">
        <f t="shared" si="7"/>
        <v>着</v>
      </c>
      <c r="H21" s="24" t="str">
        <f t="shared" si="8"/>
        <v>黏</v>
      </c>
      <c r="I21" s="24" t="str">
        <f t="shared" si="9"/>
        <v>糊</v>
      </c>
      <c r="J21" s="24" t="str">
        <f t="shared" si="10"/>
        <v>糊</v>
      </c>
      <c r="K21" s="24" t="str">
        <f t="shared" si="11"/>
        <v>的</v>
      </c>
      <c r="L21" s="24" t="str">
        <f t="shared" si="12"/>
        <v>粘</v>
      </c>
      <c r="M21" s="24" t="str">
        <f t="shared" si="13"/>
        <v>液</v>
      </c>
      <c r="N21" s="24" t="str">
        <f t="shared" si="14"/>
        <v>,</v>
      </c>
      <c r="O21" s="24" t="str">
        <f t="shared" si="15"/>
        <v>如</v>
      </c>
      <c r="P21" s="24" t="str">
        <f t="shared" si="16"/>
        <v>果</v>
      </c>
      <c r="Q21" s="24" t="str">
        <f t="shared" si="17"/>
        <v>被</v>
      </c>
      <c r="R21" s="24" t="str">
        <f t="shared" si="18"/>
        <v>它</v>
      </c>
      <c r="S21" s="25" t="s">
        <v>11</v>
      </c>
      <c r="T21" s="25" t="s">
        <v>11</v>
      </c>
      <c r="U21" s="25" t="s">
        <v>11</v>
      </c>
      <c r="V21" s="25" t="s">
        <v>11</v>
      </c>
      <c r="W21" s="25" t="s">
        <v>11</v>
      </c>
      <c r="X21" s="25" t="s">
        <v>11</v>
      </c>
      <c r="Y21" s="25" t="s">
        <v>11</v>
      </c>
      <c r="Z21" s="25" t="s">
        <v>11</v>
      </c>
      <c r="AA21" s="23" t="str">
        <f t="shared" si="19"/>
        <v>的</v>
      </c>
      <c r="AB21" s="24" t="str">
        <f t="shared" si="20"/>
        <v>手</v>
      </c>
      <c r="AC21" s="24" t="str">
        <f t="shared" si="21"/>
        <v>摸</v>
      </c>
      <c r="AD21" s="24" t="str">
        <f t="shared" si="22"/>
        <v>到</v>
      </c>
      <c r="AE21" s="24" t="str">
        <f t="shared" si="23"/>
        <v>,</v>
      </c>
      <c r="AF21" s="24" t="str">
        <f t="shared" si="24"/>
        <v>就</v>
      </c>
      <c r="AG21" s="24" t="str">
        <f t="shared" si="25"/>
        <v>会</v>
      </c>
      <c r="AH21" s="24" t="str">
        <f t="shared" si="26"/>
        <v>感</v>
      </c>
      <c r="AI21" s="24" t="str">
        <f t="shared" si="27"/>
        <v>觉</v>
      </c>
      <c r="AJ21" s="24" t="str">
        <f t="shared" si="28"/>
        <v>很</v>
      </c>
      <c r="AK21" s="24" t="str">
        <f t="shared" si="29"/>
        <v>恶</v>
      </c>
      <c r="AL21" s="24" t="str">
        <f t="shared" si="30"/>
        <v>心</v>
      </c>
      <c r="AM21" s="24" t="str">
        <f t="shared" si="31"/>
        <v>。</v>
      </c>
      <c r="AN21" s="24" t="str">
        <f t="shared" si="32"/>
        <v>经</v>
      </c>
      <c r="AO21" s="24" t="str">
        <f t="shared" si="33"/>
        <v>常</v>
      </c>
      <c r="AP21" s="24" t="str">
        <f t="shared" si="34"/>
        <v>被</v>
      </c>
      <c r="AQ21" s="25" t="s">
        <v>11</v>
      </c>
      <c r="AR21" s="25" t="s">
        <v>11</v>
      </c>
      <c r="AS21" s="25" t="s">
        <v>11</v>
      </c>
      <c r="AT21" s="25" t="s">
        <v>11</v>
      </c>
      <c r="AU21" s="25" t="s">
        <v>11</v>
      </c>
      <c r="AV21" s="25" t="s">
        <v>11</v>
      </c>
      <c r="AW21" s="25" t="s">
        <v>11</v>
      </c>
      <c r="AX21" s="25" t="s">
        <v>11</v>
      </c>
      <c r="AY21" s="23" t="str">
        <f t="shared" si="35"/>
        <v>误</v>
      </c>
      <c r="AZ21" s="24" t="str">
        <f t="shared" si="36"/>
        <v>认</v>
      </c>
      <c r="BA21" s="24" t="str">
        <f t="shared" si="37"/>
        <v>为</v>
      </c>
      <c r="BB21" s="24" t="str">
        <f t="shared" si="38"/>
        <v>是</v>
      </c>
      <c r="BC21" s="24" t="str">
        <f t="shared" si="39"/>
        <v>人</v>
      </c>
      <c r="BD21" s="24" t="str">
        <f t="shared" si="40"/>
        <v>类</v>
      </c>
      <c r="BE21" s="24" t="str">
        <f t="shared" si="41"/>
        <v>的</v>
      </c>
      <c r="BF21" s="24" t="str">
        <f t="shared" si="42"/>
        <v>孩</v>
      </c>
      <c r="BG21" s="24" t="str">
        <f t="shared" si="43"/>
        <v>子</v>
      </c>
      <c r="BH21" s="24" t="str">
        <f t="shared" si="44"/>
        <v>。</v>
      </c>
      <c r="BI21" s="24" t="str">
        <f t="shared" si="45"/>
        <v> </v>
      </c>
      <c r="BJ21" s="24" t="str">
        <f t="shared" si="46"/>
        <v> </v>
      </c>
      <c r="BK21" s="24" t="str">
        <f t="shared" si="47"/>
        <v> </v>
      </c>
      <c r="BL21" s="24" t="str">
        <f t="shared" si="48"/>
        <v> </v>
      </c>
      <c r="BM21" s="24" t="str">
        <f t="shared" si="49"/>
        <v> </v>
      </c>
      <c r="BN21" s="24" t="str">
        <f t="shared" si="50"/>
        <v> </v>
      </c>
      <c r="BO21" s="25" t="s">
        <v>11</v>
      </c>
      <c r="BP21" s="25" t="s">
        <v>11</v>
      </c>
      <c r="BQ21" s="25" t="s">
        <v>11</v>
      </c>
      <c r="BR21" s="25" t="s">
        <v>11</v>
      </c>
      <c r="BS21" s="25" t="s">
        <v>11</v>
      </c>
      <c r="BT21" s="25" t="s">
        <v>11</v>
      </c>
      <c r="BU21" s="25" t="s">
        <v>11</v>
      </c>
      <c r="BV21" s="25" t="s">
        <v>11</v>
      </c>
    </row>
    <row r="22" spans="1:74">
      <c r="A22" s="29" t="s">
        <v>23066</v>
      </c>
      <c r="B22">
        <f t="shared" si="2"/>
        <v>48</v>
      </c>
      <c r="C22" s="23" t="str">
        <f t="shared" si="3"/>
        <v>它</v>
      </c>
      <c r="D22" s="24" t="str">
        <f t="shared" si="4"/>
        <v>有</v>
      </c>
      <c r="E22" s="24" t="str">
        <f t="shared" si="5"/>
        <v>着</v>
      </c>
      <c r="F22" s="24" t="str">
        <f t="shared" si="6"/>
        <v>听</v>
      </c>
      <c r="G22" s="24" t="str">
        <f t="shared" si="7"/>
        <v>到</v>
      </c>
      <c r="H22" s="24" t="str">
        <f t="shared" si="8"/>
        <v>欢</v>
      </c>
      <c r="I22" s="24" t="str">
        <f t="shared" si="9"/>
        <v>快</v>
      </c>
      <c r="J22" s="24" t="str">
        <f t="shared" si="10"/>
        <v>的</v>
      </c>
      <c r="K22" s="24" t="str">
        <f t="shared" si="11"/>
        <v>节</v>
      </c>
      <c r="L22" s="24" t="str">
        <f t="shared" si="12"/>
        <v>奏</v>
      </c>
      <c r="M22" s="24" t="str">
        <f t="shared" si="13"/>
        <v>,</v>
      </c>
      <c r="N22" s="24" t="str">
        <f t="shared" si="14"/>
        <v>身</v>
      </c>
      <c r="O22" s="24" t="str">
        <f t="shared" si="15"/>
        <v>上</v>
      </c>
      <c r="P22" s="24" t="str">
        <f t="shared" si="16"/>
        <v>的</v>
      </c>
      <c r="Q22" s="24" t="str">
        <f t="shared" si="17"/>
        <v>细</v>
      </c>
      <c r="R22" s="24" t="str">
        <f t="shared" si="18"/>
        <v>胞</v>
      </c>
      <c r="S22" s="25" t="s">
        <v>11</v>
      </c>
      <c r="T22" s="25" t="s">
        <v>11</v>
      </c>
      <c r="U22" s="25" t="s">
        <v>11</v>
      </c>
      <c r="V22" s="25" t="s">
        <v>11</v>
      </c>
      <c r="W22" s="25" t="s">
        <v>11</v>
      </c>
      <c r="X22" s="25" t="s">
        <v>11</v>
      </c>
      <c r="Y22" s="25" t="s">
        <v>11</v>
      </c>
      <c r="Z22" s="25" t="s">
        <v>11</v>
      </c>
      <c r="AA22" s="23" t="str">
        <f t="shared" si="19"/>
        <v>就</v>
      </c>
      <c r="AB22" s="24" t="str">
        <f t="shared" si="20"/>
        <v>会</v>
      </c>
      <c r="AC22" s="24" t="str">
        <f t="shared" si="21"/>
        <v>活</v>
      </c>
      <c r="AD22" s="24" t="str">
        <f t="shared" si="22"/>
        <v>跃</v>
      </c>
      <c r="AE22" s="24" t="str">
        <f t="shared" si="23"/>
        <v>起</v>
      </c>
      <c r="AF22" s="24" t="str">
        <f t="shared" si="24"/>
        <v>来</v>
      </c>
      <c r="AG22" s="24" t="str">
        <f t="shared" si="25"/>
        <v>的</v>
      </c>
      <c r="AH22" s="24" t="str">
        <f t="shared" si="26"/>
        <v>体</v>
      </c>
      <c r="AI22" s="24" t="str">
        <f t="shared" si="27"/>
        <v>质</v>
      </c>
      <c r="AJ22" s="24" t="str">
        <f t="shared" si="28"/>
        <v>。</v>
      </c>
      <c r="AK22" s="24" t="str">
        <f t="shared" si="29"/>
        <v>这</v>
      </c>
      <c r="AL22" s="24" t="str">
        <f t="shared" si="30"/>
        <v>让</v>
      </c>
      <c r="AM22" s="24" t="str">
        <f t="shared" si="31"/>
        <v>它</v>
      </c>
      <c r="AN22" s="24" t="str">
        <f t="shared" si="32"/>
        <v>在</v>
      </c>
      <c r="AO22" s="24" t="str">
        <f t="shared" si="33"/>
        <v>战</v>
      </c>
      <c r="AP22" s="24" t="str">
        <f t="shared" si="34"/>
        <v>斗</v>
      </c>
      <c r="AQ22" s="25" t="s">
        <v>11</v>
      </c>
      <c r="AR22" s="25" t="s">
        <v>11</v>
      </c>
      <c r="AS22" s="25" t="s">
        <v>11</v>
      </c>
      <c r="AT22" s="25" t="s">
        <v>11</v>
      </c>
      <c r="AU22" s="25" t="s">
        <v>11</v>
      </c>
      <c r="AV22" s="25" t="s">
        <v>11</v>
      </c>
      <c r="AW22" s="25" t="s">
        <v>11</v>
      </c>
      <c r="AX22" s="25" t="s">
        <v>11</v>
      </c>
      <c r="AY22" s="23" t="str">
        <f t="shared" si="35"/>
        <v>时</v>
      </c>
      <c r="AZ22" s="24" t="str">
        <f t="shared" si="36"/>
        <v>也</v>
      </c>
      <c r="BA22" s="24" t="str">
        <f t="shared" si="37"/>
        <v>能</v>
      </c>
      <c r="BB22" s="24" t="str">
        <f t="shared" si="38"/>
        <v>发</v>
      </c>
      <c r="BC22" s="24" t="str">
        <f t="shared" si="39"/>
        <v>挥</v>
      </c>
      <c r="BD22" s="24" t="str">
        <f t="shared" si="40"/>
        <v>出</v>
      </c>
      <c r="BE22" s="24" t="str">
        <f t="shared" si="41"/>
        <v>强</v>
      </c>
      <c r="BF22" s="24" t="str">
        <f t="shared" si="42"/>
        <v>大</v>
      </c>
      <c r="BG22" s="24" t="str">
        <f t="shared" si="43"/>
        <v>的</v>
      </c>
      <c r="BH22" s="24" t="str">
        <f t="shared" si="44"/>
        <v>力</v>
      </c>
      <c r="BI22" s="24" t="str">
        <f t="shared" si="45"/>
        <v>量</v>
      </c>
      <c r="BJ22" s="24" t="str">
        <f t="shared" si="46"/>
        <v>。</v>
      </c>
      <c r="BK22" s="24" t="str">
        <f t="shared" si="47"/>
        <v> </v>
      </c>
      <c r="BL22" s="24" t="str">
        <f t="shared" si="48"/>
        <v> </v>
      </c>
      <c r="BM22" s="24" t="str">
        <f t="shared" si="49"/>
        <v> </v>
      </c>
      <c r="BN22" s="24" t="str">
        <f t="shared" si="50"/>
        <v> </v>
      </c>
      <c r="BO22" s="25" t="s">
        <v>11</v>
      </c>
      <c r="BP22" s="25" t="s">
        <v>11</v>
      </c>
      <c r="BQ22" s="25" t="s">
        <v>11</v>
      </c>
      <c r="BR22" s="25" t="s">
        <v>11</v>
      </c>
      <c r="BS22" s="25" t="s">
        <v>11</v>
      </c>
      <c r="BT22" s="25" t="s">
        <v>11</v>
      </c>
      <c r="BU22" s="25" t="s">
        <v>11</v>
      </c>
      <c r="BV22" s="25" t="s">
        <v>11</v>
      </c>
    </row>
    <row r="23" spans="1:74">
      <c r="A23" s="29" t="s">
        <v>23067</v>
      </c>
      <c r="B23">
        <f t="shared" si="2"/>
        <v>48</v>
      </c>
      <c r="C23" s="23" t="str">
        <f t="shared" si="3"/>
        <v>会</v>
      </c>
      <c r="D23" s="24" t="str">
        <f t="shared" si="4"/>
        <v>把</v>
      </c>
      <c r="E23" s="24" t="str">
        <f t="shared" si="5"/>
        <v>头</v>
      </c>
      <c r="F23" s="24" t="str">
        <f t="shared" si="6"/>
        <v>顶</v>
      </c>
      <c r="G23" s="24" t="str">
        <f t="shared" si="7"/>
        <v>粘</v>
      </c>
      <c r="H23" s="24" t="str">
        <f t="shared" si="8"/>
        <v>在</v>
      </c>
      <c r="I23" s="24" t="str">
        <f t="shared" si="9"/>
        <v>树</v>
      </c>
      <c r="J23" s="24" t="str">
        <f t="shared" si="10"/>
        <v>枝</v>
      </c>
      <c r="K23" s="24" t="str">
        <f t="shared" si="11"/>
        <v>上</v>
      </c>
      <c r="L23" s="24" t="str">
        <f t="shared" si="12"/>
        <v>悬</v>
      </c>
      <c r="M23" s="24" t="str">
        <f t="shared" si="13"/>
        <v>挂</v>
      </c>
      <c r="N23" s="24" t="str">
        <f t="shared" si="14"/>
        <v>着</v>
      </c>
      <c r="O23" s="24" t="str">
        <f t="shared" si="15"/>
        <v>吸</v>
      </c>
      <c r="P23" s="24" t="str">
        <f t="shared" si="16"/>
        <v>收</v>
      </c>
      <c r="Q23" s="24" t="str">
        <f t="shared" si="17"/>
        <v>水</v>
      </c>
      <c r="R23" s="24" t="str">
        <f t="shared" si="18"/>
        <v>分</v>
      </c>
      <c r="S23" s="25" t="s">
        <v>11</v>
      </c>
      <c r="T23" s="25" t="s">
        <v>11</v>
      </c>
      <c r="U23" s="25" t="s">
        <v>11</v>
      </c>
      <c r="V23" s="25" t="s">
        <v>11</v>
      </c>
      <c r="W23" s="25" t="s">
        <v>11</v>
      </c>
      <c r="X23" s="25" t="s">
        <v>11</v>
      </c>
      <c r="Y23" s="25" t="s">
        <v>11</v>
      </c>
      <c r="Z23" s="25" t="s">
        <v>11</v>
      </c>
      <c r="AA23" s="23" t="str">
        <f t="shared" si="19"/>
        <v>水</v>
      </c>
      <c r="AB23" s="24" t="str">
        <f t="shared" si="20"/>
        <v>喝</v>
      </c>
      <c r="AC23" s="24" t="str">
        <f t="shared" si="21"/>
        <v>得</v>
      </c>
      <c r="AD23" s="24" t="str">
        <f t="shared" si="22"/>
        <v>越</v>
      </c>
      <c r="AE23" s="24" t="str">
        <f t="shared" si="23"/>
        <v>多</v>
      </c>
      <c r="AF23" s="24" t="str">
        <f t="shared" si="24"/>
        <v>,</v>
      </c>
      <c r="AG23" s="24" t="str">
        <f t="shared" si="25"/>
        <v>身</v>
      </c>
      <c r="AH23" s="24" t="str">
        <f t="shared" si="26"/>
        <v>体</v>
      </c>
      <c r="AI23" s="24" t="str">
        <f t="shared" si="27"/>
        <v>就</v>
      </c>
      <c r="AJ23" s="24" t="str">
        <f t="shared" si="28"/>
        <v>会</v>
      </c>
      <c r="AK23" s="24" t="str">
        <f t="shared" si="29"/>
        <v>越</v>
      </c>
      <c r="AL23" s="24" t="str">
        <f t="shared" si="30"/>
        <v>滑</v>
      </c>
      <c r="AM23" s="24" t="str">
        <f t="shared" si="31"/>
        <v>越</v>
      </c>
      <c r="AN23" s="24" t="str">
        <f t="shared" si="32"/>
        <v>光</v>
      </c>
      <c r="AO23" s="24" t="str">
        <f t="shared" si="33"/>
        <v>亮</v>
      </c>
      <c r="AP23" s="24" t="str">
        <f t="shared" si="34"/>
        <v>。</v>
      </c>
      <c r="AQ23" s="25" t="s">
        <v>11</v>
      </c>
      <c r="AR23" s="25" t="s">
        <v>11</v>
      </c>
      <c r="AS23" s="25" t="s">
        <v>11</v>
      </c>
      <c r="AT23" s="25" t="s">
        <v>11</v>
      </c>
      <c r="AU23" s="25" t="s">
        <v>11</v>
      </c>
      <c r="AV23" s="25" t="s">
        <v>11</v>
      </c>
      <c r="AW23" s="25" t="s">
        <v>11</v>
      </c>
      <c r="AX23" s="25" t="s">
        <v>11</v>
      </c>
      <c r="AY23" s="23" t="str">
        <f t="shared" si="35"/>
        <v> </v>
      </c>
      <c r="AZ23" s="24" t="str">
        <f t="shared" si="36"/>
        <v> </v>
      </c>
      <c r="BA23" s="24" t="str">
        <f t="shared" si="37"/>
        <v> </v>
      </c>
      <c r="BB23" s="24" t="str">
        <f t="shared" si="38"/>
        <v> </v>
      </c>
      <c r="BC23" s="24" t="str">
        <f t="shared" si="39"/>
        <v> </v>
      </c>
      <c r="BD23" s="24" t="str">
        <f t="shared" si="40"/>
        <v> </v>
      </c>
      <c r="BE23" s="24" t="str">
        <f t="shared" si="41"/>
        <v> </v>
      </c>
      <c r="BF23" s="24" t="str">
        <f t="shared" si="42"/>
        <v> </v>
      </c>
      <c r="BG23" s="24" t="str">
        <f t="shared" si="43"/>
        <v> </v>
      </c>
      <c r="BH23" s="24" t="str">
        <f t="shared" si="44"/>
        <v> </v>
      </c>
      <c r="BI23" s="24" t="str">
        <f t="shared" si="45"/>
        <v> </v>
      </c>
      <c r="BJ23" s="24" t="str">
        <f t="shared" si="46"/>
        <v> </v>
      </c>
      <c r="BK23" s="24" t="str">
        <f t="shared" si="47"/>
        <v> </v>
      </c>
      <c r="BL23" s="24" t="str">
        <f t="shared" si="48"/>
        <v> </v>
      </c>
      <c r="BM23" s="24" t="str">
        <f t="shared" si="49"/>
        <v> </v>
      </c>
      <c r="BN23" s="24" t="str">
        <f t="shared" si="50"/>
        <v> </v>
      </c>
      <c r="BO23" s="25" t="s">
        <v>11</v>
      </c>
      <c r="BP23" s="25" t="s">
        <v>11</v>
      </c>
      <c r="BQ23" s="25" t="s">
        <v>11</v>
      </c>
      <c r="BR23" s="25" t="s">
        <v>11</v>
      </c>
      <c r="BS23" s="25" t="s">
        <v>11</v>
      </c>
      <c r="BT23" s="25" t="s">
        <v>11</v>
      </c>
      <c r="BU23" s="25" t="s">
        <v>11</v>
      </c>
      <c r="BV23" s="25" t="s">
        <v>11</v>
      </c>
    </row>
    <row r="24" spans="1:74">
      <c r="A24" s="29" t="s">
        <v>23068</v>
      </c>
      <c r="B24">
        <f t="shared" si="2"/>
        <v>49</v>
      </c>
      <c r="C24" s="23" t="str">
        <f t="shared" si="3"/>
        <v>住</v>
      </c>
      <c r="D24" s="24" t="str">
        <f t="shared" si="4"/>
        <v>在</v>
      </c>
      <c r="E24" s="24" t="str">
        <f t="shared" si="5"/>
        <v>茂</v>
      </c>
      <c r="F24" s="24" t="str">
        <f t="shared" si="6"/>
        <v>密</v>
      </c>
      <c r="G24" s="24" t="str">
        <f t="shared" si="7"/>
        <v>繁</v>
      </c>
      <c r="H24" s="24" t="str">
        <f t="shared" si="8"/>
        <v>盛</v>
      </c>
      <c r="I24" s="24" t="str">
        <f t="shared" si="9"/>
        <v>的</v>
      </c>
      <c r="J24" s="24" t="str">
        <f t="shared" si="10"/>
        <v>森</v>
      </c>
      <c r="K24" s="24" t="str">
        <f t="shared" si="11"/>
        <v>林</v>
      </c>
      <c r="L24" s="24" t="str">
        <f t="shared" si="12"/>
        <v>里</v>
      </c>
      <c r="M24" s="24" t="str">
        <f t="shared" si="13"/>
        <v>的</v>
      </c>
      <c r="N24" s="24" t="str">
        <f t="shared" si="14"/>
        <v>宝</v>
      </c>
      <c r="O24" s="24" t="str">
        <f t="shared" si="15"/>
        <v>可</v>
      </c>
      <c r="P24" s="24" t="str">
        <f t="shared" si="16"/>
        <v>梦</v>
      </c>
      <c r="Q24" s="24" t="str">
        <f t="shared" si="17"/>
        <v>。</v>
      </c>
      <c r="R24" s="24" t="str">
        <f t="shared" si="18"/>
        <v> </v>
      </c>
      <c r="S24" s="25" t="s">
        <v>11</v>
      </c>
      <c r="T24" s="25" t="s">
        <v>11</v>
      </c>
      <c r="U24" s="25" t="s">
        <v>11</v>
      </c>
      <c r="V24" s="25" t="s">
        <v>11</v>
      </c>
      <c r="W24" s="25" t="s">
        <v>11</v>
      </c>
      <c r="X24" s="25" t="s">
        <v>11</v>
      </c>
      <c r="Y24" s="25" t="s">
        <v>11</v>
      </c>
      <c r="Z24" s="25" t="s">
        <v>11</v>
      </c>
      <c r="AA24" s="23" t="str">
        <f t="shared" si="19"/>
        <v>偶</v>
      </c>
      <c r="AB24" s="24" t="str">
        <f t="shared" si="20"/>
        <v>尔</v>
      </c>
      <c r="AC24" s="24" t="str">
        <f t="shared" si="21"/>
        <v>从</v>
      </c>
      <c r="AD24" s="24" t="str">
        <f t="shared" si="22"/>
        <v>森</v>
      </c>
      <c r="AE24" s="24" t="str">
        <f t="shared" si="23"/>
        <v>林</v>
      </c>
      <c r="AF24" s="24" t="str">
        <f t="shared" si="24"/>
        <v>里</v>
      </c>
      <c r="AG24" s="24" t="str">
        <f t="shared" si="25"/>
        <v>出</v>
      </c>
      <c r="AH24" s="24" t="str">
        <f t="shared" si="26"/>
        <v>来</v>
      </c>
      <c r="AI24" s="24" t="str">
        <f t="shared" si="27"/>
        <v>吓</v>
      </c>
      <c r="AJ24" s="24" t="str">
        <f t="shared" si="28"/>
        <v>唬</v>
      </c>
      <c r="AK24" s="24" t="str">
        <f t="shared" si="29"/>
        <v>人</v>
      </c>
      <c r="AL24" s="24" t="str">
        <f t="shared" si="30"/>
        <v>。</v>
      </c>
      <c r="AM24" s="24" t="str">
        <f t="shared" si="31"/>
        <v>非</v>
      </c>
      <c r="AN24" s="24" t="str">
        <f t="shared" si="32"/>
        <v>常</v>
      </c>
      <c r="AO24" s="24" t="str">
        <f t="shared" si="33"/>
        <v>讨</v>
      </c>
      <c r="AP24" s="24" t="str">
        <f t="shared" si="34"/>
        <v>厌</v>
      </c>
      <c r="AQ24" s="25" t="s">
        <v>11</v>
      </c>
      <c r="AR24" s="25" t="s">
        <v>11</v>
      </c>
      <c r="AS24" s="25" t="s">
        <v>11</v>
      </c>
      <c r="AT24" s="25" t="s">
        <v>11</v>
      </c>
      <c r="AU24" s="25" t="s">
        <v>11</v>
      </c>
      <c r="AV24" s="25" t="s">
        <v>11</v>
      </c>
      <c r="AW24" s="25" t="s">
        <v>11</v>
      </c>
      <c r="AX24" s="25" t="s">
        <v>11</v>
      </c>
      <c r="AY24" s="23" t="str">
        <f t="shared" si="35"/>
        <v>有</v>
      </c>
      <c r="AZ24" s="24" t="str">
        <f t="shared" si="36"/>
        <v>谁</v>
      </c>
      <c r="BA24" s="24" t="str">
        <f t="shared" si="37"/>
        <v>抓</v>
      </c>
      <c r="BB24" s="24" t="str">
        <f t="shared" si="38"/>
        <v>自</v>
      </c>
      <c r="BC24" s="24" t="str">
        <f t="shared" si="39"/>
        <v>己</v>
      </c>
      <c r="BD24" s="24" t="str">
        <f t="shared" si="40"/>
        <v>的</v>
      </c>
      <c r="BE24" s="24" t="str">
        <f t="shared" si="41"/>
        <v>长</v>
      </c>
      <c r="BF24" s="24" t="str">
        <f t="shared" si="42"/>
        <v>鼻</v>
      </c>
      <c r="BG24" s="24" t="str">
        <f t="shared" si="43"/>
        <v>子</v>
      </c>
      <c r="BH24" s="24" t="str">
        <f t="shared" si="44"/>
        <v>。</v>
      </c>
      <c r="BI24" s="24" t="str">
        <f t="shared" si="45"/>
        <v> </v>
      </c>
      <c r="BJ24" s="24" t="str">
        <f t="shared" si="46"/>
        <v> </v>
      </c>
      <c r="BK24" s="24" t="str">
        <f t="shared" si="47"/>
        <v> </v>
      </c>
      <c r="BL24" s="24" t="str">
        <f t="shared" si="48"/>
        <v> </v>
      </c>
      <c r="BM24" s="24" t="str">
        <f t="shared" si="49"/>
        <v> </v>
      </c>
      <c r="BN24" s="24" t="str">
        <f t="shared" si="50"/>
        <v> </v>
      </c>
      <c r="BO24" s="25" t="s">
        <v>11</v>
      </c>
      <c r="BP24" s="25" t="s">
        <v>11</v>
      </c>
      <c r="BQ24" s="25" t="s">
        <v>11</v>
      </c>
      <c r="BR24" s="25" t="s">
        <v>11</v>
      </c>
      <c r="BS24" s="25" t="s">
        <v>11</v>
      </c>
      <c r="BT24" s="25" t="s">
        <v>11</v>
      </c>
      <c r="BU24" s="25" t="s">
        <v>11</v>
      </c>
      <c r="BV24" s="25" t="s">
        <v>11</v>
      </c>
    </row>
    <row r="25" spans="1:74">
      <c r="A25" s="29" t="s">
        <v>23069</v>
      </c>
      <c r="B25">
        <f t="shared" si="2"/>
        <v>49</v>
      </c>
      <c r="C25" s="23" t="str">
        <f t="shared" si="3"/>
        <v>据</v>
      </c>
      <c r="D25" s="24" t="str">
        <f t="shared" si="4"/>
        <v>说</v>
      </c>
      <c r="E25" s="24" t="str">
        <f t="shared" si="5"/>
        <v>是</v>
      </c>
      <c r="F25" s="24" t="str">
        <f t="shared" si="6"/>
        <v>在</v>
      </c>
      <c r="G25" s="24" t="str">
        <f t="shared" si="7"/>
        <v>树</v>
      </c>
      <c r="H25" s="24" t="str">
        <f t="shared" si="8"/>
        <v>龄</v>
      </c>
      <c r="I25" s="24" t="str">
        <f t="shared" si="9"/>
        <v>超</v>
      </c>
      <c r="J25" s="24" t="str">
        <f t="shared" si="10"/>
        <v>过</v>
      </c>
      <c r="K25" s="24" t="str">
        <f t="shared" si="11"/>
        <v>1</v>
      </c>
      <c r="L25" s="24" t="str">
        <f t="shared" si="12"/>
        <v>0</v>
      </c>
      <c r="M25" s="24" t="str">
        <f t="shared" si="13"/>
        <v>0</v>
      </c>
      <c r="N25" s="24" t="str">
        <f t="shared" si="14"/>
        <v>0</v>
      </c>
      <c r="O25" s="24" t="str">
        <f t="shared" si="15"/>
        <v>年</v>
      </c>
      <c r="P25" s="24" t="str">
        <f t="shared" si="16"/>
        <v>的</v>
      </c>
      <c r="Q25" s="24" t="str">
        <f t="shared" si="17"/>
        <v>大</v>
      </c>
      <c r="R25" s="24" t="str">
        <f t="shared" si="18"/>
        <v>树</v>
      </c>
      <c r="S25" s="25" t="s">
        <v>11</v>
      </c>
      <c r="T25" s="25" t="s">
        <v>11</v>
      </c>
      <c r="U25" s="25" t="s">
        <v>11</v>
      </c>
      <c r="V25" s="25" t="s">
        <v>11</v>
      </c>
      <c r="W25" s="25" t="s">
        <v>11</v>
      </c>
      <c r="X25" s="25" t="s">
        <v>11</v>
      </c>
      <c r="Y25" s="25" t="s">
        <v>11</v>
      </c>
      <c r="Z25" s="25" t="s">
        <v>11</v>
      </c>
      <c r="AA25" s="23" t="str">
        <f t="shared" si="19"/>
        <v>顶</v>
      </c>
      <c r="AB25" s="24" t="str">
        <f t="shared" si="20"/>
        <v>上</v>
      </c>
      <c r="AC25" s="24" t="str">
        <f t="shared" si="21"/>
        <v>居</v>
      </c>
      <c r="AD25" s="24" t="str">
        <f t="shared" si="22"/>
        <v>住</v>
      </c>
      <c r="AE25" s="24" t="str">
        <f t="shared" si="23"/>
        <v>的</v>
      </c>
      <c r="AF25" s="24" t="str">
        <f t="shared" si="24"/>
        <v>谜</v>
      </c>
      <c r="AG25" s="24" t="str">
        <f t="shared" si="25"/>
        <v>之</v>
      </c>
      <c r="AH25" s="24" t="str">
        <f t="shared" si="26"/>
        <v>宝</v>
      </c>
      <c r="AI25" s="24" t="str">
        <f t="shared" si="27"/>
        <v>可</v>
      </c>
      <c r="AJ25" s="24" t="str">
        <f t="shared" si="28"/>
        <v>梦</v>
      </c>
      <c r="AK25" s="24" t="str">
        <f t="shared" si="29"/>
        <v>。</v>
      </c>
      <c r="AL25" s="24" t="str">
        <f t="shared" si="30"/>
        <v>会</v>
      </c>
      <c r="AM25" s="24" t="str">
        <f t="shared" si="31"/>
        <v>用</v>
      </c>
      <c r="AN25" s="24" t="str">
        <f t="shared" si="32"/>
        <v>叶</v>
      </c>
      <c r="AO25" s="24" t="str">
        <f t="shared" si="33"/>
        <v>子</v>
      </c>
      <c r="AP25" s="24" t="str">
        <f t="shared" si="34"/>
        <v> </v>
      </c>
      <c r="AQ25" s="25" t="s">
        <v>11</v>
      </c>
      <c r="AR25" s="25" t="s">
        <v>11</v>
      </c>
      <c r="AS25" s="25" t="s">
        <v>11</v>
      </c>
      <c r="AT25" s="25" t="s">
        <v>11</v>
      </c>
      <c r="AU25" s="25" t="s">
        <v>11</v>
      </c>
      <c r="AV25" s="25" t="s">
        <v>11</v>
      </c>
      <c r="AW25" s="25" t="s">
        <v>11</v>
      </c>
      <c r="AX25" s="25" t="s">
        <v>11</v>
      </c>
      <c r="AY25" s="23" t="str">
        <f t="shared" si="35"/>
        <v>团</v>
      </c>
      <c r="AZ25" s="24" t="str">
        <f t="shared" si="36"/>
        <v>扇</v>
      </c>
      <c r="BA25" s="24" t="str">
        <f t="shared" si="37"/>
        <v>掀</v>
      </c>
      <c r="BB25" s="24" t="str">
        <f t="shared" si="38"/>
        <v>起</v>
      </c>
      <c r="BC25" s="24" t="str">
        <f t="shared" si="39"/>
        <v>强</v>
      </c>
      <c r="BD25" s="24" t="str">
        <f t="shared" si="40"/>
        <v>风</v>
      </c>
      <c r="BE25" s="24" t="str">
        <f t="shared" si="41"/>
        <v>。</v>
      </c>
      <c r="BF25" s="24" t="str">
        <f t="shared" si="42"/>
        <v> </v>
      </c>
      <c r="BG25" s="24" t="str">
        <f t="shared" si="43"/>
        <v> </v>
      </c>
      <c r="BH25" s="24" t="str">
        <f t="shared" si="44"/>
        <v> </v>
      </c>
      <c r="BI25" s="24" t="str">
        <f t="shared" si="45"/>
        <v> </v>
      </c>
      <c r="BJ25" s="24" t="str">
        <f t="shared" si="46"/>
        <v> </v>
      </c>
      <c r="BK25" s="24" t="str">
        <f t="shared" si="47"/>
        <v> </v>
      </c>
      <c r="BL25" s="24" t="str">
        <f t="shared" si="48"/>
        <v> </v>
      </c>
      <c r="BM25" s="24" t="str">
        <f t="shared" si="49"/>
        <v> </v>
      </c>
      <c r="BN25" s="24" t="str">
        <f t="shared" si="50"/>
        <v> </v>
      </c>
      <c r="BO25" s="25" t="s">
        <v>11</v>
      </c>
      <c r="BP25" s="25" t="s">
        <v>11</v>
      </c>
      <c r="BQ25" s="25" t="s">
        <v>11</v>
      </c>
      <c r="BR25" s="25" t="s">
        <v>11</v>
      </c>
      <c r="BS25" s="25" t="s">
        <v>11</v>
      </c>
      <c r="BT25" s="25" t="s">
        <v>11</v>
      </c>
      <c r="BU25" s="25" t="s">
        <v>11</v>
      </c>
      <c r="BV25" s="25" t="s">
        <v>11</v>
      </c>
    </row>
    <row r="26" spans="1:74">
      <c r="A26" s="29" t="s">
        <v>23070</v>
      </c>
      <c r="B26">
        <f t="shared" si="2"/>
        <v>49</v>
      </c>
      <c r="C26" s="23" t="str">
        <f t="shared" si="3"/>
        <v>不</v>
      </c>
      <c r="D26" s="24" t="str">
        <f t="shared" si="4"/>
        <v>管</v>
      </c>
      <c r="E26" s="24" t="str">
        <f t="shared" si="5"/>
        <v>是</v>
      </c>
      <c r="F26" s="24" t="str">
        <f t="shared" si="6"/>
        <v>怎</v>
      </c>
      <c r="G26" s="24" t="str">
        <f t="shared" si="7"/>
        <v>样</v>
      </c>
      <c r="H26" s="24" t="str">
        <f t="shared" si="8"/>
        <v>强</v>
      </c>
      <c r="I26" s="24" t="str">
        <f t="shared" si="9"/>
        <v>大</v>
      </c>
      <c r="J26" s="24" t="str">
        <f t="shared" si="10"/>
        <v>的</v>
      </c>
      <c r="K26" s="24" t="str">
        <f t="shared" si="11"/>
        <v>对</v>
      </c>
      <c r="L26" s="24" t="str">
        <f t="shared" si="12"/>
        <v>手</v>
      </c>
      <c r="M26" s="24" t="str">
        <f t="shared" si="13"/>
        <v>都</v>
      </c>
      <c r="N26" s="24" t="str">
        <f t="shared" si="14"/>
        <v>会</v>
      </c>
      <c r="O26" s="24" t="str">
        <f t="shared" si="15"/>
        <v>勇</v>
      </c>
      <c r="P26" s="24" t="str">
        <f t="shared" si="16"/>
        <v>敢</v>
      </c>
      <c r="Q26" s="24" t="str">
        <f t="shared" si="17"/>
        <v>地</v>
      </c>
      <c r="R26" s="24" t="str">
        <f t="shared" si="18"/>
        <v> </v>
      </c>
      <c r="S26" s="25" t="s">
        <v>11</v>
      </c>
      <c r="T26" s="25" t="s">
        <v>11</v>
      </c>
      <c r="U26" s="25" t="s">
        <v>11</v>
      </c>
      <c r="V26" s="25" t="s">
        <v>11</v>
      </c>
      <c r="W26" s="25" t="s">
        <v>11</v>
      </c>
      <c r="X26" s="25" t="s">
        <v>11</v>
      </c>
      <c r="Y26" s="25" t="s">
        <v>11</v>
      </c>
      <c r="Z26" s="25" t="s">
        <v>11</v>
      </c>
      <c r="AA26" s="23" t="str">
        <f t="shared" si="19"/>
        <v>前</v>
      </c>
      <c r="AB26" s="24" t="str">
        <f t="shared" si="20"/>
        <v>去</v>
      </c>
      <c r="AC26" s="24" t="str">
        <f t="shared" si="21"/>
        <v>挑</v>
      </c>
      <c r="AD26" s="24" t="str">
        <f t="shared" si="22"/>
        <v>战</v>
      </c>
      <c r="AE26" s="24" t="str">
        <f t="shared" si="23"/>
        <v>。</v>
      </c>
      <c r="AF26" s="24" t="str">
        <f t="shared" si="24"/>
        <v>有</v>
      </c>
      <c r="AG26" s="24" t="str">
        <f t="shared" si="25"/>
        <v>着</v>
      </c>
      <c r="AH26" s="24" t="str">
        <f t="shared" si="26"/>
        <v>就</v>
      </c>
      <c r="AI26" s="24" t="str">
        <f t="shared" si="27"/>
        <v>算</v>
      </c>
      <c r="AJ26" s="24" t="str">
        <f t="shared" si="28"/>
        <v>输</v>
      </c>
      <c r="AK26" s="24" t="str">
        <f t="shared" si="29"/>
        <v>了</v>
      </c>
      <c r="AL26" s="24" t="str">
        <f t="shared" si="30"/>
        <v>也</v>
      </c>
      <c r="AM26" s="24" t="str">
        <f t="shared" si="31"/>
        <v>不</v>
      </c>
      <c r="AN26" s="24" t="str">
        <f t="shared" si="32"/>
        <v>会</v>
      </c>
      <c r="AO26" s="24" t="str">
        <f t="shared" si="33"/>
        <v>气</v>
      </c>
      <c r="AP26" s="24" t="str">
        <f t="shared" si="34"/>
        <v>馁</v>
      </c>
      <c r="AQ26" s="25" t="s">
        <v>11</v>
      </c>
      <c r="AR26" s="25" t="s">
        <v>11</v>
      </c>
      <c r="AS26" s="25" t="s">
        <v>11</v>
      </c>
      <c r="AT26" s="25" t="s">
        <v>11</v>
      </c>
      <c r="AU26" s="25" t="s">
        <v>11</v>
      </c>
      <c r="AV26" s="25" t="s">
        <v>11</v>
      </c>
      <c r="AW26" s="25" t="s">
        <v>11</v>
      </c>
      <c r="AX26" s="25" t="s">
        <v>11</v>
      </c>
      <c r="AY26" s="23" t="str">
        <f t="shared" si="35"/>
        <v>的</v>
      </c>
      <c r="AZ26" s="24" t="str">
        <f t="shared" si="36"/>
        <v>毅</v>
      </c>
      <c r="BA26" s="24" t="str">
        <f t="shared" si="37"/>
        <v>力</v>
      </c>
      <c r="BB26" s="24" t="str">
        <f t="shared" si="38"/>
        <v>。</v>
      </c>
      <c r="BC26" s="24" t="str">
        <f t="shared" si="39"/>
        <v>肚</v>
      </c>
      <c r="BD26" s="24" t="str">
        <f t="shared" si="40"/>
        <v>子</v>
      </c>
      <c r="BE26" s="24" t="str">
        <f t="shared" si="41"/>
        <v>饿</v>
      </c>
      <c r="BF26" s="24" t="str">
        <f t="shared" si="42"/>
        <v>了</v>
      </c>
      <c r="BG26" s="24" t="str">
        <f t="shared" si="43"/>
        <v>就</v>
      </c>
      <c r="BH26" s="24" t="str">
        <f t="shared" si="44"/>
        <v>会</v>
      </c>
      <c r="BI26" s="24" t="str">
        <f t="shared" si="45"/>
        <v>大</v>
      </c>
      <c r="BJ26" s="24" t="str">
        <f t="shared" si="46"/>
        <v>声</v>
      </c>
      <c r="BK26" s="24" t="str">
        <f t="shared" si="47"/>
        <v>痛</v>
      </c>
      <c r="BL26" s="24" t="str">
        <f t="shared" si="48"/>
        <v>哭</v>
      </c>
      <c r="BM26" s="24" t="str">
        <f t="shared" si="49"/>
        <v>。</v>
      </c>
      <c r="BN26" s="24" t="str">
        <f t="shared" si="50"/>
        <v> </v>
      </c>
      <c r="BO26" s="25" t="s">
        <v>11</v>
      </c>
      <c r="BP26" s="25" t="s">
        <v>11</v>
      </c>
      <c r="BQ26" s="25" t="s">
        <v>11</v>
      </c>
      <c r="BR26" s="25" t="s">
        <v>11</v>
      </c>
      <c r="BS26" s="25" t="s">
        <v>11</v>
      </c>
      <c r="BT26" s="25" t="s">
        <v>11</v>
      </c>
      <c r="BU26" s="25" t="s">
        <v>11</v>
      </c>
      <c r="BV26" s="25" t="s">
        <v>11</v>
      </c>
    </row>
    <row r="27" spans="1:74">
      <c r="A27" s="29" t="s">
        <v>23071</v>
      </c>
      <c r="B27">
        <f t="shared" si="2"/>
        <v>49</v>
      </c>
      <c r="C27" s="23" t="str">
        <f t="shared" si="3"/>
        <v>会</v>
      </c>
      <c r="D27" s="24" t="str">
        <f t="shared" si="4"/>
        <v>盘</v>
      </c>
      <c r="E27" s="24" t="str">
        <f t="shared" si="5"/>
        <v>旋</v>
      </c>
      <c r="F27" s="24" t="str">
        <f t="shared" si="6"/>
        <v>在</v>
      </c>
      <c r="G27" s="24" t="str">
        <f t="shared" si="7"/>
        <v>遥</v>
      </c>
      <c r="H27" s="24" t="str">
        <f t="shared" si="8"/>
        <v>远</v>
      </c>
      <c r="I27" s="24" t="str">
        <f t="shared" si="9"/>
        <v>的</v>
      </c>
      <c r="J27" s="24" t="str">
        <f t="shared" si="10"/>
        <v>高</v>
      </c>
      <c r="K27" s="24" t="str">
        <f t="shared" si="11"/>
        <v>空</v>
      </c>
      <c r="L27" s="24" t="str">
        <f t="shared" si="12"/>
        <v>,</v>
      </c>
      <c r="M27" s="24" t="str">
        <f t="shared" si="13"/>
        <v>发</v>
      </c>
      <c r="N27" s="24" t="str">
        <f t="shared" si="14"/>
        <v>现</v>
      </c>
      <c r="O27" s="24" t="str">
        <f t="shared" si="15"/>
        <v>猎</v>
      </c>
      <c r="P27" s="24" t="str">
        <f t="shared" si="16"/>
        <v>物</v>
      </c>
      <c r="Q27" s="24" t="str">
        <f t="shared" si="17"/>
        <v>后</v>
      </c>
      <c r="R27" s="24" t="str">
        <f t="shared" si="18"/>
        <v>就</v>
      </c>
      <c r="S27" s="25" t="s">
        <v>11</v>
      </c>
      <c r="T27" s="25" t="s">
        <v>11</v>
      </c>
      <c r="U27" s="25" t="s">
        <v>11</v>
      </c>
      <c r="V27" s="25" t="s">
        <v>11</v>
      </c>
      <c r="W27" s="25" t="s">
        <v>11</v>
      </c>
      <c r="X27" s="25" t="s">
        <v>11</v>
      </c>
      <c r="Y27" s="25" t="s">
        <v>11</v>
      </c>
      <c r="Z27" s="25" t="s">
        <v>11</v>
      </c>
      <c r="AA27" s="23" t="str">
        <f t="shared" si="19"/>
        <v>会</v>
      </c>
      <c r="AB27" s="24" t="str">
        <f t="shared" si="20"/>
        <v>俯</v>
      </c>
      <c r="AC27" s="24" t="str">
        <f t="shared" si="21"/>
        <v>冲</v>
      </c>
      <c r="AD27" s="24" t="str">
        <f t="shared" si="22"/>
        <v>而</v>
      </c>
      <c r="AE27" s="24" t="str">
        <f t="shared" si="23"/>
        <v>下</v>
      </c>
      <c r="AF27" s="24" t="str">
        <f t="shared" si="24"/>
        <v>,</v>
      </c>
      <c r="AG27" s="24" t="str">
        <f t="shared" si="25"/>
        <v>用</v>
      </c>
      <c r="AH27" s="24" t="str">
        <f t="shared" si="26"/>
        <v>脚</v>
      </c>
      <c r="AI27" s="24" t="str">
        <f t="shared" si="27"/>
        <v>爪</v>
      </c>
      <c r="AJ27" s="24" t="str">
        <f t="shared" si="28"/>
        <v>紧</v>
      </c>
      <c r="AK27" s="24" t="str">
        <f t="shared" si="29"/>
        <v>紧</v>
      </c>
      <c r="AL27" s="24" t="str">
        <f t="shared" si="30"/>
        <v>抓</v>
      </c>
      <c r="AM27" s="24" t="str">
        <f t="shared" si="31"/>
        <v>住</v>
      </c>
      <c r="AN27" s="24" t="str">
        <f t="shared" si="32"/>
        <v>猎</v>
      </c>
      <c r="AO27" s="24" t="str">
        <f t="shared" si="33"/>
        <v>物</v>
      </c>
      <c r="AP27" s="24" t="str">
        <f t="shared" si="34"/>
        <v> </v>
      </c>
      <c r="AQ27" s="25" t="s">
        <v>11</v>
      </c>
      <c r="AR27" s="25" t="s">
        <v>11</v>
      </c>
      <c r="AS27" s="25" t="s">
        <v>11</v>
      </c>
      <c r="AT27" s="25" t="s">
        <v>11</v>
      </c>
      <c r="AU27" s="25" t="s">
        <v>11</v>
      </c>
      <c r="AV27" s="25" t="s">
        <v>11</v>
      </c>
      <c r="AW27" s="25" t="s">
        <v>11</v>
      </c>
      <c r="AX27" s="25" t="s">
        <v>11</v>
      </c>
      <c r="AY27" s="23" t="str">
        <f t="shared" si="35"/>
        <v>令</v>
      </c>
      <c r="AZ27" s="24" t="str">
        <f t="shared" si="36"/>
        <v>其</v>
      </c>
      <c r="BA27" s="24" t="str">
        <f t="shared" si="37"/>
        <v>无</v>
      </c>
      <c r="BB27" s="24" t="str">
        <f t="shared" si="38"/>
        <v>法</v>
      </c>
      <c r="BC27" s="24" t="str">
        <f t="shared" si="39"/>
        <v>逃</v>
      </c>
      <c r="BD27" s="24" t="str">
        <f t="shared" si="40"/>
        <v>脱</v>
      </c>
      <c r="BE27" s="24" t="str">
        <f t="shared" si="41"/>
        <v>。</v>
      </c>
      <c r="BF27" s="24" t="str">
        <f t="shared" si="42"/>
        <v> </v>
      </c>
      <c r="BG27" s="24" t="str">
        <f t="shared" si="43"/>
        <v> </v>
      </c>
      <c r="BH27" s="24" t="str">
        <f t="shared" si="44"/>
        <v> </v>
      </c>
      <c r="BI27" s="24" t="str">
        <f t="shared" si="45"/>
        <v> </v>
      </c>
      <c r="BJ27" s="24" t="str">
        <f t="shared" si="46"/>
        <v> </v>
      </c>
      <c r="BK27" s="24" t="str">
        <f t="shared" si="47"/>
        <v> </v>
      </c>
      <c r="BL27" s="24" t="str">
        <f t="shared" si="48"/>
        <v> </v>
      </c>
      <c r="BM27" s="24" t="str">
        <f t="shared" si="49"/>
        <v> </v>
      </c>
      <c r="BN27" s="24" t="str">
        <f t="shared" si="50"/>
        <v> </v>
      </c>
      <c r="BO27" s="25" t="s">
        <v>11</v>
      </c>
      <c r="BP27" s="25" t="s">
        <v>11</v>
      </c>
      <c r="BQ27" s="25" t="s">
        <v>11</v>
      </c>
      <c r="BR27" s="25" t="s">
        <v>11</v>
      </c>
      <c r="BS27" s="25" t="s">
        <v>11</v>
      </c>
      <c r="BT27" s="25" t="s">
        <v>11</v>
      </c>
      <c r="BU27" s="25" t="s">
        <v>11</v>
      </c>
      <c r="BV27" s="25" t="s">
        <v>11</v>
      </c>
    </row>
    <row r="28" spans="1:74">
      <c r="A28" s="29" t="s">
        <v>23072</v>
      </c>
      <c r="B28">
        <f t="shared" si="2"/>
        <v>49</v>
      </c>
      <c r="C28" s="23" t="str">
        <f t="shared" si="3"/>
        <v>有</v>
      </c>
      <c r="D28" s="24" t="str">
        <f t="shared" si="4"/>
        <v>用</v>
      </c>
      <c r="E28" s="24" t="str">
        <f t="shared" si="5"/>
        <v>鸟</v>
      </c>
      <c r="F28" s="24" t="str">
        <f t="shared" si="6"/>
        <v>嘴</v>
      </c>
      <c r="G28" s="24" t="str">
        <f t="shared" si="7"/>
        <v>衔</v>
      </c>
      <c r="H28" s="24" t="str">
        <f t="shared" si="8"/>
        <v>着</v>
      </c>
      <c r="I28" s="24" t="str">
        <f t="shared" si="9"/>
        <v>食</v>
      </c>
      <c r="J28" s="24" t="str">
        <f t="shared" si="10"/>
        <v>物</v>
      </c>
      <c r="K28" s="24" t="str">
        <f t="shared" si="11"/>
        <v>和</v>
      </c>
      <c r="L28" s="24" t="str">
        <f t="shared" si="12"/>
        <v>重</v>
      </c>
      <c r="M28" s="24" t="str">
        <f t="shared" si="13"/>
        <v>要</v>
      </c>
      <c r="N28" s="24" t="str">
        <f t="shared" si="14"/>
        <v>的</v>
      </c>
      <c r="O28" s="24" t="str">
        <f t="shared" si="15"/>
        <v>东</v>
      </c>
      <c r="P28" s="24" t="str">
        <f t="shared" si="16"/>
        <v>西</v>
      </c>
      <c r="Q28" s="24" t="str">
        <f t="shared" si="17"/>
        <v>,</v>
      </c>
      <c r="R28" s="24" t="str">
        <f t="shared" si="18"/>
        <v> </v>
      </c>
      <c r="S28" s="25" t="s">
        <v>11</v>
      </c>
      <c r="T28" s="25" t="s">
        <v>11</v>
      </c>
      <c r="U28" s="25" t="s">
        <v>11</v>
      </c>
      <c r="V28" s="25" t="s">
        <v>11</v>
      </c>
      <c r="W28" s="25" t="s">
        <v>11</v>
      </c>
      <c r="X28" s="25" t="s">
        <v>11</v>
      </c>
      <c r="Y28" s="25" t="s">
        <v>11</v>
      </c>
      <c r="Z28" s="25" t="s">
        <v>11</v>
      </c>
      <c r="AA28" s="23" t="str">
        <f t="shared" si="19"/>
        <v>并</v>
      </c>
      <c r="AB28" s="24" t="str">
        <f t="shared" si="20"/>
        <v>把</v>
      </c>
      <c r="AC28" s="24" t="str">
        <f t="shared" si="21"/>
        <v>它</v>
      </c>
      <c r="AD28" s="24" t="str">
        <f t="shared" si="22"/>
        <v>们</v>
      </c>
      <c r="AE28" s="24" t="str">
        <f t="shared" si="23"/>
        <v>藏</v>
      </c>
      <c r="AF28" s="24" t="str">
        <f t="shared" si="24"/>
        <v>到</v>
      </c>
      <c r="AG28" s="24" t="str">
        <f t="shared" si="25"/>
        <v>各</v>
      </c>
      <c r="AH28" s="24" t="str">
        <f t="shared" si="26"/>
        <v>处</v>
      </c>
      <c r="AI28" s="24" t="str">
        <f t="shared" si="27"/>
        <v>的</v>
      </c>
      <c r="AJ28" s="24" t="str">
        <f t="shared" si="28"/>
        <v>习</v>
      </c>
      <c r="AK28" s="24" t="str">
        <f t="shared" si="29"/>
        <v>性</v>
      </c>
      <c r="AL28" s="24" t="str">
        <f t="shared" si="30"/>
        <v>。</v>
      </c>
      <c r="AM28" s="24" t="str">
        <f t="shared" si="31"/>
        <v>会</v>
      </c>
      <c r="AN28" s="24" t="str">
        <f t="shared" si="32"/>
        <v>乘</v>
      </c>
      <c r="AO28" s="24" t="str">
        <f t="shared" si="33"/>
        <v>着</v>
      </c>
      <c r="AP28" s="24" t="str">
        <f t="shared" si="34"/>
        <v>风</v>
      </c>
      <c r="AQ28" s="25" t="s">
        <v>11</v>
      </c>
      <c r="AR28" s="25" t="s">
        <v>11</v>
      </c>
      <c r="AS28" s="25" t="s">
        <v>11</v>
      </c>
      <c r="AT28" s="25" t="s">
        <v>11</v>
      </c>
      <c r="AU28" s="25" t="s">
        <v>11</v>
      </c>
      <c r="AV28" s="25" t="s">
        <v>11</v>
      </c>
      <c r="AW28" s="25" t="s">
        <v>11</v>
      </c>
      <c r="AX28" s="25" t="s">
        <v>11</v>
      </c>
      <c r="AY28" s="23" t="str">
        <f t="shared" si="35"/>
        <v>滑</v>
      </c>
      <c r="AZ28" s="24" t="str">
        <f t="shared" si="36"/>
        <v>翔</v>
      </c>
      <c r="BA28" s="24" t="str">
        <f t="shared" si="37"/>
        <v>般</v>
      </c>
      <c r="BB28" s="24" t="str">
        <f t="shared" si="38"/>
        <v>地</v>
      </c>
      <c r="BC28" s="24" t="str">
        <f t="shared" si="39"/>
        <v>在</v>
      </c>
      <c r="BD28" s="24" t="str">
        <f t="shared" si="40"/>
        <v>空</v>
      </c>
      <c r="BE28" s="24" t="str">
        <f t="shared" si="41"/>
        <v>中</v>
      </c>
      <c r="BF28" s="24" t="str">
        <f t="shared" si="42"/>
        <v>飞</v>
      </c>
      <c r="BG28" s="24" t="str">
        <f t="shared" si="43"/>
        <v>行</v>
      </c>
      <c r="BH28" s="24" t="str">
        <f t="shared" si="44"/>
        <v>。</v>
      </c>
      <c r="BI28" s="24" t="str">
        <f t="shared" si="45"/>
        <v> </v>
      </c>
      <c r="BJ28" s="24" t="str">
        <f t="shared" si="46"/>
        <v> </v>
      </c>
      <c r="BK28" s="24" t="str">
        <f t="shared" si="47"/>
        <v> </v>
      </c>
      <c r="BL28" s="24" t="str">
        <f t="shared" si="48"/>
        <v> </v>
      </c>
      <c r="BM28" s="24" t="str">
        <f t="shared" si="49"/>
        <v> </v>
      </c>
      <c r="BN28" s="24" t="str">
        <f t="shared" si="50"/>
        <v> </v>
      </c>
      <c r="BO28" s="25" t="s">
        <v>11</v>
      </c>
      <c r="BP28" s="25" t="s">
        <v>11</v>
      </c>
      <c r="BQ28" s="25" t="s">
        <v>11</v>
      </c>
      <c r="BR28" s="25" t="s">
        <v>11</v>
      </c>
      <c r="BS28" s="25" t="s">
        <v>11</v>
      </c>
      <c r="BT28" s="25" t="s">
        <v>11</v>
      </c>
      <c r="BU28" s="25" t="s">
        <v>11</v>
      </c>
      <c r="BV28" s="25" t="s">
        <v>11</v>
      </c>
    </row>
    <row r="29" spans="1:74">
      <c r="A29" s="29" t="s">
        <v>23073</v>
      </c>
      <c r="B29">
        <f t="shared" si="2"/>
        <v>53</v>
      </c>
      <c r="C29" s="23" t="str">
        <f t="shared" si="3"/>
        <v>把</v>
      </c>
      <c r="D29" s="24" t="str">
        <f t="shared" si="4"/>
        <v>小</v>
      </c>
      <c r="E29" s="24" t="str">
        <f t="shared" si="5"/>
        <v>型</v>
      </c>
      <c r="F29" s="24" t="str">
        <f t="shared" si="6"/>
        <v>宝</v>
      </c>
      <c r="G29" s="24" t="str">
        <f t="shared" si="7"/>
        <v>可</v>
      </c>
      <c r="H29" s="24" t="str">
        <f t="shared" si="8"/>
        <v>梦</v>
      </c>
      <c r="I29" s="24" t="str">
        <f t="shared" si="9"/>
        <v>和</v>
      </c>
      <c r="J29" s="24" t="str">
        <f t="shared" si="10"/>
        <v>蛋</v>
      </c>
      <c r="K29" s="24" t="str">
        <f t="shared" si="11"/>
        <v>放</v>
      </c>
      <c r="L29" s="24" t="str">
        <f t="shared" si="12"/>
        <v>进</v>
      </c>
      <c r="M29" s="24" t="str">
        <f t="shared" si="13"/>
        <v>鸟</v>
      </c>
      <c r="N29" s="24" t="str">
        <f t="shared" si="14"/>
        <v>嘴</v>
      </c>
      <c r="O29" s="24" t="str">
        <f t="shared" si="15"/>
        <v>里</v>
      </c>
      <c r="P29" s="24" t="str">
        <f t="shared" si="16"/>
        <v> </v>
      </c>
      <c r="Q29" s="24" t="str">
        <f t="shared" si="17"/>
        <v> </v>
      </c>
      <c r="R29" s="24" t="str">
        <f t="shared" si="18"/>
        <v> </v>
      </c>
      <c r="S29" s="25" t="s">
        <v>11</v>
      </c>
      <c r="T29" s="25" t="s">
        <v>11</v>
      </c>
      <c r="U29" s="25" t="s">
        <v>11</v>
      </c>
      <c r="V29" s="25" t="s">
        <v>11</v>
      </c>
      <c r="W29" s="25" t="s">
        <v>11</v>
      </c>
      <c r="X29" s="25" t="s">
        <v>11</v>
      </c>
      <c r="Y29" s="25" t="s">
        <v>11</v>
      </c>
      <c r="Z29" s="25" t="s">
        <v>11</v>
      </c>
      <c r="AA29" s="23" t="str">
        <f t="shared" si="19"/>
        <v>运</v>
      </c>
      <c r="AB29" s="24" t="str">
        <f t="shared" si="20"/>
        <v>送</v>
      </c>
      <c r="AC29" s="24" t="str">
        <f t="shared" si="21"/>
        <v>的</v>
      </c>
      <c r="AD29" s="24" t="str">
        <f t="shared" si="22"/>
        <v>空</v>
      </c>
      <c r="AE29" s="24" t="str">
        <f t="shared" si="23"/>
        <v>中</v>
      </c>
      <c r="AF29" s="24" t="str">
        <f t="shared" si="24"/>
        <v>运</v>
      </c>
      <c r="AG29" s="24" t="str">
        <f t="shared" si="25"/>
        <v>送</v>
      </c>
      <c r="AH29" s="24" t="str">
        <f t="shared" si="26"/>
        <v>员</v>
      </c>
      <c r="AI29" s="24" t="str">
        <f t="shared" si="27"/>
        <v>。</v>
      </c>
      <c r="AJ29" s="24" t="str">
        <f t="shared" si="28"/>
        <v>会</v>
      </c>
      <c r="AK29" s="24" t="str">
        <f t="shared" si="29"/>
        <v>在</v>
      </c>
      <c r="AL29" s="24" t="str">
        <f t="shared" si="30"/>
        <v>海</v>
      </c>
      <c r="AM29" s="24" t="str">
        <f t="shared" si="31"/>
        <v>边</v>
      </c>
      <c r="AN29" s="24" t="str">
        <f t="shared" si="32"/>
        <v>的</v>
      </c>
      <c r="AO29" s="24" t="str">
        <f t="shared" si="33"/>
        <v> </v>
      </c>
      <c r="AP29" s="24" t="str">
        <f t="shared" si="34"/>
        <v> </v>
      </c>
      <c r="AQ29" s="25" t="s">
        <v>11</v>
      </c>
      <c r="AR29" s="25" t="s">
        <v>11</v>
      </c>
      <c r="AS29" s="25" t="s">
        <v>11</v>
      </c>
      <c r="AT29" s="25" t="s">
        <v>11</v>
      </c>
      <c r="AU29" s="25" t="s">
        <v>11</v>
      </c>
      <c r="AV29" s="25" t="s">
        <v>11</v>
      </c>
      <c r="AW29" s="25" t="s">
        <v>11</v>
      </c>
      <c r="AX29" s="25" t="s">
        <v>11</v>
      </c>
      <c r="AY29" s="23" t="str">
        <f t="shared" si="35"/>
        <v>峭</v>
      </c>
      <c r="AZ29" s="24" t="str">
        <f t="shared" si="36"/>
        <v>壁</v>
      </c>
      <c r="BA29" s="24" t="str">
        <f t="shared" si="37"/>
        <v>上</v>
      </c>
      <c r="BB29" s="24" t="str">
        <f t="shared" si="38"/>
        <v>筑</v>
      </c>
      <c r="BC29" s="24" t="str">
        <f t="shared" si="39"/>
        <v>巢</v>
      </c>
      <c r="BD29" s="24" t="str">
        <f t="shared" si="40"/>
        <v>。</v>
      </c>
      <c r="BE29" s="24" t="str">
        <f t="shared" si="41"/>
        <v> </v>
      </c>
      <c r="BF29" s="24" t="str">
        <f t="shared" si="42"/>
        <v> </v>
      </c>
      <c r="BG29" s="24" t="str">
        <f t="shared" si="43"/>
        <v> </v>
      </c>
      <c r="BH29" s="24" t="str">
        <f t="shared" si="44"/>
        <v> </v>
      </c>
      <c r="BI29" s="24" t="str">
        <f t="shared" si="45"/>
        <v> </v>
      </c>
      <c r="BJ29" s="24" t="str">
        <f t="shared" si="46"/>
        <v> </v>
      </c>
      <c r="BK29" s="24" t="str">
        <f t="shared" si="47"/>
        <v> </v>
      </c>
      <c r="BL29" s="24" t="str">
        <f t="shared" si="48"/>
        <v> </v>
      </c>
      <c r="BM29" s="24" t="str">
        <f t="shared" si="49"/>
        <v> </v>
      </c>
      <c r="BN29" s="24" t="str">
        <f t="shared" si="50"/>
        <v> </v>
      </c>
      <c r="BO29" s="25" t="s">
        <v>11</v>
      </c>
      <c r="BP29" s="25" t="s">
        <v>11</v>
      </c>
      <c r="BQ29" s="25" t="s">
        <v>11</v>
      </c>
      <c r="BR29" s="25" t="s">
        <v>11</v>
      </c>
      <c r="BS29" s="25" t="s">
        <v>11</v>
      </c>
      <c r="BT29" s="25" t="s">
        <v>11</v>
      </c>
      <c r="BU29" s="25" t="s">
        <v>11</v>
      </c>
      <c r="BV29" s="25" t="s">
        <v>11</v>
      </c>
    </row>
    <row r="30" spans="1:74">
      <c r="A30" s="29" t="s">
        <v>23074</v>
      </c>
      <c r="B30">
        <f t="shared" si="2"/>
        <v>49</v>
      </c>
      <c r="C30" s="23" t="str">
        <f t="shared" si="3"/>
        <v>能</v>
      </c>
      <c r="D30" s="24" t="str">
        <f t="shared" si="4"/>
        <v>用</v>
      </c>
      <c r="E30" s="24" t="str">
        <f t="shared" si="5"/>
        <v>头</v>
      </c>
      <c r="F30" s="24" t="str">
        <f t="shared" si="6"/>
        <v>上</v>
      </c>
      <c r="G30" s="24" t="str">
        <f t="shared" si="7"/>
        <v>的</v>
      </c>
      <c r="H30" s="24" t="str">
        <f t="shared" si="8"/>
        <v>角</v>
      </c>
      <c r="I30" s="24" t="str">
        <f t="shared" si="9"/>
        <v>感</v>
      </c>
      <c r="J30" s="24" t="str">
        <f t="shared" si="10"/>
        <v>知</v>
      </c>
      <c r="K30" s="24" t="str">
        <f t="shared" si="11"/>
        <v>人</v>
      </c>
      <c r="L30" s="24" t="str">
        <f t="shared" si="12"/>
        <v>的</v>
      </c>
      <c r="M30" s="24" t="str">
        <f t="shared" si="13"/>
        <v>情</v>
      </c>
      <c r="N30" s="24" t="str">
        <f t="shared" si="14"/>
        <v>绪</v>
      </c>
      <c r="O30" s="24" t="str">
        <f t="shared" si="15"/>
        <v>。</v>
      </c>
      <c r="P30" s="24" t="str">
        <f t="shared" si="16"/>
        <v>虽</v>
      </c>
      <c r="Q30" s="24" t="str">
        <f t="shared" si="17"/>
        <v>然</v>
      </c>
      <c r="R30" s="24" t="str">
        <f t="shared" si="18"/>
        <v> </v>
      </c>
      <c r="S30" s="25" t="s">
        <v>11</v>
      </c>
      <c r="T30" s="25" t="s">
        <v>11</v>
      </c>
      <c r="U30" s="25" t="s">
        <v>11</v>
      </c>
      <c r="V30" s="25" t="s">
        <v>11</v>
      </c>
      <c r="W30" s="25" t="s">
        <v>11</v>
      </c>
      <c r="X30" s="25" t="s">
        <v>11</v>
      </c>
      <c r="Y30" s="25" t="s">
        <v>11</v>
      </c>
      <c r="Z30" s="25" t="s">
        <v>11</v>
      </c>
      <c r="AA30" s="23" t="str">
        <f t="shared" si="19"/>
        <v>几</v>
      </c>
      <c r="AB30" s="24" t="str">
        <f t="shared" si="20"/>
        <v>乎</v>
      </c>
      <c r="AC30" s="24" t="str">
        <f t="shared" si="21"/>
        <v>不</v>
      </c>
      <c r="AD30" s="24" t="str">
        <f t="shared" si="22"/>
        <v>会</v>
      </c>
      <c r="AE30" s="24" t="str">
        <f t="shared" si="23"/>
        <v>出</v>
      </c>
      <c r="AF30" s="24" t="str">
        <f t="shared" si="24"/>
        <v>现</v>
      </c>
      <c r="AG30" s="24" t="str">
        <f t="shared" si="25"/>
        <v>在</v>
      </c>
      <c r="AH30" s="24" t="str">
        <f t="shared" si="26"/>
        <v>人</v>
      </c>
      <c r="AI30" s="24" t="str">
        <f t="shared" si="27"/>
        <v>的</v>
      </c>
      <c r="AJ30" s="24" t="str">
        <f t="shared" si="28"/>
        <v>面</v>
      </c>
      <c r="AK30" s="24" t="str">
        <f t="shared" si="29"/>
        <v>前</v>
      </c>
      <c r="AL30" s="24" t="str">
        <f t="shared" si="30"/>
        <v>,</v>
      </c>
      <c r="AM30" s="24" t="str">
        <f t="shared" si="31"/>
        <v>但</v>
      </c>
      <c r="AN30" s="24" t="str">
        <f t="shared" si="32"/>
        <v>感</v>
      </c>
      <c r="AO30" s="24" t="str">
        <f t="shared" si="33"/>
        <v>受</v>
      </c>
      <c r="AP30" s="24" t="str">
        <f t="shared" si="34"/>
        <v>到</v>
      </c>
      <c r="AQ30" s="25" t="s">
        <v>11</v>
      </c>
      <c r="AR30" s="25" t="s">
        <v>11</v>
      </c>
      <c r="AS30" s="25" t="s">
        <v>11</v>
      </c>
      <c r="AT30" s="25" t="s">
        <v>11</v>
      </c>
      <c r="AU30" s="25" t="s">
        <v>11</v>
      </c>
      <c r="AV30" s="25" t="s">
        <v>11</v>
      </c>
      <c r="AW30" s="25" t="s">
        <v>11</v>
      </c>
      <c r="AX30" s="25" t="s">
        <v>11</v>
      </c>
      <c r="AY30" s="23" t="str">
        <f t="shared" si="35"/>
        <v>积</v>
      </c>
      <c r="AZ30" s="24" t="str">
        <f t="shared" si="36"/>
        <v>极</v>
      </c>
      <c r="BA30" s="24" t="str">
        <f t="shared" si="37"/>
        <v>向</v>
      </c>
      <c r="BB30" s="24" t="str">
        <f t="shared" si="38"/>
        <v>上</v>
      </c>
      <c r="BC30" s="24" t="str">
        <f t="shared" si="39"/>
        <v>的</v>
      </c>
      <c r="BD30" s="24" t="str">
        <f t="shared" si="40"/>
        <v>情</v>
      </c>
      <c r="BE30" s="24" t="str">
        <f t="shared" si="41"/>
        <v>绪</v>
      </c>
      <c r="BF30" s="24" t="str">
        <f t="shared" si="42"/>
        <v>后</v>
      </c>
      <c r="BG30" s="24" t="str">
        <f t="shared" si="43"/>
        <v>就</v>
      </c>
      <c r="BH30" s="24" t="str">
        <f t="shared" si="44"/>
        <v>会</v>
      </c>
      <c r="BI30" s="24" t="str">
        <f t="shared" si="45"/>
        <v>靠</v>
      </c>
      <c r="BJ30" s="24" t="str">
        <f t="shared" si="46"/>
        <v>过</v>
      </c>
      <c r="BK30" s="24" t="str">
        <f t="shared" si="47"/>
        <v>来</v>
      </c>
      <c r="BL30" s="24" t="str">
        <f t="shared" si="48"/>
        <v>。</v>
      </c>
      <c r="BM30" s="24" t="str">
        <f t="shared" si="49"/>
        <v> </v>
      </c>
      <c r="BN30" s="24" t="str">
        <f t="shared" si="50"/>
        <v> </v>
      </c>
      <c r="BO30" s="25" t="s">
        <v>11</v>
      </c>
      <c r="BP30" s="25" t="s">
        <v>11</v>
      </c>
      <c r="BQ30" s="25" t="s">
        <v>11</v>
      </c>
      <c r="BR30" s="25" t="s">
        <v>11</v>
      </c>
      <c r="BS30" s="25" t="s">
        <v>11</v>
      </c>
      <c r="BT30" s="25" t="s">
        <v>11</v>
      </c>
      <c r="BU30" s="25" t="s">
        <v>11</v>
      </c>
      <c r="BV30" s="25" t="s">
        <v>11</v>
      </c>
    </row>
    <row r="31" spans="1:74">
      <c r="A31" s="29" t="s">
        <v>23075</v>
      </c>
      <c r="B31">
        <f t="shared" si="2"/>
        <v>51</v>
      </c>
      <c r="C31" s="23" t="str">
        <f t="shared" si="3"/>
        <v>据</v>
      </c>
      <c r="D31" s="24" t="str">
        <f t="shared" si="4"/>
        <v>说</v>
      </c>
      <c r="E31" s="24" t="str">
        <f t="shared" si="5"/>
        <v>经</v>
      </c>
      <c r="F31" s="24" t="str">
        <f t="shared" si="6"/>
        <v>常</v>
      </c>
      <c r="G31" s="24" t="str">
        <f t="shared" si="7"/>
        <v>接</v>
      </c>
      <c r="H31" s="24" t="str">
        <f t="shared" si="8"/>
        <v>触</v>
      </c>
      <c r="I31" s="24" t="str">
        <f t="shared" si="9"/>
        <v>训</v>
      </c>
      <c r="J31" s="24" t="str">
        <f t="shared" si="10"/>
        <v>练</v>
      </c>
      <c r="K31" s="24" t="str">
        <f t="shared" si="11"/>
        <v>家</v>
      </c>
      <c r="L31" s="24" t="str">
        <f t="shared" si="12"/>
        <v>开</v>
      </c>
      <c r="M31" s="24" t="str">
        <f t="shared" si="13"/>
        <v>朗</v>
      </c>
      <c r="N31" s="24" t="str">
        <f t="shared" si="14"/>
        <v>情</v>
      </c>
      <c r="O31" s="24" t="str">
        <f t="shared" si="15"/>
        <v>绪</v>
      </c>
      <c r="P31" s="24" t="str">
        <f t="shared" si="16"/>
        <v>的</v>
      </c>
      <c r="Q31" s="24" t="str">
        <f t="shared" si="17"/>
        <v> </v>
      </c>
      <c r="R31" s="24" t="str">
        <f t="shared" si="18"/>
        <v> </v>
      </c>
      <c r="S31" s="25" t="s">
        <v>11</v>
      </c>
      <c r="T31" s="25" t="s">
        <v>11</v>
      </c>
      <c r="U31" s="25" t="s">
        <v>11</v>
      </c>
      <c r="V31" s="25" t="s">
        <v>11</v>
      </c>
      <c r="W31" s="25" t="s">
        <v>11</v>
      </c>
      <c r="X31" s="25" t="s">
        <v>11</v>
      </c>
      <c r="Y31" s="25" t="s">
        <v>11</v>
      </c>
      <c r="Z31" s="25" t="s">
        <v>11</v>
      </c>
      <c r="AA31" s="23" t="str">
        <f t="shared" si="19"/>
        <v>奇</v>
      </c>
      <c r="AB31" s="24" t="str">
        <f t="shared" si="20"/>
        <v>鲁</v>
      </c>
      <c r="AC31" s="24" t="str">
        <f t="shared" si="21"/>
        <v>莉</v>
      </c>
      <c r="AD31" s="24" t="str">
        <f t="shared" si="22"/>
        <v>安</v>
      </c>
      <c r="AE31" s="24" t="str">
        <f t="shared" si="23"/>
        <v>会</v>
      </c>
      <c r="AF31" s="24" t="str">
        <f t="shared" si="24"/>
        <v>成</v>
      </c>
      <c r="AG31" s="24" t="str">
        <f t="shared" si="25"/>
        <v>长</v>
      </c>
      <c r="AH31" s="24" t="str">
        <f t="shared" si="26"/>
        <v>得</v>
      </c>
      <c r="AI31" s="24" t="str">
        <f t="shared" si="27"/>
        <v>十</v>
      </c>
      <c r="AJ31" s="24" t="str">
        <f t="shared" si="28"/>
        <v>分</v>
      </c>
      <c r="AK31" s="24" t="str">
        <f t="shared" si="29"/>
        <v>美</v>
      </c>
      <c r="AL31" s="24" t="str">
        <f t="shared" si="30"/>
        <v>丽</v>
      </c>
      <c r="AM31" s="24" t="str">
        <f t="shared" si="31"/>
        <v>。</v>
      </c>
      <c r="AN31" s="24" t="str">
        <f t="shared" si="32"/>
        <v>会</v>
      </c>
      <c r="AO31" s="24" t="str">
        <f t="shared" si="33"/>
        <v>用</v>
      </c>
      <c r="AP31" s="24" t="str">
        <f t="shared" si="34"/>
        <v> </v>
      </c>
      <c r="AQ31" s="25" t="s">
        <v>11</v>
      </c>
      <c r="AR31" s="25" t="s">
        <v>11</v>
      </c>
      <c r="AS31" s="25" t="s">
        <v>11</v>
      </c>
      <c r="AT31" s="25" t="s">
        <v>11</v>
      </c>
      <c r="AU31" s="25" t="s">
        <v>11</v>
      </c>
      <c r="AV31" s="25" t="s">
        <v>11</v>
      </c>
      <c r="AW31" s="25" t="s">
        <v>11</v>
      </c>
      <c r="AX31" s="25" t="s">
        <v>11</v>
      </c>
      <c r="AY31" s="23" t="str">
        <f t="shared" si="35"/>
        <v>发</v>
      </c>
      <c r="AZ31" s="24" t="str">
        <f t="shared" si="36"/>
        <v>达</v>
      </c>
      <c r="BA31" s="24" t="str">
        <f t="shared" si="37"/>
        <v>的</v>
      </c>
      <c r="BB31" s="24" t="str">
        <f t="shared" si="38"/>
        <v>头</v>
      </c>
      <c r="BC31" s="24" t="str">
        <f t="shared" si="39"/>
        <v>脑</v>
      </c>
      <c r="BD31" s="24" t="str">
        <f t="shared" si="40"/>
        <v>来</v>
      </c>
      <c r="BE31" s="24" t="str">
        <f t="shared" si="41"/>
        <v>操</v>
      </c>
      <c r="BF31" s="24" t="str">
        <f t="shared" si="42"/>
        <v>纵</v>
      </c>
      <c r="BG31" s="24" t="str">
        <f t="shared" si="43"/>
        <v>精</v>
      </c>
      <c r="BH31" s="24" t="str">
        <f t="shared" si="44"/>
        <v>神</v>
      </c>
      <c r="BI31" s="24" t="str">
        <f t="shared" si="45"/>
        <v>力</v>
      </c>
      <c r="BJ31" s="24" t="str">
        <f t="shared" si="46"/>
        <v>量</v>
      </c>
      <c r="BK31" s="24" t="str">
        <f t="shared" si="47"/>
        <v>。</v>
      </c>
      <c r="BL31" s="24" t="str">
        <f t="shared" si="48"/>
        <v> </v>
      </c>
      <c r="BM31" s="24" t="str">
        <f t="shared" si="49"/>
        <v> </v>
      </c>
      <c r="BN31" s="24" t="str">
        <f t="shared" si="50"/>
        <v> </v>
      </c>
      <c r="BO31" s="25" t="s">
        <v>11</v>
      </c>
      <c r="BP31" s="25" t="s">
        <v>11</v>
      </c>
      <c r="BQ31" s="25" t="s">
        <v>11</v>
      </c>
      <c r="BR31" s="25" t="s">
        <v>11</v>
      </c>
      <c r="BS31" s="25" t="s">
        <v>11</v>
      </c>
      <c r="BT31" s="25" t="s">
        <v>11</v>
      </c>
      <c r="BU31" s="25" t="s">
        <v>11</v>
      </c>
      <c r="BV31" s="25" t="s">
        <v>11</v>
      </c>
    </row>
    <row r="32" spans="1:74">
      <c r="A32" s="29" t="s">
        <v>23076</v>
      </c>
      <c r="B32">
        <f t="shared" si="2"/>
        <v>50</v>
      </c>
      <c r="C32" s="23" t="str">
        <f t="shared" si="3"/>
        <v>据</v>
      </c>
      <c r="D32" s="24" t="str">
        <f t="shared" si="4"/>
        <v>说</v>
      </c>
      <c r="E32" s="24" t="str">
        <f t="shared" si="5"/>
        <v>在</v>
      </c>
      <c r="F32" s="24" t="str">
        <f t="shared" si="6"/>
        <v>使</v>
      </c>
      <c r="G32" s="24" t="str">
        <f t="shared" si="7"/>
        <v>用</v>
      </c>
      <c r="H32" s="24" t="str">
        <f t="shared" si="8"/>
        <v>预</v>
      </c>
      <c r="I32" s="24" t="str">
        <f t="shared" si="9"/>
        <v>知</v>
      </c>
      <c r="J32" s="24" t="str">
        <f t="shared" si="10"/>
        <v>未</v>
      </c>
      <c r="K32" s="24" t="str">
        <f t="shared" si="11"/>
        <v>来</v>
      </c>
      <c r="L32" s="24" t="str">
        <f t="shared" si="12"/>
        <v>的</v>
      </c>
      <c r="M32" s="24" t="str">
        <f t="shared" si="13"/>
        <v>能</v>
      </c>
      <c r="N32" s="24" t="str">
        <f t="shared" si="14"/>
        <v>力</v>
      </c>
      <c r="O32" s="24" t="str">
        <f t="shared" si="15"/>
        <v>察</v>
      </c>
      <c r="P32" s="24" t="str">
        <f t="shared" si="16"/>
        <v>觉</v>
      </c>
      <c r="Q32" s="24" t="str">
        <f t="shared" si="17"/>
        <v>到</v>
      </c>
      <c r="R32" s="24" t="str">
        <f t="shared" si="18"/>
        <v> </v>
      </c>
      <c r="S32" s="25" t="s">
        <v>11</v>
      </c>
      <c r="T32" s="25" t="s">
        <v>11</v>
      </c>
      <c r="U32" s="25" t="s">
        <v>11</v>
      </c>
      <c r="V32" s="25" t="s">
        <v>11</v>
      </c>
      <c r="W32" s="25" t="s">
        <v>11</v>
      </c>
      <c r="X32" s="25" t="s">
        <v>11</v>
      </c>
      <c r="Y32" s="25" t="s">
        <v>11</v>
      </c>
      <c r="Z32" s="25" t="s">
        <v>11</v>
      </c>
      <c r="AA32" s="23" t="str">
        <f t="shared" si="19"/>
        <v>训</v>
      </c>
      <c r="AB32" s="24" t="str">
        <f t="shared" si="20"/>
        <v>练</v>
      </c>
      <c r="AC32" s="24" t="str">
        <f t="shared" si="21"/>
        <v>家</v>
      </c>
      <c r="AD32" s="24" t="str">
        <f t="shared" si="22"/>
        <v>有</v>
      </c>
      <c r="AE32" s="24" t="str">
        <f t="shared" si="23"/>
        <v>危</v>
      </c>
      <c r="AF32" s="24" t="str">
        <f t="shared" si="24"/>
        <v>险</v>
      </c>
      <c r="AG32" s="24" t="str">
        <f t="shared" si="25"/>
        <v>时</v>
      </c>
      <c r="AH32" s="24" t="str">
        <f t="shared" si="26"/>
        <v>,</v>
      </c>
      <c r="AI32" s="24" t="str">
        <f t="shared" si="27"/>
        <v>就</v>
      </c>
      <c r="AJ32" s="24" t="str">
        <f t="shared" si="28"/>
        <v>会</v>
      </c>
      <c r="AK32" s="24" t="str">
        <f t="shared" si="29"/>
        <v>使</v>
      </c>
      <c r="AL32" s="24" t="str">
        <f t="shared" si="30"/>
        <v>出</v>
      </c>
      <c r="AM32" s="24" t="str">
        <f t="shared" si="31"/>
        <v>最</v>
      </c>
      <c r="AN32" s="24" t="str">
        <f t="shared" si="32"/>
        <v>强</v>
      </c>
      <c r="AO32" s="24" t="str">
        <f t="shared" si="33"/>
        <v>的</v>
      </c>
      <c r="AP32" s="24" t="str">
        <f t="shared" si="34"/>
        <v> </v>
      </c>
      <c r="AQ32" s="25" t="s">
        <v>11</v>
      </c>
      <c r="AR32" s="25" t="s">
        <v>11</v>
      </c>
      <c r="AS32" s="25" t="s">
        <v>11</v>
      </c>
      <c r="AT32" s="25" t="s">
        <v>11</v>
      </c>
      <c r="AU32" s="25" t="s">
        <v>11</v>
      </c>
      <c r="AV32" s="25" t="s">
        <v>11</v>
      </c>
      <c r="AW32" s="25" t="s">
        <v>11</v>
      </c>
      <c r="AX32" s="25" t="s">
        <v>11</v>
      </c>
      <c r="AY32" s="23" t="str">
        <f t="shared" si="35"/>
        <v>精</v>
      </c>
      <c r="AZ32" s="24" t="str">
        <f t="shared" si="36"/>
        <v>神</v>
      </c>
      <c r="BA32" s="24" t="str">
        <f t="shared" si="37"/>
        <v>能</v>
      </c>
      <c r="BB32" s="24" t="str">
        <f t="shared" si="38"/>
        <v>量</v>
      </c>
      <c r="BC32" s="24" t="str">
        <f t="shared" si="39"/>
        <v>。</v>
      </c>
      <c r="BD32" s="24" t="str">
        <f t="shared" si="40"/>
        <v> </v>
      </c>
      <c r="BE32" s="24" t="str">
        <f t="shared" si="41"/>
        <v> </v>
      </c>
      <c r="BF32" s="24" t="str">
        <f t="shared" si="42"/>
        <v> </v>
      </c>
      <c r="BG32" s="24" t="str">
        <f t="shared" si="43"/>
        <v> </v>
      </c>
      <c r="BH32" s="24" t="str">
        <f t="shared" si="44"/>
        <v> </v>
      </c>
      <c r="BI32" s="24" t="str">
        <f t="shared" si="45"/>
        <v> </v>
      </c>
      <c r="BJ32" s="24" t="str">
        <f t="shared" si="46"/>
        <v> </v>
      </c>
      <c r="BK32" s="24" t="str">
        <f t="shared" si="47"/>
        <v> </v>
      </c>
      <c r="BL32" s="24" t="str">
        <f t="shared" si="48"/>
        <v> </v>
      </c>
      <c r="BM32" s="24" t="str">
        <f t="shared" si="49"/>
        <v> </v>
      </c>
      <c r="BN32" s="24" t="str">
        <f t="shared" si="50"/>
        <v> </v>
      </c>
      <c r="BO32" s="25" t="s">
        <v>11</v>
      </c>
      <c r="BP32" s="25" t="s">
        <v>11</v>
      </c>
      <c r="BQ32" s="25" t="s">
        <v>11</v>
      </c>
      <c r="BR32" s="25" t="s">
        <v>11</v>
      </c>
      <c r="BS32" s="25" t="s">
        <v>11</v>
      </c>
      <c r="BT32" s="25" t="s">
        <v>11</v>
      </c>
      <c r="BU32" s="25" t="s">
        <v>11</v>
      </c>
      <c r="BV32" s="25" t="s">
        <v>11</v>
      </c>
    </row>
    <row r="33" spans="1:74">
      <c r="A33" s="29" t="s">
        <v>23077</v>
      </c>
      <c r="B33">
        <f t="shared" si="2"/>
        <v>49</v>
      </c>
      <c r="C33" s="23" t="str">
        <f t="shared" si="3"/>
        <v>感</v>
      </c>
      <c r="D33" s="24" t="str">
        <f t="shared" si="4"/>
        <v>觉</v>
      </c>
      <c r="E33" s="24" t="str">
        <f t="shared" si="5"/>
        <v>到</v>
      </c>
      <c r="F33" s="24" t="str">
        <f t="shared" si="6"/>
        <v>危</v>
      </c>
      <c r="G33" s="24" t="str">
        <f t="shared" si="7"/>
        <v>险</v>
      </c>
      <c r="H33" s="24" t="str">
        <f t="shared" si="8"/>
        <v>的</v>
      </c>
      <c r="I33" s="24" t="str">
        <f t="shared" si="9"/>
        <v>时</v>
      </c>
      <c r="J33" s="24" t="str">
        <f t="shared" si="10"/>
        <v>候</v>
      </c>
      <c r="K33" s="24" t="str">
        <f t="shared" si="11"/>
        <v>会</v>
      </c>
      <c r="L33" s="24" t="str">
        <f t="shared" si="12"/>
        <v>从</v>
      </c>
      <c r="M33" s="24" t="str">
        <f t="shared" si="13"/>
        <v>头</v>
      </c>
      <c r="N33" s="24" t="str">
        <f t="shared" si="14"/>
        <v>顶</v>
      </c>
      <c r="O33" s="24" t="str">
        <f t="shared" si="15"/>
        <v>上</v>
      </c>
      <c r="P33" s="24" t="str">
        <f t="shared" si="16"/>
        <v>的</v>
      </c>
      <c r="Q33" s="24" t="str">
        <f t="shared" si="17"/>
        <v>尖</v>
      </c>
      <c r="R33" s="24" t="str">
        <f t="shared" si="18"/>
        <v>端</v>
      </c>
      <c r="S33" s="25" t="s">
        <v>11</v>
      </c>
      <c r="T33" s="25" t="s">
        <v>11</v>
      </c>
      <c r="U33" s="25" t="s">
        <v>11</v>
      </c>
      <c r="V33" s="25" t="s">
        <v>11</v>
      </c>
      <c r="W33" s="25" t="s">
        <v>11</v>
      </c>
      <c r="X33" s="25" t="s">
        <v>11</v>
      </c>
      <c r="Y33" s="25" t="s">
        <v>11</v>
      </c>
      <c r="Z33" s="25" t="s">
        <v>11</v>
      </c>
      <c r="AA33" s="23" t="str">
        <f t="shared" si="19"/>
        <v>处</v>
      </c>
      <c r="AB33" s="24" t="str">
        <f t="shared" si="20"/>
        <v>分</v>
      </c>
      <c r="AC33" s="24" t="str">
        <f t="shared" si="21"/>
        <v>泌</v>
      </c>
      <c r="AD33" s="24" t="str">
        <f t="shared" si="22"/>
        <v>出</v>
      </c>
      <c r="AE33" s="24" t="str">
        <f t="shared" si="23"/>
        <v>像</v>
      </c>
      <c r="AF33" s="24" t="str">
        <f t="shared" si="24"/>
        <v>糖</v>
      </c>
      <c r="AG33" s="24" t="str">
        <f t="shared" si="25"/>
        <v>稀</v>
      </c>
      <c r="AH33" s="24" t="str">
        <f t="shared" si="26"/>
        <v>一</v>
      </c>
      <c r="AI33" s="24" t="str">
        <f t="shared" si="27"/>
        <v>样</v>
      </c>
      <c r="AJ33" s="24" t="str">
        <f t="shared" si="28"/>
        <v>的</v>
      </c>
      <c r="AK33" s="24" t="str">
        <f t="shared" si="29"/>
        <v>甜</v>
      </c>
      <c r="AL33" s="24" t="str">
        <f t="shared" si="30"/>
        <v>甜</v>
      </c>
      <c r="AM33" s="24" t="str">
        <f t="shared" si="31"/>
        <v>液</v>
      </c>
      <c r="AN33" s="24" t="str">
        <f t="shared" si="32"/>
        <v>体</v>
      </c>
      <c r="AO33" s="24" t="str">
        <f t="shared" si="33"/>
        <v>。</v>
      </c>
      <c r="AP33" s="24" t="str">
        <f t="shared" si="34"/>
        <v> </v>
      </c>
      <c r="AQ33" s="25" t="s">
        <v>11</v>
      </c>
      <c r="AR33" s="25" t="s">
        <v>11</v>
      </c>
      <c r="AS33" s="25" t="s">
        <v>11</v>
      </c>
      <c r="AT33" s="25" t="s">
        <v>11</v>
      </c>
      <c r="AU33" s="25" t="s">
        <v>11</v>
      </c>
      <c r="AV33" s="25" t="s">
        <v>11</v>
      </c>
      <c r="AW33" s="25" t="s">
        <v>11</v>
      </c>
      <c r="AX33" s="25" t="s">
        <v>11</v>
      </c>
      <c r="AY33" s="23" t="str">
        <f t="shared" si="35"/>
        <v>也</v>
      </c>
      <c r="AZ33" s="24" t="str">
        <f t="shared" si="36"/>
        <v>有</v>
      </c>
      <c r="BA33" s="24" t="str">
        <f t="shared" si="37"/>
        <v>喜</v>
      </c>
      <c r="BB33" s="24" t="str">
        <f t="shared" si="38"/>
        <v>欢</v>
      </c>
      <c r="BC33" s="24" t="str">
        <f t="shared" si="39"/>
        <v>这</v>
      </c>
      <c r="BD33" s="24" t="str">
        <f t="shared" si="40"/>
        <v>液</v>
      </c>
      <c r="BE33" s="24" t="str">
        <f t="shared" si="41"/>
        <v>体</v>
      </c>
      <c r="BF33" s="24" t="str">
        <f t="shared" si="42"/>
        <v>的</v>
      </c>
      <c r="BG33" s="24" t="str">
        <f t="shared" si="43"/>
        <v>宝</v>
      </c>
      <c r="BH33" s="24" t="str">
        <f t="shared" si="44"/>
        <v>可</v>
      </c>
      <c r="BI33" s="24" t="str">
        <f t="shared" si="45"/>
        <v>梦</v>
      </c>
      <c r="BJ33" s="24" t="str">
        <f t="shared" si="46"/>
        <v>哦</v>
      </c>
      <c r="BK33" s="24" t="str">
        <f t="shared" si="47"/>
        <v>。</v>
      </c>
      <c r="BL33" s="24" t="str">
        <f t="shared" si="48"/>
        <v> </v>
      </c>
      <c r="BM33" s="24" t="str">
        <f t="shared" si="49"/>
        <v> </v>
      </c>
      <c r="BN33" s="24" t="str">
        <f t="shared" si="50"/>
        <v> </v>
      </c>
      <c r="BO33" s="25" t="s">
        <v>11</v>
      </c>
      <c r="BP33" s="25" t="s">
        <v>11</v>
      </c>
      <c r="BQ33" s="25" t="s">
        <v>11</v>
      </c>
      <c r="BR33" s="25" t="s">
        <v>11</v>
      </c>
      <c r="BS33" s="25" t="s">
        <v>11</v>
      </c>
      <c r="BT33" s="25" t="s">
        <v>11</v>
      </c>
      <c r="BU33" s="25" t="s">
        <v>11</v>
      </c>
      <c r="BV33" s="25" t="s">
        <v>11</v>
      </c>
    </row>
    <row r="34" spans="1:74">
      <c r="A34" s="29" t="s">
        <v>23078</v>
      </c>
      <c r="B34">
        <f t="shared" si="2"/>
        <v>49</v>
      </c>
      <c r="C34" s="23" t="str">
        <f t="shared" si="3"/>
        <v>据</v>
      </c>
      <c r="D34" s="24" t="str">
        <f t="shared" si="4"/>
        <v>说</v>
      </c>
      <c r="E34" s="24" t="str">
        <f t="shared" si="5"/>
        <v>怒</v>
      </c>
      <c r="F34" s="24" t="str">
        <f t="shared" si="6"/>
        <v>目</v>
      </c>
      <c r="G34" s="24" t="str">
        <f t="shared" si="7"/>
        <v>而</v>
      </c>
      <c r="H34" s="24" t="str">
        <f t="shared" si="8"/>
        <v>视</v>
      </c>
      <c r="I34" s="24" t="str">
        <f t="shared" si="9"/>
        <v>般</v>
      </c>
      <c r="J34" s="24" t="str">
        <f t="shared" si="10"/>
        <v>的</v>
      </c>
      <c r="K34" s="24" t="str">
        <f t="shared" si="11"/>
        <v>眼</v>
      </c>
      <c r="L34" s="24" t="str">
        <f t="shared" si="12"/>
        <v>珠</v>
      </c>
      <c r="M34" s="24" t="str">
        <f t="shared" si="13"/>
        <v>花</v>
      </c>
      <c r="N34" s="24" t="str">
        <f t="shared" si="14"/>
        <v>纹</v>
      </c>
      <c r="O34" s="24" t="str">
        <f t="shared" si="15"/>
        <v>看</v>
      </c>
      <c r="P34" s="24" t="str">
        <f t="shared" si="16"/>
        <v>起</v>
      </c>
      <c r="Q34" s="24" t="str">
        <f t="shared" si="17"/>
        <v>来</v>
      </c>
      <c r="R34" s="24" t="str">
        <f t="shared" si="18"/>
        <v> </v>
      </c>
      <c r="S34" s="25" t="s">
        <v>11</v>
      </c>
      <c r="T34" s="25" t="s">
        <v>11</v>
      </c>
      <c r="U34" s="25" t="s">
        <v>11</v>
      </c>
      <c r="V34" s="25" t="s">
        <v>11</v>
      </c>
      <c r="W34" s="25" t="s">
        <v>11</v>
      </c>
      <c r="X34" s="25" t="s">
        <v>11</v>
      </c>
      <c r="Y34" s="25" t="s">
        <v>11</v>
      </c>
      <c r="Z34" s="25" t="s">
        <v>11</v>
      </c>
      <c r="AA34" s="23" t="str">
        <f t="shared" si="19"/>
        <v>悲</v>
      </c>
      <c r="AB34" s="24" t="str">
        <f t="shared" si="20"/>
        <v>伤</v>
      </c>
      <c r="AC34" s="24" t="str">
        <f t="shared" si="21"/>
        <v>且</v>
      </c>
      <c r="AD34" s="24" t="str">
        <f t="shared" si="22"/>
        <v>下</v>
      </c>
      <c r="AE34" s="24" t="str">
        <f t="shared" si="23"/>
        <v>垂</v>
      </c>
      <c r="AF34" s="24" t="str">
        <f t="shared" si="24"/>
        <v>的</v>
      </c>
      <c r="AG34" s="24" t="str">
        <f t="shared" si="25"/>
        <v>时</v>
      </c>
      <c r="AH34" s="24" t="str">
        <f t="shared" si="26"/>
        <v>候</v>
      </c>
      <c r="AI34" s="24" t="str">
        <f t="shared" si="27"/>
        <v>,</v>
      </c>
      <c r="AJ34" s="24" t="str">
        <f t="shared" si="28"/>
        <v>就</v>
      </c>
      <c r="AK34" s="24" t="str">
        <f t="shared" si="29"/>
        <v>是</v>
      </c>
      <c r="AL34" s="24" t="str">
        <f t="shared" si="30"/>
        <v>傍</v>
      </c>
      <c r="AM34" s="24" t="str">
        <f t="shared" si="31"/>
        <v>晚</v>
      </c>
      <c r="AN34" s="24" t="str">
        <f t="shared" si="32"/>
        <v>要</v>
      </c>
      <c r="AO34" s="24" t="str">
        <f t="shared" si="33"/>
        <v>下</v>
      </c>
      <c r="AP34" s="24" t="str">
        <f t="shared" si="34"/>
        <v>雨</v>
      </c>
      <c r="AQ34" s="25" t="s">
        <v>11</v>
      </c>
      <c r="AR34" s="25" t="s">
        <v>11</v>
      </c>
      <c r="AS34" s="25" t="s">
        <v>11</v>
      </c>
      <c r="AT34" s="25" t="s">
        <v>11</v>
      </c>
      <c r="AU34" s="25" t="s">
        <v>11</v>
      </c>
      <c r="AV34" s="25" t="s">
        <v>11</v>
      </c>
      <c r="AW34" s="25" t="s">
        <v>11</v>
      </c>
      <c r="AX34" s="25" t="s">
        <v>11</v>
      </c>
      <c r="AY34" s="23" t="str">
        <f t="shared" si="35"/>
        <v>的</v>
      </c>
      <c r="AZ34" s="24" t="str">
        <f t="shared" si="36"/>
        <v>前</v>
      </c>
      <c r="BA34" s="24" t="str">
        <f t="shared" si="37"/>
        <v>兆</v>
      </c>
      <c r="BB34" s="24" t="str">
        <f t="shared" si="38"/>
        <v>。</v>
      </c>
      <c r="BC34" s="24" t="str">
        <f t="shared" si="39"/>
        <v> </v>
      </c>
      <c r="BD34" s="24" t="str">
        <f t="shared" si="40"/>
        <v> </v>
      </c>
      <c r="BE34" s="24" t="str">
        <f t="shared" si="41"/>
        <v> </v>
      </c>
      <c r="BF34" s="24" t="str">
        <f t="shared" si="42"/>
        <v> </v>
      </c>
      <c r="BG34" s="24" t="str">
        <f t="shared" si="43"/>
        <v> </v>
      </c>
      <c r="BH34" s="24" t="str">
        <f t="shared" si="44"/>
        <v> </v>
      </c>
      <c r="BI34" s="24" t="str">
        <f t="shared" si="45"/>
        <v> </v>
      </c>
      <c r="BJ34" s="24" t="str">
        <f t="shared" si="46"/>
        <v> </v>
      </c>
      <c r="BK34" s="24" t="str">
        <f t="shared" si="47"/>
        <v> </v>
      </c>
      <c r="BL34" s="24" t="str">
        <f t="shared" si="48"/>
        <v> </v>
      </c>
      <c r="BM34" s="24" t="str">
        <f t="shared" si="49"/>
        <v> </v>
      </c>
      <c r="BN34" s="24" t="str">
        <f t="shared" si="50"/>
        <v> </v>
      </c>
      <c r="BO34" s="25" t="s">
        <v>11</v>
      </c>
      <c r="BP34" s="25" t="s">
        <v>11</v>
      </c>
      <c r="BQ34" s="25" t="s">
        <v>11</v>
      </c>
      <c r="BR34" s="25" t="s">
        <v>11</v>
      </c>
      <c r="BS34" s="25" t="s">
        <v>11</v>
      </c>
      <c r="BT34" s="25" t="s">
        <v>11</v>
      </c>
      <c r="BU34" s="25" t="s">
        <v>11</v>
      </c>
      <c r="BV34" s="25" t="s">
        <v>11</v>
      </c>
    </row>
    <row r="35" spans="1:74">
      <c r="A35" s="29" t="s">
        <v>23079</v>
      </c>
      <c r="B35">
        <f t="shared" si="2"/>
        <v>48</v>
      </c>
      <c r="C35" s="23" t="str">
        <f t="shared" si="3"/>
        <v>栖</v>
      </c>
      <c r="D35" s="24" t="str">
        <f t="shared" si="4"/>
        <v>息</v>
      </c>
      <c r="E35" s="24" t="str">
        <f t="shared" si="5"/>
        <v>在</v>
      </c>
      <c r="F35" s="24" t="str">
        <f t="shared" si="6"/>
        <v>森</v>
      </c>
      <c r="G35" s="24" t="str">
        <f t="shared" si="7"/>
        <v>林</v>
      </c>
      <c r="H35" s="24" t="str">
        <f t="shared" si="8"/>
        <v>深</v>
      </c>
      <c r="I35" s="24" t="str">
        <f t="shared" si="9"/>
        <v>处</v>
      </c>
      <c r="J35" s="24" t="str">
        <f t="shared" si="10"/>
        <v>潮</v>
      </c>
      <c r="K35" s="24" t="str">
        <f t="shared" si="11"/>
        <v>湿</v>
      </c>
      <c r="L35" s="24" t="str">
        <f t="shared" si="12"/>
        <v>的</v>
      </c>
      <c r="M35" s="24" t="str">
        <f t="shared" si="13"/>
        <v>地</v>
      </c>
      <c r="N35" s="24" t="str">
        <f t="shared" si="14"/>
        <v>面</v>
      </c>
      <c r="O35" s="24" t="str">
        <f t="shared" si="15"/>
        <v>上</v>
      </c>
      <c r="P35" s="24" t="str">
        <f t="shared" si="16"/>
        <v>。</v>
      </c>
      <c r="Q35" s="24" t="str">
        <f t="shared" si="17"/>
        <v>经</v>
      </c>
      <c r="R35" s="24" t="str">
        <f t="shared" si="18"/>
        <v>常</v>
      </c>
      <c r="S35" s="25" t="s">
        <v>11</v>
      </c>
      <c r="T35" s="25" t="s">
        <v>11</v>
      </c>
      <c r="U35" s="25" t="s">
        <v>11</v>
      </c>
      <c r="V35" s="25" t="s">
        <v>11</v>
      </c>
      <c r="W35" s="25" t="s">
        <v>11</v>
      </c>
      <c r="X35" s="25" t="s">
        <v>11</v>
      </c>
      <c r="Y35" s="25" t="s">
        <v>11</v>
      </c>
      <c r="Z35" s="25" t="s">
        <v>11</v>
      </c>
      <c r="AA35" s="23" t="str">
        <f t="shared" si="19"/>
        <v>会</v>
      </c>
      <c r="AB35" s="24" t="str">
        <f t="shared" si="20"/>
        <v>一</v>
      </c>
      <c r="AC35" s="24" t="str">
        <f t="shared" si="21"/>
        <v>动</v>
      </c>
      <c r="AD35" s="24" t="str">
        <f t="shared" si="22"/>
        <v>不</v>
      </c>
      <c r="AE35" s="24" t="str">
        <f t="shared" si="23"/>
        <v>动</v>
      </c>
      <c r="AF35" s="24" t="str">
        <f t="shared" si="24"/>
        <v>地</v>
      </c>
      <c r="AG35" s="24" t="str">
        <f t="shared" si="25"/>
        <v>待</v>
      </c>
      <c r="AH35" s="24" t="str">
        <f t="shared" si="26"/>
        <v>在</v>
      </c>
      <c r="AI35" s="24" t="str">
        <f t="shared" si="27"/>
        <v>落</v>
      </c>
      <c r="AJ35" s="24" t="str">
        <f t="shared" si="28"/>
        <v>叶</v>
      </c>
      <c r="AK35" s="24" t="str">
        <f t="shared" si="29"/>
        <v>下</v>
      </c>
      <c r="AL35" s="24" t="str">
        <f t="shared" si="30"/>
        <v>面</v>
      </c>
      <c r="AM35" s="24" t="str">
        <f t="shared" si="31"/>
        <v>。</v>
      </c>
      <c r="AN35" s="24" t="str">
        <f t="shared" si="32"/>
        <v>会</v>
      </c>
      <c r="AO35" s="24" t="str">
        <f t="shared" si="33"/>
        <v>以</v>
      </c>
      <c r="AP35" s="24" t="str">
        <f t="shared" si="34"/>
        <v>落</v>
      </c>
      <c r="AQ35" s="25" t="s">
        <v>11</v>
      </c>
      <c r="AR35" s="25" t="s">
        <v>11</v>
      </c>
      <c r="AS35" s="25" t="s">
        <v>11</v>
      </c>
      <c r="AT35" s="25" t="s">
        <v>11</v>
      </c>
      <c r="AU35" s="25" t="s">
        <v>11</v>
      </c>
      <c r="AV35" s="25" t="s">
        <v>11</v>
      </c>
      <c r="AW35" s="25" t="s">
        <v>11</v>
      </c>
      <c r="AX35" s="25" t="s">
        <v>11</v>
      </c>
      <c r="AY35" s="23" t="str">
        <f t="shared" si="35"/>
        <v>叶</v>
      </c>
      <c r="AZ35" s="24" t="str">
        <f t="shared" si="36"/>
        <v>堆</v>
      </c>
      <c r="BA35" s="24" t="str">
        <f t="shared" si="37"/>
        <v>积</v>
      </c>
      <c r="BB35" s="24" t="str">
        <f t="shared" si="38"/>
        <v>起</v>
      </c>
      <c r="BC35" s="24" t="str">
        <f t="shared" si="39"/>
        <v>来</v>
      </c>
      <c r="BD35" s="24" t="str">
        <f t="shared" si="40"/>
        <v>后</v>
      </c>
      <c r="BE35" s="24" t="str">
        <f t="shared" si="41"/>
        <v>形</v>
      </c>
      <c r="BF35" s="24" t="str">
        <f t="shared" si="42"/>
        <v>成</v>
      </c>
      <c r="BG35" s="24" t="str">
        <f t="shared" si="43"/>
        <v>的</v>
      </c>
      <c r="BH35" s="24" t="str">
        <f t="shared" si="44"/>
        <v>腐</v>
      </c>
      <c r="BI35" s="24" t="str">
        <f t="shared" si="45"/>
        <v>叶</v>
      </c>
      <c r="BJ35" s="24" t="str">
        <f t="shared" si="46"/>
        <v>土</v>
      </c>
      <c r="BK35" s="24" t="str">
        <f t="shared" si="47"/>
        <v>为</v>
      </c>
      <c r="BL35" s="24" t="str">
        <f t="shared" si="48"/>
        <v>食</v>
      </c>
      <c r="BM35" s="24" t="str">
        <f t="shared" si="49"/>
        <v>。</v>
      </c>
      <c r="BN35" s="24" t="str">
        <f t="shared" si="50"/>
        <v> </v>
      </c>
      <c r="BO35" s="25" t="s">
        <v>11</v>
      </c>
      <c r="BP35" s="25" t="s">
        <v>11</v>
      </c>
      <c r="BQ35" s="25" t="s">
        <v>11</v>
      </c>
      <c r="BR35" s="25" t="s">
        <v>11</v>
      </c>
      <c r="BS35" s="25" t="s">
        <v>11</v>
      </c>
      <c r="BT35" s="25" t="s">
        <v>11</v>
      </c>
      <c r="BU35" s="25" t="s">
        <v>11</v>
      </c>
      <c r="BV35" s="25" t="s">
        <v>11</v>
      </c>
    </row>
    <row r="36" spans="1:74">
      <c r="A36" s="29" t="s">
        <v>23080</v>
      </c>
      <c r="B36">
        <f t="shared" si="2"/>
        <v>49</v>
      </c>
      <c r="C36" s="23" t="str">
        <f t="shared" si="3"/>
        <v>会</v>
      </c>
      <c r="D36" s="24" t="str">
        <f t="shared" si="4"/>
        <v>用</v>
      </c>
      <c r="E36" s="24" t="str">
        <f t="shared" si="5"/>
        <v>轻</v>
      </c>
      <c r="F36" s="24" t="str">
        <f t="shared" si="6"/>
        <v>巧</v>
      </c>
      <c r="G36" s="24" t="str">
        <f t="shared" si="7"/>
        <v>的</v>
      </c>
      <c r="H36" s="24" t="str">
        <f t="shared" si="8"/>
        <v>步</v>
      </c>
      <c r="I36" s="24" t="str">
        <f t="shared" si="9"/>
        <v>法</v>
      </c>
      <c r="J36" s="24" t="str">
        <f t="shared" si="10"/>
        <v>接</v>
      </c>
      <c r="K36" s="24" t="str">
        <f t="shared" si="11"/>
        <v>近</v>
      </c>
      <c r="L36" s="24" t="str">
        <f t="shared" si="12"/>
        <v>敌</v>
      </c>
      <c r="M36" s="24" t="str">
        <f t="shared" si="13"/>
        <v>人</v>
      </c>
      <c r="N36" s="24" t="str">
        <f t="shared" si="14"/>
        <v>,</v>
      </c>
      <c r="O36" s="24" t="str">
        <f t="shared" si="15"/>
        <v>然</v>
      </c>
      <c r="P36" s="24" t="str">
        <f t="shared" si="16"/>
        <v>后</v>
      </c>
      <c r="Q36" s="24" t="str">
        <f t="shared" si="17"/>
        <v>用</v>
      </c>
      <c r="R36" s="24" t="str">
        <f t="shared" si="18"/>
        <v> </v>
      </c>
      <c r="S36" s="25" t="s">
        <v>11</v>
      </c>
      <c r="T36" s="25" t="s">
        <v>11</v>
      </c>
      <c r="U36" s="25" t="s">
        <v>11</v>
      </c>
      <c r="V36" s="25" t="s">
        <v>11</v>
      </c>
      <c r="W36" s="25" t="s">
        <v>11</v>
      </c>
      <c r="X36" s="25" t="s">
        <v>11</v>
      </c>
      <c r="Y36" s="25" t="s">
        <v>11</v>
      </c>
      <c r="Z36" s="25" t="s">
        <v>11</v>
      </c>
      <c r="AA36" s="23" t="str">
        <f t="shared" si="19"/>
        <v>能</v>
      </c>
      <c r="AB36" s="24" t="str">
        <f t="shared" si="20"/>
        <v>伸</v>
      </c>
      <c r="AC36" s="24" t="str">
        <f t="shared" si="21"/>
        <v>缩</v>
      </c>
      <c r="AD36" s="24" t="str">
        <f t="shared" si="22"/>
        <v>的</v>
      </c>
      <c r="AE36" s="24" t="str">
        <f t="shared" si="23"/>
        <v>手</v>
      </c>
      <c r="AF36" s="24" t="str">
        <f t="shared" si="24"/>
        <v>臂</v>
      </c>
      <c r="AG36" s="24" t="str">
        <f t="shared" si="25"/>
        <v>出</v>
      </c>
      <c r="AH36" s="24" t="str">
        <f t="shared" si="26"/>
        <v>拳</v>
      </c>
      <c r="AI36" s="24" t="str">
        <f t="shared" si="27"/>
        <v>。</v>
      </c>
      <c r="AJ36" s="24" t="str">
        <f t="shared" si="28"/>
        <v>有</v>
      </c>
      <c r="AK36" s="24" t="str">
        <f t="shared" si="29"/>
        <v>着</v>
      </c>
      <c r="AL36" s="24" t="str">
        <f t="shared" si="30"/>
        <v>能</v>
      </c>
      <c r="AM36" s="24" t="str">
        <f t="shared" si="31"/>
        <v>令</v>
      </c>
      <c r="AN36" s="24" t="str">
        <f t="shared" si="32"/>
        <v>拳</v>
      </c>
      <c r="AO36" s="24" t="str">
        <f t="shared" si="33"/>
        <v>击</v>
      </c>
      <c r="AP36" s="24" t="str">
        <f t="shared" si="34"/>
        <v>手</v>
      </c>
      <c r="AQ36" s="25" t="s">
        <v>11</v>
      </c>
      <c r="AR36" s="25" t="s">
        <v>11</v>
      </c>
      <c r="AS36" s="25" t="s">
        <v>11</v>
      </c>
      <c r="AT36" s="25" t="s">
        <v>11</v>
      </c>
      <c r="AU36" s="25" t="s">
        <v>11</v>
      </c>
      <c r="AV36" s="25" t="s">
        <v>11</v>
      </c>
      <c r="AW36" s="25" t="s">
        <v>11</v>
      </c>
      <c r="AX36" s="25" t="s">
        <v>11</v>
      </c>
      <c r="AY36" s="23" t="str">
        <f t="shared" si="35"/>
        <v>汗</v>
      </c>
      <c r="AZ36" s="24" t="str">
        <f t="shared" si="36"/>
        <v>颜</v>
      </c>
      <c r="BA36" s="24" t="str">
        <f t="shared" si="37"/>
        <v>的</v>
      </c>
      <c r="BB36" s="24" t="str">
        <f t="shared" si="38"/>
        <v>技</v>
      </c>
      <c r="BC36" s="24" t="str">
        <f t="shared" si="39"/>
        <v>术</v>
      </c>
      <c r="BD36" s="24" t="str">
        <f t="shared" si="40"/>
        <v>。</v>
      </c>
      <c r="BE36" s="24" t="str">
        <f t="shared" si="41"/>
        <v> </v>
      </c>
      <c r="BF36" s="24" t="str">
        <f t="shared" si="42"/>
        <v> </v>
      </c>
      <c r="BG36" s="24" t="str">
        <f t="shared" si="43"/>
        <v> </v>
      </c>
      <c r="BH36" s="24" t="str">
        <f t="shared" si="44"/>
        <v> </v>
      </c>
      <c r="BI36" s="24" t="str">
        <f t="shared" si="45"/>
        <v> </v>
      </c>
      <c r="BJ36" s="24" t="str">
        <f t="shared" si="46"/>
        <v> </v>
      </c>
      <c r="BK36" s="24" t="str">
        <f t="shared" si="47"/>
        <v> </v>
      </c>
      <c r="BL36" s="24" t="str">
        <f t="shared" si="48"/>
        <v> </v>
      </c>
      <c r="BM36" s="24" t="str">
        <f t="shared" si="49"/>
        <v> </v>
      </c>
      <c r="BN36" s="24" t="str">
        <f t="shared" si="50"/>
        <v> </v>
      </c>
      <c r="BO36" s="25" t="s">
        <v>11</v>
      </c>
      <c r="BP36" s="25" t="s">
        <v>11</v>
      </c>
      <c r="BQ36" s="25" t="s">
        <v>11</v>
      </c>
      <c r="BR36" s="25" t="s">
        <v>11</v>
      </c>
      <c r="BS36" s="25" t="s">
        <v>11</v>
      </c>
      <c r="BT36" s="25" t="s">
        <v>11</v>
      </c>
      <c r="BU36" s="25" t="s">
        <v>11</v>
      </c>
      <c r="BV36" s="25" t="s">
        <v>11</v>
      </c>
    </row>
    <row r="37" spans="1:74">
      <c r="A37" s="29" t="s">
        <v>23081</v>
      </c>
      <c r="B37">
        <f t="shared" si="2"/>
        <v>49</v>
      </c>
      <c r="C37" s="23" t="str">
        <f t="shared" si="3"/>
        <v>心</v>
      </c>
      <c r="D37" s="24" t="str">
        <f t="shared" si="4"/>
        <v>脏</v>
      </c>
      <c r="E37" s="24" t="str">
        <f t="shared" si="5"/>
        <v>每</v>
      </c>
      <c r="F37" s="24" t="str">
        <f t="shared" si="6"/>
        <v>分</v>
      </c>
      <c r="G37" s="24" t="str">
        <f t="shared" si="7"/>
        <v>钟</v>
      </c>
      <c r="H37" s="24" t="str">
        <f t="shared" si="8"/>
        <v>只</v>
      </c>
      <c r="I37" s="24" t="str">
        <f t="shared" si="9"/>
        <v>跳</v>
      </c>
      <c r="J37" s="24" t="str">
        <f t="shared" si="10"/>
        <v>动</v>
      </c>
      <c r="K37" s="24" t="str">
        <f t="shared" si="11"/>
        <v>1</v>
      </c>
      <c r="L37" s="24" t="str">
        <f t="shared" si="12"/>
        <v>次</v>
      </c>
      <c r="M37" s="24" t="str">
        <f t="shared" si="13"/>
        <v>。</v>
      </c>
      <c r="N37" s="24" t="str">
        <f t="shared" si="14"/>
        <v>因</v>
      </c>
      <c r="O37" s="24" t="str">
        <f t="shared" si="15"/>
        <v>为</v>
      </c>
      <c r="P37" s="24" t="str">
        <f t="shared" si="16"/>
        <v>是</v>
      </c>
      <c r="Q37" s="24" t="str">
        <f t="shared" si="17"/>
        <v>不</v>
      </c>
      <c r="R37" s="24" t="str">
        <f t="shared" si="18"/>
        <v>管</v>
      </c>
      <c r="S37" s="25" t="s">
        <v>11</v>
      </c>
      <c r="T37" s="25" t="s">
        <v>11</v>
      </c>
      <c r="U37" s="25" t="s">
        <v>11</v>
      </c>
      <c r="V37" s="25" t="s">
        <v>11</v>
      </c>
      <c r="W37" s="25" t="s">
        <v>11</v>
      </c>
      <c r="X37" s="25" t="s">
        <v>11</v>
      </c>
      <c r="Y37" s="25" t="s">
        <v>11</v>
      </c>
      <c r="Z37" s="25" t="s">
        <v>11</v>
      </c>
      <c r="AA37" s="23" t="str">
        <f t="shared" si="19"/>
        <v>怎</v>
      </c>
      <c r="AB37" s="24" t="str">
        <f t="shared" si="20"/>
        <v>样</v>
      </c>
      <c r="AC37" s="24" t="str">
        <f t="shared" si="21"/>
        <v>都</v>
      </c>
      <c r="AD37" s="24" t="str">
        <f t="shared" si="22"/>
        <v>会</v>
      </c>
      <c r="AE37" s="24" t="str">
        <f t="shared" si="23"/>
        <v>一</v>
      </c>
      <c r="AF37" s="24" t="str">
        <f t="shared" si="24"/>
        <v>直</v>
      </c>
      <c r="AG37" s="24" t="str">
        <f t="shared" si="25"/>
        <v>趴</v>
      </c>
      <c r="AH37" s="24" t="str">
        <f t="shared" si="26"/>
        <v>着</v>
      </c>
      <c r="AI37" s="24" t="str">
        <f t="shared" si="27"/>
        <v>的</v>
      </c>
      <c r="AJ37" s="24" t="str">
        <f t="shared" si="28"/>
        <v>宝</v>
      </c>
      <c r="AK37" s="24" t="str">
        <f t="shared" si="29"/>
        <v>可</v>
      </c>
      <c r="AL37" s="24" t="str">
        <f t="shared" si="30"/>
        <v>梦</v>
      </c>
      <c r="AM37" s="24" t="str">
        <f t="shared" si="31"/>
        <v>,</v>
      </c>
      <c r="AN37" s="24" t="str">
        <f t="shared" si="32"/>
        <v>所</v>
      </c>
      <c r="AO37" s="24" t="str">
        <f t="shared" si="33"/>
        <v>以</v>
      </c>
      <c r="AP37" s="24" t="str">
        <f t="shared" si="34"/>
        <v> </v>
      </c>
      <c r="AQ37" s="25" t="s">
        <v>11</v>
      </c>
      <c r="AR37" s="25" t="s">
        <v>11</v>
      </c>
      <c r="AS37" s="25" t="s">
        <v>11</v>
      </c>
      <c r="AT37" s="25" t="s">
        <v>11</v>
      </c>
      <c r="AU37" s="25" t="s">
        <v>11</v>
      </c>
      <c r="AV37" s="25" t="s">
        <v>11</v>
      </c>
      <c r="AW37" s="25" t="s">
        <v>11</v>
      </c>
      <c r="AX37" s="25" t="s">
        <v>11</v>
      </c>
      <c r="AY37" s="23" t="str">
        <f t="shared" si="35"/>
        <v>几</v>
      </c>
      <c r="AZ37" s="24" t="str">
        <f t="shared" si="36"/>
        <v>乎</v>
      </c>
      <c r="BA37" s="24" t="str">
        <f t="shared" si="37"/>
        <v>不</v>
      </c>
      <c r="BB37" s="24" t="str">
        <f t="shared" si="38"/>
        <v>会</v>
      </c>
      <c r="BC37" s="24" t="str">
        <f t="shared" si="39"/>
        <v>看</v>
      </c>
      <c r="BD37" s="24" t="str">
        <f t="shared" si="40"/>
        <v>到</v>
      </c>
      <c r="BE37" s="24" t="str">
        <f t="shared" si="41"/>
        <v>它</v>
      </c>
      <c r="BF37" s="24" t="str">
        <f t="shared" si="42"/>
        <v>动</v>
      </c>
      <c r="BG37" s="24" t="str">
        <f t="shared" si="43"/>
        <v>的</v>
      </c>
      <c r="BH37" s="24" t="str">
        <f t="shared" si="44"/>
        <v>样</v>
      </c>
      <c r="BI37" s="24" t="str">
        <f t="shared" si="45"/>
        <v>子</v>
      </c>
      <c r="BJ37" s="24" t="str">
        <f t="shared" si="46"/>
        <v>。</v>
      </c>
      <c r="BK37" s="24" t="str">
        <f t="shared" si="47"/>
        <v> </v>
      </c>
      <c r="BL37" s="24" t="str">
        <f t="shared" si="48"/>
        <v> </v>
      </c>
      <c r="BM37" s="24" t="str">
        <f t="shared" si="49"/>
        <v> </v>
      </c>
      <c r="BN37" s="24" t="str">
        <f t="shared" si="50"/>
        <v> </v>
      </c>
      <c r="BO37" s="25" t="s">
        <v>11</v>
      </c>
      <c r="BP37" s="25" t="s">
        <v>11</v>
      </c>
      <c r="BQ37" s="25" t="s">
        <v>11</v>
      </c>
      <c r="BR37" s="25" t="s">
        <v>11</v>
      </c>
      <c r="BS37" s="25" t="s">
        <v>11</v>
      </c>
      <c r="BT37" s="25" t="s">
        <v>11</v>
      </c>
      <c r="BU37" s="25" t="s">
        <v>11</v>
      </c>
      <c r="BV37" s="25" t="s">
        <v>11</v>
      </c>
    </row>
    <row r="38" spans="1:74">
      <c r="A38" s="29" t="s">
        <v>23082</v>
      </c>
      <c r="B38">
        <f t="shared" si="2"/>
        <v>49</v>
      </c>
      <c r="C38" s="23" t="str">
        <f t="shared" si="3"/>
        <v>一</v>
      </c>
      <c r="D38" s="24" t="str">
        <f t="shared" si="4"/>
        <v>刻</v>
      </c>
      <c r="E38" s="24" t="str">
        <f t="shared" si="5"/>
        <v>也</v>
      </c>
      <c r="F38" s="24" t="str">
        <f t="shared" si="6"/>
        <v>停</v>
      </c>
      <c r="G38" s="24" t="str">
        <f t="shared" si="7"/>
        <v>不</v>
      </c>
      <c r="H38" s="24" t="str">
        <f t="shared" si="8"/>
        <v>下</v>
      </c>
      <c r="I38" s="24" t="str">
        <f t="shared" si="9"/>
        <v>来</v>
      </c>
      <c r="J38" s="24" t="str">
        <f t="shared" si="10"/>
        <v>的</v>
      </c>
      <c r="K38" s="24" t="str">
        <f t="shared" si="11"/>
        <v>宝</v>
      </c>
      <c r="L38" s="24" t="str">
        <f t="shared" si="12"/>
        <v>可</v>
      </c>
      <c r="M38" s="24" t="str">
        <f t="shared" si="13"/>
        <v>梦</v>
      </c>
      <c r="N38" s="24" t="str">
        <f t="shared" si="14"/>
        <v>。</v>
      </c>
      <c r="O38" s="24" t="str">
        <f t="shared" si="15"/>
        <v>就</v>
      </c>
      <c r="P38" s="24" t="str">
        <f t="shared" si="16"/>
        <v>算</v>
      </c>
      <c r="Q38" s="24" t="str">
        <f t="shared" si="17"/>
        <v>想</v>
      </c>
      <c r="R38" s="24" t="str">
        <f t="shared" si="18"/>
        <v> </v>
      </c>
      <c r="S38" s="25" t="s">
        <v>11</v>
      </c>
      <c r="T38" s="25" t="s">
        <v>11</v>
      </c>
      <c r="U38" s="25" t="s">
        <v>11</v>
      </c>
      <c r="V38" s="25" t="s">
        <v>11</v>
      </c>
      <c r="W38" s="25" t="s">
        <v>11</v>
      </c>
      <c r="X38" s="25" t="s">
        <v>11</v>
      </c>
      <c r="Y38" s="25" t="s">
        <v>11</v>
      </c>
      <c r="Z38" s="25" t="s">
        <v>11</v>
      </c>
      <c r="AA38" s="23" t="str">
        <f t="shared" si="19"/>
        <v>睡</v>
      </c>
      <c r="AB38" s="24" t="str">
        <f t="shared" si="20"/>
        <v>觉</v>
      </c>
      <c r="AC38" s="24" t="str">
        <f t="shared" si="21"/>
        <v>了</v>
      </c>
      <c r="AD38" s="24" t="str">
        <f t="shared" si="22"/>
        <v>,</v>
      </c>
      <c r="AE38" s="24" t="str">
        <f t="shared" si="23"/>
        <v>全</v>
      </c>
      <c r="AF38" s="24" t="str">
        <f t="shared" si="24"/>
        <v>身</v>
      </c>
      <c r="AG38" s="24" t="str">
        <f t="shared" si="25"/>
        <v>血</v>
      </c>
      <c r="AH38" s="24" t="str">
        <f t="shared" si="26"/>
        <v>液</v>
      </c>
      <c r="AI38" s="24" t="str">
        <f t="shared" si="27"/>
        <v>也</v>
      </c>
      <c r="AJ38" s="24" t="str">
        <f t="shared" si="28"/>
        <v>还</v>
      </c>
      <c r="AK38" s="24" t="str">
        <f t="shared" si="29"/>
        <v>会</v>
      </c>
      <c r="AL38" s="24" t="str">
        <f t="shared" si="30"/>
        <v>沸</v>
      </c>
      <c r="AM38" s="24" t="str">
        <f t="shared" si="31"/>
        <v>腾</v>
      </c>
      <c r="AN38" s="24" t="str">
        <f t="shared" si="32"/>
        <v>,</v>
      </c>
      <c r="AO38" s="24" t="str">
        <f t="shared" si="33"/>
        <v>不</v>
      </c>
      <c r="AP38" s="24" t="str">
        <f t="shared" si="34"/>
        <v>去</v>
      </c>
      <c r="AQ38" s="25" t="s">
        <v>11</v>
      </c>
      <c r="AR38" s="25" t="s">
        <v>11</v>
      </c>
      <c r="AS38" s="25" t="s">
        <v>11</v>
      </c>
      <c r="AT38" s="25" t="s">
        <v>11</v>
      </c>
      <c r="AU38" s="25" t="s">
        <v>11</v>
      </c>
      <c r="AV38" s="25" t="s">
        <v>11</v>
      </c>
      <c r="AW38" s="25" t="s">
        <v>11</v>
      </c>
      <c r="AX38" s="25" t="s">
        <v>11</v>
      </c>
      <c r="AY38" s="23" t="str">
        <f t="shared" si="35"/>
        <v>森</v>
      </c>
      <c r="AZ38" s="24" t="str">
        <f t="shared" si="36"/>
        <v>林</v>
      </c>
      <c r="BA38" s="24" t="str">
        <f t="shared" si="37"/>
        <v>里</v>
      </c>
      <c r="BB38" s="24" t="str">
        <f t="shared" si="38"/>
        <v>到</v>
      </c>
      <c r="BC38" s="24" t="str">
        <f t="shared" si="39"/>
        <v>处</v>
      </c>
      <c r="BD38" s="24" t="str">
        <f t="shared" si="40"/>
        <v>奔</v>
      </c>
      <c r="BE38" s="24" t="str">
        <f t="shared" si="41"/>
        <v>跑</v>
      </c>
      <c r="BF38" s="24" t="str">
        <f t="shared" si="42"/>
        <v>就</v>
      </c>
      <c r="BG38" s="24" t="str">
        <f t="shared" si="43"/>
        <v>无</v>
      </c>
      <c r="BH38" s="24" t="str">
        <f t="shared" si="44"/>
        <v>法</v>
      </c>
      <c r="BI38" s="24" t="str">
        <f t="shared" si="45"/>
        <v>平</v>
      </c>
      <c r="BJ38" s="24" t="str">
        <f t="shared" si="46"/>
        <v>息</v>
      </c>
      <c r="BK38" s="24" t="str">
        <f t="shared" si="47"/>
        <v>下</v>
      </c>
      <c r="BL38" s="24" t="str">
        <f t="shared" si="48"/>
        <v>来</v>
      </c>
      <c r="BM38" s="24" t="str">
        <f t="shared" si="49"/>
        <v>。</v>
      </c>
      <c r="BN38" s="24" t="str">
        <f t="shared" si="50"/>
        <v> </v>
      </c>
      <c r="BO38" s="25" t="s">
        <v>11</v>
      </c>
      <c r="BP38" s="25" t="s">
        <v>11</v>
      </c>
      <c r="BQ38" s="25" t="s">
        <v>11</v>
      </c>
      <c r="BR38" s="25" t="s">
        <v>11</v>
      </c>
      <c r="BS38" s="25" t="s">
        <v>11</v>
      </c>
      <c r="BT38" s="25" t="s">
        <v>11</v>
      </c>
      <c r="BU38" s="25" t="s">
        <v>11</v>
      </c>
      <c r="BV38" s="25" t="s">
        <v>11</v>
      </c>
    </row>
    <row r="39" spans="1:74">
      <c r="A39" s="29" t="s">
        <v>23083</v>
      </c>
      <c r="B39">
        <f t="shared" si="2"/>
        <v>51</v>
      </c>
      <c r="C39" s="23" t="str">
        <f t="shared" si="3"/>
        <v>刻</v>
      </c>
      <c r="D39" s="24" t="str">
        <f t="shared" si="4"/>
        <v>在</v>
      </c>
      <c r="E39" s="24" t="str">
        <f t="shared" si="5"/>
        <v>草</v>
      </c>
      <c r="F39" s="24" t="str">
        <f t="shared" si="6"/>
        <v>原</v>
      </c>
      <c r="G39" s="24" t="str">
        <f t="shared" si="7"/>
        <v>上</v>
      </c>
      <c r="H39" s="24" t="str">
        <f t="shared" si="8"/>
        <v>半</v>
      </c>
      <c r="I39" s="24" t="str">
        <f t="shared" si="9"/>
        <v>径</v>
      </c>
      <c r="J39" s="24" t="str">
        <f t="shared" si="10"/>
        <v>1</v>
      </c>
      <c r="K39" s="24" t="str">
        <f t="shared" si="11"/>
        <v>米</v>
      </c>
      <c r="L39" s="24" t="str">
        <f t="shared" si="12"/>
        <v>的</v>
      </c>
      <c r="M39" s="24" t="str">
        <f t="shared" si="13"/>
        <v>圆</v>
      </c>
      <c r="N39" s="24" t="str">
        <f t="shared" si="14"/>
        <v>圈</v>
      </c>
      <c r="O39" s="24" t="str">
        <f t="shared" si="15"/>
        <v>,</v>
      </c>
      <c r="P39" s="24" t="str">
        <f t="shared" si="16"/>
        <v>是</v>
      </c>
      <c r="Q39" s="24" t="str">
        <f t="shared" si="17"/>
        <v>由</v>
      </c>
      <c r="R39" s="24" t="str">
        <f t="shared" si="18"/>
        <v> </v>
      </c>
      <c r="S39" s="25" t="s">
        <v>11</v>
      </c>
      <c r="T39" s="25" t="s">
        <v>11</v>
      </c>
      <c r="U39" s="25" t="s">
        <v>11</v>
      </c>
      <c r="V39" s="25" t="s">
        <v>11</v>
      </c>
      <c r="W39" s="25" t="s">
        <v>11</v>
      </c>
      <c r="X39" s="25" t="s">
        <v>11</v>
      </c>
      <c r="Y39" s="25" t="s">
        <v>11</v>
      </c>
      <c r="Z39" s="25" t="s">
        <v>11</v>
      </c>
      <c r="AA39" s="23" t="str">
        <f t="shared" si="19"/>
        <v>请</v>
      </c>
      <c r="AB39" s="24" t="str">
        <f t="shared" si="20"/>
        <v>假</v>
      </c>
      <c r="AC39" s="24" t="str">
        <f t="shared" si="21"/>
        <v>王</v>
      </c>
      <c r="AD39" s="24" t="str">
        <f t="shared" si="22"/>
        <v>横</v>
      </c>
      <c r="AE39" s="24" t="str">
        <f t="shared" si="23"/>
        <v>躺</v>
      </c>
      <c r="AF39" s="24" t="str">
        <f t="shared" si="24"/>
        <v>着</v>
      </c>
      <c r="AG39" s="24" t="str">
        <f t="shared" si="25"/>
        <v>吃</v>
      </c>
      <c r="AH39" s="24" t="str">
        <f t="shared" si="26"/>
        <v>光</v>
      </c>
      <c r="AI39" s="24" t="str">
        <f t="shared" si="27"/>
        <v>了</v>
      </c>
      <c r="AJ39" s="24" t="str">
        <f t="shared" si="28"/>
        <v>身</v>
      </c>
      <c r="AK39" s="24" t="str">
        <f t="shared" si="29"/>
        <v>边</v>
      </c>
      <c r="AL39" s="24" t="str">
        <f t="shared" si="30"/>
        <v>的</v>
      </c>
      <c r="AM39" s="24" t="str">
        <f t="shared" si="31"/>
        <v>草</v>
      </c>
      <c r="AN39" s="24" t="str">
        <f t="shared" si="32"/>
        <v>后</v>
      </c>
      <c r="AO39" s="24" t="str">
        <f t="shared" si="33"/>
        <v> </v>
      </c>
      <c r="AP39" s="24" t="str">
        <f t="shared" si="34"/>
        <v> </v>
      </c>
      <c r="AQ39" s="25" t="s">
        <v>11</v>
      </c>
      <c r="AR39" s="25" t="s">
        <v>11</v>
      </c>
      <c r="AS39" s="25" t="s">
        <v>11</v>
      </c>
      <c r="AT39" s="25" t="s">
        <v>11</v>
      </c>
      <c r="AU39" s="25" t="s">
        <v>11</v>
      </c>
      <c r="AV39" s="25" t="s">
        <v>11</v>
      </c>
      <c r="AW39" s="25" t="s">
        <v>11</v>
      </c>
      <c r="AX39" s="25" t="s">
        <v>11</v>
      </c>
      <c r="AY39" s="23" t="str">
        <f t="shared" si="35"/>
        <v>所</v>
      </c>
      <c r="AZ39" s="24" t="str">
        <f t="shared" si="36"/>
        <v>形</v>
      </c>
      <c r="BA39" s="24" t="str">
        <f t="shared" si="37"/>
        <v>成</v>
      </c>
      <c r="BB39" s="24" t="str">
        <f t="shared" si="38"/>
        <v>的</v>
      </c>
      <c r="BC39" s="24" t="str">
        <f t="shared" si="39"/>
        <v>。</v>
      </c>
      <c r="BD39" s="24" t="str">
        <f t="shared" si="40"/>
        <v> </v>
      </c>
      <c r="BE39" s="24" t="str">
        <f t="shared" si="41"/>
        <v> </v>
      </c>
      <c r="BF39" s="24" t="str">
        <f t="shared" si="42"/>
        <v> </v>
      </c>
      <c r="BG39" s="24" t="str">
        <f t="shared" si="43"/>
        <v> </v>
      </c>
      <c r="BH39" s="24" t="str">
        <f t="shared" si="44"/>
        <v> </v>
      </c>
      <c r="BI39" s="24" t="str">
        <f t="shared" si="45"/>
        <v> </v>
      </c>
      <c r="BJ39" s="24" t="str">
        <f t="shared" si="46"/>
        <v> </v>
      </c>
      <c r="BK39" s="24" t="str">
        <f t="shared" si="47"/>
        <v> </v>
      </c>
      <c r="BL39" s="24" t="str">
        <f t="shared" si="48"/>
        <v> </v>
      </c>
      <c r="BM39" s="24" t="str">
        <f t="shared" si="49"/>
        <v> </v>
      </c>
      <c r="BN39" s="24" t="str">
        <f t="shared" si="50"/>
        <v> </v>
      </c>
      <c r="BO39" s="25" t="s">
        <v>11</v>
      </c>
      <c r="BP39" s="25" t="s">
        <v>11</v>
      </c>
      <c r="BQ39" s="25" t="s">
        <v>11</v>
      </c>
      <c r="BR39" s="25" t="s">
        <v>11</v>
      </c>
      <c r="BS39" s="25" t="s">
        <v>11</v>
      </c>
      <c r="BT39" s="25" t="s">
        <v>11</v>
      </c>
      <c r="BU39" s="25" t="s">
        <v>11</v>
      </c>
      <c r="BV39" s="25" t="s">
        <v>11</v>
      </c>
    </row>
    <row r="40" spans="1:74">
      <c r="A40" s="29" t="s">
        <v>23084</v>
      </c>
      <c r="B40">
        <f t="shared" si="2"/>
        <v>49</v>
      </c>
      <c r="C40" s="23" t="str">
        <f t="shared" si="3"/>
        <v>每</v>
      </c>
      <c r="D40" s="24" t="str">
        <f t="shared" si="4"/>
        <v>天</v>
      </c>
      <c r="E40" s="24" t="str">
        <f t="shared" si="5"/>
        <v>不</v>
      </c>
      <c r="F40" s="24" t="str">
        <f t="shared" si="6"/>
        <v>睡</v>
      </c>
      <c r="G40" s="24" t="str">
        <f t="shared" si="7"/>
        <v>够</v>
      </c>
      <c r="H40" s="24" t="str">
        <f t="shared" si="8"/>
        <v>1</v>
      </c>
      <c r="I40" s="24" t="str">
        <f t="shared" si="9"/>
        <v>8</v>
      </c>
      <c r="J40" s="24" t="str">
        <f t="shared" si="10"/>
        <v>个</v>
      </c>
      <c r="K40" s="24" t="str">
        <f t="shared" si="11"/>
        <v>小</v>
      </c>
      <c r="L40" s="24" t="str">
        <f t="shared" si="12"/>
        <v>时</v>
      </c>
      <c r="M40" s="24" t="str">
        <f t="shared" si="13"/>
        <v>的</v>
      </c>
      <c r="N40" s="24" t="str">
        <f t="shared" si="14"/>
        <v>话</v>
      </c>
      <c r="O40" s="24" t="str">
        <f t="shared" si="15"/>
        <v>,</v>
      </c>
      <c r="P40" s="24" t="str">
        <f t="shared" si="16"/>
        <v>就</v>
      </c>
      <c r="Q40" s="24" t="str">
        <f t="shared" si="17"/>
        <v>会</v>
      </c>
      <c r="R40" s="24" t="str">
        <f t="shared" si="18"/>
        <v>因</v>
      </c>
      <c r="S40" s="25" t="s">
        <v>11</v>
      </c>
      <c r="T40" s="25" t="s">
        <v>11</v>
      </c>
      <c r="U40" s="25" t="s">
        <v>11</v>
      </c>
      <c r="V40" s="25" t="s">
        <v>11</v>
      </c>
      <c r="W40" s="25" t="s">
        <v>11</v>
      </c>
      <c r="X40" s="25" t="s">
        <v>11</v>
      </c>
      <c r="Y40" s="25" t="s">
        <v>11</v>
      </c>
      <c r="Z40" s="25" t="s">
        <v>11</v>
      </c>
      <c r="AA40" s="23" t="str">
        <f t="shared" si="19"/>
        <v>睡</v>
      </c>
      <c r="AB40" s="24" t="str">
        <f t="shared" si="20"/>
        <v>眠</v>
      </c>
      <c r="AC40" s="24" t="str">
        <f t="shared" si="21"/>
        <v>不</v>
      </c>
      <c r="AD40" s="24" t="str">
        <f t="shared" si="22"/>
        <v>足</v>
      </c>
      <c r="AE40" s="24" t="str">
        <f t="shared" si="23"/>
        <v>而</v>
      </c>
      <c r="AF40" s="24" t="str">
        <f t="shared" si="24"/>
        <v>无</v>
      </c>
      <c r="AG40" s="24" t="str">
        <f t="shared" si="25"/>
        <v>法</v>
      </c>
      <c r="AH40" s="24" t="str">
        <f t="shared" si="26"/>
        <v>使</v>
      </c>
      <c r="AI40" s="24" t="str">
        <f t="shared" si="27"/>
        <v>用</v>
      </c>
      <c r="AJ40" s="24" t="str">
        <f t="shared" si="28"/>
        <v>超</v>
      </c>
      <c r="AK40" s="24" t="str">
        <f t="shared" si="29"/>
        <v>能</v>
      </c>
      <c r="AL40" s="24" t="str">
        <f t="shared" si="30"/>
        <v>力</v>
      </c>
      <c r="AM40" s="24" t="str">
        <f t="shared" si="31"/>
        <v>。</v>
      </c>
      <c r="AN40" s="24" t="str">
        <f t="shared" si="32"/>
        <v>受</v>
      </c>
      <c r="AO40" s="24" t="str">
        <f t="shared" si="33"/>
        <v>到</v>
      </c>
      <c r="AP40" s="24" t="str">
        <f t="shared" si="34"/>
        <v> </v>
      </c>
      <c r="AQ40" s="25" t="s">
        <v>11</v>
      </c>
      <c r="AR40" s="25" t="s">
        <v>11</v>
      </c>
      <c r="AS40" s="25" t="s">
        <v>11</v>
      </c>
      <c r="AT40" s="25" t="s">
        <v>11</v>
      </c>
      <c r="AU40" s="25" t="s">
        <v>11</v>
      </c>
      <c r="AV40" s="25" t="s">
        <v>11</v>
      </c>
      <c r="AW40" s="25" t="s">
        <v>11</v>
      </c>
      <c r="AX40" s="25" t="s">
        <v>11</v>
      </c>
      <c r="AY40" s="23" t="str">
        <f t="shared" si="35"/>
        <v>袭</v>
      </c>
      <c r="AZ40" s="24" t="str">
        <f t="shared" si="36"/>
        <v>击</v>
      </c>
      <c r="BA40" s="24" t="str">
        <f t="shared" si="37"/>
        <v>会</v>
      </c>
      <c r="BB40" s="24" t="str">
        <f t="shared" si="38"/>
        <v>睡</v>
      </c>
      <c r="BC40" s="24" t="str">
        <f t="shared" si="39"/>
        <v>着</v>
      </c>
      <c r="BD40" s="24" t="str">
        <f t="shared" si="40"/>
        <v>使</v>
      </c>
      <c r="BE40" s="24" t="str">
        <f t="shared" si="41"/>
        <v>用</v>
      </c>
      <c r="BF40" s="24" t="str">
        <f t="shared" si="42"/>
        <v>瞬</v>
      </c>
      <c r="BG40" s="24" t="str">
        <f t="shared" si="43"/>
        <v>间</v>
      </c>
      <c r="BH40" s="24" t="str">
        <f t="shared" si="44"/>
        <v>移</v>
      </c>
      <c r="BI40" s="24" t="str">
        <f t="shared" si="45"/>
        <v>动</v>
      </c>
      <c r="BJ40" s="24" t="str">
        <f t="shared" si="46"/>
        <v>逃</v>
      </c>
      <c r="BK40" s="24" t="str">
        <f t="shared" si="47"/>
        <v>走</v>
      </c>
      <c r="BL40" s="24" t="str">
        <f t="shared" si="48"/>
        <v>。</v>
      </c>
      <c r="BM40" s="24" t="str">
        <f t="shared" si="49"/>
        <v> </v>
      </c>
      <c r="BN40" s="24" t="str">
        <f t="shared" si="50"/>
        <v> </v>
      </c>
      <c r="BO40" s="25" t="s">
        <v>11</v>
      </c>
      <c r="BP40" s="25" t="s">
        <v>11</v>
      </c>
      <c r="BQ40" s="25" t="s">
        <v>11</v>
      </c>
      <c r="BR40" s="25" t="s">
        <v>11</v>
      </c>
      <c r="BS40" s="25" t="s">
        <v>11</v>
      </c>
      <c r="BT40" s="25" t="s">
        <v>11</v>
      </c>
      <c r="BU40" s="25" t="s">
        <v>11</v>
      </c>
      <c r="BV40" s="25" t="s">
        <v>11</v>
      </c>
    </row>
    <row r="41" spans="1:74">
      <c r="A41" s="29" t="s">
        <v>23085</v>
      </c>
      <c r="B41">
        <f t="shared" si="2"/>
        <v>48</v>
      </c>
      <c r="C41" s="23" t="str">
        <f t="shared" si="3"/>
        <v>银</v>
      </c>
      <c r="D41" s="24" t="str">
        <f t="shared" si="4"/>
        <v>汤</v>
      </c>
      <c r="E41" s="24" t="str">
        <f t="shared" si="5"/>
        <v>匙</v>
      </c>
      <c r="F41" s="24" t="str">
        <f t="shared" si="6"/>
        <v>可</v>
      </c>
      <c r="G41" s="24" t="str">
        <f t="shared" si="7"/>
        <v>以</v>
      </c>
      <c r="H41" s="24" t="str">
        <f t="shared" si="8"/>
        <v>增</v>
      </c>
      <c r="I41" s="24" t="str">
        <f t="shared" si="9"/>
        <v>强</v>
      </c>
      <c r="J41" s="24" t="str">
        <f t="shared" si="10"/>
        <v>阿</v>
      </c>
      <c r="K41" s="24" t="str">
        <f t="shared" si="11"/>
        <v>尔</v>
      </c>
      <c r="L41" s="24" t="str">
        <f t="shared" si="12"/>
        <v>法</v>
      </c>
      <c r="M41" s="24" t="str">
        <f t="shared" si="13"/>
        <v>波</v>
      </c>
      <c r="N41" s="24" t="str">
        <f t="shared" si="14"/>
        <v>。</v>
      </c>
      <c r="O41" s="24" t="str">
        <f t="shared" si="15"/>
        <v>据</v>
      </c>
      <c r="P41" s="24" t="str">
        <f t="shared" si="16"/>
        <v>说</v>
      </c>
      <c r="Q41" s="24" t="str">
        <f t="shared" si="17"/>
        <v>如</v>
      </c>
      <c r="R41" s="24" t="str">
        <f t="shared" si="18"/>
        <v>果</v>
      </c>
      <c r="S41" s="25" t="s">
        <v>11</v>
      </c>
      <c r="T41" s="25" t="s">
        <v>11</v>
      </c>
      <c r="U41" s="25" t="s">
        <v>11</v>
      </c>
      <c r="V41" s="25" t="s">
        <v>11</v>
      </c>
      <c r="W41" s="25" t="s">
        <v>11</v>
      </c>
      <c r="X41" s="25" t="s">
        <v>11</v>
      </c>
      <c r="Y41" s="25" t="s">
        <v>11</v>
      </c>
      <c r="Z41" s="25" t="s">
        <v>11</v>
      </c>
      <c r="AA41" s="23" t="str">
        <f t="shared" si="19"/>
        <v>没</v>
      </c>
      <c r="AB41" s="24" t="str">
        <f t="shared" si="20"/>
        <v>有</v>
      </c>
      <c r="AC41" s="24" t="str">
        <f t="shared" si="21"/>
        <v>汤</v>
      </c>
      <c r="AD41" s="24" t="str">
        <f t="shared" si="22"/>
        <v>匙</v>
      </c>
      <c r="AE41" s="24" t="str">
        <f t="shared" si="23"/>
        <v>的</v>
      </c>
      <c r="AF41" s="24" t="str">
        <f t="shared" si="24"/>
        <v>话</v>
      </c>
      <c r="AG41" s="24" t="str">
        <f t="shared" si="25"/>
        <v>,</v>
      </c>
      <c r="AH41" s="24" t="str">
        <f t="shared" si="26"/>
        <v>就</v>
      </c>
      <c r="AI41" s="24" t="str">
        <f t="shared" si="27"/>
        <v>只</v>
      </c>
      <c r="AJ41" s="24" t="str">
        <f t="shared" si="28"/>
        <v>能</v>
      </c>
      <c r="AK41" s="24" t="str">
        <f t="shared" si="29"/>
        <v>使</v>
      </c>
      <c r="AL41" s="24" t="str">
        <f t="shared" si="30"/>
        <v>出</v>
      </c>
      <c r="AM41" s="24" t="str">
        <f t="shared" si="31"/>
        <v>平</v>
      </c>
      <c r="AN41" s="24" t="str">
        <f t="shared" si="32"/>
        <v>时</v>
      </c>
      <c r="AO41" s="24" t="str">
        <f t="shared" si="33"/>
        <v>一</v>
      </c>
      <c r="AP41" s="24" t="str">
        <f t="shared" si="34"/>
        <v>半</v>
      </c>
      <c r="AQ41" s="25" t="s">
        <v>11</v>
      </c>
      <c r="AR41" s="25" t="s">
        <v>11</v>
      </c>
      <c r="AS41" s="25" t="s">
        <v>11</v>
      </c>
      <c r="AT41" s="25" t="s">
        <v>11</v>
      </c>
      <c r="AU41" s="25" t="s">
        <v>11</v>
      </c>
      <c r="AV41" s="25" t="s">
        <v>11</v>
      </c>
      <c r="AW41" s="25" t="s">
        <v>11</v>
      </c>
      <c r="AX41" s="25" t="s">
        <v>11</v>
      </c>
      <c r="AY41" s="23" t="str">
        <f t="shared" si="35"/>
        <v>的</v>
      </c>
      <c r="AZ41" s="24" t="str">
        <f t="shared" si="36"/>
        <v>超</v>
      </c>
      <c r="BA41" s="24" t="str">
        <f t="shared" si="37"/>
        <v>能</v>
      </c>
      <c r="BB41" s="24" t="str">
        <f t="shared" si="38"/>
        <v>力</v>
      </c>
      <c r="BC41" s="24" t="str">
        <f t="shared" si="39"/>
        <v>。</v>
      </c>
      <c r="BD41" s="24" t="str">
        <f t="shared" si="40"/>
        <v> </v>
      </c>
      <c r="BE41" s="24" t="str">
        <f t="shared" si="41"/>
        <v> </v>
      </c>
      <c r="BF41" s="24" t="str">
        <f t="shared" si="42"/>
        <v> </v>
      </c>
      <c r="BG41" s="24" t="str">
        <f t="shared" si="43"/>
        <v> </v>
      </c>
      <c r="BH41" s="24" t="str">
        <f t="shared" si="44"/>
        <v> </v>
      </c>
      <c r="BI41" s="24" t="str">
        <f t="shared" si="45"/>
        <v> </v>
      </c>
      <c r="BJ41" s="24" t="str">
        <f t="shared" si="46"/>
        <v> </v>
      </c>
      <c r="BK41" s="24" t="str">
        <f t="shared" si="47"/>
        <v> </v>
      </c>
      <c r="BL41" s="24" t="str">
        <f t="shared" si="48"/>
        <v> </v>
      </c>
      <c r="BM41" s="24" t="str">
        <f t="shared" si="49"/>
        <v> </v>
      </c>
      <c r="BN41" s="24" t="str">
        <f t="shared" si="50"/>
        <v> </v>
      </c>
      <c r="BO41" s="25" t="s">
        <v>11</v>
      </c>
      <c r="BP41" s="25" t="s">
        <v>11</v>
      </c>
      <c r="BQ41" s="25" t="s">
        <v>11</v>
      </c>
      <c r="BR41" s="25" t="s">
        <v>11</v>
      </c>
      <c r="BS41" s="25" t="s">
        <v>11</v>
      </c>
      <c r="BT41" s="25" t="s">
        <v>11</v>
      </c>
      <c r="BU41" s="25" t="s">
        <v>11</v>
      </c>
      <c r="BV41" s="25" t="s">
        <v>11</v>
      </c>
    </row>
    <row r="42" spans="1:74">
      <c r="A42" s="29" t="s">
        <v>23086</v>
      </c>
      <c r="B42">
        <f t="shared" si="2"/>
        <v>50</v>
      </c>
      <c r="C42" s="23" t="str">
        <f t="shared" si="3"/>
        <v>无</v>
      </c>
      <c r="D42" s="24" t="str">
        <f t="shared" si="4"/>
        <v>限</v>
      </c>
      <c r="E42" s="24" t="str">
        <f t="shared" si="5"/>
        <v>增</v>
      </c>
      <c r="F42" s="24" t="str">
        <f t="shared" si="6"/>
        <v>多</v>
      </c>
      <c r="G42" s="24" t="str">
        <f t="shared" si="7"/>
        <v>的</v>
      </c>
      <c r="H42" s="24" t="str">
        <f t="shared" si="8"/>
        <v>脑</v>
      </c>
      <c r="I42" s="24" t="str">
        <f t="shared" si="9"/>
        <v>细</v>
      </c>
      <c r="J42" s="24" t="str">
        <f t="shared" si="10"/>
        <v>胞</v>
      </c>
      <c r="K42" s="24" t="str">
        <f t="shared" si="11"/>
        <v>造</v>
      </c>
      <c r="L42" s="24" t="str">
        <f t="shared" si="12"/>
        <v>就</v>
      </c>
      <c r="M42" s="24" t="str">
        <f t="shared" si="13"/>
        <v>了</v>
      </c>
      <c r="N42" s="24" t="str">
        <f t="shared" si="14"/>
        <v>智</v>
      </c>
      <c r="O42" s="24" t="str">
        <f t="shared" si="15"/>
        <v>商</v>
      </c>
      <c r="P42" s="24" t="str">
        <f t="shared" si="16"/>
        <v>高</v>
      </c>
      <c r="Q42" s="24" t="str">
        <f t="shared" si="17"/>
        <v>达</v>
      </c>
      <c r="R42" s="24" t="str">
        <f t="shared" si="18"/>
        <v> </v>
      </c>
      <c r="S42" s="25" t="s">
        <v>11</v>
      </c>
      <c r="T42" s="25" t="s">
        <v>11</v>
      </c>
      <c r="U42" s="25" t="s">
        <v>11</v>
      </c>
      <c r="V42" s="25" t="s">
        <v>11</v>
      </c>
      <c r="W42" s="25" t="s">
        <v>11</v>
      </c>
      <c r="X42" s="25" t="s">
        <v>11</v>
      </c>
      <c r="Y42" s="25" t="s">
        <v>11</v>
      </c>
      <c r="Z42" s="25" t="s">
        <v>11</v>
      </c>
      <c r="AA42" s="23" t="str">
        <f t="shared" si="19"/>
        <v>5</v>
      </c>
      <c r="AB42" s="24" t="str">
        <f t="shared" si="20"/>
        <v>0</v>
      </c>
      <c r="AC42" s="24" t="str">
        <f t="shared" si="21"/>
        <v>0</v>
      </c>
      <c r="AD42" s="24" t="str">
        <f t="shared" si="22"/>
        <v>0</v>
      </c>
      <c r="AE42" s="24" t="str">
        <f t="shared" si="23"/>
        <v>的</v>
      </c>
      <c r="AF42" s="24" t="str">
        <f t="shared" si="24"/>
        <v>超</v>
      </c>
      <c r="AG42" s="24" t="str">
        <f t="shared" si="25"/>
        <v>级</v>
      </c>
      <c r="AH42" s="24" t="str">
        <f t="shared" si="26"/>
        <v>大</v>
      </c>
      <c r="AI42" s="24" t="str">
        <f t="shared" si="27"/>
        <v>脑</v>
      </c>
      <c r="AJ42" s="24" t="str">
        <f t="shared" si="28"/>
        <v>。</v>
      </c>
      <c r="AK42" s="24" t="str">
        <f t="shared" si="29"/>
        <v>会</v>
      </c>
      <c r="AL42" s="24" t="str">
        <f t="shared" si="30"/>
        <v>记</v>
      </c>
      <c r="AM42" s="24" t="str">
        <f t="shared" si="31"/>
        <v>住</v>
      </c>
      <c r="AN42" s="24" t="str">
        <f t="shared" si="32"/>
        <v>世</v>
      </c>
      <c r="AO42" s="24" t="str">
        <f t="shared" si="33"/>
        <v>上</v>
      </c>
      <c r="AP42" s="24" t="str">
        <f t="shared" si="34"/>
        <v> </v>
      </c>
      <c r="AQ42" s="25" t="s">
        <v>11</v>
      </c>
      <c r="AR42" s="25" t="s">
        <v>11</v>
      </c>
      <c r="AS42" s="25" t="s">
        <v>11</v>
      </c>
      <c r="AT42" s="25" t="s">
        <v>11</v>
      </c>
      <c r="AU42" s="25" t="s">
        <v>11</v>
      </c>
      <c r="AV42" s="25" t="s">
        <v>11</v>
      </c>
      <c r="AW42" s="25" t="s">
        <v>11</v>
      </c>
      <c r="AX42" s="25" t="s">
        <v>11</v>
      </c>
      <c r="AY42" s="23" t="str">
        <f t="shared" si="35"/>
        <v>发</v>
      </c>
      <c r="AZ42" s="24" t="str">
        <f t="shared" si="36"/>
        <v>生</v>
      </c>
      <c r="BA42" s="24" t="str">
        <f t="shared" si="37"/>
        <v>的</v>
      </c>
      <c r="BB42" s="24" t="str">
        <f t="shared" si="38"/>
        <v>所</v>
      </c>
      <c r="BC42" s="24" t="str">
        <f t="shared" si="39"/>
        <v>有</v>
      </c>
      <c r="BD42" s="24" t="str">
        <f t="shared" si="40"/>
        <v>事</v>
      </c>
      <c r="BE42" s="24" t="str">
        <f t="shared" si="41"/>
        <v>。</v>
      </c>
      <c r="BF42" s="24" t="str">
        <f t="shared" si="42"/>
        <v> </v>
      </c>
      <c r="BG42" s="24" t="str">
        <f t="shared" si="43"/>
        <v> </v>
      </c>
      <c r="BH42" s="24" t="str">
        <f t="shared" si="44"/>
        <v> </v>
      </c>
      <c r="BI42" s="24" t="str">
        <f t="shared" si="45"/>
        <v> </v>
      </c>
      <c r="BJ42" s="24" t="str">
        <f t="shared" si="46"/>
        <v> </v>
      </c>
      <c r="BK42" s="24" t="str">
        <f t="shared" si="47"/>
        <v> </v>
      </c>
      <c r="BL42" s="24" t="str">
        <f t="shared" si="48"/>
        <v> </v>
      </c>
      <c r="BM42" s="24" t="str">
        <f t="shared" si="49"/>
        <v> </v>
      </c>
      <c r="BN42" s="24" t="str">
        <f t="shared" si="50"/>
        <v> </v>
      </c>
      <c r="BO42" s="25" t="s">
        <v>11</v>
      </c>
      <c r="BP42" s="25" t="s">
        <v>11</v>
      </c>
      <c r="BQ42" s="25" t="s">
        <v>11</v>
      </c>
      <c r="BR42" s="25" t="s">
        <v>11</v>
      </c>
      <c r="BS42" s="25" t="s">
        <v>11</v>
      </c>
      <c r="BT42" s="25" t="s">
        <v>11</v>
      </c>
      <c r="BU42" s="25" t="s">
        <v>11</v>
      </c>
      <c r="BV42" s="25" t="s">
        <v>11</v>
      </c>
    </row>
    <row r="43" spans="1:74">
      <c r="A43" s="29" t="s">
        <v>23087</v>
      </c>
      <c r="B43">
        <f t="shared" si="2"/>
        <v>48</v>
      </c>
      <c r="C43" s="23" t="str">
        <f t="shared" si="3"/>
        <v>长</v>
      </c>
      <c r="D43" s="24" t="str">
        <f t="shared" si="4"/>
        <v>年</v>
      </c>
      <c r="E43" s="24" t="str">
        <f t="shared" si="5"/>
        <v>生</v>
      </c>
      <c r="F43" s="24" t="str">
        <f t="shared" si="6"/>
        <v>活</v>
      </c>
      <c r="G43" s="24" t="str">
        <f t="shared" si="7"/>
        <v>在</v>
      </c>
      <c r="H43" s="24" t="str">
        <f t="shared" si="8"/>
        <v>漆</v>
      </c>
      <c r="I43" s="24" t="str">
        <f t="shared" si="9"/>
        <v>黑</v>
      </c>
      <c r="J43" s="24" t="str">
        <f t="shared" si="10"/>
        <v>的</v>
      </c>
      <c r="K43" s="24" t="str">
        <f t="shared" si="11"/>
        <v>土</v>
      </c>
      <c r="L43" s="24" t="str">
        <f t="shared" si="12"/>
        <v>里</v>
      </c>
      <c r="M43" s="24" t="str">
        <f t="shared" si="13"/>
        <v>。</v>
      </c>
      <c r="N43" s="24" t="str">
        <f t="shared" si="14"/>
        <v>会</v>
      </c>
      <c r="O43" s="24" t="str">
        <f t="shared" si="15"/>
        <v>从</v>
      </c>
      <c r="P43" s="24" t="str">
        <f t="shared" si="16"/>
        <v>树</v>
      </c>
      <c r="Q43" s="24" t="str">
        <f t="shared" si="17"/>
        <v>根</v>
      </c>
      <c r="R43" s="24" t="str">
        <f t="shared" si="18"/>
        <v>处</v>
      </c>
      <c r="S43" s="25" t="s">
        <v>11</v>
      </c>
      <c r="T43" s="25" t="s">
        <v>11</v>
      </c>
      <c r="U43" s="25" t="s">
        <v>11</v>
      </c>
      <c r="V43" s="25" t="s">
        <v>11</v>
      </c>
      <c r="W43" s="25" t="s">
        <v>11</v>
      </c>
      <c r="X43" s="25" t="s">
        <v>11</v>
      </c>
      <c r="Y43" s="25" t="s">
        <v>11</v>
      </c>
      <c r="Z43" s="25" t="s">
        <v>11</v>
      </c>
      <c r="AA43" s="23" t="str">
        <f t="shared" si="19"/>
        <v>吸</v>
      </c>
      <c r="AB43" s="24" t="str">
        <f t="shared" si="20"/>
        <v>取</v>
      </c>
      <c r="AC43" s="24" t="str">
        <f t="shared" si="21"/>
        <v>营</v>
      </c>
      <c r="AD43" s="24" t="str">
        <f t="shared" si="22"/>
        <v>养</v>
      </c>
      <c r="AE43" s="24" t="str">
        <f t="shared" si="23"/>
        <v>,</v>
      </c>
      <c r="AF43" s="24" t="str">
        <f t="shared" si="24"/>
        <v>一</v>
      </c>
      <c r="AG43" s="24" t="str">
        <f t="shared" si="25"/>
        <v>动</v>
      </c>
      <c r="AH43" s="24" t="str">
        <f t="shared" si="26"/>
        <v>不</v>
      </c>
      <c r="AI43" s="24" t="str">
        <f t="shared" si="27"/>
        <v>动</v>
      </c>
      <c r="AJ43" s="24" t="str">
        <f t="shared" si="28"/>
        <v>地</v>
      </c>
      <c r="AK43" s="24" t="str">
        <f t="shared" si="29"/>
        <v>等</v>
      </c>
      <c r="AL43" s="24" t="str">
        <f t="shared" si="30"/>
        <v>待</v>
      </c>
      <c r="AM43" s="24" t="str">
        <f t="shared" si="31"/>
        <v>进</v>
      </c>
      <c r="AN43" s="24" t="str">
        <f t="shared" si="32"/>
        <v>化</v>
      </c>
      <c r="AO43" s="24" t="str">
        <f t="shared" si="33"/>
        <v>时</v>
      </c>
      <c r="AP43" s="24" t="str">
        <f t="shared" si="34"/>
        <v>刻</v>
      </c>
      <c r="AQ43" s="25" t="s">
        <v>11</v>
      </c>
      <c r="AR43" s="25" t="s">
        <v>11</v>
      </c>
      <c r="AS43" s="25" t="s">
        <v>11</v>
      </c>
      <c r="AT43" s="25" t="s">
        <v>11</v>
      </c>
      <c r="AU43" s="25" t="s">
        <v>11</v>
      </c>
      <c r="AV43" s="25" t="s">
        <v>11</v>
      </c>
      <c r="AW43" s="25" t="s">
        <v>11</v>
      </c>
      <c r="AX43" s="25" t="s">
        <v>11</v>
      </c>
      <c r="AY43" s="23" t="str">
        <f t="shared" si="35"/>
        <v>的</v>
      </c>
      <c r="AZ43" s="24" t="str">
        <f t="shared" si="36"/>
        <v>到</v>
      </c>
      <c r="BA43" s="24" t="str">
        <f t="shared" si="37"/>
        <v>来</v>
      </c>
      <c r="BB43" s="24" t="str">
        <f t="shared" si="38"/>
        <v>。</v>
      </c>
      <c r="BC43" s="24" t="str">
        <f t="shared" si="39"/>
        <v> </v>
      </c>
      <c r="BD43" s="24" t="str">
        <f t="shared" si="40"/>
        <v> </v>
      </c>
      <c r="BE43" s="24" t="str">
        <f t="shared" si="41"/>
        <v> </v>
      </c>
      <c r="BF43" s="24" t="str">
        <f t="shared" si="42"/>
        <v> </v>
      </c>
      <c r="BG43" s="24" t="str">
        <f t="shared" si="43"/>
        <v> </v>
      </c>
      <c r="BH43" s="24" t="str">
        <f t="shared" si="44"/>
        <v> </v>
      </c>
      <c r="BI43" s="24" t="str">
        <f t="shared" si="45"/>
        <v> </v>
      </c>
      <c r="BJ43" s="24" t="str">
        <f t="shared" si="46"/>
        <v> </v>
      </c>
      <c r="BK43" s="24" t="str">
        <f t="shared" si="47"/>
        <v> </v>
      </c>
      <c r="BL43" s="24" t="str">
        <f t="shared" si="48"/>
        <v> </v>
      </c>
      <c r="BM43" s="24" t="str">
        <f t="shared" si="49"/>
        <v> </v>
      </c>
      <c r="BN43" s="24" t="str">
        <f t="shared" si="50"/>
        <v> </v>
      </c>
      <c r="BO43" s="25" t="s">
        <v>11</v>
      </c>
      <c r="BP43" s="25" t="s">
        <v>11</v>
      </c>
      <c r="BQ43" s="25" t="s">
        <v>11</v>
      </c>
      <c r="BR43" s="25" t="s">
        <v>11</v>
      </c>
      <c r="BS43" s="25" t="s">
        <v>11</v>
      </c>
      <c r="BT43" s="25" t="s">
        <v>11</v>
      </c>
      <c r="BU43" s="25" t="s">
        <v>11</v>
      </c>
      <c r="BV43" s="25" t="s">
        <v>11</v>
      </c>
    </row>
    <row r="44" spans="1:74">
      <c r="A44" s="29" t="s">
        <v>23088</v>
      </c>
      <c r="B44">
        <f t="shared" si="2"/>
        <v>48</v>
      </c>
      <c r="C44" s="23" t="str">
        <f t="shared" si="3"/>
        <v>会</v>
      </c>
      <c r="D44" s="24" t="str">
        <f t="shared" si="4"/>
        <v>在</v>
      </c>
      <c r="E44" s="24" t="str">
        <f t="shared" si="5"/>
        <v>四</v>
      </c>
      <c r="F44" s="24" t="str">
        <f t="shared" si="6"/>
        <v>周</v>
      </c>
      <c r="G44" s="24" t="str">
        <f t="shared" si="7"/>
        <v>飞</v>
      </c>
      <c r="H44" s="24" t="str">
        <f t="shared" si="8"/>
        <v>快</v>
      </c>
      <c r="I44" s="24" t="str">
        <f t="shared" si="9"/>
        <v>地</v>
      </c>
      <c r="J44" s="24" t="str">
        <f t="shared" si="10"/>
        <v>移</v>
      </c>
      <c r="K44" s="24" t="str">
        <f t="shared" si="11"/>
        <v>动</v>
      </c>
      <c r="L44" s="24" t="str">
        <f t="shared" si="12"/>
        <v>,</v>
      </c>
      <c r="M44" s="24" t="str">
        <f t="shared" si="13"/>
        <v>无</v>
      </c>
      <c r="N44" s="24" t="str">
        <f t="shared" si="14"/>
        <v>法</v>
      </c>
      <c r="O44" s="24" t="str">
        <f t="shared" si="15"/>
        <v>看</v>
      </c>
      <c r="P44" s="24" t="str">
        <f t="shared" si="16"/>
        <v>见</v>
      </c>
      <c r="Q44" s="24" t="str">
        <f t="shared" si="17"/>
        <v>身</v>
      </c>
      <c r="R44" s="24" t="str">
        <f t="shared" si="18"/>
        <v>影</v>
      </c>
      <c r="S44" s="25" t="s">
        <v>11</v>
      </c>
      <c r="T44" s="25" t="s">
        <v>11</v>
      </c>
      <c r="U44" s="25" t="s">
        <v>11</v>
      </c>
      <c r="V44" s="25" t="s">
        <v>11</v>
      </c>
      <c r="W44" s="25" t="s">
        <v>11</v>
      </c>
      <c r="X44" s="25" t="s">
        <v>11</v>
      </c>
      <c r="Y44" s="25" t="s">
        <v>11</v>
      </c>
      <c r="Z44" s="25" t="s">
        <v>11</v>
      </c>
      <c r="AA44" s="23" t="str">
        <f t="shared" si="19"/>
        <v>因</v>
      </c>
      <c r="AB44" s="24" t="str">
        <f t="shared" si="20"/>
        <v>为</v>
      </c>
      <c r="AC44" s="24" t="str">
        <f t="shared" si="21"/>
        <v>只</v>
      </c>
      <c r="AD44" s="24" t="str">
        <f t="shared" si="22"/>
        <v>能</v>
      </c>
      <c r="AE44" s="24" t="str">
        <f t="shared" si="23"/>
        <v>听</v>
      </c>
      <c r="AF44" s="24" t="str">
        <f t="shared" si="24"/>
        <v>见</v>
      </c>
      <c r="AG44" s="24" t="str">
        <f t="shared" si="25"/>
        <v>叫</v>
      </c>
      <c r="AH44" s="24" t="str">
        <f t="shared" si="26"/>
        <v>声</v>
      </c>
      <c r="AI44" s="24" t="str">
        <f t="shared" si="27"/>
        <v>,</v>
      </c>
      <c r="AJ44" s="24" t="str">
        <f t="shared" si="28"/>
        <v>所</v>
      </c>
      <c r="AK44" s="24" t="str">
        <f t="shared" si="29"/>
        <v>以</v>
      </c>
      <c r="AL44" s="24" t="str">
        <f t="shared" si="30"/>
        <v>很</v>
      </c>
      <c r="AM44" s="24" t="str">
        <f t="shared" si="31"/>
        <v>长</v>
      </c>
      <c r="AN44" s="24" t="str">
        <f t="shared" si="32"/>
        <v>一</v>
      </c>
      <c r="AO44" s="24" t="str">
        <f t="shared" si="33"/>
        <v>段</v>
      </c>
      <c r="AP44" s="24" t="str">
        <f t="shared" si="34"/>
        <v>时</v>
      </c>
      <c r="AQ44" s="25" t="s">
        <v>11</v>
      </c>
      <c r="AR44" s="25" t="s">
        <v>11</v>
      </c>
      <c r="AS44" s="25" t="s">
        <v>11</v>
      </c>
      <c r="AT44" s="25" t="s">
        <v>11</v>
      </c>
      <c r="AU44" s="25" t="s">
        <v>11</v>
      </c>
      <c r="AV44" s="25" t="s">
        <v>11</v>
      </c>
      <c r="AW44" s="25" t="s">
        <v>11</v>
      </c>
      <c r="AX44" s="25" t="s">
        <v>11</v>
      </c>
      <c r="AY44" s="23" t="str">
        <f t="shared" si="35"/>
        <v>间</v>
      </c>
      <c r="AZ44" s="24" t="str">
        <f t="shared" si="36"/>
        <v>里</v>
      </c>
      <c r="BA44" s="24" t="str">
        <f t="shared" si="37"/>
        <v>一</v>
      </c>
      <c r="BB44" s="24" t="str">
        <f t="shared" si="38"/>
        <v>直</v>
      </c>
      <c r="BC44" s="24" t="str">
        <f t="shared" si="39"/>
        <v>被</v>
      </c>
      <c r="BD44" s="24" t="str">
        <f t="shared" si="40"/>
        <v>认</v>
      </c>
      <c r="BE44" s="24" t="str">
        <f t="shared" si="41"/>
        <v>为</v>
      </c>
      <c r="BF44" s="24" t="str">
        <f t="shared" si="42"/>
        <v>是</v>
      </c>
      <c r="BG44" s="24" t="str">
        <f t="shared" si="43"/>
        <v>透</v>
      </c>
      <c r="BH44" s="24" t="str">
        <f t="shared" si="44"/>
        <v>明</v>
      </c>
      <c r="BI44" s="24" t="str">
        <f t="shared" si="45"/>
        <v>的</v>
      </c>
      <c r="BJ44" s="24" t="str">
        <f t="shared" si="46"/>
        <v>宝</v>
      </c>
      <c r="BK44" s="24" t="str">
        <f t="shared" si="47"/>
        <v>可</v>
      </c>
      <c r="BL44" s="24" t="str">
        <f t="shared" si="48"/>
        <v>梦</v>
      </c>
      <c r="BM44" s="24" t="str">
        <f t="shared" si="49"/>
        <v>。</v>
      </c>
      <c r="BN44" s="24" t="str">
        <f t="shared" si="50"/>
        <v> </v>
      </c>
      <c r="BO44" s="25" t="s">
        <v>11</v>
      </c>
      <c r="BP44" s="25" t="s">
        <v>11</v>
      </c>
      <c r="BQ44" s="25" t="s">
        <v>11</v>
      </c>
      <c r="BR44" s="25" t="s">
        <v>11</v>
      </c>
      <c r="BS44" s="25" t="s">
        <v>11</v>
      </c>
      <c r="BT44" s="25" t="s">
        <v>11</v>
      </c>
      <c r="BU44" s="25" t="s">
        <v>11</v>
      </c>
      <c r="BV44" s="25" t="s">
        <v>11</v>
      </c>
    </row>
    <row r="45" spans="1:74">
      <c r="A45" s="29" t="s">
        <v>23089</v>
      </c>
      <c r="B45">
        <f t="shared" si="2"/>
        <v>48</v>
      </c>
      <c r="C45" s="23" t="str">
        <f t="shared" si="3"/>
        <v>坚</v>
      </c>
      <c r="D45" s="24" t="str">
        <f t="shared" si="4"/>
        <v>硬</v>
      </c>
      <c r="E45" s="24" t="str">
        <f t="shared" si="5"/>
        <v>的</v>
      </c>
      <c r="F45" s="24" t="str">
        <f t="shared" si="6"/>
        <v>身</v>
      </c>
      <c r="G45" s="24" t="str">
        <f t="shared" si="7"/>
        <v>体</v>
      </c>
      <c r="H45" s="24" t="str">
        <f t="shared" si="8"/>
        <v>一</v>
      </c>
      <c r="I45" s="24" t="str">
        <f t="shared" si="9"/>
        <v>动</v>
      </c>
      <c r="J45" s="24" t="str">
        <f t="shared" si="10"/>
        <v>都</v>
      </c>
      <c r="K45" s="24" t="str">
        <f t="shared" si="11"/>
        <v>不</v>
      </c>
      <c r="L45" s="24" t="str">
        <f t="shared" si="12"/>
        <v>会</v>
      </c>
      <c r="M45" s="24" t="str">
        <f t="shared" si="13"/>
        <v>动</v>
      </c>
      <c r="N45" s="24" t="str">
        <f t="shared" si="14"/>
        <v>。</v>
      </c>
      <c r="O45" s="24" t="str">
        <f t="shared" si="15"/>
        <v>人</v>
      </c>
      <c r="P45" s="24" t="str">
        <f t="shared" si="16"/>
        <v>们</v>
      </c>
      <c r="Q45" s="24" t="str">
        <f t="shared" si="17"/>
        <v>相</v>
      </c>
      <c r="R45" s="24" t="str">
        <f t="shared" si="18"/>
        <v>信</v>
      </c>
      <c r="S45" s="25" t="s">
        <v>11</v>
      </c>
      <c r="T45" s="25" t="s">
        <v>11</v>
      </c>
      <c r="U45" s="25" t="s">
        <v>11</v>
      </c>
      <c r="V45" s="25" t="s">
        <v>11</v>
      </c>
      <c r="W45" s="25" t="s">
        <v>11</v>
      </c>
      <c r="X45" s="25" t="s">
        <v>11</v>
      </c>
      <c r="Y45" s="25" t="s">
        <v>11</v>
      </c>
      <c r="Z45" s="25" t="s">
        <v>11</v>
      </c>
      <c r="AA45" s="23" t="str">
        <f t="shared" si="19"/>
        <v>如</v>
      </c>
      <c r="AB45" s="24" t="str">
        <f t="shared" si="20"/>
        <v>果</v>
      </c>
      <c r="AC45" s="24" t="str">
        <f t="shared" si="21"/>
        <v>从</v>
      </c>
      <c r="AD45" s="24" t="str">
        <f t="shared" si="22"/>
        <v>背</v>
      </c>
      <c r="AE45" s="24" t="str">
        <f t="shared" si="23"/>
        <v>上</v>
      </c>
      <c r="AF45" s="24" t="str">
        <f t="shared" si="24"/>
        <v>窥</v>
      </c>
      <c r="AG45" s="24" t="str">
        <f t="shared" si="25"/>
        <v>视</v>
      </c>
      <c r="AH45" s="24" t="str">
        <f t="shared" si="26"/>
        <v>它</v>
      </c>
      <c r="AI45" s="24" t="str">
        <f t="shared" si="27"/>
        <v>体</v>
      </c>
      <c r="AJ45" s="24" t="str">
        <f t="shared" si="28"/>
        <v>内</v>
      </c>
      <c r="AK45" s="24" t="str">
        <f t="shared" si="29"/>
        <v>的</v>
      </c>
      <c r="AL45" s="24" t="str">
        <f t="shared" si="30"/>
        <v>空</v>
      </c>
      <c r="AM45" s="24" t="str">
        <f t="shared" si="31"/>
        <v>洞</v>
      </c>
      <c r="AN45" s="24" t="str">
        <f t="shared" si="32"/>
        <v>,</v>
      </c>
      <c r="AO45" s="24" t="str">
        <f t="shared" si="33"/>
        <v>灵</v>
      </c>
      <c r="AP45" s="24" t="str">
        <f t="shared" si="34"/>
        <v>魂</v>
      </c>
      <c r="AQ45" s="25" t="s">
        <v>11</v>
      </c>
      <c r="AR45" s="25" t="s">
        <v>11</v>
      </c>
      <c r="AS45" s="25" t="s">
        <v>11</v>
      </c>
      <c r="AT45" s="25" t="s">
        <v>11</v>
      </c>
      <c r="AU45" s="25" t="s">
        <v>11</v>
      </c>
      <c r="AV45" s="25" t="s">
        <v>11</v>
      </c>
      <c r="AW45" s="25" t="s">
        <v>11</v>
      </c>
      <c r="AX45" s="25" t="s">
        <v>11</v>
      </c>
      <c r="AY45" s="23" t="str">
        <f t="shared" si="35"/>
        <v>就</v>
      </c>
      <c r="AZ45" s="24" t="str">
        <f t="shared" si="36"/>
        <v>会</v>
      </c>
      <c r="BA45" s="24" t="str">
        <f t="shared" si="37"/>
        <v>被</v>
      </c>
      <c r="BB45" s="24" t="str">
        <f t="shared" si="38"/>
        <v>吸</v>
      </c>
      <c r="BC45" s="24" t="str">
        <f t="shared" si="39"/>
        <v>走</v>
      </c>
      <c r="BD45" s="24" t="str">
        <f t="shared" si="40"/>
        <v>。</v>
      </c>
      <c r="BE45" s="24" t="str">
        <f t="shared" si="41"/>
        <v> </v>
      </c>
      <c r="BF45" s="24" t="str">
        <f t="shared" si="42"/>
        <v> </v>
      </c>
      <c r="BG45" s="24" t="str">
        <f t="shared" si="43"/>
        <v> </v>
      </c>
      <c r="BH45" s="24" t="str">
        <f t="shared" si="44"/>
        <v> </v>
      </c>
      <c r="BI45" s="24" t="str">
        <f t="shared" si="45"/>
        <v> </v>
      </c>
      <c r="BJ45" s="24" t="str">
        <f t="shared" si="46"/>
        <v> </v>
      </c>
      <c r="BK45" s="24" t="str">
        <f t="shared" si="47"/>
        <v> </v>
      </c>
      <c r="BL45" s="24" t="str">
        <f t="shared" si="48"/>
        <v> </v>
      </c>
      <c r="BM45" s="24" t="str">
        <f t="shared" si="49"/>
        <v> </v>
      </c>
      <c r="BN45" s="24" t="str">
        <f t="shared" si="50"/>
        <v> </v>
      </c>
      <c r="BO45" s="25" t="s">
        <v>11</v>
      </c>
      <c r="BP45" s="25" t="s">
        <v>11</v>
      </c>
      <c r="BQ45" s="25" t="s">
        <v>11</v>
      </c>
      <c r="BR45" s="25" t="s">
        <v>11</v>
      </c>
      <c r="BS45" s="25" t="s">
        <v>11</v>
      </c>
      <c r="BT45" s="25" t="s">
        <v>11</v>
      </c>
      <c r="BU45" s="25" t="s">
        <v>11</v>
      </c>
      <c r="BV45" s="25" t="s">
        <v>11</v>
      </c>
    </row>
    <row r="46" spans="1:74">
      <c r="A46" s="29" t="s">
        <v>23090</v>
      </c>
      <c r="B46">
        <f t="shared" si="2"/>
        <v>50</v>
      </c>
      <c r="C46" s="23" t="str">
        <f t="shared" si="3"/>
        <v>一</v>
      </c>
      <c r="D46" s="24" t="str">
        <f t="shared" si="4"/>
        <v>旦</v>
      </c>
      <c r="E46" s="24" t="str">
        <f t="shared" si="5"/>
        <v>大</v>
      </c>
      <c r="F46" s="24" t="str">
        <f t="shared" si="6"/>
        <v>叫</v>
      </c>
      <c r="G46" s="24" t="str">
        <f t="shared" si="7"/>
        <v>起</v>
      </c>
      <c r="H46" s="24" t="str">
        <f t="shared" si="8"/>
        <v>来</v>
      </c>
      <c r="I46" s="24" t="str">
        <f t="shared" si="9"/>
        <v>,</v>
      </c>
      <c r="J46" s="24" t="str">
        <f t="shared" si="10"/>
        <v>就</v>
      </c>
      <c r="K46" s="24" t="str">
        <f t="shared" si="11"/>
        <v>会</v>
      </c>
      <c r="L46" s="24" t="str">
        <f t="shared" si="12"/>
        <v>被</v>
      </c>
      <c r="M46" s="24" t="str">
        <f t="shared" si="13"/>
        <v>自</v>
      </c>
      <c r="N46" s="24" t="str">
        <f t="shared" si="14"/>
        <v>己</v>
      </c>
      <c r="O46" s="24" t="str">
        <f t="shared" si="15"/>
        <v>的</v>
      </c>
      <c r="P46" s="24" t="str">
        <f t="shared" si="16"/>
        <v>声</v>
      </c>
      <c r="Q46" s="24" t="str">
        <f t="shared" si="17"/>
        <v>音</v>
      </c>
      <c r="R46" s="24" t="str">
        <f t="shared" si="18"/>
        <v> </v>
      </c>
      <c r="S46" s="25" t="s">
        <v>11</v>
      </c>
      <c r="T46" s="25" t="s">
        <v>11</v>
      </c>
      <c r="U46" s="25" t="s">
        <v>11</v>
      </c>
      <c r="V46" s="25" t="s">
        <v>11</v>
      </c>
      <c r="W46" s="25" t="s">
        <v>11</v>
      </c>
      <c r="X46" s="25" t="s">
        <v>11</v>
      </c>
      <c r="Y46" s="25" t="s">
        <v>11</v>
      </c>
      <c r="Z46" s="25" t="s">
        <v>11</v>
      </c>
      <c r="AA46" s="23" t="str">
        <f t="shared" si="19"/>
        <v>吓</v>
      </c>
      <c r="AB46" s="24" t="str">
        <f t="shared" si="20"/>
        <v>到</v>
      </c>
      <c r="AC46" s="24" t="str">
        <f t="shared" si="21"/>
        <v>,</v>
      </c>
      <c r="AD46" s="24" t="str">
        <f t="shared" si="22"/>
        <v>然</v>
      </c>
      <c r="AE46" s="24" t="str">
        <f t="shared" si="23"/>
        <v>后</v>
      </c>
      <c r="AF46" s="24" t="str">
        <f t="shared" si="24"/>
        <v>以</v>
      </c>
      <c r="AG46" s="24" t="str">
        <f t="shared" si="25"/>
        <v>更</v>
      </c>
      <c r="AH46" s="24" t="str">
        <f t="shared" si="26"/>
        <v>大</v>
      </c>
      <c r="AI46" s="24" t="str">
        <f t="shared" si="27"/>
        <v>的</v>
      </c>
      <c r="AJ46" s="24" t="str">
        <f t="shared" si="28"/>
        <v>声</v>
      </c>
      <c r="AK46" s="24" t="str">
        <f t="shared" si="29"/>
        <v>音</v>
      </c>
      <c r="AL46" s="24" t="str">
        <f t="shared" si="30"/>
        <v>大</v>
      </c>
      <c r="AM46" s="24" t="str">
        <f t="shared" si="31"/>
        <v>吼</v>
      </c>
      <c r="AN46" s="24" t="str">
        <f t="shared" si="32"/>
        <v>大</v>
      </c>
      <c r="AO46" s="24" t="str">
        <f t="shared" si="33"/>
        <v>叫</v>
      </c>
      <c r="AP46" s="24" t="str">
        <f t="shared" si="34"/>
        <v> </v>
      </c>
      <c r="AQ46" s="25" t="s">
        <v>11</v>
      </c>
      <c r="AR46" s="25" t="s">
        <v>11</v>
      </c>
      <c r="AS46" s="25" t="s">
        <v>11</v>
      </c>
      <c r="AT46" s="25" t="s">
        <v>11</v>
      </c>
      <c r="AU46" s="25" t="s">
        <v>11</v>
      </c>
      <c r="AV46" s="25" t="s">
        <v>11</v>
      </c>
      <c r="AW46" s="25" t="s">
        <v>11</v>
      </c>
      <c r="AX46" s="25" t="s">
        <v>11</v>
      </c>
      <c r="AY46" s="23" t="str">
        <f t="shared" si="35"/>
        <v>起</v>
      </c>
      <c r="AZ46" s="24" t="str">
        <f t="shared" si="36"/>
        <v>来</v>
      </c>
      <c r="BA46" s="24" t="str">
        <f t="shared" si="37"/>
        <v>。</v>
      </c>
      <c r="BB46" s="24" t="str">
        <f t="shared" si="38"/>
        <v>停</v>
      </c>
      <c r="BC46" s="24" t="str">
        <f t="shared" si="39"/>
        <v>止</v>
      </c>
      <c r="BD46" s="24" t="str">
        <f t="shared" si="40"/>
        <v>大</v>
      </c>
      <c r="BE46" s="24" t="str">
        <f t="shared" si="41"/>
        <v>叫</v>
      </c>
      <c r="BF46" s="24" t="str">
        <f t="shared" si="42"/>
        <v>后</v>
      </c>
      <c r="BG46" s="24" t="str">
        <f t="shared" si="43"/>
        <v>就</v>
      </c>
      <c r="BH46" s="24" t="str">
        <f t="shared" si="44"/>
        <v>会</v>
      </c>
      <c r="BI46" s="24" t="str">
        <f t="shared" si="45"/>
        <v>累</v>
      </c>
      <c r="BJ46" s="24" t="str">
        <f t="shared" si="46"/>
        <v>得</v>
      </c>
      <c r="BK46" s="24" t="str">
        <f t="shared" si="47"/>
        <v>睡</v>
      </c>
      <c r="BL46" s="24" t="str">
        <f t="shared" si="48"/>
        <v>着</v>
      </c>
      <c r="BM46" s="24" t="str">
        <f t="shared" si="49"/>
        <v>。</v>
      </c>
      <c r="BN46" s="24" t="str">
        <f t="shared" si="50"/>
        <v> </v>
      </c>
      <c r="BO46" s="25" t="s">
        <v>11</v>
      </c>
      <c r="BP46" s="25" t="s">
        <v>11</v>
      </c>
      <c r="BQ46" s="25" t="s">
        <v>11</v>
      </c>
      <c r="BR46" s="25" t="s">
        <v>11</v>
      </c>
      <c r="BS46" s="25" t="s">
        <v>11</v>
      </c>
      <c r="BT46" s="25" t="s">
        <v>11</v>
      </c>
      <c r="BU46" s="25" t="s">
        <v>11</v>
      </c>
      <c r="BV46" s="25" t="s">
        <v>11</v>
      </c>
    </row>
    <row r="47" spans="1:74">
      <c r="A47" s="29" t="s">
        <v>23091</v>
      </c>
      <c r="B47">
        <f t="shared" si="2"/>
        <v>48</v>
      </c>
      <c r="C47" s="23" t="str">
        <f t="shared" si="3"/>
        <v>会</v>
      </c>
      <c r="D47" s="24" t="str">
        <f t="shared" si="4"/>
        <v>一</v>
      </c>
      <c r="E47" s="24" t="str">
        <f t="shared" si="5"/>
        <v>边</v>
      </c>
      <c r="F47" s="24" t="str">
        <f t="shared" si="6"/>
        <v>跺</v>
      </c>
      <c r="G47" s="24" t="str">
        <f t="shared" si="7"/>
        <v>脚</v>
      </c>
      <c r="H47" s="24" t="str">
        <f t="shared" si="8"/>
        <v>一</v>
      </c>
      <c r="I47" s="24" t="str">
        <f t="shared" si="9"/>
        <v>边</v>
      </c>
      <c r="J47" s="24" t="str">
        <f t="shared" si="10"/>
        <v>大</v>
      </c>
      <c r="K47" s="24" t="str">
        <f t="shared" si="11"/>
        <v>叫</v>
      </c>
      <c r="L47" s="24" t="str">
        <f t="shared" si="12"/>
        <v>。</v>
      </c>
      <c r="M47" s="24" t="str">
        <f t="shared" si="13"/>
        <v>大</v>
      </c>
      <c r="N47" s="24" t="str">
        <f t="shared" si="14"/>
        <v>叫</v>
      </c>
      <c r="O47" s="24" t="str">
        <f t="shared" si="15"/>
        <v>后</v>
      </c>
      <c r="P47" s="24" t="str">
        <f t="shared" si="16"/>
        <v>的</v>
      </c>
      <c r="Q47" s="24" t="str">
        <f t="shared" si="17"/>
        <v>一</v>
      </c>
      <c r="R47" s="24" t="str">
        <f t="shared" si="18"/>
        <v>段</v>
      </c>
      <c r="S47" s="25" t="s">
        <v>11</v>
      </c>
      <c r="T47" s="25" t="s">
        <v>11</v>
      </c>
      <c r="U47" s="25" t="s">
        <v>11</v>
      </c>
      <c r="V47" s="25" t="s">
        <v>11</v>
      </c>
      <c r="W47" s="25" t="s">
        <v>11</v>
      </c>
      <c r="X47" s="25" t="s">
        <v>11</v>
      </c>
      <c r="Y47" s="25" t="s">
        <v>11</v>
      </c>
      <c r="Z47" s="25" t="s">
        <v>11</v>
      </c>
      <c r="AA47" s="23" t="str">
        <f t="shared" si="19"/>
        <v>时</v>
      </c>
      <c r="AB47" s="24" t="str">
        <f t="shared" si="20"/>
        <v>间</v>
      </c>
      <c r="AC47" s="24" t="str">
        <f t="shared" si="21"/>
        <v>内</v>
      </c>
      <c r="AD47" s="24" t="str">
        <f t="shared" si="22"/>
        <v>无</v>
      </c>
      <c r="AE47" s="24" t="str">
        <f t="shared" si="23"/>
        <v>法</v>
      </c>
      <c r="AF47" s="24" t="str">
        <f t="shared" si="24"/>
        <v>听</v>
      </c>
      <c r="AG47" s="24" t="str">
        <f t="shared" si="25"/>
        <v>到</v>
      </c>
      <c r="AH47" s="24" t="str">
        <f t="shared" si="26"/>
        <v>任</v>
      </c>
      <c r="AI47" s="24" t="str">
        <f t="shared" si="27"/>
        <v>何</v>
      </c>
      <c r="AJ47" s="24" t="str">
        <f t="shared" si="28"/>
        <v>声</v>
      </c>
      <c r="AK47" s="24" t="str">
        <f t="shared" si="29"/>
        <v>音</v>
      </c>
      <c r="AL47" s="24" t="str">
        <f t="shared" si="30"/>
        <v>是</v>
      </c>
      <c r="AM47" s="24" t="str">
        <f t="shared" si="31"/>
        <v>其</v>
      </c>
      <c r="AN47" s="24" t="str">
        <f t="shared" si="32"/>
        <v>弱</v>
      </c>
      <c r="AO47" s="24" t="str">
        <f t="shared" si="33"/>
        <v>点</v>
      </c>
      <c r="AP47" s="24" t="str">
        <f t="shared" si="34"/>
        <v>。</v>
      </c>
      <c r="AQ47" s="25" t="s">
        <v>11</v>
      </c>
      <c r="AR47" s="25" t="s">
        <v>11</v>
      </c>
      <c r="AS47" s="25" t="s">
        <v>11</v>
      </c>
      <c r="AT47" s="25" t="s">
        <v>11</v>
      </c>
      <c r="AU47" s="25" t="s">
        <v>11</v>
      </c>
      <c r="AV47" s="25" t="s">
        <v>11</v>
      </c>
      <c r="AW47" s="25" t="s">
        <v>11</v>
      </c>
      <c r="AX47" s="25" t="s">
        <v>11</v>
      </c>
      <c r="AY47" s="23" t="str">
        <f t="shared" si="35"/>
        <v> </v>
      </c>
      <c r="AZ47" s="24" t="str">
        <f t="shared" si="36"/>
        <v> </v>
      </c>
      <c r="BA47" s="24" t="str">
        <f t="shared" si="37"/>
        <v> </v>
      </c>
      <c r="BB47" s="24" t="str">
        <f t="shared" si="38"/>
        <v> </v>
      </c>
      <c r="BC47" s="24" t="str">
        <f t="shared" si="39"/>
        <v> </v>
      </c>
      <c r="BD47" s="24" t="str">
        <f t="shared" si="40"/>
        <v> </v>
      </c>
      <c r="BE47" s="24" t="str">
        <f t="shared" si="41"/>
        <v> </v>
      </c>
      <c r="BF47" s="24" t="str">
        <f t="shared" si="42"/>
        <v> </v>
      </c>
      <c r="BG47" s="24" t="str">
        <f t="shared" si="43"/>
        <v> </v>
      </c>
      <c r="BH47" s="24" t="str">
        <f t="shared" si="44"/>
        <v> </v>
      </c>
      <c r="BI47" s="24" t="str">
        <f t="shared" si="45"/>
        <v> </v>
      </c>
      <c r="BJ47" s="24" t="str">
        <f t="shared" si="46"/>
        <v> </v>
      </c>
      <c r="BK47" s="24" t="str">
        <f t="shared" si="47"/>
        <v> </v>
      </c>
      <c r="BL47" s="24" t="str">
        <f t="shared" si="48"/>
        <v> </v>
      </c>
      <c r="BM47" s="24" t="str">
        <f t="shared" si="49"/>
        <v> </v>
      </c>
      <c r="BN47" s="24" t="str">
        <f t="shared" si="50"/>
        <v> </v>
      </c>
      <c r="BO47" s="25" t="s">
        <v>11</v>
      </c>
      <c r="BP47" s="25" t="s">
        <v>11</v>
      </c>
      <c r="BQ47" s="25" t="s">
        <v>11</v>
      </c>
      <c r="BR47" s="25" t="s">
        <v>11</v>
      </c>
      <c r="BS47" s="25" t="s">
        <v>11</v>
      </c>
      <c r="BT47" s="25" t="s">
        <v>11</v>
      </c>
      <c r="BU47" s="25" t="s">
        <v>11</v>
      </c>
      <c r="BV47" s="25" t="s">
        <v>11</v>
      </c>
    </row>
    <row r="48" spans="1:74">
      <c r="A48" s="29" t="s">
        <v>23092</v>
      </c>
      <c r="B48">
        <f t="shared" si="2"/>
        <v>48</v>
      </c>
      <c r="C48" s="23" t="str">
        <f t="shared" si="3"/>
        <v>会</v>
      </c>
      <c r="D48" s="24" t="str">
        <f t="shared" si="4"/>
        <v>从</v>
      </c>
      <c r="E48" s="24" t="str">
        <f t="shared" si="5"/>
        <v>身</v>
      </c>
      <c r="F48" s="24" t="str">
        <f t="shared" si="6"/>
        <v>上</v>
      </c>
      <c r="G48" s="24" t="str">
        <f t="shared" si="7"/>
        <v>的</v>
      </c>
      <c r="H48" s="24" t="str">
        <f t="shared" si="8"/>
        <v>洞</v>
      </c>
      <c r="I48" s="24" t="str">
        <f t="shared" si="9"/>
        <v>里</v>
      </c>
      <c r="J48" s="24" t="str">
        <f t="shared" si="10"/>
        <v>传</v>
      </c>
      <c r="K48" s="24" t="str">
        <f t="shared" si="11"/>
        <v>出</v>
      </c>
      <c r="L48" s="24" t="str">
        <f t="shared" si="12"/>
        <v>笛</v>
      </c>
      <c r="M48" s="24" t="str">
        <f t="shared" si="13"/>
        <v>声</v>
      </c>
      <c r="N48" s="24" t="str">
        <f t="shared" si="14"/>
        <v>一</v>
      </c>
      <c r="O48" s="24" t="str">
        <f t="shared" si="15"/>
        <v>样</v>
      </c>
      <c r="P48" s="24" t="str">
        <f t="shared" si="16"/>
        <v>的</v>
      </c>
      <c r="Q48" s="24" t="str">
        <f t="shared" si="17"/>
        <v>声</v>
      </c>
      <c r="R48" s="24" t="str">
        <f t="shared" si="18"/>
        <v>音</v>
      </c>
      <c r="S48" s="25" t="s">
        <v>11</v>
      </c>
      <c r="T48" s="25" t="s">
        <v>11</v>
      </c>
      <c r="U48" s="25" t="s">
        <v>11</v>
      </c>
      <c r="V48" s="25" t="s">
        <v>11</v>
      </c>
      <c r="W48" s="25" t="s">
        <v>11</v>
      </c>
      <c r="X48" s="25" t="s">
        <v>11</v>
      </c>
      <c r="Y48" s="25" t="s">
        <v>11</v>
      </c>
      <c r="Z48" s="25" t="s">
        <v>11</v>
      </c>
      <c r="AA48" s="23" t="str">
        <f t="shared" si="19"/>
        <v>并</v>
      </c>
      <c r="AB48" s="24" t="str">
        <f t="shared" si="20"/>
        <v>以</v>
      </c>
      <c r="AC48" s="24" t="str">
        <f t="shared" si="21"/>
        <v>此</v>
      </c>
      <c r="AD48" s="24" t="str">
        <f t="shared" si="22"/>
        <v>来</v>
      </c>
      <c r="AE48" s="24" t="str">
        <f t="shared" si="23"/>
        <v>将</v>
      </c>
      <c r="AF48" s="24" t="str">
        <f t="shared" si="24"/>
        <v>向</v>
      </c>
      <c r="AG48" s="24" t="str">
        <f t="shared" si="25"/>
        <v>伙</v>
      </c>
      <c r="AH48" s="24" t="str">
        <f t="shared" si="26"/>
        <v>伴</v>
      </c>
      <c r="AI48" s="24" t="str">
        <f t="shared" si="27"/>
        <v>传</v>
      </c>
      <c r="AJ48" s="24" t="str">
        <f t="shared" si="28"/>
        <v>递</v>
      </c>
      <c r="AK48" s="24" t="str">
        <f t="shared" si="29"/>
        <v>感</v>
      </c>
      <c r="AL48" s="24" t="str">
        <f t="shared" si="30"/>
        <v>情</v>
      </c>
      <c r="AM48" s="24" t="str">
        <f t="shared" si="31"/>
        <v>。</v>
      </c>
      <c r="AN48" s="24" t="str">
        <f t="shared" si="32"/>
        <v>只</v>
      </c>
      <c r="AO48" s="24" t="str">
        <f t="shared" si="33"/>
        <v>有</v>
      </c>
      <c r="AP48" s="24" t="str">
        <f t="shared" si="34"/>
        <v>在</v>
      </c>
      <c r="AQ48" s="25" t="s">
        <v>11</v>
      </c>
      <c r="AR48" s="25" t="s">
        <v>11</v>
      </c>
      <c r="AS48" s="25" t="s">
        <v>11</v>
      </c>
      <c r="AT48" s="25" t="s">
        <v>11</v>
      </c>
      <c r="AU48" s="25" t="s">
        <v>11</v>
      </c>
      <c r="AV48" s="25" t="s">
        <v>11</v>
      </c>
      <c r="AW48" s="25" t="s">
        <v>11</v>
      </c>
      <c r="AX48" s="25" t="s">
        <v>11</v>
      </c>
      <c r="AY48" s="23" t="str">
        <f t="shared" si="35"/>
        <v>战</v>
      </c>
      <c r="AZ48" s="24" t="str">
        <f t="shared" si="36"/>
        <v>斗</v>
      </c>
      <c r="BA48" s="24" t="str">
        <f t="shared" si="37"/>
        <v>时</v>
      </c>
      <c r="BB48" s="24" t="str">
        <f t="shared" si="38"/>
        <v>才</v>
      </c>
      <c r="BC48" s="24" t="str">
        <f t="shared" si="39"/>
        <v>会</v>
      </c>
      <c r="BD48" s="24" t="str">
        <f t="shared" si="40"/>
        <v>发</v>
      </c>
      <c r="BE48" s="24" t="str">
        <f t="shared" si="41"/>
        <v>出</v>
      </c>
      <c r="BF48" s="24" t="str">
        <f t="shared" si="42"/>
        <v>大</v>
      </c>
      <c r="BG48" s="24" t="str">
        <f t="shared" si="43"/>
        <v>叫</v>
      </c>
      <c r="BH48" s="24" t="str">
        <f t="shared" si="44"/>
        <v>声</v>
      </c>
      <c r="BI48" s="24" t="str">
        <f t="shared" si="45"/>
        <v>。</v>
      </c>
      <c r="BJ48" s="24" t="str">
        <f t="shared" si="46"/>
        <v> </v>
      </c>
      <c r="BK48" s="24" t="str">
        <f t="shared" si="47"/>
        <v> </v>
      </c>
      <c r="BL48" s="24" t="str">
        <f t="shared" si="48"/>
        <v> </v>
      </c>
      <c r="BM48" s="24" t="str">
        <f t="shared" si="49"/>
        <v> </v>
      </c>
      <c r="BN48" s="24" t="str">
        <f t="shared" si="50"/>
        <v> </v>
      </c>
      <c r="BO48" s="25" t="s">
        <v>11</v>
      </c>
      <c r="BP48" s="25" t="s">
        <v>11</v>
      </c>
      <c r="BQ48" s="25" t="s">
        <v>11</v>
      </c>
      <c r="BR48" s="25" t="s">
        <v>11</v>
      </c>
      <c r="BS48" s="25" t="s">
        <v>11</v>
      </c>
      <c r="BT48" s="25" t="s">
        <v>11</v>
      </c>
      <c r="BU48" s="25" t="s">
        <v>11</v>
      </c>
      <c r="BV48" s="25" t="s">
        <v>11</v>
      </c>
    </row>
    <row r="49" spans="1:74">
      <c r="A49" s="29" t="s">
        <v>23093</v>
      </c>
      <c r="B49">
        <f t="shared" si="2"/>
        <v>48</v>
      </c>
      <c r="C49" s="23" t="str">
        <f t="shared" si="3"/>
        <v>有</v>
      </c>
      <c r="D49" s="24" t="str">
        <f t="shared" si="4"/>
        <v>着</v>
      </c>
      <c r="E49" s="24" t="str">
        <f t="shared" si="5"/>
        <v>决</v>
      </c>
      <c r="F49" s="24" t="str">
        <f t="shared" si="6"/>
        <v>不</v>
      </c>
      <c r="G49" s="24" t="str">
        <f t="shared" si="7"/>
        <v>放</v>
      </c>
      <c r="H49" s="24" t="str">
        <f t="shared" si="8"/>
        <v>弃</v>
      </c>
      <c r="I49" s="24" t="str">
        <f t="shared" si="9"/>
        <v>的</v>
      </c>
      <c r="J49" s="24" t="str">
        <f t="shared" si="10"/>
        <v>毅</v>
      </c>
      <c r="K49" s="24" t="str">
        <f t="shared" si="11"/>
        <v>力</v>
      </c>
      <c r="L49" s="24" t="str">
        <f t="shared" si="12"/>
        <v>。</v>
      </c>
      <c r="M49" s="24" t="str">
        <f t="shared" si="13"/>
        <v>通</v>
      </c>
      <c r="N49" s="24" t="str">
        <f t="shared" si="14"/>
        <v>过</v>
      </c>
      <c r="O49" s="24" t="str">
        <f t="shared" si="15"/>
        <v>多</v>
      </c>
      <c r="P49" s="24" t="str">
        <f t="shared" si="16"/>
        <v>吃</v>
      </c>
      <c r="Q49" s="24" t="str">
        <f t="shared" si="17"/>
        <v>饭</v>
      </c>
      <c r="R49" s="24" t="str">
        <f t="shared" si="18"/>
        <v>、</v>
      </c>
      <c r="S49" s="25" t="s">
        <v>11</v>
      </c>
      <c r="T49" s="25" t="s">
        <v>11</v>
      </c>
      <c r="U49" s="25" t="s">
        <v>11</v>
      </c>
      <c r="V49" s="25" t="s">
        <v>11</v>
      </c>
      <c r="W49" s="25" t="s">
        <v>11</v>
      </c>
      <c r="X49" s="25" t="s">
        <v>11</v>
      </c>
      <c r="Y49" s="25" t="s">
        <v>11</v>
      </c>
      <c r="Z49" s="25" t="s">
        <v>11</v>
      </c>
      <c r="AA49" s="23" t="str">
        <f t="shared" si="19"/>
        <v>好</v>
      </c>
      <c r="AB49" s="24" t="str">
        <f t="shared" si="20"/>
        <v>好</v>
      </c>
      <c r="AC49" s="24" t="str">
        <f t="shared" si="21"/>
        <v>睡</v>
      </c>
      <c r="AD49" s="24" t="str">
        <f t="shared" si="22"/>
        <v>觉</v>
      </c>
      <c r="AE49" s="24" t="str">
        <f t="shared" si="23"/>
        <v>以</v>
      </c>
      <c r="AF49" s="24" t="str">
        <f t="shared" si="24"/>
        <v>及</v>
      </c>
      <c r="AG49" s="24" t="str">
        <f t="shared" si="25"/>
        <v>足</v>
      </c>
      <c r="AH49" s="24" t="str">
        <f t="shared" si="26"/>
        <v>够</v>
      </c>
      <c r="AI49" s="24" t="str">
        <f t="shared" si="27"/>
        <v>的</v>
      </c>
      <c r="AJ49" s="24" t="str">
        <f t="shared" si="28"/>
        <v>运</v>
      </c>
      <c r="AK49" s="24" t="str">
        <f t="shared" si="29"/>
        <v>动</v>
      </c>
      <c r="AL49" s="24" t="str">
        <f t="shared" si="30"/>
        <v>,</v>
      </c>
      <c r="AM49" s="24" t="str">
        <f t="shared" si="31"/>
        <v>体</v>
      </c>
      <c r="AN49" s="24" t="str">
        <f t="shared" si="32"/>
        <v>内</v>
      </c>
      <c r="AO49" s="24" t="str">
        <f t="shared" si="33"/>
        <v>就</v>
      </c>
      <c r="AP49" s="24" t="str">
        <f t="shared" si="34"/>
        <v>会</v>
      </c>
      <c r="AQ49" s="25" t="s">
        <v>11</v>
      </c>
      <c r="AR49" s="25" t="s">
        <v>11</v>
      </c>
      <c r="AS49" s="25" t="s">
        <v>11</v>
      </c>
      <c r="AT49" s="25" t="s">
        <v>11</v>
      </c>
      <c r="AU49" s="25" t="s">
        <v>11</v>
      </c>
      <c r="AV49" s="25" t="s">
        <v>11</v>
      </c>
      <c r="AW49" s="25" t="s">
        <v>11</v>
      </c>
      <c r="AX49" s="25" t="s">
        <v>11</v>
      </c>
      <c r="AY49" s="23" t="str">
        <f t="shared" si="35"/>
        <v>充</v>
      </c>
      <c r="AZ49" s="24" t="str">
        <f t="shared" si="36"/>
        <v>满</v>
      </c>
      <c r="BA49" s="24" t="str">
        <f t="shared" si="37"/>
        <v>能</v>
      </c>
      <c r="BB49" s="24" t="str">
        <f t="shared" si="38"/>
        <v>量</v>
      </c>
      <c r="BC49" s="24" t="str">
        <f t="shared" si="39"/>
        <v>。</v>
      </c>
      <c r="BD49" s="24" t="str">
        <f t="shared" si="40"/>
        <v> </v>
      </c>
      <c r="BE49" s="24" t="str">
        <f t="shared" si="41"/>
        <v> </v>
      </c>
      <c r="BF49" s="24" t="str">
        <f t="shared" si="42"/>
        <v> </v>
      </c>
      <c r="BG49" s="24" t="str">
        <f t="shared" si="43"/>
        <v> </v>
      </c>
      <c r="BH49" s="24" t="str">
        <f t="shared" si="44"/>
        <v> </v>
      </c>
      <c r="BI49" s="24" t="str">
        <f t="shared" si="45"/>
        <v> </v>
      </c>
      <c r="BJ49" s="24" t="str">
        <f t="shared" si="46"/>
        <v> </v>
      </c>
      <c r="BK49" s="24" t="str">
        <f t="shared" si="47"/>
        <v> </v>
      </c>
      <c r="BL49" s="24" t="str">
        <f t="shared" si="48"/>
        <v> </v>
      </c>
      <c r="BM49" s="24" t="str">
        <f t="shared" si="49"/>
        <v> </v>
      </c>
      <c r="BN49" s="24" t="str">
        <f t="shared" si="50"/>
        <v> </v>
      </c>
      <c r="BO49" s="25" t="s">
        <v>11</v>
      </c>
      <c r="BP49" s="25" t="s">
        <v>11</v>
      </c>
      <c r="BQ49" s="25" t="s">
        <v>11</v>
      </c>
      <c r="BR49" s="25" t="s">
        <v>11</v>
      </c>
      <c r="BS49" s="25" t="s">
        <v>11</v>
      </c>
      <c r="BT49" s="25" t="s">
        <v>11</v>
      </c>
      <c r="BU49" s="25" t="s">
        <v>11</v>
      </c>
      <c r="BV49" s="25" t="s">
        <v>11</v>
      </c>
    </row>
    <row r="50" spans="1:74">
      <c r="A50" s="29" t="s">
        <v>23094</v>
      </c>
      <c r="B50">
        <f t="shared" si="2"/>
        <v>49</v>
      </c>
      <c r="C50" s="23" t="str">
        <f t="shared" si="3"/>
        <v>肥</v>
      </c>
      <c r="D50" s="24" t="str">
        <f t="shared" si="4"/>
        <v>大</v>
      </c>
      <c r="E50" s="24" t="str">
        <f t="shared" si="5"/>
        <v>的</v>
      </c>
      <c r="F50" s="24" t="str">
        <f t="shared" si="6"/>
        <v>身</v>
      </c>
      <c r="G50" s="24" t="str">
        <f t="shared" si="7"/>
        <v>体</v>
      </c>
      <c r="H50" s="24" t="str">
        <f t="shared" si="8"/>
        <v>里</v>
      </c>
      <c r="I50" s="24" t="str">
        <f t="shared" si="9"/>
        <v>面</v>
      </c>
      <c r="J50" s="24" t="str">
        <f t="shared" si="10"/>
        <v>全</v>
      </c>
      <c r="K50" s="24" t="str">
        <f t="shared" si="11"/>
        <v>是</v>
      </c>
      <c r="L50" s="24" t="str">
        <f t="shared" si="12"/>
        <v>肌</v>
      </c>
      <c r="M50" s="24" t="str">
        <f t="shared" si="13"/>
        <v>肉</v>
      </c>
      <c r="N50" s="24" t="str">
        <f t="shared" si="14"/>
        <v>块</v>
      </c>
      <c r="O50" s="24" t="str">
        <f t="shared" si="15"/>
        <v>。</v>
      </c>
      <c r="P50" s="24" t="str">
        <f t="shared" si="16"/>
        <v>如</v>
      </c>
      <c r="Q50" s="24" t="str">
        <f t="shared" si="17"/>
        <v>果</v>
      </c>
      <c r="R50" s="24" t="str">
        <f t="shared" si="18"/>
        <v> </v>
      </c>
      <c r="S50" s="25" t="s">
        <v>11</v>
      </c>
      <c r="T50" s="25" t="s">
        <v>11</v>
      </c>
      <c r="U50" s="25" t="s">
        <v>11</v>
      </c>
      <c r="V50" s="25" t="s">
        <v>11</v>
      </c>
      <c r="W50" s="25" t="s">
        <v>11</v>
      </c>
      <c r="X50" s="25" t="s">
        <v>11</v>
      </c>
      <c r="Y50" s="25" t="s">
        <v>11</v>
      </c>
      <c r="Z50" s="25" t="s">
        <v>11</v>
      </c>
      <c r="AA50" s="23" t="str">
        <f t="shared" si="19"/>
        <v>使</v>
      </c>
      <c r="AB50" s="24" t="str">
        <f t="shared" si="20"/>
        <v>劲</v>
      </c>
      <c r="AC50" s="24" t="str">
        <f t="shared" si="21"/>
        <v>将</v>
      </c>
      <c r="AD50" s="24" t="str">
        <f t="shared" si="22"/>
        <v>力</v>
      </c>
      <c r="AE50" s="24" t="str">
        <f t="shared" si="23"/>
        <v>量</v>
      </c>
      <c r="AF50" s="24" t="str">
        <f t="shared" si="24"/>
        <v>聚</v>
      </c>
      <c r="AG50" s="24" t="str">
        <f t="shared" si="25"/>
        <v>集</v>
      </c>
      <c r="AH50" s="24" t="str">
        <f t="shared" si="26"/>
        <v>到</v>
      </c>
      <c r="AI50" s="24" t="str">
        <f t="shared" si="27"/>
        <v>全</v>
      </c>
      <c r="AJ50" s="24" t="str">
        <f t="shared" si="28"/>
        <v>身</v>
      </c>
      <c r="AK50" s="24" t="str">
        <f t="shared" si="29"/>
        <v>的</v>
      </c>
      <c r="AL50" s="24" t="str">
        <f t="shared" si="30"/>
        <v>话</v>
      </c>
      <c r="AM50" s="24" t="str">
        <f t="shared" si="31"/>
        <v>,</v>
      </c>
      <c r="AN50" s="24" t="str">
        <f t="shared" si="32"/>
        <v>肌</v>
      </c>
      <c r="AO50" s="24" t="str">
        <f t="shared" si="33"/>
        <v>肉</v>
      </c>
      <c r="AP50" s="24" t="str">
        <f t="shared" si="34"/>
        <v>就</v>
      </c>
      <c r="AQ50" s="25" t="s">
        <v>11</v>
      </c>
      <c r="AR50" s="25" t="s">
        <v>11</v>
      </c>
      <c r="AS50" s="25" t="s">
        <v>11</v>
      </c>
      <c r="AT50" s="25" t="s">
        <v>11</v>
      </c>
      <c r="AU50" s="25" t="s">
        <v>11</v>
      </c>
      <c r="AV50" s="25" t="s">
        <v>11</v>
      </c>
      <c r="AW50" s="25" t="s">
        <v>11</v>
      </c>
      <c r="AX50" s="25" t="s">
        <v>11</v>
      </c>
      <c r="AY50" s="23" t="str">
        <f t="shared" si="35"/>
        <v>会</v>
      </c>
      <c r="AZ50" s="24" t="str">
        <f t="shared" si="36"/>
        <v>变</v>
      </c>
      <c r="BA50" s="24" t="str">
        <f t="shared" si="37"/>
        <v>得</v>
      </c>
      <c r="BB50" s="24" t="str">
        <f t="shared" si="38"/>
        <v>和</v>
      </c>
      <c r="BC50" s="24" t="str">
        <f t="shared" si="39"/>
        <v>岩</v>
      </c>
      <c r="BD50" s="24" t="str">
        <f t="shared" si="40"/>
        <v>石</v>
      </c>
      <c r="BE50" s="24" t="str">
        <f t="shared" si="41"/>
        <v>一</v>
      </c>
      <c r="BF50" s="24" t="str">
        <f t="shared" si="42"/>
        <v>样</v>
      </c>
      <c r="BG50" s="24" t="str">
        <f t="shared" si="43"/>
        <v>坚</v>
      </c>
      <c r="BH50" s="24" t="str">
        <f t="shared" si="44"/>
        <v>硬</v>
      </c>
      <c r="BI50" s="24" t="str">
        <f t="shared" si="45"/>
        <v>。</v>
      </c>
      <c r="BJ50" s="24" t="str">
        <f t="shared" si="46"/>
        <v> </v>
      </c>
      <c r="BK50" s="24" t="str">
        <f t="shared" si="47"/>
        <v> </v>
      </c>
      <c r="BL50" s="24" t="str">
        <f t="shared" si="48"/>
        <v> </v>
      </c>
      <c r="BM50" s="24" t="str">
        <f t="shared" si="49"/>
        <v> </v>
      </c>
      <c r="BN50" s="24" t="str">
        <f t="shared" si="50"/>
        <v> </v>
      </c>
      <c r="BO50" s="25" t="s">
        <v>11</v>
      </c>
      <c r="BP50" s="25" t="s">
        <v>11</v>
      </c>
      <c r="BQ50" s="25" t="s">
        <v>11</v>
      </c>
      <c r="BR50" s="25" t="s">
        <v>11</v>
      </c>
      <c r="BS50" s="25" t="s">
        <v>11</v>
      </c>
      <c r="BT50" s="25" t="s">
        <v>11</v>
      </c>
      <c r="BU50" s="25" t="s">
        <v>11</v>
      </c>
      <c r="BV50" s="25" t="s">
        <v>11</v>
      </c>
    </row>
    <row r="51" spans="1:74">
      <c r="A51" s="29" t="s">
        <v>23095</v>
      </c>
      <c r="B51">
        <f t="shared" si="2"/>
        <v>48</v>
      </c>
      <c r="C51" s="23" t="str">
        <f t="shared" si="3"/>
        <v>非</v>
      </c>
      <c r="D51" s="24" t="str">
        <f t="shared" si="4"/>
        <v>常</v>
      </c>
      <c r="E51" s="24" t="str">
        <f t="shared" si="5"/>
        <v>喜</v>
      </c>
      <c r="F51" s="24" t="str">
        <f t="shared" si="6"/>
        <v>欢</v>
      </c>
      <c r="G51" s="24" t="str">
        <f t="shared" si="7"/>
        <v>在</v>
      </c>
      <c r="H51" s="24" t="str">
        <f t="shared" si="8"/>
        <v>河</v>
      </c>
      <c r="I51" s="24" t="str">
        <f t="shared" si="9"/>
        <v>流</v>
      </c>
      <c r="J51" s="24" t="str">
        <f t="shared" si="10"/>
        <v>或</v>
      </c>
      <c r="K51" s="24" t="str">
        <f t="shared" si="11"/>
        <v>池</v>
      </c>
      <c r="L51" s="24" t="str">
        <f t="shared" si="12"/>
        <v>塘</v>
      </c>
      <c r="M51" s="24" t="str">
        <f t="shared" si="13"/>
        <v>里</v>
      </c>
      <c r="N51" s="24" t="str">
        <f t="shared" si="14"/>
        <v>游</v>
      </c>
      <c r="O51" s="24" t="str">
        <f t="shared" si="15"/>
        <v>动</v>
      </c>
      <c r="P51" s="24" t="str">
        <f t="shared" si="16"/>
        <v>,</v>
      </c>
      <c r="Q51" s="24" t="str">
        <f t="shared" si="17"/>
        <v>若</v>
      </c>
      <c r="R51" s="24" t="str">
        <f t="shared" si="18"/>
        <v>把</v>
      </c>
      <c r="S51" s="25" t="s">
        <v>11</v>
      </c>
      <c r="T51" s="25" t="s">
        <v>11</v>
      </c>
      <c r="U51" s="25" t="s">
        <v>11</v>
      </c>
      <c r="V51" s="25" t="s">
        <v>11</v>
      </c>
      <c r="W51" s="25" t="s">
        <v>11</v>
      </c>
      <c r="X51" s="25" t="s">
        <v>11</v>
      </c>
      <c r="Y51" s="25" t="s">
        <v>11</v>
      </c>
      <c r="Z51" s="25" t="s">
        <v>11</v>
      </c>
      <c r="AA51" s="23" t="str">
        <f t="shared" si="19"/>
        <v>它</v>
      </c>
      <c r="AB51" s="24" t="str">
        <f t="shared" si="20"/>
        <v>放</v>
      </c>
      <c r="AC51" s="24" t="str">
        <f t="shared" si="21"/>
        <v>入</v>
      </c>
      <c r="AD51" s="24" t="str">
        <f t="shared" si="22"/>
        <v>水</v>
      </c>
      <c r="AE51" s="24" t="str">
        <f t="shared" si="23"/>
        <v>槽</v>
      </c>
      <c r="AF51" s="24" t="str">
        <f t="shared" si="24"/>
        <v>之</v>
      </c>
      <c r="AG51" s="24" t="str">
        <f t="shared" si="25"/>
        <v>类</v>
      </c>
      <c r="AH51" s="24" t="str">
        <f t="shared" si="26"/>
        <v>的</v>
      </c>
      <c r="AI51" s="24" t="str">
        <f t="shared" si="27"/>
        <v>话</v>
      </c>
      <c r="AJ51" s="24" t="str">
        <f t="shared" si="28"/>
        <v>,</v>
      </c>
      <c r="AK51" s="24" t="str">
        <f t="shared" si="29"/>
        <v>就</v>
      </c>
      <c r="AL51" s="24" t="str">
        <f t="shared" si="30"/>
        <v>算</v>
      </c>
      <c r="AM51" s="24" t="str">
        <f t="shared" si="31"/>
        <v>是</v>
      </c>
      <c r="AN51" s="24" t="str">
        <f t="shared" si="32"/>
        <v>厚</v>
      </c>
      <c r="AO51" s="24" t="str">
        <f t="shared" si="33"/>
        <v>厚</v>
      </c>
      <c r="AP51" s="24" t="str">
        <f t="shared" si="34"/>
        <v>的</v>
      </c>
      <c r="AQ51" s="25" t="s">
        <v>11</v>
      </c>
      <c r="AR51" s="25" t="s">
        <v>11</v>
      </c>
      <c r="AS51" s="25" t="s">
        <v>11</v>
      </c>
      <c r="AT51" s="25" t="s">
        <v>11</v>
      </c>
      <c r="AU51" s="25" t="s">
        <v>11</v>
      </c>
      <c r="AV51" s="25" t="s">
        <v>11</v>
      </c>
      <c r="AW51" s="25" t="s">
        <v>11</v>
      </c>
      <c r="AX51" s="25" t="s">
        <v>11</v>
      </c>
      <c r="AY51" s="23" t="str">
        <f t="shared" si="35"/>
        <v>玻</v>
      </c>
      <c r="AZ51" s="24" t="str">
        <f t="shared" si="36"/>
        <v>璃</v>
      </c>
      <c r="BA51" s="24" t="str">
        <f t="shared" si="37"/>
        <v>,</v>
      </c>
      <c r="BB51" s="24" t="str">
        <f t="shared" si="38"/>
        <v>它</v>
      </c>
      <c r="BC51" s="24" t="str">
        <f t="shared" si="39"/>
        <v>也</v>
      </c>
      <c r="BD51" s="24" t="str">
        <f t="shared" si="40"/>
        <v>能</v>
      </c>
      <c r="BE51" s="24" t="str">
        <f t="shared" si="41"/>
        <v>用</v>
      </c>
      <c r="BF51" s="24" t="str">
        <f t="shared" si="42"/>
        <v>角</v>
      </c>
      <c r="BG51" s="24" t="str">
        <f t="shared" si="43"/>
        <v>一</v>
      </c>
      <c r="BH51" s="24" t="str">
        <f t="shared" si="44"/>
        <v>击</v>
      </c>
      <c r="BI51" s="24" t="str">
        <f t="shared" si="45"/>
        <v>撞</v>
      </c>
      <c r="BJ51" s="24" t="str">
        <f t="shared" si="46"/>
        <v>碎</v>
      </c>
      <c r="BK51" s="24" t="str">
        <f t="shared" si="47"/>
        <v>后</v>
      </c>
      <c r="BL51" s="24" t="str">
        <f t="shared" si="48"/>
        <v>逃</v>
      </c>
      <c r="BM51" s="24" t="str">
        <f t="shared" si="49"/>
        <v>走</v>
      </c>
      <c r="BN51" s="24" t="str">
        <f t="shared" si="50"/>
        <v>。</v>
      </c>
      <c r="BO51" s="25" t="s">
        <v>11</v>
      </c>
      <c r="BP51" s="25" t="s">
        <v>11</v>
      </c>
      <c r="BQ51" s="25" t="s">
        <v>11</v>
      </c>
      <c r="BR51" s="25" t="s">
        <v>11</v>
      </c>
      <c r="BS51" s="25" t="s">
        <v>11</v>
      </c>
      <c r="BT51" s="25" t="s">
        <v>11</v>
      </c>
      <c r="BU51" s="25" t="s">
        <v>11</v>
      </c>
      <c r="BV51" s="25" t="s">
        <v>11</v>
      </c>
    </row>
    <row r="52" spans="1:74">
      <c r="A52" s="29" t="s">
        <v>23096</v>
      </c>
      <c r="B52">
        <f t="shared" si="2"/>
        <v>48</v>
      </c>
      <c r="C52" s="23" t="str">
        <f t="shared" si="3"/>
        <v>为</v>
      </c>
      <c r="D52" s="24" t="str">
        <f t="shared" si="4"/>
        <v>了</v>
      </c>
      <c r="E52" s="24" t="str">
        <f t="shared" si="5"/>
        <v>保</v>
      </c>
      <c r="F52" s="24" t="str">
        <f t="shared" si="6"/>
        <v>护</v>
      </c>
      <c r="G52" s="24" t="str">
        <f t="shared" si="7"/>
        <v>蛋</v>
      </c>
      <c r="H52" s="24" t="str">
        <f t="shared" si="8"/>
        <v>,</v>
      </c>
      <c r="I52" s="24" t="str">
        <f t="shared" si="9"/>
        <v>雄</v>
      </c>
      <c r="J52" s="24" t="str">
        <f t="shared" si="10"/>
        <v>鱼</v>
      </c>
      <c r="K52" s="24" t="str">
        <f t="shared" si="11"/>
        <v>和</v>
      </c>
      <c r="L52" s="24" t="str">
        <f t="shared" si="12"/>
        <v>雌</v>
      </c>
      <c r="M52" s="24" t="str">
        <f t="shared" si="13"/>
        <v>鱼</v>
      </c>
      <c r="N52" s="24" t="str">
        <f t="shared" si="14"/>
        <v>会</v>
      </c>
      <c r="O52" s="24" t="str">
        <f t="shared" si="15"/>
        <v>轮</v>
      </c>
      <c r="P52" s="24" t="str">
        <f t="shared" si="16"/>
        <v>流</v>
      </c>
      <c r="Q52" s="24" t="str">
        <f t="shared" si="17"/>
        <v>在</v>
      </c>
      <c r="R52" s="24" t="str">
        <f t="shared" si="18"/>
        <v>巢</v>
      </c>
      <c r="S52" s="25" t="s">
        <v>11</v>
      </c>
      <c r="T52" s="25" t="s">
        <v>11</v>
      </c>
      <c r="U52" s="25" t="s">
        <v>11</v>
      </c>
      <c r="V52" s="25" t="s">
        <v>11</v>
      </c>
      <c r="W52" s="25" t="s">
        <v>11</v>
      </c>
      <c r="X52" s="25" t="s">
        <v>11</v>
      </c>
      <c r="Y52" s="25" t="s">
        <v>11</v>
      </c>
      <c r="Z52" s="25" t="s">
        <v>11</v>
      </c>
      <c r="AA52" s="23" t="str">
        <f t="shared" si="19"/>
        <v>的</v>
      </c>
      <c r="AB52" s="24" t="str">
        <f t="shared" si="20"/>
        <v>周</v>
      </c>
      <c r="AC52" s="24" t="str">
        <f t="shared" si="21"/>
        <v>围</v>
      </c>
      <c r="AD52" s="24" t="str">
        <f t="shared" si="22"/>
        <v>来</v>
      </c>
      <c r="AE52" s="24" t="str">
        <f t="shared" si="23"/>
        <v>回</v>
      </c>
      <c r="AF52" s="24" t="str">
        <f t="shared" si="24"/>
        <v>游</v>
      </c>
      <c r="AG52" s="24" t="str">
        <f t="shared" si="25"/>
        <v>动</v>
      </c>
      <c r="AH52" s="24" t="str">
        <f t="shared" si="26"/>
        <v>进</v>
      </c>
      <c r="AI52" s="24" t="str">
        <f t="shared" si="27"/>
        <v>行</v>
      </c>
      <c r="AJ52" s="24" t="str">
        <f t="shared" si="28"/>
        <v>巡</v>
      </c>
      <c r="AK52" s="24" t="str">
        <f t="shared" si="29"/>
        <v>逻</v>
      </c>
      <c r="AL52" s="24" t="str">
        <f t="shared" si="30"/>
        <v>。</v>
      </c>
      <c r="AM52" s="24" t="str">
        <f t="shared" si="31"/>
        <v>这</v>
      </c>
      <c r="AN52" s="24" t="str">
        <f t="shared" si="32"/>
        <v>样</v>
      </c>
      <c r="AO52" s="24" t="str">
        <f t="shared" si="33"/>
        <v>的</v>
      </c>
      <c r="AP52" s="24" t="str">
        <f t="shared" si="34"/>
        <v>行</v>
      </c>
      <c r="AQ52" s="25" t="s">
        <v>11</v>
      </c>
      <c r="AR52" s="25" t="s">
        <v>11</v>
      </c>
      <c r="AS52" s="25" t="s">
        <v>11</v>
      </c>
      <c r="AT52" s="25" t="s">
        <v>11</v>
      </c>
      <c r="AU52" s="25" t="s">
        <v>11</v>
      </c>
      <c r="AV52" s="25" t="s">
        <v>11</v>
      </c>
      <c r="AW52" s="25" t="s">
        <v>11</v>
      </c>
      <c r="AX52" s="25" t="s">
        <v>11</v>
      </c>
      <c r="AY52" s="23" t="str">
        <f t="shared" si="35"/>
        <v>为</v>
      </c>
      <c r="AZ52" s="24" t="str">
        <f t="shared" si="36"/>
        <v>会</v>
      </c>
      <c r="BA52" s="24" t="str">
        <f t="shared" si="37"/>
        <v>持</v>
      </c>
      <c r="BB52" s="24" t="str">
        <f t="shared" si="38"/>
        <v>续</v>
      </c>
      <c r="BC52" s="24" t="str">
        <f t="shared" si="39"/>
        <v>一</v>
      </c>
      <c r="BD52" s="24" t="str">
        <f t="shared" si="40"/>
        <v>个</v>
      </c>
      <c r="BE52" s="24" t="str">
        <f t="shared" si="41"/>
        <v>月</v>
      </c>
      <c r="BF52" s="24" t="str">
        <f t="shared" si="42"/>
        <v>以</v>
      </c>
      <c r="BG52" s="24" t="str">
        <f t="shared" si="43"/>
        <v>上</v>
      </c>
      <c r="BH52" s="24" t="str">
        <f t="shared" si="44"/>
        <v>直</v>
      </c>
      <c r="BI52" s="24" t="str">
        <f t="shared" si="45"/>
        <v>到</v>
      </c>
      <c r="BJ52" s="24" t="str">
        <f t="shared" si="46"/>
        <v>蛋</v>
      </c>
      <c r="BK52" s="24" t="str">
        <f t="shared" si="47"/>
        <v>孵</v>
      </c>
      <c r="BL52" s="24" t="str">
        <f t="shared" si="48"/>
        <v>化</v>
      </c>
      <c r="BM52" s="24" t="str">
        <f t="shared" si="49"/>
        <v>。</v>
      </c>
      <c r="BN52" s="24" t="str">
        <f t="shared" si="50"/>
        <v> </v>
      </c>
      <c r="BO52" s="25" t="s">
        <v>11</v>
      </c>
      <c r="BP52" s="25" t="s">
        <v>11</v>
      </c>
      <c r="BQ52" s="25" t="s">
        <v>11</v>
      </c>
      <c r="BR52" s="25" t="s">
        <v>11</v>
      </c>
      <c r="BS52" s="25" t="s">
        <v>11</v>
      </c>
      <c r="BT52" s="25" t="s">
        <v>11</v>
      </c>
      <c r="BU52" s="25" t="s">
        <v>11</v>
      </c>
      <c r="BV52" s="25" t="s">
        <v>11</v>
      </c>
    </row>
    <row r="53" spans="1:74">
      <c r="A53" s="29" t="s">
        <v>23097</v>
      </c>
      <c r="B53">
        <f t="shared" si="2"/>
        <v>48</v>
      </c>
      <c r="C53" s="23" t="str">
        <f t="shared" si="3"/>
        <v>虽</v>
      </c>
      <c r="D53" s="24" t="str">
        <f t="shared" si="4"/>
        <v>然</v>
      </c>
      <c r="E53" s="24" t="str">
        <f t="shared" si="5"/>
        <v>只</v>
      </c>
      <c r="F53" s="24" t="str">
        <f t="shared" si="6"/>
        <v>会</v>
      </c>
      <c r="G53" s="24" t="str">
        <f t="shared" si="7"/>
        <v>一</v>
      </c>
      <c r="H53" s="24" t="str">
        <f t="shared" si="8"/>
        <v>直</v>
      </c>
      <c r="I53" s="24" t="str">
        <f t="shared" si="9"/>
        <v>地</v>
      </c>
      <c r="J53" s="24" t="str">
        <f t="shared" si="10"/>
        <v>跳</v>
      </c>
      <c r="K53" s="24" t="str">
        <f t="shared" si="11"/>
        <v>,</v>
      </c>
      <c r="L53" s="24" t="str">
        <f t="shared" si="12"/>
        <v>无</v>
      </c>
      <c r="M53" s="24" t="str">
        <f t="shared" si="13"/>
        <v>法</v>
      </c>
      <c r="N53" s="24" t="str">
        <f t="shared" si="14"/>
        <v>尽</v>
      </c>
      <c r="O53" s="24" t="str">
        <f t="shared" si="15"/>
        <v>力</v>
      </c>
      <c r="P53" s="24" t="str">
        <f t="shared" si="16"/>
        <v>战</v>
      </c>
      <c r="Q53" s="24" t="str">
        <f t="shared" si="17"/>
        <v>斗</v>
      </c>
      <c r="R53" s="24" t="str">
        <f t="shared" si="18"/>
        <v>的</v>
      </c>
      <c r="S53" s="25" t="s">
        <v>11</v>
      </c>
      <c r="T53" s="25" t="s">
        <v>11</v>
      </c>
      <c r="U53" s="25" t="s">
        <v>11</v>
      </c>
      <c r="V53" s="25" t="s">
        <v>11</v>
      </c>
      <c r="W53" s="25" t="s">
        <v>11</v>
      </c>
      <c r="X53" s="25" t="s">
        <v>11</v>
      </c>
      <c r="Y53" s="25" t="s">
        <v>11</v>
      </c>
      <c r="Z53" s="25" t="s">
        <v>11</v>
      </c>
      <c r="AA53" s="23" t="str">
        <f t="shared" si="19"/>
        <v>它</v>
      </c>
      <c r="AB53" s="24" t="str">
        <f t="shared" si="20"/>
        <v>被</v>
      </c>
      <c r="AC53" s="24" t="str">
        <f t="shared" si="21"/>
        <v>认</v>
      </c>
      <c r="AD53" s="24" t="str">
        <f t="shared" si="22"/>
        <v>为</v>
      </c>
      <c r="AE53" s="24" t="str">
        <f t="shared" si="23"/>
        <v>很</v>
      </c>
      <c r="AF53" s="24" t="str">
        <f t="shared" si="24"/>
        <v>弱</v>
      </c>
      <c r="AG53" s="24" t="str">
        <f t="shared" si="25"/>
        <v>,</v>
      </c>
      <c r="AH53" s="24" t="str">
        <f t="shared" si="26"/>
        <v>但</v>
      </c>
      <c r="AI53" s="24" t="str">
        <f t="shared" si="27"/>
        <v>它</v>
      </c>
      <c r="AJ53" s="24" t="str">
        <f t="shared" si="28"/>
        <v>却</v>
      </c>
      <c r="AK53" s="24" t="str">
        <f t="shared" si="29"/>
        <v>是</v>
      </c>
      <c r="AL53" s="24" t="str">
        <f t="shared" si="30"/>
        <v>能</v>
      </c>
      <c r="AM53" s="24" t="str">
        <f t="shared" si="31"/>
        <v>在</v>
      </c>
      <c r="AN53" s="24" t="str">
        <f t="shared" si="32"/>
        <v>任</v>
      </c>
      <c r="AO53" s="24" t="str">
        <f t="shared" si="33"/>
        <v>何</v>
      </c>
      <c r="AP53" s="24" t="str">
        <f t="shared" si="34"/>
        <v>污</v>
      </c>
      <c r="AQ53" s="25" t="s">
        <v>11</v>
      </c>
      <c r="AR53" s="25" t="s">
        <v>11</v>
      </c>
      <c r="AS53" s="25" t="s">
        <v>11</v>
      </c>
      <c r="AT53" s="25" t="s">
        <v>11</v>
      </c>
      <c r="AU53" s="25" t="s">
        <v>11</v>
      </c>
      <c r="AV53" s="25" t="s">
        <v>11</v>
      </c>
      <c r="AW53" s="25" t="s">
        <v>11</v>
      </c>
      <c r="AX53" s="25" t="s">
        <v>11</v>
      </c>
      <c r="AY53" s="23" t="str">
        <f t="shared" si="35"/>
        <v>水</v>
      </c>
      <c r="AZ53" s="24" t="str">
        <f t="shared" si="36"/>
        <v>里</v>
      </c>
      <c r="BA53" s="24" t="str">
        <f t="shared" si="37"/>
        <v>生</v>
      </c>
      <c r="BB53" s="24" t="str">
        <f t="shared" si="38"/>
        <v>活</v>
      </c>
      <c r="BC53" s="24" t="str">
        <f t="shared" si="39"/>
        <v>的</v>
      </c>
      <c r="BD53" s="24" t="str">
        <f t="shared" si="40"/>
        <v>顽</v>
      </c>
      <c r="BE53" s="24" t="str">
        <f t="shared" si="41"/>
        <v>强</v>
      </c>
      <c r="BF53" s="24" t="str">
        <f t="shared" si="42"/>
        <v>宝</v>
      </c>
      <c r="BG53" s="24" t="str">
        <f t="shared" si="43"/>
        <v>可</v>
      </c>
      <c r="BH53" s="24" t="str">
        <f t="shared" si="44"/>
        <v>梦</v>
      </c>
      <c r="BI53" s="24" t="str">
        <f t="shared" si="45"/>
        <v>。</v>
      </c>
      <c r="BJ53" s="24" t="str">
        <f t="shared" si="46"/>
        <v> </v>
      </c>
      <c r="BK53" s="24" t="str">
        <f t="shared" si="47"/>
        <v> </v>
      </c>
      <c r="BL53" s="24" t="str">
        <f t="shared" si="48"/>
        <v> </v>
      </c>
      <c r="BM53" s="24" t="str">
        <f t="shared" si="49"/>
        <v> </v>
      </c>
      <c r="BN53" s="24" t="str">
        <f t="shared" si="50"/>
        <v> </v>
      </c>
      <c r="BO53" s="25" t="s">
        <v>11</v>
      </c>
      <c r="BP53" s="25" t="s">
        <v>11</v>
      </c>
      <c r="BQ53" s="25" t="s">
        <v>11</v>
      </c>
      <c r="BR53" s="25" t="s">
        <v>11</v>
      </c>
      <c r="BS53" s="25" t="s">
        <v>11</v>
      </c>
      <c r="BT53" s="25" t="s">
        <v>11</v>
      </c>
      <c r="BU53" s="25" t="s">
        <v>11</v>
      </c>
      <c r="BV53" s="25" t="s">
        <v>11</v>
      </c>
    </row>
    <row r="54" spans="1:74">
      <c r="A54" s="29" t="s">
        <v>23098</v>
      </c>
      <c r="B54">
        <f t="shared" si="2"/>
        <v>52</v>
      </c>
      <c r="C54" s="23" t="str">
        <f t="shared" si="3"/>
        <v>一</v>
      </c>
      <c r="D54" s="24" t="str">
        <f t="shared" si="4"/>
        <v>旦</v>
      </c>
      <c r="E54" s="24" t="str">
        <f t="shared" si="5"/>
        <v>发</v>
      </c>
      <c r="F54" s="24" t="str">
        <f t="shared" si="6"/>
        <v>起</v>
      </c>
      <c r="G54" s="24" t="str">
        <f t="shared" si="7"/>
        <v>狂</v>
      </c>
      <c r="H54" s="24" t="str">
        <f t="shared" si="8"/>
        <v>来</v>
      </c>
      <c r="I54" s="24" t="str">
        <f t="shared" si="9"/>
        <v>,</v>
      </c>
      <c r="J54" s="24" t="str">
        <f t="shared" si="10"/>
        <v>不</v>
      </c>
      <c r="K54" s="24" t="str">
        <f t="shared" si="11"/>
        <v>烧</v>
      </c>
      <c r="L54" s="24" t="str">
        <f t="shared" si="12"/>
        <v>尽</v>
      </c>
      <c r="M54" s="24" t="str">
        <f t="shared" si="13"/>
        <v>世</v>
      </c>
      <c r="N54" s="24" t="str">
        <f t="shared" si="14"/>
        <v>间</v>
      </c>
      <c r="O54" s="24" t="str">
        <f t="shared" si="15"/>
        <v>一</v>
      </c>
      <c r="P54" s="24" t="str">
        <f t="shared" si="16"/>
        <v>切</v>
      </c>
      <c r="Q54" s="24" t="str">
        <f t="shared" si="17"/>
        <v>,</v>
      </c>
      <c r="R54" s="24" t="str">
        <f t="shared" si="18"/>
        <v> </v>
      </c>
      <c r="S54" s="25" t="s">
        <v>11</v>
      </c>
      <c r="T54" s="25" t="s">
        <v>11</v>
      </c>
      <c r="U54" s="25" t="s">
        <v>11</v>
      </c>
      <c r="V54" s="25" t="s">
        <v>11</v>
      </c>
      <c r="W54" s="25" t="s">
        <v>11</v>
      </c>
      <c r="X54" s="25" t="s">
        <v>11</v>
      </c>
      <c r="Y54" s="25" t="s">
        <v>11</v>
      </c>
      <c r="Z54" s="25" t="s">
        <v>11</v>
      </c>
      <c r="AA54" s="23" t="str">
        <f t="shared" si="19"/>
        <v>体</v>
      </c>
      <c r="AB54" s="24" t="str">
        <f t="shared" si="20"/>
        <v>内</v>
      </c>
      <c r="AC54" s="24" t="str">
        <f t="shared" si="21"/>
        <v>的</v>
      </c>
      <c r="AD54" s="24" t="str">
        <f t="shared" si="22"/>
        <v>暴</v>
      </c>
      <c r="AE54" s="24" t="str">
        <f t="shared" si="23"/>
        <v>戾</v>
      </c>
      <c r="AF54" s="24" t="str">
        <f t="shared" si="24"/>
        <v>之</v>
      </c>
      <c r="AG54" s="24" t="str">
        <f t="shared" si="25"/>
        <v>气</v>
      </c>
      <c r="AH54" s="24" t="str">
        <f t="shared" si="26"/>
        <v>就</v>
      </c>
      <c r="AI54" s="24" t="str">
        <f t="shared" si="27"/>
        <v>无</v>
      </c>
      <c r="AJ54" s="24" t="str">
        <f t="shared" si="28"/>
        <v>法</v>
      </c>
      <c r="AK54" s="24" t="str">
        <f t="shared" si="29"/>
        <v>平</v>
      </c>
      <c r="AL54" s="24" t="str">
        <f t="shared" si="30"/>
        <v>息</v>
      </c>
      <c r="AM54" s="24" t="str">
        <f t="shared" si="31"/>
        <v>。</v>
      </c>
      <c r="AN54" s="24" t="str">
        <f t="shared" si="32"/>
        <v> </v>
      </c>
      <c r="AO54" s="24" t="str">
        <f t="shared" si="33"/>
        <v> </v>
      </c>
      <c r="AP54" s="24" t="str">
        <f t="shared" si="34"/>
        <v> </v>
      </c>
      <c r="AQ54" s="25" t="s">
        <v>11</v>
      </c>
      <c r="AR54" s="25" t="s">
        <v>11</v>
      </c>
      <c r="AS54" s="25" t="s">
        <v>11</v>
      </c>
      <c r="AT54" s="25" t="s">
        <v>11</v>
      </c>
      <c r="AU54" s="25" t="s">
        <v>11</v>
      </c>
      <c r="AV54" s="25" t="s">
        <v>11</v>
      </c>
      <c r="AW54" s="25" t="s">
        <v>11</v>
      </c>
      <c r="AX54" s="25" t="s">
        <v>11</v>
      </c>
      <c r="AY54" s="23" t="str">
        <f t="shared" si="35"/>
        <v>有</v>
      </c>
      <c r="AZ54" s="24" t="str">
        <f t="shared" si="36"/>
        <v>留</v>
      </c>
      <c r="BA54" s="24" t="str">
        <f t="shared" si="37"/>
        <v>下</v>
      </c>
      <c r="BB54" s="24" t="str">
        <f t="shared" si="38"/>
        <v>持</v>
      </c>
      <c r="BC54" s="24" t="str">
        <f t="shared" si="39"/>
        <v>续</v>
      </c>
      <c r="BD54" s="24" t="str">
        <f t="shared" si="40"/>
        <v>发</v>
      </c>
      <c r="BE54" s="24" t="str">
        <f t="shared" si="41"/>
        <v>狂</v>
      </c>
      <c r="BF54" s="24" t="str">
        <f t="shared" si="42"/>
        <v>一</v>
      </c>
      <c r="BG54" s="24" t="str">
        <f t="shared" si="43"/>
        <v>个</v>
      </c>
      <c r="BH54" s="24" t="str">
        <f t="shared" si="44"/>
        <v>月</v>
      </c>
      <c r="BI54" s="24" t="str">
        <f t="shared" si="45"/>
        <v>的</v>
      </c>
      <c r="BJ54" s="24" t="str">
        <f t="shared" si="46"/>
        <v>记</v>
      </c>
      <c r="BK54" s="24" t="str">
        <f t="shared" si="47"/>
        <v>录</v>
      </c>
      <c r="BL54" s="24" t="str">
        <f t="shared" si="48"/>
        <v>。</v>
      </c>
      <c r="BM54" s="24" t="str">
        <f t="shared" si="49"/>
        <v> </v>
      </c>
      <c r="BN54" s="24" t="str">
        <f t="shared" si="50"/>
        <v> </v>
      </c>
      <c r="BO54" s="25" t="s">
        <v>11</v>
      </c>
      <c r="BP54" s="25" t="s">
        <v>11</v>
      </c>
      <c r="BQ54" s="25" t="s">
        <v>11</v>
      </c>
      <c r="BR54" s="25" t="s">
        <v>11</v>
      </c>
      <c r="BS54" s="25" t="s">
        <v>11</v>
      </c>
      <c r="BT54" s="25" t="s">
        <v>11</v>
      </c>
      <c r="BU54" s="25" t="s">
        <v>11</v>
      </c>
      <c r="BV54" s="25" t="s">
        <v>11</v>
      </c>
    </row>
    <row r="55" spans="1:74">
      <c r="A55" s="29" t="s">
        <v>23099</v>
      </c>
      <c r="B55">
        <f t="shared" si="2"/>
        <v>49</v>
      </c>
      <c r="C55" s="23" t="str">
        <f t="shared" si="3"/>
        <v>尾</v>
      </c>
      <c r="D55" s="24" t="str">
        <f t="shared" si="4"/>
        <v>巴</v>
      </c>
      <c r="E55" s="24" t="str">
        <f t="shared" si="5"/>
        <v>里</v>
      </c>
      <c r="F55" s="24" t="str">
        <f t="shared" si="6"/>
        <v>贮</v>
      </c>
      <c r="G55" s="24" t="str">
        <f t="shared" si="7"/>
        <v>满</v>
      </c>
      <c r="H55" s="24" t="str">
        <f t="shared" si="8"/>
        <v>了</v>
      </c>
      <c r="I55" s="24" t="str">
        <f t="shared" si="9"/>
        <v>成</v>
      </c>
      <c r="J55" s="24" t="str">
        <f t="shared" si="10"/>
        <v>长</v>
      </c>
      <c r="K55" s="24" t="str">
        <f t="shared" si="11"/>
        <v>时</v>
      </c>
      <c r="L55" s="24" t="str">
        <f t="shared" si="12"/>
        <v>所</v>
      </c>
      <c r="M55" s="24" t="str">
        <f t="shared" si="13"/>
        <v>需</v>
      </c>
      <c r="N55" s="24" t="str">
        <f t="shared" si="14"/>
        <v>的</v>
      </c>
      <c r="O55" s="24" t="str">
        <f t="shared" si="15"/>
        <v>营</v>
      </c>
      <c r="P55" s="24" t="str">
        <f t="shared" si="16"/>
        <v>养</v>
      </c>
      <c r="Q55" s="24" t="str">
        <f t="shared" si="17"/>
        <v>。</v>
      </c>
      <c r="R55" s="24" t="str">
        <f t="shared" si="18"/>
        <v> </v>
      </c>
      <c r="S55" s="25" t="s">
        <v>11</v>
      </c>
      <c r="T55" s="25" t="s">
        <v>11</v>
      </c>
      <c r="U55" s="25" t="s">
        <v>11</v>
      </c>
      <c r="V55" s="25" t="s">
        <v>11</v>
      </c>
      <c r="W55" s="25" t="s">
        <v>11</v>
      </c>
      <c r="X55" s="25" t="s">
        <v>11</v>
      </c>
      <c r="Y55" s="25" t="s">
        <v>11</v>
      </c>
      <c r="Z55" s="25" t="s">
        <v>11</v>
      </c>
      <c r="AA55" s="23" t="str">
        <f t="shared" si="19"/>
        <v>会</v>
      </c>
      <c r="AB55" s="24" t="str">
        <f t="shared" si="20"/>
        <v>坐</v>
      </c>
      <c r="AC55" s="24" t="str">
        <f t="shared" si="21"/>
        <v>在</v>
      </c>
      <c r="AD55" s="24" t="str">
        <f t="shared" si="22"/>
        <v>充</v>
      </c>
      <c r="AE55" s="24" t="str">
        <f t="shared" si="23"/>
        <v>满</v>
      </c>
      <c r="AF55" s="24" t="str">
        <f t="shared" si="24"/>
        <v>弹</v>
      </c>
      <c r="AG55" s="24" t="str">
        <f t="shared" si="25"/>
        <v>性</v>
      </c>
      <c r="AH55" s="24" t="str">
        <f t="shared" si="26"/>
        <v>的</v>
      </c>
      <c r="AI55" s="24" t="str">
        <f t="shared" si="27"/>
        <v>尾</v>
      </c>
      <c r="AJ55" s="24" t="str">
        <f t="shared" si="28"/>
        <v>巴</v>
      </c>
      <c r="AK55" s="24" t="str">
        <f t="shared" si="29"/>
        <v>上</v>
      </c>
      <c r="AL55" s="24" t="str">
        <f t="shared" si="30"/>
        <v>玩</v>
      </c>
      <c r="AM55" s="24" t="str">
        <f t="shared" si="31"/>
        <v>耍</v>
      </c>
      <c r="AN55" s="24" t="str">
        <f t="shared" si="32"/>
        <v>。</v>
      </c>
      <c r="AO55" s="24" t="str">
        <f t="shared" si="33"/>
        <v> </v>
      </c>
      <c r="AP55" s="24" t="str">
        <f t="shared" si="34"/>
        <v> </v>
      </c>
      <c r="AQ55" s="25" t="s">
        <v>11</v>
      </c>
      <c r="AR55" s="25" t="s">
        <v>11</v>
      </c>
      <c r="AS55" s="25" t="s">
        <v>11</v>
      </c>
      <c r="AT55" s="25" t="s">
        <v>11</v>
      </c>
      <c r="AU55" s="25" t="s">
        <v>11</v>
      </c>
      <c r="AV55" s="25" t="s">
        <v>11</v>
      </c>
      <c r="AW55" s="25" t="s">
        <v>11</v>
      </c>
      <c r="AX55" s="25" t="s">
        <v>11</v>
      </c>
      <c r="AY55" s="23" t="str">
        <f t="shared" si="35"/>
        <v> </v>
      </c>
      <c r="AZ55" s="24" t="str">
        <f t="shared" si="36"/>
        <v> </v>
      </c>
      <c r="BA55" s="24" t="str">
        <f t="shared" si="37"/>
        <v> </v>
      </c>
      <c r="BB55" s="24" t="str">
        <f t="shared" si="38"/>
        <v> </v>
      </c>
      <c r="BC55" s="24" t="str">
        <f t="shared" si="39"/>
        <v> </v>
      </c>
      <c r="BD55" s="24" t="str">
        <f t="shared" si="40"/>
        <v> </v>
      </c>
      <c r="BE55" s="24" t="str">
        <f t="shared" si="41"/>
        <v> </v>
      </c>
      <c r="BF55" s="24" t="str">
        <f t="shared" si="42"/>
        <v> </v>
      </c>
      <c r="BG55" s="24" t="str">
        <f t="shared" si="43"/>
        <v> </v>
      </c>
      <c r="BH55" s="24" t="str">
        <f t="shared" si="44"/>
        <v> </v>
      </c>
      <c r="BI55" s="24" t="str">
        <f t="shared" si="45"/>
        <v> </v>
      </c>
      <c r="BJ55" s="24" t="str">
        <f t="shared" si="46"/>
        <v> </v>
      </c>
      <c r="BK55" s="24" t="str">
        <f t="shared" si="47"/>
        <v> </v>
      </c>
      <c r="BL55" s="24" t="str">
        <f t="shared" si="48"/>
        <v> </v>
      </c>
      <c r="BM55" s="24" t="str">
        <f t="shared" si="49"/>
        <v> </v>
      </c>
      <c r="BN55" s="24" t="str">
        <f t="shared" si="50"/>
        <v> </v>
      </c>
      <c r="BO55" s="25" t="s">
        <v>11</v>
      </c>
      <c r="BP55" s="25" t="s">
        <v>11</v>
      </c>
      <c r="BQ55" s="25" t="s">
        <v>11</v>
      </c>
      <c r="BR55" s="25" t="s">
        <v>11</v>
      </c>
      <c r="BS55" s="25" t="s">
        <v>11</v>
      </c>
      <c r="BT55" s="25" t="s">
        <v>11</v>
      </c>
      <c r="BU55" s="25" t="s">
        <v>11</v>
      </c>
      <c r="BV55" s="25" t="s">
        <v>11</v>
      </c>
    </row>
    <row r="56" spans="1:74">
      <c r="A56" s="29" t="s">
        <v>23100</v>
      </c>
      <c r="B56">
        <f t="shared" si="2"/>
        <v>48</v>
      </c>
      <c r="C56" s="23" t="str">
        <f t="shared" si="3"/>
        <v>在</v>
      </c>
      <c r="D56" s="24" t="str">
        <f t="shared" si="4"/>
        <v>水</v>
      </c>
      <c r="E56" s="24" t="str">
        <f t="shared" si="5"/>
        <v>流</v>
      </c>
      <c r="F56" s="24" t="str">
        <f t="shared" si="6"/>
        <v>湍</v>
      </c>
      <c r="G56" s="24" t="str">
        <f t="shared" si="7"/>
        <v>急</v>
      </c>
      <c r="H56" s="24" t="str">
        <f t="shared" si="8"/>
        <v>的</v>
      </c>
      <c r="I56" s="24" t="str">
        <f t="shared" si="9"/>
        <v>河</v>
      </c>
      <c r="J56" s="24" t="str">
        <f t="shared" si="10"/>
        <v>中</v>
      </c>
      <c r="K56" s="24" t="str">
        <f t="shared" si="11"/>
        <v>捕</v>
      </c>
      <c r="L56" s="24" t="str">
        <f t="shared" si="12"/>
        <v>食</v>
      </c>
      <c r="M56" s="24" t="str">
        <f t="shared" si="13"/>
        <v>的</v>
      </c>
      <c r="N56" s="24" t="str">
        <f t="shared" si="14"/>
        <v>时</v>
      </c>
      <c r="O56" s="24" t="str">
        <f t="shared" si="15"/>
        <v>候</v>
      </c>
      <c r="P56" s="24" t="str">
        <f t="shared" si="16"/>
        <v>,</v>
      </c>
      <c r="Q56" s="24" t="str">
        <f t="shared" si="17"/>
        <v>会</v>
      </c>
      <c r="R56" s="24" t="str">
        <f t="shared" si="18"/>
        <v>用</v>
      </c>
      <c r="S56" s="25" t="s">
        <v>11</v>
      </c>
      <c r="T56" s="25" t="s">
        <v>11</v>
      </c>
      <c r="U56" s="25" t="s">
        <v>11</v>
      </c>
      <c r="V56" s="25" t="s">
        <v>11</v>
      </c>
      <c r="W56" s="25" t="s">
        <v>11</v>
      </c>
      <c r="X56" s="25" t="s">
        <v>11</v>
      </c>
      <c r="Y56" s="25" t="s">
        <v>11</v>
      </c>
      <c r="Z56" s="25" t="s">
        <v>11</v>
      </c>
      <c r="AA56" s="23" t="str">
        <f t="shared" si="19"/>
        <v>尾</v>
      </c>
      <c r="AB56" s="24" t="str">
        <f t="shared" si="20"/>
        <v>巴</v>
      </c>
      <c r="AC56" s="24" t="str">
        <f t="shared" si="21"/>
        <v>缠</v>
      </c>
      <c r="AD56" s="24" t="str">
        <f t="shared" si="22"/>
        <v>住</v>
      </c>
      <c r="AE56" s="24" t="str">
        <f t="shared" si="23"/>
        <v>岸</v>
      </c>
      <c r="AF56" s="24" t="str">
        <f t="shared" si="24"/>
        <v>边</v>
      </c>
      <c r="AG56" s="24" t="str">
        <f t="shared" si="25"/>
        <v>的</v>
      </c>
      <c r="AH56" s="24" t="str">
        <f t="shared" si="26"/>
        <v>树</v>
      </c>
      <c r="AI56" s="24" t="str">
        <f t="shared" si="27"/>
        <v>干</v>
      </c>
      <c r="AJ56" s="24" t="str">
        <f t="shared" si="28"/>
        <v>。</v>
      </c>
      <c r="AK56" s="24" t="str">
        <f t="shared" si="29"/>
        <v>尾</v>
      </c>
      <c r="AL56" s="24" t="str">
        <f t="shared" si="30"/>
        <v>巴</v>
      </c>
      <c r="AM56" s="24" t="str">
        <f t="shared" si="31"/>
        <v>有</v>
      </c>
      <c r="AN56" s="24" t="str">
        <f t="shared" si="32"/>
        <v>弹</v>
      </c>
      <c r="AO56" s="24" t="str">
        <f t="shared" si="33"/>
        <v>性</v>
      </c>
      <c r="AP56" s="24" t="str">
        <f t="shared" si="34"/>
        <v>,</v>
      </c>
      <c r="AQ56" s="25" t="s">
        <v>11</v>
      </c>
      <c r="AR56" s="25" t="s">
        <v>11</v>
      </c>
      <c r="AS56" s="25" t="s">
        <v>11</v>
      </c>
      <c r="AT56" s="25" t="s">
        <v>11</v>
      </c>
      <c r="AU56" s="25" t="s">
        <v>11</v>
      </c>
      <c r="AV56" s="25" t="s">
        <v>11</v>
      </c>
      <c r="AW56" s="25" t="s">
        <v>11</v>
      </c>
      <c r="AX56" s="25" t="s">
        <v>11</v>
      </c>
      <c r="AY56" s="23" t="str">
        <f t="shared" si="35"/>
        <v>有</v>
      </c>
      <c r="AZ56" s="24" t="str">
        <f t="shared" si="36"/>
        <v>着</v>
      </c>
      <c r="BA56" s="24" t="str">
        <f t="shared" si="37"/>
        <v>可</v>
      </c>
      <c r="BB56" s="24" t="str">
        <f t="shared" si="38"/>
        <v>以</v>
      </c>
      <c r="BC56" s="24" t="str">
        <f t="shared" si="39"/>
        <v>伸</v>
      </c>
      <c r="BD56" s="24" t="str">
        <f t="shared" si="40"/>
        <v>长</v>
      </c>
      <c r="BE56" s="24" t="str">
        <f t="shared" si="41"/>
        <v>的</v>
      </c>
      <c r="BF56" s="24" t="str">
        <f t="shared" si="42"/>
        <v>构</v>
      </c>
      <c r="BG56" s="24" t="str">
        <f t="shared" si="43"/>
        <v>造</v>
      </c>
      <c r="BH56" s="24" t="str">
        <f t="shared" si="44"/>
        <v>。</v>
      </c>
      <c r="BI56" s="24" t="str">
        <f t="shared" si="45"/>
        <v> </v>
      </c>
      <c r="BJ56" s="24" t="str">
        <f t="shared" si="46"/>
        <v> </v>
      </c>
      <c r="BK56" s="24" t="str">
        <f t="shared" si="47"/>
        <v> </v>
      </c>
      <c r="BL56" s="24" t="str">
        <f t="shared" si="48"/>
        <v> </v>
      </c>
      <c r="BM56" s="24" t="str">
        <f t="shared" si="49"/>
        <v> </v>
      </c>
      <c r="BN56" s="24" t="str">
        <f t="shared" si="50"/>
        <v> </v>
      </c>
      <c r="BO56" s="25" t="s">
        <v>11</v>
      </c>
      <c r="BP56" s="25" t="s">
        <v>11</v>
      </c>
      <c r="BQ56" s="25" t="s">
        <v>11</v>
      </c>
      <c r="BR56" s="25" t="s">
        <v>11</v>
      </c>
      <c r="BS56" s="25" t="s">
        <v>11</v>
      </c>
      <c r="BT56" s="25" t="s">
        <v>11</v>
      </c>
      <c r="BU56" s="25" t="s">
        <v>11</v>
      </c>
      <c r="BV56" s="25" t="s">
        <v>11</v>
      </c>
    </row>
    <row r="57" spans="1:74">
      <c r="A57" s="29" t="s">
        <v>23101</v>
      </c>
      <c r="B57">
        <f t="shared" si="2"/>
        <v>49</v>
      </c>
      <c r="C57" s="23" t="str">
        <f t="shared" si="3"/>
        <v>可</v>
      </c>
      <c r="D57" s="24" t="str">
        <f t="shared" si="4"/>
        <v>以</v>
      </c>
      <c r="E57" s="24" t="str">
        <f t="shared" si="5"/>
        <v>制</v>
      </c>
      <c r="F57" s="24" t="str">
        <f t="shared" si="6"/>
        <v>造</v>
      </c>
      <c r="G57" s="24" t="str">
        <f t="shared" si="7"/>
        <v>空</v>
      </c>
      <c r="H57" s="24" t="str">
        <f t="shared" si="8"/>
        <v>气</v>
      </c>
      <c r="I57" s="24" t="str">
        <f t="shared" si="9"/>
        <v>球</v>
      </c>
      <c r="J57" s="24" t="str">
        <f t="shared" si="10"/>
        <v>。</v>
      </c>
      <c r="K57" s="24" t="str">
        <f t="shared" si="11"/>
        <v>如</v>
      </c>
      <c r="L57" s="24" t="str">
        <f t="shared" si="12"/>
        <v>果</v>
      </c>
      <c r="M57" s="24" t="str">
        <f t="shared" si="13"/>
        <v>碰</v>
      </c>
      <c r="N57" s="24" t="str">
        <f t="shared" si="14"/>
        <v>到</v>
      </c>
      <c r="O57" s="24" t="str">
        <f t="shared" si="15"/>
        <v>溺</v>
      </c>
      <c r="P57" s="24" t="str">
        <f t="shared" si="16"/>
        <v>水</v>
      </c>
      <c r="Q57" s="24" t="str">
        <f t="shared" si="17"/>
        <v>的</v>
      </c>
      <c r="R57" s="24" t="str">
        <f t="shared" si="18"/>
        <v> </v>
      </c>
      <c r="S57" s="25" t="s">
        <v>11</v>
      </c>
      <c r="T57" s="25" t="s">
        <v>11</v>
      </c>
      <c r="U57" s="25" t="s">
        <v>11</v>
      </c>
      <c r="V57" s="25" t="s">
        <v>11</v>
      </c>
      <c r="W57" s="25" t="s">
        <v>11</v>
      </c>
      <c r="X57" s="25" t="s">
        <v>11</v>
      </c>
      <c r="Y57" s="25" t="s">
        <v>11</v>
      </c>
      <c r="Z57" s="25" t="s">
        <v>11</v>
      </c>
      <c r="AA57" s="23" t="str">
        <f t="shared" si="19"/>
        <v>宝</v>
      </c>
      <c r="AB57" s="24" t="str">
        <f t="shared" si="20"/>
        <v>可</v>
      </c>
      <c r="AC57" s="24" t="str">
        <f t="shared" si="21"/>
        <v>梦</v>
      </c>
      <c r="AD57" s="24" t="str">
        <f t="shared" si="22"/>
        <v>,</v>
      </c>
      <c r="AE57" s="24" t="str">
        <f t="shared" si="23"/>
        <v>就</v>
      </c>
      <c r="AF57" s="24" t="str">
        <f t="shared" si="24"/>
        <v>会</v>
      </c>
      <c r="AG57" s="24" t="str">
        <f t="shared" si="25"/>
        <v>把</v>
      </c>
      <c r="AH57" s="24" t="str">
        <f t="shared" si="26"/>
        <v>空</v>
      </c>
      <c r="AI57" s="24" t="str">
        <f t="shared" si="27"/>
        <v>气</v>
      </c>
      <c r="AJ57" s="24" t="str">
        <f t="shared" si="28"/>
        <v>球</v>
      </c>
      <c r="AK57" s="24" t="str">
        <f t="shared" si="29"/>
        <v>拿</v>
      </c>
      <c r="AL57" s="24" t="str">
        <f t="shared" si="30"/>
        <v>出</v>
      </c>
      <c r="AM57" s="24" t="str">
        <f t="shared" si="31"/>
        <v>来</v>
      </c>
      <c r="AN57" s="24" t="str">
        <f t="shared" si="32"/>
        <v>给</v>
      </c>
      <c r="AO57" s="24" t="str">
        <f t="shared" si="33"/>
        <v>它</v>
      </c>
      <c r="AP57" s="24" t="str">
        <f t="shared" si="34"/>
        <v>,</v>
      </c>
      <c r="AQ57" s="25" t="s">
        <v>11</v>
      </c>
      <c r="AR57" s="25" t="s">
        <v>11</v>
      </c>
      <c r="AS57" s="25" t="s">
        <v>11</v>
      </c>
      <c r="AT57" s="25" t="s">
        <v>11</v>
      </c>
      <c r="AU57" s="25" t="s">
        <v>11</v>
      </c>
      <c r="AV57" s="25" t="s">
        <v>11</v>
      </c>
      <c r="AW57" s="25" t="s">
        <v>11</v>
      </c>
      <c r="AX57" s="25" t="s">
        <v>11</v>
      </c>
      <c r="AY57" s="23" t="str">
        <f t="shared" si="35"/>
        <v>以</v>
      </c>
      <c r="AZ57" s="24" t="str">
        <f t="shared" si="36"/>
        <v>便</v>
      </c>
      <c r="BA57" s="24" t="str">
        <f t="shared" si="37"/>
        <v>让</v>
      </c>
      <c r="BB57" s="24" t="str">
        <f t="shared" si="38"/>
        <v>它</v>
      </c>
      <c r="BC57" s="24" t="str">
        <f t="shared" si="39"/>
        <v>能</v>
      </c>
      <c r="BD57" s="24" t="str">
        <f t="shared" si="40"/>
        <v>够</v>
      </c>
      <c r="BE57" s="24" t="str">
        <f t="shared" si="41"/>
        <v>呼</v>
      </c>
      <c r="BF57" s="24" t="str">
        <f t="shared" si="42"/>
        <v>吸</v>
      </c>
      <c r="BG57" s="24" t="str">
        <f t="shared" si="43"/>
        <v>。</v>
      </c>
      <c r="BH57" s="24" t="str">
        <f t="shared" si="44"/>
        <v> </v>
      </c>
      <c r="BI57" s="24" t="str">
        <f t="shared" si="45"/>
        <v> </v>
      </c>
      <c r="BJ57" s="24" t="str">
        <f t="shared" si="46"/>
        <v> </v>
      </c>
      <c r="BK57" s="24" t="str">
        <f t="shared" si="47"/>
        <v> </v>
      </c>
      <c r="BL57" s="24" t="str">
        <f t="shared" si="48"/>
        <v> </v>
      </c>
      <c r="BM57" s="24" t="str">
        <f t="shared" si="49"/>
        <v> </v>
      </c>
      <c r="BN57" s="24" t="str">
        <f t="shared" si="50"/>
        <v> </v>
      </c>
      <c r="BO57" s="25" t="s">
        <v>11</v>
      </c>
      <c r="BP57" s="25" t="s">
        <v>11</v>
      </c>
      <c r="BQ57" s="25" t="s">
        <v>11</v>
      </c>
      <c r="BR57" s="25" t="s">
        <v>11</v>
      </c>
      <c r="BS57" s="25" t="s">
        <v>11</v>
      </c>
      <c r="BT57" s="25" t="s">
        <v>11</v>
      </c>
      <c r="BU57" s="25" t="s">
        <v>11</v>
      </c>
      <c r="BV57" s="25" t="s">
        <v>11</v>
      </c>
    </row>
    <row r="58" spans="1:74">
      <c r="A58" s="29" t="s">
        <v>23102</v>
      </c>
      <c r="B58">
        <f t="shared" si="2"/>
        <v>49</v>
      </c>
      <c r="C58" s="23" t="str">
        <f t="shared" si="3"/>
        <v>会</v>
      </c>
      <c r="D58" s="24" t="str">
        <f t="shared" si="4"/>
        <v>把</v>
      </c>
      <c r="E58" s="24" t="str">
        <f t="shared" si="5"/>
        <v>一</v>
      </c>
      <c r="F58" s="24" t="str">
        <f t="shared" si="6"/>
        <v>半</v>
      </c>
      <c r="G58" s="24" t="str">
        <f t="shared" si="7"/>
        <v>的</v>
      </c>
      <c r="H58" s="24" t="str">
        <f t="shared" si="8"/>
        <v>身</v>
      </c>
      <c r="I58" s="24" t="str">
        <f t="shared" si="9"/>
        <v>体</v>
      </c>
      <c r="J58" s="24" t="str">
        <f t="shared" si="10"/>
        <v>埋</v>
      </c>
      <c r="K58" s="24" t="str">
        <f t="shared" si="11"/>
        <v>入</v>
      </c>
      <c r="L58" s="24" t="str">
        <f t="shared" si="12"/>
        <v>地</v>
      </c>
      <c r="M58" s="24" t="str">
        <f t="shared" si="13"/>
        <v>下</v>
      </c>
      <c r="N58" s="24" t="str">
        <f t="shared" si="14"/>
        <v>熟</v>
      </c>
      <c r="O58" s="24" t="str">
        <f t="shared" si="15"/>
        <v>睡</v>
      </c>
      <c r="P58" s="24" t="str">
        <f t="shared" si="16"/>
        <v>。</v>
      </c>
      <c r="Q58" s="24" t="str">
        <f t="shared" si="17"/>
        <v>就</v>
      </c>
      <c r="R58" s="24" t="str">
        <f t="shared" si="18"/>
        <v>算</v>
      </c>
      <c r="S58" s="25" t="s">
        <v>11</v>
      </c>
      <c r="T58" s="25" t="s">
        <v>11</v>
      </c>
      <c r="U58" s="25" t="s">
        <v>11</v>
      </c>
      <c r="V58" s="25" t="s">
        <v>11</v>
      </c>
      <c r="W58" s="25" t="s">
        <v>11</v>
      </c>
      <c r="X58" s="25" t="s">
        <v>11</v>
      </c>
      <c r="Y58" s="25" t="s">
        <v>11</v>
      </c>
      <c r="Z58" s="25" t="s">
        <v>11</v>
      </c>
      <c r="AA58" s="23" t="str">
        <f t="shared" si="19"/>
        <v>被</v>
      </c>
      <c r="AB58" s="24" t="str">
        <f t="shared" si="20"/>
        <v>登</v>
      </c>
      <c r="AC58" s="24" t="str">
        <f t="shared" si="21"/>
        <v>山</v>
      </c>
      <c r="AD58" s="24" t="str">
        <f t="shared" si="22"/>
        <v>者</v>
      </c>
      <c r="AE58" s="24" t="str">
        <f t="shared" si="23"/>
        <v>踩</v>
      </c>
      <c r="AF58" s="24" t="str">
        <f t="shared" si="24"/>
        <v>到</v>
      </c>
      <c r="AG58" s="24" t="str">
        <f t="shared" si="25"/>
        <v>也</v>
      </c>
      <c r="AH58" s="24" t="str">
        <f t="shared" si="26"/>
        <v>完</v>
      </c>
      <c r="AI58" s="24" t="str">
        <f t="shared" si="27"/>
        <v>全</v>
      </c>
      <c r="AJ58" s="24" t="str">
        <f t="shared" si="28"/>
        <v>不</v>
      </c>
      <c r="AK58" s="24" t="str">
        <f t="shared" si="29"/>
        <v>会</v>
      </c>
      <c r="AL58" s="24" t="str">
        <f t="shared" si="30"/>
        <v>醒</v>
      </c>
      <c r="AM58" s="24" t="str">
        <f t="shared" si="31"/>
        <v>来</v>
      </c>
      <c r="AN58" s="24" t="str">
        <f t="shared" si="32"/>
        <v>哦</v>
      </c>
      <c r="AO58" s="24" t="str">
        <f t="shared" si="33"/>
        <v>。</v>
      </c>
      <c r="AP58" s="24" t="str">
        <f t="shared" si="34"/>
        <v> </v>
      </c>
      <c r="AQ58" s="25" t="s">
        <v>11</v>
      </c>
      <c r="AR58" s="25" t="s">
        <v>11</v>
      </c>
      <c r="AS58" s="25" t="s">
        <v>11</v>
      </c>
      <c r="AT58" s="25" t="s">
        <v>11</v>
      </c>
      <c r="AU58" s="25" t="s">
        <v>11</v>
      </c>
      <c r="AV58" s="25" t="s">
        <v>11</v>
      </c>
      <c r="AW58" s="25" t="s">
        <v>11</v>
      </c>
      <c r="AX58" s="25" t="s">
        <v>11</v>
      </c>
      <c r="AY58" s="23" t="str">
        <f t="shared" si="35"/>
        <v>早</v>
      </c>
      <c r="AZ58" s="24" t="str">
        <f t="shared" si="36"/>
        <v>上</v>
      </c>
      <c r="BA58" s="24" t="str">
        <f t="shared" si="37"/>
        <v>为</v>
      </c>
      <c r="BB58" s="24" t="str">
        <f t="shared" si="38"/>
        <v>了</v>
      </c>
      <c r="BC58" s="24" t="str">
        <f t="shared" si="39"/>
        <v>觅</v>
      </c>
      <c r="BD58" s="24" t="str">
        <f t="shared" si="40"/>
        <v>食</v>
      </c>
      <c r="BE58" s="24" t="str">
        <f t="shared" si="41"/>
        <v>会</v>
      </c>
      <c r="BF58" s="24" t="str">
        <f t="shared" si="42"/>
        <v>从</v>
      </c>
      <c r="BG58" s="24" t="str">
        <f t="shared" si="43"/>
        <v>坡</v>
      </c>
      <c r="BH58" s="24" t="str">
        <f t="shared" si="44"/>
        <v>道</v>
      </c>
      <c r="BI58" s="24" t="str">
        <f t="shared" si="45"/>
        <v>上</v>
      </c>
      <c r="BJ58" s="24" t="str">
        <f t="shared" si="46"/>
        <v>滚</v>
      </c>
      <c r="BK58" s="24" t="str">
        <f t="shared" si="47"/>
        <v>下</v>
      </c>
      <c r="BL58" s="24" t="str">
        <f t="shared" si="48"/>
        <v>去</v>
      </c>
      <c r="BM58" s="24" t="str">
        <f t="shared" si="49"/>
        <v>。</v>
      </c>
      <c r="BN58" s="24" t="str">
        <f t="shared" si="50"/>
        <v> </v>
      </c>
      <c r="BO58" s="25" t="s">
        <v>11</v>
      </c>
      <c r="BP58" s="25" t="s">
        <v>11</v>
      </c>
      <c r="BQ58" s="25" t="s">
        <v>11</v>
      </c>
      <c r="BR58" s="25" t="s">
        <v>11</v>
      </c>
      <c r="BS58" s="25" t="s">
        <v>11</v>
      </c>
      <c r="BT58" s="25" t="s">
        <v>11</v>
      </c>
      <c r="BU58" s="25" t="s">
        <v>11</v>
      </c>
      <c r="BV58" s="25" t="s">
        <v>11</v>
      </c>
    </row>
    <row r="59" spans="1:74">
      <c r="A59" s="29" t="s">
        <v>23103</v>
      </c>
      <c r="B59">
        <f t="shared" si="2"/>
        <v>48</v>
      </c>
      <c r="C59" s="23" t="str">
        <f t="shared" si="3"/>
        <v>在</v>
      </c>
      <c r="D59" s="24" t="str">
        <f t="shared" si="4"/>
        <v>从</v>
      </c>
      <c r="E59" s="24" t="str">
        <f t="shared" si="5"/>
        <v>山</v>
      </c>
      <c r="F59" s="24" t="str">
        <f t="shared" si="6"/>
        <v>脚</v>
      </c>
      <c r="G59" s="24" t="str">
        <f t="shared" si="7"/>
        <v>爬</v>
      </c>
      <c r="H59" s="24" t="str">
        <f t="shared" si="8"/>
        <v>到</v>
      </c>
      <c r="I59" s="24" t="str">
        <f t="shared" si="9"/>
        <v>山</v>
      </c>
      <c r="J59" s="24" t="str">
        <f t="shared" si="10"/>
        <v>顶</v>
      </c>
      <c r="K59" s="24" t="str">
        <f t="shared" si="11"/>
        <v>的</v>
      </c>
      <c r="L59" s="24" t="str">
        <f t="shared" si="12"/>
        <v>过</v>
      </c>
      <c r="M59" s="24" t="str">
        <f t="shared" si="13"/>
        <v>程</v>
      </c>
      <c r="N59" s="24" t="str">
        <f t="shared" si="14"/>
        <v>中</v>
      </c>
      <c r="O59" s="24" t="str">
        <f t="shared" si="15"/>
        <v>,</v>
      </c>
      <c r="P59" s="24" t="str">
        <f t="shared" si="16"/>
        <v>会</v>
      </c>
      <c r="Q59" s="24" t="str">
        <f t="shared" si="17"/>
        <v>嘎</v>
      </c>
      <c r="R59" s="24" t="str">
        <f t="shared" si="18"/>
        <v>嘣</v>
      </c>
      <c r="S59" s="25" t="s">
        <v>11</v>
      </c>
      <c r="T59" s="25" t="s">
        <v>11</v>
      </c>
      <c r="U59" s="25" t="s">
        <v>11</v>
      </c>
      <c r="V59" s="25" t="s">
        <v>11</v>
      </c>
      <c r="W59" s="25" t="s">
        <v>11</v>
      </c>
      <c r="X59" s="25" t="s">
        <v>11</v>
      </c>
      <c r="Y59" s="25" t="s">
        <v>11</v>
      </c>
      <c r="Z59" s="25" t="s">
        <v>11</v>
      </c>
      <c r="AA59" s="23" t="str">
        <f t="shared" si="19"/>
        <v>嘎</v>
      </c>
      <c r="AB59" s="24" t="str">
        <f t="shared" si="20"/>
        <v>嘣</v>
      </c>
      <c r="AC59" s="24" t="str">
        <f t="shared" si="21"/>
        <v>地</v>
      </c>
      <c r="AD59" s="24" t="str">
        <f t="shared" si="22"/>
        <v>吃</v>
      </c>
      <c r="AE59" s="24" t="str">
        <f t="shared" si="23"/>
        <v>自</v>
      </c>
      <c r="AF59" s="24" t="str">
        <f t="shared" si="24"/>
        <v>己</v>
      </c>
      <c r="AG59" s="24" t="str">
        <f t="shared" si="25"/>
        <v>非</v>
      </c>
      <c r="AH59" s="24" t="str">
        <f t="shared" si="26"/>
        <v>常</v>
      </c>
      <c r="AI59" s="24" t="str">
        <f t="shared" si="27"/>
        <v>爱</v>
      </c>
      <c r="AJ59" s="24" t="str">
        <f t="shared" si="28"/>
        <v>吃</v>
      </c>
      <c r="AK59" s="24" t="str">
        <f t="shared" si="29"/>
        <v>的</v>
      </c>
      <c r="AL59" s="24" t="str">
        <f t="shared" si="30"/>
        <v>岩</v>
      </c>
      <c r="AM59" s="24" t="str">
        <f t="shared" si="31"/>
        <v>石</v>
      </c>
      <c r="AN59" s="24" t="str">
        <f t="shared" si="32"/>
        <v>。</v>
      </c>
      <c r="AO59" s="24" t="str">
        <f t="shared" si="33"/>
        <v>到</v>
      </c>
      <c r="AP59" s="24" t="str">
        <f t="shared" si="34"/>
        <v>达</v>
      </c>
      <c r="AQ59" s="25" t="s">
        <v>11</v>
      </c>
      <c r="AR59" s="25" t="s">
        <v>11</v>
      </c>
      <c r="AS59" s="25" t="s">
        <v>11</v>
      </c>
      <c r="AT59" s="25" t="s">
        <v>11</v>
      </c>
      <c r="AU59" s="25" t="s">
        <v>11</v>
      </c>
      <c r="AV59" s="25" t="s">
        <v>11</v>
      </c>
      <c r="AW59" s="25" t="s">
        <v>11</v>
      </c>
      <c r="AX59" s="25" t="s">
        <v>11</v>
      </c>
      <c r="AY59" s="23" t="str">
        <f t="shared" si="35"/>
        <v>山</v>
      </c>
      <c r="AZ59" s="24" t="str">
        <f t="shared" si="36"/>
        <v>顶</v>
      </c>
      <c r="BA59" s="24" t="str">
        <f t="shared" si="37"/>
        <v>后</v>
      </c>
      <c r="BB59" s="24" t="str">
        <f t="shared" si="38"/>
        <v>就</v>
      </c>
      <c r="BC59" s="24" t="str">
        <f t="shared" si="39"/>
        <v>会</v>
      </c>
      <c r="BD59" s="24" t="str">
        <f t="shared" si="40"/>
        <v>再</v>
      </c>
      <c r="BE59" s="24" t="str">
        <f t="shared" si="41"/>
        <v>滚</v>
      </c>
      <c r="BF59" s="24" t="str">
        <f t="shared" si="42"/>
        <v>下</v>
      </c>
      <c r="BG59" s="24" t="str">
        <f t="shared" si="43"/>
        <v>来</v>
      </c>
      <c r="BH59" s="24" t="str">
        <f t="shared" si="44"/>
        <v>。</v>
      </c>
      <c r="BI59" s="24" t="str">
        <f t="shared" si="45"/>
        <v> </v>
      </c>
      <c r="BJ59" s="24" t="str">
        <f t="shared" si="46"/>
        <v> </v>
      </c>
      <c r="BK59" s="24" t="str">
        <f t="shared" si="47"/>
        <v> </v>
      </c>
      <c r="BL59" s="24" t="str">
        <f t="shared" si="48"/>
        <v> </v>
      </c>
      <c r="BM59" s="24" t="str">
        <f t="shared" si="49"/>
        <v> </v>
      </c>
      <c r="BN59" s="24" t="str">
        <f t="shared" si="50"/>
        <v> </v>
      </c>
      <c r="BO59" s="25" t="s">
        <v>11</v>
      </c>
      <c r="BP59" s="25" t="s">
        <v>11</v>
      </c>
      <c r="BQ59" s="25" t="s">
        <v>11</v>
      </c>
      <c r="BR59" s="25" t="s">
        <v>11</v>
      </c>
      <c r="BS59" s="25" t="s">
        <v>11</v>
      </c>
      <c r="BT59" s="25" t="s">
        <v>11</v>
      </c>
      <c r="BU59" s="25" t="s">
        <v>11</v>
      </c>
      <c r="BV59" s="25" t="s">
        <v>11</v>
      </c>
    </row>
    <row r="60" spans="1:74">
      <c r="A60" s="29" t="s">
        <v>23104</v>
      </c>
      <c r="B60">
        <f t="shared" si="2"/>
        <v>50</v>
      </c>
      <c r="C60" s="23" t="str">
        <f t="shared" si="3"/>
        <v>山</v>
      </c>
      <c r="D60" s="24" t="str">
        <f t="shared" si="4"/>
        <v>坡</v>
      </c>
      <c r="E60" s="24" t="str">
        <f t="shared" si="5"/>
        <v>上</v>
      </c>
      <c r="F60" s="24" t="str">
        <f t="shared" si="6"/>
        <v>那</v>
      </c>
      <c r="G60" s="24" t="str">
        <f t="shared" si="7"/>
        <v>些</v>
      </c>
      <c r="H60" s="24" t="str">
        <f t="shared" si="8"/>
        <v>挖</v>
      </c>
      <c r="I60" s="24" t="str">
        <f t="shared" si="9"/>
        <v>好</v>
      </c>
      <c r="J60" s="24" t="str">
        <f t="shared" si="10"/>
        <v>的</v>
      </c>
      <c r="K60" s="24" t="str">
        <f t="shared" si="11"/>
        <v>沟</v>
      </c>
      <c r="L60" s="24" t="str">
        <f t="shared" si="12"/>
        <v>槽</v>
      </c>
      <c r="M60" s="24" t="str">
        <f t="shared" si="13"/>
        <v>其</v>
      </c>
      <c r="N60" s="24" t="str">
        <f t="shared" si="14"/>
        <v>实</v>
      </c>
      <c r="O60" s="24" t="str">
        <f t="shared" si="15"/>
        <v>是</v>
      </c>
      <c r="P60" s="24" t="str">
        <f t="shared" si="16"/>
        <v>人</v>
      </c>
      <c r="Q60" s="24" t="str">
        <f t="shared" si="17"/>
        <v>们</v>
      </c>
      <c r="R60" s="24" t="str">
        <f t="shared" si="18"/>
        <v> </v>
      </c>
      <c r="S60" s="25" t="s">
        <v>11</v>
      </c>
      <c r="T60" s="25" t="s">
        <v>11</v>
      </c>
      <c r="U60" s="25" t="s">
        <v>11</v>
      </c>
      <c r="V60" s="25" t="s">
        <v>11</v>
      </c>
      <c r="W60" s="25" t="s">
        <v>11</v>
      </c>
      <c r="X60" s="25" t="s">
        <v>11</v>
      </c>
      <c r="Y60" s="25" t="s">
        <v>11</v>
      </c>
      <c r="Z60" s="25" t="s">
        <v>11</v>
      </c>
      <c r="AA60" s="23" t="str">
        <f t="shared" si="19"/>
        <v>为</v>
      </c>
      <c r="AB60" s="24" t="str">
        <f t="shared" si="20"/>
        <v>了</v>
      </c>
      <c r="AC60" s="24" t="str">
        <f t="shared" si="21"/>
        <v>不</v>
      </c>
      <c r="AD60" s="24" t="str">
        <f t="shared" si="22"/>
        <v>让</v>
      </c>
      <c r="AE60" s="24" t="str">
        <f t="shared" si="23"/>
        <v>滚</v>
      </c>
      <c r="AF60" s="24" t="str">
        <f t="shared" si="24"/>
        <v>下</v>
      </c>
      <c r="AG60" s="24" t="str">
        <f t="shared" si="25"/>
        <v>来</v>
      </c>
      <c r="AH60" s="24" t="str">
        <f t="shared" si="26"/>
        <v>的</v>
      </c>
      <c r="AI60" s="24" t="str">
        <f t="shared" si="27"/>
        <v>隆</v>
      </c>
      <c r="AJ60" s="24" t="str">
        <f t="shared" si="28"/>
        <v>隆</v>
      </c>
      <c r="AK60" s="24" t="str">
        <f t="shared" si="29"/>
        <v>岩</v>
      </c>
      <c r="AL60" s="24" t="str">
        <f t="shared" si="30"/>
        <v>撞</v>
      </c>
      <c r="AM60" s="24" t="str">
        <f t="shared" si="31"/>
        <v>到</v>
      </c>
      <c r="AN60" s="24" t="str">
        <f t="shared" si="32"/>
        <v>民</v>
      </c>
      <c r="AO60" s="24" t="str">
        <f t="shared" si="33"/>
        <v>房</v>
      </c>
      <c r="AP60" s="24" t="str">
        <f t="shared" si="34"/>
        <v> </v>
      </c>
      <c r="AQ60" s="25" t="s">
        <v>11</v>
      </c>
      <c r="AR60" s="25" t="s">
        <v>11</v>
      </c>
      <c r="AS60" s="25" t="s">
        <v>11</v>
      </c>
      <c r="AT60" s="25" t="s">
        <v>11</v>
      </c>
      <c r="AU60" s="25" t="s">
        <v>11</v>
      </c>
      <c r="AV60" s="25" t="s">
        <v>11</v>
      </c>
      <c r="AW60" s="25" t="s">
        <v>11</v>
      </c>
      <c r="AX60" s="25" t="s">
        <v>11</v>
      </c>
      <c r="AY60" s="23" t="str">
        <f t="shared" si="35"/>
        <v>而</v>
      </c>
      <c r="AZ60" s="24" t="str">
        <f t="shared" si="36"/>
        <v>准</v>
      </c>
      <c r="BA60" s="24" t="str">
        <f t="shared" si="37"/>
        <v>备</v>
      </c>
      <c r="BB60" s="24" t="str">
        <f t="shared" si="38"/>
        <v>好</v>
      </c>
      <c r="BC60" s="24" t="str">
        <f t="shared" si="39"/>
        <v>的</v>
      </c>
      <c r="BD60" s="24" t="str">
        <f t="shared" si="40"/>
        <v>通</v>
      </c>
      <c r="BE60" s="24" t="str">
        <f t="shared" si="41"/>
        <v>道</v>
      </c>
      <c r="BF60" s="24" t="str">
        <f t="shared" si="42"/>
        <v>。</v>
      </c>
      <c r="BG60" s="24" t="str">
        <f t="shared" si="43"/>
        <v> </v>
      </c>
      <c r="BH60" s="24" t="str">
        <f t="shared" si="44"/>
        <v> </v>
      </c>
      <c r="BI60" s="24" t="str">
        <f t="shared" si="45"/>
        <v> </v>
      </c>
      <c r="BJ60" s="24" t="str">
        <f t="shared" si="46"/>
        <v> </v>
      </c>
      <c r="BK60" s="24" t="str">
        <f t="shared" si="47"/>
        <v> </v>
      </c>
      <c r="BL60" s="24" t="str">
        <f t="shared" si="48"/>
        <v> </v>
      </c>
      <c r="BM60" s="24" t="str">
        <f t="shared" si="49"/>
        <v> </v>
      </c>
      <c r="BN60" s="24" t="str">
        <f t="shared" si="50"/>
        <v> </v>
      </c>
      <c r="BO60" s="25" t="s">
        <v>11</v>
      </c>
      <c r="BP60" s="25" t="s">
        <v>11</v>
      </c>
      <c r="BQ60" s="25" t="s">
        <v>11</v>
      </c>
      <c r="BR60" s="25" t="s">
        <v>11</v>
      </c>
      <c r="BS60" s="25" t="s">
        <v>11</v>
      </c>
      <c r="BT60" s="25" t="s">
        <v>11</v>
      </c>
      <c r="BU60" s="25" t="s">
        <v>11</v>
      </c>
      <c r="BV60" s="25" t="s">
        <v>11</v>
      </c>
    </row>
    <row r="61" spans="1:74">
      <c r="A61" s="29" t="s">
        <v>23105</v>
      </c>
      <c r="B61">
        <f t="shared" si="2"/>
        <v>49</v>
      </c>
      <c r="C61" s="23" t="str">
        <f t="shared" si="3"/>
        <v>磁</v>
      </c>
      <c r="D61" s="24" t="str">
        <f t="shared" si="4"/>
        <v>铁</v>
      </c>
      <c r="E61" s="24" t="str">
        <f t="shared" si="5"/>
        <v>鼻</v>
      </c>
      <c r="F61" s="24" t="str">
        <f t="shared" si="6"/>
        <v>子</v>
      </c>
      <c r="G61" s="24" t="str">
        <f t="shared" si="7"/>
        <v>总</v>
      </c>
      <c r="H61" s="24" t="str">
        <f t="shared" si="8"/>
        <v>是</v>
      </c>
      <c r="I61" s="24" t="str">
        <f t="shared" si="9"/>
        <v>朝</v>
      </c>
      <c r="J61" s="24" t="str">
        <f t="shared" si="10"/>
        <v>向</v>
      </c>
      <c r="K61" s="24" t="str">
        <f t="shared" si="11"/>
        <v>北</v>
      </c>
      <c r="L61" s="24" t="str">
        <f t="shared" si="12"/>
        <v>方</v>
      </c>
      <c r="M61" s="24" t="str">
        <f t="shared" si="13"/>
        <v>。</v>
      </c>
      <c r="N61" s="24" t="str">
        <f t="shared" si="14"/>
        <v>由</v>
      </c>
      <c r="O61" s="24" t="str">
        <f t="shared" si="15"/>
        <v>于</v>
      </c>
      <c r="P61" s="24" t="str">
        <f t="shared" si="16"/>
        <v>磁</v>
      </c>
      <c r="Q61" s="24" t="str">
        <f t="shared" si="17"/>
        <v>铁</v>
      </c>
      <c r="R61" s="24" t="str">
        <f t="shared" si="18"/>
        <v> </v>
      </c>
      <c r="S61" s="25" t="s">
        <v>11</v>
      </c>
      <c r="T61" s="25" t="s">
        <v>11</v>
      </c>
      <c r="U61" s="25" t="s">
        <v>11</v>
      </c>
      <c r="V61" s="25" t="s">
        <v>11</v>
      </c>
      <c r="W61" s="25" t="s">
        <v>11</v>
      </c>
      <c r="X61" s="25" t="s">
        <v>11</v>
      </c>
      <c r="Y61" s="25" t="s">
        <v>11</v>
      </c>
      <c r="Z61" s="25" t="s">
        <v>11</v>
      </c>
      <c r="AA61" s="23" t="str">
        <f t="shared" si="19"/>
        <v>同</v>
      </c>
      <c r="AB61" s="24" t="str">
        <f t="shared" si="20"/>
        <v>极</v>
      </c>
      <c r="AC61" s="24" t="str">
        <f t="shared" si="21"/>
        <v>会</v>
      </c>
      <c r="AD61" s="24" t="str">
        <f t="shared" si="22"/>
        <v>相</v>
      </c>
      <c r="AE61" s="24" t="str">
        <f t="shared" si="23"/>
        <v>斥</v>
      </c>
      <c r="AF61" s="24" t="str">
        <f t="shared" si="24"/>
        <v>,</v>
      </c>
      <c r="AG61" s="24" t="str">
        <f t="shared" si="25"/>
        <v>因</v>
      </c>
      <c r="AH61" s="24" t="str">
        <f t="shared" si="26"/>
        <v>此</v>
      </c>
      <c r="AI61" s="24" t="str">
        <f t="shared" si="27"/>
        <v>朝</v>
      </c>
      <c r="AJ61" s="24" t="str">
        <f t="shared" si="28"/>
        <v>北</v>
      </c>
      <c r="AK61" s="24" t="str">
        <f t="shared" si="29"/>
        <v>鼻</v>
      </c>
      <c r="AL61" s="24" t="str">
        <f t="shared" si="30"/>
        <v>之</v>
      </c>
      <c r="AM61" s="24" t="str">
        <f t="shared" si="31"/>
        <v>间</v>
      </c>
      <c r="AN61" s="24" t="str">
        <f t="shared" si="32"/>
        <v>无</v>
      </c>
      <c r="AO61" s="24" t="str">
        <f t="shared" si="33"/>
        <v>法</v>
      </c>
      <c r="AP61" s="24" t="str">
        <f t="shared" si="34"/>
        <v>将</v>
      </c>
      <c r="AQ61" s="25" t="s">
        <v>11</v>
      </c>
      <c r="AR61" s="25" t="s">
        <v>11</v>
      </c>
      <c r="AS61" s="25" t="s">
        <v>11</v>
      </c>
      <c r="AT61" s="25" t="s">
        <v>11</v>
      </c>
      <c r="AU61" s="25" t="s">
        <v>11</v>
      </c>
      <c r="AV61" s="25" t="s">
        <v>11</v>
      </c>
      <c r="AW61" s="25" t="s">
        <v>11</v>
      </c>
      <c r="AX61" s="25" t="s">
        <v>11</v>
      </c>
      <c r="AY61" s="23" t="str">
        <f t="shared" si="35"/>
        <v>脸</v>
      </c>
      <c r="AZ61" s="24" t="str">
        <f t="shared" si="36"/>
        <v>靠</v>
      </c>
      <c r="BA61" s="24" t="str">
        <f t="shared" si="37"/>
        <v>在</v>
      </c>
      <c r="BB61" s="24" t="str">
        <f t="shared" si="38"/>
        <v>一</v>
      </c>
      <c r="BC61" s="24" t="str">
        <f t="shared" si="39"/>
        <v>起</v>
      </c>
      <c r="BD61" s="24" t="str">
        <f t="shared" si="40"/>
        <v>。</v>
      </c>
      <c r="BE61" s="24" t="str">
        <f t="shared" si="41"/>
        <v> </v>
      </c>
      <c r="BF61" s="24" t="str">
        <f t="shared" si="42"/>
        <v> </v>
      </c>
      <c r="BG61" s="24" t="str">
        <f t="shared" si="43"/>
        <v> </v>
      </c>
      <c r="BH61" s="24" t="str">
        <f t="shared" si="44"/>
        <v> </v>
      </c>
      <c r="BI61" s="24" t="str">
        <f t="shared" si="45"/>
        <v> </v>
      </c>
      <c r="BJ61" s="24" t="str">
        <f t="shared" si="46"/>
        <v> </v>
      </c>
      <c r="BK61" s="24" t="str">
        <f t="shared" si="47"/>
        <v> </v>
      </c>
      <c r="BL61" s="24" t="str">
        <f t="shared" si="48"/>
        <v> </v>
      </c>
      <c r="BM61" s="24" t="str">
        <f t="shared" si="49"/>
        <v> </v>
      </c>
      <c r="BN61" s="24" t="str">
        <f t="shared" si="50"/>
        <v> </v>
      </c>
      <c r="BO61" s="25" t="s">
        <v>11</v>
      </c>
      <c r="BP61" s="25" t="s">
        <v>11</v>
      </c>
      <c r="BQ61" s="25" t="s">
        <v>11</v>
      </c>
      <c r="BR61" s="25" t="s">
        <v>11</v>
      </c>
      <c r="BS61" s="25" t="s">
        <v>11</v>
      </c>
      <c r="BT61" s="25" t="s">
        <v>11</v>
      </c>
      <c r="BU61" s="25" t="s">
        <v>11</v>
      </c>
      <c r="BV61" s="25" t="s">
        <v>11</v>
      </c>
    </row>
    <row r="62" spans="1:74">
      <c r="A62" s="29" t="s">
        <v>23106</v>
      </c>
      <c r="B62">
        <f t="shared" si="2"/>
        <v>49</v>
      </c>
      <c r="C62" s="23" t="str">
        <f t="shared" si="3"/>
        <v>该</v>
      </c>
      <c r="D62" s="24" t="str">
        <f t="shared" si="4"/>
        <v>宝</v>
      </c>
      <c r="E62" s="24" t="str">
        <f t="shared" si="5"/>
        <v>可</v>
      </c>
      <c r="F62" s="24" t="str">
        <f t="shared" si="6"/>
        <v>梦</v>
      </c>
      <c r="G62" s="24" t="str">
        <f t="shared" si="7"/>
        <v>有</v>
      </c>
      <c r="H62" s="24" t="str">
        <f t="shared" si="8"/>
        <v>看</v>
      </c>
      <c r="I62" s="24" t="str">
        <f t="shared" si="9"/>
        <v>到</v>
      </c>
      <c r="J62" s="24" t="str">
        <f t="shared" si="10"/>
        <v>动</v>
      </c>
      <c r="K62" s="24" t="str">
        <f t="shared" si="11"/>
        <v>的</v>
      </c>
      <c r="L62" s="24" t="str">
        <f t="shared" si="12"/>
        <v>东</v>
      </c>
      <c r="M62" s="24" t="str">
        <f t="shared" si="13"/>
        <v>西</v>
      </c>
      <c r="N62" s="24" t="str">
        <f t="shared" si="14"/>
        <v>就</v>
      </c>
      <c r="O62" s="24" t="str">
        <f t="shared" si="15"/>
        <v>会</v>
      </c>
      <c r="P62" s="24" t="str">
        <f t="shared" si="16"/>
        <v>不</v>
      </c>
      <c r="Q62" s="24" t="str">
        <f t="shared" si="17"/>
        <v>顾</v>
      </c>
      <c r="R62" s="24" t="str">
        <f t="shared" si="18"/>
        <v> </v>
      </c>
      <c r="S62" s="25" t="s">
        <v>11</v>
      </c>
      <c r="T62" s="25" t="s">
        <v>11</v>
      </c>
      <c r="U62" s="25" t="s">
        <v>11</v>
      </c>
      <c r="V62" s="25" t="s">
        <v>11</v>
      </c>
      <c r="W62" s="25" t="s">
        <v>11</v>
      </c>
      <c r="X62" s="25" t="s">
        <v>11</v>
      </c>
      <c r="Y62" s="25" t="s">
        <v>11</v>
      </c>
      <c r="Z62" s="25" t="s">
        <v>11</v>
      </c>
      <c r="AA62" s="23" t="str">
        <f t="shared" si="19"/>
        <v>一</v>
      </c>
      <c r="AB62" s="24" t="str">
        <f t="shared" si="20"/>
        <v>切</v>
      </c>
      <c r="AC62" s="24" t="str">
        <f t="shared" si="21"/>
        <v>追</v>
      </c>
      <c r="AD62" s="24" t="str">
        <f t="shared" si="22"/>
        <v>着</v>
      </c>
      <c r="AE62" s="24" t="str">
        <f t="shared" si="23"/>
        <v>到</v>
      </c>
      <c r="AF62" s="24" t="str">
        <f t="shared" si="24"/>
        <v>处</v>
      </c>
      <c r="AG62" s="24" t="str">
        <f t="shared" si="25"/>
        <v>跑</v>
      </c>
      <c r="AH62" s="24" t="str">
        <f t="shared" si="26"/>
        <v>的</v>
      </c>
      <c r="AI62" s="24" t="str">
        <f t="shared" si="27"/>
        <v>习</v>
      </c>
      <c r="AJ62" s="24" t="str">
        <f t="shared" si="28"/>
        <v>性</v>
      </c>
      <c r="AK62" s="24" t="str">
        <f t="shared" si="29"/>
        <v>。</v>
      </c>
      <c r="AL62" s="24" t="str">
        <f t="shared" si="30"/>
        <v>会</v>
      </c>
      <c r="AM62" s="24" t="str">
        <f t="shared" si="31"/>
        <v>追</v>
      </c>
      <c r="AN62" s="24" t="str">
        <f t="shared" si="32"/>
        <v>自</v>
      </c>
      <c r="AO62" s="24" t="str">
        <f t="shared" si="33"/>
        <v>己</v>
      </c>
      <c r="AP62" s="24" t="str">
        <f t="shared" si="34"/>
        <v>的</v>
      </c>
      <c r="AQ62" s="25" t="s">
        <v>11</v>
      </c>
      <c r="AR62" s="25" t="s">
        <v>11</v>
      </c>
      <c r="AS62" s="25" t="s">
        <v>11</v>
      </c>
      <c r="AT62" s="25" t="s">
        <v>11</v>
      </c>
      <c r="AU62" s="25" t="s">
        <v>11</v>
      </c>
      <c r="AV62" s="25" t="s">
        <v>11</v>
      </c>
      <c r="AW62" s="25" t="s">
        <v>11</v>
      </c>
      <c r="AX62" s="25" t="s">
        <v>11</v>
      </c>
      <c r="AY62" s="23" t="str">
        <f t="shared" si="35"/>
        <v>尾</v>
      </c>
      <c r="AZ62" s="24" t="str">
        <f t="shared" si="36"/>
        <v>巴</v>
      </c>
      <c r="BA62" s="24" t="str">
        <f t="shared" si="37"/>
        <v>追</v>
      </c>
      <c r="BB62" s="24" t="str">
        <f t="shared" si="38"/>
        <v>得</v>
      </c>
      <c r="BC62" s="24" t="str">
        <f t="shared" si="39"/>
        <v>头</v>
      </c>
      <c r="BD62" s="24" t="str">
        <f t="shared" si="40"/>
        <v>晕</v>
      </c>
      <c r="BE62" s="24" t="str">
        <f t="shared" si="41"/>
        <v>眼</v>
      </c>
      <c r="BF62" s="24" t="str">
        <f t="shared" si="42"/>
        <v>花</v>
      </c>
      <c r="BG62" s="24" t="str">
        <f t="shared" si="43"/>
        <v>。</v>
      </c>
      <c r="BH62" s="24" t="str">
        <f t="shared" si="44"/>
        <v> </v>
      </c>
      <c r="BI62" s="24" t="str">
        <f t="shared" si="45"/>
        <v> </v>
      </c>
      <c r="BJ62" s="24" t="str">
        <f t="shared" si="46"/>
        <v> </v>
      </c>
      <c r="BK62" s="24" t="str">
        <f t="shared" si="47"/>
        <v> </v>
      </c>
      <c r="BL62" s="24" t="str">
        <f t="shared" si="48"/>
        <v> </v>
      </c>
      <c r="BM62" s="24" t="str">
        <f t="shared" si="49"/>
        <v> </v>
      </c>
      <c r="BN62" s="24" t="str">
        <f t="shared" si="50"/>
        <v> </v>
      </c>
      <c r="BO62" s="25" t="s">
        <v>11</v>
      </c>
      <c r="BP62" s="25" t="s">
        <v>11</v>
      </c>
      <c r="BQ62" s="25" t="s">
        <v>11</v>
      </c>
      <c r="BR62" s="25" t="s">
        <v>11</v>
      </c>
      <c r="BS62" s="25" t="s">
        <v>11</v>
      </c>
      <c r="BT62" s="25" t="s">
        <v>11</v>
      </c>
      <c r="BU62" s="25" t="s">
        <v>11</v>
      </c>
      <c r="BV62" s="25" t="s">
        <v>11</v>
      </c>
    </row>
    <row r="63" spans="1:74">
      <c r="A63" s="29" t="s">
        <v>23107</v>
      </c>
      <c r="B63">
        <f t="shared" si="2"/>
        <v>48</v>
      </c>
      <c r="C63" s="23" t="str">
        <f t="shared" si="3"/>
        <v>我</v>
      </c>
      <c r="D63" s="24" t="str">
        <f t="shared" si="4"/>
        <v>行</v>
      </c>
      <c r="E63" s="24" t="str">
        <f t="shared" si="5"/>
        <v>我</v>
      </c>
      <c r="F63" s="24" t="str">
        <f t="shared" si="6"/>
        <v>素</v>
      </c>
      <c r="G63" s="24" t="str">
        <f t="shared" si="7"/>
        <v>喜</v>
      </c>
      <c r="H63" s="24" t="str">
        <f t="shared" si="8"/>
        <v>欢</v>
      </c>
      <c r="I63" s="24" t="str">
        <f t="shared" si="9"/>
        <v>自</v>
      </c>
      <c r="J63" s="24" t="str">
        <f t="shared" si="10"/>
        <v>由</v>
      </c>
      <c r="K63" s="24" t="str">
        <f t="shared" si="11"/>
        <v>散</v>
      </c>
      <c r="L63" s="24" t="str">
        <f t="shared" si="12"/>
        <v>漫</v>
      </c>
      <c r="M63" s="24" t="str">
        <f t="shared" si="13"/>
        <v>的</v>
      </c>
      <c r="N63" s="24" t="str">
        <f t="shared" si="14"/>
        <v>生</v>
      </c>
      <c r="O63" s="24" t="str">
        <f t="shared" si="15"/>
        <v>活</v>
      </c>
      <c r="P63" s="24" t="str">
        <f t="shared" si="16"/>
        <v>。</v>
      </c>
      <c r="Q63" s="24" t="str">
        <f t="shared" si="17"/>
        <v>因</v>
      </c>
      <c r="R63" s="24" t="str">
        <f t="shared" si="18"/>
        <v>为</v>
      </c>
      <c r="S63" s="25" t="s">
        <v>11</v>
      </c>
      <c r="T63" s="25" t="s">
        <v>11</v>
      </c>
      <c r="U63" s="25" t="s">
        <v>11</v>
      </c>
      <c r="V63" s="25" t="s">
        <v>11</v>
      </c>
      <c r="W63" s="25" t="s">
        <v>11</v>
      </c>
      <c r="X63" s="25" t="s">
        <v>11</v>
      </c>
      <c r="Y63" s="25" t="s">
        <v>11</v>
      </c>
      <c r="Z63" s="25" t="s">
        <v>11</v>
      </c>
      <c r="AA63" s="23" t="str">
        <f t="shared" si="19"/>
        <v>会</v>
      </c>
      <c r="AB63" s="24" t="str">
        <f t="shared" si="20"/>
        <v>想</v>
      </c>
      <c r="AC63" s="24" t="str">
        <f t="shared" si="21"/>
        <v>吃</v>
      </c>
      <c r="AD63" s="24" t="str">
        <f t="shared" si="22"/>
        <v>就</v>
      </c>
      <c r="AE63" s="24" t="str">
        <f t="shared" si="23"/>
        <v>吃</v>
      </c>
      <c r="AF63" s="24" t="str">
        <f t="shared" si="24"/>
        <v>,</v>
      </c>
      <c r="AG63" s="24" t="str">
        <f t="shared" si="25"/>
        <v>想</v>
      </c>
      <c r="AH63" s="24" t="str">
        <f t="shared" si="26"/>
        <v>睡</v>
      </c>
      <c r="AI63" s="24" t="str">
        <f t="shared" si="27"/>
        <v>就</v>
      </c>
      <c r="AJ63" s="24" t="str">
        <f t="shared" si="28"/>
        <v>睡</v>
      </c>
      <c r="AK63" s="24" t="str">
        <f t="shared" si="29"/>
        <v>,</v>
      </c>
      <c r="AL63" s="24" t="str">
        <f t="shared" si="30"/>
        <v>所</v>
      </c>
      <c r="AM63" s="24" t="str">
        <f t="shared" si="31"/>
        <v>以</v>
      </c>
      <c r="AN63" s="24" t="str">
        <f t="shared" si="32"/>
        <v>每</v>
      </c>
      <c r="AO63" s="24" t="str">
        <f t="shared" si="33"/>
        <v>天</v>
      </c>
      <c r="AP63" s="24" t="str">
        <f t="shared" si="34"/>
        <v>都</v>
      </c>
      <c r="AQ63" s="25" t="s">
        <v>11</v>
      </c>
      <c r="AR63" s="25" t="s">
        <v>11</v>
      </c>
      <c r="AS63" s="25" t="s">
        <v>11</v>
      </c>
      <c r="AT63" s="25" t="s">
        <v>11</v>
      </c>
      <c r="AU63" s="25" t="s">
        <v>11</v>
      </c>
      <c r="AV63" s="25" t="s">
        <v>11</v>
      </c>
      <c r="AW63" s="25" t="s">
        <v>11</v>
      </c>
      <c r="AX63" s="25" t="s">
        <v>11</v>
      </c>
      <c r="AY63" s="23" t="str">
        <f t="shared" si="35"/>
        <v>毫</v>
      </c>
      <c r="AZ63" s="24" t="str">
        <f t="shared" si="36"/>
        <v>无</v>
      </c>
      <c r="BA63" s="24" t="str">
        <f t="shared" si="37"/>
        <v>规</v>
      </c>
      <c r="BB63" s="24" t="str">
        <f t="shared" si="38"/>
        <v>律</v>
      </c>
      <c r="BC63" s="24" t="str">
        <f t="shared" si="39"/>
        <v>可</v>
      </c>
      <c r="BD63" s="24" t="str">
        <f t="shared" si="40"/>
        <v>言</v>
      </c>
      <c r="BE63" s="24" t="str">
        <f t="shared" si="41"/>
        <v>。</v>
      </c>
      <c r="BF63" s="24" t="str">
        <f t="shared" si="42"/>
        <v> </v>
      </c>
      <c r="BG63" s="24" t="str">
        <f t="shared" si="43"/>
        <v> </v>
      </c>
      <c r="BH63" s="24" t="str">
        <f t="shared" si="44"/>
        <v> </v>
      </c>
      <c r="BI63" s="24" t="str">
        <f t="shared" si="45"/>
        <v> </v>
      </c>
      <c r="BJ63" s="24" t="str">
        <f t="shared" si="46"/>
        <v> </v>
      </c>
      <c r="BK63" s="24" t="str">
        <f t="shared" si="47"/>
        <v> </v>
      </c>
      <c r="BL63" s="24" t="str">
        <f t="shared" si="48"/>
        <v> </v>
      </c>
      <c r="BM63" s="24" t="str">
        <f t="shared" si="49"/>
        <v> </v>
      </c>
      <c r="BN63" s="24" t="str">
        <f t="shared" si="50"/>
        <v> </v>
      </c>
      <c r="BO63" s="25" t="s">
        <v>11</v>
      </c>
      <c r="BP63" s="25" t="s">
        <v>11</v>
      </c>
      <c r="BQ63" s="25" t="s">
        <v>11</v>
      </c>
      <c r="BR63" s="25" t="s">
        <v>11</v>
      </c>
      <c r="BS63" s="25" t="s">
        <v>11</v>
      </c>
      <c r="BT63" s="25" t="s">
        <v>11</v>
      </c>
      <c r="BU63" s="25" t="s">
        <v>11</v>
      </c>
      <c r="BV63" s="25" t="s">
        <v>11</v>
      </c>
    </row>
    <row r="64" spans="1:74">
      <c r="A64" s="29" t="s">
        <v>23108</v>
      </c>
      <c r="B64">
        <f t="shared" si="2"/>
        <v>50</v>
      </c>
      <c r="C64" s="23" t="str">
        <f t="shared" si="3"/>
        <v>受</v>
      </c>
      <c r="D64" s="24" t="str">
        <f t="shared" si="4"/>
        <v>到</v>
      </c>
      <c r="E64" s="24" t="str">
        <f t="shared" si="5"/>
        <v>阳</v>
      </c>
      <c r="F64" s="24" t="str">
        <f t="shared" si="6"/>
        <v>光</v>
      </c>
      <c r="G64" s="24" t="str">
        <f t="shared" si="7"/>
        <v>照</v>
      </c>
      <c r="H64" s="24" t="str">
        <f t="shared" si="8"/>
        <v>射</v>
      </c>
      <c r="I64" s="24" t="str">
        <f t="shared" si="9"/>
        <v>身</v>
      </c>
      <c r="J64" s="24" t="str">
        <f t="shared" si="10"/>
        <v>体</v>
      </c>
      <c r="K64" s="24" t="str">
        <f t="shared" si="11"/>
        <v>就</v>
      </c>
      <c r="L64" s="24" t="str">
        <f t="shared" si="12"/>
        <v>会</v>
      </c>
      <c r="M64" s="24" t="str">
        <f t="shared" si="13"/>
        <v>不</v>
      </c>
      <c r="N64" s="24" t="str">
        <f t="shared" si="14"/>
        <v>适</v>
      </c>
      <c r="O64" s="24" t="str">
        <f t="shared" si="15"/>
        <v>,</v>
      </c>
      <c r="P64" s="24" t="str">
        <f t="shared" si="16"/>
        <v>所</v>
      </c>
      <c r="Q64" s="24" t="str">
        <f t="shared" si="17"/>
        <v>以</v>
      </c>
      <c r="R64" s="24" t="str">
        <f t="shared" si="18"/>
        <v> </v>
      </c>
      <c r="S64" s="25" t="s">
        <v>11</v>
      </c>
      <c r="T64" s="25" t="s">
        <v>11</v>
      </c>
      <c r="U64" s="25" t="s">
        <v>11</v>
      </c>
      <c r="V64" s="25" t="s">
        <v>11</v>
      </c>
      <c r="W64" s="25" t="s">
        <v>11</v>
      </c>
      <c r="X64" s="25" t="s">
        <v>11</v>
      </c>
      <c r="Y64" s="25" t="s">
        <v>11</v>
      </c>
      <c r="Z64" s="25" t="s">
        <v>11</v>
      </c>
      <c r="AA64" s="23" t="str">
        <f t="shared" si="19"/>
        <v>白</v>
      </c>
      <c r="AB64" s="24" t="str">
        <f t="shared" si="20"/>
        <v>天</v>
      </c>
      <c r="AC64" s="24" t="str">
        <f t="shared" si="21"/>
        <v>它</v>
      </c>
      <c r="AD64" s="24" t="str">
        <f t="shared" si="22"/>
        <v>会</v>
      </c>
      <c r="AE64" s="24" t="str">
        <f t="shared" si="23"/>
        <v>倒</v>
      </c>
      <c r="AF64" s="24" t="str">
        <f t="shared" si="24"/>
        <v>挂</v>
      </c>
      <c r="AG64" s="24" t="str">
        <f t="shared" si="25"/>
        <v>在</v>
      </c>
      <c r="AH64" s="24" t="str">
        <f t="shared" si="26"/>
        <v>洞</v>
      </c>
      <c r="AI64" s="24" t="str">
        <f t="shared" si="27"/>
        <v>窟</v>
      </c>
      <c r="AJ64" s="24" t="str">
        <f t="shared" si="28"/>
        <v>里</v>
      </c>
      <c r="AK64" s="24" t="str">
        <f t="shared" si="29"/>
        <v>或</v>
      </c>
      <c r="AL64" s="24" t="str">
        <f t="shared" si="30"/>
        <v>老</v>
      </c>
      <c r="AM64" s="24" t="str">
        <f t="shared" si="31"/>
        <v>房</v>
      </c>
      <c r="AN64" s="24" t="str">
        <f t="shared" si="32"/>
        <v>子</v>
      </c>
      <c r="AO64" s="24" t="str">
        <f t="shared" si="33"/>
        <v>的</v>
      </c>
      <c r="AP64" s="24" t="str">
        <f t="shared" si="34"/>
        <v> </v>
      </c>
      <c r="AQ64" s="25" t="s">
        <v>11</v>
      </c>
      <c r="AR64" s="25" t="s">
        <v>11</v>
      </c>
      <c r="AS64" s="25" t="s">
        <v>11</v>
      </c>
      <c r="AT64" s="25" t="s">
        <v>11</v>
      </c>
      <c r="AU64" s="25" t="s">
        <v>11</v>
      </c>
      <c r="AV64" s="25" t="s">
        <v>11</v>
      </c>
      <c r="AW64" s="25" t="s">
        <v>11</v>
      </c>
      <c r="AX64" s="25" t="s">
        <v>11</v>
      </c>
      <c r="AY64" s="23" t="str">
        <f t="shared" si="35"/>
        <v>屋</v>
      </c>
      <c r="AZ64" s="24" t="str">
        <f t="shared" si="36"/>
        <v>檐</v>
      </c>
      <c r="BA64" s="24" t="str">
        <f t="shared" si="37"/>
        <v>下</v>
      </c>
      <c r="BB64" s="24" t="str">
        <f t="shared" si="38"/>
        <v>睡</v>
      </c>
      <c r="BC64" s="24" t="str">
        <f t="shared" si="39"/>
        <v>觉</v>
      </c>
      <c r="BD64" s="24" t="str">
        <f t="shared" si="40"/>
        <v>。</v>
      </c>
      <c r="BE64" s="24" t="str">
        <f t="shared" si="41"/>
        <v> </v>
      </c>
      <c r="BF64" s="24" t="str">
        <f t="shared" si="42"/>
        <v> </v>
      </c>
      <c r="BG64" s="24" t="str">
        <f t="shared" si="43"/>
        <v> </v>
      </c>
      <c r="BH64" s="24" t="str">
        <f t="shared" si="44"/>
        <v> </v>
      </c>
      <c r="BI64" s="24" t="str">
        <f t="shared" si="45"/>
        <v> </v>
      </c>
      <c r="BJ64" s="24" t="str">
        <f t="shared" si="46"/>
        <v> </v>
      </c>
      <c r="BK64" s="24" t="str">
        <f t="shared" si="47"/>
        <v> </v>
      </c>
      <c r="BL64" s="24" t="str">
        <f t="shared" si="48"/>
        <v> </v>
      </c>
      <c r="BM64" s="24" t="str">
        <f t="shared" si="49"/>
        <v> </v>
      </c>
      <c r="BN64" s="24" t="str">
        <f t="shared" si="50"/>
        <v> </v>
      </c>
      <c r="BO64" s="25" t="s">
        <v>11</v>
      </c>
      <c r="BP64" s="25" t="s">
        <v>11</v>
      </c>
      <c r="BQ64" s="25" t="s">
        <v>11</v>
      </c>
      <c r="BR64" s="25" t="s">
        <v>11</v>
      </c>
      <c r="BS64" s="25" t="s">
        <v>11</v>
      </c>
      <c r="BT64" s="25" t="s">
        <v>11</v>
      </c>
      <c r="BU64" s="25" t="s">
        <v>11</v>
      </c>
      <c r="BV64" s="25" t="s">
        <v>11</v>
      </c>
    </row>
    <row r="65" spans="1:74">
      <c r="A65" s="29" t="s">
        <v>23109</v>
      </c>
      <c r="B65">
        <f t="shared" si="2"/>
        <v>50</v>
      </c>
      <c r="C65" s="23" t="str">
        <f t="shared" si="3"/>
        <v>会</v>
      </c>
      <c r="D65" s="24" t="str">
        <f t="shared" si="4"/>
        <v>用</v>
      </c>
      <c r="E65" s="24" t="str">
        <f t="shared" si="5"/>
        <v>4</v>
      </c>
      <c r="F65" s="24" t="str">
        <f t="shared" si="6"/>
        <v>颗</v>
      </c>
      <c r="G65" s="24" t="str">
        <f t="shared" si="7"/>
        <v>尖</v>
      </c>
      <c r="H65" s="24" t="str">
        <f t="shared" si="8"/>
        <v>牙</v>
      </c>
      <c r="I65" s="24" t="str">
        <f t="shared" si="9"/>
        <v>咬</v>
      </c>
      <c r="J65" s="24" t="str">
        <f t="shared" si="10"/>
        <v>住</v>
      </c>
      <c r="K65" s="24" t="str">
        <f t="shared" si="11"/>
        <v>对</v>
      </c>
      <c r="L65" s="24" t="str">
        <f t="shared" si="12"/>
        <v>手</v>
      </c>
      <c r="M65" s="24" t="str">
        <f t="shared" si="13"/>
        <v>吸</v>
      </c>
      <c r="N65" s="24" t="str">
        <f t="shared" si="14"/>
        <v>食</v>
      </c>
      <c r="O65" s="24" t="str">
        <f t="shared" si="15"/>
        <v>血</v>
      </c>
      <c r="P65" s="24" t="str">
        <f t="shared" si="16"/>
        <v>液</v>
      </c>
      <c r="Q65" s="24" t="str">
        <f t="shared" si="17"/>
        <v>。</v>
      </c>
      <c r="R65" s="24" t="str">
        <f t="shared" si="18"/>
        <v> </v>
      </c>
      <c r="S65" s="25" t="s">
        <v>11</v>
      </c>
      <c r="T65" s="25" t="s">
        <v>11</v>
      </c>
      <c r="U65" s="25" t="s">
        <v>11</v>
      </c>
      <c r="V65" s="25" t="s">
        <v>11</v>
      </c>
      <c r="W65" s="25" t="s">
        <v>11</v>
      </c>
      <c r="X65" s="25" t="s">
        <v>11</v>
      </c>
      <c r="Y65" s="25" t="s">
        <v>11</v>
      </c>
      <c r="Z65" s="25" t="s">
        <v>11</v>
      </c>
      <c r="AA65" s="23" t="str">
        <f t="shared" si="19"/>
        <v>在</v>
      </c>
      <c r="AB65" s="24" t="str">
        <f t="shared" si="20"/>
        <v>没</v>
      </c>
      <c r="AC65" s="24" t="str">
        <f t="shared" si="21"/>
        <v>有</v>
      </c>
      <c r="AD65" s="24" t="str">
        <f t="shared" si="22"/>
        <v>月</v>
      </c>
      <c r="AE65" s="24" t="str">
        <f t="shared" si="23"/>
        <v>亮</v>
      </c>
      <c r="AF65" s="24" t="str">
        <f t="shared" si="24"/>
        <v>的</v>
      </c>
      <c r="AG65" s="24" t="str">
        <f t="shared" si="25"/>
        <v>漆</v>
      </c>
      <c r="AH65" s="24" t="str">
        <f t="shared" si="26"/>
        <v>黑</v>
      </c>
      <c r="AI65" s="24" t="str">
        <f t="shared" si="27"/>
        <v>夜</v>
      </c>
      <c r="AJ65" s="24" t="str">
        <f t="shared" si="28"/>
        <v>晚</v>
      </c>
      <c r="AK65" s="24" t="str">
        <f t="shared" si="29"/>
        <v>,</v>
      </c>
      <c r="AL65" s="24" t="str">
        <f t="shared" si="30"/>
        <v>会</v>
      </c>
      <c r="AM65" s="24" t="str">
        <f t="shared" si="31"/>
        <v>频</v>
      </c>
      <c r="AN65" s="24" t="str">
        <f t="shared" si="32"/>
        <v>繁</v>
      </c>
      <c r="AO65" s="24" t="str">
        <f t="shared" si="33"/>
        <v>地</v>
      </c>
      <c r="AP65" s="24" t="str">
        <f t="shared" si="34"/>
        <v> </v>
      </c>
      <c r="AQ65" s="25" t="s">
        <v>11</v>
      </c>
      <c r="AR65" s="25" t="s">
        <v>11</v>
      </c>
      <c r="AS65" s="25" t="s">
        <v>11</v>
      </c>
      <c r="AT65" s="25" t="s">
        <v>11</v>
      </c>
      <c r="AU65" s="25" t="s">
        <v>11</v>
      </c>
      <c r="AV65" s="25" t="s">
        <v>11</v>
      </c>
      <c r="AW65" s="25" t="s">
        <v>11</v>
      </c>
      <c r="AX65" s="25" t="s">
        <v>11</v>
      </c>
      <c r="AY65" s="23" t="str">
        <f t="shared" si="35"/>
        <v>飞</v>
      </c>
      <c r="AZ65" s="24" t="str">
        <f t="shared" si="36"/>
        <v>来</v>
      </c>
      <c r="BA65" s="24" t="str">
        <f t="shared" si="37"/>
        <v>飞</v>
      </c>
      <c r="BB65" s="24" t="str">
        <f t="shared" si="38"/>
        <v>去</v>
      </c>
      <c r="BC65" s="24" t="str">
        <f t="shared" si="39"/>
        <v>袭</v>
      </c>
      <c r="BD65" s="24" t="str">
        <f t="shared" si="40"/>
        <v>击</v>
      </c>
      <c r="BE65" s="24" t="str">
        <f t="shared" si="41"/>
        <v>人</v>
      </c>
      <c r="BF65" s="24" t="str">
        <f t="shared" si="42"/>
        <v>和</v>
      </c>
      <c r="BG65" s="24" t="str">
        <f t="shared" si="43"/>
        <v>宝</v>
      </c>
      <c r="BH65" s="24" t="str">
        <f t="shared" si="44"/>
        <v>可</v>
      </c>
      <c r="BI65" s="24" t="str">
        <f t="shared" si="45"/>
        <v>梦</v>
      </c>
      <c r="BJ65" s="24" t="str">
        <f t="shared" si="46"/>
        <v>。</v>
      </c>
      <c r="BK65" s="24" t="str">
        <f t="shared" si="47"/>
        <v> </v>
      </c>
      <c r="BL65" s="24" t="str">
        <f t="shared" si="48"/>
        <v> </v>
      </c>
      <c r="BM65" s="24" t="str">
        <f t="shared" si="49"/>
        <v> </v>
      </c>
      <c r="BN65" s="24" t="str">
        <f t="shared" si="50"/>
        <v> </v>
      </c>
      <c r="BO65" s="25" t="s">
        <v>11</v>
      </c>
      <c r="BP65" s="25" t="s">
        <v>11</v>
      </c>
      <c r="BQ65" s="25" t="s">
        <v>11</v>
      </c>
      <c r="BR65" s="25" t="s">
        <v>11</v>
      </c>
      <c r="BS65" s="25" t="s">
        <v>11</v>
      </c>
      <c r="BT65" s="25" t="s">
        <v>11</v>
      </c>
      <c r="BU65" s="25" t="s">
        <v>11</v>
      </c>
      <c r="BV65" s="25" t="s">
        <v>11</v>
      </c>
    </row>
    <row r="66" spans="1:74">
      <c r="A66" s="29" t="s">
        <v>23110</v>
      </c>
      <c r="B66">
        <f t="shared" si="2"/>
        <v>48</v>
      </c>
      <c r="C66" s="23" t="str">
        <f t="shared" si="3"/>
        <v>能</v>
      </c>
      <c r="D66" s="24" t="str">
        <f t="shared" si="4"/>
        <v>用</v>
      </c>
      <c r="E66" s="24" t="str">
        <f t="shared" si="5"/>
        <v>小</v>
      </c>
      <c r="F66" s="24" t="str">
        <f t="shared" si="6"/>
        <v>到</v>
      </c>
      <c r="G66" s="24" t="str">
        <f t="shared" si="7"/>
        <v>不</v>
      </c>
      <c r="H66" s="24" t="str">
        <f t="shared" si="8"/>
        <v>仔</v>
      </c>
      <c r="I66" s="24" t="str">
        <f t="shared" si="9"/>
        <v>细</v>
      </c>
      <c r="J66" s="24" t="str">
        <f t="shared" si="10"/>
        <v>听</v>
      </c>
      <c r="K66" s="24" t="str">
        <f t="shared" si="11"/>
        <v>就</v>
      </c>
      <c r="L66" s="24" t="str">
        <f t="shared" si="12"/>
        <v>无</v>
      </c>
      <c r="M66" s="24" t="str">
        <f t="shared" si="13"/>
        <v>法</v>
      </c>
      <c r="N66" s="24" t="str">
        <f t="shared" si="14"/>
        <v>听</v>
      </c>
      <c r="O66" s="24" t="str">
        <f t="shared" si="15"/>
        <v>到</v>
      </c>
      <c r="P66" s="24" t="str">
        <f t="shared" si="16"/>
        <v>的</v>
      </c>
      <c r="Q66" s="24" t="str">
        <f t="shared" si="17"/>
        <v>振</v>
      </c>
      <c r="R66" s="24" t="str">
        <f t="shared" si="18"/>
        <v>翅</v>
      </c>
      <c r="S66" s="25" t="s">
        <v>11</v>
      </c>
      <c r="T66" s="25" t="s">
        <v>11</v>
      </c>
      <c r="U66" s="25" t="s">
        <v>11</v>
      </c>
      <c r="V66" s="25" t="s">
        <v>11</v>
      </c>
      <c r="W66" s="25" t="s">
        <v>11</v>
      </c>
      <c r="X66" s="25" t="s">
        <v>11</v>
      </c>
      <c r="Y66" s="25" t="s">
        <v>11</v>
      </c>
      <c r="Z66" s="25" t="s">
        <v>11</v>
      </c>
      <c r="AA66" s="23" t="str">
        <f t="shared" si="19"/>
        <v>声</v>
      </c>
      <c r="AB66" s="24" t="str">
        <f t="shared" si="20"/>
        <v>悄</v>
      </c>
      <c r="AC66" s="24" t="str">
        <f t="shared" si="21"/>
        <v>悄</v>
      </c>
      <c r="AD66" s="24" t="str">
        <f t="shared" si="22"/>
        <v>接</v>
      </c>
      <c r="AE66" s="24" t="str">
        <f t="shared" si="23"/>
        <v>近</v>
      </c>
      <c r="AF66" s="24" t="str">
        <f t="shared" si="24"/>
        <v>它</v>
      </c>
      <c r="AG66" s="24" t="str">
        <f t="shared" si="25"/>
        <v>盯</v>
      </c>
      <c r="AH66" s="24" t="str">
        <f t="shared" si="26"/>
        <v>上</v>
      </c>
      <c r="AI66" s="24" t="str">
        <f t="shared" si="27"/>
        <v>的</v>
      </c>
      <c r="AJ66" s="24" t="str">
        <f t="shared" si="28"/>
        <v>猎</v>
      </c>
      <c r="AK66" s="24" t="str">
        <f t="shared" si="29"/>
        <v>物</v>
      </c>
      <c r="AL66" s="24" t="str">
        <f t="shared" si="30"/>
        <v>。</v>
      </c>
      <c r="AM66" s="24" t="str">
        <f t="shared" si="31"/>
        <v>能</v>
      </c>
      <c r="AN66" s="24" t="str">
        <f t="shared" si="32"/>
        <v>用</v>
      </c>
      <c r="AO66" s="24" t="str">
        <f t="shared" si="33"/>
        <v>相</v>
      </c>
      <c r="AP66" s="24" t="str">
        <f t="shared" si="34"/>
        <v>当</v>
      </c>
      <c r="AQ66" s="25" t="s">
        <v>11</v>
      </c>
      <c r="AR66" s="25" t="s">
        <v>11</v>
      </c>
      <c r="AS66" s="25" t="s">
        <v>11</v>
      </c>
      <c r="AT66" s="25" t="s">
        <v>11</v>
      </c>
      <c r="AU66" s="25" t="s">
        <v>11</v>
      </c>
      <c r="AV66" s="25" t="s">
        <v>11</v>
      </c>
      <c r="AW66" s="25" t="s">
        <v>11</v>
      </c>
      <c r="AX66" s="25" t="s">
        <v>11</v>
      </c>
      <c r="AY66" s="23" t="str">
        <f t="shared" si="35"/>
        <v>于</v>
      </c>
      <c r="AZ66" s="24" t="str">
        <f t="shared" si="36"/>
        <v>后</v>
      </c>
      <c r="BA66" s="24" t="str">
        <f t="shared" si="37"/>
        <v>肢</v>
      </c>
      <c r="BB66" s="24" t="str">
        <f t="shared" si="38"/>
        <v>的</v>
      </c>
      <c r="BC66" s="24" t="str">
        <f t="shared" si="39"/>
        <v>翅</v>
      </c>
      <c r="BD66" s="24" t="str">
        <f t="shared" si="40"/>
        <v>膀</v>
      </c>
      <c r="BE66" s="24" t="str">
        <f t="shared" si="41"/>
        <v>抓</v>
      </c>
      <c r="BF66" s="24" t="str">
        <f t="shared" si="42"/>
        <v>住</v>
      </c>
      <c r="BG66" s="24" t="str">
        <f t="shared" si="43"/>
        <v>树</v>
      </c>
      <c r="BH66" s="24" t="str">
        <f t="shared" si="44"/>
        <v>枝</v>
      </c>
      <c r="BI66" s="24" t="str">
        <f t="shared" si="45"/>
        <v>休</v>
      </c>
      <c r="BJ66" s="24" t="str">
        <f t="shared" si="46"/>
        <v>息</v>
      </c>
      <c r="BK66" s="24" t="str">
        <f t="shared" si="47"/>
        <v>。</v>
      </c>
      <c r="BL66" s="24" t="str">
        <f t="shared" si="48"/>
        <v> </v>
      </c>
      <c r="BM66" s="24" t="str">
        <f t="shared" si="49"/>
        <v> </v>
      </c>
      <c r="BN66" s="24" t="str">
        <f t="shared" si="50"/>
        <v> </v>
      </c>
      <c r="BO66" s="25" t="s">
        <v>11</v>
      </c>
      <c r="BP66" s="25" t="s">
        <v>11</v>
      </c>
      <c r="BQ66" s="25" t="s">
        <v>11</v>
      </c>
      <c r="BR66" s="25" t="s">
        <v>11</v>
      </c>
      <c r="BS66" s="25" t="s">
        <v>11</v>
      </c>
      <c r="BT66" s="25" t="s">
        <v>11</v>
      </c>
      <c r="BU66" s="25" t="s">
        <v>11</v>
      </c>
      <c r="BV66" s="25" t="s">
        <v>11</v>
      </c>
    </row>
    <row r="67" spans="1:74">
      <c r="A67" s="29" t="s">
        <v>23111</v>
      </c>
      <c r="B67">
        <f t="shared" ref="B67:B130" si="51">LEN(A67)</f>
        <v>48</v>
      </c>
      <c r="C67" s="23" t="str">
        <f t="shared" ref="C67:C130" si="52">MID($A67,(COLUMN()-3)*1+1,1)</f>
        <v>因</v>
      </c>
      <c r="D67" s="24" t="str">
        <f t="shared" ref="D67:D130" si="53">MID($A67,(COLUMN()-3)*1+1,1)</f>
        <v>为</v>
      </c>
      <c r="E67" s="24" t="str">
        <f t="shared" ref="E67:E130" si="54">MID($A67,(COLUMN()-3)*1+1,1)</f>
        <v>身</v>
      </c>
      <c r="F67" s="24" t="str">
        <f t="shared" ref="F67:F130" si="55">MID($A67,(COLUMN()-3)*1+1,1)</f>
        <v>体</v>
      </c>
      <c r="G67" s="24" t="str">
        <f t="shared" ref="G67:G130" si="56">MID($A67,(COLUMN()-3)*1+1,1)</f>
        <v>绝</v>
      </c>
      <c r="H67" s="24" t="str">
        <f t="shared" ref="H67:H130" si="57">MID($A67,(COLUMN()-3)*1+1,1)</f>
        <v>大</v>
      </c>
      <c r="I67" s="24" t="str">
        <f t="shared" ref="I67:I130" si="58">MID($A67,(COLUMN()-3)*1+1,1)</f>
        <v>部</v>
      </c>
      <c r="J67" s="24" t="str">
        <f t="shared" ref="J67:J130" si="59">MID($A67,(COLUMN()-3)*1+1,1)</f>
        <v>分</v>
      </c>
      <c r="K67" s="24" t="str">
        <f t="shared" ref="K67:K130" si="60">MID($A67,(COLUMN()-3)*1+1,1)</f>
        <v>都</v>
      </c>
      <c r="L67" s="24" t="str">
        <f t="shared" ref="L67:L130" si="61">MID($A67,(COLUMN()-3)*1+1,1)</f>
        <v>是</v>
      </c>
      <c r="M67" s="24" t="str">
        <f t="shared" ref="M67:M130" si="62">MID($A67,(COLUMN()-3)*1+1,1)</f>
        <v>水</v>
      </c>
      <c r="N67" s="24" t="str">
        <f t="shared" ref="N67:N130" si="63">MID($A67,(COLUMN()-3)*1+1,1)</f>
        <v>组</v>
      </c>
      <c r="O67" s="24" t="str">
        <f t="shared" ref="O67:O130" si="64">MID($A67,(COLUMN()-3)*1+1,1)</f>
        <v>成</v>
      </c>
      <c r="P67" s="24" t="str">
        <f t="shared" ref="P67:P130" si="65">MID($A67,(COLUMN()-3)*1+1,1)</f>
        <v>,</v>
      </c>
      <c r="Q67" s="24" t="str">
        <f t="shared" ref="Q67:Q130" si="66">MID($A67,(COLUMN()-3)*1+1,1)</f>
        <v>所</v>
      </c>
      <c r="R67" s="24" t="str">
        <f t="shared" ref="R67:R130" si="67">MID($A67,(COLUMN()-3)*1+1,1)</f>
        <v>以</v>
      </c>
      <c r="S67" s="25" t="s">
        <v>11</v>
      </c>
      <c r="T67" s="25" t="s">
        <v>11</v>
      </c>
      <c r="U67" s="25" t="s">
        <v>11</v>
      </c>
      <c r="V67" s="25" t="s">
        <v>11</v>
      </c>
      <c r="W67" s="25" t="s">
        <v>11</v>
      </c>
      <c r="X67" s="25" t="s">
        <v>11</v>
      </c>
      <c r="Y67" s="25" t="s">
        <v>11</v>
      </c>
      <c r="Z67" s="25" t="s">
        <v>11</v>
      </c>
      <c r="AA67" s="23" t="str">
        <f t="shared" ref="AA67:AA130" si="68">MID($A67,(COLUMN()-11)*1+1,1)</f>
        <v>离</v>
      </c>
      <c r="AB67" s="24" t="str">
        <f t="shared" ref="AB67:AB130" si="69">MID($A67,(COLUMN()-11)*1+1,1)</f>
        <v>开</v>
      </c>
      <c r="AC67" s="24" t="str">
        <f t="shared" ref="AC67:AC130" si="70">MID($A67,(COLUMN()-11)*1+1,1)</f>
        <v>大</v>
      </c>
      <c r="AD67" s="24" t="str">
        <f t="shared" ref="AD67:AD130" si="71">MID($A67,(COLUMN()-11)*1+1,1)</f>
        <v>海</v>
      </c>
      <c r="AE67" s="24" t="str">
        <f t="shared" ref="AE67:AE130" si="72">MID($A67,(COLUMN()-11)*1+1,1)</f>
        <v>后</v>
      </c>
      <c r="AF67" s="24" t="str">
        <f t="shared" ref="AF67:AF130" si="73">MID($A67,(COLUMN()-11)*1+1,1)</f>
        <v>就</v>
      </c>
      <c r="AG67" s="24" t="str">
        <f t="shared" ref="AG67:AG130" si="74">MID($A67,(COLUMN()-11)*1+1,1)</f>
        <v>会</v>
      </c>
      <c r="AH67" s="24" t="str">
        <f t="shared" ref="AH67:AH130" si="75">MID($A67,(COLUMN()-11)*1+1,1)</f>
        <v>变</v>
      </c>
      <c r="AI67" s="24" t="str">
        <f t="shared" ref="AI67:AI130" si="76">MID($A67,(COLUMN()-11)*1+1,1)</f>
        <v>得</v>
      </c>
      <c r="AJ67" s="24" t="str">
        <f t="shared" ref="AJ67:AJ130" si="77">MID($A67,(COLUMN()-11)*1+1,1)</f>
        <v>干</v>
      </c>
      <c r="AK67" s="24" t="str">
        <f t="shared" ref="AK67:AK130" si="78">MID($A67,(COLUMN()-11)*1+1,1)</f>
        <v>巴</v>
      </c>
      <c r="AL67" s="24" t="str">
        <f t="shared" ref="AL67:AL130" si="79">MID($A67,(COLUMN()-11)*1+1,1)</f>
        <v>巴</v>
      </c>
      <c r="AM67" s="24" t="str">
        <f t="shared" ref="AM67:AM130" si="80">MID($A67,(COLUMN()-11)*1+1,1)</f>
        <v>。</v>
      </c>
      <c r="AN67" s="24" t="str">
        <f t="shared" ref="AN67:AN130" si="81">MID($A67,(COLUMN()-11)*1+1,1)</f>
        <v>它</v>
      </c>
      <c r="AO67" s="24" t="str">
        <f t="shared" ref="AO67:AO130" si="82">MID($A67,(COLUMN()-11)*1+1,1)</f>
        <v>变</v>
      </c>
      <c r="AP67" s="24" t="str">
        <f t="shared" ref="AP67:AP130" si="83">MID($A67,(COLUMN()-11)*1+1,1)</f>
        <v>得</v>
      </c>
      <c r="AQ67" s="25" t="s">
        <v>11</v>
      </c>
      <c r="AR67" s="25" t="s">
        <v>11</v>
      </c>
      <c r="AS67" s="25" t="s">
        <v>11</v>
      </c>
      <c r="AT67" s="25" t="s">
        <v>11</v>
      </c>
      <c r="AU67" s="25" t="s">
        <v>11</v>
      </c>
      <c r="AV67" s="25" t="s">
        <v>11</v>
      </c>
      <c r="AW67" s="25" t="s">
        <v>11</v>
      </c>
      <c r="AX67" s="25" t="s">
        <v>11</v>
      </c>
      <c r="AY67" s="23" t="str">
        <f t="shared" ref="AY67:AY130" si="84">MID($A67,(COLUMN()-3-16)*1+1,1)</f>
        <v>干</v>
      </c>
      <c r="AZ67" s="24" t="str">
        <f t="shared" ref="AZ67:AZ130" si="85">MID($A67,(COLUMN()-3-16)*1+1,1)</f>
        <v>巴</v>
      </c>
      <c r="BA67" s="24" t="str">
        <f t="shared" ref="BA67:BA130" si="86">MID($A67,(COLUMN()-3-16)*1+1,1)</f>
        <v>巴</v>
      </c>
      <c r="BB67" s="24" t="str">
        <f t="shared" ref="BB67:BB130" si="87">MID($A67,(COLUMN()-3-16)*1+1,1)</f>
        <v>时</v>
      </c>
      <c r="BC67" s="24" t="str">
        <f t="shared" ref="BC67:BC130" si="88">MID($A67,(COLUMN()-3-16)*1+1,1)</f>
        <v>,</v>
      </c>
      <c r="BD67" s="24" t="str">
        <f t="shared" ref="BD67:BD130" si="89">MID($A67,(COLUMN()-3-16)*1+1,1)</f>
        <v>就</v>
      </c>
      <c r="BE67" s="24" t="str">
        <f t="shared" ref="BE67:BE130" si="90">MID($A67,(COLUMN()-3-16)*1+1,1)</f>
        <v>把</v>
      </c>
      <c r="BF67" s="24" t="str">
        <f t="shared" ref="BF67:BF130" si="91">MID($A67,(COLUMN()-3-16)*1+1,1)</f>
        <v>它</v>
      </c>
      <c r="BG67" s="24" t="str">
        <f t="shared" ref="BG67:BG130" si="92">MID($A67,(COLUMN()-3-16)*1+1,1)</f>
        <v>放</v>
      </c>
      <c r="BH67" s="24" t="str">
        <f t="shared" ref="BH67:BH130" si="93">MID($A67,(COLUMN()-3-16)*1+1,1)</f>
        <v>回</v>
      </c>
      <c r="BI67" s="24" t="str">
        <f t="shared" ref="BI67:BI130" si="94">MID($A67,(COLUMN()-3-16)*1+1,1)</f>
        <v>大</v>
      </c>
      <c r="BJ67" s="24" t="str">
        <f t="shared" ref="BJ67:BJ130" si="95">MID($A67,(COLUMN()-3-16)*1+1,1)</f>
        <v>海</v>
      </c>
      <c r="BK67" s="24" t="str">
        <f t="shared" ref="BK67:BK130" si="96">MID($A67,(COLUMN()-3-16)*1+1,1)</f>
        <v>里</v>
      </c>
      <c r="BL67" s="24" t="str">
        <f t="shared" ref="BL67:BL130" si="97">MID($A67,(COLUMN()-3-16)*1+1,1)</f>
        <v>去</v>
      </c>
      <c r="BM67" s="24" t="str">
        <f t="shared" ref="BM67:BM130" si="98">MID($A67,(COLUMN()-3-16)*1+1,1)</f>
        <v>吧</v>
      </c>
      <c r="BN67" s="24" t="str">
        <f t="shared" ref="BN67:BN130" si="99">MID($A67,(COLUMN()-3-16)*1+1,1)</f>
        <v>。</v>
      </c>
      <c r="BO67" s="25" t="s">
        <v>11</v>
      </c>
      <c r="BP67" s="25" t="s">
        <v>11</v>
      </c>
      <c r="BQ67" s="25" t="s">
        <v>11</v>
      </c>
      <c r="BR67" s="25" t="s">
        <v>11</v>
      </c>
      <c r="BS67" s="25" t="s">
        <v>11</v>
      </c>
      <c r="BT67" s="25" t="s">
        <v>11</v>
      </c>
      <c r="BU67" s="25" t="s">
        <v>11</v>
      </c>
      <c r="BV67" s="25" t="s">
        <v>11</v>
      </c>
    </row>
    <row r="68" spans="1:74">
      <c r="A68" s="29" t="s">
        <v>23112</v>
      </c>
      <c r="B68">
        <f t="shared" si="51"/>
        <v>49</v>
      </c>
      <c r="C68" s="23" t="str">
        <f t="shared" si="52"/>
        <v>头</v>
      </c>
      <c r="D68" s="24" t="str">
        <f t="shared" si="53"/>
        <v>上</v>
      </c>
      <c r="E68" s="24" t="str">
        <f t="shared" si="54"/>
        <v>的</v>
      </c>
      <c r="F68" s="24" t="str">
        <f t="shared" si="55"/>
        <v>红</v>
      </c>
      <c r="G68" s="24" t="str">
        <f t="shared" si="56"/>
        <v>色</v>
      </c>
      <c r="H68" s="24" t="str">
        <f t="shared" si="57"/>
        <v>珠</v>
      </c>
      <c r="I68" s="24" t="str">
        <f t="shared" si="58"/>
        <v>子</v>
      </c>
      <c r="J68" s="24" t="str">
        <f t="shared" si="59"/>
        <v>发</v>
      </c>
      <c r="K68" s="24" t="str">
        <f t="shared" si="60"/>
        <v>光</v>
      </c>
      <c r="L68" s="24" t="str">
        <f t="shared" si="61"/>
        <v>时</v>
      </c>
      <c r="M68" s="24" t="str">
        <f t="shared" si="62"/>
        <v>,</v>
      </c>
      <c r="N68" s="24" t="str">
        <f t="shared" si="63"/>
        <v>会</v>
      </c>
      <c r="O68" s="24" t="str">
        <f t="shared" si="64"/>
        <v>向</v>
      </c>
      <c r="P68" s="24" t="str">
        <f t="shared" si="65"/>
        <v>周</v>
      </c>
      <c r="Q68" s="24" t="str">
        <f t="shared" si="66"/>
        <v>围</v>
      </c>
      <c r="R68" s="24" t="str">
        <f t="shared" si="67"/>
        <v> </v>
      </c>
      <c r="S68" s="25" t="s">
        <v>11</v>
      </c>
      <c r="T68" s="25" t="s">
        <v>11</v>
      </c>
      <c r="U68" s="25" t="s">
        <v>11</v>
      </c>
      <c r="V68" s="25" t="s">
        <v>11</v>
      </c>
      <c r="W68" s="25" t="s">
        <v>11</v>
      </c>
      <c r="X68" s="25" t="s">
        <v>11</v>
      </c>
      <c r="Y68" s="25" t="s">
        <v>11</v>
      </c>
      <c r="Z68" s="25" t="s">
        <v>11</v>
      </c>
      <c r="AA68" s="23" t="str">
        <f t="shared" si="68"/>
        <v>发</v>
      </c>
      <c r="AB68" s="24" t="str">
        <f t="shared" si="69"/>
        <v>射</v>
      </c>
      <c r="AC68" s="24" t="str">
        <f t="shared" si="70"/>
        <v>强</v>
      </c>
      <c r="AD68" s="24" t="str">
        <f t="shared" si="71"/>
        <v>烈</v>
      </c>
      <c r="AE68" s="24" t="str">
        <f t="shared" si="72"/>
        <v>的</v>
      </c>
      <c r="AF68" s="24" t="str">
        <f t="shared" si="73"/>
        <v>超</v>
      </c>
      <c r="AG68" s="24" t="str">
        <f t="shared" si="74"/>
        <v>音</v>
      </c>
      <c r="AH68" s="24" t="str">
        <f t="shared" si="75"/>
        <v>波</v>
      </c>
      <c r="AI68" s="24" t="str">
        <f t="shared" si="76"/>
        <v>。</v>
      </c>
      <c r="AJ68" s="24" t="str">
        <f t="shared" si="77"/>
        <v>据</v>
      </c>
      <c r="AK68" s="24" t="str">
        <f t="shared" si="78"/>
        <v>说</v>
      </c>
      <c r="AL68" s="24" t="str">
        <f t="shared" si="79"/>
        <v>那</v>
      </c>
      <c r="AM68" s="24" t="str">
        <f t="shared" si="80"/>
        <v>时</v>
      </c>
      <c r="AN68" s="24" t="str">
        <f t="shared" si="81"/>
        <v>海</v>
      </c>
      <c r="AO68" s="24" t="str">
        <f t="shared" si="82"/>
        <v>面</v>
      </c>
      <c r="AP68" s="24" t="str">
        <f t="shared" si="83"/>
        <v>就</v>
      </c>
      <c r="AQ68" s="25" t="s">
        <v>11</v>
      </c>
      <c r="AR68" s="25" t="s">
        <v>11</v>
      </c>
      <c r="AS68" s="25" t="s">
        <v>11</v>
      </c>
      <c r="AT68" s="25" t="s">
        <v>11</v>
      </c>
      <c r="AU68" s="25" t="s">
        <v>11</v>
      </c>
      <c r="AV68" s="25" t="s">
        <v>11</v>
      </c>
      <c r="AW68" s="25" t="s">
        <v>11</v>
      </c>
      <c r="AX68" s="25" t="s">
        <v>11</v>
      </c>
      <c r="AY68" s="23" t="str">
        <f t="shared" si="84"/>
        <v>会</v>
      </c>
      <c r="AZ68" s="24" t="str">
        <f t="shared" si="85"/>
        <v>掀</v>
      </c>
      <c r="BA68" s="24" t="str">
        <f t="shared" si="86"/>
        <v>起</v>
      </c>
      <c r="BB68" s="24" t="str">
        <f t="shared" si="87"/>
        <v>巨</v>
      </c>
      <c r="BC68" s="24" t="str">
        <f t="shared" si="88"/>
        <v>大</v>
      </c>
      <c r="BD68" s="24" t="str">
        <f t="shared" si="89"/>
        <v>的</v>
      </c>
      <c r="BE68" s="24" t="str">
        <f t="shared" si="90"/>
        <v>波</v>
      </c>
      <c r="BF68" s="24" t="str">
        <f t="shared" si="91"/>
        <v>浪</v>
      </c>
      <c r="BG68" s="24" t="str">
        <f t="shared" si="92"/>
        <v>。</v>
      </c>
      <c r="BH68" s="24" t="str">
        <f t="shared" si="93"/>
        <v> </v>
      </c>
      <c r="BI68" s="24" t="str">
        <f t="shared" si="94"/>
        <v> </v>
      </c>
      <c r="BJ68" s="24" t="str">
        <f t="shared" si="95"/>
        <v> </v>
      </c>
      <c r="BK68" s="24" t="str">
        <f t="shared" si="96"/>
        <v> </v>
      </c>
      <c r="BL68" s="24" t="str">
        <f t="shared" si="97"/>
        <v> </v>
      </c>
      <c r="BM68" s="24" t="str">
        <f t="shared" si="98"/>
        <v> </v>
      </c>
      <c r="BN68" s="24" t="str">
        <f t="shared" si="99"/>
        <v> </v>
      </c>
      <c r="BO68" s="25" t="s">
        <v>11</v>
      </c>
      <c r="BP68" s="25" t="s">
        <v>11</v>
      </c>
      <c r="BQ68" s="25" t="s">
        <v>11</v>
      </c>
      <c r="BR68" s="25" t="s">
        <v>11</v>
      </c>
      <c r="BS68" s="25" t="s">
        <v>11</v>
      </c>
      <c r="BT68" s="25" t="s">
        <v>11</v>
      </c>
      <c r="BU68" s="25" t="s">
        <v>11</v>
      </c>
      <c r="BV68" s="25" t="s">
        <v>11</v>
      </c>
    </row>
    <row r="69" spans="1:74">
      <c r="A69" s="29" t="s">
        <v>23113</v>
      </c>
      <c r="B69">
        <f t="shared" si="51"/>
        <v>48</v>
      </c>
      <c r="C69" s="23" t="str">
        <f t="shared" si="52"/>
        <v>会</v>
      </c>
      <c r="D69" s="24" t="str">
        <f t="shared" si="53"/>
        <v>用</v>
      </c>
      <c r="E69" s="24" t="str">
        <f t="shared" si="54"/>
        <v>锋</v>
      </c>
      <c r="F69" s="24" t="str">
        <f t="shared" si="55"/>
        <v>利</v>
      </c>
      <c r="G69" s="24" t="str">
        <f t="shared" si="56"/>
        <v>的</v>
      </c>
      <c r="H69" s="24" t="str">
        <f t="shared" si="57"/>
        <v>爪</v>
      </c>
      <c r="I69" s="24" t="str">
        <f t="shared" si="58"/>
        <v>子</v>
      </c>
      <c r="J69" s="24" t="str">
        <f t="shared" si="59"/>
        <v>从</v>
      </c>
      <c r="K69" s="24" t="str">
        <f t="shared" si="60"/>
        <v>泥</v>
      </c>
      <c r="L69" s="24" t="str">
        <f t="shared" si="61"/>
        <v>土</v>
      </c>
      <c r="M69" s="24" t="str">
        <f t="shared" si="62"/>
        <v>中</v>
      </c>
      <c r="N69" s="24" t="str">
        <f t="shared" si="63"/>
        <v>挖</v>
      </c>
      <c r="O69" s="24" t="str">
        <f t="shared" si="64"/>
        <v>石</v>
      </c>
      <c r="P69" s="24" t="str">
        <f t="shared" si="65"/>
        <v>头</v>
      </c>
      <c r="Q69" s="24" t="str">
        <f t="shared" si="66"/>
        <v>吃</v>
      </c>
      <c r="R69" s="24" t="str">
        <f t="shared" si="67"/>
        <v>。</v>
      </c>
      <c r="S69" s="25" t="s">
        <v>11</v>
      </c>
      <c r="T69" s="25" t="s">
        <v>11</v>
      </c>
      <c r="U69" s="25" t="s">
        <v>11</v>
      </c>
      <c r="V69" s="25" t="s">
        <v>11</v>
      </c>
      <c r="W69" s="25" t="s">
        <v>11</v>
      </c>
      <c r="X69" s="25" t="s">
        <v>11</v>
      </c>
      <c r="Y69" s="25" t="s">
        <v>11</v>
      </c>
      <c r="Z69" s="25" t="s">
        <v>11</v>
      </c>
      <c r="AA69" s="23" t="str">
        <f t="shared" si="68"/>
        <v>石</v>
      </c>
      <c r="AB69" s="24" t="str">
        <f t="shared" si="69"/>
        <v>头</v>
      </c>
      <c r="AC69" s="24" t="str">
        <f t="shared" si="70"/>
        <v>中</v>
      </c>
      <c r="AD69" s="24" t="str">
        <f t="shared" si="71"/>
        <v>含</v>
      </c>
      <c r="AE69" s="24" t="str">
        <f t="shared" si="72"/>
        <v>有</v>
      </c>
      <c r="AF69" s="24" t="str">
        <f t="shared" si="73"/>
        <v>的</v>
      </c>
      <c r="AG69" s="24" t="str">
        <f t="shared" si="74"/>
        <v>成</v>
      </c>
      <c r="AH69" s="24" t="str">
        <f t="shared" si="75"/>
        <v>分</v>
      </c>
      <c r="AI69" s="24" t="str">
        <f t="shared" si="76"/>
        <v>会</v>
      </c>
      <c r="AJ69" s="24" t="str">
        <f t="shared" si="77"/>
        <v>变</v>
      </c>
      <c r="AK69" s="24" t="str">
        <f t="shared" si="78"/>
        <v>成</v>
      </c>
      <c r="AL69" s="24" t="str">
        <f t="shared" si="79"/>
        <v>结</v>
      </c>
      <c r="AM69" s="24" t="str">
        <f t="shared" si="80"/>
        <v>晶</v>
      </c>
      <c r="AN69" s="24" t="str">
        <f t="shared" si="81"/>
        <v>,</v>
      </c>
      <c r="AO69" s="24" t="str">
        <f t="shared" si="82"/>
        <v>浮</v>
      </c>
      <c r="AP69" s="24" t="str">
        <f t="shared" si="83"/>
        <v>现</v>
      </c>
      <c r="AQ69" s="25" t="s">
        <v>11</v>
      </c>
      <c r="AR69" s="25" t="s">
        <v>11</v>
      </c>
      <c r="AS69" s="25" t="s">
        <v>11</v>
      </c>
      <c r="AT69" s="25" t="s">
        <v>11</v>
      </c>
      <c r="AU69" s="25" t="s">
        <v>11</v>
      </c>
      <c r="AV69" s="25" t="s">
        <v>11</v>
      </c>
      <c r="AW69" s="25" t="s">
        <v>11</v>
      </c>
      <c r="AX69" s="25" t="s">
        <v>11</v>
      </c>
      <c r="AY69" s="23" t="str">
        <f t="shared" si="84"/>
        <v>在</v>
      </c>
      <c r="AZ69" s="24" t="str">
        <f t="shared" si="85"/>
        <v>它</v>
      </c>
      <c r="BA69" s="24" t="str">
        <f t="shared" si="86"/>
        <v>身</v>
      </c>
      <c r="BB69" s="24" t="str">
        <f t="shared" si="87"/>
        <v>体</v>
      </c>
      <c r="BC69" s="24" t="str">
        <f t="shared" si="88"/>
        <v>的</v>
      </c>
      <c r="BD69" s="24" t="str">
        <f t="shared" si="89"/>
        <v>表</v>
      </c>
      <c r="BE69" s="24" t="str">
        <f t="shared" si="90"/>
        <v>面</v>
      </c>
      <c r="BF69" s="24" t="str">
        <f t="shared" si="91"/>
        <v>。</v>
      </c>
      <c r="BG69" s="24" t="str">
        <f t="shared" si="92"/>
        <v> </v>
      </c>
      <c r="BH69" s="24" t="str">
        <f t="shared" si="93"/>
        <v> </v>
      </c>
      <c r="BI69" s="24" t="str">
        <f t="shared" si="94"/>
        <v> </v>
      </c>
      <c r="BJ69" s="24" t="str">
        <f t="shared" si="95"/>
        <v> </v>
      </c>
      <c r="BK69" s="24" t="str">
        <f t="shared" si="96"/>
        <v> </v>
      </c>
      <c r="BL69" s="24" t="str">
        <f t="shared" si="97"/>
        <v> </v>
      </c>
      <c r="BM69" s="24" t="str">
        <f t="shared" si="98"/>
        <v> </v>
      </c>
      <c r="BN69" s="24" t="str">
        <f t="shared" si="99"/>
        <v> </v>
      </c>
      <c r="BO69" s="25" t="s">
        <v>11</v>
      </c>
      <c r="BP69" s="25" t="s">
        <v>11</v>
      </c>
      <c r="BQ69" s="25" t="s">
        <v>11</v>
      </c>
      <c r="BR69" s="25" t="s">
        <v>11</v>
      </c>
      <c r="BS69" s="25" t="s">
        <v>11</v>
      </c>
      <c r="BT69" s="25" t="s">
        <v>11</v>
      </c>
      <c r="BU69" s="25" t="s">
        <v>11</v>
      </c>
      <c r="BV69" s="25" t="s">
        <v>11</v>
      </c>
    </row>
    <row r="70" spans="1:74">
      <c r="A70" s="29" t="s">
        <v>23114</v>
      </c>
      <c r="B70">
        <f t="shared" si="51"/>
        <v>49</v>
      </c>
      <c r="C70" s="23" t="str">
        <f t="shared" si="52"/>
        <v>钢</v>
      </c>
      <c r="D70" s="24" t="str">
        <f t="shared" si="53"/>
        <v>角</v>
      </c>
      <c r="E70" s="24" t="str">
        <f t="shared" si="54"/>
        <v>变</v>
      </c>
      <c r="F70" s="24" t="str">
        <f t="shared" si="55"/>
        <v>化</v>
      </c>
      <c r="G70" s="24" t="str">
        <f t="shared" si="56"/>
        <v>成</v>
      </c>
      <c r="H70" s="24" t="str">
        <f t="shared" si="57"/>
        <v>了</v>
      </c>
      <c r="I70" s="24" t="str">
        <f t="shared" si="58"/>
        <v>一</v>
      </c>
      <c r="J70" s="24" t="str">
        <f t="shared" si="59"/>
        <v>张</v>
      </c>
      <c r="K70" s="24" t="str">
        <f t="shared" si="60"/>
        <v>大</v>
      </c>
      <c r="L70" s="24" t="str">
        <f t="shared" si="61"/>
        <v>颚</v>
      </c>
      <c r="M70" s="24" t="str">
        <f t="shared" si="62"/>
        <v>。</v>
      </c>
      <c r="N70" s="24" t="str">
        <f t="shared" si="63"/>
        <v>如</v>
      </c>
      <c r="O70" s="24" t="str">
        <f t="shared" si="64"/>
        <v>果</v>
      </c>
      <c r="P70" s="24" t="str">
        <f t="shared" si="65"/>
        <v>因</v>
      </c>
      <c r="Q70" s="24" t="str">
        <f t="shared" si="66"/>
        <v>为</v>
      </c>
      <c r="R70" s="24" t="str">
        <f t="shared" si="67"/>
        <v>它</v>
      </c>
      <c r="S70" s="25" t="s">
        <v>11</v>
      </c>
      <c r="T70" s="25" t="s">
        <v>11</v>
      </c>
      <c r="U70" s="25" t="s">
        <v>11</v>
      </c>
      <c r="V70" s="25" t="s">
        <v>11</v>
      </c>
      <c r="W70" s="25" t="s">
        <v>11</v>
      </c>
      <c r="X70" s="25" t="s">
        <v>11</v>
      </c>
      <c r="Y70" s="25" t="s">
        <v>11</v>
      </c>
      <c r="Z70" s="25" t="s">
        <v>11</v>
      </c>
      <c r="AA70" s="23" t="str">
        <f t="shared" si="68"/>
        <v>温</v>
      </c>
      <c r="AB70" s="24" t="str">
        <f t="shared" si="69"/>
        <v>顺</v>
      </c>
      <c r="AC70" s="24" t="str">
        <f t="shared" si="70"/>
        <v>的</v>
      </c>
      <c r="AD70" s="24" t="str">
        <f t="shared" si="71"/>
        <v>长</v>
      </c>
      <c r="AE70" s="24" t="str">
        <f t="shared" si="72"/>
        <v>相</v>
      </c>
      <c r="AF70" s="24" t="str">
        <f t="shared" si="73"/>
        <v>而</v>
      </c>
      <c r="AG70" s="24" t="str">
        <f t="shared" si="74"/>
        <v>大</v>
      </c>
      <c r="AH70" s="24" t="str">
        <f t="shared" si="75"/>
        <v>意</v>
      </c>
      <c r="AI70" s="24" t="str">
        <f t="shared" si="76"/>
        <v>的</v>
      </c>
      <c r="AJ70" s="24" t="str">
        <f t="shared" si="77"/>
        <v>话</v>
      </c>
      <c r="AK70" s="24" t="str">
        <f t="shared" si="78"/>
        <v>,</v>
      </c>
      <c r="AL70" s="24" t="str">
        <f t="shared" si="79"/>
        <v>就</v>
      </c>
      <c r="AM70" s="24" t="str">
        <f t="shared" si="80"/>
        <v>会</v>
      </c>
      <c r="AN70" s="24" t="str">
        <f t="shared" si="81"/>
        <v>被</v>
      </c>
      <c r="AO70" s="24" t="str">
        <f t="shared" si="82"/>
        <v>它</v>
      </c>
      <c r="AP70" s="24" t="str">
        <f t="shared" si="83"/>
        <v> </v>
      </c>
      <c r="AQ70" s="25" t="s">
        <v>11</v>
      </c>
      <c r="AR70" s="25" t="s">
        <v>11</v>
      </c>
      <c r="AS70" s="25" t="s">
        <v>11</v>
      </c>
      <c r="AT70" s="25" t="s">
        <v>11</v>
      </c>
      <c r="AU70" s="25" t="s">
        <v>11</v>
      </c>
      <c r="AV70" s="25" t="s">
        <v>11</v>
      </c>
      <c r="AW70" s="25" t="s">
        <v>11</v>
      </c>
      <c r="AX70" s="25" t="s">
        <v>11</v>
      </c>
      <c r="AY70" s="23" t="str">
        <f t="shared" si="84"/>
        <v>突</v>
      </c>
      <c r="AZ70" s="24" t="str">
        <f t="shared" si="85"/>
        <v>然</v>
      </c>
      <c r="BA70" s="24" t="str">
        <f t="shared" si="86"/>
        <v>转</v>
      </c>
      <c r="BB70" s="24" t="str">
        <f t="shared" si="87"/>
        <v>过</v>
      </c>
      <c r="BC70" s="24" t="str">
        <f t="shared" si="88"/>
        <v>来</v>
      </c>
      <c r="BD70" s="24" t="str">
        <f t="shared" si="89"/>
        <v>的</v>
      </c>
      <c r="BE70" s="24" t="str">
        <f t="shared" si="90"/>
        <v>大</v>
      </c>
      <c r="BF70" s="24" t="str">
        <f t="shared" si="91"/>
        <v>颚</v>
      </c>
      <c r="BG70" s="24" t="str">
        <f t="shared" si="92"/>
        <v>咬</v>
      </c>
      <c r="BH70" s="24" t="str">
        <f t="shared" si="93"/>
        <v>住</v>
      </c>
      <c r="BI70" s="24" t="str">
        <f t="shared" si="94"/>
        <v>。</v>
      </c>
      <c r="BJ70" s="24" t="str">
        <f t="shared" si="95"/>
        <v> </v>
      </c>
      <c r="BK70" s="24" t="str">
        <f t="shared" si="96"/>
        <v> </v>
      </c>
      <c r="BL70" s="24" t="str">
        <f t="shared" si="97"/>
        <v> </v>
      </c>
      <c r="BM70" s="24" t="str">
        <f t="shared" si="98"/>
        <v> </v>
      </c>
      <c r="BN70" s="24" t="str">
        <f t="shared" si="99"/>
        <v> </v>
      </c>
      <c r="BO70" s="25" t="s">
        <v>11</v>
      </c>
      <c r="BP70" s="25" t="s">
        <v>11</v>
      </c>
      <c r="BQ70" s="25" t="s">
        <v>11</v>
      </c>
      <c r="BR70" s="25" t="s">
        <v>11</v>
      </c>
      <c r="BS70" s="25" t="s">
        <v>11</v>
      </c>
      <c r="BT70" s="25" t="s">
        <v>11</v>
      </c>
      <c r="BU70" s="25" t="s">
        <v>11</v>
      </c>
      <c r="BV70" s="25" t="s">
        <v>11</v>
      </c>
    </row>
    <row r="71" spans="1:74">
      <c r="A71" s="29" t="s">
        <v>23115</v>
      </c>
      <c r="B71">
        <f t="shared" si="51"/>
        <v>50</v>
      </c>
      <c r="C71" s="23" t="str">
        <f t="shared" si="52"/>
        <v>如</v>
      </c>
      <c r="D71" s="24" t="str">
        <f t="shared" si="53"/>
        <v>果</v>
      </c>
      <c r="E71" s="24" t="str">
        <f t="shared" si="54"/>
        <v>用</v>
      </c>
      <c r="F71" s="24" t="str">
        <f t="shared" si="55"/>
        <v>钢</v>
      </c>
      <c r="G71" s="24" t="str">
        <f t="shared" si="56"/>
        <v>铁</v>
      </c>
      <c r="H71" s="24" t="str">
        <f t="shared" si="57"/>
        <v>之</v>
      </c>
      <c r="I71" s="24" t="str">
        <f t="shared" si="58"/>
        <v>躯</v>
      </c>
      <c r="J71" s="24" t="str">
        <f t="shared" si="59"/>
        <v>全</v>
      </c>
      <c r="K71" s="24" t="str">
        <f t="shared" si="60"/>
        <v>力</v>
      </c>
      <c r="L71" s="24" t="str">
        <f t="shared" si="61"/>
        <v>撞</v>
      </c>
      <c r="M71" s="24" t="str">
        <f t="shared" si="62"/>
        <v>击</v>
      </c>
      <c r="N71" s="24" t="str">
        <f t="shared" si="63"/>
        <v>,</v>
      </c>
      <c r="O71" s="24" t="str">
        <f t="shared" si="64"/>
        <v>就</v>
      </c>
      <c r="P71" s="24" t="str">
        <f t="shared" si="65"/>
        <v>连</v>
      </c>
      <c r="Q71" s="24" t="str">
        <f t="shared" si="66"/>
        <v> </v>
      </c>
      <c r="R71" s="24" t="str">
        <f t="shared" si="67"/>
        <v> </v>
      </c>
      <c r="S71" s="25" t="s">
        <v>11</v>
      </c>
      <c r="T71" s="25" t="s">
        <v>11</v>
      </c>
      <c r="U71" s="25" t="s">
        <v>11</v>
      </c>
      <c r="V71" s="25" t="s">
        <v>11</v>
      </c>
      <c r="W71" s="25" t="s">
        <v>11</v>
      </c>
      <c r="X71" s="25" t="s">
        <v>11</v>
      </c>
      <c r="Y71" s="25" t="s">
        <v>11</v>
      </c>
      <c r="Z71" s="25" t="s">
        <v>11</v>
      </c>
      <c r="AA71" s="23" t="str">
        <f t="shared" si="68"/>
        <v>翻</v>
      </c>
      <c r="AB71" s="24" t="str">
        <f t="shared" si="69"/>
        <v>斗</v>
      </c>
      <c r="AC71" s="24" t="str">
        <f t="shared" si="70"/>
        <v>车</v>
      </c>
      <c r="AD71" s="24" t="str">
        <f t="shared" si="71"/>
        <v>也</v>
      </c>
      <c r="AE71" s="24" t="str">
        <f t="shared" si="72"/>
        <v>能</v>
      </c>
      <c r="AF71" s="24" t="str">
        <f t="shared" si="73"/>
        <v>一</v>
      </c>
      <c r="AG71" s="24" t="str">
        <f t="shared" si="74"/>
        <v>次</v>
      </c>
      <c r="AH71" s="24" t="str">
        <f t="shared" si="75"/>
        <v>撞</v>
      </c>
      <c r="AI71" s="24" t="str">
        <f t="shared" si="76"/>
        <v>碎</v>
      </c>
      <c r="AJ71" s="24" t="str">
        <f t="shared" si="77"/>
        <v>。</v>
      </c>
      <c r="AK71" s="24" t="str">
        <f t="shared" si="78"/>
        <v>会</v>
      </c>
      <c r="AL71" s="24" t="str">
        <f t="shared" si="79"/>
        <v>大</v>
      </c>
      <c r="AM71" s="24" t="str">
        <f t="shared" si="80"/>
        <v>口</v>
      </c>
      <c r="AN71" s="24" t="str">
        <f t="shared" si="81"/>
        <v>大</v>
      </c>
      <c r="AO71" s="24" t="str">
        <f t="shared" si="82"/>
        <v>口</v>
      </c>
      <c r="AP71" s="24" t="str">
        <f t="shared" si="83"/>
        <v>地</v>
      </c>
      <c r="AQ71" s="25" t="s">
        <v>11</v>
      </c>
      <c r="AR71" s="25" t="s">
        <v>11</v>
      </c>
      <c r="AS71" s="25" t="s">
        <v>11</v>
      </c>
      <c r="AT71" s="25" t="s">
        <v>11</v>
      </c>
      <c r="AU71" s="25" t="s">
        <v>11</v>
      </c>
      <c r="AV71" s="25" t="s">
        <v>11</v>
      </c>
      <c r="AW71" s="25" t="s">
        <v>11</v>
      </c>
      <c r="AX71" s="25" t="s">
        <v>11</v>
      </c>
      <c r="AY71" s="23" t="str">
        <f t="shared" si="84"/>
        <v>将</v>
      </c>
      <c r="AZ71" s="24" t="str">
        <f t="shared" si="85"/>
        <v>被</v>
      </c>
      <c r="BA71" s="24" t="str">
        <f t="shared" si="86"/>
        <v>撞</v>
      </c>
      <c r="BB71" s="24" t="str">
        <f t="shared" si="87"/>
        <v>坏</v>
      </c>
      <c r="BC71" s="24" t="str">
        <f t="shared" si="88"/>
        <v>的</v>
      </c>
      <c r="BD71" s="24" t="str">
        <f t="shared" si="89"/>
        <v>翻</v>
      </c>
      <c r="BE71" s="24" t="str">
        <f t="shared" si="90"/>
        <v>斗</v>
      </c>
      <c r="BF71" s="24" t="str">
        <f t="shared" si="91"/>
        <v>车</v>
      </c>
      <c r="BG71" s="24" t="str">
        <f t="shared" si="92"/>
        <v>吃</v>
      </c>
      <c r="BH71" s="24" t="str">
        <f t="shared" si="93"/>
        <v>掉</v>
      </c>
      <c r="BI71" s="24" t="str">
        <f t="shared" si="94"/>
        <v>。</v>
      </c>
      <c r="BJ71" s="24" t="str">
        <f t="shared" si="95"/>
        <v> </v>
      </c>
      <c r="BK71" s="24" t="str">
        <f t="shared" si="96"/>
        <v> </v>
      </c>
      <c r="BL71" s="24" t="str">
        <f t="shared" si="97"/>
        <v> </v>
      </c>
      <c r="BM71" s="24" t="str">
        <f t="shared" si="98"/>
        <v> </v>
      </c>
      <c r="BN71" s="24" t="str">
        <f t="shared" si="99"/>
        <v> </v>
      </c>
      <c r="BO71" s="25" t="s">
        <v>11</v>
      </c>
      <c r="BP71" s="25" t="s">
        <v>11</v>
      </c>
      <c r="BQ71" s="25" t="s">
        <v>11</v>
      </c>
      <c r="BR71" s="25" t="s">
        <v>11</v>
      </c>
      <c r="BS71" s="25" t="s">
        <v>11</v>
      </c>
      <c r="BT71" s="25" t="s">
        <v>11</v>
      </c>
      <c r="BU71" s="25" t="s">
        <v>11</v>
      </c>
      <c r="BV71" s="25" t="s">
        <v>11</v>
      </c>
    </row>
    <row r="72" spans="1:74">
      <c r="A72" s="29" t="s">
        <v>23116</v>
      </c>
      <c r="B72">
        <f t="shared" si="51"/>
        <v>48</v>
      </c>
      <c r="C72" s="23" t="str">
        <f t="shared" si="52"/>
        <v>会</v>
      </c>
      <c r="D72" s="24" t="str">
        <f t="shared" si="53"/>
        <v>吃</v>
      </c>
      <c r="E72" s="24" t="str">
        <f t="shared" si="54"/>
        <v>石</v>
      </c>
      <c r="F72" s="24" t="str">
        <f t="shared" si="55"/>
        <v>头</v>
      </c>
      <c r="G72" s="24" t="str">
        <f t="shared" si="56"/>
        <v>或</v>
      </c>
      <c r="H72" s="24" t="str">
        <f t="shared" si="57"/>
        <v>水</v>
      </c>
      <c r="I72" s="24" t="str">
        <f t="shared" si="58"/>
        <v>中</v>
      </c>
      <c r="J72" s="24" t="str">
        <f t="shared" si="59"/>
        <v>含</v>
      </c>
      <c r="K72" s="24" t="str">
        <f t="shared" si="60"/>
        <v>有</v>
      </c>
      <c r="L72" s="24" t="str">
        <f t="shared" si="61"/>
        <v>的</v>
      </c>
      <c r="M72" s="24" t="str">
        <f t="shared" si="62"/>
        <v>铁</v>
      </c>
      <c r="N72" s="24" t="str">
        <f t="shared" si="63"/>
        <v>质</v>
      </c>
      <c r="O72" s="24" t="str">
        <f t="shared" si="64"/>
        <v>。</v>
      </c>
      <c r="P72" s="24" t="str">
        <f t="shared" si="65"/>
        <v>在</v>
      </c>
      <c r="Q72" s="24" t="str">
        <f t="shared" si="66"/>
        <v>埋</v>
      </c>
      <c r="R72" s="24" t="str">
        <f t="shared" si="67"/>
        <v>藏</v>
      </c>
      <c r="S72" s="25" t="s">
        <v>11</v>
      </c>
      <c r="T72" s="25" t="s">
        <v>11</v>
      </c>
      <c r="U72" s="25" t="s">
        <v>11</v>
      </c>
      <c r="V72" s="25" t="s">
        <v>11</v>
      </c>
      <c r="W72" s="25" t="s">
        <v>11</v>
      </c>
      <c r="X72" s="25" t="s">
        <v>11</v>
      </c>
      <c r="Y72" s="25" t="s">
        <v>11</v>
      </c>
      <c r="Z72" s="25" t="s">
        <v>11</v>
      </c>
      <c r="AA72" s="23" t="str">
        <f t="shared" si="68"/>
        <v>有</v>
      </c>
      <c r="AB72" s="24" t="str">
        <f t="shared" si="69"/>
        <v>铁</v>
      </c>
      <c r="AC72" s="24" t="str">
        <f t="shared" si="70"/>
        <v>矿</v>
      </c>
      <c r="AD72" s="24" t="str">
        <f t="shared" si="71"/>
        <v>石</v>
      </c>
      <c r="AE72" s="24" t="str">
        <f t="shared" si="72"/>
        <v>的</v>
      </c>
      <c r="AF72" s="24" t="str">
        <f t="shared" si="73"/>
        <v>山</v>
      </c>
      <c r="AG72" s="24" t="str">
        <f t="shared" si="74"/>
        <v>上</v>
      </c>
      <c r="AH72" s="24" t="str">
        <f t="shared" si="75"/>
        <v>筑</v>
      </c>
      <c r="AI72" s="24" t="str">
        <f t="shared" si="76"/>
        <v>巢</v>
      </c>
      <c r="AJ72" s="24" t="str">
        <f t="shared" si="77"/>
        <v>,</v>
      </c>
      <c r="AK72" s="24" t="str">
        <f t="shared" si="78"/>
        <v>会</v>
      </c>
      <c r="AL72" s="24" t="str">
        <f t="shared" si="79"/>
        <v>和</v>
      </c>
      <c r="AM72" s="24" t="str">
        <f t="shared" si="80"/>
        <v>那</v>
      </c>
      <c r="AN72" s="24" t="str">
        <f t="shared" si="81"/>
        <v>些</v>
      </c>
      <c r="AO72" s="24" t="str">
        <f t="shared" si="82"/>
        <v>前</v>
      </c>
      <c r="AP72" s="24" t="str">
        <f t="shared" si="83"/>
        <v>来</v>
      </c>
      <c r="AQ72" s="25" t="s">
        <v>11</v>
      </c>
      <c r="AR72" s="25" t="s">
        <v>11</v>
      </c>
      <c r="AS72" s="25" t="s">
        <v>11</v>
      </c>
      <c r="AT72" s="25" t="s">
        <v>11</v>
      </c>
      <c r="AU72" s="25" t="s">
        <v>11</v>
      </c>
      <c r="AV72" s="25" t="s">
        <v>11</v>
      </c>
      <c r="AW72" s="25" t="s">
        <v>11</v>
      </c>
      <c r="AX72" s="25" t="s">
        <v>11</v>
      </c>
      <c r="AY72" s="23" t="str">
        <f t="shared" si="84"/>
        <v>挖</v>
      </c>
      <c r="AZ72" s="24" t="str">
        <f t="shared" si="85"/>
        <v>铁</v>
      </c>
      <c r="BA72" s="24" t="str">
        <f t="shared" si="86"/>
        <v>矿</v>
      </c>
      <c r="BB72" s="24" t="str">
        <f t="shared" si="87"/>
        <v>的</v>
      </c>
      <c r="BC72" s="24" t="str">
        <f t="shared" si="88"/>
        <v>人</v>
      </c>
      <c r="BD72" s="24" t="str">
        <f t="shared" si="89"/>
        <v>争</v>
      </c>
      <c r="BE72" s="24" t="str">
        <f t="shared" si="90"/>
        <v>斗</v>
      </c>
      <c r="BF72" s="24" t="str">
        <f t="shared" si="91"/>
        <v>。</v>
      </c>
      <c r="BG72" s="24" t="str">
        <f t="shared" si="92"/>
        <v> </v>
      </c>
      <c r="BH72" s="24" t="str">
        <f t="shared" si="93"/>
        <v> </v>
      </c>
      <c r="BI72" s="24" t="str">
        <f t="shared" si="94"/>
        <v> </v>
      </c>
      <c r="BJ72" s="24" t="str">
        <f t="shared" si="95"/>
        <v> </v>
      </c>
      <c r="BK72" s="24" t="str">
        <f t="shared" si="96"/>
        <v> </v>
      </c>
      <c r="BL72" s="24" t="str">
        <f t="shared" si="97"/>
        <v> </v>
      </c>
      <c r="BM72" s="24" t="str">
        <f t="shared" si="98"/>
        <v> </v>
      </c>
      <c r="BN72" s="24" t="str">
        <f t="shared" si="99"/>
        <v> </v>
      </c>
      <c r="BO72" s="25" t="s">
        <v>11</v>
      </c>
      <c r="BP72" s="25" t="s">
        <v>11</v>
      </c>
      <c r="BQ72" s="25" t="s">
        <v>11</v>
      </c>
      <c r="BR72" s="25" t="s">
        <v>11</v>
      </c>
      <c r="BS72" s="25" t="s">
        <v>11</v>
      </c>
      <c r="BT72" s="25" t="s">
        <v>11</v>
      </c>
      <c r="BU72" s="25" t="s">
        <v>11</v>
      </c>
      <c r="BV72" s="25" t="s">
        <v>11</v>
      </c>
    </row>
    <row r="73" spans="1:74">
      <c r="A73" s="29" t="s">
        <v>23117</v>
      </c>
      <c r="B73">
        <f t="shared" si="51"/>
        <v>48</v>
      </c>
      <c r="C73" s="23" t="str">
        <f t="shared" si="52"/>
        <v>当</v>
      </c>
      <c r="D73" s="24" t="str">
        <f t="shared" si="53"/>
        <v>山</v>
      </c>
      <c r="E73" s="24" t="str">
        <f t="shared" si="54"/>
        <v>体</v>
      </c>
      <c r="F73" s="24" t="str">
        <f t="shared" si="55"/>
        <v>因</v>
      </c>
      <c r="G73" s="24" t="str">
        <f t="shared" si="56"/>
        <v>滑</v>
      </c>
      <c r="H73" s="24" t="str">
        <f t="shared" si="57"/>
        <v>坡</v>
      </c>
      <c r="I73" s="24" t="str">
        <f t="shared" si="58"/>
        <v>或</v>
      </c>
      <c r="J73" s="24" t="str">
        <f t="shared" si="59"/>
        <v>山</v>
      </c>
      <c r="K73" s="24" t="str">
        <f t="shared" si="60"/>
        <v>火</v>
      </c>
      <c r="L73" s="24" t="str">
        <f t="shared" si="61"/>
        <v>而</v>
      </c>
      <c r="M73" s="24" t="str">
        <f t="shared" si="62"/>
        <v>变</v>
      </c>
      <c r="N73" s="24" t="str">
        <f t="shared" si="63"/>
        <v>得</v>
      </c>
      <c r="O73" s="24" t="str">
        <f t="shared" si="64"/>
        <v>荒</v>
      </c>
      <c r="P73" s="24" t="str">
        <f t="shared" si="65"/>
        <v>芜</v>
      </c>
      <c r="Q73" s="24" t="str">
        <f t="shared" si="66"/>
        <v>起</v>
      </c>
      <c r="R73" s="24" t="str">
        <f t="shared" si="67"/>
        <v>来</v>
      </c>
      <c r="S73" s="25" t="s">
        <v>11</v>
      </c>
      <c r="T73" s="25" t="s">
        <v>11</v>
      </c>
      <c r="U73" s="25" t="s">
        <v>11</v>
      </c>
      <c r="V73" s="25" t="s">
        <v>11</v>
      </c>
      <c r="W73" s="25" t="s">
        <v>11</v>
      </c>
      <c r="X73" s="25" t="s">
        <v>11</v>
      </c>
      <c r="Y73" s="25" t="s">
        <v>11</v>
      </c>
      <c r="Z73" s="25" t="s">
        <v>11</v>
      </c>
      <c r="AA73" s="23" t="str">
        <f t="shared" si="68"/>
        <v>时</v>
      </c>
      <c r="AB73" s="24" t="str">
        <f t="shared" si="69"/>
        <v>,</v>
      </c>
      <c r="AC73" s="24" t="str">
        <f t="shared" si="70"/>
        <v>它</v>
      </c>
      <c r="AD73" s="24" t="str">
        <f t="shared" si="71"/>
        <v>就</v>
      </c>
      <c r="AE73" s="24" t="str">
        <f t="shared" si="72"/>
        <v>会</v>
      </c>
      <c r="AF73" s="24" t="str">
        <f t="shared" si="73"/>
        <v>不</v>
      </c>
      <c r="AG73" s="24" t="str">
        <f t="shared" si="74"/>
        <v>断</v>
      </c>
      <c r="AH73" s="24" t="str">
        <f t="shared" si="75"/>
        <v>地</v>
      </c>
      <c r="AI73" s="24" t="str">
        <f t="shared" si="76"/>
        <v>运</v>
      </c>
      <c r="AJ73" s="24" t="str">
        <f t="shared" si="77"/>
        <v>土</v>
      </c>
      <c r="AK73" s="24" t="str">
        <f t="shared" si="78"/>
        <v>、</v>
      </c>
      <c r="AL73" s="24" t="str">
        <f t="shared" si="79"/>
        <v>种</v>
      </c>
      <c r="AM73" s="24" t="str">
        <f t="shared" si="80"/>
        <v>上</v>
      </c>
      <c r="AN73" s="24" t="str">
        <f t="shared" si="81"/>
        <v>树</v>
      </c>
      <c r="AO73" s="24" t="str">
        <f t="shared" si="82"/>
        <v>苗</v>
      </c>
      <c r="AP73" s="24" t="str">
        <f t="shared" si="83"/>
        <v>,</v>
      </c>
      <c r="AQ73" s="25" t="s">
        <v>11</v>
      </c>
      <c r="AR73" s="25" t="s">
        <v>11</v>
      </c>
      <c r="AS73" s="25" t="s">
        <v>11</v>
      </c>
      <c r="AT73" s="25" t="s">
        <v>11</v>
      </c>
      <c r="AU73" s="25" t="s">
        <v>11</v>
      </c>
      <c r="AV73" s="25" t="s">
        <v>11</v>
      </c>
      <c r="AW73" s="25" t="s">
        <v>11</v>
      </c>
      <c r="AX73" s="25" t="s">
        <v>11</v>
      </c>
      <c r="AY73" s="23" t="str">
        <f t="shared" si="84"/>
        <v>将</v>
      </c>
      <c r="AZ73" s="24" t="str">
        <f t="shared" si="85"/>
        <v>自</v>
      </c>
      <c r="BA73" s="24" t="str">
        <f t="shared" si="86"/>
        <v>己</v>
      </c>
      <c r="BB73" s="24" t="str">
        <f t="shared" si="87"/>
        <v>的</v>
      </c>
      <c r="BC73" s="24" t="str">
        <f t="shared" si="88"/>
        <v>领</v>
      </c>
      <c r="BD73" s="24" t="str">
        <f t="shared" si="89"/>
        <v>地</v>
      </c>
      <c r="BE73" s="24" t="str">
        <f t="shared" si="90"/>
        <v>打</v>
      </c>
      <c r="BF73" s="24" t="str">
        <f t="shared" si="91"/>
        <v>扫</v>
      </c>
      <c r="BG73" s="24" t="str">
        <f t="shared" si="92"/>
        <v>得</v>
      </c>
      <c r="BH73" s="24" t="str">
        <f t="shared" si="93"/>
        <v>漂</v>
      </c>
      <c r="BI73" s="24" t="str">
        <f t="shared" si="94"/>
        <v>漂</v>
      </c>
      <c r="BJ73" s="24" t="str">
        <f t="shared" si="95"/>
        <v>亮</v>
      </c>
      <c r="BK73" s="24" t="str">
        <f t="shared" si="96"/>
        <v>亮</v>
      </c>
      <c r="BL73" s="24" t="str">
        <f t="shared" si="97"/>
        <v>的</v>
      </c>
      <c r="BM73" s="24" t="str">
        <f t="shared" si="98"/>
        <v>。</v>
      </c>
      <c r="BN73" s="24" t="str">
        <f t="shared" si="99"/>
        <v> </v>
      </c>
      <c r="BO73" s="25" t="s">
        <v>11</v>
      </c>
      <c r="BP73" s="25" t="s">
        <v>11</v>
      </c>
      <c r="BQ73" s="25" t="s">
        <v>11</v>
      </c>
      <c r="BR73" s="25" t="s">
        <v>11</v>
      </c>
      <c r="BS73" s="25" t="s">
        <v>11</v>
      </c>
      <c r="BT73" s="25" t="s">
        <v>11</v>
      </c>
      <c r="BU73" s="25" t="s">
        <v>11</v>
      </c>
      <c r="BV73" s="25" t="s">
        <v>11</v>
      </c>
    </row>
    <row r="74" spans="1:74">
      <c r="A74" s="29" t="s">
        <v>23118</v>
      </c>
      <c r="B74">
        <f t="shared" si="51"/>
        <v>49</v>
      </c>
      <c r="C74" s="23" t="str">
        <f t="shared" si="52"/>
        <v>拥</v>
      </c>
      <c r="D74" s="24" t="str">
        <f t="shared" si="53"/>
        <v>有</v>
      </c>
      <c r="E74" s="24" t="str">
        <f t="shared" si="54"/>
        <v>特</v>
      </c>
      <c r="F74" s="24" t="str">
        <f t="shared" si="55"/>
        <v>殊</v>
      </c>
      <c r="G74" s="24" t="str">
        <f t="shared" si="56"/>
        <v>肌</v>
      </c>
      <c r="H74" s="24" t="str">
        <f t="shared" si="57"/>
        <v>肉</v>
      </c>
      <c r="I74" s="24" t="str">
        <f t="shared" si="58"/>
        <v>的</v>
      </c>
      <c r="J74" s="24" t="str">
        <f t="shared" si="59"/>
        <v>宝</v>
      </c>
      <c r="K74" s="24" t="str">
        <f t="shared" si="60"/>
        <v>可</v>
      </c>
      <c r="L74" s="24" t="str">
        <f t="shared" si="61"/>
        <v>梦</v>
      </c>
      <c r="M74" s="24" t="str">
        <f t="shared" si="62"/>
        <v>。</v>
      </c>
      <c r="N74" s="24" t="str">
        <f t="shared" si="63"/>
        <v>不</v>
      </c>
      <c r="O74" s="24" t="str">
        <f t="shared" si="64"/>
        <v>管</v>
      </c>
      <c r="P74" s="24" t="str">
        <f t="shared" si="65"/>
        <v>怎</v>
      </c>
      <c r="Q74" s="24" t="str">
        <f t="shared" si="66"/>
        <v>样</v>
      </c>
      <c r="R74" s="24" t="str">
        <f t="shared" si="67"/>
        <v> </v>
      </c>
      <c r="S74" s="25" t="s">
        <v>11</v>
      </c>
      <c r="T74" s="25" t="s">
        <v>11</v>
      </c>
      <c r="U74" s="25" t="s">
        <v>11</v>
      </c>
      <c r="V74" s="25" t="s">
        <v>11</v>
      </c>
      <c r="W74" s="25" t="s">
        <v>11</v>
      </c>
      <c r="X74" s="25" t="s">
        <v>11</v>
      </c>
      <c r="Y74" s="25" t="s">
        <v>11</v>
      </c>
      <c r="Z74" s="25" t="s">
        <v>11</v>
      </c>
      <c r="AA74" s="23" t="str">
        <f t="shared" si="68"/>
        <v>运</v>
      </c>
      <c r="AB74" s="24" t="str">
        <f t="shared" si="69"/>
        <v>动</v>
      </c>
      <c r="AC74" s="24" t="str">
        <f t="shared" si="70"/>
        <v>都</v>
      </c>
      <c r="AD74" s="24" t="str">
        <f t="shared" si="71"/>
        <v>不</v>
      </c>
      <c r="AE74" s="24" t="str">
        <f t="shared" si="72"/>
        <v>会</v>
      </c>
      <c r="AF74" s="24" t="str">
        <f t="shared" si="73"/>
        <v>疼</v>
      </c>
      <c r="AG74" s="24" t="str">
        <f t="shared" si="74"/>
        <v>。</v>
      </c>
      <c r="AH74" s="24" t="str">
        <f t="shared" si="75"/>
        <v>有</v>
      </c>
      <c r="AI74" s="24" t="str">
        <f t="shared" si="76"/>
        <v>着</v>
      </c>
      <c r="AJ74" s="24" t="str">
        <f t="shared" si="77"/>
        <v>可</v>
      </c>
      <c r="AK74" s="24" t="str">
        <f t="shared" si="78"/>
        <v>以</v>
      </c>
      <c r="AL74" s="24" t="str">
        <f t="shared" si="79"/>
        <v>扔</v>
      </c>
      <c r="AM74" s="24" t="str">
        <f t="shared" si="80"/>
        <v>飞</v>
      </c>
      <c r="AN74" s="24" t="str">
        <f t="shared" si="81"/>
        <v>1</v>
      </c>
      <c r="AO74" s="24" t="str">
        <f t="shared" si="82"/>
        <v>0</v>
      </c>
      <c r="AP74" s="24" t="str">
        <f t="shared" si="83"/>
        <v>0</v>
      </c>
      <c r="AQ74" s="25" t="s">
        <v>11</v>
      </c>
      <c r="AR74" s="25" t="s">
        <v>11</v>
      </c>
      <c r="AS74" s="25" t="s">
        <v>11</v>
      </c>
      <c r="AT74" s="25" t="s">
        <v>11</v>
      </c>
      <c r="AU74" s="25" t="s">
        <v>11</v>
      </c>
      <c r="AV74" s="25" t="s">
        <v>11</v>
      </c>
      <c r="AW74" s="25" t="s">
        <v>11</v>
      </c>
      <c r="AX74" s="25" t="s">
        <v>11</v>
      </c>
      <c r="AY74" s="23" t="str">
        <f t="shared" si="84"/>
        <v>个</v>
      </c>
      <c r="AZ74" s="24" t="str">
        <f t="shared" si="85"/>
        <v>成</v>
      </c>
      <c r="BA74" s="24" t="str">
        <f t="shared" si="86"/>
        <v>年</v>
      </c>
      <c r="BB74" s="24" t="str">
        <f t="shared" si="87"/>
        <v>人</v>
      </c>
      <c r="BC74" s="24" t="str">
        <f t="shared" si="88"/>
        <v>的</v>
      </c>
      <c r="BD74" s="24" t="str">
        <f t="shared" si="89"/>
        <v>力</v>
      </c>
      <c r="BE74" s="24" t="str">
        <f t="shared" si="90"/>
        <v>量</v>
      </c>
      <c r="BF74" s="24" t="str">
        <f t="shared" si="91"/>
        <v>。</v>
      </c>
      <c r="BG74" s="24" t="str">
        <f t="shared" si="92"/>
        <v> </v>
      </c>
      <c r="BH74" s="24" t="str">
        <f t="shared" si="93"/>
        <v> </v>
      </c>
      <c r="BI74" s="24" t="str">
        <f t="shared" si="94"/>
        <v> </v>
      </c>
      <c r="BJ74" s="24" t="str">
        <f t="shared" si="95"/>
        <v> </v>
      </c>
      <c r="BK74" s="24" t="str">
        <f t="shared" si="96"/>
        <v> </v>
      </c>
      <c r="BL74" s="24" t="str">
        <f t="shared" si="97"/>
        <v> </v>
      </c>
      <c r="BM74" s="24" t="str">
        <f t="shared" si="98"/>
        <v> </v>
      </c>
      <c r="BN74" s="24" t="str">
        <f t="shared" si="99"/>
        <v> </v>
      </c>
      <c r="BO74" s="25" t="s">
        <v>11</v>
      </c>
      <c r="BP74" s="25" t="s">
        <v>11</v>
      </c>
      <c r="BQ74" s="25" t="s">
        <v>11</v>
      </c>
      <c r="BR74" s="25" t="s">
        <v>11</v>
      </c>
      <c r="BS74" s="25" t="s">
        <v>11</v>
      </c>
      <c r="BT74" s="25" t="s">
        <v>11</v>
      </c>
      <c r="BU74" s="25" t="s">
        <v>11</v>
      </c>
      <c r="BV74" s="25" t="s">
        <v>11</v>
      </c>
    </row>
    <row r="75" spans="1:74">
      <c r="A75" s="29" t="s">
        <v>23119</v>
      </c>
      <c r="B75">
        <f t="shared" si="51"/>
        <v>50</v>
      </c>
      <c r="C75" s="23" t="str">
        <f t="shared" si="52"/>
        <v>锻</v>
      </c>
      <c r="D75" s="24" t="str">
        <f t="shared" si="53"/>
        <v>炼</v>
      </c>
      <c r="E75" s="24" t="str">
        <f t="shared" si="54"/>
        <v>过</v>
      </c>
      <c r="F75" s="24" t="str">
        <f t="shared" si="55"/>
        <v>的</v>
      </c>
      <c r="G75" s="24" t="str">
        <f t="shared" si="56"/>
        <v>肌</v>
      </c>
      <c r="H75" s="24" t="str">
        <f t="shared" si="57"/>
        <v>肉</v>
      </c>
      <c r="I75" s="24" t="str">
        <f t="shared" si="58"/>
        <v>硬</v>
      </c>
      <c r="J75" s="24" t="str">
        <f t="shared" si="59"/>
        <v>如</v>
      </c>
      <c r="K75" s="24" t="str">
        <f t="shared" si="60"/>
        <v>钢</v>
      </c>
      <c r="L75" s="24" t="str">
        <f t="shared" si="61"/>
        <v>铁</v>
      </c>
      <c r="M75" s="24" t="str">
        <f t="shared" si="62"/>
        <v>。</v>
      </c>
      <c r="N75" s="24" t="str">
        <f t="shared" si="63"/>
        <v>它</v>
      </c>
      <c r="O75" s="24" t="str">
        <f t="shared" si="64"/>
        <v>是</v>
      </c>
      <c r="P75" s="24" t="str">
        <f t="shared" si="65"/>
        <v>有</v>
      </c>
      <c r="Q75" s="24" t="str">
        <f t="shared" si="66"/>
        <v>着</v>
      </c>
      <c r="R75" s="24" t="str">
        <f t="shared" si="67"/>
        <v> </v>
      </c>
      <c r="S75" s="25" t="s">
        <v>11</v>
      </c>
      <c r="T75" s="25" t="s">
        <v>11</v>
      </c>
      <c r="U75" s="25" t="s">
        <v>11</v>
      </c>
      <c r="V75" s="25" t="s">
        <v>11</v>
      </c>
      <c r="W75" s="25" t="s">
        <v>11</v>
      </c>
      <c r="X75" s="25" t="s">
        <v>11</v>
      </c>
      <c r="Y75" s="25" t="s">
        <v>11</v>
      </c>
      <c r="Z75" s="25" t="s">
        <v>11</v>
      </c>
      <c r="AA75" s="23" t="str">
        <f t="shared" si="68"/>
        <v>怪</v>
      </c>
      <c r="AB75" s="24" t="str">
        <f t="shared" si="69"/>
        <v>力</v>
      </c>
      <c r="AC75" s="24" t="str">
        <f t="shared" si="70"/>
        <v>,</v>
      </c>
      <c r="AD75" s="24" t="str">
        <f t="shared" si="71"/>
        <v>只</v>
      </c>
      <c r="AE75" s="24" t="str">
        <f t="shared" si="72"/>
        <v>需</v>
      </c>
      <c r="AF75" s="24" t="str">
        <f t="shared" si="73"/>
        <v>1</v>
      </c>
      <c r="AG75" s="24" t="str">
        <f t="shared" si="74"/>
        <v>根</v>
      </c>
      <c r="AH75" s="24" t="str">
        <f t="shared" si="75"/>
        <v>手</v>
      </c>
      <c r="AI75" s="24" t="str">
        <f t="shared" si="76"/>
        <v>指</v>
      </c>
      <c r="AJ75" s="24" t="str">
        <f t="shared" si="77"/>
        <v>就</v>
      </c>
      <c r="AK75" s="24" t="str">
        <f t="shared" si="78"/>
        <v>能</v>
      </c>
      <c r="AL75" s="24" t="str">
        <f t="shared" si="79"/>
        <v>轻</v>
      </c>
      <c r="AM75" s="24" t="str">
        <f t="shared" si="80"/>
        <v>松</v>
      </c>
      <c r="AN75" s="24" t="str">
        <f t="shared" si="81"/>
        <v>举</v>
      </c>
      <c r="AO75" s="24" t="str">
        <f t="shared" si="82"/>
        <v>起</v>
      </c>
      <c r="AP75" s="24" t="str">
        <f t="shared" si="83"/>
        <v> </v>
      </c>
      <c r="AQ75" s="25" t="s">
        <v>11</v>
      </c>
      <c r="AR75" s="25" t="s">
        <v>11</v>
      </c>
      <c r="AS75" s="25" t="s">
        <v>11</v>
      </c>
      <c r="AT75" s="25" t="s">
        <v>11</v>
      </c>
      <c r="AU75" s="25" t="s">
        <v>11</v>
      </c>
      <c r="AV75" s="25" t="s">
        <v>11</v>
      </c>
      <c r="AW75" s="25" t="s">
        <v>11</v>
      </c>
      <c r="AX75" s="25" t="s">
        <v>11</v>
      </c>
      <c r="AY75" s="23" t="str">
        <f t="shared" si="84"/>
        <v>相</v>
      </c>
      <c r="AZ75" s="24" t="str">
        <f t="shared" si="85"/>
        <v>扑</v>
      </c>
      <c r="BA75" s="24" t="str">
        <f t="shared" si="86"/>
        <v>力</v>
      </c>
      <c r="BB75" s="24" t="str">
        <f t="shared" si="87"/>
        <v>士</v>
      </c>
      <c r="BC75" s="24" t="str">
        <f t="shared" si="88"/>
        <v>的</v>
      </c>
      <c r="BD75" s="24" t="str">
        <f t="shared" si="89"/>
        <v>宝</v>
      </c>
      <c r="BE75" s="24" t="str">
        <f t="shared" si="90"/>
        <v>可</v>
      </c>
      <c r="BF75" s="24" t="str">
        <f t="shared" si="91"/>
        <v>梦</v>
      </c>
      <c r="BG75" s="24" t="str">
        <f t="shared" si="92"/>
        <v>。</v>
      </c>
      <c r="BH75" s="24" t="str">
        <f t="shared" si="93"/>
        <v> </v>
      </c>
      <c r="BI75" s="24" t="str">
        <f t="shared" si="94"/>
        <v> </v>
      </c>
      <c r="BJ75" s="24" t="str">
        <f t="shared" si="95"/>
        <v> </v>
      </c>
      <c r="BK75" s="24" t="str">
        <f t="shared" si="96"/>
        <v> </v>
      </c>
      <c r="BL75" s="24" t="str">
        <f t="shared" si="97"/>
        <v> </v>
      </c>
      <c r="BM75" s="24" t="str">
        <f t="shared" si="98"/>
        <v> </v>
      </c>
      <c r="BN75" s="24" t="str">
        <f t="shared" si="99"/>
        <v> </v>
      </c>
      <c r="BO75" s="25" t="s">
        <v>11</v>
      </c>
      <c r="BP75" s="25" t="s">
        <v>11</v>
      </c>
      <c r="BQ75" s="25" t="s">
        <v>11</v>
      </c>
      <c r="BR75" s="25" t="s">
        <v>11</v>
      </c>
      <c r="BS75" s="25" t="s">
        <v>11</v>
      </c>
      <c r="BT75" s="25" t="s">
        <v>11</v>
      </c>
      <c r="BU75" s="25" t="s">
        <v>11</v>
      </c>
      <c r="BV75" s="25" t="s">
        <v>11</v>
      </c>
    </row>
    <row r="76" spans="1:74">
      <c r="A76" s="29" t="s">
        <v>23120</v>
      </c>
      <c r="B76">
        <f t="shared" si="51"/>
        <v>49</v>
      </c>
      <c r="C76" s="23" t="str">
        <f t="shared" si="52"/>
        <v>有</v>
      </c>
      <c r="D76" s="24" t="str">
        <f t="shared" si="53"/>
        <v>着</v>
      </c>
      <c r="E76" s="24" t="str">
        <f t="shared" si="54"/>
        <v>可</v>
      </c>
      <c r="F76" s="24" t="str">
        <f t="shared" si="55"/>
        <v>以</v>
      </c>
      <c r="G76" s="24" t="str">
        <f t="shared" si="56"/>
        <v>扔</v>
      </c>
      <c r="H76" s="24" t="str">
        <f t="shared" si="57"/>
        <v>飞</v>
      </c>
      <c r="I76" s="24" t="str">
        <f t="shared" si="58"/>
        <v>一</v>
      </c>
      <c r="J76" s="24" t="str">
        <f t="shared" si="59"/>
        <v>切</v>
      </c>
      <c r="K76" s="24" t="str">
        <f t="shared" si="60"/>
        <v>东</v>
      </c>
      <c r="L76" s="24" t="str">
        <f t="shared" si="61"/>
        <v>西</v>
      </c>
      <c r="M76" s="24" t="str">
        <f t="shared" si="62"/>
        <v>的</v>
      </c>
      <c r="N76" s="24" t="str">
        <f t="shared" si="63"/>
        <v>力</v>
      </c>
      <c r="O76" s="24" t="str">
        <f t="shared" si="64"/>
        <v>量</v>
      </c>
      <c r="P76" s="24" t="str">
        <f t="shared" si="65"/>
        <v>,</v>
      </c>
      <c r="Q76" s="24" t="str">
        <f t="shared" si="66"/>
        <v>但</v>
      </c>
      <c r="R76" s="24" t="str">
        <f t="shared" si="67"/>
        <v> </v>
      </c>
      <c r="S76" s="25" t="s">
        <v>11</v>
      </c>
      <c r="T76" s="25" t="s">
        <v>11</v>
      </c>
      <c r="U76" s="25" t="s">
        <v>11</v>
      </c>
      <c r="V76" s="25" t="s">
        <v>11</v>
      </c>
      <c r="W76" s="25" t="s">
        <v>11</v>
      </c>
      <c r="X76" s="25" t="s">
        <v>11</v>
      </c>
      <c r="Y76" s="25" t="s">
        <v>11</v>
      </c>
      <c r="Z76" s="25" t="s">
        <v>11</v>
      </c>
      <c r="AA76" s="23" t="str">
        <f t="shared" si="68"/>
        <v>如</v>
      </c>
      <c r="AB76" s="24" t="str">
        <f t="shared" si="69"/>
        <v>果</v>
      </c>
      <c r="AC76" s="24" t="str">
        <f t="shared" si="70"/>
        <v>是</v>
      </c>
      <c r="AD76" s="24" t="str">
        <f t="shared" si="71"/>
        <v>做</v>
      </c>
      <c r="AE76" s="24" t="str">
        <f t="shared" si="72"/>
        <v>细</v>
      </c>
      <c r="AF76" s="24" t="str">
        <f t="shared" si="73"/>
        <v>活</v>
      </c>
      <c r="AG76" s="24" t="str">
        <f t="shared" si="74"/>
        <v>,</v>
      </c>
      <c r="AH76" s="24" t="str">
        <f t="shared" si="75"/>
        <v>手</v>
      </c>
      <c r="AI76" s="24" t="str">
        <f t="shared" si="76"/>
        <v>臂</v>
      </c>
      <c r="AJ76" s="24" t="str">
        <f t="shared" si="77"/>
        <v>就</v>
      </c>
      <c r="AK76" s="24" t="str">
        <f t="shared" si="78"/>
        <v>会</v>
      </c>
      <c r="AL76" s="24" t="str">
        <f t="shared" si="79"/>
        <v>缠</v>
      </c>
      <c r="AM76" s="24" t="str">
        <f t="shared" si="80"/>
        <v>在</v>
      </c>
      <c r="AN76" s="24" t="str">
        <f t="shared" si="81"/>
        <v>一</v>
      </c>
      <c r="AO76" s="24" t="str">
        <f t="shared" si="82"/>
        <v>起</v>
      </c>
      <c r="AP76" s="24" t="str">
        <f t="shared" si="83"/>
        <v>。</v>
      </c>
      <c r="AQ76" s="25" t="s">
        <v>11</v>
      </c>
      <c r="AR76" s="25" t="s">
        <v>11</v>
      </c>
      <c r="AS76" s="25" t="s">
        <v>11</v>
      </c>
      <c r="AT76" s="25" t="s">
        <v>11</v>
      </c>
      <c r="AU76" s="25" t="s">
        <v>11</v>
      </c>
      <c r="AV76" s="25" t="s">
        <v>11</v>
      </c>
      <c r="AW76" s="25" t="s">
        <v>11</v>
      </c>
      <c r="AX76" s="25" t="s">
        <v>11</v>
      </c>
      <c r="AY76" s="23" t="str">
        <f t="shared" si="84"/>
        <v>身</v>
      </c>
      <c r="AZ76" s="24" t="str">
        <f t="shared" si="85"/>
        <v>体</v>
      </c>
      <c r="BA76" s="24" t="str">
        <f t="shared" si="86"/>
        <v>会</v>
      </c>
      <c r="BB76" s="24" t="str">
        <f t="shared" si="87"/>
        <v>比</v>
      </c>
      <c r="BC76" s="24" t="str">
        <f t="shared" si="88"/>
        <v>大</v>
      </c>
      <c r="BD76" s="24" t="str">
        <f t="shared" si="89"/>
        <v>脑</v>
      </c>
      <c r="BE76" s="24" t="str">
        <f t="shared" si="90"/>
        <v>先</v>
      </c>
      <c r="BF76" s="24" t="str">
        <f t="shared" si="91"/>
        <v>一</v>
      </c>
      <c r="BG76" s="24" t="str">
        <f t="shared" si="92"/>
        <v>步</v>
      </c>
      <c r="BH76" s="24" t="str">
        <f t="shared" si="93"/>
        <v>行</v>
      </c>
      <c r="BI76" s="24" t="str">
        <f t="shared" si="94"/>
        <v>动</v>
      </c>
      <c r="BJ76" s="24" t="str">
        <f t="shared" si="95"/>
        <v>。</v>
      </c>
      <c r="BK76" s="24" t="str">
        <f t="shared" si="96"/>
        <v> </v>
      </c>
      <c r="BL76" s="24" t="str">
        <f t="shared" si="97"/>
        <v> </v>
      </c>
      <c r="BM76" s="24" t="str">
        <f t="shared" si="98"/>
        <v> </v>
      </c>
      <c r="BN76" s="24" t="str">
        <f t="shared" si="99"/>
        <v> </v>
      </c>
      <c r="BO76" s="25" t="s">
        <v>11</v>
      </c>
      <c r="BP76" s="25" t="s">
        <v>11</v>
      </c>
      <c r="BQ76" s="25" t="s">
        <v>11</v>
      </c>
      <c r="BR76" s="25" t="s">
        <v>11</v>
      </c>
      <c r="BS76" s="25" t="s">
        <v>11</v>
      </c>
      <c r="BT76" s="25" t="s">
        <v>11</v>
      </c>
      <c r="BU76" s="25" t="s">
        <v>11</v>
      </c>
      <c r="BV76" s="25" t="s">
        <v>11</v>
      </c>
    </row>
    <row r="77" spans="1:74">
      <c r="A77" s="29" t="s">
        <v>23121</v>
      </c>
      <c r="B77">
        <f t="shared" si="51"/>
        <v>49</v>
      </c>
      <c r="C77" s="23" t="str">
        <f t="shared" si="52"/>
        <v>会</v>
      </c>
      <c r="D77" s="24" t="str">
        <f t="shared" si="53"/>
        <v>通</v>
      </c>
      <c r="E77" s="24" t="str">
        <f t="shared" si="54"/>
        <v>过</v>
      </c>
      <c r="F77" s="24" t="str">
        <f t="shared" si="55"/>
        <v>冥</v>
      </c>
      <c r="G77" s="24" t="str">
        <f t="shared" si="56"/>
        <v>想</v>
      </c>
      <c r="H77" s="24" t="str">
        <f t="shared" si="57"/>
        <v>来</v>
      </c>
      <c r="I77" s="24" t="str">
        <f t="shared" si="58"/>
        <v>提</v>
      </c>
      <c r="J77" s="24" t="str">
        <f t="shared" si="59"/>
        <v>高</v>
      </c>
      <c r="K77" s="24" t="str">
        <f t="shared" si="60"/>
        <v>精</v>
      </c>
      <c r="L77" s="24" t="str">
        <f t="shared" si="61"/>
        <v>神</v>
      </c>
      <c r="M77" s="24" t="str">
        <f t="shared" si="62"/>
        <v>能</v>
      </c>
      <c r="N77" s="24" t="str">
        <f t="shared" si="63"/>
        <v>量</v>
      </c>
      <c r="O77" s="24" t="str">
        <f t="shared" si="64"/>
        <v>。</v>
      </c>
      <c r="P77" s="24" t="str">
        <f t="shared" si="65"/>
        <v>1</v>
      </c>
      <c r="Q77" s="24" t="str">
        <f t="shared" si="66"/>
        <v>天</v>
      </c>
      <c r="R77" s="24" t="str">
        <f t="shared" si="67"/>
        <v> </v>
      </c>
      <c r="S77" s="25" t="s">
        <v>11</v>
      </c>
      <c r="T77" s="25" t="s">
        <v>11</v>
      </c>
      <c r="U77" s="25" t="s">
        <v>11</v>
      </c>
      <c r="V77" s="25" t="s">
        <v>11</v>
      </c>
      <c r="W77" s="25" t="s">
        <v>11</v>
      </c>
      <c r="X77" s="25" t="s">
        <v>11</v>
      </c>
      <c r="Y77" s="25" t="s">
        <v>11</v>
      </c>
      <c r="Z77" s="25" t="s">
        <v>11</v>
      </c>
      <c r="AA77" s="23" t="str">
        <f t="shared" si="68"/>
        <v>只</v>
      </c>
      <c r="AB77" s="24" t="str">
        <f t="shared" si="69"/>
        <v>吃</v>
      </c>
      <c r="AC77" s="24" t="str">
        <f t="shared" si="70"/>
        <v>1</v>
      </c>
      <c r="AD77" s="24" t="str">
        <f t="shared" si="71"/>
        <v>个</v>
      </c>
      <c r="AE77" s="24" t="str">
        <f t="shared" si="72"/>
        <v>树</v>
      </c>
      <c r="AF77" s="24" t="str">
        <f t="shared" si="73"/>
        <v>果</v>
      </c>
      <c r="AG77" s="24" t="str">
        <f t="shared" si="74"/>
        <v>。</v>
      </c>
      <c r="AH77" s="24" t="str">
        <f t="shared" si="75"/>
        <v>少</v>
      </c>
      <c r="AI77" s="24" t="str">
        <f t="shared" si="76"/>
        <v>吃</v>
      </c>
      <c r="AJ77" s="24" t="str">
        <f t="shared" si="77"/>
        <v>也</v>
      </c>
      <c r="AK77" s="24" t="str">
        <f t="shared" si="78"/>
        <v>是</v>
      </c>
      <c r="AL77" s="24" t="str">
        <f t="shared" si="79"/>
        <v>修</v>
      </c>
      <c r="AM77" s="24" t="str">
        <f t="shared" si="80"/>
        <v>行</v>
      </c>
      <c r="AN77" s="24" t="str">
        <f t="shared" si="81"/>
        <v>的</v>
      </c>
      <c r="AO77" s="24" t="str">
        <f t="shared" si="82"/>
        <v>一</v>
      </c>
      <c r="AP77" s="24" t="str">
        <f t="shared" si="83"/>
        <v>个</v>
      </c>
      <c r="AQ77" s="25" t="s">
        <v>11</v>
      </c>
      <c r="AR77" s="25" t="s">
        <v>11</v>
      </c>
      <c r="AS77" s="25" t="s">
        <v>11</v>
      </c>
      <c r="AT77" s="25" t="s">
        <v>11</v>
      </c>
      <c r="AU77" s="25" t="s">
        <v>11</v>
      </c>
      <c r="AV77" s="25" t="s">
        <v>11</v>
      </c>
      <c r="AW77" s="25" t="s">
        <v>11</v>
      </c>
      <c r="AX77" s="25" t="s">
        <v>11</v>
      </c>
      <c r="AY77" s="23" t="str">
        <f t="shared" si="84"/>
        <v>环</v>
      </c>
      <c r="AZ77" s="24" t="str">
        <f t="shared" si="85"/>
        <v>节</v>
      </c>
      <c r="BA77" s="24" t="str">
        <f t="shared" si="86"/>
        <v>。</v>
      </c>
      <c r="BB77" s="24" t="str">
        <f t="shared" si="87"/>
        <v> </v>
      </c>
      <c r="BC77" s="24" t="str">
        <f t="shared" si="88"/>
        <v> </v>
      </c>
      <c r="BD77" s="24" t="str">
        <f t="shared" si="89"/>
        <v> </v>
      </c>
      <c r="BE77" s="24" t="str">
        <f t="shared" si="90"/>
        <v> </v>
      </c>
      <c r="BF77" s="24" t="str">
        <f t="shared" si="91"/>
        <v> </v>
      </c>
      <c r="BG77" s="24" t="str">
        <f t="shared" si="92"/>
        <v> </v>
      </c>
      <c r="BH77" s="24" t="str">
        <f t="shared" si="93"/>
        <v> </v>
      </c>
      <c r="BI77" s="24" t="str">
        <f t="shared" si="94"/>
        <v> </v>
      </c>
      <c r="BJ77" s="24" t="str">
        <f t="shared" si="95"/>
        <v> </v>
      </c>
      <c r="BK77" s="24" t="str">
        <f t="shared" si="96"/>
        <v> </v>
      </c>
      <c r="BL77" s="24" t="str">
        <f t="shared" si="97"/>
        <v> </v>
      </c>
      <c r="BM77" s="24" t="str">
        <f t="shared" si="98"/>
        <v> </v>
      </c>
      <c r="BN77" s="24" t="str">
        <f t="shared" si="99"/>
        <v> </v>
      </c>
      <c r="BO77" s="25" t="s">
        <v>11</v>
      </c>
      <c r="BP77" s="25" t="s">
        <v>11</v>
      </c>
      <c r="BQ77" s="25" t="s">
        <v>11</v>
      </c>
      <c r="BR77" s="25" t="s">
        <v>11</v>
      </c>
      <c r="BS77" s="25" t="s">
        <v>11</v>
      </c>
      <c r="BT77" s="25" t="s">
        <v>11</v>
      </c>
      <c r="BU77" s="25" t="s">
        <v>11</v>
      </c>
      <c r="BV77" s="25" t="s">
        <v>11</v>
      </c>
    </row>
    <row r="78" spans="1:74">
      <c r="A78" s="29" t="s">
        <v>23122</v>
      </c>
      <c r="B78">
        <f t="shared" si="51"/>
        <v>49</v>
      </c>
      <c r="C78" s="23" t="str">
        <f t="shared" si="52"/>
        <v>因</v>
      </c>
      <c r="D78" s="24" t="str">
        <f t="shared" si="53"/>
        <v>瑜</v>
      </c>
      <c r="E78" s="24" t="str">
        <f t="shared" si="54"/>
        <v>伽</v>
      </c>
      <c r="F78" s="24" t="str">
        <f t="shared" si="55"/>
        <v>的</v>
      </c>
      <c r="G78" s="24" t="str">
        <f t="shared" si="56"/>
        <v>力</v>
      </c>
      <c r="H78" s="24" t="str">
        <f t="shared" si="57"/>
        <v>量</v>
      </c>
      <c r="I78" s="24" t="str">
        <f t="shared" si="58"/>
        <v>第</v>
      </c>
      <c r="J78" s="24" t="str">
        <f t="shared" si="59"/>
        <v>6</v>
      </c>
      <c r="K78" s="24" t="str">
        <f t="shared" si="60"/>
        <v>感</v>
      </c>
      <c r="L78" s="24" t="str">
        <f t="shared" si="61"/>
        <v>得</v>
      </c>
      <c r="M78" s="24" t="str">
        <f t="shared" si="62"/>
        <v>到</v>
      </c>
      <c r="N78" s="24" t="str">
        <f t="shared" si="63"/>
        <v>了</v>
      </c>
      <c r="O78" s="24" t="str">
        <f t="shared" si="64"/>
        <v>提</v>
      </c>
      <c r="P78" s="24" t="str">
        <f t="shared" si="65"/>
        <v>高</v>
      </c>
      <c r="Q78" s="24" t="str">
        <f t="shared" si="66"/>
        <v>,</v>
      </c>
      <c r="R78" s="24" t="str">
        <f t="shared" si="67"/>
        <v> </v>
      </c>
      <c r="S78" s="25" t="s">
        <v>11</v>
      </c>
      <c r="T78" s="25" t="s">
        <v>11</v>
      </c>
      <c r="U78" s="25" t="s">
        <v>11</v>
      </c>
      <c r="V78" s="25" t="s">
        <v>11</v>
      </c>
      <c r="W78" s="25" t="s">
        <v>11</v>
      </c>
      <c r="X78" s="25" t="s">
        <v>11</v>
      </c>
      <c r="Y78" s="25" t="s">
        <v>11</v>
      </c>
      <c r="Z78" s="25" t="s">
        <v>11</v>
      </c>
      <c r="AA78" s="23" t="str">
        <f t="shared" si="68"/>
        <v>自</v>
      </c>
      <c r="AB78" s="24" t="str">
        <f t="shared" si="69"/>
        <v>己</v>
      </c>
      <c r="AC78" s="24" t="str">
        <f t="shared" si="70"/>
        <v>也</v>
      </c>
      <c r="AD78" s="24" t="str">
        <f t="shared" si="71"/>
        <v>变</v>
      </c>
      <c r="AE78" s="24" t="str">
        <f t="shared" si="72"/>
        <v>得</v>
      </c>
      <c r="AF78" s="24" t="str">
        <f t="shared" si="73"/>
        <v>可</v>
      </c>
      <c r="AG78" s="24" t="str">
        <f t="shared" si="74"/>
        <v>以</v>
      </c>
      <c r="AH78" s="24" t="str">
        <f t="shared" si="75"/>
        <v>操</v>
      </c>
      <c r="AI78" s="24" t="str">
        <f t="shared" si="76"/>
        <v>纵</v>
      </c>
      <c r="AJ78" s="24" t="str">
        <f t="shared" si="77"/>
        <v>精</v>
      </c>
      <c r="AK78" s="24" t="str">
        <f t="shared" si="78"/>
        <v>神</v>
      </c>
      <c r="AL78" s="24" t="str">
        <f t="shared" si="79"/>
        <v>力</v>
      </c>
      <c r="AM78" s="24" t="str">
        <f t="shared" si="80"/>
        <v>量</v>
      </c>
      <c r="AN78" s="24" t="str">
        <f t="shared" si="81"/>
        <v>。</v>
      </c>
      <c r="AO78" s="24" t="str">
        <f t="shared" si="82"/>
        <v>会</v>
      </c>
      <c r="AP78" s="24" t="str">
        <f t="shared" si="83"/>
        <v>在</v>
      </c>
      <c r="AQ78" s="25" t="s">
        <v>11</v>
      </c>
      <c r="AR78" s="25" t="s">
        <v>11</v>
      </c>
      <c r="AS78" s="25" t="s">
        <v>11</v>
      </c>
      <c r="AT78" s="25" t="s">
        <v>11</v>
      </c>
      <c r="AU78" s="25" t="s">
        <v>11</v>
      </c>
      <c r="AV78" s="25" t="s">
        <v>11</v>
      </c>
      <c r="AW78" s="25" t="s">
        <v>11</v>
      </c>
      <c r="AX78" s="25" t="s">
        <v>11</v>
      </c>
      <c r="AY78" s="23" t="str">
        <f t="shared" si="84"/>
        <v>1</v>
      </c>
      <c r="AZ78" s="24" t="str">
        <f t="shared" si="85"/>
        <v>个</v>
      </c>
      <c r="BA78" s="24" t="str">
        <f t="shared" si="86"/>
        <v>月</v>
      </c>
      <c r="BB78" s="24" t="str">
        <f t="shared" si="87"/>
        <v>里</v>
      </c>
      <c r="BC78" s="24" t="str">
        <f t="shared" si="88"/>
        <v>不</v>
      </c>
      <c r="BD78" s="24" t="str">
        <f t="shared" si="89"/>
        <v>吃</v>
      </c>
      <c r="BE78" s="24" t="str">
        <f t="shared" si="90"/>
        <v>任</v>
      </c>
      <c r="BF78" s="24" t="str">
        <f t="shared" si="91"/>
        <v>何</v>
      </c>
      <c r="BG78" s="24" t="str">
        <f t="shared" si="92"/>
        <v>东</v>
      </c>
      <c r="BH78" s="24" t="str">
        <f t="shared" si="93"/>
        <v>西</v>
      </c>
      <c r="BI78" s="24" t="str">
        <f t="shared" si="94"/>
        <v>进</v>
      </c>
      <c r="BJ78" s="24" t="str">
        <f t="shared" si="95"/>
        <v>行</v>
      </c>
      <c r="BK78" s="24" t="str">
        <f t="shared" si="96"/>
        <v>冥</v>
      </c>
      <c r="BL78" s="24" t="str">
        <f t="shared" si="97"/>
        <v>想</v>
      </c>
      <c r="BM78" s="24" t="str">
        <f t="shared" si="98"/>
        <v>。</v>
      </c>
      <c r="BN78" s="24" t="str">
        <f t="shared" si="99"/>
        <v> </v>
      </c>
      <c r="BO78" s="25" t="s">
        <v>11</v>
      </c>
      <c r="BP78" s="25" t="s">
        <v>11</v>
      </c>
      <c r="BQ78" s="25" t="s">
        <v>11</v>
      </c>
      <c r="BR78" s="25" t="s">
        <v>11</v>
      </c>
      <c r="BS78" s="25" t="s">
        <v>11</v>
      </c>
      <c r="BT78" s="25" t="s">
        <v>11</v>
      </c>
      <c r="BU78" s="25" t="s">
        <v>11</v>
      </c>
      <c r="BV78" s="25" t="s">
        <v>11</v>
      </c>
    </row>
    <row r="79" spans="1:74">
      <c r="A79" s="29" t="s">
        <v>23123</v>
      </c>
      <c r="B79">
        <f t="shared" si="51"/>
        <v>50</v>
      </c>
      <c r="C79" s="23" t="str">
        <f t="shared" si="52"/>
        <v>长</v>
      </c>
      <c r="D79" s="24" t="str">
        <f t="shared" si="53"/>
        <v>长</v>
      </c>
      <c r="E79" s="24" t="str">
        <f t="shared" si="54"/>
        <v>的</v>
      </c>
      <c r="F79" s="24" t="str">
        <f t="shared" si="55"/>
        <v>体</v>
      </c>
      <c r="G79" s="24" t="str">
        <f t="shared" si="56"/>
        <v>毛</v>
      </c>
      <c r="H79" s="24" t="str">
        <f t="shared" si="57"/>
        <v>中</v>
      </c>
      <c r="I79" s="24" t="str">
        <f t="shared" si="58"/>
        <v>积</v>
      </c>
      <c r="J79" s="24" t="str">
        <f t="shared" si="59"/>
        <v>蓄</v>
      </c>
      <c r="K79" s="24" t="str">
        <f t="shared" si="60"/>
        <v>着</v>
      </c>
      <c r="L79" s="24" t="str">
        <f t="shared" si="61"/>
        <v>电</v>
      </c>
      <c r="M79" s="24" t="str">
        <f t="shared" si="62"/>
        <v>。</v>
      </c>
      <c r="N79" s="24" t="str">
        <f t="shared" si="63"/>
        <v>会</v>
      </c>
      <c r="O79" s="24" t="str">
        <f t="shared" si="64"/>
        <v>用</v>
      </c>
      <c r="P79" s="24" t="str">
        <f t="shared" si="65"/>
        <v>电</v>
      </c>
      <c r="Q79" s="24" t="str">
        <f t="shared" si="66"/>
        <v>流</v>
      </c>
      <c r="R79" s="24" t="str">
        <f t="shared" si="67"/>
        <v> </v>
      </c>
      <c r="S79" s="25" t="s">
        <v>11</v>
      </c>
      <c r="T79" s="25" t="s">
        <v>11</v>
      </c>
      <c r="U79" s="25" t="s">
        <v>11</v>
      </c>
      <c r="V79" s="25" t="s">
        <v>11</v>
      </c>
      <c r="W79" s="25" t="s">
        <v>11</v>
      </c>
      <c r="X79" s="25" t="s">
        <v>11</v>
      </c>
      <c r="Y79" s="25" t="s">
        <v>11</v>
      </c>
      <c r="Z79" s="25" t="s">
        <v>11</v>
      </c>
      <c r="AA79" s="23" t="str">
        <f t="shared" si="68"/>
        <v>刺</v>
      </c>
      <c r="AB79" s="24" t="str">
        <f t="shared" si="69"/>
        <v>激</v>
      </c>
      <c r="AC79" s="24" t="str">
        <f t="shared" si="70"/>
        <v>脚</v>
      </c>
      <c r="AD79" s="24" t="str">
        <f t="shared" si="71"/>
        <v>部</v>
      </c>
      <c r="AE79" s="24" t="str">
        <f t="shared" si="72"/>
        <v>的</v>
      </c>
      <c r="AF79" s="24" t="str">
        <f t="shared" si="73"/>
        <v>肌</v>
      </c>
      <c r="AG79" s="24" t="str">
        <f t="shared" si="74"/>
        <v>肉</v>
      </c>
      <c r="AH79" s="24" t="str">
        <f t="shared" si="75"/>
        <v>,</v>
      </c>
      <c r="AI79" s="24" t="str">
        <f t="shared" si="76"/>
        <v>以</v>
      </c>
      <c r="AJ79" s="24" t="str">
        <f t="shared" si="77"/>
        <v>此</v>
      </c>
      <c r="AK79" s="24" t="str">
        <f t="shared" si="78"/>
        <v>产</v>
      </c>
      <c r="AL79" s="24" t="str">
        <f t="shared" si="79"/>
        <v>生</v>
      </c>
      <c r="AM79" s="24" t="str">
        <f t="shared" si="80"/>
        <v>强</v>
      </c>
      <c r="AN79" s="24" t="str">
        <f t="shared" si="81"/>
        <v>大</v>
      </c>
      <c r="AO79" s="24" t="str">
        <f t="shared" si="82"/>
        <v>的</v>
      </c>
      <c r="AP79" s="24" t="str">
        <f t="shared" si="83"/>
        <v> </v>
      </c>
      <c r="AQ79" s="25" t="s">
        <v>11</v>
      </c>
      <c r="AR79" s="25" t="s">
        <v>11</v>
      </c>
      <c r="AS79" s="25" t="s">
        <v>11</v>
      </c>
      <c r="AT79" s="25" t="s">
        <v>11</v>
      </c>
      <c r="AU79" s="25" t="s">
        <v>11</v>
      </c>
      <c r="AV79" s="25" t="s">
        <v>11</v>
      </c>
      <c r="AW79" s="25" t="s">
        <v>11</v>
      </c>
      <c r="AX79" s="25" t="s">
        <v>11</v>
      </c>
      <c r="AY79" s="23" t="str">
        <f t="shared" si="84"/>
        <v>瞬</v>
      </c>
      <c r="AZ79" s="24" t="str">
        <f t="shared" si="85"/>
        <v>间</v>
      </c>
      <c r="BA79" s="24" t="str">
        <f t="shared" si="86"/>
        <v>爆</v>
      </c>
      <c r="BB79" s="24" t="str">
        <f t="shared" si="87"/>
        <v>发</v>
      </c>
      <c r="BC79" s="24" t="str">
        <f t="shared" si="88"/>
        <v>力</v>
      </c>
      <c r="BD79" s="24" t="str">
        <f t="shared" si="89"/>
        <v>。</v>
      </c>
      <c r="BE79" s="24" t="str">
        <f t="shared" si="90"/>
        <v> </v>
      </c>
      <c r="BF79" s="24" t="str">
        <f t="shared" si="91"/>
        <v> </v>
      </c>
      <c r="BG79" s="24" t="str">
        <f t="shared" si="92"/>
        <v> </v>
      </c>
      <c r="BH79" s="24" t="str">
        <f t="shared" si="93"/>
        <v> </v>
      </c>
      <c r="BI79" s="24" t="str">
        <f t="shared" si="94"/>
        <v> </v>
      </c>
      <c r="BJ79" s="24" t="str">
        <f t="shared" si="95"/>
        <v> </v>
      </c>
      <c r="BK79" s="24" t="str">
        <f t="shared" si="96"/>
        <v> </v>
      </c>
      <c r="BL79" s="24" t="str">
        <f t="shared" si="97"/>
        <v> </v>
      </c>
      <c r="BM79" s="24" t="str">
        <f t="shared" si="98"/>
        <v> </v>
      </c>
      <c r="BN79" s="24" t="str">
        <f t="shared" si="99"/>
        <v> </v>
      </c>
      <c r="BO79" s="25" t="s">
        <v>11</v>
      </c>
      <c r="BP79" s="25" t="s">
        <v>11</v>
      </c>
      <c r="BQ79" s="25" t="s">
        <v>11</v>
      </c>
      <c r="BR79" s="25" t="s">
        <v>11</v>
      </c>
      <c r="BS79" s="25" t="s">
        <v>11</v>
      </c>
      <c r="BT79" s="25" t="s">
        <v>11</v>
      </c>
      <c r="BU79" s="25" t="s">
        <v>11</v>
      </c>
      <c r="BV79" s="25" t="s">
        <v>11</v>
      </c>
    </row>
    <row r="80" spans="1:74">
      <c r="A80" s="29" t="s">
        <v>23124</v>
      </c>
      <c r="B80">
        <f t="shared" si="51"/>
        <v>48</v>
      </c>
      <c r="C80" s="23" t="str">
        <f t="shared" si="52"/>
        <v>因</v>
      </c>
      <c r="D80" s="24" t="str">
        <f t="shared" si="53"/>
        <v>为</v>
      </c>
      <c r="E80" s="24" t="str">
        <f t="shared" si="54"/>
        <v>一</v>
      </c>
      <c r="F80" s="24" t="str">
        <f t="shared" si="55"/>
        <v>直</v>
      </c>
      <c r="G80" s="24" t="str">
        <f t="shared" si="56"/>
        <v>在</v>
      </c>
      <c r="H80" s="24" t="str">
        <f t="shared" si="57"/>
        <v>从</v>
      </c>
      <c r="I80" s="24" t="str">
        <f t="shared" si="58"/>
        <v>鬃</v>
      </c>
      <c r="J80" s="24" t="str">
        <f t="shared" si="59"/>
        <v>毛</v>
      </c>
      <c r="K80" s="24" t="str">
        <f t="shared" si="60"/>
        <v>中</v>
      </c>
      <c r="L80" s="24" t="str">
        <f t="shared" si="61"/>
        <v>放</v>
      </c>
      <c r="M80" s="24" t="str">
        <f t="shared" si="62"/>
        <v>电</v>
      </c>
      <c r="N80" s="24" t="str">
        <f t="shared" si="63"/>
        <v>,</v>
      </c>
      <c r="O80" s="24" t="str">
        <f t="shared" si="64"/>
        <v>所</v>
      </c>
      <c r="P80" s="24" t="str">
        <f t="shared" si="65"/>
        <v>以</v>
      </c>
      <c r="Q80" s="24" t="str">
        <f t="shared" si="66"/>
        <v>有</v>
      </c>
      <c r="R80" s="24" t="str">
        <f t="shared" si="67"/>
        <v>时</v>
      </c>
      <c r="S80" s="25" t="s">
        <v>11</v>
      </c>
      <c r="T80" s="25" t="s">
        <v>11</v>
      </c>
      <c r="U80" s="25" t="s">
        <v>11</v>
      </c>
      <c r="V80" s="25" t="s">
        <v>11</v>
      </c>
      <c r="W80" s="25" t="s">
        <v>11</v>
      </c>
      <c r="X80" s="25" t="s">
        <v>11</v>
      </c>
      <c r="Y80" s="25" t="s">
        <v>11</v>
      </c>
      <c r="Z80" s="25" t="s">
        <v>11</v>
      </c>
      <c r="AA80" s="23" t="str">
        <f t="shared" si="68"/>
        <v>也</v>
      </c>
      <c r="AB80" s="24" t="str">
        <f t="shared" si="69"/>
        <v>会</v>
      </c>
      <c r="AC80" s="24" t="str">
        <f t="shared" si="70"/>
        <v>因</v>
      </c>
      <c r="AD80" s="24" t="str">
        <f t="shared" si="71"/>
        <v>火</v>
      </c>
      <c r="AE80" s="24" t="str">
        <f t="shared" si="72"/>
        <v>花</v>
      </c>
      <c r="AF80" s="24" t="str">
        <f t="shared" si="73"/>
        <v>而</v>
      </c>
      <c r="AG80" s="24" t="str">
        <f t="shared" si="74"/>
        <v>引</v>
      </c>
      <c r="AH80" s="24" t="str">
        <f t="shared" si="75"/>
        <v>发</v>
      </c>
      <c r="AI80" s="24" t="str">
        <f t="shared" si="76"/>
        <v>山</v>
      </c>
      <c r="AJ80" s="24" t="str">
        <f t="shared" si="77"/>
        <v>火</v>
      </c>
      <c r="AK80" s="24" t="str">
        <f t="shared" si="78"/>
        <v>。</v>
      </c>
      <c r="AL80" s="24" t="str">
        <f t="shared" si="79"/>
        <v>开</v>
      </c>
      <c r="AM80" s="24" t="str">
        <f t="shared" si="80"/>
        <v>始</v>
      </c>
      <c r="AN80" s="24" t="str">
        <f t="shared" si="81"/>
        <v>战</v>
      </c>
      <c r="AO80" s="24" t="str">
        <f t="shared" si="82"/>
        <v>斗</v>
      </c>
      <c r="AP80" s="24" t="str">
        <f t="shared" si="83"/>
        <v>后</v>
      </c>
      <c r="AQ80" s="25" t="s">
        <v>11</v>
      </c>
      <c r="AR80" s="25" t="s">
        <v>11</v>
      </c>
      <c r="AS80" s="25" t="s">
        <v>11</v>
      </c>
      <c r="AT80" s="25" t="s">
        <v>11</v>
      </c>
      <c r="AU80" s="25" t="s">
        <v>11</v>
      </c>
      <c r="AV80" s="25" t="s">
        <v>11</v>
      </c>
      <c r="AW80" s="25" t="s">
        <v>11</v>
      </c>
      <c r="AX80" s="25" t="s">
        <v>11</v>
      </c>
      <c r="AY80" s="23" t="str">
        <f t="shared" si="84"/>
        <v>就</v>
      </c>
      <c r="AZ80" s="24" t="str">
        <f t="shared" si="85"/>
        <v>会</v>
      </c>
      <c r="BA80" s="24" t="str">
        <f t="shared" si="86"/>
        <v>制</v>
      </c>
      <c r="BB80" s="24" t="str">
        <f t="shared" si="87"/>
        <v>造</v>
      </c>
      <c r="BC80" s="24" t="str">
        <f t="shared" si="88"/>
        <v>出</v>
      </c>
      <c r="BD80" s="24" t="str">
        <f t="shared" si="89"/>
        <v>雷</v>
      </c>
      <c r="BE80" s="24" t="str">
        <f t="shared" si="90"/>
        <v>云</v>
      </c>
      <c r="BF80" s="24" t="str">
        <f t="shared" si="91"/>
        <v>。</v>
      </c>
      <c r="BG80" s="24" t="str">
        <f t="shared" si="92"/>
        <v> </v>
      </c>
      <c r="BH80" s="24" t="str">
        <f t="shared" si="93"/>
        <v> </v>
      </c>
      <c r="BI80" s="24" t="str">
        <f t="shared" si="94"/>
        <v> </v>
      </c>
      <c r="BJ80" s="24" t="str">
        <f t="shared" si="95"/>
        <v> </v>
      </c>
      <c r="BK80" s="24" t="str">
        <f t="shared" si="96"/>
        <v> </v>
      </c>
      <c r="BL80" s="24" t="str">
        <f t="shared" si="97"/>
        <v> </v>
      </c>
      <c r="BM80" s="24" t="str">
        <f t="shared" si="98"/>
        <v> </v>
      </c>
      <c r="BN80" s="24" t="str">
        <f t="shared" si="99"/>
        <v> </v>
      </c>
      <c r="BO80" s="25" t="s">
        <v>11</v>
      </c>
      <c r="BP80" s="25" t="s">
        <v>11</v>
      </c>
      <c r="BQ80" s="25" t="s">
        <v>11</v>
      </c>
      <c r="BR80" s="25" t="s">
        <v>11</v>
      </c>
      <c r="BS80" s="25" t="s">
        <v>11</v>
      </c>
      <c r="BT80" s="25" t="s">
        <v>11</v>
      </c>
      <c r="BU80" s="25" t="s">
        <v>11</v>
      </c>
      <c r="BV80" s="25" t="s">
        <v>11</v>
      </c>
    </row>
    <row r="81" spans="1:74">
      <c r="A81" s="29" t="s">
        <v>23125</v>
      </c>
      <c r="B81">
        <f t="shared" si="51"/>
        <v>49</v>
      </c>
      <c r="C81" s="23" t="str">
        <f t="shared" si="52"/>
        <v>一</v>
      </c>
      <c r="D81" s="24" t="str">
        <f t="shared" si="53"/>
        <v>直</v>
      </c>
      <c r="E81" s="24" t="str">
        <f t="shared" si="54"/>
        <v>在</v>
      </c>
      <c r="F81" s="24" t="str">
        <f t="shared" si="55"/>
        <v>给</v>
      </c>
      <c r="G81" s="24" t="str">
        <f t="shared" si="56"/>
        <v>伙</v>
      </c>
      <c r="H81" s="24" t="str">
        <f t="shared" si="57"/>
        <v>伴</v>
      </c>
      <c r="I81" s="24" t="str">
        <f t="shared" si="58"/>
        <v>加</v>
      </c>
      <c r="J81" s="24" t="str">
        <f t="shared" si="59"/>
        <v>油</v>
      </c>
      <c r="K81" s="24" t="str">
        <f t="shared" si="60"/>
        <v>的</v>
      </c>
      <c r="L81" s="24" t="str">
        <f t="shared" si="61"/>
        <v>宝</v>
      </c>
      <c r="M81" s="24" t="str">
        <f t="shared" si="62"/>
        <v>可</v>
      </c>
      <c r="N81" s="24" t="str">
        <f t="shared" si="63"/>
        <v>梦</v>
      </c>
      <c r="O81" s="24" t="str">
        <f t="shared" si="64"/>
        <v>。</v>
      </c>
      <c r="P81" s="24" t="str">
        <f t="shared" si="65"/>
        <v>伙</v>
      </c>
      <c r="Q81" s="24" t="str">
        <f t="shared" si="66"/>
        <v>伴</v>
      </c>
      <c r="R81" s="24" t="str">
        <f t="shared" si="67"/>
        <v> </v>
      </c>
      <c r="S81" s="25" t="s">
        <v>11</v>
      </c>
      <c r="T81" s="25" t="s">
        <v>11</v>
      </c>
      <c r="U81" s="25" t="s">
        <v>11</v>
      </c>
      <c r="V81" s="25" t="s">
        <v>11</v>
      </c>
      <c r="W81" s="25" t="s">
        <v>11</v>
      </c>
      <c r="X81" s="25" t="s">
        <v>11</v>
      </c>
      <c r="Y81" s="25" t="s">
        <v>11</v>
      </c>
      <c r="Z81" s="25" t="s">
        <v>11</v>
      </c>
      <c r="AA81" s="23" t="str">
        <f t="shared" si="68"/>
        <v>加</v>
      </c>
      <c r="AB81" s="24" t="str">
        <f t="shared" si="69"/>
        <v>油</v>
      </c>
      <c r="AC81" s="24" t="str">
        <f t="shared" si="70"/>
        <v>努</v>
      </c>
      <c r="AD81" s="24" t="str">
        <f t="shared" si="71"/>
        <v>力</v>
      </c>
      <c r="AE81" s="24" t="str">
        <f t="shared" si="72"/>
        <v>的</v>
      </c>
      <c r="AF81" s="24" t="str">
        <f t="shared" si="73"/>
        <v>话</v>
      </c>
      <c r="AG81" s="24" t="str">
        <f t="shared" si="74"/>
        <v>,</v>
      </c>
      <c r="AH81" s="24" t="str">
        <f t="shared" si="75"/>
        <v>它</v>
      </c>
      <c r="AI81" s="24" t="str">
        <f t="shared" si="76"/>
        <v>就</v>
      </c>
      <c r="AJ81" s="24" t="str">
        <f t="shared" si="77"/>
        <v>会</v>
      </c>
      <c r="AK81" s="24" t="str">
        <f t="shared" si="78"/>
        <v>让</v>
      </c>
      <c r="AL81" s="24" t="str">
        <f t="shared" si="79"/>
        <v>身</v>
      </c>
      <c r="AM81" s="24" t="str">
        <f t="shared" si="80"/>
        <v>体</v>
      </c>
      <c r="AN81" s="24" t="str">
        <f t="shared" si="81"/>
        <v>短</v>
      </c>
      <c r="AO81" s="24" t="str">
        <f t="shared" si="82"/>
        <v>路</v>
      </c>
      <c r="AP81" s="24" t="str">
        <f t="shared" si="83"/>
        <v>,</v>
      </c>
      <c r="AQ81" s="25" t="s">
        <v>11</v>
      </c>
      <c r="AR81" s="25" t="s">
        <v>11</v>
      </c>
      <c r="AS81" s="25" t="s">
        <v>11</v>
      </c>
      <c r="AT81" s="25" t="s">
        <v>11</v>
      </c>
      <c r="AU81" s="25" t="s">
        <v>11</v>
      </c>
      <c r="AV81" s="25" t="s">
        <v>11</v>
      </c>
      <c r="AW81" s="25" t="s">
        <v>11</v>
      </c>
      <c r="AX81" s="25" t="s">
        <v>11</v>
      </c>
      <c r="AY81" s="23" t="str">
        <f t="shared" si="84"/>
        <v>产</v>
      </c>
      <c r="AZ81" s="24" t="str">
        <f t="shared" si="85"/>
        <v>生</v>
      </c>
      <c r="BA81" s="24" t="str">
        <f t="shared" si="86"/>
        <v>噼</v>
      </c>
      <c r="BB81" s="24" t="str">
        <f t="shared" si="87"/>
        <v>里</v>
      </c>
      <c r="BC81" s="24" t="str">
        <f t="shared" si="88"/>
        <v>啪</v>
      </c>
      <c r="BD81" s="24" t="str">
        <f t="shared" si="89"/>
        <v>啦</v>
      </c>
      <c r="BE81" s="24" t="str">
        <f t="shared" si="90"/>
        <v>的</v>
      </c>
      <c r="BF81" s="24" t="str">
        <f t="shared" si="91"/>
        <v>火</v>
      </c>
      <c r="BG81" s="24" t="str">
        <f t="shared" si="92"/>
        <v>花</v>
      </c>
      <c r="BH81" s="24" t="str">
        <f t="shared" si="93"/>
        <v>声</v>
      </c>
      <c r="BI81" s="24" t="str">
        <f t="shared" si="94"/>
        <v>来</v>
      </c>
      <c r="BJ81" s="24" t="str">
        <f t="shared" si="95"/>
        <v>表</v>
      </c>
      <c r="BK81" s="24" t="str">
        <f t="shared" si="96"/>
        <v>达</v>
      </c>
      <c r="BL81" s="24" t="str">
        <f t="shared" si="97"/>
        <v>喜</v>
      </c>
      <c r="BM81" s="24" t="str">
        <f t="shared" si="98"/>
        <v>悦</v>
      </c>
      <c r="BN81" s="24" t="str">
        <f t="shared" si="99"/>
        <v>。</v>
      </c>
      <c r="BO81" s="25" t="s">
        <v>11</v>
      </c>
      <c r="BP81" s="25" t="s">
        <v>11</v>
      </c>
      <c r="BQ81" s="25" t="s">
        <v>11</v>
      </c>
      <c r="BR81" s="25" t="s">
        <v>11</v>
      </c>
      <c r="BS81" s="25" t="s">
        <v>11</v>
      </c>
      <c r="BT81" s="25" t="s">
        <v>11</v>
      </c>
      <c r="BU81" s="25" t="s">
        <v>11</v>
      </c>
      <c r="BV81" s="25" t="s">
        <v>11</v>
      </c>
    </row>
    <row r="82" spans="1:74">
      <c r="A82" s="29" t="s">
        <v>23126</v>
      </c>
      <c r="B82">
        <f t="shared" si="51"/>
        <v>49</v>
      </c>
      <c r="C82" s="23" t="str">
        <f t="shared" si="52"/>
        <v>比</v>
      </c>
      <c r="D82" s="24" t="str">
        <f t="shared" si="53"/>
        <v>起</v>
      </c>
      <c r="E82" s="24" t="str">
        <f t="shared" si="54"/>
        <v>自</v>
      </c>
      <c r="F82" s="24" t="str">
        <f t="shared" si="55"/>
        <v>己</v>
      </c>
      <c r="G82" s="24" t="str">
        <f t="shared" si="56"/>
        <v>来</v>
      </c>
      <c r="H82" s="24" t="str">
        <f t="shared" si="57"/>
        <v>,</v>
      </c>
      <c r="I82" s="24" t="str">
        <f t="shared" si="58"/>
        <v>给</v>
      </c>
      <c r="J82" s="24" t="str">
        <f t="shared" si="59"/>
        <v>伙</v>
      </c>
      <c r="K82" s="24" t="str">
        <f t="shared" si="60"/>
        <v>伴</v>
      </c>
      <c r="L82" s="24" t="str">
        <f t="shared" si="61"/>
        <v>加</v>
      </c>
      <c r="M82" s="24" t="str">
        <f t="shared" si="62"/>
        <v>油</v>
      </c>
      <c r="N82" s="24" t="str">
        <f t="shared" si="63"/>
        <v>更</v>
      </c>
      <c r="O82" s="24" t="str">
        <f t="shared" si="64"/>
        <v>重</v>
      </c>
      <c r="P82" s="24" t="str">
        <f t="shared" si="65"/>
        <v>要</v>
      </c>
      <c r="Q82" s="24" t="str">
        <f t="shared" si="66"/>
        <v>。</v>
      </c>
      <c r="R82" s="24" t="str">
        <f t="shared" si="67"/>
        <v> </v>
      </c>
      <c r="S82" s="25" t="s">
        <v>11</v>
      </c>
      <c r="T82" s="25" t="s">
        <v>11</v>
      </c>
      <c r="U82" s="25" t="s">
        <v>11</v>
      </c>
      <c r="V82" s="25" t="s">
        <v>11</v>
      </c>
      <c r="W82" s="25" t="s">
        <v>11</v>
      </c>
      <c r="X82" s="25" t="s">
        <v>11</v>
      </c>
      <c r="Y82" s="25" t="s">
        <v>11</v>
      </c>
      <c r="Z82" s="25" t="s">
        <v>11</v>
      </c>
      <c r="AA82" s="23" t="str">
        <f t="shared" si="68"/>
        <v>会</v>
      </c>
      <c r="AB82" s="24" t="str">
        <f t="shared" si="69"/>
        <v>通</v>
      </c>
      <c r="AC82" s="24" t="str">
        <f t="shared" si="70"/>
        <v>过</v>
      </c>
      <c r="AD82" s="24" t="str">
        <f t="shared" si="71"/>
        <v>让</v>
      </c>
      <c r="AE82" s="24" t="str">
        <f t="shared" si="72"/>
        <v>体</v>
      </c>
      <c r="AF82" s="24" t="str">
        <f t="shared" si="73"/>
        <v>内</v>
      </c>
      <c r="AG82" s="24" t="str">
        <f t="shared" si="74"/>
        <v>发</v>
      </c>
      <c r="AH82" s="24" t="str">
        <f t="shared" si="75"/>
        <v>出</v>
      </c>
      <c r="AI82" s="24" t="str">
        <f t="shared" si="76"/>
        <v>的</v>
      </c>
      <c r="AJ82" s="24" t="str">
        <f t="shared" si="77"/>
        <v>电</v>
      </c>
      <c r="AK82" s="24" t="str">
        <f t="shared" si="78"/>
        <v>流</v>
      </c>
      <c r="AL82" s="24" t="str">
        <f t="shared" si="79"/>
        <v>短</v>
      </c>
      <c r="AM82" s="24" t="str">
        <f t="shared" si="80"/>
        <v>路</v>
      </c>
      <c r="AN82" s="24" t="str">
        <f t="shared" si="81"/>
        <v>,</v>
      </c>
      <c r="AO82" s="24" t="str">
        <f t="shared" si="82"/>
        <v>一</v>
      </c>
      <c r="AP82" s="24" t="str">
        <f t="shared" si="83"/>
        <v>边</v>
      </c>
      <c r="AQ82" s="25" t="s">
        <v>11</v>
      </c>
      <c r="AR82" s="25" t="s">
        <v>11</v>
      </c>
      <c r="AS82" s="25" t="s">
        <v>11</v>
      </c>
      <c r="AT82" s="25" t="s">
        <v>11</v>
      </c>
      <c r="AU82" s="25" t="s">
        <v>11</v>
      </c>
      <c r="AV82" s="25" t="s">
        <v>11</v>
      </c>
      <c r="AW82" s="25" t="s">
        <v>11</v>
      </c>
      <c r="AX82" s="25" t="s">
        <v>11</v>
      </c>
      <c r="AY82" s="23" t="str">
        <f t="shared" si="84"/>
        <v>放</v>
      </c>
      <c r="AZ82" s="24" t="str">
        <f t="shared" si="85"/>
        <v>出</v>
      </c>
      <c r="BA82" s="24" t="str">
        <f t="shared" si="86"/>
        <v>华</v>
      </c>
      <c r="BB82" s="24" t="str">
        <f t="shared" si="87"/>
        <v>丽</v>
      </c>
      <c r="BC82" s="24" t="str">
        <f t="shared" si="88"/>
        <v>的</v>
      </c>
      <c r="BD82" s="24" t="str">
        <f t="shared" si="89"/>
        <v>火</v>
      </c>
      <c r="BE82" s="24" t="str">
        <f t="shared" si="90"/>
        <v>花</v>
      </c>
      <c r="BF82" s="24" t="str">
        <f t="shared" si="91"/>
        <v>,</v>
      </c>
      <c r="BG82" s="24" t="str">
        <f t="shared" si="92"/>
        <v>一</v>
      </c>
      <c r="BH82" s="24" t="str">
        <f t="shared" si="93"/>
        <v>边</v>
      </c>
      <c r="BI82" s="24" t="str">
        <f t="shared" si="94"/>
        <v>给</v>
      </c>
      <c r="BJ82" s="24" t="str">
        <f t="shared" si="95"/>
        <v>伙</v>
      </c>
      <c r="BK82" s="24" t="str">
        <f t="shared" si="96"/>
        <v>伴</v>
      </c>
      <c r="BL82" s="24" t="str">
        <f t="shared" si="97"/>
        <v>加</v>
      </c>
      <c r="BM82" s="24" t="str">
        <f t="shared" si="98"/>
        <v>油</v>
      </c>
      <c r="BN82" s="24" t="str">
        <f t="shared" si="99"/>
        <v>。</v>
      </c>
      <c r="BO82" s="25" t="s">
        <v>11</v>
      </c>
      <c r="BP82" s="25" t="s">
        <v>11</v>
      </c>
      <c r="BQ82" s="25" t="s">
        <v>11</v>
      </c>
      <c r="BR82" s="25" t="s">
        <v>11</v>
      </c>
      <c r="BS82" s="25" t="s">
        <v>11</v>
      </c>
      <c r="BT82" s="25" t="s">
        <v>11</v>
      </c>
      <c r="BU82" s="25" t="s">
        <v>11</v>
      </c>
      <c r="BV82" s="25" t="s">
        <v>11</v>
      </c>
    </row>
    <row r="83" spans="1:74">
      <c r="A83" s="29" t="s">
        <v>23127</v>
      </c>
      <c r="B83">
        <f t="shared" si="51"/>
        <v>49</v>
      </c>
      <c r="C83" s="23" t="str">
        <f t="shared" si="52"/>
        <v>会</v>
      </c>
      <c r="D83" s="24" t="str">
        <f t="shared" si="53"/>
        <v>从</v>
      </c>
      <c r="E83" s="24" t="str">
        <f t="shared" si="54"/>
        <v>左</v>
      </c>
      <c r="F83" s="24" t="str">
        <f t="shared" si="55"/>
        <v>右</v>
      </c>
      <c r="G83" s="24" t="str">
        <f t="shared" si="56"/>
        <v>的</v>
      </c>
      <c r="H83" s="24" t="str">
        <f t="shared" si="57"/>
        <v>组</v>
      </c>
      <c r="I83" s="24" t="str">
        <f t="shared" si="58"/>
        <v>件</v>
      </c>
      <c r="J83" s="24" t="str">
        <f t="shared" si="59"/>
        <v>里</v>
      </c>
      <c r="K83" s="24" t="str">
        <f t="shared" si="60"/>
        <v>放</v>
      </c>
      <c r="L83" s="24" t="str">
        <f t="shared" si="61"/>
        <v>出</v>
      </c>
      <c r="M83" s="24" t="str">
        <f t="shared" si="62"/>
        <v>电</v>
      </c>
      <c r="N83" s="24" t="str">
        <f t="shared" si="63"/>
        <v>磁</v>
      </c>
      <c r="O83" s="24" t="str">
        <f t="shared" si="64"/>
        <v>波</v>
      </c>
      <c r="P83" s="24" t="str">
        <f t="shared" si="65"/>
        <v>屏</v>
      </c>
      <c r="Q83" s="24" t="str">
        <f t="shared" si="66"/>
        <v>蔽</v>
      </c>
      <c r="R83" s="24" t="str">
        <f t="shared" si="67"/>
        <v> </v>
      </c>
      <c r="S83" s="25" t="s">
        <v>11</v>
      </c>
      <c r="T83" s="25" t="s">
        <v>11</v>
      </c>
      <c r="U83" s="25" t="s">
        <v>11</v>
      </c>
      <c r="V83" s="25" t="s">
        <v>11</v>
      </c>
      <c r="W83" s="25" t="s">
        <v>11</v>
      </c>
      <c r="X83" s="25" t="s">
        <v>11</v>
      </c>
      <c r="Y83" s="25" t="s">
        <v>11</v>
      </c>
      <c r="Z83" s="25" t="s">
        <v>11</v>
      </c>
      <c r="AA83" s="23" t="str">
        <f t="shared" si="68"/>
        <v>重</v>
      </c>
      <c r="AB83" s="24" t="str">
        <f t="shared" si="69"/>
        <v>力</v>
      </c>
      <c r="AC83" s="24" t="str">
        <f t="shared" si="70"/>
        <v>浮</v>
      </c>
      <c r="AD83" s="24" t="str">
        <f t="shared" si="71"/>
        <v>在</v>
      </c>
      <c r="AE83" s="24" t="str">
        <f t="shared" si="72"/>
        <v>空</v>
      </c>
      <c r="AF83" s="24" t="str">
        <f t="shared" si="73"/>
        <v>中</v>
      </c>
      <c r="AG83" s="24" t="str">
        <f t="shared" si="74"/>
        <v>。</v>
      </c>
      <c r="AH83" s="24" t="str">
        <f t="shared" si="75"/>
        <v>体</v>
      </c>
      <c r="AI83" s="24" t="str">
        <f t="shared" si="76"/>
        <v>内</v>
      </c>
      <c r="AJ83" s="24" t="str">
        <f t="shared" si="77"/>
        <v>的</v>
      </c>
      <c r="AK83" s="24" t="str">
        <f t="shared" si="78"/>
        <v>电</v>
      </c>
      <c r="AL83" s="24" t="str">
        <f t="shared" si="79"/>
        <v>力</v>
      </c>
      <c r="AM83" s="24" t="str">
        <f t="shared" si="80"/>
        <v>消</v>
      </c>
      <c r="AN83" s="24" t="str">
        <f t="shared" si="81"/>
        <v>失</v>
      </c>
      <c r="AO83" s="24" t="str">
        <f t="shared" si="82"/>
        <v>了</v>
      </c>
      <c r="AP83" s="24" t="str">
        <f t="shared" si="83"/>
        <v>就</v>
      </c>
      <c r="AQ83" s="25" t="s">
        <v>11</v>
      </c>
      <c r="AR83" s="25" t="s">
        <v>11</v>
      </c>
      <c r="AS83" s="25" t="s">
        <v>11</v>
      </c>
      <c r="AT83" s="25" t="s">
        <v>11</v>
      </c>
      <c r="AU83" s="25" t="s">
        <v>11</v>
      </c>
      <c r="AV83" s="25" t="s">
        <v>11</v>
      </c>
      <c r="AW83" s="25" t="s">
        <v>11</v>
      </c>
      <c r="AX83" s="25" t="s">
        <v>11</v>
      </c>
      <c r="AY83" s="23" t="str">
        <f t="shared" si="84"/>
        <v>飞</v>
      </c>
      <c r="AZ83" s="24" t="str">
        <f t="shared" si="85"/>
        <v>不</v>
      </c>
      <c r="BA83" s="24" t="str">
        <f t="shared" si="86"/>
        <v>起</v>
      </c>
      <c r="BB83" s="24" t="str">
        <f t="shared" si="87"/>
        <v>来</v>
      </c>
      <c r="BC83" s="24" t="str">
        <f t="shared" si="88"/>
        <v>了</v>
      </c>
      <c r="BD83" s="24" t="str">
        <f t="shared" si="89"/>
        <v>。</v>
      </c>
      <c r="BE83" s="24" t="str">
        <f t="shared" si="90"/>
        <v> </v>
      </c>
      <c r="BF83" s="24" t="str">
        <f t="shared" si="91"/>
        <v> </v>
      </c>
      <c r="BG83" s="24" t="str">
        <f t="shared" si="92"/>
        <v> </v>
      </c>
      <c r="BH83" s="24" t="str">
        <f t="shared" si="93"/>
        <v> </v>
      </c>
      <c r="BI83" s="24" t="str">
        <f t="shared" si="94"/>
        <v> </v>
      </c>
      <c r="BJ83" s="24" t="str">
        <f t="shared" si="95"/>
        <v> </v>
      </c>
      <c r="BK83" s="24" t="str">
        <f t="shared" si="96"/>
        <v> </v>
      </c>
      <c r="BL83" s="24" t="str">
        <f t="shared" si="97"/>
        <v> </v>
      </c>
      <c r="BM83" s="24" t="str">
        <f t="shared" si="98"/>
        <v> </v>
      </c>
      <c r="BN83" s="24" t="str">
        <f t="shared" si="99"/>
        <v> </v>
      </c>
      <c r="BO83" s="25" t="s">
        <v>11</v>
      </c>
      <c r="BP83" s="25" t="s">
        <v>11</v>
      </c>
      <c r="BQ83" s="25" t="s">
        <v>11</v>
      </c>
      <c r="BR83" s="25" t="s">
        <v>11</v>
      </c>
      <c r="BS83" s="25" t="s">
        <v>11</v>
      </c>
      <c r="BT83" s="25" t="s">
        <v>11</v>
      </c>
      <c r="BU83" s="25" t="s">
        <v>11</v>
      </c>
      <c r="BV83" s="25" t="s">
        <v>11</v>
      </c>
    </row>
    <row r="84" spans="1:74">
      <c r="A84" s="29" t="s">
        <v>23128</v>
      </c>
      <c r="B84">
        <f t="shared" si="51"/>
        <v>48</v>
      </c>
      <c r="C84" s="23" t="str">
        <f t="shared" si="52"/>
        <v>会</v>
      </c>
      <c r="D84" s="24" t="str">
        <f t="shared" si="53"/>
        <v>用</v>
      </c>
      <c r="E84" s="24" t="str">
        <f t="shared" si="54"/>
        <v>强</v>
      </c>
      <c r="F84" s="24" t="str">
        <f t="shared" si="55"/>
        <v>力</v>
      </c>
      <c r="G84" s="24" t="str">
        <f t="shared" si="56"/>
        <v>的</v>
      </c>
      <c r="H84" s="24" t="str">
        <f t="shared" si="57"/>
        <v>磁</v>
      </c>
      <c r="I84" s="24" t="str">
        <f t="shared" si="58"/>
        <v>力</v>
      </c>
      <c r="J84" s="24" t="str">
        <f t="shared" si="59"/>
        <v>破</v>
      </c>
      <c r="K84" s="24" t="str">
        <f t="shared" si="60"/>
        <v>坏</v>
      </c>
      <c r="L84" s="24" t="str">
        <f t="shared" si="61"/>
        <v>精</v>
      </c>
      <c r="M84" s="24" t="str">
        <f t="shared" si="62"/>
        <v>密</v>
      </c>
      <c r="N84" s="24" t="str">
        <f t="shared" si="63"/>
        <v>机</v>
      </c>
      <c r="O84" s="24" t="str">
        <f t="shared" si="64"/>
        <v>器</v>
      </c>
      <c r="P84" s="24" t="str">
        <f t="shared" si="65"/>
        <v>,</v>
      </c>
      <c r="Q84" s="24" t="str">
        <f t="shared" si="66"/>
        <v>所</v>
      </c>
      <c r="R84" s="24" t="str">
        <f t="shared" si="67"/>
        <v>以</v>
      </c>
      <c r="S84" s="25" t="s">
        <v>11</v>
      </c>
      <c r="T84" s="25" t="s">
        <v>11</v>
      </c>
      <c r="U84" s="25" t="s">
        <v>11</v>
      </c>
      <c r="V84" s="25" t="s">
        <v>11</v>
      </c>
      <c r="W84" s="25" t="s">
        <v>11</v>
      </c>
      <c r="X84" s="25" t="s">
        <v>11</v>
      </c>
      <c r="Y84" s="25" t="s">
        <v>11</v>
      </c>
      <c r="Z84" s="25" t="s">
        <v>11</v>
      </c>
      <c r="AA84" s="23" t="str">
        <f t="shared" si="68"/>
        <v>据</v>
      </c>
      <c r="AB84" s="24" t="str">
        <f t="shared" si="69"/>
        <v>说</v>
      </c>
      <c r="AC84" s="24" t="str">
        <f t="shared" si="70"/>
        <v>在</v>
      </c>
      <c r="AD84" s="24" t="str">
        <f t="shared" si="71"/>
        <v>有</v>
      </c>
      <c r="AE84" s="24" t="str">
        <f t="shared" si="72"/>
        <v>些</v>
      </c>
      <c r="AF84" s="24" t="str">
        <f t="shared" si="73"/>
        <v>城</v>
      </c>
      <c r="AG84" s="24" t="str">
        <f t="shared" si="74"/>
        <v>镇</v>
      </c>
      <c r="AH84" s="24" t="str">
        <f t="shared" si="75"/>
        <v>不</v>
      </c>
      <c r="AI84" s="24" t="str">
        <f t="shared" si="76"/>
        <v>将</v>
      </c>
      <c r="AJ84" s="24" t="str">
        <f t="shared" si="77"/>
        <v>其</v>
      </c>
      <c r="AK84" s="24" t="str">
        <f t="shared" si="78"/>
        <v>放</v>
      </c>
      <c r="AL84" s="24" t="str">
        <f t="shared" si="79"/>
        <v>入</v>
      </c>
      <c r="AM84" s="24" t="str">
        <f t="shared" si="80"/>
        <v>精</v>
      </c>
      <c r="AN84" s="24" t="str">
        <f t="shared" si="81"/>
        <v>灵</v>
      </c>
      <c r="AO84" s="24" t="str">
        <f t="shared" si="82"/>
        <v>球</v>
      </c>
      <c r="AP84" s="24" t="str">
        <f t="shared" si="83"/>
        <v>,</v>
      </c>
      <c r="AQ84" s="25" t="s">
        <v>11</v>
      </c>
      <c r="AR84" s="25" t="s">
        <v>11</v>
      </c>
      <c r="AS84" s="25" t="s">
        <v>11</v>
      </c>
      <c r="AT84" s="25" t="s">
        <v>11</v>
      </c>
      <c r="AU84" s="25" t="s">
        <v>11</v>
      </c>
      <c r="AV84" s="25" t="s">
        <v>11</v>
      </c>
      <c r="AW84" s="25" t="s">
        <v>11</v>
      </c>
      <c r="AX84" s="25" t="s">
        <v>11</v>
      </c>
      <c r="AY84" s="23" t="str">
        <f t="shared" si="84"/>
        <v>就</v>
      </c>
      <c r="AZ84" s="24" t="str">
        <f t="shared" si="85"/>
        <v>会</v>
      </c>
      <c r="BA84" s="24" t="str">
        <f t="shared" si="86"/>
        <v>受</v>
      </c>
      <c r="BB84" s="24" t="str">
        <f t="shared" si="87"/>
        <v>到</v>
      </c>
      <c r="BC84" s="24" t="str">
        <f t="shared" si="88"/>
        <v>警</v>
      </c>
      <c r="BD84" s="24" t="str">
        <f t="shared" si="89"/>
        <v>告</v>
      </c>
      <c r="BE84" s="24" t="str">
        <f t="shared" si="90"/>
        <v>。</v>
      </c>
      <c r="BF84" s="24" t="str">
        <f t="shared" si="91"/>
        <v> </v>
      </c>
      <c r="BG84" s="24" t="str">
        <f t="shared" si="92"/>
        <v> </v>
      </c>
      <c r="BH84" s="24" t="str">
        <f t="shared" si="93"/>
        <v> </v>
      </c>
      <c r="BI84" s="24" t="str">
        <f t="shared" si="94"/>
        <v> </v>
      </c>
      <c r="BJ84" s="24" t="str">
        <f t="shared" si="95"/>
        <v> </v>
      </c>
      <c r="BK84" s="24" t="str">
        <f t="shared" si="96"/>
        <v> </v>
      </c>
      <c r="BL84" s="24" t="str">
        <f t="shared" si="97"/>
        <v> </v>
      </c>
      <c r="BM84" s="24" t="str">
        <f t="shared" si="98"/>
        <v> </v>
      </c>
      <c r="BN84" s="24" t="str">
        <f t="shared" si="99"/>
        <v> </v>
      </c>
      <c r="BO84" s="25" t="s">
        <v>11</v>
      </c>
      <c r="BP84" s="25" t="s">
        <v>11</v>
      </c>
      <c r="BQ84" s="25" t="s">
        <v>11</v>
      </c>
      <c r="BR84" s="25" t="s">
        <v>11</v>
      </c>
      <c r="BS84" s="25" t="s">
        <v>11</v>
      </c>
      <c r="BT84" s="25" t="s">
        <v>11</v>
      </c>
      <c r="BU84" s="25" t="s">
        <v>11</v>
      </c>
      <c r="BV84" s="25" t="s">
        <v>11</v>
      </c>
    </row>
    <row r="85" spans="1:74">
      <c r="A85" s="29" t="s">
        <v>23129</v>
      </c>
      <c r="B85">
        <f t="shared" si="51"/>
        <v>51</v>
      </c>
      <c r="C85" s="23" t="str">
        <f t="shared" si="52"/>
        <v>最</v>
      </c>
      <c r="D85" s="24" t="str">
        <f t="shared" si="53"/>
        <v>早</v>
      </c>
      <c r="E85" s="24" t="str">
        <f t="shared" si="54"/>
        <v>在</v>
      </c>
      <c r="F85" s="24" t="str">
        <f t="shared" si="55"/>
        <v>制</v>
      </c>
      <c r="G85" s="24" t="str">
        <f t="shared" si="56"/>
        <v>造</v>
      </c>
      <c r="H85" s="24" t="str">
        <f t="shared" si="57"/>
        <v>精</v>
      </c>
      <c r="I85" s="24" t="str">
        <f t="shared" si="58"/>
        <v>灵</v>
      </c>
      <c r="J85" s="24" t="str">
        <f t="shared" si="59"/>
        <v>球</v>
      </c>
      <c r="K85" s="24" t="str">
        <f t="shared" si="60"/>
        <v>的</v>
      </c>
      <c r="L85" s="24" t="str">
        <f t="shared" si="61"/>
        <v>公</v>
      </c>
      <c r="M85" s="24" t="str">
        <f t="shared" si="62"/>
        <v>司</v>
      </c>
      <c r="N85" s="24" t="str">
        <f t="shared" si="63"/>
        <v>被</v>
      </c>
      <c r="O85" s="24" t="str">
        <f t="shared" si="64"/>
        <v>发</v>
      </c>
      <c r="P85" s="24" t="str">
        <f t="shared" si="65"/>
        <v>现</v>
      </c>
      <c r="Q85" s="24" t="str">
        <f t="shared" si="66"/>
        <v>,</v>
      </c>
      <c r="R85" s="24" t="str">
        <f t="shared" si="67"/>
        <v> </v>
      </c>
      <c r="S85" s="25" t="s">
        <v>11</v>
      </c>
      <c r="T85" s="25" t="s">
        <v>11</v>
      </c>
      <c r="U85" s="25" t="s">
        <v>11</v>
      </c>
      <c r="V85" s="25" t="s">
        <v>11</v>
      </c>
      <c r="W85" s="25" t="s">
        <v>11</v>
      </c>
      <c r="X85" s="25" t="s">
        <v>11</v>
      </c>
      <c r="Y85" s="25" t="s">
        <v>11</v>
      </c>
      <c r="Z85" s="25" t="s">
        <v>11</v>
      </c>
      <c r="AA85" s="23" t="str">
        <f t="shared" si="68"/>
        <v>以</v>
      </c>
      <c r="AB85" s="24" t="str">
        <f t="shared" si="69"/>
        <v>及</v>
      </c>
      <c r="AC85" s="24" t="str">
        <f t="shared" si="70"/>
        <v>它</v>
      </c>
      <c r="AD85" s="24" t="str">
        <f t="shared" si="71"/>
        <v>的</v>
      </c>
      <c r="AE85" s="24" t="str">
        <f t="shared" si="72"/>
        <v>外</v>
      </c>
      <c r="AF85" s="24" t="str">
        <f t="shared" si="73"/>
        <v>观</v>
      </c>
      <c r="AG85" s="24" t="str">
        <f t="shared" si="74"/>
        <v>十</v>
      </c>
      <c r="AH85" s="24" t="str">
        <f t="shared" si="75"/>
        <v>分</v>
      </c>
      <c r="AI85" s="24" t="str">
        <f t="shared" si="76"/>
        <v>酷</v>
      </c>
      <c r="AJ85" s="24" t="str">
        <f t="shared" si="77"/>
        <v>似</v>
      </c>
      <c r="AK85" s="24" t="str">
        <f t="shared" si="78"/>
        <v>精</v>
      </c>
      <c r="AL85" s="24" t="str">
        <f t="shared" si="79"/>
        <v>灵</v>
      </c>
      <c r="AM85" s="24" t="str">
        <f t="shared" si="80"/>
        <v>球</v>
      </c>
      <c r="AN85" s="24" t="str">
        <f t="shared" si="81"/>
        <v>,</v>
      </c>
      <c r="AO85" s="24" t="str">
        <f t="shared" si="82"/>
        <v> </v>
      </c>
      <c r="AP85" s="24" t="str">
        <f t="shared" si="83"/>
        <v> </v>
      </c>
      <c r="AQ85" s="25" t="s">
        <v>11</v>
      </c>
      <c r="AR85" s="25" t="s">
        <v>11</v>
      </c>
      <c r="AS85" s="25" t="s">
        <v>11</v>
      </c>
      <c r="AT85" s="25" t="s">
        <v>11</v>
      </c>
      <c r="AU85" s="25" t="s">
        <v>11</v>
      </c>
      <c r="AV85" s="25" t="s">
        <v>11</v>
      </c>
      <c r="AW85" s="25" t="s">
        <v>11</v>
      </c>
      <c r="AX85" s="25" t="s">
        <v>11</v>
      </c>
      <c r="AY85" s="23" t="str">
        <f t="shared" si="84"/>
        <v>这</v>
      </c>
      <c r="AZ85" s="24" t="str">
        <f t="shared" si="85"/>
        <v>两</v>
      </c>
      <c r="BA85" s="24" t="str">
        <f t="shared" si="86"/>
        <v>点</v>
      </c>
      <c r="BB85" s="24" t="str">
        <f t="shared" si="87"/>
        <v>之</v>
      </c>
      <c r="BC85" s="24" t="str">
        <f t="shared" si="88"/>
        <v>间</v>
      </c>
      <c r="BD85" s="24" t="str">
        <f t="shared" si="89"/>
        <v>的</v>
      </c>
      <c r="BE85" s="24" t="str">
        <f t="shared" si="90"/>
        <v>联</v>
      </c>
      <c r="BF85" s="24" t="str">
        <f t="shared" si="91"/>
        <v>系</v>
      </c>
      <c r="BG85" s="24" t="str">
        <f t="shared" si="92"/>
        <v>至</v>
      </c>
      <c r="BH85" s="24" t="str">
        <f t="shared" si="93"/>
        <v>今</v>
      </c>
      <c r="BI85" s="24" t="str">
        <f t="shared" si="94"/>
        <v>还</v>
      </c>
      <c r="BJ85" s="24" t="str">
        <f t="shared" si="95"/>
        <v>是</v>
      </c>
      <c r="BK85" s="24" t="str">
        <f t="shared" si="96"/>
        <v>个</v>
      </c>
      <c r="BL85" s="24" t="str">
        <f t="shared" si="97"/>
        <v>谜</v>
      </c>
      <c r="BM85" s="24" t="str">
        <f t="shared" si="98"/>
        <v>。</v>
      </c>
      <c r="BN85" s="24" t="str">
        <f t="shared" si="99"/>
        <v> </v>
      </c>
      <c r="BO85" s="25" t="s">
        <v>11</v>
      </c>
      <c r="BP85" s="25" t="s">
        <v>11</v>
      </c>
      <c r="BQ85" s="25" t="s">
        <v>11</v>
      </c>
      <c r="BR85" s="25" t="s">
        <v>11</v>
      </c>
      <c r="BS85" s="25" t="s">
        <v>11</v>
      </c>
      <c r="BT85" s="25" t="s">
        <v>11</v>
      </c>
      <c r="BU85" s="25" t="s">
        <v>11</v>
      </c>
      <c r="BV85" s="25" t="s">
        <v>11</v>
      </c>
    </row>
    <row r="86" spans="1:74">
      <c r="A86" s="29" t="s">
        <v>23130</v>
      </c>
      <c r="B86">
        <f t="shared" si="51"/>
        <v>50</v>
      </c>
      <c r="C86" s="23" t="str">
        <f t="shared" si="52"/>
        <v>会</v>
      </c>
      <c r="D86" s="24" t="str">
        <f t="shared" si="53"/>
        <v>吃</v>
      </c>
      <c r="E86" s="24" t="str">
        <f t="shared" si="54"/>
        <v>空</v>
      </c>
      <c r="F86" s="24" t="str">
        <f t="shared" si="55"/>
        <v>气</v>
      </c>
      <c r="G86" s="24" t="str">
        <f t="shared" si="56"/>
        <v>中</v>
      </c>
      <c r="H86" s="24" t="str">
        <f t="shared" si="57"/>
        <v>的</v>
      </c>
      <c r="I86" s="24" t="str">
        <f t="shared" si="58"/>
        <v>电</v>
      </c>
      <c r="J86" s="24" t="str">
        <f t="shared" si="59"/>
        <v>能</v>
      </c>
      <c r="K86" s="24" t="str">
        <f t="shared" si="60"/>
        <v>。</v>
      </c>
      <c r="L86" s="24" t="str">
        <f t="shared" si="61"/>
        <v>在</v>
      </c>
      <c r="M86" s="24" t="str">
        <f t="shared" si="62"/>
        <v>有</v>
      </c>
      <c r="N86" s="24" t="str">
        <f t="shared" si="63"/>
        <v>雷</v>
      </c>
      <c r="O86" s="24" t="str">
        <f t="shared" si="64"/>
        <v>落</v>
      </c>
      <c r="P86" s="24" t="str">
        <f t="shared" si="65"/>
        <v>下</v>
      </c>
      <c r="Q86" s="24" t="str">
        <f t="shared" si="66"/>
        <v>的</v>
      </c>
      <c r="R86" s="24" t="str">
        <f t="shared" si="67"/>
        <v> </v>
      </c>
      <c r="S86" s="25" t="s">
        <v>11</v>
      </c>
      <c r="T86" s="25" t="s">
        <v>11</v>
      </c>
      <c r="U86" s="25" t="s">
        <v>11</v>
      </c>
      <c r="V86" s="25" t="s">
        <v>11</v>
      </c>
      <c r="W86" s="25" t="s">
        <v>11</v>
      </c>
      <c r="X86" s="25" t="s">
        <v>11</v>
      </c>
      <c r="Y86" s="25" t="s">
        <v>11</v>
      </c>
      <c r="Z86" s="25" t="s">
        <v>11</v>
      </c>
      <c r="AA86" s="23" t="str">
        <f t="shared" si="68"/>
        <v>日</v>
      </c>
      <c r="AB86" s="24" t="str">
        <f t="shared" si="69"/>
        <v>子</v>
      </c>
      <c r="AC86" s="24" t="str">
        <f t="shared" si="70"/>
        <v>里</v>
      </c>
      <c r="AD86" s="24" t="str">
        <f t="shared" si="71"/>
        <v>,</v>
      </c>
      <c r="AE86" s="24" t="str">
        <f t="shared" si="72"/>
        <v>吃</v>
      </c>
      <c r="AF86" s="24" t="str">
        <f t="shared" si="73"/>
        <v>下</v>
      </c>
      <c r="AG86" s="24" t="str">
        <f t="shared" si="74"/>
        <v>过</v>
      </c>
      <c r="AH86" s="24" t="str">
        <f t="shared" si="75"/>
        <v>多</v>
      </c>
      <c r="AI86" s="24" t="str">
        <f t="shared" si="76"/>
        <v>电</v>
      </c>
      <c r="AJ86" s="24" t="str">
        <f t="shared" si="77"/>
        <v>力</v>
      </c>
      <c r="AK86" s="24" t="str">
        <f t="shared" si="78"/>
        <v>的</v>
      </c>
      <c r="AL86" s="24" t="str">
        <f t="shared" si="79"/>
        <v>顽</v>
      </c>
      <c r="AM86" s="24" t="str">
        <f t="shared" si="80"/>
        <v>皮</v>
      </c>
      <c r="AN86" s="24" t="str">
        <f t="shared" si="81"/>
        <v>雷</v>
      </c>
      <c r="AO86" s="24" t="str">
        <f t="shared" si="82"/>
        <v>弹</v>
      </c>
      <c r="AP86" s="24" t="str">
        <f t="shared" si="83"/>
        <v> </v>
      </c>
      <c r="AQ86" s="25" t="s">
        <v>11</v>
      </c>
      <c r="AR86" s="25" t="s">
        <v>11</v>
      </c>
      <c r="AS86" s="25" t="s">
        <v>11</v>
      </c>
      <c r="AT86" s="25" t="s">
        <v>11</v>
      </c>
      <c r="AU86" s="25" t="s">
        <v>11</v>
      </c>
      <c r="AV86" s="25" t="s">
        <v>11</v>
      </c>
      <c r="AW86" s="25" t="s">
        <v>11</v>
      </c>
      <c r="AX86" s="25" t="s">
        <v>11</v>
      </c>
      <c r="AY86" s="23" t="str">
        <f t="shared" si="84"/>
        <v>会</v>
      </c>
      <c r="AZ86" s="24" t="str">
        <f t="shared" si="85"/>
        <v>在</v>
      </c>
      <c r="BA86" s="24" t="str">
        <f t="shared" si="86"/>
        <v>各</v>
      </c>
      <c r="BB86" s="24" t="str">
        <f t="shared" si="87"/>
        <v>处</v>
      </c>
      <c r="BC86" s="24" t="str">
        <f t="shared" si="88"/>
        <v>大</v>
      </c>
      <c r="BD86" s="24" t="str">
        <f t="shared" si="89"/>
        <v>爆</v>
      </c>
      <c r="BE86" s="24" t="str">
        <f t="shared" si="90"/>
        <v>炸</v>
      </c>
      <c r="BF86" s="24" t="str">
        <f t="shared" si="91"/>
        <v>。</v>
      </c>
      <c r="BG86" s="24" t="str">
        <f t="shared" si="92"/>
        <v> </v>
      </c>
      <c r="BH86" s="24" t="str">
        <f t="shared" si="93"/>
        <v> </v>
      </c>
      <c r="BI86" s="24" t="str">
        <f t="shared" si="94"/>
        <v> </v>
      </c>
      <c r="BJ86" s="24" t="str">
        <f t="shared" si="95"/>
        <v> </v>
      </c>
      <c r="BK86" s="24" t="str">
        <f t="shared" si="96"/>
        <v> </v>
      </c>
      <c r="BL86" s="24" t="str">
        <f t="shared" si="97"/>
        <v> </v>
      </c>
      <c r="BM86" s="24" t="str">
        <f t="shared" si="98"/>
        <v> </v>
      </c>
      <c r="BN86" s="24" t="str">
        <f t="shared" si="99"/>
        <v> </v>
      </c>
      <c r="BO86" s="25" t="s">
        <v>11</v>
      </c>
      <c r="BP86" s="25" t="s">
        <v>11</v>
      </c>
      <c r="BQ86" s="25" t="s">
        <v>11</v>
      </c>
      <c r="BR86" s="25" t="s">
        <v>11</v>
      </c>
      <c r="BS86" s="25" t="s">
        <v>11</v>
      </c>
      <c r="BT86" s="25" t="s">
        <v>11</v>
      </c>
      <c r="BU86" s="25" t="s">
        <v>11</v>
      </c>
      <c r="BV86" s="25" t="s">
        <v>11</v>
      </c>
    </row>
    <row r="87" spans="1:74">
      <c r="A87" s="29" t="s">
        <v>23131</v>
      </c>
      <c r="B87">
        <f t="shared" si="51"/>
        <v>51</v>
      </c>
      <c r="C87" s="23" t="str">
        <f t="shared" si="52"/>
        <v>会</v>
      </c>
      <c r="D87" s="24" t="str">
        <f t="shared" si="53"/>
        <v>利</v>
      </c>
      <c r="E87" s="24" t="str">
        <f t="shared" si="54"/>
        <v>用</v>
      </c>
      <c r="F87" s="24" t="str">
        <f t="shared" si="55"/>
        <v>尾</v>
      </c>
      <c r="G87" s="24" t="str">
        <f t="shared" si="56"/>
        <v>巴</v>
      </c>
      <c r="H87" s="24" t="str">
        <f t="shared" si="57"/>
        <v>的</v>
      </c>
      <c r="I87" s="24" t="str">
        <f t="shared" si="58"/>
        <v>亮</v>
      </c>
      <c r="J87" s="24" t="str">
        <f t="shared" si="59"/>
        <v>光</v>
      </c>
      <c r="K87" s="24" t="str">
        <f t="shared" si="60"/>
        <v>,</v>
      </c>
      <c r="L87" s="24" t="str">
        <f t="shared" si="61"/>
        <v>成</v>
      </c>
      <c r="M87" s="24" t="str">
        <f t="shared" si="62"/>
        <v>群</v>
      </c>
      <c r="N87" s="24" t="str">
        <f t="shared" si="63"/>
        <v>结</v>
      </c>
      <c r="O87" s="24" t="str">
        <f t="shared" si="64"/>
        <v>队</v>
      </c>
      <c r="P87" s="24" t="str">
        <f t="shared" si="65"/>
        <v>地</v>
      </c>
      <c r="Q87" s="24" t="str">
        <f t="shared" si="66"/>
        <v> </v>
      </c>
      <c r="R87" s="24" t="str">
        <f t="shared" si="67"/>
        <v> </v>
      </c>
      <c r="S87" s="25" t="s">
        <v>11</v>
      </c>
      <c r="T87" s="25" t="s">
        <v>11</v>
      </c>
      <c r="U87" s="25" t="s">
        <v>11</v>
      </c>
      <c r="V87" s="25" t="s">
        <v>11</v>
      </c>
      <c r="W87" s="25" t="s">
        <v>11</v>
      </c>
      <c r="X87" s="25" t="s">
        <v>11</v>
      </c>
      <c r="Y87" s="25" t="s">
        <v>11</v>
      </c>
      <c r="Z87" s="25" t="s">
        <v>11</v>
      </c>
      <c r="AA87" s="23" t="str">
        <f t="shared" si="68"/>
        <v>在</v>
      </c>
      <c r="AB87" s="24" t="str">
        <f t="shared" si="69"/>
        <v>夜</v>
      </c>
      <c r="AC87" s="24" t="str">
        <f t="shared" si="70"/>
        <v>空</v>
      </c>
      <c r="AD87" s="24" t="str">
        <f t="shared" si="71"/>
        <v>中</v>
      </c>
      <c r="AE87" s="24" t="str">
        <f t="shared" si="72"/>
        <v>描</v>
      </c>
      <c r="AF87" s="24" t="str">
        <f t="shared" si="73"/>
        <v>绘</v>
      </c>
      <c r="AG87" s="24" t="str">
        <f t="shared" si="74"/>
        <v>几</v>
      </c>
      <c r="AH87" s="24" t="str">
        <f t="shared" si="75"/>
        <v>何</v>
      </c>
      <c r="AI87" s="24" t="str">
        <f t="shared" si="76"/>
        <v>图</v>
      </c>
      <c r="AJ87" s="24" t="str">
        <f t="shared" si="77"/>
        <v>形</v>
      </c>
      <c r="AK87" s="24" t="str">
        <f t="shared" si="78"/>
        <v>。</v>
      </c>
      <c r="AL87" s="24" t="str">
        <f t="shared" si="79"/>
        <v>非</v>
      </c>
      <c r="AM87" s="24" t="str">
        <f t="shared" si="80"/>
        <v>常</v>
      </c>
      <c r="AN87" s="24" t="str">
        <f t="shared" si="81"/>
        <v>喜</v>
      </c>
      <c r="AO87" s="24" t="str">
        <f t="shared" si="82"/>
        <v>欢</v>
      </c>
      <c r="AP87" s="24" t="str">
        <f t="shared" si="83"/>
        <v> </v>
      </c>
      <c r="AQ87" s="25" t="s">
        <v>11</v>
      </c>
      <c r="AR87" s="25" t="s">
        <v>11</v>
      </c>
      <c r="AS87" s="25" t="s">
        <v>11</v>
      </c>
      <c r="AT87" s="25" t="s">
        <v>11</v>
      </c>
      <c r="AU87" s="25" t="s">
        <v>11</v>
      </c>
      <c r="AV87" s="25" t="s">
        <v>11</v>
      </c>
      <c r="AW87" s="25" t="s">
        <v>11</v>
      </c>
      <c r="AX87" s="25" t="s">
        <v>11</v>
      </c>
      <c r="AY87" s="23" t="str">
        <f t="shared" si="84"/>
        <v>甜</v>
      </c>
      <c r="AZ87" s="24" t="str">
        <f t="shared" si="85"/>
        <v>甜</v>
      </c>
      <c r="BA87" s="24" t="str">
        <f t="shared" si="86"/>
        <v>萤</v>
      </c>
      <c r="BB87" s="24" t="str">
        <f t="shared" si="87"/>
        <v>放</v>
      </c>
      <c r="BC87" s="24" t="str">
        <f t="shared" si="88"/>
        <v>出</v>
      </c>
      <c r="BD87" s="24" t="str">
        <f t="shared" si="89"/>
        <v>的</v>
      </c>
      <c r="BE87" s="24" t="str">
        <f t="shared" si="90"/>
        <v>甜</v>
      </c>
      <c r="BF87" s="24" t="str">
        <f t="shared" si="91"/>
        <v>甜</v>
      </c>
      <c r="BG87" s="24" t="str">
        <f t="shared" si="92"/>
        <v>香</v>
      </c>
      <c r="BH87" s="24" t="str">
        <f t="shared" si="93"/>
        <v>气</v>
      </c>
      <c r="BI87" s="24" t="str">
        <f t="shared" si="94"/>
        <v>。</v>
      </c>
      <c r="BJ87" s="24" t="str">
        <f t="shared" si="95"/>
        <v> </v>
      </c>
      <c r="BK87" s="24" t="str">
        <f t="shared" si="96"/>
        <v> </v>
      </c>
      <c r="BL87" s="24" t="str">
        <f t="shared" si="97"/>
        <v> </v>
      </c>
      <c r="BM87" s="24" t="str">
        <f t="shared" si="98"/>
        <v> </v>
      </c>
      <c r="BN87" s="24" t="str">
        <f t="shared" si="99"/>
        <v> </v>
      </c>
      <c r="BO87" s="25" t="s">
        <v>11</v>
      </c>
      <c r="BP87" s="25" t="s">
        <v>11</v>
      </c>
      <c r="BQ87" s="25" t="s">
        <v>11</v>
      </c>
      <c r="BR87" s="25" t="s">
        <v>11</v>
      </c>
      <c r="BS87" s="25" t="s">
        <v>11</v>
      </c>
      <c r="BT87" s="25" t="s">
        <v>11</v>
      </c>
      <c r="BU87" s="25" t="s">
        <v>11</v>
      </c>
      <c r="BV87" s="25" t="s">
        <v>11</v>
      </c>
    </row>
    <row r="88" spans="1:74">
      <c r="A88" s="29" t="s">
        <v>23132</v>
      </c>
      <c r="B88">
        <f t="shared" si="51"/>
        <v>48</v>
      </c>
      <c r="C88" s="23" t="str">
        <f t="shared" si="52"/>
        <v>会</v>
      </c>
      <c r="D88" s="24" t="str">
        <f t="shared" si="53"/>
        <v>利</v>
      </c>
      <c r="E88" s="24" t="str">
        <f t="shared" si="54"/>
        <v>用</v>
      </c>
      <c r="F88" s="24" t="str">
        <f t="shared" si="55"/>
        <v>甜</v>
      </c>
      <c r="G88" s="24" t="str">
        <f t="shared" si="56"/>
        <v>甜</v>
      </c>
      <c r="H88" s="24" t="str">
        <f t="shared" si="57"/>
        <v>的</v>
      </c>
      <c r="I88" s="24" t="str">
        <f t="shared" si="58"/>
        <v>香</v>
      </c>
      <c r="J88" s="24" t="str">
        <f t="shared" si="59"/>
        <v>气</v>
      </c>
      <c r="K88" s="24" t="str">
        <f t="shared" si="60"/>
        <v>引</v>
      </c>
      <c r="L88" s="24" t="str">
        <f t="shared" si="61"/>
        <v>诱</v>
      </c>
      <c r="M88" s="24" t="str">
        <f t="shared" si="62"/>
        <v>电</v>
      </c>
      <c r="N88" s="24" t="str">
        <f t="shared" si="63"/>
        <v>萤</v>
      </c>
      <c r="O88" s="24" t="str">
        <f t="shared" si="64"/>
        <v>虫</v>
      </c>
      <c r="P88" s="24" t="str">
        <f t="shared" si="65"/>
        <v>。</v>
      </c>
      <c r="Q88" s="24" t="str">
        <f t="shared" si="66"/>
        <v>然</v>
      </c>
      <c r="R88" s="24" t="str">
        <f t="shared" si="67"/>
        <v>后</v>
      </c>
      <c r="S88" s="25" t="s">
        <v>11</v>
      </c>
      <c r="T88" s="25" t="s">
        <v>11</v>
      </c>
      <c r="U88" s="25" t="s">
        <v>11</v>
      </c>
      <c r="V88" s="25" t="s">
        <v>11</v>
      </c>
      <c r="W88" s="25" t="s">
        <v>11</v>
      </c>
      <c r="X88" s="25" t="s">
        <v>11</v>
      </c>
      <c r="Y88" s="25" t="s">
        <v>11</v>
      </c>
      <c r="Z88" s="25" t="s">
        <v>11</v>
      </c>
      <c r="AA88" s="23" t="str">
        <f t="shared" si="68"/>
        <v>诱</v>
      </c>
      <c r="AB88" s="24" t="str">
        <f t="shared" si="69"/>
        <v>导</v>
      </c>
      <c r="AC88" s="24" t="str">
        <f t="shared" si="70"/>
        <v>大</v>
      </c>
      <c r="AD88" s="24" t="str">
        <f t="shared" si="71"/>
        <v>量</v>
      </c>
      <c r="AE88" s="24" t="str">
        <f t="shared" si="72"/>
        <v>聚</v>
      </c>
      <c r="AF88" s="24" t="str">
        <f t="shared" si="73"/>
        <v>集</v>
      </c>
      <c r="AG88" s="24" t="str">
        <f t="shared" si="74"/>
        <v>而</v>
      </c>
      <c r="AH88" s="24" t="str">
        <f t="shared" si="75"/>
        <v>来</v>
      </c>
      <c r="AI88" s="24" t="str">
        <f t="shared" si="76"/>
        <v>的</v>
      </c>
      <c r="AJ88" s="24" t="str">
        <f t="shared" si="77"/>
        <v>电</v>
      </c>
      <c r="AK88" s="24" t="str">
        <f t="shared" si="78"/>
        <v>萤</v>
      </c>
      <c r="AL88" s="24" t="str">
        <f t="shared" si="79"/>
        <v>虫</v>
      </c>
      <c r="AM88" s="24" t="str">
        <f t="shared" si="80"/>
        <v>,</v>
      </c>
      <c r="AN88" s="24" t="str">
        <f t="shared" si="81"/>
        <v>让</v>
      </c>
      <c r="AO88" s="24" t="str">
        <f t="shared" si="82"/>
        <v>它</v>
      </c>
      <c r="AP88" s="24" t="str">
        <f t="shared" si="83"/>
        <v>们</v>
      </c>
      <c r="AQ88" s="25" t="s">
        <v>11</v>
      </c>
      <c r="AR88" s="25" t="s">
        <v>11</v>
      </c>
      <c r="AS88" s="25" t="s">
        <v>11</v>
      </c>
      <c r="AT88" s="25" t="s">
        <v>11</v>
      </c>
      <c r="AU88" s="25" t="s">
        <v>11</v>
      </c>
      <c r="AV88" s="25" t="s">
        <v>11</v>
      </c>
      <c r="AW88" s="25" t="s">
        <v>11</v>
      </c>
      <c r="AX88" s="25" t="s">
        <v>11</v>
      </c>
      <c r="AY88" s="23" t="str">
        <f t="shared" si="84"/>
        <v>在</v>
      </c>
      <c r="AZ88" s="24" t="str">
        <f t="shared" si="85"/>
        <v>夜</v>
      </c>
      <c r="BA88" s="24" t="str">
        <f t="shared" si="86"/>
        <v>空</v>
      </c>
      <c r="BB88" s="24" t="str">
        <f t="shared" si="87"/>
        <v>中</v>
      </c>
      <c r="BC88" s="24" t="str">
        <f t="shared" si="88"/>
        <v>描</v>
      </c>
      <c r="BD88" s="24" t="str">
        <f t="shared" si="89"/>
        <v>绘</v>
      </c>
      <c r="BE88" s="24" t="str">
        <f t="shared" si="90"/>
        <v>几</v>
      </c>
      <c r="BF88" s="24" t="str">
        <f t="shared" si="91"/>
        <v>何</v>
      </c>
      <c r="BG88" s="24" t="str">
        <f t="shared" si="92"/>
        <v>图</v>
      </c>
      <c r="BH88" s="24" t="str">
        <f t="shared" si="93"/>
        <v>形</v>
      </c>
      <c r="BI88" s="24" t="str">
        <f t="shared" si="94"/>
        <v>。</v>
      </c>
      <c r="BJ88" s="24" t="str">
        <f t="shared" si="95"/>
        <v> </v>
      </c>
      <c r="BK88" s="24" t="str">
        <f t="shared" si="96"/>
        <v> </v>
      </c>
      <c r="BL88" s="24" t="str">
        <f t="shared" si="97"/>
        <v> </v>
      </c>
      <c r="BM88" s="24" t="str">
        <f t="shared" si="98"/>
        <v> </v>
      </c>
      <c r="BN88" s="24" t="str">
        <f t="shared" si="99"/>
        <v> </v>
      </c>
      <c r="BO88" s="25" t="s">
        <v>11</v>
      </c>
      <c r="BP88" s="25" t="s">
        <v>11</v>
      </c>
      <c r="BQ88" s="25" t="s">
        <v>11</v>
      </c>
      <c r="BR88" s="25" t="s">
        <v>11</v>
      </c>
      <c r="BS88" s="25" t="s">
        <v>11</v>
      </c>
      <c r="BT88" s="25" t="s">
        <v>11</v>
      </c>
      <c r="BU88" s="25" t="s">
        <v>11</v>
      </c>
      <c r="BV88" s="25" t="s">
        <v>11</v>
      </c>
    </row>
    <row r="89" spans="1:74">
      <c r="A89" s="29" t="s">
        <v>23133</v>
      </c>
      <c r="B89">
        <f t="shared" si="51"/>
        <v>48</v>
      </c>
      <c r="C89" s="23" t="str">
        <f t="shared" si="52"/>
        <v>找</v>
      </c>
      <c r="D89" s="24" t="str">
        <f t="shared" si="53"/>
        <v>到</v>
      </c>
      <c r="E89" s="24" t="str">
        <f t="shared" si="54"/>
        <v>肥</v>
      </c>
      <c r="F89" s="24" t="str">
        <f t="shared" si="55"/>
        <v>沃</v>
      </c>
      <c r="G89" s="24" t="str">
        <f t="shared" si="56"/>
        <v>的</v>
      </c>
      <c r="H89" s="24" t="str">
        <f t="shared" si="57"/>
        <v>土</v>
      </c>
      <c r="I89" s="24" t="str">
        <f t="shared" si="58"/>
        <v>地</v>
      </c>
      <c r="J89" s="24" t="str">
        <f t="shared" si="59"/>
        <v>后</v>
      </c>
      <c r="K89" s="24" t="str">
        <f t="shared" si="60"/>
        <v>会</v>
      </c>
      <c r="L89" s="24" t="str">
        <f t="shared" si="61"/>
        <v>把</v>
      </c>
      <c r="M89" s="24" t="str">
        <f t="shared" si="62"/>
        <v>自</v>
      </c>
      <c r="N89" s="24" t="str">
        <f t="shared" si="63"/>
        <v>己</v>
      </c>
      <c r="O89" s="24" t="str">
        <f t="shared" si="64"/>
        <v>埋</v>
      </c>
      <c r="P89" s="24" t="str">
        <f t="shared" si="65"/>
        <v>进</v>
      </c>
      <c r="Q89" s="24" t="str">
        <f t="shared" si="66"/>
        <v>去</v>
      </c>
      <c r="R89" s="24" t="str">
        <f t="shared" si="67"/>
        <v>。</v>
      </c>
      <c r="S89" s="25" t="s">
        <v>11</v>
      </c>
      <c r="T89" s="25" t="s">
        <v>11</v>
      </c>
      <c r="U89" s="25" t="s">
        <v>11</v>
      </c>
      <c r="V89" s="25" t="s">
        <v>11</v>
      </c>
      <c r="W89" s="25" t="s">
        <v>11</v>
      </c>
      <c r="X89" s="25" t="s">
        <v>11</v>
      </c>
      <c r="Y89" s="25" t="s">
        <v>11</v>
      </c>
      <c r="Z89" s="25" t="s">
        <v>11</v>
      </c>
      <c r="AA89" s="23" t="str">
        <f t="shared" si="68"/>
        <v>白</v>
      </c>
      <c r="AB89" s="24" t="str">
        <f t="shared" si="69"/>
        <v>天</v>
      </c>
      <c r="AC89" s="24" t="str">
        <f t="shared" si="70"/>
        <v>埋</v>
      </c>
      <c r="AD89" s="24" t="str">
        <f t="shared" si="71"/>
        <v>在</v>
      </c>
      <c r="AE89" s="24" t="str">
        <f t="shared" si="72"/>
        <v>土</v>
      </c>
      <c r="AF89" s="24" t="str">
        <f t="shared" si="73"/>
        <v>里</v>
      </c>
      <c r="AG89" s="24" t="str">
        <f t="shared" si="74"/>
        <v>的</v>
      </c>
      <c r="AH89" s="24" t="str">
        <f t="shared" si="75"/>
        <v>时</v>
      </c>
      <c r="AI89" s="24" t="str">
        <f t="shared" si="76"/>
        <v>候</v>
      </c>
      <c r="AJ89" s="24" t="str">
        <f t="shared" si="77"/>
        <v>,</v>
      </c>
      <c r="AK89" s="24" t="str">
        <f t="shared" si="78"/>
        <v>脚</v>
      </c>
      <c r="AL89" s="24" t="str">
        <f t="shared" si="79"/>
        <v>好</v>
      </c>
      <c r="AM89" s="24" t="str">
        <f t="shared" si="80"/>
        <v>像</v>
      </c>
      <c r="AN89" s="24" t="str">
        <f t="shared" si="81"/>
        <v>会</v>
      </c>
      <c r="AO89" s="24" t="str">
        <f t="shared" si="82"/>
        <v>变</v>
      </c>
      <c r="AP89" s="24" t="str">
        <f t="shared" si="83"/>
        <v>成</v>
      </c>
      <c r="AQ89" s="25" t="s">
        <v>11</v>
      </c>
      <c r="AR89" s="25" t="s">
        <v>11</v>
      </c>
      <c r="AS89" s="25" t="s">
        <v>11</v>
      </c>
      <c r="AT89" s="25" t="s">
        <v>11</v>
      </c>
      <c r="AU89" s="25" t="s">
        <v>11</v>
      </c>
      <c r="AV89" s="25" t="s">
        <v>11</v>
      </c>
      <c r="AW89" s="25" t="s">
        <v>11</v>
      </c>
      <c r="AX89" s="25" t="s">
        <v>11</v>
      </c>
      <c r="AY89" s="23" t="str">
        <f t="shared" si="84"/>
        <v>像</v>
      </c>
      <c r="AZ89" s="24" t="str">
        <f t="shared" si="85"/>
        <v>是</v>
      </c>
      <c r="BA89" s="24" t="str">
        <f t="shared" si="86"/>
        <v>树</v>
      </c>
      <c r="BB89" s="24" t="str">
        <f t="shared" si="87"/>
        <v>根</v>
      </c>
      <c r="BC89" s="24" t="str">
        <f t="shared" si="88"/>
        <v>那</v>
      </c>
      <c r="BD89" s="24" t="str">
        <f t="shared" si="89"/>
        <v>样</v>
      </c>
      <c r="BE89" s="24" t="str">
        <f t="shared" si="90"/>
        <v>的</v>
      </c>
      <c r="BF89" s="24" t="str">
        <f t="shared" si="91"/>
        <v>形</v>
      </c>
      <c r="BG89" s="24" t="str">
        <f t="shared" si="92"/>
        <v>状</v>
      </c>
      <c r="BH89" s="24" t="str">
        <f t="shared" si="93"/>
        <v>。</v>
      </c>
      <c r="BI89" s="24" t="str">
        <f t="shared" si="94"/>
        <v> </v>
      </c>
      <c r="BJ89" s="24" t="str">
        <f t="shared" si="95"/>
        <v> </v>
      </c>
      <c r="BK89" s="24" t="str">
        <f t="shared" si="96"/>
        <v> </v>
      </c>
      <c r="BL89" s="24" t="str">
        <f t="shared" si="97"/>
        <v> </v>
      </c>
      <c r="BM89" s="24" t="str">
        <f t="shared" si="98"/>
        <v> </v>
      </c>
      <c r="BN89" s="24" t="str">
        <f t="shared" si="99"/>
        <v> </v>
      </c>
      <c r="BO89" s="25" t="s">
        <v>11</v>
      </c>
      <c r="BP89" s="25" t="s">
        <v>11</v>
      </c>
      <c r="BQ89" s="25" t="s">
        <v>11</v>
      </c>
      <c r="BR89" s="25" t="s">
        <v>11</v>
      </c>
      <c r="BS89" s="25" t="s">
        <v>11</v>
      </c>
      <c r="BT89" s="25" t="s">
        <v>11</v>
      </c>
      <c r="BU89" s="25" t="s">
        <v>11</v>
      </c>
      <c r="BV89" s="25" t="s">
        <v>11</v>
      </c>
    </row>
    <row r="90" spans="1:74">
      <c r="A90" s="29" t="s">
        <v>23134</v>
      </c>
      <c r="B90">
        <f t="shared" si="51"/>
        <v>50</v>
      </c>
      <c r="C90" s="23" t="str">
        <f t="shared" si="52"/>
        <v>臭</v>
      </c>
      <c r="D90" s="24" t="str">
        <f t="shared" si="53"/>
        <v>臭</v>
      </c>
      <c r="E90" s="24" t="str">
        <f t="shared" si="54"/>
        <v>花</v>
      </c>
      <c r="F90" s="24" t="str">
        <f t="shared" si="55"/>
        <v>好</v>
      </c>
      <c r="G90" s="24" t="str">
        <f t="shared" si="56"/>
        <v>像</v>
      </c>
      <c r="H90" s="24" t="str">
        <f t="shared" si="57"/>
        <v>特</v>
      </c>
      <c r="I90" s="24" t="str">
        <f t="shared" si="58"/>
        <v>别</v>
      </c>
      <c r="J90" s="24" t="str">
        <f t="shared" si="59"/>
        <v>喜</v>
      </c>
      <c r="K90" s="24" t="str">
        <f t="shared" si="60"/>
        <v>欢</v>
      </c>
      <c r="L90" s="24" t="str">
        <f t="shared" si="61"/>
        <v>从</v>
      </c>
      <c r="M90" s="24" t="str">
        <f t="shared" si="62"/>
        <v>嘴</v>
      </c>
      <c r="N90" s="24" t="str">
        <f t="shared" si="63"/>
        <v>里</v>
      </c>
      <c r="O90" s="24" t="str">
        <f t="shared" si="64"/>
        <v>流</v>
      </c>
      <c r="P90" s="24" t="str">
        <f t="shared" si="65"/>
        <v>出</v>
      </c>
      <c r="Q90" s="24" t="str">
        <f t="shared" si="66"/>
        <v>的</v>
      </c>
      <c r="R90" s="24" t="str">
        <f t="shared" si="67"/>
        <v> </v>
      </c>
      <c r="S90" s="25" t="s">
        <v>11</v>
      </c>
      <c r="T90" s="25" t="s">
        <v>11</v>
      </c>
      <c r="U90" s="25" t="s">
        <v>11</v>
      </c>
      <c r="V90" s="25" t="s">
        <v>11</v>
      </c>
      <c r="W90" s="25" t="s">
        <v>11</v>
      </c>
      <c r="X90" s="25" t="s">
        <v>11</v>
      </c>
      <c r="Y90" s="25" t="s">
        <v>11</v>
      </c>
      <c r="Z90" s="25" t="s">
        <v>11</v>
      </c>
      <c r="AA90" s="23" t="str">
        <f t="shared" si="68"/>
        <v>强</v>
      </c>
      <c r="AB90" s="24" t="str">
        <f t="shared" si="69"/>
        <v>烈</v>
      </c>
      <c r="AC90" s="24" t="str">
        <f t="shared" si="70"/>
        <v>臭</v>
      </c>
      <c r="AD90" s="24" t="str">
        <f t="shared" si="71"/>
        <v>味</v>
      </c>
      <c r="AE90" s="24" t="str">
        <f t="shared" si="72"/>
        <v>。</v>
      </c>
      <c r="AF90" s="24" t="str">
        <f t="shared" si="73"/>
        <v>闻</v>
      </c>
      <c r="AG90" s="24" t="str">
        <f t="shared" si="74"/>
        <v>到</v>
      </c>
      <c r="AH90" s="24" t="str">
        <f t="shared" si="75"/>
        <v>那</v>
      </c>
      <c r="AI90" s="24" t="str">
        <f t="shared" si="76"/>
        <v>味</v>
      </c>
      <c r="AJ90" s="24" t="str">
        <f t="shared" si="77"/>
        <v>道</v>
      </c>
      <c r="AK90" s="24" t="str">
        <f t="shared" si="78"/>
        <v>后</v>
      </c>
      <c r="AL90" s="24" t="str">
        <f t="shared" si="79"/>
        <v>会</v>
      </c>
      <c r="AM90" s="24" t="str">
        <f t="shared" si="80"/>
        <v>分</v>
      </c>
      <c r="AN90" s="24" t="str">
        <f t="shared" si="81"/>
        <v>泌</v>
      </c>
      <c r="AO90" s="24" t="str">
        <f t="shared" si="82"/>
        <v>出</v>
      </c>
      <c r="AP90" s="24" t="str">
        <f t="shared" si="83"/>
        <v> </v>
      </c>
      <c r="AQ90" s="25" t="s">
        <v>11</v>
      </c>
      <c r="AR90" s="25" t="s">
        <v>11</v>
      </c>
      <c r="AS90" s="25" t="s">
        <v>11</v>
      </c>
      <c r="AT90" s="25" t="s">
        <v>11</v>
      </c>
      <c r="AU90" s="25" t="s">
        <v>11</v>
      </c>
      <c r="AV90" s="25" t="s">
        <v>11</v>
      </c>
      <c r="AW90" s="25" t="s">
        <v>11</v>
      </c>
      <c r="AX90" s="25" t="s">
        <v>11</v>
      </c>
      <c r="AY90" s="23" t="str">
        <f t="shared" si="84"/>
        <v>更</v>
      </c>
      <c r="AZ90" s="24" t="str">
        <f t="shared" si="85"/>
        <v>多</v>
      </c>
      <c r="BA90" s="24" t="str">
        <f t="shared" si="86"/>
        <v>的</v>
      </c>
      <c r="BB90" s="24" t="str">
        <f t="shared" si="87"/>
        <v>花</v>
      </c>
      <c r="BC90" s="24" t="str">
        <f t="shared" si="88"/>
        <v>蜜</v>
      </c>
      <c r="BD90" s="24" t="str">
        <f t="shared" si="89"/>
        <v>。</v>
      </c>
      <c r="BE90" s="24" t="str">
        <f t="shared" si="90"/>
        <v> </v>
      </c>
      <c r="BF90" s="24" t="str">
        <f t="shared" si="91"/>
        <v> </v>
      </c>
      <c r="BG90" s="24" t="str">
        <f t="shared" si="92"/>
        <v> </v>
      </c>
      <c r="BH90" s="24" t="str">
        <f t="shared" si="93"/>
        <v> </v>
      </c>
      <c r="BI90" s="24" t="str">
        <f t="shared" si="94"/>
        <v> </v>
      </c>
      <c r="BJ90" s="24" t="str">
        <f t="shared" si="95"/>
        <v> </v>
      </c>
      <c r="BK90" s="24" t="str">
        <f t="shared" si="96"/>
        <v> </v>
      </c>
      <c r="BL90" s="24" t="str">
        <f t="shared" si="97"/>
        <v> </v>
      </c>
      <c r="BM90" s="24" t="str">
        <f t="shared" si="98"/>
        <v> </v>
      </c>
      <c r="BN90" s="24" t="str">
        <f t="shared" si="99"/>
        <v> </v>
      </c>
      <c r="BO90" s="25" t="s">
        <v>11</v>
      </c>
      <c r="BP90" s="25" t="s">
        <v>11</v>
      </c>
      <c r="BQ90" s="25" t="s">
        <v>11</v>
      </c>
      <c r="BR90" s="25" t="s">
        <v>11</v>
      </c>
      <c r="BS90" s="25" t="s">
        <v>11</v>
      </c>
      <c r="BT90" s="25" t="s">
        <v>11</v>
      </c>
      <c r="BU90" s="25" t="s">
        <v>11</v>
      </c>
      <c r="BV90" s="25" t="s">
        <v>11</v>
      </c>
    </row>
    <row r="91" spans="1:74">
      <c r="A91" s="29" t="s">
        <v>23135</v>
      </c>
      <c r="B91">
        <f t="shared" si="51"/>
        <v>48</v>
      </c>
      <c r="C91" s="23" t="str">
        <f t="shared" si="52"/>
        <v>会</v>
      </c>
      <c r="D91" s="24" t="str">
        <f t="shared" si="53"/>
        <v>用</v>
      </c>
      <c r="E91" s="24" t="str">
        <f t="shared" si="54"/>
        <v>世</v>
      </c>
      <c r="F91" s="24" t="str">
        <f t="shared" si="55"/>
        <v>界</v>
      </c>
      <c r="G91" s="24" t="str">
        <f t="shared" si="56"/>
        <v>上</v>
      </c>
      <c r="H91" s="24" t="str">
        <f t="shared" si="57"/>
        <v>最</v>
      </c>
      <c r="I91" s="24" t="str">
        <f t="shared" si="58"/>
        <v>大</v>
      </c>
      <c r="J91" s="24" t="str">
        <f t="shared" si="59"/>
        <v>的</v>
      </c>
      <c r="K91" s="24" t="str">
        <f t="shared" si="60"/>
        <v>花</v>
      </c>
      <c r="L91" s="24" t="str">
        <f t="shared" si="61"/>
        <v>瓣</v>
      </c>
      <c r="M91" s="24" t="str">
        <f t="shared" si="62"/>
        <v>引</v>
      </c>
      <c r="N91" s="24" t="str">
        <f t="shared" si="63"/>
        <v>诱</v>
      </c>
      <c r="O91" s="24" t="str">
        <f t="shared" si="64"/>
        <v>猎</v>
      </c>
      <c r="P91" s="24" t="str">
        <f t="shared" si="65"/>
        <v>物</v>
      </c>
      <c r="Q91" s="24" t="str">
        <f t="shared" si="66"/>
        <v>靠</v>
      </c>
      <c r="R91" s="24" t="str">
        <f t="shared" si="67"/>
        <v>近</v>
      </c>
      <c r="S91" s="25" t="s">
        <v>11</v>
      </c>
      <c r="T91" s="25" t="s">
        <v>11</v>
      </c>
      <c r="U91" s="25" t="s">
        <v>11</v>
      </c>
      <c r="V91" s="25" t="s">
        <v>11</v>
      </c>
      <c r="W91" s="25" t="s">
        <v>11</v>
      </c>
      <c r="X91" s="25" t="s">
        <v>11</v>
      </c>
      <c r="Y91" s="25" t="s">
        <v>11</v>
      </c>
      <c r="Z91" s="25" t="s">
        <v>11</v>
      </c>
      <c r="AA91" s="23" t="str">
        <f t="shared" si="68"/>
        <v>然</v>
      </c>
      <c r="AB91" s="24" t="str">
        <f t="shared" si="69"/>
        <v>后</v>
      </c>
      <c r="AC91" s="24" t="str">
        <f t="shared" si="70"/>
        <v>将</v>
      </c>
      <c r="AD91" s="24" t="str">
        <f t="shared" si="71"/>
        <v>毒</v>
      </c>
      <c r="AE91" s="24" t="str">
        <f t="shared" si="72"/>
        <v>花</v>
      </c>
      <c r="AF91" s="24" t="str">
        <f t="shared" si="73"/>
        <v>粉</v>
      </c>
      <c r="AG91" s="24" t="str">
        <f t="shared" si="74"/>
        <v>撒</v>
      </c>
      <c r="AH91" s="24" t="str">
        <f t="shared" si="75"/>
        <v>在</v>
      </c>
      <c r="AI91" s="24" t="str">
        <f t="shared" si="76"/>
        <v>它</v>
      </c>
      <c r="AJ91" s="24" t="str">
        <f t="shared" si="77"/>
        <v>的</v>
      </c>
      <c r="AK91" s="24" t="str">
        <f t="shared" si="78"/>
        <v>身</v>
      </c>
      <c r="AL91" s="24" t="str">
        <f t="shared" si="79"/>
        <v>上</v>
      </c>
      <c r="AM91" s="24" t="str">
        <f t="shared" si="80"/>
        <v>。</v>
      </c>
      <c r="AN91" s="24" t="str">
        <f t="shared" si="81"/>
        <v>等</v>
      </c>
      <c r="AO91" s="24" t="str">
        <f t="shared" si="82"/>
        <v>猎</v>
      </c>
      <c r="AP91" s="24" t="str">
        <f t="shared" si="83"/>
        <v>物</v>
      </c>
      <c r="AQ91" s="25" t="s">
        <v>11</v>
      </c>
      <c r="AR91" s="25" t="s">
        <v>11</v>
      </c>
      <c r="AS91" s="25" t="s">
        <v>11</v>
      </c>
      <c r="AT91" s="25" t="s">
        <v>11</v>
      </c>
      <c r="AU91" s="25" t="s">
        <v>11</v>
      </c>
      <c r="AV91" s="25" t="s">
        <v>11</v>
      </c>
      <c r="AW91" s="25" t="s">
        <v>11</v>
      </c>
      <c r="AX91" s="25" t="s">
        <v>11</v>
      </c>
      <c r="AY91" s="23" t="str">
        <f t="shared" si="84"/>
        <v>不</v>
      </c>
      <c r="AZ91" s="24" t="str">
        <f t="shared" si="85"/>
        <v>能</v>
      </c>
      <c r="BA91" s="24" t="str">
        <f t="shared" si="86"/>
        <v>动</v>
      </c>
      <c r="BB91" s="24" t="str">
        <f t="shared" si="87"/>
        <v>后</v>
      </c>
      <c r="BC91" s="24" t="str">
        <f t="shared" si="88"/>
        <v>,</v>
      </c>
      <c r="BD91" s="24" t="str">
        <f t="shared" si="89"/>
        <v>就</v>
      </c>
      <c r="BE91" s="24" t="str">
        <f t="shared" si="90"/>
        <v>会</v>
      </c>
      <c r="BF91" s="24" t="str">
        <f t="shared" si="91"/>
        <v>将</v>
      </c>
      <c r="BG91" s="24" t="str">
        <f t="shared" si="92"/>
        <v>它</v>
      </c>
      <c r="BH91" s="24" t="str">
        <f t="shared" si="93"/>
        <v>抓</v>
      </c>
      <c r="BI91" s="24" t="str">
        <f t="shared" si="94"/>
        <v>起</v>
      </c>
      <c r="BJ91" s="24" t="str">
        <f t="shared" si="95"/>
        <v>来</v>
      </c>
      <c r="BK91" s="24" t="str">
        <f t="shared" si="96"/>
        <v>吃</v>
      </c>
      <c r="BL91" s="24" t="str">
        <f t="shared" si="97"/>
        <v>掉</v>
      </c>
      <c r="BM91" s="24" t="str">
        <f t="shared" si="98"/>
        <v>。</v>
      </c>
      <c r="BN91" s="24" t="str">
        <f t="shared" si="99"/>
        <v> </v>
      </c>
      <c r="BO91" s="25" t="s">
        <v>11</v>
      </c>
      <c r="BP91" s="25" t="s">
        <v>11</v>
      </c>
      <c r="BQ91" s="25" t="s">
        <v>11</v>
      </c>
      <c r="BR91" s="25" t="s">
        <v>11</v>
      </c>
      <c r="BS91" s="25" t="s">
        <v>11</v>
      </c>
      <c r="BT91" s="25" t="s">
        <v>11</v>
      </c>
      <c r="BU91" s="25" t="s">
        <v>11</v>
      </c>
      <c r="BV91" s="25" t="s">
        <v>11</v>
      </c>
    </row>
    <row r="92" spans="1:74">
      <c r="A92" s="29" t="s">
        <v>23136</v>
      </c>
      <c r="B92">
        <f t="shared" si="51"/>
        <v>49</v>
      </c>
      <c r="C92" s="23" t="str">
        <f t="shared" si="52"/>
        <v>进</v>
      </c>
      <c r="D92" s="24" t="str">
        <f t="shared" si="53"/>
        <v>化</v>
      </c>
      <c r="E92" s="24" t="str">
        <f t="shared" si="54"/>
        <v>前</v>
      </c>
      <c r="F92" s="24" t="str">
        <f t="shared" si="55"/>
        <v>的</v>
      </c>
      <c r="G92" s="24" t="str">
        <f t="shared" si="56"/>
        <v>臭</v>
      </c>
      <c r="H92" s="24" t="str">
        <f t="shared" si="57"/>
        <v>臭</v>
      </c>
      <c r="I92" s="24" t="str">
        <f t="shared" si="58"/>
        <v>花</v>
      </c>
      <c r="J92" s="24" t="str">
        <f t="shared" si="59"/>
        <v>越</v>
      </c>
      <c r="K92" s="24" t="str">
        <f t="shared" si="60"/>
        <v>臭</v>
      </c>
      <c r="L92" s="24" t="str">
        <f t="shared" si="61"/>
        <v>,</v>
      </c>
      <c r="M92" s="24" t="str">
        <f t="shared" si="62"/>
        <v>就</v>
      </c>
      <c r="N92" s="24" t="str">
        <f t="shared" si="63"/>
        <v>越</v>
      </c>
      <c r="O92" s="24" t="str">
        <f t="shared" si="64"/>
        <v>是</v>
      </c>
      <c r="P92" s="24" t="str">
        <f t="shared" si="65"/>
        <v>能</v>
      </c>
      <c r="Q92" s="24" t="str">
        <f t="shared" si="66"/>
        <v>进</v>
      </c>
      <c r="R92" s="24" t="str">
        <f t="shared" si="67"/>
        <v>化</v>
      </c>
      <c r="S92" s="25" t="s">
        <v>11</v>
      </c>
      <c r="T92" s="25" t="s">
        <v>11</v>
      </c>
      <c r="U92" s="25" t="s">
        <v>11</v>
      </c>
      <c r="V92" s="25" t="s">
        <v>11</v>
      </c>
      <c r="W92" s="25" t="s">
        <v>11</v>
      </c>
      <c r="X92" s="25" t="s">
        <v>11</v>
      </c>
      <c r="Y92" s="25" t="s">
        <v>11</v>
      </c>
      <c r="Z92" s="25" t="s">
        <v>11</v>
      </c>
      <c r="AA92" s="23" t="str">
        <f t="shared" si="68"/>
        <v>为</v>
      </c>
      <c r="AB92" s="24" t="str">
        <f t="shared" si="69"/>
        <v>带</v>
      </c>
      <c r="AC92" s="24" t="str">
        <f t="shared" si="70"/>
        <v>着</v>
      </c>
      <c r="AD92" s="24" t="str">
        <f t="shared" si="71"/>
        <v>美</v>
      </c>
      <c r="AE92" s="24" t="str">
        <f t="shared" si="72"/>
        <v>丽</v>
      </c>
      <c r="AF92" s="24" t="str">
        <f t="shared" si="73"/>
        <v>花</v>
      </c>
      <c r="AG92" s="24" t="str">
        <f t="shared" si="74"/>
        <v>儿</v>
      </c>
      <c r="AH92" s="24" t="str">
        <f t="shared" si="75"/>
        <v>的</v>
      </c>
      <c r="AI92" s="24" t="str">
        <f t="shared" si="76"/>
        <v>美</v>
      </c>
      <c r="AJ92" s="24" t="str">
        <f t="shared" si="77"/>
        <v>丽</v>
      </c>
      <c r="AK92" s="24" t="str">
        <f t="shared" si="78"/>
        <v>花</v>
      </c>
      <c r="AL92" s="24" t="str">
        <f t="shared" si="79"/>
        <v>哦</v>
      </c>
      <c r="AM92" s="24" t="str">
        <f t="shared" si="80"/>
        <v>。</v>
      </c>
      <c r="AN92" s="24" t="str">
        <f t="shared" si="81"/>
        <v>到</v>
      </c>
      <c r="AO92" s="24" t="str">
        <f t="shared" si="82"/>
        <v>了</v>
      </c>
      <c r="AP92" s="24" t="str">
        <f t="shared" si="83"/>
        <v> </v>
      </c>
      <c r="AQ92" s="25" t="s">
        <v>11</v>
      </c>
      <c r="AR92" s="25" t="s">
        <v>11</v>
      </c>
      <c r="AS92" s="25" t="s">
        <v>11</v>
      </c>
      <c r="AT92" s="25" t="s">
        <v>11</v>
      </c>
      <c r="AU92" s="25" t="s">
        <v>11</v>
      </c>
      <c r="AV92" s="25" t="s">
        <v>11</v>
      </c>
      <c r="AW92" s="25" t="s">
        <v>11</v>
      </c>
      <c r="AX92" s="25" t="s">
        <v>11</v>
      </c>
      <c r="AY92" s="23" t="str">
        <f t="shared" si="84"/>
        <v>晚</v>
      </c>
      <c r="AZ92" s="24" t="str">
        <f t="shared" si="85"/>
        <v>上</v>
      </c>
      <c r="BA92" s="24" t="str">
        <f t="shared" si="86"/>
        <v>就</v>
      </c>
      <c r="BB92" s="24" t="str">
        <f t="shared" si="87"/>
        <v>会</v>
      </c>
      <c r="BC92" s="24" t="str">
        <f t="shared" si="88"/>
        <v>合</v>
      </c>
      <c r="BD92" s="24" t="str">
        <f t="shared" si="89"/>
        <v>上</v>
      </c>
      <c r="BE92" s="24" t="str">
        <f t="shared" si="90"/>
        <v>花</v>
      </c>
      <c r="BF92" s="24" t="str">
        <f t="shared" si="91"/>
        <v>瓣</v>
      </c>
      <c r="BG92" s="24" t="str">
        <f t="shared" si="92"/>
        <v>睡</v>
      </c>
      <c r="BH92" s="24" t="str">
        <f t="shared" si="93"/>
        <v>觉</v>
      </c>
      <c r="BI92" s="24" t="str">
        <f t="shared" si="94"/>
        <v>。</v>
      </c>
      <c r="BJ92" s="24" t="str">
        <f t="shared" si="95"/>
        <v> </v>
      </c>
      <c r="BK92" s="24" t="str">
        <f t="shared" si="96"/>
        <v> </v>
      </c>
      <c r="BL92" s="24" t="str">
        <f t="shared" si="97"/>
        <v> </v>
      </c>
      <c r="BM92" s="24" t="str">
        <f t="shared" si="98"/>
        <v> </v>
      </c>
      <c r="BN92" s="24" t="str">
        <f t="shared" si="99"/>
        <v> </v>
      </c>
      <c r="BO92" s="25" t="s">
        <v>11</v>
      </c>
      <c r="BP92" s="25" t="s">
        <v>11</v>
      </c>
      <c r="BQ92" s="25" t="s">
        <v>11</v>
      </c>
      <c r="BR92" s="25" t="s">
        <v>11</v>
      </c>
      <c r="BS92" s="25" t="s">
        <v>11</v>
      </c>
      <c r="BT92" s="25" t="s">
        <v>11</v>
      </c>
      <c r="BU92" s="25" t="s">
        <v>11</v>
      </c>
      <c r="BV92" s="25" t="s">
        <v>11</v>
      </c>
    </row>
    <row r="93" spans="1:74">
      <c r="A93" s="29" t="s">
        <v>23137</v>
      </c>
      <c r="B93">
        <f t="shared" si="51"/>
        <v>52</v>
      </c>
      <c r="C93" s="23" t="str">
        <f t="shared" si="52"/>
        <v>2</v>
      </c>
      <c r="D93" s="24" t="str">
        <f t="shared" si="53"/>
        <v>个</v>
      </c>
      <c r="E93" s="24" t="str">
        <f t="shared" si="54"/>
        <v>脑</v>
      </c>
      <c r="F93" s="24" t="str">
        <f t="shared" si="55"/>
        <v>袋</v>
      </c>
      <c r="G93" s="24" t="str">
        <f t="shared" si="56"/>
        <v>从</v>
      </c>
      <c r="H93" s="24" t="str">
        <f t="shared" si="57"/>
        <v>来</v>
      </c>
      <c r="I93" s="24" t="str">
        <f t="shared" si="58"/>
        <v>不</v>
      </c>
      <c r="J93" s="24" t="str">
        <f t="shared" si="59"/>
        <v>会</v>
      </c>
      <c r="K93" s="24" t="str">
        <f t="shared" si="60"/>
        <v>同</v>
      </c>
      <c r="L93" s="24" t="str">
        <f t="shared" si="61"/>
        <v>时</v>
      </c>
      <c r="M93" s="24" t="str">
        <f t="shared" si="62"/>
        <v>睡</v>
      </c>
      <c r="N93" s="24" t="str">
        <f t="shared" si="63"/>
        <v>着</v>
      </c>
      <c r="O93" s="24" t="str">
        <f t="shared" si="64"/>
        <v>。</v>
      </c>
      <c r="P93" s="24" t="str">
        <f t="shared" si="65"/>
        <v> </v>
      </c>
      <c r="Q93" s="24" t="str">
        <f t="shared" si="66"/>
        <v> </v>
      </c>
      <c r="R93" s="24" t="str">
        <f t="shared" si="67"/>
        <v> </v>
      </c>
      <c r="S93" s="25" t="s">
        <v>11</v>
      </c>
      <c r="T93" s="25" t="s">
        <v>11</v>
      </c>
      <c r="U93" s="25" t="s">
        <v>11</v>
      </c>
      <c r="V93" s="25" t="s">
        <v>11</v>
      </c>
      <c r="W93" s="25" t="s">
        <v>11</v>
      </c>
      <c r="X93" s="25" t="s">
        <v>11</v>
      </c>
      <c r="Y93" s="25" t="s">
        <v>11</v>
      </c>
      <c r="Z93" s="25" t="s">
        <v>11</v>
      </c>
      <c r="AA93" s="23" t="str">
        <f t="shared" si="68"/>
        <v>为</v>
      </c>
      <c r="AB93" s="24" t="str">
        <f t="shared" si="69"/>
        <v>了</v>
      </c>
      <c r="AC93" s="24" t="str">
        <f t="shared" si="70"/>
        <v>防</v>
      </c>
      <c r="AD93" s="24" t="str">
        <f t="shared" si="71"/>
        <v>止</v>
      </c>
      <c r="AE93" s="24" t="str">
        <f t="shared" si="72"/>
        <v>在</v>
      </c>
      <c r="AF93" s="24" t="str">
        <f t="shared" si="73"/>
        <v>睡</v>
      </c>
      <c r="AG93" s="24" t="str">
        <f t="shared" si="74"/>
        <v>着</v>
      </c>
      <c r="AH93" s="24" t="str">
        <f t="shared" si="75"/>
        <v>时</v>
      </c>
      <c r="AI93" s="24" t="str">
        <f t="shared" si="76"/>
        <v>受</v>
      </c>
      <c r="AJ93" s="24" t="str">
        <f t="shared" si="77"/>
        <v>到</v>
      </c>
      <c r="AK93" s="24" t="str">
        <f t="shared" si="78"/>
        <v>敌</v>
      </c>
      <c r="AL93" s="24" t="str">
        <f t="shared" si="79"/>
        <v>人</v>
      </c>
      <c r="AM93" s="24" t="str">
        <f t="shared" si="80"/>
        <v>袭</v>
      </c>
      <c r="AN93" s="24" t="str">
        <f t="shared" si="81"/>
        <v>击</v>
      </c>
      <c r="AO93" s="24" t="str">
        <f t="shared" si="82"/>
        <v>,</v>
      </c>
      <c r="AP93" s="24" t="str">
        <f t="shared" si="83"/>
        <v> </v>
      </c>
      <c r="AQ93" s="25" t="s">
        <v>11</v>
      </c>
      <c r="AR93" s="25" t="s">
        <v>11</v>
      </c>
      <c r="AS93" s="25" t="s">
        <v>11</v>
      </c>
      <c r="AT93" s="25" t="s">
        <v>11</v>
      </c>
      <c r="AU93" s="25" t="s">
        <v>11</v>
      </c>
      <c r="AV93" s="25" t="s">
        <v>11</v>
      </c>
      <c r="AW93" s="25" t="s">
        <v>11</v>
      </c>
      <c r="AX93" s="25" t="s">
        <v>11</v>
      </c>
      <c r="AY93" s="23" t="str">
        <f t="shared" si="84"/>
        <v>所</v>
      </c>
      <c r="AZ93" s="24" t="str">
        <f t="shared" si="85"/>
        <v>以</v>
      </c>
      <c r="BA93" s="24" t="str">
        <f t="shared" si="86"/>
        <v>它</v>
      </c>
      <c r="BB93" s="24" t="str">
        <f t="shared" si="87"/>
        <v>们</v>
      </c>
      <c r="BC93" s="24" t="str">
        <f t="shared" si="88"/>
        <v>会</v>
      </c>
      <c r="BD93" s="24" t="str">
        <f t="shared" si="89"/>
        <v>轮</v>
      </c>
      <c r="BE93" s="24" t="str">
        <f t="shared" si="90"/>
        <v>流</v>
      </c>
      <c r="BF93" s="24" t="str">
        <f t="shared" si="91"/>
        <v>望</v>
      </c>
      <c r="BG93" s="24" t="str">
        <f t="shared" si="92"/>
        <v>风</v>
      </c>
      <c r="BH93" s="24" t="str">
        <f t="shared" si="93"/>
        <v>。</v>
      </c>
      <c r="BI93" s="24" t="str">
        <f t="shared" si="94"/>
        <v> </v>
      </c>
      <c r="BJ93" s="24" t="str">
        <f t="shared" si="95"/>
        <v> </v>
      </c>
      <c r="BK93" s="24" t="str">
        <f t="shared" si="96"/>
        <v> </v>
      </c>
      <c r="BL93" s="24" t="str">
        <f t="shared" si="97"/>
        <v> </v>
      </c>
      <c r="BM93" s="24" t="str">
        <f t="shared" si="98"/>
        <v> </v>
      </c>
      <c r="BN93" s="24" t="str">
        <f t="shared" si="99"/>
        <v> </v>
      </c>
      <c r="BO93" s="25" t="s">
        <v>11</v>
      </c>
      <c r="BP93" s="25" t="s">
        <v>11</v>
      </c>
      <c r="BQ93" s="25" t="s">
        <v>11</v>
      </c>
      <c r="BR93" s="25" t="s">
        <v>11</v>
      </c>
      <c r="BS93" s="25" t="s">
        <v>11</v>
      </c>
      <c r="BT93" s="25" t="s">
        <v>11</v>
      </c>
      <c r="BU93" s="25" t="s">
        <v>11</v>
      </c>
      <c r="BV93" s="25" t="s">
        <v>11</v>
      </c>
    </row>
    <row r="94" spans="1:74">
      <c r="A94" s="29" t="s">
        <v>23138</v>
      </c>
      <c r="B94">
        <f t="shared" si="51"/>
        <v>48</v>
      </c>
      <c r="C94" s="23" t="str">
        <f t="shared" si="52"/>
        <v>3</v>
      </c>
      <c r="D94" s="24" t="str">
        <f t="shared" si="53"/>
        <v>个</v>
      </c>
      <c r="E94" s="24" t="str">
        <f t="shared" si="54"/>
        <v>脑</v>
      </c>
      <c r="F94" s="24" t="str">
        <f t="shared" si="55"/>
        <v>袋</v>
      </c>
      <c r="G94" s="24" t="str">
        <f t="shared" si="56"/>
        <v>朝</v>
      </c>
      <c r="H94" s="24" t="str">
        <f t="shared" si="57"/>
        <v>着</v>
      </c>
      <c r="I94" s="24" t="str">
        <f t="shared" si="58"/>
        <v>不</v>
      </c>
      <c r="J94" s="24" t="str">
        <f t="shared" si="59"/>
        <v>同</v>
      </c>
      <c r="K94" s="24" t="str">
        <f t="shared" si="60"/>
        <v>方</v>
      </c>
      <c r="L94" s="24" t="str">
        <f t="shared" si="61"/>
        <v>向</v>
      </c>
      <c r="M94" s="24" t="str">
        <f t="shared" si="62"/>
        <v>时</v>
      </c>
      <c r="N94" s="24" t="str">
        <f t="shared" si="63"/>
        <v>,</v>
      </c>
      <c r="O94" s="24" t="str">
        <f t="shared" si="64"/>
        <v>就</v>
      </c>
      <c r="P94" s="24" t="str">
        <f t="shared" si="65"/>
        <v>是</v>
      </c>
      <c r="Q94" s="24" t="str">
        <f t="shared" si="66"/>
        <v>它</v>
      </c>
      <c r="R94" s="24" t="str">
        <f t="shared" si="67"/>
        <v>在</v>
      </c>
      <c r="S94" s="25" t="s">
        <v>11</v>
      </c>
      <c r="T94" s="25" t="s">
        <v>11</v>
      </c>
      <c r="U94" s="25" t="s">
        <v>11</v>
      </c>
      <c r="V94" s="25" t="s">
        <v>11</v>
      </c>
      <c r="W94" s="25" t="s">
        <v>11</v>
      </c>
      <c r="X94" s="25" t="s">
        <v>11</v>
      </c>
      <c r="Y94" s="25" t="s">
        <v>11</v>
      </c>
      <c r="Z94" s="25" t="s">
        <v>11</v>
      </c>
      <c r="AA94" s="23" t="str">
        <f t="shared" si="68"/>
        <v>进</v>
      </c>
      <c r="AB94" s="24" t="str">
        <f t="shared" si="69"/>
        <v>行</v>
      </c>
      <c r="AC94" s="24" t="str">
        <f t="shared" si="70"/>
        <v>警</v>
      </c>
      <c r="AD94" s="24" t="str">
        <f t="shared" si="71"/>
        <v>戒</v>
      </c>
      <c r="AE94" s="24" t="str">
        <f t="shared" si="72"/>
        <v>的</v>
      </c>
      <c r="AF94" s="24" t="str">
        <f t="shared" si="73"/>
        <v>证</v>
      </c>
      <c r="AG94" s="24" t="str">
        <f t="shared" si="74"/>
        <v>明</v>
      </c>
      <c r="AH94" s="24" t="str">
        <f t="shared" si="75"/>
        <v>。</v>
      </c>
      <c r="AI94" s="24" t="str">
        <f t="shared" si="76"/>
        <v>不</v>
      </c>
      <c r="AJ94" s="24" t="str">
        <f t="shared" si="77"/>
        <v>小</v>
      </c>
      <c r="AK94" s="24" t="str">
        <f t="shared" si="78"/>
        <v>心</v>
      </c>
      <c r="AL94" s="24" t="str">
        <f t="shared" si="79"/>
        <v>靠</v>
      </c>
      <c r="AM94" s="24" t="str">
        <f t="shared" si="80"/>
        <v>近</v>
      </c>
      <c r="AN94" s="24" t="str">
        <f t="shared" si="81"/>
        <v>的</v>
      </c>
      <c r="AO94" s="24" t="str">
        <f t="shared" si="82"/>
        <v>话</v>
      </c>
      <c r="AP94" s="24" t="str">
        <f t="shared" si="83"/>
        <v>就</v>
      </c>
      <c r="AQ94" s="25" t="s">
        <v>11</v>
      </c>
      <c r="AR94" s="25" t="s">
        <v>11</v>
      </c>
      <c r="AS94" s="25" t="s">
        <v>11</v>
      </c>
      <c r="AT94" s="25" t="s">
        <v>11</v>
      </c>
      <c r="AU94" s="25" t="s">
        <v>11</v>
      </c>
      <c r="AV94" s="25" t="s">
        <v>11</v>
      </c>
      <c r="AW94" s="25" t="s">
        <v>11</v>
      </c>
      <c r="AX94" s="25" t="s">
        <v>11</v>
      </c>
      <c r="AY94" s="23" t="str">
        <f t="shared" si="84"/>
        <v>会</v>
      </c>
      <c r="AZ94" s="24" t="str">
        <f t="shared" si="85"/>
        <v>被</v>
      </c>
      <c r="BA94" s="24" t="str">
        <f t="shared" si="86"/>
        <v>鸟</v>
      </c>
      <c r="BB94" s="24" t="str">
        <f t="shared" si="87"/>
        <v>嘴</v>
      </c>
      <c r="BC94" s="24" t="str">
        <f t="shared" si="88"/>
        <v>啄</v>
      </c>
      <c r="BD94" s="24" t="str">
        <f t="shared" si="89"/>
        <v>。</v>
      </c>
      <c r="BE94" s="24" t="str">
        <f t="shared" si="90"/>
        <v> </v>
      </c>
      <c r="BF94" s="24" t="str">
        <f t="shared" si="91"/>
        <v> </v>
      </c>
      <c r="BG94" s="24" t="str">
        <f t="shared" si="92"/>
        <v> </v>
      </c>
      <c r="BH94" s="24" t="str">
        <f t="shared" si="93"/>
        <v> </v>
      </c>
      <c r="BI94" s="24" t="str">
        <f t="shared" si="94"/>
        <v> </v>
      </c>
      <c r="BJ94" s="24" t="str">
        <f t="shared" si="95"/>
        <v> </v>
      </c>
      <c r="BK94" s="24" t="str">
        <f t="shared" si="96"/>
        <v> </v>
      </c>
      <c r="BL94" s="24" t="str">
        <f t="shared" si="97"/>
        <v> </v>
      </c>
      <c r="BM94" s="24" t="str">
        <f t="shared" si="98"/>
        <v> </v>
      </c>
      <c r="BN94" s="24" t="str">
        <f t="shared" si="99"/>
        <v> </v>
      </c>
      <c r="BO94" s="25" t="s">
        <v>11</v>
      </c>
      <c r="BP94" s="25" t="s">
        <v>11</v>
      </c>
      <c r="BQ94" s="25" t="s">
        <v>11</v>
      </c>
      <c r="BR94" s="25" t="s">
        <v>11</v>
      </c>
      <c r="BS94" s="25" t="s">
        <v>11</v>
      </c>
      <c r="BT94" s="25" t="s">
        <v>11</v>
      </c>
      <c r="BU94" s="25" t="s">
        <v>11</v>
      </c>
      <c r="BV94" s="25" t="s">
        <v>11</v>
      </c>
    </row>
    <row r="95" spans="1:74">
      <c r="A95" s="29" t="s">
        <v>23139</v>
      </c>
      <c r="B95">
        <f t="shared" si="51"/>
        <v>49</v>
      </c>
      <c r="C95" s="23" t="str">
        <f t="shared" si="52"/>
        <v>据</v>
      </c>
      <c r="D95" s="24" t="str">
        <f t="shared" si="53"/>
        <v>说</v>
      </c>
      <c r="E95" s="24" t="str">
        <f t="shared" si="54"/>
        <v>有</v>
      </c>
      <c r="F95" s="24" t="str">
        <f t="shared" si="55"/>
        <v>极</v>
      </c>
      <c r="G95" s="24" t="str">
        <f t="shared" si="56"/>
        <v>个</v>
      </c>
      <c r="H95" s="24" t="str">
        <f t="shared" si="57"/>
        <v>别</v>
      </c>
      <c r="I95" s="24" t="str">
        <f t="shared" si="58"/>
        <v>的</v>
      </c>
      <c r="J95" s="24" t="str">
        <f t="shared" si="59"/>
        <v>毒</v>
      </c>
      <c r="K95" s="24" t="str">
        <f t="shared" si="60"/>
        <v>蔷</v>
      </c>
      <c r="L95" s="24" t="str">
        <f t="shared" si="61"/>
        <v>薇</v>
      </c>
      <c r="M95" s="24" t="str">
        <f t="shared" si="62"/>
        <v>会</v>
      </c>
      <c r="N95" s="24" t="str">
        <f t="shared" si="63"/>
        <v>开</v>
      </c>
      <c r="O95" s="24" t="str">
        <f t="shared" si="64"/>
        <v>出</v>
      </c>
      <c r="P95" s="24" t="str">
        <f t="shared" si="65"/>
        <v>色</v>
      </c>
      <c r="Q95" s="24" t="str">
        <f t="shared" si="66"/>
        <v>彩</v>
      </c>
      <c r="R95" s="24" t="str">
        <f t="shared" si="67"/>
        <v> </v>
      </c>
      <c r="S95" s="25" t="s">
        <v>11</v>
      </c>
      <c r="T95" s="25" t="s">
        <v>11</v>
      </c>
      <c r="U95" s="25" t="s">
        <v>11</v>
      </c>
      <c r="V95" s="25" t="s">
        <v>11</v>
      </c>
      <c r="W95" s="25" t="s">
        <v>11</v>
      </c>
      <c r="X95" s="25" t="s">
        <v>11</v>
      </c>
      <c r="Y95" s="25" t="s">
        <v>11</v>
      </c>
      <c r="Z95" s="25" t="s">
        <v>11</v>
      </c>
      <c r="AA95" s="23" t="str">
        <f t="shared" si="68"/>
        <v>罕</v>
      </c>
      <c r="AB95" s="24" t="str">
        <f t="shared" si="69"/>
        <v>见</v>
      </c>
      <c r="AC95" s="24" t="str">
        <f t="shared" si="70"/>
        <v>的</v>
      </c>
      <c r="AD95" s="24" t="str">
        <f t="shared" si="71"/>
        <v>花</v>
      </c>
      <c r="AE95" s="24" t="str">
        <f t="shared" si="72"/>
        <v>朵</v>
      </c>
      <c r="AF95" s="24" t="str">
        <f t="shared" si="73"/>
        <v>。</v>
      </c>
      <c r="AG95" s="24" t="str">
        <f t="shared" si="74"/>
        <v>头</v>
      </c>
      <c r="AH95" s="24" t="str">
        <f t="shared" si="75"/>
        <v>上</v>
      </c>
      <c r="AI95" s="24" t="str">
        <f t="shared" si="76"/>
        <v>的</v>
      </c>
      <c r="AJ95" s="24" t="str">
        <f t="shared" si="77"/>
        <v>刺</v>
      </c>
      <c r="AK95" s="24" t="str">
        <f t="shared" si="78"/>
        <v>带</v>
      </c>
      <c r="AL95" s="24" t="str">
        <f t="shared" si="79"/>
        <v>有</v>
      </c>
      <c r="AM95" s="24" t="str">
        <f t="shared" si="80"/>
        <v>剧</v>
      </c>
      <c r="AN95" s="24" t="str">
        <f t="shared" si="81"/>
        <v>毒</v>
      </c>
      <c r="AO95" s="24" t="str">
        <f t="shared" si="82"/>
        <v>。</v>
      </c>
      <c r="AP95" s="24" t="str">
        <f t="shared" si="83"/>
        <v> </v>
      </c>
      <c r="AQ95" s="25" t="s">
        <v>11</v>
      </c>
      <c r="AR95" s="25" t="s">
        <v>11</v>
      </c>
      <c r="AS95" s="25" t="s">
        <v>11</v>
      </c>
      <c r="AT95" s="25" t="s">
        <v>11</v>
      </c>
      <c r="AU95" s="25" t="s">
        <v>11</v>
      </c>
      <c r="AV95" s="25" t="s">
        <v>11</v>
      </c>
      <c r="AW95" s="25" t="s">
        <v>11</v>
      </c>
      <c r="AX95" s="25" t="s">
        <v>11</v>
      </c>
      <c r="AY95" s="23" t="str">
        <f t="shared" si="84"/>
        <v> </v>
      </c>
      <c r="AZ95" s="24" t="str">
        <f t="shared" si="85"/>
        <v> </v>
      </c>
      <c r="BA95" s="24" t="str">
        <f t="shared" si="86"/>
        <v> </v>
      </c>
      <c r="BB95" s="24" t="str">
        <f t="shared" si="87"/>
        <v> </v>
      </c>
      <c r="BC95" s="24" t="str">
        <f t="shared" si="88"/>
        <v> </v>
      </c>
      <c r="BD95" s="24" t="str">
        <f t="shared" si="89"/>
        <v> </v>
      </c>
      <c r="BE95" s="24" t="str">
        <f t="shared" si="90"/>
        <v> </v>
      </c>
      <c r="BF95" s="24" t="str">
        <f t="shared" si="91"/>
        <v> </v>
      </c>
      <c r="BG95" s="24" t="str">
        <f t="shared" si="92"/>
        <v> </v>
      </c>
      <c r="BH95" s="24" t="str">
        <f t="shared" si="93"/>
        <v> </v>
      </c>
      <c r="BI95" s="24" t="str">
        <f t="shared" si="94"/>
        <v> </v>
      </c>
      <c r="BJ95" s="24" t="str">
        <f t="shared" si="95"/>
        <v> </v>
      </c>
      <c r="BK95" s="24" t="str">
        <f t="shared" si="96"/>
        <v> </v>
      </c>
      <c r="BL95" s="24" t="str">
        <f t="shared" si="97"/>
        <v> </v>
      </c>
      <c r="BM95" s="24" t="str">
        <f t="shared" si="98"/>
        <v> </v>
      </c>
      <c r="BN95" s="24" t="str">
        <f t="shared" si="99"/>
        <v> </v>
      </c>
      <c r="BO95" s="25" t="s">
        <v>11</v>
      </c>
      <c r="BP95" s="25" t="s">
        <v>11</v>
      </c>
      <c r="BQ95" s="25" t="s">
        <v>11</v>
      </c>
      <c r="BR95" s="25" t="s">
        <v>11</v>
      </c>
      <c r="BS95" s="25" t="s">
        <v>11</v>
      </c>
      <c r="BT95" s="25" t="s">
        <v>11</v>
      </c>
      <c r="BU95" s="25" t="s">
        <v>11</v>
      </c>
      <c r="BV95" s="25" t="s">
        <v>11</v>
      </c>
    </row>
    <row r="96" spans="1:74">
      <c r="A96" s="29" t="s">
        <v>23140</v>
      </c>
      <c r="B96">
        <f t="shared" si="51"/>
        <v>49</v>
      </c>
      <c r="C96" s="23" t="str">
        <f t="shared" si="52"/>
        <v>身</v>
      </c>
      <c r="D96" s="24" t="str">
        <f t="shared" si="53"/>
        <v>体</v>
      </c>
      <c r="E96" s="24" t="str">
        <f t="shared" si="54"/>
        <v>的</v>
      </c>
      <c r="F96" s="24" t="str">
        <f t="shared" si="55"/>
        <v>大</v>
      </c>
      <c r="G96" s="24" t="str">
        <f t="shared" si="56"/>
        <v>部</v>
      </c>
      <c r="H96" s="24" t="str">
        <f t="shared" si="57"/>
        <v>分</v>
      </c>
      <c r="I96" s="24" t="str">
        <f t="shared" si="58"/>
        <v>都</v>
      </c>
      <c r="J96" s="24" t="str">
        <f t="shared" si="59"/>
        <v>是</v>
      </c>
      <c r="K96" s="24" t="str">
        <f t="shared" si="60"/>
        <v>胃</v>
      </c>
      <c r="L96" s="24" t="str">
        <f t="shared" si="61"/>
        <v>,</v>
      </c>
      <c r="M96" s="24" t="str">
        <f t="shared" si="62"/>
        <v>心</v>
      </c>
      <c r="N96" s="24" t="str">
        <f t="shared" si="63"/>
        <v>脏</v>
      </c>
      <c r="O96" s="24" t="str">
        <f t="shared" si="64"/>
        <v>和</v>
      </c>
      <c r="P96" s="24" t="str">
        <f t="shared" si="65"/>
        <v>大</v>
      </c>
      <c r="Q96" s="24" t="str">
        <f t="shared" si="66"/>
        <v>脑</v>
      </c>
      <c r="R96" s="24" t="str">
        <f t="shared" si="67"/>
        <v> </v>
      </c>
      <c r="S96" s="25" t="s">
        <v>11</v>
      </c>
      <c r="T96" s="25" t="s">
        <v>11</v>
      </c>
      <c r="U96" s="25" t="s">
        <v>11</v>
      </c>
      <c r="V96" s="25" t="s">
        <v>11</v>
      </c>
      <c r="W96" s="25" t="s">
        <v>11</v>
      </c>
      <c r="X96" s="25" t="s">
        <v>11</v>
      </c>
      <c r="Y96" s="25" t="s">
        <v>11</v>
      </c>
      <c r="Z96" s="25" t="s">
        <v>11</v>
      </c>
      <c r="AA96" s="23" t="str">
        <f t="shared" si="68"/>
        <v>非</v>
      </c>
      <c r="AB96" s="24" t="str">
        <f t="shared" si="69"/>
        <v>常</v>
      </c>
      <c r="AC96" s="24" t="str">
        <f t="shared" si="70"/>
        <v>小</v>
      </c>
      <c r="AD96" s="24" t="str">
        <f t="shared" si="71"/>
        <v>。</v>
      </c>
      <c r="AE96" s="24" t="str">
        <f t="shared" si="72"/>
        <v>有</v>
      </c>
      <c r="AF96" s="24" t="str">
        <f t="shared" si="73"/>
        <v>着</v>
      </c>
      <c r="AG96" s="24" t="str">
        <f t="shared" si="74"/>
        <v>能</v>
      </c>
      <c r="AH96" s="24" t="str">
        <f t="shared" si="75"/>
        <v>溶</v>
      </c>
      <c r="AI96" s="24" t="str">
        <f t="shared" si="76"/>
        <v>化</v>
      </c>
      <c r="AJ96" s="24" t="str">
        <f t="shared" si="77"/>
        <v>任</v>
      </c>
      <c r="AK96" s="24" t="str">
        <f t="shared" si="78"/>
        <v>何</v>
      </c>
      <c r="AL96" s="24" t="str">
        <f t="shared" si="79"/>
        <v>东</v>
      </c>
      <c r="AM96" s="24" t="str">
        <f t="shared" si="80"/>
        <v>西</v>
      </c>
      <c r="AN96" s="24" t="str">
        <f t="shared" si="81"/>
        <v>的</v>
      </c>
      <c r="AO96" s="24" t="str">
        <f t="shared" si="82"/>
        <v>特</v>
      </c>
      <c r="AP96" s="24" t="str">
        <f t="shared" si="83"/>
        <v>殊</v>
      </c>
      <c r="AQ96" s="25" t="s">
        <v>11</v>
      </c>
      <c r="AR96" s="25" t="s">
        <v>11</v>
      </c>
      <c r="AS96" s="25" t="s">
        <v>11</v>
      </c>
      <c r="AT96" s="25" t="s">
        <v>11</v>
      </c>
      <c r="AU96" s="25" t="s">
        <v>11</v>
      </c>
      <c r="AV96" s="25" t="s">
        <v>11</v>
      </c>
      <c r="AW96" s="25" t="s">
        <v>11</v>
      </c>
      <c r="AX96" s="25" t="s">
        <v>11</v>
      </c>
      <c r="AY96" s="23" t="str">
        <f t="shared" si="84"/>
        <v>胃</v>
      </c>
      <c r="AZ96" s="24" t="str">
        <f t="shared" si="85"/>
        <v>液</v>
      </c>
      <c r="BA96" s="24" t="str">
        <f t="shared" si="86"/>
        <v>。</v>
      </c>
      <c r="BB96" s="24" t="str">
        <f t="shared" si="87"/>
        <v> </v>
      </c>
      <c r="BC96" s="24" t="str">
        <f t="shared" si="88"/>
        <v> </v>
      </c>
      <c r="BD96" s="24" t="str">
        <f t="shared" si="89"/>
        <v> </v>
      </c>
      <c r="BE96" s="24" t="str">
        <f t="shared" si="90"/>
        <v> </v>
      </c>
      <c r="BF96" s="24" t="str">
        <f t="shared" si="91"/>
        <v> </v>
      </c>
      <c r="BG96" s="24" t="str">
        <f t="shared" si="92"/>
        <v> </v>
      </c>
      <c r="BH96" s="24" t="str">
        <f t="shared" si="93"/>
        <v> </v>
      </c>
      <c r="BI96" s="24" t="str">
        <f t="shared" si="94"/>
        <v> </v>
      </c>
      <c r="BJ96" s="24" t="str">
        <f t="shared" si="95"/>
        <v> </v>
      </c>
      <c r="BK96" s="24" t="str">
        <f t="shared" si="96"/>
        <v> </v>
      </c>
      <c r="BL96" s="24" t="str">
        <f t="shared" si="97"/>
        <v> </v>
      </c>
      <c r="BM96" s="24" t="str">
        <f t="shared" si="98"/>
        <v> </v>
      </c>
      <c r="BN96" s="24" t="str">
        <f t="shared" si="99"/>
        <v> </v>
      </c>
      <c r="BO96" s="25" t="s">
        <v>11</v>
      </c>
      <c r="BP96" s="25" t="s">
        <v>11</v>
      </c>
      <c r="BQ96" s="25" t="s">
        <v>11</v>
      </c>
      <c r="BR96" s="25" t="s">
        <v>11</v>
      </c>
      <c r="BS96" s="25" t="s">
        <v>11</v>
      </c>
      <c r="BT96" s="25" t="s">
        <v>11</v>
      </c>
      <c r="BU96" s="25" t="s">
        <v>11</v>
      </c>
      <c r="BV96" s="25" t="s">
        <v>11</v>
      </c>
    </row>
    <row r="97" spans="1:74">
      <c r="A97" s="29" t="s">
        <v>23141</v>
      </c>
      <c r="B97">
        <f t="shared" si="51"/>
        <v>49</v>
      </c>
      <c r="C97" s="23" t="str">
        <f t="shared" si="52"/>
        <v>嘴</v>
      </c>
      <c r="D97" s="24" t="str">
        <f t="shared" si="53"/>
        <v>里</v>
      </c>
      <c r="E97" s="24" t="str">
        <f t="shared" si="54"/>
        <v>1</v>
      </c>
      <c r="F97" s="24" t="str">
        <f t="shared" si="55"/>
        <v>颗</v>
      </c>
      <c r="G97" s="24" t="str">
        <f t="shared" si="56"/>
        <v>牙</v>
      </c>
      <c r="H97" s="24" t="str">
        <f t="shared" si="57"/>
        <v>齿</v>
      </c>
      <c r="I97" s="24" t="str">
        <f t="shared" si="58"/>
        <v>都</v>
      </c>
      <c r="J97" s="24" t="str">
        <f t="shared" si="59"/>
        <v>没</v>
      </c>
      <c r="K97" s="24" t="str">
        <f t="shared" si="60"/>
        <v>有</v>
      </c>
      <c r="L97" s="24" t="str">
        <f t="shared" si="61"/>
        <v>,</v>
      </c>
      <c r="M97" s="24" t="str">
        <f t="shared" si="62"/>
        <v>所</v>
      </c>
      <c r="N97" s="24" t="str">
        <f t="shared" si="63"/>
        <v>以</v>
      </c>
      <c r="O97" s="24" t="str">
        <f t="shared" si="64"/>
        <v>会</v>
      </c>
      <c r="P97" s="24" t="str">
        <f t="shared" si="65"/>
        <v>吞</v>
      </c>
      <c r="Q97" s="24" t="str">
        <f t="shared" si="66"/>
        <v>食</v>
      </c>
      <c r="R97" s="24" t="str">
        <f t="shared" si="67"/>
        <v> </v>
      </c>
      <c r="S97" s="25" t="s">
        <v>11</v>
      </c>
      <c r="T97" s="25" t="s">
        <v>11</v>
      </c>
      <c r="U97" s="25" t="s">
        <v>11</v>
      </c>
      <c r="V97" s="25" t="s">
        <v>11</v>
      </c>
      <c r="W97" s="25" t="s">
        <v>11</v>
      </c>
      <c r="X97" s="25" t="s">
        <v>11</v>
      </c>
      <c r="Y97" s="25" t="s">
        <v>11</v>
      </c>
      <c r="Z97" s="25" t="s">
        <v>11</v>
      </c>
      <c r="AA97" s="23" t="str">
        <f t="shared" si="68"/>
        <v>任</v>
      </c>
      <c r="AB97" s="24" t="str">
        <f t="shared" si="69"/>
        <v>何</v>
      </c>
      <c r="AC97" s="24" t="str">
        <f t="shared" si="70"/>
        <v>东</v>
      </c>
      <c r="AD97" s="24" t="str">
        <f t="shared" si="71"/>
        <v>西</v>
      </c>
      <c r="AE97" s="24" t="str">
        <f t="shared" si="72"/>
        <v>。</v>
      </c>
      <c r="AF97" s="24" t="str">
        <f t="shared" si="73"/>
        <v>嘴</v>
      </c>
      <c r="AG97" s="24" t="str">
        <f t="shared" si="74"/>
        <v>巴</v>
      </c>
      <c r="AH97" s="24" t="str">
        <f t="shared" si="75"/>
        <v>完</v>
      </c>
      <c r="AI97" s="24" t="str">
        <f t="shared" si="76"/>
        <v>全</v>
      </c>
      <c r="AJ97" s="24" t="str">
        <f t="shared" si="77"/>
        <v>张</v>
      </c>
      <c r="AK97" s="24" t="str">
        <f t="shared" si="78"/>
        <v>开</v>
      </c>
      <c r="AL97" s="24" t="str">
        <f t="shared" si="79"/>
        <v>的</v>
      </c>
      <c r="AM97" s="24" t="str">
        <f t="shared" si="80"/>
        <v>时</v>
      </c>
      <c r="AN97" s="24" t="str">
        <f t="shared" si="81"/>
        <v>候</v>
      </c>
      <c r="AO97" s="24" t="str">
        <f t="shared" si="82"/>
        <v>非</v>
      </c>
      <c r="AP97" s="24" t="str">
        <f t="shared" si="83"/>
        <v>常</v>
      </c>
      <c r="AQ97" s="25" t="s">
        <v>11</v>
      </c>
      <c r="AR97" s="25" t="s">
        <v>11</v>
      </c>
      <c r="AS97" s="25" t="s">
        <v>11</v>
      </c>
      <c r="AT97" s="25" t="s">
        <v>11</v>
      </c>
      <c r="AU97" s="25" t="s">
        <v>11</v>
      </c>
      <c r="AV97" s="25" t="s">
        <v>11</v>
      </c>
      <c r="AW97" s="25" t="s">
        <v>11</v>
      </c>
      <c r="AX97" s="25" t="s">
        <v>11</v>
      </c>
      <c r="AY97" s="23" t="str">
        <f t="shared" si="84"/>
        <v>大</v>
      </c>
      <c r="AZ97" s="24" t="str">
        <f t="shared" si="85"/>
        <v>,</v>
      </c>
      <c r="BA97" s="24" t="str">
        <f t="shared" si="86"/>
        <v>可</v>
      </c>
      <c r="BB97" s="24" t="str">
        <f t="shared" si="87"/>
        <v>以</v>
      </c>
      <c r="BC97" s="24" t="str">
        <f t="shared" si="88"/>
        <v>将</v>
      </c>
      <c r="BD97" s="24" t="str">
        <f t="shared" si="89"/>
        <v>汽</v>
      </c>
      <c r="BE97" s="24" t="str">
        <f t="shared" si="90"/>
        <v>车</v>
      </c>
      <c r="BF97" s="24" t="str">
        <f t="shared" si="91"/>
        <v>轮</v>
      </c>
      <c r="BG97" s="24" t="str">
        <f t="shared" si="92"/>
        <v>胎</v>
      </c>
      <c r="BH97" s="24" t="str">
        <f t="shared" si="93"/>
        <v>整</v>
      </c>
      <c r="BI97" s="24" t="str">
        <f t="shared" si="94"/>
        <v>个</v>
      </c>
      <c r="BJ97" s="24" t="str">
        <f t="shared" si="95"/>
        <v>塞</v>
      </c>
      <c r="BK97" s="24" t="str">
        <f t="shared" si="96"/>
        <v>进</v>
      </c>
      <c r="BL97" s="24" t="str">
        <f t="shared" si="97"/>
        <v>去</v>
      </c>
      <c r="BM97" s="24" t="str">
        <f t="shared" si="98"/>
        <v>。</v>
      </c>
      <c r="BN97" s="24" t="str">
        <f t="shared" si="99"/>
        <v> </v>
      </c>
      <c r="BO97" s="25" t="s">
        <v>11</v>
      </c>
      <c r="BP97" s="25" t="s">
        <v>11</v>
      </c>
      <c r="BQ97" s="25" t="s">
        <v>11</v>
      </c>
      <c r="BR97" s="25" t="s">
        <v>11</v>
      </c>
      <c r="BS97" s="25" t="s">
        <v>11</v>
      </c>
      <c r="BT97" s="25" t="s">
        <v>11</v>
      </c>
      <c r="BU97" s="25" t="s">
        <v>11</v>
      </c>
      <c r="BV97" s="25" t="s">
        <v>11</v>
      </c>
    </row>
    <row r="98" spans="1:74">
      <c r="A98" s="29" t="s">
        <v>23142</v>
      </c>
      <c r="B98">
        <f t="shared" si="51"/>
        <v>50</v>
      </c>
      <c r="C98" s="23" t="str">
        <f t="shared" si="52"/>
        <v>发</v>
      </c>
      <c r="D98" s="24" t="str">
        <f t="shared" si="53"/>
        <v>达</v>
      </c>
      <c r="E98" s="24" t="str">
        <f t="shared" si="54"/>
        <v>的</v>
      </c>
      <c r="F98" s="24" t="str">
        <f t="shared" si="55"/>
        <v>颚</v>
      </c>
      <c r="G98" s="24" t="str">
        <f t="shared" si="56"/>
        <v>与</v>
      </c>
      <c r="H98" s="24" t="str">
        <f t="shared" si="57"/>
        <v>尖</v>
      </c>
      <c r="I98" s="24" t="str">
        <f t="shared" si="58"/>
        <v>锐</v>
      </c>
      <c r="J98" s="24" t="str">
        <f t="shared" si="59"/>
        <v>的</v>
      </c>
      <c r="K98" s="24" t="str">
        <f t="shared" si="60"/>
        <v>牙</v>
      </c>
      <c r="L98" s="24" t="str">
        <f t="shared" si="61"/>
        <v>齿</v>
      </c>
      <c r="M98" s="24" t="str">
        <f t="shared" si="62"/>
        <v>有</v>
      </c>
      <c r="N98" s="24" t="str">
        <f t="shared" si="63"/>
        <v>着</v>
      </c>
      <c r="O98" s="24" t="str">
        <f t="shared" si="64"/>
        <v>能</v>
      </c>
      <c r="P98" s="24" t="str">
        <f t="shared" si="65"/>
        <v>咬</v>
      </c>
      <c r="Q98" s="24" t="str">
        <f t="shared" si="66"/>
        <v>碎</v>
      </c>
      <c r="R98" s="24" t="str">
        <f t="shared" si="67"/>
        <v> </v>
      </c>
      <c r="S98" s="25" t="s">
        <v>11</v>
      </c>
      <c r="T98" s="25" t="s">
        <v>11</v>
      </c>
      <c r="U98" s="25" t="s">
        <v>11</v>
      </c>
      <c r="V98" s="25" t="s">
        <v>11</v>
      </c>
      <c r="W98" s="25" t="s">
        <v>11</v>
      </c>
      <c r="X98" s="25" t="s">
        <v>11</v>
      </c>
      <c r="Y98" s="25" t="s">
        <v>11</v>
      </c>
      <c r="Z98" s="25" t="s">
        <v>11</v>
      </c>
      <c r="AA98" s="23" t="str">
        <f t="shared" si="68"/>
        <v>船</v>
      </c>
      <c r="AB98" s="24" t="str">
        <f t="shared" si="69"/>
        <v>底</v>
      </c>
      <c r="AC98" s="24" t="str">
        <f t="shared" si="70"/>
        <v>的</v>
      </c>
      <c r="AD98" s="24" t="str">
        <f t="shared" si="71"/>
        <v>破</v>
      </c>
      <c r="AE98" s="24" t="str">
        <f t="shared" si="72"/>
        <v>坏</v>
      </c>
      <c r="AF98" s="24" t="str">
        <f t="shared" si="73"/>
        <v>力</v>
      </c>
      <c r="AG98" s="24" t="str">
        <f t="shared" si="74"/>
        <v>。</v>
      </c>
      <c r="AH98" s="24" t="str">
        <f t="shared" si="75"/>
        <v>有</v>
      </c>
      <c r="AI98" s="24" t="str">
        <f t="shared" si="76"/>
        <v>很</v>
      </c>
      <c r="AJ98" s="24" t="str">
        <f t="shared" si="77"/>
        <v>多</v>
      </c>
      <c r="AK98" s="24" t="str">
        <f t="shared" si="78"/>
        <v>船</v>
      </c>
      <c r="AL98" s="24" t="str">
        <f t="shared" si="79"/>
        <v>只</v>
      </c>
      <c r="AM98" s="24" t="str">
        <f t="shared" si="80"/>
        <v>因</v>
      </c>
      <c r="AN98" s="24" t="str">
        <f t="shared" si="81"/>
        <v>遭</v>
      </c>
      <c r="AO98" s="24" t="str">
        <f t="shared" si="82"/>
        <v>到</v>
      </c>
      <c r="AP98" s="24" t="str">
        <f t="shared" si="83"/>
        <v> </v>
      </c>
      <c r="AQ98" s="25" t="s">
        <v>11</v>
      </c>
      <c r="AR98" s="25" t="s">
        <v>11</v>
      </c>
      <c r="AS98" s="25" t="s">
        <v>11</v>
      </c>
      <c r="AT98" s="25" t="s">
        <v>11</v>
      </c>
      <c r="AU98" s="25" t="s">
        <v>11</v>
      </c>
      <c r="AV98" s="25" t="s">
        <v>11</v>
      </c>
      <c r="AW98" s="25" t="s">
        <v>11</v>
      </c>
      <c r="AX98" s="25" t="s">
        <v>11</v>
      </c>
      <c r="AY98" s="23" t="str">
        <f t="shared" si="84"/>
        <v>利</v>
      </c>
      <c r="AZ98" s="24" t="str">
        <f t="shared" si="85"/>
        <v>牙</v>
      </c>
      <c r="BA98" s="24" t="str">
        <f t="shared" si="86"/>
        <v>鱼</v>
      </c>
      <c r="BB98" s="24" t="str">
        <f t="shared" si="87"/>
        <v>的</v>
      </c>
      <c r="BC98" s="24" t="str">
        <f t="shared" si="88"/>
        <v>袭</v>
      </c>
      <c r="BD98" s="24" t="str">
        <f t="shared" si="89"/>
        <v>击</v>
      </c>
      <c r="BE98" s="24" t="str">
        <f t="shared" si="90"/>
        <v>而</v>
      </c>
      <c r="BF98" s="24" t="str">
        <f t="shared" si="91"/>
        <v>沉</v>
      </c>
      <c r="BG98" s="24" t="str">
        <f t="shared" si="92"/>
        <v>没</v>
      </c>
      <c r="BH98" s="24" t="str">
        <f t="shared" si="93"/>
        <v>。</v>
      </c>
      <c r="BI98" s="24" t="str">
        <f t="shared" si="94"/>
        <v> </v>
      </c>
      <c r="BJ98" s="24" t="str">
        <f t="shared" si="95"/>
        <v> </v>
      </c>
      <c r="BK98" s="24" t="str">
        <f t="shared" si="96"/>
        <v> </v>
      </c>
      <c r="BL98" s="24" t="str">
        <f t="shared" si="97"/>
        <v> </v>
      </c>
      <c r="BM98" s="24" t="str">
        <f t="shared" si="98"/>
        <v> </v>
      </c>
      <c r="BN98" s="24" t="str">
        <f t="shared" si="99"/>
        <v> </v>
      </c>
      <c r="BO98" s="25" t="s">
        <v>11</v>
      </c>
      <c r="BP98" s="25" t="s">
        <v>11</v>
      </c>
      <c r="BQ98" s="25" t="s">
        <v>11</v>
      </c>
      <c r="BR98" s="25" t="s">
        <v>11</v>
      </c>
      <c r="BS98" s="25" t="s">
        <v>11</v>
      </c>
      <c r="BT98" s="25" t="s">
        <v>11</v>
      </c>
      <c r="BU98" s="25" t="s">
        <v>11</v>
      </c>
      <c r="BV98" s="25" t="s">
        <v>11</v>
      </c>
    </row>
    <row r="99" spans="1:74">
      <c r="A99" s="29" t="s">
        <v>23143</v>
      </c>
      <c r="B99">
        <f t="shared" si="51"/>
        <v>48</v>
      </c>
      <c r="C99" s="23" t="str">
        <f t="shared" si="52"/>
        <v>被</v>
      </c>
      <c r="D99" s="24" t="str">
        <f t="shared" si="53"/>
        <v>称</v>
      </c>
      <c r="E99" s="24" t="str">
        <f t="shared" si="54"/>
        <v>为</v>
      </c>
      <c r="F99" s="24" t="str">
        <f t="shared" si="55"/>
        <v>大</v>
      </c>
      <c r="G99" s="24" t="str">
        <f t="shared" si="56"/>
        <v>海</v>
      </c>
      <c r="H99" s="24" t="str">
        <f t="shared" si="57"/>
        <v>恶</v>
      </c>
      <c r="I99" s="24" t="str">
        <f t="shared" si="58"/>
        <v>霸</v>
      </c>
      <c r="J99" s="24" t="str">
        <f t="shared" si="59"/>
        <v>而</v>
      </c>
      <c r="K99" s="24" t="str">
        <f t="shared" si="60"/>
        <v>让</v>
      </c>
      <c r="L99" s="24" t="str">
        <f t="shared" si="61"/>
        <v>人</v>
      </c>
      <c r="M99" s="24" t="str">
        <f t="shared" si="62"/>
        <v>闻</v>
      </c>
      <c r="N99" s="24" t="str">
        <f t="shared" si="63"/>
        <v>风</v>
      </c>
      <c r="O99" s="24" t="str">
        <f t="shared" si="64"/>
        <v>丧</v>
      </c>
      <c r="P99" s="24" t="str">
        <f t="shared" si="65"/>
        <v>胆</v>
      </c>
      <c r="Q99" s="24" t="str">
        <f t="shared" si="66"/>
        <v>。</v>
      </c>
      <c r="R99" s="24" t="str">
        <f t="shared" si="67"/>
        <v>有</v>
      </c>
      <c r="S99" s="25" t="s">
        <v>11</v>
      </c>
      <c r="T99" s="25" t="s">
        <v>11</v>
      </c>
      <c r="U99" s="25" t="s">
        <v>11</v>
      </c>
      <c r="V99" s="25" t="s">
        <v>11</v>
      </c>
      <c r="W99" s="25" t="s">
        <v>11</v>
      </c>
      <c r="X99" s="25" t="s">
        <v>11</v>
      </c>
      <c r="Y99" s="25" t="s">
        <v>11</v>
      </c>
      <c r="Z99" s="25" t="s">
        <v>11</v>
      </c>
      <c r="AA99" s="23" t="str">
        <f t="shared" si="68"/>
        <v>着</v>
      </c>
      <c r="AB99" s="24" t="str">
        <f t="shared" si="69"/>
        <v>折</v>
      </c>
      <c r="AC99" s="24" t="str">
        <f t="shared" si="70"/>
        <v>断</v>
      </c>
      <c r="AD99" s="24" t="str">
        <f t="shared" si="71"/>
        <v>后</v>
      </c>
      <c r="AE99" s="24" t="str">
        <f t="shared" si="72"/>
        <v>可</v>
      </c>
      <c r="AF99" s="24" t="str">
        <f t="shared" si="73"/>
        <v>以</v>
      </c>
      <c r="AG99" s="24" t="str">
        <f t="shared" si="74"/>
        <v>迅</v>
      </c>
      <c r="AH99" s="24" t="str">
        <f t="shared" si="75"/>
        <v>速</v>
      </c>
      <c r="AI99" s="24" t="str">
        <f t="shared" si="76"/>
        <v>再</v>
      </c>
      <c r="AJ99" s="24" t="str">
        <f t="shared" si="77"/>
        <v>生</v>
      </c>
      <c r="AK99" s="24" t="str">
        <f t="shared" si="78"/>
        <v>的</v>
      </c>
      <c r="AL99" s="24" t="str">
        <f t="shared" si="79"/>
        <v>牙</v>
      </c>
      <c r="AM99" s="24" t="str">
        <f t="shared" si="80"/>
        <v>齿</v>
      </c>
      <c r="AN99" s="24" t="str">
        <f t="shared" si="81"/>
        <v>,</v>
      </c>
      <c r="AO99" s="24" t="str">
        <f t="shared" si="82"/>
        <v>单</v>
      </c>
      <c r="AP99" s="24" t="str">
        <f t="shared" si="83"/>
        <v>枪</v>
      </c>
      <c r="AQ99" s="25" t="s">
        <v>11</v>
      </c>
      <c r="AR99" s="25" t="s">
        <v>11</v>
      </c>
      <c r="AS99" s="25" t="s">
        <v>11</v>
      </c>
      <c r="AT99" s="25" t="s">
        <v>11</v>
      </c>
      <c r="AU99" s="25" t="s">
        <v>11</v>
      </c>
      <c r="AV99" s="25" t="s">
        <v>11</v>
      </c>
      <c r="AW99" s="25" t="s">
        <v>11</v>
      </c>
      <c r="AX99" s="25" t="s">
        <v>11</v>
      </c>
      <c r="AY99" s="23" t="str">
        <f t="shared" si="84"/>
        <v>匹</v>
      </c>
      <c r="AZ99" s="24" t="str">
        <f t="shared" si="85"/>
        <v>马</v>
      </c>
      <c r="BA99" s="24" t="str">
        <f t="shared" si="86"/>
        <v>就</v>
      </c>
      <c r="BB99" s="24" t="str">
        <f t="shared" si="87"/>
        <v>能</v>
      </c>
      <c r="BC99" s="24" t="str">
        <f t="shared" si="88"/>
        <v>把</v>
      </c>
      <c r="BD99" s="24" t="str">
        <f t="shared" si="89"/>
        <v>大</v>
      </c>
      <c r="BE99" s="24" t="str">
        <f t="shared" si="90"/>
        <v>型</v>
      </c>
      <c r="BF99" s="24" t="str">
        <f t="shared" si="91"/>
        <v>油</v>
      </c>
      <c r="BG99" s="24" t="str">
        <f t="shared" si="92"/>
        <v>船</v>
      </c>
      <c r="BH99" s="24" t="str">
        <f t="shared" si="93"/>
        <v>咬</v>
      </c>
      <c r="BI99" s="24" t="str">
        <f t="shared" si="94"/>
        <v>得</v>
      </c>
      <c r="BJ99" s="24" t="str">
        <f t="shared" si="95"/>
        <v>稀</v>
      </c>
      <c r="BK99" s="24" t="str">
        <f t="shared" si="96"/>
        <v>巴</v>
      </c>
      <c r="BL99" s="24" t="str">
        <f t="shared" si="97"/>
        <v>烂</v>
      </c>
      <c r="BM99" s="24" t="str">
        <f t="shared" si="98"/>
        <v>。</v>
      </c>
      <c r="BN99" s="24" t="str">
        <f t="shared" si="99"/>
        <v> </v>
      </c>
      <c r="BO99" s="25" t="s">
        <v>11</v>
      </c>
      <c r="BP99" s="25" t="s">
        <v>11</v>
      </c>
      <c r="BQ99" s="25" t="s">
        <v>11</v>
      </c>
      <c r="BR99" s="25" t="s">
        <v>11</v>
      </c>
      <c r="BS99" s="25" t="s">
        <v>11</v>
      </c>
      <c r="BT99" s="25" t="s">
        <v>11</v>
      </c>
      <c r="BU99" s="25" t="s">
        <v>11</v>
      </c>
      <c r="BV99" s="25" t="s">
        <v>11</v>
      </c>
    </row>
    <row r="100" spans="1:74">
      <c r="A100" s="29" t="s">
        <v>23144</v>
      </c>
      <c r="B100">
        <f t="shared" si="51"/>
        <v>50</v>
      </c>
      <c r="C100" s="23" t="str">
        <f t="shared" si="52"/>
        <v>它</v>
      </c>
      <c r="D100" s="24" t="str">
        <f t="shared" si="53"/>
        <v>是</v>
      </c>
      <c r="E100" s="24" t="str">
        <f t="shared" si="54"/>
        <v>很</v>
      </c>
      <c r="F100" s="24" t="str">
        <f t="shared" si="55"/>
        <v>喜</v>
      </c>
      <c r="G100" s="24" t="str">
        <f t="shared" si="56"/>
        <v>欢</v>
      </c>
      <c r="H100" s="24" t="str">
        <f t="shared" si="57"/>
        <v>将</v>
      </c>
      <c r="I100" s="24" t="str">
        <f t="shared" si="58"/>
        <v>体</v>
      </c>
      <c r="J100" s="24" t="str">
        <f t="shared" si="59"/>
        <v>内</v>
      </c>
      <c r="K100" s="24" t="str">
        <f t="shared" si="60"/>
        <v>储</v>
      </c>
      <c r="L100" s="24" t="str">
        <f t="shared" si="61"/>
        <v>存</v>
      </c>
      <c r="M100" s="24" t="str">
        <f t="shared" si="62"/>
        <v>的</v>
      </c>
      <c r="N100" s="24" t="str">
        <f t="shared" si="63"/>
        <v>海</v>
      </c>
      <c r="O100" s="24" t="str">
        <f t="shared" si="64"/>
        <v>水</v>
      </c>
      <c r="P100" s="24" t="str">
        <f t="shared" si="65"/>
        <v>,</v>
      </c>
      <c r="Q100" s="24" t="str">
        <f t="shared" si="66"/>
        <v>从</v>
      </c>
      <c r="R100" s="24" t="str">
        <f t="shared" si="67"/>
        <v> </v>
      </c>
      <c r="S100" s="25" t="s">
        <v>11</v>
      </c>
      <c r="T100" s="25" t="s">
        <v>11</v>
      </c>
      <c r="U100" s="25" t="s">
        <v>11</v>
      </c>
      <c r="V100" s="25" t="s">
        <v>11</v>
      </c>
      <c r="W100" s="25" t="s">
        <v>11</v>
      </c>
      <c r="X100" s="25" t="s">
        <v>11</v>
      </c>
      <c r="Y100" s="25" t="s">
        <v>11</v>
      </c>
      <c r="Z100" s="25" t="s">
        <v>11</v>
      </c>
      <c r="AA100" s="23" t="str">
        <f t="shared" si="68"/>
        <v>眼</v>
      </c>
      <c r="AB100" s="24" t="str">
        <f t="shared" si="69"/>
        <v>睛</v>
      </c>
      <c r="AC100" s="24" t="str">
        <f t="shared" si="70"/>
        <v>上</v>
      </c>
      <c r="AD100" s="24" t="str">
        <f t="shared" si="71"/>
        <v>面</v>
      </c>
      <c r="AE100" s="24" t="str">
        <f t="shared" si="72"/>
        <v>的</v>
      </c>
      <c r="AF100" s="24" t="str">
        <f t="shared" si="73"/>
        <v>鼻</v>
      </c>
      <c r="AG100" s="24" t="str">
        <f t="shared" si="74"/>
        <v>孔</v>
      </c>
      <c r="AH100" s="24" t="str">
        <f t="shared" si="75"/>
        <v>中</v>
      </c>
      <c r="AI100" s="24" t="str">
        <f t="shared" si="76"/>
        <v>喷</v>
      </c>
      <c r="AJ100" s="24" t="str">
        <f t="shared" si="77"/>
        <v>出</v>
      </c>
      <c r="AK100" s="24" t="str">
        <f t="shared" si="78"/>
        <v>来</v>
      </c>
      <c r="AL100" s="24" t="str">
        <f t="shared" si="79"/>
        <v>吓</v>
      </c>
      <c r="AM100" s="24" t="str">
        <f t="shared" si="80"/>
        <v>唬</v>
      </c>
      <c r="AN100" s="24" t="str">
        <f t="shared" si="81"/>
        <v>人</v>
      </c>
      <c r="AO100" s="24" t="str">
        <f t="shared" si="82"/>
        <v>的</v>
      </c>
      <c r="AP100" s="24" t="str">
        <f t="shared" si="83"/>
        <v> </v>
      </c>
      <c r="AQ100" s="25" t="s">
        <v>11</v>
      </c>
      <c r="AR100" s="25" t="s">
        <v>11</v>
      </c>
      <c r="AS100" s="25" t="s">
        <v>11</v>
      </c>
      <c r="AT100" s="25" t="s">
        <v>11</v>
      </c>
      <c r="AU100" s="25" t="s">
        <v>11</v>
      </c>
      <c r="AV100" s="25" t="s">
        <v>11</v>
      </c>
      <c r="AW100" s="25" t="s">
        <v>11</v>
      </c>
      <c r="AX100" s="25" t="s">
        <v>11</v>
      </c>
      <c r="AY100" s="23" t="str">
        <f t="shared" si="84"/>
        <v>宝</v>
      </c>
      <c r="AZ100" s="24" t="str">
        <f t="shared" si="85"/>
        <v>可</v>
      </c>
      <c r="BA100" s="24" t="str">
        <f t="shared" si="86"/>
        <v>梦</v>
      </c>
      <c r="BB100" s="24" t="str">
        <f t="shared" si="87"/>
        <v>。</v>
      </c>
      <c r="BC100" s="24" t="str">
        <f t="shared" si="88"/>
        <v> </v>
      </c>
      <c r="BD100" s="24" t="str">
        <f t="shared" si="89"/>
        <v> </v>
      </c>
      <c r="BE100" s="24" t="str">
        <f t="shared" si="90"/>
        <v> </v>
      </c>
      <c r="BF100" s="24" t="str">
        <f t="shared" si="91"/>
        <v> </v>
      </c>
      <c r="BG100" s="24" t="str">
        <f t="shared" si="92"/>
        <v> </v>
      </c>
      <c r="BH100" s="24" t="str">
        <f t="shared" si="93"/>
        <v> </v>
      </c>
      <c r="BI100" s="24" t="str">
        <f t="shared" si="94"/>
        <v> </v>
      </c>
      <c r="BJ100" s="24" t="str">
        <f t="shared" si="95"/>
        <v> </v>
      </c>
      <c r="BK100" s="24" t="str">
        <f t="shared" si="96"/>
        <v> </v>
      </c>
      <c r="BL100" s="24" t="str">
        <f t="shared" si="97"/>
        <v> </v>
      </c>
      <c r="BM100" s="24" t="str">
        <f t="shared" si="98"/>
        <v> </v>
      </c>
      <c r="BN100" s="24" t="str">
        <f t="shared" si="99"/>
        <v> </v>
      </c>
      <c r="BO100" s="25" t="s">
        <v>11</v>
      </c>
      <c r="BP100" s="25" t="s">
        <v>11</v>
      </c>
      <c r="BQ100" s="25" t="s">
        <v>11</v>
      </c>
      <c r="BR100" s="25" t="s">
        <v>11</v>
      </c>
      <c r="BS100" s="25" t="s">
        <v>11</v>
      </c>
      <c r="BT100" s="25" t="s">
        <v>11</v>
      </c>
      <c r="BU100" s="25" t="s">
        <v>11</v>
      </c>
      <c r="BV100" s="25" t="s">
        <v>11</v>
      </c>
    </row>
    <row r="101" spans="1:74">
      <c r="A101" s="29" t="s">
        <v>23145</v>
      </c>
      <c r="B101">
        <f t="shared" si="51"/>
        <v>49</v>
      </c>
      <c r="C101" s="23" t="str">
        <f t="shared" si="52"/>
        <v>已</v>
      </c>
      <c r="D101" s="24" t="str">
        <f t="shared" si="53"/>
        <v>发</v>
      </c>
      <c r="E101" s="24" t="str">
        <f t="shared" si="54"/>
        <v>现</v>
      </c>
      <c r="F101" s="24" t="str">
        <f t="shared" si="55"/>
        <v>的</v>
      </c>
      <c r="G101" s="24" t="str">
        <f t="shared" si="56"/>
        <v>最</v>
      </c>
      <c r="H101" s="24" t="str">
        <f t="shared" si="57"/>
        <v>大</v>
      </c>
      <c r="I101" s="24" t="str">
        <f t="shared" si="58"/>
        <v>的</v>
      </c>
      <c r="J101" s="24" t="str">
        <f t="shared" si="59"/>
        <v>宝</v>
      </c>
      <c r="K101" s="24" t="str">
        <f t="shared" si="60"/>
        <v>可</v>
      </c>
      <c r="L101" s="24" t="str">
        <f t="shared" si="61"/>
        <v>梦</v>
      </c>
      <c r="M101" s="24" t="str">
        <f t="shared" si="62"/>
        <v>。</v>
      </c>
      <c r="N101" s="24" t="str">
        <f t="shared" si="63"/>
        <v>会</v>
      </c>
      <c r="O101" s="24" t="str">
        <f t="shared" si="64"/>
        <v>悠</v>
      </c>
      <c r="P101" s="24" t="str">
        <f t="shared" si="65"/>
        <v>然</v>
      </c>
      <c r="Q101" s="24" t="str">
        <f t="shared" si="66"/>
        <v>地</v>
      </c>
      <c r="R101" s="24" t="str">
        <f t="shared" si="67"/>
        <v>在</v>
      </c>
      <c r="S101" s="25" t="s">
        <v>11</v>
      </c>
      <c r="T101" s="25" t="s">
        <v>11</v>
      </c>
      <c r="U101" s="25" t="s">
        <v>11</v>
      </c>
      <c r="V101" s="25" t="s">
        <v>11</v>
      </c>
      <c r="W101" s="25" t="s">
        <v>11</v>
      </c>
      <c r="X101" s="25" t="s">
        <v>11</v>
      </c>
      <c r="Y101" s="25" t="s">
        <v>11</v>
      </c>
      <c r="Z101" s="25" t="s">
        <v>11</v>
      </c>
      <c r="AA101" s="23" t="str">
        <f t="shared" si="68"/>
        <v>汪</v>
      </c>
      <c r="AB101" s="24" t="str">
        <f t="shared" si="69"/>
        <v>洋</v>
      </c>
      <c r="AC101" s="24" t="str">
        <f t="shared" si="70"/>
        <v>大</v>
      </c>
      <c r="AD101" s="24" t="str">
        <f t="shared" si="71"/>
        <v>海</v>
      </c>
      <c r="AE101" s="24" t="str">
        <f t="shared" si="72"/>
        <v>中</v>
      </c>
      <c r="AF101" s="24" t="str">
        <f t="shared" si="73"/>
        <v>游</v>
      </c>
      <c r="AG101" s="24" t="str">
        <f t="shared" si="74"/>
        <v>动</v>
      </c>
      <c r="AH101" s="24" t="str">
        <f t="shared" si="75"/>
        <v>,</v>
      </c>
      <c r="AI101" s="24" t="str">
        <f t="shared" si="76"/>
        <v>并</v>
      </c>
      <c r="AJ101" s="24" t="str">
        <f t="shared" si="77"/>
        <v>用</v>
      </c>
      <c r="AK101" s="24" t="str">
        <f t="shared" si="78"/>
        <v>大</v>
      </c>
      <c r="AL101" s="24" t="str">
        <f t="shared" si="79"/>
        <v>嘴</v>
      </c>
      <c r="AM101" s="24" t="str">
        <f t="shared" si="80"/>
        <v>一</v>
      </c>
      <c r="AN101" s="24" t="str">
        <f t="shared" si="81"/>
        <v>口</v>
      </c>
      <c r="AO101" s="24" t="str">
        <f t="shared" si="82"/>
        <v>气</v>
      </c>
      <c r="AP101" s="24" t="str">
        <f t="shared" si="83"/>
        <v> </v>
      </c>
      <c r="AQ101" s="25" t="s">
        <v>11</v>
      </c>
      <c r="AR101" s="25" t="s">
        <v>11</v>
      </c>
      <c r="AS101" s="25" t="s">
        <v>11</v>
      </c>
      <c r="AT101" s="25" t="s">
        <v>11</v>
      </c>
      <c r="AU101" s="25" t="s">
        <v>11</v>
      </c>
      <c r="AV101" s="25" t="s">
        <v>11</v>
      </c>
      <c r="AW101" s="25" t="s">
        <v>11</v>
      </c>
      <c r="AX101" s="25" t="s">
        <v>11</v>
      </c>
      <c r="AY101" s="23" t="str">
        <f t="shared" si="84"/>
        <v>吃</v>
      </c>
      <c r="AZ101" s="24" t="str">
        <f t="shared" si="85"/>
        <v>掉</v>
      </c>
      <c r="BA101" s="24" t="str">
        <f t="shared" si="86"/>
        <v>大</v>
      </c>
      <c r="BB101" s="24" t="str">
        <f t="shared" si="87"/>
        <v>量</v>
      </c>
      <c r="BC101" s="24" t="str">
        <f t="shared" si="88"/>
        <v>的</v>
      </c>
      <c r="BD101" s="24" t="str">
        <f t="shared" si="89"/>
        <v>食</v>
      </c>
      <c r="BE101" s="24" t="str">
        <f t="shared" si="90"/>
        <v>物</v>
      </c>
      <c r="BF101" s="24" t="str">
        <f t="shared" si="91"/>
        <v>。</v>
      </c>
      <c r="BG101" s="24" t="str">
        <f t="shared" si="92"/>
        <v> </v>
      </c>
      <c r="BH101" s="24" t="str">
        <f t="shared" si="93"/>
        <v> </v>
      </c>
      <c r="BI101" s="24" t="str">
        <f t="shared" si="94"/>
        <v> </v>
      </c>
      <c r="BJ101" s="24" t="str">
        <f t="shared" si="95"/>
        <v> </v>
      </c>
      <c r="BK101" s="24" t="str">
        <f t="shared" si="96"/>
        <v> </v>
      </c>
      <c r="BL101" s="24" t="str">
        <f t="shared" si="97"/>
        <v> </v>
      </c>
      <c r="BM101" s="24" t="str">
        <f t="shared" si="98"/>
        <v> </v>
      </c>
      <c r="BN101" s="24" t="str">
        <f t="shared" si="99"/>
        <v> </v>
      </c>
      <c r="BO101" s="25" t="s">
        <v>11</v>
      </c>
      <c r="BP101" s="25" t="s">
        <v>11</v>
      </c>
      <c r="BQ101" s="25" t="s">
        <v>11</v>
      </c>
      <c r="BR101" s="25" t="s">
        <v>11</v>
      </c>
      <c r="BS101" s="25" t="s">
        <v>11</v>
      </c>
      <c r="BT101" s="25" t="s">
        <v>11</v>
      </c>
      <c r="BU101" s="25" t="s">
        <v>11</v>
      </c>
      <c r="BV101" s="25" t="s">
        <v>11</v>
      </c>
    </row>
    <row r="102" spans="1:74">
      <c r="A102" s="29" t="s">
        <v>23146</v>
      </c>
      <c r="B102">
        <f t="shared" si="51"/>
        <v>51</v>
      </c>
      <c r="C102" s="23" t="str">
        <f t="shared" si="52"/>
        <v>虽</v>
      </c>
      <c r="D102" s="24" t="str">
        <f t="shared" si="53"/>
        <v>然</v>
      </c>
      <c r="E102" s="24" t="str">
        <f t="shared" si="54"/>
        <v>迟</v>
      </c>
      <c r="F102" s="24" t="str">
        <f t="shared" si="55"/>
        <v>钝</v>
      </c>
      <c r="G102" s="24" t="str">
        <f t="shared" si="56"/>
        <v>到</v>
      </c>
      <c r="H102" s="24" t="str">
        <f t="shared" si="57"/>
        <v>被</v>
      </c>
      <c r="I102" s="24" t="str">
        <f t="shared" si="58"/>
        <v>人</v>
      </c>
      <c r="J102" s="24" t="str">
        <f t="shared" si="59"/>
        <v>敲</v>
      </c>
      <c r="K102" s="24" t="str">
        <f t="shared" si="60"/>
        <v>打</v>
      </c>
      <c r="L102" s="24" t="str">
        <f t="shared" si="61"/>
        <v>也</v>
      </c>
      <c r="M102" s="24" t="str">
        <f t="shared" si="62"/>
        <v>不</v>
      </c>
      <c r="N102" s="24" t="str">
        <f t="shared" si="63"/>
        <v>会</v>
      </c>
      <c r="O102" s="24" t="str">
        <f t="shared" si="64"/>
        <v>察</v>
      </c>
      <c r="P102" s="24" t="str">
        <f t="shared" si="65"/>
        <v>觉</v>
      </c>
      <c r="Q102" s="24" t="str">
        <f t="shared" si="66"/>
        <v>,</v>
      </c>
      <c r="R102" s="24" t="str">
        <f t="shared" si="67"/>
        <v> </v>
      </c>
      <c r="S102" s="25" t="s">
        <v>11</v>
      </c>
      <c r="T102" s="25" t="s">
        <v>11</v>
      </c>
      <c r="U102" s="25" t="s">
        <v>11</v>
      </c>
      <c r="V102" s="25" t="s">
        <v>11</v>
      </c>
      <c r="W102" s="25" t="s">
        <v>11</v>
      </c>
      <c r="X102" s="25" t="s">
        <v>11</v>
      </c>
      <c r="Y102" s="25" t="s">
        <v>11</v>
      </c>
      <c r="Z102" s="25" t="s">
        <v>11</v>
      </c>
      <c r="AA102" s="23" t="str">
        <f t="shared" si="68"/>
        <v>但</v>
      </c>
      <c r="AB102" s="24" t="str">
        <f t="shared" si="69"/>
        <v>是</v>
      </c>
      <c r="AC102" s="24" t="str">
        <f t="shared" si="70"/>
        <v>对</v>
      </c>
      <c r="AD102" s="24" t="str">
        <f t="shared" si="71"/>
        <v>于</v>
      </c>
      <c r="AE102" s="24" t="str">
        <f t="shared" si="72"/>
        <v>饥</v>
      </c>
      <c r="AF102" s="24" t="str">
        <f t="shared" si="73"/>
        <v>饿</v>
      </c>
      <c r="AG102" s="24" t="str">
        <f t="shared" si="74"/>
        <v>1</v>
      </c>
      <c r="AH102" s="24" t="str">
        <f t="shared" si="75"/>
        <v>秒</v>
      </c>
      <c r="AI102" s="24" t="str">
        <f t="shared" si="76"/>
        <v>都</v>
      </c>
      <c r="AJ102" s="24" t="str">
        <f t="shared" si="77"/>
        <v>无</v>
      </c>
      <c r="AK102" s="24" t="str">
        <f t="shared" si="78"/>
        <v>法</v>
      </c>
      <c r="AL102" s="24" t="str">
        <f t="shared" si="79"/>
        <v>忍</v>
      </c>
      <c r="AM102" s="24" t="str">
        <f t="shared" si="80"/>
        <v>耐</v>
      </c>
      <c r="AN102" s="24" t="str">
        <f t="shared" si="81"/>
        <v>。</v>
      </c>
      <c r="AO102" s="24" t="str">
        <f t="shared" si="82"/>
        <v> </v>
      </c>
      <c r="AP102" s="24" t="str">
        <f t="shared" si="83"/>
        <v> </v>
      </c>
      <c r="AQ102" s="25" t="s">
        <v>11</v>
      </c>
      <c r="AR102" s="25" t="s">
        <v>11</v>
      </c>
      <c r="AS102" s="25" t="s">
        <v>11</v>
      </c>
      <c r="AT102" s="25" t="s">
        <v>11</v>
      </c>
      <c r="AU102" s="25" t="s">
        <v>11</v>
      </c>
      <c r="AV102" s="25" t="s">
        <v>11</v>
      </c>
      <c r="AW102" s="25" t="s">
        <v>11</v>
      </c>
      <c r="AX102" s="25" t="s">
        <v>11</v>
      </c>
      <c r="AY102" s="23" t="str">
        <f t="shared" si="84"/>
        <v>体</v>
      </c>
      <c r="AZ102" s="24" t="str">
        <f t="shared" si="85"/>
        <v>内</v>
      </c>
      <c r="BA102" s="24" t="str">
        <f t="shared" si="86"/>
        <v>的</v>
      </c>
      <c r="BB102" s="24" t="str">
        <f t="shared" si="87"/>
        <v>熔</v>
      </c>
      <c r="BC102" s="24" t="str">
        <f t="shared" si="88"/>
        <v>岩</v>
      </c>
      <c r="BD102" s="24" t="str">
        <f t="shared" si="89"/>
        <v>一</v>
      </c>
      <c r="BE102" s="24" t="str">
        <f t="shared" si="90"/>
        <v>直</v>
      </c>
      <c r="BF102" s="24" t="str">
        <f t="shared" si="91"/>
        <v>在</v>
      </c>
      <c r="BG102" s="24" t="str">
        <f t="shared" si="92"/>
        <v>沸</v>
      </c>
      <c r="BH102" s="24" t="str">
        <f t="shared" si="93"/>
        <v>腾</v>
      </c>
      <c r="BI102" s="24" t="str">
        <f t="shared" si="94"/>
        <v>。</v>
      </c>
      <c r="BJ102" s="24" t="str">
        <f t="shared" si="95"/>
        <v> </v>
      </c>
      <c r="BK102" s="24" t="str">
        <f t="shared" si="96"/>
        <v> </v>
      </c>
      <c r="BL102" s="24" t="str">
        <f t="shared" si="97"/>
        <v> </v>
      </c>
      <c r="BM102" s="24" t="str">
        <f t="shared" si="98"/>
        <v> </v>
      </c>
      <c r="BN102" s="24" t="str">
        <f t="shared" si="99"/>
        <v> </v>
      </c>
      <c r="BO102" s="25" t="s">
        <v>11</v>
      </c>
      <c r="BP102" s="25" t="s">
        <v>11</v>
      </c>
      <c r="BQ102" s="25" t="s">
        <v>11</v>
      </c>
      <c r="BR102" s="25" t="s">
        <v>11</v>
      </c>
      <c r="BS102" s="25" t="s">
        <v>11</v>
      </c>
      <c r="BT102" s="25" t="s">
        <v>11</v>
      </c>
      <c r="BU102" s="25" t="s">
        <v>11</v>
      </c>
      <c r="BV102" s="25" t="s">
        <v>11</v>
      </c>
    </row>
    <row r="103" spans="1:74">
      <c r="A103" s="29" t="s">
        <v>23147</v>
      </c>
      <c r="B103">
        <f t="shared" si="51"/>
        <v>51</v>
      </c>
      <c r="C103" s="23" t="str">
        <f t="shared" si="52"/>
        <v>体</v>
      </c>
      <c r="D103" s="24" t="str">
        <f t="shared" si="53"/>
        <v>内</v>
      </c>
      <c r="E103" s="24" t="str">
        <f t="shared" si="54"/>
        <v>有</v>
      </c>
      <c r="F103" s="24" t="str">
        <f t="shared" si="55"/>
        <v>着</v>
      </c>
      <c r="G103" s="24" t="str">
        <f t="shared" si="56"/>
        <v>火</v>
      </c>
      <c r="H103" s="24" t="str">
        <f t="shared" si="57"/>
        <v>山</v>
      </c>
      <c r="I103" s="24" t="str">
        <f t="shared" si="58"/>
        <v>的</v>
      </c>
      <c r="J103" s="24" t="str">
        <f t="shared" si="59"/>
        <v>宝</v>
      </c>
      <c r="K103" s="24" t="str">
        <f t="shared" si="60"/>
        <v>可</v>
      </c>
      <c r="L103" s="24" t="str">
        <f t="shared" si="61"/>
        <v>梦</v>
      </c>
      <c r="M103" s="24" t="str">
        <f t="shared" si="62"/>
        <v>。</v>
      </c>
      <c r="N103" s="24" t="str">
        <f t="shared" si="63"/>
        <v>时</v>
      </c>
      <c r="O103" s="24" t="str">
        <f t="shared" si="64"/>
        <v>不</v>
      </c>
      <c r="P103" s="24" t="str">
        <f t="shared" si="65"/>
        <v>时</v>
      </c>
      <c r="Q103" s="24" t="str">
        <f t="shared" si="66"/>
        <v> </v>
      </c>
      <c r="R103" s="24" t="str">
        <f t="shared" si="67"/>
        <v> </v>
      </c>
      <c r="S103" s="25" t="s">
        <v>11</v>
      </c>
      <c r="T103" s="25" t="s">
        <v>11</v>
      </c>
      <c r="U103" s="25" t="s">
        <v>11</v>
      </c>
      <c r="V103" s="25" t="s">
        <v>11</v>
      </c>
      <c r="W103" s="25" t="s">
        <v>11</v>
      </c>
      <c r="X103" s="25" t="s">
        <v>11</v>
      </c>
      <c r="Y103" s="25" t="s">
        <v>11</v>
      </c>
      <c r="Z103" s="25" t="s">
        <v>11</v>
      </c>
      <c r="AA103" s="23" t="str">
        <f t="shared" si="68"/>
        <v>会</v>
      </c>
      <c r="AB103" s="24" t="str">
        <f t="shared" si="69"/>
        <v>从</v>
      </c>
      <c r="AC103" s="24" t="str">
        <f t="shared" si="70"/>
        <v>背</v>
      </c>
      <c r="AD103" s="24" t="str">
        <f t="shared" si="71"/>
        <v>上</v>
      </c>
      <c r="AE103" s="24" t="str">
        <f t="shared" si="72"/>
        <v>的</v>
      </c>
      <c r="AF103" s="24" t="str">
        <f t="shared" si="73"/>
        <v>驼</v>
      </c>
      <c r="AG103" s="24" t="str">
        <f t="shared" si="74"/>
        <v>峰</v>
      </c>
      <c r="AH103" s="24" t="str">
        <f t="shared" si="75"/>
        <v>里</v>
      </c>
      <c r="AI103" s="24" t="str">
        <f t="shared" si="76"/>
        <v>喷</v>
      </c>
      <c r="AJ103" s="24" t="str">
        <f t="shared" si="77"/>
        <v>出</v>
      </c>
      <c r="AK103" s="24" t="str">
        <f t="shared" si="78"/>
        <v>体</v>
      </c>
      <c r="AL103" s="24" t="str">
        <f t="shared" si="79"/>
        <v>内</v>
      </c>
      <c r="AM103" s="24" t="str">
        <f t="shared" si="80"/>
        <v>储</v>
      </c>
      <c r="AN103" s="24" t="str">
        <f t="shared" si="81"/>
        <v>存</v>
      </c>
      <c r="AO103" s="24" t="str">
        <f t="shared" si="82"/>
        <v>的</v>
      </c>
      <c r="AP103" s="24" t="str">
        <f t="shared" si="83"/>
        <v> </v>
      </c>
      <c r="AQ103" s="25" t="s">
        <v>11</v>
      </c>
      <c r="AR103" s="25" t="s">
        <v>11</v>
      </c>
      <c r="AS103" s="25" t="s">
        <v>11</v>
      </c>
      <c r="AT103" s="25" t="s">
        <v>11</v>
      </c>
      <c r="AU103" s="25" t="s">
        <v>11</v>
      </c>
      <c r="AV103" s="25" t="s">
        <v>11</v>
      </c>
      <c r="AW103" s="25" t="s">
        <v>11</v>
      </c>
      <c r="AX103" s="25" t="s">
        <v>11</v>
      </c>
      <c r="AY103" s="23" t="str">
        <f t="shared" si="84"/>
        <v>1</v>
      </c>
      <c r="AZ103" s="24" t="str">
        <f t="shared" si="85"/>
        <v>万</v>
      </c>
      <c r="BA103" s="24" t="str">
        <f t="shared" si="86"/>
        <v>摄</v>
      </c>
      <c r="BB103" s="24" t="str">
        <f t="shared" si="87"/>
        <v>氏</v>
      </c>
      <c r="BC103" s="24" t="str">
        <f t="shared" si="88"/>
        <v>度</v>
      </c>
      <c r="BD103" s="24" t="str">
        <f t="shared" si="89"/>
        <v>的</v>
      </c>
      <c r="BE103" s="24" t="str">
        <f t="shared" si="90"/>
        <v>熔</v>
      </c>
      <c r="BF103" s="24" t="str">
        <f t="shared" si="91"/>
        <v>岩</v>
      </c>
      <c r="BG103" s="24" t="str">
        <f t="shared" si="92"/>
        <v>。</v>
      </c>
      <c r="BH103" s="24" t="str">
        <f t="shared" si="93"/>
        <v> </v>
      </c>
      <c r="BI103" s="24" t="str">
        <f t="shared" si="94"/>
        <v> </v>
      </c>
      <c r="BJ103" s="24" t="str">
        <f t="shared" si="95"/>
        <v> </v>
      </c>
      <c r="BK103" s="24" t="str">
        <f t="shared" si="96"/>
        <v> </v>
      </c>
      <c r="BL103" s="24" t="str">
        <f t="shared" si="97"/>
        <v> </v>
      </c>
      <c r="BM103" s="24" t="str">
        <f t="shared" si="98"/>
        <v> </v>
      </c>
      <c r="BN103" s="24" t="str">
        <f t="shared" si="99"/>
        <v> </v>
      </c>
      <c r="BO103" s="25" t="s">
        <v>11</v>
      </c>
      <c r="BP103" s="25" t="s">
        <v>11</v>
      </c>
      <c r="BQ103" s="25" t="s">
        <v>11</v>
      </c>
      <c r="BR103" s="25" t="s">
        <v>11</v>
      </c>
      <c r="BS103" s="25" t="s">
        <v>11</v>
      </c>
      <c r="BT103" s="25" t="s">
        <v>11</v>
      </c>
      <c r="BU103" s="25" t="s">
        <v>11</v>
      </c>
      <c r="BV103" s="25" t="s">
        <v>11</v>
      </c>
    </row>
    <row r="104" spans="1:74">
      <c r="A104" s="29" t="s">
        <v>23148</v>
      </c>
      <c r="B104">
        <f t="shared" si="51"/>
        <v>54</v>
      </c>
      <c r="C104" s="23" t="str">
        <f t="shared" si="52"/>
        <v>虽</v>
      </c>
      <c r="D104" s="24" t="str">
        <f t="shared" si="53"/>
        <v>然</v>
      </c>
      <c r="E104" s="24" t="str">
        <f t="shared" si="54"/>
        <v>体</v>
      </c>
      <c r="F104" s="24" t="str">
        <f t="shared" si="55"/>
        <v>内</v>
      </c>
      <c r="G104" s="24" t="str">
        <f t="shared" si="56"/>
        <v>有</v>
      </c>
      <c r="H104" s="24" t="str">
        <f t="shared" si="57"/>
        <v>灼</v>
      </c>
      <c r="I104" s="24" t="str">
        <f t="shared" si="58"/>
        <v>热</v>
      </c>
      <c r="J104" s="24" t="str">
        <f t="shared" si="59"/>
        <v>的</v>
      </c>
      <c r="K104" s="24" t="str">
        <f t="shared" si="60"/>
        <v>熔</v>
      </c>
      <c r="L104" s="24" t="str">
        <f t="shared" si="61"/>
        <v>岩</v>
      </c>
      <c r="M104" s="24" t="str">
        <f t="shared" si="62"/>
        <v>不</v>
      </c>
      <c r="N104" s="24" t="str">
        <f t="shared" si="63"/>
        <v>断</v>
      </c>
      <c r="O104" s="24" t="str">
        <f t="shared" si="64"/>
        <v>卷</v>
      </c>
      <c r="P104" s="24" t="str">
        <f t="shared" si="65"/>
        <v>动</v>
      </c>
      <c r="Q104" s="24" t="str">
        <f t="shared" si="66"/>
        <v>,</v>
      </c>
      <c r="R104" s="24" t="str">
        <f t="shared" si="67"/>
        <v> </v>
      </c>
      <c r="S104" s="25" t="s">
        <v>11</v>
      </c>
      <c r="T104" s="25" t="s">
        <v>11</v>
      </c>
      <c r="U104" s="25" t="s">
        <v>11</v>
      </c>
      <c r="V104" s="25" t="s">
        <v>11</v>
      </c>
      <c r="W104" s="25" t="s">
        <v>11</v>
      </c>
      <c r="X104" s="25" t="s">
        <v>11</v>
      </c>
      <c r="Y104" s="25" t="s">
        <v>11</v>
      </c>
      <c r="Z104" s="25" t="s">
        <v>11</v>
      </c>
      <c r="AA104" s="23" t="str">
        <f t="shared" si="68"/>
        <v>但</v>
      </c>
      <c r="AB104" s="24" t="str">
        <f t="shared" si="69"/>
        <v>变</v>
      </c>
      <c r="AC104" s="24" t="str">
        <f t="shared" si="70"/>
        <v>冷</v>
      </c>
      <c r="AD104" s="24" t="str">
        <f t="shared" si="71"/>
        <v>后</v>
      </c>
      <c r="AE104" s="24" t="str">
        <f t="shared" si="72"/>
        <v>就</v>
      </c>
      <c r="AF104" s="24" t="str">
        <f t="shared" si="73"/>
        <v>会</v>
      </c>
      <c r="AG104" s="24" t="str">
        <f t="shared" si="74"/>
        <v>凝</v>
      </c>
      <c r="AH104" s="24" t="str">
        <f t="shared" si="75"/>
        <v>固</v>
      </c>
      <c r="AI104" s="24" t="str">
        <f t="shared" si="76"/>
        <v>崩</v>
      </c>
      <c r="AJ104" s="24" t="str">
        <f t="shared" si="77"/>
        <v>裂</v>
      </c>
      <c r="AK104" s="24" t="str">
        <f t="shared" si="78"/>
        <v>,</v>
      </c>
      <c r="AL104" s="24" t="str">
        <f t="shared" si="79"/>
        <v> </v>
      </c>
      <c r="AM104" s="24" t="str">
        <f t="shared" si="80"/>
        <v> </v>
      </c>
      <c r="AN104" s="24" t="str">
        <f t="shared" si="81"/>
        <v> </v>
      </c>
      <c r="AO104" s="24" t="str">
        <f t="shared" si="82"/>
        <v> </v>
      </c>
      <c r="AP104" s="24" t="str">
        <f t="shared" si="83"/>
        <v> </v>
      </c>
      <c r="AQ104" s="25" t="s">
        <v>11</v>
      </c>
      <c r="AR104" s="25" t="s">
        <v>11</v>
      </c>
      <c r="AS104" s="25" t="s">
        <v>11</v>
      </c>
      <c r="AT104" s="25" t="s">
        <v>11</v>
      </c>
      <c r="AU104" s="25" t="s">
        <v>11</v>
      </c>
      <c r="AV104" s="25" t="s">
        <v>11</v>
      </c>
      <c r="AW104" s="25" t="s">
        <v>11</v>
      </c>
      <c r="AX104" s="25" t="s">
        <v>11</v>
      </c>
      <c r="AY104" s="23" t="str">
        <f t="shared" si="84"/>
        <v>身</v>
      </c>
      <c r="AZ104" s="24" t="str">
        <f t="shared" si="85"/>
        <v>体</v>
      </c>
      <c r="BA104" s="24" t="str">
        <f t="shared" si="86"/>
        <v>也</v>
      </c>
      <c r="BB104" s="24" t="str">
        <f t="shared" si="87"/>
        <v>会</v>
      </c>
      <c r="BC104" s="24" t="str">
        <f t="shared" si="88"/>
        <v>变</v>
      </c>
      <c r="BD104" s="24" t="str">
        <f t="shared" si="89"/>
        <v>小</v>
      </c>
      <c r="BE104" s="24" t="str">
        <f t="shared" si="90"/>
        <v>。</v>
      </c>
      <c r="BF104" s="24" t="str">
        <f t="shared" si="91"/>
        <v> </v>
      </c>
      <c r="BG104" s="24" t="str">
        <f t="shared" si="92"/>
        <v> </v>
      </c>
      <c r="BH104" s="24" t="str">
        <f t="shared" si="93"/>
        <v> </v>
      </c>
      <c r="BI104" s="24" t="str">
        <f t="shared" si="94"/>
        <v> </v>
      </c>
      <c r="BJ104" s="24" t="str">
        <f t="shared" si="95"/>
        <v> </v>
      </c>
      <c r="BK104" s="24" t="str">
        <f t="shared" si="96"/>
        <v> </v>
      </c>
      <c r="BL104" s="24" t="str">
        <f t="shared" si="97"/>
        <v> </v>
      </c>
      <c r="BM104" s="24" t="str">
        <f t="shared" si="98"/>
        <v> </v>
      </c>
      <c r="BN104" s="24" t="str">
        <f t="shared" si="99"/>
        <v> </v>
      </c>
      <c r="BO104" s="25" t="s">
        <v>11</v>
      </c>
      <c r="BP104" s="25" t="s">
        <v>11</v>
      </c>
      <c r="BQ104" s="25" t="s">
        <v>11</v>
      </c>
      <c r="BR104" s="25" t="s">
        <v>11</v>
      </c>
      <c r="BS104" s="25" t="s">
        <v>11</v>
      </c>
      <c r="BT104" s="25" t="s">
        <v>11</v>
      </c>
      <c r="BU104" s="25" t="s">
        <v>11</v>
      </c>
      <c r="BV104" s="25" t="s">
        <v>11</v>
      </c>
    </row>
    <row r="105" spans="1:74">
      <c r="A105" s="29" t="s">
        <v>23149</v>
      </c>
      <c r="B105">
        <f t="shared" si="51"/>
        <v>48</v>
      </c>
      <c r="C105" s="23" t="str">
        <f t="shared" si="52"/>
        <v>壳</v>
      </c>
      <c r="D105" s="24" t="str">
        <f t="shared" si="53"/>
        <v>是</v>
      </c>
      <c r="E105" s="24" t="str">
        <f t="shared" si="54"/>
        <v>由</v>
      </c>
      <c r="F105" s="24" t="str">
        <f t="shared" si="55"/>
        <v>皮</v>
      </c>
      <c r="G105" s="24" t="str">
        <f t="shared" si="56"/>
        <v>肤</v>
      </c>
      <c r="H105" s="24" t="str">
        <f t="shared" si="57"/>
        <v>冷</v>
      </c>
      <c r="I105" s="24" t="str">
        <f t="shared" si="58"/>
        <v>却</v>
      </c>
      <c r="J105" s="24" t="str">
        <f t="shared" si="59"/>
        <v>后</v>
      </c>
      <c r="K105" s="24" t="str">
        <f t="shared" si="60"/>
        <v>凝</v>
      </c>
      <c r="L105" s="24" t="str">
        <f t="shared" si="61"/>
        <v>固</v>
      </c>
      <c r="M105" s="24" t="str">
        <f t="shared" si="62"/>
        <v>而</v>
      </c>
      <c r="N105" s="24" t="str">
        <f t="shared" si="63"/>
        <v>成</v>
      </c>
      <c r="O105" s="24" t="str">
        <f t="shared" si="64"/>
        <v>的</v>
      </c>
      <c r="P105" s="24" t="str">
        <f t="shared" si="65"/>
        <v>。</v>
      </c>
      <c r="Q105" s="24" t="str">
        <f t="shared" si="66"/>
        <v>只</v>
      </c>
      <c r="R105" s="24" t="str">
        <f t="shared" si="67"/>
        <v>要</v>
      </c>
      <c r="S105" s="25" t="s">
        <v>11</v>
      </c>
      <c r="T105" s="25" t="s">
        <v>11</v>
      </c>
      <c r="U105" s="25" t="s">
        <v>11</v>
      </c>
      <c r="V105" s="25" t="s">
        <v>11</v>
      </c>
      <c r="W105" s="25" t="s">
        <v>11</v>
      </c>
      <c r="X105" s="25" t="s">
        <v>11</v>
      </c>
      <c r="Y105" s="25" t="s">
        <v>11</v>
      </c>
      <c r="Z105" s="25" t="s">
        <v>11</v>
      </c>
      <c r="AA105" s="23" t="str">
        <f t="shared" si="68"/>
        <v>碰</v>
      </c>
      <c r="AB105" s="24" t="str">
        <f t="shared" si="69"/>
        <v>一</v>
      </c>
      <c r="AC105" s="24" t="str">
        <f t="shared" si="70"/>
        <v>下</v>
      </c>
      <c r="AD105" s="24" t="str">
        <f t="shared" si="71"/>
        <v>就</v>
      </c>
      <c r="AE105" s="24" t="str">
        <f t="shared" si="72"/>
        <v>会</v>
      </c>
      <c r="AF105" s="24" t="str">
        <f t="shared" si="73"/>
        <v>崩</v>
      </c>
      <c r="AG105" s="24" t="str">
        <f t="shared" si="74"/>
        <v>裂</v>
      </c>
      <c r="AH105" s="24" t="str">
        <f t="shared" si="75"/>
        <v>成</v>
      </c>
      <c r="AI105" s="24" t="str">
        <f t="shared" si="76"/>
        <v>碎</v>
      </c>
      <c r="AJ105" s="24" t="str">
        <f t="shared" si="77"/>
        <v>片</v>
      </c>
      <c r="AK105" s="24" t="str">
        <f t="shared" si="78"/>
        <v>。</v>
      </c>
      <c r="AL105" s="24" t="str">
        <f t="shared" si="79"/>
        <v>进</v>
      </c>
      <c r="AM105" s="24" t="str">
        <f t="shared" si="80"/>
        <v>入</v>
      </c>
      <c r="AN105" s="24" t="str">
        <f t="shared" si="81"/>
        <v>熔</v>
      </c>
      <c r="AO105" s="24" t="str">
        <f t="shared" si="82"/>
        <v>岩</v>
      </c>
      <c r="AP105" s="24" t="str">
        <f t="shared" si="83"/>
        <v>中</v>
      </c>
      <c r="AQ105" s="25" t="s">
        <v>11</v>
      </c>
      <c r="AR105" s="25" t="s">
        <v>11</v>
      </c>
      <c r="AS105" s="25" t="s">
        <v>11</v>
      </c>
      <c r="AT105" s="25" t="s">
        <v>11</v>
      </c>
      <c r="AU105" s="25" t="s">
        <v>11</v>
      </c>
      <c r="AV105" s="25" t="s">
        <v>11</v>
      </c>
      <c r="AW105" s="25" t="s">
        <v>11</v>
      </c>
      <c r="AX105" s="25" t="s">
        <v>11</v>
      </c>
      <c r="AY105" s="23" t="str">
        <f t="shared" si="84"/>
        <v>就</v>
      </c>
      <c r="AZ105" s="24" t="str">
        <f t="shared" si="85"/>
        <v>会</v>
      </c>
      <c r="BA105" s="24" t="str">
        <f t="shared" si="86"/>
        <v>恢</v>
      </c>
      <c r="BB105" s="24" t="str">
        <f t="shared" si="87"/>
        <v>复</v>
      </c>
      <c r="BC105" s="24" t="str">
        <f t="shared" si="88"/>
        <v>到</v>
      </c>
      <c r="BD105" s="24" t="str">
        <f t="shared" si="89"/>
        <v>原</v>
      </c>
      <c r="BE105" s="24" t="str">
        <f t="shared" si="90"/>
        <v>来</v>
      </c>
      <c r="BF105" s="24" t="str">
        <f t="shared" si="91"/>
        <v>的</v>
      </c>
      <c r="BG105" s="24" t="str">
        <f t="shared" si="92"/>
        <v>大</v>
      </c>
      <c r="BH105" s="24" t="str">
        <f t="shared" si="93"/>
        <v>小</v>
      </c>
      <c r="BI105" s="24" t="str">
        <f t="shared" si="94"/>
        <v>。</v>
      </c>
      <c r="BJ105" s="24" t="str">
        <f t="shared" si="95"/>
        <v> </v>
      </c>
      <c r="BK105" s="24" t="str">
        <f t="shared" si="96"/>
        <v> </v>
      </c>
      <c r="BL105" s="24" t="str">
        <f t="shared" si="97"/>
        <v> </v>
      </c>
      <c r="BM105" s="24" t="str">
        <f t="shared" si="98"/>
        <v> </v>
      </c>
      <c r="BN105" s="24" t="str">
        <f t="shared" si="99"/>
        <v> </v>
      </c>
      <c r="BO105" s="25" t="s">
        <v>11</v>
      </c>
      <c r="BP105" s="25" t="s">
        <v>11</v>
      </c>
      <c r="BQ105" s="25" t="s">
        <v>11</v>
      </c>
      <c r="BR105" s="25" t="s">
        <v>11</v>
      </c>
      <c r="BS105" s="25" t="s">
        <v>11</v>
      </c>
      <c r="BT105" s="25" t="s">
        <v>11</v>
      </c>
      <c r="BU105" s="25" t="s">
        <v>11</v>
      </c>
      <c r="BV105" s="25" t="s">
        <v>11</v>
      </c>
    </row>
    <row r="106" spans="1:74">
      <c r="A106" s="29" t="s">
        <v>23150</v>
      </c>
      <c r="B106">
        <f t="shared" si="51"/>
        <v>51</v>
      </c>
      <c r="C106" s="23" t="str">
        <f t="shared" si="52"/>
        <v>会</v>
      </c>
      <c r="D106" s="24" t="str">
        <f t="shared" si="53"/>
        <v>不</v>
      </c>
      <c r="E106" s="24" t="str">
        <f t="shared" si="54"/>
        <v>停</v>
      </c>
      <c r="F106" s="24" t="str">
        <f t="shared" si="55"/>
        <v>地</v>
      </c>
      <c r="G106" s="24" t="str">
        <f t="shared" si="56"/>
        <v>在</v>
      </c>
      <c r="H106" s="24" t="str">
        <f t="shared" si="57"/>
        <v>山</v>
      </c>
      <c r="I106" s="24" t="str">
        <f t="shared" si="58"/>
        <v>上</v>
      </c>
      <c r="J106" s="24" t="str">
        <f t="shared" si="59"/>
        <v>挖</v>
      </c>
      <c r="K106" s="24" t="str">
        <f t="shared" si="60"/>
        <v>煤</v>
      </c>
      <c r="L106" s="24" t="str">
        <f t="shared" si="61"/>
        <v>,</v>
      </c>
      <c r="M106" s="24" t="str">
        <f t="shared" si="62"/>
        <v>然</v>
      </c>
      <c r="N106" s="24" t="str">
        <f t="shared" si="63"/>
        <v>后</v>
      </c>
      <c r="O106" s="24" t="str">
        <f t="shared" si="64"/>
        <v>将</v>
      </c>
      <c r="P106" s="24" t="str">
        <f t="shared" si="65"/>
        <v>它</v>
      </c>
      <c r="Q106" s="24" t="str">
        <f t="shared" si="66"/>
        <v>们</v>
      </c>
      <c r="R106" s="24" t="str">
        <f t="shared" si="67"/>
        <v> </v>
      </c>
      <c r="S106" s="25" t="s">
        <v>11</v>
      </c>
      <c r="T106" s="25" t="s">
        <v>11</v>
      </c>
      <c r="U106" s="25" t="s">
        <v>11</v>
      </c>
      <c r="V106" s="25" t="s">
        <v>11</v>
      </c>
      <c r="W106" s="25" t="s">
        <v>11</v>
      </c>
      <c r="X106" s="25" t="s">
        <v>11</v>
      </c>
      <c r="Y106" s="25" t="s">
        <v>11</v>
      </c>
      <c r="Z106" s="25" t="s">
        <v>11</v>
      </c>
      <c r="AA106" s="23" t="str">
        <f t="shared" si="68"/>
        <v>放</v>
      </c>
      <c r="AB106" s="24" t="str">
        <f t="shared" si="69"/>
        <v>入</v>
      </c>
      <c r="AC106" s="24" t="str">
        <f t="shared" si="70"/>
        <v>甲</v>
      </c>
      <c r="AD106" s="24" t="str">
        <f t="shared" si="71"/>
        <v>壳</v>
      </c>
      <c r="AE106" s="24" t="str">
        <f t="shared" si="72"/>
        <v>的</v>
      </c>
      <c r="AF106" s="24" t="str">
        <f t="shared" si="73"/>
        <v>洞</v>
      </c>
      <c r="AG106" s="24" t="str">
        <f t="shared" si="74"/>
        <v>里</v>
      </c>
      <c r="AH106" s="24" t="str">
        <f t="shared" si="75"/>
        <v>燃</v>
      </c>
      <c r="AI106" s="24" t="str">
        <f t="shared" si="76"/>
        <v>烧</v>
      </c>
      <c r="AJ106" s="24" t="str">
        <f t="shared" si="77"/>
        <v>的</v>
      </c>
      <c r="AK106" s="24" t="str">
        <f t="shared" si="78"/>
        <v>宝</v>
      </c>
      <c r="AL106" s="24" t="str">
        <f t="shared" si="79"/>
        <v>可</v>
      </c>
      <c r="AM106" s="24" t="str">
        <f t="shared" si="80"/>
        <v>梦</v>
      </c>
      <c r="AN106" s="24" t="str">
        <f t="shared" si="81"/>
        <v>。</v>
      </c>
      <c r="AO106" s="24" t="str">
        <f t="shared" si="82"/>
        <v> </v>
      </c>
      <c r="AP106" s="24" t="str">
        <f t="shared" si="83"/>
        <v> </v>
      </c>
      <c r="AQ106" s="25" t="s">
        <v>11</v>
      </c>
      <c r="AR106" s="25" t="s">
        <v>11</v>
      </c>
      <c r="AS106" s="25" t="s">
        <v>11</v>
      </c>
      <c r="AT106" s="25" t="s">
        <v>11</v>
      </c>
      <c r="AU106" s="25" t="s">
        <v>11</v>
      </c>
      <c r="AV106" s="25" t="s">
        <v>11</v>
      </c>
      <c r="AW106" s="25" t="s">
        <v>11</v>
      </c>
      <c r="AX106" s="25" t="s">
        <v>11</v>
      </c>
      <c r="AY106" s="23" t="str">
        <f t="shared" si="84"/>
        <v>遭</v>
      </c>
      <c r="AZ106" s="24" t="str">
        <f t="shared" si="85"/>
        <v>到</v>
      </c>
      <c r="BA106" s="24" t="str">
        <f t="shared" si="86"/>
        <v>袭</v>
      </c>
      <c r="BB106" s="24" t="str">
        <f t="shared" si="87"/>
        <v>击</v>
      </c>
      <c r="BC106" s="24" t="str">
        <f t="shared" si="88"/>
        <v>后</v>
      </c>
      <c r="BD106" s="24" t="str">
        <f t="shared" si="89"/>
        <v>会</v>
      </c>
      <c r="BE106" s="24" t="str">
        <f t="shared" si="90"/>
        <v>喷</v>
      </c>
      <c r="BF106" s="24" t="str">
        <f t="shared" si="91"/>
        <v>出</v>
      </c>
      <c r="BG106" s="24" t="str">
        <f t="shared" si="92"/>
        <v>黑</v>
      </c>
      <c r="BH106" s="24" t="str">
        <f t="shared" si="93"/>
        <v>烟</v>
      </c>
      <c r="BI106" s="24" t="str">
        <f t="shared" si="94"/>
        <v>逃</v>
      </c>
      <c r="BJ106" s="24" t="str">
        <f t="shared" si="95"/>
        <v>走</v>
      </c>
      <c r="BK106" s="24" t="str">
        <f t="shared" si="96"/>
        <v>。</v>
      </c>
      <c r="BL106" s="24" t="str">
        <f t="shared" si="97"/>
        <v> </v>
      </c>
      <c r="BM106" s="24" t="str">
        <f t="shared" si="98"/>
        <v> </v>
      </c>
      <c r="BN106" s="24" t="str">
        <f t="shared" si="99"/>
        <v> </v>
      </c>
      <c r="BO106" s="25" t="s">
        <v>11</v>
      </c>
      <c r="BP106" s="25" t="s">
        <v>11</v>
      </c>
      <c r="BQ106" s="25" t="s">
        <v>11</v>
      </c>
      <c r="BR106" s="25" t="s">
        <v>11</v>
      </c>
      <c r="BS106" s="25" t="s">
        <v>11</v>
      </c>
      <c r="BT106" s="25" t="s">
        <v>11</v>
      </c>
      <c r="BU106" s="25" t="s">
        <v>11</v>
      </c>
      <c r="BV106" s="25" t="s">
        <v>11</v>
      </c>
    </row>
    <row r="107" spans="1:74">
      <c r="A107" s="29" t="s">
        <v>23151</v>
      </c>
      <c r="B107">
        <f t="shared" si="51"/>
        <v>49</v>
      </c>
      <c r="C107" s="23" t="str">
        <f t="shared" si="52"/>
        <v>诞</v>
      </c>
      <c r="D107" s="24" t="str">
        <f t="shared" si="53"/>
        <v>生</v>
      </c>
      <c r="E107" s="24" t="str">
        <f t="shared" si="54"/>
        <v>于</v>
      </c>
      <c r="F107" s="24" t="str">
        <f t="shared" si="55"/>
        <v>被</v>
      </c>
      <c r="G107" s="24" t="str">
        <f t="shared" si="56"/>
        <v>污</v>
      </c>
      <c r="H107" s="24" t="str">
        <f t="shared" si="57"/>
        <v>染</v>
      </c>
      <c r="I107" s="24" t="str">
        <f t="shared" si="58"/>
        <v>的</v>
      </c>
      <c r="J107" s="24" t="str">
        <f t="shared" si="59"/>
        <v>海</v>
      </c>
      <c r="K107" s="24" t="str">
        <f t="shared" si="60"/>
        <v>底</v>
      </c>
      <c r="L107" s="24" t="str">
        <f t="shared" si="61"/>
        <v>污</v>
      </c>
      <c r="M107" s="24" t="str">
        <f t="shared" si="62"/>
        <v>泥</v>
      </c>
      <c r="N107" s="24" t="str">
        <f t="shared" si="63"/>
        <v>。</v>
      </c>
      <c r="O107" s="24" t="str">
        <f t="shared" si="64"/>
        <v>非</v>
      </c>
      <c r="P107" s="24" t="str">
        <f t="shared" si="65"/>
        <v>常</v>
      </c>
      <c r="Q107" s="24" t="str">
        <f t="shared" si="66"/>
        <v>喜</v>
      </c>
      <c r="R107" s="24" t="str">
        <f t="shared" si="67"/>
        <v>欢</v>
      </c>
      <c r="S107" s="25" t="s">
        <v>11</v>
      </c>
      <c r="T107" s="25" t="s">
        <v>11</v>
      </c>
      <c r="U107" s="25" t="s">
        <v>11</v>
      </c>
      <c r="V107" s="25" t="s">
        <v>11</v>
      </c>
      <c r="W107" s="25" t="s">
        <v>11</v>
      </c>
      <c r="X107" s="25" t="s">
        <v>11</v>
      </c>
      <c r="Y107" s="25" t="s">
        <v>11</v>
      </c>
      <c r="Z107" s="25" t="s">
        <v>11</v>
      </c>
      <c r="AA107" s="23" t="str">
        <f t="shared" si="68"/>
        <v>脏</v>
      </c>
      <c r="AB107" s="24" t="str">
        <f t="shared" si="69"/>
        <v>东</v>
      </c>
      <c r="AC107" s="24" t="str">
        <f t="shared" si="70"/>
        <v>西</v>
      </c>
      <c r="AD107" s="24" t="str">
        <f t="shared" si="71"/>
        <v>,</v>
      </c>
      <c r="AE107" s="24" t="str">
        <f t="shared" si="72"/>
        <v>会</v>
      </c>
      <c r="AF107" s="24" t="str">
        <f t="shared" si="73"/>
        <v>从</v>
      </c>
      <c r="AG107" s="24" t="str">
        <f t="shared" si="74"/>
        <v>体</v>
      </c>
      <c r="AH107" s="24" t="str">
        <f t="shared" si="75"/>
        <v>内</v>
      </c>
      <c r="AI107" s="24" t="str">
        <f t="shared" si="76"/>
        <v>流</v>
      </c>
      <c r="AJ107" s="24" t="str">
        <f t="shared" si="77"/>
        <v>出</v>
      </c>
      <c r="AK107" s="24" t="str">
        <f t="shared" si="78"/>
        <v>全</v>
      </c>
      <c r="AL107" s="24" t="str">
        <f t="shared" si="79"/>
        <v>是</v>
      </c>
      <c r="AM107" s="24" t="str">
        <f t="shared" si="80"/>
        <v>细</v>
      </c>
      <c r="AN107" s="24" t="str">
        <f t="shared" si="81"/>
        <v>菌</v>
      </c>
      <c r="AO107" s="24" t="str">
        <f t="shared" si="82"/>
        <v>的</v>
      </c>
      <c r="AP107" s="24" t="str">
        <f t="shared" si="83"/>
        <v> </v>
      </c>
      <c r="AQ107" s="25" t="s">
        <v>11</v>
      </c>
      <c r="AR107" s="25" t="s">
        <v>11</v>
      </c>
      <c r="AS107" s="25" t="s">
        <v>11</v>
      </c>
      <c r="AT107" s="25" t="s">
        <v>11</v>
      </c>
      <c r="AU107" s="25" t="s">
        <v>11</v>
      </c>
      <c r="AV107" s="25" t="s">
        <v>11</v>
      </c>
      <c r="AW107" s="25" t="s">
        <v>11</v>
      </c>
      <c r="AX107" s="25" t="s">
        <v>11</v>
      </c>
      <c r="AY107" s="23" t="str">
        <f t="shared" si="84"/>
        <v>液</v>
      </c>
      <c r="AZ107" s="24" t="str">
        <f t="shared" si="85"/>
        <v>体</v>
      </c>
      <c r="BA107" s="24" t="str">
        <f t="shared" si="86"/>
        <v>。</v>
      </c>
      <c r="BB107" s="24" t="str">
        <f t="shared" si="87"/>
        <v> </v>
      </c>
      <c r="BC107" s="24" t="str">
        <f t="shared" si="88"/>
        <v> </v>
      </c>
      <c r="BD107" s="24" t="str">
        <f t="shared" si="89"/>
        <v> </v>
      </c>
      <c r="BE107" s="24" t="str">
        <f t="shared" si="90"/>
        <v> </v>
      </c>
      <c r="BF107" s="24" t="str">
        <f t="shared" si="91"/>
        <v> </v>
      </c>
      <c r="BG107" s="24" t="str">
        <f t="shared" si="92"/>
        <v> </v>
      </c>
      <c r="BH107" s="24" t="str">
        <f t="shared" si="93"/>
        <v> </v>
      </c>
      <c r="BI107" s="24" t="str">
        <f t="shared" si="94"/>
        <v> </v>
      </c>
      <c r="BJ107" s="24" t="str">
        <f t="shared" si="95"/>
        <v> </v>
      </c>
      <c r="BK107" s="24" t="str">
        <f t="shared" si="96"/>
        <v> </v>
      </c>
      <c r="BL107" s="24" t="str">
        <f t="shared" si="97"/>
        <v> </v>
      </c>
      <c r="BM107" s="24" t="str">
        <f t="shared" si="98"/>
        <v> </v>
      </c>
      <c r="BN107" s="24" t="str">
        <f t="shared" si="99"/>
        <v> </v>
      </c>
      <c r="BO107" s="25" t="s">
        <v>11</v>
      </c>
      <c r="BP107" s="25" t="s">
        <v>11</v>
      </c>
      <c r="BQ107" s="25" t="s">
        <v>11</v>
      </c>
      <c r="BR107" s="25" t="s">
        <v>11</v>
      </c>
      <c r="BS107" s="25" t="s">
        <v>11</v>
      </c>
      <c r="BT107" s="25" t="s">
        <v>11</v>
      </c>
      <c r="BU107" s="25" t="s">
        <v>11</v>
      </c>
      <c r="BV107" s="25" t="s">
        <v>11</v>
      </c>
    </row>
    <row r="108" spans="1:74">
      <c r="A108" s="29" t="s">
        <v>23152</v>
      </c>
      <c r="B108">
        <f t="shared" si="51"/>
        <v>49</v>
      </c>
      <c r="C108" s="23" t="str">
        <f t="shared" si="52"/>
        <v>因</v>
      </c>
      <c r="D108" s="24" t="str">
        <f t="shared" si="53"/>
        <v>为</v>
      </c>
      <c r="E108" s="24" t="str">
        <f t="shared" si="54"/>
        <v>十</v>
      </c>
      <c r="F108" s="24" t="str">
        <f t="shared" si="55"/>
        <v>分</v>
      </c>
      <c r="G108" s="24" t="str">
        <f t="shared" si="56"/>
        <v>喜</v>
      </c>
      <c r="H108" s="24" t="str">
        <f t="shared" si="57"/>
        <v>欢</v>
      </c>
      <c r="I108" s="24" t="str">
        <f t="shared" si="58"/>
        <v>脏</v>
      </c>
      <c r="J108" s="24" t="str">
        <f t="shared" si="59"/>
        <v>东</v>
      </c>
      <c r="K108" s="24" t="str">
        <f t="shared" si="60"/>
        <v>西</v>
      </c>
      <c r="L108" s="24" t="str">
        <f t="shared" si="61"/>
        <v>,</v>
      </c>
      <c r="M108" s="24" t="str">
        <f t="shared" si="62"/>
        <v>所</v>
      </c>
      <c r="N108" s="24" t="str">
        <f t="shared" si="63"/>
        <v>以</v>
      </c>
      <c r="O108" s="24" t="str">
        <f t="shared" si="64"/>
        <v>臭</v>
      </c>
      <c r="P108" s="24" t="str">
        <f t="shared" si="65"/>
        <v>臭</v>
      </c>
      <c r="Q108" s="24" t="str">
        <f t="shared" si="66"/>
        <v>泥</v>
      </c>
      <c r="R108" s="24" t="str">
        <f t="shared" si="67"/>
        <v> </v>
      </c>
      <c r="S108" s="25" t="s">
        <v>11</v>
      </c>
      <c r="T108" s="25" t="s">
        <v>11</v>
      </c>
      <c r="U108" s="25" t="s">
        <v>11</v>
      </c>
      <c r="V108" s="25" t="s">
        <v>11</v>
      </c>
      <c r="W108" s="25" t="s">
        <v>11</v>
      </c>
      <c r="X108" s="25" t="s">
        <v>11</v>
      </c>
      <c r="Y108" s="25" t="s">
        <v>11</v>
      </c>
      <c r="Z108" s="25" t="s">
        <v>11</v>
      </c>
      <c r="AA108" s="23" t="str">
        <f t="shared" si="68"/>
        <v>会</v>
      </c>
      <c r="AB108" s="24" t="str">
        <f t="shared" si="69"/>
        <v>聚</v>
      </c>
      <c r="AC108" s="24" t="str">
        <f t="shared" si="70"/>
        <v>集</v>
      </c>
      <c r="AD108" s="24" t="str">
        <f t="shared" si="71"/>
        <v>在</v>
      </c>
      <c r="AE108" s="24" t="str">
        <f t="shared" si="72"/>
        <v>有</v>
      </c>
      <c r="AF108" s="24" t="str">
        <f t="shared" si="73"/>
        <v>人</v>
      </c>
      <c r="AG108" s="24" t="str">
        <f t="shared" si="74"/>
        <v>往</v>
      </c>
      <c r="AH108" s="24" t="str">
        <f t="shared" si="75"/>
        <v>街</v>
      </c>
      <c r="AI108" s="24" t="str">
        <f t="shared" si="76"/>
        <v>边</v>
      </c>
      <c r="AJ108" s="24" t="str">
        <f t="shared" si="77"/>
        <v>乱</v>
      </c>
      <c r="AK108" s="24" t="str">
        <f t="shared" si="78"/>
        <v>扔</v>
      </c>
      <c r="AL108" s="24" t="str">
        <f t="shared" si="79"/>
        <v>垃</v>
      </c>
      <c r="AM108" s="24" t="str">
        <f t="shared" si="80"/>
        <v>圾</v>
      </c>
      <c r="AN108" s="24" t="str">
        <f t="shared" si="81"/>
        <v>的</v>
      </c>
      <c r="AO108" s="24" t="str">
        <f t="shared" si="82"/>
        <v>城</v>
      </c>
      <c r="AP108" s="24" t="str">
        <f t="shared" si="83"/>
        <v>镇</v>
      </c>
      <c r="AQ108" s="25" t="s">
        <v>11</v>
      </c>
      <c r="AR108" s="25" t="s">
        <v>11</v>
      </c>
      <c r="AS108" s="25" t="s">
        <v>11</v>
      </c>
      <c r="AT108" s="25" t="s">
        <v>11</v>
      </c>
      <c r="AU108" s="25" t="s">
        <v>11</v>
      </c>
      <c r="AV108" s="25" t="s">
        <v>11</v>
      </c>
      <c r="AW108" s="25" t="s">
        <v>11</v>
      </c>
      <c r="AX108" s="25" t="s">
        <v>11</v>
      </c>
      <c r="AY108" s="23" t="str">
        <f t="shared" si="84"/>
        <v>里</v>
      </c>
      <c r="AZ108" s="24" t="str">
        <f t="shared" si="85"/>
        <v>。</v>
      </c>
      <c r="BA108" s="24" t="str">
        <f t="shared" si="86"/>
        <v> </v>
      </c>
      <c r="BB108" s="24" t="str">
        <f t="shared" si="87"/>
        <v> </v>
      </c>
      <c r="BC108" s="24" t="str">
        <f t="shared" si="88"/>
        <v> </v>
      </c>
      <c r="BD108" s="24" t="str">
        <f t="shared" si="89"/>
        <v> </v>
      </c>
      <c r="BE108" s="24" t="str">
        <f t="shared" si="90"/>
        <v> </v>
      </c>
      <c r="BF108" s="24" t="str">
        <f t="shared" si="91"/>
        <v> </v>
      </c>
      <c r="BG108" s="24" t="str">
        <f t="shared" si="92"/>
        <v> </v>
      </c>
      <c r="BH108" s="24" t="str">
        <f t="shared" si="93"/>
        <v> </v>
      </c>
      <c r="BI108" s="24" t="str">
        <f t="shared" si="94"/>
        <v> </v>
      </c>
      <c r="BJ108" s="24" t="str">
        <f t="shared" si="95"/>
        <v> </v>
      </c>
      <c r="BK108" s="24" t="str">
        <f t="shared" si="96"/>
        <v> </v>
      </c>
      <c r="BL108" s="24" t="str">
        <f t="shared" si="97"/>
        <v> </v>
      </c>
      <c r="BM108" s="24" t="str">
        <f t="shared" si="98"/>
        <v> </v>
      </c>
      <c r="BN108" s="24" t="str">
        <f t="shared" si="99"/>
        <v> </v>
      </c>
      <c r="BO108" s="25" t="s">
        <v>11</v>
      </c>
      <c r="BP108" s="25" t="s">
        <v>11</v>
      </c>
      <c r="BQ108" s="25" t="s">
        <v>11</v>
      </c>
      <c r="BR108" s="25" t="s">
        <v>11</v>
      </c>
      <c r="BS108" s="25" t="s">
        <v>11</v>
      </c>
      <c r="BT108" s="25" t="s">
        <v>11</v>
      </c>
      <c r="BU108" s="25" t="s">
        <v>11</v>
      </c>
      <c r="BV108" s="25" t="s">
        <v>11</v>
      </c>
    </row>
    <row r="109" spans="1:74">
      <c r="A109" s="29" t="s">
        <v>23153</v>
      </c>
      <c r="B109">
        <f t="shared" si="51"/>
        <v>48</v>
      </c>
      <c r="C109" s="23" t="str">
        <f t="shared" si="52"/>
        <v>刺</v>
      </c>
      <c r="D109" s="24" t="str">
        <f t="shared" si="53"/>
        <v>激</v>
      </c>
      <c r="E109" s="24" t="str">
        <f t="shared" si="54"/>
        <v>它</v>
      </c>
      <c r="F109" s="24" t="str">
        <f t="shared" si="55"/>
        <v>的</v>
      </c>
      <c r="G109" s="24" t="str">
        <f t="shared" si="56"/>
        <v>话</v>
      </c>
      <c r="H109" s="24" t="str">
        <f t="shared" si="57"/>
        <v>,</v>
      </c>
      <c r="I109" s="24" t="str">
        <f t="shared" si="58"/>
        <v>瓦</v>
      </c>
      <c r="J109" s="24" t="str">
        <f t="shared" si="59"/>
        <v>斯</v>
      </c>
      <c r="K109" s="24" t="str">
        <f t="shared" si="60"/>
        <v>的</v>
      </c>
      <c r="L109" s="24" t="str">
        <f t="shared" si="61"/>
        <v>毒</v>
      </c>
      <c r="M109" s="24" t="str">
        <f t="shared" si="62"/>
        <v>素</v>
      </c>
      <c r="N109" s="24" t="str">
        <f t="shared" si="63"/>
        <v>就</v>
      </c>
      <c r="O109" s="24" t="str">
        <f t="shared" si="64"/>
        <v>会</v>
      </c>
      <c r="P109" s="24" t="str">
        <f t="shared" si="65"/>
        <v>变</v>
      </c>
      <c r="Q109" s="24" t="str">
        <f t="shared" si="66"/>
        <v>强</v>
      </c>
      <c r="R109" s="24" t="str">
        <f t="shared" si="67"/>
        <v>,</v>
      </c>
      <c r="S109" s="25" t="s">
        <v>11</v>
      </c>
      <c r="T109" s="25" t="s">
        <v>11</v>
      </c>
      <c r="U109" s="25" t="s">
        <v>11</v>
      </c>
      <c r="V109" s="25" t="s">
        <v>11</v>
      </c>
      <c r="W109" s="25" t="s">
        <v>11</v>
      </c>
      <c r="X109" s="25" t="s">
        <v>11</v>
      </c>
      <c r="Y109" s="25" t="s">
        <v>11</v>
      </c>
      <c r="Z109" s="25" t="s">
        <v>11</v>
      </c>
      <c r="AA109" s="23" t="str">
        <f t="shared" si="68"/>
        <v>并</v>
      </c>
      <c r="AB109" s="24" t="str">
        <f t="shared" si="69"/>
        <v>会</v>
      </c>
      <c r="AC109" s="24" t="str">
        <f t="shared" si="70"/>
        <v>从</v>
      </c>
      <c r="AD109" s="24" t="str">
        <f t="shared" si="71"/>
        <v>身</v>
      </c>
      <c r="AE109" s="24" t="str">
        <f t="shared" si="72"/>
        <v>体</v>
      </c>
      <c r="AF109" s="24" t="str">
        <f t="shared" si="73"/>
        <v>各</v>
      </c>
      <c r="AG109" s="24" t="str">
        <f t="shared" si="74"/>
        <v>处</v>
      </c>
      <c r="AH109" s="24" t="str">
        <f t="shared" si="75"/>
        <v>猛</v>
      </c>
      <c r="AI109" s="24" t="str">
        <f t="shared" si="76"/>
        <v>烈</v>
      </c>
      <c r="AJ109" s="24" t="str">
        <f t="shared" si="77"/>
        <v>喷</v>
      </c>
      <c r="AK109" s="24" t="str">
        <f t="shared" si="78"/>
        <v>出</v>
      </c>
      <c r="AL109" s="24" t="str">
        <f t="shared" si="79"/>
        <v>。</v>
      </c>
      <c r="AM109" s="24" t="str">
        <f t="shared" si="80"/>
        <v>胀</v>
      </c>
      <c r="AN109" s="24" t="str">
        <f t="shared" si="81"/>
        <v>成</v>
      </c>
      <c r="AO109" s="24" t="str">
        <f t="shared" si="82"/>
        <v>一</v>
      </c>
      <c r="AP109" s="24" t="str">
        <f t="shared" si="83"/>
        <v>个</v>
      </c>
      <c r="AQ109" s="25" t="s">
        <v>11</v>
      </c>
      <c r="AR109" s="25" t="s">
        <v>11</v>
      </c>
      <c r="AS109" s="25" t="s">
        <v>11</v>
      </c>
      <c r="AT109" s="25" t="s">
        <v>11</v>
      </c>
      <c r="AU109" s="25" t="s">
        <v>11</v>
      </c>
      <c r="AV109" s="25" t="s">
        <v>11</v>
      </c>
      <c r="AW109" s="25" t="s">
        <v>11</v>
      </c>
      <c r="AX109" s="25" t="s">
        <v>11</v>
      </c>
      <c r="AY109" s="23" t="str">
        <f t="shared" si="84"/>
        <v>圆</v>
      </c>
      <c r="AZ109" s="24" t="str">
        <f t="shared" si="85"/>
        <v>圆</v>
      </c>
      <c r="BA109" s="24" t="str">
        <f t="shared" si="86"/>
        <v>的</v>
      </c>
      <c r="BB109" s="24" t="str">
        <f t="shared" si="87"/>
        <v>球</v>
      </c>
      <c r="BC109" s="24" t="str">
        <f t="shared" si="88"/>
        <v>后</v>
      </c>
      <c r="BD109" s="24" t="str">
        <f t="shared" si="89"/>
        <v>会</v>
      </c>
      <c r="BE109" s="24" t="str">
        <f t="shared" si="90"/>
        <v>发</v>
      </c>
      <c r="BF109" s="24" t="str">
        <f t="shared" si="91"/>
        <v>生</v>
      </c>
      <c r="BG109" s="24" t="str">
        <f t="shared" si="92"/>
        <v>大</v>
      </c>
      <c r="BH109" s="24" t="str">
        <f t="shared" si="93"/>
        <v>爆</v>
      </c>
      <c r="BI109" s="24" t="str">
        <f t="shared" si="94"/>
        <v>炸</v>
      </c>
      <c r="BJ109" s="24" t="str">
        <f t="shared" si="95"/>
        <v>。</v>
      </c>
      <c r="BK109" s="24" t="str">
        <f t="shared" si="96"/>
        <v> </v>
      </c>
      <c r="BL109" s="24" t="str">
        <f t="shared" si="97"/>
        <v> </v>
      </c>
      <c r="BM109" s="24" t="str">
        <f t="shared" si="98"/>
        <v> </v>
      </c>
      <c r="BN109" s="24" t="str">
        <f t="shared" si="99"/>
        <v> </v>
      </c>
      <c r="BO109" s="25" t="s">
        <v>11</v>
      </c>
      <c r="BP109" s="25" t="s">
        <v>11</v>
      </c>
      <c r="BQ109" s="25" t="s">
        <v>11</v>
      </c>
      <c r="BR109" s="25" t="s">
        <v>11</v>
      </c>
      <c r="BS109" s="25" t="s">
        <v>11</v>
      </c>
      <c r="BT109" s="25" t="s">
        <v>11</v>
      </c>
      <c r="BU109" s="25" t="s">
        <v>11</v>
      </c>
      <c r="BV109" s="25" t="s">
        <v>11</v>
      </c>
    </row>
    <row r="110" spans="1:74">
      <c r="A110" s="29" t="s">
        <v>23154</v>
      </c>
      <c r="B110">
        <f t="shared" si="51"/>
        <v>48</v>
      </c>
      <c r="C110" s="23" t="str">
        <f t="shared" si="52"/>
        <v>非</v>
      </c>
      <c r="D110" s="24" t="str">
        <f t="shared" si="53"/>
        <v>常</v>
      </c>
      <c r="E110" s="24" t="str">
        <f t="shared" si="54"/>
        <v>喜</v>
      </c>
      <c r="F110" s="24" t="str">
        <f t="shared" si="55"/>
        <v>欢</v>
      </c>
      <c r="G110" s="24" t="str">
        <f t="shared" si="56"/>
        <v>腐</v>
      </c>
      <c r="H110" s="24" t="str">
        <f t="shared" si="57"/>
        <v>烂</v>
      </c>
      <c r="I110" s="24" t="str">
        <f t="shared" si="58"/>
        <v>湿</v>
      </c>
      <c r="J110" s="24" t="str">
        <f t="shared" si="59"/>
        <v>垃</v>
      </c>
      <c r="K110" s="24" t="str">
        <f t="shared" si="60"/>
        <v>圾</v>
      </c>
      <c r="L110" s="24" t="str">
        <f t="shared" si="61"/>
        <v>所</v>
      </c>
      <c r="M110" s="24" t="str">
        <f t="shared" si="62"/>
        <v>产</v>
      </c>
      <c r="N110" s="24" t="str">
        <f t="shared" si="63"/>
        <v>生</v>
      </c>
      <c r="O110" s="24" t="str">
        <f t="shared" si="64"/>
        <v>的</v>
      </c>
      <c r="P110" s="24" t="str">
        <f t="shared" si="65"/>
        <v>瓦</v>
      </c>
      <c r="Q110" s="24" t="str">
        <f t="shared" si="66"/>
        <v>斯</v>
      </c>
      <c r="R110" s="24" t="str">
        <f t="shared" si="67"/>
        <v>。</v>
      </c>
      <c r="S110" s="25" t="s">
        <v>11</v>
      </c>
      <c r="T110" s="25" t="s">
        <v>11</v>
      </c>
      <c r="U110" s="25" t="s">
        <v>11</v>
      </c>
      <c r="V110" s="25" t="s">
        <v>11</v>
      </c>
      <c r="W110" s="25" t="s">
        <v>11</v>
      </c>
      <c r="X110" s="25" t="s">
        <v>11</v>
      </c>
      <c r="Y110" s="25" t="s">
        <v>11</v>
      </c>
      <c r="Z110" s="25" t="s">
        <v>11</v>
      </c>
      <c r="AA110" s="23" t="str">
        <f t="shared" si="68"/>
        <v>会</v>
      </c>
      <c r="AB110" s="24" t="str">
        <f t="shared" si="69"/>
        <v>定</v>
      </c>
      <c r="AC110" s="24" t="str">
        <f t="shared" si="70"/>
        <v>居</v>
      </c>
      <c r="AD110" s="24" t="str">
        <f t="shared" si="71"/>
        <v>在</v>
      </c>
      <c r="AE110" s="24" t="str">
        <f t="shared" si="72"/>
        <v>不</v>
      </c>
      <c r="AF110" s="24" t="str">
        <f t="shared" si="73"/>
        <v>打</v>
      </c>
      <c r="AG110" s="24" t="str">
        <f t="shared" si="74"/>
        <v>扫</v>
      </c>
      <c r="AH110" s="24" t="str">
        <f t="shared" si="75"/>
        <v>卫</v>
      </c>
      <c r="AI110" s="24" t="str">
        <f t="shared" si="76"/>
        <v>生</v>
      </c>
      <c r="AJ110" s="24" t="str">
        <f t="shared" si="77"/>
        <v>的</v>
      </c>
      <c r="AK110" s="24" t="str">
        <f t="shared" si="78"/>
        <v>人</v>
      </c>
      <c r="AL110" s="24" t="str">
        <f t="shared" si="79"/>
        <v>家</v>
      </c>
      <c r="AM110" s="24" t="str">
        <f t="shared" si="80"/>
        <v>中</v>
      </c>
      <c r="AN110" s="24" t="str">
        <f t="shared" si="81"/>
        <v>,</v>
      </c>
      <c r="AO110" s="24" t="str">
        <f t="shared" si="82"/>
        <v>并</v>
      </c>
      <c r="AP110" s="24" t="str">
        <f t="shared" si="83"/>
        <v>在</v>
      </c>
      <c r="AQ110" s="25" t="s">
        <v>11</v>
      </c>
      <c r="AR110" s="25" t="s">
        <v>11</v>
      </c>
      <c r="AS110" s="25" t="s">
        <v>11</v>
      </c>
      <c r="AT110" s="25" t="s">
        <v>11</v>
      </c>
      <c r="AU110" s="25" t="s">
        <v>11</v>
      </c>
      <c r="AV110" s="25" t="s">
        <v>11</v>
      </c>
      <c r="AW110" s="25" t="s">
        <v>11</v>
      </c>
      <c r="AX110" s="25" t="s">
        <v>11</v>
      </c>
      <c r="AY110" s="23" t="str">
        <f t="shared" si="84"/>
        <v>夜</v>
      </c>
      <c r="AZ110" s="24" t="str">
        <f t="shared" si="85"/>
        <v>深</v>
      </c>
      <c r="BA110" s="24" t="str">
        <f t="shared" si="86"/>
        <v>人</v>
      </c>
      <c r="BB110" s="24" t="str">
        <f t="shared" si="87"/>
        <v>静</v>
      </c>
      <c r="BC110" s="24" t="str">
        <f t="shared" si="88"/>
        <v>时</v>
      </c>
      <c r="BD110" s="24" t="str">
        <f t="shared" si="89"/>
        <v>去</v>
      </c>
      <c r="BE110" s="24" t="str">
        <f t="shared" si="90"/>
        <v>垃</v>
      </c>
      <c r="BF110" s="24" t="str">
        <f t="shared" si="91"/>
        <v>圾</v>
      </c>
      <c r="BG110" s="24" t="str">
        <f t="shared" si="92"/>
        <v>箱</v>
      </c>
      <c r="BH110" s="24" t="str">
        <f t="shared" si="93"/>
        <v>中</v>
      </c>
      <c r="BI110" s="24" t="str">
        <f t="shared" si="94"/>
        <v>寻</v>
      </c>
      <c r="BJ110" s="24" t="str">
        <f t="shared" si="95"/>
        <v>找</v>
      </c>
      <c r="BK110" s="24" t="str">
        <f t="shared" si="96"/>
        <v>瓦</v>
      </c>
      <c r="BL110" s="24" t="str">
        <f t="shared" si="97"/>
        <v>斯</v>
      </c>
      <c r="BM110" s="24" t="str">
        <f t="shared" si="98"/>
        <v>。</v>
      </c>
      <c r="BN110" s="24" t="str">
        <f t="shared" si="99"/>
        <v> </v>
      </c>
      <c r="BO110" s="25" t="s">
        <v>11</v>
      </c>
      <c r="BP110" s="25" t="s">
        <v>11</v>
      </c>
      <c r="BQ110" s="25" t="s">
        <v>11</v>
      </c>
      <c r="BR110" s="25" t="s">
        <v>11</v>
      </c>
      <c r="BS110" s="25" t="s">
        <v>11</v>
      </c>
      <c r="BT110" s="25" t="s">
        <v>11</v>
      </c>
      <c r="BU110" s="25" t="s">
        <v>11</v>
      </c>
      <c r="BV110" s="25" t="s">
        <v>11</v>
      </c>
    </row>
    <row r="111" spans="1:74">
      <c r="A111" s="29" t="s">
        <v>23155</v>
      </c>
      <c r="B111">
        <f t="shared" si="51"/>
        <v>49</v>
      </c>
      <c r="C111" s="23" t="str">
        <f t="shared" si="52"/>
        <v>会</v>
      </c>
      <c r="D111" s="24" t="str">
        <f t="shared" si="53"/>
        <v>用</v>
      </c>
      <c r="E111" s="24" t="str">
        <f t="shared" si="54"/>
        <v>尾</v>
      </c>
      <c r="F111" s="24" t="str">
        <f t="shared" si="55"/>
        <v>巴</v>
      </c>
      <c r="G111" s="24" t="str">
        <f t="shared" si="56"/>
        <v>蹦</v>
      </c>
      <c r="H111" s="24" t="str">
        <f t="shared" si="57"/>
        <v>来</v>
      </c>
      <c r="I111" s="24" t="str">
        <f t="shared" si="58"/>
        <v>蹦</v>
      </c>
      <c r="J111" s="24" t="str">
        <f t="shared" si="59"/>
        <v>去</v>
      </c>
      <c r="K111" s="24" t="str">
        <f t="shared" si="60"/>
        <v>弹</v>
      </c>
      <c r="L111" s="24" t="str">
        <f t="shared" si="61"/>
        <v>跳</v>
      </c>
      <c r="M111" s="24" t="str">
        <f t="shared" si="62"/>
        <v>的</v>
      </c>
      <c r="N111" s="24" t="str">
        <f t="shared" si="63"/>
        <v>宝</v>
      </c>
      <c r="O111" s="24" t="str">
        <f t="shared" si="64"/>
        <v>可</v>
      </c>
      <c r="P111" s="24" t="str">
        <f t="shared" si="65"/>
        <v>梦</v>
      </c>
      <c r="Q111" s="24" t="str">
        <f t="shared" si="66"/>
        <v>。</v>
      </c>
      <c r="R111" s="24" t="str">
        <f t="shared" si="67"/>
        <v> </v>
      </c>
      <c r="S111" s="25" t="s">
        <v>11</v>
      </c>
      <c r="T111" s="25" t="s">
        <v>11</v>
      </c>
      <c r="U111" s="25" t="s">
        <v>11</v>
      </c>
      <c r="V111" s="25" t="s">
        <v>11</v>
      </c>
      <c r="W111" s="25" t="s">
        <v>11</v>
      </c>
      <c r="X111" s="25" t="s">
        <v>11</v>
      </c>
      <c r="Y111" s="25" t="s">
        <v>11</v>
      </c>
      <c r="Z111" s="25" t="s">
        <v>11</v>
      </c>
      <c r="AA111" s="23" t="str">
        <f t="shared" si="68"/>
        <v>靠</v>
      </c>
      <c r="AB111" s="24" t="str">
        <f t="shared" si="69"/>
        <v>着</v>
      </c>
      <c r="AC111" s="24" t="str">
        <f t="shared" si="70"/>
        <v>跳</v>
      </c>
      <c r="AD111" s="24" t="str">
        <f t="shared" si="71"/>
        <v>跃</v>
      </c>
      <c r="AE111" s="24" t="str">
        <f t="shared" si="72"/>
        <v>的</v>
      </c>
      <c r="AF111" s="24" t="str">
        <f t="shared" si="73"/>
        <v>震</v>
      </c>
      <c r="AG111" s="24" t="str">
        <f t="shared" si="74"/>
        <v>动</v>
      </c>
      <c r="AH111" s="24" t="str">
        <f t="shared" si="75"/>
        <v>来</v>
      </c>
      <c r="AI111" s="24" t="str">
        <f t="shared" si="76"/>
        <v>使</v>
      </c>
      <c r="AJ111" s="24" t="str">
        <f t="shared" si="77"/>
        <v>心</v>
      </c>
      <c r="AK111" s="24" t="str">
        <f t="shared" si="78"/>
        <v>脏</v>
      </c>
      <c r="AL111" s="24" t="str">
        <f t="shared" si="79"/>
        <v>跳</v>
      </c>
      <c r="AM111" s="24" t="str">
        <f t="shared" si="80"/>
        <v>动</v>
      </c>
      <c r="AN111" s="24" t="str">
        <f t="shared" si="81"/>
        <v>,</v>
      </c>
      <c r="AO111" s="24" t="str">
        <f t="shared" si="82"/>
        <v>所</v>
      </c>
      <c r="AP111" s="24" t="str">
        <f t="shared" si="83"/>
        <v>以</v>
      </c>
      <c r="AQ111" s="25" t="s">
        <v>11</v>
      </c>
      <c r="AR111" s="25" t="s">
        <v>11</v>
      </c>
      <c r="AS111" s="25" t="s">
        <v>11</v>
      </c>
      <c r="AT111" s="25" t="s">
        <v>11</v>
      </c>
      <c r="AU111" s="25" t="s">
        <v>11</v>
      </c>
      <c r="AV111" s="25" t="s">
        <v>11</v>
      </c>
      <c r="AW111" s="25" t="s">
        <v>11</v>
      </c>
      <c r="AX111" s="25" t="s">
        <v>11</v>
      </c>
      <c r="AY111" s="23" t="str">
        <f t="shared" si="84"/>
        <v>不</v>
      </c>
      <c r="AZ111" s="24" t="str">
        <f t="shared" si="85"/>
        <v>能</v>
      </c>
      <c r="BA111" s="24" t="str">
        <f t="shared" si="86"/>
        <v>停</v>
      </c>
      <c r="BB111" s="24" t="str">
        <f t="shared" si="87"/>
        <v>止</v>
      </c>
      <c r="BC111" s="24" t="str">
        <f t="shared" si="88"/>
        <v>弹</v>
      </c>
      <c r="BD111" s="24" t="str">
        <f t="shared" si="89"/>
        <v>跳</v>
      </c>
      <c r="BE111" s="24" t="str">
        <f t="shared" si="90"/>
        <v>。</v>
      </c>
      <c r="BF111" s="24" t="str">
        <f t="shared" si="91"/>
        <v> </v>
      </c>
      <c r="BG111" s="24" t="str">
        <f t="shared" si="92"/>
        <v> </v>
      </c>
      <c r="BH111" s="24" t="str">
        <f t="shared" si="93"/>
        <v> </v>
      </c>
      <c r="BI111" s="24" t="str">
        <f t="shared" si="94"/>
        <v> </v>
      </c>
      <c r="BJ111" s="24" t="str">
        <f t="shared" si="95"/>
        <v> </v>
      </c>
      <c r="BK111" s="24" t="str">
        <f t="shared" si="96"/>
        <v> </v>
      </c>
      <c r="BL111" s="24" t="str">
        <f t="shared" si="97"/>
        <v> </v>
      </c>
      <c r="BM111" s="24" t="str">
        <f t="shared" si="98"/>
        <v> </v>
      </c>
      <c r="BN111" s="24" t="str">
        <f t="shared" si="99"/>
        <v> </v>
      </c>
      <c r="BO111" s="25" t="s">
        <v>11</v>
      </c>
      <c r="BP111" s="25" t="s">
        <v>11</v>
      </c>
      <c r="BQ111" s="25" t="s">
        <v>11</v>
      </c>
      <c r="BR111" s="25" t="s">
        <v>11</v>
      </c>
      <c r="BS111" s="25" t="s">
        <v>11</v>
      </c>
      <c r="BT111" s="25" t="s">
        <v>11</v>
      </c>
      <c r="BU111" s="25" t="s">
        <v>11</v>
      </c>
      <c r="BV111" s="25" t="s">
        <v>11</v>
      </c>
    </row>
    <row r="112" spans="1:74">
      <c r="A112" s="29" t="s">
        <v>23156</v>
      </c>
      <c r="B112">
        <f t="shared" si="51"/>
        <v>52</v>
      </c>
      <c r="C112" s="23" t="str">
        <f t="shared" si="52"/>
        <v>会</v>
      </c>
      <c r="D112" s="24" t="str">
        <f t="shared" si="53"/>
        <v>用</v>
      </c>
      <c r="E112" s="24" t="str">
        <f t="shared" si="54"/>
        <v>黑</v>
      </c>
      <c r="F112" s="24" t="str">
        <f t="shared" si="55"/>
        <v>珍</v>
      </c>
      <c r="G112" s="24" t="str">
        <f t="shared" si="56"/>
        <v>珠</v>
      </c>
      <c r="H112" s="24" t="str">
        <f t="shared" si="57"/>
        <v>增</v>
      </c>
      <c r="I112" s="24" t="str">
        <f t="shared" si="58"/>
        <v>强</v>
      </c>
      <c r="J112" s="24" t="str">
        <f t="shared" si="59"/>
        <v>精</v>
      </c>
      <c r="K112" s="24" t="str">
        <f t="shared" si="60"/>
        <v>神</v>
      </c>
      <c r="L112" s="24" t="str">
        <f t="shared" si="61"/>
        <v>力</v>
      </c>
      <c r="M112" s="24" t="str">
        <f t="shared" si="62"/>
        <v>量</v>
      </c>
      <c r="N112" s="24" t="str">
        <f t="shared" si="63"/>
        <v>的</v>
      </c>
      <c r="O112" s="24" t="str">
        <f t="shared" si="64"/>
        <v>波</v>
      </c>
      <c r="P112" s="24" t="str">
        <f t="shared" si="65"/>
        <v>动</v>
      </c>
      <c r="Q112" s="24" t="str">
        <f t="shared" si="66"/>
        <v>,</v>
      </c>
      <c r="R112" s="24" t="str">
        <f t="shared" si="67"/>
        <v> </v>
      </c>
      <c r="S112" s="25" t="s">
        <v>11</v>
      </c>
      <c r="T112" s="25" t="s">
        <v>11</v>
      </c>
      <c r="U112" s="25" t="s">
        <v>11</v>
      </c>
      <c r="V112" s="25" t="s">
        <v>11</v>
      </c>
      <c r="W112" s="25" t="s">
        <v>11</v>
      </c>
      <c r="X112" s="25" t="s">
        <v>11</v>
      </c>
      <c r="Y112" s="25" t="s">
        <v>11</v>
      </c>
      <c r="Z112" s="25" t="s">
        <v>11</v>
      </c>
      <c r="AA112" s="23" t="str">
        <f t="shared" si="68"/>
        <v>并</v>
      </c>
      <c r="AB112" s="24" t="str">
        <f t="shared" si="69"/>
        <v>能</v>
      </c>
      <c r="AC112" s="24" t="str">
        <f t="shared" si="70"/>
        <v>随</v>
      </c>
      <c r="AD112" s="24" t="str">
        <f t="shared" si="71"/>
        <v>意</v>
      </c>
      <c r="AE112" s="24" t="str">
        <f t="shared" si="72"/>
        <v>操</v>
      </c>
      <c r="AF112" s="24" t="str">
        <f t="shared" si="73"/>
        <v>纵</v>
      </c>
      <c r="AG112" s="24" t="str">
        <f t="shared" si="74"/>
        <v>对</v>
      </c>
      <c r="AH112" s="24" t="str">
        <f t="shared" si="75"/>
        <v>手</v>
      </c>
      <c r="AI112" s="24" t="str">
        <f t="shared" si="76"/>
        <v>的</v>
      </c>
      <c r="AJ112" s="24" t="str">
        <f t="shared" si="77"/>
        <v>宝</v>
      </c>
      <c r="AK112" s="24" t="str">
        <f t="shared" si="78"/>
        <v>可</v>
      </c>
      <c r="AL112" s="24" t="str">
        <f t="shared" si="79"/>
        <v>梦</v>
      </c>
      <c r="AM112" s="24" t="str">
        <f t="shared" si="80"/>
        <v>。</v>
      </c>
      <c r="AN112" s="24" t="str">
        <f t="shared" si="81"/>
        <v> </v>
      </c>
      <c r="AO112" s="24" t="str">
        <f t="shared" si="82"/>
        <v> </v>
      </c>
      <c r="AP112" s="24" t="str">
        <f t="shared" si="83"/>
        <v> </v>
      </c>
      <c r="AQ112" s="25" t="s">
        <v>11</v>
      </c>
      <c r="AR112" s="25" t="s">
        <v>11</v>
      </c>
      <c r="AS112" s="25" t="s">
        <v>11</v>
      </c>
      <c r="AT112" s="25" t="s">
        <v>11</v>
      </c>
      <c r="AU112" s="25" t="s">
        <v>11</v>
      </c>
      <c r="AV112" s="25" t="s">
        <v>11</v>
      </c>
      <c r="AW112" s="25" t="s">
        <v>11</v>
      </c>
      <c r="AX112" s="25" t="s">
        <v>11</v>
      </c>
      <c r="AY112" s="23" t="str">
        <f t="shared" si="84"/>
        <v>使</v>
      </c>
      <c r="AZ112" s="24" t="str">
        <f t="shared" si="85"/>
        <v>出</v>
      </c>
      <c r="BA112" s="24" t="str">
        <f t="shared" si="86"/>
        <v>力</v>
      </c>
      <c r="BB112" s="24" t="str">
        <f t="shared" si="87"/>
        <v>量</v>
      </c>
      <c r="BC112" s="24" t="str">
        <f t="shared" si="88"/>
        <v>的</v>
      </c>
      <c r="BD112" s="24" t="str">
        <f t="shared" si="89"/>
        <v>时</v>
      </c>
      <c r="BE112" s="24" t="str">
        <f t="shared" si="90"/>
        <v>候</v>
      </c>
      <c r="BF112" s="24" t="str">
        <f t="shared" si="91"/>
        <v>鼻</v>
      </c>
      <c r="BG112" s="24" t="str">
        <f t="shared" si="92"/>
        <v>息</v>
      </c>
      <c r="BH112" s="24" t="str">
        <f t="shared" si="93"/>
        <v>会</v>
      </c>
      <c r="BI112" s="24" t="str">
        <f t="shared" si="94"/>
        <v>变</v>
      </c>
      <c r="BJ112" s="24" t="str">
        <f t="shared" si="95"/>
        <v>得</v>
      </c>
      <c r="BK112" s="24" t="str">
        <f t="shared" si="96"/>
        <v>粗</v>
      </c>
      <c r="BL112" s="24" t="str">
        <f t="shared" si="97"/>
        <v>重</v>
      </c>
      <c r="BM112" s="24" t="str">
        <f t="shared" si="98"/>
        <v>。</v>
      </c>
      <c r="BN112" s="24" t="str">
        <f t="shared" si="99"/>
        <v> </v>
      </c>
      <c r="BO112" s="25" t="s">
        <v>11</v>
      </c>
      <c r="BP112" s="25" t="s">
        <v>11</v>
      </c>
      <c r="BQ112" s="25" t="s">
        <v>11</v>
      </c>
      <c r="BR112" s="25" t="s">
        <v>11</v>
      </c>
      <c r="BS112" s="25" t="s">
        <v>11</v>
      </c>
      <c r="BT112" s="25" t="s">
        <v>11</v>
      </c>
      <c r="BU112" s="25" t="s">
        <v>11</v>
      </c>
      <c r="BV112" s="25" t="s">
        <v>11</v>
      </c>
    </row>
    <row r="113" spans="1:74">
      <c r="A113" s="29" t="s">
        <v>23157</v>
      </c>
      <c r="B113">
        <f t="shared" si="51"/>
        <v>48</v>
      </c>
      <c r="C113" s="23" t="str">
        <f t="shared" si="52"/>
        <v>干</v>
      </c>
      <c r="D113" s="24" t="str">
        <f t="shared" si="53"/>
        <v>巴</v>
      </c>
      <c r="E113" s="24" t="str">
        <f t="shared" si="54"/>
        <v>巴</v>
      </c>
      <c r="F113" s="24" t="str">
        <f t="shared" si="55"/>
        <v>的</v>
      </c>
      <c r="G113" s="24" t="str">
        <f t="shared" si="56"/>
        <v>皮</v>
      </c>
      <c r="H113" s="24" t="str">
        <f t="shared" si="57"/>
        <v>肤</v>
      </c>
      <c r="I113" s="24" t="str">
        <f t="shared" si="58"/>
        <v>非</v>
      </c>
      <c r="J113" s="24" t="str">
        <f t="shared" si="59"/>
        <v>常</v>
      </c>
      <c r="K113" s="24" t="str">
        <f t="shared" si="60"/>
        <v>坚</v>
      </c>
      <c r="L113" s="24" t="str">
        <f t="shared" si="61"/>
        <v>硬</v>
      </c>
      <c r="M113" s="24" t="str">
        <f t="shared" si="62"/>
        <v>,</v>
      </c>
      <c r="N113" s="24" t="str">
        <f t="shared" si="63"/>
        <v>蜷</v>
      </c>
      <c r="O113" s="24" t="str">
        <f t="shared" si="64"/>
        <v>成</v>
      </c>
      <c r="P113" s="24" t="str">
        <f t="shared" si="65"/>
        <v>一</v>
      </c>
      <c r="Q113" s="24" t="str">
        <f t="shared" si="66"/>
        <v>团</v>
      </c>
      <c r="R113" s="24" t="str">
        <f t="shared" si="67"/>
        <v>后</v>
      </c>
      <c r="S113" s="25" t="s">
        <v>11</v>
      </c>
      <c r="T113" s="25" t="s">
        <v>11</v>
      </c>
      <c r="U113" s="25" t="s">
        <v>11</v>
      </c>
      <c r="V113" s="25" t="s">
        <v>11</v>
      </c>
      <c r="W113" s="25" t="s">
        <v>11</v>
      </c>
      <c r="X113" s="25" t="s">
        <v>11</v>
      </c>
      <c r="Y113" s="25" t="s">
        <v>11</v>
      </c>
      <c r="Z113" s="25" t="s">
        <v>11</v>
      </c>
      <c r="AA113" s="23" t="str">
        <f t="shared" si="68"/>
        <v>可</v>
      </c>
      <c r="AB113" s="24" t="str">
        <f t="shared" si="69"/>
        <v>以</v>
      </c>
      <c r="AC113" s="24" t="str">
        <f t="shared" si="70"/>
        <v>反</v>
      </c>
      <c r="AD113" s="24" t="str">
        <f t="shared" si="71"/>
        <v>弹</v>
      </c>
      <c r="AE113" s="24" t="str">
        <f t="shared" si="72"/>
        <v>任</v>
      </c>
      <c r="AF113" s="24" t="str">
        <f t="shared" si="73"/>
        <v>何</v>
      </c>
      <c r="AG113" s="24" t="str">
        <f t="shared" si="74"/>
        <v>攻</v>
      </c>
      <c r="AH113" s="24" t="str">
        <f t="shared" si="75"/>
        <v>击</v>
      </c>
      <c r="AI113" s="24" t="str">
        <f t="shared" si="76"/>
        <v>。</v>
      </c>
      <c r="AJ113" s="24" t="str">
        <f t="shared" si="77"/>
        <v>深</v>
      </c>
      <c r="AK113" s="24" t="str">
        <f t="shared" si="78"/>
        <v>夜</v>
      </c>
      <c r="AL113" s="24" t="str">
        <f t="shared" si="79"/>
        <v>会</v>
      </c>
      <c r="AM113" s="24" t="str">
        <f t="shared" si="80"/>
        <v>钻</v>
      </c>
      <c r="AN113" s="24" t="str">
        <f t="shared" si="81"/>
        <v>入</v>
      </c>
      <c r="AO113" s="24" t="str">
        <f t="shared" si="82"/>
        <v>沙</v>
      </c>
      <c r="AP113" s="24" t="str">
        <f t="shared" si="83"/>
        <v>漠</v>
      </c>
      <c r="AQ113" s="25" t="s">
        <v>11</v>
      </c>
      <c r="AR113" s="25" t="s">
        <v>11</v>
      </c>
      <c r="AS113" s="25" t="s">
        <v>11</v>
      </c>
      <c r="AT113" s="25" t="s">
        <v>11</v>
      </c>
      <c r="AU113" s="25" t="s">
        <v>11</v>
      </c>
      <c r="AV113" s="25" t="s">
        <v>11</v>
      </c>
      <c r="AW113" s="25" t="s">
        <v>11</v>
      </c>
      <c r="AX113" s="25" t="s">
        <v>11</v>
      </c>
      <c r="AY113" s="23" t="str">
        <f t="shared" si="84"/>
        <v>的</v>
      </c>
      <c r="AZ113" s="24" t="str">
        <f t="shared" si="85"/>
        <v>沙</v>
      </c>
      <c r="BA113" s="24" t="str">
        <f t="shared" si="86"/>
        <v>子</v>
      </c>
      <c r="BB113" s="24" t="str">
        <f t="shared" si="87"/>
        <v>里</v>
      </c>
      <c r="BC113" s="24" t="str">
        <f t="shared" si="88"/>
        <v>睡</v>
      </c>
      <c r="BD113" s="24" t="str">
        <f t="shared" si="89"/>
        <v>觉</v>
      </c>
      <c r="BE113" s="24" t="str">
        <f t="shared" si="90"/>
        <v>。</v>
      </c>
      <c r="BF113" s="24" t="str">
        <f t="shared" si="91"/>
        <v> </v>
      </c>
      <c r="BG113" s="24" t="str">
        <f t="shared" si="92"/>
        <v> </v>
      </c>
      <c r="BH113" s="24" t="str">
        <f t="shared" si="93"/>
        <v> </v>
      </c>
      <c r="BI113" s="24" t="str">
        <f t="shared" si="94"/>
        <v> </v>
      </c>
      <c r="BJ113" s="24" t="str">
        <f t="shared" si="95"/>
        <v> </v>
      </c>
      <c r="BK113" s="24" t="str">
        <f t="shared" si="96"/>
        <v> </v>
      </c>
      <c r="BL113" s="24" t="str">
        <f t="shared" si="97"/>
        <v> </v>
      </c>
      <c r="BM113" s="24" t="str">
        <f t="shared" si="98"/>
        <v> </v>
      </c>
      <c r="BN113" s="24" t="str">
        <f t="shared" si="99"/>
        <v> </v>
      </c>
      <c r="BO113" s="25" t="s">
        <v>11</v>
      </c>
      <c r="BP113" s="25" t="s">
        <v>11</v>
      </c>
      <c r="BQ113" s="25" t="s">
        <v>11</v>
      </c>
      <c r="BR113" s="25" t="s">
        <v>11</v>
      </c>
      <c r="BS113" s="25" t="s">
        <v>11</v>
      </c>
      <c r="BT113" s="25" t="s">
        <v>11</v>
      </c>
      <c r="BU113" s="25" t="s">
        <v>11</v>
      </c>
      <c r="BV113" s="25" t="s">
        <v>11</v>
      </c>
    </row>
    <row r="114" spans="1:74">
      <c r="A114" s="29" t="s">
        <v>23158</v>
      </c>
      <c r="B114">
        <f t="shared" si="51"/>
        <v>49</v>
      </c>
      <c r="C114" s="23" t="str">
        <f t="shared" si="52"/>
        <v>将</v>
      </c>
      <c r="D114" s="24" t="str">
        <f t="shared" si="53"/>
        <v>背</v>
      </c>
      <c r="E114" s="24" t="str">
        <f t="shared" si="54"/>
        <v>部</v>
      </c>
      <c r="F114" s="24" t="str">
        <f t="shared" si="55"/>
        <v>蜷</v>
      </c>
      <c r="G114" s="24" t="str">
        <f t="shared" si="56"/>
        <v>起</v>
      </c>
      <c r="H114" s="24" t="str">
        <f t="shared" si="57"/>
        <v>时</v>
      </c>
      <c r="I114" s="24" t="str">
        <f t="shared" si="58"/>
        <v>,</v>
      </c>
      <c r="J114" s="24" t="str">
        <f t="shared" si="59"/>
        <v>看</v>
      </c>
      <c r="K114" s="24" t="str">
        <f t="shared" si="60"/>
        <v>上</v>
      </c>
      <c r="L114" s="24" t="str">
        <f t="shared" si="61"/>
        <v>去</v>
      </c>
      <c r="M114" s="24" t="str">
        <f t="shared" si="62"/>
        <v>就</v>
      </c>
      <c r="N114" s="24" t="str">
        <f t="shared" si="63"/>
        <v>像</v>
      </c>
      <c r="O114" s="24" t="str">
        <f t="shared" si="64"/>
        <v>个</v>
      </c>
      <c r="P114" s="24" t="str">
        <f t="shared" si="65"/>
        <v>刺</v>
      </c>
      <c r="Q114" s="24" t="str">
        <f t="shared" si="66"/>
        <v>球</v>
      </c>
      <c r="R114" s="24" t="str">
        <f t="shared" si="67"/>
        <v>。</v>
      </c>
      <c r="S114" s="25" t="s">
        <v>11</v>
      </c>
      <c r="T114" s="25" t="s">
        <v>11</v>
      </c>
      <c r="U114" s="25" t="s">
        <v>11</v>
      </c>
      <c r="V114" s="25" t="s">
        <v>11</v>
      </c>
      <c r="W114" s="25" t="s">
        <v>11</v>
      </c>
      <c r="X114" s="25" t="s">
        <v>11</v>
      </c>
      <c r="Y114" s="25" t="s">
        <v>11</v>
      </c>
      <c r="Z114" s="25" t="s">
        <v>11</v>
      </c>
      <c r="AA114" s="23" t="str">
        <f t="shared" si="68"/>
        <v>它</v>
      </c>
      <c r="AB114" s="24" t="str">
        <f t="shared" si="69"/>
        <v>会</v>
      </c>
      <c r="AC114" s="24" t="str">
        <f t="shared" si="70"/>
        <v>扑</v>
      </c>
      <c r="AD114" s="24" t="str">
        <f t="shared" si="71"/>
        <v>向</v>
      </c>
      <c r="AE114" s="24" t="str">
        <f t="shared" si="72"/>
        <v>因</v>
      </c>
      <c r="AF114" s="24" t="str">
        <f t="shared" si="73"/>
        <v>被</v>
      </c>
      <c r="AG114" s="24" t="str">
        <f t="shared" si="74"/>
        <v>刺</v>
      </c>
      <c r="AH114" s="24" t="str">
        <f t="shared" si="75"/>
        <v>到</v>
      </c>
      <c r="AI114" s="24" t="str">
        <f t="shared" si="76"/>
        <v>而</v>
      </c>
      <c r="AJ114" s="24" t="str">
        <f t="shared" si="77"/>
        <v>畏</v>
      </c>
      <c r="AK114" s="24" t="str">
        <f t="shared" si="78"/>
        <v>缩</v>
      </c>
      <c r="AL114" s="24" t="str">
        <f t="shared" si="79"/>
        <v>的</v>
      </c>
      <c r="AM114" s="24" t="str">
        <f t="shared" si="80"/>
        <v>对</v>
      </c>
      <c r="AN114" s="24" t="str">
        <f t="shared" si="81"/>
        <v>手</v>
      </c>
      <c r="AO114" s="24" t="str">
        <f t="shared" si="82"/>
        <v>,</v>
      </c>
      <c r="AP114" s="24" t="str">
        <f t="shared" si="83"/>
        <v> </v>
      </c>
      <c r="AQ114" s="25" t="s">
        <v>11</v>
      </c>
      <c r="AR114" s="25" t="s">
        <v>11</v>
      </c>
      <c r="AS114" s="25" t="s">
        <v>11</v>
      </c>
      <c r="AT114" s="25" t="s">
        <v>11</v>
      </c>
      <c r="AU114" s="25" t="s">
        <v>11</v>
      </c>
      <c r="AV114" s="25" t="s">
        <v>11</v>
      </c>
      <c r="AW114" s="25" t="s">
        <v>11</v>
      </c>
      <c r="AX114" s="25" t="s">
        <v>11</v>
      </c>
      <c r="AY114" s="23" t="str">
        <f t="shared" si="84"/>
        <v>然</v>
      </c>
      <c r="AZ114" s="24" t="str">
        <f t="shared" si="85"/>
        <v>后</v>
      </c>
      <c r="BA114" s="24" t="str">
        <f t="shared" si="86"/>
        <v>用</v>
      </c>
      <c r="BB114" s="24" t="str">
        <f t="shared" si="87"/>
        <v>锋</v>
      </c>
      <c r="BC114" s="24" t="str">
        <f t="shared" si="88"/>
        <v>利</v>
      </c>
      <c r="BD114" s="24" t="str">
        <f t="shared" si="89"/>
        <v>的</v>
      </c>
      <c r="BE114" s="24" t="str">
        <f t="shared" si="90"/>
        <v>爪</v>
      </c>
      <c r="BF114" s="24" t="str">
        <f t="shared" si="91"/>
        <v>子</v>
      </c>
      <c r="BG114" s="24" t="str">
        <f t="shared" si="92"/>
        <v>不</v>
      </c>
      <c r="BH114" s="24" t="str">
        <f t="shared" si="93"/>
        <v>停</v>
      </c>
      <c r="BI114" s="24" t="str">
        <f t="shared" si="94"/>
        <v>地</v>
      </c>
      <c r="BJ114" s="24" t="str">
        <f t="shared" si="95"/>
        <v>抓</v>
      </c>
      <c r="BK114" s="24" t="str">
        <f t="shared" si="96"/>
        <v>挠</v>
      </c>
      <c r="BL114" s="24" t="str">
        <f t="shared" si="97"/>
        <v>对</v>
      </c>
      <c r="BM114" s="24" t="str">
        <f t="shared" si="98"/>
        <v>手</v>
      </c>
      <c r="BN114" s="24" t="str">
        <f t="shared" si="99"/>
        <v>。</v>
      </c>
      <c r="BO114" s="25" t="s">
        <v>11</v>
      </c>
      <c r="BP114" s="25" t="s">
        <v>11</v>
      </c>
      <c r="BQ114" s="25" t="s">
        <v>11</v>
      </c>
      <c r="BR114" s="25" t="s">
        <v>11</v>
      </c>
      <c r="BS114" s="25" t="s">
        <v>11</v>
      </c>
      <c r="BT114" s="25" t="s">
        <v>11</v>
      </c>
      <c r="BU114" s="25" t="s">
        <v>11</v>
      </c>
      <c r="BV114" s="25" t="s">
        <v>11</v>
      </c>
    </row>
    <row r="115" spans="1:74">
      <c r="A115" s="29" t="s">
        <v>23159</v>
      </c>
      <c r="B115">
        <f t="shared" si="51"/>
        <v>48</v>
      </c>
      <c r="C115" s="23" t="str">
        <f t="shared" si="52"/>
        <v>据</v>
      </c>
      <c r="D115" s="24" t="str">
        <f t="shared" si="53"/>
        <v>说</v>
      </c>
      <c r="E115" s="24" t="str">
        <f t="shared" si="54"/>
        <v>世</v>
      </c>
      <c r="F115" s="24" t="str">
        <f t="shared" si="55"/>
        <v>上</v>
      </c>
      <c r="G115" s="24" t="str">
        <f t="shared" si="56"/>
        <v>所</v>
      </c>
      <c r="H115" s="24" t="str">
        <f t="shared" si="57"/>
        <v>有</v>
      </c>
      <c r="I115" s="24" t="str">
        <f t="shared" si="58"/>
        <v>晃</v>
      </c>
      <c r="J115" s="24" t="str">
        <f t="shared" si="59"/>
        <v>晃</v>
      </c>
      <c r="K115" s="24" t="str">
        <f t="shared" si="60"/>
        <v>斑</v>
      </c>
      <c r="L115" s="24" t="str">
        <f t="shared" si="61"/>
        <v>的</v>
      </c>
      <c r="M115" s="24" t="str">
        <f t="shared" si="62"/>
        <v>斑</v>
      </c>
      <c r="N115" s="24" t="str">
        <f t="shared" si="63"/>
        <v>点</v>
      </c>
      <c r="O115" s="24" t="str">
        <f t="shared" si="64"/>
        <v>花</v>
      </c>
      <c r="P115" s="24" t="str">
        <f t="shared" si="65"/>
        <v>纹</v>
      </c>
      <c r="Q115" s="24" t="str">
        <f t="shared" si="66"/>
        <v>都</v>
      </c>
      <c r="R115" s="24" t="str">
        <f t="shared" si="67"/>
        <v>长</v>
      </c>
      <c r="S115" s="25" t="s">
        <v>11</v>
      </c>
      <c r="T115" s="25" t="s">
        <v>11</v>
      </c>
      <c r="U115" s="25" t="s">
        <v>11</v>
      </c>
      <c r="V115" s="25" t="s">
        <v>11</v>
      </c>
      <c r="W115" s="25" t="s">
        <v>11</v>
      </c>
      <c r="X115" s="25" t="s">
        <v>11</v>
      </c>
      <c r="Y115" s="25" t="s">
        <v>11</v>
      </c>
      <c r="Z115" s="25" t="s">
        <v>11</v>
      </c>
      <c r="AA115" s="23" t="str">
        <f t="shared" si="68"/>
        <v>在</v>
      </c>
      <c r="AB115" s="24" t="str">
        <f t="shared" si="69"/>
        <v>不</v>
      </c>
      <c r="AC115" s="24" t="str">
        <f t="shared" si="70"/>
        <v>一</v>
      </c>
      <c r="AD115" s="24" t="str">
        <f t="shared" si="71"/>
        <v>样</v>
      </c>
      <c r="AE115" s="24" t="str">
        <f t="shared" si="72"/>
        <v>的</v>
      </c>
      <c r="AF115" s="24" t="str">
        <f t="shared" si="73"/>
        <v>地</v>
      </c>
      <c r="AG115" s="24" t="str">
        <f t="shared" si="74"/>
        <v>方</v>
      </c>
      <c r="AH115" s="24" t="str">
        <f t="shared" si="75"/>
        <v>。</v>
      </c>
      <c r="AI115" s="24" t="str">
        <f t="shared" si="76"/>
        <v>摇</v>
      </c>
      <c r="AJ115" s="24" t="str">
        <f t="shared" si="77"/>
        <v>摆</v>
      </c>
      <c r="AK115" s="24" t="str">
        <f t="shared" si="78"/>
        <v>不</v>
      </c>
      <c r="AL115" s="24" t="str">
        <f t="shared" si="79"/>
        <v>定</v>
      </c>
      <c r="AM115" s="24" t="str">
        <f t="shared" si="80"/>
        <v>的</v>
      </c>
      <c r="AN115" s="24" t="str">
        <f t="shared" si="81"/>
        <v>步</v>
      </c>
      <c r="AO115" s="24" t="str">
        <f t="shared" si="82"/>
        <v>伐</v>
      </c>
      <c r="AP115" s="24" t="str">
        <f t="shared" si="83"/>
        <v>看</v>
      </c>
      <c r="AQ115" s="25" t="s">
        <v>11</v>
      </c>
      <c r="AR115" s="25" t="s">
        <v>11</v>
      </c>
      <c r="AS115" s="25" t="s">
        <v>11</v>
      </c>
      <c r="AT115" s="25" t="s">
        <v>11</v>
      </c>
      <c r="AU115" s="25" t="s">
        <v>11</v>
      </c>
      <c r="AV115" s="25" t="s">
        <v>11</v>
      </c>
      <c r="AW115" s="25" t="s">
        <v>11</v>
      </c>
      <c r="AX115" s="25" t="s">
        <v>11</v>
      </c>
      <c r="AY115" s="23" t="str">
        <f t="shared" si="84"/>
        <v>起</v>
      </c>
      <c r="AZ115" s="24" t="str">
        <f t="shared" si="85"/>
        <v>来</v>
      </c>
      <c r="BA115" s="24" t="str">
        <f t="shared" si="86"/>
        <v>好</v>
      </c>
      <c r="BB115" s="24" t="str">
        <f t="shared" si="87"/>
        <v>像</v>
      </c>
      <c r="BC115" s="24" t="str">
        <f t="shared" si="88"/>
        <v>在</v>
      </c>
      <c r="BD115" s="24" t="str">
        <f t="shared" si="89"/>
        <v>跳</v>
      </c>
      <c r="BE115" s="24" t="str">
        <f t="shared" si="90"/>
        <v>舞</v>
      </c>
      <c r="BF115" s="24" t="str">
        <f t="shared" si="91"/>
        <v>。</v>
      </c>
      <c r="BG115" s="24" t="str">
        <f t="shared" si="92"/>
        <v> </v>
      </c>
      <c r="BH115" s="24" t="str">
        <f t="shared" si="93"/>
        <v> </v>
      </c>
      <c r="BI115" s="24" t="str">
        <f t="shared" si="94"/>
        <v> </v>
      </c>
      <c r="BJ115" s="24" t="str">
        <f t="shared" si="95"/>
        <v> </v>
      </c>
      <c r="BK115" s="24" t="str">
        <f t="shared" si="96"/>
        <v> </v>
      </c>
      <c r="BL115" s="24" t="str">
        <f t="shared" si="97"/>
        <v> </v>
      </c>
      <c r="BM115" s="24" t="str">
        <f t="shared" si="98"/>
        <v> </v>
      </c>
      <c r="BN115" s="24" t="str">
        <f t="shared" si="99"/>
        <v> </v>
      </c>
      <c r="BO115" s="25" t="s">
        <v>11</v>
      </c>
      <c r="BP115" s="25" t="s">
        <v>11</v>
      </c>
      <c r="BQ115" s="25" t="s">
        <v>11</v>
      </c>
      <c r="BR115" s="25" t="s">
        <v>11</v>
      </c>
      <c r="BS115" s="25" t="s">
        <v>11</v>
      </c>
      <c r="BT115" s="25" t="s">
        <v>11</v>
      </c>
      <c r="BU115" s="25" t="s">
        <v>11</v>
      </c>
      <c r="BV115" s="25" t="s">
        <v>11</v>
      </c>
    </row>
    <row r="116" spans="1:74">
      <c r="A116" s="29" t="s">
        <v>23160</v>
      </c>
      <c r="B116">
        <f t="shared" si="51"/>
        <v>49</v>
      </c>
      <c r="C116" s="23" t="str">
        <f t="shared" si="52"/>
        <v>全</v>
      </c>
      <c r="D116" s="24" t="str">
        <f t="shared" si="53"/>
        <v>身</v>
      </c>
      <c r="E116" s="24" t="str">
        <f t="shared" si="54"/>
        <v>覆</v>
      </c>
      <c r="F116" s="24" t="str">
        <f t="shared" si="55"/>
        <v>盖</v>
      </c>
      <c r="G116" s="24" t="str">
        <f t="shared" si="56"/>
        <v>着</v>
      </c>
      <c r="H116" s="24" t="str">
        <f t="shared" si="57"/>
        <v>坚</v>
      </c>
      <c r="I116" s="24" t="str">
        <f t="shared" si="58"/>
        <v>硬</v>
      </c>
      <c r="J116" s="24" t="str">
        <f t="shared" si="59"/>
        <v>的</v>
      </c>
      <c r="K116" s="24" t="str">
        <f t="shared" si="60"/>
        <v>铠</v>
      </c>
      <c r="L116" s="24" t="str">
        <f t="shared" si="61"/>
        <v>甲</v>
      </c>
      <c r="M116" s="24" t="str">
        <f t="shared" si="62"/>
        <v>。</v>
      </c>
      <c r="N116" s="24" t="str">
        <f t="shared" si="63"/>
        <v>会</v>
      </c>
      <c r="O116" s="24" t="str">
        <f t="shared" si="64"/>
        <v>以</v>
      </c>
      <c r="P116" s="24" t="str">
        <f t="shared" si="65"/>
        <v>时</v>
      </c>
      <c r="Q116" s="24" t="str">
        <f t="shared" si="66"/>
        <v>速</v>
      </c>
      <c r="R116" s="24" t="str">
        <f t="shared" si="67"/>
        <v> </v>
      </c>
      <c r="S116" s="25" t="s">
        <v>11</v>
      </c>
      <c r="T116" s="25" t="s">
        <v>11</v>
      </c>
      <c r="U116" s="25" t="s">
        <v>11</v>
      </c>
      <c r="V116" s="25" t="s">
        <v>11</v>
      </c>
      <c r="W116" s="25" t="s">
        <v>11</v>
      </c>
      <c r="X116" s="25" t="s">
        <v>11</v>
      </c>
      <c r="Y116" s="25" t="s">
        <v>11</v>
      </c>
      <c r="Z116" s="25" t="s">
        <v>11</v>
      </c>
      <c r="AA116" s="23" t="str">
        <f t="shared" si="68"/>
        <v>3</v>
      </c>
      <c r="AB116" s="24" t="str">
        <f t="shared" si="69"/>
        <v>0</v>
      </c>
      <c r="AC116" s="24" t="str">
        <f t="shared" si="70"/>
        <v>0</v>
      </c>
      <c r="AD116" s="24" t="str">
        <f t="shared" si="71"/>
        <v>公</v>
      </c>
      <c r="AE116" s="24" t="str">
        <f t="shared" si="72"/>
        <v>里</v>
      </c>
      <c r="AF116" s="24" t="str">
        <f t="shared" si="73"/>
        <v>的</v>
      </c>
      <c r="AG116" s="24" t="str">
        <f t="shared" si="74"/>
        <v>速</v>
      </c>
      <c r="AH116" s="24" t="str">
        <f t="shared" si="75"/>
        <v>度</v>
      </c>
      <c r="AI116" s="24" t="str">
        <f t="shared" si="76"/>
        <v>在</v>
      </c>
      <c r="AJ116" s="24" t="str">
        <f t="shared" si="77"/>
        <v>空</v>
      </c>
      <c r="AK116" s="24" t="str">
        <f t="shared" si="78"/>
        <v>中</v>
      </c>
      <c r="AL116" s="24" t="str">
        <f t="shared" si="79"/>
        <v>飞</v>
      </c>
      <c r="AM116" s="24" t="str">
        <f t="shared" si="80"/>
        <v>行</v>
      </c>
      <c r="AN116" s="24" t="str">
        <f t="shared" si="81"/>
        <v>,</v>
      </c>
      <c r="AO116" s="24" t="str">
        <f t="shared" si="82"/>
        <v>并</v>
      </c>
      <c r="AP116" s="24" t="str">
        <f t="shared" si="83"/>
        <v>用</v>
      </c>
      <c r="AQ116" s="25" t="s">
        <v>11</v>
      </c>
      <c r="AR116" s="25" t="s">
        <v>11</v>
      </c>
      <c r="AS116" s="25" t="s">
        <v>11</v>
      </c>
      <c r="AT116" s="25" t="s">
        <v>11</v>
      </c>
      <c r="AU116" s="25" t="s">
        <v>11</v>
      </c>
      <c r="AV116" s="25" t="s">
        <v>11</v>
      </c>
      <c r="AW116" s="25" t="s">
        <v>11</v>
      </c>
      <c r="AX116" s="25" t="s">
        <v>11</v>
      </c>
      <c r="AY116" s="23" t="str">
        <f t="shared" si="84"/>
        <v>锋</v>
      </c>
      <c r="AZ116" s="24" t="str">
        <f t="shared" si="85"/>
        <v>利</v>
      </c>
      <c r="BA116" s="24" t="str">
        <f t="shared" si="86"/>
        <v>如</v>
      </c>
      <c r="BB116" s="24" t="str">
        <f t="shared" si="87"/>
        <v>刀</v>
      </c>
      <c r="BC116" s="24" t="str">
        <f t="shared" si="88"/>
        <v>的</v>
      </c>
      <c r="BD116" s="24" t="str">
        <f t="shared" si="89"/>
        <v>翅</v>
      </c>
      <c r="BE116" s="24" t="str">
        <f t="shared" si="90"/>
        <v>膀</v>
      </c>
      <c r="BF116" s="24" t="str">
        <f t="shared" si="91"/>
        <v>切</v>
      </c>
      <c r="BG116" s="24" t="str">
        <f t="shared" si="92"/>
        <v>割</v>
      </c>
      <c r="BH116" s="24" t="str">
        <f t="shared" si="93"/>
        <v>对</v>
      </c>
      <c r="BI116" s="24" t="str">
        <f t="shared" si="94"/>
        <v>手</v>
      </c>
      <c r="BJ116" s="24" t="str">
        <f t="shared" si="95"/>
        <v>。</v>
      </c>
      <c r="BK116" s="24" t="str">
        <f t="shared" si="96"/>
        <v> </v>
      </c>
      <c r="BL116" s="24" t="str">
        <f t="shared" si="97"/>
        <v> </v>
      </c>
      <c r="BM116" s="24" t="str">
        <f t="shared" si="98"/>
        <v> </v>
      </c>
      <c r="BN116" s="24" t="str">
        <f t="shared" si="99"/>
        <v> </v>
      </c>
      <c r="BO116" s="25" t="s">
        <v>11</v>
      </c>
      <c r="BP116" s="25" t="s">
        <v>11</v>
      </c>
      <c r="BQ116" s="25" t="s">
        <v>11</v>
      </c>
      <c r="BR116" s="25" t="s">
        <v>11</v>
      </c>
      <c r="BS116" s="25" t="s">
        <v>11</v>
      </c>
      <c r="BT116" s="25" t="s">
        <v>11</v>
      </c>
      <c r="BU116" s="25" t="s">
        <v>11</v>
      </c>
      <c r="BV116" s="25" t="s">
        <v>11</v>
      </c>
    </row>
    <row r="117" spans="1:74">
      <c r="A117" s="29" t="s">
        <v>23161</v>
      </c>
      <c r="B117">
        <f t="shared" si="51"/>
        <v>48</v>
      </c>
      <c r="C117" s="23" t="str">
        <f t="shared" si="52"/>
        <v>在</v>
      </c>
      <c r="D117" s="24" t="str">
        <f t="shared" si="53"/>
        <v>沙</v>
      </c>
      <c r="E117" s="24" t="str">
        <f t="shared" si="54"/>
        <v>漠</v>
      </c>
      <c r="F117" s="24" t="str">
        <f t="shared" si="55"/>
        <v>里</v>
      </c>
      <c r="G117" s="24" t="str">
        <f t="shared" si="56"/>
        <v>建</v>
      </c>
      <c r="H117" s="24" t="str">
        <f t="shared" si="57"/>
        <v>造</v>
      </c>
      <c r="I117" s="24" t="str">
        <f t="shared" si="58"/>
        <v>了</v>
      </c>
      <c r="J117" s="24" t="str">
        <f t="shared" si="59"/>
        <v>猎</v>
      </c>
      <c r="K117" s="24" t="str">
        <f t="shared" si="60"/>
        <v>物</v>
      </c>
      <c r="L117" s="24" t="str">
        <f t="shared" si="61"/>
        <v>无</v>
      </c>
      <c r="M117" s="24" t="str">
        <f t="shared" si="62"/>
        <v>法</v>
      </c>
      <c r="N117" s="24" t="str">
        <f t="shared" si="63"/>
        <v>逃</v>
      </c>
      <c r="O117" s="24" t="str">
        <f t="shared" si="64"/>
        <v>脱</v>
      </c>
      <c r="P117" s="24" t="str">
        <f t="shared" si="65"/>
        <v>的</v>
      </c>
      <c r="Q117" s="24" t="str">
        <f t="shared" si="66"/>
        <v>洞</v>
      </c>
      <c r="R117" s="24" t="str">
        <f t="shared" si="67"/>
        <v>穴</v>
      </c>
      <c r="S117" s="25" t="s">
        <v>11</v>
      </c>
      <c r="T117" s="25" t="s">
        <v>11</v>
      </c>
      <c r="U117" s="25" t="s">
        <v>11</v>
      </c>
      <c r="V117" s="25" t="s">
        <v>11</v>
      </c>
      <c r="W117" s="25" t="s">
        <v>11</v>
      </c>
      <c r="X117" s="25" t="s">
        <v>11</v>
      </c>
      <c r="Y117" s="25" t="s">
        <v>11</v>
      </c>
      <c r="Z117" s="25" t="s">
        <v>11</v>
      </c>
      <c r="AA117" s="23" t="str">
        <f t="shared" si="68"/>
        <v>并</v>
      </c>
      <c r="AB117" s="24" t="str">
        <f t="shared" si="69"/>
        <v>在</v>
      </c>
      <c r="AC117" s="24" t="str">
        <f t="shared" si="70"/>
        <v>洞</v>
      </c>
      <c r="AD117" s="24" t="str">
        <f t="shared" si="71"/>
        <v>穴</v>
      </c>
      <c r="AE117" s="24" t="str">
        <f t="shared" si="72"/>
        <v>里</v>
      </c>
      <c r="AF117" s="24" t="str">
        <f t="shared" si="73"/>
        <v>一</v>
      </c>
      <c r="AG117" s="24" t="str">
        <f t="shared" si="74"/>
        <v>心</v>
      </c>
      <c r="AH117" s="24" t="str">
        <f t="shared" si="75"/>
        <v>等</v>
      </c>
      <c r="AI117" s="24" t="str">
        <f t="shared" si="76"/>
        <v>着</v>
      </c>
      <c r="AJ117" s="24" t="str">
        <f t="shared" si="77"/>
        <v>猎</v>
      </c>
      <c r="AK117" s="24" t="str">
        <f t="shared" si="78"/>
        <v>物</v>
      </c>
      <c r="AL117" s="24" t="str">
        <f t="shared" si="79"/>
        <v>的</v>
      </c>
      <c r="AM117" s="24" t="str">
        <f t="shared" si="80"/>
        <v>到</v>
      </c>
      <c r="AN117" s="24" t="str">
        <f t="shared" si="81"/>
        <v>来</v>
      </c>
      <c r="AO117" s="24" t="str">
        <f t="shared" si="82"/>
        <v>。</v>
      </c>
      <c r="AP117" s="24" t="str">
        <f t="shared" si="83"/>
        <v> </v>
      </c>
      <c r="AQ117" s="25" t="s">
        <v>11</v>
      </c>
      <c r="AR117" s="25" t="s">
        <v>11</v>
      </c>
      <c r="AS117" s="25" t="s">
        <v>11</v>
      </c>
      <c r="AT117" s="25" t="s">
        <v>11</v>
      </c>
      <c r="AU117" s="25" t="s">
        <v>11</v>
      </c>
      <c r="AV117" s="25" t="s">
        <v>11</v>
      </c>
      <c r="AW117" s="25" t="s">
        <v>11</v>
      </c>
      <c r="AX117" s="25" t="s">
        <v>11</v>
      </c>
      <c r="AY117" s="23" t="str">
        <f t="shared" si="84"/>
        <v>即</v>
      </c>
      <c r="AZ117" s="24" t="str">
        <f t="shared" si="85"/>
        <v>使</v>
      </c>
      <c r="BA117" s="24" t="str">
        <f t="shared" si="86"/>
        <v>1</v>
      </c>
      <c r="BB117" s="24" t="str">
        <f t="shared" si="87"/>
        <v>周</v>
      </c>
      <c r="BC117" s="24" t="str">
        <f t="shared" si="88"/>
        <v>不</v>
      </c>
      <c r="BD117" s="24" t="str">
        <f t="shared" si="89"/>
        <v>喝</v>
      </c>
      <c r="BE117" s="24" t="str">
        <f t="shared" si="90"/>
        <v>水</v>
      </c>
      <c r="BF117" s="24" t="str">
        <f t="shared" si="91"/>
        <v>,</v>
      </c>
      <c r="BG117" s="24" t="str">
        <f t="shared" si="92"/>
        <v>也</v>
      </c>
      <c r="BH117" s="24" t="str">
        <f t="shared" si="93"/>
        <v>完</v>
      </c>
      <c r="BI117" s="24" t="str">
        <f t="shared" si="94"/>
        <v>全</v>
      </c>
      <c r="BJ117" s="24" t="str">
        <f t="shared" si="95"/>
        <v>没</v>
      </c>
      <c r="BK117" s="24" t="str">
        <f t="shared" si="96"/>
        <v>问</v>
      </c>
      <c r="BL117" s="24" t="str">
        <f t="shared" si="97"/>
        <v>题</v>
      </c>
      <c r="BM117" s="24" t="str">
        <f t="shared" si="98"/>
        <v>。</v>
      </c>
      <c r="BN117" s="24" t="str">
        <f t="shared" si="99"/>
        <v> </v>
      </c>
      <c r="BO117" s="25" t="s">
        <v>11</v>
      </c>
      <c r="BP117" s="25" t="s">
        <v>11</v>
      </c>
      <c r="BQ117" s="25" t="s">
        <v>11</v>
      </c>
      <c r="BR117" s="25" t="s">
        <v>11</v>
      </c>
      <c r="BS117" s="25" t="s">
        <v>11</v>
      </c>
      <c r="BT117" s="25" t="s">
        <v>11</v>
      </c>
      <c r="BU117" s="25" t="s">
        <v>11</v>
      </c>
      <c r="BV117" s="25" t="s">
        <v>11</v>
      </c>
    </row>
    <row r="118" spans="1:74">
      <c r="A118" s="29" t="s">
        <v>23162</v>
      </c>
      <c r="B118">
        <f t="shared" si="51"/>
        <v>48</v>
      </c>
      <c r="C118" s="23" t="str">
        <f t="shared" si="52"/>
        <v>超</v>
      </c>
      <c r="D118" s="24" t="str">
        <f t="shared" si="53"/>
        <v>音</v>
      </c>
      <c r="E118" s="24" t="str">
        <f t="shared" si="54"/>
        <v>波</v>
      </c>
      <c r="F118" s="24" t="str">
        <f t="shared" si="55"/>
        <v>幼</v>
      </c>
      <c r="G118" s="24" t="str">
        <f t="shared" si="56"/>
        <v>虫</v>
      </c>
      <c r="H118" s="24" t="str">
        <f t="shared" si="57"/>
        <v>的</v>
      </c>
      <c r="I118" s="24" t="str">
        <f t="shared" si="58"/>
        <v>翅</v>
      </c>
      <c r="J118" s="24" t="str">
        <f t="shared" si="59"/>
        <v>膀</v>
      </c>
      <c r="K118" s="24" t="str">
        <f t="shared" si="60"/>
        <v>还</v>
      </c>
      <c r="L118" s="24" t="str">
        <f t="shared" si="61"/>
        <v>在</v>
      </c>
      <c r="M118" s="24" t="str">
        <f t="shared" si="62"/>
        <v>发</v>
      </c>
      <c r="N118" s="24" t="str">
        <f t="shared" si="63"/>
        <v>育</v>
      </c>
      <c r="O118" s="24" t="str">
        <f t="shared" si="64"/>
        <v>中</v>
      </c>
      <c r="P118" s="24" t="str">
        <f t="shared" si="65"/>
        <v>。</v>
      </c>
      <c r="Q118" s="24" t="str">
        <f t="shared" si="66"/>
        <v>比</v>
      </c>
      <c r="R118" s="24" t="str">
        <f t="shared" si="67"/>
        <v>起</v>
      </c>
      <c r="S118" s="25" t="s">
        <v>11</v>
      </c>
      <c r="T118" s="25" t="s">
        <v>11</v>
      </c>
      <c r="U118" s="25" t="s">
        <v>11</v>
      </c>
      <c r="V118" s="25" t="s">
        <v>11</v>
      </c>
      <c r="W118" s="25" t="s">
        <v>11</v>
      </c>
      <c r="X118" s="25" t="s">
        <v>11</v>
      </c>
      <c r="Y118" s="25" t="s">
        <v>11</v>
      </c>
      <c r="Z118" s="25" t="s">
        <v>11</v>
      </c>
      <c r="AA118" s="23" t="str">
        <f t="shared" si="68"/>
        <v>长</v>
      </c>
      <c r="AB118" s="24" t="str">
        <f t="shared" si="69"/>
        <v>距</v>
      </c>
      <c r="AC118" s="24" t="str">
        <f t="shared" si="70"/>
        <v>离</v>
      </c>
      <c r="AD118" s="24" t="str">
        <f t="shared" si="71"/>
        <v>飞</v>
      </c>
      <c r="AE118" s="24" t="str">
        <f t="shared" si="72"/>
        <v>行</v>
      </c>
      <c r="AF118" s="24" t="str">
        <f t="shared" si="73"/>
        <v>,</v>
      </c>
      <c r="AG118" s="24" t="str">
        <f t="shared" si="74"/>
        <v>它</v>
      </c>
      <c r="AH118" s="24" t="str">
        <f t="shared" si="75"/>
        <v>更</v>
      </c>
      <c r="AI118" s="24" t="str">
        <f t="shared" si="76"/>
        <v>擅</v>
      </c>
      <c r="AJ118" s="24" t="str">
        <f t="shared" si="77"/>
        <v>长</v>
      </c>
      <c r="AK118" s="24" t="str">
        <f t="shared" si="78"/>
        <v>振</v>
      </c>
      <c r="AL118" s="24" t="str">
        <f t="shared" si="79"/>
        <v>动</v>
      </c>
      <c r="AM118" s="24" t="str">
        <f t="shared" si="80"/>
        <v>翅</v>
      </c>
      <c r="AN118" s="24" t="str">
        <f t="shared" si="81"/>
        <v>膀</v>
      </c>
      <c r="AO118" s="24" t="str">
        <f t="shared" si="82"/>
        <v>发</v>
      </c>
      <c r="AP118" s="24" t="str">
        <f t="shared" si="83"/>
        <v>出</v>
      </c>
      <c r="AQ118" s="25" t="s">
        <v>11</v>
      </c>
      <c r="AR118" s="25" t="s">
        <v>11</v>
      </c>
      <c r="AS118" s="25" t="s">
        <v>11</v>
      </c>
      <c r="AT118" s="25" t="s">
        <v>11</v>
      </c>
      <c r="AU118" s="25" t="s">
        <v>11</v>
      </c>
      <c r="AV118" s="25" t="s">
        <v>11</v>
      </c>
      <c r="AW118" s="25" t="s">
        <v>11</v>
      </c>
      <c r="AX118" s="25" t="s">
        <v>11</v>
      </c>
      <c r="AY118" s="23" t="str">
        <f t="shared" si="84"/>
        <v>超</v>
      </c>
      <c r="AZ118" s="24" t="str">
        <f t="shared" si="85"/>
        <v>音</v>
      </c>
      <c r="BA118" s="24" t="str">
        <f t="shared" si="86"/>
        <v>波</v>
      </c>
      <c r="BB118" s="24" t="str">
        <f t="shared" si="87"/>
        <v>。</v>
      </c>
      <c r="BC118" s="24" t="str">
        <f t="shared" si="88"/>
        <v> </v>
      </c>
      <c r="BD118" s="24" t="str">
        <f t="shared" si="89"/>
        <v> </v>
      </c>
      <c r="BE118" s="24" t="str">
        <f t="shared" si="90"/>
        <v> </v>
      </c>
      <c r="BF118" s="24" t="str">
        <f t="shared" si="91"/>
        <v> </v>
      </c>
      <c r="BG118" s="24" t="str">
        <f t="shared" si="92"/>
        <v> </v>
      </c>
      <c r="BH118" s="24" t="str">
        <f t="shared" si="93"/>
        <v> </v>
      </c>
      <c r="BI118" s="24" t="str">
        <f t="shared" si="94"/>
        <v> </v>
      </c>
      <c r="BJ118" s="24" t="str">
        <f t="shared" si="95"/>
        <v> </v>
      </c>
      <c r="BK118" s="24" t="str">
        <f t="shared" si="96"/>
        <v> </v>
      </c>
      <c r="BL118" s="24" t="str">
        <f t="shared" si="97"/>
        <v> </v>
      </c>
      <c r="BM118" s="24" t="str">
        <f t="shared" si="98"/>
        <v> </v>
      </c>
      <c r="BN118" s="24" t="str">
        <f t="shared" si="99"/>
        <v> </v>
      </c>
      <c r="BO118" s="25" t="s">
        <v>11</v>
      </c>
      <c r="BP118" s="25" t="s">
        <v>11</v>
      </c>
      <c r="BQ118" s="25" t="s">
        <v>11</v>
      </c>
      <c r="BR118" s="25" t="s">
        <v>11</v>
      </c>
      <c r="BS118" s="25" t="s">
        <v>11</v>
      </c>
      <c r="BT118" s="25" t="s">
        <v>11</v>
      </c>
      <c r="BU118" s="25" t="s">
        <v>11</v>
      </c>
      <c r="BV118" s="25" t="s">
        <v>11</v>
      </c>
    </row>
    <row r="119" spans="1:74">
      <c r="A119" s="29" t="s">
        <v>23163</v>
      </c>
      <c r="B119">
        <f t="shared" si="51"/>
        <v>48</v>
      </c>
      <c r="C119" s="23" t="str">
        <f t="shared" si="52"/>
        <v>由</v>
      </c>
      <c r="D119" s="24" t="str">
        <f t="shared" si="53"/>
        <v>于</v>
      </c>
      <c r="E119" s="24" t="str">
        <f t="shared" si="54"/>
        <v>从</v>
      </c>
      <c r="F119" s="24" t="str">
        <f t="shared" si="55"/>
        <v>挥</v>
      </c>
      <c r="G119" s="24" t="str">
        <f t="shared" si="56"/>
        <v>动</v>
      </c>
      <c r="H119" s="24" t="str">
        <f t="shared" si="57"/>
        <v>翅</v>
      </c>
      <c r="I119" s="24" t="str">
        <f t="shared" si="58"/>
        <v>膀</v>
      </c>
      <c r="J119" s="24" t="str">
        <f t="shared" si="59"/>
        <v>掀</v>
      </c>
      <c r="K119" s="24" t="str">
        <f t="shared" si="60"/>
        <v>起</v>
      </c>
      <c r="L119" s="24" t="str">
        <f t="shared" si="61"/>
        <v>的</v>
      </c>
      <c r="M119" s="24" t="str">
        <f t="shared" si="62"/>
        <v>沙</v>
      </c>
      <c r="N119" s="24" t="str">
        <f t="shared" si="63"/>
        <v>暴</v>
      </c>
      <c r="O119" s="24" t="str">
        <f t="shared" si="64"/>
        <v>中</v>
      </c>
      <c r="P119" s="24" t="str">
        <f t="shared" si="65"/>
        <v>传</v>
      </c>
      <c r="Q119" s="24" t="str">
        <f t="shared" si="66"/>
        <v>来</v>
      </c>
      <c r="R119" s="24" t="str">
        <f t="shared" si="67"/>
        <v>了</v>
      </c>
      <c r="S119" s="25" t="s">
        <v>11</v>
      </c>
      <c r="T119" s="25" t="s">
        <v>11</v>
      </c>
      <c r="U119" s="25" t="s">
        <v>11</v>
      </c>
      <c r="V119" s="25" t="s">
        <v>11</v>
      </c>
      <c r="W119" s="25" t="s">
        <v>11</v>
      </c>
      <c r="X119" s="25" t="s">
        <v>11</v>
      </c>
      <c r="Y119" s="25" t="s">
        <v>11</v>
      </c>
      <c r="Z119" s="25" t="s">
        <v>11</v>
      </c>
      <c r="AA119" s="23" t="str">
        <f t="shared" si="68"/>
        <v>像</v>
      </c>
      <c r="AB119" s="24" t="str">
        <f t="shared" si="69"/>
        <v>歌</v>
      </c>
      <c r="AC119" s="24" t="str">
        <f t="shared" si="70"/>
        <v>声</v>
      </c>
      <c r="AD119" s="24" t="str">
        <f t="shared" si="71"/>
        <v>一</v>
      </c>
      <c r="AE119" s="24" t="str">
        <f t="shared" si="72"/>
        <v>样</v>
      </c>
      <c r="AF119" s="24" t="str">
        <f t="shared" si="73"/>
        <v>的</v>
      </c>
      <c r="AG119" s="24" t="str">
        <f t="shared" si="74"/>
        <v>振</v>
      </c>
      <c r="AH119" s="24" t="str">
        <f t="shared" si="75"/>
        <v>翅</v>
      </c>
      <c r="AI119" s="24" t="str">
        <f t="shared" si="76"/>
        <v>声</v>
      </c>
      <c r="AJ119" s="24" t="str">
        <f t="shared" si="77"/>
        <v>,</v>
      </c>
      <c r="AK119" s="24" t="str">
        <f t="shared" si="78"/>
        <v>因</v>
      </c>
      <c r="AL119" s="24" t="str">
        <f t="shared" si="79"/>
        <v>此</v>
      </c>
      <c r="AM119" s="24" t="str">
        <f t="shared" si="80"/>
        <v>沙</v>
      </c>
      <c r="AN119" s="24" t="str">
        <f t="shared" si="81"/>
        <v>漠</v>
      </c>
      <c r="AO119" s="24" t="str">
        <f t="shared" si="82"/>
        <v>蜻</v>
      </c>
      <c r="AP119" s="24" t="str">
        <f t="shared" si="83"/>
        <v>蜓</v>
      </c>
      <c r="AQ119" s="25" t="s">
        <v>11</v>
      </c>
      <c r="AR119" s="25" t="s">
        <v>11</v>
      </c>
      <c r="AS119" s="25" t="s">
        <v>11</v>
      </c>
      <c r="AT119" s="25" t="s">
        <v>11</v>
      </c>
      <c r="AU119" s="25" t="s">
        <v>11</v>
      </c>
      <c r="AV119" s="25" t="s">
        <v>11</v>
      </c>
      <c r="AW119" s="25" t="s">
        <v>11</v>
      </c>
      <c r="AX119" s="25" t="s">
        <v>11</v>
      </c>
      <c r="AY119" s="23" t="str">
        <f t="shared" si="84"/>
        <v>被</v>
      </c>
      <c r="AZ119" s="24" t="str">
        <f t="shared" si="85"/>
        <v>称</v>
      </c>
      <c r="BA119" s="24" t="str">
        <f t="shared" si="86"/>
        <v>为</v>
      </c>
      <c r="BB119" s="24" t="str">
        <f t="shared" si="87"/>
        <v>沙</v>
      </c>
      <c r="BC119" s="24" t="str">
        <f t="shared" si="88"/>
        <v>漠</v>
      </c>
      <c r="BD119" s="24" t="str">
        <f t="shared" si="89"/>
        <v>精</v>
      </c>
      <c r="BE119" s="24" t="str">
        <f t="shared" si="90"/>
        <v>灵</v>
      </c>
      <c r="BF119" s="24" t="str">
        <f t="shared" si="91"/>
        <v>。</v>
      </c>
      <c r="BG119" s="24" t="str">
        <f t="shared" si="92"/>
        <v> </v>
      </c>
      <c r="BH119" s="24" t="str">
        <f t="shared" si="93"/>
        <v> </v>
      </c>
      <c r="BI119" s="24" t="str">
        <f t="shared" si="94"/>
        <v> </v>
      </c>
      <c r="BJ119" s="24" t="str">
        <f t="shared" si="95"/>
        <v> </v>
      </c>
      <c r="BK119" s="24" t="str">
        <f t="shared" si="96"/>
        <v> </v>
      </c>
      <c r="BL119" s="24" t="str">
        <f t="shared" si="97"/>
        <v> </v>
      </c>
      <c r="BM119" s="24" t="str">
        <f t="shared" si="98"/>
        <v> </v>
      </c>
      <c r="BN119" s="24" t="str">
        <f t="shared" si="99"/>
        <v> </v>
      </c>
      <c r="BO119" s="25" t="s">
        <v>11</v>
      </c>
      <c r="BP119" s="25" t="s">
        <v>11</v>
      </c>
      <c r="BQ119" s="25" t="s">
        <v>11</v>
      </c>
      <c r="BR119" s="25" t="s">
        <v>11</v>
      </c>
      <c r="BS119" s="25" t="s">
        <v>11</v>
      </c>
      <c r="BT119" s="25" t="s">
        <v>11</v>
      </c>
      <c r="BU119" s="25" t="s">
        <v>11</v>
      </c>
      <c r="BV119" s="25" t="s">
        <v>11</v>
      </c>
    </row>
    <row r="120" spans="1:74">
      <c r="A120" s="29" t="s">
        <v>23164</v>
      </c>
      <c r="B120">
        <f t="shared" si="51"/>
        <v>50</v>
      </c>
      <c r="C120" s="23" t="str">
        <f t="shared" si="52"/>
        <v>越</v>
      </c>
      <c r="D120" s="24" t="str">
        <f t="shared" si="53"/>
        <v>是</v>
      </c>
      <c r="E120" s="24" t="str">
        <f t="shared" si="54"/>
        <v>在</v>
      </c>
      <c r="F120" s="24" t="str">
        <f t="shared" si="55"/>
        <v>少</v>
      </c>
      <c r="G120" s="24" t="str">
        <f t="shared" si="56"/>
        <v>雨</v>
      </c>
      <c r="H120" s="24" t="str">
        <f t="shared" si="57"/>
        <v>严</v>
      </c>
      <c r="I120" s="24" t="str">
        <f t="shared" si="58"/>
        <v>酷</v>
      </c>
      <c r="J120" s="24" t="str">
        <f t="shared" si="59"/>
        <v>的</v>
      </c>
      <c r="K120" s="24" t="str">
        <f t="shared" si="60"/>
        <v>环</v>
      </c>
      <c r="L120" s="24" t="str">
        <f t="shared" si="61"/>
        <v>境</v>
      </c>
      <c r="M120" s="24" t="str">
        <f t="shared" si="62"/>
        <v>中</v>
      </c>
      <c r="N120" s="24" t="str">
        <f t="shared" si="63"/>
        <v>,</v>
      </c>
      <c r="O120" s="24" t="str">
        <f t="shared" si="64"/>
        <v>就</v>
      </c>
      <c r="P120" s="24" t="str">
        <f t="shared" si="65"/>
        <v>越</v>
      </c>
      <c r="Q120" s="24" t="str">
        <f t="shared" si="66"/>
        <v>是</v>
      </c>
      <c r="R120" s="24" t="str">
        <f t="shared" si="67"/>
        <v>会</v>
      </c>
      <c r="S120" s="25" t="s">
        <v>11</v>
      </c>
      <c r="T120" s="25" t="s">
        <v>11</v>
      </c>
      <c r="U120" s="25" t="s">
        <v>11</v>
      </c>
      <c r="V120" s="25" t="s">
        <v>11</v>
      </c>
      <c r="W120" s="25" t="s">
        <v>11</v>
      </c>
      <c r="X120" s="25" t="s">
        <v>11</v>
      </c>
      <c r="Y120" s="25" t="s">
        <v>11</v>
      </c>
      <c r="Z120" s="25" t="s">
        <v>11</v>
      </c>
      <c r="AA120" s="23" t="str">
        <f t="shared" si="68"/>
        <v>绽</v>
      </c>
      <c r="AB120" s="24" t="str">
        <f t="shared" si="69"/>
        <v>放</v>
      </c>
      <c r="AC120" s="24" t="str">
        <f t="shared" si="70"/>
        <v>出</v>
      </c>
      <c r="AD120" s="24" t="str">
        <f t="shared" si="71"/>
        <v>美</v>
      </c>
      <c r="AE120" s="24" t="str">
        <f t="shared" si="72"/>
        <v>丽</v>
      </c>
      <c r="AF120" s="24" t="str">
        <f t="shared" si="73"/>
        <v>且</v>
      </c>
      <c r="AG120" s="24" t="str">
        <f t="shared" si="74"/>
        <v>香</v>
      </c>
      <c r="AH120" s="24" t="str">
        <f t="shared" si="75"/>
        <v>味</v>
      </c>
      <c r="AI120" s="24" t="str">
        <f t="shared" si="76"/>
        <v>浓</v>
      </c>
      <c r="AJ120" s="24" t="str">
        <f t="shared" si="77"/>
        <v>郁</v>
      </c>
      <c r="AK120" s="24" t="str">
        <f t="shared" si="78"/>
        <v>的</v>
      </c>
      <c r="AL120" s="24" t="str">
        <f t="shared" si="79"/>
        <v>花</v>
      </c>
      <c r="AM120" s="24" t="str">
        <f t="shared" si="80"/>
        <v>朵</v>
      </c>
      <c r="AN120" s="24" t="str">
        <f t="shared" si="81"/>
        <v>。</v>
      </c>
      <c r="AO120" s="24" t="str">
        <f t="shared" si="82"/>
        <v> </v>
      </c>
      <c r="AP120" s="24" t="str">
        <f t="shared" si="83"/>
        <v> </v>
      </c>
      <c r="AQ120" s="25" t="s">
        <v>11</v>
      </c>
      <c r="AR120" s="25" t="s">
        <v>11</v>
      </c>
      <c r="AS120" s="25" t="s">
        <v>11</v>
      </c>
      <c r="AT120" s="25" t="s">
        <v>11</v>
      </c>
      <c r="AU120" s="25" t="s">
        <v>11</v>
      </c>
      <c r="AV120" s="25" t="s">
        <v>11</v>
      </c>
      <c r="AW120" s="25" t="s">
        <v>11</v>
      </c>
      <c r="AX120" s="25" t="s">
        <v>11</v>
      </c>
      <c r="AY120" s="23" t="str">
        <f t="shared" si="84"/>
        <v>会</v>
      </c>
      <c r="AZ120" s="24" t="str">
        <f t="shared" si="85"/>
        <v>挥</v>
      </c>
      <c r="BA120" s="24" t="str">
        <f t="shared" si="86"/>
        <v>舞</v>
      </c>
      <c r="BB120" s="24" t="str">
        <f t="shared" si="87"/>
        <v>带</v>
      </c>
      <c r="BC120" s="24" t="str">
        <f t="shared" si="88"/>
        <v>刺</v>
      </c>
      <c r="BD120" s="24" t="str">
        <f t="shared" si="89"/>
        <v>的</v>
      </c>
      <c r="BE120" s="24" t="str">
        <f t="shared" si="90"/>
        <v>手</v>
      </c>
      <c r="BF120" s="24" t="str">
        <f t="shared" si="91"/>
        <v>臂</v>
      </c>
      <c r="BG120" s="24" t="str">
        <f t="shared" si="92"/>
        <v>战</v>
      </c>
      <c r="BH120" s="24" t="str">
        <f t="shared" si="93"/>
        <v>斗</v>
      </c>
      <c r="BI120" s="24" t="str">
        <f t="shared" si="94"/>
        <v>。</v>
      </c>
      <c r="BJ120" s="24" t="str">
        <f t="shared" si="95"/>
        <v> </v>
      </c>
      <c r="BK120" s="24" t="str">
        <f t="shared" si="96"/>
        <v> </v>
      </c>
      <c r="BL120" s="24" t="str">
        <f t="shared" si="97"/>
        <v> </v>
      </c>
      <c r="BM120" s="24" t="str">
        <f t="shared" si="98"/>
        <v> </v>
      </c>
      <c r="BN120" s="24" t="str">
        <f t="shared" si="99"/>
        <v> </v>
      </c>
      <c r="BO120" s="25" t="s">
        <v>11</v>
      </c>
      <c r="BP120" s="25" t="s">
        <v>11</v>
      </c>
      <c r="BQ120" s="25" t="s">
        <v>11</v>
      </c>
      <c r="BR120" s="25" t="s">
        <v>11</v>
      </c>
      <c r="BS120" s="25" t="s">
        <v>11</v>
      </c>
      <c r="BT120" s="25" t="s">
        <v>11</v>
      </c>
      <c r="BU120" s="25" t="s">
        <v>11</v>
      </c>
      <c r="BV120" s="25" t="s">
        <v>11</v>
      </c>
    </row>
    <row r="121" spans="1:74">
      <c r="A121" s="29" t="s">
        <v>23165</v>
      </c>
      <c r="B121">
        <f t="shared" si="51"/>
        <v>48</v>
      </c>
      <c r="C121" s="23" t="str">
        <f t="shared" si="52"/>
        <v>深</v>
      </c>
      <c r="D121" s="24" t="str">
        <f t="shared" si="53"/>
        <v>夜</v>
      </c>
      <c r="E121" s="24" t="str">
        <f t="shared" si="54"/>
        <v>会</v>
      </c>
      <c r="F121" s="24" t="str">
        <f t="shared" si="55"/>
        <v>成</v>
      </c>
      <c r="G121" s="24" t="str">
        <f t="shared" si="56"/>
        <v>群</v>
      </c>
      <c r="H121" s="24" t="str">
        <f t="shared" si="57"/>
        <v>结</v>
      </c>
      <c r="I121" s="24" t="str">
        <f t="shared" si="58"/>
        <v>队</v>
      </c>
      <c r="J121" s="24" t="str">
        <f t="shared" si="59"/>
        <v>紧</v>
      </c>
      <c r="K121" s="24" t="str">
        <f t="shared" si="60"/>
        <v>紧</v>
      </c>
      <c r="L121" s="24" t="str">
        <f t="shared" si="61"/>
        <v>跟</v>
      </c>
      <c r="M121" s="24" t="str">
        <f t="shared" si="62"/>
        <v>在</v>
      </c>
      <c r="N121" s="24" t="str">
        <f t="shared" si="63"/>
        <v>行</v>
      </c>
      <c r="O121" s="24" t="str">
        <f t="shared" si="64"/>
        <v>走</v>
      </c>
      <c r="P121" s="24" t="str">
        <f t="shared" si="65"/>
        <v>在</v>
      </c>
      <c r="Q121" s="24" t="str">
        <f t="shared" si="66"/>
        <v>沙</v>
      </c>
      <c r="R121" s="24" t="str">
        <f t="shared" si="67"/>
        <v>漠</v>
      </c>
      <c r="S121" s="25" t="s">
        <v>11</v>
      </c>
      <c r="T121" s="25" t="s">
        <v>11</v>
      </c>
      <c r="U121" s="25" t="s">
        <v>11</v>
      </c>
      <c r="V121" s="25" t="s">
        <v>11</v>
      </c>
      <c r="W121" s="25" t="s">
        <v>11</v>
      </c>
      <c r="X121" s="25" t="s">
        <v>11</v>
      </c>
      <c r="Y121" s="25" t="s">
        <v>11</v>
      </c>
      <c r="Z121" s="25" t="s">
        <v>11</v>
      </c>
      <c r="AA121" s="23" t="str">
        <f t="shared" si="68"/>
        <v>上</v>
      </c>
      <c r="AB121" s="24" t="str">
        <f t="shared" si="69"/>
        <v>的</v>
      </c>
      <c r="AC121" s="24" t="str">
        <f t="shared" si="70"/>
        <v>旅</v>
      </c>
      <c r="AD121" s="24" t="str">
        <f t="shared" si="71"/>
        <v>行</v>
      </c>
      <c r="AE121" s="24" t="str">
        <f t="shared" si="72"/>
        <v>者</v>
      </c>
      <c r="AF121" s="24" t="str">
        <f t="shared" si="73"/>
        <v>身</v>
      </c>
      <c r="AG121" s="24" t="str">
        <f t="shared" si="74"/>
        <v>后</v>
      </c>
      <c r="AH121" s="24" t="str">
        <f t="shared" si="75"/>
        <v>。</v>
      </c>
      <c r="AI121" s="24" t="str">
        <f t="shared" si="76"/>
        <v>会</v>
      </c>
      <c r="AJ121" s="24" t="str">
        <f t="shared" si="77"/>
        <v>一</v>
      </c>
      <c r="AK121" s="24" t="str">
        <f t="shared" si="78"/>
        <v>直</v>
      </c>
      <c r="AL121" s="24" t="str">
        <f t="shared" si="79"/>
        <v>等</v>
      </c>
      <c r="AM121" s="24" t="str">
        <f t="shared" si="80"/>
        <v>到</v>
      </c>
      <c r="AN121" s="24" t="str">
        <f t="shared" si="81"/>
        <v>他</v>
      </c>
      <c r="AO121" s="24" t="str">
        <f t="shared" si="82"/>
        <v>累</v>
      </c>
      <c r="AP121" s="24" t="str">
        <f t="shared" si="83"/>
        <v>得</v>
      </c>
      <c r="AQ121" s="25" t="s">
        <v>11</v>
      </c>
      <c r="AR121" s="25" t="s">
        <v>11</v>
      </c>
      <c r="AS121" s="25" t="s">
        <v>11</v>
      </c>
      <c r="AT121" s="25" t="s">
        <v>11</v>
      </c>
      <c r="AU121" s="25" t="s">
        <v>11</v>
      </c>
      <c r="AV121" s="25" t="s">
        <v>11</v>
      </c>
      <c r="AW121" s="25" t="s">
        <v>11</v>
      </c>
      <c r="AX121" s="25" t="s">
        <v>11</v>
      </c>
      <c r="AY121" s="23" t="str">
        <f t="shared" si="84"/>
        <v>无</v>
      </c>
      <c r="AZ121" s="24" t="str">
        <f t="shared" si="85"/>
        <v>法</v>
      </c>
      <c r="BA121" s="24" t="str">
        <f t="shared" si="86"/>
        <v>动</v>
      </c>
      <c r="BB121" s="24" t="str">
        <f t="shared" si="87"/>
        <v>弹</v>
      </c>
      <c r="BC121" s="24" t="str">
        <f t="shared" si="88"/>
        <v>为</v>
      </c>
      <c r="BD121" s="24" t="str">
        <f t="shared" si="89"/>
        <v>止</v>
      </c>
      <c r="BE121" s="24" t="str">
        <f t="shared" si="90"/>
        <v>。</v>
      </c>
      <c r="BF121" s="24" t="str">
        <f t="shared" si="91"/>
        <v> </v>
      </c>
      <c r="BG121" s="24" t="str">
        <f t="shared" si="92"/>
        <v> </v>
      </c>
      <c r="BH121" s="24" t="str">
        <f t="shared" si="93"/>
        <v> </v>
      </c>
      <c r="BI121" s="24" t="str">
        <f t="shared" si="94"/>
        <v> </v>
      </c>
      <c r="BJ121" s="24" t="str">
        <f t="shared" si="95"/>
        <v> </v>
      </c>
      <c r="BK121" s="24" t="str">
        <f t="shared" si="96"/>
        <v> </v>
      </c>
      <c r="BL121" s="24" t="str">
        <f t="shared" si="97"/>
        <v> </v>
      </c>
      <c r="BM121" s="24" t="str">
        <f t="shared" si="98"/>
        <v> </v>
      </c>
      <c r="BN121" s="24" t="str">
        <f t="shared" si="99"/>
        <v> </v>
      </c>
      <c r="BO121" s="25" t="s">
        <v>11</v>
      </c>
      <c r="BP121" s="25" t="s">
        <v>11</v>
      </c>
      <c r="BQ121" s="25" t="s">
        <v>11</v>
      </c>
      <c r="BR121" s="25" t="s">
        <v>11</v>
      </c>
      <c r="BS121" s="25" t="s">
        <v>11</v>
      </c>
      <c r="BT121" s="25" t="s">
        <v>11</v>
      </c>
      <c r="BU121" s="25" t="s">
        <v>11</v>
      </c>
      <c r="BV121" s="25" t="s">
        <v>11</v>
      </c>
    </row>
    <row r="122" spans="1:74">
      <c r="A122" s="29" t="s">
        <v>23166</v>
      </c>
      <c r="B122">
        <f t="shared" si="51"/>
        <v>50</v>
      </c>
      <c r="C122" s="23" t="str">
        <f t="shared" si="52"/>
        <v>看</v>
      </c>
      <c r="D122" s="24" t="str">
        <f t="shared" si="53"/>
        <v>到</v>
      </c>
      <c r="E122" s="24" t="str">
        <f t="shared" si="54"/>
        <v>脏</v>
      </c>
      <c r="F122" s="24" t="str">
        <f t="shared" si="55"/>
        <v>东</v>
      </c>
      <c r="G122" s="24" t="str">
        <f t="shared" si="56"/>
        <v>西</v>
      </c>
      <c r="H122" s="24" t="str">
        <f t="shared" si="57"/>
        <v>就</v>
      </c>
      <c r="I122" s="24" t="str">
        <f t="shared" si="58"/>
        <v>会</v>
      </c>
      <c r="J122" s="24" t="str">
        <f t="shared" si="59"/>
        <v>用</v>
      </c>
      <c r="K122" s="24" t="str">
        <f t="shared" si="60"/>
        <v>棉</v>
      </c>
      <c r="L122" s="24" t="str">
        <f t="shared" si="61"/>
        <v>花</v>
      </c>
      <c r="M122" s="24" t="str">
        <f t="shared" si="62"/>
        <v>一</v>
      </c>
      <c r="N122" s="24" t="str">
        <f t="shared" si="63"/>
        <v>样</v>
      </c>
      <c r="O122" s="24" t="str">
        <f t="shared" si="64"/>
        <v>的</v>
      </c>
      <c r="P122" s="24" t="str">
        <f t="shared" si="65"/>
        <v>翅</v>
      </c>
      <c r="Q122" s="24" t="str">
        <f t="shared" si="66"/>
        <v>膀</v>
      </c>
      <c r="R122" s="24" t="str">
        <f t="shared" si="67"/>
        <v> </v>
      </c>
      <c r="S122" s="25" t="s">
        <v>11</v>
      </c>
      <c r="T122" s="25" t="s">
        <v>11</v>
      </c>
      <c r="U122" s="25" t="s">
        <v>11</v>
      </c>
      <c r="V122" s="25" t="s">
        <v>11</v>
      </c>
      <c r="W122" s="25" t="s">
        <v>11</v>
      </c>
      <c r="X122" s="25" t="s">
        <v>11</v>
      </c>
      <c r="Y122" s="25" t="s">
        <v>11</v>
      </c>
      <c r="Z122" s="25" t="s">
        <v>11</v>
      </c>
      <c r="AA122" s="23" t="str">
        <f t="shared" si="68"/>
        <v>不</v>
      </c>
      <c r="AB122" s="24" t="str">
        <f t="shared" si="69"/>
        <v>停</v>
      </c>
      <c r="AC122" s="24" t="str">
        <f t="shared" si="70"/>
        <v>地</v>
      </c>
      <c r="AD122" s="24" t="str">
        <f t="shared" si="71"/>
        <v>擦</v>
      </c>
      <c r="AE122" s="24" t="str">
        <f t="shared" si="72"/>
        <v>拭</v>
      </c>
      <c r="AF122" s="24" t="str">
        <f t="shared" si="73"/>
        <v>,</v>
      </c>
      <c r="AG122" s="24" t="str">
        <f t="shared" si="74"/>
        <v>是</v>
      </c>
      <c r="AH122" s="24" t="str">
        <f t="shared" si="75"/>
        <v>爱</v>
      </c>
      <c r="AI122" s="24" t="str">
        <f t="shared" si="76"/>
        <v>干</v>
      </c>
      <c r="AJ122" s="24" t="str">
        <f t="shared" si="77"/>
        <v>净</v>
      </c>
      <c r="AK122" s="24" t="str">
        <f t="shared" si="78"/>
        <v>的</v>
      </c>
      <c r="AL122" s="24" t="str">
        <f t="shared" si="79"/>
        <v>宝</v>
      </c>
      <c r="AM122" s="24" t="str">
        <f t="shared" si="80"/>
        <v>可</v>
      </c>
      <c r="AN122" s="24" t="str">
        <f t="shared" si="81"/>
        <v>梦</v>
      </c>
      <c r="AO122" s="24" t="str">
        <f t="shared" si="82"/>
        <v>。</v>
      </c>
      <c r="AP122" s="24" t="str">
        <f t="shared" si="83"/>
        <v> </v>
      </c>
      <c r="AQ122" s="25" t="s">
        <v>11</v>
      </c>
      <c r="AR122" s="25" t="s">
        <v>11</v>
      </c>
      <c r="AS122" s="25" t="s">
        <v>11</v>
      </c>
      <c r="AT122" s="25" t="s">
        <v>11</v>
      </c>
      <c r="AU122" s="25" t="s">
        <v>11</v>
      </c>
      <c r="AV122" s="25" t="s">
        <v>11</v>
      </c>
      <c r="AW122" s="25" t="s">
        <v>11</v>
      </c>
      <c r="AX122" s="25" t="s">
        <v>11</v>
      </c>
      <c r="AY122" s="23" t="str">
        <f t="shared" si="84"/>
        <v>翅</v>
      </c>
      <c r="AZ122" s="24" t="str">
        <f t="shared" si="85"/>
        <v>膀</v>
      </c>
      <c r="BA122" s="24" t="str">
        <f t="shared" si="86"/>
        <v>脏</v>
      </c>
      <c r="BB122" s="24" t="str">
        <f t="shared" si="87"/>
        <v>了</v>
      </c>
      <c r="BC122" s="24" t="str">
        <f t="shared" si="88"/>
        <v>的</v>
      </c>
      <c r="BD122" s="24" t="str">
        <f t="shared" si="89"/>
        <v>话</v>
      </c>
      <c r="BE122" s="24" t="str">
        <f t="shared" si="90"/>
        <v>就</v>
      </c>
      <c r="BF122" s="24" t="str">
        <f t="shared" si="91"/>
        <v>会</v>
      </c>
      <c r="BG122" s="24" t="str">
        <f t="shared" si="92"/>
        <v>去</v>
      </c>
      <c r="BH122" s="24" t="str">
        <f t="shared" si="93"/>
        <v>河</v>
      </c>
      <c r="BI122" s="24" t="str">
        <f t="shared" si="94"/>
        <v>里</v>
      </c>
      <c r="BJ122" s="24" t="str">
        <f t="shared" si="95"/>
        <v>冲</v>
      </c>
      <c r="BK122" s="24" t="str">
        <f t="shared" si="96"/>
        <v>洗</v>
      </c>
      <c r="BL122" s="24" t="str">
        <f t="shared" si="97"/>
        <v>干</v>
      </c>
      <c r="BM122" s="24" t="str">
        <f t="shared" si="98"/>
        <v>净</v>
      </c>
      <c r="BN122" s="24" t="str">
        <f t="shared" si="99"/>
        <v>。</v>
      </c>
      <c r="BO122" s="25" t="s">
        <v>11</v>
      </c>
      <c r="BP122" s="25" t="s">
        <v>11</v>
      </c>
      <c r="BQ122" s="25" t="s">
        <v>11</v>
      </c>
      <c r="BR122" s="25" t="s">
        <v>11</v>
      </c>
      <c r="BS122" s="25" t="s">
        <v>11</v>
      </c>
      <c r="BT122" s="25" t="s">
        <v>11</v>
      </c>
      <c r="BU122" s="25" t="s">
        <v>11</v>
      </c>
      <c r="BV122" s="25" t="s">
        <v>11</v>
      </c>
    </row>
    <row r="123" spans="1:74">
      <c r="A123" s="29" t="s">
        <v>23167</v>
      </c>
      <c r="B123">
        <f t="shared" si="51"/>
        <v>48</v>
      </c>
      <c r="C123" s="23" t="str">
        <f t="shared" si="52"/>
        <v>会</v>
      </c>
      <c r="D123" s="24" t="str">
        <f t="shared" si="53"/>
        <v>用</v>
      </c>
      <c r="E123" s="24" t="str">
        <f t="shared" si="54"/>
        <v>优</v>
      </c>
      <c r="F123" s="24" t="str">
        <f t="shared" si="55"/>
        <v>美</v>
      </c>
      <c r="G123" s="24" t="str">
        <f t="shared" si="56"/>
        <v>的</v>
      </c>
      <c r="H123" s="24" t="str">
        <f t="shared" si="57"/>
        <v>高</v>
      </c>
      <c r="I123" s="24" t="str">
        <f t="shared" si="58"/>
        <v>音</v>
      </c>
      <c r="J123" s="24" t="str">
        <f t="shared" si="59"/>
        <v>歌</v>
      </c>
      <c r="K123" s="24" t="str">
        <f t="shared" si="60"/>
        <v>唱</v>
      </c>
      <c r="L123" s="24" t="str">
        <f t="shared" si="61"/>
        <v>的</v>
      </c>
      <c r="M123" s="24" t="str">
        <f t="shared" si="62"/>
        <v>宝</v>
      </c>
      <c r="N123" s="24" t="str">
        <f t="shared" si="63"/>
        <v>可</v>
      </c>
      <c r="O123" s="24" t="str">
        <f t="shared" si="64"/>
        <v>梦</v>
      </c>
      <c r="P123" s="24" t="str">
        <f t="shared" si="65"/>
        <v>。</v>
      </c>
      <c r="Q123" s="24" t="str">
        <f t="shared" si="66"/>
        <v>能</v>
      </c>
      <c r="R123" s="24" t="str">
        <f t="shared" si="67"/>
        <v>用</v>
      </c>
      <c r="S123" s="25" t="s">
        <v>11</v>
      </c>
      <c r="T123" s="25" t="s">
        <v>11</v>
      </c>
      <c r="U123" s="25" t="s">
        <v>11</v>
      </c>
      <c r="V123" s="25" t="s">
        <v>11</v>
      </c>
      <c r="W123" s="25" t="s">
        <v>11</v>
      </c>
      <c r="X123" s="25" t="s">
        <v>11</v>
      </c>
      <c r="Y123" s="25" t="s">
        <v>11</v>
      </c>
      <c r="Z123" s="25" t="s">
        <v>11</v>
      </c>
      <c r="AA123" s="23" t="str">
        <f t="shared" si="68"/>
        <v>棉</v>
      </c>
      <c r="AB123" s="24" t="str">
        <f t="shared" si="69"/>
        <v>花</v>
      </c>
      <c r="AC123" s="24" t="str">
        <f t="shared" si="70"/>
        <v>云</v>
      </c>
      <c r="AD123" s="24" t="str">
        <f t="shared" si="71"/>
        <v>一</v>
      </c>
      <c r="AE123" s="24" t="str">
        <f t="shared" si="72"/>
        <v>样</v>
      </c>
      <c r="AF123" s="24" t="str">
        <f t="shared" si="73"/>
        <v>的</v>
      </c>
      <c r="AG123" s="24" t="str">
        <f t="shared" si="74"/>
        <v>翅</v>
      </c>
      <c r="AH123" s="24" t="str">
        <f t="shared" si="75"/>
        <v>膀</v>
      </c>
      <c r="AI123" s="24" t="str">
        <f t="shared" si="76"/>
        <v>借</v>
      </c>
      <c r="AJ123" s="24" t="str">
        <f t="shared" si="77"/>
        <v>助</v>
      </c>
      <c r="AK123" s="24" t="str">
        <f t="shared" si="78"/>
        <v>上</v>
      </c>
      <c r="AL123" s="24" t="str">
        <f t="shared" si="79"/>
        <v>升</v>
      </c>
      <c r="AM123" s="24" t="str">
        <f t="shared" si="80"/>
        <v>气</v>
      </c>
      <c r="AN123" s="24" t="str">
        <f t="shared" si="81"/>
        <v>流</v>
      </c>
      <c r="AO123" s="24" t="str">
        <f t="shared" si="82"/>
        <v>飞</v>
      </c>
      <c r="AP123" s="24" t="str">
        <f t="shared" si="83"/>
        <v>向</v>
      </c>
      <c r="AQ123" s="25" t="s">
        <v>11</v>
      </c>
      <c r="AR123" s="25" t="s">
        <v>11</v>
      </c>
      <c r="AS123" s="25" t="s">
        <v>11</v>
      </c>
      <c r="AT123" s="25" t="s">
        <v>11</v>
      </c>
      <c r="AU123" s="25" t="s">
        <v>11</v>
      </c>
      <c r="AV123" s="25" t="s">
        <v>11</v>
      </c>
      <c r="AW123" s="25" t="s">
        <v>11</v>
      </c>
      <c r="AX123" s="25" t="s">
        <v>11</v>
      </c>
      <c r="AY123" s="23" t="str">
        <f t="shared" si="84"/>
        <v>高</v>
      </c>
      <c r="AZ123" s="24" t="str">
        <f t="shared" si="85"/>
        <v>空</v>
      </c>
      <c r="BA123" s="24" t="str">
        <f t="shared" si="86"/>
        <v>。</v>
      </c>
      <c r="BB123" s="24" t="str">
        <f t="shared" si="87"/>
        <v> </v>
      </c>
      <c r="BC123" s="24" t="str">
        <f t="shared" si="88"/>
        <v> </v>
      </c>
      <c r="BD123" s="24" t="str">
        <f t="shared" si="89"/>
        <v> </v>
      </c>
      <c r="BE123" s="24" t="str">
        <f t="shared" si="90"/>
        <v> </v>
      </c>
      <c r="BF123" s="24" t="str">
        <f t="shared" si="91"/>
        <v> </v>
      </c>
      <c r="BG123" s="24" t="str">
        <f t="shared" si="92"/>
        <v> </v>
      </c>
      <c r="BH123" s="24" t="str">
        <f t="shared" si="93"/>
        <v> </v>
      </c>
      <c r="BI123" s="24" t="str">
        <f t="shared" si="94"/>
        <v> </v>
      </c>
      <c r="BJ123" s="24" t="str">
        <f t="shared" si="95"/>
        <v> </v>
      </c>
      <c r="BK123" s="24" t="str">
        <f t="shared" si="96"/>
        <v> </v>
      </c>
      <c r="BL123" s="24" t="str">
        <f t="shared" si="97"/>
        <v> </v>
      </c>
      <c r="BM123" s="24" t="str">
        <f t="shared" si="98"/>
        <v> </v>
      </c>
      <c r="BN123" s="24" t="str">
        <f t="shared" si="99"/>
        <v> </v>
      </c>
      <c r="BO123" s="25" t="s">
        <v>11</v>
      </c>
      <c r="BP123" s="25" t="s">
        <v>11</v>
      </c>
      <c r="BQ123" s="25" t="s">
        <v>11</v>
      </c>
      <c r="BR123" s="25" t="s">
        <v>11</v>
      </c>
      <c r="BS123" s="25" t="s">
        <v>11</v>
      </c>
      <c r="BT123" s="25" t="s">
        <v>11</v>
      </c>
      <c r="BU123" s="25" t="s">
        <v>11</v>
      </c>
      <c r="BV123" s="25" t="s">
        <v>11</v>
      </c>
    </row>
    <row r="124" spans="1:74">
      <c r="A124" s="29" t="s">
        <v>23168</v>
      </c>
      <c r="B124">
        <f t="shared" si="51"/>
        <v>49</v>
      </c>
      <c r="C124" s="23" t="str">
        <f t="shared" si="52"/>
        <v>与</v>
      </c>
      <c r="D124" s="24" t="str">
        <f t="shared" si="53"/>
        <v>宿</v>
      </c>
      <c r="E124" s="24" t="str">
        <f t="shared" si="54"/>
        <v>敌</v>
      </c>
      <c r="F124" s="24" t="str">
        <f t="shared" si="55"/>
        <v>饭</v>
      </c>
      <c r="G124" s="24" t="str">
        <f t="shared" si="56"/>
        <v>匙</v>
      </c>
      <c r="H124" s="24" t="str">
        <f t="shared" si="57"/>
        <v>蛇</v>
      </c>
      <c r="I124" s="24" t="str">
        <f t="shared" si="58"/>
        <v>战</v>
      </c>
      <c r="J124" s="24" t="str">
        <f t="shared" si="59"/>
        <v>斗</v>
      </c>
      <c r="K124" s="24" t="str">
        <f t="shared" si="60"/>
        <v>的</v>
      </c>
      <c r="L124" s="24" t="str">
        <f t="shared" si="61"/>
        <v>记</v>
      </c>
      <c r="M124" s="24" t="str">
        <f t="shared" si="62"/>
        <v>忆</v>
      </c>
      <c r="N124" s="24" t="str">
        <f t="shared" si="63"/>
        <v>已</v>
      </c>
      <c r="O124" s="24" t="str">
        <f t="shared" si="64"/>
        <v>被</v>
      </c>
      <c r="P124" s="24" t="str">
        <f t="shared" si="65"/>
        <v>刻</v>
      </c>
      <c r="Q124" s="24" t="str">
        <f t="shared" si="66"/>
        <v>入</v>
      </c>
      <c r="R124" s="24" t="str">
        <f t="shared" si="67"/>
        <v>它</v>
      </c>
      <c r="S124" s="25" t="s">
        <v>11</v>
      </c>
      <c r="T124" s="25" t="s">
        <v>11</v>
      </c>
      <c r="U124" s="25" t="s">
        <v>11</v>
      </c>
      <c r="V124" s="25" t="s">
        <v>11</v>
      </c>
      <c r="W124" s="25" t="s">
        <v>11</v>
      </c>
      <c r="X124" s="25" t="s">
        <v>11</v>
      </c>
      <c r="Y124" s="25" t="s">
        <v>11</v>
      </c>
      <c r="Z124" s="25" t="s">
        <v>11</v>
      </c>
      <c r="AA124" s="23" t="str">
        <f t="shared" si="68"/>
        <v>体</v>
      </c>
      <c r="AB124" s="24" t="str">
        <f t="shared" si="69"/>
        <v>内</v>
      </c>
      <c r="AC124" s="24" t="str">
        <f t="shared" si="70"/>
        <v>的</v>
      </c>
      <c r="AD124" s="24" t="str">
        <f t="shared" si="71"/>
        <v>细</v>
      </c>
      <c r="AE124" s="24" t="str">
        <f t="shared" si="72"/>
        <v>胞</v>
      </c>
      <c r="AF124" s="24" t="str">
        <f t="shared" si="73"/>
        <v>中</v>
      </c>
      <c r="AG124" s="24" t="str">
        <f t="shared" si="74"/>
        <v>。</v>
      </c>
      <c r="AH124" s="24" t="str">
        <f t="shared" si="75"/>
        <v>会</v>
      </c>
      <c r="AI124" s="24" t="str">
        <f t="shared" si="76"/>
        <v>用</v>
      </c>
      <c r="AJ124" s="24" t="str">
        <f t="shared" si="77"/>
        <v>敏</v>
      </c>
      <c r="AK124" s="24" t="str">
        <f t="shared" si="78"/>
        <v>捷</v>
      </c>
      <c r="AL124" s="24" t="str">
        <f t="shared" si="79"/>
        <v>的</v>
      </c>
      <c r="AM124" s="24" t="str">
        <f t="shared" si="80"/>
        <v>身</v>
      </c>
      <c r="AN124" s="24" t="str">
        <f t="shared" si="81"/>
        <v>手</v>
      </c>
      <c r="AO124" s="24" t="str">
        <f t="shared" si="82"/>
        <v>来</v>
      </c>
      <c r="AP124" s="24" t="str">
        <f t="shared" si="83"/>
        <v> </v>
      </c>
      <c r="AQ124" s="25" t="s">
        <v>11</v>
      </c>
      <c r="AR124" s="25" t="s">
        <v>11</v>
      </c>
      <c r="AS124" s="25" t="s">
        <v>11</v>
      </c>
      <c r="AT124" s="25" t="s">
        <v>11</v>
      </c>
      <c r="AU124" s="25" t="s">
        <v>11</v>
      </c>
      <c r="AV124" s="25" t="s">
        <v>11</v>
      </c>
      <c r="AW124" s="25" t="s">
        <v>11</v>
      </c>
      <c r="AX124" s="25" t="s">
        <v>11</v>
      </c>
      <c r="AY124" s="23" t="str">
        <f t="shared" si="84"/>
        <v>躲</v>
      </c>
      <c r="AZ124" s="24" t="str">
        <f t="shared" si="85"/>
        <v>避</v>
      </c>
      <c r="BA124" s="24" t="str">
        <f t="shared" si="86"/>
        <v>攻</v>
      </c>
      <c r="BB124" s="24" t="str">
        <f t="shared" si="87"/>
        <v>击</v>
      </c>
      <c r="BC124" s="24" t="str">
        <f t="shared" si="88"/>
        <v>。</v>
      </c>
      <c r="BD124" s="24" t="str">
        <f t="shared" si="89"/>
        <v> </v>
      </c>
      <c r="BE124" s="24" t="str">
        <f t="shared" si="90"/>
        <v> </v>
      </c>
      <c r="BF124" s="24" t="str">
        <f t="shared" si="91"/>
        <v> </v>
      </c>
      <c r="BG124" s="24" t="str">
        <f t="shared" si="92"/>
        <v> </v>
      </c>
      <c r="BH124" s="24" t="str">
        <f t="shared" si="93"/>
        <v> </v>
      </c>
      <c r="BI124" s="24" t="str">
        <f t="shared" si="94"/>
        <v> </v>
      </c>
      <c r="BJ124" s="24" t="str">
        <f t="shared" si="95"/>
        <v> </v>
      </c>
      <c r="BK124" s="24" t="str">
        <f t="shared" si="96"/>
        <v> </v>
      </c>
      <c r="BL124" s="24" t="str">
        <f t="shared" si="97"/>
        <v> </v>
      </c>
      <c r="BM124" s="24" t="str">
        <f t="shared" si="98"/>
        <v> </v>
      </c>
      <c r="BN124" s="24" t="str">
        <f t="shared" si="99"/>
        <v> </v>
      </c>
      <c r="BO124" s="25" t="s">
        <v>11</v>
      </c>
      <c r="BP124" s="25" t="s">
        <v>11</v>
      </c>
      <c r="BQ124" s="25" t="s">
        <v>11</v>
      </c>
      <c r="BR124" s="25" t="s">
        <v>11</v>
      </c>
      <c r="BS124" s="25" t="s">
        <v>11</v>
      </c>
      <c r="BT124" s="25" t="s">
        <v>11</v>
      </c>
      <c r="BU124" s="25" t="s">
        <v>11</v>
      </c>
      <c r="BV124" s="25" t="s">
        <v>11</v>
      </c>
    </row>
    <row r="125" spans="1:74">
      <c r="A125" s="29" t="s">
        <v>23169</v>
      </c>
      <c r="B125">
        <f t="shared" si="51"/>
        <v>48</v>
      </c>
      <c r="C125" s="23" t="str">
        <f t="shared" si="52"/>
        <v>在</v>
      </c>
      <c r="D125" s="24" t="str">
        <f t="shared" si="53"/>
        <v>用</v>
      </c>
      <c r="E125" s="24" t="str">
        <f t="shared" si="54"/>
        <v>刀</v>
      </c>
      <c r="F125" s="24" t="str">
        <f t="shared" si="55"/>
        <v>刃</v>
      </c>
      <c r="G125" s="24" t="str">
        <f t="shared" si="56"/>
        <v>般</v>
      </c>
      <c r="H125" s="24" t="str">
        <f t="shared" si="57"/>
        <v>的</v>
      </c>
      <c r="I125" s="24" t="str">
        <f t="shared" si="58"/>
        <v>尾</v>
      </c>
      <c r="J125" s="24" t="str">
        <f t="shared" si="59"/>
        <v>巴</v>
      </c>
      <c r="K125" s="24" t="str">
        <f t="shared" si="60"/>
        <v>切</v>
      </c>
      <c r="L125" s="24" t="str">
        <f t="shared" si="61"/>
        <v>开</v>
      </c>
      <c r="M125" s="24" t="str">
        <f t="shared" si="62"/>
        <v>敌</v>
      </c>
      <c r="N125" s="24" t="str">
        <f t="shared" si="63"/>
        <v>人</v>
      </c>
      <c r="O125" s="24" t="str">
        <f t="shared" si="64"/>
        <v>的</v>
      </c>
      <c r="P125" s="24" t="str">
        <f t="shared" si="65"/>
        <v>同</v>
      </c>
      <c r="Q125" s="24" t="str">
        <f t="shared" si="66"/>
        <v>时</v>
      </c>
      <c r="R125" s="24" t="str">
        <f t="shared" si="67"/>
        <v>,</v>
      </c>
      <c r="S125" s="25" t="s">
        <v>11</v>
      </c>
      <c r="T125" s="25" t="s">
        <v>11</v>
      </c>
      <c r="U125" s="25" t="s">
        <v>11</v>
      </c>
      <c r="V125" s="25" t="s">
        <v>11</v>
      </c>
      <c r="W125" s="25" t="s">
        <v>11</v>
      </c>
      <c r="X125" s="25" t="s">
        <v>11</v>
      </c>
      <c r="Y125" s="25" t="s">
        <v>11</v>
      </c>
      <c r="Z125" s="25" t="s">
        <v>11</v>
      </c>
      <c r="AA125" s="23" t="str">
        <f t="shared" si="68"/>
        <v>会</v>
      </c>
      <c r="AB125" s="24" t="str">
        <f t="shared" si="69"/>
        <v>将</v>
      </c>
      <c r="AC125" s="24" t="str">
        <f t="shared" si="70"/>
        <v>渗</v>
      </c>
      <c r="AD125" s="24" t="str">
        <f t="shared" si="71"/>
        <v>出</v>
      </c>
      <c r="AE125" s="24" t="str">
        <f t="shared" si="72"/>
        <v>的</v>
      </c>
      <c r="AF125" s="24" t="str">
        <f t="shared" si="73"/>
        <v>剧</v>
      </c>
      <c r="AG125" s="24" t="str">
        <f t="shared" si="74"/>
        <v>毒</v>
      </c>
      <c r="AH125" s="24" t="str">
        <f t="shared" si="75"/>
        <v>撒</v>
      </c>
      <c r="AI125" s="24" t="str">
        <f t="shared" si="76"/>
        <v>向</v>
      </c>
      <c r="AJ125" s="24" t="str">
        <f t="shared" si="77"/>
        <v>对</v>
      </c>
      <c r="AK125" s="24" t="str">
        <f t="shared" si="78"/>
        <v>方</v>
      </c>
      <c r="AL125" s="24" t="str">
        <f t="shared" si="79"/>
        <v>。</v>
      </c>
      <c r="AM125" s="24" t="str">
        <f t="shared" si="80"/>
        <v>一</v>
      </c>
      <c r="AN125" s="24" t="str">
        <f t="shared" si="81"/>
        <v>直</v>
      </c>
      <c r="AO125" s="24" t="str">
        <f t="shared" si="82"/>
        <v>在</v>
      </c>
      <c r="AP125" s="24" t="str">
        <f t="shared" si="83"/>
        <v>和</v>
      </c>
      <c r="AQ125" s="25" t="s">
        <v>11</v>
      </c>
      <c r="AR125" s="25" t="s">
        <v>11</v>
      </c>
      <c r="AS125" s="25" t="s">
        <v>11</v>
      </c>
      <c r="AT125" s="25" t="s">
        <v>11</v>
      </c>
      <c r="AU125" s="25" t="s">
        <v>11</v>
      </c>
      <c r="AV125" s="25" t="s">
        <v>11</v>
      </c>
      <c r="AW125" s="25" t="s">
        <v>11</v>
      </c>
      <c r="AX125" s="25" t="s">
        <v>11</v>
      </c>
      <c r="AY125" s="23" t="str">
        <f t="shared" si="84"/>
        <v>宿</v>
      </c>
      <c r="AZ125" s="24" t="str">
        <f t="shared" si="85"/>
        <v>敌</v>
      </c>
      <c r="BA125" s="24" t="str">
        <f t="shared" si="86"/>
        <v>猫</v>
      </c>
      <c r="BB125" s="24" t="str">
        <f t="shared" si="87"/>
        <v>鼬</v>
      </c>
      <c r="BC125" s="24" t="str">
        <f t="shared" si="88"/>
        <v>斩</v>
      </c>
      <c r="BD125" s="24" t="str">
        <f t="shared" si="89"/>
        <v>战</v>
      </c>
      <c r="BE125" s="24" t="str">
        <f t="shared" si="90"/>
        <v>斗</v>
      </c>
      <c r="BF125" s="24" t="str">
        <f t="shared" si="91"/>
        <v>。</v>
      </c>
      <c r="BG125" s="24" t="str">
        <f t="shared" si="92"/>
        <v> </v>
      </c>
      <c r="BH125" s="24" t="str">
        <f t="shared" si="93"/>
        <v> </v>
      </c>
      <c r="BI125" s="24" t="str">
        <f t="shared" si="94"/>
        <v> </v>
      </c>
      <c r="BJ125" s="24" t="str">
        <f t="shared" si="95"/>
        <v> </v>
      </c>
      <c r="BK125" s="24" t="str">
        <f t="shared" si="96"/>
        <v> </v>
      </c>
      <c r="BL125" s="24" t="str">
        <f t="shared" si="97"/>
        <v> </v>
      </c>
      <c r="BM125" s="24" t="str">
        <f t="shared" si="98"/>
        <v> </v>
      </c>
      <c r="BN125" s="24" t="str">
        <f t="shared" si="99"/>
        <v> </v>
      </c>
      <c r="BO125" s="25" t="s">
        <v>11</v>
      </c>
      <c r="BP125" s="25" t="s">
        <v>11</v>
      </c>
      <c r="BQ125" s="25" t="s">
        <v>11</v>
      </c>
      <c r="BR125" s="25" t="s">
        <v>11</v>
      </c>
      <c r="BS125" s="25" t="s">
        <v>11</v>
      </c>
      <c r="BT125" s="25" t="s">
        <v>11</v>
      </c>
      <c r="BU125" s="25" t="s">
        <v>11</v>
      </c>
      <c r="BV125" s="25" t="s">
        <v>11</v>
      </c>
    </row>
    <row r="126" spans="1:74">
      <c r="A126" s="29" t="s">
        <v>23170</v>
      </c>
      <c r="B126">
        <f t="shared" si="51"/>
        <v>48</v>
      </c>
      <c r="C126" s="23" t="str">
        <f t="shared" si="52"/>
        <v>有</v>
      </c>
      <c r="D126" s="24" t="str">
        <f t="shared" si="53"/>
        <v>着</v>
      </c>
      <c r="E126" s="24" t="str">
        <f t="shared" si="54"/>
        <v>会</v>
      </c>
      <c r="F126" s="24" t="str">
        <f t="shared" si="55"/>
        <v>在</v>
      </c>
      <c r="G126" s="24" t="str">
        <f t="shared" si="56"/>
        <v>满</v>
      </c>
      <c r="H126" s="24" t="str">
        <f t="shared" si="57"/>
        <v>月</v>
      </c>
      <c r="I126" s="24" t="str">
        <f t="shared" si="58"/>
        <v>期</v>
      </c>
      <c r="J126" s="24" t="str">
        <f t="shared" si="59"/>
        <v>间</v>
      </c>
      <c r="K126" s="24" t="str">
        <f t="shared" si="60"/>
        <v>活</v>
      </c>
      <c r="L126" s="24" t="str">
        <f t="shared" si="61"/>
        <v>跃</v>
      </c>
      <c r="M126" s="24" t="str">
        <f t="shared" si="62"/>
        <v>起</v>
      </c>
      <c r="N126" s="24" t="str">
        <f t="shared" si="63"/>
        <v>来</v>
      </c>
      <c r="O126" s="24" t="str">
        <f t="shared" si="64"/>
        <v>的</v>
      </c>
      <c r="P126" s="24" t="str">
        <f t="shared" si="65"/>
        <v>习</v>
      </c>
      <c r="Q126" s="24" t="str">
        <f t="shared" si="66"/>
        <v>性</v>
      </c>
      <c r="R126" s="24" t="str">
        <f t="shared" si="67"/>
        <v>。</v>
      </c>
      <c r="S126" s="25" t="s">
        <v>11</v>
      </c>
      <c r="T126" s="25" t="s">
        <v>11</v>
      </c>
      <c r="U126" s="25" t="s">
        <v>11</v>
      </c>
      <c r="V126" s="25" t="s">
        <v>11</v>
      </c>
      <c r="W126" s="25" t="s">
        <v>11</v>
      </c>
      <c r="X126" s="25" t="s">
        <v>11</v>
      </c>
      <c r="Y126" s="25" t="s">
        <v>11</v>
      </c>
      <c r="Z126" s="25" t="s">
        <v>11</v>
      </c>
      <c r="AA126" s="23" t="str">
        <f t="shared" si="68"/>
        <v>会</v>
      </c>
      <c r="AB126" s="24" t="str">
        <f t="shared" si="69"/>
        <v>飘</v>
      </c>
      <c r="AC126" s="24" t="str">
        <f t="shared" si="70"/>
        <v>浮</v>
      </c>
      <c r="AD126" s="24" t="str">
        <f t="shared" si="71"/>
        <v>在</v>
      </c>
      <c r="AE126" s="24" t="str">
        <f t="shared" si="72"/>
        <v>空</v>
      </c>
      <c r="AF126" s="24" t="str">
        <f t="shared" si="73"/>
        <v>中</v>
      </c>
      <c r="AG126" s="24" t="str">
        <f t="shared" si="74"/>
        <v>移</v>
      </c>
      <c r="AH126" s="24" t="str">
        <f t="shared" si="75"/>
        <v>动</v>
      </c>
      <c r="AI126" s="24" t="str">
        <f t="shared" si="76"/>
        <v>,</v>
      </c>
      <c r="AJ126" s="24" t="str">
        <f t="shared" si="77"/>
        <v>红</v>
      </c>
      <c r="AK126" s="24" t="str">
        <f t="shared" si="78"/>
        <v>色</v>
      </c>
      <c r="AL126" s="24" t="str">
        <f t="shared" si="79"/>
        <v>的</v>
      </c>
      <c r="AM126" s="24" t="str">
        <f t="shared" si="80"/>
        <v>眼</v>
      </c>
      <c r="AN126" s="24" t="str">
        <f t="shared" si="81"/>
        <v>睛</v>
      </c>
      <c r="AO126" s="24" t="str">
        <f t="shared" si="82"/>
        <v>充</v>
      </c>
      <c r="AP126" s="24" t="str">
        <f t="shared" si="83"/>
        <v>满</v>
      </c>
      <c r="AQ126" s="25" t="s">
        <v>11</v>
      </c>
      <c r="AR126" s="25" t="s">
        <v>11</v>
      </c>
      <c r="AS126" s="25" t="s">
        <v>11</v>
      </c>
      <c r="AT126" s="25" t="s">
        <v>11</v>
      </c>
      <c r="AU126" s="25" t="s">
        <v>11</v>
      </c>
      <c r="AV126" s="25" t="s">
        <v>11</v>
      </c>
      <c r="AW126" s="25" t="s">
        <v>11</v>
      </c>
      <c r="AX126" s="25" t="s">
        <v>11</v>
      </c>
      <c r="AY126" s="23" t="str">
        <f t="shared" si="84"/>
        <v>魄</v>
      </c>
      <c r="AZ126" s="24" t="str">
        <f t="shared" si="85"/>
        <v>力</v>
      </c>
      <c r="BA126" s="24" t="str">
        <f t="shared" si="86"/>
        <v>,</v>
      </c>
      <c r="BB126" s="24" t="str">
        <f t="shared" si="87"/>
        <v>能</v>
      </c>
      <c r="BC126" s="24" t="str">
        <f t="shared" si="88"/>
        <v>让</v>
      </c>
      <c r="BD126" s="24" t="str">
        <f t="shared" si="89"/>
        <v>看</v>
      </c>
      <c r="BE126" s="24" t="str">
        <f t="shared" si="90"/>
        <v>到</v>
      </c>
      <c r="BF126" s="24" t="str">
        <f t="shared" si="91"/>
        <v>它</v>
      </c>
      <c r="BG126" s="24" t="str">
        <f t="shared" si="92"/>
        <v>的</v>
      </c>
      <c r="BH126" s="24" t="str">
        <f t="shared" si="93"/>
        <v>对</v>
      </c>
      <c r="BI126" s="24" t="str">
        <f t="shared" si="94"/>
        <v>方</v>
      </c>
      <c r="BJ126" s="24" t="str">
        <f t="shared" si="95"/>
        <v>心</v>
      </c>
      <c r="BK126" s="24" t="str">
        <f t="shared" si="96"/>
        <v>生</v>
      </c>
      <c r="BL126" s="24" t="str">
        <f t="shared" si="97"/>
        <v>恐</v>
      </c>
      <c r="BM126" s="24" t="str">
        <f t="shared" si="98"/>
        <v>惧</v>
      </c>
      <c r="BN126" s="24" t="str">
        <f t="shared" si="99"/>
        <v>。</v>
      </c>
      <c r="BO126" s="25" t="s">
        <v>11</v>
      </c>
      <c r="BP126" s="25" t="s">
        <v>11</v>
      </c>
      <c r="BQ126" s="25" t="s">
        <v>11</v>
      </c>
      <c r="BR126" s="25" t="s">
        <v>11</v>
      </c>
      <c r="BS126" s="25" t="s">
        <v>11</v>
      </c>
      <c r="BT126" s="25" t="s">
        <v>11</v>
      </c>
      <c r="BU126" s="25" t="s">
        <v>11</v>
      </c>
      <c r="BV126" s="25" t="s">
        <v>11</v>
      </c>
    </row>
    <row r="127" spans="1:74">
      <c r="A127" s="29" t="s">
        <v>23171</v>
      </c>
      <c r="B127">
        <f t="shared" si="51"/>
        <v>51</v>
      </c>
      <c r="C127" s="23" t="str">
        <f t="shared" si="52"/>
        <v>据</v>
      </c>
      <c r="D127" s="24" t="str">
        <f t="shared" si="53"/>
        <v>说</v>
      </c>
      <c r="E127" s="24" t="str">
        <f t="shared" si="54"/>
        <v>是</v>
      </c>
      <c r="F127" s="24" t="str">
        <f t="shared" si="55"/>
        <v>从</v>
      </c>
      <c r="G127" s="24" t="str">
        <f t="shared" si="56"/>
        <v>宇</v>
      </c>
      <c r="H127" s="24" t="str">
        <f t="shared" si="57"/>
        <v>宙</v>
      </c>
      <c r="I127" s="24" t="str">
        <f t="shared" si="58"/>
        <v>中</v>
      </c>
      <c r="J127" s="24" t="str">
        <f t="shared" si="59"/>
        <v>落</v>
      </c>
      <c r="K127" s="24" t="str">
        <f t="shared" si="60"/>
        <v>下</v>
      </c>
      <c r="L127" s="24" t="str">
        <f t="shared" si="61"/>
        <v>来</v>
      </c>
      <c r="M127" s="24" t="str">
        <f t="shared" si="62"/>
        <v>的</v>
      </c>
      <c r="N127" s="24" t="str">
        <f t="shared" si="63"/>
        <v>新</v>
      </c>
      <c r="O127" s="24" t="str">
        <f t="shared" si="64"/>
        <v>品</v>
      </c>
      <c r="P127" s="24" t="str">
        <f t="shared" si="65"/>
        <v>种</v>
      </c>
      <c r="Q127" s="24" t="str">
        <f t="shared" si="66"/>
        <v>。</v>
      </c>
      <c r="R127" s="24" t="str">
        <f t="shared" si="67"/>
        <v> </v>
      </c>
      <c r="S127" s="25" t="s">
        <v>11</v>
      </c>
      <c r="T127" s="25" t="s">
        <v>11</v>
      </c>
      <c r="U127" s="25" t="s">
        <v>11</v>
      </c>
      <c r="V127" s="25" t="s">
        <v>11</v>
      </c>
      <c r="W127" s="25" t="s">
        <v>11</v>
      </c>
      <c r="X127" s="25" t="s">
        <v>11</v>
      </c>
      <c r="Y127" s="25" t="s">
        <v>11</v>
      </c>
      <c r="Z127" s="25" t="s">
        <v>11</v>
      </c>
      <c r="AA127" s="23" t="str">
        <f t="shared" si="68"/>
        <v>会</v>
      </c>
      <c r="AB127" s="24" t="str">
        <f t="shared" si="69"/>
        <v>飘</v>
      </c>
      <c r="AC127" s="24" t="str">
        <f t="shared" si="70"/>
        <v>浮</v>
      </c>
      <c r="AD127" s="24" t="str">
        <f t="shared" si="71"/>
        <v>在</v>
      </c>
      <c r="AE127" s="24" t="str">
        <f t="shared" si="72"/>
        <v>空</v>
      </c>
      <c r="AF127" s="24" t="str">
        <f t="shared" si="73"/>
        <v>中</v>
      </c>
      <c r="AG127" s="24" t="str">
        <f t="shared" si="74"/>
        <v>无</v>
      </c>
      <c r="AH127" s="24" t="str">
        <f t="shared" si="75"/>
        <v>声</v>
      </c>
      <c r="AI127" s="24" t="str">
        <f t="shared" si="76"/>
        <v>无</v>
      </c>
      <c r="AJ127" s="24" t="str">
        <f t="shared" si="77"/>
        <v>息</v>
      </c>
      <c r="AK127" s="24" t="str">
        <f t="shared" si="78"/>
        <v>地</v>
      </c>
      <c r="AL127" s="24" t="str">
        <f t="shared" si="79"/>
        <v>移</v>
      </c>
      <c r="AM127" s="24" t="str">
        <f t="shared" si="80"/>
        <v>动</v>
      </c>
      <c r="AN127" s="24" t="str">
        <f t="shared" si="81"/>
        <v>。</v>
      </c>
      <c r="AO127" s="24" t="str">
        <f t="shared" si="82"/>
        <v> </v>
      </c>
      <c r="AP127" s="24" t="str">
        <f t="shared" si="83"/>
        <v> </v>
      </c>
      <c r="AQ127" s="25" t="s">
        <v>11</v>
      </c>
      <c r="AR127" s="25" t="s">
        <v>11</v>
      </c>
      <c r="AS127" s="25" t="s">
        <v>11</v>
      </c>
      <c r="AT127" s="25" t="s">
        <v>11</v>
      </c>
      <c r="AU127" s="25" t="s">
        <v>11</v>
      </c>
      <c r="AV127" s="25" t="s">
        <v>11</v>
      </c>
      <c r="AW127" s="25" t="s">
        <v>11</v>
      </c>
      <c r="AX127" s="25" t="s">
        <v>11</v>
      </c>
      <c r="AY127" s="23" t="str">
        <f t="shared" si="84"/>
        <v>在</v>
      </c>
      <c r="AZ127" s="24" t="str">
        <f t="shared" si="85"/>
        <v>战</v>
      </c>
      <c r="BA127" s="24" t="str">
        <f t="shared" si="86"/>
        <v>斗</v>
      </c>
      <c r="BB127" s="24" t="str">
        <f t="shared" si="87"/>
        <v>中</v>
      </c>
      <c r="BC127" s="24" t="str">
        <f t="shared" si="88"/>
        <v>会</v>
      </c>
      <c r="BD127" s="24" t="str">
        <f t="shared" si="89"/>
        <v>放</v>
      </c>
      <c r="BE127" s="24" t="str">
        <f t="shared" si="90"/>
        <v>出</v>
      </c>
      <c r="BF127" s="24" t="str">
        <f t="shared" si="91"/>
        <v>强</v>
      </c>
      <c r="BG127" s="24" t="str">
        <f t="shared" si="92"/>
        <v>光</v>
      </c>
      <c r="BH127" s="24" t="str">
        <f t="shared" si="93"/>
        <v>。</v>
      </c>
      <c r="BI127" s="24" t="str">
        <f t="shared" si="94"/>
        <v> </v>
      </c>
      <c r="BJ127" s="24" t="str">
        <f t="shared" si="95"/>
        <v> </v>
      </c>
      <c r="BK127" s="24" t="str">
        <f t="shared" si="96"/>
        <v> </v>
      </c>
      <c r="BL127" s="24" t="str">
        <f t="shared" si="97"/>
        <v> </v>
      </c>
      <c r="BM127" s="24" t="str">
        <f t="shared" si="98"/>
        <v> </v>
      </c>
      <c r="BN127" s="24" t="str">
        <f t="shared" si="99"/>
        <v> </v>
      </c>
      <c r="BO127" s="25" t="s">
        <v>11</v>
      </c>
      <c r="BP127" s="25" t="s">
        <v>11</v>
      </c>
      <c r="BQ127" s="25" t="s">
        <v>11</v>
      </c>
      <c r="BR127" s="25" t="s">
        <v>11</v>
      </c>
      <c r="BS127" s="25" t="s">
        <v>11</v>
      </c>
      <c r="BT127" s="25" t="s">
        <v>11</v>
      </c>
      <c r="BU127" s="25" t="s">
        <v>11</v>
      </c>
      <c r="BV127" s="25" t="s">
        <v>11</v>
      </c>
    </row>
    <row r="128" spans="1:74">
      <c r="A128" s="29" t="s">
        <v>23172</v>
      </c>
      <c r="B128">
        <f t="shared" si="51"/>
        <v>48</v>
      </c>
      <c r="C128" s="23" t="str">
        <f t="shared" si="52"/>
        <v>身</v>
      </c>
      <c r="D128" s="24" t="str">
        <f t="shared" si="53"/>
        <v>上</v>
      </c>
      <c r="E128" s="24" t="str">
        <f t="shared" si="54"/>
        <v>覆</v>
      </c>
      <c r="F128" s="24" t="str">
        <f t="shared" si="55"/>
        <v>盖</v>
      </c>
      <c r="G128" s="24" t="str">
        <f t="shared" si="56"/>
        <v>着</v>
      </c>
      <c r="H128" s="24" t="str">
        <f t="shared" si="57"/>
        <v>黏</v>
      </c>
      <c r="I128" s="24" t="str">
        <f t="shared" si="58"/>
        <v>糊</v>
      </c>
      <c r="J128" s="24" t="str">
        <f t="shared" si="59"/>
        <v>糊</v>
      </c>
      <c r="K128" s="24" t="str">
        <f t="shared" si="60"/>
        <v>的</v>
      </c>
      <c r="L128" s="24" t="str">
        <f t="shared" si="61"/>
        <v>膜</v>
      </c>
      <c r="M128" s="24" t="str">
        <f t="shared" si="62"/>
        <v>,</v>
      </c>
      <c r="N128" s="24" t="str">
        <f t="shared" si="63"/>
        <v>所</v>
      </c>
      <c r="O128" s="24" t="str">
        <f t="shared" si="64"/>
        <v>以</v>
      </c>
      <c r="P128" s="24" t="str">
        <f t="shared" si="65"/>
        <v>就</v>
      </c>
      <c r="Q128" s="24" t="str">
        <f t="shared" si="66"/>
        <v>算</v>
      </c>
      <c r="R128" s="24" t="str">
        <f t="shared" si="67"/>
        <v>被</v>
      </c>
      <c r="S128" s="25" t="s">
        <v>11</v>
      </c>
      <c r="T128" s="25" t="s">
        <v>11</v>
      </c>
      <c r="U128" s="25" t="s">
        <v>11</v>
      </c>
      <c r="V128" s="25" t="s">
        <v>11</v>
      </c>
      <c r="W128" s="25" t="s">
        <v>11</v>
      </c>
      <c r="X128" s="25" t="s">
        <v>11</v>
      </c>
      <c r="Y128" s="25" t="s">
        <v>11</v>
      </c>
      <c r="Z128" s="25" t="s">
        <v>11</v>
      </c>
      <c r="AA128" s="23" t="str">
        <f t="shared" si="68"/>
        <v>敌</v>
      </c>
      <c r="AB128" s="24" t="str">
        <f t="shared" si="69"/>
        <v>人</v>
      </c>
      <c r="AC128" s="24" t="str">
        <f t="shared" si="70"/>
        <v>捉</v>
      </c>
      <c r="AD128" s="24" t="str">
        <f t="shared" si="71"/>
        <v>住</v>
      </c>
      <c r="AE128" s="24" t="str">
        <f t="shared" si="72"/>
        <v>也</v>
      </c>
      <c r="AF128" s="24" t="str">
        <f t="shared" si="73"/>
        <v>可</v>
      </c>
      <c r="AG128" s="24" t="str">
        <f t="shared" si="74"/>
        <v>以</v>
      </c>
      <c r="AH128" s="24" t="str">
        <f t="shared" si="75"/>
        <v>哧</v>
      </c>
      <c r="AI128" s="24" t="str">
        <f t="shared" si="76"/>
        <v>溜</v>
      </c>
      <c r="AJ128" s="24" t="str">
        <f t="shared" si="77"/>
        <v>一</v>
      </c>
      <c r="AK128" s="24" t="str">
        <f t="shared" si="78"/>
        <v>下</v>
      </c>
      <c r="AL128" s="24" t="str">
        <f t="shared" si="79"/>
        <v>挣</v>
      </c>
      <c r="AM128" s="24" t="str">
        <f t="shared" si="80"/>
        <v>脱</v>
      </c>
      <c r="AN128" s="24" t="str">
        <f t="shared" si="81"/>
        <v>出</v>
      </c>
      <c r="AO128" s="24" t="str">
        <f t="shared" si="82"/>
        <v>来</v>
      </c>
      <c r="AP128" s="24" t="str">
        <f t="shared" si="83"/>
        <v>。</v>
      </c>
      <c r="AQ128" s="25" t="s">
        <v>11</v>
      </c>
      <c r="AR128" s="25" t="s">
        <v>11</v>
      </c>
      <c r="AS128" s="25" t="s">
        <v>11</v>
      </c>
      <c r="AT128" s="25" t="s">
        <v>11</v>
      </c>
      <c r="AU128" s="25" t="s">
        <v>11</v>
      </c>
      <c r="AV128" s="25" t="s">
        <v>11</v>
      </c>
      <c r="AW128" s="25" t="s">
        <v>11</v>
      </c>
      <c r="AX128" s="25" t="s">
        <v>11</v>
      </c>
      <c r="AY128" s="23" t="str">
        <f t="shared" si="84"/>
        <v>粘</v>
      </c>
      <c r="AZ128" s="24" t="str">
        <f t="shared" si="85"/>
        <v>液</v>
      </c>
      <c r="BA128" s="24" t="str">
        <f t="shared" si="86"/>
        <v>干</v>
      </c>
      <c r="BB128" s="24" t="str">
        <f t="shared" si="87"/>
        <v>掉</v>
      </c>
      <c r="BC128" s="24" t="str">
        <f t="shared" si="88"/>
        <v>后</v>
      </c>
      <c r="BD128" s="24" t="str">
        <f t="shared" si="89"/>
        <v>身</v>
      </c>
      <c r="BE128" s="24" t="str">
        <f t="shared" si="90"/>
        <v>体</v>
      </c>
      <c r="BF128" s="24" t="str">
        <f t="shared" si="91"/>
        <v>就</v>
      </c>
      <c r="BG128" s="24" t="str">
        <f t="shared" si="92"/>
        <v>会</v>
      </c>
      <c r="BH128" s="24" t="str">
        <f t="shared" si="93"/>
        <v>变</v>
      </c>
      <c r="BI128" s="24" t="str">
        <f t="shared" si="94"/>
        <v>弱</v>
      </c>
      <c r="BJ128" s="24" t="str">
        <f t="shared" si="95"/>
        <v>。</v>
      </c>
      <c r="BK128" s="24" t="str">
        <f t="shared" si="96"/>
        <v> </v>
      </c>
      <c r="BL128" s="24" t="str">
        <f t="shared" si="97"/>
        <v> </v>
      </c>
      <c r="BM128" s="24" t="str">
        <f t="shared" si="98"/>
        <v> </v>
      </c>
      <c r="BN128" s="24" t="str">
        <f t="shared" si="99"/>
        <v> </v>
      </c>
      <c r="BO128" s="25" t="s">
        <v>11</v>
      </c>
      <c r="BP128" s="25" t="s">
        <v>11</v>
      </c>
      <c r="BQ128" s="25" t="s">
        <v>11</v>
      </c>
      <c r="BR128" s="25" t="s">
        <v>11</v>
      </c>
      <c r="BS128" s="25" t="s">
        <v>11</v>
      </c>
      <c r="BT128" s="25" t="s">
        <v>11</v>
      </c>
      <c r="BU128" s="25" t="s">
        <v>11</v>
      </c>
      <c r="BV128" s="25" t="s">
        <v>11</v>
      </c>
    </row>
    <row r="129" spans="1:74">
      <c r="A129" s="29" t="s">
        <v>23173</v>
      </c>
      <c r="B129">
        <f t="shared" si="51"/>
        <v>48</v>
      </c>
      <c r="C129" s="23" t="str">
        <f t="shared" si="52"/>
        <v>如</v>
      </c>
      <c r="D129" s="24" t="str">
        <f t="shared" si="53"/>
        <v>果</v>
      </c>
      <c r="E129" s="24" t="str">
        <f t="shared" si="54"/>
        <v>狂</v>
      </c>
      <c r="F129" s="24" t="str">
        <f t="shared" si="55"/>
        <v>暴</v>
      </c>
      <c r="G129" s="24" t="str">
        <f t="shared" si="56"/>
        <v>起</v>
      </c>
      <c r="H129" s="24" t="str">
        <f t="shared" si="57"/>
        <v>来</v>
      </c>
      <c r="I129" s="24" t="str">
        <f t="shared" si="58"/>
        <v>的</v>
      </c>
      <c r="J129" s="24" t="str">
        <f t="shared" si="59"/>
        <v>话</v>
      </c>
      <c r="K129" s="24" t="str">
        <f t="shared" si="60"/>
        <v>,</v>
      </c>
      <c r="L129" s="24" t="str">
        <f t="shared" si="61"/>
        <v>沼</v>
      </c>
      <c r="M129" s="24" t="str">
        <f t="shared" si="62"/>
        <v>泽</v>
      </c>
      <c r="N129" s="24" t="str">
        <f t="shared" si="63"/>
        <v>周</v>
      </c>
      <c r="O129" s="24" t="str">
        <f t="shared" si="64"/>
        <v>围</v>
      </c>
      <c r="P129" s="24" t="str">
        <f t="shared" si="65"/>
        <v>5</v>
      </c>
      <c r="Q129" s="24" t="str">
        <f t="shared" si="66"/>
        <v>公</v>
      </c>
      <c r="R129" s="24" t="str">
        <f t="shared" si="67"/>
        <v>里</v>
      </c>
      <c r="S129" s="25" t="s">
        <v>11</v>
      </c>
      <c r="T129" s="25" t="s">
        <v>11</v>
      </c>
      <c r="U129" s="25" t="s">
        <v>11</v>
      </c>
      <c r="V129" s="25" t="s">
        <v>11</v>
      </c>
      <c r="W129" s="25" t="s">
        <v>11</v>
      </c>
      <c r="X129" s="25" t="s">
        <v>11</v>
      </c>
      <c r="Y129" s="25" t="s">
        <v>11</v>
      </c>
      <c r="Z129" s="25" t="s">
        <v>11</v>
      </c>
      <c r="AA129" s="23" t="str">
        <f t="shared" si="68"/>
        <v>的</v>
      </c>
      <c r="AB129" s="24" t="str">
        <f t="shared" si="69"/>
        <v>范</v>
      </c>
      <c r="AC129" s="24" t="str">
        <f t="shared" si="70"/>
        <v>围</v>
      </c>
      <c r="AD129" s="24" t="str">
        <f t="shared" si="71"/>
        <v>内</v>
      </c>
      <c r="AE129" s="24" t="str">
        <f t="shared" si="72"/>
        <v>就</v>
      </c>
      <c r="AF129" s="24" t="str">
        <f t="shared" si="73"/>
        <v>会</v>
      </c>
      <c r="AG129" s="24" t="str">
        <f t="shared" si="74"/>
        <v>产</v>
      </c>
      <c r="AH129" s="24" t="str">
        <f t="shared" si="75"/>
        <v>生</v>
      </c>
      <c r="AI129" s="24" t="str">
        <f t="shared" si="76"/>
        <v>类</v>
      </c>
      <c r="AJ129" s="24" t="str">
        <f t="shared" si="77"/>
        <v>似</v>
      </c>
      <c r="AK129" s="24" t="str">
        <f t="shared" si="78"/>
        <v>地</v>
      </c>
      <c r="AL129" s="24" t="str">
        <f t="shared" si="79"/>
        <v>震</v>
      </c>
      <c r="AM129" s="24" t="str">
        <f t="shared" si="80"/>
        <v>的</v>
      </c>
      <c r="AN129" s="24" t="str">
        <f t="shared" si="81"/>
        <v>晃</v>
      </c>
      <c r="AO129" s="24" t="str">
        <f t="shared" si="82"/>
        <v>动</v>
      </c>
      <c r="AP129" s="24" t="str">
        <f t="shared" si="83"/>
        <v>。</v>
      </c>
      <c r="AQ129" s="25" t="s">
        <v>11</v>
      </c>
      <c r="AR129" s="25" t="s">
        <v>11</v>
      </c>
      <c r="AS129" s="25" t="s">
        <v>11</v>
      </c>
      <c r="AT129" s="25" t="s">
        <v>11</v>
      </c>
      <c r="AU129" s="25" t="s">
        <v>11</v>
      </c>
      <c r="AV129" s="25" t="s">
        <v>11</v>
      </c>
      <c r="AW129" s="25" t="s">
        <v>11</v>
      </c>
      <c r="AX129" s="25" t="s">
        <v>11</v>
      </c>
      <c r="AY129" s="23" t="str">
        <f t="shared" si="84"/>
        <v>也</v>
      </c>
      <c r="AZ129" s="24" t="str">
        <f t="shared" si="85"/>
        <v>有</v>
      </c>
      <c r="BA129" s="24" t="str">
        <f t="shared" si="86"/>
        <v>着</v>
      </c>
      <c r="BB129" s="24" t="str">
        <f t="shared" si="87"/>
        <v>能</v>
      </c>
      <c r="BC129" s="24" t="str">
        <f t="shared" si="88"/>
        <v>预</v>
      </c>
      <c r="BD129" s="24" t="str">
        <f t="shared" si="89"/>
        <v>知</v>
      </c>
      <c r="BE129" s="24" t="str">
        <f t="shared" si="90"/>
        <v>真</v>
      </c>
      <c r="BF129" s="24" t="str">
        <f t="shared" si="91"/>
        <v>正</v>
      </c>
      <c r="BG129" s="24" t="str">
        <f t="shared" si="92"/>
        <v>地</v>
      </c>
      <c r="BH129" s="24" t="str">
        <f t="shared" si="93"/>
        <v>震</v>
      </c>
      <c r="BI129" s="24" t="str">
        <f t="shared" si="94"/>
        <v>的</v>
      </c>
      <c r="BJ129" s="24" t="str">
        <f t="shared" si="95"/>
        <v>能</v>
      </c>
      <c r="BK129" s="24" t="str">
        <f t="shared" si="96"/>
        <v>力</v>
      </c>
      <c r="BL129" s="24" t="str">
        <f t="shared" si="97"/>
        <v>。</v>
      </c>
      <c r="BM129" s="24" t="str">
        <f t="shared" si="98"/>
        <v> </v>
      </c>
      <c r="BN129" s="24" t="str">
        <f t="shared" si="99"/>
        <v> </v>
      </c>
      <c r="BO129" s="25" t="s">
        <v>11</v>
      </c>
      <c r="BP129" s="25" t="s">
        <v>11</v>
      </c>
      <c r="BQ129" s="25" t="s">
        <v>11</v>
      </c>
      <c r="BR129" s="25" t="s">
        <v>11</v>
      </c>
      <c r="BS129" s="25" t="s">
        <v>11</v>
      </c>
      <c r="BT129" s="25" t="s">
        <v>11</v>
      </c>
      <c r="BU129" s="25" t="s">
        <v>11</v>
      </c>
      <c r="BV129" s="25" t="s">
        <v>11</v>
      </c>
    </row>
    <row r="130" spans="1:74">
      <c r="A130" s="29" t="s">
        <v>23174</v>
      </c>
      <c r="B130">
        <f t="shared" si="51"/>
        <v>48</v>
      </c>
      <c r="C130" s="23" t="str">
        <f t="shared" si="52"/>
        <v>会</v>
      </c>
      <c r="D130" s="24" t="str">
        <f t="shared" si="53"/>
        <v>用</v>
      </c>
      <c r="E130" s="24" t="str">
        <f t="shared" si="54"/>
        <v>锋</v>
      </c>
      <c r="F130" s="24" t="str">
        <f t="shared" si="55"/>
        <v>利</v>
      </c>
      <c r="G130" s="24" t="str">
        <f t="shared" si="56"/>
        <v>的</v>
      </c>
      <c r="H130" s="24" t="str">
        <f t="shared" si="57"/>
        <v>钳</v>
      </c>
      <c r="I130" s="24" t="str">
        <f t="shared" si="58"/>
        <v>子</v>
      </c>
      <c r="J130" s="24" t="str">
        <f t="shared" si="59"/>
        <v>捕</v>
      </c>
      <c r="K130" s="24" t="str">
        <f t="shared" si="60"/>
        <v>捉</v>
      </c>
      <c r="L130" s="24" t="str">
        <f t="shared" si="61"/>
        <v>猎</v>
      </c>
      <c r="M130" s="24" t="str">
        <f t="shared" si="62"/>
        <v>物</v>
      </c>
      <c r="N130" s="24" t="str">
        <f t="shared" si="63"/>
        <v>。</v>
      </c>
      <c r="O130" s="24" t="str">
        <f t="shared" si="64"/>
        <v>不</v>
      </c>
      <c r="P130" s="24" t="str">
        <f t="shared" si="65"/>
        <v>挑</v>
      </c>
      <c r="Q130" s="24" t="str">
        <f t="shared" si="66"/>
        <v>食</v>
      </c>
      <c r="R130" s="24" t="str">
        <f t="shared" si="67"/>
        <v>,</v>
      </c>
      <c r="S130" s="25" t="s">
        <v>11</v>
      </c>
      <c r="T130" s="25" t="s">
        <v>11</v>
      </c>
      <c r="U130" s="25" t="s">
        <v>11</v>
      </c>
      <c r="V130" s="25" t="s">
        <v>11</v>
      </c>
      <c r="W130" s="25" t="s">
        <v>11</v>
      </c>
      <c r="X130" s="25" t="s">
        <v>11</v>
      </c>
      <c r="Y130" s="25" t="s">
        <v>11</v>
      </c>
      <c r="Z130" s="25" t="s">
        <v>11</v>
      </c>
      <c r="AA130" s="23" t="str">
        <f t="shared" si="68"/>
        <v>所</v>
      </c>
      <c r="AB130" s="24" t="str">
        <f t="shared" si="69"/>
        <v>以</v>
      </c>
      <c r="AC130" s="24" t="str">
        <f t="shared" si="70"/>
        <v>什</v>
      </c>
      <c r="AD130" s="24" t="str">
        <f t="shared" si="71"/>
        <v>么</v>
      </c>
      <c r="AE130" s="24" t="str">
        <f t="shared" si="72"/>
        <v>都</v>
      </c>
      <c r="AF130" s="24" t="str">
        <f t="shared" si="73"/>
        <v>吃</v>
      </c>
      <c r="AG130" s="24" t="str">
        <f t="shared" si="74"/>
        <v>。</v>
      </c>
      <c r="AH130" s="24" t="str">
        <f t="shared" si="75"/>
        <v>住</v>
      </c>
      <c r="AI130" s="24" t="str">
        <f t="shared" si="76"/>
        <v>在</v>
      </c>
      <c r="AJ130" s="24" t="str">
        <f t="shared" si="77"/>
        <v>脏</v>
      </c>
      <c r="AK130" s="24" t="str">
        <f t="shared" si="78"/>
        <v>水</v>
      </c>
      <c r="AL130" s="24" t="str">
        <f t="shared" si="79"/>
        <v>里</v>
      </c>
      <c r="AM130" s="24" t="str">
        <f t="shared" si="80"/>
        <v>也</v>
      </c>
      <c r="AN130" s="24" t="str">
        <f t="shared" si="81"/>
        <v>无</v>
      </c>
      <c r="AO130" s="24" t="str">
        <f t="shared" si="82"/>
        <v>所</v>
      </c>
      <c r="AP130" s="24" t="str">
        <f t="shared" si="83"/>
        <v>谓</v>
      </c>
      <c r="AQ130" s="25" t="s">
        <v>11</v>
      </c>
      <c r="AR130" s="25" t="s">
        <v>11</v>
      </c>
      <c r="AS130" s="25" t="s">
        <v>11</v>
      </c>
      <c r="AT130" s="25" t="s">
        <v>11</v>
      </c>
      <c r="AU130" s="25" t="s">
        <v>11</v>
      </c>
      <c r="AV130" s="25" t="s">
        <v>11</v>
      </c>
      <c r="AW130" s="25" t="s">
        <v>11</v>
      </c>
      <c r="AX130" s="25" t="s">
        <v>11</v>
      </c>
      <c r="AY130" s="23" t="str">
        <f t="shared" si="84"/>
        <v>的</v>
      </c>
      <c r="AZ130" s="24" t="str">
        <f t="shared" si="85"/>
        <v>宝</v>
      </c>
      <c r="BA130" s="24" t="str">
        <f t="shared" si="86"/>
        <v>可</v>
      </c>
      <c r="BB130" s="24" t="str">
        <f t="shared" si="87"/>
        <v>梦</v>
      </c>
      <c r="BC130" s="24" t="str">
        <f t="shared" si="88"/>
        <v>。</v>
      </c>
      <c r="BD130" s="24" t="str">
        <f t="shared" si="89"/>
        <v> </v>
      </c>
      <c r="BE130" s="24" t="str">
        <f t="shared" si="90"/>
        <v> </v>
      </c>
      <c r="BF130" s="24" t="str">
        <f t="shared" si="91"/>
        <v> </v>
      </c>
      <c r="BG130" s="24" t="str">
        <f t="shared" si="92"/>
        <v> </v>
      </c>
      <c r="BH130" s="24" t="str">
        <f t="shared" si="93"/>
        <v> </v>
      </c>
      <c r="BI130" s="24" t="str">
        <f t="shared" si="94"/>
        <v> </v>
      </c>
      <c r="BJ130" s="24" t="str">
        <f t="shared" si="95"/>
        <v> </v>
      </c>
      <c r="BK130" s="24" t="str">
        <f t="shared" si="96"/>
        <v> </v>
      </c>
      <c r="BL130" s="24" t="str">
        <f t="shared" si="97"/>
        <v> </v>
      </c>
      <c r="BM130" s="24" t="str">
        <f t="shared" si="98"/>
        <v> </v>
      </c>
      <c r="BN130" s="24" t="str">
        <f t="shared" si="99"/>
        <v> </v>
      </c>
      <c r="BO130" s="25" t="s">
        <v>11</v>
      </c>
      <c r="BP130" s="25" t="s">
        <v>11</v>
      </c>
      <c r="BQ130" s="25" t="s">
        <v>11</v>
      </c>
      <c r="BR130" s="25" t="s">
        <v>11</v>
      </c>
      <c r="BS130" s="25" t="s">
        <v>11</v>
      </c>
      <c r="BT130" s="25" t="s">
        <v>11</v>
      </c>
      <c r="BU130" s="25" t="s">
        <v>11</v>
      </c>
      <c r="BV130" s="25" t="s">
        <v>11</v>
      </c>
    </row>
    <row r="131" spans="1:74">
      <c r="A131" s="29" t="s">
        <v>23175</v>
      </c>
      <c r="B131">
        <f t="shared" ref="B131:B194" si="100">LEN(A131)</f>
        <v>50</v>
      </c>
      <c r="C131" s="23" t="str">
        <f t="shared" ref="C131:C194" si="101">MID($A131,(COLUMN()-3)*1+1,1)</f>
        <v>刚</v>
      </c>
      <c r="D131" s="24" t="str">
        <f t="shared" ref="D131:D194" si="102">MID($A131,(COLUMN()-3)*1+1,1)</f>
        <v>蜕</v>
      </c>
      <c r="E131" s="24" t="str">
        <f t="shared" ref="E131:E194" si="103">MID($A131,(COLUMN()-3)*1+1,1)</f>
        <v>完</v>
      </c>
      <c r="F131" s="24" t="str">
        <f t="shared" ref="F131:F194" si="104">MID($A131,(COLUMN()-3)*1+1,1)</f>
        <v>皮</v>
      </c>
      <c r="G131" s="24" t="str">
        <f t="shared" ref="G131:G194" si="105">MID($A131,(COLUMN()-3)*1+1,1)</f>
        <v>时</v>
      </c>
      <c r="H131" s="24" t="str">
        <f t="shared" ref="H131:H194" si="106">MID($A131,(COLUMN()-3)*1+1,1)</f>
        <v>的</v>
      </c>
      <c r="I131" s="24" t="str">
        <f t="shared" ref="I131:I194" si="107">MID($A131,(COLUMN()-3)*1+1,1)</f>
        <v>甲</v>
      </c>
      <c r="J131" s="24" t="str">
        <f t="shared" ref="J131:J194" si="108">MID($A131,(COLUMN()-3)*1+1,1)</f>
        <v>壳</v>
      </c>
      <c r="K131" s="24" t="str">
        <f t="shared" ref="K131:K194" si="109">MID($A131,(COLUMN()-3)*1+1,1)</f>
        <v>是</v>
      </c>
      <c r="L131" s="24" t="str">
        <f t="shared" ref="L131:L194" si="110">MID($A131,(COLUMN()-3)*1+1,1)</f>
        <v>软</v>
      </c>
      <c r="M131" s="24" t="str">
        <f t="shared" ref="M131:M194" si="111">MID($A131,(COLUMN()-3)*1+1,1)</f>
        <v>的</v>
      </c>
      <c r="N131" s="24" t="str">
        <f t="shared" ref="N131:N194" si="112">MID($A131,(COLUMN()-3)*1+1,1)</f>
        <v>。</v>
      </c>
      <c r="O131" s="24" t="str">
        <f t="shared" ref="O131:O194" si="113">MID($A131,(COLUMN()-3)*1+1,1)</f>
        <v>在</v>
      </c>
      <c r="P131" s="24" t="str">
        <f t="shared" ref="P131:P194" si="114">MID($A131,(COLUMN()-3)*1+1,1)</f>
        <v>甲</v>
      </c>
      <c r="Q131" s="24" t="str">
        <f t="shared" ref="Q131:Q194" si="115">MID($A131,(COLUMN()-3)*1+1,1)</f>
        <v>壳</v>
      </c>
      <c r="R131" s="24" t="str">
        <f t="shared" ref="R131:R194" si="116">MID($A131,(COLUMN()-3)*1+1,1)</f>
        <v> </v>
      </c>
      <c r="S131" s="25" t="s">
        <v>11</v>
      </c>
      <c r="T131" s="25" t="s">
        <v>11</v>
      </c>
      <c r="U131" s="25" t="s">
        <v>11</v>
      </c>
      <c r="V131" s="25" t="s">
        <v>11</v>
      </c>
      <c r="W131" s="25" t="s">
        <v>11</v>
      </c>
      <c r="X131" s="25" t="s">
        <v>11</v>
      </c>
      <c r="Y131" s="25" t="s">
        <v>11</v>
      </c>
      <c r="Z131" s="25" t="s">
        <v>11</v>
      </c>
      <c r="AA131" s="23" t="str">
        <f t="shared" ref="AA131:AA194" si="117">MID($A131,(COLUMN()-11)*1+1,1)</f>
        <v>变</v>
      </c>
      <c r="AB131" s="24" t="str">
        <f t="shared" ref="AB131:AB194" si="118">MID($A131,(COLUMN()-11)*1+1,1)</f>
        <v>硬</v>
      </c>
      <c r="AC131" s="24" t="str">
        <f t="shared" ref="AC131:AC194" si="119">MID($A131,(COLUMN()-11)*1+1,1)</f>
        <v>之</v>
      </c>
      <c r="AD131" s="24" t="str">
        <f t="shared" ref="AD131:AD194" si="120">MID($A131,(COLUMN()-11)*1+1,1)</f>
        <v>前</v>
      </c>
      <c r="AE131" s="24" t="str">
        <f t="shared" ref="AE131:AE194" si="121">MID($A131,(COLUMN()-11)*1+1,1)</f>
        <v>,</v>
      </c>
      <c r="AF131" s="24" t="str">
        <f t="shared" ref="AF131:AF194" si="122">MID($A131,(COLUMN()-11)*1+1,1)</f>
        <v>为</v>
      </c>
      <c r="AG131" s="24" t="str">
        <f t="shared" ref="AG131:AG194" si="123">MID($A131,(COLUMN()-11)*1+1,1)</f>
        <v>了</v>
      </c>
      <c r="AH131" s="24" t="str">
        <f t="shared" ref="AH131:AH194" si="124">MID($A131,(COLUMN()-11)*1+1,1)</f>
        <v>躲</v>
      </c>
      <c r="AI131" s="24" t="str">
        <f t="shared" ref="AI131:AI194" si="125">MID($A131,(COLUMN()-11)*1+1,1)</f>
        <v>避</v>
      </c>
      <c r="AJ131" s="24" t="str">
        <f t="shared" ref="AJ131:AJ194" si="126">MID($A131,(COLUMN()-11)*1+1,1)</f>
        <v>敌</v>
      </c>
      <c r="AK131" s="24" t="str">
        <f t="shared" ref="AK131:AK194" si="127">MID($A131,(COLUMN()-11)*1+1,1)</f>
        <v>人</v>
      </c>
      <c r="AL131" s="24" t="str">
        <f t="shared" ref="AL131:AL194" si="128">MID($A131,(COLUMN()-11)*1+1,1)</f>
        <v>的</v>
      </c>
      <c r="AM131" s="24" t="str">
        <f t="shared" ref="AM131:AM194" si="129">MID($A131,(COLUMN()-11)*1+1,1)</f>
        <v>攻</v>
      </c>
      <c r="AN131" s="24" t="str">
        <f t="shared" ref="AN131:AN194" si="130">MID($A131,(COLUMN()-11)*1+1,1)</f>
        <v>击</v>
      </c>
      <c r="AO131" s="24" t="str">
        <f t="shared" ref="AO131:AO194" si="131">MID($A131,(COLUMN()-11)*1+1,1)</f>
        <v>会</v>
      </c>
      <c r="AP131" s="24" t="str">
        <f t="shared" ref="AP131:AP194" si="132">MID($A131,(COLUMN()-11)*1+1,1)</f>
        <v> </v>
      </c>
      <c r="AQ131" s="25" t="s">
        <v>11</v>
      </c>
      <c r="AR131" s="25" t="s">
        <v>11</v>
      </c>
      <c r="AS131" s="25" t="s">
        <v>11</v>
      </c>
      <c r="AT131" s="25" t="s">
        <v>11</v>
      </c>
      <c r="AU131" s="25" t="s">
        <v>11</v>
      </c>
      <c r="AV131" s="25" t="s">
        <v>11</v>
      </c>
      <c r="AW131" s="25" t="s">
        <v>11</v>
      </c>
      <c r="AX131" s="25" t="s">
        <v>11</v>
      </c>
      <c r="AY131" s="23" t="str">
        <f t="shared" ref="AY131:AY194" si="133">MID($A131,(COLUMN()-3-16)*1+1,1)</f>
        <v>藏</v>
      </c>
      <c r="AZ131" s="24" t="str">
        <f t="shared" ref="AZ131:AZ194" si="134">MID($A131,(COLUMN()-3-16)*1+1,1)</f>
        <v>身</v>
      </c>
      <c r="BA131" s="24" t="str">
        <f t="shared" ref="BA131:BA194" si="135">MID($A131,(COLUMN()-3-16)*1+1,1)</f>
        <v>在</v>
      </c>
      <c r="BB131" s="24" t="str">
        <f t="shared" ref="BB131:BB194" si="136">MID($A131,(COLUMN()-3-16)*1+1,1)</f>
        <v>河</v>
      </c>
      <c r="BC131" s="24" t="str">
        <f t="shared" ref="BC131:BC194" si="137">MID($A131,(COLUMN()-3-16)*1+1,1)</f>
        <v>底</v>
      </c>
      <c r="BD131" s="24" t="str">
        <f t="shared" ref="BD131:BD194" si="138">MID($A131,(COLUMN()-3-16)*1+1,1)</f>
        <v>的</v>
      </c>
      <c r="BE131" s="24" t="str">
        <f t="shared" ref="BE131:BE194" si="139">MID($A131,(COLUMN()-3-16)*1+1,1)</f>
        <v>洞</v>
      </c>
      <c r="BF131" s="24" t="str">
        <f t="shared" ref="BF131:BF194" si="140">MID($A131,(COLUMN()-3-16)*1+1,1)</f>
        <v>穴</v>
      </c>
      <c r="BG131" s="24" t="str">
        <f t="shared" ref="BG131:BG194" si="141">MID($A131,(COLUMN()-3-16)*1+1,1)</f>
        <v>中</v>
      </c>
      <c r="BH131" s="24" t="str">
        <f t="shared" ref="BH131:BH194" si="142">MID($A131,(COLUMN()-3-16)*1+1,1)</f>
        <v>。</v>
      </c>
      <c r="BI131" s="24" t="str">
        <f t="shared" ref="BI131:BI194" si="143">MID($A131,(COLUMN()-3-16)*1+1,1)</f>
        <v> </v>
      </c>
      <c r="BJ131" s="24" t="str">
        <f t="shared" ref="BJ131:BJ194" si="144">MID($A131,(COLUMN()-3-16)*1+1,1)</f>
        <v> </v>
      </c>
      <c r="BK131" s="24" t="str">
        <f t="shared" ref="BK131:BK194" si="145">MID($A131,(COLUMN()-3-16)*1+1,1)</f>
        <v> </v>
      </c>
      <c r="BL131" s="24" t="str">
        <f t="shared" ref="BL131:BL194" si="146">MID($A131,(COLUMN()-3-16)*1+1,1)</f>
        <v> </v>
      </c>
      <c r="BM131" s="24" t="str">
        <f t="shared" ref="BM131:BM194" si="147">MID($A131,(COLUMN()-3-16)*1+1,1)</f>
        <v> </v>
      </c>
      <c r="BN131" s="24" t="str">
        <f t="shared" ref="BN131:BN194" si="148">MID($A131,(COLUMN()-3-16)*1+1,1)</f>
        <v> </v>
      </c>
      <c r="BO131" s="25" t="s">
        <v>11</v>
      </c>
      <c r="BP131" s="25" t="s">
        <v>11</v>
      </c>
      <c r="BQ131" s="25" t="s">
        <v>11</v>
      </c>
      <c r="BR131" s="25" t="s">
        <v>11</v>
      </c>
      <c r="BS131" s="25" t="s">
        <v>11</v>
      </c>
      <c r="BT131" s="25" t="s">
        <v>11</v>
      </c>
      <c r="BU131" s="25" t="s">
        <v>11</v>
      </c>
      <c r="BV131" s="25" t="s">
        <v>11</v>
      </c>
    </row>
    <row r="132" spans="1:74">
      <c r="A132" s="29" t="s">
        <v>23176</v>
      </c>
      <c r="B132">
        <f t="shared" si="100"/>
        <v>50</v>
      </c>
      <c r="C132" s="23" t="str">
        <f t="shared" si="101"/>
        <v>发</v>
      </c>
      <c r="D132" s="24" t="str">
        <f t="shared" si="102"/>
        <v>现</v>
      </c>
      <c r="E132" s="24" t="str">
        <f t="shared" si="103"/>
        <v>伙</v>
      </c>
      <c r="F132" s="24" t="str">
        <f t="shared" si="104"/>
        <v>伴</v>
      </c>
      <c r="G132" s="24" t="str">
        <f t="shared" si="105"/>
        <v>后</v>
      </c>
      <c r="H132" s="24" t="str">
        <f t="shared" si="106"/>
        <v>就</v>
      </c>
      <c r="I132" s="24" t="str">
        <f t="shared" si="107"/>
        <v>会</v>
      </c>
      <c r="J132" s="24" t="str">
        <f t="shared" si="108"/>
        <v>马</v>
      </c>
      <c r="K132" s="24" t="str">
        <f t="shared" si="109"/>
        <v>上</v>
      </c>
      <c r="L132" s="24" t="str">
        <f t="shared" si="110"/>
        <v>聚</v>
      </c>
      <c r="M132" s="24" t="str">
        <f t="shared" si="111"/>
        <v>集</v>
      </c>
      <c r="N132" s="24" t="str">
        <f t="shared" si="112"/>
        <v>起</v>
      </c>
      <c r="O132" s="24" t="str">
        <f t="shared" si="113"/>
        <v>来</v>
      </c>
      <c r="P132" s="24" t="str">
        <f t="shared" si="114"/>
        <v>一</v>
      </c>
      <c r="Q132" s="24" t="str">
        <f t="shared" si="115"/>
        <v>起</v>
      </c>
      <c r="R132" s="24" t="str">
        <f t="shared" si="116"/>
        <v> </v>
      </c>
      <c r="S132" s="25" t="s">
        <v>11</v>
      </c>
      <c r="T132" s="25" t="s">
        <v>11</v>
      </c>
      <c r="U132" s="25" t="s">
        <v>11</v>
      </c>
      <c r="V132" s="25" t="s">
        <v>11</v>
      </c>
      <c r="W132" s="25" t="s">
        <v>11</v>
      </c>
      <c r="X132" s="25" t="s">
        <v>11</v>
      </c>
      <c r="Y132" s="25" t="s">
        <v>11</v>
      </c>
      <c r="Z132" s="25" t="s">
        <v>11</v>
      </c>
      <c r="AA132" s="23" t="str">
        <f t="shared" si="117"/>
        <v>发</v>
      </c>
      <c r="AB132" s="24" t="str">
        <f t="shared" si="118"/>
        <v>出</v>
      </c>
      <c r="AC132" s="24" t="str">
        <f t="shared" si="119"/>
        <v>叫</v>
      </c>
      <c r="AD132" s="24" t="str">
        <f t="shared" si="120"/>
        <v>声</v>
      </c>
      <c r="AE132" s="24" t="str">
        <f t="shared" si="121"/>
        <v>,</v>
      </c>
      <c r="AF132" s="24" t="str">
        <f t="shared" si="122"/>
        <v>所</v>
      </c>
      <c r="AG132" s="24" t="str">
        <f t="shared" si="123"/>
        <v>以</v>
      </c>
      <c r="AH132" s="24" t="str">
        <f t="shared" si="124"/>
        <v>很</v>
      </c>
      <c r="AI132" s="24" t="str">
        <f t="shared" si="125"/>
        <v>吵</v>
      </c>
      <c r="AJ132" s="24" t="str">
        <f t="shared" si="126"/>
        <v>。</v>
      </c>
      <c r="AK132" s="24" t="str">
        <f t="shared" si="127"/>
        <v>能</v>
      </c>
      <c r="AL132" s="24" t="str">
        <f t="shared" si="128"/>
        <v>灵</v>
      </c>
      <c r="AM132" s="24" t="str">
        <f t="shared" si="129"/>
        <v>活</v>
      </c>
      <c r="AN132" s="24" t="str">
        <f t="shared" si="130"/>
        <v>地</v>
      </c>
      <c r="AO132" s="24" t="str">
        <f t="shared" si="131"/>
        <v>用</v>
      </c>
      <c r="AP132" s="24" t="str">
        <f t="shared" si="132"/>
        <v> </v>
      </c>
      <c r="AQ132" s="25" t="s">
        <v>11</v>
      </c>
      <c r="AR132" s="25" t="s">
        <v>11</v>
      </c>
      <c r="AS132" s="25" t="s">
        <v>11</v>
      </c>
      <c r="AT132" s="25" t="s">
        <v>11</v>
      </c>
      <c r="AU132" s="25" t="s">
        <v>11</v>
      </c>
      <c r="AV132" s="25" t="s">
        <v>11</v>
      </c>
      <c r="AW132" s="25" t="s">
        <v>11</v>
      </c>
      <c r="AX132" s="25" t="s">
        <v>11</v>
      </c>
      <c r="AY132" s="23" t="str">
        <f t="shared" si="133"/>
        <v>单</v>
      </c>
      <c r="AZ132" s="24" t="str">
        <f t="shared" si="134"/>
        <v>脚</v>
      </c>
      <c r="BA132" s="24" t="str">
        <f t="shared" si="135"/>
        <v>站</v>
      </c>
      <c r="BB132" s="24" t="str">
        <f t="shared" si="136"/>
        <v>着</v>
      </c>
      <c r="BC132" s="24" t="str">
        <f t="shared" si="137"/>
        <v>睡</v>
      </c>
      <c r="BD132" s="24" t="str">
        <f t="shared" si="138"/>
        <v>觉</v>
      </c>
      <c r="BE132" s="24" t="str">
        <f t="shared" si="139"/>
        <v>。</v>
      </c>
      <c r="BF132" s="24" t="str">
        <f t="shared" si="140"/>
        <v> </v>
      </c>
      <c r="BG132" s="24" t="str">
        <f t="shared" si="141"/>
        <v> </v>
      </c>
      <c r="BH132" s="24" t="str">
        <f t="shared" si="142"/>
        <v> </v>
      </c>
      <c r="BI132" s="24" t="str">
        <f t="shared" si="143"/>
        <v> </v>
      </c>
      <c r="BJ132" s="24" t="str">
        <f t="shared" si="144"/>
        <v> </v>
      </c>
      <c r="BK132" s="24" t="str">
        <f t="shared" si="145"/>
        <v> </v>
      </c>
      <c r="BL132" s="24" t="str">
        <f t="shared" si="146"/>
        <v> </v>
      </c>
      <c r="BM132" s="24" t="str">
        <f t="shared" si="147"/>
        <v> </v>
      </c>
      <c r="BN132" s="24" t="str">
        <f t="shared" si="148"/>
        <v> </v>
      </c>
      <c r="BO132" s="25" t="s">
        <v>11</v>
      </c>
      <c r="BP132" s="25" t="s">
        <v>11</v>
      </c>
      <c r="BQ132" s="25" t="s">
        <v>11</v>
      </c>
      <c r="BR132" s="25" t="s">
        <v>11</v>
      </c>
      <c r="BS132" s="25" t="s">
        <v>11</v>
      </c>
      <c r="BT132" s="25" t="s">
        <v>11</v>
      </c>
      <c r="BU132" s="25" t="s">
        <v>11</v>
      </c>
      <c r="BV132" s="25" t="s">
        <v>11</v>
      </c>
    </row>
    <row r="133" spans="1:74">
      <c r="A133" s="29" t="s">
        <v>23177</v>
      </c>
      <c r="B133">
        <f t="shared" si="100"/>
        <v>49</v>
      </c>
      <c r="C133" s="23" t="str">
        <f t="shared" si="101"/>
        <v>从</v>
      </c>
      <c r="D133" s="24" t="str">
        <f t="shared" si="102"/>
        <v>2</v>
      </c>
      <c r="E133" s="24" t="str">
        <f t="shared" si="103"/>
        <v>万</v>
      </c>
      <c r="F133" s="24" t="str">
        <f t="shared" si="104"/>
        <v>年</v>
      </c>
      <c r="G133" s="24" t="str">
        <f t="shared" si="105"/>
        <v>前</v>
      </c>
      <c r="H133" s="24" t="str">
        <f t="shared" si="106"/>
        <v>繁</v>
      </c>
      <c r="I133" s="24" t="str">
        <f t="shared" si="107"/>
        <v>华</v>
      </c>
      <c r="J133" s="24" t="str">
        <f t="shared" si="108"/>
        <v>一</v>
      </c>
      <c r="K133" s="24" t="str">
        <f t="shared" si="109"/>
        <v>时</v>
      </c>
      <c r="L133" s="24" t="str">
        <f t="shared" si="110"/>
        <v>的</v>
      </c>
      <c r="M133" s="24" t="str">
        <f t="shared" si="111"/>
        <v>古</v>
      </c>
      <c r="N133" s="24" t="str">
        <f t="shared" si="112"/>
        <v>文</v>
      </c>
      <c r="O133" s="24" t="str">
        <f t="shared" si="113"/>
        <v>明</v>
      </c>
      <c r="P133" s="24" t="str">
        <f t="shared" si="114"/>
        <v>泥</v>
      </c>
      <c r="Q133" s="24" t="str">
        <f t="shared" si="115"/>
        <v>偶</v>
      </c>
      <c r="R133" s="24" t="str">
        <f t="shared" si="116"/>
        <v>中</v>
      </c>
      <c r="S133" s="25" t="s">
        <v>11</v>
      </c>
      <c r="T133" s="25" t="s">
        <v>11</v>
      </c>
      <c r="U133" s="25" t="s">
        <v>11</v>
      </c>
      <c r="V133" s="25" t="s">
        <v>11</v>
      </c>
      <c r="W133" s="25" t="s">
        <v>11</v>
      </c>
      <c r="X133" s="25" t="s">
        <v>11</v>
      </c>
      <c r="Y133" s="25" t="s">
        <v>11</v>
      </c>
      <c r="Z133" s="25" t="s">
        <v>11</v>
      </c>
      <c r="AA133" s="23" t="str">
        <f t="shared" si="117"/>
        <v>诞</v>
      </c>
      <c r="AB133" s="24" t="str">
        <f t="shared" si="118"/>
        <v>生</v>
      </c>
      <c r="AC133" s="24" t="str">
        <f t="shared" si="119"/>
        <v>的</v>
      </c>
      <c r="AD133" s="24" t="str">
        <f t="shared" si="120"/>
        <v>谜</v>
      </c>
      <c r="AE133" s="24" t="str">
        <f t="shared" si="121"/>
        <v>之</v>
      </c>
      <c r="AF133" s="24" t="str">
        <f t="shared" si="122"/>
        <v>宝</v>
      </c>
      <c r="AG133" s="24" t="str">
        <f t="shared" si="123"/>
        <v>可</v>
      </c>
      <c r="AH133" s="24" t="str">
        <f t="shared" si="124"/>
        <v>梦</v>
      </c>
      <c r="AI133" s="24" t="str">
        <f t="shared" si="125"/>
        <v>。</v>
      </c>
      <c r="AJ133" s="24" t="str">
        <f t="shared" si="126"/>
        <v>双</v>
      </c>
      <c r="AK133" s="24" t="str">
        <f t="shared" si="127"/>
        <v>手</v>
      </c>
      <c r="AL133" s="24" t="str">
        <f t="shared" si="128"/>
        <v>会</v>
      </c>
      <c r="AM133" s="24" t="str">
        <f t="shared" si="129"/>
        <v>发</v>
      </c>
      <c r="AN133" s="24" t="str">
        <f t="shared" si="130"/>
        <v>射</v>
      </c>
      <c r="AO133" s="24" t="str">
        <f t="shared" si="131"/>
        <v>出</v>
      </c>
      <c r="AP133" s="24" t="str">
        <f t="shared" si="132"/>
        <v> </v>
      </c>
      <c r="AQ133" s="25" t="s">
        <v>11</v>
      </c>
      <c r="AR133" s="25" t="s">
        <v>11</v>
      </c>
      <c r="AS133" s="25" t="s">
        <v>11</v>
      </c>
      <c r="AT133" s="25" t="s">
        <v>11</v>
      </c>
      <c r="AU133" s="25" t="s">
        <v>11</v>
      </c>
      <c r="AV133" s="25" t="s">
        <v>11</v>
      </c>
      <c r="AW133" s="25" t="s">
        <v>11</v>
      </c>
      <c r="AX133" s="25" t="s">
        <v>11</v>
      </c>
      <c r="AY133" s="23" t="str">
        <f t="shared" si="133"/>
        <v>光</v>
      </c>
      <c r="AZ133" s="24" t="str">
        <f t="shared" si="134"/>
        <v>束</v>
      </c>
      <c r="BA133" s="24" t="str">
        <f t="shared" si="135"/>
        <v>。</v>
      </c>
      <c r="BB133" s="24" t="str">
        <f t="shared" si="136"/>
        <v> </v>
      </c>
      <c r="BC133" s="24" t="str">
        <f t="shared" si="137"/>
        <v> </v>
      </c>
      <c r="BD133" s="24" t="str">
        <f t="shared" si="138"/>
        <v> </v>
      </c>
      <c r="BE133" s="24" t="str">
        <f t="shared" si="139"/>
        <v> </v>
      </c>
      <c r="BF133" s="24" t="str">
        <f t="shared" si="140"/>
        <v> </v>
      </c>
      <c r="BG133" s="24" t="str">
        <f t="shared" si="141"/>
        <v> </v>
      </c>
      <c r="BH133" s="24" t="str">
        <f t="shared" si="142"/>
        <v> </v>
      </c>
      <c r="BI133" s="24" t="str">
        <f t="shared" si="143"/>
        <v> </v>
      </c>
      <c r="BJ133" s="24" t="str">
        <f t="shared" si="144"/>
        <v> </v>
      </c>
      <c r="BK133" s="24" t="str">
        <f t="shared" si="145"/>
        <v> </v>
      </c>
      <c r="BL133" s="24" t="str">
        <f t="shared" si="146"/>
        <v> </v>
      </c>
      <c r="BM133" s="24" t="str">
        <f t="shared" si="147"/>
        <v> </v>
      </c>
      <c r="BN133" s="24" t="str">
        <f t="shared" si="148"/>
        <v> </v>
      </c>
      <c r="BO133" s="25" t="s">
        <v>11</v>
      </c>
      <c r="BP133" s="25" t="s">
        <v>11</v>
      </c>
      <c r="BQ133" s="25" t="s">
        <v>11</v>
      </c>
      <c r="BR133" s="25" t="s">
        <v>11</v>
      </c>
      <c r="BS133" s="25" t="s">
        <v>11</v>
      </c>
      <c r="BT133" s="25" t="s">
        <v>11</v>
      </c>
      <c r="BU133" s="25" t="s">
        <v>11</v>
      </c>
      <c r="BV133" s="25" t="s">
        <v>11</v>
      </c>
    </row>
    <row r="134" spans="1:74">
      <c r="A134" s="29" t="s">
        <v>23178</v>
      </c>
      <c r="B134">
        <f t="shared" si="100"/>
        <v>48</v>
      </c>
      <c r="C134" s="23" t="str">
        <f t="shared" si="101"/>
        <v>它</v>
      </c>
      <c r="D134" s="24" t="str">
        <f t="shared" si="102"/>
        <v>是</v>
      </c>
      <c r="E134" s="24" t="str">
        <f t="shared" si="103"/>
        <v>大</v>
      </c>
      <c r="F134" s="24" t="str">
        <f t="shared" si="104"/>
        <v>约</v>
      </c>
      <c r="G134" s="24" t="str">
        <f t="shared" si="105"/>
        <v>1</v>
      </c>
      <c r="H134" s="24" t="str">
        <f t="shared" si="106"/>
        <v>亿</v>
      </c>
      <c r="I134" s="24" t="str">
        <f t="shared" si="107"/>
        <v>年</v>
      </c>
      <c r="J134" s="24" t="str">
        <f t="shared" si="108"/>
        <v>前</v>
      </c>
      <c r="K134" s="24" t="str">
        <f t="shared" si="109"/>
        <v>灭</v>
      </c>
      <c r="L134" s="24" t="str">
        <f t="shared" si="110"/>
        <v>绝</v>
      </c>
      <c r="M134" s="24" t="str">
        <f t="shared" si="111"/>
        <v>了</v>
      </c>
      <c r="N134" s="24" t="str">
        <f t="shared" si="112"/>
        <v>的</v>
      </c>
      <c r="O134" s="24" t="str">
        <f t="shared" si="113"/>
        <v>宝</v>
      </c>
      <c r="P134" s="24" t="str">
        <f t="shared" si="114"/>
        <v>可</v>
      </c>
      <c r="Q134" s="24" t="str">
        <f t="shared" si="115"/>
        <v>梦</v>
      </c>
      <c r="R134" s="24" t="str">
        <f t="shared" si="116"/>
        <v>。</v>
      </c>
      <c r="S134" s="25" t="s">
        <v>11</v>
      </c>
      <c r="T134" s="25" t="s">
        <v>11</v>
      </c>
      <c r="U134" s="25" t="s">
        <v>11</v>
      </c>
      <c r="V134" s="25" t="s">
        <v>11</v>
      </c>
      <c r="W134" s="25" t="s">
        <v>11</v>
      </c>
      <c r="X134" s="25" t="s">
        <v>11</v>
      </c>
      <c r="Y134" s="25" t="s">
        <v>11</v>
      </c>
      <c r="Z134" s="25" t="s">
        <v>11</v>
      </c>
      <c r="AA134" s="23" t="str">
        <f t="shared" si="117"/>
        <v>会</v>
      </c>
      <c r="AB134" s="24" t="str">
        <f t="shared" si="118"/>
        <v>吸</v>
      </c>
      <c r="AC134" s="24" t="str">
        <f t="shared" si="119"/>
        <v>附</v>
      </c>
      <c r="AD134" s="24" t="str">
        <f t="shared" si="120"/>
        <v>在</v>
      </c>
      <c r="AE134" s="24" t="str">
        <f t="shared" si="121"/>
        <v>海</v>
      </c>
      <c r="AF134" s="24" t="str">
        <f t="shared" si="122"/>
        <v>底</v>
      </c>
      <c r="AG134" s="24" t="str">
        <f t="shared" si="123"/>
        <v>岩</v>
      </c>
      <c r="AH134" s="24" t="str">
        <f t="shared" si="124"/>
        <v>石</v>
      </c>
      <c r="AI134" s="24" t="str">
        <f t="shared" si="125"/>
        <v>上</v>
      </c>
      <c r="AJ134" s="24" t="str">
        <f t="shared" si="126"/>
        <v>,</v>
      </c>
      <c r="AK134" s="24" t="str">
        <f t="shared" si="127"/>
        <v>用</v>
      </c>
      <c r="AL134" s="24" t="str">
        <f t="shared" si="128"/>
        <v>花</v>
      </c>
      <c r="AM134" s="24" t="str">
        <f t="shared" si="129"/>
        <v>瓣</v>
      </c>
      <c r="AN134" s="24" t="str">
        <f t="shared" si="130"/>
        <v>一</v>
      </c>
      <c r="AO134" s="24" t="str">
        <f t="shared" si="131"/>
        <v>样</v>
      </c>
      <c r="AP134" s="24" t="str">
        <f t="shared" si="132"/>
        <v>的</v>
      </c>
      <c r="AQ134" s="25" t="s">
        <v>11</v>
      </c>
      <c r="AR134" s="25" t="s">
        <v>11</v>
      </c>
      <c r="AS134" s="25" t="s">
        <v>11</v>
      </c>
      <c r="AT134" s="25" t="s">
        <v>11</v>
      </c>
      <c r="AU134" s="25" t="s">
        <v>11</v>
      </c>
      <c r="AV134" s="25" t="s">
        <v>11</v>
      </c>
      <c r="AW134" s="25" t="s">
        <v>11</v>
      </c>
      <c r="AX134" s="25" t="s">
        <v>11</v>
      </c>
      <c r="AY134" s="23" t="str">
        <f t="shared" si="133"/>
        <v>触</v>
      </c>
      <c r="AZ134" s="24" t="str">
        <f t="shared" si="134"/>
        <v>手</v>
      </c>
      <c r="BA134" s="24" t="str">
        <f t="shared" si="135"/>
        <v>捕</v>
      </c>
      <c r="BB134" s="24" t="str">
        <f t="shared" si="136"/>
        <v>捉</v>
      </c>
      <c r="BC134" s="24" t="str">
        <f t="shared" si="137"/>
        <v>接</v>
      </c>
      <c r="BD134" s="24" t="str">
        <f t="shared" si="138"/>
        <v>近</v>
      </c>
      <c r="BE134" s="24" t="str">
        <f t="shared" si="139"/>
        <v>自</v>
      </c>
      <c r="BF134" s="24" t="str">
        <f t="shared" si="140"/>
        <v>己</v>
      </c>
      <c r="BG134" s="24" t="str">
        <f t="shared" si="141"/>
        <v>的</v>
      </c>
      <c r="BH134" s="24" t="str">
        <f t="shared" si="142"/>
        <v>猎</v>
      </c>
      <c r="BI134" s="24" t="str">
        <f t="shared" si="143"/>
        <v>物</v>
      </c>
      <c r="BJ134" s="24" t="str">
        <f t="shared" si="144"/>
        <v>。</v>
      </c>
      <c r="BK134" s="24" t="str">
        <f t="shared" si="145"/>
        <v> </v>
      </c>
      <c r="BL134" s="24" t="str">
        <f t="shared" si="146"/>
        <v> </v>
      </c>
      <c r="BM134" s="24" t="str">
        <f t="shared" si="147"/>
        <v> </v>
      </c>
      <c r="BN134" s="24" t="str">
        <f t="shared" si="148"/>
        <v> </v>
      </c>
      <c r="BO134" s="25" t="s">
        <v>11</v>
      </c>
      <c r="BP134" s="25" t="s">
        <v>11</v>
      </c>
      <c r="BQ134" s="25" t="s">
        <v>11</v>
      </c>
      <c r="BR134" s="25" t="s">
        <v>11</v>
      </c>
      <c r="BS134" s="25" t="s">
        <v>11</v>
      </c>
      <c r="BT134" s="25" t="s">
        <v>11</v>
      </c>
      <c r="BU134" s="25" t="s">
        <v>11</v>
      </c>
      <c r="BV134" s="25" t="s">
        <v>11</v>
      </c>
    </row>
    <row r="135" spans="1:74">
      <c r="A135" s="29" t="s">
        <v>23179</v>
      </c>
      <c r="B135">
        <f t="shared" si="100"/>
        <v>48</v>
      </c>
      <c r="C135" s="23" t="str">
        <f t="shared" si="101"/>
        <v>会</v>
      </c>
      <c r="D135" s="24" t="str">
        <f t="shared" si="102"/>
        <v>在</v>
      </c>
      <c r="E135" s="24" t="str">
        <f t="shared" si="103"/>
        <v>海</v>
      </c>
      <c r="F135" s="24" t="str">
        <f t="shared" si="104"/>
        <v>底</v>
      </c>
      <c r="G135" s="24" t="str">
        <f t="shared" si="105"/>
        <v>来</v>
      </c>
      <c r="H135" s="24" t="str">
        <f t="shared" si="106"/>
        <v>回</v>
      </c>
      <c r="I135" s="24" t="str">
        <f t="shared" si="107"/>
        <v>走</v>
      </c>
      <c r="J135" s="24" t="str">
        <f t="shared" si="108"/>
        <v>动</v>
      </c>
      <c r="K135" s="24" t="str">
        <f t="shared" si="109"/>
        <v>寻</v>
      </c>
      <c r="L135" s="24" t="str">
        <f t="shared" si="110"/>
        <v>找</v>
      </c>
      <c r="M135" s="24" t="str">
        <f t="shared" si="111"/>
        <v>食</v>
      </c>
      <c r="N135" s="24" t="str">
        <f t="shared" si="112"/>
        <v>物</v>
      </c>
      <c r="O135" s="24" t="str">
        <f t="shared" si="113"/>
        <v>。</v>
      </c>
      <c r="P135" s="24" t="str">
        <f t="shared" si="114"/>
        <v>会</v>
      </c>
      <c r="Q135" s="24" t="str">
        <f t="shared" si="115"/>
        <v>随</v>
      </c>
      <c r="R135" s="24" t="str">
        <f t="shared" si="116"/>
        <v>意</v>
      </c>
      <c r="S135" s="25" t="s">
        <v>11</v>
      </c>
      <c r="T135" s="25" t="s">
        <v>11</v>
      </c>
      <c r="U135" s="25" t="s">
        <v>11</v>
      </c>
      <c r="V135" s="25" t="s">
        <v>11</v>
      </c>
      <c r="W135" s="25" t="s">
        <v>11</v>
      </c>
      <c r="X135" s="25" t="s">
        <v>11</v>
      </c>
      <c r="Y135" s="25" t="s">
        <v>11</v>
      </c>
      <c r="Z135" s="25" t="s">
        <v>11</v>
      </c>
      <c r="AA135" s="23" t="str">
        <f t="shared" si="117"/>
        <v>地</v>
      </c>
      <c r="AB135" s="24" t="str">
        <f t="shared" si="118"/>
        <v>伸</v>
      </c>
      <c r="AC135" s="24" t="str">
        <f t="shared" si="119"/>
        <v>长</v>
      </c>
      <c r="AD135" s="24" t="str">
        <f t="shared" si="120"/>
        <v>如</v>
      </c>
      <c r="AE135" s="24" t="str">
        <f t="shared" si="121"/>
        <v>同</v>
      </c>
      <c r="AF135" s="24" t="str">
        <f t="shared" si="122"/>
        <v>树</v>
      </c>
      <c r="AG135" s="24" t="str">
        <f t="shared" si="123"/>
        <v>枝</v>
      </c>
      <c r="AH135" s="24" t="str">
        <f t="shared" si="124"/>
        <v>般</v>
      </c>
      <c r="AI135" s="24" t="str">
        <f t="shared" si="125"/>
        <v>的</v>
      </c>
      <c r="AJ135" s="24" t="str">
        <f t="shared" si="126"/>
        <v>脖</v>
      </c>
      <c r="AK135" s="24" t="str">
        <f t="shared" si="127"/>
        <v>子</v>
      </c>
      <c r="AL135" s="24" t="str">
        <f t="shared" si="128"/>
        <v>,</v>
      </c>
      <c r="AM135" s="24" t="str">
        <f t="shared" si="129"/>
        <v>然</v>
      </c>
      <c r="AN135" s="24" t="str">
        <f t="shared" si="130"/>
        <v>后</v>
      </c>
      <c r="AO135" s="24" t="str">
        <f t="shared" si="131"/>
        <v>再</v>
      </c>
      <c r="AP135" s="24" t="str">
        <f t="shared" si="132"/>
        <v>用</v>
      </c>
      <c r="AQ135" s="25" t="s">
        <v>11</v>
      </c>
      <c r="AR135" s="25" t="s">
        <v>11</v>
      </c>
      <c r="AS135" s="25" t="s">
        <v>11</v>
      </c>
      <c r="AT135" s="25" t="s">
        <v>11</v>
      </c>
      <c r="AU135" s="25" t="s">
        <v>11</v>
      </c>
      <c r="AV135" s="25" t="s">
        <v>11</v>
      </c>
      <c r="AW135" s="25" t="s">
        <v>11</v>
      </c>
      <c r="AX135" s="25" t="s">
        <v>11</v>
      </c>
      <c r="AY135" s="23" t="str">
        <f t="shared" si="133"/>
        <v>8</v>
      </c>
      <c r="AZ135" s="24" t="str">
        <f t="shared" si="134"/>
        <v>只</v>
      </c>
      <c r="BA135" s="24" t="str">
        <f t="shared" si="135"/>
        <v>触</v>
      </c>
      <c r="BB135" s="24" t="str">
        <f t="shared" si="136"/>
        <v>手</v>
      </c>
      <c r="BC135" s="24" t="str">
        <f t="shared" si="137"/>
        <v>捕</v>
      </c>
      <c r="BD135" s="24" t="str">
        <f t="shared" si="138"/>
        <v>捉</v>
      </c>
      <c r="BE135" s="24" t="str">
        <f t="shared" si="139"/>
        <v>猎</v>
      </c>
      <c r="BF135" s="24" t="str">
        <f t="shared" si="140"/>
        <v>物</v>
      </c>
      <c r="BG135" s="24" t="str">
        <f t="shared" si="141"/>
        <v>。</v>
      </c>
      <c r="BH135" s="24" t="str">
        <f t="shared" si="142"/>
        <v> </v>
      </c>
      <c r="BI135" s="24" t="str">
        <f t="shared" si="143"/>
        <v> </v>
      </c>
      <c r="BJ135" s="24" t="str">
        <f t="shared" si="144"/>
        <v> </v>
      </c>
      <c r="BK135" s="24" t="str">
        <f t="shared" si="145"/>
        <v> </v>
      </c>
      <c r="BL135" s="24" t="str">
        <f t="shared" si="146"/>
        <v> </v>
      </c>
      <c r="BM135" s="24" t="str">
        <f t="shared" si="147"/>
        <v> </v>
      </c>
      <c r="BN135" s="24" t="str">
        <f t="shared" si="148"/>
        <v> </v>
      </c>
      <c r="BO135" s="25" t="s">
        <v>11</v>
      </c>
      <c r="BP135" s="25" t="s">
        <v>11</v>
      </c>
      <c r="BQ135" s="25" t="s">
        <v>11</v>
      </c>
      <c r="BR135" s="25" t="s">
        <v>11</v>
      </c>
      <c r="BS135" s="25" t="s">
        <v>11</v>
      </c>
      <c r="BT135" s="25" t="s">
        <v>11</v>
      </c>
      <c r="BU135" s="25" t="s">
        <v>11</v>
      </c>
      <c r="BV135" s="25" t="s">
        <v>11</v>
      </c>
    </row>
    <row r="136" spans="1:74">
      <c r="A136" s="29" t="s">
        <v>23180</v>
      </c>
      <c r="B136">
        <f t="shared" si="100"/>
        <v>50</v>
      </c>
      <c r="C136" s="23" t="str">
        <f t="shared" si="101"/>
        <v>据</v>
      </c>
      <c r="D136" s="24" t="str">
        <f t="shared" si="102"/>
        <v>说</v>
      </c>
      <c r="E136" s="24" t="str">
        <f t="shared" si="103"/>
        <v>是</v>
      </c>
      <c r="F136" s="24" t="str">
        <f t="shared" si="104"/>
        <v>宝</v>
      </c>
      <c r="G136" s="24" t="str">
        <f t="shared" si="105"/>
        <v>可</v>
      </c>
      <c r="H136" s="24" t="str">
        <f t="shared" si="106"/>
        <v>梦</v>
      </c>
      <c r="I136" s="24" t="str">
        <f t="shared" si="107"/>
        <v>的</v>
      </c>
      <c r="J136" s="24" t="str">
        <f t="shared" si="108"/>
        <v>某</v>
      </c>
      <c r="K136" s="24" t="str">
        <f t="shared" si="109"/>
        <v>个</v>
      </c>
      <c r="L136" s="24" t="str">
        <f t="shared" si="110"/>
        <v>先</v>
      </c>
      <c r="M136" s="24" t="str">
        <f t="shared" si="111"/>
        <v>祖</v>
      </c>
      <c r="N136" s="24" t="str">
        <f t="shared" si="112"/>
        <v>。</v>
      </c>
      <c r="O136" s="24" t="str">
        <f t="shared" si="113"/>
        <v>会</v>
      </c>
      <c r="P136" s="24" t="str">
        <f t="shared" si="114"/>
        <v>通</v>
      </c>
      <c r="Q136" s="24" t="str">
        <f t="shared" si="115"/>
        <v>过</v>
      </c>
      <c r="R136" s="24" t="str">
        <f t="shared" si="116"/>
        <v> </v>
      </c>
      <c r="S136" s="25" t="s">
        <v>11</v>
      </c>
      <c r="T136" s="25" t="s">
        <v>11</v>
      </c>
      <c r="U136" s="25" t="s">
        <v>11</v>
      </c>
      <c r="V136" s="25" t="s">
        <v>11</v>
      </c>
      <c r="W136" s="25" t="s">
        <v>11</v>
      </c>
      <c r="X136" s="25" t="s">
        <v>11</v>
      </c>
      <c r="Y136" s="25" t="s">
        <v>11</v>
      </c>
      <c r="Z136" s="25" t="s">
        <v>11</v>
      </c>
      <c r="AA136" s="23" t="str">
        <f t="shared" si="117"/>
        <v>扭</v>
      </c>
      <c r="AB136" s="24" t="str">
        <f t="shared" si="118"/>
        <v>动</v>
      </c>
      <c r="AC136" s="24" t="str">
        <f t="shared" si="119"/>
        <v>长</v>
      </c>
      <c r="AD136" s="24" t="str">
        <f t="shared" si="120"/>
        <v>在</v>
      </c>
      <c r="AE136" s="24" t="str">
        <f t="shared" si="121"/>
        <v>体</v>
      </c>
      <c r="AF136" s="24" t="str">
        <f t="shared" si="122"/>
        <v>侧</v>
      </c>
      <c r="AG136" s="24" t="str">
        <f t="shared" si="123"/>
        <v>的</v>
      </c>
      <c r="AH136" s="24" t="str">
        <f t="shared" si="124"/>
        <v>8</v>
      </c>
      <c r="AI136" s="24" t="str">
        <f t="shared" si="125"/>
        <v>根</v>
      </c>
      <c r="AJ136" s="24" t="str">
        <f t="shared" si="126"/>
        <v>翅</v>
      </c>
      <c r="AK136" s="24" t="str">
        <f t="shared" si="127"/>
        <v>膀</v>
      </c>
      <c r="AL136" s="24" t="str">
        <f t="shared" si="128"/>
        <v>在</v>
      </c>
      <c r="AM136" s="24" t="str">
        <f t="shared" si="129"/>
        <v>远</v>
      </c>
      <c r="AN136" s="24" t="str">
        <f t="shared" si="130"/>
        <v>古</v>
      </c>
      <c r="AO136" s="24" t="str">
        <f t="shared" si="131"/>
        <v>的</v>
      </c>
      <c r="AP136" s="24" t="str">
        <f t="shared" si="132"/>
        <v> </v>
      </c>
      <c r="AQ136" s="25" t="s">
        <v>11</v>
      </c>
      <c r="AR136" s="25" t="s">
        <v>11</v>
      </c>
      <c r="AS136" s="25" t="s">
        <v>11</v>
      </c>
      <c r="AT136" s="25" t="s">
        <v>11</v>
      </c>
      <c r="AU136" s="25" t="s">
        <v>11</v>
      </c>
      <c r="AV136" s="25" t="s">
        <v>11</v>
      </c>
      <c r="AW136" s="25" t="s">
        <v>11</v>
      </c>
      <c r="AX136" s="25" t="s">
        <v>11</v>
      </c>
      <c r="AY136" s="23" t="str">
        <f t="shared" si="133"/>
        <v>大</v>
      </c>
      <c r="AZ136" s="24" t="str">
        <f t="shared" si="134"/>
        <v>海</v>
      </c>
      <c r="BA136" s="24" t="str">
        <f t="shared" si="135"/>
        <v>里</v>
      </c>
      <c r="BB136" s="24" t="str">
        <f t="shared" si="136"/>
        <v>游</v>
      </c>
      <c r="BC136" s="24" t="str">
        <f t="shared" si="137"/>
        <v>动</v>
      </c>
      <c r="BD136" s="24" t="str">
        <f t="shared" si="138"/>
        <v>。</v>
      </c>
      <c r="BE136" s="24" t="str">
        <f t="shared" si="139"/>
        <v> </v>
      </c>
      <c r="BF136" s="24" t="str">
        <f t="shared" si="140"/>
        <v> </v>
      </c>
      <c r="BG136" s="24" t="str">
        <f t="shared" si="141"/>
        <v> </v>
      </c>
      <c r="BH136" s="24" t="str">
        <f t="shared" si="142"/>
        <v> </v>
      </c>
      <c r="BI136" s="24" t="str">
        <f t="shared" si="143"/>
        <v> </v>
      </c>
      <c r="BJ136" s="24" t="str">
        <f t="shared" si="144"/>
        <v> </v>
      </c>
      <c r="BK136" s="24" t="str">
        <f t="shared" si="145"/>
        <v> </v>
      </c>
      <c r="BL136" s="24" t="str">
        <f t="shared" si="146"/>
        <v> </v>
      </c>
      <c r="BM136" s="24" t="str">
        <f t="shared" si="147"/>
        <v> </v>
      </c>
      <c r="BN136" s="24" t="str">
        <f t="shared" si="148"/>
        <v> </v>
      </c>
      <c r="BO136" s="25" t="s">
        <v>11</v>
      </c>
      <c r="BP136" s="25" t="s">
        <v>11</v>
      </c>
      <c r="BQ136" s="25" t="s">
        <v>11</v>
      </c>
      <c r="BR136" s="25" t="s">
        <v>11</v>
      </c>
      <c r="BS136" s="25" t="s">
        <v>11</v>
      </c>
      <c r="BT136" s="25" t="s">
        <v>11</v>
      </c>
      <c r="BU136" s="25" t="s">
        <v>11</v>
      </c>
      <c r="BV136" s="25" t="s">
        <v>11</v>
      </c>
    </row>
    <row r="137" spans="1:74">
      <c r="A137" s="29" t="s">
        <v>23181</v>
      </c>
      <c r="B137">
        <f t="shared" si="100"/>
        <v>50</v>
      </c>
      <c r="C137" s="23" t="str">
        <f t="shared" si="101"/>
        <v>很</v>
      </c>
      <c r="D137" s="24" t="str">
        <f t="shared" si="102"/>
        <v>久</v>
      </c>
      <c r="E137" s="24" t="str">
        <f t="shared" si="103"/>
        <v>以</v>
      </c>
      <c r="F137" s="24" t="str">
        <f t="shared" si="104"/>
        <v>前</v>
      </c>
      <c r="G137" s="24" t="str">
        <f t="shared" si="105"/>
        <v>就</v>
      </c>
      <c r="H137" s="24" t="str">
        <f t="shared" si="106"/>
        <v>灭</v>
      </c>
      <c r="I137" s="24" t="str">
        <f t="shared" si="107"/>
        <v>绝</v>
      </c>
      <c r="J137" s="24" t="str">
        <f t="shared" si="108"/>
        <v>了</v>
      </c>
      <c r="K137" s="24" t="str">
        <f t="shared" si="109"/>
        <v>的</v>
      </c>
      <c r="L137" s="24" t="str">
        <f t="shared" si="110"/>
        <v>某</v>
      </c>
      <c r="M137" s="24" t="str">
        <f t="shared" si="111"/>
        <v>种</v>
      </c>
      <c r="N137" s="24" t="str">
        <f t="shared" si="112"/>
        <v>宝</v>
      </c>
      <c r="O137" s="24" t="str">
        <f t="shared" si="113"/>
        <v>可</v>
      </c>
      <c r="P137" s="24" t="str">
        <f t="shared" si="114"/>
        <v>梦</v>
      </c>
      <c r="Q137" s="24" t="str">
        <f t="shared" si="115"/>
        <v>。</v>
      </c>
      <c r="R137" s="24" t="str">
        <f t="shared" si="116"/>
        <v> </v>
      </c>
      <c r="S137" s="25" t="s">
        <v>11</v>
      </c>
      <c r="T137" s="25" t="s">
        <v>11</v>
      </c>
      <c r="U137" s="25" t="s">
        <v>11</v>
      </c>
      <c r="V137" s="25" t="s">
        <v>11</v>
      </c>
      <c r="W137" s="25" t="s">
        <v>11</v>
      </c>
      <c r="X137" s="25" t="s">
        <v>11</v>
      </c>
      <c r="Y137" s="25" t="s">
        <v>11</v>
      </c>
      <c r="Z137" s="25" t="s">
        <v>11</v>
      </c>
      <c r="AA137" s="23" t="str">
        <f t="shared" si="117"/>
        <v>据</v>
      </c>
      <c r="AB137" s="24" t="str">
        <f t="shared" si="118"/>
        <v>说</v>
      </c>
      <c r="AC137" s="24" t="str">
        <f t="shared" si="119"/>
        <v>为</v>
      </c>
      <c r="AD137" s="24" t="str">
        <f t="shared" si="120"/>
        <v>了</v>
      </c>
      <c r="AE137" s="24" t="str">
        <f t="shared" si="121"/>
        <v>能</v>
      </c>
      <c r="AF137" s="24" t="str">
        <f t="shared" si="122"/>
        <v>在</v>
      </c>
      <c r="AG137" s="24" t="str">
        <f t="shared" si="123"/>
        <v>地</v>
      </c>
      <c r="AH137" s="24" t="str">
        <f t="shared" si="124"/>
        <v>上</v>
      </c>
      <c r="AI137" s="24" t="str">
        <f t="shared" si="125"/>
        <v>更</v>
      </c>
      <c r="AJ137" s="24" t="str">
        <f t="shared" si="126"/>
        <v>便</v>
      </c>
      <c r="AK137" s="24" t="str">
        <f t="shared" si="127"/>
        <v>利</v>
      </c>
      <c r="AL137" s="24" t="str">
        <f t="shared" si="128"/>
        <v>地</v>
      </c>
      <c r="AM137" s="24" t="str">
        <f t="shared" si="129"/>
        <v>生</v>
      </c>
      <c r="AN137" s="24" t="str">
        <f t="shared" si="130"/>
        <v>活</v>
      </c>
      <c r="AO137" s="24" t="str">
        <f t="shared" si="131"/>
        <v>,</v>
      </c>
      <c r="AP137" s="24" t="str">
        <f t="shared" si="132"/>
        <v> </v>
      </c>
      <c r="AQ137" s="25" t="s">
        <v>11</v>
      </c>
      <c r="AR137" s="25" t="s">
        <v>11</v>
      </c>
      <c r="AS137" s="25" t="s">
        <v>11</v>
      </c>
      <c r="AT137" s="25" t="s">
        <v>11</v>
      </c>
      <c r="AU137" s="25" t="s">
        <v>11</v>
      </c>
      <c r="AV137" s="25" t="s">
        <v>11</v>
      </c>
      <c r="AW137" s="25" t="s">
        <v>11</v>
      </c>
      <c r="AX137" s="25" t="s">
        <v>11</v>
      </c>
      <c r="AY137" s="23" t="str">
        <f t="shared" si="133"/>
        <v>变</v>
      </c>
      <c r="AZ137" s="24" t="str">
        <f t="shared" si="134"/>
        <v>成</v>
      </c>
      <c r="BA137" s="24" t="str">
        <f t="shared" si="135"/>
        <v>了</v>
      </c>
      <c r="BB137" s="24" t="str">
        <f t="shared" si="136"/>
        <v>用</v>
      </c>
      <c r="BC137" s="24" t="str">
        <f t="shared" si="137"/>
        <v>双</v>
      </c>
      <c r="BD137" s="24" t="str">
        <f t="shared" si="138"/>
        <v>脚</v>
      </c>
      <c r="BE137" s="24" t="str">
        <f t="shared" si="139"/>
        <v>走</v>
      </c>
      <c r="BF137" s="24" t="str">
        <f t="shared" si="140"/>
        <v>路</v>
      </c>
      <c r="BG137" s="24" t="str">
        <f t="shared" si="141"/>
        <v>。</v>
      </c>
      <c r="BH137" s="24" t="str">
        <f t="shared" si="142"/>
        <v> </v>
      </c>
      <c r="BI137" s="24" t="str">
        <f t="shared" si="143"/>
        <v> </v>
      </c>
      <c r="BJ137" s="24" t="str">
        <f t="shared" si="144"/>
        <v> </v>
      </c>
      <c r="BK137" s="24" t="str">
        <f t="shared" si="145"/>
        <v> </v>
      </c>
      <c r="BL137" s="24" t="str">
        <f t="shared" si="146"/>
        <v> </v>
      </c>
      <c r="BM137" s="24" t="str">
        <f t="shared" si="147"/>
        <v> </v>
      </c>
      <c r="BN137" s="24" t="str">
        <f t="shared" si="148"/>
        <v> </v>
      </c>
      <c r="BO137" s="25" t="s">
        <v>11</v>
      </c>
      <c r="BP137" s="25" t="s">
        <v>11</v>
      </c>
      <c r="BQ137" s="25" t="s">
        <v>11</v>
      </c>
      <c r="BR137" s="25" t="s">
        <v>11</v>
      </c>
      <c r="BS137" s="25" t="s">
        <v>11</v>
      </c>
      <c r="BT137" s="25" t="s">
        <v>11</v>
      </c>
      <c r="BU137" s="25" t="s">
        <v>11</v>
      </c>
      <c r="BV137" s="25" t="s">
        <v>11</v>
      </c>
    </row>
    <row r="138" spans="1:74">
      <c r="A138" s="29" t="s">
        <v>23182</v>
      </c>
      <c r="B138">
        <f t="shared" si="100"/>
        <v>49</v>
      </c>
      <c r="C138" s="23" t="str">
        <f t="shared" si="101"/>
        <v>摸</v>
      </c>
      <c r="D138" s="24" t="str">
        <f t="shared" si="102"/>
        <v>起</v>
      </c>
      <c r="E138" s="24" t="str">
        <f t="shared" si="103"/>
        <v>来</v>
      </c>
      <c r="F138" s="24" t="str">
        <f t="shared" si="104"/>
        <v>像</v>
      </c>
      <c r="G138" s="24" t="str">
        <f t="shared" si="105"/>
        <v>棉</v>
      </c>
      <c r="H138" s="24" t="str">
        <f t="shared" si="106"/>
        <v>花</v>
      </c>
      <c r="I138" s="24" t="str">
        <f t="shared" si="107"/>
        <v>糖</v>
      </c>
      <c r="J138" s="24" t="str">
        <f t="shared" si="108"/>
        <v>一</v>
      </c>
      <c r="K138" s="24" t="str">
        <f t="shared" si="109"/>
        <v>样</v>
      </c>
      <c r="L138" s="24" t="str">
        <f t="shared" si="110"/>
        <v>的</v>
      </c>
      <c r="M138" s="24" t="str">
        <f t="shared" si="111"/>
        <v>身</v>
      </c>
      <c r="N138" s="24" t="str">
        <f t="shared" si="112"/>
        <v>上</v>
      </c>
      <c r="O138" s="24" t="str">
        <f t="shared" si="113"/>
        <v>会</v>
      </c>
      <c r="P138" s="24" t="str">
        <f t="shared" si="114"/>
        <v>飘</v>
      </c>
      <c r="Q138" s="24" t="str">
        <f t="shared" si="115"/>
        <v>出</v>
      </c>
      <c r="R138" s="24" t="str">
        <f t="shared" si="116"/>
        <v> </v>
      </c>
      <c r="S138" s="25" t="s">
        <v>11</v>
      </c>
      <c r="T138" s="25" t="s">
        <v>11</v>
      </c>
      <c r="U138" s="25" t="s">
        <v>11</v>
      </c>
      <c r="V138" s="25" t="s">
        <v>11</v>
      </c>
      <c r="W138" s="25" t="s">
        <v>11</v>
      </c>
      <c r="X138" s="25" t="s">
        <v>11</v>
      </c>
      <c r="Y138" s="25" t="s">
        <v>11</v>
      </c>
      <c r="Z138" s="25" t="s">
        <v>11</v>
      </c>
      <c r="AA138" s="23" t="str">
        <f t="shared" si="117"/>
        <v>微</v>
      </c>
      <c r="AB138" s="24" t="str">
        <f t="shared" si="118"/>
        <v>甜</v>
      </c>
      <c r="AC138" s="24" t="str">
        <f t="shared" si="119"/>
        <v>的</v>
      </c>
      <c r="AD138" s="24" t="str">
        <f t="shared" si="120"/>
        <v>气</v>
      </c>
      <c r="AE138" s="24" t="str">
        <f t="shared" si="121"/>
        <v>味</v>
      </c>
      <c r="AF138" s="24" t="str">
        <f t="shared" si="122"/>
        <v>哦</v>
      </c>
      <c r="AG138" s="24" t="str">
        <f t="shared" si="123"/>
        <v>。</v>
      </c>
      <c r="AH138" s="24" t="str">
        <f t="shared" si="124"/>
        <v>这</v>
      </c>
      <c r="AI138" s="24" t="str">
        <f t="shared" si="125"/>
        <v>香</v>
      </c>
      <c r="AJ138" s="24" t="str">
        <f t="shared" si="126"/>
        <v>味</v>
      </c>
      <c r="AK138" s="24" t="str">
        <f t="shared" si="127"/>
        <v>会</v>
      </c>
      <c r="AL138" s="24" t="str">
        <f t="shared" si="128"/>
        <v>抚</v>
      </c>
      <c r="AM138" s="24" t="str">
        <f t="shared" si="129"/>
        <v>平</v>
      </c>
      <c r="AN138" s="24" t="str">
        <f t="shared" si="130"/>
        <v>敌</v>
      </c>
      <c r="AO138" s="24" t="str">
        <f t="shared" si="131"/>
        <v>人</v>
      </c>
      <c r="AP138" s="24" t="str">
        <f t="shared" si="132"/>
        <v>的</v>
      </c>
      <c r="AQ138" s="25" t="s">
        <v>11</v>
      </c>
      <c r="AR138" s="25" t="s">
        <v>11</v>
      </c>
      <c r="AS138" s="25" t="s">
        <v>11</v>
      </c>
      <c r="AT138" s="25" t="s">
        <v>11</v>
      </c>
      <c r="AU138" s="25" t="s">
        <v>11</v>
      </c>
      <c r="AV138" s="25" t="s">
        <v>11</v>
      </c>
      <c r="AW138" s="25" t="s">
        <v>11</v>
      </c>
      <c r="AX138" s="25" t="s">
        <v>11</v>
      </c>
      <c r="AY138" s="23" t="str">
        <f t="shared" si="133"/>
        <v>情</v>
      </c>
      <c r="AZ138" s="24" t="str">
        <f t="shared" si="134"/>
        <v>绪</v>
      </c>
      <c r="BA138" s="24" t="str">
        <f t="shared" si="135"/>
        <v>。</v>
      </c>
      <c r="BB138" s="24" t="str">
        <f t="shared" si="136"/>
        <v> </v>
      </c>
      <c r="BC138" s="24" t="str">
        <f t="shared" si="137"/>
        <v> </v>
      </c>
      <c r="BD138" s="24" t="str">
        <f t="shared" si="138"/>
        <v> </v>
      </c>
      <c r="BE138" s="24" t="str">
        <f t="shared" si="139"/>
        <v> </v>
      </c>
      <c r="BF138" s="24" t="str">
        <f t="shared" si="140"/>
        <v> </v>
      </c>
      <c r="BG138" s="24" t="str">
        <f t="shared" si="141"/>
        <v> </v>
      </c>
      <c r="BH138" s="24" t="str">
        <f t="shared" si="142"/>
        <v> </v>
      </c>
      <c r="BI138" s="24" t="str">
        <f t="shared" si="143"/>
        <v> </v>
      </c>
      <c r="BJ138" s="24" t="str">
        <f t="shared" si="144"/>
        <v> </v>
      </c>
      <c r="BK138" s="24" t="str">
        <f t="shared" si="145"/>
        <v> </v>
      </c>
      <c r="BL138" s="24" t="str">
        <f t="shared" si="146"/>
        <v> </v>
      </c>
      <c r="BM138" s="24" t="str">
        <f t="shared" si="147"/>
        <v> </v>
      </c>
      <c r="BN138" s="24" t="str">
        <f t="shared" si="148"/>
        <v> </v>
      </c>
      <c r="BO138" s="25" t="s">
        <v>11</v>
      </c>
      <c r="BP138" s="25" t="s">
        <v>11</v>
      </c>
      <c r="BQ138" s="25" t="s">
        <v>11</v>
      </c>
      <c r="BR138" s="25" t="s">
        <v>11</v>
      </c>
      <c r="BS138" s="25" t="s">
        <v>11</v>
      </c>
      <c r="BT138" s="25" t="s">
        <v>11</v>
      </c>
      <c r="BU138" s="25" t="s">
        <v>11</v>
      </c>
      <c r="BV138" s="25" t="s">
        <v>11</v>
      </c>
    </row>
    <row r="139" spans="1:74">
      <c r="A139" s="29" t="s">
        <v>23183</v>
      </c>
      <c r="B139">
        <f t="shared" si="100"/>
        <v>48</v>
      </c>
      <c r="C139" s="23" t="str">
        <f t="shared" si="101"/>
        <v>唱</v>
      </c>
      <c r="D139" s="24" t="str">
        <f t="shared" si="102"/>
        <v>歌</v>
      </c>
      <c r="E139" s="24" t="str">
        <f t="shared" si="103"/>
        <v>时</v>
      </c>
      <c r="F139" s="24" t="str">
        <f t="shared" si="104"/>
        <v>一</v>
      </c>
      <c r="G139" s="24" t="str">
        <f t="shared" si="105"/>
        <v>口</v>
      </c>
      <c r="H139" s="24" t="str">
        <f t="shared" si="106"/>
        <v>气</v>
      </c>
      <c r="I139" s="24" t="str">
        <f t="shared" si="107"/>
        <v>都</v>
      </c>
      <c r="J139" s="24" t="str">
        <f t="shared" si="108"/>
        <v>不</v>
      </c>
      <c r="K139" s="24" t="str">
        <f t="shared" si="109"/>
        <v>会</v>
      </c>
      <c r="L139" s="24" t="str">
        <f t="shared" si="110"/>
        <v>换</v>
      </c>
      <c r="M139" s="24" t="str">
        <f t="shared" si="111"/>
        <v>。</v>
      </c>
      <c r="N139" s="24" t="str">
        <f t="shared" si="112"/>
        <v>所</v>
      </c>
      <c r="O139" s="24" t="str">
        <f t="shared" si="113"/>
        <v>以</v>
      </c>
      <c r="P139" s="24" t="str">
        <f t="shared" si="114"/>
        <v>当</v>
      </c>
      <c r="Q139" s="24" t="str">
        <f t="shared" si="115"/>
        <v>遇</v>
      </c>
      <c r="R139" s="24" t="str">
        <f t="shared" si="116"/>
        <v>上</v>
      </c>
      <c r="S139" s="25" t="s">
        <v>11</v>
      </c>
      <c r="T139" s="25" t="s">
        <v>11</v>
      </c>
      <c r="U139" s="25" t="s">
        <v>11</v>
      </c>
      <c r="V139" s="25" t="s">
        <v>11</v>
      </c>
      <c r="W139" s="25" t="s">
        <v>11</v>
      </c>
      <c r="X139" s="25" t="s">
        <v>11</v>
      </c>
      <c r="Y139" s="25" t="s">
        <v>11</v>
      </c>
      <c r="Z139" s="25" t="s">
        <v>11</v>
      </c>
      <c r="AA139" s="23" t="str">
        <f t="shared" si="117"/>
        <v>不</v>
      </c>
      <c r="AB139" s="24" t="str">
        <f t="shared" si="118"/>
        <v>容</v>
      </c>
      <c r="AC139" s="24" t="str">
        <f t="shared" si="119"/>
        <v>易</v>
      </c>
      <c r="AD139" s="24" t="str">
        <f t="shared" si="120"/>
        <v>睡</v>
      </c>
      <c r="AE139" s="24" t="str">
        <f t="shared" si="121"/>
        <v>着</v>
      </c>
      <c r="AF139" s="24" t="str">
        <f t="shared" si="122"/>
        <v>的</v>
      </c>
      <c r="AG139" s="24" t="str">
        <f t="shared" si="123"/>
        <v>对</v>
      </c>
      <c r="AH139" s="24" t="str">
        <f t="shared" si="124"/>
        <v>手</v>
      </c>
      <c r="AI139" s="24" t="str">
        <f t="shared" si="125"/>
        <v>时</v>
      </c>
      <c r="AJ139" s="24" t="str">
        <f t="shared" si="126"/>
        <v>,</v>
      </c>
      <c r="AK139" s="24" t="str">
        <f t="shared" si="127"/>
        <v>唱</v>
      </c>
      <c r="AL139" s="24" t="str">
        <f t="shared" si="128"/>
        <v>歌</v>
      </c>
      <c r="AM139" s="24" t="str">
        <f t="shared" si="129"/>
        <v>不</v>
      </c>
      <c r="AN139" s="24" t="str">
        <f t="shared" si="130"/>
        <v>换</v>
      </c>
      <c r="AO139" s="24" t="str">
        <f t="shared" si="131"/>
        <v>气</v>
      </c>
      <c r="AP139" s="24" t="str">
        <f t="shared" si="132"/>
        <v>的</v>
      </c>
      <c r="AQ139" s="25" t="s">
        <v>11</v>
      </c>
      <c r="AR139" s="25" t="s">
        <v>11</v>
      </c>
      <c r="AS139" s="25" t="s">
        <v>11</v>
      </c>
      <c r="AT139" s="25" t="s">
        <v>11</v>
      </c>
      <c r="AU139" s="25" t="s">
        <v>11</v>
      </c>
      <c r="AV139" s="25" t="s">
        <v>11</v>
      </c>
      <c r="AW139" s="25" t="s">
        <v>11</v>
      </c>
      <c r="AX139" s="25" t="s">
        <v>11</v>
      </c>
      <c r="AY139" s="23" t="str">
        <f t="shared" si="133"/>
        <v>胖</v>
      </c>
      <c r="AZ139" s="24" t="str">
        <f t="shared" si="134"/>
        <v>丁</v>
      </c>
      <c r="BA139" s="24" t="str">
        <f t="shared" si="135"/>
        <v>也</v>
      </c>
      <c r="BB139" s="24" t="str">
        <f t="shared" si="136"/>
        <v>相</v>
      </c>
      <c r="BC139" s="24" t="str">
        <f t="shared" si="137"/>
        <v>当</v>
      </c>
      <c r="BD139" s="24" t="str">
        <f t="shared" si="138"/>
        <v>于</v>
      </c>
      <c r="BE139" s="24" t="str">
        <f t="shared" si="139"/>
        <v>是</v>
      </c>
      <c r="BF139" s="24" t="str">
        <f t="shared" si="140"/>
        <v>在</v>
      </c>
      <c r="BG139" s="24" t="str">
        <f t="shared" si="141"/>
        <v>拼</v>
      </c>
      <c r="BH139" s="24" t="str">
        <f t="shared" si="142"/>
        <v>命</v>
      </c>
      <c r="BI139" s="24" t="str">
        <f t="shared" si="143"/>
        <v>了</v>
      </c>
      <c r="BJ139" s="24" t="str">
        <f t="shared" si="144"/>
        <v>。</v>
      </c>
      <c r="BK139" s="24" t="str">
        <f t="shared" si="145"/>
        <v> </v>
      </c>
      <c r="BL139" s="24" t="str">
        <f t="shared" si="146"/>
        <v> </v>
      </c>
      <c r="BM139" s="24" t="str">
        <f t="shared" si="147"/>
        <v> </v>
      </c>
      <c r="BN139" s="24" t="str">
        <f t="shared" si="148"/>
        <v> </v>
      </c>
      <c r="BO139" s="25" t="s">
        <v>11</v>
      </c>
      <c r="BP139" s="25" t="s">
        <v>11</v>
      </c>
      <c r="BQ139" s="25" t="s">
        <v>11</v>
      </c>
      <c r="BR139" s="25" t="s">
        <v>11</v>
      </c>
      <c r="BS139" s="25" t="s">
        <v>11</v>
      </c>
      <c r="BT139" s="25" t="s">
        <v>11</v>
      </c>
      <c r="BU139" s="25" t="s">
        <v>11</v>
      </c>
      <c r="BV139" s="25" t="s">
        <v>11</v>
      </c>
    </row>
    <row r="140" spans="1:74">
      <c r="A140" s="29" t="s">
        <v>23184</v>
      </c>
      <c r="B140">
        <f t="shared" si="100"/>
        <v>50</v>
      </c>
      <c r="C140" s="23" t="str">
        <f t="shared" si="101"/>
        <v>能</v>
      </c>
      <c r="D140" s="24" t="str">
        <f t="shared" si="102"/>
        <v>通</v>
      </c>
      <c r="E140" s="24" t="str">
        <f t="shared" si="103"/>
        <v>过</v>
      </c>
      <c r="F140" s="24" t="str">
        <f t="shared" si="104"/>
        <v>深</v>
      </c>
      <c r="G140" s="24" t="str">
        <f t="shared" si="105"/>
        <v>深</v>
      </c>
      <c r="H140" s="24" t="str">
        <f t="shared" si="106"/>
        <v>地</v>
      </c>
      <c r="I140" s="24" t="str">
        <f t="shared" si="107"/>
        <v>吸</v>
      </c>
      <c r="J140" s="24" t="str">
        <f t="shared" si="108"/>
        <v>气</v>
      </c>
      <c r="K140" s="24" t="str">
        <f t="shared" si="109"/>
        <v>,</v>
      </c>
      <c r="L140" s="24" t="str">
        <f t="shared" si="110"/>
        <v>让</v>
      </c>
      <c r="M140" s="24" t="str">
        <f t="shared" si="111"/>
        <v>充</v>
      </c>
      <c r="N140" s="24" t="str">
        <f t="shared" si="112"/>
        <v>满</v>
      </c>
      <c r="O140" s="24" t="str">
        <f t="shared" si="113"/>
        <v>弹</v>
      </c>
      <c r="P140" s="24" t="str">
        <f t="shared" si="114"/>
        <v>性</v>
      </c>
      <c r="Q140" s="24" t="str">
        <f t="shared" si="115"/>
        <v>的</v>
      </c>
      <c r="R140" s="24" t="str">
        <f t="shared" si="116"/>
        <v> </v>
      </c>
      <c r="S140" s="25" t="s">
        <v>11</v>
      </c>
      <c r="T140" s="25" t="s">
        <v>11</v>
      </c>
      <c r="U140" s="25" t="s">
        <v>11</v>
      </c>
      <c r="V140" s="25" t="s">
        <v>11</v>
      </c>
      <c r="W140" s="25" t="s">
        <v>11</v>
      </c>
      <c r="X140" s="25" t="s">
        <v>11</v>
      </c>
      <c r="Y140" s="25" t="s">
        <v>11</v>
      </c>
      <c r="Z140" s="25" t="s">
        <v>11</v>
      </c>
      <c r="AA140" s="23" t="str">
        <f t="shared" si="117"/>
        <v>身</v>
      </c>
      <c r="AB140" s="24" t="str">
        <f t="shared" si="118"/>
        <v>体</v>
      </c>
      <c r="AC140" s="24" t="str">
        <f t="shared" si="119"/>
        <v>越</v>
      </c>
      <c r="AD140" s="24" t="str">
        <f t="shared" si="120"/>
        <v>胀</v>
      </c>
      <c r="AE140" s="24" t="str">
        <f t="shared" si="121"/>
        <v>越</v>
      </c>
      <c r="AF140" s="24" t="str">
        <f t="shared" si="122"/>
        <v>大</v>
      </c>
      <c r="AG140" s="24" t="str">
        <f t="shared" si="123"/>
        <v>。</v>
      </c>
      <c r="AH140" s="24" t="str">
        <f t="shared" si="124"/>
        <v>胀</v>
      </c>
      <c r="AI140" s="24" t="str">
        <f t="shared" si="125"/>
        <v>大</v>
      </c>
      <c r="AJ140" s="24" t="str">
        <f t="shared" si="126"/>
        <v>后</v>
      </c>
      <c r="AK140" s="24" t="str">
        <f t="shared" si="127"/>
        <v>的</v>
      </c>
      <c r="AL140" s="24" t="str">
        <f t="shared" si="128"/>
        <v>胖</v>
      </c>
      <c r="AM140" s="24" t="str">
        <f t="shared" si="129"/>
        <v>可</v>
      </c>
      <c r="AN140" s="24" t="str">
        <f t="shared" si="130"/>
        <v>丁</v>
      </c>
      <c r="AO140" s="24" t="str">
        <f t="shared" si="131"/>
        <v>会</v>
      </c>
      <c r="AP140" s="24" t="str">
        <f t="shared" si="132"/>
        <v> </v>
      </c>
      <c r="AQ140" s="25" t="s">
        <v>11</v>
      </c>
      <c r="AR140" s="25" t="s">
        <v>11</v>
      </c>
      <c r="AS140" s="25" t="s">
        <v>11</v>
      </c>
      <c r="AT140" s="25" t="s">
        <v>11</v>
      </c>
      <c r="AU140" s="25" t="s">
        <v>11</v>
      </c>
      <c r="AV140" s="25" t="s">
        <v>11</v>
      </c>
      <c r="AW140" s="25" t="s">
        <v>11</v>
      </c>
      <c r="AX140" s="25" t="s">
        <v>11</v>
      </c>
      <c r="AY140" s="23" t="str">
        <f t="shared" si="133"/>
        <v>轻</v>
      </c>
      <c r="AZ140" s="24" t="str">
        <f t="shared" si="134"/>
        <v>飘</v>
      </c>
      <c r="BA140" s="24" t="str">
        <f t="shared" si="135"/>
        <v>飘</v>
      </c>
      <c r="BB140" s="24" t="str">
        <f t="shared" si="136"/>
        <v>地</v>
      </c>
      <c r="BC140" s="24" t="str">
        <f t="shared" si="137"/>
        <v>跳</v>
      </c>
      <c r="BD140" s="24" t="str">
        <f t="shared" si="138"/>
        <v>起</v>
      </c>
      <c r="BE140" s="24" t="str">
        <f t="shared" si="139"/>
        <v>来</v>
      </c>
      <c r="BF140" s="24" t="str">
        <f t="shared" si="140"/>
        <v>哦</v>
      </c>
      <c r="BG140" s="24" t="str">
        <f t="shared" si="141"/>
        <v>。</v>
      </c>
      <c r="BH140" s="24" t="str">
        <f t="shared" si="142"/>
        <v> </v>
      </c>
      <c r="BI140" s="24" t="str">
        <f t="shared" si="143"/>
        <v> </v>
      </c>
      <c r="BJ140" s="24" t="str">
        <f t="shared" si="144"/>
        <v> </v>
      </c>
      <c r="BK140" s="24" t="str">
        <f t="shared" si="145"/>
        <v> </v>
      </c>
      <c r="BL140" s="24" t="str">
        <f t="shared" si="146"/>
        <v> </v>
      </c>
      <c r="BM140" s="24" t="str">
        <f t="shared" si="147"/>
        <v> </v>
      </c>
      <c r="BN140" s="24" t="str">
        <f t="shared" si="148"/>
        <v> </v>
      </c>
      <c r="BO140" s="25" t="s">
        <v>11</v>
      </c>
      <c r="BP140" s="25" t="s">
        <v>11</v>
      </c>
      <c r="BQ140" s="25" t="s">
        <v>11</v>
      </c>
      <c r="BR140" s="25" t="s">
        <v>11</v>
      </c>
      <c r="BS140" s="25" t="s">
        <v>11</v>
      </c>
      <c r="BT140" s="25" t="s">
        <v>11</v>
      </c>
      <c r="BU140" s="25" t="s">
        <v>11</v>
      </c>
      <c r="BV140" s="25" t="s">
        <v>11</v>
      </c>
    </row>
    <row r="141" spans="1:74">
      <c r="A141" s="29" t="s">
        <v>23185</v>
      </c>
      <c r="B141">
        <f t="shared" si="100"/>
        <v>50</v>
      </c>
      <c r="C141" s="23" t="str">
        <f t="shared" si="101"/>
        <v>该</v>
      </c>
      <c r="D141" s="24" t="str">
        <f t="shared" si="102"/>
        <v>宝</v>
      </c>
      <c r="E141" s="24" t="str">
        <f t="shared" si="103"/>
        <v>可</v>
      </c>
      <c r="F141" s="24" t="str">
        <f t="shared" si="104"/>
        <v>梦</v>
      </c>
      <c r="G141" s="24" t="str">
        <f t="shared" si="105"/>
        <v>虽</v>
      </c>
      <c r="H141" s="24" t="str">
        <f t="shared" si="106"/>
        <v>然</v>
      </c>
      <c r="I141" s="24" t="str">
        <f t="shared" si="107"/>
        <v>身</v>
      </c>
      <c r="J141" s="24" t="str">
        <f t="shared" si="108"/>
        <v>上</v>
      </c>
      <c r="K141" s="24" t="str">
        <f t="shared" si="109"/>
        <v>破</v>
      </c>
      <c r="L141" s="24" t="str">
        <f t="shared" si="110"/>
        <v>破</v>
      </c>
      <c r="M141" s="24" t="str">
        <f t="shared" si="111"/>
        <v>烂</v>
      </c>
      <c r="N141" s="24" t="str">
        <f t="shared" si="112"/>
        <v>烂</v>
      </c>
      <c r="O141" s="24" t="str">
        <f t="shared" si="113"/>
        <v>的</v>
      </c>
      <c r="P141" s="24" t="str">
        <f t="shared" si="114"/>
        <v>,</v>
      </c>
      <c r="Q141" s="24" t="str">
        <f t="shared" si="115"/>
        <v> </v>
      </c>
      <c r="R141" s="24" t="str">
        <f t="shared" si="116"/>
        <v> </v>
      </c>
      <c r="S141" s="25" t="s">
        <v>11</v>
      </c>
      <c r="T141" s="25" t="s">
        <v>11</v>
      </c>
      <c r="U141" s="25" t="s">
        <v>11</v>
      </c>
      <c r="V141" s="25" t="s">
        <v>11</v>
      </c>
      <c r="W141" s="25" t="s">
        <v>11</v>
      </c>
      <c r="X141" s="25" t="s">
        <v>11</v>
      </c>
      <c r="Y141" s="25" t="s">
        <v>11</v>
      </c>
      <c r="Z141" s="25" t="s">
        <v>11</v>
      </c>
      <c r="AA141" s="23" t="str">
        <f t="shared" si="117"/>
        <v>但</v>
      </c>
      <c r="AB141" s="24" t="str">
        <f t="shared" si="118"/>
        <v>有</v>
      </c>
      <c r="AC141" s="24" t="str">
        <f t="shared" si="119"/>
        <v>着</v>
      </c>
      <c r="AD141" s="24" t="str">
        <f t="shared" si="120"/>
        <v>在</v>
      </c>
      <c r="AE141" s="24" t="str">
        <f t="shared" si="121"/>
        <v>哪</v>
      </c>
      <c r="AF141" s="24" t="str">
        <f t="shared" si="122"/>
        <v>都</v>
      </c>
      <c r="AG141" s="24" t="str">
        <f t="shared" si="123"/>
        <v>能</v>
      </c>
      <c r="AH141" s="24" t="str">
        <f t="shared" si="124"/>
        <v>生</v>
      </c>
      <c r="AI141" s="24" t="str">
        <f t="shared" si="125"/>
        <v>存</v>
      </c>
      <c r="AJ141" s="24" t="str">
        <f t="shared" si="126"/>
        <v>的</v>
      </c>
      <c r="AK141" s="24" t="str">
        <f t="shared" si="127"/>
        <v>顽</v>
      </c>
      <c r="AL141" s="24" t="str">
        <f t="shared" si="128"/>
        <v>强</v>
      </c>
      <c r="AM141" s="24" t="str">
        <f t="shared" si="129"/>
        <v>生</v>
      </c>
      <c r="AN141" s="24" t="str">
        <f t="shared" si="130"/>
        <v>命</v>
      </c>
      <c r="AO141" s="24" t="str">
        <f t="shared" si="131"/>
        <v>力</v>
      </c>
      <c r="AP141" s="24" t="str">
        <f t="shared" si="132"/>
        <v>。</v>
      </c>
      <c r="AQ141" s="25" t="s">
        <v>11</v>
      </c>
      <c r="AR141" s="25" t="s">
        <v>11</v>
      </c>
      <c r="AS141" s="25" t="s">
        <v>11</v>
      </c>
      <c r="AT141" s="25" t="s">
        <v>11</v>
      </c>
      <c r="AU141" s="25" t="s">
        <v>11</v>
      </c>
      <c r="AV141" s="25" t="s">
        <v>11</v>
      </c>
      <c r="AW141" s="25" t="s">
        <v>11</v>
      </c>
      <c r="AX141" s="25" t="s">
        <v>11</v>
      </c>
      <c r="AY141" s="23" t="str">
        <f t="shared" si="133"/>
        <v>不</v>
      </c>
      <c r="AZ141" s="24" t="str">
        <f t="shared" si="134"/>
        <v>过</v>
      </c>
      <c r="BA141" s="24" t="str">
        <f t="shared" si="135"/>
        <v>它</v>
      </c>
      <c r="BB141" s="24" t="str">
        <f t="shared" si="136"/>
        <v>行</v>
      </c>
      <c r="BC141" s="24" t="str">
        <f t="shared" si="137"/>
        <v>动</v>
      </c>
      <c r="BD141" s="24" t="str">
        <f t="shared" si="138"/>
        <v>迟</v>
      </c>
      <c r="BE141" s="24" t="str">
        <f t="shared" si="139"/>
        <v>缓</v>
      </c>
      <c r="BF141" s="24" t="str">
        <f t="shared" si="140"/>
        <v>,</v>
      </c>
      <c r="BG141" s="24" t="str">
        <f t="shared" si="141"/>
        <v>很</v>
      </c>
      <c r="BH141" s="24" t="str">
        <f t="shared" si="142"/>
        <v>容</v>
      </c>
      <c r="BI141" s="24" t="str">
        <f t="shared" si="143"/>
        <v>易</v>
      </c>
      <c r="BJ141" s="24" t="str">
        <f t="shared" si="144"/>
        <v>被</v>
      </c>
      <c r="BK141" s="24" t="str">
        <f t="shared" si="145"/>
        <v>捉</v>
      </c>
      <c r="BL141" s="24" t="str">
        <f t="shared" si="146"/>
        <v>住</v>
      </c>
      <c r="BM141" s="24" t="str">
        <f t="shared" si="147"/>
        <v>。</v>
      </c>
      <c r="BN141" s="24" t="str">
        <f t="shared" si="148"/>
        <v> </v>
      </c>
      <c r="BO141" s="25" t="s">
        <v>11</v>
      </c>
      <c r="BP141" s="25" t="s">
        <v>11</v>
      </c>
      <c r="BQ141" s="25" t="s">
        <v>11</v>
      </c>
      <c r="BR141" s="25" t="s">
        <v>11</v>
      </c>
      <c r="BS141" s="25" t="s">
        <v>11</v>
      </c>
      <c r="BT141" s="25" t="s">
        <v>11</v>
      </c>
      <c r="BU141" s="25" t="s">
        <v>11</v>
      </c>
      <c r="BV141" s="25" t="s">
        <v>11</v>
      </c>
    </row>
    <row r="142" spans="1:74">
      <c r="A142" s="29" t="s">
        <v>23186</v>
      </c>
      <c r="B142">
        <f t="shared" si="100"/>
        <v>48</v>
      </c>
      <c r="C142" s="23" t="str">
        <f t="shared" si="101"/>
        <v>居</v>
      </c>
      <c r="D142" s="24" t="str">
        <f t="shared" si="102"/>
        <v>住</v>
      </c>
      <c r="E142" s="24" t="str">
        <f t="shared" si="103"/>
        <v>在</v>
      </c>
      <c r="F142" s="24" t="str">
        <f t="shared" si="104"/>
        <v>大</v>
      </c>
      <c r="G142" s="24" t="str">
        <f t="shared" si="105"/>
        <v>湖</v>
      </c>
      <c r="H142" s="24" t="str">
        <f t="shared" si="106"/>
        <v>的</v>
      </c>
      <c r="I142" s="24" t="str">
        <f t="shared" si="107"/>
        <v>湖</v>
      </c>
      <c r="J142" s="24" t="str">
        <f t="shared" si="108"/>
        <v>底</v>
      </c>
      <c r="K142" s="24" t="str">
        <f t="shared" si="109"/>
        <v>。</v>
      </c>
      <c r="L142" s="24" t="str">
        <f t="shared" si="110"/>
        <v>身</v>
      </c>
      <c r="M142" s="24" t="str">
        <f t="shared" si="111"/>
        <v>上</v>
      </c>
      <c r="N142" s="24" t="str">
        <f t="shared" si="112"/>
        <v>发</v>
      </c>
      <c r="O142" s="24" t="str">
        <f t="shared" si="113"/>
        <v>出</v>
      </c>
      <c r="P142" s="24" t="str">
        <f t="shared" si="114"/>
        <v>鲜</v>
      </c>
      <c r="Q142" s="24" t="str">
        <f t="shared" si="115"/>
        <v>艳</v>
      </c>
      <c r="R142" s="24" t="str">
        <f t="shared" si="116"/>
        <v>的</v>
      </c>
      <c r="S142" s="25" t="s">
        <v>11</v>
      </c>
      <c r="T142" s="25" t="s">
        <v>11</v>
      </c>
      <c r="U142" s="25" t="s">
        <v>11</v>
      </c>
      <c r="V142" s="25" t="s">
        <v>11</v>
      </c>
      <c r="W142" s="25" t="s">
        <v>11</v>
      </c>
      <c r="X142" s="25" t="s">
        <v>11</v>
      </c>
      <c r="Y142" s="25" t="s">
        <v>11</v>
      </c>
      <c r="Z142" s="25" t="s">
        <v>11</v>
      </c>
      <c r="AA142" s="23" t="str">
        <f t="shared" si="117"/>
        <v>粉</v>
      </c>
      <c r="AB142" s="24" t="str">
        <f t="shared" si="118"/>
        <v>红</v>
      </c>
      <c r="AC142" s="24" t="str">
        <f t="shared" si="119"/>
        <v>色</v>
      </c>
      <c r="AD142" s="24" t="str">
        <f t="shared" si="120"/>
        <v>光</v>
      </c>
      <c r="AE142" s="24" t="str">
        <f t="shared" si="121"/>
        <v>辉</v>
      </c>
      <c r="AF142" s="24" t="str">
        <f t="shared" si="122"/>
        <v>时</v>
      </c>
      <c r="AG142" s="24" t="str">
        <f t="shared" si="123"/>
        <v>,</v>
      </c>
      <c r="AH142" s="24" t="str">
        <f t="shared" si="124"/>
        <v>就</v>
      </c>
      <c r="AI142" s="24" t="str">
        <f t="shared" si="125"/>
        <v>会</v>
      </c>
      <c r="AJ142" s="24" t="str">
        <f t="shared" si="126"/>
        <v>放</v>
      </c>
      <c r="AK142" s="24" t="str">
        <f t="shared" si="127"/>
        <v>出</v>
      </c>
      <c r="AL142" s="24" t="str">
        <f t="shared" si="128"/>
        <v>能</v>
      </c>
      <c r="AM142" s="24" t="str">
        <f t="shared" si="129"/>
        <v>安</v>
      </c>
      <c r="AN142" s="24" t="str">
        <f t="shared" si="130"/>
        <v>抚</v>
      </c>
      <c r="AO142" s="24" t="str">
        <f t="shared" si="131"/>
        <v>暴</v>
      </c>
      <c r="AP142" s="24" t="str">
        <f t="shared" si="132"/>
        <v>躁</v>
      </c>
      <c r="AQ142" s="25" t="s">
        <v>11</v>
      </c>
      <c r="AR142" s="25" t="s">
        <v>11</v>
      </c>
      <c r="AS142" s="25" t="s">
        <v>11</v>
      </c>
      <c r="AT142" s="25" t="s">
        <v>11</v>
      </c>
      <c r="AU142" s="25" t="s">
        <v>11</v>
      </c>
      <c r="AV142" s="25" t="s">
        <v>11</v>
      </c>
      <c r="AW142" s="25" t="s">
        <v>11</v>
      </c>
      <c r="AX142" s="25" t="s">
        <v>11</v>
      </c>
      <c r="AY142" s="23" t="str">
        <f t="shared" si="133"/>
        <v>之</v>
      </c>
      <c r="AZ142" s="24" t="str">
        <f t="shared" si="134"/>
        <v>心</v>
      </c>
      <c r="BA142" s="24" t="str">
        <f t="shared" si="135"/>
        <v>的</v>
      </c>
      <c r="BB142" s="24" t="str">
        <f t="shared" si="136"/>
        <v>波</v>
      </c>
      <c r="BC142" s="24" t="str">
        <f t="shared" si="137"/>
        <v>动</v>
      </c>
      <c r="BD142" s="24" t="str">
        <f t="shared" si="138"/>
        <v>。</v>
      </c>
      <c r="BE142" s="24" t="str">
        <f t="shared" si="139"/>
        <v> </v>
      </c>
      <c r="BF142" s="24" t="str">
        <f t="shared" si="140"/>
        <v> </v>
      </c>
      <c r="BG142" s="24" t="str">
        <f t="shared" si="141"/>
        <v> </v>
      </c>
      <c r="BH142" s="24" t="str">
        <f t="shared" si="142"/>
        <v> </v>
      </c>
      <c r="BI142" s="24" t="str">
        <f t="shared" si="143"/>
        <v> </v>
      </c>
      <c r="BJ142" s="24" t="str">
        <f t="shared" si="144"/>
        <v> </v>
      </c>
      <c r="BK142" s="24" t="str">
        <f t="shared" si="145"/>
        <v> </v>
      </c>
      <c r="BL142" s="24" t="str">
        <f t="shared" si="146"/>
        <v> </v>
      </c>
      <c r="BM142" s="24" t="str">
        <f t="shared" si="147"/>
        <v> </v>
      </c>
      <c r="BN142" s="24" t="str">
        <f t="shared" si="148"/>
        <v> </v>
      </c>
      <c r="BO142" s="25" t="s">
        <v>11</v>
      </c>
      <c r="BP142" s="25" t="s">
        <v>11</v>
      </c>
      <c r="BQ142" s="25" t="s">
        <v>11</v>
      </c>
      <c r="BR142" s="25" t="s">
        <v>11</v>
      </c>
      <c r="BS142" s="25" t="s">
        <v>11</v>
      </c>
      <c r="BT142" s="25" t="s">
        <v>11</v>
      </c>
      <c r="BU142" s="25" t="s">
        <v>11</v>
      </c>
      <c r="BV142" s="25" t="s">
        <v>11</v>
      </c>
    </row>
    <row r="143" spans="1:74">
      <c r="A143" s="29" t="s">
        <v>23187</v>
      </c>
      <c r="B143">
        <f t="shared" si="100"/>
        <v>53</v>
      </c>
      <c r="C143" s="23" t="str">
        <f t="shared" si="101"/>
        <v>受</v>
      </c>
      <c r="D143" s="24" t="str">
        <f t="shared" si="102"/>
        <v>到</v>
      </c>
      <c r="E143" s="24" t="str">
        <f t="shared" si="103"/>
        <v>自</v>
      </c>
      <c r="F143" s="24" t="str">
        <f t="shared" si="104"/>
        <v>然</v>
      </c>
      <c r="G143" s="24" t="str">
        <f t="shared" si="105"/>
        <v>之</v>
      </c>
      <c r="H143" s="24" t="str">
        <f t="shared" si="106"/>
        <v>力</v>
      </c>
      <c r="I143" s="24" t="str">
        <f t="shared" si="107"/>
        <v>,</v>
      </c>
      <c r="J143" s="24" t="str">
        <f t="shared" si="108"/>
        <v>就</v>
      </c>
      <c r="K143" s="24" t="str">
        <f t="shared" si="109"/>
        <v>会</v>
      </c>
      <c r="L143" s="24" t="str">
        <f t="shared" si="110"/>
        <v>把</v>
      </c>
      <c r="M143" s="24" t="str">
        <f t="shared" si="111"/>
        <v>样</v>
      </c>
      <c r="N143" s="24" t="str">
        <f t="shared" si="112"/>
        <v>子</v>
      </c>
      <c r="O143" s="24" t="str">
        <f t="shared" si="113"/>
        <v>变</v>
      </c>
      <c r="P143" s="24" t="str">
        <f t="shared" si="114"/>
        <v>成</v>
      </c>
      <c r="Q143" s="24" t="str">
        <f t="shared" si="115"/>
        <v> </v>
      </c>
      <c r="R143" s="24" t="str">
        <f t="shared" si="116"/>
        <v> </v>
      </c>
      <c r="S143" s="25" t="s">
        <v>11</v>
      </c>
      <c r="T143" s="25" t="s">
        <v>11</v>
      </c>
      <c r="U143" s="25" t="s">
        <v>11</v>
      </c>
      <c r="V143" s="25" t="s">
        <v>11</v>
      </c>
      <c r="W143" s="25" t="s">
        <v>11</v>
      </c>
      <c r="X143" s="25" t="s">
        <v>11</v>
      </c>
      <c r="Y143" s="25" t="s">
        <v>11</v>
      </c>
      <c r="Z143" s="25" t="s">
        <v>11</v>
      </c>
      <c r="AA143" s="23" t="str">
        <f t="shared" si="117"/>
        <v>太</v>
      </c>
      <c r="AB143" s="24" t="str">
        <f t="shared" si="118"/>
        <v>阳</v>
      </c>
      <c r="AC143" s="24" t="str">
        <f t="shared" si="119"/>
        <v>、</v>
      </c>
      <c r="AD143" s="24" t="str">
        <f t="shared" si="120"/>
        <v>雨</v>
      </c>
      <c r="AE143" s="24" t="str">
        <f t="shared" si="121"/>
        <v>水</v>
      </c>
      <c r="AF143" s="24" t="str">
        <f t="shared" si="122"/>
        <v>或</v>
      </c>
      <c r="AG143" s="24" t="str">
        <f t="shared" si="123"/>
        <v>雪</v>
      </c>
      <c r="AH143" s="24" t="str">
        <f t="shared" si="124"/>
        <v>云</v>
      </c>
      <c r="AI143" s="24" t="str">
        <f t="shared" si="125"/>
        <v>的</v>
      </c>
      <c r="AJ143" s="24" t="str">
        <f t="shared" si="126"/>
        <v>宝</v>
      </c>
      <c r="AK143" s="24" t="str">
        <f t="shared" si="127"/>
        <v>可</v>
      </c>
      <c r="AL143" s="24" t="str">
        <f t="shared" si="128"/>
        <v>梦</v>
      </c>
      <c r="AM143" s="24" t="str">
        <f t="shared" si="129"/>
        <v>。</v>
      </c>
      <c r="AN143" s="24" t="str">
        <f t="shared" si="130"/>
        <v> </v>
      </c>
      <c r="AO143" s="24" t="str">
        <f t="shared" si="131"/>
        <v> </v>
      </c>
      <c r="AP143" s="24" t="str">
        <f t="shared" si="132"/>
        <v> </v>
      </c>
      <c r="AQ143" s="25" t="s">
        <v>11</v>
      </c>
      <c r="AR143" s="25" t="s">
        <v>11</v>
      </c>
      <c r="AS143" s="25" t="s">
        <v>11</v>
      </c>
      <c r="AT143" s="25" t="s">
        <v>11</v>
      </c>
      <c r="AU143" s="25" t="s">
        <v>11</v>
      </c>
      <c r="AV143" s="25" t="s">
        <v>11</v>
      </c>
      <c r="AW143" s="25" t="s">
        <v>11</v>
      </c>
      <c r="AX143" s="25" t="s">
        <v>11</v>
      </c>
      <c r="AY143" s="23" t="str">
        <f t="shared" si="133"/>
        <v>天</v>
      </c>
      <c r="AZ143" s="24" t="str">
        <f t="shared" si="134"/>
        <v>气</v>
      </c>
      <c r="BA143" s="24" t="str">
        <f t="shared" si="135"/>
        <v>变</v>
      </c>
      <c r="BB143" s="24" t="str">
        <f t="shared" si="136"/>
        <v>化</v>
      </c>
      <c r="BC143" s="24" t="str">
        <f t="shared" si="137"/>
        <v>的</v>
      </c>
      <c r="BD143" s="24" t="str">
        <f t="shared" si="138"/>
        <v>话</v>
      </c>
      <c r="BE143" s="24" t="str">
        <f t="shared" si="139"/>
        <v>,</v>
      </c>
      <c r="BF143" s="24" t="str">
        <f t="shared" si="140"/>
        <v>脾</v>
      </c>
      <c r="BG143" s="24" t="str">
        <f t="shared" si="141"/>
        <v>气</v>
      </c>
      <c r="BH143" s="24" t="str">
        <f t="shared" si="142"/>
        <v>也</v>
      </c>
      <c r="BI143" s="24" t="str">
        <f t="shared" si="143"/>
        <v>会</v>
      </c>
      <c r="BJ143" s="24" t="str">
        <f t="shared" si="144"/>
        <v>变</v>
      </c>
      <c r="BK143" s="24" t="str">
        <f t="shared" si="145"/>
        <v>化</v>
      </c>
      <c r="BL143" s="24" t="str">
        <f t="shared" si="146"/>
        <v>。</v>
      </c>
      <c r="BM143" s="24" t="str">
        <f t="shared" si="147"/>
        <v> </v>
      </c>
      <c r="BN143" s="24" t="str">
        <f t="shared" si="148"/>
        <v> </v>
      </c>
      <c r="BO143" s="25" t="s">
        <v>11</v>
      </c>
      <c r="BP143" s="25" t="s">
        <v>11</v>
      </c>
      <c r="BQ143" s="25" t="s">
        <v>11</v>
      </c>
      <c r="BR143" s="25" t="s">
        <v>11</v>
      </c>
      <c r="BS143" s="25" t="s">
        <v>11</v>
      </c>
      <c r="BT143" s="25" t="s">
        <v>11</v>
      </c>
      <c r="BU143" s="25" t="s">
        <v>11</v>
      </c>
      <c r="BV143" s="25" t="s">
        <v>11</v>
      </c>
    </row>
    <row r="144" spans="1:74">
      <c r="A144" s="29" t="s">
        <v>23188</v>
      </c>
      <c r="B144">
        <f t="shared" si="100"/>
        <v>48</v>
      </c>
      <c r="C144" s="23" t="str">
        <f t="shared" si="101"/>
        <v>在</v>
      </c>
      <c r="D144" s="24" t="str">
        <f t="shared" si="102"/>
        <v>夏</v>
      </c>
      <c r="E144" s="24" t="str">
        <f t="shared" si="103"/>
        <v>天</v>
      </c>
      <c r="F144" s="24" t="str">
        <f t="shared" si="104"/>
        <v>快</v>
      </c>
      <c r="G144" s="24" t="str">
        <f t="shared" si="105"/>
        <v>结</v>
      </c>
      <c r="H144" s="24" t="str">
        <f t="shared" si="106"/>
        <v>束</v>
      </c>
      <c r="I144" s="24" t="str">
        <f t="shared" si="107"/>
        <v>的</v>
      </c>
      <c r="J144" s="24" t="str">
        <f t="shared" si="108"/>
        <v>晚</v>
      </c>
      <c r="K144" s="24" t="str">
        <f t="shared" si="109"/>
        <v>上</v>
      </c>
      <c r="L144" s="24" t="str">
        <f t="shared" si="110"/>
        <v>前</v>
      </c>
      <c r="M144" s="24" t="str">
        <f t="shared" si="111"/>
        <v>往</v>
      </c>
      <c r="N144" s="24" t="str">
        <f t="shared" si="112"/>
        <v>沙</v>
      </c>
      <c r="O144" s="24" t="str">
        <f t="shared" si="113"/>
        <v>滩</v>
      </c>
      <c r="P144" s="24" t="str">
        <f t="shared" si="114"/>
        <v>就</v>
      </c>
      <c r="Q144" s="24" t="str">
        <f t="shared" si="115"/>
        <v>能</v>
      </c>
      <c r="R144" s="24" t="str">
        <f t="shared" si="116"/>
        <v>看</v>
      </c>
      <c r="S144" s="25" t="s">
        <v>11</v>
      </c>
      <c r="T144" s="25" t="s">
        <v>11</v>
      </c>
      <c r="U144" s="25" t="s">
        <v>11</v>
      </c>
      <c r="V144" s="25" t="s">
        <v>11</v>
      </c>
      <c r="W144" s="25" t="s">
        <v>11</v>
      </c>
      <c r="X144" s="25" t="s">
        <v>11</v>
      </c>
      <c r="Y144" s="25" t="s">
        <v>11</v>
      </c>
      <c r="Z144" s="25" t="s">
        <v>11</v>
      </c>
      <c r="AA144" s="23" t="str">
        <f t="shared" si="117"/>
        <v>到</v>
      </c>
      <c r="AB144" s="24" t="str">
        <f t="shared" si="118"/>
        <v>海</v>
      </c>
      <c r="AC144" s="24" t="str">
        <f t="shared" si="119"/>
        <v>星</v>
      </c>
      <c r="AD144" s="24" t="str">
        <f t="shared" si="120"/>
        <v>星</v>
      </c>
      <c r="AE144" s="24" t="str">
        <f t="shared" si="121"/>
        <v>让</v>
      </c>
      <c r="AF144" s="24" t="str">
        <f t="shared" si="122"/>
        <v>身</v>
      </c>
      <c r="AG144" s="24" t="str">
        <f t="shared" si="123"/>
        <v>上</v>
      </c>
      <c r="AH144" s="24" t="str">
        <f t="shared" si="124"/>
        <v>被</v>
      </c>
      <c r="AI144" s="24" t="str">
        <f t="shared" si="125"/>
        <v>称</v>
      </c>
      <c r="AJ144" s="24" t="str">
        <f t="shared" si="126"/>
        <v>为</v>
      </c>
      <c r="AK144" s="24" t="str">
        <f t="shared" si="127"/>
        <v>核</v>
      </c>
      <c r="AL144" s="24" t="str">
        <f t="shared" si="128"/>
        <v>心</v>
      </c>
      <c r="AM144" s="24" t="str">
        <f t="shared" si="129"/>
        <v>的</v>
      </c>
      <c r="AN144" s="24" t="str">
        <f t="shared" si="130"/>
        <v>器</v>
      </c>
      <c r="AO144" s="24" t="str">
        <f t="shared" si="131"/>
        <v>官</v>
      </c>
      <c r="AP144" s="24" t="str">
        <f t="shared" si="132"/>
        <v>发</v>
      </c>
      <c r="AQ144" s="25" t="s">
        <v>11</v>
      </c>
      <c r="AR144" s="25" t="s">
        <v>11</v>
      </c>
      <c r="AS144" s="25" t="s">
        <v>11</v>
      </c>
      <c r="AT144" s="25" t="s">
        <v>11</v>
      </c>
      <c r="AU144" s="25" t="s">
        <v>11</v>
      </c>
      <c r="AV144" s="25" t="s">
        <v>11</v>
      </c>
      <c r="AW144" s="25" t="s">
        <v>11</v>
      </c>
      <c r="AX144" s="25" t="s">
        <v>11</v>
      </c>
      <c r="AY144" s="23" t="str">
        <f t="shared" si="133"/>
        <v>出</v>
      </c>
      <c r="AZ144" s="24" t="str">
        <f t="shared" si="134"/>
        <v>红</v>
      </c>
      <c r="BA144" s="24" t="str">
        <f t="shared" si="135"/>
        <v>光</v>
      </c>
      <c r="BB144" s="24" t="str">
        <f t="shared" si="136"/>
        <v>,</v>
      </c>
      <c r="BC144" s="24" t="str">
        <f t="shared" si="137"/>
        <v>变</v>
      </c>
      <c r="BD144" s="24" t="str">
        <f t="shared" si="138"/>
        <v>得</v>
      </c>
      <c r="BE144" s="24" t="str">
        <f t="shared" si="139"/>
        <v>像</v>
      </c>
      <c r="BF144" s="24" t="str">
        <f t="shared" si="140"/>
        <v>天</v>
      </c>
      <c r="BG144" s="24" t="str">
        <f t="shared" si="141"/>
        <v>上</v>
      </c>
      <c r="BH144" s="24" t="str">
        <f t="shared" si="142"/>
        <v>的</v>
      </c>
      <c r="BI144" s="24" t="str">
        <f t="shared" si="143"/>
        <v>星</v>
      </c>
      <c r="BJ144" s="24" t="str">
        <f t="shared" si="144"/>
        <v>星</v>
      </c>
      <c r="BK144" s="24" t="str">
        <f t="shared" si="145"/>
        <v>一</v>
      </c>
      <c r="BL144" s="24" t="str">
        <f t="shared" si="146"/>
        <v>样</v>
      </c>
      <c r="BM144" s="24" t="str">
        <f t="shared" si="147"/>
        <v>哦</v>
      </c>
      <c r="BN144" s="24" t="str">
        <f t="shared" si="148"/>
        <v>。</v>
      </c>
      <c r="BO144" s="25" t="s">
        <v>11</v>
      </c>
      <c r="BP144" s="25" t="s">
        <v>11</v>
      </c>
      <c r="BQ144" s="25" t="s">
        <v>11</v>
      </c>
      <c r="BR144" s="25" t="s">
        <v>11</v>
      </c>
      <c r="BS144" s="25" t="s">
        <v>11</v>
      </c>
      <c r="BT144" s="25" t="s">
        <v>11</v>
      </c>
      <c r="BU144" s="25" t="s">
        <v>11</v>
      </c>
      <c r="BV144" s="25" t="s">
        <v>11</v>
      </c>
    </row>
    <row r="145" spans="1:74">
      <c r="A145" s="29" t="s">
        <v>23189</v>
      </c>
      <c r="B145">
        <f t="shared" si="100"/>
        <v>49</v>
      </c>
      <c r="C145" s="23" t="str">
        <f t="shared" si="101"/>
        <v>因</v>
      </c>
      <c r="D145" s="24" t="str">
        <f t="shared" si="102"/>
        <v>为</v>
      </c>
      <c r="E145" s="24" t="str">
        <f t="shared" si="103"/>
        <v>位</v>
      </c>
      <c r="F145" s="24" t="str">
        <f t="shared" si="104"/>
        <v>于</v>
      </c>
      <c r="G145" s="24" t="str">
        <f t="shared" si="105"/>
        <v>身</v>
      </c>
      <c r="H145" s="24" t="str">
        <f t="shared" si="106"/>
        <v>体</v>
      </c>
      <c r="I145" s="24" t="str">
        <f t="shared" si="107"/>
        <v>中</v>
      </c>
      <c r="J145" s="24" t="str">
        <f t="shared" si="108"/>
        <v>间</v>
      </c>
      <c r="K145" s="24" t="str">
        <f t="shared" si="109"/>
        <v>被</v>
      </c>
      <c r="L145" s="24" t="str">
        <f t="shared" si="110"/>
        <v>称</v>
      </c>
      <c r="M145" s="24" t="str">
        <f t="shared" si="111"/>
        <v>为</v>
      </c>
      <c r="N145" s="24" t="str">
        <f t="shared" si="112"/>
        <v>核</v>
      </c>
      <c r="O145" s="24" t="str">
        <f t="shared" si="113"/>
        <v>心</v>
      </c>
      <c r="P145" s="24" t="str">
        <f t="shared" si="114"/>
        <v>的</v>
      </c>
      <c r="Q145" s="24" t="str">
        <f t="shared" si="115"/>
        <v>部</v>
      </c>
      <c r="R145" s="24" t="str">
        <f t="shared" si="116"/>
        <v>分</v>
      </c>
      <c r="S145" s="25" t="s">
        <v>11</v>
      </c>
      <c r="T145" s="25" t="s">
        <v>11</v>
      </c>
      <c r="U145" s="25" t="s">
        <v>11</v>
      </c>
      <c r="V145" s="25" t="s">
        <v>11</v>
      </c>
      <c r="W145" s="25" t="s">
        <v>11</v>
      </c>
      <c r="X145" s="25" t="s">
        <v>11</v>
      </c>
      <c r="Y145" s="25" t="s">
        <v>11</v>
      </c>
      <c r="Z145" s="25" t="s">
        <v>11</v>
      </c>
      <c r="AA145" s="23" t="str">
        <f t="shared" si="117"/>
        <v>会</v>
      </c>
      <c r="AB145" s="24" t="str">
        <f t="shared" si="118"/>
        <v>发</v>
      </c>
      <c r="AC145" s="24" t="str">
        <f t="shared" si="119"/>
        <v>出</v>
      </c>
      <c r="AD145" s="24" t="str">
        <f t="shared" si="120"/>
        <v>七</v>
      </c>
      <c r="AE145" s="24" t="str">
        <f t="shared" si="121"/>
        <v>彩</v>
      </c>
      <c r="AF145" s="24" t="str">
        <f t="shared" si="122"/>
        <v>光</v>
      </c>
      <c r="AG145" s="24" t="str">
        <f t="shared" si="123"/>
        <v>芒</v>
      </c>
      <c r="AH145" s="24" t="str">
        <f t="shared" si="124"/>
        <v>,</v>
      </c>
      <c r="AI145" s="24" t="str">
        <f t="shared" si="125"/>
        <v>所</v>
      </c>
      <c r="AJ145" s="24" t="str">
        <f t="shared" si="126"/>
        <v>以</v>
      </c>
      <c r="AK145" s="24" t="str">
        <f t="shared" si="127"/>
        <v>它</v>
      </c>
      <c r="AL145" s="24" t="str">
        <f t="shared" si="128"/>
        <v>被</v>
      </c>
      <c r="AM145" s="24" t="str">
        <f t="shared" si="129"/>
        <v>冠</v>
      </c>
      <c r="AN145" s="24" t="str">
        <f t="shared" si="130"/>
        <v>上</v>
      </c>
      <c r="AO145" s="24" t="str">
        <f t="shared" si="131"/>
        <v>了</v>
      </c>
      <c r="AP145" s="24" t="str">
        <f t="shared" si="132"/>
        <v> </v>
      </c>
      <c r="AQ145" s="25" t="s">
        <v>11</v>
      </c>
      <c r="AR145" s="25" t="s">
        <v>11</v>
      </c>
      <c r="AS145" s="25" t="s">
        <v>11</v>
      </c>
      <c r="AT145" s="25" t="s">
        <v>11</v>
      </c>
      <c r="AU145" s="25" t="s">
        <v>11</v>
      </c>
      <c r="AV145" s="25" t="s">
        <v>11</v>
      </c>
      <c r="AW145" s="25" t="s">
        <v>11</v>
      </c>
      <c r="AX145" s="25" t="s">
        <v>11</v>
      </c>
      <c r="AY145" s="23" t="str">
        <f t="shared" si="133"/>
        <v>海</v>
      </c>
      <c r="AZ145" s="24" t="str">
        <f t="shared" si="134"/>
        <v>之</v>
      </c>
      <c r="BA145" s="24" t="str">
        <f t="shared" si="135"/>
        <v>宝</v>
      </c>
      <c r="BB145" s="24" t="str">
        <f t="shared" si="136"/>
        <v>石</v>
      </c>
      <c r="BC145" s="24" t="str">
        <f t="shared" si="137"/>
        <v>这</v>
      </c>
      <c r="BD145" s="24" t="str">
        <f t="shared" si="138"/>
        <v>一</v>
      </c>
      <c r="BE145" s="24" t="str">
        <f t="shared" si="139"/>
        <v>别</v>
      </c>
      <c r="BF145" s="24" t="str">
        <f t="shared" si="140"/>
        <v>名</v>
      </c>
      <c r="BG145" s="24" t="str">
        <f t="shared" si="141"/>
        <v>。</v>
      </c>
      <c r="BH145" s="24" t="str">
        <f t="shared" si="142"/>
        <v> </v>
      </c>
      <c r="BI145" s="24" t="str">
        <f t="shared" si="143"/>
        <v> </v>
      </c>
      <c r="BJ145" s="24" t="str">
        <f t="shared" si="144"/>
        <v> </v>
      </c>
      <c r="BK145" s="24" t="str">
        <f t="shared" si="145"/>
        <v> </v>
      </c>
      <c r="BL145" s="24" t="str">
        <f t="shared" si="146"/>
        <v> </v>
      </c>
      <c r="BM145" s="24" t="str">
        <f t="shared" si="147"/>
        <v> </v>
      </c>
      <c r="BN145" s="24" t="str">
        <f t="shared" si="148"/>
        <v> </v>
      </c>
      <c r="BO145" s="25" t="s">
        <v>11</v>
      </c>
      <c r="BP145" s="25" t="s">
        <v>11</v>
      </c>
      <c r="BQ145" s="25" t="s">
        <v>11</v>
      </c>
      <c r="BR145" s="25" t="s">
        <v>11</v>
      </c>
      <c r="BS145" s="25" t="s">
        <v>11</v>
      </c>
      <c r="BT145" s="25" t="s">
        <v>11</v>
      </c>
      <c r="BU145" s="25" t="s">
        <v>11</v>
      </c>
      <c r="BV145" s="25" t="s">
        <v>11</v>
      </c>
    </row>
    <row r="146" spans="1:74">
      <c r="A146" s="29" t="s">
        <v>23190</v>
      </c>
      <c r="B146">
        <f t="shared" si="100"/>
        <v>48</v>
      </c>
      <c r="C146" s="23" t="str">
        <f t="shared" si="101"/>
        <v>将</v>
      </c>
      <c r="D146" s="24" t="str">
        <f t="shared" si="102"/>
        <v>身</v>
      </c>
      <c r="E146" s="24" t="str">
        <f t="shared" si="103"/>
        <v>体</v>
      </c>
      <c r="F146" s="24" t="str">
        <f t="shared" si="104"/>
        <v>的</v>
      </c>
      <c r="G146" s="24" t="str">
        <f t="shared" si="105"/>
        <v>颜</v>
      </c>
      <c r="H146" s="24" t="str">
        <f t="shared" si="106"/>
        <v>色</v>
      </c>
      <c r="I146" s="24" t="str">
        <f t="shared" si="107"/>
        <v>变</v>
      </c>
      <c r="J146" s="24" t="str">
        <f t="shared" si="108"/>
        <v>得</v>
      </c>
      <c r="K146" s="24" t="str">
        <f t="shared" si="109"/>
        <v>和</v>
      </c>
      <c r="L146" s="24" t="str">
        <f t="shared" si="110"/>
        <v>周</v>
      </c>
      <c r="M146" s="24" t="str">
        <f t="shared" si="111"/>
        <v>围</v>
      </c>
      <c r="N146" s="24" t="str">
        <f t="shared" si="112"/>
        <v>景</v>
      </c>
      <c r="O146" s="24" t="str">
        <f t="shared" si="113"/>
        <v>色</v>
      </c>
      <c r="P146" s="24" t="str">
        <f t="shared" si="114"/>
        <v>相</v>
      </c>
      <c r="Q146" s="24" t="str">
        <f t="shared" si="115"/>
        <v>同</v>
      </c>
      <c r="R146" s="24" t="str">
        <f t="shared" si="116"/>
        <v>,</v>
      </c>
      <c r="S146" s="25" t="s">
        <v>11</v>
      </c>
      <c r="T146" s="25" t="s">
        <v>11</v>
      </c>
      <c r="U146" s="25" t="s">
        <v>11</v>
      </c>
      <c r="V146" s="25" t="s">
        <v>11</v>
      </c>
      <c r="W146" s="25" t="s">
        <v>11</v>
      </c>
      <c r="X146" s="25" t="s">
        <v>11</v>
      </c>
      <c r="Y146" s="25" t="s">
        <v>11</v>
      </c>
      <c r="Z146" s="25" t="s">
        <v>11</v>
      </c>
      <c r="AA146" s="23" t="str">
        <f t="shared" si="117"/>
        <v>神</v>
      </c>
      <c r="AB146" s="24" t="str">
        <f t="shared" si="118"/>
        <v>不</v>
      </c>
      <c r="AC146" s="24" t="str">
        <f t="shared" si="119"/>
        <v>知</v>
      </c>
      <c r="AD146" s="24" t="str">
        <f t="shared" si="120"/>
        <v>鬼</v>
      </c>
      <c r="AE146" s="24" t="str">
        <f t="shared" si="121"/>
        <v>不</v>
      </c>
      <c r="AF146" s="24" t="str">
        <f t="shared" si="122"/>
        <v>觉</v>
      </c>
      <c r="AG146" s="24" t="str">
        <f t="shared" si="123"/>
        <v>地</v>
      </c>
      <c r="AH146" s="24" t="str">
        <f t="shared" si="124"/>
        <v>靠</v>
      </c>
      <c r="AI146" s="24" t="str">
        <f t="shared" si="125"/>
        <v>近</v>
      </c>
      <c r="AJ146" s="24" t="str">
        <f t="shared" si="126"/>
        <v>猎</v>
      </c>
      <c r="AK146" s="24" t="str">
        <f t="shared" si="127"/>
        <v>物</v>
      </c>
      <c r="AL146" s="24" t="str">
        <f t="shared" si="128"/>
        <v>。</v>
      </c>
      <c r="AM146" s="24" t="str">
        <f t="shared" si="129"/>
        <v>能</v>
      </c>
      <c r="AN146" s="24" t="str">
        <f t="shared" si="130"/>
        <v>把</v>
      </c>
      <c r="AO146" s="24" t="str">
        <f t="shared" si="131"/>
        <v>舌</v>
      </c>
      <c r="AP146" s="24" t="str">
        <f t="shared" si="132"/>
        <v>头</v>
      </c>
      <c r="AQ146" s="25" t="s">
        <v>11</v>
      </c>
      <c r="AR146" s="25" t="s">
        <v>11</v>
      </c>
      <c r="AS146" s="25" t="s">
        <v>11</v>
      </c>
      <c r="AT146" s="25" t="s">
        <v>11</v>
      </c>
      <c r="AU146" s="25" t="s">
        <v>11</v>
      </c>
      <c r="AV146" s="25" t="s">
        <v>11</v>
      </c>
      <c r="AW146" s="25" t="s">
        <v>11</v>
      </c>
      <c r="AX146" s="25" t="s">
        <v>11</v>
      </c>
      <c r="AY146" s="23" t="str">
        <f t="shared" si="133"/>
        <v>伸</v>
      </c>
      <c r="AZ146" s="24" t="str">
        <f t="shared" si="134"/>
        <v>得</v>
      </c>
      <c r="BA146" s="24" t="str">
        <f t="shared" si="135"/>
        <v>长</v>
      </c>
      <c r="BB146" s="24" t="str">
        <f t="shared" si="136"/>
        <v>长</v>
      </c>
      <c r="BC146" s="24" t="str">
        <f t="shared" si="137"/>
        <v>的</v>
      </c>
      <c r="BD146" s="24" t="str">
        <f t="shared" si="138"/>
        <v>,</v>
      </c>
      <c r="BE146" s="24" t="str">
        <f t="shared" si="139"/>
        <v>飞</v>
      </c>
      <c r="BF146" s="24" t="str">
        <f t="shared" si="140"/>
        <v>快</v>
      </c>
      <c r="BG146" s="24" t="str">
        <f t="shared" si="141"/>
        <v>地</v>
      </c>
      <c r="BH146" s="24" t="str">
        <f t="shared" si="142"/>
        <v>捕</v>
      </c>
      <c r="BI146" s="24" t="str">
        <f t="shared" si="143"/>
        <v>捉</v>
      </c>
      <c r="BJ146" s="24" t="str">
        <f t="shared" si="144"/>
        <v>猎</v>
      </c>
      <c r="BK146" s="24" t="str">
        <f t="shared" si="145"/>
        <v>物</v>
      </c>
      <c r="BL146" s="24" t="str">
        <f t="shared" si="146"/>
        <v>。</v>
      </c>
      <c r="BM146" s="24" t="str">
        <f t="shared" si="147"/>
        <v> </v>
      </c>
      <c r="BN146" s="24" t="str">
        <f t="shared" si="148"/>
        <v> </v>
      </c>
      <c r="BO146" s="25" t="s">
        <v>11</v>
      </c>
      <c r="BP146" s="25" t="s">
        <v>11</v>
      </c>
      <c r="BQ146" s="25" t="s">
        <v>11</v>
      </c>
      <c r="BR146" s="25" t="s">
        <v>11</v>
      </c>
      <c r="BS146" s="25" t="s">
        <v>11</v>
      </c>
      <c r="BT146" s="25" t="s">
        <v>11</v>
      </c>
      <c r="BU146" s="25" t="s">
        <v>11</v>
      </c>
      <c r="BV146" s="25" t="s">
        <v>11</v>
      </c>
    </row>
    <row r="147" spans="1:74">
      <c r="A147" s="29" t="s">
        <v>23191</v>
      </c>
      <c r="B147">
        <f t="shared" si="100"/>
        <v>49</v>
      </c>
      <c r="C147" s="23" t="str">
        <f t="shared" si="101"/>
        <v>会</v>
      </c>
      <c r="D147" s="24" t="str">
        <f t="shared" si="102"/>
        <v>被</v>
      </c>
      <c r="E147" s="24" t="str">
        <f t="shared" si="103"/>
        <v>嫉</v>
      </c>
      <c r="F147" s="24" t="str">
        <f t="shared" si="104"/>
        <v>妒</v>
      </c>
      <c r="G147" s="24" t="str">
        <f t="shared" si="105"/>
        <v>怨</v>
      </c>
      <c r="H147" s="24" t="str">
        <f t="shared" si="106"/>
        <v>恨</v>
      </c>
      <c r="I147" s="24" t="str">
        <f t="shared" si="107"/>
        <v>的</v>
      </c>
      <c r="J147" s="24" t="str">
        <f t="shared" si="108"/>
        <v>感</v>
      </c>
      <c r="K147" s="24" t="str">
        <f t="shared" si="109"/>
        <v>情</v>
      </c>
      <c r="L147" s="24" t="str">
        <f t="shared" si="110"/>
        <v>所</v>
      </c>
      <c r="M147" s="24" t="str">
        <f t="shared" si="111"/>
        <v>吸</v>
      </c>
      <c r="N147" s="24" t="str">
        <f t="shared" si="112"/>
        <v>引</v>
      </c>
      <c r="O147" s="24" t="str">
        <f t="shared" si="113"/>
        <v>。</v>
      </c>
      <c r="P147" s="24" t="str">
        <f t="shared" si="114"/>
        <v>如</v>
      </c>
      <c r="Q147" s="24" t="str">
        <f t="shared" si="115"/>
        <v>果</v>
      </c>
      <c r="R147" s="24" t="str">
        <f t="shared" si="116"/>
        <v> </v>
      </c>
      <c r="S147" s="25" t="s">
        <v>11</v>
      </c>
      <c r="T147" s="25" t="s">
        <v>11</v>
      </c>
      <c r="U147" s="25" t="s">
        <v>11</v>
      </c>
      <c r="V147" s="25" t="s">
        <v>11</v>
      </c>
      <c r="W147" s="25" t="s">
        <v>11</v>
      </c>
      <c r="X147" s="25" t="s">
        <v>11</v>
      </c>
      <c r="Y147" s="25" t="s">
        <v>11</v>
      </c>
      <c r="Z147" s="25" t="s">
        <v>11</v>
      </c>
      <c r="AA147" s="23" t="str">
        <f t="shared" si="117"/>
        <v>有</v>
      </c>
      <c r="AB147" s="24" t="str">
        <f t="shared" si="118"/>
        <v>人</v>
      </c>
      <c r="AC147" s="24" t="str">
        <f t="shared" si="119"/>
        <v>怨</v>
      </c>
      <c r="AD147" s="24" t="str">
        <f t="shared" si="120"/>
        <v>恨</v>
      </c>
      <c r="AE147" s="24" t="str">
        <f t="shared" si="121"/>
        <v>心</v>
      </c>
      <c r="AF147" s="24" t="str">
        <f t="shared" si="122"/>
        <v>变</v>
      </c>
      <c r="AG147" s="24" t="str">
        <f t="shared" si="123"/>
        <v>强</v>
      </c>
      <c r="AH147" s="24" t="str">
        <f t="shared" si="124"/>
        <v>,</v>
      </c>
      <c r="AI147" s="24" t="str">
        <f t="shared" si="125"/>
        <v>怨</v>
      </c>
      <c r="AJ147" s="24" t="str">
        <f t="shared" si="126"/>
        <v>影</v>
      </c>
      <c r="AK147" s="24" t="str">
        <f t="shared" si="127"/>
        <v>娃</v>
      </c>
      <c r="AL147" s="24" t="str">
        <f t="shared" si="128"/>
        <v>娃</v>
      </c>
      <c r="AM147" s="24" t="str">
        <f t="shared" si="129"/>
        <v>就</v>
      </c>
      <c r="AN147" s="24" t="str">
        <f t="shared" si="130"/>
        <v>会</v>
      </c>
      <c r="AO147" s="24" t="str">
        <f t="shared" si="131"/>
        <v>成</v>
      </c>
      <c r="AP147" s="24" t="str">
        <f t="shared" si="132"/>
        <v>排</v>
      </c>
      <c r="AQ147" s="25" t="s">
        <v>11</v>
      </c>
      <c r="AR147" s="25" t="s">
        <v>11</v>
      </c>
      <c r="AS147" s="25" t="s">
        <v>11</v>
      </c>
      <c r="AT147" s="25" t="s">
        <v>11</v>
      </c>
      <c r="AU147" s="25" t="s">
        <v>11</v>
      </c>
      <c r="AV147" s="25" t="s">
        <v>11</v>
      </c>
      <c r="AW147" s="25" t="s">
        <v>11</v>
      </c>
      <c r="AX147" s="25" t="s">
        <v>11</v>
      </c>
      <c r="AY147" s="23" t="str">
        <f t="shared" si="133"/>
        <v>地</v>
      </c>
      <c r="AZ147" s="24" t="str">
        <f t="shared" si="134"/>
        <v>挂</v>
      </c>
      <c r="BA147" s="24" t="str">
        <f t="shared" si="135"/>
        <v>在</v>
      </c>
      <c r="BB147" s="24" t="str">
        <f t="shared" si="136"/>
        <v>那</v>
      </c>
      <c r="BC147" s="24" t="str">
        <f t="shared" si="137"/>
        <v>人</v>
      </c>
      <c r="BD147" s="24" t="str">
        <f t="shared" si="138"/>
        <v>的</v>
      </c>
      <c r="BE147" s="24" t="str">
        <f t="shared" si="139"/>
        <v>屋</v>
      </c>
      <c r="BF147" s="24" t="str">
        <f t="shared" si="140"/>
        <v>檐</v>
      </c>
      <c r="BG147" s="24" t="str">
        <f t="shared" si="141"/>
        <v>下</v>
      </c>
      <c r="BH147" s="24" t="str">
        <f t="shared" si="142"/>
        <v>。</v>
      </c>
      <c r="BI147" s="24" t="str">
        <f t="shared" si="143"/>
        <v> </v>
      </c>
      <c r="BJ147" s="24" t="str">
        <f t="shared" si="144"/>
        <v> </v>
      </c>
      <c r="BK147" s="24" t="str">
        <f t="shared" si="145"/>
        <v> </v>
      </c>
      <c r="BL147" s="24" t="str">
        <f t="shared" si="146"/>
        <v> </v>
      </c>
      <c r="BM147" s="24" t="str">
        <f t="shared" si="147"/>
        <v> </v>
      </c>
      <c r="BN147" s="24" t="str">
        <f t="shared" si="148"/>
        <v> </v>
      </c>
      <c r="BO147" s="25" t="s">
        <v>11</v>
      </c>
      <c r="BP147" s="25" t="s">
        <v>11</v>
      </c>
      <c r="BQ147" s="25" t="s">
        <v>11</v>
      </c>
      <c r="BR147" s="25" t="s">
        <v>11</v>
      </c>
      <c r="BS147" s="25" t="s">
        <v>11</v>
      </c>
      <c r="BT147" s="25" t="s">
        <v>11</v>
      </c>
      <c r="BU147" s="25" t="s">
        <v>11</v>
      </c>
      <c r="BV147" s="25" t="s">
        <v>11</v>
      </c>
    </row>
    <row r="148" spans="1:74">
      <c r="A148" s="29" t="s">
        <v>23192</v>
      </c>
      <c r="B148">
        <f t="shared" si="100"/>
        <v>49</v>
      </c>
      <c r="C148" s="23" t="str">
        <f t="shared" si="101"/>
        <v>用</v>
      </c>
      <c r="D148" s="24" t="str">
        <f t="shared" si="102"/>
        <v>针</v>
      </c>
      <c r="E148" s="24" t="str">
        <f t="shared" si="103"/>
        <v>刺</v>
      </c>
      <c r="F148" s="24" t="str">
        <f t="shared" si="104"/>
        <v>伤</v>
      </c>
      <c r="G148" s="24" t="str">
        <f t="shared" si="105"/>
        <v>自</v>
      </c>
      <c r="H148" s="24" t="str">
        <f t="shared" si="106"/>
        <v>己</v>
      </c>
      <c r="I148" s="24" t="str">
        <f t="shared" si="107"/>
        <v>的</v>
      </c>
      <c r="J148" s="24" t="str">
        <f t="shared" si="108"/>
        <v>身</v>
      </c>
      <c r="K148" s="24" t="str">
        <f t="shared" si="109"/>
        <v>体</v>
      </c>
      <c r="L148" s="24" t="str">
        <f t="shared" si="110"/>
        <v>时</v>
      </c>
      <c r="M148" s="24" t="str">
        <f t="shared" si="111"/>
        <v>,</v>
      </c>
      <c r="N148" s="24" t="str">
        <f t="shared" si="112"/>
        <v>就</v>
      </c>
      <c r="O148" s="24" t="str">
        <f t="shared" si="113"/>
        <v>会</v>
      </c>
      <c r="P148" s="24" t="str">
        <f t="shared" si="114"/>
        <v>产</v>
      </c>
      <c r="Q148" s="24" t="str">
        <f t="shared" si="115"/>
        <v>生</v>
      </c>
      <c r="R148" s="24" t="str">
        <f t="shared" si="116"/>
        <v> </v>
      </c>
      <c r="S148" s="25" t="s">
        <v>11</v>
      </c>
      <c r="T148" s="25" t="s">
        <v>11</v>
      </c>
      <c r="U148" s="25" t="s">
        <v>11</v>
      </c>
      <c r="V148" s="25" t="s">
        <v>11</v>
      </c>
      <c r="W148" s="25" t="s">
        <v>11</v>
      </c>
      <c r="X148" s="25" t="s">
        <v>11</v>
      </c>
      <c r="Y148" s="25" t="s">
        <v>11</v>
      </c>
      <c r="Z148" s="25" t="s">
        <v>11</v>
      </c>
      <c r="AA148" s="23" t="str">
        <f t="shared" si="117"/>
        <v>强</v>
      </c>
      <c r="AB148" s="24" t="str">
        <f t="shared" si="118"/>
        <v>烈</v>
      </c>
      <c r="AC148" s="24" t="str">
        <f t="shared" si="119"/>
        <v>的</v>
      </c>
      <c r="AD148" s="24" t="str">
        <f t="shared" si="120"/>
        <v>诅</v>
      </c>
      <c r="AE148" s="24" t="str">
        <f t="shared" si="121"/>
        <v>咒</v>
      </c>
      <c r="AF148" s="24" t="str">
        <f t="shared" si="122"/>
        <v>能</v>
      </c>
      <c r="AG148" s="24" t="str">
        <f t="shared" si="123"/>
        <v>量</v>
      </c>
      <c r="AH148" s="24" t="str">
        <f t="shared" si="124"/>
        <v>。</v>
      </c>
      <c r="AI148" s="24" t="str">
        <f t="shared" si="125"/>
        <v>原</v>
      </c>
      <c r="AJ148" s="24" t="str">
        <f t="shared" si="126"/>
        <v>本</v>
      </c>
      <c r="AK148" s="24" t="str">
        <f t="shared" si="127"/>
        <v>是</v>
      </c>
      <c r="AL148" s="24" t="str">
        <f t="shared" si="128"/>
        <v>个</v>
      </c>
      <c r="AM148" s="24" t="str">
        <f t="shared" si="129"/>
        <v>被</v>
      </c>
      <c r="AN148" s="24" t="str">
        <f t="shared" si="130"/>
        <v>丢</v>
      </c>
      <c r="AO148" s="24" t="str">
        <f t="shared" si="131"/>
        <v>弃</v>
      </c>
      <c r="AP148" s="24" t="str">
        <f t="shared" si="132"/>
        <v>的</v>
      </c>
      <c r="AQ148" s="25" t="s">
        <v>11</v>
      </c>
      <c r="AR148" s="25" t="s">
        <v>11</v>
      </c>
      <c r="AS148" s="25" t="s">
        <v>11</v>
      </c>
      <c r="AT148" s="25" t="s">
        <v>11</v>
      </c>
      <c r="AU148" s="25" t="s">
        <v>11</v>
      </c>
      <c r="AV148" s="25" t="s">
        <v>11</v>
      </c>
      <c r="AW148" s="25" t="s">
        <v>11</v>
      </c>
      <c r="AX148" s="25" t="s">
        <v>11</v>
      </c>
      <c r="AY148" s="23" t="str">
        <f t="shared" si="133"/>
        <v>可</v>
      </c>
      <c r="AZ148" s="24" t="str">
        <f t="shared" si="134"/>
        <v>怜</v>
      </c>
      <c r="BA148" s="24" t="str">
        <f t="shared" si="135"/>
        <v>玩</v>
      </c>
      <c r="BB148" s="24" t="str">
        <f t="shared" si="136"/>
        <v>偶</v>
      </c>
      <c r="BC148" s="24" t="str">
        <f t="shared" si="137"/>
        <v>。</v>
      </c>
      <c r="BD148" s="24" t="str">
        <f t="shared" si="138"/>
        <v> </v>
      </c>
      <c r="BE148" s="24" t="str">
        <f t="shared" si="139"/>
        <v> </v>
      </c>
      <c r="BF148" s="24" t="str">
        <f t="shared" si="140"/>
        <v> </v>
      </c>
      <c r="BG148" s="24" t="str">
        <f t="shared" si="141"/>
        <v> </v>
      </c>
      <c r="BH148" s="24" t="str">
        <f t="shared" si="142"/>
        <v> </v>
      </c>
      <c r="BI148" s="24" t="str">
        <f t="shared" si="143"/>
        <v> </v>
      </c>
      <c r="BJ148" s="24" t="str">
        <f t="shared" si="144"/>
        <v> </v>
      </c>
      <c r="BK148" s="24" t="str">
        <f t="shared" si="145"/>
        <v> </v>
      </c>
      <c r="BL148" s="24" t="str">
        <f t="shared" si="146"/>
        <v> </v>
      </c>
      <c r="BM148" s="24" t="str">
        <f t="shared" si="147"/>
        <v> </v>
      </c>
      <c r="BN148" s="24" t="str">
        <f t="shared" si="148"/>
        <v> </v>
      </c>
      <c r="BO148" s="25" t="s">
        <v>11</v>
      </c>
      <c r="BP148" s="25" t="s">
        <v>11</v>
      </c>
      <c r="BQ148" s="25" t="s">
        <v>11</v>
      </c>
      <c r="BR148" s="25" t="s">
        <v>11</v>
      </c>
      <c r="BS148" s="25" t="s">
        <v>11</v>
      </c>
      <c r="BT148" s="25" t="s">
        <v>11</v>
      </c>
      <c r="BU148" s="25" t="s">
        <v>11</v>
      </c>
      <c r="BV148" s="25" t="s">
        <v>11</v>
      </c>
    </row>
    <row r="149" spans="1:74">
      <c r="A149" s="29" t="s">
        <v>23193</v>
      </c>
      <c r="B149">
        <f t="shared" si="100"/>
        <v>48</v>
      </c>
      <c r="C149" s="23" t="str">
        <f t="shared" si="101"/>
        <v>隐</v>
      </c>
      <c r="D149" s="24" t="str">
        <f t="shared" si="102"/>
        <v>匿</v>
      </c>
      <c r="E149" s="24" t="str">
        <f t="shared" si="103"/>
        <v>在</v>
      </c>
      <c r="F149" s="24" t="str">
        <f t="shared" si="104"/>
        <v>深</v>
      </c>
      <c r="G149" s="24" t="str">
        <f t="shared" si="105"/>
        <v>夜</v>
      </c>
      <c r="H149" s="24" t="str">
        <f t="shared" si="106"/>
        <v>的</v>
      </c>
      <c r="I149" s="24" t="str">
        <f t="shared" si="107"/>
        <v>黑</v>
      </c>
      <c r="J149" s="24" t="str">
        <f t="shared" si="108"/>
        <v>暗</v>
      </c>
      <c r="K149" s="24" t="str">
        <f t="shared" si="109"/>
        <v>中</v>
      </c>
      <c r="L149" s="24" t="str">
        <f t="shared" si="110"/>
        <v>,</v>
      </c>
      <c r="M149" s="24" t="str">
        <f t="shared" si="111"/>
        <v>四</v>
      </c>
      <c r="N149" s="24" t="str">
        <f t="shared" si="112"/>
        <v>处</v>
      </c>
      <c r="O149" s="24" t="str">
        <f t="shared" si="113"/>
        <v>游</v>
      </c>
      <c r="P149" s="24" t="str">
        <f t="shared" si="114"/>
        <v>荡</v>
      </c>
      <c r="Q149" s="24" t="str">
        <f t="shared" si="115"/>
        <v>着</v>
      </c>
      <c r="R149" s="24" t="str">
        <f t="shared" si="116"/>
        <v>。</v>
      </c>
      <c r="S149" s="25" t="s">
        <v>11</v>
      </c>
      <c r="T149" s="25" t="s">
        <v>11</v>
      </c>
      <c r="U149" s="25" t="s">
        <v>11</v>
      </c>
      <c r="V149" s="25" t="s">
        <v>11</v>
      </c>
      <c r="W149" s="25" t="s">
        <v>11</v>
      </c>
      <c r="X149" s="25" t="s">
        <v>11</v>
      </c>
      <c r="Y149" s="25" t="s">
        <v>11</v>
      </c>
      <c r="Z149" s="25" t="s">
        <v>11</v>
      </c>
      <c r="AA149" s="23" t="str">
        <f t="shared" si="117"/>
        <v>传</v>
      </c>
      <c r="AB149" s="24" t="str">
        <f t="shared" si="118"/>
        <v>说</v>
      </c>
      <c r="AC149" s="24" t="str">
        <f t="shared" si="119"/>
        <v>,</v>
      </c>
      <c r="AD149" s="24" t="str">
        <f t="shared" si="120"/>
        <v>那</v>
      </c>
      <c r="AE149" s="24" t="str">
        <f t="shared" si="121"/>
        <v>些</v>
      </c>
      <c r="AF149" s="24" t="str">
        <f t="shared" si="122"/>
        <v>被</v>
      </c>
      <c r="AG149" s="24" t="str">
        <f t="shared" si="123"/>
        <v>妈</v>
      </c>
      <c r="AH149" s="24" t="str">
        <f t="shared" si="124"/>
        <v>妈</v>
      </c>
      <c r="AI149" s="24" t="str">
        <f t="shared" si="125"/>
        <v>斥</v>
      </c>
      <c r="AJ149" s="24" t="str">
        <f t="shared" si="126"/>
        <v>责</v>
      </c>
      <c r="AK149" s="24" t="str">
        <f t="shared" si="127"/>
        <v>的</v>
      </c>
      <c r="AL149" s="24" t="str">
        <f t="shared" si="128"/>
        <v>坏</v>
      </c>
      <c r="AM149" s="24" t="str">
        <f t="shared" si="129"/>
        <v>孩</v>
      </c>
      <c r="AN149" s="24" t="str">
        <f t="shared" si="130"/>
        <v>子</v>
      </c>
      <c r="AO149" s="24" t="str">
        <f t="shared" si="131"/>
        <v>会</v>
      </c>
      <c r="AP149" s="24" t="str">
        <f t="shared" si="132"/>
        <v>被</v>
      </c>
      <c r="AQ149" s="25" t="s">
        <v>11</v>
      </c>
      <c r="AR149" s="25" t="s">
        <v>11</v>
      </c>
      <c r="AS149" s="25" t="s">
        <v>11</v>
      </c>
      <c r="AT149" s="25" t="s">
        <v>11</v>
      </c>
      <c r="AU149" s="25" t="s">
        <v>11</v>
      </c>
      <c r="AV149" s="25" t="s">
        <v>11</v>
      </c>
      <c r="AW149" s="25" t="s">
        <v>11</v>
      </c>
      <c r="AX149" s="25" t="s">
        <v>11</v>
      </c>
      <c r="AY149" s="23" t="str">
        <f t="shared" si="133"/>
        <v>夜</v>
      </c>
      <c r="AZ149" s="24" t="str">
        <f t="shared" si="134"/>
        <v>巡</v>
      </c>
      <c r="BA149" s="24" t="str">
        <f t="shared" si="135"/>
        <v>灵</v>
      </c>
      <c r="BB149" s="24" t="str">
        <f t="shared" si="136"/>
        <v>给</v>
      </c>
      <c r="BC149" s="24" t="str">
        <f t="shared" si="137"/>
        <v>拐</v>
      </c>
      <c r="BD149" s="24" t="str">
        <f t="shared" si="138"/>
        <v>走</v>
      </c>
      <c r="BE149" s="24" t="str">
        <f t="shared" si="139"/>
        <v>。</v>
      </c>
      <c r="BF149" s="24" t="str">
        <f t="shared" si="140"/>
        <v> </v>
      </c>
      <c r="BG149" s="24" t="str">
        <f t="shared" si="141"/>
        <v> </v>
      </c>
      <c r="BH149" s="24" t="str">
        <f t="shared" si="142"/>
        <v> </v>
      </c>
      <c r="BI149" s="24" t="str">
        <f t="shared" si="143"/>
        <v> </v>
      </c>
      <c r="BJ149" s="24" t="str">
        <f t="shared" si="144"/>
        <v> </v>
      </c>
      <c r="BK149" s="24" t="str">
        <f t="shared" si="145"/>
        <v> </v>
      </c>
      <c r="BL149" s="24" t="str">
        <f t="shared" si="146"/>
        <v> </v>
      </c>
      <c r="BM149" s="24" t="str">
        <f t="shared" si="147"/>
        <v> </v>
      </c>
      <c r="BN149" s="24" t="str">
        <f t="shared" si="148"/>
        <v> </v>
      </c>
      <c r="BO149" s="25" t="s">
        <v>11</v>
      </c>
      <c r="BP149" s="25" t="s">
        <v>11</v>
      </c>
      <c r="BQ149" s="25" t="s">
        <v>11</v>
      </c>
      <c r="BR149" s="25" t="s">
        <v>11</v>
      </c>
      <c r="BS149" s="25" t="s">
        <v>11</v>
      </c>
      <c r="BT149" s="25" t="s">
        <v>11</v>
      </c>
      <c r="BU149" s="25" t="s">
        <v>11</v>
      </c>
      <c r="BV149" s="25" t="s">
        <v>11</v>
      </c>
    </row>
    <row r="150" spans="1:74">
      <c r="A150" s="29" t="s">
        <v>23194</v>
      </c>
      <c r="B150">
        <f t="shared" si="100"/>
        <v>49</v>
      </c>
      <c r="C150" s="23" t="str">
        <f t="shared" si="101"/>
        <v>无</v>
      </c>
      <c r="D150" s="24" t="str">
        <f t="shared" si="102"/>
        <v>论</v>
      </c>
      <c r="E150" s="24" t="str">
        <f t="shared" si="103"/>
        <v>多</v>
      </c>
      <c r="F150" s="24" t="str">
        <f t="shared" si="104"/>
        <v>大</v>
      </c>
      <c r="G150" s="24" t="str">
        <f t="shared" si="105"/>
        <v>的</v>
      </c>
      <c r="H150" s="24" t="str">
        <f t="shared" si="106"/>
        <v>东</v>
      </c>
      <c r="I150" s="24" t="str">
        <f t="shared" si="107"/>
        <v>西</v>
      </c>
      <c r="J150" s="24" t="str">
        <f t="shared" si="108"/>
        <v>都</v>
      </c>
      <c r="K150" s="24" t="str">
        <f t="shared" si="109"/>
        <v>能</v>
      </c>
      <c r="L150" s="24" t="str">
        <f t="shared" si="110"/>
        <v>吸</v>
      </c>
      <c r="M150" s="24" t="str">
        <f t="shared" si="111"/>
        <v>进</v>
      </c>
      <c r="N150" s="24" t="str">
        <f t="shared" si="112"/>
        <v>去</v>
      </c>
      <c r="O150" s="24" t="str">
        <f t="shared" si="113"/>
        <v>。</v>
      </c>
      <c r="P150" s="24" t="str">
        <f t="shared" si="114"/>
        <v>会</v>
      </c>
      <c r="Q150" s="24" t="str">
        <f t="shared" si="115"/>
        <v>用</v>
      </c>
      <c r="R150" s="24" t="str">
        <f t="shared" si="116"/>
        <v> </v>
      </c>
      <c r="S150" s="25" t="s">
        <v>11</v>
      </c>
      <c r="T150" s="25" t="s">
        <v>11</v>
      </c>
      <c r="U150" s="25" t="s">
        <v>11</v>
      </c>
      <c r="V150" s="25" t="s">
        <v>11</v>
      </c>
      <c r="W150" s="25" t="s">
        <v>11</v>
      </c>
      <c r="X150" s="25" t="s">
        <v>11</v>
      </c>
      <c r="Y150" s="25" t="s">
        <v>11</v>
      </c>
      <c r="Z150" s="25" t="s">
        <v>11</v>
      </c>
      <c r="AA150" s="23" t="str">
        <f t="shared" si="117"/>
        <v>怪</v>
      </c>
      <c r="AB150" s="24" t="str">
        <f t="shared" si="118"/>
        <v>异</v>
      </c>
      <c r="AC150" s="24" t="str">
        <f t="shared" si="119"/>
        <v>的</v>
      </c>
      <c r="AD150" s="24" t="str">
        <f t="shared" si="120"/>
        <v>手</v>
      </c>
      <c r="AE150" s="24" t="str">
        <f t="shared" si="121"/>
        <v>部</v>
      </c>
      <c r="AF150" s="24" t="str">
        <f t="shared" si="122"/>
        <v>动</v>
      </c>
      <c r="AG150" s="24" t="str">
        <f t="shared" si="123"/>
        <v>作</v>
      </c>
      <c r="AH150" s="24" t="str">
        <f t="shared" si="124"/>
        <v>和</v>
      </c>
      <c r="AI150" s="24" t="str">
        <f t="shared" si="125"/>
        <v>独</v>
      </c>
      <c r="AJ150" s="24" t="str">
        <f t="shared" si="126"/>
        <v>眼</v>
      </c>
      <c r="AK150" s="24" t="str">
        <f t="shared" si="127"/>
        <v>的</v>
      </c>
      <c r="AL150" s="24" t="str">
        <f t="shared" si="128"/>
        <v>力</v>
      </c>
      <c r="AM150" s="24" t="str">
        <f t="shared" si="129"/>
        <v>量</v>
      </c>
      <c r="AN150" s="24" t="str">
        <f t="shared" si="130"/>
        <v>让</v>
      </c>
      <c r="AO150" s="24" t="str">
        <f t="shared" si="131"/>
        <v>对</v>
      </c>
      <c r="AP150" s="24" t="str">
        <f t="shared" si="132"/>
        <v>手</v>
      </c>
      <c r="AQ150" s="25" t="s">
        <v>11</v>
      </c>
      <c r="AR150" s="25" t="s">
        <v>11</v>
      </c>
      <c r="AS150" s="25" t="s">
        <v>11</v>
      </c>
      <c r="AT150" s="25" t="s">
        <v>11</v>
      </c>
      <c r="AU150" s="25" t="s">
        <v>11</v>
      </c>
      <c r="AV150" s="25" t="s">
        <v>11</v>
      </c>
      <c r="AW150" s="25" t="s">
        <v>11</v>
      </c>
      <c r="AX150" s="25" t="s">
        <v>11</v>
      </c>
      <c r="AY150" s="23" t="str">
        <f t="shared" si="133"/>
        <v>陷</v>
      </c>
      <c r="AZ150" s="24" t="str">
        <f t="shared" si="134"/>
        <v>入</v>
      </c>
      <c r="BA150" s="24" t="str">
        <f t="shared" si="135"/>
        <v>催</v>
      </c>
      <c r="BB150" s="24" t="str">
        <f t="shared" si="136"/>
        <v>眠</v>
      </c>
      <c r="BC150" s="24" t="str">
        <f t="shared" si="137"/>
        <v>状</v>
      </c>
      <c r="BD150" s="24" t="str">
        <f t="shared" si="138"/>
        <v>态</v>
      </c>
      <c r="BE150" s="24" t="str">
        <f t="shared" si="139"/>
        <v>,</v>
      </c>
      <c r="BF150" s="24" t="str">
        <f t="shared" si="140"/>
        <v>将</v>
      </c>
      <c r="BG150" s="24" t="str">
        <f t="shared" si="141"/>
        <v>其</v>
      </c>
      <c r="BH150" s="24" t="str">
        <f t="shared" si="142"/>
        <v>控</v>
      </c>
      <c r="BI150" s="24" t="str">
        <f t="shared" si="143"/>
        <v>制</v>
      </c>
      <c r="BJ150" s="24" t="str">
        <f t="shared" si="144"/>
        <v>。</v>
      </c>
      <c r="BK150" s="24" t="str">
        <f t="shared" si="145"/>
        <v> </v>
      </c>
      <c r="BL150" s="24" t="str">
        <f t="shared" si="146"/>
        <v> </v>
      </c>
      <c r="BM150" s="24" t="str">
        <f t="shared" si="147"/>
        <v> </v>
      </c>
      <c r="BN150" s="24" t="str">
        <f t="shared" si="148"/>
        <v> </v>
      </c>
      <c r="BO150" s="25" t="s">
        <v>11</v>
      </c>
      <c r="BP150" s="25" t="s">
        <v>11</v>
      </c>
      <c r="BQ150" s="25" t="s">
        <v>11</v>
      </c>
      <c r="BR150" s="25" t="s">
        <v>11</v>
      </c>
      <c r="BS150" s="25" t="s">
        <v>11</v>
      </c>
      <c r="BT150" s="25" t="s">
        <v>11</v>
      </c>
      <c r="BU150" s="25" t="s">
        <v>11</v>
      </c>
      <c r="BV150" s="25" t="s">
        <v>11</v>
      </c>
    </row>
    <row r="151" spans="1:74">
      <c r="A151" s="29" t="s">
        <v>23195</v>
      </c>
      <c r="B151">
        <f t="shared" si="100"/>
        <v>48</v>
      </c>
      <c r="C151" s="23" t="str">
        <f t="shared" si="101"/>
        <v>南</v>
      </c>
      <c r="D151" s="24" t="str">
        <f t="shared" si="102"/>
        <v>国</v>
      </c>
      <c r="E151" s="24" t="str">
        <f t="shared" si="103"/>
        <v>的</v>
      </c>
      <c r="F151" s="24" t="str">
        <f t="shared" si="104"/>
        <v>孩</v>
      </c>
      <c r="G151" s="24" t="str">
        <f t="shared" si="105"/>
        <v>子</v>
      </c>
      <c r="H151" s="24" t="str">
        <f t="shared" si="106"/>
        <v>们</v>
      </c>
      <c r="I151" s="24" t="str">
        <f t="shared" si="107"/>
        <v>会</v>
      </c>
      <c r="J151" s="24" t="str">
        <f t="shared" si="108"/>
        <v>把</v>
      </c>
      <c r="K151" s="24" t="str">
        <f t="shared" si="109"/>
        <v>热</v>
      </c>
      <c r="L151" s="24" t="str">
        <f t="shared" si="110"/>
        <v>带</v>
      </c>
      <c r="M151" s="24" t="str">
        <f t="shared" si="111"/>
        <v>龙</v>
      </c>
      <c r="N151" s="24" t="str">
        <f t="shared" si="112"/>
        <v>脖</v>
      </c>
      <c r="O151" s="24" t="str">
        <f t="shared" si="113"/>
        <v>子</v>
      </c>
      <c r="P151" s="24" t="str">
        <f t="shared" si="114"/>
        <v>上</v>
      </c>
      <c r="Q151" s="24" t="str">
        <f t="shared" si="115"/>
        <v>结</v>
      </c>
      <c r="R151" s="24" t="str">
        <f t="shared" si="116"/>
        <v>出</v>
      </c>
      <c r="S151" s="25" t="s">
        <v>11</v>
      </c>
      <c r="T151" s="25" t="s">
        <v>11</v>
      </c>
      <c r="U151" s="25" t="s">
        <v>11</v>
      </c>
      <c r="V151" s="25" t="s">
        <v>11</v>
      </c>
      <c r="W151" s="25" t="s">
        <v>11</v>
      </c>
      <c r="X151" s="25" t="s">
        <v>11</v>
      </c>
      <c r="Y151" s="25" t="s">
        <v>11</v>
      </c>
      <c r="Z151" s="25" t="s">
        <v>11</v>
      </c>
      <c r="AA151" s="23" t="str">
        <f t="shared" si="117"/>
        <v>的</v>
      </c>
      <c r="AB151" s="24" t="str">
        <f t="shared" si="118"/>
        <v>一</v>
      </c>
      <c r="AC151" s="24" t="str">
        <f t="shared" si="119"/>
        <v>串</v>
      </c>
      <c r="AD151" s="24" t="str">
        <f t="shared" si="120"/>
        <v>水</v>
      </c>
      <c r="AE151" s="24" t="str">
        <f t="shared" si="121"/>
        <v>果</v>
      </c>
      <c r="AF151" s="24" t="str">
        <f t="shared" si="122"/>
        <v>当</v>
      </c>
      <c r="AG151" s="24" t="str">
        <f t="shared" si="123"/>
        <v>零</v>
      </c>
      <c r="AH151" s="24" t="str">
        <f t="shared" si="124"/>
        <v>食</v>
      </c>
      <c r="AI151" s="24" t="str">
        <f t="shared" si="125"/>
        <v>吃</v>
      </c>
      <c r="AJ151" s="24" t="str">
        <f t="shared" si="126"/>
        <v>哦</v>
      </c>
      <c r="AK151" s="24" t="str">
        <f t="shared" si="127"/>
        <v>。</v>
      </c>
      <c r="AL151" s="24" t="str">
        <f t="shared" si="128"/>
        <v>会</v>
      </c>
      <c r="AM151" s="24" t="str">
        <f t="shared" si="129"/>
        <v>挥</v>
      </c>
      <c r="AN151" s="24" t="str">
        <f t="shared" si="130"/>
        <v>动</v>
      </c>
      <c r="AO151" s="24" t="str">
        <f t="shared" si="131"/>
        <v>背</v>
      </c>
      <c r="AP151" s="24" t="str">
        <f t="shared" si="132"/>
        <v>上</v>
      </c>
      <c r="AQ151" s="25" t="s">
        <v>11</v>
      </c>
      <c r="AR151" s="25" t="s">
        <v>11</v>
      </c>
      <c r="AS151" s="25" t="s">
        <v>11</v>
      </c>
      <c r="AT151" s="25" t="s">
        <v>11</v>
      </c>
      <c r="AU151" s="25" t="s">
        <v>11</v>
      </c>
      <c r="AV151" s="25" t="s">
        <v>11</v>
      </c>
      <c r="AW151" s="25" t="s">
        <v>11</v>
      </c>
      <c r="AX151" s="25" t="s">
        <v>11</v>
      </c>
      <c r="AY151" s="23" t="str">
        <f t="shared" si="133"/>
        <v>的</v>
      </c>
      <c r="AZ151" s="24" t="str">
        <f t="shared" si="134"/>
        <v>叶</v>
      </c>
      <c r="BA151" s="24" t="str">
        <f t="shared" si="135"/>
        <v>子</v>
      </c>
      <c r="BB151" s="24" t="str">
        <f t="shared" si="136"/>
        <v>在</v>
      </c>
      <c r="BC151" s="24" t="str">
        <f t="shared" si="137"/>
        <v>空</v>
      </c>
      <c r="BD151" s="24" t="str">
        <f t="shared" si="138"/>
        <v>中</v>
      </c>
      <c r="BE151" s="24" t="str">
        <f t="shared" si="139"/>
        <v>飞</v>
      </c>
      <c r="BF151" s="24" t="str">
        <f t="shared" si="140"/>
        <v>翔</v>
      </c>
      <c r="BG151" s="24" t="str">
        <f t="shared" si="141"/>
        <v>。</v>
      </c>
      <c r="BH151" s="24" t="str">
        <f t="shared" si="142"/>
        <v> </v>
      </c>
      <c r="BI151" s="24" t="str">
        <f t="shared" si="143"/>
        <v> </v>
      </c>
      <c r="BJ151" s="24" t="str">
        <f t="shared" si="144"/>
        <v> </v>
      </c>
      <c r="BK151" s="24" t="str">
        <f t="shared" si="145"/>
        <v> </v>
      </c>
      <c r="BL151" s="24" t="str">
        <f t="shared" si="146"/>
        <v> </v>
      </c>
      <c r="BM151" s="24" t="str">
        <f t="shared" si="147"/>
        <v> </v>
      </c>
      <c r="BN151" s="24" t="str">
        <f t="shared" si="148"/>
        <v> </v>
      </c>
      <c r="BO151" s="25" t="s">
        <v>11</v>
      </c>
      <c r="BP151" s="25" t="s">
        <v>11</v>
      </c>
      <c r="BQ151" s="25" t="s">
        <v>11</v>
      </c>
      <c r="BR151" s="25" t="s">
        <v>11</v>
      </c>
      <c r="BS151" s="25" t="s">
        <v>11</v>
      </c>
      <c r="BT151" s="25" t="s">
        <v>11</v>
      </c>
      <c r="BU151" s="25" t="s">
        <v>11</v>
      </c>
      <c r="BV151" s="25" t="s">
        <v>11</v>
      </c>
    </row>
    <row r="152" spans="1:74">
      <c r="A152" s="29" t="s">
        <v>23196</v>
      </c>
      <c r="B152">
        <f t="shared" si="100"/>
        <v>50</v>
      </c>
      <c r="C152" s="23" t="str">
        <f t="shared" si="101"/>
        <v>风</v>
      </c>
      <c r="D152" s="24" t="str">
        <f t="shared" si="102"/>
        <v>力</v>
      </c>
      <c r="E152" s="24" t="str">
        <f t="shared" si="103"/>
        <v>变</v>
      </c>
      <c r="F152" s="24" t="str">
        <f t="shared" si="104"/>
        <v>强</v>
      </c>
      <c r="G152" s="24" t="str">
        <f t="shared" si="105"/>
        <v>的</v>
      </c>
      <c r="H152" s="24" t="str">
        <f t="shared" si="106"/>
        <v>话</v>
      </c>
      <c r="I152" s="24" t="str">
        <f t="shared" si="107"/>
        <v>,</v>
      </c>
      <c r="J152" s="24" t="str">
        <f t="shared" si="108"/>
        <v>会</v>
      </c>
      <c r="K152" s="24" t="str">
        <f t="shared" si="109"/>
        <v>用</v>
      </c>
      <c r="L152" s="24" t="str">
        <f t="shared" si="110"/>
        <v>头</v>
      </c>
      <c r="M152" s="24" t="str">
        <f t="shared" si="111"/>
        <v>部</v>
      </c>
      <c r="N152" s="24" t="str">
        <f t="shared" si="112"/>
        <v>的</v>
      </c>
      <c r="O152" s="24" t="str">
        <f t="shared" si="113"/>
        <v>吸</v>
      </c>
      <c r="P152" s="24" t="str">
        <f t="shared" si="114"/>
        <v>盘</v>
      </c>
      <c r="Q152" s="24" t="str">
        <f t="shared" si="115"/>
        <v>悬</v>
      </c>
      <c r="R152" s="24" t="str">
        <f t="shared" si="116"/>
        <v>挂</v>
      </c>
      <c r="S152" s="25" t="s">
        <v>11</v>
      </c>
      <c r="T152" s="25" t="s">
        <v>11</v>
      </c>
      <c r="U152" s="25" t="s">
        <v>11</v>
      </c>
      <c r="V152" s="25" t="s">
        <v>11</v>
      </c>
      <c r="W152" s="25" t="s">
        <v>11</v>
      </c>
      <c r="X152" s="25" t="s">
        <v>11</v>
      </c>
      <c r="Y152" s="25" t="s">
        <v>11</v>
      </c>
      <c r="Z152" s="25" t="s">
        <v>11</v>
      </c>
      <c r="AA152" s="23" t="str">
        <f t="shared" si="117"/>
        <v>在</v>
      </c>
      <c r="AB152" s="24" t="str">
        <f t="shared" si="118"/>
        <v>树</v>
      </c>
      <c r="AC152" s="24" t="str">
        <f t="shared" si="119"/>
        <v>枝</v>
      </c>
      <c r="AD152" s="24" t="str">
        <f t="shared" si="120"/>
        <v>或</v>
      </c>
      <c r="AE152" s="24" t="str">
        <f t="shared" si="121"/>
        <v>是</v>
      </c>
      <c r="AF152" s="24" t="str">
        <f t="shared" si="122"/>
        <v>屋</v>
      </c>
      <c r="AG152" s="24" t="str">
        <f t="shared" si="123"/>
        <v>檐</v>
      </c>
      <c r="AH152" s="24" t="str">
        <f t="shared" si="124"/>
        <v>下</v>
      </c>
      <c r="AI152" s="24" t="str">
        <f t="shared" si="125"/>
        <v>,</v>
      </c>
      <c r="AJ152" s="24" t="str">
        <f t="shared" si="126"/>
        <v>发</v>
      </c>
      <c r="AK152" s="24" t="str">
        <f t="shared" si="127"/>
        <v>出</v>
      </c>
      <c r="AL152" s="24" t="str">
        <f t="shared" si="128"/>
        <v>叫</v>
      </c>
      <c r="AM152" s="24" t="str">
        <f t="shared" si="129"/>
        <v>声</v>
      </c>
      <c r="AN152" s="24" t="str">
        <f t="shared" si="130"/>
        <v>。</v>
      </c>
      <c r="AO152" s="24" t="str">
        <f t="shared" si="131"/>
        <v> </v>
      </c>
      <c r="AP152" s="24" t="str">
        <f t="shared" si="132"/>
        <v> </v>
      </c>
      <c r="AQ152" s="25" t="s">
        <v>11</v>
      </c>
      <c r="AR152" s="25" t="s">
        <v>11</v>
      </c>
      <c r="AS152" s="25" t="s">
        <v>11</v>
      </c>
      <c r="AT152" s="25" t="s">
        <v>11</v>
      </c>
      <c r="AU152" s="25" t="s">
        <v>11</v>
      </c>
      <c r="AV152" s="25" t="s">
        <v>11</v>
      </c>
      <c r="AW152" s="25" t="s">
        <v>11</v>
      </c>
      <c r="AX152" s="25" t="s">
        <v>11</v>
      </c>
      <c r="AY152" s="23" t="str">
        <f t="shared" si="133"/>
        <v>用</v>
      </c>
      <c r="AZ152" s="24" t="str">
        <f t="shared" si="134"/>
        <v>长</v>
      </c>
      <c r="BA152" s="24" t="str">
        <f t="shared" si="135"/>
        <v>长</v>
      </c>
      <c r="BB152" s="24" t="str">
        <f t="shared" si="136"/>
        <v>的</v>
      </c>
      <c r="BC152" s="24" t="str">
        <f t="shared" si="137"/>
        <v>尾</v>
      </c>
      <c r="BD152" s="24" t="str">
        <f t="shared" si="138"/>
        <v>巴</v>
      </c>
      <c r="BE152" s="24" t="str">
        <f t="shared" si="139"/>
        <v>抓</v>
      </c>
      <c r="BF152" s="24" t="str">
        <f t="shared" si="140"/>
        <v>住</v>
      </c>
      <c r="BG152" s="24" t="str">
        <f t="shared" si="141"/>
        <v>树</v>
      </c>
      <c r="BH152" s="24" t="str">
        <f t="shared" si="142"/>
        <v>果</v>
      </c>
      <c r="BI152" s="24" t="str">
        <f t="shared" si="143"/>
        <v>食</v>
      </c>
      <c r="BJ152" s="24" t="str">
        <f t="shared" si="144"/>
        <v>用</v>
      </c>
      <c r="BK152" s="24" t="str">
        <f t="shared" si="145"/>
        <v>。</v>
      </c>
      <c r="BL152" s="24" t="str">
        <f t="shared" si="146"/>
        <v> </v>
      </c>
      <c r="BM152" s="24" t="str">
        <f t="shared" si="147"/>
        <v> </v>
      </c>
      <c r="BN152" s="24" t="str">
        <f t="shared" si="148"/>
        <v> </v>
      </c>
      <c r="BO152" s="25" t="s">
        <v>11</v>
      </c>
      <c r="BP152" s="25" t="s">
        <v>11</v>
      </c>
      <c r="BQ152" s="25" t="s">
        <v>11</v>
      </c>
      <c r="BR152" s="25" t="s">
        <v>11</v>
      </c>
      <c r="BS152" s="25" t="s">
        <v>11</v>
      </c>
      <c r="BT152" s="25" t="s">
        <v>11</v>
      </c>
      <c r="BU152" s="25" t="s">
        <v>11</v>
      </c>
      <c r="BV152" s="25" t="s">
        <v>11</v>
      </c>
    </row>
    <row r="153" spans="1:74">
      <c r="A153" s="29" t="s">
        <v>23197</v>
      </c>
      <c r="B153">
        <f t="shared" si="100"/>
        <v>48</v>
      </c>
      <c r="C153" s="23" t="str">
        <f t="shared" si="101"/>
        <v>拥</v>
      </c>
      <c r="D153" s="24" t="str">
        <f t="shared" si="102"/>
        <v>有</v>
      </c>
      <c r="E153" s="24" t="str">
        <f t="shared" si="103"/>
        <v>感</v>
      </c>
      <c r="F153" s="24" t="str">
        <f t="shared" si="104"/>
        <v>知</v>
      </c>
      <c r="G153" s="24" t="str">
        <f t="shared" si="105"/>
        <v>自</v>
      </c>
      <c r="H153" s="24" t="str">
        <f t="shared" si="106"/>
        <v>然</v>
      </c>
      <c r="I153" s="24" t="str">
        <f t="shared" si="107"/>
        <v>灾</v>
      </c>
      <c r="J153" s="24" t="str">
        <f t="shared" si="108"/>
        <v>害</v>
      </c>
      <c r="K153" s="24" t="str">
        <f t="shared" si="109"/>
        <v>的</v>
      </c>
      <c r="L153" s="24" t="str">
        <f t="shared" si="110"/>
        <v>力</v>
      </c>
      <c r="M153" s="24" t="str">
        <f t="shared" si="111"/>
        <v>量</v>
      </c>
      <c r="N153" s="24" t="str">
        <f t="shared" si="112"/>
        <v>。</v>
      </c>
      <c r="O153" s="24" t="str">
        <f t="shared" si="113"/>
        <v>栖</v>
      </c>
      <c r="P153" s="24" t="str">
        <f t="shared" si="114"/>
        <v>息</v>
      </c>
      <c r="Q153" s="24" t="str">
        <f t="shared" si="115"/>
        <v>在</v>
      </c>
      <c r="R153" s="24" t="str">
        <f t="shared" si="116"/>
        <v>险</v>
      </c>
      <c r="S153" s="25" t="s">
        <v>11</v>
      </c>
      <c r="T153" s="25" t="s">
        <v>11</v>
      </c>
      <c r="U153" s="25" t="s">
        <v>11</v>
      </c>
      <c r="V153" s="25" t="s">
        <v>11</v>
      </c>
      <c r="W153" s="25" t="s">
        <v>11</v>
      </c>
      <c r="X153" s="25" t="s">
        <v>11</v>
      </c>
      <c r="Y153" s="25" t="s">
        <v>11</v>
      </c>
      <c r="Z153" s="25" t="s">
        <v>11</v>
      </c>
      <c r="AA153" s="23" t="str">
        <f t="shared" si="117"/>
        <v>峻</v>
      </c>
      <c r="AB153" s="24" t="str">
        <f t="shared" si="118"/>
        <v>的</v>
      </c>
      <c r="AC153" s="24" t="str">
        <f t="shared" si="119"/>
        <v>山</v>
      </c>
      <c r="AD153" s="24" t="str">
        <f t="shared" si="120"/>
        <v>岳</v>
      </c>
      <c r="AE153" s="24" t="str">
        <f t="shared" si="121"/>
        <v>地</v>
      </c>
      <c r="AF153" s="24" t="str">
        <f t="shared" si="122"/>
        <v>带</v>
      </c>
      <c r="AG153" s="24" t="str">
        <f t="shared" si="123"/>
        <v>,</v>
      </c>
      <c r="AH153" s="24" t="str">
        <f t="shared" si="124"/>
        <v>很</v>
      </c>
      <c r="AI153" s="24" t="str">
        <f t="shared" si="125"/>
        <v>少</v>
      </c>
      <c r="AJ153" s="24" t="str">
        <f t="shared" si="126"/>
        <v>会</v>
      </c>
      <c r="AK153" s="24" t="str">
        <f t="shared" si="127"/>
        <v>到</v>
      </c>
      <c r="AL153" s="24" t="str">
        <f t="shared" si="128"/>
        <v>山</v>
      </c>
      <c r="AM153" s="24" t="str">
        <f t="shared" si="129"/>
        <v>脚</v>
      </c>
      <c r="AN153" s="24" t="str">
        <f t="shared" si="130"/>
        <v>下</v>
      </c>
      <c r="AO153" s="24" t="str">
        <f t="shared" si="131"/>
        <v>来</v>
      </c>
      <c r="AP153" s="24" t="str">
        <f t="shared" si="132"/>
        <v>。</v>
      </c>
      <c r="AQ153" s="25" t="s">
        <v>11</v>
      </c>
      <c r="AR153" s="25" t="s">
        <v>11</v>
      </c>
      <c r="AS153" s="25" t="s">
        <v>11</v>
      </c>
      <c r="AT153" s="25" t="s">
        <v>11</v>
      </c>
      <c r="AU153" s="25" t="s">
        <v>11</v>
      </c>
      <c r="AV153" s="25" t="s">
        <v>11</v>
      </c>
      <c r="AW153" s="25" t="s">
        <v>11</v>
      </c>
      <c r="AX153" s="25" t="s">
        <v>11</v>
      </c>
      <c r="AY153" s="23" t="str">
        <f t="shared" si="133"/>
        <v> </v>
      </c>
      <c r="AZ153" s="24" t="str">
        <f t="shared" si="134"/>
        <v> </v>
      </c>
      <c r="BA153" s="24" t="str">
        <f t="shared" si="135"/>
        <v> </v>
      </c>
      <c r="BB153" s="24" t="str">
        <f t="shared" si="136"/>
        <v> </v>
      </c>
      <c r="BC153" s="24" t="str">
        <f t="shared" si="137"/>
        <v> </v>
      </c>
      <c r="BD153" s="24" t="str">
        <f t="shared" si="138"/>
        <v> </v>
      </c>
      <c r="BE153" s="24" t="str">
        <f t="shared" si="139"/>
        <v> </v>
      </c>
      <c r="BF153" s="24" t="str">
        <f t="shared" si="140"/>
        <v> </v>
      </c>
      <c r="BG153" s="24" t="str">
        <f t="shared" si="141"/>
        <v> </v>
      </c>
      <c r="BH153" s="24" t="str">
        <f t="shared" si="142"/>
        <v> </v>
      </c>
      <c r="BI153" s="24" t="str">
        <f t="shared" si="143"/>
        <v> </v>
      </c>
      <c r="BJ153" s="24" t="str">
        <f t="shared" si="144"/>
        <v> </v>
      </c>
      <c r="BK153" s="24" t="str">
        <f t="shared" si="145"/>
        <v> </v>
      </c>
      <c r="BL153" s="24" t="str">
        <f t="shared" si="146"/>
        <v> </v>
      </c>
      <c r="BM153" s="24" t="str">
        <f t="shared" si="147"/>
        <v> </v>
      </c>
      <c r="BN153" s="24" t="str">
        <f t="shared" si="148"/>
        <v> </v>
      </c>
      <c r="BO153" s="25" t="s">
        <v>11</v>
      </c>
      <c r="BP153" s="25" t="s">
        <v>11</v>
      </c>
      <c r="BQ153" s="25" t="s">
        <v>11</v>
      </c>
      <c r="BR153" s="25" t="s">
        <v>11</v>
      </c>
      <c r="BS153" s="25" t="s">
        <v>11</v>
      </c>
      <c r="BT153" s="25" t="s">
        <v>11</v>
      </c>
      <c r="BU153" s="25" t="s">
        <v>11</v>
      </c>
      <c r="BV153" s="25" t="s">
        <v>11</v>
      </c>
    </row>
    <row r="154" spans="1:74">
      <c r="A154" s="29" t="s">
        <v>23198</v>
      </c>
      <c r="B154">
        <f t="shared" si="100"/>
        <v>55</v>
      </c>
      <c r="C154" s="23" t="str">
        <f t="shared" si="101"/>
        <v>出</v>
      </c>
      <c r="D154" s="24" t="str">
        <f t="shared" si="102"/>
        <v>生</v>
      </c>
      <c r="E154" s="24" t="str">
        <f t="shared" si="103"/>
        <v>的</v>
      </c>
      <c r="F154" s="24" t="str">
        <f t="shared" si="104"/>
        <v>时</v>
      </c>
      <c r="G154" s="24" t="str">
        <f t="shared" si="105"/>
        <v>候</v>
      </c>
      <c r="H154" s="24" t="str">
        <f t="shared" si="106"/>
        <v>是</v>
      </c>
      <c r="I154" s="24" t="str">
        <f t="shared" si="107"/>
        <v>1</v>
      </c>
      <c r="J154" s="24" t="str">
        <f t="shared" si="108"/>
        <v>根</v>
      </c>
      <c r="K154" s="24" t="str">
        <f t="shared" si="109"/>
        <v>白</v>
      </c>
      <c r="L154" s="24" t="str">
        <f t="shared" si="110"/>
        <v>色</v>
      </c>
      <c r="M154" s="24" t="str">
        <f t="shared" si="111"/>
        <v>的</v>
      </c>
      <c r="N154" s="24" t="str">
        <f t="shared" si="112"/>
        <v>尾</v>
      </c>
      <c r="O154" s="24" t="str">
        <f t="shared" si="113"/>
        <v>巴</v>
      </c>
      <c r="P154" s="24" t="str">
        <f t="shared" si="114"/>
        <v>。</v>
      </c>
      <c r="Q154" s="24" t="str">
        <f t="shared" si="115"/>
        <v> </v>
      </c>
      <c r="R154" s="24" t="str">
        <f t="shared" si="116"/>
        <v> </v>
      </c>
      <c r="S154" s="25" t="s">
        <v>11</v>
      </c>
      <c r="T154" s="25" t="s">
        <v>11</v>
      </c>
      <c r="U154" s="25" t="s">
        <v>11</v>
      </c>
      <c r="V154" s="25" t="s">
        <v>11</v>
      </c>
      <c r="W154" s="25" t="s">
        <v>11</v>
      </c>
      <c r="X154" s="25" t="s">
        <v>11</v>
      </c>
      <c r="Y154" s="25" t="s">
        <v>11</v>
      </c>
      <c r="Z154" s="25" t="s">
        <v>11</v>
      </c>
      <c r="AA154" s="23" t="str">
        <f t="shared" si="117"/>
        <v>受</v>
      </c>
      <c r="AB154" s="24" t="str">
        <f t="shared" si="118"/>
        <v>到</v>
      </c>
      <c r="AC154" s="24" t="str">
        <f t="shared" si="119"/>
        <v>足</v>
      </c>
      <c r="AD154" s="24" t="str">
        <f t="shared" si="120"/>
        <v>够</v>
      </c>
      <c r="AE154" s="24" t="str">
        <f t="shared" si="121"/>
        <v>的</v>
      </c>
      <c r="AF154" s="24" t="str">
        <f t="shared" si="122"/>
        <v>爱</v>
      </c>
      <c r="AG154" s="24" t="str">
        <f t="shared" si="123"/>
        <v>情</v>
      </c>
      <c r="AH154" s="24" t="str">
        <f t="shared" si="124"/>
        <v>滋</v>
      </c>
      <c r="AI154" s="24" t="str">
        <f t="shared" si="125"/>
        <v>润</v>
      </c>
      <c r="AJ154" s="24" t="str">
        <f t="shared" si="126"/>
        <v>后</v>
      </c>
      <c r="AK154" s="24" t="str">
        <f t="shared" si="127"/>
        <v>,</v>
      </c>
      <c r="AL154" s="24" t="str">
        <f t="shared" si="128"/>
        <v> </v>
      </c>
      <c r="AM154" s="24" t="str">
        <f t="shared" si="129"/>
        <v> </v>
      </c>
      <c r="AN154" s="24" t="str">
        <f t="shared" si="130"/>
        <v> </v>
      </c>
      <c r="AO154" s="24" t="str">
        <f t="shared" si="131"/>
        <v> </v>
      </c>
      <c r="AP154" s="24" t="str">
        <f t="shared" si="132"/>
        <v> </v>
      </c>
      <c r="AQ154" s="25" t="s">
        <v>11</v>
      </c>
      <c r="AR154" s="25" t="s">
        <v>11</v>
      </c>
      <c r="AS154" s="25" t="s">
        <v>11</v>
      </c>
      <c r="AT154" s="25" t="s">
        <v>11</v>
      </c>
      <c r="AU154" s="25" t="s">
        <v>11</v>
      </c>
      <c r="AV154" s="25" t="s">
        <v>11</v>
      </c>
      <c r="AW154" s="25" t="s">
        <v>11</v>
      </c>
      <c r="AX154" s="25" t="s">
        <v>11</v>
      </c>
      <c r="AY154" s="23" t="str">
        <f t="shared" si="133"/>
        <v>就</v>
      </c>
      <c r="AZ154" s="24" t="str">
        <f t="shared" si="134"/>
        <v>会</v>
      </c>
      <c r="BA154" s="24" t="str">
        <f t="shared" si="135"/>
        <v>分</v>
      </c>
      <c r="BB154" s="24" t="str">
        <f t="shared" si="136"/>
        <v>成</v>
      </c>
      <c r="BC154" s="24" t="str">
        <f t="shared" si="137"/>
        <v>6</v>
      </c>
      <c r="BD154" s="24" t="str">
        <f t="shared" si="138"/>
        <v>根</v>
      </c>
      <c r="BE154" s="24" t="str">
        <f t="shared" si="139"/>
        <v>漂</v>
      </c>
      <c r="BF154" s="24" t="str">
        <f t="shared" si="140"/>
        <v>亮</v>
      </c>
      <c r="BG154" s="24" t="str">
        <f t="shared" si="141"/>
        <v>的</v>
      </c>
      <c r="BH154" s="24" t="str">
        <f t="shared" si="142"/>
        <v>卷</v>
      </c>
      <c r="BI154" s="24" t="str">
        <f t="shared" si="143"/>
        <v>毛</v>
      </c>
      <c r="BJ154" s="24" t="str">
        <f t="shared" si="144"/>
        <v>尾</v>
      </c>
      <c r="BK154" s="24" t="str">
        <f t="shared" si="145"/>
        <v>。</v>
      </c>
      <c r="BL154" s="24" t="str">
        <f t="shared" si="146"/>
        <v> </v>
      </c>
      <c r="BM154" s="24" t="str">
        <f t="shared" si="147"/>
        <v> </v>
      </c>
      <c r="BN154" s="24" t="str">
        <f t="shared" si="148"/>
        <v> </v>
      </c>
      <c r="BO154" s="25" t="s">
        <v>11</v>
      </c>
      <c r="BP154" s="25" t="s">
        <v>11</v>
      </c>
      <c r="BQ154" s="25" t="s">
        <v>11</v>
      </c>
      <c r="BR154" s="25" t="s">
        <v>11</v>
      </c>
      <c r="BS154" s="25" t="s">
        <v>11</v>
      </c>
      <c r="BT154" s="25" t="s">
        <v>11</v>
      </c>
      <c r="BU154" s="25" t="s">
        <v>11</v>
      </c>
      <c r="BV154" s="25" t="s">
        <v>11</v>
      </c>
    </row>
    <row r="155" spans="1:74">
      <c r="A155" s="29" t="s">
        <v>23199</v>
      </c>
      <c r="B155">
        <f t="shared" si="100"/>
        <v>55</v>
      </c>
      <c r="C155" s="23" t="str">
        <f t="shared" si="101"/>
        <v>能</v>
      </c>
      <c r="D155" s="24" t="str">
        <f t="shared" si="102"/>
        <v>从</v>
      </c>
      <c r="E155" s="24" t="str">
        <f t="shared" si="103"/>
        <v>鲜</v>
      </c>
      <c r="F155" s="24" t="str">
        <f t="shared" si="104"/>
        <v>红</v>
      </c>
      <c r="G155" s="24" t="str">
        <f t="shared" si="105"/>
        <v>的</v>
      </c>
      <c r="H155" s="24" t="str">
        <f t="shared" si="106"/>
        <v>眼</v>
      </c>
      <c r="I155" s="24" t="str">
        <f t="shared" si="107"/>
        <v>睛</v>
      </c>
      <c r="J155" s="24" t="str">
        <f t="shared" si="108"/>
        <v>里</v>
      </c>
      <c r="K155" s="24" t="str">
        <f t="shared" si="109"/>
        <v>放</v>
      </c>
      <c r="L155" s="24" t="str">
        <f t="shared" si="110"/>
        <v>出</v>
      </c>
      <c r="M155" s="24" t="str">
        <f t="shared" si="111"/>
        <v>奇</v>
      </c>
      <c r="N155" s="24" t="str">
        <f t="shared" si="112"/>
        <v>异</v>
      </c>
      <c r="O155" s="24" t="str">
        <f t="shared" si="113"/>
        <v>之</v>
      </c>
      <c r="P155" s="24" t="str">
        <f t="shared" si="114"/>
        <v>光</v>
      </c>
      <c r="Q155" s="24" t="str">
        <f t="shared" si="115"/>
        <v>,</v>
      </c>
      <c r="R155" s="24" t="str">
        <f t="shared" si="116"/>
        <v> </v>
      </c>
      <c r="S155" s="25" t="s">
        <v>11</v>
      </c>
      <c r="T155" s="25" t="s">
        <v>11</v>
      </c>
      <c r="U155" s="25" t="s">
        <v>11</v>
      </c>
      <c r="V155" s="25" t="s">
        <v>11</v>
      </c>
      <c r="W155" s="25" t="s">
        <v>11</v>
      </c>
      <c r="X155" s="25" t="s">
        <v>11</v>
      </c>
      <c r="Y155" s="25" t="s">
        <v>11</v>
      </c>
      <c r="Z155" s="25" t="s">
        <v>11</v>
      </c>
      <c r="AA155" s="23" t="str">
        <f t="shared" si="117"/>
        <v>自</v>
      </c>
      <c r="AB155" s="24" t="str">
        <f t="shared" si="118"/>
        <v>由</v>
      </c>
      <c r="AC155" s="24" t="str">
        <f t="shared" si="119"/>
        <v>操</v>
      </c>
      <c r="AD155" s="24" t="str">
        <f t="shared" si="120"/>
        <v>纵</v>
      </c>
      <c r="AE155" s="24" t="str">
        <f t="shared" si="121"/>
        <v>对</v>
      </c>
      <c r="AF155" s="24" t="str">
        <f t="shared" si="122"/>
        <v>手</v>
      </c>
      <c r="AG155" s="24" t="str">
        <f t="shared" si="123"/>
        <v>的</v>
      </c>
      <c r="AH155" s="24" t="str">
        <f t="shared" si="124"/>
        <v>心</v>
      </c>
      <c r="AI155" s="24" t="str">
        <f t="shared" si="125"/>
        <v>灵</v>
      </c>
      <c r="AJ155" s="24" t="str">
        <f t="shared" si="126"/>
        <v>。</v>
      </c>
      <c r="AK155" s="24" t="str">
        <f t="shared" si="127"/>
        <v> </v>
      </c>
      <c r="AL155" s="24" t="str">
        <f t="shared" si="128"/>
        <v> </v>
      </c>
      <c r="AM155" s="24" t="str">
        <f t="shared" si="129"/>
        <v> </v>
      </c>
      <c r="AN155" s="24" t="str">
        <f t="shared" si="130"/>
        <v> </v>
      </c>
      <c r="AO155" s="24" t="str">
        <f t="shared" si="131"/>
        <v> </v>
      </c>
      <c r="AP155" s="24" t="str">
        <f t="shared" si="132"/>
        <v> </v>
      </c>
      <c r="AQ155" s="25" t="s">
        <v>11</v>
      </c>
      <c r="AR155" s="25" t="s">
        <v>11</v>
      </c>
      <c r="AS155" s="25" t="s">
        <v>11</v>
      </c>
      <c r="AT155" s="25" t="s">
        <v>11</v>
      </c>
      <c r="AU155" s="25" t="s">
        <v>11</v>
      </c>
      <c r="AV155" s="25" t="s">
        <v>11</v>
      </c>
      <c r="AW155" s="25" t="s">
        <v>11</v>
      </c>
      <c r="AX155" s="25" t="s">
        <v>11</v>
      </c>
      <c r="AY155" s="23" t="str">
        <f t="shared" si="133"/>
        <v>据</v>
      </c>
      <c r="AZ155" s="24" t="str">
        <f t="shared" si="134"/>
        <v>说</v>
      </c>
      <c r="BA155" s="24" t="str">
        <f t="shared" si="135"/>
        <v>它</v>
      </c>
      <c r="BB155" s="24" t="str">
        <f t="shared" si="136"/>
        <v>可</v>
      </c>
      <c r="BC155" s="24" t="str">
        <f t="shared" si="137"/>
        <v>以</v>
      </c>
      <c r="BD155" s="24" t="str">
        <f t="shared" si="138"/>
        <v>活</v>
      </c>
      <c r="BE155" s="24" t="str">
        <f t="shared" si="139"/>
        <v>上</v>
      </c>
      <c r="BF155" s="24" t="str">
        <f t="shared" si="140"/>
        <v>1</v>
      </c>
      <c r="BG155" s="24" t="str">
        <f t="shared" si="141"/>
        <v>0</v>
      </c>
      <c r="BH155" s="24" t="str">
        <f t="shared" si="142"/>
        <v>0</v>
      </c>
      <c r="BI155" s="24" t="str">
        <f t="shared" si="143"/>
        <v>0</v>
      </c>
      <c r="BJ155" s="24" t="str">
        <f t="shared" si="144"/>
        <v>年</v>
      </c>
      <c r="BK155" s="24" t="str">
        <f t="shared" si="145"/>
        <v>。</v>
      </c>
      <c r="BL155" s="24" t="str">
        <f t="shared" si="146"/>
        <v> </v>
      </c>
      <c r="BM155" s="24" t="str">
        <f t="shared" si="147"/>
        <v> </v>
      </c>
      <c r="BN155" s="24" t="str">
        <f t="shared" si="148"/>
        <v> </v>
      </c>
      <c r="BO155" s="25" t="s">
        <v>11</v>
      </c>
      <c r="BP155" s="25" t="s">
        <v>11</v>
      </c>
      <c r="BQ155" s="25" t="s">
        <v>11</v>
      </c>
      <c r="BR155" s="25" t="s">
        <v>11</v>
      </c>
      <c r="BS155" s="25" t="s">
        <v>11</v>
      </c>
      <c r="BT155" s="25" t="s">
        <v>11</v>
      </c>
      <c r="BU155" s="25" t="s">
        <v>11</v>
      </c>
      <c r="BV155" s="25" t="s">
        <v>11</v>
      </c>
    </row>
    <row r="156" spans="1:74">
      <c r="A156" s="29" t="s">
        <v>23200</v>
      </c>
      <c r="B156">
        <f t="shared" si="100"/>
        <v>55</v>
      </c>
      <c r="C156" s="23" t="str">
        <f t="shared" si="101"/>
        <v>在</v>
      </c>
      <c r="D156" s="24" t="str">
        <f t="shared" si="102"/>
        <v>有</v>
      </c>
      <c r="E156" s="24" t="str">
        <f t="shared" si="103"/>
        <v>雷</v>
      </c>
      <c r="F156" s="24" t="str">
        <f t="shared" si="104"/>
        <v>云</v>
      </c>
      <c r="G156" s="24" t="str">
        <f t="shared" si="105"/>
        <v>出</v>
      </c>
      <c r="H156" s="24" t="str">
        <f t="shared" si="106"/>
        <v>现</v>
      </c>
      <c r="I156" s="24" t="str">
        <f t="shared" si="107"/>
        <v>的</v>
      </c>
      <c r="J156" s="24" t="str">
        <f t="shared" si="108"/>
        <v>时</v>
      </c>
      <c r="K156" s="24" t="str">
        <f t="shared" si="109"/>
        <v>候</v>
      </c>
      <c r="L156" s="24" t="str">
        <f t="shared" si="110"/>
        <v>或</v>
      </c>
      <c r="M156" s="24" t="str">
        <f t="shared" si="111"/>
        <v>空</v>
      </c>
      <c r="N156" s="24" t="str">
        <f t="shared" si="112"/>
        <v>气</v>
      </c>
      <c r="O156" s="24" t="str">
        <f t="shared" si="113"/>
        <v>干</v>
      </c>
      <c r="P156" s="24" t="str">
        <f t="shared" si="114"/>
        <v>燥</v>
      </c>
      <c r="Q156" s="24" t="str">
        <f t="shared" si="115"/>
        <v>的</v>
      </c>
      <c r="R156" s="24" t="str">
        <f t="shared" si="116"/>
        <v> </v>
      </c>
      <c r="S156" s="25" t="s">
        <v>11</v>
      </c>
      <c r="T156" s="25" t="s">
        <v>11</v>
      </c>
      <c r="U156" s="25" t="s">
        <v>11</v>
      </c>
      <c r="V156" s="25" t="s">
        <v>11</v>
      </c>
      <c r="W156" s="25" t="s">
        <v>11</v>
      </c>
      <c r="X156" s="25" t="s">
        <v>11</v>
      </c>
      <c r="Y156" s="25" t="s">
        <v>11</v>
      </c>
      <c r="Z156" s="25" t="s">
        <v>11</v>
      </c>
      <c r="AA156" s="23" t="str">
        <f t="shared" si="117"/>
        <v>日</v>
      </c>
      <c r="AB156" s="24" t="str">
        <f t="shared" si="118"/>
        <v>子</v>
      </c>
      <c r="AC156" s="24" t="str">
        <f t="shared" si="119"/>
        <v>里</v>
      </c>
      <c r="AD156" s="24" t="str">
        <f t="shared" si="120"/>
        <v>比</v>
      </c>
      <c r="AE156" s="24" t="str">
        <f t="shared" si="121"/>
        <v>较</v>
      </c>
      <c r="AF156" s="24" t="str">
        <f t="shared" si="122"/>
        <v>容</v>
      </c>
      <c r="AG156" s="24" t="str">
        <f t="shared" si="123"/>
        <v>易</v>
      </c>
      <c r="AH156" s="24" t="str">
        <f t="shared" si="124"/>
        <v>蓄</v>
      </c>
      <c r="AI156" s="24" t="str">
        <f t="shared" si="125"/>
        <v>电</v>
      </c>
      <c r="AJ156" s="24" t="str">
        <f t="shared" si="126"/>
        <v>。</v>
      </c>
      <c r="AK156" s="24" t="str">
        <f t="shared" si="127"/>
        <v> </v>
      </c>
      <c r="AL156" s="24" t="str">
        <f t="shared" si="128"/>
        <v> </v>
      </c>
      <c r="AM156" s="24" t="str">
        <f t="shared" si="129"/>
        <v> </v>
      </c>
      <c r="AN156" s="24" t="str">
        <f t="shared" si="130"/>
        <v> </v>
      </c>
      <c r="AO156" s="24" t="str">
        <f t="shared" si="131"/>
        <v> </v>
      </c>
      <c r="AP156" s="24" t="str">
        <f t="shared" si="132"/>
        <v> </v>
      </c>
      <c r="AQ156" s="25" t="s">
        <v>11</v>
      </c>
      <c r="AR156" s="25" t="s">
        <v>11</v>
      </c>
      <c r="AS156" s="25" t="s">
        <v>11</v>
      </c>
      <c r="AT156" s="25" t="s">
        <v>11</v>
      </c>
      <c r="AU156" s="25" t="s">
        <v>11</v>
      </c>
      <c r="AV156" s="25" t="s">
        <v>11</v>
      </c>
      <c r="AW156" s="25" t="s">
        <v>11</v>
      </c>
      <c r="AX156" s="25" t="s">
        <v>11</v>
      </c>
      <c r="AY156" s="23" t="str">
        <f t="shared" si="133"/>
        <v>会</v>
      </c>
      <c r="AZ156" s="24" t="str">
        <f t="shared" si="134"/>
        <v>发</v>
      </c>
      <c r="BA156" s="24" t="str">
        <f t="shared" si="135"/>
        <v>出</v>
      </c>
      <c r="BB156" s="24" t="str">
        <f t="shared" si="136"/>
        <v>噼</v>
      </c>
      <c r="BC156" s="24" t="str">
        <f t="shared" si="137"/>
        <v>里</v>
      </c>
      <c r="BD156" s="24" t="str">
        <f t="shared" si="138"/>
        <v>啪</v>
      </c>
      <c r="BE156" s="24" t="str">
        <f t="shared" si="139"/>
        <v>啦</v>
      </c>
      <c r="BF156" s="24" t="str">
        <f t="shared" si="140"/>
        <v>的</v>
      </c>
      <c r="BG156" s="24" t="str">
        <f t="shared" si="141"/>
        <v>静</v>
      </c>
      <c r="BH156" s="24" t="str">
        <f t="shared" si="142"/>
        <v>电</v>
      </c>
      <c r="BI156" s="24" t="str">
        <f t="shared" si="143"/>
        <v>声</v>
      </c>
      <c r="BJ156" s="24" t="str">
        <f t="shared" si="144"/>
        <v>音</v>
      </c>
      <c r="BK156" s="24" t="str">
        <f t="shared" si="145"/>
        <v>哦</v>
      </c>
      <c r="BL156" s="24" t="str">
        <f t="shared" si="146"/>
        <v>。</v>
      </c>
      <c r="BM156" s="24" t="str">
        <f t="shared" si="147"/>
        <v> </v>
      </c>
      <c r="BN156" s="24" t="str">
        <f t="shared" si="148"/>
        <v> </v>
      </c>
      <c r="BO156" s="25" t="s">
        <v>11</v>
      </c>
      <c r="BP156" s="25" t="s">
        <v>11</v>
      </c>
      <c r="BQ156" s="25" t="s">
        <v>11</v>
      </c>
      <c r="BR156" s="25" t="s">
        <v>11</v>
      </c>
      <c r="BS156" s="25" t="s">
        <v>11</v>
      </c>
      <c r="BT156" s="25" t="s">
        <v>11</v>
      </c>
      <c r="BU156" s="25" t="s">
        <v>11</v>
      </c>
      <c r="BV156" s="25" t="s">
        <v>11</v>
      </c>
    </row>
    <row r="157" spans="1:74">
      <c r="A157" s="29" t="s">
        <v>23201</v>
      </c>
      <c r="B157">
        <f t="shared" si="100"/>
        <v>49</v>
      </c>
      <c r="C157" s="23" t="str">
        <f t="shared" si="101"/>
        <v>会</v>
      </c>
      <c r="D157" s="24" t="str">
        <f t="shared" si="102"/>
        <v>用</v>
      </c>
      <c r="E157" s="24" t="str">
        <f t="shared" si="103"/>
        <v>电</v>
      </c>
      <c r="F157" s="24" t="str">
        <f t="shared" si="104"/>
        <v>去</v>
      </c>
      <c r="G157" s="24" t="str">
        <f t="shared" si="105"/>
        <v>电</v>
      </c>
      <c r="H157" s="24" t="str">
        <f t="shared" si="106"/>
        <v>击</v>
      </c>
      <c r="I157" s="24" t="str">
        <f t="shared" si="107"/>
        <v>它</v>
      </c>
      <c r="J157" s="24" t="str">
        <f t="shared" si="108"/>
        <v>第</v>
      </c>
      <c r="K157" s="24" t="str">
        <f t="shared" si="109"/>
        <v>一</v>
      </c>
      <c r="L157" s="24" t="str">
        <f t="shared" si="110"/>
        <v>次</v>
      </c>
      <c r="M157" s="24" t="str">
        <f t="shared" si="111"/>
        <v>看</v>
      </c>
      <c r="N157" s="24" t="str">
        <f t="shared" si="112"/>
        <v>到</v>
      </c>
      <c r="O157" s="24" t="str">
        <f t="shared" si="113"/>
        <v>的</v>
      </c>
      <c r="P157" s="24" t="str">
        <f t="shared" si="114"/>
        <v>东</v>
      </c>
      <c r="Q157" s="24" t="str">
        <f t="shared" si="115"/>
        <v>西</v>
      </c>
      <c r="R157" s="24" t="str">
        <f t="shared" si="116"/>
        <v>。</v>
      </c>
      <c r="S157" s="25" t="s">
        <v>11</v>
      </c>
      <c r="T157" s="25" t="s">
        <v>11</v>
      </c>
      <c r="U157" s="25" t="s">
        <v>11</v>
      </c>
      <c r="V157" s="25" t="s">
        <v>11</v>
      </c>
      <c r="W157" s="25" t="s">
        <v>11</v>
      </c>
      <c r="X157" s="25" t="s">
        <v>11</v>
      </c>
      <c r="Y157" s="25" t="s">
        <v>11</v>
      </c>
      <c r="Z157" s="25" t="s">
        <v>11</v>
      </c>
      <c r="AA157" s="23" t="str">
        <f t="shared" si="117"/>
        <v>如</v>
      </c>
      <c r="AB157" s="24" t="str">
        <f t="shared" si="118"/>
        <v>果</v>
      </c>
      <c r="AC157" s="24" t="str">
        <f t="shared" si="119"/>
        <v>有</v>
      </c>
      <c r="AD157" s="24" t="str">
        <f t="shared" si="120"/>
        <v>烧</v>
      </c>
      <c r="AE157" s="24" t="str">
        <f t="shared" si="121"/>
        <v>焦</v>
      </c>
      <c r="AF157" s="24" t="str">
        <f t="shared" si="122"/>
        <v>的</v>
      </c>
      <c r="AG157" s="24" t="str">
        <f t="shared" si="123"/>
        <v>树</v>
      </c>
      <c r="AH157" s="24" t="str">
        <f t="shared" si="124"/>
        <v>果</v>
      </c>
      <c r="AI157" s="24" t="str">
        <f t="shared" si="125"/>
        <v>落</v>
      </c>
      <c r="AJ157" s="24" t="str">
        <f t="shared" si="126"/>
        <v>下</v>
      </c>
      <c r="AK157" s="24" t="str">
        <f t="shared" si="127"/>
        <v>,</v>
      </c>
      <c r="AL157" s="24" t="str">
        <f t="shared" si="128"/>
        <v>那</v>
      </c>
      <c r="AM157" s="24" t="str">
        <f t="shared" si="129"/>
        <v>就</v>
      </c>
      <c r="AN157" s="24" t="str">
        <f t="shared" si="130"/>
        <v>是</v>
      </c>
      <c r="AO157" s="24" t="str">
        <f t="shared" si="131"/>
        <v>它</v>
      </c>
      <c r="AP157" s="24" t="str">
        <f t="shared" si="132"/>
        <v> </v>
      </c>
      <c r="AQ157" s="25" t="s">
        <v>11</v>
      </c>
      <c r="AR157" s="25" t="s">
        <v>11</v>
      </c>
      <c r="AS157" s="25" t="s">
        <v>11</v>
      </c>
      <c r="AT157" s="25" t="s">
        <v>11</v>
      </c>
      <c r="AU157" s="25" t="s">
        <v>11</v>
      </c>
      <c r="AV157" s="25" t="s">
        <v>11</v>
      </c>
      <c r="AW157" s="25" t="s">
        <v>11</v>
      </c>
      <c r="AX157" s="25" t="s">
        <v>11</v>
      </c>
      <c r="AY157" s="23" t="str">
        <f t="shared" si="133"/>
        <v>搞</v>
      </c>
      <c r="AZ157" s="24" t="str">
        <f t="shared" si="134"/>
        <v>错</v>
      </c>
      <c r="BA157" s="24" t="str">
        <f t="shared" si="135"/>
        <v>了</v>
      </c>
      <c r="BB157" s="24" t="str">
        <f t="shared" si="136"/>
        <v>电</v>
      </c>
      <c r="BC157" s="24" t="str">
        <f t="shared" si="137"/>
        <v>击</v>
      </c>
      <c r="BD157" s="24" t="str">
        <f t="shared" si="138"/>
        <v>强</v>
      </c>
      <c r="BE157" s="24" t="str">
        <f t="shared" si="139"/>
        <v>度</v>
      </c>
      <c r="BF157" s="24" t="str">
        <f t="shared" si="140"/>
        <v>的</v>
      </c>
      <c r="BG157" s="24" t="str">
        <f t="shared" si="141"/>
        <v>证</v>
      </c>
      <c r="BH157" s="24" t="str">
        <f t="shared" si="142"/>
        <v>明</v>
      </c>
      <c r="BI157" s="24" t="str">
        <f t="shared" si="143"/>
        <v>哦</v>
      </c>
      <c r="BJ157" s="24" t="str">
        <f t="shared" si="144"/>
        <v>。</v>
      </c>
      <c r="BK157" s="24" t="str">
        <f t="shared" si="145"/>
        <v> </v>
      </c>
      <c r="BL157" s="24" t="str">
        <f t="shared" si="146"/>
        <v> </v>
      </c>
      <c r="BM157" s="24" t="str">
        <f t="shared" si="147"/>
        <v> </v>
      </c>
      <c r="BN157" s="24" t="str">
        <f t="shared" si="148"/>
        <v> </v>
      </c>
      <c r="BO157" s="25" t="s">
        <v>11</v>
      </c>
      <c r="BP157" s="25" t="s">
        <v>11</v>
      </c>
      <c r="BQ157" s="25" t="s">
        <v>11</v>
      </c>
      <c r="BR157" s="25" t="s">
        <v>11</v>
      </c>
      <c r="BS157" s="25" t="s">
        <v>11</v>
      </c>
      <c r="BT157" s="25" t="s">
        <v>11</v>
      </c>
      <c r="BU157" s="25" t="s">
        <v>11</v>
      </c>
      <c r="BV157" s="25" t="s">
        <v>11</v>
      </c>
    </row>
    <row r="158" spans="1:74">
      <c r="A158" s="29" t="s">
        <v>23202</v>
      </c>
      <c r="B158">
        <f t="shared" si="100"/>
        <v>48</v>
      </c>
      <c r="C158" s="23" t="str">
        <f t="shared" si="101"/>
        <v>电</v>
      </c>
      <c r="D158" s="24" t="str">
        <f t="shared" si="102"/>
        <v>力</v>
      </c>
      <c r="E158" s="24" t="str">
        <f t="shared" si="103"/>
        <v>袋</v>
      </c>
      <c r="F158" s="24" t="str">
        <f t="shared" si="104"/>
        <v>中</v>
      </c>
      <c r="G158" s="24" t="str">
        <f t="shared" si="105"/>
        <v>的</v>
      </c>
      <c r="H158" s="24" t="str">
        <f t="shared" si="106"/>
        <v>电</v>
      </c>
      <c r="I158" s="24" t="str">
        <f t="shared" si="107"/>
        <v>力</v>
      </c>
      <c r="J158" s="24" t="str">
        <f t="shared" si="108"/>
        <v>储</v>
      </c>
      <c r="K158" s="24" t="str">
        <f t="shared" si="109"/>
        <v>存</v>
      </c>
      <c r="L158" s="24" t="str">
        <f t="shared" si="110"/>
        <v>过</v>
      </c>
      <c r="M158" s="24" t="str">
        <f t="shared" si="111"/>
        <v>多</v>
      </c>
      <c r="N158" s="24" t="str">
        <f t="shared" si="112"/>
        <v>时</v>
      </c>
      <c r="O158" s="24" t="str">
        <f t="shared" si="113"/>
        <v>,</v>
      </c>
      <c r="P158" s="24" t="str">
        <f t="shared" si="114"/>
        <v>就</v>
      </c>
      <c r="Q158" s="24" t="str">
        <f t="shared" si="115"/>
        <v>会</v>
      </c>
      <c r="R158" s="24" t="str">
        <f t="shared" si="116"/>
        <v>把</v>
      </c>
      <c r="S158" s="25" t="s">
        <v>11</v>
      </c>
      <c r="T158" s="25" t="s">
        <v>11</v>
      </c>
      <c r="U158" s="25" t="s">
        <v>11</v>
      </c>
      <c r="V158" s="25" t="s">
        <v>11</v>
      </c>
      <c r="W158" s="25" t="s">
        <v>11</v>
      </c>
      <c r="X158" s="25" t="s">
        <v>11</v>
      </c>
      <c r="Y158" s="25" t="s">
        <v>11</v>
      </c>
      <c r="Z158" s="25" t="s">
        <v>11</v>
      </c>
      <c r="AA158" s="23" t="str">
        <f t="shared" si="117"/>
        <v>尾</v>
      </c>
      <c r="AB158" s="24" t="str">
        <f t="shared" si="118"/>
        <v>巴</v>
      </c>
      <c r="AC158" s="24" t="str">
        <f t="shared" si="119"/>
        <v>贴</v>
      </c>
      <c r="AD158" s="24" t="str">
        <f t="shared" si="120"/>
        <v>着</v>
      </c>
      <c r="AE158" s="24" t="str">
        <f t="shared" si="121"/>
        <v>地</v>
      </c>
      <c r="AF158" s="24" t="str">
        <f t="shared" si="122"/>
        <v>面</v>
      </c>
      <c r="AG158" s="24" t="str">
        <f t="shared" si="123"/>
        <v>放</v>
      </c>
      <c r="AH158" s="24" t="str">
        <f t="shared" si="124"/>
        <v>电</v>
      </c>
      <c r="AI158" s="24" t="str">
        <f t="shared" si="125"/>
        <v>。</v>
      </c>
      <c r="AJ158" s="24" t="str">
        <f t="shared" si="126"/>
        <v>因</v>
      </c>
      <c r="AK158" s="24" t="str">
        <f t="shared" si="127"/>
        <v>此</v>
      </c>
      <c r="AL158" s="24" t="str">
        <f t="shared" si="128"/>
        <v>巢</v>
      </c>
      <c r="AM158" s="24" t="str">
        <f t="shared" si="129"/>
        <v>穴</v>
      </c>
      <c r="AN158" s="24" t="str">
        <f t="shared" si="130"/>
        <v>附</v>
      </c>
      <c r="AO158" s="24" t="str">
        <f t="shared" si="131"/>
        <v>近</v>
      </c>
      <c r="AP158" s="24" t="str">
        <f t="shared" si="132"/>
        <v>的</v>
      </c>
      <c r="AQ158" s="25" t="s">
        <v>11</v>
      </c>
      <c r="AR158" s="25" t="s">
        <v>11</v>
      </c>
      <c r="AS158" s="25" t="s">
        <v>11</v>
      </c>
      <c r="AT158" s="25" t="s">
        <v>11</v>
      </c>
      <c r="AU158" s="25" t="s">
        <v>11</v>
      </c>
      <c r="AV158" s="25" t="s">
        <v>11</v>
      </c>
      <c r="AW158" s="25" t="s">
        <v>11</v>
      </c>
      <c r="AX158" s="25" t="s">
        <v>11</v>
      </c>
      <c r="AY158" s="23" t="str">
        <f t="shared" si="133"/>
        <v>地</v>
      </c>
      <c r="AZ158" s="24" t="str">
        <f t="shared" si="134"/>
        <v>面</v>
      </c>
      <c r="BA158" s="24" t="str">
        <f t="shared" si="135"/>
        <v>上</v>
      </c>
      <c r="BB158" s="24" t="str">
        <f t="shared" si="136"/>
        <v>会</v>
      </c>
      <c r="BC158" s="24" t="str">
        <f t="shared" si="137"/>
        <v>有</v>
      </c>
      <c r="BD158" s="24" t="str">
        <f t="shared" si="138"/>
        <v>烧</v>
      </c>
      <c r="BE158" s="24" t="str">
        <f t="shared" si="139"/>
        <v>焦</v>
      </c>
      <c r="BF158" s="24" t="str">
        <f t="shared" si="140"/>
        <v>的</v>
      </c>
      <c r="BG158" s="24" t="str">
        <f t="shared" si="141"/>
        <v>痕</v>
      </c>
      <c r="BH158" s="24" t="str">
        <f t="shared" si="142"/>
        <v>迹</v>
      </c>
      <c r="BI158" s="24" t="str">
        <f t="shared" si="143"/>
        <v>。</v>
      </c>
      <c r="BJ158" s="24" t="str">
        <f t="shared" si="144"/>
        <v> </v>
      </c>
      <c r="BK158" s="24" t="str">
        <f t="shared" si="145"/>
        <v> </v>
      </c>
      <c r="BL158" s="24" t="str">
        <f t="shared" si="146"/>
        <v> </v>
      </c>
      <c r="BM158" s="24" t="str">
        <f t="shared" si="147"/>
        <v> </v>
      </c>
      <c r="BN158" s="24" t="str">
        <f t="shared" si="148"/>
        <v> </v>
      </c>
      <c r="BO158" s="25" t="s">
        <v>11</v>
      </c>
      <c r="BP158" s="25" t="s">
        <v>11</v>
      </c>
      <c r="BQ158" s="25" t="s">
        <v>11</v>
      </c>
      <c r="BR158" s="25" t="s">
        <v>11</v>
      </c>
      <c r="BS158" s="25" t="s">
        <v>11</v>
      </c>
      <c r="BT158" s="25" t="s">
        <v>11</v>
      </c>
      <c r="BU158" s="25" t="s">
        <v>11</v>
      </c>
      <c r="BV158" s="25" t="s">
        <v>11</v>
      </c>
    </row>
    <row r="159" spans="1:74">
      <c r="A159" s="29" t="s">
        <v>23203</v>
      </c>
      <c r="B159">
        <f t="shared" si="100"/>
        <v>50</v>
      </c>
      <c r="C159" s="23" t="str">
        <f t="shared" si="101"/>
        <v>从</v>
      </c>
      <c r="D159" s="24" t="str">
        <f t="shared" si="102"/>
        <v>发</v>
      </c>
      <c r="E159" s="24" t="str">
        <f t="shared" si="103"/>
        <v>挥</v>
      </c>
      <c r="F159" s="24" t="str">
        <f t="shared" si="104"/>
        <v>着</v>
      </c>
      <c r="G159" s="24" t="str">
        <f t="shared" si="105"/>
        <v>神</v>
      </c>
      <c r="H159" s="24" t="str">
        <f t="shared" si="106"/>
        <v>奇</v>
      </c>
      <c r="I159" s="24" t="str">
        <f t="shared" si="107"/>
        <v>力</v>
      </c>
      <c r="J159" s="24" t="str">
        <f t="shared" si="108"/>
        <v>量</v>
      </c>
      <c r="K159" s="24" t="str">
        <f t="shared" si="109"/>
        <v>的</v>
      </c>
      <c r="L159" s="24" t="str">
        <f t="shared" si="110"/>
        <v>可</v>
      </c>
      <c r="M159" s="24" t="str">
        <f t="shared" si="111"/>
        <v>达</v>
      </c>
      <c r="N159" s="24" t="str">
        <f t="shared" si="112"/>
        <v>鸭</v>
      </c>
      <c r="O159" s="24" t="str">
        <f t="shared" si="113"/>
        <v>身</v>
      </c>
      <c r="P159" s="24" t="str">
        <f t="shared" si="114"/>
        <v>上</v>
      </c>
      <c r="Q159" s="24" t="str">
        <f t="shared" si="115"/>
        <v>,</v>
      </c>
      <c r="R159" s="24" t="str">
        <f t="shared" si="116"/>
        <v> </v>
      </c>
      <c r="S159" s="25" t="s">
        <v>11</v>
      </c>
      <c r="T159" s="25" t="s">
        <v>11</v>
      </c>
      <c r="U159" s="25" t="s">
        <v>11</v>
      </c>
      <c r="V159" s="25" t="s">
        <v>11</v>
      </c>
      <c r="W159" s="25" t="s">
        <v>11</v>
      </c>
      <c r="X159" s="25" t="s">
        <v>11</v>
      </c>
      <c r="Y159" s="25" t="s">
        <v>11</v>
      </c>
      <c r="Z159" s="25" t="s">
        <v>11</v>
      </c>
      <c r="AA159" s="23" t="str">
        <f t="shared" si="117"/>
        <v>观</v>
      </c>
      <c r="AB159" s="24" t="str">
        <f t="shared" si="118"/>
        <v>测</v>
      </c>
      <c r="AC159" s="24" t="str">
        <f t="shared" si="119"/>
        <v>到</v>
      </c>
      <c r="AD159" s="24" t="str">
        <f t="shared" si="120"/>
        <v>了</v>
      </c>
      <c r="AE159" s="24" t="str">
        <f t="shared" si="121"/>
        <v>本</v>
      </c>
      <c r="AF159" s="24" t="str">
        <f t="shared" si="122"/>
        <v>应</v>
      </c>
      <c r="AG159" s="24" t="str">
        <f t="shared" si="123"/>
        <v>只</v>
      </c>
      <c r="AH159" s="24" t="str">
        <f t="shared" si="124"/>
        <v>在</v>
      </c>
      <c r="AI159" s="24" t="str">
        <f t="shared" si="125"/>
        <v>睡</v>
      </c>
      <c r="AJ159" s="24" t="str">
        <f t="shared" si="126"/>
        <v>着</v>
      </c>
      <c r="AK159" s="24" t="str">
        <f t="shared" si="127"/>
        <v>时</v>
      </c>
      <c r="AL159" s="24" t="str">
        <f t="shared" si="128"/>
        <v>才</v>
      </c>
      <c r="AM159" s="24" t="str">
        <f t="shared" si="129"/>
        <v>会</v>
      </c>
      <c r="AN159" s="24" t="str">
        <f t="shared" si="130"/>
        <v>出</v>
      </c>
      <c r="AO159" s="24" t="str">
        <f t="shared" si="131"/>
        <v>现</v>
      </c>
      <c r="AP159" s="24" t="str">
        <f t="shared" si="132"/>
        <v>的</v>
      </c>
      <c r="AQ159" s="25" t="s">
        <v>11</v>
      </c>
      <c r="AR159" s="25" t="s">
        <v>11</v>
      </c>
      <c r="AS159" s="25" t="s">
        <v>11</v>
      </c>
      <c r="AT159" s="25" t="s">
        <v>11</v>
      </c>
      <c r="AU159" s="25" t="s">
        <v>11</v>
      </c>
      <c r="AV159" s="25" t="s">
        <v>11</v>
      </c>
      <c r="AW159" s="25" t="s">
        <v>11</v>
      </c>
      <c r="AX159" s="25" t="s">
        <v>11</v>
      </c>
      <c r="AY159" s="23" t="str">
        <f t="shared" si="133"/>
        <v>脑</v>
      </c>
      <c r="AZ159" s="24" t="str">
        <f t="shared" si="134"/>
        <v>波</v>
      </c>
      <c r="BA159" s="24" t="str">
        <f t="shared" si="135"/>
        <v>,</v>
      </c>
      <c r="BB159" s="24" t="str">
        <f t="shared" si="136"/>
        <v>因</v>
      </c>
      <c r="BC159" s="24" t="str">
        <f t="shared" si="137"/>
        <v>此</v>
      </c>
      <c r="BD159" s="24" t="str">
        <f t="shared" si="138"/>
        <v>成</v>
      </c>
      <c r="BE159" s="24" t="str">
        <f t="shared" si="139"/>
        <v>为</v>
      </c>
      <c r="BF159" s="24" t="str">
        <f t="shared" si="140"/>
        <v>了</v>
      </c>
      <c r="BG159" s="24" t="str">
        <f t="shared" si="141"/>
        <v>学</v>
      </c>
      <c r="BH159" s="24" t="str">
        <f t="shared" si="142"/>
        <v>术</v>
      </c>
      <c r="BI159" s="24" t="str">
        <f t="shared" si="143"/>
        <v>界</v>
      </c>
      <c r="BJ159" s="24" t="str">
        <f t="shared" si="144"/>
        <v>的</v>
      </c>
      <c r="BK159" s="24" t="str">
        <f t="shared" si="145"/>
        <v>话</v>
      </c>
      <c r="BL159" s="24" t="str">
        <f t="shared" si="146"/>
        <v>题</v>
      </c>
      <c r="BM159" s="24" t="str">
        <f t="shared" si="147"/>
        <v>。</v>
      </c>
      <c r="BN159" s="24" t="str">
        <f t="shared" si="148"/>
        <v> </v>
      </c>
      <c r="BO159" s="25" t="s">
        <v>11</v>
      </c>
      <c r="BP159" s="25" t="s">
        <v>11</v>
      </c>
      <c r="BQ159" s="25" t="s">
        <v>11</v>
      </c>
      <c r="BR159" s="25" t="s">
        <v>11</v>
      </c>
      <c r="BS159" s="25" t="s">
        <v>11</v>
      </c>
      <c r="BT159" s="25" t="s">
        <v>11</v>
      </c>
      <c r="BU159" s="25" t="s">
        <v>11</v>
      </c>
      <c r="BV159" s="25" t="s">
        <v>11</v>
      </c>
    </row>
    <row r="160" spans="1:74">
      <c r="A160" s="29" t="s">
        <v>23204</v>
      </c>
      <c r="B160">
        <f t="shared" si="100"/>
        <v>48</v>
      </c>
      <c r="C160" s="23" t="str">
        <f t="shared" si="101"/>
        <v>手</v>
      </c>
      <c r="D160" s="24" t="str">
        <f t="shared" si="102"/>
        <v>脚</v>
      </c>
      <c r="E160" s="24" t="str">
        <f t="shared" si="103"/>
        <v>上</v>
      </c>
      <c r="F160" s="24" t="str">
        <f t="shared" si="104"/>
        <v>的</v>
      </c>
      <c r="G160" s="24" t="str">
        <f t="shared" si="105"/>
        <v>蹼</v>
      </c>
      <c r="H160" s="24" t="str">
        <f t="shared" si="106"/>
        <v>和</v>
      </c>
      <c r="I160" s="24" t="str">
        <f t="shared" si="107"/>
        <v>流</v>
      </c>
      <c r="J160" s="24" t="str">
        <f t="shared" si="108"/>
        <v>线</v>
      </c>
      <c r="K160" s="24" t="str">
        <f t="shared" si="109"/>
        <v>型</v>
      </c>
      <c r="L160" s="24" t="str">
        <f t="shared" si="110"/>
        <v>的</v>
      </c>
      <c r="M160" s="24" t="str">
        <f t="shared" si="111"/>
        <v>身</v>
      </c>
      <c r="N160" s="24" t="str">
        <f t="shared" si="112"/>
        <v>体</v>
      </c>
      <c r="O160" s="24" t="str">
        <f t="shared" si="113"/>
        <v>使</v>
      </c>
      <c r="P160" s="24" t="str">
        <f t="shared" si="114"/>
        <v>它</v>
      </c>
      <c r="Q160" s="24" t="str">
        <f t="shared" si="115"/>
        <v>能</v>
      </c>
      <c r="R160" s="24" t="str">
        <f t="shared" si="116"/>
        <v>以</v>
      </c>
      <c r="S160" s="25" t="s">
        <v>11</v>
      </c>
      <c r="T160" s="25" t="s">
        <v>11</v>
      </c>
      <c r="U160" s="25" t="s">
        <v>11</v>
      </c>
      <c r="V160" s="25" t="s">
        <v>11</v>
      </c>
      <c r="W160" s="25" t="s">
        <v>11</v>
      </c>
      <c r="X160" s="25" t="s">
        <v>11</v>
      </c>
      <c r="Y160" s="25" t="s">
        <v>11</v>
      </c>
      <c r="Z160" s="25" t="s">
        <v>11</v>
      </c>
      <c r="AA160" s="23" t="str">
        <f t="shared" si="117"/>
        <v>惊</v>
      </c>
      <c r="AB160" s="24" t="str">
        <f t="shared" si="118"/>
        <v>人</v>
      </c>
      <c r="AC160" s="24" t="str">
        <f t="shared" si="119"/>
        <v>的</v>
      </c>
      <c r="AD160" s="24" t="str">
        <f t="shared" si="120"/>
        <v>速</v>
      </c>
      <c r="AE160" s="24" t="str">
        <f t="shared" si="121"/>
        <v>度</v>
      </c>
      <c r="AF160" s="24" t="str">
        <f t="shared" si="122"/>
        <v>在</v>
      </c>
      <c r="AG160" s="24" t="str">
        <f t="shared" si="123"/>
        <v>水</v>
      </c>
      <c r="AH160" s="24" t="str">
        <f t="shared" si="124"/>
        <v>里</v>
      </c>
      <c r="AI160" s="24" t="str">
        <f t="shared" si="125"/>
        <v>游</v>
      </c>
      <c r="AJ160" s="24" t="str">
        <f t="shared" si="126"/>
        <v>动</v>
      </c>
      <c r="AK160" s="24" t="str">
        <f t="shared" si="127"/>
        <v>。</v>
      </c>
      <c r="AL160" s="24" t="str">
        <f t="shared" si="128"/>
        <v>速</v>
      </c>
      <c r="AM160" s="24" t="str">
        <f t="shared" si="129"/>
        <v>度</v>
      </c>
      <c r="AN160" s="24" t="str">
        <f t="shared" si="130"/>
        <v>绝</v>
      </c>
      <c r="AO160" s="24" t="str">
        <f t="shared" si="131"/>
        <v>对</v>
      </c>
      <c r="AP160" s="24" t="str">
        <f t="shared" si="132"/>
        <v>比</v>
      </c>
      <c r="AQ160" s="25" t="s">
        <v>11</v>
      </c>
      <c r="AR160" s="25" t="s">
        <v>11</v>
      </c>
      <c r="AS160" s="25" t="s">
        <v>11</v>
      </c>
      <c r="AT160" s="25" t="s">
        <v>11</v>
      </c>
      <c r="AU160" s="25" t="s">
        <v>11</v>
      </c>
      <c r="AV160" s="25" t="s">
        <v>11</v>
      </c>
      <c r="AW160" s="25" t="s">
        <v>11</v>
      </c>
      <c r="AX160" s="25" t="s">
        <v>11</v>
      </c>
      <c r="AY160" s="23" t="str">
        <f t="shared" si="133"/>
        <v>金</v>
      </c>
      <c r="AZ160" s="24" t="str">
        <f t="shared" si="134"/>
        <v>牌</v>
      </c>
      <c r="BA160" s="24" t="str">
        <f t="shared" si="135"/>
        <v>运</v>
      </c>
      <c r="BB160" s="24" t="str">
        <f t="shared" si="136"/>
        <v>动</v>
      </c>
      <c r="BC160" s="24" t="str">
        <f t="shared" si="137"/>
        <v>员</v>
      </c>
      <c r="BD160" s="24" t="str">
        <f t="shared" si="138"/>
        <v>快</v>
      </c>
      <c r="BE160" s="24" t="str">
        <f t="shared" si="139"/>
        <v>得</v>
      </c>
      <c r="BF160" s="24" t="str">
        <f t="shared" si="140"/>
        <v>多</v>
      </c>
      <c r="BG160" s="24" t="str">
        <f t="shared" si="141"/>
        <v>。</v>
      </c>
      <c r="BH160" s="24" t="str">
        <f t="shared" si="142"/>
        <v> </v>
      </c>
      <c r="BI160" s="24" t="str">
        <f t="shared" si="143"/>
        <v> </v>
      </c>
      <c r="BJ160" s="24" t="str">
        <f t="shared" si="144"/>
        <v> </v>
      </c>
      <c r="BK160" s="24" t="str">
        <f t="shared" si="145"/>
        <v> </v>
      </c>
      <c r="BL160" s="24" t="str">
        <f t="shared" si="146"/>
        <v> </v>
      </c>
      <c r="BM160" s="24" t="str">
        <f t="shared" si="147"/>
        <v> </v>
      </c>
      <c r="BN160" s="24" t="str">
        <f t="shared" si="148"/>
        <v> </v>
      </c>
      <c r="BO160" s="25" t="s">
        <v>11</v>
      </c>
      <c r="BP160" s="25" t="s">
        <v>11</v>
      </c>
      <c r="BQ160" s="25" t="s">
        <v>11</v>
      </c>
      <c r="BR160" s="25" t="s">
        <v>11</v>
      </c>
      <c r="BS160" s="25" t="s">
        <v>11</v>
      </c>
      <c r="BT160" s="25" t="s">
        <v>11</v>
      </c>
      <c r="BU160" s="25" t="s">
        <v>11</v>
      </c>
      <c r="BV160" s="25" t="s">
        <v>11</v>
      </c>
    </row>
    <row r="161" spans="1:74">
      <c r="A161" s="29" t="s">
        <v>23205</v>
      </c>
      <c r="B161">
        <f t="shared" si="100"/>
        <v>56</v>
      </c>
      <c r="C161" s="23" t="str">
        <f t="shared" si="101"/>
        <v>小</v>
      </c>
      <c r="D161" s="24" t="str">
        <f t="shared" si="102"/>
        <v>果</v>
      </c>
      <c r="E161" s="24" t="str">
        <f t="shared" si="103"/>
        <v>然</v>
      </c>
      <c r="F161" s="24" t="str">
        <f t="shared" si="104"/>
        <v>总</v>
      </c>
      <c r="G161" s="24" t="str">
        <f t="shared" si="105"/>
        <v>是</v>
      </c>
      <c r="H161" s="24" t="str">
        <f t="shared" si="106"/>
        <v>一</v>
      </c>
      <c r="I161" s="24" t="str">
        <f t="shared" si="107"/>
        <v>脸</v>
      </c>
      <c r="J161" s="24" t="str">
        <f t="shared" si="108"/>
        <v>笑</v>
      </c>
      <c r="K161" s="24" t="str">
        <f t="shared" si="109"/>
        <v>眯</v>
      </c>
      <c r="L161" s="24" t="str">
        <f t="shared" si="110"/>
        <v>眯</v>
      </c>
      <c r="M161" s="24" t="str">
        <f t="shared" si="111"/>
        <v>的</v>
      </c>
      <c r="N161" s="24" t="str">
        <f t="shared" si="112"/>
        <v>。</v>
      </c>
      <c r="O161" s="24" t="str">
        <f t="shared" si="113"/>
        <v> </v>
      </c>
      <c r="P161" s="24" t="str">
        <f t="shared" si="114"/>
        <v> </v>
      </c>
      <c r="Q161" s="24" t="str">
        <f t="shared" si="115"/>
        <v> </v>
      </c>
      <c r="R161" s="24" t="str">
        <f t="shared" si="116"/>
        <v> </v>
      </c>
      <c r="S161" s="25" t="s">
        <v>11</v>
      </c>
      <c r="T161" s="25" t="s">
        <v>11</v>
      </c>
      <c r="U161" s="25" t="s">
        <v>11</v>
      </c>
      <c r="V161" s="25" t="s">
        <v>11</v>
      </c>
      <c r="W161" s="25" t="s">
        <v>11</v>
      </c>
      <c r="X161" s="25" t="s">
        <v>11</v>
      </c>
      <c r="Y161" s="25" t="s">
        <v>11</v>
      </c>
      <c r="Z161" s="25" t="s">
        <v>11</v>
      </c>
      <c r="AA161" s="23" t="str">
        <f t="shared" si="117"/>
        <v>生</v>
      </c>
      <c r="AB161" s="24" t="str">
        <f t="shared" si="118"/>
        <v>气</v>
      </c>
      <c r="AC161" s="24" t="str">
        <f t="shared" si="119"/>
        <v>的</v>
      </c>
      <c r="AD161" s="24" t="str">
        <f t="shared" si="120"/>
        <v>时</v>
      </c>
      <c r="AE161" s="24" t="str">
        <f t="shared" si="121"/>
        <v>候</v>
      </c>
      <c r="AF161" s="24" t="str">
        <f t="shared" si="122"/>
        <v>,</v>
      </c>
      <c r="AG161" s="24" t="str">
        <f t="shared" si="123"/>
        <v>注</v>
      </c>
      <c r="AH161" s="24" t="str">
        <f t="shared" si="124"/>
        <v>意</v>
      </c>
      <c r="AI161" s="24" t="str">
        <f t="shared" si="125"/>
        <v>看</v>
      </c>
      <c r="AJ161" s="24" t="str">
        <f t="shared" si="126"/>
        <v>尾</v>
      </c>
      <c r="AK161" s="24" t="str">
        <f t="shared" si="127"/>
        <v>巴</v>
      </c>
      <c r="AL161" s="24" t="str">
        <f t="shared" si="128"/>
        <v>,</v>
      </c>
      <c r="AM161" s="24" t="str">
        <f t="shared" si="129"/>
        <v> </v>
      </c>
      <c r="AN161" s="24" t="str">
        <f t="shared" si="130"/>
        <v> </v>
      </c>
      <c r="AO161" s="24" t="str">
        <f t="shared" si="131"/>
        <v> </v>
      </c>
      <c r="AP161" s="24" t="str">
        <f t="shared" si="132"/>
        <v> </v>
      </c>
      <c r="AQ161" s="25" t="s">
        <v>11</v>
      </c>
      <c r="AR161" s="25" t="s">
        <v>11</v>
      </c>
      <c r="AS161" s="25" t="s">
        <v>11</v>
      </c>
      <c r="AT161" s="25" t="s">
        <v>11</v>
      </c>
      <c r="AU161" s="25" t="s">
        <v>11</v>
      </c>
      <c r="AV161" s="25" t="s">
        <v>11</v>
      </c>
      <c r="AW161" s="25" t="s">
        <v>11</v>
      </c>
      <c r="AX161" s="25" t="s">
        <v>11</v>
      </c>
      <c r="AY161" s="23" t="str">
        <f t="shared" si="133"/>
        <v>会</v>
      </c>
      <c r="AZ161" s="24" t="str">
        <f t="shared" si="134"/>
        <v>啪</v>
      </c>
      <c r="BA161" s="24" t="str">
        <f t="shared" si="135"/>
        <v>嗒</v>
      </c>
      <c r="BB161" s="24" t="str">
        <f t="shared" si="136"/>
        <v>啪</v>
      </c>
      <c r="BC161" s="24" t="str">
        <f t="shared" si="137"/>
        <v>嗒</v>
      </c>
      <c r="BD161" s="24" t="str">
        <f t="shared" si="138"/>
        <v>地</v>
      </c>
      <c r="BE161" s="24" t="str">
        <f t="shared" si="139"/>
        <v>敲</v>
      </c>
      <c r="BF161" s="24" t="str">
        <f t="shared" si="140"/>
        <v>击</v>
      </c>
      <c r="BG161" s="24" t="str">
        <f t="shared" si="141"/>
        <v>地</v>
      </c>
      <c r="BH161" s="24" t="str">
        <f t="shared" si="142"/>
        <v>面</v>
      </c>
      <c r="BI161" s="24" t="str">
        <f t="shared" si="143"/>
        <v>。</v>
      </c>
      <c r="BJ161" s="24" t="str">
        <f t="shared" si="144"/>
        <v> </v>
      </c>
      <c r="BK161" s="24" t="str">
        <f t="shared" si="145"/>
        <v> </v>
      </c>
      <c r="BL161" s="24" t="str">
        <f t="shared" si="146"/>
        <v> </v>
      </c>
      <c r="BM161" s="24" t="str">
        <f t="shared" si="147"/>
        <v> </v>
      </c>
      <c r="BN161" s="24" t="str">
        <f t="shared" si="148"/>
        <v> </v>
      </c>
      <c r="BO161" s="25" t="s">
        <v>11</v>
      </c>
      <c r="BP161" s="25" t="s">
        <v>11</v>
      </c>
      <c r="BQ161" s="25" t="s">
        <v>11</v>
      </c>
      <c r="BR161" s="25" t="s">
        <v>11</v>
      </c>
      <c r="BS161" s="25" t="s">
        <v>11</v>
      </c>
      <c r="BT161" s="25" t="s">
        <v>11</v>
      </c>
      <c r="BU161" s="25" t="s">
        <v>11</v>
      </c>
      <c r="BV161" s="25" t="s">
        <v>11</v>
      </c>
    </row>
    <row r="162" spans="1:74">
      <c r="A162" s="29" t="s">
        <v>23206</v>
      </c>
      <c r="B162">
        <f t="shared" si="100"/>
        <v>48</v>
      </c>
      <c r="C162" s="23" t="str">
        <f t="shared" si="101"/>
        <v>2</v>
      </c>
      <c r="D162" s="24" t="str">
        <f t="shared" si="102"/>
        <v>只</v>
      </c>
      <c r="E162" s="24" t="str">
        <f t="shared" si="103"/>
        <v>以</v>
      </c>
      <c r="F162" s="24" t="str">
        <f t="shared" si="104"/>
        <v>上</v>
      </c>
      <c r="G162" s="24" t="str">
        <f t="shared" si="105"/>
        <v>聚</v>
      </c>
      <c r="H162" s="24" t="str">
        <f t="shared" si="106"/>
        <v>在</v>
      </c>
      <c r="I162" s="24" t="str">
        <f t="shared" si="107"/>
        <v>一</v>
      </c>
      <c r="J162" s="24" t="str">
        <f t="shared" si="108"/>
        <v>起</v>
      </c>
      <c r="K162" s="24" t="str">
        <f t="shared" si="109"/>
        <v>就</v>
      </c>
      <c r="L162" s="24" t="str">
        <f t="shared" si="110"/>
        <v>会</v>
      </c>
      <c r="M162" s="24" t="str">
        <f t="shared" si="111"/>
        <v>开</v>
      </c>
      <c r="N162" s="24" t="str">
        <f t="shared" si="112"/>
        <v>始</v>
      </c>
      <c r="O162" s="24" t="str">
        <f t="shared" si="113"/>
        <v>比</v>
      </c>
      <c r="P162" s="24" t="str">
        <f t="shared" si="114"/>
        <v>拼</v>
      </c>
      <c r="Q162" s="24" t="str">
        <f t="shared" si="115"/>
        <v>忍</v>
      </c>
      <c r="R162" s="24" t="str">
        <f t="shared" si="116"/>
        <v>耐</v>
      </c>
      <c r="S162" s="25" t="s">
        <v>11</v>
      </c>
      <c r="T162" s="25" t="s">
        <v>11</v>
      </c>
      <c r="U162" s="25" t="s">
        <v>11</v>
      </c>
      <c r="V162" s="25" t="s">
        <v>11</v>
      </c>
      <c r="W162" s="25" t="s">
        <v>11</v>
      </c>
      <c r="X162" s="25" t="s">
        <v>11</v>
      </c>
      <c r="Y162" s="25" t="s">
        <v>11</v>
      </c>
      <c r="Z162" s="25" t="s">
        <v>11</v>
      </c>
      <c r="AA162" s="23" t="str">
        <f t="shared" si="117"/>
        <v>就</v>
      </c>
      <c r="AB162" s="24" t="str">
        <f t="shared" si="118"/>
        <v>算</v>
      </c>
      <c r="AC162" s="24" t="str">
        <f t="shared" si="119"/>
        <v>肚</v>
      </c>
      <c r="AD162" s="24" t="str">
        <f t="shared" si="120"/>
        <v>子</v>
      </c>
      <c r="AE162" s="24" t="str">
        <f t="shared" si="121"/>
        <v>饿</v>
      </c>
      <c r="AF162" s="24" t="str">
        <f t="shared" si="122"/>
        <v>了</v>
      </c>
      <c r="AG162" s="24" t="str">
        <f t="shared" si="123"/>
        <v>也</v>
      </c>
      <c r="AH162" s="24" t="str">
        <f t="shared" si="124"/>
        <v>会</v>
      </c>
      <c r="AI162" s="24" t="str">
        <f t="shared" si="125"/>
        <v>一</v>
      </c>
      <c r="AJ162" s="24" t="str">
        <f t="shared" si="126"/>
        <v>直</v>
      </c>
      <c r="AK162" s="24" t="str">
        <f t="shared" si="127"/>
        <v>忍</v>
      </c>
      <c r="AL162" s="24" t="str">
        <f t="shared" si="128"/>
        <v>耐</v>
      </c>
      <c r="AM162" s="24" t="str">
        <f t="shared" si="129"/>
        <v>下</v>
      </c>
      <c r="AN162" s="24" t="str">
        <f t="shared" si="130"/>
        <v>去</v>
      </c>
      <c r="AO162" s="24" t="str">
        <f t="shared" si="131"/>
        <v>,</v>
      </c>
      <c r="AP162" s="24" t="str">
        <f t="shared" si="132"/>
        <v>所</v>
      </c>
      <c r="AQ162" s="25" t="s">
        <v>11</v>
      </c>
      <c r="AR162" s="25" t="s">
        <v>11</v>
      </c>
      <c r="AS162" s="25" t="s">
        <v>11</v>
      </c>
      <c r="AT162" s="25" t="s">
        <v>11</v>
      </c>
      <c r="AU162" s="25" t="s">
        <v>11</v>
      </c>
      <c r="AV162" s="25" t="s">
        <v>11</v>
      </c>
      <c r="AW162" s="25" t="s">
        <v>11</v>
      </c>
      <c r="AX162" s="25" t="s">
        <v>11</v>
      </c>
      <c r="AY162" s="23" t="str">
        <f t="shared" si="133"/>
        <v>以</v>
      </c>
      <c r="AZ162" s="24" t="str">
        <f t="shared" si="134"/>
        <v>果</v>
      </c>
      <c r="BA162" s="24" t="str">
        <f t="shared" si="135"/>
        <v>然</v>
      </c>
      <c r="BB162" s="24" t="str">
        <f t="shared" si="136"/>
        <v>翁</v>
      </c>
      <c r="BC162" s="24" t="str">
        <f t="shared" si="137"/>
        <v>的</v>
      </c>
      <c r="BD162" s="24" t="str">
        <f t="shared" si="138"/>
        <v>训</v>
      </c>
      <c r="BE162" s="24" t="str">
        <f t="shared" si="139"/>
        <v>练</v>
      </c>
      <c r="BF162" s="24" t="str">
        <f t="shared" si="140"/>
        <v>家</v>
      </c>
      <c r="BG162" s="24" t="str">
        <f t="shared" si="141"/>
        <v>对</v>
      </c>
      <c r="BH162" s="24" t="str">
        <f t="shared" si="142"/>
        <v>此</v>
      </c>
      <c r="BI162" s="24" t="str">
        <f t="shared" si="143"/>
        <v>要</v>
      </c>
      <c r="BJ162" s="24" t="str">
        <f t="shared" si="144"/>
        <v>多</v>
      </c>
      <c r="BK162" s="24" t="str">
        <f t="shared" si="145"/>
        <v>加</v>
      </c>
      <c r="BL162" s="24" t="str">
        <f t="shared" si="146"/>
        <v>注</v>
      </c>
      <c r="BM162" s="24" t="str">
        <f t="shared" si="147"/>
        <v>意</v>
      </c>
      <c r="BN162" s="24" t="str">
        <f t="shared" si="148"/>
        <v>。</v>
      </c>
      <c r="BO162" s="25" t="s">
        <v>11</v>
      </c>
      <c r="BP162" s="25" t="s">
        <v>11</v>
      </c>
      <c r="BQ162" s="25" t="s">
        <v>11</v>
      </c>
      <c r="BR162" s="25" t="s">
        <v>11</v>
      </c>
      <c r="BS162" s="25" t="s">
        <v>11</v>
      </c>
      <c r="BT162" s="25" t="s">
        <v>11</v>
      </c>
      <c r="BU162" s="25" t="s">
        <v>11</v>
      </c>
      <c r="BV162" s="25" t="s">
        <v>11</v>
      </c>
    </row>
    <row r="163" spans="1:74">
      <c r="A163" s="29" t="s">
        <v>23207</v>
      </c>
      <c r="B163">
        <f t="shared" si="100"/>
        <v>48</v>
      </c>
      <c r="C163" s="23" t="str">
        <f t="shared" si="101"/>
        <v>因</v>
      </c>
      <c r="D163" s="24" t="str">
        <f t="shared" si="102"/>
        <v>为</v>
      </c>
      <c r="E163" s="24" t="str">
        <f t="shared" si="103"/>
        <v>翅</v>
      </c>
      <c r="F163" s="24" t="str">
        <f t="shared" si="104"/>
        <v>膀</v>
      </c>
      <c r="G163" s="24" t="str">
        <f t="shared" si="105"/>
        <v>还</v>
      </c>
      <c r="H163" s="24" t="str">
        <f t="shared" si="106"/>
        <v>没</v>
      </c>
      <c r="I163" s="24" t="str">
        <f t="shared" si="107"/>
        <v>发</v>
      </c>
      <c r="J163" s="24" t="str">
        <f t="shared" si="108"/>
        <v>育</v>
      </c>
      <c r="K163" s="24" t="str">
        <f t="shared" si="109"/>
        <v>成</v>
      </c>
      <c r="L163" s="24" t="str">
        <f t="shared" si="110"/>
        <v>熟</v>
      </c>
      <c r="M163" s="24" t="str">
        <f t="shared" si="111"/>
        <v>所</v>
      </c>
      <c r="N163" s="24" t="str">
        <f t="shared" si="112"/>
        <v>以</v>
      </c>
      <c r="O163" s="24" t="str">
        <f t="shared" si="113"/>
        <v>无</v>
      </c>
      <c r="P163" s="24" t="str">
        <f t="shared" si="114"/>
        <v>法</v>
      </c>
      <c r="Q163" s="24" t="str">
        <f t="shared" si="115"/>
        <v>飞</v>
      </c>
      <c r="R163" s="24" t="str">
        <f t="shared" si="116"/>
        <v>行</v>
      </c>
      <c r="S163" s="25" t="s">
        <v>11</v>
      </c>
      <c r="T163" s="25" t="s">
        <v>11</v>
      </c>
      <c r="U163" s="25" t="s">
        <v>11</v>
      </c>
      <c r="V163" s="25" t="s">
        <v>11</v>
      </c>
      <c r="W163" s="25" t="s">
        <v>11</v>
      </c>
      <c r="X163" s="25" t="s">
        <v>11</v>
      </c>
      <c r="Y163" s="25" t="s">
        <v>11</v>
      </c>
      <c r="Z163" s="25" t="s">
        <v>11</v>
      </c>
      <c r="AA163" s="23" t="str">
        <f t="shared" si="117"/>
        <v>对</v>
      </c>
      <c r="AB163" s="24" t="str">
        <f t="shared" si="118"/>
        <v>上</v>
      </c>
      <c r="AC163" s="24" t="str">
        <f t="shared" si="119"/>
        <v>视</v>
      </c>
      <c r="AD163" s="24" t="str">
        <f t="shared" si="120"/>
        <v>线</v>
      </c>
      <c r="AE163" s="24" t="str">
        <f t="shared" si="121"/>
        <v>后</v>
      </c>
      <c r="AF163" s="24" t="str">
        <f t="shared" si="122"/>
        <v>就</v>
      </c>
      <c r="AG163" s="24" t="str">
        <f t="shared" si="123"/>
        <v>会</v>
      </c>
      <c r="AH163" s="24" t="str">
        <f t="shared" si="124"/>
        <v>一</v>
      </c>
      <c r="AI163" s="24" t="str">
        <f t="shared" si="125"/>
        <v>直</v>
      </c>
      <c r="AJ163" s="24" t="str">
        <f t="shared" si="126"/>
        <v>盯</v>
      </c>
      <c r="AK163" s="24" t="str">
        <f t="shared" si="127"/>
        <v>着</v>
      </c>
      <c r="AL163" s="24" t="str">
        <f t="shared" si="128"/>
        <v>对</v>
      </c>
      <c r="AM163" s="24" t="str">
        <f t="shared" si="129"/>
        <v>方</v>
      </c>
      <c r="AN163" s="24" t="str">
        <f t="shared" si="130"/>
        <v>,</v>
      </c>
      <c r="AO163" s="24" t="str">
        <f t="shared" si="131"/>
        <v>只</v>
      </c>
      <c r="AP163" s="24" t="str">
        <f t="shared" si="132"/>
        <v>要</v>
      </c>
      <c r="AQ163" s="25" t="s">
        <v>11</v>
      </c>
      <c r="AR163" s="25" t="s">
        <v>11</v>
      </c>
      <c r="AS163" s="25" t="s">
        <v>11</v>
      </c>
      <c r="AT163" s="25" t="s">
        <v>11</v>
      </c>
      <c r="AU163" s="25" t="s">
        <v>11</v>
      </c>
      <c r="AV163" s="25" t="s">
        <v>11</v>
      </c>
      <c r="AW163" s="25" t="s">
        <v>11</v>
      </c>
      <c r="AX163" s="25" t="s">
        <v>11</v>
      </c>
      <c r="AY163" s="23" t="str">
        <f t="shared" si="133"/>
        <v>对</v>
      </c>
      <c r="AZ163" s="24" t="str">
        <f t="shared" si="134"/>
        <v>方</v>
      </c>
      <c r="BA163" s="24" t="str">
        <f t="shared" si="135"/>
        <v>有</v>
      </c>
      <c r="BB163" s="24" t="str">
        <f t="shared" si="136"/>
        <v>一</v>
      </c>
      <c r="BC163" s="24" t="str">
        <f t="shared" si="137"/>
        <v>点</v>
      </c>
      <c r="BD163" s="24" t="str">
        <f t="shared" si="138"/>
        <v>动</v>
      </c>
      <c r="BE163" s="24" t="str">
        <f t="shared" si="139"/>
        <v>作</v>
      </c>
      <c r="BF163" s="24" t="str">
        <f t="shared" si="140"/>
        <v>就</v>
      </c>
      <c r="BG163" s="24" t="str">
        <f t="shared" si="141"/>
        <v>会</v>
      </c>
      <c r="BH163" s="24" t="str">
        <f t="shared" si="142"/>
        <v>立</v>
      </c>
      <c r="BI163" s="24" t="str">
        <f t="shared" si="143"/>
        <v>刻</v>
      </c>
      <c r="BJ163" s="24" t="str">
        <f t="shared" si="144"/>
        <v>跳</v>
      </c>
      <c r="BK163" s="24" t="str">
        <f t="shared" si="145"/>
        <v>起</v>
      </c>
      <c r="BL163" s="24" t="str">
        <f t="shared" si="146"/>
        <v>逃</v>
      </c>
      <c r="BM163" s="24" t="str">
        <f t="shared" si="147"/>
        <v>走</v>
      </c>
      <c r="BN163" s="24" t="str">
        <f t="shared" si="148"/>
        <v>。</v>
      </c>
      <c r="BO163" s="25" t="s">
        <v>11</v>
      </c>
      <c r="BP163" s="25" t="s">
        <v>11</v>
      </c>
      <c r="BQ163" s="25" t="s">
        <v>11</v>
      </c>
      <c r="BR163" s="25" t="s">
        <v>11</v>
      </c>
      <c r="BS163" s="25" t="s">
        <v>11</v>
      </c>
      <c r="BT163" s="25" t="s">
        <v>11</v>
      </c>
      <c r="BU163" s="25" t="s">
        <v>11</v>
      </c>
      <c r="BV163" s="25" t="s">
        <v>11</v>
      </c>
    </row>
    <row r="164" spans="1:74">
      <c r="A164" s="29" t="s">
        <v>23208</v>
      </c>
      <c r="B164">
        <f t="shared" si="100"/>
        <v>48</v>
      </c>
      <c r="C164" s="23" t="str">
        <f t="shared" si="101"/>
        <v>人</v>
      </c>
      <c r="D164" s="24" t="str">
        <f t="shared" si="102"/>
        <v>们</v>
      </c>
      <c r="E164" s="24" t="str">
        <f t="shared" si="103"/>
        <v>相</v>
      </c>
      <c r="F164" s="24" t="str">
        <f t="shared" si="104"/>
        <v>信</v>
      </c>
      <c r="G164" s="24" t="str">
        <f t="shared" si="105"/>
        <v>天</v>
      </c>
      <c r="H164" s="24" t="str">
        <f t="shared" si="106"/>
        <v>然</v>
      </c>
      <c r="I164" s="24" t="str">
        <f t="shared" si="107"/>
        <v>鸟</v>
      </c>
      <c r="J164" s="24" t="str">
        <f t="shared" si="108"/>
        <v>之</v>
      </c>
      <c r="K164" s="24" t="str">
        <f t="shared" si="109"/>
        <v>所</v>
      </c>
      <c r="L164" s="24" t="str">
        <f t="shared" si="110"/>
        <v>以</v>
      </c>
      <c r="M164" s="24" t="str">
        <f t="shared" si="111"/>
        <v>会</v>
      </c>
      <c r="N164" s="24" t="str">
        <f t="shared" si="112"/>
        <v>整</v>
      </c>
      <c r="O164" s="24" t="str">
        <f t="shared" si="113"/>
        <v>天</v>
      </c>
      <c r="P164" s="24" t="str">
        <f t="shared" si="114"/>
        <v>一</v>
      </c>
      <c r="Q164" s="24" t="str">
        <f t="shared" si="115"/>
        <v>动</v>
      </c>
      <c r="R164" s="24" t="str">
        <f t="shared" si="116"/>
        <v>不</v>
      </c>
      <c r="S164" s="25" t="s">
        <v>11</v>
      </c>
      <c r="T164" s="25" t="s">
        <v>11</v>
      </c>
      <c r="U164" s="25" t="s">
        <v>11</v>
      </c>
      <c r="V164" s="25" t="s">
        <v>11</v>
      </c>
      <c r="W164" s="25" t="s">
        <v>11</v>
      </c>
      <c r="X164" s="25" t="s">
        <v>11</v>
      </c>
      <c r="Y164" s="25" t="s">
        <v>11</v>
      </c>
      <c r="Z164" s="25" t="s">
        <v>11</v>
      </c>
      <c r="AA164" s="23" t="str">
        <f t="shared" si="117"/>
        <v>动</v>
      </c>
      <c r="AB164" s="24" t="str">
        <f t="shared" si="118"/>
        <v>,</v>
      </c>
      <c r="AC164" s="24" t="str">
        <f t="shared" si="119"/>
        <v>是</v>
      </c>
      <c r="AD164" s="24" t="str">
        <f t="shared" si="120"/>
        <v>因</v>
      </c>
      <c r="AE164" s="24" t="str">
        <f t="shared" si="121"/>
        <v>为</v>
      </c>
      <c r="AF164" s="24" t="str">
        <f t="shared" si="122"/>
        <v>它</v>
      </c>
      <c r="AG164" s="24" t="str">
        <f t="shared" si="123"/>
        <v>被</v>
      </c>
      <c r="AH164" s="24" t="str">
        <f t="shared" si="124"/>
        <v>预</v>
      </c>
      <c r="AI164" s="24" t="str">
        <f t="shared" si="125"/>
        <v>知</v>
      </c>
      <c r="AJ164" s="24" t="str">
        <f t="shared" si="126"/>
        <v>到</v>
      </c>
      <c r="AK164" s="24" t="str">
        <f t="shared" si="127"/>
        <v>的</v>
      </c>
      <c r="AL164" s="24" t="str">
        <f t="shared" si="128"/>
        <v>未</v>
      </c>
      <c r="AM164" s="24" t="str">
        <f t="shared" si="129"/>
        <v>来</v>
      </c>
      <c r="AN164" s="24" t="str">
        <f t="shared" si="130"/>
        <v>要</v>
      </c>
      <c r="AO164" s="24" t="str">
        <f t="shared" si="131"/>
        <v>发</v>
      </c>
      <c r="AP164" s="24" t="str">
        <f t="shared" si="132"/>
        <v>生</v>
      </c>
      <c r="AQ164" s="25" t="s">
        <v>11</v>
      </c>
      <c r="AR164" s="25" t="s">
        <v>11</v>
      </c>
      <c r="AS164" s="25" t="s">
        <v>11</v>
      </c>
      <c r="AT164" s="25" t="s">
        <v>11</v>
      </c>
      <c r="AU164" s="25" t="s">
        <v>11</v>
      </c>
      <c r="AV164" s="25" t="s">
        <v>11</v>
      </c>
      <c r="AW164" s="25" t="s">
        <v>11</v>
      </c>
      <c r="AX164" s="25" t="s">
        <v>11</v>
      </c>
      <c r="AY164" s="23" t="str">
        <f t="shared" si="133"/>
        <v>的</v>
      </c>
      <c r="AZ164" s="24" t="str">
        <f t="shared" si="134"/>
        <v>可</v>
      </c>
      <c r="BA164" s="24" t="str">
        <f t="shared" si="135"/>
        <v>怕</v>
      </c>
      <c r="BB164" s="24" t="str">
        <f t="shared" si="136"/>
        <v>事</v>
      </c>
      <c r="BC164" s="24" t="str">
        <f t="shared" si="137"/>
        <v>情</v>
      </c>
      <c r="BD164" s="24" t="str">
        <f t="shared" si="138"/>
        <v>吓</v>
      </c>
      <c r="BE164" s="24" t="str">
        <f t="shared" si="139"/>
        <v>到</v>
      </c>
      <c r="BF164" s="24" t="str">
        <f t="shared" si="140"/>
        <v>了</v>
      </c>
      <c r="BG164" s="24" t="str">
        <f t="shared" si="141"/>
        <v>。</v>
      </c>
      <c r="BH164" s="24" t="str">
        <f t="shared" si="142"/>
        <v> </v>
      </c>
      <c r="BI164" s="24" t="str">
        <f t="shared" si="143"/>
        <v> </v>
      </c>
      <c r="BJ164" s="24" t="str">
        <f t="shared" si="144"/>
        <v> </v>
      </c>
      <c r="BK164" s="24" t="str">
        <f t="shared" si="145"/>
        <v> </v>
      </c>
      <c r="BL164" s="24" t="str">
        <f t="shared" si="146"/>
        <v> </v>
      </c>
      <c r="BM164" s="24" t="str">
        <f t="shared" si="147"/>
        <v> </v>
      </c>
      <c r="BN164" s="24" t="str">
        <f t="shared" si="148"/>
        <v> </v>
      </c>
      <c r="BO164" s="25" t="s">
        <v>11</v>
      </c>
      <c r="BP164" s="25" t="s">
        <v>11</v>
      </c>
      <c r="BQ164" s="25" t="s">
        <v>11</v>
      </c>
      <c r="BR164" s="25" t="s">
        <v>11</v>
      </c>
      <c r="BS164" s="25" t="s">
        <v>11</v>
      </c>
      <c r="BT164" s="25" t="s">
        <v>11</v>
      </c>
      <c r="BU164" s="25" t="s">
        <v>11</v>
      </c>
      <c r="BV164" s="25" t="s">
        <v>11</v>
      </c>
    </row>
    <row r="165" spans="1:74">
      <c r="A165" s="29" t="s">
        <v>23209</v>
      </c>
      <c r="B165">
        <f t="shared" si="100"/>
        <v>48</v>
      </c>
      <c r="C165" s="23" t="str">
        <f t="shared" si="101"/>
        <v>尾</v>
      </c>
      <c r="D165" s="24" t="str">
        <f t="shared" si="102"/>
        <v>巴</v>
      </c>
      <c r="E165" s="24" t="str">
        <f t="shared" si="103"/>
        <v>上</v>
      </c>
      <c r="F165" s="24" t="str">
        <f t="shared" si="104"/>
        <v>的</v>
      </c>
      <c r="G165" s="24" t="str">
        <f t="shared" si="105"/>
        <v>脑</v>
      </c>
      <c r="H165" s="24" t="str">
        <f t="shared" si="106"/>
        <v>袋</v>
      </c>
      <c r="I165" s="24" t="str">
        <f t="shared" si="107"/>
        <v>里</v>
      </c>
      <c r="J165" s="24" t="str">
        <f t="shared" si="108"/>
        <v>也</v>
      </c>
      <c r="K165" s="24" t="str">
        <f t="shared" si="109"/>
        <v>有</v>
      </c>
      <c r="L165" s="24" t="str">
        <f t="shared" si="110"/>
        <v>着</v>
      </c>
      <c r="M165" s="24" t="str">
        <f t="shared" si="111"/>
        <v>小</v>
      </c>
      <c r="N165" s="24" t="str">
        <f t="shared" si="112"/>
        <v>小</v>
      </c>
      <c r="O165" s="24" t="str">
        <f t="shared" si="113"/>
        <v>的</v>
      </c>
      <c r="P165" s="24" t="str">
        <f t="shared" si="114"/>
        <v>大</v>
      </c>
      <c r="Q165" s="24" t="str">
        <f t="shared" si="115"/>
        <v>脑</v>
      </c>
      <c r="R165" s="24" t="str">
        <f t="shared" si="116"/>
        <v>。</v>
      </c>
      <c r="S165" s="25" t="s">
        <v>11</v>
      </c>
      <c r="T165" s="25" t="s">
        <v>11</v>
      </c>
      <c r="U165" s="25" t="s">
        <v>11</v>
      </c>
      <c r="V165" s="25" t="s">
        <v>11</v>
      </c>
      <c r="W165" s="25" t="s">
        <v>11</v>
      </c>
      <c r="X165" s="25" t="s">
        <v>11</v>
      </c>
      <c r="Y165" s="25" t="s">
        <v>11</v>
      </c>
      <c r="Z165" s="25" t="s">
        <v>11</v>
      </c>
      <c r="AA165" s="23" t="str">
        <f t="shared" si="117"/>
        <v>会</v>
      </c>
      <c r="AB165" s="24" t="str">
        <f t="shared" si="118"/>
        <v>对</v>
      </c>
      <c r="AC165" s="24" t="str">
        <f t="shared" si="119"/>
        <v>臭</v>
      </c>
      <c r="AD165" s="24" t="str">
        <f t="shared" si="120"/>
        <v>味</v>
      </c>
      <c r="AE165" s="24" t="str">
        <f t="shared" si="121"/>
        <v>和</v>
      </c>
      <c r="AF165" s="24" t="str">
        <f t="shared" si="122"/>
        <v>声</v>
      </c>
      <c r="AG165" s="24" t="str">
        <f t="shared" si="123"/>
        <v>音</v>
      </c>
      <c r="AH165" s="24" t="str">
        <f t="shared" si="124"/>
        <v>产</v>
      </c>
      <c r="AI165" s="24" t="str">
        <f t="shared" si="125"/>
        <v>生</v>
      </c>
      <c r="AJ165" s="24" t="str">
        <f t="shared" si="126"/>
        <v>反</v>
      </c>
      <c r="AK165" s="24" t="str">
        <f t="shared" si="127"/>
        <v>应</v>
      </c>
      <c r="AL165" s="24" t="str">
        <f t="shared" si="128"/>
        <v>进</v>
      </c>
      <c r="AM165" s="24" t="str">
        <f t="shared" si="129"/>
        <v>行</v>
      </c>
      <c r="AN165" s="24" t="str">
        <f t="shared" si="130"/>
        <v>攻</v>
      </c>
      <c r="AO165" s="24" t="str">
        <f t="shared" si="131"/>
        <v>击</v>
      </c>
      <c r="AP165" s="24" t="str">
        <f t="shared" si="132"/>
        <v>,</v>
      </c>
      <c r="AQ165" s="25" t="s">
        <v>11</v>
      </c>
      <c r="AR165" s="25" t="s">
        <v>11</v>
      </c>
      <c r="AS165" s="25" t="s">
        <v>11</v>
      </c>
      <c r="AT165" s="25" t="s">
        <v>11</v>
      </c>
      <c r="AU165" s="25" t="s">
        <v>11</v>
      </c>
      <c r="AV165" s="25" t="s">
        <v>11</v>
      </c>
      <c r="AW165" s="25" t="s">
        <v>11</v>
      </c>
      <c r="AX165" s="25" t="s">
        <v>11</v>
      </c>
      <c r="AY165" s="23" t="str">
        <f t="shared" si="133"/>
        <v>因</v>
      </c>
      <c r="AZ165" s="24" t="str">
        <f t="shared" si="134"/>
        <v>此</v>
      </c>
      <c r="BA165" s="24" t="str">
        <f t="shared" si="135"/>
        <v>从</v>
      </c>
      <c r="BB165" s="24" t="str">
        <f t="shared" si="136"/>
        <v>后</v>
      </c>
      <c r="BC165" s="24" t="str">
        <f t="shared" si="137"/>
        <v>面</v>
      </c>
      <c r="BD165" s="24" t="str">
        <f t="shared" si="138"/>
        <v>靠</v>
      </c>
      <c r="BE165" s="24" t="str">
        <f t="shared" si="139"/>
        <v>近</v>
      </c>
      <c r="BF165" s="24" t="str">
        <f t="shared" si="140"/>
        <v>的</v>
      </c>
      <c r="BG165" s="24" t="str">
        <f t="shared" si="141"/>
        <v>话</v>
      </c>
      <c r="BH165" s="24" t="str">
        <f t="shared" si="142"/>
        <v>会</v>
      </c>
      <c r="BI165" s="24" t="str">
        <f t="shared" si="143"/>
        <v>被</v>
      </c>
      <c r="BJ165" s="24" t="str">
        <f t="shared" si="144"/>
        <v>突</v>
      </c>
      <c r="BK165" s="24" t="str">
        <f t="shared" si="145"/>
        <v>然</v>
      </c>
      <c r="BL165" s="24" t="str">
        <f t="shared" si="146"/>
        <v>咬</v>
      </c>
      <c r="BM165" s="24" t="str">
        <f t="shared" si="147"/>
        <v>住</v>
      </c>
      <c r="BN165" s="24" t="str">
        <f t="shared" si="148"/>
        <v>。</v>
      </c>
      <c r="BO165" s="25" t="s">
        <v>11</v>
      </c>
      <c r="BP165" s="25" t="s">
        <v>11</v>
      </c>
      <c r="BQ165" s="25" t="s">
        <v>11</v>
      </c>
      <c r="BR165" s="25" t="s">
        <v>11</v>
      </c>
      <c r="BS165" s="25" t="s">
        <v>11</v>
      </c>
      <c r="BT165" s="25" t="s">
        <v>11</v>
      </c>
      <c r="BU165" s="25" t="s">
        <v>11</v>
      </c>
      <c r="BV165" s="25" t="s">
        <v>11</v>
      </c>
    </row>
    <row r="166" spans="1:74">
      <c r="A166" s="29" t="s">
        <v>23210</v>
      </c>
      <c r="B166">
        <f t="shared" si="100"/>
        <v>48</v>
      </c>
      <c r="C166" s="23" t="str">
        <f t="shared" si="101"/>
        <v>会</v>
      </c>
      <c r="D166" s="24" t="str">
        <f t="shared" si="102"/>
        <v>用</v>
      </c>
      <c r="E166" s="24" t="str">
        <f t="shared" si="103"/>
        <v>长</v>
      </c>
      <c r="F166" s="24" t="str">
        <f t="shared" si="104"/>
        <v>鼻</v>
      </c>
      <c r="G166" s="24" t="str">
        <f t="shared" si="105"/>
        <v>子</v>
      </c>
      <c r="H166" s="24" t="str">
        <f t="shared" si="106"/>
        <v>冲</v>
      </c>
      <c r="I166" s="24" t="str">
        <f t="shared" si="107"/>
        <v>凉</v>
      </c>
      <c r="J166" s="24" t="str">
        <f t="shared" si="108"/>
        <v>。</v>
      </c>
      <c r="K166" s="24" t="str">
        <f t="shared" si="109"/>
        <v>伙</v>
      </c>
      <c r="L166" s="24" t="str">
        <f t="shared" si="110"/>
        <v>伴</v>
      </c>
      <c r="M166" s="24" t="str">
        <f t="shared" si="111"/>
        <v>们</v>
      </c>
      <c r="N166" s="24" t="str">
        <f t="shared" si="112"/>
        <v>聚</v>
      </c>
      <c r="O166" s="24" t="str">
        <f t="shared" si="113"/>
        <v>集</v>
      </c>
      <c r="P166" s="24" t="str">
        <f t="shared" si="114"/>
        <v>起</v>
      </c>
      <c r="Q166" s="24" t="str">
        <f t="shared" si="115"/>
        <v>来</v>
      </c>
      <c r="R166" s="24" t="str">
        <f t="shared" si="116"/>
        <v>后</v>
      </c>
      <c r="S166" s="25" t="s">
        <v>11</v>
      </c>
      <c r="T166" s="25" t="s">
        <v>11</v>
      </c>
      <c r="U166" s="25" t="s">
        <v>11</v>
      </c>
      <c r="V166" s="25" t="s">
        <v>11</v>
      </c>
      <c r="W166" s="25" t="s">
        <v>11</v>
      </c>
      <c r="X166" s="25" t="s">
        <v>11</v>
      </c>
      <c r="Y166" s="25" t="s">
        <v>11</v>
      </c>
      <c r="Z166" s="25" t="s">
        <v>11</v>
      </c>
      <c r="AA166" s="23" t="str">
        <f t="shared" si="117"/>
        <v>就</v>
      </c>
      <c r="AB166" s="24" t="str">
        <f t="shared" si="118"/>
        <v>会</v>
      </c>
      <c r="AC166" s="24" t="str">
        <f t="shared" si="119"/>
        <v>互</v>
      </c>
      <c r="AD166" s="24" t="str">
        <f t="shared" si="120"/>
        <v>相</v>
      </c>
      <c r="AE166" s="24" t="str">
        <f t="shared" si="121"/>
        <v>喷</v>
      </c>
      <c r="AF166" s="24" t="str">
        <f t="shared" si="122"/>
        <v>水</v>
      </c>
      <c r="AG166" s="24" t="str">
        <f t="shared" si="123"/>
        <v>。</v>
      </c>
      <c r="AH166" s="24" t="str">
        <f t="shared" si="124"/>
        <v>会</v>
      </c>
      <c r="AI166" s="24" t="str">
        <f t="shared" si="125"/>
        <v>在</v>
      </c>
      <c r="AJ166" s="24" t="str">
        <f t="shared" si="126"/>
        <v>岸</v>
      </c>
      <c r="AK166" s="24" t="str">
        <f t="shared" si="127"/>
        <v>边</v>
      </c>
      <c r="AL166" s="24" t="str">
        <f t="shared" si="128"/>
        <v>晒</v>
      </c>
      <c r="AM166" s="24" t="str">
        <f t="shared" si="129"/>
        <v>干</v>
      </c>
      <c r="AN166" s="24" t="str">
        <f t="shared" si="130"/>
        <v>湿</v>
      </c>
      <c r="AO166" s="24" t="str">
        <f t="shared" si="131"/>
        <v>透</v>
      </c>
      <c r="AP166" s="24" t="str">
        <f t="shared" si="132"/>
        <v>的</v>
      </c>
      <c r="AQ166" s="25" t="s">
        <v>11</v>
      </c>
      <c r="AR166" s="25" t="s">
        <v>11</v>
      </c>
      <c r="AS166" s="25" t="s">
        <v>11</v>
      </c>
      <c r="AT166" s="25" t="s">
        <v>11</v>
      </c>
      <c r="AU166" s="25" t="s">
        <v>11</v>
      </c>
      <c r="AV166" s="25" t="s">
        <v>11</v>
      </c>
      <c r="AW166" s="25" t="s">
        <v>11</v>
      </c>
      <c r="AX166" s="25" t="s">
        <v>11</v>
      </c>
      <c r="AY166" s="23" t="str">
        <f t="shared" si="133"/>
        <v>身</v>
      </c>
      <c r="AZ166" s="24" t="str">
        <f t="shared" si="134"/>
        <v>体</v>
      </c>
      <c r="BA166" s="24" t="str">
        <f t="shared" si="135"/>
        <v>哦</v>
      </c>
      <c r="BB166" s="24" t="str">
        <f t="shared" si="136"/>
        <v>。</v>
      </c>
      <c r="BC166" s="24" t="str">
        <f t="shared" si="137"/>
        <v> </v>
      </c>
      <c r="BD166" s="24" t="str">
        <f t="shared" si="138"/>
        <v> </v>
      </c>
      <c r="BE166" s="24" t="str">
        <f t="shared" si="139"/>
        <v> </v>
      </c>
      <c r="BF166" s="24" t="str">
        <f t="shared" si="140"/>
        <v> </v>
      </c>
      <c r="BG166" s="24" t="str">
        <f t="shared" si="141"/>
        <v> </v>
      </c>
      <c r="BH166" s="24" t="str">
        <f t="shared" si="142"/>
        <v> </v>
      </c>
      <c r="BI166" s="24" t="str">
        <f t="shared" si="143"/>
        <v> </v>
      </c>
      <c r="BJ166" s="24" t="str">
        <f t="shared" si="144"/>
        <v> </v>
      </c>
      <c r="BK166" s="24" t="str">
        <f t="shared" si="145"/>
        <v> </v>
      </c>
      <c r="BL166" s="24" t="str">
        <f t="shared" si="146"/>
        <v> </v>
      </c>
      <c r="BM166" s="24" t="str">
        <f t="shared" si="147"/>
        <v> </v>
      </c>
      <c r="BN166" s="24" t="str">
        <f t="shared" si="148"/>
        <v> </v>
      </c>
      <c r="BO166" s="25" t="s">
        <v>11</v>
      </c>
      <c r="BP166" s="25" t="s">
        <v>11</v>
      </c>
      <c r="BQ166" s="25" t="s">
        <v>11</v>
      </c>
      <c r="BR166" s="25" t="s">
        <v>11</v>
      </c>
      <c r="BS166" s="25" t="s">
        <v>11</v>
      </c>
      <c r="BT166" s="25" t="s">
        <v>11</v>
      </c>
      <c r="BU166" s="25" t="s">
        <v>11</v>
      </c>
      <c r="BV166" s="25" t="s">
        <v>11</v>
      </c>
    </row>
    <row r="167" spans="1:74">
      <c r="A167" s="29" t="s">
        <v>23211</v>
      </c>
      <c r="B167">
        <f t="shared" si="100"/>
        <v>49</v>
      </c>
      <c r="C167" s="23" t="str">
        <f t="shared" si="101"/>
        <v>就</v>
      </c>
      <c r="D167" s="24" t="str">
        <f t="shared" si="102"/>
        <v>算</v>
      </c>
      <c r="E167" s="24" t="str">
        <f t="shared" si="103"/>
        <v>是</v>
      </c>
      <c r="F167" s="24" t="str">
        <f t="shared" si="104"/>
        <v>房</v>
      </c>
      <c r="G167" s="24" t="str">
        <f t="shared" si="105"/>
        <v>屋</v>
      </c>
      <c r="H167" s="24" t="str">
        <f t="shared" si="106"/>
        <v>都</v>
      </c>
      <c r="I167" s="24" t="str">
        <f t="shared" si="107"/>
        <v>会</v>
      </c>
      <c r="J167" s="24" t="str">
        <f t="shared" si="108"/>
        <v>被</v>
      </c>
      <c r="K167" s="24" t="str">
        <f t="shared" si="109"/>
        <v>它</v>
      </c>
      <c r="L167" s="24" t="str">
        <f t="shared" si="110"/>
        <v>那</v>
      </c>
      <c r="M167" s="24" t="str">
        <f t="shared" si="111"/>
        <v>坚</v>
      </c>
      <c r="N167" s="24" t="str">
        <f t="shared" si="112"/>
        <v>硬</v>
      </c>
      <c r="O167" s="24" t="str">
        <f t="shared" si="113"/>
        <v>的</v>
      </c>
      <c r="P167" s="24" t="str">
        <f t="shared" si="114"/>
        <v>身</v>
      </c>
      <c r="Q167" s="24" t="str">
        <f t="shared" si="115"/>
        <v>体</v>
      </c>
      <c r="R167" s="24" t="str">
        <f t="shared" si="116"/>
        <v> </v>
      </c>
      <c r="S167" s="25" t="s">
        <v>11</v>
      </c>
      <c r="T167" s="25" t="s">
        <v>11</v>
      </c>
      <c r="U167" s="25" t="s">
        <v>11</v>
      </c>
      <c r="V167" s="25" t="s">
        <v>11</v>
      </c>
      <c r="W167" s="25" t="s">
        <v>11</v>
      </c>
      <c r="X167" s="25" t="s">
        <v>11</v>
      </c>
      <c r="Y167" s="25" t="s">
        <v>11</v>
      </c>
      <c r="Z167" s="25" t="s">
        <v>11</v>
      </c>
      <c r="AA167" s="23" t="str">
        <f t="shared" si="117"/>
        <v>撞</v>
      </c>
      <c r="AB167" s="24" t="str">
        <f t="shared" si="118"/>
        <v>毁</v>
      </c>
      <c r="AC167" s="24" t="str">
        <f t="shared" si="119"/>
        <v>。</v>
      </c>
      <c r="AD167" s="24" t="str">
        <f t="shared" si="120"/>
        <v>会</v>
      </c>
      <c r="AE167" s="24" t="str">
        <f t="shared" si="121"/>
        <v>用</v>
      </c>
      <c r="AF167" s="24" t="str">
        <f t="shared" si="122"/>
        <v>这</v>
      </c>
      <c r="AG167" s="24" t="str">
        <f t="shared" si="123"/>
        <v>种</v>
      </c>
      <c r="AH167" s="24" t="str">
        <f t="shared" si="124"/>
        <v>力</v>
      </c>
      <c r="AI167" s="24" t="str">
        <f t="shared" si="125"/>
        <v>量</v>
      </c>
      <c r="AJ167" s="24" t="str">
        <f t="shared" si="126"/>
        <v>帮</v>
      </c>
      <c r="AK167" s="24" t="str">
        <f t="shared" si="127"/>
        <v>忙</v>
      </c>
      <c r="AL167" s="24" t="str">
        <f t="shared" si="128"/>
        <v>把</v>
      </c>
      <c r="AM167" s="24" t="str">
        <f t="shared" si="129"/>
        <v>山</v>
      </c>
      <c r="AN167" s="24" t="str">
        <f t="shared" si="130"/>
        <v>体</v>
      </c>
      <c r="AO167" s="24" t="str">
        <f t="shared" si="131"/>
        <v>滑</v>
      </c>
      <c r="AP167" s="24" t="str">
        <f t="shared" si="132"/>
        <v>坡</v>
      </c>
      <c r="AQ167" s="25" t="s">
        <v>11</v>
      </c>
      <c r="AR167" s="25" t="s">
        <v>11</v>
      </c>
      <c r="AS167" s="25" t="s">
        <v>11</v>
      </c>
      <c r="AT167" s="25" t="s">
        <v>11</v>
      </c>
      <c r="AU167" s="25" t="s">
        <v>11</v>
      </c>
      <c r="AV167" s="25" t="s">
        <v>11</v>
      </c>
      <c r="AW167" s="25" t="s">
        <v>11</v>
      </c>
      <c r="AX167" s="25" t="s">
        <v>11</v>
      </c>
      <c r="AY167" s="23" t="str">
        <f t="shared" si="133"/>
        <v>中</v>
      </c>
      <c r="AZ167" s="24" t="str">
        <f t="shared" si="134"/>
        <v>滚</v>
      </c>
      <c r="BA167" s="24" t="str">
        <f t="shared" si="135"/>
        <v>落</v>
      </c>
      <c r="BB167" s="24" t="str">
        <f t="shared" si="136"/>
        <v>下</v>
      </c>
      <c r="BC167" s="24" t="str">
        <f t="shared" si="137"/>
        <v>来</v>
      </c>
      <c r="BD167" s="24" t="str">
        <f t="shared" si="138"/>
        <v>阻</v>
      </c>
      <c r="BE167" s="24" t="str">
        <f t="shared" si="139"/>
        <v>塞</v>
      </c>
      <c r="BF167" s="24" t="str">
        <f t="shared" si="140"/>
        <v>山</v>
      </c>
      <c r="BG167" s="24" t="str">
        <f t="shared" si="141"/>
        <v>路</v>
      </c>
      <c r="BH167" s="24" t="str">
        <f t="shared" si="142"/>
        <v>的</v>
      </c>
      <c r="BI167" s="24" t="str">
        <f t="shared" si="143"/>
        <v>泥</v>
      </c>
      <c r="BJ167" s="24" t="str">
        <f t="shared" si="144"/>
        <v>石</v>
      </c>
      <c r="BK167" s="24" t="str">
        <f t="shared" si="145"/>
        <v>移</v>
      </c>
      <c r="BL167" s="24" t="str">
        <f t="shared" si="146"/>
        <v>开</v>
      </c>
      <c r="BM167" s="24" t="str">
        <f t="shared" si="147"/>
        <v>哦</v>
      </c>
      <c r="BN167" s="24" t="str">
        <f t="shared" si="148"/>
        <v>。</v>
      </c>
      <c r="BO167" s="25" t="s">
        <v>11</v>
      </c>
      <c r="BP167" s="25" t="s">
        <v>11</v>
      </c>
      <c r="BQ167" s="25" t="s">
        <v>11</v>
      </c>
      <c r="BR167" s="25" t="s">
        <v>11</v>
      </c>
      <c r="BS167" s="25" t="s">
        <v>11</v>
      </c>
      <c r="BT167" s="25" t="s">
        <v>11</v>
      </c>
      <c r="BU167" s="25" t="s">
        <v>11</v>
      </c>
      <c r="BV167" s="25" t="s">
        <v>11</v>
      </c>
    </row>
    <row r="168" spans="1:74">
      <c r="A168" s="29" t="s">
        <v>23212</v>
      </c>
      <c r="B168">
        <f t="shared" si="100"/>
        <v>48</v>
      </c>
      <c r="C168" s="23" t="str">
        <f t="shared" si="101"/>
        <v>具</v>
      </c>
      <c r="D168" s="24" t="str">
        <f t="shared" si="102"/>
        <v>有</v>
      </c>
      <c r="E168" s="24" t="str">
        <f t="shared" si="103"/>
        <v>能</v>
      </c>
      <c r="F168" s="24" t="str">
        <f t="shared" si="104"/>
        <v>将</v>
      </c>
      <c r="G168" s="24" t="str">
        <f t="shared" si="105"/>
        <v>自</v>
      </c>
      <c r="H168" s="24" t="str">
        <f t="shared" si="106"/>
        <v>己</v>
      </c>
      <c r="I168" s="24" t="str">
        <f t="shared" si="107"/>
        <v>2</v>
      </c>
      <c r="J168" s="24" t="str">
        <f t="shared" si="108"/>
        <v>倍</v>
      </c>
      <c r="K168" s="24" t="str">
        <f t="shared" si="109"/>
        <v>重</v>
      </c>
      <c r="L168" s="24" t="str">
        <f t="shared" si="110"/>
        <v>的</v>
      </c>
      <c r="M168" s="24" t="str">
        <f t="shared" si="111"/>
        <v>对</v>
      </c>
      <c r="N168" s="24" t="str">
        <f t="shared" si="112"/>
        <v>手</v>
      </c>
      <c r="O168" s="24" t="str">
        <f t="shared" si="113"/>
        <v>用</v>
      </c>
      <c r="P168" s="24" t="str">
        <f t="shared" si="114"/>
        <v>角</v>
      </c>
      <c r="Q168" s="24" t="str">
        <f t="shared" si="115"/>
        <v>夹</v>
      </c>
      <c r="R168" s="24" t="str">
        <f t="shared" si="116"/>
        <v>住</v>
      </c>
      <c r="S168" s="25" t="s">
        <v>11</v>
      </c>
      <c r="T168" s="25" t="s">
        <v>11</v>
      </c>
      <c r="U168" s="25" t="s">
        <v>11</v>
      </c>
      <c r="V168" s="25" t="s">
        <v>11</v>
      </c>
      <c r="W168" s="25" t="s">
        <v>11</v>
      </c>
      <c r="X168" s="25" t="s">
        <v>11</v>
      </c>
      <c r="Y168" s="25" t="s">
        <v>11</v>
      </c>
      <c r="Z168" s="25" t="s">
        <v>11</v>
      </c>
      <c r="AA168" s="23" t="str">
        <f t="shared" si="117"/>
        <v>并</v>
      </c>
      <c r="AB168" s="24" t="str">
        <f t="shared" si="118"/>
        <v>轻</v>
      </c>
      <c r="AC168" s="24" t="str">
        <f t="shared" si="119"/>
        <v>松</v>
      </c>
      <c r="AD168" s="24" t="str">
        <f t="shared" si="120"/>
        <v>举</v>
      </c>
      <c r="AE168" s="24" t="str">
        <f t="shared" si="121"/>
        <v>起</v>
      </c>
      <c r="AF168" s="24" t="str">
        <f t="shared" si="122"/>
        <v>的</v>
      </c>
      <c r="AG168" s="24" t="str">
        <f t="shared" si="123"/>
        <v>怪</v>
      </c>
      <c r="AH168" s="24" t="str">
        <f t="shared" si="124"/>
        <v>力</v>
      </c>
      <c r="AI168" s="24" t="str">
        <f t="shared" si="125"/>
        <v>。</v>
      </c>
      <c r="AJ168" s="24" t="str">
        <f t="shared" si="126"/>
        <v>在</v>
      </c>
      <c r="AK168" s="24" t="str">
        <f t="shared" si="127"/>
        <v>寒</v>
      </c>
      <c r="AL168" s="24" t="str">
        <f t="shared" si="128"/>
        <v>冷</v>
      </c>
      <c r="AM168" s="24" t="str">
        <f t="shared" si="129"/>
        <v>的</v>
      </c>
      <c r="AN168" s="24" t="str">
        <f t="shared" si="130"/>
        <v>地</v>
      </c>
      <c r="AO168" s="24" t="str">
        <f t="shared" si="131"/>
        <v>方</v>
      </c>
      <c r="AP168" s="24" t="str">
        <f t="shared" si="132"/>
        <v>身</v>
      </c>
      <c r="AQ168" s="25" t="s">
        <v>11</v>
      </c>
      <c r="AR168" s="25" t="s">
        <v>11</v>
      </c>
      <c r="AS168" s="25" t="s">
        <v>11</v>
      </c>
      <c r="AT168" s="25" t="s">
        <v>11</v>
      </c>
      <c r="AU168" s="25" t="s">
        <v>11</v>
      </c>
      <c r="AV168" s="25" t="s">
        <v>11</v>
      </c>
      <c r="AW168" s="25" t="s">
        <v>11</v>
      </c>
      <c r="AX168" s="25" t="s">
        <v>11</v>
      </c>
      <c r="AY168" s="23" t="str">
        <f t="shared" si="133"/>
        <v>体</v>
      </c>
      <c r="AZ168" s="24" t="str">
        <f t="shared" si="134"/>
        <v>会</v>
      </c>
      <c r="BA168" s="24" t="str">
        <f t="shared" si="135"/>
        <v>变</v>
      </c>
      <c r="BB168" s="24" t="str">
        <f t="shared" si="136"/>
        <v>得</v>
      </c>
      <c r="BC168" s="24" t="str">
        <f t="shared" si="137"/>
        <v>迟</v>
      </c>
      <c r="BD168" s="24" t="str">
        <f t="shared" si="138"/>
        <v>钝</v>
      </c>
      <c r="BE168" s="24" t="str">
        <f t="shared" si="139"/>
        <v>。</v>
      </c>
      <c r="BF168" s="24" t="str">
        <f t="shared" si="140"/>
        <v> </v>
      </c>
      <c r="BG168" s="24" t="str">
        <f t="shared" si="141"/>
        <v> </v>
      </c>
      <c r="BH168" s="24" t="str">
        <f t="shared" si="142"/>
        <v> </v>
      </c>
      <c r="BI168" s="24" t="str">
        <f t="shared" si="143"/>
        <v> </v>
      </c>
      <c r="BJ168" s="24" t="str">
        <f t="shared" si="144"/>
        <v> </v>
      </c>
      <c r="BK168" s="24" t="str">
        <f t="shared" si="145"/>
        <v> </v>
      </c>
      <c r="BL168" s="24" t="str">
        <f t="shared" si="146"/>
        <v> </v>
      </c>
      <c r="BM168" s="24" t="str">
        <f t="shared" si="147"/>
        <v> </v>
      </c>
      <c r="BN168" s="24" t="str">
        <f t="shared" si="148"/>
        <v> </v>
      </c>
      <c r="BO168" s="25" t="s">
        <v>11</v>
      </c>
      <c r="BP168" s="25" t="s">
        <v>11</v>
      </c>
      <c r="BQ168" s="25" t="s">
        <v>11</v>
      </c>
      <c r="BR168" s="25" t="s">
        <v>11</v>
      </c>
      <c r="BS168" s="25" t="s">
        <v>11</v>
      </c>
      <c r="BT168" s="25" t="s">
        <v>11</v>
      </c>
      <c r="BU168" s="25" t="s">
        <v>11</v>
      </c>
      <c r="BV168" s="25" t="s">
        <v>11</v>
      </c>
    </row>
    <row r="169" spans="1:74">
      <c r="A169" s="29" t="s">
        <v>23213</v>
      </c>
      <c r="B169">
        <f t="shared" si="100"/>
        <v>51</v>
      </c>
      <c r="C169" s="23" t="str">
        <f t="shared" si="101"/>
        <v>会</v>
      </c>
      <c r="D169" s="24" t="str">
        <f t="shared" si="102"/>
        <v>笔</v>
      </c>
      <c r="E169" s="24" t="str">
        <f t="shared" si="103"/>
        <v>直</v>
      </c>
      <c r="F169" s="24" t="str">
        <f t="shared" si="104"/>
        <v>地</v>
      </c>
      <c r="G169" s="24" t="str">
        <f t="shared" si="105"/>
        <v>钻</v>
      </c>
      <c r="H169" s="24" t="str">
        <f t="shared" si="106"/>
        <v>进</v>
      </c>
      <c r="I169" s="24" t="str">
        <f t="shared" si="107"/>
        <v>对</v>
      </c>
      <c r="J169" s="24" t="str">
        <f t="shared" si="108"/>
        <v>手</v>
      </c>
      <c r="K169" s="24" t="str">
        <f t="shared" si="109"/>
        <v>的</v>
      </c>
      <c r="L169" s="24" t="str">
        <f t="shared" si="110"/>
        <v>怀</v>
      </c>
      <c r="M169" s="24" t="str">
        <f t="shared" si="111"/>
        <v>里</v>
      </c>
      <c r="N169" s="24" t="str">
        <f t="shared" si="112"/>
        <v>,</v>
      </c>
      <c r="O169" s="24" t="str">
        <f t="shared" si="113"/>
        <v>然</v>
      </c>
      <c r="P169" s="24" t="str">
        <f t="shared" si="114"/>
        <v>后</v>
      </c>
      <c r="Q169" s="24" t="str">
        <f t="shared" si="115"/>
        <v>用</v>
      </c>
      <c r="R169" s="24" t="str">
        <f t="shared" si="116"/>
        <v> </v>
      </c>
      <c r="S169" s="25" t="s">
        <v>11</v>
      </c>
      <c r="T169" s="25" t="s">
        <v>11</v>
      </c>
      <c r="U169" s="25" t="s">
        <v>11</v>
      </c>
      <c r="V169" s="25" t="s">
        <v>11</v>
      </c>
      <c r="W169" s="25" t="s">
        <v>11</v>
      </c>
      <c r="X169" s="25" t="s">
        <v>11</v>
      </c>
      <c r="Y169" s="25" t="s">
        <v>11</v>
      </c>
      <c r="Z169" s="25" t="s">
        <v>11</v>
      </c>
      <c r="AA169" s="23" t="str">
        <f t="shared" si="117"/>
        <v>强</v>
      </c>
      <c r="AB169" s="24" t="str">
        <f t="shared" si="118"/>
        <v>壮</v>
      </c>
      <c r="AC169" s="24" t="str">
        <f t="shared" si="119"/>
        <v>的</v>
      </c>
      <c r="AD169" s="24" t="str">
        <f t="shared" si="120"/>
        <v>角</v>
      </c>
      <c r="AE169" s="24" t="str">
        <f t="shared" si="121"/>
        <v>将</v>
      </c>
      <c r="AF169" s="24" t="str">
        <f t="shared" si="122"/>
        <v>其</v>
      </c>
      <c r="AG169" s="24" t="str">
        <f t="shared" si="123"/>
        <v>顶</v>
      </c>
      <c r="AH169" s="24" t="str">
        <f t="shared" si="124"/>
        <v>起</v>
      </c>
      <c r="AI169" s="24" t="str">
        <f t="shared" si="125"/>
        <v>后</v>
      </c>
      <c r="AJ169" s="24" t="str">
        <f t="shared" si="126"/>
        <v>再</v>
      </c>
      <c r="AK169" s="24" t="str">
        <f t="shared" si="127"/>
        <v>抛</v>
      </c>
      <c r="AL169" s="24" t="str">
        <f t="shared" si="128"/>
        <v>出</v>
      </c>
      <c r="AM169" s="24" t="str">
        <f t="shared" si="129"/>
        <v>去</v>
      </c>
      <c r="AN169" s="24" t="str">
        <f t="shared" si="130"/>
        <v>。</v>
      </c>
      <c r="AO169" s="24" t="str">
        <f t="shared" si="131"/>
        <v> </v>
      </c>
      <c r="AP169" s="24" t="str">
        <f t="shared" si="132"/>
        <v> </v>
      </c>
      <c r="AQ169" s="25" t="s">
        <v>11</v>
      </c>
      <c r="AR169" s="25" t="s">
        <v>11</v>
      </c>
      <c r="AS169" s="25" t="s">
        <v>11</v>
      </c>
      <c r="AT169" s="25" t="s">
        <v>11</v>
      </c>
      <c r="AU169" s="25" t="s">
        <v>11</v>
      </c>
      <c r="AV169" s="25" t="s">
        <v>11</v>
      </c>
      <c r="AW169" s="25" t="s">
        <v>11</v>
      </c>
      <c r="AX169" s="25" t="s">
        <v>11</v>
      </c>
      <c r="AY169" s="23" t="str">
        <f t="shared" si="133"/>
        <v>有</v>
      </c>
      <c r="AZ169" s="24" t="str">
        <f t="shared" si="134"/>
        <v>着</v>
      </c>
      <c r="BA169" s="24" t="str">
        <f t="shared" si="135"/>
        <v>连</v>
      </c>
      <c r="BB169" s="24" t="str">
        <f t="shared" si="136"/>
        <v>大</v>
      </c>
      <c r="BC169" s="24" t="str">
        <f t="shared" si="137"/>
        <v>树</v>
      </c>
      <c r="BD169" s="24" t="str">
        <f t="shared" si="138"/>
        <v>都</v>
      </c>
      <c r="BE169" s="24" t="str">
        <f t="shared" si="139"/>
        <v>可</v>
      </c>
      <c r="BF169" s="24" t="str">
        <f t="shared" si="140"/>
        <v>以</v>
      </c>
      <c r="BG169" s="24" t="str">
        <f t="shared" si="141"/>
        <v>连</v>
      </c>
      <c r="BH169" s="24" t="str">
        <f t="shared" si="142"/>
        <v>根</v>
      </c>
      <c r="BI169" s="24" t="str">
        <f t="shared" si="143"/>
        <v>拔</v>
      </c>
      <c r="BJ169" s="24" t="str">
        <f t="shared" si="144"/>
        <v>起</v>
      </c>
      <c r="BK169" s="24" t="str">
        <f t="shared" si="145"/>
        <v>的</v>
      </c>
      <c r="BL169" s="24" t="str">
        <f t="shared" si="146"/>
        <v>力</v>
      </c>
      <c r="BM169" s="24" t="str">
        <f t="shared" si="147"/>
        <v>量</v>
      </c>
      <c r="BN169" s="24" t="str">
        <f t="shared" si="148"/>
        <v>。</v>
      </c>
      <c r="BO169" s="25" t="s">
        <v>11</v>
      </c>
      <c r="BP169" s="25" t="s">
        <v>11</v>
      </c>
      <c r="BQ169" s="25" t="s">
        <v>11</v>
      </c>
      <c r="BR169" s="25" t="s">
        <v>11</v>
      </c>
      <c r="BS169" s="25" t="s">
        <v>11</v>
      </c>
      <c r="BT169" s="25" t="s">
        <v>11</v>
      </c>
      <c r="BU169" s="25" t="s">
        <v>11</v>
      </c>
      <c r="BV169" s="25" t="s">
        <v>11</v>
      </c>
    </row>
    <row r="170" spans="1:74">
      <c r="A170" s="29" t="s">
        <v>23214</v>
      </c>
      <c r="B170">
        <f t="shared" si="100"/>
        <v>48</v>
      </c>
      <c r="C170" s="23" t="str">
        <f t="shared" si="101"/>
        <v>会</v>
      </c>
      <c r="D170" s="24" t="str">
        <f t="shared" si="102"/>
        <v>一</v>
      </c>
      <c r="E170" s="24" t="str">
        <f t="shared" si="103"/>
        <v>个</v>
      </c>
      <c r="F170" s="24" t="str">
        <f t="shared" si="104"/>
        <v>劲</v>
      </c>
      <c r="G170" s="24" t="str">
        <f t="shared" si="105"/>
        <v>儿</v>
      </c>
      <c r="H170" s="24" t="str">
        <f t="shared" si="106"/>
        <v>地</v>
      </c>
      <c r="I170" s="24" t="str">
        <f t="shared" si="107"/>
        <v>向</v>
      </c>
      <c r="J170" s="24" t="str">
        <f t="shared" si="108"/>
        <v>前</v>
      </c>
      <c r="K170" s="24" t="str">
        <f t="shared" si="109"/>
        <v>直</v>
      </c>
      <c r="L170" s="24" t="str">
        <f t="shared" si="110"/>
        <v>冲</v>
      </c>
      <c r="M170" s="24" t="str">
        <f t="shared" si="111"/>
        <v>不</v>
      </c>
      <c r="N170" s="24" t="str">
        <f t="shared" si="112"/>
        <v>停</v>
      </c>
      <c r="O170" s="24" t="str">
        <f t="shared" si="113"/>
        <v>地</v>
      </c>
      <c r="P170" s="24" t="str">
        <f t="shared" si="114"/>
        <v>破</v>
      </c>
      <c r="Q170" s="24" t="str">
        <f t="shared" si="115"/>
        <v>坏</v>
      </c>
      <c r="R170" s="24" t="str">
        <f t="shared" si="116"/>
        <v>。</v>
      </c>
      <c r="S170" s="25" t="s">
        <v>11</v>
      </c>
      <c r="T170" s="25" t="s">
        <v>11</v>
      </c>
      <c r="U170" s="25" t="s">
        <v>11</v>
      </c>
      <c r="V170" s="25" t="s">
        <v>11</v>
      </c>
      <c r="W170" s="25" t="s">
        <v>11</v>
      </c>
      <c r="X170" s="25" t="s">
        <v>11</v>
      </c>
      <c r="Y170" s="25" t="s">
        <v>11</v>
      </c>
      <c r="Z170" s="25" t="s">
        <v>11</v>
      </c>
      <c r="AA170" s="23" t="str">
        <f t="shared" si="117"/>
        <v>即</v>
      </c>
      <c r="AB170" s="24" t="str">
        <f t="shared" si="118"/>
        <v>使</v>
      </c>
      <c r="AC170" s="24" t="str">
        <f t="shared" si="119"/>
        <v>是</v>
      </c>
      <c r="AD170" s="24" t="str">
        <f t="shared" si="120"/>
        <v>撞</v>
      </c>
      <c r="AE170" s="24" t="str">
        <f t="shared" si="121"/>
        <v>上</v>
      </c>
      <c r="AF170" s="24" t="str">
        <f t="shared" si="122"/>
        <v>钢</v>
      </c>
      <c r="AG170" s="24" t="str">
        <f t="shared" si="123"/>
        <v>块</v>
      </c>
      <c r="AH170" s="24" t="str">
        <f t="shared" si="124"/>
        <v>也</v>
      </c>
      <c r="AI170" s="24" t="str">
        <f t="shared" si="125"/>
        <v>完</v>
      </c>
      <c r="AJ170" s="24" t="str">
        <f t="shared" si="126"/>
        <v>全</v>
      </c>
      <c r="AK170" s="24" t="str">
        <f t="shared" si="127"/>
        <v>没</v>
      </c>
      <c r="AL170" s="24" t="str">
        <f t="shared" si="128"/>
        <v>事</v>
      </c>
      <c r="AM170" s="24" t="str">
        <f t="shared" si="129"/>
        <v>,</v>
      </c>
      <c r="AN170" s="24" t="str">
        <f t="shared" si="130"/>
        <v>但</v>
      </c>
      <c r="AO170" s="24" t="str">
        <f t="shared" si="131"/>
        <v>过</v>
      </c>
      <c r="AP170" s="24" t="str">
        <f t="shared" si="132"/>
        <v>了</v>
      </c>
      <c r="AQ170" s="25" t="s">
        <v>11</v>
      </c>
      <c r="AR170" s="25" t="s">
        <v>11</v>
      </c>
      <c r="AS170" s="25" t="s">
        <v>11</v>
      </c>
      <c r="AT170" s="25" t="s">
        <v>11</v>
      </c>
      <c r="AU170" s="25" t="s">
        <v>11</v>
      </c>
      <c r="AV170" s="25" t="s">
        <v>11</v>
      </c>
      <c r="AW170" s="25" t="s">
        <v>11</v>
      </c>
      <c r="AX170" s="25" t="s">
        <v>11</v>
      </c>
      <c r="AY170" s="23" t="str">
        <f t="shared" si="133"/>
        <v>1</v>
      </c>
      <c r="AZ170" s="24" t="str">
        <f t="shared" si="134"/>
        <v>天</v>
      </c>
      <c r="BA170" s="24" t="str">
        <f t="shared" si="135"/>
        <v>会</v>
      </c>
      <c r="BB170" s="24" t="str">
        <f t="shared" si="136"/>
        <v>感</v>
      </c>
      <c r="BC170" s="24" t="str">
        <f t="shared" si="137"/>
        <v>到</v>
      </c>
      <c r="BD170" s="24" t="str">
        <f t="shared" si="138"/>
        <v>稍</v>
      </c>
      <c r="BE170" s="24" t="str">
        <f t="shared" si="139"/>
        <v>微</v>
      </c>
      <c r="BF170" s="24" t="str">
        <f t="shared" si="140"/>
        <v>有</v>
      </c>
      <c r="BG170" s="24" t="str">
        <f t="shared" si="141"/>
        <v>点</v>
      </c>
      <c r="BH170" s="24" t="str">
        <f t="shared" si="142"/>
        <v>疼</v>
      </c>
      <c r="BI170" s="24" t="str">
        <f t="shared" si="143"/>
        <v>。</v>
      </c>
      <c r="BJ170" s="24" t="str">
        <f t="shared" si="144"/>
        <v> </v>
      </c>
      <c r="BK170" s="24" t="str">
        <f t="shared" si="145"/>
        <v> </v>
      </c>
      <c r="BL170" s="24" t="str">
        <f t="shared" si="146"/>
        <v> </v>
      </c>
      <c r="BM170" s="24" t="str">
        <f t="shared" si="147"/>
        <v> </v>
      </c>
      <c r="BN170" s="24" t="str">
        <f t="shared" si="148"/>
        <v> </v>
      </c>
      <c r="BO170" s="25" t="s">
        <v>11</v>
      </c>
      <c r="BP170" s="25" t="s">
        <v>11</v>
      </c>
      <c r="BQ170" s="25" t="s">
        <v>11</v>
      </c>
      <c r="BR170" s="25" t="s">
        <v>11</v>
      </c>
      <c r="BS170" s="25" t="s">
        <v>11</v>
      </c>
      <c r="BT170" s="25" t="s">
        <v>11</v>
      </c>
      <c r="BU170" s="25" t="s">
        <v>11</v>
      </c>
      <c r="BV170" s="25" t="s">
        <v>11</v>
      </c>
    </row>
    <row r="171" spans="1:74">
      <c r="A171" s="29" t="s">
        <v>23215</v>
      </c>
      <c r="B171">
        <f t="shared" si="100"/>
        <v>48</v>
      </c>
      <c r="C171" s="23" t="str">
        <f t="shared" si="101"/>
        <v>角</v>
      </c>
      <c r="D171" s="24" t="str">
        <f t="shared" si="102"/>
        <v>能</v>
      </c>
      <c r="E171" s="24" t="str">
        <f t="shared" si="103"/>
        <v>粉</v>
      </c>
      <c r="F171" s="24" t="str">
        <f t="shared" si="104"/>
        <v>碎</v>
      </c>
      <c r="G171" s="24" t="str">
        <f t="shared" si="105"/>
        <v>钻</v>
      </c>
      <c r="H171" s="24" t="str">
        <f t="shared" si="106"/>
        <v>石</v>
      </c>
      <c r="I171" s="24" t="str">
        <f t="shared" si="107"/>
        <v>原</v>
      </c>
      <c r="J171" s="24" t="str">
        <f t="shared" si="108"/>
        <v>石</v>
      </c>
      <c r="K171" s="24" t="str">
        <f t="shared" si="109"/>
        <v>,</v>
      </c>
      <c r="L171" s="24" t="str">
        <f t="shared" si="110"/>
        <v>尾</v>
      </c>
      <c r="M171" s="24" t="str">
        <f t="shared" si="111"/>
        <v>巴</v>
      </c>
      <c r="N171" s="24" t="str">
        <f t="shared" si="112"/>
        <v>能</v>
      </c>
      <c r="O171" s="24" t="str">
        <f t="shared" si="113"/>
        <v>一</v>
      </c>
      <c r="P171" s="24" t="str">
        <f t="shared" si="114"/>
        <v>击</v>
      </c>
      <c r="Q171" s="24" t="str">
        <f t="shared" si="115"/>
        <v>扫</v>
      </c>
      <c r="R171" s="24" t="str">
        <f t="shared" si="116"/>
        <v>塌</v>
      </c>
      <c r="S171" s="25" t="s">
        <v>11</v>
      </c>
      <c r="T171" s="25" t="s">
        <v>11</v>
      </c>
      <c r="U171" s="25" t="s">
        <v>11</v>
      </c>
      <c r="V171" s="25" t="s">
        <v>11</v>
      </c>
      <c r="W171" s="25" t="s">
        <v>11</v>
      </c>
      <c r="X171" s="25" t="s">
        <v>11</v>
      </c>
      <c r="Y171" s="25" t="s">
        <v>11</v>
      </c>
      <c r="Z171" s="25" t="s">
        <v>11</v>
      </c>
      <c r="AA171" s="23" t="str">
        <f t="shared" si="117"/>
        <v>大</v>
      </c>
      <c r="AB171" s="24" t="str">
        <f t="shared" si="118"/>
        <v>楼</v>
      </c>
      <c r="AC171" s="24" t="str">
        <f t="shared" si="119"/>
        <v>。</v>
      </c>
      <c r="AD171" s="24" t="str">
        <f t="shared" si="120"/>
        <v>坚</v>
      </c>
      <c r="AE171" s="24" t="str">
        <f t="shared" si="121"/>
        <v>硬</v>
      </c>
      <c r="AF171" s="24" t="str">
        <f t="shared" si="122"/>
        <v>的</v>
      </c>
      <c r="AG171" s="24" t="str">
        <f t="shared" si="123"/>
        <v>皮</v>
      </c>
      <c r="AH171" s="24" t="str">
        <f t="shared" si="124"/>
        <v>肤</v>
      </c>
      <c r="AI171" s="24" t="str">
        <f t="shared" si="125"/>
        <v>连</v>
      </c>
      <c r="AJ171" s="24" t="str">
        <f t="shared" si="126"/>
        <v>大</v>
      </c>
      <c r="AK171" s="24" t="str">
        <f t="shared" si="127"/>
        <v>炮</v>
      </c>
      <c r="AL171" s="24" t="str">
        <f t="shared" si="128"/>
        <v>也</v>
      </c>
      <c r="AM171" s="24" t="str">
        <f t="shared" si="129"/>
        <v>无</v>
      </c>
      <c r="AN171" s="24" t="str">
        <f t="shared" si="130"/>
        <v>法</v>
      </c>
      <c r="AO171" s="24" t="str">
        <f t="shared" si="131"/>
        <v>伤</v>
      </c>
      <c r="AP171" s="24" t="str">
        <f t="shared" si="132"/>
        <v>及</v>
      </c>
      <c r="AQ171" s="25" t="s">
        <v>11</v>
      </c>
      <c r="AR171" s="25" t="s">
        <v>11</v>
      </c>
      <c r="AS171" s="25" t="s">
        <v>11</v>
      </c>
      <c r="AT171" s="25" t="s">
        <v>11</v>
      </c>
      <c r="AU171" s="25" t="s">
        <v>11</v>
      </c>
      <c r="AV171" s="25" t="s">
        <v>11</v>
      </c>
      <c r="AW171" s="25" t="s">
        <v>11</v>
      </c>
      <c r="AX171" s="25" t="s">
        <v>11</v>
      </c>
      <c r="AY171" s="23" t="str">
        <f t="shared" si="133"/>
        <v>分</v>
      </c>
      <c r="AZ171" s="24" t="str">
        <f t="shared" si="134"/>
        <v>毫</v>
      </c>
      <c r="BA171" s="24" t="str">
        <f t="shared" si="135"/>
        <v>。</v>
      </c>
      <c r="BB171" s="24" t="str">
        <f t="shared" si="136"/>
        <v> </v>
      </c>
      <c r="BC171" s="24" t="str">
        <f t="shared" si="137"/>
        <v> </v>
      </c>
      <c r="BD171" s="24" t="str">
        <f t="shared" si="138"/>
        <v> </v>
      </c>
      <c r="BE171" s="24" t="str">
        <f t="shared" si="139"/>
        <v> </v>
      </c>
      <c r="BF171" s="24" t="str">
        <f t="shared" si="140"/>
        <v> </v>
      </c>
      <c r="BG171" s="24" t="str">
        <f t="shared" si="141"/>
        <v> </v>
      </c>
      <c r="BH171" s="24" t="str">
        <f t="shared" si="142"/>
        <v> </v>
      </c>
      <c r="BI171" s="24" t="str">
        <f t="shared" si="143"/>
        <v> </v>
      </c>
      <c r="BJ171" s="24" t="str">
        <f t="shared" si="144"/>
        <v> </v>
      </c>
      <c r="BK171" s="24" t="str">
        <f t="shared" si="145"/>
        <v> </v>
      </c>
      <c r="BL171" s="24" t="str">
        <f t="shared" si="146"/>
        <v> </v>
      </c>
      <c r="BM171" s="24" t="str">
        <f t="shared" si="147"/>
        <v> </v>
      </c>
      <c r="BN171" s="24" t="str">
        <f t="shared" si="148"/>
        <v> </v>
      </c>
      <c r="BO171" s="25" t="s">
        <v>11</v>
      </c>
      <c r="BP171" s="25" t="s">
        <v>11</v>
      </c>
      <c r="BQ171" s="25" t="s">
        <v>11</v>
      </c>
      <c r="BR171" s="25" t="s">
        <v>11</v>
      </c>
      <c r="BS171" s="25" t="s">
        <v>11</v>
      </c>
      <c r="BT171" s="25" t="s">
        <v>11</v>
      </c>
      <c r="BU171" s="25" t="s">
        <v>11</v>
      </c>
      <c r="BV171" s="25" t="s">
        <v>11</v>
      </c>
    </row>
    <row r="172" spans="1:74">
      <c r="A172" s="29" t="s">
        <v>23216</v>
      </c>
      <c r="B172">
        <f t="shared" si="100"/>
        <v>49</v>
      </c>
      <c r="C172" s="23" t="str">
        <f t="shared" si="101"/>
        <v>该</v>
      </c>
      <c r="D172" s="24" t="str">
        <f t="shared" si="102"/>
        <v>宝</v>
      </c>
      <c r="E172" s="24" t="str">
        <f t="shared" si="103"/>
        <v>可</v>
      </c>
      <c r="F172" s="24" t="str">
        <f t="shared" si="104"/>
        <v>梦</v>
      </c>
      <c r="G172" s="24" t="str">
        <f t="shared" si="105"/>
        <v>生</v>
      </c>
      <c r="H172" s="24" t="str">
        <f t="shared" si="106"/>
        <v>活</v>
      </c>
      <c r="I172" s="24" t="str">
        <f t="shared" si="107"/>
        <v>在</v>
      </c>
      <c r="J172" s="24" t="str">
        <f t="shared" si="108"/>
        <v>经</v>
      </c>
      <c r="K172" s="24" t="str">
        <f t="shared" si="109"/>
        <v>常</v>
      </c>
      <c r="L172" s="24" t="str">
        <f t="shared" si="110"/>
        <v>下</v>
      </c>
      <c r="M172" s="24" t="str">
        <f t="shared" si="111"/>
        <v>雪</v>
      </c>
      <c r="N172" s="24" t="str">
        <f t="shared" si="112"/>
        <v>的</v>
      </c>
      <c r="O172" s="24" t="str">
        <f t="shared" si="113"/>
        <v>地</v>
      </c>
      <c r="P172" s="24" t="str">
        <f t="shared" si="114"/>
        <v>方</v>
      </c>
      <c r="Q172" s="24" t="str">
        <f t="shared" si="115"/>
        <v>。</v>
      </c>
      <c r="R172" s="24" t="str">
        <f t="shared" si="116"/>
        <v> </v>
      </c>
      <c r="S172" s="25" t="s">
        <v>11</v>
      </c>
      <c r="T172" s="25" t="s">
        <v>11</v>
      </c>
      <c r="U172" s="25" t="s">
        <v>11</v>
      </c>
      <c r="V172" s="25" t="s">
        <v>11</v>
      </c>
      <c r="W172" s="25" t="s">
        <v>11</v>
      </c>
      <c r="X172" s="25" t="s">
        <v>11</v>
      </c>
      <c r="Y172" s="25" t="s">
        <v>11</v>
      </c>
      <c r="Z172" s="25" t="s">
        <v>11</v>
      </c>
      <c r="AA172" s="23" t="str">
        <f t="shared" si="117"/>
        <v>在</v>
      </c>
      <c r="AB172" s="24" t="str">
        <f t="shared" si="118"/>
        <v>不</v>
      </c>
      <c r="AC172" s="24" t="str">
        <f t="shared" si="119"/>
        <v>下</v>
      </c>
      <c r="AD172" s="24" t="str">
        <f t="shared" si="120"/>
        <v>雪</v>
      </c>
      <c r="AE172" s="24" t="str">
        <f t="shared" si="121"/>
        <v>的</v>
      </c>
      <c r="AF172" s="24" t="str">
        <f t="shared" si="122"/>
        <v>春</v>
      </c>
      <c r="AG172" s="24" t="str">
        <f t="shared" si="123"/>
        <v>夏</v>
      </c>
      <c r="AH172" s="24" t="str">
        <f t="shared" si="124"/>
        <v>季</v>
      </c>
      <c r="AI172" s="24" t="str">
        <f t="shared" si="125"/>
        <v>节</v>
      </c>
      <c r="AJ172" s="24" t="str">
        <f t="shared" si="126"/>
        <v>,</v>
      </c>
      <c r="AK172" s="24" t="str">
        <f t="shared" si="127"/>
        <v>会</v>
      </c>
      <c r="AL172" s="24" t="str">
        <f t="shared" si="128"/>
        <v>安</v>
      </c>
      <c r="AM172" s="24" t="str">
        <f t="shared" si="129"/>
        <v>静</v>
      </c>
      <c r="AN172" s="24" t="str">
        <f t="shared" si="130"/>
        <v>地</v>
      </c>
      <c r="AO172" s="24" t="str">
        <f t="shared" si="131"/>
        <v>生</v>
      </c>
      <c r="AP172" s="24" t="str">
        <f t="shared" si="132"/>
        <v>活</v>
      </c>
      <c r="AQ172" s="25" t="s">
        <v>11</v>
      </c>
      <c r="AR172" s="25" t="s">
        <v>11</v>
      </c>
      <c r="AS172" s="25" t="s">
        <v>11</v>
      </c>
      <c r="AT172" s="25" t="s">
        <v>11</v>
      </c>
      <c r="AU172" s="25" t="s">
        <v>11</v>
      </c>
      <c r="AV172" s="25" t="s">
        <v>11</v>
      </c>
      <c r="AW172" s="25" t="s">
        <v>11</v>
      </c>
      <c r="AX172" s="25" t="s">
        <v>11</v>
      </c>
      <c r="AY172" s="23" t="str">
        <f t="shared" si="133"/>
        <v>在</v>
      </c>
      <c r="AZ172" s="24" t="str">
        <f t="shared" si="134"/>
        <v>钟</v>
      </c>
      <c r="BA172" s="24" t="str">
        <f t="shared" si="135"/>
        <v>乳</v>
      </c>
      <c r="BB172" s="24" t="str">
        <f t="shared" si="136"/>
        <v>石</v>
      </c>
      <c r="BC172" s="24" t="str">
        <f t="shared" si="137"/>
        <v>洞</v>
      </c>
      <c r="BD172" s="24" t="str">
        <f t="shared" si="138"/>
        <v>的</v>
      </c>
      <c r="BE172" s="24" t="str">
        <f t="shared" si="139"/>
        <v>深</v>
      </c>
      <c r="BF172" s="24" t="str">
        <f t="shared" si="140"/>
        <v>处</v>
      </c>
      <c r="BG172" s="24" t="str">
        <f t="shared" si="141"/>
        <v>。</v>
      </c>
      <c r="BH172" s="24" t="str">
        <f t="shared" si="142"/>
        <v> </v>
      </c>
      <c r="BI172" s="24" t="str">
        <f t="shared" si="143"/>
        <v> </v>
      </c>
      <c r="BJ172" s="24" t="str">
        <f t="shared" si="144"/>
        <v> </v>
      </c>
      <c r="BK172" s="24" t="str">
        <f t="shared" si="145"/>
        <v> </v>
      </c>
      <c r="BL172" s="24" t="str">
        <f t="shared" si="146"/>
        <v> </v>
      </c>
      <c r="BM172" s="24" t="str">
        <f t="shared" si="147"/>
        <v> </v>
      </c>
      <c r="BN172" s="24" t="str">
        <f t="shared" si="148"/>
        <v> </v>
      </c>
      <c r="BO172" s="25" t="s">
        <v>11</v>
      </c>
      <c r="BP172" s="25" t="s">
        <v>11</v>
      </c>
      <c r="BQ172" s="25" t="s">
        <v>11</v>
      </c>
      <c r="BR172" s="25" t="s">
        <v>11</v>
      </c>
      <c r="BS172" s="25" t="s">
        <v>11</v>
      </c>
      <c r="BT172" s="25" t="s">
        <v>11</v>
      </c>
      <c r="BU172" s="25" t="s">
        <v>11</v>
      </c>
      <c r="BV172" s="25" t="s">
        <v>11</v>
      </c>
    </row>
    <row r="173" spans="1:74">
      <c r="A173" s="29" t="s">
        <v>23217</v>
      </c>
      <c r="B173">
        <f t="shared" si="100"/>
        <v>49</v>
      </c>
      <c r="C173" s="23" t="str">
        <f t="shared" si="101"/>
        <v>用</v>
      </c>
      <c r="D173" s="24" t="str">
        <f t="shared" si="102"/>
        <v>冰</v>
      </c>
      <c r="E173" s="24" t="str">
        <f t="shared" si="103"/>
        <v>之</v>
      </c>
      <c r="F173" s="24" t="str">
        <f t="shared" si="104"/>
        <v>铠</v>
      </c>
      <c r="G173" s="24" t="str">
        <f t="shared" si="105"/>
        <v>甲</v>
      </c>
      <c r="H173" s="24" t="str">
        <f t="shared" si="106"/>
        <v>加</v>
      </c>
      <c r="I173" s="24" t="str">
        <f t="shared" si="107"/>
        <v>固</v>
      </c>
      <c r="J173" s="24" t="str">
        <f t="shared" si="108"/>
        <v>自</v>
      </c>
      <c r="K173" s="24" t="str">
        <f t="shared" si="109"/>
        <v>己</v>
      </c>
      <c r="L173" s="24" t="str">
        <f t="shared" si="110"/>
        <v>的</v>
      </c>
      <c r="M173" s="24" t="str">
        <f t="shared" si="111"/>
        <v>岩</v>
      </c>
      <c r="N173" s="24" t="str">
        <f t="shared" si="112"/>
        <v>石</v>
      </c>
      <c r="O173" s="24" t="str">
        <f t="shared" si="113"/>
        <v>身</v>
      </c>
      <c r="P173" s="24" t="str">
        <f t="shared" si="114"/>
        <v>体</v>
      </c>
      <c r="Q173" s="24" t="str">
        <f t="shared" si="115"/>
        <v>。</v>
      </c>
      <c r="R173" s="24" t="str">
        <f t="shared" si="116"/>
        <v> </v>
      </c>
      <c r="S173" s="25" t="s">
        <v>11</v>
      </c>
      <c r="T173" s="25" t="s">
        <v>11</v>
      </c>
      <c r="U173" s="25" t="s">
        <v>11</v>
      </c>
      <c r="V173" s="25" t="s">
        <v>11</v>
      </c>
      <c r="W173" s="25" t="s">
        <v>11</v>
      </c>
      <c r="X173" s="25" t="s">
        <v>11</v>
      </c>
      <c r="Y173" s="25" t="s">
        <v>11</v>
      </c>
      <c r="Z173" s="25" t="s">
        <v>11</v>
      </c>
      <c r="AA173" s="23" t="str">
        <f t="shared" si="117"/>
        <v>该</v>
      </c>
      <c r="AB173" s="24" t="str">
        <f t="shared" si="118"/>
        <v>宝</v>
      </c>
      <c r="AC173" s="24" t="str">
        <f t="shared" si="119"/>
        <v>可</v>
      </c>
      <c r="AD173" s="24" t="str">
        <f t="shared" si="120"/>
        <v>梦</v>
      </c>
      <c r="AE173" s="24" t="str">
        <f t="shared" si="121"/>
        <v>拥</v>
      </c>
      <c r="AF173" s="24" t="str">
        <f t="shared" si="122"/>
        <v>有</v>
      </c>
      <c r="AG173" s="24" t="str">
        <f t="shared" si="123"/>
        <v>令</v>
      </c>
      <c r="AH173" s="24" t="str">
        <f t="shared" si="124"/>
        <v>空</v>
      </c>
      <c r="AI173" s="24" t="str">
        <f t="shared" si="125"/>
        <v>气</v>
      </c>
      <c r="AJ173" s="24" t="str">
        <f t="shared" si="126"/>
        <v>中</v>
      </c>
      <c r="AK173" s="24" t="str">
        <f t="shared" si="127"/>
        <v>的</v>
      </c>
      <c r="AL173" s="24" t="str">
        <f t="shared" si="128"/>
        <v>水</v>
      </c>
      <c r="AM173" s="24" t="str">
        <f t="shared" si="129"/>
        <v>分</v>
      </c>
      <c r="AN173" s="24" t="str">
        <f t="shared" si="130"/>
        <v>冻</v>
      </c>
      <c r="AO173" s="24" t="str">
        <f t="shared" si="131"/>
        <v>结</v>
      </c>
      <c r="AP173" s="24" t="str">
        <f t="shared" si="132"/>
        <v>成</v>
      </c>
      <c r="AQ173" s="25" t="s">
        <v>11</v>
      </c>
      <c r="AR173" s="25" t="s">
        <v>11</v>
      </c>
      <c r="AS173" s="25" t="s">
        <v>11</v>
      </c>
      <c r="AT173" s="25" t="s">
        <v>11</v>
      </c>
      <c r="AU173" s="25" t="s">
        <v>11</v>
      </c>
      <c r="AV173" s="25" t="s">
        <v>11</v>
      </c>
      <c r="AW173" s="25" t="s">
        <v>11</v>
      </c>
      <c r="AX173" s="25" t="s">
        <v>11</v>
      </c>
      <c r="AY173" s="23" t="str">
        <f t="shared" si="133"/>
        <v>任</v>
      </c>
      <c r="AZ173" s="24" t="str">
        <f t="shared" si="134"/>
        <v>何</v>
      </c>
      <c r="BA173" s="24" t="str">
        <f t="shared" si="135"/>
        <v>形</v>
      </c>
      <c r="BB173" s="24" t="str">
        <f t="shared" si="136"/>
        <v>状</v>
      </c>
      <c r="BC173" s="24" t="str">
        <f t="shared" si="137"/>
        <v>的</v>
      </c>
      <c r="BD173" s="24" t="str">
        <f t="shared" si="138"/>
        <v>能</v>
      </c>
      <c r="BE173" s="24" t="str">
        <f t="shared" si="139"/>
        <v>力</v>
      </c>
      <c r="BF173" s="24" t="str">
        <f t="shared" si="140"/>
        <v>。</v>
      </c>
      <c r="BG173" s="24" t="str">
        <f t="shared" si="141"/>
        <v> </v>
      </c>
      <c r="BH173" s="24" t="str">
        <f t="shared" si="142"/>
        <v> </v>
      </c>
      <c r="BI173" s="24" t="str">
        <f t="shared" si="143"/>
        <v> </v>
      </c>
      <c r="BJ173" s="24" t="str">
        <f t="shared" si="144"/>
        <v> </v>
      </c>
      <c r="BK173" s="24" t="str">
        <f t="shared" si="145"/>
        <v> </v>
      </c>
      <c r="BL173" s="24" t="str">
        <f t="shared" si="146"/>
        <v> </v>
      </c>
      <c r="BM173" s="24" t="str">
        <f t="shared" si="147"/>
        <v> </v>
      </c>
      <c r="BN173" s="24" t="str">
        <f t="shared" si="148"/>
        <v> </v>
      </c>
      <c r="BO173" s="25" t="s">
        <v>11</v>
      </c>
      <c r="BP173" s="25" t="s">
        <v>11</v>
      </c>
      <c r="BQ173" s="25" t="s">
        <v>11</v>
      </c>
      <c r="BR173" s="25" t="s">
        <v>11</v>
      </c>
      <c r="BS173" s="25" t="s">
        <v>11</v>
      </c>
      <c r="BT173" s="25" t="s">
        <v>11</v>
      </c>
      <c r="BU173" s="25" t="s">
        <v>11</v>
      </c>
      <c r="BV173" s="25" t="s">
        <v>11</v>
      </c>
    </row>
    <row r="174" spans="1:74">
      <c r="A174" s="29" t="s">
        <v>23218</v>
      </c>
      <c r="B174">
        <f t="shared" si="100"/>
        <v>49</v>
      </c>
      <c r="C174" s="23" t="str">
        <f t="shared" si="101"/>
        <v>翻</v>
      </c>
      <c r="D174" s="24" t="str">
        <f t="shared" si="102"/>
        <v>滚</v>
      </c>
      <c r="E174" s="24" t="str">
        <f t="shared" si="103"/>
        <v>的</v>
      </c>
      <c r="F174" s="24" t="str">
        <f t="shared" si="104"/>
        <v>话</v>
      </c>
      <c r="G174" s="24" t="str">
        <f t="shared" si="105"/>
        <v>会</v>
      </c>
      <c r="H174" s="24" t="str">
        <f t="shared" si="106"/>
        <v>比</v>
      </c>
      <c r="I174" s="24" t="str">
        <f t="shared" si="107"/>
        <v>走</v>
      </c>
      <c r="J174" s="24" t="str">
        <f t="shared" si="108"/>
        <v>路</v>
      </c>
      <c r="K174" s="24" t="str">
        <f t="shared" si="109"/>
        <v>快</v>
      </c>
      <c r="L174" s="24" t="str">
        <f t="shared" si="110"/>
        <v>很</v>
      </c>
      <c r="M174" s="24" t="str">
        <f t="shared" si="111"/>
        <v>多</v>
      </c>
      <c r="N174" s="24" t="str">
        <f t="shared" si="112"/>
        <v>。</v>
      </c>
      <c r="O174" s="24" t="str">
        <f t="shared" si="113"/>
        <v>吃</v>
      </c>
      <c r="P174" s="24" t="str">
        <f t="shared" si="114"/>
        <v>饭</v>
      </c>
      <c r="Q174" s="24" t="str">
        <f t="shared" si="115"/>
        <v>的</v>
      </c>
      <c r="R174" s="24" t="str">
        <f t="shared" si="116"/>
        <v> </v>
      </c>
      <c r="S174" s="25" t="s">
        <v>11</v>
      </c>
      <c r="T174" s="25" t="s">
        <v>11</v>
      </c>
      <c r="U174" s="25" t="s">
        <v>11</v>
      </c>
      <c r="V174" s="25" t="s">
        <v>11</v>
      </c>
      <c r="W174" s="25" t="s">
        <v>11</v>
      </c>
      <c r="X174" s="25" t="s">
        <v>11</v>
      </c>
      <c r="Y174" s="25" t="s">
        <v>11</v>
      </c>
      <c r="Z174" s="25" t="s">
        <v>11</v>
      </c>
      <c r="AA174" s="23" t="str">
        <f t="shared" si="117"/>
        <v>时</v>
      </c>
      <c r="AB174" s="24" t="str">
        <f t="shared" si="118"/>
        <v>候</v>
      </c>
      <c r="AC174" s="24" t="str">
        <f t="shared" si="119"/>
        <v>会</v>
      </c>
      <c r="AD174" s="24" t="str">
        <f t="shared" si="120"/>
        <v>大</v>
      </c>
      <c r="AE174" s="24" t="str">
        <f t="shared" si="121"/>
        <v>家</v>
      </c>
      <c r="AF174" s="24" t="str">
        <f t="shared" si="122"/>
        <v>一</v>
      </c>
      <c r="AG174" s="24" t="str">
        <f t="shared" si="123"/>
        <v>起</v>
      </c>
      <c r="AH174" s="24" t="str">
        <f t="shared" si="124"/>
        <v>高</v>
      </c>
      <c r="AI174" s="24" t="str">
        <f t="shared" si="125"/>
        <v>兴</v>
      </c>
      <c r="AJ174" s="24" t="str">
        <f t="shared" si="126"/>
        <v>地</v>
      </c>
      <c r="AK174" s="24" t="str">
        <f t="shared" si="127"/>
        <v>拍</v>
      </c>
      <c r="AL174" s="24" t="str">
        <f t="shared" si="128"/>
        <v>手</v>
      </c>
      <c r="AM174" s="24" t="str">
        <f t="shared" si="129"/>
        <v>,</v>
      </c>
      <c r="AN174" s="24" t="str">
        <f t="shared" si="130"/>
        <v>所</v>
      </c>
      <c r="AO174" s="24" t="str">
        <f t="shared" si="131"/>
        <v>以</v>
      </c>
      <c r="AP174" s="24" t="str">
        <f t="shared" si="132"/>
        <v>会</v>
      </c>
      <c r="AQ174" s="25" t="s">
        <v>11</v>
      </c>
      <c r="AR174" s="25" t="s">
        <v>11</v>
      </c>
      <c r="AS174" s="25" t="s">
        <v>11</v>
      </c>
      <c r="AT174" s="25" t="s">
        <v>11</v>
      </c>
      <c r="AU174" s="25" t="s">
        <v>11</v>
      </c>
      <c r="AV174" s="25" t="s">
        <v>11</v>
      </c>
      <c r="AW174" s="25" t="s">
        <v>11</v>
      </c>
      <c r="AX174" s="25" t="s">
        <v>11</v>
      </c>
      <c r="AY174" s="23" t="str">
        <f t="shared" si="133"/>
        <v>相</v>
      </c>
      <c r="AZ174" s="24" t="str">
        <f t="shared" si="134"/>
        <v>当</v>
      </c>
      <c r="BA174" s="24" t="str">
        <f t="shared" si="135"/>
        <v>的</v>
      </c>
      <c r="BB174" s="24" t="str">
        <f t="shared" si="136"/>
        <v>吵</v>
      </c>
      <c r="BC174" s="24" t="str">
        <f t="shared" si="137"/>
        <v>。</v>
      </c>
      <c r="BD174" s="24" t="str">
        <f t="shared" si="138"/>
        <v> </v>
      </c>
      <c r="BE174" s="24" t="str">
        <f t="shared" si="139"/>
        <v> </v>
      </c>
      <c r="BF174" s="24" t="str">
        <f t="shared" si="140"/>
        <v> </v>
      </c>
      <c r="BG174" s="24" t="str">
        <f t="shared" si="141"/>
        <v> </v>
      </c>
      <c r="BH174" s="24" t="str">
        <f t="shared" si="142"/>
        <v> </v>
      </c>
      <c r="BI174" s="24" t="str">
        <f t="shared" si="143"/>
        <v> </v>
      </c>
      <c r="BJ174" s="24" t="str">
        <f t="shared" si="144"/>
        <v> </v>
      </c>
      <c r="BK174" s="24" t="str">
        <f t="shared" si="145"/>
        <v> </v>
      </c>
      <c r="BL174" s="24" t="str">
        <f t="shared" si="146"/>
        <v> </v>
      </c>
      <c r="BM174" s="24" t="str">
        <f t="shared" si="147"/>
        <v> </v>
      </c>
      <c r="BN174" s="24" t="str">
        <f t="shared" si="148"/>
        <v> </v>
      </c>
      <c r="BO174" s="25" t="s">
        <v>11</v>
      </c>
      <c r="BP174" s="25" t="s">
        <v>11</v>
      </c>
      <c r="BQ174" s="25" t="s">
        <v>11</v>
      </c>
      <c r="BR174" s="25" t="s">
        <v>11</v>
      </c>
      <c r="BS174" s="25" t="s">
        <v>11</v>
      </c>
      <c r="BT174" s="25" t="s">
        <v>11</v>
      </c>
      <c r="BU174" s="25" t="s">
        <v>11</v>
      </c>
      <c r="BV174" s="25" t="s">
        <v>11</v>
      </c>
    </row>
    <row r="175" spans="1:74">
      <c r="A175" s="29" t="s">
        <v>23219</v>
      </c>
      <c r="B175">
        <f t="shared" si="100"/>
        <v>51</v>
      </c>
      <c r="C175" s="23" t="str">
        <f t="shared" si="101"/>
        <v>有</v>
      </c>
      <c r="D175" s="24" t="str">
        <f t="shared" si="102"/>
        <v>着</v>
      </c>
      <c r="E175" s="24" t="str">
        <f t="shared" si="103"/>
        <v>遇</v>
      </c>
      <c r="F175" s="24" t="str">
        <f t="shared" si="104"/>
        <v>上</v>
      </c>
      <c r="G175" s="24" t="str">
        <f t="shared" si="105"/>
        <v>第</v>
      </c>
      <c r="H175" s="24" t="str">
        <f t="shared" si="106"/>
        <v>一</v>
      </c>
      <c r="I175" s="24" t="str">
        <f t="shared" si="107"/>
        <v>次</v>
      </c>
      <c r="J175" s="24" t="str">
        <f t="shared" si="108"/>
        <v>看</v>
      </c>
      <c r="K175" s="24" t="str">
        <f t="shared" si="109"/>
        <v>到</v>
      </c>
      <c r="L175" s="24" t="str">
        <f t="shared" si="110"/>
        <v>的</v>
      </c>
      <c r="M175" s="24" t="str">
        <f t="shared" si="111"/>
        <v>物</v>
      </c>
      <c r="N175" s="24" t="str">
        <f t="shared" si="112"/>
        <v>体</v>
      </c>
      <c r="O175" s="24" t="str">
        <f t="shared" si="113"/>
        <v>时</v>
      </c>
      <c r="P175" s="24" t="str">
        <f t="shared" si="114"/>
        <v>,</v>
      </c>
      <c r="Q175" s="24" t="str">
        <f t="shared" si="115"/>
        <v> </v>
      </c>
      <c r="R175" s="24" t="str">
        <f t="shared" si="116"/>
        <v> </v>
      </c>
      <c r="S175" s="25" t="s">
        <v>11</v>
      </c>
      <c r="T175" s="25" t="s">
        <v>11</v>
      </c>
      <c r="U175" s="25" t="s">
        <v>11</v>
      </c>
      <c r="V175" s="25" t="s">
        <v>11</v>
      </c>
      <c r="W175" s="25" t="s">
        <v>11</v>
      </c>
      <c r="X175" s="25" t="s">
        <v>11</v>
      </c>
      <c r="Y175" s="25" t="s">
        <v>11</v>
      </c>
      <c r="Z175" s="25" t="s">
        <v>11</v>
      </c>
      <c r="AA175" s="23" t="str">
        <f t="shared" si="117"/>
        <v>必</v>
      </c>
      <c r="AB175" s="24" t="str">
        <f t="shared" si="118"/>
        <v>定</v>
      </c>
      <c r="AC175" s="24" t="str">
        <f t="shared" si="119"/>
        <v>会</v>
      </c>
      <c r="AD175" s="24" t="str">
        <f t="shared" si="120"/>
        <v>用</v>
      </c>
      <c r="AE175" s="24" t="str">
        <f t="shared" si="121"/>
        <v>鼻</v>
      </c>
      <c r="AF175" s="24" t="str">
        <f t="shared" si="122"/>
        <v>子</v>
      </c>
      <c r="AG175" s="24" t="str">
        <f t="shared" si="123"/>
        <v>顶</v>
      </c>
      <c r="AH175" s="24" t="str">
        <f t="shared" si="124"/>
        <v>着</v>
      </c>
      <c r="AI175" s="24" t="str">
        <f t="shared" si="125"/>
        <v>转</v>
      </c>
      <c r="AJ175" s="24" t="str">
        <f t="shared" si="126"/>
        <v>转</v>
      </c>
      <c r="AK175" s="24" t="str">
        <f t="shared" si="127"/>
        <v>看</v>
      </c>
      <c r="AL175" s="24" t="str">
        <f t="shared" si="128"/>
        <v>的</v>
      </c>
      <c r="AM175" s="24" t="str">
        <f t="shared" si="129"/>
        <v>习</v>
      </c>
      <c r="AN175" s="24" t="str">
        <f t="shared" si="130"/>
        <v>性</v>
      </c>
      <c r="AO175" s="24" t="str">
        <f t="shared" si="131"/>
        <v>。</v>
      </c>
      <c r="AP175" s="24" t="str">
        <f t="shared" si="132"/>
        <v> </v>
      </c>
      <c r="AQ175" s="25" t="s">
        <v>11</v>
      </c>
      <c r="AR175" s="25" t="s">
        <v>11</v>
      </c>
      <c r="AS175" s="25" t="s">
        <v>11</v>
      </c>
      <c r="AT175" s="25" t="s">
        <v>11</v>
      </c>
      <c r="AU175" s="25" t="s">
        <v>11</v>
      </c>
      <c r="AV175" s="25" t="s">
        <v>11</v>
      </c>
      <c r="AW175" s="25" t="s">
        <v>11</v>
      </c>
      <c r="AX175" s="25" t="s">
        <v>11</v>
      </c>
      <c r="AY175" s="23" t="str">
        <f t="shared" si="133"/>
        <v>有</v>
      </c>
      <c r="AZ175" s="24" t="str">
        <f t="shared" si="134"/>
        <v>时</v>
      </c>
      <c r="BA175" s="24" t="str">
        <f t="shared" si="135"/>
        <v>候</v>
      </c>
      <c r="BB175" s="24" t="str">
        <f t="shared" si="136"/>
        <v>也</v>
      </c>
      <c r="BC175" s="24" t="str">
        <f t="shared" si="137"/>
        <v>会</v>
      </c>
      <c r="BD175" s="24" t="str">
        <f t="shared" si="138"/>
        <v>转</v>
      </c>
      <c r="BE175" s="24" t="str">
        <f t="shared" si="139"/>
        <v>海</v>
      </c>
      <c r="BF175" s="24" t="str">
        <f t="shared" si="140"/>
        <v>豹</v>
      </c>
      <c r="BG175" s="24" t="str">
        <f t="shared" si="141"/>
        <v>球</v>
      </c>
      <c r="BH175" s="24" t="str">
        <f t="shared" si="142"/>
        <v>玩</v>
      </c>
      <c r="BI175" s="24" t="str">
        <f t="shared" si="143"/>
        <v>。</v>
      </c>
      <c r="BJ175" s="24" t="str">
        <f t="shared" si="144"/>
        <v> </v>
      </c>
      <c r="BK175" s="24" t="str">
        <f t="shared" si="145"/>
        <v> </v>
      </c>
      <c r="BL175" s="24" t="str">
        <f t="shared" si="146"/>
        <v> </v>
      </c>
      <c r="BM175" s="24" t="str">
        <f t="shared" si="147"/>
        <v> </v>
      </c>
      <c r="BN175" s="24" t="str">
        <f t="shared" si="148"/>
        <v> </v>
      </c>
      <c r="BO175" s="25" t="s">
        <v>11</v>
      </c>
      <c r="BP175" s="25" t="s">
        <v>11</v>
      </c>
      <c r="BQ175" s="25" t="s">
        <v>11</v>
      </c>
      <c r="BR175" s="25" t="s">
        <v>11</v>
      </c>
      <c r="BS175" s="25" t="s">
        <v>11</v>
      </c>
      <c r="BT175" s="25" t="s">
        <v>11</v>
      </c>
      <c r="BU175" s="25" t="s">
        <v>11</v>
      </c>
      <c r="BV175" s="25" t="s">
        <v>11</v>
      </c>
    </row>
    <row r="176" spans="1:74">
      <c r="A176" s="29" t="s">
        <v>23220</v>
      </c>
      <c r="B176">
        <f t="shared" si="100"/>
        <v>48</v>
      </c>
      <c r="C176" s="23" t="str">
        <f t="shared" si="101"/>
        <v>2</v>
      </c>
      <c r="D176" s="24" t="str">
        <f t="shared" si="102"/>
        <v>根</v>
      </c>
      <c r="E176" s="24" t="str">
        <f t="shared" si="103"/>
        <v>发</v>
      </c>
      <c r="F176" s="24" t="str">
        <f t="shared" si="104"/>
        <v>达</v>
      </c>
      <c r="G176" s="24" t="str">
        <f t="shared" si="105"/>
        <v>的</v>
      </c>
      <c r="H176" s="24" t="str">
        <f t="shared" si="106"/>
        <v>獠</v>
      </c>
      <c r="I176" s="24" t="str">
        <f t="shared" si="107"/>
        <v>牙</v>
      </c>
      <c r="J176" s="24" t="str">
        <f t="shared" si="108"/>
        <v>连</v>
      </c>
      <c r="K176" s="24" t="str">
        <f t="shared" si="109"/>
        <v>1</v>
      </c>
      <c r="L176" s="24" t="str">
        <f t="shared" si="110"/>
        <v>0</v>
      </c>
      <c r="M176" s="24" t="str">
        <f t="shared" si="111"/>
        <v>吨</v>
      </c>
      <c r="N176" s="24" t="str">
        <f t="shared" si="112"/>
        <v>重</v>
      </c>
      <c r="O176" s="24" t="str">
        <f t="shared" si="113"/>
        <v>的</v>
      </c>
      <c r="P176" s="24" t="str">
        <f t="shared" si="114"/>
        <v>冰</v>
      </c>
      <c r="Q176" s="24" t="str">
        <f t="shared" si="115"/>
        <v>山</v>
      </c>
      <c r="R176" s="24" t="str">
        <f t="shared" si="116"/>
        <v>也</v>
      </c>
      <c r="S176" s="25" t="s">
        <v>11</v>
      </c>
      <c r="T176" s="25" t="s">
        <v>11</v>
      </c>
      <c r="U176" s="25" t="s">
        <v>11</v>
      </c>
      <c r="V176" s="25" t="s">
        <v>11</v>
      </c>
      <c r="W176" s="25" t="s">
        <v>11</v>
      </c>
      <c r="X176" s="25" t="s">
        <v>11</v>
      </c>
      <c r="Y176" s="25" t="s">
        <v>11</v>
      </c>
      <c r="Z176" s="25" t="s">
        <v>11</v>
      </c>
      <c r="AA176" s="23" t="str">
        <f t="shared" si="117"/>
        <v>能</v>
      </c>
      <c r="AB176" s="24" t="str">
        <f t="shared" si="118"/>
        <v>一</v>
      </c>
      <c r="AC176" s="24" t="str">
        <f t="shared" si="119"/>
        <v>击</v>
      </c>
      <c r="AD176" s="24" t="str">
        <f t="shared" si="120"/>
        <v>粉</v>
      </c>
      <c r="AE176" s="24" t="str">
        <f t="shared" si="121"/>
        <v>碎</v>
      </c>
      <c r="AF176" s="24" t="str">
        <f t="shared" si="122"/>
        <v>。</v>
      </c>
      <c r="AG176" s="24" t="str">
        <f t="shared" si="123"/>
        <v>脂</v>
      </c>
      <c r="AH176" s="24" t="str">
        <f t="shared" si="124"/>
        <v>肪</v>
      </c>
      <c r="AI176" s="24" t="str">
        <f t="shared" si="125"/>
        <v>丰</v>
      </c>
      <c r="AJ176" s="24" t="str">
        <f t="shared" si="126"/>
        <v>厚</v>
      </c>
      <c r="AK176" s="24" t="str">
        <f t="shared" si="127"/>
        <v>,</v>
      </c>
      <c r="AL176" s="24" t="str">
        <f t="shared" si="128"/>
        <v>即</v>
      </c>
      <c r="AM176" s="24" t="str">
        <f t="shared" si="129"/>
        <v>使</v>
      </c>
      <c r="AN176" s="24" t="str">
        <f t="shared" si="130"/>
        <v>在</v>
      </c>
      <c r="AO176" s="24" t="str">
        <f t="shared" si="131"/>
        <v>冰</v>
      </c>
      <c r="AP176" s="24" t="str">
        <f t="shared" si="132"/>
        <v>点</v>
      </c>
      <c r="AQ176" s="25" t="s">
        <v>11</v>
      </c>
      <c r="AR176" s="25" t="s">
        <v>11</v>
      </c>
      <c r="AS176" s="25" t="s">
        <v>11</v>
      </c>
      <c r="AT176" s="25" t="s">
        <v>11</v>
      </c>
      <c r="AU176" s="25" t="s">
        <v>11</v>
      </c>
      <c r="AV176" s="25" t="s">
        <v>11</v>
      </c>
      <c r="AW176" s="25" t="s">
        <v>11</v>
      </c>
      <c r="AX176" s="25" t="s">
        <v>11</v>
      </c>
      <c r="AY176" s="23" t="str">
        <f t="shared" si="133"/>
        <v>下</v>
      </c>
      <c r="AZ176" s="24" t="str">
        <f t="shared" si="134"/>
        <v>也</v>
      </c>
      <c r="BA176" s="24" t="str">
        <f t="shared" si="135"/>
        <v>很</v>
      </c>
      <c r="BB176" s="24" t="str">
        <f t="shared" si="136"/>
        <v>淡</v>
      </c>
      <c r="BC176" s="24" t="str">
        <f t="shared" si="137"/>
        <v>定</v>
      </c>
      <c r="BD176" s="24" t="str">
        <f t="shared" si="138"/>
        <v>。</v>
      </c>
      <c r="BE176" s="24" t="str">
        <f t="shared" si="139"/>
        <v> </v>
      </c>
      <c r="BF176" s="24" t="str">
        <f t="shared" si="140"/>
        <v> </v>
      </c>
      <c r="BG176" s="24" t="str">
        <f t="shared" si="141"/>
        <v> </v>
      </c>
      <c r="BH176" s="24" t="str">
        <f t="shared" si="142"/>
        <v> </v>
      </c>
      <c r="BI176" s="24" t="str">
        <f t="shared" si="143"/>
        <v> </v>
      </c>
      <c r="BJ176" s="24" t="str">
        <f t="shared" si="144"/>
        <v> </v>
      </c>
      <c r="BK176" s="24" t="str">
        <f t="shared" si="145"/>
        <v> </v>
      </c>
      <c r="BL176" s="24" t="str">
        <f t="shared" si="146"/>
        <v> </v>
      </c>
      <c r="BM176" s="24" t="str">
        <f t="shared" si="147"/>
        <v> </v>
      </c>
      <c r="BN176" s="24" t="str">
        <f t="shared" si="148"/>
        <v> </v>
      </c>
      <c r="BO176" s="25" t="s">
        <v>11</v>
      </c>
      <c r="BP176" s="25" t="s">
        <v>11</v>
      </c>
      <c r="BQ176" s="25" t="s">
        <v>11</v>
      </c>
      <c r="BR176" s="25" t="s">
        <v>11</v>
      </c>
      <c r="BS176" s="25" t="s">
        <v>11</v>
      </c>
      <c r="BT176" s="25" t="s">
        <v>11</v>
      </c>
      <c r="BU176" s="25" t="s">
        <v>11</v>
      </c>
      <c r="BV176" s="25" t="s">
        <v>11</v>
      </c>
    </row>
    <row r="177" spans="1:74">
      <c r="A177" s="29" t="s">
        <v>23221</v>
      </c>
      <c r="B177">
        <f t="shared" si="100"/>
        <v>55</v>
      </c>
      <c r="C177" s="23" t="str">
        <f t="shared" si="101"/>
        <v>被</v>
      </c>
      <c r="D177" s="24" t="str">
        <f t="shared" si="102"/>
        <v>坚</v>
      </c>
      <c r="E177" s="24" t="str">
        <f t="shared" si="103"/>
        <v>硬</v>
      </c>
      <c r="F177" s="24" t="str">
        <f t="shared" si="104"/>
        <v>的</v>
      </c>
      <c r="G177" s="24" t="str">
        <f t="shared" si="105"/>
        <v>贝</v>
      </c>
      <c r="H177" s="24" t="str">
        <f t="shared" si="106"/>
        <v>壳</v>
      </c>
      <c r="I177" s="24" t="str">
        <f t="shared" si="107"/>
        <v>保</v>
      </c>
      <c r="J177" s="24" t="str">
        <f t="shared" si="108"/>
        <v>护</v>
      </c>
      <c r="K177" s="24" t="str">
        <f t="shared" si="109"/>
        <v>着</v>
      </c>
      <c r="L177" s="24" t="str">
        <f t="shared" si="110"/>
        <v>长</v>
      </c>
      <c r="M177" s="24" t="str">
        <f t="shared" si="111"/>
        <v>大</v>
      </c>
      <c r="N177" s="24" t="str">
        <f t="shared" si="112"/>
        <v>。</v>
      </c>
      <c r="O177" s="24" t="str">
        <f t="shared" si="113"/>
        <v> </v>
      </c>
      <c r="P177" s="24" t="str">
        <f t="shared" si="114"/>
        <v> </v>
      </c>
      <c r="Q177" s="24" t="str">
        <f t="shared" si="115"/>
        <v> </v>
      </c>
      <c r="R177" s="24" t="str">
        <f t="shared" si="116"/>
        <v> </v>
      </c>
      <c r="S177" s="25" t="s">
        <v>11</v>
      </c>
      <c r="T177" s="25" t="s">
        <v>11</v>
      </c>
      <c r="U177" s="25" t="s">
        <v>11</v>
      </c>
      <c r="V177" s="25" t="s">
        <v>11</v>
      </c>
      <c r="W177" s="25" t="s">
        <v>11</v>
      </c>
      <c r="X177" s="25" t="s">
        <v>11</v>
      </c>
      <c r="Y177" s="25" t="s">
        <v>11</v>
      </c>
      <c r="Z177" s="25" t="s">
        <v>11</v>
      </c>
      <c r="AA177" s="23" t="str">
        <f t="shared" si="117"/>
        <v>如</v>
      </c>
      <c r="AB177" s="24" t="str">
        <f t="shared" si="118"/>
        <v>果</v>
      </c>
      <c r="AC177" s="24" t="str">
        <f t="shared" si="119"/>
        <v>身</v>
      </c>
      <c r="AD177" s="24" t="str">
        <f t="shared" si="120"/>
        <v>体</v>
      </c>
      <c r="AE177" s="24" t="str">
        <f t="shared" si="121"/>
        <v>无</v>
      </c>
      <c r="AF177" s="24" t="str">
        <f t="shared" si="122"/>
        <v>法</v>
      </c>
      <c r="AG177" s="24" t="str">
        <f t="shared" si="123"/>
        <v>再</v>
      </c>
      <c r="AH177" s="24" t="str">
        <f t="shared" si="124"/>
        <v>藏</v>
      </c>
      <c r="AI177" s="24" t="str">
        <f t="shared" si="125"/>
        <v>进</v>
      </c>
      <c r="AJ177" s="24" t="str">
        <f t="shared" si="126"/>
        <v>壳</v>
      </c>
      <c r="AK177" s="24" t="str">
        <f t="shared" si="127"/>
        <v>里</v>
      </c>
      <c r="AL177" s="24" t="str">
        <f t="shared" si="128"/>
        <v>了</v>
      </c>
      <c r="AM177" s="24" t="str">
        <f t="shared" si="129"/>
        <v>,</v>
      </c>
      <c r="AN177" s="24" t="str">
        <f t="shared" si="130"/>
        <v> </v>
      </c>
      <c r="AO177" s="24" t="str">
        <f t="shared" si="131"/>
        <v> </v>
      </c>
      <c r="AP177" s="24" t="str">
        <f t="shared" si="132"/>
        <v> </v>
      </c>
      <c r="AQ177" s="25" t="s">
        <v>11</v>
      </c>
      <c r="AR177" s="25" t="s">
        <v>11</v>
      </c>
      <c r="AS177" s="25" t="s">
        <v>11</v>
      </c>
      <c r="AT177" s="25" t="s">
        <v>11</v>
      </c>
      <c r="AU177" s="25" t="s">
        <v>11</v>
      </c>
      <c r="AV177" s="25" t="s">
        <v>11</v>
      </c>
      <c r="AW177" s="25" t="s">
        <v>11</v>
      </c>
      <c r="AX177" s="25" t="s">
        <v>11</v>
      </c>
      <c r="AY177" s="23" t="str">
        <f t="shared" si="133"/>
        <v>就</v>
      </c>
      <c r="AZ177" s="24" t="str">
        <f t="shared" si="134"/>
        <v>证</v>
      </c>
      <c r="BA177" s="24" t="str">
        <f t="shared" si="135"/>
        <v>明</v>
      </c>
      <c r="BB177" s="24" t="str">
        <f t="shared" si="136"/>
        <v>进</v>
      </c>
      <c r="BC177" s="24" t="str">
        <f t="shared" si="137"/>
        <v>化</v>
      </c>
      <c r="BD177" s="24" t="str">
        <f t="shared" si="138"/>
        <v>的</v>
      </c>
      <c r="BE177" s="24" t="str">
        <f t="shared" si="139"/>
        <v>时</v>
      </c>
      <c r="BF177" s="24" t="str">
        <f t="shared" si="140"/>
        <v>刻</v>
      </c>
      <c r="BG177" s="24" t="str">
        <f t="shared" si="141"/>
        <v>快</v>
      </c>
      <c r="BH177" s="24" t="str">
        <f t="shared" si="142"/>
        <v>到</v>
      </c>
      <c r="BI177" s="24" t="str">
        <f t="shared" si="143"/>
        <v>了</v>
      </c>
      <c r="BJ177" s="24" t="str">
        <f t="shared" si="144"/>
        <v>。</v>
      </c>
      <c r="BK177" s="24" t="str">
        <f t="shared" si="145"/>
        <v> </v>
      </c>
      <c r="BL177" s="24" t="str">
        <f t="shared" si="146"/>
        <v> </v>
      </c>
      <c r="BM177" s="24" t="str">
        <f t="shared" si="147"/>
        <v> </v>
      </c>
      <c r="BN177" s="24" t="str">
        <f t="shared" si="148"/>
        <v> </v>
      </c>
      <c r="BO177" s="25" t="s">
        <v>11</v>
      </c>
      <c r="BP177" s="25" t="s">
        <v>11</v>
      </c>
      <c r="BQ177" s="25" t="s">
        <v>11</v>
      </c>
      <c r="BR177" s="25" t="s">
        <v>11</v>
      </c>
      <c r="BS177" s="25" t="s">
        <v>11</v>
      </c>
      <c r="BT177" s="25" t="s">
        <v>11</v>
      </c>
      <c r="BU177" s="25" t="s">
        <v>11</v>
      </c>
      <c r="BV177" s="25" t="s">
        <v>11</v>
      </c>
    </row>
    <row r="178" spans="1:74">
      <c r="A178" s="29" t="s">
        <v>23222</v>
      </c>
      <c r="B178">
        <f t="shared" si="100"/>
        <v>55</v>
      </c>
      <c r="C178" s="23" t="str">
        <f t="shared" si="101"/>
        <v>用</v>
      </c>
      <c r="D178" s="24" t="str">
        <f t="shared" si="102"/>
        <v>形</v>
      </c>
      <c r="E178" s="24" t="str">
        <f t="shared" si="103"/>
        <v>如</v>
      </c>
      <c r="F178" s="24" t="str">
        <f t="shared" si="104"/>
        <v>小</v>
      </c>
      <c r="G178" s="24" t="str">
        <f t="shared" si="105"/>
        <v>鱼</v>
      </c>
      <c r="H178" s="24" t="str">
        <f t="shared" si="106"/>
        <v>的</v>
      </c>
      <c r="I178" s="24" t="str">
        <f t="shared" si="107"/>
        <v>尾</v>
      </c>
      <c r="J178" s="24" t="str">
        <f t="shared" si="108"/>
        <v>巴</v>
      </c>
      <c r="K178" s="24" t="str">
        <f t="shared" si="109"/>
        <v>引</v>
      </c>
      <c r="L178" s="24" t="str">
        <f t="shared" si="110"/>
        <v>诱</v>
      </c>
      <c r="M178" s="24" t="str">
        <f t="shared" si="111"/>
        <v>猎</v>
      </c>
      <c r="N178" s="24" t="str">
        <f t="shared" si="112"/>
        <v>物</v>
      </c>
      <c r="O178" s="24" t="str">
        <f t="shared" si="113"/>
        <v>靠</v>
      </c>
      <c r="P178" s="24" t="str">
        <f t="shared" si="114"/>
        <v>近</v>
      </c>
      <c r="Q178" s="24" t="str">
        <f t="shared" si="115"/>
        <v> </v>
      </c>
      <c r="R178" s="24" t="str">
        <f t="shared" si="116"/>
        <v>,</v>
      </c>
      <c r="S178" s="25" t="s">
        <v>11</v>
      </c>
      <c r="T178" s="25" t="s">
        <v>11</v>
      </c>
      <c r="U178" s="25" t="s">
        <v>11</v>
      </c>
      <c r="V178" s="25" t="s">
        <v>11</v>
      </c>
      <c r="W178" s="25" t="s">
        <v>11</v>
      </c>
      <c r="X178" s="25" t="s">
        <v>11</v>
      </c>
      <c r="Y178" s="25" t="s">
        <v>11</v>
      </c>
      <c r="Z178" s="25" t="s">
        <v>11</v>
      </c>
      <c r="AA178" s="23" t="str">
        <f t="shared" si="117"/>
        <v>然</v>
      </c>
      <c r="AB178" s="24" t="str">
        <f t="shared" si="118"/>
        <v>后</v>
      </c>
      <c r="AC178" s="24" t="str">
        <f t="shared" si="119"/>
        <v>用</v>
      </c>
      <c r="AD178" s="24" t="str">
        <f t="shared" si="120"/>
        <v>大</v>
      </c>
      <c r="AE178" s="24" t="str">
        <f t="shared" si="121"/>
        <v>嘴</v>
      </c>
      <c r="AF178" s="24" t="str">
        <f t="shared" si="122"/>
        <v>一</v>
      </c>
      <c r="AG178" s="24" t="str">
        <f t="shared" si="123"/>
        <v>口</v>
      </c>
      <c r="AH178" s="24" t="str">
        <f t="shared" si="124"/>
        <v>吞</v>
      </c>
      <c r="AI178" s="24" t="str">
        <f t="shared" si="125"/>
        <v>下</v>
      </c>
      <c r="AJ178" s="24" t="str">
        <f t="shared" si="126"/>
        <v>。</v>
      </c>
      <c r="AK178" s="24" t="str">
        <f t="shared" si="127"/>
        <v> </v>
      </c>
      <c r="AL178" s="24" t="str">
        <f t="shared" si="128"/>
        <v> </v>
      </c>
      <c r="AM178" s="24" t="str">
        <f t="shared" si="129"/>
        <v> </v>
      </c>
      <c r="AN178" s="24" t="str">
        <f t="shared" si="130"/>
        <v> </v>
      </c>
      <c r="AO178" s="24" t="str">
        <f t="shared" si="131"/>
        <v> </v>
      </c>
      <c r="AP178" s="24" t="str">
        <f t="shared" si="132"/>
        <v> </v>
      </c>
      <c r="AQ178" s="25" t="s">
        <v>11</v>
      </c>
      <c r="AR178" s="25" t="s">
        <v>11</v>
      </c>
      <c r="AS178" s="25" t="s">
        <v>11</v>
      </c>
      <c r="AT178" s="25" t="s">
        <v>11</v>
      </c>
      <c r="AU178" s="25" t="s">
        <v>11</v>
      </c>
      <c r="AV178" s="25" t="s">
        <v>11</v>
      </c>
      <c r="AW178" s="25" t="s">
        <v>11</v>
      </c>
      <c r="AX178" s="25" t="s">
        <v>11</v>
      </c>
      <c r="AY178" s="23" t="str">
        <f t="shared" si="133"/>
        <v>像</v>
      </c>
      <c r="AZ178" s="24" t="str">
        <f t="shared" si="134"/>
        <v>蛇</v>
      </c>
      <c r="BA178" s="24" t="str">
        <f t="shared" si="135"/>
        <v>一</v>
      </c>
      <c r="BB178" s="24" t="str">
        <f t="shared" si="136"/>
        <v>样</v>
      </c>
      <c r="BC178" s="24" t="str">
        <f t="shared" si="137"/>
        <v>扭</v>
      </c>
      <c r="BD178" s="24" t="str">
        <f t="shared" si="138"/>
        <v>动</v>
      </c>
      <c r="BE178" s="24" t="str">
        <f t="shared" si="139"/>
        <v>着</v>
      </c>
      <c r="BF178" s="24" t="str">
        <f t="shared" si="140"/>
        <v>身</v>
      </c>
      <c r="BG178" s="24" t="str">
        <f t="shared" si="141"/>
        <v>体</v>
      </c>
      <c r="BH178" s="24" t="str">
        <f t="shared" si="142"/>
        <v>游</v>
      </c>
      <c r="BI178" s="24" t="str">
        <f t="shared" si="143"/>
        <v>泳</v>
      </c>
      <c r="BJ178" s="24" t="str">
        <f t="shared" si="144"/>
        <v>。</v>
      </c>
      <c r="BK178" s="24" t="str">
        <f t="shared" si="145"/>
        <v> </v>
      </c>
      <c r="BL178" s="24" t="str">
        <f t="shared" si="146"/>
        <v> </v>
      </c>
      <c r="BM178" s="24" t="str">
        <f t="shared" si="147"/>
        <v> </v>
      </c>
      <c r="BN178" s="24" t="str">
        <f t="shared" si="148"/>
        <v> </v>
      </c>
      <c r="BO178" s="25" t="s">
        <v>11</v>
      </c>
      <c r="BP178" s="25" t="s">
        <v>11</v>
      </c>
      <c r="BQ178" s="25" t="s">
        <v>11</v>
      </c>
      <c r="BR178" s="25" t="s">
        <v>11</v>
      </c>
      <c r="BS178" s="25" t="s">
        <v>11</v>
      </c>
      <c r="BT178" s="25" t="s">
        <v>11</v>
      </c>
      <c r="BU178" s="25" t="s">
        <v>11</v>
      </c>
      <c r="BV178" s="25" t="s">
        <v>11</v>
      </c>
    </row>
    <row r="179" spans="1:74">
      <c r="A179" s="29" t="s">
        <v>23223</v>
      </c>
      <c r="B179">
        <f t="shared" si="100"/>
        <v>49</v>
      </c>
      <c r="C179" s="23" t="str">
        <f t="shared" si="101"/>
        <v>游</v>
      </c>
      <c r="D179" s="24" t="str">
        <f t="shared" si="102"/>
        <v>泳</v>
      </c>
      <c r="E179" s="24" t="str">
        <f t="shared" si="103"/>
        <v>的</v>
      </c>
      <c r="F179" s="24" t="str">
        <f t="shared" si="104"/>
        <v>样</v>
      </c>
      <c r="G179" s="24" t="str">
        <f t="shared" si="105"/>
        <v>子</v>
      </c>
      <c r="H179" s="24" t="str">
        <f t="shared" si="106"/>
        <v>非</v>
      </c>
      <c r="I179" s="24" t="str">
        <f t="shared" si="107"/>
        <v>常</v>
      </c>
      <c r="J179" s="24" t="str">
        <f t="shared" si="108"/>
        <v>优</v>
      </c>
      <c r="K179" s="24" t="str">
        <f t="shared" si="109"/>
        <v>雅</v>
      </c>
      <c r="L179" s="24" t="str">
        <f t="shared" si="110"/>
        <v>漂</v>
      </c>
      <c r="M179" s="24" t="str">
        <f t="shared" si="111"/>
        <v>亮</v>
      </c>
      <c r="N179" s="24" t="str">
        <f t="shared" si="112"/>
        <v>,</v>
      </c>
      <c r="O179" s="24" t="str">
        <f t="shared" si="113"/>
        <v>但</v>
      </c>
      <c r="P179" s="24" t="str">
        <f t="shared" si="114"/>
        <v>如</v>
      </c>
      <c r="Q179" s="24" t="str">
        <f t="shared" si="115"/>
        <v>果</v>
      </c>
      <c r="R179" s="24" t="str">
        <f t="shared" si="116"/>
        <v> </v>
      </c>
      <c r="S179" s="25" t="s">
        <v>11</v>
      </c>
      <c r="T179" s="25" t="s">
        <v>11</v>
      </c>
      <c r="U179" s="25" t="s">
        <v>11</v>
      </c>
      <c r="V179" s="25" t="s">
        <v>11</v>
      </c>
      <c r="W179" s="25" t="s">
        <v>11</v>
      </c>
      <c r="X179" s="25" t="s">
        <v>11</v>
      </c>
      <c r="Y179" s="25" t="s">
        <v>11</v>
      </c>
      <c r="Z179" s="25" t="s">
        <v>11</v>
      </c>
      <c r="AA179" s="23" t="str">
        <f t="shared" si="117"/>
        <v>发</v>
      </c>
      <c r="AB179" s="24" t="str">
        <f t="shared" si="118"/>
        <v>现</v>
      </c>
      <c r="AC179" s="24" t="str">
        <f t="shared" si="119"/>
        <v>猎</v>
      </c>
      <c r="AD179" s="24" t="str">
        <f t="shared" si="120"/>
        <v>物</v>
      </c>
      <c r="AE179" s="24" t="str">
        <f t="shared" si="121"/>
        <v>,</v>
      </c>
      <c r="AF179" s="24" t="str">
        <f t="shared" si="122"/>
        <v>就</v>
      </c>
      <c r="AG179" s="24" t="str">
        <f t="shared" si="123"/>
        <v>会</v>
      </c>
      <c r="AH179" s="24" t="str">
        <f t="shared" si="124"/>
        <v>用</v>
      </c>
      <c r="AI179" s="24" t="str">
        <f t="shared" si="125"/>
        <v>细</v>
      </c>
      <c r="AJ179" s="24" t="str">
        <f t="shared" si="126"/>
        <v>细</v>
      </c>
      <c r="AK179" s="24" t="str">
        <f t="shared" si="127"/>
        <v>的</v>
      </c>
      <c r="AL179" s="24" t="str">
        <f t="shared" si="128"/>
        <v>嘴</v>
      </c>
      <c r="AM179" s="24" t="str">
        <f t="shared" si="129"/>
        <v>刺</v>
      </c>
      <c r="AN179" s="24" t="str">
        <f t="shared" si="130"/>
        <v>入</v>
      </c>
      <c r="AO179" s="24" t="str">
        <f t="shared" si="131"/>
        <v>对</v>
      </c>
      <c r="AP179" s="24" t="str">
        <f t="shared" si="132"/>
        <v>方</v>
      </c>
      <c r="AQ179" s="25" t="s">
        <v>11</v>
      </c>
      <c r="AR179" s="25" t="s">
        <v>11</v>
      </c>
      <c r="AS179" s="25" t="s">
        <v>11</v>
      </c>
      <c r="AT179" s="25" t="s">
        <v>11</v>
      </c>
      <c r="AU179" s="25" t="s">
        <v>11</v>
      </c>
      <c r="AV179" s="25" t="s">
        <v>11</v>
      </c>
      <c r="AW179" s="25" t="s">
        <v>11</v>
      </c>
      <c r="AX179" s="25" t="s">
        <v>11</v>
      </c>
      <c r="AY179" s="23" t="str">
        <f t="shared" si="133"/>
        <v>身</v>
      </c>
      <c r="AZ179" s="24" t="str">
        <f t="shared" si="134"/>
        <v>体</v>
      </c>
      <c r="BA179" s="24" t="str">
        <f t="shared" si="135"/>
        <v>,</v>
      </c>
      <c r="BB179" s="24" t="str">
        <f t="shared" si="136"/>
        <v>咻</v>
      </c>
      <c r="BC179" s="24" t="str">
        <f t="shared" si="137"/>
        <v>咻</v>
      </c>
      <c r="BD179" s="24" t="str">
        <f t="shared" si="138"/>
        <v>地</v>
      </c>
      <c r="BE179" s="24" t="str">
        <f t="shared" si="139"/>
        <v>吸</v>
      </c>
      <c r="BF179" s="24" t="str">
        <f t="shared" si="140"/>
        <v>取</v>
      </c>
      <c r="BG179" s="24" t="str">
        <f t="shared" si="141"/>
        <v>体</v>
      </c>
      <c r="BH179" s="24" t="str">
        <f t="shared" si="142"/>
        <v>液</v>
      </c>
      <c r="BI179" s="24" t="str">
        <f t="shared" si="143"/>
        <v>。</v>
      </c>
      <c r="BJ179" s="24" t="str">
        <f t="shared" si="144"/>
        <v> </v>
      </c>
      <c r="BK179" s="24" t="str">
        <f t="shared" si="145"/>
        <v> </v>
      </c>
      <c r="BL179" s="24" t="str">
        <f t="shared" si="146"/>
        <v> </v>
      </c>
      <c r="BM179" s="24" t="str">
        <f t="shared" si="147"/>
        <v> </v>
      </c>
      <c r="BN179" s="24" t="str">
        <f t="shared" si="148"/>
        <v> </v>
      </c>
      <c r="BO179" s="25" t="s">
        <v>11</v>
      </c>
      <c r="BP179" s="25" t="s">
        <v>11</v>
      </c>
      <c r="BQ179" s="25" t="s">
        <v>11</v>
      </c>
      <c r="BR179" s="25" t="s">
        <v>11</v>
      </c>
      <c r="BS179" s="25" t="s">
        <v>11</v>
      </c>
      <c r="BT179" s="25" t="s">
        <v>11</v>
      </c>
      <c r="BU179" s="25" t="s">
        <v>11</v>
      </c>
      <c r="BV179" s="25" t="s">
        <v>11</v>
      </c>
    </row>
    <row r="180" spans="1:74">
      <c r="A180" s="29" t="s">
        <v>23224</v>
      </c>
      <c r="B180">
        <f t="shared" si="100"/>
        <v>49</v>
      </c>
      <c r="C180" s="23" t="str">
        <f t="shared" si="101"/>
        <v>在</v>
      </c>
      <c r="D180" s="24" t="str">
        <f t="shared" si="102"/>
        <v>漫</v>
      </c>
      <c r="E180" s="24" t="str">
        <f t="shared" si="103"/>
        <v>长</v>
      </c>
      <c r="F180" s="24" t="str">
        <f t="shared" si="104"/>
        <v>的</v>
      </c>
      <c r="G180" s="24" t="str">
        <f t="shared" si="105"/>
        <v>1</v>
      </c>
      <c r="H180" s="24" t="str">
        <f t="shared" si="106"/>
        <v>亿</v>
      </c>
      <c r="I180" s="24" t="str">
        <f t="shared" si="107"/>
        <v>年</v>
      </c>
      <c r="J180" s="24" t="str">
        <f t="shared" si="108"/>
        <v>间</v>
      </c>
      <c r="K180" s="24" t="str">
        <f t="shared" si="109"/>
        <v>,</v>
      </c>
      <c r="L180" s="24" t="str">
        <f t="shared" si="110"/>
        <v>样</v>
      </c>
      <c r="M180" s="24" t="str">
        <f t="shared" si="111"/>
        <v>子</v>
      </c>
      <c r="N180" s="24" t="str">
        <f t="shared" si="112"/>
        <v>完</v>
      </c>
      <c r="O180" s="24" t="str">
        <f t="shared" si="113"/>
        <v>全</v>
      </c>
      <c r="P180" s="24" t="str">
        <f t="shared" si="114"/>
        <v>没</v>
      </c>
      <c r="Q180" s="24" t="str">
        <f t="shared" si="115"/>
        <v>变</v>
      </c>
      <c r="R180" s="24" t="str">
        <f t="shared" si="116"/>
        <v>,</v>
      </c>
      <c r="S180" s="25" t="s">
        <v>11</v>
      </c>
      <c r="T180" s="25" t="s">
        <v>11</v>
      </c>
      <c r="U180" s="25" t="s">
        <v>11</v>
      </c>
      <c r="V180" s="25" t="s">
        <v>11</v>
      </c>
      <c r="W180" s="25" t="s">
        <v>11</v>
      </c>
      <c r="X180" s="25" t="s">
        <v>11</v>
      </c>
      <c r="Y180" s="25" t="s">
        <v>11</v>
      </c>
      <c r="Z180" s="25" t="s">
        <v>11</v>
      </c>
      <c r="AA180" s="23" t="str">
        <f t="shared" si="117"/>
        <v>一</v>
      </c>
      <c r="AB180" s="24" t="str">
        <f t="shared" si="118"/>
        <v>直</v>
      </c>
      <c r="AC180" s="24" t="str">
        <f t="shared" si="119"/>
        <v>生</v>
      </c>
      <c r="AD180" s="24" t="str">
        <f t="shared" si="120"/>
        <v>活</v>
      </c>
      <c r="AE180" s="24" t="str">
        <f t="shared" si="121"/>
        <v>在</v>
      </c>
      <c r="AF180" s="24" t="str">
        <f t="shared" si="122"/>
        <v>深</v>
      </c>
      <c r="AG180" s="24" t="str">
        <f t="shared" si="123"/>
        <v>海</v>
      </c>
      <c r="AH180" s="24" t="str">
        <f t="shared" si="124"/>
        <v>的</v>
      </c>
      <c r="AI180" s="24" t="str">
        <f t="shared" si="125"/>
        <v>宝</v>
      </c>
      <c r="AJ180" s="24" t="str">
        <f t="shared" si="126"/>
        <v>可</v>
      </c>
      <c r="AK180" s="24" t="str">
        <f t="shared" si="127"/>
        <v>梦</v>
      </c>
      <c r="AL180" s="24" t="str">
        <f t="shared" si="128"/>
        <v>。</v>
      </c>
      <c r="AM180" s="24" t="str">
        <f t="shared" si="129"/>
        <v>用</v>
      </c>
      <c r="AN180" s="24" t="str">
        <f t="shared" si="130"/>
        <v>没</v>
      </c>
      <c r="AO180" s="24" t="str">
        <f t="shared" si="131"/>
        <v>有</v>
      </c>
      <c r="AP180" s="24" t="str">
        <f t="shared" si="132"/>
        <v> </v>
      </c>
      <c r="AQ180" s="25" t="s">
        <v>11</v>
      </c>
      <c r="AR180" s="25" t="s">
        <v>11</v>
      </c>
      <c r="AS180" s="25" t="s">
        <v>11</v>
      </c>
      <c r="AT180" s="25" t="s">
        <v>11</v>
      </c>
      <c r="AU180" s="25" t="s">
        <v>11</v>
      </c>
      <c r="AV180" s="25" t="s">
        <v>11</v>
      </c>
      <c r="AW180" s="25" t="s">
        <v>11</v>
      </c>
      <c r="AX180" s="25" t="s">
        <v>11</v>
      </c>
      <c r="AY180" s="23" t="str">
        <f t="shared" si="133"/>
        <v>牙</v>
      </c>
      <c r="AZ180" s="24" t="str">
        <f t="shared" si="134"/>
        <v>齿</v>
      </c>
      <c r="BA180" s="24" t="str">
        <f t="shared" si="135"/>
        <v>的</v>
      </c>
      <c r="BB180" s="24" t="str">
        <f t="shared" si="136"/>
        <v>嘴</v>
      </c>
      <c r="BC180" s="24" t="str">
        <f t="shared" si="137"/>
        <v>只</v>
      </c>
      <c r="BD180" s="24" t="str">
        <f t="shared" si="138"/>
        <v>吃</v>
      </c>
      <c r="BE180" s="24" t="str">
        <f t="shared" si="139"/>
        <v>微</v>
      </c>
      <c r="BF180" s="24" t="str">
        <f t="shared" si="140"/>
        <v>生</v>
      </c>
      <c r="BG180" s="24" t="str">
        <f t="shared" si="141"/>
        <v>物</v>
      </c>
      <c r="BH180" s="24" t="str">
        <f t="shared" si="142"/>
        <v>。</v>
      </c>
      <c r="BI180" s="24" t="str">
        <f t="shared" si="143"/>
        <v> </v>
      </c>
      <c r="BJ180" s="24" t="str">
        <f t="shared" si="144"/>
        <v> </v>
      </c>
      <c r="BK180" s="24" t="str">
        <f t="shared" si="145"/>
        <v> </v>
      </c>
      <c r="BL180" s="24" t="str">
        <f t="shared" si="146"/>
        <v> </v>
      </c>
      <c r="BM180" s="24" t="str">
        <f t="shared" si="147"/>
        <v> </v>
      </c>
      <c r="BN180" s="24" t="str">
        <f t="shared" si="148"/>
        <v> </v>
      </c>
      <c r="BO180" s="25" t="s">
        <v>11</v>
      </c>
      <c r="BP180" s="25" t="s">
        <v>11</v>
      </c>
      <c r="BQ180" s="25" t="s">
        <v>11</v>
      </c>
      <c r="BR180" s="25" t="s">
        <v>11</v>
      </c>
      <c r="BS180" s="25" t="s">
        <v>11</v>
      </c>
      <c r="BT180" s="25" t="s">
        <v>11</v>
      </c>
      <c r="BU180" s="25" t="s">
        <v>11</v>
      </c>
      <c r="BV180" s="25" t="s">
        <v>11</v>
      </c>
    </row>
    <row r="181" spans="1:74">
      <c r="A181" s="29" t="s">
        <v>23225</v>
      </c>
      <c r="B181">
        <f t="shared" si="100"/>
        <v>52</v>
      </c>
      <c r="C181" s="23" t="str">
        <f t="shared" si="101"/>
        <v>聚</v>
      </c>
      <c r="D181" s="24" t="str">
        <f t="shared" si="102"/>
        <v>集</v>
      </c>
      <c r="E181" s="24" t="str">
        <f t="shared" si="103"/>
        <v>在</v>
      </c>
      <c r="F181" s="24" t="str">
        <f t="shared" si="104"/>
        <v>温</v>
      </c>
      <c r="G181" s="24" t="str">
        <f t="shared" si="105"/>
        <v>暖</v>
      </c>
      <c r="H181" s="24" t="str">
        <f t="shared" si="106"/>
        <v>的</v>
      </c>
      <c r="I181" s="24" t="str">
        <f t="shared" si="107"/>
        <v>大</v>
      </c>
      <c r="J181" s="24" t="str">
        <f t="shared" si="108"/>
        <v>海</v>
      </c>
      <c r="K181" s="24" t="str">
        <f t="shared" si="109"/>
        <v>里</v>
      </c>
      <c r="L181" s="24" t="str">
        <f t="shared" si="110"/>
        <v>的</v>
      </c>
      <c r="M181" s="24" t="str">
        <f t="shared" si="111"/>
        <v>太</v>
      </c>
      <c r="N181" s="24" t="str">
        <f t="shared" si="112"/>
        <v>阳</v>
      </c>
      <c r="O181" s="24" t="str">
        <f t="shared" si="113"/>
        <v>珊</v>
      </c>
      <c r="P181" s="24" t="str">
        <f t="shared" si="114"/>
        <v>瑚</v>
      </c>
      <c r="Q181" s="24" t="str">
        <f t="shared" si="115"/>
        <v>会</v>
      </c>
      <c r="R181" s="24" t="str">
        <f t="shared" si="116"/>
        <v> </v>
      </c>
      <c r="S181" s="25" t="s">
        <v>11</v>
      </c>
      <c r="T181" s="25" t="s">
        <v>11</v>
      </c>
      <c r="U181" s="25" t="s">
        <v>11</v>
      </c>
      <c r="V181" s="25" t="s">
        <v>11</v>
      </c>
      <c r="W181" s="25" t="s">
        <v>11</v>
      </c>
      <c r="X181" s="25" t="s">
        <v>11</v>
      </c>
      <c r="Y181" s="25" t="s">
        <v>11</v>
      </c>
      <c r="Z181" s="25" t="s">
        <v>11</v>
      </c>
      <c r="AA181" s="23" t="str">
        <f t="shared" si="117"/>
        <v>成</v>
      </c>
      <c r="AB181" s="24" t="str">
        <f t="shared" si="118"/>
        <v>为</v>
      </c>
      <c r="AC181" s="24" t="str">
        <f t="shared" si="119"/>
        <v>小</v>
      </c>
      <c r="AD181" s="24" t="str">
        <f t="shared" si="120"/>
        <v>型</v>
      </c>
      <c r="AE181" s="24" t="str">
        <f t="shared" si="121"/>
        <v>宝</v>
      </c>
      <c r="AF181" s="24" t="str">
        <f t="shared" si="122"/>
        <v>可</v>
      </c>
      <c r="AG181" s="24" t="str">
        <f t="shared" si="123"/>
        <v>梦</v>
      </c>
      <c r="AH181" s="24" t="str">
        <f t="shared" si="124"/>
        <v>们</v>
      </c>
      <c r="AI181" s="24" t="str">
        <f t="shared" si="125"/>
        <v>的</v>
      </c>
      <c r="AJ181" s="24" t="str">
        <f t="shared" si="126"/>
        <v>藏</v>
      </c>
      <c r="AK181" s="24" t="str">
        <f t="shared" si="127"/>
        <v>身</v>
      </c>
      <c r="AL181" s="24" t="str">
        <f t="shared" si="128"/>
        <v>处</v>
      </c>
      <c r="AM181" s="24" t="str">
        <f t="shared" si="129"/>
        <v>。</v>
      </c>
      <c r="AN181" s="24" t="str">
        <f t="shared" si="130"/>
        <v> </v>
      </c>
      <c r="AO181" s="24" t="str">
        <f t="shared" si="131"/>
        <v> </v>
      </c>
      <c r="AP181" s="24" t="str">
        <f t="shared" si="132"/>
        <v> </v>
      </c>
      <c r="AQ181" s="25" t="s">
        <v>11</v>
      </c>
      <c r="AR181" s="25" t="s">
        <v>11</v>
      </c>
      <c r="AS181" s="25" t="s">
        <v>11</v>
      </c>
      <c r="AT181" s="25" t="s">
        <v>11</v>
      </c>
      <c r="AU181" s="25" t="s">
        <v>11</v>
      </c>
      <c r="AV181" s="25" t="s">
        <v>11</v>
      </c>
      <c r="AW181" s="25" t="s">
        <v>11</v>
      </c>
      <c r="AX181" s="25" t="s">
        <v>11</v>
      </c>
      <c r="AY181" s="23" t="str">
        <f t="shared" si="133"/>
        <v>水</v>
      </c>
      <c r="AZ181" s="24" t="str">
        <f t="shared" si="134"/>
        <v>温</v>
      </c>
      <c r="BA181" s="24" t="str">
        <f t="shared" si="135"/>
        <v>下</v>
      </c>
      <c r="BB181" s="24" t="str">
        <f t="shared" si="136"/>
        <v>降</v>
      </c>
      <c r="BC181" s="24" t="str">
        <f t="shared" si="137"/>
        <v>后</v>
      </c>
      <c r="BD181" s="24" t="str">
        <f t="shared" si="138"/>
        <v>就</v>
      </c>
      <c r="BE181" s="24" t="str">
        <f t="shared" si="139"/>
        <v>会</v>
      </c>
      <c r="BF181" s="24" t="str">
        <f t="shared" si="140"/>
        <v>向</v>
      </c>
      <c r="BG181" s="24" t="str">
        <f t="shared" si="141"/>
        <v>南</v>
      </c>
      <c r="BH181" s="24" t="str">
        <f t="shared" si="142"/>
        <v>方</v>
      </c>
      <c r="BI181" s="24" t="str">
        <f t="shared" si="143"/>
        <v>移</v>
      </c>
      <c r="BJ181" s="24" t="str">
        <f t="shared" si="144"/>
        <v>动</v>
      </c>
      <c r="BK181" s="24" t="str">
        <f t="shared" si="145"/>
        <v>。</v>
      </c>
      <c r="BL181" s="24" t="str">
        <f t="shared" si="146"/>
        <v> </v>
      </c>
      <c r="BM181" s="24" t="str">
        <f t="shared" si="147"/>
        <v> </v>
      </c>
      <c r="BN181" s="24" t="str">
        <f t="shared" si="148"/>
        <v> </v>
      </c>
      <c r="BO181" s="25" t="s">
        <v>11</v>
      </c>
      <c r="BP181" s="25" t="s">
        <v>11</v>
      </c>
      <c r="BQ181" s="25" t="s">
        <v>11</v>
      </c>
      <c r="BR181" s="25" t="s">
        <v>11</v>
      </c>
      <c r="BS181" s="25" t="s">
        <v>11</v>
      </c>
      <c r="BT181" s="25" t="s">
        <v>11</v>
      </c>
      <c r="BU181" s="25" t="s">
        <v>11</v>
      </c>
      <c r="BV181" s="25" t="s">
        <v>11</v>
      </c>
    </row>
    <row r="182" spans="1:74">
      <c r="A182" s="29" t="s">
        <v>23226</v>
      </c>
      <c r="B182">
        <f t="shared" si="100"/>
        <v>50</v>
      </c>
      <c r="C182" s="23" t="str">
        <f t="shared" si="101"/>
        <v>2</v>
      </c>
      <c r="D182" s="24" t="str">
        <f t="shared" si="102"/>
        <v>根</v>
      </c>
      <c r="E182" s="24" t="str">
        <f t="shared" si="103"/>
        <v>触</v>
      </c>
      <c r="F182" s="24" t="str">
        <f t="shared" si="104"/>
        <v>手</v>
      </c>
      <c r="G182" s="24" t="str">
        <f t="shared" si="105"/>
        <v>中</v>
      </c>
      <c r="H182" s="24" t="str">
        <f t="shared" si="106"/>
        <v>长</v>
      </c>
      <c r="I182" s="24" t="str">
        <f t="shared" si="107"/>
        <v>满</v>
      </c>
      <c r="J182" s="24" t="str">
        <f t="shared" si="108"/>
        <v>了</v>
      </c>
      <c r="K182" s="24" t="str">
        <f t="shared" si="109"/>
        <v>可</v>
      </c>
      <c r="L182" s="24" t="str">
        <f t="shared" si="110"/>
        <v>以</v>
      </c>
      <c r="M182" s="24" t="str">
        <f t="shared" si="111"/>
        <v>产</v>
      </c>
      <c r="N182" s="24" t="str">
        <f t="shared" si="112"/>
        <v>生</v>
      </c>
      <c r="O182" s="24" t="str">
        <f t="shared" si="113"/>
        <v>强</v>
      </c>
      <c r="P182" s="24" t="str">
        <f t="shared" si="114"/>
        <v>电</v>
      </c>
      <c r="Q182" s="24" t="str">
        <f t="shared" si="115"/>
        <v>的</v>
      </c>
      <c r="R182" s="24" t="str">
        <f t="shared" si="116"/>
        <v> </v>
      </c>
      <c r="S182" s="25" t="s">
        <v>11</v>
      </c>
      <c r="T182" s="25" t="s">
        <v>11</v>
      </c>
      <c r="U182" s="25" t="s">
        <v>11</v>
      </c>
      <c r="V182" s="25" t="s">
        <v>11</v>
      </c>
      <c r="W182" s="25" t="s">
        <v>11</v>
      </c>
      <c r="X182" s="25" t="s">
        <v>11</v>
      </c>
      <c r="Y182" s="25" t="s">
        <v>11</v>
      </c>
      <c r="Z182" s="25" t="s">
        <v>11</v>
      </c>
      <c r="AA182" s="23" t="str">
        <f t="shared" si="117"/>
        <v>细</v>
      </c>
      <c r="AB182" s="24" t="str">
        <f t="shared" si="118"/>
        <v>胞</v>
      </c>
      <c r="AC182" s="24" t="str">
        <f t="shared" si="119"/>
        <v>。</v>
      </c>
      <c r="AD182" s="24" t="str">
        <f t="shared" si="120"/>
        <v>好</v>
      </c>
      <c r="AE182" s="24" t="str">
        <f t="shared" si="121"/>
        <v>像</v>
      </c>
      <c r="AF182" s="24" t="str">
        <f t="shared" si="122"/>
        <v>连</v>
      </c>
      <c r="AG182" s="24" t="str">
        <f t="shared" si="123"/>
        <v>它</v>
      </c>
      <c r="AH182" s="24" t="str">
        <f t="shared" si="124"/>
        <v>自</v>
      </c>
      <c r="AI182" s="24" t="str">
        <f t="shared" si="125"/>
        <v>己</v>
      </c>
      <c r="AJ182" s="24" t="str">
        <f t="shared" si="126"/>
        <v>也</v>
      </c>
      <c r="AK182" s="24" t="str">
        <f t="shared" si="127"/>
        <v>会</v>
      </c>
      <c r="AL182" s="24" t="str">
        <f t="shared" si="128"/>
        <v>感</v>
      </c>
      <c r="AM182" s="24" t="str">
        <f t="shared" si="129"/>
        <v>觉</v>
      </c>
      <c r="AN182" s="24" t="str">
        <f t="shared" si="130"/>
        <v>有</v>
      </c>
      <c r="AO182" s="24" t="str">
        <f t="shared" si="131"/>
        <v>点</v>
      </c>
      <c r="AP182" s="24" t="str">
        <f t="shared" si="132"/>
        <v> </v>
      </c>
      <c r="AQ182" s="25" t="s">
        <v>11</v>
      </c>
      <c r="AR182" s="25" t="s">
        <v>11</v>
      </c>
      <c r="AS182" s="25" t="s">
        <v>11</v>
      </c>
      <c r="AT182" s="25" t="s">
        <v>11</v>
      </c>
      <c r="AU182" s="25" t="s">
        <v>11</v>
      </c>
      <c r="AV182" s="25" t="s">
        <v>11</v>
      </c>
      <c r="AW182" s="25" t="s">
        <v>11</v>
      </c>
      <c r="AX182" s="25" t="s">
        <v>11</v>
      </c>
      <c r="AY182" s="23" t="str">
        <f t="shared" si="133"/>
        <v>麻</v>
      </c>
      <c r="AZ182" s="24" t="str">
        <f t="shared" si="134"/>
        <v>麻</v>
      </c>
      <c r="BA182" s="24" t="str">
        <f t="shared" si="135"/>
        <v>的</v>
      </c>
      <c r="BB182" s="24" t="str">
        <f t="shared" si="136"/>
        <v>。</v>
      </c>
      <c r="BC182" s="24" t="str">
        <f t="shared" si="137"/>
        <v> </v>
      </c>
      <c r="BD182" s="24" t="str">
        <f t="shared" si="138"/>
        <v> </v>
      </c>
      <c r="BE182" s="24" t="str">
        <f t="shared" si="139"/>
        <v> </v>
      </c>
      <c r="BF182" s="24" t="str">
        <f t="shared" si="140"/>
        <v> </v>
      </c>
      <c r="BG182" s="24" t="str">
        <f t="shared" si="141"/>
        <v> </v>
      </c>
      <c r="BH182" s="24" t="str">
        <f t="shared" si="142"/>
        <v> </v>
      </c>
      <c r="BI182" s="24" t="str">
        <f t="shared" si="143"/>
        <v> </v>
      </c>
      <c r="BJ182" s="24" t="str">
        <f t="shared" si="144"/>
        <v> </v>
      </c>
      <c r="BK182" s="24" t="str">
        <f t="shared" si="145"/>
        <v> </v>
      </c>
      <c r="BL182" s="24" t="str">
        <f t="shared" si="146"/>
        <v> </v>
      </c>
      <c r="BM182" s="24" t="str">
        <f t="shared" si="147"/>
        <v> </v>
      </c>
      <c r="BN182" s="24" t="str">
        <f t="shared" si="148"/>
        <v> </v>
      </c>
      <c r="BO182" s="25" t="s">
        <v>11</v>
      </c>
      <c r="BP182" s="25" t="s">
        <v>11</v>
      </c>
      <c r="BQ182" s="25" t="s">
        <v>11</v>
      </c>
      <c r="BR182" s="25" t="s">
        <v>11</v>
      </c>
      <c r="BS182" s="25" t="s">
        <v>11</v>
      </c>
      <c r="BT182" s="25" t="s">
        <v>11</v>
      </c>
      <c r="BU182" s="25" t="s">
        <v>11</v>
      </c>
      <c r="BV182" s="25" t="s">
        <v>11</v>
      </c>
    </row>
    <row r="183" spans="1:74">
      <c r="A183" s="29" t="s">
        <v>23227</v>
      </c>
      <c r="B183">
        <f t="shared" si="100"/>
        <v>48</v>
      </c>
      <c r="C183" s="23" t="str">
        <f t="shared" si="101"/>
        <v>如</v>
      </c>
      <c r="D183" s="24" t="str">
        <f t="shared" si="102"/>
        <v>果</v>
      </c>
      <c r="E183" s="24" t="str">
        <f t="shared" si="103"/>
        <v>深</v>
      </c>
      <c r="F183" s="24" t="str">
        <f t="shared" si="104"/>
        <v>夜</v>
      </c>
      <c r="G183" s="24" t="str">
        <f t="shared" si="105"/>
        <v>从</v>
      </c>
      <c r="H183" s="24" t="str">
        <f t="shared" si="106"/>
        <v>船</v>
      </c>
      <c r="I183" s="24" t="str">
        <f t="shared" si="107"/>
        <v>上</v>
      </c>
      <c r="J183" s="24" t="str">
        <f t="shared" si="108"/>
        <v>向</v>
      </c>
      <c r="K183" s="24" t="str">
        <f t="shared" si="109"/>
        <v>漆</v>
      </c>
      <c r="L183" s="24" t="str">
        <f t="shared" si="110"/>
        <v>黑</v>
      </c>
      <c r="M183" s="24" t="str">
        <f t="shared" si="111"/>
        <v>的</v>
      </c>
      <c r="N183" s="24" t="str">
        <f t="shared" si="112"/>
        <v>海</v>
      </c>
      <c r="O183" s="24" t="str">
        <f t="shared" si="113"/>
        <v>里</v>
      </c>
      <c r="P183" s="24" t="str">
        <f t="shared" si="114"/>
        <v>望</v>
      </c>
      <c r="Q183" s="24" t="str">
        <f t="shared" si="115"/>
        <v>去</v>
      </c>
      <c r="R183" s="24" t="str">
        <f t="shared" si="116"/>
        <v>,</v>
      </c>
      <c r="S183" s="25" t="s">
        <v>11</v>
      </c>
      <c r="T183" s="25" t="s">
        <v>11</v>
      </c>
      <c r="U183" s="25" t="s">
        <v>11</v>
      </c>
      <c r="V183" s="25" t="s">
        <v>11</v>
      </c>
      <c r="W183" s="25" t="s">
        <v>11</v>
      </c>
      <c r="X183" s="25" t="s">
        <v>11</v>
      </c>
      <c r="Y183" s="25" t="s">
        <v>11</v>
      </c>
      <c r="Z183" s="25" t="s">
        <v>11</v>
      </c>
      <c r="AA183" s="23" t="str">
        <f t="shared" si="117"/>
        <v>在</v>
      </c>
      <c r="AB183" s="24" t="str">
        <f t="shared" si="118"/>
        <v>深</v>
      </c>
      <c r="AC183" s="24" t="str">
        <f t="shared" si="119"/>
        <v>海</v>
      </c>
      <c r="AD183" s="24" t="str">
        <f t="shared" si="120"/>
        <v>游</v>
      </c>
      <c r="AE183" s="24" t="str">
        <f t="shared" si="121"/>
        <v>动</v>
      </c>
      <c r="AF183" s="24" t="str">
        <f t="shared" si="122"/>
        <v>的</v>
      </c>
      <c r="AG183" s="24" t="str">
        <f t="shared" si="123"/>
        <v>电</v>
      </c>
      <c r="AH183" s="24" t="str">
        <f t="shared" si="124"/>
        <v>灯</v>
      </c>
      <c r="AI183" s="24" t="str">
        <f t="shared" si="125"/>
        <v>怪</v>
      </c>
      <c r="AJ183" s="24" t="str">
        <f t="shared" si="126"/>
        <v>所</v>
      </c>
      <c r="AK183" s="24" t="str">
        <f t="shared" si="127"/>
        <v>发</v>
      </c>
      <c r="AL183" s="24" t="str">
        <f t="shared" si="128"/>
        <v>出</v>
      </c>
      <c r="AM183" s="24" t="str">
        <f t="shared" si="129"/>
        <v>的</v>
      </c>
      <c r="AN183" s="24" t="str">
        <f t="shared" si="130"/>
        <v>亮</v>
      </c>
      <c r="AO183" s="24" t="str">
        <f t="shared" si="131"/>
        <v>光</v>
      </c>
      <c r="AP183" s="24" t="str">
        <f t="shared" si="132"/>
        <v>有</v>
      </c>
      <c r="AQ183" s="25" t="s">
        <v>11</v>
      </c>
      <c r="AR183" s="25" t="s">
        <v>11</v>
      </c>
      <c r="AS183" s="25" t="s">
        <v>11</v>
      </c>
      <c r="AT183" s="25" t="s">
        <v>11</v>
      </c>
      <c r="AU183" s="25" t="s">
        <v>11</v>
      </c>
      <c r="AV183" s="25" t="s">
        <v>11</v>
      </c>
      <c r="AW183" s="25" t="s">
        <v>11</v>
      </c>
      <c r="AX183" s="25" t="s">
        <v>11</v>
      </c>
      <c r="AY183" s="23" t="str">
        <f t="shared" si="133"/>
        <v>时</v>
      </c>
      <c r="AZ183" s="24" t="str">
        <f t="shared" si="134"/>
        <v>看</v>
      </c>
      <c r="BA183" s="24" t="str">
        <f t="shared" si="135"/>
        <v>起</v>
      </c>
      <c r="BB183" s="24" t="str">
        <f t="shared" si="136"/>
        <v>来</v>
      </c>
      <c r="BC183" s="24" t="str">
        <f t="shared" si="137"/>
        <v>就</v>
      </c>
      <c r="BD183" s="24" t="str">
        <f t="shared" si="138"/>
        <v>像</v>
      </c>
      <c r="BE183" s="24" t="str">
        <f t="shared" si="139"/>
        <v>星</v>
      </c>
      <c r="BF183" s="24" t="str">
        <f t="shared" si="140"/>
        <v>空</v>
      </c>
      <c r="BG183" s="24" t="str">
        <f t="shared" si="141"/>
        <v>里</v>
      </c>
      <c r="BH183" s="24" t="str">
        <f t="shared" si="142"/>
        <v>的</v>
      </c>
      <c r="BI183" s="24" t="str">
        <f t="shared" si="143"/>
        <v>星</v>
      </c>
      <c r="BJ183" s="24" t="str">
        <f t="shared" si="144"/>
        <v>星</v>
      </c>
      <c r="BK183" s="24" t="str">
        <f t="shared" si="145"/>
        <v>一</v>
      </c>
      <c r="BL183" s="24" t="str">
        <f t="shared" si="146"/>
        <v>样</v>
      </c>
      <c r="BM183" s="24" t="str">
        <f t="shared" si="147"/>
        <v>哦</v>
      </c>
      <c r="BN183" s="24" t="str">
        <f t="shared" si="148"/>
        <v>。</v>
      </c>
      <c r="BO183" s="25" t="s">
        <v>11</v>
      </c>
      <c r="BP183" s="25" t="s">
        <v>11</v>
      </c>
      <c r="BQ183" s="25" t="s">
        <v>11</v>
      </c>
      <c r="BR183" s="25" t="s">
        <v>11</v>
      </c>
      <c r="BS183" s="25" t="s">
        <v>11</v>
      </c>
      <c r="BT183" s="25" t="s">
        <v>11</v>
      </c>
      <c r="BU183" s="25" t="s">
        <v>11</v>
      </c>
      <c r="BV183" s="25" t="s">
        <v>11</v>
      </c>
    </row>
    <row r="184" spans="1:74">
      <c r="A184" s="29" t="s">
        <v>23228</v>
      </c>
      <c r="B184">
        <f t="shared" si="100"/>
        <v>48</v>
      </c>
      <c r="C184" s="23" t="str">
        <f t="shared" si="101"/>
        <v>生</v>
      </c>
      <c r="D184" s="24" t="str">
        <f t="shared" si="102"/>
        <v>活</v>
      </c>
      <c r="E184" s="24" t="str">
        <f t="shared" si="103"/>
        <v>在</v>
      </c>
      <c r="F184" s="24" t="str">
        <f t="shared" si="104"/>
        <v>热</v>
      </c>
      <c r="G184" s="24" t="str">
        <f t="shared" si="105"/>
        <v>带</v>
      </c>
      <c r="H184" s="24" t="str">
        <f t="shared" si="106"/>
        <v>的</v>
      </c>
      <c r="I184" s="24" t="str">
        <f t="shared" si="107"/>
        <v>浅</v>
      </c>
      <c r="J184" s="24" t="str">
        <f t="shared" si="108"/>
        <v>海</v>
      </c>
      <c r="K184" s="24" t="str">
        <f t="shared" si="109"/>
        <v>。</v>
      </c>
      <c r="L184" s="24" t="str">
        <f t="shared" si="110"/>
        <v>如</v>
      </c>
      <c r="M184" s="24" t="str">
        <f t="shared" si="111"/>
        <v>果</v>
      </c>
      <c r="N184" s="24" t="str">
        <f t="shared" si="112"/>
        <v>发</v>
      </c>
      <c r="O184" s="24" t="str">
        <f t="shared" si="113"/>
        <v>现</v>
      </c>
      <c r="P184" s="24" t="str">
        <f t="shared" si="114"/>
        <v>情</v>
      </c>
      <c r="Q184" s="24" t="str">
        <f t="shared" si="115"/>
        <v>侣</v>
      </c>
      <c r="R184" s="24" t="str">
        <f t="shared" si="116"/>
        <v>就</v>
      </c>
      <c r="S184" s="25" t="s">
        <v>11</v>
      </c>
      <c r="T184" s="25" t="s">
        <v>11</v>
      </c>
      <c r="U184" s="25" t="s">
        <v>11</v>
      </c>
      <c r="V184" s="25" t="s">
        <v>11</v>
      </c>
      <c r="W184" s="25" t="s">
        <v>11</v>
      </c>
      <c r="X184" s="25" t="s">
        <v>11</v>
      </c>
      <c r="Y184" s="25" t="s">
        <v>11</v>
      </c>
      <c r="Z184" s="25" t="s">
        <v>11</v>
      </c>
      <c r="AA184" s="23" t="str">
        <f t="shared" si="117"/>
        <v>会</v>
      </c>
      <c r="AB184" s="24" t="str">
        <f t="shared" si="118"/>
        <v>紧</v>
      </c>
      <c r="AC184" s="24" t="str">
        <f t="shared" si="119"/>
        <v>跟</v>
      </c>
      <c r="AD184" s="24" t="str">
        <f t="shared" si="120"/>
        <v>在</v>
      </c>
      <c r="AE184" s="24" t="str">
        <f t="shared" si="121"/>
        <v>后</v>
      </c>
      <c r="AF184" s="24" t="str">
        <f t="shared" si="122"/>
        <v>面</v>
      </c>
      <c r="AG184" s="24" t="str">
        <f t="shared" si="123"/>
        <v>游</v>
      </c>
      <c r="AH184" s="24" t="str">
        <f t="shared" si="124"/>
        <v>泳</v>
      </c>
      <c r="AI184" s="24" t="str">
        <f t="shared" si="125"/>
        <v>,</v>
      </c>
      <c r="AJ184" s="24" t="str">
        <f t="shared" si="126"/>
        <v>因</v>
      </c>
      <c r="AK184" s="24" t="str">
        <f t="shared" si="127"/>
        <v>此</v>
      </c>
      <c r="AL184" s="24" t="str">
        <f t="shared" si="128"/>
        <v>而</v>
      </c>
      <c r="AM184" s="24" t="str">
        <f t="shared" si="129"/>
        <v>得</v>
      </c>
      <c r="AN184" s="24" t="str">
        <f t="shared" si="130"/>
        <v>名</v>
      </c>
      <c r="AO184" s="24" t="str">
        <f t="shared" si="131"/>
        <v>。</v>
      </c>
      <c r="AP184" s="24" t="str">
        <f t="shared" si="132"/>
        <v> </v>
      </c>
      <c r="AQ184" s="25" t="s">
        <v>11</v>
      </c>
      <c r="AR184" s="25" t="s">
        <v>11</v>
      </c>
      <c r="AS184" s="25" t="s">
        <v>11</v>
      </c>
      <c r="AT184" s="25" t="s">
        <v>11</v>
      </c>
      <c r="AU184" s="25" t="s">
        <v>11</v>
      </c>
      <c r="AV184" s="25" t="s">
        <v>11</v>
      </c>
      <c r="AW184" s="25" t="s">
        <v>11</v>
      </c>
      <c r="AX184" s="25" t="s">
        <v>11</v>
      </c>
      <c r="AY184" s="23" t="str">
        <f t="shared" si="133"/>
        <v> </v>
      </c>
      <c r="AZ184" s="24" t="str">
        <f t="shared" si="134"/>
        <v> </v>
      </c>
      <c r="BA184" s="24" t="str">
        <f t="shared" si="135"/>
        <v> </v>
      </c>
      <c r="BB184" s="24" t="str">
        <f t="shared" si="136"/>
        <v> </v>
      </c>
      <c r="BC184" s="24" t="str">
        <f t="shared" si="137"/>
        <v> </v>
      </c>
      <c r="BD184" s="24" t="str">
        <f t="shared" si="138"/>
        <v> </v>
      </c>
      <c r="BE184" s="24" t="str">
        <f t="shared" si="139"/>
        <v> </v>
      </c>
      <c r="BF184" s="24" t="str">
        <f t="shared" si="140"/>
        <v> </v>
      </c>
      <c r="BG184" s="24" t="str">
        <f t="shared" si="141"/>
        <v> </v>
      </c>
      <c r="BH184" s="24" t="str">
        <f t="shared" si="142"/>
        <v> </v>
      </c>
      <c r="BI184" s="24" t="str">
        <f t="shared" si="143"/>
        <v> </v>
      </c>
      <c r="BJ184" s="24" t="str">
        <f t="shared" si="144"/>
        <v> </v>
      </c>
      <c r="BK184" s="24" t="str">
        <f t="shared" si="145"/>
        <v> </v>
      </c>
      <c r="BL184" s="24" t="str">
        <f t="shared" si="146"/>
        <v> </v>
      </c>
      <c r="BM184" s="24" t="str">
        <f t="shared" si="147"/>
        <v> </v>
      </c>
      <c r="BN184" s="24" t="str">
        <f t="shared" si="148"/>
        <v> </v>
      </c>
      <c r="BO184" s="25" t="s">
        <v>11</v>
      </c>
      <c r="BP184" s="25" t="s">
        <v>11</v>
      </c>
      <c r="BQ184" s="25" t="s">
        <v>11</v>
      </c>
      <c r="BR184" s="25" t="s">
        <v>11</v>
      </c>
      <c r="BS184" s="25" t="s">
        <v>11</v>
      </c>
      <c r="BT184" s="25" t="s">
        <v>11</v>
      </c>
      <c r="BU184" s="25" t="s">
        <v>11</v>
      </c>
      <c r="BV184" s="25" t="s">
        <v>11</v>
      </c>
    </row>
    <row r="185" spans="1:74">
      <c r="A185" s="29" t="s">
        <v>23229</v>
      </c>
      <c r="B185">
        <f t="shared" si="100"/>
        <v>49</v>
      </c>
      <c r="C185" s="23" t="str">
        <f t="shared" si="101"/>
        <v>如</v>
      </c>
      <c r="D185" s="24" t="str">
        <f t="shared" si="102"/>
        <v>果</v>
      </c>
      <c r="E185" s="24" t="str">
        <f t="shared" si="103"/>
        <v>感</v>
      </c>
      <c r="F185" s="24" t="str">
        <f t="shared" si="104"/>
        <v>到</v>
      </c>
      <c r="G185" s="24" t="str">
        <f t="shared" si="105"/>
        <v>危</v>
      </c>
      <c r="H185" s="24" t="str">
        <f t="shared" si="106"/>
        <v>险</v>
      </c>
      <c r="I185" s="24" t="str">
        <f t="shared" si="107"/>
        <v>,</v>
      </c>
      <c r="J185" s="24" t="str">
        <f t="shared" si="108"/>
        <v>就</v>
      </c>
      <c r="K185" s="24" t="str">
        <f t="shared" si="109"/>
        <v>会</v>
      </c>
      <c r="L185" s="24" t="str">
        <f t="shared" si="110"/>
        <v>条</v>
      </c>
      <c r="M185" s="24" t="str">
        <f t="shared" si="111"/>
        <v>件</v>
      </c>
      <c r="N185" s="24" t="str">
        <f t="shared" si="112"/>
        <v>反</v>
      </c>
      <c r="O185" s="24" t="str">
        <f t="shared" si="113"/>
        <v>射</v>
      </c>
      <c r="P185" s="24" t="str">
        <f t="shared" si="114"/>
        <v>地</v>
      </c>
      <c r="Q185" s="24" t="str">
        <f t="shared" si="115"/>
        <v>从</v>
      </c>
      <c r="R185" s="24" t="str">
        <f t="shared" si="116"/>
        <v> </v>
      </c>
      <c r="S185" s="25" t="s">
        <v>11</v>
      </c>
      <c r="T185" s="25" t="s">
        <v>11</v>
      </c>
      <c r="U185" s="25" t="s">
        <v>11</v>
      </c>
      <c r="V185" s="25" t="s">
        <v>11</v>
      </c>
      <c r="W185" s="25" t="s">
        <v>11</v>
      </c>
      <c r="X185" s="25" t="s">
        <v>11</v>
      </c>
      <c r="Y185" s="25" t="s">
        <v>11</v>
      </c>
      <c r="Z185" s="25" t="s">
        <v>11</v>
      </c>
      <c r="AA185" s="23" t="str">
        <f t="shared" si="117"/>
        <v>嘴</v>
      </c>
      <c r="AB185" s="24" t="str">
        <f t="shared" si="118"/>
        <v>里</v>
      </c>
      <c r="AC185" s="24" t="str">
        <f t="shared" si="119"/>
        <v>吐</v>
      </c>
      <c r="AD185" s="24" t="str">
        <f t="shared" si="120"/>
        <v>出</v>
      </c>
      <c r="AE185" s="24" t="str">
        <f t="shared" si="121"/>
        <v>漆</v>
      </c>
      <c r="AF185" s="24" t="str">
        <f t="shared" si="122"/>
        <v>黑</v>
      </c>
      <c r="AG185" s="24" t="str">
        <f t="shared" si="123"/>
        <v>的</v>
      </c>
      <c r="AH185" s="24" t="str">
        <f t="shared" si="124"/>
        <v>墨</v>
      </c>
      <c r="AI185" s="24" t="str">
        <f t="shared" si="125"/>
        <v>汁</v>
      </c>
      <c r="AJ185" s="24" t="str">
        <f t="shared" si="126"/>
        <v>逃</v>
      </c>
      <c r="AK185" s="24" t="str">
        <f t="shared" si="127"/>
        <v>跑</v>
      </c>
      <c r="AL185" s="24" t="str">
        <f t="shared" si="128"/>
        <v>。</v>
      </c>
      <c r="AM185" s="24" t="str">
        <f t="shared" si="129"/>
        <v>能</v>
      </c>
      <c r="AN185" s="24" t="str">
        <f t="shared" si="130"/>
        <v>灵</v>
      </c>
      <c r="AO185" s="24" t="str">
        <f t="shared" si="131"/>
        <v>巧</v>
      </c>
      <c r="AP185" s="24" t="str">
        <f t="shared" si="132"/>
        <v>地</v>
      </c>
      <c r="AQ185" s="25" t="s">
        <v>11</v>
      </c>
      <c r="AR185" s="25" t="s">
        <v>11</v>
      </c>
      <c r="AS185" s="25" t="s">
        <v>11</v>
      </c>
      <c r="AT185" s="25" t="s">
        <v>11</v>
      </c>
      <c r="AU185" s="25" t="s">
        <v>11</v>
      </c>
      <c r="AV185" s="25" t="s">
        <v>11</v>
      </c>
      <c r="AW185" s="25" t="s">
        <v>11</v>
      </c>
      <c r="AX185" s="25" t="s">
        <v>11</v>
      </c>
      <c r="AY185" s="23" t="str">
        <f t="shared" si="133"/>
        <v>摆</v>
      </c>
      <c r="AZ185" s="24" t="str">
        <f t="shared" si="134"/>
        <v>动</v>
      </c>
      <c r="BA185" s="24" t="str">
        <f t="shared" si="135"/>
        <v>背</v>
      </c>
      <c r="BB185" s="24" t="str">
        <f t="shared" si="136"/>
        <v>鳍</v>
      </c>
      <c r="BC185" s="24" t="str">
        <f t="shared" si="137"/>
        <v>游</v>
      </c>
      <c r="BD185" s="24" t="str">
        <f t="shared" si="138"/>
        <v>动</v>
      </c>
      <c r="BE185" s="24" t="str">
        <f t="shared" si="139"/>
        <v>。</v>
      </c>
      <c r="BF185" s="24" t="str">
        <f t="shared" si="140"/>
        <v> </v>
      </c>
      <c r="BG185" s="24" t="str">
        <f t="shared" si="141"/>
        <v> </v>
      </c>
      <c r="BH185" s="24" t="str">
        <f t="shared" si="142"/>
        <v> </v>
      </c>
      <c r="BI185" s="24" t="str">
        <f t="shared" si="143"/>
        <v> </v>
      </c>
      <c r="BJ185" s="24" t="str">
        <f t="shared" si="144"/>
        <v> </v>
      </c>
      <c r="BK185" s="24" t="str">
        <f t="shared" si="145"/>
        <v> </v>
      </c>
      <c r="BL185" s="24" t="str">
        <f t="shared" si="146"/>
        <v> </v>
      </c>
      <c r="BM185" s="24" t="str">
        <f t="shared" si="147"/>
        <v> </v>
      </c>
      <c r="BN185" s="24" t="str">
        <f t="shared" si="148"/>
        <v> </v>
      </c>
      <c r="BO185" s="25" t="s">
        <v>11</v>
      </c>
      <c r="BP185" s="25" t="s">
        <v>11</v>
      </c>
      <c r="BQ185" s="25" t="s">
        <v>11</v>
      </c>
      <c r="BR185" s="25" t="s">
        <v>11</v>
      </c>
      <c r="BS185" s="25" t="s">
        <v>11</v>
      </c>
      <c r="BT185" s="25" t="s">
        <v>11</v>
      </c>
      <c r="BU185" s="25" t="s">
        <v>11</v>
      </c>
      <c r="BV185" s="25" t="s">
        <v>11</v>
      </c>
    </row>
    <row r="186" spans="1:74">
      <c r="A186" s="29" t="s">
        <v>23230</v>
      </c>
      <c r="B186">
        <f t="shared" si="100"/>
        <v>52</v>
      </c>
      <c r="C186" s="23" t="str">
        <f t="shared" si="101"/>
        <v>会</v>
      </c>
      <c r="D186" s="24" t="str">
        <f t="shared" si="102"/>
        <v>通</v>
      </c>
      <c r="E186" s="24" t="str">
        <f t="shared" si="103"/>
        <v>过</v>
      </c>
      <c r="F186" s="24" t="str">
        <f t="shared" si="104"/>
        <v>旋</v>
      </c>
      <c r="G186" s="24" t="str">
        <f t="shared" si="105"/>
        <v>转</v>
      </c>
      <c r="H186" s="24" t="str">
        <f t="shared" si="106"/>
        <v>身</v>
      </c>
      <c r="I186" s="24" t="str">
        <f t="shared" si="107"/>
        <v>体</v>
      </c>
      <c r="J186" s="24" t="str">
        <f t="shared" si="108"/>
        <v>制</v>
      </c>
      <c r="K186" s="24" t="str">
        <f t="shared" si="109"/>
        <v>造</v>
      </c>
      <c r="L186" s="24" t="str">
        <f t="shared" si="110"/>
        <v>漩</v>
      </c>
      <c r="M186" s="24" t="str">
        <f t="shared" si="111"/>
        <v>涡</v>
      </c>
      <c r="N186" s="24" t="str">
        <f t="shared" si="112"/>
        <v>。</v>
      </c>
      <c r="O186" s="24" t="str">
        <f t="shared" si="113"/>
        <v> </v>
      </c>
      <c r="P186" s="24" t="str">
        <f t="shared" si="114"/>
        <v> </v>
      </c>
      <c r="Q186" s="24" t="str">
        <f t="shared" si="115"/>
        <v> </v>
      </c>
      <c r="R186" s="24" t="str">
        <f t="shared" si="116"/>
        <v> </v>
      </c>
      <c r="S186" s="25" t="s">
        <v>11</v>
      </c>
      <c r="T186" s="25" t="s">
        <v>11</v>
      </c>
      <c r="U186" s="25" t="s">
        <v>11</v>
      </c>
      <c r="V186" s="25" t="s">
        <v>11</v>
      </c>
      <c r="W186" s="25" t="s">
        <v>11</v>
      </c>
      <c r="X186" s="25" t="s">
        <v>11</v>
      </c>
      <c r="Y186" s="25" t="s">
        <v>11</v>
      </c>
      <c r="Z186" s="25" t="s">
        <v>11</v>
      </c>
      <c r="AA186" s="23" t="str">
        <f t="shared" si="117"/>
        <v>在</v>
      </c>
      <c r="AB186" s="24" t="str">
        <f t="shared" si="118"/>
        <v>用</v>
      </c>
      <c r="AC186" s="24" t="str">
        <f t="shared" si="119"/>
        <v>强</v>
      </c>
      <c r="AD186" s="24" t="str">
        <f t="shared" si="120"/>
        <v>到</v>
      </c>
      <c r="AE186" s="24" t="str">
        <f t="shared" si="121"/>
        <v>连</v>
      </c>
      <c r="AF186" s="24" t="str">
        <f t="shared" si="122"/>
        <v>渔</v>
      </c>
      <c r="AG186" s="24" t="str">
        <f t="shared" si="123"/>
        <v>船</v>
      </c>
      <c r="AH186" s="24" t="str">
        <f t="shared" si="124"/>
        <v>都</v>
      </c>
      <c r="AI186" s="24" t="str">
        <f t="shared" si="125"/>
        <v>会</v>
      </c>
      <c r="AJ186" s="24" t="str">
        <f t="shared" si="126"/>
        <v>被</v>
      </c>
      <c r="AK186" s="24" t="str">
        <f t="shared" si="127"/>
        <v>卷</v>
      </c>
      <c r="AL186" s="24" t="str">
        <f t="shared" si="128"/>
        <v>入</v>
      </c>
      <c r="AM186" s="24" t="str">
        <f t="shared" si="129"/>
        <v>的</v>
      </c>
      <c r="AN186" s="24" t="str">
        <f t="shared" si="130"/>
        <v>激</v>
      </c>
      <c r="AO186" s="24" t="str">
        <f t="shared" si="131"/>
        <v>流</v>
      </c>
      <c r="AP186" s="24" t="str">
        <f t="shared" si="132"/>
        <v>让</v>
      </c>
      <c r="AQ186" s="25" t="s">
        <v>11</v>
      </c>
      <c r="AR186" s="25" t="s">
        <v>11</v>
      </c>
      <c r="AS186" s="25" t="s">
        <v>11</v>
      </c>
      <c r="AT186" s="25" t="s">
        <v>11</v>
      </c>
      <c r="AU186" s="25" t="s">
        <v>11</v>
      </c>
      <c r="AV186" s="25" t="s">
        <v>11</v>
      </c>
      <c r="AW186" s="25" t="s">
        <v>11</v>
      </c>
      <c r="AX186" s="25" t="s">
        <v>11</v>
      </c>
      <c r="AY186" s="23" t="str">
        <f t="shared" si="133"/>
        <v>猎</v>
      </c>
      <c r="AZ186" s="24" t="str">
        <f t="shared" si="134"/>
        <v>物</v>
      </c>
      <c r="BA186" s="24" t="str">
        <f t="shared" si="135"/>
        <v>变</v>
      </c>
      <c r="BB186" s="24" t="str">
        <f t="shared" si="136"/>
        <v>弱</v>
      </c>
      <c r="BC186" s="24" t="str">
        <f t="shared" si="137"/>
        <v>后</v>
      </c>
      <c r="BD186" s="24" t="str">
        <f t="shared" si="138"/>
        <v>,</v>
      </c>
      <c r="BE186" s="24" t="str">
        <f t="shared" si="139"/>
        <v>会</v>
      </c>
      <c r="BF186" s="24" t="str">
        <f t="shared" si="140"/>
        <v>将</v>
      </c>
      <c r="BG186" s="24" t="str">
        <f t="shared" si="141"/>
        <v>其</v>
      </c>
      <c r="BH186" s="24" t="str">
        <f t="shared" si="142"/>
        <v>整</v>
      </c>
      <c r="BI186" s="24" t="str">
        <f t="shared" si="143"/>
        <v>个</v>
      </c>
      <c r="BJ186" s="24" t="str">
        <f t="shared" si="144"/>
        <v>吞</v>
      </c>
      <c r="BK186" s="24" t="str">
        <f t="shared" si="145"/>
        <v>掉</v>
      </c>
      <c r="BL186" s="24" t="str">
        <f t="shared" si="146"/>
        <v>。</v>
      </c>
      <c r="BM186" s="24" t="str">
        <f t="shared" si="147"/>
        <v> </v>
      </c>
      <c r="BN186" s="24" t="str">
        <f t="shared" si="148"/>
        <v> </v>
      </c>
      <c r="BO186" s="25" t="s">
        <v>11</v>
      </c>
      <c r="BP186" s="25" t="s">
        <v>11</v>
      </c>
      <c r="BQ186" s="25" t="s">
        <v>11</v>
      </c>
      <c r="BR186" s="25" t="s">
        <v>11</v>
      </c>
      <c r="BS186" s="25" t="s">
        <v>11</v>
      </c>
      <c r="BT186" s="25" t="s">
        <v>11</v>
      </c>
      <c r="BU186" s="25" t="s">
        <v>11</v>
      </c>
      <c r="BV186" s="25" t="s">
        <v>11</v>
      </c>
    </row>
    <row r="187" spans="1:74">
      <c r="A187" s="29" t="s">
        <v>23231</v>
      </c>
      <c r="B187">
        <f t="shared" si="100"/>
        <v>51</v>
      </c>
      <c r="C187" s="23" t="str">
        <f t="shared" si="101"/>
        <v>沉</v>
      </c>
      <c r="D187" s="24" t="str">
        <f t="shared" si="102"/>
        <v>睡</v>
      </c>
      <c r="E187" s="24" t="str">
        <f t="shared" si="103"/>
        <v>在</v>
      </c>
      <c r="F187" s="24" t="str">
        <f t="shared" si="104"/>
        <v>没</v>
      </c>
      <c r="G187" s="24" t="str">
        <f t="shared" si="105"/>
        <v>有</v>
      </c>
      <c r="H187" s="24" t="str">
        <f t="shared" si="106"/>
        <v>生</v>
      </c>
      <c r="I187" s="24" t="str">
        <f t="shared" si="107"/>
        <v>物</v>
      </c>
      <c r="J187" s="24" t="str">
        <f t="shared" si="108"/>
        <v>居</v>
      </c>
      <c r="K187" s="24" t="str">
        <f t="shared" si="109"/>
        <v>住</v>
      </c>
      <c r="L187" s="24" t="str">
        <f t="shared" si="110"/>
        <v>的</v>
      </c>
      <c r="M187" s="24" t="str">
        <f t="shared" si="111"/>
        <v>海</v>
      </c>
      <c r="N187" s="24" t="str">
        <f t="shared" si="112"/>
        <v>底</v>
      </c>
      <c r="O187" s="24" t="str">
        <f t="shared" si="113"/>
        <v>。</v>
      </c>
      <c r="P187" s="24" t="str">
        <f t="shared" si="114"/>
        <v> </v>
      </c>
      <c r="Q187" s="24" t="str">
        <f t="shared" si="115"/>
        <v> </v>
      </c>
      <c r="R187" s="24" t="str">
        <f t="shared" si="116"/>
        <v> </v>
      </c>
      <c r="S187" s="25" t="s">
        <v>11</v>
      </c>
      <c r="T187" s="25" t="s">
        <v>11</v>
      </c>
      <c r="U187" s="25" t="s">
        <v>11</v>
      </c>
      <c r="V187" s="25" t="s">
        <v>11</v>
      </c>
      <c r="W187" s="25" t="s">
        <v>11</v>
      </c>
      <c r="X187" s="25" t="s">
        <v>11</v>
      </c>
      <c r="Y187" s="25" t="s">
        <v>11</v>
      </c>
      <c r="Z187" s="25" t="s">
        <v>11</v>
      </c>
      <c r="AA187" s="23" t="str">
        <f t="shared" si="117"/>
        <v>据</v>
      </c>
      <c r="AB187" s="24" t="str">
        <f t="shared" si="118"/>
        <v>说</v>
      </c>
      <c r="AC187" s="24" t="str">
        <f t="shared" si="119"/>
        <v>台</v>
      </c>
      <c r="AD187" s="24" t="str">
        <f t="shared" si="120"/>
        <v>风</v>
      </c>
      <c r="AE187" s="24" t="str">
        <f t="shared" si="121"/>
        <v>来</v>
      </c>
      <c r="AF187" s="24" t="str">
        <f t="shared" si="122"/>
        <v>到</v>
      </c>
      <c r="AG187" s="24" t="str">
        <f t="shared" si="123"/>
        <v>时</v>
      </c>
      <c r="AH187" s="24" t="str">
        <f t="shared" si="124"/>
        <v>就</v>
      </c>
      <c r="AI187" s="24" t="str">
        <f t="shared" si="125"/>
        <v>会</v>
      </c>
      <c r="AJ187" s="24" t="str">
        <f t="shared" si="126"/>
        <v>醒</v>
      </c>
      <c r="AK187" s="24" t="str">
        <f t="shared" si="127"/>
        <v>来</v>
      </c>
      <c r="AL187" s="24" t="str">
        <f t="shared" si="128"/>
        <v>,</v>
      </c>
      <c r="AM187" s="24" t="str">
        <f t="shared" si="129"/>
        <v>四</v>
      </c>
      <c r="AN187" s="24" t="str">
        <f t="shared" si="130"/>
        <v>处</v>
      </c>
      <c r="AO187" s="24" t="str">
        <f t="shared" si="131"/>
        <v>徘</v>
      </c>
      <c r="AP187" s="24" t="str">
        <f t="shared" si="132"/>
        <v>徊</v>
      </c>
      <c r="AQ187" s="25" t="s">
        <v>11</v>
      </c>
      <c r="AR187" s="25" t="s">
        <v>11</v>
      </c>
      <c r="AS187" s="25" t="s">
        <v>11</v>
      </c>
      <c r="AT187" s="25" t="s">
        <v>11</v>
      </c>
      <c r="AU187" s="25" t="s">
        <v>11</v>
      </c>
      <c r="AV187" s="25" t="s">
        <v>11</v>
      </c>
      <c r="AW187" s="25" t="s">
        <v>11</v>
      </c>
      <c r="AX187" s="25" t="s">
        <v>11</v>
      </c>
      <c r="AY187" s="23" t="str">
        <f t="shared" si="133"/>
        <v>寻</v>
      </c>
      <c r="AZ187" s="24" t="str">
        <f t="shared" si="134"/>
        <v>找</v>
      </c>
      <c r="BA187" s="24" t="str">
        <f t="shared" si="135"/>
        <v>猎</v>
      </c>
      <c r="BB187" s="24" t="str">
        <f t="shared" si="136"/>
        <v>物</v>
      </c>
      <c r="BC187" s="24" t="str">
        <f t="shared" si="137"/>
        <v>。</v>
      </c>
      <c r="BD187" s="24" t="str">
        <f t="shared" si="138"/>
        <v> </v>
      </c>
      <c r="BE187" s="24" t="str">
        <f t="shared" si="139"/>
        <v> </v>
      </c>
      <c r="BF187" s="24" t="str">
        <f t="shared" si="140"/>
        <v> </v>
      </c>
      <c r="BG187" s="24" t="str">
        <f t="shared" si="141"/>
        <v> </v>
      </c>
      <c r="BH187" s="24" t="str">
        <f t="shared" si="142"/>
        <v> </v>
      </c>
      <c r="BI187" s="24" t="str">
        <f t="shared" si="143"/>
        <v> </v>
      </c>
      <c r="BJ187" s="24" t="str">
        <f t="shared" si="144"/>
        <v> </v>
      </c>
      <c r="BK187" s="24" t="str">
        <f t="shared" si="145"/>
        <v> </v>
      </c>
      <c r="BL187" s="24" t="str">
        <f t="shared" si="146"/>
        <v> </v>
      </c>
      <c r="BM187" s="24" t="str">
        <f t="shared" si="147"/>
        <v> </v>
      </c>
      <c r="BN187" s="24" t="str">
        <f t="shared" si="148"/>
        <v> </v>
      </c>
      <c r="BO187" s="25" t="s">
        <v>11</v>
      </c>
      <c r="BP187" s="25" t="s">
        <v>11</v>
      </c>
      <c r="BQ187" s="25" t="s">
        <v>11</v>
      </c>
      <c r="BR187" s="25" t="s">
        <v>11</v>
      </c>
      <c r="BS187" s="25" t="s">
        <v>11</v>
      </c>
      <c r="BT187" s="25" t="s">
        <v>11</v>
      </c>
      <c r="BU187" s="25" t="s">
        <v>11</v>
      </c>
      <c r="BV187" s="25" t="s">
        <v>11</v>
      </c>
    </row>
    <row r="188" spans="1:74">
      <c r="A188" s="29" t="s">
        <v>23232</v>
      </c>
      <c r="B188">
        <f t="shared" si="100"/>
        <v>48</v>
      </c>
      <c r="C188" s="23" t="str">
        <f t="shared" si="101"/>
        <v>梦</v>
      </c>
      <c r="D188" s="24" t="str">
        <f t="shared" si="102"/>
        <v>想</v>
      </c>
      <c r="E188" s="24" t="str">
        <f t="shared" si="103"/>
        <v>着</v>
      </c>
      <c r="F188" s="24" t="str">
        <f t="shared" si="104"/>
        <v>在</v>
      </c>
      <c r="G188" s="24" t="str">
        <f t="shared" si="105"/>
        <v>天</v>
      </c>
      <c r="H188" s="24" t="str">
        <f t="shared" si="106"/>
        <v>空</v>
      </c>
      <c r="I188" s="24" t="str">
        <f t="shared" si="107"/>
        <v>翱</v>
      </c>
      <c r="J188" s="24" t="str">
        <f t="shared" si="108"/>
        <v>翔</v>
      </c>
      <c r="K188" s="24" t="str">
        <f t="shared" si="109"/>
        <v>,</v>
      </c>
      <c r="L188" s="24" t="str">
        <f t="shared" si="110"/>
        <v>反</v>
      </c>
      <c r="M188" s="24" t="str">
        <f t="shared" si="111"/>
        <v>复</v>
      </c>
      <c r="N188" s="24" t="str">
        <f t="shared" si="112"/>
        <v>练</v>
      </c>
      <c r="O188" s="24" t="str">
        <f t="shared" si="113"/>
        <v>习</v>
      </c>
      <c r="P188" s="24" t="str">
        <f t="shared" si="114"/>
        <v>从</v>
      </c>
      <c r="Q188" s="24" t="str">
        <f t="shared" si="115"/>
        <v>悬</v>
      </c>
      <c r="R188" s="24" t="str">
        <f t="shared" si="116"/>
        <v>崖</v>
      </c>
      <c r="S188" s="25" t="s">
        <v>11</v>
      </c>
      <c r="T188" s="25" t="s">
        <v>11</v>
      </c>
      <c r="U188" s="25" t="s">
        <v>11</v>
      </c>
      <c r="V188" s="25" t="s">
        <v>11</v>
      </c>
      <c r="W188" s="25" t="s">
        <v>11</v>
      </c>
      <c r="X188" s="25" t="s">
        <v>11</v>
      </c>
      <c r="Y188" s="25" t="s">
        <v>11</v>
      </c>
      <c r="Z188" s="25" t="s">
        <v>11</v>
      </c>
      <c r="AA188" s="23" t="str">
        <f t="shared" si="117"/>
        <v>上</v>
      </c>
      <c r="AB188" s="24" t="str">
        <f t="shared" si="118"/>
        <v>跳</v>
      </c>
      <c r="AC188" s="24" t="str">
        <f t="shared" si="119"/>
        <v>下</v>
      </c>
      <c r="AD188" s="24" t="str">
        <f t="shared" si="120"/>
        <v>来</v>
      </c>
      <c r="AE188" s="24" t="str">
        <f t="shared" si="121"/>
        <v>,</v>
      </c>
      <c r="AF188" s="24" t="str">
        <f t="shared" si="122"/>
        <v>在</v>
      </c>
      <c r="AG188" s="24" t="str">
        <f t="shared" si="123"/>
        <v>此</v>
      </c>
      <c r="AH188" s="24" t="str">
        <f t="shared" si="124"/>
        <v>过</v>
      </c>
      <c r="AI188" s="24" t="str">
        <f t="shared" si="125"/>
        <v>程</v>
      </c>
      <c r="AJ188" s="24" t="str">
        <f t="shared" si="126"/>
        <v>中</v>
      </c>
      <c r="AK188" s="24" t="str">
        <f t="shared" si="127"/>
        <v>头</v>
      </c>
      <c r="AL188" s="24" t="str">
        <f t="shared" si="128"/>
        <v>部</v>
      </c>
      <c r="AM188" s="24" t="str">
        <f t="shared" si="129"/>
        <v>被</v>
      </c>
      <c r="AN188" s="24" t="str">
        <f t="shared" si="130"/>
        <v>锻</v>
      </c>
      <c r="AO188" s="24" t="str">
        <f t="shared" si="131"/>
        <v>炼</v>
      </c>
      <c r="AP188" s="24" t="str">
        <f t="shared" si="132"/>
        <v>得</v>
      </c>
      <c r="AQ188" s="25" t="s">
        <v>11</v>
      </c>
      <c r="AR188" s="25" t="s">
        <v>11</v>
      </c>
      <c r="AS188" s="25" t="s">
        <v>11</v>
      </c>
      <c r="AT188" s="25" t="s">
        <v>11</v>
      </c>
      <c r="AU188" s="25" t="s">
        <v>11</v>
      </c>
      <c r="AV188" s="25" t="s">
        <v>11</v>
      </c>
      <c r="AW188" s="25" t="s">
        <v>11</v>
      </c>
      <c r="AX188" s="25" t="s">
        <v>11</v>
      </c>
      <c r="AY188" s="23" t="str">
        <f t="shared" si="133"/>
        <v>如</v>
      </c>
      <c r="AZ188" s="24" t="str">
        <f t="shared" si="134"/>
        <v>钢</v>
      </c>
      <c r="BA188" s="24" t="str">
        <f t="shared" si="135"/>
        <v>铁</v>
      </c>
      <c r="BB188" s="24" t="str">
        <f t="shared" si="136"/>
        <v>般</v>
      </c>
      <c r="BC188" s="24" t="str">
        <f t="shared" si="137"/>
        <v>坚</v>
      </c>
      <c r="BD188" s="24" t="str">
        <f t="shared" si="138"/>
        <v>硬</v>
      </c>
      <c r="BE188" s="24" t="str">
        <f t="shared" si="139"/>
        <v>。</v>
      </c>
      <c r="BF188" s="24" t="str">
        <f t="shared" si="140"/>
        <v> </v>
      </c>
      <c r="BG188" s="24" t="str">
        <f t="shared" si="141"/>
        <v> </v>
      </c>
      <c r="BH188" s="24" t="str">
        <f t="shared" si="142"/>
        <v> </v>
      </c>
      <c r="BI188" s="24" t="str">
        <f t="shared" si="143"/>
        <v> </v>
      </c>
      <c r="BJ188" s="24" t="str">
        <f t="shared" si="144"/>
        <v> </v>
      </c>
      <c r="BK188" s="24" t="str">
        <f t="shared" si="145"/>
        <v> </v>
      </c>
      <c r="BL188" s="24" t="str">
        <f t="shared" si="146"/>
        <v> </v>
      </c>
      <c r="BM188" s="24" t="str">
        <f t="shared" si="147"/>
        <v> </v>
      </c>
      <c r="BN188" s="24" t="str">
        <f t="shared" si="148"/>
        <v> </v>
      </c>
      <c r="BO188" s="25" t="s">
        <v>11</v>
      </c>
      <c r="BP188" s="25" t="s">
        <v>11</v>
      </c>
      <c r="BQ188" s="25" t="s">
        <v>11</v>
      </c>
      <c r="BR188" s="25" t="s">
        <v>11</v>
      </c>
      <c r="BS188" s="25" t="s">
        <v>11</v>
      </c>
      <c r="BT188" s="25" t="s">
        <v>11</v>
      </c>
      <c r="BU188" s="25" t="s">
        <v>11</v>
      </c>
      <c r="BV188" s="25" t="s">
        <v>11</v>
      </c>
    </row>
    <row r="189" spans="1:74">
      <c r="A189" s="29" t="s">
        <v>23233</v>
      </c>
      <c r="B189">
        <f t="shared" si="100"/>
        <v>49</v>
      </c>
      <c r="C189" s="23" t="str">
        <f t="shared" si="101"/>
        <v>在</v>
      </c>
      <c r="D189" s="24" t="str">
        <f t="shared" si="102"/>
        <v>坚</v>
      </c>
      <c r="E189" s="24" t="str">
        <f t="shared" si="103"/>
        <v>硬</v>
      </c>
      <c r="F189" s="24" t="str">
        <f t="shared" si="104"/>
        <v>的</v>
      </c>
      <c r="G189" s="24" t="str">
        <f t="shared" si="105"/>
        <v>壳</v>
      </c>
      <c r="H189" s="24" t="str">
        <f t="shared" si="106"/>
        <v>内</v>
      </c>
      <c r="I189" s="24" t="str">
        <f t="shared" si="107"/>
        <v>部</v>
      </c>
      <c r="J189" s="24" t="str">
        <f t="shared" si="108"/>
        <v>,</v>
      </c>
      <c r="K189" s="24" t="str">
        <f t="shared" si="109"/>
        <v>细</v>
      </c>
      <c r="L189" s="24" t="str">
        <f t="shared" si="110"/>
        <v>胞</v>
      </c>
      <c r="M189" s="24" t="str">
        <f t="shared" si="111"/>
        <v>正</v>
      </c>
      <c r="N189" s="24" t="str">
        <f t="shared" si="112"/>
        <v>在</v>
      </c>
      <c r="O189" s="24" t="str">
        <f t="shared" si="113"/>
        <v>变</v>
      </c>
      <c r="P189" s="24" t="str">
        <f t="shared" si="114"/>
        <v>化</v>
      </c>
      <c r="Q189" s="24" t="str">
        <f t="shared" si="115"/>
        <v>,</v>
      </c>
      <c r="R189" s="24" t="str">
        <f t="shared" si="116"/>
        <v> </v>
      </c>
      <c r="S189" s="25" t="s">
        <v>11</v>
      </c>
      <c r="T189" s="25" t="s">
        <v>11</v>
      </c>
      <c r="U189" s="25" t="s">
        <v>11</v>
      </c>
      <c r="V189" s="25" t="s">
        <v>11</v>
      </c>
      <c r="W189" s="25" t="s">
        <v>11</v>
      </c>
      <c r="X189" s="25" t="s">
        <v>11</v>
      </c>
      <c r="Y189" s="25" t="s">
        <v>11</v>
      </c>
      <c r="Z189" s="25" t="s">
        <v>11</v>
      </c>
      <c r="AA189" s="23" t="str">
        <f t="shared" si="117"/>
        <v>并</v>
      </c>
      <c r="AB189" s="24" t="str">
        <f t="shared" si="118"/>
        <v>形</v>
      </c>
      <c r="AC189" s="24" t="str">
        <f t="shared" si="119"/>
        <v>成</v>
      </c>
      <c r="AD189" s="24" t="str">
        <f t="shared" si="120"/>
        <v>崭</v>
      </c>
      <c r="AE189" s="24" t="str">
        <f t="shared" si="121"/>
        <v>新</v>
      </c>
      <c r="AF189" s="24" t="str">
        <f t="shared" si="122"/>
        <v>的</v>
      </c>
      <c r="AG189" s="24" t="str">
        <f t="shared" si="123"/>
        <v>身</v>
      </c>
      <c r="AH189" s="24" t="str">
        <f t="shared" si="124"/>
        <v>体</v>
      </c>
      <c r="AI189" s="24" t="str">
        <f t="shared" si="125"/>
        <v>。</v>
      </c>
      <c r="AJ189" s="24" t="str">
        <f t="shared" si="126"/>
        <v>因</v>
      </c>
      <c r="AK189" s="24" t="str">
        <f t="shared" si="127"/>
        <v>为</v>
      </c>
      <c r="AL189" s="24" t="str">
        <f t="shared" si="128"/>
        <v>壳</v>
      </c>
      <c r="AM189" s="24" t="str">
        <f t="shared" si="129"/>
        <v>非</v>
      </c>
      <c r="AN189" s="24" t="str">
        <f t="shared" si="130"/>
        <v>常</v>
      </c>
      <c r="AO189" s="24" t="str">
        <f t="shared" si="131"/>
        <v>重</v>
      </c>
      <c r="AP189" s="24" t="str">
        <f t="shared" si="132"/>
        <v>,</v>
      </c>
      <c r="AQ189" s="25" t="s">
        <v>11</v>
      </c>
      <c r="AR189" s="25" t="s">
        <v>11</v>
      </c>
      <c r="AS189" s="25" t="s">
        <v>11</v>
      </c>
      <c r="AT189" s="25" t="s">
        <v>11</v>
      </c>
      <c r="AU189" s="25" t="s">
        <v>11</v>
      </c>
      <c r="AV189" s="25" t="s">
        <v>11</v>
      </c>
      <c r="AW189" s="25" t="s">
        <v>11</v>
      </c>
      <c r="AX189" s="25" t="s">
        <v>11</v>
      </c>
      <c r="AY189" s="23" t="str">
        <f t="shared" si="133"/>
        <v>所</v>
      </c>
      <c r="AZ189" s="24" t="str">
        <f t="shared" si="134"/>
        <v>以</v>
      </c>
      <c r="BA189" s="24" t="str">
        <f t="shared" si="135"/>
        <v>动</v>
      </c>
      <c r="BB189" s="24" t="str">
        <f t="shared" si="136"/>
        <v>作</v>
      </c>
      <c r="BC189" s="24" t="str">
        <f t="shared" si="137"/>
        <v>迟</v>
      </c>
      <c r="BD189" s="24" t="str">
        <f t="shared" si="138"/>
        <v>缓</v>
      </c>
      <c r="BE189" s="24" t="str">
        <f t="shared" si="139"/>
        <v>。</v>
      </c>
      <c r="BF189" s="24" t="str">
        <f t="shared" si="140"/>
        <v> </v>
      </c>
      <c r="BG189" s="24" t="str">
        <f t="shared" si="141"/>
        <v> </v>
      </c>
      <c r="BH189" s="24" t="str">
        <f t="shared" si="142"/>
        <v> </v>
      </c>
      <c r="BI189" s="24" t="str">
        <f t="shared" si="143"/>
        <v> </v>
      </c>
      <c r="BJ189" s="24" t="str">
        <f t="shared" si="144"/>
        <v> </v>
      </c>
      <c r="BK189" s="24" t="str">
        <f t="shared" si="145"/>
        <v> </v>
      </c>
      <c r="BL189" s="24" t="str">
        <f t="shared" si="146"/>
        <v> </v>
      </c>
      <c r="BM189" s="24" t="str">
        <f t="shared" si="147"/>
        <v> </v>
      </c>
      <c r="BN189" s="24" t="str">
        <f t="shared" si="148"/>
        <v> </v>
      </c>
      <c r="BO189" s="25" t="s">
        <v>11</v>
      </c>
      <c r="BP189" s="25" t="s">
        <v>11</v>
      </c>
      <c r="BQ189" s="25" t="s">
        <v>11</v>
      </c>
      <c r="BR189" s="25" t="s">
        <v>11</v>
      </c>
      <c r="BS189" s="25" t="s">
        <v>11</v>
      </c>
      <c r="BT189" s="25" t="s">
        <v>11</v>
      </c>
      <c r="BU189" s="25" t="s">
        <v>11</v>
      </c>
      <c r="BV189" s="25" t="s">
        <v>11</v>
      </c>
    </row>
    <row r="190" spans="1:74">
      <c r="A190" s="29" t="s">
        <v>23234</v>
      </c>
      <c r="B190">
        <f t="shared" si="100"/>
        <v>48</v>
      </c>
      <c r="C190" s="23" t="str">
        <f t="shared" si="101"/>
        <v>听</v>
      </c>
      <c r="D190" s="24" t="str">
        <f t="shared" si="102"/>
        <v>说</v>
      </c>
      <c r="E190" s="24" t="str">
        <f t="shared" si="103"/>
        <v>因</v>
      </c>
      <c r="F190" s="24" t="str">
        <f t="shared" si="104"/>
        <v>为</v>
      </c>
      <c r="G190" s="24" t="str">
        <f t="shared" si="105"/>
        <v>一</v>
      </c>
      <c r="H190" s="24" t="str">
        <f t="shared" si="106"/>
        <v>直</v>
      </c>
      <c r="I190" s="24" t="str">
        <f t="shared" si="107"/>
        <v>都</v>
      </c>
      <c r="J190" s="24" t="str">
        <f t="shared" si="108"/>
        <v>强</v>
      </c>
      <c r="K190" s="24" t="str">
        <f t="shared" si="109"/>
        <v>烈</v>
      </c>
      <c r="L190" s="24" t="str">
        <f t="shared" si="110"/>
        <v>渴</v>
      </c>
      <c r="M190" s="24" t="str">
        <f t="shared" si="111"/>
        <v>望</v>
      </c>
      <c r="N190" s="24" t="str">
        <f t="shared" si="112"/>
        <v>着</v>
      </c>
      <c r="O190" s="24" t="str">
        <f t="shared" si="113"/>
        <v>拥</v>
      </c>
      <c r="P190" s="24" t="str">
        <f t="shared" si="114"/>
        <v>有</v>
      </c>
      <c r="Q190" s="24" t="str">
        <f t="shared" si="115"/>
        <v>翅</v>
      </c>
      <c r="R190" s="24" t="str">
        <f t="shared" si="116"/>
        <v>膀</v>
      </c>
      <c r="S190" s="25" t="s">
        <v>11</v>
      </c>
      <c r="T190" s="25" t="s">
        <v>11</v>
      </c>
      <c r="U190" s="25" t="s">
        <v>11</v>
      </c>
      <c r="V190" s="25" t="s">
        <v>11</v>
      </c>
      <c r="W190" s="25" t="s">
        <v>11</v>
      </c>
      <c r="X190" s="25" t="s">
        <v>11</v>
      </c>
      <c r="Y190" s="25" t="s">
        <v>11</v>
      </c>
      <c r="Z190" s="25" t="s">
        <v>11</v>
      </c>
      <c r="AA190" s="23" t="str">
        <f t="shared" si="117"/>
        <v>结</v>
      </c>
      <c r="AB190" s="24" t="str">
        <f t="shared" si="118"/>
        <v>果</v>
      </c>
      <c r="AC190" s="24" t="str">
        <f t="shared" si="119"/>
        <v>导</v>
      </c>
      <c r="AD190" s="24" t="str">
        <f t="shared" si="120"/>
        <v>致</v>
      </c>
      <c r="AE190" s="24" t="str">
        <f t="shared" si="121"/>
        <v>体</v>
      </c>
      <c r="AF190" s="24" t="str">
        <f t="shared" si="122"/>
        <v>内</v>
      </c>
      <c r="AG190" s="24" t="str">
        <f t="shared" si="123"/>
        <v>的</v>
      </c>
      <c r="AH190" s="24" t="str">
        <f t="shared" si="124"/>
        <v>细</v>
      </c>
      <c r="AI190" s="24" t="str">
        <f t="shared" si="125"/>
        <v>胞</v>
      </c>
      <c r="AJ190" s="24" t="str">
        <f t="shared" si="126"/>
        <v>发</v>
      </c>
      <c r="AK190" s="24" t="str">
        <f t="shared" si="127"/>
        <v>生</v>
      </c>
      <c r="AL190" s="24" t="str">
        <f t="shared" si="128"/>
        <v>了</v>
      </c>
      <c r="AM190" s="24" t="str">
        <f t="shared" si="129"/>
        <v>突</v>
      </c>
      <c r="AN190" s="24" t="str">
        <f t="shared" si="130"/>
        <v>变</v>
      </c>
      <c r="AO190" s="24" t="str">
        <f t="shared" si="131"/>
        <v>,</v>
      </c>
      <c r="AP190" s="24" t="str">
        <f t="shared" si="132"/>
        <v> </v>
      </c>
      <c r="AQ190" s="25" t="s">
        <v>11</v>
      </c>
      <c r="AR190" s="25" t="s">
        <v>11</v>
      </c>
      <c r="AS190" s="25" t="s">
        <v>11</v>
      </c>
      <c r="AT190" s="25" t="s">
        <v>11</v>
      </c>
      <c r="AU190" s="25" t="s">
        <v>11</v>
      </c>
      <c r="AV190" s="25" t="s">
        <v>11</v>
      </c>
      <c r="AW190" s="25" t="s">
        <v>11</v>
      </c>
      <c r="AX190" s="25" t="s">
        <v>11</v>
      </c>
      <c r="AY190" s="23" t="str">
        <f t="shared" si="133"/>
        <v>长</v>
      </c>
      <c r="AZ190" s="24" t="str">
        <f t="shared" si="134"/>
        <v>出</v>
      </c>
      <c r="BA190" s="24" t="str">
        <f t="shared" si="135"/>
        <v>了</v>
      </c>
      <c r="BB190" s="24" t="str">
        <f t="shared" si="136"/>
        <v>华</v>
      </c>
      <c r="BC190" s="24" t="str">
        <f t="shared" si="137"/>
        <v>丽</v>
      </c>
      <c r="BD190" s="24" t="str">
        <f t="shared" si="138"/>
        <v>的</v>
      </c>
      <c r="BE190" s="24" t="str">
        <f t="shared" si="139"/>
        <v>翅</v>
      </c>
      <c r="BF190" s="24" t="str">
        <f t="shared" si="140"/>
        <v>膀</v>
      </c>
      <c r="BG190" s="24" t="str">
        <f t="shared" si="141"/>
        <v>。</v>
      </c>
      <c r="BH190" s="24" t="str">
        <f t="shared" si="142"/>
        <v> </v>
      </c>
      <c r="BI190" s="24" t="str">
        <f t="shared" si="143"/>
        <v> </v>
      </c>
      <c r="BJ190" s="24" t="str">
        <f t="shared" si="144"/>
        <v> </v>
      </c>
      <c r="BK190" s="24" t="str">
        <f t="shared" si="145"/>
        <v> </v>
      </c>
      <c r="BL190" s="24" t="str">
        <f t="shared" si="146"/>
        <v> </v>
      </c>
      <c r="BM190" s="24" t="str">
        <f t="shared" si="147"/>
        <v> </v>
      </c>
      <c r="BN190" s="24" t="str">
        <f t="shared" si="148"/>
        <v> </v>
      </c>
      <c r="BO190" s="25" t="s">
        <v>11</v>
      </c>
      <c r="BP190" s="25" t="s">
        <v>11</v>
      </c>
      <c r="BQ190" s="25" t="s">
        <v>11</v>
      </c>
      <c r="BR190" s="25" t="s">
        <v>11</v>
      </c>
      <c r="BS190" s="25" t="s">
        <v>11</v>
      </c>
      <c r="BT190" s="25" t="s">
        <v>11</v>
      </c>
      <c r="BU190" s="25" t="s">
        <v>11</v>
      </c>
      <c r="BV190" s="25" t="s">
        <v>11</v>
      </c>
    </row>
    <row r="191" spans="1:74">
      <c r="A191" s="29" t="s">
        <v>23235</v>
      </c>
      <c r="B191">
        <f t="shared" si="100"/>
        <v>49</v>
      </c>
      <c r="C191" s="23" t="str">
        <f t="shared" si="101"/>
        <v>让</v>
      </c>
      <c r="D191" s="24" t="str">
        <f t="shared" si="102"/>
        <v>身</v>
      </c>
      <c r="E191" s="24" t="str">
        <f t="shared" si="103"/>
        <v>上</v>
      </c>
      <c r="F191" s="24" t="str">
        <f t="shared" si="104"/>
        <v>放</v>
      </c>
      <c r="G191" s="24" t="str">
        <f t="shared" si="105"/>
        <v>出</v>
      </c>
      <c r="H191" s="24" t="str">
        <f t="shared" si="106"/>
        <v>的</v>
      </c>
      <c r="I191" s="24" t="str">
        <f t="shared" si="107"/>
        <v>磁</v>
      </c>
      <c r="J191" s="24" t="str">
        <f t="shared" si="108"/>
        <v>力</v>
      </c>
      <c r="K191" s="24" t="str">
        <f t="shared" si="109"/>
        <v>和</v>
      </c>
      <c r="L191" s="24" t="str">
        <f t="shared" si="110"/>
        <v>地</v>
      </c>
      <c r="M191" s="24" t="str">
        <f t="shared" si="111"/>
        <v>球</v>
      </c>
      <c r="N191" s="24" t="str">
        <f t="shared" si="112"/>
        <v>的</v>
      </c>
      <c r="O191" s="24" t="str">
        <f t="shared" si="113"/>
        <v>磁</v>
      </c>
      <c r="P191" s="24" t="str">
        <f t="shared" si="114"/>
        <v>力</v>
      </c>
      <c r="Q191" s="24" t="str">
        <f t="shared" si="115"/>
        <v>相</v>
      </c>
      <c r="R191" s="24" t="str">
        <f t="shared" si="116"/>
        <v>互</v>
      </c>
      <c r="S191" s="25" t="s">
        <v>11</v>
      </c>
      <c r="T191" s="25" t="s">
        <v>11</v>
      </c>
      <c r="U191" s="25" t="s">
        <v>11</v>
      </c>
      <c r="V191" s="25" t="s">
        <v>11</v>
      </c>
      <c r="W191" s="25" t="s">
        <v>11</v>
      </c>
      <c r="X191" s="25" t="s">
        <v>11</v>
      </c>
      <c r="Y191" s="25" t="s">
        <v>11</v>
      </c>
      <c r="Z191" s="25" t="s">
        <v>11</v>
      </c>
      <c r="AA191" s="23" t="str">
        <f t="shared" si="117"/>
        <v>排</v>
      </c>
      <c r="AB191" s="24" t="str">
        <f t="shared" si="118"/>
        <v>斥</v>
      </c>
      <c r="AC191" s="24" t="str">
        <f t="shared" si="119"/>
        <v>,</v>
      </c>
      <c r="AD191" s="24" t="str">
        <f t="shared" si="120"/>
        <v>从</v>
      </c>
      <c r="AE191" s="24" t="str">
        <f t="shared" si="121"/>
        <v>而</v>
      </c>
      <c r="AF191" s="24" t="str">
        <f t="shared" si="122"/>
        <v>浮</v>
      </c>
      <c r="AG191" s="24" t="str">
        <f t="shared" si="123"/>
        <v>在</v>
      </c>
      <c r="AH191" s="24" t="str">
        <f t="shared" si="124"/>
        <v>空</v>
      </c>
      <c r="AI191" s="24" t="str">
        <f t="shared" si="125"/>
        <v>中</v>
      </c>
      <c r="AJ191" s="24" t="str">
        <f t="shared" si="126"/>
        <v>。</v>
      </c>
      <c r="AK191" s="24" t="str">
        <f t="shared" si="127"/>
        <v>睡</v>
      </c>
      <c r="AL191" s="24" t="str">
        <f t="shared" si="128"/>
        <v>觉</v>
      </c>
      <c r="AM191" s="24" t="str">
        <f t="shared" si="129"/>
        <v>时</v>
      </c>
      <c r="AN191" s="24" t="str">
        <f t="shared" si="130"/>
        <v>会</v>
      </c>
      <c r="AO191" s="24" t="str">
        <f t="shared" si="131"/>
        <v>用</v>
      </c>
      <c r="AP191" s="24" t="str">
        <f t="shared" si="132"/>
        <v> </v>
      </c>
      <c r="AQ191" s="25" t="s">
        <v>11</v>
      </c>
      <c r="AR191" s="25" t="s">
        <v>11</v>
      </c>
      <c r="AS191" s="25" t="s">
        <v>11</v>
      </c>
      <c r="AT191" s="25" t="s">
        <v>11</v>
      </c>
      <c r="AU191" s="25" t="s">
        <v>11</v>
      </c>
      <c r="AV191" s="25" t="s">
        <v>11</v>
      </c>
      <c r="AW191" s="25" t="s">
        <v>11</v>
      </c>
      <c r="AX191" s="25" t="s">
        <v>11</v>
      </c>
      <c r="AY191" s="23" t="str">
        <f t="shared" si="133"/>
        <v>尾</v>
      </c>
      <c r="AZ191" s="24" t="str">
        <f t="shared" si="134"/>
        <v>部</v>
      </c>
      <c r="BA191" s="24" t="str">
        <f t="shared" si="135"/>
        <v>的</v>
      </c>
      <c r="BB191" s="24" t="str">
        <f t="shared" si="136"/>
        <v>爪</v>
      </c>
      <c r="BC191" s="24" t="str">
        <f t="shared" si="137"/>
        <v>子</v>
      </c>
      <c r="BD191" s="24" t="str">
        <f t="shared" si="138"/>
        <v>勾</v>
      </c>
      <c r="BE191" s="24" t="str">
        <f t="shared" si="139"/>
        <v>住</v>
      </c>
      <c r="BF191" s="24" t="str">
        <f t="shared" si="140"/>
        <v>悬</v>
      </c>
      <c r="BG191" s="24" t="str">
        <f t="shared" si="141"/>
        <v>崖</v>
      </c>
      <c r="BH191" s="24" t="str">
        <f t="shared" si="142"/>
        <v>。</v>
      </c>
      <c r="BI191" s="24" t="str">
        <f t="shared" si="143"/>
        <v> </v>
      </c>
      <c r="BJ191" s="24" t="str">
        <f t="shared" si="144"/>
        <v> </v>
      </c>
      <c r="BK191" s="24" t="str">
        <f t="shared" si="145"/>
        <v> </v>
      </c>
      <c r="BL191" s="24" t="str">
        <f t="shared" si="146"/>
        <v> </v>
      </c>
      <c r="BM191" s="24" t="str">
        <f t="shared" si="147"/>
        <v> </v>
      </c>
      <c r="BN191" s="24" t="str">
        <f t="shared" si="148"/>
        <v> </v>
      </c>
      <c r="BO191" s="25" t="s">
        <v>11</v>
      </c>
      <c r="BP191" s="25" t="s">
        <v>11</v>
      </c>
      <c r="BQ191" s="25" t="s">
        <v>11</v>
      </c>
      <c r="BR191" s="25" t="s">
        <v>11</v>
      </c>
      <c r="BS191" s="25" t="s">
        <v>11</v>
      </c>
      <c r="BT191" s="25" t="s">
        <v>11</v>
      </c>
      <c r="BU191" s="25" t="s">
        <v>11</v>
      </c>
      <c r="BV191" s="25" t="s">
        <v>11</v>
      </c>
    </row>
    <row r="192" spans="1:74">
      <c r="A192" s="29" t="s">
        <v>23236</v>
      </c>
      <c r="B192">
        <f t="shared" si="100"/>
        <v>48</v>
      </c>
      <c r="C192" s="23" t="str">
        <f t="shared" si="101"/>
        <v>2</v>
      </c>
      <c r="D192" s="24" t="str">
        <f t="shared" si="102"/>
        <v>只</v>
      </c>
      <c r="E192" s="24" t="str">
        <f t="shared" si="103"/>
        <v>铁</v>
      </c>
      <c r="F192" s="24" t="str">
        <f t="shared" si="104"/>
        <v>哑</v>
      </c>
      <c r="G192" s="24" t="str">
        <f t="shared" si="105"/>
        <v>铃</v>
      </c>
      <c r="H192" s="24" t="str">
        <f t="shared" si="106"/>
        <v>组</v>
      </c>
      <c r="I192" s="24" t="str">
        <f t="shared" si="107"/>
        <v>合</v>
      </c>
      <c r="J192" s="24" t="str">
        <f t="shared" si="108"/>
        <v>起</v>
      </c>
      <c r="K192" s="24" t="str">
        <f t="shared" si="109"/>
        <v>来</v>
      </c>
      <c r="L192" s="24" t="str">
        <f t="shared" si="110"/>
        <v>时</v>
      </c>
      <c r="M192" s="24" t="str">
        <f t="shared" si="111"/>
        <v>,</v>
      </c>
      <c r="N192" s="24" t="str">
        <f t="shared" si="112"/>
        <v>2</v>
      </c>
      <c r="O192" s="24" t="str">
        <f t="shared" si="113"/>
        <v>个</v>
      </c>
      <c r="P192" s="24" t="str">
        <f t="shared" si="114"/>
        <v>大</v>
      </c>
      <c r="Q192" s="24" t="str">
        <f t="shared" si="115"/>
        <v>脑</v>
      </c>
      <c r="R192" s="24" t="str">
        <f t="shared" si="116"/>
        <v>会</v>
      </c>
      <c r="S192" s="25" t="s">
        <v>11</v>
      </c>
      <c r="T192" s="25" t="s">
        <v>11</v>
      </c>
      <c r="U192" s="25" t="s">
        <v>11</v>
      </c>
      <c r="V192" s="25" t="s">
        <v>11</v>
      </c>
      <c r="W192" s="25" t="s">
        <v>11</v>
      </c>
      <c r="X192" s="25" t="s">
        <v>11</v>
      </c>
      <c r="Y192" s="25" t="s">
        <v>11</v>
      </c>
      <c r="Z192" s="25" t="s">
        <v>11</v>
      </c>
      <c r="AA192" s="23" t="str">
        <f t="shared" si="117"/>
        <v>通</v>
      </c>
      <c r="AB192" s="24" t="str">
        <f t="shared" si="118"/>
        <v>过</v>
      </c>
      <c r="AC192" s="24" t="str">
        <f t="shared" si="119"/>
        <v>磁</v>
      </c>
      <c r="AD192" s="24" t="str">
        <f t="shared" si="120"/>
        <v>力</v>
      </c>
      <c r="AE192" s="24" t="str">
        <f t="shared" si="121"/>
        <v>神</v>
      </c>
      <c r="AF192" s="24" t="str">
        <f t="shared" si="122"/>
        <v>经</v>
      </c>
      <c r="AG192" s="24" t="str">
        <f t="shared" si="123"/>
        <v>连</v>
      </c>
      <c r="AH192" s="24" t="str">
        <f t="shared" si="124"/>
        <v>接</v>
      </c>
      <c r="AI192" s="24" t="str">
        <f t="shared" si="125"/>
        <v>起</v>
      </c>
      <c r="AJ192" s="24" t="str">
        <f t="shared" si="126"/>
        <v>来</v>
      </c>
      <c r="AK192" s="24" t="str">
        <f t="shared" si="127"/>
        <v>。</v>
      </c>
      <c r="AL192" s="24" t="str">
        <f t="shared" si="128"/>
        <v>会</v>
      </c>
      <c r="AM192" s="24" t="str">
        <f t="shared" si="129"/>
        <v>向</v>
      </c>
      <c r="AN192" s="24" t="str">
        <f t="shared" si="130"/>
        <v>后</v>
      </c>
      <c r="AO192" s="24" t="str">
        <f t="shared" si="131"/>
        <v>转</v>
      </c>
      <c r="AP192" s="24" t="str">
        <f t="shared" si="132"/>
        <v>动</v>
      </c>
      <c r="AQ192" s="25" t="s">
        <v>11</v>
      </c>
      <c r="AR192" s="25" t="s">
        <v>11</v>
      </c>
      <c r="AS192" s="25" t="s">
        <v>11</v>
      </c>
      <c r="AT192" s="25" t="s">
        <v>11</v>
      </c>
      <c r="AU192" s="25" t="s">
        <v>11</v>
      </c>
      <c r="AV192" s="25" t="s">
        <v>11</v>
      </c>
      <c r="AW192" s="25" t="s">
        <v>11</v>
      </c>
      <c r="AX192" s="25" t="s">
        <v>11</v>
      </c>
      <c r="AY192" s="23" t="str">
        <f t="shared" si="133"/>
        <v>手</v>
      </c>
      <c r="AZ192" s="24" t="str">
        <f t="shared" si="134"/>
        <v>臂</v>
      </c>
      <c r="BA192" s="24" t="str">
        <f t="shared" si="135"/>
        <v>高</v>
      </c>
      <c r="BB192" s="24" t="str">
        <f t="shared" si="136"/>
        <v>速</v>
      </c>
      <c r="BC192" s="24" t="str">
        <f t="shared" si="137"/>
        <v>移</v>
      </c>
      <c r="BD192" s="24" t="str">
        <f t="shared" si="138"/>
        <v>动</v>
      </c>
      <c r="BE192" s="24" t="str">
        <f t="shared" si="139"/>
        <v>。</v>
      </c>
      <c r="BF192" s="24" t="str">
        <f t="shared" si="140"/>
        <v> </v>
      </c>
      <c r="BG192" s="24" t="str">
        <f t="shared" si="141"/>
        <v> </v>
      </c>
      <c r="BH192" s="24" t="str">
        <f t="shared" si="142"/>
        <v> </v>
      </c>
      <c r="BI192" s="24" t="str">
        <f t="shared" si="143"/>
        <v> </v>
      </c>
      <c r="BJ192" s="24" t="str">
        <f t="shared" si="144"/>
        <v> </v>
      </c>
      <c r="BK192" s="24" t="str">
        <f t="shared" si="145"/>
        <v> </v>
      </c>
      <c r="BL192" s="24" t="str">
        <f t="shared" si="146"/>
        <v> </v>
      </c>
      <c r="BM192" s="24" t="str">
        <f t="shared" si="147"/>
        <v> </v>
      </c>
      <c r="BN192" s="24" t="str">
        <f t="shared" si="148"/>
        <v> </v>
      </c>
      <c r="BO192" s="25" t="s">
        <v>11</v>
      </c>
      <c r="BP192" s="25" t="s">
        <v>11</v>
      </c>
      <c r="BQ192" s="25" t="s">
        <v>11</v>
      </c>
      <c r="BR192" s="25" t="s">
        <v>11</v>
      </c>
      <c r="BS192" s="25" t="s">
        <v>11</v>
      </c>
      <c r="BT192" s="25" t="s">
        <v>11</v>
      </c>
      <c r="BU192" s="25" t="s">
        <v>11</v>
      </c>
      <c r="BV192" s="25" t="s">
        <v>11</v>
      </c>
    </row>
    <row r="193" spans="1:74">
      <c r="A193" s="29" t="s">
        <v>23237</v>
      </c>
      <c r="B193">
        <f t="shared" si="100"/>
        <v>48</v>
      </c>
      <c r="C193" s="23" t="str">
        <f t="shared" si="101"/>
        <v>2</v>
      </c>
      <c r="D193" s="24" t="str">
        <f t="shared" si="102"/>
        <v>只</v>
      </c>
      <c r="E193" s="24" t="str">
        <f t="shared" si="103"/>
        <v>金</v>
      </c>
      <c r="F193" s="24" t="str">
        <f t="shared" si="104"/>
        <v>属</v>
      </c>
      <c r="G193" s="24" t="str">
        <f t="shared" si="105"/>
        <v>怪</v>
      </c>
      <c r="H193" s="24" t="str">
        <f t="shared" si="106"/>
        <v>组</v>
      </c>
      <c r="I193" s="24" t="str">
        <f t="shared" si="107"/>
        <v>合</v>
      </c>
      <c r="J193" s="24" t="str">
        <f t="shared" si="108"/>
        <v>起</v>
      </c>
      <c r="K193" s="24" t="str">
        <f t="shared" si="109"/>
        <v>来</v>
      </c>
      <c r="L193" s="24" t="str">
        <f t="shared" si="110"/>
        <v>的</v>
      </c>
      <c r="M193" s="24" t="str">
        <f t="shared" si="111"/>
        <v>样</v>
      </c>
      <c r="N193" s="24" t="str">
        <f t="shared" si="112"/>
        <v>子</v>
      </c>
      <c r="O193" s="24" t="str">
        <f t="shared" si="113"/>
        <v>。</v>
      </c>
      <c r="P193" s="24" t="str">
        <f t="shared" si="114"/>
        <v>一</v>
      </c>
      <c r="Q193" s="24" t="str">
        <f t="shared" si="115"/>
        <v>边</v>
      </c>
      <c r="R193" s="24" t="str">
        <f t="shared" si="116"/>
        <v>用</v>
      </c>
      <c r="S193" s="25" t="s">
        <v>11</v>
      </c>
      <c r="T193" s="25" t="s">
        <v>11</v>
      </c>
      <c r="U193" s="25" t="s">
        <v>11</v>
      </c>
      <c r="V193" s="25" t="s">
        <v>11</v>
      </c>
      <c r="W193" s="25" t="s">
        <v>11</v>
      </c>
      <c r="X193" s="25" t="s">
        <v>11</v>
      </c>
      <c r="Y193" s="25" t="s">
        <v>11</v>
      </c>
      <c r="Z193" s="25" t="s">
        <v>11</v>
      </c>
      <c r="AA193" s="23" t="str">
        <f t="shared" si="117"/>
        <v>巨</v>
      </c>
      <c r="AB193" s="24" t="str">
        <f t="shared" si="118"/>
        <v>大</v>
      </c>
      <c r="AC193" s="24" t="str">
        <f t="shared" si="119"/>
        <v>的</v>
      </c>
      <c r="AD193" s="24" t="str">
        <f t="shared" si="120"/>
        <v>身</v>
      </c>
      <c r="AE193" s="24" t="str">
        <f t="shared" si="121"/>
        <v>体</v>
      </c>
      <c r="AF193" s="24" t="str">
        <f t="shared" si="122"/>
        <v>按</v>
      </c>
      <c r="AG193" s="24" t="str">
        <f t="shared" si="123"/>
        <v>住</v>
      </c>
      <c r="AH193" s="24" t="str">
        <f t="shared" si="124"/>
        <v>猎</v>
      </c>
      <c r="AI193" s="24" t="str">
        <f t="shared" si="125"/>
        <v>物</v>
      </c>
      <c r="AJ193" s="24" t="str">
        <f t="shared" si="126"/>
        <v>,</v>
      </c>
      <c r="AK193" s="24" t="str">
        <f t="shared" si="127"/>
        <v>一</v>
      </c>
      <c r="AL193" s="24" t="str">
        <f t="shared" si="128"/>
        <v>边</v>
      </c>
      <c r="AM193" s="24" t="str">
        <f t="shared" si="129"/>
        <v>用</v>
      </c>
      <c r="AN193" s="24" t="str">
        <f t="shared" si="130"/>
        <v>腹</v>
      </c>
      <c r="AO193" s="24" t="str">
        <f t="shared" si="131"/>
        <v>部</v>
      </c>
      <c r="AP193" s="24" t="str">
        <f t="shared" si="132"/>
        <v>的</v>
      </c>
      <c r="AQ193" s="25" t="s">
        <v>11</v>
      </c>
      <c r="AR193" s="25" t="s">
        <v>11</v>
      </c>
      <c r="AS193" s="25" t="s">
        <v>11</v>
      </c>
      <c r="AT193" s="25" t="s">
        <v>11</v>
      </c>
      <c r="AU193" s="25" t="s">
        <v>11</v>
      </c>
      <c r="AV193" s="25" t="s">
        <v>11</v>
      </c>
      <c r="AW193" s="25" t="s">
        <v>11</v>
      </c>
      <c r="AX193" s="25" t="s">
        <v>11</v>
      </c>
      <c r="AY193" s="23" t="str">
        <f t="shared" si="133"/>
        <v>大</v>
      </c>
      <c r="AZ193" s="24" t="str">
        <f t="shared" si="134"/>
        <v>嘴</v>
      </c>
      <c r="BA193" s="24" t="str">
        <f t="shared" si="135"/>
        <v>来</v>
      </c>
      <c r="BB193" s="24" t="str">
        <f t="shared" si="136"/>
        <v>吃</v>
      </c>
      <c r="BC193" s="24" t="str">
        <f t="shared" si="137"/>
        <v>。</v>
      </c>
      <c r="BD193" s="24" t="str">
        <f t="shared" si="138"/>
        <v> </v>
      </c>
      <c r="BE193" s="24" t="str">
        <f t="shared" si="139"/>
        <v> </v>
      </c>
      <c r="BF193" s="24" t="str">
        <f t="shared" si="140"/>
        <v> </v>
      </c>
      <c r="BG193" s="24" t="str">
        <f t="shared" si="141"/>
        <v> </v>
      </c>
      <c r="BH193" s="24" t="str">
        <f t="shared" si="142"/>
        <v> </v>
      </c>
      <c r="BI193" s="24" t="str">
        <f t="shared" si="143"/>
        <v> </v>
      </c>
      <c r="BJ193" s="24" t="str">
        <f t="shared" si="144"/>
        <v> </v>
      </c>
      <c r="BK193" s="24" t="str">
        <f t="shared" si="145"/>
        <v> </v>
      </c>
      <c r="BL193" s="24" t="str">
        <f t="shared" si="146"/>
        <v> </v>
      </c>
      <c r="BM193" s="24" t="str">
        <f t="shared" si="147"/>
        <v> </v>
      </c>
      <c r="BN193" s="24" t="str">
        <f t="shared" si="148"/>
        <v> </v>
      </c>
      <c r="BO193" s="25" t="s">
        <v>11</v>
      </c>
      <c r="BP193" s="25" t="s">
        <v>11</v>
      </c>
      <c r="BQ193" s="25" t="s">
        <v>11</v>
      </c>
      <c r="BR193" s="25" t="s">
        <v>11</v>
      </c>
      <c r="BS193" s="25" t="s">
        <v>11</v>
      </c>
      <c r="BT193" s="25" t="s">
        <v>11</v>
      </c>
      <c r="BU193" s="25" t="s">
        <v>11</v>
      </c>
      <c r="BV193" s="25" t="s">
        <v>11</v>
      </c>
    </row>
    <row r="194" spans="1:74">
      <c r="A194" s="29" t="s">
        <v>23238</v>
      </c>
      <c r="B194">
        <f t="shared" si="100"/>
        <v>54</v>
      </c>
      <c r="C194" s="23" t="str">
        <f t="shared" si="101"/>
        <v>过</v>
      </c>
      <c r="D194" s="24" t="str">
        <f t="shared" si="102"/>
        <v>去</v>
      </c>
      <c r="E194" s="24" t="str">
        <f t="shared" si="103"/>
        <v>曾</v>
      </c>
      <c r="F194" s="24" t="str">
        <f t="shared" si="104"/>
        <v>被</v>
      </c>
      <c r="G194" s="24" t="str">
        <f t="shared" si="105"/>
        <v>人</v>
      </c>
      <c r="H194" s="24" t="str">
        <f t="shared" si="106"/>
        <v>封</v>
      </c>
      <c r="I194" s="24" t="str">
        <f t="shared" si="107"/>
        <v>印</v>
      </c>
      <c r="J194" s="24" t="str">
        <f t="shared" si="108"/>
        <v>的</v>
      </c>
      <c r="K194" s="24" t="str">
        <f t="shared" si="109"/>
        <v>宝</v>
      </c>
      <c r="L194" s="24" t="str">
        <f t="shared" si="110"/>
        <v>可</v>
      </c>
      <c r="M194" s="24" t="str">
        <f t="shared" si="111"/>
        <v>梦</v>
      </c>
      <c r="N194" s="24" t="str">
        <f t="shared" si="112"/>
        <v>。</v>
      </c>
      <c r="O194" s="24" t="str">
        <f t="shared" si="113"/>
        <v> </v>
      </c>
      <c r="P194" s="24" t="str">
        <f t="shared" si="114"/>
        <v> </v>
      </c>
      <c r="Q194" s="24" t="str">
        <f t="shared" si="115"/>
        <v> </v>
      </c>
      <c r="R194" s="24" t="str">
        <f t="shared" si="116"/>
        <v> </v>
      </c>
      <c r="S194" s="25" t="s">
        <v>11</v>
      </c>
      <c r="T194" s="25" t="s">
        <v>11</v>
      </c>
      <c r="U194" s="25" t="s">
        <v>11</v>
      </c>
      <c r="V194" s="25" t="s">
        <v>11</v>
      </c>
      <c r="W194" s="25" t="s">
        <v>11</v>
      </c>
      <c r="X194" s="25" t="s">
        <v>11</v>
      </c>
      <c r="Y194" s="25" t="s">
        <v>11</v>
      </c>
      <c r="Z194" s="25" t="s">
        <v>11</v>
      </c>
      <c r="AA194" s="23" t="str">
        <f t="shared" si="117"/>
        <v>听</v>
      </c>
      <c r="AB194" s="24" t="str">
        <f t="shared" si="118"/>
        <v>说</v>
      </c>
      <c r="AC194" s="24" t="str">
        <f t="shared" si="119"/>
        <v>,</v>
      </c>
      <c r="AD194" s="24" t="str">
        <f t="shared" si="120"/>
        <v>如</v>
      </c>
      <c r="AE194" s="24" t="str">
        <f t="shared" si="121"/>
        <v>果</v>
      </c>
      <c r="AF194" s="24" t="str">
        <f t="shared" si="122"/>
        <v>身</v>
      </c>
      <c r="AG194" s="24" t="str">
        <f t="shared" si="123"/>
        <v>体</v>
      </c>
      <c r="AH194" s="24" t="str">
        <f t="shared" si="124"/>
        <v>在</v>
      </c>
      <c r="AI194" s="24" t="str">
        <f t="shared" si="125"/>
        <v>战</v>
      </c>
      <c r="AJ194" s="24" t="str">
        <f t="shared" si="126"/>
        <v>斗</v>
      </c>
      <c r="AK194" s="24" t="str">
        <f t="shared" si="127"/>
        <v>中</v>
      </c>
      <c r="AL194" s="24" t="str">
        <f t="shared" si="128"/>
        <v>损</v>
      </c>
      <c r="AM194" s="24" t="str">
        <f t="shared" si="129"/>
        <v>坏</v>
      </c>
      <c r="AN194" s="24" t="str">
        <f t="shared" si="130"/>
        <v>,</v>
      </c>
      <c r="AO194" s="24" t="str">
        <f t="shared" si="131"/>
        <v> </v>
      </c>
      <c r="AP194" s="24" t="str">
        <f t="shared" si="132"/>
        <v> </v>
      </c>
      <c r="AQ194" s="25" t="s">
        <v>11</v>
      </c>
      <c r="AR194" s="25" t="s">
        <v>11</v>
      </c>
      <c r="AS194" s="25" t="s">
        <v>11</v>
      </c>
      <c r="AT194" s="25" t="s">
        <v>11</v>
      </c>
      <c r="AU194" s="25" t="s">
        <v>11</v>
      </c>
      <c r="AV194" s="25" t="s">
        <v>11</v>
      </c>
      <c r="AW194" s="25" t="s">
        <v>11</v>
      </c>
      <c r="AX194" s="25" t="s">
        <v>11</v>
      </c>
      <c r="AY194" s="23" t="str">
        <f t="shared" si="133"/>
        <v>就</v>
      </c>
      <c r="AZ194" s="24" t="str">
        <f t="shared" si="134"/>
        <v>会</v>
      </c>
      <c r="BA194" s="24" t="str">
        <f t="shared" si="135"/>
        <v>自</v>
      </c>
      <c r="BB194" s="24" t="str">
        <f t="shared" si="136"/>
        <v>己</v>
      </c>
      <c r="BC194" s="24" t="str">
        <f t="shared" si="137"/>
        <v>寻</v>
      </c>
      <c r="BD194" s="24" t="str">
        <f t="shared" si="138"/>
        <v>找</v>
      </c>
      <c r="BE194" s="24" t="str">
        <f t="shared" si="139"/>
        <v>新</v>
      </c>
      <c r="BF194" s="24" t="str">
        <f t="shared" si="140"/>
        <v>的</v>
      </c>
      <c r="BG194" s="24" t="str">
        <f t="shared" si="141"/>
        <v>岩</v>
      </c>
      <c r="BH194" s="24" t="str">
        <f t="shared" si="142"/>
        <v>石</v>
      </c>
      <c r="BI194" s="24" t="str">
        <f t="shared" si="143"/>
        <v>来</v>
      </c>
      <c r="BJ194" s="24" t="str">
        <f t="shared" si="144"/>
        <v>修</v>
      </c>
      <c r="BK194" s="24" t="str">
        <f t="shared" si="145"/>
        <v>复</v>
      </c>
      <c r="BL194" s="24" t="str">
        <f t="shared" si="146"/>
        <v>。</v>
      </c>
      <c r="BM194" s="24" t="str">
        <f t="shared" si="147"/>
        <v> </v>
      </c>
      <c r="BN194" s="24" t="str">
        <f t="shared" si="148"/>
        <v> </v>
      </c>
      <c r="BO194" s="25" t="s">
        <v>11</v>
      </c>
      <c r="BP194" s="25" t="s">
        <v>11</v>
      </c>
      <c r="BQ194" s="25" t="s">
        <v>11</v>
      </c>
      <c r="BR194" s="25" t="s">
        <v>11</v>
      </c>
      <c r="BS194" s="25" t="s">
        <v>11</v>
      </c>
      <c r="BT194" s="25" t="s">
        <v>11</v>
      </c>
      <c r="BU194" s="25" t="s">
        <v>11</v>
      </c>
      <c r="BV194" s="25" t="s">
        <v>11</v>
      </c>
    </row>
    <row r="195" spans="1:74">
      <c r="A195" s="29" t="s">
        <v>23239</v>
      </c>
      <c r="B195">
        <f t="shared" ref="B195:B206" si="149">LEN(A195)</f>
        <v>48</v>
      </c>
      <c r="C195" s="23" t="str">
        <f t="shared" ref="C195:C206" si="150">MID($A195,(COLUMN()-3)*1+1,1)</f>
        <v>身</v>
      </c>
      <c r="D195" s="24" t="str">
        <f t="shared" ref="D195:D206" si="151">MID($A195,(COLUMN()-3)*1+1,1)</f>
        <v>体</v>
      </c>
      <c r="E195" s="24" t="str">
        <f t="shared" ref="E195:E206" si="152">MID($A195,(COLUMN()-3)*1+1,1)</f>
        <v>被</v>
      </c>
      <c r="F195" s="24" t="str">
        <f t="shared" ref="F195:F206" si="153">MID($A195,(COLUMN()-3)*1+1,1)</f>
        <v>零</v>
      </c>
      <c r="G195" s="24" t="str">
        <f t="shared" ref="G195:G206" si="154">MID($A195,(COLUMN()-3)*1+1,1)</f>
        <v>下</v>
      </c>
      <c r="H195" s="24" t="str">
        <f t="shared" ref="H195:H206" si="155">MID($A195,(COLUMN()-3)*1+1,1)</f>
        <v>2</v>
      </c>
      <c r="I195" s="24" t="str">
        <f t="shared" ref="I195:I206" si="156">MID($A195,(COLUMN()-3)*1+1,1)</f>
        <v>0</v>
      </c>
      <c r="J195" s="24" t="str">
        <f t="shared" ref="J195:J206" si="157">MID($A195,(COLUMN()-3)*1+1,1)</f>
        <v>0</v>
      </c>
      <c r="K195" s="24" t="str">
        <f t="shared" ref="K195:K206" si="158">MID($A195,(COLUMN()-3)*1+1,1)</f>
        <v>度</v>
      </c>
      <c r="L195" s="24" t="str">
        <f t="shared" ref="L195:L206" si="159">MID($A195,(COLUMN()-3)*1+1,1)</f>
        <v>的</v>
      </c>
      <c r="M195" s="24" t="str">
        <f t="shared" ref="M195:M206" si="160">MID($A195,(COLUMN()-3)*1+1,1)</f>
        <v>冷</v>
      </c>
      <c r="N195" s="24" t="str">
        <f t="shared" ref="N195:N206" si="161">MID($A195,(COLUMN()-3)*1+1,1)</f>
        <v>气</v>
      </c>
      <c r="O195" s="24" t="str">
        <f t="shared" ref="O195:O206" si="162">MID($A195,(COLUMN()-3)*1+1,1)</f>
        <v>包</v>
      </c>
      <c r="P195" s="24" t="str">
        <f t="shared" ref="P195:P206" si="163">MID($A195,(COLUMN()-3)*1+1,1)</f>
        <v>裹</v>
      </c>
      <c r="Q195" s="24" t="str">
        <f t="shared" ref="Q195:Q206" si="164">MID($A195,(COLUMN()-3)*1+1,1)</f>
        <v>着</v>
      </c>
      <c r="R195" s="24" t="str">
        <f t="shared" ref="R195:R206" si="165">MID($A195,(COLUMN()-3)*1+1,1)</f>
        <v>。</v>
      </c>
      <c r="S195" s="25" t="s">
        <v>11</v>
      </c>
      <c r="T195" s="25" t="s">
        <v>11</v>
      </c>
      <c r="U195" s="25" t="s">
        <v>11</v>
      </c>
      <c r="V195" s="25" t="s">
        <v>11</v>
      </c>
      <c r="W195" s="25" t="s">
        <v>11</v>
      </c>
      <c r="X195" s="25" t="s">
        <v>11</v>
      </c>
      <c r="Y195" s="25" t="s">
        <v>11</v>
      </c>
      <c r="Z195" s="25" t="s">
        <v>11</v>
      </c>
      <c r="AA195" s="23" t="str">
        <f t="shared" ref="AA195:AA206" si="166">MID($A195,(COLUMN()-11)*1+1,1)</f>
        <v>哪</v>
      </c>
      <c r="AB195" s="24" t="str">
        <f t="shared" ref="AB195:AB206" si="167">MID($A195,(COLUMN()-11)*1+1,1)</f>
        <v>怕</v>
      </c>
      <c r="AC195" s="24" t="str">
        <f t="shared" ref="AC195:AC206" si="168">MID($A195,(COLUMN()-11)*1+1,1)</f>
        <v>只</v>
      </c>
      <c r="AD195" s="24" t="str">
        <f t="shared" ref="AD195:AD206" si="169">MID($A195,(COLUMN()-11)*1+1,1)</f>
        <v>是</v>
      </c>
      <c r="AE195" s="24" t="str">
        <f t="shared" ref="AE195:AE206" si="170">MID($A195,(COLUMN()-11)*1+1,1)</f>
        <v>接</v>
      </c>
      <c r="AF195" s="24" t="str">
        <f t="shared" ref="AF195:AF206" si="171">MID($A195,(COLUMN()-11)*1+1,1)</f>
        <v>近</v>
      </c>
      <c r="AG195" s="24" t="str">
        <f t="shared" ref="AG195:AG206" si="172">MID($A195,(COLUMN()-11)*1+1,1)</f>
        <v>也</v>
      </c>
      <c r="AH195" s="24" t="str">
        <f t="shared" ref="AH195:AH206" si="173">MID($A195,(COLUMN()-11)*1+1,1)</f>
        <v>会</v>
      </c>
      <c r="AI195" s="24" t="str">
        <f t="shared" ref="AI195:AI206" si="174">MID($A195,(COLUMN()-11)*1+1,1)</f>
        <v>被</v>
      </c>
      <c r="AJ195" s="24" t="str">
        <f t="shared" ref="AJ195:AJ206" si="175">MID($A195,(COLUMN()-11)*1+1,1)</f>
        <v>冻</v>
      </c>
      <c r="AK195" s="24" t="str">
        <f t="shared" ref="AK195:AK206" si="176">MID($A195,(COLUMN()-11)*1+1,1)</f>
        <v>住</v>
      </c>
      <c r="AL195" s="24" t="str">
        <f t="shared" ref="AL195:AL206" si="177">MID($A195,(COLUMN()-11)*1+1,1)</f>
        <v>。</v>
      </c>
      <c r="AM195" s="24" t="str">
        <f t="shared" ref="AM195:AM206" si="178">MID($A195,(COLUMN()-11)*1+1,1)</f>
        <v>冰</v>
      </c>
      <c r="AN195" s="24" t="str">
        <f t="shared" ref="AN195:AN206" si="179">MID($A195,(COLUMN()-11)*1+1,1)</f>
        <v>构</v>
      </c>
      <c r="AO195" s="24" t="str">
        <f t="shared" ref="AO195:AO206" si="180">MID($A195,(COLUMN()-11)*1+1,1)</f>
        <v>成</v>
      </c>
      <c r="AP195" s="24" t="str">
        <f t="shared" ref="AP195:AP206" si="181">MID($A195,(COLUMN()-11)*1+1,1)</f>
        <v>的</v>
      </c>
      <c r="AQ195" s="25" t="s">
        <v>11</v>
      </c>
      <c r="AR195" s="25" t="s">
        <v>11</v>
      </c>
      <c r="AS195" s="25" t="s">
        <v>11</v>
      </c>
      <c r="AT195" s="25" t="s">
        <v>11</v>
      </c>
      <c r="AU195" s="25" t="s">
        <v>11</v>
      </c>
      <c r="AV195" s="25" t="s">
        <v>11</v>
      </c>
      <c r="AW195" s="25" t="s">
        <v>11</v>
      </c>
      <c r="AX195" s="25" t="s">
        <v>11</v>
      </c>
      <c r="AY195" s="23" t="str">
        <f t="shared" ref="AY195:AY206" si="182">MID($A195,(COLUMN()-3-16)*1+1,1)</f>
        <v>身</v>
      </c>
      <c r="AZ195" s="24" t="str">
        <f t="shared" ref="AZ195:AZ206" si="183">MID($A195,(COLUMN()-3-16)*1+1,1)</f>
        <v>体</v>
      </c>
      <c r="BA195" s="24" t="str">
        <f t="shared" ref="BA195:BA206" si="184">MID($A195,(COLUMN()-3-16)*1+1,1)</f>
        <v>即</v>
      </c>
      <c r="BB195" s="24" t="str">
        <f t="shared" ref="BB195:BB206" si="185">MID($A195,(COLUMN()-3-16)*1+1,1)</f>
        <v>使</v>
      </c>
      <c r="BC195" s="24" t="str">
        <f t="shared" ref="BC195:BC206" si="186">MID($A195,(COLUMN()-3-16)*1+1,1)</f>
        <v>在</v>
      </c>
      <c r="BD195" s="24" t="str">
        <f t="shared" ref="BD195:BD206" si="187">MID($A195,(COLUMN()-3-16)*1+1,1)</f>
        <v>熔</v>
      </c>
      <c r="BE195" s="24" t="str">
        <f t="shared" ref="BE195:BE206" si="188">MID($A195,(COLUMN()-3-16)*1+1,1)</f>
        <v>岩</v>
      </c>
      <c r="BF195" s="24" t="str">
        <f t="shared" ref="BF195:BF206" si="189">MID($A195,(COLUMN()-3-16)*1+1,1)</f>
        <v>中</v>
      </c>
      <c r="BG195" s="24" t="str">
        <f t="shared" ref="BG195:BG206" si="190">MID($A195,(COLUMN()-3-16)*1+1,1)</f>
        <v>也</v>
      </c>
      <c r="BH195" s="24" t="str">
        <f t="shared" ref="BH195:BH206" si="191">MID($A195,(COLUMN()-3-16)*1+1,1)</f>
        <v>无</v>
      </c>
      <c r="BI195" s="24" t="str">
        <f t="shared" ref="BI195:BI206" si="192">MID($A195,(COLUMN()-3-16)*1+1,1)</f>
        <v>法</v>
      </c>
      <c r="BJ195" s="24" t="str">
        <f t="shared" ref="BJ195:BJ206" si="193">MID($A195,(COLUMN()-3-16)*1+1,1)</f>
        <v>融</v>
      </c>
      <c r="BK195" s="24" t="str">
        <f t="shared" ref="BK195:BK206" si="194">MID($A195,(COLUMN()-3-16)*1+1,1)</f>
        <v>化</v>
      </c>
      <c r="BL195" s="24" t="str">
        <f t="shared" ref="BL195:BL206" si="195">MID($A195,(COLUMN()-3-16)*1+1,1)</f>
        <v>。</v>
      </c>
      <c r="BM195" s="24" t="str">
        <f t="shared" ref="BM195:BM206" si="196">MID($A195,(COLUMN()-3-16)*1+1,1)</f>
        <v> </v>
      </c>
      <c r="BN195" s="24" t="str">
        <f t="shared" ref="BN195:BN206" si="197">MID($A195,(COLUMN()-3-16)*1+1,1)</f>
        <v> </v>
      </c>
      <c r="BO195" s="25" t="s">
        <v>11</v>
      </c>
      <c r="BP195" s="25" t="s">
        <v>11</v>
      </c>
      <c r="BQ195" s="25" t="s">
        <v>11</v>
      </c>
      <c r="BR195" s="25" t="s">
        <v>11</v>
      </c>
      <c r="BS195" s="25" t="s">
        <v>11</v>
      </c>
      <c r="BT195" s="25" t="s">
        <v>11</v>
      </c>
      <c r="BU195" s="25" t="s">
        <v>11</v>
      </c>
      <c r="BV195" s="25" t="s">
        <v>11</v>
      </c>
    </row>
    <row r="196" spans="1:74">
      <c r="A196" s="29" t="s">
        <v>23240</v>
      </c>
      <c r="B196">
        <f t="shared" si="149"/>
        <v>54</v>
      </c>
      <c r="C196" s="23" t="str">
        <f t="shared" si="150"/>
        <v>拥</v>
      </c>
      <c r="D196" s="24" t="str">
        <f t="shared" si="151"/>
        <v>有</v>
      </c>
      <c r="E196" s="24" t="str">
        <f t="shared" si="152"/>
        <v>比</v>
      </c>
      <c r="F196" s="24" t="str">
        <f t="shared" si="153"/>
        <v>任</v>
      </c>
      <c r="G196" s="24" t="str">
        <f t="shared" si="154"/>
        <v>何</v>
      </c>
      <c r="H196" s="24" t="str">
        <f t="shared" si="155"/>
        <v>金</v>
      </c>
      <c r="I196" s="24" t="str">
        <f t="shared" si="156"/>
        <v>属</v>
      </c>
      <c r="J196" s="24" t="str">
        <f t="shared" si="157"/>
        <v>都</v>
      </c>
      <c r="K196" s="24" t="str">
        <f t="shared" si="158"/>
        <v>坚</v>
      </c>
      <c r="L196" s="24" t="str">
        <f t="shared" si="159"/>
        <v>硬</v>
      </c>
      <c r="M196" s="24" t="str">
        <f t="shared" si="160"/>
        <v>的</v>
      </c>
      <c r="N196" s="24" t="str">
        <f t="shared" si="161"/>
        <v>身</v>
      </c>
      <c r="O196" s="24" t="str">
        <f t="shared" si="162"/>
        <v>体</v>
      </c>
      <c r="P196" s="24" t="str">
        <f t="shared" si="163"/>
        <v>。</v>
      </c>
      <c r="Q196" s="24" t="str">
        <f t="shared" si="164"/>
        <v> </v>
      </c>
      <c r="R196" s="24" t="str">
        <f t="shared" si="165"/>
        <v> </v>
      </c>
      <c r="S196" s="25" t="s">
        <v>11</v>
      </c>
      <c r="T196" s="25" t="s">
        <v>11</v>
      </c>
      <c r="U196" s="25" t="s">
        <v>11</v>
      </c>
      <c r="V196" s="25" t="s">
        <v>11</v>
      </c>
      <c r="W196" s="25" t="s">
        <v>11</v>
      </c>
      <c r="X196" s="25" t="s">
        <v>11</v>
      </c>
      <c r="Y196" s="25" t="s">
        <v>11</v>
      </c>
      <c r="Z196" s="25" t="s">
        <v>11</v>
      </c>
      <c r="AA196" s="23" t="str">
        <f t="shared" si="166"/>
        <v>身</v>
      </c>
      <c r="AB196" s="24" t="str">
        <f t="shared" si="167"/>
        <v>体</v>
      </c>
      <c r="AC196" s="24" t="str">
        <f t="shared" si="168"/>
        <v>内</v>
      </c>
      <c r="AD196" s="24" t="str">
        <f t="shared" si="169"/>
        <v>部</v>
      </c>
      <c r="AE196" s="24" t="str">
        <f t="shared" si="170"/>
        <v>好</v>
      </c>
      <c r="AF196" s="24" t="str">
        <f t="shared" si="171"/>
        <v>像</v>
      </c>
      <c r="AG196" s="24" t="str">
        <f t="shared" si="172"/>
        <v>成</v>
      </c>
      <c r="AH196" s="24" t="str">
        <f t="shared" si="173"/>
        <v>为</v>
      </c>
      <c r="AI196" s="24" t="str">
        <f t="shared" si="174"/>
        <v>了</v>
      </c>
      <c r="AJ196" s="24" t="str">
        <f t="shared" si="175"/>
        <v>空</v>
      </c>
      <c r="AK196" s="24" t="str">
        <f t="shared" si="176"/>
        <v>洞</v>
      </c>
      <c r="AL196" s="24" t="str">
        <f t="shared" si="177"/>
        <v>,</v>
      </c>
      <c r="AM196" s="24" t="str">
        <f t="shared" si="178"/>
        <v> </v>
      </c>
      <c r="AN196" s="24" t="str">
        <f t="shared" si="179"/>
        <v> </v>
      </c>
      <c r="AO196" s="24" t="str">
        <f t="shared" si="180"/>
        <v> </v>
      </c>
      <c r="AP196" s="24" t="str">
        <f t="shared" si="181"/>
        <v> </v>
      </c>
      <c r="AQ196" s="25" t="s">
        <v>11</v>
      </c>
      <c r="AR196" s="25" t="s">
        <v>11</v>
      </c>
      <c r="AS196" s="25" t="s">
        <v>11</v>
      </c>
      <c r="AT196" s="25" t="s">
        <v>11</v>
      </c>
      <c r="AU196" s="25" t="s">
        <v>11</v>
      </c>
      <c r="AV196" s="25" t="s">
        <v>11</v>
      </c>
      <c r="AW196" s="25" t="s">
        <v>11</v>
      </c>
      <c r="AX196" s="25" t="s">
        <v>11</v>
      </c>
      <c r="AY196" s="23" t="str">
        <f t="shared" si="182"/>
        <v>不</v>
      </c>
      <c r="AZ196" s="24" t="str">
        <f t="shared" si="183"/>
        <v>清</v>
      </c>
      <c r="BA196" s="24" t="str">
        <f t="shared" si="184"/>
        <v>楚</v>
      </c>
      <c r="BB196" s="24" t="str">
        <f t="shared" si="185"/>
        <v>该</v>
      </c>
      <c r="BC196" s="24" t="str">
        <f t="shared" si="186"/>
        <v>宝</v>
      </c>
      <c r="BD196" s="24" t="str">
        <f t="shared" si="187"/>
        <v>可</v>
      </c>
      <c r="BE196" s="24" t="str">
        <f t="shared" si="188"/>
        <v>梦</v>
      </c>
      <c r="BF196" s="24" t="str">
        <f t="shared" si="189"/>
        <v>以</v>
      </c>
      <c r="BG196" s="24" t="str">
        <f t="shared" si="190"/>
        <v>什</v>
      </c>
      <c r="BH196" s="24" t="str">
        <f t="shared" si="191"/>
        <v>么</v>
      </c>
      <c r="BI196" s="24" t="str">
        <f t="shared" si="192"/>
        <v>为</v>
      </c>
      <c r="BJ196" s="24" t="str">
        <f t="shared" si="193"/>
        <v>食</v>
      </c>
      <c r="BK196" s="24" t="str">
        <f t="shared" si="194"/>
        <v>。</v>
      </c>
      <c r="BL196" s="24" t="str">
        <f t="shared" si="195"/>
        <v> </v>
      </c>
      <c r="BM196" s="24" t="str">
        <f t="shared" si="196"/>
        <v> </v>
      </c>
      <c r="BN196" s="24" t="str">
        <f t="shared" si="197"/>
        <v> </v>
      </c>
      <c r="BO196" s="25" t="s">
        <v>11</v>
      </c>
      <c r="BP196" s="25" t="s">
        <v>11</v>
      </c>
      <c r="BQ196" s="25" t="s">
        <v>11</v>
      </c>
      <c r="BR196" s="25" t="s">
        <v>11</v>
      </c>
      <c r="BS196" s="25" t="s">
        <v>11</v>
      </c>
      <c r="BT196" s="25" t="s">
        <v>11</v>
      </c>
      <c r="BU196" s="25" t="s">
        <v>11</v>
      </c>
      <c r="BV196" s="25" t="s">
        <v>11</v>
      </c>
    </row>
    <row r="197" spans="1:74">
      <c r="A197" s="29" t="s">
        <v>23241</v>
      </c>
      <c r="B197">
        <f t="shared" si="149"/>
        <v>53</v>
      </c>
      <c r="C197" s="23" t="str">
        <f t="shared" si="150"/>
        <v>智</v>
      </c>
      <c r="D197" s="24" t="str">
        <f t="shared" si="151"/>
        <v>商</v>
      </c>
      <c r="E197" s="24" t="str">
        <f t="shared" si="152"/>
        <v>很</v>
      </c>
      <c r="F197" s="24" t="str">
        <f t="shared" si="153"/>
        <v>高</v>
      </c>
      <c r="G197" s="24" t="str">
        <f t="shared" si="154"/>
        <v>,</v>
      </c>
      <c r="H197" s="24" t="str">
        <f t="shared" si="155"/>
        <v>能</v>
      </c>
      <c r="I197" s="24" t="str">
        <f t="shared" si="156"/>
        <v>理</v>
      </c>
      <c r="J197" s="24" t="str">
        <f t="shared" si="157"/>
        <v>解</v>
      </c>
      <c r="K197" s="24" t="str">
        <f t="shared" si="158"/>
        <v>人</v>
      </c>
      <c r="L197" s="24" t="str">
        <f t="shared" si="159"/>
        <v>类</v>
      </c>
      <c r="M197" s="24" t="str">
        <f t="shared" si="160"/>
        <v>的</v>
      </c>
      <c r="N197" s="24" t="str">
        <f t="shared" si="161"/>
        <v>语</v>
      </c>
      <c r="O197" s="24" t="str">
        <f t="shared" si="162"/>
        <v>言</v>
      </c>
      <c r="P197" s="24" t="str">
        <f t="shared" si="163"/>
        <v>。</v>
      </c>
      <c r="Q197" s="24" t="str">
        <f t="shared" si="164"/>
        <v> </v>
      </c>
      <c r="R197" s="24" t="str">
        <f t="shared" si="165"/>
        <v> </v>
      </c>
      <c r="S197" s="25" t="s">
        <v>11</v>
      </c>
      <c r="T197" s="25" t="s">
        <v>11</v>
      </c>
      <c r="U197" s="25" t="s">
        <v>11</v>
      </c>
      <c r="V197" s="25" t="s">
        <v>11</v>
      </c>
      <c r="W197" s="25" t="s">
        <v>11</v>
      </c>
      <c r="X197" s="25" t="s">
        <v>11</v>
      </c>
      <c r="Y197" s="25" t="s">
        <v>11</v>
      </c>
      <c r="Z197" s="25" t="s">
        <v>11</v>
      </c>
      <c r="AA197" s="23" t="str">
        <f t="shared" si="166"/>
        <v>会</v>
      </c>
      <c r="AB197" s="24" t="str">
        <f t="shared" si="167"/>
        <v>用</v>
      </c>
      <c r="AC197" s="24" t="str">
        <f t="shared" si="168"/>
        <v>玻</v>
      </c>
      <c r="AD197" s="24" t="str">
        <f t="shared" si="169"/>
        <v>璃</v>
      </c>
      <c r="AE197" s="24" t="str">
        <f t="shared" si="170"/>
        <v>般</v>
      </c>
      <c r="AF197" s="24" t="str">
        <f t="shared" si="171"/>
        <v>的</v>
      </c>
      <c r="AG197" s="24" t="str">
        <f t="shared" si="172"/>
        <v>羽</v>
      </c>
      <c r="AH197" s="24" t="str">
        <f t="shared" si="173"/>
        <v>毛</v>
      </c>
      <c r="AI197" s="24" t="str">
        <f t="shared" si="174"/>
        <v>包</v>
      </c>
      <c r="AJ197" s="24" t="str">
        <f t="shared" si="175"/>
        <v>裹</v>
      </c>
      <c r="AK197" s="24" t="str">
        <f t="shared" si="176"/>
        <v>身</v>
      </c>
      <c r="AL197" s="24" t="str">
        <f t="shared" si="177"/>
        <v>体</v>
      </c>
      <c r="AM197" s="24" t="str">
        <f t="shared" si="178"/>
        <v>,</v>
      </c>
      <c r="AN197" s="24" t="str">
        <f t="shared" si="179"/>
        <v> </v>
      </c>
      <c r="AO197" s="24" t="str">
        <f t="shared" si="180"/>
        <v> </v>
      </c>
      <c r="AP197" s="24" t="str">
        <f t="shared" si="181"/>
        <v> </v>
      </c>
      <c r="AQ197" s="25" t="s">
        <v>11</v>
      </c>
      <c r="AR197" s="25" t="s">
        <v>11</v>
      </c>
      <c r="AS197" s="25" t="s">
        <v>11</v>
      </c>
      <c r="AT197" s="25" t="s">
        <v>11</v>
      </c>
      <c r="AU197" s="25" t="s">
        <v>11</v>
      </c>
      <c r="AV197" s="25" t="s">
        <v>11</v>
      </c>
      <c r="AW197" s="25" t="s">
        <v>11</v>
      </c>
      <c r="AX197" s="25" t="s">
        <v>11</v>
      </c>
      <c r="AY197" s="23" t="str">
        <f t="shared" si="182"/>
        <v>令</v>
      </c>
      <c r="AZ197" s="24" t="str">
        <f t="shared" si="183"/>
        <v>光</v>
      </c>
      <c r="BA197" s="24" t="str">
        <f t="shared" si="184"/>
        <v>发</v>
      </c>
      <c r="BB197" s="24" t="str">
        <f t="shared" si="185"/>
        <v>生</v>
      </c>
      <c r="BC197" s="24" t="str">
        <f t="shared" si="186"/>
        <v>折</v>
      </c>
      <c r="BD197" s="24" t="str">
        <f t="shared" si="187"/>
        <v>射</v>
      </c>
      <c r="BE197" s="24" t="str">
        <f t="shared" si="188"/>
        <v>来</v>
      </c>
      <c r="BF197" s="24" t="str">
        <f t="shared" si="189"/>
        <v>改</v>
      </c>
      <c r="BG197" s="24" t="str">
        <f t="shared" si="190"/>
        <v>变</v>
      </c>
      <c r="BH197" s="24" t="str">
        <f t="shared" si="191"/>
        <v>自</v>
      </c>
      <c r="BI197" s="24" t="str">
        <f t="shared" si="192"/>
        <v>己</v>
      </c>
      <c r="BJ197" s="24" t="str">
        <f t="shared" si="193"/>
        <v>的</v>
      </c>
      <c r="BK197" s="24" t="str">
        <f t="shared" si="194"/>
        <v>样</v>
      </c>
      <c r="BL197" s="24" t="str">
        <f t="shared" si="195"/>
        <v>子</v>
      </c>
      <c r="BM197" s="24" t="str">
        <f t="shared" si="196"/>
        <v>。</v>
      </c>
      <c r="BN197" s="24" t="str">
        <f t="shared" si="197"/>
        <v> </v>
      </c>
      <c r="BO197" s="25" t="s">
        <v>11</v>
      </c>
      <c r="BP197" s="25" t="s">
        <v>11</v>
      </c>
      <c r="BQ197" s="25" t="s">
        <v>11</v>
      </c>
      <c r="BR197" s="25" t="s">
        <v>11</v>
      </c>
      <c r="BS197" s="25" t="s">
        <v>11</v>
      </c>
      <c r="BT197" s="25" t="s">
        <v>11</v>
      </c>
      <c r="BU197" s="25" t="s">
        <v>11</v>
      </c>
      <c r="BV197" s="25" t="s">
        <v>11</v>
      </c>
    </row>
    <row r="198" spans="1:74">
      <c r="A198" s="29" t="s">
        <v>23242</v>
      </c>
      <c r="B198">
        <f t="shared" si="149"/>
        <v>61</v>
      </c>
      <c r="C198" s="23" t="str">
        <f t="shared" si="150"/>
        <v>拥</v>
      </c>
      <c r="D198" s="24" t="str">
        <f t="shared" si="151"/>
        <v>有</v>
      </c>
      <c r="E198" s="24" t="str">
        <f t="shared" si="152"/>
        <v>将</v>
      </c>
      <c r="F198" s="24" t="str">
        <f t="shared" si="153"/>
        <v>所</v>
      </c>
      <c r="G198" s="24" t="str">
        <f t="shared" si="154"/>
        <v>见</v>
      </c>
      <c r="H198" s="24" t="str">
        <f t="shared" si="155"/>
        <v>所</v>
      </c>
      <c r="I198" s="24" t="str">
        <f t="shared" si="156"/>
        <v>思</v>
      </c>
      <c r="J198" s="24" t="str">
        <f t="shared" si="157"/>
        <v> </v>
      </c>
      <c r="K198" s="24" t="str">
        <f t="shared" si="158"/>
        <v> </v>
      </c>
      <c r="L198" s="24" t="str">
        <f t="shared" si="159"/>
        <v> </v>
      </c>
      <c r="M198" s="24" t="str">
        <f t="shared" si="160"/>
        <v> </v>
      </c>
      <c r="N198" s="24" t="str">
        <f t="shared" si="161"/>
        <v> </v>
      </c>
      <c r="O198" s="24" t="str">
        <f t="shared" si="162"/>
        <v> </v>
      </c>
      <c r="P198" s="24" t="str">
        <f t="shared" si="163"/>
        <v> </v>
      </c>
      <c r="Q198" s="24" t="str">
        <f t="shared" si="164"/>
        <v> </v>
      </c>
      <c r="R198" s="24" t="str">
        <f t="shared" si="165"/>
        <v> </v>
      </c>
      <c r="S198" s="25" t="s">
        <v>11</v>
      </c>
      <c r="T198" s="25" t="s">
        <v>11</v>
      </c>
      <c r="U198" s="25" t="s">
        <v>11</v>
      </c>
      <c r="V198" s="25" t="s">
        <v>11</v>
      </c>
      <c r="W198" s="25" t="s">
        <v>11</v>
      </c>
      <c r="X198" s="25" t="s">
        <v>11</v>
      </c>
      <c r="Y198" s="25" t="s">
        <v>11</v>
      </c>
      <c r="Z198" s="25" t="s">
        <v>11</v>
      </c>
      <c r="AA198" s="23" t="str">
        <f t="shared" si="166"/>
        <v>用</v>
      </c>
      <c r="AB198" s="24" t="str">
        <f t="shared" si="167"/>
        <v>影</v>
      </c>
      <c r="AC198" s="24" t="str">
        <f t="shared" si="168"/>
        <v>像</v>
      </c>
      <c r="AD198" s="24" t="str">
        <f t="shared" si="169"/>
        <v>展</v>
      </c>
      <c r="AE198" s="24" t="str">
        <f t="shared" si="170"/>
        <v>现</v>
      </c>
      <c r="AF198" s="24" t="str">
        <f t="shared" si="171"/>
        <v>给</v>
      </c>
      <c r="AG198" s="24" t="str">
        <f t="shared" si="172"/>
        <v>对</v>
      </c>
      <c r="AH198" s="24" t="str">
        <f t="shared" si="173"/>
        <v>方</v>
      </c>
      <c r="AI198" s="24" t="str">
        <f t="shared" si="174"/>
        <v>的</v>
      </c>
      <c r="AJ198" s="24" t="str">
        <f t="shared" si="175"/>
        <v>能</v>
      </c>
      <c r="AK198" s="24" t="str">
        <f t="shared" si="176"/>
        <v>力</v>
      </c>
      <c r="AL198" s="24" t="str">
        <f t="shared" si="177"/>
        <v>。</v>
      </c>
      <c r="AM198" s="24" t="str">
        <f t="shared" si="178"/>
        <v> </v>
      </c>
      <c r="AN198" s="24" t="str">
        <f t="shared" si="179"/>
        <v> </v>
      </c>
      <c r="AO198" s="24" t="str">
        <f t="shared" si="180"/>
        <v> </v>
      </c>
      <c r="AP198" s="24" t="str">
        <f t="shared" si="181"/>
        <v> </v>
      </c>
      <c r="AQ198" s="25" t="s">
        <v>11</v>
      </c>
      <c r="AR198" s="25" t="s">
        <v>11</v>
      </c>
      <c r="AS198" s="25" t="s">
        <v>11</v>
      </c>
      <c r="AT198" s="25" t="s">
        <v>11</v>
      </c>
      <c r="AU198" s="25" t="s">
        <v>11</v>
      </c>
      <c r="AV198" s="25" t="s">
        <v>11</v>
      </c>
      <c r="AW198" s="25" t="s">
        <v>11</v>
      </c>
      <c r="AX198" s="25" t="s">
        <v>11</v>
      </c>
      <c r="AY198" s="23" t="str">
        <f t="shared" si="182"/>
        <v>能</v>
      </c>
      <c r="AZ198" s="24" t="str">
        <f t="shared" si="183"/>
        <v>理</v>
      </c>
      <c r="BA198" s="24" t="str">
        <f t="shared" si="184"/>
        <v>解</v>
      </c>
      <c r="BB198" s="24" t="str">
        <f t="shared" si="185"/>
        <v>人</v>
      </c>
      <c r="BC198" s="24" t="str">
        <f t="shared" si="186"/>
        <v>类</v>
      </c>
      <c r="BD198" s="24" t="str">
        <f t="shared" si="187"/>
        <v>的</v>
      </c>
      <c r="BE198" s="24" t="str">
        <f t="shared" si="188"/>
        <v>语</v>
      </c>
      <c r="BF198" s="24" t="str">
        <f t="shared" si="189"/>
        <v>言</v>
      </c>
      <c r="BG198" s="24" t="str">
        <f t="shared" si="190"/>
        <v>。</v>
      </c>
      <c r="BH198" s="24" t="str">
        <f t="shared" si="191"/>
        <v> </v>
      </c>
      <c r="BI198" s="24" t="str">
        <f t="shared" si="192"/>
        <v> </v>
      </c>
      <c r="BJ198" s="24" t="str">
        <f t="shared" si="193"/>
        <v> </v>
      </c>
      <c r="BK198" s="24" t="str">
        <f t="shared" si="194"/>
        <v> </v>
      </c>
      <c r="BL198" s="24" t="str">
        <f t="shared" si="195"/>
        <v> </v>
      </c>
      <c r="BM198" s="24" t="str">
        <f t="shared" si="196"/>
        <v> </v>
      </c>
      <c r="BN198" s="24" t="str">
        <f t="shared" si="197"/>
        <v> </v>
      </c>
      <c r="BO198" s="25" t="s">
        <v>11</v>
      </c>
      <c r="BP198" s="25" t="s">
        <v>11</v>
      </c>
      <c r="BQ198" s="25" t="s">
        <v>11</v>
      </c>
      <c r="BR198" s="25" t="s">
        <v>11</v>
      </c>
      <c r="BS198" s="25" t="s">
        <v>11</v>
      </c>
      <c r="BT198" s="25" t="s">
        <v>11</v>
      </c>
      <c r="BU198" s="25" t="s">
        <v>11</v>
      </c>
      <c r="BV198" s="25" t="s">
        <v>11</v>
      </c>
    </row>
    <row r="199" spans="1:74">
      <c r="A199" s="29" t="s">
        <v>23243</v>
      </c>
      <c r="B199">
        <f t="shared" si="149"/>
        <v>48</v>
      </c>
      <c r="C199" s="23" t="str">
        <f t="shared" si="150"/>
        <v>盖</v>
      </c>
      <c r="D199" s="24" t="str">
        <f t="shared" si="151"/>
        <v>欧</v>
      </c>
      <c r="E199" s="24" t="str">
        <f t="shared" si="152"/>
        <v>卡</v>
      </c>
      <c r="F199" s="24" t="str">
        <f t="shared" si="153"/>
        <v>在</v>
      </c>
      <c r="G199" s="24" t="str">
        <f t="shared" si="154"/>
        <v>神</v>
      </c>
      <c r="H199" s="24" t="str">
        <f t="shared" si="155"/>
        <v>话</v>
      </c>
      <c r="I199" s="24" t="str">
        <f t="shared" si="156"/>
        <v>中</v>
      </c>
      <c r="J199" s="24" t="str">
        <f t="shared" si="157"/>
        <v>被</v>
      </c>
      <c r="K199" s="24" t="str">
        <f t="shared" si="158"/>
        <v>称</v>
      </c>
      <c r="L199" s="24" t="str">
        <f t="shared" si="159"/>
        <v>作</v>
      </c>
      <c r="M199" s="24" t="str">
        <f t="shared" si="160"/>
        <v>以</v>
      </c>
      <c r="N199" s="24" t="str">
        <f t="shared" si="161"/>
        <v>大</v>
      </c>
      <c r="O199" s="24" t="str">
        <f t="shared" si="162"/>
        <v>雨</v>
      </c>
      <c r="P199" s="24" t="str">
        <f t="shared" si="163"/>
        <v>和</v>
      </c>
      <c r="Q199" s="24" t="str">
        <f t="shared" si="164"/>
        <v>巨</v>
      </c>
      <c r="R199" s="24" t="str">
        <f t="shared" si="165"/>
        <v>浪</v>
      </c>
      <c r="S199" s="25" t="s">
        <v>11</v>
      </c>
      <c r="T199" s="25" t="s">
        <v>11</v>
      </c>
      <c r="U199" s="25" t="s">
        <v>11</v>
      </c>
      <c r="V199" s="25" t="s">
        <v>11</v>
      </c>
      <c r="W199" s="25" t="s">
        <v>11</v>
      </c>
      <c r="X199" s="25" t="s">
        <v>11</v>
      </c>
      <c r="Y199" s="25" t="s">
        <v>11</v>
      </c>
      <c r="Z199" s="25" t="s">
        <v>11</v>
      </c>
      <c r="AA199" s="23" t="str">
        <f t="shared" si="166"/>
        <v>淹</v>
      </c>
      <c r="AB199" s="24" t="str">
        <f t="shared" si="167"/>
        <v>没</v>
      </c>
      <c r="AC199" s="24" t="str">
        <f t="shared" si="168"/>
        <v>陆</v>
      </c>
      <c r="AD199" s="24" t="str">
        <f t="shared" si="169"/>
        <v>地</v>
      </c>
      <c r="AE199" s="24" t="str">
        <f t="shared" si="170"/>
        <v>来</v>
      </c>
      <c r="AF199" s="24" t="str">
        <f t="shared" si="171"/>
        <v>扩</v>
      </c>
      <c r="AG199" s="24" t="str">
        <f t="shared" si="172"/>
        <v>张</v>
      </c>
      <c r="AH199" s="24" t="str">
        <f t="shared" si="173"/>
        <v>海</v>
      </c>
      <c r="AI199" s="24" t="str">
        <f t="shared" si="174"/>
        <v>洋</v>
      </c>
      <c r="AJ199" s="24" t="str">
        <f t="shared" si="175"/>
        <v>的</v>
      </c>
      <c r="AK199" s="24" t="str">
        <f t="shared" si="176"/>
        <v>宝</v>
      </c>
      <c r="AL199" s="24" t="str">
        <f t="shared" si="177"/>
        <v>可</v>
      </c>
      <c r="AM199" s="24" t="str">
        <f t="shared" si="178"/>
        <v>梦</v>
      </c>
      <c r="AN199" s="24" t="str">
        <f t="shared" si="179"/>
        <v>。</v>
      </c>
      <c r="AO199" s="24" t="str">
        <f t="shared" si="180"/>
        <v>在</v>
      </c>
      <c r="AP199" s="24" t="str">
        <f t="shared" si="181"/>
        <v>和</v>
      </c>
      <c r="AQ199" s="25" t="s">
        <v>11</v>
      </c>
      <c r="AR199" s="25" t="s">
        <v>11</v>
      </c>
      <c r="AS199" s="25" t="s">
        <v>11</v>
      </c>
      <c r="AT199" s="25" t="s">
        <v>11</v>
      </c>
      <c r="AU199" s="25" t="s">
        <v>11</v>
      </c>
      <c r="AV199" s="25" t="s">
        <v>11</v>
      </c>
      <c r="AW199" s="25" t="s">
        <v>11</v>
      </c>
      <c r="AX199" s="25" t="s">
        <v>11</v>
      </c>
      <c r="AY199" s="23" t="str">
        <f t="shared" si="182"/>
        <v>固</v>
      </c>
      <c r="AZ199" s="24" t="str">
        <f t="shared" si="183"/>
        <v>拉</v>
      </c>
      <c r="BA199" s="24" t="str">
        <f t="shared" si="184"/>
        <v>多</v>
      </c>
      <c r="BB199" s="24" t="str">
        <f t="shared" si="185"/>
        <v>殊</v>
      </c>
      <c r="BC199" s="24" t="str">
        <f t="shared" si="186"/>
        <v>死</v>
      </c>
      <c r="BD199" s="24" t="str">
        <f t="shared" si="187"/>
        <v>战</v>
      </c>
      <c r="BE199" s="24" t="str">
        <f t="shared" si="188"/>
        <v>斗</v>
      </c>
      <c r="BF199" s="24" t="str">
        <f t="shared" si="189"/>
        <v>之</v>
      </c>
      <c r="BG199" s="24" t="str">
        <f t="shared" si="190"/>
        <v>后</v>
      </c>
      <c r="BH199" s="24" t="str">
        <f t="shared" si="191"/>
        <v>就</v>
      </c>
      <c r="BI199" s="24" t="str">
        <f t="shared" si="192"/>
        <v>陷</v>
      </c>
      <c r="BJ199" s="24" t="str">
        <f t="shared" si="193"/>
        <v>入</v>
      </c>
      <c r="BK199" s="24" t="str">
        <f t="shared" si="194"/>
        <v>了</v>
      </c>
      <c r="BL199" s="24" t="str">
        <f t="shared" si="195"/>
        <v>沉</v>
      </c>
      <c r="BM199" s="24" t="str">
        <f t="shared" si="196"/>
        <v>睡</v>
      </c>
      <c r="BN199" s="24" t="str">
        <f t="shared" si="197"/>
        <v>。</v>
      </c>
      <c r="BO199" s="25" t="s">
        <v>11</v>
      </c>
      <c r="BP199" s="25" t="s">
        <v>11</v>
      </c>
      <c r="BQ199" s="25" t="s">
        <v>11</v>
      </c>
      <c r="BR199" s="25" t="s">
        <v>11</v>
      </c>
      <c r="BS199" s="25" t="s">
        <v>11</v>
      </c>
      <c r="BT199" s="25" t="s">
        <v>11</v>
      </c>
      <c r="BU199" s="25" t="s">
        <v>11</v>
      </c>
      <c r="BV199" s="25" t="s">
        <v>11</v>
      </c>
    </row>
    <row r="200" spans="1:74">
      <c r="A200" s="29" t="s">
        <v>23244</v>
      </c>
      <c r="B200">
        <f t="shared" si="149"/>
        <v>48</v>
      </c>
      <c r="C200" s="23" t="str">
        <f t="shared" si="150"/>
        <v>固</v>
      </c>
      <c r="D200" s="24" t="str">
        <f t="shared" si="151"/>
        <v>拉</v>
      </c>
      <c r="E200" s="24" t="str">
        <f t="shared" si="152"/>
        <v>多</v>
      </c>
      <c r="F200" s="24" t="str">
        <f t="shared" si="153"/>
        <v>在</v>
      </c>
      <c r="G200" s="24" t="str">
        <f t="shared" si="154"/>
        <v>神</v>
      </c>
      <c r="H200" s="24" t="str">
        <f t="shared" si="155"/>
        <v>话</v>
      </c>
      <c r="I200" s="24" t="str">
        <f t="shared" si="156"/>
        <v>中</v>
      </c>
      <c r="J200" s="24" t="str">
        <f t="shared" si="157"/>
        <v>都</v>
      </c>
      <c r="K200" s="24" t="str">
        <f t="shared" si="158"/>
        <v>被</v>
      </c>
      <c r="L200" s="24" t="str">
        <f t="shared" si="159"/>
        <v>描</v>
      </c>
      <c r="M200" s="24" t="str">
        <f t="shared" si="160"/>
        <v>述</v>
      </c>
      <c r="N200" s="24" t="str">
        <f t="shared" si="161"/>
        <v>为</v>
      </c>
      <c r="O200" s="24" t="str">
        <f t="shared" si="162"/>
        <v>创</v>
      </c>
      <c r="P200" s="24" t="str">
        <f t="shared" si="163"/>
        <v>造</v>
      </c>
      <c r="Q200" s="24" t="str">
        <f t="shared" si="164"/>
        <v>土</v>
      </c>
      <c r="R200" s="24" t="str">
        <f t="shared" si="165"/>
        <v>地</v>
      </c>
      <c r="S200" s="25" t="s">
        <v>11</v>
      </c>
      <c r="T200" s="25" t="s">
        <v>11</v>
      </c>
      <c r="U200" s="25" t="s">
        <v>11</v>
      </c>
      <c r="V200" s="25" t="s">
        <v>11</v>
      </c>
      <c r="W200" s="25" t="s">
        <v>11</v>
      </c>
      <c r="X200" s="25" t="s">
        <v>11</v>
      </c>
      <c r="Y200" s="25" t="s">
        <v>11</v>
      </c>
      <c r="Z200" s="25" t="s">
        <v>11</v>
      </c>
      <c r="AA200" s="23" t="str">
        <f t="shared" si="166"/>
        <v>扩</v>
      </c>
      <c r="AB200" s="24" t="str">
        <f t="shared" si="167"/>
        <v>张</v>
      </c>
      <c r="AC200" s="24" t="str">
        <f t="shared" si="168"/>
        <v>大</v>
      </c>
      <c r="AD200" s="24" t="str">
        <f t="shared" si="169"/>
        <v>陆</v>
      </c>
      <c r="AE200" s="24" t="str">
        <f t="shared" si="170"/>
        <v>的</v>
      </c>
      <c r="AF200" s="24" t="str">
        <f t="shared" si="171"/>
        <v>宝</v>
      </c>
      <c r="AG200" s="24" t="str">
        <f t="shared" si="172"/>
        <v>可</v>
      </c>
      <c r="AH200" s="24" t="str">
        <f t="shared" si="173"/>
        <v>梦</v>
      </c>
      <c r="AI200" s="24" t="str">
        <f t="shared" si="174"/>
        <v>。</v>
      </c>
      <c r="AJ200" s="24" t="str">
        <f t="shared" si="175"/>
        <v>这</v>
      </c>
      <c r="AK200" s="24" t="str">
        <f t="shared" si="176"/>
        <v>只</v>
      </c>
      <c r="AL200" s="24" t="str">
        <f t="shared" si="177"/>
        <v>宝</v>
      </c>
      <c r="AM200" s="24" t="str">
        <f t="shared" si="178"/>
        <v>可</v>
      </c>
      <c r="AN200" s="24" t="str">
        <f t="shared" si="179"/>
        <v>梦</v>
      </c>
      <c r="AO200" s="24" t="str">
        <f t="shared" si="180"/>
        <v>在</v>
      </c>
      <c r="AP200" s="24" t="str">
        <f t="shared" si="181"/>
        <v>和</v>
      </c>
      <c r="AQ200" s="25" t="s">
        <v>11</v>
      </c>
      <c r="AR200" s="25" t="s">
        <v>11</v>
      </c>
      <c r="AS200" s="25" t="s">
        <v>11</v>
      </c>
      <c r="AT200" s="25" t="s">
        <v>11</v>
      </c>
      <c r="AU200" s="25" t="s">
        <v>11</v>
      </c>
      <c r="AV200" s="25" t="s">
        <v>11</v>
      </c>
      <c r="AW200" s="25" t="s">
        <v>11</v>
      </c>
      <c r="AX200" s="25" t="s">
        <v>11</v>
      </c>
      <c r="AY200" s="23" t="str">
        <f t="shared" si="182"/>
        <v>盖</v>
      </c>
      <c r="AZ200" s="24" t="str">
        <f t="shared" si="183"/>
        <v>欧</v>
      </c>
      <c r="BA200" s="24" t="str">
        <f t="shared" si="184"/>
        <v>卡</v>
      </c>
      <c r="BB200" s="24" t="str">
        <f t="shared" si="185"/>
        <v>殊</v>
      </c>
      <c r="BC200" s="24" t="str">
        <f t="shared" si="186"/>
        <v>死</v>
      </c>
      <c r="BD200" s="24" t="str">
        <f t="shared" si="187"/>
        <v>战</v>
      </c>
      <c r="BE200" s="24" t="str">
        <f t="shared" si="188"/>
        <v>斗</v>
      </c>
      <c r="BF200" s="24" t="str">
        <f t="shared" si="189"/>
        <v>后</v>
      </c>
      <c r="BG200" s="24" t="str">
        <f t="shared" si="190"/>
        <v>就</v>
      </c>
      <c r="BH200" s="24" t="str">
        <f t="shared" si="191"/>
        <v>陷</v>
      </c>
      <c r="BI200" s="24" t="str">
        <f t="shared" si="192"/>
        <v>入</v>
      </c>
      <c r="BJ200" s="24" t="str">
        <f t="shared" si="193"/>
        <v>了</v>
      </c>
      <c r="BK200" s="24" t="str">
        <f t="shared" si="194"/>
        <v>沉</v>
      </c>
      <c r="BL200" s="24" t="str">
        <f t="shared" si="195"/>
        <v>睡</v>
      </c>
      <c r="BM200" s="24" t="str">
        <f t="shared" si="196"/>
        <v>。</v>
      </c>
      <c r="BN200" s="24" t="str">
        <f t="shared" si="197"/>
        <v> </v>
      </c>
      <c r="BO200" s="25" t="s">
        <v>11</v>
      </c>
      <c r="BP200" s="25" t="s">
        <v>11</v>
      </c>
      <c r="BQ200" s="25" t="s">
        <v>11</v>
      </c>
      <c r="BR200" s="25" t="s">
        <v>11</v>
      </c>
      <c r="BS200" s="25" t="s">
        <v>11</v>
      </c>
      <c r="BT200" s="25" t="s">
        <v>11</v>
      </c>
      <c r="BU200" s="25" t="s">
        <v>11</v>
      </c>
      <c r="BV200" s="25" t="s">
        <v>11</v>
      </c>
    </row>
    <row r="201" spans="1:74">
      <c r="A201" s="29" t="s">
        <v>23245</v>
      </c>
      <c r="B201">
        <f t="shared" si="149"/>
        <v>49</v>
      </c>
      <c r="C201" s="23" t="str">
        <f t="shared" si="150"/>
        <v>据</v>
      </c>
      <c r="D201" s="24" t="str">
        <f t="shared" si="151"/>
        <v>说</v>
      </c>
      <c r="E201" s="24" t="str">
        <f t="shared" si="152"/>
        <v>烈</v>
      </c>
      <c r="F201" s="24" t="str">
        <f t="shared" si="153"/>
        <v>空</v>
      </c>
      <c r="G201" s="24" t="str">
        <f t="shared" si="154"/>
        <v>坐</v>
      </c>
      <c r="H201" s="24" t="str">
        <f t="shared" si="155"/>
        <v>在</v>
      </c>
      <c r="I201" s="24" t="str">
        <f t="shared" si="156"/>
        <v>云</v>
      </c>
      <c r="J201" s="24" t="str">
        <f t="shared" si="157"/>
        <v>层</v>
      </c>
      <c r="K201" s="24" t="str">
        <f t="shared" si="158"/>
        <v>之</v>
      </c>
      <c r="L201" s="24" t="str">
        <f t="shared" si="159"/>
        <v>上</v>
      </c>
      <c r="M201" s="24" t="str">
        <f t="shared" si="160"/>
        <v>的</v>
      </c>
      <c r="N201" s="24" t="str">
        <f t="shared" si="161"/>
        <v>臭</v>
      </c>
      <c r="O201" s="24" t="str">
        <f t="shared" si="162"/>
        <v>氧</v>
      </c>
      <c r="P201" s="24" t="str">
        <f t="shared" si="163"/>
        <v>层</v>
      </c>
      <c r="Q201" s="24" t="str">
        <f t="shared" si="164"/>
        <v>中</v>
      </c>
      <c r="R201" s="24" t="str">
        <f t="shared" si="165"/>
        <v> </v>
      </c>
      <c r="S201" s="25" t="s">
        <v>11</v>
      </c>
      <c r="T201" s="25" t="s">
        <v>11</v>
      </c>
      <c r="U201" s="25" t="s">
        <v>11</v>
      </c>
      <c r="V201" s="25" t="s">
        <v>11</v>
      </c>
      <c r="W201" s="25" t="s">
        <v>11</v>
      </c>
      <c r="X201" s="25" t="s">
        <v>11</v>
      </c>
      <c r="Y201" s="25" t="s">
        <v>11</v>
      </c>
      <c r="Z201" s="25" t="s">
        <v>11</v>
      </c>
      <c r="AA201" s="23" t="str">
        <f t="shared" si="166"/>
        <v>生</v>
      </c>
      <c r="AB201" s="24" t="str">
        <f t="shared" si="167"/>
        <v>活</v>
      </c>
      <c r="AC201" s="24" t="str">
        <f t="shared" si="168"/>
        <v>了</v>
      </c>
      <c r="AD201" s="24" t="str">
        <f t="shared" si="169"/>
        <v>数</v>
      </c>
      <c r="AE201" s="24" t="str">
        <f t="shared" si="170"/>
        <v>亿</v>
      </c>
      <c r="AF201" s="24" t="str">
        <f t="shared" si="171"/>
        <v>年</v>
      </c>
      <c r="AG201" s="24" t="str">
        <f t="shared" si="172"/>
        <v>。</v>
      </c>
      <c r="AH201" s="24" t="str">
        <f t="shared" si="173"/>
        <v>由</v>
      </c>
      <c r="AI201" s="24" t="str">
        <f t="shared" si="174"/>
        <v>于</v>
      </c>
      <c r="AJ201" s="24" t="str">
        <f t="shared" si="175"/>
        <v>它</v>
      </c>
      <c r="AK201" s="24" t="str">
        <f t="shared" si="176"/>
        <v>居</v>
      </c>
      <c r="AL201" s="24" t="str">
        <f t="shared" si="177"/>
        <v>住</v>
      </c>
      <c r="AM201" s="24" t="str">
        <f t="shared" si="178"/>
        <v>在</v>
      </c>
      <c r="AN201" s="24" t="str">
        <f t="shared" si="179"/>
        <v>极</v>
      </c>
      <c r="AO201" s="24" t="str">
        <f t="shared" si="180"/>
        <v>高</v>
      </c>
      <c r="AP201" s="24" t="str">
        <f t="shared" si="181"/>
        <v>的</v>
      </c>
      <c r="AQ201" s="25" t="s">
        <v>11</v>
      </c>
      <c r="AR201" s="25" t="s">
        <v>11</v>
      </c>
      <c r="AS201" s="25" t="s">
        <v>11</v>
      </c>
      <c r="AT201" s="25" t="s">
        <v>11</v>
      </c>
      <c r="AU201" s="25" t="s">
        <v>11</v>
      </c>
      <c r="AV201" s="25" t="s">
        <v>11</v>
      </c>
      <c r="AW201" s="25" t="s">
        <v>11</v>
      </c>
      <c r="AX201" s="25" t="s">
        <v>11</v>
      </c>
      <c r="AY201" s="23" t="str">
        <f t="shared" si="182"/>
        <v>高</v>
      </c>
      <c r="AZ201" s="24" t="str">
        <f t="shared" si="183"/>
        <v>空</v>
      </c>
      <c r="BA201" s="24" t="str">
        <f t="shared" si="184"/>
        <v>,</v>
      </c>
      <c r="BB201" s="24" t="str">
        <f t="shared" si="185"/>
        <v>它</v>
      </c>
      <c r="BC201" s="24" t="str">
        <f t="shared" si="186"/>
        <v>的</v>
      </c>
      <c r="BD201" s="24" t="str">
        <f t="shared" si="187"/>
        <v>存</v>
      </c>
      <c r="BE201" s="24" t="str">
        <f t="shared" si="188"/>
        <v>在</v>
      </c>
      <c r="BF201" s="24" t="str">
        <f t="shared" si="189"/>
        <v>一</v>
      </c>
      <c r="BG201" s="24" t="str">
        <f t="shared" si="190"/>
        <v>直</v>
      </c>
      <c r="BH201" s="24" t="str">
        <f t="shared" si="191"/>
        <v>都</v>
      </c>
      <c r="BI201" s="24" t="str">
        <f t="shared" si="192"/>
        <v>不</v>
      </c>
      <c r="BJ201" s="24" t="str">
        <f t="shared" si="193"/>
        <v>为</v>
      </c>
      <c r="BK201" s="24" t="str">
        <f t="shared" si="194"/>
        <v>人</v>
      </c>
      <c r="BL201" s="24" t="str">
        <f t="shared" si="195"/>
        <v>所</v>
      </c>
      <c r="BM201" s="24" t="str">
        <f t="shared" si="196"/>
        <v>知</v>
      </c>
      <c r="BN201" s="24" t="str">
        <f t="shared" si="197"/>
        <v>。</v>
      </c>
      <c r="BO201" s="25" t="s">
        <v>11</v>
      </c>
      <c r="BP201" s="25" t="s">
        <v>11</v>
      </c>
      <c r="BQ201" s="25" t="s">
        <v>11</v>
      </c>
      <c r="BR201" s="25" t="s">
        <v>11</v>
      </c>
      <c r="BS201" s="25" t="s">
        <v>11</v>
      </c>
      <c r="BT201" s="25" t="s">
        <v>11</v>
      </c>
      <c r="BU201" s="25" t="s">
        <v>11</v>
      </c>
      <c r="BV201" s="25" t="s">
        <v>11</v>
      </c>
    </row>
    <row r="202" spans="1:74">
      <c r="A202" s="29" t="s">
        <v>23246</v>
      </c>
      <c r="B202">
        <f t="shared" si="149"/>
        <v>48</v>
      </c>
      <c r="C202" s="23" t="str">
        <f t="shared" si="150"/>
        <v>传</v>
      </c>
      <c r="D202" s="24" t="str">
        <f t="shared" si="151"/>
        <v>说</v>
      </c>
      <c r="E202" s="24" t="str">
        <f t="shared" si="152"/>
        <v>,</v>
      </c>
      <c r="F202" s="24" t="str">
        <f t="shared" si="153"/>
        <v>它</v>
      </c>
      <c r="G202" s="24" t="str">
        <f t="shared" si="154"/>
        <v>会</v>
      </c>
      <c r="H202" s="24" t="str">
        <f t="shared" si="155"/>
        <v>在</v>
      </c>
      <c r="I202" s="24" t="str">
        <f t="shared" si="156"/>
        <v>醒</v>
      </c>
      <c r="J202" s="24" t="str">
        <f t="shared" si="157"/>
        <v>来</v>
      </c>
      <c r="K202" s="24" t="str">
        <f t="shared" si="158"/>
        <v>时</v>
      </c>
      <c r="L202" s="24" t="str">
        <f t="shared" si="159"/>
        <v>实</v>
      </c>
      <c r="M202" s="24" t="str">
        <f t="shared" si="160"/>
        <v>现</v>
      </c>
      <c r="N202" s="24" t="str">
        <f t="shared" si="161"/>
        <v>写</v>
      </c>
      <c r="O202" s="24" t="str">
        <f t="shared" si="162"/>
        <v>在</v>
      </c>
      <c r="P202" s="24" t="str">
        <f t="shared" si="163"/>
        <v>它</v>
      </c>
      <c r="Q202" s="24" t="str">
        <f t="shared" si="164"/>
        <v>头</v>
      </c>
      <c r="R202" s="24" t="str">
        <f t="shared" si="165"/>
        <v>部</v>
      </c>
      <c r="S202" s="25" t="s">
        <v>11</v>
      </c>
      <c r="T202" s="25" t="s">
        <v>11</v>
      </c>
      <c r="U202" s="25" t="s">
        <v>11</v>
      </c>
      <c r="V202" s="25" t="s">
        <v>11</v>
      </c>
      <c r="W202" s="25" t="s">
        <v>11</v>
      </c>
      <c r="X202" s="25" t="s">
        <v>11</v>
      </c>
      <c r="Y202" s="25" t="s">
        <v>11</v>
      </c>
      <c r="Z202" s="25" t="s">
        <v>11</v>
      </c>
      <c r="AA202" s="23" t="str">
        <f t="shared" si="166"/>
        <v>许</v>
      </c>
      <c r="AB202" s="24" t="str">
        <f t="shared" si="167"/>
        <v>愿</v>
      </c>
      <c r="AC202" s="24" t="str">
        <f t="shared" si="168"/>
        <v>笺</v>
      </c>
      <c r="AD202" s="24" t="str">
        <f t="shared" si="169"/>
        <v>上</v>
      </c>
      <c r="AE202" s="24" t="str">
        <f t="shared" si="170"/>
        <v>的</v>
      </c>
      <c r="AF202" s="24" t="str">
        <f t="shared" si="171"/>
        <v>愿</v>
      </c>
      <c r="AG202" s="24" t="str">
        <f t="shared" si="172"/>
        <v>望</v>
      </c>
      <c r="AH202" s="24" t="str">
        <f t="shared" si="173"/>
        <v>。</v>
      </c>
      <c r="AI202" s="24" t="str">
        <f t="shared" si="174"/>
        <v>如</v>
      </c>
      <c r="AJ202" s="24" t="str">
        <f t="shared" si="175"/>
        <v>果</v>
      </c>
      <c r="AK202" s="24" t="str">
        <f t="shared" si="176"/>
        <v>感</v>
      </c>
      <c r="AL202" s="24" t="str">
        <f t="shared" si="177"/>
        <v>知</v>
      </c>
      <c r="AM202" s="24" t="str">
        <f t="shared" si="178"/>
        <v>到</v>
      </c>
      <c r="AN202" s="24" t="str">
        <f t="shared" si="179"/>
        <v>危</v>
      </c>
      <c r="AO202" s="24" t="str">
        <f t="shared" si="180"/>
        <v>险</v>
      </c>
      <c r="AP202" s="24" t="str">
        <f t="shared" si="181"/>
        <v>,</v>
      </c>
      <c r="AQ202" s="25" t="s">
        <v>11</v>
      </c>
      <c r="AR202" s="25" t="s">
        <v>11</v>
      </c>
      <c r="AS202" s="25" t="s">
        <v>11</v>
      </c>
      <c r="AT202" s="25" t="s">
        <v>11</v>
      </c>
      <c r="AU202" s="25" t="s">
        <v>11</v>
      </c>
      <c r="AV202" s="25" t="s">
        <v>11</v>
      </c>
      <c r="AW202" s="25" t="s">
        <v>11</v>
      </c>
      <c r="AX202" s="25" t="s">
        <v>11</v>
      </c>
      <c r="AY202" s="23" t="str">
        <f t="shared" si="182"/>
        <v>会</v>
      </c>
      <c r="AZ202" s="24" t="str">
        <f t="shared" si="183"/>
        <v>在</v>
      </c>
      <c r="BA202" s="24" t="str">
        <f t="shared" si="184"/>
        <v>睡</v>
      </c>
      <c r="BB202" s="24" t="str">
        <f t="shared" si="185"/>
        <v>梦</v>
      </c>
      <c r="BC202" s="24" t="str">
        <f t="shared" si="186"/>
        <v>中</v>
      </c>
      <c r="BD202" s="24" t="str">
        <f t="shared" si="187"/>
        <v>战</v>
      </c>
      <c r="BE202" s="24" t="str">
        <f t="shared" si="188"/>
        <v>斗</v>
      </c>
      <c r="BF202" s="24" t="str">
        <f t="shared" si="189"/>
        <v>。</v>
      </c>
      <c r="BG202" s="24" t="str">
        <f t="shared" si="190"/>
        <v> </v>
      </c>
      <c r="BH202" s="24" t="str">
        <f t="shared" si="191"/>
        <v> </v>
      </c>
      <c r="BI202" s="24" t="str">
        <f t="shared" si="192"/>
        <v> </v>
      </c>
      <c r="BJ202" s="24" t="str">
        <f t="shared" si="193"/>
        <v> </v>
      </c>
      <c r="BK202" s="24" t="str">
        <f t="shared" si="194"/>
        <v> </v>
      </c>
      <c r="BL202" s="24" t="str">
        <f t="shared" si="195"/>
        <v> </v>
      </c>
      <c r="BM202" s="24" t="str">
        <f t="shared" si="196"/>
        <v> </v>
      </c>
      <c r="BN202" s="24" t="str">
        <f t="shared" si="197"/>
        <v> </v>
      </c>
      <c r="BO202" s="25" t="s">
        <v>11</v>
      </c>
      <c r="BP202" s="25" t="s">
        <v>11</v>
      </c>
      <c r="BQ202" s="25" t="s">
        <v>11</v>
      </c>
      <c r="BR202" s="25" t="s">
        <v>11</v>
      </c>
      <c r="BS202" s="25" t="s">
        <v>11</v>
      </c>
      <c r="BT202" s="25" t="s">
        <v>11</v>
      </c>
      <c r="BU202" s="25" t="s">
        <v>11</v>
      </c>
      <c r="BV202" s="25" t="s">
        <v>11</v>
      </c>
    </row>
    <row r="203" spans="1:74">
      <c r="A203" s="29" t="s">
        <v>23247</v>
      </c>
      <c r="B203">
        <f t="shared" si="149"/>
        <v>49</v>
      </c>
      <c r="C203" s="23" t="str">
        <f t="shared" si="150"/>
        <v>在</v>
      </c>
      <c r="D203" s="24" t="str">
        <f t="shared" si="151"/>
        <v>红</v>
      </c>
      <c r="E203" s="24" t="str">
        <f t="shared" si="152"/>
        <v>宝</v>
      </c>
      <c r="F203" s="24" t="str">
        <f t="shared" si="153"/>
        <v>石</v>
      </c>
      <c r="G203" s="24" t="str">
        <f t="shared" si="154"/>
        <v>台</v>
      </c>
      <c r="H203" s="24" t="str">
        <f t="shared" si="155"/>
        <v>桌</v>
      </c>
      <c r="I203" s="24" t="str">
        <f t="shared" si="156"/>
        <v>特</v>
      </c>
      <c r="J203" s="24" t="str">
        <f t="shared" si="157"/>
        <v>别</v>
      </c>
      <c r="K203" s="24" t="str">
        <f t="shared" si="158"/>
        <v>客</v>
      </c>
      <c r="L203" s="24" t="str">
        <f t="shared" si="159"/>
        <v>串</v>
      </c>
      <c r="M203" s="24" t="str">
        <f t="shared" si="160"/>
        <v>。</v>
      </c>
      <c r="N203" s="24" t="str">
        <f t="shared" si="161"/>
        <v> </v>
      </c>
      <c r="O203" s="24" t="str">
        <f t="shared" si="162"/>
        <v> </v>
      </c>
      <c r="P203" s="24" t="str">
        <f t="shared" si="163"/>
        <v> </v>
      </c>
      <c r="Q203" s="24" t="str">
        <f t="shared" si="164"/>
        <v> </v>
      </c>
      <c r="R203" s="24" t="str">
        <f t="shared" si="165"/>
        <v> </v>
      </c>
      <c r="S203" s="25" t="s">
        <v>11</v>
      </c>
      <c r="T203" s="25" t="s">
        <v>11</v>
      </c>
      <c r="U203" s="25" t="s">
        <v>11</v>
      </c>
      <c r="V203" s="25" t="s">
        <v>11</v>
      </c>
      <c r="W203" s="25" t="s">
        <v>11</v>
      </c>
      <c r="X203" s="25" t="s">
        <v>11</v>
      </c>
      <c r="Y203" s="25" t="s">
        <v>11</v>
      </c>
      <c r="Z203" s="25" t="s">
        <v>11</v>
      </c>
      <c r="AA203" s="23" t="str">
        <f t="shared" si="166"/>
        <v> </v>
      </c>
      <c r="AB203" s="24" t="str">
        <f t="shared" si="167"/>
        <v> </v>
      </c>
      <c r="AC203" s="24" t="str">
        <f t="shared" si="168"/>
        <v> </v>
      </c>
      <c r="AD203" s="24" t="str">
        <f t="shared" si="169"/>
        <v> </v>
      </c>
      <c r="AE203" s="24" t="str">
        <f t="shared" si="170"/>
        <v> </v>
      </c>
      <c r="AF203" s="24" t="str">
        <f t="shared" si="171"/>
        <v> </v>
      </c>
      <c r="AG203" s="24" t="str">
        <f t="shared" si="172"/>
        <v> </v>
      </c>
      <c r="AH203" s="24" t="str">
        <f t="shared" si="173"/>
        <v> </v>
      </c>
      <c r="AI203" s="24" t="str">
        <f t="shared" si="174"/>
        <v> </v>
      </c>
      <c r="AJ203" s="24" t="str">
        <f t="shared" si="175"/>
        <v> </v>
      </c>
      <c r="AK203" s="24" t="str">
        <f t="shared" si="176"/>
        <v> </v>
      </c>
      <c r="AL203" s="24" t="str">
        <f t="shared" si="177"/>
        <v> </v>
      </c>
      <c r="AM203" s="24" t="str">
        <f t="shared" si="178"/>
        <v> </v>
      </c>
      <c r="AN203" s="24" t="str">
        <f t="shared" si="179"/>
        <v> </v>
      </c>
      <c r="AO203" s="24" t="str">
        <f t="shared" si="180"/>
        <v> </v>
      </c>
      <c r="AP203" s="24" t="str">
        <f t="shared" si="181"/>
        <v> </v>
      </c>
      <c r="AQ203" s="25" t="s">
        <v>11</v>
      </c>
      <c r="AR203" s="25" t="s">
        <v>11</v>
      </c>
      <c r="AS203" s="25" t="s">
        <v>11</v>
      </c>
      <c r="AT203" s="25" t="s">
        <v>11</v>
      </c>
      <c r="AU203" s="25" t="s">
        <v>11</v>
      </c>
      <c r="AV203" s="25" t="s">
        <v>11</v>
      </c>
      <c r="AW203" s="25" t="s">
        <v>11</v>
      </c>
      <c r="AX203" s="25" t="s">
        <v>11</v>
      </c>
      <c r="AY203" s="23" t="str">
        <f t="shared" si="182"/>
        <v> </v>
      </c>
      <c r="AZ203" s="24" t="str">
        <f t="shared" si="183"/>
        <v> </v>
      </c>
      <c r="BA203" s="24" t="str">
        <f t="shared" si="184"/>
        <v> </v>
      </c>
      <c r="BB203" s="24" t="str">
        <f t="shared" si="185"/>
        <v> </v>
      </c>
      <c r="BC203" s="24" t="str">
        <f t="shared" si="186"/>
        <v> </v>
      </c>
      <c r="BD203" s="24" t="str">
        <f t="shared" si="187"/>
        <v> </v>
      </c>
      <c r="BE203" s="24" t="str">
        <f t="shared" si="188"/>
        <v> </v>
      </c>
      <c r="BF203" s="24" t="str">
        <f t="shared" si="189"/>
        <v> </v>
      </c>
      <c r="BG203" s="24" t="str">
        <f t="shared" si="190"/>
        <v> </v>
      </c>
      <c r="BH203" s="24" t="str">
        <f t="shared" si="191"/>
        <v> </v>
      </c>
      <c r="BI203" s="24" t="str">
        <f t="shared" si="192"/>
        <v> </v>
      </c>
      <c r="BJ203" s="24" t="str">
        <f t="shared" si="193"/>
        <v> </v>
      </c>
      <c r="BK203" s="24" t="str">
        <f t="shared" si="194"/>
        <v> </v>
      </c>
      <c r="BL203" s="24" t="str">
        <f t="shared" si="195"/>
        <v> </v>
      </c>
      <c r="BM203" s="24" t="str">
        <f t="shared" si="196"/>
        <v> </v>
      </c>
      <c r="BN203" s="24" t="str">
        <f t="shared" si="197"/>
        <v> </v>
      </c>
      <c r="BO203" s="25" t="s">
        <v>11</v>
      </c>
      <c r="BP203" s="25" t="s">
        <v>11</v>
      </c>
      <c r="BQ203" s="25" t="s">
        <v>11</v>
      </c>
      <c r="BR203" s="25" t="s">
        <v>11</v>
      </c>
      <c r="BS203" s="25" t="s">
        <v>11</v>
      </c>
      <c r="BT203" s="25" t="s">
        <v>11</v>
      </c>
      <c r="BU203" s="25" t="s">
        <v>11</v>
      </c>
      <c r="BV203" s="25" t="s">
        <v>11</v>
      </c>
    </row>
    <row r="204" spans="1:74">
      <c r="A204" s="29" t="s">
        <v>23247</v>
      </c>
      <c r="B204">
        <f t="shared" si="149"/>
        <v>49</v>
      </c>
      <c r="C204" s="23" t="str">
        <f t="shared" si="150"/>
        <v>在</v>
      </c>
      <c r="D204" s="24" t="str">
        <f t="shared" si="151"/>
        <v>红</v>
      </c>
      <c r="E204" s="24" t="str">
        <f t="shared" si="152"/>
        <v>宝</v>
      </c>
      <c r="F204" s="24" t="str">
        <f t="shared" si="153"/>
        <v>石</v>
      </c>
      <c r="G204" s="24" t="str">
        <f t="shared" si="154"/>
        <v>台</v>
      </c>
      <c r="H204" s="24" t="str">
        <f t="shared" si="155"/>
        <v>桌</v>
      </c>
      <c r="I204" s="24" t="str">
        <f t="shared" si="156"/>
        <v>特</v>
      </c>
      <c r="J204" s="24" t="str">
        <f t="shared" si="157"/>
        <v>别</v>
      </c>
      <c r="K204" s="24" t="str">
        <f t="shared" si="158"/>
        <v>客</v>
      </c>
      <c r="L204" s="24" t="str">
        <f t="shared" si="159"/>
        <v>串</v>
      </c>
      <c r="M204" s="24" t="str">
        <f t="shared" si="160"/>
        <v>。</v>
      </c>
      <c r="N204" s="24" t="str">
        <f t="shared" si="161"/>
        <v> </v>
      </c>
      <c r="O204" s="24" t="str">
        <f t="shared" si="162"/>
        <v> </v>
      </c>
      <c r="P204" s="24" t="str">
        <f t="shared" si="163"/>
        <v> </v>
      </c>
      <c r="Q204" s="24" t="str">
        <f t="shared" si="164"/>
        <v> </v>
      </c>
      <c r="R204" s="24" t="str">
        <f t="shared" si="165"/>
        <v> </v>
      </c>
      <c r="S204" s="25" t="s">
        <v>11</v>
      </c>
      <c r="T204" s="25" t="s">
        <v>11</v>
      </c>
      <c r="U204" s="25" t="s">
        <v>11</v>
      </c>
      <c r="V204" s="25" t="s">
        <v>11</v>
      </c>
      <c r="W204" s="25" t="s">
        <v>11</v>
      </c>
      <c r="X204" s="25" t="s">
        <v>11</v>
      </c>
      <c r="Y204" s="25" t="s">
        <v>11</v>
      </c>
      <c r="Z204" s="25" t="s">
        <v>11</v>
      </c>
      <c r="AA204" s="23" t="str">
        <f t="shared" si="166"/>
        <v> </v>
      </c>
      <c r="AB204" s="24" t="str">
        <f t="shared" si="167"/>
        <v> </v>
      </c>
      <c r="AC204" s="24" t="str">
        <f t="shared" si="168"/>
        <v> </v>
      </c>
      <c r="AD204" s="24" t="str">
        <f t="shared" si="169"/>
        <v> </v>
      </c>
      <c r="AE204" s="24" t="str">
        <f t="shared" si="170"/>
        <v> </v>
      </c>
      <c r="AF204" s="24" t="str">
        <f t="shared" si="171"/>
        <v> </v>
      </c>
      <c r="AG204" s="24" t="str">
        <f t="shared" si="172"/>
        <v> </v>
      </c>
      <c r="AH204" s="24" t="str">
        <f t="shared" si="173"/>
        <v> </v>
      </c>
      <c r="AI204" s="24" t="str">
        <f t="shared" si="174"/>
        <v> </v>
      </c>
      <c r="AJ204" s="24" t="str">
        <f t="shared" si="175"/>
        <v> </v>
      </c>
      <c r="AK204" s="24" t="str">
        <f t="shared" si="176"/>
        <v> </v>
      </c>
      <c r="AL204" s="24" t="str">
        <f t="shared" si="177"/>
        <v> </v>
      </c>
      <c r="AM204" s="24" t="str">
        <f t="shared" si="178"/>
        <v> </v>
      </c>
      <c r="AN204" s="24" t="str">
        <f t="shared" si="179"/>
        <v> </v>
      </c>
      <c r="AO204" s="24" t="str">
        <f t="shared" si="180"/>
        <v> </v>
      </c>
      <c r="AP204" s="24" t="str">
        <f t="shared" si="181"/>
        <v> </v>
      </c>
      <c r="AQ204" s="25" t="s">
        <v>11</v>
      </c>
      <c r="AR204" s="25" t="s">
        <v>11</v>
      </c>
      <c r="AS204" s="25" t="s">
        <v>11</v>
      </c>
      <c r="AT204" s="25" t="s">
        <v>11</v>
      </c>
      <c r="AU204" s="25" t="s">
        <v>11</v>
      </c>
      <c r="AV204" s="25" t="s">
        <v>11</v>
      </c>
      <c r="AW204" s="25" t="s">
        <v>11</v>
      </c>
      <c r="AX204" s="25" t="s">
        <v>11</v>
      </c>
      <c r="AY204" s="23" t="str">
        <f t="shared" si="182"/>
        <v> </v>
      </c>
      <c r="AZ204" s="24" t="str">
        <f t="shared" si="183"/>
        <v> </v>
      </c>
      <c r="BA204" s="24" t="str">
        <f t="shared" si="184"/>
        <v> </v>
      </c>
      <c r="BB204" s="24" t="str">
        <f t="shared" si="185"/>
        <v> </v>
      </c>
      <c r="BC204" s="24" t="str">
        <f t="shared" si="186"/>
        <v> </v>
      </c>
      <c r="BD204" s="24" t="str">
        <f t="shared" si="187"/>
        <v> </v>
      </c>
      <c r="BE204" s="24" t="str">
        <f t="shared" si="188"/>
        <v> </v>
      </c>
      <c r="BF204" s="24" t="str">
        <f t="shared" si="189"/>
        <v> </v>
      </c>
      <c r="BG204" s="24" t="str">
        <f t="shared" si="190"/>
        <v> </v>
      </c>
      <c r="BH204" s="24" t="str">
        <f t="shared" si="191"/>
        <v> </v>
      </c>
      <c r="BI204" s="24" t="str">
        <f t="shared" si="192"/>
        <v> </v>
      </c>
      <c r="BJ204" s="24" t="str">
        <f t="shared" si="193"/>
        <v> </v>
      </c>
      <c r="BK204" s="24" t="str">
        <f t="shared" si="194"/>
        <v> </v>
      </c>
      <c r="BL204" s="24" t="str">
        <f t="shared" si="195"/>
        <v> </v>
      </c>
      <c r="BM204" s="24" t="str">
        <f t="shared" si="196"/>
        <v> </v>
      </c>
      <c r="BN204" s="24" t="str">
        <f t="shared" si="197"/>
        <v> </v>
      </c>
      <c r="BO204" s="25" t="s">
        <v>11</v>
      </c>
      <c r="BP204" s="25" t="s">
        <v>11</v>
      </c>
      <c r="BQ204" s="25" t="s">
        <v>11</v>
      </c>
      <c r="BR204" s="25" t="s">
        <v>11</v>
      </c>
      <c r="BS204" s="25" t="s">
        <v>11</v>
      </c>
      <c r="BT204" s="25" t="s">
        <v>11</v>
      </c>
      <c r="BU204" s="25" t="s">
        <v>11</v>
      </c>
      <c r="BV204" s="25" t="s">
        <v>11</v>
      </c>
    </row>
    <row r="205" spans="1:74">
      <c r="A205" s="29" t="s">
        <v>23247</v>
      </c>
      <c r="B205">
        <f t="shared" si="149"/>
        <v>49</v>
      </c>
      <c r="C205" s="23" t="str">
        <f t="shared" si="150"/>
        <v>在</v>
      </c>
      <c r="D205" s="24" t="str">
        <f t="shared" si="151"/>
        <v>红</v>
      </c>
      <c r="E205" s="24" t="str">
        <f t="shared" si="152"/>
        <v>宝</v>
      </c>
      <c r="F205" s="24" t="str">
        <f t="shared" si="153"/>
        <v>石</v>
      </c>
      <c r="G205" s="24" t="str">
        <f t="shared" si="154"/>
        <v>台</v>
      </c>
      <c r="H205" s="24" t="str">
        <f t="shared" si="155"/>
        <v>桌</v>
      </c>
      <c r="I205" s="24" t="str">
        <f t="shared" si="156"/>
        <v>特</v>
      </c>
      <c r="J205" s="24" t="str">
        <f t="shared" si="157"/>
        <v>别</v>
      </c>
      <c r="K205" s="24" t="str">
        <f t="shared" si="158"/>
        <v>客</v>
      </c>
      <c r="L205" s="24" t="str">
        <f t="shared" si="159"/>
        <v>串</v>
      </c>
      <c r="M205" s="24" t="str">
        <f t="shared" si="160"/>
        <v>。</v>
      </c>
      <c r="N205" s="24" t="str">
        <f t="shared" si="161"/>
        <v> </v>
      </c>
      <c r="O205" s="24" t="str">
        <f t="shared" si="162"/>
        <v> </v>
      </c>
      <c r="P205" s="24" t="str">
        <f t="shared" si="163"/>
        <v> </v>
      </c>
      <c r="Q205" s="24" t="str">
        <f t="shared" si="164"/>
        <v> </v>
      </c>
      <c r="R205" s="24" t="str">
        <f t="shared" si="165"/>
        <v> </v>
      </c>
      <c r="S205" s="25" t="s">
        <v>11</v>
      </c>
      <c r="T205" s="25" t="s">
        <v>11</v>
      </c>
      <c r="U205" s="25" t="s">
        <v>11</v>
      </c>
      <c r="V205" s="25" t="s">
        <v>11</v>
      </c>
      <c r="W205" s="25" t="s">
        <v>11</v>
      </c>
      <c r="X205" s="25" t="s">
        <v>11</v>
      </c>
      <c r="Y205" s="25" t="s">
        <v>11</v>
      </c>
      <c r="Z205" s="25" t="s">
        <v>11</v>
      </c>
      <c r="AA205" s="23" t="str">
        <f t="shared" si="166"/>
        <v> </v>
      </c>
      <c r="AB205" s="24" t="str">
        <f t="shared" si="167"/>
        <v> </v>
      </c>
      <c r="AC205" s="24" t="str">
        <f t="shared" si="168"/>
        <v> </v>
      </c>
      <c r="AD205" s="24" t="str">
        <f t="shared" si="169"/>
        <v> </v>
      </c>
      <c r="AE205" s="24" t="str">
        <f t="shared" si="170"/>
        <v> </v>
      </c>
      <c r="AF205" s="24" t="str">
        <f t="shared" si="171"/>
        <v> </v>
      </c>
      <c r="AG205" s="24" t="str">
        <f t="shared" si="172"/>
        <v> </v>
      </c>
      <c r="AH205" s="24" t="str">
        <f t="shared" si="173"/>
        <v> </v>
      </c>
      <c r="AI205" s="24" t="str">
        <f t="shared" si="174"/>
        <v> </v>
      </c>
      <c r="AJ205" s="24" t="str">
        <f t="shared" si="175"/>
        <v> </v>
      </c>
      <c r="AK205" s="24" t="str">
        <f t="shared" si="176"/>
        <v> </v>
      </c>
      <c r="AL205" s="24" t="str">
        <f t="shared" si="177"/>
        <v> </v>
      </c>
      <c r="AM205" s="24" t="str">
        <f t="shared" si="178"/>
        <v> </v>
      </c>
      <c r="AN205" s="24" t="str">
        <f t="shared" si="179"/>
        <v> </v>
      </c>
      <c r="AO205" s="24" t="str">
        <f t="shared" si="180"/>
        <v> </v>
      </c>
      <c r="AP205" s="24" t="str">
        <f t="shared" si="181"/>
        <v> </v>
      </c>
      <c r="AQ205" s="25" t="s">
        <v>11</v>
      </c>
      <c r="AR205" s="25" t="s">
        <v>11</v>
      </c>
      <c r="AS205" s="25" t="s">
        <v>11</v>
      </c>
      <c r="AT205" s="25" t="s">
        <v>11</v>
      </c>
      <c r="AU205" s="25" t="s">
        <v>11</v>
      </c>
      <c r="AV205" s="25" t="s">
        <v>11</v>
      </c>
      <c r="AW205" s="25" t="s">
        <v>11</v>
      </c>
      <c r="AX205" s="25" t="s">
        <v>11</v>
      </c>
      <c r="AY205" s="23" t="str">
        <f t="shared" si="182"/>
        <v> </v>
      </c>
      <c r="AZ205" s="24" t="str">
        <f t="shared" si="183"/>
        <v> </v>
      </c>
      <c r="BA205" s="24" t="str">
        <f t="shared" si="184"/>
        <v> </v>
      </c>
      <c r="BB205" s="24" t="str">
        <f t="shared" si="185"/>
        <v> </v>
      </c>
      <c r="BC205" s="24" t="str">
        <f t="shared" si="186"/>
        <v> </v>
      </c>
      <c r="BD205" s="24" t="str">
        <f t="shared" si="187"/>
        <v> </v>
      </c>
      <c r="BE205" s="24" t="str">
        <f t="shared" si="188"/>
        <v> </v>
      </c>
      <c r="BF205" s="24" t="str">
        <f t="shared" si="189"/>
        <v> </v>
      </c>
      <c r="BG205" s="24" t="str">
        <f t="shared" si="190"/>
        <v> </v>
      </c>
      <c r="BH205" s="24" t="str">
        <f t="shared" si="191"/>
        <v> </v>
      </c>
      <c r="BI205" s="24" t="str">
        <f t="shared" si="192"/>
        <v> </v>
      </c>
      <c r="BJ205" s="24" t="str">
        <f t="shared" si="193"/>
        <v> </v>
      </c>
      <c r="BK205" s="24" t="str">
        <f t="shared" si="194"/>
        <v> </v>
      </c>
      <c r="BL205" s="24" t="str">
        <f t="shared" si="195"/>
        <v> </v>
      </c>
      <c r="BM205" s="24" t="str">
        <f t="shared" si="196"/>
        <v> </v>
      </c>
      <c r="BN205" s="24" t="str">
        <f t="shared" si="197"/>
        <v> </v>
      </c>
      <c r="BO205" s="25" t="s">
        <v>11</v>
      </c>
      <c r="BP205" s="25" t="s">
        <v>11</v>
      </c>
      <c r="BQ205" s="25" t="s">
        <v>11</v>
      </c>
      <c r="BR205" s="25" t="s">
        <v>11</v>
      </c>
      <c r="BS205" s="25" t="s">
        <v>11</v>
      </c>
      <c r="BT205" s="25" t="s">
        <v>11</v>
      </c>
      <c r="BU205" s="25" t="s">
        <v>11</v>
      </c>
      <c r="BV205" s="25" t="s">
        <v>11</v>
      </c>
    </row>
    <row r="206" spans="1:74">
      <c r="A206" s="29" t="s">
        <v>23247</v>
      </c>
      <c r="B206">
        <f t="shared" si="149"/>
        <v>49</v>
      </c>
      <c r="C206" s="23" t="str">
        <f t="shared" si="150"/>
        <v>在</v>
      </c>
      <c r="D206" s="24" t="str">
        <f t="shared" si="151"/>
        <v>红</v>
      </c>
      <c r="E206" s="24" t="str">
        <f t="shared" si="152"/>
        <v>宝</v>
      </c>
      <c r="F206" s="24" t="str">
        <f t="shared" si="153"/>
        <v>石</v>
      </c>
      <c r="G206" s="24" t="str">
        <f t="shared" si="154"/>
        <v>台</v>
      </c>
      <c r="H206" s="24" t="str">
        <f t="shared" si="155"/>
        <v>桌</v>
      </c>
      <c r="I206" s="24" t="str">
        <f t="shared" si="156"/>
        <v>特</v>
      </c>
      <c r="J206" s="24" t="str">
        <f t="shared" si="157"/>
        <v>别</v>
      </c>
      <c r="K206" s="24" t="str">
        <f t="shared" si="158"/>
        <v>客</v>
      </c>
      <c r="L206" s="24" t="str">
        <f t="shared" si="159"/>
        <v>串</v>
      </c>
      <c r="M206" s="24" t="str">
        <f t="shared" si="160"/>
        <v>。</v>
      </c>
      <c r="N206" s="24" t="str">
        <f t="shared" si="161"/>
        <v> </v>
      </c>
      <c r="O206" s="24" t="str">
        <f t="shared" si="162"/>
        <v> </v>
      </c>
      <c r="P206" s="24" t="str">
        <f t="shared" si="163"/>
        <v> </v>
      </c>
      <c r="Q206" s="24" t="str">
        <f t="shared" si="164"/>
        <v> </v>
      </c>
      <c r="R206" s="24" t="str">
        <f t="shared" si="165"/>
        <v> </v>
      </c>
      <c r="S206" s="25" t="s">
        <v>11</v>
      </c>
      <c r="T206" s="25" t="s">
        <v>11</v>
      </c>
      <c r="U206" s="25" t="s">
        <v>11</v>
      </c>
      <c r="V206" s="25" t="s">
        <v>11</v>
      </c>
      <c r="W206" s="25" t="s">
        <v>11</v>
      </c>
      <c r="X206" s="25" t="s">
        <v>11</v>
      </c>
      <c r="Y206" s="25" t="s">
        <v>11</v>
      </c>
      <c r="Z206" s="25" t="s">
        <v>11</v>
      </c>
      <c r="AA206" s="34" t="str">
        <f t="shared" si="166"/>
        <v> </v>
      </c>
      <c r="AB206" s="35" t="str">
        <f t="shared" si="167"/>
        <v> </v>
      </c>
      <c r="AC206" s="35" t="str">
        <f t="shared" si="168"/>
        <v> </v>
      </c>
      <c r="AD206" s="35" t="str">
        <f t="shared" si="169"/>
        <v> </v>
      </c>
      <c r="AE206" s="35" t="str">
        <f t="shared" si="170"/>
        <v> </v>
      </c>
      <c r="AF206" s="35" t="str">
        <f t="shared" si="171"/>
        <v> </v>
      </c>
      <c r="AG206" s="35" t="str">
        <f t="shared" si="172"/>
        <v> </v>
      </c>
      <c r="AH206" s="35" t="str">
        <f t="shared" si="173"/>
        <v> </v>
      </c>
      <c r="AI206" s="35" t="str">
        <f t="shared" si="174"/>
        <v> </v>
      </c>
      <c r="AJ206" s="35" t="str">
        <f t="shared" si="175"/>
        <v> </v>
      </c>
      <c r="AK206" s="35" t="str">
        <f t="shared" si="176"/>
        <v> </v>
      </c>
      <c r="AL206" s="35" t="str">
        <f t="shared" si="177"/>
        <v> </v>
      </c>
      <c r="AM206" s="35" t="str">
        <f t="shared" si="178"/>
        <v> </v>
      </c>
      <c r="AN206" s="35" t="str">
        <f t="shared" si="179"/>
        <v> </v>
      </c>
      <c r="AO206" s="35" t="str">
        <f t="shared" si="180"/>
        <v> </v>
      </c>
      <c r="AP206" s="24" t="str">
        <f t="shared" si="181"/>
        <v> </v>
      </c>
      <c r="AQ206" s="25" t="s">
        <v>11</v>
      </c>
      <c r="AR206" s="25" t="s">
        <v>11</v>
      </c>
      <c r="AS206" s="25" t="s">
        <v>11</v>
      </c>
      <c r="AT206" s="25" t="s">
        <v>11</v>
      </c>
      <c r="AU206" s="25" t="s">
        <v>11</v>
      </c>
      <c r="AV206" s="25" t="s">
        <v>11</v>
      </c>
      <c r="AW206" s="25" t="s">
        <v>11</v>
      </c>
      <c r="AX206" s="25" t="s">
        <v>11</v>
      </c>
      <c r="AY206" s="23" t="str">
        <f t="shared" si="182"/>
        <v> </v>
      </c>
      <c r="AZ206" s="24" t="str">
        <f t="shared" si="183"/>
        <v> </v>
      </c>
      <c r="BA206" s="24" t="str">
        <f t="shared" si="184"/>
        <v> </v>
      </c>
      <c r="BB206" s="24" t="str">
        <f t="shared" si="185"/>
        <v> </v>
      </c>
      <c r="BC206" s="24" t="str">
        <f t="shared" si="186"/>
        <v> </v>
      </c>
      <c r="BD206" s="24" t="str">
        <f t="shared" si="187"/>
        <v> </v>
      </c>
      <c r="BE206" s="24" t="str">
        <f t="shared" si="188"/>
        <v> </v>
      </c>
      <c r="BF206" s="24" t="str">
        <f t="shared" si="189"/>
        <v> </v>
      </c>
      <c r="BG206" s="24" t="str">
        <f t="shared" si="190"/>
        <v> </v>
      </c>
      <c r="BH206" s="24" t="str">
        <f t="shared" si="191"/>
        <v> </v>
      </c>
      <c r="BI206" s="24" t="str">
        <f t="shared" si="192"/>
        <v> </v>
      </c>
      <c r="BJ206" s="24" t="str">
        <f t="shared" si="193"/>
        <v> </v>
      </c>
      <c r="BK206" s="24" t="str">
        <f t="shared" si="194"/>
        <v> </v>
      </c>
      <c r="BL206" s="24" t="str">
        <f t="shared" si="195"/>
        <v> </v>
      </c>
      <c r="BM206" s="24" t="str">
        <f t="shared" si="196"/>
        <v> </v>
      </c>
      <c r="BN206" s="24" t="str">
        <f t="shared" si="197"/>
        <v> </v>
      </c>
      <c r="BO206" s="25" t="s">
        <v>11</v>
      </c>
      <c r="BP206" s="25" t="s">
        <v>11</v>
      </c>
      <c r="BQ206" s="25" t="s">
        <v>11</v>
      </c>
      <c r="BR206" s="25" t="s">
        <v>11</v>
      </c>
      <c r="BS206" s="25" t="s">
        <v>11</v>
      </c>
      <c r="BT206" s="25" t="s">
        <v>11</v>
      </c>
      <c r="BU206" s="25" t="s">
        <v>11</v>
      </c>
      <c r="BV206" s="25" t="s">
        <v>11</v>
      </c>
    </row>
  </sheetData>
  <autoFilter ref="A1:BV206">
    <extLst/>
  </autoFilter>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P206"/>
  <sheetViews>
    <sheetView topLeftCell="A91" workbookViewId="0">
      <selection activeCell="L2" sqref="L2:P206"/>
    </sheetView>
  </sheetViews>
  <sheetFormatPr defaultColWidth="9" defaultRowHeight="13.5"/>
  <cols>
    <col min="1" max="3" width="2" customWidth="1"/>
    <col min="4" max="4" width="2" style="7" customWidth="1"/>
    <col min="5" max="6" width="2" customWidth="1"/>
    <col min="7" max="7" width="2" style="8" customWidth="1"/>
    <col min="8" max="8" width="2" style="7" customWidth="1"/>
    <col min="9" max="10" width="2" customWidth="1"/>
    <col min="11" max="11" width="2" style="9" customWidth="1"/>
    <col min="12" max="12" width="3.25" style="7" customWidth="1"/>
    <col min="13" max="15" width="3.25" style="9" customWidth="1"/>
    <col min="16" max="16" width="3.25" style="8" customWidth="1"/>
    <col min="17" max="17" width="3.25" style="10" customWidth="1"/>
    <col min="18" max="21" width="3.25" style="11" customWidth="1"/>
    <col min="22" max="22" width="3.25" style="7" customWidth="1"/>
    <col min="23" max="45" width="3.25" style="9" customWidth="1"/>
    <col min="46" max="46" width="3.25" style="7" customWidth="1"/>
    <col min="47" max="68" width="3.25" style="9" customWidth="1"/>
    <col min="69" max="69" width="3.25" style="8" customWidth="1"/>
    <col min="70" max="70" width="3.25" style="7" customWidth="1"/>
    <col min="71" max="92" width="3.25" style="9" customWidth="1"/>
    <col min="93" max="94" width="3.25" style="8" customWidth="1"/>
  </cols>
  <sheetData>
    <row r="1" spans="1:94">
      <c r="A1" s="5" t="s">
        <v>22680</v>
      </c>
      <c r="B1" s="5"/>
      <c r="C1" s="5"/>
      <c r="D1" s="14" t="s">
        <v>22681</v>
      </c>
      <c r="E1" s="5"/>
      <c r="F1" s="5"/>
      <c r="G1" s="15"/>
      <c r="H1" s="14" t="s">
        <v>22682</v>
      </c>
      <c r="I1" s="5"/>
      <c r="J1" s="5"/>
      <c r="K1" s="16"/>
      <c r="L1" s="14" t="s">
        <v>22683</v>
      </c>
      <c r="M1" s="16"/>
      <c r="N1" s="16"/>
      <c r="O1" s="16"/>
      <c r="P1" s="15"/>
      <c r="Q1" s="17" t="s">
        <v>22684</v>
      </c>
      <c r="R1" s="18"/>
      <c r="S1" s="18"/>
      <c r="T1" s="18"/>
      <c r="U1" s="18"/>
      <c r="V1" s="20" t="s">
        <v>22685</v>
      </c>
      <c r="W1" s="21"/>
      <c r="X1" s="21"/>
      <c r="Y1" s="21"/>
      <c r="Z1" s="21"/>
      <c r="AA1" s="21"/>
      <c r="AB1" s="21"/>
      <c r="AC1" s="21"/>
      <c r="AD1" s="21"/>
      <c r="AE1" s="21"/>
      <c r="AF1" s="21"/>
      <c r="AG1" s="21"/>
      <c r="AH1" s="21"/>
      <c r="AI1" s="21"/>
      <c r="AJ1" s="21"/>
      <c r="AK1" s="21"/>
      <c r="AL1" s="21"/>
      <c r="AM1" s="21"/>
      <c r="AN1" s="21"/>
      <c r="AO1" s="21"/>
      <c r="AP1" s="21"/>
      <c r="AQ1" s="21"/>
      <c r="AR1" s="21"/>
      <c r="AS1" s="21"/>
      <c r="AT1" s="20"/>
      <c r="AU1" s="21"/>
      <c r="AV1" s="21"/>
      <c r="AW1" s="21"/>
      <c r="AX1" s="21"/>
      <c r="AY1" s="21"/>
      <c r="AZ1" s="21"/>
      <c r="BA1" s="21"/>
      <c r="BB1" s="21"/>
      <c r="BC1" s="21"/>
      <c r="BD1" s="21"/>
      <c r="BE1" s="21"/>
      <c r="BF1" s="21"/>
      <c r="BG1" s="21"/>
      <c r="BH1" s="21"/>
      <c r="BI1" s="21"/>
      <c r="BJ1" s="21"/>
      <c r="BK1" s="21"/>
      <c r="BL1" s="21"/>
      <c r="BM1" s="21"/>
      <c r="BN1" s="21"/>
      <c r="BO1" s="21"/>
      <c r="BP1" s="21"/>
      <c r="BQ1" s="22"/>
      <c r="BR1" s="20"/>
      <c r="BS1" s="21"/>
      <c r="BT1" s="21"/>
      <c r="BU1" s="21"/>
      <c r="BV1" s="21"/>
      <c r="BW1" s="21"/>
      <c r="BX1" s="21"/>
      <c r="BY1" s="21"/>
      <c r="BZ1" s="21"/>
      <c r="CA1" s="21"/>
      <c r="CB1" s="21"/>
      <c r="CC1" s="21"/>
      <c r="CD1" s="21"/>
      <c r="CE1" s="21"/>
      <c r="CF1" s="21"/>
      <c r="CG1" s="21"/>
      <c r="CH1" s="21"/>
      <c r="CI1" s="21"/>
      <c r="CJ1" s="21"/>
      <c r="CK1" s="21"/>
      <c r="CL1" s="21"/>
      <c r="CM1" s="21"/>
      <c r="CN1" s="21"/>
      <c r="CO1" s="22"/>
      <c r="CP1" s="8" t="s">
        <v>5992</v>
      </c>
    </row>
    <row r="2" spans="1:94">
      <c r="A2" t="str">
        <f>MID(日文原码!A2,2,1)</f>
        <v>0</v>
      </c>
      <c r="B2" t="str">
        <f>MID(日文原码!B2,2,1)</f>
        <v>0</v>
      </c>
      <c r="C2" t="str">
        <f>MID(日文原码!C2,2,1)</f>
        <v>1</v>
      </c>
      <c r="D2" s="7" t="str">
        <f>MID(日文原码!D2,2,1)</f>
        <v>A</v>
      </c>
      <c r="E2" t="str">
        <f>MID(日文原码!E2,2,1)</f>
        <v>A</v>
      </c>
      <c r="F2" t="str">
        <f>MID(日文原码!F2,2,1)</f>
        <v>0</v>
      </c>
      <c r="G2" s="8" t="str">
        <f>MID(日文原码!G2,2,1)</f>
        <v>5</v>
      </c>
      <c r="H2" s="7" t="str">
        <f>MID(日文原码!H2,2,1)</f>
        <v>A</v>
      </c>
      <c r="I2" t="str">
        <f>MID(日文原码!I2,2,1)</f>
        <v>A</v>
      </c>
      <c r="J2" t="str">
        <f>MID(日文原码!J2,2,1)</f>
        <v>5</v>
      </c>
      <c r="K2" s="9" t="str">
        <f>MID(日文原码!K2,2,1)</f>
        <v>0</v>
      </c>
      <c r="L2" s="7" t="str">
        <f>'名字分类-zh'!F1</f>
        <v>木</v>
      </c>
      <c r="M2" s="9" t="str">
        <f>'名字分类-zh'!G1</f>
        <v>守</v>
      </c>
      <c r="N2" s="9" t="str">
        <f>'名字分类-zh'!H1</f>
        <v>宫</v>
      </c>
      <c r="O2" s="9" t="str">
        <f>'名字分类-zh'!I1</f>
        <v> </v>
      </c>
      <c r="P2" s="8" t="str">
        <f>'名字分类-zh'!J1</f>
        <v> </v>
      </c>
      <c r="Q2" s="10" t="str">
        <f>'名字分类-zh'!K1</f>
        <v>　</v>
      </c>
      <c r="R2" s="11" t="str">
        <f>'名字分类-zh'!L1</f>
        <v>　</v>
      </c>
      <c r="S2" s="11" t="str">
        <f>'名字分类-zh'!M1</f>
        <v>林</v>
      </c>
      <c r="T2" s="11" t="str">
        <f>'名字分类-zh'!N1</f>
        <v>蜥</v>
      </c>
      <c r="U2" s="11" t="str">
        <f>'名字分类-zh'!O1</f>
        <v>　</v>
      </c>
      <c r="V2" s="7" t="str">
        <f>'描述-zh'!C2</f>
        <v>能</v>
      </c>
      <c r="W2" s="9" t="str">
        <f>'描述-zh'!D2</f>
        <v>够</v>
      </c>
      <c r="X2" s="9" t="str">
        <f>'描述-zh'!E2</f>
        <v>用</v>
      </c>
      <c r="Y2" s="9" t="str">
        <f>'描述-zh'!F2</f>
        <v>脚</v>
      </c>
      <c r="Z2" s="9" t="str">
        <f>'描述-zh'!G2</f>
        <v>底</v>
      </c>
      <c r="AA2" s="9" t="str">
        <f>'描述-zh'!H2</f>
        <v>的</v>
      </c>
      <c r="AB2" s="9" t="str">
        <f>'描述-zh'!I2</f>
        <v>小</v>
      </c>
      <c r="AC2" s="9" t="str">
        <f>'描述-zh'!J2</f>
        <v>刺</v>
      </c>
      <c r="AD2" s="9" t="str">
        <f>'描述-zh'!K2</f>
        <v>钩</v>
      </c>
      <c r="AE2" s="9" t="str">
        <f>'描述-zh'!L2</f>
        <v>住</v>
      </c>
      <c r="AF2" s="9" t="str">
        <f>'描述-zh'!M2</f>
        <v>垂</v>
      </c>
      <c r="AG2" s="9" t="str">
        <f>'描述-zh'!N2</f>
        <v>直</v>
      </c>
      <c r="AH2" s="9" t="str">
        <f>'描述-zh'!O2</f>
        <v>的</v>
      </c>
      <c r="AI2" s="9" t="str">
        <f>'描述-zh'!P2</f>
        <v>墙</v>
      </c>
      <c r="AJ2" s="9" t="str">
        <f>'描述-zh'!Q2</f>
        <v>壁</v>
      </c>
      <c r="AK2" s="9" t="str">
        <f>'描述-zh'!R2</f>
        <v> </v>
      </c>
      <c r="AL2" s="9" t="str">
        <f>'描述-zh'!S2</f>
        <v> </v>
      </c>
      <c r="AM2" s="9" t="str">
        <f>'描述-zh'!T2</f>
        <v> </v>
      </c>
      <c r="AN2" s="9" t="str">
        <f>'描述-zh'!U2</f>
        <v> </v>
      </c>
      <c r="AO2" s="9" t="str">
        <f>'描述-zh'!V2</f>
        <v> </v>
      </c>
      <c r="AP2" s="9" t="str">
        <f>'描述-zh'!W2</f>
        <v> </v>
      </c>
      <c r="AQ2" s="9" t="str">
        <f>'描述-zh'!X2</f>
        <v> </v>
      </c>
      <c r="AR2" s="9" t="str">
        <f>'描述-zh'!Y2</f>
        <v> </v>
      </c>
      <c r="AS2" s="9" t="str">
        <f>'描述-zh'!Z2</f>
        <v> </v>
      </c>
      <c r="AT2" s="7" t="str">
        <f>'描述-zh'!AA2</f>
        <v>攀</v>
      </c>
      <c r="AU2" s="9" t="str">
        <f>'描述-zh'!AB2</f>
        <v>爬</v>
      </c>
      <c r="AV2" s="9" t="str">
        <f>'描述-zh'!AC2</f>
        <v>。</v>
      </c>
      <c r="AW2" s="9" t="str">
        <f>'描述-zh'!AD2</f>
        <v>会</v>
      </c>
      <c r="AX2" s="9" t="str">
        <f>'描述-zh'!AE2</f>
        <v>甩</v>
      </c>
      <c r="AY2" s="9" t="str">
        <f>'描述-zh'!AF2</f>
        <v>动</v>
      </c>
      <c r="AZ2" s="9" t="str">
        <f>'描述-zh'!AG2</f>
        <v>粗</v>
      </c>
      <c r="BA2" s="9" t="str">
        <f>'描述-zh'!AH2</f>
        <v>粗</v>
      </c>
      <c r="BB2" s="9" t="str">
        <f>'描述-zh'!AI2</f>
        <v>的</v>
      </c>
      <c r="BC2" s="9" t="str">
        <f>'描述-zh'!AJ2</f>
        <v>尾</v>
      </c>
      <c r="BD2" s="9" t="str">
        <f>'描述-zh'!AK2</f>
        <v>巴</v>
      </c>
      <c r="BE2" s="9" t="str">
        <f>'描述-zh'!AL2</f>
        <v>进</v>
      </c>
      <c r="BF2" s="9" t="str">
        <f>'描述-zh'!AM2</f>
        <v>行</v>
      </c>
      <c r="BG2" s="9" t="str">
        <f>'描述-zh'!AN2</f>
        <v>摔</v>
      </c>
      <c r="BH2" s="9" t="str">
        <f>'描述-zh'!AO2</f>
        <v>打</v>
      </c>
      <c r="BI2" s="9" t="str">
        <f>'描述-zh'!AP2</f>
        <v>。</v>
      </c>
      <c r="BJ2" s="9" t="str">
        <f>'描述-zh'!AQ2</f>
        <v> </v>
      </c>
      <c r="BK2" s="9" t="str">
        <f>'描述-zh'!AR2</f>
        <v> </v>
      </c>
      <c r="BL2" s="9" t="str">
        <f>'描述-zh'!AS2</f>
        <v> </v>
      </c>
      <c r="BM2" s="9" t="str">
        <f>'描述-zh'!AT2</f>
        <v> </v>
      </c>
      <c r="BN2" s="9" t="str">
        <f>'描述-zh'!AU2</f>
        <v> </v>
      </c>
      <c r="BO2" s="9" t="str">
        <f>'描述-zh'!AV2</f>
        <v> </v>
      </c>
      <c r="BP2" s="9" t="str">
        <f>'描述-zh'!AW2</f>
        <v> </v>
      </c>
      <c r="BQ2" s="8" t="str">
        <f>'描述-zh'!AX2</f>
        <v> </v>
      </c>
      <c r="BR2" s="7" t="str">
        <f>'描述-zh'!AY2</f>
        <v> </v>
      </c>
      <c r="BS2" s="9" t="str">
        <f>'描述-zh'!AZ2</f>
        <v> </v>
      </c>
      <c r="BT2" s="9" t="str">
        <f>'描述-zh'!BA2</f>
        <v> </v>
      </c>
      <c r="BU2" s="9" t="str">
        <f>'描述-zh'!BB2</f>
        <v> </v>
      </c>
      <c r="BV2" s="9" t="str">
        <f>'描述-zh'!BC2</f>
        <v> </v>
      </c>
      <c r="BW2" s="9" t="str">
        <f>'描述-zh'!BD2</f>
        <v> </v>
      </c>
      <c r="BX2" s="9" t="str">
        <f>'描述-zh'!BE2</f>
        <v> </v>
      </c>
      <c r="BY2" s="9" t="str">
        <f>'描述-zh'!BF2</f>
        <v> </v>
      </c>
      <c r="BZ2" s="9" t="str">
        <f>'描述-zh'!BG2</f>
        <v> </v>
      </c>
      <c r="CA2" s="9" t="str">
        <f>'描述-zh'!BH2</f>
        <v> </v>
      </c>
      <c r="CB2" s="9" t="str">
        <f>'描述-zh'!BI2</f>
        <v> </v>
      </c>
      <c r="CC2" s="9" t="str">
        <f>'描述-zh'!BJ2</f>
        <v> </v>
      </c>
      <c r="CD2" s="9" t="str">
        <f>'描述-zh'!BK2</f>
        <v> </v>
      </c>
      <c r="CE2" s="9" t="str">
        <f>'描述-zh'!BL2</f>
        <v> </v>
      </c>
      <c r="CF2" s="9" t="str">
        <f>'描述-zh'!BM2</f>
        <v> </v>
      </c>
      <c r="CG2" s="9" t="str">
        <f>'描述-zh'!BN2</f>
        <v> </v>
      </c>
      <c r="CH2" s="9" t="str">
        <f>'描述-zh'!BO2</f>
        <v> </v>
      </c>
      <c r="CI2" s="9" t="str">
        <f>'描述-zh'!BP2</f>
        <v> </v>
      </c>
      <c r="CJ2" s="9" t="str">
        <f>'描述-zh'!BQ2</f>
        <v> </v>
      </c>
      <c r="CK2" s="9" t="str">
        <f>'描述-zh'!BR2</f>
        <v> </v>
      </c>
      <c r="CL2" s="9" t="str">
        <f>'描述-zh'!BS2</f>
        <v> </v>
      </c>
      <c r="CM2" s="9" t="str">
        <f>'描述-zh'!BT2</f>
        <v> </v>
      </c>
      <c r="CN2" s="9" t="str">
        <f>'描述-zh'!BU2</f>
        <v> </v>
      </c>
      <c r="CO2" s="8" t="str">
        <f>'描述-zh'!BV2</f>
        <v> </v>
      </c>
      <c r="CP2" s="8" t="str">
        <f>INDEX(新汉化!$Q:$Q,MATCH(日文原码!CP2,新汉化!$P:$P,0))</f>
        <v> </v>
      </c>
    </row>
    <row r="3" spans="1:94">
      <c r="A3" t="str">
        <f>MID(日文原码!A3,2,1)</f>
        <v>0</v>
      </c>
      <c r="B3" t="str">
        <f>MID(日文原码!B3,2,1)</f>
        <v>0</v>
      </c>
      <c r="C3" t="str">
        <f>MID(日文原码!C3,2,1)</f>
        <v>2</v>
      </c>
      <c r="D3" s="7" t="str">
        <f>MID(日文原码!D3,2,1)</f>
        <v>A</v>
      </c>
      <c r="E3" t="str">
        <f>MID(日文原码!E3,2,1)</f>
        <v>A</v>
      </c>
      <c r="F3" t="str">
        <f>MID(日文原码!F3,2,1)</f>
        <v>0</v>
      </c>
      <c r="G3" s="8" t="str">
        <f>MID(日文原码!G3,2,1)</f>
        <v>9</v>
      </c>
      <c r="H3" s="7" t="str">
        <f>MID(日文原码!H3,2,1)</f>
        <v>A</v>
      </c>
      <c r="I3" t="str">
        <f>MID(日文原码!I3,2,1)</f>
        <v>2</v>
      </c>
      <c r="J3" t="str">
        <f>MID(日文原码!J3,2,1)</f>
        <v>1</v>
      </c>
      <c r="K3" s="9" t="str">
        <f>MID(日文原码!K3,2,1)</f>
        <v>6</v>
      </c>
      <c r="L3" s="7" t="str">
        <f>'名字分类-zh'!F2</f>
        <v>森</v>
      </c>
      <c r="M3" s="9" t="str">
        <f>'名字分类-zh'!G2</f>
        <v>林</v>
      </c>
      <c r="N3" s="9" t="str">
        <f>'名字分类-zh'!H2</f>
        <v>蜥</v>
      </c>
      <c r="O3" s="9" t="str">
        <f>'名字分类-zh'!I2</f>
        <v>蜴</v>
      </c>
      <c r="P3" s="8" t="str">
        <f>'名字分类-zh'!J2</f>
        <v> </v>
      </c>
      <c r="Q3" s="10" t="str">
        <f>'名字分类-zh'!K2</f>
        <v>　</v>
      </c>
      <c r="R3" s="11" t="str">
        <f>'名字分类-zh'!L2</f>
        <v>　</v>
      </c>
      <c r="S3" s="11" t="str">
        <f>'名字分类-zh'!M2</f>
        <v>林</v>
      </c>
      <c r="T3" s="11" t="str">
        <f>'名字分类-zh'!N2</f>
        <v>蜥</v>
      </c>
      <c r="U3" s="11" t="str">
        <f>'名字分类-zh'!O2</f>
        <v>　</v>
      </c>
      <c r="V3" s="7" t="str">
        <f>'描述-zh'!C3</f>
        <v>靠</v>
      </c>
      <c r="W3" s="9" t="str">
        <f>'描述-zh'!D3</f>
        <v>着</v>
      </c>
      <c r="X3" s="9" t="str">
        <f>'描述-zh'!E3</f>
        <v>体</v>
      </c>
      <c r="Y3" s="9" t="str">
        <f>'描述-zh'!F3</f>
        <v>内</v>
      </c>
      <c r="Z3" s="9" t="str">
        <f>'描述-zh'!G3</f>
        <v>长</v>
      </c>
      <c r="AA3" s="9" t="str">
        <f>'描述-zh'!H3</f>
        <v>出</v>
      </c>
      <c r="AB3" s="9" t="str">
        <f>'描述-zh'!I3</f>
        <v>的</v>
      </c>
      <c r="AC3" s="9" t="str">
        <f>'描述-zh'!J3</f>
        <v>叶</v>
      </c>
      <c r="AD3" s="9" t="str">
        <f>'描述-zh'!K3</f>
        <v>子</v>
      </c>
      <c r="AE3" s="9" t="str">
        <f>'描述-zh'!L3</f>
        <v>,</v>
      </c>
      <c r="AF3" s="9" t="str">
        <f>'描述-zh'!M3</f>
        <v>可</v>
      </c>
      <c r="AG3" s="9" t="str">
        <f>'描述-zh'!N3</f>
        <v>以</v>
      </c>
      <c r="AH3" s="9" t="str">
        <f>'描述-zh'!O3</f>
        <v>方</v>
      </c>
      <c r="AI3" s="9" t="str">
        <f>'描述-zh'!P3</f>
        <v>便</v>
      </c>
      <c r="AJ3" s="9" t="str">
        <f>'描述-zh'!Q3</f>
        <v>地</v>
      </c>
      <c r="AK3" s="9" t="str">
        <f>'描述-zh'!R3</f>
        <v>在</v>
      </c>
      <c r="AL3" s="9" t="str">
        <f>'描述-zh'!S3</f>
        <v> </v>
      </c>
      <c r="AM3" s="9" t="str">
        <f>'描述-zh'!T3</f>
        <v> </v>
      </c>
      <c r="AN3" s="9" t="str">
        <f>'描述-zh'!U3</f>
        <v> </v>
      </c>
      <c r="AO3" s="9" t="str">
        <f>'描述-zh'!V3</f>
        <v> </v>
      </c>
      <c r="AP3" s="9" t="str">
        <f>'描述-zh'!W3</f>
        <v> </v>
      </c>
      <c r="AQ3" s="9" t="str">
        <f>'描述-zh'!X3</f>
        <v> </v>
      </c>
      <c r="AR3" s="9" t="str">
        <f>'描述-zh'!Y3</f>
        <v> </v>
      </c>
      <c r="AS3" s="9" t="str">
        <f>'描述-zh'!Z3</f>
        <v> </v>
      </c>
      <c r="AT3" s="7" t="str">
        <f>'描述-zh'!AA3</f>
        <v>森</v>
      </c>
      <c r="AU3" s="9" t="str">
        <f>'描述-zh'!AB3</f>
        <v>林</v>
      </c>
      <c r="AV3" s="9" t="str">
        <f>'描述-zh'!AC3</f>
        <v>里</v>
      </c>
      <c r="AW3" s="9" t="str">
        <f>'描述-zh'!AD3</f>
        <v>隐</v>
      </c>
      <c r="AX3" s="9" t="str">
        <f>'描述-zh'!AE3</f>
        <v>藏</v>
      </c>
      <c r="AY3" s="9" t="str">
        <f>'描述-zh'!AF3</f>
        <v>身</v>
      </c>
      <c r="AZ3" s="9" t="str">
        <f>'描述-zh'!AG3</f>
        <v>形</v>
      </c>
      <c r="BA3" s="9" t="str">
        <f>'描述-zh'!AH3</f>
        <v>躲</v>
      </c>
      <c r="BB3" s="9" t="str">
        <f>'描述-zh'!AI3</f>
        <v>避</v>
      </c>
      <c r="BC3" s="9" t="str">
        <f>'描述-zh'!AJ3</f>
        <v>敌</v>
      </c>
      <c r="BD3" s="9" t="str">
        <f>'描述-zh'!AK3</f>
        <v>人</v>
      </c>
      <c r="BE3" s="9" t="str">
        <f>'描述-zh'!AL3</f>
        <v>。</v>
      </c>
      <c r="BF3" s="9" t="str">
        <f>'描述-zh'!AM3</f>
        <v>是</v>
      </c>
      <c r="BG3" s="9" t="str">
        <f>'描述-zh'!AN3</f>
        <v>生</v>
      </c>
      <c r="BH3" s="9" t="str">
        <f>'描述-zh'!AO3</f>
        <v>活</v>
      </c>
      <c r="BI3" s="9" t="str">
        <f>'描述-zh'!AP3</f>
        <v>在</v>
      </c>
      <c r="BJ3" s="9" t="str">
        <f>'描述-zh'!AQ3</f>
        <v> </v>
      </c>
      <c r="BK3" s="9" t="str">
        <f>'描述-zh'!AR3</f>
        <v> </v>
      </c>
      <c r="BL3" s="9" t="str">
        <f>'描述-zh'!AS3</f>
        <v> </v>
      </c>
      <c r="BM3" s="9" t="str">
        <f>'描述-zh'!AT3</f>
        <v> </v>
      </c>
      <c r="BN3" s="9" t="str">
        <f>'描述-zh'!AU3</f>
        <v> </v>
      </c>
      <c r="BO3" s="9" t="str">
        <f>'描述-zh'!AV3</f>
        <v> </v>
      </c>
      <c r="BP3" s="9" t="str">
        <f>'描述-zh'!AW3</f>
        <v> </v>
      </c>
      <c r="BQ3" s="8" t="str">
        <f>'描述-zh'!AX3</f>
        <v> </v>
      </c>
      <c r="BR3" s="7" t="str">
        <f>'描述-zh'!AY3</f>
        <v>密</v>
      </c>
      <c r="BS3" s="9" t="str">
        <f>'描述-zh'!AZ3</f>
        <v>林</v>
      </c>
      <c r="BT3" s="9" t="str">
        <f>'描述-zh'!BA3</f>
        <v>里</v>
      </c>
      <c r="BU3" s="9" t="str">
        <f>'描述-zh'!BB3</f>
        <v>的</v>
      </c>
      <c r="BV3" s="9" t="str">
        <f>'描述-zh'!BC3</f>
        <v>爬</v>
      </c>
      <c r="BW3" s="9" t="str">
        <f>'描述-zh'!BD3</f>
        <v>树</v>
      </c>
      <c r="BX3" s="9" t="str">
        <f>'描述-zh'!BE3</f>
        <v>高</v>
      </c>
      <c r="BY3" s="9" t="str">
        <f>'描述-zh'!BF3</f>
        <v>手</v>
      </c>
      <c r="BZ3" s="9" t="str">
        <f>'描述-zh'!BG3</f>
        <v>。</v>
      </c>
      <c r="CA3" s="9" t="str">
        <f>'描述-zh'!BH3</f>
        <v> </v>
      </c>
      <c r="CB3" s="9" t="str">
        <f>'描述-zh'!BI3</f>
        <v> </v>
      </c>
      <c r="CC3" s="9" t="str">
        <f>'描述-zh'!BJ3</f>
        <v> </v>
      </c>
      <c r="CD3" s="9" t="str">
        <f>'描述-zh'!BK3</f>
        <v> </v>
      </c>
      <c r="CE3" s="9" t="str">
        <f>'描述-zh'!BL3</f>
        <v> </v>
      </c>
      <c r="CF3" s="9" t="str">
        <f>'描述-zh'!BM3</f>
        <v> </v>
      </c>
      <c r="CG3" s="9" t="str">
        <f>'描述-zh'!BN3</f>
        <v> </v>
      </c>
      <c r="CH3" s="9" t="str">
        <f>'描述-zh'!BO3</f>
        <v> </v>
      </c>
      <c r="CI3" s="9" t="str">
        <f>'描述-zh'!BP3</f>
        <v> </v>
      </c>
      <c r="CJ3" s="9" t="str">
        <f>'描述-zh'!BQ3</f>
        <v> </v>
      </c>
      <c r="CK3" s="9" t="str">
        <f>'描述-zh'!BR3</f>
        <v> </v>
      </c>
      <c r="CL3" s="9" t="str">
        <f>'描述-zh'!BS3</f>
        <v> </v>
      </c>
      <c r="CM3" s="9" t="str">
        <f>'描述-zh'!BT3</f>
        <v> </v>
      </c>
      <c r="CN3" s="9" t="str">
        <f>'描述-zh'!BU3</f>
        <v> </v>
      </c>
      <c r="CO3" s="8" t="str">
        <f>'描述-zh'!BV3</f>
        <v> </v>
      </c>
      <c r="CP3" s="8" t="str">
        <f>INDEX(新汉化!$Q:$Q,MATCH(日文原码!CP3,新汉化!$P:$P,0))</f>
        <v> </v>
      </c>
    </row>
    <row r="4" spans="1:94">
      <c r="A4" t="str">
        <f>MID(日文原码!A4,2,1)</f>
        <v>0</v>
      </c>
      <c r="B4" t="str">
        <f>MID(日文原码!B4,2,1)</f>
        <v>0</v>
      </c>
      <c r="C4" t="str">
        <f>MID(日文原码!C4,2,1)</f>
        <v>3</v>
      </c>
      <c r="D4" s="7" t="str">
        <f>MID(日文原码!D4,2,1)</f>
        <v>A</v>
      </c>
      <c r="E4" t="str">
        <f>MID(日文原码!E4,2,1)</f>
        <v>A</v>
      </c>
      <c r="F4" t="str">
        <f>MID(日文原码!F4,2,1)</f>
        <v>1</v>
      </c>
      <c r="G4" s="8" t="str">
        <f>MID(日文原码!G4,2,1)</f>
        <v>7</v>
      </c>
      <c r="H4" s="7" t="str">
        <f>MID(日文原码!H4,2,1)</f>
        <v>A</v>
      </c>
      <c r="I4" t="str">
        <f>MID(日文原码!I4,2,1)</f>
        <v>5</v>
      </c>
      <c r="J4" t="str">
        <f>MID(日文原码!J4,2,1)</f>
        <v>2</v>
      </c>
      <c r="K4" s="9" t="str">
        <f>MID(日文原码!K4,2,1)</f>
        <v>2</v>
      </c>
      <c r="L4" s="7" t="str">
        <f>'名字分类-zh'!F3</f>
        <v>蜥</v>
      </c>
      <c r="M4" s="9" t="str">
        <f>'名字分类-zh'!G3</f>
        <v>蜴</v>
      </c>
      <c r="N4" s="9" t="str">
        <f>'名字分类-zh'!H3</f>
        <v>王</v>
      </c>
      <c r="O4" s="9" t="str">
        <f>'名字分类-zh'!I3</f>
        <v> </v>
      </c>
      <c r="P4" s="8" t="str">
        <f>'名字分类-zh'!J3</f>
        <v> </v>
      </c>
      <c r="Q4" s="10" t="str">
        <f>'名字分类-zh'!K3</f>
        <v>　</v>
      </c>
      <c r="R4" s="11" t="str">
        <f>'名字分类-zh'!L3</f>
        <v>　</v>
      </c>
      <c r="S4" s="11" t="str">
        <f>'名字分类-zh'!M3</f>
        <v>密</v>
      </c>
      <c r="T4" s="11" t="str">
        <f>'名字分类-zh'!N3</f>
        <v>林</v>
      </c>
      <c r="U4" s="11" t="str">
        <f>'名字分类-zh'!O3</f>
        <v>　</v>
      </c>
      <c r="V4" s="7" t="str">
        <f>'描述-zh'!C4</f>
        <v>体</v>
      </c>
      <c r="W4" s="9" t="str">
        <f>'描述-zh'!D4</f>
        <v>内</v>
      </c>
      <c r="X4" s="9" t="str">
        <f>'描述-zh'!E4</f>
        <v>长</v>
      </c>
      <c r="Y4" s="9" t="str">
        <f>'描述-zh'!F4</f>
        <v>出</v>
      </c>
      <c r="Z4" s="9" t="str">
        <f>'描述-zh'!G4</f>
        <v>的</v>
      </c>
      <c r="AA4" s="9" t="str">
        <f>'描述-zh'!H4</f>
        <v>叶</v>
      </c>
      <c r="AB4" s="9" t="str">
        <f>'描述-zh'!I4</f>
        <v>子</v>
      </c>
      <c r="AC4" s="9" t="str">
        <f>'描述-zh'!J4</f>
        <v>非</v>
      </c>
      <c r="AD4" s="9" t="str">
        <f>'描述-zh'!K4</f>
        <v>常</v>
      </c>
      <c r="AE4" s="9" t="str">
        <f>'描述-zh'!L4</f>
        <v>锋</v>
      </c>
      <c r="AF4" s="9" t="str">
        <f>'描述-zh'!M4</f>
        <v>利</v>
      </c>
      <c r="AG4" s="9" t="str">
        <f>'描述-zh'!N4</f>
        <v>。</v>
      </c>
      <c r="AH4" s="9" t="str">
        <f>'描述-zh'!O4</f>
        <v>会</v>
      </c>
      <c r="AI4" s="9" t="str">
        <f>'描述-zh'!P4</f>
        <v>用</v>
      </c>
      <c r="AJ4" s="9" t="str">
        <f>'描述-zh'!Q4</f>
        <v>敏</v>
      </c>
      <c r="AK4" s="9" t="str">
        <f>'描述-zh'!R4</f>
        <v>捷</v>
      </c>
      <c r="AL4" s="9" t="str">
        <f>'描述-zh'!S4</f>
        <v> </v>
      </c>
      <c r="AM4" s="9" t="str">
        <f>'描述-zh'!T4</f>
        <v> </v>
      </c>
      <c r="AN4" s="9" t="str">
        <f>'描述-zh'!U4</f>
        <v> </v>
      </c>
      <c r="AO4" s="9" t="str">
        <f>'描述-zh'!V4</f>
        <v> </v>
      </c>
      <c r="AP4" s="9" t="str">
        <f>'描述-zh'!W4</f>
        <v> </v>
      </c>
      <c r="AQ4" s="9" t="str">
        <f>'描述-zh'!X4</f>
        <v> </v>
      </c>
      <c r="AR4" s="9" t="str">
        <f>'描述-zh'!Y4</f>
        <v> </v>
      </c>
      <c r="AS4" s="9" t="str">
        <f>'描述-zh'!Z4</f>
        <v> </v>
      </c>
      <c r="AT4" s="7" t="str">
        <f>'描述-zh'!AA4</f>
        <v>的</v>
      </c>
      <c r="AU4" s="9" t="str">
        <f>'描述-zh'!AB4</f>
        <v>动</v>
      </c>
      <c r="AV4" s="9" t="str">
        <f>'描述-zh'!AC4</f>
        <v>作</v>
      </c>
      <c r="AW4" s="9" t="str">
        <f>'描述-zh'!AD4</f>
        <v>在</v>
      </c>
      <c r="AX4" s="9" t="str">
        <f>'描述-zh'!AE4</f>
        <v>树</v>
      </c>
      <c r="AY4" s="9" t="str">
        <f>'描述-zh'!AF4</f>
        <v>枝</v>
      </c>
      <c r="AZ4" s="9" t="str">
        <f>'描述-zh'!AG4</f>
        <v>间</v>
      </c>
      <c r="BA4" s="9" t="str">
        <f>'描述-zh'!AH4</f>
        <v>跳</v>
      </c>
      <c r="BB4" s="9" t="str">
        <f>'描述-zh'!AI4</f>
        <v>来</v>
      </c>
      <c r="BC4" s="9" t="str">
        <f>'描述-zh'!AJ4</f>
        <v>跳</v>
      </c>
      <c r="BD4" s="9" t="str">
        <f>'描述-zh'!AK4</f>
        <v>去</v>
      </c>
      <c r="BE4" s="9" t="str">
        <f>'描述-zh'!AL4</f>
        <v>,</v>
      </c>
      <c r="BF4" s="9" t="str">
        <f>'描述-zh'!AM4</f>
        <v>从</v>
      </c>
      <c r="BG4" s="9" t="str">
        <f>'描述-zh'!AN4</f>
        <v>敌</v>
      </c>
      <c r="BH4" s="9" t="str">
        <f>'描述-zh'!AO4</f>
        <v>人</v>
      </c>
      <c r="BI4" s="9" t="str">
        <f>'描述-zh'!AP4</f>
        <v>的</v>
      </c>
      <c r="BJ4" s="9" t="str">
        <f>'描述-zh'!AQ4</f>
        <v> </v>
      </c>
      <c r="BK4" s="9" t="str">
        <f>'描述-zh'!AR4</f>
        <v> </v>
      </c>
      <c r="BL4" s="9" t="str">
        <f>'描述-zh'!AS4</f>
        <v> </v>
      </c>
      <c r="BM4" s="9" t="str">
        <f>'描述-zh'!AT4</f>
        <v> </v>
      </c>
      <c r="BN4" s="9" t="str">
        <f>'描述-zh'!AU4</f>
        <v> </v>
      </c>
      <c r="BO4" s="9" t="str">
        <f>'描述-zh'!AV4</f>
        <v> </v>
      </c>
      <c r="BP4" s="9" t="str">
        <f>'描述-zh'!AW4</f>
        <v> </v>
      </c>
      <c r="BQ4" s="8" t="str">
        <f>'描述-zh'!AX4</f>
        <v> </v>
      </c>
      <c r="BR4" s="7" t="str">
        <f>'描述-zh'!AY4</f>
        <v>头</v>
      </c>
      <c r="BS4" s="9" t="str">
        <f>'描述-zh'!AZ4</f>
        <v>上</v>
      </c>
      <c r="BT4" s="9" t="str">
        <f>'描述-zh'!BA4</f>
        <v>或</v>
      </c>
      <c r="BU4" s="9" t="str">
        <f>'描述-zh'!BB4</f>
        <v>背</v>
      </c>
      <c r="BV4" s="9" t="str">
        <f>'描述-zh'!BC4</f>
        <v>后</v>
      </c>
      <c r="BW4" s="9" t="str">
        <f>'描述-zh'!BD4</f>
        <v>猛</v>
      </c>
      <c r="BX4" s="9" t="str">
        <f>'描述-zh'!BE4</f>
        <v>扑</v>
      </c>
      <c r="BY4" s="9" t="str">
        <f>'描述-zh'!BF4</f>
        <v>过</v>
      </c>
      <c r="BZ4" s="9" t="str">
        <f>'描述-zh'!BG4</f>
        <v>去</v>
      </c>
      <c r="CA4" s="9" t="str">
        <f>'描述-zh'!BH4</f>
        <v>。</v>
      </c>
      <c r="CB4" s="9" t="str">
        <f>'描述-zh'!BI4</f>
        <v> </v>
      </c>
      <c r="CC4" s="9" t="str">
        <f>'描述-zh'!BJ4</f>
        <v> </v>
      </c>
      <c r="CD4" s="9" t="str">
        <f>'描述-zh'!BK4</f>
        <v> </v>
      </c>
      <c r="CE4" s="9" t="str">
        <f>'描述-zh'!BL4</f>
        <v> </v>
      </c>
      <c r="CF4" s="9" t="str">
        <f>'描述-zh'!BM4</f>
        <v> </v>
      </c>
      <c r="CG4" s="9" t="str">
        <f>'描述-zh'!BN4</f>
        <v> </v>
      </c>
      <c r="CH4" s="9" t="str">
        <f>'描述-zh'!BO4</f>
        <v> </v>
      </c>
      <c r="CI4" s="9" t="str">
        <f>'描述-zh'!BP4</f>
        <v> </v>
      </c>
      <c r="CJ4" s="9" t="str">
        <f>'描述-zh'!BQ4</f>
        <v> </v>
      </c>
      <c r="CK4" s="9" t="str">
        <f>'描述-zh'!BR4</f>
        <v> </v>
      </c>
      <c r="CL4" s="9" t="str">
        <f>'描述-zh'!BS4</f>
        <v> </v>
      </c>
      <c r="CM4" s="9" t="str">
        <f>'描述-zh'!BT4</f>
        <v> </v>
      </c>
      <c r="CN4" s="9" t="str">
        <f>'描述-zh'!BU4</f>
        <v> </v>
      </c>
      <c r="CO4" s="8" t="str">
        <f>'描述-zh'!BV4</f>
        <v> </v>
      </c>
      <c r="CP4" s="8" t="str">
        <f>INDEX(新汉化!$Q:$Q,MATCH(日文原码!CP4,新汉化!$P:$P,0))</f>
        <v> </v>
      </c>
    </row>
    <row r="5" spans="1:94">
      <c r="A5" t="str">
        <f>MID(日文原码!A5,2,1)</f>
        <v>0</v>
      </c>
      <c r="B5" t="str">
        <f>MID(日文原码!B5,2,1)</f>
        <v>0</v>
      </c>
      <c r="C5" t="str">
        <f>MID(日文原码!C5,2,1)</f>
        <v>4</v>
      </c>
      <c r="D5" s="7" t="str">
        <f>MID(日文原码!D5,2,1)</f>
        <v>A</v>
      </c>
      <c r="E5" t="str">
        <f>MID(日文原码!E5,2,1)</f>
        <v>A</v>
      </c>
      <c r="F5" t="str">
        <f>MID(日文原码!F5,2,1)</f>
        <v>0</v>
      </c>
      <c r="G5" s="8" t="str">
        <f>MID(日文原码!G5,2,1)</f>
        <v>4</v>
      </c>
      <c r="H5" s="7" t="str">
        <f>MID(日文原码!H5,2,1)</f>
        <v>A</v>
      </c>
      <c r="I5" t="str">
        <f>MID(日文原码!I5,2,1)</f>
        <v>A</v>
      </c>
      <c r="J5" t="str">
        <f>MID(日文原码!J5,2,1)</f>
        <v>2</v>
      </c>
      <c r="K5" s="9" t="str">
        <f>MID(日文原码!K5,2,1)</f>
        <v>5</v>
      </c>
      <c r="L5" s="7" t="str">
        <f>'名字分类-zh'!F4</f>
        <v>火</v>
      </c>
      <c r="M5" s="9" t="str">
        <f>'名字分类-zh'!G4</f>
        <v>稚</v>
      </c>
      <c r="N5" s="9" t="str">
        <f>'名字分类-zh'!H4</f>
        <v>鸡</v>
      </c>
      <c r="O5" s="9" t="str">
        <f>'名字分类-zh'!I4</f>
        <v> </v>
      </c>
      <c r="P5" s="8" t="str">
        <f>'名字分类-zh'!J4</f>
        <v> </v>
      </c>
      <c r="Q5" s="10" t="str">
        <f>'名字分类-zh'!K4</f>
        <v>　</v>
      </c>
      <c r="R5" s="11" t="str">
        <f>'名字分类-zh'!L4</f>
        <v>　</v>
      </c>
      <c r="S5" s="11" t="str">
        <f>'名字分类-zh'!M4</f>
        <v>雏</v>
      </c>
      <c r="T5" s="11" t="str">
        <f>'名字分类-zh'!N4</f>
        <v>鸡</v>
      </c>
      <c r="U5" s="11" t="str">
        <f>'名字分类-zh'!O4</f>
        <v>　</v>
      </c>
      <c r="V5" s="7" t="str">
        <f>'描述-zh'!C5</f>
        <v>会</v>
      </c>
      <c r="W5" s="9" t="str">
        <f>'描述-zh'!D5</f>
        <v>紧</v>
      </c>
      <c r="X5" s="9" t="str">
        <f>'描述-zh'!E5</f>
        <v>贴</v>
      </c>
      <c r="Y5" s="9" t="str">
        <f>'描述-zh'!F5</f>
        <v>着</v>
      </c>
      <c r="Z5" s="9" t="str">
        <f>'描述-zh'!G5</f>
        <v>训</v>
      </c>
      <c r="AA5" s="9" t="str">
        <f>'描述-zh'!H5</f>
        <v>练</v>
      </c>
      <c r="AB5" s="9" t="str">
        <f>'描述-zh'!I5</f>
        <v>家</v>
      </c>
      <c r="AC5" s="9" t="str">
        <f>'描述-zh'!J5</f>
        <v>摇</v>
      </c>
      <c r="AD5" s="9" t="str">
        <f>'描述-zh'!K5</f>
        <v>摇</v>
      </c>
      <c r="AE5" s="9" t="str">
        <f>'描述-zh'!L5</f>
        <v>晃</v>
      </c>
      <c r="AF5" s="9" t="str">
        <f>'描述-zh'!M5</f>
        <v>晃</v>
      </c>
      <c r="AG5" s="9" t="str">
        <f>'描述-zh'!N5</f>
        <v>地</v>
      </c>
      <c r="AH5" s="9" t="str">
        <f>'描述-zh'!O5</f>
        <v>走</v>
      </c>
      <c r="AI5" s="9" t="str">
        <f>'描述-zh'!P5</f>
        <v>路</v>
      </c>
      <c r="AJ5" s="9" t="str">
        <f>'描述-zh'!Q5</f>
        <v>。</v>
      </c>
      <c r="AK5" s="9" t="str">
        <f>'描述-zh'!R5</f>
        <v> </v>
      </c>
      <c r="AL5" s="9" t="str">
        <f>'描述-zh'!S5</f>
        <v> </v>
      </c>
      <c r="AM5" s="9" t="str">
        <f>'描述-zh'!T5</f>
        <v> </v>
      </c>
      <c r="AN5" s="9" t="str">
        <f>'描述-zh'!U5</f>
        <v> </v>
      </c>
      <c r="AO5" s="9" t="str">
        <f>'描述-zh'!V5</f>
        <v> </v>
      </c>
      <c r="AP5" s="9" t="str">
        <f>'描述-zh'!W5</f>
        <v> </v>
      </c>
      <c r="AQ5" s="9" t="str">
        <f>'描述-zh'!X5</f>
        <v> </v>
      </c>
      <c r="AR5" s="9" t="str">
        <f>'描述-zh'!Y5</f>
        <v> </v>
      </c>
      <c r="AS5" s="9" t="str">
        <f>'描述-zh'!Z5</f>
        <v> </v>
      </c>
      <c r="AT5" s="7" t="str">
        <f>'描述-zh'!AA5</f>
        <v>能</v>
      </c>
      <c r="AU5" s="9" t="str">
        <f>'描述-zh'!AB5</f>
        <v>从</v>
      </c>
      <c r="AV5" s="9" t="str">
        <f>'描述-zh'!AC5</f>
        <v>嘴</v>
      </c>
      <c r="AW5" s="9" t="str">
        <f>'描述-zh'!AD5</f>
        <v>里</v>
      </c>
      <c r="AX5" s="9" t="str">
        <f>'描述-zh'!AE5</f>
        <v>喷</v>
      </c>
      <c r="AY5" s="9" t="str">
        <f>'描述-zh'!AF5</f>
        <v>出</v>
      </c>
      <c r="AZ5" s="9" t="str">
        <f>'描述-zh'!AG5</f>
        <v>摄</v>
      </c>
      <c r="BA5" s="9" t="str">
        <f>'描述-zh'!AH5</f>
        <v>氏</v>
      </c>
      <c r="BB5" s="9" t="str">
        <f>'描述-zh'!AI5</f>
        <v>1</v>
      </c>
      <c r="BC5" s="9" t="str">
        <f>'描述-zh'!AJ5</f>
        <v>0</v>
      </c>
      <c r="BD5" s="9" t="str">
        <f>'描述-zh'!AK5</f>
        <v>0</v>
      </c>
      <c r="BE5" s="9" t="str">
        <f>'描述-zh'!AL5</f>
        <v>0</v>
      </c>
      <c r="BF5" s="9" t="str">
        <f>'描述-zh'!AM5</f>
        <v>度</v>
      </c>
      <c r="BG5" s="9" t="str">
        <f>'描述-zh'!AN5</f>
        <v>的</v>
      </c>
      <c r="BH5" s="9" t="str">
        <f>'描述-zh'!AO5</f>
        <v>灼</v>
      </c>
      <c r="BI5" s="9" t="str">
        <f>'描述-zh'!AP5</f>
        <v>热</v>
      </c>
      <c r="BJ5" s="9" t="str">
        <f>'描述-zh'!AQ5</f>
        <v> </v>
      </c>
      <c r="BK5" s="9" t="str">
        <f>'描述-zh'!AR5</f>
        <v> </v>
      </c>
      <c r="BL5" s="9" t="str">
        <f>'描述-zh'!AS5</f>
        <v> </v>
      </c>
      <c r="BM5" s="9" t="str">
        <f>'描述-zh'!AT5</f>
        <v> </v>
      </c>
      <c r="BN5" s="9" t="str">
        <f>'描述-zh'!AU5</f>
        <v> </v>
      </c>
      <c r="BO5" s="9" t="str">
        <f>'描述-zh'!AV5</f>
        <v> </v>
      </c>
      <c r="BP5" s="9" t="str">
        <f>'描述-zh'!AW5</f>
        <v> </v>
      </c>
      <c r="BQ5" s="8" t="str">
        <f>'描述-zh'!AX5</f>
        <v> </v>
      </c>
      <c r="BR5" s="7" t="str">
        <f>'描述-zh'!AY5</f>
        <v>火</v>
      </c>
      <c r="BS5" s="9" t="str">
        <f>'描述-zh'!AZ5</f>
        <v>球</v>
      </c>
      <c r="BT5" s="9" t="str">
        <f>'描述-zh'!BA5</f>
        <v>把</v>
      </c>
      <c r="BU5" s="9" t="str">
        <f>'描述-zh'!BB5</f>
        <v>对</v>
      </c>
      <c r="BV5" s="9" t="str">
        <f>'描述-zh'!BC5</f>
        <v>手</v>
      </c>
      <c r="BW5" s="9" t="str">
        <f>'描述-zh'!BD5</f>
        <v>烧</v>
      </c>
      <c r="BX5" s="9" t="str">
        <f>'描述-zh'!BE5</f>
        <v>焦</v>
      </c>
      <c r="BY5" s="9" t="str">
        <f>'描述-zh'!BF5</f>
        <v>。</v>
      </c>
      <c r="BZ5" s="9" t="str">
        <f>'描述-zh'!BG5</f>
        <v> </v>
      </c>
      <c r="CA5" s="9" t="str">
        <f>'描述-zh'!BH5</f>
        <v> </v>
      </c>
      <c r="CB5" s="9" t="str">
        <f>'描述-zh'!BI5</f>
        <v> </v>
      </c>
      <c r="CC5" s="9" t="str">
        <f>'描述-zh'!BJ5</f>
        <v> </v>
      </c>
      <c r="CD5" s="9" t="str">
        <f>'描述-zh'!BK5</f>
        <v> </v>
      </c>
      <c r="CE5" s="9" t="str">
        <f>'描述-zh'!BL5</f>
        <v> </v>
      </c>
      <c r="CF5" s="9" t="str">
        <f>'描述-zh'!BM5</f>
        <v> </v>
      </c>
      <c r="CG5" s="9" t="str">
        <f>'描述-zh'!BN5</f>
        <v> </v>
      </c>
      <c r="CH5" s="9" t="str">
        <f>'描述-zh'!BO5</f>
        <v> </v>
      </c>
      <c r="CI5" s="9" t="str">
        <f>'描述-zh'!BP5</f>
        <v> </v>
      </c>
      <c r="CJ5" s="9" t="str">
        <f>'描述-zh'!BQ5</f>
        <v> </v>
      </c>
      <c r="CK5" s="9" t="str">
        <f>'描述-zh'!BR5</f>
        <v> </v>
      </c>
      <c r="CL5" s="9" t="str">
        <f>'描述-zh'!BS5</f>
        <v> </v>
      </c>
      <c r="CM5" s="9" t="str">
        <f>'描述-zh'!BT5</f>
        <v> </v>
      </c>
      <c r="CN5" s="9" t="str">
        <f>'描述-zh'!BU5</f>
        <v> </v>
      </c>
      <c r="CO5" s="8" t="str">
        <f>'描述-zh'!BV5</f>
        <v> </v>
      </c>
      <c r="CP5" s="8" t="str">
        <f>INDEX(新汉化!$Q:$Q,MATCH(日文原码!CP5,新汉化!$P:$P,0))</f>
        <v> </v>
      </c>
    </row>
    <row r="6" spans="1:94">
      <c r="A6" t="str">
        <f>MID(日文原码!A6,2,1)</f>
        <v>0</v>
      </c>
      <c r="B6" t="str">
        <f>MID(日文原码!B6,2,1)</f>
        <v>0</v>
      </c>
      <c r="C6" t="str">
        <f>MID(日文原码!C6,2,1)</f>
        <v>5</v>
      </c>
      <c r="D6" s="7" t="str">
        <f>MID(日文原码!D6,2,1)</f>
        <v>A</v>
      </c>
      <c r="E6" t="str">
        <f>MID(日文原码!E6,2,1)</f>
        <v>A</v>
      </c>
      <c r="F6" t="str">
        <f>MID(日文原码!F6,2,1)</f>
        <v>0</v>
      </c>
      <c r="G6" s="8" t="str">
        <f>MID(日文原码!G6,2,1)</f>
        <v>9</v>
      </c>
      <c r="H6" s="7" t="str">
        <f>MID(日文原码!H6,2,1)</f>
        <v>A</v>
      </c>
      <c r="I6" t="str">
        <f>MID(日文原码!I6,2,1)</f>
        <v>1</v>
      </c>
      <c r="J6" t="str">
        <f>MID(日文原码!J6,2,1)</f>
        <v>9</v>
      </c>
      <c r="K6" s="9" t="str">
        <f>MID(日文原码!K6,2,1)</f>
        <v>5</v>
      </c>
      <c r="L6" s="7" t="str">
        <f>'名字分类-zh'!F5</f>
        <v>力</v>
      </c>
      <c r="M6" s="9" t="str">
        <f>'名字分类-zh'!G5</f>
        <v>壮</v>
      </c>
      <c r="N6" s="9" t="str">
        <f>'名字分类-zh'!H5</f>
        <v>鸡</v>
      </c>
      <c r="O6" s="9" t="str">
        <f>'名字分类-zh'!I5</f>
        <v> </v>
      </c>
      <c r="P6" s="8" t="str">
        <f>'名字分类-zh'!J5</f>
        <v> </v>
      </c>
      <c r="Q6" s="10" t="str">
        <f>'名字分类-zh'!K5</f>
        <v>　</v>
      </c>
      <c r="R6" s="11" t="str">
        <f>'名字分类-zh'!L5</f>
        <v>　</v>
      </c>
      <c r="S6" s="11" t="str">
        <f>'名字分类-zh'!M5</f>
        <v>幼</v>
      </c>
      <c r="T6" s="11" t="str">
        <f>'名字分类-zh'!N5</f>
        <v>鸡</v>
      </c>
      <c r="U6" s="11" t="str">
        <f>'名字分类-zh'!O5</f>
        <v>　</v>
      </c>
      <c r="V6" s="7" t="str">
        <f>'描述-zh'!C6</f>
        <v>会</v>
      </c>
      <c r="W6" s="9" t="str">
        <f>'描述-zh'!D6</f>
        <v>在</v>
      </c>
      <c r="X6" s="9" t="str">
        <f>'描述-zh'!E6</f>
        <v>山</v>
      </c>
      <c r="Y6" s="9" t="str">
        <f>'描述-zh'!F6</f>
        <v>野</v>
      </c>
      <c r="Z6" s="9" t="str">
        <f>'描述-zh'!G6</f>
        <v>上</v>
      </c>
      <c r="AA6" s="9" t="str">
        <f>'描述-zh'!H6</f>
        <v>跑</v>
      </c>
      <c r="AB6" s="9" t="str">
        <f>'描述-zh'!I6</f>
        <v>来</v>
      </c>
      <c r="AC6" s="9" t="str">
        <f>'描述-zh'!J6</f>
        <v>跑</v>
      </c>
      <c r="AD6" s="9" t="str">
        <f>'描述-zh'!K6</f>
        <v>去</v>
      </c>
      <c r="AE6" s="9" t="str">
        <f>'描述-zh'!L6</f>
        <v>锻</v>
      </c>
      <c r="AF6" s="9" t="str">
        <f>'描述-zh'!M6</f>
        <v>炼</v>
      </c>
      <c r="AG6" s="9" t="str">
        <f>'描述-zh'!N6</f>
        <v>腰</v>
      </c>
      <c r="AH6" s="9" t="str">
        <f>'描述-zh'!O6</f>
        <v>腿</v>
      </c>
      <c r="AI6" s="9" t="str">
        <f>'描述-zh'!P6</f>
        <v>。</v>
      </c>
      <c r="AJ6" s="9" t="str">
        <f>'描述-zh'!Q6</f>
        <v>能</v>
      </c>
      <c r="AK6" s="9" t="str">
        <f>'描述-zh'!R6</f>
        <v>用</v>
      </c>
      <c r="AL6" s="9" t="str">
        <f>'描述-zh'!S6</f>
        <v> </v>
      </c>
      <c r="AM6" s="9" t="str">
        <f>'描述-zh'!T6</f>
        <v> </v>
      </c>
      <c r="AN6" s="9" t="str">
        <f>'描述-zh'!U6</f>
        <v> </v>
      </c>
      <c r="AO6" s="9" t="str">
        <f>'描述-zh'!V6</f>
        <v> </v>
      </c>
      <c r="AP6" s="9" t="str">
        <f>'描述-zh'!W6</f>
        <v> </v>
      </c>
      <c r="AQ6" s="9" t="str">
        <f>'描述-zh'!X6</f>
        <v> </v>
      </c>
      <c r="AR6" s="9" t="str">
        <f>'描述-zh'!Y6</f>
        <v> </v>
      </c>
      <c r="AS6" s="9" t="str">
        <f>'描述-zh'!Z6</f>
        <v> </v>
      </c>
      <c r="AT6" s="7" t="str">
        <f>'描述-zh'!AA6</f>
        <v>兼</v>
      </c>
      <c r="AU6" s="9" t="str">
        <f>'描述-zh'!AB6</f>
        <v>具</v>
      </c>
      <c r="AV6" s="9" t="str">
        <f>'描述-zh'!AC6</f>
        <v>速</v>
      </c>
      <c r="AW6" s="9" t="str">
        <f>'描述-zh'!AD6</f>
        <v>度</v>
      </c>
      <c r="AX6" s="9" t="str">
        <f>'描述-zh'!AE6</f>
        <v>和</v>
      </c>
      <c r="AY6" s="9" t="str">
        <f>'描述-zh'!AF6</f>
        <v>力</v>
      </c>
      <c r="AZ6" s="9" t="str">
        <f>'描述-zh'!AG6</f>
        <v>量</v>
      </c>
      <c r="BA6" s="9" t="str">
        <f>'描述-zh'!AH6</f>
        <v>的</v>
      </c>
      <c r="BB6" s="9" t="str">
        <f>'描述-zh'!AI6</f>
        <v>腿</v>
      </c>
      <c r="BC6" s="9" t="str">
        <f>'描述-zh'!AJ6</f>
        <v>在</v>
      </c>
      <c r="BD6" s="9" t="str">
        <f>'描述-zh'!AK6</f>
        <v>1</v>
      </c>
      <c r="BE6" s="9" t="str">
        <f>'描述-zh'!AL6</f>
        <v>秒</v>
      </c>
      <c r="BF6" s="9" t="str">
        <f>'描述-zh'!AM6</f>
        <v>内</v>
      </c>
      <c r="BG6" s="9" t="str">
        <f>'描述-zh'!AN6</f>
        <v>连</v>
      </c>
      <c r="BH6" s="9" t="str">
        <f>'描述-zh'!AO6</f>
        <v>踢</v>
      </c>
      <c r="BI6" s="9" t="str">
        <f>'描述-zh'!AP6</f>
        <v> </v>
      </c>
      <c r="BJ6" s="9" t="str">
        <f>'描述-zh'!AQ6</f>
        <v> </v>
      </c>
      <c r="BK6" s="9" t="str">
        <f>'描述-zh'!AR6</f>
        <v> </v>
      </c>
      <c r="BL6" s="9" t="str">
        <f>'描述-zh'!AS6</f>
        <v> </v>
      </c>
      <c r="BM6" s="9" t="str">
        <f>'描述-zh'!AT6</f>
        <v> </v>
      </c>
      <c r="BN6" s="9" t="str">
        <f>'描述-zh'!AU6</f>
        <v> </v>
      </c>
      <c r="BO6" s="9" t="str">
        <f>'描述-zh'!AV6</f>
        <v> </v>
      </c>
      <c r="BP6" s="9" t="str">
        <f>'描述-zh'!AW6</f>
        <v> </v>
      </c>
      <c r="BQ6" s="8" t="str">
        <f>'描述-zh'!AX6</f>
        <v> </v>
      </c>
      <c r="BR6" s="7" t="str">
        <f>'描述-zh'!AY6</f>
        <v>1</v>
      </c>
      <c r="BS6" s="9" t="str">
        <f>'描述-zh'!AZ6</f>
        <v>0</v>
      </c>
      <c r="BT6" s="9" t="str">
        <f>'描述-zh'!BA6</f>
        <v>次</v>
      </c>
      <c r="BU6" s="9" t="str">
        <f>'描述-zh'!BB6</f>
        <v>。</v>
      </c>
      <c r="BV6" s="9" t="str">
        <f>'描述-zh'!BC6</f>
        <v> </v>
      </c>
      <c r="BW6" s="9" t="str">
        <f>'描述-zh'!BD6</f>
        <v> </v>
      </c>
      <c r="BX6" s="9" t="str">
        <f>'描述-zh'!BE6</f>
        <v> </v>
      </c>
      <c r="BY6" s="9" t="str">
        <f>'描述-zh'!BF6</f>
        <v> </v>
      </c>
      <c r="BZ6" s="9" t="str">
        <f>'描述-zh'!BG6</f>
        <v> </v>
      </c>
      <c r="CA6" s="9" t="str">
        <f>'描述-zh'!BH6</f>
        <v> </v>
      </c>
      <c r="CB6" s="9" t="str">
        <f>'描述-zh'!BI6</f>
        <v> </v>
      </c>
      <c r="CC6" s="9" t="str">
        <f>'描述-zh'!BJ6</f>
        <v> </v>
      </c>
      <c r="CD6" s="9" t="str">
        <f>'描述-zh'!BK6</f>
        <v> </v>
      </c>
      <c r="CE6" s="9" t="str">
        <f>'描述-zh'!BL6</f>
        <v> </v>
      </c>
      <c r="CF6" s="9" t="str">
        <f>'描述-zh'!BM6</f>
        <v> </v>
      </c>
      <c r="CG6" s="9" t="str">
        <f>'描述-zh'!BN6</f>
        <v> </v>
      </c>
      <c r="CH6" s="9" t="str">
        <f>'描述-zh'!BO6</f>
        <v> </v>
      </c>
      <c r="CI6" s="9" t="str">
        <f>'描述-zh'!BP6</f>
        <v> </v>
      </c>
      <c r="CJ6" s="9" t="str">
        <f>'描述-zh'!BQ6</f>
        <v> </v>
      </c>
      <c r="CK6" s="9" t="str">
        <f>'描述-zh'!BR6</f>
        <v> </v>
      </c>
      <c r="CL6" s="9" t="str">
        <f>'描述-zh'!BS6</f>
        <v> </v>
      </c>
      <c r="CM6" s="9" t="str">
        <f>'描述-zh'!BT6</f>
        <v> </v>
      </c>
      <c r="CN6" s="9" t="str">
        <f>'描述-zh'!BU6</f>
        <v> </v>
      </c>
      <c r="CO6" s="8" t="str">
        <f>'描述-zh'!BV6</f>
        <v> </v>
      </c>
      <c r="CP6" s="8" t="str">
        <f>INDEX(新汉化!$Q:$Q,MATCH(日文原码!CP6,新汉化!$P:$P,0))</f>
        <v> </v>
      </c>
    </row>
    <row r="7" spans="1:94">
      <c r="A7" t="str">
        <f>MID(日文原码!A7,2,1)</f>
        <v>0</v>
      </c>
      <c r="B7" t="str">
        <f>MID(日文原码!B7,2,1)</f>
        <v>0</v>
      </c>
      <c r="C7" t="str">
        <f>MID(日文原码!C7,2,1)</f>
        <v>6</v>
      </c>
      <c r="D7" s="7" t="str">
        <f>MID(日文原码!D7,2,1)</f>
        <v>A</v>
      </c>
      <c r="E7" t="str">
        <f>MID(日文原码!E7,2,1)</f>
        <v>A</v>
      </c>
      <c r="F7" t="str">
        <f>MID(日文原码!F7,2,1)</f>
        <v>1</v>
      </c>
      <c r="G7" s="8" t="str">
        <f>MID(日文原码!G7,2,1)</f>
        <v>9</v>
      </c>
      <c r="H7" s="7" t="str">
        <f>MID(日文原码!H7,2,1)</f>
        <v>A</v>
      </c>
      <c r="I7" t="str">
        <f>MID(日文原码!I7,2,1)</f>
        <v>5</v>
      </c>
      <c r="J7" t="str">
        <f>MID(日文原码!J7,2,1)</f>
        <v>2</v>
      </c>
      <c r="K7" s="9" t="str">
        <f>MID(日文原码!K7,2,1)</f>
        <v>0</v>
      </c>
      <c r="L7" s="7" t="str">
        <f>'名字分类-zh'!F6</f>
        <v>火</v>
      </c>
      <c r="M7" s="9" t="str">
        <f>'名字分类-zh'!G6</f>
        <v>焰</v>
      </c>
      <c r="N7" s="9" t="str">
        <f>'名字分类-zh'!H6</f>
        <v>鸡</v>
      </c>
      <c r="O7" s="9" t="str">
        <f>'名字分类-zh'!I6</f>
        <v> </v>
      </c>
      <c r="P7" s="8" t="str">
        <f>'名字分类-zh'!J6</f>
        <v> </v>
      </c>
      <c r="Q7" s="10" t="str">
        <f>'名字分类-zh'!K6</f>
        <v>　</v>
      </c>
      <c r="R7" s="11" t="str">
        <f>'名字分类-zh'!L6</f>
        <v>　</v>
      </c>
      <c r="S7" s="11" t="str">
        <f>'名字分类-zh'!M6</f>
        <v>猛</v>
      </c>
      <c r="T7" s="11" t="str">
        <f>'名字分类-zh'!N6</f>
        <v>火</v>
      </c>
      <c r="U7" s="11" t="str">
        <f>'名字分类-zh'!O6</f>
        <v>　</v>
      </c>
      <c r="V7" s="7" t="str">
        <f>'描述-zh'!C7</f>
        <v>战</v>
      </c>
      <c r="W7" s="9" t="str">
        <f>'描述-zh'!D7</f>
        <v>斗</v>
      </c>
      <c r="X7" s="9" t="str">
        <f>'描述-zh'!E7</f>
        <v>时</v>
      </c>
      <c r="Y7" s="9" t="str">
        <f>'描述-zh'!F7</f>
        <v>会</v>
      </c>
      <c r="Z7" s="9" t="str">
        <f>'描述-zh'!G7</f>
        <v>从</v>
      </c>
      <c r="AA7" s="9" t="str">
        <f>'描述-zh'!H7</f>
        <v>手</v>
      </c>
      <c r="AB7" s="9" t="str">
        <f>'描述-zh'!I7</f>
        <v>腕</v>
      </c>
      <c r="AC7" s="9" t="str">
        <f>'描述-zh'!J7</f>
        <v>喷</v>
      </c>
      <c r="AD7" s="9" t="str">
        <f>'描述-zh'!K7</f>
        <v>出</v>
      </c>
      <c r="AE7" s="9" t="str">
        <f>'描述-zh'!L7</f>
        <v>灼</v>
      </c>
      <c r="AF7" s="9" t="str">
        <f>'描述-zh'!M7</f>
        <v>热</v>
      </c>
      <c r="AG7" s="9" t="str">
        <f>'描述-zh'!N7</f>
        <v>的</v>
      </c>
      <c r="AH7" s="9" t="str">
        <f>'描述-zh'!O7</f>
        <v>火</v>
      </c>
      <c r="AI7" s="9" t="str">
        <f>'描述-zh'!P7</f>
        <v>焰</v>
      </c>
      <c r="AJ7" s="9" t="str">
        <f>'描述-zh'!Q7</f>
        <v>,</v>
      </c>
      <c r="AK7" s="9" t="str">
        <f>'描述-zh'!R7</f>
        <v> </v>
      </c>
      <c r="AL7" s="9" t="str">
        <f>'描述-zh'!S7</f>
        <v> </v>
      </c>
      <c r="AM7" s="9" t="str">
        <f>'描述-zh'!T7</f>
        <v> </v>
      </c>
      <c r="AN7" s="9" t="str">
        <f>'描述-zh'!U7</f>
        <v> </v>
      </c>
      <c r="AO7" s="9" t="str">
        <f>'描述-zh'!V7</f>
        <v> </v>
      </c>
      <c r="AP7" s="9" t="str">
        <f>'描述-zh'!W7</f>
        <v> </v>
      </c>
      <c r="AQ7" s="9" t="str">
        <f>'描述-zh'!X7</f>
        <v> </v>
      </c>
      <c r="AR7" s="9" t="str">
        <f>'描述-zh'!Y7</f>
        <v> </v>
      </c>
      <c r="AS7" s="9" t="str">
        <f>'描述-zh'!Z7</f>
        <v> </v>
      </c>
      <c r="AT7" s="7" t="str">
        <f>'描述-zh'!AA7</f>
        <v>勇</v>
      </c>
      <c r="AU7" s="9" t="str">
        <f>'描述-zh'!AB7</f>
        <v>敢</v>
      </c>
      <c r="AV7" s="9" t="str">
        <f>'描述-zh'!AC7</f>
        <v>地</v>
      </c>
      <c r="AW7" s="9" t="str">
        <f>'描述-zh'!AD7</f>
        <v>迎</v>
      </c>
      <c r="AX7" s="9" t="str">
        <f>'描述-zh'!AE7</f>
        <v>战</v>
      </c>
      <c r="AY7" s="9" t="str">
        <f>'描述-zh'!AF7</f>
        <v>对</v>
      </c>
      <c r="AZ7" s="9" t="str">
        <f>'描述-zh'!AG7</f>
        <v>手</v>
      </c>
      <c r="BA7" s="9" t="str">
        <f>'描述-zh'!AH7</f>
        <v>。</v>
      </c>
      <c r="BB7" s="9" t="str">
        <f>'描述-zh'!AI7</f>
        <v>对</v>
      </c>
      <c r="BC7" s="9" t="str">
        <f>'描述-zh'!AJ7</f>
        <v>手</v>
      </c>
      <c r="BD7" s="9" t="str">
        <f>'描述-zh'!AK7</f>
        <v>越</v>
      </c>
      <c r="BE7" s="9" t="str">
        <f>'描述-zh'!AL7</f>
        <v>强</v>
      </c>
      <c r="BF7" s="9" t="str">
        <f>'描述-zh'!AM7</f>
        <v>,</v>
      </c>
      <c r="BG7" s="9" t="str">
        <f>'描述-zh'!AN7</f>
        <v>火</v>
      </c>
      <c r="BH7" s="9" t="str">
        <f>'描述-zh'!AO7</f>
        <v>焰</v>
      </c>
      <c r="BI7" s="9" t="str">
        <f>'描述-zh'!AP7</f>
        <v>就</v>
      </c>
      <c r="BJ7" s="9" t="str">
        <f>'描述-zh'!AQ7</f>
        <v> </v>
      </c>
      <c r="BK7" s="9" t="str">
        <f>'描述-zh'!AR7</f>
        <v> </v>
      </c>
      <c r="BL7" s="9" t="str">
        <f>'描述-zh'!AS7</f>
        <v> </v>
      </c>
      <c r="BM7" s="9" t="str">
        <f>'描述-zh'!AT7</f>
        <v> </v>
      </c>
      <c r="BN7" s="9" t="str">
        <f>'描述-zh'!AU7</f>
        <v> </v>
      </c>
      <c r="BO7" s="9" t="str">
        <f>'描述-zh'!AV7</f>
        <v> </v>
      </c>
      <c r="BP7" s="9" t="str">
        <f>'描述-zh'!AW7</f>
        <v> </v>
      </c>
      <c r="BQ7" s="8" t="str">
        <f>'描述-zh'!AX7</f>
        <v> </v>
      </c>
      <c r="BR7" s="7" t="str">
        <f>'描述-zh'!AY7</f>
        <v>会</v>
      </c>
      <c r="BS7" s="9" t="str">
        <f>'描述-zh'!AZ7</f>
        <v>烧</v>
      </c>
      <c r="BT7" s="9" t="str">
        <f>'描述-zh'!BA7</f>
        <v>得</v>
      </c>
      <c r="BU7" s="9" t="str">
        <f>'描述-zh'!BB7</f>
        <v>越</v>
      </c>
      <c r="BV7" s="9" t="str">
        <f>'描述-zh'!BC7</f>
        <v>旺</v>
      </c>
      <c r="BW7" s="9" t="str">
        <f>'描述-zh'!BD7</f>
        <v>。</v>
      </c>
      <c r="BX7" s="9" t="str">
        <f>'描述-zh'!BE7</f>
        <v> </v>
      </c>
      <c r="BY7" s="9" t="str">
        <f>'描述-zh'!BF7</f>
        <v> </v>
      </c>
      <c r="BZ7" s="9" t="str">
        <f>'描述-zh'!BG7</f>
        <v> </v>
      </c>
      <c r="CA7" s="9" t="str">
        <f>'描述-zh'!BH7</f>
        <v> </v>
      </c>
      <c r="CB7" s="9" t="str">
        <f>'描述-zh'!BI7</f>
        <v> </v>
      </c>
      <c r="CC7" s="9" t="str">
        <f>'描述-zh'!BJ7</f>
        <v> </v>
      </c>
      <c r="CD7" s="9" t="str">
        <f>'描述-zh'!BK7</f>
        <v> </v>
      </c>
      <c r="CE7" s="9" t="str">
        <f>'描述-zh'!BL7</f>
        <v> </v>
      </c>
      <c r="CF7" s="9" t="str">
        <f>'描述-zh'!BM7</f>
        <v> </v>
      </c>
      <c r="CG7" s="9" t="str">
        <f>'描述-zh'!BN7</f>
        <v> </v>
      </c>
      <c r="CH7" s="9" t="str">
        <f>'描述-zh'!BO7</f>
        <v> </v>
      </c>
      <c r="CI7" s="9" t="str">
        <f>'描述-zh'!BP7</f>
        <v> </v>
      </c>
      <c r="CJ7" s="9" t="str">
        <f>'描述-zh'!BQ7</f>
        <v> </v>
      </c>
      <c r="CK7" s="9" t="str">
        <f>'描述-zh'!BR7</f>
        <v> </v>
      </c>
      <c r="CL7" s="9" t="str">
        <f>'描述-zh'!BS7</f>
        <v> </v>
      </c>
      <c r="CM7" s="9" t="str">
        <f>'描述-zh'!BT7</f>
        <v> </v>
      </c>
      <c r="CN7" s="9" t="str">
        <f>'描述-zh'!BU7</f>
        <v> </v>
      </c>
      <c r="CO7" s="8" t="str">
        <f>'描述-zh'!BV7</f>
        <v> </v>
      </c>
      <c r="CP7" s="8" t="str">
        <f>INDEX(新汉化!$Q:$Q,MATCH(日文原码!CP7,新汉化!$P:$P,0))</f>
        <v> </v>
      </c>
    </row>
    <row r="8" spans="1:94">
      <c r="A8" t="str">
        <f>MID(日文原码!A8,2,1)</f>
        <v>0</v>
      </c>
      <c r="B8" t="str">
        <f>MID(日文原码!B8,2,1)</f>
        <v>0</v>
      </c>
      <c r="C8" t="str">
        <f>MID(日文原码!C8,2,1)</f>
        <v>7</v>
      </c>
      <c r="D8" s="7" t="str">
        <f>MID(日文原码!D8,2,1)</f>
        <v>A</v>
      </c>
      <c r="E8" t="str">
        <f>MID(日文原码!E8,2,1)</f>
        <v>A</v>
      </c>
      <c r="F8" t="str">
        <f>MID(日文原码!F8,2,1)</f>
        <v>0</v>
      </c>
      <c r="G8" s="8" t="str">
        <f>MID(日文原码!G8,2,1)</f>
        <v>4</v>
      </c>
      <c r="H8" s="7" t="str">
        <f>MID(日文原码!H8,2,1)</f>
        <v>A</v>
      </c>
      <c r="I8" t="str">
        <f>MID(日文原码!I8,2,1)</f>
        <v>A</v>
      </c>
      <c r="J8" t="str">
        <f>MID(日文原码!J8,2,1)</f>
        <v>7</v>
      </c>
      <c r="K8" s="9" t="str">
        <f>MID(日文原码!K8,2,1)</f>
        <v>6</v>
      </c>
      <c r="L8" s="7" t="str">
        <f>'名字分类-zh'!F7</f>
        <v>水</v>
      </c>
      <c r="M8" s="9" t="str">
        <f>'名字分类-zh'!G7</f>
        <v>跃</v>
      </c>
      <c r="N8" s="9" t="str">
        <f>'名字分类-zh'!H7</f>
        <v>鱼</v>
      </c>
      <c r="O8" s="9" t="str">
        <f>'名字分类-zh'!I7</f>
        <v> </v>
      </c>
      <c r="P8" s="8" t="str">
        <f>'名字分类-zh'!J7</f>
        <v> </v>
      </c>
      <c r="Q8" s="10" t="str">
        <f>'名字分类-zh'!K7</f>
        <v>　</v>
      </c>
      <c r="R8" s="11" t="str">
        <f>'名字分类-zh'!L7</f>
        <v>　</v>
      </c>
      <c r="S8" s="11" t="str">
        <f>'名字分类-zh'!M7</f>
        <v>沼</v>
      </c>
      <c r="T8" s="11" t="str">
        <f>'名字分类-zh'!N7</f>
        <v>鱼</v>
      </c>
      <c r="U8" s="11" t="str">
        <f>'名字分类-zh'!O7</f>
        <v>　</v>
      </c>
      <c r="V8" s="7" t="str">
        <f>'描述-zh'!C8</f>
        <v>在</v>
      </c>
      <c r="W8" s="9" t="str">
        <f>'描述-zh'!D8</f>
        <v>水</v>
      </c>
      <c r="X8" s="9" t="str">
        <f>'描述-zh'!E8</f>
        <v>里</v>
      </c>
      <c r="Y8" s="9" t="str">
        <f>'描述-zh'!F8</f>
        <v>时</v>
      </c>
      <c r="Z8" s="9" t="str">
        <f>'描述-zh'!G8</f>
        <v>会</v>
      </c>
      <c r="AA8" s="9" t="str">
        <f>'描述-zh'!H8</f>
        <v>用</v>
      </c>
      <c r="AB8" s="9" t="str">
        <f>'描述-zh'!I8</f>
        <v>脸</v>
      </c>
      <c r="AC8" s="9" t="str">
        <f>'描述-zh'!J8</f>
        <v>颊</v>
      </c>
      <c r="AD8" s="9" t="str">
        <f>'描述-zh'!K8</f>
        <v>上</v>
      </c>
      <c r="AE8" s="9" t="str">
        <f>'描述-zh'!L8</f>
        <v>的</v>
      </c>
      <c r="AF8" s="9" t="str">
        <f>'描述-zh'!M8</f>
        <v>腮</v>
      </c>
      <c r="AG8" s="9" t="str">
        <f>'描述-zh'!N8</f>
        <v>呼</v>
      </c>
      <c r="AH8" s="9" t="str">
        <f>'描述-zh'!O8</f>
        <v>吸</v>
      </c>
      <c r="AI8" s="9" t="str">
        <f>'描述-zh'!P8</f>
        <v>。</v>
      </c>
      <c r="AJ8" s="9" t="str">
        <f>'描述-zh'!Q8</f>
        <v>如</v>
      </c>
      <c r="AK8" s="9" t="str">
        <f>'描述-zh'!R8</f>
        <v>果</v>
      </c>
      <c r="AL8" s="9" t="str">
        <f>'描述-zh'!S8</f>
        <v> </v>
      </c>
      <c r="AM8" s="9" t="str">
        <f>'描述-zh'!T8</f>
        <v> </v>
      </c>
      <c r="AN8" s="9" t="str">
        <f>'描述-zh'!U8</f>
        <v> </v>
      </c>
      <c r="AO8" s="9" t="str">
        <f>'描述-zh'!V8</f>
        <v> </v>
      </c>
      <c r="AP8" s="9" t="str">
        <f>'描述-zh'!W8</f>
        <v> </v>
      </c>
      <c r="AQ8" s="9" t="str">
        <f>'描述-zh'!X8</f>
        <v> </v>
      </c>
      <c r="AR8" s="9" t="str">
        <f>'描述-zh'!Y8</f>
        <v> </v>
      </c>
      <c r="AS8" s="9" t="str">
        <f>'描述-zh'!Z8</f>
        <v> </v>
      </c>
      <c r="AT8" s="7" t="str">
        <f>'描述-zh'!AA8</f>
        <v>遇</v>
      </c>
      <c r="AU8" s="9" t="str">
        <f>'描述-zh'!AB8</f>
        <v>到</v>
      </c>
      <c r="AV8" s="9" t="str">
        <f>'描述-zh'!AC8</f>
        <v>危</v>
      </c>
      <c r="AW8" s="9" t="str">
        <f>'描述-zh'!AD8</f>
        <v>险</v>
      </c>
      <c r="AX8" s="9" t="str">
        <f>'描述-zh'!AE8</f>
        <v>,</v>
      </c>
      <c r="AY8" s="9" t="str">
        <f>'描述-zh'!AF8</f>
        <v>会</v>
      </c>
      <c r="AZ8" s="9" t="str">
        <f>'描述-zh'!AG8</f>
        <v>发</v>
      </c>
      <c r="BA8" s="9" t="str">
        <f>'描述-zh'!AH8</f>
        <v>挥</v>
      </c>
      <c r="BB8" s="9" t="str">
        <f>'描述-zh'!AI8</f>
        <v>出</v>
      </c>
      <c r="BC8" s="9" t="str">
        <f>'描述-zh'!AJ8</f>
        <v>惊</v>
      </c>
      <c r="BD8" s="9" t="str">
        <f>'描述-zh'!AK8</f>
        <v>人</v>
      </c>
      <c r="BE8" s="9" t="str">
        <f>'描述-zh'!AL8</f>
        <v>的</v>
      </c>
      <c r="BF8" s="9" t="str">
        <f>'描述-zh'!AM8</f>
        <v>力</v>
      </c>
      <c r="BG8" s="9" t="str">
        <f>'描述-zh'!AN8</f>
        <v>量</v>
      </c>
      <c r="BH8" s="9" t="str">
        <f>'描述-zh'!AO8</f>
        <v>,</v>
      </c>
      <c r="BI8" s="9" t="str">
        <f>'描述-zh'!AP8</f>
        <v>能</v>
      </c>
      <c r="BJ8" s="9" t="str">
        <f>'描述-zh'!AQ8</f>
        <v> </v>
      </c>
      <c r="BK8" s="9" t="str">
        <f>'描述-zh'!AR8</f>
        <v> </v>
      </c>
      <c r="BL8" s="9" t="str">
        <f>'描述-zh'!AS8</f>
        <v> </v>
      </c>
      <c r="BM8" s="9" t="str">
        <f>'描述-zh'!AT8</f>
        <v> </v>
      </c>
      <c r="BN8" s="9" t="str">
        <f>'描述-zh'!AU8</f>
        <v> </v>
      </c>
      <c r="BO8" s="9" t="str">
        <f>'描述-zh'!AV8</f>
        <v> </v>
      </c>
      <c r="BP8" s="9" t="str">
        <f>'描述-zh'!AW8</f>
        <v> </v>
      </c>
      <c r="BQ8" s="8" t="str">
        <f>'描述-zh'!AX8</f>
        <v> </v>
      </c>
      <c r="BR8" s="7" t="str">
        <f>'描述-zh'!AY8</f>
        <v>击</v>
      </c>
      <c r="BS8" s="9" t="str">
        <f>'描述-zh'!AZ8</f>
        <v>碎</v>
      </c>
      <c r="BT8" s="9" t="str">
        <f>'描述-zh'!BA8</f>
        <v>比</v>
      </c>
      <c r="BU8" s="9" t="str">
        <f>'描述-zh'!BB8</f>
        <v>自</v>
      </c>
      <c r="BV8" s="9" t="str">
        <f>'描述-zh'!BC8</f>
        <v>己</v>
      </c>
      <c r="BW8" s="9" t="str">
        <f>'描述-zh'!BD8</f>
        <v>身</v>
      </c>
      <c r="BX8" s="9" t="str">
        <f>'描述-zh'!BE8</f>
        <v>体</v>
      </c>
      <c r="BY8" s="9" t="str">
        <f>'描述-zh'!BF8</f>
        <v>还</v>
      </c>
      <c r="BZ8" s="9" t="str">
        <f>'描述-zh'!BG8</f>
        <v>大</v>
      </c>
      <c r="CA8" s="9" t="str">
        <f>'描述-zh'!BH8</f>
        <v>的</v>
      </c>
      <c r="CB8" s="9" t="str">
        <f>'描述-zh'!BI8</f>
        <v>岩</v>
      </c>
      <c r="CC8" s="9" t="str">
        <f>'描述-zh'!BJ8</f>
        <v>石</v>
      </c>
      <c r="CD8" s="9" t="str">
        <f>'描述-zh'!BK8</f>
        <v>。</v>
      </c>
      <c r="CE8" s="9" t="str">
        <f>'描述-zh'!BL8</f>
        <v> </v>
      </c>
      <c r="CF8" s="9" t="str">
        <f>'描述-zh'!BM8</f>
        <v> </v>
      </c>
      <c r="CG8" s="9" t="str">
        <f>'描述-zh'!BN8</f>
        <v> </v>
      </c>
      <c r="CH8" s="9" t="str">
        <f>'描述-zh'!BO8</f>
        <v> </v>
      </c>
      <c r="CI8" s="9" t="str">
        <f>'描述-zh'!BP8</f>
        <v> </v>
      </c>
      <c r="CJ8" s="9" t="str">
        <f>'描述-zh'!BQ8</f>
        <v> </v>
      </c>
      <c r="CK8" s="9" t="str">
        <f>'描述-zh'!BR8</f>
        <v> </v>
      </c>
      <c r="CL8" s="9" t="str">
        <f>'描述-zh'!BS8</f>
        <v> </v>
      </c>
      <c r="CM8" s="9" t="str">
        <f>'描述-zh'!BT8</f>
        <v> </v>
      </c>
      <c r="CN8" s="9" t="str">
        <f>'描述-zh'!BU8</f>
        <v> </v>
      </c>
      <c r="CO8" s="8" t="str">
        <f>'描述-zh'!BV8</f>
        <v> </v>
      </c>
      <c r="CP8" s="8" t="str">
        <f>INDEX(新汉化!$Q:$Q,MATCH(日文原码!CP8,新汉化!$P:$P,0))</f>
        <v> </v>
      </c>
    </row>
    <row r="9" spans="1:94">
      <c r="A9" t="str">
        <f>MID(日文原码!A9,2,1)</f>
        <v>0</v>
      </c>
      <c r="B9" t="str">
        <f>MID(日文原码!B9,2,1)</f>
        <v>0</v>
      </c>
      <c r="C9" t="str">
        <f>MID(日文原码!C9,2,1)</f>
        <v>8</v>
      </c>
      <c r="D9" s="7" t="str">
        <f>MID(日文原码!D9,2,1)</f>
        <v>A</v>
      </c>
      <c r="E9" t="str">
        <f>MID(日文原码!E9,2,1)</f>
        <v>A</v>
      </c>
      <c r="F9" t="str">
        <f>MID(日文原码!F9,2,1)</f>
        <v>0</v>
      </c>
      <c r="G9" s="8" t="str">
        <f>MID(日文原码!G9,2,1)</f>
        <v>7</v>
      </c>
      <c r="H9" s="7" t="str">
        <f>MID(日文原码!H9,2,1)</f>
        <v>A</v>
      </c>
      <c r="I9" t="str">
        <f>MID(日文原码!I9,2,1)</f>
        <v>2</v>
      </c>
      <c r="J9" t="str">
        <f>MID(日文原码!J9,2,1)</f>
        <v>8</v>
      </c>
      <c r="K9" s="9" t="str">
        <f>MID(日文原码!K9,2,1)</f>
        <v>0</v>
      </c>
      <c r="L9" s="7" t="str">
        <f>'名字分类-zh'!F8</f>
        <v>沼</v>
      </c>
      <c r="M9" s="9" t="str">
        <f>'名字分类-zh'!G8</f>
        <v>跃</v>
      </c>
      <c r="N9" s="9" t="str">
        <f>'名字分类-zh'!H8</f>
        <v>鱼</v>
      </c>
      <c r="O9" s="9" t="str">
        <f>'名字分类-zh'!I8</f>
        <v> </v>
      </c>
      <c r="P9" s="8" t="str">
        <f>'名字分类-zh'!J8</f>
        <v> </v>
      </c>
      <c r="Q9" s="10" t="str">
        <f>'名字分类-zh'!K8</f>
        <v>　</v>
      </c>
      <c r="R9" s="11" t="str">
        <f>'名字分类-zh'!L8</f>
        <v>　</v>
      </c>
      <c r="S9" s="11" t="str">
        <f>'名字分类-zh'!M8</f>
        <v>沼</v>
      </c>
      <c r="T9" s="11" t="str">
        <f>'名字分类-zh'!N8</f>
        <v>鱼</v>
      </c>
      <c r="U9" s="11" t="str">
        <f>'名字分类-zh'!O8</f>
        <v>　</v>
      </c>
      <c r="V9" s="7" t="str">
        <f>'描述-zh'!C9</f>
        <v>能</v>
      </c>
      <c r="W9" s="9" t="str">
        <f>'描述-zh'!D9</f>
        <v>在</v>
      </c>
      <c r="X9" s="9" t="str">
        <f>'描述-zh'!E9</f>
        <v>烂</v>
      </c>
      <c r="Y9" s="9" t="str">
        <f>'描述-zh'!F9</f>
        <v>泥</v>
      </c>
      <c r="Z9" s="9" t="str">
        <f>'描述-zh'!G9</f>
        <v>中</v>
      </c>
      <c r="AA9" s="9" t="str">
        <f>'描述-zh'!H9</f>
        <v>快</v>
      </c>
      <c r="AB9" s="9" t="str">
        <f>'描述-zh'!I9</f>
        <v>速</v>
      </c>
      <c r="AC9" s="9" t="str">
        <f>'描述-zh'!J9</f>
        <v>移</v>
      </c>
      <c r="AD9" s="9" t="str">
        <f>'描述-zh'!K9</f>
        <v>动</v>
      </c>
      <c r="AE9" s="9" t="str">
        <f>'描述-zh'!L9</f>
        <v>。</v>
      </c>
      <c r="AF9" s="9" t="str">
        <f>'描述-zh'!M9</f>
        <v>这</v>
      </c>
      <c r="AG9" s="9" t="str">
        <f>'描述-zh'!N9</f>
        <v>绝</v>
      </c>
      <c r="AH9" s="9" t="str">
        <f>'描述-zh'!O9</f>
        <v>对</v>
      </c>
      <c r="AI9" s="9" t="str">
        <f>'描述-zh'!P9</f>
        <v>比</v>
      </c>
      <c r="AJ9" s="9" t="str">
        <f>'描述-zh'!Q9</f>
        <v>在</v>
      </c>
      <c r="AK9" s="9" t="str">
        <f>'描述-zh'!R9</f>
        <v> </v>
      </c>
      <c r="AL9" s="9" t="str">
        <f>'描述-zh'!S9</f>
        <v> </v>
      </c>
      <c r="AM9" s="9" t="str">
        <f>'描述-zh'!T9</f>
        <v> </v>
      </c>
      <c r="AN9" s="9" t="str">
        <f>'描述-zh'!U9</f>
        <v> </v>
      </c>
      <c r="AO9" s="9" t="str">
        <f>'描述-zh'!V9</f>
        <v> </v>
      </c>
      <c r="AP9" s="9" t="str">
        <f>'描述-zh'!W9</f>
        <v> </v>
      </c>
      <c r="AQ9" s="9" t="str">
        <f>'描述-zh'!X9</f>
        <v> </v>
      </c>
      <c r="AR9" s="9" t="str">
        <f>'描述-zh'!Y9</f>
        <v> </v>
      </c>
      <c r="AS9" s="9" t="str">
        <f>'描述-zh'!Z9</f>
        <v> </v>
      </c>
      <c r="AT9" s="7" t="str">
        <f>'描述-zh'!AA9</f>
        <v>水</v>
      </c>
      <c r="AU9" s="9" t="str">
        <f>'描述-zh'!AB9</f>
        <v>中</v>
      </c>
      <c r="AV9" s="9" t="str">
        <f>'描述-zh'!AC9</f>
        <v>游</v>
      </c>
      <c r="AW9" s="9" t="str">
        <f>'描述-zh'!AD9</f>
        <v>动</v>
      </c>
      <c r="AX9" s="9" t="str">
        <f>'描述-zh'!AE9</f>
        <v>要</v>
      </c>
      <c r="AY9" s="9" t="str">
        <f>'描述-zh'!AF9</f>
        <v>来</v>
      </c>
      <c r="AZ9" s="9" t="str">
        <f>'描述-zh'!AG9</f>
        <v>的</v>
      </c>
      <c r="BA9" s="9" t="str">
        <f>'描述-zh'!AH9</f>
        <v>更</v>
      </c>
      <c r="BB9" s="9" t="str">
        <f>'描述-zh'!AI9</f>
        <v>快</v>
      </c>
      <c r="BC9" s="9" t="str">
        <f>'描述-zh'!AJ9</f>
        <v>。</v>
      </c>
      <c r="BD9" s="9" t="str">
        <f>'描述-zh'!AK9</f>
        <v>腰</v>
      </c>
      <c r="BE9" s="9" t="str">
        <f>'描述-zh'!AL9</f>
        <v>腿</v>
      </c>
      <c r="BF9" s="9" t="str">
        <f>'描述-zh'!AM9</f>
        <v>很</v>
      </c>
      <c r="BG9" s="9" t="str">
        <f>'描述-zh'!AN9</f>
        <v>发</v>
      </c>
      <c r="BH9" s="9" t="str">
        <f>'描述-zh'!AO9</f>
        <v>达</v>
      </c>
      <c r="BI9" s="9" t="str">
        <f>'描述-zh'!AP9</f>
        <v>,</v>
      </c>
      <c r="BJ9" s="9" t="str">
        <f>'描述-zh'!AQ9</f>
        <v> </v>
      </c>
      <c r="BK9" s="9" t="str">
        <f>'描述-zh'!AR9</f>
        <v> </v>
      </c>
      <c r="BL9" s="9" t="str">
        <f>'描述-zh'!AS9</f>
        <v> </v>
      </c>
      <c r="BM9" s="9" t="str">
        <f>'描述-zh'!AT9</f>
        <v> </v>
      </c>
      <c r="BN9" s="9" t="str">
        <f>'描述-zh'!AU9</f>
        <v> </v>
      </c>
      <c r="BO9" s="9" t="str">
        <f>'描述-zh'!AV9</f>
        <v> </v>
      </c>
      <c r="BP9" s="9" t="str">
        <f>'描述-zh'!AW9</f>
        <v> </v>
      </c>
      <c r="BQ9" s="8" t="str">
        <f>'描述-zh'!AX9</f>
        <v> </v>
      </c>
      <c r="BR9" s="7" t="str">
        <f>'描述-zh'!AY9</f>
        <v>可</v>
      </c>
      <c r="BS9" s="9" t="str">
        <f>'描述-zh'!AZ9</f>
        <v>以</v>
      </c>
      <c r="BT9" s="9" t="str">
        <f>'描述-zh'!BA9</f>
        <v>用</v>
      </c>
      <c r="BU9" s="9" t="str">
        <f>'描述-zh'!BB9</f>
        <v>2</v>
      </c>
      <c r="BV9" s="9" t="str">
        <f>'描述-zh'!BC9</f>
        <v>条</v>
      </c>
      <c r="BW9" s="9" t="str">
        <f>'描述-zh'!BD9</f>
        <v>腿</v>
      </c>
      <c r="BX9" s="9" t="str">
        <f>'描述-zh'!BE9</f>
        <v>走</v>
      </c>
      <c r="BY9" s="9" t="str">
        <f>'描述-zh'!BF9</f>
        <v>路</v>
      </c>
      <c r="BZ9" s="9" t="str">
        <f>'描述-zh'!BG9</f>
        <v>。</v>
      </c>
      <c r="CA9" s="9" t="str">
        <f>'描述-zh'!BH9</f>
        <v> </v>
      </c>
      <c r="CB9" s="9" t="str">
        <f>'描述-zh'!BI9</f>
        <v> </v>
      </c>
      <c r="CC9" s="9" t="str">
        <f>'描述-zh'!BJ9</f>
        <v> </v>
      </c>
      <c r="CD9" s="9" t="str">
        <f>'描述-zh'!BK9</f>
        <v> </v>
      </c>
      <c r="CE9" s="9" t="str">
        <f>'描述-zh'!BL9</f>
        <v> </v>
      </c>
      <c r="CF9" s="9" t="str">
        <f>'描述-zh'!BM9</f>
        <v> </v>
      </c>
      <c r="CG9" s="9" t="str">
        <f>'描述-zh'!BN9</f>
        <v> </v>
      </c>
      <c r="CH9" s="9" t="str">
        <f>'描述-zh'!BO9</f>
        <v> </v>
      </c>
      <c r="CI9" s="9" t="str">
        <f>'描述-zh'!BP9</f>
        <v> </v>
      </c>
      <c r="CJ9" s="9" t="str">
        <f>'描述-zh'!BQ9</f>
        <v> </v>
      </c>
      <c r="CK9" s="9" t="str">
        <f>'描述-zh'!BR9</f>
        <v> </v>
      </c>
      <c r="CL9" s="9" t="str">
        <f>'描述-zh'!BS9</f>
        <v> </v>
      </c>
      <c r="CM9" s="9" t="str">
        <f>'描述-zh'!BT9</f>
        <v> </v>
      </c>
      <c r="CN9" s="9" t="str">
        <f>'描述-zh'!BU9</f>
        <v> </v>
      </c>
      <c r="CO9" s="8" t="str">
        <f>'描述-zh'!BV9</f>
        <v> </v>
      </c>
      <c r="CP9" s="8" t="str">
        <f>INDEX(新汉化!$Q:$Q,MATCH(日文原码!CP9,新汉化!$P:$P,0))</f>
        <v> </v>
      </c>
    </row>
    <row r="10" spans="1:94">
      <c r="A10" t="str">
        <f>MID(日文原码!A10,2,1)</f>
        <v>0</v>
      </c>
      <c r="B10" t="str">
        <f>MID(日文原码!B10,2,1)</f>
        <v>0</v>
      </c>
      <c r="C10" t="str">
        <f>MID(日文原码!C10,2,1)</f>
        <v>9</v>
      </c>
      <c r="D10" s="7" t="str">
        <f>MID(日文原码!D10,2,1)</f>
        <v>A</v>
      </c>
      <c r="E10" t="str">
        <f>MID(日文原码!E10,2,1)</f>
        <v>A</v>
      </c>
      <c r="F10" t="str">
        <f>MID(日文原码!F10,2,1)</f>
        <v>1</v>
      </c>
      <c r="G10" s="8" t="str">
        <f>MID(日文原码!G10,2,1)</f>
        <v>5</v>
      </c>
      <c r="H10" s="7" t="str">
        <f>MID(日文原码!H10,2,1)</f>
        <v>A</v>
      </c>
      <c r="I10" t="str">
        <f>MID(日文原码!I10,2,1)</f>
        <v>8</v>
      </c>
      <c r="J10" t="str">
        <f>MID(日文原码!J10,2,1)</f>
        <v>1</v>
      </c>
      <c r="K10" s="9" t="str">
        <f>MID(日文原码!K10,2,1)</f>
        <v>9</v>
      </c>
      <c r="L10" s="7" t="str">
        <f>'名字分类-zh'!F9</f>
        <v>巨</v>
      </c>
      <c r="M10" s="9" t="str">
        <f>'名字分类-zh'!G9</f>
        <v>沼</v>
      </c>
      <c r="N10" s="9" t="str">
        <f>'名字分类-zh'!H9</f>
        <v>怪</v>
      </c>
      <c r="O10" s="9" t="str">
        <f>'名字分类-zh'!I9</f>
        <v> </v>
      </c>
      <c r="P10" s="8" t="str">
        <f>'名字分类-zh'!J9</f>
        <v> </v>
      </c>
      <c r="Q10" s="10" t="str">
        <f>'名字分类-zh'!K9</f>
        <v>　</v>
      </c>
      <c r="R10" s="11" t="str">
        <f>'名字分类-zh'!L9</f>
        <v>　</v>
      </c>
      <c r="S10" s="11" t="str">
        <f>'名字分类-zh'!M9</f>
        <v>沼</v>
      </c>
      <c r="T10" s="11" t="str">
        <f>'名字分类-zh'!N9</f>
        <v>鱼</v>
      </c>
      <c r="U10" s="11" t="str">
        <f>'名字分类-zh'!O9</f>
        <v>　</v>
      </c>
      <c r="V10" s="7" t="str">
        <f>'描述-zh'!C10</f>
        <v>巨</v>
      </c>
      <c r="W10" s="9" t="str">
        <f>'描述-zh'!D10</f>
        <v>沼</v>
      </c>
      <c r="X10" s="9" t="str">
        <f>'描述-zh'!E10</f>
        <v>怪</v>
      </c>
      <c r="Y10" s="9" t="str">
        <f>'描述-zh'!F10</f>
        <v>能</v>
      </c>
      <c r="Z10" s="9" t="str">
        <f>'描述-zh'!G10</f>
        <v>通</v>
      </c>
      <c r="AA10" s="9" t="str">
        <f>'描述-zh'!H10</f>
        <v>过</v>
      </c>
      <c r="AB10" s="9" t="str">
        <f>'描述-zh'!I10</f>
        <v>用</v>
      </c>
      <c r="AC10" s="9" t="str">
        <f>'描述-zh'!J10</f>
        <v>鳍</v>
      </c>
      <c r="AD10" s="9" t="str">
        <f>'描述-zh'!K10</f>
        <v>感</v>
      </c>
      <c r="AE10" s="9" t="str">
        <f>'描述-zh'!L10</f>
        <v>知</v>
      </c>
      <c r="AF10" s="9" t="str">
        <f>'描述-zh'!M10</f>
        <v>波</v>
      </c>
      <c r="AG10" s="9" t="str">
        <f>'描述-zh'!N10</f>
        <v>涛</v>
      </c>
      <c r="AH10" s="9" t="str">
        <f>'描述-zh'!O10</f>
        <v>声</v>
      </c>
      <c r="AI10" s="9" t="str">
        <f>'描述-zh'!P10</f>
        <v>和</v>
      </c>
      <c r="AJ10" s="9" t="str">
        <f>'描述-zh'!Q10</f>
        <v>海</v>
      </c>
      <c r="AK10" s="9" t="str">
        <f>'描述-zh'!R10</f>
        <v>风</v>
      </c>
      <c r="AL10" s="9" t="str">
        <f>'描述-zh'!S10</f>
        <v> </v>
      </c>
      <c r="AM10" s="9" t="str">
        <f>'描述-zh'!T10</f>
        <v> </v>
      </c>
      <c r="AN10" s="9" t="str">
        <f>'描述-zh'!U10</f>
        <v> </v>
      </c>
      <c r="AO10" s="9" t="str">
        <f>'描述-zh'!V10</f>
        <v> </v>
      </c>
      <c r="AP10" s="9" t="str">
        <f>'描述-zh'!W10</f>
        <v> </v>
      </c>
      <c r="AQ10" s="9" t="str">
        <f>'描述-zh'!X10</f>
        <v> </v>
      </c>
      <c r="AR10" s="9" t="str">
        <f>'描述-zh'!Y10</f>
        <v> </v>
      </c>
      <c r="AS10" s="9" t="str">
        <f>'描述-zh'!Z10</f>
        <v> </v>
      </c>
      <c r="AT10" s="7" t="str">
        <f>'描述-zh'!AA10</f>
        <v>的</v>
      </c>
      <c r="AU10" s="9" t="str">
        <f>'描述-zh'!AB10</f>
        <v>细</v>
      </c>
      <c r="AV10" s="9" t="str">
        <f>'描述-zh'!AC10</f>
        <v>微</v>
      </c>
      <c r="AW10" s="9" t="str">
        <f>'描述-zh'!AD10</f>
        <v>变</v>
      </c>
      <c r="AX10" s="9" t="str">
        <f>'描述-zh'!AE10</f>
        <v>化</v>
      </c>
      <c r="AY10" s="9" t="str">
        <f>'描述-zh'!AF10</f>
        <v>来</v>
      </c>
      <c r="AZ10" s="9" t="str">
        <f>'描述-zh'!AG10</f>
        <v>预</v>
      </c>
      <c r="BA10" s="9" t="str">
        <f>'描述-zh'!AH10</f>
        <v>测</v>
      </c>
      <c r="BB10" s="9" t="str">
        <f>'描述-zh'!AI10</f>
        <v>暴</v>
      </c>
      <c r="BC10" s="9" t="str">
        <f>'描述-zh'!AJ10</f>
        <v>风</v>
      </c>
      <c r="BD10" s="9" t="str">
        <f>'描述-zh'!AK10</f>
        <v>雨</v>
      </c>
      <c r="BE10" s="9" t="str">
        <f>'描述-zh'!AL10</f>
        <v>。</v>
      </c>
      <c r="BF10" s="9" t="str">
        <f>'描述-zh'!AM10</f>
        <v>发</v>
      </c>
      <c r="BG10" s="9" t="str">
        <f>'描述-zh'!AN10</f>
        <v>生</v>
      </c>
      <c r="BH10" s="9" t="str">
        <f>'描述-zh'!AO10</f>
        <v> </v>
      </c>
      <c r="BI10" s="9" t="str">
        <f>'描述-zh'!AP10</f>
        <v> </v>
      </c>
      <c r="BJ10" s="9" t="str">
        <f>'描述-zh'!AQ10</f>
        <v> </v>
      </c>
      <c r="BK10" s="9" t="str">
        <f>'描述-zh'!AR10</f>
        <v> </v>
      </c>
      <c r="BL10" s="9" t="str">
        <f>'描述-zh'!AS10</f>
        <v> </v>
      </c>
      <c r="BM10" s="9" t="str">
        <f>'描述-zh'!AT10</f>
        <v> </v>
      </c>
      <c r="BN10" s="9" t="str">
        <f>'描述-zh'!AU10</f>
        <v> </v>
      </c>
      <c r="BO10" s="9" t="str">
        <f>'描述-zh'!AV10</f>
        <v> </v>
      </c>
      <c r="BP10" s="9" t="str">
        <f>'描述-zh'!AW10</f>
        <v> </v>
      </c>
      <c r="BQ10" s="8" t="str">
        <f>'描述-zh'!AX10</f>
        <v> </v>
      </c>
      <c r="BR10" s="7" t="str">
        <f>'描述-zh'!AY10</f>
        <v>暴</v>
      </c>
      <c r="BS10" s="9" t="str">
        <f>'描述-zh'!AZ10</f>
        <v>风</v>
      </c>
      <c r="BT10" s="9" t="str">
        <f>'描述-zh'!BA10</f>
        <v>雨</v>
      </c>
      <c r="BU10" s="9" t="str">
        <f>'描述-zh'!BB10</f>
        <v>时</v>
      </c>
      <c r="BV10" s="9" t="str">
        <f>'描述-zh'!BC10</f>
        <v>,</v>
      </c>
      <c r="BW10" s="9" t="str">
        <f>'描述-zh'!BD10</f>
        <v>会</v>
      </c>
      <c r="BX10" s="9" t="str">
        <f>'描述-zh'!BE10</f>
        <v>堆</v>
      </c>
      <c r="BY10" s="9" t="str">
        <f>'描述-zh'!BF10</f>
        <v>积</v>
      </c>
      <c r="BZ10" s="9" t="str">
        <f>'描述-zh'!BG10</f>
        <v>岩</v>
      </c>
      <c r="CA10" s="9" t="str">
        <f>'描述-zh'!BH10</f>
        <v>石</v>
      </c>
      <c r="CB10" s="9" t="str">
        <f>'描述-zh'!BI10</f>
        <v>保</v>
      </c>
      <c r="CC10" s="9" t="str">
        <f>'描述-zh'!BJ10</f>
        <v>护</v>
      </c>
      <c r="CD10" s="9" t="str">
        <f>'描述-zh'!BK10</f>
        <v>巢</v>
      </c>
      <c r="CE10" s="9" t="str">
        <f>'描述-zh'!BL10</f>
        <v>穴</v>
      </c>
      <c r="CF10" s="9" t="str">
        <f>'描述-zh'!BM10</f>
        <v>。</v>
      </c>
      <c r="CG10" s="9" t="str">
        <f>'描述-zh'!BN10</f>
        <v> </v>
      </c>
      <c r="CH10" s="9" t="str">
        <f>'描述-zh'!BO10</f>
        <v> </v>
      </c>
      <c r="CI10" s="9" t="str">
        <f>'描述-zh'!BP10</f>
        <v> </v>
      </c>
      <c r="CJ10" s="9" t="str">
        <f>'描述-zh'!BQ10</f>
        <v> </v>
      </c>
      <c r="CK10" s="9" t="str">
        <f>'描述-zh'!BR10</f>
        <v> </v>
      </c>
      <c r="CL10" s="9" t="str">
        <f>'描述-zh'!BS10</f>
        <v> </v>
      </c>
      <c r="CM10" s="9" t="str">
        <f>'描述-zh'!BT10</f>
        <v> </v>
      </c>
      <c r="CN10" s="9" t="str">
        <f>'描述-zh'!BU10</f>
        <v> </v>
      </c>
      <c r="CO10" s="8" t="str">
        <f>'描述-zh'!BV10</f>
        <v> </v>
      </c>
      <c r="CP10" s="8" t="str">
        <f>INDEX(新汉化!$Q:$Q,MATCH(日文原码!CP10,新汉化!$P:$P,0))</f>
        <v> </v>
      </c>
    </row>
    <row r="11" spans="1:94">
      <c r="A11" t="str">
        <f>MID(日文原码!A11,2,1)</f>
        <v>0</v>
      </c>
      <c r="B11" t="str">
        <f>MID(日文原码!B11,2,1)</f>
        <v>1</v>
      </c>
      <c r="C11" t="str">
        <f>MID(日文原码!C11,2,1)</f>
        <v>0</v>
      </c>
      <c r="D11" s="7" t="str">
        <f>MID(日文原码!D11,2,1)</f>
        <v>A</v>
      </c>
      <c r="E11" t="str">
        <f>MID(日文原码!E11,2,1)</f>
        <v>A</v>
      </c>
      <c r="F11" t="str">
        <f>MID(日文原码!F11,2,1)</f>
        <v>0</v>
      </c>
      <c r="G11" s="8" t="str">
        <f>MID(日文原码!G11,2,1)</f>
        <v>5</v>
      </c>
      <c r="H11" s="7" t="str">
        <f>MID(日文原码!H11,2,1)</f>
        <v>A</v>
      </c>
      <c r="I11" t="str">
        <f>MID(日文原码!I11,2,1)</f>
        <v>1</v>
      </c>
      <c r="J11" t="str">
        <f>MID(日文原码!J11,2,1)</f>
        <v>3</v>
      </c>
      <c r="K11" s="9" t="str">
        <f>MID(日文原码!K11,2,1)</f>
        <v>6</v>
      </c>
      <c r="L11" s="7" t="str">
        <f>'名字分类-zh'!F10</f>
        <v>土</v>
      </c>
      <c r="M11" s="9" t="str">
        <f>'名字分类-zh'!G10</f>
        <v>狼</v>
      </c>
      <c r="N11" s="9" t="str">
        <f>'名字分类-zh'!H10</f>
        <v>犬</v>
      </c>
      <c r="O11" s="9" t="str">
        <f>'名字分类-zh'!I10</f>
        <v> </v>
      </c>
      <c r="P11" s="8" t="str">
        <f>'名字分类-zh'!J10</f>
        <v> </v>
      </c>
      <c r="Q11" s="10" t="str">
        <f>'名字分类-zh'!K10</f>
        <v>　</v>
      </c>
      <c r="R11" s="11" t="str">
        <f>'名字分类-zh'!L10</f>
        <v>　</v>
      </c>
      <c r="S11" s="11" t="str">
        <f>'名字分类-zh'!M10</f>
        <v>紧</v>
      </c>
      <c r="T11" s="11" t="str">
        <f>'名字分类-zh'!N10</f>
        <v>咬</v>
      </c>
      <c r="U11" s="11" t="str">
        <f>'名字分类-zh'!O10</f>
        <v>　</v>
      </c>
      <c r="V11" s="7" t="str">
        <f>'描述-zh'!C11</f>
        <v>找</v>
      </c>
      <c r="W11" s="9" t="str">
        <f>'描述-zh'!D11</f>
        <v>到</v>
      </c>
      <c r="X11" s="9" t="str">
        <f>'描述-zh'!E11</f>
        <v>动</v>
      </c>
      <c r="Y11" s="9" t="str">
        <f>'描述-zh'!F11</f>
        <v>的</v>
      </c>
      <c r="Z11" s="9" t="str">
        <f>'描述-zh'!G11</f>
        <v>东</v>
      </c>
      <c r="AA11" s="9" t="str">
        <f>'描述-zh'!H11</f>
        <v>西</v>
      </c>
      <c r="AB11" s="9" t="str">
        <f>'描述-zh'!I11</f>
        <v>会</v>
      </c>
      <c r="AC11" s="9" t="str">
        <f>'描述-zh'!J11</f>
        <v>立</v>
      </c>
      <c r="AD11" s="9" t="str">
        <f>'描述-zh'!K11</f>
        <v>刻</v>
      </c>
      <c r="AE11" s="9" t="str">
        <f>'描述-zh'!L11</f>
        <v>咬</v>
      </c>
      <c r="AF11" s="9" t="str">
        <f>'描述-zh'!M11</f>
        <v>上</v>
      </c>
      <c r="AG11" s="9" t="str">
        <f>'描述-zh'!N11</f>
        <v>去</v>
      </c>
      <c r="AH11" s="9" t="str">
        <f>'描述-zh'!O11</f>
        <v>。</v>
      </c>
      <c r="AI11" s="9" t="str">
        <f>'描述-zh'!P11</f>
        <v>虽</v>
      </c>
      <c r="AJ11" s="9" t="str">
        <f>'描述-zh'!Q11</f>
        <v>然</v>
      </c>
      <c r="AK11" s="9" t="str">
        <f>'描述-zh'!R11</f>
        <v>在</v>
      </c>
      <c r="AL11" s="9" t="str">
        <f>'描述-zh'!S11</f>
        <v> </v>
      </c>
      <c r="AM11" s="9" t="str">
        <f>'描述-zh'!T11</f>
        <v> </v>
      </c>
      <c r="AN11" s="9" t="str">
        <f>'描述-zh'!U11</f>
        <v> </v>
      </c>
      <c r="AO11" s="9" t="str">
        <f>'描述-zh'!V11</f>
        <v> </v>
      </c>
      <c r="AP11" s="9" t="str">
        <f>'描述-zh'!W11</f>
        <v> </v>
      </c>
      <c r="AQ11" s="9" t="str">
        <f>'描述-zh'!X11</f>
        <v> </v>
      </c>
      <c r="AR11" s="9" t="str">
        <f>'描述-zh'!Y11</f>
        <v> </v>
      </c>
      <c r="AS11" s="9" t="str">
        <f>'描述-zh'!Z11</f>
        <v> </v>
      </c>
      <c r="AT11" s="7" t="str">
        <f>'描述-zh'!AA11</f>
        <v>猎</v>
      </c>
      <c r="AU11" s="9" t="str">
        <f>'描述-zh'!AB11</f>
        <v>物</v>
      </c>
      <c r="AV11" s="9" t="str">
        <f>'描述-zh'!AC11</f>
        <v>精</v>
      </c>
      <c r="AW11" s="9" t="str">
        <f>'描述-zh'!AD11</f>
        <v>疲</v>
      </c>
      <c r="AX11" s="9" t="str">
        <f>'描述-zh'!AE11</f>
        <v>力</v>
      </c>
      <c r="AY11" s="9" t="str">
        <f>'描述-zh'!AF11</f>
        <v>尽</v>
      </c>
      <c r="AZ11" s="9" t="str">
        <f>'描述-zh'!AG11</f>
        <v>之</v>
      </c>
      <c r="BA11" s="9" t="str">
        <f>'描述-zh'!AH11</f>
        <v>前</v>
      </c>
      <c r="BB11" s="9" t="str">
        <f>'描述-zh'!AI11</f>
        <v>会</v>
      </c>
      <c r="BC11" s="9" t="str">
        <f>'描述-zh'!AJ11</f>
        <v>一</v>
      </c>
      <c r="BD11" s="9" t="str">
        <f>'描述-zh'!AK11</f>
        <v>直</v>
      </c>
      <c r="BE11" s="9" t="str">
        <f>'描述-zh'!AL11</f>
        <v>追</v>
      </c>
      <c r="BF11" s="9" t="str">
        <f>'描述-zh'!AM11</f>
        <v>着</v>
      </c>
      <c r="BG11" s="9" t="str">
        <f>'描述-zh'!AN11</f>
        <v>不</v>
      </c>
      <c r="BH11" s="9" t="str">
        <f>'描述-zh'!AO11</f>
        <v>放</v>
      </c>
      <c r="BI11" s="9" t="str">
        <f>'描述-zh'!AP11</f>
        <v>,</v>
      </c>
      <c r="BJ11" s="9" t="str">
        <f>'描述-zh'!AQ11</f>
        <v> </v>
      </c>
      <c r="BK11" s="9" t="str">
        <f>'描述-zh'!AR11</f>
        <v> </v>
      </c>
      <c r="BL11" s="9" t="str">
        <f>'描述-zh'!AS11</f>
        <v> </v>
      </c>
      <c r="BM11" s="9" t="str">
        <f>'描述-zh'!AT11</f>
        <v> </v>
      </c>
      <c r="BN11" s="9" t="str">
        <f>'描述-zh'!AU11</f>
        <v> </v>
      </c>
      <c r="BO11" s="9" t="str">
        <f>'描述-zh'!AV11</f>
        <v> </v>
      </c>
      <c r="BP11" s="9" t="str">
        <f>'描述-zh'!AW11</f>
        <v> </v>
      </c>
      <c r="BQ11" s="8" t="str">
        <f>'描述-zh'!AX11</f>
        <v> </v>
      </c>
      <c r="BR11" s="7" t="str">
        <f>'描述-zh'!AY11</f>
        <v>但</v>
      </c>
      <c r="BS11" s="9" t="str">
        <f>'描述-zh'!AZ11</f>
        <v>受</v>
      </c>
      <c r="BT11" s="9" t="str">
        <f>'描述-zh'!BA11</f>
        <v>到</v>
      </c>
      <c r="BU11" s="9" t="str">
        <f>'描述-zh'!BB11</f>
        <v>反</v>
      </c>
      <c r="BV11" s="9" t="str">
        <f>'描述-zh'!BC11</f>
        <v>击</v>
      </c>
      <c r="BW11" s="9" t="str">
        <f>'描述-zh'!BD11</f>
        <v>的</v>
      </c>
      <c r="BX11" s="9" t="str">
        <f>'描述-zh'!BE11</f>
        <v>话</v>
      </c>
      <c r="BY11" s="9" t="str">
        <f>'描述-zh'!BF11</f>
        <v>,</v>
      </c>
      <c r="BZ11" s="9" t="str">
        <f>'描述-zh'!BG11</f>
        <v>有</v>
      </c>
      <c r="CA11" s="9" t="str">
        <f>'描述-zh'!BH11</f>
        <v>时</v>
      </c>
      <c r="CB11" s="9" t="str">
        <f>'描述-zh'!BI11</f>
        <v>也</v>
      </c>
      <c r="CC11" s="9" t="str">
        <f>'描述-zh'!BJ11</f>
        <v>会</v>
      </c>
      <c r="CD11" s="9" t="str">
        <f>'描述-zh'!BK11</f>
        <v>被</v>
      </c>
      <c r="CE11" s="9" t="str">
        <f>'描述-zh'!BL11</f>
        <v>吓</v>
      </c>
      <c r="CF11" s="9" t="str">
        <f>'描述-zh'!BM11</f>
        <v>退</v>
      </c>
      <c r="CG11" s="9" t="str">
        <f>'描述-zh'!BN11</f>
        <v>。</v>
      </c>
      <c r="CH11" s="9" t="str">
        <f>'描述-zh'!BO11</f>
        <v> </v>
      </c>
      <c r="CI11" s="9" t="str">
        <f>'描述-zh'!BP11</f>
        <v> </v>
      </c>
      <c r="CJ11" s="9" t="str">
        <f>'描述-zh'!BQ11</f>
        <v> </v>
      </c>
      <c r="CK11" s="9" t="str">
        <f>'描述-zh'!BR11</f>
        <v> </v>
      </c>
      <c r="CL11" s="9" t="str">
        <f>'描述-zh'!BS11</f>
        <v> </v>
      </c>
      <c r="CM11" s="9" t="str">
        <f>'描述-zh'!BT11</f>
        <v> </v>
      </c>
      <c r="CN11" s="9" t="str">
        <f>'描述-zh'!BU11</f>
        <v> </v>
      </c>
      <c r="CO11" s="8" t="str">
        <f>'描述-zh'!BV11</f>
        <v> </v>
      </c>
      <c r="CP11" s="8" t="str">
        <f>INDEX(新汉化!$Q:$Q,MATCH(日文原码!CP11,新汉化!$P:$P,0))</f>
        <v> </v>
      </c>
    </row>
    <row r="12" spans="1:94">
      <c r="A12" t="str">
        <f>MID(日文原码!A12,2,1)</f>
        <v>0</v>
      </c>
      <c r="B12" t="str">
        <f>MID(日文原码!B12,2,1)</f>
        <v>1</v>
      </c>
      <c r="C12" t="str">
        <f>MID(日文原码!C12,2,1)</f>
        <v>1</v>
      </c>
      <c r="D12" s="7" t="str">
        <f>MID(日文原码!D12,2,1)</f>
        <v>A</v>
      </c>
      <c r="E12" t="str">
        <f>MID(日文原码!E12,2,1)</f>
        <v>A</v>
      </c>
      <c r="F12" t="str">
        <f>MID(日文原码!F12,2,1)</f>
        <v>1</v>
      </c>
      <c r="G12" s="8" t="str">
        <f>MID(日文原码!G12,2,1)</f>
        <v>0</v>
      </c>
      <c r="H12" s="7" t="str">
        <f>MID(日文原码!H12,2,1)</f>
        <v>A</v>
      </c>
      <c r="I12" t="str">
        <f>MID(日文原码!I12,2,1)</f>
        <v>3</v>
      </c>
      <c r="J12" t="str">
        <f>MID(日文原码!J12,2,1)</f>
        <v>7</v>
      </c>
      <c r="K12" s="9" t="str">
        <f>MID(日文原码!K12,2,1)</f>
        <v>0</v>
      </c>
      <c r="L12" s="7" t="str">
        <f>'名字分类-zh'!F11</f>
        <v>大</v>
      </c>
      <c r="M12" s="9" t="str">
        <f>'名字分类-zh'!G11</f>
        <v>狼</v>
      </c>
      <c r="N12" s="9" t="str">
        <f>'名字分类-zh'!H11</f>
        <v>犬</v>
      </c>
      <c r="O12" s="9" t="str">
        <f>'名字分类-zh'!I11</f>
        <v> </v>
      </c>
      <c r="P12" s="8" t="str">
        <f>'名字分类-zh'!J11</f>
        <v> </v>
      </c>
      <c r="Q12" s="10" t="str">
        <f>'名字分类-zh'!K11</f>
        <v>　</v>
      </c>
      <c r="R12" s="11" t="str">
        <f>'名字分类-zh'!L11</f>
        <v>　</v>
      </c>
      <c r="S12" s="11" t="str">
        <f>'名字分类-zh'!M11</f>
        <v>紧</v>
      </c>
      <c r="T12" s="11" t="str">
        <f>'名字分类-zh'!N11</f>
        <v>咬</v>
      </c>
      <c r="U12" s="11" t="str">
        <f>'名字分类-zh'!O11</f>
        <v>　</v>
      </c>
      <c r="V12" s="7" t="str">
        <f>'描述-zh'!C12</f>
        <v>发</v>
      </c>
      <c r="W12" s="9" t="str">
        <f>'描述-zh'!D12</f>
        <v>出</v>
      </c>
      <c r="X12" s="9" t="str">
        <f>'描述-zh'!E12</f>
        <v>凶</v>
      </c>
      <c r="Y12" s="9" t="str">
        <f>'描述-zh'!F12</f>
        <v>猛</v>
      </c>
      <c r="Z12" s="9" t="str">
        <f>'描述-zh'!G12</f>
        <v>的</v>
      </c>
      <c r="AA12" s="9" t="str">
        <f>'描述-zh'!H12</f>
        <v>吼</v>
      </c>
      <c r="AB12" s="9" t="str">
        <f>'描述-zh'!I12</f>
        <v>声</v>
      </c>
      <c r="AC12" s="9" t="str">
        <f>'描述-zh'!J12</f>
        <v>并</v>
      </c>
      <c r="AD12" s="9" t="str">
        <f>'描述-zh'!K12</f>
        <v>压</v>
      </c>
      <c r="AE12" s="9" t="str">
        <f>'描述-zh'!L12</f>
        <v>低</v>
      </c>
      <c r="AF12" s="9" t="str">
        <f>'描述-zh'!M12</f>
        <v>身</v>
      </c>
      <c r="AG12" s="9" t="str">
        <f>'描述-zh'!N12</f>
        <v>体</v>
      </c>
      <c r="AH12" s="9" t="str">
        <f>'描述-zh'!O12</f>
        <v>的</v>
      </c>
      <c r="AI12" s="9" t="str">
        <f>'描述-zh'!P12</f>
        <v>时</v>
      </c>
      <c r="AJ12" s="9" t="str">
        <f>'描述-zh'!Q12</f>
        <v>候</v>
      </c>
      <c r="AK12" s="9" t="str">
        <f>'描述-zh'!R12</f>
        <v>,</v>
      </c>
      <c r="AL12" s="9" t="str">
        <f>'描述-zh'!S12</f>
        <v> </v>
      </c>
      <c r="AM12" s="9" t="str">
        <f>'描述-zh'!T12</f>
        <v> </v>
      </c>
      <c r="AN12" s="9" t="str">
        <f>'描述-zh'!U12</f>
        <v> </v>
      </c>
      <c r="AO12" s="9" t="str">
        <f>'描述-zh'!V12</f>
        <v> </v>
      </c>
      <c r="AP12" s="9" t="str">
        <f>'描述-zh'!W12</f>
        <v> </v>
      </c>
      <c r="AQ12" s="9" t="str">
        <f>'描述-zh'!X12</f>
        <v> </v>
      </c>
      <c r="AR12" s="9" t="str">
        <f>'描述-zh'!Y12</f>
        <v> </v>
      </c>
      <c r="AS12" s="9" t="str">
        <f>'描述-zh'!Z12</f>
        <v> </v>
      </c>
      <c r="AT12" s="7" t="str">
        <f>'描述-zh'!AA12</f>
        <v>就</v>
      </c>
      <c r="AU12" s="9" t="str">
        <f>'描述-zh'!AB12</f>
        <v>是</v>
      </c>
      <c r="AV12" s="9" t="str">
        <f>'描述-zh'!AC12</f>
        <v>它</v>
      </c>
      <c r="AW12" s="9" t="str">
        <f>'描述-zh'!AD12</f>
        <v>准</v>
      </c>
      <c r="AX12" s="9" t="str">
        <f>'描述-zh'!AE12</f>
        <v>备</v>
      </c>
      <c r="AY12" s="9" t="str">
        <f>'描述-zh'!AF12</f>
        <v>发</v>
      </c>
      <c r="AZ12" s="9" t="str">
        <f>'描述-zh'!AG12</f>
        <v>动</v>
      </c>
      <c r="BA12" s="9" t="str">
        <f>'描述-zh'!AH12</f>
        <v>攻</v>
      </c>
      <c r="BB12" s="9" t="str">
        <f>'描述-zh'!AI12</f>
        <v>击</v>
      </c>
      <c r="BC12" s="9" t="str">
        <f>'描述-zh'!AJ12</f>
        <v>的</v>
      </c>
      <c r="BD12" s="9" t="str">
        <f>'描述-zh'!AK12</f>
        <v>前</v>
      </c>
      <c r="BE12" s="9" t="str">
        <f>'描述-zh'!AL12</f>
        <v>兆</v>
      </c>
      <c r="BF12" s="9" t="str">
        <f>'描述-zh'!AM12</f>
        <v>。</v>
      </c>
      <c r="BG12" s="9" t="str">
        <f>'描述-zh'!AN12</f>
        <v>会</v>
      </c>
      <c r="BH12" s="9" t="str">
        <f>'描述-zh'!AO12</f>
        <v>用</v>
      </c>
      <c r="BI12" s="9" t="str">
        <f>'描述-zh'!AP12</f>
        <v> </v>
      </c>
      <c r="BJ12" s="9" t="str">
        <f>'描述-zh'!AQ12</f>
        <v> </v>
      </c>
      <c r="BK12" s="9" t="str">
        <f>'描述-zh'!AR12</f>
        <v> </v>
      </c>
      <c r="BL12" s="9" t="str">
        <f>'描述-zh'!AS12</f>
        <v> </v>
      </c>
      <c r="BM12" s="9" t="str">
        <f>'描述-zh'!AT12</f>
        <v> </v>
      </c>
      <c r="BN12" s="9" t="str">
        <f>'描述-zh'!AU12</f>
        <v> </v>
      </c>
      <c r="BO12" s="9" t="str">
        <f>'描述-zh'!AV12</f>
        <v> </v>
      </c>
      <c r="BP12" s="9" t="str">
        <f>'描述-zh'!AW12</f>
        <v> </v>
      </c>
      <c r="BQ12" s="8" t="str">
        <f>'描述-zh'!AX12</f>
        <v> </v>
      </c>
      <c r="BR12" s="7" t="str">
        <f>'描述-zh'!AY12</f>
        <v>锋</v>
      </c>
      <c r="BS12" s="9" t="str">
        <f>'描述-zh'!AZ12</f>
        <v>利</v>
      </c>
      <c r="BT12" s="9" t="str">
        <f>'描述-zh'!BA12</f>
        <v>的</v>
      </c>
      <c r="BU12" s="9" t="str">
        <f>'描述-zh'!BB12</f>
        <v>尖</v>
      </c>
      <c r="BV12" s="9" t="str">
        <f>'描述-zh'!BC12</f>
        <v>牙</v>
      </c>
      <c r="BW12" s="9" t="str">
        <f>'描述-zh'!BD12</f>
        <v>一</v>
      </c>
      <c r="BX12" s="9" t="str">
        <f>'描述-zh'!BE12</f>
        <v>口</v>
      </c>
      <c r="BY12" s="9" t="str">
        <f>'描述-zh'!BF12</f>
        <v>咬</v>
      </c>
      <c r="BZ12" s="9" t="str">
        <f>'描述-zh'!BG12</f>
        <v>住</v>
      </c>
      <c r="CA12" s="9" t="str">
        <f>'描述-zh'!BH12</f>
        <v>对</v>
      </c>
      <c r="CB12" s="9" t="str">
        <f>'描述-zh'!BI12</f>
        <v>手</v>
      </c>
      <c r="CC12" s="9" t="str">
        <f>'描述-zh'!BJ12</f>
        <v>。</v>
      </c>
      <c r="CD12" s="9" t="str">
        <f>'描述-zh'!BK12</f>
        <v> </v>
      </c>
      <c r="CE12" s="9" t="str">
        <f>'描述-zh'!BL12</f>
        <v> </v>
      </c>
      <c r="CF12" s="9" t="str">
        <f>'描述-zh'!BM12</f>
        <v> </v>
      </c>
      <c r="CG12" s="9" t="str">
        <f>'描述-zh'!BN12</f>
        <v> </v>
      </c>
      <c r="CH12" s="9" t="str">
        <f>'描述-zh'!BO12</f>
        <v> </v>
      </c>
      <c r="CI12" s="9" t="str">
        <f>'描述-zh'!BP12</f>
        <v> </v>
      </c>
      <c r="CJ12" s="9" t="str">
        <f>'描述-zh'!BQ12</f>
        <v> </v>
      </c>
      <c r="CK12" s="9" t="str">
        <f>'描述-zh'!BR12</f>
        <v> </v>
      </c>
      <c r="CL12" s="9" t="str">
        <f>'描述-zh'!BS12</f>
        <v> </v>
      </c>
      <c r="CM12" s="9" t="str">
        <f>'描述-zh'!BT12</f>
        <v> </v>
      </c>
      <c r="CN12" s="9" t="str">
        <f>'描述-zh'!BU12</f>
        <v> </v>
      </c>
      <c r="CO12" s="8" t="str">
        <f>'描述-zh'!BV12</f>
        <v> </v>
      </c>
      <c r="CP12" s="8" t="str">
        <f>INDEX(新汉化!$Q:$Q,MATCH(日文原码!CP12,新汉化!$P:$P,0))</f>
        <v> </v>
      </c>
    </row>
    <row r="13" spans="1:94">
      <c r="A13" t="str">
        <f>MID(日文原码!A13,2,1)</f>
        <v>0</v>
      </c>
      <c r="B13" t="str">
        <f>MID(日文原码!B13,2,1)</f>
        <v>1</v>
      </c>
      <c r="C13" t="str">
        <f>MID(日文原码!C13,2,1)</f>
        <v>2</v>
      </c>
      <c r="D13" s="7" t="str">
        <f>MID(日文原码!D13,2,1)</f>
        <v>A</v>
      </c>
      <c r="E13" t="str">
        <f>MID(日文原码!E13,2,1)</f>
        <v>A</v>
      </c>
      <c r="F13" t="str">
        <f>MID(日文原码!F13,2,1)</f>
        <v>0</v>
      </c>
      <c r="G13" s="8" t="str">
        <f>MID(日文原码!G13,2,1)</f>
        <v>4</v>
      </c>
      <c r="H13" s="7" t="str">
        <f>MID(日文原码!H13,2,1)</f>
        <v>A</v>
      </c>
      <c r="I13" t="str">
        <f>MID(日文原码!I13,2,1)</f>
        <v>1</v>
      </c>
      <c r="J13" t="str">
        <f>MID(日文原码!J13,2,1)</f>
        <v>7</v>
      </c>
      <c r="K13" s="9" t="str">
        <f>MID(日文原码!K13,2,1)</f>
        <v>5</v>
      </c>
      <c r="L13" s="7" t="str">
        <f>'名字分类-zh'!F12</f>
        <v>蛇</v>
      </c>
      <c r="M13" s="9" t="str">
        <f>'名字分类-zh'!G12</f>
        <v>纹</v>
      </c>
      <c r="N13" s="9" t="str">
        <f>'名字分类-zh'!H12</f>
        <v>熊</v>
      </c>
      <c r="O13" s="9" t="str">
        <f>'名字分类-zh'!I12</f>
        <v> </v>
      </c>
      <c r="P13" s="8" t="str">
        <f>'名字分类-zh'!J12</f>
        <v> </v>
      </c>
      <c r="Q13" s="10" t="str">
        <f>'名字分类-zh'!K12</f>
        <v>　</v>
      </c>
      <c r="R13" s="11" t="str">
        <f>'名字分类-zh'!L12</f>
        <v>　</v>
      </c>
      <c r="S13" s="11" t="str">
        <f>'名字分类-zh'!M12</f>
        <v>豆</v>
      </c>
      <c r="T13" s="11" t="str">
        <f>'名字分类-zh'!N12</f>
        <v>狸</v>
      </c>
      <c r="U13" s="11" t="str">
        <f>'名字分类-zh'!O12</f>
        <v>　</v>
      </c>
      <c r="V13" s="7" t="str">
        <f>'描述-zh'!C13</f>
        <v>之</v>
      </c>
      <c r="W13" s="9" t="str">
        <f>'描述-zh'!D13</f>
        <v>所</v>
      </c>
      <c r="X13" s="9" t="str">
        <f>'描述-zh'!E13</f>
        <v>以</v>
      </c>
      <c r="Y13" s="9" t="str">
        <f>'描述-zh'!F13</f>
        <v>会</v>
      </c>
      <c r="Z13" s="9" t="str">
        <f>'描述-zh'!G13</f>
        <v>一</v>
      </c>
      <c r="AA13" s="9" t="str">
        <f>'描述-zh'!H13</f>
        <v>直</v>
      </c>
      <c r="AB13" s="9" t="str">
        <f>'描述-zh'!I13</f>
        <v>之</v>
      </c>
      <c r="AC13" s="9" t="str">
        <f>'描述-zh'!J13</f>
        <v>字</v>
      </c>
      <c r="AD13" s="9" t="str">
        <f>'描述-zh'!K13</f>
        <v>形</v>
      </c>
      <c r="AE13" s="9" t="str">
        <f>'描述-zh'!L13</f>
        <v>地</v>
      </c>
      <c r="AF13" s="9" t="str">
        <f>'描述-zh'!M13</f>
        <v>到</v>
      </c>
      <c r="AG13" s="9" t="str">
        <f>'描述-zh'!N13</f>
        <v>处</v>
      </c>
      <c r="AH13" s="9" t="str">
        <f>'描述-zh'!O13</f>
        <v>乱</v>
      </c>
      <c r="AI13" s="9" t="str">
        <f>'描述-zh'!P13</f>
        <v>走</v>
      </c>
      <c r="AJ13" s="9" t="str">
        <f>'描述-zh'!Q13</f>
        <v>,</v>
      </c>
      <c r="AK13" s="9" t="str">
        <f>'描述-zh'!R13</f>
        <v> </v>
      </c>
      <c r="AL13" s="9" t="str">
        <f>'描述-zh'!S13</f>
        <v> </v>
      </c>
      <c r="AM13" s="9" t="str">
        <f>'描述-zh'!T13</f>
        <v> </v>
      </c>
      <c r="AN13" s="9" t="str">
        <f>'描述-zh'!U13</f>
        <v> </v>
      </c>
      <c r="AO13" s="9" t="str">
        <f>'描述-zh'!V13</f>
        <v> </v>
      </c>
      <c r="AP13" s="9" t="str">
        <f>'描述-zh'!W13</f>
        <v> </v>
      </c>
      <c r="AQ13" s="9" t="str">
        <f>'描述-zh'!X13</f>
        <v> </v>
      </c>
      <c r="AR13" s="9" t="str">
        <f>'描述-zh'!Y13</f>
        <v> </v>
      </c>
      <c r="AS13" s="9" t="str">
        <f>'描述-zh'!Z13</f>
        <v> </v>
      </c>
      <c r="AT13" s="7" t="str">
        <f>'描述-zh'!AA13</f>
        <v>是</v>
      </c>
      <c r="AU13" s="9" t="str">
        <f>'描述-zh'!AB13</f>
        <v>因</v>
      </c>
      <c r="AV13" s="9" t="str">
        <f>'描述-zh'!AC13</f>
        <v>为</v>
      </c>
      <c r="AW13" s="9" t="str">
        <f>'描述-zh'!AD13</f>
        <v>它</v>
      </c>
      <c r="AX13" s="9" t="str">
        <f>'描述-zh'!AE13</f>
        <v>的</v>
      </c>
      <c r="AY13" s="9" t="str">
        <f>'描述-zh'!AF13</f>
        <v>好</v>
      </c>
      <c r="AZ13" s="9" t="str">
        <f>'描述-zh'!AG13</f>
        <v>奇</v>
      </c>
      <c r="BA13" s="9" t="str">
        <f>'描述-zh'!AH13</f>
        <v>心</v>
      </c>
      <c r="BB13" s="9" t="str">
        <f>'描述-zh'!AI13</f>
        <v>太</v>
      </c>
      <c r="BC13" s="9" t="str">
        <f>'描述-zh'!AJ13</f>
        <v>过</v>
      </c>
      <c r="BD13" s="9" t="str">
        <f>'描述-zh'!AK13</f>
        <v>旺</v>
      </c>
      <c r="BE13" s="9" t="str">
        <f>'描述-zh'!AL13</f>
        <v>盛</v>
      </c>
      <c r="BF13" s="9" t="str">
        <f>'描述-zh'!AM13</f>
        <v>,</v>
      </c>
      <c r="BG13" s="9" t="str">
        <f>'描述-zh'!AN13</f>
        <v>对</v>
      </c>
      <c r="BH13" s="9" t="str">
        <f>'描述-zh'!AO13</f>
        <v>看</v>
      </c>
      <c r="BI13" s="9" t="str">
        <f>'描述-zh'!AP13</f>
        <v>到</v>
      </c>
      <c r="BJ13" s="9" t="str">
        <f>'描述-zh'!AQ13</f>
        <v> </v>
      </c>
      <c r="BK13" s="9" t="str">
        <f>'描述-zh'!AR13</f>
        <v> </v>
      </c>
      <c r="BL13" s="9" t="str">
        <f>'描述-zh'!AS13</f>
        <v> </v>
      </c>
      <c r="BM13" s="9" t="str">
        <f>'描述-zh'!AT13</f>
        <v> </v>
      </c>
      <c r="BN13" s="9" t="str">
        <f>'描述-zh'!AU13</f>
        <v> </v>
      </c>
      <c r="BO13" s="9" t="str">
        <f>'描述-zh'!AV13</f>
        <v> </v>
      </c>
      <c r="BP13" s="9" t="str">
        <f>'描述-zh'!AW13</f>
        <v> </v>
      </c>
      <c r="BQ13" s="8" t="str">
        <f>'描述-zh'!AX13</f>
        <v> </v>
      </c>
      <c r="BR13" s="7" t="str">
        <f>'描述-zh'!AY13</f>
        <v>的</v>
      </c>
      <c r="BS13" s="9" t="str">
        <f>'描述-zh'!AZ13</f>
        <v>各</v>
      </c>
      <c r="BT13" s="9" t="str">
        <f>'描述-zh'!BA13</f>
        <v>种</v>
      </c>
      <c r="BU13" s="9" t="str">
        <f>'描述-zh'!BB13</f>
        <v>东</v>
      </c>
      <c r="BV13" s="9" t="str">
        <f>'描述-zh'!BC13</f>
        <v>西</v>
      </c>
      <c r="BW13" s="9" t="str">
        <f>'描述-zh'!BD13</f>
        <v>都</v>
      </c>
      <c r="BX13" s="9" t="str">
        <f>'描述-zh'!BE13</f>
        <v>很</v>
      </c>
      <c r="BY13" s="9" t="str">
        <f>'描述-zh'!BF13</f>
        <v>感</v>
      </c>
      <c r="BZ13" s="9" t="str">
        <f>'描述-zh'!BG13</f>
        <v>兴</v>
      </c>
      <c r="CA13" s="9" t="str">
        <f>'描述-zh'!BH13</f>
        <v>趣</v>
      </c>
      <c r="CB13" s="9" t="str">
        <f>'描述-zh'!BI13</f>
        <v>。</v>
      </c>
      <c r="CC13" s="9" t="str">
        <f>'描述-zh'!BJ13</f>
        <v> </v>
      </c>
      <c r="CD13" s="9" t="str">
        <f>'描述-zh'!BK13</f>
        <v> </v>
      </c>
      <c r="CE13" s="9" t="str">
        <f>'描述-zh'!BL13</f>
        <v> </v>
      </c>
      <c r="CF13" s="9" t="str">
        <f>'描述-zh'!BM13</f>
        <v> </v>
      </c>
      <c r="CG13" s="9" t="str">
        <f>'描述-zh'!BN13</f>
        <v> </v>
      </c>
      <c r="CH13" s="9" t="str">
        <f>'描述-zh'!BO13</f>
        <v> </v>
      </c>
      <c r="CI13" s="9" t="str">
        <f>'描述-zh'!BP13</f>
        <v> </v>
      </c>
      <c r="CJ13" s="9" t="str">
        <f>'描述-zh'!BQ13</f>
        <v> </v>
      </c>
      <c r="CK13" s="9" t="str">
        <f>'描述-zh'!BR13</f>
        <v> </v>
      </c>
      <c r="CL13" s="9" t="str">
        <f>'描述-zh'!BS13</f>
        <v> </v>
      </c>
      <c r="CM13" s="9" t="str">
        <f>'描述-zh'!BT13</f>
        <v> </v>
      </c>
      <c r="CN13" s="9" t="str">
        <f>'描述-zh'!BU13</f>
        <v> </v>
      </c>
      <c r="CO13" s="8" t="str">
        <f>'描述-zh'!BV13</f>
        <v> </v>
      </c>
      <c r="CP13" s="8" t="str">
        <f>INDEX(新汉化!$Q:$Q,MATCH(日文原码!CP13,新汉化!$P:$P,0))</f>
        <v> </v>
      </c>
    </row>
    <row r="14" spans="1:94">
      <c r="A14" t="str">
        <f>MID(日文原码!A14,2,1)</f>
        <v>0</v>
      </c>
      <c r="B14" t="str">
        <f>MID(日文原码!B14,2,1)</f>
        <v>1</v>
      </c>
      <c r="C14" t="str">
        <f>MID(日文原码!C14,2,1)</f>
        <v>3</v>
      </c>
      <c r="D14" s="7" t="str">
        <f>MID(日文原码!D14,2,1)</f>
        <v>A</v>
      </c>
      <c r="E14" t="str">
        <f>MID(日文原码!E14,2,1)</f>
        <v>A</v>
      </c>
      <c r="F14" t="str">
        <f>MID(日文原码!F14,2,1)</f>
        <v>0</v>
      </c>
      <c r="G14" s="8" t="str">
        <f>MID(日文原码!G14,2,1)</f>
        <v>5</v>
      </c>
      <c r="H14" s="7" t="str">
        <f>MID(日文原码!H14,2,1)</f>
        <v>A</v>
      </c>
      <c r="I14" t="str">
        <f>MID(日文原码!I14,2,1)</f>
        <v>3</v>
      </c>
      <c r="J14" t="str">
        <f>MID(日文原码!J14,2,1)</f>
        <v>2</v>
      </c>
      <c r="K14" s="9" t="str">
        <f>MID(日文原码!K14,2,1)</f>
        <v>5</v>
      </c>
      <c r="L14" s="7" t="str">
        <f>'名字分类-zh'!F13</f>
        <v>直</v>
      </c>
      <c r="M14" s="9" t="str">
        <f>'名字分类-zh'!G13</f>
        <v>冲</v>
      </c>
      <c r="N14" s="9" t="str">
        <f>'名字分类-zh'!H13</f>
        <v>熊</v>
      </c>
      <c r="O14" s="9" t="str">
        <f>'名字分类-zh'!I13</f>
        <v> </v>
      </c>
      <c r="P14" s="8" t="str">
        <f>'名字分类-zh'!J13</f>
        <v> </v>
      </c>
      <c r="Q14" s="10" t="str">
        <f>'名字分类-zh'!K13</f>
        <v>　</v>
      </c>
      <c r="R14" s="11" t="str">
        <f>'名字分类-zh'!L13</f>
        <v>　</v>
      </c>
      <c r="S14" s="11" t="str">
        <f>'名字分类-zh'!M13</f>
        <v>猛</v>
      </c>
      <c r="T14" s="11" t="str">
        <f>'名字分类-zh'!N13</f>
        <v>冲</v>
      </c>
      <c r="U14" s="11" t="str">
        <f>'名字分类-zh'!O13</f>
        <v>　</v>
      </c>
      <c r="V14" s="7" t="str">
        <f>'描述-zh'!C14</f>
        <v>会</v>
      </c>
      <c r="W14" s="9" t="str">
        <f>'描述-zh'!D14</f>
        <v>笔</v>
      </c>
      <c r="X14" s="9" t="str">
        <f>'描述-zh'!E14</f>
        <v>直</v>
      </c>
      <c r="Y14" s="9" t="str">
        <f>'描述-zh'!F14</f>
        <v>地</v>
      </c>
      <c r="Z14" s="9" t="str">
        <f>'描述-zh'!G14</f>
        <v>猛</v>
      </c>
      <c r="AA14" s="9" t="str">
        <f>'描述-zh'!H14</f>
        <v>跑</v>
      </c>
      <c r="AB14" s="9" t="str">
        <f>'描述-zh'!I14</f>
        <v>,</v>
      </c>
      <c r="AC14" s="9" t="str">
        <f>'描述-zh'!J14</f>
        <v>发</v>
      </c>
      <c r="AD14" s="9" t="str">
        <f>'描述-zh'!K14</f>
        <v>现</v>
      </c>
      <c r="AE14" s="9" t="str">
        <f>'描述-zh'!L14</f>
        <v>障</v>
      </c>
      <c r="AF14" s="9" t="str">
        <f>'描述-zh'!M14</f>
        <v>碍</v>
      </c>
      <c r="AG14" s="9" t="str">
        <f>'描述-zh'!N14</f>
        <v>物</v>
      </c>
      <c r="AH14" s="9" t="str">
        <f>'描述-zh'!O14</f>
        <v>时</v>
      </c>
      <c r="AI14" s="9" t="str">
        <f>'描述-zh'!P14</f>
        <v>就</v>
      </c>
      <c r="AJ14" s="9" t="str">
        <f>'描述-zh'!Q14</f>
        <v>会</v>
      </c>
      <c r="AK14" s="9" t="str">
        <f>'描述-zh'!R14</f>
        <v> </v>
      </c>
      <c r="AL14" s="9" t="str">
        <f>'描述-zh'!S14</f>
        <v> </v>
      </c>
      <c r="AM14" s="9" t="str">
        <f>'描述-zh'!T14</f>
        <v> </v>
      </c>
      <c r="AN14" s="9" t="str">
        <f>'描述-zh'!U14</f>
        <v> </v>
      </c>
      <c r="AO14" s="9" t="str">
        <f>'描述-zh'!V14</f>
        <v> </v>
      </c>
      <c r="AP14" s="9" t="str">
        <f>'描述-zh'!W14</f>
        <v> </v>
      </c>
      <c r="AQ14" s="9" t="str">
        <f>'描述-zh'!X14</f>
        <v> </v>
      </c>
      <c r="AR14" s="9" t="str">
        <f>'描述-zh'!Y14</f>
        <v> </v>
      </c>
      <c r="AS14" s="9" t="str">
        <f>'描述-zh'!Z14</f>
        <v> </v>
      </c>
      <c r="AT14" s="7" t="str">
        <f>'描述-zh'!AA14</f>
        <v>通</v>
      </c>
      <c r="AU14" s="9" t="str">
        <f>'描述-zh'!AB14</f>
        <v>过</v>
      </c>
      <c r="AV14" s="9" t="str">
        <f>'描述-zh'!AC14</f>
        <v>直</v>
      </c>
      <c r="AW14" s="9" t="str">
        <f>'描述-zh'!AD14</f>
        <v>角</v>
      </c>
      <c r="AX14" s="9" t="str">
        <f>'描述-zh'!AE14</f>
        <v>转</v>
      </c>
      <c r="AY14" s="9" t="str">
        <f>'描述-zh'!AF14</f>
        <v>弯</v>
      </c>
      <c r="AZ14" s="9" t="str">
        <f>'描述-zh'!AG14</f>
        <v>来</v>
      </c>
      <c r="BA14" s="9" t="str">
        <f>'描述-zh'!AH14</f>
        <v>躲</v>
      </c>
      <c r="BB14" s="9" t="str">
        <f>'描述-zh'!AI14</f>
        <v>避</v>
      </c>
      <c r="BC14" s="9" t="str">
        <f>'描述-zh'!AJ14</f>
        <v>。</v>
      </c>
      <c r="BD14" s="9" t="str">
        <f>'描述-zh'!AK14</f>
        <v>非</v>
      </c>
      <c r="BE14" s="9" t="str">
        <f>'描述-zh'!AL14</f>
        <v>常</v>
      </c>
      <c r="BF14" s="9" t="str">
        <f>'描述-zh'!AM14</f>
        <v>不</v>
      </c>
      <c r="BG14" s="9" t="str">
        <f>'描述-zh'!AN14</f>
        <v>擅</v>
      </c>
      <c r="BH14" s="9" t="str">
        <f>'描述-zh'!AO14</f>
        <v>长</v>
      </c>
      <c r="BI14" s="9" t="str">
        <f>'描述-zh'!AP14</f>
        <v> </v>
      </c>
      <c r="BJ14" s="9" t="str">
        <f>'描述-zh'!AQ14</f>
        <v> </v>
      </c>
      <c r="BK14" s="9" t="str">
        <f>'描述-zh'!AR14</f>
        <v> </v>
      </c>
      <c r="BL14" s="9" t="str">
        <f>'描述-zh'!AS14</f>
        <v> </v>
      </c>
      <c r="BM14" s="9" t="str">
        <f>'描述-zh'!AT14</f>
        <v> </v>
      </c>
      <c r="BN14" s="9" t="str">
        <f>'描述-zh'!AU14</f>
        <v> </v>
      </c>
      <c r="BO14" s="9" t="str">
        <f>'描述-zh'!AV14</f>
        <v> </v>
      </c>
      <c r="BP14" s="9" t="str">
        <f>'描述-zh'!AW14</f>
        <v> </v>
      </c>
      <c r="BQ14" s="8" t="str">
        <f>'描述-zh'!AX14</f>
        <v> </v>
      </c>
      <c r="BR14" s="7" t="str">
        <f>'描述-zh'!AY14</f>
        <v>慢</v>
      </c>
      <c r="BS14" s="9" t="str">
        <f>'描述-zh'!AZ14</f>
        <v>慢</v>
      </c>
      <c r="BT14" s="9" t="str">
        <f>'描述-zh'!BA14</f>
        <v>转</v>
      </c>
      <c r="BU14" s="9" t="str">
        <f>'描述-zh'!BB14</f>
        <v>弯</v>
      </c>
      <c r="BV14" s="9" t="str">
        <f>'描述-zh'!BC14</f>
        <v>的</v>
      </c>
      <c r="BW14" s="9" t="str">
        <f>'描述-zh'!BD14</f>
        <v>道</v>
      </c>
      <c r="BX14" s="9" t="str">
        <f>'描述-zh'!BE14</f>
        <v>路</v>
      </c>
      <c r="BY14" s="9" t="str">
        <f>'描述-zh'!BF14</f>
        <v>。</v>
      </c>
      <c r="BZ14" s="9" t="str">
        <f>'描述-zh'!BG14</f>
        <v> </v>
      </c>
      <c r="CA14" s="9" t="str">
        <f>'描述-zh'!BH14</f>
        <v> </v>
      </c>
      <c r="CB14" s="9" t="str">
        <f>'描述-zh'!BI14</f>
        <v> </v>
      </c>
      <c r="CC14" s="9" t="str">
        <f>'描述-zh'!BJ14</f>
        <v> </v>
      </c>
      <c r="CD14" s="9" t="str">
        <f>'描述-zh'!BK14</f>
        <v> </v>
      </c>
      <c r="CE14" s="9" t="str">
        <f>'描述-zh'!BL14</f>
        <v> </v>
      </c>
      <c r="CF14" s="9" t="str">
        <f>'描述-zh'!BM14</f>
        <v> </v>
      </c>
      <c r="CG14" s="9" t="str">
        <f>'描述-zh'!BN14</f>
        <v> </v>
      </c>
      <c r="CH14" s="9" t="str">
        <f>'描述-zh'!BO14</f>
        <v> </v>
      </c>
      <c r="CI14" s="9" t="str">
        <f>'描述-zh'!BP14</f>
        <v> </v>
      </c>
      <c r="CJ14" s="9" t="str">
        <f>'描述-zh'!BQ14</f>
        <v> </v>
      </c>
      <c r="CK14" s="9" t="str">
        <f>'描述-zh'!BR14</f>
        <v> </v>
      </c>
      <c r="CL14" s="9" t="str">
        <f>'描述-zh'!BS14</f>
        <v> </v>
      </c>
      <c r="CM14" s="9" t="str">
        <f>'描述-zh'!BT14</f>
        <v> </v>
      </c>
      <c r="CN14" s="9" t="str">
        <f>'描述-zh'!BU14</f>
        <v> </v>
      </c>
      <c r="CO14" s="8" t="str">
        <f>'描述-zh'!BV14</f>
        <v> </v>
      </c>
      <c r="CP14" s="8" t="str">
        <f>INDEX(新汉化!$Q:$Q,MATCH(日文原码!CP14,新汉化!$P:$P,0))</f>
        <v> </v>
      </c>
    </row>
    <row r="15" spans="1:94">
      <c r="A15" t="str">
        <f>MID(日文原码!A15,2,1)</f>
        <v>0</v>
      </c>
      <c r="B15" t="str">
        <f>MID(日文原码!B15,2,1)</f>
        <v>1</v>
      </c>
      <c r="C15" t="str">
        <f>MID(日文原码!C15,2,1)</f>
        <v>4</v>
      </c>
      <c r="D15" s="7" t="str">
        <f>MID(日文原码!D15,2,1)</f>
        <v>A</v>
      </c>
      <c r="E15" t="str">
        <f>MID(日文原码!E15,2,1)</f>
        <v>A</v>
      </c>
      <c r="F15" t="str">
        <f>MID(日文原码!F15,2,1)</f>
        <v>0</v>
      </c>
      <c r="G15" s="8" t="str">
        <f>MID(日文原码!G15,2,1)</f>
        <v>3</v>
      </c>
      <c r="H15" s="7" t="str">
        <f>MID(日文原码!H15,2,1)</f>
        <v>A</v>
      </c>
      <c r="I15" t="str">
        <f>MID(日文原码!I15,2,1)</f>
        <v>A</v>
      </c>
      <c r="J15" t="str">
        <f>MID(日文原码!J15,2,1)</f>
        <v>3</v>
      </c>
      <c r="K15" s="9" t="str">
        <f>MID(日文原码!K15,2,1)</f>
        <v>6</v>
      </c>
      <c r="L15" s="7" t="str">
        <f>'名字分类-zh'!F14</f>
        <v>刺</v>
      </c>
      <c r="M15" s="9" t="str">
        <f>'名字分类-zh'!G14</f>
        <v>尾</v>
      </c>
      <c r="N15" s="9" t="str">
        <f>'名字分类-zh'!H14</f>
        <v>虫</v>
      </c>
      <c r="O15" s="9" t="str">
        <f>'名字分类-zh'!I14</f>
        <v> </v>
      </c>
      <c r="P15" s="8" t="str">
        <f>'名字分类-zh'!J14</f>
        <v> </v>
      </c>
      <c r="Q15" s="10" t="str">
        <f>'名字分类-zh'!K14</f>
        <v>　</v>
      </c>
      <c r="R15" s="11" t="str">
        <f>'名字分类-zh'!L14</f>
        <v>虫</v>
      </c>
      <c r="S15" s="11" t="str">
        <f>'名字分类-zh'!M14</f>
        <v>宝</v>
      </c>
      <c r="T15" s="11" t="str">
        <f>'名字分类-zh'!N14</f>
        <v>宝</v>
      </c>
      <c r="U15" s="11" t="str">
        <f>'名字分类-zh'!O14</f>
        <v>　</v>
      </c>
      <c r="V15" s="7" t="str">
        <f>'描述-zh'!C15</f>
        <v>会</v>
      </c>
      <c r="W15" s="9" t="str">
        <f>'描述-zh'!D15</f>
        <v>把</v>
      </c>
      <c r="X15" s="9" t="str">
        <f>'描述-zh'!E15</f>
        <v>尾</v>
      </c>
      <c r="Y15" s="9" t="str">
        <f>'描述-zh'!F15</f>
        <v>部</v>
      </c>
      <c r="Z15" s="9" t="str">
        <f>'描述-zh'!G15</f>
        <v>的</v>
      </c>
      <c r="AA15" s="9" t="str">
        <f>'描述-zh'!H15</f>
        <v>刺</v>
      </c>
      <c r="AB15" s="9" t="str">
        <f>'描述-zh'!I15</f>
        <v>对</v>
      </c>
      <c r="AC15" s="9" t="str">
        <f>'描述-zh'!J15</f>
        <v>准</v>
      </c>
      <c r="AD15" s="9" t="str">
        <f>'描述-zh'!K15</f>
        <v>想</v>
      </c>
      <c r="AE15" s="9" t="str">
        <f>'描述-zh'!L15</f>
        <v>捉</v>
      </c>
      <c r="AF15" s="9" t="str">
        <f>'描述-zh'!M15</f>
        <v>自</v>
      </c>
      <c r="AG15" s="9" t="str">
        <f>'描述-zh'!N15</f>
        <v>己</v>
      </c>
      <c r="AH15" s="9" t="str">
        <f>'描述-zh'!O15</f>
        <v>当</v>
      </c>
      <c r="AI15" s="9" t="str">
        <f>'描述-zh'!P15</f>
        <v>食</v>
      </c>
      <c r="AJ15" s="9" t="str">
        <f>'描述-zh'!Q15</f>
        <v>物</v>
      </c>
      <c r="AK15" s="9" t="str">
        <f>'描述-zh'!R15</f>
        <v>的</v>
      </c>
      <c r="AL15" s="9" t="str">
        <f>'描述-zh'!S15</f>
        <v> </v>
      </c>
      <c r="AM15" s="9" t="str">
        <f>'描述-zh'!T15</f>
        <v> </v>
      </c>
      <c r="AN15" s="9" t="str">
        <f>'描述-zh'!U15</f>
        <v> </v>
      </c>
      <c r="AO15" s="9" t="str">
        <f>'描述-zh'!V15</f>
        <v> </v>
      </c>
      <c r="AP15" s="9" t="str">
        <f>'描述-zh'!W15</f>
        <v> </v>
      </c>
      <c r="AQ15" s="9" t="str">
        <f>'描述-zh'!X15</f>
        <v> </v>
      </c>
      <c r="AR15" s="9" t="str">
        <f>'描述-zh'!Y15</f>
        <v> </v>
      </c>
      <c r="AS15" s="9" t="str">
        <f>'描述-zh'!Z15</f>
        <v> </v>
      </c>
      <c r="AT15" s="7" t="str">
        <f>'描述-zh'!AA15</f>
        <v>大</v>
      </c>
      <c r="AU15" s="9" t="str">
        <f>'描述-zh'!AB15</f>
        <v>王</v>
      </c>
      <c r="AV15" s="9" t="str">
        <f>'描述-zh'!AC15</f>
        <v>燕</v>
      </c>
      <c r="AW15" s="9" t="str">
        <f>'描述-zh'!AD15</f>
        <v>进</v>
      </c>
      <c r="AX15" s="9" t="str">
        <f>'描述-zh'!AE15</f>
        <v>行</v>
      </c>
      <c r="AY15" s="9" t="str">
        <f>'描述-zh'!AF15</f>
        <v>抵</v>
      </c>
      <c r="AZ15" s="9" t="str">
        <f>'描述-zh'!AG15</f>
        <v>抗</v>
      </c>
      <c r="BA15" s="9" t="str">
        <f>'描述-zh'!AH15</f>
        <v>。</v>
      </c>
      <c r="BB15" s="9" t="str">
        <f>'描述-zh'!AI15</f>
        <v>能</v>
      </c>
      <c r="BC15" s="9" t="str">
        <f>'描述-zh'!AJ15</f>
        <v>用</v>
      </c>
      <c r="BD15" s="9" t="str">
        <f>'描述-zh'!AK15</f>
        <v>渗</v>
      </c>
      <c r="BE15" s="9" t="str">
        <f>'描述-zh'!AL15</f>
        <v>出</v>
      </c>
      <c r="BF15" s="9" t="str">
        <f>'描述-zh'!AM15</f>
        <v>的</v>
      </c>
      <c r="BG15" s="9" t="str">
        <f>'描述-zh'!AN15</f>
        <v>毒</v>
      </c>
      <c r="BH15" s="9" t="str">
        <f>'描述-zh'!AO15</f>
        <v>来</v>
      </c>
      <c r="BI15" s="9" t="str">
        <f>'描述-zh'!AP15</f>
        <v> </v>
      </c>
      <c r="BJ15" s="9" t="str">
        <f>'描述-zh'!AQ15</f>
        <v> </v>
      </c>
      <c r="BK15" s="9" t="str">
        <f>'描述-zh'!AR15</f>
        <v> </v>
      </c>
      <c r="BL15" s="9" t="str">
        <f>'描述-zh'!AS15</f>
        <v> </v>
      </c>
      <c r="BM15" s="9" t="str">
        <f>'描述-zh'!AT15</f>
        <v> </v>
      </c>
      <c r="BN15" s="9" t="str">
        <f>'描述-zh'!AU15</f>
        <v> </v>
      </c>
      <c r="BO15" s="9" t="str">
        <f>'描述-zh'!AV15</f>
        <v> </v>
      </c>
      <c r="BP15" s="9" t="str">
        <f>'描述-zh'!AW15</f>
        <v> </v>
      </c>
      <c r="BQ15" s="8" t="str">
        <f>'描述-zh'!AX15</f>
        <v> </v>
      </c>
      <c r="BR15" s="7" t="str">
        <f>'描述-zh'!AY15</f>
        <v>削</v>
      </c>
      <c r="BS15" s="9" t="str">
        <f>'描述-zh'!AZ15</f>
        <v>弱</v>
      </c>
      <c r="BT15" s="9" t="str">
        <f>'描述-zh'!BA15</f>
        <v>对</v>
      </c>
      <c r="BU15" s="9" t="str">
        <f>'描述-zh'!BB15</f>
        <v>方</v>
      </c>
      <c r="BV15" s="9" t="str">
        <f>'描述-zh'!BC15</f>
        <v>。</v>
      </c>
      <c r="BW15" s="9" t="str">
        <f>'描述-zh'!BD15</f>
        <v> </v>
      </c>
      <c r="BX15" s="9" t="str">
        <f>'描述-zh'!BE15</f>
        <v> </v>
      </c>
      <c r="BY15" s="9" t="str">
        <f>'描述-zh'!BF15</f>
        <v> </v>
      </c>
      <c r="BZ15" s="9" t="str">
        <f>'描述-zh'!BG15</f>
        <v> </v>
      </c>
      <c r="CA15" s="9" t="str">
        <f>'描述-zh'!BH15</f>
        <v> </v>
      </c>
      <c r="CB15" s="9" t="str">
        <f>'描述-zh'!BI15</f>
        <v> </v>
      </c>
      <c r="CC15" s="9" t="str">
        <f>'描述-zh'!BJ15</f>
        <v> </v>
      </c>
      <c r="CD15" s="9" t="str">
        <f>'描述-zh'!BK15</f>
        <v> </v>
      </c>
      <c r="CE15" s="9" t="str">
        <f>'描述-zh'!BL15</f>
        <v> </v>
      </c>
      <c r="CF15" s="9" t="str">
        <f>'描述-zh'!BM15</f>
        <v> </v>
      </c>
      <c r="CG15" s="9" t="str">
        <f>'描述-zh'!BN15</f>
        <v> </v>
      </c>
      <c r="CH15" s="9" t="str">
        <f>'描述-zh'!BO15</f>
        <v> </v>
      </c>
      <c r="CI15" s="9" t="str">
        <f>'描述-zh'!BP15</f>
        <v> </v>
      </c>
      <c r="CJ15" s="9" t="str">
        <f>'描述-zh'!BQ15</f>
        <v> </v>
      </c>
      <c r="CK15" s="9" t="str">
        <f>'描述-zh'!BR15</f>
        <v> </v>
      </c>
      <c r="CL15" s="9" t="str">
        <f>'描述-zh'!BS15</f>
        <v> </v>
      </c>
      <c r="CM15" s="9" t="str">
        <f>'描述-zh'!BT15</f>
        <v> </v>
      </c>
      <c r="CN15" s="9" t="str">
        <f>'描述-zh'!BU15</f>
        <v> </v>
      </c>
      <c r="CO15" s="8" t="str">
        <f>'描述-zh'!BV15</f>
        <v> </v>
      </c>
      <c r="CP15" s="8" t="str">
        <f>INDEX(新汉化!$Q:$Q,MATCH(日文原码!CP15,新汉化!$P:$P,0))</f>
        <v> </v>
      </c>
    </row>
    <row r="16" spans="1:94">
      <c r="A16" t="str">
        <f>MID(日文原码!A16,2,1)</f>
        <v>0</v>
      </c>
      <c r="B16" t="str">
        <f>MID(日文原码!B16,2,1)</f>
        <v>1</v>
      </c>
      <c r="C16" t="str">
        <f>MID(日文原码!C16,2,1)</f>
        <v>5</v>
      </c>
      <c r="D16" s="7" t="str">
        <f>MID(日文原码!D16,2,1)</f>
        <v>A</v>
      </c>
      <c r="E16" t="str">
        <f>MID(日文原码!E16,2,1)</f>
        <v>A</v>
      </c>
      <c r="F16" t="str">
        <f>MID(日文原码!F16,2,1)</f>
        <v>0</v>
      </c>
      <c r="G16" s="8" t="str">
        <f>MID(日文原码!G16,2,1)</f>
        <v>6</v>
      </c>
      <c r="H16" s="7" t="str">
        <f>MID(日文原码!H16,2,1)</f>
        <v>A</v>
      </c>
      <c r="I16" t="str">
        <f>MID(日文原码!I16,2,1)</f>
        <v>1</v>
      </c>
      <c r="J16" t="str">
        <f>MID(日文原码!J16,2,1)</f>
        <v>0</v>
      </c>
      <c r="K16" s="9" t="str">
        <f>MID(日文原码!K16,2,1)</f>
        <v>0</v>
      </c>
      <c r="L16" s="7" t="str">
        <f>'名字分类-zh'!F15</f>
        <v>甲</v>
      </c>
      <c r="M16" s="9" t="str">
        <f>'名字分类-zh'!G15</f>
        <v>壳</v>
      </c>
      <c r="N16" s="9" t="str">
        <f>'名字分类-zh'!H15</f>
        <v>茧</v>
      </c>
      <c r="O16" s="9" t="str">
        <f>'名字分类-zh'!I15</f>
        <v> </v>
      </c>
      <c r="P16" s="8" t="str">
        <f>'名字分类-zh'!J15</f>
        <v> </v>
      </c>
      <c r="Q16" s="10" t="str">
        <f>'名字分类-zh'!K15</f>
        <v>　</v>
      </c>
      <c r="R16" s="11" t="str">
        <f>'名字分类-zh'!L15</f>
        <v>　</v>
      </c>
      <c r="S16" s="11" t="str">
        <f>'名字分类-zh'!M15</f>
        <v>　</v>
      </c>
      <c r="T16" s="11" t="str">
        <f>'名字分类-zh'!N15</f>
        <v>蛹</v>
      </c>
      <c r="U16" s="11" t="str">
        <f>'名字分类-zh'!O15</f>
        <v>　</v>
      </c>
      <c r="V16" s="7" t="str">
        <f>'描述-zh'!C16</f>
        <v>虽</v>
      </c>
      <c r="W16" s="9" t="str">
        <f>'描述-zh'!D16</f>
        <v>然</v>
      </c>
      <c r="X16" s="9" t="str">
        <f>'描述-zh'!E16</f>
        <v>过</v>
      </c>
      <c r="Y16" s="9" t="str">
        <f>'描述-zh'!F16</f>
        <v>去</v>
      </c>
      <c r="Z16" s="9" t="str">
        <f>'描述-zh'!G16</f>
        <v>它</v>
      </c>
      <c r="AA16" s="9" t="str">
        <f>'描述-zh'!H16</f>
        <v>被</v>
      </c>
      <c r="AB16" s="9" t="str">
        <f>'描述-zh'!I16</f>
        <v>认</v>
      </c>
      <c r="AC16" s="9" t="str">
        <f>'描述-zh'!J16</f>
        <v>为</v>
      </c>
      <c r="AD16" s="9" t="str">
        <f>'描述-zh'!K16</f>
        <v>在</v>
      </c>
      <c r="AE16" s="9" t="str">
        <f>'描述-zh'!L16</f>
        <v>进</v>
      </c>
      <c r="AF16" s="9" t="str">
        <f>'描述-zh'!M16</f>
        <v>化</v>
      </c>
      <c r="AG16" s="9" t="str">
        <f>'描述-zh'!N16</f>
        <v>之</v>
      </c>
      <c r="AH16" s="9" t="str">
        <f>'描述-zh'!O16</f>
        <v>前</v>
      </c>
      <c r="AI16" s="9" t="str">
        <f>'描述-zh'!P16</f>
        <v>会</v>
      </c>
      <c r="AJ16" s="9" t="str">
        <f>'描述-zh'!Q16</f>
        <v>忍</v>
      </c>
      <c r="AK16" s="9" t="str">
        <f>'描述-zh'!R16</f>
        <v>着</v>
      </c>
      <c r="AL16" s="9" t="str">
        <f>'描述-zh'!S16</f>
        <v> </v>
      </c>
      <c r="AM16" s="9" t="str">
        <f>'描述-zh'!T16</f>
        <v> </v>
      </c>
      <c r="AN16" s="9" t="str">
        <f>'描述-zh'!U16</f>
        <v> </v>
      </c>
      <c r="AO16" s="9" t="str">
        <f>'描述-zh'!V16</f>
        <v> </v>
      </c>
      <c r="AP16" s="9" t="str">
        <f>'描述-zh'!W16</f>
        <v> </v>
      </c>
      <c r="AQ16" s="9" t="str">
        <f>'描述-zh'!X16</f>
        <v> </v>
      </c>
      <c r="AR16" s="9" t="str">
        <f>'描述-zh'!Y16</f>
        <v> </v>
      </c>
      <c r="AS16" s="9" t="str">
        <f>'描述-zh'!Z16</f>
        <v> </v>
      </c>
      <c r="AT16" s="7" t="str">
        <f>'描述-zh'!AA16</f>
        <v>什</v>
      </c>
      <c r="AU16" s="9" t="str">
        <f>'描述-zh'!AB16</f>
        <v>么</v>
      </c>
      <c r="AV16" s="9" t="str">
        <f>'描述-zh'!AC16</f>
        <v>都</v>
      </c>
      <c r="AW16" s="9" t="str">
        <f>'描述-zh'!AD16</f>
        <v>不</v>
      </c>
      <c r="AX16" s="9" t="str">
        <f>'描述-zh'!AE16</f>
        <v>吃</v>
      </c>
      <c r="AY16" s="9" t="str">
        <f>'描述-zh'!AF16</f>
        <v>,</v>
      </c>
      <c r="AZ16" s="9" t="str">
        <f>'描述-zh'!AG16</f>
        <v>但</v>
      </c>
      <c r="BA16" s="9" t="str">
        <f>'描述-zh'!AH16</f>
        <v>实</v>
      </c>
      <c r="BB16" s="9" t="str">
        <f>'描述-zh'!AI16</f>
        <v>际</v>
      </c>
      <c r="BC16" s="9" t="str">
        <f>'描述-zh'!AJ16</f>
        <v>上</v>
      </c>
      <c r="BD16" s="9" t="str">
        <f>'描述-zh'!AK16</f>
        <v>它</v>
      </c>
      <c r="BE16" s="9" t="str">
        <f>'描述-zh'!AL16</f>
        <v>好</v>
      </c>
      <c r="BF16" s="9" t="str">
        <f>'描述-zh'!AM16</f>
        <v>像</v>
      </c>
      <c r="BG16" s="9" t="str">
        <f>'描述-zh'!AN16</f>
        <v>会</v>
      </c>
      <c r="BH16" s="9" t="str">
        <f>'描述-zh'!AO16</f>
        <v>喝</v>
      </c>
      <c r="BI16" s="9" t="str">
        <f>'描述-zh'!AP16</f>
        <v> </v>
      </c>
      <c r="BJ16" s="9" t="str">
        <f>'描述-zh'!AQ16</f>
        <v> </v>
      </c>
      <c r="BK16" s="9" t="str">
        <f>'描述-zh'!AR16</f>
        <v> </v>
      </c>
      <c r="BL16" s="9" t="str">
        <f>'描述-zh'!AS16</f>
        <v> </v>
      </c>
      <c r="BM16" s="9" t="str">
        <f>'描述-zh'!AT16</f>
        <v> </v>
      </c>
      <c r="BN16" s="9" t="str">
        <f>'描述-zh'!AU16</f>
        <v> </v>
      </c>
      <c r="BO16" s="9" t="str">
        <f>'描述-zh'!AV16</f>
        <v> </v>
      </c>
      <c r="BP16" s="9" t="str">
        <f>'描述-zh'!AW16</f>
        <v> </v>
      </c>
      <c r="BQ16" s="8" t="str">
        <f>'描述-zh'!AX16</f>
        <v> </v>
      </c>
      <c r="BR16" s="7" t="str">
        <f>'描述-zh'!AY16</f>
        <v>挂</v>
      </c>
      <c r="BS16" s="9" t="str">
        <f>'描述-zh'!AZ16</f>
        <v>在</v>
      </c>
      <c r="BT16" s="9" t="str">
        <f>'描述-zh'!BA16</f>
        <v>丝</v>
      </c>
      <c r="BU16" s="9" t="str">
        <f>'描述-zh'!BB16</f>
        <v>线</v>
      </c>
      <c r="BV16" s="9" t="str">
        <f>'描述-zh'!BC16</f>
        <v>上</v>
      </c>
      <c r="BW16" s="9" t="str">
        <f>'描述-zh'!BD16</f>
        <v>的</v>
      </c>
      <c r="BX16" s="9" t="str">
        <f>'描述-zh'!BE16</f>
        <v>雨</v>
      </c>
      <c r="BY16" s="9" t="str">
        <f>'描述-zh'!BF16</f>
        <v>水</v>
      </c>
      <c r="BZ16" s="9" t="str">
        <f>'描述-zh'!BG16</f>
        <v>解</v>
      </c>
      <c r="CA16" s="9" t="str">
        <f>'描述-zh'!BH16</f>
        <v>渴</v>
      </c>
      <c r="CB16" s="9" t="str">
        <f>'描述-zh'!BI16</f>
        <v>。</v>
      </c>
      <c r="CC16" s="9" t="str">
        <f>'描述-zh'!BJ16</f>
        <v> </v>
      </c>
      <c r="CD16" s="9" t="str">
        <f>'描述-zh'!BK16</f>
        <v> </v>
      </c>
      <c r="CE16" s="9" t="str">
        <f>'描述-zh'!BL16</f>
        <v> </v>
      </c>
      <c r="CF16" s="9" t="str">
        <f>'描述-zh'!BM16</f>
        <v> </v>
      </c>
      <c r="CG16" s="9" t="str">
        <f>'描述-zh'!BN16</f>
        <v> </v>
      </c>
      <c r="CH16" s="9" t="str">
        <f>'描述-zh'!BO16</f>
        <v> </v>
      </c>
      <c r="CI16" s="9" t="str">
        <f>'描述-zh'!BP16</f>
        <v> </v>
      </c>
      <c r="CJ16" s="9" t="str">
        <f>'描述-zh'!BQ16</f>
        <v> </v>
      </c>
      <c r="CK16" s="9" t="str">
        <f>'描述-zh'!BR16</f>
        <v> </v>
      </c>
      <c r="CL16" s="9" t="str">
        <f>'描述-zh'!BS16</f>
        <v> </v>
      </c>
      <c r="CM16" s="9" t="str">
        <f>'描述-zh'!BT16</f>
        <v> </v>
      </c>
      <c r="CN16" s="9" t="str">
        <f>'描述-zh'!BU16</f>
        <v> </v>
      </c>
      <c r="CO16" s="8" t="str">
        <f>'描述-zh'!BV16</f>
        <v> </v>
      </c>
      <c r="CP16" s="8" t="str">
        <f>INDEX(新汉化!$Q:$Q,MATCH(日文原码!CP16,新汉化!$P:$P,0))</f>
        <v> </v>
      </c>
    </row>
    <row r="17" spans="1:94">
      <c r="A17" t="str">
        <f>MID(日文原码!A17,2,1)</f>
        <v>0</v>
      </c>
      <c r="B17" t="str">
        <f>MID(日文原码!B17,2,1)</f>
        <v>1</v>
      </c>
      <c r="C17" t="str">
        <f>MID(日文原码!C17,2,1)</f>
        <v>6</v>
      </c>
      <c r="D17" s="7" t="str">
        <f>MID(日文原码!D17,2,1)</f>
        <v>A</v>
      </c>
      <c r="E17" t="str">
        <f>MID(日文原码!E17,2,1)</f>
        <v>A</v>
      </c>
      <c r="F17" t="str">
        <f>MID(日文原码!F17,2,1)</f>
        <v>1</v>
      </c>
      <c r="G17" s="8" t="str">
        <f>MID(日文原码!G17,2,1)</f>
        <v>0</v>
      </c>
      <c r="H17" s="7" t="str">
        <f>MID(日文原码!H17,2,1)</f>
        <v>A</v>
      </c>
      <c r="I17" t="str">
        <f>MID(日文原码!I17,2,1)</f>
        <v>2</v>
      </c>
      <c r="J17" t="str">
        <f>MID(日文原码!J17,2,1)</f>
        <v>8</v>
      </c>
      <c r="K17" s="9" t="str">
        <f>MID(日文原码!K17,2,1)</f>
        <v>4</v>
      </c>
      <c r="L17" s="7" t="str">
        <f>'名字分类-zh'!F16</f>
        <v>狩</v>
      </c>
      <c r="M17" s="9" t="str">
        <f>'名字分类-zh'!G16</f>
        <v>猎</v>
      </c>
      <c r="N17" s="9" t="str">
        <f>'名字分类-zh'!H16</f>
        <v>凤</v>
      </c>
      <c r="O17" s="9" t="str">
        <f>'名字分类-zh'!I16</f>
        <v>蝶</v>
      </c>
      <c r="P17" s="8" t="str">
        <f>'名字分类-zh'!J16</f>
        <v> </v>
      </c>
      <c r="Q17" s="10" t="str">
        <f>'名字分类-zh'!K16</f>
        <v>　</v>
      </c>
      <c r="R17" s="11" t="str">
        <f>'名字分类-zh'!L16</f>
        <v>　</v>
      </c>
      <c r="S17" s="11" t="str">
        <f>'名字分类-zh'!M16</f>
        <v>蝴</v>
      </c>
      <c r="T17" s="11" t="str">
        <f>'名字分类-zh'!N16</f>
        <v>蝶</v>
      </c>
      <c r="U17" s="11" t="str">
        <f>'名字分类-zh'!O16</f>
        <v>　</v>
      </c>
      <c r="V17" s="7" t="str">
        <f>'描述-zh'!C17</f>
        <v>像</v>
      </c>
      <c r="W17" s="9" t="str">
        <f>'描述-zh'!D17</f>
        <v>针</v>
      </c>
      <c r="X17" s="9" t="str">
        <f>'描述-zh'!E17</f>
        <v>一</v>
      </c>
      <c r="Y17" s="9" t="str">
        <f>'描述-zh'!F17</f>
        <v>样</v>
      </c>
      <c r="Z17" s="9" t="str">
        <f>'描述-zh'!G17</f>
        <v>的</v>
      </c>
      <c r="AA17" s="9" t="str">
        <f>'描述-zh'!H17</f>
        <v>长</v>
      </c>
      <c r="AB17" s="9" t="str">
        <f>'描述-zh'!I17</f>
        <v>长</v>
      </c>
      <c r="AC17" s="9" t="str">
        <f>'描述-zh'!J17</f>
        <v>嘴</v>
      </c>
      <c r="AD17" s="9" t="str">
        <f>'描述-zh'!K17</f>
        <v>巴</v>
      </c>
      <c r="AE17" s="9" t="str">
        <f>'描述-zh'!L17</f>
        <v>圆</v>
      </c>
      <c r="AF17" s="9" t="str">
        <f>'描述-zh'!M17</f>
        <v>圆</v>
      </c>
      <c r="AG17" s="9" t="str">
        <f>'描述-zh'!N17</f>
        <v>卷</v>
      </c>
      <c r="AH17" s="9" t="str">
        <f>'描述-zh'!O17</f>
        <v>起</v>
      </c>
      <c r="AI17" s="9" t="str">
        <f>'描述-zh'!P17</f>
        <v>,</v>
      </c>
      <c r="AJ17" s="9" t="str">
        <f>'描述-zh'!Q17</f>
        <v> </v>
      </c>
      <c r="AK17" s="9" t="str">
        <f>'描述-zh'!R17</f>
        <v> </v>
      </c>
      <c r="AL17" s="9" t="str">
        <f>'描述-zh'!S17</f>
        <v> </v>
      </c>
      <c r="AM17" s="9" t="str">
        <f>'描述-zh'!T17</f>
        <v> </v>
      </c>
      <c r="AN17" s="9" t="str">
        <f>'描述-zh'!U17</f>
        <v> </v>
      </c>
      <c r="AO17" s="9" t="str">
        <f>'描述-zh'!V17</f>
        <v> </v>
      </c>
      <c r="AP17" s="9" t="str">
        <f>'描述-zh'!W17</f>
        <v> </v>
      </c>
      <c r="AQ17" s="9" t="str">
        <f>'描述-zh'!X17</f>
        <v> </v>
      </c>
      <c r="AR17" s="9" t="str">
        <f>'描述-zh'!Y17</f>
        <v> </v>
      </c>
      <c r="AS17" s="9" t="str">
        <f>'描述-zh'!Z17</f>
        <v> </v>
      </c>
      <c r="AT17" s="7" t="str">
        <f>'描述-zh'!AA17</f>
        <v>在</v>
      </c>
      <c r="AU17" s="9" t="str">
        <f>'描述-zh'!AB17</f>
        <v>采</v>
      </c>
      <c r="AV17" s="9" t="str">
        <f>'描述-zh'!AC17</f>
        <v>集</v>
      </c>
      <c r="AW17" s="9" t="str">
        <f>'描述-zh'!AD17</f>
        <v>花</v>
      </c>
      <c r="AX17" s="9" t="str">
        <f>'描述-zh'!AE17</f>
        <v>粉</v>
      </c>
      <c r="AY17" s="9" t="str">
        <f>'描述-zh'!AF17</f>
        <v>时</v>
      </c>
      <c r="AZ17" s="9" t="str">
        <f>'描述-zh'!AG17</f>
        <v>非</v>
      </c>
      <c r="BA17" s="9" t="str">
        <f>'描述-zh'!AH17</f>
        <v>常</v>
      </c>
      <c r="BB17" s="9" t="str">
        <f>'描述-zh'!AI17</f>
        <v>方</v>
      </c>
      <c r="BC17" s="9" t="str">
        <f>'描述-zh'!AJ17</f>
        <v>便</v>
      </c>
      <c r="BD17" s="9" t="str">
        <f>'描述-zh'!AK17</f>
        <v>。</v>
      </c>
      <c r="BE17" s="9" t="str">
        <f>'描述-zh'!AL17</f>
        <v>会</v>
      </c>
      <c r="BF17" s="9" t="str">
        <f>'描述-zh'!AM17</f>
        <v>随</v>
      </c>
      <c r="BG17" s="9" t="str">
        <f>'描述-zh'!AN17</f>
        <v>着</v>
      </c>
      <c r="BH17" s="9" t="str">
        <f>'描述-zh'!AO17</f>
        <v>春</v>
      </c>
      <c r="BI17" s="9" t="str">
        <f>'描述-zh'!AP17</f>
        <v>风</v>
      </c>
      <c r="BJ17" s="9" t="str">
        <f>'描述-zh'!AQ17</f>
        <v> </v>
      </c>
      <c r="BK17" s="9" t="str">
        <f>'描述-zh'!AR17</f>
        <v> </v>
      </c>
      <c r="BL17" s="9" t="str">
        <f>'描述-zh'!AS17</f>
        <v> </v>
      </c>
      <c r="BM17" s="9" t="str">
        <f>'描述-zh'!AT17</f>
        <v> </v>
      </c>
      <c r="BN17" s="9" t="str">
        <f>'描述-zh'!AU17</f>
        <v> </v>
      </c>
      <c r="BO17" s="9" t="str">
        <f>'描述-zh'!AV17</f>
        <v> </v>
      </c>
      <c r="BP17" s="9" t="str">
        <f>'描述-zh'!AW17</f>
        <v> </v>
      </c>
      <c r="BQ17" s="8" t="str">
        <f>'描述-zh'!AX17</f>
        <v> </v>
      </c>
      <c r="BR17" s="7" t="str">
        <f>'描述-zh'!AY17</f>
        <v>四</v>
      </c>
      <c r="BS17" s="9" t="str">
        <f>'描述-zh'!AZ17</f>
        <v>处</v>
      </c>
      <c r="BT17" s="9" t="str">
        <f>'描述-zh'!BA17</f>
        <v>采</v>
      </c>
      <c r="BU17" s="9" t="str">
        <f>'描述-zh'!BB17</f>
        <v>集</v>
      </c>
      <c r="BV17" s="9" t="str">
        <f>'描述-zh'!BC17</f>
        <v>花</v>
      </c>
      <c r="BW17" s="9" t="str">
        <f>'描述-zh'!BD17</f>
        <v>粉</v>
      </c>
      <c r="BX17" s="9" t="str">
        <f>'描述-zh'!BE17</f>
        <v>。</v>
      </c>
      <c r="BY17" s="9" t="str">
        <f>'描述-zh'!BF17</f>
        <v> </v>
      </c>
      <c r="BZ17" s="9" t="str">
        <f>'描述-zh'!BG17</f>
        <v> </v>
      </c>
      <c r="CA17" s="9" t="str">
        <f>'描述-zh'!BH17</f>
        <v> </v>
      </c>
      <c r="CB17" s="9" t="str">
        <f>'描述-zh'!BI17</f>
        <v> </v>
      </c>
      <c r="CC17" s="9" t="str">
        <f>'描述-zh'!BJ17</f>
        <v> </v>
      </c>
      <c r="CD17" s="9" t="str">
        <f>'描述-zh'!BK17</f>
        <v> </v>
      </c>
      <c r="CE17" s="9" t="str">
        <f>'描述-zh'!BL17</f>
        <v> </v>
      </c>
      <c r="CF17" s="9" t="str">
        <f>'描述-zh'!BM17</f>
        <v> </v>
      </c>
      <c r="CG17" s="9" t="str">
        <f>'描述-zh'!BN17</f>
        <v> </v>
      </c>
      <c r="CH17" s="9" t="str">
        <f>'描述-zh'!BO17</f>
        <v> </v>
      </c>
      <c r="CI17" s="9" t="str">
        <f>'描述-zh'!BP17</f>
        <v> </v>
      </c>
      <c r="CJ17" s="9" t="str">
        <f>'描述-zh'!BQ17</f>
        <v> </v>
      </c>
      <c r="CK17" s="9" t="str">
        <f>'描述-zh'!BR17</f>
        <v> </v>
      </c>
      <c r="CL17" s="9" t="str">
        <f>'描述-zh'!BS17</f>
        <v> </v>
      </c>
      <c r="CM17" s="9" t="str">
        <f>'描述-zh'!BT17</f>
        <v> </v>
      </c>
      <c r="CN17" s="9" t="str">
        <f>'描述-zh'!BU17</f>
        <v> </v>
      </c>
      <c r="CO17" s="8" t="str">
        <f>'描述-zh'!BV17</f>
        <v> </v>
      </c>
      <c r="CP17" s="8" t="str">
        <f>INDEX(新汉化!$Q:$Q,MATCH(日文原码!CP17,新汉化!$P:$P,0))</f>
        <v> </v>
      </c>
    </row>
    <row r="18" spans="1:94">
      <c r="A18" t="str">
        <f>MID(日文原码!A18,2,1)</f>
        <v>0</v>
      </c>
      <c r="B18" t="str">
        <f>MID(日文原码!B18,2,1)</f>
        <v>1</v>
      </c>
      <c r="C18" t="str">
        <f>MID(日文原码!C18,2,1)</f>
        <v>7</v>
      </c>
      <c r="D18" s="7" t="str">
        <f>MID(日文原码!D18,2,1)</f>
        <v>A</v>
      </c>
      <c r="E18" t="str">
        <f>MID(日文原码!E18,2,1)</f>
        <v>A</v>
      </c>
      <c r="F18" t="str">
        <f>MID(日文原码!F18,2,1)</f>
        <v>0</v>
      </c>
      <c r="G18" s="8" t="str">
        <f>MID(日文原码!G18,2,1)</f>
        <v>7</v>
      </c>
      <c r="H18" s="7" t="str">
        <f>MID(日文原码!H18,2,1)</f>
        <v>A</v>
      </c>
      <c r="I18" t="str">
        <f>MID(日文原码!I18,2,1)</f>
        <v>1</v>
      </c>
      <c r="J18" t="str">
        <f>MID(日文原码!J18,2,1)</f>
        <v>1</v>
      </c>
      <c r="K18" s="9" t="str">
        <f>MID(日文原码!K18,2,1)</f>
        <v>5</v>
      </c>
      <c r="L18" s="7" t="str">
        <f>'名字分类-zh'!F17</f>
        <v>盾</v>
      </c>
      <c r="M18" s="9" t="str">
        <f>'名字分类-zh'!G17</f>
        <v>甲</v>
      </c>
      <c r="N18" s="9" t="str">
        <f>'名字分类-zh'!H17</f>
        <v>茧</v>
      </c>
      <c r="O18" s="9" t="str">
        <f>'名字分类-zh'!I17</f>
        <v> </v>
      </c>
      <c r="P18" s="8" t="str">
        <f>'名字分类-zh'!J17</f>
        <v> </v>
      </c>
      <c r="Q18" s="10" t="str">
        <f>'名字分类-zh'!K17</f>
        <v>　</v>
      </c>
      <c r="R18" s="11" t="str">
        <f>'名字分类-zh'!L17</f>
        <v>　</v>
      </c>
      <c r="S18" s="11" t="str">
        <f>'名字分类-zh'!M17</f>
        <v>　</v>
      </c>
      <c r="T18" s="11" t="str">
        <f>'名字分类-zh'!N17</f>
        <v>蛹</v>
      </c>
      <c r="U18" s="11" t="str">
        <f>'名字分类-zh'!O17</f>
        <v>　</v>
      </c>
      <c r="V18" s="7" t="str">
        <f>'描述-zh'!C18</f>
        <v>一</v>
      </c>
      <c r="W18" s="9" t="str">
        <f>'描述-zh'!D18</f>
        <v>旦</v>
      </c>
      <c r="X18" s="9" t="str">
        <f>'描述-zh'!E18</f>
        <v>动</v>
      </c>
      <c r="Y18" s="9" t="str">
        <f>'描述-zh'!F18</f>
        <v>了</v>
      </c>
      <c r="Z18" s="9" t="str">
        <f>'描述-zh'!G18</f>
        <v>就</v>
      </c>
      <c r="AA18" s="9" t="str">
        <f>'描述-zh'!H18</f>
        <v>无</v>
      </c>
      <c r="AB18" s="9" t="str">
        <f>'描述-zh'!I18</f>
        <v>法</v>
      </c>
      <c r="AC18" s="9" t="str">
        <f>'描述-zh'!J18</f>
        <v>进</v>
      </c>
      <c r="AD18" s="9" t="str">
        <f>'描述-zh'!K18</f>
        <v>化</v>
      </c>
      <c r="AE18" s="9" t="str">
        <f>'描述-zh'!L18</f>
        <v>出</v>
      </c>
      <c r="AF18" s="9" t="str">
        <f>'描述-zh'!M18</f>
        <v>强</v>
      </c>
      <c r="AG18" s="9" t="str">
        <f>'描述-zh'!N18</f>
        <v>壮</v>
      </c>
      <c r="AH18" s="9" t="str">
        <f>'描述-zh'!O18</f>
        <v>的</v>
      </c>
      <c r="AI18" s="9" t="str">
        <f>'描述-zh'!P18</f>
        <v>身</v>
      </c>
      <c r="AJ18" s="9" t="str">
        <f>'描述-zh'!Q18</f>
        <v>体</v>
      </c>
      <c r="AK18" s="9" t="str">
        <f>'描述-zh'!R18</f>
        <v>,</v>
      </c>
      <c r="AL18" s="9" t="str">
        <f>'描述-zh'!S18</f>
        <v> </v>
      </c>
      <c r="AM18" s="9" t="str">
        <f>'描述-zh'!T18</f>
        <v> </v>
      </c>
      <c r="AN18" s="9" t="str">
        <f>'描述-zh'!U18</f>
        <v> </v>
      </c>
      <c r="AO18" s="9" t="str">
        <f>'描述-zh'!V18</f>
        <v> </v>
      </c>
      <c r="AP18" s="9" t="str">
        <f>'描述-zh'!W18</f>
        <v> </v>
      </c>
      <c r="AQ18" s="9" t="str">
        <f>'描述-zh'!X18</f>
        <v> </v>
      </c>
      <c r="AR18" s="9" t="str">
        <f>'描述-zh'!Y18</f>
        <v> </v>
      </c>
      <c r="AS18" s="9" t="str">
        <f>'描述-zh'!Z18</f>
        <v> </v>
      </c>
      <c r="AT18" s="7" t="str">
        <f>'描述-zh'!AA18</f>
        <v>所</v>
      </c>
      <c r="AU18" s="9" t="str">
        <f>'描述-zh'!AB18</f>
        <v>以</v>
      </c>
      <c r="AV18" s="9" t="str">
        <f>'描述-zh'!AC18</f>
        <v>无</v>
      </c>
      <c r="AW18" s="9" t="str">
        <f>'描述-zh'!AD18</f>
        <v>论</v>
      </c>
      <c r="AX18" s="9" t="str">
        <f>'描述-zh'!AE18</f>
        <v>受</v>
      </c>
      <c r="AY18" s="9" t="str">
        <f>'描述-zh'!AF18</f>
        <v>到</v>
      </c>
      <c r="AZ18" s="9" t="str">
        <f>'描述-zh'!AG18</f>
        <v>怎</v>
      </c>
      <c r="BA18" s="9" t="str">
        <f>'描述-zh'!AH18</f>
        <v>样</v>
      </c>
      <c r="BB18" s="9" t="str">
        <f>'描述-zh'!AI18</f>
        <v>痛</v>
      </c>
      <c r="BC18" s="9" t="str">
        <f>'描述-zh'!AJ18</f>
        <v>击</v>
      </c>
      <c r="BD18" s="9" t="str">
        <f>'描述-zh'!AK18</f>
        <v>都</v>
      </c>
      <c r="BE18" s="9" t="str">
        <f>'描述-zh'!AL18</f>
        <v>不</v>
      </c>
      <c r="BF18" s="9" t="str">
        <f>'描述-zh'!AM18</f>
        <v>会</v>
      </c>
      <c r="BG18" s="9" t="str">
        <f>'描述-zh'!AN18</f>
        <v>动</v>
      </c>
      <c r="BH18" s="9" t="str">
        <f>'描述-zh'!AO18</f>
        <v>。</v>
      </c>
      <c r="BI18" s="9" t="str">
        <f>'描述-zh'!AP18</f>
        <v>不</v>
      </c>
      <c r="BJ18" s="9" t="str">
        <f>'描述-zh'!AQ18</f>
        <v> </v>
      </c>
      <c r="BK18" s="9" t="str">
        <f>'描述-zh'!AR18</f>
        <v> </v>
      </c>
      <c r="BL18" s="9" t="str">
        <f>'描述-zh'!AS18</f>
        <v> </v>
      </c>
      <c r="BM18" s="9" t="str">
        <f>'描述-zh'!AT18</f>
        <v> </v>
      </c>
      <c r="BN18" s="9" t="str">
        <f>'描述-zh'!AU18</f>
        <v> </v>
      </c>
      <c r="BO18" s="9" t="str">
        <f>'描述-zh'!AV18</f>
        <v> </v>
      </c>
      <c r="BP18" s="9" t="str">
        <f>'描述-zh'!AW18</f>
        <v> </v>
      </c>
      <c r="BQ18" s="8" t="str">
        <f>'描述-zh'!AX18</f>
        <v> </v>
      </c>
      <c r="BR18" s="7" t="str">
        <f>'描述-zh'!AY18</f>
        <v>过</v>
      </c>
      <c r="BS18" s="9" t="str">
        <f>'描述-zh'!AZ18</f>
        <v>那</v>
      </c>
      <c r="BT18" s="9" t="str">
        <f>'描述-zh'!BA18</f>
        <v>时</v>
      </c>
      <c r="BU18" s="9" t="str">
        <f>'描述-zh'!BB18</f>
        <v>受</v>
      </c>
      <c r="BV18" s="9" t="str">
        <f>'描述-zh'!BC18</f>
        <v>到</v>
      </c>
      <c r="BW18" s="9" t="str">
        <f>'描述-zh'!BD18</f>
        <v>的</v>
      </c>
      <c r="BX18" s="9" t="str">
        <f>'描述-zh'!BE18</f>
        <v>疼</v>
      </c>
      <c r="BY18" s="9" t="str">
        <f>'描述-zh'!BF18</f>
        <v>痛</v>
      </c>
      <c r="BZ18" s="9" t="str">
        <f>'描述-zh'!BG18</f>
        <v>它</v>
      </c>
      <c r="CA18" s="9" t="str">
        <f>'描述-zh'!BH18</f>
        <v>永</v>
      </c>
      <c r="CB18" s="9" t="str">
        <f>'描述-zh'!BI18</f>
        <v>远</v>
      </c>
      <c r="CC18" s="9" t="str">
        <f>'描述-zh'!BJ18</f>
        <v>不</v>
      </c>
      <c r="CD18" s="9" t="str">
        <f>'描述-zh'!BK18</f>
        <v>会</v>
      </c>
      <c r="CE18" s="9" t="str">
        <f>'描述-zh'!BL18</f>
        <v>忘</v>
      </c>
      <c r="CF18" s="9" t="str">
        <f>'描述-zh'!BM18</f>
        <v>记</v>
      </c>
      <c r="CG18" s="9" t="str">
        <f>'描述-zh'!BN18</f>
        <v>。</v>
      </c>
      <c r="CH18" s="9" t="str">
        <f>'描述-zh'!BO18</f>
        <v> </v>
      </c>
      <c r="CI18" s="9" t="str">
        <f>'描述-zh'!BP18</f>
        <v> </v>
      </c>
      <c r="CJ18" s="9" t="str">
        <f>'描述-zh'!BQ18</f>
        <v> </v>
      </c>
      <c r="CK18" s="9" t="str">
        <f>'描述-zh'!BR18</f>
        <v> </v>
      </c>
      <c r="CL18" s="9" t="str">
        <f>'描述-zh'!BS18</f>
        <v> </v>
      </c>
      <c r="CM18" s="9" t="str">
        <f>'描述-zh'!BT18</f>
        <v> </v>
      </c>
      <c r="CN18" s="9" t="str">
        <f>'描述-zh'!BU18</f>
        <v> </v>
      </c>
      <c r="CO18" s="8" t="str">
        <f>'描述-zh'!BV18</f>
        <v> </v>
      </c>
      <c r="CP18" s="8" t="str">
        <f>INDEX(新汉化!$Q:$Q,MATCH(日文原码!CP18,新汉化!$P:$P,0))</f>
        <v> </v>
      </c>
    </row>
    <row r="19" spans="1:94">
      <c r="A19" t="str">
        <f>MID(日文原码!A19,2,1)</f>
        <v>0</v>
      </c>
      <c r="B19" t="str">
        <f>MID(日文原码!B19,2,1)</f>
        <v>1</v>
      </c>
      <c r="C19" t="str">
        <f>MID(日文原码!C19,2,1)</f>
        <v>8</v>
      </c>
      <c r="D19" s="7" t="str">
        <f>MID(日文原码!D19,2,1)</f>
        <v>A</v>
      </c>
      <c r="E19" t="str">
        <f>MID(日文原码!E19,2,1)</f>
        <v>A</v>
      </c>
      <c r="F19" t="str">
        <f>MID(日文原码!F19,2,1)</f>
        <v>1</v>
      </c>
      <c r="G19" s="8" t="str">
        <f>MID(日文原码!G19,2,1)</f>
        <v>2</v>
      </c>
      <c r="H19" s="7" t="str">
        <f>MID(日文原码!H19,2,1)</f>
        <v>A</v>
      </c>
      <c r="I19" t="str">
        <f>MID(日文原码!I19,2,1)</f>
        <v>3</v>
      </c>
      <c r="J19" t="str">
        <f>MID(日文原码!J19,2,1)</f>
        <v>1</v>
      </c>
      <c r="K19" s="9" t="str">
        <f>MID(日文原码!K19,2,1)</f>
        <v>6</v>
      </c>
      <c r="L19" s="7" t="str">
        <f>'名字分类-zh'!F18</f>
        <v>毒</v>
      </c>
      <c r="M19" s="9" t="str">
        <f>'名字分类-zh'!G18</f>
        <v>粉</v>
      </c>
      <c r="N19" s="9" t="str">
        <f>'名字分类-zh'!H18</f>
        <v>蛾</v>
      </c>
      <c r="O19" s="9" t="str">
        <f>'名字分类-zh'!I18</f>
        <v> </v>
      </c>
      <c r="P19" s="8" t="str">
        <f>'名字分类-zh'!J18</f>
        <v> </v>
      </c>
      <c r="Q19" s="10" t="str">
        <f>'名字分类-zh'!K18</f>
        <v>　</v>
      </c>
      <c r="R19" s="11" t="str">
        <f>'名字分类-zh'!L18</f>
        <v>　</v>
      </c>
      <c r="S19" s="11" t="str">
        <f>'名字分类-zh'!M18</f>
        <v>毒</v>
      </c>
      <c r="T19" s="11" t="str">
        <f>'名字分类-zh'!N18</f>
        <v>蛾</v>
      </c>
      <c r="U19" s="11" t="str">
        <f>'名字分类-zh'!O18</f>
        <v>　</v>
      </c>
      <c r="V19" s="7" t="str">
        <f>'描述-zh'!C19</f>
        <v>扇</v>
      </c>
      <c r="W19" s="9" t="str">
        <f>'描述-zh'!D19</f>
        <v>动</v>
      </c>
      <c r="X19" s="9" t="str">
        <f>'描述-zh'!E19</f>
        <v>翅</v>
      </c>
      <c r="Y19" s="9" t="str">
        <f>'描述-zh'!F19</f>
        <v>膀</v>
      </c>
      <c r="Z19" s="9" t="str">
        <f>'描述-zh'!G19</f>
        <v>会</v>
      </c>
      <c r="AA19" s="9" t="str">
        <f>'描述-zh'!H19</f>
        <v>扬</v>
      </c>
      <c r="AB19" s="9" t="str">
        <f>'描述-zh'!I19</f>
        <v>起</v>
      </c>
      <c r="AC19" s="9" t="str">
        <f>'描述-zh'!J19</f>
        <v>细</v>
      </c>
      <c r="AD19" s="9" t="str">
        <f>'描述-zh'!K19</f>
        <v>小</v>
      </c>
      <c r="AE19" s="9" t="str">
        <f>'描述-zh'!L19</f>
        <v>的</v>
      </c>
      <c r="AF19" s="9" t="str">
        <f>'描述-zh'!M19</f>
        <v>剧</v>
      </c>
      <c r="AG19" s="9" t="str">
        <f>'描述-zh'!N19</f>
        <v>毒</v>
      </c>
      <c r="AH19" s="9" t="str">
        <f>'描述-zh'!O19</f>
        <v>粉</v>
      </c>
      <c r="AI19" s="9" t="str">
        <f>'描述-zh'!P19</f>
        <v>末</v>
      </c>
      <c r="AJ19" s="9" t="str">
        <f>'描述-zh'!Q19</f>
        <v>。</v>
      </c>
      <c r="AK19" s="9" t="str">
        <f>'描述-zh'!R19</f>
        <v>一</v>
      </c>
      <c r="AL19" s="9" t="str">
        <f>'描述-zh'!S19</f>
        <v> </v>
      </c>
      <c r="AM19" s="9" t="str">
        <f>'描述-zh'!T19</f>
        <v> </v>
      </c>
      <c r="AN19" s="9" t="str">
        <f>'描述-zh'!U19</f>
        <v> </v>
      </c>
      <c r="AO19" s="9" t="str">
        <f>'描述-zh'!V19</f>
        <v> </v>
      </c>
      <c r="AP19" s="9" t="str">
        <f>'描述-zh'!W19</f>
        <v> </v>
      </c>
      <c r="AQ19" s="9" t="str">
        <f>'描述-zh'!X19</f>
        <v> </v>
      </c>
      <c r="AR19" s="9" t="str">
        <f>'描述-zh'!Y19</f>
        <v> </v>
      </c>
      <c r="AS19" s="9" t="str">
        <f>'描述-zh'!Z19</f>
        <v> </v>
      </c>
      <c r="AT19" s="7" t="str">
        <f>'描述-zh'!AA19</f>
        <v>旦</v>
      </c>
      <c r="AU19" s="9" t="str">
        <f>'描述-zh'!AB19</f>
        <v>吸</v>
      </c>
      <c r="AV19" s="9" t="str">
        <f>'描述-zh'!AC19</f>
        <v>入</v>
      </c>
      <c r="AW19" s="9" t="str">
        <f>'描述-zh'!AD19</f>
        <v>连</v>
      </c>
      <c r="AX19" s="9" t="str">
        <f>'描述-zh'!AE19</f>
        <v>职</v>
      </c>
      <c r="AY19" s="9" t="str">
        <f>'描述-zh'!AF19</f>
        <v>业</v>
      </c>
      <c r="AZ19" s="9" t="str">
        <f>'描述-zh'!AG19</f>
        <v>摔</v>
      </c>
      <c r="BA19" s="9" t="str">
        <f>'描述-zh'!AH19</f>
        <v>角</v>
      </c>
      <c r="BB19" s="9" t="str">
        <f>'描述-zh'!AI19</f>
        <v>手</v>
      </c>
      <c r="BC19" s="9" t="str">
        <f>'描述-zh'!AJ19</f>
        <v>也</v>
      </c>
      <c r="BD19" s="9" t="str">
        <f>'描述-zh'!AK19</f>
        <v>会</v>
      </c>
      <c r="BE19" s="9" t="str">
        <f>'描述-zh'!AL19</f>
        <v>卧</v>
      </c>
      <c r="BF19" s="9" t="str">
        <f>'描述-zh'!AM19</f>
        <v>病</v>
      </c>
      <c r="BG19" s="9" t="str">
        <f>'描述-zh'!AN19</f>
        <v>不</v>
      </c>
      <c r="BH19" s="9" t="str">
        <f>'描述-zh'!AO19</f>
        <v>起</v>
      </c>
      <c r="BI19" s="9" t="str">
        <f>'描述-zh'!AP19</f>
        <v>。</v>
      </c>
      <c r="BJ19" s="9" t="str">
        <f>'描述-zh'!AQ19</f>
        <v> </v>
      </c>
      <c r="BK19" s="9" t="str">
        <f>'描述-zh'!AR19</f>
        <v> </v>
      </c>
      <c r="BL19" s="9" t="str">
        <f>'描述-zh'!AS19</f>
        <v> </v>
      </c>
      <c r="BM19" s="9" t="str">
        <f>'描述-zh'!AT19</f>
        <v> </v>
      </c>
      <c r="BN19" s="9" t="str">
        <f>'描述-zh'!AU19</f>
        <v> </v>
      </c>
      <c r="BO19" s="9" t="str">
        <f>'描述-zh'!AV19</f>
        <v> </v>
      </c>
      <c r="BP19" s="9" t="str">
        <f>'描述-zh'!AW19</f>
        <v> </v>
      </c>
      <c r="BQ19" s="8" t="str">
        <f>'描述-zh'!AX19</f>
        <v> </v>
      </c>
      <c r="BR19" s="7" t="str">
        <f>'描述-zh'!AY19</f>
        <v>会</v>
      </c>
      <c r="BS19" s="9" t="str">
        <f>'描述-zh'!AZ19</f>
        <v>用</v>
      </c>
      <c r="BT19" s="9" t="str">
        <f>'描述-zh'!BA19</f>
        <v>像</v>
      </c>
      <c r="BU19" s="9" t="str">
        <f>'描述-zh'!BB19</f>
        <v>雷</v>
      </c>
      <c r="BV19" s="9" t="str">
        <f>'描述-zh'!BC19</f>
        <v>达</v>
      </c>
      <c r="BW19" s="9" t="str">
        <f>'描述-zh'!BD19</f>
        <v>一</v>
      </c>
      <c r="BX19" s="9" t="str">
        <f>'描述-zh'!BE19</f>
        <v>样</v>
      </c>
      <c r="BY19" s="9" t="str">
        <f>'描述-zh'!BF19</f>
        <v>的</v>
      </c>
      <c r="BZ19" s="9" t="str">
        <f>'描述-zh'!BG19</f>
        <v>触</v>
      </c>
      <c r="CA19" s="9" t="str">
        <f>'描述-zh'!BH19</f>
        <v>角</v>
      </c>
      <c r="CB19" s="9" t="str">
        <f>'描述-zh'!BI19</f>
        <v>寻</v>
      </c>
      <c r="CC19" s="9" t="str">
        <f>'描述-zh'!BJ19</f>
        <v>找</v>
      </c>
      <c r="CD19" s="9" t="str">
        <f>'描述-zh'!BK19</f>
        <v>食</v>
      </c>
      <c r="CE19" s="9" t="str">
        <f>'描述-zh'!BL19</f>
        <v>物</v>
      </c>
      <c r="CF19" s="9" t="str">
        <f>'描述-zh'!BM19</f>
        <v>。</v>
      </c>
      <c r="CG19" s="9" t="str">
        <f>'描述-zh'!BN19</f>
        <v> </v>
      </c>
      <c r="CH19" s="9" t="str">
        <f>'描述-zh'!BO19</f>
        <v> </v>
      </c>
      <c r="CI19" s="9" t="str">
        <f>'描述-zh'!BP19</f>
        <v> </v>
      </c>
      <c r="CJ19" s="9" t="str">
        <f>'描述-zh'!BQ19</f>
        <v> </v>
      </c>
      <c r="CK19" s="9" t="str">
        <f>'描述-zh'!BR19</f>
        <v> </v>
      </c>
      <c r="CL19" s="9" t="str">
        <f>'描述-zh'!BS19</f>
        <v> </v>
      </c>
      <c r="CM19" s="9" t="str">
        <f>'描述-zh'!BT19</f>
        <v> </v>
      </c>
      <c r="CN19" s="9" t="str">
        <f>'描述-zh'!BU19</f>
        <v> </v>
      </c>
      <c r="CO19" s="8" t="str">
        <f>'描述-zh'!BV19</f>
        <v> </v>
      </c>
      <c r="CP19" s="8" t="str">
        <f>INDEX(新汉化!$Q:$Q,MATCH(日文原码!CP19,新汉化!$P:$P,0))</f>
        <v> </v>
      </c>
    </row>
    <row r="20" spans="1:94">
      <c r="A20" t="str">
        <f>MID(日文原码!A20,2,1)</f>
        <v>0</v>
      </c>
      <c r="B20" t="str">
        <f>MID(日文原码!B20,2,1)</f>
        <v>1</v>
      </c>
      <c r="C20" t="str">
        <f>MID(日文原码!C20,2,1)</f>
        <v>9</v>
      </c>
      <c r="D20" s="7" t="str">
        <f>MID(日文原码!D20,2,1)</f>
        <v>A</v>
      </c>
      <c r="E20" t="str">
        <f>MID(日文原码!E20,2,1)</f>
        <v>A</v>
      </c>
      <c r="F20" t="str">
        <f>MID(日文原码!F20,2,1)</f>
        <v>0</v>
      </c>
      <c r="G20" s="8" t="str">
        <f>MID(日文原码!G20,2,1)</f>
        <v>5</v>
      </c>
      <c r="H20" s="7" t="str">
        <f>MID(日文原码!H20,2,1)</f>
        <v>A</v>
      </c>
      <c r="I20" t="str">
        <f>MID(日文原码!I20,2,1)</f>
        <v>A</v>
      </c>
      <c r="J20" t="str">
        <f>MID(日文原码!J20,2,1)</f>
        <v>2</v>
      </c>
      <c r="K20" s="9" t="str">
        <f>MID(日文原码!K20,2,1)</f>
        <v>6</v>
      </c>
      <c r="L20" s="7" t="str">
        <f>'名字分类-zh'!F19</f>
        <v>莲</v>
      </c>
      <c r="M20" s="9" t="str">
        <f>'名字分类-zh'!G19</f>
        <v>叶</v>
      </c>
      <c r="N20" s="9" t="str">
        <f>'名字分类-zh'!H19</f>
        <v>童</v>
      </c>
      <c r="O20" s="9" t="str">
        <f>'名字分类-zh'!I19</f>
        <v>子</v>
      </c>
      <c r="P20" s="8" t="str">
        <f>'名字分类-zh'!J19</f>
        <v> </v>
      </c>
      <c r="Q20" s="10" t="str">
        <f>'名字分类-zh'!K19</f>
        <v>　</v>
      </c>
      <c r="R20" s="11" t="str">
        <f>'名字分类-zh'!L19</f>
        <v>　</v>
      </c>
      <c r="S20" s="11" t="str">
        <f>'名字分类-zh'!M19</f>
        <v>浮</v>
      </c>
      <c r="T20" s="11" t="str">
        <f>'名字分类-zh'!N19</f>
        <v>萍</v>
      </c>
      <c r="U20" s="11" t="str">
        <f>'名字分类-zh'!O19</f>
        <v>　</v>
      </c>
      <c r="V20" s="7" t="str">
        <f>'描述-zh'!C20</f>
        <v>据</v>
      </c>
      <c r="W20" s="9" t="str">
        <f>'描述-zh'!D20</f>
        <v>说</v>
      </c>
      <c r="X20" s="9" t="str">
        <f>'描述-zh'!E20</f>
        <v>原</v>
      </c>
      <c r="Y20" s="9" t="str">
        <f>'描述-zh'!F20</f>
        <v>本</v>
      </c>
      <c r="Z20" s="9" t="str">
        <f>'描述-zh'!G20</f>
        <v>是</v>
      </c>
      <c r="AA20" s="9" t="str">
        <f>'描述-zh'!H20</f>
        <v>生</v>
      </c>
      <c r="AB20" s="9" t="str">
        <f>'描述-zh'!I20</f>
        <v>活</v>
      </c>
      <c r="AC20" s="9" t="str">
        <f>'描述-zh'!J20</f>
        <v>在</v>
      </c>
      <c r="AD20" s="9" t="str">
        <f>'描述-zh'!K20</f>
        <v>陆</v>
      </c>
      <c r="AE20" s="9" t="str">
        <f>'描述-zh'!L20</f>
        <v>地</v>
      </c>
      <c r="AF20" s="9" t="str">
        <f>'描述-zh'!M20</f>
        <v>上</v>
      </c>
      <c r="AG20" s="9" t="str">
        <f>'描述-zh'!N20</f>
        <v>的</v>
      </c>
      <c r="AH20" s="9" t="str">
        <f>'描述-zh'!O20</f>
        <v>,</v>
      </c>
      <c r="AI20" s="9" t="str">
        <f>'描述-zh'!P20</f>
        <v>但</v>
      </c>
      <c r="AJ20" s="9" t="str">
        <f>'描述-zh'!Q20</f>
        <v>因</v>
      </c>
      <c r="AK20" s="9" t="str">
        <f>'描述-zh'!R20</f>
        <v>为</v>
      </c>
      <c r="AL20" s="9" t="str">
        <f>'描述-zh'!S20</f>
        <v> </v>
      </c>
      <c r="AM20" s="9" t="str">
        <f>'描述-zh'!T20</f>
        <v> </v>
      </c>
      <c r="AN20" s="9" t="str">
        <f>'描述-zh'!U20</f>
        <v> </v>
      </c>
      <c r="AO20" s="9" t="str">
        <f>'描述-zh'!V20</f>
        <v> </v>
      </c>
      <c r="AP20" s="9" t="str">
        <f>'描述-zh'!W20</f>
        <v> </v>
      </c>
      <c r="AQ20" s="9" t="str">
        <f>'描述-zh'!X20</f>
        <v> </v>
      </c>
      <c r="AR20" s="9" t="str">
        <f>'描述-zh'!Y20</f>
        <v> </v>
      </c>
      <c r="AS20" s="9" t="str">
        <f>'描述-zh'!Z20</f>
        <v> </v>
      </c>
      <c r="AT20" s="7" t="str">
        <f>'描述-zh'!AA20</f>
        <v>头</v>
      </c>
      <c r="AU20" s="9" t="str">
        <f>'描述-zh'!AB20</f>
        <v>上</v>
      </c>
      <c r="AV20" s="9" t="str">
        <f>'描述-zh'!AC20</f>
        <v>的</v>
      </c>
      <c r="AW20" s="9" t="str">
        <f>'描述-zh'!AD20</f>
        <v>叶</v>
      </c>
      <c r="AX20" s="9" t="str">
        <f>'描述-zh'!AE20</f>
        <v>子</v>
      </c>
      <c r="AY20" s="9" t="str">
        <f>'描述-zh'!AF20</f>
        <v>变</v>
      </c>
      <c r="AZ20" s="9" t="str">
        <f>'描述-zh'!AG20</f>
        <v>重</v>
      </c>
      <c r="BA20" s="9" t="str">
        <f>'描述-zh'!AH20</f>
        <v>了</v>
      </c>
      <c r="BB20" s="9" t="str">
        <f>'描述-zh'!AI20</f>
        <v>,</v>
      </c>
      <c r="BC20" s="9" t="str">
        <f>'描述-zh'!AJ20</f>
        <v>所</v>
      </c>
      <c r="BD20" s="9" t="str">
        <f>'描述-zh'!AK20</f>
        <v>以</v>
      </c>
      <c r="BE20" s="9" t="str">
        <f>'描述-zh'!AL20</f>
        <v>变</v>
      </c>
      <c r="BF20" s="9" t="str">
        <f>'描述-zh'!AM20</f>
        <v>成</v>
      </c>
      <c r="BG20" s="9" t="str">
        <f>'描述-zh'!AN20</f>
        <v>了</v>
      </c>
      <c r="BH20" s="9" t="str">
        <f>'描述-zh'!AO20</f>
        <v>浮</v>
      </c>
      <c r="BI20" s="9" t="str">
        <f>'描述-zh'!AP20</f>
        <v>在</v>
      </c>
      <c r="BJ20" s="9" t="str">
        <f>'描述-zh'!AQ20</f>
        <v> </v>
      </c>
      <c r="BK20" s="9" t="str">
        <f>'描述-zh'!AR20</f>
        <v> </v>
      </c>
      <c r="BL20" s="9" t="str">
        <f>'描述-zh'!AS20</f>
        <v> </v>
      </c>
      <c r="BM20" s="9" t="str">
        <f>'描述-zh'!AT20</f>
        <v> </v>
      </c>
      <c r="BN20" s="9" t="str">
        <f>'描述-zh'!AU20</f>
        <v> </v>
      </c>
      <c r="BO20" s="9" t="str">
        <f>'描述-zh'!AV20</f>
        <v> </v>
      </c>
      <c r="BP20" s="9" t="str">
        <f>'描述-zh'!AW20</f>
        <v> </v>
      </c>
      <c r="BQ20" s="8" t="str">
        <f>'描述-zh'!AX20</f>
        <v> </v>
      </c>
      <c r="BR20" s="7" t="str">
        <f>'描述-zh'!AY20</f>
        <v>水</v>
      </c>
      <c r="BS20" s="9" t="str">
        <f>'描述-zh'!AZ20</f>
        <v>面</v>
      </c>
      <c r="BT20" s="9" t="str">
        <f>'描述-zh'!BA20</f>
        <v>上</v>
      </c>
      <c r="BU20" s="9" t="str">
        <f>'描述-zh'!BB20</f>
        <v>生</v>
      </c>
      <c r="BV20" s="9" t="str">
        <f>'描述-zh'!BC20</f>
        <v>活</v>
      </c>
      <c r="BW20" s="9" t="str">
        <f>'描述-zh'!BD20</f>
        <v>。</v>
      </c>
      <c r="BX20" s="9" t="str">
        <f>'描述-zh'!BE20</f>
        <v> </v>
      </c>
      <c r="BY20" s="9" t="str">
        <f>'描述-zh'!BF20</f>
        <v> </v>
      </c>
      <c r="BZ20" s="9" t="str">
        <f>'描述-zh'!BG20</f>
        <v> </v>
      </c>
      <c r="CA20" s="9" t="str">
        <f>'描述-zh'!BH20</f>
        <v> </v>
      </c>
      <c r="CB20" s="9" t="str">
        <f>'描述-zh'!BI20</f>
        <v> </v>
      </c>
      <c r="CC20" s="9" t="str">
        <f>'描述-zh'!BJ20</f>
        <v> </v>
      </c>
      <c r="CD20" s="9" t="str">
        <f>'描述-zh'!BK20</f>
        <v> </v>
      </c>
      <c r="CE20" s="9" t="str">
        <f>'描述-zh'!BL20</f>
        <v> </v>
      </c>
      <c r="CF20" s="9" t="str">
        <f>'描述-zh'!BM20</f>
        <v> </v>
      </c>
      <c r="CG20" s="9" t="str">
        <f>'描述-zh'!BN20</f>
        <v> </v>
      </c>
      <c r="CH20" s="9" t="str">
        <f>'描述-zh'!BO20</f>
        <v> </v>
      </c>
      <c r="CI20" s="9" t="str">
        <f>'描述-zh'!BP20</f>
        <v> </v>
      </c>
      <c r="CJ20" s="9" t="str">
        <f>'描述-zh'!BQ20</f>
        <v> </v>
      </c>
      <c r="CK20" s="9" t="str">
        <f>'描述-zh'!BR20</f>
        <v> </v>
      </c>
      <c r="CL20" s="9" t="str">
        <f>'描述-zh'!BS20</f>
        <v> </v>
      </c>
      <c r="CM20" s="9" t="str">
        <f>'描述-zh'!BT20</f>
        <v> </v>
      </c>
      <c r="CN20" s="9" t="str">
        <f>'描述-zh'!BU20</f>
        <v> </v>
      </c>
      <c r="CO20" s="8" t="str">
        <f>'描述-zh'!BV20</f>
        <v> </v>
      </c>
      <c r="CP20" s="8" t="str">
        <f>INDEX(新汉化!$Q:$Q,MATCH(日文原码!CP20,新汉化!$P:$P,0))</f>
        <v> </v>
      </c>
    </row>
    <row r="21" spans="1:94">
      <c r="A21" t="str">
        <f>MID(日文原码!A21,2,1)</f>
        <v>0</v>
      </c>
      <c r="B21" t="str">
        <f>MID(日文原码!B21,2,1)</f>
        <v>2</v>
      </c>
      <c r="C21" t="str">
        <f>MID(日文原码!C21,2,1)</f>
        <v>0</v>
      </c>
      <c r="D21" s="7" t="str">
        <f>MID(日文原码!D21,2,1)</f>
        <v>A</v>
      </c>
      <c r="E21" t="str">
        <f>MID(日文原码!E21,2,1)</f>
        <v>A</v>
      </c>
      <c r="F21" t="str">
        <f>MID(日文原码!F21,2,1)</f>
        <v>1</v>
      </c>
      <c r="G21" s="8" t="str">
        <f>MID(日文原码!G21,2,1)</f>
        <v>2</v>
      </c>
      <c r="H21" s="7" t="str">
        <f>MID(日文原码!H21,2,1)</f>
        <v>A</v>
      </c>
      <c r="I21" t="str">
        <f>MID(日文原码!I21,2,1)</f>
        <v>3</v>
      </c>
      <c r="J21" t="str">
        <f>MID(日文原码!J21,2,1)</f>
        <v>2</v>
      </c>
      <c r="K21" s="9" t="str">
        <f>MID(日文原码!K21,2,1)</f>
        <v>5</v>
      </c>
      <c r="L21" s="7" t="str">
        <f>'名字分类-zh'!F20</f>
        <v>莲</v>
      </c>
      <c r="M21" s="9" t="str">
        <f>'名字分类-zh'!G20</f>
        <v>帽</v>
      </c>
      <c r="N21" s="9" t="str">
        <f>'名字分类-zh'!H20</f>
        <v>小</v>
      </c>
      <c r="O21" s="9" t="str">
        <f>'名字分类-zh'!I20</f>
        <v>童</v>
      </c>
      <c r="P21" s="8" t="str">
        <f>'名字分类-zh'!J20</f>
        <v> </v>
      </c>
      <c r="Q21" s="10" t="str">
        <f>'名字分类-zh'!K20</f>
        <v>　</v>
      </c>
      <c r="R21" s="11" t="str">
        <f>'名字分类-zh'!L20</f>
        <v>　</v>
      </c>
      <c r="S21" s="11" t="str">
        <f>'名字分类-zh'!M20</f>
        <v>爽</v>
      </c>
      <c r="T21" s="11" t="str">
        <f>'名字分类-zh'!N20</f>
        <v>朗</v>
      </c>
      <c r="U21" s="11" t="str">
        <f>'名字分类-zh'!O20</f>
        <v>　</v>
      </c>
      <c r="V21" s="7" t="str">
        <f>'描述-zh'!C21</f>
        <v>全</v>
      </c>
      <c r="W21" s="9" t="str">
        <f>'描述-zh'!D21</f>
        <v>身</v>
      </c>
      <c r="X21" s="9" t="str">
        <f>'描述-zh'!E21</f>
        <v>覆</v>
      </c>
      <c r="Y21" s="9" t="str">
        <f>'描述-zh'!F21</f>
        <v>盖</v>
      </c>
      <c r="Z21" s="9" t="str">
        <f>'描述-zh'!G21</f>
        <v>着</v>
      </c>
      <c r="AA21" s="9" t="str">
        <f>'描述-zh'!H21</f>
        <v>黏</v>
      </c>
      <c r="AB21" s="9" t="str">
        <f>'描述-zh'!I21</f>
        <v>糊</v>
      </c>
      <c r="AC21" s="9" t="str">
        <f>'描述-zh'!J21</f>
        <v>糊</v>
      </c>
      <c r="AD21" s="9" t="str">
        <f>'描述-zh'!K21</f>
        <v>的</v>
      </c>
      <c r="AE21" s="9" t="str">
        <f>'描述-zh'!L21</f>
        <v>粘</v>
      </c>
      <c r="AF21" s="9" t="str">
        <f>'描述-zh'!M21</f>
        <v>液</v>
      </c>
      <c r="AG21" s="9" t="str">
        <f>'描述-zh'!N21</f>
        <v>,</v>
      </c>
      <c r="AH21" s="9" t="str">
        <f>'描述-zh'!O21</f>
        <v>如</v>
      </c>
      <c r="AI21" s="9" t="str">
        <f>'描述-zh'!P21</f>
        <v>果</v>
      </c>
      <c r="AJ21" s="9" t="str">
        <f>'描述-zh'!Q21</f>
        <v>被</v>
      </c>
      <c r="AK21" s="9" t="str">
        <f>'描述-zh'!R21</f>
        <v>它</v>
      </c>
      <c r="AL21" s="9" t="str">
        <f>'描述-zh'!S21</f>
        <v> </v>
      </c>
      <c r="AM21" s="9" t="str">
        <f>'描述-zh'!T21</f>
        <v> </v>
      </c>
      <c r="AN21" s="9" t="str">
        <f>'描述-zh'!U21</f>
        <v> </v>
      </c>
      <c r="AO21" s="9" t="str">
        <f>'描述-zh'!V21</f>
        <v> </v>
      </c>
      <c r="AP21" s="9" t="str">
        <f>'描述-zh'!W21</f>
        <v> </v>
      </c>
      <c r="AQ21" s="9" t="str">
        <f>'描述-zh'!X21</f>
        <v> </v>
      </c>
      <c r="AR21" s="9" t="str">
        <f>'描述-zh'!Y21</f>
        <v> </v>
      </c>
      <c r="AS21" s="9" t="str">
        <f>'描述-zh'!Z21</f>
        <v> </v>
      </c>
      <c r="AT21" s="7" t="str">
        <f>'描述-zh'!AA21</f>
        <v>的</v>
      </c>
      <c r="AU21" s="9" t="str">
        <f>'描述-zh'!AB21</f>
        <v>手</v>
      </c>
      <c r="AV21" s="9" t="str">
        <f>'描述-zh'!AC21</f>
        <v>摸</v>
      </c>
      <c r="AW21" s="9" t="str">
        <f>'描述-zh'!AD21</f>
        <v>到</v>
      </c>
      <c r="AX21" s="9" t="str">
        <f>'描述-zh'!AE21</f>
        <v>,</v>
      </c>
      <c r="AY21" s="9" t="str">
        <f>'描述-zh'!AF21</f>
        <v>就</v>
      </c>
      <c r="AZ21" s="9" t="str">
        <f>'描述-zh'!AG21</f>
        <v>会</v>
      </c>
      <c r="BA21" s="9" t="str">
        <f>'描述-zh'!AH21</f>
        <v>感</v>
      </c>
      <c r="BB21" s="9" t="str">
        <f>'描述-zh'!AI21</f>
        <v>觉</v>
      </c>
      <c r="BC21" s="9" t="str">
        <f>'描述-zh'!AJ21</f>
        <v>很</v>
      </c>
      <c r="BD21" s="9" t="str">
        <f>'描述-zh'!AK21</f>
        <v>恶</v>
      </c>
      <c r="BE21" s="9" t="str">
        <f>'描述-zh'!AL21</f>
        <v>心</v>
      </c>
      <c r="BF21" s="9" t="str">
        <f>'描述-zh'!AM21</f>
        <v>。</v>
      </c>
      <c r="BG21" s="9" t="str">
        <f>'描述-zh'!AN21</f>
        <v>经</v>
      </c>
      <c r="BH21" s="9" t="str">
        <f>'描述-zh'!AO21</f>
        <v>常</v>
      </c>
      <c r="BI21" s="9" t="str">
        <f>'描述-zh'!AP21</f>
        <v>被</v>
      </c>
      <c r="BJ21" s="9" t="str">
        <f>'描述-zh'!AQ21</f>
        <v> </v>
      </c>
      <c r="BK21" s="9" t="str">
        <f>'描述-zh'!AR21</f>
        <v> </v>
      </c>
      <c r="BL21" s="9" t="str">
        <f>'描述-zh'!AS21</f>
        <v> </v>
      </c>
      <c r="BM21" s="9" t="str">
        <f>'描述-zh'!AT21</f>
        <v> </v>
      </c>
      <c r="BN21" s="9" t="str">
        <f>'描述-zh'!AU21</f>
        <v> </v>
      </c>
      <c r="BO21" s="9" t="str">
        <f>'描述-zh'!AV21</f>
        <v> </v>
      </c>
      <c r="BP21" s="9" t="str">
        <f>'描述-zh'!AW21</f>
        <v> </v>
      </c>
      <c r="BQ21" s="8" t="str">
        <f>'描述-zh'!AX21</f>
        <v> </v>
      </c>
      <c r="BR21" s="7" t="str">
        <f>'描述-zh'!AY21</f>
        <v>误</v>
      </c>
      <c r="BS21" s="9" t="str">
        <f>'描述-zh'!AZ21</f>
        <v>认</v>
      </c>
      <c r="BT21" s="9" t="str">
        <f>'描述-zh'!BA21</f>
        <v>为</v>
      </c>
      <c r="BU21" s="9" t="str">
        <f>'描述-zh'!BB21</f>
        <v>是</v>
      </c>
      <c r="BV21" s="9" t="str">
        <f>'描述-zh'!BC21</f>
        <v>人</v>
      </c>
      <c r="BW21" s="9" t="str">
        <f>'描述-zh'!BD21</f>
        <v>类</v>
      </c>
      <c r="BX21" s="9" t="str">
        <f>'描述-zh'!BE21</f>
        <v>的</v>
      </c>
      <c r="BY21" s="9" t="str">
        <f>'描述-zh'!BF21</f>
        <v>孩</v>
      </c>
      <c r="BZ21" s="9" t="str">
        <f>'描述-zh'!BG21</f>
        <v>子</v>
      </c>
      <c r="CA21" s="9" t="str">
        <f>'描述-zh'!BH21</f>
        <v>。</v>
      </c>
      <c r="CB21" s="9" t="str">
        <f>'描述-zh'!BI21</f>
        <v> </v>
      </c>
      <c r="CC21" s="9" t="str">
        <f>'描述-zh'!BJ21</f>
        <v> </v>
      </c>
      <c r="CD21" s="9" t="str">
        <f>'描述-zh'!BK21</f>
        <v> </v>
      </c>
      <c r="CE21" s="9" t="str">
        <f>'描述-zh'!BL21</f>
        <v> </v>
      </c>
      <c r="CF21" s="9" t="str">
        <f>'描述-zh'!BM21</f>
        <v> </v>
      </c>
      <c r="CG21" s="9" t="str">
        <f>'描述-zh'!BN21</f>
        <v> </v>
      </c>
      <c r="CH21" s="9" t="str">
        <f>'描述-zh'!BO21</f>
        <v> </v>
      </c>
      <c r="CI21" s="9" t="str">
        <f>'描述-zh'!BP21</f>
        <v> </v>
      </c>
      <c r="CJ21" s="9" t="str">
        <f>'描述-zh'!BQ21</f>
        <v> </v>
      </c>
      <c r="CK21" s="9" t="str">
        <f>'描述-zh'!BR21</f>
        <v> </v>
      </c>
      <c r="CL21" s="9" t="str">
        <f>'描述-zh'!BS21</f>
        <v> </v>
      </c>
      <c r="CM21" s="9" t="str">
        <f>'描述-zh'!BT21</f>
        <v> </v>
      </c>
      <c r="CN21" s="9" t="str">
        <f>'描述-zh'!BU21</f>
        <v> </v>
      </c>
      <c r="CO21" s="8" t="str">
        <f>'描述-zh'!BV21</f>
        <v> </v>
      </c>
      <c r="CP21" s="8" t="str">
        <f>INDEX(新汉化!$Q:$Q,MATCH(日文原码!CP21,新汉化!$P:$P,0))</f>
        <v> </v>
      </c>
    </row>
    <row r="22" spans="1:94">
      <c r="A22" t="str">
        <f>MID(日文原码!A22,2,1)</f>
        <v>0</v>
      </c>
      <c r="B22" t="str">
        <f>MID(日文原码!B22,2,1)</f>
        <v>2</v>
      </c>
      <c r="C22" t="str">
        <f>MID(日文原码!C22,2,1)</f>
        <v>1</v>
      </c>
      <c r="D22" s="7" t="str">
        <f>MID(日文原码!D22,2,1)</f>
        <v>A</v>
      </c>
      <c r="E22" t="str">
        <f>MID(日文原码!E22,2,1)</f>
        <v>A</v>
      </c>
      <c r="F22" t="str">
        <f>MID(日文原码!F22,2,1)</f>
        <v>1</v>
      </c>
      <c r="G22" s="8" t="str">
        <f>MID(日文原码!G22,2,1)</f>
        <v>5</v>
      </c>
      <c r="H22" s="7" t="str">
        <f>MID(日文原码!H22,2,1)</f>
        <v>A</v>
      </c>
      <c r="I22" t="str">
        <f>MID(日文原码!I22,2,1)</f>
        <v>5</v>
      </c>
      <c r="J22" t="str">
        <f>MID(日文原码!J22,2,1)</f>
        <v>5</v>
      </c>
      <c r="K22" s="9" t="str">
        <f>MID(日文原码!K22,2,1)</f>
        <v>0</v>
      </c>
      <c r="L22" s="7" t="str">
        <f>'名字分类-zh'!F21</f>
        <v>乐</v>
      </c>
      <c r="M22" s="9" t="str">
        <f>'名字分类-zh'!G21</f>
        <v>天</v>
      </c>
      <c r="N22" s="9" t="str">
        <f>'名字分类-zh'!H21</f>
        <v>河</v>
      </c>
      <c r="O22" s="9" t="str">
        <f>'名字分类-zh'!I21</f>
        <v>童</v>
      </c>
      <c r="P22" s="8" t="str">
        <f>'名字分类-zh'!J21</f>
        <v> </v>
      </c>
      <c r="Q22" s="10" t="str">
        <f>'名字分类-zh'!K21</f>
        <v>　</v>
      </c>
      <c r="R22" s="11" t="str">
        <f>'名字分类-zh'!L21</f>
        <v>　</v>
      </c>
      <c r="S22" s="11" t="str">
        <f>'名字分类-zh'!M21</f>
        <v>乐</v>
      </c>
      <c r="T22" s="11" t="str">
        <f>'名字分类-zh'!N21</f>
        <v>天</v>
      </c>
      <c r="U22" s="11" t="str">
        <f>'名字分类-zh'!O21</f>
        <v>　</v>
      </c>
      <c r="V22" s="7" t="str">
        <f>'描述-zh'!C22</f>
        <v>它</v>
      </c>
      <c r="W22" s="9" t="str">
        <f>'描述-zh'!D22</f>
        <v>有</v>
      </c>
      <c r="X22" s="9" t="str">
        <f>'描述-zh'!E22</f>
        <v>着</v>
      </c>
      <c r="Y22" s="9" t="str">
        <f>'描述-zh'!F22</f>
        <v>听</v>
      </c>
      <c r="Z22" s="9" t="str">
        <f>'描述-zh'!G22</f>
        <v>到</v>
      </c>
      <c r="AA22" s="9" t="str">
        <f>'描述-zh'!H22</f>
        <v>欢</v>
      </c>
      <c r="AB22" s="9" t="str">
        <f>'描述-zh'!I22</f>
        <v>快</v>
      </c>
      <c r="AC22" s="9" t="str">
        <f>'描述-zh'!J22</f>
        <v>的</v>
      </c>
      <c r="AD22" s="9" t="str">
        <f>'描述-zh'!K22</f>
        <v>节</v>
      </c>
      <c r="AE22" s="9" t="str">
        <f>'描述-zh'!L22</f>
        <v>奏</v>
      </c>
      <c r="AF22" s="9" t="str">
        <f>'描述-zh'!M22</f>
        <v>,</v>
      </c>
      <c r="AG22" s="9" t="str">
        <f>'描述-zh'!N22</f>
        <v>身</v>
      </c>
      <c r="AH22" s="9" t="str">
        <f>'描述-zh'!O22</f>
        <v>上</v>
      </c>
      <c r="AI22" s="9" t="str">
        <f>'描述-zh'!P22</f>
        <v>的</v>
      </c>
      <c r="AJ22" s="9" t="str">
        <f>'描述-zh'!Q22</f>
        <v>细</v>
      </c>
      <c r="AK22" s="9" t="str">
        <f>'描述-zh'!R22</f>
        <v>胞</v>
      </c>
      <c r="AL22" s="9" t="str">
        <f>'描述-zh'!S22</f>
        <v> </v>
      </c>
      <c r="AM22" s="9" t="str">
        <f>'描述-zh'!T22</f>
        <v> </v>
      </c>
      <c r="AN22" s="9" t="str">
        <f>'描述-zh'!U22</f>
        <v> </v>
      </c>
      <c r="AO22" s="9" t="str">
        <f>'描述-zh'!V22</f>
        <v> </v>
      </c>
      <c r="AP22" s="9" t="str">
        <f>'描述-zh'!W22</f>
        <v> </v>
      </c>
      <c r="AQ22" s="9" t="str">
        <f>'描述-zh'!X22</f>
        <v> </v>
      </c>
      <c r="AR22" s="9" t="str">
        <f>'描述-zh'!Y22</f>
        <v> </v>
      </c>
      <c r="AS22" s="9" t="str">
        <f>'描述-zh'!Z22</f>
        <v> </v>
      </c>
      <c r="AT22" s="7" t="str">
        <f>'描述-zh'!AA22</f>
        <v>就</v>
      </c>
      <c r="AU22" s="9" t="str">
        <f>'描述-zh'!AB22</f>
        <v>会</v>
      </c>
      <c r="AV22" s="9" t="str">
        <f>'描述-zh'!AC22</f>
        <v>活</v>
      </c>
      <c r="AW22" s="9" t="str">
        <f>'描述-zh'!AD22</f>
        <v>跃</v>
      </c>
      <c r="AX22" s="9" t="str">
        <f>'描述-zh'!AE22</f>
        <v>起</v>
      </c>
      <c r="AY22" s="9" t="str">
        <f>'描述-zh'!AF22</f>
        <v>来</v>
      </c>
      <c r="AZ22" s="9" t="str">
        <f>'描述-zh'!AG22</f>
        <v>的</v>
      </c>
      <c r="BA22" s="9" t="str">
        <f>'描述-zh'!AH22</f>
        <v>体</v>
      </c>
      <c r="BB22" s="9" t="str">
        <f>'描述-zh'!AI22</f>
        <v>质</v>
      </c>
      <c r="BC22" s="9" t="str">
        <f>'描述-zh'!AJ22</f>
        <v>。</v>
      </c>
      <c r="BD22" s="9" t="str">
        <f>'描述-zh'!AK22</f>
        <v>这</v>
      </c>
      <c r="BE22" s="9" t="str">
        <f>'描述-zh'!AL22</f>
        <v>让</v>
      </c>
      <c r="BF22" s="9" t="str">
        <f>'描述-zh'!AM22</f>
        <v>它</v>
      </c>
      <c r="BG22" s="9" t="str">
        <f>'描述-zh'!AN22</f>
        <v>在</v>
      </c>
      <c r="BH22" s="9" t="str">
        <f>'描述-zh'!AO22</f>
        <v>战</v>
      </c>
      <c r="BI22" s="9" t="str">
        <f>'描述-zh'!AP22</f>
        <v>斗</v>
      </c>
      <c r="BJ22" s="9" t="str">
        <f>'描述-zh'!AQ22</f>
        <v> </v>
      </c>
      <c r="BK22" s="9" t="str">
        <f>'描述-zh'!AR22</f>
        <v> </v>
      </c>
      <c r="BL22" s="9" t="str">
        <f>'描述-zh'!AS22</f>
        <v> </v>
      </c>
      <c r="BM22" s="9" t="str">
        <f>'描述-zh'!AT22</f>
        <v> </v>
      </c>
      <c r="BN22" s="9" t="str">
        <f>'描述-zh'!AU22</f>
        <v> </v>
      </c>
      <c r="BO22" s="9" t="str">
        <f>'描述-zh'!AV22</f>
        <v> </v>
      </c>
      <c r="BP22" s="9" t="str">
        <f>'描述-zh'!AW22</f>
        <v> </v>
      </c>
      <c r="BQ22" s="8" t="str">
        <f>'描述-zh'!AX22</f>
        <v> </v>
      </c>
      <c r="BR22" s="7" t="str">
        <f>'描述-zh'!AY22</f>
        <v>时</v>
      </c>
      <c r="BS22" s="9" t="str">
        <f>'描述-zh'!AZ22</f>
        <v>也</v>
      </c>
      <c r="BT22" s="9" t="str">
        <f>'描述-zh'!BA22</f>
        <v>能</v>
      </c>
      <c r="BU22" s="9" t="str">
        <f>'描述-zh'!BB22</f>
        <v>发</v>
      </c>
      <c r="BV22" s="9" t="str">
        <f>'描述-zh'!BC22</f>
        <v>挥</v>
      </c>
      <c r="BW22" s="9" t="str">
        <f>'描述-zh'!BD22</f>
        <v>出</v>
      </c>
      <c r="BX22" s="9" t="str">
        <f>'描述-zh'!BE22</f>
        <v>强</v>
      </c>
      <c r="BY22" s="9" t="str">
        <f>'描述-zh'!BF22</f>
        <v>大</v>
      </c>
      <c r="BZ22" s="9" t="str">
        <f>'描述-zh'!BG22</f>
        <v>的</v>
      </c>
      <c r="CA22" s="9" t="str">
        <f>'描述-zh'!BH22</f>
        <v>力</v>
      </c>
      <c r="CB22" s="9" t="str">
        <f>'描述-zh'!BI22</f>
        <v>量</v>
      </c>
      <c r="CC22" s="9" t="str">
        <f>'描述-zh'!BJ22</f>
        <v>。</v>
      </c>
      <c r="CD22" s="9" t="str">
        <f>'描述-zh'!BK22</f>
        <v> </v>
      </c>
      <c r="CE22" s="9" t="str">
        <f>'描述-zh'!BL22</f>
        <v> </v>
      </c>
      <c r="CF22" s="9" t="str">
        <f>'描述-zh'!BM22</f>
        <v> </v>
      </c>
      <c r="CG22" s="9" t="str">
        <f>'描述-zh'!BN22</f>
        <v> </v>
      </c>
      <c r="CH22" s="9" t="str">
        <f>'描述-zh'!BO22</f>
        <v> </v>
      </c>
      <c r="CI22" s="9" t="str">
        <f>'描述-zh'!BP22</f>
        <v> </v>
      </c>
      <c r="CJ22" s="9" t="str">
        <f>'描述-zh'!BQ22</f>
        <v> </v>
      </c>
      <c r="CK22" s="9" t="str">
        <f>'描述-zh'!BR22</f>
        <v> </v>
      </c>
      <c r="CL22" s="9" t="str">
        <f>'描述-zh'!BS22</f>
        <v> </v>
      </c>
      <c r="CM22" s="9" t="str">
        <f>'描述-zh'!BT22</f>
        <v> </v>
      </c>
      <c r="CN22" s="9" t="str">
        <f>'描述-zh'!BU22</f>
        <v> </v>
      </c>
      <c r="CO22" s="8" t="str">
        <f>'描述-zh'!BV22</f>
        <v> </v>
      </c>
      <c r="CP22" s="8" t="str">
        <f>INDEX(新汉化!$Q:$Q,MATCH(日文原码!CP22,新汉化!$P:$P,0))</f>
        <v> </v>
      </c>
    </row>
    <row r="23" spans="1:94">
      <c r="A23" t="str">
        <f>MID(日文原码!A23,2,1)</f>
        <v>0</v>
      </c>
      <c r="B23" t="str">
        <f>MID(日文原码!B23,2,1)</f>
        <v>2</v>
      </c>
      <c r="C23" t="str">
        <f>MID(日文原码!C23,2,1)</f>
        <v>2</v>
      </c>
      <c r="D23" s="7" t="str">
        <f>MID(日文原码!D23,2,1)</f>
        <v>A</v>
      </c>
      <c r="E23" t="str">
        <f>MID(日文原码!E23,2,1)</f>
        <v>A</v>
      </c>
      <c r="F23" t="str">
        <f>MID(日文原码!F23,2,1)</f>
        <v>0</v>
      </c>
      <c r="G23" s="8" t="str">
        <f>MID(日文原码!G23,2,1)</f>
        <v>5</v>
      </c>
      <c r="H23" s="7" t="str">
        <f>MID(日文原码!H23,2,1)</f>
        <v>A</v>
      </c>
      <c r="I23" t="str">
        <f>MID(日文原码!I23,2,1)</f>
        <v>A</v>
      </c>
      <c r="J23" t="str">
        <f>MID(日文原码!J23,2,1)</f>
        <v>4</v>
      </c>
      <c r="K23" s="9" t="str">
        <f>MID(日文原码!K23,2,1)</f>
        <v>0</v>
      </c>
      <c r="L23" s="7" t="str">
        <f>'名字分类-zh'!F22</f>
        <v>橡</v>
      </c>
      <c r="M23" s="9" t="str">
        <f>'名字分类-zh'!G22</f>
        <v>实</v>
      </c>
      <c r="N23" s="9" t="str">
        <f>'名字分类-zh'!H22</f>
        <v>果</v>
      </c>
      <c r="O23" s="9" t="str">
        <f>'名字分类-zh'!I22</f>
        <v> </v>
      </c>
      <c r="P23" s="8" t="str">
        <f>'名字分类-zh'!J22</f>
        <v> </v>
      </c>
      <c r="Q23" s="10" t="str">
        <f>'名字分类-zh'!K22</f>
        <v>　</v>
      </c>
      <c r="R23" s="11" t="str">
        <f>'名字分类-zh'!L22</f>
        <v>　</v>
      </c>
      <c r="S23" s="11" t="str">
        <f>'名字分类-zh'!M22</f>
        <v>橡</v>
      </c>
      <c r="T23" s="11" t="str">
        <f>'名字分类-zh'!N22</f>
        <v>实</v>
      </c>
      <c r="U23" s="11" t="str">
        <f>'名字分类-zh'!O22</f>
        <v>　</v>
      </c>
      <c r="V23" s="7" t="str">
        <f>'描述-zh'!C23</f>
        <v>会</v>
      </c>
      <c r="W23" s="9" t="str">
        <f>'描述-zh'!D23</f>
        <v>把</v>
      </c>
      <c r="X23" s="9" t="str">
        <f>'描述-zh'!E23</f>
        <v>头</v>
      </c>
      <c r="Y23" s="9" t="str">
        <f>'描述-zh'!F23</f>
        <v>顶</v>
      </c>
      <c r="Z23" s="9" t="str">
        <f>'描述-zh'!G23</f>
        <v>粘</v>
      </c>
      <c r="AA23" s="9" t="str">
        <f>'描述-zh'!H23</f>
        <v>在</v>
      </c>
      <c r="AB23" s="9" t="str">
        <f>'描述-zh'!I23</f>
        <v>树</v>
      </c>
      <c r="AC23" s="9" t="str">
        <f>'描述-zh'!J23</f>
        <v>枝</v>
      </c>
      <c r="AD23" s="9" t="str">
        <f>'描述-zh'!K23</f>
        <v>上</v>
      </c>
      <c r="AE23" s="9" t="str">
        <f>'描述-zh'!L23</f>
        <v>悬</v>
      </c>
      <c r="AF23" s="9" t="str">
        <f>'描述-zh'!M23</f>
        <v>挂</v>
      </c>
      <c r="AG23" s="9" t="str">
        <f>'描述-zh'!N23</f>
        <v>着</v>
      </c>
      <c r="AH23" s="9" t="str">
        <f>'描述-zh'!O23</f>
        <v>吸</v>
      </c>
      <c r="AI23" s="9" t="str">
        <f>'描述-zh'!P23</f>
        <v>收</v>
      </c>
      <c r="AJ23" s="9" t="str">
        <f>'描述-zh'!Q23</f>
        <v>水</v>
      </c>
      <c r="AK23" s="9" t="str">
        <f>'描述-zh'!R23</f>
        <v>分</v>
      </c>
      <c r="AL23" s="9" t="str">
        <f>'描述-zh'!S23</f>
        <v> </v>
      </c>
      <c r="AM23" s="9" t="str">
        <f>'描述-zh'!T23</f>
        <v> </v>
      </c>
      <c r="AN23" s="9" t="str">
        <f>'描述-zh'!U23</f>
        <v> </v>
      </c>
      <c r="AO23" s="9" t="str">
        <f>'描述-zh'!V23</f>
        <v> </v>
      </c>
      <c r="AP23" s="9" t="str">
        <f>'描述-zh'!W23</f>
        <v> </v>
      </c>
      <c r="AQ23" s="9" t="str">
        <f>'描述-zh'!X23</f>
        <v> </v>
      </c>
      <c r="AR23" s="9" t="str">
        <f>'描述-zh'!Y23</f>
        <v> </v>
      </c>
      <c r="AS23" s="9" t="str">
        <f>'描述-zh'!Z23</f>
        <v> </v>
      </c>
      <c r="AT23" s="7" t="str">
        <f>'描述-zh'!AA23</f>
        <v>水</v>
      </c>
      <c r="AU23" s="9" t="str">
        <f>'描述-zh'!AB23</f>
        <v>喝</v>
      </c>
      <c r="AV23" s="9" t="str">
        <f>'描述-zh'!AC23</f>
        <v>得</v>
      </c>
      <c r="AW23" s="9" t="str">
        <f>'描述-zh'!AD23</f>
        <v>越</v>
      </c>
      <c r="AX23" s="9" t="str">
        <f>'描述-zh'!AE23</f>
        <v>多</v>
      </c>
      <c r="AY23" s="9" t="str">
        <f>'描述-zh'!AF23</f>
        <v>,</v>
      </c>
      <c r="AZ23" s="9" t="str">
        <f>'描述-zh'!AG23</f>
        <v>身</v>
      </c>
      <c r="BA23" s="9" t="str">
        <f>'描述-zh'!AH23</f>
        <v>体</v>
      </c>
      <c r="BB23" s="9" t="str">
        <f>'描述-zh'!AI23</f>
        <v>就</v>
      </c>
      <c r="BC23" s="9" t="str">
        <f>'描述-zh'!AJ23</f>
        <v>会</v>
      </c>
      <c r="BD23" s="9" t="str">
        <f>'描述-zh'!AK23</f>
        <v>越</v>
      </c>
      <c r="BE23" s="9" t="str">
        <f>'描述-zh'!AL23</f>
        <v>滑</v>
      </c>
      <c r="BF23" s="9" t="str">
        <f>'描述-zh'!AM23</f>
        <v>越</v>
      </c>
      <c r="BG23" s="9" t="str">
        <f>'描述-zh'!AN23</f>
        <v>光</v>
      </c>
      <c r="BH23" s="9" t="str">
        <f>'描述-zh'!AO23</f>
        <v>亮</v>
      </c>
      <c r="BI23" s="9" t="str">
        <f>'描述-zh'!AP23</f>
        <v>。</v>
      </c>
      <c r="BJ23" s="9" t="str">
        <f>'描述-zh'!AQ23</f>
        <v> </v>
      </c>
      <c r="BK23" s="9" t="str">
        <f>'描述-zh'!AR23</f>
        <v> </v>
      </c>
      <c r="BL23" s="9" t="str">
        <f>'描述-zh'!AS23</f>
        <v> </v>
      </c>
      <c r="BM23" s="9" t="str">
        <f>'描述-zh'!AT23</f>
        <v> </v>
      </c>
      <c r="BN23" s="9" t="str">
        <f>'描述-zh'!AU23</f>
        <v> </v>
      </c>
      <c r="BO23" s="9" t="str">
        <f>'描述-zh'!AV23</f>
        <v> </v>
      </c>
      <c r="BP23" s="9" t="str">
        <f>'描述-zh'!AW23</f>
        <v> </v>
      </c>
      <c r="BQ23" s="8" t="str">
        <f>'描述-zh'!AX23</f>
        <v> </v>
      </c>
      <c r="BR23" s="7" t="str">
        <f>'描述-zh'!AY23</f>
        <v> </v>
      </c>
      <c r="BS23" s="9" t="str">
        <f>'描述-zh'!AZ23</f>
        <v> </v>
      </c>
      <c r="BT23" s="9" t="str">
        <f>'描述-zh'!BA23</f>
        <v> </v>
      </c>
      <c r="BU23" s="9" t="str">
        <f>'描述-zh'!BB23</f>
        <v> </v>
      </c>
      <c r="BV23" s="9" t="str">
        <f>'描述-zh'!BC23</f>
        <v> </v>
      </c>
      <c r="BW23" s="9" t="str">
        <f>'描述-zh'!BD23</f>
        <v> </v>
      </c>
      <c r="BX23" s="9" t="str">
        <f>'描述-zh'!BE23</f>
        <v> </v>
      </c>
      <c r="BY23" s="9" t="str">
        <f>'描述-zh'!BF23</f>
        <v> </v>
      </c>
      <c r="BZ23" s="9" t="str">
        <f>'描述-zh'!BG23</f>
        <v> </v>
      </c>
      <c r="CA23" s="9" t="str">
        <f>'描述-zh'!BH23</f>
        <v> </v>
      </c>
      <c r="CB23" s="9" t="str">
        <f>'描述-zh'!BI23</f>
        <v> </v>
      </c>
      <c r="CC23" s="9" t="str">
        <f>'描述-zh'!BJ23</f>
        <v> </v>
      </c>
      <c r="CD23" s="9" t="str">
        <f>'描述-zh'!BK23</f>
        <v> </v>
      </c>
      <c r="CE23" s="9" t="str">
        <f>'描述-zh'!BL23</f>
        <v> </v>
      </c>
      <c r="CF23" s="9" t="str">
        <f>'描述-zh'!BM23</f>
        <v> </v>
      </c>
      <c r="CG23" s="9" t="str">
        <f>'描述-zh'!BN23</f>
        <v> </v>
      </c>
      <c r="CH23" s="9" t="str">
        <f>'描述-zh'!BO23</f>
        <v> </v>
      </c>
      <c r="CI23" s="9" t="str">
        <f>'描述-zh'!BP23</f>
        <v> </v>
      </c>
      <c r="CJ23" s="9" t="str">
        <f>'描述-zh'!BQ23</f>
        <v> </v>
      </c>
      <c r="CK23" s="9" t="str">
        <f>'描述-zh'!BR23</f>
        <v> </v>
      </c>
      <c r="CL23" s="9" t="str">
        <f>'描述-zh'!BS23</f>
        <v> </v>
      </c>
      <c r="CM23" s="9" t="str">
        <f>'描述-zh'!BT23</f>
        <v> </v>
      </c>
      <c r="CN23" s="9" t="str">
        <f>'描述-zh'!BU23</f>
        <v> </v>
      </c>
      <c r="CO23" s="8" t="str">
        <f>'描述-zh'!BV23</f>
        <v> </v>
      </c>
      <c r="CP23" s="8" t="str">
        <f>INDEX(新汉化!$Q:$Q,MATCH(日文原码!CP23,新汉化!$P:$P,0))</f>
        <v> </v>
      </c>
    </row>
    <row r="24" spans="1:94">
      <c r="A24" t="str">
        <f>MID(日文原码!A24,2,1)</f>
        <v>0</v>
      </c>
      <c r="B24" t="str">
        <f>MID(日文原码!B24,2,1)</f>
        <v>2</v>
      </c>
      <c r="C24" t="str">
        <f>MID(日文原码!C24,2,1)</f>
        <v>3</v>
      </c>
      <c r="D24" s="7" t="str">
        <f>MID(日文原码!D24,2,1)</f>
        <v>A</v>
      </c>
      <c r="E24" t="str">
        <f>MID(日文原码!E24,2,1)</f>
        <v>A</v>
      </c>
      <c r="F24" t="str">
        <f>MID(日文原码!F24,2,1)</f>
        <v>1</v>
      </c>
      <c r="G24" s="8" t="str">
        <f>MID(日文原码!G24,2,1)</f>
        <v>0</v>
      </c>
      <c r="H24" s="7" t="str">
        <f>MID(日文原码!H24,2,1)</f>
        <v>A</v>
      </c>
      <c r="I24" t="str">
        <f>MID(日文原码!I24,2,1)</f>
        <v>2</v>
      </c>
      <c r="J24" t="str">
        <f>MID(日文原码!J24,2,1)</f>
        <v>8</v>
      </c>
      <c r="K24" s="9" t="str">
        <f>MID(日文原码!K24,2,1)</f>
        <v>0</v>
      </c>
      <c r="L24" s="7" t="str">
        <f>'名字分类-zh'!F23</f>
        <v>长</v>
      </c>
      <c r="M24" s="9" t="str">
        <f>'名字分类-zh'!G23</f>
        <v>鼻</v>
      </c>
      <c r="N24" s="9" t="str">
        <f>'名字分类-zh'!H23</f>
        <v>叶</v>
      </c>
      <c r="O24" s="9" t="str">
        <f>'名字分类-zh'!I23</f>
        <v> </v>
      </c>
      <c r="P24" s="8" t="str">
        <f>'名字分类-zh'!J23</f>
        <v> </v>
      </c>
      <c r="Q24" s="10" t="str">
        <f>'名字分类-zh'!K23</f>
        <v>　</v>
      </c>
      <c r="R24" s="11" t="str">
        <f>'名字分类-zh'!L23</f>
        <v>　</v>
      </c>
      <c r="S24" s="11" t="str">
        <f>'名字分类-zh'!M23</f>
        <v>捉</v>
      </c>
      <c r="T24" s="11" t="str">
        <f>'名字分类-zh'!N23</f>
        <v>弄</v>
      </c>
      <c r="U24" s="11" t="str">
        <f>'名字分类-zh'!O23</f>
        <v>　</v>
      </c>
      <c r="V24" s="7" t="str">
        <f>'描述-zh'!C24</f>
        <v>住</v>
      </c>
      <c r="W24" s="9" t="str">
        <f>'描述-zh'!D24</f>
        <v>在</v>
      </c>
      <c r="X24" s="9" t="str">
        <f>'描述-zh'!E24</f>
        <v>茂</v>
      </c>
      <c r="Y24" s="9" t="str">
        <f>'描述-zh'!F24</f>
        <v>密</v>
      </c>
      <c r="Z24" s="9" t="str">
        <f>'描述-zh'!G24</f>
        <v>繁</v>
      </c>
      <c r="AA24" s="9" t="str">
        <f>'描述-zh'!H24</f>
        <v>盛</v>
      </c>
      <c r="AB24" s="9" t="str">
        <f>'描述-zh'!I24</f>
        <v>的</v>
      </c>
      <c r="AC24" s="9" t="str">
        <f>'描述-zh'!J24</f>
        <v>森</v>
      </c>
      <c r="AD24" s="9" t="str">
        <f>'描述-zh'!K24</f>
        <v>林</v>
      </c>
      <c r="AE24" s="9" t="str">
        <f>'描述-zh'!L24</f>
        <v>里</v>
      </c>
      <c r="AF24" s="9" t="str">
        <f>'描述-zh'!M24</f>
        <v>的</v>
      </c>
      <c r="AG24" s="9" t="str">
        <f>'描述-zh'!N24</f>
        <v>宝</v>
      </c>
      <c r="AH24" s="9" t="str">
        <f>'描述-zh'!O24</f>
        <v>可</v>
      </c>
      <c r="AI24" s="9" t="str">
        <f>'描述-zh'!P24</f>
        <v>梦</v>
      </c>
      <c r="AJ24" s="9" t="str">
        <f>'描述-zh'!Q24</f>
        <v>。</v>
      </c>
      <c r="AK24" s="9" t="str">
        <f>'描述-zh'!R24</f>
        <v> </v>
      </c>
      <c r="AL24" s="9" t="str">
        <f>'描述-zh'!S24</f>
        <v> </v>
      </c>
      <c r="AM24" s="9" t="str">
        <f>'描述-zh'!T24</f>
        <v> </v>
      </c>
      <c r="AN24" s="9" t="str">
        <f>'描述-zh'!U24</f>
        <v> </v>
      </c>
      <c r="AO24" s="9" t="str">
        <f>'描述-zh'!V24</f>
        <v> </v>
      </c>
      <c r="AP24" s="9" t="str">
        <f>'描述-zh'!W24</f>
        <v> </v>
      </c>
      <c r="AQ24" s="9" t="str">
        <f>'描述-zh'!X24</f>
        <v> </v>
      </c>
      <c r="AR24" s="9" t="str">
        <f>'描述-zh'!Y24</f>
        <v> </v>
      </c>
      <c r="AS24" s="9" t="str">
        <f>'描述-zh'!Z24</f>
        <v> </v>
      </c>
      <c r="AT24" s="7" t="str">
        <f>'描述-zh'!AA24</f>
        <v>偶</v>
      </c>
      <c r="AU24" s="9" t="str">
        <f>'描述-zh'!AB24</f>
        <v>尔</v>
      </c>
      <c r="AV24" s="9" t="str">
        <f>'描述-zh'!AC24</f>
        <v>从</v>
      </c>
      <c r="AW24" s="9" t="str">
        <f>'描述-zh'!AD24</f>
        <v>森</v>
      </c>
      <c r="AX24" s="9" t="str">
        <f>'描述-zh'!AE24</f>
        <v>林</v>
      </c>
      <c r="AY24" s="9" t="str">
        <f>'描述-zh'!AF24</f>
        <v>里</v>
      </c>
      <c r="AZ24" s="9" t="str">
        <f>'描述-zh'!AG24</f>
        <v>出</v>
      </c>
      <c r="BA24" s="9" t="str">
        <f>'描述-zh'!AH24</f>
        <v>来</v>
      </c>
      <c r="BB24" s="9" t="str">
        <f>'描述-zh'!AI24</f>
        <v>吓</v>
      </c>
      <c r="BC24" s="9" t="str">
        <f>'描述-zh'!AJ24</f>
        <v>唬</v>
      </c>
      <c r="BD24" s="9" t="str">
        <f>'描述-zh'!AK24</f>
        <v>人</v>
      </c>
      <c r="BE24" s="9" t="str">
        <f>'描述-zh'!AL24</f>
        <v>。</v>
      </c>
      <c r="BF24" s="9" t="str">
        <f>'描述-zh'!AM24</f>
        <v>非</v>
      </c>
      <c r="BG24" s="9" t="str">
        <f>'描述-zh'!AN24</f>
        <v>常</v>
      </c>
      <c r="BH24" s="9" t="str">
        <f>'描述-zh'!AO24</f>
        <v>讨</v>
      </c>
      <c r="BI24" s="9" t="str">
        <f>'描述-zh'!AP24</f>
        <v>厌</v>
      </c>
      <c r="BJ24" s="9" t="str">
        <f>'描述-zh'!AQ24</f>
        <v> </v>
      </c>
      <c r="BK24" s="9" t="str">
        <f>'描述-zh'!AR24</f>
        <v> </v>
      </c>
      <c r="BL24" s="9" t="str">
        <f>'描述-zh'!AS24</f>
        <v> </v>
      </c>
      <c r="BM24" s="9" t="str">
        <f>'描述-zh'!AT24</f>
        <v> </v>
      </c>
      <c r="BN24" s="9" t="str">
        <f>'描述-zh'!AU24</f>
        <v> </v>
      </c>
      <c r="BO24" s="9" t="str">
        <f>'描述-zh'!AV24</f>
        <v> </v>
      </c>
      <c r="BP24" s="9" t="str">
        <f>'描述-zh'!AW24</f>
        <v> </v>
      </c>
      <c r="BQ24" s="8" t="str">
        <f>'描述-zh'!AX24</f>
        <v> </v>
      </c>
      <c r="BR24" s="7" t="str">
        <f>'描述-zh'!AY24</f>
        <v>有</v>
      </c>
      <c r="BS24" s="9" t="str">
        <f>'描述-zh'!AZ24</f>
        <v>谁</v>
      </c>
      <c r="BT24" s="9" t="str">
        <f>'描述-zh'!BA24</f>
        <v>抓</v>
      </c>
      <c r="BU24" s="9" t="str">
        <f>'描述-zh'!BB24</f>
        <v>自</v>
      </c>
      <c r="BV24" s="9" t="str">
        <f>'描述-zh'!BC24</f>
        <v>己</v>
      </c>
      <c r="BW24" s="9" t="str">
        <f>'描述-zh'!BD24</f>
        <v>的</v>
      </c>
      <c r="BX24" s="9" t="str">
        <f>'描述-zh'!BE24</f>
        <v>长</v>
      </c>
      <c r="BY24" s="9" t="str">
        <f>'描述-zh'!BF24</f>
        <v>鼻</v>
      </c>
      <c r="BZ24" s="9" t="str">
        <f>'描述-zh'!BG24</f>
        <v>子</v>
      </c>
      <c r="CA24" s="9" t="str">
        <f>'描述-zh'!BH24</f>
        <v>。</v>
      </c>
      <c r="CB24" s="9" t="str">
        <f>'描述-zh'!BI24</f>
        <v> </v>
      </c>
      <c r="CC24" s="9" t="str">
        <f>'描述-zh'!BJ24</f>
        <v> </v>
      </c>
      <c r="CD24" s="9" t="str">
        <f>'描述-zh'!BK24</f>
        <v> </v>
      </c>
      <c r="CE24" s="9" t="str">
        <f>'描述-zh'!BL24</f>
        <v> </v>
      </c>
      <c r="CF24" s="9" t="str">
        <f>'描述-zh'!BM24</f>
        <v> </v>
      </c>
      <c r="CG24" s="9" t="str">
        <f>'描述-zh'!BN24</f>
        <v> </v>
      </c>
      <c r="CH24" s="9" t="str">
        <f>'描述-zh'!BO24</f>
        <v> </v>
      </c>
      <c r="CI24" s="9" t="str">
        <f>'描述-zh'!BP24</f>
        <v> </v>
      </c>
      <c r="CJ24" s="9" t="str">
        <f>'描述-zh'!BQ24</f>
        <v> </v>
      </c>
      <c r="CK24" s="9" t="str">
        <f>'描述-zh'!BR24</f>
        <v> </v>
      </c>
      <c r="CL24" s="9" t="str">
        <f>'描述-zh'!BS24</f>
        <v> </v>
      </c>
      <c r="CM24" s="9" t="str">
        <f>'描述-zh'!BT24</f>
        <v> </v>
      </c>
      <c r="CN24" s="9" t="str">
        <f>'描述-zh'!BU24</f>
        <v> </v>
      </c>
      <c r="CO24" s="8" t="str">
        <f>'描述-zh'!BV24</f>
        <v> </v>
      </c>
      <c r="CP24" s="8" t="str">
        <f>INDEX(新汉化!$Q:$Q,MATCH(日文原码!CP24,新汉化!$P:$P,0))</f>
        <v> </v>
      </c>
    </row>
    <row r="25" spans="1:94">
      <c r="A25" t="str">
        <f>MID(日文原码!A25,2,1)</f>
        <v>0</v>
      </c>
      <c r="B25" t="str">
        <f>MID(日文原码!B25,2,1)</f>
        <v>2</v>
      </c>
      <c r="C25" t="str">
        <f>MID(日文原码!C25,2,1)</f>
        <v>4</v>
      </c>
      <c r="D25" s="7" t="str">
        <f>MID(日文原码!D25,2,1)</f>
        <v>A</v>
      </c>
      <c r="E25" t="str">
        <f>MID(日文原码!E25,2,1)</f>
        <v>A</v>
      </c>
      <c r="F25" t="str">
        <f>MID(日文原码!F25,2,1)</f>
        <v>1</v>
      </c>
      <c r="G25" s="8" t="str">
        <f>MID(日文原码!G25,2,1)</f>
        <v>3</v>
      </c>
      <c r="H25" s="7" t="str">
        <f>MID(日文原码!H25,2,1)</f>
        <v>A</v>
      </c>
      <c r="I25" t="str">
        <f>MID(日文原码!I25,2,1)</f>
        <v>5</v>
      </c>
      <c r="J25" t="str">
        <f>MID(日文原码!J25,2,1)</f>
        <v>9</v>
      </c>
      <c r="K25" s="9" t="str">
        <f>MID(日文原码!K25,2,1)</f>
        <v>6</v>
      </c>
      <c r="L25" s="7" t="str">
        <f>'名字分类-zh'!F24</f>
        <v>狡</v>
      </c>
      <c r="M25" s="9" t="str">
        <f>'名字分类-zh'!G24</f>
        <v>猾</v>
      </c>
      <c r="N25" s="9" t="str">
        <f>'名字分类-zh'!H24</f>
        <v>天</v>
      </c>
      <c r="O25" s="9" t="str">
        <f>'名字分类-zh'!I24</f>
        <v>狗</v>
      </c>
      <c r="P25" s="8" t="str">
        <f>'名字分类-zh'!J24</f>
        <v> </v>
      </c>
      <c r="Q25" s="10" t="str">
        <f>'名字分类-zh'!K24</f>
        <v>　</v>
      </c>
      <c r="R25" s="11" t="str">
        <f>'名字分类-zh'!L24</f>
        <v>　</v>
      </c>
      <c r="S25" s="11" t="str">
        <f>'名字分类-zh'!M24</f>
        <v>邪</v>
      </c>
      <c r="T25" s="11" t="str">
        <f>'名字分类-zh'!N24</f>
        <v>恶</v>
      </c>
      <c r="U25" s="11" t="str">
        <f>'名字分类-zh'!O24</f>
        <v>　</v>
      </c>
      <c r="V25" s="7" t="str">
        <f>'描述-zh'!C25</f>
        <v>据</v>
      </c>
      <c r="W25" s="9" t="str">
        <f>'描述-zh'!D25</f>
        <v>说</v>
      </c>
      <c r="X25" s="9" t="str">
        <f>'描述-zh'!E25</f>
        <v>是</v>
      </c>
      <c r="Y25" s="9" t="str">
        <f>'描述-zh'!F25</f>
        <v>在</v>
      </c>
      <c r="Z25" s="9" t="str">
        <f>'描述-zh'!G25</f>
        <v>树</v>
      </c>
      <c r="AA25" s="9" t="str">
        <f>'描述-zh'!H25</f>
        <v>龄</v>
      </c>
      <c r="AB25" s="9" t="str">
        <f>'描述-zh'!I25</f>
        <v>超</v>
      </c>
      <c r="AC25" s="9" t="str">
        <f>'描述-zh'!J25</f>
        <v>过</v>
      </c>
      <c r="AD25" s="9" t="str">
        <f>'描述-zh'!K25</f>
        <v>1</v>
      </c>
      <c r="AE25" s="9" t="str">
        <f>'描述-zh'!L25</f>
        <v>0</v>
      </c>
      <c r="AF25" s="9" t="str">
        <f>'描述-zh'!M25</f>
        <v>0</v>
      </c>
      <c r="AG25" s="9" t="str">
        <f>'描述-zh'!N25</f>
        <v>0</v>
      </c>
      <c r="AH25" s="9" t="str">
        <f>'描述-zh'!O25</f>
        <v>年</v>
      </c>
      <c r="AI25" s="9" t="str">
        <f>'描述-zh'!P25</f>
        <v>的</v>
      </c>
      <c r="AJ25" s="9" t="str">
        <f>'描述-zh'!Q25</f>
        <v>大</v>
      </c>
      <c r="AK25" s="9" t="str">
        <f>'描述-zh'!R25</f>
        <v>树</v>
      </c>
      <c r="AL25" s="9" t="str">
        <f>'描述-zh'!S25</f>
        <v> </v>
      </c>
      <c r="AM25" s="9" t="str">
        <f>'描述-zh'!T25</f>
        <v> </v>
      </c>
      <c r="AN25" s="9" t="str">
        <f>'描述-zh'!U25</f>
        <v> </v>
      </c>
      <c r="AO25" s="9" t="str">
        <f>'描述-zh'!V25</f>
        <v> </v>
      </c>
      <c r="AP25" s="9" t="str">
        <f>'描述-zh'!W25</f>
        <v> </v>
      </c>
      <c r="AQ25" s="9" t="str">
        <f>'描述-zh'!X25</f>
        <v> </v>
      </c>
      <c r="AR25" s="9" t="str">
        <f>'描述-zh'!Y25</f>
        <v> </v>
      </c>
      <c r="AS25" s="9" t="str">
        <f>'描述-zh'!Z25</f>
        <v> </v>
      </c>
      <c r="AT25" s="7" t="str">
        <f>'描述-zh'!AA25</f>
        <v>顶</v>
      </c>
      <c r="AU25" s="9" t="str">
        <f>'描述-zh'!AB25</f>
        <v>上</v>
      </c>
      <c r="AV25" s="9" t="str">
        <f>'描述-zh'!AC25</f>
        <v>居</v>
      </c>
      <c r="AW25" s="9" t="str">
        <f>'描述-zh'!AD25</f>
        <v>住</v>
      </c>
      <c r="AX25" s="9" t="str">
        <f>'描述-zh'!AE25</f>
        <v>的</v>
      </c>
      <c r="AY25" s="9" t="str">
        <f>'描述-zh'!AF25</f>
        <v>谜</v>
      </c>
      <c r="AZ25" s="9" t="str">
        <f>'描述-zh'!AG25</f>
        <v>之</v>
      </c>
      <c r="BA25" s="9" t="str">
        <f>'描述-zh'!AH25</f>
        <v>宝</v>
      </c>
      <c r="BB25" s="9" t="str">
        <f>'描述-zh'!AI25</f>
        <v>可</v>
      </c>
      <c r="BC25" s="9" t="str">
        <f>'描述-zh'!AJ25</f>
        <v>梦</v>
      </c>
      <c r="BD25" s="9" t="str">
        <f>'描述-zh'!AK25</f>
        <v>。</v>
      </c>
      <c r="BE25" s="9" t="str">
        <f>'描述-zh'!AL25</f>
        <v>会</v>
      </c>
      <c r="BF25" s="9" t="str">
        <f>'描述-zh'!AM25</f>
        <v>用</v>
      </c>
      <c r="BG25" s="9" t="str">
        <f>'描述-zh'!AN25</f>
        <v>叶</v>
      </c>
      <c r="BH25" s="9" t="str">
        <f>'描述-zh'!AO25</f>
        <v>子</v>
      </c>
      <c r="BI25" s="9" t="str">
        <f>'描述-zh'!AP25</f>
        <v> </v>
      </c>
      <c r="BJ25" s="9" t="str">
        <f>'描述-zh'!AQ25</f>
        <v> </v>
      </c>
      <c r="BK25" s="9" t="str">
        <f>'描述-zh'!AR25</f>
        <v> </v>
      </c>
      <c r="BL25" s="9" t="str">
        <f>'描述-zh'!AS25</f>
        <v> </v>
      </c>
      <c r="BM25" s="9" t="str">
        <f>'描述-zh'!AT25</f>
        <v> </v>
      </c>
      <c r="BN25" s="9" t="str">
        <f>'描述-zh'!AU25</f>
        <v> </v>
      </c>
      <c r="BO25" s="9" t="str">
        <f>'描述-zh'!AV25</f>
        <v> </v>
      </c>
      <c r="BP25" s="9" t="str">
        <f>'描述-zh'!AW25</f>
        <v> </v>
      </c>
      <c r="BQ25" s="8" t="str">
        <f>'描述-zh'!AX25</f>
        <v> </v>
      </c>
      <c r="BR25" s="7" t="str">
        <f>'描述-zh'!AY25</f>
        <v>团</v>
      </c>
      <c r="BS25" s="9" t="str">
        <f>'描述-zh'!AZ25</f>
        <v>扇</v>
      </c>
      <c r="BT25" s="9" t="str">
        <f>'描述-zh'!BA25</f>
        <v>掀</v>
      </c>
      <c r="BU25" s="9" t="str">
        <f>'描述-zh'!BB25</f>
        <v>起</v>
      </c>
      <c r="BV25" s="9" t="str">
        <f>'描述-zh'!BC25</f>
        <v>强</v>
      </c>
      <c r="BW25" s="9" t="str">
        <f>'描述-zh'!BD25</f>
        <v>风</v>
      </c>
      <c r="BX25" s="9" t="str">
        <f>'描述-zh'!BE25</f>
        <v>。</v>
      </c>
      <c r="BY25" s="9" t="str">
        <f>'描述-zh'!BF25</f>
        <v> </v>
      </c>
      <c r="BZ25" s="9" t="str">
        <f>'描述-zh'!BG25</f>
        <v> </v>
      </c>
      <c r="CA25" s="9" t="str">
        <f>'描述-zh'!BH25</f>
        <v> </v>
      </c>
      <c r="CB25" s="9" t="str">
        <f>'描述-zh'!BI25</f>
        <v> </v>
      </c>
      <c r="CC25" s="9" t="str">
        <f>'描述-zh'!BJ25</f>
        <v> </v>
      </c>
      <c r="CD25" s="9" t="str">
        <f>'描述-zh'!BK25</f>
        <v> </v>
      </c>
      <c r="CE25" s="9" t="str">
        <f>'描述-zh'!BL25</f>
        <v> </v>
      </c>
      <c r="CF25" s="9" t="str">
        <f>'描述-zh'!BM25</f>
        <v> </v>
      </c>
      <c r="CG25" s="9" t="str">
        <f>'描述-zh'!BN25</f>
        <v> </v>
      </c>
      <c r="CH25" s="9" t="str">
        <f>'描述-zh'!BO25</f>
        <v> </v>
      </c>
      <c r="CI25" s="9" t="str">
        <f>'描述-zh'!BP25</f>
        <v> </v>
      </c>
      <c r="CJ25" s="9" t="str">
        <f>'描述-zh'!BQ25</f>
        <v> </v>
      </c>
      <c r="CK25" s="9" t="str">
        <f>'描述-zh'!BR25</f>
        <v> </v>
      </c>
      <c r="CL25" s="9" t="str">
        <f>'描述-zh'!BS25</f>
        <v> </v>
      </c>
      <c r="CM25" s="9" t="str">
        <f>'描述-zh'!BT25</f>
        <v> </v>
      </c>
      <c r="CN25" s="9" t="str">
        <f>'描述-zh'!BU25</f>
        <v> </v>
      </c>
      <c r="CO25" s="8" t="str">
        <f>'描述-zh'!BV25</f>
        <v> </v>
      </c>
      <c r="CP25" s="8" t="str">
        <f>INDEX(新汉化!$Q:$Q,MATCH(日文原码!CP25,新汉化!$P:$P,0))</f>
        <v> </v>
      </c>
    </row>
    <row r="26" spans="1:94">
      <c r="A26" t="str">
        <f>MID(日文原码!A26,2,1)</f>
        <v>0</v>
      </c>
      <c r="B26" t="str">
        <f>MID(日文原码!B26,2,1)</f>
        <v>2</v>
      </c>
      <c r="C26" t="str">
        <f>MID(日文原码!C26,2,1)</f>
        <v>5</v>
      </c>
      <c r="D26" s="7" t="str">
        <f>MID(日文原码!D26,2,1)</f>
        <v>A</v>
      </c>
      <c r="E26" t="str">
        <f>MID(日文原码!E26,2,1)</f>
        <v>A</v>
      </c>
      <c r="F26" t="str">
        <f>MID(日文原码!F26,2,1)</f>
        <v>0</v>
      </c>
      <c r="G26" s="8" t="str">
        <f>MID(日文原码!G26,2,1)</f>
        <v>3</v>
      </c>
      <c r="H26" s="7" t="str">
        <f>MID(日文原码!H26,2,1)</f>
        <v>A</v>
      </c>
      <c r="I26" t="str">
        <f>MID(日文原码!I26,2,1)</f>
        <v>A</v>
      </c>
      <c r="J26" t="str">
        <f>MID(日文原码!J26,2,1)</f>
        <v>2</v>
      </c>
      <c r="K26" s="9" t="str">
        <f>MID(日文原码!K26,2,1)</f>
        <v>3</v>
      </c>
      <c r="L26" s="7" t="str">
        <f>'名字分类-zh'!F25</f>
        <v>傲</v>
      </c>
      <c r="M26" s="9" t="str">
        <f>'名字分类-zh'!G25</f>
        <v>骨</v>
      </c>
      <c r="N26" s="9" t="str">
        <f>'名字分类-zh'!H25</f>
        <v>燕</v>
      </c>
      <c r="O26" s="9" t="str">
        <f>'名字分类-zh'!I25</f>
        <v> </v>
      </c>
      <c r="P26" s="8" t="str">
        <f>'名字分类-zh'!J25</f>
        <v> </v>
      </c>
      <c r="Q26" s="10" t="str">
        <f>'名字分类-zh'!K25</f>
        <v>　</v>
      </c>
      <c r="R26" s="11" t="str">
        <f>'名字分类-zh'!L25</f>
        <v>　</v>
      </c>
      <c r="S26" s="11" t="str">
        <f>'名字分类-zh'!M25</f>
        <v>幼</v>
      </c>
      <c r="T26" s="11" t="str">
        <f>'名字分类-zh'!N25</f>
        <v>燕</v>
      </c>
      <c r="U26" s="11" t="str">
        <f>'名字分类-zh'!O25</f>
        <v>　</v>
      </c>
      <c r="V26" s="7" t="str">
        <f>'描述-zh'!C26</f>
        <v>不</v>
      </c>
      <c r="W26" s="9" t="str">
        <f>'描述-zh'!D26</f>
        <v>管</v>
      </c>
      <c r="X26" s="9" t="str">
        <f>'描述-zh'!E26</f>
        <v>是</v>
      </c>
      <c r="Y26" s="9" t="str">
        <f>'描述-zh'!F26</f>
        <v>怎</v>
      </c>
      <c r="Z26" s="9" t="str">
        <f>'描述-zh'!G26</f>
        <v>样</v>
      </c>
      <c r="AA26" s="9" t="str">
        <f>'描述-zh'!H26</f>
        <v>强</v>
      </c>
      <c r="AB26" s="9" t="str">
        <f>'描述-zh'!I26</f>
        <v>大</v>
      </c>
      <c r="AC26" s="9" t="str">
        <f>'描述-zh'!J26</f>
        <v>的</v>
      </c>
      <c r="AD26" s="9" t="str">
        <f>'描述-zh'!K26</f>
        <v>对</v>
      </c>
      <c r="AE26" s="9" t="str">
        <f>'描述-zh'!L26</f>
        <v>手</v>
      </c>
      <c r="AF26" s="9" t="str">
        <f>'描述-zh'!M26</f>
        <v>都</v>
      </c>
      <c r="AG26" s="9" t="str">
        <f>'描述-zh'!N26</f>
        <v>会</v>
      </c>
      <c r="AH26" s="9" t="str">
        <f>'描述-zh'!O26</f>
        <v>勇</v>
      </c>
      <c r="AI26" s="9" t="str">
        <f>'描述-zh'!P26</f>
        <v>敢</v>
      </c>
      <c r="AJ26" s="9" t="str">
        <f>'描述-zh'!Q26</f>
        <v>地</v>
      </c>
      <c r="AK26" s="9" t="str">
        <f>'描述-zh'!R26</f>
        <v> </v>
      </c>
      <c r="AL26" s="9" t="str">
        <f>'描述-zh'!S26</f>
        <v> </v>
      </c>
      <c r="AM26" s="9" t="str">
        <f>'描述-zh'!T26</f>
        <v> </v>
      </c>
      <c r="AN26" s="9" t="str">
        <f>'描述-zh'!U26</f>
        <v> </v>
      </c>
      <c r="AO26" s="9" t="str">
        <f>'描述-zh'!V26</f>
        <v> </v>
      </c>
      <c r="AP26" s="9" t="str">
        <f>'描述-zh'!W26</f>
        <v> </v>
      </c>
      <c r="AQ26" s="9" t="str">
        <f>'描述-zh'!X26</f>
        <v> </v>
      </c>
      <c r="AR26" s="9" t="str">
        <f>'描述-zh'!Y26</f>
        <v> </v>
      </c>
      <c r="AS26" s="9" t="str">
        <f>'描述-zh'!Z26</f>
        <v> </v>
      </c>
      <c r="AT26" s="7" t="str">
        <f>'描述-zh'!AA26</f>
        <v>前</v>
      </c>
      <c r="AU26" s="9" t="str">
        <f>'描述-zh'!AB26</f>
        <v>去</v>
      </c>
      <c r="AV26" s="9" t="str">
        <f>'描述-zh'!AC26</f>
        <v>挑</v>
      </c>
      <c r="AW26" s="9" t="str">
        <f>'描述-zh'!AD26</f>
        <v>战</v>
      </c>
      <c r="AX26" s="9" t="str">
        <f>'描述-zh'!AE26</f>
        <v>。</v>
      </c>
      <c r="AY26" s="9" t="str">
        <f>'描述-zh'!AF26</f>
        <v>有</v>
      </c>
      <c r="AZ26" s="9" t="str">
        <f>'描述-zh'!AG26</f>
        <v>着</v>
      </c>
      <c r="BA26" s="9" t="str">
        <f>'描述-zh'!AH26</f>
        <v>就</v>
      </c>
      <c r="BB26" s="9" t="str">
        <f>'描述-zh'!AI26</f>
        <v>算</v>
      </c>
      <c r="BC26" s="9" t="str">
        <f>'描述-zh'!AJ26</f>
        <v>输</v>
      </c>
      <c r="BD26" s="9" t="str">
        <f>'描述-zh'!AK26</f>
        <v>了</v>
      </c>
      <c r="BE26" s="9" t="str">
        <f>'描述-zh'!AL26</f>
        <v>也</v>
      </c>
      <c r="BF26" s="9" t="str">
        <f>'描述-zh'!AM26</f>
        <v>不</v>
      </c>
      <c r="BG26" s="9" t="str">
        <f>'描述-zh'!AN26</f>
        <v>会</v>
      </c>
      <c r="BH26" s="9" t="str">
        <f>'描述-zh'!AO26</f>
        <v>气</v>
      </c>
      <c r="BI26" s="9" t="str">
        <f>'描述-zh'!AP26</f>
        <v>馁</v>
      </c>
      <c r="BJ26" s="9" t="str">
        <f>'描述-zh'!AQ26</f>
        <v> </v>
      </c>
      <c r="BK26" s="9" t="str">
        <f>'描述-zh'!AR26</f>
        <v> </v>
      </c>
      <c r="BL26" s="9" t="str">
        <f>'描述-zh'!AS26</f>
        <v> </v>
      </c>
      <c r="BM26" s="9" t="str">
        <f>'描述-zh'!AT26</f>
        <v> </v>
      </c>
      <c r="BN26" s="9" t="str">
        <f>'描述-zh'!AU26</f>
        <v> </v>
      </c>
      <c r="BO26" s="9" t="str">
        <f>'描述-zh'!AV26</f>
        <v> </v>
      </c>
      <c r="BP26" s="9" t="str">
        <f>'描述-zh'!AW26</f>
        <v> </v>
      </c>
      <c r="BQ26" s="8" t="str">
        <f>'描述-zh'!AX26</f>
        <v> </v>
      </c>
      <c r="BR26" s="7" t="str">
        <f>'描述-zh'!AY26</f>
        <v>的</v>
      </c>
      <c r="BS26" s="9" t="str">
        <f>'描述-zh'!AZ26</f>
        <v>毅</v>
      </c>
      <c r="BT26" s="9" t="str">
        <f>'描述-zh'!BA26</f>
        <v>力</v>
      </c>
      <c r="BU26" s="9" t="str">
        <f>'描述-zh'!BB26</f>
        <v>。</v>
      </c>
      <c r="BV26" s="9" t="str">
        <f>'描述-zh'!BC26</f>
        <v>肚</v>
      </c>
      <c r="BW26" s="9" t="str">
        <f>'描述-zh'!BD26</f>
        <v>子</v>
      </c>
      <c r="BX26" s="9" t="str">
        <f>'描述-zh'!BE26</f>
        <v>饿</v>
      </c>
      <c r="BY26" s="9" t="str">
        <f>'描述-zh'!BF26</f>
        <v>了</v>
      </c>
      <c r="BZ26" s="9" t="str">
        <f>'描述-zh'!BG26</f>
        <v>就</v>
      </c>
      <c r="CA26" s="9" t="str">
        <f>'描述-zh'!BH26</f>
        <v>会</v>
      </c>
      <c r="CB26" s="9" t="str">
        <f>'描述-zh'!BI26</f>
        <v>大</v>
      </c>
      <c r="CC26" s="9" t="str">
        <f>'描述-zh'!BJ26</f>
        <v>声</v>
      </c>
      <c r="CD26" s="9" t="str">
        <f>'描述-zh'!BK26</f>
        <v>痛</v>
      </c>
      <c r="CE26" s="9" t="str">
        <f>'描述-zh'!BL26</f>
        <v>哭</v>
      </c>
      <c r="CF26" s="9" t="str">
        <f>'描述-zh'!BM26</f>
        <v>。</v>
      </c>
      <c r="CG26" s="9" t="str">
        <f>'描述-zh'!BN26</f>
        <v> </v>
      </c>
      <c r="CH26" s="9" t="str">
        <f>'描述-zh'!BO26</f>
        <v> </v>
      </c>
      <c r="CI26" s="9" t="str">
        <f>'描述-zh'!BP26</f>
        <v> </v>
      </c>
      <c r="CJ26" s="9" t="str">
        <f>'描述-zh'!BQ26</f>
        <v> </v>
      </c>
      <c r="CK26" s="9" t="str">
        <f>'描述-zh'!BR26</f>
        <v> </v>
      </c>
      <c r="CL26" s="9" t="str">
        <f>'描述-zh'!BS26</f>
        <v> </v>
      </c>
      <c r="CM26" s="9" t="str">
        <f>'描述-zh'!BT26</f>
        <v> </v>
      </c>
      <c r="CN26" s="9" t="str">
        <f>'描述-zh'!BU26</f>
        <v> </v>
      </c>
      <c r="CO26" s="8" t="str">
        <f>'描述-zh'!BV26</f>
        <v> </v>
      </c>
      <c r="CP26" s="8" t="str">
        <f>INDEX(新汉化!$Q:$Q,MATCH(日文原码!CP26,新汉化!$P:$P,0))</f>
        <v> </v>
      </c>
    </row>
    <row r="27" spans="1:94">
      <c r="A27" t="str">
        <f>MID(日文原码!A27,2,1)</f>
        <v>0</v>
      </c>
      <c r="B27" t="str">
        <f>MID(日文原码!B27,2,1)</f>
        <v>2</v>
      </c>
      <c r="C27" t="str">
        <f>MID(日文原码!C27,2,1)</f>
        <v>6</v>
      </c>
      <c r="D27" s="7" t="str">
        <f>MID(日文原码!D27,2,1)</f>
        <v>A</v>
      </c>
      <c r="E27" t="str">
        <f>MID(日文原码!E27,2,1)</f>
        <v>A</v>
      </c>
      <c r="F27" t="str">
        <f>MID(日文原码!F27,2,1)</f>
        <v>0</v>
      </c>
      <c r="G27" s="8" t="str">
        <f>MID(日文原码!G27,2,1)</f>
        <v>7</v>
      </c>
      <c r="H27" s="7" t="str">
        <f>MID(日文原码!H27,2,1)</f>
        <v>A</v>
      </c>
      <c r="I27" t="str">
        <f>MID(日文原码!I27,2,1)</f>
        <v>1</v>
      </c>
      <c r="J27" t="str">
        <f>MID(日文原码!J27,2,1)</f>
        <v>9</v>
      </c>
      <c r="K27" s="9" t="str">
        <f>MID(日文原码!K27,2,1)</f>
        <v>8</v>
      </c>
      <c r="L27" s="7" t="str">
        <f>'名字分类-zh'!F26</f>
        <v>大</v>
      </c>
      <c r="M27" s="9" t="str">
        <f>'名字分类-zh'!G26</f>
        <v>王</v>
      </c>
      <c r="N27" s="9" t="str">
        <f>'名字分类-zh'!H26</f>
        <v>燕</v>
      </c>
      <c r="O27" s="9" t="str">
        <f>'名字分类-zh'!I26</f>
        <v> </v>
      </c>
      <c r="P27" s="8" t="str">
        <f>'名字分类-zh'!J26</f>
        <v> </v>
      </c>
      <c r="Q27" s="10" t="str">
        <f>'名字分类-zh'!K26</f>
        <v>　</v>
      </c>
      <c r="R27" s="11" t="str">
        <f>'名字分类-zh'!L26</f>
        <v>　</v>
      </c>
      <c r="S27" s="11" t="str">
        <f>'名字分类-zh'!M26</f>
        <v>燕</v>
      </c>
      <c r="T27" s="11" t="str">
        <f>'名字分类-zh'!N26</f>
        <v>子</v>
      </c>
      <c r="U27" s="11" t="str">
        <f>'名字分类-zh'!O26</f>
        <v>　</v>
      </c>
      <c r="V27" s="7" t="str">
        <f>'描述-zh'!C27</f>
        <v>会</v>
      </c>
      <c r="W27" s="9" t="str">
        <f>'描述-zh'!D27</f>
        <v>盘</v>
      </c>
      <c r="X27" s="9" t="str">
        <f>'描述-zh'!E27</f>
        <v>旋</v>
      </c>
      <c r="Y27" s="9" t="str">
        <f>'描述-zh'!F27</f>
        <v>在</v>
      </c>
      <c r="Z27" s="9" t="str">
        <f>'描述-zh'!G27</f>
        <v>遥</v>
      </c>
      <c r="AA27" s="9" t="str">
        <f>'描述-zh'!H27</f>
        <v>远</v>
      </c>
      <c r="AB27" s="9" t="str">
        <f>'描述-zh'!I27</f>
        <v>的</v>
      </c>
      <c r="AC27" s="9" t="str">
        <f>'描述-zh'!J27</f>
        <v>高</v>
      </c>
      <c r="AD27" s="9" t="str">
        <f>'描述-zh'!K27</f>
        <v>空</v>
      </c>
      <c r="AE27" s="9" t="str">
        <f>'描述-zh'!L27</f>
        <v>,</v>
      </c>
      <c r="AF27" s="9" t="str">
        <f>'描述-zh'!M27</f>
        <v>发</v>
      </c>
      <c r="AG27" s="9" t="str">
        <f>'描述-zh'!N27</f>
        <v>现</v>
      </c>
      <c r="AH27" s="9" t="str">
        <f>'描述-zh'!O27</f>
        <v>猎</v>
      </c>
      <c r="AI27" s="9" t="str">
        <f>'描述-zh'!P27</f>
        <v>物</v>
      </c>
      <c r="AJ27" s="9" t="str">
        <f>'描述-zh'!Q27</f>
        <v>后</v>
      </c>
      <c r="AK27" s="9" t="str">
        <f>'描述-zh'!R27</f>
        <v>就</v>
      </c>
      <c r="AL27" s="9" t="str">
        <f>'描述-zh'!S27</f>
        <v> </v>
      </c>
      <c r="AM27" s="9" t="str">
        <f>'描述-zh'!T27</f>
        <v> </v>
      </c>
      <c r="AN27" s="9" t="str">
        <f>'描述-zh'!U27</f>
        <v> </v>
      </c>
      <c r="AO27" s="9" t="str">
        <f>'描述-zh'!V27</f>
        <v> </v>
      </c>
      <c r="AP27" s="9" t="str">
        <f>'描述-zh'!W27</f>
        <v> </v>
      </c>
      <c r="AQ27" s="9" t="str">
        <f>'描述-zh'!X27</f>
        <v> </v>
      </c>
      <c r="AR27" s="9" t="str">
        <f>'描述-zh'!Y27</f>
        <v> </v>
      </c>
      <c r="AS27" s="9" t="str">
        <f>'描述-zh'!Z27</f>
        <v> </v>
      </c>
      <c r="AT27" s="7" t="str">
        <f>'描述-zh'!AA27</f>
        <v>会</v>
      </c>
      <c r="AU27" s="9" t="str">
        <f>'描述-zh'!AB27</f>
        <v>俯</v>
      </c>
      <c r="AV27" s="9" t="str">
        <f>'描述-zh'!AC27</f>
        <v>冲</v>
      </c>
      <c r="AW27" s="9" t="str">
        <f>'描述-zh'!AD27</f>
        <v>而</v>
      </c>
      <c r="AX27" s="9" t="str">
        <f>'描述-zh'!AE27</f>
        <v>下</v>
      </c>
      <c r="AY27" s="9" t="str">
        <f>'描述-zh'!AF27</f>
        <v>,</v>
      </c>
      <c r="AZ27" s="9" t="str">
        <f>'描述-zh'!AG27</f>
        <v>用</v>
      </c>
      <c r="BA27" s="9" t="str">
        <f>'描述-zh'!AH27</f>
        <v>脚</v>
      </c>
      <c r="BB27" s="9" t="str">
        <f>'描述-zh'!AI27</f>
        <v>爪</v>
      </c>
      <c r="BC27" s="9" t="str">
        <f>'描述-zh'!AJ27</f>
        <v>紧</v>
      </c>
      <c r="BD27" s="9" t="str">
        <f>'描述-zh'!AK27</f>
        <v>紧</v>
      </c>
      <c r="BE27" s="9" t="str">
        <f>'描述-zh'!AL27</f>
        <v>抓</v>
      </c>
      <c r="BF27" s="9" t="str">
        <f>'描述-zh'!AM27</f>
        <v>住</v>
      </c>
      <c r="BG27" s="9" t="str">
        <f>'描述-zh'!AN27</f>
        <v>猎</v>
      </c>
      <c r="BH27" s="9" t="str">
        <f>'描述-zh'!AO27</f>
        <v>物</v>
      </c>
      <c r="BI27" s="9" t="str">
        <f>'描述-zh'!AP27</f>
        <v> </v>
      </c>
      <c r="BJ27" s="9" t="str">
        <f>'描述-zh'!AQ27</f>
        <v> </v>
      </c>
      <c r="BK27" s="9" t="str">
        <f>'描述-zh'!AR27</f>
        <v> </v>
      </c>
      <c r="BL27" s="9" t="str">
        <f>'描述-zh'!AS27</f>
        <v> </v>
      </c>
      <c r="BM27" s="9" t="str">
        <f>'描述-zh'!AT27</f>
        <v> </v>
      </c>
      <c r="BN27" s="9" t="str">
        <f>'描述-zh'!AU27</f>
        <v> </v>
      </c>
      <c r="BO27" s="9" t="str">
        <f>'描述-zh'!AV27</f>
        <v> </v>
      </c>
      <c r="BP27" s="9" t="str">
        <f>'描述-zh'!AW27</f>
        <v> </v>
      </c>
      <c r="BQ27" s="8" t="str">
        <f>'描述-zh'!AX27</f>
        <v> </v>
      </c>
      <c r="BR27" s="7" t="str">
        <f>'描述-zh'!AY27</f>
        <v>令</v>
      </c>
      <c r="BS27" s="9" t="str">
        <f>'描述-zh'!AZ27</f>
        <v>其</v>
      </c>
      <c r="BT27" s="9" t="str">
        <f>'描述-zh'!BA27</f>
        <v>无</v>
      </c>
      <c r="BU27" s="9" t="str">
        <f>'描述-zh'!BB27</f>
        <v>法</v>
      </c>
      <c r="BV27" s="9" t="str">
        <f>'描述-zh'!BC27</f>
        <v>逃</v>
      </c>
      <c r="BW27" s="9" t="str">
        <f>'描述-zh'!BD27</f>
        <v>脱</v>
      </c>
      <c r="BX27" s="9" t="str">
        <f>'描述-zh'!BE27</f>
        <v>。</v>
      </c>
      <c r="BY27" s="9" t="str">
        <f>'描述-zh'!BF27</f>
        <v> </v>
      </c>
      <c r="BZ27" s="9" t="str">
        <f>'描述-zh'!BG27</f>
        <v> </v>
      </c>
      <c r="CA27" s="9" t="str">
        <f>'描述-zh'!BH27</f>
        <v> </v>
      </c>
      <c r="CB27" s="9" t="str">
        <f>'描述-zh'!BI27</f>
        <v> </v>
      </c>
      <c r="CC27" s="9" t="str">
        <f>'描述-zh'!BJ27</f>
        <v> </v>
      </c>
      <c r="CD27" s="9" t="str">
        <f>'描述-zh'!BK27</f>
        <v> </v>
      </c>
      <c r="CE27" s="9" t="str">
        <f>'描述-zh'!BL27</f>
        <v> </v>
      </c>
      <c r="CF27" s="9" t="str">
        <f>'描述-zh'!BM27</f>
        <v> </v>
      </c>
      <c r="CG27" s="9" t="str">
        <f>'描述-zh'!BN27</f>
        <v> </v>
      </c>
      <c r="CH27" s="9" t="str">
        <f>'描述-zh'!BO27</f>
        <v> </v>
      </c>
      <c r="CI27" s="9" t="str">
        <f>'描述-zh'!BP27</f>
        <v> </v>
      </c>
      <c r="CJ27" s="9" t="str">
        <f>'描述-zh'!BQ27</f>
        <v> </v>
      </c>
      <c r="CK27" s="9" t="str">
        <f>'描述-zh'!BR27</f>
        <v> </v>
      </c>
      <c r="CL27" s="9" t="str">
        <f>'描述-zh'!BS27</f>
        <v> </v>
      </c>
      <c r="CM27" s="9" t="str">
        <f>'描述-zh'!BT27</f>
        <v> </v>
      </c>
      <c r="CN27" s="9" t="str">
        <f>'描述-zh'!BU27</f>
        <v> </v>
      </c>
      <c r="CO27" s="8" t="str">
        <f>'描述-zh'!BV27</f>
        <v> </v>
      </c>
      <c r="CP27" s="8" t="str">
        <f>INDEX(新汉化!$Q:$Q,MATCH(日文原码!CP27,新汉化!$P:$P,0))</f>
        <v> </v>
      </c>
    </row>
    <row r="28" spans="1:94">
      <c r="A28" t="str">
        <f>MID(日文原码!A28,2,1)</f>
        <v>0</v>
      </c>
      <c r="B28" t="str">
        <f>MID(日文原码!B28,2,1)</f>
        <v>2</v>
      </c>
      <c r="C28" t="str">
        <f>MID(日文原码!C28,2,1)</f>
        <v>7</v>
      </c>
      <c r="D28" s="7" t="str">
        <f>MID(日文原码!D28,2,1)</f>
        <v>A</v>
      </c>
      <c r="E28" t="str">
        <f>MID(日文原码!E28,2,1)</f>
        <v>A</v>
      </c>
      <c r="F28" t="str">
        <f>MID(日文原码!F28,2,1)</f>
        <v>0</v>
      </c>
      <c r="G28" s="8" t="str">
        <f>MID(日文原码!G28,2,1)</f>
        <v>6</v>
      </c>
      <c r="H28" s="7" t="str">
        <f>MID(日文原码!H28,2,1)</f>
        <v>A</v>
      </c>
      <c r="I28" t="str">
        <f>MID(日文原码!I28,2,1)</f>
        <v>A</v>
      </c>
      <c r="J28" t="str">
        <f>MID(日文原码!J28,2,1)</f>
        <v>9</v>
      </c>
      <c r="K28" s="9" t="str">
        <f>MID(日文原码!K28,2,1)</f>
        <v>5</v>
      </c>
      <c r="L28" s="7" t="str">
        <f>'名字分类-zh'!F27</f>
        <v>长</v>
      </c>
      <c r="M28" s="9" t="str">
        <f>'名字分类-zh'!G27</f>
        <v>翅</v>
      </c>
      <c r="N28" s="9" t="str">
        <f>'名字分类-zh'!H27</f>
        <v>鸥</v>
      </c>
      <c r="O28" s="9" t="str">
        <f>'名字分类-zh'!I27</f>
        <v> </v>
      </c>
      <c r="P28" s="8" t="str">
        <f>'名字分类-zh'!J27</f>
        <v> </v>
      </c>
      <c r="Q28" s="10" t="str">
        <f>'名字分类-zh'!K27</f>
        <v>　</v>
      </c>
      <c r="R28" s="11" t="str">
        <f>'名字分类-zh'!L27</f>
        <v>　</v>
      </c>
      <c r="S28" s="11" t="str">
        <f>'名字分类-zh'!M27</f>
        <v>海</v>
      </c>
      <c r="T28" s="11" t="str">
        <f>'名字分类-zh'!N27</f>
        <v>鸥</v>
      </c>
      <c r="U28" s="11" t="str">
        <f>'名字分类-zh'!O27</f>
        <v>　</v>
      </c>
      <c r="V28" s="7" t="str">
        <f>'描述-zh'!C28</f>
        <v>有</v>
      </c>
      <c r="W28" s="9" t="str">
        <f>'描述-zh'!D28</f>
        <v>用</v>
      </c>
      <c r="X28" s="9" t="str">
        <f>'描述-zh'!E28</f>
        <v>鸟</v>
      </c>
      <c r="Y28" s="9" t="str">
        <f>'描述-zh'!F28</f>
        <v>嘴</v>
      </c>
      <c r="Z28" s="9" t="str">
        <f>'描述-zh'!G28</f>
        <v>衔</v>
      </c>
      <c r="AA28" s="9" t="str">
        <f>'描述-zh'!H28</f>
        <v>着</v>
      </c>
      <c r="AB28" s="9" t="str">
        <f>'描述-zh'!I28</f>
        <v>食</v>
      </c>
      <c r="AC28" s="9" t="str">
        <f>'描述-zh'!J28</f>
        <v>物</v>
      </c>
      <c r="AD28" s="9" t="str">
        <f>'描述-zh'!K28</f>
        <v>和</v>
      </c>
      <c r="AE28" s="9" t="str">
        <f>'描述-zh'!L28</f>
        <v>重</v>
      </c>
      <c r="AF28" s="9" t="str">
        <f>'描述-zh'!M28</f>
        <v>要</v>
      </c>
      <c r="AG28" s="9" t="str">
        <f>'描述-zh'!N28</f>
        <v>的</v>
      </c>
      <c r="AH28" s="9" t="str">
        <f>'描述-zh'!O28</f>
        <v>东</v>
      </c>
      <c r="AI28" s="9" t="str">
        <f>'描述-zh'!P28</f>
        <v>西</v>
      </c>
      <c r="AJ28" s="9" t="str">
        <f>'描述-zh'!Q28</f>
        <v>,</v>
      </c>
      <c r="AK28" s="9" t="str">
        <f>'描述-zh'!R28</f>
        <v> </v>
      </c>
      <c r="AL28" s="9" t="str">
        <f>'描述-zh'!S28</f>
        <v> </v>
      </c>
      <c r="AM28" s="9" t="str">
        <f>'描述-zh'!T28</f>
        <v> </v>
      </c>
      <c r="AN28" s="9" t="str">
        <f>'描述-zh'!U28</f>
        <v> </v>
      </c>
      <c r="AO28" s="9" t="str">
        <f>'描述-zh'!V28</f>
        <v> </v>
      </c>
      <c r="AP28" s="9" t="str">
        <f>'描述-zh'!W28</f>
        <v> </v>
      </c>
      <c r="AQ28" s="9" t="str">
        <f>'描述-zh'!X28</f>
        <v> </v>
      </c>
      <c r="AR28" s="9" t="str">
        <f>'描述-zh'!Y28</f>
        <v> </v>
      </c>
      <c r="AS28" s="9" t="str">
        <f>'描述-zh'!Z28</f>
        <v> </v>
      </c>
      <c r="AT28" s="7" t="str">
        <f>'描述-zh'!AA28</f>
        <v>并</v>
      </c>
      <c r="AU28" s="9" t="str">
        <f>'描述-zh'!AB28</f>
        <v>把</v>
      </c>
      <c r="AV28" s="9" t="str">
        <f>'描述-zh'!AC28</f>
        <v>它</v>
      </c>
      <c r="AW28" s="9" t="str">
        <f>'描述-zh'!AD28</f>
        <v>们</v>
      </c>
      <c r="AX28" s="9" t="str">
        <f>'描述-zh'!AE28</f>
        <v>藏</v>
      </c>
      <c r="AY28" s="9" t="str">
        <f>'描述-zh'!AF28</f>
        <v>到</v>
      </c>
      <c r="AZ28" s="9" t="str">
        <f>'描述-zh'!AG28</f>
        <v>各</v>
      </c>
      <c r="BA28" s="9" t="str">
        <f>'描述-zh'!AH28</f>
        <v>处</v>
      </c>
      <c r="BB28" s="9" t="str">
        <f>'描述-zh'!AI28</f>
        <v>的</v>
      </c>
      <c r="BC28" s="9" t="str">
        <f>'描述-zh'!AJ28</f>
        <v>习</v>
      </c>
      <c r="BD28" s="9" t="str">
        <f>'描述-zh'!AK28</f>
        <v>性</v>
      </c>
      <c r="BE28" s="9" t="str">
        <f>'描述-zh'!AL28</f>
        <v>。</v>
      </c>
      <c r="BF28" s="9" t="str">
        <f>'描述-zh'!AM28</f>
        <v>会</v>
      </c>
      <c r="BG28" s="9" t="str">
        <f>'描述-zh'!AN28</f>
        <v>乘</v>
      </c>
      <c r="BH28" s="9" t="str">
        <f>'描述-zh'!AO28</f>
        <v>着</v>
      </c>
      <c r="BI28" s="9" t="str">
        <f>'描述-zh'!AP28</f>
        <v>风</v>
      </c>
      <c r="BJ28" s="9" t="str">
        <f>'描述-zh'!AQ28</f>
        <v> </v>
      </c>
      <c r="BK28" s="9" t="str">
        <f>'描述-zh'!AR28</f>
        <v> </v>
      </c>
      <c r="BL28" s="9" t="str">
        <f>'描述-zh'!AS28</f>
        <v> </v>
      </c>
      <c r="BM28" s="9" t="str">
        <f>'描述-zh'!AT28</f>
        <v> </v>
      </c>
      <c r="BN28" s="9" t="str">
        <f>'描述-zh'!AU28</f>
        <v> </v>
      </c>
      <c r="BO28" s="9" t="str">
        <f>'描述-zh'!AV28</f>
        <v> </v>
      </c>
      <c r="BP28" s="9" t="str">
        <f>'描述-zh'!AW28</f>
        <v> </v>
      </c>
      <c r="BQ28" s="8" t="str">
        <f>'描述-zh'!AX28</f>
        <v> </v>
      </c>
      <c r="BR28" s="7" t="str">
        <f>'描述-zh'!AY28</f>
        <v>滑</v>
      </c>
      <c r="BS28" s="9" t="str">
        <f>'描述-zh'!AZ28</f>
        <v>翔</v>
      </c>
      <c r="BT28" s="9" t="str">
        <f>'描述-zh'!BA28</f>
        <v>般</v>
      </c>
      <c r="BU28" s="9" t="str">
        <f>'描述-zh'!BB28</f>
        <v>地</v>
      </c>
      <c r="BV28" s="9" t="str">
        <f>'描述-zh'!BC28</f>
        <v>在</v>
      </c>
      <c r="BW28" s="9" t="str">
        <f>'描述-zh'!BD28</f>
        <v>空</v>
      </c>
      <c r="BX28" s="9" t="str">
        <f>'描述-zh'!BE28</f>
        <v>中</v>
      </c>
      <c r="BY28" s="9" t="str">
        <f>'描述-zh'!BF28</f>
        <v>飞</v>
      </c>
      <c r="BZ28" s="9" t="str">
        <f>'描述-zh'!BG28</f>
        <v>行</v>
      </c>
      <c r="CA28" s="9" t="str">
        <f>'描述-zh'!BH28</f>
        <v>。</v>
      </c>
      <c r="CB28" s="9" t="str">
        <f>'描述-zh'!BI28</f>
        <v> </v>
      </c>
      <c r="CC28" s="9" t="str">
        <f>'描述-zh'!BJ28</f>
        <v> </v>
      </c>
      <c r="CD28" s="9" t="str">
        <f>'描述-zh'!BK28</f>
        <v> </v>
      </c>
      <c r="CE28" s="9" t="str">
        <f>'描述-zh'!BL28</f>
        <v> </v>
      </c>
      <c r="CF28" s="9" t="str">
        <f>'描述-zh'!BM28</f>
        <v> </v>
      </c>
      <c r="CG28" s="9" t="str">
        <f>'描述-zh'!BN28</f>
        <v> </v>
      </c>
      <c r="CH28" s="9" t="str">
        <f>'描述-zh'!BO28</f>
        <v> </v>
      </c>
      <c r="CI28" s="9" t="str">
        <f>'描述-zh'!BP28</f>
        <v> </v>
      </c>
      <c r="CJ28" s="9" t="str">
        <f>'描述-zh'!BQ28</f>
        <v> </v>
      </c>
      <c r="CK28" s="9" t="str">
        <f>'描述-zh'!BR28</f>
        <v> </v>
      </c>
      <c r="CL28" s="9" t="str">
        <f>'描述-zh'!BS28</f>
        <v> </v>
      </c>
      <c r="CM28" s="9" t="str">
        <f>'描述-zh'!BT28</f>
        <v> </v>
      </c>
      <c r="CN28" s="9" t="str">
        <f>'描述-zh'!BU28</f>
        <v> </v>
      </c>
      <c r="CO28" s="8" t="str">
        <f>'描述-zh'!BV28</f>
        <v> </v>
      </c>
      <c r="CP28" s="8" t="str">
        <f>INDEX(新汉化!$Q:$Q,MATCH(日文原码!CP28,新汉化!$P:$P,0))</f>
        <v> </v>
      </c>
    </row>
    <row r="29" spans="1:94">
      <c r="A29" t="str">
        <f>MID(日文原码!A29,2,1)</f>
        <v>0</v>
      </c>
      <c r="B29" t="str">
        <f>MID(日文原码!B29,2,1)</f>
        <v>2</v>
      </c>
      <c r="C29" t="str">
        <f>MID(日文原码!C29,2,1)</f>
        <v>8</v>
      </c>
      <c r="D29" s="7" t="str">
        <f>MID(日文原码!D29,2,1)</f>
        <v>A</v>
      </c>
      <c r="E29" t="str">
        <f>MID(日文原码!E29,2,1)</f>
        <v>A</v>
      </c>
      <c r="F29" t="str">
        <f>MID(日文原码!F29,2,1)</f>
        <v>1</v>
      </c>
      <c r="G29" s="8" t="str">
        <f>MID(日文原码!G29,2,1)</f>
        <v>2</v>
      </c>
      <c r="H29" s="7" t="str">
        <f>MID(日文原码!H29,2,1)</f>
        <v>A</v>
      </c>
      <c r="I29" t="str">
        <f>MID(日文原码!I29,2,1)</f>
        <v>2</v>
      </c>
      <c r="J29" t="str">
        <f>MID(日文原码!J29,2,1)</f>
        <v>8</v>
      </c>
      <c r="K29" s="9" t="str">
        <f>MID(日文原码!K29,2,1)</f>
        <v>0</v>
      </c>
      <c r="L29" s="7" t="str">
        <f>'名字分类-zh'!F28</f>
        <v>大</v>
      </c>
      <c r="M29" s="9" t="str">
        <f>'名字分类-zh'!G28</f>
        <v>嘴</v>
      </c>
      <c r="N29" s="9" t="str">
        <f>'名字分类-zh'!H28</f>
        <v>鸥</v>
      </c>
      <c r="O29" s="9" t="str">
        <f>'名字分类-zh'!I28</f>
        <v> </v>
      </c>
      <c r="P29" s="8" t="str">
        <f>'名字分类-zh'!J28</f>
        <v> </v>
      </c>
      <c r="Q29" s="10" t="str">
        <f>'名字分类-zh'!K28</f>
        <v>　</v>
      </c>
      <c r="R29" s="11" t="str">
        <f>'名字分类-zh'!L28</f>
        <v>　</v>
      </c>
      <c r="S29" s="11" t="str">
        <f>'名字分类-zh'!M28</f>
        <v>水</v>
      </c>
      <c r="T29" s="11" t="str">
        <f>'名字分类-zh'!N28</f>
        <v>鸟</v>
      </c>
      <c r="U29" s="11" t="str">
        <f>'名字分类-zh'!O28</f>
        <v>　</v>
      </c>
      <c r="V29" s="7" t="str">
        <f>'描述-zh'!C29</f>
        <v>把</v>
      </c>
      <c r="W29" s="9" t="str">
        <f>'描述-zh'!D29</f>
        <v>小</v>
      </c>
      <c r="X29" s="9" t="str">
        <f>'描述-zh'!E29</f>
        <v>型</v>
      </c>
      <c r="Y29" s="9" t="str">
        <f>'描述-zh'!F29</f>
        <v>宝</v>
      </c>
      <c r="Z29" s="9" t="str">
        <f>'描述-zh'!G29</f>
        <v>可</v>
      </c>
      <c r="AA29" s="9" t="str">
        <f>'描述-zh'!H29</f>
        <v>梦</v>
      </c>
      <c r="AB29" s="9" t="str">
        <f>'描述-zh'!I29</f>
        <v>和</v>
      </c>
      <c r="AC29" s="9" t="str">
        <f>'描述-zh'!J29</f>
        <v>蛋</v>
      </c>
      <c r="AD29" s="9" t="str">
        <f>'描述-zh'!K29</f>
        <v>放</v>
      </c>
      <c r="AE29" s="9" t="str">
        <f>'描述-zh'!L29</f>
        <v>进</v>
      </c>
      <c r="AF29" s="9" t="str">
        <f>'描述-zh'!M29</f>
        <v>鸟</v>
      </c>
      <c r="AG29" s="9" t="str">
        <f>'描述-zh'!N29</f>
        <v>嘴</v>
      </c>
      <c r="AH29" s="9" t="str">
        <f>'描述-zh'!O29</f>
        <v>里</v>
      </c>
      <c r="AI29" s="9" t="str">
        <f>'描述-zh'!P29</f>
        <v> </v>
      </c>
      <c r="AJ29" s="9" t="str">
        <f>'描述-zh'!Q29</f>
        <v> </v>
      </c>
      <c r="AK29" s="9" t="str">
        <f>'描述-zh'!R29</f>
        <v> </v>
      </c>
      <c r="AL29" s="9" t="str">
        <f>'描述-zh'!S29</f>
        <v> </v>
      </c>
      <c r="AM29" s="9" t="str">
        <f>'描述-zh'!T29</f>
        <v> </v>
      </c>
      <c r="AN29" s="9" t="str">
        <f>'描述-zh'!U29</f>
        <v> </v>
      </c>
      <c r="AO29" s="9" t="str">
        <f>'描述-zh'!V29</f>
        <v> </v>
      </c>
      <c r="AP29" s="9" t="str">
        <f>'描述-zh'!W29</f>
        <v> </v>
      </c>
      <c r="AQ29" s="9" t="str">
        <f>'描述-zh'!X29</f>
        <v> </v>
      </c>
      <c r="AR29" s="9" t="str">
        <f>'描述-zh'!Y29</f>
        <v> </v>
      </c>
      <c r="AS29" s="9" t="str">
        <f>'描述-zh'!Z29</f>
        <v> </v>
      </c>
      <c r="AT29" s="7" t="str">
        <f>'描述-zh'!AA29</f>
        <v>运</v>
      </c>
      <c r="AU29" s="9" t="str">
        <f>'描述-zh'!AB29</f>
        <v>送</v>
      </c>
      <c r="AV29" s="9" t="str">
        <f>'描述-zh'!AC29</f>
        <v>的</v>
      </c>
      <c r="AW29" s="9" t="str">
        <f>'描述-zh'!AD29</f>
        <v>空</v>
      </c>
      <c r="AX29" s="9" t="str">
        <f>'描述-zh'!AE29</f>
        <v>中</v>
      </c>
      <c r="AY29" s="9" t="str">
        <f>'描述-zh'!AF29</f>
        <v>运</v>
      </c>
      <c r="AZ29" s="9" t="str">
        <f>'描述-zh'!AG29</f>
        <v>送</v>
      </c>
      <c r="BA29" s="9" t="str">
        <f>'描述-zh'!AH29</f>
        <v>员</v>
      </c>
      <c r="BB29" s="9" t="str">
        <f>'描述-zh'!AI29</f>
        <v>。</v>
      </c>
      <c r="BC29" s="9" t="str">
        <f>'描述-zh'!AJ29</f>
        <v>会</v>
      </c>
      <c r="BD29" s="9" t="str">
        <f>'描述-zh'!AK29</f>
        <v>在</v>
      </c>
      <c r="BE29" s="9" t="str">
        <f>'描述-zh'!AL29</f>
        <v>海</v>
      </c>
      <c r="BF29" s="9" t="str">
        <f>'描述-zh'!AM29</f>
        <v>边</v>
      </c>
      <c r="BG29" s="9" t="str">
        <f>'描述-zh'!AN29</f>
        <v>的</v>
      </c>
      <c r="BH29" s="9" t="str">
        <f>'描述-zh'!AO29</f>
        <v> </v>
      </c>
      <c r="BI29" s="9" t="str">
        <f>'描述-zh'!AP29</f>
        <v> </v>
      </c>
      <c r="BJ29" s="9" t="str">
        <f>'描述-zh'!AQ29</f>
        <v> </v>
      </c>
      <c r="BK29" s="9" t="str">
        <f>'描述-zh'!AR29</f>
        <v> </v>
      </c>
      <c r="BL29" s="9" t="str">
        <f>'描述-zh'!AS29</f>
        <v> </v>
      </c>
      <c r="BM29" s="9" t="str">
        <f>'描述-zh'!AT29</f>
        <v> </v>
      </c>
      <c r="BN29" s="9" t="str">
        <f>'描述-zh'!AU29</f>
        <v> </v>
      </c>
      <c r="BO29" s="9" t="str">
        <f>'描述-zh'!AV29</f>
        <v> </v>
      </c>
      <c r="BP29" s="9" t="str">
        <f>'描述-zh'!AW29</f>
        <v> </v>
      </c>
      <c r="BQ29" s="8" t="str">
        <f>'描述-zh'!AX29</f>
        <v> </v>
      </c>
      <c r="BR29" s="7" t="str">
        <f>'描述-zh'!AY29</f>
        <v>峭</v>
      </c>
      <c r="BS29" s="9" t="str">
        <f>'描述-zh'!AZ29</f>
        <v>壁</v>
      </c>
      <c r="BT29" s="9" t="str">
        <f>'描述-zh'!BA29</f>
        <v>上</v>
      </c>
      <c r="BU29" s="9" t="str">
        <f>'描述-zh'!BB29</f>
        <v>筑</v>
      </c>
      <c r="BV29" s="9" t="str">
        <f>'描述-zh'!BC29</f>
        <v>巢</v>
      </c>
      <c r="BW29" s="9" t="str">
        <f>'描述-zh'!BD29</f>
        <v>。</v>
      </c>
      <c r="BX29" s="9" t="str">
        <f>'描述-zh'!BE29</f>
        <v> </v>
      </c>
      <c r="BY29" s="9" t="str">
        <f>'描述-zh'!BF29</f>
        <v> </v>
      </c>
      <c r="BZ29" s="9" t="str">
        <f>'描述-zh'!BG29</f>
        <v> </v>
      </c>
      <c r="CA29" s="9" t="str">
        <f>'描述-zh'!BH29</f>
        <v> </v>
      </c>
      <c r="CB29" s="9" t="str">
        <f>'描述-zh'!BI29</f>
        <v> </v>
      </c>
      <c r="CC29" s="9" t="str">
        <f>'描述-zh'!BJ29</f>
        <v> </v>
      </c>
      <c r="CD29" s="9" t="str">
        <f>'描述-zh'!BK29</f>
        <v> </v>
      </c>
      <c r="CE29" s="9" t="str">
        <f>'描述-zh'!BL29</f>
        <v> </v>
      </c>
      <c r="CF29" s="9" t="str">
        <f>'描述-zh'!BM29</f>
        <v> </v>
      </c>
      <c r="CG29" s="9" t="str">
        <f>'描述-zh'!BN29</f>
        <v> </v>
      </c>
      <c r="CH29" s="9" t="str">
        <f>'描述-zh'!BO29</f>
        <v> </v>
      </c>
      <c r="CI29" s="9" t="str">
        <f>'描述-zh'!BP29</f>
        <v> </v>
      </c>
      <c r="CJ29" s="9" t="str">
        <f>'描述-zh'!BQ29</f>
        <v> </v>
      </c>
      <c r="CK29" s="9" t="str">
        <f>'描述-zh'!BR29</f>
        <v> </v>
      </c>
      <c r="CL29" s="9" t="str">
        <f>'描述-zh'!BS29</f>
        <v> </v>
      </c>
      <c r="CM29" s="9" t="str">
        <f>'描述-zh'!BT29</f>
        <v> </v>
      </c>
      <c r="CN29" s="9" t="str">
        <f>'描述-zh'!BU29</f>
        <v> </v>
      </c>
      <c r="CO29" s="8" t="str">
        <f>'描述-zh'!BV29</f>
        <v> </v>
      </c>
      <c r="CP29" s="8" t="str">
        <f>INDEX(新汉化!$Q:$Q,MATCH(日文原码!CP29,新汉化!$P:$P,0))</f>
        <v> </v>
      </c>
    </row>
    <row r="30" spans="1:94">
      <c r="A30" t="str">
        <f>MID(日文原码!A30,2,1)</f>
        <v>0</v>
      </c>
      <c r="B30" t="str">
        <f>MID(日文原码!B30,2,1)</f>
        <v>2</v>
      </c>
      <c r="C30" t="str">
        <f>MID(日文原码!C30,2,1)</f>
        <v>9</v>
      </c>
      <c r="D30" s="7" t="str">
        <f>MID(日文原码!D30,2,1)</f>
        <v>A</v>
      </c>
      <c r="E30" t="str">
        <f>MID(日文原码!E30,2,1)</f>
        <v>A</v>
      </c>
      <c r="F30" t="str">
        <f>MID(日文原码!F30,2,1)</f>
        <v>0</v>
      </c>
      <c r="G30" s="8" t="str">
        <f>MID(日文原码!G30,2,1)</f>
        <v>4</v>
      </c>
      <c r="H30" s="7" t="str">
        <f>MID(日文原码!H30,2,1)</f>
        <v>A</v>
      </c>
      <c r="I30" t="str">
        <f>MID(日文原码!I30,2,1)</f>
        <v>A</v>
      </c>
      <c r="J30" t="str">
        <f>MID(日文原码!J30,2,1)</f>
        <v>6</v>
      </c>
      <c r="K30" s="9" t="str">
        <f>MID(日文原码!K30,2,1)</f>
        <v>6</v>
      </c>
      <c r="L30" s="7" t="str">
        <f>'名字分类-zh'!F29</f>
        <v>拉</v>
      </c>
      <c r="M30" s="9" t="str">
        <f>'名字分类-zh'!G29</f>
        <v>鲁</v>
      </c>
      <c r="N30" s="9" t="str">
        <f>'名字分类-zh'!H29</f>
        <v>拉</v>
      </c>
      <c r="O30" s="9" t="str">
        <f>'名字分类-zh'!I29</f>
        <v>丝</v>
      </c>
      <c r="P30" s="8" t="str">
        <f>'名字分类-zh'!J29</f>
        <v> </v>
      </c>
      <c r="Q30" s="10" t="str">
        <f>'名字分类-zh'!K29</f>
        <v>　</v>
      </c>
      <c r="R30" s="11" t="str">
        <f>'名字分类-zh'!L29</f>
        <v>　</v>
      </c>
      <c r="S30" s="11" t="str">
        <f>'名字分类-zh'!M29</f>
        <v>心</v>
      </c>
      <c r="T30" s="11" t="str">
        <f>'名字分类-zh'!N29</f>
        <v>情</v>
      </c>
      <c r="U30" s="11" t="str">
        <f>'名字分类-zh'!O29</f>
        <v>　</v>
      </c>
      <c r="V30" s="7" t="str">
        <f>'描述-zh'!C30</f>
        <v>能</v>
      </c>
      <c r="W30" s="9" t="str">
        <f>'描述-zh'!D30</f>
        <v>用</v>
      </c>
      <c r="X30" s="9" t="str">
        <f>'描述-zh'!E30</f>
        <v>头</v>
      </c>
      <c r="Y30" s="9" t="str">
        <f>'描述-zh'!F30</f>
        <v>上</v>
      </c>
      <c r="Z30" s="9" t="str">
        <f>'描述-zh'!G30</f>
        <v>的</v>
      </c>
      <c r="AA30" s="9" t="str">
        <f>'描述-zh'!H30</f>
        <v>角</v>
      </c>
      <c r="AB30" s="9" t="str">
        <f>'描述-zh'!I30</f>
        <v>感</v>
      </c>
      <c r="AC30" s="9" t="str">
        <f>'描述-zh'!J30</f>
        <v>知</v>
      </c>
      <c r="AD30" s="9" t="str">
        <f>'描述-zh'!K30</f>
        <v>人</v>
      </c>
      <c r="AE30" s="9" t="str">
        <f>'描述-zh'!L30</f>
        <v>的</v>
      </c>
      <c r="AF30" s="9" t="str">
        <f>'描述-zh'!M30</f>
        <v>情</v>
      </c>
      <c r="AG30" s="9" t="str">
        <f>'描述-zh'!N30</f>
        <v>绪</v>
      </c>
      <c r="AH30" s="9" t="str">
        <f>'描述-zh'!O30</f>
        <v>。</v>
      </c>
      <c r="AI30" s="9" t="str">
        <f>'描述-zh'!P30</f>
        <v>虽</v>
      </c>
      <c r="AJ30" s="9" t="str">
        <f>'描述-zh'!Q30</f>
        <v>然</v>
      </c>
      <c r="AK30" s="9" t="str">
        <f>'描述-zh'!R30</f>
        <v> </v>
      </c>
      <c r="AL30" s="9" t="str">
        <f>'描述-zh'!S30</f>
        <v> </v>
      </c>
      <c r="AM30" s="9" t="str">
        <f>'描述-zh'!T30</f>
        <v> </v>
      </c>
      <c r="AN30" s="9" t="str">
        <f>'描述-zh'!U30</f>
        <v> </v>
      </c>
      <c r="AO30" s="9" t="str">
        <f>'描述-zh'!V30</f>
        <v> </v>
      </c>
      <c r="AP30" s="9" t="str">
        <f>'描述-zh'!W30</f>
        <v> </v>
      </c>
      <c r="AQ30" s="9" t="str">
        <f>'描述-zh'!X30</f>
        <v> </v>
      </c>
      <c r="AR30" s="9" t="str">
        <f>'描述-zh'!Y30</f>
        <v> </v>
      </c>
      <c r="AS30" s="9" t="str">
        <f>'描述-zh'!Z30</f>
        <v> </v>
      </c>
      <c r="AT30" s="7" t="str">
        <f>'描述-zh'!AA30</f>
        <v>几</v>
      </c>
      <c r="AU30" s="9" t="str">
        <f>'描述-zh'!AB30</f>
        <v>乎</v>
      </c>
      <c r="AV30" s="9" t="str">
        <f>'描述-zh'!AC30</f>
        <v>不</v>
      </c>
      <c r="AW30" s="9" t="str">
        <f>'描述-zh'!AD30</f>
        <v>会</v>
      </c>
      <c r="AX30" s="9" t="str">
        <f>'描述-zh'!AE30</f>
        <v>出</v>
      </c>
      <c r="AY30" s="9" t="str">
        <f>'描述-zh'!AF30</f>
        <v>现</v>
      </c>
      <c r="AZ30" s="9" t="str">
        <f>'描述-zh'!AG30</f>
        <v>在</v>
      </c>
      <c r="BA30" s="9" t="str">
        <f>'描述-zh'!AH30</f>
        <v>人</v>
      </c>
      <c r="BB30" s="9" t="str">
        <f>'描述-zh'!AI30</f>
        <v>的</v>
      </c>
      <c r="BC30" s="9" t="str">
        <f>'描述-zh'!AJ30</f>
        <v>面</v>
      </c>
      <c r="BD30" s="9" t="str">
        <f>'描述-zh'!AK30</f>
        <v>前</v>
      </c>
      <c r="BE30" s="9" t="str">
        <f>'描述-zh'!AL30</f>
        <v>,</v>
      </c>
      <c r="BF30" s="9" t="str">
        <f>'描述-zh'!AM30</f>
        <v>但</v>
      </c>
      <c r="BG30" s="9" t="str">
        <f>'描述-zh'!AN30</f>
        <v>感</v>
      </c>
      <c r="BH30" s="9" t="str">
        <f>'描述-zh'!AO30</f>
        <v>受</v>
      </c>
      <c r="BI30" s="9" t="str">
        <f>'描述-zh'!AP30</f>
        <v>到</v>
      </c>
      <c r="BJ30" s="9" t="str">
        <f>'描述-zh'!AQ30</f>
        <v> </v>
      </c>
      <c r="BK30" s="9" t="str">
        <f>'描述-zh'!AR30</f>
        <v> </v>
      </c>
      <c r="BL30" s="9" t="str">
        <f>'描述-zh'!AS30</f>
        <v> </v>
      </c>
      <c r="BM30" s="9" t="str">
        <f>'描述-zh'!AT30</f>
        <v> </v>
      </c>
      <c r="BN30" s="9" t="str">
        <f>'描述-zh'!AU30</f>
        <v> </v>
      </c>
      <c r="BO30" s="9" t="str">
        <f>'描述-zh'!AV30</f>
        <v> </v>
      </c>
      <c r="BP30" s="9" t="str">
        <f>'描述-zh'!AW30</f>
        <v> </v>
      </c>
      <c r="BQ30" s="8" t="str">
        <f>'描述-zh'!AX30</f>
        <v> </v>
      </c>
      <c r="BR30" s="7" t="str">
        <f>'描述-zh'!AY30</f>
        <v>积</v>
      </c>
      <c r="BS30" s="9" t="str">
        <f>'描述-zh'!AZ30</f>
        <v>极</v>
      </c>
      <c r="BT30" s="9" t="str">
        <f>'描述-zh'!BA30</f>
        <v>向</v>
      </c>
      <c r="BU30" s="9" t="str">
        <f>'描述-zh'!BB30</f>
        <v>上</v>
      </c>
      <c r="BV30" s="9" t="str">
        <f>'描述-zh'!BC30</f>
        <v>的</v>
      </c>
      <c r="BW30" s="9" t="str">
        <f>'描述-zh'!BD30</f>
        <v>情</v>
      </c>
      <c r="BX30" s="9" t="str">
        <f>'描述-zh'!BE30</f>
        <v>绪</v>
      </c>
      <c r="BY30" s="9" t="str">
        <f>'描述-zh'!BF30</f>
        <v>后</v>
      </c>
      <c r="BZ30" s="9" t="str">
        <f>'描述-zh'!BG30</f>
        <v>就</v>
      </c>
      <c r="CA30" s="9" t="str">
        <f>'描述-zh'!BH30</f>
        <v>会</v>
      </c>
      <c r="CB30" s="9" t="str">
        <f>'描述-zh'!BI30</f>
        <v>靠</v>
      </c>
      <c r="CC30" s="9" t="str">
        <f>'描述-zh'!BJ30</f>
        <v>过</v>
      </c>
      <c r="CD30" s="9" t="str">
        <f>'描述-zh'!BK30</f>
        <v>来</v>
      </c>
      <c r="CE30" s="9" t="str">
        <f>'描述-zh'!BL30</f>
        <v>。</v>
      </c>
      <c r="CF30" s="9" t="str">
        <f>'描述-zh'!BM30</f>
        <v> </v>
      </c>
      <c r="CG30" s="9" t="str">
        <f>'描述-zh'!BN30</f>
        <v> </v>
      </c>
      <c r="CH30" s="9" t="str">
        <f>'描述-zh'!BO30</f>
        <v> </v>
      </c>
      <c r="CI30" s="9" t="str">
        <f>'描述-zh'!BP30</f>
        <v> </v>
      </c>
      <c r="CJ30" s="9" t="str">
        <f>'描述-zh'!BQ30</f>
        <v> </v>
      </c>
      <c r="CK30" s="9" t="str">
        <f>'描述-zh'!BR30</f>
        <v> </v>
      </c>
      <c r="CL30" s="9" t="str">
        <f>'描述-zh'!BS30</f>
        <v> </v>
      </c>
      <c r="CM30" s="9" t="str">
        <f>'描述-zh'!BT30</f>
        <v> </v>
      </c>
      <c r="CN30" s="9" t="str">
        <f>'描述-zh'!BU30</f>
        <v> </v>
      </c>
      <c r="CO30" s="8" t="str">
        <f>'描述-zh'!BV30</f>
        <v> </v>
      </c>
      <c r="CP30" s="8" t="str">
        <f>INDEX(新汉化!$Q:$Q,MATCH(日文原码!CP30,新汉化!$P:$P,0))</f>
        <v> </v>
      </c>
    </row>
    <row r="31" spans="1:94">
      <c r="A31" t="str">
        <f>MID(日文原码!A31,2,1)</f>
        <v>0</v>
      </c>
      <c r="B31" t="str">
        <f>MID(日文原码!B31,2,1)</f>
        <v>3</v>
      </c>
      <c r="C31" t="str">
        <f>MID(日文原码!C31,2,1)</f>
        <v>0</v>
      </c>
      <c r="D31" s="7" t="str">
        <f>MID(日文原码!D31,2,1)</f>
        <v>A</v>
      </c>
      <c r="E31" t="str">
        <f>MID(日文原码!E31,2,1)</f>
        <v>A</v>
      </c>
      <c r="F31" t="str">
        <f>MID(日文原码!F31,2,1)</f>
        <v>0</v>
      </c>
      <c r="G31" s="8" t="str">
        <f>MID(日文原码!G31,2,1)</f>
        <v>8</v>
      </c>
      <c r="H31" s="7" t="str">
        <f>MID(日文原码!H31,2,1)</f>
        <v>A</v>
      </c>
      <c r="I31" t="str">
        <f>MID(日文原码!I31,2,1)</f>
        <v>2</v>
      </c>
      <c r="J31" t="str">
        <f>MID(日文原码!J31,2,1)</f>
        <v>0</v>
      </c>
      <c r="K31" s="9" t="str">
        <f>MID(日文原码!K31,2,1)</f>
        <v>2</v>
      </c>
      <c r="L31" s="7" t="str">
        <f>'名字分类-zh'!F30</f>
        <v>奇</v>
      </c>
      <c r="M31" s="9" t="str">
        <f>'名字分类-zh'!G30</f>
        <v>鲁</v>
      </c>
      <c r="N31" s="9" t="str">
        <f>'名字分类-zh'!H30</f>
        <v>莉</v>
      </c>
      <c r="O31" s="9" t="str">
        <f>'名字分类-zh'!I30</f>
        <v>安</v>
      </c>
      <c r="P31" s="8" t="str">
        <f>'名字分类-zh'!J30</f>
        <v> </v>
      </c>
      <c r="Q31" s="10" t="str">
        <f>'名字分类-zh'!K30</f>
        <v>　</v>
      </c>
      <c r="R31" s="11" t="str">
        <f>'名字分类-zh'!L30</f>
        <v>　</v>
      </c>
      <c r="S31" s="11" t="str">
        <f>'名字分类-zh'!M30</f>
        <v>感</v>
      </c>
      <c r="T31" s="11" t="str">
        <f>'名字分类-zh'!N30</f>
        <v>情</v>
      </c>
      <c r="U31" s="11" t="str">
        <f>'名字分类-zh'!O30</f>
        <v>　</v>
      </c>
      <c r="V31" s="7" t="str">
        <f>'描述-zh'!C31</f>
        <v>据</v>
      </c>
      <c r="W31" s="9" t="str">
        <f>'描述-zh'!D31</f>
        <v>说</v>
      </c>
      <c r="X31" s="9" t="str">
        <f>'描述-zh'!E31</f>
        <v>经</v>
      </c>
      <c r="Y31" s="9" t="str">
        <f>'描述-zh'!F31</f>
        <v>常</v>
      </c>
      <c r="Z31" s="9" t="str">
        <f>'描述-zh'!G31</f>
        <v>接</v>
      </c>
      <c r="AA31" s="9" t="str">
        <f>'描述-zh'!H31</f>
        <v>触</v>
      </c>
      <c r="AB31" s="9" t="str">
        <f>'描述-zh'!I31</f>
        <v>训</v>
      </c>
      <c r="AC31" s="9" t="str">
        <f>'描述-zh'!J31</f>
        <v>练</v>
      </c>
      <c r="AD31" s="9" t="str">
        <f>'描述-zh'!K31</f>
        <v>家</v>
      </c>
      <c r="AE31" s="9" t="str">
        <f>'描述-zh'!L31</f>
        <v>开</v>
      </c>
      <c r="AF31" s="9" t="str">
        <f>'描述-zh'!M31</f>
        <v>朗</v>
      </c>
      <c r="AG31" s="9" t="str">
        <f>'描述-zh'!N31</f>
        <v>情</v>
      </c>
      <c r="AH31" s="9" t="str">
        <f>'描述-zh'!O31</f>
        <v>绪</v>
      </c>
      <c r="AI31" s="9" t="str">
        <f>'描述-zh'!P31</f>
        <v>的</v>
      </c>
      <c r="AJ31" s="9" t="str">
        <f>'描述-zh'!Q31</f>
        <v> </v>
      </c>
      <c r="AK31" s="9" t="str">
        <f>'描述-zh'!R31</f>
        <v> </v>
      </c>
      <c r="AL31" s="9" t="str">
        <f>'描述-zh'!S31</f>
        <v> </v>
      </c>
      <c r="AM31" s="9" t="str">
        <f>'描述-zh'!T31</f>
        <v> </v>
      </c>
      <c r="AN31" s="9" t="str">
        <f>'描述-zh'!U31</f>
        <v> </v>
      </c>
      <c r="AO31" s="9" t="str">
        <f>'描述-zh'!V31</f>
        <v> </v>
      </c>
      <c r="AP31" s="9" t="str">
        <f>'描述-zh'!W31</f>
        <v> </v>
      </c>
      <c r="AQ31" s="9" t="str">
        <f>'描述-zh'!X31</f>
        <v> </v>
      </c>
      <c r="AR31" s="9" t="str">
        <f>'描述-zh'!Y31</f>
        <v> </v>
      </c>
      <c r="AS31" s="9" t="str">
        <f>'描述-zh'!Z31</f>
        <v> </v>
      </c>
      <c r="AT31" s="7" t="str">
        <f>'描述-zh'!AA31</f>
        <v>奇</v>
      </c>
      <c r="AU31" s="9" t="str">
        <f>'描述-zh'!AB31</f>
        <v>鲁</v>
      </c>
      <c r="AV31" s="9" t="str">
        <f>'描述-zh'!AC31</f>
        <v>莉</v>
      </c>
      <c r="AW31" s="9" t="str">
        <f>'描述-zh'!AD31</f>
        <v>安</v>
      </c>
      <c r="AX31" s="9" t="str">
        <f>'描述-zh'!AE31</f>
        <v>会</v>
      </c>
      <c r="AY31" s="9" t="str">
        <f>'描述-zh'!AF31</f>
        <v>成</v>
      </c>
      <c r="AZ31" s="9" t="str">
        <f>'描述-zh'!AG31</f>
        <v>长</v>
      </c>
      <c r="BA31" s="9" t="str">
        <f>'描述-zh'!AH31</f>
        <v>得</v>
      </c>
      <c r="BB31" s="9" t="str">
        <f>'描述-zh'!AI31</f>
        <v>十</v>
      </c>
      <c r="BC31" s="9" t="str">
        <f>'描述-zh'!AJ31</f>
        <v>分</v>
      </c>
      <c r="BD31" s="9" t="str">
        <f>'描述-zh'!AK31</f>
        <v>美</v>
      </c>
      <c r="BE31" s="9" t="str">
        <f>'描述-zh'!AL31</f>
        <v>丽</v>
      </c>
      <c r="BF31" s="9" t="str">
        <f>'描述-zh'!AM31</f>
        <v>。</v>
      </c>
      <c r="BG31" s="9" t="str">
        <f>'描述-zh'!AN31</f>
        <v>会</v>
      </c>
      <c r="BH31" s="9" t="str">
        <f>'描述-zh'!AO31</f>
        <v>用</v>
      </c>
      <c r="BI31" s="9" t="str">
        <f>'描述-zh'!AP31</f>
        <v> </v>
      </c>
      <c r="BJ31" s="9" t="str">
        <f>'描述-zh'!AQ31</f>
        <v> </v>
      </c>
      <c r="BK31" s="9" t="str">
        <f>'描述-zh'!AR31</f>
        <v> </v>
      </c>
      <c r="BL31" s="9" t="str">
        <f>'描述-zh'!AS31</f>
        <v> </v>
      </c>
      <c r="BM31" s="9" t="str">
        <f>'描述-zh'!AT31</f>
        <v> </v>
      </c>
      <c r="BN31" s="9" t="str">
        <f>'描述-zh'!AU31</f>
        <v> </v>
      </c>
      <c r="BO31" s="9" t="str">
        <f>'描述-zh'!AV31</f>
        <v> </v>
      </c>
      <c r="BP31" s="9" t="str">
        <f>'描述-zh'!AW31</f>
        <v> </v>
      </c>
      <c r="BQ31" s="8" t="str">
        <f>'描述-zh'!AX31</f>
        <v> </v>
      </c>
      <c r="BR31" s="7" t="str">
        <f>'描述-zh'!AY31</f>
        <v>发</v>
      </c>
      <c r="BS31" s="9" t="str">
        <f>'描述-zh'!AZ31</f>
        <v>达</v>
      </c>
      <c r="BT31" s="9" t="str">
        <f>'描述-zh'!BA31</f>
        <v>的</v>
      </c>
      <c r="BU31" s="9" t="str">
        <f>'描述-zh'!BB31</f>
        <v>头</v>
      </c>
      <c r="BV31" s="9" t="str">
        <f>'描述-zh'!BC31</f>
        <v>脑</v>
      </c>
      <c r="BW31" s="9" t="str">
        <f>'描述-zh'!BD31</f>
        <v>来</v>
      </c>
      <c r="BX31" s="9" t="str">
        <f>'描述-zh'!BE31</f>
        <v>操</v>
      </c>
      <c r="BY31" s="9" t="str">
        <f>'描述-zh'!BF31</f>
        <v>纵</v>
      </c>
      <c r="BZ31" s="9" t="str">
        <f>'描述-zh'!BG31</f>
        <v>精</v>
      </c>
      <c r="CA31" s="9" t="str">
        <f>'描述-zh'!BH31</f>
        <v>神</v>
      </c>
      <c r="CB31" s="9" t="str">
        <f>'描述-zh'!BI31</f>
        <v>力</v>
      </c>
      <c r="CC31" s="9" t="str">
        <f>'描述-zh'!BJ31</f>
        <v>量</v>
      </c>
      <c r="CD31" s="9" t="str">
        <f>'描述-zh'!BK31</f>
        <v>。</v>
      </c>
      <c r="CE31" s="9" t="str">
        <f>'描述-zh'!BL31</f>
        <v> </v>
      </c>
      <c r="CF31" s="9" t="str">
        <f>'描述-zh'!BM31</f>
        <v> </v>
      </c>
      <c r="CG31" s="9" t="str">
        <f>'描述-zh'!BN31</f>
        <v> </v>
      </c>
      <c r="CH31" s="9" t="str">
        <f>'描述-zh'!BO31</f>
        <v> </v>
      </c>
      <c r="CI31" s="9" t="str">
        <f>'描述-zh'!BP31</f>
        <v> </v>
      </c>
      <c r="CJ31" s="9" t="str">
        <f>'描述-zh'!BQ31</f>
        <v> </v>
      </c>
      <c r="CK31" s="9" t="str">
        <f>'描述-zh'!BR31</f>
        <v> </v>
      </c>
      <c r="CL31" s="9" t="str">
        <f>'描述-zh'!BS31</f>
        <v> </v>
      </c>
      <c r="CM31" s="9" t="str">
        <f>'描述-zh'!BT31</f>
        <v> </v>
      </c>
      <c r="CN31" s="9" t="str">
        <f>'描述-zh'!BU31</f>
        <v> </v>
      </c>
      <c r="CO31" s="8" t="str">
        <f>'描述-zh'!BV31</f>
        <v> </v>
      </c>
      <c r="CP31" s="8" t="str">
        <f>INDEX(新汉化!$Q:$Q,MATCH(日文原码!CP31,新汉化!$P:$P,0))</f>
        <v> </v>
      </c>
    </row>
    <row r="32" spans="1:94">
      <c r="A32" t="str">
        <f>MID(日文原码!A32,2,1)</f>
        <v>0</v>
      </c>
      <c r="B32" t="str">
        <f>MID(日文原码!B32,2,1)</f>
        <v>3</v>
      </c>
      <c r="C32" t="str">
        <f>MID(日文原码!C32,2,1)</f>
        <v>1</v>
      </c>
      <c r="D32" s="7" t="str">
        <f>MID(日文原码!D32,2,1)</f>
        <v>A</v>
      </c>
      <c r="E32" t="str">
        <f>MID(日文原码!E32,2,1)</f>
        <v>A</v>
      </c>
      <c r="F32" t="str">
        <f>MID(日文原码!F32,2,1)</f>
        <v>1</v>
      </c>
      <c r="G32" s="8" t="str">
        <f>MID(日文原码!G32,2,1)</f>
        <v>6</v>
      </c>
      <c r="H32" s="7" t="str">
        <f>MID(日文原码!H32,2,1)</f>
        <v>A</v>
      </c>
      <c r="I32" t="str">
        <f>MID(日文原码!I32,2,1)</f>
        <v>4</v>
      </c>
      <c r="J32" t="str">
        <f>MID(日文原码!J32,2,1)</f>
        <v>8</v>
      </c>
      <c r="K32" s="9" t="str">
        <f>MID(日文原码!K32,2,1)</f>
        <v>4</v>
      </c>
      <c r="L32" s="7" t="str">
        <f>'名字分类-zh'!F31</f>
        <v>沙</v>
      </c>
      <c r="M32" s="9" t="str">
        <f>'名字分类-zh'!G31</f>
        <v>奈</v>
      </c>
      <c r="N32" s="9" t="str">
        <f>'名字分类-zh'!H31</f>
        <v>朵</v>
      </c>
      <c r="O32" s="9" t="str">
        <f>'名字分类-zh'!I31</f>
        <v> </v>
      </c>
      <c r="P32" s="8" t="str">
        <f>'名字分类-zh'!J31</f>
        <v> </v>
      </c>
      <c r="Q32" s="10" t="str">
        <f>'名字分类-zh'!K31</f>
        <v>　</v>
      </c>
      <c r="R32" s="11" t="str">
        <f>'名字分类-zh'!L31</f>
        <v>　</v>
      </c>
      <c r="S32" s="11" t="str">
        <f>'名字分类-zh'!M31</f>
        <v>包</v>
      </c>
      <c r="T32" s="11" t="str">
        <f>'名字分类-zh'!N31</f>
        <v>容</v>
      </c>
      <c r="U32" s="11" t="str">
        <f>'名字分类-zh'!O31</f>
        <v>　</v>
      </c>
      <c r="V32" s="7" t="str">
        <f>'描述-zh'!C32</f>
        <v>据</v>
      </c>
      <c r="W32" s="9" t="str">
        <f>'描述-zh'!D32</f>
        <v>说</v>
      </c>
      <c r="X32" s="9" t="str">
        <f>'描述-zh'!E32</f>
        <v>在</v>
      </c>
      <c r="Y32" s="9" t="str">
        <f>'描述-zh'!F32</f>
        <v>使</v>
      </c>
      <c r="Z32" s="9" t="str">
        <f>'描述-zh'!G32</f>
        <v>用</v>
      </c>
      <c r="AA32" s="9" t="str">
        <f>'描述-zh'!H32</f>
        <v>预</v>
      </c>
      <c r="AB32" s="9" t="str">
        <f>'描述-zh'!I32</f>
        <v>知</v>
      </c>
      <c r="AC32" s="9" t="str">
        <f>'描述-zh'!J32</f>
        <v>未</v>
      </c>
      <c r="AD32" s="9" t="str">
        <f>'描述-zh'!K32</f>
        <v>来</v>
      </c>
      <c r="AE32" s="9" t="str">
        <f>'描述-zh'!L32</f>
        <v>的</v>
      </c>
      <c r="AF32" s="9" t="str">
        <f>'描述-zh'!M32</f>
        <v>能</v>
      </c>
      <c r="AG32" s="9" t="str">
        <f>'描述-zh'!N32</f>
        <v>力</v>
      </c>
      <c r="AH32" s="9" t="str">
        <f>'描述-zh'!O32</f>
        <v>察</v>
      </c>
      <c r="AI32" s="9" t="str">
        <f>'描述-zh'!P32</f>
        <v>觉</v>
      </c>
      <c r="AJ32" s="9" t="str">
        <f>'描述-zh'!Q32</f>
        <v>到</v>
      </c>
      <c r="AK32" s="9" t="str">
        <f>'描述-zh'!R32</f>
        <v> </v>
      </c>
      <c r="AL32" s="9" t="str">
        <f>'描述-zh'!S32</f>
        <v> </v>
      </c>
      <c r="AM32" s="9" t="str">
        <f>'描述-zh'!T32</f>
        <v> </v>
      </c>
      <c r="AN32" s="9" t="str">
        <f>'描述-zh'!U32</f>
        <v> </v>
      </c>
      <c r="AO32" s="9" t="str">
        <f>'描述-zh'!V32</f>
        <v> </v>
      </c>
      <c r="AP32" s="9" t="str">
        <f>'描述-zh'!W32</f>
        <v> </v>
      </c>
      <c r="AQ32" s="9" t="str">
        <f>'描述-zh'!X32</f>
        <v> </v>
      </c>
      <c r="AR32" s="9" t="str">
        <f>'描述-zh'!Y32</f>
        <v> </v>
      </c>
      <c r="AS32" s="9" t="str">
        <f>'描述-zh'!Z32</f>
        <v> </v>
      </c>
      <c r="AT32" s="7" t="str">
        <f>'描述-zh'!AA32</f>
        <v>训</v>
      </c>
      <c r="AU32" s="9" t="str">
        <f>'描述-zh'!AB32</f>
        <v>练</v>
      </c>
      <c r="AV32" s="9" t="str">
        <f>'描述-zh'!AC32</f>
        <v>家</v>
      </c>
      <c r="AW32" s="9" t="str">
        <f>'描述-zh'!AD32</f>
        <v>有</v>
      </c>
      <c r="AX32" s="9" t="str">
        <f>'描述-zh'!AE32</f>
        <v>危</v>
      </c>
      <c r="AY32" s="9" t="str">
        <f>'描述-zh'!AF32</f>
        <v>险</v>
      </c>
      <c r="AZ32" s="9" t="str">
        <f>'描述-zh'!AG32</f>
        <v>时</v>
      </c>
      <c r="BA32" s="9" t="str">
        <f>'描述-zh'!AH32</f>
        <v>,</v>
      </c>
      <c r="BB32" s="9" t="str">
        <f>'描述-zh'!AI32</f>
        <v>就</v>
      </c>
      <c r="BC32" s="9" t="str">
        <f>'描述-zh'!AJ32</f>
        <v>会</v>
      </c>
      <c r="BD32" s="9" t="str">
        <f>'描述-zh'!AK32</f>
        <v>使</v>
      </c>
      <c r="BE32" s="9" t="str">
        <f>'描述-zh'!AL32</f>
        <v>出</v>
      </c>
      <c r="BF32" s="9" t="str">
        <f>'描述-zh'!AM32</f>
        <v>最</v>
      </c>
      <c r="BG32" s="9" t="str">
        <f>'描述-zh'!AN32</f>
        <v>强</v>
      </c>
      <c r="BH32" s="9" t="str">
        <f>'描述-zh'!AO32</f>
        <v>的</v>
      </c>
      <c r="BI32" s="9" t="str">
        <f>'描述-zh'!AP32</f>
        <v> </v>
      </c>
      <c r="BJ32" s="9" t="str">
        <f>'描述-zh'!AQ32</f>
        <v> </v>
      </c>
      <c r="BK32" s="9" t="str">
        <f>'描述-zh'!AR32</f>
        <v> </v>
      </c>
      <c r="BL32" s="9" t="str">
        <f>'描述-zh'!AS32</f>
        <v> </v>
      </c>
      <c r="BM32" s="9" t="str">
        <f>'描述-zh'!AT32</f>
        <v> </v>
      </c>
      <c r="BN32" s="9" t="str">
        <f>'描述-zh'!AU32</f>
        <v> </v>
      </c>
      <c r="BO32" s="9" t="str">
        <f>'描述-zh'!AV32</f>
        <v> </v>
      </c>
      <c r="BP32" s="9" t="str">
        <f>'描述-zh'!AW32</f>
        <v> </v>
      </c>
      <c r="BQ32" s="8" t="str">
        <f>'描述-zh'!AX32</f>
        <v> </v>
      </c>
      <c r="BR32" s="7" t="str">
        <f>'描述-zh'!AY32</f>
        <v>精</v>
      </c>
      <c r="BS32" s="9" t="str">
        <f>'描述-zh'!AZ32</f>
        <v>神</v>
      </c>
      <c r="BT32" s="9" t="str">
        <f>'描述-zh'!BA32</f>
        <v>能</v>
      </c>
      <c r="BU32" s="9" t="str">
        <f>'描述-zh'!BB32</f>
        <v>量</v>
      </c>
      <c r="BV32" s="9" t="str">
        <f>'描述-zh'!BC32</f>
        <v>。</v>
      </c>
      <c r="BW32" s="9" t="str">
        <f>'描述-zh'!BD32</f>
        <v> </v>
      </c>
      <c r="BX32" s="9" t="str">
        <f>'描述-zh'!BE32</f>
        <v> </v>
      </c>
      <c r="BY32" s="9" t="str">
        <f>'描述-zh'!BF32</f>
        <v> </v>
      </c>
      <c r="BZ32" s="9" t="str">
        <f>'描述-zh'!BG32</f>
        <v> </v>
      </c>
      <c r="CA32" s="9" t="str">
        <f>'描述-zh'!BH32</f>
        <v> </v>
      </c>
      <c r="CB32" s="9" t="str">
        <f>'描述-zh'!BI32</f>
        <v> </v>
      </c>
      <c r="CC32" s="9" t="str">
        <f>'描述-zh'!BJ32</f>
        <v> </v>
      </c>
      <c r="CD32" s="9" t="str">
        <f>'描述-zh'!BK32</f>
        <v> </v>
      </c>
      <c r="CE32" s="9" t="str">
        <f>'描述-zh'!BL32</f>
        <v> </v>
      </c>
      <c r="CF32" s="9" t="str">
        <f>'描述-zh'!BM32</f>
        <v> </v>
      </c>
      <c r="CG32" s="9" t="str">
        <f>'描述-zh'!BN32</f>
        <v> </v>
      </c>
      <c r="CH32" s="9" t="str">
        <f>'描述-zh'!BO32</f>
        <v> </v>
      </c>
      <c r="CI32" s="9" t="str">
        <f>'描述-zh'!BP32</f>
        <v> </v>
      </c>
      <c r="CJ32" s="9" t="str">
        <f>'描述-zh'!BQ32</f>
        <v> </v>
      </c>
      <c r="CK32" s="9" t="str">
        <f>'描述-zh'!BR32</f>
        <v> </v>
      </c>
      <c r="CL32" s="9" t="str">
        <f>'描述-zh'!BS32</f>
        <v> </v>
      </c>
      <c r="CM32" s="9" t="str">
        <f>'描述-zh'!BT32</f>
        <v> </v>
      </c>
      <c r="CN32" s="9" t="str">
        <f>'描述-zh'!BU32</f>
        <v> </v>
      </c>
      <c r="CO32" s="8" t="str">
        <f>'描述-zh'!BV32</f>
        <v> </v>
      </c>
      <c r="CP32" s="8" t="str">
        <f>INDEX(新汉化!$Q:$Q,MATCH(日文原码!CP32,新汉化!$P:$P,0))</f>
        <v> </v>
      </c>
    </row>
    <row r="33" spans="1:94">
      <c r="A33" t="str">
        <f>MID(日文原码!A33,2,1)</f>
        <v>0</v>
      </c>
      <c r="B33" t="str">
        <f>MID(日文原码!B33,2,1)</f>
        <v>3</v>
      </c>
      <c r="C33" t="str">
        <f>MID(日文原码!C33,2,1)</f>
        <v>2</v>
      </c>
      <c r="D33" s="7" t="str">
        <f>MID(日文原码!D33,2,1)</f>
        <v>A</v>
      </c>
      <c r="E33" t="str">
        <f>MID(日文原码!E33,2,1)</f>
        <v>A</v>
      </c>
      <c r="F33" t="str">
        <f>MID(日文原码!F33,2,1)</f>
        <v>0</v>
      </c>
      <c r="G33" s="8" t="str">
        <f>MID(日文原码!G33,2,1)</f>
        <v>5</v>
      </c>
      <c r="H33" s="7" t="str">
        <f>MID(日文原码!H33,2,1)</f>
        <v>A</v>
      </c>
      <c r="I33" t="str">
        <f>MID(日文原码!I33,2,1)</f>
        <v>A</v>
      </c>
      <c r="J33" t="str">
        <f>MID(日文原码!J33,2,1)</f>
        <v>1</v>
      </c>
      <c r="K33" s="9" t="str">
        <f>MID(日文原码!K33,2,1)</f>
        <v>7</v>
      </c>
      <c r="L33" s="7" t="str">
        <f>'名字分类-zh'!F32</f>
        <v>溜</v>
      </c>
      <c r="M33" s="9" t="str">
        <f>'名字分类-zh'!G32</f>
        <v>溜</v>
      </c>
      <c r="N33" s="9" t="str">
        <f>'名字分类-zh'!H32</f>
        <v>糖</v>
      </c>
      <c r="O33" s="9" t="str">
        <f>'名字分类-zh'!I32</f>
        <v>球</v>
      </c>
      <c r="P33" s="8" t="str">
        <f>'名字分类-zh'!J32</f>
        <v> </v>
      </c>
      <c r="Q33" s="10" t="str">
        <f>'名字分类-zh'!K32</f>
        <v>　</v>
      </c>
      <c r="R33" s="11" t="str">
        <f>'名字分类-zh'!L32</f>
        <v>　</v>
      </c>
      <c r="S33" s="11" t="str">
        <f>'名字分类-zh'!M32</f>
        <v>水</v>
      </c>
      <c r="T33" s="11" t="str">
        <f>'名字分类-zh'!N32</f>
        <v>黾</v>
      </c>
      <c r="U33" s="11" t="str">
        <f>'名字分类-zh'!O32</f>
        <v>　</v>
      </c>
      <c r="V33" s="7" t="str">
        <f>'描述-zh'!C33</f>
        <v>感</v>
      </c>
      <c r="W33" s="9" t="str">
        <f>'描述-zh'!D33</f>
        <v>觉</v>
      </c>
      <c r="X33" s="9" t="str">
        <f>'描述-zh'!E33</f>
        <v>到</v>
      </c>
      <c r="Y33" s="9" t="str">
        <f>'描述-zh'!F33</f>
        <v>危</v>
      </c>
      <c r="Z33" s="9" t="str">
        <f>'描述-zh'!G33</f>
        <v>险</v>
      </c>
      <c r="AA33" s="9" t="str">
        <f>'描述-zh'!H33</f>
        <v>的</v>
      </c>
      <c r="AB33" s="9" t="str">
        <f>'描述-zh'!I33</f>
        <v>时</v>
      </c>
      <c r="AC33" s="9" t="str">
        <f>'描述-zh'!J33</f>
        <v>候</v>
      </c>
      <c r="AD33" s="9" t="str">
        <f>'描述-zh'!K33</f>
        <v>会</v>
      </c>
      <c r="AE33" s="9" t="str">
        <f>'描述-zh'!L33</f>
        <v>从</v>
      </c>
      <c r="AF33" s="9" t="str">
        <f>'描述-zh'!M33</f>
        <v>头</v>
      </c>
      <c r="AG33" s="9" t="str">
        <f>'描述-zh'!N33</f>
        <v>顶</v>
      </c>
      <c r="AH33" s="9" t="str">
        <f>'描述-zh'!O33</f>
        <v>上</v>
      </c>
      <c r="AI33" s="9" t="str">
        <f>'描述-zh'!P33</f>
        <v>的</v>
      </c>
      <c r="AJ33" s="9" t="str">
        <f>'描述-zh'!Q33</f>
        <v>尖</v>
      </c>
      <c r="AK33" s="9" t="str">
        <f>'描述-zh'!R33</f>
        <v>端</v>
      </c>
      <c r="AL33" s="9" t="str">
        <f>'描述-zh'!S33</f>
        <v> </v>
      </c>
      <c r="AM33" s="9" t="str">
        <f>'描述-zh'!T33</f>
        <v> </v>
      </c>
      <c r="AN33" s="9" t="str">
        <f>'描述-zh'!U33</f>
        <v> </v>
      </c>
      <c r="AO33" s="9" t="str">
        <f>'描述-zh'!V33</f>
        <v> </v>
      </c>
      <c r="AP33" s="9" t="str">
        <f>'描述-zh'!W33</f>
        <v> </v>
      </c>
      <c r="AQ33" s="9" t="str">
        <f>'描述-zh'!X33</f>
        <v> </v>
      </c>
      <c r="AR33" s="9" t="str">
        <f>'描述-zh'!Y33</f>
        <v> </v>
      </c>
      <c r="AS33" s="9" t="str">
        <f>'描述-zh'!Z33</f>
        <v> </v>
      </c>
      <c r="AT33" s="7" t="str">
        <f>'描述-zh'!AA33</f>
        <v>处</v>
      </c>
      <c r="AU33" s="9" t="str">
        <f>'描述-zh'!AB33</f>
        <v>分</v>
      </c>
      <c r="AV33" s="9" t="str">
        <f>'描述-zh'!AC33</f>
        <v>泌</v>
      </c>
      <c r="AW33" s="9" t="str">
        <f>'描述-zh'!AD33</f>
        <v>出</v>
      </c>
      <c r="AX33" s="9" t="str">
        <f>'描述-zh'!AE33</f>
        <v>像</v>
      </c>
      <c r="AY33" s="9" t="str">
        <f>'描述-zh'!AF33</f>
        <v>糖</v>
      </c>
      <c r="AZ33" s="9" t="str">
        <f>'描述-zh'!AG33</f>
        <v>稀</v>
      </c>
      <c r="BA33" s="9" t="str">
        <f>'描述-zh'!AH33</f>
        <v>一</v>
      </c>
      <c r="BB33" s="9" t="str">
        <f>'描述-zh'!AI33</f>
        <v>样</v>
      </c>
      <c r="BC33" s="9" t="str">
        <f>'描述-zh'!AJ33</f>
        <v>的</v>
      </c>
      <c r="BD33" s="9" t="str">
        <f>'描述-zh'!AK33</f>
        <v>甜</v>
      </c>
      <c r="BE33" s="9" t="str">
        <f>'描述-zh'!AL33</f>
        <v>甜</v>
      </c>
      <c r="BF33" s="9" t="str">
        <f>'描述-zh'!AM33</f>
        <v>液</v>
      </c>
      <c r="BG33" s="9" t="str">
        <f>'描述-zh'!AN33</f>
        <v>体</v>
      </c>
      <c r="BH33" s="9" t="str">
        <f>'描述-zh'!AO33</f>
        <v>。</v>
      </c>
      <c r="BI33" s="9" t="str">
        <f>'描述-zh'!AP33</f>
        <v> </v>
      </c>
      <c r="BJ33" s="9" t="str">
        <f>'描述-zh'!AQ33</f>
        <v> </v>
      </c>
      <c r="BK33" s="9" t="str">
        <f>'描述-zh'!AR33</f>
        <v> </v>
      </c>
      <c r="BL33" s="9" t="str">
        <f>'描述-zh'!AS33</f>
        <v> </v>
      </c>
      <c r="BM33" s="9" t="str">
        <f>'描述-zh'!AT33</f>
        <v> </v>
      </c>
      <c r="BN33" s="9" t="str">
        <f>'描述-zh'!AU33</f>
        <v> </v>
      </c>
      <c r="BO33" s="9" t="str">
        <f>'描述-zh'!AV33</f>
        <v> </v>
      </c>
      <c r="BP33" s="9" t="str">
        <f>'描述-zh'!AW33</f>
        <v> </v>
      </c>
      <c r="BQ33" s="8" t="str">
        <f>'描述-zh'!AX33</f>
        <v> </v>
      </c>
      <c r="BR33" s="7" t="str">
        <f>'描述-zh'!AY33</f>
        <v>也</v>
      </c>
      <c r="BS33" s="9" t="str">
        <f>'描述-zh'!AZ33</f>
        <v>有</v>
      </c>
      <c r="BT33" s="9" t="str">
        <f>'描述-zh'!BA33</f>
        <v>喜</v>
      </c>
      <c r="BU33" s="9" t="str">
        <f>'描述-zh'!BB33</f>
        <v>欢</v>
      </c>
      <c r="BV33" s="9" t="str">
        <f>'描述-zh'!BC33</f>
        <v>这</v>
      </c>
      <c r="BW33" s="9" t="str">
        <f>'描述-zh'!BD33</f>
        <v>液</v>
      </c>
      <c r="BX33" s="9" t="str">
        <f>'描述-zh'!BE33</f>
        <v>体</v>
      </c>
      <c r="BY33" s="9" t="str">
        <f>'描述-zh'!BF33</f>
        <v>的</v>
      </c>
      <c r="BZ33" s="9" t="str">
        <f>'描述-zh'!BG33</f>
        <v>宝</v>
      </c>
      <c r="CA33" s="9" t="str">
        <f>'描述-zh'!BH33</f>
        <v>可</v>
      </c>
      <c r="CB33" s="9" t="str">
        <f>'描述-zh'!BI33</f>
        <v>梦</v>
      </c>
      <c r="CC33" s="9" t="str">
        <f>'描述-zh'!BJ33</f>
        <v>哦</v>
      </c>
      <c r="CD33" s="9" t="str">
        <f>'描述-zh'!BK33</f>
        <v>。</v>
      </c>
      <c r="CE33" s="9" t="str">
        <f>'描述-zh'!BL33</f>
        <v> </v>
      </c>
      <c r="CF33" s="9" t="str">
        <f>'描述-zh'!BM33</f>
        <v> </v>
      </c>
      <c r="CG33" s="9" t="str">
        <f>'描述-zh'!BN33</f>
        <v> </v>
      </c>
      <c r="CH33" s="9" t="str">
        <f>'描述-zh'!BO33</f>
        <v> </v>
      </c>
      <c r="CI33" s="9" t="str">
        <f>'描述-zh'!BP33</f>
        <v> </v>
      </c>
      <c r="CJ33" s="9" t="str">
        <f>'描述-zh'!BQ33</f>
        <v> </v>
      </c>
      <c r="CK33" s="9" t="str">
        <f>'描述-zh'!BR33</f>
        <v> </v>
      </c>
      <c r="CL33" s="9" t="str">
        <f>'描述-zh'!BS33</f>
        <v> </v>
      </c>
      <c r="CM33" s="9" t="str">
        <f>'描述-zh'!BT33</f>
        <v> </v>
      </c>
      <c r="CN33" s="9" t="str">
        <f>'描述-zh'!BU33</f>
        <v> </v>
      </c>
      <c r="CO33" s="8" t="str">
        <f>'描述-zh'!BV33</f>
        <v> </v>
      </c>
      <c r="CP33" s="8" t="str">
        <f>INDEX(新汉化!$Q:$Q,MATCH(日文原码!CP33,新汉化!$P:$P,0))</f>
        <v> </v>
      </c>
    </row>
    <row r="34" spans="1:94">
      <c r="A34" t="str">
        <f>MID(日文原码!A34,2,1)</f>
        <v>0</v>
      </c>
      <c r="B34" t="str">
        <f>MID(日文原码!B34,2,1)</f>
        <v>3</v>
      </c>
      <c r="C34" t="str">
        <f>MID(日文原码!C34,2,1)</f>
        <v>3</v>
      </c>
      <c r="D34" s="7" t="str">
        <f>MID(日文原码!D34,2,1)</f>
        <v>A</v>
      </c>
      <c r="E34" t="str">
        <f>MID(日文原码!E34,2,1)</f>
        <v>A</v>
      </c>
      <c r="F34" t="str">
        <f>MID(日文原码!F34,2,1)</f>
        <v>0</v>
      </c>
      <c r="G34" s="8" t="str">
        <f>MID(日文原码!G34,2,1)</f>
        <v>8</v>
      </c>
      <c r="H34" s="7" t="str">
        <f>MID(日文原码!H34,2,1)</f>
        <v>A</v>
      </c>
      <c r="I34" t="str">
        <f>MID(日文原码!I34,2,1)</f>
        <v>A</v>
      </c>
      <c r="J34" t="str">
        <f>MID(日文原码!J34,2,1)</f>
        <v>3</v>
      </c>
      <c r="K34" s="9" t="str">
        <f>MID(日文原码!K34,2,1)</f>
        <v>6</v>
      </c>
      <c r="L34" s="7" t="str">
        <f>'名字分类-zh'!F33</f>
        <v>雨</v>
      </c>
      <c r="M34" s="9" t="str">
        <f>'名字分类-zh'!G33</f>
        <v>翅</v>
      </c>
      <c r="N34" s="9" t="str">
        <f>'名字分类-zh'!H33</f>
        <v>蛾</v>
      </c>
      <c r="O34" s="9" t="str">
        <f>'名字分类-zh'!I33</f>
        <v> </v>
      </c>
      <c r="P34" s="8" t="str">
        <f>'名字分类-zh'!J33</f>
        <v> </v>
      </c>
      <c r="Q34" s="10" t="str">
        <f>'名字分类-zh'!K33</f>
        <v>　</v>
      </c>
      <c r="R34" s="11" t="str">
        <f>'名字分类-zh'!L33</f>
        <v>　</v>
      </c>
      <c r="S34" s="11" t="str">
        <f>'名字分类-zh'!M33</f>
        <v>眼</v>
      </c>
      <c r="T34" s="11" t="str">
        <f>'名字分类-zh'!N33</f>
        <v>珠</v>
      </c>
      <c r="U34" s="11" t="str">
        <f>'名字分类-zh'!O33</f>
        <v>　</v>
      </c>
      <c r="V34" s="7" t="str">
        <f>'描述-zh'!C34</f>
        <v>据</v>
      </c>
      <c r="W34" s="9" t="str">
        <f>'描述-zh'!D34</f>
        <v>说</v>
      </c>
      <c r="X34" s="9" t="str">
        <f>'描述-zh'!E34</f>
        <v>怒</v>
      </c>
      <c r="Y34" s="9" t="str">
        <f>'描述-zh'!F34</f>
        <v>目</v>
      </c>
      <c r="Z34" s="9" t="str">
        <f>'描述-zh'!G34</f>
        <v>而</v>
      </c>
      <c r="AA34" s="9" t="str">
        <f>'描述-zh'!H34</f>
        <v>视</v>
      </c>
      <c r="AB34" s="9" t="str">
        <f>'描述-zh'!I34</f>
        <v>般</v>
      </c>
      <c r="AC34" s="9" t="str">
        <f>'描述-zh'!J34</f>
        <v>的</v>
      </c>
      <c r="AD34" s="9" t="str">
        <f>'描述-zh'!K34</f>
        <v>眼</v>
      </c>
      <c r="AE34" s="9" t="str">
        <f>'描述-zh'!L34</f>
        <v>珠</v>
      </c>
      <c r="AF34" s="9" t="str">
        <f>'描述-zh'!M34</f>
        <v>花</v>
      </c>
      <c r="AG34" s="9" t="str">
        <f>'描述-zh'!N34</f>
        <v>纹</v>
      </c>
      <c r="AH34" s="9" t="str">
        <f>'描述-zh'!O34</f>
        <v>看</v>
      </c>
      <c r="AI34" s="9" t="str">
        <f>'描述-zh'!P34</f>
        <v>起</v>
      </c>
      <c r="AJ34" s="9" t="str">
        <f>'描述-zh'!Q34</f>
        <v>来</v>
      </c>
      <c r="AK34" s="9" t="str">
        <f>'描述-zh'!R34</f>
        <v> </v>
      </c>
      <c r="AL34" s="9" t="str">
        <f>'描述-zh'!S34</f>
        <v> </v>
      </c>
      <c r="AM34" s="9" t="str">
        <f>'描述-zh'!T34</f>
        <v> </v>
      </c>
      <c r="AN34" s="9" t="str">
        <f>'描述-zh'!U34</f>
        <v> </v>
      </c>
      <c r="AO34" s="9" t="str">
        <f>'描述-zh'!V34</f>
        <v> </v>
      </c>
      <c r="AP34" s="9" t="str">
        <f>'描述-zh'!W34</f>
        <v> </v>
      </c>
      <c r="AQ34" s="9" t="str">
        <f>'描述-zh'!X34</f>
        <v> </v>
      </c>
      <c r="AR34" s="9" t="str">
        <f>'描述-zh'!Y34</f>
        <v> </v>
      </c>
      <c r="AS34" s="9" t="str">
        <f>'描述-zh'!Z34</f>
        <v> </v>
      </c>
      <c r="AT34" s="7" t="str">
        <f>'描述-zh'!AA34</f>
        <v>悲</v>
      </c>
      <c r="AU34" s="9" t="str">
        <f>'描述-zh'!AB34</f>
        <v>伤</v>
      </c>
      <c r="AV34" s="9" t="str">
        <f>'描述-zh'!AC34</f>
        <v>且</v>
      </c>
      <c r="AW34" s="9" t="str">
        <f>'描述-zh'!AD34</f>
        <v>下</v>
      </c>
      <c r="AX34" s="9" t="str">
        <f>'描述-zh'!AE34</f>
        <v>垂</v>
      </c>
      <c r="AY34" s="9" t="str">
        <f>'描述-zh'!AF34</f>
        <v>的</v>
      </c>
      <c r="AZ34" s="9" t="str">
        <f>'描述-zh'!AG34</f>
        <v>时</v>
      </c>
      <c r="BA34" s="9" t="str">
        <f>'描述-zh'!AH34</f>
        <v>候</v>
      </c>
      <c r="BB34" s="9" t="str">
        <f>'描述-zh'!AI34</f>
        <v>,</v>
      </c>
      <c r="BC34" s="9" t="str">
        <f>'描述-zh'!AJ34</f>
        <v>就</v>
      </c>
      <c r="BD34" s="9" t="str">
        <f>'描述-zh'!AK34</f>
        <v>是</v>
      </c>
      <c r="BE34" s="9" t="str">
        <f>'描述-zh'!AL34</f>
        <v>傍</v>
      </c>
      <c r="BF34" s="9" t="str">
        <f>'描述-zh'!AM34</f>
        <v>晚</v>
      </c>
      <c r="BG34" s="9" t="str">
        <f>'描述-zh'!AN34</f>
        <v>要</v>
      </c>
      <c r="BH34" s="9" t="str">
        <f>'描述-zh'!AO34</f>
        <v>下</v>
      </c>
      <c r="BI34" s="9" t="str">
        <f>'描述-zh'!AP34</f>
        <v>雨</v>
      </c>
      <c r="BJ34" s="9" t="str">
        <f>'描述-zh'!AQ34</f>
        <v> </v>
      </c>
      <c r="BK34" s="9" t="str">
        <f>'描述-zh'!AR34</f>
        <v> </v>
      </c>
      <c r="BL34" s="9" t="str">
        <f>'描述-zh'!AS34</f>
        <v> </v>
      </c>
      <c r="BM34" s="9" t="str">
        <f>'描述-zh'!AT34</f>
        <v> </v>
      </c>
      <c r="BN34" s="9" t="str">
        <f>'描述-zh'!AU34</f>
        <v> </v>
      </c>
      <c r="BO34" s="9" t="str">
        <f>'描述-zh'!AV34</f>
        <v> </v>
      </c>
      <c r="BP34" s="9" t="str">
        <f>'描述-zh'!AW34</f>
        <v> </v>
      </c>
      <c r="BQ34" s="8" t="str">
        <f>'描述-zh'!AX34</f>
        <v> </v>
      </c>
      <c r="BR34" s="7" t="str">
        <f>'描述-zh'!AY34</f>
        <v>的</v>
      </c>
      <c r="BS34" s="9" t="str">
        <f>'描述-zh'!AZ34</f>
        <v>前</v>
      </c>
      <c r="BT34" s="9" t="str">
        <f>'描述-zh'!BA34</f>
        <v>兆</v>
      </c>
      <c r="BU34" s="9" t="str">
        <f>'描述-zh'!BB34</f>
        <v>。</v>
      </c>
      <c r="BV34" s="9" t="str">
        <f>'描述-zh'!BC34</f>
        <v> </v>
      </c>
      <c r="BW34" s="9" t="str">
        <f>'描述-zh'!BD34</f>
        <v> </v>
      </c>
      <c r="BX34" s="9" t="str">
        <f>'描述-zh'!BE34</f>
        <v> </v>
      </c>
      <c r="BY34" s="9" t="str">
        <f>'描述-zh'!BF34</f>
        <v> </v>
      </c>
      <c r="BZ34" s="9" t="str">
        <f>'描述-zh'!BG34</f>
        <v> </v>
      </c>
      <c r="CA34" s="9" t="str">
        <f>'描述-zh'!BH34</f>
        <v> </v>
      </c>
      <c r="CB34" s="9" t="str">
        <f>'描述-zh'!BI34</f>
        <v> </v>
      </c>
      <c r="CC34" s="9" t="str">
        <f>'描述-zh'!BJ34</f>
        <v> </v>
      </c>
      <c r="CD34" s="9" t="str">
        <f>'描述-zh'!BK34</f>
        <v> </v>
      </c>
      <c r="CE34" s="9" t="str">
        <f>'描述-zh'!BL34</f>
        <v> </v>
      </c>
      <c r="CF34" s="9" t="str">
        <f>'描述-zh'!BM34</f>
        <v> </v>
      </c>
      <c r="CG34" s="9" t="str">
        <f>'描述-zh'!BN34</f>
        <v> </v>
      </c>
      <c r="CH34" s="9" t="str">
        <f>'描述-zh'!BO34</f>
        <v> </v>
      </c>
      <c r="CI34" s="9" t="str">
        <f>'描述-zh'!BP34</f>
        <v> </v>
      </c>
      <c r="CJ34" s="9" t="str">
        <f>'描述-zh'!BQ34</f>
        <v> </v>
      </c>
      <c r="CK34" s="9" t="str">
        <f>'描述-zh'!BR34</f>
        <v> </v>
      </c>
      <c r="CL34" s="9" t="str">
        <f>'描述-zh'!BS34</f>
        <v> </v>
      </c>
      <c r="CM34" s="9" t="str">
        <f>'描述-zh'!BT34</f>
        <v> </v>
      </c>
      <c r="CN34" s="9" t="str">
        <f>'描述-zh'!BU34</f>
        <v> </v>
      </c>
      <c r="CO34" s="8" t="str">
        <f>'描述-zh'!BV34</f>
        <v> </v>
      </c>
      <c r="CP34" s="8" t="str">
        <f>INDEX(新汉化!$Q:$Q,MATCH(日文原码!CP34,新汉化!$P:$P,0))</f>
        <v> </v>
      </c>
    </row>
    <row r="35" spans="1:94">
      <c r="A35" t="str">
        <f>MID(日文原码!A35,2,1)</f>
        <v>0</v>
      </c>
      <c r="B35" t="str">
        <f>MID(日文原码!B35,2,1)</f>
        <v>3</v>
      </c>
      <c r="C35" t="str">
        <f>MID(日文原码!C35,2,1)</f>
        <v>4</v>
      </c>
      <c r="D35" s="7" t="str">
        <f>MID(日文原码!D35,2,1)</f>
        <v>A</v>
      </c>
      <c r="E35" t="str">
        <f>MID(日文原码!E35,2,1)</f>
        <v>A</v>
      </c>
      <c r="F35" t="str">
        <f>MID(日文原码!F35,2,1)</f>
        <v>0</v>
      </c>
      <c r="G35" s="8" t="str">
        <f>MID(日文原码!G35,2,1)</f>
        <v>4</v>
      </c>
      <c r="H35" s="7" t="str">
        <f>MID(日文原码!H35,2,1)</f>
        <v>A</v>
      </c>
      <c r="I35" t="str">
        <f>MID(日文原码!I35,2,1)</f>
        <v>A</v>
      </c>
      <c r="J35" t="str">
        <f>MID(日文原码!J35,2,1)</f>
        <v>4</v>
      </c>
      <c r="K35" s="9" t="str">
        <f>MID(日文原码!K35,2,1)</f>
        <v>5</v>
      </c>
      <c r="L35" s="7" t="str">
        <f>'名字分类-zh'!F34</f>
        <v>蘑</v>
      </c>
      <c r="M35" s="9" t="str">
        <f>'名字分类-zh'!G34</f>
        <v>蘑</v>
      </c>
      <c r="N35" s="9" t="str">
        <f>'名字分类-zh'!H34</f>
        <v>菇</v>
      </c>
      <c r="O35" s="9" t="str">
        <f>'名字分类-zh'!I34</f>
        <v> </v>
      </c>
      <c r="P35" s="8" t="str">
        <f>'名字分类-zh'!J34</f>
        <v> </v>
      </c>
      <c r="Q35" s="10" t="str">
        <f>'名字分类-zh'!K34</f>
        <v>　</v>
      </c>
      <c r="R35" s="11" t="str">
        <f>'名字分类-zh'!L34</f>
        <v>　</v>
      </c>
      <c r="S35" s="11" t="str">
        <f>'名字分类-zh'!M34</f>
        <v>蘑</v>
      </c>
      <c r="T35" s="11" t="str">
        <f>'名字分类-zh'!N34</f>
        <v>菇</v>
      </c>
      <c r="U35" s="11" t="str">
        <f>'名字分类-zh'!O34</f>
        <v>　</v>
      </c>
      <c r="V35" s="7" t="str">
        <f>'描述-zh'!C35</f>
        <v>栖</v>
      </c>
      <c r="W35" s="9" t="str">
        <f>'描述-zh'!D35</f>
        <v>息</v>
      </c>
      <c r="X35" s="9" t="str">
        <f>'描述-zh'!E35</f>
        <v>在</v>
      </c>
      <c r="Y35" s="9" t="str">
        <f>'描述-zh'!F35</f>
        <v>森</v>
      </c>
      <c r="Z35" s="9" t="str">
        <f>'描述-zh'!G35</f>
        <v>林</v>
      </c>
      <c r="AA35" s="9" t="str">
        <f>'描述-zh'!H35</f>
        <v>深</v>
      </c>
      <c r="AB35" s="9" t="str">
        <f>'描述-zh'!I35</f>
        <v>处</v>
      </c>
      <c r="AC35" s="9" t="str">
        <f>'描述-zh'!J35</f>
        <v>潮</v>
      </c>
      <c r="AD35" s="9" t="str">
        <f>'描述-zh'!K35</f>
        <v>湿</v>
      </c>
      <c r="AE35" s="9" t="str">
        <f>'描述-zh'!L35</f>
        <v>的</v>
      </c>
      <c r="AF35" s="9" t="str">
        <f>'描述-zh'!M35</f>
        <v>地</v>
      </c>
      <c r="AG35" s="9" t="str">
        <f>'描述-zh'!N35</f>
        <v>面</v>
      </c>
      <c r="AH35" s="9" t="str">
        <f>'描述-zh'!O35</f>
        <v>上</v>
      </c>
      <c r="AI35" s="9" t="str">
        <f>'描述-zh'!P35</f>
        <v>。</v>
      </c>
      <c r="AJ35" s="9" t="str">
        <f>'描述-zh'!Q35</f>
        <v>经</v>
      </c>
      <c r="AK35" s="9" t="str">
        <f>'描述-zh'!R35</f>
        <v>常</v>
      </c>
      <c r="AL35" s="9" t="str">
        <f>'描述-zh'!S35</f>
        <v> </v>
      </c>
      <c r="AM35" s="9" t="str">
        <f>'描述-zh'!T35</f>
        <v> </v>
      </c>
      <c r="AN35" s="9" t="str">
        <f>'描述-zh'!U35</f>
        <v> </v>
      </c>
      <c r="AO35" s="9" t="str">
        <f>'描述-zh'!V35</f>
        <v> </v>
      </c>
      <c r="AP35" s="9" t="str">
        <f>'描述-zh'!W35</f>
        <v> </v>
      </c>
      <c r="AQ35" s="9" t="str">
        <f>'描述-zh'!X35</f>
        <v> </v>
      </c>
      <c r="AR35" s="9" t="str">
        <f>'描述-zh'!Y35</f>
        <v> </v>
      </c>
      <c r="AS35" s="9" t="str">
        <f>'描述-zh'!Z35</f>
        <v> </v>
      </c>
      <c r="AT35" s="7" t="str">
        <f>'描述-zh'!AA35</f>
        <v>会</v>
      </c>
      <c r="AU35" s="9" t="str">
        <f>'描述-zh'!AB35</f>
        <v>一</v>
      </c>
      <c r="AV35" s="9" t="str">
        <f>'描述-zh'!AC35</f>
        <v>动</v>
      </c>
      <c r="AW35" s="9" t="str">
        <f>'描述-zh'!AD35</f>
        <v>不</v>
      </c>
      <c r="AX35" s="9" t="str">
        <f>'描述-zh'!AE35</f>
        <v>动</v>
      </c>
      <c r="AY35" s="9" t="str">
        <f>'描述-zh'!AF35</f>
        <v>地</v>
      </c>
      <c r="AZ35" s="9" t="str">
        <f>'描述-zh'!AG35</f>
        <v>待</v>
      </c>
      <c r="BA35" s="9" t="str">
        <f>'描述-zh'!AH35</f>
        <v>在</v>
      </c>
      <c r="BB35" s="9" t="str">
        <f>'描述-zh'!AI35</f>
        <v>落</v>
      </c>
      <c r="BC35" s="9" t="str">
        <f>'描述-zh'!AJ35</f>
        <v>叶</v>
      </c>
      <c r="BD35" s="9" t="str">
        <f>'描述-zh'!AK35</f>
        <v>下</v>
      </c>
      <c r="BE35" s="9" t="str">
        <f>'描述-zh'!AL35</f>
        <v>面</v>
      </c>
      <c r="BF35" s="9" t="str">
        <f>'描述-zh'!AM35</f>
        <v>。</v>
      </c>
      <c r="BG35" s="9" t="str">
        <f>'描述-zh'!AN35</f>
        <v>会</v>
      </c>
      <c r="BH35" s="9" t="str">
        <f>'描述-zh'!AO35</f>
        <v>以</v>
      </c>
      <c r="BI35" s="9" t="str">
        <f>'描述-zh'!AP35</f>
        <v>落</v>
      </c>
      <c r="BJ35" s="9" t="str">
        <f>'描述-zh'!AQ35</f>
        <v> </v>
      </c>
      <c r="BK35" s="9" t="str">
        <f>'描述-zh'!AR35</f>
        <v> </v>
      </c>
      <c r="BL35" s="9" t="str">
        <f>'描述-zh'!AS35</f>
        <v> </v>
      </c>
      <c r="BM35" s="9" t="str">
        <f>'描述-zh'!AT35</f>
        <v> </v>
      </c>
      <c r="BN35" s="9" t="str">
        <f>'描述-zh'!AU35</f>
        <v> </v>
      </c>
      <c r="BO35" s="9" t="str">
        <f>'描述-zh'!AV35</f>
        <v> </v>
      </c>
      <c r="BP35" s="9" t="str">
        <f>'描述-zh'!AW35</f>
        <v> </v>
      </c>
      <c r="BQ35" s="8" t="str">
        <f>'描述-zh'!AX35</f>
        <v> </v>
      </c>
      <c r="BR35" s="7" t="str">
        <f>'描述-zh'!AY35</f>
        <v>叶</v>
      </c>
      <c r="BS35" s="9" t="str">
        <f>'描述-zh'!AZ35</f>
        <v>堆</v>
      </c>
      <c r="BT35" s="9" t="str">
        <f>'描述-zh'!BA35</f>
        <v>积</v>
      </c>
      <c r="BU35" s="9" t="str">
        <f>'描述-zh'!BB35</f>
        <v>起</v>
      </c>
      <c r="BV35" s="9" t="str">
        <f>'描述-zh'!BC35</f>
        <v>来</v>
      </c>
      <c r="BW35" s="9" t="str">
        <f>'描述-zh'!BD35</f>
        <v>后</v>
      </c>
      <c r="BX35" s="9" t="str">
        <f>'描述-zh'!BE35</f>
        <v>形</v>
      </c>
      <c r="BY35" s="9" t="str">
        <f>'描述-zh'!BF35</f>
        <v>成</v>
      </c>
      <c r="BZ35" s="9" t="str">
        <f>'描述-zh'!BG35</f>
        <v>的</v>
      </c>
      <c r="CA35" s="9" t="str">
        <f>'描述-zh'!BH35</f>
        <v>腐</v>
      </c>
      <c r="CB35" s="9" t="str">
        <f>'描述-zh'!BI35</f>
        <v>叶</v>
      </c>
      <c r="CC35" s="9" t="str">
        <f>'描述-zh'!BJ35</f>
        <v>土</v>
      </c>
      <c r="CD35" s="9" t="str">
        <f>'描述-zh'!BK35</f>
        <v>为</v>
      </c>
      <c r="CE35" s="9" t="str">
        <f>'描述-zh'!BL35</f>
        <v>食</v>
      </c>
      <c r="CF35" s="9" t="str">
        <f>'描述-zh'!BM35</f>
        <v>。</v>
      </c>
      <c r="CG35" s="9" t="str">
        <f>'描述-zh'!BN35</f>
        <v> </v>
      </c>
      <c r="CH35" s="9" t="str">
        <f>'描述-zh'!BO35</f>
        <v> </v>
      </c>
      <c r="CI35" s="9" t="str">
        <f>'描述-zh'!BP35</f>
        <v> </v>
      </c>
      <c r="CJ35" s="9" t="str">
        <f>'描述-zh'!BQ35</f>
        <v> </v>
      </c>
      <c r="CK35" s="9" t="str">
        <f>'描述-zh'!BR35</f>
        <v> </v>
      </c>
      <c r="CL35" s="9" t="str">
        <f>'描述-zh'!BS35</f>
        <v> </v>
      </c>
      <c r="CM35" s="9" t="str">
        <f>'描述-zh'!BT35</f>
        <v> </v>
      </c>
      <c r="CN35" s="9" t="str">
        <f>'描述-zh'!BU35</f>
        <v> </v>
      </c>
      <c r="CO35" s="8" t="str">
        <f>'描述-zh'!BV35</f>
        <v> </v>
      </c>
      <c r="CP35" s="8" t="str">
        <f>INDEX(新汉化!$Q:$Q,MATCH(日文原码!CP35,新汉化!$P:$P,0))</f>
        <v> </v>
      </c>
    </row>
    <row r="36" spans="1:94">
      <c r="A36" t="str">
        <f>MID(日文原码!A36,2,1)</f>
        <v>0</v>
      </c>
      <c r="B36" t="str">
        <f>MID(日文原码!B36,2,1)</f>
        <v>3</v>
      </c>
      <c r="C36" t="str">
        <f>MID(日文原码!C36,2,1)</f>
        <v>5</v>
      </c>
      <c r="D36" s="7" t="str">
        <f>MID(日文原码!D36,2,1)</f>
        <v>A</v>
      </c>
      <c r="E36" t="str">
        <f>MID(日文原码!E36,2,1)</f>
        <v>A</v>
      </c>
      <c r="F36" t="str">
        <f>MID(日文原码!F36,2,1)</f>
        <v>1</v>
      </c>
      <c r="G36" s="8" t="str">
        <f>MID(日文原码!G36,2,1)</f>
        <v>2</v>
      </c>
      <c r="H36" s="7" t="str">
        <f>MID(日文原码!H36,2,1)</f>
        <v>A</v>
      </c>
      <c r="I36" t="str">
        <f>MID(日文原码!I36,2,1)</f>
        <v>3</v>
      </c>
      <c r="J36" t="str">
        <f>MID(日文原码!J36,2,1)</f>
        <v>9</v>
      </c>
      <c r="K36" s="9" t="str">
        <f>MID(日文原码!K36,2,1)</f>
        <v>2</v>
      </c>
      <c r="L36" s="7" t="str">
        <f>'名字分类-zh'!F35</f>
        <v>斗</v>
      </c>
      <c r="M36" s="9" t="str">
        <f>'名字分类-zh'!G35</f>
        <v>笠</v>
      </c>
      <c r="N36" s="9" t="str">
        <f>'名字分类-zh'!H35</f>
        <v>菇</v>
      </c>
      <c r="O36" s="9" t="str">
        <f>'名字分类-zh'!I35</f>
        <v> </v>
      </c>
      <c r="P36" s="8" t="str">
        <f>'名字分类-zh'!J35</f>
        <v> </v>
      </c>
      <c r="Q36" s="10" t="str">
        <f>'名字分类-zh'!K35</f>
        <v>　</v>
      </c>
      <c r="R36" s="11" t="str">
        <f>'名字分类-zh'!L35</f>
        <v>　</v>
      </c>
      <c r="S36" s="11" t="str">
        <f>'名字分类-zh'!M35</f>
        <v>蘑</v>
      </c>
      <c r="T36" s="11" t="str">
        <f>'名字分类-zh'!N35</f>
        <v>菇</v>
      </c>
      <c r="U36" s="11" t="str">
        <f>'名字分类-zh'!O35</f>
        <v>　</v>
      </c>
      <c r="V36" s="7" t="str">
        <f>'描述-zh'!C36</f>
        <v>会</v>
      </c>
      <c r="W36" s="9" t="str">
        <f>'描述-zh'!D36</f>
        <v>用</v>
      </c>
      <c r="X36" s="9" t="str">
        <f>'描述-zh'!E36</f>
        <v>轻</v>
      </c>
      <c r="Y36" s="9" t="str">
        <f>'描述-zh'!F36</f>
        <v>巧</v>
      </c>
      <c r="Z36" s="9" t="str">
        <f>'描述-zh'!G36</f>
        <v>的</v>
      </c>
      <c r="AA36" s="9" t="str">
        <f>'描述-zh'!H36</f>
        <v>步</v>
      </c>
      <c r="AB36" s="9" t="str">
        <f>'描述-zh'!I36</f>
        <v>法</v>
      </c>
      <c r="AC36" s="9" t="str">
        <f>'描述-zh'!J36</f>
        <v>接</v>
      </c>
      <c r="AD36" s="9" t="str">
        <f>'描述-zh'!K36</f>
        <v>近</v>
      </c>
      <c r="AE36" s="9" t="str">
        <f>'描述-zh'!L36</f>
        <v>敌</v>
      </c>
      <c r="AF36" s="9" t="str">
        <f>'描述-zh'!M36</f>
        <v>人</v>
      </c>
      <c r="AG36" s="9" t="str">
        <f>'描述-zh'!N36</f>
        <v>,</v>
      </c>
      <c r="AH36" s="9" t="str">
        <f>'描述-zh'!O36</f>
        <v>然</v>
      </c>
      <c r="AI36" s="9" t="str">
        <f>'描述-zh'!P36</f>
        <v>后</v>
      </c>
      <c r="AJ36" s="9" t="str">
        <f>'描述-zh'!Q36</f>
        <v>用</v>
      </c>
      <c r="AK36" s="9" t="str">
        <f>'描述-zh'!R36</f>
        <v> </v>
      </c>
      <c r="AL36" s="9" t="str">
        <f>'描述-zh'!S36</f>
        <v> </v>
      </c>
      <c r="AM36" s="9" t="str">
        <f>'描述-zh'!T36</f>
        <v> </v>
      </c>
      <c r="AN36" s="9" t="str">
        <f>'描述-zh'!U36</f>
        <v> </v>
      </c>
      <c r="AO36" s="9" t="str">
        <f>'描述-zh'!V36</f>
        <v> </v>
      </c>
      <c r="AP36" s="9" t="str">
        <f>'描述-zh'!W36</f>
        <v> </v>
      </c>
      <c r="AQ36" s="9" t="str">
        <f>'描述-zh'!X36</f>
        <v> </v>
      </c>
      <c r="AR36" s="9" t="str">
        <f>'描述-zh'!Y36</f>
        <v> </v>
      </c>
      <c r="AS36" s="9" t="str">
        <f>'描述-zh'!Z36</f>
        <v> </v>
      </c>
      <c r="AT36" s="7" t="str">
        <f>'描述-zh'!AA36</f>
        <v>能</v>
      </c>
      <c r="AU36" s="9" t="str">
        <f>'描述-zh'!AB36</f>
        <v>伸</v>
      </c>
      <c r="AV36" s="9" t="str">
        <f>'描述-zh'!AC36</f>
        <v>缩</v>
      </c>
      <c r="AW36" s="9" t="str">
        <f>'描述-zh'!AD36</f>
        <v>的</v>
      </c>
      <c r="AX36" s="9" t="str">
        <f>'描述-zh'!AE36</f>
        <v>手</v>
      </c>
      <c r="AY36" s="9" t="str">
        <f>'描述-zh'!AF36</f>
        <v>臂</v>
      </c>
      <c r="AZ36" s="9" t="str">
        <f>'描述-zh'!AG36</f>
        <v>出</v>
      </c>
      <c r="BA36" s="9" t="str">
        <f>'描述-zh'!AH36</f>
        <v>拳</v>
      </c>
      <c r="BB36" s="9" t="str">
        <f>'描述-zh'!AI36</f>
        <v>。</v>
      </c>
      <c r="BC36" s="9" t="str">
        <f>'描述-zh'!AJ36</f>
        <v>有</v>
      </c>
      <c r="BD36" s="9" t="str">
        <f>'描述-zh'!AK36</f>
        <v>着</v>
      </c>
      <c r="BE36" s="9" t="str">
        <f>'描述-zh'!AL36</f>
        <v>能</v>
      </c>
      <c r="BF36" s="9" t="str">
        <f>'描述-zh'!AM36</f>
        <v>令</v>
      </c>
      <c r="BG36" s="9" t="str">
        <f>'描述-zh'!AN36</f>
        <v>拳</v>
      </c>
      <c r="BH36" s="9" t="str">
        <f>'描述-zh'!AO36</f>
        <v>击</v>
      </c>
      <c r="BI36" s="9" t="str">
        <f>'描述-zh'!AP36</f>
        <v>手</v>
      </c>
      <c r="BJ36" s="9" t="str">
        <f>'描述-zh'!AQ36</f>
        <v> </v>
      </c>
      <c r="BK36" s="9" t="str">
        <f>'描述-zh'!AR36</f>
        <v> </v>
      </c>
      <c r="BL36" s="9" t="str">
        <f>'描述-zh'!AS36</f>
        <v> </v>
      </c>
      <c r="BM36" s="9" t="str">
        <f>'描述-zh'!AT36</f>
        <v> </v>
      </c>
      <c r="BN36" s="9" t="str">
        <f>'描述-zh'!AU36</f>
        <v> </v>
      </c>
      <c r="BO36" s="9" t="str">
        <f>'描述-zh'!AV36</f>
        <v> </v>
      </c>
      <c r="BP36" s="9" t="str">
        <f>'描述-zh'!AW36</f>
        <v> </v>
      </c>
      <c r="BQ36" s="8" t="str">
        <f>'描述-zh'!AX36</f>
        <v> </v>
      </c>
      <c r="BR36" s="7" t="str">
        <f>'描述-zh'!AY36</f>
        <v>汗</v>
      </c>
      <c r="BS36" s="9" t="str">
        <f>'描述-zh'!AZ36</f>
        <v>颜</v>
      </c>
      <c r="BT36" s="9" t="str">
        <f>'描述-zh'!BA36</f>
        <v>的</v>
      </c>
      <c r="BU36" s="9" t="str">
        <f>'描述-zh'!BB36</f>
        <v>技</v>
      </c>
      <c r="BV36" s="9" t="str">
        <f>'描述-zh'!BC36</f>
        <v>术</v>
      </c>
      <c r="BW36" s="9" t="str">
        <f>'描述-zh'!BD36</f>
        <v>。</v>
      </c>
      <c r="BX36" s="9" t="str">
        <f>'描述-zh'!BE36</f>
        <v> </v>
      </c>
      <c r="BY36" s="9" t="str">
        <f>'描述-zh'!BF36</f>
        <v> </v>
      </c>
      <c r="BZ36" s="9" t="str">
        <f>'描述-zh'!BG36</f>
        <v> </v>
      </c>
      <c r="CA36" s="9" t="str">
        <f>'描述-zh'!BH36</f>
        <v> </v>
      </c>
      <c r="CB36" s="9" t="str">
        <f>'描述-zh'!BI36</f>
        <v> </v>
      </c>
      <c r="CC36" s="9" t="str">
        <f>'描述-zh'!BJ36</f>
        <v> </v>
      </c>
      <c r="CD36" s="9" t="str">
        <f>'描述-zh'!BK36</f>
        <v> </v>
      </c>
      <c r="CE36" s="9" t="str">
        <f>'描述-zh'!BL36</f>
        <v> </v>
      </c>
      <c r="CF36" s="9" t="str">
        <f>'描述-zh'!BM36</f>
        <v> </v>
      </c>
      <c r="CG36" s="9" t="str">
        <f>'描述-zh'!BN36</f>
        <v> </v>
      </c>
      <c r="CH36" s="9" t="str">
        <f>'描述-zh'!BO36</f>
        <v> </v>
      </c>
      <c r="CI36" s="9" t="str">
        <f>'描述-zh'!BP36</f>
        <v> </v>
      </c>
      <c r="CJ36" s="9" t="str">
        <f>'描述-zh'!BQ36</f>
        <v> </v>
      </c>
      <c r="CK36" s="9" t="str">
        <f>'描述-zh'!BR36</f>
        <v> </v>
      </c>
      <c r="CL36" s="9" t="str">
        <f>'描述-zh'!BS36</f>
        <v> </v>
      </c>
      <c r="CM36" s="9" t="str">
        <f>'描述-zh'!BT36</f>
        <v> </v>
      </c>
      <c r="CN36" s="9" t="str">
        <f>'描述-zh'!BU36</f>
        <v> </v>
      </c>
      <c r="CO36" s="8" t="str">
        <f>'描述-zh'!BV36</f>
        <v> </v>
      </c>
      <c r="CP36" s="8" t="str">
        <f>INDEX(新汉化!$Q:$Q,MATCH(日文原码!CP36,新汉化!$P:$P,0))</f>
        <v> </v>
      </c>
    </row>
    <row r="37" spans="1:94">
      <c r="A37" t="str">
        <f>MID(日文原码!A37,2,1)</f>
        <v>0</v>
      </c>
      <c r="B37" t="str">
        <f>MID(日文原码!B37,2,1)</f>
        <v>3</v>
      </c>
      <c r="C37" t="str">
        <f>MID(日文原码!C37,2,1)</f>
        <v>6</v>
      </c>
      <c r="D37" s="7" t="str">
        <f>MID(日文原码!D37,2,1)</f>
        <v>A</v>
      </c>
      <c r="E37" t="str">
        <f>MID(日文原码!E37,2,1)</f>
        <v>A</v>
      </c>
      <c r="F37" t="str">
        <f>MID(日文原码!F37,2,1)</f>
        <v>0</v>
      </c>
      <c r="G37" s="8" t="str">
        <f>MID(日文原码!G37,2,1)</f>
        <v>8</v>
      </c>
      <c r="H37" s="7" t="str">
        <f>MID(日文原码!H37,2,1)</f>
        <v>A</v>
      </c>
      <c r="I37" t="str">
        <f>MID(日文原码!I37,2,1)</f>
        <v>2</v>
      </c>
      <c r="J37" t="str">
        <f>MID(日文原码!J37,2,1)</f>
        <v>4</v>
      </c>
      <c r="K37" s="9" t="str">
        <f>MID(日文原码!K37,2,1)</f>
        <v>0</v>
      </c>
      <c r="L37" s="7" t="str">
        <f>'名字分类-zh'!F36</f>
        <v>懒</v>
      </c>
      <c r="M37" s="9" t="str">
        <f>'名字分类-zh'!G36</f>
        <v>人</v>
      </c>
      <c r="N37" s="9" t="str">
        <f>'名字分类-zh'!H36</f>
        <v>獭</v>
      </c>
      <c r="O37" s="9" t="str">
        <f>'名字分类-zh'!I36</f>
        <v> </v>
      </c>
      <c r="P37" s="8" t="str">
        <f>'名字分类-zh'!J36</f>
        <v> </v>
      </c>
      <c r="Q37" s="10" t="str">
        <f>'名字分类-zh'!K36</f>
        <v>　</v>
      </c>
      <c r="R37" s="11" t="str">
        <f>'名字分类-zh'!L36</f>
        <v>　</v>
      </c>
      <c r="S37" s="11" t="str">
        <f>'名字分类-zh'!M36</f>
        <v>懒</v>
      </c>
      <c r="T37" s="11" t="str">
        <f>'名字分类-zh'!N36</f>
        <v>人</v>
      </c>
      <c r="U37" s="11" t="str">
        <f>'名字分类-zh'!O36</f>
        <v>　</v>
      </c>
      <c r="V37" s="7" t="str">
        <f>'描述-zh'!C37</f>
        <v>心</v>
      </c>
      <c r="W37" s="9" t="str">
        <f>'描述-zh'!D37</f>
        <v>脏</v>
      </c>
      <c r="X37" s="9" t="str">
        <f>'描述-zh'!E37</f>
        <v>每</v>
      </c>
      <c r="Y37" s="9" t="str">
        <f>'描述-zh'!F37</f>
        <v>分</v>
      </c>
      <c r="Z37" s="9" t="str">
        <f>'描述-zh'!G37</f>
        <v>钟</v>
      </c>
      <c r="AA37" s="9" t="str">
        <f>'描述-zh'!H37</f>
        <v>只</v>
      </c>
      <c r="AB37" s="9" t="str">
        <f>'描述-zh'!I37</f>
        <v>跳</v>
      </c>
      <c r="AC37" s="9" t="str">
        <f>'描述-zh'!J37</f>
        <v>动</v>
      </c>
      <c r="AD37" s="9" t="str">
        <f>'描述-zh'!K37</f>
        <v>1</v>
      </c>
      <c r="AE37" s="9" t="str">
        <f>'描述-zh'!L37</f>
        <v>次</v>
      </c>
      <c r="AF37" s="9" t="str">
        <f>'描述-zh'!M37</f>
        <v>。</v>
      </c>
      <c r="AG37" s="9" t="str">
        <f>'描述-zh'!N37</f>
        <v>因</v>
      </c>
      <c r="AH37" s="9" t="str">
        <f>'描述-zh'!O37</f>
        <v>为</v>
      </c>
      <c r="AI37" s="9" t="str">
        <f>'描述-zh'!P37</f>
        <v>是</v>
      </c>
      <c r="AJ37" s="9" t="str">
        <f>'描述-zh'!Q37</f>
        <v>不</v>
      </c>
      <c r="AK37" s="9" t="str">
        <f>'描述-zh'!R37</f>
        <v>管</v>
      </c>
      <c r="AL37" s="9" t="str">
        <f>'描述-zh'!S37</f>
        <v> </v>
      </c>
      <c r="AM37" s="9" t="str">
        <f>'描述-zh'!T37</f>
        <v> </v>
      </c>
      <c r="AN37" s="9" t="str">
        <f>'描述-zh'!U37</f>
        <v> </v>
      </c>
      <c r="AO37" s="9" t="str">
        <f>'描述-zh'!V37</f>
        <v> </v>
      </c>
      <c r="AP37" s="9" t="str">
        <f>'描述-zh'!W37</f>
        <v> </v>
      </c>
      <c r="AQ37" s="9" t="str">
        <f>'描述-zh'!X37</f>
        <v> </v>
      </c>
      <c r="AR37" s="9" t="str">
        <f>'描述-zh'!Y37</f>
        <v> </v>
      </c>
      <c r="AS37" s="9" t="str">
        <f>'描述-zh'!Z37</f>
        <v> </v>
      </c>
      <c r="AT37" s="7" t="str">
        <f>'描述-zh'!AA37</f>
        <v>怎</v>
      </c>
      <c r="AU37" s="9" t="str">
        <f>'描述-zh'!AB37</f>
        <v>样</v>
      </c>
      <c r="AV37" s="9" t="str">
        <f>'描述-zh'!AC37</f>
        <v>都</v>
      </c>
      <c r="AW37" s="9" t="str">
        <f>'描述-zh'!AD37</f>
        <v>会</v>
      </c>
      <c r="AX37" s="9" t="str">
        <f>'描述-zh'!AE37</f>
        <v>一</v>
      </c>
      <c r="AY37" s="9" t="str">
        <f>'描述-zh'!AF37</f>
        <v>直</v>
      </c>
      <c r="AZ37" s="9" t="str">
        <f>'描述-zh'!AG37</f>
        <v>趴</v>
      </c>
      <c r="BA37" s="9" t="str">
        <f>'描述-zh'!AH37</f>
        <v>着</v>
      </c>
      <c r="BB37" s="9" t="str">
        <f>'描述-zh'!AI37</f>
        <v>的</v>
      </c>
      <c r="BC37" s="9" t="str">
        <f>'描述-zh'!AJ37</f>
        <v>宝</v>
      </c>
      <c r="BD37" s="9" t="str">
        <f>'描述-zh'!AK37</f>
        <v>可</v>
      </c>
      <c r="BE37" s="9" t="str">
        <f>'描述-zh'!AL37</f>
        <v>梦</v>
      </c>
      <c r="BF37" s="9" t="str">
        <f>'描述-zh'!AM37</f>
        <v>,</v>
      </c>
      <c r="BG37" s="9" t="str">
        <f>'描述-zh'!AN37</f>
        <v>所</v>
      </c>
      <c r="BH37" s="9" t="str">
        <f>'描述-zh'!AO37</f>
        <v>以</v>
      </c>
      <c r="BI37" s="9" t="str">
        <f>'描述-zh'!AP37</f>
        <v> </v>
      </c>
      <c r="BJ37" s="9" t="str">
        <f>'描述-zh'!AQ37</f>
        <v> </v>
      </c>
      <c r="BK37" s="9" t="str">
        <f>'描述-zh'!AR37</f>
        <v> </v>
      </c>
      <c r="BL37" s="9" t="str">
        <f>'描述-zh'!AS37</f>
        <v> </v>
      </c>
      <c r="BM37" s="9" t="str">
        <f>'描述-zh'!AT37</f>
        <v> </v>
      </c>
      <c r="BN37" s="9" t="str">
        <f>'描述-zh'!AU37</f>
        <v> </v>
      </c>
      <c r="BO37" s="9" t="str">
        <f>'描述-zh'!AV37</f>
        <v> </v>
      </c>
      <c r="BP37" s="9" t="str">
        <f>'描述-zh'!AW37</f>
        <v> </v>
      </c>
      <c r="BQ37" s="8" t="str">
        <f>'描述-zh'!AX37</f>
        <v> </v>
      </c>
      <c r="BR37" s="7" t="str">
        <f>'描述-zh'!AY37</f>
        <v>几</v>
      </c>
      <c r="BS37" s="9" t="str">
        <f>'描述-zh'!AZ37</f>
        <v>乎</v>
      </c>
      <c r="BT37" s="9" t="str">
        <f>'描述-zh'!BA37</f>
        <v>不</v>
      </c>
      <c r="BU37" s="9" t="str">
        <f>'描述-zh'!BB37</f>
        <v>会</v>
      </c>
      <c r="BV37" s="9" t="str">
        <f>'描述-zh'!BC37</f>
        <v>看</v>
      </c>
      <c r="BW37" s="9" t="str">
        <f>'描述-zh'!BD37</f>
        <v>到</v>
      </c>
      <c r="BX37" s="9" t="str">
        <f>'描述-zh'!BE37</f>
        <v>它</v>
      </c>
      <c r="BY37" s="9" t="str">
        <f>'描述-zh'!BF37</f>
        <v>动</v>
      </c>
      <c r="BZ37" s="9" t="str">
        <f>'描述-zh'!BG37</f>
        <v>的</v>
      </c>
      <c r="CA37" s="9" t="str">
        <f>'描述-zh'!BH37</f>
        <v>样</v>
      </c>
      <c r="CB37" s="9" t="str">
        <f>'描述-zh'!BI37</f>
        <v>子</v>
      </c>
      <c r="CC37" s="9" t="str">
        <f>'描述-zh'!BJ37</f>
        <v>。</v>
      </c>
      <c r="CD37" s="9" t="str">
        <f>'描述-zh'!BK37</f>
        <v> </v>
      </c>
      <c r="CE37" s="9" t="str">
        <f>'描述-zh'!BL37</f>
        <v> </v>
      </c>
      <c r="CF37" s="9" t="str">
        <f>'描述-zh'!BM37</f>
        <v> </v>
      </c>
      <c r="CG37" s="9" t="str">
        <f>'描述-zh'!BN37</f>
        <v> </v>
      </c>
      <c r="CH37" s="9" t="str">
        <f>'描述-zh'!BO37</f>
        <v> </v>
      </c>
      <c r="CI37" s="9" t="str">
        <f>'描述-zh'!BP37</f>
        <v> </v>
      </c>
      <c r="CJ37" s="9" t="str">
        <f>'描述-zh'!BQ37</f>
        <v> </v>
      </c>
      <c r="CK37" s="9" t="str">
        <f>'描述-zh'!BR37</f>
        <v> </v>
      </c>
      <c r="CL37" s="9" t="str">
        <f>'描述-zh'!BS37</f>
        <v> </v>
      </c>
      <c r="CM37" s="9" t="str">
        <f>'描述-zh'!BT37</f>
        <v> </v>
      </c>
      <c r="CN37" s="9" t="str">
        <f>'描述-zh'!BU37</f>
        <v> </v>
      </c>
      <c r="CO37" s="8" t="str">
        <f>'描述-zh'!BV37</f>
        <v> </v>
      </c>
      <c r="CP37" s="8" t="str">
        <f>INDEX(新汉化!$Q:$Q,MATCH(日文原码!CP37,新汉化!$P:$P,0))</f>
        <v> </v>
      </c>
    </row>
    <row r="38" spans="1:94">
      <c r="A38" t="str">
        <f>MID(日文原码!A38,2,1)</f>
        <v>0</v>
      </c>
      <c r="B38" t="str">
        <f>MID(日文原码!B38,2,1)</f>
        <v>3</v>
      </c>
      <c r="C38" t="str">
        <f>MID(日文原码!C38,2,1)</f>
        <v>7</v>
      </c>
      <c r="D38" s="7" t="str">
        <f>MID(日文原码!D38,2,1)</f>
        <v>A</v>
      </c>
      <c r="E38" t="str">
        <f>MID(日文原码!E38,2,1)</f>
        <v>A</v>
      </c>
      <c r="F38" t="str">
        <f>MID(日文原码!F38,2,1)</f>
        <v>1</v>
      </c>
      <c r="G38" s="8" t="str">
        <f>MID(日文原码!G38,2,1)</f>
        <v>4</v>
      </c>
      <c r="H38" s="7" t="str">
        <f>MID(日文原码!H38,2,1)</f>
        <v>A</v>
      </c>
      <c r="I38" t="str">
        <f>MID(日文原码!I38,2,1)</f>
        <v>4</v>
      </c>
      <c r="J38" t="str">
        <f>MID(日文原码!J38,2,1)</f>
        <v>6</v>
      </c>
      <c r="K38" s="9" t="str">
        <f>MID(日文原码!K38,2,1)</f>
        <v>5</v>
      </c>
      <c r="L38" s="7" t="str">
        <f>'名字分类-zh'!F37</f>
        <v>过</v>
      </c>
      <c r="M38" s="9" t="str">
        <f>'名字分类-zh'!G37</f>
        <v>动</v>
      </c>
      <c r="N38" s="9" t="str">
        <f>'名字分类-zh'!H37</f>
        <v>猿</v>
      </c>
      <c r="O38" s="9" t="str">
        <f>'名字分类-zh'!I37</f>
        <v> </v>
      </c>
      <c r="P38" s="8" t="str">
        <f>'名字分类-zh'!J37</f>
        <v> </v>
      </c>
      <c r="Q38" s="10" t="str">
        <f>'名字分类-zh'!K37</f>
        <v>　</v>
      </c>
      <c r="R38" s="11" t="str">
        <f>'名字分类-zh'!L37</f>
        <v>　</v>
      </c>
      <c r="S38" s="11" t="str">
        <f>'名字分类-zh'!M37</f>
        <v>暴</v>
      </c>
      <c r="T38" s="11" t="str">
        <f>'名字分类-zh'!N37</f>
        <v>猿</v>
      </c>
      <c r="U38" s="11" t="str">
        <f>'名字分类-zh'!O37</f>
        <v>　</v>
      </c>
      <c r="V38" s="7" t="str">
        <f>'描述-zh'!C38</f>
        <v>一</v>
      </c>
      <c r="W38" s="9" t="str">
        <f>'描述-zh'!D38</f>
        <v>刻</v>
      </c>
      <c r="X38" s="9" t="str">
        <f>'描述-zh'!E38</f>
        <v>也</v>
      </c>
      <c r="Y38" s="9" t="str">
        <f>'描述-zh'!F38</f>
        <v>停</v>
      </c>
      <c r="Z38" s="9" t="str">
        <f>'描述-zh'!G38</f>
        <v>不</v>
      </c>
      <c r="AA38" s="9" t="str">
        <f>'描述-zh'!H38</f>
        <v>下</v>
      </c>
      <c r="AB38" s="9" t="str">
        <f>'描述-zh'!I38</f>
        <v>来</v>
      </c>
      <c r="AC38" s="9" t="str">
        <f>'描述-zh'!J38</f>
        <v>的</v>
      </c>
      <c r="AD38" s="9" t="str">
        <f>'描述-zh'!K38</f>
        <v>宝</v>
      </c>
      <c r="AE38" s="9" t="str">
        <f>'描述-zh'!L38</f>
        <v>可</v>
      </c>
      <c r="AF38" s="9" t="str">
        <f>'描述-zh'!M38</f>
        <v>梦</v>
      </c>
      <c r="AG38" s="9" t="str">
        <f>'描述-zh'!N38</f>
        <v>。</v>
      </c>
      <c r="AH38" s="9" t="str">
        <f>'描述-zh'!O38</f>
        <v>就</v>
      </c>
      <c r="AI38" s="9" t="str">
        <f>'描述-zh'!P38</f>
        <v>算</v>
      </c>
      <c r="AJ38" s="9" t="str">
        <f>'描述-zh'!Q38</f>
        <v>想</v>
      </c>
      <c r="AK38" s="9" t="str">
        <f>'描述-zh'!R38</f>
        <v> </v>
      </c>
      <c r="AL38" s="9" t="str">
        <f>'描述-zh'!S38</f>
        <v> </v>
      </c>
      <c r="AM38" s="9" t="str">
        <f>'描述-zh'!T38</f>
        <v> </v>
      </c>
      <c r="AN38" s="9" t="str">
        <f>'描述-zh'!U38</f>
        <v> </v>
      </c>
      <c r="AO38" s="9" t="str">
        <f>'描述-zh'!V38</f>
        <v> </v>
      </c>
      <c r="AP38" s="9" t="str">
        <f>'描述-zh'!W38</f>
        <v> </v>
      </c>
      <c r="AQ38" s="9" t="str">
        <f>'描述-zh'!X38</f>
        <v> </v>
      </c>
      <c r="AR38" s="9" t="str">
        <f>'描述-zh'!Y38</f>
        <v> </v>
      </c>
      <c r="AS38" s="9" t="str">
        <f>'描述-zh'!Z38</f>
        <v> </v>
      </c>
      <c r="AT38" s="7" t="str">
        <f>'描述-zh'!AA38</f>
        <v>睡</v>
      </c>
      <c r="AU38" s="9" t="str">
        <f>'描述-zh'!AB38</f>
        <v>觉</v>
      </c>
      <c r="AV38" s="9" t="str">
        <f>'描述-zh'!AC38</f>
        <v>了</v>
      </c>
      <c r="AW38" s="9" t="str">
        <f>'描述-zh'!AD38</f>
        <v>,</v>
      </c>
      <c r="AX38" s="9" t="str">
        <f>'描述-zh'!AE38</f>
        <v>全</v>
      </c>
      <c r="AY38" s="9" t="str">
        <f>'描述-zh'!AF38</f>
        <v>身</v>
      </c>
      <c r="AZ38" s="9" t="str">
        <f>'描述-zh'!AG38</f>
        <v>血</v>
      </c>
      <c r="BA38" s="9" t="str">
        <f>'描述-zh'!AH38</f>
        <v>液</v>
      </c>
      <c r="BB38" s="9" t="str">
        <f>'描述-zh'!AI38</f>
        <v>也</v>
      </c>
      <c r="BC38" s="9" t="str">
        <f>'描述-zh'!AJ38</f>
        <v>还</v>
      </c>
      <c r="BD38" s="9" t="str">
        <f>'描述-zh'!AK38</f>
        <v>会</v>
      </c>
      <c r="BE38" s="9" t="str">
        <f>'描述-zh'!AL38</f>
        <v>沸</v>
      </c>
      <c r="BF38" s="9" t="str">
        <f>'描述-zh'!AM38</f>
        <v>腾</v>
      </c>
      <c r="BG38" s="9" t="str">
        <f>'描述-zh'!AN38</f>
        <v>,</v>
      </c>
      <c r="BH38" s="9" t="str">
        <f>'描述-zh'!AO38</f>
        <v>不</v>
      </c>
      <c r="BI38" s="9" t="str">
        <f>'描述-zh'!AP38</f>
        <v>去</v>
      </c>
      <c r="BJ38" s="9" t="str">
        <f>'描述-zh'!AQ38</f>
        <v> </v>
      </c>
      <c r="BK38" s="9" t="str">
        <f>'描述-zh'!AR38</f>
        <v> </v>
      </c>
      <c r="BL38" s="9" t="str">
        <f>'描述-zh'!AS38</f>
        <v> </v>
      </c>
      <c r="BM38" s="9" t="str">
        <f>'描述-zh'!AT38</f>
        <v> </v>
      </c>
      <c r="BN38" s="9" t="str">
        <f>'描述-zh'!AU38</f>
        <v> </v>
      </c>
      <c r="BO38" s="9" t="str">
        <f>'描述-zh'!AV38</f>
        <v> </v>
      </c>
      <c r="BP38" s="9" t="str">
        <f>'描述-zh'!AW38</f>
        <v> </v>
      </c>
      <c r="BQ38" s="8" t="str">
        <f>'描述-zh'!AX38</f>
        <v> </v>
      </c>
      <c r="BR38" s="7" t="str">
        <f>'描述-zh'!AY38</f>
        <v>森</v>
      </c>
      <c r="BS38" s="9" t="str">
        <f>'描述-zh'!AZ38</f>
        <v>林</v>
      </c>
      <c r="BT38" s="9" t="str">
        <f>'描述-zh'!BA38</f>
        <v>里</v>
      </c>
      <c r="BU38" s="9" t="str">
        <f>'描述-zh'!BB38</f>
        <v>到</v>
      </c>
      <c r="BV38" s="9" t="str">
        <f>'描述-zh'!BC38</f>
        <v>处</v>
      </c>
      <c r="BW38" s="9" t="str">
        <f>'描述-zh'!BD38</f>
        <v>奔</v>
      </c>
      <c r="BX38" s="9" t="str">
        <f>'描述-zh'!BE38</f>
        <v>跑</v>
      </c>
      <c r="BY38" s="9" t="str">
        <f>'描述-zh'!BF38</f>
        <v>就</v>
      </c>
      <c r="BZ38" s="9" t="str">
        <f>'描述-zh'!BG38</f>
        <v>无</v>
      </c>
      <c r="CA38" s="9" t="str">
        <f>'描述-zh'!BH38</f>
        <v>法</v>
      </c>
      <c r="CB38" s="9" t="str">
        <f>'描述-zh'!BI38</f>
        <v>平</v>
      </c>
      <c r="CC38" s="9" t="str">
        <f>'描述-zh'!BJ38</f>
        <v>息</v>
      </c>
      <c r="CD38" s="9" t="str">
        <f>'描述-zh'!BK38</f>
        <v>下</v>
      </c>
      <c r="CE38" s="9" t="str">
        <f>'描述-zh'!BL38</f>
        <v>来</v>
      </c>
      <c r="CF38" s="9" t="str">
        <f>'描述-zh'!BM38</f>
        <v>。</v>
      </c>
      <c r="CG38" s="9" t="str">
        <f>'描述-zh'!BN38</f>
        <v> </v>
      </c>
      <c r="CH38" s="9" t="str">
        <f>'描述-zh'!BO38</f>
        <v> </v>
      </c>
      <c r="CI38" s="9" t="str">
        <f>'描述-zh'!BP38</f>
        <v> </v>
      </c>
      <c r="CJ38" s="9" t="str">
        <f>'描述-zh'!BQ38</f>
        <v> </v>
      </c>
      <c r="CK38" s="9" t="str">
        <f>'描述-zh'!BR38</f>
        <v> </v>
      </c>
      <c r="CL38" s="9" t="str">
        <f>'描述-zh'!BS38</f>
        <v> </v>
      </c>
      <c r="CM38" s="9" t="str">
        <f>'描述-zh'!BT38</f>
        <v> </v>
      </c>
      <c r="CN38" s="9" t="str">
        <f>'描述-zh'!BU38</f>
        <v> </v>
      </c>
      <c r="CO38" s="8" t="str">
        <f>'描述-zh'!BV38</f>
        <v> </v>
      </c>
      <c r="CP38" s="8" t="str">
        <f>INDEX(新汉化!$Q:$Q,MATCH(日文原码!CP38,新汉化!$P:$P,0))</f>
        <v> </v>
      </c>
    </row>
    <row r="39" spans="1:94">
      <c r="A39" t="str">
        <f>MID(日文原码!A39,2,1)</f>
        <v>0</v>
      </c>
      <c r="B39" t="str">
        <f>MID(日文原码!B39,2,1)</f>
        <v>3</v>
      </c>
      <c r="C39" t="str">
        <f>MID(日文原码!C39,2,1)</f>
        <v>8</v>
      </c>
      <c r="D39" s="7" t="str">
        <f>MID(日文原码!D39,2,1)</f>
        <v>A</v>
      </c>
      <c r="E39" t="str">
        <f>MID(日文原码!E39,2,1)</f>
        <v>A</v>
      </c>
      <c r="F39" t="str">
        <f>MID(日文原码!F39,2,1)</f>
        <v>2</v>
      </c>
      <c r="G39" s="8" t="str">
        <f>MID(日文原码!G39,2,1)</f>
        <v>0</v>
      </c>
      <c r="H39" s="7" t="str">
        <f>MID(日文原码!H39,2,1)</f>
        <v>1</v>
      </c>
      <c r="I39" t="str">
        <f>MID(日文原码!I39,2,1)</f>
        <v>3</v>
      </c>
      <c r="J39" t="str">
        <f>MID(日文原码!J39,2,1)</f>
        <v>0</v>
      </c>
      <c r="K39" s="9" t="str">
        <f>MID(日文原码!K39,2,1)</f>
        <v>5</v>
      </c>
      <c r="L39" s="7" t="str">
        <f>'名字分类-zh'!F38</f>
        <v>请</v>
      </c>
      <c r="M39" s="9" t="str">
        <f>'名字分类-zh'!G38</f>
        <v>假</v>
      </c>
      <c r="N39" s="9" t="str">
        <f>'名字分类-zh'!H38</f>
        <v>王</v>
      </c>
      <c r="O39" s="9" t="str">
        <f>'名字分类-zh'!I38</f>
        <v> </v>
      </c>
      <c r="P39" s="8" t="str">
        <f>'名字分类-zh'!J38</f>
        <v> </v>
      </c>
      <c r="Q39" s="10" t="str">
        <f>'名字分类-zh'!K38</f>
        <v>　</v>
      </c>
      <c r="R39" s="11" t="str">
        <f>'名字分类-zh'!L38</f>
        <v>怕</v>
      </c>
      <c r="S39" s="11" t="str">
        <f>'名字分类-zh'!M38</f>
        <v>麻</v>
      </c>
      <c r="T39" s="11" t="str">
        <f>'名字分类-zh'!N38</f>
        <v>烦</v>
      </c>
      <c r="U39" s="11" t="str">
        <f>'名字分类-zh'!O38</f>
        <v>　</v>
      </c>
      <c r="V39" s="7" t="str">
        <f>'描述-zh'!C39</f>
        <v>刻</v>
      </c>
      <c r="W39" s="9" t="str">
        <f>'描述-zh'!D39</f>
        <v>在</v>
      </c>
      <c r="X39" s="9" t="str">
        <f>'描述-zh'!E39</f>
        <v>草</v>
      </c>
      <c r="Y39" s="9" t="str">
        <f>'描述-zh'!F39</f>
        <v>原</v>
      </c>
      <c r="Z39" s="9" t="str">
        <f>'描述-zh'!G39</f>
        <v>上</v>
      </c>
      <c r="AA39" s="9" t="str">
        <f>'描述-zh'!H39</f>
        <v>半</v>
      </c>
      <c r="AB39" s="9" t="str">
        <f>'描述-zh'!I39</f>
        <v>径</v>
      </c>
      <c r="AC39" s="9" t="str">
        <f>'描述-zh'!J39</f>
        <v>1</v>
      </c>
      <c r="AD39" s="9" t="str">
        <f>'描述-zh'!K39</f>
        <v>米</v>
      </c>
      <c r="AE39" s="9" t="str">
        <f>'描述-zh'!L39</f>
        <v>的</v>
      </c>
      <c r="AF39" s="9" t="str">
        <f>'描述-zh'!M39</f>
        <v>圆</v>
      </c>
      <c r="AG39" s="9" t="str">
        <f>'描述-zh'!N39</f>
        <v>圈</v>
      </c>
      <c r="AH39" s="9" t="str">
        <f>'描述-zh'!O39</f>
        <v>,</v>
      </c>
      <c r="AI39" s="9" t="str">
        <f>'描述-zh'!P39</f>
        <v>是</v>
      </c>
      <c r="AJ39" s="9" t="str">
        <f>'描述-zh'!Q39</f>
        <v>由</v>
      </c>
      <c r="AK39" s="9" t="str">
        <f>'描述-zh'!R39</f>
        <v> </v>
      </c>
      <c r="AL39" s="9" t="str">
        <f>'描述-zh'!S39</f>
        <v> </v>
      </c>
      <c r="AM39" s="9" t="str">
        <f>'描述-zh'!T39</f>
        <v> </v>
      </c>
      <c r="AN39" s="9" t="str">
        <f>'描述-zh'!U39</f>
        <v> </v>
      </c>
      <c r="AO39" s="9" t="str">
        <f>'描述-zh'!V39</f>
        <v> </v>
      </c>
      <c r="AP39" s="9" t="str">
        <f>'描述-zh'!W39</f>
        <v> </v>
      </c>
      <c r="AQ39" s="9" t="str">
        <f>'描述-zh'!X39</f>
        <v> </v>
      </c>
      <c r="AR39" s="9" t="str">
        <f>'描述-zh'!Y39</f>
        <v> </v>
      </c>
      <c r="AS39" s="9" t="str">
        <f>'描述-zh'!Z39</f>
        <v> </v>
      </c>
      <c r="AT39" s="7" t="str">
        <f>'描述-zh'!AA39</f>
        <v>请</v>
      </c>
      <c r="AU39" s="9" t="str">
        <f>'描述-zh'!AB39</f>
        <v>假</v>
      </c>
      <c r="AV39" s="9" t="str">
        <f>'描述-zh'!AC39</f>
        <v>王</v>
      </c>
      <c r="AW39" s="9" t="str">
        <f>'描述-zh'!AD39</f>
        <v>横</v>
      </c>
      <c r="AX39" s="9" t="str">
        <f>'描述-zh'!AE39</f>
        <v>躺</v>
      </c>
      <c r="AY39" s="9" t="str">
        <f>'描述-zh'!AF39</f>
        <v>着</v>
      </c>
      <c r="AZ39" s="9" t="str">
        <f>'描述-zh'!AG39</f>
        <v>吃</v>
      </c>
      <c r="BA39" s="9" t="str">
        <f>'描述-zh'!AH39</f>
        <v>光</v>
      </c>
      <c r="BB39" s="9" t="str">
        <f>'描述-zh'!AI39</f>
        <v>了</v>
      </c>
      <c r="BC39" s="9" t="str">
        <f>'描述-zh'!AJ39</f>
        <v>身</v>
      </c>
      <c r="BD39" s="9" t="str">
        <f>'描述-zh'!AK39</f>
        <v>边</v>
      </c>
      <c r="BE39" s="9" t="str">
        <f>'描述-zh'!AL39</f>
        <v>的</v>
      </c>
      <c r="BF39" s="9" t="str">
        <f>'描述-zh'!AM39</f>
        <v>草</v>
      </c>
      <c r="BG39" s="9" t="str">
        <f>'描述-zh'!AN39</f>
        <v>后</v>
      </c>
      <c r="BH39" s="9" t="str">
        <f>'描述-zh'!AO39</f>
        <v> </v>
      </c>
      <c r="BI39" s="9" t="str">
        <f>'描述-zh'!AP39</f>
        <v> </v>
      </c>
      <c r="BJ39" s="9" t="str">
        <f>'描述-zh'!AQ39</f>
        <v> </v>
      </c>
      <c r="BK39" s="9" t="str">
        <f>'描述-zh'!AR39</f>
        <v> </v>
      </c>
      <c r="BL39" s="9" t="str">
        <f>'描述-zh'!AS39</f>
        <v> </v>
      </c>
      <c r="BM39" s="9" t="str">
        <f>'描述-zh'!AT39</f>
        <v> </v>
      </c>
      <c r="BN39" s="9" t="str">
        <f>'描述-zh'!AU39</f>
        <v> </v>
      </c>
      <c r="BO39" s="9" t="str">
        <f>'描述-zh'!AV39</f>
        <v> </v>
      </c>
      <c r="BP39" s="9" t="str">
        <f>'描述-zh'!AW39</f>
        <v> </v>
      </c>
      <c r="BQ39" s="8" t="str">
        <f>'描述-zh'!AX39</f>
        <v> </v>
      </c>
      <c r="BR39" s="7" t="str">
        <f>'描述-zh'!AY39</f>
        <v>所</v>
      </c>
      <c r="BS39" s="9" t="str">
        <f>'描述-zh'!AZ39</f>
        <v>形</v>
      </c>
      <c r="BT39" s="9" t="str">
        <f>'描述-zh'!BA39</f>
        <v>成</v>
      </c>
      <c r="BU39" s="9" t="str">
        <f>'描述-zh'!BB39</f>
        <v>的</v>
      </c>
      <c r="BV39" s="9" t="str">
        <f>'描述-zh'!BC39</f>
        <v>。</v>
      </c>
      <c r="BW39" s="9" t="str">
        <f>'描述-zh'!BD39</f>
        <v> </v>
      </c>
      <c r="BX39" s="9" t="str">
        <f>'描述-zh'!BE39</f>
        <v> </v>
      </c>
      <c r="BY39" s="9" t="str">
        <f>'描述-zh'!BF39</f>
        <v> </v>
      </c>
      <c r="BZ39" s="9" t="str">
        <f>'描述-zh'!BG39</f>
        <v> </v>
      </c>
      <c r="CA39" s="9" t="str">
        <f>'描述-zh'!BH39</f>
        <v> </v>
      </c>
      <c r="CB39" s="9" t="str">
        <f>'描述-zh'!BI39</f>
        <v> </v>
      </c>
      <c r="CC39" s="9" t="str">
        <f>'描述-zh'!BJ39</f>
        <v> </v>
      </c>
      <c r="CD39" s="9" t="str">
        <f>'描述-zh'!BK39</f>
        <v> </v>
      </c>
      <c r="CE39" s="9" t="str">
        <f>'描述-zh'!BL39</f>
        <v> </v>
      </c>
      <c r="CF39" s="9" t="str">
        <f>'描述-zh'!BM39</f>
        <v> </v>
      </c>
      <c r="CG39" s="9" t="str">
        <f>'描述-zh'!BN39</f>
        <v> </v>
      </c>
      <c r="CH39" s="9" t="str">
        <f>'描述-zh'!BO39</f>
        <v> </v>
      </c>
      <c r="CI39" s="9" t="str">
        <f>'描述-zh'!BP39</f>
        <v> </v>
      </c>
      <c r="CJ39" s="9" t="str">
        <f>'描述-zh'!BQ39</f>
        <v> </v>
      </c>
      <c r="CK39" s="9" t="str">
        <f>'描述-zh'!BR39</f>
        <v> </v>
      </c>
      <c r="CL39" s="9" t="str">
        <f>'描述-zh'!BS39</f>
        <v> </v>
      </c>
      <c r="CM39" s="9" t="str">
        <f>'描述-zh'!BT39</f>
        <v> </v>
      </c>
      <c r="CN39" s="9" t="str">
        <f>'描述-zh'!BU39</f>
        <v> </v>
      </c>
      <c r="CO39" s="8" t="str">
        <f>'描述-zh'!BV39</f>
        <v> </v>
      </c>
      <c r="CP39" s="8" t="str">
        <f>INDEX(新汉化!$Q:$Q,MATCH(日文原码!CP39,新汉化!$P:$P,0))</f>
        <v> </v>
      </c>
    </row>
    <row r="40" spans="1:94">
      <c r="A40" t="str">
        <f>MID(日文原码!A40,2,1)</f>
        <v>0</v>
      </c>
      <c r="B40" t="str">
        <f>MID(日文原码!B40,2,1)</f>
        <v>3</v>
      </c>
      <c r="C40" t="str">
        <f>MID(日文原码!C40,2,1)</f>
        <v>9</v>
      </c>
      <c r="D40" s="7" t="str">
        <f>MID(日文原码!D40,2,1)</f>
        <v>A</v>
      </c>
      <c r="E40" t="str">
        <f>MID(日文原码!E40,2,1)</f>
        <v>A</v>
      </c>
      <c r="F40" t="str">
        <f>MID(日文原码!F40,2,1)</f>
        <v>0</v>
      </c>
      <c r="G40" s="8" t="str">
        <f>MID(日文原码!G40,2,1)</f>
        <v>9</v>
      </c>
      <c r="H40" s="7" t="str">
        <f>MID(日文原码!H40,2,1)</f>
        <v>A</v>
      </c>
      <c r="I40" t="str">
        <f>MID(日文原码!I40,2,1)</f>
        <v>1</v>
      </c>
      <c r="J40" t="str">
        <f>MID(日文原码!J40,2,1)</f>
        <v>9</v>
      </c>
      <c r="K40" s="9" t="str">
        <f>MID(日文原码!K40,2,1)</f>
        <v>5</v>
      </c>
      <c r="L40" s="7" t="str">
        <f>'名字分类-zh'!F39</f>
        <v>凯</v>
      </c>
      <c r="M40" s="9" t="str">
        <f>'名字分类-zh'!G39</f>
        <v>西</v>
      </c>
      <c r="N40" s="9" t="str">
        <f>'名字分类-zh'!H39</f>
        <v> </v>
      </c>
      <c r="O40" s="9" t="str">
        <f>'名字分类-zh'!I39</f>
        <v> </v>
      </c>
      <c r="P40" s="8" t="str">
        <f>'名字分类-zh'!J39</f>
        <v> </v>
      </c>
      <c r="Q40" s="10" t="str">
        <f>'名字分类-zh'!K39</f>
        <v>　</v>
      </c>
      <c r="R40" s="11" t="str">
        <f>'名字分类-zh'!L39</f>
        <v>　</v>
      </c>
      <c r="S40" s="11" t="str">
        <f>'名字分类-zh'!M39</f>
        <v>念</v>
      </c>
      <c r="T40" s="11" t="str">
        <f>'名字分类-zh'!N39</f>
        <v>力</v>
      </c>
      <c r="U40" s="11" t="str">
        <f>'名字分类-zh'!O39</f>
        <v>　</v>
      </c>
      <c r="V40" s="7" t="str">
        <f>'描述-zh'!C40</f>
        <v>每</v>
      </c>
      <c r="W40" s="9" t="str">
        <f>'描述-zh'!D40</f>
        <v>天</v>
      </c>
      <c r="X40" s="9" t="str">
        <f>'描述-zh'!E40</f>
        <v>不</v>
      </c>
      <c r="Y40" s="9" t="str">
        <f>'描述-zh'!F40</f>
        <v>睡</v>
      </c>
      <c r="Z40" s="9" t="str">
        <f>'描述-zh'!G40</f>
        <v>够</v>
      </c>
      <c r="AA40" s="9" t="str">
        <f>'描述-zh'!H40</f>
        <v>1</v>
      </c>
      <c r="AB40" s="9" t="str">
        <f>'描述-zh'!I40</f>
        <v>8</v>
      </c>
      <c r="AC40" s="9" t="str">
        <f>'描述-zh'!J40</f>
        <v>个</v>
      </c>
      <c r="AD40" s="9" t="str">
        <f>'描述-zh'!K40</f>
        <v>小</v>
      </c>
      <c r="AE40" s="9" t="str">
        <f>'描述-zh'!L40</f>
        <v>时</v>
      </c>
      <c r="AF40" s="9" t="str">
        <f>'描述-zh'!M40</f>
        <v>的</v>
      </c>
      <c r="AG40" s="9" t="str">
        <f>'描述-zh'!N40</f>
        <v>话</v>
      </c>
      <c r="AH40" s="9" t="str">
        <f>'描述-zh'!O40</f>
        <v>,</v>
      </c>
      <c r="AI40" s="9" t="str">
        <f>'描述-zh'!P40</f>
        <v>就</v>
      </c>
      <c r="AJ40" s="9" t="str">
        <f>'描述-zh'!Q40</f>
        <v>会</v>
      </c>
      <c r="AK40" s="9" t="str">
        <f>'描述-zh'!R40</f>
        <v>因</v>
      </c>
      <c r="AL40" s="9" t="str">
        <f>'描述-zh'!S40</f>
        <v> </v>
      </c>
      <c r="AM40" s="9" t="str">
        <f>'描述-zh'!T40</f>
        <v> </v>
      </c>
      <c r="AN40" s="9" t="str">
        <f>'描述-zh'!U40</f>
        <v> </v>
      </c>
      <c r="AO40" s="9" t="str">
        <f>'描述-zh'!V40</f>
        <v> </v>
      </c>
      <c r="AP40" s="9" t="str">
        <f>'描述-zh'!W40</f>
        <v> </v>
      </c>
      <c r="AQ40" s="9" t="str">
        <f>'描述-zh'!X40</f>
        <v> </v>
      </c>
      <c r="AR40" s="9" t="str">
        <f>'描述-zh'!Y40</f>
        <v> </v>
      </c>
      <c r="AS40" s="9" t="str">
        <f>'描述-zh'!Z40</f>
        <v> </v>
      </c>
      <c r="AT40" s="7" t="str">
        <f>'描述-zh'!AA40</f>
        <v>睡</v>
      </c>
      <c r="AU40" s="9" t="str">
        <f>'描述-zh'!AB40</f>
        <v>眠</v>
      </c>
      <c r="AV40" s="9" t="str">
        <f>'描述-zh'!AC40</f>
        <v>不</v>
      </c>
      <c r="AW40" s="9" t="str">
        <f>'描述-zh'!AD40</f>
        <v>足</v>
      </c>
      <c r="AX40" s="9" t="str">
        <f>'描述-zh'!AE40</f>
        <v>而</v>
      </c>
      <c r="AY40" s="9" t="str">
        <f>'描述-zh'!AF40</f>
        <v>无</v>
      </c>
      <c r="AZ40" s="9" t="str">
        <f>'描述-zh'!AG40</f>
        <v>法</v>
      </c>
      <c r="BA40" s="9" t="str">
        <f>'描述-zh'!AH40</f>
        <v>使</v>
      </c>
      <c r="BB40" s="9" t="str">
        <f>'描述-zh'!AI40</f>
        <v>用</v>
      </c>
      <c r="BC40" s="9" t="str">
        <f>'描述-zh'!AJ40</f>
        <v>超</v>
      </c>
      <c r="BD40" s="9" t="str">
        <f>'描述-zh'!AK40</f>
        <v>能</v>
      </c>
      <c r="BE40" s="9" t="str">
        <f>'描述-zh'!AL40</f>
        <v>力</v>
      </c>
      <c r="BF40" s="9" t="str">
        <f>'描述-zh'!AM40</f>
        <v>。</v>
      </c>
      <c r="BG40" s="9" t="str">
        <f>'描述-zh'!AN40</f>
        <v>受</v>
      </c>
      <c r="BH40" s="9" t="str">
        <f>'描述-zh'!AO40</f>
        <v>到</v>
      </c>
      <c r="BI40" s="9" t="str">
        <f>'描述-zh'!AP40</f>
        <v> </v>
      </c>
      <c r="BJ40" s="9" t="str">
        <f>'描述-zh'!AQ40</f>
        <v> </v>
      </c>
      <c r="BK40" s="9" t="str">
        <f>'描述-zh'!AR40</f>
        <v> </v>
      </c>
      <c r="BL40" s="9" t="str">
        <f>'描述-zh'!AS40</f>
        <v> </v>
      </c>
      <c r="BM40" s="9" t="str">
        <f>'描述-zh'!AT40</f>
        <v> </v>
      </c>
      <c r="BN40" s="9" t="str">
        <f>'描述-zh'!AU40</f>
        <v> </v>
      </c>
      <c r="BO40" s="9" t="str">
        <f>'描述-zh'!AV40</f>
        <v> </v>
      </c>
      <c r="BP40" s="9" t="str">
        <f>'描述-zh'!AW40</f>
        <v> </v>
      </c>
      <c r="BQ40" s="8" t="str">
        <f>'描述-zh'!AX40</f>
        <v> </v>
      </c>
      <c r="BR40" s="7" t="str">
        <f>'描述-zh'!AY40</f>
        <v>袭</v>
      </c>
      <c r="BS40" s="9" t="str">
        <f>'描述-zh'!AZ40</f>
        <v>击</v>
      </c>
      <c r="BT40" s="9" t="str">
        <f>'描述-zh'!BA40</f>
        <v>会</v>
      </c>
      <c r="BU40" s="9" t="str">
        <f>'描述-zh'!BB40</f>
        <v>睡</v>
      </c>
      <c r="BV40" s="9" t="str">
        <f>'描述-zh'!BC40</f>
        <v>着</v>
      </c>
      <c r="BW40" s="9" t="str">
        <f>'描述-zh'!BD40</f>
        <v>使</v>
      </c>
      <c r="BX40" s="9" t="str">
        <f>'描述-zh'!BE40</f>
        <v>用</v>
      </c>
      <c r="BY40" s="9" t="str">
        <f>'描述-zh'!BF40</f>
        <v>瞬</v>
      </c>
      <c r="BZ40" s="9" t="str">
        <f>'描述-zh'!BG40</f>
        <v>间</v>
      </c>
      <c r="CA40" s="9" t="str">
        <f>'描述-zh'!BH40</f>
        <v>移</v>
      </c>
      <c r="CB40" s="9" t="str">
        <f>'描述-zh'!BI40</f>
        <v>动</v>
      </c>
      <c r="CC40" s="9" t="str">
        <f>'描述-zh'!BJ40</f>
        <v>逃</v>
      </c>
      <c r="CD40" s="9" t="str">
        <f>'描述-zh'!BK40</f>
        <v>走</v>
      </c>
      <c r="CE40" s="9" t="str">
        <f>'描述-zh'!BL40</f>
        <v>。</v>
      </c>
      <c r="CF40" s="9" t="str">
        <f>'描述-zh'!BM40</f>
        <v> </v>
      </c>
      <c r="CG40" s="9" t="str">
        <f>'描述-zh'!BN40</f>
        <v> </v>
      </c>
      <c r="CH40" s="9" t="str">
        <f>'描述-zh'!BO40</f>
        <v> </v>
      </c>
      <c r="CI40" s="9" t="str">
        <f>'描述-zh'!BP40</f>
        <v> </v>
      </c>
      <c r="CJ40" s="9" t="str">
        <f>'描述-zh'!BQ40</f>
        <v> </v>
      </c>
      <c r="CK40" s="9" t="str">
        <f>'描述-zh'!BR40</f>
        <v> </v>
      </c>
      <c r="CL40" s="9" t="str">
        <f>'描述-zh'!BS40</f>
        <v> </v>
      </c>
      <c r="CM40" s="9" t="str">
        <f>'描述-zh'!BT40</f>
        <v> </v>
      </c>
      <c r="CN40" s="9" t="str">
        <f>'描述-zh'!BU40</f>
        <v> </v>
      </c>
      <c r="CO40" s="8" t="str">
        <f>'描述-zh'!BV40</f>
        <v> </v>
      </c>
      <c r="CP40" s="8" t="str">
        <f>INDEX(新汉化!$Q:$Q,MATCH(日文原码!CP40,新汉化!$P:$P,0))</f>
        <v> </v>
      </c>
    </row>
    <row r="41" spans="1:94">
      <c r="A41" t="str">
        <f>MID(日文原码!A41,2,1)</f>
        <v>0</v>
      </c>
      <c r="B41" t="str">
        <f>MID(日文原码!B41,2,1)</f>
        <v>4</v>
      </c>
      <c r="C41" t="str">
        <f>MID(日文原码!C41,2,1)</f>
        <v>0</v>
      </c>
      <c r="D41" s="7" t="str">
        <f>MID(日文原码!D41,2,1)</f>
        <v>A</v>
      </c>
      <c r="E41" t="str">
        <f>MID(日文原码!E41,2,1)</f>
        <v>A</v>
      </c>
      <c r="F41" t="str">
        <f>MID(日文原码!F41,2,1)</f>
        <v>1</v>
      </c>
      <c r="G41" s="8" t="str">
        <f>MID(日文原码!G41,2,1)</f>
        <v>3</v>
      </c>
      <c r="H41" s="7" t="str">
        <f>MID(日文原码!H41,2,1)</f>
        <v>A</v>
      </c>
      <c r="I41" t="str">
        <f>MID(日文原码!I41,2,1)</f>
        <v>5</v>
      </c>
      <c r="J41" t="str">
        <f>MID(日文原码!J41,2,1)</f>
        <v>6</v>
      </c>
      <c r="K41" s="9" t="str">
        <f>MID(日文原码!K41,2,1)</f>
        <v>5</v>
      </c>
      <c r="L41" s="7" t="str">
        <f>'名字分类-zh'!F40</f>
        <v>勇</v>
      </c>
      <c r="M41" s="9" t="str">
        <f>'名字分类-zh'!G40</f>
        <v>基</v>
      </c>
      <c r="N41" s="9" t="str">
        <f>'名字分类-zh'!H40</f>
        <v>拉</v>
      </c>
      <c r="O41" s="9" t="str">
        <f>'名字分类-zh'!I40</f>
        <v> </v>
      </c>
      <c r="P41" s="8" t="str">
        <f>'名字分类-zh'!J40</f>
        <v> </v>
      </c>
      <c r="Q41" s="10" t="str">
        <f>'名字分类-zh'!K40</f>
        <v>　</v>
      </c>
      <c r="R41" s="11" t="str">
        <f>'名字分类-zh'!L40</f>
        <v>　</v>
      </c>
      <c r="S41" s="11" t="str">
        <f>'名字分类-zh'!M40</f>
        <v>念</v>
      </c>
      <c r="T41" s="11" t="str">
        <f>'名字分类-zh'!N40</f>
        <v>力</v>
      </c>
      <c r="U41" s="11" t="str">
        <f>'名字分类-zh'!O40</f>
        <v>　</v>
      </c>
      <c r="V41" s="7" t="str">
        <f>'描述-zh'!C41</f>
        <v>银</v>
      </c>
      <c r="W41" s="9" t="str">
        <f>'描述-zh'!D41</f>
        <v>汤</v>
      </c>
      <c r="X41" s="9" t="str">
        <f>'描述-zh'!E41</f>
        <v>匙</v>
      </c>
      <c r="Y41" s="9" t="str">
        <f>'描述-zh'!F41</f>
        <v>可</v>
      </c>
      <c r="Z41" s="9" t="str">
        <f>'描述-zh'!G41</f>
        <v>以</v>
      </c>
      <c r="AA41" s="9" t="str">
        <f>'描述-zh'!H41</f>
        <v>增</v>
      </c>
      <c r="AB41" s="9" t="str">
        <f>'描述-zh'!I41</f>
        <v>强</v>
      </c>
      <c r="AC41" s="9" t="str">
        <f>'描述-zh'!J41</f>
        <v>阿</v>
      </c>
      <c r="AD41" s="9" t="str">
        <f>'描述-zh'!K41</f>
        <v>尔</v>
      </c>
      <c r="AE41" s="9" t="str">
        <f>'描述-zh'!L41</f>
        <v>法</v>
      </c>
      <c r="AF41" s="9" t="str">
        <f>'描述-zh'!M41</f>
        <v>波</v>
      </c>
      <c r="AG41" s="9" t="str">
        <f>'描述-zh'!N41</f>
        <v>。</v>
      </c>
      <c r="AH41" s="9" t="str">
        <f>'描述-zh'!O41</f>
        <v>据</v>
      </c>
      <c r="AI41" s="9" t="str">
        <f>'描述-zh'!P41</f>
        <v>说</v>
      </c>
      <c r="AJ41" s="9" t="str">
        <f>'描述-zh'!Q41</f>
        <v>如</v>
      </c>
      <c r="AK41" s="9" t="str">
        <f>'描述-zh'!R41</f>
        <v>果</v>
      </c>
      <c r="AL41" s="9" t="str">
        <f>'描述-zh'!S41</f>
        <v> </v>
      </c>
      <c r="AM41" s="9" t="str">
        <f>'描述-zh'!T41</f>
        <v> </v>
      </c>
      <c r="AN41" s="9" t="str">
        <f>'描述-zh'!U41</f>
        <v> </v>
      </c>
      <c r="AO41" s="9" t="str">
        <f>'描述-zh'!V41</f>
        <v> </v>
      </c>
      <c r="AP41" s="9" t="str">
        <f>'描述-zh'!W41</f>
        <v> </v>
      </c>
      <c r="AQ41" s="9" t="str">
        <f>'描述-zh'!X41</f>
        <v> </v>
      </c>
      <c r="AR41" s="9" t="str">
        <f>'描述-zh'!Y41</f>
        <v> </v>
      </c>
      <c r="AS41" s="9" t="str">
        <f>'描述-zh'!Z41</f>
        <v> </v>
      </c>
      <c r="AT41" s="7" t="str">
        <f>'描述-zh'!AA41</f>
        <v>没</v>
      </c>
      <c r="AU41" s="9" t="str">
        <f>'描述-zh'!AB41</f>
        <v>有</v>
      </c>
      <c r="AV41" s="9" t="str">
        <f>'描述-zh'!AC41</f>
        <v>汤</v>
      </c>
      <c r="AW41" s="9" t="str">
        <f>'描述-zh'!AD41</f>
        <v>匙</v>
      </c>
      <c r="AX41" s="9" t="str">
        <f>'描述-zh'!AE41</f>
        <v>的</v>
      </c>
      <c r="AY41" s="9" t="str">
        <f>'描述-zh'!AF41</f>
        <v>话</v>
      </c>
      <c r="AZ41" s="9" t="str">
        <f>'描述-zh'!AG41</f>
        <v>,</v>
      </c>
      <c r="BA41" s="9" t="str">
        <f>'描述-zh'!AH41</f>
        <v>就</v>
      </c>
      <c r="BB41" s="9" t="str">
        <f>'描述-zh'!AI41</f>
        <v>只</v>
      </c>
      <c r="BC41" s="9" t="str">
        <f>'描述-zh'!AJ41</f>
        <v>能</v>
      </c>
      <c r="BD41" s="9" t="str">
        <f>'描述-zh'!AK41</f>
        <v>使</v>
      </c>
      <c r="BE41" s="9" t="str">
        <f>'描述-zh'!AL41</f>
        <v>出</v>
      </c>
      <c r="BF41" s="9" t="str">
        <f>'描述-zh'!AM41</f>
        <v>平</v>
      </c>
      <c r="BG41" s="9" t="str">
        <f>'描述-zh'!AN41</f>
        <v>时</v>
      </c>
      <c r="BH41" s="9" t="str">
        <f>'描述-zh'!AO41</f>
        <v>一</v>
      </c>
      <c r="BI41" s="9" t="str">
        <f>'描述-zh'!AP41</f>
        <v>半</v>
      </c>
      <c r="BJ41" s="9" t="str">
        <f>'描述-zh'!AQ41</f>
        <v> </v>
      </c>
      <c r="BK41" s="9" t="str">
        <f>'描述-zh'!AR41</f>
        <v> </v>
      </c>
      <c r="BL41" s="9" t="str">
        <f>'描述-zh'!AS41</f>
        <v> </v>
      </c>
      <c r="BM41" s="9" t="str">
        <f>'描述-zh'!AT41</f>
        <v> </v>
      </c>
      <c r="BN41" s="9" t="str">
        <f>'描述-zh'!AU41</f>
        <v> </v>
      </c>
      <c r="BO41" s="9" t="str">
        <f>'描述-zh'!AV41</f>
        <v> </v>
      </c>
      <c r="BP41" s="9" t="str">
        <f>'描述-zh'!AW41</f>
        <v> </v>
      </c>
      <c r="BQ41" s="8" t="str">
        <f>'描述-zh'!AX41</f>
        <v> </v>
      </c>
      <c r="BR41" s="7" t="str">
        <f>'描述-zh'!AY41</f>
        <v>的</v>
      </c>
      <c r="BS41" s="9" t="str">
        <f>'描述-zh'!AZ41</f>
        <v>超</v>
      </c>
      <c r="BT41" s="9" t="str">
        <f>'描述-zh'!BA41</f>
        <v>能</v>
      </c>
      <c r="BU41" s="9" t="str">
        <f>'描述-zh'!BB41</f>
        <v>力</v>
      </c>
      <c r="BV41" s="9" t="str">
        <f>'描述-zh'!BC41</f>
        <v>。</v>
      </c>
      <c r="BW41" s="9" t="str">
        <f>'描述-zh'!BD41</f>
        <v> </v>
      </c>
      <c r="BX41" s="9" t="str">
        <f>'描述-zh'!BE41</f>
        <v> </v>
      </c>
      <c r="BY41" s="9" t="str">
        <f>'描述-zh'!BF41</f>
        <v> </v>
      </c>
      <c r="BZ41" s="9" t="str">
        <f>'描述-zh'!BG41</f>
        <v> </v>
      </c>
      <c r="CA41" s="9" t="str">
        <f>'描述-zh'!BH41</f>
        <v> </v>
      </c>
      <c r="CB41" s="9" t="str">
        <f>'描述-zh'!BI41</f>
        <v> </v>
      </c>
      <c r="CC41" s="9" t="str">
        <f>'描述-zh'!BJ41</f>
        <v> </v>
      </c>
      <c r="CD41" s="9" t="str">
        <f>'描述-zh'!BK41</f>
        <v> </v>
      </c>
      <c r="CE41" s="9" t="str">
        <f>'描述-zh'!BL41</f>
        <v> </v>
      </c>
      <c r="CF41" s="9" t="str">
        <f>'描述-zh'!BM41</f>
        <v> </v>
      </c>
      <c r="CG41" s="9" t="str">
        <f>'描述-zh'!BN41</f>
        <v> </v>
      </c>
      <c r="CH41" s="9" t="str">
        <f>'描述-zh'!BO41</f>
        <v> </v>
      </c>
      <c r="CI41" s="9" t="str">
        <f>'描述-zh'!BP41</f>
        <v> </v>
      </c>
      <c r="CJ41" s="9" t="str">
        <f>'描述-zh'!BQ41</f>
        <v> </v>
      </c>
      <c r="CK41" s="9" t="str">
        <f>'描述-zh'!BR41</f>
        <v> </v>
      </c>
      <c r="CL41" s="9" t="str">
        <f>'描述-zh'!BS41</f>
        <v> </v>
      </c>
      <c r="CM41" s="9" t="str">
        <f>'描述-zh'!BT41</f>
        <v> </v>
      </c>
      <c r="CN41" s="9" t="str">
        <f>'描述-zh'!BU41</f>
        <v> </v>
      </c>
      <c r="CO41" s="8" t="str">
        <f>'描述-zh'!BV41</f>
        <v> </v>
      </c>
      <c r="CP41" s="8" t="str">
        <f>INDEX(新汉化!$Q:$Q,MATCH(日文原码!CP41,新汉化!$P:$P,0))</f>
        <v> </v>
      </c>
    </row>
    <row r="42" spans="1:94">
      <c r="A42" t="str">
        <f>MID(日文原码!A42,2,1)</f>
        <v>0</v>
      </c>
      <c r="B42" t="str">
        <f>MID(日文原码!B42,2,1)</f>
        <v>4</v>
      </c>
      <c r="C42" t="str">
        <f>MID(日文原码!C42,2,1)</f>
        <v>1</v>
      </c>
      <c r="D42" s="7" t="str">
        <f>MID(日文原码!D42,2,1)</f>
        <v>A</v>
      </c>
      <c r="E42" t="str">
        <f>MID(日文原码!E42,2,1)</f>
        <v>A</v>
      </c>
      <c r="F42" t="str">
        <f>MID(日文原码!F42,2,1)</f>
        <v>1</v>
      </c>
      <c r="G42" s="8" t="str">
        <f>MID(日文原码!G42,2,1)</f>
        <v>5</v>
      </c>
      <c r="H42" s="7" t="str">
        <f>MID(日文原码!H42,2,1)</f>
        <v>A</v>
      </c>
      <c r="I42" t="str">
        <f>MID(日文原码!I42,2,1)</f>
        <v>4</v>
      </c>
      <c r="J42" t="str">
        <f>MID(日文原码!J42,2,1)</f>
        <v>8</v>
      </c>
      <c r="K42" s="9" t="str">
        <f>MID(日文原码!K42,2,1)</f>
        <v>0</v>
      </c>
      <c r="L42" s="7" t="str">
        <f>'名字分类-zh'!F41</f>
        <v>胡</v>
      </c>
      <c r="M42" s="9" t="str">
        <f>'名字分类-zh'!G41</f>
        <v>地</v>
      </c>
      <c r="N42" s="9" t="str">
        <f>'名字分类-zh'!H41</f>
        <v> </v>
      </c>
      <c r="O42" s="9" t="str">
        <f>'名字分类-zh'!I41</f>
        <v> </v>
      </c>
      <c r="P42" s="8" t="str">
        <f>'名字分类-zh'!J41</f>
        <v> </v>
      </c>
      <c r="Q42" s="10" t="str">
        <f>'名字分类-zh'!K41</f>
        <v>　</v>
      </c>
      <c r="R42" s="11" t="str">
        <f>'名字分类-zh'!L41</f>
        <v>　</v>
      </c>
      <c r="S42" s="11" t="str">
        <f>'名字分类-zh'!M41</f>
        <v>念</v>
      </c>
      <c r="T42" s="11" t="str">
        <f>'名字分类-zh'!N41</f>
        <v>力</v>
      </c>
      <c r="U42" s="11" t="str">
        <f>'名字分类-zh'!O41</f>
        <v>　</v>
      </c>
      <c r="V42" s="7" t="str">
        <f>'描述-zh'!C42</f>
        <v>无</v>
      </c>
      <c r="W42" s="9" t="str">
        <f>'描述-zh'!D42</f>
        <v>限</v>
      </c>
      <c r="X42" s="9" t="str">
        <f>'描述-zh'!E42</f>
        <v>增</v>
      </c>
      <c r="Y42" s="9" t="str">
        <f>'描述-zh'!F42</f>
        <v>多</v>
      </c>
      <c r="Z42" s="9" t="str">
        <f>'描述-zh'!G42</f>
        <v>的</v>
      </c>
      <c r="AA42" s="9" t="str">
        <f>'描述-zh'!H42</f>
        <v>脑</v>
      </c>
      <c r="AB42" s="9" t="str">
        <f>'描述-zh'!I42</f>
        <v>细</v>
      </c>
      <c r="AC42" s="9" t="str">
        <f>'描述-zh'!J42</f>
        <v>胞</v>
      </c>
      <c r="AD42" s="9" t="str">
        <f>'描述-zh'!K42</f>
        <v>造</v>
      </c>
      <c r="AE42" s="9" t="str">
        <f>'描述-zh'!L42</f>
        <v>就</v>
      </c>
      <c r="AF42" s="9" t="str">
        <f>'描述-zh'!M42</f>
        <v>了</v>
      </c>
      <c r="AG42" s="9" t="str">
        <f>'描述-zh'!N42</f>
        <v>智</v>
      </c>
      <c r="AH42" s="9" t="str">
        <f>'描述-zh'!O42</f>
        <v>商</v>
      </c>
      <c r="AI42" s="9" t="str">
        <f>'描述-zh'!P42</f>
        <v>高</v>
      </c>
      <c r="AJ42" s="9" t="str">
        <f>'描述-zh'!Q42</f>
        <v>达</v>
      </c>
      <c r="AK42" s="9" t="str">
        <f>'描述-zh'!R42</f>
        <v> </v>
      </c>
      <c r="AL42" s="9" t="str">
        <f>'描述-zh'!S42</f>
        <v> </v>
      </c>
      <c r="AM42" s="9" t="str">
        <f>'描述-zh'!T42</f>
        <v> </v>
      </c>
      <c r="AN42" s="9" t="str">
        <f>'描述-zh'!U42</f>
        <v> </v>
      </c>
      <c r="AO42" s="9" t="str">
        <f>'描述-zh'!V42</f>
        <v> </v>
      </c>
      <c r="AP42" s="9" t="str">
        <f>'描述-zh'!W42</f>
        <v> </v>
      </c>
      <c r="AQ42" s="9" t="str">
        <f>'描述-zh'!X42</f>
        <v> </v>
      </c>
      <c r="AR42" s="9" t="str">
        <f>'描述-zh'!Y42</f>
        <v> </v>
      </c>
      <c r="AS42" s="9" t="str">
        <f>'描述-zh'!Z42</f>
        <v> </v>
      </c>
      <c r="AT42" s="7" t="str">
        <f>'描述-zh'!AA42</f>
        <v>5</v>
      </c>
      <c r="AU42" s="9" t="str">
        <f>'描述-zh'!AB42</f>
        <v>0</v>
      </c>
      <c r="AV42" s="9" t="str">
        <f>'描述-zh'!AC42</f>
        <v>0</v>
      </c>
      <c r="AW42" s="9" t="str">
        <f>'描述-zh'!AD42</f>
        <v>0</v>
      </c>
      <c r="AX42" s="9" t="str">
        <f>'描述-zh'!AE42</f>
        <v>的</v>
      </c>
      <c r="AY42" s="9" t="str">
        <f>'描述-zh'!AF42</f>
        <v>超</v>
      </c>
      <c r="AZ42" s="9" t="str">
        <f>'描述-zh'!AG42</f>
        <v>级</v>
      </c>
      <c r="BA42" s="9" t="str">
        <f>'描述-zh'!AH42</f>
        <v>大</v>
      </c>
      <c r="BB42" s="9" t="str">
        <f>'描述-zh'!AI42</f>
        <v>脑</v>
      </c>
      <c r="BC42" s="9" t="str">
        <f>'描述-zh'!AJ42</f>
        <v>。</v>
      </c>
      <c r="BD42" s="9" t="str">
        <f>'描述-zh'!AK42</f>
        <v>会</v>
      </c>
      <c r="BE42" s="9" t="str">
        <f>'描述-zh'!AL42</f>
        <v>记</v>
      </c>
      <c r="BF42" s="9" t="str">
        <f>'描述-zh'!AM42</f>
        <v>住</v>
      </c>
      <c r="BG42" s="9" t="str">
        <f>'描述-zh'!AN42</f>
        <v>世</v>
      </c>
      <c r="BH42" s="9" t="str">
        <f>'描述-zh'!AO42</f>
        <v>上</v>
      </c>
      <c r="BI42" s="9" t="str">
        <f>'描述-zh'!AP42</f>
        <v> </v>
      </c>
      <c r="BJ42" s="9" t="str">
        <f>'描述-zh'!AQ42</f>
        <v> </v>
      </c>
      <c r="BK42" s="9" t="str">
        <f>'描述-zh'!AR42</f>
        <v> </v>
      </c>
      <c r="BL42" s="9" t="str">
        <f>'描述-zh'!AS42</f>
        <v> </v>
      </c>
      <c r="BM42" s="9" t="str">
        <f>'描述-zh'!AT42</f>
        <v> </v>
      </c>
      <c r="BN42" s="9" t="str">
        <f>'描述-zh'!AU42</f>
        <v> </v>
      </c>
      <c r="BO42" s="9" t="str">
        <f>'描述-zh'!AV42</f>
        <v> </v>
      </c>
      <c r="BP42" s="9" t="str">
        <f>'描述-zh'!AW42</f>
        <v> </v>
      </c>
      <c r="BQ42" s="8" t="str">
        <f>'描述-zh'!AX42</f>
        <v> </v>
      </c>
      <c r="BR42" s="7" t="str">
        <f>'描述-zh'!AY42</f>
        <v>发</v>
      </c>
      <c r="BS42" s="9" t="str">
        <f>'描述-zh'!AZ42</f>
        <v>生</v>
      </c>
      <c r="BT42" s="9" t="str">
        <f>'描述-zh'!BA42</f>
        <v>的</v>
      </c>
      <c r="BU42" s="9" t="str">
        <f>'描述-zh'!BB42</f>
        <v>所</v>
      </c>
      <c r="BV42" s="9" t="str">
        <f>'描述-zh'!BC42</f>
        <v>有</v>
      </c>
      <c r="BW42" s="9" t="str">
        <f>'描述-zh'!BD42</f>
        <v>事</v>
      </c>
      <c r="BX42" s="9" t="str">
        <f>'描述-zh'!BE42</f>
        <v>。</v>
      </c>
      <c r="BY42" s="9" t="str">
        <f>'描述-zh'!BF42</f>
        <v> </v>
      </c>
      <c r="BZ42" s="9" t="str">
        <f>'描述-zh'!BG42</f>
        <v> </v>
      </c>
      <c r="CA42" s="9" t="str">
        <f>'描述-zh'!BH42</f>
        <v> </v>
      </c>
      <c r="CB42" s="9" t="str">
        <f>'描述-zh'!BI42</f>
        <v> </v>
      </c>
      <c r="CC42" s="9" t="str">
        <f>'描述-zh'!BJ42</f>
        <v> </v>
      </c>
      <c r="CD42" s="9" t="str">
        <f>'描述-zh'!BK42</f>
        <v> </v>
      </c>
      <c r="CE42" s="9" t="str">
        <f>'描述-zh'!BL42</f>
        <v> </v>
      </c>
      <c r="CF42" s="9" t="str">
        <f>'描述-zh'!BM42</f>
        <v> </v>
      </c>
      <c r="CG42" s="9" t="str">
        <f>'描述-zh'!BN42</f>
        <v> </v>
      </c>
      <c r="CH42" s="9" t="str">
        <f>'描述-zh'!BO42</f>
        <v> </v>
      </c>
      <c r="CI42" s="9" t="str">
        <f>'描述-zh'!BP42</f>
        <v> </v>
      </c>
      <c r="CJ42" s="9" t="str">
        <f>'描述-zh'!BQ42</f>
        <v> </v>
      </c>
      <c r="CK42" s="9" t="str">
        <f>'描述-zh'!BR42</f>
        <v> </v>
      </c>
      <c r="CL42" s="9" t="str">
        <f>'描述-zh'!BS42</f>
        <v> </v>
      </c>
      <c r="CM42" s="9" t="str">
        <f>'描述-zh'!BT42</f>
        <v> </v>
      </c>
      <c r="CN42" s="9" t="str">
        <f>'描述-zh'!BU42</f>
        <v> </v>
      </c>
      <c r="CO42" s="8" t="str">
        <f>'描述-zh'!BV42</f>
        <v> </v>
      </c>
      <c r="CP42" s="8" t="str">
        <f>INDEX(新汉化!$Q:$Q,MATCH(日文原码!CP42,新汉化!$P:$P,0))</f>
        <v> </v>
      </c>
    </row>
    <row r="43" spans="1:94">
      <c r="A43" t="str">
        <f>MID(日文原码!A43,2,1)</f>
        <v>0</v>
      </c>
      <c r="B43" t="str">
        <f>MID(日文原码!B43,2,1)</f>
        <v>4</v>
      </c>
      <c r="C43" t="str">
        <f>MID(日文原码!C43,2,1)</f>
        <v>2</v>
      </c>
      <c r="D43" s="7" t="str">
        <f>MID(日文原码!D43,2,1)</f>
        <v>A</v>
      </c>
      <c r="E43" t="str">
        <f>MID(日文原码!E43,2,1)</f>
        <v>A</v>
      </c>
      <c r="F43" t="str">
        <f>MID(日文原码!F43,2,1)</f>
        <v>0</v>
      </c>
      <c r="G43" s="8" t="str">
        <f>MID(日文原码!G43,2,1)</f>
        <v>5</v>
      </c>
      <c r="H43" s="7" t="str">
        <f>MID(日文原码!H43,2,1)</f>
        <v>A</v>
      </c>
      <c r="I43" t="str">
        <f>MID(日文原码!I43,2,1)</f>
        <v>A</v>
      </c>
      <c r="J43" t="str">
        <f>MID(日文原码!J43,2,1)</f>
        <v>5</v>
      </c>
      <c r="K43" s="9" t="str">
        <f>MID(日文原码!K43,2,1)</f>
        <v>5</v>
      </c>
      <c r="L43" s="7" t="str">
        <f>'名字分类-zh'!F42</f>
        <v>土</v>
      </c>
      <c r="M43" s="9" t="str">
        <f>'名字分类-zh'!G42</f>
        <v>居</v>
      </c>
      <c r="N43" s="9" t="str">
        <f>'名字分类-zh'!H42</f>
        <v>忍</v>
      </c>
      <c r="O43" s="9" t="str">
        <f>'名字分类-zh'!I42</f>
        <v>士</v>
      </c>
      <c r="P43" s="8" t="str">
        <f>'名字分类-zh'!J42</f>
        <v> </v>
      </c>
      <c r="Q43" s="10" t="str">
        <f>'名字分类-zh'!K42</f>
        <v>　</v>
      </c>
      <c r="R43" s="11" t="str">
        <f>'名字分类-zh'!L42</f>
        <v>　</v>
      </c>
      <c r="S43" s="11" t="str">
        <f>'名字分类-zh'!M42</f>
        <v>入</v>
      </c>
      <c r="T43" s="11" t="str">
        <f>'名字分类-zh'!N42</f>
        <v>门</v>
      </c>
      <c r="U43" s="11" t="str">
        <f>'名字分类-zh'!O42</f>
        <v>　</v>
      </c>
      <c r="V43" s="7" t="str">
        <f>'描述-zh'!C43</f>
        <v>长</v>
      </c>
      <c r="W43" s="9" t="str">
        <f>'描述-zh'!D43</f>
        <v>年</v>
      </c>
      <c r="X43" s="9" t="str">
        <f>'描述-zh'!E43</f>
        <v>生</v>
      </c>
      <c r="Y43" s="9" t="str">
        <f>'描述-zh'!F43</f>
        <v>活</v>
      </c>
      <c r="Z43" s="9" t="str">
        <f>'描述-zh'!G43</f>
        <v>在</v>
      </c>
      <c r="AA43" s="9" t="str">
        <f>'描述-zh'!H43</f>
        <v>漆</v>
      </c>
      <c r="AB43" s="9" t="str">
        <f>'描述-zh'!I43</f>
        <v>黑</v>
      </c>
      <c r="AC43" s="9" t="str">
        <f>'描述-zh'!J43</f>
        <v>的</v>
      </c>
      <c r="AD43" s="9" t="str">
        <f>'描述-zh'!K43</f>
        <v>土</v>
      </c>
      <c r="AE43" s="9" t="str">
        <f>'描述-zh'!L43</f>
        <v>里</v>
      </c>
      <c r="AF43" s="9" t="str">
        <f>'描述-zh'!M43</f>
        <v>。</v>
      </c>
      <c r="AG43" s="9" t="str">
        <f>'描述-zh'!N43</f>
        <v>会</v>
      </c>
      <c r="AH43" s="9" t="str">
        <f>'描述-zh'!O43</f>
        <v>从</v>
      </c>
      <c r="AI43" s="9" t="str">
        <f>'描述-zh'!P43</f>
        <v>树</v>
      </c>
      <c r="AJ43" s="9" t="str">
        <f>'描述-zh'!Q43</f>
        <v>根</v>
      </c>
      <c r="AK43" s="9" t="str">
        <f>'描述-zh'!R43</f>
        <v>处</v>
      </c>
      <c r="AL43" s="9" t="str">
        <f>'描述-zh'!S43</f>
        <v> </v>
      </c>
      <c r="AM43" s="9" t="str">
        <f>'描述-zh'!T43</f>
        <v> </v>
      </c>
      <c r="AN43" s="9" t="str">
        <f>'描述-zh'!U43</f>
        <v> </v>
      </c>
      <c r="AO43" s="9" t="str">
        <f>'描述-zh'!V43</f>
        <v> </v>
      </c>
      <c r="AP43" s="9" t="str">
        <f>'描述-zh'!W43</f>
        <v> </v>
      </c>
      <c r="AQ43" s="9" t="str">
        <f>'描述-zh'!X43</f>
        <v> </v>
      </c>
      <c r="AR43" s="9" t="str">
        <f>'描述-zh'!Y43</f>
        <v> </v>
      </c>
      <c r="AS43" s="9" t="str">
        <f>'描述-zh'!Z43</f>
        <v> </v>
      </c>
      <c r="AT43" s="7" t="str">
        <f>'描述-zh'!AA43</f>
        <v>吸</v>
      </c>
      <c r="AU43" s="9" t="str">
        <f>'描述-zh'!AB43</f>
        <v>取</v>
      </c>
      <c r="AV43" s="9" t="str">
        <f>'描述-zh'!AC43</f>
        <v>营</v>
      </c>
      <c r="AW43" s="9" t="str">
        <f>'描述-zh'!AD43</f>
        <v>养</v>
      </c>
      <c r="AX43" s="9" t="str">
        <f>'描述-zh'!AE43</f>
        <v>,</v>
      </c>
      <c r="AY43" s="9" t="str">
        <f>'描述-zh'!AF43</f>
        <v>一</v>
      </c>
      <c r="AZ43" s="9" t="str">
        <f>'描述-zh'!AG43</f>
        <v>动</v>
      </c>
      <c r="BA43" s="9" t="str">
        <f>'描述-zh'!AH43</f>
        <v>不</v>
      </c>
      <c r="BB43" s="9" t="str">
        <f>'描述-zh'!AI43</f>
        <v>动</v>
      </c>
      <c r="BC43" s="9" t="str">
        <f>'描述-zh'!AJ43</f>
        <v>地</v>
      </c>
      <c r="BD43" s="9" t="str">
        <f>'描述-zh'!AK43</f>
        <v>等</v>
      </c>
      <c r="BE43" s="9" t="str">
        <f>'描述-zh'!AL43</f>
        <v>待</v>
      </c>
      <c r="BF43" s="9" t="str">
        <f>'描述-zh'!AM43</f>
        <v>进</v>
      </c>
      <c r="BG43" s="9" t="str">
        <f>'描述-zh'!AN43</f>
        <v>化</v>
      </c>
      <c r="BH43" s="9" t="str">
        <f>'描述-zh'!AO43</f>
        <v>时</v>
      </c>
      <c r="BI43" s="9" t="str">
        <f>'描述-zh'!AP43</f>
        <v>刻</v>
      </c>
      <c r="BJ43" s="9" t="str">
        <f>'描述-zh'!AQ43</f>
        <v> </v>
      </c>
      <c r="BK43" s="9" t="str">
        <f>'描述-zh'!AR43</f>
        <v> </v>
      </c>
      <c r="BL43" s="9" t="str">
        <f>'描述-zh'!AS43</f>
        <v> </v>
      </c>
      <c r="BM43" s="9" t="str">
        <f>'描述-zh'!AT43</f>
        <v> </v>
      </c>
      <c r="BN43" s="9" t="str">
        <f>'描述-zh'!AU43</f>
        <v> </v>
      </c>
      <c r="BO43" s="9" t="str">
        <f>'描述-zh'!AV43</f>
        <v> </v>
      </c>
      <c r="BP43" s="9" t="str">
        <f>'描述-zh'!AW43</f>
        <v> </v>
      </c>
      <c r="BQ43" s="8" t="str">
        <f>'描述-zh'!AX43</f>
        <v> </v>
      </c>
      <c r="BR43" s="7" t="str">
        <f>'描述-zh'!AY43</f>
        <v>的</v>
      </c>
      <c r="BS43" s="9" t="str">
        <f>'描述-zh'!AZ43</f>
        <v>到</v>
      </c>
      <c r="BT43" s="9" t="str">
        <f>'描述-zh'!BA43</f>
        <v>来</v>
      </c>
      <c r="BU43" s="9" t="str">
        <f>'描述-zh'!BB43</f>
        <v>。</v>
      </c>
      <c r="BV43" s="9" t="str">
        <f>'描述-zh'!BC43</f>
        <v> </v>
      </c>
      <c r="BW43" s="9" t="str">
        <f>'描述-zh'!BD43</f>
        <v> </v>
      </c>
      <c r="BX43" s="9" t="str">
        <f>'描述-zh'!BE43</f>
        <v> </v>
      </c>
      <c r="BY43" s="9" t="str">
        <f>'描述-zh'!BF43</f>
        <v> </v>
      </c>
      <c r="BZ43" s="9" t="str">
        <f>'描述-zh'!BG43</f>
        <v> </v>
      </c>
      <c r="CA43" s="9" t="str">
        <f>'描述-zh'!BH43</f>
        <v> </v>
      </c>
      <c r="CB43" s="9" t="str">
        <f>'描述-zh'!BI43</f>
        <v> </v>
      </c>
      <c r="CC43" s="9" t="str">
        <f>'描述-zh'!BJ43</f>
        <v> </v>
      </c>
      <c r="CD43" s="9" t="str">
        <f>'描述-zh'!BK43</f>
        <v> </v>
      </c>
      <c r="CE43" s="9" t="str">
        <f>'描述-zh'!BL43</f>
        <v> </v>
      </c>
      <c r="CF43" s="9" t="str">
        <f>'描述-zh'!BM43</f>
        <v> </v>
      </c>
      <c r="CG43" s="9" t="str">
        <f>'描述-zh'!BN43</f>
        <v> </v>
      </c>
      <c r="CH43" s="9" t="str">
        <f>'描述-zh'!BO43</f>
        <v> </v>
      </c>
      <c r="CI43" s="9" t="str">
        <f>'描述-zh'!BP43</f>
        <v> </v>
      </c>
      <c r="CJ43" s="9" t="str">
        <f>'描述-zh'!BQ43</f>
        <v> </v>
      </c>
      <c r="CK43" s="9" t="str">
        <f>'描述-zh'!BR43</f>
        <v> </v>
      </c>
      <c r="CL43" s="9" t="str">
        <f>'描述-zh'!BS43</f>
        <v> </v>
      </c>
      <c r="CM43" s="9" t="str">
        <f>'描述-zh'!BT43</f>
        <v> </v>
      </c>
      <c r="CN43" s="9" t="str">
        <f>'描述-zh'!BU43</f>
        <v> </v>
      </c>
      <c r="CO43" s="8" t="str">
        <f>'描述-zh'!BV43</f>
        <v> </v>
      </c>
      <c r="CP43" s="8" t="str">
        <f>INDEX(新汉化!$Q:$Q,MATCH(日文原码!CP43,新汉化!$P:$P,0))</f>
        <v> </v>
      </c>
    </row>
    <row r="44" spans="1:94">
      <c r="A44" t="str">
        <f>MID(日文原码!A44,2,1)</f>
        <v>0</v>
      </c>
      <c r="B44" t="str">
        <f>MID(日文原码!B44,2,1)</f>
        <v>4</v>
      </c>
      <c r="C44" t="str">
        <f>MID(日文原码!C44,2,1)</f>
        <v>3</v>
      </c>
      <c r="D44" s="7" t="str">
        <f>MID(日文原码!D44,2,1)</f>
        <v>A</v>
      </c>
      <c r="E44" t="str">
        <f>MID(日文原码!E44,2,1)</f>
        <v>A</v>
      </c>
      <c r="F44" t="str">
        <f>MID(日文原码!F44,2,1)</f>
        <v>0</v>
      </c>
      <c r="G44" s="8" t="str">
        <f>MID(日文原码!G44,2,1)</f>
        <v>8</v>
      </c>
      <c r="H44" s="7" t="str">
        <f>MID(日文原码!H44,2,1)</f>
        <v>A</v>
      </c>
      <c r="I44" t="str">
        <f>MID(日文原码!I44,2,1)</f>
        <v>1</v>
      </c>
      <c r="J44" t="str">
        <f>MID(日文原码!J44,2,1)</f>
        <v>2</v>
      </c>
      <c r="K44" s="9" t="str">
        <f>MID(日文原码!K44,2,1)</f>
        <v>0</v>
      </c>
      <c r="L44" s="7" t="str">
        <f>'名字分类-zh'!F43</f>
        <v>铁</v>
      </c>
      <c r="M44" s="9" t="str">
        <f>'名字分类-zh'!G43</f>
        <v>面</v>
      </c>
      <c r="N44" s="9" t="str">
        <f>'名字分类-zh'!H43</f>
        <v>忍</v>
      </c>
      <c r="O44" s="9" t="str">
        <f>'名字分类-zh'!I43</f>
        <v>者</v>
      </c>
      <c r="P44" s="8" t="str">
        <f>'名字分类-zh'!J43</f>
        <v> </v>
      </c>
      <c r="Q44" s="10" t="str">
        <f>'名字分类-zh'!K43</f>
        <v>　</v>
      </c>
      <c r="R44" s="11" t="str">
        <f>'名字分类-zh'!L43</f>
        <v>　</v>
      </c>
      <c r="S44" s="11" t="str">
        <f>'名字分类-zh'!M43</f>
        <v>忍</v>
      </c>
      <c r="T44" s="11" t="str">
        <f>'名字分类-zh'!N43</f>
        <v>者</v>
      </c>
      <c r="U44" s="11" t="str">
        <f>'名字分类-zh'!O43</f>
        <v>　</v>
      </c>
      <c r="V44" s="7" t="str">
        <f>'描述-zh'!C44</f>
        <v>会</v>
      </c>
      <c r="W44" s="9" t="str">
        <f>'描述-zh'!D44</f>
        <v>在</v>
      </c>
      <c r="X44" s="9" t="str">
        <f>'描述-zh'!E44</f>
        <v>四</v>
      </c>
      <c r="Y44" s="9" t="str">
        <f>'描述-zh'!F44</f>
        <v>周</v>
      </c>
      <c r="Z44" s="9" t="str">
        <f>'描述-zh'!G44</f>
        <v>飞</v>
      </c>
      <c r="AA44" s="9" t="str">
        <f>'描述-zh'!H44</f>
        <v>快</v>
      </c>
      <c r="AB44" s="9" t="str">
        <f>'描述-zh'!I44</f>
        <v>地</v>
      </c>
      <c r="AC44" s="9" t="str">
        <f>'描述-zh'!J44</f>
        <v>移</v>
      </c>
      <c r="AD44" s="9" t="str">
        <f>'描述-zh'!K44</f>
        <v>动</v>
      </c>
      <c r="AE44" s="9" t="str">
        <f>'描述-zh'!L44</f>
        <v>,</v>
      </c>
      <c r="AF44" s="9" t="str">
        <f>'描述-zh'!M44</f>
        <v>无</v>
      </c>
      <c r="AG44" s="9" t="str">
        <f>'描述-zh'!N44</f>
        <v>法</v>
      </c>
      <c r="AH44" s="9" t="str">
        <f>'描述-zh'!O44</f>
        <v>看</v>
      </c>
      <c r="AI44" s="9" t="str">
        <f>'描述-zh'!P44</f>
        <v>见</v>
      </c>
      <c r="AJ44" s="9" t="str">
        <f>'描述-zh'!Q44</f>
        <v>身</v>
      </c>
      <c r="AK44" s="9" t="str">
        <f>'描述-zh'!R44</f>
        <v>影</v>
      </c>
      <c r="AL44" s="9" t="str">
        <f>'描述-zh'!S44</f>
        <v> </v>
      </c>
      <c r="AM44" s="9" t="str">
        <f>'描述-zh'!T44</f>
        <v> </v>
      </c>
      <c r="AN44" s="9" t="str">
        <f>'描述-zh'!U44</f>
        <v> </v>
      </c>
      <c r="AO44" s="9" t="str">
        <f>'描述-zh'!V44</f>
        <v> </v>
      </c>
      <c r="AP44" s="9" t="str">
        <f>'描述-zh'!W44</f>
        <v> </v>
      </c>
      <c r="AQ44" s="9" t="str">
        <f>'描述-zh'!X44</f>
        <v> </v>
      </c>
      <c r="AR44" s="9" t="str">
        <f>'描述-zh'!Y44</f>
        <v> </v>
      </c>
      <c r="AS44" s="9" t="str">
        <f>'描述-zh'!Z44</f>
        <v> </v>
      </c>
      <c r="AT44" s="7" t="str">
        <f>'描述-zh'!AA44</f>
        <v>因</v>
      </c>
      <c r="AU44" s="9" t="str">
        <f>'描述-zh'!AB44</f>
        <v>为</v>
      </c>
      <c r="AV44" s="9" t="str">
        <f>'描述-zh'!AC44</f>
        <v>只</v>
      </c>
      <c r="AW44" s="9" t="str">
        <f>'描述-zh'!AD44</f>
        <v>能</v>
      </c>
      <c r="AX44" s="9" t="str">
        <f>'描述-zh'!AE44</f>
        <v>听</v>
      </c>
      <c r="AY44" s="9" t="str">
        <f>'描述-zh'!AF44</f>
        <v>见</v>
      </c>
      <c r="AZ44" s="9" t="str">
        <f>'描述-zh'!AG44</f>
        <v>叫</v>
      </c>
      <c r="BA44" s="9" t="str">
        <f>'描述-zh'!AH44</f>
        <v>声</v>
      </c>
      <c r="BB44" s="9" t="str">
        <f>'描述-zh'!AI44</f>
        <v>,</v>
      </c>
      <c r="BC44" s="9" t="str">
        <f>'描述-zh'!AJ44</f>
        <v>所</v>
      </c>
      <c r="BD44" s="9" t="str">
        <f>'描述-zh'!AK44</f>
        <v>以</v>
      </c>
      <c r="BE44" s="9" t="str">
        <f>'描述-zh'!AL44</f>
        <v>很</v>
      </c>
      <c r="BF44" s="9" t="str">
        <f>'描述-zh'!AM44</f>
        <v>长</v>
      </c>
      <c r="BG44" s="9" t="str">
        <f>'描述-zh'!AN44</f>
        <v>一</v>
      </c>
      <c r="BH44" s="9" t="str">
        <f>'描述-zh'!AO44</f>
        <v>段</v>
      </c>
      <c r="BI44" s="9" t="str">
        <f>'描述-zh'!AP44</f>
        <v>时</v>
      </c>
      <c r="BJ44" s="9" t="str">
        <f>'描述-zh'!AQ44</f>
        <v> </v>
      </c>
      <c r="BK44" s="9" t="str">
        <f>'描述-zh'!AR44</f>
        <v> </v>
      </c>
      <c r="BL44" s="9" t="str">
        <f>'描述-zh'!AS44</f>
        <v> </v>
      </c>
      <c r="BM44" s="9" t="str">
        <f>'描述-zh'!AT44</f>
        <v> </v>
      </c>
      <c r="BN44" s="9" t="str">
        <f>'描述-zh'!AU44</f>
        <v> </v>
      </c>
      <c r="BO44" s="9" t="str">
        <f>'描述-zh'!AV44</f>
        <v> </v>
      </c>
      <c r="BP44" s="9" t="str">
        <f>'描述-zh'!AW44</f>
        <v> </v>
      </c>
      <c r="BQ44" s="8" t="str">
        <f>'描述-zh'!AX44</f>
        <v> </v>
      </c>
      <c r="BR44" s="7" t="str">
        <f>'描述-zh'!AY44</f>
        <v>间</v>
      </c>
      <c r="BS44" s="9" t="str">
        <f>'描述-zh'!AZ44</f>
        <v>里</v>
      </c>
      <c r="BT44" s="9" t="str">
        <f>'描述-zh'!BA44</f>
        <v>一</v>
      </c>
      <c r="BU44" s="9" t="str">
        <f>'描述-zh'!BB44</f>
        <v>直</v>
      </c>
      <c r="BV44" s="9" t="str">
        <f>'描述-zh'!BC44</f>
        <v>被</v>
      </c>
      <c r="BW44" s="9" t="str">
        <f>'描述-zh'!BD44</f>
        <v>认</v>
      </c>
      <c r="BX44" s="9" t="str">
        <f>'描述-zh'!BE44</f>
        <v>为</v>
      </c>
      <c r="BY44" s="9" t="str">
        <f>'描述-zh'!BF44</f>
        <v>是</v>
      </c>
      <c r="BZ44" s="9" t="str">
        <f>'描述-zh'!BG44</f>
        <v>透</v>
      </c>
      <c r="CA44" s="9" t="str">
        <f>'描述-zh'!BH44</f>
        <v>明</v>
      </c>
      <c r="CB44" s="9" t="str">
        <f>'描述-zh'!BI44</f>
        <v>的</v>
      </c>
      <c r="CC44" s="9" t="str">
        <f>'描述-zh'!BJ44</f>
        <v>宝</v>
      </c>
      <c r="CD44" s="9" t="str">
        <f>'描述-zh'!BK44</f>
        <v>可</v>
      </c>
      <c r="CE44" s="9" t="str">
        <f>'描述-zh'!BL44</f>
        <v>梦</v>
      </c>
      <c r="CF44" s="9" t="str">
        <f>'描述-zh'!BM44</f>
        <v>。</v>
      </c>
      <c r="CG44" s="9" t="str">
        <f>'描述-zh'!BN44</f>
        <v> </v>
      </c>
      <c r="CH44" s="9" t="str">
        <f>'描述-zh'!BO44</f>
        <v> </v>
      </c>
      <c r="CI44" s="9" t="str">
        <f>'描述-zh'!BP44</f>
        <v> </v>
      </c>
      <c r="CJ44" s="9" t="str">
        <f>'描述-zh'!BQ44</f>
        <v> </v>
      </c>
      <c r="CK44" s="9" t="str">
        <f>'描述-zh'!BR44</f>
        <v> </v>
      </c>
      <c r="CL44" s="9" t="str">
        <f>'描述-zh'!BS44</f>
        <v> </v>
      </c>
      <c r="CM44" s="9" t="str">
        <f>'描述-zh'!BT44</f>
        <v> </v>
      </c>
      <c r="CN44" s="9" t="str">
        <f>'描述-zh'!BU44</f>
        <v> </v>
      </c>
      <c r="CO44" s="8" t="str">
        <f>'描述-zh'!BV44</f>
        <v> </v>
      </c>
      <c r="CP44" s="8" t="str">
        <f>INDEX(新汉化!$Q:$Q,MATCH(日文原码!CP44,新汉化!$P:$P,0))</f>
        <v> </v>
      </c>
    </row>
    <row r="45" spans="1:94">
      <c r="A45" t="str">
        <f>MID(日文原码!A45,2,1)</f>
        <v>0</v>
      </c>
      <c r="B45" t="str">
        <f>MID(日文原码!B45,2,1)</f>
        <v>4</v>
      </c>
      <c r="C45" t="str">
        <f>MID(日文原码!C45,2,1)</f>
        <v>4</v>
      </c>
      <c r="D45" s="7" t="str">
        <f>MID(日文原码!D45,2,1)</f>
        <v>A</v>
      </c>
      <c r="E45" t="str">
        <f>MID(日文原码!E45,2,1)</f>
        <v>A</v>
      </c>
      <c r="F45" t="str">
        <f>MID(日文原码!F45,2,1)</f>
        <v>0</v>
      </c>
      <c r="G45" s="8" t="str">
        <f>MID(日文原码!G45,2,1)</f>
        <v>8</v>
      </c>
      <c r="H45" s="7" t="str">
        <f>MID(日文原码!H45,2,1)</f>
        <v>A</v>
      </c>
      <c r="I45" t="str">
        <f>MID(日文原码!I45,2,1)</f>
        <v>A</v>
      </c>
      <c r="J45" t="str">
        <f>MID(日文原码!J45,2,1)</f>
        <v>1</v>
      </c>
      <c r="K45" s="9" t="str">
        <f>MID(日文原码!K45,2,1)</f>
        <v>2</v>
      </c>
      <c r="L45" s="7" t="str">
        <f>'名字分类-zh'!F44</f>
        <v>脱</v>
      </c>
      <c r="M45" s="9" t="str">
        <f>'名字分类-zh'!G44</f>
        <v>壳</v>
      </c>
      <c r="N45" s="9" t="str">
        <f>'名字分类-zh'!H44</f>
        <v>忍</v>
      </c>
      <c r="O45" s="9" t="str">
        <f>'名字分类-zh'!I44</f>
        <v>者</v>
      </c>
      <c r="P45" s="8" t="str">
        <f>'名字分类-zh'!J44</f>
        <v> </v>
      </c>
      <c r="Q45" s="10" t="str">
        <f>'名字分类-zh'!K44</f>
        <v>　</v>
      </c>
      <c r="R45" s="11" t="str">
        <f>'名字分类-zh'!L44</f>
        <v>　</v>
      </c>
      <c r="S45" s="11" t="str">
        <f>'名字分类-zh'!M44</f>
        <v>空</v>
      </c>
      <c r="T45" s="11" t="str">
        <f>'名字分类-zh'!N44</f>
        <v>壳</v>
      </c>
      <c r="U45" s="11" t="str">
        <f>'名字分类-zh'!O44</f>
        <v>　</v>
      </c>
      <c r="V45" s="7" t="str">
        <f>'描述-zh'!C45</f>
        <v>坚</v>
      </c>
      <c r="W45" s="9" t="str">
        <f>'描述-zh'!D45</f>
        <v>硬</v>
      </c>
      <c r="X45" s="9" t="str">
        <f>'描述-zh'!E45</f>
        <v>的</v>
      </c>
      <c r="Y45" s="9" t="str">
        <f>'描述-zh'!F45</f>
        <v>身</v>
      </c>
      <c r="Z45" s="9" t="str">
        <f>'描述-zh'!G45</f>
        <v>体</v>
      </c>
      <c r="AA45" s="9" t="str">
        <f>'描述-zh'!H45</f>
        <v>一</v>
      </c>
      <c r="AB45" s="9" t="str">
        <f>'描述-zh'!I45</f>
        <v>动</v>
      </c>
      <c r="AC45" s="9" t="str">
        <f>'描述-zh'!J45</f>
        <v>都</v>
      </c>
      <c r="AD45" s="9" t="str">
        <f>'描述-zh'!K45</f>
        <v>不</v>
      </c>
      <c r="AE45" s="9" t="str">
        <f>'描述-zh'!L45</f>
        <v>会</v>
      </c>
      <c r="AF45" s="9" t="str">
        <f>'描述-zh'!M45</f>
        <v>动</v>
      </c>
      <c r="AG45" s="9" t="str">
        <f>'描述-zh'!N45</f>
        <v>。</v>
      </c>
      <c r="AH45" s="9" t="str">
        <f>'描述-zh'!O45</f>
        <v>人</v>
      </c>
      <c r="AI45" s="9" t="str">
        <f>'描述-zh'!P45</f>
        <v>们</v>
      </c>
      <c r="AJ45" s="9" t="str">
        <f>'描述-zh'!Q45</f>
        <v>相</v>
      </c>
      <c r="AK45" s="9" t="str">
        <f>'描述-zh'!R45</f>
        <v>信</v>
      </c>
      <c r="AL45" s="9" t="str">
        <f>'描述-zh'!S45</f>
        <v> </v>
      </c>
      <c r="AM45" s="9" t="str">
        <f>'描述-zh'!T45</f>
        <v> </v>
      </c>
      <c r="AN45" s="9" t="str">
        <f>'描述-zh'!U45</f>
        <v> </v>
      </c>
      <c r="AO45" s="9" t="str">
        <f>'描述-zh'!V45</f>
        <v> </v>
      </c>
      <c r="AP45" s="9" t="str">
        <f>'描述-zh'!W45</f>
        <v> </v>
      </c>
      <c r="AQ45" s="9" t="str">
        <f>'描述-zh'!X45</f>
        <v> </v>
      </c>
      <c r="AR45" s="9" t="str">
        <f>'描述-zh'!Y45</f>
        <v> </v>
      </c>
      <c r="AS45" s="9" t="str">
        <f>'描述-zh'!Z45</f>
        <v> </v>
      </c>
      <c r="AT45" s="7" t="str">
        <f>'描述-zh'!AA45</f>
        <v>如</v>
      </c>
      <c r="AU45" s="9" t="str">
        <f>'描述-zh'!AB45</f>
        <v>果</v>
      </c>
      <c r="AV45" s="9" t="str">
        <f>'描述-zh'!AC45</f>
        <v>从</v>
      </c>
      <c r="AW45" s="9" t="str">
        <f>'描述-zh'!AD45</f>
        <v>背</v>
      </c>
      <c r="AX45" s="9" t="str">
        <f>'描述-zh'!AE45</f>
        <v>上</v>
      </c>
      <c r="AY45" s="9" t="str">
        <f>'描述-zh'!AF45</f>
        <v>窥</v>
      </c>
      <c r="AZ45" s="9" t="str">
        <f>'描述-zh'!AG45</f>
        <v>视</v>
      </c>
      <c r="BA45" s="9" t="str">
        <f>'描述-zh'!AH45</f>
        <v>它</v>
      </c>
      <c r="BB45" s="9" t="str">
        <f>'描述-zh'!AI45</f>
        <v>体</v>
      </c>
      <c r="BC45" s="9" t="str">
        <f>'描述-zh'!AJ45</f>
        <v>内</v>
      </c>
      <c r="BD45" s="9" t="str">
        <f>'描述-zh'!AK45</f>
        <v>的</v>
      </c>
      <c r="BE45" s="9" t="str">
        <f>'描述-zh'!AL45</f>
        <v>空</v>
      </c>
      <c r="BF45" s="9" t="str">
        <f>'描述-zh'!AM45</f>
        <v>洞</v>
      </c>
      <c r="BG45" s="9" t="str">
        <f>'描述-zh'!AN45</f>
        <v>,</v>
      </c>
      <c r="BH45" s="9" t="str">
        <f>'描述-zh'!AO45</f>
        <v>灵</v>
      </c>
      <c r="BI45" s="9" t="str">
        <f>'描述-zh'!AP45</f>
        <v>魂</v>
      </c>
      <c r="BJ45" s="9" t="str">
        <f>'描述-zh'!AQ45</f>
        <v> </v>
      </c>
      <c r="BK45" s="9" t="str">
        <f>'描述-zh'!AR45</f>
        <v> </v>
      </c>
      <c r="BL45" s="9" t="str">
        <f>'描述-zh'!AS45</f>
        <v> </v>
      </c>
      <c r="BM45" s="9" t="str">
        <f>'描述-zh'!AT45</f>
        <v> </v>
      </c>
      <c r="BN45" s="9" t="str">
        <f>'描述-zh'!AU45</f>
        <v> </v>
      </c>
      <c r="BO45" s="9" t="str">
        <f>'描述-zh'!AV45</f>
        <v> </v>
      </c>
      <c r="BP45" s="9" t="str">
        <f>'描述-zh'!AW45</f>
        <v> </v>
      </c>
      <c r="BQ45" s="8" t="str">
        <f>'描述-zh'!AX45</f>
        <v> </v>
      </c>
      <c r="BR45" s="7" t="str">
        <f>'描述-zh'!AY45</f>
        <v>就</v>
      </c>
      <c r="BS45" s="9" t="str">
        <f>'描述-zh'!AZ45</f>
        <v>会</v>
      </c>
      <c r="BT45" s="9" t="str">
        <f>'描述-zh'!BA45</f>
        <v>被</v>
      </c>
      <c r="BU45" s="9" t="str">
        <f>'描述-zh'!BB45</f>
        <v>吸</v>
      </c>
      <c r="BV45" s="9" t="str">
        <f>'描述-zh'!BC45</f>
        <v>走</v>
      </c>
      <c r="BW45" s="9" t="str">
        <f>'描述-zh'!BD45</f>
        <v>。</v>
      </c>
      <c r="BX45" s="9" t="str">
        <f>'描述-zh'!BE45</f>
        <v> </v>
      </c>
      <c r="BY45" s="9" t="str">
        <f>'描述-zh'!BF45</f>
        <v> </v>
      </c>
      <c r="BZ45" s="9" t="str">
        <f>'描述-zh'!BG45</f>
        <v> </v>
      </c>
      <c r="CA45" s="9" t="str">
        <f>'描述-zh'!BH45</f>
        <v> </v>
      </c>
      <c r="CB45" s="9" t="str">
        <f>'描述-zh'!BI45</f>
        <v> </v>
      </c>
      <c r="CC45" s="9" t="str">
        <f>'描述-zh'!BJ45</f>
        <v> </v>
      </c>
      <c r="CD45" s="9" t="str">
        <f>'描述-zh'!BK45</f>
        <v> </v>
      </c>
      <c r="CE45" s="9" t="str">
        <f>'描述-zh'!BL45</f>
        <v> </v>
      </c>
      <c r="CF45" s="9" t="str">
        <f>'描述-zh'!BM45</f>
        <v> </v>
      </c>
      <c r="CG45" s="9" t="str">
        <f>'描述-zh'!BN45</f>
        <v> </v>
      </c>
      <c r="CH45" s="9" t="str">
        <f>'描述-zh'!BO45</f>
        <v> </v>
      </c>
      <c r="CI45" s="9" t="str">
        <f>'描述-zh'!BP45</f>
        <v> </v>
      </c>
      <c r="CJ45" s="9" t="str">
        <f>'描述-zh'!BQ45</f>
        <v> </v>
      </c>
      <c r="CK45" s="9" t="str">
        <f>'描述-zh'!BR45</f>
        <v> </v>
      </c>
      <c r="CL45" s="9" t="str">
        <f>'描述-zh'!BS45</f>
        <v> </v>
      </c>
      <c r="CM45" s="9" t="str">
        <f>'描述-zh'!BT45</f>
        <v> </v>
      </c>
      <c r="CN45" s="9" t="str">
        <f>'描述-zh'!BU45</f>
        <v> </v>
      </c>
      <c r="CO45" s="8" t="str">
        <f>'描述-zh'!BV45</f>
        <v> </v>
      </c>
      <c r="CP45" s="8" t="str">
        <f>INDEX(新汉化!$Q:$Q,MATCH(日文原码!CP45,新汉化!$P:$P,0))</f>
        <v> </v>
      </c>
    </row>
    <row r="46" spans="1:94">
      <c r="A46" t="str">
        <f>MID(日文原码!A46,2,1)</f>
        <v>0</v>
      </c>
      <c r="B46" t="str">
        <f>MID(日文原码!B46,2,1)</f>
        <v>4</v>
      </c>
      <c r="C46" t="str">
        <f>MID(日文原码!C46,2,1)</f>
        <v>5</v>
      </c>
      <c r="D46" s="7" t="str">
        <f>MID(日文原码!D46,2,1)</f>
        <v>A</v>
      </c>
      <c r="E46" t="str">
        <f>MID(日文原码!E46,2,1)</f>
        <v>A</v>
      </c>
      <c r="F46" t="str">
        <f>MID(日文原码!F46,2,1)</f>
        <v>0</v>
      </c>
      <c r="G46" s="8" t="str">
        <f>MID(日文原码!G46,2,1)</f>
        <v>6</v>
      </c>
      <c r="H46" s="7" t="str">
        <f>MID(日文原码!H46,2,1)</f>
        <v>A</v>
      </c>
      <c r="I46" t="str">
        <f>MID(日文原码!I46,2,1)</f>
        <v>1</v>
      </c>
      <c r="J46" t="str">
        <f>MID(日文原码!J46,2,1)</f>
        <v>6</v>
      </c>
      <c r="K46" s="9" t="str">
        <f>MID(日文原码!K46,2,1)</f>
        <v>3</v>
      </c>
      <c r="L46" s="7" t="str">
        <f>'名字分类-zh'!F45</f>
        <v>咕</v>
      </c>
      <c r="M46" s="9" t="str">
        <f>'名字分类-zh'!G45</f>
        <v>妞</v>
      </c>
      <c r="N46" s="9" t="str">
        <f>'名字分类-zh'!H45</f>
        <v>妞</v>
      </c>
      <c r="O46" s="9" t="str">
        <f>'名字分类-zh'!I45</f>
        <v> </v>
      </c>
      <c r="P46" s="8" t="str">
        <f>'名字分类-zh'!J45</f>
        <v> </v>
      </c>
      <c r="Q46" s="10" t="str">
        <f>'名字分类-zh'!K45</f>
        <v>　</v>
      </c>
      <c r="R46" s="11" t="str">
        <f>'名字分类-zh'!L45</f>
        <v>　</v>
      </c>
      <c r="S46" s="11" t="str">
        <f>'名字分类-zh'!M45</f>
        <v>细</v>
      </c>
      <c r="T46" s="11" t="str">
        <f>'名字分类-zh'!N45</f>
        <v>语</v>
      </c>
      <c r="U46" s="11" t="str">
        <f>'名字分类-zh'!O45</f>
        <v>　</v>
      </c>
      <c r="V46" s="7" t="str">
        <f>'描述-zh'!C46</f>
        <v>一</v>
      </c>
      <c r="W46" s="9" t="str">
        <f>'描述-zh'!D46</f>
        <v>旦</v>
      </c>
      <c r="X46" s="9" t="str">
        <f>'描述-zh'!E46</f>
        <v>大</v>
      </c>
      <c r="Y46" s="9" t="str">
        <f>'描述-zh'!F46</f>
        <v>叫</v>
      </c>
      <c r="Z46" s="9" t="str">
        <f>'描述-zh'!G46</f>
        <v>起</v>
      </c>
      <c r="AA46" s="9" t="str">
        <f>'描述-zh'!H46</f>
        <v>来</v>
      </c>
      <c r="AB46" s="9" t="str">
        <f>'描述-zh'!I46</f>
        <v>,</v>
      </c>
      <c r="AC46" s="9" t="str">
        <f>'描述-zh'!J46</f>
        <v>就</v>
      </c>
      <c r="AD46" s="9" t="str">
        <f>'描述-zh'!K46</f>
        <v>会</v>
      </c>
      <c r="AE46" s="9" t="str">
        <f>'描述-zh'!L46</f>
        <v>被</v>
      </c>
      <c r="AF46" s="9" t="str">
        <f>'描述-zh'!M46</f>
        <v>自</v>
      </c>
      <c r="AG46" s="9" t="str">
        <f>'描述-zh'!N46</f>
        <v>己</v>
      </c>
      <c r="AH46" s="9" t="str">
        <f>'描述-zh'!O46</f>
        <v>的</v>
      </c>
      <c r="AI46" s="9" t="str">
        <f>'描述-zh'!P46</f>
        <v>声</v>
      </c>
      <c r="AJ46" s="9" t="str">
        <f>'描述-zh'!Q46</f>
        <v>音</v>
      </c>
      <c r="AK46" s="9" t="str">
        <f>'描述-zh'!R46</f>
        <v> </v>
      </c>
      <c r="AL46" s="9" t="str">
        <f>'描述-zh'!S46</f>
        <v> </v>
      </c>
      <c r="AM46" s="9" t="str">
        <f>'描述-zh'!T46</f>
        <v> </v>
      </c>
      <c r="AN46" s="9" t="str">
        <f>'描述-zh'!U46</f>
        <v> </v>
      </c>
      <c r="AO46" s="9" t="str">
        <f>'描述-zh'!V46</f>
        <v> </v>
      </c>
      <c r="AP46" s="9" t="str">
        <f>'描述-zh'!W46</f>
        <v> </v>
      </c>
      <c r="AQ46" s="9" t="str">
        <f>'描述-zh'!X46</f>
        <v> </v>
      </c>
      <c r="AR46" s="9" t="str">
        <f>'描述-zh'!Y46</f>
        <v> </v>
      </c>
      <c r="AS46" s="9" t="str">
        <f>'描述-zh'!Z46</f>
        <v> </v>
      </c>
      <c r="AT46" s="7" t="str">
        <f>'描述-zh'!AA46</f>
        <v>吓</v>
      </c>
      <c r="AU46" s="9" t="str">
        <f>'描述-zh'!AB46</f>
        <v>到</v>
      </c>
      <c r="AV46" s="9" t="str">
        <f>'描述-zh'!AC46</f>
        <v>,</v>
      </c>
      <c r="AW46" s="9" t="str">
        <f>'描述-zh'!AD46</f>
        <v>然</v>
      </c>
      <c r="AX46" s="9" t="str">
        <f>'描述-zh'!AE46</f>
        <v>后</v>
      </c>
      <c r="AY46" s="9" t="str">
        <f>'描述-zh'!AF46</f>
        <v>以</v>
      </c>
      <c r="AZ46" s="9" t="str">
        <f>'描述-zh'!AG46</f>
        <v>更</v>
      </c>
      <c r="BA46" s="9" t="str">
        <f>'描述-zh'!AH46</f>
        <v>大</v>
      </c>
      <c r="BB46" s="9" t="str">
        <f>'描述-zh'!AI46</f>
        <v>的</v>
      </c>
      <c r="BC46" s="9" t="str">
        <f>'描述-zh'!AJ46</f>
        <v>声</v>
      </c>
      <c r="BD46" s="9" t="str">
        <f>'描述-zh'!AK46</f>
        <v>音</v>
      </c>
      <c r="BE46" s="9" t="str">
        <f>'描述-zh'!AL46</f>
        <v>大</v>
      </c>
      <c r="BF46" s="9" t="str">
        <f>'描述-zh'!AM46</f>
        <v>吼</v>
      </c>
      <c r="BG46" s="9" t="str">
        <f>'描述-zh'!AN46</f>
        <v>大</v>
      </c>
      <c r="BH46" s="9" t="str">
        <f>'描述-zh'!AO46</f>
        <v>叫</v>
      </c>
      <c r="BI46" s="9" t="str">
        <f>'描述-zh'!AP46</f>
        <v> </v>
      </c>
      <c r="BJ46" s="9" t="str">
        <f>'描述-zh'!AQ46</f>
        <v> </v>
      </c>
      <c r="BK46" s="9" t="str">
        <f>'描述-zh'!AR46</f>
        <v> </v>
      </c>
      <c r="BL46" s="9" t="str">
        <f>'描述-zh'!AS46</f>
        <v> </v>
      </c>
      <c r="BM46" s="9" t="str">
        <f>'描述-zh'!AT46</f>
        <v> </v>
      </c>
      <c r="BN46" s="9" t="str">
        <f>'描述-zh'!AU46</f>
        <v> </v>
      </c>
      <c r="BO46" s="9" t="str">
        <f>'描述-zh'!AV46</f>
        <v> </v>
      </c>
      <c r="BP46" s="9" t="str">
        <f>'描述-zh'!AW46</f>
        <v> </v>
      </c>
      <c r="BQ46" s="8" t="str">
        <f>'描述-zh'!AX46</f>
        <v> </v>
      </c>
      <c r="BR46" s="7" t="str">
        <f>'描述-zh'!AY46</f>
        <v>起</v>
      </c>
      <c r="BS46" s="9" t="str">
        <f>'描述-zh'!AZ46</f>
        <v>来</v>
      </c>
      <c r="BT46" s="9" t="str">
        <f>'描述-zh'!BA46</f>
        <v>。</v>
      </c>
      <c r="BU46" s="9" t="str">
        <f>'描述-zh'!BB46</f>
        <v>停</v>
      </c>
      <c r="BV46" s="9" t="str">
        <f>'描述-zh'!BC46</f>
        <v>止</v>
      </c>
      <c r="BW46" s="9" t="str">
        <f>'描述-zh'!BD46</f>
        <v>大</v>
      </c>
      <c r="BX46" s="9" t="str">
        <f>'描述-zh'!BE46</f>
        <v>叫</v>
      </c>
      <c r="BY46" s="9" t="str">
        <f>'描述-zh'!BF46</f>
        <v>后</v>
      </c>
      <c r="BZ46" s="9" t="str">
        <f>'描述-zh'!BG46</f>
        <v>就</v>
      </c>
      <c r="CA46" s="9" t="str">
        <f>'描述-zh'!BH46</f>
        <v>会</v>
      </c>
      <c r="CB46" s="9" t="str">
        <f>'描述-zh'!BI46</f>
        <v>累</v>
      </c>
      <c r="CC46" s="9" t="str">
        <f>'描述-zh'!BJ46</f>
        <v>得</v>
      </c>
      <c r="CD46" s="9" t="str">
        <f>'描述-zh'!BK46</f>
        <v>睡</v>
      </c>
      <c r="CE46" s="9" t="str">
        <f>'描述-zh'!BL46</f>
        <v>着</v>
      </c>
      <c r="CF46" s="9" t="str">
        <f>'描述-zh'!BM46</f>
        <v>。</v>
      </c>
      <c r="CG46" s="9" t="str">
        <f>'描述-zh'!BN46</f>
        <v> </v>
      </c>
      <c r="CH46" s="9" t="str">
        <f>'描述-zh'!BO46</f>
        <v> </v>
      </c>
      <c r="CI46" s="9" t="str">
        <f>'描述-zh'!BP46</f>
        <v> </v>
      </c>
      <c r="CJ46" s="9" t="str">
        <f>'描述-zh'!BQ46</f>
        <v> </v>
      </c>
      <c r="CK46" s="9" t="str">
        <f>'描述-zh'!BR46</f>
        <v> </v>
      </c>
      <c r="CL46" s="9" t="str">
        <f>'描述-zh'!BS46</f>
        <v> </v>
      </c>
      <c r="CM46" s="9" t="str">
        <f>'描述-zh'!BT46</f>
        <v> </v>
      </c>
      <c r="CN46" s="9" t="str">
        <f>'描述-zh'!BU46</f>
        <v> </v>
      </c>
      <c r="CO46" s="8" t="str">
        <f>'描述-zh'!BV46</f>
        <v> </v>
      </c>
      <c r="CP46" s="8" t="str">
        <f>INDEX(新汉化!$Q:$Q,MATCH(日文原码!CP46,新汉化!$P:$P,0))</f>
        <v> </v>
      </c>
    </row>
    <row r="47" spans="1:94">
      <c r="A47" t="str">
        <f>MID(日文原码!A47,2,1)</f>
        <v>0</v>
      </c>
      <c r="B47" t="str">
        <f>MID(日文原码!B47,2,1)</f>
        <v>4</v>
      </c>
      <c r="C47" t="str">
        <f>MID(日文原码!C47,2,1)</f>
        <v>6</v>
      </c>
      <c r="D47" s="7" t="str">
        <f>MID(日文原码!D47,2,1)</f>
        <v>A</v>
      </c>
      <c r="E47" t="str">
        <f>MID(日文原码!E47,2,1)</f>
        <v>A</v>
      </c>
      <c r="F47" t="str">
        <f>MID(日文原码!F47,2,1)</f>
        <v>1</v>
      </c>
      <c r="G47" s="8" t="str">
        <f>MID(日文原码!G47,2,1)</f>
        <v>0</v>
      </c>
      <c r="H47" s="7" t="str">
        <f>MID(日文原码!H47,2,1)</f>
        <v>A</v>
      </c>
      <c r="I47" t="str">
        <f>MID(日文原码!I47,2,1)</f>
        <v>4</v>
      </c>
      <c r="J47" t="str">
        <f>MID(日文原码!J47,2,1)</f>
        <v>0</v>
      </c>
      <c r="K47" s="9" t="str">
        <f>MID(日文原码!K47,2,1)</f>
        <v>5</v>
      </c>
      <c r="L47" s="7" t="str">
        <f>'名字分类-zh'!F46</f>
        <v>吼</v>
      </c>
      <c r="M47" s="9" t="str">
        <f>'名字分类-zh'!G46</f>
        <v>爆</v>
      </c>
      <c r="N47" s="9" t="str">
        <f>'名字分类-zh'!H46</f>
        <v>弹</v>
      </c>
      <c r="O47" s="9" t="str">
        <f>'名字分类-zh'!I46</f>
        <v> </v>
      </c>
      <c r="P47" s="8" t="str">
        <f>'名字分类-zh'!J46</f>
        <v> </v>
      </c>
      <c r="Q47" s="10" t="str">
        <f>'名字分类-zh'!K46</f>
        <v>　</v>
      </c>
      <c r="R47" s="11" t="str">
        <f>'名字分类-zh'!L46</f>
        <v>　</v>
      </c>
      <c r="S47" s="11" t="str">
        <f>'名字分类-zh'!M46</f>
        <v>大</v>
      </c>
      <c r="T47" s="11" t="str">
        <f>'名字分类-zh'!N46</f>
        <v>声</v>
      </c>
      <c r="U47" s="11" t="str">
        <f>'名字分类-zh'!O46</f>
        <v>　</v>
      </c>
      <c r="V47" s="7" t="str">
        <f>'描述-zh'!C47</f>
        <v>会</v>
      </c>
      <c r="W47" s="9" t="str">
        <f>'描述-zh'!D47</f>
        <v>一</v>
      </c>
      <c r="X47" s="9" t="str">
        <f>'描述-zh'!E47</f>
        <v>边</v>
      </c>
      <c r="Y47" s="9" t="str">
        <f>'描述-zh'!F47</f>
        <v>跺</v>
      </c>
      <c r="Z47" s="9" t="str">
        <f>'描述-zh'!G47</f>
        <v>脚</v>
      </c>
      <c r="AA47" s="9" t="str">
        <f>'描述-zh'!H47</f>
        <v>一</v>
      </c>
      <c r="AB47" s="9" t="str">
        <f>'描述-zh'!I47</f>
        <v>边</v>
      </c>
      <c r="AC47" s="9" t="str">
        <f>'描述-zh'!J47</f>
        <v>大</v>
      </c>
      <c r="AD47" s="9" t="str">
        <f>'描述-zh'!K47</f>
        <v>叫</v>
      </c>
      <c r="AE47" s="9" t="str">
        <f>'描述-zh'!L47</f>
        <v>。</v>
      </c>
      <c r="AF47" s="9" t="str">
        <f>'描述-zh'!M47</f>
        <v>大</v>
      </c>
      <c r="AG47" s="9" t="str">
        <f>'描述-zh'!N47</f>
        <v>叫</v>
      </c>
      <c r="AH47" s="9" t="str">
        <f>'描述-zh'!O47</f>
        <v>后</v>
      </c>
      <c r="AI47" s="9" t="str">
        <f>'描述-zh'!P47</f>
        <v>的</v>
      </c>
      <c r="AJ47" s="9" t="str">
        <f>'描述-zh'!Q47</f>
        <v>一</v>
      </c>
      <c r="AK47" s="9" t="str">
        <f>'描述-zh'!R47</f>
        <v>段</v>
      </c>
      <c r="AL47" s="9" t="str">
        <f>'描述-zh'!S47</f>
        <v> </v>
      </c>
      <c r="AM47" s="9" t="str">
        <f>'描述-zh'!T47</f>
        <v> </v>
      </c>
      <c r="AN47" s="9" t="str">
        <f>'描述-zh'!U47</f>
        <v> </v>
      </c>
      <c r="AO47" s="9" t="str">
        <f>'描述-zh'!V47</f>
        <v> </v>
      </c>
      <c r="AP47" s="9" t="str">
        <f>'描述-zh'!W47</f>
        <v> </v>
      </c>
      <c r="AQ47" s="9" t="str">
        <f>'描述-zh'!X47</f>
        <v> </v>
      </c>
      <c r="AR47" s="9" t="str">
        <f>'描述-zh'!Y47</f>
        <v> </v>
      </c>
      <c r="AS47" s="9" t="str">
        <f>'描述-zh'!Z47</f>
        <v> </v>
      </c>
      <c r="AT47" s="7" t="str">
        <f>'描述-zh'!AA47</f>
        <v>时</v>
      </c>
      <c r="AU47" s="9" t="str">
        <f>'描述-zh'!AB47</f>
        <v>间</v>
      </c>
      <c r="AV47" s="9" t="str">
        <f>'描述-zh'!AC47</f>
        <v>内</v>
      </c>
      <c r="AW47" s="9" t="str">
        <f>'描述-zh'!AD47</f>
        <v>无</v>
      </c>
      <c r="AX47" s="9" t="str">
        <f>'描述-zh'!AE47</f>
        <v>法</v>
      </c>
      <c r="AY47" s="9" t="str">
        <f>'描述-zh'!AF47</f>
        <v>听</v>
      </c>
      <c r="AZ47" s="9" t="str">
        <f>'描述-zh'!AG47</f>
        <v>到</v>
      </c>
      <c r="BA47" s="9" t="str">
        <f>'描述-zh'!AH47</f>
        <v>任</v>
      </c>
      <c r="BB47" s="9" t="str">
        <f>'描述-zh'!AI47</f>
        <v>何</v>
      </c>
      <c r="BC47" s="9" t="str">
        <f>'描述-zh'!AJ47</f>
        <v>声</v>
      </c>
      <c r="BD47" s="9" t="str">
        <f>'描述-zh'!AK47</f>
        <v>音</v>
      </c>
      <c r="BE47" s="9" t="str">
        <f>'描述-zh'!AL47</f>
        <v>是</v>
      </c>
      <c r="BF47" s="9" t="str">
        <f>'描述-zh'!AM47</f>
        <v>其</v>
      </c>
      <c r="BG47" s="9" t="str">
        <f>'描述-zh'!AN47</f>
        <v>弱</v>
      </c>
      <c r="BH47" s="9" t="str">
        <f>'描述-zh'!AO47</f>
        <v>点</v>
      </c>
      <c r="BI47" s="9" t="str">
        <f>'描述-zh'!AP47</f>
        <v>。</v>
      </c>
      <c r="BJ47" s="9" t="str">
        <f>'描述-zh'!AQ47</f>
        <v> </v>
      </c>
      <c r="BK47" s="9" t="str">
        <f>'描述-zh'!AR47</f>
        <v> </v>
      </c>
      <c r="BL47" s="9" t="str">
        <f>'描述-zh'!AS47</f>
        <v> </v>
      </c>
      <c r="BM47" s="9" t="str">
        <f>'描述-zh'!AT47</f>
        <v> </v>
      </c>
      <c r="BN47" s="9" t="str">
        <f>'描述-zh'!AU47</f>
        <v> </v>
      </c>
      <c r="BO47" s="9" t="str">
        <f>'描述-zh'!AV47</f>
        <v> </v>
      </c>
      <c r="BP47" s="9" t="str">
        <f>'描述-zh'!AW47</f>
        <v> </v>
      </c>
      <c r="BQ47" s="8" t="str">
        <f>'描述-zh'!AX47</f>
        <v> </v>
      </c>
      <c r="BR47" s="7" t="str">
        <f>'描述-zh'!AY47</f>
        <v> </v>
      </c>
      <c r="BS47" s="9" t="str">
        <f>'描述-zh'!AZ47</f>
        <v> </v>
      </c>
      <c r="BT47" s="9" t="str">
        <f>'描述-zh'!BA47</f>
        <v> </v>
      </c>
      <c r="BU47" s="9" t="str">
        <f>'描述-zh'!BB47</f>
        <v> </v>
      </c>
      <c r="BV47" s="9" t="str">
        <f>'描述-zh'!BC47</f>
        <v> </v>
      </c>
      <c r="BW47" s="9" t="str">
        <f>'描述-zh'!BD47</f>
        <v> </v>
      </c>
      <c r="BX47" s="9" t="str">
        <f>'描述-zh'!BE47</f>
        <v> </v>
      </c>
      <c r="BY47" s="9" t="str">
        <f>'描述-zh'!BF47</f>
        <v> </v>
      </c>
      <c r="BZ47" s="9" t="str">
        <f>'描述-zh'!BG47</f>
        <v> </v>
      </c>
      <c r="CA47" s="9" t="str">
        <f>'描述-zh'!BH47</f>
        <v> </v>
      </c>
      <c r="CB47" s="9" t="str">
        <f>'描述-zh'!BI47</f>
        <v> </v>
      </c>
      <c r="CC47" s="9" t="str">
        <f>'描述-zh'!BJ47</f>
        <v> </v>
      </c>
      <c r="CD47" s="9" t="str">
        <f>'描述-zh'!BK47</f>
        <v> </v>
      </c>
      <c r="CE47" s="9" t="str">
        <f>'描述-zh'!BL47</f>
        <v> </v>
      </c>
      <c r="CF47" s="9" t="str">
        <f>'描述-zh'!BM47</f>
        <v> </v>
      </c>
      <c r="CG47" s="9" t="str">
        <f>'描述-zh'!BN47</f>
        <v> </v>
      </c>
      <c r="CH47" s="9" t="str">
        <f>'描述-zh'!BO47</f>
        <v> </v>
      </c>
      <c r="CI47" s="9" t="str">
        <f>'描述-zh'!BP47</f>
        <v> </v>
      </c>
      <c r="CJ47" s="9" t="str">
        <f>'描述-zh'!BQ47</f>
        <v> </v>
      </c>
      <c r="CK47" s="9" t="str">
        <f>'描述-zh'!BR47</f>
        <v> </v>
      </c>
      <c r="CL47" s="9" t="str">
        <f>'描述-zh'!BS47</f>
        <v> </v>
      </c>
      <c r="CM47" s="9" t="str">
        <f>'描述-zh'!BT47</f>
        <v> </v>
      </c>
      <c r="CN47" s="9" t="str">
        <f>'描述-zh'!BU47</f>
        <v> </v>
      </c>
      <c r="CO47" s="8" t="str">
        <f>'描述-zh'!BV47</f>
        <v> </v>
      </c>
      <c r="CP47" s="8" t="str">
        <f>INDEX(新汉化!$Q:$Q,MATCH(日文原码!CP47,新汉化!$P:$P,0))</f>
        <v> </v>
      </c>
    </row>
    <row r="48" spans="1:94">
      <c r="A48" t="str">
        <f>MID(日文原码!A48,2,1)</f>
        <v>0</v>
      </c>
      <c r="B48" t="str">
        <f>MID(日文原码!B48,2,1)</f>
        <v>4</v>
      </c>
      <c r="C48" t="str">
        <f>MID(日文原码!C48,2,1)</f>
        <v>7</v>
      </c>
      <c r="D48" s="7" t="str">
        <f>MID(日文原码!D48,2,1)</f>
        <v>A</v>
      </c>
      <c r="E48" t="str">
        <f>MID(日文原码!E48,2,1)</f>
        <v>A</v>
      </c>
      <c r="F48" t="str">
        <f>MID(日文原码!F48,2,1)</f>
        <v>1</v>
      </c>
      <c r="G48" s="8" t="str">
        <f>MID(日文原码!G48,2,1)</f>
        <v>5</v>
      </c>
      <c r="H48" s="7" t="str">
        <f>MID(日文原码!H48,2,1)</f>
        <v>A</v>
      </c>
      <c r="I48" t="str">
        <f>MID(日文原码!I48,2,1)</f>
        <v>8</v>
      </c>
      <c r="J48" t="str">
        <f>MID(日文原码!J48,2,1)</f>
        <v>4</v>
      </c>
      <c r="K48" s="9" t="str">
        <f>MID(日文原码!K48,2,1)</f>
        <v>0</v>
      </c>
      <c r="L48" s="7" t="str">
        <f>'名字分类-zh'!F47</f>
        <v>爆</v>
      </c>
      <c r="M48" s="9" t="str">
        <f>'名字分类-zh'!G47</f>
        <v>音</v>
      </c>
      <c r="N48" s="9" t="str">
        <f>'名字分类-zh'!H47</f>
        <v>怪</v>
      </c>
      <c r="O48" s="9" t="str">
        <f>'名字分类-zh'!I47</f>
        <v> </v>
      </c>
      <c r="P48" s="8" t="str">
        <f>'名字分类-zh'!J47</f>
        <v> </v>
      </c>
      <c r="Q48" s="10" t="str">
        <f>'名字分类-zh'!K47</f>
        <v>　</v>
      </c>
      <c r="R48" s="11" t="str">
        <f>'名字分类-zh'!L47</f>
        <v>　</v>
      </c>
      <c r="S48" s="11" t="str">
        <f>'名字分类-zh'!M47</f>
        <v>噪</v>
      </c>
      <c r="T48" s="11" t="str">
        <f>'名字分类-zh'!N47</f>
        <v>音</v>
      </c>
      <c r="U48" s="11" t="str">
        <f>'名字分类-zh'!O47</f>
        <v>　</v>
      </c>
      <c r="V48" s="7" t="str">
        <f>'描述-zh'!C48</f>
        <v>会</v>
      </c>
      <c r="W48" s="9" t="str">
        <f>'描述-zh'!D48</f>
        <v>从</v>
      </c>
      <c r="X48" s="9" t="str">
        <f>'描述-zh'!E48</f>
        <v>身</v>
      </c>
      <c r="Y48" s="9" t="str">
        <f>'描述-zh'!F48</f>
        <v>上</v>
      </c>
      <c r="Z48" s="9" t="str">
        <f>'描述-zh'!G48</f>
        <v>的</v>
      </c>
      <c r="AA48" s="9" t="str">
        <f>'描述-zh'!H48</f>
        <v>洞</v>
      </c>
      <c r="AB48" s="9" t="str">
        <f>'描述-zh'!I48</f>
        <v>里</v>
      </c>
      <c r="AC48" s="9" t="str">
        <f>'描述-zh'!J48</f>
        <v>传</v>
      </c>
      <c r="AD48" s="9" t="str">
        <f>'描述-zh'!K48</f>
        <v>出</v>
      </c>
      <c r="AE48" s="9" t="str">
        <f>'描述-zh'!L48</f>
        <v>笛</v>
      </c>
      <c r="AF48" s="9" t="str">
        <f>'描述-zh'!M48</f>
        <v>声</v>
      </c>
      <c r="AG48" s="9" t="str">
        <f>'描述-zh'!N48</f>
        <v>一</v>
      </c>
      <c r="AH48" s="9" t="str">
        <f>'描述-zh'!O48</f>
        <v>样</v>
      </c>
      <c r="AI48" s="9" t="str">
        <f>'描述-zh'!P48</f>
        <v>的</v>
      </c>
      <c r="AJ48" s="9" t="str">
        <f>'描述-zh'!Q48</f>
        <v>声</v>
      </c>
      <c r="AK48" s="9" t="str">
        <f>'描述-zh'!R48</f>
        <v>音</v>
      </c>
      <c r="AL48" s="9" t="str">
        <f>'描述-zh'!S48</f>
        <v> </v>
      </c>
      <c r="AM48" s="9" t="str">
        <f>'描述-zh'!T48</f>
        <v> </v>
      </c>
      <c r="AN48" s="9" t="str">
        <f>'描述-zh'!U48</f>
        <v> </v>
      </c>
      <c r="AO48" s="9" t="str">
        <f>'描述-zh'!V48</f>
        <v> </v>
      </c>
      <c r="AP48" s="9" t="str">
        <f>'描述-zh'!W48</f>
        <v> </v>
      </c>
      <c r="AQ48" s="9" t="str">
        <f>'描述-zh'!X48</f>
        <v> </v>
      </c>
      <c r="AR48" s="9" t="str">
        <f>'描述-zh'!Y48</f>
        <v> </v>
      </c>
      <c r="AS48" s="9" t="str">
        <f>'描述-zh'!Z48</f>
        <v> </v>
      </c>
      <c r="AT48" s="7" t="str">
        <f>'描述-zh'!AA48</f>
        <v>并</v>
      </c>
      <c r="AU48" s="9" t="str">
        <f>'描述-zh'!AB48</f>
        <v>以</v>
      </c>
      <c r="AV48" s="9" t="str">
        <f>'描述-zh'!AC48</f>
        <v>此</v>
      </c>
      <c r="AW48" s="9" t="str">
        <f>'描述-zh'!AD48</f>
        <v>来</v>
      </c>
      <c r="AX48" s="9" t="str">
        <f>'描述-zh'!AE48</f>
        <v>将</v>
      </c>
      <c r="AY48" s="9" t="str">
        <f>'描述-zh'!AF48</f>
        <v>向</v>
      </c>
      <c r="AZ48" s="9" t="str">
        <f>'描述-zh'!AG48</f>
        <v>伙</v>
      </c>
      <c r="BA48" s="9" t="str">
        <f>'描述-zh'!AH48</f>
        <v>伴</v>
      </c>
      <c r="BB48" s="9" t="str">
        <f>'描述-zh'!AI48</f>
        <v>传</v>
      </c>
      <c r="BC48" s="9" t="str">
        <f>'描述-zh'!AJ48</f>
        <v>递</v>
      </c>
      <c r="BD48" s="9" t="str">
        <f>'描述-zh'!AK48</f>
        <v>感</v>
      </c>
      <c r="BE48" s="9" t="str">
        <f>'描述-zh'!AL48</f>
        <v>情</v>
      </c>
      <c r="BF48" s="9" t="str">
        <f>'描述-zh'!AM48</f>
        <v>。</v>
      </c>
      <c r="BG48" s="9" t="str">
        <f>'描述-zh'!AN48</f>
        <v>只</v>
      </c>
      <c r="BH48" s="9" t="str">
        <f>'描述-zh'!AO48</f>
        <v>有</v>
      </c>
      <c r="BI48" s="9" t="str">
        <f>'描述-zh'!AP48</f>
        <v>在</v>
      </c>
      <c r="BJ48" s="9" t="str">
        <f>'描述-zh'!AQ48</f>
        <v> </v>
      </c>
      <c r="BK48" s="9" t="str">
        <f>'描述-zh'!AR48</f>
        <v> </v>
      </c>
      <c r="BL48" s="9" t="str">
        <f>'描述-zh'!AS48</f>
        <v> </v>
      </c>
      <c r="BM48" s="9" t="str">
        <f>'描述-zh'!AT48</f>
        <v> </v>
      </c>
      <c r="BN48" s="9" t="str">
        <f>'描述-zh'!AU48</f>
        <v> </v>
      </c>
      <c r="BO48" s="9" t="str">
        <f>'描述-zh'!AV48</f>
        <v> </v>
      </c>
      <c r="BP48" s="9" t="str">
        <f>'描述-zh'!AW48</f>
        <v> </v>
      </c>
      <c r="BQ48" s="8" t="str">
        <f>'描述-zh'!AX48</f>
        <v> </v>
      </c>
      <c r="BR48" s="7" t="str">
        <f>'描述-zh'!AY48</f>
        <v>战</v>
      </c>
      <c r="BS48" s="9" t="str">
        <f>'描述-zh'!AZ48</f>
        <v>斗</v>
      </c>
      <c r="BT48" s="9" t="str">
        <f>'描述-zh'!BA48</f>
        <v>时</v>
      </c>
      <c r="BU48" s="9" t="str">
        <f>'描述-zh'!BB48</f>
        <v>才</v>
      </c>
      <c r="BV48" s="9" t="str">
        <f>'描述-zh'!BC48</f>
        <v>会</v>
      </c>
      <c r="BW48" s="9" t="str">
        <f>'描述-zh'!BD48</f>
        <v>发</v>
      </c>
      <c r="BX48" s="9" t="str">
        <f>'描述-zh'!BE48</f>
        <v>出</v>
      </c>
      <c r="BY48" s="9" t="str">
        <f>'描述-zh'!BF48</f>
        <v>大</v>
      </c>
      <c r="BZ48" s="9" t="str">
        <f>'描述-zh'!BG48</f>
        <v>叫</v>
      </c>
      <c r="CA48" s="9" t="str">
        <f>'描述-zh'!BH48</f>
        <v>声</v>
      </c>
      <c r="CB48" s="9" t="str">
        <f>'描述-zh'!BI48</f>
        <v>。</v>
      </c>
      <c r="CC48" s="9" t="str">
        <f>'描述-zh'!BJ48</f>
        <v> </v>
      </c>
      <c r="CD48" s="9" t="str">
        <f>'描述-zh'!BK48</f>
        <v> </v>
      </c>
      <c r="CE48" s="9" t="str">
        <f>'描述-zh'!BL48</f>
        <v> </v>
      </c>
      <c r="CF48" s="9" t="str">
        <f>'描述-zh'!BM48</f>
        <v> </v>
      </c>
      <c r="CG48" s="9" t="str">
        <f>'描述-zh'!BN48</f>
        <v> </v>
      </c>
      <c r="CH48" s="9" t="str">
        <f>'描述-zh'!BO48</f>
        <v> </v>
      </c>
      <c r="CI48" s="9" t="str">
        <f>'描述-zh'!BP48</f>
        <v> </v>
      </c>
      <c r="CJ48" s="9" t="str">
        <f>'描述-zh'!BQ48</f>
        <v> </v>
      </c>
      <c r="CK48" s="9" t="str">
        <f>'描述-zh'!BR48</f>
        <v> </v>
      </c>
      <c r="CL48" s="9" t="str">
        <f>'描述-zh'!BS48</f>
        <v> </v>
      </c>
      <c r="CM48" s="9" t="str">
        <f>'描述-zh'!BT48</f>
        <v> </v>
      </c>
      <c r="CN48" s="9" t="str">
        <f>'描述-zh'!BU48</f>
        <v> </v>
      </c>
      <c r="CO48" s="8" t="str">
        <f>'描述-zh'!BV48</f>
        <v> </v>
      </c>
      <c r="CP48" s="8" t="str">
        <f>INDEX(新汉化!$Q:$Q,MATCH(日文原码!CP48,新汉化!$P:$P,0))</f>
        <v> </v>
      </c>
    </row>
    <row r="49" spans="1:94">
      <c r="A49" t="str">
        <f>MID(日文原码!A49,2,1)</f>
        <v>0</v>
      </c>
      <c r="B49" t="str">
        <f>MID(日文原码!B49,2,1)</f>
        <v>4</v>
      </c>
      <c r="C49" t="str">
        <f>MID(日文原码!C49,2,1)</f>
        <v>8</v>
      </c>
      <c r="D49" s="7" t="str">
        <f>MID(日文原码!D49,2,1)</f>
        <v>A</v>
      </c>
      <c r="E49" t="str">
        <f>MID(日文原码!E49,2,1)</f>
        <v>A</v>
      </c>
      <c r="F49" t="str">
        <f>MID(日文原码!F49,2,1)</f>
        <v>1</v>
      </c>
      <c r="G49" s="8" t="str">
        <f>MID(日文原码!G49,2,1)</f>
        <v>0</v>
      </c>
      <c r="H49" s="7" t="str">
        <f>MID(日文原码!H49,2,1)</f>
        <v>A</v>
      </c>
      <c r="I49" t="str">
        <f>MID(日文原码!I49,2,1)</f>
        <v>8</v>
      </c>
      <c r="J49" t="str">
        <f>MID(日文原码!J49,2,1)</f>
        <v>6</v>
      </c>
      <c r="K49" s="9" t="str">
        <f>MID(日文原码!K49,2,1)</f>
        <v>4</v>
      </c>
      <c r="L49" s="7" t="str">
        <f>'名字分类-zh'!F48</f>
        <v>幕</v>
      </c>
      <c r="M49" s="9" t="str">
        <f>'名字分类-zh'!G48</f>
        <v>下</v>
      </c>
      <c r="N49" s="9" t="str">
        <f>'名字分类-zh'!H48</f>
        <v>力</v>
      </c>
      <c r="O49" s="9" t="str">
        <f>'名字分类-zh'!I48</f>
        <v>士</v>
      </c>
      <c r="P49" s="8" t="str">
        <f>'名字分类-zh'!J48</f>
        <v> </v>
      </c>
      <c r="Q49" s="10" t="str">
        <f>'名字分类-zh'!K48</f>
        <v>　</v>
      </c>
      <c r="R49" s="11" t="str">
        <f>'名字分类-zh'!L48</f>
        <v>　</v>
      </c>
      <c r="S49" s="11" t="str">
        <f>'名字分类-zh'!M48</f>
        <v>毅</v>
      </c>
      <c r="T49" s="11" t="str">
        <f>'名字分类-zh'!N48</f>
        <v>力</v>
      </c>
      <c r="U49" s="11" t="str">
        <f>'名字分类-zh'!O48</f>
        <v>　</v>
      </c>
      <c r="V49" s="7" t="str">
        <f>'描述-zh'!C49</f>
        <v>有</v>
      </c>
      <c r="W49" s="9" t="str">
        <f>'描述-zh'!D49</f>
        <v>着</v>
      </c>
      <c r="X49" s="9" t="str">
        <f>'描述-zh'!E49</f>
        <v>决</v>
      </c>
      <c r="Y49" s="9" t="str">
        <f>'描述-zh'!F49</f>
        <v>不</v>
      </c>
      <c r="Z49" s="9" t="str">
        <f>'描述-zh'!G49</f>
        <v>放</v>
      </c>
      <c r="AA49" s="9" t="str">
        <f>'描述-zh'!H49</f>
        <v>弃</v>
      </c>
      <c r="AB49" s="9" t="str">
        <f>'描述-zh'!I49</f>
        <v>的</v>
      </c>
      <c r="AC49" s="9" t="str">
        <f>'描述-zh'!J49</f>
        <v>毅</v>
      </c>
      <c r="AD49" s="9" t="str">
        <f>'描述-zh'!K49</f>
        <v>力</v>
      </c>
      <c r="AE49" s="9" t="str">
        <f>'描述-zh'!L49</f>
        <v>。</v>
      </c>
      <c r="AF49" s="9" t="str">
        <f>'描述-zh'!M49</f>
        <v>通</v>
      </c>
      <c r="AG49" s="9" t="str">
        <f>'描述-zh'!N49</f>
        <v>过</v>
      </c>
      <c r="AH49" s="9" t="str">
        <f>'描述-zh'!O49</f>
        <v>多</v>
      </c>
      <c r="AI49" s="9" t="str">
        <f>'描述-zh'!P49</f>
        <v>吃</v>
      </c>
      <c r="AJ49" s="9" t="str">
        <f>'描述-zh'!Q49</f>
        <v>饭</v>
      </c>
      <c r="AK49" s="9" t="str">
        <f>'描述-zh'!R49</f>
        <v>、</v>
      </c>
      <c r="AL49" s="9" t="str">
        <f>'描述-zh'!S49</f>
        <v> </v>
      </c>
      <c r="AM49" s="9" t="str">
        <f>'描述-zh'!T49</f>
        <v> </v>
      </c>
      <c r="AN49" s="9" t="str">
        <f>'描述-zh'!U49</f>
        <v> </v>
      </c>
      <c r="AO49" s="9" t="str">
        <f>'描述-zh'!V49</f>
        <v> </v>
      </c>
      <c r="AP49" s="9" t="str">
        <f>'描述-zh'!W49</f>
        <v> </v>
      </c>
      <c r="AQ49" s="9" t="str">
        <f>'描述-zh'!X49</f>
        <v> </v>
      </c>
      <c r="AR49" s="9" t="str">
        <f>'描述-zh'!Y49</f>
        <v> </v>
      </c>
      <c r="AS49" s="9" t="str">
        <f>'描述-zh'!Z49</f>
        <v> </v>
      </c>
      <c r="AT49" s="7" t="str">
        <f>'描述-zh'!AA49</f>
        <v>好</v>
      </c>
      <c r="AU49" s="9" t="str">
        <f>'描述-zh'!AB49</f>
        <v>好</v>
      </c>
      <c r="AV49" s="9" t="str">
        <f>'描述-zh'!AC49</f>
        <v>睡</v>
      </c>
      <c r="AW49" s="9" t="str">
        <f>'描述-zh'!AD49</f>
        <v>觉</v>
      </c>
      <c r="AX49" s="9" t="str">
        <f>'描述-zh'!AE49</f>
        <v>以</v>
      </c>
      <c r="AY49" s="9" t="str">
        <f>'描述-zh'!AF49</f>
        <v>及</v>
      </c>
      <c r="AZ49" s="9" t="str">
        <f>'描述-zh'!AG49</f>
        <v>足</v>
      </c>
      <c r="BA49" s="9" t="str">
        <f>'描述-zh'!AH49</f>
        <v>够</v>
      </c>
      <c r="BB49" s="9" t="str">
        <f>'描述-zh'!AI49</f>
        <v>的</v>
      </c>
      <c r="BC49" s="9" t="str">
        <f>'描述-zh'!AJ49</f>
        <v>运</v>
      </c>
      <c r="BD49" s="9" t="str">
        <f>'描述-zh'!AK49</f>
        <v>动</v>
      </c>
      <c r="BE49" s="9" t="str">
        <f>'描述-zh'!AL49</f>
        <v>,</v>
      </c>
      <c r="BF49" s="9" t="str">
        <f>'描述-zh'!AM49</f>
        <v>体</v>
      </c>
      <c r="BG49" s="9" t="str">
        <f>'描述-zh'!AN49</f>
        <v>内</v>
      </c>
      <c r="BH49" s="9" t="str">
        <f>'描述-zh'!AO49</f>
        <v>就</v>
      </c>
      <c r="BI49" s="9" t="str">
        <f>'描述-zh'!AP49</f>
        <v>会</v>
      </c>
      <c r="BJ49" s="9" t="str">
        <f>'描述-zh'!AQ49</f>
        <v> </v>
      </c>
      <c r="BK49" s="9" t="str">
        <f>'描述-zh'!AR49</f>
        <v> </v>
      </c>
      <c r="BL49" s="9" t="str">
        <f>'描述-zh'!AS49</f>
        <v> </v>
      </c>
      <c r="BM49" s="9" t="str">
        <f>'描述-zh'!AT49</f>
        <v> </v>
      </c>
      <c r="BN49" s="9" t="str">
        <f>'描述-zh'!AU49</f>
        <v> </v>
      </c>
      <c r="BO49" s="9" t="str">
        <f>'描述-zh'!AV49</f>
        <v> </v>
      </c>
      <c r="BP49" s="9" t="str">
        <f>'描述-zh'!AW49</f>
        <v> </v>
      </c>
      <c r="BQ49" s="8" t="str">
        <f>'描述-zh'!AX49</f>
        <v> </v>
      </c>
      <c r="BR49" s="7" t="str">
        <f>'描述-zh'!AY49</f>
        <v>充</v>
      </c>
      <c r="BS49" s="9" t="str">
        <f>'描述-zh'!AZ49</f>
        <v>满</v>
      </c>
      <c r="BT49" s="9" t="str">
        <f>'描述-zh'!BA49</f>
        <v>能</v>
      </c>
      <c r="BU49" s="9" t="str">
        <f>'描述-zh'!BB49</f>
        <v>量</v>
      </c>
      <c r="BV49" s="9" t="str">
        <f>'描述-zh'!BC49</f>
        <v>。</v>
      </c>
      <c r="BW49" s="9" t="str">
        <f>'描述-zh'!BD49</f>
        <v> </v>
      </c>
      <c r="BX49" s="9" t="str">
        <f>'描述-zh'!BE49</f>
        <v> </v>
      </c>
      <c r="BY49" s="9" t="str">
        <f>'描述-zh'!BF49</f>
        <v> </v>
      </c>
      <c r="BZ49" s="9" t="str">
        <f>'描述-zh'!BG49</f>
        <v> </v>
      </c>
      <c r="CA49" s="9" t="str">
        <f>'描述-zh'!BH49</f>
        <v> </v>
      </c>
      <c r="CB49" s="9" t="str">
        <f>'描述-zh'!BI49</f>
        <v> </v>
      </c>
      <c r="CC49" s="9" t="str">
        <f>'描述-zh'!BJ49</f>
        <v> </v>
      </c>
      <c r="CD49" s="9" t="str">
        <f>'描述-zh'!BK49</f>
        <v> </v>
      </c>
      <c r="CE49" s="9" t="str">
        <f>'描述-zh'!BL49</f>
        <v> </v>
      </c>
      <c r="CF49" s="9" t="str">
        <f>'描述-zh'!BM49</f>
        <v> </v>
      </c>
      <c r="CG49" s="9" t="str">
        <f>'描述-zh'!BN49</f>
        <v> </v>
      </c>
      <c r="CH49" s="9" t="str">
        <f>'描述-zh'!BO49</f>
        <v> </v>
      </c>
      <c r="CI49" s="9" t="str">
        <f>'描述-zh'!BP49</f>
        <v> </v>
      </c>
      <c r="CJ49" s="9" t="str">
        <f>'描述-zh'!BQ49</f>
        <v> </v>
      </c>
      <c r="CK49" s="9" t="str">
        <f>'描述-zh'!BR49</f>
        <v> </v>
      </c>
      <c r="CL49" s="9" t="str">
        <f>'描述-zh'!BS49</f>
        <v> </v>
      </c>
      <c r="CM49" s="9" t="str">
        <f>'描述-zh'!BT49</f>
        <v> </v>
      </c>
      <c r="CN49" s="9" t="str">
        <f>'描述-zh'!BU49</f>
        <v> </v>
      </c>
      <c r="CO49" s="8" t="str">
        <f>'描述-zh'!BV49</f>
        <v> </v>
      </c>
      <c r="CP49" s="8" t="str">
        <f>INDEX(新汉化!$Q:$Q,MATCH(日文原码!CP49,新汉化!$P:$P,0))</f>
        <v> </v>
      </c>
    </row>
    <row r="50" spans="1:94">
      <c r="A50" t="str">
        <f>MID(日文原码!A50,2,1)</f>
        <v>0</v>
      </c>
      <c r="B50" t="str">
        <f>MID(日文原码!B50,2,1)</f>
        <v>4</v>
      </c>
      <c r="C50" t="str">
        <f>MID(日文原码!C50,2,1)</f>
        <v>9</v>
      </c>
      <c r="D50" s="7" t="str">
        <f>MID(日文原码!D50,2,1)</f>
        <v>A</v>
      </c>
      <c r="E50" t="str">
        <f>MID(日文原码!E50,2,1)</f>
        <v>A</v>
      </c>
      <c r="F50" t="str">
        <f>MID(日文原码!F50,2,1)</f>
        <v>2</v>
      </c>
      <c r="G50" s="8" t="str">
        <f>MID(日文原码!G50,2,1)</f>
        <v>3</v>
      </c>
      <c r="H50" s="7" t="str">
        <f>MID(日文原码!H50,2,1)</f>
        <v>2</v>
      </c>
      <c r="I50" t="str">
        <f>MID(日文原码!I50,2,1)</f>
        <v>5</v>
      </c>
      <c r="J50" t="str">
        <f>MID(日文原码!J50,2,1)</f>
        <v>3</v>
      </c>
      <c r="K50" s="9" t="str">
        <f>MID(日文原码!K50,2,1)</f>
        <v>8</v>
      </c>
      <c r="L50" s="7" t="str">
        <f>'名字分类-zh'!F49</f>
        <v>铁</v>
      </c>
      <c r="M50" s="9" t="str">
        <f>'名字分类-zh'!G49</f>
        <v>掌</v>
      </c>
      <c r="N50" s="9" t="str">
        <f>'名字分类-zh'!H49</f>
        <v>力</v>
      </c>
      <c r="O50" s="9" t="str">
        <f>'名字分类-zh'!I49</f>
        <v>士</v>
      </c>
      <c r="P50" s="8" t="str">
        <f>'名字分类-zh'!J49</f>
        <v> </v>
      </c>
      <c r="Q50" s="10" t="str">
        <f>'名字分类-zh'!K49</f>
        <v>　</v>
      </c>
      <c r="R50" s="11" t="str">
        <f>'名字分类-zh'!L49</f>
        <v>　</v>
      </c>
      <c r="S50" s="11" t="str">
        <f>'名字分类-zh'!M49</f>
        <v>猛</v>
      </c>
      <c r="T50" s="11" t="str">
        <f>'名字分类-zh'!N49</f>
        <v>推</v>
      </c>
      <c r="U50" s="11" t="str">
        <f>'名字分类-zh'!O49</f>
        <v>　</v>
      </c>
      <c r="V50" s="7" t="str">
        <f>'描述-zh'!C50</f>
        <v>肥</v>
      </c>
      <c r="W50" s="9" t="str">
        <f>'描述-zh'!D50</f>
        <v>大</v>
      </c>
      <c r="X50" s="9" t="str">
        <f>'描述-zh'!E50</f>
        <v>的</v>
      </c>
      <c r="Y50" s="9" t="str">
        <f>'描述-zh'!F50</f>
        <v>身</v>
      </c>
      <c r="Z50" s="9" t="str">
        <f>'描述-zh'!G50</f>
        <v>体</v>
      </c>
      <c r="AA50" s="9" t="str">
        <f>'描述-zh'!H50</f>
        <v>里</v>
      </c>
      <c r="AB50" s="9" t="str">
        <f>'描述-zh'!I50</f>
        <v>面</v>
      </c>
      <c r="AC50" s="9" t="str">
        <f>'描述-zh'!J50</f>
        <v>全</v>
      </c>
      <c r="AD50" s="9" t="str">
        <f>'描述-zh'!K50</f>
        <v>是</v>
      </c>
      <c r="AE50" s="9" t="str">
        <f>'描述-zh'!L50</f>
        <v>肌</v>
      </c>
      <c r="AF50" s="9" t="str">
        <f>'描述-zh'!M50</f>
        <v>肉</v>
      </c>
      <c r="AG50" s="9" t="str">
        <f>'描述-zh'!N50</f>
        <v>块</v>
      </c>
      <c r="AH50" s="9" t="str">
        <f>'描述-zh'!O50</f>
        <v>。</v>
      </c>
      <c r="AI50" s="9" t="str">
        <f>'描述-zh'!P50</f>
        <v>如</v>
      </c>
      <c r="AJ50" s="9" t="str">
        <f>'描述-zh'!Q50</f>
        <v>果</v>
      </c>
      <c r="AK50" s="9" t="str">
        <f>'描述-zh'!R50</f>
        <v> </v>
      </c>
      <c r="AL50" s="9" t="str">
        <f>'描述-zh'!S50</f>
        <v> </v>
      </c>
      <c r="AM50" s="9" t="str">
        <f>'描述-zh'!T50</f>
        <v> </v>
      </c>
      <c r="AN50" s="9" t="str">
        <f>'描述-zh'!U50</f>
        <v> </v>
      </c>
      <c r="AO50" s="9" t="str">
        <f>'描述-zh'!V50</f>
        <v> </v>
      </c>
      <c r="AP50" s="9" t="str">
        <f>'描述-zh'!W50</f>
        <v> </v>
      </c>
      <c r="AQ50" s="9" t="str">
        <f>'描述-zh'!X50</f>
        <v> </v>
      </c>
      <c r="AR50" s="9" t="str">
        <f>'描述-zh'!Y50</f>
        <v> </v>
      </c>
      <c r="AS50" s="9" t="str">
        <f>'描述-zh'!Z50</f>
        <v> </v>
      </c>
      <c r="AT50" s="7" t="str">
        <f>'描述-zh'!AA50</f>
        <v>使</v>
      </c>
      <c r="AU50" s="9" t="str">
        <f>'描述-zh'!AB50</f>
        <v>劲</v>
      </c>
      <c r="AV50" s="9" t="str">
        <f>'描述-zh'!AC50</f>
        <v>将</v>
      </c>
      <c r="AW50" s="9" t="str">
        <f>'描述-zh'!AD50</f>
        <v>力</v>
      </c>
      <c r="AX50" s="9" t="str">
        <f>'描述-zh'!AE50</f>
        <v>量</v>
      </c>
      <c r="AY50" s="9" t="str">
        <f>'描述-zh'!AF50</f>
        <v>聚</v>
      </c>
      <c r="AZ50" s="9" t="str">
        <f>'描述-zh'!AG50</f>
        <v>集</v>
      </c>
      <c r="BA50" s="9" t="str">
        <f>'描述-zh'!AH50</f>
        <v>到</v>
      </c>
      <c r="BB50" s="9" t="str">
        <f>'描述-zh'!AI50</f>
        <v>全</v>
      </c>
      <c r="BC50" s="9" t="str">
        <f>'描述-zh'!AJ50</f>
        <v>身</v>
      </c>
      <c r="BD50" s="9" t="str">
        <f>'描述-zh'!AK50</f>
        <v>的</v>
      </c>
      <c r="BE50" s="9" t="str">
        <f>'描述-zh'!AL50</f>
        <v>话</v>
      </c>
      <c r="BF50" s="9" t="str">
        <f>'描述-zh'!AM50</f>
        <v>,</v>
      </c>
      <c r="BG50" s="9" t="str">
        <f>'描述-zh'!AN50</f>
        <v>肌</v>
      </c>
      <c r="BH50" s="9" t="str">
        <f>'描述-zh'!AO50</f>
        <v>肉</v>
      </c>
      <c r="BI50" s="9" t="str">
        <f>'描述-zh'!AP50</f>
        <v>就</v>
      </c>
      <c r="BJ50" s="9" t="str">
        <f>'描述-zh'!AQ50</f>
        <v> </v>
      </c>
      <c r="BK50" s="9" t="str">
        <f>'描述-zh'!AR50</f>
        <v> </v>
      </c>
      <c r="BL50" s="9" t="str">
        <f>'描述-zh'!AS50</f>
        <v> </v>
      </c>
      <c r="BM50" s="9" t="str">
        <f>'描述-zh'!AT50</f>
        <v> </v>
      </c>
      <c r="BN50" s="9" t="str">
        <f>'描述-zh'!AU50</f>
        <v> </v>
      </c>
      <c r="BO50" s="9" t="str">
        <f>'描述-zh'!AV50</f>
        <v> </v>
      </c>
      <c r="BP50" s="9" t="str">
        <f>'描述-zh'!AW50</f>
        <v> </v>
      </c>
      <c r="BQ50" s="8" t="str">
        <f>'描述-zh'!AX50</f>
        <v> </v>
      </c>
      <c r="BR50" s="7" t="str">
        <f>'描述-zh'!AY50</f>
        <v>会</v>
      </c>
      <c r="BS50" s="9" t="str">
        <f>'描述-zh'!AZ50</f>
        <v>变</v>
      </c>
      <c r="BT50" s="9" t="str">
        <f>'描述-zh'!BA50</f>
        <v>得</v>
      </c>
      <c r="BU50" s="9" t="str">
        <f>'描述-zh'!BB50</f>
        <v>和</v>
      </c>
      <c r="BV50" s="9" t="str">
        <f>'描述-zh'!BC50</f>
        <v>岩</v>
      </c>
      <c r="BW50" s="9" t="str">
        <f>'描述-zh'!BD50</f>
        <v>石</v>
      </c>
      <c r="BX50" s="9" t="str">
        <f>'描述-zh'!BE50</f>
        <v>一</v>
      </c>
      <c r="BY50" s="9" t="str">
        <f>'描述-zh'!BF50</f>
        <v>样</v>
      </c>
      <c r="BZ50" s="9" t="str">
        <f>'描述-zh'!BG50</f>
        <v>坚</v>
      </c>
      <c r="CA50" s="9" t="str">
        <f>'描述-zh'!BH50</f>
        <v>硬</v>
      </c>
      <c r="CB50" s="9" t="str">
        <f>'描述-zh'!BI50</f>
        <v>。</v>
      </c>
      <c r="CC50" s="9" t="str">
        <f>'描述-zh'!BJ50</f>
        <v> </v>
      </c>
      <c r="CD50" s="9" t="str">
        <f>'描述-zh'!BK50</f>
        <v> </v>
      </c>
      <c r="CE50" s="9" t="str">
        <f>'描述-zh'!BL50</f>
        <v> </v>
      </c>
      <c r="CF50" s="9" t="str">
        <f>'描述-zh'!BM50</f>
        <v> </v>
      </c>
      <c r="CG50" s="9" t="str">
        <f>'描述-zh'!BN50</f>
        <v> </v>
      </c>
      <c r="CH50" s="9" t="str">
        <f>'描述-zh'!BO50</f>
        <v> </v>
      </c>
      <c r="CI50" s="9" t="str">
        <f>'描述-zh'!BP50</f>
        <v> </v>
      </c>
      <c r="CJ50" s="9" t="str">
        <f>'描述-zh'!BQ50</f>
        <v> </v>
      </c>
      <c r="CK50" s="9" t="str">
        <f>'描述-zh'!BR50</f>
        <v> </v>
      </c>
      <c r="CL50" s="9" t="str">
        <f>'描述-zh'!BS50</f>
        <v> </v>
      </c>
      <c r="CM50" s="9" t="str">
        <f>'描述-zh'!BT50</f>
        <v> </v>
      </c>
      <c r="CN50" s="9" t="str">
        <f>'描述-zh'!BU50</f>
        <v> </v>
      </c>
      <c r="CO50" s="8" t="str">
        <f>'描述-zh'!BV50</f>
        <v> </v>
      </c>
      <c r="CP50" s="8" t="str">
        <f>INDEX(新汉化!$Q:$Q,MATCH(日文原码!CP50,新汉化!$P:$P,0))</f>
        <v> </v>
      </c>
    </row>
    <row r="51" spans="1:94">
      <c r="A51" t="str">
        <f>MID(日文原码!A51,2,1)</f>
        <v>0</v>
      </c>
      <c r="B51" t="str">
        <f>MID(日文原码!B51,2,1)</f>
        <v>5</v>
      </c>
      <c r="C51" t="str">
        <f>MID(日文原码!C51,2,1)</f>
        <v>0</v>
      </c>
      <c r="D51" s="7" t="str">
        <f>MID(日文原码!D51,2,1)</f>
        <v>A</v>
      </c>
      <c r="E51" t="str">
        <f>MID(日文原码!E51,2,1)</f>
        <v>A</v>
      </c>
      <c r="F51" t="str">
        <f>MID(日文原码!F51,2,1)</f>
        <v>0</v>
      </c>
      <c r="G51" s="8" t="str">
        <f>MID(日文原码!G51,2,1)</f>
        <v>6</v>
      </c>
      <c r="H51" s="7" t="str">
        <f>MID(日文原码!H51,2,1)</f>
        <v>A</v>
      </c>
      <c r="I51" t="str">
        <f>MID(日文原码!I51,2,1)</f>
        <v>1</v>
      </c>
      <c r="J51" t="str">
        <f>MID(日文原码!J51,2,1)</f>
        <v>5</v>
      </c>
      <c r="K51" s="9" t="str">
        <f>MID(日文原码!K51,2,1)</f>
        <v>0</v>
      </c>
      <c r="L51" s="7" t="str">
        <f>'名字分类-zh'!F50</f>
        <v>角</v>
      </c>
      <c r="M51" s="9" t="str">
        <f>'名字分类-zh'!G50</f>
        <v>金</v>
      </c>
      <c r="N51" s="9" t="str">
        <f>'名字分类-zh'!H50</f>
        <v>鱼</v>
      </c>
      <c r="O51" s="9" t="str">
        <f>'名字分类-zh'!I50</f>
        <v> </v>
      </c>
      <c r="P51" s="8" t="str">
        <f>'名字分类-zh'!J50</f>
        <v> </v>
      </c>
      <c r="Q51" s="10" t="str">
        <f>'名字分类-zh'!K50</f>
        <v>　</v>
      </c>
      <c r="R51" s="11" t="str">
        <f>'名字分类-zh'!L50</f>
        <v>　</v>
      </c>
      <c r="S51" s="11" t="str">
        <f>'名字分类-zh'!M50</f>
        <v>金</v>
      </c>
      <c r="T51" s="11" t="str">
        <f>'名字分类-zh'!N50</f>
        <v>鱼</v>
      </c>
      <c r="U51" s="11" t="str">
        <f>'名字分类-zh'!O50</f>
        <v>　</v>
      </c>
      <c r="V51" s="7" t="str">
        <f>'描述-zh'!C51</f>
        <v>非</v>
      </c>
      <c r="W51" s="9" t="str">
        <f>'描述-zh'!D51</f>
        <v>常</v>
      </c>
      <c r="X51" s="9" t="str">
        <f>'描述-zh'!E51</f>
        <v>喜</v>
      </c>
      <c r="Y51" s="9" t="str">
        <f>'描述-zh'!F51</f>
        <v>欢</v>
      </c>
      <c r="Z51" s="9" t="str">
        <f>'描述-zh'!G51</f>
        <v>在</v>
      </c>
      <c r="AA51" s="9" t="str">
        <f>'描述-zh'!H51</f>
        <v>河</v>
      </c>
      <c r="AB51" s="9" t="str">
        <f>'描述-zh'!I51</f>
        <v>流</v>
      </c>
      <c r="AC51" s="9" t="str">
        <f>'描述-zh'!J51</f>
        <v>或</v>
      </c>
      <c r="AD51" s="9" t="str">
        <f>'描述-zh'!K51</f>
        <v>池</v>
      </c>
      <c r="AE51" s="9" t="str">
        <f>'描述-zh'!L51</f>
        <v>塘</v>
      </c>
      <c r="AF51" s="9" t="str">
        <f>'描述-zh'!M51</f>
        <v>里</v>
      </c>
      <c r="AG51" s="9" t="str">
        <f>'描述-zh'!N51</f>
        <v>游</v>
      </c>
      <c r="AH51" s="9" t="str">
        <f>'描述-zh'!O51</f>
        <v>动</v>
      </c>
      <c r="AI51" s="9" t="str">
        <f>'描述-zh'!P51</f>
        <v>,</v>
      </c>
      <c r="AJ51" s="9" t="str">
        <f>'描述-zh'!Q51</f>
        <v>若</v>
      </c>
      <c r="AK51" s="9" t="str">
        <f>'描述-zh'!R51</f>
        <v>把</v>
      </c>
      <c r="AL51" s="9" t="str">
        <f>'描述-zh'!S51</f>
        <v> </v>
      </c>
      <c r="AM51" s="9" t="str">
        <f>'描述-zh'!T51</f>
        <v> </v>
      </c>
      <c r="AN51" s="9" t="str">
        <f>'描述-zh'!U51</f>
        <v> </v>
      </c>
      <c r="AO51" s="9" t="str">
        <f>'描述-zh'!V51</f>
        <v> </v>
      </c>
      <c r="AP51" s="9" t="str">
        <f>'描述-zh'!W51</f>
        <v> </v>
      </c>
      <c r="AQ51" s="9" t="str">
        <f>'描述-zh'!X51</f>
        <v> </v>
      </c>
      <c r="AR51" s="9" t="str">
        <f>'描述-zh'!Y51</f>
        <v> </v>
      </c>
      <c r="AS51" s="9" t="str">
        <f>'描述-zh'!Z51</f>
        <v> </v>
      </c>
      <c r="AT51" s="7" t="str">
        <f>'描述-zh'!AA51</f>
        <v>它</v>
      </c>
      <c r="AU51" s="9" t="str">
        <f>'描述-zh'!AB51</f>
        <v>放</v>
      </c>
      <c r="AV51" s="9" t="str">
        <f>'描述-zh'!AC51</f>
        <v>入</v>
      </c>
      <c r="AW51" s="9" t="str">
        <f>'描述-zh'!AD51</f>
        <v>水</v>
      </c>
      <c r="AX51" s="9" t="str">
        <f>'描述-zh'!AE51</f>
        <v>槽</v>
      </c>
      <c r="AY51" s="9" t="str">
        <f>'描述-zh'!AF51</f>
        <v>之</v>
      </c>
      <c r="AZ51" s="9" t="str">
        <f>'描述-zh'!AG51</f>
        <v>类</v>
      </c>
      <c r="BA51" s="9" t="str">
        <f>'描述-zh'!AH51</f>
        <v>的</v>
      </c>
      <c r="BB51" s="9" t="str">
        <f>'描述-zh'!AI51</f>
        <v>话</v>
      </c>
      <c r="BC51" s="9" t="str">
        <f>'描述-zh'!AJ51</f>
        <v>,</v>
      </c>
      <c r="BD51" s="9" t="str">
        <f>'描述-zh'!AK51</f>
        <v>就</v>
      </c>
      <c r="BE51" s="9" t="str">
        <f>'描述-zh'!AL51</f>
        <v>算</v>
      </c>
      <c r="BF51" s="9" t="str">
        <f>'描述-zh'!AM51</f>
        <v>是</v>
      </c>
      <c r="BG51" s="9" t="str">
        <f>'描述-zh'!AN51</f>
        <v>厚</v>
      </c>
      <c r="BH51" s="9" t="str">
        <f>'描述-zh'!AO51</f>
        <v>厚</v>
      </c>
      <c r="BI51" s="9" t="str">
        <f>'描述-zh'!AP51</f>
        <v>的</v>
      </c>
      <c r="BJ51" s="9" t="str">
        <f>'描述-zh'!AQ51</f>
        <v> </v>
      </c>
      <c r="BK51" s="9" t="str">
        <f>'描述-zh'!AR51</f>
        <v> </v>
      </c>
      <c r="BL51" s="9" t="str">
        <f>'描述-zh'!AS51</f>
        <v> </v>
      </c>
      <c r="BM51" s="9" t="str">
        <f>'描述-zh'!AT51</f>
        <v> </v>
      </c>
      <c r="BN51" s="9" t="str">
        <f>'描述-zh'!AU51</f>
        <v> </v>
      </c>
      <c r="BO51" s="9" t="str">
        <f>'描述-zh'!AV51</f>
        <v> </v>
      </c>
      <c r="BP51" s="9" t="str">
        <f>'描述-zh'!AW51</f>
        <v> </v>
      </c>
      <c r="BQ51" s="8" t="str">
        <f>'描述-zh'!AX51</f>
        <v> </v>
      </c>
      <c r="BR51" s="7" t="str">
        <f>'描述-zh'!AY51</f>
        <v>玻</v>
      </c>
      <c r="BS51" s="9" t="str">
        <f>'描述-zh'!AZ51</f>
        <v>璃</v>
      </c>
      <c r="BT51" s="9" t="str">
        <f>'描述-zh'!BA51</f>
        <v>,</v>
      </c>
      <c r="BU51" s="9" t="str">
        <f>'描述-zh'!BB51</f>
        <v>它</v>
      </c>
      <c r="BV51" s="9" t="str">
        <f>'描述-zh'!BC51</f>
        <v>也</v>
      </c>
      <c r="BW51" s="9" t="str">
        <f>'描述-zh'!BD51</f>
        <v>能</v>
      </c>
      <c r="BX51" s="9" t="str">
        <f>'描述-zh'!BE51</f>
        <v>用</v>
      </c>
      <c r="BY51" s="9" t="str">
        <f>'描述-zh'!BF51</f>
        <v>角</v>
      </c>
      <c r="BZ51" s="9" t="str">
        <f>'描述-zh'!BG51</f>
        <v>一</v>
      </c>
      <c r="CA51" s="9" t="str">
        <f>'描述-zh'!BH51</f>
        <v>击</v>
      </c>
      <c r="CB51" s="9" t="str">
        <f>'描述-zh'!BI51</f>
        <v>撞</v>
      </c>
      <c r="CC51" s="9" t="str">
        <f>'描述-zh'!BJ51</f>
        <v>碎</v>
      </c>
      <c r="CD51" s="9" t="str">
        <f>'描述-zh'!BK51</f>
        <v>后</v>
      </c>
      <c r="CE51" s="9" t="str">
        <f>'描述-zh'!BL51</f>
        <v>逃</v>
      </c>
      <c r="CF51" s="9" t="str">
        <f>'描述-zh'!BM51</f>
        <v>走</v>
      </c>
      <c r="CG51" s="9" t="str">
        <f>'描述-zh'!BN51</f>
        <v>。</v>
      </c>
      <c r="CH51" s="9" t="str">
        <f>'描述-zh'!BO51</f>
        <v> </v>
      </c>
      <c r="CI51" s="9" t="str">
        <f>'描述-zh'!BP51</f>
        <v> </v>
      </c>
      <c r="CJ51" s="9" t="str">
        <f>'描述-zh'!BQ51</f>
        <v> </v>
      </c>
      <c r="CK51" s="9" t="str">
        <f>'描述-zh'!BR51</f>
        <v> </v>
      </c>
      <c r="CL51" s="9" t="str">
        <f>'描述-zh'!BS51</f>
        <v> </v>
      </c>
      <c r="CM51" s="9" t="str">
        <f>'描述-zh'!BT51</f>
        <v> </v>
      </c>
      <c r="CN51" s="9" t="str">
        <f>'描述-zh'!BU51</f>
        <v> </v>
      </c>
      <c r="CO51" s="8" t="str">
        <f>'描述-zh'!BV51</f>
        <v> </v>
      </c>
      <c r="CP51" s="8" t="str">
        <f>INDEX(新汉化!$Q:$Q,MATCH(日文原码!CP51,新汉化!$P:$P,0))</f>
        <v> </v>
      </c>
    </row>
    <row r="52" spans="1:94">
      <c r="A52" t="str">
        <f>MID(日文原码!A52,2,1)</f>
        <v>0</v>
      </c>
      <c r="B52" t="str">
        <f>MID(日文原码!B52,2,1)</f>
        <v>5</v>
      </c>
      <c r="C52" t="str">
        <f>MID(日文原码!C52,2,1)</f>
        <v>1</v>
      </c>
      <c r="D52" s="7" t="str">
        <f>MID(日文原码!D52,2,1)</f>
        <v>A</v>
      </c>
      <c r="E52" t="str">
        <f>MID(日文原码!E52,2,1)</f>
        <v>A</v>
      </c>
      <c r="F52" t="str">
        <f>MID(日文原码!F52,2,1)</f>
        <v>1</v>
      </c>
      <c r="G52" s="8" t="str">
        <f>MID(日文原码!G52,2,1)</f>
        <v>3</v>
      </c>
      <c r="H52" s="7" t="str">
        <f>MID(日文原码!H52,2,1)</f>
        <v>A</v>
      </c>
      <c r="I52" t="str">
        <f>MID(日文原码!I52,2,1)</f>
        <v>3</v>
      </c>
      <c r="J52" t="str">
        <f>MID(日文原码!J52,2,1)</f>
        <v>9</v>
      </c>
      <c r="K52" s="9" t="str">
        <f>MID(日文原码!K52,2,1)</f>
        <v>0</v>
      </c>
      <c r="L52" s="7" t="str">
        <f>'名字分类-zh'!F51</f>
        <v>金</v>
      </c>
      <c r="M52" s="9" t="str">
        <f>'名字分类-zh'!G51</f>
        <v>鱼</v>
      </c>
      <c r="N52" s="9" t="str">
        <f>'名字分类-zh'!H51</f>
        <v>王</v>
      </c>
      <c r="O52" s="9" t="str">
        <f>'名字分类-zh'!I51</f>
        <v> </v>
      </c>
      <c r="P52" s="8" t="str">
        <f>'名字分类-zh'!J51</f>
        <v> </v>
      </c>
      <c r="Q52" s="10" t="str">
        <f>'名字分类-zh'!K51</f>
        <v>　</v>
      </c>
      <c r="R52" s="11" t="str">
        <f>'名字分类-zh'!L51</f>
        <v>　</v>
      </c>
      <c r="S52" s="11" t="str">
        <f>'名字分类-zh'!M51</f>
        <v>金</v>
      </c>
      <c r="T52" s="11" t="str">
        <f>'名字分类-zh'!N51</f>
        <v>鱼</v>
      </c>
      <c r="U52" s="11" t="str">
        <f>'名字分类-zh'!O51</f>
        <v>　</v>
      </c>
      <c r="V52" s="7" t="str">
        <f>'描述-zh'!C52</f>
        <v>为</v>
      </c>
      <c r="W52" s="9" t="str">
        <f>'描述-zh'!D52</f>
        <v>了</v>
      </c>
      <c r="X52" s="9" t="str">
        <f>'描述-zh'!E52</f>
        <v>保</v>
      </c>
      <c r="Y52" s="9" t="str">
        <f>'描述-zh'!F52</f>
        <v>护</v>
      </c>
      <c r="Z52" s="9" t="str">
        <f>'描述-zh'!G52</f>
        <v>蛋</v>
      </c>
      <c r="AA52" s="9" t="str">
        <f>'描述-zh'!H52</f>
        <v>,</v>
      </c>
      <c r="AB52" s="9" t="str">
        <f>'描述-zh'!I52</f>
        <v>雄</v>
      </c>
      <c r="AC52" s="9" t="str">
        <f>'描述-zh'!J52</f>
        <v>鱼</v>
      </c>
      <c r="AD52" s="9" t="str">
        <f>'描述-zh'!K52</f>
        <v>和</v>
      </c>
      <c r="AE52" s="9" t="str">
        <f>'描述-zh'!L52</f>
        <v>雌</v>
      </c>
      <c r="AF52" s="9" t="str">
        <f>'描述-zh'!M52</f>
        <v>鱼</v>
      </c>
      <c r="AG52" s="9" t="str">
        <f>'描述-zh'!N52</f>
        <v>会</v>
      </c>
      <c r="AH52" s="9" t="str">
        <f>'描述-zh'!O52</f>
        <v>轮</v>
      </c>
      <c r="AI52" s="9" t="str">
        <f>'描述-zh'!P52</f>
        <v>流</v>
      </c>
      <c r="AJ52" s="9" t="str">
        <f>'描述-zh'!Q52</f>
        <v>在</v>
      </c>
      <c r="AK52" s="9" t="str">
        <f>'描述-zh'!R52</f>
        <v>巢</v>
      </c>
      <c r="AL52" s="9" t="str">
        <f>'描述-zh'!S52</f>
        <v> </v>
      </c>
      <c r="AM52" s="9" t="str">
        <f>'描述-zh'!T52</f>
        <v> </v>
      </c>
      <c r="AN52" s="9" t="str">
        <f>'描述-zh'!U52</f>
        <v> </v>
      </c>
      <c r="AO52" s="9" t="str">
        <f>'描述-zh'!V52</f>
        <v> </v>
      </c>
      <c r="AP52" s="9" t="str">
        <f>'描述-zh'!W52</f>
        <v> </v>
      </c>
      <c r="AQ52" s="9" t="str">
        <f>'描述-zh'!X52</f>
        <v> </v>
      </c>
      <c r="AR52" s="9" t="str">
        <f>'描述-zh'!Y52</f>
        <v> </v>
      </c>
      <c r="AS52" s="9" t="str">
        <f>'描述-zh'!Z52</f>
        <v> </v>
      </c>
      <c r="AT52" s="7" t="str">
        <f>'描述-zh'!AA52</f>
        <v>的</v>
      </c>
      <c r="AU52" s="9" t="str">
        <f>'描述-zh'!AB52</f>
        <v>周</v>
      </c>
      <c r="AV52" s="9" t="str">
        <f>'描述-zh'!AC52</f>
        <v>围</v>
      </c>
      <c r="AW52" s="9" t="str">
        <f>'描述-zh'!AD52</f>
        <v>来</v>
      </c>
      <c r="AX52" s="9" t="str">
        <f>'描述-zh'!AE52</f>
        <v>回</v>
      </c>
      <c r="AY52" s="9" t="str">
        <f>'描述-zh'!AF52</f>
        <v>游</v>
      </c>
      <c r="AZ52" s="9" t="str">
        <f>'描述-zh'!AG52</f>
        <v>动</v>
      </c>
      <c r="BA52" s="9" t="str">
        <f>'描述-zh'!AH52</f>
        <v>进</v>
      </c>
      <c r="BB52" s="9" t="str">
        <f>'描述-zh'!AI52</f>
        <v>行</v>
      </c>
      <c r="BC52" s="9" t="str">
        <f>'描述-zh'!AJ52</f>
        <v>巡</v>
      </c>
      <c r="BD52" s="9" t="str">
        <f>'描述-zh'!AK52</f>
        <v>逻</v>
      </c>
      <c r="BE52" s="9" t="str">
        <f>'描述-zh'!AL52</f>
        <v>。</v>
      </c>
      <c r="BF52" s="9" t="str">
        <f>'描述-zh'!AM52</f>
        <v>这</v>
      </c>
      <c r="BG52" s="9" t="str">
        <f>'描述-zh'!AN52</f>
        <v>样</v>
      </c>
      <c r="BH52" s="9" t="str">
        <f>'描述-zh'!AO52</f>
        <v>的</v>
      </c>
      <c r="BI52" s="9" t="str">
        <f>'描述-zh'!AP52</f>
        <v>行</v>
      </c>
      <c r="BJ52" s="9" t="str">
        <f>'描述-zh'!AQ52</f>
        <v> </v>
      </c>
      <c r="BK52" s="9" t="str">
        <f>'描述-zh'!AR52</f>
        <v> </v>
      </c>
      <c r="BL52" s="9" t="str">
        <f>'描述-zh'!AS52</f>
        <v> </v>
      </c>
      <c r="BM52" s="9" t="str">
        <f>'描述-zh'!AT52</f>
        <v> </v>
      </c>
      <c r="BN52" s="9" t="str">
        <f>'描述-zh'!AU52</f>
        <v> </v>
      </c>
      <c r="BO52" s="9" t="str">
        <f>'描述-zh'!AV52</f>
        <v> </v>
      </c>
      <c r="BP52" s="9" t="str">
        <f>'描述-zh'!AW52</f>
        <v> </v>
      </c>
      <c r="BQ52" s="8" t="str">
        <f>'描述-zh'!AX52</f>
        <v> </v>
      </c>
      <c r="BR52" s="7" t="str">
        <f>'描述-zh'!AY52</f>
        <v>为</v>
      </c>
      <c r="BS52" s="9" t="str">
        <f>'描述-zh'!AZ52</f>
        <v>会</v>
      </c>
      <c r="BT52" s="9" t="str">
        <f>'描述-zh'!BA52</f>
        <v>持</v>
      </c>
      <c r="BU52" s="9" t="str">
        <f>'描述-zh'!BB52</f>
        <v>续</v>
      </c>
      <c r="BV52" s="9" t="str">
        <f>'描述-zh'!BC52</f>
        <v>一</v>
      </c>
      <c r="BW52" s="9" t="str">
        <f>'描述-zh'!BD52</f>
        <v>个</v>
      </c>
      <c r="BX52" s="9" t="str">
        <f>'描述-zh'!BE52</f>
        <v>月</v>
      </c>
      <c r="BY52" s="9" t="str">
        <f>'描述-zh'!BF52</f>
        <v>以</v>
      </c>
      <c r="BZ52" s="9" t="str">
        <f>'描述-zh'!BG52</f>
        <v>上</v>
      </c>
      <c r="CA52" s="9" t="str">
        <f>'描述-zh'!BH52</f>
        <v>直</v>
      </c>
      <c r="CB52" s="9" t="str">
        <f>'描述-zh'!BI52</f>
        <v>到</v>
      </c>
      <c r="CC52" s="9" t="str">
        <f>'描述-zh'!BJ52</f>
        <v>蛋</v>
      </c>
      <c r="CD52" s="9" t="str">
        <f>'描述-zh'!BK52</f>
        <v>孵</v>
      </c>
      <c r="CE52" s="9" t="str">
        <f>'描述-zh'!BL52</f>
        <v>化</v>
      </c>
      <c r="CF52" s="9" t="str">
        <f>'描述-zh'!BM52</f>
        <v>。</v>
      </c>
      <c r="CG52" s="9" t="str">
        <f>'描述-zh'!BN52</f>
        <v> </v>
      </c>
      <c r="CH52" s="9" t="str">
        <f>'描述-zh'!BO52</f>
        <v> </v>
      </c>
      <c r="CI52" s="9" t="str">
        <f>'描述-zh'!BP52</f>
        <v> </v>
      </c>
      <c r="CJ52" s="9" t="str">
        <f>'描述-zh'!BQ52</f>
        <v> </v>
      </c>
      <c r="CK52" s="9" t="str">
        <f>'描述-zh'!BR52</f>
        <v> </v>
      </c>
      <c r="CL52" s="9" t="str">
        <f>'描述-zh'!BS52</f>
        <v> </v>
      </c>
      <c r="CM52" s="9" t="str">
        <f>'描述-zh'!BT52</f>
        <v> </v>
      </c>
      <c r="CN52" s="9" t="str">
        <f>'描述-zh'!BU52</f>
        <v> </v>
      </c>
      <c r="CO52" s="8" t="str">
        <f>'描述-zh'!BV52</f>
        <v> </v>
      </c>
      <c r="CP52" s="8" t="str">
        <f>INDEX(新汉化!$Q:$Q,MATCH(日文原码!CP52,新汉化!$P:$P,0))</f>
        <v> </v>
      </c>
    </row>
    <row r="53" spans="1:94">
      <c r="A53" t="str">
        <f>MID(日文原码!A53,2,1)</f>
        <v>0</v>
      </c>
      <c r="B53" t="str">
        <f>MID(日文原码!B53,2,1)</f>
        <v>5</v>
      </c>
      <c r="C53" t="str">
        <f>MID(日文原码!C53,2,1)</f>
        <v>2</v>
      </c>
      <c r="D53" s="7" t="str">
        <f>MID(日文原码!D53,2,1)</f>
        <v>A</v>
      </c>
      <c r="E53" t="str">
        <f>MID(日文原码!E53,2,1)</f>
        <v>A</v>
      </c>
      <c r="F53" t="str">
        <f>MID(日文原码!F53,2,1)</f>
        <v>0</v>
      </c>
      <c r="G53" s="8" t="str">
        <f>MID(日文原码!G53,2,1)</f>
        <v>9</v>
      </c>
      <c r="H53" s="7" t="str">
        <f>MID(日文原码!H53,2,1)</f>
        <v>A</v>
      </c>
      <c r="I53" t="str">
        <f>MID(日文原码!I53,2,1)</f>
        <v>1</v>
      </c>
      <c r="J53" t="str">
        <f>MID(日文原码!J53,2,1)</f>
        <v>0</v>
      </c>
      <c r="K53" s="9" t="str">
        <f>MID(日文原码!K53,2,1)</f>
        <v>0</v>
      </c>
      <c r="L53" s="7" t="str">
        <f>'名字分类-zh'!F52</f>
        <v>鲤</v>
      </c>
      <c r="M53" s="9" t="str">
        <f>'名字分类-zh'!G52</f>
        <v>鱼</v>
      </c>
      <c r="N53" s="9" t="str">
        <f>'名字分类-zh'!H52</f>
        <v>王</v>
      </c>
      <c r="O53" s="9" t="str">
        <f>'名字分类-zh'!I52</f>
        <v> </v>
      </c>
      <c r="P53" s="8" t="str">
        <f>'名字分类-zh'!J52</f>
        <v> </v>
      </c>
      <c r="Q53" s="10" t="str">
        <f>'名字分类-zh'!K52</f>
        <v>　</v>
      </c>
      <c r="R53" s="11" t="str">
        <f>'名字分类-zh'!L52</f>
        <v>　</v>
      </c>
      <c r="S53" s="11" t="str">
        <f>'名字分类-zh'!M52</f>
        <v>　</v>
      </c>
      <c r="T53" s="11" t="str">
        <f>'名字分类-zh'!N52</f>
        <v>鱼</v>
      </c>
      <c r="U53" s="11" t="str">
        <f>'名字分类-zh'!O52</f>
        <v>　</v>
      </c>
      <c r="V53" s="7" t="str">
        <f>'描述-zh'!C53</f>
        <v>虽</v>
      </c>
      <c r="W53" s="9" t="str">
        <f>'描述-zh'!D53</f>
        <v>然</v>
      </c>
      <c r="X53" s="9" t="str">
        <f>'描述-zh'!E53</f>
        <v>只</v>
      </c>
      <c r="Y53" s="9" t="str">
        <f>'描述-zh'!F53</f>
        <v>会</v>
      </c>
      <c r="Z53" s="9" t="str">
        <f>'描述-zh'!G53</f>
        <v>一</v>
      </c>
      <c r="AA53" s="9" t="str">
        <f>'描述-zh'!H53</f>
        <v>直</v>
      </c>
      <c r="AB53" s="9" t="str">
        <f>'描述-zh'!I53</f>
        <v>地</v>
      </c>
      <c r="AC53" s="9" t="str">
        <f>'描述-zh'!J53</f>
        <v>跳</v>
      </c>
      <c r="AD53" s="9" t="str">
        <f>'描述-zh'!K53</f>
        <v>,</v>
      </c>
      <c r="AE53" s="9" t="str">
        <f>'描述-zh'!L53</f>
        <v>无</v>
      </c>
      <c r="AF53" s="9" t="str">
        <f>'描述-zh'!M53</f>
        <v>法</v>
      </c>
      <c r="AG53" s="9" t="str">
        <f>'描述-zh'!N53</f>
        <v>尽</v>
      </c>
      <c r="AH53" s="9" t="str">
        <f>'描述-zh'!O53</f>
        <v>力</v>
      </c>
      <c r="AI53" s="9" t="str">
        <f>'描述-zh'!P53</f>
        <v>战</v>
      </c>
      <c r="AJ53" s="9" t="str">
        <f>'描述-zh'!Q53</f>
        <v>斗</v>
      </c>
      <c r="AK53" s="9" t="str">
        <f>'描述-zh'!R53</f>
        <v>的</v>
      </c>
      <c r="AL53" s="9" t="str">
        <f>'描述-zh'!S53</f>
        <v> </v>
      </c>
      <c r="AM53" s="9" t="str">
        <f>'描述-zh'!T53</f>
        <v> </v>
      </c>
      <c r="AN53" s="9" t="str">
        <f>'描述-zh'!U53</f>
        <v> </v>
      </c>
      <c r="AO53" s="9" t="str">
        <f>'描述-zh'!V53</f>
        <v> </v>
      </c>
      <c r="AP53" s="9" t="str">
        <f>'描述-zh'!W53</f>
        <v> </v>
      </c>
      <c r="AQ53" s="9" t="str">
        <f>'描述-zh'!X53</f>
        <v> </v>
      </c>
      <c r="AR53" s="9" t="str">
        <f>'描述-zh'!Y53</f>
        <v> </v>
      </c>
      <c r="AS53" s="9" t="str">
        <f>'描述-zh'!Z53</f>
        <v> </v>
      </c>
      <c r="AT53" s="7" t="str">
        <f>'描述-zh'!AA53</f>
        <v>它</v>
      </c>
      <c r="AU53" s="9" t="str">
        <f>'描述-zh'!AB53</f>
        <v>被</v>
      </c>
      <c r="AV53" s="9" t="str">
        <f>'描述-zh'!AC53</f>
        <v>认</v>
      </c>
      <c r="AW53" s="9" t="str">
        <f>'描述-zh'!AD53</f>
        <v>为</v>
      </c>
      <c r="AX53" s="9" t="str">
        <f>'描述-zh'!AE53</f>
        <v>很</v>
      </c>
      <c r="AY53" s="9" t="str">
        <f>'描述-zh'!AF53</f>
        <v>弱</v>
      </c>
      <c r="AZ53" s="9" t="str">
        <f>'描述-zh'!AG53</f>
        <v>,</v>
      </c>
      <c r="BA53" s="9" t="str">
        <f>'描述-zh'!AH53</f>
        <v>但</v>
      </c>
      <c r="BB53" s="9" t="str">
        <f>'描述-zh'!AI53</f>
        <v>它</v>
      </c>
      <c r="BC53" s="9" t="str">
        <f>'描述-zh'!AJ53</f>
        <v>却</v>
      </c>
      <c r="BD53" s="9" t="str">
        <f>'描述-zh'!AK53</f>
        <v>是</v>
      </c>
      <c r="BE53" s="9" t="str">
        <f>'描述-zh'!AL53</f>
        <v>能</v>
      </c>
      <c r="BF53" s="9" t="str">
        <f>'描述-zh'!AM53</f>
        <v>在</v>
      </c>
      <c r="BG53" s="9" t="str">
        <f>'描述-zh'!AN53</f>
        <v>任</v>
      </c>
      <c r="BH53" s="9" t="str">
        <f>'描述-zh'!AO53</f>
        <v>何</v>
      </c>
      <c r="BI53" s="9" t="str">
        <f>'描述-zh'!AP53</f>
        <v>污</v>
      </c>
      <c r="BJ53" s="9" t="str">
        <f>'描述-zh'!AQ53</f>
        <v> </v>
      </c>
      <c r="BK53" s="9" t="str">
        <f>'描述-zh'!AR53</f>
        <v> </v>
      </c>
      <c r="BL53" s="9" t="str">
        <f>'描述-zh'!AS53</f>
        <v> </v>
      </c>
      <c r="BM53" s="9" t="str">
        <f>'描述-zh'!AT53</f>
        <v> </v>
      </c>
      <c r="BN53" s="9" t="str">
        <f>'描述-zh'!AU53</f>
        <v> </v>
      </c>
      <c r="BO53" s="9" t="str">
        <f>'描述-zh'!AV53</f>
        <v> </v>
      </c>
      <c r="BP53" s="9" t="str">
        <f>'描述-zh'!AW53</f>
        <v> </v>
      </c>
      <c r="BQ53" s="8" t="str">
        <f>'描述-zh'!AX53</f>
        <v> </v>
      </c>
      <c r="BR53" s="7" t="str">
        <f>'描述-zh'!AY53</f>
        <v>水</v>
      </c>
      <c r="BS53" s="9" t="str">
        <f>'描述-zh'!AZ53</f>
        <v>里</v>
      </c>
      <c r="BT53" s="9" t="str">
        <f>'描述-zh'!BA53</f>
        <v>生</v>
      </c>
      <c r="BU53" s="9" t="str">
        <f>'描述-zh'!BB53</f>
        <v>活</v>
      </c>
      <c r="BV53" s="9" t="str">
        <f>'描述-zh'!BC53</f>
        <v>的</v>
      </c>
      <c r="BW53" s="9" t="str">
        <f>'描述-zh'!BD53</f>
        <v>顽</v>
      </c>
      <c r="BX53" s="9" t="str">
        <f>'描述-zh'!BE53</f>
        <v>强</v>
      </c>
      <c r="BY53" s="9" t="str">
        <f>'描述-zh'!BF53</f>
        <v>宝</v>
      </c>
      <c r="BZ53" s="9" t="str">
        <f>'描述-zh'!BG53</f>
        <v>可</v>
      </c>
      <c r="CA53" s="9" t="str">
        <f>'描述-zh'!BH53</f>
        <v>梦</v>
      </c>
      <c r="CB53" s="9" t="str">
        <f>'描述-zh'!BI53</f>
        <v>。</v>
      </c>
      <c r="CC53" s="9" t="str">
        <f>'描述-zh'!BJ53</f>
        <v> </v>
      </c>
      <c r="CD53" s="9" t="str">
        <f>'描述-zh'!BK53</f>
        <v> </v>
      </c>
      <c r="CE53" s="9" t="str">
        <f>'描述-zh'!BL53</f>
        <v> </v>
      </c>
      <c r="CF53" s="9" t="str">
        <f>'描述-zh'!BM53</f>
        <v> </v>
      </c>
      <c r="CG53" s="9" t="str">
        <f>'描述-zh'!BN53</f>
        <v> </v>
      </c>
      <c r="CH53" s="9" t="str">
        <f>'描述-zh'!BO53</f>
        <v> </v>
      </c>
      <c r="CI53" s="9" t="str">
        <f>'描述-zh'!BP53</f>
        <v> </v>
      </c>
      <c r="CJ53" s="9" t="str">
        <f>'描述-zh'!BQ53</f>
        <v> </v>
      </c>
      <c r="CK53" s="9" t="str">
        <f>'描述-zh'!BR53</f>
        <v> </v>
      </c>
      <c r="CL53" s="9" t="str">
        <f>'描述-zh'!BS53</f>
        <v> </v>
      </c>
      <c r="CM53" s="9" t="str">
        <f>'描述-zh'!BT53</f>
        <v> </v>
      </c>
      <c r="CN53" s="9" t="str">
        <f>'描述-zh'!BU53</f>
        <v> </v>
      </c>
      <c r="CO53" s="8" t="str">
        <f>'描述-zh'!BV53</f>
        <v> </v>
      </c>
      <c r="CP53" s="8" t="str">
        <f>INDEX(新汉化!$Q:$Q,MATCH(日文原码!CP53,新汉化!$P:$P,0))</f>
        <v> </v>
      </c>
    </row>
    <row r="54" spans="1:94">
      <c r="A54" t="str">
        <f>MID(日文原码!A54,2,1)</f>
        <v>0</v>
      </c>
      <c r="B54" t="str">
        <f>MID(日文原码!B54,2,1)</f>
        <v>5</v>
      </c>
      <c r="C54" t="str">
        <f>MID(日文原码!C54,2,1)</f>
        <v>3</v>
      </c>
      <c r="D54" s="7" t="str">
        <f>MID(日文原码!D54,2,1)</f>
        <v>A</v>
      </c>
      <c r="E54" t="str">
        <f>MID(日文原码!E54,2,1)</f>
        <v>A</v>
      </c>
      <c r="F54" t="str">
        <f>MID(日文原码!F54,2,1)</f>
        <v>6</v>
      </c>
      <c r="G54" s="8" t="str">
        <f>MID(日文原码!G54,2,1)</f>
        <v>5</v>
      </c>
      <c r="H54" s="7" t="str">
        <f>MID(日文原码!H54,2,1)</f>
        <v>2</v>
      </c>
      <c r="I54" t="str">
        <f>MID(日文原码!I54,2,1)</f>
        <v>3</v>
      </c>
      <c r="J54" t="str">
        <f>MID(日文原码!J54,2,1)</f>
        <v>5</v>
      </c>
      <c r="K54" s="9" t="str">
        <f>MID(日文原码!K54,2,1)</f>
        <v>0</v>
      </c>
      <c r="L54" s="7" t="str">
        <f>'名字分类-zh'!F53</f>
        <v>暴</v>
      </c>
      <c r="M54" s="9" t="str">
        <f>'名字分类-zh'!G53</f>
        <v>鲤</v>
      </c>
      <c r="N54" s="9" t="str">
        <f>'名字分类-zh'!H53</f>
        <v>龙</v>
      </c>
      <c r="O54" s="9" t="str">
        <f>'名字分类-zh'!I53</f>
        <v> </v>
      </c>
      <c r="P54" s="8" t="str">
        <f>'名字分类-zh'!J53</f>
        <v> </v>
      </c>
      <c r="Q54" s="10" t="str">
        <f>'名字分类-zh'!K53</f>
        <v>　</v>
      </c>
      <c r="R54" s="11" t="str">
        <f>'名字分类-zh'!L53</f>
        <v>　</v>
      </c>
      <c r="S54" s="11" t="str">
        <f>'名字分类-zh'!M53</f>
        <v>凶</v>
      </c>
      <c r="T54" s="11" t="str">
        <f>'名字分类-zh'!N53</f>
        <v>恶</v>
      </c>
      <c r="U54" s="11" t="str">
        <f>'名字分类-zh'!O53</f>
        <v>　</v>
      </c>
      <c r="V54" s="7" t="str">
        <f>'描述-zh'!C54</f>
        <v>一</v>
      </c>
      <c r="W54" s="9" t="str">
        <f>'描述-zh'!D54</f>
        <v>旦</v>
      </c>
      <c r="X54" s="9" t="str">
        <f>'描述-zh'!E54</f>
        <v>发</v>
      </c>
      <c r="Y54" s="9" t="str">
        <f>'描述-zh'!F54</f>
        <v>起</v>
      </c>
      <c r="Z54" s="9" t="str">
        <f>'描述-zh'!G54</f>
        <v>狂</v>
      </c>
      <c r="AA54" s="9" t="str">
        <f>'描述-zh'!H54</f>
        <v>来</v>
      </c>
      <c r="AB54" s="9" t="str">
        <f>'描述-zh'!I54</f>
        <v>,</v>
      </c>
      <c r="AC54" s="9" t="str">
        <f>'描述-zh'!J54</f>
        <v>不</v>
      </c>
      <c r="AD54" s="9" t="str">
        <f>'描述-zh'!K54</f>
        <v>烧</v>
      </c>
      <c r="AE54" s="9" t="str">
        <f>'描述-zh'!L54</f>
        <v>尽</v>
      </c>
      <c r="AF54" s="9" t="str">
        <f>'描述-zh'!M54</f>
        <v>世</v>
      </c>
      <c r="AG54" s="9" t="str">
        <f>'描述-zh'!N54</f>
        <v>间</v>
      </c>
      <c r="AH54" s="9" t="str">
        <f>'描述-zh'!O54</f>
        <v>一</v>
      </c>
      <c r="AI54" s="9" t="str">
        <f>'描述-zh'!P54</f>
        <v>切</v>
      </c>
      <c r="AJ54" s="9" t="str">
        <f>'描述-zh'!Q54</f>
        <v>,</v>
      </c>
      <c r="AK54" s="9" t="str">
        <f>'描述-zh'!R54</f>
        <v> </v>
      </c>
      <c r="AL54" s="9" t="str">
        <f>'描述-zh'!S54</f>
        <v> </v>
      </c>
      <c r="AM54" s="9" t="str">
        <f>'描述-zh'!T54</f>
        <v> </v>
      </c>
      <c r="AN54" s="9" t="str">
        <f>'描述-zh'!U54</f>
        <v> </v>
      </c>
      <c r="AO54" s="9" t="str">
        <f>'描述-zh'!V54</f>
        <v> </v>
      </c>
      <c r="AP54" s="9" t="str">
        <f>'描述-zh'!W54</f>
        <v> </v>
      </c>
      <c r="AQ54" s="9" t="str">
        <f>'描述-zh'!X54</f>
        <v> </v>
      </c>
      <c r="AR54" s="9" t="str">
        <f>'描述-zh'!Y54</f>
        <v> </v>
      </c>
      <c r="AS54" s="9" t="str">
        <f>'描述-zh'!Z54</f>
        <v> </v>
      </c>
      <c r="AT54" s="7" t="str">
        <f>'描述-zh'!AA54</f>
        <v>体</v>
      </c>
      <c r="AU54" s="9" t="str">
        <f>'描述-zh'!AB54</f>
        <v>内</v>
      </c>
      <c r="AV54" s="9" t="str">
        <f>'描述-zh'!AC54</f>
        <v>的</v>
      </c>
      <c r="AW54" s="9" t="str">
        <f>'描述-zh'!AD54</f>
        <v>暴</v>
      </c>
      <c r="AX54" s="9" t="str">
        <f>'描述-zh'!AE54</f>
        <v>戾</v>
      </c>
      <c r="AY54" s="9" t="str">
        <f>'描述-zh'!AF54</f>
        <v>之</v>
      </c>
      <c r="AZ54" s="9" t="str">
        <f>'描述-zh'!AG54</f>
        <v>气</v>
      </c>
      <c r="BA54" s="9" t="str">
        <f>'描述-zh'!AH54</f>
        <v>就</v>
      </c>
      <c r="BB54" s="9" t="str">
        <f>'描述-zh'!AI54</f>
        <v>无</v>
      </c>
      <c r="BC54" s="9" t="str">
        <f>'描述-zh'!AJ54</f>
        <v>法</v>
      </c>
      <c r="BD54" s="9" t="str">
        <f>'描述-zh'!AK54</f>
        <v>平</v>
      </c>
      <c r="BE54" s="9" t="str">
        <f>'描述-zh'!AL54</f>
        <v>息</v>
      </c>
      <c r="BF54" s="9" t="str">
        <f>'描述-zh'!AM54</f>
        <v>。</v>
      </c>
      <c r="BG54" s="9" t="str">
        <f>'描述-zh'!AN54</f>
        <v> </v>
      </c>
      <c r="BH54" s="9" t="str">
        <f>'描述-zh'!AO54</f>
        <v> </v>
      </c>
      <c r="BI54" s="9" t="str">
        <f>'描述-zh'!AP54</f>
        <v> </v>
      </c>
      <c r="BJ54" s="9" t="str">
        <f>'描述-zh'!AQ54</f>
        <v> </v>
      </c>
      <c r="BK54" s="9" t="str">
        <f>'描述-zh'!AR54</f>
        <v> </v>
      </c>
      <c r="BL54" s="9" t="str">
        <f>'描述-zh'!AS54</f>
        <v> </v>
      </c>
      <c r="BM54" s="9" t="str">
        <f>'描述-zh'!AT54</f>
        <v> </v>
      </c>
      <c r="BN54" s="9" t="str">
        <f>'描述-zh'!AU54</f>
        <v> </v>
      </c>
      <c r="BO54" s="9" t="str">
        <f>'描述-zh'!AV54</f>
        <v> </v>
      </c>
      <c r="BP54" s="9" t="str">
        <f>'描述-zh'!AW54</f>
        <v> </v>
      </c>
      <c r="BQ54" s="8" t="str">
        <f>'描述-zh'!AX54</f>
        <v> </v>
      </c>
      <c r="BR54" s="7" t="str">
        <f>'描述-zh'!AY54</f>
        <v>有</v>
      </c>
      <c r="BS54" s="9" t="str">
        <f>'描述-zh'!AZ54</f>
        <v>留</v>
      </c>
      <c r="BT54" s="9" t="str">
        <f>'描述-zh'!BA54</f>
        <v>下</v>
      </c>
      <c r="BU54" s="9" t="str">
        <f>'描述-zh'!BB54</f>
        <v>持</v>
      </c>
      <c r="BV54" s="9" t="str">
        <f>'描述-zh'!BC54</f>
        <v>续</v>
      </c>
      <c r="BW54" s="9" t="str">
        <f>'描述-zh'!BD54</f>
        <v>发</v>
      </c>
      <c r="BX54" s="9" t="str">
        <f>'描述-zh'!BE54</f>
        <v>狂</v>
      </c>
      <c r="BY54" s="9" t="str">
        <f>'描述-zh'!BF54</f>
        <v>一</v>
      </c>
      <c r="BZ54" s="9" t="str">
        <f>'描述-zh'!BG54</f>
        <v>个</v>
      </c>
      <c r="CA54" s="9" t="str">
        <f>'描述-zh'!BH54</f>
        <v>月</v>
      </c>
      <c r="CB54" s="9" t="str">
        <f>'描述-zh'!BI54</f>
        <v>的</v>
      </c>
      <c r="CC54" s="9" t="str">
        <f>'描述-zh'!BJ54</f>
        <v>记</v>
      </c>
      <c r="CD54" s="9" t="str">
        <f>'描述-zh'!BK54</f>
        <v>录</v>
      </c>
      <c r="CE54" s="9" t="str">
        <f>'描述-zh'!BL54</f>
        <v>。</v>
      </c>
      <c r="CF54" s="9" t="str">
        <f>'描述-zh'!BM54</f>
        <v> </v>
      </c>
      <c r="CG54" s="9" t="str">
        <f>'描述-zh'!BN54</f>
        <v> </v>
      </c>
      <c r="CH54" s="9" t="str">
        <f>'描述-zh'!BO54</f>
        <v> </v>
      </c>
      <c r="CI54" s="9" t="str">
        <f>'描述-zh'!BP54</f>
        <v> </v>
      </c>
      <c r="CJ54" s="9" t="str">
        <f>'描述-zh'!BQ54</f>
        <v> </v>
      </c>
      <c r="CK54" s="9" t="str">
        <f>'描述-zh'!BR54</f>
        <v> </v>
      </c>
      <c r="CL54" s="9" t="str">
        <f>'描述-zh'!BS54</f>
        <v> </v>
      </c>
      <c r="CM54" s="9" t="str">
        <f>'描述-zh'!BT54</f>
        <v> </v>
      </c>
      <c r="CN54" s="9" t="str">
        <f>'描述-zh'!BU54</f>
        <v> </v>
      </c>
      <c r="CO54" s="8" t="str">
        <f>'描述-zh'!BV54</f>
        <v> </v>
      </c>
      <c r="CP54" s="8" t="str">
        <f>INDEX(新汉化!$Q:$Q,MATCH(日文原码!CP54,新汉化!$P:$P,0))</f>
        <v> </v>
      </c>
    </row>
    <row r="55" spans="1:94">
      <c r="A55" t="str">
        <f>MID(日文原码!A55,2,1)</f>
        <v>0</v>
      </c>
      <c r="B55" t="str">
        <f>MID(日文原码!B55,2,1)</f>
        <v>5</v>
      </c>
      <c r="C55" t="str">
        <f>MID(日文原码!C55,2,1)</f>
        <v>4</v>
      </c>
      <c r="D55" s="7" t="str">
        <f>MID(日文原码!D55,2,1)</f>
        <v>A</v>
      </c>
      <c r="E55" t="str">
        <f>MID(日文原码!E55,2,1)</f>
        <v>A</v>
      </c>
      <c r="F55" t="str">
        <f>MID(日文原码!F55,2,1)</f>
        <v>0</v>
      </c>
      <c r="G55" s="8" t="str">
        <f>MID(日文原码!G55,2,1)</f>
        <v>2</v>
      </c>
      <c r="H55" s="7" t="str">
        <f>MID(日文原码!H55,2,1)</f>
        <v>A</v>
      </c>
      <c r="I55" t="str">
        <f>MID(日文原码!I55,2,1)</f>
        <v>A</v>
      </c>
      <c r="J55" t="str">
        <f>MID(日文原码!J55,2,1)</f>
        <v>2</v>
      </c>
      <c r="K55" s="9" t="str">
        <f>MID(日文原码!K55,2,1)</f>
        <v>0</v>
      </c>
      <c r="L55" s="7" t="str">
        <f>'名字分类-zh'!F54</f>
        <v>露</v>
      </c>
      <c r="M55" s="9" t="str">
        <f>'名字分类-zh'!G54</f>
        <v>力</v>
      </c>
      <c r="N55" s="9" t="str">
        <f>'名字分类-zh'!H54</f>
        <v>丽</v>
      </c>
      <c r="O55" s="9" t="str">
        <f>'名字分类-zh'!I54</f>
        <v> </v>
      </c>
      <c r="P55" s="8" t="str">
        <f>'名字分类-zh'!J54</f>
        <v> </v>
      </c>
      <c r="Q55" s="10" t="str">
        <f>'名字分类-zh'!K54</f>
        <v>　</v>
      </c>
      <c r="R55" s="11" t="str">
        <f>'名字分类-zh'!L54</f>
        <v>　</v>
      </c>
      <c r="S55" s="11" t="str">
        <f>'名字分类-zh'!M54</f>
        <v>水</v>
      </c>
      <c r="T55" s="11" t="str">
        <f>'名字分类-zh'!N54</f>
        <v>珠</v>
      </c>
      <c r="U55" s="11" t="str">
        <f>'名字分类-zh'!O54</f>
        <v>　</v>
      </c>
      <c r="V55" s="7" t="str">
        <f>'描述-zh'!C55</f>
        <v>尾</v>
      </c>
      <c r="W55" s="9" t="str">
        <f>'描述-zh'!D55</f>
        <v>巴</v>
      </c>
      <c r="X55" s="9" t="str">
        <f>'描述-zh'!E55</f>
        <v>里</v>
      </c>
      <c r="Y55" s="9" t="str">
        <f>'描述-zh'!F55</f>
        <v>贮</v>
      </c>
      <c r="Z55" s="9" t="str">
        <f>'描述-zh'!G55</f>
        <v>满</v>
      </c>
      <c r="AA55" s="9" t="str">
        <f>'描述-zh'!H55</f>
        <v>了</v>
      </c>
      <c r="AB55" s="9" t="str">
        <f>'描述-zh'!I55</f>
        <v>成</v>
      </c>
      <c r="AC55" s="9" t="str">
        <f>'描述-zh'!J55</f>
        <v>长</v>
      </c>
      <c r="AD55" s="9" t="str">
        <f>'描述-zh'!K55</f>
        <v>时</v>
      </c>
      <c r="AE55" s="9" t="str">
        <f>'描述-zh'!L55</f>
        <v>所</v>
      </c>
      <c r="AF55" s="9" t="str">
        <f>'描述-zh'!M55</f>
        <v>需</v>
      </c>
      <c r="AG55" s="9" t="str">
        <f>'描述-zh'!N55</f>
        <v>的</v>
      </c>
      <c r="AH55" s="9" t="str">
        <f>'描述-zh'!O55</f>
        <v>营</v>
      </c>
      <c r="AI55" s="9" t="str">
        <f>'描述-zh'!P55</f>
        <v>养</v>
      </c>
      <c r="AJ55" s="9" t="str">
        <f>'描述-zh'!Q55</f>
        <v>。</v>
      </c>
      <c r="AK55" s="9" t="str">
        <f>'描述-zh'!R55</f>
        <v> </v>
      </c>
      <c r="AL55" s="9" t="str">
        <f>'描述-zh'!S55</f>
        <v> </v>
      </c>
      <c r="AM55" s="9" t="str">
        <f>'描述-zh'!T55</f>
        <v> </v>
      </c>
      <c r="AN55" s="9" t="str">
        <f>'描述-zh'!U55</f>
        <v> </v>
      </c>
      <c r="AO55" s="9" t="str">
        <f>'描述-zh'!V55</f>
        <v> </v>
      </c>
      <c r="AP55" s="9" t="str">
        <f>'描述-zh'!W55</f>
        <v> </v>
      </c>
      <c r="AQ55" s="9" t="str">
        <f>'描述-zh'!X55</f>
        <v> </v>
      </c>
      <c r="AR55" s="9" t="str">
        <f>'描述-zh'!Y55</f>
        <v> </v>
      </c>
      <c r="AS55" s="9" t="str">
        <f>'描述-zh'!Z55</f>
        <v> </v>
      </c>
      <c r="AT55" s="7" t="str">
        <f>'描述-zh'!AA55</f>
        <v>会</v>
      </c>
      <c r="AU55" s="9" t="str">
        <f>'描述-zh'!AB55</f>
        <v>坐</v>
      </c>
      <c r="AV55" s="9" t="str">
        <f>'描述-zh'!AC55</f>
        <v>在</v>
      </c>
      <c r="AW55" s="9" t="str">
        <f>'描述-zh'!AD55</f>
        <v>充</v>
      </c>
      <c r="AX55" s="9" t="str">
        <f>'描述-zh'!AE55</f>
        <v>满</v>
      </c>
      <c r="AY55" s="9" t="str">
        <f>'描述-zh'!AF55</f>
        <v>弹</v>
      </c>
      <c r="AZ55" s="9" t="str">
        <f>'描述-zh'!AG55</f>
        <v>性</v>
      </c>
      <c r="BA55" s="9" t="str">
        <f>'描述-zh'!AH55</f>
        <v>的</v>
      </c>
      <c r="BB55" s="9" t="str">
        <f>'描述-zh'!AI55</f>
        <v>尾</v>
      </c>
      <c r="BC55" s="9" t="str">
        <f>'描述-zh'!AJ55</f>
        <v>巴</v>
      </c>
      <c r="BD55" s="9" t="str">
        <f>'描述-zh'!AK55</f>
        <v>上</v>
      </c>
      <c r="BE55" s="9" t="str">
        <f>'描述-zh'!AL55</f>
        <v>玩</v>
      </c>
      <c r="BF55" s="9" t="str">
        <f>'描述-zh'!AM55</f>
        <v>耍</v>
      </c>
      <c r="BG55" s="9" t="str">
        <f>'描述-zh'!AN55</f>
        <v>。</v>
      </c>
      <c r="BH55" s="9" t="str">
        <f>'描述-zh'!AO55</f>
        <v> </v>
      </c>
      <c r="BI55" s="9" t="str">
        <f>'描述-zh'!AP55</f>
        <v> </v>
      </c>
      <c r="BJ55" s="9" t="str">
        <f>'描述-zh'!AQ55</f>
        <v> </v>
      </c>
      <c r="BK55" s="9" t="str">
        <f>'描述-zh'!AR55</f>
        <v> </v>
      </c>
      <c r="BL55" s="9" t="str">
        <f>'描述-zh'!AS55</f>
        <v> </v>
      </c>
      <c r="BM55" s="9" t="str">
        <f>'描述-zh'!AT55</f>
        <v> </v>
      </c>
      <c r="BN55" s="9" t="str">
        <f>'描述-zh'!AU55</f>
        <v> </v>
      </c>
      <c r="BO55" s="9" t="str">
        <f>'描述-zh'!AV55</f>
        <v> </v>
      </c>
      <c r="BP55" s="9" t="str">
        <f>'描述-zh'!AW55</f>
        <v> </v>
      </c>
      <c r="BQ55" s="8" t="str">
        <f>'描述-zh'!AX55</f>
        <v> </v>
      </c>
      <c r="BR55" s="7" t="str">
        <f>'描述-zh'!AY55</f>
        <v> </v>
      </c>
      <c r="BS55" s="9" t="str">
        <f>'描述-zh'!AZ55</f>
        <v> </v>
      </c>
      <c r="BT55" s="9" t="str">
        <f>'描述-zh'!BA55</f>
        <v> </v>
      </c>
      <c r="BU55" s="9" t="str">
        <f>'描述-zh'!BB55</f>
        <v> </v>
      </c>
      <c r="BV55" s="9" t="str">
        <f>'描述-zh'!BC55</f>
        <v> </v>
      </c>
      <c r="BW55" s="9" t="str">
        <f>'描述-zh'!BD55</f>
        <v> </v>
      </c>
      <c r="BX55" s="9" t="str">
        <f>'描述-zh'!BE55</f>
        <v> </v>
      </c>
      <c r="BY55" s="9" t="str">
        <f>'描述-zh'!BF55</f>
        <v> </v>
      </c>
      <c r="BZ55" s="9" t="str">
        <f>'描述-zh'!BG55</f>
        <v> </v>
      </c>
      <c r="CA55" s="9" t="str">
        <f>'描述-zh'!BH55</f>
        <v> </v>
      </c>
      <c r="CB55" s="9" t="str">
        <f>'描述-zh'!BI55</f>
        <v> </v>
      </c>
      <c r="CC55" s="9" t="str">
        <f>'描述-zh'!BJ55</f>
        <v> </v>
      </c>
      <c r="CD55" s="9" t="str">
        <f>'描述-zh'!BK55</f>
        <v> </v>
      </c>
      <c r="CE55" s="9" t="str">
        <f>'描述-zh'!BL55</f>
        <v> </v>
      </c>
      <c r="CF55" s="9" t="str">
        <f>'描述-zh'!BM55</f>
        <v> </v>
      </c>
      <c r="CG55" s="9" t="str">
        <f>'描述-zh'!BN55</f>
        <v> </v>
      </c>
      <c r="CH55" s="9" t="str">
        <f>'描述-zh'!BO55</f>
        <v> </v>
      </c>
      <c r="CI55" s="9" t="str">
        <f>'描述-zh'!BP55</f>
        <v> </v>
      </c>
      <c r="CJ55" s="9" t="str">
        <f>'描述-zh'!BQ55</f>
        <v> </v>
      </c>
      <c r="CK55" s="9" t="str">
        <f>'描述-zh'!BR55</f>
        <v> </v>
      </c>
      <c r="CL55" s="9" t="str">
        <f>'描述-zh'!BS55</f>
        <v> </v>
      </c>
      <c r="CM55" s="9" t="str">
        <f>'描述-zh'!BT55</f>
        <v> </v>
      </c>
      <c r="CN55" s="9" t="str">
        <f>'描述-zh'!BU55</f>
        <v> </v>
      </c>
      <c r="CO55" s="8" t="str">
        <f>'描述-zh'!BV55</f>
        <v> </v>
      </c>
      <c r="CP55" s="8" t="str">
        <f>INDEX(新汉化!$Q:$Q,MATCH(日文原码!CP55,新汉化!$P:$P,0))</f>
        <v> </v>
      </c>
    </row>
    <row r="56" spans="1:94">
      <c r="A56" t="str">
        <f>MID(日文原码!A56,2,1)</f>
        <v>0</v>
      </c>
      <c r="B56" t="str">
        <f>MID(日文原码!B56,2,1)</f>
        <v>5</v>
      </c>
      <c r="C56" t="str">
        <f>MID(日文原码!C56,2,1)</f>
        <v>5</v>
      </c>
      <c r="D56" s="7" t="str">
        <f>MID(日文原码!D56,2,1)</f>
        <v>A</v>
      </c>
      <c r="E56" t="str">
        <f>MID(日文原码!E56,2,1)</f>
        <v>A</v>
      </c>
      <c r="F56" t="str">
        <f>MID(日文原码!F56,2,1)</f>
        <v>0</v>
      </c>
      <c r="G56" s="8" t="str">
        <f>MID(日文原码!G56,2,1)</f>
        <v>4</v>
      </c>
      <c r="H56" s="7" t="str">
        <f>MID(日文原码!H56,2,1)</f>
        <v>A</v>
      </c>
      <c r="I56" t="str">
        <f>MID(日文原码!I56,2,1)</f>
        <v>A</v>
      </c>
      <c r="J56" t="str">
        <f>MID(日文原码!J56,2,1)</f>
        <v>8</v>
      </c>
      <c r="K56" s="9" t="str">
        <f>MID(日文原码!K56,2,1)</f>
        <v>5</v>
      </c>
      <c r="L56" s="7" t="str">
        <f>'名字分类-zh'!F55</f>
        <v>玛</v>
      </c>
      <c r="M56" s="9" t="str">
        <f>'名字分类-zh'!G55</f>
        <v>力</v>
      </c>
      <c r="N56" s="9" t="str">
        <f>'名字分类-zh'!H55</f>
        <v>露</v>
      </c>
      <c r="O56" s="9" t="str">
        <f>'名字分类-zh'!I55</f>
        <v> </v>
      </c>
      <c r="P56" s="8" t="str">
        <f>'名字分类-zh'!J55</f>
        <v> </v>
      </c>
      <c r="Q56" s="10" t="str">
        <f>'名字分类-zh'!K55</f>
        <v>　</v>
      </c>
      <c r="R56" s="11" t="str">
        <f>'名字分类-zh'!L55</f>
        <v>　</v>
      </c>
      <c r="S56" s="11" t="str">
        <f>'名字分类-zh'!M55</f>
        <v>水</v>
      </c>
      <c r="T56" s="11" t="str">
        <f>'名字分类-zh'!N55</f>
        <v>鼠</v>
      </c>
      <c r="U56" s="11" t="str">
        <f>'名字分类-zh'!O55</f>
        <v>　</v>
      </c>
      <c r="V56" s="7" t="str">
        <f>'描述-zh'!C56</f>
        <v>在</v>
      </c>
      <c r="W56" s="9" t="str">
        <f>'描述-zh'!D56</f>
        <v>水</v>
      </c>
      <c r="X56" s="9" t="str">
        <f>'描述-zh'!E56</f>
        <v>流</v>
      </c>
      <c r="Y56" s="9" t="str">
        <f>'描述-zh'!F56</f>
        <v>湍</v>
      </c>
      <c r="Z56" s="9" t="str">
        <f>'描述-zh'!G56</f>
        <v>急</v>
      </c>
      <c r="AA56" s="9" t="str">
        <f>'描述-zh'!H56</f>
        <v>的</v>
      </c>
      <c r="AB56" s="9" t="str">
        <f>'描述-zh'!I56</f>
        <v>河</v>
      </c>
      <c r="AC56" s="9" t="str">
        <f>'描述-zh'!J56</f>
        <v>中</v>
      </c>
      <c r="AD56" s="9" t="str">
        <f>'描述-zh'!K56</f>
        <v>捕</v>
      </c>
      <c r="AE56" s="9" t="str">
        <f>'描述-zh'!L56</f>
        <v>食</v>
      </c>
      <c r="AF56" s="9" t="str">
        <f>'描述-zh'!M56</f>
        <v>的</v>
      </c>
      <c r="AG56" s="9" t="str">
        <f>'描述-zh'!N56</f>
        <v>时</v>
      </c>
      <c r="AH56" s="9" t="str">
        <f>'描述-zh'!O56</f>
        <v>候</v>
      </c>
      <c r="AI56" s="9" t="str">
        <f>'描述-zh'!P56</f>
        <v>,</v>
      </c>
      <c r="AJ56" s="9" t="str">
        <f>'描述-zh'!Q56</f>
        <v>会</v>
      </c>
      <c r="AK56" s="9" t="str">
        <f>'描述-zh'!R56</f>
        <v>用</v>
      </c>
      <c r="AL56" s="9" t="str">
        <f>'描述-zh'!S56</f>
        <v> </v>
      </c>
      <c r="AM56" s="9" t="str">
        <f>'描述-zh'!T56</f>
        <v> </v>
      </c>
      <c r="AN56" s="9" t="str">
        <f>'描述-zh'!U56</f>
        <v> </v>
      </c>
      <c r="AO56" s="9" t="str">
        <f>'描述-zh'!V56</f>
        <v> </v>
      </c>
      <c r="AP56" s="9" t="str">
        <f>'描述-zh'!W56</f>
        <v> </v>
      </c>
      <c r="AQ56" s="9" t="str">
        <f>'描述-zh'!X56</f>
        <v> </v>
      </c>
      <c r="AR56" s="9" t="str">
        <f>'描述-zh'!Y56</f>
        <v> </v>
      </c>
      <c r="AS56" s="9" t="str">
        <f>'描述-zh'!Z56</f>
        <v> </v>
      </c>
      <c r="AT56" s="7" t="str">
        <f>'描述-zh'!AA56</f>
        <v>尾</v>
      </c>
      <c r="AU56" s="9" t="str">
        <f>'描述-zh'!AB56</f>
        <v>巴</v>
      </c>
      <c r="AV56" s="9" t="str">
        <f>'描述-zh'!AC56</f>
        <v>缠</v>
      </c>
      <c r="AW56" s="9" t="str">
        <f>'描述-zh'!AD56</f>
        <v>住</v>
      </c>
      <c r="AX56" s="9" t="str">
        <f>'描述-zh'!AE56</f>
        <v>岸</v>
      </c>
      <c r="AY56" s="9" t="str">
        <f>'描述-zh'!AF56</f>
        <v>边</v>
      </c>
      <c r="AZ56" s="9" t="str">
        <f>'描述-zh'!AG56</f>
        <v>的</v>
      </c>
      <c r="BA56" s="9" t="str">
        <f>'描述-zh'!AH56</f>
        <v>树</v>
      </c>
      <c r="BB56" s="9" t="str">
        <f>'描述-zh'!AI56</f>
        <v>干</v>
      </c>
      <c r="BC56" s="9" t="str">
        <f>'描述-zh'!AJ56</f>
        <v>。</v>
      </c>
      <c r="BD56" s="9" t="str">
        <f>'描述-zh'!AK56</f>
        <v>尾</v>
      </c>
      <c r="BE56" s="9" t="str">
        <f>'描述-zh'!AL56</f>
        <v>巴</v>
      </c>
      <c r="BF56" s="9" t="str">
        <f>'描述-zh'!AM56</f>
        <v>有</v>
      </c>
      <c r="BG56" s="9" t="str">
        <f>'描述-zh'!AN56</f>
        <v>弹</v>
      </c>
      <c r="BH56" s="9" t="str">
        <f>'描述-zh'!AO56</f>
        <v>性</v>
      </c>
      <c r="BI56" s="9" t="str">
        <f>'描述-zh'!AP56</f>
        <v>,</v>
      </c>
      <c r="BJ56" s="9" t="str">
        <f>'描述-zh'!AQ56</f>
        <v> </v>
      </c>
      <c r="BK56" s="9" t="str">
        <f>'描述-zh'!AR56</f>
        <v> </v>
      </c>
      <c r="BL56" s="9" t="str">
        <f>'描述-zh'!AS56</f>
        <v> </v>
      </c>
      <c r="BM56" s="9" t="str">
        <f>'描述-zh'!AT56</f>
        <v> </v>
      </c>
      <c r="BN56" s="9" t="str">
        <f>'描述-zh'!AU56</f>
        <v> </v>
      </c>
      <c r="BO56" s="9" t="str">
        <f>'描述-zh'!AV56</f>
        <v> </v>
      </c>
      <c r="BP56" s="9" t="str">
        <f>'描述-zh'!AW56</f>
        <v> </v>
      </c>
      <c r="BQ56" s="8" t="str">
        <f>'描述-zh'!AX56</f>
        <v> </v>
      </c>
      <c r="BR56" s="7" t="str">
        <f>'描述-zh'!AY56</f>
        <v>有</v>
      </c>
      <c r="BS56" s="9" t="str">
        <f>'描述-zh'!AZ56</f>
        <v>着</v>
      </c>
      <c r="BT56" s="9" t="str">
        <f>'描述-zh'!BA56</f>
        <v>可</v>
      </c>
      <c r="BU56" s="9" t="str">
        <f>'描述-zh'!BB56</f>
        <v>以</v>
      </c>
      <c r="BV56" s="9" t="str">
        <f>'描述-zh'!BC56</f>
        <v>伸</v>
      </c>
      <c r="BW56" s="9" t="str">
        <f>'描述-zh'!BD56</f>
        <v>长</v>
      </c>
      <c r="BX56" s="9" t="str">
        <f>'描述-zh'!BE56</f>
        <v>的</v>
      </c>
      <c r="BY56" s="9" t="str">
        <f>'描述-zh'!BF56</f>
        <v>构</v>
      </c>
      <c r="BZ56" s="9" t="str">
        <f>'描述-zh'!BG56</f>
        <v>造</v>
      </c>
      <c r="CA56" s="9" t="str">
        <f>'描述-zh'!BH56</f>
        <v>。</v>
      </c>
      <c r="CB56" s="9" t="str">
        <f>'描述-zh'!BI56</f>
        <v> </v>
      </c>
      <c r="CC56" s="9" t="str">
        <f>'描述-zh'!BJ56</f>
        <v> </v>
      </c>
      <c r="CD56" s="9" t="str">
        <f>'描述-zh'!BK56</f>
        <v> </v>
      </c>
      <c r="CE56" s="9" t="str">
        <f>'描述-zh'!BL56</f>
        <v> </v>
      </c>
      <c r="CF56" s="9" t="str">
        <f>'描述-zh'!BM56</f>
        <v> </v>
      </c>
      <c r="CG56" s="9" t="str">
        <f>'描述-zh'!BN56</f>
        <v> </v>
      </c>
      <c r="CH56" s="9" t="str">
        <f>'描述-zh'!BO56</f>
        <v> </v>
      </c>
      <c r="CI56" s="9" t="str">
        <f>'描述-zh'!BP56</f>
        <v> </v>
      </c>
      <c r="CJ56" s="9" t="str">
        <f>'描述-zh'!BQ56</f>
        <v> </v>
      </c>
      <c r="CK56" s="9" t="str">
        <f>'描述-zh'!BR56</f>
        <v> </v>
      </c>
      <c r="CL56" s="9" t="str">
        <f>'描述-zh'!BS56</f>
        <v> </v>
      </c>
      <c r="CM56" s="9" t="str">
        <f>'描述-zh'!BT56</f>
        <v> </v>
      </c>
      <c r="CN56" s="9" t="str">
        <f>'描述-zh'!BU56</f>
        <v> </v>
      </c>
      <c r="CO56" s="8" t="str">
        <f>'描述-zh'!BV56</f>
        <v> </v>
      </c>
      <c r="CP56" s="8" t="str">
        <f>INDEX(新汉化!$Q:$Q,MATCH(日文原码!CP56,新汉化!$P:$P,0))</f>
        <v> </v>
      </c>
    </row>
    <row r="57" spans="1:94">
      <c r="A57" t="str">
        <f>MID(日文原码!A57,2,1)</f>
        <v>0</v>
      </c>
      <c r="B57" t="str">
        <f>MID(日文原码!B57,2,1)</f>
        <v>5</v>
      </c>
      <c r="C57" t="str">
        <f>MID(日文原码!C57,2,1)</f>
        <v>6</v>
      </c>
      <c r="D57" s="7" t="str">
        <f>MID(日文原码!D57,2,1)</f>
        <v>A</v>
      </c>
      <c r="E57" t="str">
        <f>MID(日文原码!E57,2,1)</f>
        <v>A</v>
      </c>
      <c r="F57" t="str">
        <f>MID(日文原码!F57,2,1)</f>
        <v>0</v>
      </c>
      <c r="G57" s="8" t="str">
        <f>MID(日文原码!G57,2,1)</f>
        <v>8</v>
      </c>
      <c r="H57" s="7" t="str">
        <f>MID(日文原码!H57,2,1)</f>
        <v>A</v>
      </c>
      <c r="I57" t="str">
        <f>MID(日文原码!I57,2,1)</f>
        <v>2</v>
      </c>
      <c r="J57" t="str">
        <f>MID(日文原码!J57,2,1)</f>
        <v>8</v>
      </c>
      <c r="K57" s="9" t="str">
        <f>MID(日文原码!K57,2,1)</f>
        <v>5</v>
      </c>
      <c r="L57" s="7" t="str">
        <f>'名字分类-zh'!F56</f>
        <v>玛</v>
      </c>
      <c r="M57" s="9" t="str">
        <f>'名字分类-zh'!G56</f>
        <v>力</v>
      </c>
      <c r="N57" s="9" t="str">
        <f>'名字分类-zh'!H56</f>
        <v>露</v>
      </c>
      <c r="O57" s="9" t="str">
        <f>'名字分类-zh'!I56</f>
        <v>丽</v>
      </c>
      <c r="P57" s="8" t="str">
        <f>'名字分类-zh'!J56</f>
        <v> </v>
      </c>
      <c r="Q57" s="10" t="str">
        <f>'名字分类-zh'!K56</f>
        <v>　</v>
      </c>
      <c r="R57" s="11" t="str">
        <f>'名字分类-zh'!L56</f>
        <v>　</v>
      </c>
      <c r="S57" s="11" t="str">
        <f>'名字分类-zh'!M56</f>
        <v>水</v>
      </c>
      <c r="T57" s="11" t="str">
        <f>'名字分类-zh'!N56</f>
        <v>兔</v>
      </c>
      <c r="U57" s="11" t="str">
        <f>'名字分类-zh'!O56</f>
        <v>　</v>
      </c>
      <c r="V57" s="7" t="str">
        <f>'描述-zh'!C57</f>
        <v>可</v>
      </c>
      <c r="W57" s="9" t="str">
        <f>'描述-zh'!D57</f>
        <v>以</v>
      </c>
      <c r="X57" s="9" t="str">
        <f>'描述-zh'!E57</f>
        <v>制</v>
      </c>
      <c r="Y57" s="9" t="str">
        <f>'描述-zh'!F57</f>
        <v>造</v>
      </c>
      <c r="Z57" s="9" t="str">
        <f>'描述-zh'!G57</f>
        <v>空</v>
      </c>
      <c r="AA57" s="9" t="str">
        <f>'描述-zh'!H57</f>
        <v>气</v>
      </c>
      <c r="AB57" s="9" t="str">
        <f>'描述-zh'!I57</f>
        <v>球</v>
      </c>
      <c r="AC57" s="9" t="str">
        <f>'描述-zh'!J57</f>
        <v>。</v>
      </c>
      <c r="AD57" s="9" t="str">
        <f>'描述-zh'!K57</f>
        <v>如</v>
      </c>
      <c r="AE57" s="9" t="str">
        <f>'描述-zh'!L57</f>
        <v>果</v>
      </c>
      <c r="AF57" s="9" t="str">
        <f>'描述-zh'!M57</f>
        <v>碰</v>
      </c>
      <c r="AG57" s="9" t="str">
        <f>'描述-zh'!N57</f>
        <v>到</v>
      </c>
      <c r="AH57" s="9" t="str">
        <f>'描述-zh'!O57</f>
        <v>溺</v>
      </c>
      <c r="AI57" s="9" t="str">
        <f>'描述-zh'!P57</f>
        <v>水</v>
      </c>
      <c r="AJ57" s="9" t="str">
        <f>'描述-zh'!Q57</f>
        <v>的</v>
      </c>
      <c r="AK57" s="9" t="str">
        <f>'描述-zh'!R57</f>
        <v> </v>
      </c>
      <c r="AL57" s="9" t="str">
        <f>'描述-zh'!S57</f>
        <v> </v>
      </c>
      <c r="AM57" s="9" t="str">
        <f>'描述-zh'!T57</f>
        <v> </v>
      </c>
      <c r="AN57" s="9" t="str">
        <f>'描述-zh'!U57</f>
        <v> </v>
      </c>
      <c r="AO57" s="9" t="str">
        <f>'描述-zh'!V57</f>
        <v> </v>
      </c>
      <c r="AP57" s="9" t="str">
        <f>'描述-zh'!W57</f>
        <v> </v>
      </c>
      <c r="AQ57" s="9" t="str">
        <f>'描述-zh'!X57</f>
        <v> </v>
      </c>
      <c r="AR57" s="9" t="str">
        <f>'描述-zh'!Y57</f>
        <v> </v>
      </c>
      <c r="AS57" s="9" t="str">
        <f>'描述-zh'!Z57</f>
        <v> </v>
      </c>
      <c r="AT57" s="7" t="str">
        <f>'描述-zh'!AA57</f>
        <v>宝</v>
      </c>
      <c r="AU57" s="9" t="str">
        <f>'描述-zh'!AB57</f>
        <v>可</v>
      </c>
      <c r="AV57" s="9" t="str">
        <f>'描述-zh'!AC57</f>
        <v>梦</v>
      </c>
      <c r="AW57" s="9" t="str">
        <f>'描述-zh'!AD57</f>
        <v>,</v>
      </c>
      <c r="AX57" s="9" t="str">
        <f>'描述-zh'!AE57</f>
        <v>就</v>
      </c>
      <c r="AY57" s="9" t="str">
        <f>'描述-zh'!AF57</f>
        <v>会</v>
      </c>
      <c r="AZ57" s="9" t="str">
        <f>'描述-zh'!AG57</f>
        <v>把</v>
      </c>
      <c r="BA57" s="9" t="str">
        <f>'描述-zh'!AH57</f>
        <v>空</v>
      </c>
      <c r="BB57" s="9" t="str">
        <f>'描述-zh'!AI57</f>
        <v>气</v>
      </c>
      <c r="BC57" s="9" t="str">
        <f>'描述-zh'!AJ57</f>
        <v>球</v>
      </c>
      <c r="BD57" s="9" t="str">
        <f>'描述-zh'!AK57</f>
        <v>拿</v>
      </c>
      <c r="BE57" s="9" t="str">
        <f>'描述-zh'!AL57</f>
        <v>出</v>
      </c>
      <c r="BF57" s="9" t="str">
        <f>'描述-zh'!AM57</f>
        <v>来</v>
      </c>
      <c r="BG57" s="9" t="str">
        <f>'描述-zh'!AN57</f>
        <v>给</v>
      </c>
      <c r="BH57" s="9" t="str">
        <f>'描述-zh'!AO57</f>
        <v>它</v>
      </c>
      <c r="BI57" s="9" t="str">
        <f>'描述-zh'!AP57</f>
        <v>,</v>
      </c>
      <c r="BJ57" s="9" t="str">
        <f>'描述-zh'!AQ57</f>
        <v> </v>
      </c>
      <c r="BK57" s="9" t="str">
        <f>'描述-zh'!AR57</f>
        <v> </v>
      </c>
      <c r="BL57" s="9" t="str">
        <f>'描述-zh'!AS57</f>
        <v> </v>
      </c>
      <c r="BM57" s="9" t="str">
        <f>'描述-zh'!AT57</f>
        <v> </v>
      </c>
      <c r="BN57" s="9" t="str">
        <f>'描述-zh'!AU57</f>
        <v> </v>
      </c>
      <c r="BO57" s="9" t="str">
        <f>'描述-zh'!AV57</f>
        <v> </v>
      </c>
      <c r="BP57" s="9" t="str">
        <f>'描述-zh'!AW57</f>
        <v> </v>
      </c>
      <c r="BQ57" s="8" t="str">
        <f>'描述-zh'!AX57</f>
        <v> </v>
      </c>
      <c r="BR57" s="7" t="str">
        <f>'描述-zh'!AY57</f>
        <v>以</v>
      </c>
      <c r="BS57" s="9" t="str">
        <f>'描述-zh'!AZ57</f>
        <v>便</v>
      </c>
      <c r="BT57" s="9" t="str">
        <f>'描述-zh'!BA57</f>
        <v>让</v>
      </c>
      <c r="BU57" s="9" t="str">
        <f>'描述-zh'!BB57</f>
        <v>它</v>
      </c>
      <c r="BV57" s="9" t="str">
        <f>'描述-zh'!BC57</f>
        <v>能</v>
      </c>
      <c r="BW57" s="9" t="str">
        <f>'描述-zh'!BD57</f>
        <v>够</v>
      </c>
      <c r="BX57" s="9" t="str">
        <f>'描述-zh'!BE57</f>
        <v>呼</v>
      </c>
      <c r="BY57" s="9" t="str">
        <f>'描述-zh'!BF57</f>
        <v>吸</v>
      </c>
      <c r="BZ57" s="9" t="str">
        <f>'描述-zh'!BG57</f>
        <v>。</v>
      </c>
      <c r="CA57" s="9" t="str">
        <f>'描述-zh'!BH57</f>
        <v> </v>
      </c>
      <c r="CB57" s="9" t="str">
        <f>'描述-zh'!BI57</f>
        <v> </v>
      </c>
      <c r="CC57" s="9" t="str">
        <f>'描述-zh'!BJ57</f>
        <v> </v>
      </c>
      <c r="CD57" s="9" t="str">
        <f>'描述-zh'!BK57</f>
        <v> </v>
      </c>
      <c r="CE57" s="9" t="str">
        <f>'描述-zh'!BL57</f>
        <v> </v>
      </c>
      <c r="CF57" s="9" t="str">
        <f>'描述-zh'!BM57</f>
        <v> </v>
      </c>
      <c r="CG57" s="9" t="str">
        <f>'描述-zh'!BN57</f>
        <v> </v>
      </c>
      <c r="CH57" s="9" t="str">
        <f>'描述-zh'!BO57</f>
        <v> </v>
      </c>
      <c r="CI57" s="9" t="str">
        <f>'描述-zh'!BP57</f>
        <v> </v>
      </c>
      <c r="CJ57" s="9" t="str">
        <f>'描述-zh'!BQ57</f>
        <v> </v>
      </c>
      <c r="CK57" s="9" t="str">
        <f>'描述-zh'!BR57</f>
        <v> </v>
      </c>
      <c r="CL57" s="9" t="str">
        <f>'描述-zh'!BS57</f>
        <v> </v>
      </c>
      <c r="CM57" s="9" t="str">
        <f>'描述-zh'!BT57</f>
        <v> </v>
      </c>
      <c r="CN57" s="9" t="str">
        <f>'描述-zh'!BU57</f>
        <v> </v>
      </c>
      <c r="CO57" s="8" t="str">
        <f>'描述-zh'!BV57</f>
        <v> </v>
      </c>
      <c r="CP57" s="8" t="str">
        <f>INDEX(新汉化!$Q:$Q,MATCH(日文原码!CP57,新汉化!$P:$P,0))</f>
        <v> </v>
      </c>
    </row>
    <row r="58" spans="1:94">
      <c r="A58" t="str">
        <f>MID(日文原码!A58,2,1)</f>
        <v>0</v>
      </c>
      <c r="B58" t="str">
        <f>MID(日文原码!B58,2,1)</f>
        <v>5</v>
      </c>
      <c r="C58" t="str">
        <f>MID(日文原码!C58,2,1)</f>
        <v>7</v>
      </c>
      <c r="D58" s="7" t="str">
        <f>MID(日文原码!D58,2,1)</f>
        <v>A</v>
      </c>
      <c r="E58" t="str">
        <f>MID(日文原码!E58,2,1)</f>
        <v>A</v>
      </c>
      <c r="F58" t="str">
        <f>MID(日文原码!F58,2,1)</f>
        <v>0</v>
      </c>
      <c r="G58" s="8" t="str">
        <f>MID(日文原码!G58,2,1)</f>
        <v>4</v>
      </c>
      <c r="H58" s="7" t="str">
        <f>MID(日文原码!H58,2,1)</f>
        <v>A</v>
      </c>
      <c r="I58" t="str">
        <f>MID(日文原码!I58,2,1)</f>
        <v>2</v>
      </c>
      <c r="J58" t="str">
        <f>MID(日文原码!J58,2,1)</f>
        <v>0</v>
      </c>
      <c r="K58" s="9" t="str">
        <f>MID(日文原码!K58,2,1)</f>
        <v>0</v>
      </c>
      <c r="L58" s="7" t="str">
        <f>'名字分类-zh'!F57</f>
        <v>小</v>
      </c>
      <c r="M58" s="9" t="str">
        <f>'名字分类-zh'!G57</f>
        <v>拳</v>
      </c>
      <c r="N58" s="9" t="str">
        <f>'名字分类-zh'!H57</f>
        <v>石</v>
      </c>
      <c r="O58" s="9" t="str">
        <f>'名字分类-zh'!I57</f>
        <v> </v>
      </c>
      <c r="P58" s="8" t="str">
        <f>'名字分类-zh'!J57</f>
        <v> </v>
      </c>
      <c r="Q58" s="10" t="str">
        <f>'名字分类-zh'!K57</f>
        <v>　</v>
      </c>
      <c r="R58" s="11" t="str">
        <f>'名字分类-zh'!L57</f>
        <v>　</v>
      </c>
      <c r="S58" s="11" t="str">
        <f>'名字分类-zh'!M57</f>
        <v>岩</v>
      </c>
      <c r="T58" s="11" t="str">
        <f>'名字分类-zh'!N57</f>
        <v>石</v>
      </c>
      <c r="U58" s="11" t="str">
        <f>'名字分类-zh'!O57</f>
        <v>　</v>
      </c>
      <c r="V58" s="7" t="str">
        <f>'描述-zh'!C58</f>
        <v>会</v>
      </c>
      <c r="W58" s="9" t="str">
        <f>'描述-zh'!D58</f>
        <v>把</v>
      </c>
      <c r="X58" s="9" t="str">
        <f>'描述-zh'!E58</f>
        <v>一</v>
      </c>
      <c r="Y58" s="9" t="str">
        <f>'描述-zh'!F58</f>
        <v>半</v>
      </c>
      <c r="Z58" s="9" t="str">
        <f>'描述-zh'!G58</f>
        <v>的</v>
      </c>
      <c r="AA58" s="9" t="str">
        <f>'描述-zh'!H58</f>
        <v>身</v>
      </c>
      <c r="AB58" s="9" t="str">
        <f>'描述-zh'!I58</f>
        <v>体</v>
      </c>
      <c r="AC58" s="9" t="str">
        <f>'描述-zh'!J58</f>
        <v>埋</v>
      </c>
      <c r="AD58" s="9" t="str">
        <f>'描述-zh'!K58</f>
        <v>入</v>
      </c>
      <c r="AE58" s="9" t="str">
        <f>'描述-zh'!L58</f>
        <v>地</v>
      </c>
      <c r="AF58" s="9" t="str">
        <f>'描述-zh'!M58</f>
        <v>下</v>
      </c>
      <c r="AG58" s="9" t="str">
        <f>'描述-zh'!N58</f>
        <v>熟</v>
      </c>
      <c r="AH58" s="9" t="str">
        <f>'描述-zh'!O58</f>
        <v>睡</v>
      </c>
      <c r="AI58" s="9" t="str">
        <f>'描述-zh'!P58</f>
        <v>。</v>
      </c>
      <c r="AJ58" s="9" t="str">
        <f>'描述-zh'!Q58</f>
        <v>就</v>
      </c>
      <c r="AK58" s="9" t="str">
        <f>'描述-zh'!R58</f>
        <v>算</v>
      </c>
      <c r="AL58" s="9" t="str">
        <f>'描述-zh'!S58</f>
        <v> </v>
      </c>
      <c r="AM58" s="9" t="str">
        <f>'描述-zh'!T58</f>
        <v> </v>
      </c>
      <c r="AN58" s="9" t="str">
        <f>'描述-zh'!U58</f>
        <v> </v>
      </c>
      <c r="AO58" s="9" t="str">
        <f>'描述-zh'!V58</f>
        <v> </v>
      </c>
      <c r="AP58" s="9" t="str">
        <f>'描述-zh'!W58</f>
        <v> </v>
      </c>
      <c r="AQ58" s="9" t="str">
        <f>'描述-zh'!X58</f>
        <v> </v>
      </c>
      <c r="AR58" s="9" t="str">
        <f>'描述-zh'!Y58</f>
        <v> </v>
      </c>
      <c r="AS58" s="9" t="str">
        <f>'描述-zh'!Z58</f>
        <v> </v>
      </c>
      <c r="AT58" s="7" t="str">
        <f>'描述-zh'!AA58</f>
        <v>被</v>
      </c>
      <c r="AU58" s="9" t="str">
        <f>'描述-zh'!AB58</f>
        <v>登</v>
      </c>
      <c r="AV58" s="9" t="str">
        <f>'描述-zh'!AC58</f>
        <v>山</v>
      </c>
      <c r="AW58" s="9" t="str">
        <f>'描述-zh'!AD58</f>
        <v>者</v>
      </c>
      <c r="AX58" s="9" t="str">
        <f>'描述-zh'!AE58</f>
        <v>踩</v>
      </c>
      <c r="AY58" s="9" t="str">
        <f>'描述-zh'!AF58</f>
        <v>到</v>
      </c>
      <c r="AZ58" s="9" t="str">
        <f>'描述-zh'!AG58</f>
        <v>也</v>
      </c>
      <c r="BA58" s="9" t="str">
        <f>'描述-zh'!AH58</f>
        <v>完</v>
      </c>
      <c r="BB58" s="9" t="str">
        <f>'描述-zh'!AI58</f>
        <v>全</v>
      </c>
      <c r="BC58" s="9" t="str">
        <f>'描述-zh'!AJ58</f>
        <v>不</v>
      </c>
      <c r="BD58" s="9" t="str">
        <f>'描述-zh'!AK58</f>
        <v>会</v>
      </c>
      <c r="BE58" s="9" t="str">
        <f>'描述-zh'!AL58</f>
        <v>醒</v>
      </c>
      <c r="BF58" s="9" t="str">
        <f>'描述-zh'!AM58</f>
        <v>来</v>
      </c>
      <c r="BG58" s="9" t="str">
        <f>'描述-zh'!AN58</f>
        <v>哦</v>
      </c>
      <c r="BH58" s="9" t="str">
        <f>'描述-zh'!AO58</f>
        <v>。</v>
      </c>
      <c r="BI58" s="9" t="str">
        <f>'描述-zh'!AP58</f>
        <v> </v>
      </c>
      <c r="BJ58" s="9" t="str">
        <f>'描述-zh'!AQ58</f>
        <v> </v>
      </c>
      <c r="BK58" s="9" t="str">
        <f>'描述-zh'!AR58</f>
        <v> </v>
      </c>
      <c r="BL58" s="9" t="str">
        <f>'描述-zh'!AS58</f>
        <v> </v>
      </c>
      <c r="BM58" s="9" t="str">
        <f>'描述-zh'!AT58</f>
        <v> </v>
      </c>
      <c r="BN58" s="9" t="str">
        <f>'描述-zh'!AU58</f>
        <v> </v>
      </c>
      <c r="BO58" s="9" t="str">
        <f>'描述-zh'!AV58</f>
        <v> </v>
      </c>
      <c r="BP58" s="9" t="str">
        <f>'描述-zh'!AW58</f>
        <v> </v>
      </c>
      <c r="BQ58" s="8" t="str">
        <f>'描述-zh'!AX58</f>
        <v> </v>
      </c>
      <c r="BR58" s="7" t="str">
        <f>'描述-zh'!AY58</f>
        <v>早</v>
      </c>
      <c r="BS58" s="9" t="str">
        <f>'描述-zh'!AZ58</f>
        <v>上</v>
      </c>
      <c r="BT58" s="9" t="str">
        <f>'描述-zh'!BA58</f>
        <v>为</v>
      </c>
      <c r="BU58" s="9" t="str">
        <f>'描述-zh'!BB58</f>
        <v>了</v>
      </c>
      <c r="BV58" s="9" t="str">
        <f>'描述-zh'!BC58</f>
        <v>觅</v>
      </c>
      <c r="BW58" s="9" t="str">
        <f>'描述-zh'!BD58</f>
        <v>食</v>
      </c>
      <c r="BX58" s="9" t="str">
        <f>'描述-zh'!BE58</f>
        <v>会</v>
      </c>
      <c r="BY58" s="9" t="str">
        <f>'描述-zh'!BF58</f>
        <v>从</v>
      </c>
      <c r="BZ58" s="9" t="str">
        <f>'描述-zh'!BG58</f>
        <v>坡</v>
      </c>
      <c r="CA58" s="9" t="str">
        <f>'描述-zh'!BH58</f>
        <v>道</v>
      </c>
      <c r="CB58" s="9" t="str">
        <f>'描述-zh'!BI58</f>
        <v>上</v>
      </c>
      <c r="CC58" s="9" t="str">
        <f>'描述-zh'!BJ58</f>
        <v>滚</v>
      </c>
      <c r="CD58" s="9" t="str">
        <f>'描述-zh'!BK58</f>
        <v>下</v>
      </c>
      <c r="CE58" s="9" t="str">
        <f>'描述-zh'!BL58</f>
        <v>去</v>
      </c>
      <c r="CF58" s="9" t="str">
        <f>'描述-zh'!BM58</f>
        <v>。</v>
      </c>
      <c r="CG58" s="9" t="str">
        <f>'描述-zh'!BN58</f>
        <v> </v>
      </c>
      <c r="CH58" s="9" t="str">
        <f>'描述-zh'!BO58</f>
        <v> </v>
      </c>
      <c r="CI58" s="9" t="str">
        <f>'描述-zh'!BP58</f>
        <v> </v>
      </c>
      <c r="CJ58" s="9" t="str">
        <f>'描述-zh'!BQ58</f>
        <v> </v>
      </c>
      <c r="CK58" s="9" t="str">
        <f>'描述-zh'!BR58</f>
        <v> </v>
      </c>
      <c r="CL58" s="9" t="str">
        <f>'描述-zh'!BS58</f>
        <v> </v>
      </c>
      <c r="CM58" s="9" t="str">
        <f>'描述-zh'!BT58</f>
        <v> </v>
      </c>
      <c r="CN58" s="9" t="str">
        <f>'描述-zh'!BU58</f>
        <v> </v>
      </c>
      <c r="CO58" s="8" t="str">
        <f>'描述-zh'!BV58</f>
        <v> </v>
      </c>
      <c r="CP58" s="8" t="str">
        <f>INDEX(新汉化!$Q:$Q,MATCH(日文原码!CP58,新汉化!$P:$P,0))</f>
        <v> </v>
      </c>
    </row>
    <row r="59" spans="1:94">
      <c r="A59" t="str">
        <f>MID(日文原码!A59,2,1)</f>
        <v>0</v>
      </c>
      <c r="B59" t="str">
        <f>MID(日文原码!B59,2,1)</f>
        <v>5</v>
      </c>
      <c r="C59" t="str">
        <f>MID(日文原码!C59,2,1)</f>
        <v>8</v>
      </c>
      <c r="D59" s="7" t="str">
        <f>MID(日文原码!D59,2,1)</f>
        <v>A</v>
      </c>
      <c r="E59" t="str">
        <f>MID(日文原码!E59,2,1)</f>
        <v>A</v>
      </c>
      <c r="F59" t="str">
        <f>MID(日文原码!F59,2,1)</f>
        <v>1</v>
      </c>
      <c r="G59" s="8" t="str">
        <f>MID(日文原码!G59,2,1)</f>
        <v>0</v>
      </c>
      <c r="H59" s="7" t="str">
        <f>MID(日文原码!H59,2,1)</f>
        <v>1</v>
      </c>
      <c r="I59" t="str">
        <f>MID(日文原码!I59,2,1)</f>
        <v>0</v>
      </c>
      <c r="J59" t="str">
        <f>MID(日文原码!J59,2,1)</f>
        <v>5</v>
      </c>
      <c r="K59" s="9" t="str">
        <f>MID(日文原码!K59,2,1)</f>
        <v>0</v>
      </c>
      <c r="L59" s="7" t="str">
        <f>'名字分类-zh'!F58</f>
        <v>隆</v>
      </c>
      <c r="M59" s="9" t="str">
        <f>'名字分类-zh'!G58</f>
        <v>隆</v>
      </c>
      <c r="N59" s="9" t="str">
        <f>'名字分类-zh'!H58</f>
        <v>石</v>
      </c>
      <c r="O59" s="9" t="str">
        <f>'名字分类-zh'!I58</f>
        <v> </v>
      </c>
      <c r="P59" s="8" t="str">
        <f>'名字分类-zh'!J58</f>
        <v> </v>
      </c>
      <c r="Q59" s="10" t="str">
        <f>'名字分类-zh'!K58</f>
        <v>　</v>
      </c>
      <c r="R59" s="11" t="str">
        <f>'名字分类-zh'!L58</f>
        <v>　</v>
      </c>
      <c r="S59" s="11" t="str">
        <f>'名字分类-zh'!M58</f>
        <v>岩</v>
      </c>
      <c r="T59" s="11" t="str">
        <f>'名字分类-zh'!N58</f>
        <v>石</v>
      </c>
      <c r="U59" s="11" t="str">
        <f>'名字分类-zh'!O58</f>
        <v>　</v>
      </c>
      <c r="V59" s="7" t="str">
        <f>'描述-zh'!C59</f>
        <v>在</v>
      </c>
      <c r="W59" s="9" t="str">
        <f>'描述-zh'!D59</f>
        <v>从</v>
      </c>
      <c r="X59" s="9" t="str">
        <f>'描述-zh'!E59</f>
        <v>山</v>
      </c>
      <c r="Y59" s="9" t="str">
        <f>'描述-zh'!F59</f>
        <v>脚</v>
      </c>
      <c r="Z59" s="9" t="str">
        <f>'描述-zh'!G59</f>
        <v>爬</v>
      </c>
      <c r="AA59" s="9" t="str">
        <f>'描述-zh'!H59</f>
        <v>到</v>
      </c>
      <c r="AB59" s="9" t="str">
        <f>'描述-zh'!I59</f>
        <v>山</v>
      </c>
      <c r="AC59" s="9" t="str">
        <f>'描述-zh'!J59</f>
        <v>顶</v>
      </c>
      <c r="AD59" s="9" t="str">
        <f>'描述-zh'!K59</f>
        <v>的</v>
      </c>
      <c r="AE59" s="9" t="str">
        <f>'描述-zh'!L59</f>
        <v>过</v>
      </c>
      <c r="AF59" s="9" t="str">
        <f>'描述-zh'!M59</f>
        <v>程</v>
      </c>
      <c r="AG59" s="9" t="str">
        <f>'描述-zh'!N59</f>
        <v>中</v>
      </c>
      <c r="AH59" s="9" t="str">
        <f>'描述-zh'!O59</f>
        <v>,</v>
      </c>
      <c r="AI59" s="9" t="str">
        <f>'描述-zh'!P59</f>
        <v>会</v>
      </c>
      <c r="AJ59" s="9" t="str">
        <f>'描述-zh'!Q59</f>
        <v>嘎</v>
      </c>
      <c r="AK59" s="9" t="str">
        <f>'描述-zh'!R59</f>
        <v>嘣</v>
      </c>
      <c r="AL59" s="9" t="str">
        <f>'描述-zh'!S59</f>
        <v> </v>
      </c>
      <c r="AM59" s="9" t="str">
        <f>'描述-zh'!T59</f>
        <v> </v>
      </c>
      <c r="AN59" s="9" t="str">
        <f>'描述-zh'!U59</f>
        <v> </v>
      </c>
      <c r="AO59" s="9" t="str">
        <f>'描述-zh'!V59</f>
        <v> </v>
      </c>
      <c r="AP59" s="9" t="str">
        <f>'描述-zh'!W59</f>
        <v> </v>
      </c>
      <c r="AQ59" s="9" t="str">
        <f>'描述-zh'!X59</f>
        <v> </v>
      </c>
      <c r="AR59" s="9" t="str">
        <f>'描述-zh'!Y59</f>
        <v> </v>
      </c>
      <c r="AS59" s="9" t="str">
        <f>'描述-zh'!Z59</f>
        <v> </v>
      </c>
      <c r="AT59" s="7" t="str">
        <f>'描述-zh'!AA59</f>
        <v>嘎</v>
      </c>
      <c r="AU59" s="9" t="str">
        <f>'描述-zh'!AB59</f>
        <v>嘣</v>
      </c>
      <c r="AV59" s="9" t="str">
        <f>'描述-zh'!AC59</f>
        <v>地</v>
      </c>
      <c r="AW59" s="9" t="str">
        <f>'描述-zh'!AD59</f>
        <v>吃</v>
      </c>
      <c r="AX59" s="9" t="str">
        <f>'描述-zh'!AE59</f>
        <v>自</v>
      </c>
      <c r="AY59" s="9" t="str">
        <f>'描述-zh'!AF59</f>
        <v>己</v>
      </c>
      <c r="AZ59" s="9" t="str">
        <f>'描述-zh'!AG59</f>
        <v>非</v>
      </c>
      <c r="BA59" s="9" t="str">
        <f>'描述-zh'!AH59</f>
        <v>常</v>
      </c>
      <c r="BB59" s="9" t="str">
        <f>'描述-zh'!AI59</f>
        <v>爱</v>
      </c>
      <c r="BC59" s="9" t="str">
        <f>'描述-zh'!AJ59</f>
        <v>吃</v>
      </c>
      <c r="BD59" s="9" t="str">
        <f>'描述-zh'!AK59</f>
        <v>的</v>
      </c>
      <c r="BE59" s="9" t="str">
        <f>'描述-zh'!AL59</f>
        <v>岩</v>
      </c>
      <c r="BF59" s="9" t="str">
        <f>'描述-zh'!AM59</f>
        <v>石</v>
      </c>
      <c r="BG59" s="9" t="str">
        <f>'描述-zh'!AN59</f>
        <v>。</v>
      </c>
      <c r="BH59" s="9" t="str">
        <f>'描述-zh'!AO59</f>
        <v>到</v>
      </c>
      <c r="BI59" s="9" t="str">
        <f>'描述-zh'!AP59</f>
        <v>达</v>
      </c>
      <c r="BJ59" s="9" t="str">
        <f>'描述-zh'!AQ59</f>
        <v> </v>
      </c>
      <c r="BK59" s="9" t="str">
        <f>'描述-zh'!AR59</f>
        <v> </v>
      </c>
      <c r="BL59" s="9" t="str">
        <f>'描述-zh'!AS59</f>
        <v> </v>
      </c>
      <c r="BM59" s="9" t="str">
        <f>'描述-zh'!AT59</f>
        <v> </v>
      </c>
      <c r="BN59" s="9" t="str">
        <f>'描述-zh'!AU59</f>
        <v> </v>
      </c>
      <c r="BO59" s="9" t="str">
        <f>'描述-zh'!AV59</f>
        <v> </v>
      </c>
      <c r="BP59" s="9" t="str">
        <f>'描述-zh'!AW59</f>
        <v> </v>
      </c>
      <c r="BQ59" s="8" t="str">
        <f>'描述-zh'!AX59</f>
        <v> </v>
      </c>
      <c r="BR59" s="7" t="str">
        <f>'描述-zh'!AY59</f>
        <v>山</v>
      </c>
      <c r="BS59" s="9" t="str">
        <f>'描述-zh'!AZ59</f>
        <v>顶</v>
      </c>
      <c r="BT59" s="9" t="str">
        <f>'描述-zh'!BA59</f>
        <v>后</v>
      </c>
      <c r="BU59" s="9" t="str">
        <f>'描述-zh'!BB59</f>
        <v>就</v>
      </c>
      <c r="BV59" s="9" t="str">
        <f>'描述-zh'!BC59</f>
        <v>会</v>
      </c>
      <c r="BW59" s="9" t="str">
        <f>'描述-zh'!BD59</f>
        <v>再</v>
      </c>
      <c r="BX59" s="9" t="str">
        <f>'描述-zh'!BE59</f>
        <v>滚</v>
      </c>
      <c r="BY59" s="9" t="str">
        <f>'描述-zh'!BF59</f>
        <v>下</v>
      </c>
      <c r="BZ59" s="9" t="str">
        <f>'描述-zh'!BG59</f>
        <v>来</v>
      </c>
      <c r="CA59" s="9" t="str">
        <f>'描述-zh'!BH59</f>
        <v>。</v>
      </c>
      <c r="CB59" s="9" t="str">
        <f>'描述-zh'!BI59</f>
        <v> </v>
      </c>
      <c r="CC59" s="9" t="str">
        <f>'描述-zh'!BJ59</f>
        <v> </v>
      </c>
      <c r="CD59" s="9" t="str">
        <f>'描述-zh'!BK59</f>
        <v> </v>
      </c>
      <c r="CE59" s="9" t="str">
        <f>'描述-zh'!BL59</f>
        <v> </v>
      </c>
      <c r="CF59" s="9" t="str">
        <f>'描述-zh'!BM59</f>
        <v> </v>
      </c>
      <c r="CG59" s="9" t="str">
        <f>'描述-zh'!BN59</f>
        <v> </v>
      </c>
      <c r="CH59" s="9" t="str">
        <f>'描述-zh'!BO59</f>
        <v> </v>
      </c>
      <c r="CI59" s="9" t="str">
        <f>'描述-zh'!BP59</f>
        <v> </v>
      </c>
      <c r="CJ59" s="9" t="str">
        <f>'描述-zh'!BQ59</f>
        <v> </v>
      </c>
      <c r="CK59" s="9" t="str">
        <f>'描述-zh'!BR59</f>
        <v> </v>
      </c>
      <c r="CL59" s="9" t="str">
        <f>'描述-zh'!BS59</f>
        <v> </v>
      </c>
      <c r="CM59" s="9" t="str">
        <f>'描述-zh'!BT59</f>
        <v> </v>
      </c>
      <c r="CN59" s="9" t="str">
        <f>'描述-zh'!BU59</f>
        <v> </v>
      </c>
      <c r="CO59" s="8" t="str">
        <f>'描述-zh'!BV59</f>
        <v> </v>
      </c>
      <c r="CP59" s="8" t="str">
        <f>INDEX(新汉化!$Q:$Q,MATCH(日文原码!CP59,新汉化!$P:$P,0))</f>
        <v> </v>
      </c>
    </row>
    <row r="60" spans="1:94">
      <c r="A60" t="str">
        <f>MID(日文原码!A60,2,1)</f>
        <v>0</v>
      </c>
      <c r="B60" t="str">
        <f>MID(日文原码!B60,2,1)</f>
        <v>5</v>
      </c>
      <c r="C60" t="str">
        <f>MID(日文原码!C60,2,1)</f>
        <v>9</v>
      </c>
      <c r="D60" s="7" t="str">
        <f>MID(日文原码!D60,2,1)</f>
        <v>A</v>
      </c>
      <c r="E60" t="str">
        <f>MID(日文原码!E60,2,1)</f>
        <v>A</v>
      </c>
      <c r="F60" t="str">
        <f>MID(日文原码!F60,2,1)</f>
        <v>1</v>
      </c>
      <c r="G60" s="8" t="str">
        <f>MID(日文原码!G60,2,1)</f>
        <v>4</v>
      </c>
      <c r="H60" s="7" t="str">
        <f>MID(日文原码!H60,2,1)</f>
        <v>3</v>
      </c>
      <c r="I60" t="str">
        <f>MID(日文原码!I60,2,1)</f>
        <v>0</v>
      </c>
      <c r="J60" t="str">
        <f>MID(日文原码!J60,2,1)</f>
        <v>0</v>
      </c>
      <c r="K60" s="9" t="str">
        <f>MID(日文原码!K60,2,1)</f>
        <v>0</v>
      </c>
      <c r="L60" s="7" t="str">
        <f>'名字分类-zh'!F59</f>
        <v>隆</v>
      </c>
      <c r="M60" s="9" t="str">
        <f>'名字分类-zh'!G59</f>
        <v>隆</v>
      </c>
      <c r="N60" s="9" t="str">
        <f>'名字分类-zh'!H59</f>
        <v>岩</v>
      </c>
      <c r="O60" s="9" t="str">
        <f>'名字分类-zh'!I59</f>
        <v> </v>
      </c>
      <c r="P60" s="8" t="str">
        <f>'名字分类-zh'!J59</f>
        <v> </v>
      </c>
      <c r="Q60" s="10" t="str">
        <f>'名字分类-zh'!K59</f>
        <v>　</v>
      </c>
      <c r="R60" s="11" t="str">
        <f>'名字分类-zh'!L59</f>
        <v>重</v>
      </c>
      <c r="S60" s="11" t="str">
        <f>'名字分类-zh'!M59</f>
        <v>量</v>
      </c>
      <c r="T60" s="11" t="str">
        <f>'名字分类-zh'!N59</f>
        <v>级</v>
      </c>
      <c r="U60" s="11" t="str">
        <f>'名字分类-zh'!O59</f>
        <v>　</v>
      </c>
      <c r="V60" s="7" t="str">
        <f>'描述-zh'!C60</f>
        <v>山</v>
      </c>
      <c r="W60" s="9" t="str">
        <f>'描述-zh'!D60</f>
        <v>坡</v>
      </c>
      <c r="X60" s="9" t="str">
        <f>'描述-zh'!E60</f>
        <v>上</v>
      </c>
      <c r="Y60" s="9" t="str">
        <f>'描述-zh'!F60</f>
        <v>那</v>
      </c>
      <c r="Z60" s="9" t="str">
        <f>'描述-zh'!G60</f>
        <v>些</v>
      </c>
      <c r="AA60" s="9" t="str">
        <f>'描述-zh'!H60</f>
        <v>挖</v>
      </c>
      <c r="AB60" s="9" t="str">
        <f>'描述-zh'!I60</f>
        <v>好</v>
      </c>
      <c r="AC60" s="9" t="str">
        <f>'描述-zh'!J60</f>
        <v>的</v>
      </c>
      <c r="AD60" s="9" t="str">
        <f>'描述-zh'!K60</f>
        <v>沟</v>
      </c>
      <c r="AE60" s="9" t="str">
        <f>'描述-zh'!L60</f>
        <v>槽</v>
      </c>
      <c r="AF60" s="9" t="str">
        <f>'描述-zh'!M60</f>
        <v>其</v>
      </c>
      <c r="AG60" s="9" t="str">
        <f>'描述-zh'!N60</f>
        <v>实</v>
      </c>
      <c r="AH60" s="9" t="str">
        <f>'描述-zh'!O60</f>
        <v>是</v>
      </c>
      <c r="AI60" s="9" t="str">
        <f>'描述-zh'!P60</f>
        <v>人</v>
      </c>
      <c r="AJ60" s="9" t="str">
        <f>'描述-zh'!Q60</f>
        <v>们</v>
      </c>
      <c r="AK60" s="9" t="str">
        <f>'描述-zh'!R60</f>
        <v> </v>
      </c>
      <c r="AL60" s="9" t="str">
        <f>'描述-zh'!S60</f>
        <v> </v>
      </c>
      <c r="AM60" s="9" t="str">
        <f>'描述-zh'!T60</f>
        <v> </v>
      </c>
      <c r="AN60" s="9" t="str">
        <f>'描述-zh'!U60</f>
        <v> </v>
      </c>
      <c r="AO60" s="9" t="str">
        <f>'描述-zh'!V60</f>
        <v> </v>
      </c>
      <c r="AP60" s="9" t="str">
        <f>'描述-zh'!W60</f>
        <v> </v>
      </c>
      <c r="AQ60" s="9" t="str">
        <f>'描述-zh'!X60</f>
        <v> </v>
      </c>
      <c r="AR60" s="9" t="str">
        <f>'描述-zh'!Y60</f>
        <v> </v>
      </c>
      <c r="AS60" s="9" t="str">
        <f>'描述-zh'!Z60</f>
        <v> </v>
      </c>
      <c r="AT60" s="7" t="str">
        <f>'描述-zh'!AA60</f>
        <v>为</v>
      </c>
      <c r="AU60" s="9" t="str">
        <f>'描述-zh'!AB60</f>
        <v>了</v>
      </c>
      <c r="AV60" s="9" t="str">
        <f>'描述-zh'!AC60</f>
        <v>不</v>
      </c>
      <c r="AW60" s="9" t="str">
        <f>'描述-zh'!AD60</f>
        <v>让</v>
      </c>
      <c r="AX60" s="9" t="str">
        <f>'描述-zh'!AE60</f>
        <v>滚</v>
      </c>
      <c r="AY60" s="9" t="str">
        <f>'描述-zh'!AF60</f>
        <v>下</v>
      </c>
      <c r="AZ60" s="9" t="str">
        <f>'描述-zh'!AG60</f>
        <v>来</v>
      </c>
      <c r="BA60" s="9" t="str">
        <f>'描述-zh'!AH60</f>
        <v>的</v>
      </c>
      <c r="BB60" s="9" t="str">
        <f>'描述-zh'!AI60</f>
        <v>隆</v>
      </c>
      <c r="BC60" s="9" t="str">
        <f>'描述-zh'!AJ60</f>
        <v>隆</v>
      </c>
      <c r="BD60" s="9" t="str">
        <f>'描述-zh'!AK60</f>
        <v>岩</v>
      </c>
      <c r="BE60" s="9" t="str">
        <f>'描述-zh'!AL60</f>
        <v>撞</v>
      </c>
      <c r="BF60" s="9" t="str">
        <f>'描述-zh'!AM60</f>
        <v>到</v>
      </c>
      <c r="BG60" s="9" t="str">
        <f>'描述-zh'!AN60</f>
        <v>民</v>
      </c>
      <c r="BH60" s="9" t="str">
        <f>'描述-zh'!AO60</f>
        <v>房</v>
      </c>
      <c r="BI60" s="9" t="str">
        <f>'描述-zh'!AP60</f>
        <v> </v>
      </c>
      <c r="BJ60" s="9" t="str">
        <f>'描述-zh'!AQ60</f>
        <v> </v>
      </c>
      <c r="BK60" s="9" t="str">
        <f>'描述-zh'!AR60</f>
        <v> </v>
      </c>
      <c r="BL60" s="9" t="str">
        <f>'描述-zh'!AS60</f>
        <v> </v>
      </c>
      <c r="BM60" s="9" t="str">
        <f>'描述-zh'!AT60</f>
        <v> </v>
      </c>
      <c r="BN60" s="9" t="str">
        <f>'描述-zh'!AU60</f>
        <v> </v>
      </c>
      <c r="BO60" s="9" t="str">
        <f>'描述-zh'!AV60</f>
        <v> </v>
      </c>
      <c r="BP60" s="9" t="str">
        <f>'描述-zh'!AW60</f>
        <v> </v>
      </c>
      <c r="BQ60" s="8" t="str">
        <f>'描述-zh'!AX60</f>
        <v> </v>
      </c>
      <c r="BR60" s="7" t="str">
        <f>'描述-zh'!AY60</f>
        <v>而</v>
      </c>
      <c r="BS60" s="9" t="str">
        <f>'描述-zh'!AZ60</f>
        <v>准</v>
      </c>
      <c r="BT60" s="9" t="str">
        <f>'描述-zh'!BA60</f>
        <v>备</v>
      </c>
      <c r="BU60" s="9" t="str">
        <f>'描述-zh'!BB60</f>
        <v>好</v>
      </c>
      <c r="BV60" s="9" t="str">
        <f>'描述-zh'!BC60</f>
        <v>的</v>
      </c>
      <c r="BW60" s="9" t="str">
        <f>'描述-zh'!BD60</f>
        <v>通</v>
      </c>
      <c r="BX60" s="9" t="str">
        <f>'描述-zh'!BE60</f>
        <v>道</v>
      </c>
      <c r="BY60" s="9" t="str">
        <f>'描述-zh'!BF60</f>
        <v>。</v>
      </c>
      <c r="BZ60" s="9" t="str">
        <f>'描述-zh'!BG60</f>
        <v> </v>
      </c>
      <c r="CA60" s="9" t="str">
        <f>'描述-zh'!BH60</f>
        <v> </v>
      </c>
      <c r="CB60" s="9" t="str">
        <f>'描述-zh'!BI60</f>
        <v> </v>
      </c>
      <c r="CC60" s="9" t="str">
        <f>'描述-zh'!BJ60</f>
        <v> </v>
      </c>
      <c r="CD60" s="9" t="str">
        <f>'描述-zh'!BK60</f>
        <v> </v>
      </c>
      <c r="CE60" s="9" t="str">
        <f>'描述-zh'!BL60</f>
        <v> </v>
      </c>
      <c r="CF60" s="9" t="str">
        <f>'描述-zh'!BM60</f>
        <v> </v>
      </c>
      <c r="CG60" s="9" t="str">
        <f>'描述-zh'!BN60</f>
        <v> </v>
      </c>
      <c r="CH60" s="9" t="str">
        <f>'描述-zh'!BO60</f>
        <v> </v>
      </c>
      <c r="CI60" s="9" t="str">
        <f>'描述-zh'!BP60</f>
        <v> </v>
      </c>
      <c r="CJ60" s="9" t="str">
        <f>'描述-zh'!BQ60</f>
        <v> </v>
      </c>
      <c r="CK60" s="9" t="str">
        <f>'描述-zh'!BR60</f>
        <v> </v>
      </c>
      <c r="CL60" s="9" t="str">
        <f>'描述-zh'!BS60</f>
        <v> </v>
      </c>
      <c r="CM60" s="9" t="str">
        <f>'描述-zh'!BT60</f>
        <v> </v>
      </c>
      <c r="CN60" s="9" t="str">
        <f>'描述-zh'!BU60</f>
        <v> </v>
      </c>
      <c r="CO60" s="8" t="str">
        <f>'描述-zh'!BV60</f>
        <v> </v>
      </c>
      <c r="CP60" s="8" t="str">
        <f>INDEX(新汉化!$Q:$Q,MATCH(日文原码!CP60,新汉化!$P:$P,0))</f>
        <v> </v>
      </c>
    </row>
    <row r="61" spans="1:94">
      <c r="A61" t="str">
        <f>MID(日文原码!A61,2,1)</f>
        <v>0</v>
      </c>
      <c r="B61" t="str">
        <f>MID(日文原码!B61,2,1)</f>
        <v>6</v>
      </c>
      <c r="C61" t="str">
        <f>MID(日文原码!C61,2,1)</f>
        <v>0</v>
      </c>
      <c r="D61" s="7" t="str">
        <f>MID(日文原码!D61,2,1)</f>
        <v>A</v>
      </c>
      <c r="E61" t="str">
        <f>MID(日文原码!E61,2,1)</f>
        <v>A</v>
      </c>
      <c r="F61" t="str">
        <f>MID(日文原码!F61,2,1)</f>
        <v>1</v>
      </c>
      <c r="G61" s="8" t="str">
        <f>MID(日文原码!G61,2,1)</f>
        <v>0</v>
      </c>
      <c r="H61" s="7" t="str">
        <f>MID(日文原码!H61,2,1)</f>
        <v>A</v>
      </c>
      <c r="I61" t="str">
        <f>MID(日文原码!I61,2,1)</f>
        <v>9</v>
      </c>
      <c r="J61" t="str">
        <f>MID(日文原码!J61,2,1)</f>
        <v>7</v>
      </c>
      <c r="K61" s="9" t="str">
        <f>MID(日文原码!K61,2,1)</f>
        <v>0</v>
      </c>
      <c r="L61" s="7" t="str">
        <f>'名字分类-zh'!F60</f>
        <v>朝</v>
      </c>
      <c r="M61" s="9" t="str">
        <f>'名字分类-zh'!G60</f>
        <v>北</v>
      </c>
      <c r="N61" s="9" t="str">
        <f>'名字分类-zh'!H60</f>
        <v>鼻</v>
      </c>
      <c r="O61" s="9" t="str">
        <f>'名字分类-zh'!I60</f>
        <v> </v>
      </c>
      <c r="P61" s="8" t="str">
        <f>'名字分类-zh'!J60</f>
        <v> </v>
      </c>
      <c r="Q61" s="10" t="str">
        <f>'名字分类-zh'!K60</f>
        <v>　</v>
      </c>
      <c r="R61" s="11" t="str">
        <f>'名字分类-zh'!L60</f>
        <v>　</v>
      </c>
      <c r="S61" s="11" t="str">
        <f>'名字分类-zh'!M60</f>
        <v>罗</v>
      </c>
      <c r="T61" s="11" t="str">
        <f>'名字分类-zh'!N60</f>
        <v>盘</v>
      </c>
      <c r="U61" s="11" t="str">
        <f>'名字分类-zh'!O60</f>
        <v>　</v>
      </c>
      <c r="V61" s="7" t="str">
        <f>'描述-zh'!C61</f>
        <v>磁</v>
      </c>
      <c r="W61" s="9" t="str">
        <f>'描述-zh'!D61</f>
        <v>铁</v>
      </c>
      <c r="X61" s="9" t="str">
        <f>'描述-zh'!E61</f>
        <v>鼻</v>
      </c>
      <c r="Y61" s="9" t="str">
        <f>'描述-zh'!F61</f>
        <v>子</v>
      </c>
      <c r="Z61" s="9" t="str">
        <f>'描述-zh'!G61</f>
        <v>总</v>
      </c>
      <c r="AA61" s="9" t="str">
        <f>'描述-zh'!H61</f>
        <v>是</v>
      </c>
      <c r="AB61" s="9" t="str">
        <f>'描述-zh'!I61</f>
        <v>朝</v>
      </c>
      <c r="AC61" s="9" t="str">
        <f>'描述-zh'!J61</f>
        <v>向</v>
      </c>
      <c r="AD61" s="9" t="str">
        <f>'描述-zh'!K61</f>
        <v>北</v>
      </c>
      <c r="AE61" s="9" t="str">
        <f>'描述-zh'!L61</f>
        <v>方</v>
      </c>
      <c r="AF61" s="9" t="str">
        <f>'描述-zh'!M61</f>
        <v>。</v>
      </c>
      <c r="AG61" s="9" t="str">
        <f>'描述-zh'!N61</f>
        <v>由</v>
      </c>
      <c r="AH61" s="9" t="str">
        <f>'描述-zh'!O61</f>
        <v>于</v>
      </c>
      <c r="AI61" s="9" t="str">
        <f>'描述-zh'!P61</f>
        <v>磁</v>
      </c>
      <c r="AJ61" s="9" t="str">
        <f>'描述-zh'!Q61</f>
        <v>铁</v>
      </c>
      <c r="AK61" s="9" t="str">
        <f>'描述-zh'!R61</f>
        <v> </v>
      </c>
      <c r="AL61" s="9" t="str">
        <f>'描述-zh'!S61</f>
        <v> </v>
      </c>
      <c r="AM61" s="9" t="str">
        <f>'描述-zh'!T61</f>
        <v> </v>
      </c>
      <c r="AN61" s="9" t="str">
        <f>'描述-zh'!U61</f>
        <v> </v>
      </c>
      <c r="AO61" s="9" t="str">
        <f>'描述-zh'!V61</f>
        <v> </v>
      </c>
      <c r="AP61" s="9" t="str">
        <f>'描述-zh'!W61</f>
        <v> </v>
      </c>
      <c r="AQ61" s="9" t="str">
        <f>'描述-zh'!X61</f>
        <v> </v>
      </c>
      <c r="AR61" s="9" t="str">
        <f>'描述-zh'!Y61</f>
        <v> </v>
      </c>
      <c r="AS61" s="9" t="str">
        <f>'描述-zh'!Z61</f>
        <v> </v>
      </c>
      <c r="AT61" s="7" t="str">
        <f>'描述-zh'!AA61</f>
        <v>同</v>
      </c>
      <c r="AU61" s="9" t="str">
        <f>'描述-zh'!AB61</f>
        <v>极</v>
      </c>
      <c r="AV61" s="9" t="str">
        <f>'描述-zh'!AC61</f>
        <v>会</v>
      </c>
      <c r="AW61" s="9" t="str">
        <f>'描述-zh'!AD61</f>
        <v>相</v>
      </c>
      <c r="AX61" s="9" t="str">
        <f>'描述-zh'!AE61</f>
        <v>斥</v>
      </c>
      <c r="AY61" s="9" t="str">
        <f>'描述-zh'!AF61</f>
        <v>,</v>
      </c>
      <c r="AZ61" s="9" t="str">
        <f>'描述-zh'!AG61</f>
        <v>因</v>
      </c>
      <c r="BA61" s="9" t="str">
        <f>'描述-zh'!AH61</f>
        <v>此</v>
      </c>
      <c r="BB61" s="9" t="str">
        <f>'描述-zh'!AI61</f>
        <v>朝</v>
      </c>
      <c r="BC61" s="9" t="str">
        <f>'描述-zh'!AJ61</f>
        <v>北</v>
      </c>
      <c r="BD61" s="9" t="str">
        <f>'描述-zh'!AK61</f>
        <v>鼻</v>
      </c>
      <c r="BE61" s="9" t="str">
        <f>'描述-zh'!AL61</f>
        <v>之</v>
      </c>
      <c r="BF61" s="9" t="str">
        <f>'描述-zh'!AM61</f>
        <v>间</v>
      </c>
      <c r="BG61" s="9" t="str">
        <f>'描述-zh'!AN61</f>
        <v>无</v>
      </c>
      <c r="BH61" s="9" t="str">
        <f>'描述-zh'!AO61</f>
        <v>法</v>
      </c>
      <c r="BI61" s="9" t="str">
        <f>'描述-zh'!AP61</f>
        <v>将</v>
      </c>
      <c r="BJ61" s="9" t="str">
        <f>'描述-zh'!AQ61</f>
        <v> </v>
      </c>
      <c r="BK61" s="9" t="str">
        <f>'描述-zh'!AR61</f>
        <v> </v>
      </c>
      <c r="BL61" s="9" t="str">
        <f>'描述-zh'!AS61</f>
        <v> </v>
      </c>
      <c r="BM61" s="9" t="str">
        <f>'描述-zh'!AT61</f>
        <v> </v>
      </c>
      <c r="BN61" s="9" t="str">
        <f>'描述-zh'!AU61</f>
        <v> </v>
      </c>
      <c r="BO61" s="9" t="str">
        <f>'描述-zh'!AV61</f>
        <v> </v>
      </c>
      <c r="BP61" s="9" t="str">
        <f>'描述-zh'!AW61</f>
        <v> </v>
      </c>
      <c r="BQ61" s="8" t="str">
        <f>'描述-zh'!AX61</f>
        <v> </v>
      </c>
      <c r="BR61" s="7" t="str">
        <f>'描述-zh'!AY61</f>
        <v>脸</v>
      </c>
      <c r="BS61" s="9" t="str">
        <f>'描述-zh'!AZ61</f>
        <v>靠</v>
      </c>
      <c r="BT61" s="9" t="str">
        <f>'描述-zh'!BA61</f>
        <v>在</v>
      </c>
      <c r="BU61" s="9" t="str">
        <f>'描述-zh'!BB61</f>
        <v>一</v>
      </c>
      <c r="BV61" s="9" t="str">
        <f>'描述-zh'!BC61</f>
        <v>起</v>
      </c>
      <c r="BW61" s="9" t="str">
        <f>'描述-zh'!BD61</f>
        <v>。</v>
      </c>
      <c r="BX61" s="9" t="str">
        <f>'描述-zh'!BE61</f>
        <v> </v>
      </c>
      <c r="BY61" s="9" t="str">
        <f>'描述-zh'!BF61</f>
        <v> </v>
      </c>
      <c r="BZ61" s="9" t="str">
        <f>'描述-zh'!BG61</f>
        <v> </v>
      </c>
      <c r="CA61" s="9" t="str">
        <f>'描述-zh'!BH61</f>
        <v> </v>
      </c>
      <c r="CB61" s="9" t="str">
        <f>'描述-zh'!BI61</f>
        <v> </v>
      </c>
      <c r="CC61" s="9" t="str">
        <f>'描述-zh'!BJ61</f>
        <v> </v>
      </c>
      <c r="CD61" s="9" t="str">
        <f>'描述-zh'!BK61</f>
        <v> </v>
      </c>
      <c r="CE61" s="9" t="str">
        <f>'描述-zh'!BL61</f>
        <v> </v>
      </c>
      <c r="CF61" s="9" t="str">
        <f>'描述-zh'!BM61</f>
        <v> </v>
      </c>
      <c r="CG61" s="9" t="str">
        <f>'描述-zh'!BN61</f>
        <v> </v>
      </c>
      <c r="CH61" s="9" t="str">
        <f>'描述-zh'!BO61</f>
        <v> </v>
      </c>
      <c r="CI61" s="9" t="str">
        <f>'描述-zh'!BP61</f>
        <v> </v>
      </c>
      <c r="CJ61" s="9" t="str">
        <f>'描述-zh'!BQ61</f>
        <v> </v>
      </c>
      <c r="CK61" s="9" t="str">
        <f>'描述-zh'!BR61</f>
        <v> </v>
      </c>
      <c r="CL61" s="9" t="str">
        <f>'描述-zh'!BS61</f>
        <v> </v>
      </c>
      <c r="CM61" s="9" t="str">
        <f>'描述-zh'!BT61</f>
        <v> </v>
      </c>
      <c r="CN61" s="9" t="str">
        <f>'描述-zh'!BU61</f>
        <v> </v>
      </c>
      <c r="CO61" s="8" t="str">
        <f>'描述-zh'!BV61</f>
        <v> </v>
      </c>
      <c r="CP61" s="8" t="str">
        <f>INDEX(新汉化!$Q:$Q,MATCH(日文原码!CP61,新汉化!$P:$P,0))</f>
        <v> </v>
      </c>
    </row>
    <row r="62" spans="1:94">
      <c r="A62" t="str">
        <f>MID(日文原码!A62,2,1)</f>
        <v>0</v>
      </c>
      <c r="B62" t="str">
        <f>MID(日文原码!B62,2,1)</f>
        <v>6</v>
      </c>
      <c r="C62" t="str">
        <f>MID(日文原码!C62,2,1)</f>
        <v>1</v>
      </c>
      <c r="D62" s="7" t="str">
        <f>MID(日文原码!D62,2,1)</f>
        <v>A</v>
      </c>
      <c r="E62" t="str">
        <f>MID(日文原码!E62,2,1)</f>
        <v>A</v>
      </c>
      <c r="F62" t="str">
        <f>MID(日文原码!F62,2,1)</f>
        <v>0</v>
      </c>
      <c r="G62" s="8" t="str">
        <f>MID(日文原码!G62,2,1)</f>
        <v>6</v>
      </c>
      <c r="H62" s="7" t="str">
        <f>MID(日文原码!H62,2,1)</f>
        <v>A</v>
      </c>
      <c r="I62" t="str">
        <f>MID(日文原码!I62,2,1)</f>
        <v>1</v>
      </c>
      <c r="J62" t="str">
        <f>MID(日文原码!J62,2,1)</f>
        <v>1</v>
      </c>
      <c r="K62" s="9" t="str">
        <f>MID(日文原码!K62,2,1)</f>
        <v>0</v>
      </c>
      <c r="L62" s="7" t="str">
        <f>'名字分类-zh'!F61</f>
        <v>向</v>
      </c>
      <c r="M62" s="9" t="str">
        <f>'名字分类-zh'!G61</f>
        <v>尾</v>
      </c>
      <c r="N62" s="9" t="str">
        <f>'名字分类-zh'!H61</f>
        <v>喵</v>
      </c>
      <c r="O62" s="9" t="str">
        <f>'名字分类-zh'!I61</f>
        <v> </v>
      </c>
      <c r="P62" s="8" t="str">
        <f>'名字分类-zh'!J61</f>
        <v> </v>
      </c>
      <c r="Q62" s="10" t="str">
        <f>'名字分类-zh'!K61</f>
        <v>　</v>
      </c>
      <c r="R62" s="11" t="str">
        <f>'名字分类-zh'!L61</f>
        <v>　</v>
      </c>
      <c r="S62" s="11" t="str">
        <f>'名字分类-zh'!M61</f>
        <v>小</v>
      </c>
      <c r="T62" s="11" t="str">
        <f>'名字分类-zh'!N61</f>
        <v>猫</v>
      </c>
      <c r="U62" s="11" t="str">
        <f>'名字分类-zh'!O61</f>
        <v>　</v>
      </c>
      <c r="V62" s="7" t="str">
        <f>'描述-zh'!C62</f>
        <v>该</v>
      </c>
      <c r="W62" s="9" t="str">
        <f>'描述-zh'!D62</f>
        <v>宝</v>
      </c>
      <c r="X62" s="9" t="str">
        <f>'描述-zh'!E62</f>
        <v>可</v>
      </c>
      <c r="Y62" s="9" t="str">
        <f>'描述-zh'!F62</f>
        <v>梦</v>
      </c>
      <c r="Z62" s="9" t="str">
        <f>'描述-zh'!G62</f>
        <v>有</v>
      </c>
      <c r="AA62" s="9" t="str">
        <f>'描述-zh'!H62</f>
        <v>看</v>
      </c>
      <c r="AB62" s="9" t="str">
        <f>'描述-zh'!I62</f>
        <v>到</v>
      </c>
      <c r="AC62" s="9" t="str">
        <f>'描述-zh'!J62</f>
        <v>动</v>
      </c>
      <c r="AD62" s="9" t="str">
        <f>'描述-zh'!K62</f>
        <v>的</v>
      </c>
      <c r="AE62" s="9" t="str">
        <f>'描述-zh'!L62</f>
        <v>东</v>
      </c>
      <c r="AF62" s="9" t="str">
        <f>'描述-zh'!M62</f>
        <v>西</v>
      </c>
      <c r="AG62" s="9" t="str">
        <f>'描述-zh'!N62</f>
        <v>就</v>
      </c>
      <c r="AH62" s="9" t="str">
        <f>'描述-zh'!O62</f>
        <v>会</v>
      </c>
      <c r="AI62" s="9" t="str">
        <f>'描述-zh'!P62</f>
        <v>不</v>
      </c>
      <c r="AJ62" s="9" t="str">
        <f>'描述-zh'!Q62</f>
        <v>顾</v>
      </c>
      <c r="AK62" s="9" t="str">
        <f>'描述-zh'!R62</f>
        <v> </v>
      </c>
      <c r="AL62" s="9" t="str">
        <f>'描述-zh'!S62</f>
        <v> </v>
      </c>
      <c r="AM62" s="9" t="str">
        <f>'描述-zh'!T62</f>
        <v> </v>
      </c>
      <c r="AN62" s="9" t="str">
        <f>'描述-zh'!U62</f>
        <v> </v>
      </c>
      <c r="AO62" s="9" t="str">
        <f>'描述-zh'!V62</f>
        <v> </v>
      </c>
      <c r="AP62" s="9" t="str">
        <f>'描述-zh'!W62</f>
        <v> </v>
      </c>
      <c r="AQ62" s="9" t="str">
        <f>'描述-zh'!X62</f>
        <v> </v>
      </c>
      <c r="AR62" s="9" t="str">
        <f>'描述-zh'!Y62</f>
        <v> </v>
      </c>
      <c r="AS62" s="9" t="str">
        <f>'描述-zh'!Z62</f>
        <v> </v>
      </c>
      <c r="AT62" s="7" t="str">
        <f>'描述-zh'!AA62</f>
        <v>一</v>
      </c>
      <c r="AU62" s="9" t="str">
        <f>'描述-zh'!AB62</f>
        <v>切</v>
      </c>
      <c r="AV62" s="9" t="str">
        <f>'描述-zh'!AC62</f>
        <v>追</v>
      </c>
      <c r="AW62" s="9" t="str">
        <f>'描述-zh'!AD62</f>
        <v>着</v>
      </c>
      <c r="AX62" s="9" t="str">
        <f>'描述-zh'!AE62</f>
        <v>到</v>
      </c>
      <c r="AY62" s="9" t="str">
        <f>'描述-zh'!AF62</f>
        <v>处</v>
      </c>
      <c r="AZ62" s="9" t="str">
        <f>'描述-zh'!AG62</f>
        <v>跑</v>
      </c>
      <c r="BA62" s="9" t="str">
        <f>'描述-zh'!AH62</f>
        <v>的</v>
      </c>
      <c r="BB62" s="9" t="str">
        <f>'描述-zh'!AI62</f>
        <v>习</v>
      </c>
      <c r="BC62" s="9" t="str">
        <f>'描述-zh'!AJ62</f>
        <v>性</v>
      </c>
      <c r="BD62" s="9" t="str">
        <f>'描述-zh'!AK62</f>
        <v>。</v>
      </c>
      <c r="BE62" s="9" t="str">
        <f>'描述-zh'!AL62</f>
        <v>会</v>
      </c>
      <c r="BF62" s="9" t="str">
        <f>'描述-zh'!AM62</f>
        <v>追</v>
      </c>
      <c r="BG62" s="9" t="str">
        <f>'描述-zh'!AN62</f>
        <v>自</v>
      </c>
      <c r="BH62" s="9" t="str">
        <f>'描述-zh'!AO62</f>
        <v>己</v>
      </c>
      <c r="BI62" s="9" t="str">
        <f>'描述-zh'!AP62</f>
        <v>的</v>
      </c>
      <c r="BJ62" s="9" t="str">
        <f>'描述-zh'!AQ62</f>
        <v> </v>
      </c>
      <c r="BK62" s="9" t="str">
        <f>'描述-zh'!AR62</f>
        <v> </v>
      </c>
      <c r="BL62" s="9" t="str">
        <f>'描述-zh'!AS62</f>
        <v> </v>
      </c>
      <c r="BM62" s="9" t="str">
        <f>'描述-zh'!AT62</f>
        <v> </v>
      </c>
      <c r="BN62" s="9" t="str">
        <f>'描述-zh'!AU62</f>
        <v> </v>
      </c>
      <c r="BO62" s="9" t="str">
        <f>'描述-zh'!AV62</f>
        <v> </v>
      </c>
      <c r="BP62" s="9" t="str">
        <f>'描述-zh'!AW62</f>
        <v> </v>
      </c>
      <c r="BQ62" s="8" t="str">
        <f>'描述-zh'!AX62</f>
        <v> </v>
      </c>
      <c r="BR62" s="7" t="str">
        <f>'描述-zh'!AY62</f>
        <v>尾</v>
      </c>
      <c r="BS62" s="9" t="str">
        <f>'描述-zh'!AZ62</f>
        <v>巴</v>
      </c>
      <c r="BT62" s="9" t="str">
        <f>'描述-zh'!BA62</f>
        <v>追</v>
      </c>
      <c r="BU62" s="9" t="str">
        <f>'描述-zh'!BB62</f>
        <v>得</v>
      </c>
      <c r="BV62" s="9" t="str">
        <f>'描述-zh'!BC62</f>
        <v>头</v>
      </c>
      <c r="BW62" s="9" t="str">
        <f>'描述-zh'!BD62</f>
        <v>晕</v>
      </c>
      <c r="BX62" s="9" t="str">
        <f>'描述-zh'!BE62</f>
        <v>眼</v>
      </c>
      <c r="BY62" s="9" t="str">
        <f>'描述-zh'!BF62</f>
        <v>花</v>
      </c>
      <c r="BZ62" s="9" t="str">
        <f>'描述-zh'!BG62</f>
        <v>。</v>
      </c>
      <c r="CA62" s="9" t="str">
        <f>'描述-zh'!BH62</f>
        <v> </v>
      </c>
      <c r="CB62" s="9" t="str">
        <f>'描述-zh'!BI62</f>
        <v> </v>
      </c>
      <c r="CC62" s="9" t="str">
        <f>'描述-zh'!BJ62</f>
        <v> </v>
      </c>
      <c r="CD62" s="9" t="str">
        <f>'描述-zh'!BK62</f>
        <v> </v>
      </c>
      <c r="CE62" s="9" t="str">
        <f>'描述-zh'!BL62</f>
        <v> </v>
      </c>
      <c r="CF62" s="9" t="str">
        <f>'描述-zh'!BM62</f>
        <v> </v>
      </c>
      <c r="CG62" s="9" t="str">
        <f>'描述-zh'!BN62</f>
        <v> </v>
      </c>
      <c r="CH62" s="9" t="str">
        <f>'描述-zh'!BO62</f>
        <v> </v>
      </c>
      <c r="CI62" s="9" t="str">
        <f>'描述-zh'!BP62</f>
        <v> </v>
      </c>
      <c r="CJ62" s="9" t="str">
        <f>'描述-zh'!BQ62</f>
        <v> </v>
      </c>
      <c r="CK62" s="9" t="str">
        <f>'描述-zh'!BR62</f>
        <v> </v>
      </c>
      <c r="CL62" s="9" t="str">
        <f>'描述-zh'!BS62</f>
        <v> </v>
      </c>
      <c r="CM62" s="9" t="str">
        <f>'描述-zh'!BT62</f>
        <v> </v>
      </c>
      <c r="CN62" s="9" t="str">
        <f>'描述-zh'!BU62</f>
        <v> </v>
      </c>
      <c r="CO62" s="8" t="str">
        <f>'描述-zh'!BV62</f>
        <v> </v>
      </c>
      <c r="CP62" s="8" t="str">
        <f>INDEX(新汉化!$Q:$Q,MATCH(日文原码!CP62,新汉化!$P:$P,0))</f>
        <v> </v>
      </c>
    </row>
    <row r="63" spans="1:94">
      <c r="A63" t="str">
        <f>MID(日文原码!A63,2,1)</f>
        <v>0</v>
      </c>
      <c r="B63" t="str">
        <f>MID(日文原码!B63,2,1)</f>
        <v>6</v>
      </c>
      <c r="C63" t="str">
        <f>MID(日文原码!C63,2,1)</f>
        <v>2</v>
      </c>
      <c r="D63" s="7" t="str">
        <f>MID(日文原码!D63,2,1)</f>
        <v>A</v>
      </c>
      <c r="E63" t="str">
        <f>MID(日文原码!E63,2,1)</f>
        <v>A</v>
      </c>
      <c r="F63" t="str">
        <f>MID(日文原码!F63,2,1)</f>
        <v>1</v>
      </c>
      <c r="G63" s="8" t="str">
        <f>MID(日文原码!G63,2,1)</f>
        <v>1</v>
      </c>
      <c r="H63" s="7" t="str">
        <f>MID(日文原码!H63,2,1)</f>
        <v>A</v>
      </c>
      <c r="I63" t="str">
        <f>MID(日文原码!I63,2,1)</f>
        <v>3</v>
      </c>
      <c r="J63" t="str">
        <f>MID(日文原码!J63,2,1)</f>
        <v>2</v>
      </c>
      <c r="K63" s="9" t="str">
        <f>MID(日文原码!K63,2,1)</f>
        <v>6</v>
      </c>
      <c r="L63" s="7" t="str">
        <f>'名字分类-zh'!F62</f>
        <v>优</v>
      </c>
      <c r="M63" s="9" t="str">
        <f>'名字分类-zh'!G62</f>
        <v>雅</v>
      </c>
      <c r="N63" s="9" t="str">
        <f>'名字分类-zh'!H62</f>
        <v>猫</v>
      </c>
      <c r="O63" s="9" t="str">
        <f>'名字分类-zh'!I62</f>
        <v> </v>
      </c>
      <c r="P63" s="8" t="str">
        <f>'名字分类-zh'!J62</f>
        <v> </v>
      </c>
      <c r="Q63" s="10" t="str">
        <f>'名字分类-zh'!K62</f>
        <v>　</v>
      </c>
      <c r="R63" s="11" t="str">
        <f>'名字分类-zh'!L62</f>
        <v>　</v>
      </c>
      <c r="S63" s="11" t="str">
        <f>'名字分类-zh'!M62</f>
        <v>清</v>
      </c>
      <c r="T63" s="11" t="str">
        <f>'名字分类-zh'!N62</f>
        <v>高</v>
      </c>
      <c r="U63" s="11" t="str">
        <f>'名字分类-zh'!O62</f>
        <v>　</v>
      </c>
      <c r="V63" s="7" t="str">
        <f>'描述-zh'!C63</f>
        <v>我</v>
      </c>
      <c r="W63" s="9" t="str">
        <f>'描述-zh'!D63</f>
        <v>行</v>
      </c>
      <c r="X63" s="9" t="str">
        <f>'描述-zh'!E63</f>
        <v>我</v>
      </c>
      <c r="Y63" s="9" t="str">
        <f>'描述-zh'!F63</f>
        <v>素</v>
      </c>
      <c r="Z63" s="9" t="str">
        <f>'描述-zh'!G63</f>
        <v>喜</v>
      </c>
      <c r="AA63" s="9" t="str">
        <f>'描述-zh'!H63</f>
        <v>欢</v>
      </c>
      <c r="AB63" s="9" t="str">
        <f>'描述-zh'!I63</f>
        <v>自</v>
      </c>
      <c r="AC63" s="9" t="str">
        <f>'描述-zh'!J63</f>
        <v>由</v>
      </c>
      <c r="AD63" s="9" t="str">
        <f>'描述-zh'!K63</f>
        <v>散</v>
      </c>
      <c r="AE63" s="9" t="str">
        <f>'描述-zh'!L63</f>
        <v>漫</v>
      </c>
      <c r="AF63" s="9" t="str">
        <f>'描述-zh'!M63</f>
        <v>的</v>
      </c>
      <c r="AG63" s="9" t="str">
        <f>'描述-zh'!N63</f>
        <v>生</v>
      </c>
      <c r="AH63" s="9" t="str">
        <f>'描述-zh'!O63</f>
        <v>活</v>
      </c>
      <c r="AI63" s="9" t="str">
        <f>'描述-zh'!P63</f>
        <v>。</v>
      </c>
      <c r="AJ63" s="9" t="str">
        <f>'描述-zh'!Q63</f>
        <v>因</v>
      </c>
      <c r="AK63" s="9" t="str">
        <f>'描述-zh'!R63</f>
        <v>为</v>
      </c>
      <c r="AL63" s="9" t="str">
        <f>'描述-zh'!S63</f>
        <v> </v>
      </c>
      <c r="AM63" s="9" t="str">
        <f>'描述-zh'!T63</f>
        <v> </v>
      </c>
      <c r="AN63" s="9" t="str">
        <f>'描述-zh'!U63</f>
        <v> </v>
      </c>
      <c r="AO63" s="9" t="str">
        <f>'描述-zh'!V63</f>
        <v> </v>
      </c>
      <c r="AP63" s="9" t="str">
        <f>'描述-zh'!W63</f>
        <v> </v>
      </c>
      <c r="AQ63" s="9" t="str">
        <f>'描述-zh'!X63</f>
        <v> </v>
      </c>
      <c r="AR63" s="9" t="str">
        <f>'描述-zh'!Y63</f>
        <v> </v>
      </c>
      <c r="AS63" s="9" t="str">
        <f>'描述-zh'!Z63</f>
        <v> </v>
      </c>
      <c r="AT63" s="7" t="str">
        <f>'描述-zh'!AA63</f>
        <v>会</v>
      </c>
      <c r="AU63" s="9" t="str">
        <f>'描述-zh'!AB63</f>
        <v>想</v>
      </c>
      <c r="AV63" s="9" t="str">
        <f>'描述-zh'!AC63</f>
        <v>吃</v>
      </c>
      <c r="AW63" s="9" t="str">
        <f>'描述-zh'!AD63</f>
        <v>就</v>
      </c>
      <c r="AX63" s="9" t="str">
        <f>'描述-zh'!AE63</f>
        <v>吃</v>
      </c>
      <c r="AY63" s="9" t="str">
        <f>'描述-zh'!AF63</f>
        <v>,</v>
      </c>
      <c r="AZ63" s="9" t="str">
        <f>'描述-zh'!AG63</f>
        <v>想</v>
      </c>
      <c r="BA63" s="9" t="str">
        <f>'描述-zh'!AH63</f>
        <v>睡</v>
      </c>
      <c r="BB63" s="9" t="str">
        <f>'描述-zh'!AI63</f>
        <v>就</v>
      </c>
      <c r="BC63" s="9" t="str">
        <f>'描述-zh'!AJ63</f>
        <v>睡</v>
      </c>
      <c r="BD63" s="9" t="str">
        <f>'描述-zh'!AK63</f>
        <v>,</v>
      </c>
      <c r="BE63" s="9" t="str">
        <f>'描述-zh'!AL63</f>
        <v>所</v>
      </c>
      <c r="BF63" s="9" t="str">
        <f>'描述-zh'!AM63</f>
        <v>以</v>
      </c>
      <c r="BG63" s="9" t="str">
        <f>'描述-zh'!AN63</f>
        <v>每</v>
      </c>
      <c r="BH63" s="9" t="str">
        <f>'描述-zh'!AO63</f>
        <v>天</v>
      </c>
      <c r="BI63" s="9" t="str">
        <f>'描述-zh'!AP63</f>
        <v>都</v>
      </c>
      <c r="BJ63" s="9" t="str">
        <f>'描述-zh'!AQ63</f>
        <v> </v>
      </c>
      <c r="BK63" s="9" t="str">
        <f>'描述-zh'!AR63</f>
        <v> </v>
      </c>
      <c r="BL63" s="9" t="str">
        <f>'描述-zh'!AS63</f>
        <v> </v>
      </c>
      <c r="BM63" s="9" t="str">
        <f>'描述-zh'!AT63</f>
        <v> </v>
      </c>
      <c r="BN63" s="9" t="str">
        <f>'描述-zh'!AU63</f>
        <v> </v>
      </c>
      <c r="BO63" s="9" t="str">
        <f>'描述-zh'!AV63</f>
        <v> </v>
      </c>
      <c r="BP63" s="9" t="str">
        <f>'描述-zh'!AW63</f>
        <v> </v>
      </c>
      <c r="BQ63" s="8" t="str">
        <f>'描述-zh'!AX63</f>
        <v> </v>
      </c>
      <c r="BR63" s="7" t="str">
        <f>'描述-zh'!AY63</f>
        <v>毫</v>
      </c>
      <c r="BS63" s="9" t="str">
        <f>'描述-zh'!AZ63</f>
        <v>无</v>
      </c>
      <c r="BT63" s="9" t="str">
        <f>'描述-zh'!BA63</f>
        <v>规</v>
      </c>
      <c r="BU63" s="9" t="str">
        <f>'描述-zh'!BB63</f>
        <v>律</v>
      </c>
      <c r="BV63" s="9" t="str">
        <f>'描述-zh'!BC63</f>
        <v>可</v>
      </c>
      <c r="BW63" s="9" t="str">
        <f>'描述-zh'!BD63</f>
        <v>言</v>
      </c>
      <c r="BX63" s="9" t="str">
        <f>'描述-zh'!BE63</f>
        <v>。</v>
      </c>
      <c r="BY63" s="9" t="str">
        <f>'描述-zh'!BF63</f>
        <v> </v>
      </c>
      <c r="BZ63" s="9" t="str">
        <f>'描述-zh'!BG63</f>
        <v> </v>
      </c>
      <c r="CA63" s="9" t="str">
        <f>'描述-zh'!BH63</f>
        <v> </v>
      </c>
      <c r="CB63" s="9" t="str">
        <f>'描述-zh'!BI63</f>
        <v> </v>
      </c>
      <c r="CC63" s="9" t="str">
        <f>'描述-zh'!BJ63</f>
        <v> </v>
      </c>
      <c r="CD63" s="9" t="str">
        <f>'描述-zh'!BK63</f>
        <v> </v>
      </c>
      <c r="CE63" s="9" t="str">
        <f>'描述-zh'!BL63</f>
        <v> </v>
      </c>
      <c r="CF63" s="9" t="str">
        <f>'描述-zh'!BM63</f>
        <v> </v>
      </c>
      <c r="CG63" s="9" t="str">
        <f>'描述-zh'!BN63</f>
        <v> </v>
      </c>
      <c r="CH63" s="9" t="str">
        <f>'描述-zh'!BO63</f>
        <v> </v>
      </c>
      <c r="CI63" s="9" t="str">
        <f>'描述-zh'!BP63</f>
        <v> </v>
      </c>
      <c r="CJ63" s="9" t="str">
        <f>'描述-zh'!BQ63</f>
        <v> </v>
      </c>
      <c r="CK63" s="9" t="str">
        <f>'描述-zh'!BR63</f>
        <v> </v>
      </c>
      <c r="CL63" s="9" t="str">
        <f>'描述-zh'!BS63</f>
        <v> </v>
      </c>
      <c r="CM63" s="9" t="str">
        <f>'描述-zh'!BT63</f>
        <v> </v>
      </c>
      <c r="CN63" s="9" t="str">
        <f>'描述-zh'!BU63</f>
        <v> </v>
      </c>
      <c r="CO63" s="8" t="str">
        <f>'描述-zh'!BV63</f>
        <v> </v>
      </c>
      <c r="CP63" s="8" t="str">
        <f>INDEX(新汉化!$Q:$Q,MATCH(日文原码!CP63,新汉化!$P:$P,0))</f>
        <v> </v>
      </c>
    </row>
    <row r="64" spans="1:94">
      <c r="A64" t="str">
        <f>MID(日文原码!A64,2,1)</f>
        <v>0</v>
      </c>
      <c r="B64" t="str">
        <f>MID(日文原码!B64,2,1)</f>
        <v>6</v>
      </c>
      <c r="C64" t="str">
        <f>MID(日文原码!C64,2,1)</f>
        <v>3</v>
      </c>
      <c r="D64" s="7" t="str">
        <f>MID(日文原码!D64,2,1)</f>
        <v>A</v>
      </c>
      <c r="E64" t="str">
        <f>MID(日文原码!E64,2,1)</f>
        <v>A</v>
      </c>
      <c r="F64" t="str">
        <f>MID(日文原码!F64,2,1)</f>
        <v>0</v>
      </c>
      <c r="G64" s="8" t="str">
        <f>MID(日文原码!G64,2,1)</f>
        <v>8</v>
      </c>
      <c r="H64" s="7" t="str">
        <f>MID(日文原码!H64,2,1)</f>
        <v>A</v>
      </c>
      <c r="I64" t="str">
        <f>MID(日文原码!I64,2,1)</f>
        <v>A</v>
      </c>
      <c r="J64" t="str">
        <f>MID(日文原码!J64,2,1)</f>
        <v>7</v>
      </c>
      <c r="K64" s="9" t="str">
        <f>MID(日文原码!K64,2,1)</f>
        <v>5</v>
      </c>
      <c r="L64" s="7" t="str">
        <f>'名字分类-zh'!F63</f>
        <v>超</v>
      </c>
      <c r="M64" s="9" t="str">
        <f>'名字分类-zh'!G63</f>
        <v>音</v>
      </c>
      <c r="N64" s="9" t="str">
        <f>'名字分类-zh'!H63</f>
        <v>蝠</v>
      </c>
      <c r="O64" s="9" t="str">
        <f>'名字分类-zh'!I63</f>
        <v> </v>
      </c>
      <c r="P64" s="8" t="str">
        <f>'名字分类-zh'!J63</f>
        <v> </v>
      </c>
      <c r="Q64" s="10" t="str">
        <f>'名字分类-zh'!K63</f>
        <v>　</v>
      </c>
      <c r="R64" s="11" t="str">
        <f>'名字分类-zh'!L63</f>
        <v>　</v>
      </c>
      <c r="S64" s="11" t="str">
        <f>'名字分类-zh'!M63</f>
        <v>蝙</v>
      </c>
      <c r="T64" s="11" t="str">
        <f>'名字分类-zh'!N63</f>
        <v>蝠</v>
      </c>
      <c r="U64" s="11" t="str">
        <f>'名字分类-zh'!O63</f>
        <v>　</v>
      </c>
      <c r="V64" s="7" t="str">
        <f>'描述-zh'!C64</f>
        <v>受</v>
      </c>
      <c r="W64" s="9" t="str">
        <f>'描述-zh'!D64</f>
        <v>到</v>
      </c>
      <c r="X64" s="9" t="str">
        <f>'描述-zh'!E64</f>
        <v>阳</v>
      </c>
      <c r="Y64" s="9" t="str">
        <f>'描述-zh'!F64</f>
        <v>光</v>
      </c>
      <c r="Z64" s="9" t="str">
        <f>'描述-zh'!G64</f>
        <v>照</v>
      </c>
      <c r="AA64" s="9" t="str">
        <f>'描述-zh'!H64</f>
        <v>射</v>
      </c>
      <c r="AB64" s="9" t="str">
        <f>'描述-zh'!I64</f>
        <v>身</v>
      </c>
      <c r="AC64" s="9" t="str">
        <f>'描述-zh'!J64</f>
        <v>体</v>
      </c>
      <c r="AD64" s="9" t="str">
        <f>'描述-zh'!K64</f>
        <v>就</v>
      </c>
      <c r="AE64" s="9" t="str">
        <f>'描述-zh'!L64</f>
        <v>会</v>
      </c>
      <c r="AF64" s="9" t="str">
        <f>'描述-zh'!M64</f>
        <v>不</v>
      </c>
      <c r="AG64" s="9" t="str">
        <f>'描述-zh'!N64</f>
        <v>适</v>
      </c>
      <c r="AH64" s="9" t="str">
        <f>'描述-zh'!O64</f>
        <v>,</v>
      </c>
      <c r="AI64" s="9" t="str">
        <f>'描述-zh'!P64</f>
        <v>所</v>
      </c>
      <c r="AJ64" s="9" t="str">
        <f>'描述-zh'!Q64</f>
        <v>以</v>
      </c>
      <c r="AK64" s="9" t="str">
        <f>'描述-zh'!R64</f>
        <v> </v>
      </c>
      <c r="AL64" s="9" t="str">
        <f>'描述-zh'!S64</f>
        <v> </v>
      </c>
      <c r="AM64" s="9" t="str">
        <f>'描述-zh'!T64</f>
        <v> </v>
      </c>
      <c r="AN64" s="9" t="str">
        <f>'描述-zh'!U64</f>
        <v> </v>
      </c>
      <c r="AO64" s="9" t="str">
        <f>'描述-zh'!V64</f>
        <v> </v>
      </c>
      <c r="AP64" s="9" t="str">
        <f>'描述-zh'!W64</f>
        <v> </v>
      </c>
      <c r="AQ64" s="9" t="str">
        <f>'描述-zh'!X64</f>
        <v> </v>
      </c>
      <c r="AR64" s="9" t="str">
        <f>'描述-zh'!Y64</f>
        <v> </v>
      </c>
      <c r="AS64" s="9" t="str">
        <f>'描述-zh'!Z64</f>
        <v> </v>
      </c>
      <c r="AT64" s="7" t="str">
        <f>'描述-zh'!AA64</f>
        <v>白</v>
      </c>
      <c r="AU64" s="9" t="str">
        <f>'描述-zh'!AB64</f>
        <v>天</v>
      </c>
      <c r="AV64" s="9" t="str">
        <f>'描述-zh'!AC64</f>
        <v>它</v>
      </c>
      <c r="AW64" s="9" t="str">
        <f>'描述-zh'!AD64</f>
        <v>会</v>
      </c>
      <c r="AX64" s="9" t="str">
        <f>'描述-zh'!AE64</f>
        <v>倒</v>
      </c>
      <c r="AY64" s="9" t="str">
        <f>'描述-zh'!AF64</f>
        <v>挂</v>
      </c>
      <c r="AZ64" s="9" t="str">
        <f>'描述-zh'!AG64</f>
        <v>在</v>
      </c>
      <c r="BA64" s="9" t="str">
        <f>'描述-zh'!AH64</f>
        <v>洞</v>
      </c>
      <c r="BB64" s="9" t="str">
        <f>'描述-zh'!AI64</f>
        <v>窟</v>
      </c>
      <c r="BC64" s="9" t="str">
        <f>'描述-zh'!AJ64</f>
        <v>里</v>
      </c>
      <c r="BD64" s="9" t="str">
        <f>'描述-zh'!AK64</f>
        <v>或</v>
      </c>
      <c r="BE64" s="9" t="str">
        <f>'描述-zh'!AL64</f>
        <v>老</v>
      </c>
      <c r="BF64" s="9" t="str">
        <f>'描述-zh'!AM64</f>
        <v>房</v>
      </c>
      <c r="BG64" s="9" t="str">
        <f>'描述-zh'!AN64</f>
        <v>子</v>
      </c>
      <c r="BH64" s="9" t="str">
        <f>'描述-zh'!AO64</f>
        <v>的</v>
      </c>
      <c r="BI64" s="9" t="str">
        <f>'描述-zh'!AP64</f>
        <v> </v>
      </c>
      <c r="BJ64" s="9" t="str">
        <f>'描述-zh'!AQ64</f>
        <v> </v>
      </c>
      <c r="BK64" s="9" t="str">
        <f>'描述-zh'!AR64</f>
        <v> </v>
      </c>
      <c r="BL64" s="9" t="str">
        <f>'描述-zh'!AS64</f>
        <v> </v>
      </c>
      <c r="BM64" s="9" t="str">
        <f>'描述-zh'!AT64</f>
        <v> </v>
      </c>
      <c r="BN64" s="9" t="str">
        <f>'描述-zh'!AU64</f>
        <v> </v>
      </c>
      <c r="BO64" s="9" t="str">
        <f>'描述-zh'!AV64</f>
        <v> </v>
      </c>
      <c r="BP64" s="9" t="str">
        <f>'描述-zh'!AW64</f>
        <v> </v>
      </c>
      <c r="BQ64" s="8" t="str">
        <f>'描述-zh'!AX64</f>
        <v> </v>
      </c>
      <c r="BR64" s="7" t="str">
        <f>'描述-zh'!AY64</f>
        <v>屋</v>
      </c>
      <c r="BS64" s="9" t="str">
        <f>'描述-zh'!AZ64</f>
        <v>檐</v>
      </c>
      <c r="BT64" s="9" t="str">
        <f>'描述-zh'!BA64</f>
        <v>下</v>
      </c>
      <c r="BU64" s="9" t="str">
        <f>'描述-zh'!BB64</f>
        <v>睡</v>
      </c>
      <c r="BV64" s="9" t="str">
        <f>'描述-zh'!BC64</f>
        <v>觉</v>
      </c>
      <c r="BW64" s="9" t="str">
        <f>'描述-zh'!BD64</f>
        <v>。</v>
      </c>
      <c r="BX64" s="9" t="str">
        <f>'描述-zh'!BE64</f>
        <v> </v>
      </c>
      <c r="BY64" s="9" t="str">
        <f>'描述-zh'!BF64</f>
        <v> </v>
      </c>
      <c r="BZ64" s="9" t="str">
        <f>'描述-zh'!BG64</f>
        <v> </v>
      </c>
      <c r="CA64" s="9" t="str">
        <f>'描述-zh'!BH64</f>
        <v> </v>
      </c>
      <c r="CB64" s="9" t="str">
        <f>'描述-zh'!BI64</f>
        <v> </v>
      </c>
      <c r="CC64" s="9" t="str">
        <f>'描述-zh'!BJ64</f>
        <v> </v>
      </c>
      <c r="CD64" s="9" t="str">
        <f>'描述-zh'!BK64</f>
        <v> </v>
      </c>
      <c r="CE64" s="9" t="str">
        <f>'描述-zh'!BL64</f>
        <v> </v>
      </c>
      <c r="CF64" s="9" t="str">
        <f>'描述-zh'!BM64</f>
        <v> </v>
      </c>
      <c r="CG64" s="9" t="str">
        <f>'描述-zh'!BN64</f>
        <v> </v>
      </c>
      <c r="CH64" s="9" t="str">
        <f>'描述-zh'!BO64</f>
        <v> </v>
      </c>
      <c r="CI64" s="9" t="str">
        <f>'描述-zh'!BP64</f>
        <v> </v>
      </c>
      <c r="CJ64" s="9" t="str">
        <f>'描述-zh'!BQ64</f>
        <v> </v>
      </c>
      <c r="CK64" s="9" t="str">
        <f>'描述-zh'!BR64</f>
        <v> </v>
      </c>
      <c r="CL64" s="9" t="str">
        <f>'描述-zh'!BS64</f>
        <v> </v>
      </c>
      <c r="CM64" s="9" t="str">
        <f>'描述-zh'!BT64</f>
        <v> </v>
      </c>
      <c r="CN64" s="9" t="str">
        <f>'描述-zh'!BU64</f>
        <v> </v>
      </c>
      <c r="CO64" s="8" t="str">
        <f>'描述-zh'!BV64</f>
        <v> </v>
      </c>
      <c r="CP64" s="8" t="str">
        <f>INDEX(新汉化!$Q:$Q,MATCH(日文原码!CP64,新汉化!$P:$P,0))</f>
        <v> </v>
      </c>
    </row>
    <row r="65" spans="1:94">
      <c r="A65" t="str">
        <f>MID(日文原码!A65,2,1)</f>
        <v>0</v>
      </c>
      <c r="B65" t="str">
        <f>MID(日文原码!B65,2,1)</f>
        <v>6</v>
      </c>
      <c r="C65" t="str">
        <f>MID(日文原码!C65,2,1)</f>
        <v>4</v>
      </c>
      <c r="D65" s="7" t="str">
        <f>MID(日文原码!D65,2,1)</f>
        <v>A</v>
      </c>
      <c r="E65" t="str">
        <f>MID(日文原码!E65,2,1)</f>
        <v>A</v>
      </c>
      <c r="F65" t="str">
        <f>MID(日文原码!F65,2,1)</f>
        <v>1</v>
      </c>
      <c r="G65" s="8" t="str">
        <f>MID(日文原码!G65,2,1)</f>
        <v>6</v>
      </c>
      <c r="H65" s="7" t="str">
        <f>MID(日文原码!H65,2,1)</f>
        <v>A</v>
      </c>
      <c r="I65" t="str">
        <f>MID(日文原码!I65,2,1)</f>
        <v>5</v>
      </c>
      <c r="J65" t="str">
        <f>MID(日文原码!J65,2,1)</f>
        <v>5</v>
      </c>
      <c r="K65" s="9" t="str">
        <f>MID(日文原码!K65,2,1)</f>
        <v>0</v>
      </c>
      <c r="L65" s="7" t="str">
        <f>'名字分类-zh'!F64</f>
        <v>大</v>
      </c>
      <c r="M65" s="9" t="str">
        <f>'名字分类-zh'!G64</f>
        <v>嘴</v>
      </c>
      <c r="N65" s="9" t="str">
        <f>'名字分类-zh'!H64</f>
        <v>蝠</v>
      </c>
      <c r="O65" s="9" t="str">
        <f>'名字分类-zh'!I64</f>
        <v> </v>
      </c>
      <c r="P65" s="8" t="str">
        <f>'名字分类-zh'!J64</f>
        <v> </v>
      </c>
      <c r="Q65" s="10" t="str">
        <f>'名字分类-zh'!K64</f>
        <v>　</v>
      </c>
      <c r="R65" s="11" t="str">
        <f>'名字分类-zh'!L64</f>
        <v>　</v>
      </c>
      <c r="S65" s="11" t="str">
        <f>'名字分类-zh'!M64</f>
        <v>蝙</v>
      </c>
      <c r="T65" s="11" t="str">
        <f>'名字分类-zh'!N64</f>
        <v>蝠</v>
      </c>
      <c r="U65" s="11" t="str">
        <f>'名字分类-zh'!O64</f>
        <v>　</v>
      </c>
      <c r="V65" s="7" t="str">
        <f>'描述-zh'!C65</f>
        <v>会</v>
      </c>
      <c r="W65" s="9" t="str">
        <f>'描述-zh'!D65</f>
        <v>用</v>
      </c>
      <c r="X65" s="9" t="str">
        <f>'描述-zh'!E65</f>
        <v>4</v>
      </c>
      <c r="Y65" s="9" t="str">
        <f>'描述-zh'!F65</f>
        <v>颗</v>
      </c>
      <c r="Z65" s="9" t="str">
        <f>'描述-zh'!G65</f>
        <v>尖</v>
      </c>
      <c r="AA65" s="9" t="str">
        <f>'描述-zh'!H65</f>
        <v>牙</v>
      </c>
      <c r="AB65" s="9" t="str">
        <f>'描述-zh'!I65</f>
        <v>咬</v>
      </c>
      <c r="AC65" s="9" t="str">
        <f>'描述-zh'!J65</f>
        <v>住</v>
      </c>
      <c r="AD65" s="9" t="str">
        <f>'描述-zh'!K65</f>
        <v>对</v>
      </c>
      <c r="AE65" s="9" t="str">
        <f>'描述-zh'!L65</f>
        <v>手</v>
      </c>
      <c r="AF65" s="9" t="str">
        <f>'描述-zh'!M65</f>
        <v>吸</v>
      </c>
      <c r="AG65" s="9" t="str">
        <f>'描述-zh'!N65</f>
        <v>食</v>
      </c>
      <c r="AH65" s="9" t="str">
        <f>'描述-zh'!O65</f>
        <v>血</v>
      </c>
      <c r="AI65" s="9" t="str">
        <f>'描述-zh'!P65</f>
        <v>液</v>
      </c>
      <c r="AJ65" s="9" t="str">
        <f>'描述-zh'!Q65</f>
        <v>。</v>
      </c>
      <c r="AK65" s="9" t="str">
        <f>'描述-zh'!R65</f>
        <v> </v>
      </c>
      <c r="AL65" s="9" t="str">
        <f>'描述-zh'!S65</f>
        <v> </v>
      </c>
      <c r="AM65" s="9" t="str">
        <f>'描述-zh'!T65</f>
        <v> </v>
      </c>
      <c r="AN65" s="9" t="str">
        <f>'描述-zh'!U65</f>
        <v> </v>
      </c>
      <c r="AO65" s="9" t="str">
        <f>'描述-zh'!V65</f>
        <v> </v>
      </c>
      <c r="AP65" s="9" t="str">
        <f>'描述-zh'!W65</f>
        <v> </v>
      </c>
      <c r="AQ65" s="9" t="str">
        <f>'描述-zh'!X65</f>
        <v> </v>
      </c>
      <c r="AR65" s="9" t="str">
        <f>'描述-zh'!Y65</f>
        <v> </v>
      </c>
      <c r="AS65" s="9" t="str">
        <f>'描述-zh'!Z65</f>
        <v> </v>
      </c>
      <c r="AT65" s="7" t="str">
        <f>'描述-zh'!AA65</f>
        <v>在</v>
      </c>
      <c r="AU65" s="9" t="str">
        <f>'描述-zh'!AB65</f>
        <v>没</v>
      </c>
      <c r="AV65" s="9" t="str">
        <f>'描述-zh'!AC65</f>
        <v>有</v>
      </c>
      <c r="AW65" s="9" t="str">
        <f>'描述-zh'!AD65</f>
        <v>月</v>
      </c>
      <c r="AX65" s="9" t="str">
        <f>'描述-zh'!AE65</f>
        <v>亮</v>
      </c>
      <c r="AY65" s="9" t="str">
        <f>'描述-zh'!AF65</f>
        <v>的</v>
      </c>
      <c r="AZ65" s="9" t="str">
        <f>'描述-zh'!AG65</f>
        <v>漆</v>
      </c>
      <c r="BA65" s="9" t="str">
        <f>'描述-zh'!AH65</f>
        <v>黑</v>
      </c>
      <c r="BB65" s="9" t="str">
        <f>'描述-zh'!AI65</f>
        <v>夜</v>
      </c>
      <c r="BC65" s="9" t="str">
        <f>'描述-zh'!AJ65</f>
        <v>晚</v>
      </c>
      <c r="BD65" s="9" t="str">
        <f>'描述-zh'!AK65</f>
        <v>,</v>
      </c>
      <c r="BE65" s="9" t="str">
        <f>'描述-zh'!AL65</f>
        <v>会</v>
      </c>
      <c r="BF65" s="9" t="str">
        <f>'描述-zh'!AM65</f>
        <v>频</v>
      </c>
      <c r="BG65" s="9" t="str">
        <f>'描述-zh'!AN65</f>
        <v>繁</v>
      </c>
      <c r="BH65" s="9" t="str">
        <f>'描述-zh'!AO65</f>
        <v>地</v>
      </c>
      <c r="BI65" s="9" t="str">
        <f>'描述-zh'!AP65</f>
        <v> </v>
      </c>
      <c r="BJ65" s="9" t="str">
        <f>'描述-zh'!AQ65</f>
        <v> </v>
      </c>
      <c r="BK65" s="9" t="str">
        <f>'描述-zh'!AR65</f>
        <v> </v>
      </c>
      <c r="BL65" s="9" t="str">
        <f>'描述-zh'!AS65</f>
        <v> </v>
      </c>
      <c r="BM65" s="9" t="str">
        <f>'描述-zh'!AT65</f>
        <v> </v>
      </c>
      <c r="BN65" s="9" t="str">
        <f>'描述-zh'!AU65</f>
        <v> </v>
      </c>
      <c r="BO65" s="9" t="str">
        <f>'描述-zh'!AV65</f>
        <v> </v>
      </c>
      <c r="BP65" s="9" t="str">
        <f>'描述-zh'!AW65</f>
        <v> </v>
      </c>
      <c r="BQ65" s="8" t="str">
        <f>'描述-zh'!AX65</f>
        <v> </v>
      </c>
      <c r="BR65" s="7" t="str">
        <f>'描述-zh'!AY65</f>
        <v>飞</v>
      </c>
      <c r="BS65" s="9" t="str">
        <f>'描述-zh'!AZ65</f>
        <v>来</v>
      </c>
      <c r="BT65" s="9" t="str">
        <f>'描述-zh'!BA65</f>
        <v>飞</v>
      </c>
      <c r="BU65" s="9" t="str">
        <f>'描述-zh'!BB65</f>
        <v>去</v>
      </c>
      <c r="BV65" s="9" t="str">
        <f>'描述-zh'!BC65</f>
        <v>袭</v>
      </c>
      <c r="BW65" s="9" t="str">
        <f>'描述-zh'!BD65</f>
        <v>击</v>
      </c>
      <c r="BX65" s="9" t="str">
        <f>'描述-zh'!BE65</f>
        <v>人</v>
      </c>
      <c r="BY65" s="9" t="str">
        <f>'描述-zh'!BF65</f>
        <v>和</v>
      </c>
      <c r="BZ65" s="9" t="str">
        <f>'描述-zh'!BG65</f>
        <v>宝</v>
      </c>
      <c r="CA65" s="9" t="str">
        <f>'描述-zh'!BH65</f>
        <v>可</v>
      </c>
      <c r="CB65" s="9" t="str">
        <f>'描述-zh'!BI65</f>
        <v>梦</v>
      </c>
      <c r="CC65" s="9" t="str">
        <f>'描述-zh'!BJ65</f>
        <v>。</v>
      </c>
      <c r="CD65" s="9" t="str">
        <f>'描述-zh'!BK65</f>
        <v> </v>
      </c>
      <c r="CE65" s="9" t="str">
        <f>'描述-zh'!BL65</f>
        <v> </v>
      </c>
      <c r="CF65" s="9" t="str">
        <f>'描述-zh'!BM65</f>
        <v> </v>
      </c>
      <c r="CG65" s="9" t="str">
        <f>'描述-zh'!BN65</f>
        <v> </v>
      </c>
      <c r="CH65" s="9" t="str">
        <f>'描述-zh'!BO65</f>
        <v> </v>
      </c>
      <c r="CI65" s="9" t="str">
        <f>'描述-zh'!BP65</f>
        <v> </v>
      </c>
      <c r="CJ65" s="9" t="str">
        <f>'描述-zh'!BQ65</f>
        <v> </v>
      </c>
      <c r="CK65" s="9" t="str">
        <f>'描述-zh'!BR65</f>
        <v> </v>
      </c>
      <c r="CL65" s="9" t="str">
        <f>'描述-zh'!BS65</f>
        <v> </v>
      </c>
      <c r="CM65" s="9" t="str">
        <f>'描述-zh'!BT65</f>
        <v> </v>
      </c>
      <c r="CN65" s="9" t="str">
        <f>'描述-zh'!BU65</f>
        <v> </v>
      </c>
      <c r="CO65" s="8" t="str">
        <f>'描述-zh'!BV65</f>
        <v> </v>
      </c>
      <c r="CP65" s="8" t="str">
        <f>INDEX(新汉化!$Q:$Q,MATCH(日文原码!CP65,新汉化!$P:$P,0))</f>
        <v> </v>
      </c>
    </row>
    <row r="66" spans="1:94">
      <c r="A66" t="str">
        <f>MID(日文原码!A66,2,1)</f>
        <v>0</v>
      </c>
      <c r="B66" t="str">
        <f>MID(日文原码!B66,2,1)</f>
        <v>6</v>
      </c>
      <c r="C66" t="str">
        <f>MID(日文原码!C66,2,1)</f>
        <v>5</v>
      </c>
      <c r="D66" s="7" t="str">
        <f>MID(日文原码!D66,2,1)</f>
        <v>A</v>
      </c>
      <c r="E66" t="str">
        <f>MID(日文原码!E66,2,1)</f>
        <v>A</v>
      </c>
      <c r="F66" t="str">
        <f>MID(日文原码!F66,2,1)</f>
        <v>1</v>
      </c>
      <c r="G66" s="8" t="str">
        <f>MID(日文原码!G66,2,1)</f>
        <v>8</v>
      </c>
      <c r="H66" s="7" t="str">
        <f>MID(日文原码!H66,2,1)</f>
        <v>A</v>
      </c>
      <c r="I66" t="str">
        <f>MID(日文原码!I66,2,1)</f>
        <v>7</v>
      </c>
      <c r="J66" t="str">
        <f>MID(日文原码!J66,2,1)</f>
        <v>5</v>
      </c>
      <c r="K66" s="9" t="str">
        <f>MID(日文原码!K66,2,1)</f>
        <v>0</v>
      </c>
      <c r="L66" s="7" t="str">
        <f>'名字分类-zh'!F65</f>
        <v>叉</v>
      </c>
      <c r="M66" s="9" t="str">
        <f>'名字分类-zh'!G65</f>
        <v>字</v>
      </c>
      <c r="N66" s="9" t="str">
        <f>'名字分类-zh'!H65</f>
        <v>蝠</v>
      </c>
      <c r="O66" s="9" t="str">
        <f>'名字分类-zh'!I65</f>
        <v> </v>
      </c>
      <c r="P66" s="8" t="str">
        <f>'名字分类-zh'!J65</f>
        <v> </v>
      </c>
      <c r="Q66" s="10" t="str">
        <f>'名字分类-zh'!K65</f>
        <v>　</v>
      </c>
      <c r="R66" s="11" t="str">
        <f>'名字分类-zh'!L65</f>
        <v>　</v>
      </c>
      <c r="S66" s="11" t="str">
        <f>'名字分类-zh'!M65</f>
        <v>蝙</v>
      </c>
      <c r="T66" s="11" t="str">
        <f>'名字分类-zh'!N65</f>
        <v>蝠</v>
      </c>
      <c r="U66" s="11" t="str">
        <f>'名字分类-zh'!O65</f>
        <v>　</v>
      </c>
      <c r="V66" s="7" t="str">
        <f>'描述-zh'!C66</f>
        <v>能</v>
      </c>
      <c r="W66" s="9" t="str">
        <f>'描述-zh'!D66</f>
        <v>用</v>
      </c>
      <c r="X66" s="9" t="str">
        <f>'描述-zh'!E66</f>
        <v>小</v>
      </c>
      <c r="Y66" s="9" t="str">
        <f>'描述-zh'!F66</f>
        <v>到</v>
      </c>
      <c r="Z66" s="9" t="str">
        <f>'描述-zh'!G66</f>
        <v>不</v>
      </c>
      <c r="AA66" s="9" t="str">
        <f>'描述-zh'!H66</f>
        <v>仔</v>
      </c>
      <c r="AB66" s="9" t="str">
        <f>'描述-zh'!I66</f>
        <v>细</v>
      </c>
      <c r="AC66" s="9" t="str">
        <f>'描述-zh'!J66</f>
        <v>听</v>
      </c>
      <c r="AD66" s="9" t="str">
        <f>'描述-zh'!K66</f>
        <v>就</v>
      </c>
      <c r="AE66" s="9" t="str">
        <f>'描述-zh'!L66</f>
        <v>无</v>
      </c>
      <c r="AF66" s="9" t="str">
        <f>'描述-zh'!M66</f>
        <v>法</v>
      </c>
      <c r="AG66" s="9" t="str">
        <f>'描述-zh'!N66</f>
        <v>听</v>
      </c>
      <c r="AH66" s="9" t="str">
        <f>'描述-zh'!O66</f>
        <v>到</v>
      </c>
      <c r="AI66" s="9" t="str">
        <f>'描述-zh'!P66</f>
        <v>的</v>
      </c>
      <c r="AJ66" s="9" t="str">
        <f>'描述-zh'!Q66</f>
        <v>振</v>
      </c>
      <c r="AK66" s="9" t="str">
        <f>'描述-zh'!R66</f>
        <v>翅</v>
      </c>
      <c r="AL66" s="9" t="str">
        <f>'描述-zh'!S66</f>
        <v> </v>
      </c>
      <c r="AM66" s="9" t="str">
        <f>'描述-zh'!T66</f>
        <v> </v>
      </c>
      <c r="AN66" s="9" t="str">
        <f>'描述-zh'!U66</f>
        <v> </v>
      </c>
      <c r="AO66" s="9" t="str">
        <f>'描述-zh'!V66</f>
        <v> </v>
      </c>
      <c r="AP66" s="9" t="str">
        <f>'描述-zh'!W66</f>
        <v> </v>
      </c>
      <c r="AQ66" s="9" t="str">
        <f>'描述-zh'!X66</f>
        <v> </v>
      </c>
      <c r="AR66" s="9" t="str">
        <f>'描述-zh'!Y66</f>
        <v> </v>
      </c>
      <c r="AS66" s="9" t="str">
        <f>'描述-zh'!Z66</f>
        <v> </v>
      </c>
      <c r="AT66" s="7" t="str">
        <f>'描述-zh'!AA66</f>
        <v>声</v>
      </c>
      <c r="AU66" s="9" t="str">
        <f>'描述-zh'!AB66</f>
        <v>悄</v>
      </c>
      <c r="AV66" s="9" t="str">
        <f>'描述-zh'!AC66</f>
        <v>悄</v>
      </c>
      <c r="AW66" s="9" t="str">
        <f>'描述-zh'!AD66</f>
        <v>接</v>
      </c>
      <c r="AX66" s="9" t="str">
        <f>'描述-zh'!AE66</f>
        <v>近</v>
      </c>
      <c r="AY66" s="9" t="str">
        <f>'描述-zh'!AF66</f>
        <v>它</v>
      </c>
      <c r="AZ66" s="9" t="str">
        <f>'描述-zh'!AG66</f>
        <v>盯</v>
      </c>
      <c r="BA66" s="9" t="str">
        <f>'描述-zh'!AH66</f>
        <v>上</v>
      </c>
      <c r="BB66" s="9" t="str">
        <f>'描述-zh'!AI66</f>
        <v>的</v>
      </c>
      <c r="BC66" s="9" t="str">
        <f>'描述-zh'!AJ66</f>
        <v>猎</v>
      </c>
      <c r="BD66" s="9" t="str">
        <f>'描述-zh'!AK66</f>
        <v>物</v>
      </c>
      <c r="BE66" s="9" t="str">
        <f>'描述-zh'!AL66</f>
        <v>。</v>
      </c>
      <c r="BF66" s="9" t="str">
        <f>'描述-zh'!AM66</f>
        <v>能</v>
      </c>
      <c r="BG66" s="9" t="str">
        <f>'描述-zh'!AN66</f>
        <v>用</v>
      </c>
      <c r="BH66" s="9" t="str">
        <f>'描述-zh'!AO66</f>
        <v>相</v>
      </c>
      <c r="BI66" s="9" t="str">
        <f>'描述-zh'!AP66</f>
        <v>当</v>
      </c>
      <c r="BJ66" s="9" t="str">
        <f>'描述-zh'!AQ66</f>
        <v> </v>
      </c>
      <c r="BK66" s="9" t="str">
        <f>'描述-zh'!AR66</f>
        <v> </v>
      </c>
      <c r="BL66" s="9" t="str">
        <f>'描述-zh'!AS66</f>
        <v> </v>
      </c>
      <c r="BM66" s="9" t="str">
        <f>'描述-zh'!AT66</f>
        <v> </v>
      </c>
      <c r="BN66" s="9" t="str">
        <f>'描述-zh'!AU66</f>
        <v> </v>
      </c>
      <c r="BO66" s="9" t="str">
        <f>'描述-zh'!AV66</f>
        <v> </v>
      </c>
      <c r="BP66" s="9" t="str">
        <f>'描述-zh'!AW66</f>
        <v> </v>
      </c>
      <c r="BQ66" s="8" t="str">
        <f>'描述-zh'!AX66</f>
        <v> </v>
      </c>
      <c r="BR66" s="7" t="str">
        <f>'描述-zh'!AY66</f>
        <v>于</v>
      </c>
      <c r="BS66" s="9" t="str">
        <f>'描述-zh'!AZ66</f>
        <v>后</v>
      </c>
      <c r="BT66" s="9" t="str">
        <f>'描述-zh'!BA66</f>
        <v>肢</v>
      </c>
      <c r="BU66" s="9" t="str">
        <f>'描述-zh'!BB66</f>
        <v>的</v>
      </c>
      <c r="BV66" s="9" t="str">
        <f>'描述-zh'!BC66</f>
        <v>翅</v>
      </c>
      <c r="BW66" s="9" t="str">
        <f>'描述-zh'!BD66</f>
        <v>膀</v>
      </c>
      <c r="BX66" s="9" t="str">
        <f>'描述-zh'!BE66</f>
        <v>抓</v>
      </c>
      <c r="BY66" s="9" t="str">
        <f>'描述-zh'!BF66</f>
        <v>住</v>
      </c>
      <c r="BZ66" s="9" t="str">
        <f>'描述-zh'!BG66</f>
        <v>树</v>
      </c>
      <c r="CA66" s="9" t="str">
        <f>'描述-zh'!BH66</f>
        <v>枝</v>
      </c>
      <c r="CB66" s="9" t="str">
        <f>'描述-zh'!BI66</f>
        <v>休</v>
      </c>
      <c r="CC66" s="9" t="str">
        <f>'描述-zh'!BJ66</f>
        <v>息</v>
      </c>
      <c r="CD66" s="9" t="str">
        <f>'描述-zh'!BK66</f>
        <v>。</v>
      </c>
      <c r="CE66" s="9" t="str">
        <f>'描述-zh'!BL66</f>
        <v> </v>
      </c>
      <c r="CF66" s="9" t="str">
        <f>'描述-zh'!BM66</f>
        <v> </v>
      </c>
      <c r="CG66" s="9" t="str">
        <f>'描述-zh'!BN66</f>
        <v> </v>
      </c>
      <c r="CH66" s="9" t="str">
        <f>'描述-zh'!BO66</f>
        <v> </v>
      </c>
      <c r="CI66" s="9" t="str">
        <f>'描述-zh'!BP66</f>
        <v> </v>
      </c>
      <c r="CJ66" s="9" t="str">
        <f>'描述-zh'!BQ66</f>
        <v> </v>
      </c>
      <c r="CK66" s="9" t="str">
        <f>'描述-zh'!BR66</f>
        <v> </v>
      </c>
      <c r="CL66" s="9" t="str">
        <f>'描述-zh'!BS66</f>
        <v> </v>
      </c>
      <c r="CM66" s="9" t="str">
        <f>'描述-zh'!BT66</f>
        <v> </v>
      </c>
      <c r="CN66" s="9" t="str">
        <f>'描述-zh'!BU66</f>
        <v> </v>
      </c>
      <c r="CO66" s="8" t="str">
        <f>'描述-zh'!BV66</f>
        <v> </v>
      </c>
      <c r="CP66" s="8" t="str">
        <f>INDEX(新汉化!$Q:$Q,MATCH(日文原码!CP66,新汉化!$P:$P,0))</f>
        <v> </v>
      </c>
    </row>
    <row r="67" spans="1:94">
      <c r="A67" t="str">
        <f>MID(日文原码!A67,2,1)</f>
        <v>0</v>
      </c>
      <c r="B67" t="str">
        <f>MID(日文原码!B67,2,1)</f>
        <v>6</v>
      </c>
      <c r="C67" t="str">
        <f>MID(日文原码!C67,2,1)</f>
        <v>6</v>
      </c>
      <c r="D67" s="7" t="str">
        <f>MID(日文原码!D67,2,1)</f>
        <v>A</v>
      </c>
      <c r="E67" t="str">
        <f>MID(日文原码!E67,2,1)</f>
        <v>A</v>
      </c>
      <c r="F67" t="str">
        <f>MID(日文原码!F67,2,1)</f>
        <v>0</v>
      </c>
      <c r="G67" s="8" t="str">
        <f>MID(日文原码!G67,2,1)</f>
        <v>9</v>
      </c>
      <c r="H67" s="7" t="str">
        <f>MID(日文原码!H67,2,1)</f>
        <v>A</v>
      </c>
      <c r="I67" t="str">
        <f>MID(日文原码!I67,2,1)</f>
        <v>4</v>
      </c>
      <c r="J67" t="str">
        <f>MID(日文原码!J67,2,1)</f>
        <v>5</v>
      </c>
      <c r="K67" s="9" t="str">
        <f>MID(日文原码!K67,2,1)</f>
        <v>5</v>
      </c>
      <c r="L67" s="7" t="str">
        <f>'名字分类-zh'!F66</f>
        <v>玛</v>
      </c>
      <c r="M67" s="9" t="str">
        <f>'名字分类-zh'!G66</f>
        <v>瑙</v>
      </c>
      <c r="N67" s="9" t="str">
        <f>'名字分类-zh'!H66</f>
        <v>水</v>
      </c>
      <c r="O67" s="9" t="str">
        <f>'名字分类-zh'!I66</f>
        <v>母</v>
      </c>
      <c r="P67" s="8" t="str">
        <f>'名字分类-zh'!J66</f>
        <v> </v>
      </c>
      <c r="Q67" s="10" t="str">
        <f>'名字分类-zh'!K66</f>
        <v>　</v>
      </c>
      <c r="R67" s="11" t="str">
        <f>'名字分类-zh'!L66</f>
        <v>　</v>
      </c>
      <c r="S67" s="11" t="str">
        <f>'名字分类-zh'!M66</f>
        <v>水</v>
      </c>
      <c r="T67" s="11" t="str">
        <f>'名字分类-zh'!N66</f>
        <v>母</v>
      </c>
      <c r="U67" s="11" t="str">
        <f>'名字分类-zh'!O66</f>
        <v>　</v>
      </c>
      <c r="V67" s="7" t="str">
        <f>'描述-zh'!C67</f>
        <v>因</v>
      </c>
      <c r="W67" s="9" t="str">
        <f>'描述-zh'!D67</f>
        <v>为</v>
      </c>
      <c r="X67" s="9" t="str">
        <f>'描述-zh'!E67</f>
        <v>身</v>
      </c>
      <c r="Y67" s="9" t="str">
        <f>'描述-zh'!F67</f>
        <v>体</v>
      </c>
      <c r="Z67" s="9" t="str">
        <f>'描述-zh'!G67</f>
        <v>绝</v>
      </c>
      <c r="AA67" s="9" t="str">
        <f>'描述-zh'!H67</f>
        <v>大</v>
      </c>
      <c r="AB67" s="9" t="str">
        <f>'描述-zh'!I67</f>
        <v>部</v>
      </c>
      <c r="AC67" s="9" t="str">
        <f>'描述-zh'!J67</f>
        <v>分</v>
      </c>
      <c r="AD67" s="9" t="str">
        <f>'描述-zh'!K67</f>
        <v>都</v>
      </c>
      <c r="AE67" s="9" t="str">
        <f>'描述-zh'!L67</f>
        <v>是</v>
      </c>
      <c r="AF67" s="9" t="str">
        <f>'描述-zh'!M67</f>
        <v>水</v>
      </c>
      <c r="AG67" s="9" t="str">
        <f>'描述-zh'!N67</f>
        <v>组</v>
      </c>
      <c r="AH67" s="9" t="str">
        <f>'描述-zh'!O67</f>
        <v>成</v>
      </c>
      <c r="AI67" s="9" t="str">
        <f>'描述-zh'!P67</f>
        <v>,</v>
      </c>
      <c r="AJ67" s="9" t="str">
        <f>'描述-zh'!Q67</f>
        <v>所</v>
      </c>
      <c r="AK67" s="9" t="str">
        <f>'描述-zh'!R67</f>
        <v>以</v>
      </c>
      <c r="AL67" s="9" t="str">
        <f>'描述-zh'!S67</f>
        <v> </v>
      </c>
      <c r="AM67" s="9" t="str">
        <f>'描述-zh'!T67</f>
        <v> </v>
      </c>
      <c r="AN67" s="9" t="str">
        <f>'描述-zh'!U67</f>
        <v> </v>
      </c>
      <c r="AO67" s="9" t="str">
        <f>'描述-zh'!V67</f>
        <v> </v>
      </c>
      <c r="AP67" s="9" t="str">
        <f>'描述-zh'!W67</f>
        <v> </v>
      </c>
      <c r="AQ67" s="9" t="str">
        <f>'描述-zh'!X67</f>
        <v> </v>
      </c>
      <c r="AR67" s="9" t="str">
        <f>'描述-zh'!Y67</f>
        <v> </v>
      </c>
      <c r="AS67" s="9" t="str">
        <f>'描述-zh'!Z67</f>
        <v> </v>
      </c>
      <c r="AT67" s="7" t="str">
        <f>'描述-zh'!AA67</f>
        <v>离</v>
      </c>
      <c r="AU67" s="9" t="str">
        <f>'描述-zh'!AB67</f>
        <v>开</v>
      </c>
      <c r="AV67" s="9" t="str">
        <f>'描述-zh'!AC67</f>
        <v>大</v>
      </c>
      <c r="AW67" s="9" t="str">
        <f>'描述-zh'!AD67</f>
        <v>海</v>
      </c>
      <c r="AX67" s="9" t="str">
        <f>'描述-zh'!AE67</f>
        <v>后</v>
      </c>
      <c r="AY67" s="9" t="str">
        <f>'描述-zh'!AF67</f>
        <v>就</v>
      </c>
      <c r="AZ67" s="9" t="str">
        <f>'描述-zh'!AG67</f>
        <v>会</v>
      </c>
      <c r="BA67" s="9" t="str">
        <f>'描述-zh'!AH67</f>
        <v>变</v>
      </c>
      <c r="BB67" s="9" t="str">
        <f>'描述-zh'!AI67</f>
        <v>得</v>
      </c>
      <c r="BC67" s="9" t="str">
        <f>'描述-zh'!AJ67</f>
        <v>干</v>
      </c>
      <c r="BD67" s="9" t="str">
        <f>'描述-zh'!AK67</f>
        <v>巴</v>
      </c>
      <c r="BE67" s="9" t="str">
        <f>'描述-zh'!AL67</f>
        <v>巴</v>
      </c>
      <c r="BF67" s="9" t="str">
        <f>'描述-zh'!AM67</f>
        <v>。</v>
      </c>
      <c r="BG67" s="9" t="str">
        <f>'描述-zh'!AN67</f>
        <v>它</v>
      </c>
      <c r="BH67" s="9" t="str">
        <f>'描述-zh'!AO67</f>
        <v>变</v>
      </c>
      <c r="BI67" s="9" t="str">
        <f>'描述-zh'!AP67</f>
        <v>得</v>
      </c>
      <c r="BJ67" s="9" t="str">
        <f>'描述-zh'!AQ67</f>
        <v> </v>
      </c>
      <c r="BK67" s="9" t="str">
        <f>'描述-zh'!AR67</f>
        <v> </v>
      </c>
      <c r="BL67" s="9" t="str">
        <f>'描述-zh'!AS67</f>
        <v> </v>
      </c>
      <c r="BM67" s="9" t="str">
        <f>'描述-zh'!AT67</f>
        <v> </v>
      </c>
      <c r="BN67" s="9" t="str">
        <f>'描述-zh'!AU67</f>
        <v> </v>
      </c>
      <c r="BO67" s="9" t="str">
        <f>'描述-zh'!AV67</f>
        <v> </v>
      </c>
      <c r="BP67" s="9" t="str">
        <f>'描述-zh'!AW67</f>
        <v> </v>
      </c>
      <c r="BQ67" s="8" t="str">
        <f>'描述-zh'!AX67</f>
        <v> </v>
      </c>
      <c r="BR67" s="7" t="str">
        <f>'描述-zh'!AY67</f>
        <v>干</v>
      </c>
      <c r="BS67" s="9" t="str">
        <f>'描述-zh'!AZ67</f>
        <v>巴</v>
      </c>
      <c r="BT67" s="9" t="str">
        <f>'描述-zh'!BA67</f>
        <v>巴</v>
      </c>
      <c r="BU67" s="9" t="str">
        <f>'描述-zh'!BB67</f>
        <v>时</v>
      </c>
      <c r="BV67" s="9" t="str">
        <f>'描述-zh'!BC67</f>
        <v>,</v>
      </c>
      <c r="BW67" s="9" t="str">
        <f>'描述-zh'!BD67</f>
        <v>就</v>
      </c>
      <c r="BX67" s="9" t="str">
        <f>'描述-zh'!BE67</f>
        <v>把</v>
      </c>
      <c r="BY67" s="9" t="str">
        <f>'描述-zh'!BF67</f>
        <v>它</v>
      </c>
      <c r="BZ67" s="9" t="str">
        <f>'描述-zh'!BG67</f>
        <v>放</v>
      </c>
      <c r="CA67" s="9" t="str">
        <f>'描述-zh'!BH67</f>
        <v>回</v>
      </c>
      <c r="CB67" s="9" t="str">
        <f>'描述-zh'!BI67</f>
        <v>大</v>
      </c>
      <c r="CC67" s="9" t="str">
        <f>'描述-zh'!BJ67</f>
        <v>海</v>
      </c>
      <c r="CD67" s="9" t="str">
        <f>'描述-zh'!BK67</f>
        <v>里</v>
      </c>
      <c r="CE67" s="9" t="str">
        <f>'描述-zh'!BL67</f>
        <v>去</v>
      </c>
      <c r="CF67" s="9" t="str">
        <f>'描述-zh'!BM67</f>
        <v>吧</v>
      </c>
      <c r="CG67" s="9" t="str">
        <f>'描述-zh'!BN67</f>
        <v>。</v>
      </c>
      <c r="CH67" s="9" t="str">
        <f>'描述-zh'!BO67</f>
        <v> </v>
      </c>
      <c r="CI67" s="9" t="str">
        <f>'描述-zh'!BP67</f>
        <v> </v>
      </c>
      <c r="CJ67" s="9" t="str">
        <f>'描述-zh'!BQ67</f>
        <v> </v>
      </c>
      <c r="CK67" s="9" t="str">
        <f>'描述-zh'!BR67</f>
        <v> </v>
      </c>
      <c r="CL67" s="9" t="str">
        <f>'描述-zh'!BS67</f>
        <v> </v>
      </c>
      <c r="CM67" s="9" t="str">
        <f>'描述-zh'!BT67</f>
        <v> </v>
      </c>
      <c r="CN67" s="9" t="str">
        <f>'描述-zh'!BU67</f>
        <v> </v>
      </c>
      <c r="CO67" s="8" t="str">
        <f>'描述-zh'!BV67</f>
        <v> </v>
      </c>
      <c r="CP67" s="8" t="str">
        <f>INDEX(新汉化!$Q:$Q,MATCH(日文原码!CP67,新汉化!$P:$P,0))</f>
        <v> </v>
      </c>
    </row>
    <row r="68" spans="1:94">
      <c r="A68" t="str">
        <f>MID(日文原码!A68,2,1)</f>
        <v>0</v>
      </c>
      <c r="B68" t="str">
        <f>MID(日文原码!B68,2,1)</f>
        <v>6</v>
      </c>
      <c r="C68" t="str">
        <f>MID(日文原码!C68,2,1)</f>
        <v>7</v>
      </c>
      <c r="D68" s="7" t="str">
        <f>MID(日文原码!D68,2,1)</f>
        <v>A</v>
      </c>
      <c r="E68" t="str">
        <f>MID(日文原码!E68,2,1)</f>
        <v>A</v>
      </c>
      <c r="F68" t="str">
        <f>MID(日文原码!F68,2,1)</f>
        <v>1</v>
      </c>
      <c r="G68" s="8" t="str">
        <f>MID(日文原码!G68,2,1)</f>
        <v>6</v>
      </c>
      <c r="H68" s="7" t="str">
        <f>MID(日文原码!H68,2,1)</f>
        <v>A</v>
      </c>
      <c r="I68" t="str">
        <f>MID(日文原码!I68,2,1)</f>
        <v>5</v>
      </c>
      <c r="J68" t="str">
        <f>MID(日文原码!J68,2,1)</f>
        <v>5</v>
      </c>
      <c r="K68" s="9" t="str">
        <f>MID(日文原码!K68,2,1)</f>
        <v>0</v>
      </c>
      <c r="L68" s="7" t="str">
        <f>'名字分类-zh'!F67</f>
        <v>毒</v>
      </c>
      <c r="M68" s="9" t="str">
        <f>'名字分类-zh'!G67</f>
        <v>刺</v>
      </c>
      <c r="N68" s="9" t="str">
        <f>'名字分类-zh'!H67</f>
        <v>水</v>
      </c>
      <c r="O68" s="9" t="str">
        <f>'名字分类-zh'!I67</f>
        <v>母</v>
      </c>
      <c r="P68" s="8" t="str">
        <f>'名字分类-zh'!J67</f>
        <v> </v>
      </c>
      <c r="Q68" s="10" t="str">
        <f>'名字分类-zh'!K67</f>
        <v>　</v>
      </c>
      <c r="R68" s="11" t="str">
        <f>'名字分类-zh'!L67</f>
        <v>　</v>
      </c>
      <c r="S68" s="11" t="str">
        <f>'名字分类-zh'!M67</f>
        <v>水</v>
      </c>
      <c r="T68" s="11" t="str">
        <f>'名字分类-zh'!N67</f>
        <v>母</v>
      </c>
      <c r="U68" s="11" t="str">
        <f>'名字分类-zh'!O67</f>
        <v>　</v>
      </c>
      <c r="V68" s="7" t="str">
        <f>'描述-zh'!C68</f>
        <v>头</v>
      </c>
      <c r="W68" s="9" t="str">
        <f>'描述-zh'!D68</f>
        <v>上</v>
      </c>
      <c r="X68" s="9" t="str">
        <f>'描述-zh'!E68</f>
        <v>的</v>
      </c>
      <c r="Y68" s="9" t="str">
        <f>'描述-zh'!F68</f>
        <v>红</v>
      </c>
      <c r="Z68" s="9" t="str">
        <f>'描述-zh'!G68</f>
        <v>色</v>
      </c>
      <c r="AA68" s="9" t="str">
        <f>'描述-zh'!H68</f>
        <v>珠</v>
      </c>
      <c r="AB68" s="9" t="str">
        <f>'描述-zh'!I68</f>
        <v>子</v>
      </c>
      <c r="AC68" s="9" t="str">
        <f>'描述-zh'!J68</f>
        <v>发</v>
      </c>
      <c r="AD68" s="9" t="str">
        <f>'描述-zh'!K68</f>
        <v>光</v>
      </c>
      <c r="AE68" s="9" t="str">
        <f>'描述-zh'!L68</f>
        <v>时</v>
      </c>
      <c r="AF68" s="9" t="str">
        <f>'描述-zh'!M68</f>
        <v>,</v>
      </c>
      <c r="AG68" s="9" t="str">
        <f>'描述-zh'!N68</f>
        <v>会</v>
      </c>
      <c r="AH68" s="9" t="str">
        <f>'描述-zh'!O68</f>
        <v>向</v>
      </c>
      <c r="AI68" s="9" t="str">
        <f>'描述-zh'!P68</f>
        <v>周</v>
      </c>
      <c r="AJ68" s="9" t="str">
        <f>'描述-zh'!Q68</f>
        <v>围</v>
      </c>
      <c r="AK68" s="9" t="str">
        <f>'描述-zh'!R68</f>
        <v> </v>
      </c>
      <c r="AL68" s="9" t="str">
        <f>'描述-zh'!S68</f>
        <v> </v>
      </c>
      <c r="AM68" s="9" t="str">
        <f>'描述-zh'!T68</f>
        <v> </v>
      </c>
      <c r="AN68" s="9" t="str">
        <f>'描述-zh'!U68</f>
        <v> </v>
      </c>
      <c r="AO68" s="9" t="str">
        <f>'描述-zh'!V68</f>
        <v> </v>
      </c>
      <c r="AP68" s="9" t="str">
        <f>'描述-zh'!W68</f>
        <v> </v>
      </c>
      <c r="AQ68" s="9" t="str">
        <f>'描述-zh'!X68</f>
        <v> </v>
      </c>
      <c r="AR68" s="9" t="str">
        <f>'描述-zh'!Y68</f>
        <v> </v>
      </c>
      <c r="AS68" s="9" t="str">
        <f>'描述-zh'!Z68</f>
        <v> </v>
      </c>
      <c r="AT68" s="7" t="str">
        <f>'描述-zh'!AA68</f>
        <v>发</v>
      </c>
      <c r="AU68" s="9" t="str">
        <f>'描述-zh'!AB68</f>
        <v>射</v>
      </c>
      <c r="AV68" s="9" t="str">
        <f>'描述-zh'!AC68</f>
        <v>强</v>
      </c>
      <c r="AW68" s="9" t="str">
        <f>'描述-zh'!AD68</f>
        <v>烈</v>
      </c>
      <c r="AX68" s="9" t="str">
        <f>'描述-zh'!AE68</f>
        <v>的</v>
      </c>
      <c r="AY68" s="9" t="str">
        <f>'描述-zh'!AF68</f>
        <v>超</v>
      </c>
      <c r="AZ68" s="9" t="str">
        <f>'描述-zh'!AG68</f>
        <v>音</v>
      </c>
      <c r="BA68" s="9" t="str">
        <f>'描述-zh'!AH68</f>
        <v>波</v>
      </c>
      <c r="BB68" s="9" t="str">
        <f>'描述-zh'!AI68</f>
        <v>。</v>
      </c>
      <c r="BC68" s="9" t="str">
        <f>'描述-zh'!AJ68</f>
        <v>据</v>
      </c>
      <c r="BD68" s="9" t="str">
        <f>'描述-zh'!AK68</f>
        <v>说</v>
      </c>
      <c r="BE68" s="9" t="str">
        <f>'描述-zh'!AL68</f>
        <v>那</v>
      </c>
      <c r="BF68" s="9" t="str">
        <f>'描述-zh'!AM68</f>
        <v>时</v>
      </c>
      <c r="BG68" s="9" t="str">
        <f>'描述-zh'!AN68</f>
        <v>海</v>
      </c>
      <c r="BH68" s="9" t="str">
        <f>'描述-zh'!AO68</f>
        <v>面</v>
      </c>
      <c r="BI68" s="9" t="str">
        <f>'描述-zh'!AP68</f>
        <v>就</v>
      </c>
      <c r="BJ68" s="9" t="str">
        <f>'描述-zh'!AQ68</f>
        <v> </v>
      </c>
      <c r="BK68" s="9" t="str">
        <f>'描述-zh'!AR68</f>
        <v> </v>
      </c>
      <c r="BL68" s="9" t="str">
        <f>'描述-zh'!AS68</f>
        <v> </v>
      </c>
      <c r="BM68" s="9" t="str">
        <f>'描述-zh'!AT68</f>
        <v> </v>
      </c>
      <c r="BN68" s="9" t="str">
        <f>'描述-zh'!AU68</f>
        <v> </v>
      </c>
      <c r="BO68" s="9" t="str">
        <f>'描述-zh'!AV68</f>
        <v> </v>
      </c>
      <c r="BP68" s="9" t="str">
        <f>'描述-zh'!AW68</f>
        <v> </v>
      </c>
      <c r="BQ68" s="8" t="str">
        <f>'描述-zh'!AX68</f>
        <v> </v>
      </c>
      <c r="BR68" s="7" t="str">
        <f>'描述-zh'!AY68</f>
        <v>会</v>
      </c>
      <c r="BS68" s="9" t="str">
        <f>'描述-zh'!AZ68</f>
        <v>掀</v>
      </c>
      <c r="BT68" s="9" t="str">
        <f>'描述-zh'!BA68</f>
        <v>起</v>
      </c>
      <c r="BU68" s="9" t="str">
        <f>'描述-zh'!BB68</f>
        <v>巨</v>
      </c>
      <c r="BV68" s="9" t="str">
        <f>'描述-zh'!BC68</f>
        <v>大</v>
      </c>
      <c r="BW68" s="9" t="str">
        <f>'描述-zh'!BD68</f>
        <v>的</v>
      </c>
      <c r="BX68" s="9" t="str">
        <f>'描述-zh'!BE68</f>
        <v>波</v>
      </c>
      <c r="BY68" s="9" t="str">
        <f>'描述-zh'!BF68</f>
        <v>浪</v>
      </c>
      <c r="BZ68" s="9" t="str">
        <f>'描述-zh'!BG68</f>
        <v>。</v>
      </c>
      <c r="CA68" s="9" t="str">
        <f>'描述-zh'!BH68</f>
        <v> </v>
      </c>
      <c r="CB68" s="9" t="str">
        <f>'描述-zh'!BI68</f>
        <v> </v>
      </c>
      <c r="CC68" s="9" t="str">
        <f>'描述-zh'!BJ68</f>
        <v> </v>
      </c>
      <c r="CD68" s="9" t="str">
        <f>'描述-zh'!BK68</f>
        <v> </v>
      </c>
      <c r="CE68" s="9" t="str">
        <f>'描述-zh'!BL68</f>
        <v> </v>
      </c>
      <c r="CF68" s="9" t="str">
        <f>'描述-zh'!BM68</f>
        <v> </v>
      </c>
      <c r="CG68" s="9" t="str">
        <f>'描述-zh'!BN68</f>
        <v> </v>
      </c>
      <c r="CH68" s="9" t="str">
        <f>'描述-zh'!BO68</f>
        <v> </v>
      </c>
      <c r="CI68" s="9" t="str">
        <f>'描述-zh'!BP68</f>
        <v> </v>
      </c>
      <c r="CJ68" s="9" t="str">
        <f>'描述-zh'!BQ68</f>
        <v> </v>
      </c>
      <c r="CK68" s="9" t="str">
        <f>'描述-zh'!BR68</f>
        <v> </v>
      </c>
      <c r="CL68" s="9" t="str">
        <f>'描述-zh'!BS68</f>
        <v> </v>
      </c>
      <c r="CM68" s="9" t="str">
        <f>'描述-zh'!BT68</f>
        <v> </v>
      </c>
      <c r="CN68" s="9" t="str">
        <f>'描述-zh'!BU68</f>
        <v> </v>
      </c>
      <c r="CO68" s="8" t="str">
        <f>'描述-zh'!BV68</f>
        <v> </v>
      </c>
      <c r="CP68" s="8" t="str">
        <f>INDEX(新汉化!$Q:$Q,MATCH(日文原码!CP68,新汉化!$P:$P,0))</f>
        <v> </v>
      </c>
    </row>
    <row r="69" spans="1:94">
      <c r="A69" t="str">
        <f>MID(日文原码!A69,2,1)</f>
        <v>0</v>
      </c>
      <c r="B69" t="str">
        <f>MID(日文原码!B69,2,1)</f>
        <v>6</v>
      </c>
      <c r="C69" t="str">
        <f>MID(日文原码!C69,2,1)</f>
        <v>8</v>
      </c>
      <c r="D69" s="7" t="str">
        <f>MID(日文原码!D69,2,1)</f>
        <v>A</v>
      </c>
      <c r="E69" t="str">
        <f>MID(日文原码!E69,2,1)</f>
        <v>A</v>
      </c>
      <c r="F69" t="str">
        <f>MID(日文原码!F69,2,1)</f>
        <v>0</v>
      </c>
      <c r="G69" s="8" t="str">
        <f>MID(日文原码!G69,2,1)</f>
        <v>5</v>
      </c>
      <c r="H69" s="7" t="str">
        <f>MID(日文原码!H69,2,1)</f>
        <v>A</v>
      </c>
      <c r="I69" t="str">
        <f>MID(日文原码!I69,2,1)</f>
        <v>1</v>
      </c>
      <c r="J69" t="str">
        <f>MID(日文原码!J69,2,1)</f>
        <v>1</v>
      </c>
      <c r="K69" s="9" t="str">
        <f>MID(日文原码!K69,2,1)</f>
        <v>0</v>
      </c>
      <c r="L69" s="7" t="str">
        <f>'名字分类-zh'!F68</f>
        <v>勾</v>
      </c>
      <c r="M69" s="9" t="str">
        <f>'名字分类-zh'!G68</f>
        <v>魂</v>
      </c>
      <c r="N69" s="9" t="str">
        <f>'名字分类-zh'!H68</f>
        <v>眼</v>
      </c>
      <c r="O69" s="9" t="str">
        <f>'名字分类-zh'!I68</f>
        <v> </v>
      </c>
      <c r="P69" s="8" t="str">
        <f>'名字分类-zh'!J68</f>
        <v> </v>
      </c>
      <c r="Q69" s="10" t="str">
        <f>'名字分类-zh'!K68</f>
        <v>　</v>
      </c>
      <c r="R69" s="11" t="str">
        <f>'名字分类-zh'!L68</f>
        <v>　</v>
      </c>
      <c r="S69" s="11" t="str">
        <f>'名字分类-zh'!M68</f>
        <v>黑</v>
      </c>
      <c r="T69" s="11" t="str">
        <f>'名字分类-zh'!N68</f>
        <v>暗</v>
      </c>
      <c r="U69" s="11" t="str">
        <f>'名字分类-zh'!O68</f>
        <v>　</v>
      </c>
      <c r="V69" s="7" t="str">
        <f>'描述-zh'!C69</f>
        <v>会</v>
      </c>
      <c r="W69" s="9" t="str">
        <f>'描述-zh'!D69</f>
        <v>用</v>
      </c>
      <c r="X69" s="9" t="str">
        <f>'描述-zh'!E69</f>
        <v>锋</v>
      </c>
      <c r="Y69" s="9" t="str">
        <f>'描述-zh'!F69</f>
        <v>利</v>
      </c>
      <c r="Z69" s="9" t="str">
        <f>'描述-zh'!G69</f>
        <v>的</v>
      </c>
      <c r="AA69" s="9" t="str">
        <f>'描述-zh'!H69</f>
        <v>爪</v>
      </c>
      <c r="AB69" s="9" t="str">
        <f>'描述-zh'!I69</f>
        <v>子</v>
      </c>
      <c r="AC69" s="9" t="str">
        <f>'描述-zh'!J69</f>
        <v>从</v>
      </c>
      <c r="AD69" s="9" t="str">
        <f>'描述-zh'!K69</f>
        <v>泥</v>
      </c>
      <c r="AE69" s="9" t="str">
        <f>'描述-zh'!L69</f>
        <v>土</v>
      </c>
      <c r="AF69" s="9" t="str">
        <f>'描述-zh'!M69</f>
        <v>中</v>
      </c>
      <c r="AG69" s="9" t="str">
        <f>'描述-zh'!N69</f>
        <v>挖</v>
      </c>
      <c r="AH69" s="9" t="str">
        <f>'描述-zh'!O69</f>
        <v>石</v>
      </c>
      <c r="AI69" s="9" t="str">
        <f>'描述-zh'!P69</f>
        <v>头</v>
      </c>
      <c r="AJ69" s="9" t="str">
        <f>'描述-zh'!Q69</f>
        <v>吃</v>
      </c>
      <c r="AK69" s="9" t="str">
        <f>'描述-zh'!R69</f>
        <v>。</v>
      </c>
      <c r="AL69" s="9" t="str">
        <f>'描述-zh'!S69</f>
        <v> </v>
      </c>
      <c r="AM69" s="9" t="str">
        <f>'描述-zh'!T69</f>
        <v> </v>
      </c>
      <c r="AN69" s="9" t="str">
        <f>'描述-zh'!U69</f>
        <v> </v>
      </c>
      <c r="AO69" s="9" t="str">
        <f>'描述-zh'!V69</f>
        <v> </v>
      </c>
      <c r="AP69" s="9" t="str">
        <f>'描述-zh'!W69</f>
        <v> </v>
      </c>
      <c r="AQ69" s="9" t="str">
        <f>'描述-zh'!X69</f>
        <v> </v>
      </c>
      <c r="AR69" s="9" t="str">
        <f>'描述-zh'!Y69</f>
        <v> </v>
      </c>
      <c r="AS69" s="9" t="str">
        <f>'描述-zh'!Z69</f>
        <v> </v>
      </c>
      <c r="AT69" s="7" t="str">
        <f>'描述-zh'!AA69</f>
        <v>石</v>
      </c>
      <c r="AU69" s="9" t="str">
        <f>'描述-zh'!AB69</f>
        <v>头</v>
      </c>
      <c r="AV69" s="9" t="str">
        <f>'描述-zh'!AC69</f>
        <v>中</v>
      </c>
      <c r="AW69" s="9" t="str">
        <f>'描述-zh'!AD69</f>
        <v>含</v>
      </c>
      <c r="AX69" s="9" t="str">
        <f>'描述-zh'!AE69</f>
        <v>有</v>
      </c>
      <c r="AY69" s="9" t="str">
        <f>'描述-zh'!AF69</f>
        <v>的</v>
      </c>
      <c r="AZ69" s="9" t="str">
        <f>'描述-zh'!AG69</f>
        <v>成</v>
      </c>
      <c r="BA69" s="9" t="str">
        <f>'描述-zh'!AH69</f>
        <v>分</v>
      </c>
      <c r="BB69" s="9" t="str">
        <f>'描述-zh'!AI69</f>
        <v>会</v>
      </c>
      <c r="BC69" s="9" t="str">
        <f>'描述-zh'!AJ69</f>
        <v>变</v>
      </c>
      <c r="BD69" s="9" t="str">
        <f>'描述-zh'!AK69</f>
        <v>成</v>
      </c>
      <c r="BE69" s="9" t="str">
        <f>'描述-zh'!AL69</f>
        <v>结</v>
      </c>
      <c r="BF69" s="9" t="str">
        <f>'描述-zh'!AM69</f>
        <v>晶</v>
      </c>
      <c r="BG69" s="9" t="str">
        <f>'描述-zh'!AN69</f>
        <v>,</v>
      </c>
      <c r="BH69" s="9" t="str">
        <f>'描述-zh'!AO69</f>
        <v>浮</v>
      </c>
      <c r="BI69" s="9" t="str">
        <f>'描述-zh'!AP69</f>
        <v>现</v>
      </c>
      <c r="BJ69" s="9" t="str">
        <f>'描述-zh'!AQ69</f>
        <v> </v>
      </c>
      <c r="BK69" s="9" t="str">
        <f>'描述-zh'!AR69</f>
        <v> </v>
      </c>
      <c r="BL69" s="9" t="str">
        <f>'描述-zh'!AS69</f>
        <v> </v>
      </c>
      <c r="BM69" s="9" t="str">
        <f>'描述-zh'!AT69</f>
        <v> </v>
      </c>
      <c r="BN69" s="9" t="str">
        <f>'描述-zh'!AU69</f>
        <v> </v>
      </c>
      <c r="BO69" s="9" t="str">
        <f>'描述-zh'!AV69</f>
        <v> </v>
      </c>
      <c r="BP69" s="9" t="str">
        <f>'描述-zh'!AW69</f>
        <v> </v>
      </c>
      <c r="BQ69" s="8" t="str">
        <f>'描述-zh'!AX69</f>
        <v> </v>
      </c>
      <c r="BR69" s="7" t="str">
        <f>'描述-zh'!AY69</f>
        <v>在</v>
      </c>
      <c r="BS69" s="9" t="str">
        <f>'描述-zh'!AZ69</f>
        <v>它</v>
      </c>
      <c r="BT69" s="9" t="str">
        <f>'描述-zh'!BA69</f>
        <v>身</v>
      </c>
      <c r="BU69" s="9" t="str">
        <f>'描述-zh'!BB69</f>
        <v>体</v>
      </c>
      <c r="BV69" s="9" t="str">
        <f>'描述-zh'!BC69</f>
        <v>的</v>
      </c>
      <c r="BW69" s="9" t="str">
        <f>'描述-zh'!BD69</f>
        <v>表</v>
      </c>
      <c r="BX69" s="9" t="str">
        <f>'描述-zh'!BE69</f>
        <v>面</v>
      </c>
      <c r="BY69" s="9" t="str">
        <f>'描述-zh'!BF69</f>
        <v>。</v>
      </c>
      <c r="BZ69" s="9" t="str">
        <f>'描述-zh'!BG69</f>
        <v> </v>
      </c>
      <c r="CA69" s="9" t="str">
        <f>'描述-zh'!BH69</f>
        <v> </v>
      </c>
      <c r="CB69" s="9" t="str">
        <f>'描述-zh'!BI69</f>
        <v> </v>
      </c>
      <c r="CC69" s="9" t="str">
        <f>'描述-zh'!BJ69</f>
        <v> </v>
      </c>
      <c r="CD69" s="9" t="str">
        <f>'描述-zh'!BK69</f>
        <v> </v>
      </c>
      <c r="CE69" s="9" t="str">
        <f>'描述-zh'!BL69</f>
        <v> </v>
      </c>
      <c r="CF69" s="9" t="str">
        <f>'描述-zh'!BM69</f>
        <v> </v>
      </c>
      <c r="CG69" s="9" t="str">
        <f>'描述-zh'!BN69</f>
        <v> </v>
      </c>
      <c r="CH69" s="9" t="str">
        <f>'描述-zh'!BO69</f>
        <v> </v>
      </c>
      <c r="CI69" s="9" t="str">
        <f>'描述-zh'!BP69</f>
        <v> </v>
      </c>
      <c r="CJ69" s="9" t="str">
        <f>'描述-zh'!BQ69</f>
        <v> </v>
      </c>
      <c r="CK69" s="9" t="str">
        <f>'描述-zh'!BR69</f>
        <v> </v>
      </c>
      <c r="CL69" s="9" t="str">
        <f>'描述-zh'!BS69</f>
        <v> </v>
      </c>
      <c r="CM69" s="9" t="str">
        <f>'描述-zh'!BT69</f>
        <v> </v>
      </c>
      <c r="CN69" s="9" t="str">
        <f>'描述-zh'!BU69</f>
        <v> </v>
      </c>
      <c r="CO69" s="8" t="str">
        <f>'描述-zh'!BV69</f>
        <v> </v>
      </c>
      <c r="CP69" s="8" t="str">
        <f>INDEX(新汉化!$Q:$Q,MATCH(日文原码!CP69,新汉化!$P:$P,0))</f>
        <v> </v>
      </c>
    </row>
    <row r="70" spans="1:94">
      <c r="A70" t="str">
        <f>MID(日文原码!A70,2,1)</f>
        <v>0</v>
      </c>
      <c r="B70" t="str">
        <f>MID(日文原码!B70,2,1)</f>
        <v>6</v>
      </c>
      <c r="C70" t="str">
        <f>MID(日文原码!C70,2,1)</f>
        <v>9</v>
      </c>
      <c r="D70" s="7" t="str">
        <f>MID(日文原码!D70,2,1)</f>
        <v>A</v>
      </c>
      <c r="E70" t="str">
        <f>MID(日文原码!E70,2,1)</f>
        <v>A</v>
      </c>
      <c r="F70" t="str">
        <f>MID(日文原码!F70,2,1)</f>
        <v>0</v>
      </c>
      <c r="G70" s="8" t="str">
        <f>MID(日文原码!G70,2,1)</f>
        <v>6</v>
      </c>
      <c r="H70" s="7" t="str">
        <f>MID(日文原码!H70,2,1)</f>
        <v>A</v>
      </c>
      <c r="I70" t="str">
        <f>MID(日文原码!I70,2,1)</f>
        <v>1</v>
      </c>
      <c r="J70" t="str">
        <f>MID(日文原码!J70,2,1)</f>
        <v>1</v>
      </c>
      <c r="K70" s="9" t="str">
        <f>MID(日文原码!K70,2,1)</f>
        <v>5</v>
      </c>
      <c r="L70" s="7" t="str">
        <f>'名字分类-zh'!F69</f>
        <v>大</v>
      </c>
      <c r="M70" s="9" t="str">
        <f>'名字分类-zh'!G69</f>
        <v>嘴</v>
      </c>
      <c r="N70" s="9" t="str">
        <f>'名字分类-zh'!H69</f>
        <v>娃</v>
      </c>
      <c r="O70" s="9" t="str">
        <f>'名字分类-zh'!I69</f>
        <v> </v>
      </c>
      <c r="P70" s="8" t="str">
        <f>'名字分类-zh'!J69</f>
        <v> </v>
      </c>
      <c r="Q70" s="10" t="str">
        <f>'名字分类-zh'!K69</f>
        <v>　</v>
      </c>
      <c r="R70" s="11" t="str">
        <f>'名字分类-zh'!L69</f>
        <v>　</v>
      </c>
      <c r="S70" s="11" t="str">
        <f>'名字分类-zh'!M69</f>
        <v>欺</v>
      </c>
      <c r="T70" s="11" t="str">
        <f>'名字分类-zh'!N69</f>
        <v>骗</v>
      </c>
      <c r="U70" s="11" t="str">
        <f>'名字分类-zh'!O69</f>
        <v>　</v>
      </c>
      <c r="V70" s="7" t="str">
        <f>'描述-zh'!C70</f>
        <v>钢</v>
      </c>
      <c r="W70" s="9" t="str">
        <f>'描述-zh'!D70</f>
        <v>角</v>
      </c>
      <c r="X70" s="9" t="str">
        <f>'描述-zh'!E70</f>
        <v>变</v>
      </c>
      <c r="Y70" s="9" t="str">
        <f>'描述-zh'!F70</f>
        <v>化</v>
      </c>
      <c r="Z70" s="9" t="str">
        <f>'描述-zh'!G70</f>
        <v>成</v>
      </c>
      <c r="AA70" s="9" t="str">
        <f>'描述-zh'!H70</f>
        <v>了</v>
      </c>
      <c r="AB70" s="9" t="str">
        <f>'描述-zh'!I70</f>
        <v>一</v>
      </c>
      <c r="AC70" s="9" t="str">
        <f>'描述-zh'!J70</f>
        <v>张</v>
      </c>
      <c r="AD70" s="9" t="str">
        <f>'描述-zh'!K70</f>
        <v>大</v>
      </c>
      <c r="AE70" s="9" t="str">
        <f>'描述-zh'!L70</f>
        <v>颚</v>
      </c>
      <c r="AF70" s="9" t="str">
        <f>'描述-zh'!M70</f>
        <v>。</v>
      </c>
      <c r="AG70" s="9" t="str">
        <f>'描述-zh'!N70</f>
        <v>如</v>
      </c>
      <c r="AH70" s="9" t="str">
        <f>'描述-zh'!O70</f>
        <v>果</v>
      </c>
      <c r="AI70" s="9" t="str">
        <f>'描述-zh'!P70</f>
        <v>因</v>
      </c>
      <c r="AJ70" s="9" t="str">
        <f>'描述-zh'!Q70</f>
        <v>为</v>
      </c>
      <c r="AK70" s="9" t="str">
        <f>'描述-zh'!R70</f>
        <v>它</v>
      </c>
      <c r="AL70" s="9" t="str">
        <f>'描述-zh'!S70</f>
        <v> </v>
      </c>
      <c r="AM70" s="9" t="str">
        <f>'描述-zh'!T70</f>
        <v> </v>
      </c>
      <c r="AN70" s="9" t="str">
        <f>'描述-zh'!U70</f>
        <v> </v>
      </c>
      <c r="AO70" s="9" t="str">
        <f>'描述-zh'!V70</f>
        <v> </v>
      </c>
      <c r="AP70" s="9" t="str">
        <f>'描述-zh'!W70</f>
        <v> </v>
      </c>
      <c r="AQ70" s="9" t="str">
        <f>'描述-zh'!X70</f>
        <v> </v>
      </c>
      <c r="AR70" s="9" t="str">
        <f>'描述-zh'!Y70</f>
        <v> </v>
      </c>
      <c r="AS70" s="9" t="str">
        <f>'描述-zh'!Z70</f>
        <v> </v>
      </c>
      <c r="AT70" s="7" t="str">
        <f>'描述-zh'!AA70</f>
        <v>温</v>
      </c>
      <c r="AU70" s="9" t="str">
        <f>'描述-zh'!AB70</f>
        <v>顺</v>
      </c>
      <c r="AV70" s="9" t="str">
        <f>'描述-zh'!AC70</f>
        <v>的</v>
      </c>
      <c r="AW70" s="9" t="str">
        <f>'描述-zh'!AD70</f>
        <v>长</v>
      </c>
      <c r="AX70" s="9" t="str">
        <f>'描述-zh'!AE70</f>
        <v>相</v>
      </c>
      <c r="AY70" s="9" t="str">
        <f>'描述-zh'!AF70</f>
        <v>而</v>
      </c>
      <c r="AZ70" s="9" t="str">
        <f>'描述-zh'!AG70</f>
        <v>大</v>
      </c>
      <c r="BA70" s="9" t="str">
        <f>'描述-zh'!AH70</f>
        <v>意</v>
      </c>
      <c r="BB70" s="9" t="str">
        <f>'描述-zh'!AI70</f>
        <v>的</v>
      </c>
      <c r="BC70" s="9" t="str">
        <f>'描述-zh'!AJ70</f>
        <v>话</v>
      </c>
      <c r="BD70" s="9" t="str">
        <f>'描述-zh'!AK70</f>
        <v>,</v>
      </c>
      <c r="BE70" s="9" t="str">
        <f>'描述-zh'!AL70</f>
        <v>就</v>
      </c>
      <c r="BF70" s="9" t="str">
        <f>'描述-zh'!AM70</f>
        <v>会</v>
      </c>
      <c r="BG70" s="9" t="str">
        <f>'描述-zh'!AN70</f>
        <v>被</v>
      </c>
      <c r="BH70" s="9" t="str">
        <f>'描述-zh'!AO70</f>
        <v>它</v>
      </c>
      <c r="BI70" s="9" t="str">
        <f>'描述-zh'!AP70</f>
        <v> </v>
      </c>
      <c r="BJ70" s="9" t="str">
        <f>'描述-zh'!AQ70</f>
        <v> </v>
      </c>
      <c r="BK70" s="9" t="str">
        <f>'描述-zh'!AR70</f>
        <v> </v>
      </c>
      <c r="BL70" s="9" t="str">
        <f>'描述-zh'!AS70</f>
        <v> </v>
      </c>
      <c r="BM70" s="9" t="str">
        <f>'描述-zh'!AT70</f>
        <v> </v>
      </c>
      <c r="BN70" s="9" t="str">
        <f>'描述-zh'!AU70</f>
        <v> </v>
      </c>
      <c r="BO70" s="9" t="str">
        <f>'描述-zh'!AV70</f>
        <v> </v>
      </c>
      <c r="BP70" s="9" t="str">
        <f>'描述-zh'!AW70</f>
        <v> </v>
      </c>
      <c r="BQ70" s="8" t="str">
        <f>'描述-zh'!AX70</f>
        <v> </v>
      </c>
      <c r="BR70" s="7" t="str">
        <f>'描述-zh'!AY70</f>
        <v>突</v>
      </c>
      <c r="BS70" s="9" t="str">
        <f>'描述-zh'!AZ70</f>
        <v>然</v>
      </c>
      <c r="BT70" s="9" t="str">
        <f>'描述-zh'!BA70</f>
        <v>转</v>
      </c>
      <c r="BU70" s="9" t="str">
        <f>'描述-zh'!BB70</f>
        <v>过</v>
      </c>
      <c r="BV70" s="9" t="str">
        <f>'描述-zh'!BC70</f>
        <v>来</v>
      </c>
      <c r="BW70" s="9" t="str">
        <f>'描述-zh'!BD70</f>
        <v>的</v>
      </c>
      <c r="BX70" s="9" t="str">
        <f>'描述-zh'!BE70</f>
        <v>大</v>
      </c>
      <c r="BY70" s="9" t="str">
        <f>'描述-zh'!BF70</f>
        <v>颚</v>
      </c>
      <c r="BZ70" s="9" t="str">
        <f>'描述-zh'!BG70</f>
        <v>咬</v>
      </c>
      <c r="CA70" s="9" t="str">
        <f>'描述-zh'!BH70</f>
        <v>住</v>
      </c>
      <c r="CB70" s="9" t="str">
        <f>'描述-zh'!BI70</f>
        <v>。</v>
      </c>
      <c r="CC70" s="9" t="str">
        <f>'描述-zh'!BJ70</f>
        <v> </v>
      </c>
      <c r="CD70" s="9" t="str">
        <f>'描述-zh'!BK70</f>
        <v> </v>
      </c>
      <c r="CE70" s="9" t="str">
        <f>'描述-zh'!BL70</f>
        <v> </v>
      </c>
      <c r="CF70" s="9" t="str">
        <f>'描述-zh'!BM70</f>
        <v> </v>
      </c>
      <c r="CG70" s="9" t="str">
        <f>'描述-zh'!BN70</f>
        <v> </v>
      </c>
      <c r="CH70" s="9" t="str">
        <f>'描述-zh'!BO70</f>
        <v> </v>
      </c>
      <c r="CI70" s="9" t="str">
        <f>'描述-zh'!BP70</f>
        <v> </v>
      </c>
      <c r="CJ70" s="9" t="str">
        <f>'描述-zh'!BQ70</f>
        <v> </v>
      </c>
      <c r="CK70" s="9" t="str">
        <f>'描述-zh'!BR70</f>
        <v> </v>
      </c>
      <c r="CL70" s="9" t="str">
        <f>'描述-zh'!BS70</f>
        <v> </v>
      </c>
      <c r="CM70" s="9" t="str">
        <f>'描述-zh'!BT70</f>
        <v> </v>
      </c>
      <c r="CN70" s="9" t="str">
        <f>'描述-zh'!BU70</f>
        <v> </v>
      </c>
      <c r="CO70" s="8" t="str">
        <f>'描述-zh'!BV70</f>
        <v> </v>
      </c>
      <c r="CP70" s="8" t="str">
        <f>INDEX(新汉化!$Q:$Q,MATCH(日文原码!CP70,新汉化!$P:$P,0))</f>
        <v> </v>
      </c>
    </row>
    <row r="71" spans="1:94">
      <c r="A71" t="str">
        <f>MID(日文原码!A71,2,1)</f>
        <v>0</v>
      </c>
      <c r="B71" t="str">
        <f>MID(日文原码!B71,2,1)</f>
        <v>7</v>
      </c>
      <c r="C71" t="str">
        <f>MID(日文原码!C71,2,1)</f>
        <v>0</v>
      </c>
      <c r="D71" s="7" t="str">
        <f>MID(日文原码!D71,2,1)</f>
        <v>A</v>
      </c>
      <c r="E71" t="str">
        <f>MID(日文原码!E71,2,1)</f>
        <v>A</v>
      </c>
      <c r="F71" t="str">
        <f>MID(日文原码!F71,2,1)</f>
        <v>0</v>
      </c>
      <c r="G71" s="8" t="str">
        <f>MID(日文原码!G71,2,1)</f>
        <v>4</v>
      </c>
      <c r="H71" s="7" t="str">
        <f>MID(日文原码!H71,2,1)</f>
        <v>A</v>
      </c>
      <c r="I71" t="str">
        <f>MID(日文原码!I71,2,1)</f>
        <v>6</v>
      </c>
      <c r="J71" t="str">
        <f>MID(日文原码!J71,2,1)</f>
        <v>0</v>
      </c>
      <c r="K71" s="9" t="str">
        <f>MID(日文原码!K71,2,1)</f>
        <v>0</v>
      </c>
      <c r="L71" s="7" t="str">
        <f>'名字分类-zh'!F70</f>
        <v>可</v>
      </c>
      <c r="M71" s="9" t="str">
        <f>'名字分类-zh'!G70</f>
        <v>可</v>
      </c>
      <c r="N71" s="9" t="str">
        <f>'名字分类-zh'!H70</f>
        <v>多</v>
      </c>
      <c r="O71" s="9" t="str">
        <f>'名字分类-zh'!I70</f>
        <v>拉</v>
      </c>
      <c r="P71" s="8" t="str">
        <f>'名字分类-zh'!J70</f>
        <v> </v>
      </c>
      <c r="Q71" s="10" t="str">
        <f>'名字分类-zh'!K70</f>
        <v>　</v>
      </c>
      <c r="R71" s="11" t="str">
        <f>'名字分类-zh'!L70</f>
        <v>　</v>
      </c>
      <c r="S71" s="11" t="str">
        <f>'名字分类-zh'!M70</f>
        <v>铁</v>
      </c>
      <c r="T71" s="11" t="str">
        <f>'名字分类-zh'!N70</f>
        <v>铠</v>
      </c>
      <c r="U71" s="11" t="str">
        <f>'名字分类-zh'!O70</f>
        <v>　</v>
      </c>
      <c r="V71" s="7" t="str">
        <f>'描述-zh'!C71</f>
        <v>如</v>
      </c>
      <c r="W71" s="9" t="str">
        <f>'描述-zh'!D71</f>
        <v>果</v>
      </c>
      <c r="X71" s="9" t="str">
        <f>'描述-zh'!E71</f>
        <v>用</v>
      </c>
      <c r="Y71" s="9" t="str">
        <f>'描述-zh'!F71</f>
        <v>钢</v>
      </c>
      <c r="Z71" s="9" t="str">
        <f>'描述-zh'!G71</f>
        <v>铁</v>
      </c>
      <c r="AA71" s="9" t="str">
        <f>'描述-zh'!H71</f>
        <v>之</v>
      </c>
      <c r="AB71" s="9" t="str">
        <f>'描述-zh'!I71</f>
        <v>躯</v>
      </c>
      <c r="AC71" s="9" t="str">
        <f>'描述-zh'!J71</f>
        <v>全</v>
      </c>
      <c r="AD71" s="9" t="str">
        <f>'描述-zh'!K71</f>
        <v>力</v>
      </c>
      <c r="AE71" s="9" t="str">
        <f>'描述-zh'!L71</f>
        <v>撞</v>
      </c>
      <c r="AF71" s="9" t="str">
        <f>'描述-zh'!M71</f>
        <v>击</v>
      </c>
      <c r="AG71" s="9" t="str">
        <f>'描述-zh'!N71</f>
        <v>,</v>
      </c>
      <c r="AH71" s="9" t="str">
        <f>'描述-zh'!O71</f>
        <v>就</v>
      </c>
      <c r="AI71" s="9" t="str">
        <f>'描述-zh'!P71</f>
        <v>连</v>
      </c>
      <c r="AJ71" s="9" t="str">
        <f>'描述-zh'!Q71</f>
        <v> </v>
      </c>
      <c r="AK71" s="9" t="str">
        <f>'描述-zh'!R71</f>
        <v> </v>
      </c>
      <c r="AL71" s="9" t="str">
        <f>'描述-zh'!S71</f>
        <v> </v>
      </c>
      <c r="AM71" s="9" t="str">
        <f>'描述-zh'!T71</f>
        <v> </v>
      </c>
      <c r="AN71" s="9" t="str">
        <f>'描述-zh'!U71</f>
        <v> </v>
      </c>
      <c r="AO71" s="9" t="str">
        <f>'描述-zh'!V71</f>
        <v> </v>
      </c>
      <c r="AP71" s="9" t="str">
        <f>'描述-zh'!W71</f>
        <v> </v>
      </c>
      <c r="AQ71" s="9" t="str">
        <f>'描述-zh'!X71</f>
        <v> </v>
      </c>
      <c r="AR71" s="9" t="str">
        <f>'描述-zh'!Y71</f>
        <v> </v>
      </c>
      <c r="AS71" s="9" t="str">
        <f>'描述-zh'!Z71</f>
        <v> </v>
      </c>
      <c r="AT71" s="7" t="str">
        <f>'描述-zh'!AA71</f>
        <v>翻</v>
      </c>
      <c r="AU71" s="9" t="str">
        <f>'描述-zh'!AB71</f>
        <v>斗</v>
      </c>
      <c r="AV71" s="9" t="str">
        <f>'描述-zh'!AC71</f>
        <v>车</v>
      </c>
      <c r="AW71" s="9" t="str">
        <f>'描述-zh'!AD71</f>
        <v>也</v>
      </c>
      <c r="AX71" s="9" t="str">
        <f>'描述-zh'!AE71</f>
        <v>能</v>
      </c>
      <c r="AY71" s="9" t="str">
        <f>'描述-zh'!AF71</f>
        <v>一</v>
      </c>
      <c r="AZ71" s="9" t="str">
        <f>'描述-zh'!AG71</f>
        <v>次</v>
      </c>
      <c r="BA71" s="9" t="str">
        <f>'描述-zh'!AH71</f>
        <v>撞</v>
      </c>
      <c r="BB71" s="9" t="str">
        <f>'描述-zh'!AI71</f>
        <v>碎</v>
      </c>
      <c r="BC71" s="9" t="str">
        <f>'描述-zh'!AJ71</f>
        <v>。</v>
      </c>
      <c r="BD71" s="9" t="str">
        <f>'描述-zh'!AK71</f>
        <v>会</v>
      </c>
      <c r="BE71" s="9" t="str">
        <f>'描述-zh'!AL71</f>
        <v>大</v>
      </c>
      <c r="BF71" s="9" t="str">
        <f>'描述-zh'!AM71</f>
        <v>口</v>
      </c>
      <c r="BG71" s="9" t="str">
        <f>'描述-zh'!AN71</f>
        <v>大</v>
      </c>
      <c r="BH71" s="9" t="str">
        <f>'描述-zh'!AO71</f>
        <v>口</v>
      </c>
      <c r="BI71" s="9" t="str">
        <f>'描述-zh'!AP71</f>
        <v>地</v>
      </c>
      <c r="BJ71" s="9" t="str">
        <f>'描述-zh'!AQ71</f>
        <v> </v>
      </c>
      <c r="BK71" s="9" t="str">
        <f>'描述-zh'!AR71</f>
        <v> </v>
      </c>
      <c r="BL71" s="9" t="str">
        <f>'描述-zh'!AS71</f>
        <v> </v>
      </c>
      <c r="BM71" s="9" t="str">
        <f>'描述-zh'!AT71</f>
        <v> </v>
      </c>
      <c r="BN71" s="9" t="str">
        <f>'描述-zh'!AU71</f>
        <v> </v>
      </c>
      <c r="BO71" s="9" t="str">
        <f>'描述-zh'!AV71</f>
        <v> </v>
      </c>
      <c r="BP71" s="9" t="str">
        <f>'描述-zh'!AW71</f>
        <v> </v>
      </c>
      <c r="BQ71" s="8" t="str">
        <f>'描述-zh'!AX71</f>
        <v> </v>
      </c>
      <c r="BR71" s="7" t="str">
        <f>'描述-zh'!AY71</f>
        <v>将</v>
      </c>
      <c r="BS71" s="9" t="str">
        <f>'描述-zh'!AZ71</f>
        <v>被</v>
      </c>
      <c r="BT71" s="9" t="str">
        <f>'描述-zh'!BA71</f>
        <v>撞</v>
      </c>
      <c r="BU71" s="9" t="str">
        <f>'描述-zh'!BB71</f>
        <v>坏</v>
      </c>
      <c r="BV71" s="9" t="str">
        <f>'描述-zh'!BC71</f>
        <v>的</v>
      </c>
      <c r="BW71" s="9" t="str">
        <f>'描述-zh'!BD71</f>
        <v>翻</v>
      </c>
      <c r="BX71" s="9" t="str">
        <f>'描述-zh'!BE71</f>
        <v>斗</v>
      </c>
      <c r="BY71" s="9" t="str">
        <f>'描述-zh'!BF71</f>
        <v>车</v>
      </c>
      <c r="BZ71" s="9" t="str">
        <f>'描述-zh'!BG71</f>
        <v>吃</v>
      </c>
      <c r="CA71" s="9" t="str">
        <f>'描述-zh'!BH71</f>
        <v>掉</v>
      </c>
      <c r="CB71" s="9" t="str">
        <f>'描述-zh'!BI71</f>
        <v>。</v>
      </c>
      <c r="CC71" s="9" t="str">
        <f>'描述-zh'!BJ71</f>
        <v> </v>
      </c>
      <c r="CD71" s="9" t="str">
        <f>'描述-zh'!BK71</f>
        <v> </v>
      </c>
      <c r="CE71" s="9" t="str">
        <f>'描述-zh'!BL71</f>
        <v> </v>
      </c>
      <c r="CF71" s="9" t="str">
        <f>'描述-zh'!BM71</f>
        <v> </v>
      </c>
      <c r="CG71" s="9" t="str">
        <f>'描述-zh'!BN71</f>
        <v> </v>
      </c>
      <c r="CH71" s="9" t="str">
        <f>'描述-zh'!BO71</f>
        <v> </v>
      </c>
      <c r="CI71" s="9" t="str">
        <f>'描述-zh'!BP71</f>
        <v> </v>
      </c>
      <c r="CJ71" s="9" t="str">
        <f>'描述-zh'!BQ71</f>
        <v> </v>
      </c>
      <c r="CK71" s="9" t="str">
        <f>'描述-zh'!BR71</f>
        <v> </v>
      </c>
      <c r="CL71" s="9" t="str">
        <f>'描述-zh'!BS71</f>
        <v> </v>
      </c>
      <c r="CM71" s="9" t="str">
        <f>'描述-zh'!BT71</f>
        <v> </v>
      </c>
      <c r="CN71" s="9" t="str">
        <f>'描述-zh'!BU71</f>
        <v> </v>
      </c>
      <c r="CO71" s="8" t="str">
        <f>'描述-zh'!BV71</f>
        <v> </v>
      </c>
      <c r="CP71" s="8" t="str">
        <f>INDEX(新汉化!$Q:$Q,MATCH(日文原码!CP71,新汉化!$P:$P,0))</f>
        <v> </v>
      </c>
    </row>
    <row r="72" spans="1:94">
      <c r="A72" t="str">
        <f>MID(日文原码!A72,2,1)</f>
        <v>0</v>
      </c>
      <c r="B72" t="str">
        <f>MID(日文原码!B72,2,1)</f>
        <v>7</v>
      </c>
      <c r="C72" t="str">
        <f>MID(日文原码!C72,2,1)</f>
        <v>1</v>
      </c>
      <c r="D72" s="7" t="str">
        <f>MID(日文原码!D72,2,1)</f>
        <v>A</v>
      </c>
      <c r="E72" t="str">
        <f>MID(日文原码!E72,2,1)</f>
        <v>A</v>
      </c>
      <c r="F72" t="str">
        <f>MID(日文原码!F72,2,1)</f>
        <v>0</v>
      </c>
      <c r="G72" s="8" t="str">
        <f>MID(日文原码!G72,2,1)</f>
        <v>9</v>
      </c>
      <c r="H72" s="7" t="str">
        <f>MID(日文原码!H72,2,1)</f>
        <v>1</v>
      </c>
      <c r="I72" t="str">
        <f>MID(日文原码!I72,2,1)</f>
        <v>2</v>
      </c>
      <c r="J72" t="str">
        <f>MID(日文原码!J72,2,1)</f>
        <v>0</v>
      </c>
      <c r="K72" s="9" t="str">
        <f>MID(日文原码!K72,2,1)</f>
        <v>0</v>
      </c>
      <c r="L72" s="7" t="str">
        <f>'名字分类-zh'!F71</f>
        <v>可</v>
      </c>
      <c r="M72" s="9" t="str">
        <f>'名字分类-zh'!G71</f>
        <v>多</v>
      </c>
      <c r="N72" s="9" t="str">
        <f>'名字分类-zh'!H71</f>
        <v>拉</v>
      </c>
      <c r="O72" s="9" t="str">
        <f>'名字分类-zh'!I71</f>
        <v> </v>
      </c>
      <c r="P72" s="8" t="str">
        <f>'名字分类-zh'!J71</f>
        <v> </v>
      </c>
      <c r="Q72" s="10" t="str">
        <f>'名字分类-zh'!K71</f>
        <v>　</v>
      </c>
      <c r="R72" s="11" t="str">
        <f>'名字分类-zh'!L71</f>
        <v>　</v>
      </c>
      <c r="S72" s="11" t="str">
        <f>'名字分类-zh'!M71</f>
        <v>铁</v>
      </c>
      <c r="T72" s="11" t="str">
        <f>'名字分类-zh'!N71</f>
        <v>铠</v>
      </c>
      <c r="U72" s="11" t="str">
        <f>'名字分类-zh'!O71</f>
        <v>　</v>
      </c>
      <c r="V72" s="7" t="str">
        <f>'描述-zh'!C72</f>
        <v>会</v>
      </c>
      <c r="W72" s="9" t="str">
        <f>'描述-zh'!D72</f>
        <v>吃</v>
      </c>
      <c r="X72" s="9" t="str">
        <f>'描述-zh'!E72</f>
        <v>石</v>
      </c>
      <c r="Y72" s="9" t="str">
        <f>'描述-zh'!F72</f>
        <v>头</v>
      </c>
      <c r="Z72" s="9" t="str">
        <f>'描述-zh'!G72</f>
        <v>或</v>
      </c>
      <c r="AA72" s="9" t="str">
        <f>'描述-zh'!H72</f>
        <v>水</v>
      </c>
      <c r="AB72" s="9" t="str">
        <f>'描述-zh'!I72</f>
        <v>中</v>
      </c>
      <c r="AC72" s="9" t="str">
        <f>'描述-zh'!J72</f>
        <v>含</v>
      </c>
      <c r="AD72" s="9" t="str">
        <f>'描述-zh'!K72</f>
        <v>有</v>
      </c>
      <c r="AE72" s="9" t="str">
        <f>'描述-zh'!L72</f>
        <v>的</v>
      </c>
      <c r="AF72" s="9" t="str">
        <f>'描述-zh'!M72</f>
        <v>铁</v>
      </c>
      <c r="AG72" s="9" t="str">
        <f>'描述-zh'!N72</f>
        <v>质</v>
      </c>
      <c r="AH72" s="9" t="str">
        <f>'描述-zh'!O72</f>
        <v>。</v>
      </c>
      <c r="AI72" s="9" t="str">
        <f>'描述-zh'!P72</f>
        <v>在</v>
      </c>
      <c r="AJ72" s="9" t="str">
        <f>'描述-zh'!Q72</f>
        <v>埋</v>
      </c>
      <c r="AK72" s="9" t="str">
        <f>'描述-zh'!R72</f>
        <v>藏</v>
      </c>
      <c r="AL72" s="9" t="str">
        <f>'描述-zh'!S72</f>
        <v> </v>
      </c>
      <c r="AM72" s="9" t="str">
        <f>'描述-zh'!T72</f>
        <v> </v>
      </c>
      <c r="AN72" s="9" t="str">
        <f>'描述-zh'!U72</f>
        <v> </v>
      </c>
      <c r="AO72" s="9" t="str">
        <f>'描述-zh'!V72</f>
        <v> </v>
      </c>
      <c r="AP72" s="9" t="str">
        <f>'描述-zh'!W72</f>
        <v> </v>
      </c>
      <c r="AQ72" s="9" t="str">
        <f>'描述-zh'!X72</f>
        <v> </v>
      </c>
      <c r="AR72" s="9" t="str">
        <f>'描述-zh'!Y72</f>
        <v> </v>
      </c>
      <c r="AS72" s="9" t="str">
        <f>'描述-zh'!Z72</f>
        <v> </v>
      </c>
      <c r="AT72" s="7" t="str">
        <f>'描述-zh'!AA72</f>
        <v>有</v>
      </c>
      <c r="AU72" s="9" t="str">
        <f>'描述-zh'!AB72</f>
        <v>铁</v>
      </c>
      <c r="AV72" s="9" t="str">
        <f>'描述-zh'!AC72</f>
        <v>矿</v>
      </c>
      <c r="AW72" s="9" t="str">
        <f>'描述-zh'!AD72</f>
        <v>石</v>
      </c>
      <c r="AX72" s="9" t="str">
        <f>'描述-zh'!AE72</f>
        <v>的</v>
      </c>
      <c r="AY72" s="9" t="str">
        <f>'描述-zh'!AF72</f>
        <v>山</v>
      </c>
      <c r="AZ72" s="9" t="str">
        <f>'描述-zh'!AG72</f>
        <v>上</v>
      </c>
      <c r="BA72" s="9" t="str">
        <f>'描述-zh'!AH72</f>
        <v>筑</v>
      </c>
      <c r="BB72" s="9" t="str">
        <f>'描述-zh'!AI72</f>
        <v>巢</v>
      </c>
      <c r="BC72" s="9" t="str">
        <f>'描述-zh'!AJ72</f>
        <v>,</v>
      </c>
      <c r="BD72" s="9" t="str">
        <f>'描述-zh'!AK72</f>
        <v>会</v>
      </c>
      <c r="BE72" s="9" t="str">
        <f>'描述-zh'!AL72</f>
        <v>和</v>
      </c>
      <c r="BF72" s="9" t="str">
        <f>'描述-zh'!AM72</f>
        <v>那</v>
      </c>
      <c r="BG72" s="9" t="str">
        <f>'描述-zh'!AN72</f>
        <v>些</v>
      </c>
      <c r="BH72" s="9" t="str">
        <f>'描述-zh'!AO72</f>
        <v>前</v>
      </c>
      <c r="BI72" s="9" t="str">
        <f>'描述-zh'!AP72</f>
        <v>来</v>
      </c>
      <c r="BJ72" s="9" t="str">
        <f>'描述-zh'!AQ72</f>
        <v> </v>
      </c>
      <c r="BK72" s="9" t="str">
        <f>'描述-zh'!AR72</f>
        <v> </v>
      </c>
      <c r="BL72" s="9" t="str">
        <f>'描述-zh'!AS72</f>
        <v> </v>
      </c>
      <c r="BM72" s="9" t="str">
        <f>'描述-zh'!AT72</f>
        <v> </v>
      </c>
      <c r="BN72" s="9" t="str">
        <f>'描述-zh'!AU72</f>
        <v> </v>
      </c>
      <c r="BO72" s="9" t="str">
        <f>'描述-zh'!AV72</f>
        <v> </v>
      </c>
      <c r="BP72" s="9" t="str">
        <f>'描述-zh'!AW72</f>
        <v> </v>
      </c>
      <c r="BQ72" s="8" t="str">
        <f>'描述-zh'!AX72</f>
        <v> </v>
      </c>
      <c r="BR72" s="7" t="str">
        <f>'描述-zh'!AY72</f>
        <v>挖</v>
      </c>
      <c r="BS72" s="9" t="str">
        <f>'描述-zh'!AZ72</f>
        <v>铁</v>
      </c>
      <c r="BT72" s="9" t="str">
        <f>'描述-zh'!BA72</f>
        <v>矿</v>
      </c>
      <c r="BU72" s="9" t="str">
        <f>'描述-zh'!BB72</f>
        <v>的</v>
      </c>
      <c r="BV72" s="9" t="str">
        <f>'描述-zh'!BC72</f>
        <v>人</v>
      </c>
      <c r="BW72" s="9" t="str">
        <f>'描述-zh'!BD72</f>
        <v>争</v>
      </c>
      <c r="BX72" s="9" t="str">
        <f>'描述-zh'!BE72</f>
        <v>斗</v>
      </c>
      <c r="BY72" s="9" t="str">
        <f>'描述-zh'!BF72</f>
        <v>。</v>
      </c>
      <c r="BZ72" s="9" t="str">
        <f>'描述-zh'!BG72</f>
        <v> </v>
      </c>
      <c r="CA72" s="9" t="str">
        <f>'描述-zh'!BH72</f>
        <v> </v>
      </c>
      <c r="CB72" s="9" t="str">
        <f>'描述-zh'!BI72</f>
        <v> </v>
      </c>
      <c r="CC72" s="9" t="str">
        <f>'描述-zh'!BJ72</f>
        <v> </v>
      </c>
      <c r="CD72" s="9" t="str">
        <f>'描述-zh'!BK72</f>
        <v> </v>
      </c>
      <c r="CE72" s="9" t="str">
        <f>'描述-zh'!BL72</f>
        <v> </v>
      </c>
      <c r="CF72" s="9" t="str">
        <f>'描述-zh'!BM72</f>
        <v> </v>
      </c>
      <c r="CG72" s="9" t="str">
        <f>'描述-zh'!BN72</f>
        <v> </v>
      </c>
      <c r="CH72" s="9" t="str">
        <f>'描述-zh'!BO72</f>
        <v> </v>
      </c>
      <c r="CI72" s="9" t="str">
        <f>'描述-zh'!BP72</f>
        <v> </v>
      </c>
      <c r="CJ72" s="9" t="str">
        <f>'描述-zh'!BQ72</f>
        <v> </v>
      </c>
      <c r="CK72" s="9" t="str">
        <f>'描述-zh'!BR72</f>
        <v> </v>
      </c>
      <c r="CL72" s="9" t="str">
        <f>'描述-zh'!BS72</f>
        <v> </v>
      </c>
      <c r="CM72" s="9" t="str">
        <f>'描述-zh'!BT72</f>
        <v> </v>
      </c>
      <c r="CN72" s="9" t="str">
        <f>'描述-zh'!BU72</f>
        <v> </v>
      </c>
      <c r="CO72" s="8" t="str">
        <f>'描述-zh'!BV72</f>
        <v> </v>
      </c>
      <c r="CP72" s="8" t="str">
        <f>INDEX(新汉化!$Q:$Q,MATCH(日文原码!CP72,新汉化!$P:$P,0))</f>
        <v> </v>
      </c>
    </row>
    <row r="73" spans="1:94">
      <c r="A73" t="str">
        <f>MID(日文原码!A73,2,1)</f>
        <v>0</v>
      </c>
      <c r="B73" t="str">
        <f>MID(日文原码!B73,2,1)</f>
        <v>7</v>
      </c>
      <c r="C73" t="str">
        <f>MID(日文原码!C73,2,1)</f>
        <v>2</v>
      </c>
      <c r="D73" s="7" t="str">
        <f>MID(日文原码!D73,2,1)</f>
        <v>A</v>
      </c>
      <c r="E73" t="str">
        <f>MID(日文原码!E73,2,1)</f>
        <v>A</v>
      </c>
      <c r="F73" t="str">
        <f>MID(日文原码!F73,2,1)</f>
        <v>2</v>
      </c>
      <c r="G73" s="8" t="str">
        <f>MID(日文原码!G73,2,1)</f>
        <v>1</v>
      </c>
      <c r="H73" s="7" t="str">
        <f>MID(日文原码!H73,2,1)</f>
        <v>3</v>
      </c>
      <c r="I73" t="str">
        <f>MID(日文原码!I73,2,1)</f>
        <v>6</v>
      </c>
      <c r="J73" t="str">
        <f>MID(日文原码!J73,2,1)</f>
        <v>0</v>
      </c>
      <c r="K73" s="9" t="str">
        <f>MID(日文原码!K73,2,1)</f>
        <v>0</v>
      </c>
      <c r="L73" s="7" t="str">
        <f>'名字分类-zh'!F72</f>
        <v>波</v>
      </c>
      <c r="M73" s="9" t="str">
        <f>'名字分类-zh'!G72</f>
        <v>士</v>
      </c>
      <c r="N73" s="9" t="str">
        <f>'名字分类-zh'!H72</f>
        <v>可</v>
      </c>
      <c r="O73" s="9" t="str">
        <f>'名字分类-zh'!I72</f>
        <v>多</v>
      </c>
      <c r="P73" s="8" t="str">
        <f>'名字分类-zh'!J72</f>
        <v>拉</v>
      </c>
      <c r="Q73" s="10" t="str">
        <f>'名字分类-zh'!K72</f>
        <v>　</v>
      </c>
      <c r="R73" s="11" t="str">
        <f>'名字分类-zh'!L72</f>
        <v>　</v>
      </c>
      <c r="S73" s="11" t="str">
        <f>'名字分类-zh'!M72</f>
        <v>铁</v>
      </c>
      <c r="T73" s="11" t="str">
        <f>'名字分类-zh'!N72</f>
        <v>铠</v>
      </c>
      <c r="U73" s="11" t="str">
        <f>'名字分类-zh'!O72</f>
        <v>　</v>
      </c>
      <c r="V73" s="7" t="str">
        <f>'描述-zh'!C73</f>
        <v>当</v>
      </c>
      <c r="W73" s="9" t="str">
        <f>'描述-zh'!D73</f>
        <v>山</v>
      </c>
      <c r="X73" s="9" t="str">
        <f>'描述-zh'!E73</f>
        <v>体</v>
      </c>
      <c r="Y73" s="9" t="str">
        <f>'描述-zh'!F73</f>
        <v>因</v>
      </c>
      <c r="Z73" s="9" t="str">
        <f>'描述-zh'!G73</f>
        <v>滑</v>
      </c>
      <c r="AA73" s="9" t="str">
        <f>'描述-zh'!H73</f>
        <v>坡</v>
      </c>
      <c r="AB73" s="9" t="str">
        <f>'描述-zh'!I73</f>
        <v>或</v>
      </c>
      <c r="AC73" s="9" t="str">
        <f>'描述-zh'!J73</f>
        <v>山</v>
      </c>
      <c r="AD73" s="9" t="str">
        <f>'描述-zh'!K73</f>
        <v>火</v>
      </c>
      <c r="AE73" s="9" t="str">
        <f>'描述-zh'!L73</f>
        <v>而</v>
      </c>
      <c r="AF73" s="9" t="str">
        <f>'描述-zh'!M73</f>
        <v>变</v>
      </c>
      <c r="AG73" s="9" t="str">
        <f>'描述-zh'!N73</f>
        <v>得</v>
      </c>
      <c r="AH73" s="9" t="str">
        <f>'描述-zh'!O73</f>
        <v>荒</v>
      </c>
      <c r="AI73" s="9" t="str">
        <f>'描述-zh'!P73</f>
        <v>芜</v>
      </c>
      <c r="AJ73" s="9" t="str">
        <f>'描述-zh'!Q73</f>
        <v>起</v>
      </c>
      <c r="AK73" s="9" t="str">
        <f>'描述-zh'!R73</f>
        <v>来</v>
      </c>
      <c r="AL73" s="9" t="str">
        <f>'描述-zh'!S73</f>
        <v> </v>
      </c>
      <c r="AM73" s="9" t="str">
        <f>'描述-zh'!T73</f>
        <v> </v>
      </c>
      <c r="AN73" s="9" t="str">
        <f>'描述-zh'!U73</f>
        <v> </v>
      </c>
      <c r="AO73" s="9" t="str">
        <f>'描述-zh'!V73</f>
        <v> </v>
      </c>
      <c r="AP73" s="9" t="str">
        <f>'描述-zh'!W73</f>
        <v> </v>
      </c>
      <c r="AQ73" s="9" t="str">
        <f>'描述-zh'!X73</f>
        <v> </v>
      </c>
      <c r="AR73" s="9" t="str">
        <f>'描述-zh'!Y73</f>
        <v> </v>
      </c>
      <c r="AS73" s="9" t="str">
        <f>'描述-zh'!Z73</f>
        <v> </v>
      </c>
      <c r="AT73" s="7" t="str">
        <f>'描述-zh'!AA73</f>
        <v>时</v>
      </c>
      <c r="AU73" s="9" t="str">
        <f>'描述-zh'!AB73</f>
        <v>,</v>
      </c>
      <c r="AV73" s="9" t="str">
        <f>'描述-zh'!AC73</f>
        <v>它</v>
      </c>
      <c r="AW73" s="9" t="str">
        <f>'描述-zh'!AD73</f>
        <v>就</v>
      </c>
      <c r="AX73" s="9" t="str">
        <f>'描述-zh'!AE73</f>
        <v>会</v>
      </c>
      <c r="AY73" s="9" t="str">
        <f>'描述-zh'!AF73</f>
        <v>不</v>
      </c>
      <c r="AZ73" s="9" t="str">
        <f>'描述-zh'!AG73</f>
        <v>断</v>
      </c>
      <c r="BA73" s="9" t="str">
        <f>'描述-zh'!AH73</f>
        <v>地</v>
      </c>
      <c r="BB73" s="9" t="str">
        <f>'描述-zh'!AI73</f>
        <v>运</v>
      </c>
      <c r="BC73" s="9" t="str">
        <f>'描述-zh'!AJ73</f>
        <v>土</v>
      </c>
      <c r="BD73" s="9" t="str">
        <f>'描述-zh'!AK73</f>
        <v>、</v>
      </c>
      <c r="BE73" s="9" t="str">
        <f>'描述-zh'!AL73</f>
        <v>种</v>
      </c>
      <c r="BF73" s="9" t="str">
        <f>'描述-zh'!AM73</f>
        <v>上</v>
      </c>
      <c r="BG73" s="9" t="str">
        <f>'描述-zh'!AN73</f>
        <v>树</v>
      </c>
      <c r="BH73" s="9" t="str">
        <f>'描述-zh'!AO73</f>
        <v>苗</v>
      </c>
      <c r="BI73" s="9" t="str">
        <f>'描述-zh'!AP73</f>
        <v>,</v>
      </c>
      <c r="BJ73" s="9" t="str">
        <f>'描述-zh'!AQ73</f>
        <v> </v>
      </c>
      <c r="BK73" s="9" t="str">
        <f>'描述-zh'!AR73</f>
        <v> </v>
      </c>
      <c r="BL73" s="9" t="str">
        <f>'描述-zh'!AS73</f>
        <v> </v>
      </c>
      <c r="BM73" s="9" t="str">
        <f>'描述-zh'!AT73</f>
        <v> </v>
      </c>
      <c r="BN73" s="9" t="str">
        <f>'描述-zh'!AU73</f>
        <v> </v>
      </c>
      <c r="BO73" s="9" t="str">
        <f>'描述-zh'!AV73</f>
        <v> </v>
      </c>
      <c r="BP73" s="9" t="str">
        <f>'描述-zh'!AW73</f>
        <v> </v>
      </c>
      <c r="BQ73" s="8" t="str">
        <f>'描述-zh'!AX73</f>
        <v> </v>
      </c>
      <c r="BR73" s="7" t="str">
        <f>'描述-zh'!AY73</f>
        <v>将</v>
      </c>
      <c r="BS73" s="9" t="str">
        <f>'描述-zh'!AZ73</f>
        <v>自</v>
      </c>
      <c r="BT73" s="9" t="str">
        <f>'描述-zh'!BA73</f>
        <v>己</v>
      </c>
      <c r="BU73" s="9" t="str">
        <f>'描述-zh'!BB73</f>
        <v>的</v>
      </c>
      <c r="BV73" s="9" t="str">
        <f>'描述-zh'!BC73</f>
        <v>领</v>
      </c>
      <c r="BW73" s="9" t="str">
        <f>'描述-zh'!BD73</f>
        <v>地</v>
      </c>
      <c r="BX73" s="9" t="str">
        <f>'描述-zh'!BE73</f>
        <v>打</v>
      </c>
      <c r="BY73" s="9" t="str">
        <f>'描述-zh'!BF73</f>
        <v>扫</v>
      </c>
      <c r="BZ73" s="9" t="str">
        <f>'描述-zh'!BG73</f>
        <v>得</v>
      </c>
      <c r="CA73" s="9" t="str">
        <f>'描述-zh'!BH73</f>
        <v>漂</v>
      </c>
      <c r="CB73" s="9" t="str">
        <f>'描述-zh'!BI73</f>
        <v>漂</v>
      </c>
      <c r="CC73" s="9" t="str">
        <f>'描述-zh'!BJ73</f>
        <v>亮</v>
      </c>
      <c r="CD73" s="9" t="str">
        <f>'描述-zh'!BK73</f>
        <v>亮</v>
      </c>
      <c r="CE73" s="9" t="str">
        <f>'描述-zh'!BL73</f>
        <v>的</v>
      </c>
      <c r="CF73" s="9" t="str">
        <f>'描述-zh'!BM73</f>
        <v>。</v>
      </c>
      <c r="CG73" s="9" t="str">
        <f>'描述-zh'!BN73</f>
        <v> </v>
      </c>
      <c r="CH73" s="9" t="str">
        <f>'描述-zh'!BO73</f>
        <v> </v>
      </c>
      <c r="CI73" s="9" t="str">
        <f>'描述-zh'!BP73</f>
        <v> </v>
      </c>
      <c r="CJ73" s="9" t="str">
        <f>'描述-zh'!BQ73</f>
        <v> </v>
      </c>
      <c r="CK73" s="9" t="str">
        <f>'描述-zh'!BR73</f>
        <v> </v>
      </c>
      <c r="CL73" s="9" t="str">
        <f>'描述-zh'!BS73</f>
        <v> </v>
      </c>
      <c r="CM73" s="9" t="str">
        <f>'描述-zh'!BT73</f>
        <v> </v>
      </c>
      <c r="CN73" s="9" t="str">
        <f>'描述-zh'!BU73</f>
        <v> </v>
      </c>
      <c r="CO73" s="8" t="str">
        <f>'描述-zh'!BV73</f>
        <v> </v>
      </c>
      <c r="CP73" s="8" t="str">
        <f>INDEX(新汉化!$Q:$Q,MATCH(日文原码!CP73,新汉化!$P:$P,0))</f>
        <v> </v>
      </c>
    </row>
    <row r="74" spans="1:94">
      <c r="A74" t="str">
        <f>MID(日文原码!A74,2,1)</f>
        <v>0</v>
      </c>
      <c r="B74" t="str">
        <f>MID(日文原码!B74,2,1)</f>
        <v>7</v>
      </c>
      <c r="C74" t="str">
        <f>MID(日文原码!C74,2,1)</f>
        <v>3</v>
      </c>
      <c r="D74" s="7" t="str">
        <f>MID(日文原码!D74,2,1)</f>
        <v>A</v>
      </c>
      <c r="E74" t="str">
        <f>MID(日文原码!E74,2,1)</f>
        <v>A</v>
      </c>
      <c r="F74" t="str">
        <f>MID(日文原码!F74,2,1)</f>
        <v>0</v>
      </c>
      <c r="G74" s="8" t="str">
        <f>MID(日文原码!G74,2,1)</f>
        <v>8</v>
      </c>
      <c r="H74" s="7" t="str">
        <f>MID(日文原码!H74,2,1)</f>
        <v>A</v>
      </c>
      <c r="I74" t="str">
        <f>MID(日文原码!I74,2,1)</f>
        <v>1</v>
      </c>
      <c r="J74" t="str">
        <f>MID(日文原码!J74,2,1)</f>
        <v>9</v>
      </c>
      <c r="K74" s="9" t="str">
        <f>MID(日文原码!K74,2,1)</f>
        <v>5</v>
      </c>
      <c r="L74" s="7" t="str">
        <f>'名字分类-zh'!F73</f>
        <v>腕</v>
      </c>
      <c r="M74" s="9" t="str">
        <f>'名字分类-zh'!G73</f>
        <v>力</v>
      </c>
      <c r="N74" s="9" t="str">
        <f>'名字分类-zh'!H73</f>
        <v> </v>
      </c>
      <c r="O74" s="9" t="str">
        <f>'名字分类-zh'!I73</f>
        <v> </v>
      </c>
      <c r="P74" s="8" t="str">
        <f>'名字分类-zh'!J73</f>
        <v> </v>
      </c>
      <c r="Q74" s="10" t="str">
        <f>'名字分类-zh'!K73</f>
        <v>　</v>
      </c>
      <c r="R74" s="11" t="str">
        <f>'名字分类-zh'!L73</f>
        <v>　</v>
      </c>
      <c r="S74" s="11" t="str">
        <f>'名字分类-zh'!M73</f>
        <v>怪</v>
      </c>
      <c r="T74" s="11" t="str">
        <f>'名字分类-zh'!N73</f>
        <v>力</v>
      </c>
      <c r="U74" s="11" t="str">
        <f>'名字分类-zh'!O73</f>
        <v>　</v>
      </c>
      <c r="V74" s="7" t="str">
        <f>'描述-zh'!C74</f>
        <v>拥</v>
      </c>
      <c r="W74" s="9" t="str">
        <f>'描述-zh'!D74</f>
        <v>有</v>
      </c>
      <c r="X74" s="9" t="str">
        <f>'描述-zh'!E74</f>
        <v>特</v>
      </c>
      <c r="Y74" s="9" t="str">
        <f>'描述-zh'!F74</f>
        <v>殊</v>
      </c>
      <c r="Z74" s="9" t="str">
        <f>'描述-zh'!G74</f>
        <v>肌</v>
      </c>
      <c r="AA74" s="9" t="str">
        <f>'描述-zh'!H74</f>
        <v>肉</v>
      </c>
      <c r="AB74" s="9" t="str">
        <f>'描述-zh'!I74</f>
        <v>的</v>
      </c>
      <c r="AC74" s="9" t="str">
        <f>'描述-zh'!J74</f>
        <v>宝</v>
      </c>
      <c r="AD74" s="9" t="str">
        <f>'描述-zh'!K74</f>
        <v>可</v>
      </c>
      <c r="AE74" s="9" t="str">
        <f>'描述-zh'!L74</f>
        <v>梦</v>
      </c>
      <c r="AF74" s="9" t="str">
        <f>'描述-zh'!M74</f>
        <v>。</v>
      </c>
      <c r="AG74" s="9" t="str">
        <f>'描述-zh'!N74</f>
        <v>不</v>
      </c>
      <c r="AH74" s="9" t="str">
        <f>'描述-zh'!O74</f>
        <v>管</v>
      </c>
      <c r="AI74" s="9" t="str">
        <f>'描述-zh'!P74</f>
        <v>怎</v>
      </c>
      <c r="AJ74" s="9" t="str">
        <f>'描述-zh'!Q74</f>
        <v>样</v>
      </c>
      <c r="AK74" s="9" t="str">
        <f>'描述-zh'!R74</f>
        <v> </v>
      </c>
      <c r="AL74" s="9" t="str">
        <f>'描述-zh'!S74</f>
        <v> </v>
      </c>
      <c r="AM74" s="9" t="str">
        <f>'描述-zh'!T74</f>
        <v> </v>
      </c>
      <c r="AN74" s="9" t="str">
        <f>'描述-zh'!U74</f>
        <v> </v>
      </c>
      <c r="AO74" s="9" t="str">
        <f>'描述-zh'!V74</f>
        <v> </v>
      </c>
      <c r="AP74" s="9" t="str">
        <f>'描述-zh'!W74</f>
        <v> </v>
      </c>
      <c r="AQ74" s="9" t="str">
        <f>'描述-zh'!X74</f>
        <v> </v>
      </c>
      <c r="AR74" s="9" t="str">
        <f>'描述-zh'!Y74</f>
        <v> </v>
      </c>
      <c r="AS74" s="9" t="str">
        <f>'描述-zh'!Z74</f>
        <v> </v>
      </c>
      <c r="AT74" s="7" t="str">
        <f>'描述-zh'!AA74</f>
        <v>运</v>
      </c>
      <c r="AU74" s="9" t="str">
        <f>'描述-zh'!AB74</f>
        <v>动</v>
      </c>
      <c r="AV74" s="9" t="str">
        <f>'描述-zh'!AC74</f>
        <v>都</v>
      </c>
      <c r="AW74" s="9" t="str">
        <f>'描述-zh'!AD74</f>
        <v>不</v>
      </c>
      <c r="AX74" s="9" t="str">
        <f>'描述-zh'!AE74</f>
        <v>会</v>
      </c>
      <c r="AY74" s="9" t="str">
        <f>'描述-zh'!AF74</f>
        <v>疼</v>
      </c>
      <c r="AZ74" s="9" t="str">
        <f>'描述-zh'!AG74</f>
        <v>。</v>
      </c>
      <c r="BA74" s="9" t="str">
        <f>'描述-zh'!AH74</f>
        <v>有</v>
      </c>
      <c r="BB74" s="9" t="str">
        <f>'描述-zh'!AI74</f>
        <v>着</v>
      </c>
      <c r="BC74" s="9" t="str">
        <f>'描述-zh'!AJ74</f>
        <v>可</v>
      </c>
      <c r="BD74" s="9" t="str">
        <f>'描述-zh'!AK74</f>
        <v>以</v>
      </c>
      <c r="BE74" s="9" t="str">
        <f>'描述-zh'!AL74</f>
        <v>扔</v>
      </c>
      <c r="BF74" s="9" t="str">
        <f>'描述-zh'!AM74</f>
        <v>飞</v>
      </c>
      <c r="BG74" s="9" t="str">
        <f>'描述-zh'!AN74</f>
        <v>1</v>
      </c>
      <c r="BH74" s="9" t="str">
        <f>'描述-zh'!AO74</f>
        <v>0</v>
      </c>
      <c r="BI74" s="9" t="str">
        <f>'描述-zh'!AP74</f>
        <v>0</v>
      </c>
      <c r="BJ74" s="9" t="str">
        <f>'描述-zh'!AQ74</f>
        <v> </v>
      </c>
      <c r="BK74" s="9" t="str">
        <f>'描述-zh'!AR74</f>
        <v> </v>
      </c>
      <c r="BL74" s="9" t="str">
        <f>'描述-zh'!AS74</f>
        <v> </v>
      </c>
      <c r="BM74" s="9" t="str">
        <f>'描述-zh'!AT74</f>
        <v> </v>
      </c>
      <c r="BN74" s="9" t="str">
        <f>'描述-zh'!AU74</f>
        <v> </v>
      </c>
      <c r="BO74" s="9" t="str">
        <f>'描述-zh'!AV74</f>
        <v> </v>
      </c>
      <c r="BP74" s="9" t="str">
        <f>'描述-zh'!AW74</f>
        <v> </v>
      </c>
      <c r="BQ74" s="8" t="str">
        <f>'描述-zh'!AX74</f>
        <v> </v>
      </c>
      <c r="BR74" s="7" t="str">
        <f>'描述-zh'!AY74</f>
        <v>个</v>
      </c>
      <c r="BS74" s="9" t="str">
        <f>'描述-zh'!AZ74</f>
        <v>成</v>
      </c>
      <c r="BT74" s="9" t="str">
        <f>'描述-zh'!BA74</f>
        <v>年</v>
      </c>
      <c r="BU74" s="9" t="str">
        <f>'描述-zh'!BB74</f>
        <v>人</v>
      </c>
      <c r="BV74" s="9" t="str">
        <f>'描述-zh'!BC74</f>
        <v>的</v>
      </c>
      <c r="BW74" s="9" t="str">
        <f>'描述-zh'!BD74</f>
        <v>力</v>
      </c>
      <c r="BX74" s="9" t="str">
        <f>'描述-zh'!BE74</f>
        <v>量</v>
      </c>
      <c r="BY74" s="9" t="str">
        <f>'描述-zh'!BF74</f>
        <v>。</v>
      </c>
      <c r="BZ74" s="9" t="str">
        <f>'描述-zh'!BG74</f>
        <v> </v>
      </c>
      <c r="CA74" s="9" t="str">
        <f>'描述-zh'!BH74</f>
        <v> </v>
      </c>
      <c r="CB74" s="9" t="str">
        <f>'描述-zh'!BI74</f>
        <v> </v>
      </c>
      <c r="CC74" s="9" t="str">
        <f>'描述-zh'!BJ74</f>
        <v> </v>
      </c>
      <c r="CD74" s="9" t="str">
        <f>'描述-zh'!BK74</f>
        <v> </v>
      </c>
      <c r="CE74" s="9" t="str">
        <f>'描述-zh'!BL74</f>
        <v> </v>
      </c>
      <c r="CF74" s="9" t="str">
        <f>'描述-zh'!BM74</f>
        <v> </v>
      </c>
      <c r="CG74" s="9" t="str">
        <f>'描述-zh'!BN74</f>
        <v> </v>
      </c>
      <c r="CH74" s="9" t="str">
        <f>'描述-zh'!BO74</f>
        <v> </v>
      </c>
      <c r="CI74" s="9" t="str">
        <f>'描述-zh'!BP74</f>
        <v> </v>
      </c>
      <c r="CJ74" s="9" t="str">
        <f>'描述-zh'!BQ74</f>
        <v> </v>
      </c>
      <c r="CK74" s="9" t="str">
        <f>'描述-zh'!BR74</f>
        <v> </v>
      </c>
      <c r="CL74" s="9" t="str">
        <f>'描述-zh'!BS74</f>
        <v> </v>
      </c>
      <c r="CM74" s="9" t="str">
        <f>'描述-zh'!BT74</f>
        <v> </v>
      </c>
      <c r="CN74" s="9" t="str">
        <f>'描述-zh'!BU74</f>
        <v> </v>
      </c>
      <c r="CO74" s="8" t="str">
        <f>'描述-zh'!BV74</f>
        <v> </v>
      </c>
      <c r="CP74" s="8" t="str">
        <f>INDEX(新汉化!$Q:$Q,MATCH(日文原码!CP74,新汉化!$P:$P,0))</f>
        <v> </v>
      </c>
    </row>
    <row r="75" spans="1:94">
      <c r="A75" t="str">
        <f>MID(日文原码!A75,2,1)</f>
        <v>0</v>
      </c>
      <c r="B75" t="str">
        <f>MID(日文原码!B75,2,1)</f>
        <v>7</v>
      </c>
      <c r="C75" t="str">
        <f>MID(日文原码!C75,2,1)</f>
        <v>4</v>
      </c>
      <c r="D75" s="7" t="str">
        <f>MID(日文原码!D75,2,1)</f>
        <v>A</v>
      </c>
      <c r="E75" t="str">
        <f>MID(日文原码!E75,2,1)</f>
        <v>A</v>
      </c>
      <c r="F75" t="str">
        <f>MID(日文原码!F75,2,1)</f>
        <v>1</v>
      </c>
      <c r="G75" s="8" t="str">
        <f>MID(日文原码!G75,2,1)</f>
        <v>5</v>
      </c>
      <c r="H75" s="7" t="str">
        <f>MID(日文原码!H75,2,1)</f>
        <v>A</v>
      </c>
      <c r="I75" t="str">
        <f>MID(日文原码!I75,2,1)</f>
        <v>7</v>
      </c>
      <c r="J75" t="str">
        <f>MID(日文原码!J75,2,1)</f>
        <v>0</v>
      </c>
      <c r="K75" s="9" t="str">
        <f>MID(日文原码!K75,2,1)</f>
        <v>5</v>
      </c>
      <c r="L75" s="7" t="str">
        <f>'名字分类-zh'!F74</f>
        <v>豪</v>
      </c>
      <c r="M75" s="9" t="str">
        <f>'名字分类-zh'!G74</f>
        <v>力</v>
      </c>
      <c r="N75" s="9" t="str">
        <f>'名字分类-zh'!H74</f>
        <v> </v>
      </c>
      <c r="O75" s="9" t="str">
        <f>'名字分类-zh'!I74</f>
        <v> </v>
      </c>
      <c r="P75" s="8" t="str">
        <f>'名字分类-zh'!J74</f>
        <v> </v>
      </c>
      <c r="Q75" s="10" t="str">
        <f>'名字分类-zh'!K74</f>
        <v>　</v>
      </c>
      <c r="R75" s="11" t="str">
        <f>'名字分类-zh'!L74</f>
        <v>　</v>
      </c>
      <c r="S75" s="11" t="str">
        <f>'名字分类-zh'!M74</f>
        <v>怪</v>
      </c>
      <c r="T75" s="11" t="str">
        <f>'名字分类-zh'!N74</f>
        <v>力</v>
      </c>
      <c r="U75" s="11" t="str">
        <f>'名字分类-zh'!O74</f>
        <v>　</v>
      </c>
      <c r="V75" s="7" t="str">
        <f>'描述-zh'!C75</f>
        <v>锻</v>
      </c>
      <c r="W75" s="9" t="str">
        <f>'描述-zh'!D75</f>
        <v>炼</v>
      </c>
      <c r="X75" s="9" t="str">
        <f>'描述-zh'!E75</f>
        <v>过</v>
      </c>
      <c r="Y75" s="9" t="str">
        <f>'描述-zh'!F75</f>
        <v>的</v>
      </c>
      <c r="Z75" s="9" t="str">
        <f>'描述-zh'!G75</f>
        <v>肌</v>
      </c>
      <c r="AA75" s="9" t="str">
        <f>'描述-zh'!H75</f>
        <v>肉</v>
      </c>
      <c r="AB75" s="9" t="str">
        <f>'描述-zh'!I75</f>
        <v>硬</v>
      </c>
      <c r="AC75" s="9" t="str">
        <f>'描述-zh'!J75</f>
        <v>如</v>
      </c>
      <c r="AD75" s="9" t="str">
        <f>'描述-zh'!K75</f>
        <v>钢</v>
      </c>
      <c r="AE75" s="9" t="str">
        <f>'描述-zh'!L75</f>
        <v>铁</v>
      </c>
      <c r="AF75" s="9" t="str">
        <f>'描述-zh'!M75</f>
        <v>。</v>
      </c>
      <c r="AG75" s="9" t="str">
        <f>'描述-zh'!N75</f>
        <v>它</v>
      </c>
      <c r="AH75" s="9" t="str">
        <f>'描述-zh'!O75</f>
        <v>是</v>
      </c>
      <c r="AI75" s="9" t="str">
        <f>'描述-zh'!P75</f>
        <v>有</v>
      </c>
      <c r="AJ75" s="9" t="str">
        <f>'描述-zh'!Q75</f>
        <v>着</v>
      </c>
      <c r="AK75" s="9" t="str">
        <f>'描述-zh'!R75</f>
        <v> </v>
      </c>
      <c r="AL75" s="9" t="str">
        <f>'描述-zh'!S75</f>
        <v> </v>
      </c>
      <c r="AM75" s="9" t="str">
        <f>'描述-zh'!T75</f>
        <v> </v>
      </c>
      <c r="AN75" s="9" t="str">
        <f>'描述-zh'!U75</f>
        <v> </v>
      </c>
      <c r="AO75" s="9" t="str">
        <f>'描述-zh'!V75</f>
        <v> </v>
      </c>
      <c r="AP75" s="9" t="str">
        <f>'描述-zh'!W75</f>
        <v> </v>
      </c>
      <c r="AQ75" s="9" t="str">
        <f>'描述-zh'!X75</f>
        <v> </v>
      </c>
      <c r="AR75" s="9" t="str">
        <f>'描述-zh'!Y75</f>
        <v> </v>
      </c>
      <c r="AS75" s="9" t="str">
        <f>'描述-zh'!Z75</f>
        <v> </v>
      </c>
      <c r="AT75" s="7" t="str">
        <f>'描述-zh'!AA75</f>
        <v>怪</v>
      </c>
      <c r="AU75" s="9" t="str">
        <f>'描述-zh'!AB75</f>
        <v>力</v>
      </c>
      <c r="AV75" s="9" t="str">
        <f>'描述-zh'!AC75</f>
        <v>,</v>
      </c>
      <c r="AW75" s="9" t="str">
        <f>'描述-zh'!AD75</f>
        <v>只</v>
      </c>
      <c r="AX75" s="9" t="str">
        <f>'描述-zh'!AE75</f>
        <v>需</v>
      </c>
      <c r="AY75" s="9" t="str">
        <f>'描述-zh'!AF75</f>
        <v>1</v>
      </c>
      <c r="AZ75" s="9" t="str">
        <f>'描述-zh'!AG75</f>
        <v>根</v>
      </c>
      <c r="BA75" s="9" t="str">
        <f>'描述-zh'!AH75</f>
        <v>手</v>
      </c>
      <c r="BB75" s="9" t="str">
        <f>'描述-zh'!AI75</f>
        <v>指</v>
      </c>
      <c r="BC75" s="9" t="str">
        <f>'描述-zh'!AJ75</f>
        <v>就</v>
      </c>
      <c r="BD75" s="9" t="str">
        <f>'描述-zh'!AK75</f>
        <v>能</v>
      </c>
      <c r="BE75" s="9" t="str">
        <f>'描述-zh'!AL75</f>
        <v>轻</v>
      </c>
      <c r="BF75" s="9" t="str">
        <f>'描述-zh'!AM75</f>
        <v>松</v>
      </c>
      <c r="BG75" s="9" t="str">
        <f>'描述-zh'!AN75</f>
        <v>举</v>
      </c>
      <c r="BH75" s="9" t="str">
        <f>'描述-zh'!AO75</f>
        <v>起</v>
      </c>
      <c r="BI75" s="9" t="str">
        <f>'描述-zh'!AP75</f>
        <v> </v>
      </c>
      <c r="BJ75" s="9" t="str">
        <f>'描述-zh'!AQ75</f>
        <v> </v>
      </c>
      <c r="BK75" s="9" t="str">
        <f>'描述-zh'!AR75</f>
        <v> </v>
      </c>
      <c r="BL75" s="9" t="str">
        <f>'描述-zh'!AS75</f>
        <v> </v>
      </c>
      <c r="BM75" s="9" t="str">
        <f>'描述-zh'!AT75</f>
        <v> </v>
      </c>
      <c r="BN75" s="9" t="str">
        <f>'描述-zh'!AU75</f>
        <v> </v>
      </c>
      <c r="BO75" s="9" t="str">
        <f>'描述-zh'!AV75</f>
        <v> </v>
      </c>
      <c r="BP75" s="9" t="str">
        <f>'描述-zh'!AW75</f>
        <v> </v>
      </c>
      <c r="BQ75" s="8" t="str">
        <f>'描述-zh'!AX75</f>
        <v> </v>
      </c>
      <c r="BR75" s="7" t="str">
        <f>'描述-zh'!AY75</f>
        <v>相</v>
      </c>
      <c r="BS75" s="9" t="str">
        <f>'描述-zh'!AZ75</f>
        <v>扑</v>
      </c>
      <c r="BT75" s="9" t="str">
        <f>'描述-zh'!BA75</f>
        <v>力</v>
      </c>
      <c r="BU75" s="9" t="str">
        <f>'描述-zh'!BB75</f>
        <v>士</v>
      </c>
      <c r="BV75" s="9" t="str">
        <f>'描述-zh'!BC75</f>
        <v>的</v>
      </c>
      <c r="BW75" s="9" t="str">
        <f>'描述-zh'!BD75</f>
        <v>宝</v>
      </c>
      <c r="BX75" s="9" t="str">
        <f>'描述-zh'!BE75</f>
        <v>可</v>
      </c>
      <c r="BY75" s="9" t="str">
        <f>'描述-zh'!BF75</f>
        <v>梦</v>
      </c>
      <c r="BZ75" s="9" t="str">
        <f>'描述-zh'!BG75</f>
        <v>。</v>
      </c>
      <c r="CA75" s="9" t="str">
        <f>'描述-zh'!BH75</f>
        <v> </v>
      </c>
      <c r="CB75" s="9" t="str">
        <f>'描述-zh'!BI75</f>
        <v> </v>
      </c>
      <c r="CC75" s="9" t="str">
        <f>'描述-zh'!BJ75</f>
        <v> </v>
      </c>
      <c r="CD75" s="9" t="str">
        <f>'描述-zh'!BK75</f>
        <v> </v>
      </c>
      <c r="CE75" s="9" t="str">
        <f>'描述-zh'!BL75</f>
        <v> </v>
      </c>
      <c r="CF75" s="9" t="str">
        <f>'描述-zh'!BM75</f>
        <v> </v>
      </c>
      <c r="CG75" s="9" t="str">
        <f>'描述-zh'!BN75</f>
        <v> </v>
      </c>
      <c r="CH75" s="9" t="str">
        <f>'描述-zh'!BO75</f>
        <v> </v>
      </c>
      <c r="CI75" s="9" t="str">
        <f>'描述-zh'!BP75</f>
        <v> </v>
      </c>
      <c r="CJ75" s="9" t="str">
        <f>'描述-zh'!BQ75</f>
        <v> </v>
      </c>
      <c r="CK75" s="9" t="str">
        <f>'描述-zh'!BR75</f>
        <v> </v>
      </c>
      <c r="CL75" s="9" t="str">
        <f>'描述-zh'!BS75</f>
        <v> </v>
      </c>
      <c r="CM75" s="9" t="str">
        <f>'描述-zh'!BT75</f>
        <v> </v>
      </c>
      <c r="CN75" s="9" t="str">
        <f>'描述-zh'!BU75</f>
        <v> </v>
      </c>
      <c r="CO75" s="8" t="str">
        <f>'描述-zh'!BV75</f>
        <v> </v>
      </c>
      <c r="CP75" s="8" t="str">
        <f>INDEX(新汉化!$Q:$Q,MATCH(日文原码!CP75,新汉化!$P:$P,0))</f>
        <v> </v>
      </c>
    </row>
    <row r="76" spans="1:94">
      <c r="A76" t="str">
        <f>MID(日文原码!A76,2,1)</f>
        <v>0</v>
      </c>
      <c r="B76" t="str">
        <f>MID(日文原码!B76,2,1)</f>
        <v>7</v>
      </c>
      <c r="C76" t="str">
        <f>MID(日文原码!C76,2,1)</f>
        <v>5</v>
      </c>
      <c r="D76" s="7" t="str">
        <f>MID(日文原码!D76,2,1)</f>
        <v>A</v>
      </c>
      <c r="E76" t="str">
        <f>MID(日文原码!E76,2,1)</f>
        <v>A</v>
      </c>
      <c r="F76" t="str">
        <f>MID(日文原码!F76,2,1)</f>
        <v>1</v>
      </c>
      <c r="G76" s="8" t="str">
        <f>MID(日文原码!G76,2,1)</f>
        <v>6</v>
      </c>
      <c r="H76" s="7" t="str">
        <f>MID(日文原码!H76,2,1)</f>
        <v>1</v>
      </c>
      <c r="I76" t="str">
        <f>MID(日文原码!I76,2,1)</f>
        <v>3</v>
      </c>
      <c r="J76" t="str">
        <f>MID(日文原码!J76,2,1)</f>
        <v>0</v>
      </c>
      <c r="K76" s="9" t="str">
        <f>MID(日文原码!K76,2,1)</f>
        <v>0</v>
      </c>
      <c r="L76" s="7" t="str">
        <f>'名字分类-zh'!F75</f>
        <v>怪</v>
      </c>
      <c r="M76" s="9" t="str">
        <f>'名字分类-zh'!G75</f>
        <v>力</v>
      </c>
      <c r="N76" s="9" t="str">
        <f>'名字分类-zh'!H75</f>
        <v> </v>
      </c>
      <c r="O76" s="9" t="str">
        <f>'名字分类-zh'!I75</f>
        <v> </v>
      </c>
      <c r="P76" s="8" t="str">
        <f>'名字分类-zh'!J75</f>
        <v> </v>
      </c>
      <c r="Q76" s="10" t="str">
        <f>'名字分类-zh'!K75</f>
        <v>　</v>
      </c>
      <c r="R76" s="11" t="str">
        <f>'名字分类-zh'!L75</f>
        <v>　</v>
      </c>
      <c r="S76" s="11" t="str">
        <f>'名字分类-zh'!M75</f>
        <v>怪</v>
      </c>
      <c r="T76" s="11" t="str">
        <f>'名字分类-zh'!N75</f>
        <v>力</v>
      </c>
      <c r="U76" s="11" t="str">
        <f>'名字分类-zh'!O75</f>
        <v>　</v>
      </c>
      <c r="V76" s="7" t="str">
        <f>'描述-zh'!C76</f>
        <v>有</v>
      </c>
      <c r="W76" s="9" t="str">
        <f>'描述-zh'!D76</f>
        <v>着</v>
      </c>
      <c r="X76" s="9" t="str">
        <f>'描述-zh'!E76</f>
        <v>可</v>
      </c>
      <c r="Y76" s="9" t="str">
        <f>'描述-zh'!F76</f>
        <v>以</v>
      </c>
      <c r="Z76" s="9" t="str">
        <f>'描述-zh'!G76</f>
        <v>扔</v>
      </c>
      <c r="AA76" s="9" t="str">
        <f>'描述-zh'!H76</f>
        <v>飞</v>
      </c>
      <c r="AB76" s="9" t="str">
        <f>'描述-zh'!I76</f>
        <v>一</v>
      </c>
      <c r="AC76" s="9" t="str">
        <f>'描述-zh'!J76</f>
        <v>切</v>
      </c>
      <c r="AD76" s="9" t="str">
        <f>'描述-zh'!K76</f>
        <v>东</v>
      </c>
      <c r="AE76" s="9" t="str">
        <f>'描述-zh'!L76</f>
        <v>西</v>
      </c>
      <c r="AF76" s="9" t="str">
        <f>'描述-zh'!M76</f>
        <v>的</v>
      </c>
      <c r="AG76" s="9" t="str">
        <f>'描述-zh'!N76</f>
        <v>力</v>
      </c>
      <c r="AH76" s="9" t="str">
        <f>'描述-zh'!O76</f>
        <v>量</v>
      </c>
      <c r="AI76" s="9" t="str">
        <f>'描述-zh'!P76</f>
        <v>,</v>
      </c>
      <c r="AJ76" s="9" t="str">
        <f>'描述-zh'!Q76</f>
        <v>但</v>
      </c>
      <c r="AK76" s="9" t="str">
        <f>'描述-zh'!R76</f>
        <v> </v>
      </c>
      <c r="AL76" s="9" t="str">
        <f>'描述-zh'!S76</f>
        <v> </v>
      </c>
      <c r="AM76" s="9" t="str">
        <f>'描述-zh'!T76</f>
        <v> </v>
      </c>
      <c r="AN76" s="9" t="str">
        <f>'描述-zh'!U76</f>
        <v> </v>
      </c>
      <c r="AO76" s="9" t="str">
        <f>'描述-zh'!V76</f>
        <v> </v>
      </c>
      <c r="AP76" s="9" t="str">
        <f>'描述-zh'!W76</f>
        <v> </v>
      </c>
      <c r="AQ76" s="9" t="str">
        <f>'描述-zh'!X76</f>
        <v> </v>
      </c>
      <c r="AR76" s="9" t="str">
        <f>'描述-zh'!Y76</f>
        <v> </v>
      </c>
      <c r="AS76" s="9" t="str">
        <f>'描述-zh'!Z76</f>
        <v> </v>
      </c>
      <c r="AT76" s="7" t="str">
        <f>'描述-zh'!AA76</f>
        <v>如</v>
      </c>
      <c r="AU76" s="9" t="str">
        <f>'描述-zh'!AB76</f>
        <v>果</v>
      </c>
      <c r="AV76" s="9" t="str">
        <f>'描述-zh'!AC76</f>
        <v>是</v>
      </c>
      <c r="AW76" s="9" t="str">
        <f>'描述-zh'!AD76</f>
        <v>做</v>
      </c>
      <c r="AX76" s="9" t="str">
        <f>'描述-zh'!AE76</f>
        <v>细</v>
      </c>
      <c r="AY76" s="9" t="str">
        <f>'描述-zh'!AF76</f>
        <v>活</v>
      </c>
      <c r="AZ76" s="9" t="str">
        <f>'描述-zh'!AG76</f>
        <v>,</v>
      </c>
      <c r="BA76" s="9" t="str">
        <f>'描述-zh'!AH76</f>
        <v>手</v>
      </c>
      <c r="BB76" s="9" t="str">
        <f>'描述-zh'!AI76</f>
        <v>臂</v>
      </c>
      <c r="BC76" s="9" t="str">
        <f>'描述-zh'!AJ76</f>
        <v>就</v>
      </c>
      <c r="BD76" s="9" t="str">
        <f>'描述-zh'!AK76</f>
        <v>会</v>
      </c>
      <c r="BE76" s="9" t="str">
        <f>'描述-zh'!AL76</f>
        <v>缠</v>
      </c>
      <c r="BF76" s="9" t="str">
        <f>'描述-zh'!AM76</f>
        <v>在</v>
      </c>
      <c r="BG76" s="9" t="str">
        <f>'描述-zh'!AN76</f>
        <v>一</v>
      </c>
      <c r="BH76" s="9" t="str">
        <f>'描述-zh'!AO76</f>
        <v>起</v>
      </c>
      <c r="BI76" s="9" t="str">
        <f>'描述-zh'!AP76</f>
        <v>。</v>
      </c>
      <c r="BJ76" s="9" t="str">
        <f>'描述-zh'!AQ76</f>
        <v> </v>
      </c>
      <c r="BK76" s="9" t="str">
        <f>'描述-zh'!AR76</f>
        <v> </v>
      </c>
      <c r="BL76" s="9" t="str">
        <f>'描述-zh'!AS76</f>
        <v> </v>
      </c>
      <c r="BM76" s="9" t="str">
        <f>'描述-zh'!AT76</f>
        <v> </v>
      </c>
      <c r="BN76" s="9" t="str">
        <f>'描述-zh'!AU76</f>
        <v> </v>
      </c>
      <c r="BO76" s="9" t="str">
        <f>'描述-zh'!AV76</f>
        <v> </v>
      </c>
      <c r="BP76" s="9" t="str">
        <f>'描述-zh'!AW76</f>
        <v> </v>
      </c>
      <c r="BQ76" s="8" t="str">
        <f>'描述-zh'!AX76</f>
        <v> </v>
      </c>
      <c r="BR76" s="7" t="str">
        <f>'描述-zh'!AY76</f>
        <v>身</v>
      </c>
      <c r="BS76" s="9" t="str">
        <f>'描述-zh'!AZ76</f>
        <v>体</v>
      </c>
      <c r="BT76" s="9" t="str">
        <f>'描述-zh'!BA76</f>
        <v>会</v>
      </c>
      <c r="BU76" s="9" t="str">
        <f>'描述-zh'!BB76</f>
        <v>比</v>
      </c>
      <c r="BV76" s="9" t="str">
        <f>'描述-zh'!BC76</f>
        <v>大</v>
      </c>
      <c r="BW76" s="9" t="str">
        <f>'描述-zh'!BD76</f>
        <v>脑</v>
      </c>
      <c r="BX76" s="9" t="str">
        <f>'描述-zh'!BE76</f>
        <v>先</v>
      </c>
      <c r="BY76" s="9" t="str">
        <f>'描述-zh'!BF76</f>
        <v>一</v>
      </c>
      <c r="BZ76" s="9" t="str">
        <f>'描述-zh'!BG76</f>
        <v>步</v>
      </c>
      <c r="CA76" s="9" t="str">
        <f>'描述-zh'!BH76</f>
        <v>行</v>
      </c>
      <c r="CB76" s="9" t="str">
        <f>'描述-zh'!BI76</f>
        <v>动</v>
      </c>
      <c r="CC76" s="9" t="str">
        <f>'描述-zh'!BJ76</f>
        <v>。</v>
      </c>
      <c r="CD76" s="9" t="str">
        <f>'描述-zh'!BK76</f>
        <v> </v>
      </c>
      <c r="CE76" s="9" t="str">
        <f>'描述-zh'!BL76</f>
        <v> </v>
      </c>
      <c r="CF76" s="9" t="str">
        <f>'描述-zh'!BM76</f>
        <v> </v>
      </c>
      <c r="CG76" s="9" t="str">
        <f>'描述-zh'!BN76</f>
        <v> </v>
      </c>
      <c r="CH76" s="9" t="str">
        <f>'描述-zh'!BO76</f>
        <v> </v>
      </c>
      <c r="CI76" s="9" t="str">
        <f>'描述-zh'!BP76</f>
        <v> </v>
      </c>
      <c r="CJ76" s="9" t="str">
        <f>'描述-zh'!BQ76</f>
        <v> </v>
      </c>
      <c r="CK76" s="9" t="str">
        <f>'描述-zh'!BR76</f>
        <v> </v>
      </c>
      <c r="CL76" s="9" t="str">
        <f>'描述-zh'!BS76</f>
        <v> </v>
      </c>
      <c r="CM76" s="9" t="str">
        <f>'描述-zh'!BT76</f>
        <v> </v>
      </c>
      <c r="CN76" s="9" t="str">
        <f>'描述-zh'!BU76</f>
        <v> </v>
      </c>
      <c r="CO76" s="8" t="str">
        <f>'描述-zh'!BV76</f>
        <v> </v>
      </c>
      <c r="CP76" s="8" t="str">
        <f>INDEX(新汉化!$Q:$Q,MATCH(日文原码!CP76,新汉化!$P:$P,0))</f>
        <v> </v>
      </c>
    </row>
    <row r="77" spans="1:94">
      <c r="A77" t="str">
        <f>MID(日文原码!A77,2,1)</f>
        <v>0</v>
      </c>
      <c r="B77" t="str">
        <f>MID(日文原码!B77,2,1)</f>
        <v>7</v>
      </c>
      <c r="C77" t="str">
        <f>MID(日文原码!C77,2,1)</f>
        <v>6</v>
      </c>
      <c r="D77" s="7" t="str">
        <f>MID(日文原码!D77,2,1)</f>
        <v>A</v>
      </c>
      <c r="E77" t="str">
        <f>MID(日文原码!E77,2,1)</f>
        <v>A</v>
      </c>
      <c r="F77" t="str">
        <f>MID(日文原码!F77,2,1)</f>
        <v>0</v>
      </c>
      <c r="G77" s="8" t="str">
        <f>MID(日文原码!G77,2,1)</f>
        <v>6</v>
      </c>
      <c r="H77" s="7" t="str">
        <f>MID(日文原码!H77,2,1)</f>
        <v>A</v>
      </c>
      <c r="I77" t="str">
        <f>MID(日文原码!I77,2,1)</f>
        <v>1</v>
      </c>
      <c r="J77" t="str">
        <f>MID(日文原码!J77,2,1)</f>
        <v>1</v>
      </c>
      <c r="K77" s="9" t="str">
        <f>MID(日文原码!K77,2,1)</f>
        <v>2</v>
      </c>
      <c r="L77" s="7" t="str">
        <f>'名字分类-zh'!F76</f>
        <v>玛</v>
      </c>
      <c r="M77" s="9" t="str">
        <f>'名字分类-zh'!G76</f>
        <v>沙</v>
      </c>
      <c r="N77" s="9" t="str">
        <f>'名字分类-zh'!H76</f>
        <v>那</v>
      </c>
      <c r="O77" s="9" t="str">
        <f>'名字分类-zh'!I76</f>
        <v> </v>
      </c>
      <c r="P77" s="8" t="str">
        <f>'名字分类-zh'!J76</f>
        <v> </v>
      </c>
      <c r="Q77" s="10" t="str">
        <f>'名字分类-zh'!K76</f>
        <v>　</v>
      </c>
      <c r="R77" s="11" t="str">
        <f>'名字分类-zh'!L76</f>
        <v>　</v>
      </c>
      <c r="S77" s="11" t="str">
        <f>'名字分类-zh'!M76</f>
        <v>冥</v>
      </c>
      <c r="T77" s="11" t="str">
        <f>'名字分类-zh'!N76</f>
        <v>想</v>
      </c>
      <c r="U77" s="11" t="str">
        <f>'名字分类-zh'!O76</f>
        <v>　</v>
      </c>
      <c r="V77" s="7" t="str">
        <f>'描述-zh'!C77</f>
        <v>会</v>
      </c>
      <c r="W77" s="9" t="str">
        <f>'描述-zh'!D77</f>
        <v>通</v>
      </c>
      <c r="X77" s="9" t="str">
        <f>'描述-zh'!E77</f>
        <v>过</v>
      </c>
      <c r="Y77" s="9" t="str">
        <f>'描述-zh'!F77</f>
        <v>冥</v>
      </c>
      <c r="Z77" s="9" t="str">
        <f>'描述-zh'!G77</f>
        <v>想</v>
      </c>
      <c r="AA77" s="9" t="str">
        <f>'描述-zh'!H77</f>
        <v>来</v>
      </c>
      <c r="AB77" s="9" t="str">
        <f>'描述-zh'!I77</f>
        <v>提</v>
      </c>
      <c r="AC77" s="9" t="str">
        <f>'描述-zh'!J77</f>
        <v>高</v>
      </c>
      <c r="AD77" s="9" t="str">
        <f>'描述-zh'!K77</f>
        <v>精</v>
      </c>
      <c r="AE77" s="9" t="str">
        <f>'描述-zh'!L77</f>
        <v>神</v>
      </c>
      <c r="AF77" s="9" t="str">
        <f>'描述-zh'!M77</f>
        <v>能</v>
      </c>
      <c r="AG77" s="9" t="str">
        <f>'描述-zh'!N77</f>
        <v>量</v>
      </c>
      <c r="AH77" s="9" t="str">
        <f>'描述-zh'!O77</f>
        <v>。</v>
      </c>
      <c r="AI77" s="9" t="str">
        <f>'描述-zh'!P77</f>
        <v>1</v>
      </c>
      <c r="AJ77" s="9" t="str">
        <f>'描述-zh'!Q77</f>
        <v>天</v>
      </c>
      <c r="AK77" s="9" t="str">
        <f>'描述-zh'!R77</f>
        <v> </v>
      </c>
      <c r="AL77" s="9" t="str">
        <f>'描述-zh'!S77</f>
        <v> </v>
      </c>
      <c r="AM77" s="9" t="str">
        <f>'描述-zh'!T77</f>
        <v> </v>
      </c>
      <c r="AN77" s="9" t="str">
        <f>'描述-zh'!U77</f>
        <v> </v>
      </c>
      <c r="AO77" s="9" t="str">
        <f>'描述-zh'!V77</f>
        <v> </v>
      </c>
      <c r="AP77" s="9" t="str">
        <f>'描述-zh'!W77</f>
        <v> </v>
      </c>
      <c r="AQ77" s="9" t="str">
        <f>'描述-zh'!X77</f>
        <v> </v>
      </c>
      <c r="AR77" s="9" t="str">
        <f>'描述-zh'!Y77</f>
        <v> </v>
      </c>
      <c r="AS77" s="9" t="str">
        <f>'描述-zh'!Z77</f>
        <v> </v>
      </c>
      <c r="AT77" s="7" t="str">
        <f>'描述-zh'!AA77</f>
        <v>只</v>
      </c>
      <c r="AU77" s="9" t="str">
        <f>'描述-zh'!AB77</f>
        <v>吃</v>
      </c>
      <c r="AV77" s="9" t="str">
        <f>'描述-zh'!AC77</f>
        <v>1</v>
      </c>
      <c r="AW77" s="9" t="str">
        <f>'描述-zh'!AD77</f>
        <v>个</v>
      </c>
      <c r="AX77" s="9" t="str">
        <f>'描述-zh'!AE77</f>
        <v>树</v>
      </c>
      <c r="AY77" s="9" t="str">
        <f>'描述-zh'!AF77</f>
        <v>果</v>
      </c>
      <c r="AZ77" s="9" t="str">
        <f>'描述-zh'!AG77</f>
        <v>。</v>
      </c>
      <c r="BA77" s="9" t="str">
        <f>'描述-zh'!AH77</f>
        <v>少</v>
      </c>
      <c r="BB77" s="9" t="str">
        <f>'描述-zh'!AI77</f>
        <v>吃</v>
      </c>
      <c r="BC77" s="9" t="str">
        <f>'描述-zh'!AJ77</f>
        <v>也</v>
      </c>
      <c r="BD77" s="9" t="str">
        <f>'描述-zh'!AK77</f>
        <v>是</v>
      </c>
      <c r="BE77" s="9" t="str">
        <f>'描述-zh'!AL77</f>
        <v>修</v>
      </c>
      <c r="BF77" s="9" t="str">
        <f>'描述-zh'!AM77</f>
        <v>行</v>
      </c>
      <c r="BG77" s="9" t="str">
        <f>'描述-zh'!AN77</f>
        <v>的</v>
      </c>
      <c r="BH77" s="9" t="str">
        <f>'描述-zh'!AO77</f>
        <v>一</v>
      </c>
      <c r="BI77" s="9" t="str">
        <f>'描述-zh'!AP77</f>
        <v>个</v>
      </c>
      <c r="BJ77" s="9" t="str">
        <f>'描述-zh'!AQ77</f>
        <v> </v>
      </c>
      <c r="BK77" s="9" t="str">
        <f>'描述-zh'!AR77</f>
        <v> </v>
      </c>
      <c r="BL77" s="9" t="str">
        <f>'描述-zh'!AS77</f>
        <v> </v>
      </c>
      <c r="BM77" s="9" t="str">
        <f>'描述-zh'!AT77</f>
        <v> </v>
      </c>
      <c r="BN77" s="9" t="str">
        <f>'描述-zh'!AU77</f>
        <v> </v>
      </c>
      <c r="BO77" s="9" t="str">
        <f>'描述-zh'!AV77</f>
        <v> </v>
      </c>
      <c r="BP77" s="9" t="str">
        <f>'描述-zh'!AW77</f>
        <v> </v>
      </c>
      <c r="BQ77" s="8" t="str">
        <f>'描述-zh'!AX77</f>
        <v> </v>
      </c>
      <c r="BR77" s="7" t="str">
        <f>'描述-zh'!AY77</f>
        <v>环</v>
      </c>
      <c r="BS77" s="9" t="str">
        <f>'描述-zh'!AZ77</f>
        <v>节</v>
      </c>
      <c r="BT77" s="9" t="str">
        <f>'描述-zh'!BA77</f>
        <v>。</v>
      </c>
      <c r="BU77" s="9" t="str">
        <f>'描述-zh'!BB77</f>
        <v> </v>
      </c>
      <c r="BV77" s="9" t="str">
        <f>'描述-zh'!BC77</f>
        <v> </v>
      </c>
      <c r="BW77" s="9" t="str">
        <f>'描述-zh'!BD77</f>
        <v> </v>
      </c>
      <c r="BX77" s="9" t="str">
        <f>'描述-zh'!BE77</f>
        <v> </v>
      </c>
      <c r="BY77" s="9" t="str">
        <f>'描述-zh'!BF77</f>
        <v> </v>
      </c>
      <c r="BZ77" s="9" t="str">
        <f>'描述-zh'!BG77</f>
        <v> </v>
      </c>
      <c r="CA77" s="9" t="str">
        <f>'描述-zh'!BH77</f>
        <v> </v>
      </c>
      <c r="CB77" s="9" t="str">
        <f>'描述-zh'!BI77</f>
        <v> </v>
      </c>
      <c r="CC77" s="9" t="str">
        <f>'描述-zh'!BJ77</f>
        <v> </v>
      </c>
      <c r="CD77" s="9" t="str">
        <f>'描述-zh'!BK77</f>
        <v> </v>
      </c>
      <c r="CE77" s="9" t="str">
        <f>'描述-zh'!BL77</f>
        <v> </v>
      </c>
      <c r="CF77" s="9" t="str">
        <f>'描述-zh'!BM77</f>
        <v> </v>
      </c>
      <c r="CG77" s="9" t="str">
        <f>'描述-zh'!BN77</f>
        <v> </v>
      </c>
      <c r="CH77" s="9" t="str">
        <f>'描述-zh'!BO77</f>
        <v> </v>
      </c>
      <c r="CI77" s="9" t="str">
        <f>'描述-zh'!BP77</f>
        <v> </v>
      </c>
      <c r="CJ77" s="9" t="str">
        <f>'描述-zh'!BQ77</f>
        <v> </v>
      </c>
      <c r="CK77" s="9" t="str">
        <f>'描述-zh'!BR77</f>
        <v> </v>
      </c>
      <c r="CL77" s="9" t="str">
        <f>'描述-zh'!BS77</f>
        <v> </v>
      </c>
      <c r="CM77" s="9" t="str">
        <f>'描述-zh'!BT77</f>
        <v> </v>
      </c>
      <c r="CN77" s="9" t="str">
        <f>'描述-zh'!BU77</f>
        <v> </v>
      </c>
      <c r="CO77" s="8" t="str">
        <f>'描述-zh'!BV77</f>
        <v> </v>
      </c>
      <c r="CP77" s="8" t="str">
        <f>INDEX(新汉化!$Q:$Q,MATCH(日文原码!CP77,新汉化!$P:$P,0))</f>
        <v> </v>
      </c>
    </row>
    <row r="78" spans="1:94">
      <c r="A78" t="str">
        <f>MID(日文原码!A78,2,1)</f>
        <v>0</v>
      </c>
      <c r="B78" t="str">
        <f>MID(日文原码!B78,2,1)</f>
        <v>7</v>
      </c>
      <c r="C78" t="str">
        <f>MID(日文原码!C78,2,1)</f>
        <v>7</v>
      </c>
      <c r="D78" s="7" t="str">
        <f>MID(日文原码!D78,2,1)</f>
        <v>A</v>
      </c>
      <c r="E78" t="str">
        <f>MID(日文原码!E78,2,1)</f>
        <v>A</v>
      </c>
      <c r="F78" t="str">
        <f>MID(日文原码!F78,2,1)</f>
        <v>1</v>
      </c>
      <c r="G78" s="8" t="str">
        <f>MID(日文原码!G78,2,1)</f>
        <v>3</v>
      </c>
      <c r="H78" s="7" t="str">
        <f>MID(日文原码!H78,2,1)</f>
        <v>A</v>
      </c>
      <c r="I78" t="str">
        <f>MID(日文原码!I78,2,1)</f>
        <v>3</v>
      </c>
      <c r="J78" t="str">
        <f>MID(日文原码!J78,2,1)</f>
        <v>1</v>
      </c>
      <c r="K78" s="9" t="str">
        <f>MID(日文原码!K78,2,1)</f>
        <v>5</v>
      </c>
      <c r="L78" s="7" t="str">
        <f>'名字分类-zh'!F77</f>
        <v>恰</v>
      </c>
      <c r="M78" s="9" t="str">
        <f>'名字分类-zh'!G77</f>
        <v>雷</v>
      </c>
      <c r="N78" s="9" t="str">
        <f>'名字分类-zh'!H77</f>
        <v>姆</v>
      </c>
      <c r="O78" s="9" t="str">
        <f>'名字分类-zh'!I77</f>
        <v> </v>
      </c>
      <c r="P78" s="8" t="str">
        <f>'名字分类-zh'!J77</f>
        <v> </v>
      </c>
      <c r="Q78" s="10" t="str">
        <f>'名字分类-zh'!K77</f>
        <v>　</v>
      </c>
      <c r="R78" s="11" t="str">
        <f>'名字分类-zh'!L77</f>
        <v>　</v>
      </c>
      <c r="S78" s="11" t="str">
        <f>'名字分类-zh'!M77</f>
        <v>冥</v>
      </c>
      <c r="T78" s="11" t="str">
        <f>'名字分类-zh'!N77</f>
        <v>想</v>
      </c>
      <c r="U78" s="11" t="str">
        <f>'名字分类-zh'!O77</f>
        <v>　</v>
      </c>
      <c r="V78" s="7" t="str">
        <f>'描述-zh'!C78</f>
        <v>因</v>
      </c>
      <c r="W78" s="9" t="str">
        <f>'描述-zh'!D78</f>
        <v>瑜</v>
      </c>
      <c r="X78" s="9" t="str">
        <f>'描述-zh'!E78</f>
        <v>伽</v>
      </c>
      <c r="Y78" s="9" t="str">
        <f>'描述-zh'!F78</f>
        <v>的</v>
      </c>
      <c r="Z78" s="9" t="str">
        <f>'描述-zh'!G78</f>
        <v>力</v>
      </c>
      <c r="AA78" s="9" t="str">
        <f>'描述-zh'!H78</f>
        <v>量</v>
      </c>
      <c r="AB78" s="9" t="str">
        <f>'描述-zh'!I78</f>
        <v>第</v>
      </c>
      <c r="AC78" s="9" t="str">
        <f>'描述-zh'!J78</f>
        <v>6</v>
      </c>
      <c r="AD78" s="9" t="str">
        <f>'描述-zh'!K78</f>
        <v>感</v>
      </c>
      <c r="AE78" s="9" t="str">
        <f>'描述-zh'!L78</f>
        <v>得</v>
      </c>
      <c r="AF78" s="9" t="str">
        <f>'描述-zh'!M78</f>
        <v>到</v>
      </c>
      <c r="AG78" s="9" t="str">
        <f>'描述-zh'!N78</f>
        <v>了</v>
      </c>
      <c r="AH78" s="9" t="str">
        <f>'描述-zh'!O78</f>
        <v>提</v>
      </c>
      <c r="AI78" s="9" t="str">
        <f>'描述-zh'!P78</f>
        <v>高</v>
      </c>
      <c r="AJ78" s="9" t="str">
        <f>'描述-zh'!Q78</f>
        <v>,</v>
      </c>
      <c r="AK78" s="9" t="str">
        <f>'描述-zh'!R78</f>
        <v> </v>
      </c>
      <c r="AL78" s="9" t="str">
        <f>'描述-zh'!S78</f>
        <v> </v>
      </c>
      <c r="AM78" s="9" t="str">
        <f>'描述-zh'!T78</f>
        <v> </v>
      </c>
      <c r="AN78" s="9" t="str">
        <f>'描述-zh'!U78</f>
        <v> </v>
      </c>
      <c r="AO78" s="9" t="str">
        <f>'描述-zh'!V78</f>
        <v> </v>
      </c>
      <c r="AP78" s="9" t="str">
        <f>'描述-zh'!W78</f>
        <v> </v>
      </c>
      <c r="AQ78" s="9" t="str">
        <f>'描述-zh'!X78</f>
        <v> </v>
      </c>
      <c r="AR78" s="9" t="str">
        <f>'描述-zh'!Y78</f>
        <v> </v>
      </c>
      <c r="AS78" s="9" t="str">
        <f>'描述-zh'!Z78</f>
        <v> </v>
      </c>
      <c r="AT78" s="7" t="str">
        <f>'描述-zh'!AA78</f>
        <v>自</v>
      </c>
      <c r="AU78" s="9" t="str">
        <f>'描述-zh'!AB78</f>
        <v>己</v>
      </c>
      <c r="AV78" s="9" t="str">
        <f>'描述-zh'!AC78</f>
        <v>也</v>
      </c>
      <c r="AW78" s="9" t="str">
        <f>'描述-zh'!AD78</f>
        <v>变</v>
      </c>
      <c r="AX78" s="9" t="str">
        <f>'描述-zh'!AE78</f>
        <v>得</v>
      </c>
      <c r="AY78" s="9" t="str">
        <f>'描述-zh'!AF78</f>
        <v>可</v>
      </c>
      <c r="AZ78" s="9" t="str">
        <f>'描述-zh'!AG78</f>
        <v>以</v>
      </c>
      <c r="BA78" s="9" t="str">
        <f>'描述-zh'!AH78</f>
        <v>操</v>
      </c>
      <c r="BB78" s="9" t="str">
        <f>'描述-zh'!AI78</f>
        <v>纵</v>
      </c>
      <c r="BC78" s="9" t="str">
        <f>'描述-zh'!AJ78</f>
        <v>精</v>
      </c>
      <c r="BD78" s="9" t="str">
        <f>'描述-zh'!AK78</f>
        <v>神</v>
      </c>
      <c r="BE78" s="9" t="str">
        <f>'描述-zh'!AL78</f>
        <v>力</v>
      </c>
      <c r="BF78" s="9" t="str">
        <f>'描述-zh'!AM78</f>
        <v>量</v>
      </c>
      <c r="BG78" s="9" t="str">
        <f>'描述-zh'!AN78</f>
        <v>。</v>
      </c>
      <c r="BH78" s="9" t="str">
        <f>'描述-zh'!AO78</f>
        <v>会</v>
      </c>
      <c r="BI78" s="9" t="str">
        <f>'描述-zh'!AP78</f>
        <v>在</v>
      </c>
      <c r="BJ78" s="9" t="str">
        <f>'描述-zh'!AQ78</f>
        <v> </v>
      </c>
      <c r="BK78" s="9" t="str">
        <f>'描述-zh'!AR78</f>
        <v> </v>
      </c>
      <c r="BL78" s="9" t="str">
        <f>'描述-zh'!AS78</f>
        <v> </v>
      </c>
      <c r="BM78" s="9" t="str">
        <f>'描述-zh'!AT78</f>
        <v> </v>
      </c>
      <c r="BN78" s="9" t="str">
        <f>'描述-zh'!AU78</f>
        <v> </v>
      </c>
      <c r="BO78" s="9" t="str">
        <f>'描述-zh'!AV78</f>
        <v> </v>
      </c>
      <c r="BP78" s="9" t="str">
        <f>'描述-zh'!AW78</f>
        <v> </v>
      </c>
      <c r="BQ78" s="8" t="str">
        <f>'描述-zh'!AX78</f>
        <v> </v>
      </c>
      <c r="BR78" s="7" t="str">
        <f>'描述-zh'!AY78</f>
        <v>1</v>
      </c>
      <c r="BS78" s="9" t="str">
        <f>'描述-zh'!AZ78</f>
        <v>个</v>
      </c>
      <c r="BT78" s="9" t="str">
        <f>'描述-zh'!BA78</f>
        <v>月</v>
      </c>
      <c r="BU78" s="9" t="str">
        <f>'描述-zh'!BB78</f>
        <v>里</v>
      </c>
      <c r="BV78" s="9" t="str">
        <f>'描述-zh'!BC78</f>
        <v>不</v>
      </c>
      <c r="BW78" s="9" t="str">
        <f>'描述-zh'!BD78</f>
        <v>吃</v>
      </c>
      <c r="BX78" s="9" t="str">
        <f>'描述-zh'!BE78</f>
        <v>任</v>
      </c>
      <c r="BY78" s="9" t="str">
        <f>'描述-zh'!BF78</f>
        <v>何</v>
      </c>
      <c r="BZ78" s="9" t="str">
        <f>'描述-zh'!BG78</f>
        <v>东</v>
      </c>
      <c r="CA78" s="9" t="str">
        <f>'描述-zh'!BH78</f>
        <v>西</v>
      </c>
      <c r="CB78" s="9" t="str">
        <f>'描述-zh'!BI78</f>
        <v>进</v>
      </c>
      <c r="CC78" s="9" t="str">
        <f>'描述-zh'!BJ78</f>
        <v>行</v>
      </c>
      <c r="CD78" s="9" t="str">
        <f>'描述-zh'!BK78</f>
        <v>冥</v>
      </c>
      <c r="CE78" s="9" t="str">
        <f>'描述-zh'!BL78</f>
        <v>想</v>
      </c>
      <c r="CF78" s="9" t="str">
        <f>'描述-zh'!BM78</f>
        <v>。</v>
      </c>
      <c r="CG78" s="9" t="str">
        <f>'描述-zh'!BN78</f>
        <v> </v>
      </c>
      <c r="CH78" s="9" t="str">
        <f>'描述-zh'!BO78</f>
        <v> </v>
      </c>
      <c r="CI78" s="9" t="str">
        <f>'描述-zh'!BP78</f>
        <v> </v>
      </c>
      <c r="CJ78" s="9" t="str">
        <f>'描述-zh'!BQ78</f>
        <v> </v>
      </c>
      <c r="CK78" s="9" t="str">
        <f>'描述-zh'!BR78</f>
        <v> </v>
      </c>
      <c r="CL78" s="9" t="str">
        <f>'描述-zh'!BS78</f>
        <v> </v>
      </c>
      <c r="CM78" s="9" t="str">
        <f>'描述-zh'!BT78</f>
        <v> </v>
      </c>
      <c r="CN78" s="9" t="str">
        <f>'描述-zh'!BU78</f>
        <v> </v>
      </c>
      <c r="CO78" s="8" t="str">
        <f>'描述-zh'!BV78</f>
        <v> </v>
      </c>
      <c r="CP78" s="8" t="str">
        <f>INDEX(新汉化!$Q:$Q,MATCH(日文原码!CP78,新汉化!$P:$P,0))</f>
        <v> </v>
      </c>
    </row>
    <row r="79" spans="1:94">
      <c r="A79" t="str">
        <f>MID(日文原码!A79,2,1)</f>
        <v>0</v>
      </c>
      <c r="B79" t="str">
        <f>MID(日文原码!B79,2,1)</f>
        <v>7</v>
      </c>
      <c r="C79" t="str">
        <f>MID(日文原码!C79,2,1)</f>
        <v>8</v>
      </c>
      <c r="D79" s="7" t="str">
        <f>MID(日文原码!D79,2,1)</f>
        <v>A</v>
      </c>
      <c r="E79" t="str">
        <f>MID(日文原码!E79,2,1)</f>
        <v>A</v>
      </c>
      <c r="F79" t="str">
        <f>MID(日文原码!F79,2,1)</f>
        <v>0</v>
      </c>
      <c r="G79" s="8" t="str">
        <f>MID(日文原码!G79,2,1)</f>
        <v>6</v>
      </c>
      <c r="H79" s="7" t="str">
        <f>MID(日文原码!H79,2,1)</f>
        <v>A</v>
      </c>
      <c r="I79" t="str">
        <f>MID(日文原码!I79,2,1)</f>
        <v>1</v>
      </c>
      <c r="J79" t="str">
        <f>MID(日文原码!J79,2,1)</f>
        <v>5</v>
      </c>
      <c r="K79" s="9" t="str">
        <f>MID(日文原码!K79,2,1)</f>
        <v>2</v>
      </c>
      <c r="L79" s="7" t="str">
        <f>'名字分类-zh'!F78</f>
        <v>落</v>
      </c>
      <c r="M79" s="9" t="str">
        <f>'名字分类-zh'!G78</f>
        <v>雷</v>
      </c>
      <c r="N79" s="9" t="str">
        <f>'名字分类-zh'!H78</f>
        <v>兽</v>
      </c>
      <c r="O79" s="9" t="str">
        <f>'名字分类-zh'!I78</f>
        <v> </v>
      </c>
      <c r="P79" s="8" t="str">
        <f>'名字分类-zh'!J78</f>
        <v> </v>
      </c>
      <c r="Q79" s="10" t="str">
        <f>'名字分类-zh'!K78</f>
        <v>　</v>
      </c>
      <c r="R79" s="11" t="str">
        <f>'名字分类-zh'!L78</f>
        <v>　</v>
      </c>
      <c r="S79" s="11" t="str">
        <f>'名字分类-zh'!M78</f>
        <v>闪</v>
      </c>
      <c r="T79" s="11" t="str">
        <f>'名字分类-zh'!N78</f>
        <v>电</v>
      </c>
      <c r="U79" s="11" t="str">
        <f>'名字分类-zh'!O78</f>
        <v>　</v>
      </c>
      <c r="V79" s="7" t="str">
        <f>'描述-zh'!C79</f>
        <v>长</v>
      </c>
      <c r="W79" s="9" t="str">
        <f>'描述-zh'!D79</f>
        <v>长</v>
      </c>
      <c r="X79" s="9" t="str">
        <f>'描述-zh'!E79</f>
        <v>的</v>
      </c>
      <c r="Y79" s="9" t="str">
        <f>'描述-zh'!F79</f>
        <v>体</v>
      </c>
      <c r="Z79" s="9" t="str">
        <f>'描述-zh'!G79</f>
        <v>毛</v>
      </c>
      <c r="AA79" s="9" t="str">
        <f>'描述-zh'!H79</f>
        <v>中</v>
      </c>
      <c r="AB79" s="9" t="str">
        <f>'描述-zh'!I79</f>
        <v>积</v>
      </c>
      <c r="AC79" s="9" t="str">
        <f>'描述-zh'!J79</f>
        <v>蓄</v>
      </c>
      <c r="AD79" s="9" t="str">
        <f>'描述-zh'!K79</f>
        <v>着</v>
      </c>
      <c r="AE79" s="9" t="str">
        <f>'描述-zh'!L79</f>
        <v>电</v>
      </c>
      <c r="AF79" s="9" t="str">
        <f>'描述-zh'!M79</f>
        <v>。</v>
      </c>
      <c r="AG79" s="9" t="str">
        <f>'描述-zh'!N79</f>
        <v>会</v>
      </c>
      <c r="AH79" s="9" t="str">
        <f>'描述-zh'!O79</f>
        <v>用</v>
      </c>
      <c r="AI79" s="9" t="str">
        <f>'描述-zh'!P79</f>
        <v>电</v>
      </c>
      <c r="AJ79" s="9" t="str">
        <f>'描述-zh'!Q79</f>
        <v>流</v>
      </c>
      <c r="AK79" s="9" t="str">
        <f>'描述-zh'!R79</f>
        <v> </v>
      </c>
      <c r="AL79" s="9" t="str">
        <f>'描述-zh'!S79</f>
        <v> </v>
      </c>
      <c r="AM79" s="9" t="str">
        <f>'描述-zh'!T79</f>
        <v> </v>
      </c>
      <c r="AN79" s="9" t="str">
        <f>'描述-zh'!U79</f>
        <v> </v>
      </c>
      <c r="AO79" s="9" t="str">
        <f>'描述-zh'!V79</f>
        <v> </v>
      </c>
      <c r="AP79" s="9" t="str">
        <f>'描述-zh'!W79</f>
        <v> </v>
      </c>
      <c r="AQ79" s="9" t="str">
        <f>'描述-zh'!X79</f>
        <v> </v>
      </c>
      <c r="AR79" s="9" t="str">
        <f>'描述-zh'!Y79</f>
        <v> </v>
      </c>
      <c r="AS79" s="9" t="str">
        <f>'描述-zh'!Z79</f>
        <v> </v>
      </c>
      <c r="AT79" s="7" t="str">
        <f>'描述-zh'!AA79</f>
        <v>刺</v>
      </c>
      <c r="AU79" s="9" t="str">
        <f>'描述-zh'!AB79</f>
        <v>激</v>
      </c>
      <c r="AV79" s="9" t="str">
        <f>'描述-zh'!AC79</f>
        <v>脚</v>
      </c>
      <c r="AW79" s="9" t="str">
        <f>'描述-zh'!AD79</f>
        <v>部</v>
      </c>
      <c r="AX79" s="9" t="str">
        <f>'描述-zh'!AE79</f>
        <v>的</v>
      </c>
      <c r="AY79" s="9" t="str">
        <f>'描述-zh'!AF79</f>
        <v>肌</v>
      </c>
      <c r="AZ79" s="9" t="str">
        <f>'描述-zh'!AG79</f>
        <v>肉</v>
      </c>
      <c r="BA79" s="9" t="str">
        <f>'描述-zh'!AH79</f>
        <v>,</v>
      </c>
      <c r="BB79" s="9" t="str">
        <f>'描述-zh'!AI79</f>
        <v>以</v>
      </c>
      <c r="BC79" s="9" t="str">
        <f>'描述-zh'!AJ79</f>
        <v>此</v>
      </c>
      <c r="BD79" s="9" t="str">
        <f>'描述-zh'!AK79</f>
        <v>产</v>
      </c>
      <c r="BE79" s="9" t="str">
        <f>'描述-zh'!AL79</f>
        <v>生</v>
      </c>
      <c r="BF79" s="9" t="str">
        <f>'描述-zh'!AM79</f>
        <v>强</v>
      </c>
      <c r="BG79" s="9" t="str">
        <f>'描述-zh'!AN79</f>
        <v>大</v>
      </c>
      <c r="BH79" s="9" t="str">
        <f>'描述-zh'!AO79</f>
        <v>的</v>
      </c>
      <c r="BI79" s="9" t="str">
        <f>'描述-zh'!AP79</f>
        <v> </v>
      </c>
      <c r="BJ79" s="9" t="str">
        <f>'描述-zh'!AQ79</f>
        <v> </v>
      </c>
      <c r="BK79" s="9" t="str">
        <f>'描述-zh'!AR79</f>
        <v> </v>
      </c>
      <c r="BL79" s="9" t="str">
        <f>'描述-zh'!AS79</f>
        <v> </v>
      </c>
      <c r="BM79" s="9" t="str">
        <f>'描述-zh'!AT79</f>
        <v> </v>
      </c>
      <c r="BN79" s="9" t="str">
        <f>'描述-zh'!AU79</f>
        <v> </v>
      </c>
      <c r="BO79" s="9" t="str">
        <f>'描述-zh'!AV79</f>
        <v> </v>
      </c>
      <c r="BP79" s="9" t="str">
        <f>'描述-zh'!AW79</f>
        <v> </v>
      </c>
      <c r="BQ79" s="8" t="str">
        <f>'描述-zh'!AX79</f>
        <v> </v>
      </c>
      <c r="BR79" s="7" t="str">
        <f>'描述-zh'!AY79</f>
        <v>瞬</v>
      </c>
      <c r="BS79" s="9" t="str">
        <f>'描述-zh'!AZ79</f>
        <v>间</v>
      </c>
      <c r="BT79" s="9" t="str">
        <f>'描述-zh'!BA79</f>
        <v>爆</v>
      </c>
      <c r="BU79" s="9" t="str">
        <f>'描述-zh'!BB79</f>
        <v>发</v>
      </c>
      <c r="BV79" s="9" t="str">
        <f>'描述-zh'!BC79</f>
        <v>力</v>
      </c>
      <c r="BW79" s="9" t="str">
        <f>'描述-zh'!BD79</f>
        <v>。</v>
      </c>
      <c r="BX79" s="9" t="str">
        <f>'描述-zh'!BE79</f>
        <v> </v>
      </c>
      <c r="BY79" s="9" t="str">
        <f>'描述-zh'!BF79</f>
        <v> </v>
      </c>
      <c r="BZ79" s="9" t="str">
        <f>'描述-zh'!BG79</f>
        <v> </v>
      </c>
      <c r="CA79" s="9" t="str">
        <f>'描述-zh'!BH79</f>
        <v> </v>
      </c>
      <c r="CB79" s="9" t="str">
        <f>'描述-zh'!BI79</f>
        <v> </v>
      </c>
      <c r="CC79" s="9" t="str">
        <f>'描述-zh'!BJ79</f>
        <v> </v>
      </c>
      <c r="CD79" s="9" t="str">
        <f>'描述-zh'!BK79</f>
        <v> </v>
      </c>
      <c r="CE79" s="9" t="str">
        <f>'描述-zh'!BL79</f>
        <v> </v>
      </c>
      <c r="CF79" s="9" t="str">
        <f>'描述-zh'!BM79</f>
        <v> </v>
      </c>
      <c r="CG79" s="9" t="str">
        <f>'描述-zh'!BN79</f>
        <v> </v>
      </c>
      <c r="CH79" s="9" t="str">
        <f>'描述-zh'!BO79</f>
        <v> </v>
      </c>
      <c r="CI79" s="9" t="str">
        <f>'描述-zh'!BP79</f>
        <v> </v>
      </c>
      <c r="CJ79" s="9" t="str">
        <f>'描述-zh'!BQ79</f>
        <v> </v>
      </c>
      <c r="CK79" s="9" t="str">
        <f>'描述-zh'!BR79</f>
        <v> </v>
      </c>
      <c r="CL79" s="9" t="str">
        <f>'描述-zh'!BS79</f>
        <v> </v>
      </c>
      <c r="CM79" s="9" t="str">
        <f>'描述-zh'!BT79</f>
        <v> </v>
      </c>
      <c r="CN79" s="9" t="str">
        <f>'描述-zh'!BU79</f>
        <v> </v>
      </c>
      <c r="CO79" s="8" t="str">
        <f>'描述-zh'!BV79</f>
        <v> </v>
      </c>
      <c r="CP79" s="8" t="str">
        <f>INDEX(新汉化!$Q:$Q,MATCH(日文原码!CP79,新汉化!$P:$P,0))</f>
        <v> </v>
      </c>
    </row>
    <row r="80" spans="1:94">
      <c r="A80" t="str">
        <f>MID(日文原码!A80,2,1)</f>
        <v>0</v>
      </c>
      <c r="B80" t="str">
        <f>MID(日文原码!B80,2,1)</f>
        <v>7</v>
      </c>
      <c r="C80" t="str">
        <f>MID(日文原码!C80,2,1)</f>
        <v>9</v>
      </c>
      <c r="D80" s="7" t="str">
        <f>MID(日文原码!D80,2,1)</f>
        <v>A</v>
      </c>
      <c r="E80" t="str">
        <f>MID(日文原码!E80,2,1)</f>
        <v>A</v>
      </c>
      <c r="F80" t="str">
        <f>MID(日文原码!F80,2,1)</f>
        <v>1</v>
      </c>
      <c r="G80" s="8" t="str">
        <f>MID(日文原码!G80,2,1)</f>
        <v>5</v>
      </c>
      <c r="H80" s="7" t="str">
        <f>MID(日文原码!H80,2,1)</f>
        <v>A</v>
      </c>
      <c r="I80" t="str">
        <f>MID(日文原码!I80,2,1)</f>
        <v>4</v>
      </c>
      <c r="J80" t="str">
        <f>MID(日文原码!J80,2,1)</f>
        <v>0</v>
      </c>
      <c r="K80" s="9" t="str">
        <f>MID(日文原码!K80,2,1)</f>
        <v>2</v>
      </c>
      <c r="L80" s="7" t="str">
        <f>'名字分类-zh'!F79</f>
        <v>雷</v>
      </c>
      <c r="M80" s="9" t="str">
        <f>'名字分类-zh'!G79</f>
        <v>电</v>
      </c>
      <c r="N80" s="9" t="str">
        <f>'名字分类-zh'!H79</f>
        <v>兽</v>
      </c>
      <c r="O80" s="9" t="str">
        <f>'名字分类-zh'!I79</f>
        <v> </v>
      </c>
      <c r="P80" s="8" t="str">
        <f>'名字分类-zh'!J79</f>
        <v> </v>
      </c>
      <c r="Q80" s="10" t="str">
        <f>'名字分类-zh'!K79</f>
        <v>　</v>
      </c>
      <c r="R80" s="11" t="str">
        <f>'名字分类-zh'!L79</f>
        <v>　</v>
      </c>
      <c r="S80" s="11" t="str">
        <f>'名字分类-zh'!M79</f>
        <v>放</v>
      </c>
      <c r="T80" s="11" t="str">
        <f>'名字分类-zh'!N79</f>
        <v>电</v>
      </c>
      <c r="U80" s="11" t="str">
        <f>'名字分类-zh'!O79</f>
        <v>　</v>
      </c>
      <c r="V80" s="7" t="str">
        <f>'描述-zh'!C80</f>
        <v>因</v>
      </c>
      <c r="W80" s="9" t="str">
        <f>'描述-zh'!D80</f>
        <v>为</v>
      </c>
      <c r="X80" s="9" t="str">
        <f>'描述-zh'!E80</f>
        <v>一</v>
      </c>
      <c r="Y80" s="9" t="str">
        <f>'描述-zh'!F80</f>
        <v>直</v>
      </c>
      <c r="Z80" s="9" t="str">
        <f>'描述-zh'!G80</f>
        <v>在</v>
      </c>
      <c r="AA80" s="9" t="str">
        <f>'描述-zh'!H80</f>
        <v>从</v>
      </c>
      <c r="AB80" s="9" t="str">
        <f>'描述-zh'!I80</f>
        <v>鬃</v>
      </c>
      <c r="AC80" s="9" t="str">
        <f>'描述-zh'!J80</f>
        <v>毛</v>
      </c>
      <c r="AD80" s="9" t="str">
        <f>'描述-zh'!K80</f>
        <v>中</v>
      </c>
      <c r="AE80" s="9" t="str">
        <f>'描述-zh'!L80</f>
        <v>放</v>
      </c>
      <c r="AF80" s="9" t="str">
        <f>'描述-zh'!M80</f>
        <v>电</v>
      </c>
      <c r="AG80" s="9" t="str">
        <f>'描述-zh'!N80</f>
        <v>,</v>
      </c>
      <c r="AH80" s="9" t="str">
        <f>'描述-zh'!O80</f>
        <v>所</v>
      </c>
      <c r="AI80" s="9" t="str">
        <f>'描述-zh'!P80</f>
        <v>以</v>
      </c>
      <c r="AJ80" s="9" t="str">
        <f>'描述-zh'!Q80</f>
        <v>有</v>
      </c>
      <c r="AK80" s="9" t="str">
        <f>'描述-zh'!R80</f>
        <v>时</v>
      </c>
      <c r="AL80" s="9" t="str">
        <f>'描述-zh'!S80</f>
        <v> </v>
      </c>
      <c r="AM80" s="9" t="str">
        <f>'描述-zh'!T80</f>
        <v> </v>
      </c>
      <c r="AN80" s="9" t="str">
        <f>'描述-zh'!U80</f>
        <v> </v>
      </c>
      <c r="AO80" s="9" t="str">
        <f>'描述-zh'!V80</f>
        <v> </v>
      </c>
      <c r="AP80" s="9" t="str">
        <f>'描述-zh'!W80</f>
        <v> </v>
      </c>
      <c r="AQ80" s="9" t="str">
        <f>'描述-zh'!X80</f>
        <v> </v>
      </c>
      <c r="AR80" s="9" t="str">
        <f>'描述-zh'!Y80</f>
        <v> </v>
      </c>
      <c r="AS80" s="9" t="str">
        <f>'描述-zh'!Z80</f>
        <v> </v>
      </c>
      <c r="AT80" s="7" t="str">
        <f>'描述-zh'!AA80</f>
        <v>也</v>
      </c>
      <c r="AU80" s="9" t="str">
        <f>'描述-zh'!AB80</f>
        <v>会</v>
      </c>
      <c r="AV80" s="9" t="str">
        <f>'描述-zh'!AC80</f>
        <v>因</v>
      </c>
      <c r="AW80" s="9" t="str">
        <f>'描述-zh'!AD80</f>
        <v>火</v>
      </c>
      <c r="AX80" s="9" t="str">
        <f>'描述-zh'!AE80</f>
        <v>花</v>
      </c>
      <c r="AY80" s="9" t="str">
        <f>'描述-zh'!AF80</f>
        <v>而</v>
      </c>
      <c r="AZ80" s="9" t="str">
        <f>'描述-zh'!AG80</f>
        <v>引</v>
      </c>
      <c r="BA80" s="9" t="str">
        <f>'描述-zh'!AH80</f>
        <v>发</v>
      </c>
      <c r="BB80" s="9" t="str">
        <f>'描述-zh'!AI80</f>
        <v>山</v>
      </c>
      <c r="BC80" s="9" t="str">
        <f>'描述-zh'!AJ80</f>
        <v>火</v>
      </c>
      <c r="BD80" s="9" t="str">
        <f>'描述-zh'!AK80</f>
        <v>。</v>
      </c>
      <c r="BE80" s="9" t="str">
        <f>'描述-zh'!AL80</f>
        <v>开</v>
      </c>
      <c r="BF80" s="9" t="str">
        <f>'描述-zh'!AM80</f>
        <v>始</v>
      </c>
      <c r="BG80" s="9" t="str">
        <f>'描述-zh'!AN80</f>
        <v>战</v>
      </c>
      <c r="BH80" s="9" t="str">
        <f>'描述-zh'!AO80</f>
        <v>斗</v>
      </c>
      <c r="BI80" s="9" t="str">
        <f>'描述-zh'!AP80</f>
        <v>后</v>
      </c>
      <c r="BJ80" s="9" t="str">
        <f>'描述-zh'!AQ80</f>
        <v> </v>
      </c>
      <c r="BK80" s="9" t="str">
        <f>'描述-zh'!AR80</f>
        <v> </v>
      </c>
      <c r="BL80" s="9" t="str">
        <f>'描述-zh'!AS80</f>
        <v> </v>
      </c>
      <c r="BM80" s="9" t="str">
        <f>'描述-zh'!AT80</f>
        <v> </v>
      </c>
      <c r="BN80" s="9" t="str">
        <f>'描述-zh'!AU80</f>
        <v> </v>
      </c>
      <c r="BO80" s="9" t="str">
        <f>'描述-zh'!AV80</f>
        <v> </v>
      </c>
      <c r="BP80" s="9" t="str">
        <f>'描述-zh'!AW80</f>
        <v> </v>
      </c>
      <c r="BQ80" s="8" t="str">
        <f>'描述-zh'!AX80</f>
        <v> </v>
      </c>
      <c r="BR80" s="7" t="str">
        <f>'描述-zh'!AY80</f>
        <v>就</v>
      </c>
      <c r="BS80" s="9" t="str">
        <f>'描述-zh'!AZ80</f>
        <v>会</v>
      </c>
      <c r="BT80" s="9" t="str">
        <f>'描述-zh'!BA80</f>
        <v>制</v>
      </c>
      <c r="BU80" s="9" t="str">
        <f>'描述-zh'!BB80</f>
        <v>造</v>
      </c>
      <c r="BV80" s="9" t="str">
        <f>'描述-zh'!BC80</f>
        <v>出</v>
      </c>
      <c r="BW80" s="9" t="str">
        <f>'描述-zh'!BD80</f>
        <v>雷</v>
      </c>
      <c r="BX80" s="9" t="str">
        <f>'描述-zh'!BE80</f>
        <v>云</v>
      </c>
      <c r="BY80" s="9" t="str">
        <f>'描述-zh'!BF80</f>
        <v>。</v>
      </c>
      <c r="BZ80" s="9" t="str">
        <f>'描述-zh'!BG80</f>
        <v> </v>
      </c>
      <c r="CA80" s="9" t="str">
        <f>'描述-zh'!BH80</f>
        <v> </v>
      </c>
      <c r="CB80" s="9" t="str">
        <f>'描述-zh'!BI80</f>
        <v> </v>
      </c>
      <c r="CC80" s="9" t="str">
        <f>'描述-zh'!BJ80</f>
        <v> </v>
      </c>
      <c r="CD80" s="9" t="str">
        <f>'描述-zh'!BK80</f>
        <v> </v>
      </c>
      <c r="CE80" s="9" t="str">
        <f>'描述-zh'!BL80</f>
        <v> </v>
      </c>
      <c r="CF80" s="9" t="str">
        <f>'描述-zh'!BM80</f>
        <v> </v>
      </c>
      <c r="CG80" s="9" t="str">
        <f>'描述-zh'!BN80</f>
        <v> </v>
      </c>
      <c r="CH80" s="9" t="str">
        <f>'描述-zh'!BO80</f>
        <v> </v>
      </c>
      <c r="CI80" s="9" t="str">
        <f>'描述-zh'!BP80</f>
        <v> </v>
      </c>
      <c r="CJ80" s="9" t="str">
        <f>'描述-zh'!BQ80</f>
        <v> </v>
      </c>
      <c r="CK80" s="9" t="str">
        <f>'描述-zh'!BR80</f>
        <v> </v>
      </c>
      <c r="CL80" s="9" t="str">
        <f>'描述-zh'!BS80</f>
        <v> </v>
      </c>
      <c r="CM80" s="9" t="str">
        <f>'描述-zh'!BT80</f>
        <v> </v>
      </c>
      <c r="CN80" s="9" t="str">
        <f>'描述-zh'!BU80</f>
        <v> </v>
      </c>
      <c r="CO80" s="8" t="str">
        <f>'描述-zh'!BV80</f>
        <v> </v>
      </c>
      <c r="CP80" s="8" t="str">
        <f>INDEX(新汉化!$Q:$Q,MATCH(日文原码!CP80,新汉化!$P:$P,0))</f>
        <v> </v>
      </c>
    </row>
    <row r="81" spans="1:94">
      <c r="A81" t="str">
        <f>MID(日文原码!A81,2,1)</f>
        <v>0</v>
      </c>
      <c r="B81" t="str">
        <f>MID(日文原码!B81,2,1)</f>
        <v>8</v>
      </c>
      <c r="C81" t="str">
        <f>MID(日文原码!C81,2,1)</f>
        <v>0</v>
      </c>
      <c r="D81" s="7" t="str">
        <f>MID(日文原码!D81,2,1)</f>
        <v>A</v>
      </c>
      <c r="E81" t="str">
        <f>MID(日文原码!E81,2,1)</f>
        <v>A</v>
      </c>
      <c r="F81" t="str">
        <f>MID(日文原码!F81,2,1)</f>
        <v>0</v>
      </c>
      <c r="G81" s="8" t="str">
        <f>MID(日文原码!G81,2,1)</f>
        <v>4</v>
      </c>
      <c r="H81" s="7" t="str">
        <f>MID(日文原码!H81,2,1)</f>
        <v>A</v>
      </c>
      <c r="I81" t="str">
        <f>MID(日文原码!I81,2,1)</f>
        <v>A</v>
      </c>
      <c r="J81" t="str">
        <f>MID(日文原码!J81,2,1)</f>
        <v>4</v>
      </c>
      <c r="K81" s="9" t="str">
        <f>MID(日文原码!K81,2,1)</f>
        <v>2</v>
      </c>
      <c r="L81" s="7" t="str">
        <f>'名字分类-zh'!F80</f>
        <v>正</v>
      </c>
      <c r="M81" s="9" t="str">
        <f>'名字分类-zh'!G80</f>
        <v>电</v>
      </c>
      <c r="N81" s="9" t="str">
        <f>'名字分类-zh'!H80</f>
        <v>拍</v>
      </c>
      <c r="O81" s="9" t="str">
        <f>'名字分类-zh'!I80</f>
        <v>拍</v>
      </c>
      <c r="P81" s="8" t="str">
        <f>'名字分类-zh'!J80</f>
        <v> </v>
      </c>
      <c r="Q81" s="10" t="str">
        <f>'名字分类-zh'!K80</f>
        <v>　</v>
      </c>
      <c r="R81" s="11" t="str">
        <f>'名字分类-zh'!L80</f>
        <v>　</v>
      </c>
      <c r="S81" s="11" t="str">
        <f>'名字分类-zh'!M80</f>
        <v>加</v>
      </c>
      <c r="T81" s="11" t="str">
        <f>'名字分类-zh'!N80</f>
        <v>油</v>
      </c>
      <c r="U81" s="11" t="str">
        <f>'名字分类-zh'!O80</f>
        <v>　</v>
      </c>
      <c r="V81" s="7" t="str">
        <f>'描述-zh'!C81</f>
        <v>一</v>
      </c>
      <c r="W81" s="9" t="str">
        <f>'描述-zh'!D81</f>
        <v>直</v>
      </c>
      <c r="X81" s="9" t="str">
        <f>'描述-zh'!E81</f>
        <v>在</v>
      </c>
      <c r="Y81" s="9" t="str">
        <f>'描述-zh'!F81</f>
        <v>给</v>
      </c>
      <c r="Z81" s="9" t="str">
        <f>'描述-zh'!G81</f>
        <v>伙</v>
      </c>
      <c r="AA81" s="9" t="str">
        <f>'描述-zh'!H81</f>
        <v>伴</v>
      </c>
      <c r="AB81" s="9" t="str">
        <f>'描述-zh'!I81</f>
        <v>加</v>
      </c>
      <c r="AC81" s="9" t="str">
        <f>'描述-zh'!J81</f>
        <v>油</v>
      </c>
      <c r="AD81" s="9" t="str">
        <f>'描述-zh'!K81</f>
        <v>的</v>
      </c>
      <c r="AE81" s="9" t="str">
        <f>'描述-zh'!L81</f>
        <v>宝</v>
      </c>
      <c r="AF81" s="9" t="str">
        <f>'描述-zh'!M81</f>
        <v>可</v>
      </c>
      <c r="AG81" s="9" t="str">
        <f>'描述-zh'!N81</f>
        <v>梦</v>
      </c>
      <c r="AH81" s="9" t="str">
        <f>'描述-zh'!O81</f>
        <v>。</v>
      </c>
      <c r="AI81" s="9" t="str">
        <f>'描述-zh'!P81</f>
        <v>伙</v>
      </c>
      <c r="AJ81" s="9" t="str">
        <f>'描述-zh'!Q81</f>
        <v>伴</v>
      </c>
      <c r="AK81" s="9" t="str">
        <f>'描述-zh'!R81</f>
        <v> </v>
      </c>
      <c r="AL81" s="9" t="str">
        <f>'描述-zh'!S81</f>
        <v> </v>
      </c>
      <c r="AM81" s="9" t="str">
        <f>'描述-zh'!T81</f>
        <v> </v>
      </c>
      <c r="AN81" s="9" t="str">
        <f>'描述-zh'!U81</f>
        <v> </v>
      </c>
      <c r="AO81" s="9" t="str">
        <f>'描述-zh'!V81</f>
        <v> </v>
      </c>
      <c r="AP81" s="9" t="str">
        <f>'描述-zh'!W81</f>
        <v> </v>
      </c>
      <c r="AQ81" s="9" t="str">
        <f>'描述-zh'!X81</f>
        <v> </v>
      </c>
      <c r="AR81" s="9" t="str">
        <f>'描述-zh'!Y81</f>
        <v> </v>
      </c>
      <c r="AS81" s="9" t="str">
        <f>'描述-zh'!Z81</f>
        <v> </v>
      </c>
      <c r="AT81" s="7" t="str">
        <f>'描述-zh'!AA81</f>
        <v>加</v>
      </c>
      <c r="AU81" s="9" t="str">
        <f>'描述-zh'!AB81</f>
        <v>油</v>
      </c>
      <c r="AV81" s="9" t="str">
        <f>'描述-zh'!AC81</f>
        <v>努</v>
      </c>
      <c r="AW81" s="9" t="str">
        <f>'描述-zh'!AD81</f>
        <v>力</v>
      </c>
      <c r="AX81" s="9" t="str">
        <f>'描述-zh'!AE81</f>
        <v>的</v>
      </c>
      <c r="AY81" s="9" t="str">
        <f>'描述-zh'!AF81</f>
        <v>话</v>
      </c>
      <c r="AZ81" s="9" t="str">
        <f>'描述-zh'!AG81</f>
        <v>,</v>
      </c>
      <c r="BA81" s="9" t="str">
        <f>'描述-zh'!AH81</f>
        <v>它</v>
      </c>
      <c r="BB81" s="9" t="str">
        <f>'描述-zh'!AI81</f>
        <v>就</v>
      </c>
      <c r="BC81" s="9" t="str">
        <f>'描述-zh'!AJ81</f>
        <v>会</v>
      </c>
      <c r="BD81" s="9" t="str">
        <f>'描述-zh'!AK81</f>
        <v>让</v>
      </c>
      <c r="BE81" s="9" t="str">
        <f>'描述-zh'!AL81</f>
        <v>身</v>
      </c>
      <c r="BF81" s="9" t="str">
        <f>'描述-zh'!AM81</f>
        <v>体</v>
      </c>
      <c r="BG81" s="9" t="str">
        <f>'描述-zh'!AN81</f>
        <v>短</v>
      </c>
      <c r="BH81" s="9" t="str">
        <f>'描述-zh'!AO81</f>
        <v>路</v>
      </c>
      <c r="BI81" s="9" t="str">
        <f>'描述-zh'!AP81</f>
        <v>,</v>
      </c>
      <c r="BJ81" s="9" t="str">
        <f>'描述-zh'!AQ81</f>
        <v> </v>
      </c>
      <c r="BK81" s="9" t="str">
        <f>'描述-zh'!AR81</f>
        <v> </v>
      </c>
      <c r="BL81" s="9" t="str">
        <f>'描述-zh'!AS81</f>
        <v> </v>
      </c>
      <c r="BM81" s="9" t="str">
        <f>'描述-zh'!AT81</f>
        <v> </v>
      </c>
      <c r="BN81" s="9" t="str">
        <f>'描述-zh'!AU81</f>
        <v> </v>
      </c>
      <c r="BO81" s="9" t="str">
        <f>'描述-zh'!AV81</f>
        <v> </v>
      </c>
      <c r="BP81" s="9" t="str">
        <f>'描述-zh'!AW81</f>
        <v> </v>
      </c>
      <c r="BQ81" s="8" t="str">
        <f>'描述-zh'!AX81</f>
        <v> </v>
      </c>
      <c r="BR81" s="7" t="str">
        <f>'描述-zh'!AY81</f>
        <v>产</v>
      </c>
      <c r="BS81" s="9" t="str">
        <f>'描述-zh'!AZ81</f>
        <v>生</v>
      </c>
      <c r="BT81" s="9" t="str">
        <f>'描述-zh'!BA81</f>
        <v>噼</v>
      </c>
      <c r="BU81" s="9" t="str">
        <f>'描述-zh'!BB81</f>
        <v>里</v>
      </c>
      <c r="BV81" s="9" t="str">
        <f>'描述-zh'!BC81</f>
        <v>啪</v>
      </c>
      <c r="BW81" s="9" t="str">
        <f>'描述-zh'!BD81</f>
        <v>啦</v>
      </c>
      <c r="BX81" s="9" t="str">
        <f>'描述-zh'!BE81</f>
        <v>的</v>
      </c>
      <c r="BY81" s="9" t="str">
        <f>'描述-zh'!BF81</f>
        <v>火</v>
      </c>
      <c r="BZ81" s="9" t="str">
        <f>'描述-zh'!BG81</f>
        <v>花</v>
      </c>
      <c r="CA81" s="9" t="str">
        <f>'描述-zh'!BH81</f>
        <v>声</v>
      </c>
      <c r="CB81" s="9" t="str">
        <f>'描述-zh'!BI81</f>
        <v>来</v>
      </c>
      <c r="CC81" s="9" t="str">
        <f>'描述-zh'!BJ81</f>
        <v>表</v>
      </c>
      <c r="CD81" s="9" t="str">
        <f>'描述-zh'!BK81</f>
        <v>达</v>
      </c>
      <c r="CE81" s="9" t="str">
        <f>'描述-zh'!BL81</f>
        <v>喜</v>
      </c>
      <c r="CF81" s="9" t="str">
        <f>'描述-zh'!BM81</f>
        <v>悦</v>
      </c>
      <c r="CG81" s="9" t="str">
        <f>'描述-zh'!BN81</f>
        <v>。</v>
      </c>
      <c r="CH81" s="9" t="str">
        <f>'描述-zh'!BO81</f>
        <v> </v>
      </c>
      <c r="CI81" s="9" t="str">
        <f>'描述-zh'!BP81</f>
        <v> </v>
      </c>
      <c r="CJ81" s="9" t="str">
        <f>'描述-zh'!BQ81</f>
        <v> </v>
      </c>
      <c r="CK81" s="9" t="str">
        <f>'描述-zh'!BR81</f>
        <v> </v>
      </c>
      <c r="CL81" s="9" t="str">
        <f>'描述-zh'!BS81</f>
        <v> </v>
      </c>
      <c r="CM81" s="9" t="str">
        <f>'描述-zh'!BT81</f>
        <v> </v>
      </c>
      <c r="CN81" s="9" t="str">
        <f>'描述-zh'!BU81</f>
        <v> </v>
      </c>
      <c r="CO81" s="8" t="str">
        <f>'描述-zh'!BV81</f>
        <v> </v>
      </c>
      <c r="CP81" s="8" t="str">
        <f>INDEX(新汉化!$Q:$Q,MATCH(日文原码!CP81,新汉化!$P:$P,0))</f>
        <v> </v>
      </c>
    </row>
    <row r="82" spans="1:94">
      <c r="A82" t="str">
        <f>MID(日文原码!A82,2,1)</f>
        <v>0</v>
      </c>
      <c r="B82" t="str">
        <f>MID(日文原码!B82,2,1)</f>
        <v>8</v>
      </c>
      <c r="C82" t="str">
        <f>MID(日文原码!C82,2,1)</f>
        <v>1</v>
      </c>
      <c r="D82" s="7" t="str">
        <f>MID(日文原码!D82,2,1)</f>
        <v>A</v>
      </c>
      <c r="E82" t="str">
        <f>MID(日文原码!E82,2,1)</f>
        <v>A</v>
      </c>
      <c r="F82" t="str">
        <f>MID(日文原码!F82,2,1)</f>
        <v>0</v>
      </c>
      <c r="G82" s="8" t="str">
        <f>MID(日文原码!G82,2,1)</f>
        <v>4</v>
      </c>
      <c r="H82" s="7" t="str">
        <f>MID(日文原码!H82,2,1)</f>
        <v>A</v>
      </c>
      <c r="I82" t="str">
        <f>MID(日文原码!I82,2,1)</f>
        <v>A</v>
      </c>
      <c r="J82" t="str">
        <f>MID(日文原码!J82,2,1)</f>
        <v>4</v>
      </c>
      <c r="K82" s="9" t="str">
        <f>MID(日文原码!K82,2,1)</f>
        <v>2</v>
      </c>
      <c r="L82" s="7" t="str">
        <f>'名字分类-zh'!F81</f>
        <v>负</v>
      </c>
      <c r="M82" s="9" t="str">
        <f>'名字分类-zh'!G81</f>
        <v>电</v>
      </c>
      <c r="N82" s="9" t="str">
        <f>'名字分类-zh'!H81</f>
        <v>拍</v>
      </c>
      <c r="O82" s="9" t="str">
        <f>'名字分类-zh'!I81</f>
        <v>拍</v>
      </c>
      <c r="P82" s="8" t="str">
        <f>'名字分类-zh'!J81</f>
        <v> </v>
      </c>
      <c r="Q82" s="10" t="str">
        <f>'名字分类-zh'!K81</f>
        <v>　</v>
      </c>
      <c r="R82" s="11" t="str">
        <f>'名字分类-zh'!L81</f>
        <v>　</v>
      </c>
      <c r="S82" s="11" t="str">
        <f>'名字分类-zh'!M81</f>
        <v>加</v>
      </c>
      <c r="T82" s="11" t="str">
        <f>'名字分类-zh'!N81</f>
        <v>油</v>
      </c>
      <c r="U82" s="11" t="str">
        <f>'名字分类-zh'!O81</f>
        <v>　</v>
      </c>
      <c r="V82" s="7" t="str">
        <f>'描述-zh'!C82</f>
        <v>比</v>
      </c>
      <c r="W82" s="9" t="str">
        <f>'描述-zh'!D82</f>
        <v>起</v>
      </c>
      <c r="X82" s="9" t="str">
        <f>'描述-zh'!E82</f>
        <v>自</v>
      </c>
      <c r="Y82" s="9" t="str">
        <f>'描述-zh'!F82</f>
        <v>己</v>
      </c>
      <c r="Z82" s="9" t="str">
        <f>'描述-zh'!G82</f>
        <v>来</v>
      </c>
      <c r="AA82" s="9" t="str">
        <f>'描述-zh'!H82</f>
        <v>,</v>
      </c>
      <c r="AB82" s="9" t="str">
        <f>'描述-zh'!I82</f>
        <v>给</v>
      </c>
      <c r="AC82" s="9" t="str">
        <f>'描述-zh'!J82</f>
        <v>伙</v>
      </c>
      <c r="AD82" s="9" t="str">
        <f>'描述-zh'!K82</f>
        <v>伴</v>
      </c>
      <c r="AE82" s="9" t="str">
        <f>'描述-zh'!L82</f>
        <v>加</v>
      </c>
      <c r="AF82" s="9" t="str">
        <f>'描述-zh'!M82</f>
        <v>油</v>
      </c>
      <c r="AG82" s="9" t="str">
        <f>'描述-zh'!N82</f>
        <v>更</v>
      </c>
      <c r="AH82" s="9" t="str">
        <f>'描述-zh'!O82</f>
        <v>重</v>
      </c>
      <c r="AI82" s="9" t="str">
        <f>'描述-zh'!P82</f>
        <v>要</v>
      </c>
      <c r="AJ82" s="9" t="str">
        <f>'描述-zh'!Q82</f>
        <v>。</v>
      </c>
      <c r="AK82" s="9" t="str">
        <f>'描述-zh'!R82</f>
        <v> </v>
      </c>
      <c r="AL82" s="9" t="str">
        <f>'描述-zh'!S82</f>
        <v> </v>
      </c>
      <c r="AM82" s="9" t="str">
        <f>'描述-zh'!T82</f>
        <v> </v>
      </c>
      <c r="AN82" s="9" t="str">
        <f>'描述-zh'!U82</f>
        <v> </v>
      </c>
      <c r="AO82" s="9" t="str">
        <f>'描述-zh'!V82</f>
        <v> </v>
      </c>
      <c r="AP82" s="9" t="str">
        <f>'描述-zh'!W82</f>
        <v> </v>
      </c>
      <c r="AQ82" s="9" t="str">
        <f>'描述-zh'!X82</f>
        <v> </v>
      </c>
      <c r="AR82" s="9" t="str">
        <f>'描述-zh'!Y82</f>
        <v> </v>
      </c>
      <c r="AS82" s="9" t="str">
        <f>'描述-zh'!Z82</f>
        <v> </v>
      </c>
      <c r="AT82" s="7" t="str">
        <f>'描述-zh'!AA82</f>
        <v>会</v>
      </c>
      <c r="AU82" s="9" t="str">
        <f>'描述-zh'!AB82</f>
        <v>通</v>
      </c>
      <c r="AV82" s="9" t="str">
        <f>'描述-zh'!AC82</f>
        <v>过</v>
      </c>
      <c r="AW82" s="9" t="str">
        <f>'描述-zh'!AD82</f>
        <v>让</v>
      </c>
      <c r="AX82" s="9" t="str">
        <f>'描述-zh'!AE82</f>
        <v>体</v>
      </c>
      <c r="AY82" s="9" t="str">
        <f>'描述-zh'!AF82</f>
        <v>内</v>
      </c>
      <c r="AZ82" s="9" t="str">
        <f>'描述-zh'!AG82</f>
        <v>发</v>
      </c>
      <c r="BA82" s="9" t="str">
        <f>'描述-zh'!AH82</f>
        <v>出</v>
      </c>
      <c r="BB82" s="9" t="str">
        <f>'描述-zh'!AI82</f>
        <v>的</v>
      </c>
      <c r="BC82" s="9" t="str">
        <f>'描述-zh'!AJ82</f>
        <v>电</v>
      </c>
      <c r="BD82" s="9" t="str">
        <f>'描述-zh'!AK82</f>
        <v>流</v>
      </c>
      <c r="BE82" s="9" t="str">
        <f>'描述-zh'!AL82</f>
        <v>短</v>
      </c>
      <c r="BF82" s="9" t="str">
        <f>'描述-zh'!AM82</f>
        <v>路</v>
      </c>
      <c r="BG82" s="9" t="str">
        <f>'描述-zh'!AN82</f>
        <v>,</v>
      </c>
      <c r="BH82" s="9" t="str">
        <f>'描述-zh'!AO82</f>
        <v>一</v>
      </c>
      <c r="BI82" s="9" t="str">
        <f>'描述-zh'!AP82</f>
        <v>边</v>
      </c>
      <c r="BJ82" s="9" t="str">
        <f>'描述-zh'!AQ82</f>
        <v> </v>
      </c>
      <c r="BK82" s="9" t="str">
        <f>'描述-zh'!AR82</f>
        <v> </v>
      </c>
      <c r="BL82" s="9" t="str">
        <f>'描述-zh'!AS82</f>
        <v> </v>
      </c>
      <c r="BM82" s="9" t="str">
        <f>'描述-zh'!AT82</f>
        <v> </v>
      </c>
      <c r="BN82" s="9" t="str">
        <f>'描述-zh'!AU82</f>
        <v> </v>
      </c>
      <c r="BO82" s="9" t="str">
        <f>'描述-zh'!AV82</f>
        <v> </v>
      </c>
      <c r="BP82" s="9" t="str">
        <f>'描述-zh'!AW82</f>
        <v> </v>
      </c>
      <c r="BQ82" s="8" t="str">
        <f>'描述-zh'!AX82</f>
        <v> </v>
      </c>
      <c r="BR82" s="7" t="str">
        <f>'描述-zh'!AY82</f>
        <v>放</v>
      </c>
      <c r="BS82" s="9" t="str">
        <f>'描述-zh'!AZ82</f>
        <v>出</v>
      </c>
      <c r="BT82" s="9" t="str">
        <f>'描述-zh'!BA82</f>
        <v>华</v>
      </c>
      <c r="BU82" s="9" t="str">
        <f>'描述-zh'!BB82</f>
        <v>丽</v>
      </c>
      <c r="BV82" s="9" t="str">
        <f>'描述-zh'!BC82</f>
        <v>的</v>
      </c>
      <c r="BW82" s="9" t="str">
        <f>'描述-zh'!BD82</f>
        <v>火</v>
      </c>
      <c r="BX82" s="9" t="str">
        <f>'描述-zh'!BE82</f>
        <v>花</v>
      </c>
      <c r="BY82" s="9" t="str">
        <f>'描述-zh'!BF82</f>
        <v>,</v>
      </c>
      <c r="BZ82" s="9" t="str">
        <f>'描述-zh'!BG82</f>
        <v>一</v>
      </c>
      <c r="CA82" s="9" t="str">
        <f>'描述-zh'!BH82</f>
        <v>边</v>
      </c>
      <c r="CB82" s="9" t="str">
        <f>'描述-zh'!BI82</f>
        <v>给</v>
      </c>
      <c r="CC82" s="9" t="str">
        <f>'描述-zh'!BJ82</f>
        <v>伙</v>
      </c>
      <c r="CD82" s="9" t="str">
        <f>'描述-zh'!BK82</f>
        <v>伴</v>
      </c>
      <c r="CE82" s="9" t="str">
        <f>'描述-zh'!BL82</f>
        <v>加</v>
      </c>
      <c r="CF82" s="9" t="str">
        <f>'描述-zh'!BM82</f>
        <v>油</v>
      </c>
      <c r="CG82" s="9" t="str">
        <f>'描述-zh'!BN82</f>
        <v>。</v>
      </c>
      <c r="CH82" s="9" t="str">
        <f>'描述-zh'!BO82</f>
        <v> </v>
      </c>
      <c r="CI82" s="9" t="str">
        <f>'描述-zh'!BP82</f>
        <v> </v>
      </c>
      <c r="CJ82" s="9" t="str">
        <f>'描述-zh'!BQ82</f>
        <v> </v>
      </c>
      <c r="CK82" s="9" t="str">
        <f>'描述-zh'!BR82</f>
        <v> </v>
      </c>
      <c r="CL82" s="9" t="str">
        <f>'描述-zh'!BS82</f>
        <v> </v>
      </c>
      <c r="CM82" s="9" t="str">
        <f>'描述-zh'!BT82</f>
        <v> </v>
      </c>
      <c r="CN82" s="9" t="str">
        <f>'描述-zh'!BU82</f>
        <v> </v>
      </c>
      <c r="CO82" s="8" t="str">
        <f>'描述-zh'!BV82</f>
        <v> </v>
      </c>
      <c r="CP82" s="8" t="str">
        <f>INDEX(新汉化!$Q:$Q,MATCH(日文原码!CP82,新汉化!$P:$P,0))</f>
        <v> </v>
      </c>
    </row>
    <row r="83" spans="1:94">
      <c r="A83" t="str">
        <f>MID(日文原码!A83,2,1)</f>
        <v>0</v>
      </c>
      <c r="B83" t="str">
        <f>MID(日文原码!B83,2,1)</f>
        <v>8</v>
      </c>
      <c r="C83" t="str">
        <f>MID(日文原码!C83,2,1)</f>
        <v>2</v>
      </c>
      <c r="D83" s="7" t="str">
        <f>MID(日文原码!D83,2,1)</f>
        <v>A</v>
      </c>
      <c r="E83" t="str">
        <f>MID(日文原码!E83,2,1)</f>
        <v>A</v>
      </c>
      <c r="F83" t="str">
        <f>MID(日文原码!F83,2,1)</f>
        <v>0</v>
      </c>
      <c r="G83" s="8" t="str">
        <f>MID(日文原码!G83,2,1)</f>
        <v>3</v>
      </c>
      <c r="H83" s="7" t="str">
        <f>MID(日文原码!H83,2,1)</f>
        <v>A</v>
      </c>
      <c r="I83" t="str">
        <f>MID(日文原码!I83,2,1)</f>
        <v>A</v>
      </c>
      <c r="J83" t="str">
        <f>MID(日文原码!J83,2,1)</f>
        <v>6</v>
      </c>
      <c r="K83" s="9" t="str">
        <f>MID(日文原码!K83,2,1)</f>
        <v>0</v>
      </c>
      <c r="L83" s="7" t="str">
        <f>'名字分类-zh'!F82</f>
        <v>小</v>
      </c>
      <c r="M83" s="9" t="str">
        <f>'名字分类-zh'!G82</f>
        <v>磁</v>
      </c>
      <c r="N83" s="9" t="str">
        <f>'名字分类-zh'!H82</f>
        <v>怪</v>
      </c>
      <c r="O83" s="9" t="str">
        <f>'名字分类-zh'!I82</f>
        <v> </v>
      </c>
      <c r="P83" s="8" t="str">
        <f>'名字分类-zh'!J82</f>
        <v> </v>
      </c>
      <c r="Q83" s="10" t="str">
        <f>'名字分类-zh'!K82</f>
        <v>　</v>
      </c>
      <c r="R83" s="11" t="str">
        <f>'名字分类-zh'!L82</f>
        <v>　</v>
      </c>
      <c r="S83" s="11" t="str">
        <f>'名字分类-zh'!M82</f>
        <v>磁</v>
      </c>
      <c r="T83" s="11" t="str">
        <f>'名字分类-zh'!N82</f>
        <v>铁</v>
      </c>
      <c r="U83" s="11" t="str">
        <f>'名字分类-zh'!O82</f>
        <v>　</v>
      </c>
      <c r="V83" s="7" t="str">
        <f>'描述-zh'!C83</f>
        <v>会</v>
      </c>
      <c r="W83" s="9" t="str">
        <f>'描述-zh'!D83</f>
        <v>从</v>
      </c>
      <c r="X83" s="9" t="str">
        <f>'描述-zh'!E83</f>
        <v>左</v>
      </c>
      <c r="Y83" s="9" t="str">
        <f>'描述-zh'!F83</f>
        <v>右</v>
      </c>
      <c r="Z83" s="9" t="str">
        <f>'描述-zh'!G83</f>
        <v>的</v>
      </c>
      <c r="AA83" s="9" t="str">
        <f>'描述-zh'!H83</f>
        <v>组</v>
      </c>
      <c r="AB83" s="9" t="str">
        <f>'描述-zh'!I83</f>
        <v>件</v>
      </c>
      <c r="AC83" s="9" t="str">
        <f>'描述-zh'!J83</f>
        <v>里</v>
      </c>
      <c r="AD83" s="9" t="str">
        <f>'描述-zh'!K83</f>
        <v>放</v>
      </c>
      <c r="AE83" s="9" t="str">
        <f>'描述-zh'!L83</f>
        <v>出</v>
      </c>
      <c r="AF83" s="9" t="str">
        <f>'描述-zh'!M83</f>
        <v>电</v>
      </c>
      <c r="AG83" s="9" t="str">
        <f>'描述-zh'!N83</f>
        <v>磁</v>
      </c>
      <c r="AH83" s="9" t="str">
        <f>'描述-zh'!O83</f>
        <v>波</v>
      </c>
      <c r="AI83" s="9" t="str">
        <f>'描述-zh'!P83</f>
        <v>屏</v>
      </c>
      <c r="AJ83" s="9" t="str">
        <f>'描述-zh'!Q83</f>
        <v>蔽</v>
      </c>
      <c r="AK83" s="9" t="str">
        <f>'描述-zh'!R83</f>
        <v> </v>
      </c>
      <c r="AL83" s="9" t="str">
        <f>'描述-zh'!S83</f>
        <v> </v>
      </c>
      <c r="AM83" s="9" t="str">
        <f>'描述-zh'!T83</f>
        <v> </v>
      </c>
      <c r="AN83" s="9" t="str">
        <f>'描述-zh'!U83</f>
        <v> </v>
      </c>
      <c r="AO83" s="9" t="str">
        <f>'描述-zh'!V83</f>
        <v> </v>
      </c>
      <c r="AP83" s="9" t="str">
        <f>'描述-zh'!W83</f>
        <v> </v>
      </c>
      <c r="AQ83" s="9" t="str">
        <f>'描述-zh'!X83</f>
        <v> </v>
      </c>
      <c r="AR83" s="9" t="str">
        <f>'描述-zh'!Y83</f>
        <v> </v>
      </c>
      <c r="AS83" s="9" t="str">
        <f>'描述-zh'!Z83</f>
        <v> </v>
      </c>
      <c r="AT83" s="7" t="str">
        <f>'描述-zh'!AA83</f>
        <v>重</v>
      </c>
      <c r="AU83" s="9" t="str">
        <f>'描述-zh'!AB83</f>
        <v>力</v>
      </c>
      <c r="AV83" s="9" t="str">
        <f>'描述-zh'!AC83</f>
        <v>浮</v>
      </c>
      <c r="AW83" s="9" t="str">
        <f>'描述-zh'!AD83</f>
        <v>在</v>
      </c>
      <c r="AX83" s="9" t="str">
        <f>'描述-zh'!AE83</f>
        <v>空</v>
      </c>
      <c r="AY83" s="9" t="str">
        <f>'描述-zh'!AF83</f>
        <v>中</v>
      </c>
      <c r="AZ83" s="9" t="str">
        <f>'描述-zh'!AG83</f>
        <v>。</v>
      </c>
      <c r="BA83" s="9" t="str">
        <f>'描述-zh'!AH83</f>
        <v>体</v>
      </c>
      <c r="BB83" s="9" t="str">
        <f>'描述-zh'!AI83</f>
        <v>内</v>
      </c>
      <c r="BC83" s="9" t="str">
        <f>'描述-zh'!AJ83</f>
        <v>的</v>
      </c>
      <c r="BD83" s="9" t="str">
        <f>'描述-zh'!AK83</f>
        <v>电</v>
      </c>
      <c r="BE83" s="9" t="str">
        <f>'描述-zh'!AL83</f>
        <v>力</v>
      </c>
      <c r="BF83" s="9" t="str">
        <f>'描述-zh'!AM83</f>
        <v>消</v>
      </c>
      <c r="BG83" s="9" t="str">
        <f>'描述-zh'!AN83</f>
        <v>失</v>
      </c>
      <c r="BH83" s="9" t="str">
        <f>'描述-zh'!AO83</f>
        <v>了</v>
      </c>
      <c r="BI83" s="9" t="str">
        <f>'描述-zh'!AP83</f>
        <v>就</v>
      </c>
      <c r="BJ83" s="9" t="str">
        <f>'描述-zh'!AQ83</f>
        <v> </v>
      </c>
      <c r="BK83" s="9" t="str">
        <f>'描述-zh'!AR83</f>
        <v> </v>
      </c>
      <c r="BL83" s="9" t="str">
        <f>'描述-zh'!AS83</f>
        <v> </v>
      </c>
      <c r="BM83" s="9" t="str">
        <f>'描述-zh'!AT83</f>
        <v> </v>
      </c>
      <c r="BN83" s="9" t="str">
        <f>'描述-zh'!AU83</f>
        <v> </v>
      </c>
      <c r="BO83" s="9" t="str">
        <f>'描述-zh'!AV83</f>
        <v> </v>
      </c>
      <c r="BP83" s="9" t="str">
        <f>'描述-zh'!AW83</f>
        <v> </v>
      </c>
      <c r="BQ83" s="8" t="str">
        <f>'描述-zh'!AX83</f>
        <v> </v>
      </c>
      <c r="BR83" s="7" t="str">
        <f>'描述-zh'!AY83</f>
        <v>飞</v>
      </c>
      <c r="BS83" s="9" t="str">
        <f>'描述-zh'!AZ83</f>
        <v>不</v>
      </c>
      <c r="BT83" s="9" t="str">
        <f>'描述-zh'!BA83</f>
        <v>起</v>
      </c>
      <c r="BU83" s="9" t="str">
        <f>'描述-zh'!BB83</f>
        <v>来</v>
      </c>
      <c r="BV83" s="9" t="str">
        <f>'描述-zh'!BC83</f>
        <v>了</v>
      </c>
      <c r="BW83" s="9" t="str">
        <f>'描述-zh'!BD83</f>
        <v>。</v>
      </c>
      <c r="BX83" s="9" t="str">
        <f>'描述-zh'!BE83</f>
        <v> </v>
      </c>
      <c r="BY83" s="9" t="str">
        <f>'描述-zh'!BF83</f>
        <v> </v>
      </c>
      <c r="BZ83" s="9" t="str">
        <f>'描述-zh'!BG83</f>
        <v> </v>
      </c>
      <c r="CA83" s="9" t="str">
        <f>'描述-zh'!BH83</f>
        <v> </v>
      </c>
      <c r="CB83" s="9" t="str">
        <f>'描述-zh'!BI83</f>
        <v> </v>
      </c>
      <c r="CC83" s="9" t="str">
        <f>'描述-zh'!BJ83</f>
        <v> </v>
      </c>
      <c r="CD83" s="9" t="str">
        <f>'描述-zh'!BK83</f>
        <v> </v>
      </c>
      <c r="CE83" s="9" t="str">
        <f>'描述-zh'!BL83</f>
        <v> </v>
      </c>
      <c r="CF83" s="9" t="str">
        <f>'描述-zh'!BM83</f>
        <v> </v>
      </c>
      <c r="CG83" s="9" t="str">
        <f>'描述-zh'!BN83</f>
        <v> </v>
      </c>
      <c r="CH83" s="9" t="str">
        <f>'描述-zh'!BO83</f>
        <v> </v>
      </c>
      <c r="CI83" s="9" t="str">
        <f>'描述-zh'!BP83</f>
        <v> </v>
      </c>
      <c r="CJ83" s="9" t="str">
        <f>'描述-zh'!BQ83</f>
        <v> </v>
      </c>
      <c r="CK83" s="9" t="str">
        <f>'描述-zh'!BR83</f>
        <v> </v>
      </c>
      <c r="CL83" s="9" t="str">
        <f>'描述-zh'!BS83</f>
        <v> </v>
      </c>
      <c r="CM83" s="9" t="str">
        <f>'描述-zh'!BT83</f>
        <v> </v>
      </c>
      <c r="CN83" s="9" t="str">
        <f>'描述-zh'!BU83</f>
        <v> </v>
      </c>
      <c r="CO83" s="8" t="str">
        <f>'描述-zh'!BV83</f>
        <v> </v>
      </c>
      <c r="CP83" s="8" t="str">
        <f>INDEX(新汉化!$Q:$Q,MATCH(日文原码!CP83,新汉化!$P:$P,0))</f>
        <v> </v>
      </c>
    </row>
    <row r="84" spans="1:94">
      <c r="A84" t="str">
        <f>MID(日文原码!A84,2,1)</f>
        <v>0</v>
      </c>
      <c r="B84" t="str">
        <f>MID(日文原码!B84,2,1)</f>
        <v>8</v>
      </c>
      <c r="C84" t="str">
        <f>MID(日文原码!C84,2,1)</f>
        <v>3</v>
      </c>
      <c r="D84" s="7" t="str">
        <f>MID(日文原码!D84,2,1)</f>
        <v>A</v>
      </c>
      <c r="E84" t="str">
        <f>MID(日文原码!E84,2,1)</f>
        <v>A</v>
      </c>
      <c r="F84" t="str">
        <f>MID(日文原码!F84,2,1)</f>
        <v>1</v>
      </c>
      <c r="G84" s="8" t="str">
        <f>MID(日文原码!G84,2,1)</f>
        <v>0</v>
      </c>
      <c r="H84" s="7" t="str">
        <f>MID(日文原码!H84,2,1)</f>
        <v>A</v>
      </c>
      <c r="I84" t="str">
        <f>MID(日文原码!I84,2,1)</f>
        <v>6</v>
      </c>
      <c r="J84" t="str">
        <f>MID(日文原码!J84,2,1)</f>
        <v>0</v>
      </c>
      <c r="K84" s="9" t="str">
        <f>MID(日文原码!K84,2,1)</f>
        <v>0</v>
      </c>
      <c r="L84" s="7" t="str">
        <f>'名字分类-zh'!F83</f>
        <v>三</v>
      </c>
      <c r="M84" s="9" t="str">
        <f>'名字分类-zh'!G83</f>
        <v>合</v>
      </c>
      <c r="N84" s="9" t="str">
        <f>'名字分类-zh'!H83</f>
        <v>一</v>
      </c>
      <c r="O84" s="9" t="str">
        <f>'名字分类-zh'!I83</f>
        <v>磁</v>
      </c>
      <c r="P84" s="8" t="str">
        <f>'名字分类-zh'!J83</f>
        <v>怪</v>
      </c>
      <c r="Q84" s="10" t="str">
        <f>'名字分类-zh'!K83</f>
        <v>　</v>
      </c>
      <c r="R84" s="11" t="str">
        <f>'名字分类-zh'!L83</f>
        <v>　</v>
      </c>
      <c r="S84" s="11" t="str">
        <f>'名字分类-zh'!M83</f>
        <v>磁</v>
      </c>
      <c r="T84" s="11" t="str">
        <f>'名字分类-zh'!N83</f>
        <v>铁</v>
      </c>
      <c r="U84" s="11" t="str">
        <f>'名字分类-zh'!O83</f>
        <v>　</v>
      </c>
      <c r="V84" s="7" t="str">
        <f>'描述-zh'!C84</f>
        <v>会</v>
      </c>
      <c r="W84" s="9" t="str">
        <f>'描述-zh'!D84</f>
        <v>用</v>
      </c>
      <c r="X84" s="9" t="str">
        <f>'描述-zh'!E84</f>
        <v>强</v>
      </c>
      <c r="Y84" s="9" t="str">
        <f>'描述-zh'!F84</f>
        <v>力</v>
      </c>
      <c r="Z84" s="9" t="str">
        <f>'描述-zh'!G84</f>
        <v>的</v>
      </c>
      <c r="AA84" s="9" t="str">
        <f>'描述-zh'!H84</f>
        <v>磁</v>
      </c>
      <c r="AB84" s="9" t="str">
        <f>'描述-zh'!I84</f>
        <v>力</v>
      </c>
      <c r="AC84" s="9" t="str">
        <f>'描述-zh'!J84</f>
        <v>破</v>
      </c>
      <c r="AD84" s="9" t="str">
        <f>'描述-zh'!K84</f>
        <v>坏</v>
      </c>
      <c r="AE84" s="9" t="str">
        <f>'描述-zh'!L84</f>
        <v>精</v>
      </c>
      <c r="AF84" s="9" t="str">
        <f>'描述-zh'!M84</f>
        <v>密</v>
      </c>
      <c r="AG84" s="9" t="str">
        <f>'描述-zh'!N84</f>
        <v>机</v>
      </c>
      <c r="AH84" s="9" t="str">
        <f>'描述-zh'!O84</f>
        <v>器</v>
      </c>
      <c r="AI84" s="9" t="str">
        <f>'描述-zh'!P84</f>
        <v>,</v>
      </c>
      <c r="AJ84" s="9" t="str">
        <f>'描述-zh'!Q84</f>
        <v>所</v>
      </c>
      <c r="AK84" s="9" t="str">
        <f>'描述-zh'!R84</f>
        <v>以</v>
      </c>
      <c r="AL84" s="9" t="str">
        <f>'描述-zh'!S84</f>
        <v> </v>
      </c>
      <c r="AM84" s="9" t="str">
        <f>'描述-zh'!T84</f>
        <v> </v>
      </c>
      <c r="AN84" s="9" t="str">
        <f>'描述-zh'!U84</f>
        <v> </v>
      </c>
      <c r="AO84" s="9" t="str">
        <f>'描述-zh'!V84</f>
        <v> </v>
      </c>
      <c r="AP84" s="9" t="str">
        <f>'描述-zh'!W84</f>
        <v> </v>
      </c>
      <c r="AQ84" s="9" t="str">
        <f>'描述-zh'!X84</f>
        <v> </v>
      </c>
      <c r="AR84" s="9" t="str">
        <f>'描述-zh'!Y84</f>
        <v> </v>
      </c>
      <c r="AS84" s="9" t="str">
        <f>'描述-zh'!Z84</f>
        <v> </v>
      </c>
      <c r="AT84" s="7" t="str">
        <f>'描述-zh'!AA84</f>
        <v>据</v>
      </c>
      <c r="AU84" s="9" t="str">
        <f>'描述-zh'!AB84</f>
        <v>说</v>
      </c>
      <c r="AV84" s="9" t="str">
        <f>'描述-zh'!AC84</f>
        <v>在</v>
      </c>
      <c r="AW84" s="9" t="str">
        <f>'描述-zh'!AD84</f>
        <v>有</v>
      </c>
      <c r="AX84" s="9" t="str">
        <f>'描述-zh'!AE84</f>
        <v>些</v>
      </c>
      <c r="AY84" s="9" t="str">
        <f>'描述-zh'!AF84</f>
        <v>城</v>
      </c>
      <c r="AZ84" s="9" t="str">
        <f>'描述-zh'!AG84</f>
        <v>镇</v>
      </c>
      <c r="BA84" s="9" t="str">
        <f>'描述-zh'!AH84</f>
        <v>不</v>
      </c>
      <c r="BB84" s="9" t="str">
        <f>'描述-zh'!AI84</f>
        <v>将</v>
      </c>
      <c r="BC84" s="9" t="str">
        <f>'描述-zh'!AJ84</f>
        <v>其</v>
      </c>
      <c r="BD84" s="9" t="str">
        <f>'描述-zh'!AK84</f>
        <v>放</v>
      </c>
      <c r="BE84" s="9" t="str">
        <f>'描述-zh'!AL84</f>
        <v>入</v>
      </c>
      <c r="BF84" s="9" t="str">
        <f>'描述-zh'!AM84</f>
        <v>精</v>
      </c>
      <c r="BG84" s="9" t="str">
        <f>'描述-zh'!AN84</f>
        <v>灵</v>
      </c>
      <c r="BH84" s="9" t="str">
        <f>'描述-zh'!AO84</f>
        <v>球</v>
      </c>
      <c r="BI84" s="9" t="str">
        <f>'描述-zh'!AP84</f>
        <v>,</v>
      </c>
      <c r="BJ84" s="9" t="str">
        <f>'描述-zh'!AQ84</f>
        <v> </v>
      </c>
      <c r="BK84" s="9" t="str">
        <f>'描述-zh'!AR84</f>
        <v> </v>
      </c>
      <c r="BL84" s="9" t="str">
        <f>'描述-zh'!AS84</f>
        <v> </v>
      </c>
      <c r="BM84" s="9" t="str">
        <f>'描述-zh'!AT84</f>
        <v> </v>
      </c>
      <c r="BN84" s="9" t="str">
        <f>'描述-zh'!AU84</f>
        <v> </v>
      </c>
      <c r="BO84" s="9" t="str">
        <f>'描述-zh'!AV84</f>
        <v> </v>
      </c>
      <c r="BP84" s="9" t="str">
        <f>'描述-zh'!AW84</f>
        <v> </v>
      </c>
      <c r="BQ84" s="8" t="str">
        <f>'描述-zh'!AX84</f>
        <v> </v>
      </c>
      <c r="BR84" s="7" t="str">
        <f>'描述-zh'!AY84</f>
        <v>就</v>
      </c>
      <c r="BS84" s="9" t="str">
        <f>'描述-zh'!AZ84</f>
        <v>会</v>
      </c>
      <c r="BT84" s="9" t="str">
        <f>'描述-zh'!BA84</f>
        <v>受</v>
      </c>
      <c r="BU84" s="9" t="str">
        <f>'描述-zh'!BB84</f>
        <v>到</v>
      </c>
      <c r="BV84" s="9" t="str">
        <f>'描述-zh'!BC84</f>
        <v>警</v>
      </c>
      <c r="BW84" s="9" t="str">
        <f>'描述-zh'!BD84</f>
        <v>告</v>
      </c>
      <c r="BX84" s="9" t="str">
        <f>'描述-zh'!BE84</f>
        <v>。</v>
      </c>
      <c r="BY84" s="9" t="str">
        <f>'描述-zh'!BF84</f>
        <v> </v>
      </c>
      <c r="BZ84" s="9" t="str">
        <f>'描述-zh'!BG84</f>
        <v> </v>
      </c>
      <c r="CA84" s="9" t="str">
        <f>'描述-zh'!BH84</f>
        <v> </v>
      </c>
      <c r="CB84" s="9" t="str">
        <f>'描述-zh'!BI84</f>
        <v> </v>
      </c>
      <c r="CC84" s="9" t="str">
        <f>'描述-zh'!BJ84</f>
        <v> </v>
      </c>
      <c r="CD84" s="9" t="str">
        <f>'描述-zh'!BK84</f>
        <v> </v>
      </c>
      <c r="CE84" s="9" t="str">
        <f>'描述-zh'!BL84</f>
        <v> </v>
      </c>
      <c r="CF84" s="9" t="str">
        <f>'描述-zh'!BM84</f>
        <v> </v>
      </c>
      <c r="CG84" s="9" t="str">
        <f>'描述-zh'!BN84</f>
        <v> </v>
      </c>
      <c r="CH84" s="9" t="str">
        <f>'描述-zh'!BO84</f>
        <v> </v>
      </c>
      <c r="CI84" s="9" t="str">
        <f>'描述-zh'!BP84</f>
        <v> </v>
      </c>
      <c r="CJ84" s="9" t="str">
        <f>'描述-zh'!BQ84</f>
        <v> </v>
      </c>
      <c r="CK84" s="9" t="str">
        <f>'描述-zh'!BR84</f>
        <v> </v>
      </c>
      <c r="CL84" s="9" t="str">
        <f>'描述-zh'!BS84</f>
        <v> </v>
      </c>
      <c r="CM84" s="9" t="str">
        <f>'描述-zh'!BT84</f>
        <v> </v>
      </c>
      <c r="CN84" s="9" t="str">
        <f>'描述-zh'!BU84</f>
        <v> </v>
      </c>
      <c r="CO84" s="8" t="str">
        <f>'描述-zh'!BV84</f>
        <v> </v>
      </c>
      <c r="CP84" s="8" t="str">
        <f>INDEX(新汉化!$Q:$Q,MATCH(日文原码!CP84,新汉化!$P:$P,0))</f>
        <v> </v>
      </c>
    </row>
    <row r="85" spans="1:94">
      <c r="A85" t="str">
        <f>MID(日文原码!A85,2,1)</f>
        <v>0</v>
      </c>
      <c r="B85" t="str">
        <f>MID(日文原码!B85,2,1)</f>
        <v>8</v>
      </c>
      <c r="C85" t="str">
        <f>MID(日文原码!C85,2,1)</f>
        <v>4</v>
      </c>
      <c r="D85" s="7" t="str">
        <f>MID(日文原码!D85,2,1)</f>
        <v>A</v>
      </c>
      <c r="E85" t="str">
        <f>MID(日文原码!E85,2,1)</f>
        <v>A</v>
      </c>
      <c r="F85" t="str">
        <f>MID(日文原码!F85,2,1)</f>
        <v>0</v>
      </c>
      <c r="G85" s="8" t="str">
        <f>MID(日文原码!G85,2,1)</f>
        <v>5</v>
      </c>
      <c r="H85" s="7" t="str">
        <f>MID(日文原码!H85,2,1)</f>
        <v>A</v>
      </c>
      <c r="I85" t="str">
        <f>MID(日文原码!I85,2,1)</f>
        <v>1</v>
      </c>
      <c r="J85" t="str">
        <f>MID(日文原码!J85,2,1)</f>
        <v>0</v>
      </c>
      <c r="K85" s="9" t="str">
        <f>MID(日文原码!K85,2,1)</f>
        <v>4</v>
      </c>
      <c r="L85" s="7" t="str">
        <f>'名字分类-zh'!F84</f>
        <v>霹</v>
      </c>
      <c r="M85" s="9" t="str">
        <f>'名字分类-zh'!G84</f>
        <v>雳</v>
      </c>
      <c r="N85" s="9" t="str">
        <f>'名字分类-zh'!H84</f>
        <v>电</v>
      </c>
      <c r="O85" s="9" t="str">
        <f>'名字分类-zh'!I84</f>
        <v>球</v>
      </c>
      <c r="P85" s="8" t="str">
        <f>'名字分类-zh'!J84</f>
        <v> </v>
      </c>
      <c r="Q85" s="10" t="str">
        <f>'名字分类-zh'!K84</f>
        <v>　</v>
      </c>
      <c r="R85" s="11" t="str">
        <f>'名字分类-zh'!L84</f>
        <v>　</v>
      </c>
      <c r="S85" s="11" t="str">
        <f>'名字分类-zh'!M84</f>
        <v>　</v>
      </c>
      <c r="T85" s="11" t="str">
        <f>'名字分类-zh'!N84</f>
        <v>球</v>
      </c>
      <c r="U85" s="11" t="str">
        <f>'名字分类-zh'!O84</f>
        <v>　</v>
      </c>
      <c r="V85" s="7" t="str">
        <f>'描述-zh'!C85</f>
        <v>最</v>
      </c>
      <c r="W85" s="9" t="str">
        <f>'描述-zh'!D85</f>
        <v>早</v>
      </c>
      <c r="X85" s="9" t="str">
        <f>'描述-zh'!E85</f>
        <v>在</v>
      </c>
      <c r="Y85" s="9" t="str">
        <f>'描述-zh'!F85</f>
        <v>制</v>
      </c>
      <c r="Z85" s="9" t="str">
        <f>'描述-zh'!G85</f>
        <v>造</v>
      </c>
      <c r="AA85" s="9" t="str">
        <f>'描述-zh'!H85</f>
        <v>精</v>
      </c>
      <c r="AB85" s="9" t="str">
        <f>'描述-zh'!I85</f>
        <v>灵</v>
      </c>
      <c r="AC85" s="9" t="str">
        <f>'描述-zh'!J85</f>
        <v>球</v>
      </c>
      <c r="AD85" s="9" t="str">
        <f>'描述-zh'!K85</f>
        <v>的</v>
      </c>
      <c r="AE85" s="9" t="str">
        <f>'描述-zh'!L85</f>
        <v>公</v>
      </c>
      <c r="AF85" s="9" t="str">
        <f>'描述-zh'!M85</f>
        <v>司</v>
      </c>
      <c r="AG85" s="9" t="str">
        <f>'描述-zh'!N85</f>
        <v>被</v>
      </c>
      <c r="AH85" s="9" t="str">
        <f>'描述-zh'!O85</f>
        <v>发</v>
      </c>
      <c r="AI85" s="9" t="str">
        <f>'描述-zh'!P85</f>
        <v>现</v>
      </c>
      <c r="AJ85" s="9" t="str">
        <f>'描述-zh'!Q85</f>
        <v>,</v>
      </c>
      <c r="AK85" s="9" t="str">
        <f>'描述-zh'!R85</f>
        <v> </v>
      </c>
      <c r="AL85" s="9" t="str">
        <f>'描述-zh'!S85</f>
        <v> </v>
      </c>
      <c r="AM85" s="9" t="str">
        <f>'描述-zh'!T85</f>
        <v> </v>
      </c>
      <c r="AN85" s="9" t="str">
        <f>'描述-zh'!U85</f>
        <v> </v>
      </c>
      <c r="AO85" s="9" t="str">
        <f>'描述-zh'!V85</f>
        <v> </v>
      </c>
      <c r="AP85" s="9" t="str">
        <f>'描述-zh'!W85</f>
        <v> </v>
      </c>
      <c r="AQ85" s="9" t="str">
        <f>'描述-zh'!X85</f>
        <v> </v>
      </c>
      <c r="AR85" s="9" t="str">
        <f>'描述-zh'!Y85</f>
        <v> </v>
      </c>
      <c r="AS85" s="9" t="str">
        <f>'描述-zh'!Z85</f>
        <v> </v>
      </c>
      <c r="AT85" s="7" t="str">
        <f>'描述-zh'!AA85</f>
        <v>以</v>
      </c>
      <c r="AU85" s="9" t="str">
        <f>'描述-zh'!AB85</f>
        <v>及</v>
      </c>
      <c r="AV85" s="9" t="str">
        <f>'描述-zh'!AC85</f>
        <v>它</v>
      </c>
      <c r="AW85" s="9" t="str">
        <f>'描述-zh'!AD85</f>
        <v>的</v>
      </c>
      <c r="AX85" s="9" t="str">
        <f>'描述-zh'!AE85</f>
        <v>外</v>
      </c>
      <c r="AY85" s="9" t="str">
        <f>'描述-zh'!AF85</f>
        <v>观</v>
      </c>
      <c r="AZ85" s="9" t="str">
        <f>'描述-zh'!AG85</f>
        <v>十</v>
      </c>
      <c r="BA85" s="9" t="str">
        <f>'描述-zh'!AH85</f>
        <v>分</v>
      </c>
      <c r="BB85" s="9" t="str">
        <f>'描述-zh'!AI85</f>
        <v>酷</v>
      </c>
      <c r="BC85" s="9" t="str">
        <f>'描述-zh'!AJ85</f>
        <v>似</v>
      </c>
      <c r="BD85" s="9" t="str">
        <f>'描述-zh'!AK85</f>
        <v>精</v>
      </c>
      <c r="BE85" s="9" t="str">
        <f>'描述-zh'!AL85</f>
        <v>灵</v>
      </c>
      <c r="BF85" s="9" t="str">
        <f>'描述-zh'!AM85</f>
        <v>球</v>
      </c>
      <c r="BG85" s="9" t="str">
        <f>'描述-zh'!AN85</f>
        <v>,</v>
      </c>
      <c r="BH85" s="9" t="str">
        <f>'描述-zh'!AO85</f>
        <v> </v>
      </c>
      <c r="BI85" s="9" t="str">
        <f>'描述-zh'!AP85</f>
        <v> </v>
      </c>
      <c r="BJ85" s="9" t="str">
        <f>'描述-zh'!AQ85</f>
        <v> </v>
      </c>
      <c r="BK85" s="9" t="str">
        <f>'描述-zh'!AR85</f>
        <v> </v>
      </c>
      <c r="BL85" s="9" t="str">
        <f>'描述-zh'!AS85</f>
        <v> </v>
      </c>
      <c r="BM85" s="9" t="str">
        <f>'描述-zh'!AT85</f>
        <v> </v>
      </c>
      <c r="BN85" s="9" t="str">
        <f>'描述-zh'!AU85</f>
        <v> </v>
      </c>
      <c r="BO85" s="9" t="str">
        <f>'描述-zh'!AV85</f>
        <v> </v>
      </c>
      <c r="BP85" s="9" t="str">
        <f>'描述-zh'!AW85</f>
        <v> </v>
      </c>
      <c r="BQ85" s="8" t="str">
        <f>'描述-zh'!AX85</f>
        <v> </v>
      </c>
      <c r="BR85" s="7" t="str">
        <f>'描述-zh'!AY85</f>
        <v>这</v>
      </c>
      <c r="BS85" s="9" t="str">
        <f>'描述-zh'!AZ85</f>
        <v>两</v>
      </c>
      <c r="BT85" s="9" t="str">
        <f>'描述-zh'!BA85</f>
        <v>点</v>
      </c>
      <c r="BU85" s="9" t="str">
        <f>'描述-zh'!BB85</f>
        <v>之</v>
      </c>
      <c r="BV85" s="9" t="str">
        <f>'描述-zh'!BC85</f>
        <v>间</v>
      </c>
      <c r="BW85" s="9" t="str">
        <f>'描述-zh'!BD85</f>
        <v>的</v>
      </c>
      <c r="BX85" s="9" t="str">
        <f>'描述-zh'!BE85</f>
        <v>联</v>
      </c>
      <c r="BY85" s="9" t="str">
        <f>'描述-zh'!BF85</f>
        <v>系</v>
      </c>
      <c r="BZ85" s="9" t="str">
        <f>'描述-zh'!BG85</f>
        <v>至</v>
      </c>
      <c r="CA85" s="9" t="str">
        <f>'描述-zh'!BH85</f>
        <v>今</v>
      </c>
      <c r="CB85" s="9" t="str">
        <f>'描述-zh'!BI85</f>
        <v>还</v>
      </c>
      <c r="CC85" s="9" t="str">
        <f>'描述-zh'!BJ85</f>
        <v>是</v>
      </c>
      <c r="CD85" s="9" t="str">
        <f>'描述-zh'!BK85</f>
        <v>个</v>
      </c>
      <c r="CE85" s="9" t="str">
        <f>'描述-zh'!BL85</f>
        <v>谜</v>
      </c>
      <c r="CF85" s="9" t="str">
        <f>'描述-zh'!BM85</f>
        <v>。</v>
      </c>
      <c r="CG85" s="9" t="str">
        <f>'描述-zh'!BN85</f>
        <v> </v>
      </c>
      <c r="CH85" s="9" t="str">
        <f>'描述-zh'!BO85</f>
        <v> </v>
      </c>
      <c r="CI85" s="9" t="str">
        <f>'描述-zh'!BP85</f>
        <v> </v>
      </c>
      <c r="CJ85" s="9" t="str">
        <f>'描述-zh'!BQ85</f>
        <v> </v>
      </c>
      <c r="CK85" s="9" t="str">
        <f>'描述-zh'!BR85</f>
        <v> </v>
      </c>
      <c r="CL85" s="9" t="str">
        <f>'描述-zh'!BS85</f>
        <v> </v>
      </c>
      <c r="CM85" s="9" t="str">
        <f>'描述-zh'!BT85</f>
        <v> </v>
      </c>
      <c r="CN85" s="9" t="str">
        <f>'描述-zh'!BU85</f>
        <v> </v>
      </c>
      <c r="CO85" s="8" t="str">
        <f>'描述-zh'!BV85</f>
        <v> </v>
      </c>
      <c r="CP85" s="8" t="str">
        <f>INDEX(新汉化!$Q:$Q,MATCH(日文原码!CP85,新汉化!$P:$P,0))</f>
        <v> </v>
      </c>
    </row>
    <row r="86" spans="1:94">
      <c r="A86" t="str">
        <f>MID(日文原码!A86,2,1)</f>
        <v>0</v>
      </c>
      <c r="B86" t="str">
        <f>MID(日文原码!B86,2,1)</f>
        <v>8</v>
      </c>
      <c r="C86" t="str">
        <f>MID(日文原码!C86,2,1)</f>
        <v>5</v>
      </c>
      <c r="D86" s="7" t="str">
        <f>MID(日文原码!D86,2,1)</f>
        <v>A</v>
      </c>
      <c r="E86" t="str">
        <f>MID(日文原码!E86,2,1)</f>
        <v>A</v>
      </c>
      <c r="F86" t="str">
        <f>MID(日文原码!F86,2,1)</f>
        <v>1</v>
      </c>
      <c r="G86" s="8" t="str">
        <f>MID(日文原码!G86,2,1)</f>
        <v>2</v>
      </c>
      <c r="H86" s="7" t="str">
        <f>MID(日文原码!H86,2,1)</f>
        <v>A</v>
      </c>
      <c r="I86" t="str">
        <f>MID(日文原码!I86,2,1)</f>
        <v>6</v>
      </c>
      <c r="J86" t="str">
        <f>MID(日文原码!J86,2,1)</f>
        <v>6</v>
      </c>
      <c r="K86" s="9" t="str">
        <f>MID(日文原码!K86,2,1)</f>
        <v>6</v>
      </c>
      <c r="L86" s="7" t="str">
        <f>'名字分类-zh'!F85</f>
        <v>顽</v>
      </c>
      <c r="M86" s="9" t="str">
        <f>'名字分类-zh'!G85</f>
        <v>皮</v>
      </c>
      <c r="N86" s="9" t="str">
        <f>'名字分类-zh'!H85</f>
        <v>雷</v>
      </c>
      <c r="O86" s="9" t="str">
        <f>'名字分类-zh'!I85</f>
        <v>弹</v>
      </c>
      <c r="P86" s="8" t="str">
        <f>'名字分类-zh'!J85</f>
        <v> </v>
      </c>
      <c r="Q86" s="10" t="str">
        <f>'名字分类-zh'!K85</f>
        <v>　</v>
      </c>
      <c r="R86" s="11" t="str">
        <f>'名字分类-zh'!L85</f>
        <v>　</v>
      </c>
      <c r="S86" s="11" t="str">
        <f>'名字分类-zh'!M85</f>
        <v>　</v>
      </c>
      <c r="T86" s="11" t="str">
        <f>'名字分类-zh'!N85</f>
        <v>球</v>
      </c>
      <c r="U86" s="11" t="str">
        <f>'名字分类-zh'!O85</f>
        <v>　</v>
      </c>
      <c r="V86" s="7" t="str">
        <f>'描述-zh'!C86</f>
        <v>会</v>
      </c>
      <c r="W86" s="9" t="str">
        <f>'描述-zh'!D86</f>
        <v>吃</v>
      </c>
      <c r="X86" s="9" t="str">
        <f>'描述-zh'!E86</f>
        <v>空</v>
      </c>
      <c r="Y86" s="9" t="str">
        <f>'描述-zh'!F86</f>
        <v>气</v>
      </c>
      <c r="Z86" s="9" t="str">
        <f>'描述-zh'!G86</f>
        <v>中</v>
      </c>
      <c r="AA86" s="9" t="str">
        <f>'描述-zh'!H86</f>
        <v>的</v>
      </c>
      <c r="AB86" s="9" t="str">
        <f>'描述-zh'!I86</f>
        <v>电</v>
      </c>
      <c r="AC86" s="9" t="str">
        <f>'描述-zh'!J86</f>
        <v>能</v>
      </c>
      <c r="AD86" s="9" t="str">
        <f>'描述-zh'!K86</f>
        <v>。</v>
      </c>
      <c r="AE86" s="9" t="str">
        <f>'描述-zh'!L86</f>
        <v>在</v>
      </c>
      <c r="AF86" s="9" t="str">
        <f>'描述-zh'!M86</f>
        <v>有</v>
      </c>
      <c r="AG86" s="9" t="str">
        <f>'描述-zh'!N86</f>
        <v>雷</v>
      </c>
      <c r="AH86" s="9" t="str">
        <f>'描述-zh'!O86</f>
        <v>落</v>
      </c>
      <c r="AI86" s="9" t="str">
        <f>'描述-zh'!P86</f>
        <v>下</v>
      </c>
      <c r="AJ86" s="9" t="str">
        <f>'描述-zh'!Q86</f>
        <v>的</v>
      </c>
      <c r="AK86" s="9" t="str">
        <f>'描述-zh'!R86</f>
        <v> </v>
      </c>
      <c r="AL86" s="9" t="str">
        <f>'描述-zh'!S86</f>
        <v> </v>
      </c>
      <c r="AM86" s="9" t="str">
        <f>'描述-zh'!T86</f>
        <v> </v>
      </c>
      <c r="AN86" s="9" t="str">
        <f>'描述-zh'!U86</f>
        <v> </v>
      </c>
      <c r="AO86" s="9" t="str">
        <f>'描述-zh'!V86</f>
        <v> </v>
      </c>
      <c r="AP86" s="9" t="str">
        <f>'描述-zh'!W86</f>
        <v> </v>
      </c>
      <c r="AQ86" s="9" t="str">
        <f>'描述-zh'!X86</f>
        <v> </v>
      </c>
      <c r="AR86" s="9" t="str">
        <f>'描述-zh'!Y86</f>
        <v> </v>
      </c>
      <c r="AS86" s="9" t="str">
        <f>'描述-zh'!Z86</f>
        <v> </v>
      </c>
      <c r="AT86" s="7" t="str">
        <f>'描述-zh'!AA86</f>
        <v>日</v>
      </c>
      <c r="AU86" s="9" t="str">
        <f>'描述-zh'!AB86</f>
        <v>子</v>
      </c>
      <c r="AV86" s="9" t="str">
        <f>'描述-zh'!AC86</f>
        <v>里</v>
      </c>
      <c r="AW86" s="9" t="str">
        <f>'描述-zh'!AD86</f>
        <v>,</v>
      </c>
      <c r="AX86" s="9" t="str">
        <f>'描述-zh'!AE86</f>
        <v>吃</v>
      </c>
      <c r="AY86" s="9" t="str">
        <f>'描述-zh'!AF86</f>
        <v>下</v>
      </c>
      <c r="AZ86" s="9" t="str">
        <f>'描述-zh'!AG86</f>
        <v>过</v>
      </c>
      <c r="BA86" s="9" t="str">
        <f>'描述-zh'!AH86</f>
        <v>多</v>
      </c>
      <c r="BB86" s="9" t="str">
        <f>'描述-zh'!AI86</f>
        <v>电</v>
      </c>
      <c r="BC86" s="9" t="str">
        <f>'描述-zh'!AJ86</f>
        <v>力</v>
      </c>
      <c r="BD86" s="9" t="str">
        <f>'描述-zh'!AK86</f>
        <v>的</v>
      </c>
      <c r="BE86" s="9" t="str">
        <f>'描述-zh'!AL86</f>
        <v>顽</v>
      </c>
      <c r="BF86" s="9" t="str">
        <f>'描述-zh'!AM86</f>
        <v>皮</v>
      </c>
      <c r="BG86" s="9" t="str">
        <f>'描述-zh'!AN86</f>
        <v>雷</v>
      </c>
      <c r="BH86" s="9" t="str">
        <f>'描述-zh'!AO86</f>
        <v>弹</v>
      </c>
      <c r="BI86" s="9" t="str">
        <f>'描述-zh'!AP86</f>
        <v> </v>
      </c>
      <c r="BJ86" s="9" t="str">
        <f>'描述-zh'!AQ86</f>
        <v> </v>
      </c>
      <c r="BK86" s="9" t="str">
        <f>'描述-zh'!AR86</f>
        <v> </v>
      </c>
      <c r="BL86" s="9" t="str">
        <f>'描述-zh'!AS86</f>
        <v> </v>
      </c>
      <c r="BM86" s="9" t="str">
        <f>'描述-zh'!AT86</f>
        <v> </v>
      </c>
      <c r="BN86" s="9" t="str">
        <f>'描述-zh'!AU86</f>
        <v> </v>
      </c>
      <c r="BO86" s="9" t="str">
        <f>'描述-zh'!AV86</f>
        <v> </v>
      </c>
      <c r="BP86" s="9" t="str">
        <f>'描述-zh'!AW86</f>
        <v> </v>
      </c>
      <c r="BQ86" s="8" t="str">
        <f>'描述-zh'!AX86</f>
        <v> </v>
      </c>
      <c r="BR86" s="7" t="str">
        <f>'描述-zh'!AY86</f>
        <v>会</v>
      </c>
      <c r="BS86" s="9" t="str">
        <f>'描述-zh'!AZ86</f>
        <v>在</v>
      </c>
      <c r="BT86" s="9" t="str">
        <f>'描述-zh'!BA86</f>
        <v>各</v>
      </c>
      <c r="BU86" s="9" t="str">
        <f>'描述-zh'!BB86</f>
        <v>处</v>
      </c>
      <c r="BV86" s="9" t="str">
        <f>'描述-zh'!BC86</f>
        <v>大</v>
      </c>
      <c r="BW86" s="9" t="str">
        <f>'描述-zh'!BD86</f>
        <v>爆</v>
      </c>
      <c r="BX86" s="9" t="str">
        <f>'描述-zh'!BE86</f>
        <v>炸</v>
      </c>
      <c r="BY86" s="9" t="str">
        <f>'描述-zh'!BF86</f>
        <v>。</v>
      </c>
      <c r="BZ86" s="9" t="str">
        <f>'描述-zh'!BG86</f>
        <v> </v>
      </c>
      <c r="CA86" s="9" t="str">
        <f>'描述-zh'!BH86</f>
        <v> </v>
      </c>
      <c r="CB86" s="9" t="str">
        <f>'描述-zh'!BI86</f>
        <v> </v>
      </c>
      <c r="CC86" s="9" t="str">
        <f>'描述-zh'!BJ86</f>
        <v> </v>
      </c>
      <c r="CD86" s="9" t="str">
        <f>'描述-zh'!BK86</f>
        <v> </v>
      </c>
      <c r="CE86" s="9" t="str">
        <f>'描述-zh'!BL86</f>
        <v> </v>
      </c>
      <c r="CF86" s="9" t="str">
        <f>'描述-zh'!BM86</f>
        <v> </v>
      </c>
      <c r="CG86" s="9" t="str">
        <f>'描述-zh'!BN86</f>
        <v> </v>
      </c>
      <c r="CH86" s="9" t="str">
        <f>'描述-zh'!BO86</f>
        <v> </v>
      </c>
      <c r="CI86" s="9" t="str">
        <f>'描述-zh'!BP86</f>
        <v> </v>
      </c>
      <c r="CJ86" s="9" t="str">
        <f>'描述-zh'!BQ86</f>
        <v> </v>
      </c>
      <c r="CK86" s="9" t="str">
        <f>'描述-zh'!BR86</f>
        <v> </v>
      </c>
      <c r="CL86" s="9" t="str">
        <f>'描述-zh'!BS86</f>
        <v> </v>
      </c>
      <c r="CM86" s="9" t="str">
        <f>'描述-zh'!BT86</f>
        <v> </v>
      </c>
      <c r="CN86" s="9" t="str">
        <f>'描述-zh'!BU86</f>
        <v> </v>
      </c>
      <c r="CO86" s="8" t="str">
        <f>'描述-zh'!BV86</f>
        <v> </v>
      </c>
      <c r="CP86" s="8" t="str">
        <f>INDEX(新汉化!$Q:$Q,MATCH(日文原码!CP86,新汉化!$P:$P,0))</f>
        <v> </v>
      </c>
    </row>
    <row r="87" spans="1:94">
      <c r="A87" t="str">
        <f>MID(日文原码!A87,2,1)</f>
        <v>0</v>
      </c>
      <c r="B87" t="str">
        <f>MID(日文原码!B87,2,1)</f>
        <v>8</v>
      </c>
      <c r="C87" t="str">
        <f>MID(日文原码!C87,2,1)</f>
        <v>6</v>
      </c>
      <c r="D87" s="7" t="str">
        <f>MID(日文原码!D87,2,1)</f>
        <v>A</v>
      </c>
      <c r="E87" t="str">
        <f>MID(日文原码!E87,2,1)</f>
        <v>A</v>
      </c>
      <c r="F87" t="str">
        <f>MID(日文原码!F87,2,1)</f>
        <v>0</v>
      </c>
      <c r="G87" s="8" t="str">
        <f>MID(日文原码!G87,2,1)</f>
        <v>7</v>
      </c>
      <c r="H87" s="7" t="str">
        <f>MID(日文原码!H87,2,1)</f>
        <v>A</v>
      </c>
      <c r="I87" t="str">
        <f>MID(日文原码!I87,2,1)</f>
        <v>1</v>
      </c>
      <c r="J87" t="str">
        <f>MID(日文原码!J87,2,1)</f>
        <v>7</v>
      </c>
      <c r="K87" s="9" t="str">
        <f>MID(日文原码!K87,2,1)</f>
        <v>7</v>
      </c>
      <c r="L87" s="7" t="str">
        <f>'名字分类-zh'!F86</f>
        <v>电</v>
      </c>
      <c r="M87" s="9" t="str">
        <f>'名字分类-zh'!G86</f>
        <v>萤</v>
      </c>
      <c r="N87" s="9" t="str">
        <f>'名字分类-zh'!H86</f>
        <v>虫</v>
      </c>
      <c r="O87" s="9" t="str">
        <f>'名字分类-zh'!I86</f>
        <v> </v>
      </c>
      <c r="P87" s="8" t="str">
        <f>'名字分类-zh'!J86</f>
        <v> </v>
      </c>
      <c r="Q87" s="10" t="str">
        <f>'名字分类-zh'!K86</f>
        <v>　</v>
      </c>
      <c r="R87" s="11" t="str">
        <f>'名字分类-zh'!L86</f>
        <v>萤</v>
      </c>
      <c r="S87" s="11" t="str">
        <f>'名字分类-zh'!M86</f>
        <v>火</v>
      </c>
      <c r="T87" s="11" t="str">
        <f>'名字分类-zh'!N86</f>
        <v>虫</v>
      </c>
      <c r="U87" s="11" t="str">
        <f>'名字分类-zh'!O86</f>
        <v>　</v>
      </c>
      <c r="V87" s="7" t="str">
        <f>'描述-zh'!C87</f>
        <v>会</v>
      </c>
      <c r="W87" s="9" t="str">
        <f>'描述-zh'!D87</f>
        <v>利</v>
      </c>
      <c r="X87" s="9" t="str">
        <f>'描述-zh'!E87</f>
        <v>用</v>
      </c>
      <c r="Y87" s="9" t="str">
        <f>'描述-zh'!F87</f>
        <v>尾</v>
      </c>
      <c r="Z87" s="9" t="str">
        <f>'描述-zh'!G87</f>
        <v>巴</v>
      </c>
      <c r="AA87" s="9" t="str">
        <f>'描述-zh'!H87</f>
        <v>的</v>
      </c>
      <c r="AB87" s="9" t="str">
        <f>'描述-zh'!I87</f>
        <v>亮</v>
      </c>
      <c r="AC87" s="9" t="str">
        <f>'描述-zh'!J87</f>
        <v>光</v>
      </c>
      <c r="AD87" s="9" t="str">
        <f>'描述-zh'!K87</f>
        <v>,</v>
      </c>
      <c r="AE87" s="9" t="str">
        <f>'描述-zh'!L87</f>
        <v>成</v>
      </c>
      <c r="AF87" s="9" t="str">
        <f>'描述-zh'!M87</f>
        <v>群</v>
      </c>
      <c r="AG87" s="9" t="str">
        <f>'描述-zh'!N87</f>
        <v>结</v>
      </c>
      <c r="AH87" s="9" t="str">
        <f>'描述-zh'!O87</f>
        <v>队</v>
      </c>
      <c r="AI87" s="9" t="str">
        <f>'描述-zh'!P87</f>
        <v>地</v>
      </c>
      <c r="AJ87" s="9" t="str">
        <f>'描述-zh'!Q87</f>
        <v> </v>
      </c>
      <c r="AK87" s="9" t="str">
        <f>'描述-zh'!R87</f>
        <v> </v>
      </c>
      <c r="AL87" s="9" t="str">
        <f>'描述-zh'!S87</f>
        <v> </v>
      </c>
      <c r="AM87" s="9" t="str">
        <f>'描述-zh'!T87</f>
        <v> </v>
      </c>
      <c r="AN87" s="9" t="str">
        <f>'描述-zh'!U87</f>
        <v> </v>
      </c>
      <c r="AO87" s="9" t="str">
        <f>'描述-zh'!V87</f>
        <v> </v>
      </c>
      <c r="AP87" s="9" t="str">
        <f>'描述-zh'!W87</f>
        <v> </v>
      </c>
      <c r="AQ87" s="9" t="str">
        <f>'描述-zh'!X87</f>
        <v> </v>
      </c>
      <c r="AR87" s="9" t="str">
        <f>'描述-zh'!Y87</f>
        <v> </v>
      </c>
      <c r="AS87" s="9" t="str">
        <f>'描述-zh'!Z87</f>
        <v> </v>
      </c>
      <c r="AT87" s="7" t="str">
        <f>'描述-zh'!AA87</f>
        <v>在</v>
      </c>
      <c r="AU87" s="9" t="str">
        <f>'描述-zh'!AB87</f>
        <v>夜</v>
      </c>
      <c r="AV87" s="9" t="str">
        <f>'描述-zh'!AC87</f>
        <v>空</v>
      </c>
      <c r="AW87" s="9" t="str">
        <f>'描述-zh'!AD87</f>
        <v>中</v>
      </c>
      <c r="AX87" s="9" t="str">
        <f>'描述-zh'!AE87</f>
        <v>描</v>
      </c>
      <c r="AY87" s="9" t="str">
        <f>'描述-zh'!AF87</f>
        <v>绘</v>
      </c>
      <c r="AZ87" s="9" t="str">
        <f>'描述-zh'!AG87</f>
        <v>几</v>
      </c>
      <c r="BA87" s="9" t="str">
        <f>'描述-zh'!AH87</f>
        <v>何</v>
      </c>
      <c r="BB87" s="9" t="str">
        <f>'描述-zh'!AI87</f>
        <v>图</v>
      </c>
      <c r="BC87" s="9" t="str">
        <f>'描述-zh'!AJ87</f>
        <v>形</v>
      </c>
      <c r="BD87" s="9" t="str">
        <f>'描述-zh'!AK87</f>
        <v>。</v>
      </c>
      <c r="BE87" s="9" t="str">
        <f>'描述-zh'!AL87</f>
        <v>非</v>
      </c>
      <c r="BF87" s="9" t="str">
        <f>'描述-zh'!AM87</f>
        <v>常</v>
      </c>
      <c r="BG87" s="9" t="str">
        <f>'描述-zh'!AN87</f>
        <v>喜</v>
      </c>
      <c r="BH87" s="9" t="str">
        <f>'描述-zh'!AO87</f>
        <v>欢</v>
      </c>
      <c r="BI87" s="9" t="str">
        <f>'描述-zh'!AP87</f>
        <v> </v>
      </c>
      <c r="BJ87" s="9" t="str">
        <f>'描述-zh'!AQ87</f>
        <v> </v>
      </c>
      <c r="BK87" s="9" t="str">
        <f>'描述-zh'!AR87</f>
        <v> </v>
      </c>
      <c r="BL87" s="9" t="str">
        <f>'描述-zh'!AS87</f>
        <v> </v>
      </c>
      <c r="BM87" s="9" t="str">
        <f>'描述-zh'!AT87</f>
        <v> </v>
      </c>
      <c r="BN87" s="9" t="str">
        <f>'描述-zh'!AU87</f>
        <v> </v>
      </c>
      <c r="BO87" s="9" t="str">
        <f>'描述-zh'!AV87</f>
        <v> </v>
      </c>
      <c r="BP87" s="9" t="str">
        <f>'描述-zh'!AW87</f>
        <v> </v>
      </c>
      <c r="BQ87" s="8" t="str">
        <f>'描述-zh'!AX87</f>
        <v> </v>
      </c>
      <c r="BR87" s="7" t="str">
        <f>'描述-zh'!AY87</f>
        <v>甜</v>
      </c>
      <c r="BS87" s="9" t="str">
        <f>'描述-zh'!AZ87</f>
        <v>甜</v>
      </c>
      <c r="BT87" s="9" t="str">
        <f>'描述-zh'!BA87</f>
        <v>萤</v>
      </c>
      <c r="BU87" s="9" t="str">
        <f>'描述-zh'!BB87</f>
        <v>放</v>
      </c>
      <c r="BV87" s="9" t="str">
        <f>'描述-zh'!BC87</f>
        <v>出</v>
      </c>
      <c r="BW87" s="9" t="str">
        <f>'描述-zh'!BD87</f>
        <v>的</v>
      </c>
      <c r="BX87" s="9" t="str">
        <f>'描述-zh'!BE87</f>
        <v>甜</v>
      </c>
      <c r="BY87" s="9" t="str">
        <f>'描述-zh'!BF87</f>
        <v>甜</v>
      </c>
      <c r="BZ87" s="9" t="str">
        <f>'描述-zh'!BG87</f>
        <v>香</v>
      </c>
      <c r="CA87" s="9" t="str">
        <f>'描述-zh'!BH87</f>
        <v>气</v>
      </c>
      <c r="CB87" s="9" t="str">
        <f>'描述-zh'!BI87</f>
        <v>。</v>
      </c>
      <c r="CC87" s="9" t="str">
        <f>'描述-zh'!BJ87</f>
        <v> </v>
      </c>
      <c r="CD87" s="9" t="str">
        <f>'描述-zh'!BK87</f>
        <v> </v>
      </c>
      <c r="CE87" s="9" t="str">
        <f>'描述-zh'!BL87</f>
        <v> </v>
      </c>
      <c r="CF87" s="9" t="str">
        <f>'描述-zh'!BM87</f>
        <v> </v>
      </c>
      <c r="CG87" s="9" t="str">
        <f>'描述-zh'!BN87</f>
        <v> </v>
      </c>
      <c r="CH87" s="9" t="str">
        <f>'描述-zh'!BO87</f>
        <v> </v>
      </c>
      <c r="CI87" s="9" t="str">
        <f>'描述-zh'!BP87</f>
        <v> </v>
      </c>
      <c r="CJ87" s="9" t="str">
        <f>'描述-zh'!BQ87</f>
        <v> </v>
      </c>
      <c r="CK87" s="9" t="str">
        <f>'描述-zh'!BR87</f>
        <v> </v>
      </c>
      <c r="CL87" s="9" t="str">
        <f>'描述-zh'!BS87</f>
        <v> </v>
      </c>
      <c r="CM87" s="9" t="str">
        <f>'描述-zh'!BT87</f>
        <v> </v>
      </c>
      <c r="CN87" s="9" t="str">
        <f>'描述-zh'!BU87</f>
        <v> </v>
      </c>
      <c r="CO87" s="8" t="str">
        <f>'描述-zh'!BV87</f>
        <v> </v>
      </c>
      <c r="CP87" s="8" t="str">
        <f>INDEX(新汉化!$Q:$Q,MATCH(日文原码!CP87,新汉化!$P:$P,0))</f>
        <v> </v>
      </c>
    </row>
    <row r="88" spans="1:94">
      <c r="A88" t="str">
        <f>MID(日文原码!A88,2,1)</f>
        <v>0</v>
      </c>
      <c r="B88" t="str">
        <f>MID(日文原码!B88,2,1)</f>
        <v>8</v>
      </c>
      <c r="C88" t="str">
        <f>MID(日文原码!C88,2,1)</f>
        <v>7</v>
      </c>
      <c r="D88" s="7" t="str">
        <f>MID(日文原码!D88,2,1)</f>
        <v>A</v>
      </c>
      <c r="E88" t="str">
        <f>MID(日文原码!E88,2,1)</f>
        <v>A</v>
      </c>
      <c r="F88" t="str">
        <f>MID(日文原码!F88,2,1)</f>
        <v>0</v>
      </c>
      <c r="G88" s="8" t="str">
        <f>MID(日文原码!G88,2,1)</f>
        <v>6</v>
      </c>
      <c r="H88" s="7" t="str">
        <f>MID(日文原码!H88,2,1)</f>
        <v>A</v>
      </c>
      <c r="I88" t="str">
        <f>MID(日文原码!I88,2,1)</f>
        <v>1</v>
      </c>
      <c r="J88" t="str">
        <f>MID(日文原码!J88,2,1)</f>
        <v>7</v>
      </c>
      <c r="K88" s="9" t="str">
        <f>MID(日文原码!K88,2,1)</f>
        <v>7</v>
      </c>
      <c r="L88" s="7" t="str">
        <f>'名字分类-zh'!F87</f>
        <v>甜</v>
      </c>
      <c r="M88" s="9" t="str">
        <f>'名字分类-zh'!G87</f>
        <v>甜</v>
      </c>
      <c r="N88" s="9" t="str">
        <f>'名字分类-zh'!H87</f>
        <v>萤</v>
      </c>
      <c r="O88" s="9" t="str">
        <f>'名字分类-zh'!I87</f>
        <v> </v>
      </c>
      <c r="P88" s="8" t="str">
        <f>'名字分类-zh'!J87</f>
        <v> </v>
      </c>
      <c r="Q88" s="10" t="str">
        <f>'名字分类-zh'!K87</f>
        <v>　</v>
      </c>
      <c r="R88" s="11" t="str">
        <f>'名字分类-zh'!L87</f>
        <v>萤</v>
      </c>
      <c r="S88" s="11" t="str">
        <f>'名字分类-zh'!M87</f>
        <v>火</v>
      </c>
      <c r="T88" s="11" t="str">
        <f>'名字分类-zh'!N87</f>
        <v>虫</v>
      </c>
      <c r="U88" s="11" t="str">
        <f>'名字分类-zh'!O87</f>
        <v>　</v>
      </c>
      <c r="V88" s="7" t="str">
        <f>'描述-zh'!C88</f>
        <v>会</v>
      </c>
      <c r="W88" s="9" t="str">
        <f>'描述-zh'!D88</f>
        <v>利</v>
      </c>
      <c r="X88" s="9" t="str">
        <f>'描述-zh'!E88</f>
        <v>用</v>
      </c>
      <c r="Y88" s="9" t="str">
        <f>'描述-zh'!F88</f>
        <v>甜</v>
      </c>
      <c r="Z88" s="9" t="str">
        <f>'描述-zh'!G88</f>
        <v>甜</v>
      </c>
      <c r="AA88" s="9" t="str">
        <f>'描述-zh'!H88</f>
        <v>的</v>
      </c>
      <c r="AB88" s="9" t="str">
        <f>'描述-zh'!I88</f>
        <v>香</v>
      </c>
      <c r="AC88" s="9" t="str">
        <f>'描述-zh'!J88</f>
        <v>气</v>
      </c>
      <c r="AD88" s="9" t="str">
        <f>'描述-zh'!K88</f>
        <v>引</v>
      </c>
      <c r="AE88" s="9" t="str">
        <f>'描述-zh'!L88</f>
        <v>诱</v>
      </c>
      <c r="AF88" s="9" t="str">
        <f>'描述-zh'!M88</f>
        <v>电</v>
      </c>
      <c r="AG88" s="9" t="str">
        <f>'描述-zh'!N88</f>
        <v>萤</v>
      </c>
      <c r="AH88" s="9" t="str">
        <f>'描述-zh'!O88</f>
        <v>虫</v>
      </c>
      <c r="AI88" s="9" t="str">
        <f>'描述-zh'!P88</f>
        <v>。</v>
      </c>
      <c r="AJ88" s="9" t="str">
        <f>'描述-zh'!Q88</f>
        <v>然</v>
      </c>
      <c r="AK88" s="9" t="str">
        <f>'描述-zh'!R88</f>
        <v>后</v>
      </c>
      <c r="AL88" s="9" t="str">
        <f>'描述-zh'!S88</f>
        <v> </v>
      </c>
      <c r="AM88" s="9" t="str">
        <f>'描述-zh'!T88</f>
        <v> </v>
      </c>
      <c r="AN88" s="9" t="str">
        <f>'描述-zh'!U88</f>
        <v> </v>
      </c>
      <c r="AO88" s="9" t="str">
        <f>'描述-zh'!V88</f>
        <v> </v>
      </c>
      <c r="AP88" s="9" t="str">
        <f>'描述-zh'!W88</f>
        <v> </v>
      </c>
      <c r="AQ88" s="9" t="str">
        <f>'描述-zh'!X88</f>
        <v> </v>
      </c>
      <c r="AR88" s="9" t="str">
        <f>'描述-zh'!Y88</f>
        <v> </v>
      </c>
      <c r="AS88" s="9" t="str">
        <f>'描述-zh'!Z88</f>
        <v> </v>
      </c>
      <c r="AT88" s="7" t="str">
        <f>'描述-zh'!AA88</f>
        <v>诱</v>
      </c>
      <c r="AU88" s="9" t="str">
        <f>'描述-zh'!AB88</f>
        <v>导</v>
      </c>
      <c r="AV88" s="9" t="str">
        <f>'描述-zh'!AC88</f>
        <v>大</v>
      </c>
      <c r="AW88" s="9" t="str">
        <f>'描述-zh'!AD88</f>
        <v>量</v>
      </c>
      <c r="AX88" s="9" t="str">
        <f>'描述-zh'!AE88</f>
        <v>聚</v>
      </c>
      <c r="AY88" s="9" t="str">
        <f>'描述-zh'!AF88</f>
        <v>集</v>
      </c>
      <c r="AZ88" s="9" t="str">
        <f>'描述-zh'!AG88</f>
        <v>而</v>
      </c>
      <c r="BA88" s="9" t="str">
        <f>'描述-zh'!AH88</f>
        <v>来</v>
      </c>
      <c r="BB88" s="9" t="str">
        <f>'描述-zh'!AI88</f>
        <v>的</v>
      </c>
      <c r="BC88" s="9" t="str">
        <f>'描述-zh'!AJ88</f>
        <v>电</v>
      </c>
      <c r="BD88" s="9" t="str">
        <f>'描述-zh'!AK88</f>
        <v>萤</v>
      </c>
      <c r="BE88" s="9" t="str">
        <f>'描述-zh'!AL88</f>
        <v>虫</v>
      </c>
      <c r="BF88" s="9" t="str">
        <f>'描述-zh'!AM88</f>
        <v>,</v>
      </c>
      <c r="BG88" s="9" t="str">
        <f>'描述-zh'!AN88</f>
        <v>让</v>
      </c>
      <c r="BH88" s="9" t="str">
        <f>'描述-zh'!AO88</f>
        <v>它</v>
      </c>
      <c r="BI88" s="9" t="str">
        <f>'描述-zh'!AP88</f>
        <v>们</v>
      </c>
      <c r="BJ88" s="9" t="str">
        <f>'描述-zh'!AQ88</f>
        <v> </v>
      </c>
      <c r="BK88" s="9" t="str">
        <f>'描述-zh'!AR88</f>
        <v> </v>
      </c>
      <c r="BL88" s="9" t="str">
        <f>'描述-zh'!AS88</f>
        <v> </v>
      </c>
      <c r="BM88" s="9" t="str">
        <f>'描述-zh'!AT88</f>
        <v> </v>
      </c>
      <c r="BN88" s="9" t="str">
        <f>'描述-zh'!AU88</f>
        <v> </v>
      </c>
      <c r="BO88" s="9" t="str">
        <f>'描述-zh'!AV88</f>
        <v> </v>
      </c>
      <c r="BP88" s="9" t="str">
        <f>'描述-zh'!AW88</f>
        <v> </v>
      </c>
      <c r="BQ88" s="8" t="str">
        <f>'描述-zh'!AX88</f>
        <v> </v>
      </c>
      <c r="BR88" s="7" t="str">
        <f>'描述-zh'!AY88</f>
        <v>在</v>
      </c>
      <c r="BS88" s="9" t="str">
        <f>'描述-zh'!AZ88</f>
        <v>夜</v>
      </c>
      <c r="BT88" s="9" t="str">
        <f>'描述-zh'!BA88</f>
        <v>空</v>
      </c>
      <c r="BU88" s="9" t="str">
        <f>'描述-zh'!BB88</f>
        <v>中</v>
      </c>
      <c r="BV88" s="9" t="str">
        <f>'描述-zh'!BC88</f>
        <v>描</v>
      </c>
      <c r="BW88" s="9" t="str">
        <f>'描述-zh'!BD88</f>
        <v>绘</v>
      </c>
      <c r="BX88" s="9" t="str">
        <f>'描述-zh'!BE88</f>
        <v>几</v>
      </c>
      <c r="BY88" s="9" t="str">
        <f>'描述-zh'!BF88</f>
        <v>何</v>
      </c>
      <c r="BZ88" s="9" t="str">
        <f>'描述-zh'!BG88</f>
        <v>图</v>
      </c>
      <c r="CA88" s="9" t="str">
        <f>'描述-zh'!BH88</f>
        <v>形</v>
      </c>
      <c r="CB88" s="9" t="str">
        <f>'描述-zh'!BI88</f>
        <v>。</v>
      </c>
      <c r="CC88" s="9" t="str">
        <f>'描述-zh'!BJ88</f>
        <v> </v>
      </c>
      <c r="CD88" s="9" t="str">
        <f>'描述-zh'!BK88</f>
        <v> </v>
      </c>
      <c r="CE88" s="9" t="str">
        <f>'描述-zh'!BL88</f>
        <v> </v>
      </c>
      <c r="CF88" s="9" t="str">
        <f>'描述-zh'!BM88</f>
        <v> </v>
      </c>
      <c r="CG88" s="9" t="str">
        <f>'描述-zh'!BN88</f>
        <v> </v>
      </c>
      <c r="CH88" s="9" t="str">
        <f>'描述-zh'!BO88</f>
        <v> </v>
      </c>
      <c r="CI88" s="9" t="str">
        <f>'描述-zh'!BP88</f>
        <v> </v>
      </c>
      <c r="CJ88" s="9" t="str">
        <f>'描述-zh'!BQ88</f>
        <v> </v>
      </c>
      <c r="CK88" s="9" t="str">
        <f>'描述-zh'!BR88</f>
        <v> </v>
      </c>
      <c r="CL88" s="9" t="str">
        <f>'描述-zh'!BS88</f>
        <v> </v>
      </c>
      <c r="CM88" s="9" t="str">
        <f>'描述-zh'!BT88</f>
        <v> </v>
      </c>
      <c r="CN88" s="9" t="str">
        <f>'描述-zh'!BU88</f>
        <v> </v>
      </c>
      <c r="CO88" s="8" t="str">
        <f>'描述-zh'!BV88</f>
        <v> </v>
      </c>
      <c r="CP88" s="8" t="str">
        <f>INDEX(新汉化!$Q:$Q,MATCH(日文原码!CP88,新汉化!$P:$P,0))</f>
        <v> </v>
      </c>
    </row>
    <row r="89" spans="1:94">
      <c r="A89" t="str">
        <f>MID(日文原码!A89,2,1)</f>
        <v>0</v>
      </c>
      <c r="B89" t="str">
        <f>MID(日文原码!B89,2,1)</f>
        <v>8</v>
      </c>
      <c r="C89" t="str">
        <f>MID(日文原码!C89,2,1)</f>
        <v>8</v>
      </c>
      <c r="D89" s="7" t="str">
        <f>MID(日文原码!D89,2,1)</f>
        <v>A</v>
      </c>
      <c r="E89" t="str">
        <f>MID(日文原码!E89,2,1)</f>
        <v>A</v>
      </c>
      <c r="F89" t="str">
        <f>MID(日文原码!F89,2,1)</f>
        <v>0</v>
      </c>
      <c r="G89" s="8" t="str">
        <f>MID(日文原码!G89,2,1)</f>
        <v>5</v>
      </c>
      <c r="H89" s="7" t="str">
        <f>MID(日文原码!H89,2,1)</f>
        <v>A</v>
      </c>
      <c r="I89" t="str">
        <f>MID(日文原码!I89,2,1)</f>
        <v>A</v>
      </c>
      <c r="J89" t="str">
        <f>MID(日文原码!J89,2,1)</f>
        <v>5</v>
      </c>
      <c r="K89" s="9" t="str">
        <f>MID(日文原码!K89,2,1)</f>
        <v>4</v>
      </c>
      <c r="L89" s="7" t="str">
        <f>'名字分类-zh'!F88</f>
        <v>走</v>
      </c>
      <c r="M89" s="9" t="str">
        <f>'名字分类-zh'!G88</f>
        <v>路</v>
      </c>
      <c r="N89" s="9" t="str">
        <f>'名字分类-zh'!H88</f>
        <v>草</v>
      </c>
      <c r="O89" s="9" t="str">
        <f>'名字分类-zh'!I88</f>
        <v> </v>
      </c>
      <c r="P89" s="8" t="str">
        <f>'名字分类-zh'!J88</f>
        <v> </v>
      </c>
      <c r="Q89" s="10" t="str">
        <f>'名字分类-zh'!K88</f>
        <v>　</v>
      </c>
      <c r="R89" s="11" t="str">
        <f>'名字分类-zh'!L88</f>
        <v>　</v>
      </c>
      <c r="S89" s="11" t="str">
        <f>'名字分类-zh'!M88</f>
        <v>杂</v>
      </c>
      <c r="T89" s="11" t="str">
        <f>'名字分类-zh'!N88</f>
        <v>草</v>
      </c>
      <c r="U89" s="11" t="str">
        <f>'名字分类-zh'!O88</f>
        <v>　</v>
      </c>
      <c r="V89" s="7" t="str">
        <f>'描述-zh'!C89</f>
        <v>找</v>
      </c>
      <c r="W89" s="9" t="str">
        <f>'描述-zh'!D89</f>
        <v>到</v>
      </c>
      <c r="X89" s="9" t="str">
        <f>'描述-zh'!E89</f>
        <v>肥</v>
      </c>
      <c r="Y89" s="9" t="str">
        <f>'描述-zh'!F89</f>
        <v>沃</v>
      </c>
      <c r="Z89" s="9" t="str">
        <f>'描述-zh'!G89</f>
        <v>的</v>
      </c>
      <c r="AA89" s="9" t="str">
        <f>'描述-zh'!H89</f>
        <v>土</v>
      </c>
      <c r="AB89" s="9" t="str">
        <f>'描述-zh'!I89</f>
        <v>地</v>
      </c>
      <c r="AC89" s="9" t="str">
        <f>'描述-zh'!J89</f>
        <v>后</v>
      </c>
      <c r="AD89" s="9" t="str">
        <f>'描述-zh'!K89</f>
        <v>会</v>
      </c>
      <c r="AE89" s="9" t="str">
        <f>'描述-zh'!L89</f>
        <v>把</v>
      </c>
      <c r="AF89" s="9" t="str">
        <f>'描述-zh'!M89</f>
        <v>自</v>
      </c>
      <c r="AG89" s="9" t="str">
        <f>'描述-zh'!N89</f>
        <v>己</v>
      </c>
      <c r="AH89" s="9" t="str">
        <f>'描述-zh'!O89</f>
        <v>埋</v>
      </c>
      <c r="AI89" s="9" t="str">
        <f>'描述-zh'!P89</f>
        <v>进</v>
      </c>
      <c r="AJ89" s="9" t="str">
        <f>'描述-zh'!Q89</f>
        <v>去</v>
      </c>
      <c r="AK89" s="9" t="str">
        <f>'描述-zh'!R89</f>
        <v>。</v>
      </c>
      <c r="AL89" s="9" t="str">
        <f>'描述-zh'!S89</f>
        <v> </v>
      </c>
      <c r="AM89" s="9" t="str">
        <f>'描述-zh'!T89</f>
        <v> </v>
      </c>
      <c r="AN89" s="9" t="str">
        <f>'描述-zh'!U89</f>
        <v> </v>
      </c>
      <c r="AO89" s="9" t="str">
        <f>'描述-zh'!V89</f>
        <v> </v>
      </c>
      <c r="AP89" s="9" t="str">
        <f>'描述-zh'!W89</f>
        <v> </v>
      </c>
      <c r="AQ89" s="9" t="str">
        <f>'描述-zh'!X89</f>
        <v> </v>
      </c>
      <c r="AR89" s="9" t="str">
        <f>'描述-zh'!Y89</f>
        <v> </v>
      </c>
      <c r="AS89" s="9" t="str">
        <f>'描述-zh'!Z89</f>
        <v> </v>
      </c>
      <c r="AT89" s="7" t="str">
        <f>'描述-zh'!AA89</f>
        <v>白</v>
      </c>
      <c r="AU89" s="9" t="str">
        <f>'描述-zh'!AB89</f>
        <v>天</v>
      </c>
      <c r="AV89" s="9" t="str">
        <f>'描述-zh'!AC89</f>
        <v>埋</v>
      </c>
      <c r="AW89" s="9" t="str">
        <f>'描述-zh'!AD89</f>
        <v>在</v>
      </c>
      <c r="AX89" s="9" t="str">
        <f>'描述-zh'!AE89</f>
        <v>土</v>
      </c>
      <c r="AY89" s="9" t="str">
        <f>'描述-zh'!AF89</f>
        <v>里</v>
      </c>
      <c r="AZ89" s="9" t="str">
        <f>'描述-zh'!AG89</f>
        <v>的</v>
      </c>
      <c r="BA89" s="9" t="str">
        <f>'描述-zh'!AH89</f>
        <v>时</v>
      </c>
      <c r="BB89" s="9" t="str">
        <f>'描述-zh'!AI89</f>
        <v>候</v>
      </c>
      <c r="BC89" s="9" t="str">
        <f>'描述-zh'!AJ89</f>
        <v>,</v>
      </c>
      <c r="BD89" s="9" t="str">
        <f>'描述-zh'!AK89</f>
        <v>脚</v>
      </c>
      <c r="BE89" s="9" t="str">
        <f>'描述-zh'!AL89</f>
        <v>好</v>
      </c>
      <c r="BF89" s="9" t="str">
        <f>'描述-zh'!AM89</f>
        <v>像</v>
      </c>
      <c r="BG89" s="9" t="str">
        <f>'描述-zh'!AN89</f>
        <v>会</v>
      </c>
      <c r="BH89" s="9" t="str">
        <f>'描述-zh'!AO89</f>
        <v>变</v>
      </c>
      <c r="BI89" s="9" t="str">
        <f>'描述-zh'!AP89</f>
        <v>成</v>
      </c>
      <c r="BJ89" s="9" t="str">
        <f>'描述-zh'!AQ89</f>
        <v> </v>
      </c>
      <c r="BK89" s="9" t="str">
        <f>'描述-zh'!AR89</f>
        <v> </v>
      </c>
      <c r="BL89" s="9" t="str">
        <f>'描述-zh'!AS89</f>
        <v> </v>
      </c>
      <c r="BM89" s="9" t="str">
        <f>'描述-zh'!AT89</f>
        <v> </v>
      </c>
      <c r="BN89" s="9" t="str">
        <f>'描述-zh'!AU89</f>
        <v> </v>
      </c>
      <c r="BO89" s="9" t="str">
        <f>'描述-zh'!AV89</f>
        <v> </v>
      </c>
      <c r="BP89" s="9" t="str">
        <f>'描述-zh'!AW89</f>
        <v> </v>
      </c>
      <c r="BQ89" s="8" t="str">
        <f>'描述-zh'!AX89</f>
        <v> </v>
      </c>
      <c r="BR89" s="7" t="str">
        <f>'描述-zh'!AY89</f>
        <v>像</v>
      </c>
      <c r="BS89" s="9" t="str">
        <f>'描述-zh'!AZ89</f>
        <v>是</v>
      </c>
      <c r="BT89" s="9" t="str">
        <f>'描述-zh'!BA89</f>
        <v>树</v>
      </c>
      <c r="BU89" s="9" t="str">
        <f>'描述-zh'!BB89</f>
        <v>根</v>
      </c>
      <c r="BV89" s="9" t="str">
        <f>'描述-zh'!BC89</f>
        <v>那</v>
      </c>
      <c r="BW89" s="9" t="str">
        <f>'描述-zh'!BD89</f>
        <v>样</v>
      </c>
      <c r="BX89" s="9" t="str">
        <f>'描述-zh'!BE89</f>
        <v>的</v>
      </c>
      <c r="BY89" s="9" t="str">
        <f>'描述-zh'!BF89</f>
        <v>形</v>
      </c>
      <c r="BZ89" s="9" t="str">
        <f>'描述-zh'!BG89</f>
        <v>状</v>
      </c>
      <c r="CA89" s="9" t="str">
        <f>'描述-zh'!BH89</f>
        <v>。</v>
      </c>
      <c r="CB89" s="9" t="str">
        <f>'描述-zh'!BI89</f>
        <v> </v>
      </c>
      <c r="CC89" s="9" t="str">
        <f>'描述-zh'!BJ89</f>
        <v> </v>
      </c>
      <c r="CD89" s="9" t="str">
        <f>'描述-zh'!BK89</f>
        <v> </v>
      </c>
      <c r="CE89" s="9" t="str">
        <f>'描述-zh'!BL89</f>
        <v> </v>
      </c>
      <c r="CF89" s="9" t="str">
        <f>'描述-zh'!BM89</f>
        <v> </v>
      </c>
      <c r="CG89" s="9" t="str">
        <f>'描述-zh'!BN89</f>
        <v> </v>
      </c>
      <c r="CH89" s="9" t="str">
        <f>'描述-zh'!BO89</f>
        <v> </v>
      </c>
      <c r="CI89" s="9" t="str">
        <f>'描述-zh'!BP89</f>
        <v> </v>
      </c>
      <c r="CJ89" s="9" t="str">
        <f>'描述-zh'!BQ89</f>
        <v> </v>
      </c>
      <c r="CK89" s="9" t="str">
        <f>'描述-zh'!BR89</f>
        <v> </v>
      </c>
      <c r="CL89" s="9" t="str">
        <f>'描述-zh'!BS89</f>
        <v> </v>
      </c>
      <c r="CM89" s="9" t="str">
        <f>'描述-zh'!BT89</f>
        <v> </v>
      </c>
      <c r="CN89" s="9" t="str">
        <f>'描述-zh'!BU89</f>
        <v> </v>
      </c>
      <c r="CO89" s="8" t="str">
        <f>'描述-zh'!BV89</f>
        <v> </v>
      </c>
      <c r="CP89" s="8" t="str">
        <f>INDEX(新汉化!$Q:$Q,MATCH(日文原码!CP89,新汉化!$P:$P,0))</f>
        <v> </v>
      </c>
    </row>
    <row r="90" spans="1:94">
      <c r="A90" t="str">
        <f>MID(日文原码!A90,2,1)</f>
        <v>0</v>
      </c>
      <c r="B90" t="str">
        <f>MID(日文原码!B90,2,1)</f>
        <v>8</v>
      </c>
      <c r="C90" t="str">
        <f>MID(日文原码!C90,2,1)</f>
        <v>9</v>
      </c>
      <c r="D90" s="7" t="str">
        <f>MID(日文原码!D90,2,1)</f>
        <v>A</v>
      </c>
      <c r="E90" t="str">
        <f>MID(日文原码!E90,2,1)</f>
        <v>A</v>
      </c>
      <c r="F90" t="str">
        <f>MID(日文原码!F90,2,1)</f>
        <v>0</v>
      </c>
      <c r="G90" s="8" t="str">
        <f>MID(日文原码!G90,2,1)</f>
        <v>8</v>
      </c>
      <c r="H90" s="7" t="str">
        <f>MID(日文原码!H90,2,1)</f>
        <v>A</v>
      </c>
      <c r="I90" t="str">
        <f>MID(日文原码!I90,2,1)</f>
        <v>A</v>
      </c>
      <c r="J90" t="str">
        <f>MID(日文原码!J90,2,1)</f>
        <v>8</v>
      </c>
      <c r="K90" s="9" t="str">
        <f>MID(日文原码!K90,2,1)</f>
        <v>6</v>
      </c>
      <c r="L90" s="7" t="str">
        <f>'名字分类-zh'!F89</f>
        <v>臭</v>
      </c>
      <c r="M90" s="9" t="str">
        <f>'名字分类-zh'!G89</f>
        <v>臭</v>
      </c>
      <c r="N90" s="9" t="str">
        <f>'名字分类-zh'!H89</f>
        <v>花</v>
      </c>
      <c r="O90" s="9" t="str">
        <f>'名字分类-zh'!I89</f>
        <v> </v>
      </c>
      <c r="P90" s="8" t="str">
        <f>'名字分类-zh'!J89</f>
        <v> </v>
      </c>
      <c r="Q90" s="10" t="str">
        <f>'名字分类-zh'!K89</f>
        <v>　</v>
      </c>
      <c r="R90" s="11" t="str">
        <f>'名字分类-zh'!L89</f>
        <v>　</v>
      </c>
      <c r="S90" s="11" t="str">
        <f>'名字分类-zh'!M89</f>
        <v>杂</v>
      </c>
      <c r="T90" s="11" t="str">
        <f>'名字分类-zh'!N89</f>
        <v>草</v>
      </c>
      <c r="U90" s="11" t="str">
        <f>'名字分类-zh'!O89</f>
        <v>　</v>
      </c>
      <c r="V90" s="7" t="str">
        <f>'描述-zh'!C90</f>
        <v>臭</v>
      </c>
      <c r="W90" s="9" t="str">
        <f>'描述-zh'!D90</f>
        <v>臭</v>
      </c>
      <c r="X90" s="9" t="str">
        <f>'描述-zh'!E90</f>
        <v>花</v>
      </c>
      <c r="Y90" s="9" t="str">
        <f>'描述-zh'!F90</f>
        <v>好</v>
      </c>
      <c r="Z90" s="9" t="str">
        <f>'描述-zh'!G90</f>
        <v>像</v>
      </c>
      <c r="AA90" s="9" t="str">
        <f>'描述-zh'!H90</f>
        <v>特</v>
      </c>
      <c r="AB90" s="9" t="str">
        <f>'描述-zh'!I90</f>
        <v>别</v>
      </c>
      <c r="AC90" s="9" t="str">
        <f>'描述-zh'!J90</f>
        <v>喜</v>
      </c>
      <c r="AD90" s="9" t="str">
        <f>'描述-zh'!K90</f>
        <v>欢</v>
      </c>
      <c r="AE90" s="9" t="str">
        <f>'描述-zh'!L90</f>
        <v>从</v>
      </c>
      <c r="AF90" s="9" t="str">
        <f>'描述-zh'!M90</f>
        <v>嘴</v>
      </c>
      <c r="AG90" s="9" t="str">
        <f>'描述-zh'!N90</f>
        <v>里</v>
      </c>
      <c r="AH90" s="9" t="str">
        <f>'描述-zh'!O90</f>
        <v>流</v>
      </c>
      <c r="AI90" s="9" t="str">
        <f>'描述-zh'!P90</f>
        <v>出</v>
      </c>
      <c r="AJ90" s="9" t="str">
        <f>'描述-zh'!Q90</f>
        <v>的</v>
      </c>
      <c r="AK90" s="9" t="str">
        <f>'描述-zh'!R90</f>
        <v> </v>
      </c>
      <c r="AL90" s="9" t="str">
        <f>'描述-zh'!S90</f>
        <v> </v>
      </c>
      <c r="AM90" s="9" t="str">
        <f>'描述-zh'!T90</f>
        <v> </v>
      </c>
      <c r="AN90" s="9" t="str">
        <f>'描述-zh'!U90</f>
        <v> </v>
      </c>
      <c r="AO90" s="9" t="str">
        <f>'描述-zh'!V90</f>
        <v> </v>
      </c>
      <c r="AP90" s="9" t="str">
        <f>'描述-zh'!W90</f>
        <v> </v>
      </c>
      <c r="AQ90" s="9" t="str">
        <f>'描述-zh'!X90</f>
        <v> </v>
      </c>
      <c r="AR90" s="9" t="str">
        <f>'描述-zh'!Y90</f>
        <v> </v>
      </c>
      <c r="AS90" s="9" t="str">
        <f>'描述-zh'!Z90</f>
        <v> </v>
      </c>
      <c r="AT90" s="7" t="str">
        <f>'描述-zh'!AA90</f>
        <v>强</v>
      </c>
      <c r="AU90" s="9" t="str">
        <f>'描述-zh'!AB90</f>
        <v>烈</v>
      </c>
      <c r="AV90" s="9" t="str">
        <f>'描述-zh'!AC90</f>
        <v>臭</v>
      </c>
      <c r="AW90" s="9" t="str">
        <f>'描述-zh'!AD90</f>
        <v>味</v>
      </c>
      <c r="AX90" s="9" t="str">
        <f>'描述-zh'!AE90</f>
        <v>。</v>
      </c>
      <c r="AY90" s="9" t="str">
        <f>'描述-zh'!AF90</f>
        <v>闻</v>
      </c>
      <c r="AZ90" s="9" t="str">
        <f>'描述-zh'!AG90</f>
        <v>到</v>
      </c>
      <c r="BA90" s="9" t="str">
        <f>'描述-zh'!AH90</f>
        <v>那</v>
      </c>
      <c r="BB90" s="9" t="str">
        <f>'描述-zh'!AI90</f>
        <v>味</v>
      </c>
      <c r="BC90" s="9" t="str">
        <f>'描述-zh'!AJ90</f>
        <v>道</v>
      </c>
      <c r="BD90" s="9" t="str">
        <f>'描述-zh'!AK90</f>
        <v>后</v>
      </c>
      <c r="BE90" s="9" t="str">
        <f>'描述-zh'!AL90</f>
        <v>会</v>
      </c>
      <c r="BF90" s="9" t="str">
        <f>'描述-zh'!AM90</f>
        <v>分</v>
      </c>
      <c r="BG90" s="9" t="str">
        <f>'描述-zh'!AN90</f>
        <v>泌</v>
      </c>
      <c r="BH90" s="9" t="str">
        <f>'描述-zh'!AO90</f>
        <v>出</v>
      </c>
      <c r="BI90" s="9" t="str">
        <f>'描述-zh'!AP90</f>
        <v> </v>
      </c>
      <c r="BJ90" s="9" t="str">
        <f>'描述-zh'!AQ90</f>
        <v> </v>
      </c>
      <c r="BK90" s="9" t="str">
        <f>'描述-zh'!AR90</f>
        <v> </v>
      </c>
      <c r="BL90" s="9" t="str">
        <f>'描述-zh'!AS90</f>
        <v> </v>
      </c>
      <c r="BM90" s="9" t="str">
        <f>'描述-zh'!AT90</f>
        <v> </v>
      </c>
      <c r="BN90" s="9" t="str">
        <f>'描述-zh'!AU90</f>
        <v> </v>
      </c>
      <c r="BO90" s="9" t="str">
        <f>'描述-zh'!AV90</f>
        <v> </v>
      </c>
      <c r="BP90" s="9" t="str">
        <f>'描述-zh'!AW90</f>
        <v> </v>
      </c>
      <c r="BQ90" s="8" t="str">
        <f>'描述-zh'!AX90</f>
        <v> </v>
      </c>
      <c r="BR90" s="7" t="str">
        <f>'描述-zh'!AY90</f>
        <v>更</v>
      </c>
      <c r="BS90" s="9" t="str">
        <f>'描述-zh'!AZ90</f>
        <v>多</v>
      </c>
      <c r="BT90" s="9" t="str">
        <f>'描述-zh'!BA90</f>
        <v>的</v>
      </c>
      <c r="BU90" s="9" t="str">
        <f>'描述-zh'!BB90</f>
        <v>花</v>
      </c>
      <c r="BV90" s="9" t="str">
        <f>'描述-zh'!BC90</f>
        <v>蜜</v>
      </c>
      <c r="BW90" s="9" t="str">
        <f>'描述-zh'!BD90</f>
        <v>。</v>
      </c>
      <c r="BX90" s="9" t="str">
        <f>'描述-zh'!BE90</f>
        <v> </v>
      </c>
      <c r="BY90" s="9" t="str">
        <f>'描述-zh'!BF90</f>
        <v> </v>
      </c>
      <c r="BZ90" s="9" t="str">
        <f>'描述-zh'!BG90</f>
        <v> </v>
      </c>
      <c r="CA90" s="9" t="str">
        <f>'描述-zh'!BH90</f>
        <v> </v>
      </c>
      <c r="CB90" s="9" t="str">
        <f>'描述-zh'!BI90</f>
        <v> </v>
      </c>
      <c r="CC90" s="9" t="str">
        <f>'描述-zh'!BJ90</f>
        <v> </v>
      </c>
      <c r="CD90" s="9" t="str">
        <f>'描述-zh'!BK90</f>
        <v> </v>
      </c>
      <c r="CE90" s="9" t="str">
        <f>'描述-zh'!BL90</f>
        <v> </v>
      </c>
      <c r="CF90" s="9" t="str">
        <f>'描述-zh'!BM90</f>
        <v> </v>
      </c>
      <c r="CG90" s="9" t="str">
        <f>'描述-zh'!BN90</f>
        <v> </v>
      </c>
      <c r="CH90" s="9" t="str">
        <f>'描述-zh'!BO90</f>
        <v> </v>
      </c>
      <c r="CI90" s="9" t="str">
        <f>'描述-zh'!BP90</f>
        <v> </v>
      </c>
      <c r="CJ90" s="9" t="str">
        <f>'描述-zh'!BQ90</f>
        <v> </v>
      </c>
      <c r="CK90" s="9" t="str">
        <f>'描述-zh'!BR90</f>
        <v> </v>
      </c>
      <c r="CL90" s="9" t="str">
        <f>'描述-zh'!BS90</f>
        <v> </v>
      </c>
      <c r="CM90" s="9" t="str">
        <f>'描述-zh'!BT90</f>
        <v> </v>
      </c>
      <c r="CN90" s="9" t="str">
        <f>'描述-zh'!BU90</f>
        <v> </v>
      </c>
      <c r="CO90" s="8" t="str">
        <f>'描述-zh'!BV90</f>
        <v> </v>
      </c>
      <c r="CP90" s="8" t="str">
        <f>INDEX(新汉化!$Q:$Q,MATCH(日文原码!CP90,新汉化!$P:$P,0))</f>
        <v> </v>
      </c>
    </row>
    <row r="91" spans="1:94">
      <c r="A91" t="str">
        <f>MID(日文原码!A91,2,1)</f>
        <v>0</v>
      </c>
      <c r="B91" t="str">
        <f>MID(日文原码!B91,2,1)</f>
        <v>9</v>
      </c>
      <c r="C91" t="str">
        <f>MID(日文原码!C91,2,1)</f>
        <v>0</v>
      </c>
      <c r="D91" s="7" t="str">
        <f>MID(日文原码!D91,2,1)</f>
        <v>A</v>
      </c>
      <c r="E91" t="str">
        <f>MID(日文原码!E91,2,1)</f>
        <v>A</v>
      </c>
      <c r="F91" t="str">
        <f>MID(日文原码!F91,2,1)</f>
        <v>1</v>
      </c>
      <c r="G91" s="8" t="str">
        <f>MID(日文原码!G91,2,1)</f>
        <v>2</v>
      </c>
      <c r="H91" s="7" t="str">
        <f>MID(日文原码!H91,2,1)</f>
        <v>A</v>
      </c>
      <c r="I91" t="str">
        <f>MID(日文原码!I91,2,1)</f>
        <v>1</v>
      </c>
      <c r="J91" t="str">
        <f>MID(日文原码!J91,2,1)</f>
        <v>8</v>
      </c>
      <c r="K91" s="9" t="str">
        <f>MID(日文原码!K91,2,1)</f>
        <v>6</v>
      </c>
      <c r="L91" s="7" t="str">
        <f>'名字分类-zh'!F90</f>
        <v>霸</v>
      </c>
      <c r="M91" s="9" t="str">
        <f>'名字分类-zh'!G90</f>
        <v>王</v>
      </c>
      <c r="N91" s="9" t="str">
        <f>'名字分类-zh'!H90</f>
        <v>花</v>
      </c>
      <c r="O91" s="9" t="str">
        <f>'名字分类-zh'!I90</f>
        <v> </v>
      </c>
      <c r="P91" s="8" t="str">
        <f>'名字分类-zh'!J90</f>
        <v> </v>
      </c>
      <c r="Q91" s="10" t="str">
        <f>'名字分类-zh'!K90</f>
        <v>　</v>
      </c>
      <c r="R91" s="11" t="str">
        <f>'名字分类-zh'!L90</f>
        <v>　</v>
      </c>
      <c r="S91" s="11" t="str">
        <f>'名字分类-zh'!M90</f>
        <v>　</v>
      </c>
      <c r="T91" s="11" t="str">
        <f>'名字分类-zh'!N90</f>
        <v>花</v>
      </c>
      <c r="U91" s="11" t="str">
        <f>'名字分类-zh'!O90</f>
        <v>　</v>
      </c>
      <c r="V91" s="7" t="str">
        <f>'描述-zh'!C91</f>
        <v>会</v>
      </c>
      <c r="W91" s="9" t="str">
        <f>'描述-zh'!D91</f>
        <v>用</v>
      </c>
      <c r="X91" s="9" t="str">
        <f>'描述-zh'!E91</f>
        <v>世</v>
      </c>
      <c r="Y91" s="9" t="str">
        <f>'描述-zh'!F91</f>
        <v>界</v>
      </c>
      <c r="Z91" s="9" t="str">
        <f>'描述-zh'!G91</f>
        <v>上</v>
      </c>
      <c r="AA91" s="9" t="str">
        <f>'描述-zh'!H91</f>
        <v>最</v>
      </c>
      <c r="AB91" s="9" t="str">
        <f>'描述-zh'!I91</f>
        <v>大</v>
      </c>
      <c r="AC91" s="9" t="str">
        <f>'描述-zh'!J91</f>
        <v>的</v>
      </c>
      <c r="AD91" s="9" t="str">
        <f>'描述-zh'!K91</f>
        <v>花</v>
      </c>
      <c r="AE91" s="9" t="str">
        <f>'描述-zh'!L91</f>
        <v>瓣</v>
      </c>
      <c r="AF91" s="9" t="str">
        <f>'描述-zh'!M91</f>
        <v>引</v>
      </c>
      <c r="AG91" s="9" t="str">
        <f>'描述-zh'!N91</f>
        <v>诱</v>
      </c>
      <c r="AH91" s="9" t="str">
        <f>'描述-zh'!O91</f>
        <v>猎</v>
      </c>
      <c r="AI91" s="9" t="str">
        <f>'描述-zh'!P91</f>
        <v>物</v>
      </c>
      <c r="AJ91" s="9" t="str">
        <f>'描述-zh'!Q91</f>
        <v>靠</v>
      </c>
      <c r="AK91" s="9" t="str">
        <f>'描述-zh'!R91</f>
        <v>近</v>
      </c>
      <c r="AL91" s="9" t="str">
        <f>'描述-zh'!S91</f>
        <v> </v>
      </c>
      <c r="AM91" s="9" t="str">
        <f>'描述-zh'!T91</f>
        <v> </v>
      </c>
      <c r="AN91" s="9" t="str">
        <f>'描述-zh'!U91</f>
        <v> </v>
      </c>
      <c r="AO91" s="9" t="str">
        <f>'描述-zh'!V91</f>
        <v> </v>
      </c>
      <c r="AP91" s="9" t="str">
        <f>'描述-zh'!W91</f>
        <v> </v>
      </c>
      <c r="AQ91" s="9" t="str">
        <f>'描述-zh'!X91</f>
        <v> </v>
      </c>
      <c r="AR91" s="9" t="str">
        <f>'描述-zh'!Y91</f>
        <v> </v>
      </c>
      <c r="AS91" s="9" t="str">
        <f>'描述-zh'!Z91</f>
        <v> </v>
      </c>
      <c r="AT91" s="7" t="str">
        <f>'描述-zh'!AA91</f>
        <v>然</v>
      </c>
      <c r="AU91" s="9" t="str">
        <f>'描述-zh'!AB91</f>
        <v>后</v>
      </c>
      <c r="AV91" s="9" t="str">
        <f>'描述-zh'!AC91</f>
        <v>将</v>
      </c>
      <c r="AW91" s="9" t="str">
        <f>'描述-zh'!AD91</f>
        <v>毒</v>
      </c>
      <c r="AX91" s="9" t="str">
        <f>'描述-zh'!AE91</f>
        <v>花</v>
      </c>
      <c r="AY91" s="9" t="str">
        <f>'描述-zh'!AF91</f>
        <v>粉</v>
      </c>
      <c r="AZ91" s="9" t="str">
        <f>'描述-zh'!AG91</f>
        <v>撒</v>
      </c>
      <c r="BA91" s="9" t="str">
        <f>'描述-zh'!AH91</f>
        <v>在</v>
      </c>
      <c r="BB91" s="9" t="str">
        <f>'描述-zh'!AI91</f>
        <v>它</v>
      </c>
      <c r="BC91" s="9" t="str">
        <f>'描述-zh'!AJ91</f>
        <v>的</v>
      </c>
      <c r="BD91" s="9" t="str">
        <f>'描述-zh'!AK91</f>
        <v>身</v>
      </c>
      <c r="BE91" s="9" t="str">
        <f>'描述-zh'!AL91</f>
        <v>上</v>
      </c>
      <c r="BF91" s="9" t="str">
        <f>'描述-zh'!AM91</f>
        <v>。</v>
      </c>
      <c r="BG91" s="9" t="str">
        <f>'描述-zh'!AN91</f>
        <v>等</v>
      </c>
      <c r="BH91" s="9" t="str">
        <f>'描述-zh'!AO91</f>
        <v>猎</v>
      </c>
      <c r="BI91" s="9" t="str">
        <f>'描述-zh'!AP91</f>
        <v>物</v>
      </c>
      <c r="BJ91" s="9" t="str">
        <f>'描述-zh'!AQ91</f>
        <v> </v>
      </c>
      <c r="BK91" s="9" t="str">
        <f>'描述-zh'!AR91</f>
        <v> </v>
      </c>
      <c r="BL91" s="9" t="str">
        <f>'描述-zh'!AS91</f>
        <v> </v>
      </c>
      <c r="BM91" s="9" t="str">
        <f>'描述-zh'!AT91</f>
        <v> </v>
      </c>
      <c r="BN91" s="9" t="str">
        <f>'描述-zh'!AU91</f>
        <v> </v>
      </c>
      <c r="BO91" s="9" t="str">
        <f>'描述-zh'!AV91</f>
        <v> </v>
      </c>
      <c r="BP91" s="9" t="str">
        <f>'描述-zh'!AW91</f>
        <v> </v>
      </c>
      <c r="BQ91" s="8" t="str">
        <f>'描述-zh'!AX91</f>
        <v> </v>
      </c>
      <c r="BR91" s="7" t="str">
        <f>'描述-zh'!AY91</f>
        <v>不</v>
      </c>
      <c r="BS91" s="9" t="str">
        <f>'描述-zh'!AZ91</f>
        <v>能</v>
      </c>
      <c r="BT91" s="9" t="str">
        <f>'描述-zh'!BA91</f>
        <v>动</v>
      </c>
      <c r="BU91" s="9" t="str">
        <f>'描述-zh'!BB91</f>
        <v>后</v>
      </c>
      <c r="BV91" s="9" t="str">
        <f>'描述-zh'!BC91</f>
        <v>,</v>
      </c>
      <c r="BW91" s="9" t="str">
        <f>'描述-zh'!BD91</f>
        <v>就</v>
      </c>
      <c r="BX91" s="9" t="str">
        <f>'描述-zh'!BE91</f>
        <v>会</v>
      </c>
      <c r="BY91" s="9" t="str">
        <f>'描述-zh'!BF91</f>
        <v>将</v>
      </c>
      <c r="BZ91" s="9" t="str">
        <f>'描述-zh'!BG91</f>
        <v>它</v>
      </c>
      <c r="CA91" s="9" t="str">
        <f>'描述-zh'!BH91</f>
        <v>抓</v>
      </c>
      <c r="CB91" s="9" t="str">
        <f>'描述-zh'!BI91</f>
        <v>起</v>
      </c>
      <c r="CC91" s="9" t="str">
        <f>'描述-zh'!BJ91</f>
        <v>来</v>
      </c>
      <c r="CD91" s="9" t="str">
        <f>'描述-zh'!BK91</f>
        <v>吃</v>
      </c>
      <c r="CE91" s="9" t="str">
        <f>'描述-zh'!BL91</f>
        <v>掉</v>
      </c>
      <c r="CF91" s="9" t="str">
        <f>'描述-zh'!BM91</f>
        <v>。</v>
      </c>
      <c r="CG91" s="9" t="str">
        <f>'描述-zh'!BN91</f>
        <v> </v>
      </c>
      <c r="CH91" s="9" t="str">
        <f>'描述-zh'!BO91</f>
        <v> </v>
      </c>
      <c r="CI91" s="9" t="str">
        <f>'描述-zh'!BP91</f>
        <v> </v>
      </c>
      <c r="CJ91" s="9" t="str">
        <f>'描述-zh'!BQ91</f>
        <v> </v>
      </c>
      <c r="CK91" s="9" t="str">
        <f>'描述-zh'!BR91</f>
        <v> </v>
      </c>
      <c r="CL91" s="9" t="str">
        <f>'描述-zh'!BS91</f>
        <v> </v>
      </c>
      <c r="CM91" s="9" t="str">
        <f>'描述-zh'!BT91</f>
        <v> </v>
      </c>
      <c r="CN91" s="9" t="str">
        <f>'描述-zh'!BU91</f>
        <v> </v>
      </c>
      <c r="CO91" s="8" t="str">
        <f>'描述-zh'!BV91</f>
        <v> </v>
      </c>
      <c r="CP91" s="8" t="str">
        <f>INDEX(新汉化!$Q:$Q,MATCH(日文原码!CP91,新汉化!$P:$P,0))</f>
        <v> </v>
      </c>
    </row>
    <row r="92" spans="1:94">
      <c r="A92" t="str">
        <f>MID(日文原码!A92,2,1)</f>
        <v>0</v>
      </c>
      <c r="B92" t="str">
        <f>MID(日文原码!B92,2,1)</f>
        <v>9</v>
      </c>
      <c r="C92" t="str">
        <f>MID(日文原码!C92,2,1)</f>
        <v>1</v>
      </c>
      <c r="D92" s="7" t="str">
        <f>MID(日文原码!D92,2,1)</f>
        <v>A</v>
      </c>
      <c r="E92" t="str">
        <f>MID(日文原码!E92,2,1)</f>
        <v>A</v>
      </c>
      <c r="F92" t="str">
        <f>MID(日文原码!F92,2,1)</f>
        <v>0</v>
      </c>
      <c r="G92" s="8" t="str">
        <f>MID(日文原码!G92,2,1)</f>
        <v>4</v>
      </c>
      <c r="H92" s="7" t="str">
        <f>MID(日文原码!H92,2,1)</f>
        <v>A</v>
      </c>
      <c r="I92" t="str">
        <f>MID(日文原码!I92,2,1)</f>
        <v>A</v>
      </c>
      <c r="J92" t="str">
        <f>MID(日文原码!J92,2,1)</f>
        <v>5</v>
      </c>
      <c r="K92" s="9" t="str">
        <f>MID(日文原码!K92,2,1)</f>
        <v>8</v>
      </c>
      <c r="L92" s="7" t="str">
        <f>'名字分类-zh'!F91</f>
        <v>美</v>
      </c>
      <c r="M92" s="9" t="str">
        <f>'名字分类-zh'!G91</f>
        <v>丽</v>
      </c>
      <c r="N92" s="9" t="str">
        <f>'名字分类-zh'!H91</f>
        <v>花</v>
      </c>
      <c r="O92" s="9" t="str">
        <f>'名字分类-zh'!I91</f>
        <v> </v>
      </c>
      <c r="P92" s="8" t="str">
        <f>'名字分类-zh'!J91</f>
        <v> </v>
      </c>
      <c r="Q92" s="10" t="str">
        <f>'名字分类-zh'!K91</f>
        <v>　</v>
      </c>
      <c r="R92" s="11" t="str">
        <f>'名字分类-zh'!L91</f>
        <v>　</v>
      </c>
      <c r="S92" s="11" t="str">
        <f>'名字分类-zh'!M91</f>
        <v>　</v>
      </c>
      <c r="T92" s="11" t="str">
        <f>'名字分类-zh'!N91</f>
        <v>花</v>
      </c>
      <c r="U92" s="11" t="str">
        <f>'名字分类-zh'!O91</f>
        <v>　</v>
      </c>
      <c r="V92" s="7" t="str">
        <f>'描述-zh'!C92</f>
        <v>进</v>
      </c>
      <c r="W92" s="9" t="str">
        <f>'描述-zh'!D92</f>
        <v>化</v>
      </c>
      <c r="X92" s="9" t="str">
        <f>'描述-zh'!E92</f>
        <v>前</v>
      </c>
      <c r="Y92" s="9" t="str">
        <f>'描述-zh'!F92</f>
        <v>的</v>
      </c>
      <c r="Z92" s="9" t="str">
        <f>'描述-zh'!G92</f>
        <v>臭</v>
      </c>
      <c r="AA92" s="9" t="str">
        <f>'描述-zh'!H92</f>
        <v>臭</v>
      </c>
      <c r="AB92" s="9" t="str">
        <f>'描述-zh'!I92</f>
        <v>花</v>
      </c>
      <c r="AC92" s="9" t="str">
        <f>'描述-zh'!J92</f>
        <v>越</v>
      </c>
      <c r="AD92" s="9" t="str">
        <f>'描述-zh'!K92</f>
        <v>臭</v>
      </c>
      <c r="AE92" s="9" t="str">
        <f>'描述-zh'!L92</f>
        <v>,</v>
      </c>
      <c r="AF92" s="9" t="str">
        <f>'描述-zh'!M92</f>
        <v>就</v>
      </c>
      <c r="AG92" s="9" t="str">
        <f>'描述-zh'!N92</f>
        <v>越</v>
      </c>
      <c r="AH92" s="9" t="str">
        <f>'描述-zh'!O92</f>
        <v>是</v>
      </c>
      <c r="AI92" s="9" t="str">
        <f>'描述-zh'!P92</f>
        <v>能</v>
      </c>
      <c r="AJ92" s="9" t="str">
        <f>'描述-zh'!Q92</f>
        <v>进</v>
      </c>
      <c r="AK92" s="9" t="str">
        <f>'描述-zh'!R92</f>
        <v>化</v>
      </c>
      <c r="AL92" s="9" t="str">
        <f>'描述-zh'!S92</f>
        <v> </v>
      </c>
      <c r="AM92" s="9" t="str">
        <f>'描述-zh'!T92</f>
        <v> </v>
      </c>
      <c r="AN92" s="9" t="str">
        <f>'描述-zh'!U92</f>
        <v> </v>
      </c>
      <c r="AO92" s="9" t="str">
        <f>'描述-zh'!V92</f>
        <v> </v>
      </c>
      <c r="AP92" s="9" t="str">
        <f>'描述-zh'!W92</f>
        <v> </v>
      </c>
      <c r="AQ92" s="9" t="str">
        <f>'描述-zh'!X92</f>
        <v> </v>
      </c>
      <c r="AR92" s="9" t="str">
        <f>'描述-zh'!Y92</f>
        <v> </v>
      </c>
      <c r="AS92" s="9" t="str">
        <f>'描述-zh'!Z92</f>
        <v> </v>
      </c>
      <c r="AT92" s="7" t="str">
        <f>'描述-zh'!AA92</f>
        <v>为</v>
      </c>
      <c r="AU92" s="9" t="str">
        <f>'描述-zh'!AB92</f>
        <v>带</v>
      </c>
      <c r="AV92" s="9" t="str">
        <f>'描述-zh'!AC92</f>
        <v>着</v>
      </c>
      <c r="AW92" s="9" t="str">
        <f>'描述-zh'!AD92</f>
        <v>美</v>
      </c>
      <c r="AX92" s="9" t="str">
        <f>'描述-zh'!AE92</f>
        <v>丽</v>
      </c>
      <c r="AY92" s="9" t="str">
        <f>'描述-zh'!AF92</f>
        <v>花</v>
      </c>
      <c r="AZ92" s="9" t="str">
        <f>'描述-zh'!AG92</f>
        <v>儿</v>
      </c>
      <c r="BA92" s="9" t="str">
        <f>'描述-zh'!AH92</f>
        <v>的</v>
      </c>
      <c r="BB92" s="9" t="str">
        <f>'描述-zh'!AI92</f>
        <v>美</v>
      </c>
      <c r="BC92" s="9" t="str">
        <f>'描述-zh'!AJ92</f>
        <v>丽</v>
      </c>
      <c r="BD92" s="9" t="str">
        <f>'描述-zh'!AK92</f>
        <v>花</v>
      </c>
      <c r="BE92" s="9" t="str">
        <f>'描述-zh'!AL92</f>
        <v>哦</v>
      </c>
      <c r="BF92" s="9" t="str">
        <f>'描述-zh'!AM92</f>
        <v>。</v>
      </c>
      <c r="BG92" s="9" t="str">
        <f>'描述-zh'!AN92</f>
        <v>到</v>
      </c>
      <c r="BH92" s="9" t="str">
        <f>'描述-zh'!AO92</f>
        <v>了</v>
      </c>
      <c r="BI92" s="9" t="str">
        <f>'描述-zh'!AP92</f>
        <v> </v>
      </c>
      <c r="BJ92" s="9" t="str">
        <f>'描述-zh'!AQ92</f>
        <v> </v>
      </c>
      <c r="BK92" s="9" t="str">
        <f>'描述-zh'!AR92</f>
        <v> </v>
      </c>
      <c r="BL92" s="9" t="str">
        <f>'描述-zh'!AS92</f>
        <v> </v>
      </c>
      <c r="BM92" s="9" t="str">
        <f>'描述-zh'!AT92</f>
        <v> </v>
      </c>
      <c r="BN92" s="9" t="str">
        <f>'描述-zh'!AU92</f>
        <v> </v>
      </c>
      <c r="BO92" s="9" t="str">
        <f>'描述-zh'!AV92</f>
        <v> </v>
      </c>
      <c r="BP92" s="9" t="str">
        <f>'描述-zh'!AW92</f>
        <v> </v>
      </c>
      <c r="BQ92" s="8" t="str">
        <f>'描述-zh'!AX92</f>
        <v> </v>
      </c>
      <c r="BR92" s="7" t="str">
        <f>'描述-zh'!AY92</f>
        <v>晚</v>
      </c>
      <c r="BS92" s="9" t="str">
        <f>'描述-zh'!AZ92</f>
        <v>上</v>
      </c>
      <c r="BT92" s="9" t="str">
        <f>'描述-zh'!BA92</f>
        <v>就</v>
      </c>
      <c r="BU92" s="9" t="str">
        <f>'描述-zh'!BB92</f>
        <v>会</v>
      </c>
      <c r="BV92" s="9" t="str">
        <f>'描述-zh'!BC92</f>
        <v>合</v>
      </c>
      <c r="BW92" s="9" t="str">
        <f>'描述-zh'!BD92</f>
        <v>上</v>
      </c>
      <c r="BX92" s="9" t="str">
        <f>'描述-zh'!BE92</f>
        <v>花</v>
      </c>
      <c r="BY92" s="9" t="str">
        <f>'描述-zh'!BF92</f>
        <v>瓣</v>
      </c>
      <c r="BZ92" s="9" t="str">
        <f>'描述-zh'!BG92</f>
        <v>睡</v>
      </c>
      <c r="CA92" s="9" t="str">
        <f>'描述-zh'!BH92</f>
        <v>觉</v>
      </c>
      <c r="CB92" s="9" t="str">
        <f>'描述-zh'!BI92</f>
        <v>。</v>
      </c>
      <c r="CC92" s="9" t="str">
        <f>'描述-zh'!BJ92</f>
        <v> </v>
      </c>
      <c r="CD92" s="9" t="str">
        <f>'描述-zh'!BK92</f>
        <v> </v>
      </c>
      <c r="CE92" s="9" t="str">
        <f>'描述-zh'!BL92</f>
        <v> </v>
      </c>
      <c r="CF92" s="9" t="str">
        <f>'描述-zh'!BM92</f>
        <v> </v>
      </c>
      <c r="CG92" s="9" t="str">
        <f>'描述-zh'!BN92</f>
        <v> </v>
      </c>
      <c r="CH92" s="9" t="str">
        <f>'描述-zh'!BO92</f>
        <v> </v>
      </c>
      <c r="CI92" s="9" t="str">
        <f>'描述-zh'!BP92</f>
        <v> </v>
      </c>
      <c r="CJ92" s="9" t="str">
        <f>'描述-zh'!BQ92</f>
        <v> </v>
      </c>
      <c r="CK92" s="9" t="str">
        <f>'描述-zh'!BR92</f>
        <v> </v>
      </c>
      <c r="CL92" s="9" t="str">
        <f>'描述-zh'!BS92</f>
        <v> </v>
      </c>
      <c r="CM92" s="9" t="str">
        <f>'描述-zh'!BT92</f>
        <v> </v>
      </c>
      <c r="CN92" s="9" t="str">
        <f>'描述-zh'!BU92</f>
        <v> </v>
      </c>
      <c r="CO92" s="8" t="str">
        <f>'描述-zh'!BV92</f>
        <v> </v>
      </c>
      <c r="CP92" s="8" t="str">
        <f>INDEX(新汉化!$Q:$Q,MATCH(日文原码!CP92,新汉化!$P:$P,0))</f>
        <v> </v>
      </c>
    </row>
    <row r="93" spans="1:94">
      <c r="A93" t="str">
        <f>MID(日文原码!A93,2,1)</f>
        <v>0</v>
      </c>
      <c r="B93" t="str">
        <f>MID(日文原码!B93,2,1)</f>
        <v>9</v>
      </c>
      <c r="C93" t="str">
        <f>MID(日文原码!C93,2,1)</f>
        <v>2</v>
      </c>
      <c r="D93" s="7" t="str">
        <f>MID(日文原码!D93,2,1)</f>
        <v>A</v>
      </c>
      <c r="E93" t="str">
        <f>MID(日文原码!E93,2,1)</f>
        <v>A</v>
      </c>
      <c r="F93" t="str">
        <f>MID(日文原码!F93,2,1)</f>
        <v>1</v>
      </c>
      <c r="G93" s="8" t="str">
        <f>MID(日文原码!G93,2,1)</f>
        <v>4</v>
      </c>
      <c r="H93" s="7" t="str">
        <f>MID(日文原码!H93,2,1)</f>
        <v>A</v>
      </c>
      <c r="I93" t="str">
        <f>MID(日文原码!I93,2,1)</f>
        <v>3</v>
      </c>
      <c r="J93" t="str">
        <f>MID(日文原码!J93,2,1)</f>
        <v>9</v>
      </c>
      <c r="K93" s="9" t="str">
        <f>MID(日文原码!K93,2,1)</f>
        <v>2</v>
      </c>
      <c r="L93" s="7" t="str">
        <f>'名字分类-zh'!F92</f>
        <v>嘟</v>
      </c>
      <c r="M93" s="9" t="str">
        <f>'名字分类-zh'!G92</f>
        <v>嘟</v>
      </c>
      <c r="N93" s="9" t="str">
        <f>'名字分类-zh'!H92</f>
        <v> </v>
      </c>
      <c r="O93" s="9" t="str">
        <f>'名字分类-zh'!I92</f>
        <v> </v>
      </c>
      <c r="P93" s="8" t="str">
        <f>'名字分类-zh'!J92</f>
        <v> </v>
      </c>
      <c r="Q93" s="10" t="str">
        <f>'名字分类-zh'!K92</f>
        <v>　</v>
      </c>
      <c r="R93" s="11" t="str">
        <f>'名字分类-zh'!L92</f>
        <v>两</v>
      </c>
      <c r="S93" s="11" t="str">
        <f>'名字分类-zh'!M92</f>
        <v>头</v>
      </c>
      <c r="T93" s="11" t="str">
        <f>'名字分类-zh'!N92</f>
        <v>鸟</v>
      </c>
      <c r="U93" s="11" t="str">
        <f>'名字分类-zh'!O92</f>
        <v>　</v>
      </c>
      <c r="V93" s="7" t="str">
        <f>'描述-zh'!C93</f>
        <v>2</v>
      </c>
      <c r="W93" s="9" t="str">
        <f>'描述-zh'!D93</f>
        <v>个</v>
      </c>
      <c r="X93" s="9" t="str">
        <f>'描述-zh'!E93</f>
        <v>脑</v>
      </c>
      <c r="Y93" s="9" t="str">
        <f>'描述-zh'!F93</f>
        <v>袋</v>
      </c>
      <c r="Z93" s="9" t="str">
        <f>'描述-zh'!G93</f>
        <v>从</v>
      </c>
      <c r="AA93" s="9" t="str">
        <f>'描述-zh'!H93</f>
        <v>来</v>
      </c>
      <c r="AB93" s="9" t="str">
        <f>'描述-zh'!I93</f>
        <v>不</v>
      </c>
      <c r="AC93" s="9" t="str">
        <f>'描述-zh'!J93</f>
        <v>会</v>
      </c>
      <c r="AD93" s="9" t="str">
        <f>'描述-zh'!K93</f>
        <v>同</v>
      </c>
      <c r="AE93" s="9" t="str">
        <f>'描述-zh'!L93</f>
        <v>时</v>
      </c>
      <c r="AF93" s="9" t="str">
        <f>'描述-zh'!M93</f>
        <v>睡</v>
      </c>
      <c r="AG93" s="9" t="str">
        <f>'描述-zh'!N93</f>
        <v>着</v>
      </c>
      <c r="AH93" s="9" t="str">
        <f>'描述-zh'!O93</f>
        <v>。</v>
      </c>
      <c r="AI93" s="9" t="str">
        <f>'描述-zh'!P93</f>
        <v> </v>
      </c>
      <c r="AJ93" s="9" t="str">
        <f>'描述-zh'!Q93</f>
        <v> </v>
      </c>
      <c r="AK93" s="9" t="str">
        <f>'描述-zh'!R93</f>
        <v> </v>
      </c>
      <c r="AL93" s="9" t="str">
        <f>'描述-zh'!S93</f>
        <v> </v>
      </c>
      <c r="AM93" s="9" t="str">
        <f>'描述-zh'!T93</f>
        <v> </v>
      </c>
      <c r="AN93" s="9" t="str">
        <f>'描述-zh'!U93</f>
        <v> </v>
      </c>
      <c r="AO93" s="9" t="str">
        <f>'描述-zh'!V93</f>
        <v> </v>
      </c>
      <c r="AP93" s="9" t="str">
        <f>'描述-zh'!W93</f>
        <v> </v>
      </c>
      <c r="AQ93" s="9" t="str">
        <f>'描述-zh'!X93</f>
        <v> </v>
      </c>
      <c r="AR93" s="9" t="str">
        <f>'描述-zh'!Y93</f>
        <v> </v>
      </c>
      <c r="AS93" s="9" t="str">
        <f>'描述-zh'!Z93</f>
        <v> </v>
      </c>
      <c r="AT93" s="7" t="str">
        <f>'描述-zh'!AA93</f>
        <v>为</v>
      </c>
      <c r="AU93" s="9" t="str">
        <f>'描述-zh'!AB93</f>
        <v>了</v>
      </c>
      <c r="AV93" s="9" t="str">
        <f>'描述-zh'!AC93</f>
        <v>防</v>
      </c>
      <c r="AW93" s="9" t="str">
        <f>'描述-zh'!AD93</f>
        <v>止</v>
      </c>
      <c r="AX93" s="9" t="str">
        <f>'描述-zh'!AE93</f>
        <v>在</v>
      </c>
      <c r="AY93" s="9" t="str">
        <f>'描述-zh'!AF93</f>
        <v>睡</v>
      </c>
      <c r="AZ93" s="9" t="str">
        <f>'描述-zh'!AG93</f>
        <v>着</v>
      </c>
      <c r="BA93" s="9" t="str">
        <f>'描述-zh'!AH93</f>
        <v>时</v>
      </c>
      <c r="BB93" s="9" t="str">
        <f>'描述-zh'!AI93</f>
        <v>受</v>
      </c>
      <c r="BC93" s="9" t="str">
        <f>'描述-zh'!AJ93</f>
        <v>到</v>
      </c>
      <c r="BD93" s="9" t="str">
        <f>'描述-zh'!AK93</f>
        <v>敌</v>
      </c>
      <c r="BE93" s="9" t="str">
        <f>'描述-zh'!AL93</f>
        <v>人</v>
      </c>
      <c r="BF93" s="9" t="str">
        <f>'描述-zh'!AM93</f>
        <v>袭</v>
      </c>
      <c r="BG93" s="9" t="str">
        <f>'描述-zh'!AN93</f>
        <v>击</v>
      </c>
      <c r="BH93" s="9" t="str">
        <f>'描述-zh'!AO93</f>
        <v>,</v>
      </c>
      <c r="BI93" s="9" t="str">
        <f>'描述-zh'!AP93</f>
        <v> </v>
      </c>
      <c r="BJ93" s="9" t="str">
        <f>'描述-zh'!AQ93</f>
        <v> </v>
      </c>
      <c r="BK93" s="9" t="str">
        <f>'描述-zh'!AR93</f>
        <v> </v>
      </c>
      <c r="BL93" s="9" t="str">
        <f>'描述-zh'!AS93</f>
        <v> </v>
      </c>
      <c r="BM93" s="9" t="str">
        <f>'描述-zh'!AT93</f>
        <v> </v>
      </c>
      <c r="BN93" s="9" t="str">
        <f>'描述-zh'!AU93</f>
        <v> </v>
      </c>
      <c r="BO93" s="9" t="str">
        <f>'描述-zh'!AV93</f>
        <v> </v>
      </c>
      <c r="BP93" s="9" t="str">
        <f>'描述-zh'!AW93</f>
        <v> </v>
      </c>
      <c r="BQ93" s="8" t="str">
        <f>'描述-zh'!AX93</f>
        <v> </v>
      </c>
      <c r="BR93" s="7" t="str">
        <f>'描述-zh'!AY93</f>
        <v>所</v>
      </c>
      <c r="BS93" s="9" t="str">
        <f>'描述-zh'!AZ93</f>
        <v>以</v>
      </c>
      <c r="BT93" s="9" t="str">
        <f>'描述-zh'!BA93</f>
        <v>它</v>
      </c>
      <c r="BU93" s="9" t="str">
        <f>'描述-zh'!BB93</f>
        <v>们</v>
      </c>
      <c r="BV93" s="9" t="str">
        <f>'描述-zh'!BC93</f>
        <v>会</v>
      </c>
      <c r="BW93" s="9" t="str">
        <f>'描述-zh'!BD93</f>
        <v>轮</v>
      </c>
      <c r="BX93" s="9" t="str">
        <f>'描述-zh'!BE93</f>
        <v>流</v>
      </c>
      <c r="BY93" s="9" t="str">
        <f>'描述-zh'!BF93</f>
        <v>望</v>
      </c>
      <c r="BZ93" s="9" t="str">
        <f>'描述-zh'!BG93</f>
        <v>风</v>
      </c>
      <c r="CA93" s="9" t="str">
        <f>'描述-zh'!BH93</f>
        <v>。</v>
      </c>
      <c r="CB93" s="9" t="str">
        <f>'描述-zh'!BI93</f>
        <v> </v>
      </c>
      <c r="CC93" s="9" t="str">
        <f>'描述-zh'!BJ93</f>
        <v> </v>
      </c>
      <c r="CD93" s="9" t="str">
        <f>'描述-zh'!BK93</f>
        <v> </v>
      </c>
      <c r="CE93" s="9" t="str">
        <f>'描述-zh'!BL93</f>
        <v> </v>
      </c>
      <c r="CF93" s="9" t="str">
        <f>'描述-zh'!BM93</f>
        <v> </v>
      </c>
      <c r="CG93" s="9" t="str">
        <f>'描述-zh'!BN93</f>
        <v> </v>
      </c>
      <c r="CH93" s="9" t="str">
        <f>'描述-zh'!BO93</f>
        <v> </v>
      </c>
      <c r="CI93" s="9" t="str">
        <f>'描述-zh'!BP93</f>
        <v> </v>
      </c>
      <c r="CJ93" s="9" t="str">
        <f>'描述-zh'!BQ93</f>
        <v> </v>
      </c>
      <c r="CK93" s="9" t="str">
        <f>'描述-zh'!BR93</f>
        <v> </v>
      </c>
      <c r="CL93" s="9" t="str">
        <f>'描述-zh'!BS93</f>
        <v> </v>
      </c>
      <c r="CM93" s="9" t="str">
        <f>'描述-zh'!BT93</f>
        <v> </v>
      </c>
      <c r="CN93" s="9" t="str">
        <f>'描述-zh'!BU93</f>
        <v> </v>
      </c>
      <c r="CO93" s="8" t="str">
        <f>'描述-zh'!BV93</f>
        <v> </v>
      </c>
      <c r="CP93" s="8" t="str">
        <f>INDEX(新汉化!$Q:$Q,MATCH(日文原码!CP93,新汉化!$P:$P,0))</f>
        <v> </v>
      </c>
    </row>
    <row r="94" spans="1:94">
      <c r="A94" t="str">
        <f>MID(日文原码!A94,2,1)</f>
        <v>0</v>
      </c>
      <c r="B94" t="str">
        <f>MID(日文原码!B94,2,1)</f>
        <v>9</v>
      </c>
      <c r="C94" t="str">
        <f>MID(日文原码!C94,2,1)</f>
        <v>3</v>
      </c>
      <c r="D94" s="7" t="str">
        <f>MID(日文原码!D94,2,1)</f>
        <v>A</v>
      </c>
      <c r="E94" t="str">
        <f>MID(日文原码!E94,2,1)</f>
        <v>A</v>
      </c>
      <c r="F94" t="str">
        <f>MID(日文原码!F94,2,1)</f>
        <v>1</v>
      </c>
      <c r="G94" s="8" t="str">
        <f>MID(日文原码!G94,2,1)</f>
        <v>8</v>
      </c>
      <c r="H94" s="7" t="str">
        <f>MID(日文原码!H94,2,1)</f>
        <v>A</v>
      </c>
      <c r="I94" t="str">
        <f>MID(日文原码!I94,2,1)</f>
        <v>8</v>
      </c>
      <c r="J94" t="str">
        <f>MID(日文原码!J94,2,1)</f>
        <v>5</v>
      </c>
      <c r="K94" s="9" t="str">
        <f>MID(日文原码!K94,2,1)</f>
        <v>2</v>
      </c>
      <c r="L94" s="7" t="str">
        <f>'名字分类-zh'!F93</f>
        <v>嘟</v>
      </c>
      <c r="M94" s="9" t="str">
        <f>'名字分类-zh'!G93</f>
        <v>嘟</v>
      </c>
      <c r="N94" s="9" t="str">
        <f>'名字分类-zh'!H93</f>
        <v>利</v>
      </c>
      <c r="O94" s="9" t="str">
        <f>'名字分类-zh'!I93</f>
        <v> </v>
      </c>
      <c r="P94" s="8" t="str">
        <f>'名字分类-zh'!J93</f>
        <v> </v>
      </c>
      <c r="Q94" s="10" t="str">
        <f>'名字分类-zh'!K93</f>
        <v>　</v>
      </c>
      <c r="R94" s="11" t="str">
        <f>'名字分类-zh'!L93</f>
        <v>三</v>
      </c>
      <c r="S94" s="11" t="str">
        <f>'名字分类-zh'!M93</f>
        <v>头</v>
      </c>
      <c r="T94" s="11" t="str">
        <f>'名字分类-zh'!N93</f>
        <v>鸟</v>
      </c>
      <c r="U94" s="11" t="str">
        <f>'名字分类-zh'!O93</f>
        <v>　</v>
      </c>
      <c r="V94" s="7" t="str">
        <f>'描述-zh'!C94</f>
        <v>3</v>
      </c>
      <c r="W94" s="9" t="str">
        <f>'描述-zh'!D94</f>
        <v>个</v>
      </c>
      <c r="X94" s="9" t="str">
        <f>'描述-zh'!E94</f>
        <v>脑</v>
      </c>
      <c r="Y94" s="9" t="str">
        <f>'描述-zh'!F94</f>
        <v>袋</v>
      </c>
      <c r="Z94" s="9" t="str">
        <f>'描述-zh'!G94</f>
        <v>朝</v>
      </c>
      <c r="AA94" s="9" t="str">
        <f>'描述-zh'!H94</f>
        <v>着</v>
      </c>
      <c r="AB94" s="9" t="str">
        <f>'描述-zh'!I94</f>
        <v>不</v>
      </c>
      <c r="AC94" s="9" t="str">
        <f>'描述-zh'!J94</f>
        <v>同</v>
      </c>
      <c r="AD94" s="9" t="str">
        <f>'描述-zh'!K94</f>
        <v>方</v>
      </c>
      <c r="AE94" s="9" t="str">
        <f>'描述-zh'!L94</f>
        <v>向</v>
      </c>
      <c r="AF94" s="9" t="str">
        <f>'描述-zh'!M94</f>
        <v>时</v>
      </c>
      <c r="AG94" s="9" t="str">
        <f>'描述-zh'!N94</f>
        <v>,</v>
      </c>
      <c r="AH94" s="9" t="str">
        <f>'描述-zh'!O94</f>
        <v>就</v>
      </c>
      <c r="AI94" s="9" t="str">
        <f>'描述-zh'!P94</f>
        <v>是</v>
      </c>
      <c r="AJ94" s="9" t="str">
        <f>'描述-zh'!Q94</f>
        <v>它</v>
      </c>
      <c r="AK94" s="9" t="str">
        <f>'描述-zh'!R94</f>
        <v>在</v>
      </c>
      <c r="AL94" s="9" t="str">
        <f>'描述-zh'!S94</f>
        <v> </v>
      </c>
      <c r="AM94" s="9" t="str">
        <f>'描述-zh'!T94</f>
        <v> </v>
      </c>
      <c r="AN94" s="9" t="str">
        <f>'描述-zh'!U94</f>
        <v> </v>
      </c>
      <c r="AO94" s="9" t="str">
        <f>'描述-zh'!V94</f>
        <v> </v>
      </c>
      <c r="AP94" s="9" t="str">
        <f>'描述-zh'!W94</f>
        <v> </v>
      </c>
      <c r="AQ94" s="9" t="str">
        <f>'描述-zh'!X94</f>
        <v> </v>
      </c>
      <c r="AR94" s="9" t="str">
        <f>'描述-zh'!Y94</f>
        <v> </v>
      </c>
      <c r="AS94" s="9" t="str">
        <f>'描述-zh'!Z94</f>
        <v> </v>
      </c>
      <c r="AT94" s="7" t="str">
        <f>'描述-zh'!AA94</f>
        <v>进</v>
      </c>
      <c r="AU94" s="9" t="str">
        <f>'描述-zh'!AB94</f>
        <v>行</v>
      </c>
      <c r="AV94" s="9" t="str">
        <f>'描述-zh'!AC94</f>
        <v>警</v>
      </c>
      <c r="AW94" s="9" t="str">
        <f>'描述-zh'!AD94</f>
        <v>戒</v>
      </c>
      <c r="AX94" s="9" t="str">
        <f>'描述-zh'!AE94</f>
        <v>的</v>
      </c>
      <c r="AY94" s="9" t="str">
        <f>'描述-zh'!AF94</f>
        <v>证</v>
      </c>
      <c r="AZ94" s="9" t="str">
        <f>'描述-zh'!AG94</f>
        <v>明</v>
      </c>
      <c r="BA94" s="9" t="str">
        <f>'描述-zh'!AH94</f>
        <v>。</v>
      </c>
      <c r="BB94" s="9" t="str">
        <f>'描述-zh'!AI94</f>
        <v>不</v>
      </c>
      <c r="BC94" s="9" t="str">
        <f>'描述-zh'!AJ94</f>
        <v>小</v>
      </c>
      <c r="BD94" s="9" t="str">
        <f>'描述-zh'!AK94</f>
        <v>心</v>
      </c>
      <c r="BE94" s="9" t="str">
        <f>'描述-zh'!AL94</f>
        <v>靠</v>
      </c>
      <c r="BF94" s="9" t="str">
        <f>'描述-zh'!AM94</f>
        <v>近</v>
      </c>
      <c r="BG94" s="9" t="str">
        <f>'描述-zh'!AN94</f>
        <v>的</v>
      </c>
      <c r="BH94" s="9" t="str">
        <f>'描述-zh'!AO94</f>
        <v>话</v>
      </c>
      <c r="BI94" s="9" t="str">
        <f>'描述-zh'!AP94</f>
        <v>就</v>
      </c>
      <c r="BJ94" s="9" t="str">
        <f>'描述-zh'!AQ94</f>
        <v> </v>
      </c>
      <c r="BK94" s="9" t="str">
        <f>'描述-zh'!AR94</f>
        <v> </v>
      </c>
      <c r="BL94" s="9" t="str">
        <f>'描述-zh'!AS94</f>
        <v> </v>
      </c>
      <c r="BM94" s="9" t="str">
        <f>'描述-zh'!AT94</f>
        <v> </v>
      </c>
      <c r="BN94" s="9" t="str">
        <f>'描述-zh'!AU94</f>
        <v> </v>
      </c>
      <c r="BO94" s="9" t="str">
        <f>'描述-zh'!AV94</f>
        <v> </v>
      </c>
      <c r="BP94" s="9" t="str">
        <f>'描述-zh'!AW94</f>
        <v> </v>
      </c>
      <c r="BQ94" s="8" t="str">
        <f>'描述-zh'!AX94</f>
        <v> </v>
      </c>
      <c r="BR94" s="7" t="str">
        <f>'描述-zh'!AY94</f>
        <v>会</v>
      </c>
      <c r="BS94" s="9" t="str">
        <f>'描述-zh'!AZ94</f>
        <v>被</v>
      </c>
      <c r="BT94" s="9" t="str">
        <f>'描述-zh'!BA94</f>
        <v>鸟</v>
      </c>
      <c r="BU94" s="9" t="str">
        <f>'描述-zh'!BB94</f>
        <v>嘴</v>
      </c>
      <c r="BV94" s="9" t="str">
        <f>'描述-zh'!BC94</f>
        <v>啄</v>
      </c>
      <c r="BW94" s="9" t="str">
        <f>'描述-zh'!BD94</f>
        <v>。</v>
      </c>
      <c r="BX94" s="9" t="str">
        <f>'描述-zh'!BE94</f>
        <v> </v>
      </c>
      <c r="BY94" s="9" t="str">
        <f>'描述-zh'!BF94</f>
        <v> </v>
      </c>
      <c r="BZ94" s="9" t="str">
        <f>'描述-zh'!BG94</f>
        <v> </v>
      </c>
      <c r="CA94" s="9" t="str">
        <f>'描述-zh'!BH94</f>
        <v> </v>
      </c>
      <c r="CB94" s="9" t="str">
        <f>'描述-zh'!BI94</f>
        <v> </v>
      </c>
      <c r="CC94" s="9" t="str">
        <f>'描述-zh'!BJ94</f>
        <v> </v>
      </c>
      <c r="CD94" s="9" t="str">
        <f>'描述-zh'!BK94</f>
        <v> </v>
      </c>
      <c r="CE94" s="9" t="str">
        <f>'描述-zh'!BL94</f>
        <v> </v>
      </c>
      <c r="CF94" s="9" t="str">
        <f>'描述-zh'!BM94</f>
        <v> </v>
      </c>
      <c r="CG94" s="9" t="str">
        <f>'描述-zh'!BN94</f>
        <v> </v>
      </c>
      <c r="CH94" s="9" t="str">
        <f>'描述-zh'!BO94</f>
        <v> </v>
      </c>
      <c r="CI94" s="9" t="str">
        <f>'描述-zh'!BP94</f>
        <v> </v>
      </c>
      <c r="CJ94" s="9" t="str">
        <f>'描述-zh'!BQ94</f>
        <v> </v>
      </c>
      <c r="CK94" s="9" t="str">
        <f>'描述-zh'!BR94</f>
        <v> </v>
      </c>
      <c r="CL94" s="9" t="str">
        <f>'描述-zh'!BS94</f>
        <v> </v>
      </c>
      <c r="CM94" s="9" t="str">
        <f>'描述-zh'!BT94</f>
        <v> </v>
      </c>
      <c r="CN94" s="9" t="str">
        <f>'描述-zh'!BU94</f>
        <v> </v>
      </c>
      <c r="CO94" s="8" t="str">
        <f>'描述-zh'!BV94</f>
        <v> </v>
      </c>
      <c r="CP94" s="8" t="str">
        <f>INDEX(新汉化!$Q:$Q,MATCH(日文原码!CP94,新汉化!$P:$P,0))</f>
        <v> </v>
      </c>
    </row>
    <row r="95" spans="1:94">
      <c r="A95" t="str">
        <f>MID(日文原码!A95,2,1)</f>
        <v>0</v>
      </c>
      <c r="B95" t="str">
        <f>MID(日文原码!B95,2,1)</f>
        <v>9</v>
      </c>
      <c r="C95" t="str">
        <f>MID(日文原码!C95,2,1)</f>
        <v>4</v>
      </c>
      <c r="D95" s="7" t="str">
        <f>MID(日文原码!D95,2,1)</f>
        <v>A</v>
      </c>
      <c r="E95" t="str">
        <f>MID(日文原码!E95,2,1)</f>
        <v>A</v>
      </c>
      <c r="F95" t="str">
        <f>MID(日文原码!F95,2,1)</f>
        <v>0</v>
      </c>
      <c r="G95" s="8" t="str">
        <f>MID(日文原码!G95,2,1)</f>
        <v>3</v>
      </c>
      <c r="H95" s="7" t="str">
        <f>MID(日文原码!H95,2,1)</f>
        <v>A</v>
      </c>
      <c r="I95" t="str">
        <f>MID(日文原码!I95,2,1)</f>
        <v>A</v>
      </c>
      <c r="J95" t="str">
        <f>MID(日文原码!J95,2,1)</f>
        <v>2</v>
      </c>
      <c r="K95" s="9" t="str">
        <f>MID(日文原码!K95,2,1)</f>
        <v>0</v>
      </c>
      <c r="L95" s="7" t="str">
        <f>'名字分类-zh'!F94</f>
        <v>毒</v>
      </c>
      <c r="M95" s="9" t="str">
        <f>'名字分类-zh'!G94</f>
        <v>蔷</v>
      </c>
      <c r="N95" s="9" t="str">
        <f>'名字分类-zh'!H94</f>
        <v>薇</v>
      </c>
      <c r="O95" s="9" t="str">
        <f>'名字分类-zh'!I94</f>
        <v> </v>
      </c>
      <c r="P95" s="8" t="str">
        <f>'名字分类-zh'!J94</f>
        <v> </v>
      </c>
      <c r="Q95" s="10" t="str">
        <f>'名字分类-zh'!K94</f>
        <v>　</v>
      </c>
      <c r="R95" s="11" t="str">
        <f>'名字分类-zh'!L94</f>
        <v>　</v>
      </c>
      <c r="S95" s="11" t="str">
        <f>'名字分类-zh'!M94</f>
        <v>荆</v>
      </c>
      <c r="T95" s="11" t="str">
        <f>'名字分类-zh'!N94</f>
        <v>棘</v>
      </c>
      <c r="U95" s="11" t="str">
        <f>'名字分类-zh'!O94</f>
        <v>　</v>
      </c>
      <c r="V95" s="7" t="str">
        <f>'描述-zh'!C95</f>
        <v>据</v>
      </c>
      <c r="W95" s="9" t="str">
        <f>'描述-zh'!D95</f>
        <v>说</v>
      </c>
      <c r="X95" s="9" t="str">
        <f>'描述-zh'!E95</f>
        <v>有</v>
      </c>
      <c r="Y95" s="9" t="str">
        <f>'描述-zh'!F95</f>
        <v>极</v>
      </c>
      <c r="Z95" s="9" t="str">
        <f>'描述-zh'!G95</f>
        <v>个</v>
      </c>
      <c r="AA95" s="9" t="str">
        <f>'描述-zh'!H95</f>
        <v>别</v>
      </c>
      <c r="AB95" s="9" t="str">
        <f>'描述-zh'!I95</f>
        <v>的</v>
      </c>
      <c r="AC95" s="9" t="str">
        <f>'描述-zh'!J95</f>
        <v>毒</v>
      </c>
      <c r="AD95" s="9" t="str">
        <f>'描述-zh'!K95</f>
        <v>蔷</v>
      </c>
      <c r="AE95" s="9" t="str">
        <f>'描述-zh'!L95</f>
        <v>薇</v>
      </c>
      <c r="AF95" s="9" t="str">
        <f>'描述-zh'!M95</f>
        <v>会</v>
      </c>
      <c r="AG95" s="9" t="str">
        <f>'描述-zh'!N95</f>
        <v>开</v>
      </c>
      <c r="AH95" s="9" t="str">
        <f>'描述-zh'!O95</f>
        <v>出</v>
      </c>
      <c r="AI95" s="9" t="str">
        <f>'描述-zh'!P95</f>
        <v>色</v>
      </c>
      <c r="AJ95" s="9" t="str">
        <f>'描述-zh'!Q95</f>
        <v>彩</v>
      </c>
      <c r="AK95" s="9" t="str">
        <f>'描述-zh'!R95</f>
        <v> </v>
      </c>
      <c r="AL95" s="9" t="str">
        <f>'描述-zh'!S95</f>
        <v> </v>
      </c>
      <c r="AM95" s="9" t="str">
        <f>'描述-zh'!T95</f>
        <v> </v>
      </c>
      <c r="AN95" s="9" t="str">
        <f>'描述-zh'!U95</f>
        <v> </v>
      </c>
      <c r="AO95" s="9" t="str">
        <f>'描述-zh'!V95</f>
        <v> </v>
      </c>
      <c r="AP95" s="9" t="str">
        <f>'描述-zh'!W95</f>
        <v> </v>
      </c>
      <c r="AQ95" s="9" t="str">
        <f>'描述-zh'!X95</f>
        <v> </v>
      </c>
      <c r="AR95" s="9" t="str">
        <f>'描述-zh'!Y95</f>
        <v> </v>
      </c>
      <c r="AS95" s="9" t="str">
        <f>'描述-zh'!Z95</f>
        <v> </v>
      </c>
      <c r="AT95" s="7" t="str">
        <f>'描述-zh'!AA95</f>
        <v>罕</v>
      </c>
      <c r="AU95" s="9" t="str">
        <f>'描述-zh'!AB95</f>
        <v>见</v>
      </c>
      <c r="AV95" s="9" t="str">
        <f>'描述-zh'!AC95</f>
        <v>的</v>
      </c>
      <c r="AW95" s="9" t="str">
        <f>'描述-zh'!AD95</f>
        <v>花</v>
      </c>
      <c r="AX95" s="9" t="str">
        <f>'描述-zh'!AE95</f>
        <v>朵</v>
      </c>
      <c r="AY95" s="9" t="str">
        <f>'描述-zh'!AF95</f>
        <v>。</v>
      </c>
      <c r="AZ95" s="9" t="str">
        <f>'描述-zh'!AG95</f>
        <v>头</v>
      </c>
      <c r="BA95" s="9" t="str">
        <f>'描述-zh'!AH95</f>
        <v>上</v>
      </c>
      <c r="BB95" s="9" t="str">
        <f>'描述-zh'!AI95</f>
        <v>的</v>
      </c>
      <c r="BC95" s="9" t="str">
        <f>'描述-zh'!AJ95</f>
        <v>刺</v>
      </c>
      <c r="BD95" s="9" t="str">
        <f>'描述-zh'!AK95</f>
        <v>带</v>
      </c>
      <c r="BE95" s="9" t="str">
        <f>'描述-zh'!AL95</f>
        <v>有</v>
      </c>
      <c r="BF95" s="9" t="str">
        <f>'描述-zh'!AM95</f>
        <v>剧</v>
      </c>
      <c r="BG95" s="9" t="str">
        <f>'描述-zh'!AN95</f>
        <v>毒</v>
      </c>
      <c r="BH95" s="9" t="str">
        <f>'描述-zh'!AO95</f>
        <v>。</v>
      </c>
      <c r="BI95" s="9" t="str">
        <f>'描述-zh'!AP95</f>
        <v> </v>
      </c>
      <c r="BJ95" s="9" t="str">
        <f>'描述-zh'!AQ95</f>
        <v> </v>
      </c>
      <c r="BK95" s="9" t="str">
        <f>'描述-zh'!AR95</f>
        <v> </v>
      </c>
      <c r="BL95" s="9" t="str">
        <f>'描述-zh'!AS95</f>
        <v> </v>
      </c>
      <c r="BM95" s="9" t="str">
        <f>'描述-zh'!AT95</f>
        <v> </v>
      </c>
      <c r="BN95" s="9" t="str">
        <f>'描述-zh'!AU95</f>
        <v> </v>
      </c>
      <c r="BO95" s="9" t="str">
        <f>'描述-zh'!AV95</f>
        <v> </v>
      </c>
      <c r="BP95" s="9" t="str">
        <f>'描述-zh'!AW95</f>
        <v> </v>
      </c>
      <c r="BQ95" s="8" t="str">
        <f>'描述-zh'!AX95</f>
        <v> </v>
      </c>
      <c r="BR95" s="7" t="str">
        <f>'描述-zh'!AY95</f>
        <v> </v>
      </c>
      <c r="BS95" s="9" t="str">
        <f>'描述-zh'!AZ95</f>
        <v> </v>
      </c>
      <c r="BT95" s="9" t="str">
        <f>'描述-zh'!BA95</f>
        <v> </v>
      </c>
      <c r="BU95" s="9" t="str">
        <f>'描述-zh'!BB95</f>
        <v> </v>
      </c>
      <c r="BV95" s="9" t="str">
        <f>'描述-zh'!BC95</f>
        <v> </v>
      </c>
      <c r="BW95" s="9" t="str">
        <f>'描述-zh'!BD95</f>
        <v> </v>
      </c>
      <c r="BX95" s="9" t="str">
        <f>'描述-zh'!BE95</f>
        <v> </v>
      </c>
      <c r="BY95" s="9" t="str">
        <f>'描述-zh'!BF95</f>
        <v> </v>
      </c>
      <c r="BZ95" s="9" t="str">
        <f>'描述-zh'!BG95</f>
        <v> </v>
      </c>
      <c r="CA95" s="9" t="str">
        <f>'描述-zh'!BH95</f>
        <v> </v>
      </c>
      <c r="CB95" s="9" t="str">
        <f>'描述-zh'!BI95</f>
        <v> </v>
      </c>
      <c r="CC95" s="9" t="str">
        <f>'描述-zh'!BJ95</f>
        <v> </v>
      </c>
      <c r="CD95" s="9" t="str">
        <f>'描述-zh'!BK95</f>
        <v> </v>
      </c>
      <c r="CE95" s="9" t="str">
        <f>'描述-zh'!BL95</f>
        <v> </v>
      </c>
      <c r="CF95" s="9" t="str">
        <f>'描述-zh'!BM95</f>
        <v> </v>
      </c>
      <c r="CG95" s="9" t="str">
        <f>'描述-zh'!BN95</f>
        <v> </v>
      </c>
      <c r="CH95" s="9" t="str">
        <f>'描述-zh'!BO95</f>
        <v> </v>
      </c>
      <c r="CI95" s="9" t="str">
        <f>'描述-zh'!BP95</f>
        <v> </v>
      </c>
      <c r="CJ95" s="9" t="str">
        <f>'描述-zh'!BQ95</f>
        <v> </v>
      </c>
      <c r="CK95" s="9" t="str">
        <f>'描述-zh'!BR95</f>
        <v> </v>
      </c>
      <c r="CL95" s="9" t="str">
        <f>'描述-zh'!BS95</f>
        <v> </v>
      </c>
      <c r="CM95" s="9" t="str">
        <f>'描述-zh'!BT95</f>
        <v> </v>
      </c>
      <c r="CN95" s="9" t="str">
        <f>'描述-zh'!BU95</f>
        <v> </v>
      </c>
      <c r="CO95" s="8" t="str">
        <f>'描述-zh'!BV95</f>
        <v> </v>
      </c>
      <c r="CP95" s="8" t="str">
        <f>INDEX(新汉化!$Q:$Q,MATCH(日文原码!CP95,新汉化!$P:$P,0))</f>
        <v> </v>
      </c>
    </row>
    <row r="96" spans="1:94">
      <c r="A96" t="str">
        <f>MID(日文原码!A96,2,1)</f>
        <v>0</v>
      </c>
      <c r="B96" t="str">
        <f>MID(日文原码!B96,2,1)</f>
        <v>9</v>
      </c>
      <c r="C96" t="str">
        <f>MID(日文原码!C96,2,1)</f>
        <v>5</v>
      </c>
      <c r="D96" s="7" t="str">
        <f>MID(日文原码!D96,2,1)</f>
        <v>A</v>
      </c>
      <c r="E96" t="str">
        <f>MID(日文原码!E96,2,1)</f>
        <v>A</v>
      </c>
      <c r="F96" t="str">
        <f>MID(日文原码!F96,2,1)</f>
        <v>0</v>
      </c>
      <c r="G96" s="8" t="str">
        <f>MID(日文原码!G96,2,1)</f>
        <v>4</v>
      </c>
      <c r="H96" s="7" t="str">
        <f>MID(日文原码!H96,2,1)</f>
        <v>A</v>
      </c>
      <c r="I96" t="str">
        <f>MID(日文原码!I96,2,1)</f>
        <v>1</v>
      </c>
      <c r="J96" t="str">
        <f>MID(日文原码!J96,2,1)</f>
        <v>0</v>
      </c>
      <c r="K96" s="9" t="str">
        <f>MID(日文原码!K96,2,1)</f>
        <v>3</v>
      </c>
      <c r="L96" s="7" t="str">
        <f>'名字分类-zh'!F95</f>
        <v>溶</v>
      </c>
      <c r="M96" s="9" t="str">
        <f>'名字分类-zh'!G95</f>
        <v>食</v>
      </c>
      <c r="N96" s="9" t="str">
        <f>'名字分类-zh'!H95</f>
        <v>兽</v>
      </c>
      <c r="O96" s="9" t="str">
        <f>'名字分类-zh'!I95</f>
        <v> </v>
      </c>
      <c r="P96" s="8" t="str">
        <f>'名字分类-zh'!J95</f>
        <v> </v>
      </c>
      <c r="Q96" s="10" t="str">
        <f>'名字分类-zh'!K95</f>
        <v>　</v>
      </c>
      <c r="R96" s="11" t="str">
        <f>'名字分类-zh'!L95</f>
        <v>　</v>
      </c>
      <c r="S96" s="11" t="str">
        <f>'名字分类-zh'!M95</f>
        <v>胃</v>
      </c>
      <c r="T96" s="11" t="str">
        <f>'名字分类-zh'!N95</f>
        <v>袋</v>
      </c>
      <c r="U96" s="11" t="str">
        <f>'名字分类-zh'!O95</f>
        <v>　</v>
      </c>
      <c r="V96" s="7" t="str">
        <f>'描述-zh'!C96</f>
        <v>身</v>
      </c>
      <c r="W96" s="9" t="str">
        <f>'描述-zh'!D96</f>
        <v>体</v>
      </c>
      <c r="X96" s="9" t="str">
        <f>'描述-zh'!E96</f>
        <v>的</v>
      </c>
      <c r="Y96" s="9" t="str">
        <f>'描述-zh'!F96</f>
        <v>大</v>
      </c>
      <c r="Z96" s="9" t="str">
        <f>'描述-zh'!G96</f>
        <v>部</v>
      </c>
      <c r="AA96" s="9" t="str">
        <f>'描述-zh'!H96</f>
        <v>分</v>
      </c>
      <c r="AB96" s="9" t="str">
        <f>'描述-zh'!I96</f>
        <v>都</v>
      </c>
      <c r="AC96" s="9" t="str">
        <f>'描述-zh'!J96</f>
        <v>是</v>
      </c>
      <c r="AD96" s="9" t="str">
        <f>'描述-zh'!K96</f>
        <v>胃</v>
      </c>
      <c r="AE96" s="9" t="str">
        <f>'描述-zh'!L96</f>
        <v>,</v>
      </c>
      <c r="AF96" s="9" t="str">
        <f>'描述-zh'!M96</f>
        <v>心</v>
      </c>
      <c r="AG96" s="9" t="str">
        <f>'描述-zh'!N96</f>
        <v>脏</v>
      </c>
      <c r="AH96" s="9" t="str">
        <f>'描述-zh'!O96</f>
        <v>和</v>
      </c>
      <c r="AI96" s="9" t="str">
        <f>'描述-zh'!P96</f>
        <v>大</v>
      </c>
      <c r="AJ96" s="9" t="str">
        <f>'描述-zh'!Q96</f>
        <v>脑</v>
      </c>
      <c r="AK96" s="9" t="str">
        <f>'描述-zh'!R96</f>
        <v> </v>
      </c>
      <c r="AL96" s="9" t="str">
        <f>'描述-zh'!S96</f>
        <v> </v>
      </c>
      <c r="AM96" s="9" t="str">
        <f>'描述-zh'!T96</f>
        <v> </v>
      </c>
      <c r="AN96" s="9" t="str">
        <f>'描述-zh'!U96</f>
        <v> </v>
      </c>
      <c r="AO96" s="9" t="str">
        <f>'描述-zh'!V96</f>
        <v> </v>
      </c>
      <c r="AP96" s="9" t="str">
        <f>'描述-zh'!W96</f>
        <v> </v>
      </c>
      <c r="AQ96" s="9" t="str">
        <f>'描述-zh'!X96</f>
        <v> </v>
      </c>
      <c r="AR96" s="9" t="str">
        <f>'描述-zh'!Y96</f>
        <v> </v>
      </c>
      <c r="AS96" s="9" t="str">
        <f>'描述-zh'!Z96</f>
        <v> </v>
      </c>
      <c r="AT96" s="7" t="str">
        <f>'描述-zh'!AA96</f>
        <v>非</v>
      </c>
      <c r="AU96" s="9" t="str">
        <f>'描述-zh'!AB96</f>
        <v>常</v>
      </c>
      <c r="AV96" s="9" t="str">
        <f>'描述-zh'!AC96</f>
        <v>小</v>
      </c>
      <c r="AW96" s="9" t="str">
        <f>'描述-zh'!AD96</f>
        <v>。</v>
      </c>
      <c r="AX96" s="9" t="str">
        <f>'描述-zh'!AE96</f>
        <v>有</v>
      </c>
      <c r="AY96" s="9" t="str">
        <f>'描述-zh'!AF96</f>
        <v>着</v>
      </c>
      <c r="AZ96" s="9" t="str">
        <f>'描述-zh'!AG96</f>
        <v>能</v>
      </c>
      <c r="BA96" s="9" t="str">
        <f>'描述-zh'!AH96</f>
        <v>溶</v>
      </c>
      <c r="BB96" s="9" t="str">
        <f>'描述-zh'!AI96</f>
        <v>化</v>
      </c>
      <c r="BC96" s="9" t="str">
        <f>'描述-zh'!AJ96</f>
        <v>任</v>
      </c>
      <c r="BD96" s="9" t="str">
        <f>'描述-zh'!AK96</f>
        <v>何</v>
      </c>
      <c r="BE96" s="9" t="str">
        <f>'描述-zh'!AL96</f>
        <v>东</v>
      </c>
      <c r="BF96" s="9" t="str">
        <f>'描述-zh'!AM96</f>
        <v>西</v>
      </c>
      <c r="BG96" s="9" t="str">
        <f>'描述-zh'!AN96</f>
        <v>的</v>
      </c>
      <c r="BH96" s="9" t="str">
        <f>'描述-zh'!AO96</f>
        <v>特</v>
      </c>
      <c r="BI96" s="9" t="str">
        <f>'描述-zh'!AP96</f>
        <v>殊</v>
      </c>
      <c r="BJ96" s="9" t="str">
        <f>'描述-zh'!AQ96</f>
        <v> </v>
      </c>
      <c r="BK96" s="9" t="str">
        <f>'描述-zh'!AR96</f>
        <v> </v>
      </c>
      <c r="BL96" s="9" t="str">
        <f>'描述-zh'!AS96</f>
        <v> </v>
      </c>
      <c r="BM96" s="9" t="str">
        <f>'描述-zh'!AT96</f>
        <v> </v>
      </c>
      <c r="BN96" s="9" t="str">
        <f>'描述-zh'!AU96</f>
        <v> </v>
      </c>
      <c r="BO96" s="9" t="str">
        <f>'描述-zh'!AV96</f>
        <v> </v>
      </c>
      <c r="BP96" s="9" t="str">
        <f>'描述-zh'!AW96</f>
        <v> </v>
      </c>
      <c r="BQ96" s="8" t="str">
        <f>'描述-zh'!AX96</f>
        <v> </v>
      </c>
      <c r="BR96" s="7" t="str">
        <f>'描述-zh'!AY96</f>
        <v>胃</v>
      </c>
      <c r="BS96" s="9" t="str">
        <f>'描述-zh'!AZ96</f>
        <v>液</v>
      </c>
      <c r="BT96" s="9" t="str">
        <f>'描述-zh'!BA96</f>
        <v>。</v>
      </c>
      <c r="BU96" s="9" t="str">
        <f>'描述-zh'!BB96</f>
        <v> </v>
      </c>
      <c r="BV96" s="9" t="str">
        <f>'描述-zh'!BC96</f>
        <v> </v>
      </c>
      <c r="BW96" s="9" t="str">
        <f>'描述-zh'!BD96</f>
        <v> </v>
      </c>
      <c r="BX96" s="9" t="str">
        <f>'描述-zh'!BE96</f>
        <v> </v>
      </c>
      <c r="BY96" s="9" t="str">
        <f>'描述-zh'!BF96</f>
        <v> </v>
      </c>
      <c r="BZ96" s="9" t="str">
        <f>'描述-zh'!BG96</f>
        <v> </v>
      </c>
      <c r="CA96" s="9" t="str">
        <f>'描述-zh'!BH96</f>
        <v> </v>
      </c>
      <c r="CB96" s="9" t="str">
        <f>'描述-zh'!BI96</f>
        <v> </v>
      </c>
      <c r="CC96" s="9" t="str">
        <f>'描述-zh'!BJ96</f>
        <v> </v>
      </c>
      <c r="CD96" s="9" t="str">
        <f>'描述-zh'!BK96</f>
        <v> </v>
      </c>
      <c r="CE96" s="9" t="str">
        <f>'描述-zh'!BL96</f>
        <v> </v>
      </c>
      <c r="CF96" s="9" t="str">
        <f>'描述-zh'!BM96</f>
        <v> </v>
      </c>
      <c r="CG96" s="9" t="str">
        <f>'描述-zh'!BN96</f>
        <v> </v>
      </c>
      <c r="CH96" s="9" t="str">
        <f>'描述-zh'!BO96</f>
        <v> </v>
      </c>
      <c r="CI96" s="9" t="str">
        <f>'描述-zh'!BP96</f>
        <v> </v>
      </c>
      <c r="CJ96" s="9" t="str">
        <f>'描述-zh'!BQ96</f>
        <v> </v>
      </c>
      <c r="CK96" s="9" t="str">
        <f>'描述-zh'!BR96</f>
        <v> </v>
      </c>
      <c r="CL96" s="9" t="str">
        <f>'描述-zh'!BS96</f>
        <v> </v>
      </c>
      <c r="CM96" s="9" t="str">
        <f>'描述-zh'!BT96</f>
        <v> </v>
      </c>
      <c r="CN96" s="9" t="str">
        <f>'描述-zh'!BU96</f>
        <v> </v>
      </c>
      <c r="CO96" s="8" t="str">
        <f>'描述-zh'!BV96</f>
        <v> </v>
      </c>
      <c r="CP96" s="8" t="str">
        <f>INDEX(新汉化!$Q:$Q,MATCH(日文原码!CP96,新汉化!$P:$P,0))</f>
        <v> </v>
      </c>
    </row>
    <row r="97" spans="1:94">
      <c r="A97" t="str">
        <f>MID(日文原码!A97,2,1)</f>
        <v>0</v>
      </c>
      <c r="B97" t="str">
        <f>MID(日文原码!B97,2,1)</f>
        <v>9</v>
      </c>
      <c r="C97" t="str">
        <f>MID(日文原码!C97,2,1)</f>
        <v>6</v>
      </c>
      <c r="D97" s="7" t="str">
        <f>MID(日文原码!D97,2,1)</f>
        <v>A</v>
      </c>
      <c r="E97" t="str">
        <f>MID(日文原码!E97,2,1)</f>
        <v>A</v>
      </c>
      <c r="F97" t="str">
        <f>MID(日文原码!F97,2,1)</f>
        <v>1</v>
      </c>
      <c r="G97" s="8" t="str">
        <f>MID(日文原码!G97,2,1)</f>
        <v>7</v>
      </c>
      <c r="H97" s="7" t="str">
        <f>MID(日文原码!H97,2,1)</f>
        <v>A</v>
      </c>
      <c r="I97" t="str">
        <f>MID(日文原码!I97,2,1)</f>
        <v>8</v>
      </c>
      <c r="J97" t="str">
        <f>MID(日文原码!J97,2,1)</f>
        <v>0</v>
      </c>
      <c r="K97" s="9" t="str">
        <f>MID(日文原码!K97,2,1)</f>
        <v>0</v>
      </c>
      <c r="L97" s="7" t="str">
        <f>'名字分类-zh'!F96</f>
        <v>吞</v>
      </c>
      <c r="M97" s="9" t="str">
        <f>'名字分类-zh'!G96</f>
        <v>食</v>
      </c>
      <c r="N97" s="9" t="str">
        <f>'名字分类-zh'!H96</f>
        <v>兽</v>
      </c>
      <c r="O97" s="9" t="str">
        <f>'名字分类-zh'!I96</f>
        <v> </v>
      </c>
      <c r="P97" s="8" t="str">
        <f>'名字分类-zh'!J96</f>
        <v> </v>
      </c>
      <c r="Q97" s="10" t="str">
        <f>'名字分类-zh'!K96</f>
        <v>　</v>
      </c>
      <c r="R97" s="11" t="str">
        <f>'名字分类-zh'!L96</f>
        <v>　</v>
      </c>
      <c r="S97" s="11" t="str">
        <f>'名字分类-zh'!M96</f>
        <v>毒</v>
      </c>
      <c r="T97" s="11" t="str">
        <f>'名字分类-zh'!N96</f>
        <v>袋</v>
      </c>
      <c r="U97" s="11" t="str">
        <f>'名字分类-zh'!O96</f>
        <v>　</v>
      </c>
      <c r="V97" s="7" t="str">
        <f>'描述-zh'!C97</f>
        <v>嘴</v>
      </c>
      <c r="W97" s="9" t="str">
        <f>'描述-zh'!D97</f>
        <v>里</v>
      </c>
      <c r="X97" s="9" t="str">
        <f>'描述-zh'!E97</f>
        <v>1</v>
      </c>
      <c r="Y97" s="9" t="str">
        <f>'描述-zh'!F97</f>
        <v>颗</v>
      </c>
      <c r="Z97" s="9" t="str">
        <f>'描述-zh'!G97</f>
        <v>牙</v>
      </c>
      <c r="AA97" s="9" t="str">
        <f>'描述-zh'!H97</f>
        <v>齿</v>
      </c>
      <c r="AB97" s="9" t="str">
        <f>'描述-zh'!I97</f>
        <v>都</v>
      </c>
      <c r="AC97" s="9" t="str">
        <f>'描述-zh'!J97</f>
        <v>没</v>
      </c>
      <c r="AD97" s="9" t="str">
        <f>'描述-zh'!K97</f>
        <v>有</v>
      </c>
      <c r="AE97" s="9" t="str">
        <f>'描述-zh'!L97</f>
        <v>,</v>
      </c>
      <c r="AF97" s="9" t="str">
        <f>'描述-zh'!M97</f>
        <v>所</v>
      </c>
      <c r="AG97" s="9" t="str">
        <f>'描述-zh'!N97</f>
        <v>以</v>
      </c>
      <c r="AH97" s="9" t="str">
        <f>'描述-zh'!O97</f>
        <v>会</v>
      </c>
      <c r="AI97" s="9" t="str">
        <f>'描述-zh'!P97</f>
        <v>吞</v>
      </c>
      <c r="AJ97" s="9" t="str">
        <f>'描述-zh'!Q97</f>
        <v>食</v>
      </c>
      <c r="AK97" s="9" t="str">
        <f>'描述-zh'!R97</f>
        <v> </v>
      </c>
      <c r="AL97" s="9" t="str">
        <f>'描述-zh'!S97</f>
        <v> </v>
      </c>
      <c r="AM97" s="9" t="str">
        <f>'描述-zh'!T97</f>
        <v> </v>
      </c>
      <c r="AN97" s="9" t="str">
        <f>'描述-zh'!U97</f>
        <v> </v>
      </c>
      <c r="AO97" s="9" t="str">
        <f>'描述-zh'!V97</f>
        <v> </v>
      </c>
      <c r="AP97" s="9" t="str">
        <f>'描述-zh'!W97</f>
        <v> </v>
      </c>
      <c r="AQ97" s="9" t="str">
        <f>'描述-zh'!X97</f>
        <v> </v>
      </c>
      <c r="AR97" s="9" t="str">
        <f>'描述-zh'!Y97</f>
        <v> </v>
      </c>
      <c r="AS97" s="9" t="str">
        <f>'描述-zh'!Z97</f>
        <v> </v>
      </c>
      <c r="AT97" s="7" t="str">
        <f>'描述-zh'!AA97</f>
        <v>任</v>
      </c>
      <c r="AU97" s="9" t="str">
        <f>'描述-zh'!AB97</f>
        <v>何</v>
      </c>
      <c r="AV97" s="9" t="str">
        <f>'描述-zh'!AC97</f>
        <v>东</v>
      </c>
      <c r="AW97" s="9" t="str">
        <f>'描述-zh'!AD97</f>
        <v>西</v>
      </c>
      <c r="AX97" s="9" t="str">
        <f>'描述-zh'!AE97</f>
        <v>。</v>
      </c>
      <c r="AY97" s="9" t="str">
        <f>'描述-zh'!AF97</f>
        <v>嘴</v>
      </c>
      <c r="AZ97" s="9" t="str">
        <f>'描述-zh'!AG97</f>
        <v>巴</v>
      </c>
      <c r="BA97" s="9" t="str">
        <f>'描述-zh'!AH97</f>
        <v>完</v>
      </c>
      <c r="BB97" s="9" t="str">
        <f>'描述-zh'!AI97</f>
        <v>全</v>
      </c>
      <c r="BC97" s="9" t="str">
        <f>'描述-zh'!AJ97</f>
        <v>张</v>
      </c>
      <c r="BD97" s="9" t="str">
        <f>'描述-zh'!AK97</f>
        <v>开</v>
      </c>
      <c r="BE97" s="9" t="str">
        <f>'描述-zh'!AL97</f>
        <v>的</v>
      </c>
      <c r="BF97" s="9" t="str">
        <f>'描述-zh'!AM97</f>
        <v>时</v>
      </c>
      <c r="BG97" s="9" t="str">
        <f>'描述-zh'!AN97</f>
        <v>候</v>
      </c>
      <c r="BH97" s="9" t="str">
        <f>'描述-zh'!AO97</f>
        <v>非</v>
      </c>
      <c r="BI97" s="9" t="str">
        <f>'描述-zh'!AP97</f>
        <v>常</v>
      </c>
      <c r="BJ97" s="9" t="str">
        <f>'描述-zh'!AQ97</f>
        <v> </v>
      </c>
      <c r="BK97" s="9" t="str">
        <f>'描述-zh'!AR97</f>
        <v> </v>
      </c>
      <c r="BL97" s="9" t="str">
        <f>'描述-zh'!AS97</f>
        <v> </v>
      </c>
      <c r="BM97" s="9" t="str">
        <f>'描述-zh'!AT97</f>
        <v> </v>
      </c>
      <c r="BN97" s="9" t="str">
        <f>'描述-zh'!AU97</f>
        <v> </v>
      </c>
      <c r="BO97" s="9" t="str">
        <f>'描述-zh'!AV97</f>
        <v> </v>
      </c>
      <c r="BP97" s="9" t="str">
        <f>'描述-zh'!AW97</f>
        <v> </v>
      </c>
      <c r="BQ97" s="8" t="str">
        <f>'描述-zh'!AX97</f>
        <v> </v>
      </c>
      <c r="BR97" s="7" t="str">
        <f>'描述-zh'!AY97</f>
        <v>大</v>
      </c>
      <c r="BS97" s="9" t="str">
        <f>'描述-zh'!AZ97</f>
        <v>,</v>
      </c>
      <c r="BT97" s="9" t="str">
        <f>'描述-zh'!BA97</f>
        <v>可</v>
      </c>
      <c r="BU97" s="9" t="str">
        <f>'描述-zh'!BB97</f>
        <v>以</v>
      </c>
      <c r="BV97" s="9" t="str">
        <f>'描述-zh'!BC97</f>
        <v>将</v>
      </c>
      <c r="BW97" s="9" t="str">
        <f>'描述-zh'!BD97</f>
        <v>汽</v>
      </c>
      <c r="BX97" s="9" t="str">
        <f>'描述-zh'!BE97</f>
        <v>车</v>
      </c>
      <c r="BY97" s="9" t="str">
        <f>'描述-zh'!BF97</f>
        <v>轮</v>
      </c>
      <c r="BZ97" s="9" t="str">
        <f>'描述-zh'!BG97</f>
        <v>胎</v>
      </c>
      <c r="CA97" s="9" t="str">
        <f>'描述-zh'!BH97</f>
        <v>整</v>
      </c>
      <c r="CB97" s="9" t="str">
        <f>'描述-zh'!BI97</f>
        <v>个</v>
      </c>
      <c r="CC97" s="9" t="str">
        <f>'描述-zh'!BJ97</f>
        <v>塞</v>
      </c>
      <c r="CD97" s="9" t="str">
        <f>'描述-zh'!BK97</f>
        <v>进</v>
      </c>
      <c r="CE97" s="9" t="str">
        <f>'描述-zh'!BL97</f>
        <v>去</v>
      </c>
      <c r="CF97" s="9" t="str">
        <f>'描述-zh'!BM97</f>
        <v>。</v>
      </c>
      <c r="CG97" s="9" t="str">
        <f>'描述-zh'!BN97</f>
        <v> </v>
      </c>
      <c r="CH97" s="9" t="str">
        <f>'描述-zh'!BO97</f>
        <v> </v>
      </c>
      <c r="CI97" s="9" t="str">
        <f>'描述-zh'!BP97</f>
        <v> </v>
      </c>
      <c r="CJ97" s="9" t="str">
        <f>'描述-zh'!BQ97</f>
        <v> </v>
      </c>
      <c r="CK97" s="9" t="str">
        <f>'描述-zh'!BR97</f>
        <v> </v>
      </c>
      <c r="CL97" s="9" t="str">
        <f>'描述-zh'!BS97</f>
        <v> </v>
      </c>
      <c r="CM97" s="9" t="str">
        <f>'描述-zh'!BT97</f>
        <v> </v>
      </c>
      <c r="CN97" s="9" t="str">
        <f>'描述-zh'!BU97</f>
        <v> </v>
      </c>
      <c r="CO97" s="8" t="str">
        <f>'描述-zh'!BV97</f>
        <v> </v>
      </c>
      <c r="CP97" s="8" t="str">
        <f>INDEX(新汉化!$Q:$Q,MATCH(日文原码!CP97,新汉化!$P:$P,0))</f>
        <v> </v>
      </c>
    </row>
    <row r="98" spans="1:94">
      <c r="A98" t="str">
        <f>MID(日文原码!A98,2,1)</f>
        <v>0</v>
      </c>
      <c r="B98" t="str">
        <f>MID(日文原码!B98,2,1)</f>
        <v>9</v>
      </c>
      <c r="C98" t="str">
        <f>MID(日文原码!C98,2,1)</f>
        <v>7</v>
      </c>
      <c r="D98" s="7" t="str">
        <f>MID(日文原码!D98,2,1)</f>
        <v>A</v>
      </c>
      <c r="E98" t="str">
        <f>MID(日文原码!E98,2,1)</f>
        <v>A</v>
      </c>
      <c r="F98" t="str">
        <f>MID(日文原码!F98,2,1)</f>
        <v>0</v>
      </c>
      <c r="G98" s="8" t="str">
        <f>MID(日文原码!G98,2,1)</f>
        <v>8</v>
      </c>
      <c r="H98" s="7" t="str">
        <f>MID(日文原码!H98,2,1)</f>
        <v>A</v>
      </c>
      <c r="I98" t="str">
        <f>MID(日文原码!I98,2,1)</f>
        <v>2</v>
      </c>
      <c r="J98" t="str">
        <f>MID(日文原码!J98,2,1)</f>
        <v>0</v>
      </c>
      <c r="K98" s="9" t="str">
        <f>MID(日文原码!K98,2,1)</f>
        <v>8</v>
      </c>
      <c r="L98" s="7" t="str">
        <f>'名字分类-zh'!F97</f>
        <v>利</v>
      </c>
      <c r="M98" s="9" t="str">
        <f>'名字分类-zh'!G97</f>
        <v>牙</v>
      </c>
      <c r="N98" s="9" t="str">
        <f>'名字分类-zh'!H97</f>
        <v>鱼</v>
      </c>
      <c r="O98" s="9" t="str">
        <f>'名字分类-zh'!I97</f>
        <v> </v>
      </c>
      <c r="P98" s="8" t="str">
        <f>'名字分类-zh'!J97</f>
        <v> </v>
      </c>
      <c r="Q98" s="10" t="str">
        <f>'名字分类-zh'!K97</f>
        <v>　</v>
      </c>
      <c r="R98" s="11" t="str">
        <f>'名字分类-zh'!L97</f>
        <v>　</v>
      </c>
      <c r="S98" s="11" t="str">
        <f>'名字分类-zh'!M97</f>
        <v>凶</v>
      </c>
      <c r="T98" s="11" t="str">
        <f>'名字分类-zh'!N97</f>
        <v>猛</v>
      </c>
      <c r="U98" s="11" t="str">
        <f>'名字分类-zh'!O97</f>
        <v>　</v>
      </c>
      <c r="V98" s="7" t="str">
        <f>'描述-zh'!C98</f>
        <v>发</v>
      </c>
      <c r="W98" s="9" t="str">
        <f>'描述-zh'!D98</f>
        <v>达</v>
      </c>
      <c r="X98" s="9" t="str">
        <f>'描述-zh'!E98</f>
        <v>的</v>
      </c>
      <c r="Y98" s="9" t="str">
        <f>'描述-zh'!F98</f>
        <v>颚</v>
      </c>
      <c r="Z98" s="9" t="str">
        <f>'描述-zh'!G98</f>
        <v>与</v>
      </c>
      <c r="AA98" s="9" t="str">
        <f>'描述-zh'!H98</f>
        <v>尖</v>
      </c>
      <c r="AB98" s="9" t="str">
        <f>'描述-zh'!I98</f>
        <v>锐</v>
      </c>
      <c r="AC98" s="9" t="str">
        <f>'描述-zh'!J98</f>
        <v>的</v>
      </c>
      <c r="AD98" s="9" t="str">
        <f>'描述-zh'!K98</f>
        <v>牙</v>
      </c>
      <c r="AE98" s="9" t="str">
        <f>'描述-zh'!L98</f>
        <v>齿</v>
      </c>
      <c r="AF98" s="9" t="str">
        <f>'描述-zh'!M98</f>
        <v>有</v>
      </c>
      <c r="AG98" s="9" t="str">
        <f>'描述-zh'!N98</f>
        <v>着</v>
      </c>
      <c r="AH98" s="9" t="str">
        <f>'描述-zh'!O98</f>
        <v>能</v>
      </c>
      <c r="AI98" s="9" t="str">
        <f>'描述-zh'!P98</f>
        <v>咬</v>
      </c>
      <c r="AJ98" s="9" t="str">
        <f>'描述-zh'!Q98</f>
        <v>碎</v>
      </c>
      <c r="AK98" s="9" t="str">
        <f>'描述-zh'!R98</f>
        <v> </v>
      </c>
      <c r="AL98" s="9" t="str">
        <f>'描述-zh'!S98</f>
        <v> </v>
      </c>
      <c r="AM98" s="9" t="str">
        <f>'描述-zh'!T98</f>
        <v> </v>
      </c>
      <c r="AN98" s="9" t="str">
        <f>'描述-zh'!U98</f>
        <v> </v>
      </c>
      <c r="AO98" s="9" t="str">
        <f>'描述-zh'!V98</f>
        <v> </v>
      </c>
      <c r="AP98" s="9" t="str">
        <f>'描述-zh'!W98</f>
        <v> </v>
      </c>
      <c r="AQ98" s="9" t="str">
        <f>'描述-zh'!X98</f>
        <v> </v>
      </c>
      <c r="AR98" s="9" t="str">
        <f>'描述-zh'!Y98</f>
        <v> </v>
      </c>
      <c r="AS98" s="9" t="str">
        <f>'描述-zh'!Z98</f>
        <v> </v>
      </c>
      <c r="AT98" s="7" t="str">
        <f>'描述-zh'!AA98</f>
        <v>船</v>
      </c>
      <c r="AU98" s="9" t="str">
        <f>'描述-zh'!AB98</f>
        <v>底</v>
      </c>
      <c r="AV98" s="9" t="str">
        <f>'描述-zh'!AC98</f>
        <v>的</v>
      </c>
      <c r="AW98" s="9" t="str">
        <f>'描述-zh'!AD98</f>
        <v>破</v>
      </c>
      <c r="AX98" s="9" t="str">
        <f>'描述-zh'!AE98</f>
        <v>坏</v>
      </c>
      <c r="AY98" s="9" t="str">
        <f>'描述-zh'!AF98</f>
        <v>力</v>
      </c>
      <c r="AZ98" s="9" t="str">
        <f>'描述-zh'!AG98</f>
        <v>。</v>
      </c>
      <c r="BA98" s="9" t="str">
        <f>'描述-zh'!AH98</f>
        <v>有</v>
      </c>
      <c r="BB98" s="9" t="str">
        <f>'描述-zh'!AI98</f>
        <v>很</v>
      </c>
      <c r="BC98" s="9" t="str">
        <f>'描述-zh'!AJ98</f>
        <v>多</v>
      </c>
      <c r="BD98" s="9" t="str">
        <f>'描述-zh'!AK98</f>
        <v>船</v>
      </c>
      <c r="BE98" s="9" t="str">
        <f>'描述-zh'!AL98</f>
        <v>只</v>
      </c>
      <c r="BF98" s="9" t="str">
        <f>'描述-zh'!AM98</f>
        <v>因</v>
      </c>
      <c r="BG98" s="9" t="str">
        <f>'描述-zh'!AN98</f>
        <v>遭</v>
      </c>
      <c r="BH98" s="9" t="str">
        <f>'描述-zh'!AO98</f>
        <v>到</v>
      </c>
      <c r="BI98" s="9" t="str">
        <f>'描述-zh'!AP98</f>
        <v> </v>
      </c>
      <c r="BJ98" s="9" t="str">
        <f>'描述-zh'!AQ98</f>
        <v> </v>
      </c>
      <c r="BK98" s="9" t="str">
        <f>'描述-zh'!AR98</f>
        <v> </v>
      </c>
      <c r="BL98" s="9" t="str">
        <f>'描述-zh'!AS98</f>
        <v> </v>
      </c>
      <c r="BM98" s="9" t="str">
        <f>'描述-zh'!AT98</f>
        <v> </v>
      </c>
      <c r="BN98" s="9" t="str">
        <f>'描述-zh'!AU98</f>
        <v> </v>
      </c>
      <c r="BO98" s="9" t="str">
        <f>'描述-zh'!AV98</f>
        <v> </v>
      </c>
      <c r="BP98" s="9" t="str">
        <f>'描述-zh'!AW98</f>
        <v> </v>
      </c>
      <c r="BQ98" s="8" t="str">
        <f>'描述-zh'!AX98</f>
        <v> </v>
      </c>
      <c r="BR98" s="7" t="str">
        <f>'描述-zh'!AY98</f>
        <v>利</v>
      </c>
      <c r="BS98" s="9" t="str">
        <f>'描述-zh'!AZ98</f>
        <v>牙</v>
      </c>
      <c r="BT98" s="9" t="str">
        <f>'描述-zh'!BA98</f>
        <v>鱼</v>
      </c>
      <c r="BU98" s="9" t="str">
        <f>'描述-zh'!BB98</f>
        <v>的</v>
      </c>
      <c r="BV98" s="9" t="str">
        <f>'描述-zh'!BC98</f>
        <v>袭</v>
      </c>
      <c r="BW98" s="9" t="str">
        <f>'描述-zh'!BD98</f>
        <v>击</v>
      </c>
      <c r="BX98" s="9" t="str">
        <f>'描述-zh'!BE98</f>
        <v>而</v>
      </c>
      <c r="BY98" s="9" t="str">
        <f>'描述-zh'!BF98</f>
        <v>沉</v>
      </c>
      <c r="BZ98" s="9" t="str">
        <f>'描述-zh'!BG98</f>
        <v>没</v>
      </c>
      <c r="CA98" s="9" t="str">
        <f>'描述-zh'!BH98</f>
        <v>。</v>
      </c>
      <c r="CB98" s="9" t="str">
        <f>'描述-zh'!BI98</f>
        <v> </v>
      </c>
      <c r="CC98" s="9" t="str">
        <f>'描述-zh'!BJ98</f>
        <v> </v>
      </c>
      <c r="CD98" s="9" t="str">
        <f>'描述-zh'!BK98</f>
        <v> </v>
      </c>
      <c r="CE98" s="9" t="str">
        <f>'描述-zh'!BL98</f>
        <v> </v>
      </c>
      <c r="CF98" s="9" t="str">
        <f>'描述-zh'!BM98</f>
        <v> </v>
      </c>
      <c r="CG98" s="9" t="str">
        <f>'描述-zh'!BN98</f>
        <v> </v>
      </c>
      <c r="CH98" s="9" t="str">
        <f>'描述-zh'!BO98</f>
        <v> </v>
      </c>
      <c r="CI98" s="9" t="str">
        <f>'描述-zh'!BP98</f>
        <v> </v>
      </c>
      <c r="CJ98" s="9" t="str">
        <f>'描述-zh'!BQ98</f>
        <v> </v>
      </c>
      <c r="CK98" s="9" t="str">
        <f>'描述-zh'!BR98</f>
        <v> </v>
      </c>
      <c r="CL98" s="9" t="str">
        <f>'描述-zh'!BS98</f>
        <v> </v>
      </c>
      <c r="CM98" s="9" t="str">
        <f>'描述-zh'!BT98</f>
        <v> </v>
      </c>
      <c r="CN98" s="9" t="str">
        <f>'描述-zh'!BU98</f>
        <v> </v>
      </c>
      <c r="CO98" s="8" t="str">
        <f>'描述-zh'!BV98</f>
        <v> </v>
      </c>
      <c r="CP98" s="8" t="str">
        <f>INDEX(新汉化!$Q:$Q,MATCH(日文原码!CP98,新汉化!$P:$P,0))</f>
        <v> </v>
      </c>
    </row>
    <row r="99" spans="1:94">
      <c r="A99" t="str">
        <f>MID(日文原码!A99,2,1)</f>
        <v>0</v>
      </c>
      <c r="B99" t="str">
        <f>MID(日文原码!B99,2,1)</f>
        <v>9</v>
      </c>
      <c r="C99" t="str">
        <f>MID(日文原码!C99,2,1)</f>
        <v>8</v>
      </c>
      <c r="D99" s="7" t="str">
        <f>MID(日文原码!D99,2,1)</f>
        <v>A</v>
      </c>
      <c r="E99" t="str">
        <f>MID(日文原码!E99,2,1)</f>
        <v>A</v>
      </c>
      <c r="F99" t="str">
        <f>MID(日文原码!F99,2,1)</f>
        <v>1</v>
      </c>
      <c r="G99" s="8" t="str">
        <f>MID(日文原码!G99,2,1)</f>
        <v>8</v>
      </c>
      <c r="H99" s="7" t="str">
        <f>MID(日文原码!H99,2,1)</f>
        <v>A</v>
      </c>
      <c r="I99" t="str">
        <f>MID(日文原码!I99,2,1)</f>
        <v>8</v>
      </c>
      <c r="J99" t="str">
        <f>MID(日文原码!J99,2,1)</f>
        <v>8</v>
      </c>
      <c r="K99" s="9" t="str">
        <f>MID(日文原码!K99,2,1)</f>
        <v>8</v>
      </c>
      <c r="L99" s="7" t="str">
        <f>'名字分类-zh'!F98</f>
        <v>巨</v>
      </c>
      <c r="M99" s="9" t="str">
        <f>'名字分类-zh'!G98</f>
        <v>牙</v>
      </c>
      <c r="N99" s="9" t="str">
        <f>'名字分类-zh'!H98</f>
        <v>鲨</v>
      </c>
      <c r="O99" s="9" t="str">
        <f>'名字分类-zh'!I98</f>
        <v> </v>
      </c>
      <c r="P99" s="8" t="str">
        <f>'名字分类-zh'!J98</f>
        <v> </v>
      </c>
      <c r="Q99" s="10" t="str">
        <f>'名字分类-zh'!K98</f>
        <v>　</v>
      </c>
      <c r="R99" s="11" t="str">
        <f>'名字分类-zh'!L98</f>
        <v>　</v>
      </c>
      <c r="S99" s="11" t="str">
        <f>'名字分类-zh'!M98</f>
        <v>凶</v>
      </c>
      <c r="T99" s="11" t="str">
        <f>'名字分类-zh'!N98</f>
        <v>暴</v>
      </c>
      <c r="U99" s="11" t="str">
        <f>'名字分类-zh'!O98</f>
        <v>　</v>
      </c>
      <c r="V99" s="7" t="str">
        <f>'描述-zh'!C99</f>
        <v>被</v>
      </c>
      <c r="W99" s="9" t="str">
        <f>'描述-zh'!D99</f>
        <v>称</v>
      </c>
      <c r="X99" s="9" t="str">
        <f>'描述-zh'!E99</f>
        <v>为</v>
      </c>
      <c r="Y99" s="9" t="str">
        <f>'描述-zh'!F99</f>
        <v>大</v>
      </c>
      <c r="Z99" s="9" t="str">
        <f>'描述-zh'!G99</f>
        <v>海</v>
      </c>
      <c r="AA99" s="9" t="str">
        <f>'描述-zh'!H99</f>
        <v>恶</v>
      </c>
      <c r="AB99" s="9" t="str">
        <f>'描述-zh'!I99</f>
        <v>霸</v>
      </c>
      <c r="AC99" s="9" t="str">
        <f>'描述-zh'!J99</f>
        <v>而</v>
      </c>
      <c r="AD99" s="9" t="str">
        <f>'描述-zh'!K99</f>
        <v>让</v>
      </c>
      <c r="AE99" s="9" t="str">
        <f>'描述-zh'!L99</f>
        <v>人</v>
      </c>
      <c r="AF99" s="9" t="str">
        <f>'描述-zh'!M99</f>
        <v>闻</v>
      </c>
      <c r="AG99" s="9" t="str">
        <f>'描述-zh'!N99</f>
        <v>风</v>
      </c>
      <c r="AH99" s="9" t="str">
        <f>'描述-zh'!O99</f>
        <v>丧</v>
      </c>
      <c r="AI99" s="9" t="str">
        <f>'描述-zh'!P99</f>
        <v>胆</v>
      </c>
      <c r="AJ99" s="9" t="str">
        <f>'描述-zh'!Q99</f>
        <v>。</v>
      </c>
      <c r="AK99" s="9" t="str">
        <f>'描述-zh'!R99</f>
        <v>有</v>
      </c>
      <c r="AL99" s="9" t="str">
        <f>'描述-zh'!S99</f>
        <v> </v>
      </c>
      <c r="AM99" s="9" t="str">
        <f>'描述-zh'!T99</f>
        <v> </v>
      </c>
      <c r="AN99" s="9" t="str">
        <f>'描述-zh'!U99</f>
        <v> </v>
      </c>
      <c r="AO99" s="9" t="str">
        <f>'描述-zh'!V99</f>
        <v> </v>
      </c>
      <c r="AP99" s="9" t="str">
        <f>'描述-zh'!W99</f>
        <v> </v>
      </c>
      <c r="AQ99" s="9" t="str">
        <f>'描述-zh'!X99</f>
        <v> </v>
      </c>
      <c r="AR99" s="9" t="str">
        <f>'描述-zh'!Y99</f>
        <v> </v>
      </c>
      <c r="AS99" s="9" t="str">
        <f>'描述-zh'!Z99</f>
        <v> </v>
      </c>
      <c r="AT99" s="7" t="str">
        <f>'描述-zh'!AA99</f>
        <v>着</v>
      </c>
      <c r="AU99" s="9" t="str">
        <f>'描述-zh'!AB99</f>
        <v>折</v>
      </c>
      <c r="AV99" s="9" t="str">
        <f>'描述-zh'!AC99</f>
        <v>断</v>
      </c>
      <c r="AW99" s="9" t="str">
        <f>'描述-zh'!AD99</f>
        <v>后</v>
      </c>
      <c r="AX99" s="9" t="str">
        <f>'描述-zh'!AE99</f>
        <v>可</v>
      </c>
      <c r="AY99" s="9" t="str">
        <f>'描述-zh'!AF99</f>
        <v>以</v>
      </c>
      <c r="AZ99" s="9" t="str">
        <f>'描述-zh'!AG99</f>
        <v>迅</v>
      </c>
      <c r="BA99" s="9" t="str">
        <f>'描述-zh'!AH99</f>
        <v>速</v>
      </c>
      <c r="BB99" s="9" t="str">
        <f>'描述-zh'!AI99</f>
        <v>再</v>
      </c>
      <c r="BC99" s="9" t="str">
        <f>'描述-zh'!AJ99</f>
        <v>生</v>
      </c>
      <c r="BD99" s="9" t="str">
        <f>'描述-zh'!AK99</f>
        <v>的</v>
      </c>
      <c r="BE99" s="9" t="str">
        <f>'描述-zh'!AL99</f>
        <v>牙</v>
      </c>
      <c r="BF99" s="9" t="str">
        <f>'描述-zh'!AM99</f>
        <v>齿</v>
      </c>
      <c r="BG99" s="9" t="str">
        <f>'描述-zh'!AN99</f>
        <v>,</v>
      </c>
      <c r="BH99" s="9" t="str">
        <f>'描述-zh'!AO99</f>
        <v>单</v>
      </c>
      <c r="BI99" s="9" t="str">
        <f>'描述-zh'!AP99</f>
        <v>枪</v>
      </c>
      <c r="BJ99" s="9" t="str">
        <f>'描述-zh'!AQ99</f>
        <v> </v>
      </c>
      <c r="BK99" s="9" t="str">
        <f>'描述-zh'!AR99</f>
        <v> </v>
      </c>
      <c r="BL99" s="9" t="str">
        <f>'描述-zh'!AS99</f>
        <v> </v>
      </c>
      <c r="BM99" s="9" t="str">
        <f>'描述-zh'!AT99</f>
        <v> </v>
      </c>
      <c r="BN99" s="9" t="str">
        <f>'描述-zh'!AU99</f>
        <v> </v>
      </c>
      <c r="BO99" s="9" t="str">
        <f>'描述-zh'!AV99</f>
        <v> </v>
      </c>
      <c r="BP99" s="9" t="str">
        <f>'描述-zh'!AW99</f>
        <v> </v>
      </c>
      <c r="BQ99" s="8" t="str">
        <f>'描述-zh'!AX99</f>
        <v> </v>
      </c>
      <c r="BR99" s="7" t="str">
        <f>'描述-zh'!AY99</f>
        <v>匹</v>
      </c>
      <c r="BS99" s="9" t="str">
        <f>'描述-zh'!AZ99</f>
        <v>马</v>
      </c>
      <c r="BT99" s="9" t="str">
        <f>'描述-zh'!BA99</f>
        <v>就</v>
      </c>
      <c r="BU99" s="9" t="str">
        <f>'描述-zh'!BB99</f>
        <v>能</v>
      </c>
      <c r="BV99" s="9" t="str">
        <f>'描述-zh'!BC99</f>
        <v>把</v>
      </c>
      <c r="BW99" s="9" t="str">
        <f>'描述-zh'!BD99</f>
        <v>大</v>
      </c>
      <c r="BX99" s="9" t="str">
        <f>'描述-zh'!BE99</f>
        <v>型</v>
      </c>
      <c r="BY99" s="9" t="str">
        <f>'描述-zh'!BF99</f>
        <v>油</v>
      </c>
      <c r="BZ99" s="9" t="str">
        <f>'描述-zh'!BG99</f>
        <v>船</v>
      </c>
      <c r="CA99" s="9" t="str">
        <f>'描述-zh'!BH99</f>
        <v>咬</v>
      </c>
      <c r="CB99" s="9" t="str">
        <f>'描述-zh'!BI99</f>
        <v>得</v>
      </c>
      <c r="CC99" s="9" t="str">
        <f>'描述-zh'!BJ99</f>
        <v>稀</v>
      </c>
      <c r="CD99" s="9" t="str">
        <f>'描述-zh'!BK99</f>
        <v>巴</v>
      </c>
      <c r="CE99" s="9" t="str">
        <f>'描述-zh'!BL99</f>
        <v>烂</v>
      </c>
      <c r="CF99" s="9" t="str">
        <f>'描述-zh'!BM99</f>
        <v>。</v>
      </c>
      <c r="CG99" s="9" t="str">
        <f>'描述-zh'!BN99</f>
        <v> </v>
      </c>
      <c r="CH99" s="9" t="str">
        <f>'描述-zh'!BO99</f>
        <v> </v>
      </c>
      <c r="CI99" s="9" t="str">
        <f>'描述-zh'!BP99</f>
        <v> </v>
      </c>
      <c r="CJ99" s="9" t="str">
        <f>'描述-zh'!BQ99</f>
        <v> </v>
      </c>
      <c r="CK99" s="9" t="str">
        <f>'描述-zh'!BR99</f>
        <v> </v>
      </c>
      <c r="CL99" s="9" t="str">
        <f>'描述-zh'!BS99</f>
        <v> </v>
      </c>
      <c r="CM99" s="9" t="str">
        <f>'描述-zh'!BT99</f>
        <v> </v>
      </c>
      <c r="CN99" s="9" t="str">
        <f>'描述-zh'!BU99</f>
        <v> </v>
      </c>
      <c r="CO99" s="8" t="str">
        <f>'描述-zh'!BV99</f>
        <v> </v>
      </c>
      <c r="CP99" s="8" t="str">
        <f>INDEX(新汉化!$Q:$Q,MATCH(日文原码!CP99,新汉化!$P:$P,0))</f>
        <v> </v>
      </c>
    </row>
    <row r="100" spans="1:94">
      <c r="A100" t="str">
        <f>MID(日文原码!A100,2,1)</f>
        <v>0</v>
      </c>
      <c r="B100" t="str">
        <f>MID(日文原码!B100,2,1)</f>
        <v>9</v>
      </c>
      <c r="C100" t="str">
        <f>MID(日文原码!C100,2,1)</f>
        <v>9</v>
      </c>
      <c r="D100" s="7" t="str">
        <f>MID(日文原码!D100,2,1)</f>
        <v>A</v>
      </c>
      <c r="E100" t="str">
        <f>MID(日文原码!E100,2,1)</f>
        <v>A</v>
      </c>
      <c r="F100" t="str">
        <f>MID(日文原码!F100,2,1)</f>
        <v>2</v>
      </c>
      <c r="G100" s="8" t="str">
        <f>MID(日文原码!G100,2,1)</f>
        <v>0</v>
      </c>
      <c r="H100" s="7" t="str">
        <f>MID(日文原码!H100,2,1)</f>
        <v>1</v>
      </c>
      <c r="I100" t="str">
        <f>MID(日文原码!I100,2,1)</f>
        <v>3</v>
      </c>
      <c r="J100" t="str">
        <f>MID(日文原码!J100,2,1)</f>
        <v>0</v>
      </c>
      <c r="K100" s="9" t="str">
        <f>MID(日文原码!K100,2,1)</f>
        <v>0</v>
      </c>
      <c r="L100" s="7" t="str">
        <f>'名字分类-zh'!F99</f>
        <v>吼</v>
      </c>
      <c r="M100" s="9" t="str">
        <f>'名字分类-zh'!G99</f>
        <v>吼</v>
      </c>
      <c r="N100" s="9" t="str">
        <f>'名字分类-zh'!H99</f>
        <v>鲸</v>
      </c>
      <c r="O100" s="9" t="str">
        <f>'名字分类-zh'!I99</f>
        <v> </v>
      </c>
      <c r="P100" s="8" t="str">
        <f>'名字分类-zh'!J99</f>
        <v> </v>
      </c>
      <c r="Q100" s="10" t="str">
        <f>'名字分类-zh'!K99</f>
        <v>　</v>
      </c>
      <c r="R100" s="11" t="str">
        <f>'名字分类-zh'!L99</f>
        <v>　</v>
      </c>
      <c r="S100" s="11" t="str">
        <f>'名字分类-zh'!M99</f>
        <v>球</v>
      </c>
      <c r="T100" s="11" t="str">
        <f>'名字分类-zh'!N99</f>
        <v>鲸</v>
      </c>
      <c r="U100" s="11" t="str">
        <f>'名字分类-zh'!O99</f>
        <v>　</v>
      </c>
      <c r="V100" s="7" t="str">
        <f>'描述-zh'!C100</f>
        <v>它</v>
      </c>
      <c r="W100" s="9" t="str">
        <f>'描述-zh'!D100</f>
        <v>是</v>
      </c>
      <c r="X100" s="9" t="str">
        <f>'描述-zh'!E100</f>
        <v>很</v>
      </c>
      <c r="Y100" s="9" t="str">
        <f>'描述-zh'!F100</f>
        <v>喜</v>
      </c>
      <c r="Z100" s="9" t="str">
        <f>'描述-zh'!G100</f>
        <v>欢</v>
      </c>
      <c r="AA100" s="9" t="str">
        <f>'描述-zh'!H100</f>
        <v>将</v>
      </c>
      <c r="AB100" s="9" t="str">
        <f>'描述-zh'!I100</f>
        <v>体</v>
      </c>
      <c r="AC100" s="9" t="str">
        <f>'描述-zh'!J100</f>
        <v>内</v>
      </c>
      <c r="AD100" s="9" t="str">
        <f>'描述-zh'!K100</f>
        <v>储</v>
      </c>
      <c r="AE100" s="9" t="str">
        <f>'描述-zh'!L100</f>
        <v>存</v>
      </c>
      <c r="AF100" s="9" t="str">
        <f>'描述-zh'!M100</f>
        <v>的</v>
      </c>
      <c r="AG100" s="9" t="str">
        <f>'描述-zh'!N100</f>
        <v>海</v>
      </c>
      <c r="AH100" s="9" t="str">
        <f>'描述-zh'!O100</f>
        <v>水</v>
      </c>
      <c r="AI100" s="9" t="str">
        <f>'描述-zh'!P100</f>
        <v>,</v>
      </c>
      <c r="AJ100" s="9" t="str">
        <f>'描述-zh'!Q100</f>
        <v>从</v>
      </c>
      <c r="AK100" s="9" t="str">
        <f>'描述-zh'!R100</f>
        <v> </v>
      </c>
      <c r="AL100" s="9" t="str">
        <f>'描述-zh'!S100</f>
        <v> </v>
      </c>
      <c r="AM100" s="9" t="str">
        <f>'描述-zh'!T100</f>
        <v> </v>
      </c>
      <c r="AN100" s="9" t="str">
        <f>'描述-zh'!U100</f>
        <v> </v>
      </c>
      <c r="AO100" s="9" t="str">
        <f>'描述-zh'!V100</f>
        <v> </v>
      </c>
      <c r="AP100" s="9" t="str">
        <f>'描述-zh'!W100</f>
        <v> </v>
      </c>
      <c r="AQ100" s="9" t="str">
        <f>'描述-zh'!X100</f>
        <v> </v>
      </c>
      <c r="AR100" s="9" t="str">
        <f>'描述-zh'!Y100</f>
        <v> </v>
      </c>
      <c r="AS100" s="9" t="str">
        <f>'描述-zh'!Z100</f>
        <v> </v>
      </c>
      <c r="AT100" s="7" t="str">
        <f>'描述-zh'!AA100</f>
        <v>眼</v>
      </c>
      <c r="AU100" s="9" t="str">
        <f>'描述-zh'!AB100</f>
        <v>睛</v>
      </c>
      <c r="AV100" s="9" t="str">
        <f>'描述-zh'!AC100</f>
        <v>上</v>
      </c>
      <c r="AW100" s="9" t="str">
        <f>'描述-zh'!AD100</f>
        <v>面</v>
      </c>
      <c r="AX100" s="9" t="str">
        <f>'描述-zh'!AE100</f>
        <v>的</v>
      </c>
      <c r="AY100" s="9" t="str">
        <f>'描述-zh'!AF100</f>
        <v>鼻</v>
      </c>
      <c r="AZ100" s="9" t="str">
        <f>'描述-zh'!AG100</f>
        <v>孔</v>
      </c>
      <c r="BA100" s="9" t="str">
        <f>'描述-zh'!AH100</f>
        <v>中</v>
      </c>
      <c r="BB100" s="9" t="str">
        <f>'描述-zh'!AI100</f>
        <v>喷</v>
      </c>
      <c r="BC100" s="9" t="str">
        <f>'描述-zh'!AJ100</f>
        <v>出</v>
      </c>
      <c r="BD100" s="9" t="str">
        <f>'描述-zh'!AK100</f>
        <v>来</v>
      </c>
      <c r="BE100" s="9" t="str">
        <f>'描述-zh'!AL100</f>
        <v>吓</v>
      </c>
      <c r="BF100" s="9" t="str">
        <f>'描述-zh'!AM100</f>
        <v>唬</v>
      </c>
      <c r="BG100" s="9" t="str">
        <f>'描述-zh'!AN100</f>
        <v>人</v>
      </c>
      <c r="BH100" s="9" t="str">
        <f>'描述-zh'!AO100</f>
        <v>的</v>
      </c>
      <c r="BI100" s="9" t="str">
        <f>'描述-zh'!AP100</f>
        <v> </v>
      </c>
      <c r="BJ100" s="9" t="str">
        <f>'描述-zh'!AQ100</f>
        <v> </v>
      </c>
      <c r="BK100" s="9" t="str">
        <f>'描述-zh'!AR100</f>
        <v> </v>
      </c>
      <c r="BL100" s="9" t="str">
        <f>'描述-zh'!AS100</f>
        <v> </v>
      </c>
      <c r="BM100" s="9" t="str">
        <f>'描述-zh'!AT100</f>
        <v> </v>
      </c>
      <c r="BN100" s="9" t="str">
        <f>'描述-zh'!AU100</f>
        <v> </v>
      </c>
      <c r="BO100" s="9" t="str">
        <f>'描述-zh'!AV100</f>
        <v> </v>
      </c>
      <c r="BP100" s="9" t="str">
        <f>'描述-zh'!AW100</f>
        <v> </v>
      </c>
      <c r="BQ100" s="8" t="str">
        <f>'描述-zh'!AX100</f>
        <v> </v>
      </c>
      <c r="BR100" s="7" t="str">
        <f>'描述-zh'!AY100</f>
        <v>宝</v>
      </c>
      <c r="BS100" s="9" t="str">
        <f>'描述-zh'!AZ100</f>
        <v>可</v>
      </c>
      <c r="BT100" s="9" t="str">
        <f>'描述-zh'!BA100</f>
        <v>梦</v>
      </c>
      <c r="BU100" s="9" t="str">
        <f>'描述-zh'!BB100</f>
        <v>。</v>
      </c>
      <c r="BV100" s="9" t="str">
        <f>'描述-zh'!BC100</f>
        <v> </v>
      </c>
      <c r="BW100" s="9" t="str">
        <f>'描述-zh'!BD100</f>
        <v> </v>
      </c>
      <c r="BX100" s="9" t="str">
        <f>'描述-zh'!BE100</f>
        <v> </v>
      </c>
      <c r="BY100" s="9" t="str">
        <f>'描述-zh'!BF100</f>
        <v> </v>
      </c>
      <c r="BZ100" s="9" t="str">
        <f>'描述-zh'!BG100</f>
        <v> </v>
      </c>
      <c r="CA100" s="9" t="str">
        <f>'描述-zh'!BH100</f>
        <v> </v>
      </c>
      <c r="CB100" s="9" t="str">
        <f>'描述-zh'!BI100</f>
        <v> </v>
      </c>
      <c r="CC100" s="9" t="str">
        <f>'描述-zh'!BJ100</f>
        <v> </v>
      </c>
      <c r="CD100" s="9" t="str">
        <f>'描述-zh'!BK100</f>
        <v> </v>
      </c>
      <c r="CE100" s="9" t="str">
        <f>'描述-zh'!BL100</f>
        <v> </v>
      </c>
      <c r="CF100" s="9" t="str">
        <f>'描述-zh'!BM100</f>
        <v> </v>
      </c>
      <c r="CG100" s="9" t="str">
        <f>'描述-zh'!BN100</f>
        <v> </v>
      </c>
      <c r="CH100" s="9" t="str">
        <f>'描述-zh'!BO100</f>
        <v> </v>
      </c>
      <c r="CI100" s="9" t="str">
        <f>'描述-zh'!BP100</f>
        <v> </v>
      </c>
      <c r="CJ100" s="9" t="str">
        <f>'描述-zh'!BQ100</f>
        <v> </v>
      </c>
      <c r="CK100" s="9" t="str">
        <f>'描述-zh'!BR100</f>
        <v> </v>
      </c>
      <c r="CL100" s="9" t="str">
        <f>'描述-zh'!BS100</f>
        <v> </v>
      </c>
      <c r="CM100" s="9" t="str">
        <f>'描述-zh'!BT100</f>
        <v> </v>
      </c>
      <c r="CN100" s="9" t="str">
        <f>'描述-zh'!BU100</f>
        <v> </v>
      </c>
      <c r="CO100" s="8" t="str">
        <f>'描述-zh'!BV100</f>
        <v> </v>
      </c>
      <c r="CP100" s="8" t="str">
        <f>INDEX(新汉化!$Q:$Q,MATCH(日文原码!CP100,新汉化!$P:$P,0))</f>
        <v> </v>
      </c>
    </row>
    <row r="101" spans="1:94">
      <c r="A101" t="str">
        <f>MID(日文原码!A101,2,1)</f>
        <v>1</v>
      </c>
      <c r="B101" t="str">
        <f>MID(日文原码!B101,2,1)</f>
        <v>0</v>
      </c>
      <c r="C101" t="str">
        <f>MID(日文原码!C101,2,1)</f>
        <v>0</v>
      </c>
      <c r="D101" s="7" t="str">
        <f>MID(日文原码!D101,2,1)</f>
        <v>A</v>
      </c>
      <c r="E101" t="str">
        <f>MID(日文原码!E101,2,1)</f>
        <v>1</v>
      </c>
      <c r="F101" t="str">
        <f>MID(日文原码!F101,2,1)</f>
        <v>4</v>
      </c>
      <c r="G101" s="8" t="str">
        <f>MID(日文原码!G101,2,1)</f>
        <v>5</v>
      </c>
      <c r="H101" s="7" t="str">
        <f>MID(日文原码!H101,2,1)</f>
        <v>3</v>
      </c>
      <c r="I101" t="str">
        <f>MID(日文原码!I101,2,1)</f>
        <v>9</v>
      </c>
      <c r="J101" t="str">
        <f>MID(日文原码!J101,2,1)</f>
        <v>8</v>
      </c>
      <c r="K101" s="9" t="str">
        <f>MID(日文原码!K101,2,1)</f>
        <v>0</v>
      </c>
      <c r="L101" s="7" t="str">
        <f>'名字分类-zh'!F100</f>
        <v>吼</v>
      </c>
      <c r="M101" s="9" t="str">
        <f>'名字分类-zh'!G100</f>
        <v>鲸</v>
      </c>
      <c r="N101" s="9" t="str">
        <f>'名字分类-zh'!H100</f>
        <v>王</v>
      </c>
      <c r="O101" s="9" t="str">
        <f>'名字分类-zh'!I100</f>
        <v> </v>
      </c>
      <c r="P101" s="8" t="str">
        <f>'名字分类-zh'!J100</f>
        <v> </v>
      </c>
      <c r="Q101" s="10" t="str">
        <f>'名字分类-zh'!K100</f>
        <v>　</v>
      </c>
      <c r="R101" s="11" t="str">
        <f>'名字分类-zh'!L100</f>
        <v>　</v>
      </c>
      <c r="S101" s="11" t="str">
        <f>'名字分类-zh'!M100</f>
        <v>浮</v>
      </c>
      <c r="T101" s="11" t="str">
        <f>'名字分类-zh'!N100</f>
        <v>鲸</v>
      </c>
      <c r="U101" s="11" t="str">
        <f>'名字分类-zh'!O100</f>
        <v>　</v>
      </c>
      <c r="V101" s="7" t="str">
        <f>'描述-zh'!C101</f>
        <v>已</v>
      </c>
      <c r="W101" s="9" t="str">
        <f>'描述-zh'!D101</f>
        <v>发</v>
      </c>
      <c r="X101" s="9" t="str">
        <f>'描述-zh'!E101</f>
        <v>现</v>
      </c>
      <c r="Y101" s="9" t="str">
        <f>'描述-zh'!F101</f>
        <v>的</v>
      </c>
      <c r="Z101" s="9" t="str">
        <f>'描述-zh'!G101</f>
        <v>最</v>
      </c>
      <c r="AA101" s="9" t="str">
        <f>'描述-zh'!H101</f>
        <v>大</v>
      </c>
      <c r="AB101" s="9" t="str">
        <f>'描述-zh'!I101</f>
        <v>的</v>
      </c>
      <c r="AC101" s="9" t="str">
        <f>'描述-zh'!J101</f>
        <v>宝</v>
      </c>
      <c r="AD101" s="9" t="str">
        <f>'描述-zh'!K101</f>
        <v>可</v>
      </c>
      <c r="AE101" s="9" t="str">
        <f>'描述-zh'!L101</f>
        <v>梦</v>
      </c>
      <c r="AF101" s="9" t="str">
        <f>'描述-zh'!M101</f>
        <v>。</v>
      </c>
      <c r="AG101" s="9" t="str">
        <f>'描述-zh'!N101</f>
        <v>会</v>
      </c>
      <c r="AH101" s="9" t="str">
        <f>'描述-zh'!O101</f>
        <v>悠</v>
      </c>
      <c r="AI101" s="9" t="str">
        <f>'描述-zh'!P101</f>
        <v>然</v>
      </c>
      <c r="AJ101" s="9" t="str">
        <f>'描述-zh'!Q101</f>
        <v>地</v>
      </c>
      <c r="AK101" s="9" t="str">
        <f>'描述-zh'!R101</f>
        <v>在</v>
      </c>
      <c r="AL101" s="9" t="str">
        <f>'描述-zh'!S101</f>
        <v> </v>
      </c>
      <c r="AM101" s="9" t="str">
        <f>'描述-zh'!T101</f>
        <v> </v>
      </c>
      <c r="AN101" s="9" t="str">
        <f>'描述-zh'!U101</f>
        <v> </v>
      </c>
      <c r="AO101" s="9" t="str">
        <f>'描述-zh'!V101</f>
        <v> </v>
      </c>
      <c r="AP101" s="9" t="str">
        <f>'描述-zh'!W101</f>
        <v> </v>
      </c>
      <c r="AQ101" s="9" t="str">
        <f>'描述-zh'!X101</f>
        <v> </v>
      </c>
      <c r="AR101" s="9" t="str">
        <f>'描述-zh'!Y101</f>
        <v> </v>
      </c>
      <c r="AS101" s="9" t="str">
        <f>'描述-zh'!Z101</f>
        <v> </v>
      </c>
      <c r="AT101" s="7" t="str">
        <f>'描述-zh'!AA101</f>
        <v>汪</v>
      </c>
      <c r="AU101" s="9" t="str">
        <f>'描述-zh'!AB101</f>
        <v>洋</v>
      </c>
      <c r="AV101" s="9" t="str">
        <f>'描述-zh'!AC101</f>
        <v>大</v>
      </c>
      <c r="AW101" s="9" t="str">
        <f>'描述-zh'!AD101</f>
        <v>海</v>
      </c>
      <c r="AX101" s="9" t="str">
        <f>'描述-zh'!AE101</f>
        <v>中</v>
      </c>
      <c r="AY101" s="9" t="str">
        <f>'描述-zh'!AF101</f>
        <v>游</v>
      </c>
      <c r="AZ101" s="9" t="str">
        <f>'描述-zh'!AG101</f>
        <v>动</v>
      </c>
      <c r="BA101" s="9" t="str">
        <f>'描述-zh'!AH101</f>
        <v>,</v>
      </c>
      <c r="BB101" s="9" t="str">
        <f>'描述-zh'!AI101</f>
        <v>并</v>
      </c>
      <c r="BC101" s="9" t="str">
        <f>'描述-zh'!AJ101</f>
        <v>用</v>
      </c>
      <c r="BD101" s="9" t="str">
        <f>'描述-zh'!AK101</f>
        <v>大</v>
      </c>
      <c r="BE101" s="9" t="str">
        <f>'描述-zh'!AL101</f>
        <v>嘴</v>
      </c>
      <c r="BF101" s="9" t="str">
        <f>'描述-zh'!AM101</f>
        <v>一</v>
      </c>
      <c r="BG101" s="9" t="str">
        <f>'描述-zh'!AN101</f>
        <v>口</v>
      </c>
      <c r="BH101" s="9" t="str">
        <f>'描述-zh'!AO101</f>
        <v>气</v>
      </c>
      <c r="BI101" s="9" t="str">
        <f>'描述-zh'!AP101</f>
        <v> </v>
      </c>
      <c r="BJ101" s="9" t="str">
        <f>'描述-zh'!AQ101</f>
        <v> </v>
      </c>
      <c r="BK101" s="9" t="str">
        <f>'描述-zh'!AR101</f>
        <v> </v>
      </c>
      <c r="BL101" s="9" t="str">
        <f>'描述-zh'!AS101</f>
        <v> </v>
      </c>
      <c r="BM101" s="9" t="str">
        <f>'描述-zh'!AT101</f>
        <v> </v>
      </c>
      <c r="BN101" s="9" t="str">
        <f>'描述-zh'!AU101</f>
        <v> </v>
      </c>
      <c r="BO101" s="9" t="str">
        <f>'描述-zh'!AV101</f>
        <v> </v>
      </c>
      <c r="BP101" s="9" t="str">
        <f>'描述-zh'!AW101</f>
        <v> </v>
      </c>
      <c r="BQ101" s="8" t="str">
        <f>'描述-zh'!AX101</f>
        <v> </v>
      </c>
      <c r="BR101" s="7" t="str">
        <f>'描述-zh'!AY101</f>
        <v>吃</v>
      </c>
      <c r="BS101" s="9" t="str">
        <f>'描述-zh'!AZ101</f>
        <v>掉</v>
      </c>
      <c r="BT101" s="9" t="str">
        <f>'描述-zh'!BA101</f>
        <v>大</v>
      </c>
      <c r="BU101" s="9" t="str">
        <f>'描述-zh'!BB101</f>
        <v>量</v>
      </c>
      <c r="BV101" s="9" t="str">
        <f>'描述-zh'!BC101</f>
        <v>的</v>
      </c>
      <c r="BW101" s="9" t="str">
        <f>'描述-zh'!BD101</f>
        <v>食</v>
      </c>
      <c r="BX101" s="9" t="str">
        <f>'描述-zh'!BE101</f>
        <v>物</v>
      </c>
      <c r="BY101" s="9" t="str">
        <f>'描述-zh'!BF101</f>
        <v>。</v>
      </c>
      <c r="BZ101" s="9" t="str">
        <f>'描述-zh'!BG101</f>
        <v> </v>
      </c>
      <c r="CA101" s="9" t="str">
        <f>'描述-zh'!BH101</f>
        <v> </v>
      </c>
      <c r="CB101" s="9" t="str">
        <f>'描述-zh'!BI101</f>
        <v> </v>
      </c>
      <c r="CC101" s="9" t="str">
        <f>'描述-zh'!BJ101</f>
        <v> </v>
      </c>
      <c r="CD101" s="9" t="str">
        <f>'描述-zh'!BK101</f>
        <v> </v>
      </c>
      <c r="CE101" s="9" t="str">
        <f>'描述-zh'!BL101</f>
        <v> </v>
      </c>
      <c r="CF101" s="9" t="str">
        <f>'描述-zh'!BM101</f>
        <v> </v>
      </c>
      <c r="CG101" s="9" t="str">
        <f>'描述-zh'!BN101</f>
        <v> </v>
      </c>
      <c r="CH101" s="9" t="str">
        <f>'描述-zh'!BO101</f>
        <v> </v>
      </c>
      <c r="CI101" s="9" t="str">
        <f>'描述-zh'!BP101</f>
        <v> </v>
      </c>
      <c r="CJ101" s="9" t="str">
        <f>'描述-zh'!BQ101</f>
        <v> </v>
      </c>
      <c r="CK101" s="9" t="str">
        <f>'描述-zh'!BR101</f>
        <v> </v>
      </c>
      <c r="CL101" s="9" t="str">
        <f>'描述-zh'!BS101</f>
        <v> </v>
      </c>
      <c r="CM101" s="9" t="str">
        <f>'描述-zh'!BT101</f>
        <v> </v>
      </c>
      <c r="CN101" s="9" t="str">
        <f>'描述-zh'!BU101</f>
        <v> </v>
      </c>
      <c r="CO101" s="8" t="str">
        <f>'描述-zh'!BV101</f>
        <v> </v>
      </c>
      <c r="CP101" s="8" t="str">
        <f>INDEX(新汉化!$Q:$Q,MATCH(日文原码!CP101,新汉化!$P:$P,0))</f>
        <v> </v>
      </c>
    </row>
    <row r="102" spans="1:94">
      <c r="A102" t="str">
        <f>MID(日文原码!A102,2,1)</f>
        <v>1</v>
      </c>
      <c r="B102" t="str">
        <f>MID(日文原码!B102,2,1)</f>
        <v>0</v>
      </c>
      <c r="C102" t="str">
        <f>MID(日文原码!C102,2,1)</f>
        <v>1</v>
      </c>
      <c r="D102" s="7" t="str">
        <f>MID(日文原码!D102,2,1)</f>
        <v>A</v>
      </c>
      <c r="E102" t="str">
        <f>MID(日文原码!E102,2,1)</f>
        <v>A</v>
      </c>
      <c r="F102" t="str">
        <f>MID(日文原码!F102,2,1)</f>
        <v>0</v>
      </c>
      <c r="G102" s="8" t="str">
        <f>MID(日文原码!G102,2,1)</f>
        <v>7</v>
      </c>
      <c r="H102" s="7" t="str">
        <f>MID(日文原码!H102,2,1)</f>
        <v>A</v>
      </c>
      <c r="I102" t="str">
        <f>MID(日文原码!I102,2,1)</f>
        <v>2</v>
      </c>
      <c r="J102" t="str">
        <f>MID(日文原码!J102,2,1)</f>
        <v>4</v>
      </c>
      <c r="K102" s="9" t="str">
        <f>MID(日文原码!K102,2,1)</f>
        <v>0</v>
      </c>
      <c r="L102" s="7" t="str">
        <f>'名字分类-zh'!F101</f>
        <v>呆</v>
      </c>
      <c r="M102" s="9" t="str">
        <f>'名字分类-zh'!G101</f>
        <v>火</v>
      </c>
      <c r="N102" s="9" t="str">
        <f>'名字分类-zh'!H101</f>
        <v>驼</v>
      </c>
      <c r="O102" s="9" t="str">
        <f>'名字分类-zh'!I101</f>
        <v> </v>
      </c>
      <c r="P102" s="8" t="str">
        <f>'名字分类-zh'!J101</f>
        <v> </v>
      </c>
      <c r="Q102" s="10" t="str">
        <f>'名字分类-zh'!K101</f>
        <v>　</v>
      </c>
      <c r="R102" s="11" t="str">
        <f>'名字分类-zh'!L101</f>
        <v>　</v>
      </c>
      <c r="S102" s="11" t="str">
        <f>'名字分类-zh'!M101</f>
        <v>迟</v>
      </c>
      <c r="T102" s="11" t="str">
        <f>'名字分类-zh'!N101</f>
        <v>钝</v>
      </c>
      <c r="U102" s="11" t="str">
        <f>'名字分类-zh'!O101</f>
        <v>　</v>
      </c>
      <c r="V102" s="7" t="str">
        <f>'描述-zh'!C102</f>
        <v>虽</v>
      </c>
      <c r="W102" s="9" t="str">
        <f>'描述-zh'!D102</f>
        <v>然</v>
      </c>
      <c r="X102" s="9" t="str">
        <f>'描述-zh'!E102</f>
        <v>迟</v>
      </c>
      <c r="Y102" s="9" t="str">
        <f>'描述-zh'!F102</f>
        <v>钝</v>
      </c>
      <c r="Z102" s="9" t="str">
        <f>'描述-zh'!G102</f>
        <v>到</v>
      </c>
      <c r="AA102" s="9" t="str">
        <f>'描述-zh'!H102</f>
        <v>被</v>
      </c>
      <c r="AB102" s="9" t="str">
        <f>'描述-zh'!I102</f>
        <v>人</v>
      </c>
      <c r="AC102" s="9" t="str">
        <f>'描述-zh'!J102</f>
        <v>敲</v>
      </c>
      <c r="AD102" s="9" t="str">
        <f>'描述-zh'!K102</f>
        <v>打</v>
      </c>
      <c r="AE102" s="9" t="str">
        <f>'描述-zh'!L102</f>
        <v>也</v>
      </c>
      <c r="AF102" s="9" t="str">
        <f>'描述-zh'!M102</f>
        <v>不</v>
      </c>
      <c r="AG102" s="9" t="str">
        <f>'描述-zh'!N102</f>
        <v>会</v>
      </c>
      <c r="AH102" s="9" t="str">
        <f>'描述-zh'!O102</f>
        <v>察</v>
      </c>
      <c r="AI102" s="9" t="str">
        <f>'描述-zh'!P102</f>
        <v>觉</v>
      </c>
      <c r="AJ102" s="9" t="str">
        <f>'描述-zh'!Q102</f>
        <v>,</v>
      </c>
      <c r="AK102" s="9" t="str">
        <f>'描述-zh'!R102</f>
        <v> </v>
      </c>
      <c r="AL102" s="9" t="str">
        <f>'描述-zh'!S102</f>
        <v> </v>
      </c>
      <c r="AM102" s="9" t="str">
        <f>'描述-zh'!T102</f>
        <v> </v>
      </c>
      <c r="AN102" s="9" t="str">
        <f>'描述-zh'!U102</f>
        <v> </v>
      </c>
      <c r="AO102" s="9" t="str">
        <f>'描述-zh'!V102</f>
        <v> </v>
      </c>
      <c r="AP102" s="9" t="str">
        <f>'描述-zh'!W102</f>
        <v> </v>
      </c>
      <c r="AQ102" s="9" t="str">
        <f>'描述-zh'!X102</f>
        <v> </v>
      </c>
      <c r="AR102" s="9" t="str">
        <f>'描述-zh'!Y102</f>
        <v> </v>
      </c>
      <c r="AS102" s="9" t="str">
        <f>'描述-zh'!Z102</f>
        <v> </v>
      </c>
      <c r="AT102" s="7" t="str">
        <f>'描述-zh'!AA102</f>
        <v>但</v>
      </c>
      <c r="AU102" s="9" t="str">
        <f>'描述-zh'!AB102</f>
        <v>是</v>
      </c>
      <c r="AV102" s="9" t="str">
        <f>'描述-zh'!AC102</f>
        <v>对</v>
      </c>
      <c r="AW102" s="9" t="str">
        <f>'描述-zh'!AD102</f>
        <v>于</v>
      </c>
      <c r="AX102" s="9" t="str">
        <f>'描述-zh'!AE102</f>
        <v>饥</v>
      </c>
      <c r="AY102" s="9" t="str">
        <f>'描述-zh'!AF102</f>
        <v>饿</v>
      </c>
      <c r="AZ102" s="9" t="str">
        <f>'描述-zh'!AG102</f>
        <v>1</v>
      </c>
      <c r="BA102" s="9" t="str">
        <f>'描述-zh'!AH102</f>
        <v>秒</v>
      </c>
      <c r="BB102" s="9" t="str">
        <f>'描述-zh'!AI102</f>
        <v>都</v>
      </c>
      <c r="BC102" s="9" t="str">
        <f>'描述-zh'!AJ102</f>
        <v>无</v>
      </c>
      <c r="BD102" s="9" t="str">
        <f>'描述-zh'!AK102</f>
        <v>法</v>
      </c>
      <c r="BE102" s="9" t="str">
        <f>'描述-zh'!AL102</f>
        <v>忍</v>
      </c>
      <c r="BF102" s="9" t="str">
        <f>'描述-zh'!AM102</f>
        <v>耐</v>
      </c>
      <c r="BG102" s="9" t="str">
        <f>'描述-zh'!AN102</f>
        <v>。</v>
      </c>
      <c r="BH102" s="9" t="str">
        <f>'描述-zh'!AO102</f>
        <v> </v>
      </c>
      <c r="BI102" s="9" t="str">
        <f>'描述-zh'!AP102</f>
        <v> </v>
      </c>
      <c r="BJ102" s="9" t="str">
        <f>'描述-zh'!AQ102</f>
        <v> </v>
      </c>
      <c r="BK102" s="9" t="str">
        <f>'描述-zh'!AR102</f>
        <v> </v>
      </c>
      <c r="BL102" s="9" t="str">
        <f>'描述-zh'!AS102</f>
        <v> </v>
      </c>
      <c r="BM102" s="9" t="str">
        <f>'描述-zh'!AT102</f>
        <v> </v>
      </c>
      <c r="BN102" s="9" t="str">
        <f>'描述-zh'!AU102</f>
        <v> </v>
      </c>
      <c r="BO102" s="9" t="str">
        <f>'描述-zh'!AV102</f>
        <v> </v>
      </c>
      <c r="BP102" s="9" t="str">
        <f>'描述-zh'!AW102</f>
        <v> </v>
      </c>
      <c r="BQ102" s="8" t="str">
        <f>'描述-zh'!AX102</f>
        <v> </v>
      </c>
      <c r="BR102" s="7" t="str">
        <f>'描述-zh'!AY102</f>
        <v>体</v>
      </c>
      <c r="BS102" s="9" t="str">
        <f>'描述-zh'!AZ102</f>
        <v>内</v>
      </c>
      <c r="BT102" s="9" t="str">
        <f>'描述-zh'!BA102</f>
        <v>的</v>
      </c>
      <c r="BU102" s="9" t="str">
        <f>'描述-zh'!BB102</f>
        <v>熔</v>
      </c>
      <c r="BV102" s="9" t="str">
        <f>'描述-zh'!BC102</f>
        <v>岩</v>
      </c>
      <c r="BW102" s="9" t="str">
        <f>'描述-zh'!BD102</f>
        <v>一</v>
      </c>
      <c r="BX102" s="9" t="str">
        <f>'描述-zh'!BE102</f>
        <v>直</v>
      </c>
      <c r="BY102" s="9" t="str">
        <f>'描述-zh'!BF102</f>
        <v>在</v>
      </c>
      <c r="BZ102" s="9" t="str">
        <f>'描述-zh'!BG102</f>
        <v>沸</v>
      </c>
      <c r="CA102" s="9" t="str">
        <f>'描述-zh'!BH102</f>
        <v>腾</v>
      </c>
      <c r="CB102" s="9" t="str">
        <f>'描述-zh'!BI102</f>
        <v>。</v>
      </c>
      <c r="CC102" s="9" t="str">
        <f>'描述-zh'!BJ102</f>
        <v> </v>
      </c>
      <c r="CD102" s="9" t="str">
        <f>'描述-zh'!BK102</f>
        <v> </v>
      </c>
      <c r="CE102" s="9" t="str">
        <f>'描述-zh'!BL102</f>
        <v> </v>
      </c>
      <c r="CF102" s="9" t="str">
        <f>'描述-zh'!BM102</f>
        <v> </v>
      </c>
      <c r="CG102" s="9" t="str">
        <f>'描述-zh'!BN102</f>
        <v> </v>
      </c>
      <c r="CH102" s="9" t="str">
        <f>'描述-zh'!BO102</f>
        <v> </v>
      </c>
      <c r="CI102" s="9" t="str">
        <f>'描述-zh'!BP102</f>
        <v> </v>
      </c>
      <c r="CJ102" s="9" t="str">
        <f>'描述-zh'!BQ102</f>
        <v> </v>
      </c>
      <c r="CK102" s="9" t="str">
        <f>'描述-zh'!BR102</f>
        <v> </v>
      </c>
      <c r="CL102" s="9" t="str">
        <f>'描述-zh'!BS102</f>
        <v> </v>
      </c>
      <c r="CM102" s="9" t="str">
        <f>'描述-zh'!BT102</f>
        <v> </v>
      </c>
      <c r="CN102" s="9" t="str">
        <f>'描述-zh'!BU102</f>
        <v> </v>
      </c>
      <c r="CO102" s="8" t="str">
        <f>'描述-zh'!BV102</f>
        <v> </v>
      </c>
      <c r="CP102" s="8" t="str">
        <f>INDEX(新汉化!$Q:$Q,MATCH(日文原码!CP102,新汉化!$P:$P,0))</f>
        <v> </v>
      </c>
    </row>
    <row r="103" spans="1:94">
      <c r="A103" t="str">
        <f>MID(日文原码!A103,2,1)</f>
        <v>1</v>
      </c>
      <c r="B103" t="str">
        <f>MID(日文原码!B103,2,1)</f>
        <v>0</v>
      </c>
      <c r="C103" t="str">
        <f>MID(日文原码!C103,2,1)</f>
        <v>2</v>
      </c>
      <c r="D103" s="7" t="str">
        <f>MID(日文原码!D103,2,1)</f>
        <v>A</v>
      </c>
      <c r="E103" t="str">
        <f>MID(日文原码!E103,2,1)</f>
        <v>A</v>
      </c>
      <c r="F103" t="str">
        <f>MID(日文原码!F103,2,1)</f>
        <v>1</v>
      </c>
      <c r="G103" s="8" t="str">
        <f>MID(日文原码!G103,2,1)</f>
        <v>9</v>
      </c>
      <c r="H103" s="7" t="str">
        <f>MID(日文原码!H103,2,1)</f>
        <v>2</v>
      </c>
      <c r="I103" t="str">
        <f>MID(日文原码!I103,2,1)</f>
        <v>2</v>
      </c>
      <c r="J103" t="str">
        <f>MID(日文原码!J103,2,1)</f>
        <v>0</v>
      </c>
      <c r="K103" s="9" t="str">
        <f>MID(日文原码!K103,2,1)</f>
        <v>0</v>
      </c>
      <c r="L103" s="7" t="str">
        <f>'名字分类-zh'!F102</f>
        <v>喷</v>
      </c>
      <c r="M103" s="9" t="str">
        <f>'名字分类-zh'!G102</f>
        <v>火</v>
      </c>
      <c r="N103" s="9" t="str">
        <f>'名字分类-zh'!H102</f>
        <v>驼</v>
      </c>
      <c r="O103" s="9" t="str">
        <f>'名字分类-zh'!I102</f>
        <v> </v>
      </c>
      <c r="P103" s="8" t="str">
        <f>'名字分类-zh'!J102</f>
        <v> </v>
      </c>
      <c r="Q103" s="10" t="str">
        <f>'名字分类-zh'!K102</f>
        <v>　</v>
      </c>
      <c r="R103" s="11" t="str">
        <f>'名字分类-zh'!L102</f>
        <v>　</v>
      </c>
      <c r="S103" s="11" t="str">
        <f>'名字分类-zh'!M102</f>
        <v>喷</v>
      </c>
      <c r="T103" s="11" t="str">
        <f>'名字分类-zh'!N102</f>
        <v>火</v>
      </c>
      <c r="U103" s="11" t="str">
        <f>'名字分类-zh'!O102</f>
        <v>　</v>
      </c>
      <c r="V103" s="7" t="str">
        <f>'描述-zh'!C103</f>
        <v>体</v>
      </c>
      <c r="W103" s="9" t="str">
        <f>'描述-zh'!D103</f>
        <v>内</v>
      </c>
      <c r="X103" s="9" t="str">
        <f>'描述-zh'!E103</f>
        <v>有</v>
      </c>
      <c r="Y103" s="9" t="str">
        <f>'描述-zh'!F103</f>
        <v>着</v>
      </c>
      <c r="Z103" s="9" t="str">
        <f>'描述-zh'!G103</f>
        <v>火</v>
      </c>
      <c r="AA103" s="9" t="str">
        <f>'描述-zh'!H103</f>
        <v>山</v>
      </c>
      <c r="AB103" s="9" t="str">
        <f>'描述-zh'!I103</f>
        <v>的</v>
      </c>
      <c r="AC103" s="9" t="str">
        <f>'描述-zh'!J103</f>
        <v>宝</v>
      </c>
      <c r="AD103" s="9" t="str">
        <f>'描述-zh'!K103</f>
        <v>可</v>
      </c>
      <c r="AE103" s="9" t="str">
        <f>'描述-zh'!L103</f>
        <v>梦</v>
      </c>
      <c r="AF103" s="9" t="str">
        <f>'描述-zh'!M103</f>
        <v>。</v>
      </c>
      <c r="AG103" s="9" t="str">
        <f>'描述-zh'!N103</f>
        <v>时</v>
      </c>
      <c r="AH103" s="9" t="str">
        <f>'描述-zh'!O103</f>
        <v>不</v>
      </c>
      <c r="AI103" s="9" t="str">
        <f>'描述-zh'!P103</f>
        <v>时</v>
      </c>
      <c r="AJ103" s="9" t="str">
        <f>'描述-zh'!Q103</f>
        <v> </v>
      </c>
      <c r="AK103" s="9" t="str">
        <f>'描述-zh'!R103</f>
        <v> </v>
      </c>
      <c r="AL103" s="9" t="str">
        <f>'描述-zh'!S103</f>
        <v> </v>
      </c>
      <c r="AM103" s="9" t="str">
        <f>'描述-zh'!T103</f>
        <v> </v>
      </c>
      <c r="AN103" s="9" t="str">
        <f>'描述-zh'!U103</f>
        <v> </v>
      </c>
      <c r="AO103" s="9" t="str">
        <f>'描述-zh'!V103</f>
        <v> </v>
      </c>
      <c r="AP103" s="9" t="str">
        <f>'描述-zh'!W103</f>
        <v> </v>
      </c>
      <c r="AQ103" s="9" t="str">
        <f>'描述-zh'!X103</f>
        <v> </v>
      </c>
      <c r="AR103" s="9" t="str">
        <f>'描述-zh'!Y103</f>
        <v> </v>
      </c>
      <c r="AS103" s="9" t="str">
        <f>'描述-zh'!Z103</f>
        <v> </v>
      </c>
      <c r="AT103" s="7" t="str">
        <f>'描述-zh'!AA103</f>
        <v>会</v>
      </c>
      <c r="AU103" s="9" t="str">
        <f>'描述-zh'!AB103</f>
        <v>从</v>
      </c>
      <c r="AV103" s="9" t="str">
        <f>'描述-zh'!AC103</f>
        <v>背</v>
      </c>
      <c r="AW103" s="9" t="str">
        <f>'描述-zh'!AD103</f>
        <v>上</v>
      </c>
      <c r="AX103" s="9" t="str">
        <f>'描述-zh'!AE103</f>
        <v>的</v>
      </c>
      <c r="AY103" s="9" t="str">
        <f>'描述-zh'!AF103</f>
        <v>驼</v>
      </c>
      <c r="AZ103" s="9" t="str">
        <f>'描述-zh'!AG103</f>
        <v>峰</v>
      </c>
      <c r="BA103" s="9" t="str">
        <f>'描述-zh'!AH103</f>
        <v>里</v>
      </c>
      <c r="BB103" s="9" t="str">
        <f>'描述-zh'!AI103</f>
        <v>喷</v>
      </c>
      <c r="BC103" s="9" t="str">
        <f>'描述-zh'!AJ103</f>
        <v>出</v>
      </c>
      <c r="BD103" s="9" t="str">
        <f>'描述-zh'!AK103</f>
        <v>体</v>
      </c>
      <c r="BE103" s="9" t="str">
        <f>'描述-zh'!AL103</f>
        <v>内</v>
      </c>
      <c r="BF103" s="9" t="str">
        <f>'描述-zh'!AM103</f>
        <v>储</v>
      </c>
      <c r="BG103" s="9" t="str">
        <f>'描述-zh'!AN103</f>
        <v>存</v>
      </c>
      <c r="BH103" s="9" t="str">
        <f>'描述-zh'!AO103</f>
        <v>的</v>
      </c>
      <c r="BI103" s="9" t="str">
        <f>'描述-zh'!AP103</f>
        <v> </v>
      </c>
      <c r="BJ103" s="9" t="str">
        <f>'描述-zh'!AQ103</f>
        <v> </v>
      </c>
      <c r="BK103" s="9" t="str">
        <f>'描述-zh'!AR103</f>
        <v> </v>
      </c>
      <c r="BL103" s="9" t="str">
        <f>'描述-zh'!AS103</f>
        <v> </v>
      </c>
      <c r="BM103" s="9" t="str">
        <f>'描述-zh'!AT103</f>
        <v> </v>
      </c>
      <c r="BN103" s="9" t="str">
        <f>'描述-zh'!AU103</f>
        <v> </v>
      </c>
      <c r="BO103" s="9" t="str">
        <f>'描述-zh'!AV103</f>
        <v> </v>
      </c>
      <c r="BP103" s="9" t="str">
        <f>'描述-zh'!AW103</f>
        <v> </v>
      </c>
      <c r="BQ103" s="8" t="str">
        <f>'描述-zh'!AX103</f>
        <v> </v>
      </c>
      <c r="BR103" s="7" t="str">
        <f>'描述-zh'!AY103</f>
        <v>1</v>
      </c>
      <c r="BS103" s="9" t="str">
        <f>'描述-zh'!AZ103</f>
        <v>万</v>
      </c>
      <c r="BT103" s="9" t="str">
        <f>'描述-zh'!BA103</f>
        <v>摄</v>
      </c>
      <c r="BU103" s="9" t="str">
        <f>'描述-zh'!BB103</f>
        <v>氏</v>
      </c>
      <c r="BV103" s="9" t="str">
        <f>'描述-zh'!BC103</f>
        <v>度</v>
      </c>
      <c r="BW103" s="9" t="str">
        <f>'描述-zh'!BD103</f>
        <v>的</v>
      </c>
      <c r="BX103" s="9" t="str">
        <f>'描述-zh'!BE103</f>
        <v>熔</v>
      </c>
      <c r="BY103" s="9" t="str">
        <f>'描述-zh'!BF103</f>
        <v>岩</v>
      </c>
      <c r="BZ103" s="9" t="str">
        <f>'描述-zh'!BG103</f>
        <v>。</v>
      </c>
      <c r="CA103" s="9" t="str">
        <f>'描述-zh'!BH103</f>
        <v> </v>
      </c>
      <c r="CB103" s="9" t="str">
        <f>'描述-zh'!BI103</f>
        <v> </v>
      </c>
      <c r="CC103" s="9" t="str">
        <f>'描述-zh'!BJ103</f>
        <v> </v>
      </c>
      <c r="CD103" s="9" t="str">
        <f>'描述-zh'!BK103</f>
        <v> </v>
      </c>
      <c r="CE103" s="9" t="str">
        <f>'描述-zh'!BL103</f>
        <v> </v>
      </c>
      <c r="CF103" s="9" t="str">
        <f>'描述-zh'!BM103</f>
        <v> </v>
      </c>
      <c r="CG103" s="9" t="str">
        <f>'描述-zh'!BN103</f>
        <v> </v>
      </c>
      <c r="CH103" s="9" t="str">
        <f>'描述-zh'!BO103</f>
        <v> </v>
      </c>
      <c r="CI103" s="9" t="str">
        <f>'描述-zh'!BP103</f>
        <v> </v>
      </c>
      <c r="CJ103" s="9" t="str">
        <f>'描述-zh'!BQ103</f>
        <v> </v>
      </c>
      <c r="CK103" s="9" t="str">
        <f>'描述-zh'!BR103</f>
        <v> </v>
      </c>
      <c r="CL103" s="9" t="str">
        <f>'描述-zh'!BS103</f>
        <v> </v>
      </c>
      <c r="CM103" s="9" t="str">
        <f>'描述-zh'!BT103</f>
        <v> </v>
      </c>
      <c r="CN103" s="9" t="str">
        <f>'描述-zh'!BU103</f>
        <v> </v>
      </c>
      <c r="CO103" s="8" t="str">
        <f>'描述-zh'!BV103</f>
        <v> </v>
      </c>
      <c r="CP103" s="8" t="str">
        <f>INDEX(新汉化!$Q:$Q,MATCH(日文原码!CP103,新汉化!$P:$P,0))</f>
        <v> </v>
      </c>
    </row>
    <row r="104" spans="1:94">
      <c r="A104" t="str">
        <f>MID(日文原码!A104,2,1)</f>
        <v>1</v>
      </c>
      <c r="B104" t="str">
        <f>MID(日文原码!B104,2,1)</f>
        <v>0</v>
      </c>
      <c r="C104" t="str">
        <f>MID(日文原码!C104,2,1)</f>
        <v>3</v>
      </c>
      <c r="D104" s="7" t="str">
        <f>MID(日文原码!D104,2,1)</f>
        <v>A</v>
      </c>
      <c r="E104" t="str">
        <f>MID(日文原码!E104,2,1)</f>
        <v>A</v>
      </c>
      <c r="F104" t="str">
        <f>MID(日文原码!F104,2,1)</f>
        <v>0</v>
      </c>
      <c r="G104" s="8" t="str">
        <f>MID(日文原码!G104,2,1)</f>
        <v>7</v>
      </c>
      <c r="H104" s="7" t="str">
        <f>MID(日文原码!H104,2,1)</f>
        <v>A</v>
      </c>
      <c r="I104" t="str">
        <f>MID(日文原码!I104,2,1)</f>
        <v>3</v>
      </c>
      <c r="J104" t="str">
        <f>MID(日文原码!J104,2,1)</f>
        <v>5</v>
      </c>
      <c r="K104" s="9" t="str">
        <f>MID(日文原码!K104,2,1)</f>
        <v>0</v>
      </c>
      <c r="L104" s="7" t="str">
        <f>'名字分类-zh'!F103</f>
        <v>熔</v>
      </c>
      <c r="M104" s="9" t="str">
        <f>'名字分类-zh'!G103</f>
        <v>岩</v>
      </c>
      <c r="N104" s="9" t="str">
        <f>'名字分类-zh'!H103</f>
        <v>虫</v>
      </c>
      <c r="O104" s="9" t="str">
        <f>'名字分类-zh'!I103</f>
        <v> </v>
      </c>
      <c r="P104" s="8" t="str">
        <f>'名字分类-zh'!J103</f>
        <v> </v>
      </c>
      <c r="Q104" s="10" t="str">
        <f>'名字分类-zh'!K103</f>
        <v>　</v>
      </c>
      <c r="R104" s="11" t="str">
        <f>'名字分类-zh'!L103</f>
        <v>　</v>
      </c>
      <c r="S104" s="11" t="str">
        <f>'名字分类-zh'!M103</f>
        <v>熔</v>
      </c>
      <c r="T104" s="11" t="str">
        <f>'名字分类-zh'!N103</f>
        <v>岩</v>
      </c>
      <c r="U104" s="11" t="str">
        <f>'名字分类-zh'!O103</f>
        <v>　</v>
      </c>
      <c r="V104" s="7" t="str">
        <f>'描述-zh'!C104</f>
        <v>虽</v>
      </c>
      <c r="W104" s="9" t="str">
        <f>'描述-zh'!D104</f>
        <v>然</v>
      </c>
      <c r="X104" s="9" t="str">
        <f>'描述-zh'!E104</f>
        <v>体</v>
      </c>
      <c r="Y104" s="9" t="str">
        <f>'描述-zh'!F104</f>
        <v>内</v>
      </c>
      <c r="Z104" s="9" t="str">
        <f>'描述-zh'!G104</f>
        <v>有</v>
      </c>
      <c r="AA104" s="9" t="str">
        <f>'描述-zh'!H104</f>
        <v>灼</v>
      </c>
      <c r="AB104" s="9" t="str">
        <f>'描述-zh'!I104</f>
        <v>热</v>
      </c>
      <c r="AC104" s="9" t="str">
        <f>'描述-zh'!J104</f>
        <v>的</v>
      </c>
      <c r="AD104" s="9" t="str">
        <f>'描述-zh'!K104</f>
        <v>熔</v>
      </c>
      <c r="AE104" s="9" t="str">
        <f>'描述-zh'!L104</f>
        <v>岩</v>
      </c>
      <c r="AF104" s="9" t="str">
        <f>'描述-zh'!M104</f>
        <v>不</v>
      </c>
      <c r="AG104" s="9" t="str">
        <f>'描述-zh'!N104</f>
        <v>断</v>
      </c>
      <c r="AH104" s="9" t="str">
        <f>'描述-zh'!O104</f>
        <v>卷</v>
      </c>
      <c r="AI104" s="9" t="str">
        <f>'描述-zh'!P104</f>
        <v>动</v>
      </c>
      <c r="AJ104" s="9" t="str">
        <f>'描述-zh'!Q104</f>
        <v>,</v>
      </c>
      <c r="AK104" s="9" t="str">
        <f>'描述-zh'!R104</f>
        <v> </v>
      </c>
      <c r="AL104" s="9" t="str">
        <f>'描述-zh'!S104</f>
        <v> </v>
      </c>
      <c r="AM104" s="9" t="str">
        <f>'描述-zh'!T104</f>
        <v> </v>
      </c>
      <c r="AN104" s="9" t="str">
        <f>'描述-zh'!U104</f>
        <v> </v>
      </c>
      <c r="AO104" s="9" t="str">
        <f>'描述-zh'!V104</f>
        <v> </v>
      </c>
      <c r="AP104" s="9" t="str">
        <f>'描述-zh'!W104</f>
        <v> </v>
      </c>
      <c r="AQ104" s="9" t="str">
        <f>'描述-zh'!X104</f>
        <v> </v>
      </c>
      <c r="AR104" s="9" t="str">
        <f>'描述-zh'!Y104</f>
        <v> </v>
      </c>
      <c r="AS104" s="9" t="str">
        <f>'描述-zh'!Z104</f>
        <v> </v>
      </c>
      <c r="AT104" s="7" t="str">
        <f>'描述-zh'!AA104</f>
        <v>但</v>
      </c>
      <c r="AU104" s="9" t="str">
        <f>'描述-zh'!AB104</f>
        <v>变</v>
      </c>
      <c r="AV104" s="9" t="str">
        <f>'描述-zh'!AC104</f>
        <v>冷</v>
      </c>
      <c r="AW104" s="9" t="str">
        <f>'描述-zh'!AD104</f>
        <v>后</v>
      </c>
      <c r="AX104" s="9" t="str">
        <f>'描述-zh'!AE104</f>
        <v>就</v>
      </c>
      <c r="AY104" s="9" t="str">
        <f>'描述-zh'!AF104</f>
        <v>会</v>
      </c>
      <c r="AZ104" s="9" t="str">
        <f>'描述-zh'!AG104</f>
        <v>凝</v>
      </c>
      <c r="BA104" s="9" t="str">
        <f>'描述-zh'!AH104</f>
        <v>固</v>
      </c>
      <c r="BB104" s="9" t="str">
        <f>'描述-zh'!AI104</f>
        <v>崩</v>
      </c>
      <c r="BC104" s="9" t="str">
        <f>'描述-zh'!AJ104</f>
        <v>裂</v>
      </c>
      <c r="BD104" s="9" t="str">
        <f>'描述-zh'!AK104</f>
        <v>,</v>
      </c>
      <c r="BE104" s="9" t="str">
        <f>'描述-zh'!AL104</f>
        <v> </v>
      </c>
      <c r="BF104" s="9" t="str">
        <f>'描述-zh'!AM104</f>
        <v> </v>
      </c>
      <c r="BG104" s="9" t="str">
        <f>'描述-zh'!AN104</f>
        <v> </v>
      </c>
      <c r="BH104" s="9" t="str">
        <f>'描述-zh'!AO104</f>
        <v> </v>
      </c>
      <c r="BI104" s="9" t="str">
        <f>'描述-zh'!AP104</f>
        <v> </v>
      </c>
      <c r="BJ104" s="9" t="str">
        <f>'描述-zh'!AQ104</f>
        <v> </v>
      </c>
      <c r="BK104" s="9" t="str">
        <f>'描述-zh'!AR104</f>
        <v> </v>
      </c>
      <c r="BL104" s="9" t="str">
        <f>'描述-zh'!AS104</f>
        <v> </v>
      </c>
      <c r="BM104" s="9" t="str">
        <f>'描述-zh'!AT104</f>
        <v> </v>
      </c>
      <c r="BN104" s="9" t="str">
        <f>'描述-zh'!AU104</f>
        <v> </v>
      </c>
      <c r="BO104" s="9" t="str">
        <f>'描述-zh'!AV104</f>
        <v> </v>
      </c>
      <c r="BP104" s="9" t="str">
        <f>'描述-zh'!AW104</f>
        <v> </v>
      </c>
      <c r="BQ104" s="8" t="str">
        <f>'描述-zh'!AX104</f>
        <v> </v>
      </c>
      <c r="BR104" s="7" t="str">
        <f>'描述-zh'!AY104</f>
        <v>身</v>
      </c>
      <c r="BS104" s="9" t="str">
        <f>'描述-zh'!AZ104</f>
        <v>体</v>
      </c>
      <c r="BT104" s="9" t="str">
        <f>'描述-zh'!BA104</f>
        <v>也</v>
      </c>
      <c r="BU104" s="9" t="str">
        <f>'描述-zh'!BB104</f>
        <v>会</v>
      </c>
      <c r="BV104" s="9" t="str">
        <f>'描述-zh'!BC104</f>
        <v>变</v>
      </c>
      <c r="BW104" s="9" t="str">
        <f>'描述-zh'!BD104</f>
        <v>小</v>
      </c>
      <c r="BX104" s="9" t="str">
        <f>'描述-zh'!BE104</f>
        <v>。</v>
      </c>
      <c r="BY104" s="9" t="str">
        <f>'描述-zh'!BF104</f>
        <v> </v>
      </c>
      <c r="BZ104" s="9" t="str">
        <f>'描述-zh'!BG104</f>
        <v> </v>
      </c>
      <c r="CA104" s="9" t="str">
        <f>'描述-zh'!BH104</f>
        <v> </v>
      </c>
      <c r="CB104" s="9" t="str">
        <f>'描述-zh'!BI104</f>
        <v> </v>
      </c>
      <c r="CC104" s="9" t="str">
        <f>'描述-zh'!BJ104</f>
        <v> </v>
      </c>
      <c r="CD104" s="9" t="str">
        <f>'描述-zh'!BK104</f>
        <v> </v>
      </c>
      <c r="CE104" s="9" t="str">
        <f>'描述-zh'!BL104</f>
        <v> </v>
      </c>
      <c r="CF104" s="9" t="str">
        <f>'描述-zh'!BM104</f>
        <v> </v>
      </c>
      <c r="CG104" s="9" t="str">
        <f>'描述-zh'!BN104</f>
        <v> </v>
      </c>
      <c r="CH104" s="9" t="str">
        <f>'描述-zh'!BO104</f>
        <v> </v>
      </c>
      <c r="CI104" s="9" t="str">
        <f>'描述-zh'!BP104</f>
        <v> </v>
      </c>
      <c r="CJ104" s="9" t="str">
        <f>'描述-zh'!BQ104</f>
        <v> </v>
      </c>
      <c r="CK104" s="9" t="str">
        <f>'描述-zh'!BR104</f>
        <v> </v>
      </c>
      <c r="CL104" s="9" t="str">
        <f>'描述-zh'!BS104</f>
        <v> </v>
      </c>
      <c r="CM104" s="9" t="str">
        <f>'描述-zh'!BT104</f>
        <v> </v>
      </c>
      <c r="CN104" s="9" t="str">
        <f>'描述-zh'!BU104</f>
        <v> </v>
      </c>
      <c r="CO104" s="8" t="str">
        <f>'描述-zh'!BV104</f>
        <v> </v>
      </c>
      <c r="CP104" s="8" t="str">
        <f>INDEX(新汉化!$Q:$Q,MATCH(日文原码!CP104,新汉化!$P:$P,0))</f>
        <v> </v>
      </c>
    </row>
    <row r="105" spans="1:94">
      <c r="A105" t="str">
        <f>MID(日文原码!A105,2,1)</f>
        <v>1</v>
      </c>
      <c r="B105" t="str">
        <f>MID(日文原码!B105,2,1)</f>
        <v>0</v>
      </c>
      <c r="C105" t="str">
        <f>MID(日文原码!C105,2,1)</f>
        <v>4</v>
      </c>
      <c r="D105" s="7" t="str">
        <f>MID(日文原码!D105,2,1)</f>
        <v>A</v>
      </c>
      <c r="E105" t="str">
        <f>MID(日文原码!E105,2,1)</f>
        <v>A</v>
      </c>
      <c r="F105" t="str">
        <f>MID(日文原码!F105,2,1)</f>
        <v>0</v>
      </c>
      <c r="G105" s="8" t="str">
        <f>MID(日文原码!G105,2,1)</f>
        <v>8</v>
      </c>
      <c r="H105" s="7" t="str">
        <f>MID(日文原码!H105,2,1)</f>
        <v>A</v>
      </c>
      <c r="I105" t="str">
        <f>MID(日文原码!I105,2,1)</f>
        <v>5</v>
      </c>
      <c r="J105" t="str">
        <f>MID(日文原码!J105,2,1)</f>
        <v>5</v>
      </c>
      <c r="K105" s="9" t="str">
        <f>MID(日文原码!K105,2,1)</f>
        <v>0</v>
      </c>
      <c r="L105" s="7" t="str">
        <f>'名字分类-zh'!F104</f>
        <v>熔</v>
      </c>
      <c r="M105" s="9" t="str">
        <f>'名字分类-zh'!G104</f>
        <v>岩</v>
      </c>
      <c r="N105" s="9" t="str">
        <f>'名字分类-zh'!H104</f>
        <v>蜗</v>
      </c>
      <c r="O105" s="9" t="str">
        <f>'名字分类-zh'!I104</f>
        <v>牛</v>
      </c>
      <c r="P105" s="8" t="str">
        <f>'名字分类-zh'!J104</f>
        <v> </v>
      </c>
      <c r="Q105" s="10" t="str">
        <f>'名字分类-zh'!K104</f>
        <v>　</v>
      </c>
      <c r="R105" s="11" t="str">
        <f>'名字分类-zh'!L104</f>
        <v>　</v>
      </c>
      <c r="S105" s="11" t="str">
        <f>'名字分类-zh'!M104</f>
        <v>熔</v>
      </c>
      <c r="T105" s="11" t="str">
        <f>'名字分类-zh'!N104</f>
        <v>岩</v>
      </c>
      <c r="U105" s="11" t="str">
        <f>'名字分类-zh'!O104</f>
        <v>　</v>
      </c>
      <c r="V105" s="7" t="str">
        <f>'描述-zh'!C105</f>
        <v>壳</v>
      </c>
      <c r="W105" s="9" t="str">
        <f>'描述-zh'!D105</f>
        <v>是</v>
      </c>
      <c r="X105" s="9" t="str">
        <f>'描述-zh'!E105</f>
        <v>由</v>
      </c>
      <c r="Y105" s="9" t="str">
        <f>'描述-zh'!F105</f>
        <v>皮</v>
      </c>
      <c r="Z105" s="9" t="str">
        <f>'描述-zh'!G105</f>
        <v>肤</v>
      </c>
      <c r="AA105" s="9" t="str">
        <f>'描述-zh'!H105</f>
        <v>冷</v>
      </c>
      <c r="AB105" s="9" t="str">
        <f>'描述-zh'!I105</f>
        <v>却</v>
      </c>
      <c r="AC105" s="9" t="str">
        <f>'描述-zh'!J105</f>
        <v>后</v>
      </c>
      <c r="AD105" s="9" t="str">
        <f>'描述-zh'!K105</f>
        <v>凝</v>
      </c>
      <c r="AE105" s="9" t="str">
        <f>'描述-zh'!L105</f>
        <v>固</v>
      </c>
      <c r="AF105" s="9" t="str">
        <f>'描述-zh'!M105</f>
        <v>而</v>
      </c>
      <c r="AG105" s="9" t="str">
        <f>'描述-zh'!N105</f>
        <v>成</v>
      </c>
      <c r="AH105" s="9" t="str">
        <f>'描述-zh'!O105</f>
        <v>的</v>
      </c>
      <c r="AI105" s="9" t="str">
        <f>'描述-zh'!P105</f>
        <v>。</v>
      </c>
      <c r="AJ105" s="9" t="str">
        <f>'描述-zh'!Q105</f>
        <v>只</v>
      </c>
      <c r="AK105" s="9" t="str">
        <f>'描述-zh'!R105</f>
        <v>要</v>
      </c>
      <c r="AL105" s="9" t="str">
        <f>'描述-zh'!S105</f>
        <v> </v>
      </c>
      <c r="AM105" s="9" t="str">
        <f>'描述-zh'!T105</f>
        <v> </v>
      </c>
      <c r="AN105" s="9" t="str">
        <f>'描述-zh'!U105</f>
        <v> </v>
      </c>
      <c r="AO105" s="9" t="str">
        <f>'描述-zh'!V105</f>
        <v> </v>
      </c>
      <c r="AP105" s="9" t="str">
        <f>'描述-zh'!W105</f>
        <v> </v>
      </c>
      <c r="AQ105" s="9" t="str">
        <f>'描述-zh'!X105</f>
        <v> </v>
      </c>
      <c r="AR105" s="9" t="str">
        <f>'描述-zh'!Y105</f>
        <v> </v>
      </c>
      <c r="AS105" s="9" t="str">
        <f>'描述-zh'!Z105</f>
        <v> </v>
      </c>
      <c r="AT105" s="7" t="str">
        <f>'描述-zh'!AA105</f>
        <v>碰</v>
      </c>
      <c r="AU105" s="9" t="str">
        <f>'描述-zh'!AB105</f>
        <v>一</v>
      </c>
      <c r="AV105" s="9" t="str">
        <f>'描述-zh'!AC105</f>
        <v>下</v>
      </c>
      <c r="AW105" s="9" t="str">
        <f>'描述-zh'!AD105</f>
        <v>就</v>
      </c>
      <c r="AX105" s="9" t="str">
        <f>'描述-zh'!AE105</f>
        <v>会</v>
      </c>
      <c r="AY105" s="9" t="str">
        <f>'描述-zh'!AF105</f>
        <v>崩</v>
      </c>
      <c r="AZ105" s="9" t="str">
        <f>'描述-zh'!AG105</f>
        <v>裂</v>
      </c>
      <c r="BA105" s="9" t="str">
        <f>'描述-zh'!AH105</f>
        <v>成</v>
      </c>
      <c r="BB105" s="9" t="str">
        <f>'描述-zh'!AI105</f>
        <v>碎</v>
      </c>
      <c r="BC105" s="9" t="str">
        <f>'描述-zh'!AJ105</f>
        <v>片</v>
      </c>
      <c r="BD105" s="9" t="str">
        <f>'描述-zh'!AK105</f>
        <v>。</v>
      </c>
      <c r="BE105" s="9" t="str">
        <f>'描述-zh'!AL105</f>
        <v>进</v>
      </c>
      <c r="BF105" s="9" t="str">
        <f>'描述-zh'!AM105</f>
        <v>入</v>
      </c>
      <c r="BG105" s="9" t="str">
        <f>'描述-zh'!AN105</f>
        <v>熔</v>
      </c>
      <c r="BH105" s="9" t="str">
        <f>'描述-zh'!AO105</f>
        <v>岩</v>
      </c>
      <c r="BI105" s="9" t="str">
        <f>'描述-zh'!AP105</f>
        <v>中</v>
      </c>
      <c r="BJ105" s="9" t="str">
        <f>'描述-zh'!AQ105</f>
        <v> </v>
      </c>
      <c r="BK105" s="9" t="str">
        <f>'描述-zh'!AR105</f>
        <v> </v>
      </c>
      <c r="BL105" s="9" t="str">
        <f>'描述-zh'!AS105</f>
        <v> </v>
      </c>
      <c r="BM105" s="9" t="str">
        <f>'描述-zh'!AT105</f>
        <v> </v>
      </c>
      <c r="BN105" s="9" t="str">
        <f>'描述-zh'!AU105</f>
        <v> </v>
      </c>
      <c r="BO105" s="9" t="str">
        <f>'描述-zh'!AV105</f>
        <v> </v>
      </c>
      <c r="BP105" s="9" t="str">
        <f>'描述-zh'!AW105</f>
        <v> </v>
      </c>
      <c r="BQ105" s="8" t="str">
        <f>'描述-zh'!AX105</f>
        <v> </v>
      </c>
      <c r="BR105" s="7" t="str">
        <f>'描述-zh'!AY105</f>
        <v>就</v>
      </c>
      <c r="BS105" s="9" t="str">
        <f>'描述-zh'!AZ105</f>
        <v>会</v>
      </c>
      <c r="BT105" s="9" t="str">
        <f>'描述-zh'!BA105</f>
        <v>恢</v>
      </c>
      <c r="BU105" s="9" t="str">
        <f>'描述-zh'!BB105</f>
        <v>复</v>
      </c>
      <c r="BV105" s="9" t="str">
        <f>'描述-zh'!BC105</f>
        <v>到</v>
      </c>
      <c r="BW105" s="9" t="str">
        <f>'描述-zh'!BD105</f>
        <v>原</v>
      </c>
      <c r="BX105" s="9" t="str">
        <f>'描述-zh'!BE105</f>
        <v>来</v>
      </c>
      <c r="BY105" s="9" t="str">
        <f>'描述-zh'!BF105</f>
        <v>的</v>
      </c>
      <c r="BZ105" s="9" t="str">
        <f>'描述-zh'!BG105</f>
        <v>大</v>
      </c>
      <c r="CA105" s="9" t="str">
        <f>'描述-zh'!BH105</f>
        <v>小</v>
      </c>
      <c r="CB105" s="9" t="str">
        <f>'描述-zh'!BI105</f>
        <v>。</v>
      </c>
      <c r="CC105" s="9" t="str">
        <f>'描述-zh'!BJ105</f>
        <v> </v>
      </c>
      <c r="CD105" s="9" t="str">
        <f>'描述-zh'!BK105</f>
        <v> </v>
      </c>
      <c r="CE105" s="9" t="str">
        <f>'描述-zh'!BL105</f>
        <v> </v>
      </c>
      <c r="CF105" s="9" t="str">
        <f>'描述-zh'!BM105</f>
        <v> </v>
      </c>
      <c r="CG105" s="9" t="str">
        <f>'描述-zh'!BN105</f>
        <v> </v>
      </c>
      <c r="CH105" s="9" t="str">
        <f>'描述-zh'!BO105</f>
        <v> </v>
      </c>
      <c r="CI105" s="9" t="str">
        <f>'描述-zh'!BP105</f>
        <v> </v>
      </c>
      <c r="CJ105" s="9" t="str">
        <f>'描述-zh'!BQ105</f>
        <v> </v>
      </c>
      <c r="CK105" s="9" t="str">
        <f>'描述-zh'!BR105</f>
        <v> </v>
      </c>
      <c r="CL105" s="9" t="str">
        <f>'描述-zh'!BS105</f>
        <v> </v>
      </c>
      <c r="CM105" s="9" t="str">
        <f>'描述-zh'!BT105</f>
        <v> </v>
      </c>
      <c r="CN105" s="9" t="str">
        <f>'描述-zh'!BU105</f>
        <v> </v>
      </c>
      <c r="CO105" s="8" t="str">
        <f>'描述-zh'!BV105</f>
        <v> </v>
      </c>
      <c r="CP105" s="8" t="str">
        <f>INDEX(新汉化!$Q:$Q,MATCH(日文原码!CP105,新汉化!$P:$P,0))</f>
        <v> </v>
      </c>
    </row>
    <row r="106" spans="1:94">
      <c r="A106" t="str">
        <f>MID(日文原码!A106,2,1)</f>
        <v>1</v>
      </c>
      <c r="B106" t="str">
        <f>MID(日文原码!B106,2,1)</f>
        <v>0</v>
      </c>
      <c r="C106" t="str">
        <f>MID(日文原码!C106,2,1)</f>
        <v>5</v>
      </c>
      <c r="D106" s="7" t="str">
        <f>MID(日文原码!D106,2,1)</f>
        <v>A</v>
      </c>
      <c r="E106" t="str">
        <f>MID(日文原码!E106,2,1)</f>
        <v>A</v>
      </c>
      <c r="F106" t="str">
        <f>MID(日文原码!F106,2,1)</f>
        <v>0</v>
      </c>
      <c r="G106" s="8" t="str">
        <f>MID(日文原码!G106,2,1)</f>
        <v>5</v>
      </c>
      <c r="H106" s="7" t="str">
        <f>MID(日文原码!H106,2,1)</f>
        <v>A</v>
      </c>
      <c r="I106" t="str">
        <f>MID(日文原码!I106,2,1)</f>
        <v>8</v>
      </c>
      <c r="J106" t="str">
        <f>MID(日文原码!J106,2,1)</f>
        <v>0</v>
      </c>
      <c r="K106" s="9" t="str">
        <f>MID(日文原码!K106,2,1)</f>
        <v>4</v>
      </c>
      <c r="L106" s="7" t="str">
        <f>'名字分类-zh'!F105</f>
        <v>煤</v>
      </c>
      <c r="M106" s="9" t="str">
        <f>'名字分类-zh'!G105</f>
        <v>炭</v>
      </c>
      <c r="N106" s="9" t="str">
        <f>'名字分类-zh'!H105</f>
        <v>龟</v>
      </c>
      <c r="O106" s="9" t="str">
        <f>'名字分类-zh'!I105</f>
        <v> </v>
      </c>
      <c r="P106" s="8" t="str">
        <f>'名字分类-zh'!J105</f>
        <v> </v>
      </c>
      <c r="Q106" s="10" t="str">
        <f>'名字分类-zh'!K105</f>
        <v>　</v>
      </c>
      <c r="R106" s="11" t="str">
        <f>'名字分类-zh'!L105</f>
        <v>　</v>
      </c>
      <c r="S106" s="11" t="str">
        <f>'名字分类-zh'!M105</f>
        <v>煤</v>
      </c>
      <c r="T106" s="11" t="str">
        <f>'名字分类-zh'!N105</f>
        <v>炭</v>
      </c>
      <c r="U106" s="11" t="str">
        <f>'名字分类-zh'!O105</f>
        <v>　</v>
      </c>
      <c r="V106" s="7" t="str">
        <f>'描述-zh'!C106</f>
        <v>会</v>
      </c>
      <c r="W106" s="9" t="str">
        <f>'描述-zh'!D106</f>
        <v>不</v>
      </c>
      <c r="X106" s="9" t="str">
        <f>'描述-zh'!E106</f>
        <v>停</v>
      </c>
      <c r="Y106" s="9" t="str">
        <f>'描述-zh'!F106</f>
        <v>地</v>
      </c>
      <c r="Z106" s="9" t="str">
        <f>'描述-zh'!G106</f>
        <v>在</v>
      </c>
      <c r="AA106" s="9" t="str">
        <f>'描述-zh'!H106</f>
        <v>山</v>
      </c>
      <c r="AB106" s="9" t="str">
        <f>'描述-zh'!I106</f>
        <v>上</v>
      </c>
      <c r="AC106" s="9" t="str">
        <f>'描述-zh'!J106</f>
        <v>挖</v>
      </c>
      <c r="AD106" s="9" t="str">
        <f>'描述-zh'!K106</f>
        <v>煤</v>
      </c>
      <c r="AE106" s="9" t="str">
        <f>'描述-zh'!L106</f>
        <v>,</v>
      </c>
      <c r="AF106" s="9" t="str">
        <f>'描述-zh'!M106</f>
        <v>然</v>
      </c>
      <c r="AG106" s="9" t="str">
        <f>'描述-zh'!N106</f>
        <v>后</v>
      </c>
      <c r="AH106" s="9" t="str">
        <f>'描述-zh'!O106</f>
        <v>将</v>
      </c>
      <c r="AI106" s="9" t="str">
        <f>'描述-zh'!P106</f>
        <v>它</v>
      </c>
      <c r="AJ106" s="9" t="str">
        <f>'描述-zh'!Q106</f>
        <v>们</v>
      </c>
      <c r="AK106" s="9" t="str">
        <f>'描述-zh'!R106</f>
        <v> </v>
      </c>
      <c r="AL106" s="9" t="str">
        <f>'描述-zh'!S106</f>
        <v> </v>
      </c>
      <c r="AM106" s="9" t="str">
        <f>'描述-zh'!T106</f>
        <v> </v>
      </c>
      <c r="AN106" s="9" t="str">
        <f>'描述-zh'!U106</f>
        <v> </v>
      </c>
      <c r="AO106" s="9" t="str">
        <f>'描述-zh'!V106</f>
        <v> </v>
      </c>
      <c r="AP106" s="9" t="str">
        <f>'描述-zh'!W106</f>
        <v> </v>
      </c>
      <c r="AQ106" s="9" t="str">
        <f>'描述-zh'!X106</f>
        <v> </v>
      </c>
      <c r="AR106" s="9" t="str">
        <f>'描述-zh'!Y106</f>
        <v> </v>
      </c>
      <c r="AS106" s="9" t="str">
        <f>'描述-zh'!Z106</f>
        <v> </v>
      </c>
      <c r="AT106" s="7" t="str">
        <f>'描述-zh'!AA106</f>
        <v>放</v>
      </c>
      <c r="AU106" s="9" t="str">
        <f>'描述-zh'!AB106</f>
        <v>入</v>
      </c>
      <c r="AV106" s="9" t="str">
        <f>'描述-zh'!AC106</f>
        <v>甲</v>
      </c>
      <c r="AW106" s="9" t="str">
        <f>'描述-zh'!AD106</f>
        <v>壳</v>
      </c>
      <c r="AX106" s="9" t="str">
        <f>'描述-zh'!AE106</f>
        <v>的</v>
      </c>
      <c r="AY106" s="9" t="str">
        <f>'描述-zh'!AF106</f>
        <v>洞</v>
      </c>
      <c r="AZ106" s="9" t="str">
        <f>'描述-zh'!AG106</f>
        <v>里</v>
      </c>
      <c r="BA106" s="9" t="str">
        <f>'描述-zh'!AH106</f>
        <v>燃</v>
      </c>
      <c r="BB106" s="9" t="str">
        <f>'描述-zh'!AI106</f>
        <v>烧</v>
      </c>
      <c r="BC106" s="9" t="str">
        <f>'描述-zh'!AJ106</f>
        <v>的</v>
      </c>
      <c r="BD106" s="9" t="str">
        <f>'描述-zh'!AK106</f>
        <v>宝</v>
      </c>
      <c r="BE106" s="9" t="str">
        <f>'描述-zh'!AL106</f>
        <v>可</v>
      </c>
      <c r="BF106" s="9" t="str">
        <f>'描述-zh'!AM106</f>
        <v>梦</v>
      </c>
      <c r="BG106" s="9" t="str">
        <f>'描述-zh'!AN106</f>
        <v>。</v>
      </c>
      <c r="BH106" s="9" t="str">
        <f>'描述-zh'!AO106</f>
        <v> </v>
      </c>
      <c r="BI106" s="9" t="str">
        <f>'描述-zh'!AP106</f>
        <v> </v>
      </c>
      <c r="BJ106" s="9" t="str">
        <f>'描述-zh'!AQ106</f>
        <v> </v>
      </c>
      <c r="BK106" s="9" t="str">
        <f>'描述-zh'!AR106</f>
        <v> </v>
      </c>
      <c r="BL106" s="9" t="str">
        <f>'描述-zh'!AS106</f>
        <v> </v>
      </c>
      <c r="BM106" s="9" t="str">
        <f>'描述-zh'!AT106</f>
        <v> </v>
      </c>
      <c r="BN106" s="9" t="str">
        <f>'描述-zh'!AU106</f>
        <v> </v>
      </c>
      <c r="BO106" s="9" t="str">
        <f>'描述-zh'!AV106</f>
        <v> </v>
      </c>
      <c r="BP106" s="9" t="str">
        <f>'描述-zh'!AW106</f>
        <v> </v>
      </c>
      <c r="BQ106" s="8" t="str">
        <f>'描述-zh'!AX106</f>
        <v> </v>
      </c>
      <c r="BR106" s="7" t="str">
        <f>'描述-zh'!AY106</f>
        <v>遭</v>
      </c>
      <c r="BS106" s="9" t="str">
        <f>'描述-zh'!AZ106</f>
        <v>到</v>
      </c>
      <c r="BT106" s="9" t="str">
        <f>'描述-zh'!BA106</f>
        <v>袭</v>
      </c>
      <c r="BU106" s="9" t="str">
        <f>'描述-zh'!BB106</f>
        <v>击</v>
      </c>
      <c r="BV106" s="9" t="str">
        <f>'描述-zh'!BC106</f>
        <v>后</v>
      </c>
      <c r="BW106" s="9" t="str">
        <f>'描述-zh'!BD106</f>
        <v>会</v>
      </c>
      <c r="BX106" s="9" t="str">
        <f>'描述-zh'!BE106</f>
        <v>喷</v>
      </c>
      <c r="BY106" s="9" t="str">
        <f>'描述-zh'!BF106</f>
        <v>出</v>
      </c>
      <c r="BZ106" s="9" t="str">
        <f>'描述-zh'!BG106</f>
        <v>黑</v>
      </c>
      <c r="CA106" s="9" t="str">
        <f>'描述-zh'!BH106</f>
        <v>烟</v>
      </c>
      <c r="CB106" s="9" t="str">
        <f>'描述-zh'!BI106</f>
        <v>逃</v>
      </c>
      <c r="CC106" s="9" t="str">
        <f>'描述-zh'!BJ106</f>
        <v>走</v>
      </c>
      <c r="CD106" s="9" t="str">
        <f>'描述-zh'!BK106</f>
        <v>。</v>
      </c>
      <c r="CE106" s="9" t="str">
        <f>'描述-zh'!BL106</f>
        <v> </v>
      </c>
      <c r="CF106" s="9" t="str">
        <f>'描述-zh'!BM106</f>
        <v> </v>
      </c>
      <c r="CG106" s="9" t="str">
        <f>'描述-zh'!BN106</f>
        <v> </v>
      </c>
      <c r="CH106" s="9" t="str">
        <f>'描述-zh'!BO106</f>
        <v> </v>
      </c>
      <c r="CI106" s="9" t="str">
        <f>'描述-zh'!BP106</f>
        <v> </v>
      </c>
      <c r="CJ106" s="9" t="str">
        <f>'描述-zh'!BQ106</f>
        <v> </v>
      </c>
      <c r="CK106" s="9" t="str">
        <f>'描述-zh'!BR106</f>
        <v> </v>
      </c>
      <c r="CL106" s="9" t="str">
        <f>'描述-zh'!BS106</f>
        <v> </v>
      </c>
      <c r="CM106" s="9" t="str">
        <f>'描述-zh'!BT106</f>
        <v> </v>
      </c>
      <c r="CN106" s="9" t="str">
        <f>'描述-zh'!BU106</f>
        <v> </v>
      </c>
      <c r="CO106" s="8" t="str">
        <f>'描述-zh'!BV106</f>
        <v> </v>
      </c>
      <c r="CP106" s="8" t="str">
        <f>INDEX(新汉化!$Q:$Q,MATCH(日文原码!CP106,新汉化!$P:$P,0))</f>
        <v> </v>
      </c>
    </row>
    <row r="107" spans="1:94">
      <c r="A107" t="str">
        <f>MID(日文原码!A107,2,1)</f>
        <v>1</v>
      </c>
      <c r="B107" t="str">
        <f>MID(日文原码!B107,2,1)</f>
        <v>0</v>
      </c>
      <c r="C107" t="str">
        <f>MID(日文原码!C107,2,1)</f>
        <v>6</v>
      </c>
      <c r="D107" s="7" t="str">
        <f>MID(日文原码!D107,2,1)</f>
        <v>A</v>
      </c>
      <c r="E107" t="str">
        <f>MID(日文原码!E107,2,1)</f>
        <v>A</v>
      </c>
      <c r="F107" t="str">
        <f>MID(日文原码!F107,2,1)</f>
        <v>0</v>
      </c>
      <c r="G107" s="8" t="str">
        <f>MID(日文原码!G107,2,1)</f>
        <v>9</v>
      </c>
      <c r="H107" s="7" t="str">
        <f>MID(日文原码!H107,2,1)</f>
        <v>A</v>
      </c>
      <c r="I107" t="str">
        <f>MID(日文原码!I107,2,1)</f>
        <v>3</v>
      </c>
      <c r="J107" t="str">
        <f>MID(日文原码!J107,2,1)</f>
        <v>0</v>
      </c>
      <c r="K107" s="9" t="str">
        <f>MID(日文原码!K107,2,1)</f>
        <v>0</v>
      </c>
      <c r="L107" s="7" t="str">
        <f>'名字分类-zh'!F106</f>
        <v>臭</v>
      </c>
      <c r="M107" s="9" t="str">
        <f>'名字分类-zh'!G106</f>
        <v>泥</v>
      </c>
      <c r="N107" s="9" t="str">
        <f>'名字分类-zh'!H106</f>
        <v> </v>
      </c>
      <c r="O107" s="9" t="str">
        <f>'名字分类-zh'!I106</f>
        <v> </v>
      </c>
      <c r="P107" s="8" t="str">
        <f>'名字分类-zh'!J106</f>
        <v> </v>
      </c>
      <c r="Q107" s="10" t="str">
        <f>'名字分类-zh'!K106</f>
        <v>　</v>
      </c>
      <c r="R107" s="11" t="str">
        <f>'名字分类-zh'!L106</f>
        <v>　</v>
      </c>
      <c r="S107" s="11" t="str">
        <f>'名字分类-zh'!M106</f>
        <v>污</v>
      </c>
      <c r="T107" s="11" t="str">
        <f>'名字分类-zh'!N106</f>
        <v>泥</v>
      </c>
      <c r="U107" s="11" t="str">
        <f>'名字分类-zh'!O106</f>
        <v>　</v>
      </c>
      <c r="V107" s="7" t="str">
        <f>'描述-zh'!C107</f>
        <v>诞</v>
      </c>
      <c r="W107" s="9" t="str">
        <f>'描述-zh'!D107</f>
        <v>生</v>
      </c>
      <c r="X107" s="9" t="str">
        <f>'描述-zh'!E107</f>
        <v>于</v>
      </c>
      <c r="Y107" s="9" t="str">
        <f>'描述-zh'!F107</f>
        <v>被</v>
      </c>
      <c r="Z107" s="9" t="str">
        <f>'描述-zh'!G107</f>
        <v>污</v>
      </c>
      <c r="AA107" s="9" t="str">
        <f>'描述-zh'!H107</f>
        <v>染</v>
      </c>
      <c r="AB107" s="9" t="str">
        <f>'描述-zh'!I107</f>
        <v>的</v>
      </c>
      <c r="AC107" s="9" t="str">
        <f>'描述-zh'!J107</f>
        <v>海</v>
      </c>
      <c r="AD107" s="9" t="str">
        <f>'描述-zh'!K107</f>
        <v>底</v>
      </c>
      <c r="AE107" s="9" t="str">
        <f>'描述-zh'!L107</f>
        <v>污</v>
      </c>
      <c r="AF107" s="9" t="str">
        <f>'描述-zh'!M107</f>
        <v>泥</v>
      </c>
      <c r="AG107" s="9" t="str">
        <f>'描述-zh'!N107</f>
        <v>。</v>
      </c>
      <c r="AH107" s="9" t="str">
        <f>'描述-zh'!O107</f>
        <v>非</v>
      </c>
      <c r="AI107" s="9" t="str">
        <f>'描述-zh'!P107</f>
        <v>常</v>
      </c>
      <c r="AJ107" s="9" t="str">
        <f>'描述-zh'!Q107</f>
        <v>喜</v>
      </c>
      <c r="AK107" s="9" t="str">
        <f>'描述-zh'!R107</f>
        <v>欢</v>
      </c>
      <c r="AL107" s="9" t="str">
        <f>'描述-zh'!S107</f>
        <v> </v>
      </c>
      <c r="AM107" s="9" t="str">
        <f>'描述-zh'!T107</f>
        <v> </v>
      </c>
      <c r="AN107" s="9" t="str">
        <f>'描述-zh'!U107</f>
        <v> </v>
      </c>
      <c r="AO107" s="9" t="str">
        <f>'描述-zh'!V107</f>
        <v> </v>
      </c>
      <c r="AP107" s="9" t="str">
        <f>'描述-zh'!W107</f>
        <v> </v>
      </c>
      <c r="AQ107" s="9" t="str">
        <f>'描述-zh'!X107</f>
        <v> </v>
      </c>
      <c r="AR107" s="9" t="str">
        <f>'描述-zh'!Y107</f>
        <v> </v>
      </c>
      <c r="AS107" s="9" t="str">
        <f>'描述-zh'!Z107</f>
        <v> </v>
      </c>
      <c r="AT107" s="7" t="str">
        <f>'描述-zh'!AA107</f>
        <v>脏</v>
      </c>
      <c r="AU107" s="9" t="str">
        <f>'描述-zh'!AB107</f>
        <v>东</v>
      </c>
      <c r="AV107" s="9" t="str">
        <f>'描述-zh'!AC107</f>
        <v>西</v>
      </c>
      <c r="AW107" s="9" t="str">
        <f>'描述-zh'!AD107</f>
        <v>,</v>
      </c>
      <c r="AX107" s="9" t="str">
        <f>'描述-zh'!AE107</f>
        <v>会</v>
      </c>
      <c r="AY107" s="9" t="str">
        <f>'描述-zh'!AF107</f>
        <v>从</v>
      </c>
      <c r="AZ107" s="9" t="str">
        <f>'描述-zh'!AG107</f>
        <v>体</v>
      </c>
      <c r="BA107" s="9" t="str">
        <f>'描述-zh'!AH107</f>
        <v>内</v>
      </c>
      <c r="BB107" s="9" t="str">
        <f>'描述-zh'!AI107</f>
        <v>流</v>
      </c>
      <c r="BC107" s="9" t="str">
        <f>'描述-zh'!AJ107</f>
        <v>出</v>
      </c>
      <c r="BD107" s="9" t="str">
        <f>'描述-zh'!AK107</f>
        <v>全</v>
      </c>
      <c r="BE107" s="9" t="str">
        <f>'描述-zh'!AL107</f>
        <v>是</v>
      </c>
      <c r="BF107" s="9" t="str">
        <f>'描述-zh'!AM107</f>
        <v>细</v>
      </c>
      <c r="BG107" s="9" t="str">
        <f>'描述-zh'!AN107</f>
        <v>菌</v>
      </c>
      <c r="BH107" s="9" t="str">
        <f>'描述-zh'!AO107</f>
        <v>的</v>
      </c>
      <c r="BI107" s="9" t="str">
        <f>'描述-zh'!AP107</f>
        <v> </v>
      </c>
      <c r="BJ107" s="9" t="str">
        <f>'描述-zh'!AQ107</f>
        <v> </v>
      </c>
      <c r="BK107" s="9" t="str">
        <f>'描述-zh'!AR107</f>
        <v> </v>
      </c>
      <c r="BL107" s="9" t="str">
        <f>'描述-zh'!AS107</f>
        <v> </v>
      </c>
      <c r="BM107" s="9" t="str">
        <f>'描述-zh'!AT107</f>
        <v> </v>
      </c>
      <c r="BN107" s="9" t="str">
        <f>'描述-zh'!AU107</f>
        <v> </v>
      </c>
      <c r="BO107" s="9" t="str">
        <f>'描述-zh'!AV107</f>
        <v> </v>
      </c>
      <c r="BP107" s="9" t="str">
        <f>'描述-zh'!AW107</f>
        <v> </v>
      </c>
      <c r="BQ107" s="8" t="str">
        <f>'描述-zh'!AX107</f>
        <v> </v>
      </c>
      <c r="BR107" s="7" t="str">
        <f>'描述-zh'!AY107</f>
        <v>液</v>
      </c>
      <c r="BS107" s="9" t="str">
        <f>'描述-zh'!AZ107</f>
        <v>体</v>
      </c>
      <c r="BT107" s="9" t="str">
        <f>'描述-zh'!BA107</f>
        <v>。</v>
      </c>
      <c r="BU107" s="9" t="str">
        <f>'描述-zh'!BB107</f>
        <v> </v>
      </c>
      <c r="BV107" s="9" t="str">
        <f>'描述-zh'!BC107</f>
        <v> </v>
      </c>
      <c r="BW107" s="9" t="str">
        <f>'描述-zh'!BD107</f>
        <v> </v>
      </c>
      <c r="BX107" s="9" t="str">
        <f>'描述-zh'!BE107</f>
        <v> </v>
      </c>
      <c r="BY107" s="9" t="str">
        <f>'描述-zh'!BF107</f>
        <v> </v>
      </c>
      <c r="BZ107" s="9" t="str">
        <f>'描述-zh'!BG107</f>
        <v> </v>
      </c>
      <c r="CA107" s="9" t="str">
        <f>'描述-zh'!BH107</f>
        <v> </v>
      </c>
      <c r="CB107" s="9" t="str">
        <f>'描述-zh'!BI107</f>
        <v> </v>
      </c>
      <c r="CC107" s="9" t="str">
        <f>'描述-zh'!BJ107</f>
        <v> </v>
      </c>
      <c r="CD107" s="9" t="str">
        <f>'描述-zh'!BK107</f>
        <v> </v>
      </c>
      <c r="CE107" s="9" t="str">
        <f>'描述-zh'!BL107</f>
        <v> </v>
      </c>
      <c r="CF107" s="9" t="str">
        <f>'描述-zh'!BM107</f>
        <v> </v>
      </c>
      <c r="CG107" s="9" t="str">
        <f>'描述-zh'!BN107</f>
        <v> </v>
      </c>
      <c r="CH107" s="9" t="str">
        <f>'描述-zh'!BO107</f>
        <v> </v>
      </c>
      <c r="CI107" s="9" t="str">
        <f>'描述-zh'!BP107</f>
        <v> </v>
      </c>
      <c r="CJ107" s="9" t="str">
        <f>'描述-zh'!BQ107</f>
        <v> </v>
      </c>
      <c r="CK107" s="9" t="str">
        <f>'描述-zh'!BR107</f>
        <v> </v>
      </c>
      <c r="CL107" s="9" t="str">
        <f>'描述-zh'!BS107</f>
        <v> </v>
      </c>
      <c r="CM107" s="9" t="str">
        <f>'描述-zh'!BT107</f>
        <v> </v>
      </c>
      <c r="CN107" s="9" t="str">
        <f>'描述-zh'!BU107</f>
        <v> </v>
      </c>
      <c r="CO107" s="8" t="str">
        <f>'描述-zh'!BV107</f>
        <v> </v>
      </c>
      <c r="CP107" s="8" t="str">
        <f>INDEX(新汉化!$Q:$Q,MATCH(日文原码!CP107,新汉化!$P:$P,0))</f>
        <v> </v>
      </c>
    </row>
    <row r="108" spans="1:94">
      <c r="A108" t="str">
        <f>MID(日文原码!A108,2,1)</f>
        <v>1</v>
      </c>
      <c r="B108" t="str">
        <f>MID(日文原码!B108,2,1)</f>
        <v>0</v>
      </c>
      <c r="C108" t="str">
        <f>MID(日文原码!C108,2,1)</f>
        <v>7</v>
      </c>
      <c r="D108" s="7" t="str">
        <f>MID(日文原码!D108,2,1)</f>
        <v>A</v>
      </c>
      <c r="E108" t="str">
        <f>MID(日文原码!E108,2,1)</f>
        <v>A</v>
      </c>
      <c r="F108" t="str">
        <f>MID(日文原码!F108,2,1)</f>
        <v>1</v>
      </c>
      <c r="G108" s="8" t="str">
        <f>MID(日文原码!G108,2,1)</f>
        <v>2</v>
      </c>
      <c r="H108" s="7" t="str">
        <f>MID(日文原码!H108,2,1)</f>
        <v>A</v>
      </c>
      <c r="I108" t="str">
        <f>MID(日文原码!I108,2,1)</f>
        <v>3</v>
      </c>
      <c r="J108" t="str">
        <f>MID(日文原码!J108,2,1)</f>
        <v>0</v>
      </c>
      <c r="K108" s="9" t="str">
        <f>MID(日文原码!K108,2,1)</f>
        <v>0</v>
      </c>
      <c r="L108" s="7" t="str">
        <f>'名字分类-zh'!F107</f>
        <v>臭</v>
      </c>
      <c r="M108" s="9" t="str">
        <f>'名字分类-zh'!G107</f>
        <v>臭</v>
      </c>
      <c r="N108" s="9" t="str">
        <f>'名字分类-zh'!H107</f>
        <v>泥</v>
      </c>
      <c r="O108" s="9" t="str">
        <f>'名字分类-zh'!I107</f>
        <v> </v>
      </c>
      <c r="P108" s="8" t="str">
        <f>'名字分类-zh'!J107</f>
        <v> </v>
      </c>
      <c r="Q108" s="10" t="str">
        <f>'名字分类-zh'!K107</f>
        <v>　</v>
      </c>
      <c r="R108" s="11" t="str">
        <f>'名字分类-zh'!L107</f>
        <v>　</v>
      </c>
      <c r="S108" s="11" t="str">
        <f>'名字分类-zh'!M107</f>
        <v>污</v>
      </c>
      <c r="T108" s="11" t="str">
        <f>'名字分类-zh'!N107</f>
        <v>泥</v>
      </c>
      <c r="U108" s="11" t="str">
        <f>'名字分类-zh'!O107</f>
        <v>　</v>
      </c>
      <c r="V108" s="7" t="str">
        <f>'描述-zh'!C108</f>
        <v>因</v>
      </c>
      <c r="W108" s="9" t="str">
        <f>'描述-zh'!D108</f>
        <v>为</v>
      </c>
      <c r="X108" s="9" t="str">
        <f>'描述-zh'!E108</f>
        <v>十</v>
      </c>
      <c r="Y108" s="9" t="str">
        <f>'描述-zh'!F108</f>
        <v>分</v>
      </c>
      <c r="Z108" s="9" t="str">
        <f>'描述-zh'!G108</f>
        <v>喜</v>
      </c>
      <c r="AA108" s="9" t="str">
        <f>'描述-zh'!H108</f>
        <v>欢</v>
      </c>
      <c r="AB108" s="9" t="str">
        <f>'描述-zh'!I108</f>
        <v>脏</v>
      </c>
      <c r="AC108" s="9" t="str">
        <f>'描述-zh'!J108</f>
        <v>东</v>
      </c>
      <c r="AD108" s="9" t="str">
        <f>'描述-zh'!K108</f>
        <v>西</v>
      </c>
      <c r="AE108" s="9" t="str">
        <f>'描述-zh'!L108</f>
        <v>,</v>
      </c>
      <c r="AF108" s="9" t="str">
        <f>'描述-zh'!M108</f>
        <v>所</v>
      </c>
      <c r="AG108" s="9" t="str">
        <f>'描述-zh'!N108</f>
        <v>以</v>
      </c>
      <c r="AH108" s="9" t="str">
        <f>'描述-zh'!O108</f>
        <v>臭</v>
      </c>
      <c r="AI108" s="9" t="str">
        <f>'描述-zh'!P108</f>
        <v>臭</v>
      </c>
      <c r="AJ108" s="9" t="str">
        <f>'描述-zh'!Q108</f>
        <v>泥</v>
      </c>
      <c r="AK108" s="9" t="str">
        <f>'描述-zh'!R108</f>
        <v> </v>
      </c>
      <c r="AL108" s="9" t="str">
        <f>'描述-zh'!S108</f>
        <v> </v>
      </c>
      <c r="AM108" s="9" t="str">
        <f>'描述-zh'!T108</f>
        <v> </v>
      </c>
      <c r="AN108" s="9" t="str">
        <f>'描述-zh'!U108</f>
        <v> </v>
      </c>
      <c r="AO108" s="9" t="str">
        <f>'描述-zh'!V108</f>
        <v> </v>
      </c>
      <c r="AP108" s="9" t="str">
        <f>'描述-zh'!W108</f>
        <v> </v>
      </c>
      <c r="AQ108" s="9" t="str">
        <f>'描述-zh'!X108</f>
        <v> </v>
      </c>
      <c r="AR108" s="9" t="str">
        <f>'描述-zh'!Y108</f>
        <v> </v>
      </c>
      <c r="AS108" s="9" t="str">
        <f>'描述-zh'!Z108</f>
        <v> </v>
      </c>
      <c r="AT108" s="7" t="str">
        <f>'描述-zh'!AA108</f>
        <v>会</v>
      </c>
      <c r="AU108" s="9" t="str">
        <f>'描述-zh'!AB108</f>
        <v>聚</v>
      </c>
      <c r="AV108" s="9" t="str">
        <f>'描述-zh'!AC108</f>
        <v>集</v>
      </c>
      <c r="AW108" s="9" t="str">
        <f>'描述-zh'!AD108</f>
        <v>在</v>
      </c>
      <c r="AX108" s="9" t="str">
        <f>'描述-zh'!AE108</f>
        <v>有</v>
      </c>
      <c r="AY108" s="9" t="str">
        <f>'描述-zh'!AF108</f>
        <v>人</v>
      </c>
      <c r="AZ108" s="9" t="str">
        <f>'描述-zh'!AG108</f>
        <v>往</v>
      </c>
      <c r="BA108" s="9" t="str">
        <f>'描述-zh'!AH108</f>
        <v>街</v>
      </c>
      <c r="BB108" s="9" t="str">
        <f>'描述-zh'!AI108</f>
        <v>边</v>
      </c>
      <c r="BC108" s="9" t="str">
        <f>'描述-zh'!AJ108</f>
        <v>乱</v>
      </c>
      <c r="BD108" s="9" t="str">
        <f>'描述-zh'!AK108</f>
        <v>扔</v>
      </c>
      <c r="BE108" s="9" t="str">
        <f>'描述-zh'!AL108</f>
        <v>垃</v>
      </c>
      <c r="BF108" s="9" t="str">
        <f>'描述-zh'!AM108</f>
        <v>圾</v>
      </c>
      <c r="BG108" s="9" t="str">
        <f>'描述-zh'!AN108</f>
        <v>的</v>
      </c>
      <c r="BH108" s="9" t="str">
        <f>'描述-zh'!AO108</f>
        <v>城</v>
      </c>
      <c r="BI108" s="9" t="str">
        <f>'描述-zh'!AP108</f>
        <v>镇</v>
      </c>
      <c r="BJ108" s="9" t="str">
        <f>'描述-zh'!AQ108</f>
        <v> </v>
      </c>
      <c r="BK108" s="9" t="str">
        <f>'描述-zh'!AR108</f>
        <v> </v>
      </c>
      <c r="BL108" s="9" t="str">
        <f>'描述-zh'!AS108</f>
        <v> </v>
      </c>
      <c r="BM108" s="9" t="str">
        <f>'描述-zh'!AT108</f>
        <v> </v>
      </c>
      <c r="BN108" s="9" t="str">
        <f>'描述-zh'!AU108</f>
        <v> </v>
      </c>
      <c r="BO108" s="9" t="str">
        <f>'描述-zh'!AV108</f>
        <v> </v>
      </c>
      <c r="BP108" s="9" t="str">
        <f>'描述-zh'!AW108</f>
        <v> </v>
      </c>
      <c r="BQ108" s="8" t="str">
        <f>'描述-zh'!AX108</f>
        <v> </v>
      </c>
      <c r="BR108" s="7" t="str">
        <f>'描述-zh'!AY108</f>
        <v>里</v>
      </c>
      <c r="BS108" s="9" t="str">
        <f>'描述-zh'!AZ108</f>
        <v>。</v>
      </c>
      <c r="BT108" s="9" t="str">
        <f>'描述-zh'!BA108</f>
        <v> </v>
      </c>
      <c r="BU108" s="9" t="str">
        <f>'描述-zh'!BB108</f>
        <v> </v>
      </c>
      <c r="BV108" s="9" t="str">
        <f>'描述-zh'!BC108</f>
        <v> </v>
      </c>
      <c r="BW108" s="9" t="str">
        <f>'描述-zh'!BD108</f>
        <v> </v>
      </c>
      <c r="BX108" s="9" t="str">
        <f>'描述-zh'!BE108</f>
        <v> </v>
      </c>
      <c r="BY108" s="9" t="str">
        <f>'描述-zh'!BF108</f>
        <v> </v>
      </c>
      <c r="BZ108" s="9" t="str">
        <f>'描述-zh'!BG108</f>
        <v> </v>
      </c>
      <c r="CA108" s="9" t="str">
        <f>'描述-zh'!BH108</f>
        <v> </v>
      </c>
      <c r="CB108" s="9" t="str">
        <f>'描述-zh'!BI108</f>
        <v> </v>
      </c>
      <c r="CC108" s="9" t="str">
        <f>'描述-zh'!BJ108</f>
        <v> </v>
      </c>
      <c r="CD108" s="9" t="str">
        <f>'描述-zh'!BK108</f>
        <v> </v>
      </c>
      <c r="CE108" s="9" t="str">
        <f>'描述-zh'!BL108</f>
        <v> </v>
      </c>
      <c r="CF108" s="9" t="str">
        <f>'描述-zh'!BM108</f>
        <v> </v>
      </c>
      <c r="CG108" s="9" t="str">
        <f>'描述-zh'!BN108</f>
        <v> </v>
      </c>
      <c r="CH108" s="9" t="str">
        <f>'描述-zh'!BO108</f>
        <v> </v>
      </c>
      <c r="CI108" s="9" t="str">
        <f>'描述-zh'!BP108</f>
        <v> </v>
      </c>
      <c r="CJ108" s="9" t="str">
        <f>'描述-zh'!BQ108</f>
        <v> </v>
      </c>
      <c r="CK108" s="9" t="str">
        <f>'描述-zh'!BR108</f>
        <v> </v>
      </c>
      <c r="CL108" s="9" t="str">
        <f>'描述-zh'!BS108</f>
        <v> </v>
      </c>
      <c r="CM108" s="9" t="str">
        <f>'描述-zh'!BT108</f>
        <v> </v>
      </c>
      <c r="CN108" s="9" t="str">
        <f>'描述-zh'!BU108</f>
        <v> </v>
      </c>
      <c r="CO108" s="8" t="str">
        <f>'描述-zh'!BV108</f>
        <v> </v>
      </c>
      <c r="CP108" s="8" t="str">
        <f>INDEX(新汉化!$Q:$Q,MATCH(日文原码!CP108,新汉化!$P:$P,0))</f>
        <v> </v>
      </c>
    </row>
    <row r="109" spans="1:94">
      <c r="A109" t="str">
        <f>MID(日文原码!A109,2,1)</f>
        <v>1</v>
      </c>
      <c r="B109" t="str">
        <f>MID(日文原码!B109,2,1)</f>
        <v>0</v>
      </c>
      <c r="C109" t="str">
        <f>MID(日文原码!C109,2,1)</f>
        <v>8</v>
      </c>
      <c r="D109" s="7" t="str">
        <f>MID(日文原码!D109,2,1)</f>
        <v>A</v>
      </c>
      <c r="E109" t="str">
        <f>MID(日文原码!E109,2,1)</f>
        <v>A</v>
      </c>
      <c r="F109" t="str">
        <f>MID(日文原码!F109,2,1)</f>
        <v>0</v>
      </c>
      <c r="G109" s="8" t="str">
        <f>MID(日文原码!G109,2,1)</f>
        <v>6</v>
      </c>
      <c r="H109" s="7" t="str">
        <f>MID(日文原码!H109,2,1)</f>
        <v>A</v>
      </c>
      <c r="I109" t="str">
        <f>MID(日文原码!I109,2,1)</f>
        <v>A</v>
      </c>
      <c r="J109" t="str">
        <f>MID(日文原码!J109,2,1)</f>
        <v>1</v>
      </c>
      <c r="K109" s="9" t="str">
        <f>MID(日文原码!K109,2,1)</f>
        <v>0</v>
      </c>
      <c r="L109" s="7" t="str">
        <f>'名字分类-zh'!F108</f>
        <v>瓦</v>
      </c>
      <c r="M109" s="9" t="str">
        <f>'名字分类-zh'!G108</f>
        <v>斯</v>
      </c>
      <c r="N109" s="9" t="str">
        <f>'名字分类-zh'!H108</f>
        <v>弹</v>
      </c>
      <c r="O109" s="9" t="str">
        <f>'名字分类-zh'!I108</f>
        <v> </v>
      </c>
      <c r="P109" s="8" t="str">
        <f>'名字分类-zh'!J108</f>
        <v> </v>
      </c>
      <c r="Q109" s="10" t="str">
        <f>'名字分类-zh'!K108</f>
        <v>　</v>
      </c>
      <c r="R109" s="11" t="str">
        <f>'名字分类-zh'!L108</f>
        <v>　</v>
      </c>
      <c r="S109" s="11" t="str">
        <f>'名字分类-zh'!M108</f>
        <v>毒</v>
      </c>
      <c r="T109" s="11" t="str">
        <f>'名字分类-zh'!N108</f>
        <v>气</v>
      </c>
      <c r="U109" s="11" t="str">
        <f>'名字分类-zh'!O108</f>
        <v>　</v>
      </c>
      <c r="V109" s="7" t="str">
        <f>'描述-zh'!C109</f>
        <v>刺</v>
      </c>
      <c r="W109" s="9" t="str">
        <f>'描述-zh'!D109</f>
        <v>激</v>
      </c>
      <c r="X109" s="9" t="str">
        <f>'描述-zh'!E109</f>
        <v>它</v>
      </c>
      <c r="Y109" s="9" t="str">
        <f>'描述-zh'!F109</f>
        <v>的</v>
      </c>
      <c r="Z109" s="9" t="str">
        <f>'描述-zh'!G109</f>
        <v>话</v>
      </c>
      <c r="AA109" s="9" t="str">
        <f>'描述-zh'!H109</f>
        <v>,</v>
      </c>
      <c r="AB109" s="9" t="str">
        <f>'描述-zh'!I109</f>
        <v>瓦</v>
      </c>
      <c r="AC109" s="9" t="str">
        <f>'描述-zh'!J109</f>
        <v>斯</v>
      </c>
      <c r="AD109" s="9" t="str">
        <f>'描述-zh'!K109</f>
        <v>的</v>
      </c>
      <c r="AE109" s="9" t="str">
        <f>'描述-zh'!L109</f>
        <v>毒</v>
      </c>
      <c r="AF109" s="9" t="str">
        <f>'描述-zh'!M109</f>
        <v>素</v>
      </c>
      <c r="AG109" s="9" t="str">
        <f>'描述-zh'!N109</f>
        <v>就</v>
      </c>
      <c r="AH109" s="9" t="str">
        <f>'描述-zh'!O109</f>
        <v>会</v>
      </c>
      <c r="AI109" s="9" t="str">
        <f>'描述-zh'!P109</f>
        <v>变</v>
      </c>
      <c r="AJ109" s="9" t="str">
        <f>'描述-zh'!Q109</f>
        <v>强</v>
      </c>
      <c r="AK109" s="9" t="str">
        <f>'描述-zh'!R109</f>
        <v>,</v>
      </c>
      <c r="AL109" s="9" t="str">
        <f>'描述-zh'!S109</f>
        <v> </v>
      </c>
      <c r="AM109" s="9" t="str">
        <f>'描述-zh'!T109</f>
        <v> </v>
      </c>
      <c r="AN109" s="9" t="str">
        <f>'描述-zh'!U109</f>
        <v> </v>
      </c>
      <c r="AO109" s="9" t="str">
        <f>'描述-zh'!V109</f>
        <v> </v>
      </c>
      <c r="AP109" s="9" t="str">
        <f>'描述-zh'!W109</f>
        <v> </v>
      </c>
      <c r="AQ109" s="9" t="str">
        <f>'描述-zh'!X109</f>
        <v> </v>
      </c>
      <c r="AR109" s="9" t="str">
        <f>'描述-zh'!Y109</f>
        <v> </v>
      </c>
      <c r="AS109" s="9" t="str">
        <f>'描述-zh'!Z109</f>
        <v> </v>
      </c>
      <c r="AT109" s="7" t="str">
        <f>'描述-zh'!AA109</f>
        <v>并</v>
      </c>
      <c r="AU109" s="9" t="str">
        <f>'描述-zh'!AB109</f>
        <v>会</v>
      </c>
      <c r="AV109" s="9" t="str">
        <f>'描述-zh'!AC109</f>
        <v>从</v>
      </c>
      <c r="AW109" s="9" t="str">
        <f>'描述-zh'!AD109</f>
        <v>身</v>
      </c>
      <c r="AX109" s="9" t="str">
        <f>'描述-zh'!AE109</f>
        <v>体</v>
      </c>
      <c r="AY109" s="9" t="str">
        <f>'描述-zh'!AF109</f>
        <v>各</v>
      </c>
      <c r="AZ109" s="9" t="str">
        <f>'描述-zh'!AG109</f>
        <v>处</v>
      </c>
      <c r="BA109" s="9" t="str">
        <f>'描述-zh'!AH109</f>
        <v>猛</v>
      </c>
      <c r="BB109" s="9" t="str">
        <f>'描述-zh'!AI109</f>
        <v>烈</v>
      </c>
      <c r="BC109" s="9" t="str">
        <f>'描述-zh'!AJ109</f>
        <v>喷</v>
      </c>
      <c r="BD109" s="9" t="str">
        <f>'描述-zh'!AK109</f>
        <v>出</v>
      </c>
      <c r="BE109" s="9" t="str">
        <f>'描述-zh'!AL109</f>
        <v>。</v>
      </c>
      <c r="BF109" s="9" t="str">
        <f>'描述-zh'!AM109</f>
        <v>胀</v>
      </c>
      <c r="BG109" s="9" t="str">
        <f>'描述-zh'!AN109</f>
        <v>成</v>
      </c>
      <c r="BH109" s="9" t="str">
        <f>'描述-zh'!AO109</f>
        <v>一</v>
      </c>
      <c r="BI109" s="9" t="str">
        <f>'描述-zh'!AP109</f>
        <v>个</v>
      </c>
      <c r="BJ109" s="9" t="str">
        <f>'描述-zh'!AQ109</f>
        <v> </v>
      </c>
      <c r="BK109" s="9" t="str">
        <f>'描述-zh'!AR109</f>
        <v> </v>
      </c>
      <c r="BL109" s="9" t="str">
        <f>'描述-zh'!AS109</f>
        <v> </v>
      </c>
      <c r="BM109" s="9" t="str">
        <f>'描述-zh'!AT109</f>
        <v> </v>
      </c>
      <c r="BN109" s="9" t="str">
        <f>'描述-zh'!AU109</f>
        <v> </v>
      </c>
      <c r="BO109" s="9" t="str">
        <f>'描述-zh'!AV109</f>
        <v> </v>
      </c>
      <c r="BP109" s="9" t="str">
        <f>'描述-zh'!AW109</f>
        <v> </v>
      </c>
      <c r="BQ109" s="8" t="str">
        <f>'描述-zh'!AX109</f>
        <v> </v>
      </c>
      <c r="BR109" s="7" t="str">
        <f>'描述-zh'!AY109</f>
        <v>圆</v>
      </c>
      <c r="BS109" s="9" t="str">
        <f>'描述-zh'!AZ109</f>
        <v>圆</v>
      </c>
      <c r="BT109" s="9" t="str">
        <f>'描述-zh'!BA109</f>
        <v>的</v>
      </c>
      <c r="BU109" s="9" t="str">
        <f>'描述-zh'!BB109</f>
        <v>球</v>
      </c>
      <c r="BV109" s="9" t="str">
        <f>'描述-zh'!BC109</f>
        <v>后</v>
      </c>
      <c r="BW109" s="9" t="str">
        <f>'描述-zh'!BD109</f>
        <v>会</v>
      </c>
      <c r="BX109" s="9" t="str">
        <f>'描述-zh'!BE109</f>
        <v>发</v>
      </c>
      <c r="BY109" s="9" t="str">
        <f>'描述-zh'!BF109</f>
        <v>生</v>
      </c>
      <c r="BZ109" s="9" t="str">
        <f>'描述-zh'!BG109</f>
        <v>大</v>
      </c>
      <c r="CA109" s="9" t="str">
        <f>'描述-zh'!BH109</f>
        <v>爆</v>
      </c>
      <c r="CB109" s="9" t="str">
        <f>'描述-zh'!BI109</f>
        <v>炸</v>
      </c>
      <c r="CC109" s="9" t="str">
        <f>'描述-zh'!BJ109</f>
        <v>。</v>
      </c>
      <c r="CD109" s="9" t="str">
        <f>'描述-zh'!BK109</f>
        <v> </v>
      </c>
      <c r="CE109" s="9" t="str">
        <f>'描述-zh'!BL109</f>
        <v> </v>
      </c>
      <c r="CF109" s="9" t="str">
        <f>'描述-zh'!BM109</f>
        <v> </v>
      </c>
      <c r="CG109" s="9" t="str">
        <f>'描述-zh'!BN109</f>
        <v> </v>
      </c>
      <c r="CH109" s="9" t="str">
        <f>'描述-zh'!BO109</f>
        <v> </v>
      </c>
      <c r="CI109" s="9" t="str">
        <f>'描述-zh'!BP109</f>
        <v> </v>
      </c>
      <c r="CJ109" s="9" t="str">
        <f>'描述-zh'!BQ109</f>
        <v> </v>
      </c>
      <c r="CK109" s="9" t="str">
        <f>'描述-zh'!BR109</f>
        <v> </v>
      </c>
      <c r="CL109" s="9" t="str">
        <f>'描述-zh'!BS109</f>
        <v> </v>
      </c>
      <c r="CM109" s="9" t="str">
        <f>'描述-zh'!BT109</f>
        <v> </v>
      </c>
      <c r="CN109" s="9" t="str">
        <f>'描述-zh'!BU109</f>
        <v> </v>
      </c>
      <c r="CO109" s="8" t="str">
        <f>'描述-zh'!BV109</f>
        <v> </v>
      </c>
      <c r="CP109" s="8" t="str">
        <f>INDEX(新汉化!$Q:$Q,MATCH(日文原码!CP109,新汉化!$P:$P,0))</f>
        <v> </v>
      </c>
    </row>
    <row r="110" spans="1:94">
      <c r="A110" t="str">
        <f>MID(日文原码!A110,2,1)</f>
        <v>1</v>
      </c>
      <c r="B110" t="str">
        <f>MID(日文原码!B110,2,1)</f>
        <v>0</v>
      </c>
      <c r="C110" t="str">
        <f>MID(日文原码!C110,2,1)</f>
        <v>9</v>
      </c>
      <c r="D110" s="7" t="str">
        <f>MID(日文原码!D110,2,1)</f>
        <v>A</v>
      </c>
      <c r="E110" t="str">
        <f>MID(日文原码!E110,2,1)</f>
        <v>A</v>
      </c>
      <c r="F110" t="str">
        <f>MID(日文原码!F110,2,1)</f>
        <v>1</v>
      </c>
      <c r="G110" s="8" t="str">
        <f>MID(日文原码!G110,2,1)</f>
        <v>2</v>
      </c>
      <c r="H110" s="7" t="str">
        <f>MID(日文原码!H110,2,1)</f>
        <v>A</v>
      </c>
      <c r="I110" t="str">
        <f>MID(日文原码!I110,2,1)</f>
        <v>A</v>
      </c>
      <c r="J110" t="str">
        <f>MID(日文原码!J110,2,1)</f>
        <v>9</v>
      </c>
      <c r="K110" s="9" t="str">
        <f>MID(日文原码!K110,2,1)</f>
        <v>5</v>
      </c>
      <c r="L110" s="7" t="str">
        <f>'名字分类-zh'!F109</f>
        <v>双</v>
      </c>
      <c r="M110" s="9" t="str">
        <f>'名字分类-zh'!G109</f>
        <v>弹</v>
      </c>
      <c r="N110" s="9" t="str">
        <f>'名字分类-zh'!H109</f>
        <v>瓦</v>
      </c>
      <c r="O110" s="9" t="str">
        <f>'名字分类-zh'!I109</f>
        <v>斯</v>
      </c>
      <c r="P110" s="8" t="str">
        <f>'名字分类-zh'!J109</f>
        <v> </v>
      </c>
      <c r="Q110" s="10" t="str">
        <f>'名字分类-zh'!K109</f>
        <v>　</v>
      </c>
      <c r="R110" s="11" t="str">
        <f>'名字分类-zh'!L109</f>
        <v>　</v>
      </c>
      <c r="S110" s="11" t="str">
        <f>'名字分类-zh'!M109</f>
        <v>毒</v>
      </c>
      <c r="T110" s="11" t="str">
        <f>'名字分类-zh'!N109</f>
        <v>气</v>
      </c>
      <c r="U110" s="11" t="str">
        <f>'名字分类-zh'!O109</f>
        <v>　</v>
      </c>
      <c r="V110" s="7" t="str">
        <f>'描述-zh'!C110</f>
        <v>非</v>
      </c>
      <c r="W110" s="9" t="str">
        <f>'描述-zh'!D110</f>
        <v>常</v>
      </c>
      <c r="X110" s="9" t="str">
        <f>'描述-zh'!E110</f>
        <v>喜</v>
      </c>
      <c r="Y110" s="9" t="str">
        <f>'描述-zh'!F110</f>
        <v>欢</v>
      </c>
      <c r="Z110" s="9" t="str">
        <f>'描述-zh'!G110</f>
        <v>腐</v>
      </c>
      <c r="AA110" s="9" t="str">
        <f>'描述-zh'!H110</f>
        <v>烂</v>
      </c>
      <c r="AB110" s="9" t="str">
        <f>'描述-zh'!I110</f>
        <v>湿</v>
      </c>
      <c r="AC110" s="9" t="str">
        <f>'描述-zh'!J110</f>
        <v>垃</v>
      </c>
      <c r="AD110" s="9" t="str">
        <f>'描述-zh'!K110</f>
        <v>圾</v>
      </c>
      <c r="AE110" s="9" t="str">
        <f>'描述-zh'!L110</f>
        <v>所</v>
      </c>
      <c r="AF110" s="9" t="str">
        <f>'描述-zh'!M110</f>
        <v>产</v>
      </c>
      <c r="AG110" s="9" t="str">
        <f>'描述-zh'!N110</f>
        <v>生</v>
      </c>
      <c r="AH110" s="9" t="str">
        <f>'描述-zh'!O110</f>
        <v>的</v>
      </c>
      <c r="AI110" s="9" t="str">
        <f>'描述-zh'!P110</f>
        <v>瓦</v>
      </c>
      <c r="AJ110" s="9" t="str">
        <f>'描述-zh'!Q110</f>
        <v>斯</v>
      </c>
      <c r="AK110" s="9" t="str">
        <f>'描述-zh'!R110</f>
        <v>。</v>
      </c>
      <c r="AL110" s="9" t="str">
        <f>'描述-zh'!S110</f>
        <v> </v>
      </c>
      <c r="AM110" s="9" t="str">
        <f>'描述-zh'!T110</f>
        <v> </v>
      </c>
      <c r="AN110" s="9" t="str">
        <f>'描述-zh'!U110</f>
        <v> </v>
      </c>
      <c r="AO110" s="9" t="str">
        <f>'描述-zh'!V110</f>
        <v> </v>
      </c>
      <c r="AP110" s="9" t="str">
        <f>'描述-zh'!W110</f>
        <v> </v>
      </c>
      <c r="AQ110" s="9" t="str">
        <f>'描述-zh'!X110</f>
        <v> </v>
      </c>
      <c r="AR110" s="9" t="str">
        <f>'描述-zh'!Y110</f>
        <v> </v>
      </c>
      <c r="AS110" s="9" t="str">
        <f>'描述-zh'!Z110</f>
        <v> </v>
      </c>
      <c r="AT110" s="7" t="str">
        <f>'描述-zh'!AA110</f>
        <v>会</v>
      </c>
      <c r="AU110" s="9" t="str">
        <f>'描述-zh'!AB110</f>
        <v>定</v>
      </c>
      <c r="AV110" s="9" t="str">
        <f>'描述-zh'!AC110</f>
        <v>居</v>
      </c>
      <c r="AW110" s="9" t="str">
        <f>'描述-zh'!AD110</f>
        <v>在</v>
      </c>
      <c r="AX110" s="9" t="str">
        <f>'描述-zh'!AE110</f>
        <v>不</v>
      </c>
      <c r="AY110" s="9" t="str">
        <f>'描述-zh'!AF110</f>
        <v>打</v>
      </c>
      <c r="AZ110" s="9" t="str">
        <f>'描述-zh'!AG110</f>
        <v>扫</v>
      </c>
      <c r="BA110" s="9" t="str">
        <f>'描述-zh'!AH110</f>
        <v>卫</v>
      </c>
      <c r="BB110" s="9" t="str">
        <f>'描述-zh'!AI110</f>
        <v>生</v>
      </c>
      <c r="BC110" s="9" t="str">
        <f>'描述-zh'!AJ110</f>
        <v>的</v>
      </c>
      <c r="BD110" s="9" t="str">
        <f>'描述-zh'!AK110</f>
        <v>人</v>
      </c>
      <c r="BE110" s="9" t="str">
        <f>'描述-zh'!AL110</f>
        <v>家</v>
      </c>
      <c r="BF110" s="9" t="str">
        <f>'描述-zh'!AM110</f>
        <v>中</v>
      </c>
      <c r="BG110" s="9" t="str">
        <f>'描述-zh'!AN110</f>
        <v>,</v>
      </c>
      <c r="BH110" s="9" t="str">
        <f>'描述-zh'!AO110</f>
        <v>并</v>
      </c>
      <c r="BI110" s="9" t="str">
        <f>'描述-zh'!AP110</f>
        <v>在</v>
      </c>
      <c r="BJ110" s="9" t="str">
        <f>'描述-zh'!AQ110</f>
        <v> </v>
      </c>
      <c r="BK110" s="9" t="str">
        <f>'描述-zh'!AR110</f>
        <v> </v>
      </c>
      <c r="BL110" s="9" t="str">
        <f>'描述-zh'!AS110</f>
        <v> </v>
      </c>
      <c r="BM110" s="9" t="str">
        <f>'描述-zh'!AT110</f>
        <v> </v>
      </c>
      <c r="BN110" s="9" t="str">
        <f>'描述-zh'!AU110</f>
        <v> </v>
      </c>
      <c r="BO110" s="9" t="str">
        <f>'描述-zh'!AV110</f>
        <v> </v>
      </c>
      <c r="BP110" s="9" t="str">
        <f>'描述-zh'!AW110</f>
        <v> </v>
      </c>
      <c r="BQ110" s="8" t="str">
        <f>'描述-zh'!AX110</f>
        <v> </v>
      </c>
      <c r="BR110" s="7" t="str">
        <f>'描述-zh'!AY110</f>
        <v>夜</v>
      </c>
      <c r="BS110" s="9" t="str">
        <f>'描述-zh'!AZ110</f>
        <v>深</v>
      </c>
      <c r="BT110" s="9" t="str">
        <f>'描述-zh'!BA110</f>
        <v>人</v>
      </c>
      <c r="BU110" s="9" t="str">
        <f>'描述-zh'!BB110</f>
        <v>静</v>
      </c>
      <c r="BV110" s="9" t="str">
        <f>'描述-zh'!BC110</f>
        <v>时</v>
      </c>
      <c r="BW110" s="9" t="str">
        <f>'描述-zh'!BD110</f>
        <v>去</v>
      </c>
      <c r="BX110" s="9" t="str">
        <f>'描述-zh'!BE110</f>
        <v>垃</v>
      </c>
      <c r="BY110" s="9" t="str">
        <f>'描述-zh'!BF110</f>
        <v>圾</v>
      </c>
      <c r="BZ110" s="9" t="str">
        <f>'描述-zh'!BG110</f>
        <v>箱</v>
      </c>
      <c r="CA110" s="9" t="str">
        <f>'描述-zh'!BH110</f>
        <v>中</v>
      </c>
      <c r="CB110" s="9" t="str">
        <f>'描述-zh'!BI110</f>
        <v>寻</v>
      </c>
      <c r="CC110" s="9" t="str">
        <f>'描述-zh'!BJ110</f>
        <v>找</v>
      </c>
      <c r="CD110" s="9" t="str">
        <f>'描述-zh'!BK110</f>
        <v>瓦</v>
      </c>
      <c r="CE110" s="9" t="str">
        <f>'描述-zh'!BL110</f>
        <v>斯</v>
      </c>
      <c r="CF110" s="9" t="str">
        <f>'描述-zh'!BM110</f>
        <v>。</v>
      </c>
      <c r="CG110" s="9" t="str">
        <f>'描述-zh'!BN110</f>
        <v> </v>
      </c>
      <c r="CH110" s="9" t="str">
        <f>'描述-zh'!BO110</f>
        <v> </v>
      </c>
      <c r="CI110" s="9" t="str">
        <f>'描述-zh'!BP110</f>
        <v> </v>
      </c>
      <c r="CJ110" s="9" t="str">
        <f>'描述-zh'!BQ110</f>
        <v> </v>
      </c>
      <c r="CK110" s="9" t="str">
        <f>'描述-zh'!BR110</f>
        <v> </v>
      </c>
      <c r="CL110" s="9" t="str">
        <f>'描述-zh'!BS110</f>
        <v> </v>
      </c>
      <c r="CM110" s="9" t="str">
        <f>'描述-zh'!BT110</f>
        <v> </v>
      </c>
      <c r="CN110" s="9" t="str">
        <f>'描述-zh'!BU110</f>
        <v> </v>
      </c>
      <c r="CO110" s="8" t="str">
        <f>'描述-zh'!BV110</f>
        <v> </v>
      </c>
      <c r="CP110" s="8" t="str">
        <f>INDEX(新汉化!$Q:$Q,MATCH(日文原码!CP110,新汉化!$P:$P,0))</f>
        <v> </v>
      </c>
    </row>
    <row r="111" spans="1:94">
      <c r="A111" t="str">
        <f>MID(日文原码!A111,2,1)</f>
        <v>1</v>
      </c>
      <c r="B111" t="str">
        <f>MID(日文原码!B111,2,1)</f>
        <v>1</v>
      </c>
      <c r="C111" t="str">
        <f>MID(日文原码!C111,2,1)</f>
        <v>0</v>
      </c>
      <c r="D111" s="7" t="str">
        <f>MID(日文原码!D111,2,1)</f>
        <v>A</v>
      </c>
      <c r="E111" t="str">
        <f>MID(日文原码!E111,2,1)</f>
        <v>A</v>
      </c>
      <c r="F111" t="str">
        <f>MID(日文原码!F111,2,1)</f>
        <v>0</v>
      </c>
      <c r="G111" s="8" t="str">
        <f>MID(日文原码!G111,2,1)</f>
        <v>7</v>
      </c>
      <c r="H111" s="7" t="str">
        <f>MID(日文原码!H111,2,1)</f>
        <v>A</v>
      </c>
      <c r="I111" t="str">
        <f>MID(日文原码!I111,2,1)</f>
        <v>3</v>
      </c>
      <c r="J111" t="str">
        <f>MID(日文原码!J111,2,1)</f>
        <v>0</v>
      </c>
      <c r="K111" s="9" t="str">
        <f>MID(日文原码!K111,2,1)</f>
        <v>6</v>
      </c>
      <c r="L111" s="7" t="str">
        <f>'名字分类-zh'!F110</f>
        <v>跳</v>
      </c>
      <c r="M111" s="9" t="str">
        <f>'名字分类-zh'!G110</f>
        <v>跳</v>
      </c>
      <c r="N111" s="9" t="str">
        <f>'名字分类-zh'!H110</f>
        <v>猪</v>
      </c>
      <c r="O111" s="9" t="str">
        <f>'名字分类-zh'!I110</f>
        <v> </v>
      </c>
      <c r="P111" s="8" t="str">
        <f>'名字分类-zh'!J110</f>
        <v> </v>
      </c>
      <c r="Q111" s="10" t="str">
        <f>'名字分类-zh'!K110</f>
        <v>　</v>
      </c>
      <c r="R111" s="11" t="str">
        <f>'名字分类-zh'!L110</f>
        <v>　</v>
      </c>
      <c r="S111" s="11" t="str">
        <f>'名字分类-zh'!M110</f>
        <v>弹</v>
      </c>
      <c r="T111" s="11" t="str">
        <f>'名字分类-zh'!N110</f>
        <v>跳</v>
      </c>
      <c r="U111" s="11" t="str">
        <f>'名字分类-zh'!O110</f>
        <v>　</v>
      </c>
      <c r="V111" s="7" t="str">
        <f>'描述-zh'!C111</f>
        <v>会</v>
      </c>
      <c r="W111" s="9" t="str">
        <f>'描述-zh'!D111</f>
        <v>用</v>
      </c>
      <c r="X111" s="9" t="str">
        <f>'描述-zh'!E111</f>
        <v>尾</v>
      </c>
      <c r="Y111" s="9" t="str">
        <f>'描述-zh'!F111</f>
        <v>巴</v>
      </c>
      <c r="Z111" s="9" t="str">
        <f>'描述-zh'!G111</f>
        <v>蹦</v>
      </c>
      <c r="AA111" s="9" t="str">
        <f>'描述-zh'!H111</f>
        <v>来</v>
      </c>
      <c r="AB111" s="9" t="str">
        <f>'描述-zh'!I111</f>
        <v>蹦</v>
      </c>
      <c r="AC111" s="9" t="str">
        <f>'描述-zh'!J111</f>
        <v>去</v>
      </c>
      <c r="AD111" s="9" t="str">
        <f>'描述-zh'!K111</f>
        <v>弹</v>
      </c>
      <c r="AE111" s="9" t="str">
        <f>'描述-zh'!L111</f>
        <v>跳</v>
      </c>
      <c r="AF111" s="9" t="str">
        <f>'描述-zh'!M111</f>
        <v>的</v>
      </c>
      <c r="AG111" s="9" t="str">
        <f>'描述-zh'!N111</f>
        <v>宝</v>
      </c>
      <c r="AH111" s="9" t="str">
        <f>'描述-zh'!O111</f>
        <v>可</v>
      </c>
      <c r="AI111" s="9" t="str">
        <f>'描述-zh'!P111</f>
        <v>梦</v>
      </c>
      <c r="AJ111" s="9" t="str">
        <f>'描述-zh'!Q111</f>
        <v>。</v>
      </c>
      <c r="AK111" s="9" t="str">
        <f>'描述-zh'!R111</f>
        <v> </v>
      </c>
      <c r="AL111" s="9" t="str">
        <f>'描述-zh'!S111</f>
        <v> </v>
      </c>
      <c r="AM111" s="9" t="str">
        <f>'描述-zh'!T111</f>
        <v> </v>
      </c>
      <c r="AN111" s="9" t="str">
        <f>'描述-zh'!U111</f>
        <v> </v>
      </c>
      <c r="AO111" s="9" t="str">
        <f>'描述-zh'!V111</f>
        <v> </v>
      </c>
      <c r="AP111" s="9" t="str">
        <f>'描述-zh'!W111</f>
        <v> </v>
      </c>
      <c r="AQ111" s="9" t="str">
        <f>'描述-zh'!X111</f>
        <v> </v>
      </c>
      <c r="AR111" s="9" t="str">
        <f>'描述-zh'!Y111</f>
        <v> </v>
      </c>
      <c r="AS111" s="9" t="str">
        <f>'描述-zh'!Z111</f>
        <v> </v>
      </c>
      <c r="AT111" s="7" t="str">
        <f>'描述-zh'!AA111</f>
        <v>靠</v>
      </c>
      <c r="AU111" s="9" t="str">
        <f>'描述-zh'!AB111</f>
        <v>着</v>
      </c>
      <c r="AV111" s="9" t="str">
        <f>'描述-zh'!AC111</f>
        <v>跳</v>
      </c>
      <c r="AW111" s="9" t="str">
        <f>'描述-zh'!AD111</f>
        <v>跃</v>
      </c>
      <c r="AX111" s="9" t="str">
        <f>'描述-zh'!AE111</f>
        <v>的</v>
      </c>
      <c r="AY111" s="9" t="str">
        <f>'描述-zh'!AF111</f>
        <v>震</v>
      </c>
      <c r="AZ111" s="9" t="str">
        <f>'描述-zh'!AG111</f>
        <v>动</v>
      </c>
      <c r="BA111" s="9" t="str">
        <f>'描述-zh'!AH111</f>
        <v>来</v>
      </c>
      <c r="BB111" s="9" t="str">
        <f>'描述-zh'!AI111</f>
        <v>使</v>
      </c>
      <c r="BC111" s="9" t="str">
        <f>'描述-zh'!AJ111</f>
        <v>心</v>
      </c>
      <c r="BD111" s="9" t="str">
        <f>'描述-zh'!AK111</f>
        <v>脏</v>
      </c>
      <c r="BE111" s="9" t="str">
        <f>'描述-zh'!AL111</f>
        <v>跳</v>
      </c>
      <c r="BF111" s="9" t="str">
        <f>'描述-zh'!AM111</f>
        <v>动</v>
      </c>
      <c r="BG111" s="9" t="str">
        <f>'描述-zh'!AN111</f>
        <v>,</v>
      </c>
      <c r="BH111" s="9" t="str">
        <f>'描述-zh'!AO111</f>
        <v>所</v>
      </c>
      <c r="BI111" s="9" t="str">
        <f>'描述-zh'!AP111</f>
        <v>以</v>
      </c>
      <c r="BJ111" s="9" t="str">
        <f>'描述-zh'!AQ111</f>
        <v> </v>
      </c>
      <c r="BK111" s="9" t="str">
        <f>'描述-zh'!AR111</f>
        <v> </v>
      </c>
      <c r="BL111" s="9" t="str">
        <f>'描述-zh'!AS111</f>
        <v> </v>
      </c>
      <c r="BM111" s="9" t="str">
        <f>'描述-zh'!AT111</f>
        <v> </v>
      </c>
      <c r="BN111" s="9" t="str">
        <f>'描述-zh'!AU111</f>
        <v> </v>
      </c>
      <c r="BO111" s="9" t="str">
        <f>'描述-zh'!AV111</f>
        <v> </v>
      </c>
      <c r="BP111" s="9" t="str">
        <f>'描述-zh'!AW111</f>
        <v> </v>
      </c>
      <c r="BQ111" s="8" t="str">
        <f>'描述-zh'!AX111</f>
        <v> </v>
      </c>
      <c r="BR111" s="7" t="str">
        <f>'描述-zh'!AY111</f>
        <v>不</v>
      </c>
      <c r="BS111" s="9" t="str">
        <f>'描述-zh'!AZ111</f>
        <v>能</v>
      </c>
      <c r="BT111" s="9" t="str">
        <f>'描述-zh'!BA111</f>
        <v>停</v>
      </c>
      <c r="BU111" s="9" t="str">
        <f>'描述-zh'!BB111</f>
        <v>止</v>
      </c>
      <c r="BV111" s="9" t="str">
        <f>'描述-zh'!BC111</f>
        <v>弹</v>
      </c>
      <c r="BW111" s="9" t="str">
        <f>'描述-zh'!BD111</f>
        <v>跳</v>
      </c>
      <c r="BX111" s="9" t="str">
        <f>'描述-zh'!BE111</f>
        <v>。</v>
      </c>
      <c r="BY111" s="9" t="str">
        <f>'描述-zh'!BF111</f>
        <v> </v>
      </c>
      <c r="BZ111" s="9" t="str">
        <f>'描述-zh'!BG111</f>
        <v> </v>
      </c>
      <c r="CA111" s="9" t="str">
        <f>'描述-zh'!BH111</f>
        <v> </v>
      </c>
      <c r="CB111" s="9" t="str">
        <f>'描述-zh'!BI111</f>
        <v> </v>
      </c>
      <c r="CC111" s="9" t="str">
        <f>'描述-zh'!BJ111</f>
        <v> </v>
      </c>
      <c r="CD111" s="9" t="str">
        <f>'描述-zh'!BK111</f>
        <v> </v>
      </c>
      <c r="CE111" s="9" t="str">
        <f>'描述-zh'!BL111</f>
        <v> </v>
      </c>
      <c r="CF111" s="9" t="str">
        <f>'描述-zh'!BM111</f>
        <v> </v>
      </c>
      <c r="CG111" s="9" t="str">
        <f>'描述-zh'!BN111</f>
        <v> </v>
      </c>
      <c r="CH111" s="9" t="str">
        <f>'描述-zh'!BO111</f>
        <v> </v>
      </c>
      <c r="CI111" s="9" t="str">
        <f>'描述-zh'!BP111</f>
        <v> </v>
      </c>
      <c r="CJ111" s="9" t="str">
        <f>'描述-zh'!BQ111</f>
        <v> </v>
      </c>
      <c r="CK111" s="9" t="str">
        <f>'描述-zh'!BR111</f>
        <v> </v>
      </c>
      <c r="CL111" s="9" t="str">
        <f>'描述-zh'!BS111</f>
        <v> </v>
      </c>
      <c r="CM111" s="9" t="str">
        <f>'描述-zh'!BT111</f>
        <v> </v>
      </c>
      <c r="CN111" s="9" t="str">
        <f>'描述-zh'!BU111</f>
        <v> </v>
      </c>
      <c r="CO111" s="8" t="str">
        <f>'描述-zh'!BV111</f>
        <v> </v>
      </c>
      <c r="CP111" s="8" t="str">
        <f>INDEX(新汉化!$Q:$Q,MATCH(日文原码!CP111,新汉化!$P:$P,0))</f>
        <v> </v>
      </c>
    </row>
    <row r="112" spans="1:94">
      <c r="A112" t="str">
        <f>MID(日文原码!A112,2,1)</f>
        <v>1</v>
      </c>
      <c r="B112" t="str">
        <f>MID(日文原码!B112,2,1)</f>
        <v>1</v>
      </c>
      <c r="C112" t="str">
        <f>MID(日文原码!C112,2,1)</f>
        <v>1</v>
      </c>
      <c r="D112" s="7" t="str">
        <f>MID(日文原码!D112,2,1)</f>
        <v>A</v>
      </c>
      <c r="E112" t="str">
        <f>MID(日文原码!E112,2,1)</f>
        <v>A</v>
      </c>
      <c r="F112" t="str">
        <f>MID(日文原码!F112,2,1)</f>
        <v>0</v>
      </c>
      <c r="G112" s="8" t="str">
        <f>MID(日文原码!G112,2,1)</f>
        <v>9</v>
      </c>
      <c r="H112" s="7" t="str">
        <f>MID(日文原码!H112,2,1)</f>
        <v>A</v>
      </c>
      <c r="I112" t="str">
        <f>MID(日文原码!I112,2,1)</f>
        <v>7</v>
      </c>
      <c r="J112" t="str">
        <f>MID(日文原码!J112,2,1)</f>
        <v>1</v>
      </c>
      <c r="K112" s="9" t="str">
        <f>MID(日文原码!K112,2,1)</f>
        <v>5</v>
      </c>
      <c r="L112" s="7" t="str">
        <f>'名字分类-zh'!F111</f>
        <v>噗</v>
      </c>
      <c r="M112" s="9" t="str">
        <f>'名字分类-zh'!G111</f>
        <v>噗</v>
      </c>
      <c r="N112" s="9" t="str">
        <f>'名字分类-zh'!H111</f>
        <v>猪</v>
      </c>
      <c r="O112" s="9" t="str">
        <f>'名字分类-zh'!I111</f>
        <v> </v>
      </c>
      <c r="P112" s="8" t="str">
        <f>'名字分类-zh'!J111</f>
        <v> </v>
      </c>
      <c r="Q112" s="10" t="str">
        <f>'名字分类-zh'!K111</f>
        <v>　</v>
      </c>
      <c r="R112" s="11" t="str">
        <f>'名字分类-zh'!L111</f>
        <v>　</v>
      </c>
      <c r="S112" s="11" t="str">
        <f>'名字分类-zh'!M111</f>
        <v>操</v>
      </c>
      <c r="T112" s="11" t="str">
        <f>'名字分类-zh'!N111</f>
        <v>纵</v>
      </c>
      <c r="U112" s="11" t="str">
        <f>'名字分类-zh'!O111</f>
        <v>　</v>
      </c>
      <c r="V112" s="7" t="str">
        <f>'描述-zh'!C112</f>
        <v>会</v>
      </c>
      <c r="W112" s="9" t="str">
        <f>'描述-zh'!D112</f>
        <v>用</v>
      </c>
      <c r="X112" s="9" t="str">
        <f>'描述-zh'!E112</f>
        <v>黑</v>
      </c>
      <c r="Y112" s="9" t="str">
        <f>'描述-zh'!F112</f>
        <v>珍</v>
      </c>
      <c r="Z112" s="9" t="str">
        <f>'描述-zh'!G112</f>
        <v>珠</v>
      </c>
      <c r="AA112" s="9" t="str">
        <f>'描述-zh'!H112</f>
        <v>增</v>
      </c>
      <c r="AB112" s="9" t="str">
        <f>'描述-zh'!I112</f>
        <v>强</v>
      </c>
      <c r="AC112" s="9" t="str">
        <f>'描述-zh'!J112</f>
        <v>精</v>
      </c>
      <c r="AD112" s="9" t="str">
        <f>'描述-zh'!K112</f>
        <v>神</v>
      </c>
      <c r="AE112" s="9" t="str">
        <f>'描述-zh'!L112</f>
        <v>力</v>
      </c>
      <c r="AF112" s="9" t="str">
        <f>'描述-zh'!M112</f>
        <v>量</v>
      </c>
      <c r="AG112" s="9" t="str">
        <f>'描述-zh'!N112</f>
        <v>的</v>
      </c>
      <c r="AH112" s="9" t="str">
        <f>'描述-zh'!O112</f>
        <v>波</v>
      </c>
      <c r="AI112" s="9" t="str">
        <f>'描述-zh'!P112</f>
        <v>动</v>
      </c>
      <c r="AJ112" s="9" t="str">
        <f>'描述-zh'!Q112</f>
        <v>,</v>
      </c>
      <c r="AK112" s="9" t="str">
        <f>'描述-zh'!R112</f>
        <v> </v>
      </c>
      <c r="AL112" s="9" t="str">
        <f>'描述-zh'!S112</f>
        <v> </v>
      </c>
      <c r="AM112" s="9" t="str">
        <f>'描述-zh'!T112</f>
        <v> </v>
      </c>
      <c r="AN112" s="9" t="str">
        <f>'描述-zh'!U112</f>
        <v> </v>
      </c>
      <c r="AO112" s="9" t="str">
        <f>'描述-zh'!V112</f>
        <v> </v>
      </c>
      <c r="AP112" s="9" t="str">
        <f>'描述-zh'!W112</f>
        <v> </v>
      </c>
      <c r="AQ112" s="9" t="str">
        <f>'描述-zh'!X112</f>
        <v> </v>
      </c>
      <c r="AR112" s="9" t="str">
        <f>'描述-zh'!Y112</f>
        <v> </v>
      </c>
      <c r="AS112" s="9" t="str">
        <f>'描述-zh'!Z112</f>
        <v> </v>
      </c>
      <c r="AT112" s="7" t="str">
        <f>'描述-zh'!AA112</f>
        <v>并</v>
      </c>
      <c r="AU112" s="9" t="str">
        <f>'描述-zh'!AB112</f>
        <v>能</v>
      </c>
      <c r="AV112" s="9" t="str">
        <f>'描述-zh'!AC112</f>
        <v>随</v>
      </c>
      <c r="AW112" s="9" t="str">
        <f>'描述-zh'!AD112</f>
        <v>意</v>
      </c>
      <c r="AX112" s="9" t="str">
        <f>'描述-zh'!AE112</f>
        <v>操</v>
      </c>
      <c r="AY112" s="9" t="str">
        <f>'描述-zh'!AF112</f>
        <v>纵</v>
      </c>
      <c r="AZ112" s="9" t="str">
        <f>'描述-zh'!AG112</f>
        <v>对</v>
      </c>
      <c r="BA112" s="9" t="str">
        <f>'描述-zh'!AH112</f>
        <v>手</v>
      </c>
      <c r="BB112" s="9" t="str">
        <f>'描述-zh'!AI112</f>
        <v>的</v>
      </c>
      <c r="BC112" s="9" t="str">
        <f>'描述-zh'!AJ112</f>
        <v>宝</v>
      </c>
      <c r="BD112" s="9" t="str">
        <f>'描述-zh'!AK112</f>
        <v>可</v>
      </c>
      <c r="BE112" s="9" t="str">
        <f>'描述-zh'!AL112</f>
        <v>梦</v>
      </c>
      <c r="BF112" s="9" t="str">
        <f>'描述-zh'!AM112</f>
        <v>。</v>
      </c>
      <c r="BG112" s="9" t="str">
        <f>'描述-zh'!AN112</f>
        <v> </v>
      </c>
      <c r="BH112" s="9" t="str">
        <f>'描述-zh'!AO112</f>
        <v> </v>
      </c>
      <c r="BI112" s="9" t="str">
        <f>'描述-zh'!AP112</f>
        <v> </v>
      </c>
      <c r="BJ112" s="9" t="str">
        <f>'描述-zh'!AQ112</f>
        <v> </v>
      </c>
      <c r="BK112" s="9" t="str">
        <f>'描述-zh'!AR112</f>
        <v> </v>
      </c>
      <c r="BL112" s="9" t="str">
        <f>'描述-zh'!AS112</f>
        <v> </v>
      </c>
      <c r="BM112" s="9" t="str">
        <f>'描述-zh'!AT112</f>
        <v> </v>
      </c>
      <c r="BN112" s="9" t="str">
        <f>'描述-zh'!AU112</f>
        <v> </v>
      </c>
      <c r="BO112" s="9" t="str">
        <f>'描述-zh'!AV112</f>
        <v> </v>
      </c>
      <c r="BP112" s="9" t="str">
        <f>'描述-zh'!AW112</f>
        <v> </v>
      </c>
      <c r="BQ112" s="8" t="str">
        <f>'描述-zh'!AX112</f>
        <v> </v>
      </c>
      <c r="BR112" s="7" t="str">
        <f>'描述-zh'!AY112</f>
        <v>使</v>
      </c>
      <c r="BS112" s="9" t="str">
        <f>'描述-zh'!AZ112</f>
        <v>出</v>
      </c>
      <c r="BT112" s="9" t="str">
        <f>'描述-zh'!BA112</f>
        <v>力</v>
      </c>
      <c r="BU112" s="9" t="str">
        <f>'描述-zh'!BB112</f>
        <v>量</v>
      </c>
      <c r="BV112" s="9" t="str">
        <f>'描述-zh'!BC112</f>
        <v>的</v>
      </c>
      <c r="BW112" s="9" t="str">
        <f>'描述-zh'!BD112</f>
        <v>时</v>
      </c>
      <c r="BX112" s="9" t="str">
        <f>'描述-zh'!BE112</f>
        <v>候</v>
      </c>
      <c r="BY112" s="9" t="str">
        <f>'描述-zh'!BF112</f>
        <v>鼻</v>
      </c>
      <c r="BZ112" s="9" t="str">
        <f>'描述-zh'!BG112</f>
        <v>息</v>
      </c>
      <c r="CA112" s="9" t="str">
        <f>'描述-zh'!BH112</f>
        <v>会</v>
      </c>
      <c r="CB112" s="9" t="str">
        <f>'描述-zh'!BI112</f>
        <v>变</v>
      </c>
      <c r="CC112" s="9" t="str">
        <f>'描述-zh'!BJ112</f>
        <v>得</v>
      </c>
      <c r="CD112" s="9" t="str">
        <f>'描述-zh'!BK112</f>
        <v>粗</v>
      </c>
      <c r="CE112" s="9" t="str">
        <f>'描述-zh'!BL112</f>
        <v>重</v>
      </c>
      <c r="CF112" s="9" t="str">
        <f>'描述-zh'!BM112</f>
        <v>。</v>
      </c>
      <c r="CG112" s="9" t="str">
        <f>'描述-zh'!BN112</f>
        <v> </v>
      </c>
      <c r="CH112" s="9" t="str">
        <f>'描述-zh'!BO112</f>
        <v> </v>
      </c>
      <c r="CI112" s="9" t="str">
        <f>'描述-zh'!BP112</f>
        <v> </v>
      </c>
      <c r="CJ112" s="9" t="str">
        <f>'描述-zh'!BQ112</f>
        <v> </v>
      </c>
      <c r="CK112" s="9" t="str">
        <f>'描述-zh'!BR112</f>
        <v> </v>
      </c>
      <c r="CL112" s="9" t="str">
        <f>'描述-zh'!BS112</f>
        <v> </v>
      </c>
      <c r="CM112" s="9" t="str">
        <f>'描述-zh'!BT112</f>
        <v> </v>
      </c>
      <c r="CN112" s="9" t="str">
        <f>'描述-zh'!BU112</f>
        <v> </v>
      </c>
      <c r="CO112" s="8" t="str">
        <f>'描述-zh'!BV112</f>
        <v> </v>
      </c>
      <c r="CP112" s="8" t="str">
        <f>INDEX(新汉化!$Q:$Q,MATCH(日文原码!CP112,新汉化!$P:$P,0))</f>
        <v> </v>
      </c>
    </row>
    <row r="113" spans="1:94">
      <c r="A113" t="str">
        <f>MID(日文原码!A113,2,1)</f>
        <v>1</v>
      </c>
      <c r="B113" t="str">
        <f>MID(日文原码!B113,2,1)</f>
        <v>1</v>
      </c>
      <c r="C113" t="str">
        <f>MID(日文原码!C113,2,1)</f>
        <v>2</v>
      </c>
      <c r="D113" s="7" t="str">
        <f>MID(日文原码!D113,2,1)</f>
        <v>A</v>
      </c>
      <c r="E113" t="str">
        <f>MID(日文原码!E113,2,1)</f>
        <v>A</v>
      </c>
      <c r="F113" t="str">
        <f>MID(日文原码!F113,2,1)</f>
        <v>0</v>
      </c>
      <c r="G113" s="8" t="str">
        <f>MID(日文原码!G113,2,1)</f>
        <v>6</v>
      </c>
      <c r="H113" s="7" t="str">
        <f>MID(日文原码!H113,2,1)</f>
        <v>A</v>
      </c>
      <c r="I113" t="str">
        <f>MID(日文原码!I113,2,1)</f>
        <v>1</v>
      </c>
      <c r="J113" t="str">
        <f>MID(日文原码!J113,2,1)</f>
        <v>2</v>
      </c>
      <c r="K113" s="9" t="str">
        <f>MID(日文原码!K113,2,1)</f>
        <v>0</v>
      </c>
      <c r="L113" s="7" t="str">
        <f>'名字分类-zh'!F112</f>
        <v>穿</v>
      </c>
      <c r="M113" s="9" t="str">
        <f>'名字分类-zh'!G112</f>
        <v>山</v>
      </c>
      <c r="N113" s="9" t="str">
        <f>'名字分类-zh'!H112</f>
        <v>鼠</v>
      </c>
      <c r="O113" s="9" t="str">
        <f>'名字分类-zh'!I112</f>
        <v> </v>
      </c>
      <c r="P113" s="8" t="str">
        <f>'名字分类-zh'!J112</f>
        <v> </v>
      </c>
      <c r="Q113" s="10" t="str">
        <f>'名字分类-zh'!K112</f>
        <v>　</v>
      </c>
      <c r="R113" s="11" t="str">
        <f>'名字分类-zh'!L112</f>
        <v>　</v>
      </c>
      <c r="S113" s="11" t="str">
        <f>'名字分类-zh'!M112</f>
        <v>　</v>
      </c>
      <c r="T113" s="11" t="str">
        <f>'名字分类-zh'!N112</f>
        <v>鼠</v>
      </c>
      <c r="U113" s="11" t="str">
        <f>'名字分类-zh'!O112</f>
        <v>　</v>
      </c>
      <c r="V113" s="7" t="str">
        <f>'描述-zh'!C113</f>
        <v>干</v>
      </c>
      <c r="W113" s="9" t="str">
        <f>'描述-zh'!D113</f>
        <v>巴</v>
      </c>
      <c r="X113" s="9" t="str">
        <f>'描述-zh'!E113</f>
        <v>巴</v>
      </c>
      <c r="Y113" s="9" t="str">
        <f>'描述-zh'!F113</f>
        <v>的</v>
      </c>
      <c r="Z113" s="9" t="str">
        <f>'描述-zh'!G113</f>
        <v>皮</v>
      </c>
      <c r="AA113" s="9" t="str">
        <f>'描述-zh'!H113</f>
        <v>肤</v>
      </c>
      <c r="AB113" s="9" t="str">
        <f>'描述-zh'!I113</f>
        <v>非</v>
      </c>
      <c r="AC113" s="9" t="str">
        <f>'描述-zh'!J113</f>
        <v>常</v>
      </c>
      <c r="AD113" s="9" t="str">
        <f>'描述-zh'!K113</f>
        <v>坚</v>
      </c>
      <c r="AE113" s="9" t="str">
        <f>'描述-zh'!L113</f>
        <v>硬</v>
      </c>
      <c r="AF113" s="9" t="str">
        <f>'描述-zh'!M113</f>
        <v>,</v>
      </c>
      <c r="AG113" s="9" t="str">
        <f>'描述-zh'!N113</f>
        <v>蜷</v>
      </c>
      <c r="AH113" s="9" t="str">
        <f>'描述-zh'!O113</f>
        <v>成</v>
      </c>
      <c r="AI113" s="9" t="str">
        <f>'描述-zh'!P113</f>
        <v>一</v>
      </c>
      <c r="AJ113" s="9" t="str">
        <f>'描述-zh'!Q113</f>
        <v>团</v>
      </c>
      <c r="AK113" s="9" t="str">
        <f>'描述-zh'!R113</f>
        <v>后</v>
      </c>
      <c r="AL113" s="9" t="str">
        <f>'描述-zh'!S113</f>
        <v> </v>
      </c>
      <c r="AM113" s="9" t="str">
        <f>'描述-zh'!T113</f>
        <v> </v>
      </c>
      <c r="AN113" s="9" t="str">
        <f>'描述-zh'!U113</f>
        <v> </v>
      </c>
      <c r="AO113" s="9" t="str">
        <f>'描述-zh'!V113</f>
        <v> </v>
      </c>
      <c r="AP113" s="9" t="str">
        <f>'描述-zh'!W113</f>
        <v> </v>
      </c>
      <c r="AQ113" s="9" t="str">
        <f>'描述-zh'!X113</f>
        <v> </v>
      </c>
      <c r="AR113" s="9" t="str">
        <f>'描述-zh'!Y113</f>
        <v> </v>
      </c>
      <c r="AS113" s="9" t="str">
        <f>'描述-zh'!Z113</f>
        <v> </v>
      </c>
      <c r="AT113" s="7" t="str">
        <f>'描述-zh'!AA113</f>
        <v>可</v>
      </c>
      <c r="AU113" s="9" t="str">
        <f>'描述-zh'!AB113</f>
        <v>以</v>
      </c>
      <c r="AV113" s="9" t="str">
        <f>'描述-zh'!AC113</f>
        <v>反</v>
      </c>
      <c r="AW113" s="9" t="str">
        <f>'描述-zh'!AD113</f>
        <v>弹</v>
      </c>
      <c r="AX113" s="9" t="str">
        <f>'描述-zh'!AE113</f>
        <v>任</v>
      </c>
      <c r="AY113" s="9" t="str">
        <f>'描述-zh'!AF113</f>
        <v>何</v>
      </c>
      <c r="AZ113" s="9" t="str">
        <f>'描述-zh'!AG113</f>
        <v>攻</v>
      </c>
      <c r="BA113" s="9" t="str">
        <f>'描述-zh'!AH113</f>
        <v>击</v>
      </c>
      <c r="BB113" s="9" t="str">
        <f>'描述-zh'!AI113</f>
        <v>。</v>
      </c>
      <c r="BC113" s="9" t="str">
        <f>'描述-zh'!AJ113</f>
        <v>深</v>
      </c>
      <c r="BD113" s="9" t="str">
        <f>'描述-zh'!AK113</f>
        <v>夜</v>
      </c>
      <c r="BE113" s="9" t="str">
        <f>'描述-zh'!AL113</f>
        <v>会</v>
      </c>
      <c r="BF113" s="9" t="str">
        <f>'描述-zh'!AM113</f>
        <v>钻</v>
      </c>
      <c r="BG113" s="9" t="str">
        <f>'描述-zh'!AN113</f>
        <v>入</v>
      </c>
      <c r="BH113" s="9" t="str">
        <f>'描述-zh'!AO113</f>
        <v>沙</v>
      </c>
      <c r="BI113" s="9" t="str">
        <f>'描述-zh'!AP113</f>
        <v>漠</v>
      </c>
      <c r="BJ113" s="9" t="str">
        <f>'描述-zh'!AQ113</f>
        <v> </v>
      </c>
      <c r="BK113" s="9" t="str">
        <f>'描述-zh'!AR113</f>
        <v> </v>
      </c>
      <c r="BL113" s="9" t="str">
        <f>'描述-zh'!AS113</f>
        <v> </v>
      </c>
      <c r="BM113" s="9" t="str">
        <f>'描述-zh'!AT113</f>
        <v> </v>
      </c>
      <c r="BN113" s="9" t="str">
        <f>'描述-zh'!AU113</f>
        <v> </v>
      </c>
      <c r="BO113" s="9" t="str">
        <f>'描述-zh'!AV113</f>
        <v> </v>
      </c>
      <c r="BP113" s="9" t="str">
        <f>'描述-zh'!AW113</f>
        <v> </v>
      </c>
      <c r="BQ113" s="8" t="str">
        <f>'描述-zh'!AX113</f>
        <v> </v>
      </c>
      <c r="BR113" s="7" t="str">
        <f>'描述-zh'!AY113</f>
        <v>的</v>
      </c>
      <c r="BS113" s="9" t="str">
        <f>'描述-zh'!AZ113</f>
        <v>沙</v>
      </c>
      <c r="BT113" s="9" t="str">
        <f>'描述-zh'!BA113</f>
        <v>子</v>
      </c>
      <c r="BU113" s="9" t="str">
        <f>'描述-zh'!BB113</f>
        <v>里</v>
      </c>
      <c r="BV113" s="9" t="str">
        <f>'描述-zh'!BC113</f>
        <v>睡</v>
      </c>
      <c r="BW113" s="9" t="str">
        <f>'描述-zh'!BD113</f>
        <v>觉</v>
      </c>
      <c r="BX113" s="9" t="str">
        <f>'描述-zh'!BE113</f>
        <v>。</v>
      </c>
      <c r="BY113" s="9" t="str">
        <f>'描述-zh'!BF113</f>
        <v> </v>
      </c>
      <c r="BZ113" s="9" t="str">
        <f>'描述-zh'!BG113</f>
        <v> </v>
      </c>
      <c r="CA113" s="9" t="str">
        <f>'描述-zh'!BH113</f>
        <v> </v>
      </c>
      <c r="CB113" s="9" t="str">
        <f>'描述-zh'!BI113</f>
        <v> </v>
      </c>
      <c r="CC113" s="9" t="str">
        <f>'描述-zh'!BJ113</f>
        <v> </v>
      </c>
      <c r="CD113" s="9" t="str">
        <f>'描述-zh'!BK113</f>
        <v> </v>
      </c>
      <c r="CE113" s="9" t="str">
        <f>'描述-zh'!BL113</f>
        <v> </v>
      </c>
      <c r="CF113" s="9" t="str">
        <f>'描述-zh'!BM113</f>
        <v> </v>
      </c>
      <c r="CG113" s="9" t="str">
        <f>'描述-zh'!BN113</f>
        <v> </v>
      </c>
      <c r="CH113" s="9" t="str">
        <f>'描述-zh'!BO113</f>
        <v> </v>
      </c>
      <c r="CI113" s="9" t="str">
        <f>'描述-zh'!BP113</f>
        <v> </v>
      </c>
      <c r="CJ113" s="9" t="str">
        <f>'描述-zh'!BQ113</f>
        <v> </v>
      </c>
      <c r="CK113" s="9" t="str">
        <f>'描述-zh'!BR113</f>
        <v> </v>
      </c>
      <c r="CL113" s="9" t="str">
        <f>'描述-zh'!BS113</f>
        <v> </v>
      </c>
      <c r="CM113" s="9" t="str">
        <f>'描述-zh'!BT113</f>
        <v> </v>
      </c>
      <c r="CN113" s="9" t="str">
        <f>'描述-zh'!BU113</f>
        <v> </v>
      </c>
      <c r="CO113" s="8" t="str">
        <f>'描述-zh'!BV113</f>
        <v> </v>
      </c>
      <c r="CP113" s="8" t="str">
        <f>INDEX(新汉化!$Q:$Q,MATCH(日文原码!CP113,新汉化!$P:$P,0))</f>
        <v> </v>
      </c>
    </row>
    <row r="114" spans="1:94">
      <c r="A114" t="str">
        <f>MID(日文原码!A114,2,1)</f>
        <v>1</v>
      </c>
      <c r="B114" t="str">
        <f>MID(日文原码!B114,2,1)</f>
        <v>1</v>
      </c>
      <c r="C114" t="str">
        <f>MID(日文原码!C114,2,1)</f>
        <v>3</v>
      </c>
      <c r="D114" s="7" t="str">
        <f>MID(日文原码!D114,2,1)</f>
        <v>A</v>
      </c>
      <c r="E114" t="str">
        <f>MID(日文原码!E114,2,1)</f>
        <v>A</v>
      </c>
      <c r="F114" t="str">
        <f>MID(日文原码!F114,2,1)</f>
        <v>1</v>
      </c>
      <c r="G114" s="8" t="str">
        <f>MID(日文原码!G114,2,1)</f>
        <v>0</v>
      </c>
      <c r="H114" s="7" t="str">
        <f>MID(日文原码!H114,2,1)</f>
        <v>A</v>
      </c>
      <c r="I114" t="str">
        <f>MID(日文原码!I114,2,1)</f>
        <v>2</v>
      </c>
      <c r="J114" t="str">
        <f>MID(日文原码!J114,2,1)</f>
        <v>9</v>
      </c>
      <c r="K114" s="9" t="str">
        <f>MID(日文原码!K114,2,1)</f>
        <v>5</v>
      </c>
      <c r="L114" s="7" t="str">
        <f>'名字分类-zh'!F113</f>
        <v>穿</v>
      </c>
      <c r="M114" s="9" t="str">
        <f>'名字分类-zh'!G113</f>
        <v>山</v>
      </c>
      <c r="N114" s="9" t="str">
        <f>'名字分类-zh'!H113</f>
        <v>王</v>
      </c>
      <c r="O114" s="9" t="str">
        <f>'名字分类-zh'!I113</f>
        <v> </v>
      </c>
      <c r="P114" s="8" t="str">
        <f>'名字分类-zh'!J113</f>
        <v> </v>
      </c>
      <c r="Q114" s="10" t="str">
        <f>'名字分类-zh'!K113</f>
        <v>　</v>
      </c>
      <c r="R114" s="11" t="str">
        <f>'名字分类-zh'!L113</f>
        <v>　</v>
      </c>
      <c r="S114" s="11" t="str">
        <f>'名字分类-zh'!M113</f>
        <v>　</v>
      </c>
      <c r="T114" s="11" t="str">
        <f>'名字分类-zh'!N113</f>
        <v>鼠</v>
      </c>
      <c r="U114" s="11" t="str">
        <f>'名字分类-zh'!O113</f>
        <v>　</v>
      </c>
      <c r="V114" s="7" t="str">
        <f>'描述-zh'!C114</f>
        <v>将</v>
      </c>
      <c r="W114" s="9" t="str">
        <f>'描述-zh'!D114</f>
        <v>背</v>
      </c>
      <c r="X114" s="9" t="str">
        <f>'描述-zh'!E114</f>
        <v>部</v>
      </c>
      <c r="Y114" s="9" t="str">
        <f>'描述-zh'!F114</f>
        <v>蜷</v>
      </c>
      <c r="Z114" s="9" t="str">
        <f>'描述-zh'!G114</f>
        <v>起</v>
      </c>
      <c r="AA114" s="9" t="str">
        <f>'描述-zh'!H114</f>
        <v>时</v>
      </c>
      <c r="AB114" s="9" t="str">
        <f>'描述-zh'!I114</f>
        <v>,</v>
      </c>
      <c r="AC114" s="9" t="str">
        <f>'描述-zh'!J114</f>
        <v>看</v>
      </c>
      <c r="AD114" s="9" t="str">
        <f>'描述-zh'!K114</f>
        <v>上</v>
      </c>
      <c r="AE114" s="9" t="str">
        <f>'描述-zh'!L114</f>
        <v>去</v>
      </c>
      <c r="AF114" s="9" t="str">
        <f>'描述-zh'!M114</f>
        <v>就</v>
      </c>
      <c r="AG114" s="9" t="str">
        <f>'描述-zh'!N114</f>
        <v>像</v>
      </c>
      <c r="AH114" s="9" t="str">
        <f>'描述-zh'!O114</f>
        <v>个</v>
      </c>
      <c r="AI114" s="9" t="str">
        <f>'描述-zh'!P114</f>
        <v>刺</v>
      </c>
      <c r="AJ114" s="9" t="str">
        <f>'描述-zh'!Q114</f>
        <v>球</v>
      </c>
      <c r="AK114" s="9" t="str">
        <f>'描述-zh'!R114</f>
        <v>。</v>
      </c>
      <c r="AL114" s="9" t="str">
        <f>'描述-zh'!S114</f>
        <v> </v>
      </c>
      <c r="AM114" s="9" t="str">
        <f>'描述-zh'!T114</f>
        <v> </v>
      </c>
      <c r="AN114" s="9" t="str">
        <f>'描述-zh'!U114</f>
        <v> </v>
      </c>
      <c r="AO114" s="9" t="str">
        <f>'描述-zh'!V114</f>
        <v> </v>
      </c>
      <c r="AP114" s="9" t="str">
        <f>'描述-zh'!W114</f>
        <v> </v>
      </c>
      <c r="AQ114" s="9" t="str">
        <f>'描述-zh'!X114</f>
        <v> </v>
      </c>
      <c r="AR114" s="9" t="str">
        <f>'描述-zh'!Y114</f>
        <v> </v>
      </c>
      <c r="AS114" s="9" t="str">
        <f>'描述-zh'!Z114</f>
        <v> </v>
      </c>
      <c r="AT114" s="7" t="str">
        <f>'描述-zh'!AA114</f>
        <v>它</v>
      </c>
      <c r="AU114" s="9" t="str">
        <f>'描述-zh'!AB114</f>
        <v>会</v>
      </c>
      <c r="AV114" s="9" t="str">
        <f>'描述-zh'!AC114</f>
        <v>扑</v>
      </c>
      <c r="AW114" s="9" t="str">
        <f>'描述-zh'!AD114</f>
        <v>向</v>
      </c>
      <c r="AX114" s="9" t="str">
        <f>'描述-zh'!AE114</f>
        <v>因</v>
      </c>
      <c r="AY114" s="9" t="str">
        <f>'描述-zh'!AF114</f>
        <v>被</v>
      </c>
      <c r="AZ114" s="9" t="str">
        <f>'描述-zh'!AG114</f>
        <v>刺</v>
      </c>
      <c r="BA114" s="9" t="str">
        <f>'描述-zh'!AH114</f>
        <v>到</v>
      </c>
      <c r="BB114" s="9" t="str">
        <f>'描述-zh'!AI114</f>
        <v>而</v>
      </c>
      <c r="BC114" s="9" t="str">
        <f>'描述-zh'!AJ114</f>
        <v>畏</v>
      </c>
      <c r="BD114" s="9" t="str">
        <f>'描述-zh'!AK114</f>
        <v>缩</v>
      </c>
      <c r="BE114" s="9" t="str">
        <f>'描述-zh'!AL114</f>
        <v>的</v>
      </c>
      <c r="BF114" s="9" t="str">
        <f>'描述-zh'!AM114</f>
        <v>对</v>
      </c>
      <c r="BG114" s="9" t="str">
        <f>'描述-zh'!AN114</f>
        <v>手</v>
      </c>
      <c r="BH114" s="9" t="str">
        <f>'描述-zh'!AO114</f>
        <v>,</v>
      </c>
      <c r="BI114" s="9" t="str">
        <f>'描述-zh'!AP114</f>
        <v> </v>
      </c>
      <c r="BJ114" s="9" t="str">
        <f>'描述-zh'!AQ114</f>
        <v> </v>
      </c>
      <c r="BK114" s="9" t="str">
        <f>'描述-zh'!AR114</f>
        <v> </v>
      </c>
      <c r="BL114" s="9" t="str">
        <f>'描述-zh'!AS114</f>
        <v> </v>
      </c>
      <c r="BM114" s="9" t="str">
        <f>'描述-zh'!AT114</f>
        <v> </v>
      </c>
      <c r="BN114" s="9" t="str">
        <f>'描述-zh'!AU114</f>
        <v> </v>
      </c>
      <c r="BO114" s="9" t="str">
        <f>'描述-zh'!AV114</f>
        <v> </v>
      </c>
      <c r="BP114" s="9" t="str">
        <f>'描述-zh'!AW114</f>
        <v> </v>
      </c>
      <c r="BQ114" s="8" t="str">
        <f>'描述-zh'!AX114</f>
        <v> </v>
      </c>
      <c r="BR114" s="7" t="str">
        <f>'描述-zh'!AY114</f>
        <v>然</v>
      </c>
      <c r="BS114" s="9" t="str">
        <f>'描述-zh'!AZ114</f>
        <v>后</v>
      </c>
      <c r="BT114" s="9" t="str">
        <f>'描述-zh'!BA114</f>
        <v>用</v>
      </c>
      <c r="BU114" s="9" t="str">
        <f>'描述-zh'!BB114</f>
        <v>锋</v>
      </c>
      <c r="BV114" s="9" t="str">
        <f>'描述-zh'!BC114</f>
        <v>利</v>
      </c>
      <c r="BW114" s="9" t="str">
        <f>'描述-zh'!BD114</f>
        <v>的</v>
      </c>
      <c r="BX114" s="9" t="str">
        <f>'描述-zh'!BE114</f>
        <v>爪</v>
      </c>
      <c r="BY114" s="9" t="str">
        <f>'描述-zh'!BF114</f>
        <v>子</v>
      </c>
      <c r="BZ114" s="9" t="str">
        <f>'描述-zh'!BG114</f>
        <v>不</v>
      </c>
      <c r="CA114" s="9" t="str">
        <f>'描述-zh'!BH114</f>
        <v>停</v>
      </c>
      <c r="CB114" s="9" t="str">
        <f>'描述-zh'!BI114</f>
        <v>地</v>
      </c>
      <c r="CC114" s="9" t="str">
        <f>'描述-zh'!BJ114</f>
        <v>抓</v>
      </c>
      <c r="CD114" s="9" t="str">
        <f>'描述-zh'!BK114</f>
        <v>挠</v>
      </c>
      <c r="CE114" s="9" t="str">
        <f>'描述-zh'!BL114</f>
        <v>对</v>
      </c>
      <c r="CF114" s="9" t="str">
        <f>'描述-zh'!BM114</f>
        <v>手</v>
      </c>
      <c r="CG114" s="9" t="str">
        <f>'描述-zh'!BN114</f>
        <v>。</v>
      </c>
      <c r="CH114" s="9" t="str">
        <f>'描述-zh'!BO114</f>
        <v> </v>
      </c>
      <c r="CI114" s="9" t="str">
        <f>'描述-zh'!BP114</f>
        <v> </v>
      </c>
      <c r="CJ114" s="9" t="str">
        <f>'描述-zh'!BQ114</f>
        <v> </v>
      </c>
      <c r="CK114" s="9" t="str">
        <f>'描述-zh'!BR114</f>
        <v> </v>
      </c>
      <c r="CL114" s="9" t="str">
        <f>'描述-zh'!BS114</f>
        <v> </v>
      </c>
      <c r="CM114" s="9" t="str">
        <f>'描述-zh'!BT114</f>
        <v> </v>
      </c>
      <c r="CN114" s="9" t="str">
        <f>'描述-zh'!BU114</f>
        <v> </v>
      </c>
      <c r="CO114" s="8" t="str">
        <f>'描述-zh'!BV114</f>
        <v> </v>
      </c>
      <c r="CP114" s="8" t="str">
        <f>INDEX(新汉化!$Q:$Q,MATCH(日文原码!CP114,新汉化!$P:$P,0))</f>
        <v> </v>
      </c>
    </row>
    <row r="115" spans="1:94">
      <c r="A115" t="str">
        <f>MID(日文原码!A115,2,1)</f>
        <v>1</v>
      </c>
      <c r="B115" t="str">
        <f>MID(日文原码!B115,2,1)</f>
        <v>1</v>
      </c>
      <c r="C115" t="str">
        <f>MID(日文原码!C115,2,1)</f>
        <v>4</v>
      </c>
      <c r="D115" s="7" t="str">
        <f>MID(日文原码!D115,2,1)</f>
        <v>A</v>
      </c>
      <c r="E115" t="str">
        <f>MID(日文原码!E115,2,1)</f>
        <v>A</v>
      </c>
      <c r="F115" t="str">
        <f>MID(日文原码!F115,2,1)</f>
        <v>1</v>
      </c>
      <c r="G115" s="8" t="str">
        <f>MID(日文原码!G115,2,1)</f>
        <v>1</v>
      </c>
      <c r="H115" s="7" t="str">
        <f>MID(日文原码!H115,2,1)</f>
        <v>A</v>
      </c>
      <c r="I115" t="str">
        <f>MID(日文原码!I115,2,1)</f>
        <v>A</v>
      </c>
      <c r="J115" t="str">
        <f>MID(日文原码!J115,2,1)</f>
        <v>5</v>
      </c>
      <c r="K115" s="9" t="str">
        <f>MID(日文原码!K115,2,1)</f>
        <v>0</v>
      </c>
      <c r="L115" s="7" t="str">
        <f>'名字分类-zh'!F114</f>
        <v>晃</v>
      </c>
      <c r="M115" s="9" t="str">
        <f>'名字分类-zh'!G114</f>
        <v>晃</v>
      </c>
      <c r="N115" s="9" t="str">
        <f>'名字分类-zh'!H114</f>
        <v>斑</v>
      </c>
      <c r="O115" s="9" t="str">
        <f>'名字分类-zh'!I114</f>
        <v> </v>
      </c>
      <c r="P115" s="8" t="str">
        <f>'名字分类-zh'!J114</f>
        <v> </v>
      </c>
      <c r="Q115" s="10" t="str">
        <f>'名字分类-zh'!K114</f>
        <v>斑</v>
      </c>
      <c r="R115" s="11" t="str">
        <f>'名字分类-zh'!L114</f>
        <v>点</v>
      </c>
      <c r="S115" s="11" t="str">
        <f>'名字分类-zh'!M114</f>
        <v>熊</v>
      </c>
      <c r="T115" s="11" t="str">
        <f>'名字分类-zh'!N114</f>
        <v>猫</v>
      </c>
      <c r="U115" s="11" t="str">
        <f>'名字分类-zh'!O114</f>
        <v>　</v>
      </c>
      <c r="V115" s="7" t="str">
        <f>'描述-zh'!C115</f>
        <v>据</v>
      </c>
      <c r="W115" s="9" t="str">
        <f>'描述-zh'!D115</f>
        <v>说</v>
      </c>
      <c r="X115" s="9" t="str">
        <f>'描述-zh'!E115</f>
        <v>世</v>
      </c>
      <c r="Y115" s="9" t="str">
        <f>'描述-zh'!F115</f>
        <v>上</v>
      </c>
      <c r="Z115" s="9" t="str">
        <f>'描述-zh'!G115</f>
        <v>所</v>
      </c>
      <c r="AA115" s="9" t="str">
        <f>'描述-zh'!H115</f>
        <v>有</v>
      </c>
      <c r="AB115" s="9" t="str">
        <f>'描述-zh'!I115</f>
        <v>晃</v>
      </c>
      <c r="AC115" s="9" t="str">
        <f>'描述-zh'!J115</f>
        <v>晃</v>
      </c>
      <c r="AD115" s="9" t="str">
        <f>'描述-zh'!K115</f>
        <v>斑</v>
      </c>
      <c r="AE115" s="9" t="str">
        <f>'描述-zh'!L115</f>
        <v>的</v>
      </c>
      <c r="AF115" s="9" t="str">
        <f>'描述-zh'!M115</f>
        <v>斑</v>
      </c>
      <c r="AG115" s="9" t="str">
        <f>'描述-zh'!N115</f>
        <v>点</v>
      </c>
      <c r="AH115" s="9" t="str">
        <f>'描述-zh'!O115</f>
        <v>花</v>
      </c>
      <c r="AI115" s="9" t="str">
        <f>'描述-zh'!P115</f>
        <v>纹</v>
      </c>
      <c r="AJ115" s="9" t="str">
        <f>'描述-zh'!Q115</f>
        <v>都</v>
      </c>
      <c r="AK115" s="9" t="str">
        <f>'描述-zh'!R115</f>
        <v>长</v>
      </c>
      <c r="AL115" s="9" t="str">
        <f>'描述-zh'!S115</f>
        <v> </v>
      </c>
      <c r="AM115" s="9" t="str">
        <f>'描述-zh'!T115</f>
        <v> </v>
      </c>
      <c r="AN115" s="9" t="str">
        <f>'描述-zh'!U115</f>
        <v> </v>
      </c>
      <c r="AO115" s="9" t="str">
        <f>'描述-zh'!V115</f>
        <v> </v>
      </c>
      <c r="AP115" s="9" t="str">
        <f>'描述-zh'!W115</f>
        <v> </v>
      </c>
      <c r="AQ115" s="9" t="str">
        <f>'描述-zh'!X115</f>
        <v> </v>
      </c>
      <c r="AR115" s="9" t="str">
        <f>'描述-zh'!Y115</f>
        <v> </v>
      </c>
      <c r="AS115" s="9" t="str">
        <f>'描述-zh'!Z115</f>
        <v> </v>
      </c>
      <c r="AT115" s="7" t="str">
        <f>'描述-zh'!AA115</f>
        <v>在</v>
      </c>
      <c r="AU115" s="9" t="str">
        <f>'描述-zh'!AB115</f>
        <v>不</v>
      </c>
      <c r="AV115" s="9" t="str">
        <f>'描述-zh'!AC115</f>
        <v>一</v>
      </c>
      <c r="AW115" s="9" t="str">
        <f>'描述-zh'!AD115</f>
        <v>样</v>
      </c>
      <c r="AX115" s="9" t="str">
        <f>'描述-zh'!AE115</f>
        <v>的</v>
      </c>
      <c r="AY115" s="9" t="str">
        <f>'描述-zh'!AF115</f>
        <v>地</v>
      </c>
      <c r="AZ115" s="9" t="str">
        <f>'描述-zh'!AG115</f>
        <v>方</v>
      </c>
      <c r="BA115" s="9" t="str">
        <f>'描述-zh'!AH115</f>
        <v>。</v>
      </c>
      <c r="BB115" s="9" t="str">
        <f>'描述-zh'!AI115</f>
        <v>摇</v>
      </c>
      <c r="BC115" s="9" t="str">
        <f>'描述-zh'!AJ115</f>
        <v>摆</v>
      </c>
      <c r="BD115" s="9" t="str">
        <f>'描述-zh'!AK115</f>
        <v>不</v>
      </c>
      <c r="BE115" s="9" t="str">
        <f>'描述-zh'!AL115</f>
        <v>定</v>
      </c>
      <c r="BF115" s="9" t="str">
        <f>'描述-zh'!AM115</f>
        <v>的</v>
      </c>
      <c r="BG115" s="9" t="str">
        <f>'描述-zh'!AN115</f>
        <v>步</v>
      </c>
      <c r="BH115" s="9" t="str">
        <f>'描述-zh'!AO115</f>
        <v>伐</v>
      </c>
      <c r="BI115" s="9" t="str">
        <f>'描述-zh'!AP115</f>
        <v>看</v>
      </c>
      <c r="BJ115" s="9" t="str">
        <f>'描述-zh'!AQ115</f>
        <v> </v>
      </c>
      <c r="BK115" s="9" t="str">
        <f>'描述-zh'!AR115</f>
        <v> </v>
      </c>
      <c r="BL115" s="9" t="str">
        <f>'描述-zh'!AS115</f>
        <v> </v>
      </c>
      <c r="BM115" s="9" t="str">
        <f>'描述-zh'!AT115</f>
        <v> </v>
      </c>
      <c r="BN115" s="9" t="str">
        <f>'描述-zh'!AU115</f>
        <v> </v>
      </c>
      <c r="BO115" s="9" t="str">
        <f>'描述-zh'!AV115</f>
        <v> </v>
      </c>
      <c r="BP115" s="9" t="str">
        <f>'描述-zh'!AW115</f>
        <v> </v>
      </c>
      <c r="BQ115" s="8" t="str">
        <f>'描述-zh'!AX115</f>
        <v> </v>
      </c>
      <c r="BR115" s="7" t="str">
        <f>'描述-zh'!AY115</f>
        <v>起</v>
      </c>
      <c r="BS115" s="9" t="str">
        <f>'描述-zh'!AZ115</f>
        <v>来</v>
      </c>
      <c r="BT115" s="9" t="str">
        <f>'描述-zh'!BA115</f>
        <v>好</v>
      </c>
      <c r="BU115" s="9" t="str">
        <f>'描述-zh'!BB115</f>
        <v>像</v>
      </c>
      <c r="BV115" s="9" t="str">
        <f>'描述-zh'!BC115</f>
        <v>在</v>
      </c>
      <c r="BW115" s="9" t="str">
        <f>'描述-zh'!BD115</f>
        <v>跳</v>
      </c>
      <c r="BX115" s="9" t="str">
        <f>'描述-zh'!BE115</f>
        <v>舞</v>
      </c>
      <c r="BY115" s="9" t="str">
        <f>'描述-zh'!BF115</f>
        <v>。</v>
      </c>
      <c r="BZ115" s="9" t="str">
        <f>'描述-zh'!BG115</f>
        <v> </v>
      </c>
      <c r="CA115" s="9" t="str">
        <f>'描述-zh'!BH115</f>
        <v> </v>
      </c>
      <c r="CB115" s="9" t="str">
        <f>'描述-zh'!BI115</f>
        <v> </v>
      </c>
      <c r="CC115" s="9" t="str">
        <f>'描述-zh'!BJ115</f>
        <v> </v>
      </c>
      <c r="CD115" s="9" t="str">
        <f>'描述-zh'!BK115</f>
        <v> </v>
      </c>
      <c r="CE115" s="9" t="str">
        <f>'描述-zh'!BL115</f>
        <v> </v>
      </c>
      <c r="CF115" s="9" t="str">
        <f>'描述-zh'!BM115</f>
        <v> </v>
      </c>
      <c r="CG115" s="9" t="str">
        <f>'描述-zh'!BN115</f>
        <v> </v>
      </c>
      <c r="CH115" s="9" t="str">
        <f>'描述-zh'!BO115</f>
        <v> </v>
      </c>
      <c r="CI115" s="9" t="str">
        <f>'描述-zh'!BP115</f>
        <v> </v>
      </c>
      <c r="CJ115" s="9" t="str">
        <f>'描述-zh'!BQ115</f>
        <v> </v>
      </c>
      <c r="CK115" s="9" t="str">
        <f>'描述-zh'!BR115</f>
        <v> </v>
      </c>
      <c r="CL115" s="9" t="str">
        <f>'描述-zh'!BS115</f>
        <v> </v>
      </c>
      <c r="CM115" s="9" t="str">
        <f>'描述-zh'!BT115</f>
        <v> </v>
      </c>
      <c r="CN115" s="9" t="str">
        <f>'描述-zh'!BU115</f>
        <v> </v>
      </c>
      <c r="CO115" s="8" t="str">
        <f>'描述-zh'!BV115</f>
        <v> </v>
      </c>
      <c r="CP115" s="8" t="str">
        <f>INDEX(新汉化!$Q:$Q,MATCH(日文原码!CP115,新汉化!$P:$P,0))</f>
        <v> </v>
      </c>
    </row>
    <row r="116" spans="1:94">
      <c r="A116" t="str">
        <f>MID(日文原码!A116,2,1)</f>
        <v>1</v>
      </c>
      <c r="B116" t="str">
        <f>MID(日文原码!B116,2,1)</f>
        <v>1</v>
      </c>
      <c r="C116" t="str">
        <f>MID(日文原码!C116,2,1)</f>
        <v>5</v>
      </c>
      <c r="D116" s="7" t="str">
        <f>MID(日文原码!D116,2,1)</f>
        <v>A</v>
      </c>
      <c r="E116" t="str">
        <f>MID(日文原码!E116,2,1)</f>
        <v>A</v>
      </c>
      <c r="F116" t="str">
        <f>MID(日文原码!F116,2,1)</f>
        <v>1</v>
      </c>
      <c r="G116" s="8" t="str">
        <f>MID(日文原码!G116,2,1)</f>
        <v>7</v>
      </c>
      <c r="H116" s="7" t="str">
        <f>MID(日文原码!H116,2,1)</f>
        <v>A</v>
      </c>
      <c r="I116" t="str">
        <f>MID(日文原码!I116,2,1)</f>
        <v>5</v>
      </c>
      <c r="J116" t="str">
        <f>MID(日文原码!J116,2,1)</f>
        <v>0</v>
      </c>
      <c r="K116" s="9" t="str">
        <f>MID(日文原码!K116,2,1)</f>
        <v>5</v>
      </c>
      <c r="L116" s="7" t="str">
        <f>'名字分类-zh'!F115</f>
        <v>盔</v>
      </c>
      <c r="M116" s="9" t="str">
        <f>'名字分类-zh'!G115</f>
        <v>甲</v>
      </c>
      <c r="N116" s="9" t="str">
        <f>'名字分类-zh'!H115</f>
        <v>鸟</v>
      </c>
      <c r="O116" s="9" t="str">
        <f>'名字分类-zh'!I115</f>
        <v> </v>
      </c>
      <c r="P116" s="8" t="str">
        <f>'名字分类-zh'!J115</f>
        <v> </v>
      </c>
      <c r="Q116" s="10" t="str">
        <f>'名字分类-zh'!K115</f>
        <v>　</v>
      </c>
      <c r="R116" s="11" t="str">
        <f>'名字分类-zh'!L115</f>
        <v>钢</v>
      </c>
      <c r="S116" s="11" t="str">
        <f>'名字分类-zh'!M115</f>
        <v>甲</v>
      </c>
      <c r="T116" s="11" t="str">
        <f>'名字分类-zh'!N115</f>
        <v>鸟</v>
      </c>
      <c r="U116" s="11" t="str">
        <f>'名字分类-zh'!O115</f>
        <v>　</v>
      </c>
      <c r="V116" s="7" t="str">
        <f>'描述-zh'!C116</f>
        <v>全</v>
      </c>
      <c r="W116" s="9" t="str">
        <f>'描述-zh'!D116</f>
        <v>身</v>
      </c>
      <c r="X116" s="9" t="str">
        <f>'描述-zh'!E116</f>
        <v>覆</v>
      </c>
      <c r="Y116" s="9" t="str">
        <f>'描述-zh'!F116</f>
        <v>盖</v>
      </c>
      <c r="Z116" s="9" t="str">
        <f>'描述-zh'!G116</f>
        <v>着</v>
      </c>
      <c r="AA116" s="9" t="str">
        <f>'描述-zh'!H116</f>
        <v>坚</v>
      </c>
      <c r="AB116" s="9" t="str">
        <f>'描述-zh'!I116</f>
        <v>硬</v>
      </c>
      <c r="AC116" s="9" t="str">
        <f>'描述-zh'!J116</f>
        <v>的</v>
      </c>
      <c r="AD116" s="9" t="str">
        <f>'描述-zh'!K116</f>
        <v>铠</v>
      </c>
      <c r="AE116" s="9" t="str">
        <f>'描述-zh'!L116</f>
        <v>甲</v>
      </c>
      <c r="AF116" s="9" t="str">
        <f>'描述-zh'!M116</f>
        <v>。</v>
      </c>
      <c r="AG116" s="9" t="str">
        <f>'描述-zh'!N116</f>
        <v>会</v>
      </c>
      <c r="AH116" s="9" t="str">
        <f>'描述-zh'!O116</f>
        <v>以</v>
      </c>
      <c r="AI116" s="9" t="str">
        <f>'描述-zh'!P116</f>
        <v>时</v>
      </c>
      <c r="AJ116" s="9" t="str">
        <f>'描述-zh'!Q116</f>
        <v>速</v>
      </c>
      <c r="AK116" s="9" t="str">
        <f>'描述-zh'!R116</f>
        <v> </v>
      </c>
      <c r="AL116" s="9" t="str">
        <f>'描述-zh'!S116</f>
        <v> </v>
      </c>
      <c r="AM116" s="9" t="str">
        <f>'描述-zh'!T116</f>
        <v> </v>
      </c>
      <c r="AN116" s="9" t="str">
        <f>'描述-zh'!U116</f>
        <v> </v>
      </c>
      <c r="AO116" s="9" t="str">
        <f>'描述-zh'!V116</f>
        <v> </v>
      </c>
      <c r="AP116" s="9" t="str">
        <f>'描述-zh'!W116</f>
        <v> </v>
      </c>
      <c r="AQ116" s="9" t="str">
        <f>'描述-zh'!X116</f>
        <v> </v>
      </c>
      <c r="AR116" s="9" t="str">
        <f>'描述-zh'!Y116</f>
        <v> </v>
      </c>
      <c r="AS116" s="9" t="str">
        <f>'描述-zh'!Z116</f>
        <v> </v>
      </c>
      <c r="AT116" s="7" t="str">
        <f>'描述-zh'!AA116</f>
        <v>3</v>
      </c>
      <c r="AU116" s="9" t="str">
        <f>'描述-zh'!AB116</f>
        <v>0</v>
      </c>
      <c r="AV116" s="9" t="str">
        <f>'描述-zh'!AC116</f>
        <v>0</v>
      </c>
      <c r="AW116" s="9" t="str">
        <f>'描述-zh'!AD116</f>
        <v>公</v>
      </c>
      <c r="AX116" s="9" t="str">
        <f>'描述-zh'!AE116</f>
        <v>里</v>
      </c>
      <c r="AY116" s="9" t="str">
        <f>'描述-zh'!AF116</f>
        <v>的</v>
      </c>
      <c r="AZ116" s="9" t="str">
        <f>'描述-zh'!AG116</f>
        <v>速</v>
      </c>
      <c r="BA116" s="9" t="str">
        <f>'描述-zh'!AH116</f>
        <v>度</v>
      </c>
      <c r="BB116" s="9" t="str">
        <f>'描述-zh'!AI116</f>
        <v>在</v>
      </c>
      <c r="BC116" s="9" t="str">
        <f>'描述-zh'!AJ116</f>
        <v>空</v>
      </c>
      <c r="BD116" s="9" t="str">
        <f>'描述-zh'!AK116</f>
        <v>中</v>
      </c>
      <c r="BE116" s="9" t="str">
        <f>'描述-zh'!AL116</f>
        <v>飞</v>
      </c>
      <c r="BF116" s="9" t="str">
        <f>'描述-zh'!AM116</f>
        <v>行</v>
      </c>
      <c r="BG116" s="9" t="str">
        <f>'描述-zh'!AN116</f>
        <v>,</v>
      </c>
      <c r="BH116" s="9" t="str">
        <f>'描述-zh'!AO116</f>
        <v>并</v>
      </c>
      <c r="BI116" s="9" t="str">
        <f>'描述-zh'!AP116</f>
        <v>用</v>
      </c>
      <c r="BJ116" s="9" t="str">
        <f>'描述-zh'!AQ116</f>
        <v> </v>
      </c>
      <c r="BK116" s="9" t="str">
        <f>'描述-zh'!AR116</f>
        <v> </v>
      </c>
      <c r="BL116" s="9" t="str">
        <f>'描述-zh'!AS116</f>
        <v> </v>
      </c>
      <c r="BM116" s="9" t="str">
        <f>'描述-zh'!AT116</f>
        <v> </v>
      </c>
      <c r="BN116" s="9" t="str">
        <f>'描述-zh'!AU116</f>
        <v> </v>
      </c>
      <c r="BO116" s="9" t="str">
        <f>'描述-zh'!AV116</f>
        <v> </v>
      </c>
      <c r="BP116" s="9" t="str">
        <f>'描述-zh'!AW116</f>
        <v> </v>
      </c>
      <c r="BQ116" s="8" t="str">
        <f>'描述-zh'!AX116</f>
        <v> </v>
      </c>
      <c r="BR116" s="7" t="str">
        <f>'描述-zh'!AY116</f>
        <v>锋</v>
      </c>
      <c r="BS116" s="9" t="str">
        <f>'描述-zh'!AZ116</f>
        <v>利</v>
      </c>
      <c r="BT116" s="9" t="str">
        <f>'描述-zh'!BA116</f>
        <v>如</v>
      </c>
      <c r="BU116" s="9" t="str">
        <f>'描述-zh'!BB116</f>
        <v>刀</v>
      </c>
      <c r="BV116" s="9" t="str">
        <f>'描述-zh'!BC116</f>
        <v>的</v>
      </c>
      <c r="BW116" s="9" t="str">
        <f>'描述-zh'!BD116</f>
        <v>翅</v>
      </c>
      <c r="BX116" s="9" t="str">
        <f>'描述-zh'!BE116</f>
        <v>膀</v>
      </c>
      <c r="BY116" s="9" t="str">
        <f>'描述-zh'!BF116</f>
        <v>切</v>
      </c>
      <c r="BZ116" s="9" t="str">
        <f>'描述-zh'!BG116</f>
        <v>割</v>
      </c>
      <c r="CA116" s="9" t="str">
        <f>'描述-zh'!BH116</f>
        <v>对</v>
      </c>
      <c r="CB116" s="9" t="str">
        <f>'描述-zh'!BI116</f>
        <v>手</v>
      </c>
      <c r="CC116" s="9" t="str">
        <f>'描述-zh'!BJ116</f>
        <v>。</v>
      </c>
      <c r="CD116" s="9" t="str">
        <f>'描述-zh'!BK116</f>
        <v> </v>
      </c>
      <c r="CE116" s="9" t="str">
        <f>'描述-zh'!BL116</f>
        <v> </v>
      </c>
      <c r="CF116" s="9" t="str">
        <f>'描述-zh'!BM116</f>
        <v> </v>
      </c>
      <c r="CG116" s="9" t="str">
        <f>'描述-zh'!BN116</f>
        <v> </v>
      </c>
      <c r="CH116" s="9" t="str">
        <f>'描述-zh'!BO116</f>
        <v> </v>
      </c>
      <c r="CI116" s="9" t="str">
        <f>'描述-zh'!BP116</f>
        <v> </v>
      </c>
      <c r="CJ116" s="9" t="str">
        <f>'描述-zh'!BQ116</f>
        <v> </v>
      </c>
      <c r="CK116" s="9" t="str">
        <f>'描述-zh'!BR116</f>
        <v> </v>
      </c>
      <c r="CL116" s="9" t="str">
        <f>'描述-zh'!BS116</f>
        <v> </v>
      </c>
      <c r="CM116" s="9" t="str">
        <f>'描述-zh'!BT116</f>
        <v> </v>
      </c>
      <c r="CN116" s="9" t="str">
        <f>'描述-zh'!BU116</f>
        <v> </v>
      </c>
      <c r="CO116" s="8" t="str">
        <f>'描述-zh'!BV116</f>
        <v> </v>
      </c>
      <c r="CP116" s="8" t="str">
        <f>INDEX(新汉化!$Q:$Q,MATCH(日文原码!CP116,新汉化!$P:$P,0))</f>
        <v> </v>
      </c>
    </row>
    <row r="117" spans="1:94">
      <c r="A117" t="str">
        <f>MID(日文原码!A117,2,1)</f>
        <v>1</v>
      </c>
      <c r="B117" t="str">
        <f>MID(日文原码!B117,2,1)</f>
        <v>1</v>
      </c>
      <c r="C117" t="str">
        <f>MID(日文原码!C117,2,1)</f>
        <v>6</v>
      </c>
      <c r="D117" s="7" t="str">
        <f>MID(日文原码!D117,2,1)</f>
        <v>A</v>
      </c>
      <c r="E117" t="str">
        <f>MID(日文原码!E117,2,1)</f>
        <v>A</v>
      </c>
      <c r="F117" t="str">
        <f>MID(日文原码!F117,2,1)</f>
        <v>0</v>
      </c>
      <c r="G117" s="8" t="str">
        <f>MID(日文原码!G117,2,1)</f>
        <v>7</v>
      </c>
      <c r="H117" s="7" t="str">
        <f>MID(日文原码!H117,2,1)</f>
        <v>A</v>
      </c>
      <c r="I117" t="str">
        <f>MID(日文原码!I117,2,1)</f>
        <v>1</v>
      </c>
      <c r="J117" t="str">
        <f>MID(日文原码!J117,2,1)</f>
        <v>5</v>
      </c>
      <c r="K117" s="9" t="str">
        <f>MID(日文原码!K117,2,1)</f>
        <v>0</v>
      </c>
      <c r="L117" s="7" t="str">
        <f>'名字分类-zh'!F116</f>
        <v>大</v>
      </c>
      <c r="M117" s="9" t="str">
        <f>'名字分类-zh'!G116</f>
        <v>颚</v>
      </c>
      <c r="N117" s="9" t="str">
        <f>'名字分类-zh'!H116</f>
        <v>蚁</v>
      </c>
      <c r="O117" s="9" t="str">
        <f>'名字分类-zh'!I116</f>
        <v> </v>
      </c>
      <c r="P117" s="8" t="str">
        <f>'名字分类-zh'!J116</f>
        <v> </v>
      </c>
      <c r="Q117" s="10" t="str">
        <f>'名字分类-zh'!K116</f>
        <v>　</v>
      </c>
      <c r="R117" s="11" t="str">
        <f>'名字分类-zh'!L116</f>
        <v>　</v>
      </c>
      <c r="S117" s="11" t="str">
        <f>'名字分类-zh'!M116</f>
        <v>蚁</v>
      </c>
      <c r="T117" s="11" t="str">
        <f>'名字分类-zh'!N116</f>
        <v>狮</v>
      </c>
      <c r="U117" s="11" t="str">
        <f>'名字分类-zh'!O116</f>
        <v>　</v>
      </c>
      <c r="V117" s="7" t="str">
        <f>'描述-zh'!C117</f>
        <v>在</v>
      </c>
      <c r="W117" s="9" t="str">
        <f>'描述-zh'!D117</f>
        <v>沙</v>
      </c>
      <c r="X117" s="9" t="str">
        <f>'描述-zh'!E117</f>
        <v>漠</v>
      </c>
      <c r="Y117" s="9" t="str">
        <f>'描述-zh'!F117</f>
        <v>里</v>
      </c>
      <c r="Z117" s="9" t="str">
        <f>'描述-zh'!G117</f>
        <v>建</v>
      </c>
      <c r="AA117" s="9" t="str">
        <f>'描述-zh'!H117</f>
        <v>造</v>
      </c>
      <c r="AB117" s="9" t="str">
        <f>'描述-zh'!I117</f>
        <v>了</v>
      </c>
      <c r="AC117" s="9" t="str">
        <f>'描述-zh'!J117</f>
        <v>猎</v>
      </c>
      <c r="AD117" s="9" t="str">
        <f>'描述-zh'!K117</f>
        <v>物</v>
      </c>
      <c r="AE117" s="9" t="str">
        <f>'描述-zh'!L117</f>
        <v>无</v>
      </c>
      <c r="AF117" s="9" t="str">
        <f>'描述-zh'!M117</f>
        <v>法</v>
      </c>
      <c r="AG117" s="9" t="str">
        <f>'描述-zh'!N117</f>
        <v>逃</v>
      </c>
      <c r="AH117" s="9" t="str">
        <f>'描述-zh'!O117</f>
        <v>脱</v>
      </c>
      <c r="AI117" s="9" t="str">
        <f>'描述-zh'!P117</f>
        <v>的</v>
      </c>
      <c r="AJ117" s="9" t="str">
        <f>'描述-zh'!Q117</f>
        <v>洞</v>
      </c>
      <c r="AK117" s="9" t="str">
        <f>'描述-zh'!R117</f>
        <v>穴</v>
      </c>
      <c r="AL117" s="9" t="str">
        <f>'描述-zh'!S117</f>
        <v> </v>
      </c>
      <c r="AM117" s="9" t="str">
        <f>'描述-zh'!T117</f>
        <v> </v>
      </c>
      <c r="AN117" s="9" t="str">
        <f>'描述-zh'!U117</f>
        <v> </v>
      </c>
      <c r="AO117" s="9" t="str">
        <f>'描述-zh'!V117</f>
        <v> </v>
      </c>
      <c r="AP117" s="9" t="str">
        <f>'描述-zh'!W117</f>
        <v> </v>
      </c>
      <c r="AQ117" s="9" t="str">
        <f>'描述-zh'!X117</f>
        <v> </v>
      </c>
      <c r="AR117" s="9" t="str">
        <f>'描述-zh'!Y117</f>
        <v> </v>
      </c>
      <c r="AS117" s="9" t="str">
        <f>'描述-zh'!Z117</f>
        <v> </v>
      </c>
      <c r="AT117" s="7" t="str">
        <f>'描述-zh'!AA117</f>
        <v>并</v>
      </c>
      <c r="AU117" s="9" t="str">
        <f>'描述-zh'!AB117</f>
        <v>在</v>
      </c>
      <c r="AV117" s="9" t="str">
        <f>'描述-zh'!AC117</f>
        <v>洞</v>
      </c>
      <c r="AW117" s="9" t="str">
        <f>'描述-zh'!AD117</f>
        <v>穴</v>
      </c>
      <c r="AX117" s="9" t="str">
        <f>'描述-zh'!AE117</f>
        <v>里</v>
      </c>
      <c r="AY117" s="9" t="str">
        <f>'描述-zh'!AF117</f>
        <v>一</v>
      </c>
      <c r="AZ117" s="9" t="str">
        <f>'描述-zh'!AG117</f>
        <v>心</v>
      </c>
      <c r="BA117" s="9" t="str">
        <f>'描述-zh'!AH117</f>
        <v>等</v>
      </c>
      <c r="BB117" s="9" t="str">
        <f>'描述-zh'!AI117</f>
        <v>着</v>
      </c>
      <c r="BC117" s="9" t="str">
        <f>'描述-zh'!AJ117</f>
        <v>猎</v>
      </c>
      <c r="BD117" s="9" t="str">
        <f>'描述-zh'!AK117</f>
        <v>物</v>
      </c>
      <c r="BE117" s="9" t="str">
        <f>'描述-zh'!AL117</f>
        <v>的</v>
      </c>
      <c r="BF117" s="9" t="str">
        <f>'描述-zh'!AM117</f>
        <v>到</v>
      </c>
      <c r="BG117" s="9" t="str">
        <f>'描述-zh'!AN117</f>
        <v>来</v>
      </c>
      <c r="BH117" s="9" t="str">
        <f>'描述-zh'!AO117</f>
        <v>。</v>
      </c>
      <c r="BI117" s="9" t="str">
        <f>'描述-zh'!AP117</f>
        <v> </v>
      </c>
      <c r="BJ117" s="9" t="str">
        <f>'描述-zh'!AQ117</f>
        <v> </v>
      </c>
      <c r="BK117" s="9" t="str">
        <f>'描述-zh'!AR117</f>
        <v> </v>
      </c>
      <c r="BL117" s="9" t="str">
        <f>'描述-zh'!AS117</f>
        <v> </v>
      </c>
      <c r="BM117" s="9" t="str">
        <f>'描述-zh'!AT117</f>
        <v> </v>
      </c>
      <c r="BN117" s="9" t="str">
        <f>'描述-zh'!AU117</f>
        <v> </v>
      </c>
      <c r="BO117" s="9" t="str">
        <f>'描述-zh'!AV117</f>
        <v> </v>
      </c>
      <c r="BP117" s="9" t="str">
        <f>'描述-zh'!AW117</f>
        <v> </v>
      </c>
      <c r="BQ117" s="8" t="str">
        <f>'描述-zh'!AX117</f>
        <v> </v>
      </c>
      <c r="BR117" s="7" t="str">
        <f>'描述-zh'!AY117</f>
        <v>即</v>
      </c>
      <c r="BS117" s="9" t="str">
        <f>'描述-zh'!AZ117</f>
        <v>使</v>
      </c>
      <c r="BT117" s="9" t="str">
        <f>'描述-zh'!BA117</f>
        <v>1</v>
      </c>
      <c r="BU117" s="9" t="str">
        <f>'描述-zh'!BB117</f>
        <v>周</v>
      </c>
      <c r="BV117" s="9" t="str">
        <f>'描述-zh'!BC117</f>
        <v>不</v>
      </c>
      <c r="BW117" s="9" t="str">
        <f>'描述-zh'!BD117</f>
        <v>喝</v>
      </c>
      <c r="BX117" s="9" t="str">
        <f>'描述-zh'!BE117</f>
        <v>水</v>
      </c>
      <c r="BY117" s="9" t="str">
        <f>'描述-zh'!BF117</f>
        <v>,</v>
      </c>
      <c r="BZ117" s="9" t="str">
        <f>'描述-zh'!BG117</f>
        <v>也</v>
      </c>
      <c r="CA117" s="9" t="str">
        <f>'描述-zh'!BH117</f>
        <v>完</v>
      </c>
      <c r="CB117" s="9" t="str">
        <f>'描述-zh'!BI117</f>
        <v>全</v>
      </c>
      <c r="CC117" s="9" t="str">
        <f>'描述-zh'!BJ117</f>
        <v>没</v>
      </c>
      <c r="CD117" s="9" t="str">
        <f>'描述-zh'!BK117</f>
        <v>问</v>
      </c>
      <c r="CE117" s="9" t="str">
        <f>'描述-zh'!BL117</f>
        <v>题</v>
      </c>
      <c r="CF117" s="9" t="str">
        <f>'描述-zh'!BM117</f>
        <v>。</v>
      </c>
      <c r="CG117" s="9" t="str">
        <f>'描述-zh'!BN117</f>
        <v> </v>
      </c>
      <c r="CH117" s="9" t="str">
        <f>'描述-zh'!BO117</f>
        <v> </v>
      </c>
      <c r="CI117" s="9" t="str">
        <f>'描述-zh'!BP117</f>
        <v> </v>
      </c>
      <c r="CJ117" s="9" t="str">
        <f>'描述-zh'!BQ117</f>
        <v> </v>
      </c>
      <c r="CK117" s="9" t="str">
        <f>'描述-zh'!BR117</f>
        <v> </v>
      </c>
      <c r="CL117" s="9" t="str">
        <f>'描述-zh'!BS117</f>
        <v> </v>
      </c>
      <c r="CM117" s="9" t="str">
        <f>'描述-zh'!BT117</f>
        <v> </v>
      </c>
      <c r="CN117" s="9" t="str">
        <f>'描述-zh'!BU117</f>
        <v> </v>
      </c>
      <c r="CO117" s="8" t="str">
        <f>'描述-zh'!BV117</f>
        <v> </v>
      </c>
      <c r="CP117" s="8" t="str">
        <f>INDEX(新汉化!$Q:$Q,MATCH(日文原码!CP117,新汉化!$P:$P,0))</f>
        <v> </v>
      </c>
    </row>
    <row r="118" spans="1:94">
      <c r="A118" t="str">
        <f>MID(日文原码!A118,2,1)</f>
        <v>1</v>
      </c>
      <c r="B118" t="str">
        <f>MID(日文原码!B118,2,1)</f>
        <v>1</v>
      </c>
      <c r="C118" t="str">
        <f>MID(日文原码!C118,2,1)</f>
        <v>7</v>
      </c>
      <c r="D118" s="7" t="str">
        <f>MID(日文原码!D118,2,1)</f>
        <v>A</v>
      </c>
      <c r="E118" t="str">
        <f>MID(日文原码!E118,2,1)</f>
        <v>A</v>
      </c>
      <c r="F118" t="str">
        <f>MID(日文原码!F118,2,1)</f>
        <v>1</v>
      </c>
      <c r="G118" s="8" t="str">
        <f>MID(日文原码!G118,2,1)</f>
        <v>1</v>
      </c>
      <c r="H118" s="7" t="str">
        <f>MID(日文原码!H118,2,1)</f>
        <v>A</v>
      </c>
      <c r="I118" t="str">
        <f>MID(日文原码!I118,2,1)</f>
        <v>1</v>
      </c>
      <c r="J118" t="str">
        <f>MID(日文原码!J118,2,1)</f>
        <v>5</v>
      </c>
      <c r="K118" s="9" t="str">
        <f>MID(日文原码!K118,2,1)</f>
        <v>3</v>
      </c>
      <c r="L118" s="7" t="str">
        <f>'名字分类-zh'!F117</f>
        <v>超</v>
      </c>
      <c r="M118" s="9" t="str">
        <f>'名字分类-zh'!G117</f>
        <v>音</v>
      </c>
      <c r="N118" s="9" t="str">
        <f>'名字分类-zh'!H117</f>
        <v>波</v>
      </c>
      <c r="O118" s="9" t="str">
        <f>'名字分类-zh'!I117</f>
        <v>幼</v>
      </c>
      <c r="P118" s="8" t="str">
        <f>'名字分类-zh'!J117</f>
        <v>虫</v>
      </c>
      <c r="Q118" s="10" t="str">
        <f>'名字分类-zh'!K117</f>
        <v>　</v>
      </c>
      <c r="R118" s="11" t="str">
        <f>'名字分类-zh'!L117</f>
        <v>　</v>
      </c>
      <c r="S118" s="11" t="str">
        <f>'名字分类-zh'!M117</f>
        <v>震</v>
      </c>
      <c r="T118" s="11" t="str">
        <f>'名字分类-zh'!N117</f>
        <v>动</v>
      </c>
      <c r="U118" s="11" t="str">
        <f>'名字分类-zh'!O117</f>
        <v>　</v>
      </c>
      <c r="V118" s="7" t="str">
        <f>'描述-zh'!C118</f>
        <v>超</v>
      </c>
      <c r="W118" s="9" t="str">
        <f>'描述-zh'!D118</f>
        <v>音</v>
      </c>
      <c r="X118" s="9" t="str">
        <f>'描述-zh'!E118</f>
        <v>波</v>
      </c>
      <c r="Y118" s="9" t="str">
        <f>'描述-zh'!F118</f>
        <v>幼</v>
      </c>
      <c r="Z118" s="9" t="str">
        <f>'描述-zh'!G118</f>
        <v>虫</v>
      </c>
      <c r="AA118" s="9" t="str">
        <f>'描述-zh'!H118</f>
        <v>的</v>
      </c>
      <c r="AB118" s="9" t="str">
        <f>'描述-zh'!I118</f>
        <v>翅</v>
      </c>
      <c r="AC118" s="9" t="str">
        <f>'描述-zh'!J118</f>
        <v>膀</v>
      </c>
      <c r="AD118" s="9" t="str">
        <f>'描述-zh'!K118</f>
        <v>还</v>
      </c>
      <c r="AE118" s="9" t="str">
        <f>'描述-zh'!L118</f>
        <v>在</v>
      </c>
      <c r="AF118" s="9" t="str">
        <f>'描述-zh'!M118</f>
        <v>发</v>
      </c>
      <c r="AG118" s="9" t="str">
        <f>'描述-zh'!N118</f>
        <v>育</v>
      </c>
      <c r="AH118" s="9" t="str">
        <f>'描述-zh'!O118</f>
        <v>中</v>
      </c>
      <c r="AI118" s="9" t="str">
        <f>'描述-zh'!P118</f>
        <v>。</v>
      </c>
      <c r="AJ118" s="9" t="str">
        <f>'描述-zh'!Q118</f>
        <v>比</v>
      </c>
      <c r="AK118" s="9" t="str">
        <f>'描述-zh'!R118</f>
        <v>起</v>
      </c>
      <c r="AL118" s="9" t="str">
        <f>'描述-zh'!S118</f>
        <v> </v>
      </c>
      <c r="AM118" s="9" t="str">
        <f>'描述-zh'!T118</f>
        <v> </v>
      </c>
      <c r="AN118" s="9" t="str">
        <f>'描述-zh'!U118</f>
        <v> </v>
      </c>
      <c r="AO118" s="9" t="str">
        <f>'描述-zh'!V118</f>
        <v> </v>
      </c>
      <c r="AP118" s="9" t="str">
        <f>'描述-zh'!W118</f>
        <v> </v>
      </c>
      <c r="AQ118" s="9" t="str">
        <f>'描述-zh'!X118</f>
        <v> </v>
      </c>
      <c r="AR118" s="9" t="str">
        <f>'描述-zh'!Y118</f>
        <v> </v>
      </c>
      <c r="AS118" s="9" t="str">
        <f>'描述-zh'!Z118</f>
        <v> </v>
      </c>
      <c r="AT118" s="7" t="str">
        <f>'描述-zh'!AA118</f>
        <v>长</v>
      </c>
      <c r="AU118" s="9" t="str">
        <f>'描述-zh'!AB118</f>
        <v>距</v>
      </c>
      <c r="AV118" s="9" t="str">
        <f>'描述-zh'!AC118</f>
        <v>离</v>
      </c>
      <c r="AW118" s="9" t="str">
        <f>'描述-zh'!AD118</f>
        <v>飞</v>
      </c>
      <c r="AX118" s="9" t="str">
        <f>'描述-zh'!AE118</f>
        <v>行</v>
      </c>
      <c r="AY118" s="9" t="str">
        <f>'描述-zh'!AF118</f>
        <v>,</v>
      </c>
      <c r="AZ118" s="9" t="str">
        <f>'描述-zh'!AG118</f>
        <v>它</v>
      </c>
      <c r="BA118" s="9" t="str">
        <f>'描述-zh'!AH118</f>
        <v>更</v>
      </c>
      <c r="BB118" s="9" t="str">
        <f>'描述-zh'!AI118</f>
        <v>擅</v>
      </c>
      <c r="BC118" s="9" t="str">
        <f>'描述-zh'!AJ118</f>
        <v>长</v>
      </c>
      <c r="BD118" s="9" t="str">
        <f>'描述-zh'!AK118</f>
        <v>振</v>
      </c>
      <c r="BE118" s="9" t="str">
        <f>'描述-zh'!AL118</f>
        <v>动</v>
      </c>
      <c r="BF118" s="9" t="str">
        <f>'描述-zh'!AM118</f>
        <v>翅</v>
      </c>
      <c r="BG118" s="9" t="str">
        <f>'描述-zh'!AN118</f>
        <v>膀</v>
      </c>
      <c r="BH118" s="9" t="str">
        <f>'描述-zh'!AO118</f>
        <v>发</v>
      </c>
      <c r="BI118" s="9" t="str">
        <f>'描述-zh'!AP118</f>
        <v>出</v>
      </c>
      <c r="BJ118" s="9" t="str">
        <f>'描述-zh'!AQ118</f>
        <v> </v>
      </c>
      <c r="BK118" s="9" t="str">
        <f>'描述-zh'!AR118</f>
        <v> </v>
      </c>
      <c r="BL118" s="9" t="str">
        <f>'描述-zh'!AS118</f>
        <v> </v>
      </c>
      <c r="BM118" s="9" t="str">
        <f>'描述-zh'!AT118</f>
        <v> </v>
      </c>
      <c r="BN118" s="9" t="str">
        <f>'描述-zh'!AU118</f>
        <v> </v>
      </c>
      <c r="BO118" s="9" t="str">
        <f>'描述-zh'!AV118</f>
        <v> </v>
      </c>
      <c r="BP118" s="9" t="str">
        <f>'描述-zh'!AW118</f>
        <v> </v>
      </c>
      <c r="BQ118" s="8" t="str">
        <f>'描述-zh'!AX118</f>
        <v> </v>
      </c>
      <c r="BR118" s="7" t="str">
        <f>'描述-zh'!AY118</f>
        <v>超</v>
      </c>
      <c r="BS118" s="9" t="str">
        <f>'描述-zh'!AZ118</f>
        <v>音</v>
      </c>
      <c r="BT118" s="9" t="str">
        <f>'描述-zh'!BA118</f>
        <v>波</v>
      </c>
      <c r="BU118" s="9" t="str">
        <f>'描述-zh'!BB118</f>
        <v>。</v>
      </c>
      <c r="BV118" s="9" t="str">
        <f>'描述-zh'!BC118</f>
        <v> </v>
      </c>
      <c r="BW118" s="9" t="str">
        <f>'描述-zh'!BD118</f>
        <v> </v>
      </c>
      <c r="BX118" s="9" t="str">
        <f>'描述-zh'!BE118</f>
        <v> </v>
      </c>
      <c r="BY118" s="9" t="str">
        <f>'描述-zh'!BF118</f>
        <v> </v>
      </c>
      <c r="BZ118" s="9" t="str">
        <f>'描述-zh'!BG118</f>
        <v> </v>
      </c>
      <c r="CA118" s="9" t="str">
        <f>'描述-zh'!BH118</f>
        <v> </v>
      </c>
      <c r="CB118" s="9" t="str">
        <f>'描述-zh'!BI118</f>
        <v> </v>
      </c>
      <c r="CC118" s="9" t="str">
        <f>'描述-zh'!BJ118</f>
        <v> </v>
      </c>
      <c r="CD118" s="9" t="str">
        <f>'描述-zh'!BK118</f>
        <v> </v>
      </c>
      <c r="CE118" s="9" t="str">
        <f>'描述-zh'!BL118</f>
        <v> </v>
      </c>
      <c r="CF118" s="9" t="str">
        <f>'描述-zh'!BM118</f>
        <v> </v>
      </c>
      <c r="CG118" s="9" t="str">
        <f>'描述-zh'!BN118</f>
        <v> </v>
      </c>
      <c r="CH118" s="9" t="str">
        <f>'描述-zh'!BO118</f>
        <v> </v>
      </c>
      <c r="CI118" s="9" t="str">
        <f>'描述-zh'!BP118</f>
        <v> </v>
      </c>
      <c r="CJ118" s="9" t="str">
        <f>'描述-zh'!BQ118</f>
        <v> </v>
      </c>
      <c r="CK118" s="9" t="str">
        <f>'描述-zh'!BR118</f>
        <v> </v>
      </c>
      <c r="CL118" s="9" t="str">
        <f>'描述-zh'!BS118</f>
        <v> </v>
      </c>
      <c r="CM118" s="9" t="str">
        <f>'描述-zh'!BT118</f>
        <v> </v>
      </c>
      <c r="CN118" s="9" t="str">
        <f>'描述-zh'!BU118</f>
        <v> </v>
      </c>
      <c r="CO118" s="8" t="str">
        <f>'描述-zh'!BV118</f>
        <v> </v>
      </c>
      <c r="CP118" s="8" t="str">
        <f>INDEX(新汉化!$Q:$Q,MATCH(日文原码!CP118,新汉化!$P:$P,0))</f>
        <v> </v>
      </c>
    </row>
    <row r="119" spans="1:94">
      <c r="A119" t="str">
        <f>MID(日文原码!A119,2,1)</f>
        <v>1</v>
      </c>
      <c r="B119" t="str">
        <f>MID(日文原码!B119,2,1)</f>
        <v>1</v>
      </c>
      <c r="C119" t="str">
        <f>MID(日文原码!C119,2,1)</f>
        <v>8</v>
      </c>
      <c r="D119" s="7" t="str">
        <f>MID(日文原码!D119,2,1)</f>
        <v>A</v>
      </c>
      <c r="E119" t="str">
        <f>MID(日文原码!E119,2,1)</f>
        <v>A</v>
      </c>
      <c r="F119" t="str">
        <f>MID(日文原码!F119,2,1)</f>
        <v>2</v>
      </c>
      <c r="G119" s="8" t="str">
        <f>MID(日文原码!G119,2,1)</f>
        <v>0</v>
      </c>
      <c r="H119" s="7" t="str">
        <f>MID(日文原码!H119,2,1)</f>
        <v>A</v>
      </c>
      <c r="I119" t="str">
        <f>MID(日文原码!I119,2,1)</f>
        <v>8</v>
      </c>
      <c r="J119" t="str">
        <f>MID(日文原码!J119,2,1)</f>
        <v>2</v>
      </c>
      <c r="K119" s="9" t="str">
        <f>MID(日文原码!K119,2,1)</f>
        <v>0</v>
      </c>
      <c r="L119" s="7" t="str">
        <f>'名字分类-zh'!F118</f>
        <v>沙</v>
      </c>
      <c r="M119" s="9" t="str">
        <f>'名字分类-zh'!G118</f>
        <v>漠</v>
      </c>
      <c r="N119" s="9" t="str">
        <f>'名字分类-zh'!H118</f>
        <v>蜻</v>
      </c>
      <c r="O119" s="9" t="str">
        <f>'名字分类-zh'!I118</f>
        <v>蜓</v>
      </c>
      <c r="P119" s="8" t="str">
        <f>'名字分类-zh'!J118</f>
        <v> </v>
      </c>
      <c r="Q119" s="10" t="str">
        <f>'名字分类-zh'!K118</f>
        <v>　</v>
      </c>
      <c r="R119" s="11" t="str">
        <f>'名字分类-zh'!L118</f>
        <v>　</v>
      </c>
      <c r="S119" s="11" t="str">
        <f>'名字分类-zh'!M118</f>
        <v>神</v>
      </c>
      <c r="T119" s="11" t="str">
        <f>'名字分类-zh'!N118</f>
        <v>秘</v>
      </c>
      <c r="U119" s="11" t="str">
        <f>'名字分类-zh'!O118</f>
        <v>　</v>
      </c>
      <c r="V119" s="7" t="str">
        <f>'描述-zh'!C119</f>
        <v>由</v>
      </c>
      <c r="W119" s="9" t="str">
        <f>'描述-zh'!D119</f>
        <v>于</v>
      </c>
      <c r="X119" s="9" t="str">
        <f>'描述-zh'!E119</f>
        <v>从</v>
      </c>
      <c r="Y119" s="9" t="str">
        <f>'描述-zh'!F119</f>
        <v>挥</v>
      </c>
      <c r="Z119" s="9" t="str">
        <f>'描述-zh'!G119</f>
        <v>动</v>
      </c>
      <c r="AA119" s="9" t="str">
        <f>'描述-zh'!H119</f>
        <v>翅</v>
      </c>
      <c r="AB119" s="9" t="str">
        <f>'描述-zh'!I119</f>
        <v>膀</v>
      </c>
      <c r="AC119" s="9" t="str">
        <f>'描述-zh'!J119</f>
        <v>掀</v>
      </c>
      <c r="AD119" s="9" t="str">
        <f>'描述-zh'!K119</f>
        <v>起</v>
      </c>
      <c r="AE119" s="9" t="str">
        <f>'描述-zh'!L119</f>
        <v>的</v>
      </c>
      <c r="AF119" s="9" t="str">
        <f>'描述-zh'!M119</f>
        <v>沙</v>
      </c>
      <c r="AG119" s="9" t="str">
        <f>'描述-zh'!N119</f>
        <v>暴</v>
      </c>
      <c r="AH119" s="9" t="str">
        <f>'描述-zh'!O119</f>
        <v>中</v>
      </c>
      <c r="AI119" s="9" t="str">
        <f>'描述-zh'!P119</f>
        <v>传</v>
      </c>
      <c r="AJ119" s="9" t="str">
        <f>'描述-zh'!Q119</f>
        <v>来</v>
      </c>
      <c r="AK119" s="9" t="str">
        <f>'描述-zh'!R119</f>
        <v>了</v>
      </c>
      <c r="AL119" s="9" t="str">
        <f>'描述-zh'!S119</f>
        <v> </v>
      </c>
      <c r="AM119" s="9" t="str">
        <f>'描述-zh'!T119</f>
        <v> </v>
      </c>
      <c r="AN119" s="9" t="str">
        <f>'描述-zh'!U119</f>
        <v> </v>
      </c>
      <c r="AO119" s="9" t="str">
        <f>'描述-zh'!V119</f>
        <v> </v>
      </c>
      <c r="AP119" s="9" t="str">
        <f>'描述-zh'!W119</f>
        <v> </v>
      </c>
      <c r="AQ119" s="9" t="str">
        <f>'描述-zh'!X119</f>
        <v> </v>
      </c>
      <c r="AR119" s="9" t="str">
        <f>'描述-zh'!Y119</f>
        <v> </v>
      </c>
      <c r="AS119" s="9" t="str">
        <f>'描述-zh'!Z119</f>
        <v> </v>
      </c>
      <c r="AT119" s="7" t="str">
        <f>'描述-zh'!AA119</f>
        <v>像</v>
      </c>
      <c r="AU119" s="9" t="str">
        <f>'描述-zh'!AB119</f>
        <v>歌</v>
      </c>
      <c r="AV119" s="9" t="str">
        <f>'描述-zh'!AC119</f>
        <v>声</v>
      </c>
      <c r="AW119" s="9" t="str">
        <f>'描述-zh'!AD119</f>
        <v>一</v>
      </c>
      <c r="AX119" s="9" t="str">
        <f>'描述-zh'!AE119</f>
        <v>样</v>
      </c>
      <c r="AY119" s="9" t="str">
        <f>'描述-zh'!AF119</f>
        <v>的</v>
      </c>
      <c r="AZ119" s="9" t="str">
        <f>'描述-zh'!AG119</f>
        <v>振</v>
      </c>
      <c r="BA119" s="9" t="str">
        <f>'描述-zh'!AH119</f>
        <v>翅</v>
      </c>
      <c r="BB119" s="9" t="str">
        <f>'描述-zh'!AI119</f>
        <v>声</v>
      </c>
      <c r="BC119" s="9" t="str">
        <f>'描述-zh'!AJ119</f>
        <v>,</v>
      </c>
      <c r="BD119" s="9" t="str">
        <f>'描述-zh'!AK119</f>
        <v>因</v>
      </c>
      <c r="BE119" s="9" t="str">
        <f>'描述-zh'!AL119</f>
        <v>此</v>
      </c>
      <c r="BF119" s="9" t="str">
        <f>'描述-zh'!AM119</f>
        <v>沙</v>
      </c>
      <c r="BG119" s="9" t="str">
        <f>'描述-zh'!AN119</f>
        <v>漠</v>
      </c>
      <c r="BH119" s="9" t="str">
        <f>'描述-zh'!AO119</f>
        <v>蜻</v>
      </c>
      <c r="BI119" s="9" t="str">
        <f>'描述-zh'!AP119</f>
        <v>蜓</v>
      </c>
      <c r="BJ119" s="9" t="str">
        <f>'描述-zh'!AQ119</f>
        <v> </v>
      </c>
      <c r="BK119" s="9" t="str">
        <f>'描述-zh'!AR119</f>
        <v> </v>
      </c>
      <c r="BL119" s="9" t="str">
        <f>'描述-zh'!AS119</f>
        <v> </v>
      </c>
      <c r="BM119" s="9" t="str">
        <f>'描述-zh'!AT119</f>
        <v> </v>
      </c>
      <c r="BN119" s="9" t="str">
        <f>'描述-zh'!AU119</f>
        <v> </v>
      </c>
      <c r="BO119" s="9" t="str">
        <f>'描述-zh'!AV119</f>
        <v> </v>
      </c>
      <c r="BP119" s="9" t="str">
        <f>'描述-zh'!AW119</f>
        <v> </v>
      </c>
      <c r="BQ119" s="8" t="str">
        <f>'描述-zh'!AX119</f>
        <v> </v>
      </c>
      <c r="BR119" s="7" t="str">
        <f>'描述-zh'!AY119</f>
        <v>被</v>
      </c>
      <c r="BS119" s="9" t="str">
        <f>'描述-zh'!AZ119</f>
        <v>称</v>
      </c>
      <c r="BT119" s="9" t="str">
        <f>'描述-zh'!BA119</f>
        <v>为</v>
      </c>
      <c r="BU119" s="9" t="str">
        <f>'描述-zh'!BB119</f>
        <v>沙</v>
      </c>
      <c r="BV119" s="9" t="str">
        <f>'描述-zh'!BC119</f>
        <v>漠</v>
      </c>
      <c r="BW119" s="9" t="str">
        <f>'描述-zh'!BD119</f>
        <v>精</v>
      </c>
      <c r="BX119" s="9" t="str">
        <f>'描述-zh'!BE119</f>
        <v>灵</v>
      </c>
      <c r="BY119" s="9" t="str">
        <f>'描述-zh'!BF119</f>
        <v>。</v>
      </c>
      <c r="BZ119" s="9" t="str">
        <f>'描述-zh'!BG119</f>
        <v> </v>
      </c>
      <c r="CA119" s="9" t="str">
        <f>'描述-zh'!BH119</f>
        <v> </v>
      </c>
      <c r="CB119" s="9" t="str">
        <f>'描述-zh'!BI119</f>
        <v> </v>
      </c>
      <c r="CC119" s="9" t="str">
        <f>'描述-zh'!BJ119</f>
        <v> </v>
      </c>
      <c r="CD119" s="9" t="str">
        <f>'描述-zh'!BK119</f>
        <v> </v>
      </c>
      <c r="CE119" s="9" t="str">
        <f>'描述-zh'!BL119</f>
        <v> </v>
      </c>
      <c r="CF119" s="9" t="str">
        <f>'描述-zh'!BM119</f>
        <v> </v>
      </c>
      <c r="CG119" s="9" t="str">
        <f>'描述-zh'!BN119</f>
        <v> </v>
      </c>
      <c r="CH119" s="9" t="str">
        <f>'描述-zh'!BO119</f>
        <v> </v>
      </c>
      <c r="CI119" s="9" t="str">
        <f>'描述-zh'!BP119</f>
        <v> </v>
      </c>
      <c r="CJ119" s="9" t="str">
        <f>'描述-zh'!BQ119</f>
        <v> </v>
      </c>
      <c r="CK119" s="9" t="str">
        <f>'描述-zh'!BR119</f>
        <v> </v>
      </c>
      <c r="CL119" s="9" t="str">
        <f>'描述-zh'!BS119</f>
        <v> </v>
      </c>
      <c r="CM119" s="9" t="str">
        <f>'描述-zh'!BT119</f>
        <v> </v>
      </c>
      <c r="CN119" s="9" t="str">
        <f>'描述-zh'!BU119</f>
        <v> </v>
      </c>
      <c r="CO119" s="8" t="str">
        <f>'描述-zh'!BV119</f>
        <v> </v>
      </c>
      <c r="CP119" s="8" t="str">
        <f>INDEX(新汉化!$Q:$Q,MATCH(日文原码!CP119,新汉化!$P:$P,0))</f>
        <v> </v>
      </c>
    </row>
    <row r="120" spans="1:94">
      <c r="A120" t="str">
        <f>MID(日文原码!A120,2,1)</f>
        <v>1</v>
      </c>
      <c r="B120" t="str">
        <f>MID(日文原码!B120,2,1)</f>
        <v>1</v>
      </c>
      <c r="C120" t="str">
        <f>MID(日文原码!C120,2,1)</f>
        <v>9</v>
      </c>
      <c r="D120" s="7" t="str">
        <f>MID(日文原码!D120,2,1)</f>
        <v>A</v>
      </c>
      <c r="E120" t="str">
        <f>MID(日文原码!E120,2,1)</f>
        <v>A</v>
      </c>
      <c r="F120" t="str">
        <f>MID(日文原码!F120,2,1)</f>
        <v>0</v>
      </c>
      <c r="G120" s="8" t="str">
        <f>MID(日文原码!G120,2,1)</f>
        <v>4</v>
      </c>
      <c r="H120" s="7" t="str">
        <f>MID(日文原码!H120,2,1)</f>
        <v>A</v>
      </c>
      <c r="I120" t="str">
        <f>MID(日文原码!I120,2,1)</f>
        <v>5</v>
      </c>
      <c r="J120" t="str">
        <f>MID(日文原码!J120,2,1)</f>
        <v>1</v>
      </c>
      <c r="K120" s="9" t="str">
        <f>MID(日文原码!K120,2,1)</f>
        <v>3</v>
      </c>
      <c r="L120" s="7" t="str">
        <f>'名字分类-zh'!F119</f>
        <v>刺</v>
      </c>
      <c r="M120" s="9" t="str">
        <f>'名字分类-zh'!G119</f>
        <v>球</v>
      </c>
      <c r="N120" s="9" t="str">
        <f>'名字分类-zh'!H119</f>
        <v>仙</v>
      </c>
      <c r="O120" s="9" t="str">
        <f>'名字分类-zh'!I119</f>
        <v>人</v>
      </c>
      <c r="P120" s="8" t="str">
        <f>'名字分类-zh'!J119</f>
        <v>掌</v>
      </c>
      <c r="Q120" s="10" t="str">
        <f>'名字分类-zh'!K119</f>
        <v>　</v>
      </c>
      <c r="R120" s="11" t="str">
        <f>'名字分类-zh'!L119</f>
        <v>仙</v>
      </c>
      <c r="S120" s="11" t="str">
        <f>'名字分类-zh'!M119</f>
        <v>人</v>
      </c>
      <c r="T120" s="11" t="str">
        <f>'名字分类-zh'!N119</f>
        <v>掌</v>
      </c>
      <c r="U120" s="11" t="str">
        <f>'名字分类-zh'!O119</f>
        <v>　</v>
      </c>
      <c r="V120" s="7" t="str">
        <f>'描述-zh'!C120</f>
        <v>越</v>
      </c>
      <c r="W120" s="9" t="str">
        <f>'描述-zh'!D120</f>
        <v>是</v>
      </c>
      <c r="X120" s="9" t="str">
        <f>'描述-zh'!E120</f>
        <v>在</v>
      </c>
      <c r="Y120" s="9" t="str">
        <f>'描述-zh'!F120</f>
        <v>少</v>
      </c>
      <c r="Z120" s="9" t="str">
        <f>'描述-zh'!G120</f>
        <v>雨</v>
      </c>
      <c r="AA120" s="9" t="str">
        <f>'描述-zh'!H120</f>
        <v>严</v>
      </c>
      <c r="AB120" s="9" t="str">
        <f>'描述-zh'!I120</f>
        <v>酷</v>
      </c>
      <c r="AC120" s="9" t="str">
        <f>'描述-zh'!J120</f>
        <v>的</v>
      </c>
      <c r="AD120" s="9" t="str">
        <f>'描述-zh'!K120</f>
        <v>环</v>
      </c>
      <c r="AE120" s="9" t="str">
        <f>'描述-zh'!L120</f>
        <v>境</v>
      </c>
      <c r="AF120" s="9" t="str">
        <f>'描述-zh'!M120</f>
        <v>中</v>
      </c>
      <c r="AG120" s="9" t="str">
        <f>'描述-zh'!N120</f>
        <v>,</v>
      </c>
      <c r="AH120" s="9" t="str">
        <f>'描述-zh'!O120</f>
        <v>就</v>
      </c>
      <c r="AI120" s="9" t="str">
        <f>'描述-zh'!P120</f>
        <v>越</v>
      </c>
      <c r="AJ120" s="9" t="str">
        <f>'描述-zh'!Q120</f>
        <v>是</v>
      </c>
      <c r="AK120" s="9" t="str">
        <f>'描述-zh'!R120</f>
        <v>会</v>
      </c>
      <c r="AL120" s="9" t="str">
        <f>'描述-zh'!S120</f>
        <v> </v>
      </c>
      <c r="AM120" s="9" t="str">
        <f>'描述-zh'!T120</f>
        <v> </v>
      </c>
      <c r="AN120" s="9" t="str">
        <f>'描述-zh'!U120</f>
        <v> </v>
      </c>
      <c r="AO120" s="9" t="str">
        <f>'描述-zh'!V120</f>
        <v> </v>
      </c>
      <c r="AP120" s="9" t="str">
        <f>'描述-zh'!W120</f>
        <v> </v>
      </c>
      <c r="AQ120" s="9" t="str">
        <f>'描述-zh'!X120</f>
        <v> </v>
      </c>
      <c r="AR120" s="9" t="str">
        <f>'描述-zh'!Y120</f>
        <v> </v>
      </c>
      <c r="AS120" s="9" t="str">
        <f>'描述-zh'!Z120</f>
        <v> </v>
      </c>
      <c r="AT120" s="7" t="str">
        <f>'描述-zh'!AA120</f>
        <v>绽</v>
      </c>
      <c r="AU120" s="9" t="str">
        <f>'描述-zh'!AB120</f>
        <v>放</v>
      </c>
      <c r="AV120" s="9" t="str">
        <f>'描述-zh'!AC120</f>
        <v>出</v>
      </c>
      <c r="AW120" s="9" t="str">
        <f>'描述-zh'!AD120</f>
        <v>美</v>
      </c>
      <c r="AX120" s="9" t="str">
        <f>'描述-zh'!AE120</f>
        <v>丽</v>
      </c>
      <c r="AY120" s="9" t="str">
        <f>'描述-zh'!AF120</f>
        <v>且</v>
      </c>
      <c r="AZ120" s="9" t="str">
        <f>'描述-zh'!AG120</f>
        <v>香</v>
      </c>
      <c r="BA120" s="9" t="str">
        <f>'描述-zh'!AH120</f>
        <v>味</v>
      </c>
      <c r="BB120" s="9" t="str">
        <f>'描述-zh'!AI120</f>
        <v>浓</v>
      </c>
      <c r="BC120" s="9" t="str">
        <f>'描述-zh'!AJ120</f>
        <v>郁</v>
      </c>
      <c r="BD120" s="9" t="str">
        <f>'描述-zh'!AK120</f>
        <v>的</v>
      </c>
      <c r="BE120" s="9" t="str">
        <f>'描述-zh'!AL120</f>
        <v>花</v>
      </c>
      <c r="BF120" s="9" t="str">
        <f>'描述-zh'!AM120</f>
        <v>朵</v>
      </c>
      <c r="BG120" s="9" t="str">
        <f>'描述-zh'!AN120</f>
        <v>。</v>
      </c>
      <c r="BH120" s="9" t="str">
        <f>'描述-zh'!AO120</f>
        <v> </v>
      </c>
      <c r="BI120" s="9" t="str">
        <f>'描述-zh'!AP120</f>
        <v> </v>
      </c>
      <c r="BJ120" s="9" t="str">
        <f>'描述-zh'!AQ120</f>
        <v> </v>
      </c>
      <c r="BK120" s="9" t="str">
        <f>'描述-zh'!AR120</f>
        <v> </v>
      </c>
      <c r="BL120" s="9" t="str">
        <f>'描述-zh'!AS120</f>
        <v> </v>
      </c>
      <c r="BM120" s="9" t="str">
        <f>'描述-zh'!AT120</f>
        <v> </v>
      </c>
      <c r="BN120" s="9" t="str">
        <f>'描述-zh'!AU120</f>
        <v> </v>
      </c>
      <c r="BO120" s="9" t="str">
        <f>'描述-zh'!AV120</f>
        <v> </v>
      </c>
      <c r="BP120" s="9" t="str">
        <f>'描述-zh'!AW120</f>
        <v> </v>
      </c>
      <c r="BQ120" s="8" t="str">
        <f>'描述-zh'!AX120</f>
        <v> </v>
      </c>
      <c r="BR120" s="7" t="str">
        <f>'描述-zh'!AY120</f>
        <v>会</v>
      </c>
      <c r="BS120" s="9" t="str">
        <f>'描述-zh'!AZ120</f>
        <v>挥</v>
      </c>
      <c r="BT120" s="9" t="str">
        <f>'描述-zh'!BA120</f>
        <v>舞</v>
      </c>
      <c r="BU120" s="9" t="str">
        <f>'描述-zh'!BB120</f>
        <v>带</v>
      </c>
      <c r="BV120" s="9" t="str">
        <f>'描述-zh'!BC120</f>
        <v>刺</v>
      </c>
      <c r="BW120" s="9" t="str">
        <f>'描述-zh'!BD120</f>
        <v>的</v>
      </c>
      <c r="BX120" s="9" t="str">
        <f>'描述-zh'!BE120</f>
        <v>手</v>
      </c>
      <c r="BY120" s="9" t="str">
        <f>'描述-zh'!BF120</f>
        <v>臂</v>
      </c>
      <c r="BZ120" s="9" t="str">
        <f>'描述-zh'!BG120</f>
        <v>战</v>
      </c>
      <c r="CA120" s="9" t="str">
        <f>'描述-zh'!BH120</f>
        <v>斗</v>
      </c>
      <c r="CB120" s="9" t="str">
        <f>'描述-zh'!BI120</f>
        <v>。</v>
      </c>
      <c r="CC120" s="9" t="str">
        <f>'描述-zh'!BJ120</f>
        <v> </v>
      </c>
      <c r="CD120" s="9" t="str">
        <f>'描述-zh'!BK120</f>
        <v> </v>
      </c>
      <c r="CE120" s="9" t="str">
        <f>'描述-zh'!BL120</f>
        <v> </v>
      </c>
      <c r="CF120" s="9" t="str">
        <f>'描述-zh'!BM120</f>
        <v> </v>
      </c>
      <c r="CG120" s="9" t="str">
        <f>'描述-zh'!BN120</f>
        <v> </v>
      </c>
      <c r="CH120" s="9" t="str">
        <f>'描述-zh'!BO120</f>
        <v> </v>
      </c>
      <c r="CI120" s="9" t="str">
        <f>'描述-zh'!BP120</f>
        <v> </v>
      </c>
      <c r="CJ120" s="9" t="str">
        <f>'描述-zh'!BQ120</f>
        <v> </v>
      </c>
      <c r="CK120" s="9" t="str">
        <f>'描述-zh'!BR120</f>
        <v> </v>
      </c>
      <c r="CL120" s="9" t="str">
        <f>'描述-zh'!BS120</f>
        <v> </v>
      </c>
      <c r="CM120" s="9" t="str">
        <f>'描述-zh'!BT120</f>
        <v> </v>
      </c>
      <c r="CN120" s="9" t="str">
        <f>'描述-zh'!BU120</f>
        <v> </v>
      </c>
      <c r="CO120" s="8" t="str">
        <f>'描述-zh'!BV120</f>
        <v> </v>
      </c>
      <c r="CP120" s="8" t="str">
        <f>INDEX(新汉化!$Q:$Q,MATCH(日文原码!CP120,新汉化!$P:$P,0))</f>
        <v> </v>
      </c>
    </row>
    <row r="121" spans="1:94">
      <c r="A121" t="str">
        <f>MID(日文原码!A121,2,1)</f>
        <v>1</v>
      </c>
      <c r="B121" t="str">
        <f>MID(日文原码!B121,2,1)</f>
        <v>2</v>
      </c>
      <c r="C121" t="str">
        <f>MID(日文原码!C121,2,1)</f>
        <v>0</v>
      </c>
      <c r="D121" s="7" t="str">
        <f>MID(日文原码!D121,2,1)</f>
        <v>A</v>
      </c>
      <c r="E121" t="str">
        <f>MID(日文原码!E121,2,1)</f>
        <v>A</v>
      </c>
      <c r="F121" t="str">
        <f>MID(日文原码!F121,2,1)</f>
        <v>1</v>
      </c>
      <c r="G121" s="8" t="str">
        <f>MID(日文原码!G121,2,1)</f>
        <v>3</v>
      </c>
      <c r="H121" s="7" t="str">
        <f>MID(日文原码!H121,2,1)</f>
        <v>A</v>
      </c>
      <c r="I121" t="str">
        <f>MID(日文原码!I121,2,1)</f>
        <v>7</v>
      </c>
      <c r="J121" t="str">
        <f>MID(日文原码!J121,2,1)</f>
        <v>7</v>
      </c>
      <c r="K121" s="9" t="str">
        <f>MID(日文原码!K121,2,1)</f>
        <v>4</v>
      </c>
      <c r="L121" s="7" t="str">
        <f>'名字分类-zh'!F120</f>
        <v>梦</v>
      </c>
      <c r="M121" s="9" t="str">
        <f>'名字分类-zh'!G120</f>
        <v>歌</v>
      </c>
      <c r="N121" s="9" t="str">
        <f>'名字分类-zh'!H120</f>
        <v>仙</v>
      </c>
      <c r="O121" s="9" t="str">
        <f>'名字分类-zh'!I120</f>
        <v>人</v>
      </c>
      <c r="P121" s="8" t="str">
        <f>'名字分类-zh'!J120</f>
        <v>掌</v>
      </c>
      <c r="Q121" s="10" t="str">
        <f>'名字分类-zh'!K120</f>
        <v>　</v>
      </c>
      <c r="R121" s="11" t="str">
        <f>'名字分类-zh'!L120</f>
        <v>稻</v>
      </c>
      <c r="S121" s="11" t="str">
        <f>'名字分类-zh'!M120</f>
        <v>草</v>
      </c>
      <c r="T121" s="11" t="str">
        <f>'名字分类-zh'!N120</f>
        <v>人</v>
      </c>
      <c r="U121" s="11" t="str">
        <f>'名字分类-zh'!O120</f>
        <v>　</v>
      </c>
      <c r="V121" s="7" t="str">
        <f>'描述-zh'!C121</f>
        <v>深</v>
      </c>
      <c r="W121" s="9" t="str">
        <f>'描述-zh'!D121</f>
        <v>夜</v>
      </c>
      <c r="X121" s="9" t="str">
        <f>'描述-zh'!E121</f>
        <v>会</v>
      </c>
      <c r="Y121" s="9" t="str">
        <f>'描述-zh'!F121</f>
        <v>成</v>
      </c>
      <c r="Z121" s="9" t="str">
        <f>'描述-zh'!G121</f>
        <v>群</v>
      </c>
      <c r="AA121" s="9" t="str">
        <f>'描述-zh'!H121</f>
        <v>结</v>
      </c>
      <c r="AB121" s="9" t="str">
        <f>'描述-zh'!I121</f>
        <v>队</v>
      </c>
      <c r="AC121" s="9" t="str">
        <f>'描述-zh'!J121</f>
        <v>紧</v>
      </c>
      <c r="AD121" s="9" t="str">
        <f>'描述-zh'!K121</f>
        <v>紧</v>
      </c>
      <c r="AE121" s="9" t="str">
        <f>'描述-zh'!L121</f>
        <v>跟</v>
      </c>
      <c r="AF121" s="9" t="str">
        <f>'描述-zh'!M121</f>
        <v>在</v>
      </c>
      <c r="AG121" s="9" t="str">
        <f>'描述-zh'!N121</f>
        <v>行</v>
      </c>
      <c r="AH121" s="9" t="str">
        <f>'描述-zh'!O121</f>
        <v>走</v>
      </c>
      <c r="AI121" s="9" t="str">
        <f>'描述-zh'!P121</f>
        <v>在</v>
      </c>
      <c r="AJ121" s="9" t="str">
        <f>'描述-zh'!Q121</f>
        <v>沙</v>
      </c>
      <c r="AK121" s="9" t="str">
        <f>'描述-zh'!R121</f>
        <v>漠</v>
      </c>
      <c r="AL121" s="9" t="str">
        <f>'描述-zh'!S121</f>
        <v> </v>
      </c>
      <c r="AM121" s="9" t="str">
        <f>'描述-zh'!T121</f>
        <v> </v>
      </c>
      <c r="AN121" s="9" t="str">
        <f>'描述-zh'!U121</f>
        <v> </v>
      </c>
      <c r="AO121" s="9" t="str">
        <f>'描述-zh'!V121</f>
        <v> </v>
      </c>
      <c r="AP121" s="9" t="str">
        <f>'描述-zh'!W121</f>
        <v> </v>
      </c>
      <c r="AQ121" s="9" t="str">
        <f>'描述-zh'!X121</f>
        <v> </v>
      </c>
      <c r="AR121" s="9" t="str">
        <f>'描述-zh'!Y121</f>
        <v> </v>
      </c>
      <c r="AS121" s="9" t="str">
        <f>'描述-zh'!Z121</f>
        <v> </v>
      </c>
      <c r="AT121" s="7" t="str">
        <f>'描述-zh'!AA121</f>
        <v>上</v>
      </c>
      <c r="AU121" s="9" t="str">
        <f>'描述-zh'!AB121</f>
        <v>的</v>
      </c>
      <c r="AV121" s="9" t="str">
        <f>'描述-zh'!AC121</f>
        <v>旅</v>
      </c>
      <c r="AW121" s="9" t="str">
        <f>'描述-zh'!AD121</f>
        <v>行</v>
      </c>
      <c r="AX121" s="9" t="str">
        <f>'描述-zh'!AE121</f>
        <v>者</v>
      </c>
      <c r="AY121" s="9" t="str">
        <f>'描述-zh'!AF121</f>
        <v>身</v>
      </c>
      <c r="AZ121" s="9" t="str">
        <f>'描述-zh'!AG121</f>
        <v>后</v>
      </c>
      <c r="BA121" s="9" t="str">
        <f>'描述-zh'!AH121</f>
        <v>。</v>
      </c>
      <c r="BB121" s="9" t="str">
        <f>'描述-zh'!AI121</f>
        <v>会</v>
      </c>
      <c r="BC121" s="9" t="str">
        <f>'描述-zh'!AJ121</f>
        <v>一</v>
      </c>
      <c r="BD121" s="9" t="str">
        <f>'描述-zh'!AK121</f>
        <v>直</v>
      </c>
      <c r="BE121" s="9" t="str">
        <f>'描述-zh'!AL121</f>
        <v>等</v>
      </c>
      <c r="BF121" s="9" t="str">
        <f>'描述-zh'!AM121</f>
        <v>到</v>
      </c>
      <c r="BG121" s="9" t="str">
        <f>'描述-zh'!AN121</f>
        <v>他</v>
      </c>
      <c r="BH121" s="9" t="str">
        <f>'描述-zh'!AO121</f>
        <v>累</v>
      </c>
      <c r="BI121" s="9" t="str">
        <f>'描述-zh'!AP121</f>
        <v>得</v>
      </c>
      <c r="BJ121" s="9" t="str">
        <f>'描述-zh'!AQ121</f>
        <v> </v>
      </c>
      <c r="BK121" s="9" t="str">
        <f>'描述-zh'!AR121</f>
        <v> </v>
      </c>
      <c r="BL121" s="9" t="str">
        <f>'描述-zh'!AS121</f>
        <v> </v>
      </c>
      <c r="BM121" s="9" t="str">
        <f>'描述-zh'!AT121</f>
        <v> </v>
      </c>
      <c r="BN121" s="9" t="str">
        <f>'描述-zh'!AU121</f>
        <v> </v>
      </c>
      <c r="BO121" s="9" t="str">
        <f>'描述-zh'!AV121</f>
        <v> </v>
      </c>
      <c r="BP121" s="9" t="str">
        <f>'描述-zh'!AW121</f>
        <v> </v>
      </c>
      <c r="BQ121" s="8" t="str">
        <f>'描述-zh'!AX121</f>
        <v> </v>
      </c>
      <c r="BR121" s="7" t="str">
        <f>'描述-zh'!AY121</f>
        <v>无</v>
      </c>
      <c r="BS121" s="9" t="str">
        <f>'描述-zh'!AZ121</f>
        <v>法</v>
      </c>
      <c r="BT121" s="9" t="str">
        <f>'描述-zh'!BA121</f>
        <v>动</v>
      </c>
      <c r="BU121" s="9" t="str">
        <f>'描述-zh'!BB121</f>
        <v>弹</v>
      </c>
      <c r="BV121" s="9" t="str">
        <f>'描述-zh'!BC121</f>
        <v>为</v>
      </c>
      <c r="BW121" s="9" t="str">
        <f>'描述-zh'!BD121</f>
        <v>止</v>
      </c>
      <c r="BX121" s="9" t="str">
        <f>'描述-zh'!BE121</f>
        <v>。</v>
      </c>
      <c r="BY121" s="9" t="str">
        <f>'描述-zh'!BF121</f>
        <v> </v>
      </c>
      <c r="BZ121" s="9" t="str">
        <f>'描述-zh'!BG121</f>
        <v> </v>
      </c>
      <c r="CA121" s="9" t="str">
        <f>'描述-zh'!BH121</f>
        <v> </v>
      </c>
      <c r="CB121" s="9" t="str">
        <f>'描述-zh'!BI121</f>
        <v> </v>
      </c>
      <c r="CC121" s="9" t="str">
        <f>'描述-zh'!BJ121</f>
        <v> </v>
      </c>
      <c r="CD121" s="9" t="str">
        <f>'描述-zh'!BK121</f>
        <v> </v>
      </c>
      <c r="CE121" s="9" t="str">
        <f>'描述-zh'!BL121</f>
        <v> </v>
      </c>
      <c r="CF121" s="9" t="str">
        <f>'描述-zh'!BM121</f>
        <v> </v>
      </c>
      <c r="CG121" s="9" t="str">
        <f>'描述-zh'!BN121</f>
        <v> </v>
      </c>
      <c r="CH121" s="9" t="str">
        <f>'描述-zh'!BO121</f>
        <v> </v>
      </c>
      <c r="CI121" s="9" t="str">
        <f>'描述-zh'!BP121</f>
        <v> </v>
      </c>
      <c r="CJ121" s="9" t="str">
        <f>'描述-zh'!BQ121</f>
        <v> </v>
      </c>
      <c r="CK121" s="9" t="str">
        <f>'描述-zh'!BR121</f>
        <v> </v>
      </c>
      <c r="CL121" s="9" t="str">
        <f>'描述-zh'!BS121</f>
        <v> </v>
      </c>
      <c r="CM121" s="9" t="str">
        <f>'描述-zh'!BT121</f>
        <v> </v>
      </c>
      <c r="CN121" s="9" t="str">
        <f>'描述-zh'!BU121</f>
        <v> </v>
      </c>
      <c r="CO121" s="8" t="str">
        <f>'描述-zh'!BV121</f>
        <v> </v>
      </c>
      <c r="CP121" s="8" t="str">
        <f>INDEX(新汉化!$Q:$Q,MATCH(日文原码!CP121,新汉化!$P:$P,0))</f>
        <v> </v>
      </c>
    </row>
    <row r="122" spans="1:94">
      <c r="A122" t="str">
        <f>MID(日文原码!A122,2,1)</f>
        <v>1</v>
      </c>
      <c r="B122" t="str">
        <f>MID(日文原码!B122,2,1)</f>
        <v>2</v>
      </c>
      <c r="C122" t="str">
        <f>MID(日文原码!C122,2,1)</f>
        <v>1</v>
      </c>
      <c r="D122" s="7" t="str">
        <f>MID(日文原码!D122,2,1)</f>
        <v>A</v>
      </c>
      <c r="E122" t="str">
        <f>MID(日文原码!E122,2,1)</f>
        <v>A</v>
      </c>
      <c r="F122" t="str">
        <f>MID(日文原码!F122,2,1)</f>
        <v>0</v>
      </c>
      <c r="G122" s="8" t="str">
        <f>MID(日文原码!G122,2,1)</f>
        <v>4</v>
      </c>
      <c r="H122" s="7" t="str">
        <f>MID(日文原码!H122,2,1)</f>
        <v>A</v>
      </c>
      <c r="I122" t="str">
        <f>MID(日文原码!I122,2,1)</f>
        <v>A</v>
      </c>
      <c r="J122" t="str">
        <f>MID(日文原码!J122,2,1)</f>
        <v>1</v>
      </c>
      <c r="K122" s="9" t="str">
        <f>MID(日文原码!K122,2,1)</f>
        <v>2</v>
      </c>
      <c r="L122" s="7" t="str">
        <f>'名字分类-zh'!F121</f>
        <v>青</v>
      </c>
      <c r="M122" s="9" t="str">
        <f>'名字分类-zh'!G121</f>
        <v>绵</v>
      </c>
      <c r="N122" s="9" t="str">
        <f>'名字分类-zh'!H121</f>
        <v>鸟</v>
      </c>
      <c r="O122" s="9" t="str">
        <f>'名字分类-zh'!I121</f>
        <v> </v>
      </c>
      <c r="P122" s="8" t="str">
        <f>'名字分类-zh'!J121</f>
        <v> </v>
      </c>
      <c r="Q122" s="10" t="str">
        <f>'名字分类-zh'!K121</f>
        <v>　</v>
      </c>
      <c r="R122" s="11" t="str">
        <f>'名字分类-zh'!L121</f>
        <v>　</v>
      </c>
      <c r="S122" s="11" t="str">
        <f>'名字分类-zh'!M121</f>
        <v>绵</v>
      </c>
      <c r="T122" s="11" t="str">
        <f>'名字分类-zh'!N121</f>
        <v>鸟</v>
      </c>
      <c r="U122" s="11" t="str">
        <f>'名字分类-zh'!O121</f>
        <v>　</v>
      </c>
      <c r="V122" s="7" t="str">
        <f>'描述-zh'!C122</f>
        <v>看</v>
      </c>
      <c r="W122" s="9" t="str">
        <f>'描述-zh'!D122</f>
        <v>到</v>
      </c>
      <c r="X122" s="9" t="str">
        <f>'描述-zh'!E122</f>
        <v>脏</v>
      </c>
      <c r="Y122" s="9" t="str">
        <f>'描述-zh'!F122</f>
        <v>东</v>
      </c>
      <c r="Z122" s="9" t="str">
        <f>'描述-zh'!G122</f>
        <v>西</v>
      </c>
      <c r="AA122" s="9" t="str">
        <f>'描述-zh'!H122</f>
        <v>就</v>
      </c>
      <c r="AB122" s="9" t="str">
        <f>'描述-zh'!I122</f>
        <v>会</v>
      </c>
      <c r="AC122" s="9" t="str">
        <f>'描述-zh'!J122</f>
        <v>用</v>
      </c>
      <c r="AD122" s="9" t="str">
        <f>'描述-zh'!K122</f>
        <v>棉</v>
      </c>
      <c r="AE122" s="9" t="str">
        <f>'描述-zh'!L122</f>
        <v>花</v>
      </c>
      <c r="AF122" s="9" t="str">
        <f>'描述-zh'!M122</f>
        <v>一</v>
      </c>
      <c r="AG122" s="9" t="str">
        <f>'描述-zh'!N122</f>
        <v>样</v>
      </c>
      <c r="AH122" s="9" t="str">
        <f>'描述-zh'!O122</f>
        <v>的</v>
      </c>
      <c r="AI122" s="9" t="str">
        <f>'描述-zh'!P122</f>
        <v>翅</v>
      </c>
      <c r="AJ122" s="9" t="str">
        <f>'描述-zh'!Q122</f>
        <v>膀</v>
      </c>
      <c r="AK122" s="9" t="str">
        <f>'描述-zh'!R122</f>
        <v> </v>
      </c>
      <c r="AL122" s="9" t="str">
        <f>'描述-zh'!S122</f>
        <v> </v>
      </c>
      <c r="AM122" s="9" t="str">
        <f>'描述-zh'!T122</f>
        <v> </v>
      </c>
      <c r="AN122" s="9" t="str">
        <f>'描述-zh'!U122</f>
        <v> </v>
      </c>
      <c r="AO122" s="9" t="str">
        <f>'描述-zh'!V122</f>
        <v> </v>
      </c>
      <c r="AP122" s="9" t="str">
        <f>'描述-zh'!W122</f>
        <v> </v>
      </c>
      <c r="AQ122" s="9" t="str">
        <f>'描述-zh'!X122</f>
        <v> </v>
      </c>
      <c r="AR122" s="9" t="str">
        <f>'描述-zh'!Y122</f>
        <v> </v>
      </c>
      <c r="AS122" s="9" t="str">
        <f>'描述-zh'!Z122</f>
        <v> </v>
      </c>
      <c r="AT122" s="7" t="str">
        <f>'描述-zh'!AA122</f>
        <v>不</v>
      </c>
      <c r="AU122" s="9" t="str">
        <f>'描述-zh'!AB122</f>
        <v>停</v>
      </c>
      <c r="AV122" s="9" t="str">
        <f>'描述-zh'!AC122</f>
        <v>地</v>
      </c>
      <c r="AW122" s="9" t="str">
        <f>'描述-zh'!AD122</f>
        <v>擦</v>
      </c>
      <c r="AX122" s="9" t="str">
        <f>'描述-zh'!AE122</f>
        <v>拭</v>
      </c>
      <c r="AY122" s="9" t="str">
        <f>'描述-zh'!AF122</f>
        <v>,</v>
      </c>
      <c r="AZ122" s="9" t="str">
        <f>'描述-zh'!AG122</f>
        <v>是</v>
      </c>
      <c r="BA122" s="9" t="str">
        <f>'描述-zh'!AH122</f>
        <v>爱</v>
      </c>
      <c r="BB122" s="9" t="str">
        <f>'描述-zh'!AI122</f>
        <v>干</v>
      </c>
      <c r="BC122" s="9" t="str">
        <f>'描述-zh'!AJ122</f>
        <v>净</v>
      </c>
      <c r="BD122" s="9" t="str">
        <f>'描述-zh'!AK122</f>
        <v>的</v>
      </c>
      <c r="BE122" s="9" t="str">
        <f>'描述-zh'!AL122</f>
        <v>宝</v>
      </c>
      <c r="BF122" s="9" t="str">
        <f>'描述-zh'!AM122</f>
        <v>可</v>
      </c>
      <c r="BG122" s="9" t="str">
        <f>'描述-zh'!AN122</f>
        <v>梦</v>
      </c>
      <c r="BH122" s="9" t="str">
        <f>'描述-zh'!AO122</f>
        <v>。</v>
      </c>
      <c r="BI122" s="9" t="str">
        <f>'描述-zh'!AP122</f>
        <v> </v>
      </c>
      <c r="BJ122" s="9" t="str">
        <f>'描述-zh'!AQ122</f>
        <v> </v>
      </c>
      <c r="BK122" s="9" t="str">
        <f>'描述-zh'!AR122</f>
        <v> </v>
      </c>
      <c r="BL122" s="9" t="str">
        <f>'描述-zh'!AS122</f>
        <v> </v>
      </c>
      <c r="BM122" s="9" t="str">
        <f>'描述-zh'!AT122</f>
        <v> </v>
      </c>
      <c r="BN122" s="9" t="str">
        <f>'描述-zh'!AU122</f>
        <v> </v>
      </c>
      <c r="BO122" s="9" t="str">
        <f>'描述-zh'!AV122</f>
        <v> </v>
      </c>
      <c r="BP122" s="9" t="str">
        <f>'描述-zh'!AW122</f>
        <v> </v>
      </c>
      <c r="BQ122" s="8" t="str">
        <f>'描述-zh'!AX122</f>
        <v> </v>
      </c>
      <c r="BR122" s="7" t="str">
        <f>'描述-zh'!AY122</f>
        <v>翅</v>
      </c>
      <c r="BS122" s="9" t="str">
        <f>'描述-zh'!AZ122</f>
        <v>膀</v>
      </c>
      <c r="BT122" s="9" t="str">
        <f>'描述-zh'!BA122</f>
        <v>脏</v>
      </c>
      <c r="BU122" s="9" t="str">
        <f>'描述-zh'!BB122</f>
        <v>了</v>
      </c>
      <c r="BV122" s="9" t="str">
        <f>'描述-zh'!BC122</f>
        <v>的</v>
      </c>
      <c r="BW122" s="9" t="str">
        <f>'描述-zh'!BD122</f>
        <v>话</v>
      </c>
      <c r="BX122" s="9" t="str">
        <f>'描述-zh'!BE122</f>
        <v>就</v>
      </c>
      <c r="BY122" s="9" t="str">
        <f>'描述-zh'!BF122</f>
        <v>会</v>
      </c>
      <c r="BZ122" s="9" t="str">
        <f>'描述-zh'!BG122</f>
        <v>去</v>
      </c>
      <c r="CA122" s="9" t="str">
        <f>'描述-zh'!BH122</f>
        <v>河</v>
      </c>
      <c r="CB122" s="9" t="str">
        <f>'描述-zh'!BI122</f>
        <v>里</v>
      </c>
      <c r="CC122" s="9" t="str">
        <f>'描述-zh'!BJ122</f>
        <v>冲</v>
      </c>
      <c r="CD122" s="9" t="str">
        <f>'描述-zh'!BK122</f>
        <v>洗</v>
      </c>
      <c r="CE122" s="9" t="str">
        <f>'描述-zh'!BL122</f>
        <v>干</v>
      </c>
      <c r="CF122" s="9" t="str">
        <f>'描述-zh'!BM122</f>
        <v>净</v>
      </c>
      <c r="CG122" s="9" t="str">
        <f>'描述-zh'!BN122</f>
        <v>。</v>
      </c>
      <c r="CH122" s="9" t="str">
        <f>'描述-zh'!BO122</f>
        <v> </v>
      </c>
      <c r="CI122" s="9" t="str">
        <f>'描述-zh'!BP122</f>
        <v> </v>
      </c>
      <c r="CJ122" s="9" t="str">
        <f>'描述-zh'!BQ122</f>
        <v> </v>
      </c>
      <c r="CK122" s="9" t="str">
        <f>'描述-zh'!BR122</f>
        <v> </v>
      </c>
      <c r="CL122" s="9" t="str">
        <f>'描述-zh'!BS122</f>
        <v> </v>
      </c>
      <c r="CM122" s="9" t="str">
        <f>'描述-zh'!BT122</f>
        <v> </v>
      </c>
      <c r="CN122" s="9" t="str">
        <f>'描述-zh'!BU122</f>
        <v> </v>
      </c>
      <c r="CO122" s="8" t="str">
        <f>'描述-zh'!BV122</f>
        <v> </v>
      </c>
      <c r="CP122" s="8" t="str">
        <f>INDEX(新汉化!$Q:$Q,MATCH(日文原码!CP122,新汉化!$P:$P,0))</f>
        <v> </v>
      </c>
    </row>
    <row r="123" spans="1:94">
      <c r="A123" t="str">
        <f>MID(日文原码!A123,2,1)</f>
        <v>1</v>
      </c>
      <c r="B123" t="str">
        <f>MID(日文原码!B123,2,1)</f>
        <v>2</v>
      </c>
      <c r="C123" t="str">
        <f>MID(日文原码!C123,2,1)</f>
        <v>2</v>
      </c>
      <c r="D123" s="7" t="str">
        <f>MID(日文原码!D123,2,1)</f>
        <v>A</v>
      </c>
      <c r="E123" t="str">
        <f>MID(日文原码!E123,2,1)</f>
        <v>A</v>
      </c>
      <c r="F123" t="str">
        <f>MID(日文原码!F123,2,1)</f>
        <v>1</v>
      </c>
      <c r="G123" s="8" t="str">
        <f>MID(日文原码!G123,2,1)</f>
        <v>1</v>
      </c>
      <c r="H123" s="7" t="str">
        <f>MID(日文原码!H123,2,1)</f>
        <v>A</v>
      </c>
      <c r="I123" t="str">
        <f>MID(日文原码!I123,2,1)</f>
        <v>2</v>
      </c>
      <c r="J123" t="str">
        <f>MID(日文原码!J123,2,1)</f>
        <v>0</v>
      </c>
      <c r="K123" s="9" t="str">
        <f>MID(日文原码!K123,2,1)</f>
        <v>6</v>
      </c>
      <c r="L123" s="7" t="str">
        <f>'名字分类-zh'!F122</f>
        <v>七</v>
      </c>
      <c r="M123" s="9" t="str">
        <f>'名字分类-zh'!G122</f>
        <v>夕</v>
      </c>
      <c r="N123" s="9" t="str">
        <f>'名字分类-zh'!H122</f>
        <v>青</v>
      </c>
      <c r="O123" s="9" t="str">
        <f>'名字分类-zh'!I122</f>
        <v>鸟</v>
      </c>
      <c r="P123" s="8" t="str">
        <f>'名字分类-zh'!J122</f>
        <v> </v>
      </c>
      <c r="Q123" s="10" t="str">
        <f>'名字分类-zh'!K122</f>
        <v>　</v>
      </c>
      <c r="R123" s="11" t="str">
        <f>'名字分类-zh'!L122</f>
        <v>　</v>
      </c>
      <c r="S123" s="11" t="str">
        <f>'名字分类-zh'!M122</f>
        <v>哼</v>
      </c>
      <c r="T123" s="11" t="str">
        <f>'名字分类-zh'!N122</f>
        <v>唱</v>
      </c>
      <c r="U123" s="11" t="str">
        <f>'名字分类-zh'!O122</f>
        <v>　</v>
      </c>
      <c r="V123" s="7" t="str">
        <f>'描述-zh'!C123</f>
        <v>会</v>
      </c>
      <c r="W123" s="9" t="str">
        <f>'描述-zh'!D123</f>
        <v>用</v>
      </c>
      <c r="X123" s="9" t="str">
        <f>'描述-zh'!E123</f>
        <v>优</v>
      </c>
      <c r="Y123" s="9" t="str">
        <f>'描述-zh'!F123</f>
        <v>美</v>
      </c>
      <c r="Z123" s="9" t="str">
        <f>'描述-zh'!G123</f>
        <v>的</v>
      </c>
      <c r="AA123" s="9" t="str">
        <f>'描述-zh'!H123</f>
        <v>高</v>
      </c>
      <c r="AB123" s="9" t="str">
        <f>'描述-zh'!I123</f>
        <v>音</v>
      </c>
      <c r="AC123" s="9" t="str">
        <f>'描述-zh'!J123</f>
        <v>歌</v>
      </c>
      <c r="AD123" s="9" t="str">
        <f>'描述-zh'!K123</f>
        <v>唱</v>
      </c>
      <c r="AE123" s="9" t="str">
        <f>'描述-zh'!L123</f>
        <v>的</v>
      </c>
      <c r="AF123" s="9" t="str">
        <f>'描述-zh'!M123</f>
        <v>宝</v>
      </c>
      <c r="AG123" s="9" t="str">
        <f>'描述-zh'!N123</f>
        <v>可</v>
      </c>
      <c r="AH123" s="9" t="str">
        <f>'描述-zh'!O123</f>
        <v>梦</v>
      </c>
      <c r="AI123" s="9" t="str">
        <f>'描述-zh'!P123</f>
        <v>。</v>
      </c>
      <c r="AJ123" s="9" t="str">
        <f>'描述-zh'!Q123</f>
        <v>能</v>
      </c>
      <c r="AK123" s="9" t="str">
        <f>'描述-zh'!R123</f>
        <v>用</v>
      </c>
      <c r="AL123" s="9" t="str">
        <f>'描述-zh'!S123</f>
        <v> </v>
      </c>
      <c r="AM123" s="9" t="str">
        <f>'描述-zh'!T123</f>
        <v> </v>
      </c>
      <c r="AN123" s="9" t="str">
        <f>'描述-zh'!U123</f>
        <v> </v>
      </c>
      <c r="AO123" s="9" t="str">
        <f>'描述-zh'!V123</f>
        <v> </v>
      </c>
      <c r="AP123" s="9" t="str">
        <f>'描述-zh'!W123</f>
        <v> </v>
      </c>
      <c r="AQ123" s="9" t="str">
        <f>'描述-zh'!X123</f>
        <v> </v>
      </c>
      <c r="AR123" s="9" t="str">
        <f>'描述-zh'!Y123</f>
        <v> </v>
      </c>
      <c r="AS123" s="9" t="str">
        <f>'描述-zh'!Z123</f>
        <v> </v>
      </c>
      <c r="AT123" s="7" t="str">
        <f>'描述-zh'!AA123</f>
        <v>棉</v>
      </c>
      <c r="AU123" s="9" t="str">
        <f>'描述-zh'!AB123</f>
        <v>花</v>
      </c>
      <c r="AV123" s="9" t="str">
        <f>'描述-zh'!AC123</f>
        <v>云</v>
      </c>
      <c r="AW123" s="9" t="str">
        <f>'描述-zh'!AD123</f>
        <v>一</v>
      </c>
      <c r="AX123" s="9" t="str">
        <f>'描述-zh'!AE123</f>
        <v>样</v>
      </c>
      <c r="AY123" s="9" t="str">
        <f>'描述-zh'!AF123</f>
        <v>的</v>
      </c>
      <c r="AZ123" s="9" t="str">
        <f>'描述-zh'!AG123</f>
        <v>翅</v>
      </c>
      <c r="BA123" s="9" t="str">
        <f>'描述-zh'!AH123</f>
        <v>膀</v>
      </c>
      <c r="BB123" s="9" t="str">
        <f>'描述-zh'!AI123</f>
        <v>借</v>
      </c>
      <c r="BC123" s="9" t="str">
        <f>'描述-zh'!AJ123</f>
        <v>助</v>
      </c>
      <c r="BD123" s="9" t="str">
        <f>'描述-zh'!AK123</f>
        <v>上</v>
      </c>
      <c r="BE123" s="9" t="str">
        <f>'描述-zh'!AL123</f>
        <v>升</v>
      </c>
      <c r="BF123" s="9" t="str">
        <f>'描述-zh'!AM123</f>
        <v>气</v>
      </c>
      <c r="BG123" s="9" t="str">
        <f>'描述-zh'!AN123</f>
        <v>流</v>
      </c>
      <c r="BH123" s="9" t="str">
        <f>'描述-zh'!AO123</f>
        <v>飞</v>
      </c>
      <c r="BI123" s="9" t="str">
        <f>'描述-zh'!AP123</f>
        <v>向</v>
      </c>
      <c r="BJ123" s="9" t="str">
        <f>'描述-zh'!AQ123</f>
        <v> </v>
      </c>
      <c r="BK123" s="9" t="str">
        <f>'描述-zh'!AR123</f>
        <v> </v>
      </c>
      <c r="BL123" s="9" t="str">
        <f>'描述-zh'!AS123</f>
        <v> </v>
      </c>
      <c r="BM123" s="9" t="str">
        <f>'描述-zh'!AT123</f>
        <v> </v>
      </c>
      <c r="BN123" s="9" t="str">
        <f>'描述-zh'!AU123</f>
        <v> </v>
      </c>
      <c r="BO123" s="9" t="str">
        <f>'描述-zh'!AV123</f>
        <v> </v>
      </c>
      <c r="BP123" s="9" t="str">
        <f>'描述-zh'!AW123</f>
        <v> </v>
      </c>
      <c r="BQ123" s="8" t="str">
        <f>'描述-zh'!AX123</f>
        <v> </v>
      </c>
      <c r="BR123" s="7" t="str">
        <f>'描述-zh'!AY123</f>
        <v>高</v>
      </c>
      <c r="BS123" s="9" t="str">
        <f>'描述-zh'!AZ123</f>
        <v>空</v>
      </c>
      <c r="BT123" s="9" t="str">
        <f>'描述-zh'!BA123</f>
        <v>。</v>
      </c>
      <c r="BU123" s="9" t="str">
        <f>'描述-zh'!BB123</f>
        <v> </v>
      </c>
      <c r="BV123" s="9" t="str">
        <f>'描述-zh'!BC123</f>
        <v> </v>
      </c>
      <c r="BW123" s="9" t="str">
        <f>'描述-zh'!BD123</f>
        <v> </v>
      </c>
      <c r="BX123" s="9" t="str">
        <f>'描述-zh'!BE123</f>
        <v> </v>
      </c>
      <c r="BY123" s="9" t="str">
        <f>'描述-zh'!BF123</f>
        <v> </v>
      </c>
      <c r="BZ123" s="9" t="str">
        <f>'描述-zh'!BG123</f>
        <v> </v>
      </c>
      <c r="CA123" s="9" t="str">
        <f>'描述-zh'!BH123</f>
        <v> </v>
      </c>
      <c r="CB123" s="9" t="str">
        <f>'描述-zh'!BI123</f>
        <v> </v>
      </c>
      <c r="CC123" s="9" t="str">
        <f>'描述-zh'!BJ123</f>
        <v> </v>
      </c>
      <c r="CD123" s="9" t="str">
        <f>'描述-zh'!BK123</f>
        <v> </v>
      </c>
      <c r="CE123" s="9" t="str">
        <f>'描述-zh'!BL123</f>
        <v> </v>
      </c>
      <c r="CF123" s="9" t="str">
        <f>'描述-zh'!BM123</f>
        <v> </v>
      </c>
      <c r="CG123" s="9" t="str">
        <f>'描述-zh'!BN123</f>
        <v> </v>
      </c>
      <c r="CH123" s="9" t="str">
        <f>'描述-zh'!BO123</f>
        <v> </v>
      </c>
      <c r="CI123" s="9" t="str">
        <f>'描述-zh'!BP123</f>
        <v> </v>
      </c>
      <c r="CJ123" s="9" t="str">
        <f>'描述-zh'!BQ123</f>
        <v> </v>
      </c>
      <c r="CK123" s="9" t="str">
        <f>'描述-zh'!BR123</f>
        <v> </v>
      </c>
      <c r="CL123" s="9" t="str">
        <f>'描述-zh'!BS123</f>
        <v> </v>
      </c>
      <c r="CM123" s="9" t="str">
        <f>'描述-zh'!BT123</f>
        <v> </v>
      </c>
      <c r="CN123" s="9" t="str">
        <f>'描述-zh'!BU123</f>
        <v> </v>
      </c>
      <c r="CO123" s="8" t="str">
        <f>'描述-zh'!BV123</f>
        <v> </v>
      </c>
      <c r="CP123" s="8" t="str">
        <f>INDEX(新汉化!$Q:$Q,MATCH(日文原码!CP123,新汉化!$P:$P,0))</f>
        <v> </v>
      </c>
    </row>
    <row r="124" spans="1:94">
      <c r="A124" t="str">
        <f>MID(日文原码!A124,2,1)</f>
        <v>1</v>
      </c>
      <c r="B124" t="str">
        <f>MID(日文原码!B124,2,1)</f>
        <v>2</v>
      </c>
      <c r="C124" t="str">
        <f>MID(日文原码!C124,2,1)</f>
        <v>3</v>
      </c>
      <c r="D124" s="7" t="str">
        <f>MID(日文原码!D124,2,1)</f>
        <v>A</v>
      </c>
      <c r="E124" t="str">
        <f>MID(日文原码!E124,2,1)</f>
        <v>A</v>
      </c>
      <c r="F124" t="str">
        <f>MID(日文原码!F124,2,1)</f>
        <v>1</v>
      </c>
      <c r="G124" s="8" t="str">
        <f>MID(日文原码!G124,2,1)</f>
        <v>3</v>
      </c>
      <c r="H124" s="7" t="str">
        <f>MID(日文原码!H124,2,1)</f>
        <v>A</v>
      </c>
      <c r="I124" t="str">
        <f>MID(日文原码!I124,2,1)</f>
        <v>4</v>
      </c>
      <c r="J124" t="str">
        <f>MID(日文原码!J124,2,1)</f>
        <v>0</v>
      </c>
      <c r="K124" s="9" t="str">
        <f>MID(日文原码!K124,2,1)</f>
        <v>3</v>
      </c>
      <c r="L124" s="7" t="str">
        <f>'名字分类-zh'!F123</f>
        <v>猫</v>
      </c>
      <c r="M124" s="9" t="str">
        <f>'名字分类-zh'!G123</f>
        <v>鼬</v>
      </c>
      <c r="N124" s="9" t="str">
        <f>'名字分类-zh'!H123</f>
        <v>斩</v>
      </c>
      <c r="O124" s="9" t="str">
        <f>'名字分类-zh'!I123</f>
        <v> </v>
      </c>
      <c r="P124" s="8" t="str">
        <f>'名字分类-zh'!J123</f>
        <v> </v>
      </c>
      <c r="Q124" s="10" t="str">
        <f>'名字分类-zh'!K123</f>
        <v>　</v>
      </c>
      <c r="R124" s="11" t="str">
        <f>'名字分类-zh'!L123</f>
        <v>　</v>
      </c>
      <c r="S124" s="11" t="str">
        <f>'名字分类-zh'!M123</f>
        <v>猫</v>
      </c>
      <c r="T124" s="11" t="str">
        <f>'名字分类-zh'!N123</f>
        <v>鼬</v>
      </c>
      <c r="U124" s="11" t="str">
        <f>'名字分类-zh'!O123</f>
        <v>　</v>
      </c>
      <c r="V124" s="7" t="str">
        <f>'描述-zh'!C124</f>
        <v>与</v>
      </c>
      <c r="W124" s="9" t="str">
        <f>'描述-zh'!D124</f>
        <v>宿</v>
      </c>
      <c r="X124" s="9" t="str">
        <f>'描述-zh'!E124</f>
        <v>敌</v>
      </c>
      <c r="Y124" s="9" t="str">
        <f>'描述-zh'!F124</f>
        <v>饭</v>
      </c>
      <c r="Z124" s="9" t="str">
        <f>'描述-zh'!G124</f>
        <v>匙</v>
      </c>
      <c r="AA124" s="9" t="str">
        <f>'描述-zh'!H124</f>
        <v>蛇</v>
      </c>
      <c r="AB124" s="9" t="str">
        <f>'描述-zh'!I124</f>
        <v>战</v>
      </c>
      <c r="AC124" s="9" t="str">
        <f>'描述-zh'!J124</f>
        <v>斗</v>
      </c>
      <c r="AD124" s="9" t="str">
        <f>'描述-zh'!K124</f>
        <v>的</v>
      </c>
      <c r="AE124" s="9" t="str">
        <f>'描述-zh'!L124</f>
        <v>记</v>
      </c>
      <c r="AF124" s="9" t="str">
        <f>'描述-zh'!M124</f>
        <v>忆</v>
      </c>
      <c r="AG124" s="9" t="str">
        <f>'描述-zh'!N124</f>
        <v>已</v>
      </c>
      <c r="AH124" s="9" t="str">
        <f>'描述-zh'!O124</f>
        <v>被</v>
      </c>
      <c r="AI124" s="9" t="str">
        <f>'描述-zh'!P124</f>
        <v>刻</v>
      </c>
      <c r="AJ124" s="9" t="str">
        <f>'描述-zh'!Q124</f>
        <v>入</v>
      </c>
      <c r="AK124" s="9" t="str">
        <f>'描述-zh'!R124</f>
        <v>它</v>
      </c>
      <c r="AL124" s="9" t="str">
        <f>'描述-zh'!S124</f>
        <v> </v>
      </c>
      <c r="AM124" s="9" t="str">
        <f>'描述-zh'!T124</f>
        <v> </v>
      </c>
      <c r="AN124" s="9" t="str">
        <f>'描述-zh'!U124</f>
        <v> </v>
      </c>
      <c r="AO124" s="9" t="str">
        <f>'描述-zh'!V124</f>
        <v> </v>
      </c>
      <c r="AP124" s="9" t="str">
        <f>'描述-zh'!W124</f>
        <v> </v>
      </c>
      <c r="AQ124" s="9" t="str">
        <f>'描述-zh'!X124</f>
        <v> </v>
      </c>
      <c r="AR124" s="9" t="str">
        <f>'描述-zh'!Y124</f>
        <v> </v>
      </c>
      <c r="AS124" s="9" t="str">
        <f>'描述-zh'!Z124</f>
        <v> </v>
      </c>
      <c r="AT124" s="7" t="str">
        <f>'描述-zh'!AA124</f>
        <v>体</v>
      </c>
      <c r="AU124" s="9" t="str">
        <f>'描述-zh'!AB124</f>
        <v>内</v>
      </c>
      <c r="AV124" s="9" t="str">
        <f>'描述-zh'!AC124</f>
        <v>的</v>
      </c>
      <c r="AW124" s="9" t="str">
        <f>'描述-zh'!AD124</f>
        <v>细</v>
      </c>
      <c r="AX124" s="9" t="str">
        <f>'描述-zh'!AE124</f>
        <v>胞</v>
      </c>
      <c r="AY124" s="9" t="str">
        <f>'描述-zh'!AF124</f>
        <v>中</v>
      </c>
      <c r="AZ124" s="9" t="str">
        <f>'描述-zh'!AG124</f>
        <v>。</v>
      </c>
      <c r="BA124" s="9" t="str">
        <f>'描述-zh'!AH124</f>
        <v>会</v>
      </c>
      <c r="BB124" s="9" t="str">
        <f>'描述-zh'!AI124</f>
        <v>用</v>
      </c>
      <c r="BC124" s="9" t="str">
        <f>'描述-zh'!AJ124</f>
        <v>敏</v>
      </c>
      <c r="BD124" s="9" t="str">
        <f>'描述-zh'!AK124</f>
        <v>捷</v>
      </c>
      <c r="BE124" s="9" t="str">
        <f>'描述-zh'!AL124</f>
        <v>的</v>
      </c>
      <c r="BF124" s="9" t="str">
        <f>'描述-zh'!AM124</f>
        <v>身</v>
      </c>
      <c r="BG124" s="9" t="str">
        <f>'描述-zh'!AN124</f>
        <v>手</v>
      </c>
      <c r="BH124" s="9" t="str">
        <f>'描述-zh'!AO124</f>
        <v>来</v>
      </c>
      <c r="BI124" s="9" t="str">
        <f>'描述-zh'!AP124</f>
        <v> </v>
      </c>
      <c r="BJ124" s="9" t="str">
        <f>'描述-zh'!AQ124</f>
        <v> </v>
      </c>
      <c r="BK124" s="9" t="str">
        <f>'描述-zh'!AR124</f>
        <v> </v>
      </c>
      <c r="BL124" s="9" t="str">
        <f>'描述-zh'!AS124</f>
        <v> </v>
      </c>
      <c r="BM124" s="9" t="str">
        <f>'描述-zh'!AT124</f>
        <v> </v>
      </c>
      <c r="BN124" s="9" t="str">
        <f>'描述-zh'!AU124</f>
        <v> </v>
      </c>
      <c r="BO124" s="9" t="str">
        <f>'描述-zh'!AV124</f>
        <v> </v>
      </c>
      <c r="BP124" s="9" t="str">
        <f>'描述-zh'!AW124</f>
        <v> </v>
      </c>
      <c r="BQ124" s="8" t="str">
        <f>'描述-zh'!AX124</f>
        <v> </v>
      </c>
      <c r="BR124" s="7" t="str">
        <f>'描述-zh'!AY124</f>
        <v>躲</v>
      </c>
      <c r="BS124" s="9" t="str">
        <f>'描述-zh'!AZ124</f>
        <v>避</v>
      </c>
      <c r="BT124" s="9" t="str">
        <f>'描述-zh'!BA124</f>
        <v>攻</v>
      </c>
      <c r="BU124" s="9" t="str">
        <f>'描述-zh'!BB124</f>
        <v>击</v>
      </c>
      <c r="BV124" s="9" t="str">
        <f>'描述-zh'!BC124</f>
        <v>。</v>
      </c>
      <c r="BW124" s="9" t="str">
        <f>'描述-zh'!BD124</f>
        <v> </v>
      </c>
      <c r="BX124" s="9" t="str">
        <f>'描述-zh'!BE124</f>
        <v> </v>
      </c>
      <c r="BY124" s="9" t="str">
        <f>'描述-zh'!BF124</f>
        <v> </v>
      </c>
      <c r="BZ124" s="9" t="str">
        <f>'描述-zh'!BG124</f>
        <v> </v>
      </c>
      <c r="CA124" s="9" t="str">
        <f>'描述-zh'!BH124</f>
        <v> </v>
      </c>
      <c r="CB124" s="9" t="str">
        <f>'描述-zh'!BI124</f>
        <v> </v>
      </c>
      <c r="CC124" s="9" t="str">
        <f>'描述-zh'!BJ124</f>
        <v> </v>
      </c>
      <c r="CD124" s="9" t="str">
        <f>'描述-zh'!BK124</f>
        <v> </v>
      </c>
      <c r="CE124" s="9" t="str">
        <f>'描述-zh'!BL124</f>
        <v> </v>
      </c>
      <c r="CF124" s="9" t="str">
        <f>'描述-zh'!BM124</f>
        <v> </v>
      </c>
      <c r="CG124" s="9" t="str">
        <f>'描述-zh'!BN124</f>
        <v> </v>
      </c>
      <c r="CH124" s="9" t="str">
        <f>'描述-zh'!BO124</f>
        <v> </v>
      </c>
      <c r="CI124" s="9" t="str">
        <f>'描述-zh'!BP124</f>
        <v> </v>
      </c>
      <c r="CJ124" s="9" t="str">
        <f>'描述-zh'!BQ124</f>
        <v> </v>
      </c>
      <c r="CK124" s="9" t="str">
        <f>'描述-zh'!BR124</f>
        <v> </v>
      </c>
      <c r="CL124" s="9" t="str">
        <f>'描述-zh'!BS124</f>
        <v> </v>
      </c>
      <c r="CM124" s="9" t="str">
        <f>'描述-zh'!BT124</f>
        <v> </v>
      </c>
      <c r="CN124" s="9" t="str">
        <f>'描述-zh'!BU124</f>
        <v> </v>
      </c>
      <c r="CO124" s="8" t="str">
        <f>'描述-zh'!BV124</f>
        <v> </v>
      </c>
      <c r="CP124" s="8" t="str">
        <f>INDEX(新汉化!$Q:$Q,MATCH(日文原码!CP124,新汉化!$P:$P,0))</f>
        <v> </v>
      </c>
    </row>
    <row r="125" spans="1:94">
      <c r="A125" t="str">
        <f>MID(日文原码!A125,2,1)</f>
        <v>1</v>
      </c>
      <c r="B125" t="str">
        <f>MID(日文原码!B125,2,1)</f>
        <v>2</v>
      </c>
      <c r="C125" t="str">
        <f>MID(日文原码!C125,2,1)</f>
        <v>4</v>
      </c>
      <c r="D125" s="7" t="str">
        <f>MID(日文原码!D125,2,1)</f>
        <v>A</v>
      </c>
      <c r="E125" t="str">
        <f>MID(日文原码!E125,2,1)</f>
        <v>A</v>
      </c>
      <c r="F125" t="str">
        <f>MID(日文原码!F125,2,1)</f>
        <v>2</v>
      </c>
      <c r="G125" s="8" t="str">
        <f>MID(日文原码!G125,2,1)</f>
        <v>7</v>
      </c>
      <c r="H125" s="7" t="str">
        <f>MID(日文原码!H125,2,1)</f>
        <v>A</v>
      </c>
      <c r="I125" t="str">
        <f>MID(日文原码!I125,2,1)</f>
        <v>5</v>
      </c>
      <c r="J125" t="str">
        <f>MID(日文原码!J125,2,1)</f>
        <v>2</v>
      </c>
      <c r="K125" s="9" t="str">
        <f>MID(日文原码!K125,2,1)</f>
        <v>5</v>
      </c>
      <c r="L125" s="7" t="str">
        <f>'名字分类-zh'!F124</f>
        <v>饭</v>
      </c>
      <c r="M125" s="9" t="str">
        <f>'名字分类-zh'!G124</f>
        <v>匙</v>
      </c>
      <c r="N125" s="9" t="str">
        <f>'名字分类-zh'!H124</f>
        <v>蛇</v>
      </c>
      <c r="O125" s="9" t="str">
        <f>'名字分类-zh'!I124</f>
        <v> </v>
      </c>
      <c r="P125" s="8" t="str">
        <f>'名字分类-zh'!J124</f>
        <v> </v>
      </c>
      <c r="Q125" s="10" t="str">
        <f>'名字分类-zh'!K124</f>
        <v>　</v>
      </c>
      <c r="R125" s="11" t="str">
        <f>'名字分类-zh'!L124</f>
        <v>　</v>
      </c>
      <c r="S125" s="11" t="str">
        <f>'名字分类-zh'!M124</f>
        <v>牙</v>
      </c>
      <c r="T125" s="11" t="str">
        <f>'名字分类-zh'!N124</f>
        <v>蛇</v>
      </c>
      <c r="U125" s="11" t="str">
        <f>'名字分类-zh'!O124</f>
        <v>　</v>
      </c>
      <c r="V125" s="7" t="str">
        <f>'描述-zh'!C125</f>
        <v>在</v>
      </c>
      <c r="W125" s="9" t="str">
        <f>'描述-zh'!D125</f>
        <v>用</v>
      </c>
      <c r="X125" s="9" t="str">
        <f>'描述-zh'!E125</f>
        <v>刀</v>
      </c>
      <c r="Y125" s="9" t="str">
        <f>'描述-zh'!F125</f>
        <v>刃</v>
      </c>
      <c r="Z125" s="9" t="str">
        <f>'描述-zh'!G125</f>
        <v>般</v>
      </c>
      <c r="AA125" s="9" t="str">
        <f>'描述-zh'!H125</f>
        <v>的</v>
      </c>
      <c r="AB125" s="9" t="str">
        <f>'描述-zh'!I125</f>
        <v>尾</v>
      </c>
      <c r="AC125" s="9" t="str">
        <f>'描述-zh'!J125</f>
        <v>巴</v>
      </c>
      <c r="AD125" s="9" t="str">
        <f>'描述-zh'!K125</f>
        <v>切</v>
      </c>
      <c r="AE125" s="9" t="str">
        <f>'描述-zh'!L125</f>
        <v>开</v>
      </c>
      <c r="AF125" s="9" t="str">
        <f>'描述-zh'!M125</f>
        <v>敌</v>
      </c>
      <c r="AG125" s="9" t="str">
        <f>'描述-zh'!N125</f>
        <v>人</v>
      </c>
      <c r="AH125" s="9" t="str">
        <f>'描述-zh'!O125</f>
        <v>的</v>
      </c>
      <c r="AI125" s="9" t="str">
        <f>'描述-zh'!P125</f>
        <v>同</v>
      </c>
      <c r="AJ125" s="9" t="str">
        <f>'描述-zh'!Q125</f>
        <v>时</v>
      </c>
      <c r="AK125" s="9" t="str">
        <f>'描述-zh'!R125</f>
        <v>,</v>
      </c>
      <c r="AL125" s="9" t="str">
        <f>'描述-zh'!S125</f>
        <v> </v>
      </c>
      <c r="AM125" s="9" t="str">
        <f>'描述-zh'!T125</f>
        <v> </v>
      </c>
      <c r="AN125" s="9" t="str">
        <f>'描述-zh'!U125</f>
        <v> </v>
      </c>
      <c r="AO125" s="9" t="str">
        <f>'描述-zh'!V125</f>
        <v> </v>
      </c>
      <c r="AP125" s="9" t="str">
        <f>'描述-zh'!W125</f>
        <v> </v>
      </c>
      <c r="AQ125" s="9" t="str">
        <f>'描述-zh'!X125</f>
        <v> </v>
      </c>
      <c r="AR125" s="9" t="str">
        <f>'描述-zh'!Y125</f>
        <v> </v>
      </c>
      <c r="AS125" s="9" t="str">
        <f>'描述-zh'!Z125</f>
        <v> </v>
      </c>
      <c r="AT125" s="7" t="str">
        <f>'描述-zh'!AA125</f>
        <v>会</v>
      </c>
      <c r="AU125" s="9" t="str">
        <f>'描述-zh'!AB125</f>
        <v>将</v>
      </c>
      <c r="AV125" s="9" t="str">
        <f>'描述-zh'!AC125</f>
        <v>渗</v>
      </c>
      <c r="AW125" s="9" t="str">
        <f>'描述-zh'!AD125</f>
        <v>出</v>
      </c>
      <c r="AX125" s="9" t="str">
        <f>'描述-zh'!AE125</f>
        <v>的</v>
      </c>
      <c r="AY125" s="9" t="str">
        <f>'描述-zh'!AF125</f>
        <v>剧</v>
      </c>
      <c r="AZ125" s="9" t="str">
        <f>'描述-zh'!AG125</f>
        <v>毒</v>
      </c>
      <c r="BA125" s="9" t="str">
        <f>'描述-zh'!AH125</f>
        <v>撒</v>
      </c>
      <c r="BB125" s="9" t="str">
        <f>'描述-zh'!AI125</f>
        <v>向</v>
      </c>
      <c r="BC125" s="9" t="str">
        <f>'描述-zh'!AJ125</f>
        <v>对</v>
      </c>
      <c r="BD125" s="9" t="str">
        <f>'描述-zh'!AK125</f>
        <v>方</v>
      </c>
      <c r="BE125" s="9" t="str">
        <f>'描述-zh'!AL125</f>
        <v>。</v>
      </c>
      <c r="BF125" s="9" t="str">
        <f>'描述-zh'!AM125</f>
        <v>一</v>
      </c>
      <c r="BG125" s="9" t="str">
        <f>'描述-zh'!AN125</f>
        <v>直</v>
      </c>
      <c r="BH125" s="9" t="str">
        <f>'描述-zh'!AO125</f>
        <v>在</v>
      </c>
      <c r="BI125" s="9" t="str">
        <f>'描述-zh'!AP125</f>
        <v>和</v>
      </c>
      <c r="BJ125" s="9" t="str">
        <f>'描述-zh'!AQ125</f>
        <v> </v>
      </c>
      <c r="BK125" s="9" t="str">
        <f>'描述-zh'!AR125</f>
        <v> </v>
      </c>
      <c r="BL125" s="9" t="str">
        <f>'描述-zh'!AS125</f>
        <v> </v>
      </c>
      <c r="BM125" s="9" t="str">
        <f>'描述-zh'!AT125</f>
        <v> </v>
      </c>
      <c r="BN125" s="9" t="str">
        <f>'描述-zh'!AU125</f>
        <v> </v>
      </c>
      <c r="BO125" s="9" t="str">
        <f>'描述-zh'!AV125</f>
        <v> </v>
      </c>
      <c r="BP125" s="9" t="str">
        <f>'描述-zh'!AW125</f>
        <v> </v>
      </c>
      <c r="BQ125" s="8" t="str">
        <f>'描述-zh'!AX125</f>
        <v> </v>
      </c>
      <c r="BR125" s="7" t="str">
        <f>'描述-zh'!AY125</f>
        <v>宿</v>
      </c>
      <c r="BS125" s="9" t="str">
        <f>'描述-zh'!AZ125</f>
        <v>敌</v>
      </c>
      <c r="BT125" s="9" t="str">
        <f>'描述-zh'!BA125</f>
        <v>猫</v>
      </c>
      <c r="BU125" s="9" t="str">
        <f>'描述-zh'!BB125</f>
        <v>鼬</v>
      </c>
      <c r="BV125" s="9" t="str">
        <f>'描述-zh'!BC125</f>
        <v>斩</v>
      </c>
      <c r="BW125" s="9" t="str">
        <f>'描述-zh'!BD125</f>
        <v>战</v>
      </c>
      <c r="BX125" s="9" t="str">
        <f>'描述-zh'!BE125</f>
        <v>斗</v>
      </c>
      <c r="BY125" s="9" t="str">
        <f>'描述-zh'!BF125</f>
        <v>。</v>
      </c>
      <c r="BZ125" s="9" t="str">
        <f>'描述-zh'!BG125</f>
        <v> </v>
      </c>
      <c r="CA125" s="9" t="str">
        <f>'描述-zh'!BH125</f>
        <v> </v>
      </c>
      <c r="CB125" s="9" t="str">
        <f>'描述-zh'!BI125</f>
        <v> </v>
      </c>
      <c r="CC125" s="9" t="str">
        <f>'描述-zh'!BJ125</f>
        <v> </v>
      </c>
      <c r="CD125" s="9" t="str">
        <f>'描述-zh'!BK125</f>
        <v> </v>
      </c>
      <c r="CE125" s="9" t="str">
        <f>'描述-zh'!BL125</f>
        <v> </v>
      </c>
      <c r="CF125" s="9" t="str">
        <f>'描述-zh'!BM125</f>
        <v> </v>
      </c>
      <c r="CG125" s="9" t="str">
        <f>'描述-zh'!BN125</f>
        <v> </v>
      </c>
      <c r="CH125" s="9" t="str">
        <f>'描述-zh'!BO125</f>
        <v> </v>
      </c>
      <c r="CI125" s="9" t="str">
        <f>'描述-zh'!BP125</f>
        <v> </v>
      </c>
      <c r="CJ125" s="9" t="str">
        <f>'描述-zh'!BQ125</f>
        <v> </v>
      </c>
      <c r="CK125" s="9" t="str">
        <f>'描述-zh'!BR125</f>
        <v> </v>
      </c>
      <c r="CL125" s="9" t="str">
        <f>'描述-zh'!BS125</f>
        <v> </v>
      </c>
      <c r="CM125" s="9" t="str">
        <f>'描述-zh'!BT125</f>
        <v> </v>
      </c>
      <c r="CN125" s="9" t="str">
        <f>'描述-zh'!BU125</f>
        <v> </v>
      </c>
      <c r="CO125" s="8" t="str">
        <f>'描述-zh'!BV125</f>
        <v> </v>
      </c>
      <c r="CP125" s="8" t="str">
        <f>INDEX(新汉化!$Q:$Q,MATCH(日文原码!CP125,新汉化!$P:$P,0))</f>
        <v> </v>
      </c>
    </row>
    <row r="126" spans="1:94">
      <c r="A126" t="str">
        <f>MID(日文原码!A126,2,1)</f>
        <v>1</v>
      </c>
      <c r="B126" t="str">
        <f>MID(日文原码!B126,2,1)</f>
        <v>2</v>
      </c>
      <c r="C126" t="str">
        <f>MID(日文原码!C126,2,1)</f>
        <v>5</v>
      </c>
      <c r="D126" s="7" t="str">
        <f>MID(日文原码!D126,2,1)</f>
        <v>A</v>
      </c>
      <c r="E126" t="str">
        <f>MID(日文原码!E126,2,1)</f>
        <v>A</v>
      </c>
      <c r="F126" t="str">
        <f>MID(日文原码!F126,2,1)</f>
        <v>1</v>
      </c>
      <c r="G126" s="8" t="str">
        <f>MID(日文原码!G126,2,1)</f>
        <v>0</v>
      </c>
      <c r="H126" s="7" t="str">
        <f>MID(日文原码!H126,2,1)</f>
        <v>1</v>
      </c>
      <c r="I126" t="str">
        <f>MID(日文原码!I126,2,1)</f>
        <v>6</v>
      </c>
      <c r="J126" t="str">
        <f>MID(日文原码!J126,2,1)</f>
        <v>8</v>
      </c>
      <c r="K126" s="9" t="str">
        <f>MID(日文原码!K126,2,1)</f>
        <v>0</v>
      </c>
      <c r="L126" s="7" t="str">
        <f>'名字分类-zh'!F125</f>
        <v>月</v>
      </c>
      <c r="M126" s="9" t="str">
        <f>'名字分类-zh'!G125</f>
        <v>石</v>
      </c>
      <c r="N126" s="9" t="str">
        <f>'名字分类-zh'!H125</f>
        <v> </v>
      </c>
      <c r="O126" s="9" t="str">
        <f>'名字分类-zh'!I125</f>
        <v> </v>
      </c>
      <c r="P126" s="8" t="str">
        <f>'名字分类-zh'!J125</f>
        <v> </v>
      </c>
      <c r="Q126" s="10" t="str">
        <f>'名字分类-zh'!K125</f>
        <v>　</v>
      </c>
      <c r="R126" s="11" t="str">
        <f>'名字分类-zh'!L125</f>
        <v>　</v>
      </c>
      <c r="S126" s="11" t="str">
        <f>'名字分类-zh'!M125</f>
        <v>陨</v>
      </c>
      <c r="T126" s="11" t="str">
        <f>'名字分类-zh'!N125</f>
        <v>石</v>
      </c>
      <c r="U126" s="11" t="str">
        <f>'名字分类-zh'!O125</f>
        <v>　</v>
      </c>
      <c r="V126" s="7" t="str">
        <f>'描述-zh'!C126</f>
        <v>有</v>
      </c>
      <c r="W126" s="9" t="str">
        <f>'描述-zh'!D126</f>
        <v>着</v>
      </c>
      <c r="X126" s="9" t="str">
        <f>'描述-zh'!E126</f>
        <v>会</v>
      </c>
      <c r="Y126" s="9" t="str">
        <f>'描述-zh'!F126</f>
        <v>在</v>
      </c>
      <c r="Z126" s="9" t="str">
        <f>'描述-zh'!G126</f>
        <v>满</v>
      </c>
      <c r="AA126" s="9" t="str">
        <f>'描述-zh'!H126</f>
        <v>月</v>
      </c>
      <c r="AB126" s="9" t="str">
        <f>'描述-zh'!I126</f>
        <v>期</v>
      </c>
      <c r="AC126" s="9" t="str">
        <f>'描述-zh'!J126</f>
        <v>间</v>
      </c>
      <c r="AD126" s="9" t="str">
        <f>'描述-zh'!K126</f>
        <v>活</v>
      </c>
      <c r="AE126" s="9" t="str">
        <f>'描述-zh'!L126</f>
        <v>跃</v>
      </c>
      <c r="AF126" s="9" t="str">
        <f>'描述-zh'!M126</f>
        <v>起</v>
      </c>
      <c r="AG126" s="9" t="str">
        <f>'描述-zh'!N126</f>
        <v>来</v>
      </c>
      <c r="AH126" s="9" t="str">
        <f>'描述-zh'!O126</f>
        <v>的</v>
      </c>
      <c r="AI126" s="9" t="str">
        <f>'描述-zh'!P126</f>
        <v>习</v>
      </c>
      <c r="AJ126" s="9" t="str">
        <f>'描述-zh'!Q126</f>
        <v>性</v>
      </c>
      <c r="AK126" s="9" t="str">
        <f>'描述-zh'!R126</f>
        <v>。</v>
      </c>
      <c r="AL126" s="9" t="str">
        <f>'描述-zh'!S126</f>
        <v> </v>
      </c>
      <c r="AM126" s="9" t="str">
        <f>'描述-zh'!T126</f>
        <v> </v>
      </c>
      <c r="AN126" s="9" t="str">
        <f>'描述-zh'!U126</f>
        <v> </v>
      </c>
      <c r="AO126" s="9" t="str">
        <f>'描述-zh'!V126</f>
        <v> </v>
      </c>
      <c r="AP126" s="9" t="str">
        <f>'描述-zh'!W126</f>
        <v> </v>
      </c>
      <c r="AQ126" s="9" t="str">
        <f>'描述-zh'!X126</f>
        <v> </v>
      </c>
      <c r="AR126" s="9" t="str">
        <f>'描述-zh'!Y126</f>
        <v> </v>
      </c>
      <c r="AS126" s="9" t="str">
        <f>'描述-zh'!Z126</f>
        <v> </v>
      </c>
      <c r="AT126" s="7" t="str">
        <f>'描述-zh'!AA126</f>
        <v>会</v>
      </c>
      <c r="AU126" s="9" t="str">
        <f>'描述-zh'!AB126</f>
        <v>飘</v>
      </c>
      <c r="AV126" s="9" t="str">
        <f>'描述-zh'!AC126</f>
        <v>浮</v>
      </c>
      <c r="AW126" s="9" t="str">
        <f>'描述-zh'!AD126</f>
        <v>在</v>
      </c>
      <c r="AX126" s="9" t="str">
        <f>'描述-zh'!AE126</f>
        <v>空</v>
      </c>
      <c r="AY126" s="9" t="str">
        <f>'描述-zh'!AF126</f>
        <v>中</v>
      </c>
      <c r="AZ126" s="9" t="str">
        <f>'描述-zh'!AG126</f>
        <v>移</v>
      </c>
      <c r="BA126" s="9" t="str">
        <f>'描述-zh'!AH126</f>
        <v>动</v>
      </c>
      <c r="BB126" s="9" t="str">
        <f>'描述-zh'!AI126</f>
        <v>,</v>
      </c>
      <c r="BC126" s="9" t="str">
        <f>'描述-zh'!AJ126</f>
        <v>红</v>
      </c>
      <c r="BD126" s="9" t="str">
        <f>'描述-zh'!AK126</f>
        <v>色</v>
      </c>
      <c r="BE126" s="9" t="str">
        <f>'描述-zh'!AL126</f>
        <v>的</v>
      </c>
      <c r="BF126" s="9" t="str">
        <f>'描述-zh'!AM126</f>
        <v>眼</v>
      </c>
      <c r="BG126" s="9" t="str">
        <f>'描述-zh'!AN126</f>
        <v>睛</v>
      </c>
      <c r="BH126" s="9" t="str">
        <f>'描述-zh'!AO126</f>
        <v>充</v>
      </c>
      <c r="BI126" s="9" t="str">
        <f>'描述-zh'!AP126</f>
        <v>满</v>
      </c>
      <c r="BJ126" s="9" t="str">
        <f>'描述-zh'!AQ126</f>
        <v> </v>
      </c>
      <c r="BK126" s="9" t="str">
        <f>'描述-zh'!AR126</f>
        <v> </v>
      </c>
      <c r="BL126" s="9" t="str">
        <f>'描述-zh'!AS126</f>
        <v> </v>
      </c>
      <c r="BM126" s="9" t="str">
        <f>'描述-zh'!AT126</f>
        <v> </v>
      </c>
      <c r="BN126" s="9" t="str">
        <f>'描述-zh'!AU126</f>
        <v> </v>
      </c>
      <c r="BO126" s="9" t="str">
        <f>'描述-zh'!AV126</f>
        <v> </v>
      </c>
      <c r="BP126" s="9" t="str">
        <f>'描述-zh'!AW126</f>
        <v> </v>
      </c>
      <c r="BQ126" s="8" t="str">
        <f>'描述-zh'!AX126</f>
        <v> </v>
      </c>
      <c r="BR126" s="7" t="str">
        <f>'描述-zh'!AY126</f>
        <v>魄</v>
      </c>
      <c r="BS126" s="9" t="str">
        <f>'描述-zh'!AZ126</f>
        <v>力</v>
      </c>
      <c r="BT126" s="9" t="str">
        <f>'描述-zh'!BA126</f>
        <v>,</v>
      </c>
      <c r="BU126" s="9" t="str">
        <f>'描述-zh'!BB126</f>
        <v>能</v>
      </c>
      <c r="BV126" s="9" t="str">
        <f>'描述-zh'!BC126</f>
        <v>让</v>
      </c>
      <c r="BW126" s="9" t="str">
        <f>'描述-zh'!BD126</f>
        <v>看</v>
      </c>
      <c r="BX126" s="9" t="str">
        <f>'描述-zh'!BE126</f>
        <v>到</v>
      </c>
      <c r="BY126" s="9" t="str">
        <f>'描述-zh'!BF126</f>
        <v>它</v>
      </c>
      <c r="BZ126" s="9" t="str">
        <f>'描述-zh'!BG126</f>
        <v>的</v>
      </c>
      <c r="CA126" s="9" t="str">
        <f>'描述-zh'!BH126</f>
        <v>对</v>
      </c>
      <c r="CB126" s="9" t="str">
        <f>'描述-zh'!BI126</f>
        <v>方</v>
      </c>
      <c r="CC126" s="9" t="str">
        <f>'描述-zh'!BJ126</f>
        <v>心</v>
      </c>
      <c r="CD126" s="9" t="str">
        <f>'描述-zh'!BK126</f>
        <v>生</v>
      </c>
      <c r="CE126" s="9" t="str">
        <f>'描述-zh'!BL126</f>
        <v>恐</v>
      </c>
      <c r="CF126" s="9" t="str">
        <f>'描述-zh'!BM126</f>
        <v>惧</v>
      </c>
      <c r="CG126" s="9" t="str">
        <f>'描述-zh'!BN126</f>
        <v>。</v>
      </c>
      <c r="CH126" s="9" t="str">
        <f>'描述-zh'!BO126</f>
        <v> </v>
      </c>
      <c r="CI126" s="9" t="str">
        <f>'描述-zh'!BP126</f>
        <v> </v>
      </c>
      <c r="CJ126" s="9" t="str">
        <f>'描述-zh'!BQ126</f>
        <v> </v>
      </c>
      <c r="CK126" s="9" t="str">
        <f>'描述-zh'!BR126</f>
        <v> </v>
      </c>
      <c r="CL126" s="9" t="str">
        <f>'描述-zh'!BS126</f>
        <v> </v>
      </c>
      <c r="CM126" s="9" t="str">
        <f>'描述-zh'!BT126</f>
        <v> </v>
      </c>
      <c r="CN126" s="9" t="str">
        <f>'描述-zh'!BU126</f>
        <v> </v>
      </c>
      <c r="CO126" s="8" t="str">
        <f>'描述-zh'!BV126</f>
        <v> </v>
      </c>
      <c r="CP126" s="8" t="str">
        <f>INDEX(新汉化!$Q:$Q,MATCH(日文原码!CP126,新汉化!$P:$P,0))</f>
        <v> </v>
      </c>
    </row>
    <row r="127" spans="1:94">
      <c r="A127" t="str">
        <f>MID(日文原码!A127,2,1)</f>
        <v>1</v>
      </c>
      <c r="B127" t="str">
        <f>MID(日文原码!B127,2,1)</f>
        <v>2</v>
      </c>
      <c r="C127" t="str">
        <f>MID(日文原码!C127,2,1)</f>
        <v>6</v>
      </c>
      <c r="D127" s="7" t="str">
        <f>MID(日文原码!D127,2,1)</f>
        <v>A</v>
      </c>
      <c r="E127" t="str">
        <f>MID(日文原码!E127,2,1)</f>
        <v>A</v>
      </c>
      <c r="F127" t="str">
        <f>MID(日文原码!F127,2,1)</f>
        <v>1</v>
      </c>
      <c r="G127" s="8" t="str">
        <f>MID(日文原码!G127,2,1)</f>
        <v>2</v>
      </c>
      <c r="H127" s="7" t="str">
        <f>MID(日文原码!H127,2,1)</f>
        <v>1</v>
      </c>
      <c r="I127" t="str">
        <f>MID(日文原码!I127,2,1)</f>
        <v>5</v>
      </c>
      <c r="J127" t="str">
        <f>MID(日文原码!J127,2,1)</f>
        <v>4</v>
      </c>
      <c r="K127" s="9" t="str">
        <f>MID(日文原码!K127,2,1)</f>
        <v>0</v>
      </c>
      <c r="L127" s="7" t="str">
        <f>'名字分类-zh'!F126</f>
        <v>太</v>
      </c>
      <c r="M127" s="9" t="str">
        <f>'名字分类-zh'!G126</f>
        <v>阳</v>
      </c>
      <c r="N127" s="9" t="str">
        <f>'名字分类-zh'!H126</f>
        <v>岩</v>
      </c>
      <c r="O127" s="9" t="str">
        <f>'名字分类-zh'!I126</f>
        <v> </v>
      </c>
      <c r="P127" s="8" t="str">
        <f>'名字分类-zh'!J126</f>
        <v> </v>
      </c>
      <c r="Q127" s="10" t="str">
        <f>'名字分类-zh'!K126</f>
        <v>　</v>
      </c>
      <c r="R127" s="11" t="str">
        <f>'名字分类-zh'!L126</f>
        <v>　</v>
      </c>
      <c r="S127" s="11" t="str">
        <f>'名字分类-zh'!M126</f>
        <v>陨</v>
      </c>
      <c r="T127" s="11" t="str">
        <f>'名字分类-zh'!N126</f>
        <v>石</v>
      </c>
      <c r="U127" s="11" t="str">
        <f>'名字分类-zh'!O126</f>
        <v>　</v>
      </c>
      <c r="V127" s="7" t="str">
        <f>'描述-zh'!C127</f>
        <v>据</v>
      </c>
      <c r="W127" s="9" t="str">
        <f>'描述-zh'!D127</f>
        <v>说</v>
      </c>
      <c r="X127" s="9" t="str">
        <f>'描述-zh'!E127</f>
        <v>是</v>
      </c>
      <c r="Y127" s="9" t="str">
        <f>'描述-zh'!F127</f>
        <v>从</v>
      </c>
      <c r="Z127" s="9" t="str">
        <f>'描述-zh'!G127</f>
        <v>宇</v>
      </c>
      <c r="AA127" s="9" t="str">
        <f>'描述-zh'!H127</f>
        <v>宙</v>
      </c>
      <c r="AB127" s="9" t="str">
        <f>'描述-zh'!I127</f>
        <v>中</v>
      </c>
      <c r="AC127" s="9" t="str">
        <f>'描述-zh'!J127</f>
        <v>落</v>
      </c>
      <c r="AD127" s="9" t="str">
        <f>'描述-zh'!K127</f>
        <v>下</v>
      </c>
      <c r="AE127" s="9" t="str">
        <f>'描述-zh'!L127</f>
        <v>来</v>
      </c>
      <c r="AF127" s="9" t="str">
        <f>'描述-zh'!M127</f>
        <v>的</v>
      </c>
      <c r="AG127" s="9" t="str">
        <f>'描述-zh'!N127</f>
        <v>新</v>
      </c>
      <c r="AH127" s="9" t="str">
        <f>'描述-zh'!O127</f>
        <v>品</v>
      </c>
      <c r="AI127" s="9" t="str">
        <f>'描述-zh'!P127</f>
        <v>种</v>
      </c>
      <c r="AJ127" s="9" t="str">
        <f>'描述-zh'!Q127</f>
        <v>。</v>
      </c>
      <c r="AK127" s="9" t="str">
        <f>'描述-zh'!R127</f>
        <v> </v>
      </c>
      <c r="AL127" s="9" t="str">
        <f>'描述-zh'!S127</f>
        <v> </v>
      </c>
      <c r="AM127" s="9" t="str">
        <f>'描述-zh'!T127</f>
        <v> </v>
      </c>
      <c r="AN127" s="9" t="str">
        <f>'描述-zh'!U127</f>
        <v> </v>
      </c>
      <c r="AO127" s="9" t="str">
        <f>'描述-zh'!V127</f>
        <v> </v>
      </c>
      <c r="AP127" s="9" t="str">
        <f>'描述-zh'!W127</f>
        <v> </v>
      </c>
      <c r="AQ127" s="9" t="str">
        <f>'描述-zh'!X127</f>
        <v> </v>
      </c>
      <c r="AR127" s="9" t="str">
        <f>'描述-zh'!Y127</f>
        <v> </v>
      </c>
      <c r="AS127" s="9" t="str">
        <f>'描述-zh'!Z127</f>
        <v> </v>
      </c>
      <c r="AT127" s="7" t="str">
        <f>'描述-zh'!AA127</f>
        <v>会</v>
      </c>
      <c r="AU127" s="9" t="str">
        <f>'描述-zh'!AB127</f>
        <v>飘</v>
      </c>
      <c r="AV127" s="9" t="str">
        <f>'描述-zh'!AC127</f>
        <v>浮</v>
      </c>
      <c r="AW127" s="9" t="str">
        <f>'描述-zh'!AD127</f>
        <v>在</v>
      </c>
      <c r="AX127" s="9" t="str">
        <f>'描述-zh'!AE127</f>
        <v>空</v>
      </c>
      <c r="AY127" s="9" t="str">
        <f>'描述-zh'!AF127</f>
        <v>中</v>
      </c>
      <c r="AZ127" s="9" t="str">
        <f>'描述-zh'!AG127</f>
        <v>无</v>
      </c>
      <c r="BA127" s="9" t="str">
        <f>'描述-zh'!AH127</f>
        <v>声</v>
      </c>
      <c r="BB127" s="9" t="str">
        <f>'描述-zh'!AI127</f>
        <v>无</v>
      </c>
      <c r="BC127" s="9" t="str">
        <f>'描述-zh'!AJ127</f>
        <v>息</v>
      </c>
      <c r="BD127" s="9" t="str">
        <f>'描述-zh'!AK127</f>
        <v>地</v>
      </c>
      <c r="BE127" s="9" t="str">
        <f>'描述-zh'!AL127</f>
        <v>移</v>
      </c>
      <c r="BF127" s="9" t="str">
        <f>'描述-zh'!AM127</f>
        <v>动</v>
      </c>
      <c r="BG127" s="9" t="str">
        <f>'描述-zh'!AN127</f>
        <v>。</v>
      </c>
      <c r="BH127" s="9" t="str">
        <f>'描述-zh'!AO127</f>
        <v> </v>
      </c>
      <c r="BI127" s="9" t="str">
        <f>'描述-zh'!AP127</f>
        <v> </v>
      </c>
      <c r="BJ127" s="9" t="str">
        <f>'描述-zh'!AQ127</f>
        <v> </v>
      </c>
      <c r="BK127" s="9" t="str">
        <f>'描述-zh'!AR127</f>
        <v> </v>
      </c>
      <c r="BL127" s="9" t="str">
        <f>'描述-zh'!AS127</f>
        <v> </v>
      </c>
      <c r="BM127" s="9" t="str">
        <f>'描述-zh'!AT127</f>
        <v> </v>
      </c>
      <c r="BN127" s="9" t="str">
        <f>'描述-zh'!AU127</f>
        <v> </v>
      </c>
      <c r="BO127" s="9" t="str">
        <f>'描述-zh'!AV127</f>
        <v> </v>
      </c>
      <c r="BP127" s="9" t="str">
        <f>'描述-zh'!AW127</f>
        <v> </v>
      </c>
      <c r="BQ127" s="8" t="str">
        <f>'描述-zh'!AX127</f>
        <v> </v>
      </c>
      <c r="BR127" s="7" t="str">
        <f>'描述-zh'!AY127</f>
        <v>在</v>
      </c>
      <c r="BS127" s="9" t="str">
        <f>'描述-zh'!AZ127</f>
        <v>战</v>
      </c>
      <c r="BT127" s="9" t="str">
        <f>'描述-zh'!BA127</f>
        <v>斗</v>
      </c>
      <c r="BU127" s="9" t="str">
        <f>'描述-zh'!BB127</f>
        <v>中</v>
      </c>
      <c r="BV127" s="9" t="str">
        <f>'描述-zh'!BC127</f>
        <v>会</v>
      </c>
      <c r="BW127" s="9" t="str">
        <f>'描述-zh'!BD127</f>
        <v>放</v>
      </c>
      <c r="BX127" s="9" t="str">
        <f>'描述-zh'!BE127</f>
        <v>出</v>
      </c>
      <c r="BY127" s="9" t="str">
        <f>'描述-zh'!BF127</f>
        <v>强</v>
      </c>
      <c r="BZ127" s="9" t="str">
        <f>'描述-zh'!BG127</f>
        <v>光</v>
      </c>
      <c r="CA127" s="9" t="str">
        <f>'描述-zh'!BH127</f>
        <v>。</v>
      </c>
      <c r="CB127" s="9" t="str">
        <f>'描述-zh'!BI127</f>
        <v> </v>
      </c>
      <c r="CC127" s="9" t="str">
        <f>'描述-zh'!BJ127</f>
        <v> </v>
      </c>
      <c r="CD127" s="9" t="str">
        <f>'描述-zh'!BK127</f>
        <v> </v>
      </c>
      <c r="CE127" s="9" t="str">
        <f>'描述-zh'!BL127</f>
        <v> </v>
      </c>
      <c r="CF127" s="9" t="str">
        <f>'描述-zh'!BM127</f>
        <v> </v>
      </c>
      <c r="CG127" s="9" t="str">
        <f>'描述-zh'!BN127</f>
        <v> </v>
      </c>
      <c r="CH127" s="9" t="str">
        <f>'描述-zh'!BO127</f>
        <v> </v>
      </c>
      <c r="CI127" s="9" t="str">
        <f>'描述-zh'!BP127</f>
        <v> </v>
      </c>
      <c r="CJ127" s="9" t="str">
        <f>'描述-zh'!BQ127</f>
        <v> </v>
      </c>
      <c r="CK127" s="9" t="str">
        <f>'描述-zh'!BR127</f>
        <v> </v>
      </c>
      <c r="CL127" s="9" t="str">
        <f>'描述-zh'!BS127</f>
        <v> </v>
      </c>
      <c r="CM127" s="9" t="str">
        <f>'描述-zh'!BT127</f>
        <v> </v>
      </c>
      <c r="CN127" s="9" t="str">
        <f>'描述-zh'!BU127</f>
        <v> </v>
      </c>
      <c r="CO127" s="8" t="str">
        <f>'描述-zh'!BV127</f>
        <v> </v>
      </c>
      <c r="CP127" s="8" t="str">
        <f>INDEX(新汉化!$Q:$Q,MATCH(日文原码!CP127,新汉化!$P:$P,0))</f>
        <v> </v>
      </c>
    </row>
    <row r="128" spans="1:94">
      <c r="A128" t="str">
        <f>MID(日文原码!A128,2,1)</f>
        <v>1</v>
      </c>
      <c r="B128" t="str">
        <f>MID(日文原码!B128,2,1)</f>
        <v>2</v>
      </c>
      <c r="C128" t="str">
        <f>MID(日文原码!C128,2,1)</f>
        <v>7</v>
      </c>
      <c r="D128" s="7" t="str">
        <f>MID(日文原码!D128,2,1)</f>
        <v>A</v>
      </c>
      <c r="E128" t="str">
        <f>MID(日文原码!E128,2,1)</f>
        <v>A</v>
      </c>
      <c r="F128" t="str">
        <f>MID(日文原码!F128,2,1)</f>
        <v>0</v>
      </c>
      <c r="G128" s="8" t="str">
        <f>MID(日文原码!G128,2,1)</f>
        <v>4</v>
      </c>
      <c r="H128" s="7" t="str">
        <f>MID(日文原码!H128,2,1)</f>
        <v>A</v>
      </c>
      <c r="I128" t="str">
        <f>MID(日文原码!I128,2,1)</f>
        <v>A</v>
      </c>
      <c r="J128" t="str">
        <f>MID(日文原码!J128,2,1)</f>
        <v>1</v>
      </c>
      <c r="K128" s="9" t="str">
        <f>MID(日文原码!K128,2,1)</f>
        <v>9</v>
      </c>
      <c r="L128" s="7" t="str">
        <f>'名字分类-zh'!F127</f>
        <v>泥</v>
      </c>
      <c r="M128" s="9" t="str">
        <f>'名字分类-zh'!G127</f>
        <v>泥</v>
      </c>
      <c r="N128" s="9" t="str">
        <f>'名字分类-zh'!H127</f>
        <v>鳅</v>
      </c>
      <c r="O128" s="9" t="str">
        <f>'名字分类-zh'!I127</f>
        <v> </v>
      </c>
      <c r="P128" s="8" t="str">
        <f>'名字分类-zh'!J127</f>
        <v> </v>
      </c>
      <c r="Q128" s="10" t="str">
        <f>'名字分类-zh'!K127</f>
        <v>　</v>
      </c>
      <c r="R128" s="11" t="str">
        <f>'名字分类-zh'!L127</f>
        <v>　</v>
      </c>
      <c r="S128" s="11" t="str">
        <f>'名字分类-zh'!M127</f>
        <v>须</v>
      </c>
      <c r="T128" s="11" t="str">
        <f>'名字分类-zh'!N127</f>
        <v>鱼</v>
      </c>
      <c r="U128" s="11" t="str">
        <f>'名字分类-zh'!O127</f>
        <v>　</v>
      </c>
      <c r="V128" s="7" t="str">
        <f>'描述-zh'!C128</f>
        <v>身</v>
      </c>
      <c r="W128" s="9" t="str">
        <f>'描述-zh'!D128</f>
        <v>上</v>
      </c>
      <c r="X128" s="9" t="str">
        <f>'描述-zh'!E128</f>
        <v>覆</v>
      </c>
      <c r="Y128" s="9" t="str">
        <f>'描述-zh'!F128</f>
        <v>盖</v>
      </c>
      <c r="Z128" s="9" t="str">
        <f>'描述-zh'!G128</f>
        <v>着</v>
      </c>
      <c r="AA128" s="9" t="str">
        <f>'描述-zh'!H128</f>
        <v>黏</v>
      </c>
      <c r="AB128" s="9" t="str">
        <f>'描述-zh'!I128</f>
        <v>糊</v>
      </c>
      <c r="AC128" s="9" t="str">
        <f>'描述-zh'!J128</f>
        <v>糊</v>
      </c>
      <c r="AD128" s="9" t="str">
        <f>'描述-zh'!K128</f>
        <v>的</v>
      </c>
      <c r="AE128" s="9" t="str">
        <f>'描述-zh'!L128</f>
        <v>膜</v>
      </c>
      <c r="AF128" s="9" t="str">
        <f>'描述-zh'!M128</f>
        <v>,</v>
      </c>
      <c r="AG128" s="9" t="str">
        <f>'描述-zh'!N128</f>
        <v>所</v>
      </c>
      <c r="AH128" s="9" t="str">
        <f>'描述-zh'!O128</f>
        <v>以</v>
      </c>
      <c r="AI128" s="9" t="str">
        <f>'描述-zh'!P128</f>
        <v>就</v>
      </c>
      <c r="AJ128" s="9" t="str">
        <f>'描述-zh'!Q128</f>
        <v>算</v>
      </c>
      <c r="AK128" s="9" t="str">
        <f>'描述-zh'!R128</f>
        <v>被</v>
      </c>
      <c r="AL128" s="9" t="str">
        <f>'描述-zh'!S128</f>
        <v> </v>
      </c>
      <c r="AM128" s="9" t="str">
        <f>'描述-zh'!T128</f>
        <v> </v>
      </c>
      <c r="AN128" s="9" t="str">
        <f>'描述-zh'!U128</f>
        <v> </v>
      </c>
      <c r="AO128" s="9" t="str">
        <f>'描述-zh'!V128</f>
        <v> </v>
      </c>
      <c r="AP128" s="9" t="str">
        <f>'描述-zh'!W128</f>
        <v> </v>
      </c>
      <c r="AQ128" s="9" t="str">
        <f>'描述-zh'!X128</f>
        <v> </v>
      </c>
      <c r="AR128" s="9" t="str">
        <f>'描述-zh'!Y128</f>
        <v> </v>
      </c>
      <c r="AS128" s="9" t="str">
        <f>'描述-zh'!Z128</f>
        <v> </v>
      </c>
      <c r="AT128" s="7" t="str">
        <f>'描述-zh'!AA128</f>
        <v>敌</v>
      </c>
      <c r="AU128" s="9" t="str">
        <f>'描述-zh'!AB128</f>
        <v>人</v>
      </c>
      <c r="AV128" s="9" t="str">
        <f>'描述-zh'!AC128</f>
        <v>捉</v>
      </c>
      <c r="AW128" s="9" t="str">
        <f>'描述-zh'!AD128</f>
        <v>住</v>
      </c>
      <c r="AX128" s="9" t="str">
        <f>'描述-zh'!AE128</f>
        <v>也</v>
      </c>
      <c r="AY128" s="9" t="str">
        <f>'描述-zh'!AF128</f>
        <v>可</v>
      </c>
      <c r="AZ128" s="9" t="str">
        <f>'描述-zh'!AG128</f>
        <v>以</v>
      </c>
      <c r="BA128" s="9" t="str">
        <f>'描述-zh'!AH128</f>
        <v>哧</v>
      </c>
      <c r="BB128" s="9" t="str">
        <f>'描述-zh'!AI128</f>
        <v>溜</v>
      </c>
      <c r="BC128" s="9" t="str">
        <f>'描述-zh'!AJ128</f>
        <v>一</v>
      </c>
      <c r="BD128" s="9" t="str">
        <f>'描述-zh'!AK128</f>
        <v>下</v>
      </c>
      <c r="BE128" s="9" t="str">
        <f>'描述-zh'!AL128</f>
        <v>挣</v>
      </c>
      <c r="BF128" s="9" t="str">
        <f>'描述-zh'!AM128</f>
        <v>脱</v>
      </c>
      <c r="BG128" s="9" t="str">
        <f>'描述-zh'!AN128</f>
        <v>出</v>
      </c>
      <c r="BH128" s="9" t="str">
        <f>'描述-zh'!AO128</f>
        <v>来</v>
      </c>
      <c r="BI128" s="9" t="str">
        <f>'描述-zh'!AP128</f>
        <v>。</v>
      </c>
      <c r="BJ128" s="9" t="str">
        <f>'描述-zh'!AQ128</f>
        <v> </v>
      </c>
      <c r="BK128" s="9" t="str">
        <f>'描述-zh'!AR128</f>
        <v> </v>
      </c>
      <c r="BL128" s="9" t="str">
        <f>'描述-zh'!AS128</f>
        <v> </v>
      </c>
      <c r="BM128" s="9" t="str">
        <f>'描述-zh'!AT128</f>
        <v> </v>
      </c>
      <c r="BN128" s="9" t="str">
        <f>'描述-zh'!AU128</f>
        <v> </v>
      </c>
      <c r="BO128" s="9" t="str">
        <f>'描述-zh'!AV128</f>
        <v> </v>
      </c>
      <c r="BP128" s="9" t="str">
        <f>'描述-zh'!AW128</f>
        <v> </v>
      </c>
      <c r="BQ128" s="8" t="str">
        <f>'描述-zh'!AX128</f>
        <v> </v>
      </c>
      <c r="BR128" s="7" t="str">
        <f>'描述-zh'!AY128</f>
        <v>粘</v>
      </c>
      <c r="BS128" s="9" t="str">
        <f>'描述-zh'!AZ128</f>
        <v>液</v>
      </c>
      <c r="BT128" s="9" t="str">
        <f>'描述-zh'!BA128</f>
        <v>干</v>
      </c>
      <c r="BU128" s="9" t="str">
        <f>'描述-zh'!BB128</f>
        <v>掉</v>
      </c>
      <c r="BV128" s="9" t="str">
        <f>'描述-zh'!BC128</f>
        <v>后</v>
      </c>
      <c r="BW128" s="9" t="str">
        <f>'描述-zh'!BD128</f>
        <v>身</v>
      </c>
      <c r="BX128" s="9" t="str">
        <f>'描述-zh'!BE128</f>
        <v>体</v>
      </c>
      <c r="BY128" s="9" t="str">
        <f>'描述-zh'!BF128</f>
        <v>就</v>
      </c>
      <c r="BZ128" s="9" t="str">
        <f>'描述-zh'!BG128</f>
        <v>会</v>
      </c>
      <c r="CA128" s="9" t="str">
        <f>'描述-zh'!BH128</f>
        <v>变</v>
      </c>
      <c r="CB128" s="9" t="str">
        <f>'描述-zh'!BI128</f>
        <v>弱</v>
      </c>
      <c r="CC128" s="9" t="str">
        <f>'描述-zh'!BJ128</f>
        <v>。</v>
      </c>
      <c r="CD128" s="9" t="str">
        <f>'描述-zh'!BK128</f>
        <v> </v>
      </c>
      <c r="CE128" s="9" t="str">
        <f>'描述-zh'!BL128</f>
        <v> </v>
      </c>
      <c r="CF128" s="9" t="str">
        <f>'描述-zh'!BM128</f>
        <v> </v>
      </c>
      <c r="CG128" s="9" t="str">
        <f>'描述-zh'!BN128</f>
        <v> </v>
      </c>
      <c r="CH128" s="9" t="str">
        <f>'描述-zh'!BO128</f>
        <v> </v>
      </c>
      <c r="CI128" s="9" t="str">
        <f>'描述-zh'!BP128</f>
        <v> </v>
      </c>
      <c r="CJ128" s="9" t="str">
        <f>'描述-zh'!BQ128</f>
        <v> </v>
      </c>
      <c r="CK128" s="9" t="str">
        <f>'描述-zh'!BR128</f>
        <v> </v>
      </c>
      <c r="CL128" s="9" t="str">
        <f>'描述-zh'!BS128</f>
        <v> </v>
      </c>
      <c r="CM128" s="9" t="str">
        <f>'描述-zh'!BT128</f>
        <v> </v>
      </c>
      <c r="CN128" s="9" t="str">
        <f>'描述-zh'!BU128</f>
        <v> </v>
      </c>
      <c r="CO128" s="8" t="str">
        <f>'描述-zh'!BV128</f>
        <v> </v>
      </c>
      <c r="CP128" s="8" t="str">
        <f>INDEX(新汉化!$Q:$Q,MATCH(日文原码!CP128,新汉化!$P:$P,0))</f>
        <v> </v>
      </c>
    </row>
    <row r="129" spans="1:94">
      <c r="A129" t="str">
        <f>MID(日文原码!A129,2,1)</f>
        <v>1</v>
      </c>
      <c r="B129" t="str">
        <f>MID(日文原码!B129,2,1)</f>
        <v>2</v>
      </c>
      <c r="C129" t="str">
        <f>MID(日文原码!C129,2,1)</f>
        <v>8</v>
      </c>
      <c r="D129" s="7" t="str">
        <f>MID(日文原码!D129,2,1)</f>
        <v>A</v>
      </c>
      <c r="E129" t="str">
        <f>MID(日文原码!E129,2,1)</f>
        <v>A</v>
      </c>
      <c r="F129" t="str">
        <f>MID(日文原码!F129,2,1)</f>
        <v>0</v>
      </c>
      <c r="G129" s="8" t="str">
        <f>MID(日文原码!G129,2,1)</f>
        <v>9</v>
      </c>
      <c r="H129" s="7" t="str">
        <f>MID(日文原码!H129,2,1)</f>
        <v>A</v>
      </c>
      <c r="I129" t="str">
        <f>MID(日文原码!I129,2,1)</f>
        <v>2</v>
      </c>
      <c r="J129" t="str">
        <f>MID(日文原码!J129,2,1)</f>
        <v>3</v>
      </c>
      <c r="K129" s="9" t="str">
        <f>MID(日文原码!K129,2,1)</f>
        <v>6</v>
      </c>
      <c r="L129" s="7" t="str">
        <f>'名字分类-zh'!F128</f>
        <v>鲶</v>
      </c>
      <c r="M129" s="9" t="str">
        <f>'名字分类-zh'!G128</f>
        <v>鱼</v>
      </c>
      <c r="N129" s="9" t="str">
        <f>'名字分类-zh'!H128</f>
        <v>王</v>
      </c>
      <c r="O129" s="9" t="str">
        <f>'名字分类-zh'!I128</f>
        <v> </v>
      </c>
      <c r="P129" s="8" t="str">
        <f>'名字分类-zh'!J128</f>
        <v> </v>
      </c>
      <c r="Q129" s="10" t="str">
        <f>'名字分类-zh'!K128</f>
        <v>　</v>
      </c>
      <c r="R129" s="11" t="str">
        <f>'名字分类-zh'!L128</f>
        <v>　</v>
      </c>
      <c r="S129" s="11" t="str">
        <f>'名字分类-zh'!M128</f>
        <v>须</v>
      </c>
      <c r="T129" s="11" t="str">
        <f>'名字分类-zh'!N128</f>
        <v>鱼</v>
      </c>
      <c r="U129" s="11" t="str">
        <f>'名字分类-zh'!O128</f>
        <v>　</v>
      </c>
      <c r="V129" s="7" t="str">
        <f>'描述-zh'!C129</f>
        <v>如</v>
      </c>
      <c r="W129" s="9" t="str">
        <f>'描述-zh'!D129</f>
        <v>果</v>
      </c>
      <c r="X129" s="9" t="str">
        <f>'描述-zh'!E129</f>
        <v>狂</v>
      </c>
      <c r="Y129" s="9" t="str">
        <f>'描述-zh'!F129</f>
        <v>暴</v>
      </c>
      <c r="Z129" s="9" t="str">
        <f>'描述-zh'!G129</f>
        <v>起</v>
      </c>
      <c r="AA129" s="9" t="str">
        <f>'描述-zh'!H129</f>
        <v>来</v>
      </c>
      <c r="AB129" s="9" t="str">
        <f>'描述-zh'!I129</f>
        <v>的</v>
      </c>
      <c r="AC129" s="9" t="str">
        <f>'描述-zh'!J129</f>
        <v>话</v>
      </c>
      <c r="AD129" s="9" t="str">
        <f>'描述-zh'!K129</f>
        <v>,</v>
      </c>
      <c r="AE129" s="9" t="str">
        <f>'描述-zh'!L129</f>
        <v>沼</v>
      </c>
      <c r="AF129" s="9" t="str">
        <f>'描述-zh'!M129</f>
        <v>泽</v>
      </c>
      <c r="AG129" s="9" t="str">
        <f>'描述-zh'!N129</f>
        <v>周</v>
      </c>
      <c r="AH129" s="9" t="str">
        <f>'描述-zh'!O129</f>
        <v>围</v>
      </c>
      <c r="AI129" s="9" t="str">
        <f>'描述-zh'!P129</f>
        <v>5</v>
      </c>
      <c r="AJ129" s="9" t="str">
        <f>'描述-zh'!Q129</f>
        <v>公</v>
      </c>
      <c r="AK129" s="9" t="str">
        <f>'描述-zh'!R129</f>
        <v>里</v>
      </c>
      <c r="AL129" s="9" t="str">
        <f>'描述-zh'!S129</f>
        <v> </v>
      </c>
      <c r="AM129" s="9" t="str">
        <f>'描述-zh'!T129</f>
        <v> </v>
      </c>
      <c r="AN129" s="9" t="str">
        <f>'描述-zh'!U129</f>
        <v> </v>
      </c>
      <c r="AO129" s="9" t="str">
        <f>'描述-zh'!V129</f>
        <v> </v>
      </c>
      <c r="AP129" s="9" t="str">
        <f>'描述-zh'!W129</f>
        <v> </v>
      </c>
      <c r="AQ129" s="9" t="str">
        <f>'描述-zh'!X129</f>
        <v> </v>
      </c>
      <c r="AR129" s="9" t="str">
        <f>'描述-zh'!Y129</f>
        <v> </v>
      </c>
      <c r="AS129" s="9" t="str">
        <f>'描述-zh'!Z129</f>
        <v> </v>
      </c>
      <c r="AT129" s="7" t="str">
        <f>'描述-zh'!AA129</f>
        <v>的</v>
      </c>
      <c r="AU129" s="9" t="str">
        <f>'描述-zh'!AB129</f>
        <v>范</v>
      </c>
      <c r="AV129" s="9" t="str">
        <f>'描述-zh'!AC129</f>
        <v>围</v>
      </c>
      <c r="AW129" s="9" t="str">
        <f>'描述-zh'!AD129</f>
        <v>内</v>
      </c>
      <c r="AX129" s="9" t="str">
        <f>'描述-zh'!AE129</f>
        <v>就</v>
      </c>
      <c r="AY129" s="9" t="str">
        <f>'描述-zh'!AF129</f>
        <v>会</v>
      </c>
      <c r="AZ129" s="9" t="str">
        <f>'描述-zh'!AG129</f>
        <v>产</v>
      </c>
      <c r="BA129" s="9" t="str">
        <f>'描述-zh'!AH129</f>
        <v>生</v>
      </c>
      <c r="BB129" s="9" t="str">
        <f>'描述-zh'!AI129</f>
        <v>类</v>
      </c>
      <c r="BC129" s="9" t="str">
        <f>'描述-zh'!AJ129</f>
        <v>似</v>
      </c>
      <c r="BD129" s="9" t="str">
        <f>'描述-zh'!AK129</f>
        <v>地</v>
      </c>
      <c r="BE129" s="9" t="str">
        <f>'描述-zh'!AL129</f>
        <v>震</v>
      </c>
      <c r="BF129" s="9" t="str">
        <f>'描述-zh'!AM129</f>
        <v>的</v>
      </c>
      <c r="BG129" s="9" t="str">
        <f>'描述-zh'!AN129</f>
        <v>晃</v>
      </c>
      <c r="BH129" s="9" t="str">
        <f>'描述-zh'!AO129</f>
        <v>动</v>
      </c>
      <c r="BI129" s="9" t="str">
        <f>'描述-zh'!AP129</f>
        <v>。</v>
      </c>
      <c r="BJ129" s="9" t="str">
        <f>'描述-zh'!AQ129</f>
        <v> </v>
      </c>
      <c r="BK129" s="9" t="str">
        <f>'描述-zh'!AR129</f>
        <v> </v>
      </c>
      <c r="BL129" s="9" t="str">
        <f>'描述-zh'!AS129</f>
        <v> </v>
      </c>
      <c r="BM129" s="9" t="str">
        <f>'描述-zh'!AT129</f>
        <v> </v>
      </c>
      <c r="BN129" s="9" t="str">
        <f>'描述-zh'!AU129</f>
        <v> </v>
      </c>
      <c r="BO129" s="9" t="str">
        <f>'描述-zh'!AV129</f>
        <v> </v>
      </c>
      <c r="BP129" s="9" t="str">
        <f>'描述-zh'!AW129</f>
        <v> </v>
      </c>
      <c r="BQ129" s="8" t="str">
        <f>'描述-zh'!AX129</f>
        <v> </v>
      </c>
      <c r="BR129" s="7" t="str">
        <f>'描述-zh'!AY129</f>
        <v>也</v>
      </c>
      <c r="BS129" s="9" t="str">
        <f>'描述-zh'!AZ129</f>
        <v>有</v>
      </c>
      <c r="BT129" s="9" t="str">
        <f>'描述-zh'!BA129</f>
        <v>着</v>
      </c>
      <c r="BU129" s="9" t="str">
        <f>'描述-zh'!BB129</f>
        <v>能</v>
      </c>
      <c r="BV129" s="9" t="str">
        <f>'描述-zh'!BC129</f>
        <v>预</v>
      </c>
      <c r="BW129" s="9" t="str">
        <f>'描述-zh'!BD129</f>
        <v>知</v>
      </c>
      <c r="BX129" s="9" t="str">
        <f>'描述-zh'!BE129</f>
        <v>真</v>
      </c>
      <c r="BY129" s="9" t="str">
        <f>'描述-zh'!BF129</f>
        <v>正</v>
      </c>
      <c r="BZ129" s="9" t="str">
        <f>'描述-zh'!BG129</f>
        <v>地</v>
      </c>
      <c r="CA129" s="9" t="str">
        <f>'描述-zh'!BH129</f>
        <v>震</v>
      </c>
      <c r="CB129" s="9" t="str">
        <f>'描述-zh'!BI129</f>
        <v>的</v>
      </c>
      <c r="CC129" s="9" t="str">
        <f>'描述-zh'!BJ129</f>
        <v>能</v>
      </c>
      <c r="CD129" s="9" t="str">
        <f>'描述-zh'!BK129</f>
        <v>力</v>
      </c>
      <c r="CE129" s="9" t="str">
        <f>'描述-zh'!BL129</f>
        <v>。</v>
      </c>
      <c r="CF129" s="9" t="str">
        <f>'描述-zh'!BM129</f>
        <v> </v>
      </c>
      <c r="CG129" s="9" t="str">
        <f>'描述-zh'!BN129</f>
        <v> </v>
      </c>
      <c r="CH129" s="9" t="str">
        <f>'描述-zh'!BO129</f>
        <v> </v>
      </c>
      <c r="CI129" s="9" t="str">
        <f>'描述-zh'!BP129</f>
        <v> </v>
      </c>
      <c r="CJ129" s="9" t="str">
        <f>'描述-zh'!BQ129</f>
        <v> </v>
      </c>
      <c r="CK129" s="9" t="str">
        <f>'描述-zh'!BR129</f>
        <v> </v>
      </c>
      <c r="CL129" s="9" t="str">
        <f>'描述-zh'!BS129</f>
        <v> </v>
      </c>
      <c r="CM129" s="9" t="str">
        <f>'描述-zh'!BT129</f>
        <v> </v>
      </c>
      <c r="CN129" s="9" t="str">
        <f>'描述-zh'!BU129</f>
        <v> </v>
      </c>
      <c r="CO129" s="8" t="str">
        <f>'描述-zh'!BV129</f>
        <v> </v>
      </c>
      <c r="CP129" s="8" t="str">
        <f>INDEX(新汉化!$Q:$Q,MATCH(日文原码!CP129,新汉化!$P:$P,0))</f>
        <v> </v>
      </c>
    </row>
    <row r="130" spans="1:94">
      <c r="A130" t="str">
        <f>MID(日文原码!A130,2,1)</f>
        <v>1</v>
      </c>
      <c r="B130" t="str">
        <f>MID(日文原码!B130,2,1)</f>
        <v>2</v>
      </c>
      <c r="C130" t="str">
        <f>MID(日文原码!C130,2,1)</f>
        <v>9</v>
      </c>
      <c r="D130" s="7" t="str">
        <f>MID(日文原码!D130,2,1)</f>
        <v>A</v>
      </c>
      <c r="E130" t="str">
        <f>MID(日文原码!E130,2,1)</f>
        <v>A</v>
      </c>
      <c r="F130" t="str">
        <f>MID(日文原码!F130,2,1)</f>
        <v>0</v>
      </c>
      <c r="G130" s="8" t="str">
        <f>MID(日文原码!G130,2,1)</f>
        <v>6</v>
      </c>
      <c r="H130" s="7" t="str">
        <f>MID(日文原码!H130,2,1)</f>
        <v>A</v>
      </c>
      <c r="I130" t="str">
        <f>MID(日文原码!I130,2,1)</f>
        <v>1</v>
      </c>
      <c r="J130" t="str">
        <f>MID(日文原码!J130,2,1)</f>
        <v>1</v>
      </c>
      <c r="K130" s="9" t="str">
        <f>MID(日文原码!K130,2,1)</f>
        <v>5</v>
      </c>
      <c r="L130" s="7" t="str">
        <f>'名字分类-zh'!F129</f>
        <v>龙</v>
      </c>
      <c r="M130" s="9" t="str">
        <f>'名字分类-zh'!G129</f>
        <v>虾</v>
      </c>
      <c r="N130" s="9" t="str">
        <f>'名字分类-zh'!H129</f>
        <v>小</v>
      </c>
      <c r="O130" s="9" t="str">
        <f>'名字分类-zh'!I129</f>
        <v>兵</v>
      </c>
      <c r="P130" s="8" t="str">
        <f>'名字分类-zh'!J129</f>
        <v> </v>
      </c>
      <c r="Q130" s="10" t="str">
        <f>'名字分类-zh'!K129</f>
        <v>　</v>
      </c>
      <c r="R130" s="11" t="str">
        <f>'名字分类-zh'!L129</f>
        <v>　</v>
      </c>
      <c r="S130" s="11" t="str">
        <f>'名字分类-zh'!M129</f>
        <v>无</v>
      </c>
      <c r="T130" s="11" t="str">
        <f>'名字分类-zh'!N129</f>
        <v>赖</v>
      </c>
      <c r="U130" s="11" t="str">
        <f>'名字分类-zh'!O129</f>
        <v>　</v>
      </c>
      <c r="V130" s="7" t="str">
        <f>'描述-zh'!C130</f>
        <v>会</v>
      </c>
      <c r="W130" s="9" t="str">
        <f>'描述-zh'!D130</f>
        <v>用</v>
      </c>
      <c r="X130" s="9" t="str">
        <f>'描述-zh'!E130</f>
        <v>锋</v>
      </c>
      <c r="Y130" s="9" t="str">
        <f>'描述-zh'!F130</f>
        <v>利</v>
      </c>
      <c r="Z130" s="9" t="str">
        <f>'描述-zh'!G130</f>
        <v>的</v>
      </c>
      <c r="AA130" s="9" t="str">
        <f>'描述-zh'!H130</f>
        <v>钳</v>
      </c>
      <c r="AB130" s="9" t="str">
        <f>'描述-zh'!I130</f>
        <v>子</v>
      </c>
      <c r="AC130" s="9" t="str">
        <f>'描述-zh'!J130</f>
        <v>捕</v>
      </c>
      <c r="AD130" s="9" t="str">
        <f>'描述-zh'!K130</f>
        <v>捉</v>
      </c>
      <c r="AE130" s="9" t="str">
        <f>'描述-zh'!L130</f>
        <v>猎</v>
      </c>
      <c r="AF130" s="9" t="str">
        <f>'描述-zh'!M130</f>
        <v>物</v>
      </c>
      <c r="AG130" s="9" t="str">
        <f>'描述-zh'!N130</f>
        <v>。</v>
      </c>
      <c r="AH130" s="9" t="str">
        <f>'描述-zh'!O130</f>
        <v>不</v>
      </c>
      <c r="AI130" s="9" t="str">
        <f>'描述-zh'!P130</f>
        <v>挑</v>
      </c>
      <c r="AJ130" s="9" t="str">
        <f>'描述-zh'!Q130</f>
        <v>食</v>
      </c>
      <c r="AK130" s="9" t="str">
        <f>'描述-zh'!R130</f>
        <v>,</v>
      </c>
      <c r="AL130" s="9" t="str">
        <f>'描述-zh'!S130</f>
        <v> </v>
      </c>
      <c r="AM130" s="9" t="str">
        <f>'描述-zh'!T130</f>
        <v> </v>
      </c>
      <c r="AN130" s="9" t="str">
        <f>'描述-zh'!U130</f>
        <v> </v>
      </c>
      <c r="AO130" s="9" t="str">
        <f>'描述-zh'!V130</f>
        <v> </v>
      </c>
      <c r="AP130" s="9" t="str">
        <f>'描述-zh'!W130</f>
        <v> </v>
      </c>
      <c r="AQ130" s="9" t="str">
        <f>'描述-zh'!X130</f>
        <v> </v>
      </c>
      <c r="AR130" s="9" t="str">
        <f>'描述-zh'!Y130</f>
        <v> </v>
      </c>
      <c r="AS130" s="9" t="str">
        <f>'描述-zh'!Z130</f>
        <v> </v>
      </c>
      <c r="AT130" s="7" t="str">
        <f>'描述-zh'!AA130</f>
        <v>所</v>
      </c>
      <c r="AU130" s="9" t="str">
        <f>'描述-zh'!AB130</f>
        <v>以</v>
      </c>
      <c r="AV130" s="9" t="str">
        <f>'描述-zh'!AC130</f>
        <v>什</v>
      </c>
      <c r="AW130" s="9" t="str">
        <f>'描述-zh'!AD130</f>
        <v>么</v>
      </c>
      <c r="AX130" s="9" t="str">
        <f>'描述-zh'!AE130</f>
        <v>都</v>
      </c>
      <c r="AY130" s="9" t="str">
        <f>'描述-zh'!AF130</f>
        <v>吃</v>
      </c>
      <c r="AZ130" s="9" t="str">
        <f>'描述-zh'!AG130</f>
        <v>。</v>
      </c>
      <c r="BA130" s="9" t="str">
        <f>'描述-zh'!AH130</f>
        <v>住</v>
      </c>
      <c r="BB130" s="9" t="str">
        <f>'描述-zh'!AI130</f>
        <v>在</v>
      </c>
      <c r="BC130" s="9" t="str">
        <f>'描述-zh'!AJ130</f>
        <v>脏</v>
      </c>
      <c r="BD130" s="9" t="str">
        <f>'描述-zh'!AK130</f>
        <v>水</v>
      </c>
      <c r="BE130" s="9" t="str">
        <f>'描述-zh'!AL130</f>
        <v>里</v>
      </c>
      <c r="BF130" s="9" t="str">
        <f>'描述-zh'!AM130</f>
        <v>也</v>
      </c>
      <c r="BG130" s="9" t="str">
        <f>'描述-zh'!AN130</f>
        <v>无</v>
      </c>
      <c r="BH130" s="9" t="str">
        <f>'描述-zh'!AO130</f>
        <v>所</v>
      </c>
      <c r="BI130" s="9" t="str">
        <f>'描述-zh'!AP130</f>
        <v>谓</v>
      </c>
      <c r="BJ130" s="9" t="str">
        <f>'描述-zh'!AQ130</f>
        <v> </v>
      </c>
      <c r="BK130" s="9" t="str">
        <f>'描述-zh'!AR130</f>
        <v> </v>
      </c>
      <c r="BL130" s="9" t="str">
        <f>'描述-zh'!AS130</f>
        <v> </v>
      </c>
      <c r="BM130" s="9" t="str">
        <f>'描述-zh'!AT130</f>
        <v> </v>
      </c>
      <c r="BN130" s="9" t="str">
        <f>'描述-zh'!AU130</f>
        <v> </v>
      </c>
      <c r="BO130" s="9" t="str">
        <f>'描述-zh'!AV130</f>
        <v> </v>
      </c>
      <c r="BP130" s="9" t="str">
        <f>'描述-zh'!AW130</f>
        <v> </v>
      </c>
      <c r="BQ130" s="8" t="str">
        <f>'描述-zh'!AX130</f>
        <v> </v>
      </c>
      <c r="BR130" s="7" t="str">
        <f>'描述-zh'!AY130</f>
        <v>的</v>
      </c>
      <c r="BS130" s="9" t="str">
        <f>'描述-zh'!AZ130</f>
        <v>宝</v>
      </c>
      <c r="BT130" s="9" t="str">
        <f>'描述-zh'!BA130</f>
        <v>可</v>
      </c>
      <c r="BU130" s="9" t="str">
        <f>'描述-zh'!BB130</f>
        <v>梦</v>
      </c>
      <c r="BV130" s="9" t="str">
        <f>'描述-zh'!BC130</f>
        <v>。</v>
      </c>
      <c r="BW130" s="9" t="str">
        <f>'描述-zh'!BD130</f>
        <v> </v>
      </c>
      <c r="BX130" s="9" t="str">
        <f>'描述-zh'!BE130</f>
        <v> </v>
      </c>
      <c r="BY130" s="9" t="str">
        <f>'描述-zh'!BF130</f>
        <v> </v>
      </c>
      <c r="BZ130" s="9" t="str">
        <f>'描述-zh'!BG130</f>
        <v> </v>
      </c>
      <c r="CA130" s="9" t="str">
        <f>'描述-zh'!BH130</f>
        <v> </v>
      </c>
      <c r="CB130" s="9" t="str">
        <f>'描述-zh'!BI130</f>
        <v> </v>
      </c>
      <c r="CC130" s="9" t="str">
        <f>'描述-zh'!BJ130</f>
        <v> </v>
      </c>
      <c r="CD130" s="9" t="str">
        <f>'描述-zh'!BK130</f>
        <v> </v>
      </c>
      <c r="CE130" s="9" t="str">
        <f>'描述-zh'!BL130</f>
        <v> </v>
      </c>
      <c r="CF130" s="9" t="str">
        <f>'描述-zh'!BM130</f>
        <v> </v>
      </c>
      <c r="CG130" s="9" t="str">
        <f>'描述-zh'!BN130</f>
        <v> </v>
      </c>
      <c r="CH130" s="9" t="str">
        <f>'描述-zh'!BO130</f>
        <v> </v>
      </c>
      <c r="CI130" s="9" t="str">
        <f>'描述-zh'!BP130</f>
        <v> </v>
      </c>
      <c r="CJ130" s="9" t="str">
        <f>'描述-zh'!BQ130</f>
        <v> </v>
      </c>
      <c r="CK130" s="9" t="str">
        <f>'描述-zh'!BR130</f>
        <v> </v>
      </c>
      <c r="CL130" s="9" t="str">
        <f>'描述-zh'!BS130</f>
        <v> </v>
      </c>
      <c r="CM130" s="9" t="str">
        <f>'描述-zh'!BT130</f>
        <v> </v>
      </c>
      <c r="CN130" s="9" t="str">
        <f>'描述-zh'!BU130</f>
        <v> </v>
      </c>
      <c r="CO130" s="8" t="str">
        <f>'描述-zh'!BV130</f>
        <v> </v>
      </c>
      <c r="CP130" s="8" t="str">
        <f>INDEX(新汉化!$Q:$Q,MATCH(日文原码!CP130,新汉化!$P:$P,0))</f>
        <v> </v>
      </c>
    </row>
    <row r="131" spans="1:94">
      <c r="A131" t="str">
        <f>MID(日文原码!A131,2,1)</f>
        <v>1</v>
      </c>
      <c r="B131" t="str">
        <f>MID(日文原码!B131,2,1)</f>
        <v>3</v>
      </c>
      <c r="C131" t="str">
        <f>MID(日文原码!C131,2,1)</f>
        <v>0</v>
      </c>
      <c r="D131" s="7" t="str">
        <f>MID(日文原码!D131,2,1)</f>
        <v>A</v>
      </c>
      <c r="E131" t="str">
        <f>MID(日文原码!E131,2,1)</f>
        <v>A</v>
      </c>
      <c r="F131" t="str">
        <f>MID(日文原码!F131,2,1)</f>
        <v>1</v>
      </c>
      <c r="G131" s="8" t="str">
        <f>MID(日文原码!G131,2,1)</f>
        <v>1</v>
      </c>
      <c r="H131" s="7" t="str">
        <f>MID(日文原码!H131,2,1)</f>
        <v>A</v>
      </c>
      <c r="I131" t="str">
        <f>MID(日文原码!I131,2,1)</f>
        <v>3</v>
      </c>
      <c r="J131" t="str">
        <f>MID(日文原码!J131,2,1)</f>
        <v>2</v>
      </c>
      <c r="K131" s="9" t="str">
        <f>MID(日文原码!K131,2,1)</f>
        <v>8</v>
      </c>
      <c r="L131" s="7" t="str">
        <f>'名字分类-zh'!F130</f>
        <v>铁</v>
      </c>
      <c r="M131" s="9" t="str">
        <f>'名字分类-zh'!G130</f>
        <v>螯</v>
      </c>
      <c r="N131" s="9" t="str">
        <f>'名字分类-zh'!H130</f>
        <v>龙</v>
      </c>
      <c r="O131" s="9" t="str">
        <f>'名字分类-zh'!I130</f>
        <v>虾</v>
      </c>
      <c r="P131" s="8" t="str">
        <f>'名字分类-zh'!J130</f>
        <v> </v>
      </c>
      <c r="Q131" s="10" t="str">
        <f>'名字分类-zh'!K130</f>
        <v>　</v>
      </c>
      <c r="R131" s="11" t="str">
        <f>'名字分类-zh'!L130</f>
        <v>　</v>
      </c>
      <c r="S131" s="11" t="str">
        <f>'名字分类-zh'!M130</f>
        <v>流</v>
      </c>
      <c r="T131" s="11" t="str">
        <f>'名字分类-zh'!N130</f>
        <v>氓</v>
      </c>
      <c r="U131" s="11" t="str">
        <f>'名字分类-zh'!O130</f>
        <v>　</v>
      </c>
      <c r="V131" s="7" t="str">
        <f>'描述-zh'!C131</f>
        <v>刚</v>
      </c>
      <c r="W131" s="9" t="str">
        <f>'描述-zh'!D131</f>
        <v>蜕</v>
      </c>
      <c r="X131" s="9" t="str">
        <f>'描述-zh'!E131</f>
        <v>完</v>
      </c>
      <c r="Y131" s="9" t="str">
        <f>'描述-zh'!F131</f>
        <v>皮</v>
      </c>
      <c r="Z131" s="9" t="str">
        <f>'描述-zh'!G131</f>
        <v>时</v>
      </c>
      <c r="AA131" s="9" t="str">
        <f>'描述-zh'!H131</f>
        <v>的</v>
      </c>
      <c r="AB131" s="9" t="str">
        <f>'描述-zh'!I131</f>
        <v>甲</v>
      </c>
      <c r="AC131" s="9" t="str">
        <f>'描述-zh'!J131</f>
        <v>壳</v>
      </c>
      <c r="AD131" s="9" t="str">
        <f>'描述-zh'!K131</f>
        <v>是</v>
      </c>
      <c r="AE131" s="9" t="str">
        <f>'描述-zh'!L131</f>
        <v>软</v>
      </c>
      <c r="AF131" s="9" t="str">
        <f>'描述-zh'!M131</f>
        <v>的</v>
      </c>
      <c r="AG131" s="9" t="str">
        <f>'描述-zh'!N131</f>
        <v>。</v>
      </c>
      <c r="AH131" s="9" t="str">
        <f>'描述-zh'!O131</f>
        <v>在</v>
      </c>
      <c r="AI131" s="9" t="str">
        <f>'描述-zh'!P131</f>
        <v>甲</v>
      </c>
      <c r="AJ131" s="9" t="str">
        <f>'描述-zh'!Q131</f>
        <v>壳</v>
      </c>
      <c r="AK131" s="9" t="str">
        <f>'描述-zh'!R131</f>
        <v> </v>
      </c>
      <c r="AL131" s="9" t="str">
        <f>'描述-zh'!S131</f>
        <v> </v>
      </c>
      <c r="AM131" s="9" t="str">
        <f>'描述-zh'!T131</f>
        <v> </v>
      </c>
      <c r="AN131" s="9" t="str">
        <f>'描述-zh'!U131</f>
        <v> </v>
      </c>
      <c r="AO131" s="9" t="str">
        <f>'描述-zh'!V131</f>
        <v> </v>
      </c>
      <c r="AP131" s="9" t="str">
        <f>'描述-zh'!W131</f>
        <v> </v>
      </c>
      <c r="AQ131" s="9" t="str">
        <f>'描述-zh'!X131</f>
        <v> </v>
      </c>
      <c r="AR131" s="9" t="str">
        <f>'描述-zh'!Y131</f>
        <v> </v>
      </c>
      <c r="AS131" s="9" t="str">
        <f>'描述-zh'!Z131</f>
        <v> </v>
      </c>
      <c r="AT131" s="7" t="str">
        <f>'描述-zh'!AA131</f>
        <v>变</v>
      </c>
      <c r="AU131" s="9" t="str">
        <f>'描述-zh'!AB131</f>
        <v>硬</v>
      </c>
      <c r="AV131" s="9" t="str">
        <f>'描述-zh'!AC131</f>
        <v>之</v>
      </c>
      <c r="AW131" s="9" t="str">
        <f>'描述-zh'!AD131</f>
        <v>前</v>
      </c>
      <c r="AX131" s="9" t="str">
        <f>'描述-zh'!AE131</f>
        <v>,</v>
      </c>
      <c r="AY131" s="9" t="str">
        <f>'描述-zh'!AF131</f>
        <v>为</v>
      </c>
      <c r="AZ131" s="9" t="str">
        <f>'描述-zh'!AG131</f>
        <v>了</v>
      </c>
      <c r="BA131" s="9" t="str">
        <f>'描述-zh'!AH131</f>
        <v>躲</v>
      </c>
      <c r="BB131" s="9" t="str">
        <f>'描述-zh'!AI131</f>
        <v>避</v>
      </c>
      <c r="BC131" s="9" t="str">
        <f>'描述-zh'!AJ131</f>
        <v>敌</v>
      </c>
      <c r="BD131" s="9" t="str">
        <f>'描述-zh'!AK131</f>
        <v>人</v>
      </c>
      <c r="BE131" s="9" t="str">
        <f>'描述-zh'!AL131</f>
        <v>的</v>
      </c>
      <c r="BF131" s="9" t="str">
        <f>'描述-zh'!AM131</f>
        <v>攻</v>
      </c>
      <c r="BG131" s="9" t="str">
        <f>'描述-zh'!AN131</f>
        <v>击</v>
      </c>
      <c r="BH131" s="9" t="str">
        <f>'描述-zh'!AO131</f>
        <v>会</v>
      </c>
      <c r="BI131" s="9" t="str">
        <f>'描述-zh'!AP131</f>
        <v> </v>
      </c>
      <c r="BJ131" s="9" t="str">
        <f>'描述-zh'!AQ131</f>
        <v> </v>
      </c>
      <c r="BK131" s="9" t="str">
        <f>'描述-zh'!AR131</f>
        <v> </v>
      </c>
      <c r="BL131" s="9" t="str">
        <f>'描述-zh'!AS131</f>
        <v> </v>
      </c>
      <c r="BM131" s="9" t="str">
        <f>'描述-zh'!AT131</f>
        <v> </v>
      </c>
      <c r="BN131" s="9" t="str">
        <f>'描述-zh'!AU131</f>
        <v> </v>
      </c>
      <c r="BO131" s="9" t="str">
        <f>'描述-zh'!AV131</f>
        <v> </v>
      </c>
      <c r="BP131" s="9" t="str">
        <f>'描述-zh'!AW131</f>
        <v> </v>
      </c>
      <c r="BQ131" s="8" t="str">
        <f>'描述-zh'!AX131</f>
        <v> </v>
      </c>
      <c r="BR131" s="7" t="str">
        <f>'描述-zh'!AY131</f>
        <v>藏</v>
      </c>
      <c r="BS131" s="9" t="str">
        <f>'描述-zh'!AZ131</f>
        <v>身</v>
      </c>
      <c r="BT131" s="9" t="str">
        <f>'描述-zh'!BA131</f>
        <v>在</v>
      </c>
      <c r="BU131" s="9" t="str">
        <f>'描述-zh'!BB131</f>
        <v>河</v>
      </c>
      <c r="BV131" s="9" t="str">
        <f>'描述-zh'!BC131</f>
        <v>底</v>
      </c>
      <c r="BW131" s="9" t="str">
        <f>'描述-zh'!BD131</f>
        <v>的</v>
      </c>
      <c r="BX131" s="9" t="str">
        <f>'描述-zh'!BE131</f>
        <v>洞</v>
      </c>
      <c r="BY131" s="9" t="str">
        <f>'描述-zh'!BF131</f>
        <v>穴</v>
      </c>
      <c r="BZ131" s="9" t="str">
        <f>'描述-zh'!BG131</f>
        <v>中</v>
      </c>
      <c r="CA131" s="9" t="str">
        <f>'描述-zh'!BH131</f>
        <v>。</v>
      </c>
      <c r="CB131" s="9" t="str">
        <f>'描述-zh'!BI131</f>
        <v> </v>
      </c>
      <c r="CC131" s="9" t="str">
        <f>'描述-zh'!BJ131</f>
        <v> </v>
      </c>
      <c r="CD131" s="9" t="str">
        <f>'描述-zh'!BK131</f>
        <v> </v>
      </c>
      <c r="CE131" s="9" t="str">
        <f>'描述-zh'!BL131</f>
        <v> </v>
      </c>
      <c r="CF131" s="9" t="str">
        <f>'描述-zh'!BM131</f>
        <v> </v>
      </c>
      <c r="CG131" s="9" t="str">
        <f>'描述-zh'!BN131</f>
        <v> </v>
      </c>
      <c r="CH131" s="9" t="str">
        <f>'描述-zh'!BO131</f>
        <v> </v>
      </c>
      <c r="CI131" s="9" t="str">
        <f>'描述-zh'!BP131</f>
        <v> </v>
      </c>
      <c r="CJ131" s="9" t="str">
        <f>'描述-zh'!BQ131</f>
        <v> </v>
      </c>
      <c r="CK131" s="9" t="str">
        <f>'描述-zh'!BR131</f>
        <v> </v>
      </c>
      <c r="CL131" s="9" t="str">
        <f>'描述-zh'!BS131</f>
        <v> </v>
      </c>
      <c r="CM131" s="9" t="str">
        <f>'描述-zh'!BT131</f>
        <v> </v>
      </c>
      <c r="CN131" s="9" t="str">
        <f>'描述-zh'!BU131</f>
        <v> </v>
      </c>
      <c r="CO131" s="8" t="str">
        <f>'描述-zh'!BV131</f>
        <v> </v>
      </c>
      <c r="CP131" s="8" t="str">
        <f>INDEX(新汉化!$Q:$Q,MATCH(日文原码!CP131,新汉化!$P:$P,0))</f>
        <v> </v>
      </c>
    </row>
    <row r="132" spans="1:94">
      <c r="A132" t="str">
        <f>MID(日文原码!A132,2,1)</f>
        <v>1</v>
      </c>
      <c r="B132" t="str">
        <f>MID(日文原码!B132,2,1)</f>
        <v>3</v>
      </c>
      <c r="C132" t="str">
        <f>MID(日文原码!C132,2,1)</f>
        <v>1</v>
      </c>
      <c r="D132" s="7" t="str">
        <f>MID(日文原码!D132,2,1)</f>
        <v>A</v>
      </c>
      <c r="E132" t="str">
        <f>MID(日文原码!E132,2,1)</f>
        <v>A</v>
      </c>
      <c r="F132" t="str">
        <f>MID(日文原码!F132,2,1)</f>
        <v>0</v>
      </c>
      <c r="G132" s="8" t="str">
        <f>MID(日文原码!G132,2,1)</f>
        <v>5</v>
      </c>
      <c r="H132" s="7" t="str">
        <f>MID(日文原码!H132,2,1)</f>
        <v>A</v>
      </c>
      <c r="I132" t="str">
        <f>MID(日文原码!I132,2,1)</f>
        <v>2</v>
      </c>
      <c r="J132" t="str">
        <f>MID(日文原码!J132,2,1)</f>
        <v>1</v>
      </c>
      <c r="K132" s="9" t="str">
        <f>MID(日文原码!K132,2,1)</f>
        <v>5</v>
      </c>
      <c r="L132" s="7" t="str">
        <f>'名字分类-zh'!F131</f>
        <v>天</v>
      </c>
      <c r="M132" s="9" t="str">
        <f>'名字分类-zh'!G131</f>
        <v>秤</v>
      </c>
      <c r="N132" s="9" t="str">
        <f>'名字分类-zh'!H131</f>
        <v>偶</v>
      </c>
      <c r="O132" s="9" t="str">
        <f>'名字分类-zh'!I131</f>
        <v> </v>
      </c>
      <c r="P132" s="8" t="str">
        <f>'名字分类-zh'!J131</f>
        <v> </v>
      </c>
      <c r="Q132" s="10" t="str">
        <f>'名字分类-zh'!K131</f>
        <v>　</v>
      </c>
      <c r="R132" s="11" t="str">
        <f>'名字分类-zh'!L131</f>
        <v>　</v>
      </c>
      <c r="S132" s="11" t="str">
        <f>'名字分类-zh'!M131</f>
        <v>泥</v>
      </c>
      <c r="T132" s="11" t="str">
        <f>'名字分类-zh'!N131</f>
        <v>偶</v>
      </c>
      <c r="U132" s="11" t="str">
        <f>'名字分类-zh'!O131</f>
        <v>　</v>
      </c>
      <c r="V132" s="7" t="str">
        <f>'描述-zh'!C132</f>
        <v>发</v>
      </c>
      <c r="W132" s="9" t="str">
        <f>'描述-zh'!D132</f>
        <v>现</v>
      </c>
      <c r="X132" s="9" t="str">
        <f>'描述-zh'!E132</f>
        <v>伙</v>
      </c>
      <c r="Y132" s="9" t="str">
        <f>'描述-zh'!F132</f>
        <v>伴</v>
      </c>
      <c r="Z132" s="9" t="str">
        <f>'描述-zh'!G132</f>
        <v>后</v>
      </c>
      <c r="AA132" s="9" t="str">
        <f>'描述-zh'!H132</f>
        <v>就</v>
      </c>
      <c r="AB132" s="9" t="str">
        <f>'描述-zh'!I132</f>
        <v>会</v>
      </c>
      <c r="AC132" s="9" t="str">
        <f>'描述-zh'!J132</f>
        <v>马</v>
      </c>
      <c r="AD132" s="9" t="str">
        <f>'描述-zh'!K132</f>
        <v>上</v>
      </c>
      <c r="AE132" s="9" t="str">
        <f>'描述-zh'!L132</f>
        <v>聚</v>
      </c>
      <c r="AF132" s="9" t="str">
        <f>'描述-zh'!M132</f>
        <v>集</v>
      </c>
      <c r="AG132" s="9" t="str">
        <f>'描述-zh'!N132</f>
        <v>起</v>
      </c>
      <c r="AH132" s="9" t="str">
        <f>'描述-zh'!O132</f>
        <v>来</v>
      </c>
      <c r="AI132" s="9" t="str">
        <f>'描述-zh'!P132</f>
        <v>一</v>
      </c>
      <c r="AJ132" s="9" t="str">
        <f>'描述-zh'!Q132</f>
        <v>起</v>
      </c>
      <c r="AK132" s="9" t="str">
        <f>'描述-zh'!R132</f>
        <v> </v>
      </c>
      <c r="AL132" s="9" t="str">
        <f>'描述-zh'!S132</f>
        <v> </v>
      </c>
      <c r="AM132" s="9" t="str">
        <f>'描述-zh'!T132</f>
        <v> </v>
      </c>
      <c r="AN132" s="9" t="str">
        <f>'描述-zh'!U132</f>
        <v> </v>
      </c>
      <c r="AO132" s="9" t="str">
        <f>'描述-zh'!V132</f>
        <v> </v>
      </c>
      <c r="AP132" s="9" t="str">
        <f>'描述-zh'!W132</f>
        <v> </v>
      </c>
      <c r="AQ132" s="9" t="str">
        <f>'描述-zh'!X132</f>
        <v> </v>
      </c>
      <c r="AR132" s="9" t="str">
        <f>'描述-zh'!Y132</f>
        <v> </v>
      </c>
      <c r="AS132" s="9" t="str">
        <f>'描述-zh'!Z132</f>
        <v> </v>
      </c>
      <c r="AT132" s="7" t="str">
        <f>'描述-zh'!AA132</f>
        <v>发</v>
      </c>
      <c r="AU132" s="9" t="str">
        <f>'描述-zh'!AB132</f>
        <v>出</v>
      </c>
      <c r="AV132" s="9" t="str">
        <f>'描述-zh'!AC132</f>
        <v>叫</v>
      </c>
      <c r="AW132" s="9" t="str">
        <f>'描述-zh'!AD132</f>
        <v>声</v>
      </c>
      <c r="AX132" s="9" t="str">
        <f>'描述-zh'!AE132</f>
        <v>,</v>
      </c>
      <c r="AY132" s="9" t="str">
        <f>'描述-zh'!AF132</f>
        <v>所</v>
      </c>
      <c r="AZ132" s="9" t="str">
        <f>'描述-zh'!AG132</f>
        <v>以</v>
      </c>
      <c r="BA132" s="9" t="str">
        <f>'描述-zh'!AH132</f>
        <v>很</v>
      </c>
      <c r="BB132" s="9" t="str">
        <f>'描述-zh'!AI132</f>
        <v>吵</v>
      </c>
      <c r="BC132" s="9" t="str">
        <f>'描述-zh'!AJ132</f>
        <v>。</v>
      </c>
      <c r="BD132" s="9" t="str">
        <f>'描述-zh'!AK132</f>
        <v>能</v>
      </c>
      <c r="BE132" s="9" t="str">
        <f>'描述-zh'!AL132</f>
        <v>灵</v>
      </c>
      <c r="BF132" s="9" t="str">
        <f>'描述-zh'!AM132</f>
        <v>活</v>
      </c>
      <c r="BG132" s="9" t="str">
        <f>'描述-zh'!AN132</f>
        <v>地</v>
      </c>
      <c r="BH132" s="9" t="str">
        <f>'描述-zh'!AO132</f>
        <v>用</v>
      </c>
      <c r="BI132" s="9" t="str">
        <f>'描述-zh'!AP132</f>
        <v> </v>
      </c>
      <c r="BJ132" s="9" t="str">
        <f>'描述-zh'!AQ132</f>
        <v> </v>
      </c>
      <c r="BK132" s="9" t="str">
        <f>'描述-zh'!AR132</f>
        <v> </v>
      </c>
      <c r="BL132" s="9" t="str">
        <f>'描述-zh'!AS132</f>
        <v> </v>
      </c>
      <c r="BM132" s="9" t="str">
        <f>'描述-zh'!AT132</f>
        <v> </v>
      </c>
      <c r="BN132" s="9" t="str">
        <f>'描述-zh'!AU132</f>
        <v> </v>
      </c>
      <c r="BO132" s="9" t="str">
        <f>'描述-zh'!AV132</f>
        <v> </v>
      </c>
      <c r="BP132" s="9" t="str">
        <f>'描述-zh'!AW132</f>
        <v> </v>
      </c>
      <c r="BQ132" s="8" t="str">
        <f>'描述-zh'!AX132</f>
        <v> </v>
      </c>
      <c r="BR132" s="7" t="str">
        <f>'描述-zh'!AY132</f>
        <v>单</v>
      </c>
      <c r="BS132" s="9" t="str">
        <f>'描述-zh'!AZ132</f>
        <v>脚</v>
      </c>
      <c r="BT132" s="9" t="str">
        <f>'描述-zh'!BA132</f>
        <v>站</v>
      </c>
      <c r="BU132" s="9" t="str">
        <f>'描述-zh'!BB132</f>
        <v>着</v>
      </c>
      <c r="BV132" s="9" t="str">
        <f>'描述-zh'!BC132</f>
        <v>睡</v>
      </c>
      <c r="BW132" s="9" t="str">
        <f>'描述-zh'!BD132</f>
        <v>觉</v>
      </c>
      <c r="BX132" s="9" t="str">
        <f>'描述-zh'!BE132</f>
        <v>。</v>
      </c>
      <c r="BY132" s="9" t="str">
        <f>'描述-zh'!BF132</f>
        <v> </v>
      </c>
      <c r="BZ132" s="9" t="str">
        <f>'描述-zh'!BG132</f>
        <v> </v>
      </c>
      <c r="CA132" s="9" t="str">
        <f>'描述-zh'!BH132</f>
        <v> </v>
      </c>
      <c r="CB132" s="9" t="str">
        <f>'描述-zh'!BI132</f>
        <v> </v>
      </c>
      <c r="CC132" s="9" t="str">
        <f>'描述-zh'!BJ132</f>
        <v> </v>
      </c>
      <c r="CD132" s="9" t="str">
        <f>'描述-zh'!BK132</f>
        <v> </v>
      </c>
      <c r="CE132" s="9" t="str">
        <f>'描述-zh'!BL132</f>
        <v> </v>
      </c>
      <c r="CF132" s="9" t="str">
        <f>'描述-zh'!BM132</f>
        <v> </v>
      </c>
      <c r="CG132" s="9" t="str">
        <f>'描述-zh'!BN132</f>
        <v> </v>
      </c>
      <c r="CH132" s="9" t="str">
        <f>'描述-zh'!BO132</f>
        <v> </v>
      </c>
      <c r="CI132" s="9" t="str">
        <f>'描述-zh'!BP132</f>
        <v> </v>
      </c>
      <c r="CJ132" s="9" t="str">
        <f>'描述-zh'!BQ132</f>
        <v> </v>
      </c>
      <c r="CK132" s="9" t="str">
        <f>'描述-zh'!BR132</f>
        <v> </v>
      </c>
      <c r="CL132" s="9" t="str">
        <f>'描述-zh'!BS132</f>
        <v> </v>
      </c>
      <c r="CM132" s="9" t="str">
        <f>'描述-zh'!BT132</f>
        <v> </v>
      </c>
      <c r="CN132" s="9" t="str">
        <f>'描述-zh'!BU132</f>
        <v> </v>
      </c>
      <c r="CO132" s="8" t="str">
        <f>'描述-zh'!BV132</f>
        <v> </v>
      </c>
      <c r="CP132" s="8" t="str">
        <f>INDEX(新汉化!$Q:$Q,MATCH(日文原码!CP132,新汉化!$P:$P,0))</f>
        <v> </v>
      </c>
    </row>
    <row r="133" spans="1:94">
      <c r="A133" t="str">
        <f>MID(日文原码!A133,2,1)</f>
        <v>1</v>
      </c>
      <c r="B133" t="str">
        <f>MID(日文原码!B133,2,1)</f>
        <v>3</v>
      </c>
      <c r="C133" t="str">
        <f>MID(日文原码!C133,2,1)</f>
        <v>2</v>
      </c>
      <c r="D133" s="7" t="str">
        <f>MID(日文原码!D133,2,1)</f>
        <v>A</v>
      </c>
      <c r="E133" t="str">
        <f>MID(日文原码!E133,2,1)</f>
        <v>A</v>
      </c>
      <c r="F133" t="str">
        <f>MID(日文原码!F133,2,1)</f>
        <v>1</v>
      </c>
      <c r="G133" s="8" t="str">
        <f>MID(日文原码!G133,2,1)</f>
        <v>5</v>
      </c>
      <c r="H133" s="7" t="str">
        <f>MID(日文原码!H133,2,1)</f>
        <v>1</v>
      </c>
      <c r="I133" t="str">
        <f>MID(日文原码!I133,2,1)</f>
        <v>0</v>
      </c>
      <c r="J133" t="str">
        <f>MID(日文原码!J133,2,1)</f>
        <v>8</v>
      </c>
      <c r="K133" s="9" t="str">
        <f>MID(日文原码!K133,2,1)</f>
        <v>0</v>
      </c>
      <c r="L133" s="7" t="str">
        <f>'名字分类-zh'!F132</f>
        <v>念</v>
      </c>
      <c r="M133" s="9" t="str">
        <f>'名字分类-zh'!G132</f>
        <v>力</v>
      </c>
      <c r="N133" s="9" t="str">
        <f>'名字分类-zh'!H132</f>
        <v>土</v>
      </c>
      <c r="O133" s="9" t="str">
        <f>'名字分类-zh'!I132</f>
        <v>偶</v>
      </c>
      <c r="P133" s="8" t="str">
        <f>'名字分类-zh'!J132</f>
        <v> </v>
      </c>
      <c r="Q133" s="10" t="str">
        <f>'名字分类-zh'!K132</f>
        <v>　</v>
      </c>
      <c r="R133" s="11" t="str">
        <f>'名字分类-zh'!L132</f>
        <v>　</v>
      </c>
      <c r="S133" s="11" t="str">
        <f>'名字分类-zh'!M132</f>
        <v>泥</v>
      </c>
      <c r="T133" s="11" t="str">
        <f>'名字分类-zh'!N132</f>
        <v>偶</v>
      </c>
      <c r="U133" s="11" t="str">
        <f>'名字分类-zh'!O132</f>
        <v>　</v>
      </c>
      <c r="V133" s="7" t="str">
        <f>'描述-zh'!C133</f>
        <v>从</v>
      </c>
      <c r="W133" s="9" t="str">
        <f>'描述-zh'!D133</f>
        <v>2</v>
      </c>
      <c r="X133" s="9" t="str">
        <f>'描述-zh'!E133</f>
        <v>万</v>
      </c>
      <c r="Y133" s="9" t="str">
        <f>'描述-zh'!F133</f>
        <v>年</v>
      </c>
      <c r="Z133" s="9" t="str">
        <f>'描述-zh'!G133</f>
        <v>前</v>
      </c>
      <c r="AA133" s="9" t="str">
        <f>'描述-zh'!H133</f>
        <v>繁</v>
      </c>
      <c r="AB133" s="9" t="str">
        <f>'描述-zh'!I133</f>
        <v>华</v>
      </c>
      <c r="AC133" s="9" t="str">
        <f>'描述-zh'!J133</f>
        <v>一</v>
      </c>
      <c r="AD133" s="9" t="str">
        <f>'描述-zh'!K133</f>
        <v>时</v>
      </c>
      <c r="AE133" s="9" t="str">
        <f>'描述-zh'!L133</f>
        <v>的</v>
      </c>
      <c r="AF133" s="9" t="str">
        <f>'描述-zh'!M133</f>
        <v>古</v>
      </c>
      <c r="AG133" s="9" t="str">
        <f>'描述-zh'!N133</f>
        <v>文</v>
      </c>
      <c r="AH133" s="9" t="str">
        <f>'描述-zh'!O133</f>
        <v>明</v>
      </c>
      <c r="AI133" s="9" t="str">
        <f>'描述-zh'!P133</f>
        <v>泥</v>
      </c>
      <c r="AJ133" s="9" t="str">
        <f>'描述-zh'!Q133</f>
        <v>偶</v>
      </c>
      <c r="AK133" s="9" t="str">
        <f>'描述-zh'!R133</f>
        <v>中</v>
      </c>
      <c r="AL133" s="9" t="str">
        <f>'描述-zh'!S133</f>
        <v> </v>
      </c>
      <c r="AM133" s="9" t="str">
        <f>'描述-zh'!T133</f>
        <v> </v>
      </c>
      <c r="AN133" s="9" t="str">
        <f>'描述-zh'!U133</f>
        <v> </v>
      </c>
      <c r="AO133" s="9" t="str">
        <f>'描述-zh'!V133</f>
        <v> </v>
      </c>
      <c r="AP133" s="9" t="str">
        <f>'描述-zh'!W133</f>
        <v> </v>
      </c>
      <c r="AQ133" s="9" t="str">
        <f>'描述-zh'!X133</f>
        <v> </v>
      </c>
      <c r="AR133" s="9" t="str">
        <f>'描述-zh'!Y133</f>
        <v> </v>
      </c>
      <c r="AS133" s="9" t="str">
        <f>'描述-zh'!Z133</f>
        <v> </v>
      </c>
      <c r="AT133" s="7" t="str">
        <f>'描述-zh'!AA133</f>
        <v>诞</v>
      </c>
      <c r="AU133" s="9" t="str">
        <f>'描述-zh'!AB133</f>
        <v>生</v>
      </c>
      <c r="AV133" s="9" t="str">
        <f>'描述-zh'!AC133</f>
        <v>的</v>
      </c>
      <c r="AW133" s="9" t="str">
        <f>'描述-zh'!AD133</f>
        <v>谜</v>
      </c>
      <c r="AX133" s="9" t="str">
        <f>'描述-zh'!AE133</f>
        <v>之</v>
      </c>
      <c r="AY133" s="9" t="str">
        <f>'描述-zh'!AF133</f>
        <v>宝</v>
      </c>
      <c r="AZ133" s="9" t="str">
        <f>'描述-zh'!AG133</f>
        <v>可</v>
      </c>
      <c r="BA133" s="9" t="str">
        <f>'描述-zh'!AH133</f>
        <v>梦</v>
      </c>
      <c r="BB133" s="9" t="str">
        <f>'描述-zh'!AI133</f>
        <v>。</v>
      </c>
      <c r="BC133" s="9" t="str">
        <f>'描述-zh'!AJ133</f>
        <v>双</v>
      </c>
      <c r="BD133" s="9" t="str">
        <f>'描述-zh'!AK133</f>
        <v>手</v>
      </c>
      <c r="BE133" s="9" t="str">
        <f>'描述-zh'!AL133</f>
        <v>会</v>
      </c>
      <c r="BF133" s="9" t="str">
        <f>'描述-zh'!AM133</f>
        <v>发</v>
      </c>
      <c r="BG133" s="9" t="str">
        <f>'描述-zh'!AN133</f>
        <v>射</v>
      </c>
      <c r="BH133" s="9" t="str">
        <f>'描述-zh'!AO133</f>
        <v>出</v>
      </c>
      <c r="BI133" s="9" t="str">
        <f>'描述-zh'!AP133</f>
        <v> </v>
      </c>
      <c r="BJ133" s="9" t="str">
        <f>'描述-zh'!AQ133</f>
        <v> </v>
      </c>
      <c r="BK133" s="9" t="str">
        <f>'描述-zh'!AR133</f>
        <v> </v>
      </c>
      <c r="BL133" s="9" t="str">
        <f>'描述-zh'!AS133</f>
        <v> </v>
      </c>
      <c r="BM133" s="9" t="str">
        <f>'描述-zh'!AT133</f>
        <v> </v>
      </c>
      <c r="BN133" s="9" t="str">
        <f>'描述-zh'!AU133</f>
        <v> </v>
      </c>
      <c r="BO133" s="9" t="str">
        <f>'描述-zh'!AV133</f>
        <v> </v>
      </c>
      <c r="BP133" s="9" t="str">
        <f>'描述-zh'!AW133</f>
        <v> </v>
      </c>
      <c r="BQ133" s="8" t="str">
        <f>'描述-zh'!AX133</f>
        <v> </v>
      </c>
      <c r="BR133" s="7" t="str">
        <f>'描述-zh'!AY133</f>
        <v>光</v>
      </c>
      <c r="BS133" s="9" t="str">
        <f>'描述-zh'!AZ133</f>
        <v>束</v>
      </c>
      <c r="BT133" s="9" t="str">
        <f>'描述-zh'!BA133</f>
        <v>。</v>
      </c>
      <c r="BU133" s="9" t="str">
        <f>'描述-zh'!BB133</f>
        <v> </v>
      </c>
      <c r="BV133" s="9" t="str">
        <f>'描述-zh'!BC133</f>
        <v> </v>
      </c>
      <c r="BW133" s="9" t="str">
        <f>'描述-zh'!BD133</f>
        <v> </v>
      </c>
      <c r="BX133" s="9" t="str">
        <f>'描述-zh'!BE133</f>
        <v> </v>
      </c>
      <c r="BY133" s="9" t="str">
        <f>'描述-zh'!BF133</f>
        <v> </v>
      </c>
      <c r="BZ133" s="9" t="str">
        <f>'描述-zh'!BG133</f>
        <v> </v>
      </c>
      <c r="CA133" s="9" t="str">
        <f>'描述-zh'!BH133</f>
        <v> </v>
      </c>
      <c r="CB133" s="9" t="str">
        <f>'描述-zh'!BI133</f>
        <v> </v>
      </c>
      <c r="CC133" s="9" t="str">
        <f>'描述-zh'!BJ133</f>
        <v> </v>
      </c>
      <c r="CD133" s="9" t="str">
        <f>'描述-zh'!BK133</f>
        <v> </v>
      </c>
      <c r="CE133" s="9" t="str">
        <f>'描述-zh'!BL133</f>
        <v> </v>
      </c>
      <c r="CF133" s="9" t="str">
        <f>'描述-zh'!BM133</f>
        <v> </v>
      </c>
      <c r="CG133" s="9" t="str">
        <f>'描述-zh'!BN133</f>
        <v> </v>
      </c>
      <c r="CH133" s="9" t="str">
        <f>'描述-zh'!BO133</f>
        <v> </v>
      </c>
      <c r="CI133" s="9" t="str">
        <f>'描述-zh'!BP133</f>
        <v> </v>
      </c>
      <c r="CJ133" s="9" t="str">
        <f>'描述-zh'!BQ133</f>
        <v> </v>
      </c>
      <c r="CK133" s="9" t="str">
        <f>'描述-zh'!BR133</f>
        <v> </v>
      </c>
      <c r="CL133" s="9" t="str">
        <f>'描述-zh'!BS133</f>
        <v> </v>
      </c>
      <c r="CM133" s="9" t="str">
        <f>'描述-zh'!BT133</f>
        <v> </v>
      </c>
      <c r="CN133" s="9" t="str">
        <f>'描述-zh'!BU133</f>
        <v> </v>
      </c>
      <c r="CO133" s="8" t="str">
        <f>'描述-zh'!BV133</f>
        <v> </v>
      </c>
      <c r="CP133" s="8" t="str">
        <f>INDEX(新汉化!$Q:$Q,MATCH(日文原码!CP133,新汉化!$P:$P,0))</f>
        <v> </v>
      </c>
    </row>
    <row r="134" spans="1:94">
      <c r="A134" t="str">
        <f>MID(日文原码!A134,2,1)</f>
        <v>1</v>
      </c>
      <c r="B134" t="str">
        <f>MID(日文原码!B134,2,1)</f>
        <v>3</v>
      </c>
      <c r="C134" t="str">
        <f>MID(日文原码!C134,2,1)</f>
        <v>3</v>
      </c>
      <c r="D134" s="7" t="str">
        <f>MID(日文原码!D134,2,1)</f>
        <v>A</v>
      </c>
      <c r="E134" t="str">
        <f>MID(日文原码!E134,2,1)</f>
        <v>A</v>
      </c>
      <c r="F134" t="str">
        <f>MID(日文原码!F134,2,1)</f>
        <v>1</v>
      </c>
      <c r="G134" s="8" t="str">
        <f>MID(日文原码!G134,2,1)</f>
        <v>0</v>
      </c>
      <c r="H134" s="7" t="str">
        <f>MID(日文原码!H134,2,1)</f>
        <v>A</v>
      </c>
      <c r="I134" t="str">
        <f>MID(日文原码!I134,2,1)</f>
        <v>2</v>
      </c>
      <c r="J134" t="str">
        <f>MID(日文原码!J134,2,1)</f>
        <v>3</v>
      </c>
      <c r="K134" s="9" t="str">
        <f>MID(日文原码!K134,2,1)</f>
        <v>8</v>
      </c>
      <c r="L134" s="7" t="str">
        <f>'名字分类-zh'!F133</f>
        <v>触</v>
      </c>
      <c r="M134" s="9" t="str">
        <f>'名字分类-zh'!G133</f>
        <v>手</v>
      </c>
      <c r="N134" s="9" t="str">
        <f>'名字分类-zh'!H133</f>
        <v>百</v>
      </c>
      <c r="O134" s="9" t="str">
        <f>'名字分类-zh'!I133</f>
        <v>合</v>
      </c>
      <c r="P134" s="8" t="str">
        <f>'名字分类-zh'!J133</f>
        <v> </v>
      </c>
      <c r="Q134" s="10" t="str">
        <f>'名字分类-zh'!K133</f>
        <v>　</v>
      </c>
      <c r="R134" s="11" t="str">
        <f>'名字分类-zh'!L133</f>
        <v>海</v>
      </c>
      <c r="S134" s="11" t="str">
        <f>'名字分类-zh'!M133</f>
        <v>百</v>
      </c>
      <c r="T134" s="11" t="str">
        <f>'名字分类-zh'!N133</f>
        <v>合</v>
      </c>
      <c r="U134" s="11" t="str">
        <f>'名字分类-zh'!O133</f>
        <v>　</v>
      </c>
      <c r="V134" s="7" t="str">
        <f>'描述-zh'!C134</f>
        <v>它</v>
      </c>
      <c r="W134" s="9" t="str">
        <f>'描述-zh'!D134</f>
        <v>是</v>
      </c>
      <c r="X134" s="9" t="str">
        <f>'描述-zh'!E134</f>
        <v>大</v>
      </c>
      <c r="Y134" s="9" t="str">
        <f>'描述-zh'!F134</f>
        <v>约</v>
      </c>
      <c r="Z134" s="9" t="str">
        <f>'描述-zh'!G134</f>
        <v>1</v>
      </c>
      <c r="AA134" s="9" t="str">
        <f>'描述-zh'!H134</f>
        <v>亿</v>
      </c>
      <c r="AB134" s="9" t="str">
        <f>'描述-zh'!I134</f>
        <v>年</v>
      </c>
      <c r="AC134" s="9" t="str">
        <f>'描述-zh'!J134</f>
        <v>前</v>
      </c>
      <c r="AD134" s="9" t="str">
        <f>'描述-zh'!K134</f>
        <v>灭</v>
      </c>
      <c r="AE134" s="9" t="str">
        <f>'描述-zh'!L134</f>
        <v>绝</v>
      </c>
      <c r="AF134" s="9" t="str">
        <f>'描述-zh'!M134</f>
        <v>了</v>
      </c>
      <c r="AG134" s="9" t="str">
        <f>'描述-zh'!N134</f>
        <v>的</v>
      </c>
      <c r="AH134" s="9" t="str">
        <f>'描述-zh'!O134</f>
        <v>宝</v>
      </c>
      <c r="AI134" s="9" t="str">
        <f>'描述-zh'!P134</f>
        <v>可</v>
      </c>
      <c r="AJ134" s="9" t="str">
        <f>'描述-zh'!Q134</f>
        <v>梦</v>
      </c>
      <c r="AK134" s="9" t="str">
        <f>'描述-zh'!R134</f>
        <v>。</v>
      </c>
      <c r="AL134" s="9" t="str">
        <f>'描述-zh'!S134</f>
        <v> </v>
      </c>
      <c r="AM134" s="9" t="str">
        <f>'描述-zh'!T134</f>
        <v> </v>
      </c>
      <c r="AN134" s="9" t="str">
        <f>'描述-zh'!U134</f>
        <v> </v>
      </c>
      <c r="AO134" s="9" t="str">
        <f>'描述-zh'!V134</f>
        <v> </v>
      </c>
      <c r="AP134" s="9" t="str">
        <f>'描述-zh'!W134</f>
        <v> </v>
      </c>
      <c r="AQ134" s="9" t="str">
        <f>'描述-zh'!X134</f>
        <v> </v>
      </c>
      <c r="AR134" s="9" t="str">
        <f>'描述-zh'!Y134</f>
        <v> </v>
      </c>
      <c r="AS134" s="9" t="str">
        <f>'描述-zh'!Z134</f>
        <v> </v>
      </c>
      <c r="AT134" s="7" t="str">
        <f>'描述-zh'!AA134</f>
        <v>会</v>
      </c>
      <c r="AU134" s="9" t="str">
        <f>'描述-zh'!AB134</f>
        <v>吸</v>
      </c>
      <c r="AV134" s="9" t="str">
        <f>'描述-zh'!AC134</f>
        <v>附</v>
      </c>
      <c r="AW134" s="9" t="str">
        <f>'描述-zh'!AD134</f>
        <v>在</v>
      </c>
      <c r="AX134" s="9" t="str">
        <f>'描述-zh'!AE134</f>
        <v>海</v>
      </c>
      <c r="AY134" s="9" t="str">
        <f>'描述-zh'!AF134</f>
        <v>底</v>
      </c>
      <c r="AZ134" s="9" t="str">
        <f>'描述-zh'!AG134</f>
        <v>岩</v>
      </c>
      <c r="BA134" s="9" t="str">
        <f>'描述-zh'!AH134</f>
        <v>石</v>
      </c>
      <c r="BB134" s="9" t="str">
        <f>'描述-zh'!AI134</f>
        <v>上</v>
      </c>
      <c r="BC134" s="9" t="str">
        <f>'描述-zh'!AJ134</f>
        <v>,</v>
      </c>
      <c r="BD134" s="9" t="str">
        <f>'描述-zh'!AK134</f>
        <v>用</v>
      </c>
      <c r="BE134" s="9" t="str">
        <f>'描述-zh'!AL134</f>
        <v>花</v>
      </c>
      <c r="BF134" s="9" t="str">
        <f>'描述-zh'!AM134</f>
        <v>瓣</v>
      </c>
      <c r="BG134" s="9" t="str">
        <f>'描述-zh'!AN134</f>
        <v>一</v>
      </c>
      <c r="BH134" s="9" t="str">
        <f>'描述-zh'!AO134</f>
        <v>样</v>
      </c>
      <c r="BI134" s="9" t="str">
        <f>'描述-zh'!AP134</f>
        <v>的</v>
      </c>
      <c r="BJ134" s="9" t="str">
        <f>'描述-zh'!AQ134</f>
        <v> </v>
      </c>
      <c r="BK134" s="9" t="str">
        <f>'描述-zh'!AR134</f>
        <v> </v>
      </c>
      <c r="BL134" s="9" t="str">
        <f>'描述-zh'!AS134</f>
        <v> </v>
      </c>
      <c r="BM134" s="9" t="str">
        <f>'描述-zh'!AT134</f>
        <v> </v>
      </c>
      <c r="BN134" s="9" t="str">
        <f>'描述-zh'!AU134</f>
        <v> </v>
      </c>
      <c r="BO134" s="9" t="str">
        <f>'描述-zh'!AV134</f>
        <v> </v>
      </c>
      <c r="BP134" s="9" t="str">
        <f>'描述-zh'!AW134</f>
        <v> </v>
      </c>
      <c r="BQ134" s="8" t="str">
        <f>'描述-zh'!AX134</f>
        <v> </v>
      </c>
      <c r="BR134" s="7" t="str">
        <f>'描述-zh'!AY134</f>
        <v>触</v>
      </c>
      <c r="BS134" s="9" t="str">
        <f>'描述-zh'!AZ134</f>
        <v>手</v>
      </c>
      <c r="BT134" s="9" t="str">
        <f>'描述-zh'!BA134</f>
        <v>捕</v>
      </c>
      <c r="BU134" s="9" t="str">
        <f>'描述-zh'!BB134</f>
        <v>捉</v>
      </c>
      <c r="BV134" s="9" t="str">
        <f>'描述-zh'!BC134</f>
        <v>接</v>
      </c>
      <c r="BW134" s="9" t="str">
        <f>'描述-zh'!BD134</f>
        <v>近</v>
      </c>
      <c r="BX134" s="9" t="str">
        <f>'描述-zh'!BE134</f>
        <v>自</v>
      </c>
      <c r="BY134" s="9" t="str">
        <f>'描述-zh'!BF134</f>
        <v>己</v>
      </c>
      <c r="BZ134" s="9" t="str">
        <f>'描述-zh'!BG134</f>
        <v>的</v>
      </c>
      <c r="CA134" s="9" t="str">
        <f>'描述-zh'!BH134</f>
        <v>猎</v>
      </c>
      <c r="CB134" s="9" t="str">
        <f>'描述-zh'!BI134</f>
        <v>物</v>
      </c>
      <c r="CC134" s="9" t="str">
        <f>'描述-zh'!BJ134</f>
        <v>。</v>
      </c>
      <c r="CD134" s="9" t="str">
        <f>'描述-zh'!BK134</f>
        <v> </v>
      </c>
      <c r="CE134" s="9" t="str">
        <f>'描述-zh'!BL134</f>
        <v> </v>
      </c>
      <c r="CF134" s="9" t="str">
        <f>'描述-zh'!BM134</f>
        <v> </v>
      </c>
      <c r="CG134" s="9" t="str">
        <f>'描述-zh'!BN134</f>
        <v> </v>
      </c>
      <c r="CH134" s="9" t="str">
        <f>'描述-zh'!BO134</f>
        <v> </v>
      </c>
      <c r="CI134" s="9" t="str">
        <f>'描述-zh'!BP134</f>
        <v> </v>
      </c>
      <c r="CJ134" s="9" t="str">
        <f>'描述-zh'!BQ134</f>
        <v> </v>
      </c>
      <c r="CK134" s="9" t="str">
        <f>'描述-zh'!BR134</f>
        <v> </v>
      </c>
      <c r="CL134" s="9" t="str">
        <f>'描述-zh'!BS134</f>
        <v> </v>
      </c>
      <c r="CM134" s="9" t="str">
        <f>'描述-zh'!BT134</f>
        <v> </v>
      </c>
      <c r="CN134" s="9" t="str">
        <f>'描述-zh'!BU134</f>
        <v> </v>
      </c>
      <c r="CO134" s="8" t="str">
        <f>'描述-zh'!BV134</f>
        <v> </v>
      </c>
      <c r="CP134" s="8" t="str">
        <f>INDEX(新汉化!$Q:$Q,MATCH(日文原码!CP134,新汉化!$P:$P,0))</f>
        <v> </v>
      </c>
    </row>
    <row r="135" spans="1:94">
      <c r="A135" t="str">
        <f>MID(日文原码!A135,2,1)</f>
        <v>1</v>
      </c>
      <c r="B135" t="str">
        <f>MID(日文原码!B135,2,1)</f>
        <v>3</v>
      </c>
      <c r="C135" t="str">
        <f>MID(日文原码!C135,2,1)</f>
        <v>4</v>
      </c>
      <c r="D135" s="7" t="str">
        <f>MID(日文原码!D135,2,1)</f>
        <v>A</v>
      </c>
      <c r="E135" t="str">
        <f>MID(日文原码!E135,2,1)</f>
        <v>A</v>
      </c>
      <c r="F135" t="str">
        <f>MID(日文原码!F135,2,1)</f>
        <v>1</v>
      </c>
      <c r="G135" s="8" t="str">
        <f>MID(日文原码!G135,2,1)</f>
        <v>5</v>
      </c>
      <c r="H135" s="7" t="str">
        <f>MID(日文原码!H135,2,1)</f>
        <v>A</v>
      </c>
      <c r="I135" t="str">
        <f>MID(日文原码!I135,2,1)</f>
        <v>6</v>
      </c>
      <c r="J135" t="str">
        <f>MID(日文原码!J135,2,1)</f>
        <v>0</v>
      </c>
      <c r="K135" s="9" t="str">
        <f>MID(日文原码!K135,2,1)</f>
        <v>4</v>
      </c>
      <c r="L135" s="7" t="str">
        <f>'名字分类-zh'!F134</f>
        <v>摇</v>
      </c>
      <c r="M135" s="9" t="str">
        <f>'名字分类-zh'!G134</f>
        <v>篮</v>
      </c>
      <c r="N135" s="9" t="str">
        <f>'名字分类-zh'!H134</f>
        <v>百</v>
      </c>
      <c r="O135" s="9" t="str">
        <f>'名字分类-zh'!I134</f>
        <v>合</v>
      </c>
      <c r="P135" s="8" t="str">
        <f>'名字分类-zh'!J134</f>
        <v> </v>
      </c>
      <c r="Q135" s="10" t="str">
        <f>'名字分类-zh'!K134</f>
        <v>　</v>
      </c>
      <c r="R135" s="11" t="str">
        <f>'名字分类-zh'!L134</f>
        <v>　</v>
      </c>
      <c r="S135" s="11" t="str">
        <f>'名字分类-zh'!M134</f>
        <v>藤</v>
      </c>
      <c r="T135" s="11" t="str">
        <f>'名字分类-zh'!N134</f>
        <v>壶</v>
      </c>
      <c r="U135" s="11" t="str">
        <f>'名字分类-zh'!O134</f>
        <v>　</v>
      </c>
      <c r="V135" s="7" t="str">
        <f>'描述-zh'!C135</f>
        <v>会</v>
      </c>
      <c r="W135" s="9" t="str">
        <f>'描述-zh'!D135</f>
        <v>在</v>
      </c>
      <c r="X135" s="9" t="str">
        <f>'描述-zh'!E135</f>
        <v>海</v>
      </c>
      <c r="Y135" s="9" t="str">
        <f>'描述-zh'!F135</f>
        <v>底</v>
      </c>
      <c r="Z135" s="9" t="str">
        <f>'描述-zh'!G135</f>
        <v>来</v>
      </c>
      <c r="AA135" s="9" t="str">
        <f>'描述-zh'!H135</f>
        <v>回</v>
      </c>
      <c r="AB135" s="9" t="str">
        <f>'描述-zh'!I135</f>
        <v>走</v>
      </c>
      <c r="AC135" s="9" t="str">
        <f>'描述-zh'!J135</f>
        <v>动</v>
      </c>
      <c r="AD135" s="9" t="str">
        <f>'描述-zh'!K135</f>
        <v>寻</v>
      </c>
      <c r="AE135" s="9" t="str">
        <f>'描述-zh'!L135</f>
        <v>找</v>
      </c>
      <c r="AF135" s="9" t="str">
        <f>'描述-zh'!M135</f>
        <v>食</v>
      </c>
      <c r="AG135" s="9" t="str">
        <f>'描述-zh'!N135</f>
        <v>物</v>
      </c>
      <c r="AH135" s="9" t="str">
        <f>'描述-zh'!O135</f>
        <v>。</v>
      </c>
      <c r="AI135" s="9" t="str">
        <f>'描述-zh'!P135</f>
        <v>会</v>
      </c>
      <c r="AJ135" s="9" t="str">
        <f>'描述-zh'!Q135</f>
        <v>随</v>
      </c>
      <c r="AK135" s="9" t="str">
        <f>'描述-zh'!R135</f>
        <v>意</v>
      </c>
      <c r="AL135" s="9" t="str">
        <f>'描述-zh'!S135</f>
        <v> </v>
      </c>
      <c r="AM135" s="9" t="str">
        <f>'描述-zh'!T135</f>
        <v> </v>
      </c>
      <c r="AN135" s="9" t="str">
        <f>'描述-zh'!U135</f>
        <v> </v>
      </c>
      <c r="AO135" s="9" t="str">
        <f>'描述-zh'!V135</f>
        <v> </v>
      </c>
      <c r="AP135" s="9" t="str">
        <f>'描述-zh'!W135</f>
        <v> </v>
      </c>
      <c r="AQ135" s="9" t="str">
        <f>'描述-zh'!X135</f>
        <v> </v>
      </c>
      <c r="AR135" s="9" t="str">
        <f>'描述-zh'!Y135</f>
        <v> </v>
      </c>
      <c r="AS135" s="9" t="str">
        <f>'描述-zh'!Z135</f>
        <v> </v>
      </c>
      <c r="AT135" s="7" t="str">
        <f>'描述-zh'!AA135</f>
        <v>地</v>
      </c>
      <c r="AU135" s="9" t="str">
        <f>'描述-zh'!AB135</f>
        <v>伸</v>
      </c>
      <c r="AV135" s="9" t="str">
        <f>'描述-zh'!AC135</f>
        <v>长</v>
      </c>
      <c r="AW135" s="9" t="str">
        <f>'描述-zh'!AD135</f>
        <v>如</v>
      </c>
      <c r="AX135" s="9" t="str">
        <f>'描述-zh'!AE135</f>
        <v>同</v>
      </c>
      <c r="AY135" s="9" t="str">
        <f>'描述-zh'!AF135</f>
        <v>树</v>
      </c>
      <c r="AZ135" s="9" t="str">
        <f>'描述-zh'!AG135</f>
        <v>枝</v>
      </c>
      <c r="BA135" s="9" t="str">
        <f>'描述-zh'!AH135</f>
        <v>般</v>
      </c>
      <c r="BB135" s="9" t="str">
        <f>'描述-zh'!AI135</f>
        <v>的</v>
      </c>
      <c r="BC135" s="9" t="str">
        <f>'描述-zh'!AJ135</f>
        <v>脖</v>
      </c>
      <c r="BD135" s="9" t="str">
        <f>'描述-zh'!AK135</f>
        <v>子</v>
      </c>
      <c r="BE135" s="9" t="str">
        <f>'描述-zh'!AL135</f>
        <v>,</v>
      </c>
      <c r="BF135" s="9" t="str">
        <f>'描述-zh'!AM135</f>
        <v>然</v>
      </c>
      <c r="BG135" s="9" t="str">
        <f>'描述-zh'!AN135</f>
        <v>后</v>
      </c>
      <c r="BH135" s="9" t="str">
        <f>'描述-zh'!AO135</f>
        <v>再</v>
      </c>
      <c r="BI135" s="9" t="str">
        <f>'描述-zh'!AP135</f>
        <v>用</v>
      </c>
      <c r="BJ135" s="9" t="str">
        <f>'描述-zh'!AQ135</f>
        <v> </v>
      </c>
      <c r="BK135" s="9" t="str">
        <f>'描述-zh'!AR135</f>
        <v> </v>
      </c>
      <c r="BL135" s="9" t="str">
        <f>'描述-zh'!AS135</f>
        <v> </v>
      </c>
      <c r="BM135" s="9" t="str">
        <f>'描述-zh'!AT135</f>
        <v> </v>
      </c>
      <c r="BN135" s="9" t="str">
        <f>'描述-zh'!AU135</f>
        <v> </v>
      </c>
      <c r="BO135" s="9" t="str">
        <f>'描述-zh'!AV135</f>
        <v> </v>
      </c>
      <c r="BP135" s="9" t="str">
        <f>'描述-zh'!AW135</f>
        <v> </v>
      </c>
      <c r="BQ135" s="8" t="str">
        <f>'描述-zh'!AX135</f>
        <v> </v>
      </c>
      <c r="BR135" s="7" t="str">
        <f>'描述-zh'!AY135</f>
        <v>8</v>
      </c>
      <c r="BS135" s="9" t="str">
        <f>'描述-zh'!AZ135</f>
        <v>只</v>
      </c>
      <c r="BT135" s="9" t="str">
        <f>'描述-zh'!BA135</f>
        <v>触</v>
      </c>
      <c r="BU135" s="9" t="str">
        <f>'描述-zh'!BB135</f>
        <v>手</v>
      </c>
      <c r="BV135" s="9" t="str">
        <f>'描述-zh'!BC135</f>
        <v>捕</v>
      </c>
      <c r="BW135" s="9" t="str">
        <f>'描述-zh'!BD135</f>
        <v>捉</v>
      </c>
      <c r="BX135" s="9" t="str">
        <f>'描述-zh'!BE135</f>
        <v>猎</v>
      </c>
      <c r="BY135" s="9" t="str">
        <f>'描述-zh'!BF135</f>
        <v>物</v>
      </c>
      <c r="BZ135" s="9" t="str">
        <f>'描述-zh'!BG135</f>
        <v>。</v>
      </c>
      <c r="CA135" s="9" t="str">
        <f>'描述-zh'!BH135</f>
        <v> </v>
      </c>
      <c r="CB135" s="9" t="str">
        <f>'描述-zh'!BI135</f>
        <v> </v>
      </c>
      <c r="CC135" s="9" t="str">
        <f>'描述-zh'!BJ135</f>
        <v> </v>
      </c>
      <c r="CD135" s="9" t="str">
        <f>'描述-zh'!BK135</f>
        <v> </v>
      </c>
      <c r="CE135" s="9" t="str">
        <f>'描述-zh'!BL135</f>
        <v> </v>
      </c>
      <c r="CF135" s="9" t="str">
        <f>'描述-zh'!BM135</f>
        <v> </v>
      </c>
      <c r="CG135" s="9" t="str">
        <f>'描述-zh'!BN135</f>
        <v> </v>
      </c>
      <c r="CH135" s="9" t="str">
        <f>'描述-zh'!BO135</f>
        <v> </v>
      </c>
      <c r="CI135" s="9" t="str">
        <f>'描述-zh'!BP135</f>
        <v> </v>
      </c>
      <c r="CJ135" s="9" t="str">
        <f>'描述-zh'!BQ135</f>
        <v> </v>
      </c>
      <c r="CK135" s="9" t="str">
        <f>'描述-zh'!BR135</f>
        <v> </v>
      </c>
      <c r="CL135" s="9" t="str">
        <f>'描述-zh'!BS135</f>
        <v> </v>
      </c>
      <c r="CM135" s="9" t="str">
        <f>'描述-zh'!BT135</f>
        <v> </v>
      </c>
      <c r="CN135" s="9" t="str">
        <f>'描述-zh'!BU135</f>
        <v> </v>
      </c>
      <c r="CO135" s="8" t="str">
        <f>'描述-zh'!BV135</f>
        <v> </v>
      </c>
      <c r="CP135" s="8" t="str">
        <f>INDEX(新汉化!$Q:$Q,MATCH(日文原码!CP135,新汉化!$P:$P,0))</f>
        <v> </v>
      </c>
    </row>
    <row r="136" spans="1:94">
      <c r="A136" t="str">
        <f>MID(日文原码!A136,2,1)</f>
        <v>1</v>
      </c>
      <c r="B136" t="str">
        <f>MID(日文原码!B136,2,1)</f>
        <v>3</v>
      </c>
      <c r="C136" t="str">
        <f>MID(日文原码!C136,2,1)</f>
        <v>5</v>
      </c>
      <c r="D136" s="7" t="str">
        <f>MID(日文原码!D136,2,1)</f>
        <v>A</v>
      </c>
      <c r="E136" t="str">
        <f>MID(日文原码!E136,2,1)</f>
        <v>A</v>
      </c>
      <c r="F136" t="str">
        <f>MID(日文原码!F136,2,1)</f>
        <v>0</v>
      </c>
      <c r="G136" s="8" t="str">
        <f>MID(日文原码!G136,2,1)</f>
        <v>7</v>
      </c>
      <c r="H136" s="7" t="str">
        <f>MID(日文原码!H136,2,1)</f>
        <v>A</v>
      </c>
      <c r="I136" t="str">
        <f>MID(日文原码!I136,2,1)</f>
        <v>1</v>
      </c>
      <c r="J136" t="str">
        <f>MID(日文原码!J136,2,1)</f>
        <v>2</v>
      </c>
      <c r="K136" s="9" t="str">
        <f>MID(日文原码!K136,2,1)</f>
        <v>5</v>
      </c>
      <c r="L136" s="7" t="str">
        <f>'名字分类-zh'!F135</f>
        <v>太</v>
      </c>
      <c r="M136" s="9" t="str">
        <f>'名字分类-zh'!G135</f>
        <v>古</v>
      </c>
      <c r="N136" s="9" t="str">
        <f>'名字分类-zh'!H135</f>
        <v>羽</v>
      </c>
      <c r="O136" s="9" t="str">
        <f>'名字分类-zh'!I135</f>
        <v>虫</v>
      </c>
      <c r="P136" s="8" t="str">
        <f>'名字分类-zh'!J135</f>
        <v> </v>
      </c>
      <c r="Q136" s="10" t="str">
        <f>'名字分类-zh'!K135</f>
        <v>　</v>
      </c>
      <c r="R136" s="11" t="str">
        <f>'名字分类-zh'!L135</f>
        <v>　</v>
      </c>
      <c r="S136" s="11" t="str">
        <f>'名字分类-zh'!M135</f>
        <v>古</v>
      </c>
      <c r="T136" s="11" t="str">
        <f>'名字分类-zh'!N135</f>
        <v>虾</v>
      </c>
      <c r="U136" s="11" t="str">
        <f>'名字分类-zh'!O135</f>
        <v>　</v>
      </c>
      <c r="V136" s="7" t="str">
        <f>'描述-zh'!C136</f>
        <v>据</v>
      </c>
      <c r="W136" s="9" t="str">
        <f>'描述-zh'!D136</f>
        <v>说</v>
      </c>
      <c r="X136" s="9" t="str">
        <f>'描述-zh'!E136</f>
        <v>是</v>
      </c>
      <c r="Y136" s="9" t="str">
        <f>'描述-zh'!F136</f>
        <v>宝</v>
      </c>
      <c r="Z136" s="9" t="str">
        <f>'描述-zh'!G136</f>
        <v>可</v>
      </c>
      <c r="AA136" s="9" t="str">
        <f>'描述-zh'!H136</f>
        <v>梦</v>
      </c>
      <c r="AB136" s="9" t="str">
        <f>'描述-zh'!I136</f>
        <v>的</v>
      </c>
      <c r="AC136" s="9" t="str">
        <f>'描述-zh'!J136</f>
        <v>某</v>
      </c>
      <c r="AD136" s="9" t="str">
        <f>'描述-zh'!K136</f>
        <v>个</v>
      </c>
      <c r="AE136" s="9" t="str">
        <f>'描述-zh'!L136</f>
        <v>先</v>
      </c>
      <c r="AF136" s="9" t="str">
        <f>'描述-zh'!M136</f>
        <v>祖</v>
      </c>
      <c r="AG136" s="9" t="str">
        <f>'描述-zh'!N136</f>
        <v>。</v>
      </c>
      <c r="AH136" s="9" t="str">
        <f>'描述-zh'!O136</f>
        <v>会</v>
      </c>
      <c r="AI136" s="9" t="str">
        <f>'描述-zh'!P136</f>
        <v>通</v>
      </c>
      <c r="AJ136" s="9" t="str">
        <f>'描述-zh'!Q136</f>
        <v>过</v>
      </c>
      <c r="AK136" s="9" t="str">
        <f>'描述-zh'!R136</f>
        <v> </v>
      </c>
      <c r="AL136" s="9" t="str">
        <f>'描述-zh'!S136</f>
        <v> </v>
      </c>
      <c r="AM136" s="9" t="str">
        <f>'描述-zh'!T136</f>
        <v> </v>
      </c>
      <c r="AN136" s="9" t="str">
        <f>'描述-zh'!U136</f>
        <v> </v>
      </c>
      <c r="AO136" s="9" t="str">
        <f>'描述-zh'!V136</f>
        <v> </v>
      </c>
      <c r="AP136" s="9" t="str">
        <f>'描述-zh'!W136</f>
        <v> </v>
      </c>
      <c r="AQ136" s="9" t="str">
        <f>'描述-zh'!X136</f>
        <v> </v>
      </c>
      <c r="AR136" s="9" t="str">
        <f>'描述-zh'!Y136</f>
        <v> </v>
      </c>
      <c r="AS136" s="9" t="str">
        <f>'描述-zh'!Z136</f>
        <v> </v>
      </c>
      <c r="AT136" s="7" t="str">
        <f>'描述-zh'!AA136</f>
        <v>扭</v>
      </c>
      <c r="AU136" s="9" t="str">
        <f>'描述-zh'!AB136</f>
        <v>动</v>
      </c>
      <c r="AV136" s="9" t="str">
        <f>'描述-zh'!AC136</f>
        <v>长</v>
      </c>
      <c r="AW136" s="9" t="str">
        <f>'描述-zh'!AD136</f>
        <v>在</v>
      </c>
      <c r="AX136" s="9" t="str">
        <f>'描述-zh'!AE136</f>
        <v>体</v>
      </c>
      <c r="AY136" s="9" t="str">
        <f>'描述-zh'!AF136</f>
        <v>侧</v>
      </c>
      <c r="AZ136" s="9" t="str">
        <f>'描述-zh'!AG136</f>
        <v>的</v>
      </c>
      <c r="BA136" s="9" t="str">
        <f>'描述-zh'!AH136</f>
        <v>8</v>
      </c>
      <c r="BB136" s="9" t="str">
        <f>'描述-zh'!AI136</f>
        <v>根</v>
      </c>
      <c r="BC136" s="9" t="str">
        <f>'描述-zh'!AJ136</f>
        <v>翅</v>
      </c>
      <c r="BD136" s="9" t="str">
        <f>'描述-zh'!AK136</f>
        <v>膀</v>
      </c>
      <c r="BE136" s="9" t="str">
        <f>'描述-zh'!AL136</f>
        <v>在</v>
      </c>
      <c r="BF136" s="9" t="str">
        <f>'描述-zh'!AM136</f>
        <v>远</v>
      </c>
      <c r="BG136" s="9" t="str">
        <f>'描述-zh'!AN136</f>
        <v>古</v>
      </c>
      <c r="BH136" s="9" t="str">
        <f>'描述-zh'!AO136</f>
        <v>的</v>
      </c>
      <c r="BI136" s="9" t="str">
        <f>'描述-zh'!AP136</f>
        <v> </v>
      </c>
      <c r="BJ136" s="9" t="str">
        <f>'描述-zh'!AQ136</f>
        <v> </v>
      </c>
      <c r="BK136" s="9" t="str">
        <f>'描述-zh'!AR136</f>
        <v> </v>
      </c>
      <c r="BL136" s="9" t="str">
        <f>'描述-zh'!AS136</f>
        <v> </v>
      </c>
      <c r="BM136" s="9" t="str">
        <f>'描述-zh'!AT136</f>
        <v> </v>
      </c>
      <c r="BN136" s="9" t="str">
        <f>'描述-zh'!AU136</f>
        <v> </v>
      </c>
      <c r="BO136" s="9" t="str">
        <f>'描述-zh'!AV136</f>
        <v> </v>
      </c>
      <c r="BP136" s="9" t="str">
        <f>'描述-zh'!AW136</f>
        <v> </v>
      </c>
      <c r="BQ136" s="8" t="str">
        <f>'描述-zh'!AX136</f>
        <v> </v>
      </c>
      <c r="BR136" s="7" t="str">
        <f>'描述-zh'!AY136</f>
        <v>大</v>
      </c>
      <c r="BS136" s="9" t="str">
        <f>'描述-zh'!AZ136</f>
        <v>海</v>
      </c>
      <c r="BT136" s="9" t="str">
        <f>'描述-zh'!BA136</f>
        <v>里</v>
      </c>
      <c r="BU136" s="9" t="str">
        <f>'描述-zh'!BB136</f>
        <v>游</v>
      </c>
      <c r="BV136" s="9" t="str">
        <f>'描述-zh'!BC136</f>
        <v>动</v>
      </c>
      <c r="BW136" s="9" t="str">
        <f>'描述-zh'!BD136</f>
        <v>。</v>
      </c>
      <c r="BX136" s="9" t="str">
        <f>'描述-zh'!BE136</f>
        <v> </v>
      </c>
      <c r="BY136" s="9" t="str">
        <f>'描述-zh'!BF136</f>
        <v> </v>
      </c>
      <c r="BZ136" s="9" t="str">
        <f>'描述-zh'!BG136</f>
        <v> </v>
      </c>
      <c r="CA136" s="9" t="str">
        <f>'描述-zh'!BH136</f>
        <v> </v>
      </c>
      <c r="CB136" s="9" t="str">
        <f>'描述-zh'!BI136</f>
        <v> </v>
      </c>
      <c r="CC136" s="9" t="str">
        <f>'描述-zh'!BJ136</f>
        <v> </v>
      </c>
      <c r="CD136" s="9" t="str">
        <f>'描述-zh'!BK136</f>
        <v> </v>
      </c>
      <c r="CE136" s="9" t="str">
        <f>'描述-zh'!BL136</f>
        <v> </v>
      </c>
      <c r="CF136" s="9" t="str">
        <f>'描述-zh'!BM136</f>
        <v> </v>
      </c>
      <c r="CG136" s="9" t="str">
        <f>'描述-zh'!BN136</f>
        <v> </v>
      </c>
      <c r="CH136" s="9" t="str">
        <f>'描述-zh'!BO136</f>
        <v> </v>
      </c>
      <c r="CI136" s="9" t="str">
        <f>'描述-zh'!BP136</f>
        <v> </v>
      </c>
      <c r="CJ136" s="9" t="str">
        <f>'描述-zh'!BQ136</f>
        <v> </v>
      </c>
      <c r="CK136" s="9" t="str">
        <f>'描述-zh'!BR136</f>
        <v> </v>
      </c>
      <c r="CL136" s="9" t="str">
        <f>'描述-zh'!BS136</f>
        <v> </v>
      </c>
      <c r="CM136" s="9" t="str">
        <f>'描述-zh'!BT136</f>
        <v> </v>
      </c>
      <c r="CN136" s="9" t="str">
        <f>'描述-zh'!BU136</f>
        <v> </v>
      </c>
      <c r="CO136" s="8" t="str">
        <f>'描述-zh'!BV136</f>
        <v> </v>
      </c>
      <c r="CP136" s="8" t="str">
        <f>INDEX(新汉化!$Q:$Q,MATCH(日文原码!CP136,新汉化!$P:$P,0))</f>
        <v> </v>
      </c>
    </row>
    <row r="137" spans="1:94">
      <c r="A137" t="str">
        <f>MID(日文原码!A137,2,1)</f>
        <v>1</v>
      </c>
      <c r="B137" t="str">
        <f>MID(日文原码!B137,2,1)</f>
        <v>3</v>
      </c>
      <c r="C137" t="str">
        <f>MID(日文原码!C137,2,1)</f>
        <v>6</v>
      </c>
      <c r="D137" s="7" t="str">
        <f>MID(日文原码!D137,2,1)</f>
        <v>A</v>
      </c>
      <c r="E137" t="str">
        <f>MID(日文原码!E137,2,1)</f>
        <v>A</v>
      </c>
      <c r="F137" t="str">
        <f>MID(日文原码!F137,2,1)</f>
        <v>1</v>
      </c>
      <c r="G137" s="8" t="str">
        <f>MID(日文原码!G137,2,1)</f>
        <v>5</v>
      </c>
      <c r="H137" s="7" t="str">
        <f>MID(日文原码!H137,2,1)</f>
        <v>A</v>
      </c>
      <c r="I137" t="str">
        <f>MID(日文原码!I137,2,1)</f>
        <v>6</v>
      </c>
      <c r="J137" t="str">
        <f>MID(日文原码!J137,2,1)</f>
        <v>8</v>
      </c>
      <c r="K137" s="9" t="str">
        <f>MID(日文原码!K137,2,1)</f>
        <v>2</v>
      </c>
      <c r="L137" s="7" t="str">
        <f>'名字分类-zh'!F136</f>
        <v>太</v>
      </c>
      <c r="M137" s="9" t="str">
        <f>'名字分类-zh'!G136</f>
        <v>古</v>
      </c>
      <c r="N137" s="9" t="str">
        <f>'名字分类-zh'!H136</f>
        <v>盔</v>
      </c>
      <c r="O137" s="9" t="str">
        <f>'名字分类-zh'!I136</f>
        <v>甲</v>
      </c>
      <c r="P137" s="8" t="str">
        <f>'名字分类-zh'!J136</f>
        <v> </v>
      </c>
      <c r="Q137" s="10" t="str">
        <f>'名字分类-zh'!K136</f>
        <v>　</v>
      </c>
      <c r="R137" s="11" t="str">
        <f>'名字分类-zh'!L136</f>
        <v>　</v>
      </c>
      <c r="S137" s="11" t="str">
        <f>'名字分类-zh'!M136</f>
        <v>甲</v>
      </c>
      <c r="T137" s="11" t="str">
        <f>'名字分类-zh'!N136</f>
        <v>胄</v>
      </c>
      <c r="U137" s="11" t="str">
        <f>'名字分类-zh'!O136</f>
        <v>　</v>
      </c>
      <c r="V137" s="7" t="str">
        <f>'描述-zh'!C137</f>
        <v>很</v>
      </c>
      <c r="W137" s="9" t="str">
        <f>'描述-zh'!D137</f>
        <v>久</v>
      </c>
      <c r="X137" s="9" t="str">
        <f>'描述-zh'!E137</f>
        <v>以</v>
      </c>
      <c r="Y137" s="9" t="str">
        <f>'描述-zh'!F137</f>
        <v>前</v>
      </c>
      <c r="Z137" s="9" t="str">
        <f>'描述-zh'!G137</f>
        <v>就</v>
      </c>
      <c r="AA137" s="9" t="str">
        <f>'描述-zh'!H137</f>
        <v>灭</v>
      </c>
      <c r="AB137" s="9" t="str">
        <f>'描述-zh'!I137</f>
        <v>绝</v>
      </c>
      <c r="AC137" s="9" t="str">
        <f>'描述-zh'!J137</f>
        <v>了</v>
      </c>
      <c r="AD137" s="9" t="str">
        <f>'描述-zh'!K137</f>
        <v>的</v>
      </c>
      <c r="AE137" s="9" t="str">
        <f>'描述-zh'!L137</f>
        <v>某</v>
      </c>
      <c r="AF137" s="9" t="str">
        <f>'描述-zh'!M137</f>
        <v>种</v>
      </c>
      <c r="AG137" s="9" t="str">
        <f>'描述-zh'!N137</f>
        <v>宝</v>
      </c>
      <c r="AH137" s="9" t="str">
        <f>'描述-zh'!O137</f>
        <v>可</v>
      </c>
      <c r="AI137" s="9" t="str">
        <f>'描述-zh'!P137</f>
        <v>梦</v>
      </c>
      <c r="AJ137" s="9" t="str">
        <f>'描述-zh'!Q137</f>
        <v>。</v>
      </c>
      <c r="AK137" s="9" t="str">
        <f>'描述-zh'!R137</f>
        <v> </v>
      </c>
      <c r="AL137" s="9" t="str">
        <f>'描述-zh'!S137</f>
        <v> </v>
      </c>
      <c r="AM137" s="9" t="str">
        <f>'描述-zh'!T137</f>
        <v> </v>
      </c>
      <c r="AN137" s="9" t="str">
        <f>'描述-zh'!U137</f>
        <v> </v>
      </c>
      <c r="AO137" s="9" t="str">
        <f>'描述-zh'!V137</f>
        <v> </v>
      </c>
      <c r="AP137" s="9" t="str">
        <f>'描述-zh'!W137</f>
        <v> </v>
      </c>
      <c r="AQ137" s="9" t="str">
        <f>'描述-zh'!X137</f>
        <v> </v>
      </c>
      <c r="AR137" s="9" t="str">
        <f>'描述-zh'!Y137</f>
        <v> </v>
      </c>
      <c r="AS137" s="9" t="str">
        <f>'描述-zh'!Z137</f>
        <v> </v>
      </c>
      <c r="AT137" s="7" t="str">
        <f>'描述-zh'!AA137</f>
        <v>据</v>
      </c>
      <c r="AU137" s="9" t="str">
        <f>'描述-zh'!AB137</f>
        <v>说</v>
      </c>
      <c r="AV137" s="9" t="str">
        <f>'描述-zh'!AC137</f>
        <v>为</v>
      </c>
      <c r="AW137" s="9" t="str">
        <f>'描述-zh'!AD137</f>
        <v>了</v>
      </c>
      <c r="AX137" s="9" t="str">
        <f>'描述-zh'!AE137</f>
        <v>能</v>
      </c>
      <c r="AY137" s="9" t="str">
        <f>'描述-zh'!AF137</f>
        <v>在</v>
      </c>
      <c r="AZ137" s="9" t="str">
        <f>'描述-zh'!AG137</f>
        <v>地</v>
      </c>
      <c r="BA137" s="9" t="str">
        <f>'描述-zh'!AH137</f>
        <v>上</v>
      </c>
      <c r="BB137" s="9" t="str">
        <f>'描述-zh'!AI137</f>
        <v>更</v>
      </c>
      <c r="BC137" s="9" t="str">
        <f>'描述-zh'!AJ137</f>
        <v>便</v>
      </c>
      <c r="BD137" s="9" t="str">
        <f>'描述-zh'!AK137</f>
        <v>利</v>
      </c>
      <c r="BE137" s="9" t="str">
        <f>'描述-zh'!AL137</f>
        <v>地</v>
      </c>
      <c r="BF137" s="9" t="str">
        <f>'描述-zh'!AM137</f>
        <v>生</v>
      </c>
      <c r="BG137" s="9" t="str">
        <f>'描述-zh'!AN137</f>
        <v>活</v>
      </c>
      <c r="BH137" s="9" t="str">
        <f>'描述-zh'!AO137</f>
        <v>,</v>
      </c>
      <c r="BI137" s="9" t="str">
        <f>'描述-zh'!AP137</f>
        <v> </v>
      </c>
      <c r="BJ137" s="9" t="str">
        <f>'描述-zh'!AQ137</f>
        <v> </v>
      </c>
      <c r="BK137" s="9" t="str">
        <f>'描述-zh'!AR137</f>
        <v> </v>
      </c>
      <c r="BL137" s="9" t="str">
        <f>'描述-zh'!AS137</f>
        <v> </v>
      </c>
      <c r="BM137" s="9" t="str">
        <f>'描述-zh'!AT137</f>
        <v> </v>
      </c>
      <c r="BN137" s="9" t="str">
        <f>'描述-zh'!AU137</f>
        <v> </v>
      </c>
      <c r="BO137" s="9" t="str">
        <f>'描述-zh'!AV137</f>
        <v> </v>
      </c>
      <c r="BP137" s="9" t="str">
        <f>'描述-zh'!AW137</f>
        <v> </v>
      </c>
      <c r="BQ137" s="8" t="str">
        <f>'描述-zh'!AX137</f>
        <v> </v>
      </c>
      <c r="BR137" s="7" t="str">
        <f>'描述-zh'!AY137</f>
        <v>变</v>
      </c>
      <c r="BS137" s="9" t="str">
        <f>'描述-zh'!AZ137</f>
        <v>成</v>
      </c>
      <c r="BT137" s="9" t="str">
        <f>'描述-zh'!BA137</f>
        <v>了</v>
      </c>
      <c r="BU137" s="9" t="str">
        <f>'描述-zh'!BB137</f>
        <v>用</v>
      </c>
      <c r="BV137" s="9" t="str">
        <f>'描述-zh'!BC137</f>
        <v>双</v>
      </c>
      <c r="BW137" s="9" t="str">
        <f>'描述-zh'!BD137</f>
        <v>脚</v>
      </c>
      <c r="BX137" s="9" t="str">
        <f>'描述-zh'!BE137</f>
        <v>走</v>
      </c>
      <c r="BY137" s="9" t="str">
        <f>'描述-zh'!BF137</f>
        <v>路</v>
      </c>
      <c r="BZ137" s="9" t="str">
        <f>'描述-zh'!BG137</f>
        <v>。</v>
      </c>
      <c r="CA137" s="9" t="str">
        <f>'描述-zh'!BH137</f>
        <v> </v>
      </c>
      <c r="CB137" s="9" t="str">
        <f>'描述-zh'!BI137</f>
        <v> </v>
      </c>
      <c r="CC137" s="9" t="str">
        <f>'描述-zh'!BJ137</f>
        <v> </v>
      </c>
      <c r="CD137" s="9" t="str">
        <f>'描述-zh'!BK137</f>
        <v> </v>
      </c>
      <c r="CE137" s="9" t="str">
        <f>'描述-zh'!BL137</f>
        <v> </v>
      </c>
      <c r="CF137" s="9" t="str">
        <f>'描述-zh'!BM137</f>
        <v> </v>
      </c>
      <c r="CG137" s="9" t="str">
        <f>'描述-zh'!BN137</f>
        <v> </v>
      </c>
      <c r="CH137" s="9" t="str">
        <f>'描述-zh'!BO137</f>
        <v> </v>
      </c>
      <c r="CI137" s="9" t="str">
        <f>'描述-zh'!BP137</f>
        <v> </v>
      </c>
      <c r="CJ137" s="9" t="str">
        <f>'描述-zh'!BQ137</f>
        <v> </v>
      </c>
      <c r="CK137" s="9" t="str">
        <f>'描述-zh'!BR137</f>
        <v> </v>
      </c>
      <c r="CL137" s="9" t="str">
        <f>'描述-zh'!BS137</f>
        <v> </v>
      </c>
      <c r="CM137" s="9" t="str">
        <f>'描述-zh'!BT137</f>
        <v> </v>
      </c>
      <c r="CN137" s="9" t="str">
        <f>'描述-zh'!BU137</f>
        <v> </v>
      </c>
      <c r="CO137" s="8" t="str">
        <f>'描述-zh'!BV137</f>
        <v> </v>
      </c>
      <c r="CP137" s="8" t="str">
        <f>INDEX(新汉化!$Q:$Q,MATCH(日文原码!CP137,新汉化!$P:$P,0))</f>
        <v> </v>
      </c>
    </row>
    <row r="138" spans="1:94">
      <c r="A138" t="str">
        <f>MID(日文原码!A138,2,1)</f>
        <v>1</v>
      </c>
      <c r="B138" t="str">
        <f>MID(日文原码!B138,2,1)</f>
        <v>3</v>
      </c>
      <c r="C138" t="str">
        <f>MID(日文原码!C138,2,1)</f>
        <v>7</v>
      </c>
      <c r="D138" s="7" t="str">
        <f>MID(日文原码!D138,2,1)</f>
        <v>A</v>
      </c>
      <c r="E138" t="str">
        <f>MID(日文原码!E138,2,1)</f>
        <v>A</v>
      </c>
      <c r="F138" t="str">
        <f>MID(日文原码!F138,2,1)</f>
        <v>0</v>
      </c>
      <c r="G138" s="8" t="str">
        <f>MID(日文原码!G138,2,1)</f>
        <v>3</v>
      </c>
      <c r="H138" s="7" t="str">
        <f>MID(日文原码!H138,2,1)</f>
        <v>A</v>
      </c>
      <c r="I138" t="str">
        <f>MID(日文原码!I138,2,1)</f>
        <v>A</v>
      </c>
      <c r="J138" t="str">
        <f>MID(日文原码!J138,2,1)</f>
        <v>1</v>
      </c>
      <c r="K138" s="9" t="str">
        <f>MID(日文原码!K138,2,1)</f>
        <v>0</v>
      </c>
      <c r="L138" s="7" t="str">
        <f>'名字分类-zh'!F137</f>
        <v>宝</v>
      </c>
      <c r="M138" s="9" t="str">
        <f>'名字分类-zh'!G137</f>
        <v>宝</v>
      </c>
      <c r="N138" s="9" t="str">
        <f>'名字分类-zh'!H137</f>
        <v>丁</v>
      </c>
      <c r="O138" s="9" t="str">
        <f>'名字分类-zh'!I137</f>
        <v> </v>
      </c>
      <c r="P138" s="8" t="str">
        <f>'名字分类-zh'!J137</f>
        <v> </v>
      </c>
      <c r="Q138" s="10" t="str">
        <f>'名字分类-zh'!K137</f>
        <v>　</v>
      </c>
      <c r="R138" s="11" t="str">
        <f>'名字分类-zh'!L137</f>
        <v>　</v>
      </c>
      <c r="S138" s="11" t="str">
        <f>'名字分类-zh'!M137</f>
        <v>气</v>
      </c>
      <c r="T138" s="11" t="str">
        <f>'名字分类-zh'!N137</f>
        <v>球</v>
      </c>
      <c r="U138" s="11" t="str">
        <f>'名字分类-zh'!O137</f>
        <v>　</v>
      </c>
      <c r="V138" s="7" t="str">
        <f>'描述-zh'!C138</f>
        <v>摸</v>
      </c>
      <c r="W138" s="9" t="str">
        <f>'描述-zh'!D138</f>
        <v>起</v>
      </c>
      <c r="X138" s="9" t="str">
        <f>'描述-zh'!E138</f>
        <v>来</v>
      </c>
      <c r="Y138" s="9" t="str">
        <f>'描述-zh'!F138</f>
        <v>像</v>
      </c>
      <c r="Z138" s="9" t="str">
        <f>'描述-zh'!G138</f>
        <v>棉</v>
      </c>
      <c r="AA138" s="9" t="str">
        <f>'描述-zh'!H138</f>
        <v>花</v>
      </c>
      <c r="AB138" s="9" t="str">
        <f>'描述-zh'!I138</f>
        <v>糖</v>
      </c>
      <c r="AC138" s="9" t="str">
        <f>'描述-zh'!J138</f>
        <v>一</v>
      </c>
      <c r="AD138" s="9" t="str">
        <f>'描述-zh'!K138</f>
        <v>样</v>
      </c>
      <c r="AE138" s="9" t="str">
        <f>'描述-zh'!L138</f>
        <v>的</v>
      </c>
      <c r="AF138" s="9" t="str">
        <f>'描述-zh'!M138</f>
        <v>身</v>
      </c>
      <c r="AG138" s="9" t="str">
        <f>'描述-zh'!N138</f>
        <v>上</v>
      </c>
      <c r="AH138" s="9" t="str">
        <f>'描述-zh'!O138</f>
        <v>会</v>
      </c>
      <c r="AI138" s="9" t="str">
        <f>'描述-zh'!P138</f>
        <v>飘</v>
      </c>
      <c r="AJ138" s="9" t="str">
        <f>'描述-zh'!Q138</f>
        <v>出</v>
      </c>
      <c r="AK138" s="9" t="str">
        <f>'描述-zh'!R138</f>
        <v> </v>
      </c>
      <c r="AL138" s="9" t="str">
        <f>'描述-zh'!S138</f>
        <v> </v>
      </c>
      <c r="AM138" s="9" t="str">
        <f>'描述-zh'!T138</f>
        <v> </v>
      </c>
      <c r="AN138" s="9" t="str">
        <f>'描述-zh'!U138</f>
        <v> </v>
      </c>
      <c r="AO138" s="9" t="str">
        <f>'描述-zh'!V138</f>
        <v> </v>
      </c>
      <c r="AP138" s="9" t="str">
        <f>'描述-zh'!W138</f>
        <v> </v>
      </c>
      <c r="AQ138" s="9" t="str">
        <f>'描述-zh'!X138</f>
        <v> </v>
      </c>
      <c r="AR138" s="9" t="str">
        <f>'描述-zh'!Y138</f>
        <v> </v>
      </c>
      <c r="AS138" s="9" t="str">
        <f>'描述-zh'!Z138</f>
        <v> </v>
      </c>
      <c r="AT138" s="7" t="str">
        <f>'描述-zh'!AA138</f>
        <v>微</v>
      </c>
      <c r="AU138" s="9" t="str">
        <f>'描述-zh'!AB138</f>
        <v>甜</v>
      </c>
      <c r="AV138" s="9" t="str">
        <f>'描述-zh'!AC138</f>
        <v>的</v>
      </c>
      <c r="AW138" s="9" t="str">
        <f>'描述-zh'!AD138</f>
        <v>气</v>
      </c>
      <c r="AX138" s="9" t="str">
        <f>'描述-zh'!AE138</f>
        <v>味</v>
      </c>
      <c r="AY138" s="9" t="str">
        <f>'描述-zh'!AF138</f>
        <v>哦</v>
      </c>
      <c r="AZ138" s="9" t="str">
        <f>'描述-zh'!AG138</f>
        <v>。</v>
      </c>
      <c r="BA138" s="9" t="str">
        <f>'描述-zh'!AH138</f>
        <v>这</v>
      </c>
      <c r="BB138" s="9" t="str">
        <f>'描述-zh'!AI138</f>
        <v>香</v>
      </c>
      <c r="BC138" s="9" t="str">
        <f>'描述-zh'!AJ138</f>
        <v>味</v>
      </c>
      <c r="BD138" s="9" t="str">
        <f>'描述-zh'!AK138</f>
        <v>会</v>
      </c>
      <c r="BE138" s="9" t="str">
        <f>'描述-zh'!AL138</f>
        <v>抚</v>
      </c>
      <c r="BF138" s="9" t="str">
        <f>'描述-zh'!AM138</f>
        <v>平</v>
      </c>
      <c r="BG138" s="9" t="str">
        <f>'描述-zh'!AN138</f>
        <v>敌</v>
      </c>
      <c r="BH138" s="9" t="str">
        <f>'描述-zh'!AO138</f>
        <v>人</v>
      </c>
      <c r="BI138" s="9" t="str">
        <f>'描述-zh'!AP138</f>
        <v>的</v>
      </c>
      <c r="BJ138" s="9" t="str">
        <f>'描述-zh'!AQ138</f>
        <v> </v>
      </c>
      <c r="BK138" s="9" t="str">
        <f>'描述-zh'!AR138</f>
        <v> </v>
      </c>
      <c r="BL138" s="9" t="str">
        <f>'描述-zh'!AS138</f>
        <v> </v>
      </c>
      <c r="BM138" s="9" t="str">
        <f>'描述-zh'!AT138</f>
        <v> </v>
      </c>
      <c r="BN138" s="9" t="str">
        <f>'描述-zh'!AU138</f>
        <v> </v>
      </c>
      <c r="BO138" s="9" t="str">
        <f>'描述-zh'!AV138</f>
        <v> </v>
      </c>
      <c r="BP138" s="9" t="str">
        <f>'描述-zh'!AW138</f>
        <v> </v>
      </c>
      <c r="BQ138" s="8" t="str">
        <f>'描述-zh'!AX138</f>
        <v> </v>
      </c>
      <c r="BR138" s="7" t="str">
        <f>'描述-zh'!AY138</f>
        <v>情</v>
      </c>
      <c r="BS138" s="9" t="str">
        <f>'描述-zh'!AZ138</f>
        <v>绪</v>
      </c>
      <c r="BT138" s="9" t="str">
        <f>'描述-zh'!BA138</f>
        <v>。</v>
      </c>
      <c r="BU138" s="9" t="str">
        <f>'描述-zh'!BB138</f>
        <v> </v>
      </c>
      <c r="BV138" s="9" t="str">
        <f>'描述-zh'!BC138</f>
        <v> </v>
      </c>
      <c r="BW138" s="9" t="str">
        <f>'描述-zh'!BD138</f>
        <v> </v>
      </c>
      <c r="BX138" s="9" t="str">
        <f>'描述-zh'!BE138</f>
        <v> </v>
      </c>
      <c r="BY138" s="9" t="str">
        <f>'描述-zh'!BF138</f>
        <v> </v>
      </c>
      <c r="BZ138" s="9" t="str">
        <f>'描述-zh'!BG138</f>
        <v> </v>
      </c>
      <c r="CA138" s="9" t="str">
        <f>'描述-zh'!BH138</f>
        <v> </v>
      </c>
      <c r="CB138" s="9" t="str">
        <f>'描述-zh'!BI138</f>
        <v> </v>
      </c>
      <c r="CC138" s="9" t="str">
        <f>'描述-zh'!BJ138</f>
        <v> </v>
      </c>
      <c r="CD138" s="9" t="str">
        <f>'描述-zh'!BK138</f>
        <v> </v>
      </c>
      <c r="CE138" s="9" t="str">
        <f>'描述-zh'!BL138</f>
        <v> </v>
      </c>
      <c r="CF138" s="9" t="str">
        <f>'描述-zh'!BM138</f>
        <v> </v>
      </c>
      <c r="CG138" s="9" t="str">
        <f>'描述-zh'!BN138</f>
        <v> </v>
      </c>
      <c r="CH138" s="9" t="str">
        <f>'描述-zh'!BO138</f>
        <v> </v>
      </c>
      <c r="CI138" s="9" t="str">
        <f>'描述-zh'!BP138</f>
        <v> </v>
      </c>
      <c r="CJ138" s="9" t="str">
        <f>'描述-zh'!BQ138</f>
        <v> </v>
      </c>
      <c r="CK138" s="9" t="str">
        <f>'描述-zh'!BR138</f>
        <v> </v>
      </c>
      <c r="CL138" s="9" t="str">
        <f>'描述-zh'!BS138</f>
        <v> </v>
      </c>
      <c r="CM138" s="9" t="str">
        <f>'描述-zh'!BT138</f>
        <v> </v>
      </c>
      <c r="CN138" s="9" t="str">
        <f>'描述-zh'!BU138</f>
        <v> </v>
      </c>
      <c r="CO138" s="8" t="str">
        <f>'描述-zh'!BV138</f>
        <v> </v>
      </c>
      <c r="CP138" s="8" t="str">
        <f>INDEX(新汉化!$Q:$Q,MATCH(日文原码!CP138,新汉化!$P:$P,0))</f>
        <v> </v>
      </c>
    </row>
    <row r="139" spans="1:94">
      <c r="A139" t="str">
        <f>MID(日文原码!A139,2,1)</f>
        <v>1</v>
      </c>
      <c r="B139" t="str">
        <f>MID(日文原码!B139,2,1)</f>
        <v>3</v>
      </c>
      <c r="C139" t="str">
        <f>MID(日文原码!C139,2,1)</f>
        <v>8</v>
      </c>
      <c r="D139" s="7" t="str">
        <f>MID(日文原码!D139,2,1)</f>
        <v>A</v>
      </c>
      <c r="E139" t="str">
        <f>MID(日文原码!E139,2,1)</f>
        <v>A</v>
      </c>
      <c r="F139" t="str">
        <f>MID(日文原码!F139,2,1)</f>
        <v>0</v>
      </c>
      <c r="G139" s="8" t="str">
        <f>MID(日文原码!G139,2,1)</f>
        <v>5</v>
      </c>
      <c r="H139" s="7" t="str">
        <f>MID(日文原码!H139,2,1)</f>
        <v>A</v>
      </c>
      <c r="I139" t="str">
        <f>MID(日文原码!I139,2,1)</f>
        <v>A</v>
      </c>
      <c r="J139" t="str">
        <f>MID(日文原码!J139,2,1)</f>
        <v>5</v>
      </c>
      <c r="K139" s="9" t="str">
        <f>MID(日文原码!K139,2,1)</f>
        <v>5</v>
      </c>
      <c r="L139" s="7" t="str">
        <f>'名字分类-zh'!F138</f>
        <v>胖</v>
      </c>
      <c r="M139" s="9" t="str">
        <f>'名字分类-zh'!G138</f>
        <v>丁</v>
      </c>
      <c r="N139" s="9" t="str">
        <f>'名字分类-zh'!H138</f>
        <v> </v>
      </c>
      <c r="O139" s="9" t="str">
        <f>'名字分类-zh'!I138</f>
        <v> </v>
      </c>
      <c r="P139" s="8" t="str">
        <f>'名字分类-zh'!J138</f>
        <v> </v>
      </c>
      <c r="Q139" s="10" t="str">
        <f>'名字分类-zh'!K138</f>
        <v>　</v>
      </c>
      <c r="R139" s="11" t="str">
        <f>'名字分类-zh'!L138</f>
        <v>　</v>
      </c>
      <c r="S139" s="11" t="str">
        <f>'名字分类-zh'!M138</f>
        <v>气</v>
      </c>
      <c r="T139" s="11" t="str">
        <f>'名字分类-zh'!N138</f>
        <v>球</v>
      </c>
      <c r="U139" s="11" t="str">
        <f>'名字分类-zh'!O138</f>
        <v>　</v>
      </c>
      <c r="V139" s="7" t="str">
        <f>'描述-zh'!C139</f>
        <v>唱</v>
      </c>
      <c r="W139" s="9" t="str">
        <f>'描述-zh'!D139</f>
        <v>歌</v>
      </c>
      <c r="X139" s="9" t="str">
        <f>'描述-zh'!E139</f>
        <v>时</v>
      </c>
      <c r="Y139" s="9" t="str">
        <f>'描述-zh'!F139</f>
        <v>一</v>
      </c>
      <c r="Z139" s="9" t="str">
        <f>'描述-zh'!G139</f>
        <v>口</v>
      </c>
      <c r="AA139" s="9" t="str">
        <f>'描述-zh'!H139</f>
        <v>气</v>
      </c>
      <c r="AB139" s="9" t="str">
        <f>'描述-zh'!I139</f>
        <v>都</v>
      </c>
      <c r="AC139" s="9" t="str">
        <f>'描述-zh'!J139</f>
        <v>不</v>
      </c>
      <c r="AD139" s="9" t="str">
        <f>'描述-zh'!K139</f>
        <v>会</v>
      </c>
      <c r="AE139" s="9" t="str">
        <f>'描述-zh'!L139</f>
        <v>换</v>
      </c>
      <c r="AF139" s="9" t="str">
        <f>'描述-zh'!M139</f>
        <v>。</v>
      </c>
      <c r="AG139" s="9" t="str">
        <f>'描述-zh'!N139</f>
        <v>所</v>
      </c>
      <c r="AH139" s="9" t="str">
        <f>'描述-zh'!O139</f>
        <v>以</v>
      </c>
      <c r="AI139" s="9" t="str">
        <f>'描述-zh'!P139</f>
        <v>当</v>
      </c>
      <c r="AJ139" s="9" t="str">
        <f>'描述-zh'!Q139</f>
        <v>遇</v>
      </c>
      <c r="AK139" s="9" t="str">
        <f>'描述-zh'!R139</f>
        <v>上</v>
      </c>
      <c r="AL139" s="9" t="str">
        <f>'描述-zh'!S139</f>
        <v> </v>
      </c>
      <c r="AM139" s="9" t="str">
        <f>'描述-zh'!T139</f>
        <v> </v>
      </c>
      <c r="AN139" s="9" t="str">
        <f>'描述-zh'!U139</f>
        <v> </v>
      </c>
      <c r="AO139" s="9" t="str">
        <f>'描述-zh'!V139</f>
        <v> </v>
      </c>
      <c r="AP139" s="9" t="str">
        <f>'描述-zh'!W139</f>
        <v> </v>
      </c>
      <c r="AQ139" s="9" t="str">
        <f>'描述-zh'!X139</f>
        <v> </v>
      </c>
      <c r="AR139" s="9" t="str">
        <f>'描述-zh'!Y139</f>
        <v> </v>
      </c>
      <c r="AS139" s="9" t="str">
        <f>'描述-zh'!Z139</f>
        <v> </v>
      </c>
      <c r="AT139" s="7" t="str">
        <f>'描述-zh'!AA139</f>
        <v>不</v>
      </c>
      <c r="AU139" s="9" t="str">
        <f>'描述-zh'!AB139</f>
        <v>容</v>
      </c>
      <c r="AV139" s="9" t="str">
        <f>'描述-zh'!AC139</f>
        <v>易</v>
      </c>
      <c r="AW139" s="9" t="str">
        <f>'描述-zh'!AD139</f>
        <v>睡</v>
      </c>
      <c r="AX139" s="9" t="str">
        <f>'描述-zh'!AE139</f>
        <v>着</v>
      </c>
      <c r="AY139" s="9" t="str">
        <f>'描述-zh'!AF139</f>
        <v>的</v>
      </c>
      <c r="AZ139" s="9" t="str">
        <f>'描述-zh'!AG139</f>
        <v>对</v>
      </c>
      <c r="BA139" s="9" t="str">
        <f>'描述-zh'!AH139</f>
        <v>手</v>
      </c>
      <c r="BB139" s="9" t="str">
        <f>'描述-zh'!AI139</f>
        <v>时</v>
      </c>
      <c r="BC139" s="9" t="str">
        <f>'描述-zh'!AJ139</f>
        <v>,</v>
      </c>
      <c r="BD139" s="9" t="str">
        <f>'描述-zh'!AK139</f>
        <v>唱</v>
      </c>
      <c r="BE139" s="9" t="str">
        <f>'描述-zh'!AL139</f>
        <v>歌</v>
      </c>
      <c r="BF139" s="9" t="str">
        <f>'描述-zh'!AM139</f>
        <v>不</v>
      </c>
      <c r="BG139" s="9" t="str">
        <f>'描述-zh'!AN139</f>
        <v>换</v>
      </c>
      <c r="BH139" s="9" t="str">
        <f>'描述-zh'!AO139</f>
        <v>气</v>
      </c>
      <c r="BI139" s="9" t="str">
        <f>'描述-zh'!AP139</f>
        <v>的</v>
      </c>
      <c r="BJ139" s="9" t="str">
        <f>'描述-zh'!AQ139</f>
        <v> </v>
      </c>
      <c r="BK139" s="9" t="str">
        <f>'描述-zh'!AR139</f>
        <v> </v>
      </c>
      <c r="BL139" s="9" t="str">
        <f>'描述-zh'!AS139</f>
        <v> </v>
      </c>
      <c r="BM139" s="9" t="str">
        <f>'描述-zh'!AT139</f>
        <v> </v>
      </c>
      <c r="BN139" s="9" t="str">
        <f>'描述-zh'!AU139</f>
        <v> </v>
      </c>
      <c r="BO139" s="9" t="str">
        <f>'描述-zh'!AV139</f>
        <v> </v>
      </c>
      <c r="BP139" s="9" t="str">
        <f>'描述-zh'!AW139</f>
        <v> </v>
      </c>
      <c r="BQ139" s="8" t="str">
        <f>'描述-zh'!AX139</f>
        <v> </v>
      </c>
      <c r="BR139" s="7" t="str">
        <f>'描述-zh'!AY139</f>
        <v>胖</v>
      </c>
      <c r="BS139" s="9" t="str">
        <f>'描述-zh'!AZ139</f>
        <v>丁</v>
      </c>
      <c r="BT139" s="9" t="str">
        <f>'描述-zh'!BA139</f>
        <v>也</v>
      </c>
      <c r="BU139" s="9" t="str">
        <f>'描述-zh'!BB139</f>
        <v>相</v>
      </c>
      <c r="BV139" s="9" t="str">
        <f>'描述-zh'!BC139</f>
        <v>当</v>
      </c>
      <c r="BW139" s="9" t="str">
        <f>'描述-zh'!BD139</f>
        <v>于</v>
      </c>
      <c r="BX139" s="9" t="str">
        <f>'描述-zh'!BE139</f>
        <v>是</v>
      </c>
      <c r="BY139" s="9" t="str">
        <f>'描述-zh'!BF139</f>
        <v>在</v>
      </c>
      <c r="BZ139" s="9" t="str">
        <f>'描述-zh'!BG139</f>
        <v>拼</v>
      </c>
      <c r="CA139" s="9" t="str">
        <f>'描述-zh'!BH139</f>
        <v>命</v>
      </c>
      <c r="CB139" s="9" t="str">
        <f>'描述-zh'!BI139</f>
        <v>了</v>
      </c>
      <c r="CC139" s="9" t="str">
        <f>'描述-zh'!BJ139</f>
        <v>。</v>
      </c>
      <c r="CD139" s="9" t="str">
        <f>'描述-zh'!BK139</f>
        <v> </v>
      </c>
      <c r="CE139" s="9" t="str">
        <f>'描述-zh'!BL139</f>
        <v> </v>
      </c>
      <c r="CF139" s="9" t="str">
        <f>'描述-zh'!BM139</f>
        <v> </v>
      </c>
      <c r="CG139" s="9" t="str">
        <f>'描述-zh'!BN139</f>
        <v> </v>
      </c>
      <c r="CH139" s="9" t="str">
        <f>'描述-zh'!BO139</f>
        <v> </v>
      </c>
      <c r="CI139" s="9" t="str">
        <f>'描述-zh'!BP139</f>
        <v> </v>
      </c>
      <c r="CJ139" s="9" t="str">
        <f>'描述-zh'!BQ139</f>
        <v> </v>
      </c>
      <c r="CK139" s="9" t="str">
        <f>'描述-zh'!BR139</f>
        <v> </v>
      </c>
      <c r="CL139" s="9" t="str">
        <f>'描述-zh'!BS139</f>
        <v> </v>
      </c>
      <c r="CM139" s="9" t="str">
        <f>'描述-zh'!BT139</f>
        <v> </v>
      </c>
      <c r="CN139" s="9" t="str">
        <f>'描述-zh'!BU139</f>
        <v> </v>
      </c>
      <c r="CO139" s="8" t="str">
        <f>'描述-zh'!BV139</f>
        <v> </v>
      </c>
      <c r="CP139" s="8" t="str">
        <f>INDEX(新汉化!$Q:$Q,MATCH(日文原码!CP139,新汉化!$P:$P,0))</f>
        <v> </v>
      </c>
    </row>
    <row r="140" spans="1:94">
      <c r="A140" t="str">
        <f>MID(日文原码!A140,2,1)</f>
        <v>1</v>
      </c>
      <c r="B140" t="str">
        <f>MID(日文原码!B140,2,1)</f>
        <v>3</v>
      </c>
      <c r="C140" t="str">
        <f>MID(日文原码!C140,2,1)</f>
        <v>9</v>
      </c>
      <c r="D140" s="7" t="str">
        <f>MID(日文原码!D140,2,1)</f>
        <v>A</v>
      </c>
      <c r="E140" t="str">
        <f>MID(日文原码!E140,2,1)</f>
        <v>A</v>
      </c>
      <c r="F140" t="str">
        <f>MID(日文原码!F140,2,1)</f>
        <v>1</v>
      </c>
      <c r="G140" s="8" t="str">
        <f>MID(日文原码!G140,2,1)</f>
        <v>0</v>
      </c>
      <c r="H140" s="7" t="str">
        <f>MID(日文原码!H140,2,1)</f>
        <v>A</v>
      </c>
      <c r="I140" t="str">
        <f>MID(日文原码!I140,2,1)</f>
        <v>1</v>
      </c>
      <c r="J140" t="str">
        <f>MID(日文原码!J140,2,1)</f>
        <v>2</v>
      </c>
      <c r="K140" s="9" t="str">
        <f>MID(日文原码!K140,2,1)</f>
        <v>0</v>
      </c>
      <c r="L140" s="7" t="str">
        <f>'名字分类-zh'!F139</f>
        <v>胖</v>
      </c>
      <c r="M140" s="9" t="str">
        <f>'名字分类-zh'!G139</f>
        <v>可</v>
      </c>
      <c r="N140" s="9" t="str">
        <f>'名字分类-zh'!H139</f>
        <v>丁</v>
      </c>
      <c r="O140" s="9" t="str">
        <f>'名字分类-zh'!I139</f>
        <v> </v>
      </c>
      <c r="P140" s="8" t="str">
        <f>'名字分类-zh'!J139</f>
        <v> </v>
      </c>
      <c r="Q140" s="10" t="str">
        <f>'名字分类-zh'!K139</f>
        <v>　</v>
      </c>
      <c r="R140" s="11" t="str">
        <f>'名字分类-zh'!L139</f>
        <v>　</v>
      </c>
      <c r="S140" s="11" t="str">
        <f>'名字分类-zh'!M139</f>
        <v>气</v>
      </c>
      <c r="T140" s="11" t="str">
        <f>'名字分类-zh'!N139</f>
        <v>球</v>
      </c>
      <c r="U140" s="11" t="str">
        <f>'名字分类-zh'!O139</f>
        <v>　</v>
      </c>
      <c r="V140" s="7" t="str">
        <f>'描述-zh'!C140</f>
        <v>能</v>
      </c>
      <c r="W140" s="9" t="str">
        <f>'描述-zh'!D140</f>
        <v>通</v>
      </c>
      <c r="X140" s="9" t="str">
        <f>'描述-zh'!E140</f>
        <v>过</v>
      </c>
      <c r="Y140" s="9" t="str">
        <f>'描述-zh'!F140</f>
        <v>深</v>
      </c>
      <c r="Z140" s="9" t="str">
        <f>'描述-zh'!G140</f>
        <v>深</v>
      </c>
      <c r="AA140" s="9" t="str">
        <f>'描述-zh'!H140</f>
        <v>地</v>
      </c>
      <c r="AB140" s="9" t="str">
        <f>'描述-zh'!I140</f>
        <v>吸</v>
      </c>
      <c r="AC140" s="9" t="str">
        <f>'描述-zh'!J140</f>
        <v>气</v>
      </c>
      <c r="AD140" s="9" t="str">
        <f>'描述-zh'!K140</f>
        <v>,</v>
      </c>
      <c r="AE140" s="9" t="str">
        <f>'描述-zh'!L140</f>
        <v>让</v>
      </c>
      <c r="AF140" s="9" t="str">
        <f>'描述-zh'!M140</f>
        <v>充</v>
      </c>
      <c r="AG140" s="9" t="str">
        <f>'描述-zh'!N140</f>
        <v>满</v>
      </c>
      <c r="AH140" s="9" t="str">
        <f>'描述-zh'!O140</f>
        <v>弹</v>
      </c>
      <c r="AI140" s="9" t="str">
        <f>'描述-zh'!P140</f>
        <v>性</v>
      </c>
      <c r="AJ140" s="9" t="str">
        <f>'描述-zh'!Q140</f>
        <v>的</v>
      </c>
      <c r="AK140" s="9" t="str">
        <f>'描述-zh'!R140</f>
        <v> </v>
      </c>
      <c r="AL140" s="9" t="str">
        <f>'描述-zh'!S140</f>
        <v> </v>
      </c>
      <c r="AM140" s="9" t="str">
        <f>'描述-zh'!T140</f>
        <v> </v>
      </c>
      <c r="AN140" s="9" t="str">
        <f>'描述-zh'!U140</f>
        <v> </v>
      </c>
      <c r="AO140" s="9" t="str">
        <f>'描述-zh'!V140</f>
        <v> </v>
      </c>
      <c r="AP140" s="9" t="str">
        <f>'描述-zh'!W140</f>
        <v> </v>
      </c>
      <c r="AQ140" s="9" t="str">
        <f>'描述-zh'!X140</f>
        <v> </v>
      </c>
      <c r="AR140" s="9" t="str">
        <f>'描述-zh'!Y140</f>
        <v> </v>
      </c>
      <c r="AS140" s="9" t="str">
        <f>'描述-zh'!Z140</f>
        <v> </v>
      </c>
      <c r="AT140" s="7" t="str">
        <f>'描述-zh'!AA140</f>
        <v>身</v>
      </c>
      <c r="AU140" s="9" t="str">
        <f>'描述-zh'!AB140</f>
        <v>体</v>
      </c>
      <c r="AV140" s="9" t="str">
        <f>'描述-zh'!AC140</f>
        <v>越</v>
      </c>
      <c r="AW140" s="9" t="str">
        <f>'描述-zh'!AD140</f>
        <v>胀</v>
      </c>
      <c r="AX140" s="9" t="str">
        <f>'描述-zh'!AE140</f>
        <v>越</v>
      </c>
      <c r="AY140" s="9" t="str">
        <f>'描述-zh'!AF140</f>
        <v>大</v>
      </c>
      <c r="AZ140" s="9" t="str">
        <f>'描述-zh'!AG140</f>
        <v>。</v>
      </c>
      <c r="BA140" s="9" t="str">
        <f>'描述-zh'!AH140</f>
        <v>胀</v>
      </c>
      <c r="BB140" s="9" t="str">
        <f>'描述-zh'!AI140</f>
        <v>大</v>
      </c>
      <c r="BC140" s="9" t="str">
        <f>'描述-zh'!AJ140</f>
        <v>后</v>
      </c>
      <c r="BD140" s="9" t="str">
        <f>'描述-zh'!AK140</f>
        <v>的</v>
      </c>
      <c r="BE140" s="9" t="str">
        <f>'描述-zh'!AL140</f>
        <v>胖</v>
      </c>
      <c r="BF140" s="9" t="str">
        <f>'描述-zh'!AM140</f>
        <v>可</v>
      </c>
      <c r="BG140" s="9" t="str">
        <f>'描述-zh'!AN140</f>
        <v>丁</v>
      </c>
      <c r="BH140" s="9" t="str">
        <f>'描述-zh'!AO140</f>
        <v>会</v>
      </c>
      <c r="BI140" s="9" t="str">
        <f>'描述-zh'!AP140</f>
        <v> </v>
      </c>
      <c r="BJ140" s="9" t="str">
        <f>'描述-zh'!AQ140</f>
        <v> </v>
      </c>
      <c r="BK140" s="9" t="str">
        <f>'描述-zh'!AR140</f>
        <v> </v>
      </c>
      <c r="BL140" s="9" t="str">
        <f>'描述-zh'!AS140</f>
        <v> </v>
      </c>
      <c r="BM140" s="9" t="str">
        <f>'描述-zh'!AT140</f>
        <v> </v>
      </c>
      <c r="BN140" s="9" t="str">
        <f>'描述-zh'!AU140</f>
        <v> </v>
      </c>
      <c r="BO140" s="9" t="str">
        <f>'描述-zh'!AV140</f>
        <v> </v>
      </c>
      <c r="BP140" s="9" t="str">
        <f>'描述-zh'!AW140</f>
        <v> </v>
      </c>
      <c r="BQ140" s="8" t="str">
        <f>'描述-zh'!AX140</f>
        <v> </v>
      </c>
      <c r="BR140" s="7" t="str">
        <f>'描述-zh'!AY140</f>
        <v>轻</v>
      </c>
      <c r="BS140" s="9" t="str">
        <f>'描述-zh'!AZ140</f>
        <v>飘</v>
      </c>
      <c r="BT140" s="9" t="str">
        <f>'描述-zh'!BA140</f>
        <v>飘</v>
      </c>
      <c r="BU140" s="9" t="str">
        <f>'描述-zh'!BB140</f>
        <v>地</v>
      </c>
      <c r="BV140" s="9" t="str">
        <f>'描述-zh'!BC140</f>
        <v>跳</v>
      </c>
      <c r="BW140" s="9" t="str">
        <f>'描述-zh'!BD140</f>
        <v>起</v>
      </c>
      <c r="BX140" s="9" t="str">
        <f>'描述-zh'!BE140</f>
        <v>来</v>
      </c>
      <c r="BY140" s="9" t="str">
        <f>'描述-zh'!BF140</f>
        <v>哦</v>
      </c>
      <c r="BZ140" s="9" t="str">
        <f>'描述-zh'!BG140</f>
        <v>。</v>
      </c>
      <c r="CA140" s="9" t="str">
        <f>'描述-zh'!BH140</f>
        <v> </v>
      </c>
      <c r="CB140" s="9" t="str">
        <f>'描述-zh'!BI140</f>
        <v> </v>
      </c>
      <c r="CC140" s="9" t="str">
        <f>'描述-zh'!BJ140</f>
        <v> </v>
      </c>
      <c r="CD140" s="9" t="str">
        <f>'描述-zh'!BK140</f>
        <v> </v>
      </c>
      <c r="CE140" s="9" t="str">
        <f>'描述-zh'!BL140</f>
        <v> </v>
      </c>
      <c r="CF140" s="9" t="str">
        <f>'描述-zh'!BM140</f>
        <v> </v>
      </c>
      <c r="CG140" s="9" t="str">
        <f>'描述-zh'!BN140</f>
        <v> </v>
      </c>
      <c r="CH140" s="9" t="str">
        <f>'描述-zh'!BO140</f>
        <v> </v>
      </c>
      <c r="CI140" s="9" t="str">
        <f>'描述-zh'!BP140</f>
        <v> </v>
      </c>
      <c r="CJ140" s="9" t="str">
        <f>'描述-zh'!BQ140</f>
        <v> </v>
      </c>
      <c r="CK140" s="9" t="str">
        <f>'描述-zh'!BR140</f>
        <v> </v>
      </c>
      <c r="CL140" s="9" t="str">
        <f>'描述-zh'!BS140</f>
        <v> </v>
      </c>
      <c r="CM140" s="9" t="str">
        <f>'描述-zh'!BT140</f>
        <v> </v>
      </c>
      <c r="CN140" s="9" t="str">
        <f>'描述-zh'!BU140</f>
        <v> </v>
      </c>
      <c r="CO140" s="8" t="str">
        <f>'描述-zh'!BV140</f>
        <v> </v>
      </c>
      <c r="CP140" s="8" t="str">
        <f>INDEX(新汉化!$Q:$Q,MATCH(日文原码!CP140,新汉化!$P:$P,0))</f>
        <v> </v>
      </c>
    </row>
    <row r="141" spans="1:94">
      <c r="A141" t="str">
        <f>MID(日文原码!A141,2,1)</f>
        <v>1</v>
      </c>
      <c r="B141" t="str">
        <f>MID(日文原码!B141,2,1)</f>
        <v>4</v>
      </c>
      <c r="C141" t="str">
        <f>MID(日文原码!C141,2,1)</f>
        <v>0</v>
      </c>
      <c r="D141" s="7" t="str">
        <f>MID(日文原码!D141,2,1)</f>
        <v>A</v>
      </c>
      <c r="E141" t="str">
        <f>MID(日文原码!E141,2,1)</f>
        <v>A</v>
      </c>
      <c r="F141" t="str">
        <f>MID(日文原码!F141,2,1)</f>
        <v>0</v>
      </c>
      <c r="G141" s="8" t="str">
        <f>MID(日文原码!G141,2,1)</f>
        <v>6</v>
      </c>
      <c r="H141" s="7" t="str">
        <f>MID(日文原码!H141,2,1)</f>
        <v>A</v>
      </c>
      <c r="I141" t="str">
        <f>MID(日文原码!I141,2,1)</f>
        <v>A</v>
      </c>
      <c r="J141" t="str">
        <f>MID(日文原码!J141,2,1)</f>
        <v>7</v>
      </c>
      <c r="K141" s="9" t="str">
        <f>MID(日文原码!K141,2,1)</f>
        <v>4</v>
      </c>
      <c r="L141" s="7" t="str">
        <f>'名字分类-zh'!F140</f>
        <v>丑</v>
      </c>
      <c r="M141" s="9" t="str">
        <f>'名字分类-zh'!G140</f>
        <v>丑</v>
      </c>
      <c r="N141" s="9" t="str">
        <f>'名字分类-zh'!H140</f>
        <v>鱼</v>
      </c>
      <c r="O141" s="9" t="str">
        <f>'名字分类-zh'!I140</f>
        <v> </v>
      </c>
      <c r="P141" s="8" t="str">
        <f>'名字分类-zh'!J140</f>
        <v> </v>
      </c>
      <c r="Q141" s="10" t="str">
        <f>'名字分类-zh'!K140</f>
        <v>　</v>
      </c>
      <c r="R141" s="11" t="str">
        <f>'名字分类-zh'!L140</f>
        <v>　</v>
      </c>
      <c r="S141" s="11" t="str">
        <f>'名字分类-zh'!M140</f>
        <v>　</v>
      </c>
      <c r="T141" s="11" t="str">
        <f>'名字分类-zh'!N140</f>
        <v>鱼</v>
      </c>
      <c r="U141" s="11" t="str">
        <f>'名字分类-zh'!O140</f>
        <v>　</v>
      </c>
      <c r="V141" s="7" t="str">
        <f>'描述-zh'!C141</f>
        <v>该</v>
      </c>
      <c r="W141" s="9" t="str">
        <f>'描述-zh'!D141</f>
        <v>宝</v>
      </c>
      <c r="X141" s="9" t="str">
        <f>'描述-zh'!E141</f>
        <v>可</v>
      </c>
      <c r="Y141" s="9" t="str">
        <f>'描述-zh'!F141</f>
        <v>梦</v>
      </c>
      <c r="Z141" s="9" t="str">
        <f>'描述-zh'!G141</f>
        <v>虽</v>
      </c>
      <c r="AA141" s="9" t="str">
        <f>'描述-zh'!H141</f>
        <v>然</v>
      </c>
      <c r="AB141" s="9" t="str">
        <f>'描述-zh'!I141</f>
        <v>身</v>
      </c>
      <c r="AC141" s="9" t="str">
        <f>'描述-zh'!J141</f>
        <v>上</v>
      </c>
      <c r="AD141" s="9" t="str">
        <f>'描述-zh'!K141</f>
        <v>破</v>
      </c>
      <c r="AE141" s="9" t="str">
        <f>'描述-zh'!L141</f>
        <v>破</v>
      </c>
      <c r="AF141" s="9" t="str">
        <f>'描述-zh'!M141</f>
        <v>烂</v>
      </c>
      <c r="AG141" s="9" t="str">
        <f>'描述-zh'!N141</f>
        <v>烂</v>
      </c>
      <c r="AH141" s="9" t="str">
        <f>'描述-zh'!O141</f>
        <v>的</v>
      </c>
      <c r="AI141" s="9" t="str">
        <f>'描述-zh'!P141</f>
        <v>,</v>
      </c>
      <c r="AJ141" s="9" t="str">
        <f>'描述-zh'!Q141</f>
        <v> </v>
      </c>
      <c r="AK141" s="9" t="str">
        <f>'描述-zh'!R141</f>
        <v> </v>
      </c>
      <c r="AL141" s="9" t="str">
        <f>'描述-zh'!S141</f>
        <v> </v>
      </c>
      <c r="AM141" s="9" t="str">
        <f>'描述-zh'!T141</f>
        <v> </v>
      </c>
      <c r="AN141" s="9" t="str">
        <f>'描述-zh'!U141</f>
        <v> </v>
      </c>
      <c r="AO141" s="9" t="str">
        <f>'描述-zh'!V141</f>
        <v> </v>
      </c>
      <c r="AP141" s="9" t="str">
        <f>'描述-zh'!W141</f>
        <v> </v>
      </c>
      <c r="AQ141" s="9" t="str">
        <f>'描述-zh'!X141</f>
        <v> </v>
      </c>
      <c r="AR141" s="9" t="str">
        <f>'描述-zh'!Y141</f>
        <v> </v>
      </c>
      <c r="AS141" s="9" t="str">
        <f>'描述-zh'!Z141</f>
        <v> </v>
      </c>
      <c r="AT141" s="7" t="str">
        <f>'描述-zh'!AA141</f>
        <v>但</v>
      </c>
      <c r="AU141" s="9" t="str">
        <f>'描述-zh'!AB141</f>
        <v>有</v>
      </c>
      <c r="AV141" s="9" t="str">
        <f>'描述-zh'!AC141</f>
        <v>着</v>
      </c>
      <c r="AW141" s="9" t="str">
        <f>'描述-zh'!AD141</f>
        <v>在</v>
      </c>
      <c r="AX141" s="9" t="str">
        <f>'描述-zh'!AE141</f>
        <v>哪</v>
      </c>
      <c r="AY141" s="9" t="str">
        <f>'描述-zh'!AF141</f>
        <v>都</v>
      </c>
      <c r="AZ141" s="9" t="str">
        <f>'描述-zh'!AG141</f>
        <v>能</v>
      </c>
      <c r="BA141" s="9" t="str">
        <f>'描述-zh'!AH141</f>
        <v>生</v>
      </c>
      <c r="BB141" s="9" t="str">
        <f>'描述-zh'!AI141</f>
        <v>存</v>
      </c>
      <c r="BC141" s="9" t="str">
        <f>'描述-zh'!AJ141</f>
        <v>的</v>
      </c>
      <c r="BD141" s="9" t="str">
        <f>'描述-zh'!AK141</f>
        <v>顽</v>
      </c>
      <c r="BE141" s="9" t="str">
        <f>'描述-zh'!AL141</f>
        <v>强</v>
      </c>
      <c r="BF141" s="9" t="str">
        <f>'描述-zh'!AM141</f>
        <v>生</v>
      </c>
      <c r="BG141" s="9" t="str">
        <f>'描述-zh'!AN141</f>
        <v>命</v>
      </c>
      <c r="BH141" s="9" t="str">
        <f>'描述-zh'!AO141</f>
        <v>力</v>
      </c>
      <c r="BI141" s="9" t="str">
        <f>'描述-zh'!AP141</f>
        <v>。</v>
      </c>
      <c r="BJ141" s="9" t="str">
        <f>'描述-zh'!AQ141</f>
        <v> </v>
      </c>
      <c r="BK141" s="9" t="str">
        <f>'描述-zh'!AR141</f>
        <v> </v>
      </c>
      <c r="BL141" s="9" t="str">
        <f>'描述-zh'!AS141</f>
        <v> </v>
      </c>
      <c r="BM141" s="9" t="str">
        <f>'描述-zh'!AT141</f>
        <v> </v>
      </c>
      <c r="BN141" s="9" t="str">
        <f>'描述-zh'!AU141</f>
        <v> </v>
      </c>
      <c r="BO141" s="9" t="str">
        <f>'描述-zh'!AV141</f>
        <v> </v>
      </c>
      <c r="BP141" s="9" t="str">
        <f>'描述-zh'!AW141</f>
        <v> </v>
      </c>
      <c r="BQ141" s="8" t="str">
        <f>'描述-zh'!AX141</f>
        <v> </v>
      </c>
      <c r="BR141" s="7" t="str">
        <f>'描述-zh'!AY141</f>
        <v>不</v>
      </c>
      <c r="BS141" s="9" t="str">
        <f>'描述-zh'!AZ141</f>
        <v>过</v>
      </c>
      <c r="BT141" s="9" t="str">
        <f>'描述-zh'!BA141</f>
        <v>它</v>
      </c>
      <c r="BU141" s="9" t="str">
        <f>'描述-zh'!BB141</f>
        <v>行</v>
      </c>
      <c r="BV141" s="9" t="str">
        <f>'描述-zh'!BC141</f>
        <v>动</v>
      </c>
      <c r="BW141" s="9" t="str">
        <f>'描述-zh'!BD141</f>
        <v>迟</v>
      </c>
      <c r="BX141" s="9" t="str">
        <f>'描述-zh'!BE141</f>
        <v>缓</v>
      </c>
      <c r="BY141" s="9" t="str">
        <f>'描述-zh'!BF141</f>
        <v>,</v>
      </c>
      <c r="BZ141" s="9" t="str">
        <f>'描述-zh'!BG141</f>
        <v>很</v>
      </c>
      <c r="CA141" s="9" t="str">
        <f>'描述-zh'!BH141</f>
        <v>容</v>
      </c>
      <c r="CB141" s="9" t="str">
        <f>'描述-zh'!BI141</f>
        <v>易</v>
      </c>
      <c r="CC141" s="9" t="str">
        <f>'描述-zh'!BJ141</f>
        <v>被</v>
      </c>
      <c r="CD141" s="9" t="str">
        <f>'描述-zh'!BK141</f>
        <v>捉</v>
      </c>
      <c r="CE141" s="9" t="str">
        <f>'描述-zh'!BL141</f>
        <v>住</v>
      </c>
      <c r="CF141" s="9" t="str">
        <f>'描述-zh'!BM141</f>
        <v>。</v>
      </c>
      <c r="CG141" s="9" t="str">
        <f>'描述-zh'!BN141</f>
        <v> </v>
      </c>
      <c r="CH141" s="9" t="str">
        <f>'描述-zh'!BO141</f>
        <v> </v>
      </c>
      <c r="CI141" s="9" t="str">
        <f>'描述-zh'!BP141</f>
        <v> </v>
      </c>
      <c r="CJ141" s="9" t="str">
        <f>'描述-zh'!BQ141</f>
        <v> </v>
      </c>
      <c r="CK141" s="9" t="str">
        <f>'描述-zh'!BR141</f>
        <v> </v>
      </c>
      <c r="CL141" s="9" t="str">
        <f>'描述-zh'!BS141</f>
        <v> </v>
      </c>
      <c r="CM141" s="9" t="str">
        <f>'描述-zh'!BT141</f>
        <v> </v>
      </c>
      <c r="CN141" s="9" t="str">
        <f>'描述-zh'!BU141</f>
        <v> </v>
      </c>
      <c r="CO141" s="8" t="str">
        <f>'描述-zh'!BV141</f>
        <v> </v>
      </c>
      <c r="CP141" s="8" t="str">
        <f>INDEX(新汉化!$Q:$Q,MATCH(日文原码!CP141,新汉化!$P:$P,0))</f>
        <v> </v>
      </c>
    </row>
    <row r="142" spans="1:94">
      <c r="A142" t="str">
        <f>MID(日文原码!A142,2,1)</f>
        <v>1</v>
      </c>
      <c r="B142" t="str">
        <f>MID(日文原码!B142,2,1)</f>
        <v>4</v>
      </c>
      <c r="C142" t="str">
        <f>MID(日文原码!C142,2,1)</f>
        <v>1</v>
      </c>
      <c r="D142" s="7" t="str">
        <f>MID(日文原码!D142,2,1)</f>
        <v>A</v>
      </c>
      <c r="E142" t="str">
        <f>MID(日文原码!E142,2,1)</f>
        <v>A</v>
      </c>
      <c r="F142" t="str">
        <f>MID(日文原码!F142,2,1)</f>
        <v>6</v>
      </c>
      <c r="G142" s="8" t="str">
        <f>MID(日文原码!G142,2,1)</f>
        <v>2</v>
      </c>
      <c r="H142" s="7" t="str">
        <f>MID(日文原码!H142,2,1)</f>
        <v>1</v>
      </c>
      <c r="I142" t="str">
        <f>MID(日文原码!I142,2,1)</f>
        <v>6</v>
      </c>
      <c r="J142" t="str">
        <f>MID(日文原码!J142,2,1)</f>
        <v>2</v>
      </c>
      <c r="K142" s="9" t="str">
        <f>MID(日文原码!K142,2,1)</f>
        <v>0</v>
      </c>
      <c r="L142" s="7" t="str">
        <f>'名字分类-zh'!F141</f>
        <v>美</v>
      </c>
      <c r="M142" s="9" t="str">
        <f>'名字分类-zh'!G141</f>
        <v>纳</v>
      </c>
      <c r="N142" s="9" t="str">
        <f>'名字分类-zh'!H141</f>
        <v>斯</v>
      </c>
      <c r="O142" s="9" t="str">
        <f>'名字分类-zh'!I141</f>
        <v> </v>
      </c>
      <c r="P142" s="8" t="str">
        <f>'名字分类-zh'!J141</f>
        <v> </v>
      </c>
      <c r="Q142" s="10" t="str">
        <f>'名字分类-zh'!K141</f>
        <v>　</v>
      </c>
      <c r="R142" s="11" t="str">
        <f>'名字分类-zh'!L141</f>
        <v>　</v>
      </c>
      <c r="S142" s="11" t="str">
        <f>'名字分类-zh'!M141</f>
        <v>慈</v>
      </c>
      <c r="T142" s="11" t="str">
        <f>'名字分类-zh'!N141</f>
        <v>爱</v>
      </c>
      <c r="U142" s="11" t="str">
        <f>'名字分类-zh'!O141</f>
        <v>　</v>
      </c>
      <c r="V142" s="7" t="str">
        <f>'描述-zh'!C142</f>
        <v>居</v>
      </c>
      <c r="W142" s="9" t="str">
        <f>'描述-zh'!D142</f>
        <v>住</v>
      </c>
      <c r="X142" s="9" t="str">
        <f>'描述-zh'!E142</f>
        <v>在</v>
      </c>
      <c r="Y142" s="9" t="str">
        <f>'描述-zh'!F142</f>
        <v>大</v>
      </c>
      <c r="Z142" s="9" t="str">
        <f>'描述-zh'!G142</f>
        <v>湖</v>
      </c>
      <c r="AA142" s="9" t="str">
        <f>'描述-zh'!H142</f>
        <v>的</v>
      </c>
      <c r="AB142" s="9" t="str">
        <f>'描述-zh'!I142</f>
        <v>湖</v>
      </c>
      <c r="AC142" s="9" t="str">
        <f>'描述-zh'!J142</f>
        <v>底</v>
      </c>
      <c r="AD142" s="9" t="str">
        <f>'描述-zh'!K142</f>
        <v>。</v>
      </c>
      <c r="AE142" s="9" t="str">
        <f>'描述-zh'!L142</f>
        <v>身</v>
      </c>
      <c r="AF142" s="9" t="str">
        <f>'描述-zh'!M142</f>
        <v>上</v>
      </c>
      <c r="AG142" s="9" t="str">
        <f>'描述-zh'!N142</f>
        <v>发</v>
      </c>
      <c r="AH142" s="9" t="str">
        <f>'描述-zh'!O142</f>
        <v>出</v>
      </c>
      <c r="AI142" s="9" t="str">
        <f>'描述-zh'!P142</f>
        <v>鲜</v>
      </c>
      <c r="AJ142" s="9" t="str">
        <f>'描述-zh'!Q142</f>
        <v>艳</v>
      </c>
      <c r="AK142" s="9" t="str">
        <f>'描述-zh'!R142</f>
        <v>的</v>
      </c>
      <c r="AL142" s="9" t="str">
        <f>'描述-zh'!S142</f>
        <v> </v>
      </c>
      <c r="AM142" s="9" t="str">
        <f>'描述-zh'!T142</f>
        <v> </v>
      </c>
      <c r="AN142" s="9" t="str">
        <f>'描述-zh'!U142</f>
        <v> </v>
      </c>
      <c r="AO142" s="9" t="str">
        <f>'描述-zh'!V142</f>
        <v> </v>
      </c>
      <c r="AP142" s="9" t="str">
        <f>'描述-zh'!W142</f>
        <v> </v>
      </c>
      <c r="AQ142" s="9" t="str">
        <f>'描述-zh'!X142</f>
        <v> </v>
      </c>
      <c r="AR142" s="9" t="str">
        <f>'描述-zh'!Y142</f>
        <v> </v>
      </c>
      <c r="AS142" s="9" t="str">
        <f>'描述-zh'!Z142</f>
        <v> </v>
      </c>
      <c r="AT142" s="7" t="str">
        <f>'描述-zh'!AA142</f>
        <v>粉</v>
      </c>
      <c r="AU142" s="9" t="str">
        <f>'描述-zh'!AB142</f>
        <v>红</v>
      </c>
      <c r="AV142" s="9" t="str">
        <f>'描述-zh'!AC142</f>
        <v>色</v>
      </c>
      <c r="AW142" s="9" t="str">
        <f>'描述-zh'!AD142</f>
        <v>光</v>
      </c>
      <c r="AX142" s="9" t="str">
        <f>'描述-zh'!AE142</f>
        <v>辉</v>
      </c>
      <c r="AY142" s="9" t="str">
        <f>'描述-zh'!AF142</f>
        <v>时</v>
      </c>
      <c r="AZ142" s="9" t="str">
        <f>'描述-zh'!AG142</f>
        <v>,</v>
      </c>
      <c r="BA142" s="9" t="str">
        <f>'描述-zh'!AH142</f>
        <v>就</v>
      </c>
      <c r="BB142" s="9" t="str">
        <f>'描述-zh'!AI142</f>
        <v>会</v>
      </c>
      <c r="BC142" s="9" t="str">
        <f>'描述-zh'!AJ142</f>
        <v>放</v>
      </c>
      <c r="BD142" s="9" t="str">
        <f>'描述-zh'!AK142</f>
        <v>出</v>
      </c>
      <c r="BE142" s="9" t="str">
        <f>'描述-zh'!AL142</f>
        <v>能</v>
      </c>
      <c r="BF142" s="9" t="str">
        <f>'描述-zh'!AM142</f>
        <v>安</v>
      </c>
      <c r="BG142" s="9" t="str">
        <f>'描述-zh'!AN142</f>
        <v>抚</v>
      </c>
      <c r="BH142" s="9" t="str">
        <f>'描述-zh'!AO142</f>
        <v>暴</v>
      </c>
      <c r="BI142" s="9" t="str">
        <f>'描述-zh'!AP142</f>
        <v>躁</v>
      </c>
      <c r="BJ142" s="9" t="str">
        <f>'描述-zh'!AQ142</f>
        <v> </v>
      </c>
      <c r="BK142" s="9" t="str">
        <f>'描述-zh'!AR142</f>
        <v> </v>
      </c>
      <c r="BL142" s="9" t="str">
        <f>'描述-zh'!AS142</f>
        <v> </v>
      </c>
      <c r="BM142" s="9" t="str">
        <f>'描述-zh'!AT142</f>
        <v> </v>
      </c>
      <c r="BN142" s="9" t="str">
        <f>'描述-zh'!AU142</f>
        <v> </v>
      </c>
      <c r="BO142" s="9" t="str">
        <f>'描述-zh'!AV142</f>
        <v> </v>
      </c>
      <c r="BP142" s="9" t="str">
        <f>'描述-zh'!AW142</f>
        <v> </v>
      </c>
      <c r="BQ142" s="8" t="str">
        <f>'描述-zh'!AX142</f>
        <v> </v>
      </c>
      <c r="BR142" s="7" t="str">
        <f>'描述-zh'!AY142</f>
        <v>之</v>
      </c>
      <c r="BS142" s="9" t="str">
        <f>'描述-zh'!AZ142</f>
        <v>心</v>
      </c>
      <c r="BT142" s="9" t="str">
        <f>'描述-zh'!BA142</f>
        <v>的</v>
      </c>
      <c r="BU142" s="9" t="str">
        <f>'描述-zh'!BB142</f>
        <v>波</v>
      </c>
      <c r="BV142" s="9" t="str">
        <f>'描述-zh'!BC142</f>
        <v>动</v>
      </c>
      <c r="BW142" s="9" t="str">
        <f>'描述-zh'!BD142</f>
        <v>。</v>
      </c>
      <c r="BX142" s="9" t="str">
        <f>'描述-zh'!BE142</f>
        <v> </v>
      </c>
      <c r="BY142" s="9" t="str">
        <f>'描述-zh'!BF142</f>
        <v> </v>
      </c>
      <c r="BZ142" s="9" t="str">
        <f>'描述-zh'!BG142</f>
        <v> </v>
      </c>
      <c r="CA142" s="9" t="str">
        <f>'描述-zh'!BH142</f>
        <v> </v>
      </c>
      <c r="CB142" s="9" t="str">
        <f>'描述-zh'!BI142</f>
        <v> </v>
      </c>
      <c r="CC142" s="9" t="str">
        <f>'描述-zh'!BJ142</f>
        <v> </v>
      </c>
      <c r="CD142" s="9" t="str">
        <f>'描述-zh'!BK142</f>
        <v> </v>
      </c>
      <c r="CE142" s="9" t="str">
        <f>'描述-zh'!BL142</f>
        <v> </v>
      </c>
      <c r="CF142" s="9" t="str">
        <f>'描述-zh'!BM142</f>
        <v> </v>
      </c>
      <c r="CG142" s="9" t="str">
        <f>'描述-zh'!BN142</f>
        <v> </v>
      </c>
      <c r="CH142" s="9" t="str">
        <f>'描述-zh'!BO142</f>
        <v> </v>
      </c>
      <c r="CI142" s="9" t="str">
        <f>'描述-zh'!BP142</f>
        <v> </v>
      </c>
      <c r="CJ142" s="9" t="str">
        <f>'描述-zh'!BQ142</f>
        <v> </v>
      </c>
      <c r="CK142" s="9" t="str">
        <f>'描述-zh'!BR142</f>
        <v> </v>
      </c>
      <c r="CL142" s="9" t="str">
        <f>'描述-zh'!BS142</f>
        <v> </v>
      </c>
      <c r="CM142" s="9" t="str">
        <f>'描述-zh'!BT142</f>
        <v> </v>
      </c>
      <c r="CN142" s="9" t="str">
        <f>'描述-zh'!BU142</f>
        <v> </v>
      </c>
      <c r="CO142" s="8" t="str">
        <f>'描述-zh'!BV142</f>
        <v> </v>
      </c>
      <c r="CP142" s="8" t="str">
        <f>INDEX(新汉化!$Q:$Q,MATCH(日文原码!CP142,新汉化!$P:$P,0))</f>
        <v> </v>
      </c>
    </row>
    <row r="143" spans="1:94">
      <c r="A143" t="str">
        <f>MID(日文原码!A143,2,1)</f>
        <v>1</v>
      </c>
      <c r="B143" t="str">
        <f>MID(日文原码!B143,2,1)</f>
        <v>4</v>
      </c>
      <c r="C143" t="str">
        <f>MID(日文原码!C143,2,1)</f>
        <v>2</v>
      </c>
      <c r="D143" s="7" t="str">
        <f>MID(日文原码!D143,2,1)</f>
        <v>A</v>
      </c>
      <c r="E143" t="str">
        <f>MID(日文原码!E143,2,1)</f>
        <v>A</v>
      </c>
      <c r="F143" t="str">
        <f>MID(日文原码!F143,2,1)</f>
        <v>0</v>
      </c>
      <c r="G143" s="8" t="str">
        <f>MID(日文原码!G143,2,1)</f>
        <v>3</v>
      </c>
      <c r="H143" s="7" t="str">
        <f>MID(日文原码!H143,2,1)</f>
        <v>A</v>
      </c>
      <c r="I143" t="str">
        <f>MID(日文原码!I143,2,1)</f>
        <v>A</v>
      </c>
      <c r="J143" t="str">
        <f>MID(日文原码!J143,2,1)</f>
        <v>0</v>
      </c>
      <c r="K143" s="9" t="str">
        <f>MID(日文原码!K143,2,1)</f>
        <v>8</v>
      </c>
      <c r="L143" s="7" t="str">
        <f>'名字分类-zh'!F142</f>
        <v>飘</v>
      </c>
      <c r="M143" s="9" t="str">
        <f>'名字分类-zh'!G142</f>
        <v>浮</v>
      </c>
      <c r="N143" s="9" t="str">
        <f>'名字分类-zh'!H142</f>
        <v>泡</v>
      </c>
      <c r="O143" s="9" t="str">
        <f>'名字分类-zh'!I142</f>
        <v>泡</v>
      </c>
      <c r="P143" s="8" t="str">
        <f>'名字分类-zh'!J142</f>
        <v> </v>
      </c>
      <c r="Q143" s="10" t="str">
        <f>'名字分类-zh'!K142</f>
        <v>　</v>
      </c>
      <c r="R143" s="11" t="str">
        <f>'名字分类-zh'!L142</f>
        <v>　</v>
      </c>
      <c r="S143" s="11" t="str">
        <f>'名字分类-zh'!M142</f>
        <v>天</v>
      </c>
      <c r="T143" s="11" t="str">
        <f>'名字分类-zh'!N142</f>
        <v>气</v>
      </c>
      <c r="U143" s="11" t="str">
        <f>'名字分类-zh'!O142</f>
        <v>　</v>
      </c>
      <c r="V143" s="7" t="str">
        <f>'描述-zh'!C143</f>
        <v>受</v>
      </c>
      <c r="W143" s="9" t="str">
        <f>'描述-zh'!D143</f>
        <v>到</v>
      </c>
      <c r="X143" s="9" t="str">
        <f>'描述-zh'!E143</f>
        <v>自</v>
      </c>
      <c r="Y143" s="9" t="str">
        <f>'描述-zh'!F143</f>
        <v>然</v>
      </c>
      <c r="Z143" s="9" t="str">
        <f>'描述-zh'!G143</f>
        <v>之</v>
      </c>
      <c r="AA143" s="9" t="str">
        <f>'描述-zh'!H143</f>
        <v>力</v>
      </c>
      <c r="AB143" s="9" t="str">
        <f>'描述-zh'!I143</f>
        <v>,</v>
      </c>
      <c r="AC143" s="9" t="str">
        <f>'描述-zh'!J143</f>
        <v>就</v>
      </c>
      <c r="AD143" s="9" t="str">
        <f>'描述-zh'!K143</f>
        <v>会</v>
      </c>
      <c r="AE143" s="9" t="str">
        <f>'描述-zh'!L143</f>
        <v>把</v>
      </c>
      <c r="AF143" s="9" t="str">
        <f>'描述-zh'!M143</f>
        <v>样</v>
      </c>
      <c r="AG143" s="9" t="str">
        <f>'描述-zh'!N143</f>
        <v>子</v>
      </c>
      <c r="AH143" s="9" t="str">
        <f>'描述-zh'!O143</f>
        <v>变</v>
      </c>
      <c r="AI143" s="9" t="str">
        <f>'描述-zh'!P143</f>
        <v>成</v>
      </c>
      <c r="AJ143" s="9" t="str">
        <f>'描述-zh'!Q143</f>
        <v> </v>
      </c>
      <c r="AK143" s="9" t="str">
        <f>'描述-zh'!R143</f>
        <v> </v>
      </c>
      <c r="AL143" s="9" t="str">
        <f>'描述-zh'!S143</f>
        <v> </v>
      </c>
      <c r="AM143" s="9" t="str">
        <f>'描述-zh'!T143</f>
        <v> </v>
      </c>
      <c r="AN143" s="9" t="str">
        <f>'描述-zh'!U143</f>
        <v> </v>
      </c>
      <c r="AO143" s="9" t="str">
        <f>'描述-zh'!V143</f>
        <v> </v>
      </c>
      <c r="AP143" s="9" t="str">
        <f>'描述-zh'!W143</f>
        <v> </v>
      </c>
      <c r="AQ143" s="9" t="str">
        <f>'描述-zh'!X143</f>
        <v> </v>
      </c>
      <c r="AR143" s="9" t="str">
        <f>'描述-zh'!Y143</f>
        <v> </v>
      </c>
      <c r="AS143" s="9" t="str">
        <f>'描述-zh'!Z143</f>
        <v> </v>
      </c>
      <c r="AT143" s="7" t="str">
        <f>'描述-zh'!AA143</f>
        <v>太</v>
      </c>
      <c r="AU143" s="9" t="str">
        <f>'描述-zh'!AB143</f>
        <v>阳</v>
      </c>
      <c r="AV143" s="9" t="str">
        <f>'描述-zh'!AC143</f>
        <v>、</v>
      </c>
      <c r="AW143" s="9" t="str">
        <f>'描述-zh'!AD143</f>
        <v>雨</v>
      </c>
      <c r="AX143" s="9" t="str">
        <f>'描述-zh'!AE143</f>
        <v>水</v>
      </c>
      <c r="AY143" s="9" t="str">
        <f>'描述-zh'!AF143</f>
        <v>或</v>
      </c>
      <c r="AZ143" s="9" t="str">
        <f>'描述-zh'!AG143</f>
        <v>雪</v>
      </c>
      <c r="BA143" s="9" t="str">
        <f>'描述-zh'!AH143</f>
        <v>云</v>
      </c>
      <c r="BB143" s="9" t="str">
        <f>'描述-zh'!AI143</f>
        <v>的</v>
      </c>
      <c r="BC143" s="9" t="str">
        <f>'描述-zh'!AJ143</f>
        <v>宝</v>
      </c>
      <c r="BD143" s="9" t="str">
        <f>'描述-zh'!AK143</f>
        <v>可</v>
      </c>
      <c r="BE143" s="9" t="str">
        <f>'描述-zh'!AL143</f>
        <v>梦</v>
      </c>
      <c r="BF143" s="9" t="str">
        <f>'描述-zh'!AM143</f>
        <v>。</v>
      </c>
      <c r="BG143" s="9" t="str">
        <f>'描述-zh'!AN143</f>
        <v> </v>
      </c>
      <c r="BH143" s="9" t="str">
        <f>'描述-zh'!AO143</f>
        <v> </v>
      </c>
      <c r="BI143" s="9" t="str">
        <f>'描述-zh'!AP143</f>
        <v> </v>
      </c>
      <c r="BJ143" s="9" t="str">
        <f>'描述-zh'!AQ143</f>
        <v> </v>
      </c>
      <c r="BK143" s="9" t="str">
        <f>'描述-zh'!AR143</f>
        <v> </v>
      </c>
      <c r="BL143" s="9" t="str">
        <f>'描述-zh'!AS143</f>
        <v> </v>
      </c>
      <c r="BM143" s="9" t="str">
        <f>'描述-zh'!AT143</f>
        <v> </v>
      </c>
      <c r="BN143" s="9" t="str">
        <f>'描述-zh'!AU143</f>
        <v> </v>
      </c>
      <c r="BO143" s="9" t="str">
        <f>'描述-zh'!AV143</f>
        <v> </v>
      </c>
      <c r="BP143" s="9" t="str">
        <f>'描述-zh'!AW143</f>
        <v> </v>
      </c>
      <c r="BQ143" s="8" t="str">
        <f>'描述-zh'!AX143</f>
        <v> </v>
      </c>
      <c r="BR143" s="7" t="str">
        <f>'描述-zh'!AY143</f>
        <v>天</v>
      </c>
      <c r="BS143" s="9" t="str">
        <f>'描述-zh'!AZ143</f>
        <v>气</v>
      </c>
      <c r="BT143" s="9" t="str">
        <f>'描述-zh'!BA143</f>
        <v>变</v>
      </c>
      <c r="BU143" s="9" t="str">
        <f>'描述-zh'!BB143</f>
        <v>化</v>
      </c>
      <c r="BV143" s="9" t="str">
        <f>'描述-zh'!BC143</f>
        <v>的</v>
      </c>
      <c r="BW143" s="9" t="str">
        <f>'描述-zh'!BD143</f>
        <v>话</v>
      </c>
      <c r="BX143" s="9" t="str">
        <f>'描述-zh'!BE143</f>
        <v>,</v>
      </c>
      <c r="BY143" s="9" t="str">
        <f>'描述-zh'!BF143</f>
        <v>脾</v>
      </c>
      <c r="BZ143" s="9" t="str">
        <f>'描述-zh'!BG143</f>
        <v>气</v>
      </c>
      <c r="CA143" s="9" t="str">
        <f>'描述-zh'!BH143</f>
        <v>也</v>
      </c>
      <c r="CB143" s="9" t="str">
        <f>'描述-zh'!BI143</f>
        <v>会</v>
      </c>
      <c r="CC143" s="9" t="str">
        <f>'描述-zh'!BJ143</f>
        <v>变</v>
      </c>
      <c r="CD143" s="9" t="str">
        <f>'描述-zh'!BK143</f>
        <v>化</v>
      </c>
      <c r="CE143" s="9" t="str">
        <f>'描述-zh'!BL143</f>
        <v>。</v>
      </c>
      <c r="CF143" s="9" t="str">
        <f>'描述-zh'!BM143</f>
        <v> </v>
      </c>
      <c r="CG143" s="9" t="str">
        <f>'描述-zh'!BN143</f>
        <v> </v>
      </c>
      <c r="CH143" s="9" t="str">
        <f>'描述-zh'!BO143</f>
        <v> </v>
      </c>
      <c r="CI143" s="9" t="str">
        <f>'描述-zh'!BP143</f>
        <v> </v>
      </c>
      <c r="CJ143" s="9" t="str">
        <f>'描述-zh'!BQ143</f>
        <v> </v>
      </c>
      <c r="CK143" s="9" t="str">
        <f>'描述-zh'!BR143</f>
        <v> </v>
      </c>
      <c r="CL143" s="9" t="str">
        <f>'描述-zh'!BS143</f>
        <v> </v>
      </c>
      <c r="CM143" s="9" t="str">
        <f>'描述-zh'!BT143</f>
        <v> </v>
      </c>
      <c r="CN143" s="9" t="str">
        <f>'描述-zh'!BU143</f>
        <v> </v>
      </c>
      <c r="CO143" s="8" t="str">
        <f>'描述-zh'!BV143</f>
        <v> </v>
      </c>
      <c r="CP143" s="8" t="str">
        <f>INDEX(新汉化!$Q:$Q,MATCH(日文原码!CP143,新汉化!$P:$P,0))</f>
        <v> </v>
      </c>
    </row>
    <row r="144" spans="1:94">
      <c r="A144" t="str">
        <f>MID(日文原码!A144,2,1)</f>
        <v>1</v>
      </c>
      <c r="B144" t="str">
        <f>MID(日文原码!B144,2,1)</f>
        <v>4</v>
      </c>
      <c r="C144" t="str">
        <f>MID(日文原码!C144,2,1)</f>
        <v>3</v>
      </c>
      <c r="D144" s="7" t="str">
        <f>MID(日文原码!D144,2,1)</f>
        <v>A</v>
      </c>
      <c r="E144" t="str">
        <f>MID(日文原码!E144,2,1)</f>
        <v>A</v>
      </c>
      <c r="F144" t="str">
        <f>MID(日文原码!F144,2,1)</f>
        <v>0</v>
      </c>
      <c r="G144" s="8" t="str">
        <f>MID(日文原码!G144,2,1)</f>
        <v>8</v>
      </c>
      <c r="H144" s="7" t="str">
        <f>MID(日文原码!H144,2,1)</f>
        <v>A</v>
      </c>
      <c r="I144" t="str">
        <f>MID(日文原码!I144,2,1)</f>
        <v>3</v>
      </c>
      <c r="J144" t="str">
        <f>MID(日文原码!J144,2,1)</f>
        <v>4</v>
      </c>
      <c r="K144" s="9" t="str">
        <f>MID(日文原码!K144,2,1)</f>
        <v>5</v>
      </c>
      <c r="L144" s="7" t="str">
        <f>'名字分类-zh'!F143</f>
        <v>海</v>
      </c>
      <c r="M144" s="9" t="str">
        <f>'名字分类-zh'!G143</f>
        <v>星</v>
      </c>
      <c r="N144" s="9" t="str">
        <f>'名字分类-zh'!H143</f>
        <v>星</v>
      </c>
      <c r="O144" s="9" t="str">
        <f>'名字分类-zh'!I143</f>
        <v> </v>
      </c>
      <c r="P144" s="8" t="str">
        <f>'名字分类-zh'!J143</f>
        <v> </v>
      </c>
      <c r="Q144" s="10" t="str">
        <f>'名字分类-zh'!K143</f>
        <v>　</v>
      </c>
      <c r="R144" s="11" t="str">
        <f>'名字分类-zh'!L143</f>
        <v>　</v>
      </c>
      <c r="S144" s="11" t="str">
        <f>'名字分类-zh'!M143</f>
        <v>星</v>
      </c>
      <c r="T144" s="11" t="str">
        <f>'名字分类-zh'!N143</f>
        <v>形</v>
      </c>
      <c r="U144" s="11" t="str">
        <f>'名字分类-zh'!O143</f>
        <v>　</v>
      </c>
      <c r="V144" s="7" t="str">
        <f>'描述-zh'!C144</f>
        <v>在</v>
      </c>
      <c r="W144" s="9" t="str">
        <f>'描述-zh'!D144</f>
        <v>夏</v>
      </c>
      <c r="X144" s="9" t="str">
        <f>'描述-zh'!E144</f>
        <v>天</v>
      </c>
      <c r="Y144" s="9" t="str">
        <f>'描述-zh'!F144</f>
        <v>快</v>
      </c>
      <c r="Z144" s="9" t="str">
        <f>'描述-zh'!G144</f>
        <v>结</v>
      </c>
      <c r="AA144" s="9" t="str">
        <f>'描述-zh'!H144</f>
        <v>束</v>
      </c>
      <c r="AB144" s="9" t="str">
        <f>'描述-zh'!I144</f>
        <v>的</v>
      </c>
      <c r="AC144" s="9" t="str">
        <f>'描述-zh'!J144</f>
        <v>晚</v>
      </c>
      <c r="AD144" s="9" t="str">
        <f>'描述-zh'!K144</f>
        <v>上</v>
      </c>
      <c r="AE144" s="9" t="str">
        <f>'描述-zh'!L144</f>
        <v>前</v>
      </c>
      <c r="AF144" s="9" t="str">
        <f>'描述-zh'!M144</f>
        <v>往</v>
      </c>
      <c r="AG144" s="9" t="str">
        <f>'描述-zh'!N144</f>
        <v>沙</v>
      </c>
      <c r="AH144" s="9" t="str">
        <f>'描述-zh'!O144</f>
        <v>滩</v>
      </c>
      <c r="AI144" s="9" t="str">
        <f>'描述-zh'!P144</f>
        <v>就</v>
      </c>
      <c r="AJ144" s="9" t="str">
        <f>'描述-zh'!Q144</f>
        <v>能</v>
      </c>
      <c r="AK144" s="9" t="str">
        <f>'描述-zh'!R144</f>
        <v>看</v>
      </c>
      <c r="AL144" s="9" t="str">
        <f>'描述-zh'!S144</f>
        <v> </v>
      </c>
      <c r="AM144" s="9" t="str">
        <f>'描述-zh'!T144</f>
        <v> </v>
      </c>
      <c r="AN144" s="9" t="str">
        <f>'描述-zh'!U144</f>
        <v> </v>
      </c>
      <c r="AO144" s="9" t="str">
        <f>'描述-zh'!V144</f>
        <v> </v>
      </c>
      <c r="AP144" s="9" t="str">
        <f>'描述-zh'!W144</f>
        <v> </v>
      </c>
      <c r="AQ144" s="9" t="str">
        <f>'描述-zh'!X144</f>
        <v> </v>
      </c>
      <c r="AR144" s="9" t="str">
        <f>'描述-zh'!Y144</f>
        <v> </v>
      </c>
      <c r="AS144" s="9" t="str">
        <f>'描述-zh'!Z144</f>
        <v> </v>
      </c>
      <c r="AT144" s="7" t="str">
        <f>'描述-zh'!AA144</f>
        <v>到</v>
      </c>
      <c r="AU144" s="9" t="str">
        <f>'描述-zh'!AB144</f>
        <v>海</v>
      </c>
      <c r="AV144" s="9" t="str">
        <f>'描述-zh'!AC144</f>
        <v>星</v>
      </c>
      <c r="AW144" s="9" t="str">
        <f>'描述-zh'!AD144</f>
        <v>星</v>
      </c>
      <c r="AX144" s="9" t="str">
        <f>'描述-zh'!AE144</f>
        <v>让</v>
      </c>
      <c r="AY144" s="9" t="str">
        <f>'描述-zh'!AF144</f>
        <v>身</v>
      </c>
      <c r="AZ144" s="9" t="str">
        <f>'描述-zh'!AG144</f>
        <v>上</v>
      </c>
      <c r="BA144" s="9" t="str">
        <f>'描述-zh'!AH144</f>
        <v>被</v>
      </c>
      <c r="BB144" s="9" t="str">
        <f>'描述-zh'!AI144</f>
        <v>称</v>
      </c>
      <c r="BC144" s="9" t="str">
        <f>'描述-zh'!AJ144</f>
        <v>为</v>
      </c>
      <c r="BD144" s="9" t="str">
        <f>'描述-zh'!AK144</f>
        <v>核</v>
      </c>
      <c r="BE144" s="9" t="str">
        <f>'描述-zh'!AL144</f>
        <v>心</v>
      </c>
      <c r="BF144" s="9" t="str">
        <f>'描述-zh'!AM144</f>
        <v>的</v>
      </c>
      <c r="BG144" s="9" t="str">
        <f>'描述-zh'!AN144</f>
        <v>器</v>
      </c>
      <c r="BH144" s="9" t="str">
        <f>'描述-zh'!AO144</f>
        <v>官</v>
      </c>
      <c r="BI144" s="9" t="str">
        <f>'描述-zh'!AP144</f>
        <v>发</v>
      </c>
      <c r="BJ144" s="9" t="str">
        <f>'描述-zh'!AQ144</f>
        <v> </v>
      </c>
      <c r="BK144" s="9" t="str">
        <f>'描述-zh'!AR144</f>
        <v> </v>
      </c>
      <c r="BL144" s="9" t="str">
        <f>'描述-zh'!AS144</f>
        <v> </v>
      </c>
      <c r="BM144" s="9" t="str">
        <f>'描述-zh'!AT144</f>
        <v> </v>
      </c>
      <c r="BN144" s="9" t="str">
        <f>'描述-zh'!AU144</f>
        <v> </v>
      </c>
      <c r="BO144" s="9" t="str">
        <f>'描述-zh'!AV144</f>
        <v> </v>
      </c>
      <c r="BP144" s="9" t="str">
        <f>'描述-zh'!AW144</f>
        <v> </v>
      </c>
      <c r="BQ144" s="8" t="str">
        <f>'描述-zh'!AX144</f>
        <v> </v>
      </c>
      <c r="BR144" s="7" t="str">
        <f>'描述-zh'!AY144</f>
        <v>出</v>
      </c>
      <c r="BS144" s="9" t="str">
        <f>'描述-zh'!AZ144</f>
        <v>红</v>
      </c>
      <c r="BT144" s="9" t="str">
        <f>'描述-zh'!BA144</f>
        <v>光</v>
      </c>
      <c r="BU144" s="9" t="str">
        <f>'描述-zh'!BB144</f>
        <v>,</v>
      </c>
      <c r="BV144" s="9" t="str">
        <f>'描述-zh'!BC144</f>
        <v>变</v>
      </c>
      <c r="BW144" s="9" t="str">
        <f>'描述-zh'!BD144</f>
        <v>得</v>
      </c>
      <c r="BX144" s="9" t="str">
        <f>'描述-zh'!BE144</f>
        <v>像</v>
      </c>
      <c r="BY144" s="9" t="str">
        <f>'描述-zh'!BF144</f>
        <v>天</v>
      </c>
      <c r="BZ144" s="9" t="str">
        <f>'描述-zh'!BG144</f>
        <v>上</v>
      </c>
      <c r="CA144" s="9" t="str">
        <f>'描述-zh'!BH144</f>
        <v>的</v>
      </c>
      <c r="CB144" s="9" t="str">
        <f>'描述-zh'!BI144</f>
        <v>星</v>
      </c>
      <c r="CC144" s="9" t="str">
        <f>'描述-zh'!BJ144</f>
        <v>星</v>
      </c>
      <c r="CD144" s="9" t="str">
        <f>'描述-zh'!BK144</f>
        <v>一</v>
      </c>
      <c r="CE144" s="9" t="str">
        <f>'描述-zh'!BL144</f>
        <v>样</v>
      </c>
      <c r="CF144" s="9" t="str">
        <f>'描述-zh'!BM144</f>
        <v>哦</v>
      </c>
      <c r="CG144" s="9" t="str">
        <f>'描述-zh'!BN144</f>
        <v>。</v>
      </c>
      <c r="CH144" s="9" t="str">
        <f>'描述-zh'!BO144</f>
        <v> </v>
      </c>
      <c r="CI144" s="9" t="str">
        <f>'描述-zh'!BP144</f>
        <v> </v>
      </c>
      <c r="CJ144" s="9" t="str">
        <f>'描述-zh'!BQ144</f>
        <v> </v>
      </c>
      <c r="CK144" s="9" t="str">
        <f>'描述-zh'!BR144</f>
        <v> </v>
      </c>
      <c r="CL144" s="9" t="str">
        <f>'描述-zh'!BS144</f>
        <v> </v>
      </c>
      <c r="CM144" s="9" t="str">
        <f>'描述-zh'!BT144</f>
        <v> </v>
      </c>
      <c r="CN144" s="9" t="str">
        <f>'描述-zh'!BU144</f>
        <v> </v>
      </c>
      <c r="CO144" s="8" t="str">
        <f>'描述-zh'!BV144</f>
        <v> </v>
      </c>
      <c r="CP144" s="8" t="str">
        <f>INDEX(新汉化!$Q:$Q,MATCH(日文原码!CP144,新汉化!$P:$P,0))</f>
        <v> </v>
      </c>
    </row>
    <row r="145" spans="1:94">
      <c r="A145" t="str">
        <f>MID(日文原码!A145,2,1)</f>
        <v>1</v>
      </c>
      <c r="B145" t="str">
        <f>MID(日文原码!B145,2,1)</f>
        <v>4</v>
      </c>
      <c r="C145" t="str">
        <f>MID(日文原码!C145,2,1)</f>
        <v>4</v>
      </c>
      <c r="D145" s="7" t="str">
        <f>MID(日文原码!D145,2,1)</f>
        <v>A</v>
      </c>
      <c r="E145" t="str">
        <f>MID(日文原码!E145,2,1)</f>
        <v>A</v>
      </c>
      <c r="F145" t="str">
        <f>MID(日文原码!F145,2,1)</f>
        <v>1</v>
      </c>
      <c r="G145" s="8" t="str">
        <f>MID(日文原码!G145,2,1)</f>
        <v>1</v>
      </c>
      <c r="H145" s="7" t="str">
        <f>MID(日文原码!H145,2,1)</f>
        <v>A</v>
      </c>
      <c r="I145" t="str">
        <f>MID(日文原码!I145,2,1)</f>
        <v>8</v>
      </c>
      <c r="J145" t="str">
        <f>MID(日文原码!J145,2,1)</f>
        <v>0</v>
      </c>
      <c r="K145" s="9" t="str">
        <f>MID(日文原码!K145,2,1)</f>
        <v>0</v>
      </c>
      <c r="L145" s="7" t="str">
        <f>'名字分类-zh'!F144</f>
        <v>宝</v>
      </c>
      <c r="M145" s="9" t="str">
        <f>'名字分类-zh'!G144</f>
        <v>石</v>
      </c>
      <c r="N145" s="9" t="str">
        <f>'名字分类-zh'!H144</f>
        <v>海</v>
      </c>
      <c r="O145" s="9" t="str">
        <f>'名字分类-zh'!I144</f>
        <v>星</v>
      </c>
      <c r="P145" s="8" t="str">
        <f>'名字分类-zh'!J144</f>
        <v> </v>
      </c>
      <c r="Q145" s="10" t="str">
        <f>'名字分类-zh'!K144</f>
        <v>　</v>
      </c>
      <c r="R145" s="11" t="str">
        <f>'名字分类-zh'!L144</f>
        <v>　</v>
      </c>
      <c r="S145" s="11" t="str">
        <f>'名字分类-zh'!M144</f>
        <v>　</v>
      </c>
      <c r="T145" s="11" t="str">
        <f>'名字分类-zh'!N144</f>
        <v>谜</v>
      </c>
      <c r="U145" s="11" t="str">
        <f>'名字分类-zh'!O144</f>
        <v>　</v>
      </c>
      <c r="V145" s="7" t="str">
        <f>'描述-zh'!C145</f>
        <v>因</v>
      </c>
      <c r="W145" s="9" t="str">
        <f>'描述-zh'!D145</f>
        <v>为</v>
      </c>
      <c r="X145" s="9" t="str">
        <f>'描述-zh'!E145</f>
        <v>位</v>
      </c>
      <c r="Y145" s="9" t="str">
        <f>'描述-zh'!F145</f>
        <v>于</v>
      </c>
      <c r="Z145" s="9" t="str">
        <f>'描述-zh'!G145</f>
        <v>身</v>
      </c>
      <c r="AA145" s="9" t="str">
        <f>'描述-zh'!H145</f>
        <v>体</v>
      </c>
      <c r="AB145" s="9" t="str">
        <f>'描述-zh'!I145</f>
        <v>中</v>
      </c>
      <c r="AC145" s="9" t="str">
        <f>'描述-zh'!J145</f>
        <v>间</v>
      </c>
      <c r="AD145" s="9" t="str">
        <f>'描述-zh'!K145</f>
        <v>被</v>
      </c>
      <c r="AE145" s="9" t="str">
        <f>'描述-zh'!L145</f>
        <v>称</v>
      </c>
      <c r="AF145" s="9" t="str">
        <f>'描述-zh'!M145</f>
        <v>为</v>
      </c>
      <c r="AG145" s="9" t="str">
        <f>'描述-zh'!N145</f>
        <v>核</v>
      </c>
      <c r="AH145" s="9" t="str">
        <f>'描述-zh'!O145</f>
        <v>心</v>
      </c>
      <c r="AI145" s="9" t="str">
        <f>'描述-zh'!P145</f>
        <v>的</v>
      </c>
      <c r="AJ145" s="9" t="str">
        <f>'描述-zh'!Q145</f>
        <v>部</v>
      </c>
      <c r="AK145" s="9" t="str">
        <f>'描述-zh'!R145</f>
        <v>分</v>
      </c>
      <c r="AL145" s="9" t="str">
        <f>'描述-zh'!S145</f>
        <v> </v>
      </c>
      <c r="AM145" s="9" t="str">
        <f>'描述-zh'!T145</f>
        <v> </v>
      </c>
      <c r="AN145" s="9" t="str">
        <f>'描述-zh'!U145</f>
        <v> </v>
      </c>
      <c r="AO145" s="9" t="str">
        <f>'描述-zh'!V145</f>
        <v> </v>
      </c>
      <c r="AP145" s="9" t="str">
        <f>'描述-zh'!W145</f>
        <v> </v>
      </c>
      <c r="AQ145" s="9" t="str">
        <f>'描述-zh'!X145</f>
        <v> </v>
      </c>
      <c r="AR145" s="9" t="str">
        <f>'描述-zh'!Y145</f>
        <v> </v>
      </c>
      <c r="AS145" s="9" t="str">
        <f>'描述-zh'!Z145</f>
        <v> </v>
      </c>
      <c r="AT145" s="7" t="str">
        <f>'描述-zh'!AA145</f>
        <v>会</v>
      </c>
      <c r="AU145" s="9" t="str">
        <f>'描述-zh'!AB145</f>
        <v>发</v>
      </c>
      <c r="AV145" s="9" t="str">
        <f>'描述-zh'!AC145</f>
        <v>出</v>
      </c>
      <c r="AW145" s="9" t="str">
        <f>'描述-zh'!AD145</f>
        <v>七</v>
      </c>
      <c r="AX145" s="9" t="str">
        <f>'描述-zh'!AE145</f>
        <v>彩</v>
      </c>
      <c r="AY145" s="9" t="str">
        <f>'描述-zh'!AF145</f>
        <v>光</v>
      </c>
      <c r="AZ145" s="9" t="str">
        <f>'描述-zh'!AG145</f>
        <v>芒</v>
      </c>
      <c r="BA145" s="9" t="str">
        <f>'描述-zh'!AH145</f>
        <v>,</v>
      </c>
      <c r="BB145" s="9" t="str">
        <f>'描述-zh'!AI145</f>
        <v>所</v>
      </c>
      <c r="BC145" s="9" t="str">
        <f>'描述-zh'!AJ145</f>
        <v>以</v>
      </c>
      <c r="BD145" s="9" t="str">
        <f>'描述-zh'!AK145</f>
        <v>它</v>
      </c>
      <c r="BE145" s="9" t="str">
        <f>'描述-zh'!AL145</f>
        <v>被</v>
      </c>
      <c r="BF145" s="9" t="str">
        <f>'描述-zh'!AM145</f>
        <v>冠</v>
      </c>
      <c r="BG145" s="9" t="str">
        <f>'描述-zh'!AN145</f>
        <v>上</v>
      </c>
      <c r="BH145" s="9" t="str">
        <f>'描述-zh'!AO145</f>
        <v>了</v>
      </c>
      <c r="BI145" s="9" t="str">
        <f>'描述-zh'!AP145</f>
        <v> </v>
      </c>
      <c r="BJ145" s="9" t="str">
        <f>'描述-zh'!AQ145</f>
        <v> </v>
      </c>
      <c r="BK145" s="9" t="str">
        <f>'描述-zh'!AR145</f>
        <v> </v>
      </c>
      <c r="BL145" s="9" t="str">
        <f>'描述-zh'!AS145</f>
        <v> </v>
      </c>
      <c r="BM145" s="9" t="str">
        <f>'描述-zh'!AT145</f>
        <v> </v>
      </c>
      <c r="BN145" s="9" t="str">
        <f>'描述-zh'!AU145</f>
        <v> </v>
      </c>
      <c r="BO145" s="9" t="str">
        <f>'描述-zh'!AV145</f>
        <v> </v>
      </c>
      <c r="BP145" s="9" t="str">
        <f>'描述-zh'!AW145</f>
        <v> </v>
      </c>
      <c r="BQ145" s="8" t="str">
        <f>'描述-zh'!AX145</f>
        <v> </v>
      </c>
      <c r="BR145" s="7" t="str">
        <f>'描述-zh'!AY145</f>
        <v>海</v>
      </c>
      <c r="BS145" s="9" t="str">
        <f>'描述-zh'!AZ145</f>
        <v>之</v>
      </c>
      <c r="BT145" s="9" t="str">
        <f>'描述-zh'!BA145</f>
        <v>宝</v>
      </c>
      <c r="BU145" s="9" t="str">
        <f>'描述-zh'!BB145</f>
        <v>石</v>
      </c>
      <c r="BV145" s="9" t="str">
        <f>'描述-zh'!BC145</f>
        <v>这</v>
      </c>
      <c r="BW145" s="9" t="str">
        <f>'描述-zh'!BD145</f>
        <v>一</v>
      </c>
      <c r="BX145" s="9" t="str">
        <f>'描述-zh'!BE145</f>
        <v>别</v>
      </c>
      <c r="BY145" s="9" t="str">
        <f>'描述-zh'!BF145</f>
        <v>名</v>
      </c>
      <c r="BZ145" s="9" t="str">
        <f>'描述-zh'!BG145</f>
        <v>。</v>
      </c>
      <c r="CA145" s="9" t="str">
        <f>'描述-zh'!BH145</f>
        <v> </v>
      </c>
      <c r="CB145" s="9" t="str">
        <f>'描述-zh'!BI145</f>
        <v> </v>
      </c>
      <c r="CC145" s="9" t="str">
        <f>'描述-zh'!BJ145</f>
        <v> </v>
      </c>
      <c r="CD145" s="9" t="str">
        <f>'描述-zh'!BK145</f>
        <v> </v>
      </c>
      <c r="CE145" s="9" t="str">
        <f>'描述-zh'!BL145</f>
        <v> </v>
      </c>
      <c r="CF145" s="9" t="str">
        <f>'描述-zh'!BM145</f>
        <v> </v>
      </c>
      <c r="CG145" s="9" t="str">
        <f>'描述-zh'!BN145</f>
        <v> </v>
      </c>
      <c r="CH145" s="9" t="str">
        <f>'描述-zh'!BO145</f>
        <v> </v>
      </c>
      <c r="CI145" s="9" t="str">
        <f>'描述-zh'!BP145</f>
        <v> </v>
      </c>
      <c r="CJ145" s="9" t="str">
        <f>'描述-zh'!BQ145</f>
        <v> </v>
      </c>
      <c r="CK145" s="9" t="str">
        <f>'描述-zh'!BR145</f>
        <v> </v>
      </c>
      <c r="CL145" s="9" t="str">
        <f>'描述-zh'!BS145</f>
        <v> </v>
      </c>
      <c r="CM145" s="9" t="str">
        <f>'描述-zh'!BT145</f>
        <v> </v>
      </c>
      <c r="CN145" s="9" t="str">
        <f>'描述-zh'!BU145</f>
        <v> </v>
      </c>
      <c r="CO145" s="8" t="str">
        <f>'描述-zh'!BV145</f>
        <v> </v>
      </c>
      <c r="CP145" s="8" t="str">
        <f>INDEX(新汉化!$Q:$Q,MATCH(日文原码!CP145,新汉化!$P:$P,0))</f>
        <v> </v>
      </c>
    </row>
    <row r="146" spans="1:94">
      <c r="A146" t="str">
        <f>MID(日文原码!A146,2,1)</f>
        <v>1</v>
      </c>
      <c r="B146" t="str">
        <f>MID(日文原码!B146,2,1)</f>
        <v>4</v>
      </c>
      <c r="C146" t="str">
        <f>MID(日文原码!C146,2,1)</f>
        <v>5</v>
      </c>
      <c r="D146" s="7" t="str">
        <f>MID(日文原码!D146,2,1)</f>
        <v>A</v>
      </c>
      <c r="E146" t="str">
        <f>MID(日文原码!E146,2,1)</f>
        <v>A</v>
      </c>
      <c r="F146" t="str">
        <f>MID(日文原码!F146,2,1)</f>
        <v>1</v>
      </c>
      <c r="G146" s="8" t="str">
        <f>MID(日文原码!G146,2,1)</f>
        <v>0</v>
      </c>
      <c r="H146" s="7" t="str">
        <f>MID(日文原码!H146,2,1)</f>
        <v>A</v>
      </c>
      <c r="I146" t="str">
        <f>MID(日文原码!I146,2,1)</f>
        <v>2</v>
      </c>
      <c r="J146" t="str">
        <f>MID(日文原码!J146,2,1)</f>
        <v>2</v>
      </c>
      <c r="K146" s="9" t="str">
        <f>MID(日文原码!K146,2,1)</f>
        <v>0</v>
      </c>
      <c r="L146" s="7" t="str">
        <f>'名字分类-zh'!F145</f>
        <v>变</v>
      </c>
      <c r="M146" s="9" t="str">
        <f>'名字分类-zh'!G145</f>
        <v>隐</v>
      </c>
      <c r="N146" s="9" t="str">
        <f>'名字分类-zh'!H145</f>
        <v>龙</v>
      </c>
      <c r="O146" s="9" t="str">
        <f>'名字分类-zh'!I145</f>
        <v> </v>
      </c>
      <c r="P146" s="8" t="str">
        <f>'名字分类-zh'!J145</f>
        <v> </v>
      </c>
      <c r="Q146" s="10" t="str">
        <f>'名字分类-zh'!K145</f>
        <v>　</v>
      </c>
      <c r="R146" s="11" t="str">
        <f>'名字分类-zh'!L145</f>
        <v>　</v>
      </c>
      <c r="S146" s="11" t="str">
        <f>'名字分类-zh'!M145</f>
        <v>变</v>
      </c>
      <c r="T146" s="11" t="str">
        <f>'名字分类-zh'!N145</f>
        <v>色</v>
      </c>
      <c r="U146" s="11" t="str">
        <f>'名字分类-zh'!O145</f>
        <v>　</v>
      </c>
      <c r="V146" s="7" t="str">
        <f>'描述-zh'!C146</f>
        <v>将</v>
      </c>
      <c r="W146" s="9" t="str">
        <f>'描述-zh'!D146</f>
        <v>身</v>
      </c>
      <c r="X146" s="9" t="str">
        <f>'描述-zh'!E146</f>
        <v>体</v>
      </c>
      <c r="Y146" s="9" t="str">
        <f>'描述-zh'!F146</f>
        <v>的</v>
      </c>
      <c r="Z146" s="9" t="str">
        <f>'描述-zh'!G146</f>
        <v>颜</v>
      </c>
      <c r="AA146" s="9" t="str">
        <f>'描述-zh'!H146</f>
        <v>色</v>
      </c>
      <c r="AB146" s="9" t="str">
        <f>'描述-zh'!I146</f>
        <v>变</v>
      </c>
      <c r="AC146" s="9" t="str">
        <f>'描述-zh'!J146</f>
        <v>得</v>
      </c>
      <c r="AD146" s="9" t="str">
        <f>'描述-zh'!K146</f>
        <v>和</v>
      </c>
      <c r="AE146" s="9" t="str">
        <f>'描述-zh'!L146</f>
        <v>周</v>
      </c>
      <c r="AF146" s="9" t="str">
        <f>'描述-zh'!M146</f>
        <v>围</v>
      </c>
      <c r="AG146" s="9" t="str">
        <f>'描述-zh'!N146</f>
        <v>景</v>
      </c>
      <c r="AH146" s="9" t="str">
        <f>'描述-zh'!O146</f>
        <v>色</v>
      </c>
      <c r="AI146" s="9" t="str">
        <f>'描述-zh'!P146</f>
        <v>相</v>
      </c>
      <c r="AJ146" s="9" t="str">
        <f>'描述-zh'!Q146</f>
        <v>同</v>
      </c>
      <c r="AK146" s="9" t="str">
        <f>'描述-zh'!R146</f>
        <v>,</v>
      </c>
      <c r="AL146" s="9" t="str">
        <f>'描述-zh'!S146</f>
        <v> </v>
      </c>
      <c r="AM146" s="9" t="str">
        <f>'描述-zh'!T146</f>
        <v> </v>
      </c>
      <c r="AN146" s="9" t="str">
        <f>'描述-zh'!U146</f>
        <v> </v>
      </c>
      <c r="AO146" s="9" t="str">
        <f>'描述-zh'!V146</f>
        <v> </v>
      </c>
      <c r="AP146" s="9" t="str">
        <f>'描述-zh'!W146</f>
        <v> </v>
      </c>
      <c r="AQ146" s="9" t="str">
        <f>'描述-zh'!X146</f>
        <v> </v>
      </c>
      <c r="AR146" s="9" t="str">
        <f>'描述-zh'!Y146</f>
        <v> </v>
      </c>
      <c r="AS146" s="9" t="str">
        <f>'描述-zh'!Z146</f>
        <v> </v>
      </c>
      <c r="AT146" s="7" t="str">
        <f>'描述-zh'!AA146</f>
        <v>神</v>
      </c>
      <c r="AU146" s="9" t="str">
        <f>'描述-zh'!AB146</f>
        <v>不</v>
      </c>
      <c r="AV146" s="9" t="str">
        <f>'描述-zh'!AC146</f>
        <v>知</v>
      </c>
      <c r="AW146" s="9" t="str">
        <f>'描述-zh'!AD146</f>
        <v>鬼</v>
      </c>
      <c r="AX146" s="9" t="str">
        <f>'描述-zh'!AE146</f>
        <v>不</v>
      </c>
      <c r="AY146" s="9" t="str">
        <f>'描述-zh'!AF146</f>
        <v>觉</v>
      </c>
      <c r="AZ146" s="9" t="str">
        <f>'描述-zh'!AG146</f>
        <v>地</v>
      </c>
      <c r="BA146" s="9" t="str">
        <f>'描述-zh'!AH146</f>
        <v>靠</v>
      </c>
      <c r="BB146" s="9" t="str">
        <f>'描述-zh'!AI146</f>
        <v>近</v>
      </c>
      <c r="BC146" s="9" t="str">
        <f>'描述-zh'!AJ146</f>
        <v>猎</v>
      </c>
      <c r="BD146" s="9" t="str">
        <f>'描述-zh'!AK146</f>
        <v>物</v>
      </c>
      <c r="BE146" s="9" t="str">
        <f>'描述-zh'!AL146</f>
        <v>。</v>
      </c>
      <c r="BF146" s="9" t="str">
        <f>'描述-zh'!AM146</f>
        <v>能</v>
      </c>
      <c r="BG146" s="9" t="str">
        <f>'描述-zh'!AN146</f>
        <v>把</v>
      </c>
      <c r="BH146" s="9" t="str">
        <f>'描述-zh'!AO146</f>
        <v>舌</v>
      </c>
      <c r="BI146" s="9" t="str">
        <f>'描述-zh'!AP146</f>
        <v>头</v>
      </c>
      <c r="BJ146" s="9" t="str">
        <f>'描述-zh'!AQ146</f>
        <v> </v>
      </c>
      <c r="BK146" s="9" t="str">
        <f>'描述-zh'!AR146</f>
        <v> </v>
      </c>
      <c r="BL146" s="9" t="str">
        <f>'描述-zh'!AS146</f>
        <v> </v>
      </c>
      <c r="BM146" s="9" t="str">
        <f>'描述-zh'!AT146</f>
        <v> </v>
      </c>
      <c r="BN146" s="9" t="str">
        <f>'描述-zh'!AU146</f>
        <v> </v>
      </c>
      <c r="BO146" s="9" t="str">
        <f>'描述-zh'!AV146</f>
        <v> </v>
      </c>
      <c r="BP146" s="9" t="str">
        <f>'描述-zh'!AW146</f>
        <v> </v>
      </c>
      <c r="BQ146" s="8" t="str">
        <f>'描述-zh'!AX146</f>
        <v> </v>
      </c>
      <c r="BR146" s="7" t="str">
        <f>'描述-zh'!AY146</f>
        <v>伸</v>
      </c>
      <c r="BS146" s="9" t="str">
        <f>'描述-zh'!AZ146</f>
        <v>得</v>
      </c>
      <c r="BT146" s="9" t="str">
        <f>'描述-zh'!BA146</f>
        <v>长</v>
      </c>
      <c r="BU146" s="9" t="str">
        <f>'描述-zh'!BB146</f>
        <v>长</v>
      </c>
      <c r="BV146" s="9" t="str">
        <f>'描述-zh'!BC146</f>
        <v>的</v>
      </c>
      <c r="BW146" s="9" t="str">
        <f>'描述-zh'!BD146</f>
        <v>,</v>
      </c>
      <c r="BX146" s="9" t="str">
        <f>'描述-zh'!BE146</f>
        <v>飞</v>
      </c>
      <c r="BY146" s="9" t="str">
        <f>'描述-zh'!BF146</f>
        <v>快</v>
      </c>
      <c r="BZ146" s="9" t="str">
        <f>'描述-zh'!BG146</f>
        <v>地</v>
      </c>
      <c r="CA146" s="9" t="str">
        <f>'描述-zh'!BH146</f>
        <v>捕</v>
      </c>
      <c r="CB146" s="9" t="str">
        <f>'描述-zh'!BI146</f>
        <v>捉</v>
      </c>
      <c r="CC146" s="9" t="str">
        <f>'描述-zh'!BJ146</f>
        <v>猎</v>
      </c>
      <c r="CD146" s="9" t="str">
        <f>'描述-zh'!BK146</f>
        <v>物</v>
      </c>
      <c r="CE146" s="9" t="str">
        <f>'描述-zh'!BL146</f>
        <v>。</v>
      </c>
      <c r="CF146" s="9" t="str">
        <f>'描述-zh'!BM146</f>
        <v> </v>
      </c>
      <c r="CG146" s="9" t="str">
        <f>'描述-zh'!BN146</f>
        <v> </v>
      </c>
      <c r="CH146" s="9" t="str">
        <f>'描述-zh'!BO146</f>
        <v> </v>
      </c>
      <c r="CI146" s="9" t="str">
        <f>'描述-zh'!BP146</f>
        <v> </v>
      </c>
      <c r="CJ146" s="9" t="str">
        <f>'描述-zh'!BQ146</f>
        <v> </v>
      </c>
      <c r="CK146" s="9" t="str">
        <f>'描述-zh'!BR146</f>
        <v> </v>
      </c>
      <c r="CL146" s="9" t="str">
        <f>'描述-zh'!BS146</f>
        <v> </v>
      </c>
      <c r="CM146" s="9" t="str">
        <f>'描述-zh'!BT146</f>
        <v> </v>
      </c>
      <c r="CN146" s="9" t="str">
        <f>'描述-zh'!BU146</f>
        <v> </v>
      </c>
      <c r="CO146" s="8" t="str">
        <f>'描述-zh'!BV146</f>
        <v> </v>
      </c>
      <c r="CP146" s="8" t="str">
        <f>INDEX(新汉化!$Q:$Q,MATCH(日文原码!CP146,新汉化!$P:$P,0))</f>
        <v> </v>
      </c>
    </row>
    <row r="147" spans="1:94">
      <c r="A147" t="str">
        <f>MID(日文原码!A147,2,1)</f>
        <v>1</v>
      </c>
      <c r="B147" t="str">
        <f>MID(日文原码!B147,2,1)</f>
        <v>4</v>
      </c>
      <c r="C147" t="str">
        <f>MID(日文原码!C147,2,1)</f>
        <v>6</v>
      </c>
      <c r="D147" s="7" t="str">
        <f>MID(日文原码!D147,2,1)</f>
        <v>A</v>
      </c>
      <c r="E147" t="str">
        <f>MID(日文原码!E147,2,1)</f>
        <v>A</v>
      </c>
      <c r="F147" t="str">
        <f>MID(日文原码!F147,2,1)</f>
        <v>0</v>
      </c>
      <c r="G147" s="8" t="str">
        <f>MID(日文原码!G147,2,1)</f>
        <v>6</v>
      </c>
      <c r="H147" s="7" t="str">
        <f>MID(日文原码!H147,2,1)</f>
        <v>A</v>
      </c>
      <c r="I147" t="str">
        <f>MID(日文原码!I147,2,1)</f>
        <v>A</v>
      </c>
      <c r="J147" t="str">
        <f>MID(日文原码!J147,2,1)</f>
        <v>2</v>
      </c>
      <c r="K147" s="9" t="str">
        <f>MID(日文原码!K147,2,1)</f>
        <v>3</v>
      </c>
      <c r="L147" s="7" t="str">
        <f>'名字分类-zh'!F146</f>
        <v>怨</v>
      </c>
      <c r="M147" s="9" t="str">
        <f>'名字分类-zh'!G146</f>
        <v>影</v>
      </c>
      <c r="N147" s="9" t="str">
        <f>'名字分类-zh'!H146</f>
        <v>娃</v>
      </c>
      <c r="O147" s="9" t="str">
        <f>'名字分类-zh'!I146</f>
        <v>娃</v>
      </c>
      <c r="P147" s="8" t="str">
        <f>'名字分类-zh'!J146</f>
        <v> </v>
      </c>
      <c r="Q147" s="10" t="str">
        <f>'名字分类-zh'!K146</f>
        <v>　</v>
      </c>
      <c r="R147" s="11" t="str">
        <f>'名字分类-zh'!L146</f>
        <v>　</v>
      </c>
      <c r="S147" s="11" t="str">
        <f>'名字分类-zh'!M146</f>
        <v>人</v>
      </c>
      <c r="T147" s="11" t="str">
        <f>'名字分类-zh'!N146</f>
        <v>偶</v>
      </c>
      <c r="U147" s="11" t="str">
        <f>'名字分类-zh'!O146</f>
        <v>　</v>
      </c>
      <c r="V147" s="7" t="str">
        <f>'描述-zh'!C147</f>
        <v>会</v>
      </c>
      <c r="W147" s="9" t="str">
        <f>'描述-zh'!D147</f>
        <v>被</v>
      </c>
      <c r="X147" s="9" t="str">
        <f>'描述-zh'!E147</f>
        <v>嫉</v>
      </c>
      <c r="Y147" s="9" t="str">
        <f>'描述-zh'!F147</f>
        <v>妒</v>
      </c>
      <c r="Z147" s="9" t="str">
        <f>'描述-zh'!G147</f>
        <v>怨</v>
      </c>
      <c r="AA147" s="9" t="str">
        <f>'描述-zh'!H147</f>
        <v>恨</v>
      </c>
      <c r="AB147" s="9" t="str">
        <f>'描述-zh'!I147</f>
        <v>的</v>
      </c>
      <c r="AC147" s="9" t="str">
        <f>'描述-zh'!J147</f>
        <v>感</v>
      </c>
      <c r="AD147" s="9" t="str">
        <f>'描述-zh'!K147</f>
        <v>情</v>
      </c>
      <c r="AE147" s="9" t="str">
        <f>'描述-zh'!L147</f>
        <v>所</v>
      </c>
      <c r="AF147" s="9" t="str">
        <f>'描述-zh'!M147</f>
        <v>吸</v>
      </c>
      <c r="AG147" s="9" t="str">
        <f>'描述-zh'!N147</f>
        <v>引</v>
      </c>
      <c r="AH147" s="9" t="str">
        <f>'描述-zh'!O147</f>
        <v>。</v>
      </c>
      <c r="AI147" s="9" t="str">
        <f>'描述-zh'!P147</f>
        <v>如</v>
      </c>
      <c r="AJ147" s="9" t="str">
        <f>'描述-zh'!Q147</f>
        <v>果</v>
      </c>
      <c r="AK147" s="9" t="str">
        <f>'描述-zh'!R147</f>
        <v> </v>
      </c>
      <c r="AL147" s="9" t="str">
        <f>'描述-zh'!S147</f>
        <v> </v>
      </c>
      <c r="AM147" s="9" t="str">
        <f>'描述-zh'!T147</f>
        <v> </v>
      </c>
      <c r="AN147" s="9" t="str">
        <f>'描述-zh'!U147</f>
        <v> </v>
      </c>
      <c r="AO147" s="9" t="str">
        <f>'描述-zh'!V147</f>
        <v> </v>
      </c>
      <c r="AP147" s="9" t="str">
        <f>'描述-zh'!W147</f>
        <v> </v>
      </c>
      <c r="AQ147" s="9" t="str">
        <f>'描述-zh'!X147</f>
        <v> </v>
      </c>
      <c r="AR147" s="9" t="str">
        <f>'描述-zh'!Y147</f>
        <v> </v>
      </c>
      <c r="AS147" s="9" t="str">
        <f>'描述-zh'!Z147</f>
        <v> </v>
      </c>
      <c r="AT147" s="7" t="str">
        <f>'描述-zh'!AA147</f>
        <v>有</v>
      </c>
      <c r="AU147" s="9" t="str">
        <f>'描述-zh'!AB147</f>
        <v>人</v>
      </c>
      <c r="AV147" s="9" t="str">
        <f>'描述-zh'!AC147</f>
        <v>怨</v>
      </c>
      <c r="AW147" s="9" t="str">
        <f>'描述-zh'!AD147</f>
        <v>恨</v>
      </c>
      <c r="AX147" s="9" t="str">
        <f>'描述-zh'!AE147</f>
        <v>心</v>
      </c>
      <c r="AY147" s="9" t="str">
        <f>'描述-zh'!AF147</f>
        <v>变</v>
      </c>
      <c r="AZ147" s="9" t="str">
        <f>'描述-zh'!AG147</f>
        <v>强</v>
      </c>
      <c r="BA147" s="9" t="str">
        <f>'描述-zh'!AH147</f>
        <v>,</v>
      </c>
      <c r="BB147" s="9" t="str">
        <f>'描述-zh'!AI147</f>
        <v>怨</v>
      </c>
      <c r="BC147" s="9" t="str">
        <f>'描述-zh'!AJ147</f>
        <v>影</v>
      </c>
      <c r="BD147" s="9" t="str">
        <f>'描述-zh'!AK147</f>
        <v>娃</v>
      </c>
      <c r="BE147" s="9" t="str">
        <f>'描述-zh'!AL147</f>
        <v>娃</v>
      </c>
      <c r="BF147" s="9" t="str">
        <f>'描述-zh'!AM147</f>
        <v>就</v>
      </c>
      <c r="BG147" s="9" t="str">
        <f>'描述-zh'!AN147</f>
        <v>会</v>
      </c>
      <c r="BH147" s="9" t="str">
        <f>'描述-zh'!AO147</f>
        <v>成</v>
      </c>
      <c r="BI147" s="9" t="str">
        <f>'描述-zh'!AP147</f>
        <v>排</v>
      </c>
      <c r="BJ147" s="9" t="str">
        <f>'描述-zh'!AQ147</f>
        <v> </v>
      </c>
      <c r="BK147" s="9" t="str">
        <f>'描述-zh'!AR147</f>
        <v> </v>
      </c>
      <c r="BL147" s="9" t="str">
        <f>'描述-zh'!AS147</f>
        <v> </v>
      </c>
      <c r="BM147" s="9" t="str">
        <f>'描述-zh'!AT147</f>
        <v> </v>
      </c>
      <c r="BN147" s="9" t="str">
        <f>'描述-zh'!AU147</f>
        <v> </v>
      </c>
      <c r="BO147" s="9" t="str">
        <f>'描述-zh'!AV147</f>
        <v> </v>
      </c>
      <c r="BP147" s="9" t="str">
        <f>'描述-zh'!AW147</f>
        <v> </v>
      </c>
      <c r="BQ147" s="8" t="str">
        <f>'描述-zh'!AX147</f>
        <v> </v>
      </c>
      <c r="BR147" s="7" t="str">
        <f>'描述-zh'!AY147</f>
        <v>地</v>
      </c>
      <c r="BS147" s="9" t="str">
        <f>'描述-zh'!AZ147</f>
        <v>挂</v>
      </c>
      <c r="BT147" s="9" t="str">
        <f>'描述-zh'!BA147</f>
        <v>在</v>
      </c>
      <c r="BU147" s="9" t="str">
        <f>'描述-zh'!BB147</f>
        <v>那</v>
      </c>
      <c r="BV147" s="9" t="str">
        <f>'描述-zh'!BC147</f>
        <v>人</v>
      </c>
      <c r="BW147" s="9" t="str">
        <f>'描述-zh'!BD147</f>
        <v>的</v>
      </c>
      <c r="BX147" s="9" t="str">
        <f>'描述-zh'!BE147</f>
        <v>屋</v>
      </c>
      <c r="BY147" s="9" t="str">
        <f>'描述-zh'!BF147</f>
        <v>檐</v>
      </c>
      <c r="BZ147" s="9" t="str">
        <f>'描述-zh'!BG147</f>
        <v>下</v>
      </c>
      <c r="CA147" s="9" t="str">
        <f>'描述-zh'!BH147</f>
        <v>。</v>
      </c>
      <c r="CB147" s="9" t="str">
        <f>'描述-zh'!BI147</f>
        <v> </v>
      </c>
      <c r="CC147" s="9" t="str">
        <f>'描述-zh'!BJ147</f>
        <v> </v>
      </c>
      <c r="CD147" s="9" t="str">
        <f>'描述-zh'!BK147</f>
        <v> </v>
      </c>
      <c r="CE147" s="9" t="str">
        <f>'描述-zh'!BL147</f>
        <v> </v>
      </c>
      <c r="CF147" s="9" t="str">
        <f>'描述-zh'!BM147</f>
        <v> </v>
      </c>
      <c r="CG147" s="9" t="str">
        <f>'描述-zh'!BN147</f>
        <v> </v>
      </c>
      <c r="CH147" s="9" t="str">
        <f>'描述-zh'!BO147</f>
        <v> </v>
      </c>
      <c r="CI147" s="9" t="str">
        <f>'描述-zh'!BP147</f>
        <v> </v>
      </c>
      <c r="CJ147" s="9" t="str">
        <f>'描述-zh'!BQ147</f>
        <v> </v>
      </c>
      <c r="CK147" s="9" t="str">
        <f>'描述-zh'!BR147</f>
        <v> </v>
      </c>
      <c r="CL147" s="9" t="str">
        <f>'描述-zh'!BS147</f>
        <v> </v>
      </c>
      <c r="CM147" s="9" t="str">
        <f>'描述-zh'!BT147</f>
        <v> </v>
      </c>
      <c r="CN147" s="9" t="str">
        <f>'描述-zh'!BU147</f>
        <v> </v>
      </c>
      <c r="CO147" s="8" t="str">
        <f>'描述-zh'!BV147</f>
        <v> </v>
      </c>
      <c r="CP147" s="8" t="str">
        <f>INDEX(新汉化!$Q:$Q,MATCH(日文原码!CP147,新汉化!$P:$P,0))</f>
        <v> </v>
      </c>
    </row>
    <row r="148" spans="1:94">
      <c r="A148" t="str">
        <f>MID(日文原码!A148,2,1)</f>
        <v>1</v>
      </c>
      <c r="B148" t="str">
        <f>MID(日文原码!B148,2,1)</f>
        <v>4</v>
      </c>
      <c r="C148" t="str">
        <f>MID(日文原码!C148,2,1)</f>
        <v>7</v>
      </c>
      <c r="D148" s="7" t="str">
        <f>MID(日文原码!D148,2,1)</f>
        <v>A</v>
      </c>
      <c r="E148" t="str">
        <f>MID(日文原码!E148,2,1)</f>
        <v>A</v>
      </c>
      <c r="F148" t="str">
        <f>MID(日文原码!F148,2,1)</f>
        <v>1</v>
      </c>
      <c r="G148" s="8" t="str">
        <f>MID(日文原码!G148,2,1)</f>
        <v>1</v>
      </c>
      <c r="H148" s="7" t="str">
        <f>MID(日文原码!H148,2,1)</f>
        <v>A</v>
      </c>
      <c r="I148" t="str">
        <f>MID(日文原码!I148,2,1)</f>
        <v>1</v>
      </c>
      <c r="J148" t="str">
        <f>MID(日文原码!J148,2,1)</f>
        <v>2</v>
      </c>
      <c r="K148" s="9" t="str">
        <f>MID(日文原码!K148,2,1)</f>
        <v>5</v>
      </c>
      <c r="L148" s="7" t="str">
        <f>'名字分类-zh'!F147</f>
        <v>诅</v>
      </c>
      <c r="M148" s="9" t="str">
        <f>'名字分类-zh'!G147</f>
        <v>咒</v>
      </c>
      <c r="N148" s="9" t="str">
        <f>'名字分类-zh'!H147</f>
        <v>娃</v>
      </c>
      <c r="O148" s="9" t="str">
        <f>'名字分类-zh'!I147</f>
        <v>娃</v>
      </c>
      <c r="P148" s="8" t="str">
        <f>'名字分类-zh'!J147</f>
        <v> </v>
      </c>
      <c r="Q148" s="10" t="str">
        <f>'名字分类-zh'!K147</f>
        <v>　</v>
      </c>
      <c r="R148" s="11" t="str">
        <f>'名字分类-zh'!L147</f>
        <v>　</v>
      </c>
      <c r="S148" s="11" t="str">
        <f>'名字分类-zh'!M147</f>
        <v>布</v>
      </c>
      <c r="T148" s="11" t="str">
        <f>'名字分类-zh'!N147</f>
        <v>偶</v>
      </c>
      <c r="U148" s="11" t="str">
        <f>'名字分类-zh'!O147</f>
        <v>　</v>
      </c>
      <c r="V148" s="7" t="str">
        <f>'描述-zh'!C148</f>
        <v>用</v>
      </c>
      <c r="W148" s="9" t="str">
        <f>'描述-zh'!D148</f>
        <v>针</v>
      </c>
      <c r="X148" s="9" t="str">
        <f>'描述-zh'!E148</f>
        <v>刺</v>
      </c>
      <c r="Y148" s="9" t="str">
        <f>'描述-zh'!F148</f>
        <v>伤</v>
      </c>
      <c r="Z148" s="9" t="str">
        <f>'描述-zh'!G148</f>
        <v>自</v>
      </c>
      <c r="AA148" s="9" t="str">
        <f>'描述-zh'!H148</f>
        <v>己</v>
      </c>
      <c r="AB148" s="9" t="str">
        <f>'描述-zh'!I148</f>
        <v>的</v>
      </c>
      <c r="AC148" s="9" t="str">
        <f>'描述-zh'!J148</f>
        <v>身</v>
      </c>
      <c r="AD148" s="9" t="str">
        <f>'描述-zh'!K148</f>
        <v>体</v>
      </c>
      <c r="AE148" s="9" t="str">
        <f>'描述-zh'!L148</f>
        <v>时</v>
      </c>
      <c r="AF148" s="9" t="str">
        <f>'描述-zh'!M148</f>
        <v>,</v>
      </c>
      <c r="AG148" s="9" t="str">
        <f>'描述-zh'!N148</f>
        <v>就</v>
      </c>
      <c r="AH148" s="9" t="str">
        <f>'描述-zh'!O148</f>
        <v>会</v>
      </c>
      <c r="AI148" s="9" t="str">
        <f>'描述-zh'!P148</f>
        <v>产</v>
      </c>
      <c r="AJ148" s="9" t="str">
        <f>'描述-zh'!Q148</f>
        <v>生</v>
      </c>
      <c r="AK148" s="9" t="str">
        <f>'描述-zh'!R148</f>
        <v> </v>
      </c>
      <c r="AL148" s="9" t="str">
        <f>'描述-zh'!S148</f>
        <v> </v>
      </c>
      <c r="AM148" s="9" t="str">
        <f>'描述-zh'!T148</f>
        <v> </v>
      </c>
      <c r="AN148" s="9" t="str">
        <f>'描述-zh'!U148</f>
        <v> </v>
      </c>
      <c r="AO148" s="9" t="str">
        <f>'描述-zh'!V148</f>
        <v> </v>
      </c>
      <c r="AP148" s="9" t="str">
        <f>'描述-zh'!W148</f>
        <v> </v>
      </c>
      <c r="AQ148" s="9" t="str">
        <f>'描述-zh'!X148</f>
        <v> </v>
      </c>
      <c r="AR148" s="9" t="str">
        <f>'描述-zh'!Y148</f>
        <v> </v>
      </c>
      <c r="AS148" s="9" t="str">
        <f>'描述-zh'!Z148</f>
        <v> </v>
      </c>
      <c r="AT148" s="7" t="str">
        <f>'描述-zh'!AA148</f>
        <v>强</v>
      </c>
      <c r="AU148" s="9" t="str">
        <f>'描述-zh'!AB148</f>
        <v>烈</v>
      </c>
      <c r="AV148" s="9" t="str">
        <f>'描述-zh'!AC148</f>
        <v>的</v>
      </c>
      <c r="AW148" s="9" t="str">
        <f>'描述-zh'!AD148</f>
        <v>诅</v>
      </c>
      <c r="AX148" s="9" t="str">
        <f>'描述-zh'!AE148</f>
        <v>咒</v>
      </c>
      <c r="AY148" s="9" t="str">
        <f>'描述-zh'!AF148</f>
        <v>能</v>
      </c>
      <c r="AZ148" s="9" t="str">
        <f>'描述-zh'!AG148</f>
        <v>量</v>
      </c>
      <c r="BA148" s="9" t="str">
        <f>'描述-zh'!AH148</f>
        <v>。</v>
      </c>
      <c r="BB148" s="9" t="str">
        <f>'描述-zh'!AI148</f>
        <v>原</v>
      </c>
      <c r="BC148" s="9" t="str">
        <f>'描述-zh'!AJ148</f>
        <v>本</v>
      </c>
      <c r="BD148" s="9" t="str">
        <f>'描述-zh'!AK148</f>
        <v>是</v>
      </c>
      <c r="BE148" s="9" t="str">
        <f>'描述-zh'!AL148</f>
        <v>个</v>
      </c>
      <c r="BF148" s="9" t="str">
        <f>'描述-zh'!AM148</f>
        <v>被</v>
      </c>
      <c r="BG148" s="9" t="str">
        <f>'描述-zh'!AN148</f>
        <v>丢</v>
      </c>
      <c r="BH148" s="9" t="str">
        <f>'描述-zh'!AO148</f>
        <v>弃</v>
      </c>
      <c r="BI148" s="9" t="str">
        <f>'描述-zh'!AP148</f>
        <v>的</v>
      </c>
      <c r="BJ148" s="9" t="str">
        <f>'描述-zh'!AQ148</f>
        <v> </v>
      </c>
      <c r="BK148" s="9" t="str">
        <f>'描述-zh'!AR148</f>
        <v> </v>
      </c>
      <c r="BL148" s="9" t="str">
        <f>'描述-zh'!AS148</f>
        <v> </v>
      </c>
      <c r="BM148" s="9" t="str">
        <f>'描述-zh'!AT148</f>
        <v> </v>
      </c>
      <c r="BN148" s="9" t="str">
        <f>'描述-zh'!AU148</f>
        <v> </v>
      </c>
      <c r="BO148" s="9" t="str">
        <f>'描述-zh'!AV148</f>
        <v> </v>
      </c>
      <c r="BP148" s="9" t="str">
        <f>'描述-zh'!AW148</f>
        <v> </v>
      </c>
      <c r="BQ148" s="8" t="str">
        <f>'描述-zh'!AX148</f>
        <v> </v>
      </c>
      <c r="BR148" s="7" t="str">
        <f>'描述-zh'!AY148</f>
        <v>可</v>
      </c>
      <c r="BS148" s="9" t="str">
        <f>'描述-zh'!AZ148</f>
        <v>怜</v>
      </c>
      <c r="BT148" s="9" t="str">
        <f>'描述-zh'!BA148</f>
        <v>玩</v>
      </c>
      <c r="BU148" s="9" t="str">
        <f>'描述-zh'!BB148</f>
        <v>偶</v>
      </c>
      <c r="BV148" s="9" t="str">
        <f>'描述-zh'!BC148</f>
        <v>。</v>
      </c>
      <c r="BW148" s="9" t="str">
        <f>'描述-zh'!BD148</f>
        <v> </v>
      </c>
      <c r="BX148" s="9" t="str">
        <f>'描述-zh'!BE148</f>
        <v> </v>
      </c>
      <c r="BY148" s="9" t="str">
        <f>'描述-zh'!BF148</f>
        <v> </v>
      </c>
      <c r="BZ148" s="9" t="str">
        <f>'描述-zh'!BG148</f>
        <v> </v>
      </c>
      <c r="CA148" s="9" t="str">
        <f>'描述-zh'!BH148</f>
        <v> </v>
      </c>
      <c r="CB148" s="9" t="str">
        <f>'描述-zh'!BI148</f>
        <v> </v>
      </c>
      <c r="CC148" s="9" t="str">
        <f>'描述-zh'!BJ148</f>
        <v> </v>
      </c>
      <c r="CD148" s="9" t="str">
        <f>'描述-zh'!BK148</f>
        <v> </v>
      </c>
      <c r="CE148" s="9" t="str">
        <f>'描述-zh'!BL148</f>
        <v> </v>
      </c>
      <c r="CF148" s="9" t="str">
        <f>'描述-zh'!BM148</f>
        <v> </v>
      </c>
      <c r="CG148" s="9" t="str">
        <f>'描述-zh'!BN148</f>
        <v> </v>
      </c>
      <c r="CH148" s="9" t="str">
        <f>'描述-zh'!BO148</f>
        <v> </v>
      </c>
      <c r="CI148" s="9" t="str">
        <f>'描述-zh'!BP148</f>
        <v> </v>
      </c>
      <c r="CJ148" s="9" t="str">
        <f>'描述-zh'!BQ148</f>
        <v> </v>
      </c>
      <c r="CK148" s="9" t="str">
        <f>'描述-zh'!BR148</f>
        <v> </v>
      </c>
      <c r="CL148" s="9" t="str">
        <f>'描述-zh'!BS148</f>
        <v> </v>
      </c>
      <c r="CM148" s="9" t="str">
        <f>'描述-zh'!BT148</f>
        <v> </v>
      </c>
      <c r="CN148" s="9" t="str">
        <f>'描述-zh'!BU148</f>
        <v> </v>
      </c>
      <c r="CO148" s="8" t="str">
        <f>'描述-zh'!BV148</f>
        <v> </v>
      </c>
      <c r="CP148" s="8" t="str">
        <f>INDEX(新汉化!$Q:$Q,MATCH(日文原码!CP148,新汉化!$P:$P,0))</f>
        <v> </v>
      </c>
    </row>
    <row r="149" spans="1:94">
      <c r="A149" t="str">
        <f>MID(日文原码!A149,2,1)</f>
        <v>1</v>
      </c>
      <c r="B149" t="str">
        <f>MID(日文原码!B149,2,1)</f>
        <v>4</v>
      </c>
      <c r="C149" t="str">
        <f>MID(日文原码!C149,2,1)</f>
        <v>8</v>
      </c>
      <c r="D149" s="7" t="str">
        <f>MID(日文原码!D149,2,1)</f>
        <v>A</v>
      </c>
      <c r="E149" t="str">
        <f>MID(日文原码!E149,2,1)</f>
        <v>A</v>
      </c>
      <c r="F149" t="str">
        <f>MID(日文原码!F149,2,1)</f>
        <v>0</v>
      </c>
      <c r="G149" s="8" t="str">
        <f>MID(日文原码!G149,2,1)</f>
        <v>8</v>
      </c>
      <c r="H149" s="7" t="str">
        <f>MID(日文原码!H149,2,1)</f>
        <v>A</v>
      </c>
      <c r="I149" t="str">
        <f>MID(日文原码!I149,2,1)</f>
        <v>1</v>
      </c>
      <c r="J149" t="str">
        <f>MID(日文原码!J149,2,1)</f>
        <v>5</v>
      </c>
      <c r="K149" s="9" t="str">
        <f>MID(日文原码!K149,2,1)</f>
        <v>0</v>
      </c>
      <c r="L149" s="7" t="str">
        <f>'名字分类-zh'!F148</f>
        <v>夜</v>
      </c>
      <c r="M149" s="9" t="str">
        <f>'名字分类-zh'!G148</f>
        <v>巡</v>
      </c>
      <c r="N149" s="9" t="str">
        <f>'名字分类-zh'!H148</f>
        <v>灵</v>
      </c>
      <c r="O149" s="9" t="str">
        <f>'名字分类-zh'!I148</f>
        <v> </v>
      </c>
      <c r="P149" s="8" t="str">
        <f>'名字分类-zh'!J148</f>
        <v> </v>
      </c>
      <c r="Q149" s="10" t="str">
        <f>'名字分类-zh'!K148</f>
        <v>　</v>
      </c>
      <c r="R149" s="11" t="str">
        <f>'名字分类-zh'!L148</f>
        <v>　</v>
      </c>
      <c r="S149" s="11" t="str">
        <f>'名字分类-zh'!M148</f>
        <v>渡</v>
      </c>
      <c r="T149" s="11" t="str">
        <f>'名字分类-zh'!N148</f>
        <v>魂</v>
      </c>
      <c r="U149" s="11" t="str">
        <f>'名字分类-zh'!O148</f>
        <v>　</v>
      </c>
      <c r="V149" s="7" t="str">
        <f>'描述-zh'!C149</f>
        <v>隐</v>
      </c>
      <c r="W149" s="9" t="str">
        <f>'描述-zh'!D149</f>
        <v>匿</v>
      </c>
      <c r="X149" s="9" t="str">
        <f>'描述-zh'!E149</f>
        <v>在</v>
      </c>
      <c r="Y149" s="9" t="str">
        <f>'描述-zh'!F149</f>
        <v>深</v>
      </c>
      <c r="Z149" s="9" t="str">
        <f>'描述-zh'!G149</f>
        <v>夜</v>
      </c>
      <c r="AA149" s="9" t="str">
        <f>'描述-zh'!H149</f>
        <v>的</v>
      </c>
      <c r="AB149" s="9" t="str">
        <f>'描述-zh'!I149</f>
        <v>黑</v>
      </c>
      <c r="AC149" s="9" t="str">
        <f>'描述-zh'!J149</f>
        <v>暗</v>
      </c>
      <c r="AD149" s="9" t="str">
        <f>'描述-zh'!K149</f>
        <v>中</v>
      </c>
      <c r="AE149" s="9" t="str">
        <f>'描述-zh'!L149</f>
        <v>,</v>
      </c>
      <c r="AF149" s="9" t="str">
        <f>'描述-zh'!M149</f>
        <v>四</v>
      </c>
      <c r="AG149" s="9" t="str">
        <f>'描述-zh'!N149</f>
        <v>处</v>
      </c>
      <c r="AH149" s="9" t="str">
        <f>'描述-zh'!O149</f>
        <v>游</v>
      </c>
      <c r="AI149" s="9" t="str">
        <f>'描述-zh'!P149</f>
        <v>荡</v>
      </c>
      <c r="AJ149" s="9" t="str">
        <f>'描述-zh'!Q149</f>
        <v>着</v>
      </c>
      <c r="AK149" s="9" t="str">
        <f>'描述-zh'!R149</f>
        <v>。</v>
      </c>
      <c r="AL149" s="9" t="str">
        <f>'描述-zh'!S149</f>
        <v> </v>
      </c>
      <c r="AM149" s="9" t="str">
        <f>'描述-zh'!T149</f>
        <v> </v>
      </c>
      <c r="AN149" s="9" t="str">
        <f>'描述-zh'!U149</f>
        <v> </v>
      </c>
      <c r="AO149" s="9" t="str">
        <f>'描述-zh'!V149</f>
        <v> </v>
      </c>
      <c r="AP149" s="9" t="str">
        <f>'描述-zh'!W149</f>
        <v> </v>
      </c>
      <c r="AQ149" s="9" t="str">
        <f>'描述-zh'!X149</f>
        <v> </v>
      </c>
      <c r="AR149" s="9" t="str">
        <f>'描述-zh'!Y149</f>
        <v> </v>
      </c>
      <c r="AS149" s="9" t="str">
        <f>'描述-zh'!Z149</f>
        <v> </v>
      </c>
      <c r="AT149" s="7" t="str">
        <f>'描述-zh'!AA149</f>
        <v>传</v>
      </c>
      <c r="AU149" s="9" t="str">
        <f>'描述-zh'!AB149</f>
        <v>说</v>
      </c>
      <c r="AV149" s="9" t="str">
        <f>'描述-zh'!AC149</f>
        <v>,</v>
      </c>
      <c r="AW149" s="9" t="str">
        <f>'描述-zh'!AD149</f>
        <v>那</v>
      </c>
      <c r="AX149" s="9" t="str">
        <f>'描述-zh'!AE149</f>
        <v>些</v>
      </c>
      <c r="AY149" s="9" t="str">
        <f>'描述-zh'!AF149</f>
        <v>被</v>
      </c>
      <c r="AZ149" s="9" t="str">
        <f>'描述-zh'!AG149</f>
        <v>妈</v>
      </c>
      <c r="BA149" s="9" t="str">
        <f>'描述-zh'!AH149</f>
        <v>妈</v>
      </c>
      <c r="BB149" s="9" t="str">
        <f>'描述-zh'!AI149</f>
        <v>斥</v>
      </c>
      <c r="BC149" s="9" t="str">
        <f>'描述-zh'!AJ149</f>
        <v>责</v>
      </c>
      <c r="BD149" s="9" t="str">
        <f>'描述-zh'!AK149</f>
        <v>的</v>
      </c>
      <c r="BE149" s="9" t="str">
        <f>'描述-zh'!AL149</f>
        <v>坏</v>
      </c>
      <c r="BF149" s="9" t="str">
        <f>'描述-zh'!AM149</f>
        <v>孩</v>
      </c>
      <c r="BG149" s="9" t="str">
        <f>'描述-zh'!AN149</f>
        <v>子</v>
      </c>
      <c r="BH149" s="9" t="str">
        <f>'描述-zh'!AO149</f>
        <v>会</v>
      </c>
      <c r="BI149" s="9" t="str">
        <f>'描述-zh'!AP149</f>
        <v>被</v>
      </c>
      <c r="BJ149" s="9" t="str">
        <f>'描述-zh'!AQ149</f>
        <v> </v>
      </c>
      <c r="BK149" s="9" t="str">
        <f>'描述-zh'!AR149</f>
        <v> </v>
      </c>
      <c r="BL149" s="9" t="str">
        <f>'描述-zh'!AS149</f>
        <v> </v>
      </c>
      <c r="BM149" s="9" t="str">
        <f>'描述-zh'!AT149</f>
        <v> </v>
      </c>
      <c r="BN149" s="9" t="str">
        <f>'描述-zh'!AU149</f>
        <v> </v>
      </c>
      <c r="BO149" s="9" t="str">
        <f>'描述-zh'!AV149</f>
        <v> </v>
      </c>
      <c r="BP149" s="9" t="str">
        <f>'描述-zh'!AW149</f>
        <v> </v>
      </c>
      <c r="BQ149" s="8" t="str">
        <f>'描述-zh'!AX149</f>
        <v> </v>
      </c>
      <c r="BR149" s="7" t="str">
        <f>'描述-zh'!AY149</f>
        <v>夜</v>
      </c>
      <c r="BS149" s="9" t="str">
        <f>'描述-zh'!AZ149</f>
        <v>巡</v>
      </c>
      <c r="BT149" s="9" t="str">
        <f>'描述-zh'!BA149</f>
        <v>灵</v>
      </c>
      <c r="BU149" s="9" t="str">
        <f>'描述-zh'!BB149</f>
        <v>给</v>
      </c>
      <c r="BV149" s="9" t="str">
        <f>'描述-zh'!BC149</f>
        <v>拐</v>
      </c>
      <c r="BW149" s="9" t="str">
        <f>'描述-zh'!BD149</f>
        <v>走</v>
      </c>
      <c r="BX149" s="9" t="str">
        <f>'描述-zh'!BE149</f>
        <v>。</v>
      </c>
      <c r="BY149" s="9" t="str">
        <f>'描述-zh'!BF149</f>
        <v> </v>
      </c>
      <c r="BZ149" s="9" t="str">
        <f>'描述-zh'!BG149</f>
        <v> </v>
      </c>
      <c r="CA149" s="9" t="str">
        <f>'描述-zh'!BH149</f>
        <v> </v>
      </c>
      <c r="CB149" s="9" t="str">
        <f>'描述-zh'!BI149</f>
        <v> </v>
      </c>
      <c r="CC149" s="9" t="str">
        <f>'描述-zh'!BJ149</f>
        <v> </v>
      </c>
      <c r="CD149" s="9" t="str">
        <f>'描述-zh'!BK149</f>
        <v> </v>
      </c>
      <c r="CE149" s="9" t="str">
        <f>'描述-zh'!BL149</f>
        <v> </v>
      </c>
      <c r="CF149" s="9" t="str">
        <f>'描述-zh'!BM149</f>
        <v> </v>
      </c>
      <c r="CG149" s="9" t="str">
        <f>'描述-zh'!BN149</f>
        <v> </v>
      </c>
      <c r="CH149" s="9" t="str">
        <f>'描述-zh'!BO149</f>
        <v> </v>
      </c>
      <c r="CI149" s="9" t="str">
        <f>'描述-zh'!BP149</f>
        <v> </v>
      </c>
      <c r="CJ149" s="9" t="str">
        <f>'描述-zh'!BQ149</f>
        <v> </v>
      </c>
      <c r="CK149" s="9" t="str">
        <f>'描述-zh'!BR149</f>
        <v> </v>
      </c>
      <c r="CL149" s="9" t="str">
        <f>'描述-zh'!BS149</f>
        <v> </v>
      </c>
      <c r="CM149" s="9" t="str">
        <f>'描述-zh'!BT149</f>
        <v> </v>
      </c>
      <c r="CN149" s="9" t="str">
        <f>'描述-zh'!BU149</f>
        <v> </v>
      </c>
      <c r="CO149" s="8" t="str">
        <f>'描述-zh'!BV149</f>
        <v> </v>
      </c>
      <c r="CP149" s="8" t="str">
        <f>INDEX(新汉化!$Q:$Q,MATCH(日文原码!CP149,新汉化!$P:$P,0))</f>
        <v> </v>
      </c>
    </row>
    <row r="150" spans="1:94">
      <c r="A150" t="str">
        <f>MID(日文原码!A150,2,1)</f>
        <v>1</v>
      </c>
      <c r="B150" t="str">
        <f>MID(日文原码!B150,2,1)</f>
        <v>4</v>
      </c>
      <c r="C150" t="str">
        <f>MID(日文原码!C150,2,1)</f>
        <v>9</v>
      </c>
      <c r="D150" s="7" t="str">
        <f>MID(日文原码!D150,2,1)</f>
        <v>A</v>
      </c>
      <c r="E150" t="str">
        <f>MID(日文原码!E150,2,1)</f>
        <v>A</v>
      </c>
      <c r="F150" t="str">
        <f>MID(日文原码!F150,2,1)</f>
        <v>1</v>
      </c>
      <c r="G150" s="8" t="str">
        <f>MID(日文原码!G150,2,1)</f>
        <v>6</v>
      </c>
      <c r="H150" s="7" t="str">
        <f>MID(日文原码!H150,2,1)</f>
        <v>A</v>
      </c>
      <c r="I150" t="str">
        <f>MID(日文原码!I150,2,1)</f>
        <v>3</v>
      </c>
      <c r="J150" t="str">
        <f>MID(日文原码!J150,2,1)</f>
        <v>0</v>
      </c>
      <c r="K150" s="9" t="str">
        <f>MID(日文原码!K150,2,1)</f>
        <v>6</v>
      </c>
      <c r="L150" s="7" t="str">
        <f>'名字分类-zh'!F149</f>
        <v>彷</v>
      </c>
      <c r="M150" s="9" t="str">
        <f>'名字分类-zh'!G149</f>
        <v>徨</v>
      </c>
      <c r="N150" s="9" t="str">
        <f>'名字分类-zh'!H149</f>
        <v>夜</v>
      </c>
      <c r="O150" s="9" t="str">
        <f>'名字分类-zh'!I149</f>
        <v>灵</v>
      </c>
      <c r="P150" s="8" t="str">
        <f>'名字分类-zh'!J149</f>
        <v> </v>
      </c>
      <c r="Q150" s="10" t="str">
        <f>'名字分类-zh'!K149</f>
        <v>　</v>
      </c>
      <c r="R150" s="11" t="str">
        <f>'名字分类-zh'!L149</f>
        <v>　</v>
      </c>
      <c r="S150" s="11" t="str">
        <f>'名字分类-zh'!M149</f>
        <v>招</v>
      </c>
      <c r="T150" s="11" t="str">
        <f>'名字分类-zh'!N149</f>
        <v>手</v>
      </c>
      <c r="U150" s="11" t="str">
        <f>'名字分类-zh'!O149</f>
        <v>　</v>
      </c>
      <c r="V150" s="7" t="str">
        <f>'描述-zh'!C150</f>
        <v>无</v>
      </c>
      <c r="W150" s="9" t="str">
        <f>'描述-zh'!D150</f>
        <v>论</v>
      </c>
      <c r="X150" s="9" t="str">
        <f>'描述-zh'!E150</f>
        <v>多</v>
      </c>
      <c r="Y150" s="9" t="str">
        <f>'描述-zh'!F150</f>
        <v>大</v>
      </c>
      <c r="Z150" s="9" t="str">
        <f>'描述-zh'!G150</f>
        <v>的</v>
      </c>
      <c r="AA150" s="9" t="str">
        <f>'描述-zh'!H150</f>
        <v>东</v>
      </c>
      <c r="AB150" s="9" t="str">
        <f>'描述-zh'!I150</f>
        <v>西</v>
      </c>
      <c r="AC150" s="9" t="str">
        <f>'描述-zh'!J150</f>
        <v>都</v>
      </c>
      <c r="AD150" s="9" t="str">
        <f>'描述-zh'!K150</f>
        <v>能</v>
      </c>
      <c r="AE150" s="9" t="str">
        <f>'描述-zh'!L150</f>
        <v>吸</v>
      </c>
      <c r="AF150" s="9" t="str">
        <f>'描述-zh'!M150</f>
        <v>进</v>
      </c>
      <c r="AG150" s="9" t="str">
        <f>'描述-zh'!N150</f>
        <v>去</v>
      </c>
      <c r="AH150" s="9" t="str">
        <f>'描述-zh'!O150</f>
        <v>。</v>
      </c>
      <c r="AI150" s="9" t="str">
        <f>'描述-zh'!P150</f>
        <v>会</v>
      </c>
      <c r="AJ150" s="9" t="str">
        <f>'描述-zh'!Q150</f>
        <v>用</v>
      </c>
      <c r="AK150" s="9" t="str">
        <f>'描述-zh'!R150</f>
        <v> </v>
      </c>
      <c r="AL150" s="9" t="str">
        <f>'描述-zh'!S150</f>
        <v> </v>
      </c>
      <c r="AM150" s="9" t="str">
        <f>'描述-zh'!T150</f>
        <v> </v>
      </c>
      <c r="AN150" s="9" t="str">
        <f>'描述-zh'!U150</f>
        <v> </v>
      </c>
      <c r="AO150" s="9" t="str">
        <f>'描述-zh'!V150</f>
        <v> </v>
      </c>
      <c r="AP150" s="9" t="str">
        <f>'描述-zh'!W150</f>
        <v> </v>
      </c>
      <c r="AQ150" s="9" t="str">
        <f>'描述-zh'!X150</f>
        <v> </v>
      </c>
      <c r="AR150" s="9" t="str">
        <f>'描述-zh'!Y150</f>
        <v> </v>
      </c>
      <c r="AS150" s="9" t="str">
        <f>'描述-zh'!Z150</f>
        <v> </v>
      </c>
      <c r="AT150" s="7" t="str">
        <f>'描述-zh'!AA150</f>
        <v>怪</v>
      </c>
      <c r="AU150" s="9" t="str">
        <f>'描述-zh'!AB150</f>
        <v>异</v>
      </c>
      <c r="AV150" s="9" t="str">
        <f>'描述-zh'!AC150</f>
        <v>的</v>
      </c>
      <c r="AW150" s="9" t="str">
        <f>'描述-zh'!AD150</f>
        <v>手</v>
      </c>
      <c r="AX150" s="9" t="str">
        <f>'描述-zh'!AE150</f>
        <v>部</v>
      </c>
      <c r="AY150" s="9" t="str">
        <f>'描述-zh'!AF150</f>
        <v>动</v>
      </c>
      <c r="AZ150" s="9" t="str">
        <f>'描述-zh'!AG150</f>
        <v>作</v>
      </c>
      <c r="BA150" s="9" t="str">
        <f>'描述-zh'!AH150</f>
        <v>和</v>
      </c>
      <c r="BB150" s="9" t="str">
        <f>'描述-zh'!AI150</f>
        <v>独</v>
      </c>
      <c r="BC150" s="9" t="str">
        <f>'描述-zh'!AJ150</f>
        <v>眼</v>
      </c>
      <c r="BD150" s="9" t="str">
        <f>'描述-zh'!AK150</f>
        <v>的</v>
      </c>
      <c r="BE150" s="9" t="str">
        <f>'描述-zh'!AL150</f>
        <v>力</v>
      </c>
      <c r="BF150" s="9" t="str">
        <f>'描述-zh'!AM150</f>
        <v>量</v>
      </c>
      <c r="BG150" s="9" t="str">
        <f>'描述-zh'!AN150</f>
        <v>让</v>
      </c>
      <c r="BH150" s="9" t="str">
        <f>'描述-zh'!AO150</f>
        <v>对</v>
      </c>
      <c r="BI150" s="9" t="str">
        <f>'描述-zh'!AP150</f>
        <v>手</v>
      </c>
      <c r="BJ150" s="9" t="str">
        <f>'描述-zh'!AQ150</f>
        <v> </v>
      </c>
      <c r="BK150" s="9" t="str">
        <f>'描述-zh'!AR150</f>
        <v> </v>
      </c>
      <c r="BL150" s="9" t="str">
        <f>'描述-zh'!AS150</f>
        <v> </v>
      </c>
      <c r="BM150" s="9" t="str">
        <f>'描述-zh'!AT150</f>
        <v> </v>
      </c>
      <c r="BN150" s="9" t="str">
        <f>'描述-zh'!AU150</f>
        <v> </v>
      </c>
      <c r="BO150" s="9" t="str">
        <f>'描述-zh'!AV150</f>
        <v> </v>
      </c>
      <c r="BP150" s="9" t="str">
        <f>'描述-zh'!AW150</f>
        <v> </v>
      </c>
      <c r="BQ150" s="8" t="str">
        <f>'描述-zh'!AX150</f>
        <v> </v>
      </c>
      <c r="BR150" s="7" t="str">
        <f>'描述-zh'!AY150</f>
        <v>陷</v>
      </c>
      <c r="BS150" s="9" t="str">
        <f>'描述-zh'!AZ150</f>
        <v>入</v>
      </c>
      <c r="BT150" s="9" t="str">
        <f>'描述-zh'!BA150</f>
        <v>催</v>
      </c>
      <c r="BU150" s="9" t="str">
        <f>'描述-zh'!BB150</f>
        <v>眠</v>
      </c>
      <c r="BV150" s="9" t="str">
        <f>'描述-zh'!BC150</f>
        <v>状</v>
      </c>
      <c r="BW150" s="9" t="str">
        <f>'描述-zh'!BD150</f>
        <v>态</v>
      </c>
      <c r="BX150" s="9" t="str">
        <f>'描述-zh'!BE150</f>
        <v>,</v>
      </c>
      <c r="BY150" s="9" t="str">
        <f>'描述-zh'!BF150</f>
        <v>将</v>
      </c>
      <c r="BZ150" s="9" t="str">
        <f>'描述-zh'!BG150</f>
        <v>其</v>
      </c>
      <c r="CA150" s="9" t="str">
        <f>'描述-zh'!BH150</f>
        <v>控</v>
      </c>
      <c r="CB150" s="9" t="str">
        <f>'描述-zh'!BI150</f>
        <v>制</v>
      </c>
      <c r="CC150" s="9" t="str">
        <f>'描述-zh'!BJ150</f>
        <v>。</v>
      </c>
      <c r="CD150" s="9" t="str">
        <f>'描述-zh'!BK150</f>
        <v> </v>
      </c>
      <c r="CE150" s="9" t="str">
        <f>'描述-zh'!BL150</f>
        <v> </v>
      </c>
      <c r="CF150" s="9" t="str">
        <f>'描述-zh'!BM150</f>
        <v> </v>
      </c>
      <c r="CG150" s="9" t="str">
        <f>'描述-zh'!BN150</f>
        <v> </v>
      </c>
      <c r="CH150" s="9" t="str">
        <f>'描述-zh'!BO150</f>
        <v> </v>
      </c>
      <c r="CI150" s="9" t="str">
        <f>'描述-zh'!BP150</f>
        <v> </v>
      </c>
      <c r="CJ150" s="9" t="str">
        <f>'描述-zh'!BQ150</f>
        <v> </v>
      </c>
      <c r="CK150" s="9" t="str">
        <f>'描述-zh'!BR150</f>
        <v> </v>
      </c>
      <c r="CL150" s="9" t="str">
        <f>'描述-zh'!BS150</f>
        <v> </v>
      </c>
      <c r="CM150" s="9" t="str">
        <f>'描述-zh'!BT150</f>
        <v> </v>
      </c>
      <c r="CN150" s="9" t="str">
        <f>'描述-zh'!BU150</f>
        <v> </v>
      </c>
      <c r="CO150" s="8" t="str">
        <f>'描述-zh'!BV150</f>
        <v> </v>
      </c>
      <c r="CP150" s="8" t="str">
        <f>INDEX(新汉化!$Q:$Q,MATCH(日文原码!CP150,新汉化!$P:$P,0))</f>
        <v> </v>
      </c>
    </row>
    <row r="151" spans="1:94">
      <c r="A151" t="str">
        <f>MID(日文原码!A151,2,1)</f>
        <v>1</v>
      </c>
      <c r="B151" t="str">
        <f>MID(日文原码!B151,2,1)</f>
        <v>5</v>
      </c>
      <c r="C151" t="str">
        <f>MID(日文原码!C151,2,1)</f>
        <v>0</v>
      </c>
      <c r="D151" s="7" t="str">
        <f>MID(日文原码!D151,2,1)</f>
        <v>A</v>
      </c>
      <c r="E151" t="str">
        <f>MID(日文原码!E151,2,1)</f>
        <v>A</v>
      </c>
      <c r="F151" t="str">
        <f>MID(日文原码!F151,2,1)</f>
        <v>2</v>
      </c>
      <c r="G151" s="8" t="str">
        <f>MID(日文原码!G151,2,1)</f>
        <v>0</v>
      </c>
      <c r="H151" s="7" t="str">
        <f>MID(日文原码!H151,2,1)</f>
        <v>1</v>
      </c>
      <c r="I151" t="str">
        <f>MID(日文原码!I151,2,1)</f>
        <v>0</v>
      </c>
      <c r="J151" t="str">
        <f>MID(日文原码!J151,2,1)</f>
        <v>0</v>
      </c>
      <c r="K151" s="9" t="str">
        <f>MID(日文原码!K151,2,1)</f>
        <v>0</v>
      </c>
      <c r="L151" s="7" t="str">
        <f>'名字分类-zh'!F150</f>
        <v>热</v>
      </c>
      <c r="M151" s="9" t="str">
        <f>'名字分类-zh'!G150</f>
        <v>带</v>
      </c>
      <c r="N151" s="9" t="str">
        <f>'名字分类-zh'!H150</f>
        <v>龙</v>
      </c>
      <c r="O151" s="9" t="str">
        <f>'名字分类-zh'!I150</f>
        <v> </v>
      </c>
      <c r="P151" s="8" t="str">
        <f>'名字分类-zh'!J150</f>
        <v> </v>
      </c>
      <c r="Q151" s="10" t="str">
        <f>'名字分类-zh'!K150</f>
        <v>　</v>
      </c>
      <c r="R151" s="11" t="str">
        <f>'名字分类-zh'!L150</f>
        <v>　</v>
      </c>
      <c r="S151" s="11" t="str">
        <f>'名字分类-zh'!M150</f>
        <v>水</v>
      </c>
      <c r="T151" s="11" t="str">
        <f>'名字分类-zh'!N150</f>
        <v>果</v>
      </c>
      <c r="U151" s="11" t="str">
        <f>'名字分类-zh'!O150</f>
        <v>　</v>
      </c>
      <c r="V151" s="7" t="str">
        <f>'描述-zh'!C151</f>
        <v>南</v>
      </c>
      <c r="W151" s="9" t="str">
        <f>'描述-zh'!D151</f>
        <v>国</v>
      </c>
      <c r="X151" s="9" t="str">
        <f>'描述-zh'!E151</f>
        <v>的</v>
      </c>
      <c r="Y151" s="9" t="str">
        <f>'描述-zh'!F151</f>
        <v>孩</v>
      </c>
      <c r="Z151" s="9" t="str">
        <f>'描述-zh'!G151</f>
        <v>子</v>
      </c>
      <c r="AA151" s="9" t="str">
        <f>'描述-zh'!H151</f>
        <v>们</v>
      </c>
      <c r="AB151" s="9" t="str">
        <f>'描述-zh'!I151</f>
        <v>会</v>
      </c>
      <c r="AC151" s="9" t="str">
        <f>'描述-zh'!J151</f>
        <v>把</v>
      </c>
      <c r="AD151" s="9" t="str">
        <f>'描述-zh'!K151</f>
        <v>热</v>
      </c>
      <c r="AE151" s="9" t="str">
        <f>'描述-zh'!L151</f>
        <v>带</v>
      </c>
      <c r="AF151" s="9" t="str">
        <f>'描述-zh'!M151</f>
        <v>龙</v>
      </c>
      <c r="AG151" s="9" t="str">
        <f>'描述-zh'!N151</f>
        <v>脖</v>
      </c>
      <c r="AH151" s="9" t="str">
        <f>'描述-zh'!O151</f>
        <v>子</v>
      </c>
      <c r="AI151" s="9" t="str">
        <f>'描述-zh'!P151</f>
        <v>上</v>
      </c>
      <c r="AJ151" s="9" t="str">
        <f>'描述-zh'!Q151</f>
        <v>结</v>
      </c>
      <c r="AK151" s="9" t="str">
        <f>'描述-zh'!R151</f>
        <v>出</v>
      </c>
      <c r="AL151" s="9" t="str">
        <f>'描述-zh'!S151</f>
        <v> </v>
      </c>
      <c r="AM151" s="9" t="str">
        <f>'描述-zh'!T151</f>
        <v> </v>
      </c>
      <c r="AN151" s="9" t="str">
        <f>'描述-zh'!U151</f>
        <v> </v>
      </c>
      <c r="AO151" s="9" t="str">
        <f>'描述-zh'!V151</f>
        <v> </v>
      </c>
      <c r="AP151" s="9" t="str">
        <f>'描述-zh'!W151</f>
        <v> </v>
      </c>
      <c r="AQ151" s="9" t="str">
        <f>'描述-zh'!X151</f>
        <v> </v>
      </c>
      <c r="AR151" s="9" t="str">
        <f>'描述-zh'!Y151</f>
        <v> </v>
      </c>
      <c r="AS151" s="9" t="str">
        <f>'描述-zh'!Z151</f>
        <v> </v>
      </c>
      <c r="AT151" s="7" t="str">
        <f>'描述-zh'!AA151</f>
        <v>的</v>
      </c>
      <c r="AU151" s="9" t="str">
        <f>'描述-zh'!AB151</f>
        <v>一</v>
      </c>
      <c r="AV151" s="9" t="str">
        <f>'描述-zh'!AC151</f>
        <v>串</v>
      </c>
      <c r="AW151" s="9" t="str">
        <f>'描述-zh'!AD151</f>
        <v>水</v>
      </c>
      <c r="AX151" s="9" t="str">
        <f>'描述-zh'!AE151</f>
        <v>果</v>
      </c>
      <c r="AY151" s="9" t="str">
        <f>'描述-zh'!AF151</f>
        <v>当</v>
      </c>
      <c r="AZ151" s="9" t="str">
        <f>'描述-zh'!AG151</f>
        <v>零</v>
      </c>
      <c r="BA151" s="9" t="str">
        <f>'描述-zh'!AH151</f>
        <v>食</v>
      </c>
      <c r="BB151" s="9" t="str">
        <f>'描述-zh'!AI151</f>
        <v>吃</v>
      </c>
      <c r="BC151" s="9" t="str">
        <f>'描述-zh'!AJ151</f>
        <v>哦</v>
      </c>
      <c r="BD151" s="9" t="str">
        <f>'描述-zh'!AK151</f>
        <v>。</v>
      </c>
      <c r="BE151" s="9" t="str">
        <f>'描述-zh'!AL151</f>
        <v>会</v>
      </c>
      <c r="BF151" s="9" t="str">
        <f>'描述-zh'!AM151</f>
        <v>挥</v>
      </c>
      <c r="BG151" s="9" t="str">
        <f>'描述-zh'!AN151</f>
        <v>动</v>
      </c>
      <c r="BH151" s="9" t="str">
        <f>'描述-zh'!AO151</f>
        <v>背</v>
      </c>
      <c r="BI151" s="9" t="str">
        <f>'描述-zh'!AP151</f>
        <v>上</v>
      </c>
      <c r="BJ151" s="9" t="str">
        <f>'描述-zh'!AQ151</f>
        <v> </v>
      </c>
      <c r="BK151" s="9" t="str">
        <f>'描述-zh'!AR151</f>
        <v> </v>
      </c>
      <c r="BL151" s="9" t="str">
        <f>'描述-zh'!AS151</f>
        <v> </v>
      </c>
      <c r="BM151" s="9" t="str">
        <f>'描述-zh'!AT151</f>
        <v> </v>
      </c>
      <c r="BN151" s="9" t="str">
        <f>'描述-zh'!AU151</f>
        <v> </v>
      </c>
      <c r="BO151" s="9" t="str">
        <f>'描述-zh'!AV151</f>
        <v> </v>
      </c>
      <c r="BP151" s="9" t="str">
        <f>'描述-zh'!AW151</f>
        <v> </v>
      </c>
      <c r="BQ151" s="8" t="str">
        <f>'描述-zh'!AX151</f>
        <v> </v>
      </c>
      <c r="BR151" s="7" t="str">
        <f>'描述-zh'!AY151</f>
        <v>的</v>
      </c>
      <c r="BS151" s="9" t="str">
        <f>'描述-zh'!AZ151</f>
        <v>叶</v>
      </c>
      <c r="BT151" s="9" t="str">
        <f>'描述-zh'!BA151</f>
        <v>子</v>
      </c>
      <c r="BU151" s="9" t="str">
        <f>'描述-zh'!BB151</f>
        <v>在</v>
      </c>
      <c r="BV151" s="9" t="str">
        <f>'描述-zh'!BC151</f>
        <v>空</v>
      </c>
      <c r="BW151" s="9" t="str">
        <f>'描述-zh'!BD151</f>
        <v>中</v>
      </c>
      <c r="BX151" s="9" t="str">
        <f>'描述-zh'!BE151</f>
        <v>飞</v>
      </c>
      <c r="BY151" s="9" t="str">
        <f>'描述-zh'!BF151</f>
        <v>翔</v>
      </c>
      <c r="BZ151" s="9" t="str">
        <f>'描述-zh'!BG151</f>
        <v>。</v>
      </c>
      <c r="CA151" s="9" t="str">
        <f>'描述-zh'!BH151</f>
        <v> </v>
      </c>
      <c r="CB151" s="9" t="str">
        <f>'描述-zh'!BI151</f>
        <v> </v>
      </c>
      <c r="CC151" s="9" t="str">
        <f>'描述-zh'!BJ151</f>
        <v> </v>
      </c>
      <c r="CD151" s="9" t="str">
        <f>'描述-zh'!BK151</f>
        <v> </v>
      </c>
      <c r="CE151" s="9" t="str">
        <f>'描述-zh'!BL151</f>
        <v> </v>
      </c>
      <c r="CF151" s="9" t="str">
        <f>'描述-zh'!BM151</f>
        <v> </v>
      </c>
      <c r="CG151" s="9" t="str">
        <f>'描述-zh'!BN151</f>
        <v> </v>
      </c>
      <c r="CH151" s="9" t="str">
        <f>'描述-zh'!BO151</f>
        <v> </v>
      </c>
      <c r="CI151" s="9" t="str">
        <f>'描述-zh'!BP151</f>
        <v> </v>
      </c>
      <c r="CJ151" s="9" t="str">
        <f>'描述-zh'!BQ151</f>
        <v> </v>
      </c>
      <c r="CK151" s="9" t="str">
        <f>'描述-zh'!BR151</f>
        <v> </v>
      </c>
      <c r="CL151" s="9" t="str">
        <f>'描述-zh'!BS151</f>
        <v> </v>
      </c>
      <c r="CM151" s="9" t="str">
        <f>'描述-zh'!BT151</f>
        <v> </v>
      </c>
      <c r="CN151" s="9" t="str">
        <f>'描述-zh'!BU151</f>
        <v> </v>
      </c>
      <c r="CO151" s="8" t="str">
        <f>'描述-zh'!BV151</f>
        <v> </v>
      </c>
      <c r="CP151" s="8" t="str">
        <f>INDEX(新汉化!$Q:$Q,MATCH(日文原码!CP151,新汉化!$P:$P,0))</f>
        <v> </v>
      </c>
    </row>
    <row r="152" spans="1:94">
      <c r="A152" t="str">
        <f>MID(日文原码!A152,2,1)</f>
        <v>1</v>
      </c>
      <c r="B152" t="str">
        <f>MID(日文原码!B152,2,1)</f>
        <v>5</v>
      </c>
      <c r="C152" t="str">
        <f>MID(日文原码!C152,2,1)</f>
        <v>1</v>
      </c>
      <c r="D152" s="7" t="str">
        <f>MID(日文原码!D152,2,1)</f>
        <v>A</v>
      </c>
      <c r="E152" t="str">
        <f>MID(日文原码!E152,2,1)</f>
        <v>A</v>
      </c>
      <c r="F152" t="str">
        <f>MID(日文原码!F152,2,1)</f>
        <v>0</v>
      </c>
      <c r="G152" s="8" t="str">
        <f>MID(日文原码!G152,2,1)</f>
        <v>6</v>
      </c>
      <c r="H152" s="7" t="str">
        <f>MID(日文原码!H152,2,1)</f>
        <v>A</v>
      </c>
      <c r="I152" t="str">
        <f>MID(日文原码!I152,2,1)</f>
        <v>A</v>
      </c>
      <c r="J152" t="str">
        <f>MID(日文原码!J152,2,1)</f>
        <v>1</v>
      </c>
      <c r="K152" s="9" t="str">
        <f>MID(日文原码!K152,2,1)</f>
        <v>0</v>
      </c>
      <c r="L152" s="7" t="str">
        <f>'名字分类-zh'!F151</f>
        <v>风</v>
      </c>
      <c r="M152" s="9" t="str">
        <f>'名字分类-zh'!G151</f>
        <v>铃</v>
      </c>
      <c r="N152" s="9" t="str">
        <f>'名字分类-zh'!H151</f>
        <v>铃</v>
      </c>
      <c r="O152" s="9" t="str">
        <f>'名字分类-zh'!I151</f>
        <v> </v>
      </c>
      <c r="P152" s="8" t="str">
        <f>'名字分类-zh'!J151</f>
        <v> </v>
      </c>
      <c r="Q152" s="10" t="str">
        <f>'名字分类-zh'!K151</f>
        <v>　</v>
      </c>
      <c r="R152" s="11" t="str">
        <f>'名字分类-zh'!L151</f>
        <v>　</v>
      </c>
      <c r="S152" s="11" t="str">
        <f>'名字分类-zh'!M151</f>
        <v>风</v>
      </c>
      <c r="T152" s="11" t="str">
        <f>'名字分类-zh'!N151</f>
        <v>铃</v>
      </c>
      <c r="U152" s="11" t="str">
        <f>'名字分类-zh'!O151</f>
        <v>　</v>
      </c>
      <c r="V152" s="7" t="str">
        <f>'描述-zh'!C152</f>
        <v>风</v>
      </c>
      <c r="W152" s="9" t="str">
        <f>'描述-zh'!D152</f>
        <v>力</v>
      </c>
      <c r="X152" s="9" t="str">
        <f>'描述-zh'!E152</f>
        <v>变</v>
      </c>
      <c r="Y152" s="9" t="str">
        <f>'描述-zh'!F152</f>
        <v>强</v>
      </c>
      <c r="Z152" s="9" t="str">
        <f>'描述-zh'!G152</f>
        <v>的</v>
      </c>
      <c r="AA152" s="9" t="str">
        <f>'描述-zh'!H152</f>
        <v>话</v>
      </c>
      <c r="AB152" s="9" t="str">
        <f>'描述-zh'!I152</f>
        <v>,</v>
      </c>
      <c r="AC152" s="9" t="str">
        <f>'描述-zh'!J152</f>
        <v>会</v>
      </c>
      <c r="AD152" s="9" t="str">
        <f>'描述-zh'!K152</f>
        <v>用</v>
      </c>
      <c r="AE152" s="9" t="str">
        <f>'描述-zh'!L152</f>
        <v>头</v>
      </c>
      <c r="AF152" s="9" t="str">
        <f>'描述-zh'!M152</f>
        <v>部</v>
      </c>
      <c r="AG152" s="9" t="str">
        <f>'描述-zh'!N152</f>
        <v>的</v>
      </c>
      <c r="AH152" s="9" t="str">
        <f>'描述-zh'!O152</f>
        <v>吸</v>
      </c>
      <c r="AI152" s="9" t="str">
        <f>'描述-zh'!P152</f>
        <v>盘</v>
      </c>
      <c r="AJ152" s="9" t="str">
        <f>'描述-zh'!Q152</f>
        <v>悬</v>
      </c>
      <c r="AK152" s="9" t="str">
        <f>'描述-zh'!R152</f>
        <v>挂</v>
      </c>
      <c r="AL152" s="9" t="str">
        <f>'描述-zh'!S152</f>
        <v> </v>
      </c>
      <c r="AM152" s="9" t="str">
        <f>'描述-zh'!T152</f>
        <v> </v>
      </c>
      <c r="AN152" s="9" t="str">
        <f>'描述-zh'!U152</f>
        <v> </v>
      </c>
      <c r="AO152" s="9" t="str">
        <f>'描述-zh'!V152</f>
        <v> </v>
      </c>
      <c r="AP152" s="9" t="str">
        <f>'描述-zh'!W152</f>
        <v> </v>
      </c>
      <c r="AQ152" s="9" t="str">
        <f>'描述-zh'!X152</f>
        <v> </v>
      </c>
      <c r="AR152" s="9" t="str">
        <f>'描述-zh'!Y152</f>
        <v> </v>
      </c>
      <c r="AS152" s="9" t="str">
        <f>'描述-zh'!Z152</f>
        <v> </v>
      </c>
      <c r="AT152" s="7" t="str">
        <f>'描述-zh'!AA152</f>
        <v>在</v>
      </c>
      <c r="AU152" s="9" t="str">
        <f>'描述-zh'!AB152</f>
        <v>树</v>
      </c>
      <c r="AV152" s="9" t="str">
        <f>'描述-zh'!AC152</f>
        <v>枝</v>
      </c>
      <c r="AW152" s="9" t="str">
        <f>'描述-zh'!AD152</f>
        <v>或</v>
      </c>
      <c r="AX152" s="9" t="str">
        <f>'描述-zh'!AE152</f>
        <v>是</v>
      </c>
      <c r="AY152" s="9" t="str">
        <f>'描述-zh'!AF152</f>
        <v>屋</v>
      </c>
      <c r="AZ152" s="9" t="str">
        <f>'描述-zh'!AG152</f>
        <v>檐</v>
      </c>
      <c r="BA152" s="9" t="str">
        <f>'描述-zh'!AH152</f>
        <v>下</v>
      </c>
      <c r="BB152" s="9" t="str">
        <f>'描述-zh'!AI152</f>
        <v>,</v>
      </c>
      <c r="BC152" s="9" t="str">
        <f>'描述-zh'!AJ152</f>
        <v>发</v>
      </c>
      <c r="BD152" s="9" t="str">
        <f>'描述-zh'!AK152</f>
        <v>出</v>
      </c>
      <c r="BE152" s="9" t="str">
        <f>'描述-zh'!AL152</f>
        <v>叫</v>
      </c>
      <c r="BF152" s="9" t="str">
        <f>'描述-zh'!AM152</f>
        <v>声</v>
      </c>
      <c r="BG152" s="9" t="str">
        <f>'描述-zh'!AN152</f>
        <v>。</v>
      </c>
      <c r="BH152" s="9" t="str">
        <f>'描述-zh'!AO152</f>
        <v> </v>
      </c>
      <c r="BI152" s="9" t="str">
        <f>'描述-zh'!AP152</f>
        <v> </v>
      </c>
      <c r="BJ152" s="9" t="str">
        <f>'描述-zh'!AQ152</f>
        <v> </v>
      </c>
      <c r="BK152" s="9" t="str">
        <f>'描述-zh'!AR152</f>
        <v> </v>
      </c>
      <c r="BL152" s="9" t="str">
        <f>'描述-zh'!AS152</f>
        <v> </v>
      </c>
      <c r="BM152" s="9" t="str">
        <f>'描述-zh'!AT152</f>
        <v> </v>
      </c>
      <c r="BN152" s="9" t="str">
        <f>'描述-zh'!AU152</f>
        <v> </v>
      </c>
      <c r="BO152" s="9" t="str">
        <f>'描述-zh'!AV152</f>
        <v> </v>
      </c>
      <c r="BP152" s="9" t="str">
        <f>'描述-zh'!AW152</f>
        <v> </v>
      </c>
      <c r="BQ152" s="8" t="str">
        <f>'描述-zh'!AX152</f>
        <v> </v>
      </c>
      <c r="BR152" s="7" t="str">
        <f>'描述-zh'!AY152</f>
        <v>用</v>
      </c>
      <c r="BS152" s="9" t="str">
        <f>'描述-zh'!AZ152</f>
        <v>长</v>
      </c>
      <c r="BT152" s="9" t="str">
        <f>'描述-zh'!BA152</f>
        <v>长</v>
      </c>
      <c r="BU152" s="9" t="str">
        <f>'描述-zh'!BB152</f>
        <v>的</v>
      </c>
      <c r="BV152" s="9" t="str">
        <f>'描述-zh'!BC152</f>
        <v>尾</v>
      </c>
      <c r="BW152" s="9" t="str">
        <f>'描述-zh'!BD152</f>
        <v>巴</v>
      </c>
      <c r="BX152" s="9" t="str">
        <f>'描述-zh'!BE152</f>
        <v>抓</v>
      </c>
      <c r="BY152" s="9" t="str">
        <f>'描述-zh'!BF152</f>
        <v>住</v>
      </c>
      <c r="BZ152" s="9" t="str">
        <f>'描述-zh'!BG152</f>
        <v>树</v>
      </c>
      <c r="CA152" s="9" t="str">
        <f>'描述-zh'!BH152</f>
        <v>果</v>
      </c>
      <c r="CB152" s="9" t="str">
        <f>'描述-zh'!BI152</f>
        <v>食</v>
      </c>
      <c r="CC152" s="9" t="str">
        <f>'描述-zh'!BJ152</f>
        <v>用</v>
      </c>
      <c r="CD152" s="9" t="str">
        <f>'描述-zh'!BK152</f>
        <v>。</v>
      </c>
      <c r="CE152" s="9" t="str">
        <f>'描述-zh'!BL152</f>
        <v> </v>
      </c>
      <c r="CF152" s="9" t="str">
        <f>'描述-zh'!BM152</f>
        <v> </v>
      </c>
      <c r="CG152" s="9" t="str">
        <f>'描述-zh'!BN152</f>
        <v> </v>
      </c>
      <c r="CH152" s="9" t="str">
        <f>'描述-zh'!BO152</f>
        <v> </v>
      </c>
      <c r="CI152" s="9" t="str">
        <f>'描述-zh'!BP152</f>
        <v> </v>
      </c>
      <c r="CJ152" s="9" t="str">
        <f>'描述-zh'!BQ152</f>
        <v> </v>
      </c>
      <c r="CK152" s="9" t="str">
        <f>'描述-zh'!BR152</f>
        <v> </v>
      </c>
      <c r="CL152" s="9" t="str">
        <f>'描述-zh'!BS152</f>
        <v> </v>
      </c>
      <c r="CM152" s="9" t="str">
        <f>'描述-zh'!BT152</f>
        <v> </v>
      </c>
      <c r="CN152" s="9" t="str">
        <f>'描述-zh'!BU152</f>
        <v> </v>
      </c>
      <c r="CO152" s="8" t="str">
        <f>'描述-zh'!BV152</f>
        <v> </v>
      </c>
      <c r="CP152" s="8" t="str">
        <f>INDEX(新汉化!$Q:$Q,MATCH(日文原码!CP152,新汉化!$P:$P,0))</f>
        <v> </v>
      </c>
    </row>
    <row r="153" spans="1:94">
      <c r="A153" t="str">
        <f>MID(日文原码!A153,2,1)</f>
        <v>1</v>
      </c>
      <c r="B153" t="str">
        <f>MID(日文原码!B153,2,1)</f>
        <v>5</v>
      </c>
      <c r="C153" t="str">
        <f>MID(日文原码!C153,2,1)</f>
        <v>2</v>
      </c>
      <c r="D153" s="7" t="str">
        <f>MID(日文原码!D153,2,1)</f>
        <v>A</v>
      </c>
      <c r="E153" t="str">
        <f>MID(日文原码!E153,2,1)</f>
        <v>A</v>
      </c>
      <c r="F153" t="str">
        <f>MID(日文原码!F153,2,1)</f>
        <v>1</v>
      </c>
      <c r="G153" s="8" t="str">
        <f>MID(日文原码!G153,2,1)</f>
        <v>2</v>
      </c>
      <c r="H153" s="7" t="str">
        <f>MID(日文原码!H153,2,1)</f>
        <v>A</v>
      </c>
      <c r="I153" t="str">
        <f>MID(日文原码!I153,2,1)</f>
        <v>4</v>
      </c>
      <c r="J153" t="str">
        <f>MID(日文原码!J153,2,1)</f>
        <v>7</v>
      </c>
      <c r="K153" s="9" t="str">
        <f>MID(日文原码!K153,2,1)</f>
        <v>0</v>
      </c>
      <c r="L153" s="7" t="str">
        <f>'名字分类-zh'!F152</f>
        <v>阿</v>
      </c>
      <c r="M153" s="9" t="str">
        <f>'名字分类-zh'!G152</f>
        <v>勃</v>
      </c>
      <c r="N153" s="9" t="str">
        <f>'名字分类-zh'!H152</f>
        <v>梭</v>
      </c>
      <c r="O153" s="9" t="str">
        <f>'名字分类-zh'!I152</f>
        <v>鲁</v>
      </c>
      <c r="P153" s="8" t="str">
        <f>'名字分类-zh'!J152</f>
        <v> </v>
      </c>
      <c r="Q153" s="10" t="str">
        <f>'名字分类-zh'!K152</f>
        <v>　</v>
      </c>
      <c r="R153" s="11" t="str">
        <f>'名字分类-zh'!L152</f>
        <v>　</v>
      </c>
      <c r="S153" s="11" t="str">
        <f>'名字分类-zh'!M152</f>
        <v>灾</v>
      </c>
      <c r="T153" s="11" t="str">
        <f>'名字分类-zh'!N152</f>
        <v>祸</v>
      </c>
      <c r="U153" s="11" t="str">
        <f>'名字分类-zh'!O152</f>
        <v>　</v>
      </c>
      <c r="V153" s="7" t="str">
        <f>'描述-zh'!C153</f>
        <v>拥</v>
      </c>
      <c r="W153" s="9" t="str">
        <f>'描述-zh'!D153</f>
        <v>有</v>
      </c>
      <c r="X153" s="9" t="str">
        <f>'描述-zh'!E153</f>
        <v>感</v>
      </c>
      <c r="Y153" s="9" t="str">
        <f>'描述-zh'!F153</f>
        <v>知</v>
      </c>
      <c r="Z153" s="9" t="str">
        <f>'描述-zh'!G153</f>
        <v>自</v>
      </c>
      <c r="AA153" s="9" t="str">
        <f>'描述-zh'!H153</f>
        <v>然</v>
      </c>
      <c r="AB153" s="9" t="str">
        <f>'描述-zh'!I153</f>
        <v>灾</v>
      </c>
      <c r="AC153" s="9" t="str">
        <f>'描述-zh'!J153</f>
        <v>害</v>
      </c>
      <c r="AD153" s="9" t="str">
        <f>'描述-zh'!K153</f>
        <v>的</v>
      </c>
      <c r="AE153" s="9" t="str">
        <f>'描述-zh'!L153</f>
        <v>力</v>
      </c>
      <c r="AF153" s="9" t="str">
        <f>'描述-zh'!M153</f>
        <v>量</v>
      </c>
      <c r="AG153" s="9" t="str">
        <f>'描述-zh'!N153</f>
        <v>。</v>
      </c>
      <c r="AH153" s="9" t="str">
        <f>'描述-zh'!O153</f>
        <v>栖</v>
      </c>
      <c r="AI153" s="9" t="str">
        <f>'描述-zh'!P153</f>
        <v>息</v>
      </c>
      <c r="AJ153" s="9" t="str">
        <f>'描述-zh'!Q153</f>
        <v>在</v>
      </c>
      <c r="AK153" s="9" t="str">
        <f>'描述-zh'!R153</f>
        <v>险</v>
      </c>
      <c r="AL153" s="9" t="str">
        <f>'描述-zh'!S153</f>
        <v> </v>
      </c>
      <c r="AM153" s="9" t="str">
        <f>'描述-zh'!T153</f>
        <v> </v>
      </c>
      <c r="AN153" s="9" t="str">
        <f>'描述-zh'!U153</f>
        <v> </v>
      </c>
      <c r="AO153" s="9" t="str">
        <f>'描述-zh'!V153</f>
        <v> </v>
      </c>
      <c r="AP153" s="9" t="str">
        <f>'描述-zh'!W153</f>
        <v> </v>
      </c>
      <c r="AQ153" s="9" t="str">
        <f>'描述-zh'!X153</f>
        <v> </v>
      </c>
      <c r="AR153" s="9" t="str">
        <f>'描述-zh'!Y153</f>
        <v> </v>
      </c>
      <c r="AS153" s="9" t="str">
        <f>'描述-zh'!Z153</f>
        <v> </v>
      </c>
      <c r="AT153" s="7" t="str">
        <f>'描述-zh'!AA153</f>
        <v>峻</v>
      </c>
      <c r="AU153" s="9" t="str">
        <f>'描述-zh'!AB153</f>
        <v>的</v>
      </c>
      <c r="AV153" s="9" t="str">
        <f>'描述-zh'!AC153</f>
        <v>山</v>
      </c>
      <c r="AW153" s="9" t="str">
        <f>'描述-zh'!AD153</f>
        <v>岳</v>
      </c>
      <c r="AX153" s="9" t="str">
        <f>'描述-zh'!AE153</f>
        <v>地</v>
      </c>
      <c r="AY153" s="9" t="str">
        <f>'描述-zh'!AF153</f>
        <v>带</v>
      </c>
      <c r="AZ153" s="9" t="str">
        <f>'描述-zh'!AG153</f>
        <v>,</v>
      </c>
      <c r="BA153" s="9" t="str">
        <f>'描述-zh'!AH153</f>
        <v>很</v>
      </c>
      <c r="BB153" s="9" t="str">
        <f>'描述-zh'!AI153</f>
        <v>少</v>
      </c>
      <c r="BC153" s="9" t="str">
        <f>'描述-zh'!AJ153</f>
        <v>会</v>
      </c>
      <c r="BD153" s="9" t="str">
        <f>'描述-zh'!AK153</f>
        <v>到</v>
      </c>
      <c r="BE153" s="9" t="str">
        <f>'描述-zh'!AL153</f>
        <v>山</v>
      </c>
      <c r="BF153" s="9" t="str">
        <f>'描述-zh'!AM153</f>
        <v>脚</v>
      </c>
      <c r="BG153" s="9" t="str">
        <f>'描述-zh'!AN153</f>
        <v>下</v>
      </c>
      <c r="BH153" s="9" t="str">
        <f>'描述-zh'!AO153</f>
        <v>来</v>
      </c>
      <c r="BI153" s="9" t="str">
        <f>'描述-zh'!AP153</f>
        <v>。</v>
      </c>
      <c r="BJ153" s="9" t="str">
        <f>'描述-zh'!AQ153</f>
        <v> </v>
      </c>
      <c r="BK153" s="9" t="str">
        <f>'描述-zh'!AR153</f>
        <v> </v>
      </c>
      <c r="BL153" s="9" t="str">
        <f>'描述-zh'!AS153</f>
        <v> </v>
      </c>
      <c r="BM153" s="9" t="str">
        <f>'描述-zh'!AT153</f>
        <v> </v>
      </c>
      <c r="BN153" s="9" t="str">
        <f>'描述-zh'!AU153</f>
        <v> </v>
      </c>
      <c r="BO153" s="9" t="str">
        <f>'描述-zh'!AV153</f>
        <v> </v>
      </c>
      <c r="BP153" s="9" t="str">
        <f>'描述-zh'!AW153</f>
        <v> </v>
      </c>
      <c r="BQ153" s="8" t="str">
        <f>'描述-zh'!AX153</f>
        <v> </v>
      </c>
      <c r="BR153" s="7" t="str">
        <f>'描述-zh'!AY153</f>
        <v> </v>
      </c>
      <c r="BS153" s="9" t="str">
        <f>'描述-zh'!AZ153</f>
        <v> </v>
      </c>
      <c r="BT153" s="9" t="str">
        <f>'描述-zh'!BA153</f>
        <v> </v>
      </c>
      <c r="BU153" s="9" t="str">
        <f>'描述-zh'!BB153</f>
        <v> </v>
      </c>
      <c r="BV153" s="9" t="str">
        <f>'描述-zh'!BC153</f>
        <v> </v>
      </c>
      <c r="BW153" s="9" t="str">
        <f>'描述-zh'!BD153</f>
        <v> </v>
      </c>
      <c r="BX153" s="9" t="str">
        <f>'描述-zh'!BE153</f>
        <v> </v>
      </c>
      <c r="BY153" s="9" t="str">
        <f>'描述-zh'!BF153</f>
        <v> </v>
      </c>
      <c r="BZ153" s="9" t="str">
        <f>'描述-zh'!BG153</f>
        <v> </v>
      </c>
      <c r="CA153" s="9" t="str">
        <f>'描述-zh'!BH153</f>
        <v> </v>
      </c>
      <c r="CB153" s="9" t="str">
        <f>'描述-zh'!BI153</f>
        <v> </v>
      </c>
      <c r="CC153" s="9" t="str">
        <f>'描述-zh'!BJ153</f>
        <v> </v>
      </c>
      <c r="CD153" s="9" t="str">
        <f>'描述-zh'!BK153</f>
        <v> </v>
      </c>
      <c r="CE153" s="9" t="str">
        <f>'描述-zh'!BL153</f>
        <v> </v>
      </c>
      <c r="CF153" s="9" t="str">
        <f>'描述-zh'!BM153</f>
        <v> </v>
      </c>
      <c r="CG153" s="9" t="str">
        <f>'描述-zh'!BN153</f>
        <v> </v>
      </c>
      <c r="CH153" s="9" t="str">
        <f>'描述-zh'!BO153</f>
        <v> </v>
      </c>
      <c r="CI153" s="9" t="str">
        <f>'描述-zh'!BP153</f>
        <v> </v>
      </c>
      <c r="CJ153" s="9" t="str">
        <f>'描述-zh'!BQ153</f>
        <v> </v>
      </c>
      <c r="CK153" s="9" t="str">
        <f>'描述-zh'!BR153</f>
        <v> </v>
      </c>
      <c r="CL153" s="9" t="str">
        <f>'描述-zh'!BS153</f>
        <v> </v>
      </c>
      <c r="CM153" s="9" t="str">
        <f>'描述-zh'!BT153</f>
        <v> </v>
      </c>
      <c r="CN153" s="9" t="str">
        <f>'描述-zh'!BU153</f>
        <v> </v>
      </c>
      <c r="CO153" s="8" t="str">
        <f>'描述-zh'!BV153</f>
        <v> </v>
      </c>
      <c r="CP153" s="8" t="str">
        <f>INDEX(新汉化!$Q:$Q,MATCH(日文原码!CP153,新汉化!$P:$P,0))</f>
        <v> </v>
      </c>
    </row>
    <row r="154" spans="1:94">
      <c r="A154" t="str">
        <f>MID(日文原码!A154,2,1)</f>
        <v>1</v>
      </c>
      <c r="B154" t="str">
        <f>MID(日文原码!B154,2,1)</f>
        <v>5</v>
      </c>
      <c r="C154" t="str">
        <f>MID(日文原码!C154,2,1)</f>
        <v>3</v>
      </c>
      <c r="D154" s="7" t="str">
        <f>MID(日文原码!D154,2,1)</f>
        <v>A</v>
      </c>
      <c r="E154" t="str">
        <f>MID(日文原码!E154,2,1)</f>
        <v>A</v>
      </c>
      <c r="F154" t="str">
        <f>MID(日文原码!F154,2,1)</f>
        <v>0</v>
      </c>
      <c r="G154" s="8" t="str">
        <f>MID(日文原码!G154,2,1)</f>
        <v>6</v>
      </c>
      <c r="H154" s="7" t="str">
        <f>MID(日文原码!H154,2,1)</f>
        <v>A</v>
      </c>
      <c r="I154" t="str">
        <f>MID(日文原码!I154,2,1)</f>
        <v>A</v>
      </c>
      <c r="J154" t="str">
        <f>MID(日文原码!J154,2,1)</f>
        <v>9</v>
      </c>
      <c r="K154" s="9" t="str">
        <f>MID(日文原码!K154,2,1)</f>
        <v>9</v>
      </c>
      <c r="L154" s="7" t="str">
        <f>'名字分类-zh'!F153</f>
        <v>六</v>
      </c>
      <c r="M154" s="9" t="str">
        <f>'名字分类-zh'!G153</f>
        <v>尾</v>
      </c>
      <c r="N154" s="9" t="str">
        <f>'名字分类-zh'!H153</f>
        <v> </v>
      </c>
      <c r="O154" s="9" t="str">
        <f>'名字分类-zh'!I153</f>
        <v> </v>
      </c>
      <c r="P154" s="8" t="str">
        <f>'名字分类-zh'!J153</f>
        <v> </v>
      </c>
      <c r="Q154" s="10" t="str">
        <f>'名字分类-zh'!K153</f>
        <v>　</v>
      </c>
      <c r="R154" s="11" t="str">
        <f>'名字分类-zh'!L153</f>
        <v>　</v>
      </c>
      <c r="S154" s="11" t="str">
        <f>'名字分类-zh'!M153</f>
        <v>狐</v>
      </c>
      <c r="T154" s="11" t="str">
        <f>'名字分类-zh'!N153</f>
        <v>狸</v>
      </c>
      <c r="U154" s="11" t="str">
        <f>'名字分类-zh'!O153</f>
        <v>　</v>
      </c>
      <c r="V154" s="7" t="str">
        <f>'描述-zh'!C154</f>
        <v>出</v>
      </c>
      <c r="W154" s="9" t="str">
        <f>'描述-zh'!D154</f>
        <v>生</v>
      </c>
      <c r="X154" s="9" t="str">
        <f>'描述-zh'!E154</f>
        <v>的</v>
      </c>
      <c r="Y154" s="9" t="str">
        <f>'描述-zh'!F154</f>
        <v>时</v>
      </c>
      <c r="Z154" s="9" t="str">
        <f>'描述-zh'!G154</f>
        <v>候</v>
      </c>
      <c r="AA154" s="9" t="str">
        <f>'描述-zh'!H154</f>
        <v>是</v>
      </c>
      <c r="AB154" s="9" t="str">
        <f>'描述-zh'!I154</f>
        <v>1</v>
      </c>
      <c r="AC154" s="9" t="str">
        <f>'描述-zh'!J154</f>
        <v>根</v>
      </c>
      <c r="AD154" s="9" t="str">
        <f>'描述-zh'!K154</f>
        <v>白</v>
      </c>
      <c r="AE154" s="9" t="str">
        <f>'描述-zh'!L154</f>
        <v>色</v>
      </c>
      <c r="AF154" s="9" t="str">
        <f>'描述-zh'!M154</f>
        <v>的</v>
      </c>
      <c r="AG154" s="9" t="str">
        <f>'描述-zh'!N154</f>
        <v>尾</v>
      </c>
      <c r="AH154" s="9" t="str">
        <f>'描述-zh'!O154</f>
        <v>巴</v>
      </c>
      <c r="AI154" s="9" t="str">
        <f>'描述-zh'!P154</f>
        <v>。</v>
      </c>
      <c r="AJ154" s="9" t="str">
        <f>'描述-zh'!Q154</f>
        <v> </v>
      </c>
      <c r="AK154" s="9" t="str">
        <f>'描述-zh'!R154</f>
        <v> </v>
      </c>
      <c r="AL154" s="9" t="str">
        <f>'描述-zh'!S154</f>
        <v> </v>
      </c>
      <c r="AM154" s="9" t="str">
        <f>'描述-zh'!T154</f>
        <v> </v>
      </c>
      <c r="AN154" s="9" t="str">
        <f>'描述-zh'!U154</f>
        <v> </v>
      </c>
      <c r="AO154" s="9" t="str">
        <f>'描述-zh'!V154</f>
        <v> </v>
      </c>
      <c r="AP154" s="9" t="str">
        <f>'描述-zh'!W154</f>
        <v> </v>
      </c>
      <c r="AQ154" s="9" t="str">
        <f>'描述-zh'!X154</f>
        <v> </v>
      </c>
      <c r="AR154" s="9" t="str">
        <f>'描述-zh'!Y154</f>
        <v> </v>
      </c>
      <c r="AS154" s="9" t="str">
        <f>'描述-zh'!Z154</f>
        <v> </v>
      </c>
      <c r="AT154" s="7" t="str">
        <f>'描述-zh'!AA154</f>
        <v>受</v>
      </c>
      <c r="AU154" s="9" t="str">
        <f>'描述-zh'!AB154</f>
        <v>到</v>
      </c>
      <c r="AV154" s="9" t="str">
        <f>'描述-zh'!AC154</f>
        <v>足</v>
      </c>
      <c r="AW154" s="9" t="str">
        <f>'描述-zh'!AD154</f>
        <v>够</v>
      </c>
      <c r="AX154" s="9" t="str">
        <f>'描述-zh'!AE154</f>
        <v>的</v>
      </c>
      <c r="AY154" s="9" t="str">
        <f>'描述-zh'!AF154</f>
        <v>爱</v>
      </c>
      <c r="AZ154" s="9" t="str">
        <f>'描述-zh'!AG154</f>
        <v>情</v>
      </c>
      <c r="BA154" s="9" t="str">
        <f>'描述-zh'!AH154</f>
        <v>滋</v>
      </c>
      <c r="BB154" s="9" t="str">
        <f>'描述-zh'!AI154</f>
        <v>润</v>
      </c>
      <c r="BC154" s="9" t="str">
        <f>'描述-zh'!AJ154</f>
        <v>后</v>
      </c>
      <c r="BD154" s="9" t="str">
        <f>'描述-zh'!AK154</f>
        <v>,</v>
      </c>
      <c r="BE154" s="9" t="str">
        <f>'描述-zh'!AL154</f>
        <v> </v>
      </c>
      <c r="BF154" s="9" t="str">
        <f>'描述-zh'!AM154</f>
        <v> </v>
      </c>
      <c r="BG154" s="9" t="str">
        <f>'描述-zh'!AN154</f>
        <v> </v>
      </c>
      <c r="BH154" s="9" t="str">
        <f>'描述-zh'!AO154</f>
        <v> </v>
      </c>
      <c r="BI154" s="9" t="str">
        <f>'描述-zh'!AP154</f>
        <v> </v>
      </c>
      <c r="BJ154" s="9" t="str">
        <f>'描述-zh'!AQ154</f>
        <v> </v>
      </c>
      <c r="BK154" s="9" t="str">
        <f>'描述-zh'!AR154</f>
        <v> </v>
      </c>
      <c r="BL154" s="9" t="str">
        <f>'描述-zh'!AS154</f>
        <v> </v>
      </c>
      <c r="BM154" s="9" t="str">
        <f>'描述-zh'!AT154</f>
        <v> </v>
      </c>
      <c r="BN154" s="9" t="str">
        <f>'描述-zh'!AU154</f>
        <v> </v>
      </c>
      <c r="BO154" s="9" t="str">
        <f>'描述-zh'!AV154</f>
        <v> </v>
      </c>
      <c r="BP154" s="9" t="str">
        <f>'描述-zh'!AW154</f>
        <v> </v>
      </c>
      <c r="BQ154" s="8" t="str">
        <f>'描述-zh'!AX154</f>
        <v> </v>
      </c>
      <c r="BR154" s="7" t="str">
        <f>'描述-zh'!AY154</f>
        <v>就</v>
      </c>
      <c r="BS154" s="9" t="str">
        <f>'描述-zh'!AZ154</f>
        <v>会</v>
      </c>
      <c r="BT154" s="9" t="str">
        <f>'描述-zh'!BA154</f>
        <v>分</v>
      </c>
      <c r="BU154" s="9" t="str">
        <f>'描述-zh'!BB154</f>
        <v>成</v>
      </c>
      <c r="BV154" s="9" t="str">
        <f>'描述-zh'!BC154</f>
        <v>6</v>
      </c>
      <c r="BW154" s="9" t="str">
        <f>'描述-zh'!BD154</f>
        <v>根</v>
      </c>
      <c r="BX154" s="9" t="str">
        <f>'描述-zh'!BE154</f>
        <v>漂</v>
      </c>
      <c r="BY154" s="9" t="str">
        <f>'描述-zh'!BF154</f>
        <v>亮</v>
      </c>
      <c r="BZ154" s="9" t="str">
        <f>'描述-zh'!BG154</f>
        <v>的</v>
      </c>
      <c r="CA154" s="9" t="str">
        <f>'描述-zh'!BH154</f>
        <v>卷</v>
      </c>
      <c r="CB154" s="9" t="str">
        <f>'描述-zh'!BI154</f>
        <v>毛</v>
      </c>
      <c r="CC154" s="9" t="str">
        <f>'描述-zh'!BJ154</f>
        <v>尾</v>
      </c>
      <c r="CD154" s="9" t="str">
        <f>'描述-zh'!BK154</f>
        <v>。</v>
      </c>
      <c r="CE154" s="9" t="str">
        <f>'描述-zh'!BL154</f>
        <v> </v>
      </c>
      <c r="CF154" s="9" t="str">
        <f>'描述-zh'!BM154</f>
        <v> </v>
      </c>
      <c r="CG154" s="9" t="str">
        <f>'描述-zh'!BN154</f>
        <v> </v>
      </c>
      <c r="CH154" s="9" t="str">
        <f>'描述-zh'!BO154</f>
        <v> </v>
      </c>
      <c r="CI154" s="9" t="str">
        <f>'描述-zh'!BP154</f>
        <v> </v>
      </c>
      <c r="CJ154" s="9" t="str">
        <f>'描述-zh'!BQ154</f>
        <v> </v>
      </c>
      <c r="CK154" s="9" t="str">
        <f>'描述-zh'!BR154</f>
        <v> </v>
      </c>
      <c r="CL154" s="9" t="str">
        <f>'描述-zh'!BS154</f>
        <v> </v>
      </c>
      <c r="CM154" s="9" t="str">
        <f>'描述-zh'!BT154</f>
        <v> </v>
      </c>
      <c r="CN154" s="9" t="str">
        <f>'描述-zh'!BU154</f>
        <v> </v>
      </c>
      <c r="CO154" s="8" t="str">
        <f>'描述-zh'!BV154</f>
        <v> </v>
      </c>
      <c r="CP154" s="8" t="str">
        <f>INDEX(新汉化!$Q:$Q,MATCH(日文原码!CP154,新汉化!$P:$P,0))</f>
        <v> </v>
      </c>
    </row>
    <row r="155" spans="1:94">
      <c r="A155" t="str">
        <f>MID(日文原码!A155,2,1)</f>
        <v>1</v>
      </c>
      <c r="B155" t="str">
        <f>MID(日文原码!B155,2,1)</f>
        <v>5</v>
      </c>
      <c r="C155" t="str">
        <f>MID(日文原码!C155,2,1)</f>
        <v>4</v>
      </c>
      <c r="D155" s="7" t="str">
        <f>MID(日文原码!D155,2,1)</f>
        <v>A</v>
      </c>
      <c r="E155" t="str">
        <f>MID(日文原码!E155,2,1)</f>
        <v>A</v>
      </c>
      <c r="F155" t="str">
        <f>MID(日文原码!F155,2,1)</f>
        <v>1</v>
      </c>
      <c r="G155" s="8" t="str">
        <f>MID(日文原码!G155,2,1)</f>
        <v>1</v>
      </c>
      <c r="H155" s="7" t="str">
        <f>MID(日文原码!H155,2,1)</f>
        <v>A</v>
      </c>
      <c r="I155" t="str">
        <f>MID(日文原码!I155,2,1)</f>
        <v>1</v>
      </c>
      <c r="J155" t="str">
        <f>MID(日文原码!J155,2,1)</f>
        <v>9</v>
      </c>
      <c r="K155" s="9" t="str">
        <f>MID(日文原码!K155,2,1)</f>
        <v>9</v>
      </c>
      <c r="L155" s="7" t="str">
        <f>'名字分类-zh'!F154</f>
        <v>九</v>
      </c>
      <c r="M155" s="9" t="str">
        <f>'名字分类-zh'!G154</f>
        <v>尾</v>
      </c>
      <c r="N155" s="9" t="str">
        <f>'名字分类-zh'!H154</f>
        <v> </v>
      </c>
      <c r="O155" s="9" t="str">
        <f>'名字分类-zh'!I154</f>
        <v> </v>
      </c>
      <c r="P155" s="8" t="str">
        <f>'名字分类-zh'!J154</f>
        <v> </v>
      </c>
      <c r="Q155" s="10" t="str">
        <f>'名字分类-zh'!K154</f>
        <v>　</v>
      </c>
      <c r="R155" s="11" t="str">
        <f>'名字分类-zh'!L154</f>
        <v>　</v>
      </c>
      <c r="S155" s="11" t="str">
        <f>'名字分类-zh'!M154</f>
        <v>狐</v>
      </c>
      <c r="T155" s="11" t="str">
        <f>'名字分类-zh'!N154</f>
        <v>狸</v>
      </c>
      <c r="U155" s="11" t="str">
        <f>'名字分类-zh'!O154</f>
        <v>　</v>
      </c>
      <c r="V155" s="7" t="str">
        <f>'描述-zh'!C155</f>
        <v>能</v>
      </c>
      <c r="W155" s="9" t="str">
        <f>'描述-zh'!D155</f>
        <v>从</v>
      </c>
      <c r="X155" s="9" t="str">
        <f>'描述-zh'!E155</f>
        <v>鲜</v>
      </c>
      <c r="Y155" s="9" t="str">
        <f>'描述-zh'!F155</f>
        <v>红</v>
      </c>
      <c r="Z155" s="9" t="str">
        <f>'描述-zh'!G155</f>
        <v>的</v>
      </c>
      <c r="AA155" s="9" t="str">
        <f>'描述-zh'!H155</f>
        <v>眼</v>
      </c>
      <c r="AB155" s="9" t="str">
        <f>'描述-zh'!I155</f>
        <v>睛</v>
      </c>
      <c r="AC155" s="9" t="str">
        <f>'描述-zh'!J155</f>
        <v>里</v>
      </c>
      <c r="AD155" s="9" t="str">
        <f>'描述-zh'!K155</f>
        <v>放</v>
      </c>
      <c r="AE155" s="9" t="str">
        <f>'描述-zh'!L155</f>
        <v>出</v>
      </c>
      <c r="AF155" s="9" t="str">
        <f>'描述-zh'!M155</f>
        <v>奇</v>
      </c>
      <c r="AG155" s="9" t="str">
        <f>'描述-zh'!N155</f>
        <v>异</v>
      </c>
      <c r="AH155" s="9" t="str">
        <f>'描述-zh'!O155</f>
        <v>之</v>
      </c>
      <c r="AI155" s="9" t="str">
        <f>'描述-zh'!P155</f>
        <v>光</v>
      </c>
      <c r="AJ155" s="9" t="str">
        <f>'描述-zh'!Q155</f>
        <v>,</v>
      </c>
      <c r="AK155" s="9" t="str">
        <f>'描述-zh'!R155</f>
        <v> </v>
      </c>
      <c r="AL155" s="9" t="str">
        <f>'描述-zh'!S155</f>
        <v> </v>
      </c>
      <c r="AM155" s="9" t="str">
        <f>'描述-zh'!T155</f>
        <v> </v>
      </c>
      <c r="AN155" s="9" t="str">
        <f>'描述-zh'!U155</f>
        <v> </v>
      </c>
      <c r="AO155" s="9" t="str">
        <f>'描述-zh'!V155</f>
        <v> </v>
      </c>
      <c r="AP155" s="9" t="str">
        <f>'描述-zh'!W155</f>
        <v> </v>
      </c>
      <c r="AQ155" s="9" t="str">
        <f>'描述-zh'!X155</f>
        <v> </v>
      </c>
      <c r="AR155" s="9" t="str">
        <f>'描述-zh'!Y155</f>
        <v> </v>
      </c>
      <c r="AS155" s="9" t="str">
        <f>'描述-zh'!Z155</f>
        <v> </v>
      </c>
      <c r="AT155" s="7" t="str">
        <f>'描述-zh'!AA155</f>
        <v>自</v>
      </c>
      <c r="AU155" s="9" t="str">
        <f>'描述-zh'!AB155</f>
        <v>由</v>
      </c>
      <c r="AV155" s="9" t="str">
        <f>'描述-zh'!AC155</f>
        <v>操</v>
      </c>
      <c r="AW155" s="9" t="str">
        <f>'描述-zh'!AD155</f>
        <v>纵</v>
      </c>
      <c r="AX155" s="9" t="str">
        <f>'描述-zh'!AE155</f>
        <v>对</v>
      </c>
      <c r="AY155" s="9" t="str">
        <f>'描述-zh'!AF155</f>
        <v>手</v>
      </c>
      <c r="AZ155" s="9" t="str">
        <f>'描述-zh'!AG155</f>
        <v>的</v>
      </c>
      <c r="BA155" s="9" t="str">
        <f>'描述-zh'!AH155</f>
        <v>心</v>
      </c>
      <c r="BB155" s="9" t="str">
        <f>'描述-zh'!AI155</f>
        <v>灵</v>
      </c>
      <c r="BC155" s="9" t="str">
        <f>'描述-zh'!AJ155</f>
        <v>。</v>
      </c>
      <c r="BD155" s="9" t="str">
        <f>'描述-zh'!AK155</f>
        <v> </v>
      </c>
      <c r="BE155" s="9" t="str">
        <f>'描述-zh'!AL155</f>
        <v> </v>
      </c>
      <c r="BF155" s="9" t="str">
        <f>'描述-zh'!AM155</f>
        <v> </v>
      </c>
      <c r="BG155" s="9" t="str">
        <f>'描述-zh'!AN155</f>
        <v> </v>
      </c>
      <c r="BH155" s="9" t="str">
        <f>'描述-zh'!AO155</f>
        <v> </v>
      </c>
      <c r="BI155" s="9" t="str">
        <f>'描述-zh'!AP155</f>
        <v> </v>
      </c>
      <c r="BJ155" s="9" t="str">
        <f>'描述-zh'!AQ155</f>
        <v> </v>
      </c>
      <c r="BK155" s="9" t="str">
        <f>'描述-zh'!AR155</f>
        <v> </v>
      </c>
      <c r="BL155" s="9" t="str">
        <f>'描述-zh'!AS155</f>
        <v> </v>
      </c>
      <c r="BM155" s="9" t="str">
        <f>'描述-zh'!AT155</f>
        <v> </v>
      </c>
      <c r="BN155" s="9" t="str">
        <f>'描述-zh'!AU155</f>
        <v> </v>
      </c>
      <c r="BO155" s="9" t="str">
        <f>'描述-zh'!AV155</f>
        <v> </v>
      </c>
      <c r="BP155" s="9" t="str">
        <f>'描述-zh'!AW155</f>
        <v> </v>
      </c>
      <c r="BQ155" s="8" t="str">
        <f>'描述-zh'!AX155</f>
        <v> </v>
      </c>
      <c r="BR155" s="7" t="str">
        <f>'描述-zh'!AY155</f>
        <v>据</v>
      </c>
      <c r="BS155" s="9" t="str">
        <f>'描述-zh'!AZ155</f>
        <v>说</v>
      </c>
      <c r="BT155" s="9" t="str">
        <f>'描述-zh'!BA155</f>
        <v>它</v>
      </c>
      <c r="BU155" s="9" t="str">
        <f>'描述-zh'!BB155</f>
        <v>可</v>
      </c>
      <c r="BV155" s="9" t="str">
        <f>'描述-zh'!BC155</f>
        <v>以</v>
      </c>
      <c r="BW155" s="9" t="str">
        <f>'描述-zh'!BD155</f>
        <v>活</v>
      </c>
      <c r="BX155" s="9" t="str">
        <f>'描述-zh'!BE155</f>
        <v>上</v>
      </c>
      <c r="BY155" s="9" t="str">
        <f>'描述-zh'!BF155</f>
        <v>1</v>
      </c>
      <c r="BZ155" s="9" t="str">
        <f>'描述-zh'!BG155</f>
        <v>0</v>
      </c>
      <c r="CA155" s="9" t="str">
        <f>'描述-zh'!BH155</f>
        <v>0</v>
      </c>
      <c r="CB155" s="9" t="str">
        <f>'描述-zh'!BI155</f>
        <v>0</v>
      </c>
      <c r="CC155" s="9" t="str">
        <f>'描述-zh'!BJ155</f>
        <v>年</v>
      </c>
      <c r="CD155" s="9" t="str">
        <f>'描述-zh'!BK155</f>
        <v>。</v>
      </c>
      <c r="CE155" s="9" t="str">
        <f>'描述-zh'!BL155</f>
        <v> </v>
      </c>
      <c r="CF155" s="9" t="str">
        <f>'描述-zh'!BM155</f>
        <v> </v>
      </c>
      <c r="CG155" s="9" t="str">
        <f>'描述-zh'!BN155</f>
        <v> </v>
      </c>
      <c r="CH155" s="9" t="str">
        <f>'描述-zh'!BO155</f>
        <v> </v>
      </c>
      <c r="CI155" s="9" t="str">
        <f>'描述-zh'!BP155</f>
        <v> </v>
      </c>
      <c r="CJ155" s="9" t="str">
        <f>'描述-zh'!BQ155</f>
        <v> </v>
      </c>
      <c r="CK155" s="9" t="str">
        <f>'描述-zh'!BR155</f>
        <v> </v>
      </c>
      <c r="CL155" s="9" t="str">
        <f>'描述-zh'!BS155</f>
        <v> </v>
      </c>
      <c r="CM155" s="9" t="str">
        <f>'描述-zh'!BT155</f>
        <v> </v>
      </c>
      <c r="CN155" s="9" t="str">
        <f>'描述-zh'!BU155</f>
        <v> </v>
      </c>
      <c r="CO155" s="8" t="str">
        <f>'描述-zh'!BV155</f>
        <v> </v>
      </c>
      <c r="CP155" s="8" t="str">
        <f>INDEX(新汉化!$Q:$Q,MATCH(日文原码!CP155,新汉化!$P:$P,0))</f>
        <v> </v>
      </c>
    </row>
    <row r="156" spans="1:94">
      <c r="A156" t="str">
        <f>MID(日文原码!A156,2,1)</f>
        <v>1</v>
      </c>
      <c r="B156" t="str">
        <f>MID(日文原码!B156,2,1)</f>
        <v>5</v>
      </c>
      <c r="C156" t="str">
        <f>MID(日文原码!C156,2,1)</f>
        <v>5</v>
      </c>
      <c r="D156" s="7" t="str">
        <f>MID(日文原码!D156,2,1)</f>
        <v>A</v>
      </c>
      <c r="E156" t="str">
        <f>MID(日文原码!E156,2,1)</f>
        <v>A</v>
      </c>
      <c r="F156" t="str">
        <f>MID(日文原码!F156,2,1)</f>
        <v>0</v>
      </c>
      <c r="G156" s="8" t="str">
        <f>MID(日文原码!G156,2,1)</f>
        <v>3</v>
      </c>
      <c r="H156" s="7" t="str">
        <f>MID(日文原码!H156,2,1)</f>
        <v>A</v>
      </c>
      <c r="I156" t="str">
        <f>MID(日文原码!I156,2,1)</f>
        <v>A</v>
      </c>
      <c r="J156" t="str">
        <f>MID(日文原码!J156,2,1)</f>
        <v>2</v>
      </c>
      <c r="K156" s="9" t="str">
        <f>MID(日文原码!K156,2,1)</f>
        <v>0</v>
      </c>
      <c r="L156" s="7" t="str">
        <f>'名字分类-zh'!F155</f>
        <v>皮</v>
      </c>
      <c r="M156" s="9" t="str">
        <f>'名字分类-zh'!G155</f>
        <v>丘</v>
      </c>
      <c r="N156" s="9" t="str">
        <f>'名字分类-zh'!H155</f>
        <v> </v>
      </c>
      <c r="O156" s="9" t="str">
        <f>'名字分类-zh'!I155</f>
        <v> </v>
      </c>
      <c r="P156" s="8" t="str">
        <f>'名字分类-zh'!J155</f>
        <v> </v>
      </c>
      <c r="Q156" s="10" t="str">
        <f>'名字分类-zh'!K155</f>
        <v>　</v>
      </c>
      <c r="R156" s="11" t="str">
        <f>'名字分类-zh'!L155</f>
        <v>　</v>
      </c>
      <c r="S156" s="11" t="str">
        <f>'名字分类-zh'!M155</f>
        <v>小</v>
      </c>
      <c r="T156" s="11" t="str">
        <f>'名字分类-zh'!N155</f>
        <v>鼠</v>
      </c>
      <c r="U156" s="11" t="str">
        <f>'名字分类-zh'!O155</f>
        <v>　</v>
      </c>
      <c r="V156" s="7" t="str">
        <f>'描述-zh'!C156</f>
        <v>在</v>
      </c>
      <c r="W156" s="9" t="str">
        <f>'描述-zh'!D156</f>
        <v>有</v>
      </c>
      <c r="X156" s="9" t="str">
        <f>'描述-zh'!E156</f>
        <v>雷</v>
      </c>
      <c r="Y156" s="9" t="str">
        <f>'描述-zh'!F156</f>
        <v>云</v>
      </c>
      <c r="Z156" s="9" t="str">
        <f>'描述-zh'!G156</f>
        <v>出</v>
      </c>
      <c r="AA156" s="9" t="str">
        <f>'描述-zh'!H156</f>
        <v>现</v>
      </c>
      <c r="AB156" s="9" t="str">
        <f>'描述-zh'!I156</f>
        <v>的</v>
      </c>
      <c r="AC156" s="9" t="str">
        <f>'描述-zh'!J156</f>
        <v>时</v>
      </c>
      <c r="AD156" s="9" t="str">
        <f>'描述-zh'!K156</f>
        <v>候</v>
      </c>
      <c r="AE156" s="9" t="str">
        <f>'描述-zh'!L156</f>
        <v>或</v>
      </c>
      <c r="AF156" s="9" t="str">
        <f>'描述-zh'!M156</f>
        <v>空</v>
      </c>
      <c r="AG156" s="9" t="str">
        <f>'描述-zh'!N156</f>
        <v>气</v>
      </c>
      <c r="AH156" s="9" t="str">
        <f>'描述-zh'!O156</f>
        <v>干</v>
      </c>
      <c r="AI156" s="9" t="str">
        <f>'描述-zh'!P156</f>
        <v>燥</v>
      </c>
      <c r="AJ156" s="9" t="str">
        <f>'描述-zh'!Q156</f>
        <v>的</v>
      </c>
      <c r="AK156" s="9" t="str">
        <f>'描述-zh'!R156</f>
        <v> </v>
      </c>
      <c r="AL156" s="9" t="str">
        <f>'描述-zh'!S156</f>
        <v> </v>
      </c>
      <c r="AM156" s="9" t="str">
        <f>'描述-zh'!T156</f>
        <v> </v>
      </c>
      <c r="AN156" s="9" t="str">
        <f>'描述-zh'!U156</f>
        <v> </v>
      </c>
      <c r="AO156" s="9" t="str">
        <f>'描述-zh'!V156</f>
        <v> </v>
      </c>
      <c r="AP156" s="9" t="str">
        <f>'描述-zh'!W156</f>
        <v> </v>
      </c>
      <c r="AQ156" s="9" t="str">
        <f>'描述-zh'!X156</f>
        <v> </v>
      </c>
      <c r="AR156" s="9" t="str">
        <f>'描述-zh'!Y156</f>
        <v> </v>
      </c>
      <c r="AS156" s="9" t="str">
        <f>'描述-zh'!Z156</f>
        <v> </v>
      </c>
      <c r="AT156" s="7" t="str">
        <f>'描述-zh'!AA156</f>
        <v>日</v>
      </c>
      <c r="AU156" s="9" t="str">
        <f>'描述-zh'!AB156</f>
        <v>子</v>
      </c>
      <c r="AV156" s="9" t="str">
        <f>'描述-zh'!AC156</f>
        <v>里</v>
      </c>
      <c r="AW156" s="9" t="str">
        <f>'描述-zh'!AD156</f>
        <v>比</v>
      </c>
      <c r="AX156" s="9" t="str">
        <f>'描述-zh'!AE156</f>
        <v>较</v>
      </c>
      <c r="AY156" s="9" t="str">
        <f>'描述-zh'!AF156</f>
        <v>容</v>
      </c>
      <c r="AZ156" s="9" t="str">
        <f>'描述-zh'!AG156</f>
        <v>易</v>
      </c>
      <c r="BA156" s="9" t="str">
        <f>'描述-zh'!AH156</f>
        <v>蓄</v>
      </c>
      <c r="BB156" s="9" t="str">
        <f>'描述-zh'!AI156</f>
        <v>电</v>
      </c>
      <c r="BC156" s="9" t="str">
        <f>'描述-zh'!AJ156</f>
        <v>。</v>
      </c>
      <c r="BD156" s="9" t="str">
        <f>'描述-zh'!AK156</f>
        <v> </v>
      </c>
      <c r="BE156" s="9" t="str">
        <f>'描述-zh'!AL156</f>
        <v> </v>
      </c>
      <c r="BF156" s="9" t="str">
        <f>'描述-zh'!AM156</f>
        <v> </v>
      </c>
      <c r="BG156" s="9" t="str">
        <f>'描述-zh'!AN156</f>
        <v> </v>
      </c>
      <c r="BH156" s="9" t="str">
        <f>'描述-zh'!AO156</f>
        <v> </v>
      </c>
      <c r="BI156" s="9" t="str">
        <f>'描述-zh'!AP156</f>
        <v> </v>
      </c>
      <c r="BJ156" s="9" t="str">
        <f>'描述-zh'!AQ156</f>
        <v> </v>
      </c>
      <c r="BK156" s="9" t="str">
        <f>'描述-zh'!AR156</f>
        <v> </v>
      </c>
      <c r="BL156" s="9" t="str">
        <f>'描述-zh'!AS156</f>
        <v> </v>
      </c>
      <c r="BM156" s="9" t="str">
        <f>'描述-zh'!AT156</f>
        <v> </v>
      </c>
      <c r="BN156" s="9" t="str">
        <f>'描述-zh'!AU156</f>
        <v> </v>
      </c>
      <c r="BO156" s="9" t="str">
        <f>'描述-zh'!AV156</f>
        <v> </v>
      </c>
      <c r="BP156" s="9" t="str">
        <f>'描述-zh'!AW156</f>
        <v> </v>
      </c>
      <c r="BQ156" s="8" t="str">
        <f>'描述-zh'!AX156</f>
        <v> </v>
      </c>
      <c r="BR156" s="7" t="str">
        <f>'描述-zh'!AY156</f>
        <v>会</v>
      </c>
      <c r="BS156" s="9" t="str">
        <f>'描述-zh'!AZ156</f>
        <v>发</v>
      </c>
      <c r="BT156" s="9" t="str">
        <f>'描述-zh'!BA156</f>
        <v>出</v>
      </c>
      <c r="BU156" s="9" t="str">
        <f>'描述-zh'!BB156</f>
        <v>噼</v>
      </c>
      <c r="BV156" s="9" t="str">
        <f>'描述-zh'!BC156</f>
        <v>里</v>
      </c>
      <c r="BW156" s="9" t="str">
        <f>'描述-zh'!BD156</f>
        <v>啪</v>
      </c>
      <c r="BX156" s="9" t="str">
        <f>'描述-zh'!BE156</f>
        <v>啦</v>
      </c>
      <c r="BY156" s="9" t="str">
        <f>'描述-zh'!BF156</f>
        <v>的</v>
      </c>
      <c r="BZ156" s="9" t="str">
        <f>'描述-zh'!BG156</f>
        <v>静</v>
      </c>
      <c r="CA156" s="9" t="str">
        <f>'描述-zh'!BH156</f>
        <v>电</v>
      </c>
      <c r="CB156" s="9" t="str">
        <f>'描述-zh'!BI156</f>
        <v>声</v>
      </c>
      <c r="CC156" s="9" t="str">
        <f>'描述-zh'!BJ156</f>
        <v>音</v>
      </c>
      <c r="CD156" s="9" t="str">
        <f>'描述-zh'!BK156</f>
        <v>哦</v>
      </c>
      <c r="CE156" s="9" t="str">
        <f>'描述-zh'!BL156</f>
        <v>。</v>
      </c>
      <c r="CF156" s="9" t="str">
        <f>'描述-zh'!BM156</f>
        <v> </v>
      </c>
      <c r="CG156" s="9" t="str">
        <f>'描述-zh'!BN156</f>
        <v> </v>
      </c>
      <c r="CH156" s="9" t="str">
        <f>'描述-zh'!BO156</f>
        <v> </v>
      </c>
      <c r="CI156" s="9" t="str">
        <f>'描述-zh'!BP156</f>
        <v> </v>
      </c>
      <c r="CJ156" s="9" t="str">
        <f>'描述-zh'!BQ156</f>
        <v> </v>
      </c>
      <c r="CK156" s="9" t="str">
        <f>'描述-zh'!BR156</f>
        <v> </v>
      </c>
      <c r="CL156" s="9" t="str">
        <f>'描述-zh'!BS156</f>
        <v> </v>
      </c>
      <c r="CM156" s="9" t="str">
        <f>'描述-zh'!BT156</f>
        <v> </v>
      </c>
      <c r="CN156" s="9" t="str">
        <f>'描述-zh'!BU156</f>
        <v> </v>
      </c>
      <c r="CO156" s="8" t="str">
        <f>'描述-zh'!BV156</f>
        <v> </v>
      </c>
      <c r="CP156" s="8" t="str">
        <f>INDEX(新汉化!$Q:$Q,MATCH(日文原码!CP156,新汉化!$P:$P,0))</f>
        <v> </v>
      </c>
    </row>
    <row r="157" spans="1:94">
      <c r="A157" t="str">
        <f>MID(日文原码!A157,2,1)</f>
        <v>1</v>
      </c>
      <c r="B157" t="str">
        <f>MID(日文原码!B157,2,1)</f>
        <v>5</v>
      </c>
      <c r="C157" t="str">
        <f>MID(日文原码!C157,2,1)</f>
        <v>6</v>
      </c>
      <c r="D157" s="7" t="str">
        <f>MID(日文原码!D157,2,1)</f>
        <v>A</v>
      </c>
      <c r="E157" t="str">
        <f>MID(日文原码!E157,2,1)</f>
        <v>A</v>
      </c>
      <c r="F157" t="str">
        <f>MID(日文原码!F157,2,1)</f>
        <v>0</v>
      </c>
      <c r="G157" s="8" t="str">
        <f>MID(日文原码!G157,2,1)</f>
        <v>4</v>
      </c>
      <c r="H157" s="7" t="str">
        <f>MID(日文原码!H157,2,1)</f>
        <v>A</v>
      </c>
      <c r="I157" t="str">
        <f>MID(日文原码!I157,2,1)</f>
        <v>A</v>
      </c>
      <c r="J157" t="str">
        <f>MID(日文原码!J157,2,1)</f>
        <v>6</v>
      </c>
      <c r="K157" s="9" t="str">
        <f>MID(日文原码!K157,2,1)</f>
        <v>0</v>
      </c>
      <c r="L157" s="7" t="str">
        <f>'名字分类-zh'!F156</f>
        <v>皮</v>
      </c>
      <c r="M157" s="9" t="str">
        <f>'名字分类-zh'!G156</f>
        <v>卡</v>
      </c>
      <c r="N157" s="9" t="str">
        <f>'名字分类-zh'!H156</f>
        <v>丘</v>
      </c>
      <c r="O157" s="9" t="str">
        <f>'名字分类-zh'!I156</f>
        <v> </v>
      </c>
      <c r="P157" s="8" t="str">
        <f>'名字分类-zh'!J156</f>
        <v> </v>
      </c>
      <c r="Q157" s="10" t="str">
        <f>'名字分类-zh'!K156</f>
        <v>　</v>
      </c>
      <c r="R157" s="11" t="str">
        <f>'名字分类-zh'!L156</f>
        <v>　</v>
      </c>
      <c r="S157" s="11" t="str">
        <f>'名字分类-zh'!M156</f>
        <v>　</v>
      </c>
      <c r="T157" s="11" t="str">
        <f>'名字分类-zh'!N156</f>
        <v>鼠</v>
      </c>
      <c r="U157" s="11" t="str">
        <f>'名字分类-zh'!O156</f>
        <v>　</v>
      </c>
      <c r="V157" s="7" t="str">
        <f>'描述-zh'!C157</f>
        <v>会</v>
      </c>
      <c r="W157" s="9" t="str">
        <f>'描述-zh'!D157</f>
        <v>用</v>
      </c>
      <c r="X157" s="9" t="str">
        <f>'描述-zh'!E157</f>
        <v>电</v>
      </c>
      <c r="Y157" s="9" t="str">
        <f>'描述-zh'!F157</f>
        <v>去</v>
      </c>
      <c r="Z157" s="9" t="str">
        <f>'描述-zh'!G157</f>
        <v>电</v>
      </c>
      <c r="AA157" s="9" t="str">
        <f>'描述-zh'!H157</f>
        <v>击</v>
      </c>
      <c r="AB157" s="9" t="str">
        <f>'描述-zh'!I157</f>
        <v>它</v>
      </c>
      <c r="AC157" s="9" t="str">
        <f>'描述-zh'!J157</f>
        <v>第</v>
      </c>
      <c r="AD157" s="9" t="str">
        <f>'描述-zh'!K157</f>
        <v>一</v>
      </c>
      <c r="AE157" s="9" t="str">
        <f>'描述-zh'!L157</f>
        <v>次</v>
      </c>
      <c r="AF157" s="9" t="str">
        <f>'描述-zh'!M157</f>
        <v>看</v>
      </c>
      <c r="AG157" s="9" t="str">
        <f>'描述-zh'!N157</f>
        <v>到</v>
      </c>
      <c r="AH157" s="9" t="str">
        <f>'描述-zh'!O157</f>
        <v>的</v>
      </c>
      <c r="AI157" s="9" t="str">
        <f>'描述-zh'!P157</f>
        <v>东</v>
      </c>
      <c r="AJ157" s="9" t="str">
        <f>'描述-zh'!Q157</f>
        <v>西</v>
      </c>
      <c r="AK157" s="9" t="str">
        <f>'描述-zh'!R157</f>
        <v>。</v>
      </c>
      <c r="AL157" s="9" t="str">
        <f>'描述-zh'!S157</f>
        <v> </v>
      </c>
      <c r="AM157" s="9" t="str">
        <f>'描述-zh'!T157</f>
        <v> </v>
      </c>
      <c r="AN157" s="9" t="str">
        <f>'描述-zh'!U157</f>
        <v> </v>
      </c>
      <c r="AO157" s="9" t="str">
        <f>'描述-zh'!V157</f>
        <v> </v>
      </c>
      <c r="AP157" s="9" t="str">
        <f>'描述-zh'!W157</f>
        <v> </v>
      </c>
      <c r="AQ157" s="9" t="str">
        <f>'描述-zh'!X157</f>
        <v> </v>
      </c>
      <c r="AR157" s="9" t="str">
        <f>'描述-zh'!Y157</f>
        <v> </v>
      </c>
      <c r="AS157" s="9" t="str">
        <f>'描述-zh'!Z157</f>
        <v> </v>
      </c>
      <c r="AT157" s="7" t="str">
        <f>'描述-zh'!AA157</f>
        <v>如</v>
      </c>
      <c r="AU157" s="9" t="str">
        <f>'描述-zh'!AB157</f>
        <v>果</v>
      </c>
      <c r="AV157" s="9" t="str">
        <f>'描述-zh'!AC157</f>
        <v>有</v>
      </c>
      <c r="AW157" s="9" t="str">
        <f>'描述-zh'!AD157</f>
        <v>烧</v>
      </c>
      <c r="AX157" s="9" t="str">
        <f>'描述-zh'!AE157</f>
        <v>焦</v>
      </c>
      <c r="AY157" s="9" t="str">
        <f>'描述-zh'!AF157</f>
        <v>的</v>
      </c>
      <c r="AZ157" s="9" t="str">
        <f>'描述-zh'!AG157</f>
        <v>树</v>
      </c>
      <c r="BA157" s="9" t="str">
        <f>'描述-zh'!AH157</f>
        <v>果</v>
      </c>
      <c r="BB157" s="9" t="str">
        <f>'描述-zh'!AI157</f>
        <v>落</v>
      </c>
      <c r="BC157" s="9" t="str">
        <f>'描述-zh'!AJ157</f>
        <v>下</v>
      </c>
      <c r="BD157" s="9" t="str">
        <f>'描述-zh'!AK157</f>
        <v>,</v>
      </c>
      <c r="BE157" s="9" t="str">
        <f>'描述-zh'!AL157</f>
        <v>那</v>
      </c>
      <c r="BF157" s="9" t="str">
        <f>'描述-zh'!AM157</f>
        <v>就</v>
      </c>
      <c r="BG157" s="9" t="str">
        <f>'描述-zh'!AN157</f>
        <v>是</v>
      </c>
      <c r="BH157" s="9" t="str">
        <f>'描述-zh'!AO157</f>
        <v>它</v>
      </c>
      <c r="BI157" s="9" t="str">
        <f>'描述-zh'!AP157</f>
        <v> </v>
      </c>
      <c r="BJ157" s="9" t="str">
        <f>'描述-zh'!AQ157</f>
        <v> </v>
      </c>
      <c r="BK157" s="9" t="str">
        <f>'描述-zh'!AR157</f>
        <v> </v>
      </c>
      <c r="BL157" s="9" t="str">
        <f>'描述-zh'!AS157</f>
        <v> </v>
      </c>
      <c r="BM157" s="9" t="str">
        <f>'描述-zh'!AT157</f>
        <v> </v>
      </c>
      <c r="BN157" s="9" t="str">
        <f>'描述-zh'!AU157</f>
        <v> </v>
      </c>
      <c r="BO157" s="9" t="str">
        <f>'描述-zh'!AV157</f>
        <v> </v>
      </c>
      <c r="BP157" s="9" t="str">
        <f>'描述-zh'!AW157</f>
        <v> </v>
      </c>
      <c r="BQ157" s="8" t="str">
        <f>'描述-zh'!AX157</f>
        <v> </v>
      </c>
      <c r="BR157" s="7" t="str">
        <f>'描述-zh'!AY157</f>
        <v>搞</v>
      </c>
      <c r="BS157" s="9" t="str">
        <f>'描述-zh'!AZ157</f>
        <v>错</v>
      </c>
      <c r="BT157" s="9" t="str">
        <f>'描述-zh'!BA157</f>
        <v>了</v>
      </c>
      <c r="BU157" s="9" t="str">
        <f>'描述-zh'!BB157</f>
        <v>电</v>
      </c>
      <c r="BV157" s="9" t="str">
        <f>'描述-zh'!BC157</f>
        <v>击</v>
      </c>
      <c r="BW157" s="9" t="str">
        <f>'描述-zh'!BD157</f>
        <v>强</v>
      </c>
      <c r="BX157" s="9" t="str">
        <f>'描述-zh'!BE157</f>
        <v>度</v>
      </c>
      <c r="BY157" s="9" t="str">
        <f>'描述-zh'!BF157</f>
        <v>的</v>
      </c>
      <c r="BZ157" s="9" t="str">
        <f>'描述-zh'!BG157</f>
        <v>证</v>
      </c>
      <c r="CA157" s="9" t="str">
        <f>'描述-zh'!BH157</f>
        <v>明</v>
      </c>
      <c r="CB157" s="9" t="str">
        <f>'描述-zh'!BI157</f>
        <v>哦</v>
      </c>
      <c r="CC157" s="9" t="str">
        <f>'描述-zh'!BJ157</f>
        <v>。</v>
      </c>
      <c r="CD157" s="9" t="str">
        <f>'描述-zh'!BK157</f>
        <v> </v>
      </c>
      <c r="CE157" s="9" t="str">
        <f>'描述-zh'!BL157</f>
        <v> </v>
      </c>
      <c r="CF157" s="9" t="str">
        <f>'描述-zh'!BM157</f>
        <v> </v>
      </c>
      <c r="CG157" s="9" t="str">
        <f>'描述-zh'!BN157</f>
        <v> </v>
      </c>
      <c r="CH157" s="9" t="str">
        <f>'描述-zh'!BO157</f>
        <v> </v>
      </c>
      <c r="CI157" s="9" t="str">
        <f>'描述-zh'!BP157</f>
        <v> </v>
      </c>
      <c r="CJ157" s="9" t="str">
        <f>'描述-zh'!BQ157</f>
        <v> </v>
      </c>
      <c r="CK157" s="9" t="str">
        <f>'描述-zh'!BR157</f>
        <v> </v>
      </c>
      <c r="CL157" s="9" t="str">
        <f>'描述-zh'!BS157</f>
        <v> </v>
      </c>
      <c r="CM157" s="9" t="str">
        <f>'描述-zh'!BT157</f>
        <v> </v>
      </c>
      <c r="CN157" s="9" t="str">
        <f>'描述-zh'!BU157</f>
        <v> </v>
      </c>
      <c r="CO157" s="8" t="str">
        <f>'描述-zh'!BV157</f>
        <v> </v>
      </c>
      <c r="CP157" s="8" t="str">
        <f>INDEX(新汉化!$Q:$Q,MATCH(日文原码!CP157,新汉化!$P:$P,0))</f>
        <v> </v>
      </c>
    </row>
    <row r="158" spans="1:94">
      <c r="A158" t="str">
        <f>MID(日文原码!A158,2,1)</f>
        <v>1</v>
      </c>
      <c r="B158" t="str">
        <f>MID(日文原码!B158,2,1)</f>
        <v>5</v>
      </c>
      <c r="C158" t="str">
        <f>MID(日文原码!C158,2,1)</f>
        <v>7</v>
      </c>
      <c r="D158" s="7" t="str">
        <f>MID(日文原码!D158,2,1)</f>
        <v>A</v>
      </c>
      <c r="E158" t="str">
        <f>MID(日文原码!E158,2,1)</f>
        <v>A</v>
      </c>
      <c r="F158" t="str">
        <f>MID(日文原码!F158,2,1)</f>
        <v>0</v>
      </c>
      <c r="G158" s="8" t="str">
        <f>MID(日文原码!G158,2,1)</f>
        <v>8</v>
      </c>
      <c r="H158" s="7" t="str">
        <f>MID(日文原码!H158,2,1)</f>
        <v>A</v>
      </c>
      <c r="I158" t="str">
        <f>MID(日文原码!I158,2,1)</f>
        <v>3</v>
      </c>
      <c r="J158" t="str">
        <f>MID(日文原码!J158,2,1)</f>
        <v>0</v>
      </c>
      <c r="K158" s="9" t="str">
        <f>MID(日文原码!K158,2,1)</f>
        <v>0</v>
      </c>
      <c r="L158" s="7" t="str">
        <f>'名字分类-zh'!F157</f>
        <v>雷</v>
      </c>
      <c r="M158" s="9" t="str">
        <f>'名字分类-zh'!G157</f>
        <v>丘</v>
      </c>
      <c r="N158" s="9" t="str">
        <f>'名字分类-zh'!H157</f>
        <v> </v>
      </c>
      <c r="O158" s="9" t="str">
        <f>'名字分类-zh'!I157</f>
        <v> </v>
      </c>
      <c r="P158" s="8" t="str">
        <f>'名字分类-zh'!J157</f>
        <v> </v>
      </c>
      <c r="Q158" s="10" t="str">
        <f>'名字分类-zh'!K157</f>
        <v>　</v>
      </c>
      <c r="R158" s="11" t="str">
        <f>'名字分类-zh'!L157</f>
        <v>　</v>
      </c>
      <c r="S158" s="11" t="str">
        <f>'名字分类-zh'!M157</f>
        <v>　</v>
      </c>
      <c r="T158" s="11" t="str">
        <f>'名字分类-zh'!N157</f>
        <v>鼠</v>
      </c>
      <c r="U158" s="11" t="str">
        <f>'名字分类-zh'!O157</f>
        <v>　</v>
      </c>
      <c r="V158" s="7" t="str">
        <f>'描述-zh'!C158</f>
        <v>电</v>
      </c>
      <c r="W158" s="9" t="str">
        <f>'描述-zh'!D158</f>
        <v>力</v>
      </c>
      <c r="X158" s="9" t="str">
        <f>'描述-zh'!E158</f>
        <v>袋</v>
      </c>
      <c r="Y158" s="9" t="str">
        <f>'描述-zh'!F158</f>
        <v>中</v>
      </c>
      <c r="Z158" s="9" t="str">
        <f>'描述-zh'!G158</f>
        <v>的</v>
      </c>
      <c r="AA158" s="9" t="str">
        <f>'描述-zh'!H158</f>
        <v>电</v>
      </c>
      <c r="AB158" s="9" t="str">
        <f>'描述-zh'!I158</f>
        <v>力</v>
      </c>
      <c r="AC158" s="9" t="str">
        <f>'描述-zh'!J158</f>
        <v>储</v>
      </c>
      <c r="AD158" s="9" t="str">
        <f>'描述-zh'!K158</f>
        <v>存</v>
      </c>
      <c r="AE158" s="9" t="str">
        <f>'描述-zh'!L158</f>
        <v>过</v>
      </c>
      <c r="AF158" s="9" t="str">
        <f>'描述-zh'!M158</f>
        <v>多</v>
      </c>
      <c r="AG158" s="9" t="str">
        <f>'描述-zh'!N158</f>
        <v>时</v>
      </c>
      <c r="AH158" s="9" t="str">
        <f>'描述-zh'!O158</f>
        <v>,</v>
      </c>
      <c r="AI158" s="9" t="str">
        <f>'描述-zh'!P158</f>
        <v>就</v>
      </c>
      <c r="AJ158" s="9" t="str">
        <f>'描述-zh'!Q158</f>
        <v>会</v>
      </c>
      <c r="AK158" s="9" t="str">
        <f>'描述-zh'!R158</f>
        <v>把</v>
      </c>
      <c r="AL158" s="9" t="str">
        <f>'描述-zh'!S158</f>
        <v> </v>
      </c>
      <c r="AM158" s="9" t="str">
        <f>'描述-zh'!T158</f>
        <v> </v>
      </c>
      <c r="AN158" s="9" t="str">
        <f>'描述-zh'!U158</f>
        <v> </v>
      </c>
      <c r="AO158" s="9" t="str">
        <f>'描述-zh'!V158</f>
        <v> </v>
      </c>
      <c r="AP158" s="9" t="str">
        <f>'描述-zh'!W158</f>
        <v> </v>
      </c>
      <c r="AQ158" s="9" t="str">
        <f>'描述-zh'!X158</f>
        <v> </v>
      </c>
      <c r="AR158" s="9" t="str">
        <f>'描述-zh'!Y158</f>
        <v> </v>
      </c>
      <c r="AS158" s="9" t="str">
        <f>'描述-zh'!Z158</f>
        <v> </v>
      </c>
      <c r="AT158" s="7" t="str">
        <f>'描述-zh'!AA158</f>
        <v>尾</v>
      </c>
      <c r="AU158" s="9" t="str">
        <f>'描述-zh'!AB158</f>
        <v>巴</v>
      </c>
      <c r="AV158" s="9" t="str">
        <f>'描述-zh'!AC158</f>
        <v>贴</v>
      </c>
      <c r="AW158" s="9" t="str">
        <f>'描述-zh'!AD158</f>
        <v>着</v>
      </c>
      <c r="AX158" s="9" t="str">
        <f>'描述-zh'!AE158</f>
        <v>地</v>
      </c>
      <c r="AY158" s="9" t="str">
        <f>'描述-zh'!AF158</f>
        <v>面</v>
      </c>
      <c r="AZ158" s="9" t="str">
        <f>'描述-zh'!AG158</f>
        <v>放</v>
      </c>
      <c r="BA158" s="9" t="str">
        <f>'描述-zh'!AH158</f>
        <v>电</v>
      </c>
      <c r="BB158" s="9" t="str">
        <f>'描述-zh'!AI158</f>
        <v>。</v>
      </c>
      <c r="BC158" s="9" t="str">
        <f>'描述-zh'!AJ158</f>
        <v>因</v>
      </c>
      <c r="BD158" s="9" t="str">
        <f>'描述-zh'!AK158</f>
        <v>此</v>
      </c>
      <c r="BE158" s="9" t="str">
        <f>'描述-zh'!AL158</f>
        <v>巢</v>
      </c>
      <c r="BF158" s="9" t="str">
        <f>'描述-zh'!AM158</f>
        <v>穴</v>
      </c>
      <c r="BG158" s="9" t="str">
        <f>'描述-zh'!AN158</f>
        <v>附</v>
      </c>
      <c r="BH158" s="9" t="str">
        <f>'描述-zh'!AO158</f>
        <v>近</v>
      </c>
      <c r="BI158" s="9" t="str">
        <f>'描述-zh'!AP158</f>
        <v>的</v>
      </c>
      <c r="BJ158" s="9" t="str">
        <f>'描述-zh'!AQ158</f>
        <v> </v>
      </c>
      <c r="BK158" s="9" t="str">
        <f>'描述-zh'!AR158</f>
        <v> </v>
      </c>
      <c r="BL158" s="9" t="str">
        <f>'描述-zh'!AS158</f>
        <v> </v>
      </c>
      <c r="BM158" s="9" t="str">
        <f>'描述-zh'!AT158</f>
        <v> </v>
      </c>
      <c r="BN158" s="9" t="str">
        <f>'描述-zh'!AU158</f>
        <v> </v>
      </c>
      <c r="BO158" s="9" t="str">
        <f>'描述-zh'!AV158</f>
        <v> </v>
      </c>
      <c r="BP158" s="9" t="str">
        <f>'描述-zh'!AW158</f>
        <v> </v>
      </c>
      <c r="BQ158" s="8" t="str">
        <f>'描述-zh'!AX158</f>
        <v> </v>
      </c>
      <c r="BR158" s="7" t="str">
        <f>'描述-zh'!AY158</f>
        <v>地</v>
      </c>
      <c r="BS158" s="9" t="str">
        <f>'描述-zh'!AZ158</f>
        <v>面</v>
      </c>
      <c r="BT158" s="9" t="str">
        <f>'描述-zh'!BA158</f>
        <v>上</v>
      </c>
      <c r="BU158" s="9" t="str">
        <f>'描述-zh'!BB158</f>
        <v>会</v>
      </c>
      <c r="BV158" s="9" t="str">
        <f>'描述-zh'!BC158</f>
        <v>有</v>
      </c>
      <c r="BW158" s="9" t="str">
        <f>'描述-zh'!BD158</f>
        <v>烧</v>
      </c>
      <c r="BX158" s="9" t="str">
        <f>'描述-zh'!BE158</f>
        <v>焦</v>
      </c>
      <c r="BY158" s="9" t="str">
        <f>'描述-zh'!BF158</f>
        <v>的</v>
      </c>
      <c r="BZ158" s="9" t="str">
        <f>'描述-zh'!BG158</f>
        <v>痕</v>
      </c>
      <c r="CA158" s="9" t="str">
        <f>'描述-zh'!BH158</f>
        <v>迹</v>
      </c>
      <c r="CB158" s="9" t="str">
        <f>'描述-zh'!BI158</f>
        <v>。</v>
      </c>
      <c r="CC158" s="9" t="str">
        <f>'描述-zh'!BJ158</f>
        <v> </v>
      </c>
      <c r="CD158" s="9" t="str">
        <f>'描述-zh'!BK158</f>
        <v> </v>
      </c>
      <c r="CE158" s="9" t="str">
        <f>'描述-zh'!BL158</f>
        <v> </v>
      </c>
      <c r="CF158" s="9" t="str">
        <f>'描述-zh'!BM158</f>
        <v> </v>
      </c>
      <c r="CG158" s="9" t="str">
        <f>'描述-zh'!BN158</f>
        <v> </v>
      </c>
      <c r="CH158" s="9" t="str">
        <f>'描述-zh'!BO158</f>
        <v> </v>
      </c>
      <c r="CI158" s="9" t="str">
        <f>'描述-zh'!BP158</f>
        <v> </v>
      </c>
      <c r="CJ158" s="9" t="str">
        <f>'描述-zh'!BQ158</f>
        <v> </v>
      </c>
      <c r="CK158" s="9" t="str">
        <f>'描述-zh'!BR158</f>
        <v> </v>
      </c>
      <c r="CL158" s="9" t="str">
        <f>'描述-zh'!BS158</f>
        <v> </v>
      </c>
      <c r="CM158" s="9" t="str">
        <f>'描述-zh'!BT158</f>
        <v> </v>
      </c>
      <c r="CN158" s="9" t="str">
        <f>'描述-zh'!BU158</f>
        <v> </v>
      </c>
      <c r="CO158" s="8" t="str">
        <f>'描述-zh'!BV158</f>
        <v> </v>
      </c>
      <c r="CP158" s="8" t="str">
        <f>INDEX(新汉化!$Q:$Q,MATCH(日文原码!CP158,新汉化!$P:$P,0))</f>
        <v> </v>
      </c>
    </row>
    <row r="159" spans="1:94">
      <c r="A159" t="str">
        <f>MID(日文原码!A159,2,1)</f>
        <v>1</v>
      </c>
      <c r="B159" t="str">
        <f>MID(日文原码!B159,2,1)</f>
        <v>5</v>
      </c>
      <c r="C159" t="str">
        <f>MID(日文原码!C159,2,1)</f>
        <v>8</v>
      </c>
      <c r="D159" s="7" t="str">
        <f>MID(日文原码!D159,2,1)</f>
        <v>A</v>
      </c>
      <c r="E159" t="str">
        <f>MID(日文原码!E159,2,1)</f>
        <v>A</v>
      </c>
      <c r="F159" t="str">
        <f>MID(日文原码!F159,2,1)</f>
        <v>0</v>
      </c>
      <c r="G159" s="8" t="str">
        <f>MID(日文原码!G159,2,1)</f>
        <v>8</v>
      </c>
      <c r="H159" s="7" t="str">
        <f>MID(日文原码!H159,2,1)</f>
        <v>A</v>
      </c>
      <c r="I159" t="str">
        <f>MID(日文原码!I159,2,1)</f>
        <v>1</v>
      </c>
      <c r="J159" t="str">
        <f>MID(日文原码!J159,2,1)</f>
        <v>9</v>
      </c>
      <c r="K159" s="9" t="str">
        <f>MID(日文原码!K159,2,1)</f>
        <v>6</v>
      </c>
      <c r="L159" s="7" t="str">
        <f>'名字分类-zh'!F158</f>
        <v>可</v>
      </c>
      <c r="M159" s="9" t="str">
        <f>'名字分类-zh'!G158</f>
        <v>达</v>
      </c>
      <c r="N159" s="9" t="str">
        <f>'名字分类-zh'!H158</f>
        <v>鸭</v>
      </c>
      <c r="O159" s="9" t="str">
        <f>'名字分类-zh'!I158</f>
        <v> </v>
      </c>
      <c r="P159" s="8" t="str">
        <f>'名字分类-zh'!J158</f>
        <v> </v>
      </c>
      <c r="Q159" s="10" t="str">
        <f>'名字分类-zh'!K158</f>
        <v>　</v>
      </c>
      <c r="R159" s="11" t="str">
        <f>'名字分类-zh'!L158</f>
        <v>　</v>
      </c>
      <c r="S159" s="11" t="str">
        <f>'名字分类-zh'!M158</f>
        <v>　</v>
      </c>
      <c r="T159" s="11" t="str">
        <f>'名字分类-zh'!N158</f>
        <v>鸭</v>
      </c>
      <c r="U159" s="11" t="str">
        <f>'名字分类-zh'!O158</f>
        <v>　</v>
      </c>
      <c r="V159" s="7" t="str">
        <f>'描述-zh'!C159</f>
        <v>从</v>
      </c>
      <c r="W159" s="9" t="str">
        <f>'描述-zh'!D159</f>
        <v>发</v>
      </c>
      <c r="X159" s="9" t="str">
        <f>'描述-zh'!E159</f>
        <v>挥</v>
      </c>
      <c r="Y159" s="9" t="str">
        <f>'描述-zh'!F159</f>
        <v>着</v>
      </c>
      <c r="Z159" s="9" t="str">
        <f>'描述-zh'!G159</f>
        <v>神</v>
      </c>
      <c r="AA159" s="9" t="str">
        <f>'描述-zh'!H159</f>
        <v>奇</v>
      </c>
      <c r="AB159" s="9" t="str">
        <f>'描述-zh'!I159</f>
        <v>力</v>
      </c>
      <c r="AC159" s="9" t="str">
        <f>'描述-zh'!J159</f>
        <v>量</v>
      </c>
      <c r="AD159" s="9" t="str">
        <f>'描述-zh'!K159</f>
        <v>的</v>
      </c>
      <c r="AE159" s="9" t="str">
        <f>'描述-zh'!L159</f>
        <v>可</v>
      </c>
      <c r="AF159" s="9" t="str">
        <f>'描述-zh'!M159</f>
        <v>达</v>
      </c>
      <c r="AG159" s="9" t="str">
        <f>'描述-zh'!N159</f>
        <v>鸭</v>
      </c>
      <c r="AH159" s="9" t="str">
        <f>'描述-zh'!O159</f>
        <v>身</v>
      </c>
      <c r="AI159" s="9" t="str">
        <f>'描述-zh'!P159</f>
        <v>上</v>
      </c>
      <c r="AJ159" s="9" t="str">
        <f>'描述-zh'!Q159</f>
        <v>,</v>
      </c>
      <c r="AK159" s="9" t="str">
        <f>'描述-zh'!R159</f>
        <v> </v>
      </c>
      <c r="AL159" s="9" t="str">
        <f>'描述-zh'!S159</f>
        <v> </v>
      </c>
      <c r="AM159" s="9" t="str">
        <f>'描述-zh'!T159</f>
        <v> </v>
      </c>
      <c r="AN159" s="9" t="str">
        <f>'描述-zh'!U159</f>
        <v> </v>
      </c>
      <c r="AO159" s="9" t="str">
        <f>'描述-zh'!V159</f>
        <v> </v>
      </c>
      <c r="AP159" s="9" t="str">
        <f>'描述-zh'!W159</f>
        <v> </v>
      </c>
      <c r="AQ159" s="9" t="str">
        <f>'描述-zh'!X159</f>
        <v> </v>
      </c>
      <c r="AR159" s="9" t="str">
        <f>'描述-zh'!Y159</f>
        <v> </v>
      </c>
      <c r="AS159" s="9" t="str">
        <f>'描述-zh'!Z159</f>
        <v> </v>
      </c>
      <c r="AT159" s="7" t="str">
        <f>'描述-zh'!AA159</f>
        <v>观</v>
      </c>
      <c r="AU159" s="9" t="str">
        <f>'描述-zh'!AB159</f>
        <v>测</v>
      </c>
      <c r="AV159" s="9" t="str">
        <f>'描述-zh'!AC159</f>
        <v>到</v>
      </c>
      <c r="AW159" s="9" t="str">
        <f>'描述-zh'!AD159</f>
        <v>了</v>
      </c>
      <c r="AX159" s="9" t="str">
        <f>'描述-zh'!AE159</f>
        <v>本</v>
      </c>
      <c r="AY159" s="9" t="str">
        <f>'描述-zh'!AF159</f>
        <v>应</v>
      </c>
      <c r="AZ159" s="9" t="str">
        <f>'描述-zh'!AG159</f>
        <v>只</v>
      </c>
      <c r="BA159" s="9" t="str">
        <f>'描述-zh'!AH159</f>
        <v>在</v>
      </c>
      <c r="BB159" s="9" t="str">
        <f>'描述-zh'!AI159</f>
        <v>睡</v>
      </c>
      <c r="BC159" s="9" t="str">
        <f>'描述-zh'!AJ159</f>
        <v>着</v>
      </c>
      <c r="BD159" s="9" t="str">
        <f>'描述-zh'!AK159</f>
        <v>时</v>
      </c>
      <c r="BE159" s="9" t="str">
        <f>'描述-zh'!AL159</f>
        <v>才</v>
      </c>
      <c r="BF159" s="9" t="str">
        <f>'描述-zh'!AM159</f>
        <v>会</v>
      </c>
      <c r="BG159" s="9" t="str">
        <f>'描述-zh'!AN159</f>
        <v>出</v>
      </c>
      <c r="BH159" s="9" t="str">
        <f>'描述-zh'!AO159</f>
        <v>现</v>
      </c>
      <c r="BI159" s="9" t="str">
        <f>'描述-zh'!AP159</f>
        <v>的</v>
      </c>
      <c r="BJ159" s="9" t="str">
        <f>'描述-zh'!AQ159</f>
        <v> </v>
      </c>
      <c r="BK159" s="9" t="str">
        <f>'描述-zh'!AR159</f>
        <v> </v>
      </c>
      <c r="BL159" s="9" t="str">
        <f>'描述-zh'!AS159</f>
        <v> </v>
      </c>
      <c r="BM159" s="9" t="str">
        <f>'描述-zh'!AT159</f>
        <v> </v>
      </c>
      <c r="BN159" s="9" t="str">
        <f>'描述-zh'!AU159</f>
        <v> </v>
      </c>
      <c r="BO159" s="9" t="str">
        <f>'描述-zh'!AV159</f>
        <v> </v>
      </c>
      <c r="BP159" s="9" t="str">
        <f>'描述-zh'!AW159</f>
        <v> </v>
      </c>
      <c r="BQ159" s="8" t="str">
        <f>'描述-zh'!AX159</f>
        <v> </v>
      </c>
      <c r="BR159" s="7" t="str">
        <f>'描述-zh'!AY159</f>
        <v>脑</v>
      </c>
      <c r="BS159" s="9" t="str">
        <f>'描述-zh'!AZ159</f>
        <v>波</v>
      </c>
      <c r="BT159" s="9" t="str">
        <f>'描述-zh'!BA159</f>
        <v>,</v>
      </c>
      <c r="BU159" s="9" t="str">
        <f>'描述-zh'!BB159</f>
        <v>因</v>
      </c>
      <c r="BV159" s="9" t="str">
        <f>'描述-zh'!BC159</f>
        <v>此</v>
      </c>
      <c r="BW159" s="9" t="str">
        <f>'描述-zh'!BD159</f>
        <v>成</v>
      </c>
      <c r="BX159" s="9" t="str">
        <f>'描述-zh'!BE159</f>
        <v>为</v>
      </c>
      <c r="BY159" s="9" t="str">
        <f>'描述-zh'!BF159</f>
        <v>了</v>
      </c>
      <c r="BZ159" s="9" t="str">
        <f>'描述-zh'!BG159</f>
        <v>学</v>
      </c>
      <c r="CA159" s="9" t="str">
        <f>'描述-zh'!BH159</f>
        <v>术</v>
      </c>
      <c r="CB159" s="9" t="str">
        <f>'描述-zh'!BI159</f>
        <v>界</v>
      </c>
      <c r="CC159" s="9" t="str">
        <f>'描述-zh'!BJ159</f>
        <v>的</v>
      </c>
      <c r="CD159" s="9" t="str">
        <f>'描述-zh'!BK159</f>
        <v>话</v>
      </c>
      <c r="CE159" s="9" t="str">
        <f>'描述-zh'!BL159</f>
        <v>题</v>
      </c>
      <c r="CF159" s="9" t="str">
        <f>'描述-zh'!BM159</f>
        <v>。</v>
      </c>
      <c r="CG159" s="9" t="str">
        <f>'描述-zh'!BN159</f>
        <v> </v>
      </c>
      <c r="CH159" s="9" t="str">
        <f>'描述-zh'!BO159</f>
        <v> </v>
      </c>
      <c r="CI159" s="9" t="str">
        <f>'描述-zh'!BP159</f>
        <v> </v>
      </c>
      <c r="CJ159" s="9" t="str">
        <f>'描述-zh'!BQ159</f>
        <v> </v>
      </c>
      <c r="CK159" s="9" t="str">
        <f>'描述-zh'!BR159</f>
        <v> </v>
      </c>
      <c r="CL159" s="9" t="str">
        <f>'描述-zh'!BS159</f>
        <v> </v>
      </c>
      <c r="CM159" s="9" t="str">
        <f>'描述-zh'!BT159</f>
        <v> </v>
      </c>
      <c r="CN159" s="9" t="str">
        <f>'描述-zh'!BU159</f>
        <v> </v>
      </c>
      <c r="CO159" s="8" t="str">
        <f>'描述-zh'!BV159</f>
        <v> </v>
      </c>
      <c r="CP159" s="8" t="str">
        <f>INDEX(新汉化!$Q:$Q,MATCH(日文原码!CP159,新汉化!$P:$P,0))</f>
        <v> </v>
      </c>
    </row>
    <row r="160" spans="1:94">
      <c r="A160" t="str">
        <f>MID(日文原码!A160,2,1)</f>
        <v>1</v>
      </c>
      <c r="B160" t="str">
        <f>MID(日文原码!B160,2,1)</f>
        <v>5</v>
      </c>
      <c r="C160" t="str">
        <f>MID(日文原码!C160,2,1)</f>
        <v>9</v>
      </c>
      <c r="D160" s="7" t="str">
        <f>MID(日文原码!D160,2,1)</f>
        <v>A</v>
      </c>
      <c r="E160" t="str">
        <f>MID(日文原码!E160,2,1)</f>
        <v>A</v>
      </c>
      <c r="F160" t="str">
        <f>MID(日文原码!F160,2,1)</f>
        <v>1</v>
      </c>
      <c r="G160" s="8" t="str">
        <f>MID(日文原码!G160,2,1)</f>
        <v>7</v>
      </c>
      <c r="H160" s="7" t="str">
        <f>MID(日文原码!H160,2,1)</f>
        <v>A</v>
      </c>
      <c r="I160" t="str">
        <f>MID(日文原码!I160,2,1)</f>
        <v>7</v>
      </c>
      <c r="J160" t="str">
        <f>MID(日文原码!J160,2,1)</f>
        <v>6</v>
      </c>
      <c r="K160" s="9" t="str">
        <f>MID(日文原码!K160,2,1)</f>
        <v>6</v>
      </c>
      <c r="L160" s="7" t="str">
        <f>'名字分类-zh'!F159</f>
        <v>哥</v>
      </c>
      <c r="M160" s="9" t="str">
        <f>'名字分类-zh'!G159</f>
        <v>达</v>
      </c>
      <c r="N160" s="9" t="str">
        <f>'名字分类-zh'!H159</f>
        <v>鸭</v>
      </c>
      <c r="O160" s="9" t="str">
        <f>'名字分类-zh'!I159</f>
        <v> </v>
      </c>
      <c r="P160" s="8" t="str">
        <f>'名字分类-zh'!J159</f>
        <v> </v>
      </c>
      <c r="Q160" s="10" t="str">
        <f>'名字分类-zh'!K159</f>
        <v>　</v>
      </c>
      <c r="R160" s="11" t="str">
        <f>'名字分类-zh'!L159</f>
        <v>　</v>
      </c>
      <c r="S160" s="11" t="str">
        <f>'名字分类-zh'!M159</f>
        <v>　</v>
      </c>
      <c r="T160" s="11" t="str">
        <f>'名字分类-zh'!N159</f>
        <v>鸭</v>
      </c>
      <c r="U160" s="11" t="str">
        <f>'名字分类-zh'!O159</f>
        <v>　</v>
      </c>
      <c r="V160" s="7" t="str">
        <f>'描述-zh'!C160</f>
        <v>手</v>
      </c>
      <c r="W160" s="9" t="str">
        <f>'描述-zh'!D160</f>
        <v>脚</v>
      </c>
      <c r="X160" s="9" t="str">
        <f>'描述-zh'!E160</f>
        <v>上</v>
      </c>
      <c r="Y160" s="9" t="str">
        <f>'描述-zh'!F160</f>
        <v>的</v>
      </c>
      <c r="Z160" s="9" t="str">
        <f>'描述-zh'!G160</f>
        <v>蹼</v>
      </c>
      <c r="AA160" s="9" t="str">
        <f>'描述-zh'!H160</f>
        <v>和</v>
      </c>
      <c r="AB160" s="9" t="str">
        <f>'描述-zh'!I160</f>
        <v>流</v>
      </c>
      <c r="AC160" s="9" t="str">
        <f>'描述-zh'!J160</f>
        <v>线</v>
      </c>
      <c r="AD160" s="9" t="str">
        <f>'描述-zh'!K160</f>
        <v>型</v>
      </c>
      <c r="AE160" s="9" t="str">
        <f>'描述-zh'!L160</f>
        <v>的</v>
      </c>
      <c r="AF160" s="9" t="str">
        <f>'描述-zh'!M160</f>
        <v>身</v>
      </c>
      <c r="AG160" s="9" t="str">
        <f>'描述-zh'!N160</f>
        <v>体</v>
      </c>
      <c r="AH160" s="9" t="str">
        <f>'描述-zh'!O160</f>
        <v>使</v>
      </c>
      <c r="AI160" s="9" t="str">
        <f>'描述-zh'!P160</f>
        <v>它</v>
      </c>
      <c r="AJ160" s="9" t="str">
        <f>'描述-zh'!Q160</f>
        <v>能</v>
      </c>
      <c r="AK160" s="9" t="str">
        <f>'描述-zh'!R160</f>
        <v>以</v>
      </c>
      <c r="AL160" s="9" t="str">
        <f>'描述-zh'!S160</f>
        <v> </v>
      </c>
      <c r="AM160" s="9" t="str">
        <f>'描述-zh'!T160</f>
        <v> </v>
      </c>
      <c r="AN160" s="9" t="str">
        <f>'描述-zh'!U160</f>
        <v> </v>
      </c>
      <c r="AO160" s="9" t="str">
        <f>'描述-zh'!V160</f>
        <v> </v>
      </c>
      <c r="AP160" s="9" t="str">
        <f>'描述-zh'!W160</f>
        <v> </v>
      </c>
      <c r="AQ160" s="9" t="str">
        <f>'描述-zh'!X160</f>
        <v> </v>
      </c>
      <c r="AR160" s="9" t="str">
        <f>'描述-zh'!Y160</f>
        <v> </v>
      </c>
      <c r="AS160" s="9" t="str">
        <f>'描述-zh'!Z160</f>
        <v> </v>
      </c>
      <c r="AT160" s="7" t="str">
        <f>'描述-zh'!AA160</f>
        <v>惊</v>
      </c>
      <c r="AU160" s="9" t="str">
        <f>'描述-zh'!AB160</f>
        <v>人</v>
      </c>
      <c r="AV160" s="9" t="str">
        <f>'描述-zh'!AC160</f>
        <v>的</v>
      </c>
      <c r="AW160" s="9" t="str">
        <f>'描述-zh'!AD160</f>
        <v>速</v>
      </c>
      <c r="AX160" s="9" t="str">
        <f>'描述-zh'!AE160</f>
        <v>度</v>
      </c>
      <c r="AY160" s="9" t="str">
        <f>'描述-zh'!AF160</f>
        <v>在</v>
      </c>
      <c r="AZ160" s="9" t="str">
        <f>'描述-zh'!AG160</f>
        <v>水</v>
      </c>
      <c r="BA160" s="9" t="str">
        <f>'描述-zh'!AH160</f>
        <v>里</v>
      </c>
      <c r="BB160" s="9" t="str">
        <f>'描述-zh'!AI160</f>
        <v>游</v>
      </c>
      <c r="BC160" s="9" t="str">
        <f>'描述-zh'!AJ160</f>
        <v>动</v>
      </c>
      <c r="BD160" s="9" t="str">
        <f>'描述-zh'!AK160</f>
        <v>。</v>
      </c>
      <c r="BE160" s="9" t="str">
        <f>'描述-zh'!AL160</f>
        <v>速</v>
      </c>
      <c r="BF160" s="9" t="str">
        <f>'描述-zh'!AM160</f>
        <v>度</v>
      </c>
      <c r="BG160" s="9" t="str">
        <f>'描述-zh'!AN160</f>
        <v>绝</v>
      </c>
      <c r="BH160" s="9" t="str">
        <f>'描述-zh'!AO160</f>
        <v>对</v>
      </c>
      <c r="BI160" s="9" t="str">
        <f>'描述-zh'!AP160</f>
        <v>比</v>
      </c>
      <c r="BJ160" s="9" t="str">
        <f>'描述-zh'!AQ160</f>
        <v> </v>
      </c>
      <c r="BK160" s="9" t="str">
        <f>'描述-zh'!AR160</f>
        <v> </v>
      </c>
      <c r="BL160" s="9" t="str">
        <f>'描述-zh'!AS160</f>
        <v> </v>
      </c>
      <c r="BM160" s="9" t="str">
        <f>'描述-zh'!AT160</f>
        <v> </v>
      </c>
      <c r="BN160" s="9" t="str">
        <f>'描述-zh'!AU160</f>
        <v> </v>
      </c>
      <c r="BO160" s="9" t="str">
        <f>'描述-zh'!AV160</f>
        <v> </v>
      </c>
      <c r="BP160" s="9" t="str">
        <f>'描述-zh'!AW160</f>
        <v> </v>
      </c>
      <c r="BQ160" s="8" t="str">
        <f>'描述-zh'!AX160</f>
        <v> </v>
      </c>
      <c r="BR160" s="7" t="str">
        <f>'描述-zh'!AY160</f>
        <v>金</v>
      </c>
      <c r="BS160" s="9" t="str">
        <f>'描述-zh'!AZ160</f>
        <v>牌</v>
      </c>
      <c r="BT160" s="9" t="str">
        <f>'描述-zh'!BA160</f>
        <v>运</v>
      </c>
      <c r="BU160" s="9" t="str">
        <f>'描述-zh'!BB160</f>
        <v>动</v>
      </c>
      <c r="BV160" s="9" t="str">
        <f>'描述-zh'!BC160</f>
        <v>员</v>
      </c>
      <c r="BW160" s="9" t="str">
        <f>'描述-zh'!BD160</f>
        <v>快</v>
      </c>
      <c r="BX160" s="9" t="str">
        <f>'描述-zh'!BE160</f>
        <v>得</v>
      </c>
      <c r="BY160" s="9" t="str">
        <f>'描述-zh'!BF160</f>
        <v>多</v>
      </c>
      <c r="BZ160" s="9" t="str">
        <f>'描述-zh'!BG160</f>
        <v>。</v>
      </c>
      <c r="CA160" s="9" t="str">
        <f>'描述-zh'!BH160</f>
        <v> </v>
      </c>
      <c r="CB160" s="9" t="str">
        <f>'描述-zh'!BI160</f>
        <v> </v>
      </c>
      <c r="CC160" s="9" t="str">
        <f>'描述-zh'!BJ160</f>
        <v> </v>
      </c>
      <c r="CD160" s="9" t="str">
        <f>'描述-zh'!BK160</f>
        <v> </v>
      </c>
      <c r="CE160" s="9" t="str">
        <f>'描述-zh'!BL160</f>
        <v> </v>
      </c>
      <c r="CF160" s="9" t="str">
        <f>'描述-zh'!BM160</f>
        <v> </v>
      </c>
      <c r="CG160" s="9" t="str">
        <f>'描述-zh'!BN160</f>
        <v> </v>
      </c>
      <c r="CH160" s="9" t="str">
        <f>'描述-zh'!BO160</f>
        <v> </v>
      </c>
      <c r="CI160" s="9" t="str">
        <f>'描述-zh'!BP160</f>
        <v> </v>
      </c>
      <c r="CJ160" s="9" t="str">
        <f>'描述-zh'!BQ160</f>
        <v> </v>
      </c>
      <c r="CK160" s="9" t="str">
        <f>'描述-zh'!BR160</f>
        <v> </v>
      </c>
      <c r="CL160" s="9" t="str">
        <f>'描述-zh'!BS160</f>
        <v> </v>
      </c>
      <c r="CM160" s="9" t="str">
        <f>'描述-zh'!BT160</f>
        <v> </v>
      </c>
      <c r="CN160" s="9" t="str">
        <f>'描述-zh'!BU160</f>
        <v> </v>
      </c>
      <c r="CO160" s="8" t="str">
        <f>'描述-zh'!BV160</f>
        <v> </v>
      </c>
      <c r="CP160" s="8" t="str">
        <f>INDEX(新汉化!$Q:$Q,MATCH(日文原码!CP160,新汉化!$P:$P,0))</f>
        <v> </v>
      </c>
    </row>
    <row r="161" spans="1:94">
      <c r="A161" t="str">
        <f>MID(日文原码!A161,2,1)</f>
        <v>1</v>
      </c>
      <c r="B161" t="str">
        <f>MID(日文原码!B161,2,1)</f>
        <v>6</v>
      </c>
      <c r="C161" t="str">
        <f>MID(日文原码!C161,2,1)</f>
        <v>0</v>
      </c>
      <c r="D161" s="7" t="str">
        <f>MID(日文原码!D161,2,1)</f>
        <v>A</v>
      </c>
      <c r="E161" t="str">
        <f>MID(日文原码!E161,2,1)</f>
        <v>A</v>
      </c>
      <c r="F161" t="str">
        <f>MID(日文原码!F161,2,1)</f>
        <v>0</v>
      </c>
      <c r="G161" s="8" t="str">
        <f>MID(日文原码!G161,2,1)</f>
        <v>6</v>
      </c>
      <c r="H161" s="7" t="str">
        <f>MID(日文原码!H161,2,1)</f>
        <v>A</v>
      </c>
      <c r="I161" t="str">
        <f>MID(日文原码!I161,2,1)</f>
        <v>1</v>
      </c>
      <c r="J161" t="str">
        <f>MID(日文原码!J161,2,1)</f>
        <v>4</v>
      </c>
      <c r="K161" s="9" t="str">
        <f>MID(日文原码!K161,2,1)</f>
        <v>0</v>
      </c>
      <c r="L161" s="7" t="str">
        <f>'名字分类-zh'!F160</f>
        <v>小</v>
      </c>
      <c r="M161" s="9" t="str">
        <f>'名字分类-zh'!G160</f>
        <v>果</v>
      </c>
      <c r="N161" s="9" t="str">
        <f>'名字分类-zh'!H160</f>
        <v>然</v>
      </c>
      <c r="O161" s="9" t="str">
        <f>'名字分类-zh'!I160</f>
        <v> </v>
      </c>
      <c r="P161" s="8" t="str">
        <f>'名字分类-zh'!J160</f>
        <v> </v>
      </c>
      <c r="Q161" s="10" t="str">
        <f>'名字分类-zh'!K160</f>
        <v>　</v>
      </c>
      <c r="R161" s="11" t="str">
        <f>'名字分类-zh'!L160</f>
        <v>　</v>
      </c>
      <c r="S161" s="11" t="str">
        <f>'名字分类-zh'!M160</f>
        <v>开</v>
      </c>
      <c r="T161" s="11" t="str">
        <f>'名字分类-zh'!N160</f>
        <v>朗</v>
      </c>
      <c r="U161" s="11" t="str">
        <f>'名字分类-zh'!O160</f>
        <v>　</v>
      </c>
      <c r="V161" s="7" t="str">
        <f>'描述-zh'!C161</f>
        <v>小</v>
      </c>
      <c r="W161" s="9" t="str">
        <f>'描述-zh'!D161</f>
        <v>果</v>
      </c>
      <c r="X161" s="9" t="str">
        <f>'描述-zh'!E161</f>
        <v>然</v>
      </c>
      <c r="Y161" s="9" t="str">
        <f>'描述-zh'!F161</f>
        <v>总</v>
      </c>
      <c r="Z161" s="9" t="str">
        <f>'描述-zh'!G161</f>
        <v>是</v>
      </c>
      <c r="AA161" s="9" t="str">
        <f>'描述-zh'!H161</f>
        <v>一</v>
      </c>
      <c r="AB161" s="9" t="str">
        <f>'描述-zh'!I161</f>
        <v>脸</v>
      </c>
      <c r="AC161" s="9" t="str">
        <f>'描述-zh'!J161</f>
        <v>笑</v>
      </c>
      <c r="AD161" s="9" t="str">
        <f>'描述-zh'!K161</f>
        <v>眯</v>
      </c>
      <c r="AE161" s="9" t="str">
        <f>'描述-zh'!L161</f>
        <v>眯</v>
      </c>
      <c r="AF161" s="9" t="str">
        <f>'描述-zh'!M161</f>
        <v>的</v>
      </c>
      <c r="AG161" s="9" t="str">
        <f>'描述-zh'!N161</f>
        <v>。</v>
      </c>
      <c r="AH161" s="9" t="str">
        <f>'描述-zh'!O161</f>
        <v> </v>
      </c>
      <c r="AI161" s="9" t="str">
        <f>'描述-zh'!P161</f>
        <v> </v>
      </c>
      <c r="AJ161" s="9" t="str">
        <f>'描述-zh'!Q161</f>
        <v> </v>
      </c>
      <c r="AK161" s="9" t="str">
        <f>'描述-zh'!R161</f>
        <v> </v>
      </c>
      <c r="AL161" s="9" t="str">
        <f>'描述-zh'!S161</f>
        <v> </v>
      </c>
      <c r="AM161" s="9" t="str">
        <f>'描述-zh'!T161</f>
        <v> </v>
      </c>
      <c r="AN161" s="9" t="str">
        <f>'描述-zh'!U161</f>
        <v> </v>
      </c>
      <c r="AO161" s="9" t="str">
        <f>'描述-zh'!V161</f>
        <v> </v>
      </c>
      <c r="AP161" s="9" t="str">
        <f>'描述-zh'!W161</f>
        <v> </v>
      </c>
      <c r="AQ161" s="9" t="str">
        <f>'描述-zh'!X161</f>
        <v> </v>
      </c>
      <c r="AR161" s="9" t="str">
        <f>'描述-zh'!Y161</f>
        <v> </v>
      </c>
      <c r="AS161" s="9" t="str">
        <f>'描述-zh'!Z161</f>
        <v> </v>
      </c>
      <c r="AT161" s="7" t="str">
        <f>'描述-zh'!AA161</f>
        <v>生</v>
      </c>
      <c r="AU161" s="9" t="str">
        <f>'描述-zh'!AB161</f>
        <v>气</v>
      </c>
      <c r="AV161" s="9" t="str">
        <f>'描述-zh'!AC161</f>
        <v>的</v>
      </c>
      <c r="AW161" s="9" t="str">
        <f>'描述-zh'!AD161</f>
        <v>时</v>
      </c>
      <c r="AX161" s="9" t="str">
        <f>'描述-zh'!AE161</f>
        <v>候</v>
      </c>
      <c r="AY161" s="9" t="str">
        <f>'描述-zh'!AF161</f>
        <v>,</v>
      </c>
      <c r="AZ161" s="9" t="str">
        <f>'描述-zh'!AG161</f>
        <v>注</v>
      </c>
      <c r="BA161" s="9" t="str">
        <f>'描述-zh'!AH161</f>
        <v>意</v>
      </c>
      <c r="BB161" s="9" t="str">
        <f>'描述-zh'!AI161</f>
        <v>看</v>
      </c>
      <c r="BC161" s="9" t="str">
        <f>'描述-zh'!AJ161</f>
        <v>尾</v>
      </c>
      <c r="BD161" s="9" t="str">
        <f>'描述-zh'!AK161</f>
        <v>巴</v>
      </c>
      <c r="BE161" s="9" t="str">
        <f>'描述-zh'!AL161</f>
        <v>,</v>
      </c>
      <c r="BF161" s="9" t="str">
        <f>'描述-zh'!AM161</f>
        <v> </v>
      </c>
      <c r="BG161" s="9" t="str">
        <f>'描述-zh'!AN161</f>
        <v> </v>
      </c>
      <c r="BH161" s="9" t="str">
        <f>'描述-zh'!AO161</f>
        <v> </v>
      </c>
      <c r="BI161" s="9" t="str">
        <f>'描述-zh'!AP161</f>
        <v> </v>
      </c>
      <c r="BJ161" s="9" t="str">
        <f>'描述-zh'!AQ161</f>
        <v> </v>
      </c>
      <c r="BK161" s="9" t="str">
        <f>'描述-zh'!AR161</f>
        <v> </v>
      </c>
      <c r="BL161" s="9" t="str">
        <f>'描述-zh'!AS161</f>
        <v> </v>
      </c>
      <c r="BM161" s="9" t="str">
        <f>'描述-zh'!AT161</f>
        <v> </v>
      </c>
      <c r="BN161" s="9" t="str">
        <f>'描述-zh'!AU161</f>
        <v> </v>
      </c>
      <c r="BO161" s="9" t="str">
        <f>'描述-zh'!AV161</f>
        <v> </v>
      </c>
      <c r="BP161" s="9" t="str">
        <f>'描述-zh'!AW161</f>
        <v> </v>
      </c>
      <c r="BQ161" s="8" t="str">
        <f>'描述-zh'!AX161</f>
        <v> </v>
      </c>
      <c r="BR161" s="7" t="str">
        <f>'描述-zh'!AY161</f>
        <v>会</v>
      </c>
      <c r="BS161" s="9" t="str">
        <f>'描述-zh'!AZ161</f>
        <v>啪</v>
      </c>
      <c r="BT161" s="9" t="str">
        <f>'描述-zh'!BA161</f>
        <v>嗒</v>
      </c>
      <c r="BU161" s="9" t="str">
        <f>'描述-zh'!BB161</f>
        <v>啪</v>
      </c>
      <c r="BV161" s="9" t="str">
        <f>'描述-zh'!BC161</f>
        <v>嗒</v>
      </c>
      <c r="BW161" s="9" t="str">
        <f>'描述-zh'!BD161</f>
        <v>地</v>
      </c>
      <c r="BX161" s="9" t="str">
        <f>'描述-zh'!BE161</f>
        <v>敲</v>
      </c>
      <c r="BY161" s="9" t="str">
        <f>'描述-zh'!BF161</f>
        <v>击</v>
      </c>
      <c r="BZ161" s="9" t="str">
        <f>'描述-zh'!BG161</f>
        <v>地</v>
      </c>
      <c r="CA161" s="9" t="str">
        <f>'描述-zh'!BH161</f>
        <v>面</v>
      </c>
      <c r="CB161" s="9" t="str">
        <f>'描述-zh'!BI161</f>
        <v>。</v>
      </c>
      <c r="CC161" s="9" t="str">
        <f>'描述-zh'!BJ161</f>
        <v> </v>
      </c>
      <c r="CD161" s="9" t="str">
        <f>'描述-zh'!BK161</f>
        <v> </v>
      </c>
      <c r="CE161" s="9" t="str">
        <f>'描述-zh'!BL161</f>
        <v> </v>
      </c>
      <c r="CF161" s="9" t="str">
        <f>'描述-zh'!BM161</f>
        <v> </v>
      </c>
      <c r="CG161" s="9" t="str">
        <f>'描述-zh'!BN161</f>
        <v> </v>
      </c>
      <c r="CH161" s="9" t="str">
        <f>'描述-zh'!BO161</f>
        <v> </v>
      </c>
      <c r="CI161" s="9" t="str">
        <f>'描述-zh'!BP161</f>
        <v> </v>
      </c>
      <c r="CJ161" s="9" t="str">
        <f>'描述-zh'!BQ161</f>
        <v> </v>
      </c>
      <c r="CK161" s="9" t="str">
        <f>'描述-zh'!BR161</f>
        <v> </v>
      </c>
      <c r="CL161" s="9" t="str">
        <f>'描述-zh'!BS161</f>
        <v> </v>
      </c>
      <c r="CM161" s="9" t="str">
        <f>'描述-zh'!BT161</f>
        <v> </v>
      </c>
      <c r="CN161" s="9" t="str">
        <f>'描述-zh'!BU161</f>
        <v> </v>
      </c>
      <c r="CO161" s="8" t="str">
        <f>'描述-zh'!BV161</f>
        <v> </v>
      </c>
      <c r="CP161" s="8" t="str">
        <f>INDEX(新汉化!$Q:$Q,MATCH(日文原码!CP161,新汉化!$P:$P,0))</f>
        <v> </v>
      </c>
    </row>
    <row r="162" spans="1:94">
      <c r="A162" t="str">
        <f>MID(日文原码!A162,2,1)</f>
        <v>1</v>
      </c>
      <c r="B162" t="str">
        <f>MID(日文原码!B162,2,1)</f>
        <v>6</v>
      </c>
      <c r="C162" t="str">
        <f>MID(日文原码!C162,2,1)</f>
        <v>1</v>
      </c>
      <c r="D162" s="7" t="str">
        <f>MID(日文原码!D162,2,1)</f>
        <v>A</v>
      </c>
      <c r="E162" t="str">
        <f>MID(日文原码!E162,2,1)</f>
        <v>A</v>
      </c>
      <c r="F162" t="str">
        <f>MID(日文原码!F162,2,1)</f>
        <v>1</v>
      </c>
      <c r="G162" s="8" t="str">
        <f>MID(日文原码!G162,2,1)</f>
        <v>3</v>
      </c>
      <c r="H162" s="7" t="str">
        <f>MID(日文原码!H162,2,1)</f>
        <v>A</v>
      </c>
      <c r="I162" t="str">
        <f>MID(日文原码!I162,2,1)</f>
        <v>2</v>
      </c>
      <c r="J162" t="str">
        <f>MID(日文原码!J162,2,1)</f>
        <v>8</v>
      </c>
      <c r="K162" s="9" t="str">
        <f>MID(日文原码!K162,2,1)</f>
        <v>5</v>
      </c>
      <c r="L162" s="7" t="str">
        <f>'名字分类-zh'!F161</f>
        <v>果</v>
      </c>
      <c r="M162" s="9" t="str">
        <f>'名字分类-zh'!G161</f>
        <v>然</v>
      </c>
      <c r="N162" s="9" t="str">
        <f>'名字分类-zh'!H161</f>
        <v>翁</v>
      </c>
      <c r="O162" s="9" t="str">
        <f>'名字分类-zh'!I161</f>
        <v> </v>
      </c>
      <c r="P162" s="8" t="str">
        <f>'名字分类-zh'!J161</f>
        <v> </v>
      </c>
      <c r="Q162" s="10" t="str">
        <f>'名字分类-zh'!K161</f>
        <v>　</v>
      </c>
      <c r="R162" s="11" t="str">
        <f>'名字分类-zh'!L161</f>
        <v>　</v>
      </c>
      <c r="S162" s="11" t="str">
        <f>'名字分类-zh'!M161</f>
        <v>忍</v>
      </c>
      <c r="T162" s="11" t="str">
        <f>'名字分类-zh'!N161</f>
        <v>耐</v>
      </c>
      <c r="U162" s="11" t="str">
        <f>'名字分类-zh'!O161</f>
        <v>　</v>
      </c>
      <c r="V162" s="7" t="str">
        <f>'描述-zh'!C162</f>
        <v>2</v>
      </c>
      <c r="W162" s="9" t="str">
        <f>'描述-zh'!D162</f>
        <v>只</v>
      </c>
      <c r="X162" s="9" t="str">
        <f>'描述-zh'!E162</f>
        <v>以</v>
      </c>
      <c r="Y162" s="9" t="str">
        <f>'描述-zh'!F162</f>
        <v>上</v>
      </c>
      <c r="Z162" s="9" t="str">
        <f>'描述-zh'!G162</f>
        <v>聚</v>
      </c>
      <c r="AA162" s="9" t="str">
        <f>'描述-zh'!H162</f>
        <v>在</v>
      </c>
      <c r="AB162" s="9" t="str">
        <f>'描述-zh'!I162</f>
        <v>一</v>
      </c>
      <c r="AC162" s="9" t="str">
        <f>'描述-zh'!J162</f>
        <v>起</v>
      </c>
      <c r="AD162" s="9" t="str">
        <f>'描述-zh'!K162</f>
        <v>就</v>
      </c>
      <c r="AE162" s="9" t="str">
        <f>'描述-zh'!L162</f>
        <v>会</v>
      </c>
      <c r="AF162" s="9" t="str">
        <f>'描述-zh'!M162</f>
        <v>开</v>
      </c>
      <c r="AG162" s="9" t="str">
        <f>'描述-zh'!N162</f>
        <v>始</v>
      </c>
      <c r="AH162" s="9" t="str">
        <f>'描述-zh'!O162</f>
        <v>比</v>
      </c>
      <c r="AI162" s="9" t="str">
        <f>'描述-zh'!P162</f>
        <v>拼</v>
      </c>
      <c r="AJ162" s="9" t="str">
        <f>'描述-zh'!Q162</f>
        <v>忍</v>
      </c>
      <c r="AK162" s="9" t="str">
        <f>'描述-zh'!R162</f>
        <v>耐</v>
      </c>
      <c r="AL162" s="9" t="str">
        <f>'描述-zh'!S162</f>
        <v> </v>
      </c>
      <c r="AM162" s="9" t="str">
        <f>'描述-zh'!T162</f>
        <v> </v>
      </c>
      <c r="AN162" s="9" t="str">
        <f>'描述-zh'!U162</f>
        <v> </v>
      </c>
      <c r="AO162" s="9" t="str">
        <f>'描述-zh'!V162</f>
        <v> </v>
      </c>
      <c r="AP162" s="9" t="str">
        <f>'描述-zh'!W162</f>
        <v> </v>
      </c>
      <c r="AQ162" s="9" t="str">
        <f>'描述-zh'!X162</f>
        <v> </v>
      </c>
      <c r="AR162" s="9" t="str">
        <f>'描述-zh'!Y162</f>
        <v> </v>
      </c>
      <c r="AS162" s="9" t="str">
        <f>'描述-zh'!Z162</f>
        <v> </v>
      </c>
      <c r="AT162" s="7" t="str">
        <f>'描述-zh'!AA162</f>
        <v>就</v>
      </c>
      <c r="AU162" s="9" t="str">
        <f>'描述-zh'!AB162</f>
        <v>算</v>
      </c>
      <c r="AV162" s="9" t="str">
        <f>'描述-zh'!AC162</f>
        <v>肚</v>
      </c>
      <c r="AW162" s="9" t="str">
        <f>'描述-zh'!AD162</f>
        <v>子</v>
      </c>
      <c r="AX162" s="9" t="str">
        <f>'描述-zh'!AE162</f>
        <v>饿</v>
      </c>
      <c r="AY162" s="9" t="str">
        <f>'描述-zh'!AF162</f>
        <v>了</v>
      </c>
      <c r="AZ162" s="9" t="str">
        <f>'描述-zh'!AG162</f>
        <v>也</v>
      </c>
      <c r="BA162" s="9" t="str">
        <f>'描述-zh'!AH162</f>
        <v>会</v>
      </c>
      <c r="BB162" s="9" t="str">
        <f>'描述-zh'!AI162</f>
        <v>一</v>
      </c>
      <c r="BC162" s="9" t="str">
        <f>'描述-zh'!AJ162</f>
        <v>直</v>
      </c>
      <c r="BD162" s="9" t="str">
        <f>'描述-zh'!AK162</f>
        <v>忍</v>
      </c>
      <c r="BE162" s="9" t="str">
        <f>'描述-zh'!AL162</f>
        <v>耐</v>
      </c>
      <c r="BF162" s="9" t="str">
        <f>'描述-zh'!AM162</f>
        <v>下</v>
      </c>
      <c r="BG162" s="9" t="str">
        <f>'描述-zh'!AN162</f>
        <v>去</v>
      </c>
      <c r="BH162" s="9" t="str">
        <f>'描述-zh'!AO162</f>
        <v>,</v>
      </c>
      <c r="BI162" s="9" t="str">
        <f>'描述-zh'!AP162</f>
        <v>所</v>
      </c>
      <c r="BJ162" s="9" t="str">
        <f>'描述-zh'!AQ162</f>
        <v> </v>
      </c>
      <c r="BK162" s="9" t="str">
        <f>'描述-zh'!AR162</f>
        <v> </v>
      </c>
      <c r="BL162" s="9" t="str">
        <f>'描述-zh'!AS162</f>
        <v> </v>
      </c>
      <c r="BM162" s="9" t="str">
        <f>'描述-zh'!AT162</f>
        <v> </v>
      </c>
      <c r="BN162" s="9" t="str">
        <f>'描述-zh'!AU162</f>
        <v> </v>
      </c>
      <c r="BO162" s="9" t="str">
        <f>'描述-zh'!AV162</f>
        <v> </v>
      </c>
      <c r="BP162" s="9" t="str">
        <f>'描述-zh'!AW162</f>
        <v> </v>
      </c>
      <c r="BQ162" s="8" t="str">
        <f>'描述-zh'!AX162</f>
        <v> </v>
      </c>
      <c r="BR162" s="7" t="str">
        <f>'描述-zh'!AY162</f>
        <v>以</v>
      </c>
      <c r="BS162" s="9" t="str">
        <f>'描述-zh'!AZ162</f>
        <v>果</v>
      </c>
      <c r="BT162" s="9" t="str">
        <f>'描述-zh'!BA162</f>
        <v>然</v>
      </c>
      <c r="BU162" s="9" t="str">
        <f>'描述-zh'!BB162</f>
        <v>翁</v>
      </c>
      <c r="BV162" s="9" t="str">
        <f>'描述-zh'!BC162</f>
        <v>的</v>
      </c>
      <c r="BW162" s="9" t="str">
        <f>'描述-zh'!BD162</f>
        <v>训</v>
      </c>
      <c r="BX162" s="9" t="str">
        <f>'描述-zh'!BE162</f>
        <v>练</v>
      </c>
      <c r="BY162" s="9" t="str">
        <f>'描述-zh'!BF162</f>
        <v>家</v>
      </c>
      <c r="BZ162" s="9" t="str">
        <f>'描述-zh'!BG162</f>
        <v>对</v>
      </c>
      <c r="CA162" s="9" t="str">
        <f>'描述-zh'!BH162</f>
        <v>此</v>
      </c>
      <c r="CB162" s="9" t="str">
        <f>'描述-zh'!BI162</f>
        <v>要</v>
      </c>
      <c r="CC162" s="9" t="str">
        <f>'描述-zh'!BJ162</f>
        <v>多</v>
      </c>
      <c r="CD162" s="9" t="str">
        <f>'描述-zh'!BK162</f>
        <v>加</v>
      </c>
      <c r="CE162" s="9" t="str">
        <f>'描述-zh'!BL162</f>
        <v>注</v>
      </c>
      <c r="CF162" s="9" t="str">
        <f>'描述-zh'!BM162</f>
        <v>意</v>
      </c>
      <c r="CG162" s="9" t="str">
        <f>'描述-zh'!BN162</f>
        <v>。</v>
      </c>
      <c r="CH162" s="9" t="str">
        <f>'描述-zh'!BO162</f>
        <v> </v>
      </c>
      <c r="CI162" s="9" t="str">
        <f>'描述-zh'!BP162</f>
        <v> </v>
      </c>
      <c r="CJ162" s="9" t="str">
        <f>'描述-zh'!BQ162</f>
        <v> </v>
      </c>
      <c r="CK162" s="9" t="str">
        <f>'描述-zh'!BR162</f>
        <v> </v>
      </c>
      <c r="CL162" s="9" t="str">
        <f>'描述-zh'!BS162</f>
        <v> </v>
      </c>
      <c r="CM162" s="9" t="str">
        <f>'描述-zh'!BT162</f>
        <v> </v>
      </c>
      <c r="CN162" s="9" t="str">
        <f>'描述-zh'!BU162</f>
        <v> </v>
      </c>
      <c r="CO162" s="8" t="str">
        <f>'描述-zh'!BV162</f>
        <v> </v>
      </c>
      <c r="CP162" s="8" t="str">
        <f>INDEX(新汉化!$Q:$Q,MATCH(日文原码!CP162,新汉化!$P:$P,0))</f>
        <v> </v>
      </c>
    </row>
    <row r="163" spans="1:94">
      <c r="A163" t="str">
        <f>MID(日文原码!A163,2,1)</f>
        <v>1</v>
      </c>
      <c r="B163" t="str">
        <f>MID(日文原码!B163,2,1)</f>
        <v>6</v>
      </c>
      <c r="C163" t="str">
        <f>MID(日文原码!C163,2,1)</f>
        <v>2</v>
      </c>
      <c r="D163" s="7" t="str">
        <f>MID(日文原码!D163,2,1)</f>
        <v>A</v>
      </c>
      <c r="E163" t="str">
        <f>MID(日文原码!E163,2,1)</f>
        <v>A</v>
      </c>
      <c r="F163" t="str">
        <f>MID(日文原码!F163,2,1)</f>
        <v>0</v>
      </c>
      <c r="G163" s="8" t="str">
        <f>MID(日文原码!G163,2,1)</f>
        <v>2</v>
      </c>
      <c r="H163" s="7" t="str">
        <f>MID(日文原码!H163,2,1)</f>
        <v>A</v>
      </c>
      <c r="I163" t="str">
        <f>MID(日文原码!I163,2,1)</f>
        <v>A</v>
      </c>
      <c r="J163" t="str">
        <f>MID(日文原码!J163,2,1)</f>
        <v>2</v>
      </c>
      <c r="K163" s="9" t="str">
        <f>MID(日文原码!K163,2,1)</f>
        <v>0</v>
      </c>
      <c r="L163" s="7" t="str">
        <f>'名字分类-zh'!F162</f>
        <v>天</v>
      </c>
      <c r="M163" s="9" t="str">
        <f>'名字分类-zh'!G162</f>
        <v>然</v>
      </c>
      <c r="N163" s="9" t="str">
        <f>'名字分类-zh'!H162</f>
        <v>雀</v>
      </c>
      <c r="O163" s="9" t="str">
        <f>'名字分类-zh'!I162</f>
        <v> </v>
      </c>
      <c r="P163" s="8" t="str">
        <f>'名字分类-zh'!J162</f>
        <v> </v>
      </c>
      <c r="Q163" s="10" t="str">
        <f>'名字分类-zh'!K162</f>
        <v>　</v>
      </c>
      <c r="R163" s="11" t="str">
        <f>'名字分类-zh'!L162</f>
        <v>　</v>
      </c>
      <c r="S163" s="11" t="str">
        <f>'名字分类-zh'!M162</f>
        <v>小</v>
      </c>
      <c r="T163" s="11" t="str">
        <f>'名字分类-zh'!N162</f>
        <v>鸟</v>
      </c>
      <c r="U163" s="11" t="str">
        <f>'名字分类-zh'!O162</f>
        <v>　</v>
      </c>
      <c r="V163" s="7" t="str">
        <f>'描述-zh'!C163</f>
        <v>因</v>
      </c>
      <c r="W163" s="9" t="str">
        <f>'描述-zh'!D163</f>
        <v>为</v>
      </c>
      <c r="X163" s="9" t="str">
        <f>'描述-zh'!E163</f>
        <v>翅</v>
      </c>
      <c r="Y163" s="9" t="str">
        <f>'描述-zh'!F163</f>
        <v>膀</v>
      </c>
      <c r="Z163" s="9" t="str">
        <f>'描述-zh'!G163</f>
        <v>还</v>
      </c>
      <c r="AA163" s="9" t="str">
        <f>'描述-zh'!H163</f>
        <v>没</v>
      </c>
      <c r="AB163" s="9" t="str">
        <f>'描述-zh'!I163</f>
        <v>发</v>
      </c>
      <c r="AC163" s="9" t="str">
        <f>'描述-zh'!J163</f>
        <v>育</v>
      </c>
      <c r="AD163" s="9" t="str">
        <f>'描述-zh'!K163</f>
        <v>成</v>
      </c>
      <c r="AE163" s="9" t="str">
        <f>'描述-zh'!L163</f>
        <v>熟</v>
      </c>
      <c r="AF163" s="9" t="str">
        <f>'描述-zh'!M163</f>
        <v>所</v>
      </c>
      <c r="AG163" s="9" t="str">
        <f>'描述-zh'!N163</f>
        <v>以</v>
      </c>
      <c r="AH163" s="9" t="str">
        <f>'描述-zh'!O163</f>
        <v>无</v>
      </c>
      <c r="AI163" s="9" t="str">
        <f>'描述-zh'!P163</f>
        <v>法</v>
      </c>
      <c r="AJ163" s="9" t="str">
        <f>'描述-zh'!Q163</f>
        <v>飞</v>
      </c>
      <c r="AK163" s="9" t="str">
        <f>'描述-zh'!R163</f>
        <v>行</v>
      </c>
      <c r="AL163" s="9" t="str">
        <f>'描述-zh'!S163</f>
        <v> </v>
      </c>
      <c r="AM163" s="9" t="str">
        <f>'描述-zh'!T163</f>
        <v> </v>
      </c>
      <c r="AN163" s="9" t="str">
        <f>'描述-zh'!U163</f>
        <v> </v>
      </c>
      <c r="AO163" s="9" t="str">
        <f>'描述-zh'!V163</f>
        <v> </v>
      </c>
      <c r="AP163" s="9" t="str">
        <f>'描述-zh'!W163</f>
        <v> </v>
      </c>
      <c r="AQ163" s="9" t="str">
        <f>'描述-zh'!X163</f>
        <v> </v>
      </c>
      <c r="AR163" s="9" t="str">
        <f>'描述-zh'!Y163</f>
        <v> </v>
      </c>
      <c r="AS163" s="9" t="str">
        <f>'描述-zh'!Z163</f>
        <v> </v>
      </c>
      <c r="AT163" s="7" t="str">
        <f>'描述-zh'!AA163</f>
        <v>对</v>
      </c>
      <c r="AU163" s="9" t="str">
        <f>'描述-zh'!AB163</f>
        <v>上</v>
      </c>
      <c r="AV163" s="9" t="str">
        <f>'描述-zh'!AC163</f>
        <v>视</v>
      </c>
      <c r="AW163" s="9" t="str">
        <f>'描述-zh'!AD163</f>
        <v>线</v>
      </c>
      <c r="AX163" s="9" t="str">
        <f>'描述-zh'!AE163</f>
        <v>后</v>
      </c>
      <c r="AY163" s="9" t="str">
        <f>'描述-zh'!AF163</f>
        <v>就</v>
      </c>
      <c r="AZ163" s="9" t="str">
        <f>'描述-zh'!AG163</f>
        <v>会</v>
      </c>
      <c r="BA163" s="9" t="str">
        <f>'描述-zh'!AH163</f>
        <v>一</v>
      </c>
      <c r="BB163" s="9" t="str">
        <f>'描述-zh'!AI163</f>
        <v>直</v>
      </c>
      <c r="BC163" s="9" t="str">
        <f>'描述-zh'!AJ163</f>
        <v>盯</v>
      </c>
      <c r="BD163" s="9" t="str">
        <f>'描述-zh'!AK163</f>
        <v>着</v>
      </c>
      <c r="BE163" s="9" t="str">
        <f>'描述-zh'!AL163</f>
        <v>对</v>
      </c>
      <c r="BF163" s="9" t="str">
        <f>'描述-zh'!AM163</f>
        <v>方</v>
      </c>
      <c r="BG163" s="9" t="str">
        <f>'描述-zh'!AN163</f>
        <v>,</v>
      </c>
      <c r="BH163" s="9" t="str">
        <f>'描述-zh'!AO163</f>
        <v>只</v>
      </c>
      <c r="BI163" s="9" t="str">
        <f>'描述-zh'!AP163</f>
        <v>要</v>
      </c>
      <c r="BJ163" s="9" t="str">
        <f>'描述-zh'!AQ163</f>
        <v> </v>
      </c>
      <c r="BK163" s="9" t="str">
        <f>'描述-zh'!AR163</f>
        <v> </v>
      </c>
      <c r="BL163" s="9" t="str">
        <f>'描述-zh'!AS163</f>
        <v> </v>
      </c>
      <c r="BM163" s="9" t="str">
        <f>'描述-zh'!AT163</f>
        <v> </v>
      </c>
      <c r="BN163" s="9" t="str">
        <f>'描述-zh'!AU163</f>
        <v> </v>
      </c>
      <c r="BO163" s="9" t="str">
        <f>'描述-zh'!AV163</f>
        <v> </v>
      </c>
      <c r="BP163" s="9" t="str">
        <f>'描述-zh'!AW163</f>
        <v> </v>
      </c>
      <c r="BQ163" s="8" t="str">
        <f>'描述-zh'!AX163</f>
        <v> </v>
      </c>
      <c r="BR163" s="7" t="str">
        <f>'描述-zh'!AY163</f>
        <v>对</v>
      </c>
      <c r="BS163" s="9" t="str">
        <f>'描述-zh'!AZ163</f>
        <v>方</v>
      </c>
      <c r="BT163" s="9" t="str">
        <f>'描述-zh'!BA163</f>
        <v>有</v>
      </c>
      <c r="BU163" s="9" t="str">
        <f>'描述-zh'!BB163</f>
        <v>一</v>
      </c>
      <c r="BV163" s="9" t="str">
        <f>'描述-zh'!BC163</f>
        <v>点</v>
      </c>
      <c r="BW163" s="9" t="str">
        <f>'描述-zh'!BD163</f>
        <v>动</v>
      </c>
      <c r="BX163" s="9" t="str">
        <f>'描述-zh'!BE163</f>
        <v>作</v>
      </c>
      <c r="BY163" s="9" t="str">
        <f>'描述-zh'!BF163</f>
        <v>就</v>
      </c>
      <c r="BZ163" s="9" t="str">
        <f>'描述-zh'!BG163</f>
        <v>会</v>
      </c>
      <c r="CA163" s="9" t="str">
        <f>'描述-zh'!BH163</f>
        <v>立</v>
      </c>
      <c r="CB163" s="9" t="str">
        <f>'描述-zh'!BI163</f>
        <v>刻</v>
      </c>
      <c r="CC163" s="9" t="str">
        <f>'描述-zh'!BJ163</f>
        <v>跳</v>
      </c>
      <c r="CD163" s="9" t="str">
        <f>'描述-zh'!BK163</f>
        <v>起</v>
      </c>
      <c r="CE163" s="9" t="str">
        <f>'描述-zh'!BL163</f>
        <v>逃</v>
      </c>
      <c r="CF163" s="9" t="str">
        <f>'描述-zh'!BM163</f>
        <v>走</v>
      </c>
      <c r="CG163" s="9" t="str">
        <f>'描述-zh'!BN163</f>
        <v>。</v>
      </c>
      <c r="CH163" s="9" t="str">
        <f>'描述-zh'!BO163</f>
        <v> </v>
      </c>
      <c r="CI163" s="9" t="str">
        <f>'描述-zh'!BP163</f>
        <v> </v>
      </c>
      <c r="CJ163" s="9" t="str">
        <f>'描述-zh'!BQ163</f>
        <v> </v>
      </c>
      <c r="CK163" s="9" t="str">
        <f>'描述-zh'!BR163</f>
        <v> </v>
      </c>
      <c r="CL163" s="9" t="str">
        <f>'描述-zh'!BS163</f>
        <v> </v>
      </c>
      <c r="CM163" s="9" t="str">
        <f>'描述-zh'!BT163</f>
        <v> </v>
      </c>
      <c r="CN163" s="9" t="str">
        <f>'描述-zh'!BU163</f>
        <v> </v>
      </c>
      <c r="CO163" s="8" t="str">
        <f>'描述-zh'!BV163</f>
        <v> </v>
      </c>
      <c r="CP163" s="8" t="str">
        <f>INDEX(新汉化!$Q:$Q,MATCH(日文原码!CP163,新汉化!$P:$P,0))</f>
        <v> </v>
      </c>
    </row>
    <row r="164" spans="1:94">
      <c r="A164" t="str">
        <f>MID(日文原码!A164,2,1)</f>
        <v>1</v>
      </c>
      <c r="B164" t="str">
        <f>MID(日文原码!B164,2,1)</f>
        <v>6</v>
      </c>
      <c r="C164" t="str">
        <f>MID(日文原码!C164,2,1)</f>
        <v>3</v>
      </c>
      <c r="D164" s="7" t="str">
        <f>MID(日文原码!D164,2,1)</f>
        <v>A</v>
      </c>
      <c r="E164" t="str">
        <f>MID(日文原码!E164,2,1)</f>
        <v>A</v>
      </c>
      <c r="F164" t="str">
        <f>MID(日文原码!F164,2,1)</f>
        <v>1</v>
      </c>
      <c r="G164" s="8" t="str">
        <f>MID(日文原码!G164,2,1)</f>
        <v>5</v>
      </c>
      <c r="H164" s="7" t="str">
        <f>MID(日文原码!H164,2,1)</f>
        <v>A</v>
      </c>
      <c r="I164" t="str">
        <f>MID(日文原码!I164,2,1)</f>
        <v>1</v>
      </c>
      <c r="J164" t="str">
        <f>MID(日文原码!J164,2,1)</f>
        <v>5</v>
      </c>
      <c r="K164" s="9" t="str">
        <f>MID(日文原码!K164,2,1)</f>
        <v>0</v>
      </c>
      <c r="L164" s="7" t="str">
        <f>'名字分类-zh'!F163</f>
        <v>天</v>
      </c>
      <c r="M164" s="9" t="str">
        <f>'名字分类-zh'!G163</f>
        <v>然</v>
      </c>
      <c r="N164" s="9" t="str">
        <f>'名字分类-zh'!H163</f>
        <v>鸟</v>
      </c>
      <c r="O164" s="9" t="str">
        <f>'名字分类-zh'!I163</f>
        <v> </v>
      </c>
      <c r="P164" s="8" t="str">
        <f>'名字分类-zh'!J163</f>
        <v> </v>
      </c>
      <c r="Q164" s="10" t="str">
        <f>'名字分类-zh'!K163</f>
        <v>　</v>
      </c>
      <c r="R164" s="11" t="str">
        <f>'名字分类-zh'!L163</f>
        <v>　</v>
      </c>
      <c r="S164" s="11" t="str">
        <f>'名字分类-zh'!M163</f>
        <v>神</v>
      </c>
      <c r="T164" s="11" t="str">
        <f>'名字分类-zh'!N163</f>
        <v>秘</v>
      </c>
      <c r="U164" s="11" t="str">
        <f>'名字分类-zh'!O163</f>
        <v>　</v>
      </c>
      <c r="V164" s="7" t="str">
        <f>'描述-zh'!C164</f>
        <v>人</v>
      </c>
      <c r="W164" s="9" t="str">
        <f>'描述-zh'!D164</f>
        <v>们</v>
      </c>
      <c r="X164" s="9" t="str">
        <f>'描述-zh'!E164</f>
        <v>相</v>
      </c>
      <c r="Y164" s="9" t="str">
        <f>'描述-zh'!F164</f>
        <v>信</v>
      </c>
      <c r="Z164" s="9" t="str">
        <f>'描述-zh'!G164</f>
        <v>天</v>
      </c>
      <c r="AA164" s="9" t="str">
        <f>'描述-zh'!H164</f>
        <v>然</v>
      </c>
      <c r="AB164" s="9" t="str">
        <f>'描述-zh'!I164</f>
        <v>鸟</v>
      </c>
      <c r="AC164" s="9" t="str">
        <f>'描述-zh'!J164</f>
        <v>之</v>
      </c>
      <c r="AD164" s="9" t="str">
        <f>'描述-zh'!K164</f>
        <v>所</v>
      </c>
      <c r="AE164" s="9" t="str">
        <f>'描述-zh'!L164</f>
        <v>以</v>
      </c>
      <c r="AF164" s="9" t="str">
        <f>'描述-zh'!M164</f>
        <v>会</v>
      </c>
      <c r="AG164" s="9" t="str">
        <f>'描述-zh'!N164</f>
        <v>整</v>
      </c>
      <c r="AH164" s="9" t="str">
        <f>'描述-zh'!O164</f>
        <v>天</v>
      </c>
      <c r="AI164" s="9" t="str">
        <f>'描述-zh'!P164</f>
        <v>一</v>
      </c>
      <c r="AJ164" s="9" t="str">
        <f>'描述-zh'!Q164</f>
        <v>动</v>
      </c>
      <c r="AK164" s="9" t="str">
        <f>'描述-zh'!R164</f>
        <v>不</v>
      </c>
      <c r="AL164" s="9" t="str">
        <f>'描述-zh'!S164</f>
        <v> </v>
      </c>
      <c r="AM164" s="9" t="str">
        <f>'描述-zh'!T164</f>
        <v> </v>
      </c>
      <c r="AN164" s="9" t="str">
        <f>'描述-zh'!U164</f>
        <v> </v>
      </c>
      <c r="AO164" s="9" t="str">
        <f>'描述-zh'!V164</f>
        <v> </v>
      </c>
      <c r="AP164" s="9" t="str">
        <f>'描述-zh'!W164</f>
        <v> </v>
      </c>
      <c r="AQ164" s="9" t="str">
        <f>'描述-zh'!X164</f>
        <v> </v>
      </c>
      <c r="AR164" s="9" t="str">
        <f>'描述-zh'!Y164</f>
        <v> </v>
      </c>
      <c r="AS164" s="9" t="str">
        <f>'描述-zh'!Z164</f>
        <v> </v>
      </c>
      <c r="AT164" s="7" t="str">
        <f>'描述-zh'!AA164</f>
        <v>动</v>
      </c>
      <c r="AU164" s="9" t="str">
        <f>'描述-zh'!AB164</f>
        <v>,</v>
      </c>
      <c r="AV164" s="9" t="str">
        <f>'描述-zh'!AC164</f>
        <v>是</v>
      </c>
      <c r="AW164" s="9" t="str">
        <f>'描述-zh'!AD164</f>
        <v>因</v>
      </c>
      <c r="AX164" s="9" t="str">
        <f>'描述-zh'!AE164</f>
        <v>为</v>
      </c>
      <c r="AY164" s="9" t="str">
        <f>'描述-zh'!AF164</f>
        <v>它</v>
      </c>
      <c r="AZ164" s="9" t="str">
        <f>'描述-zh'!AG164</f>
        <v>被</v>
      </c>
      <c r="BA164" s="9" t="str">
        <f>'描述-zh'!AH164</f>
        <v>预</v>
      </c>
      <c r="BB164" s="9" t="str">
        <f>'描述-zh'!AI164</f>
        <v>知</v>
      </c>
      <c r="BC164" s="9" t="str">
        <f>'描述-zh'!AJ164</f>
        <v>到</v>
      </c>
      <c r="BD164" s="9" t="str">
        <f>'描述-zh'!AK164</f>
        <v>的</v>
      </c>
      <c r="BE164" s="9" t="str">
        <f>'描述-zh'!AL164</f>
        <v>未</v>
      </c>
      <c r="BF164" s="9" t="str">
        <f>'描述-zh'!AM164</f>
        <v>来</v>
      </c>
      <c r="BG164" s="9" t="str">
        <f>'描述-zh'!AN164</f>
        <v>要</v>
      </c>
      <c r="BH164" s="9" t="str">
        <f>'描述-zh'!AO164</f>
        <v>发</v>
      </c>
      <c r="BI164" s="9" t="str">
        <f>'描述-zh'!AP164</f>
        <v>生</v>
      </c>
      <c r="BJ164" s="9" t="str">
        <f>'描述-zh'!AQ164</f>
        <v> </v>
      </c>
      <c r="BK164" s="9" t="str">
        <f>'描述-zh'!AR164</f>
        <v> </v>
      </c>
      <c r="BL164" s="9" t="str">
        <f>'描述-zh'!AS164</f>
        <v> </v>
      </c>
      <c r="BM164" s="9" t="str">
        <f>'描述-zh'!AT164</f>
        <v> </v>
      </c>
      <c r="BN164" s="9" t="str">
        <f>'描述-zh'!AU164</f>
        <v> </v>
      </c>
      <c r="BO164" s="9" t="str">
        <f>'描述-zh'!AV164</f>
        <v> </v>
      </c>
      <c r="BP164" s="9" t="str">
        <f>'描述-zh'!AW164</f>
        <v> </v>
      </c>
      <c r="BQ164" s="8" t="str">
        <f>'描述-zh'!AX164</f>
        <v> </v>
      </c>
      <c r="BR164" s="7" t="str">
        <f>'描述-zh'!AY164</f>
        <v>的</v>
      </c>
      <c r="BS164" s="9" t="str">
        <f>'描述-zh'!AZ164</f>
        <v>可</v>
      </c>
      <c r="BT164" s="9" t="str">
        <f>'描述-zh'!BA164</f>
        <v>怕</v>
      </c>
      <c r="BU164" s="9" t="str">
        <f>'描述-zh'!BB164</f>
        <v>事</v>
      </c>
      <c r="BV164" s="9" t="str">
        <f>'描述-zh'!BC164</f>
        <v>情</v>
      </c>
      <c r="BW164" s="9" t="str">
        <f>'描述-zh'!BD164</f>
        <v>吓</v>
      </c>
      <c r="BX164" s="9" t="str">
        <f>'描述-zh'!BE164</f>
        <v>到</v>
      </c>
      <c r="BY164" s="9" t="str">
        <f>'描述-zh'!BF164</f>
        <v>了</v>
      </c>
      <c r="BZ164" s="9" t="str">
        <f>'描述-zh'!BG164</f>
        <v>。</v>
      </c>
      <c r="CA164" s="9" t="str">
        <f>'描述-zh'!BH164</f>
        <v> </v>
      </c>
      <c r="CB164" s="9" t="str">
        <f>'描述-zh'!BI164</f>
        <v> </v>
      </c>
      <c r="CC164" s="9" t="str">
        <f>'描述-zh'!BJ164</f>
        <v> </v>
      </c>
      <c r="CD164" s="9" t="str">
        <f>'描述-zh'!BK164</f>
        <v> </v>
      </c>
      <c r="CE164" s="9" t="str">
        <f>'描述-zh'!BL164</f>
        <v> </v>
      </c>
      <c r="CF164" s="9" t="str">
        <f>'描述-zh'!BM164</f>
        <v> </v>
      </c>
      <c r="CG164" s="9" t="str">
        <f>'描述-zh'!BN164</f>
        <v> </v>
      </c>
      <c r="CH164" s="9" t="str">
        <f>'描述-zh'!BO164</f>
        <v> </v>
      </c>
      <c r="CI164" s="9" t="str">
        <f>'描述-zh'!BP164</f>
        <v> </v>
      </c>
      <c r="CJ164" s="9" t="str">
        <f>'描述-zh'!BQ164</f>
        <v> </v>
      </c>
      <c r="CK164" s="9" t="str">
        <f>'描述-zh'!BR164</f>
        <v> </v>
      </c>
      <c r="CL164" s="9" t="str">
        <f>'描述-zh'!BS164</f>
        <v> </v>
      </c>
      <c r="CM164" s="9" t="str">
        <f>'描述-zh'!BT164</f>
        <v> </v>
      </c>
      <c r="CN164" s="9" t="str">
        <f>'描述-zh'!BU164</f>
        <v> </v>
      </c>
      <c r="CO164" s="8" t="str">
        <f>'描述-zh'!BV164</f>
        <v> </v>
      </c>
      <c r="CP164" s="8" t="str">
        <f>INDEX(新汉化!$Q:$Q,MATCH(日文原码!CP164,新汉化!$P:$P,0))</f>
        <v> </v>
      </c>
    </row>
    <row r="165" spans="1:94">
      <c r="A165" t="str">
        <f>MID(日文原码!A165,2,1)</f>
        <v>1</v>
      </c>
      <c r="B165" t="str">
        <f>MID(日文原码!B165,2,1)</f>
        <v>6</v>
      </c>
      <c r="C165" t="str">
        <f>MID(日文原码!C165,2,1)</f>
        <v>4</v>
      </c>
      <c r="D165" s="7" t="str">
        <f>MID(日文原码!D165,2,1)</f>
        <v>A</v>
      </c>
      <c r="E165" t="str">
        <f>MID(日文原码!E165,2,1)</f>
        <v>A</v>
      </c>
      <c r="F165" t="str">
        <f>MID(日文原码!F165,2,1)</f>
        <v>1</v>
      </c>
      <c r="G165" s="8" t="str">
        <f>MID(日文原码!G165,2,1)</f>
        <v>5</v>
      </c>
      <c r="H165" s="7" t="str">
        <f>MID(日文原码!H165,2,1)</f>
        <v>A</v>
      </c>
      <c r="I165" t="str">
        <f>MID(日文原码!I165,2,1)</f>
        <v>4</v>
      </c>
      <c r="J165" t="str">
        <f>MID(日文原码!J165,2,1)</f>
        <v>1</v>
      </c>
      <c r="K165" s="9" t="str">
        <f>MID(日文原码!K165,2,1)</f>
        <v>5</v>
      </c>
      <c r="L165" s="7" t="str">
        <f>'名字分类-zh'!F164</f>
        <v>麒</v>
      </c>
      <c r="M165" s="9" t="str">
        <f>'名字分类-zh'!G164</f>
        <v>麟</v>
      </c>
      <c r="N165" s="9" t="str">
        <f>'名字分类-zh'!H164</f>
        <v>奇</v>
      </c>
      <c r="O165" s="9" t="str">
        <f>'名字分类-zh'!I164</f>
        <v> </v>
      </c>
      <c r="P165" s="8" t="str">
        <f>'名字分类-zh'!J164</f>
        <v> </v>
      </c>
      <c r="Q165" s="10" t="str">
        <f>'名字分类-zh'!K164</f>
        <v>　</v>
      </c>
      <c r="R165" s="11" t="str">
        <f>'名字分类-zh'!L164</f>
        <v>　</v>
      </c>
      <c r="S165" s="11" t="str">
        <f>'名字分类-zh'!M164</f>
        <v>长</v>
      </c>
      <c r="T165" s="11" t="str">
        <f>'名字分类-zh'!N164</f>
        <v>颈</v>
      </c>
      <c r="U165" s="11" t="str">
        <f>'名字分类-zh'!O164</f>
        <v>　</v>
      </c>
      <c r="V165" s="7" t="str">
        <f>'描述-zh'!C165</f>
        <v>尾</v>
      </c>
      <c r="W165" s="9" t="str">
        <f>'描述-zh'!D165</f>
        <v>巴</v>
      </c>
      <c r="X165" s="9" t="str">
        <f>'描述-zh'!E165</f>
        <v>上</v>
      </c>
      <c r="Y165" s="9" t="str">
        <f>'描述-zh'!F165</f>
        <v>的</v>
      </c>
      <c r="Z165" s="9" t="str">
        <f>'描述-zh'!G165</f>
        <v>脑</v>
      </c>
      <c r="AA165" s="9" t="str">
        <f>'描述-zh'!H165</f>
        <v>袋</v>
      </c>
      <c r="AB165" s="9" t="str">
        <f>'描述-zh'!I165</f>
        <v>里</v>
      </c>
      <c r="AC165" s="9" t="str">
        <f>'描述-zh'!J165</f>
        <v>也</v>
      </c>
      <c r="AD165" s="9" t="str">
        <f>'描述-zh'!K165</f>
        <v>有</v>
      </c>
      <c r="AE165" s="9" t="str">
        <f>'描述-zh'!L165</f>
        <v>着</v>
      </c>
      <c r="AF165" s="9" t="str">
        <f>'描述-zh'!M165</f>
        <v>小</v>
      </c>
      <c r="AG165" s="9" t="str">
        <f>'描述-zh'!N165</f>
        <v>小</v>
      </c>
      <c r="AH165" s="9" t="str">
        <f>'描述-zh'!O165</f>
        <v>的</v>
      </c>
      <c r="AI165" s="9" t="str">
        <f>'描述-zh'!P165</f>
        <v>大</v>
      </c>
      <c r="AJ165" s="9" t="str">
        <f>'描述-zh'!Q165</f>
        <v>脑</v>
      </c>
      <c r="AK165" s="9" t="str">
        <f>'描述-zh'!R165</f>
        <v>。</v>
      </c>
      <c r="AL165" s="9" t="str">
        <f>'描述-zh'!S165</f>
        <v> </v>
      </c>
      <c r="AM165" s="9" t="str">
        <f>'描述-zh'!T165</f>
        <v> </v>
      </c>
      <c r="AN165" s="9" t="str">
        <f>'描述-zh'!U165</f>
        <v> </v>
      </c>
      <c r="AO165" s="9" t="str">
        <f>'描述-zh'!V165</f>
        <v> </v>
      </c>
      <c r="AP165" s="9" t="str">
        <f>'描述-zh'!W165</f>
        <v> </v>
      </c>
      <c r="AQ165" s="9" t="str">
        <f>'描述-zh'!X165</f>
        <v> </v>
      </c>
      <c r="AR165" s="9" t="str">
        <f>'描述-zh'!Y165</f>
        <v> </v>
      </c>
      <c r="AS165" s="9" t="str">
        <f>'描述-zh'!Z165</f>
        <v> </v>
      </c>
      <c r="AT165" s="7" t="str">
        <f>'描述-zh'!AA165</f>
        <v>会</v>
      </c>
      <c r="AU165" s="9" t="str">
        <f>'描述-zh'!AB165</f>
        <v>对</v>
      </c>
      <c r="AV165" s="9" t="str">
        <f>'描述-zh'!AC165</f>
        <v>臭</v>
      </c>
      <c r="AW165" s="9" t="str">
        <f>'描述-zh'!AD165</f>
        <v>味</v>
      </c>
      <c r="AX165" s="9" t="str">
        <f>'描述-zh'!AE165</f>
        <v>和</v>
      </c>
      <c r="AY165" s="9" t="str">
        <f>'描述-zh'!AF165</f>
        <v>声</v>
      </c>
      <c r="AZ165" s="9" t="str">
        <f>'描述-zh'!AG165</f>
        <v>音</v>
      </c>
      <c r="BA165" s="9" t="str">
        <f>'描述-zh'!AH165</f>
        <v>产</v>
      </c>
      <c r="BB165" s="9" t="str">
        <f>'描述-zh'!AI165</f>
        <v>生</v>
      </c>
      <c r="BC165" s="9" t="str">
        <f>'描述-zh'!AJ165</f>
        <v>反</v>
      </c>
      <c r="BD165" s="9" t="str">
        <f>'描述-zh'!AK165</f>
        <v>应</v>
      </c>
      <c r="BE165" s="9" t="str">
        <f>'描述-zh'!AL165</f>
        <v>进</v>
      </c>
      <c r="BF165" s="9" t="str">
        <f>'描述-zh'!AM165</f>
        <v>行</v>
      </c>
      <c r="BG165" s="9" t="str">
        <f>'描述-zh'!AN165</f>
        <v>攻</v>
      </c>
      <c r="BH165" s="9" t="str">
        <f>'描述-zh'!AO165</f>
        <v>击</v>
      </c>
      <c r="BI165" s="9" t="str">
        <f>'描述-zh'!AP165</f>
        <v>,</v>
      </c>
      <c r="BJ165" s="9" t="str">
        <f>'描述-zh'!AQ165</f>
        <v> </v>
      </c>
      <c r="BK165" s="9" t="str">
        <f>'描述-zh'!AR165</f>
        <v> </v>
      </c>
      <c r="BL165" s="9" t="str">
        <f>'描述-zh'!AS165</f>
        <v> </v>
      </c>
      <c r="BM165" s="9" t="str">
        <f>'描述-zh'!AT165</f>
        <v> </v>
      </c>
      <c r="BN165" s="9" t="str">
        <f>'描述-zh'!AU165</f>
        <v> </v>
      </c>
      <c r="BO165" s="9" t="str">
        <f>'描述-zh'!AV165</f>
        <v> </v>
      </c>
      <c r="BP165" s="9" t="str">
        <f>'描述-zh'!AW165</f>
        <v> </v>
      </c>
      <c r="BQ165" s="8" t="str">
        <f>'描述-zh'!AX165</f>
        <v> </v>
      </c>
      <c r="BR165" s="7" t="str">
        <f>'描述-zh'!AY165</f>
        <v>因</v>
      </c>
      <c r="BS165" s="9" t="str">
        <f>'描述-zh'!AZ165</f>
        <v>此</v>
      </c>
      <c r="BT165" s="9" t="str">
        <f>'描述-zh'!BA165</f>
        <v>从</v>
      </c>
      <c r="BU165" s="9" t="str">
        <f>'描述-zh'!BB165</f>
        <v>后</v>
      </c>
      <c r="BV165" s="9" t="str">
        <f>'描述-zh'!BC165</f>
        <v>面</v>
      </c>
      <c r="BW165" s="9" t="str">
        <f>'描述-zh'!BD165</f>
        <v>靠</v>
      </c>
      <c r="BX165" s="9" t="str">
        <f>'描述-zh'!BE165</f>
        <v>近</v>
      </c>
      <c r="BY165" s="9" t="str">
        <f>'描述-zh'!BF165</f>
        <v>的</v>
      </c>
      <c r="BZ165" s="9" t="str">
        <f>'描述-zh'!BG165</f>
        <v>话</v>
      </c>
      <c r="CA165" s="9" t="str">
        <f>'描述-zh'!BH165</f>
        <v>会</v>
      </c>
      <c r="CB165" s="9" t="str">
        <f>'描述-zh'!BI165</f>
        <v>被</v>
      </c>
      <c r="CC165" s="9" t="str">
        <f>'描述-zh'!BJ165</f>
        <v>突</v>
      </c>
      <c r="CD165" s="9" t="str">
        <f>'描述-zh'!BK165</f>
        <v>然</v>
      </c>
      <c r="CE165" s="9" t="str">
        <f>'描述-zh'!BL165</f>
        <v>咬</v>
      </c>
      <c r="CF165" s="9" t="str">
        <f>'描述-zh'!BM165</f>
        <v>住</v>
      </c>
      <c r="CG165" s="9" t="str">
        <f>'描述-zh'!BN165</f>
        <v>。</v>
      </c>
      <c r="CH165" s="9" t="str">
        <f>'描述-zh'!BO165</f>
        <v> </v>
      </c>
      <c r="CI165" s="9" t="str">
        <f>'描述-zh'!BP165</f>
        <v> </v>
      </c>
      <c r="CJ165" s="9" t="str">
        <f>'描述-zh'!BQ165</f>
        <v> </v>
      </c>
      <c r="CK165" s="9" t="str">
        <f>'描述-zh'!BR165</f>
        <v> </v>
      </c>
      <c r="CL165" s="9" t="str">
        <f>'描述-zh'!BS165</f>
        <v> </v>
      </c>
      <c r="CM165" s="9" t="str">
        <f>'描述-zh'!BT165</f>
        <v> </v>
      </c>
      <c r="CN165" s="9" t="str">
        <f>'描述-zh'!BU165</f>
        <v> </v>
      </c>
      <c r="CO165" s="8" t="str">
        <f>'描述-zh'!BV165</f>
        <v> </v>
      </c>
      <c r="CP165" s="8" t="str">
        <f>INDEX(新汉化!$Q:$Q,MATCH(日文原码!CP165,新汉化!$P:$P,0))</f>
        <v> </v>
      </c>
    </row>
    <row r="166" spans="1:94">
      <c r="A166" t="str">
        <f>MID(日文原码!A166,2,1)</f>
        <v>1</v>
      </c>
      <c r="B166" t="str">
        <f>MID(日文原码!B166,2,1)</f>
        <v>6</v>
      </c>
      <c r="C166" t="str">
        <f>MID(日文原码!C166,2,1)</f>
        <v>5</v>
      </c>
      <c r="D166" s="7" t="str">
        <f>MID(日文原码!D166,2,1)</f>
        <v>A</v>
      </c>
      <c r="E166" t="str">
        <f>MID(日文原码!E166,2,1)</f>
        <v>A</v>
      </c>
      <c r="F166" t="str">
        <f>MID(日文原码!F166,2,1)</f>
        <v>0</v>
      </c>
      <c r="G166" s="8" t="str">
        <f>MID(日文原码!G166,2,1)</f>
        <v>5</v>
      </c>
      <c r="H166" s="7" t="str">
        <f>MID(日文原码!H166,2,1)</f>
        <v>A</v>
      </c>
      <c r="I166" t="str">
        <f>MID(日文原码!I166,2,1)</f>
        <v>3</v>
      </c>
      <c r="J166" t="str">
        <f>MID(日文原码!J166,2,1)</f>
        <v>3</v>
      </c>
      <c r="K166" s="9" t="str">
        <f>MID(日文原码!K166,2,1)</f>
        <v>5</v>
      </c>
      <c r="L166" s="7" t="str">
        <f>'名字分类-zh'!F165</f>
        <v>小</v>
      </c>
      <c r="M166" s="9" t="str">
        <f>'名字分类-zh'!G165</f>
        <v>小</v>
      </c>
      <c r="N166" s="9" t="str">
        <f>'名字分类-zh'!H165</f>
        <v>象</v>
      </c>
      <c r="O166" s="9" t="str">
        <f>'名字分类-zh'!I165</f>
        <v> </v>
      </c>
      <c r="P166" s="8" t="str">
        <f>'名字分类-zh'!J165</f>
        <v> </v>
      </c>
      <c r="Q166" s="10" t="str">
        <f>'名字分类-zh'!K165</f>
        <v>　</v>
      </c>
      <c r="R166" s="11" t="str">
        <f>'名字分类-zh'!L165</f>
        <v>　</v>
      </c>
      <c r="S166" s="11" t="str">
        <f>'名字分类-zh'!M165</f>
        <v>长</v>
      </c>
      <c r="T166" s="11" t="str">
        <f>'名字分类-zh'!N165</f>
        <v>鼻</v>
      </c>
      <c r="U166" s="11" t="str">
        <f>'名字分类-zh'!O165</f>
        <v>　</v>
      </c>
      <c r="V166" s="7" t="str">
        <f>'描述-zh'!C166</f>
        <v>会</v>
      </c>
      <c r="W166" s="9" t="str">
        <f>'描述-zh'!D166</f>
        <v>用</v>
      </c>
      <c r="X166" s="9" t="str">
        <f>'描述-zh'!E166</f>
        <v>长</v>
      </c>
      <c r="Y166" s="9" t="str">
        <f>'描述-zh'!F166</f>
        <v>鼻</v>
      </c>
      <c r="Z166" s="9" t="str">
        <f>'描述-zh'!G166</f>
        <v>子</v>
      </c>
      <c r="AA166" s="9" t="str">
        <f>'描述-zh'!H166</f>
        <v>冲</v>
      </c>
      <c r="AB166" s="9" t="str">
        <f>'描述-zh'!I166</f>
        <v>凉</v>
      </c>
      <c r="AC166" s="9" t="str">
        <f>'描述-zh'!J166</f>
        <v>。</v>
      </c>
      <c r="AD166" s="9" t="str">
        <f>'描述-zh'!K166</f>
        <v>伙</v>
      </c>
      <c r="AE166" s="9" t="str">
        <f>'描述-zh'!L166</f>
        <v>伴</v>
      </c>
      <c r="AF166" s="9" t="str">
        <f>'描述-zh'!M166</f>
        <v>们</v>
      </c>
      <c r="AG166" s="9" t="str">
        <f>'描述-zh'!N166</f>
        <v>聚</v>
      </c>
      <c r="AH166" s="9" t="str">
        <f>'描述-zh'!O166</f>
        <v>集</v>
      </c>
      <c r="AI166" s="9" t="str">
        <f>'描述-zh'!P166</f>
        <v>起</v>
      </c>
      <c r="AJ166" s="9" t="str">
        <f>'描述-zh'!Q166</f>
        <v>来</v>
      </c>
      <c r="AK166" s="9" t="str">
        <f>'描述-zh'!R166</f>
        <v>后</v>
      </c>
      <c r="AL166" s="9" t="str">
        <f>'描述-zh'!S166</f>
        <v> </v>
      </c>
      <c r="AM166" s="9" t="str">
        <f>'描述-zh'!T166</f>
        <v> </v>
      </c>
      <c r="AN166" s="9" t="str">
        <f>'描述-zh'!U166</f>
        <v> </v>
      </c>
      <c r="AO166" s="9" t="str">
        <f>'描述-zh'!V166</f>
        <v> </v>
      </c>
      <c r="AP166" s="9" t="str">
        <f>'描述-zh'!W166</f>
        <v> </v>
      </c>
      <c r="AQ166" s="9" t="str">
        <f>'描述-zh'!X166</f>
        <v> </v>
      </c>
      <c r="AR166" s="9" t="str">
        <f>'描述-zh'!Y166</f>
        <v> </v>
      </c>
      <c r="AS166" s="9" t="str">
        <f>'描述-zh'!Z166</f>
        <v> </v>
      </c>
      <c r="AT166" s="7" t="str">
        <f>'描述-zh'!AA166</f>
        <v>就</v>
      </c>
      <c r="AU166" s="9" t="str">
        <f>'描述-zh'!AB166</f>
        <v>会</v>
      </c>
      <c r="AV166" s="9" t="str">
        <f>'描述-zh'!AC166</f>
        <v>互</v>
      </c>
      <c r="AW166" s="9" t="str">
        <f>'描述-zh'!AD166</f>
        <v>相</v>
      </c>
      <c r="AX166" s="9" t="str">
        <f>'描述-zh'!AE166</f>
        <v>喷</v>
      </c>
      <c r="AY166" s="9" t="str">
        <f>'描述-zh'!AF166</f>
        <v>水</v>
      </c>
      <c r="AZ166" s="9" t="str">
        <f>'描述-zh'!AG166</f>
        <v>。</v>
      </c>
      <c r="BA166" s="9" t="str">
        <f>'描述-zh'!AH166</f>
        <v>会</v>
      </c>
      <c r="BB166" s="9" t="str">
        <f>'描述-zh'!AI166</f>
        <v>在</v>
      </c>
      <c r="BC166" s="9" t="str">
        <f>'描述-zh'!AJ166</f>
        <v>岸</v>
      </c>
      <c r="BD166" s="9" t="str">
        <f>'描述-zh'!AK166</f>
        <v>边</v>
      </c>
      <c r="BE166" s="9" t="str">
        <f>'描述-zh'!AL166</f>
        <v>晒</v>
      </c>
      <c r="BF166" s="9" t="str">
        <f>'描述-zh'!AM166</f>
        <v>干</v>
      </c>
      <c r="BG166" s="9" t="str">
        <f>'描述-zh'!AN166</f>
        <v>湿</v>
      </c>
      <c r="BH166" s="9" t="str">
        <f>'描述-zh'!AO166</f>
        <v>透</v>
      </c>
      <c r="BI166" s="9" t="str">
        <f>'描述-zh'!AP166</f>
        <v>的</v>
      </c>
      <c r="BJ166" s="9" t="str">
        <f>'描述-zh'!AQ166</f>
        <v> </v>
      </c>
      <c r="BK166" s="9" t="str">
        <f>'描述-zh'!AR166</f>
        <v> </v>
      </c>
      <c r="BL166" s="9" t="str">
        <f>'描述-zh'!AS166</f>
        <v> </v>
      </c>
      <c r="BM166" s="9" t="str">
        <f>'描述-zh'!AT166</f>
        <v> </v>
      </c>
      <c r="BN166" s="9" t="str">
        <f>'描述-zh'!AU166</f>
        <v> </v>
      </c>
      <c r="BO166" s="9" t="str">
        <f>'描述-zh'!AV166</f>
        <v> </v>
      </c>
      <c r="BP166" s="9" t="str">
        <f>'描述-zh'!AW166</f>
        <v> </v>
      </c>
      <c r="BQ166" s="8" t="str">
        <f>'描述-zh'!AX166</f>
        <v> </v>
      </c>
      <c r="BR166" s="7" t="str">
        <f>'描述-zh'!AY166</f>
        <v>身</v>
      </c>
      <c r="BS166" s="9" t="str">
        <f>'描述-zh'!AZ166</f>
        <v>体</v>
      </c>
      <c r="BT166" s="9" t="str">
        <f>'描述-zh'!BA166</f>
        <v>哦</v>
      </c>
      <c r="BU166" s="9" t="str">
        <f>'描述-zh'!BB166</f>
        <v>。</v>
      </c>
      <c r="BV166" s="9" t="str">
        <f>'描述-zh'!BC166</f>
        <v> </v>
      </c>
      <c r="BW166" s="9" t="str">
        <f>'描述-zh'!BD166</f>
        <v> </v>
      </c>
      <c r="BX166" s="9" t="str">
        <f>'描述-zh'!BE166</f>
        <v> </v>
      </c>
      <c r="BY166" s="9" t="str">
        <f>'描述-zh'!BF166</f>
        <v> </v>
      </c>
      <c r="BZ166" s="9" t="str">
        <f>'描述-zh'!BG166</f>
        <v> </v>
      </c>
      <c r="CA166" s="9" t="str">
        <f>'描述-zh'!BH166</f>
        <v> </v>
      </c>
      <c r="CB166" s="9" t="str">
        <f>'描述-zh'!BI166</f>
        <v> </v>
      </c>
      <c r="CC166" s="9" t="str">
        <f>'描述-zh'!BJ166</f>
        <v> </v>
      </c>
      <c r="CD166" s="9" t="str">
        <f>'描述-zh'!BK166</f>
        <v> </v>
      </c>
      <c r="CE166" s="9" t="str">
        <f>'描述-zh'!BL166</f>
        <v> </v>
      </c>
      <c r="CF166" s="9" t="str">
        <f>'描述-zh'!BM166</f>
        <v> </v>
      </c>
      <c r="CG166" s="9" t="str">
        <f>'描述-zh'!BN166</f>
        <v> </v>
      </c>
      <c r="CH166" s="9" t="str">
        <f>'描述-zh'!BO166</f>
        <v> </v>
      </c>
      <c r="CI166" s="9" t="str">
        <f>'描述-zh'!BP166</f>
        <v> </v>
      </c>
      <c r="CJ166" s="9" t="str">
        <f>'描述-zh'!BQ166</f>
        <v> </v>
      </c>
      <c r="CK166" s="9" t="str">
        <f>'描述-zh'!BR166</f>
        <v> </v>
      </c>
      <c r="CL166" s="9" t="str">
        <f>'描述-zh'!BS166</f>
        <v> </v>
      </c>
      <c r="CM166" s="9" t="str">
        <f>'描述-zh'!BT166</f>
        <v> </v>
      </c>
      <c r="CN166" s="9" t="str">
        <f>'描述-zh'!BU166</f>
        <v> </v>
      </c>
      <c r="CO166" s="8" t="str">
        <f>'描述-zh'!BV166</f>
        <v> </v>
      </c>
      <c r="CP166" s="8" t="str">
        <f>INDEX(新汉化!$Q:$Q,MATCH(日文原码!CP166,新汉化!$P:$P,0))</f>
        <v> </v>
      </c>
    </row>
    <row r="167" spans="1:94">
      <c r="A167" t="str">
        <f>MID(日文原码!A167,2,1)</f>
        <v>1</v>
      </c>
      <c r="B167" t="str">
        <f>MID(日文原码!B167,2,1)</f>
        <v>6</v>
      </c>
      <c r="C167" t="str">
        <f>MID(日文原码!C167,2,1)</f>
        <v>6</v>
      </c>
      <c r="D167" s="7" t="str">
        <f>MID(日文原码!D167,2,1)</f>
        <v>A</v>
      </c>
      <c r="E167" t="str">
        <f>MID(日文原码!E167,2,1)</f>
        <v>A</v>
      </c>
      <c r="F167" t="str">
        <f>MID(日文原码!F167,2,1)</f>
        <v>1</v>
      </c>
      <c r="G167" s="8" t="str">
        <f>MID(日文原码!G167,2,1)</f>
        <v>1</v>
      </c>
      <c r="H167" s="7" t="str">
        <f>MID(日文原码!H167,2,1)</f>
        <v>1</v>
      </c>
      <c r="I167" t="str">
        <f>MID(日文原码!I167,2,1)</f>
        <v>2</v>
      </c>
      <c r="J167" t="str">
        <f>MID(日文原码!J167,2,1)</f>
        <v>0</v>
      </c>
      <c r="K167" s="9" t="str">
        <f>MID(日文原码!K167,2,1)</f>
        <v>0</v>
      </c>
      <c r="L167" s="7" t="str">
        <f>'名字分类-zh'!F166</f>
        <v>顿</v>
      </c>
      <c r="M167" s="9" t="str">
        <f>'名字分类-zh'!G166</f>
        <v>甲</v>
      </c>
      <c r="N167" s="9" t="str">
        <f>'名字分类-zh'!H166</f>
        <v> </v>
      </c>
      <c r="O167" s="9" t="str">
        <f>'名字分类-zh'!I166</f>
        <v> </v>
      </c>
      <c r="P167" s="8" t="str">
        <f>'名字分类-zh'!J166</f>
        <v> </v>
      </c>
      <c r="Q167" s="10" t="str">
        <f>'名字分类-zh'!K166</f>
        <v>　</v>
      </c>
      <c r="R167" s="11" t="str">
        <f>'名字分类-zh'!L166</f>
        <v>　</v>
      </c>
      <c r="S167" s="11" t="str">
        <f>'名字分类-zh'!M166</f>
        <v>铠</v>
      </c>
      <c r="T167" s="11" t="str">
        <f>'名字分类-zh'!N166</f>
        <v>甲</v>
      </c>
      <c r="U167" s="11" t="str">
        <f>'名字分类-zh'!O166</f>
        <v>　</v>
      </c>
      <c r="V167" s="7" t="str">
        <f>'描述-zh'!C167</f>
        <v>就</v>
      </c>
      <c r="W167" s="9" t="str">
        <f>'描述-zh'!D167</f>
        <v>算</v>
      </c>
      <c r="X167" s="9" t="str">
        <f>'描述-zh'!E167</f>
        <v>是</v>
      </c>
      <c r="Y167" s="9" t="str">
        <f>'描述-zh'!F167</f>
        <v>房</v>
      </c>
      <c r="Z167" s="9" t="str">
        <f>'描述-zh'!G167</f>
        <v>屋</v>
      </c>
      <c r="AA167" s="9" t="str">
        <f>'描述-zh'!H167</f>
        <v>都</v>
      </c>
      <c r="AB167" s="9" t="str">
        <f>'描述-zh'!I167</f>
        <v>会</v>
      </c>
      <c r="AC167" s="9" t="str">
        <f>'描述-zh'!J167</f>
        <v>被</v>
      </c>
      <c r="AD167" s="9" t="str">
        <f>'描述-zh'!K167</f>
        <v>它</v>
      </c>
      <c r="AE167" s="9" t="str">
        <f>'描述-zh'!L167</f>
        <v>那</v>
      </c>
      <c r="AF167" s="9" t="str">
        <f>'描述-zh'!M167</f>
        <v>坚</v>
      </c>
      <c r="AG167" s="9" t="str">
        <f>'描述-zh'!N167</f>
        <v>硬</v>
      </c>
      <c r="AH167" s="9" t="str">
        <f>'描述-zh'!O167</f>
        <v>的</v>
      </c>
      <c r="AI167" s="9" t="str">
        <f>'描述-zh'!P167</f>
        <v>身</v>
      </c>
      <c r="AJ167" s="9" t="str">
        <f>'描述-zh'!Q167</f>
        <v>体</v>
      </c>
      <c r="AK167" s="9" t="str">
        <f>'描述-zh'!R167</f>
        <v> </v>
      </c>
      <c r="AL167" s="9" t="str">
        <f>'描述-zh'!S167</f>
        <v> </v>
      </c>
      <c r="AM167" s="9" t="str">
        <f>'描述-zh'!T167</f>
        <v> </v>
      </c>
      <c r="AN167" s="9" t="str">
        <f>'描述-zh'!U167</f>
        <v> </v>
      </c>
      <c r="AO167" s="9" t="str">
        <f>'描述-zh'!V167</f>
        <v> </v>
      </c>
      <c r="AP167" s="9" t="str">
        <f>'描述-zh'!W167</f>
        <v> </v>
      </c>
      <c r="AQ167" s="9" t="str">
        <f>'描述-zh'!X167</f>
        <v> </v>
      </c>
      <c r="AR167" s="9" t="str">
        <f>'描述-zh'!Y167</f>
        <v> </v>
      </c>
      <c r="AS167" s="9" t="str">
        <f>'描述-zh'!Z167</f>
        <v> </v>
      </c>
      <c r="AT167" s="7" t="str">
        <f>'描述-zh'!AA167</f>
        <v>撞</v>
      </c>
      <c r="AU167" s="9" t="str">
        <f>'描述-zh'!AB167</f>
        <v>毁</v>
      </c>
      <c r="AV167" s="9" t="str">
        <f>'描述-zh'!AC167</f>
        <v>。</v>
      </c>
      <c r="AW167" s="9" t="str">
        <f>'描述-zh'!AD167</f>
        <v>会</v>
      </c>
      <c r="AX167" s="9" t="str">
        <f>'描述-zh'!AE167</f>
        <v>用</v>
      </c>
      <c r="AY167" s="9" t="str">
        <f>'描述-zh'!AF167</f>
        <v>这</v>
      </c>
      <c r="AZ167" s="9" t="str">
        <f>'描述-zh'!AG167</f>
        <v>种</v>
      </c>
      <c r="BA167" s="9" t="str">
        <f>'描述-zh'!AH167</f>
        <v>力</v>
      </c>
      <c r="BB167" s="9" t="str">
        <f>'描述-zh'!AI167</f>
        <v>量</v>
      </c>
      <c r="BC167" s="9" t="str">
        <f>'描述-zh'!AJ167</f>
        <v>帮</v>
      </c>
      <c r="BD167" s="9" t="str">
        <f>'描述-zh'!AK167</f>
        <v>忙</v>
      </c>
      <c r="BE167" s="9" t="str">
        <f>'描述-zh'!AL167</f>
        <v>把</v>
      </c>
      <c r="BF167" s="9" t="str">
        <f>'描述-zh'!AM167</f>
        <v>山</v>
      </c>
      <c r="BG167" s="9" t="str">
        <f>'描述-zh'!AN167</f>
        <v>体</v>
      </c>
      <c r="BH167" s="9" t="str">
        <f>'描述-zh'!AO167</f>
        <v>滑</v>
      </c>
      <c r="BI167" s="9" t="str">
        <f>'描述-zh'!AP167</f>
        <v>坡</v>
      </c>
      <c r="BJ167" s="9" t="str">
        <f>'描述-zh'!AQ167</f>
        <v> </v>
      </c>
      <c r="BK167" s="9" t="str">
        <f>'描述-zh'!AR167</f>
        <v> </v>
      </c>
      <c r="BL167" s="9" t="str">
        <f>'描述-zh'!AS167</f>
        <v> </v>
      </c>
      <c r="BM167" s="9" t="str">
        <f>'描述-zh'!AT167</f>
        <v> </v>
      </c>
      <c r="BN167" s="9" t="str">
        <f>'描述-zh'!AU167</f>
        <v> </v>
      </c>
      <c r="BO167" s="9" t="str">
        <f>'描述-zh'!AV167</f>
        <v> </v>
      </c>
      <c r="BP167" s="9" t="str">
        <f>'描述-zh'!AW167</f>
        <v> </v>
      </c>
      <c r="BQ167" s="8" t="str">
        <f>'描述-zh'!AX167</f>
        <v> </v>
      </c>
      <c r="BR167" s="7" t="str">
        <f>'描述-zh'!AY167</f>
        <v>中</v>
      </c>
      <c r="BS167" s="9" t="str">
        <f>'描述-zh'!AZ167</f>
        <v>滚</v>
      </c>
      <c r="BT167" s="9" t="str">
        <f>'描述-zh'!BA167</f>
        <v>落</v>
      </c>
      <c r="BU167" s="9" t="str">
        <f>'描述-zh'!BB167</f>
        <v>下</v>
      </c>
      <c r="BV167" s="9" t="str">
        <f>'描述-zh'!BC167</f>
        <v>来</v>
      </c>
      <c r="BW167" s="9" t="str">
        <f>'描述-zh'!BD167</f>
        <v>阻</v>
      </c>
      <c r="BX167" s="9" t="str">
        <f>'描述-zh'!BE167</f>
        <v>塞</v>
      </c>
      <c r="BY167" s="9" t="str">
        <f>'描述-zh'!BF167</f>
        <v>山</v>
      </c>
      <c r="BZ167" s="9" t="str">
        <f>'描述-zh'!BG167</f>
        <v>路</v>
      </c>
      <c r="CA167" s="9" t="str">
        <f>'描述-zh'!BH167</f>
        <v>的</v>
      </c>
      <c r="CB167" s="9" t="str">
        <f>'描述-zh'!BI167</f>
        <v>泥</v>
      </c>
      <c r="CC167" s="9" t="str">
        <f>'描述-zh'!BJ167</f>
        <v>石</v>
      </c>
      <c r="CD167" s="9" t="str">
        <f>'描述-zh'!BK167</f>
        <v>移</v>
      </c>
      <c r="CE167" s="9" t="str">
        <f>'描述-zh'!BL167</f>
        <v>开</v>
      </c>
      <c r="CF167" s="9" t="str">
        <f>'描述-zh'!BM167</f>
        <v>哦</v>
      </c>
      <c r="CG167" s="9" t="str">
        <f>'描述-zh'!BN167</f>
        <v>。</v>
      </c>
      <c r="CH167" s="9" t="str">
        <f>'描述-zh'!BO167</f>
        <v> </v>
      </c>
      <c r="CI167" s="9" t="str">
        <f>'描述-zh'!BP167</f>
        <v> </v>
      </c>
      <c r="CJ167" s="9" t="str">
        <f>'描述-zh'!BQ167</f>
        <v> </v>
      </c>
      <c r="CK167" s="9" t="str">
        <f>'描述-zh'!BR167</f>
        <v> </v>
      </c>
      <c r="CL167" s="9" t="str">
        <f>'描述-zh'!BS167</f>
        <v> </v>
      </c>
      <c r="CM167" s="9" t="str">
        <f>'描述-zh'!BT167</f>
        <v> </v>
      </c>
      <c r="CN167" s="9" t="str">
        <f>'描述-zh'!BU167</f>
        <v> </v>
      </c>
      <c r="CO167" s="8" t="str">
        <f>'描述-zh'!BV167</f>
        <v> </v>
      </c>
      <c r="CP167" s="8" t="str">
        <f>INDEX(新汉化!$Q:$Q,MATCH(日文原码!CP167,新汉化!$P:$P,0))</f>
        <v> </v>
      </c>
    </row>
    <row r="168" spans="1:94">
      <c r="A168" t="str">
        <f>MID(日文原码!A168,2,1)</f>
        <v>1</v>
      </c>
      <c r="B168" t="str">
        <f>MID(日文原码!B168,2,1)</f>
        <v>6</v>
      </c>
      <c r="C168" t="str">
        <f>MID(日文原码!C168,2,1)</f>
        <v>7</v>
      </c>
      <c r="D168" s="7" t="str">
        <f>MID(日文原码!D168,2,1)</f>
        <v>A</v>
      </c>
      <c r="E168" t="str">
        <f>MID(日文原码!E168,2,1)</f>
        <v>A</v>
      </c>
      <c r="F168" t="str">
        <f>MID(日文原码!F168,2,1)</f>
        <v>1</v>
      </c>
      <c r="G168" s="8" t="str">
        <f>MID(日文原码!G168,2,1)</f>
        <v>5</v>
      </c>
      <c r="H168" s="7" t="str">
        <f>MID(日文原码!H168,2,1)</f>
        <v>A</v>
      </c>
      <c r="I168" t="str">
        <f>MID(日文原码!I168,2,1)</f>
        <v>5</v>
      </c>
      <c r="J168" t="str">
        <f>MID(日文原码!J168,2,1)</f>
        <v>5</v>
      </c>
      <c r="K168" s="9" t="str">
        <f>MID(日文原码!K168,2,1)</f>
        <v>0</v>
      </c>
      <c r="L168" s="7" t="str">
        <f>'名字分类-zh'!F167</f>
        <v>凯</v>
      </c>
      <c r="M168" s="9" t="str">
        <f>'名字分类-zh'!G167</f>
        <v>罗</v>
      </c>
      <c r="N168" s="9" t="str">
        <f>'名字分类-zh'!H167</f>
        <v>斯</v>
      </c>
      <c r="O168" s="9" t="str">
        <f>'名字分类-zh'!I167</f>
        <v> </v>
      </c>
      <c r="P168" s="8" t="str">
        <f>'名字分类-zh'!J167</f>
        <v> </v>
      </c>
      <c r="Q168" s="10" t="str">
        <f>'名字分类-zh'!K167</f>
        <v>　</v>
      </c>
      <c r="R168" s="11" t="str">
        <f>'名字分类-zh'!L167</f>
        <v>锹</v>
      </c>
      <c r="S168" s="11" t="str">
        <f>'名字分类-zh'!M167</f>
        <v>形</v>
      </c>
      <c r="T168" s="11" t="str">
        <f>'名字分类-zh'!N167</f>
        <v>虫</v>
      </c>
      <c r="U168" s="11" t="str">
        <f>'名字分类-zh'!O167</f>
        <v>　</v>
      </c>
      <c r="V168" s="7" t="str">
        <f>'描述-zh'!C168</f>
        <v>具</v>
      </c>
      <c r="W168" s="9" t="str">
        <f>'描述-zh'!D168</f>
        <v>有</v>
      </c>
      <c r="X168" s="9" t="str">
        <f>'描述-zh'!E168</f>
        <v>能</v>
      </c>
      <c r="Y168" s="9" t="str">
        <f>'描述-zh'!F168</f>
        <v>将</v>
      </c>
      <c r="Z168" s="9" t="str">
        <f>'描述-zh'!G168</f>
        <v>自</v>
      </c>
      <c r="AA168" s="9" t="str">
        <f>'描述-zh'!H168</f>
        <v>己</v>
      </c>
      <c r="AB168" s="9" t="str">
        <f>'描述-zh'!I168</f>
        <v>2</v>
      </c>
      <c r="AC168" s="9" t="str">
        <f>'描述-zh'!J168</f>
        <v>倍</v>
      </c>
      <c r="AD168" s="9" t="str">
        <f>'描述-zh'!K168</f>
        <v>重</v>
      </c>
      <c r="AE168" s="9" t="str">
        <f>'描述-zh'!L168</f>
        <v>的</v>
      </c>
      <c r="AF168" s="9" t="str">
        <f>'描述-zh'!M168</f>
        <v>对</v>
      </c>
      <c r="AG168" s="9" t="str">
        <f>'描述-zh'!N168</f>
        <v>手</v>
      </c>
      <c r="AH168" s="9" t="str">
        <f>'描述-zh'!O168</f>
        <v>用</v>
      </c>
      <c r="AI168" s="9" t="str">
        <f>'描述-zh'!P168</f>
        <v>角</v>
      </c>
      <c r="AJ168" s="9" t="str">
        <f>'描述-zh'!Q168</f>
        <v>夹</v>
      </c>
      <c r="AK168" s="9" t="str">
        <f>'描述-zh'!R168</f>
        <v>住</v>
      </c>
      <c r="AL168" s="9" t="str">
        <f>'描述-zh'!S168</f>
        <v> </v>
      </c>
      <c r="AM168" s="9" t="str">
        <f>'描述-zh'!T168</f>
        <v> </v>
      </c>
      <c r="AN168" s="9" t="str">
        <f>'描述-zh'!U168</f>
        <v> </v>
      </c>
      <c r="AO168" s="9" t="str">
        <f>'描述-zh'!V168</f>
        <v> </v>
      </c>
      <c r="AP168" s="9" t="str">
        <f>'描述-zh'!W168</f>
        <v> </v>
      </c>
      <c r="AQ168" s="9" t="str">
        <f>'描述-zh'!X168</f>
        <v> </v>
      </c>
      <c r="AR168" s="9" t="str">
        <f>'描述-zh'!Y168</f>
        <v> </v>
      </c>
      <c r="AS168" s="9" t="str">
        <f>'描述-zh'!Z168</f>
        <v> </v>
      </c>
      <c r="AT168" s="7" t="str">
        <f>'描述-zh'!AA168</f>
        <v>并</v>
      </c>
      <c r="AU168" s="9" t="str">
        <f>'描述-zh'!AB168</f>
        <v>轻</v>
      </c>
      <c r="AV168" s="9" t="str">
        <f>'描述-zh'!AC168</f>
        <v>松</v>
      </c>
      <c r="AW168" s="9" t="str">
        <f>'描述-zh'!AD168</f>
        <v>举</v>
      </c>
      <c r="AX168" s="9" t="str">
        <f>'描述-zh'!AE168</f>
        <v>起</v>
      </c>
      <c r="AY168" s="9" t="str">
        <f>'描述-zh'!AF168</f>
        <v>的</v>
      </c>
      <c r="AZ168" s="9" t="str">
        <f>'描述-zh'!AG168</f>
        <v>怪</v>
      </c>
      <c r="BA168" s="9" t="str">
        <f>'描述-zh'!AH168</f>
        <v>力</v>
      </c>
      <c r="BB168" s="9" t="str">
        <f>'描述-zh'!AI168</f>
        <v>。</v>
      </c>
      <c r="BC168" s="9" t="str">
        <f>'描述-zh'!AJ168</f>
        <v>在</v>
      </c>
      <c r="BD168" s="9" t="str">
        <f>'描述-zh'!AK168</f>
        <v>寒</v>
      </c>
      <c r="BE168" s="9" t="str">
        <f>'描述-zh'!AL168</f>
        <v>冷</v>
      </c>
      <c r="BF168" s="9" t="str">
        <f>'描述-zh'!AM168</f>
        <v>的</v>
      </c>
      <c r="BG168" s="9" t="str">
        <f>'描述-zh'!AN168</f>
        <v>地</v>
      </c>
      <c r="BH168" s="9" t="str">
        <f>'描述-zh'!AO168</f>
        <v>方</v>
      </c>
      <c r="BI168" s="9" t="str">
        <f>'描述-zh'!AP168</f>
        <v>身</v>
      </c>
      <c r="BJ168" s="9" t="str">
        <f>'描述-zh'!AQ168</f>
        <v> </v>
      </c>
      <c r="BK168" s="9" t="str">
        <f>'描述-zh'!AR168</f>
        <v> </v>
      </c>
      <c r="BL168" s="9" t="str">
        <f>'描述-zh'!AS168</f>
        <v> </v>
      </c>
      <c r="BM168" s="9" t="str">
        <f>'描述-zh'!AT168</f>
        <v> </v>
      </c>
      <c r="BN168" s="9" t="str">
        <f>'描述-zh'!AU168</f>
        <v> </v>
      </c>
      <c r="BO168" s="9" t="str">
        <f>'描述-zh'!AV168</f>
        <v> </v>
      </c>
      <c r="BP168" s="9" t="str">
        <f>'描述-zh'!AW168</f>
        <v> </v>
      </c>
      <c r="BQ168" s="8" t="str">
        <f>'描述-zh'!AX168</f>
        <v> </v>
      </c>
      <c r="BR168" s="7" t="str">
        <f>'描述-zh'!AY168</f>
        <v>体</v>
      </c>
      <c r="BS168" s="9" t="str">
        <f>'描述-zh'!AZ168</f>
        <v>会</v>
      </c>
      <c r="BT168" s="9" t="str">
        <f>'描述-zh'!BA168</f>
        <v>变</v>
      </c>
      <c r="BU168" s="9" t="str">
        <f>'描述-zh'!BB168</f>
        <v>得</v>
      </c>
      <c r="BV168" s="9" t="str">
        <f>'描述-zh'!BC168</f>
        <v>迟</v>
      </c>
      <c r="BW168" s="9" t="str">
        <f>'描述-zh'!BD168</f>
        <v>钝</v>
      </c>
      <c r="BX168" s="9" t="str">
        <f>'描述-zh'!BE168</f>
        <v>。</v>
      </c>
      <c r="BY168" s="9" t="str">
        <f>'描述-zh'!BF168</f>
        <v> </v>
      </c>
      <c r="BZ168" s="9" t="str">
        <f>'描述-zh'!BG168</f>
        <v> </v>
      </c>
      <c r="CA168" s="9" t="str">
        <f>'描述-zh'!BH168</f>
        <v> </v>
      </c>
      <c r="CB168" s="9" t="str">
        <f>'描述-zh'!BI168</f>
        <v> </v>
      </c>
      <c r="CC168" s="9" t="str">
        <f>'描述-zh'!BJ168</f>
        <v> </v>
      </c>
      <c r="CD168" s="9" t="str">
        <f>'描述-zh'!BK168</f>
        <v> </v>
      </c>
      <c r="CE168" s="9" t="str">
        <f>'描述-zh'!BL168</f>
        <v> </v>
      </c>
      <c r="CF168" s="9" t="str">
        <f>'描述-zh'!BM168</f>
        <v> </v>
      </c>
      <c r="CG168" s="9" t="str">
        <f>'描述-zh'!BN168</f>
        <v> </v>
      </c>
      <c r="CH168" s="9" t="str">
        <f>'描述-zh'!BO168</f>
        <v> </v>
      </c>
      <c r="CI168" s="9" t="str">
        <f>'描述-zh'!BP168</f>
        <v> </v>
      </c>
      <c r="CJ168" s="9" t="str">
        <f>'描述-zh'!BQ168</f>
        <v> </v>
      </c>
      <c r="CK168" s="9" t="str">
        <f>'描述-zh'!BR168</f>
        <v> </v>
      </c>
      <c r="CL168" s="9" t="str">
        <f>'描述-zh'!BS168</f>
        <v> </v>
      </c>
      <c r="CM168" s="9" t="str">
        <f>'描述-zh'!BT168</f>
        <v> </v>
      </c>
      <c r="CN168" s="9" t="str">
        <f>'描述-zh'!BU168</f>
        <v> </v>
      </c>
      <c r="CO168" s="8" t="str">
        <f>'描述-zh'!BV168</f>
        <v> </v>
      </c>
      <c r="CP168" s="8" t="str">
        <f>INDEX(新汉化!$Q:$Q,MATCH(日文原码!CP168,新汉化!$P:$P,0))</f>
        <v> </v>
      </c>
    </row>
    <row r="169" spans="1:94">
      <c r="A169" t="str">
        <f>MID(日文原码!A169,2,1)</f>
        <v>1</v>
      </c>
      <c r="B169" t="str">
        <f>MID(日文原码!B169,2,1)</f>
        <v>6</v>
      </c>
      <c r="C169" t="str">
        <f>MID(日文原码!C169,2,1)</f>
        <v>8</v>
      </c>
      <c r="D169" s="7" t="str">
        <f>MID(日文原码!D169,2,1)</f>
        <v>A</v>
      </c>
      <c r="E169" t="str">
        <f>MID(日文原码!E169,2,1)</f>
        <v>A</v>
      </c>
      <c r="F169" t="str">
        <f>MID(日文原码!F169,2,1)</f>
        <v>1</v>
      </c>
      <c r="G169" s="8" t="str">
        <f>MID(日文原码!G169,2,1)</f>
        <v>5</v>
      </c>
      <c r="H169" s="7" t="str">
        <f>MID(日文原码!H169,2,1)</f>
        <v>A</v>
      </c>
      <c r="I169" t="str">
        <f>MID(日文原码!I169,2,1)</f>
        <v>5</v>
      </c>
      <c r="J169" t="str">
        <f>MID(日文原码!J169,2,1)</f>
        <v>4</v>
      </c>
      <c r="K169" s="9" t="str">
        <f>MID(日文原码!K169,2,1)</f>
        <v>0</v>
      </c>
      <c r="L169" s="7" t="str">
        <f>'名字分类-zh'!F168</f>
        <v>赫</v>
      </c>
      <c r="M169" s="9" t="str">
        <f>'名字分类-zh'!G168</f>
        <v>拉</v>
      </c>
      <c r="N169" s="9" t="str">
        <f>'名字分类-zh'!H168</f>
        <v>克</v>
      </c>
      <c r="O169" s="9" t="str">
        <f>'名字分类-zh'!I168</f>
        <v>罗</v>
      </c>
      <c r="P169" s="8" t="str">
        <f>'名字分类-zh'!J168</f>
        <v>斯</v>
      </c>
      <c r="Q169" s="10" t="str">
        <f>'名字分类-zh'!K168</f>
        <v>　</v>
      </c>
      <c r="R169" s="11" t="str">
        <f>'名字分类-zh'!L168</f>
        <v>　</v>
      </c>
      <c r="S169" s="11" t="str">
        <f>'名字分类-zh'!M168</f>
        <v>独</v>
      </c>
      <c r="T169" s="11" t="str">
        <f>'名字分类-zh'!N168</f>
        <v>角</v>
      </c>
      <c r="U169" s="11" t="str">
        <f>'名字分类-zh'!O168</f>
        <v>　</v>
      </c>
      <c r="V169" s="7" t="str">
        <f>'描述-zh'!C169</f>
        <v>会</v>
      </c>
      <c r="W169" s="9" t="str">
        <f>'描述-zh'!D169</f>
        <v>笔</v>
      </c>
      <c r="X169" s="9" t="str">
        <f>'描述-zh'!E169</f>
        <v>直</v>
      </c>
      <c r="Y169" s="9" t="str">
        <f>'描述-zh'!F169</f>
        <v>地</v>
      </c>
      <c r="Z169" s="9" t="str">
        <f>'描述-zh'!G169</f>
        <v>钻</v>
      </c>
      <c r="AA169" s="9" t="str">
        <f>'描述-zh'!H169</f>
        <v>进</v>
      </c>
      <c r="AB169" s="9" t="str">
        <f>'描述-zh'!I169</f>
        <v>对</v>
      </c>
      <c r="AC169" s="9" t="str">
        <f>'描述-zh'!J169</f>
        <v>手</v>
      </c>
      <c r="AD169" s="9" t="str">
        <f>'描述-zh'!K169</f>
        <v>的</v>
      </c>
      <c r="AE169" s="9" t="str">
        <f>'描述-zh'!L169</f>
        <v>怀</v>
      </c>
      <c r="AF169" s="9" t="str">
        <f>'描述-zh'!M169</f>
        <v>里</v>
      </c>
      <c r="AG169" s="9" t="str">
        <f>'描述-zh'!N169</f>
        <v>,</v>
      </c>
      <c r="AH169" s="9" t="str">
        <f>'描述-zh'!O169</f>
        <v>然</v>
      </c>
      <c r="AI169" s="9" t="str">
        <f>'描述-zh'!P169</f>
        <v>后</v>
      </c>
      <c r="AJ169" s="9" t="str">
        <f>'描述-zh'!Q169</f>
        <v>用</v>
      </c>
      <c r="AK169" s="9" t="str">
        <f>'描述-zh'!R169</f>
        <v> </v>
      </c>
      <c r="AL169" s="9" t="str">
        <f>'描述-zh'!S169</f>
        <v> </v>
      </c>
      <c r="AM169" s="9" t="str">
        <f>'描述-zh'!T169</f>
        <v> </v>
      </c>
      <c r="AN169" s="9" t="str">
        <f>'描述-zh'!U169</f>
        <v> </v>
      </c>
      <c r="AO169" s="9" t="str">
        <f>'描述-zh'!V169</f>
        <v> </v>
      </c>
      <c r="AP169" s="9" t="str">
        <f>'描述-zh'!W169</f>
        <v> </v>
      </c>
      <c r="AQ169" s="9" t="str">
        <f>'描述-zh'!X169</f>
        <v> </v>
      </c>
      <c r="AR169" s="9" t="str">
        <f>'描述-zh'!Y169</f>
        <v> </v>
      </c>
      <c r="AS169" s="9" t="str">
        <f>'描述-zh'!Z169</f>
        <v> </v>
      </c>
      <c r="AT169" s="7" t="str">
        <f>'描述-zh'!AA169</f>
        <v>强</v>
      </c>
      <c r="AU169" s="9" t="str">
        <f>'描述-zh'!AB169</f>
        <v>壮</v>
      </c>
      <c r="AV169" s="9" t="str">
        <f>'描述-zh'!AC169</f>
        <v>的</v>
      </c>
      <c r="AW169" s="9" t="str">
        <f>'描述-zh'!AD169</f>
        <v>角</v>
      </c>
      <c r="AX169" s="9" t="str">
        <f>'描述-zh'!AE169</f>
        <v>将</v>
      </c>
      <c r="AY169" s="9" t="str">
        <f>'描述-zh'!AF169</f>
        <v>其</v>
      </c>
      <c r="AZ169" s="9" t="str">
        <f>'描述-zh'!AG169</f>
        <v>顶</v>
      </c>
      <c r="BA169" s="9" t="str">
        <f>'描述-zh'!AH169</f>
        <v>起</v>
      </c>
      <c r="BB169" s="9" t="str">
        <f>'描述-zh'!AI169</f>
        <v>后</v>
      </c>
      <c r="BC169" s="9" t="str">
        <f>'描述-zh'!AJ169</f>
        <v>再</v>
      </c>
      <c r="BD169" s="9" t="str">
        <f>'描述-zh'!AK169</f>
        <v>抛</v>
      </c>
      <c r="BE169" s="9" t="str">
        <f>'描述-zh'!AL169</f>
        <v>出</v>
      </c>
      <c r="BF169" s="9" t="str">
        <f>'描述-zh'!AM169</f>
        <v>去</v>
      </c>
      <c r="BG169" s="9" t="str">
        <f>'描述-zh'!AN169</f>
        <v>。</v>
      </c>
      <c r="BH169" s="9" t="str">
        <f>'描述-zh'!AO169</f>
        <v> </v>
      </c>
      <c r="BI169" s="9" t="str">
        <f>'描述-zh'!AP169</f>
        <v> </v>
      </c>
      <c r="BJ169" s="9" t="str">
        <f>'描述-zh'!AQ169</f>
        <v> </v>
      </c>
      <c r="BK169" s="9" t="str">
        <f>'描述-zh'!AR169</f>
        <v> </v>
      </c>
      <c r="BL169" s="9" t="str">
        <f>'描述-zh'!AS169</f>
        <v> </v>
      </c>
      <c r="BM169" s="9" t="str">
        <f>'描述-zh'!AT169</f>
        <v> </v>
      </c>
      <c r="BN169" s="9" t="str">
        <f>'描述-zh'!AU169</f>
        <v> </v>
      </c>
      <c r="BO169" s="9" t="str">
        <f>'描述-zh'!AV169</f>
        <v> </v>
      </c>
      <c r="BP169" s="9" t="str">
        <f>'描述-zh'!AW169</f>
        <v> </v>
      </c>
      <c r="BQ169" s="8" t="str">
        <f>'描述-zh'!AX169</f>
        <v> </v>
      </c>
      <c r="BR169" s="7" t="str">
        <f>'描述-zh'!AY169</f>
        <v>有</v>
      </c>
      <c r="BS169" s="9" t="str">
        <f>'描述-zh'!AZ169</f>
        <v>着</v>
      </c>
      <c r="BT169" s="9" t="str">
        <f>'描述-zh'!BA169</f>
        <v>连</v>
      </c>
      <c r="BU169" s="9" t="str">
        <f>'描述-zh'!BB169</f>
        <v>大</v>
      </c>
      <c r="BV169" s="9" t="str">
        <f>'描述-zh'!BC169</f>
        <v>树</v>
      </c>
      <c r="BW169" s="9" t="str">
        <f>'描述-zh'!BD169</f>
        <v>都</v>
      </c>
      <c r="BX169" s="9" t="str">
        <f>'描述-zh'!BE169</f>
        <v>可</v>
      </c>
      <c r="BY169" s="9" t="str">
        <f>'描述-zh'!BF169</f>
        <v>以</v>
      </c>
      <c r="BZ169" s="9" t="str">
        <f>'描述-zh'!BG169</f>
        <v>连</v>
      </c>
      <c r="CA169" s="9" t="str">
        <f>'描述-zh'!BH169</f>
        <v>根</v>
      </c>
      <c r="CB169" s="9" t="str">
        <f>'描述-zh'!BI169</f>
        <v>拔</v>
      </c>
      <c r="CC169" s="9" t="str">
        <f>'描述-zh'!BJ169</f>
        <v>起</v>
      </c>
      <c r="CD169" s="9" t="str">
        <f>'描述-zh'!BK169</f>
        <v>的</v>
      </c>
      <c r="CE169" s="9" t="str">
        <f>'描述-zh'!BL169</f>
        <v>力</v>
      </c>
      <c r="CF169" s="9" t="str">
        <f>'描述-zh'!BM169</f>
        <v>量</v>
      </c>
      <c r="CG169" s="9" t="str">
        <f>'描述-zh'!BN169</f>
        <v>。</v>
      </c>
      <c r="CH169" s="9" t="str">
        <f>'描述-zh'!BO169</f>
        <v> </v>
      </c>
      <c r="CI169" s="9" t="str">
        <f>'描述-zh'!BP169</f>
        <v> </v>
      </c>
      <c r="CJ169" s="9" t="str">
        <f>'描述-zh'!BQ169</f>
        <v> </v>
      </c>
      <c r="CK169" s="9" t="str">
        <f>'描述-zh'!BR169</f>
        <v> </v>
      </c>
      <c r="CL169" s="9" t="str">
        <f>'描述-zh'!BS169</f>
        <v> </v>
      </c>
      <c r="CM169" s="9" t="str">
        <f>'描述-zh'!BT169</f>
        <v> </v>
      </c>
      <c r="CN169" s="9" t="str">
        <f>'描述-zh'!BU169</f>
        <v> </v>
      </c>
      <c r="CO169" s="8" t="str">
        <f>'描述-zh'!BV169</f>
        <v> </v>
      </c>
      <c r="CP169" s="8" t="str">
        <f>INDEX(新汉化!$Q:$Q,MATCH(日文原码!CP169,新汉化!$P:$P,0))</f>
        <v> </v>
      </c>
    </row>
    <row r="170" spans="1:94">
      <c r="A170" t="str">
        <f>MID(日文原码!A170,2,1)</f>
        <v>1</v>
      </c>
      <c r="B170" t="str">
        <f>MID(日文原码!B170,2,1)</f>
        <v>6</v>
      </c>
      <c r="C170" t="str">
        <f>MID(日文原码!C170,2,1)</f>
        <v>9</v>
      </c>
      <c r="D170" s="7" t="str">
        <f>MID(日文原码!D170,2,1)</f>
        <v>A</v>
      </c>
      <c r="E170" t="str">
        <f>MID(日文原码!E170,2,1)</f>
        <v>A</v>
      </c>
      <c r="F170" t="str">
        <f>MID(日文原码!F170,2,1)</f>
        <v>1</v>
      </c>
      <c r="G170" s="8" t="str">
        <f>MID(日文原码!G170,2,1)</f>
        <v>0</v>
      </c>
      <c r="H170" s="7" t="str">
        <f>MID(日文原码!H170,2,1)</f>
        <v>1</v>
      </c>
      <c r="I170" t="str">
        <f>MID(日文原码!I170,2,1)</f>
        <v>1</v>
      </c>
      <c r="J170" t="str">
        <f>MID(日文原码!J170,2,1)</f>
        <v>5</v>
      </c>
      <c r="K170" s="9" t="str">
        <f>MID(日文原码!K170,2,1)</f>
        <v>0</v>
      </c>
      <c r="L170" s="7" t="str">
        <f>'名字分类-zh'!F169</f>
        <v>独</v>
      </c>
      <c r="M170" s="9" t="str">
        <f>'名字分类-zh'!G169</f>
        <v>角</v>
      </c>
      <c r="N170" s="9" t="str">
        <f>'名字分类-zh'!H169</f>
        <v>犀</v>
      </c>
      <c r="O170" s="9" t="str">
        <f>'名字分类-zh'!I169</f>
        <v>牛</v>
      </c>
      <c r="P170" s="8" t="str">
        <f>'名字分类-zh'!J169</f>
        <v> </v>
      </c>
      <c r="Q170" s="10" t="str">
        <f>'名字分类-zh'!K169</f>
        <v>　</v>
      </c>
      <c r="R170" s="11" t="str">
        <f>'名字分类-zh'!L169</f>
        <v>　</v>
      </c>
      <c r="S170" s="11" t="str">
        <f>'名字分类-zh'!M169</f>
        <v>尖</v>
      </c>
      <c r="T170" s="11" t="str">
        <f>'名字分类-zh'!N169</f>
        <v>尖</v>
      </c>
      <c r="U170" s="11" t="str">
        <f>'名字分类-zh'!O169</f>
        <v>　</v>
      </c>
      <c r="V170" s="7" t="str">
        <f>'描述-zh'!C170</f>
        <v>会</v>
      </c>
      <c r="W170" s="9" t="str">
        <f>'描述-zh'!D170</f>
        <v>一</v>
      </c>
      <c r="X170" s="9" t="str">
        <f>'描述-zh'!E170</f>
        <v>个</v>
      </c>
      <c r="Y170" s="9" t="str">
        <f>'描述-zh'!F170</f>
        <v>劲</v>
      </c>
      <c r="Z170" s="9" t="str">
        <f>'描述-zh'!G170</f>
        <v>儿</v>
      </c>
      <c r="AA170" s="9" t="str">
        <f>'描述-zh'!H170</f>
        <v>地</v>
      </c>
      <c r="AB170" s="9" t="str">
        <f>'描述-zh'!I170</f>
        <v>向</v>
      </c>
      <c r="AC170" s="9" t="str">
        <f>'描述-zh'!J170</f>
        <v>前</v>
      </c>
      <c r="AD170" s="9" t="str">
        <f>'描述-zh'!K170</f>
        <v>直</v>
      </c>
      <c r="AE170" s="9" t="str">
        <f>'描述-zh'!L170</f>
        <v>冲</v>
      </c>
      <c r="AF170" s="9" t="str">
        <f>'描述-zh'!M170</f>
        <v>不</v>
      </c>
      <c r="AG170" s="9" t="str">
        <f>'描述-zh'!N170</f>
        <v>停</v>
      </c>
      <c r="AH170" s="9" t="str">
        <f>'描述-zh'!O170</f>
        <v>地</v>
      </c>
      <c r="AI170" s="9" t="str">
        <f>'描述-zh'!P170</f>
        <v>破</v>
      </c>
      <c r="AJ170" s="9" t="str">
        <f>'描述-zh'!Q170</f>
        <v>坏</v>
      </c>
      <c r="AK170" s="9" t="str">
        <f>'描述-zh'!R170</f>
        <v>。</v>
      </c>
      <c r="AL170" s="9" t="str">
        <f>'描述-zh'!S170</f>
        <v> </v>
      </c>
      <c r="AM170" s="9" t="str">
        <f>'描述-zh'!T170</f>
        <v> </v>
      </c>
      <c r="AN170" s="9" t="str">
        <f>'描述-zh'!U170</f>
        <v> </v>
      </c>
      <c r="AO170" s="9" t="str">
        <f>'描述-zh'!V170</f>
        <v> </v>
      </c>
      <c r="AP170" s="9" t="str">
        <f>'描述-zh'!W170</f>
        <v> </v>
      </c>
      <c r="AQ170" s="9" t="str">
        <f>'描述-zh'!X170</f>
        <v> </v>
      </c>
      <c r="AR170" s="9" t="str">
        <f>'描述-zh'!Y170</f>
        <v> </v>
      </c>
      <c r="AS170" s="9" t="str">
        <f>'描述-zh'!Z170</f>
        <v> </v>
      </c>
      <c r="AT170" s="7" t="str">
        <f>'描述-zh'!AA170</f>
        <v>即</v>
      </c>
      <c r="AU170" s="9" t="str">
        <f>'描述-zh'!AB170</f>
        <v>使</v>
      </c>
      <c r="AV170" s="9" t="str">
        <f>'描述-zh'!AC170</f>
        <v>是</v>
      </c>
      <c r="AW170" s="9" t="str">
        <f>'描述-zh'!AD170</f>
        <v>撞</v>
      </c>
      <c r="AX170" s="9" t="str">
        <f>'描述-zh'!AE170</f>
        <v>上</v>
      </c>
      <c r="AY170" s="9" t="str">
        <f>'描述-zh'!AF170</f>
        <v>钢</v>
      </c>
      <c r="AZ170" s="9" t="str">
        <f>'描述-zh'!AG170</f>
        <v>块</v>
      </c>
      <c r="BA170" s="9" t="str">
        <f>'描述-zh'!AH170</f>
        <v>也</v>
      </c>
      <c r="BB170" s="9" t="str">
        <f>'描述-zh'!AI170</f>
        <v>完</v>
      </c>
      <c r="BC170" s="9" t="str">
        <f>'描述-zh'!AJ170</f>
        <v>全</v>
      </c>
      <c r="BD170" s="9" t="str">
        <f>'描述-zh'!AK170</f>
        <v>没</v>
      </c>
      <c r="BE170" s="9" t="str">
        <f>'描述-zh'!AL170</f>
        <v>事</v>
      </c>
      <c r="BF170" s="9" t="str">
        <f>'描述-zh'!AM170</f>
        <v>,</v>
      </c>
      <c r="BG170" s="9" t="str">
        <f>'描述-zh'!AN170</f>
        <v>但</v>
      </c>
      <c r="BH170" s="9" t="str">
        <f>'描述-zh'!AO170</f>
        <v>过</v>
      </c>
      <c r="BI170" s="9" t="str">
        <f>'描述-zh'!AP170</f>
        <v>了</v>
      </c>
      <c r="BJ170" s="9" t="str">
        <f>'描述-zh'!AQ170</f>
        <v> </v>
      </c>
      <c r="BK170" s="9" t="str">
        <f>'描述-zh'!AR170</f>
        <v> </v>
      </c>
      <c r="BL170" s="9" t="str">
        <f>'描述-zh'!AS170</f>
        <v> </v>
      </c>
      <c r="BM170" s="9" t="str">
        <f>'描述-zh'!AT170</f>
        <v> </v>
      </c>
      <c r="BN170" s="9" t="str">
        <f>'描述-zh'!AU170</f>
        <v> </v>
      </c>
      <c r="BO170" s="9" t="str">
        <f>'描述-zh'!AV170</f>
        <v> </v>
      </c>
      <c r="BP170" s="9" t="str">
        <f>'描述-zh'!AW170</f>
        <v> </v>
      </c>
      <c r="BQ170" s="8" t="str">
        <f>'描述-zh'!AX170</f>
        <v> </v>
      </c>
      <c r="BR170" s="7" t="str">
        <f>'描述-zh'!AY170</f>
        <v>1</v>
      </c>
      <c r="BS170" s="9" t="str">
        <f>'描述-zh'!AZ170</f>
        <v>天</v>
      </c>
      <c r="BT170" s="9" t="str">
        <f>'描述-zh'!BA170</f>
        <v>会</v>
      </c>
      <c r="BU170" s="9" t="str">
        <f>'描述-zh'!BB170</f>
        <v>感</v>
      </c>
      <c r="BV170" s="9" t="str">
        <f>'描述-zh'!BC170</f>
        <v>到</v>
      </c>
      <c r="BW170" s="9" t="str">
        <f>'描述-zh'!BD170</f>
        <v>稍</v>
      </c>
      <c r="BX170" s="9" t="str">
        <f>'描述-zh'!BE170</f>
        <v>微</v>
      </c>
      <c r="BY170" s="9" t="str">
        <f>'描述-zh'!BF170</f>
        <v>有</v>
      </c>
      <c r="BZ170" s="9" t="str">
        <f>'描述-zh'!BG170</f>
        <v>点</v>
      </c>
      <c r="CA170" s="9" t="str">
        <f>'描述-zh'!BH170</f>
        <v>疼</v>
      </c>
      <c r="CB170" s="9" t="str">
        <f>'描述-zh'!BI170</f>
        <v>。</v>
      </c>
      <c r="CC170" s="9" t="str">
        <f>'描述-zh'!BJ170</f>
        <v> </v>
      </c>
      <c r="CD170" s="9" t="str">
        <f>'描述-zh'!BK170</f>
        <v> </v>
      </c>
      <c r="CE170" s="9" t="str">
        <f>'描述-zh'!BL170</f>
        <v> </v>
      </c>
      <c r="CF170" s="9" t="str">
        <f>'描述-zh'!BM170</f>
        <v> </v>
      </c>
      <c r="CG170" s="9" t="str">
        <f>'描述-zh'!BN170</f>
        <v> </v>
      </c>
      <c r="CH170" s="9" t="str">
        <f>'描述-zh'!BO170</f>
        <v> </v>
      </c>
      <c r="CI170" s="9" t="str">
        <f>'描述-zh'!BP170</f>
        <v> </v>
      </c>
      <c r="CJ170" s="9" t="str">
        <f>'描述-zh'!BQ170</f>
        <v> </v>
      </c>
      <c r="CK170" s="9" t="str">
        <f>'描述-zh'!BR170</f>
        <v> </v>
      </c>
      <c r="CL170" s="9" t="str">
        <f>'描述-zh'!BS170</f>
        <v> </v>
      </c>
      <c r="CM170" s="9" t="str">
        <f>'描述-zh'!BT170</f>
        <v> </v>
      </c>
      <c r="CN170" s="9" t="str">
        <f>'描述-zh'!BU170</f>
        <v> </v>
      </c>
      <c r="CO170" s="8" t="str">
        <f>'描述-zh'!BV170</f>
        <v> </v>
      </c>
      <c r="CP170" s="8" t="str">
        <f>INDEX(新汉化!$Q:$Q,MATCH(日文原码!CP170,新汉化!$P:$P,0))</f>
        <v> </v>
      </c>
    </row>
    <row r="171" spans="1:94">
      <c r="A171" t="str">
        <f>MID(日文原码!A171,2,1)</f>
        <v>1</v>
      </c>
      <c r="B171" t="str">
        <f>MID(日文原码!B171,2,1)</f>
        <v>7</v>
      </c>
      <c r="C171" t="str">
        <f>MID(日文原码!C171,2,1)</f>
        <v>0</v>
      </c>
      <c r="D171" s="7" t="str">
        <f>MID(日文原码!D171,2,1)</f>
        <v>A</v>
      </c>
      <c r="E171" t="str">
        <f>MID(日文原码!E171,2,1)</f>
        <v>A</v>
      </c>
      <c r="F171" t="str">
        <f>MID(日文原码!F171,2,1)</f>
        <v>1</v>
      </c>
      <c r="G171" s="8" t="str">
        <f>MID(日文原码!G171,2,1)</f>
        <v>9</v>
      </c>
      <c r="H171" s="7" t="str">
        <f>MID(日文原码!H171,2,1)</f>
        <v>1</v>
      </c>
      <c r="I171" t="str">
        <f>MID(日文原码!I171,2,1)</f>
        <v>2</v>
      </c>
      <c r="J171" t="str">
        <f>MID(日文原码!J171,2,1)</f>
        <v>0</v>
      </c>
      <c r="K171" s="9" t="str">
        <f>MID(日文原码!K171,2,1)</f>
        <v>0</v>
      </c>
      <c r="L171" s="7" t="str">
        <f>'名字分类-zh'!F170</f>
        <v>钻</v>
      </c>
      <c r="M171" s="9" t="str">
        <f>'名字分类-zh'!G170</f>
        <v>角</v>
      </c>
      <c r="N171" s="9" t="str">
        <f>'名字分类-zh'!H170</f>
        <v>犀</v>
      </c>
      <c r="O171" s="9" t="str">
        <f>'名字分类-zh'!I170</f>
        <v>兽</v>
      </c>
      <c r="P171" s="8" t="str">
        <f>'名字分类-zh'!J170</f>
        <v> </v>
      </c>
      <c r="Q171" s="10" t="str">
        <f>'名字分类-zh'!K170</f>
        <v>　</v>
      </c>
      <c r="R171" s="11" t="str">
        <f>'名字分类-zh'!L170</f>
        <v>　</v>
      </c>
      <c r="S171" s="11" t="str">
        <f>'名字分类-zh'!M170</f>
        <v>钻</v>
      </c>
      <c r="T171" s="11" t="str">
        <f>'名字分类-zh'!N170</f>
        <v>锥</v>
      </c>
      <c r="U171" s="11" t="str">
        <f>'名字分类-zh'!O170</f>
        <v>　</v>
      </c>
      <c r="V171" s="7" t="str">
        <f>'描述-zh'!C171</f>
        <v>角</v>
      </c>
      <c r="W171" s="9" t="str">
        <f>'描述-zh'!D171</f>
        <v>能</v>
      </c>
      <c r="X171" s="9" t="str">
        <f>'描述-zh'!E171</f>
        <v>粉</v>
      </c>
      <c r="Y171" s="9" t="str">
        <f>'描述-zh'!F171</f>
        <v>碎</v>
      </c>
      <c r="Z171" s="9" t="str">
        <f>'描述-zh'!G171</f>
        <v>钻</v>
      </c>
      <c r="AA171" s="9" t="str">
        <f>'描述-zh'!H171</f>
        <v>石</v>
      </c>
      <c r="AB171" s="9" t="str">
        <f>'描述-zh'!I171</f>
        <v>原</v>
      </c>
      <c r="AC171" s="9" t="str">
        <f>'描述-zh'!J171</f>
        <v>石</v>
      </c>
      <c r="AD171" s="9" t="str">
        <f>'描述-zh'!K171</f>
        <v>,</v>
      </c>
      <c r="AE171" s="9" t="str">
        <f>'描述-zh'!L171</f>
        <v>尾</v>
      </c>
      <c r="AF171" s="9" t="str">
        <f>'描述-zh'!M171</f>
        <v>巴</v>
      </c>
      <c r="AG171" s="9" t="str">
        <f>'描述-zh'!N171</f>
        <v>能</v>
      </c>
      <c r="AH171" s="9" t="str">
        <f>'描述-zh'!O171</f>
        <v>一</v>
      </c>
      <c r="AI171" s="9" t="str">
        <f>'描述-zh'!P171</f>
        <v>击</v>
      </c>
      <c r="AJ171" s="9" t="str">
        <f>'描述-zh'!Q171</f>
        <v>扫</v>
      </c>
      <c r="AK171" s="9" t="str">
        <f>'描述-zh'!R171</f>
        <v>塌</v>
      </c>
      <c r="AL171" s="9" t="str">
        <f>'描述-zh'!S171</f>
        <v> </v>
      </c>
      <c r="AM171" s="9" t="str">
        <f>'描述-zh'!T171</f>
        <v> </v>
      </c>
      <c r="AN171" s="9" t="str">
        <f>'描述-zh'!U171</f>
        <v> </v>
      </c>
      <c r="AO171" s="9" t="str">
        <f>'描述-zh'!V171</f>
        <v> </v>
      </c>
      <c r="AP171" s="9" t="str">
        <f>'描述-zh'!W171</f>
        <v> </v>
      </c>
      <c r="AQ171" s="9" t="str">
        <f>'描述-zh'!X171</f>
        <v> </v>
      </c>
      <c r="AR171" s="9" t="str">
        <f>'描述-zh'!Y171</f>
        <v> </v>
      </c>
      <c r="AS171" s="9" t="str">
        <f>'描述-zh'!Z171</f>
        <v> </v>
      </c>
      <c r="AT171" s="7" t="str">
        <f>'描述-zh'!AA171</f>
        <v>大</v>
      </c>
      <c r="AU171" s="9" t="str">
        <f>'描述-zh'!AB171</f>
        <v>楼</v>
      </c>
      <c r="AV171" s="9" t="str">
        <f>'描述-zh'!AC171</f>
        <v>。</v>
      </c>
      <c r="AW171" s="9" t="str">
        <f>'描述-zh'!AD171</f>
        <v>坚</v>
      </c>
      <c r="AX171" s="9" t="str">
        <f>'描述-zh'!AE171</f>
        <v>硬</v>
      </c>
      <c r="AY171" s="9" t="str">
        <f>'描述-zh'!AF171</f>
        <v>的</v>
      </c>
      <c r="AZ171" s="9" t="str">
        <f>'描述-zh'!AG171</f>
        <v>皮</v>
      </c>
      <c r="BA171" s="9" t="str">
        <f>'描述-zh'!AH171</f>
        <v>肤</v>
      </c>
      <c r="BB171" s="9" t="str">
        <f>'描述-zh'!AI171</f>
        <v>连</v>
      </c>
      <c r="BC171" s="9" t="str">
        <f>'描述-zh'!AJ171</f>
        <v>大</v>
      </c>
      <c r="BD171" s="9" t="str">
        <f>'描述-zh'!AK171</f>
        <v>炮</v>
      </c>
      <c r="BE171" s="9" t="str">
        <f>'描述-zh'!AL171</f>
        <v>也</v>
      </c>
      <c r="BF171" s="9" t="str">
        <f>'描述-zh'!AM171</f>
        <v>无</v>
      </c>
      <c r="BG171" s="9" t="str">
        <f>'描述-zh'!AN171</f>
        <v>法</v>
      </c>
      <c r="BH171" s="9" t="str">
        <f>'描述-zh'!AO171</f>
        <v>伤</v>
      </c>
      <c r="BI171" s="9" t="str">
        <f>'描述-zh'!AP171</f>
        <v>及</v>
      </c>
      <c r="BJ171" s="9" t="str">
        <f>'描述-zh'!AQ171</f>
        <v> </v>
      </c>
      <c r="BK171" s="9" t="str">
        <f>'描述-zh'!AR171</f>
        <v> </v>
      </c>
      <c r="BL171" s="9" t="str">
        <f>'描述-zh'!AS171</f>
        <v> </v>
      </c>
      <c r="BM171" s="9" t="str">
        <f>'描述-zh'!AT171</f>
        <v> </v>
      </c>
      <c r="BN171" s="9" t="str">
        <f>'描述-zh'!AU171</f>
        <v> </v>
      </c>
      <c r="BO171" s="9" t="str">
        <f>'描述-zh'!AV171</f>
        <v> </v>
      </c>
      <c r="BP171" s="9" t="str">
        <f>'描述-zh'!AW171</f>
        <v> </v>
      </c>
      <c r="BQ171" s="8" t="str">
        <f>'描述-zh'!AX171</f>
        <v> </v>
      </c>
      <c r="BR171" s="7" t="str">
        <f>'描述-zh'!AY171</f>
        <v>分</v>
      </c>
      <c r="BS171" s="9" t="str">
        <f>'描述-zh'!AZ171</f>
        <v>毫</v>
      </c>
      <c r="BT171" s="9" t="str">
        <f>'描述-zh'!BA171</f>
        <v>。</v>
      </c>
      <c r="BU171" s="9" t="str">
        <f>'描述-zh'!BB171</f>
        <v> </v>
      </c>
      <c r="BV171" s="9" t="str">
        <f>'描述-zh'!BC171</f>
        <v> </v>
      </c>
      <c r="BW171" s="9" t="str">
        <f>'描述-zh'!BD171</f>
        <v> </v>
      </c>
      <c r="BX171" s="9" t="str">
        <f>'描述-zh'!BE171</f>
        <v> </v>
      </c>
      <c r="BY171" s="9" t="str">
        <f>'描述-zh'!BF171</f>
        <v> </v>
      </c>
      <c r="BZ171" s="9" t="str">
        <f>'描述-zh'!BG171</f>
        <v> </v>
      </c>
      <c r="CA171" s="9" t="str">
        <f>'描述-zh'!BH171</f>
        <v> </v>
      </c>
      <c r="CB171" s="9" t="str">
        <f>'描述-zh'!BI171</f>
        <v> </v>
      </c>
      <c r="CC171" s="9" t="str">
        <f>'描述-zh'!BJ171</f>
        <v> </v>
      </c>
      <c r="CD171" s="9" t="str">
        <f>'描述-zh'!BK171</f>
        <v> </v>
      </c>
      <c r="CE171" s="9" t="str">
        <f>'描述-zh'!BL171</f>
        <v> </v>
      </c>
      <c r="CF171" s="9" t="str">
        <f>'描述-zh'!BM171</f>
        <v> </v>
      </c>
      <c r="CG171" s="9" t="str">
        <f>'描述-zh'!BN171</f>
        <v> </v>
      </c>
      <c r="CH171" s="9" t="str">
        <f>'描述-zh'!BO171</f>
        <v> </v>
      </c>
      <c r="CI171" s="9" t="str">
        <f>'描述-zh'!BP171</f>
        <v> </v>
      </c>
      <c r="CJ171" s="9" t="str">
        <f>'描述-zh'!BQ171</f>
        <v> </v>
      </c>
      <c r="CK171" s="9" t="str">
        <f>'描述-zh'!BR171</f>
        <v> </v>
      </c>
      <c r="CL171" s="9" t="str">
        <f>'描述-zh'!BS171</f>
        <v> </v>
      </c>
      <c r="CM171" s="9" t="str">
        <f>'描述-zh'!BT171</f>
        <v> </v>
      </c>
      <c r="CN171" s="9" t="str">
        <f>'描述-zh'!BU171</f>
        <v> </v>
      </c>
      <c r="CO171" s="8" t="str">
        <f>'描述-zh'!BV171</f>
        <v> </v>
      </c>
      <c r="CP171" s="8" t="str">
        <f>INDEX(新汉化!$Q:$Q,MATCH(日文原码!CP171,新汉化!$P:$P,0))</f>
        <v> </v>
      </c>
    </row>
    <row r="172" spans="1:94">
      <c r="A172" t="str">
        <f>MID(日文原码!A172,2,1)</f>
        <v>1</v>
      </c>
      <c r="B172" t="str">
        <f>MID(日文原码!B172,2,1)</f>
        <v>7</v>
      </c>
      <c r="C172" t="str">
        <f>MID(日文原码!C172,2,1)</f>
        <v>1</v>
      </c>
      <c r="D172" s="7" t="str">
        <f>MID(日文原码!D172,2,1)</f>
        <v>A</v>
      </c>
      <c r="E172" t="str">
        <f>MID(日文原码!E172,2,1)</f>
        <v>A</v>
      </c>
      <c r="F172" t="str">
        <f>MID(日文原码!F172,2,1)</f>
        <v>0</v>
      </c>
      <c r="G172" s="8" t="str">
        <f>MID(日文原码!G172,2,1)</f>
        <v>7</v>
      </c>
      <c r="H172" s="7" t="str">
        <f>MID(日文原码!H172,2,1)</f>
        <v>A</v>
      </c>
      <c r="I172" t="str">
        <f>MID(日文原码!I172,2,1)</f>
        <v>1</v>
      </c>
      <c r="J172" t="str">
        <f>MID(日文原码!J172,2,1)</f>
        <v>6</v>
      </c>
      <c r="K172" s="9" t="str">
        <f>MID(日文原码!K172,2,1)</f>
        <v>8</v>
      </c>
      <c r="L172" s="7" t="str">
        <f>'名字分类-zh'!F171</f>
        <v>雪</v>
      </c>
      <c r="M172" s="9" t="str">
        <f>'名字分类-zh'!G171</f>
        <v>童</v>
      </c>
      <c r="N172" s="9" t="str">
        <f>'名字分类-zh'!H171</f>
        <v>子</v>
      </c>
      <c r="O172" s="9" t="str">
        <f>'名字分类-zh'!I171</f>
        <v> </v>
      </c>
      <c r="P172" s="8" t="str">
        <f>'名字分类-zh'!J171</f>
        <v> </v>
      </c>
      <c r="Q172" s="10" t="str">
        <f>'名字分类-zh'!K171</f>
        <v>　</v>
      </c>
      <c r="R172" s="11" t="str">
        <f>'名字分类-zh'!L171</f>
        <v>　</v>
      </c>
      <c r="S172" s="11" t="str">
        <f>'名字分类-zh'!M171</f>
        <v>雪</v>
      </c>
      <c r="T172" s="11" t="str">
        <f>'名字分类-zh'!N171</f>
        <v>笠</v>
      </c>
      <c r="U172" s="11" t="str">
        <f>'名字分类-zh'!O171</f>
        <v>　</v>
      </c>
      <c r="V172" s="7" t="str">
        <f>'描述-zh'!C172</f>
        <v>该</v>
      </c>
      <c r="W172" s="9" t="str">
        <f>'描述-zh'!D172</f>
        <v>宝</v>
      </c>
      <c r="X172" s="9" t="str">
        <f>'描述-zh'!E172</f>
        <v>可</v>
      </c>
      <c r="Y172" s="9" t="str">
        <f>'描述-zh'!F172</f>
        <v>梦</v>
      </c>
      <c r="Z172" s="9" t="str">
        <f>'描述-zh'!G172</f>
        <v>生</v>
      </c>
      <c r="AA172" s="9" t="str">
        <f>'描述-zh'!H172</f>
        <v>活</v>
      </c>
      <c r="AB172" s="9" t="str">
        <f>'描述-zh'!I172</f>
        <v>在</v>
      </c>
      <c r="AC172" s="9" t="str">
        <f>'描述-zh'!J172</f>
        <v>经</v>
      </c>
      <c r="AD172" s="9" t="str">
        <f>'描述-zh'!K172</f>
        <v>常</v>
      </c>
      <c r="AE172" s="9" t="str">
        <f>'描述-zh'!L172</f>
        <v>下</v>
      </c>
      <c r="AF172" s="9" t="str">
        <f>'描述-zh'!M172</f>
        <v>雪</v>
      </c>
      <c r="AG172" s="9" t="str">
        <f>'描述-zh'!N172</f>
        <v>的</v>
      </c>
      <c r="AH172" s="9" t="str">
        <f>'描述-zh'!O172</f>
        <v>地</v>
      </c>
      <c r="AI172" s="9" t="str">
        <f>'描述-zh'!P172</f>
        <v>方</v>
      </c>
      <c r="AJ172" s="9" t="str">
        <f>'描述-zh'!Q172</f>
        <v>。</v>
      </c>
      <c r="AK172" s="9" t="str">
        <f>'描述-zh'!R172</f>
        <v> </v>
      </c>
      <c r="AL172" s="9" t="str">
        <f>'描述-zh'!S172</f>
        <v> </v>
      </c>
      <c r="AM172" s="9" t="str">
        <f>'描述-zh'!T172</f>
        <v> </v>
      </c>
      <c r="AN172" s="9" t="str">
        <f>'描述-zh'!U172</f>
        <v> </v>
      </c>
      <c r="AO172" s="9" t="str">
        <f>'描述-zh'!V172</f>
        <v> </v>
      </c>
      <c r="AP172" s="9" t="str">
        <f>'描述-zh'!W172</f>
        <v> </v>
      </c>
      <c r="AQ172" s="9" t="str">
        <f>'描述-zh'!X172</f>
        <v> </v>
      </c>
      <c r="AR172" s="9" t="str">
        <f>'描述-zh'!Y172</f>
        <v> </v>
      </c>
      <c r="AS172" s="9" t="str">
        <f>'描述-zh'!Z172</f>
        <v> </v>
      </c>
      <c r="AT172" s="7" t="str">
        <f>'描述-zh'!AA172</f>
        <v>在</v>
      </c>
      <c r="AU172" s="9" t="str">
        <f>'描述-zh'!AB172</f>
        <v>不</v>
      </c>
      <c r="AV172" s="9" t="str">
        <f>'描述-zh'!AC172</f>
        <v>下</v>
      </c>
      <c r="AW172" s="9" t="str">
        <f>'描述-zh'!AD172</f>
        <v>雪</v>
      </c>
      <c r="AX172" s="9" t="str">
        <f>'描述-zh'!AE172</f>
        <v>的</v>
      </c>
      <c r="AY172" s="9" t="str">
        <f>'描述-zh'!AF172</f>
        <v>春</v>
      </c>
      <c r="AZ172" s="9" t="str">
        <f>'描述-zh'!AG172</f>
        <v>夏</v>
      </c>
      <c r="BA172" s="9" t="str">
        <f>'描述-zh'!AH172</f>
        <v>季</v>
      </c>
      <c r="BB172" s="9" t="str">
        <f>'描述-zh'!AI172</f>
        <v>节</v>
      </c>
      <c r="BC172" s="9" t="str">
        <f>'描述-zh'!AJ172</f>
        <v>,</v>
      </c>
      <c r="BD172" s="9" t="str">
        <f>'描述-zh'!AK172</f>
        <v>会</v>
      </c>
      <c r="BE172" s="9" t="str">
        <f>'描述-zh'!AL172</f>
        <v>安</v>
      </c>
      <c r="BF172" s="9" t="str">
        <f>'描述-zh'!AM172</f>
        <v>静</v>
      </c>
      <c r="BG172" s="9" t="str">
        <f>'描述-zh'!AN172</f>
        <v>地</v>
      </c>
      <c r="BH172" s="9" t="str">
        <f>'描述-zh'!AO172</f>
        <v>生</v>
      </c>
      <c r="BI172" s="9" t="str">
        <f>'描述-zh'!AP172</f>
        <v>活</v>
      </c>
      <c r="BJ172" s="9" t="str">
        <f>'描述-zh'!AQ172</f>
        <v> </v>
      </c>
      <c r="BK172" s="9" t="str">
        <f>'描述-zh'!AR172</f>
        <v> </v>
      </c>
      <c r="BL172" s="9" t="str">
        <f>'描述-zh'!AS172</f>
        <v> </v>
      </c>
      <c r="BM172" s="9" t="str">
        <f>'描述-zh'!AT172</f>
        <v> </v>
      </c>
      <c r="BN172" s="9" t="str">
        <f>'描述-zh'!AU172</f>
        <v> </v>
      </c>
      <c r="BO172" s="9" t="str">
        <f>'描述-zh'!AV172</f>
        <v> </v>
      </c>
      <c r="BP172" s="9" t="str">
        <f>'描述-zh'!AW172</f>
        <v> </v>
      </c>
      <c r="BQ172" s="8" t="str">
        <f>'描述-zh'!AX172</f>
        <v> </v>
      </c>
      <c r="BR172" s="7" t="str">
        <f>'描述-zh'!AY172</f>
        <v>在</v>
      </c>
      <c r="BS172" s="9" t="str">
        <f>'描述-zh'!AZ172</f>
        <v>钟</v>
      </c>
      <c r="BT172" s="9" t="str">
        <f>'描述-zh'!BA172</f>
        <v>乳</v>
      </c>
      <c r="BU172" s="9" t="str">
        <f>'描述-zh'!BB172</f>
        <v>石</v>
      </c>
      <c r="BV172" s="9" t="str">
        <f>'描述-zh'!BC172</f>
        <v>洞</v>
      </c>
      <c r="BW172" s="9" t="str">
        <f>'描述-zh'!BD172</f>
        <v>的</v>
      </c>
      <c r="BX172" s="9" t="str">
        <f>'描述-zh'!BE172</f>
        <v>深</v>
      </c>
      <c r="BY172" s="9" t="str">
        <f>'描述-zh'!BF172</f>
        <v>处</v>
      </c>
      <c r="BZ172" s="9" t="str">
        <f>'描述-zh'!BG172</f>
        <v>。</v>
      </c>
      <c r="CA172" s="9" t="str">
        <f>'描述-zh'!BH172</f>
        <v> </v>
      </c>
      <c r="CB172" s="9" t="str">
        <f>'描述-zh'!BI172</f>
        <v> </v>
      </c>
      <c r="CC172" s="9" t="str">
        <f>'描述-zh'!BJ172</f>
        <v> </v>
      </c>
      <c r="CD172" s="9" t="str">
        <f>'描述-zh'!BK172</f>
        <v> </v>
      </c>
      <c r="CE172" s="9" t="str">
        <f>'描述-zh'!BL172</f>
        <v> </v>
      </c>
      <c r="CF172" s="9" t="str">
        <f>'描述-zh'!BM172</f>
        <v> </v>
      </c>
      <c r="CG172" s="9" t="str">
        <f>'描述-zh'!BN172</f>
        <v> </v>
      </c>
      <c r="CH172" s="9" t="str">
        <f>'描述-zh'!BO172</f>
        <v> </v>
      </c>
      <c r="CI172" s="9" t="str">
        <f>'描述-zh'!BP172</f>
        <v> </v>
      </c>
      <c r="CJ172" s="9" t="str">
        <f>'描述-zh'!BQ172</f>
        <v> </v>
      </c>
      <c r="CK172" s="9" t="str">
        <f>'描述-zh'!BR172</f>
        <v> </v>
      </c>
      <c r="CL172" s="9" t="str">
        <f>'描述-zh'!BS172</f>
        <v> </v>
      </c>
      <c r="CM172" s="9" t="str">
        <f>'描述-zh'!BT172</f>
        <v> </v>
      </c>
      <c r="CN172" s="9" t="str">
        <f>'描述-zh'!BU172</f>
        <v> </v>
      </c>
      <c r="CO172" s="8" t="str">
        <f>'描述-zh'!BV172</f>
        <v> </v>
      </c>
      <c r="CP172" s="8" t="str">
        <f>INDEX(新汉化!$Q:$Q,MATCH(日文原码!CP172,新汉化!$P:$P,0))</f>
        <v> </v>
      </c>
    </row>
    <row r="173" spans="1:94">
      <c r="A173" t="str">
        <f>MID(日文原码!A173,2,1)</f>
        <v>1</v>
      </c>
      <c r="B173" t="str">
        <f>MID(日文原码!B173,2,1)</f>
        <v>7</v>
      </c>
      <c r="C173" t="str">
        <f>MID(日文原码!C173,2,1)</f>
        <v>2</v>
      </c>
      <c r="D173" s="7" t="str">
        <f>MID(日文原码!D173,2,1)</f>
        <v>A</v>
      </c>
      <c r="E173" t="str">
        <f>MID(日文原码!E173,2,1)</f>
        <v>A</v>
      </c>
      <c r="F173" t="str">
        <f>MID(日文原码!F173,2,1)</f>
        <v>1</v>
      </c>
      <c r="G173" s="8" t="str">
        <f>MID(日文原码!G173,2,1)</f>
        <v>5</v>
      </c>
      <c r="H173" s="7" t="str">
        <f>MID(日文原码!H173,2,1)</f>
        <v>2</v>
      </c>
      <c r="I173" t="str">
        <f>MID(日文原码!I173,2,1)</f>
        <v>5</v>
      </c>
      <c r="J173" t="str">
        <f>MID(日文原码!J173,2,1)</f>
        <v>6</v>
      </c>
      <c r="K173" s="9" t="str">
        <f>MID(日文原码!K173,2,1)</f>
        <v>5</v>
      </c>
      <c r="L173" s="7" t="str">
        <f>'名字分类-zh'!F172</f>
        <v>冰</v>
      </c>
      <c r="M173" s="9" t="str">
        <f>'名字分类-zh'!G172</f>
        <v>鬼</v>
      </c>
      <c r="N173" s="9" t="str">
        <f>'名字分类-zh'!H172</f>
        <v>护</v>
      </c>
      <c r="O173" s="9" t="str">
        <f>'名字分类-zh'!I172</f>
        <v> </v>
      </c>
      <c r="P173" s="8" t="str">
        <f>'名字分类-zh'!J172</f>
        <v> </v>
      </c>
      <c r="Q173" s="10" t="str">
        <f>'名字分类-zh'!K172</f>
        <v>　</v>
      </c>
      <c r="R173" s="11" t="str">
        <f>'名字分类-zh'!L172</f>
        <v>　</v>
      </c>
      <c r="S173" s="11" t="str">
        <f>'名字分类-zh'!M172</f>
        <v>脸</v>
      </c>
      <c r="T173" s="11" t="str">
        <f>'名字分类-zh'!N172</f>
        <v>面</v>
      </c>
      <c r="U173" s="11" t="str">
        <f>'名字分类-zh'!O172</f>
        <v>　</v>
      </c>
      <c r="V173" s="7" t="str">
        <f>'描述-zh'!C173</f>
        <v>用</v>
      </c>
      <c r="W173" s="9" t="str">
        <f>'描述-zh'!D173</f>
        <v>冰</v>
      </c>
      <c r="X173" s="9" t="str">
        <f>'描述-zh'!E173</f>
        <v>之</v>
      </c>
      <c r="Y173" s="9" t="str">
        <f>'描述-zh'!F173</f>
        <v>铠</v>
      </c>
      <c r="Z173" s="9" t="str">
        <f>'描述-zh'!G173</f>
        <v>甲</v>
      </c>
      <c r="AA173" s="9" t="str">
        <f>'描述-zh'!H173</f>
        <v>加</v>
      </c>
      <c r="AB173" s="9" t="str">
        <f>'描述-zh'!I173</f>
        <v>固</v>
      </c>
      <c r="AC173" s="9" t="str">
        <f>'描述-zh'!J173</f>
        <v>自</v>
      </c>
      <c r="AD173" s="9" t="str">
        <f>'描述-zh'!K173</f>
        <v>己</v>
      </c>
      <c r="AE173" s="9" t="str">
        <f>'描述-zh'!L173</f>
        <v>的</v>
      </c>
      <c r="AF173" s="9" t="str">
        <f>'描述-zh'!M173</f>
        <v>岩</v>
      </c>
      <c r="AG173" s="9" t="str">
        <f>'描述-zh'!N173</f>
        <v>石</v>
      </c>
      <c r="AH173" s="9" t="str">
        <f>'描述-zh'!O173</f>
        <v>身</v>
      </c>
      <c r="AI173" s="9" t="str">
        <f>'描述-zh'!P173</f>
        <v>体</v>
      </c>
      <c r="AJ173" s="9" t="str">
        <f>'描述-zh'!Q173</f>
        <v>。</v>
      </c>
      <c r="AK173" s="9" t="str">
        <f>'描述-zh'!R173</f>
        <v> </v>
      </c>
      <c r="AL173" s="9" t="str">
        <f>'描述-zh'!S173</f>
        <v> </v>
      </c>
      <c r="AM173" s="9" t="str">
        <f>'描述-zh'!T173</f>
        <v> </v>
      </c>
      <c r="AN173" s="9" t="str">
        <f>'描述-zh'!U173</f>
        <v> </v>
      </c>
      <c r="AO173" s="9" t="str">
        <f>'描述-zh'!V173</f>
        <v> </v>
      </c>
      <c r="AP173" s="9" t="str">
        <f>'描述-zh'!W173</f>
        <v> </v>
      </c>
      <c r="AQ173" s="9" t="str">
        <f>'描述-zh'!X173</f>
        <v> </v>
      </c>
      <c r="AR173" s="9" t="str">
        <f>'描述-zh'!Y173</f>
        <v> </v>
      </c>
      <c r="AS173" s="9" t="str">
        <f>'描述-zh'!Z173</f>
        <v> </v>
      </c>
      <c r="AT173" s="7" t="str">
        <f>'描述-zh'!AA173</f>
        <v>该</v>
      </c>
      <c r="AU173" s="9" t="str">
        <f>'描述-zh'!AB173</f>
        <v>宝</v>
      </c>
      <c r="AV173" s="9" t="str">
        <f>'描述-zh'!AC173</f>
        <v>可</v>
      </c>
      <c r="AW173" s="9" t="str">
        <f>'描述-zh'!AD173</f>
        <v>梦</v>
      </c>
      <c r="AX173" s="9" t="str">
        <f>'描述-zh'!AE173</f>
        <v>拥</v>
      </c>
      <c r="AY173" s="9" t="str">
        <f>'描述-zh'!AF173</f>
        <v>有</v>
      </c>
      <c r="AZ173" s="9" t="str">
        <f>'描述-zh'!AG173</f>
        <v>令</v>
      </c>
      <c r="BA173" s="9" t="str">
        <f>'描述-zh'!AH173</f>
        <v>空</v>
      </c>
      <c r="BB173" s="9" t="str">
        <f>'描述-zh'!AI173</f>
        <v>气</v>
      </c>
      <c r="BC173" s="9" t="str">
        <f>'描述-zh'!AJ173</f>
        <v>中</v>
      </c>
      <c r="BD173" s="9" t="str">
        <f>'描述-zh'!AK173</f>
        <v>的</v>
      </c>
      <c r="BE173" s="9" t="str">
        <f>'描述-zh'!AL173</f>
        <v>水</v>
      </c>
      <c r="BF173" s="9" t="str">
        <f>'描述-zh'!AM173</f>
        <v>分</v>
      </c>
      <c r="BG173" s="9" t="str">
        <f>'描述-zh'!AN173</f>
        <v>冻</v>
      </c>
      <c r="BH173" s="9" t="str">
        <f>'描述-zh'!AO173</f>
        <v>结</v>
      </c>
      <c r="BI173" s="9" t="str">
        <f>'描述-zh'!AP173</f>
        <v>成</v>
      </c>
      <c r="BJ173" s="9" t="str">
        <f>'描述-zh'!AQ173</f>
        <v> </v>
      </c>
      <c r="BK173" s="9" t="str">
        <f>'描述-zh'!AR173</f>
        <v> </v>
      </c>
      <c r="BL173" s="9" t="str">
        <f>'描述-zh'!AS173</f>
        <v> </v>
      </c>
      <c r="BM173" s="9" t="str">
        <f>'描述-zh'!AT173</f>
        <v> </v>
      </c>
      <c r="BN173" s="9" t="str">
        <f>'描述-zh'!AU173</f>
        <v> </v>
      </c>
      <c r="BO173" s="9" t="str">
        <f>'描述-zh'!AV173</f>
        <v> </v>
      </c>
      <c r="BP173" s="9" t="str">
        <f>'描述-zh'!AW173</f>
        <v> </v>
      </c>
      <c r="BQ173" s="8" t="str">
        <f>'描述-zh'!AX173</f>
        <v> </v>
      </c>
      <c r="BR173" s="7" t="str">
        <f>'描述-zh'!AY173</f>
        <v>任</v>
      </c>
      <c r="BS173" s="9" t="str">
        <f>'描述-zh'!AZ173</f>
        <v>何</v>
      </c>
      <c r="BT173" s="9" t="str">
        <f>'描述-zh'!BA173</f>
        <v>形</v>
      </c>
      <c r="BU173" s="9" t="str">
        <f>'描述-zh'!BB173</f>
        <v>状</v>
      </c>
      <c r="BV173" s="9" t="str">
        <f>'描述-zh'!BC173</f>
        <v>的</v>
      </c>
      <c r="BW173" s="9" t="str">
        <f>'描述-zh'!BD173</f>
        <v>能</v>
      </c>
      <c r="BX173" s="9" t="str">
        <f>'描述-zh'!BE173</f>
        <v>力</v>
      </c>
      <c r="BY173" s="9" t="str">
        <f>'描述-zh'!BF173</f>
        <v>。</v>
      </c>
      <c r="BZ173" s="9" t="str">
        <f>'描述-zh'!BG173</f>
        <v> </v>
      </c>
      <c r="CA173" s="9" t="str">
        <f>'描述-zh'!BH173</f>
        <v> </v>
      </c>
      <c r="CB173" s="9" t="str">
        <f>'描述-zh'!BI173</f>
        <v> </v>
      </c>
      <c r="CC173" s="9" t="str">
        <f>'描述-zh'!BJ173</f>
        <v> </v>
      </c>
      <c r="CD173" s="9" t="str">
        <f>'描述-zh'!BK173</f>
        <v> </v>
      </c>
      <c r="CE173" s="9" t="str">
        <f>'描述-zh'!BL173</f>
        <v> </v>
      </c>
      <c r="CF173" s="9" t="str">
        <f>'描述-zh'!BM173</f>
        <v> </v>
      </c>
      <c r="CG173" s="9" t="str">
        <f>'描述-zh'!BN173</f>
        <v> </v>
      </c>
      <c r="CH173" s="9" t="str">
        <f>'描述-zh'!BO173</f>
        <v> </v>
      </c>
      <c r="CI173" s="9" t="str">
        <f>'描述-zh'!BP173</f>
        <v> </v>
      </c>
      <c r="CJ173" s="9" t="str">
        <f>'描述-zh'!BQ173</f>
        <v> </v>
      </c>
      <c r="CK173" s="9" t="str">
        <f>'描述-zh'!BR173</f>
        <v> </v>
      </c>
      <c r="CL173" s="9" t="str">
        <f>'描述-zh'!BS173</f>
        <v> </v>
      </c>
      <c r="CM173" s="9" t="str">
        <f>'描述-zh'!BT173</f>
        <v> </v>
      </c>
      <c r="CN173" s="9" t="str">
        <f>'描述-zh'!BU173</f>
        <v> </v>
      </c>
      <c r="CO173" s="8" t="str">
        <f>'描述-zh'!BV173</f>
        <v> </v>
      </c>
      <c r="CP173" s="8" t="str">
        <f>INDEX(新汉化!$Q:$Q,MATCH(日文原码!CP173,新汉化!$P:$P,0))</f>
        <v> </v>
      </c>
    </row>
    <row r="174" spans="1:94">
      <c r="A174" t="str">
        <f>MID(日文原码!A174,2,1)</f>
        <v>1</v>
      </c>
      <c r="B174" t="str">
        <f>MID(日文原码!B174,2,1)</f>
        <v>7</v>
      </c>
      <c r="C174" t="str">
        <f>MID(日文原码!C174,2,1)</f>
        <v>3</v>
      </c>
      <c r="D174" s="7" t="str">
        <f>MID(日文原码!D174,2,1)</f>
        <v>A</v>
      </c>
      <c r="E174" t="str">
        <f>MID(日文原码!E174,2,1)</f>
        <v>A</v>
      </c>
      <c r="F174" t="str">
        <f>MID(日文原码!F174,2,1)</f>
        <v>0</v>
      </c>
      <c r="G174" s="8" t="str">
        <f>MID(日文原码!G174,2,1)</f>
        <v>8</v>
      </c>
      <c r="H174" s="7" t="str">
        <f>MID(日文原码!H174,2,1)</f>
        <v>A</v>
      </c>
      <c r="I174" t="str">
        <f>MID(日文原码!I174,2,1)</f>
        <v>3</v>
      </c>
      <c r="J174" t="str">
        <f>MID(日文原码!J174,2,1)</f>
        <v>9</v>
      </c>
      <c r="K174" s="9" t="str">
        <f>MID(日文原码!K174,2,1)</f>
        <v>5</v>
      </c>
      <c r="L174" s="7" t="str">
        <f>'名字分类-zh'!F173</f>
        <v>海</v>
      </c>
      <c r="M174" s="9" t="str">
        <f>'名字分类-zh'!G173</f>
        <v>豹</v>
      </c>
      <c r="N174" s="9" t="str">
        <f>'名字分类-zh'!H173</f>
        <v>球</v>
      </c>
      <c r="O174" s="9" t="str">
        <f>'名字分类-zh'!I173</f>
        <v> </v>
      </c>
      <c r="P174" s="8" t="str">
        <f>'名字分类-zh'!J173</f>
        <v> </v>
      </c>
      <c r="Q174" s="10" t="str">
        <f>'名字分类-zh'!K173</f>
        <v>　</v>
      </c>
      <c r="R174" s="11" t="str">
        <f>'名字分类-zh'!L173</f>
        <v>　</v>
      </c>
      <c r="S174" s="11" t="str">
        <f>'名字分类-zh'!M173</f>
        <v>拍</v>
      </c>
      <c r="T174" s="11" t="str">
        <f>'名字分类-zh'!N173</f>
        <v>手</v>
      </c>
      <c r="U174" s="11" t="str">
        <f>'名字分类-zh'!O173</f>
        <v>　</v>
      </c>
      <c r="V174" s="7" t="str">
        <f>'描述-zh'!C174</f>
        <v>翻</v>
      </c>
      <c r="W174" s="9" t="str">
        <f>'描述-zh'!D174</f>
        <v>滚</v>
      </c>
      <c r="X174" s="9" t="str">
        <f>'描述-zh'!E174</f>
        <v>的</v>
      </c>
      <c r="Y174" s="9" t="str">
        <f>'描述-zh'!F174</f>
        <v>话</v>
      </c>
      <c r="Z174" s="9" t="str">
        <f>'描述-zh'!G174</f>
        <v>会</v>
      </c>
      <c r="AA174" s="9" t="str">
        <f>'描述-zh'!H174</f>
        <v>比</v>
      </c>
      <c r="AB174" s="9" t="str">
        <f>'描述-zh'!I174</f>
        <v>走</v>
      </c>
      <c r="AC174" s="9" t="str">
        <f>'描述-zh'!J174</f>
        <v>路</v>
      </c>
      <c r="AD174" s="9" t="str">
        <f>'描述-zh'!K174</f>
        <v>快</v>
      </c>
      <c r="AE174" s="9" t="str">
        <f>'描述-zh'!L174</f>
        <v>很</v>
      </c>
      <c r="AF174" s="9" t="str">
        <f>'描述-zh'!M174</f>
        <v>多</v>
      </c>
      <c r="AG174" s="9" t="str">
        <f>'描述-zh'!N174</f>
        <v>。</v>
      </c>
      <c r="AH174" s="9" t="str">
        <f>'描述-zh'!O174</f>
        <v>吃</v>
      </c>
      <c r="AI174" s="9" t="str">
        <f>'描述-zh'!P174</f>
        <v>饭</v>
      </c>
      <c r="AJ174" s="9" t="str">
        <f>'描述-zh'!Q174</f>
        <v>的</v>
      </c>
      <c r="AK174" s="9" t="str">
        <f>'描述-zh'!R174</f>
        <v> </v>
      </c>
      <c r="AL174" s="9" t="str">
        <f>'描述-zh'!S174</f>
        <v> </v>
      </c>
      <c r="AM174" s="9" t="str">
        <f>'描述-zh'!T174</f>
        <v> </v>
      </c>
      <c r="AN174" s="9" t="str">
        <f>'描述-zh'!U174</f>
        <v> </v>
      </c>
      <c r="AO174" s="9" t="str">
        <f>'描述-zh'!V174</f>
        <v> </v>
      </c>
      <c r="AP174" s="9" t="str">
        <f>'描述-zh'!W174</f>
        <v> </v>
      </c>
      <c r="AQ174" s="9" t="str">
        <f>'描述-zh'!X174</f>
        <v> </v>
      </c>
      <c r="AR174" s="9" t="str">
        <f>'描述-zh'!Y174</f>
        <v> </v>
      </c>
      <c r="AS174" s="9" t="str">
        <f>'描述-zh'!Z174</f>
        <v> </v>
      </c>
      <c r="AT174" s="7" t="str">
        <f>'描述-zh'!AA174</f>
        <v>时</v>
      </c>
      <c r="AU174" s="9" t="str">
        <f>'描述-zh'!AB174</f>
        <v>候</v>
      </c>
      <c r="AV174" s="9" t="str">
        <f>'描述-zh'!AC174</f>
        <v>会</v>
      </c>
      <c r="AW174" s="9" t="str">
        <f>'描述-zh'!AD174</f>
        <v>大</v>
      </c>
      <c r="AX174" s="9" t="str">
        <f>'描述-zh'!AE174</f>
        <v>家</v>
      </c>
      <c r="AY174" s="9" t="str">
        <f>'描述-zh'!AF174</f>
        <v>一</v>
      </c>
      <c r="AZ174" s="9" t="str">
        <f>'描述-zh'!AG174</f>
        <v>起</v>
      </c>
      <c r="BA174" s="9" t="str">
        <f>'描述-zh'!AH174</f>
        <v>高</v>
      </c>
      <c r="BB174" s="9" t="str">
        <f>'描述-zh'!AI174</f>
        <v>兴</v>
      </c>
      <c r="BC174" s="9" t="str">
        <f>'描述-zh'!AJ174</f>
        <v>地</v>
      </c>
      <c r="BD174" s="9" t="str">
        <f>'描述-zh'!AK174</f>
        <v>拍</v>
      </c>
      <c r="BE174" s="9" t="str">
        <f>'描述-zh'!AL174</f>
        <v>手</v>
      </c>
      <c r="BF174" s="9" t="str">
        <f>'描述-zh'!AM174</f>
        <v>,</v>
      </c>
      <c r="BG174" s="9" t="str">
        <f>'描述-zh'!AN174</f>
        <v>所</v>
      </c>
      <c r="BH174" s="9" t="str">
        <f>'描述-zh'!AO174</f>
        <v>以</v>
      </c>
      <c r="BI174" s="9" t="str">
        <f>'描述-zh'!AP174</f>
        <v>会</v>
      </c>
      <c r="BJ174" s="9" t="str">
        <f>'描述-zh'!AQ174</f>
        <v> </v>
      </c>
      <c r="BK174" s="9" t="str">
        <f>'描述-zh'!AR174</f>
        <v> </v>
      </c>
      <c r="BL174" s="9" t="str">
        <f>'描述-zh'!AS174</f>
        <v> </v>
      </c>
      <c r="BM174" s="9" t="str">
        <f>'描述-zh'!AT174</f>
        <v> </v>
      </c>
      <c r="BN174" s="9" t="str">
        <f>'描述-zh'!AU174</f>
        <v> </v>
      </c>
      <c r="BO174" s="9" t="str">
        <f>'描述-zh'!AV174</f>
        <v> </v>
      </c>
      <c r="BP174" s="9" t="str">
        <f>'描述-zh'!AW174</f>
        <v> </v>
      </c>
      <c r="BQ174" s="8" t="str">
        <f>'描述-zh'!AX174</f>
        <v> </v>
      </c>
      <c r="BR174" s="7" t="str">
        <f>'描述-zh'!AY174</f>
        <v>相</v>
      </c>
      <c r="BS174" s="9" t="str">
        <f>'描述-zh'!AZ174</f>
        <v>当</v>
      </c>
      <c r="BT174" s="9" t="str">
        <f>'描述-zh'!BA174</f>
        <v>的</v>
      </c>
      <c r="BU174" s="9" t="str">
        <f>'描述-zh'!BB174</f>
        <v>吵</v>
      </c>
      <c r="BV174" s="9" t="str">
        <f>'描述-zh'!BC174</f>
        <v>。</v>
      </c>
      <c r="BW174" s="9" t="str">
        <f>'描述-zh'!BD174</f>
        <v> </v>
      </c>
      <c r="BX174" s="9" t="str">
        <f>'描述-zh'!BE174</f>
        <v> </v>
      </c>
      <c r="BY174" s="9" t="str">
        <f>'描述-zh'!BF174</f>
        <v> </v>
      </c>
      <c r="BZ174" s="9" t="str">
        <f>'描述-zh'!BG174</f>
        <v> </v>
      </c>
      <c r="CA174" s="9" t="str">
        <f>'描述-zh'!BH174</f>
        <v> </v>
      </c>
      <c r="CB174" s="9" t="str">
        <f>'描述-zh'!BI174</f>
        <v> </v>
      </c>
      <c r="CC174" s="9" t="str">
        <f>'描述-zh'!BJ174</f>
        <v> </v>
      </c>
      <c r="CD174" s="9" t="str">
        <f>'描述-zh'!BK174</f>
        <v> </v>
      </c>
      <c r="CE174" s="9" t="str">
        <f>'描述-zh'!BL174</f>
        <v> </v>
      </c>
      <c r="CF174" s="9" t="str">
        <f>'描述-zh'!BM174</f>
        <v> </v>
      </c>
      <c r="CG174" s="9" t="str">
        <f>'描述-zh'!BN174</f>
        <v> </v>
      </c>
      <c r="CH174" s="9" t="str">
        <f>'描述-zh'!BO174</f>
        <v> </v>
      </c>
      <c r="CI174" s="9" t="str">
        <f>'描述-zh'!BP174</f>
        <v> </v>
      </c>
      <c r="CJ174" s="9" t="str">
        <f>'描述-zh'!BQ174</f>
        <v> </v>
      </c>
      <c r="CK174" s="9" t="str">
        <f>'描述-zh'!BR174</f>
        <v> </v>
      </c>
      <c r="CL174" s="9" t="str">
        <f>'描述-zh'!BS174</f>
        <v> </v>
      </c>
      <c r="CM174" s="9" t="str">
        <f>'描述-zh'!BT174</f>
        <v> </v>
      </c>
      <c r="CN174" s="9" t="str">
        <f>'描述-zh'!BU174</f>
        <v> </v>
      </c>
      <c r="CO174" s="8" t="str">
        <f>'描述-zh'!BV174</f>
        <v> </v>
      </c>
      <c r="CP174" s="8" t="str">
        <f>INDEX(新汉化!$Q:$Q,MATCH(日文原码!CP174,新汉化!$P:$P,0))</f>
        <v> </v>
      </c>
    </row>
    <row r="175" spans="1:94">
      <c r="A175" t="str">
        <f>MID(日文原码!A175,2,1)</f>
        <v>1</v>
      </c>
      <c r="B175" t="str">
        <f>MID(日文原码!B175,2,1)</f>
        <v>7</v>
      </c>
      <c r="C175" t="str">
        <f>MID(日文原码!C175,2,1)</f>
        <v>4</v>
      </c>
      <c r="D175" s="7" t="str">
        <f>MID(日文原码!D175,2,1)</f>
        <v>A</v>
      </c>
      <c r="E175" t="str">
        <f>MID(日文原码!E175,2,1)</f>
        <v>A</v>
      </c>
      <c r="F175" t="str">
        <f>MID(日文原码!F175,2,1)</f>
        <v>1</v>
      </c>
      <c r="G175" s="8" t="str">
        <f>MID(日文原码!G175,2,1)</f>
        <v>1</v>
      </c>
      <c r="H175" s="7" t="str">
        <f>MID(日文原码!H175,2,1)</f>
        <v>A</v>
      </c>
      <c r="I175" t="str">
        <f>MID(日文原码!I175,2,1)</f>
        <v>8</v>
      </c>
      <c r="J175" t="str">
        <f>MID(日文原码!J175,2,1)</f>
        <v>7</v>
      </c>
      <c r="K175" s="9" t="str">
        <f>MID(日文原码!K175,2,1)</f>
        <v>6</v>
      </c>
      <c r="L175" s="7" t="str">
        <f>'名字分类-zh'!F174</f>
        <v>海</v>
      </c>
      <c r="M175" s="9" t="str">
        <f>'名字分类-zh'!G174</f>
        <v>魔</v>
      </c>
      <c r="N175" s="9" t="str">
        <f>'名字分类-zh'!H174</f>
        <v>狮</v>
      </c>
      <c r="O175" s="9" t="str">
        <f>'名字分类-zh'!I174</f>
        <v> </v>
      </c>
      <c r="P175" s="8" t="str">
        <f>'名字分类-zh'!J174</f>
        <v> </v>
      </c>
      <c r="Q175" s="10" t="str">
        <f>'名字分类-zh'!K174</f>
        <v>　</v>
      </c>
      <c r="R175" s="11" t="str">
        <f>'名字分类-zh'!L174</f>
        <v>　</v>
      </c>
      <c r="S175" s="11" t="str">
        <f>'名字分类-zh'!M174</f>
        <v>滚</v>
      </c>
      <c r="T175" s="11" t="str">
        <f>'名字分类-zh'!N174</f>
        <v>球</v>
      </c>
      <c r="U175" s="11" t="str">
        <f>'名字分类-zh'!O174</f>
        <v>　</v>
      </c>
      <c r="V175" s="7" t="str">
        <f>'描述-zh'!C175</f>
        <v>有</v>
      </c>
      <c r="W175" s="9" t="str">
        <f>'描述-zh'!D175</f>
        <v>着</v>
      </c>
      <c r="X175" s="9" t="str">
        <f>'描述-zh'!E175</f>
        <v>遇</v>
      </c>
      <c r="Y175" s="9" t="str">
        <f>'描述-zh'!F175</f>
        <v>上</v>
      </c>
      <c r="Z175" s="9" t="str">
        <f>'描述-zh'!G175</f>
        <v>第</v>
      </c>
      <c r="AA175" s="9" t="str">
        <f>'描述-zh'!H175</f>
        <v>一</v>
      </c>
      <c r="AB175" s="9" t="str">
        <f>'描述-zh'!I175</f>
        <v>次</v>
      </c>
      <c r="AC175" s="9" t="str">
        <f>'描述-zh'!J175</f>
        <v>看</v>
      </c>
      <c r="AD175" s="9" t="str">
        <f>'描述-zh'!K175</f>
        <v>到</v>
      </c>
      <c r="AE175" s="9" t="str">
        <f>'描述-zh'!L175</f>
        <v>的</v>
      </c>
      <c r="AF175" s="9" t="str">
        <f>'描述-zh'!M175</f>
        <v>物</v>
      </c>
      <c r="AG175" s="9" t="str">
        <f>'描述-zh'!N175</f>
        <v>体</v>
      </c>
      <c r="AH175" s="9" t="str">
        <f>'描述-zh'!O175</f>
        <v>时</v>
      </c>
      <c r="AI175" s="9" t="str">
        <f>'描述-zh'!P175</f>
        <v>,</v>
      </c>
      <c r="AJ175" s="9" t="str">
        <f>'描述-zh'!Q175</f>
        <v> </v>
      </c>
      <c r="AK175" s="9" t="str">
        <f>'描述-zh'!R175</f>
        <v> </v>
      </c>
      <c r="AL175" s="9" t="str">
        <f>'描述-zh'!S175</f>
        <v> </v>
      </c>
      <c r="AM175" s="9" t="str">
        <f>'描述-zh'!T175</f>
        <v> </v>
      </c>
      <c r="AN175" s="9" t="str">
        <f>'描述-zh'!U175</f>
        <v> </v>
      </c>
      <c r="AO175" s="9" t="str">
        <f>'描述-zh'!V175</f>
        <v> </v>
      </c>
      <c r="AP175" s="9" t="str">
        <f>'描述-zh'!W175</f>
        <v> </v>
      </c>
      <c r="AQ175" s="9" t="str">
        <f>'描述-zh'!X175</f>
        <v> </v>
      </c>
      <c r="AR175" s="9" t="str">
        <f>'描述-zh'!Y175</f>
        <v> </v>
      </c>
      <c r="AS175" s="9" t="str">
        <f>'描述-zh'!Z175</f>
        <v> </v>
      </c>
      <c r="AT175" s="7" t="str">
        <f>'描述-zh'!AA175</f>
        <v>必</v>
      </c>
      <c r="AU175" s="9" t="str">
        <f>'描述-zh'!AB175</f>
        <v>定</v>
      </c>
      <c r="AV175" s="9" t="str">
        <f>'描述-zh'!AC175</f>
        <v>会</v>
      </c>
      <c r="AW175" s="9" t="str">
        <f>'描述-zh'!AD175</f>
        <v>用</v>
      </c>
      <c r="AX175" s="9" t="str">
        <f>'描述-zh'!AE175</f>
        <v>鼻</v>
      </c>
      <c r="AY175" s="9" t="str">
        <f>'描述-zh'!AF175</f>
        <v>子</v>
      </c>
      <c r="AZ175" s="9" t="str">
        <f>'描述-zh'!AG175</f>
        <v>顶</v>
      </c>
      <c r="BA175" s="9" t="str">
        <f>'描述-zh'!AH175</f>
        <v>着</v>
      </c>
      <c r="BB175" s="9" t="str">
        <f>'描述-zh'!AI175</f>
        <v>转</v>
      </c>
      <c r="BC175" s="9" t="str">
        <f>'描述-zh'!AJ175</f>
        <v>转</v>
      </c>
      <c r="BD175" s="9" t="str">
        <f>'描述-zh'!AK175</f>
        <v>看</v>
      </c>
      <c r="BE175" s="9" t="str">
        <f>'描述-zh'!AL175</f>
        <v>的</v>
      </c>
      <c r="BF175" s="9" t="str">
        <f>'描述-zh'!AM175</f>
        <v>习</v>
      </c>
      <c r="BG175" s="9" t="str">
        <f>'描述-zh'!AN175</f>
        <v>性</v>
      </c>
      <c r="BH175" s="9" t="str">
        <f>'描述-zh'!AO175</f>
        <v>。</v>
      </c>
      <c r="BI175" s="9" t="str">
        <f>'描述-zh'!AP175</f>
        <v> </v>
      </c>
      <c r="BJ175" s="9" t="str">
        <f>'描述-zh'!AQ175</f>
        <v> </v>
      </c>
      <c r="BK175" s="9" t="str">
        <f>'描述-zh'!AR175</f>
        <v> </v>
      </c>
      <c r="BL175" s="9" t="str">
        <f>'描述-zh'!AS175</f>
        <v> </v>
      </c>
      <c r="BM175" s="9" t="str">
        <f>'描述-zh'!AT175</f>
        <v> </v>
      </c>
      <c r="BN175" s="9" t="str">
        <f>'描述-zh'!AU175</f>
        <v> </v>
      </c>
      <c r="BO175" s="9" t="str">
        <f>'描述-zh'!AV175</f>
        <v> </v>
      </c>
      <c r="BP175" s="9" t="str">
        <f>'描述-zh'!AW175</f>
        <v> </v>
      </c>
      <c r="BQ175" s="8" t="str">
        <f>'描述-zh'!AX175</f>
        <v> </v>
      </c>
      <c r="BR175" s="7" t="str">
        <f>'描述-zh'!AY175</f>
        <v>有</v>
      </c>
      <c r="BS175" s="9" t="str">
        <f>'描述-zh'!AZ175</f>
        <v>时</v>
      </c>
      <c r="BT175" s="9" t="str">
        <f>'描述-zh'!BA175</f>
        <v>候</v>
      </c>
      <c r="BU175" s="9" t="str">
        <f>'描述-zh'!BB175</f>
        <v>也</v>
      </c>
      <c r="BV175" s="9" t="str">
        <f>'描述-zh'!BC175</f>
        <v>会</v>
      </c>
      <c r="BW175" s="9" t="str">
        <f>'描述-zh'!BD175</f>
        <v>转</v>
      </c>
      <c r="BX175" s="9" t="str">
        <f>'描述-zh'!BE175</f>
        <v>海</v>
      </c>
      <c r="BY175" s="9" t="str">
        <f>'描述-zh'!BF175</f>
        <v>豹</v>
      </c>
      <c r="BZ175" s="9" t="str">
        <f>'描述-zh'!BG175</f>
        <v>球</v>
      </c>
      <c r="CA175" s="9" t="str">
        <f>'描述-zh'!BH175</f>
        <v>玩</v>
      </c>
      <c r="CB175" s="9" t="str">
        <f>'描述-zh'!BI175</f>
        <v>。</v>
      </c>
      <c r="CC175" s="9" t="str">
        <f>'描述-zh'!BJ175</f>
        <v> </v>
      </c>
      <c r="CD175" s="9" t="str">
        <f>'描述-zh'!BK175</f>
        <v> </v>
      </c>
      <c r="CE175" s="9" t="str">
        <f>'描述-zh'!BL175</f>
        <v> </v>
      </c>
      <c r="CF175" s="9" t="str">
        <f>'描述-zh'!BM175</f>
        <v> </v>
      </c>
      <c r="CG175" s="9" t="str">
        <f>'描述-zh'!BN175</f>
        <v> </v>
      </c>
      <c r="CH175" s="9" t="str">
        <f>'描述-zh'!BO175</f>
        <v> </v>
      </c>
      <c r="CI175" s="9" t="str">
        <f>'描述-zh'!BP175</f>
        <v> </v>
      </c>
      <c r="CJ175" s="9" t="str">
        <f>'描述-zh'!BQ175</f>
        <v> </v>
      </c>
      <c r="CK175" s="9" t="str">
        <f>'描述-zh'!BR175</f>
        <v> </v>
      </c>
      <c r="CL175" s="9" t="str">
        <f>'描述-zh'!BS175</f>
        <v> </v>
      </c>
      <c r="CM175" s="9" t="str">
        <f>'描述-zh'!BT175</f>
        <v> </v>
      </c>
      <c r="CN175" s="9" t="str">
        <f>'描述-zh'!BU175</f>
        <v> </v>
      </c>
      <c r="CO175" s="8" t="str">
        <f>'描述-zh'!BV175</f>
        <v> </v>
      </c>
      <c r="CP175" s="8" t="str">
        <f>INDEX(新汉化!$Q:$Q,MATCH(日文原码!CP175,新汉化!$P:$P,0))</f>
        <v> </v>
      </c>
    </row>
    <row r="176" spans="1:94">
      <c r="A176" t="str">
        <f>MID(日文原码!A176,2,1)</f>
        <v>1</v>
      </c>
      <c r="B176" t="str">
        <f>MID(日文原码!B176,2,1)</f>
        <v>7</v>
      </c>
      <c r="C176" t="str">
        <f>MID(日文原码!C176,2,1)</f>
        <v>5</v>
      </c>
      <c r="D176" s="7" t="str">
        <f>MID(日文原码!D176,2,1)</f>
        <v>A</v>
      </c>
      <c r="E176" t="str">
        <f>MID(日文原码!E176,2,1)</f>
        <v>A</v>
      </c>
      <c r="F176" t="str">
        <f>MID(日文原码!F176,2,1)</f>
        <v>1</v>
      </c>
      <c r="G176" s="8" t="str">
        <f>MID(日文原码!G176,2,1)</f>
        <v>4</v>
      </c>
      <c r="H176" s="7" t="str">
        <f>MID(日文原码!H176,2,1)</f>
        <v>1</v>
      </c>
      <c r="I176" t="str">
        <f>MID(日文原码!I176,2,1)</f>
        <v>5</v>
      </c>
      <c r="J176" t="str">
        <f>MID(日文原码!J176,2,1)</f>
        <v>0</v>
      </c>
      <c r="K176" s="9" t="str">
        <f>MID(日文原码!K176,2,1)</f>
        <v>6</v>
      </c>
      <c r="L176" s="7" t="str">
        <f>'名字分类-zh'!F175</f>
        <v>帝</v>
      </c>
      <c r="M176" s="9" t="str">
        <f>'名字分类-zh'!G175</f>
        <v>牙</v>
      </c>
      <c r="N176" s="9" t="str">
        <f>'名字分类-zh'!H175</f>
        <v>海</v>
      </c>
      <c r="O176" s="9" t="str">
        <f>'名字分类-zh'!I175</f>
        <v>狮</v>
      </c>
      <c r="P176" s="8" t="str">
        <f>'名字分类-zh'!J175</f>
        <v> </v>
      </c>
      <c r="Q176" s="10" t="str">
        <f>'名字分类-zh'!K175</f>
        <v>　</v>
      </c>
      <c r="R176" s="11" t="str">
        <f>'名字分类-zh'!L175</f>
        <v>　</v>
      </c>
      <c r="S176" s="11" t="str">
        <f>'名字分类-zh'!M175</f>
        <v>破</v>
      </c>
      <c r="T176" s="11" t="str">
        <f>'名字分类-zh'!N175</f>
        <v>冰</v>
      </c>
      <c r="U176" s="11" t="str">
        <f>'名字分类-zh'!O175</f>
        <v>　</v>
      </c>
      <c r="V176" s="7" t="str">
        <f>'描述-zh'!C176</f>
        <v>2</v>
      </c>
      <c r="W176" s="9" t="str">
        <f>'描述-zh'!D176</f>
        <v>根</v>
      </c>
      <c r="X176" s="9" t="str">
        <f>'描述-zh'!E176</f>
        <v>发</v>
      </c>
      <c r="Y176" s="9" t="str">
        <f>'描述-zh'!F176</f>
        <v>达</v>
      </c>
      <c r="Z176" s="9" t="str">
        <f>'描述-zh'!G176</f>
        <v>的</v>
      </c>
      <c r="AA176" s="9" t="str">
        <f>'描述-zh'!H176</f>
        <v>獠</v>
      </c>
      <c r="AB176" s="9" t="str">
        <f>'描述-zh'!I176</f>
        <v>牙</v>
      </c>
      <c r="AC176" s="9" t="str">
        <f>'描述-zh'!J176</f>
        <v>连</v>
      </c>
      <c r="AD176" s="9" t="str">
        <f>'描述-zh'!K176</f>
        <v>1</v>
      </c>
      <c r="AE176" s="9" t="str">
        <f>'描述-zh'!L176</f>
        <v>0</v>
      </c>
      <c r="AF176" s="9" t="str">
        <f>'描述-zh'!M176</f>
        <v>吨</v>
      </c>
      <c r="AG176" s="9" t="str">
        <f>'描述-zh'!N176</f>
        <v>重</v>
      </c>
      <c r="AH176" s="9" t="str">
        <f>'描述-zh'!O176</f>
        <v>的</v>
      </c>
      <c r="AI176" s="9" t="str">
        <f>'描述-zh'!P176</f>
        <v>冰</v>
      </c>
      <c r="AJ176" s="9" t="str">
        <f>'描述-zh'!Q176</f>
        <v>山</v>
      </c>
      <c r="AK176" s="9" t="str">
        <f>'描述-zh'!R176</f>
        <v>也</v>
      </c>
      <c r="AL176" s="9" t="str">
        <f>'描述-zh'!S176</f>
        <v> </v>
      </c>
      <c r="AM176" s="9" t="str">
        <f>'描述-zh'!T176</f>
        <v> </v>
      </c>
      <c r="AN176" s="9" t="str">
        <f>'描述-zh'!U176</f>
        <v> </v>
      </c>
      <c r="AO176" s="9" t="str">
        <f>'描述-zh'!V176</f>
        <v> </v>
      </c>
      <c r="AP176" s="9" t="str">
        <f>'描述-zh'!W176</f>
        <v> </v>
      </c>
      <c r="AQ176" s="9" t="str">
        <f>'描述-zh'!X176</f>
        <v> </v>
      </c>
      <c r="AR176" s="9" t="str">
        <f>'描述-zh'!Y176</f>
        <v> </v>
      </c>
      <c r="AS176" s="9" t="str">
        <f>'描述-zh'!Z176</f>
        <v> </v>
      </c>
      <c r="AT176" s="7" t="str">
        <f>'描述-zh'!AA176</f>
        <v>能</v>
      </c>
      <c r="AU176" s="9" t="str">
        <f>'描述-zh'!AB176</f>
        <v>一</v>
      </c>
      <c r="AV176" s="9" t="str">
        <f>'描述-zh'!AC176</f>
        <v>击</v>
      </c>
      <c r="AW176" s="9" t="str">
        <f>'描述-zh'!AD176</f>
        <v>粉</v>
      </c>
      <c r="AX176" s="9" t="str">
        <f>'描述-zh'!AE176</f>
        <v>碎</v>
      </c>
      <c r="AY176" s="9" t="str">
        <f>'描述-zh'!AF176</f>
        <v>。</v>
      </c>
      <c r="AZ176" s="9" t="str">
        <f>'描述-zh'!AG176</f>
        <v>脂</v>
      </c>
      <c r="BA176" s="9" t="str">
        <f>'描述-zh'!AH176</f>
        <v>肪</v>
      </c>
      <c r="BB176" s="9" t="str">
        <f>'描述-zh'!AI176</f>
        <v>丰</v>
      </c>
      <c r="BC176" s="9" t="str">
        <f>'描述-zh'!AJ176</f>
        <v>厚</v>
      </c>
      <c r="BD176" s="9" t="str">
        <f>'描述-zh'!AK176</f>
        <v>,</v>
      </c>
      <c r="BE176" s="9" t="str">
        <f>'描述-zh'!AL176</f>
        <v>即</v>
      </c>
      <c r="BF176" s="9" t="str">
        <f>'描述-zh'!AM176</f>
        <v>使</v>
      </c>
      <c r="BG176" s="9" t="str">
        <f>'描述-zh'!AN176</f>
        <v>在</v>
      </c>
      <c r="BH176" s="9" t="str">
        <f>'描述-zh'!AO176</f>
        <v>冰</v>
      </c>
      <c r="BI176" s="9" t="str">
        <f>'描述-zh'!AP176</f>
        <v>点</v>
      </c>
      <c r="BJ176" s="9" t="str">
        <f>'描述-zh'!AQ176</f>
        <v> </v>
      </c>
      <c r="BK176" s="9" t="str">
        <f>'描述-zh'!AR176</f>
        <v> </v>
      </c>
      <c r="BL176" s="9" t="str">
        <f>'描述-zh'!AS176</f>
        <v> </v>
      </c>
      <c r="BM176" s="9" t="str">
        <f>'描述-zh'!AT176</f>
        <v> </v>
      </c>
      <c r="BN176" s="9" t="str">
        <f>'描述-zh'!AU176</f>
        <v> </v>
      </c>
      <c r="BO176" s="9" t="str">
        <f>'描述-zh'!AV176</f>
        <v> </v>
      </c>
      <c r="BP176" s="9" t="str">
        <f>'描述-zh'!AW176</f>
        <v> </v>
      </c>
      <c r="BQ176" s="8" t="str">
        <f>'描述-zh'!AX176</f>
        <v> </v>
      </c>
      <c r="BR176" s="7" t="str">
        <f>'描述-zh'!AY176</f>
        <v>下</v>
      </c>
      <c r="BS176" s="9" t="str">
        <f>'描述-zh'!AZ176</f>
        <v>也</v>
      </c>
      <c r="BT176" s="9" t="str">
        <f>'描述-zh'!BA176</f>
        <v>很</v>
      </c>
      <c r="BU176" s="9" t="str">
        <f>'描述-zh'!BB176</f>
        <v>淡</v>
      </c>
      <c r="BV176" s="9" t="str">
        <f>'描述-zh'!BC176</f>
        <v>定</v>
      </c>
      <c r="BW176" s="9" t="str">
        <f>'描述-zh'!BD176</f>
        <v>。</v>
      </c>
      <c r="BX176" s="9" t="str">
        <f>'描述-zh'!BE176</f>
        <v> </v>
      </c>
      <c r="BY176" s="9" t="str">
        <f>'描述-zh'!BF176</f>
        <v> </v>
      </c>
      <c r="BZ176" s="9" t="str">
        <f>'描述-zh'!BG176</f>
        <v> </v>
      </c>
      <c r="CA176" s="9" t="str">
        <f>'描述-zh'!BH176</f>
        <v> </v>
      </c>
      <c r="CB176" s="9" t="str">
        <f>'描述-zh'!BI176</f>
        <v> </v>
      </c>
      <c r="CC176" s="9" t="str">
        <f>'描述-zh'!BJ176</f>
        <v> </v>
      </c>
      <c r="CD176" s="9" t="str">
        <f>'描述-zh'!BK176</f>
        <v> </v>
      </c>
      <c r="CE176" s="9" t="str">
        <f>'描述-zh'!BL176</f>
        <v> </v>
      </c>
      <c r="CF176" s="9" t="str">
        <f>'描述-zh'!BM176</f>
        <v> </v>
      </c>
      <c r="CG176" s="9" t="str">
        <f>'描述-zh'!BN176</f>
        <v> </v>
      </c>
      <c r="CH176" s="9" t="str">
        <f>'描述-zh'!BO176</f>
        <v> </v>
      </c>
      <c r="CI176" s="9" t="str">
        <f>'描述-zh'!BP176</f>
        <v> </v>
      </c>
      <c r="CJ176" s="9" t="str">
        <f>'描述-zh'!BQ176</f>
        <v> </v>
      </c>
      <c r="CK176" s="9" t="str">
        <f>'描述-zh'!BR176</f>
        <v> </v>
      </c>
      <c r="CL176" s="9" t="str">
        <f>'描述-zh'!BS176</f>
        <v> </v>
      </c>
      <c r="CM176" s="9" t="str">
        <f>'描述-zh'!BT176</f>
        <v> </v>
      </c>
      <c r="CN176" s="9" t="str">
        <f>'描述-zh'!BU176</f>
        <v> </v>
      </c>
      <c r="CO176" s="8" t="str">
        <f>'描述-zh'!BV176</f>
        <v> </v>
      </c>
      <c r="CP176" s="8" t="str">
        <f>INDEX(新汉化!$Q:$Q,MATCH(日文原码!CP176,新汉化!$P:$P,0))</f>
        <v> </v>
      </c>
    </row>
    <row r="177" spans="1:94">
      <c r="A177" t="str">
        <f>MID(日文原码!A177,2,1)</f>
        <v>1</v>
      </c>
      <c r="B177" t="str">
        <f>MID(日文原码!B177,2,1)</f>
        <v>7</v>
      </c>
      <c r="C177" t="str">
        <f>MID(日文原码!C177,2,1)</f>
        <v>6</v>
      </c>
      <c r="D177" s="7" t="str">
        <f>MID(日文原码!D177,2,1)</f>
        <v>A</v>
      </c>
      <c r="E177" t="str">
        <f>MID(日文原码!E177,2,1)</f>
        <v>A</v>
      </c>
      <c r="F177" t="str">
        <f>MID(日文原码!F177,2,1)</f>
        <v>0</v>
      </c>
      <c r="G177" s="8" t="str">
        <f>MID(日文原码!G177,2,1)</f>
        <v>4</v>
      </c>
      <c r="H177" s="7" t="str">
        <f>MID(日文原码!H177,2,1)</f>
        <v>A</v>
      </c>
      <c r="I177" t="str">
        <f>MID(日文原码!I177,2,1)</f>
        <v>5</v>
      </c>
      <c r="J177" t="str">
        <f>MID(日文原码!J177,2,1)</f>
        <v>2</v>
      </c>
      <c r="K177" s="9" t="str">
        <f>MID(日文原码!K177,2,1)</f>
        <v>5</v>
      </c>
      <c r="L177" s="7" t="str">
        <f>'名字分类-zh'!F176</f>
        <v>珍</v>
      </c>
      <c r="M177" s="9" t="str">
        <f>'名字分类-zh'!G176</f>
        <v>珠</v>
      </c>
      <c r="N177" s="9" t="str">
        <f>'名字分类-zh'!H176</f>
        <v>贝</v>
      </c>
      <c r="O177" s="9" t="str">
        <f>'名字分类-zh'!I176</f>
        <v> </v>
      </c>
      <c r="P177" s="8" t="str">
        <f>'名字分类-zh'!J176</f>
        <v> </v>
      </c>
      <c r="Q177" s="10" t="str">
        <f>'名字分类-zh'!K176</f>
        <v>　</v>
      </c>
      <c r="R177" s="11" t="str">
        <f>'名字分类-zh'!L176</f>
        <v>双</v>
      </c>
      <c r="S177" s="11" t="str">
        <f>'名字分类-zh'!M176</f>
        <v>壳</v>
      </c>
      <c r="T177" s="11" t="str">
        <f>'名字分类-zh'!N176</f>
        <v>贝</v>
      </c>
      <c r="U177" s="11" t="str">
        <f>'名字分类-zh'!O176</f>
        <v>　</v>
      </c>
      <c r="V177" s="7" t="str">
        <f>'描述-zh'!C177</f>
        <v>被</v>
      </c>
      <c r="W177" s="9" t="str">
        <f>'描述-zh'!D177</f>
        <v>坚</v>
      </c>
      <c r="X177" s="9" t="str">
        <f>'描述-zh'!E177</f>
        <v>硬</v>
      </c>
      <c r="Y177" s="9" t="str">
        <f>'描述-zh'!F177</f>
        <v>的</v>
      </c>
      <c r="Z177" s="9" t="str">
        <f>'描述-zh'!G177</f>
        <v>贝</v>
      </c>
      <c r="AA177" s="9" t="str">
        <f>'描述-zh'!H177</f>
        <v>壳</v>
      </c>
      <c r="AB177" s="9" t="str">
        <f>'描述-zh'!I177</f>
        <v>保</v>
      </c>
      <c r="AC177" s="9" t="str">
        <f>'描述-zh'!J177</f>
        <v>护</v>
      </c>
      <c r="AD177" s="9" t="str">
        <f>'描述-zh'!K177</f>
        <v>着</v>
      </c>
      <c r="AE177" s="9" t="str">
        <f>'描述-zh'!L177</f>
        <v>长</v>
      </c>
      <c r="AF177" s="9" t="str">
        <f>'描述-zh'!M177</f>
        <v>大</v>
      </c>
      <c r="AG177" s="9" t="str">
        <f>'描述-zh'!N177</f>
        <v>。</v>
      </c>
      <c r="AH177" s="9" t="str">
        <f>'描述-zh'!O177</f>
        <v> </v>
      </c>
      <c r="AI177" s="9" t="str">
        <f>'描述-zh'!P177</f>
        <v> </v>
      </c>
      <c r="AJ177" s="9" t="str">
        <f>'描述-zh'!Q177</f>
        <v> </v>
      </c>
      <c r="AK177" s="9" t="str">
        <f>'描述-zh'!R177</f>
        <v> </v>
      </c>
      <c r="AL177" s="9" t="str">
        <f>'描述-zh'!S177</f>
        <v> </v>
      </c>
      <c r="AM177" s="9" t="str">
        <f>'描述-zh'!T177</f>
        <v> </v>
      </c>
      <c r="AN177" s="9" t="str">
        <f>'描述-zh'!U177</f>
        <v> </v>
      </c>
      <c r="AO177" s="9" t="str">
        <f>'描述-zh'!V177</f>
        <v> </v>
      </c>
      <c r="AP177" s="9" t="str">
        <f>'描述-zh'!W177</f>
        <v> </v>
      </c>
      <c r="AQ177" s="9" t="str">
        <f>'描述-zh'!X177</f>
        <v> </v>
      </c>
      <c r="AR177" s="9" t="str">
        <f>'描述-zh'!Y177</f>
        <v> </v>
      </c>
      <c r="AS177" s="9" t="str">
        <f>'描述-zh'!Z177</f>
        <v> </v>
      </c>
      <c r="AT177" s="7" t="str">
        <f>'描述-zh'!AA177</f>
        <v>如</v>
      </c>
      <c r="AU177" s="9" t="str">
        <f>'描述-zh'!AB177</f>
        <v>果</v>
      </c>
      <c r="AV177" s="9" t="str">
        <f>'描述-zh'!AC177</f>
        <v>身</v>
      </c>
      <c r="AW177" s="9" t="str">
        <f>'描述-zh'!AD177</f>
        <v>体</v>
      </c>
      <c r="AX177" s="9" t="str">
        <f>'描述-zh'!AE177</f>
        <v>无</v>
      </c>
      <c r="AY177" s="9" t="str">
        <f>'描述-zh'!AF177</f>
        <v>法</v>
      </c>
      <c r="AZ177" s="9" t="str">
        <f>'描述-zh'!AG177</f>
        <v>再</v>
      </c>
      <c r="BA177" s="9" t="str">
        <f>'描述-zh'!AH177</f>
        <v>藏</v>
      </c>
      <c r="BB177" s="9" t="str">
        <f>'描述-zh'!AI177</f>
        <v>进</v>
      </c>
      <c r="BC177" s="9" t="str">
        <f>'描述-zh'!AJ177</f>
        <v>壳</v>
      </c>
      <c r="BD177" s="9" t="str">
        <f>'描述-zh'!AK177</f>
        <v>里</v>
      </c>
      <c r="BE177" s="9" t="str">
        <f>'描述-zh'!AL177</f>
        <v>了</v>
      </c>
      <c r="BF177" s="9" t="str">
        <f>'描述-zh'!AM177</f>
        <v>,</v>
      </c>
      <c r="BG177" s="9" t="str">
        <f>'描述-zh'!AN177</f>
        <v> </v>
      </c>
      <c r="BH177" s="9" t="str">
        <f>'描述-zh'!AO177</f>
        <v> </v>
      </c>
      <c r="BI177" s="9" t="str">
        <f>'描述-zh'!AP177</f>
        <v> </v>
      </c>
      <c r="BJ177" s="9" t="str">
        <f>'描述-zh'!AQ177</f>
        <v> </v>
      </c>
      <c r="BK177" s="9" t="str">
        <f>'描述-zh'!AR177</f>
        <v> </v>
      </c>
      <c r="BL177" s="9" t="str">
        <f>'描述-zh'!AS177</f>
        <v> </v>
      </c>
      <c r="BM177" s="9" t="str">
        <f>'描述-zh'!AT177</f>
        <v> </v>
      </c>
      <c r="BN177" s="9" t="str">
        <f>'描述-zh'!AU177</f>
        <v> </v>
      </c>
      <c r="BO177" s="9" t="str">
        <f>'描述-zh'!AV177</f>
        <v> </v>
      </c>
      <c r="BP177" s="9" t="str">
        <f>'描述-zh'!AW177</f>
        <v> </v>
      </c>
      <c r="BQ177" s="8" t="str">
        <f>'描述-zh'!AX177</f>
        <v> </v>
      </c>
      <c r="BR177" s="7" t="str">
        <f>'描述-zh'!AY177</f>
        <v>就</v>
      </c>
      <c r="BS177" s="9" t="str">
        <f>'描述-zh'!AZ177</f>
        <v>证</v>
      </c>
      <c r="BT177" s="9" t="str">
        <f>'描述-zh'!BA177</f>
        <v>明</v>
      </c>
      <c r="BU177" s="9" t="str">
        <f>'描述-zh'!BB177</f>
        <v>进</v>
      </c>
      <c r="BV177" s="9" t="str">
        <f>'描述-zh'!BC177</f>
        <v>化</v>
      </c>
      <c r="BW177" s="9" t="str">
        <f>'描述-zh'!BD177</f>
        <v>的</v>
      </c>
      <c r="BX177" s="9" t="str">
        <f>'描述-zh'!BE177</f>
        <v>时</v>
      </c>
      <c r="BY177" s="9" t="str">
        <f>'描述-zh'!BF177</f>
        <v>刻</v>
      </c>
      <c r="BZ177" s="9" t="str">
        <f>'描述-zh'!BG177</f>
        <v>快</v>
      </c>
      <c r="CA177" s="9" t="str">
        <f>'描述-zh'!BH177</f>
        <v>到</v>
      </c>
      <c r="CB177" s="9" t="str">
        <f>'描述-zh'!BI177</f>
        <v>了</v>
      </c>
      <c r="CC177" s="9" t="str">
        <f>'描述-zh'!BJ177</f>
        <v>。</v>
      </c>
      <c r="CD177" s="9" t="str">
        <f>'描述-zh'!BK177</f>
        <v> </v>
      </c>
      <c r="CE177" s="9" t="str">
        <f>'描述-zh'!BL177</f>
        <v> </v>
      </c>
      <c r="CF177" s="9" t="str">
        <f>'描述-zh'!BM177</f>
        <v> </v>
      </c>
      <c r="CG177" s="9" t="str">
        <f>'描述-zh'!BN177</f>
        <v> </v>
      </c>
      <c r="CH177" s="9" t="str">
        <f>'描述-zh'!BO177</f>
        <v> </v>
      </c>
      <c r="CI177" s="9" t="str">
        <f>'描述-zh'!BP177</f>
        <v> </v>
      </c>
      <c r="CJ177" s="9" t="str">
        <f>'描述-zh'!BQ177</f>
        <v> </v>
      </c>
      <c r="CK177" s="9" t="str">
        <f>'描述-zh'!BR177</f>
        <v> </v>
      </c>
      <c r="CL177" s="9" t="str">
        <f>'描述-zh'!BS177</f>
        <v> </v>
      </c>
      <c r="CM177" s="9" t="str">
        <f>'描述-zh'!BT177</f>
        <v> </v>
      </c>
      <c r="CN177" s="9" t="str">
        <f>'描述-zh'!BU177</f>
        <v> </v>
      </c>
      <c r="CO177" s="8" t="str">
        <f>'描述-zh'!BV177</f>
        <v> </v>
      </c>
      <c r="CP177" s="8" t="str">
        <f>INDEX(新汉化!$Q:$Q,MATCH(日文原码!CP177,新汉化!$P:$P,0))</f>
        <v> </v>
      </c>
    </row>
    <row r="178" spans="1:94">
      <c r="A178" t="str">
        <f>MID(日文原码!A178,2,1)</f>
        <v>1</v>
      </c>
      <c r="B178" t="str">
        <f>MID(日文原码!B178,2,1)</f>
        <v>7</v>
      </c>
      <c r="C178" t="str">
        <f>MID(日文原码!C178,2,1)</f>
        <v>7</v>
      </c>
      <c r="D178" s="7" t="str">
        <f>MID(日文原码!D178,2,1)</f>
        <v>A</v>
      </c>
      <c r="E178" t="str">
        <f>MID(日文原码!E178,2,1)</f>
        <v>A</v>
      </c>
      <c r="F178" t="str">
        <f>MID(日文原码!F178,2,1)</f>
        <v>1</v>
      </c>
      <c r="G178" s="8" t="str">
        <f>MID(日文原码!G178,2,1)</f>
        <v>7</v>
      </c>
      <c r="H178" s="7" t="str">
        <f>MID(日文原码!H178,2,1)</f>
        <v>A</v>
      </c>
      <c r="I178" t="str">
        <f>MID(日文原码!I178,2,1)</f>
        <v>2</v>
      </c>
      <c r="J178" t="str">
        <f>MID(日文原码!J178,2,1)</f>
        <v>7</v>
      </c>
      <c r="K178" s="9" t="str">
        <f>MID(日文原码!K178,2,1)</f>
        <v>0</v>
      </c>
      <c r="L178" s="7" t="str">
        <f>'名字分类-zh'!F177</f>
        <v>猎</v>
      </c>
      <c r="M178" s="9" t="str">
        <f>'名字分类-zh'!G177</f>
        <v>斑</v>
      </c>
      <c r="N178" s="9" t="str">
        <f>'名字分类-zh'!H177</f>
        <v>鱼</v>
      </c>
      <c r="O178" s="9" t="str">
        <f>'名字分类-zh'!I177</f>
        <v> </v>
      </c>
      <c r="P178" s="8" t="str">
        <f>'名字分类-zh'!J177</f>
        <v> </v>
      </c>
      <c r="Q178" s="10" t="str">
        <f>'名字分类-zh'!K177</f>
        <v>　</v>
      </c>
      <c r="R178" s="11" t="str">
        <f>'名字分类-zh'!L177</f>
        <v>　</v>
      </c>
      <c r="S178" s="11" t="str">
        <f>'名字分类-zh'!M177</f>
        <v>深</v>
      </c>
      <c r="T178" s="11" t="str">
        <f>'名字分类-zh'!N177</f>
        <v>海</v>
      </c>
      <c r="U178" s="11" t="str">
        <f>'名字分类-zh'!O177</f>
        <v>　</v>
      </c>
      <c r="V178" s="7" t="str">
        <f>'描述-zh'!C178</f>
        <v>用</v>
      </c>
      <c r="W178" s="9" t="str">
        <f>'描述-zh'!D178</f>
        <v>形</v>
      </c>
      <c r="X178" s="9" t="str">
        <f>'描述-zh'!E178</f>
        <v>如</v>
      </c>
      <c r="Y178" s="9" t="str">
        <f>'描述-zh'!F178</f>
        <v>小</v>
      </c>
      <c r="Z178" s="9" t="str">
        <f>'描述-zh'!G178</f>
        <v>鱼</v>
      </c>
      <c r="AA178" s="9" t="str">
        <f>'描述-zh'!H178</f>
        <v>的</v>
      </c>
      <c r="AB178" s="9" t="str">
        <f>'描述-zh'!I178</f>
        <v>尾</v>
      </c>
      <c r="AC178" s="9" t="str">
        <f>'描述-zh'!J178</f>
        <v>巴</v>
      </c>
      <c r="AD178" s="9" t="str">
        <f>'描述-zh'!K178</f>
        <v>引</v>
      </c>
      <c r="AE178" s="9" t="str">
        <f>'描述-zh'!L178</f>
        <v>诱</v>
      </c>
      <c r="AF178" s="9" t="str">
        <f>'描述-zh'!M178</f>
        <v>猎</v>
      </c>
      <c r="AG178" s="9" t="str">
        <f>'描述-zh'!N178</f>
        <v>物</v>
      </c>
      <c r="AH178" s="9" t="str">
        <f>'描述-zh'!O178</f>
        <v>靠</v>
      </c>
      <c r="AI178" s="9" t="str">
        <f>'描述-zh'!P178</f>
        <v>近</v>
      </c>
      <c r="AJ178" s="9" t="str">
        <f>'描述-zh'!Q178</f>
        <v> </v>
      </c>
      <c r="AK178" s="9" t="str">
        <f>'描述-zh'!R178</f>
        <v>,</v>
      </c>
      <c r="AL178" s="9" t="str">
        <f>'描述-zh'!S178</f>
        <v> </v>
      </c>
      <c r="AM178" s="9" t="str">
        <f>'描述-zh'!T178</f>
        <v> </v>
      </c>
      <c r="AN178" s="9" t="str">
        <f>'描述-zh'!U178</f>
        <v> </v>
      </c>
      <c r="AO178" s="9" t="str">
        <f>'描述-zh'!V178</f>
        <v> </v>
      </c>
      <c r="AP178" s="9" t="str">
        <f>'描述-zh'!W178</f>
        <v> </v>
      </c>
      <c r="AQ178" s="9" t="str">
        <f>'描述-zh'!X178</f>
        <v> </v>
      </c>
      <c r="AR178" s="9" t="str">
        <f>'描述-zh'!Y178</f>
        <v> </v>
      </c>
      <c r="AS178" s="9" t="str">
        <f>'描述-zh'!Z178</f>
        <v> </v>
      </c>
      <c r="AT178" s="7" t="str">
        <f>'描述-zh'!AA178</f>
        <v>然</v>
      </c>
      <c r="AU178" s="9" t="str">
        <f>'描述-zh'!AB178</f>
        <v>后</v>
      </c>
      <c r="AV178" s="9" t="str">
        <f>'描述-zh'!AC178</f>
        <v>用</v>
      </c>
      <c r="AW178" s="9" t="str">
        <f>'描述-zh'!AD178</f>
        <v>大</v>
      </c>
      <c r="AX178" s="9" t="str">
        <f>'描述-zh'!AE178</f>
        <v>嘴</v>
      </c>
      <c r="AY178" s="9" t="str">
        <f>'描述-zh'!AF178</f>
        <v>一</v>
      </c>
      <c r="AZ178" s="9" t="str">
        <f>'描述-zh'!AG178</f>
        <v>口</v>
      </c>
      <c r="BA178" s="9" t="str">
        <f>'描述-zh'!AH178</f>
        <v>吞</v>
      </c>
      <c r="BB178" s="9" t="str">
        <f>'描述-zh'!AI178</f>
        <v>下</v>
      </c>
      <c r="BC178" s="9" t="str">
        <f>'描述-zh'!AJ178</f>
        <v>。</v>
      </c>
      <c r="BD178" s="9" t="str">
        <f>'描述-zh'!AK178</f>
        <v> </v>
      </c>
      <c r="BE178" s="9" t="str">
        <f>'描述-zh'!AL178</f>
        <v> </v>
      </c>
      <c r="BF178" s="9" t="str">
        <f>'描述-zh'!AM178</f>
        <v> </v>
      </c>
      <c r="BG178" s="9" t="str">
        <f>'描述-zh'!AN178</f>
        <v> </v>
      </c>
      <c r="BH178" s="9" t="str">
        <f>'描述-zh'!AO178</f>
        <v> </v>
      </c>
      <c r="BI178" s="9" t="str">
        <f>'描述-zh'!AP178</f>
        <v> </v>
      </c>
      <c r="BJ178" s="9" t="str">
        <f>'描述-zh'!AQ178</f>
        <v> </v>
      </c>
      <c r="BK178" s="9" t="str">
        <f>'描述-zh'!AR178</f>
        <v> </v>
      </c>
      <c r="BL178" s="9" t="str">
        <f>'描述-zh'!AS178</f>
        <v> </v>
      </c>
      <c r="BM178" s="9" t="str">
        <f>'描述-zh'!AT178</f>
        <v> </v>
      </c>
      <c r="BN178" s="9" t="str">
        <f>'描述-zh'!AU178</f>
        <v> </v>
      </c>
      <c r="BO178" s="9" t="str">
        <f>'描述-zh'!AV178</f>
        <v> </v>
      </c>
      <c r="BP178" s="9" t="str">
        <f>'描述-zh'!AW178</f>
        <v> </v>
      </c>
      <c r="BQ178" s="8" t="str">
        <f>'描述-zh'!AX178</f>
        <v> </v>
      </c>
      <c r="BR178" s="7" t="str">
        <f>'描述-zh'!AY178</f>
        <v>像</v>
      </c>
      <c r="BS178" s="9" t="str">
        <f>'描述-zh'!AZ178</f>
        <v>蛇</v>
      </c>
      <c r="BT178" s="9" t="str">
        <f>'描述-zh'!BA178</f>
        <v>一</v>
      </c>
      <c r="BU178" s="9" t="str">
        <f>'描述-zh'!BB178</f>
        <v>样</v>
      </c>
      <c r="BV178" s="9" t="str">
        <f>'描述-zh'!BC178</f>
        <v>扭</v>
      </c>
      <c r="BW178" s="9" t="str">
        <f>'描述-zh'!BD178</f>
        <v>动</v>
      </c>
      <c r="BX178" s="9" t="str">
        <f>'描述-zh'!BE178</f>
        <v>着</v>
      </c>
      <c r="BY178" s="9" t="str">
        <f>'描述-zh'!BF178</f>
        <v>身</v>
      </c>
      <c r="BZ178" s="9" t="str">
        <f>'描述-zh'!BG178</f>
        <v>体</v>
      </c>
      <c r="CA178" s="9" t="str">
        <f>'描述-zh'!BH178</f>
        <v>游</v>
      </c>
      <c r="CB178" s="9" t="str">
        <f>'描述-zh'!BI178</f>
        <v>泳</v>
      </c>
      <c r="CC178" s="9" t="str">
        <f>'描述-zh'!BJ178</f>
        <v>。</v>
      </c>
      <c r="CD178" s="9" t="str">
        <f>'描述-zh'!BK178</f>
        <v> </v>
      </c>
      <c r="CE178" s="9" t="str">
        <f>'描述-zh'!BL178</f>
        <v> </v>
      </c>
      <c r="CF178" s="9" t="str">
        <f>'描述-zh'!BM178</f>
        <v> </v>
      </c>
      <c r="CG178" s="9" t="str">
        <f>'描述-zh'!BN178</f>
        <v> </v>
      </c>
      <c r="CH178" s="9" t="str">
        <f>'描述-zh'!BO178</f>
        <v> </v>
      </c>
      <c r="CI178" s="9" t="str">
        <f>'描述-zh'!BP178</f>
        <v> </v>
      </c>
      <c r="CJ178" s="9" t="str">
        <f>'描述-zh'!BQ178</f>
        <v> </v>
      </c>
      <c r="CK178" s="9" t="str">
        <f>'描述-zh'!BR178</f>
        <v> </v>
      </c>
      <c r="CL178" s="9" t="str">
        <f>'描述-zh'!BS178</f>
        <v> </v>
      </c>
      <c r="CM178" s="9" t="str">
        <f>'描述-zh'!BT178</f>
        <v> </v>
      </c>
      <c r="CN178" s="9" t="str">
        <f>'描述-zh'!BU178</f>
        <v> </v>
      </c>
      <c r="CO178" s="8" t="str">
        <f>'描述-zh'!BV178</f>
        <v> </v>
      </c>
      <c r="CP178" s="8" t="str">
        <f>INDEX(新汉化!$Q:$Q,MATCH(日文原码!CP178,新汉化!$P:$P,0))</f>
        <v> </v>
      </c>
    </row>
    <row r="179" spans="1:94">
      <c r="A179" t="str">
        <f>MID(日文原码!A179,2,1)</f>
        <v>1</v>
      </c>
      <c r="B179" t="str">
        <f>MID(日文原码!B179,2,1)</f>
        <v>7</v>
      </c>
      <c r="C179" t="str">
        <f>MID(日文原码!C179,2,1)</f>
        <v>8</v>
      </c>
      <c r="D179" s="7" t="str">
        <f>MID(日文原码!D179,2,1)</f>
        <v>A</v>
      </c>
      <c r="E179" t="str">
        <f>MID(日文原码!E179,2,1)</f>
        <v>A</v>
      </c>
      <c r="F179" t="str">
        <f>MID(日文原码!F179,2,1)</f>
        <v>1</v>
      </c>
      <c r="G179" s="8" t="str">
        <f>MID(日文原码!G179,2,1)</f>
        <v>8</v>
      </c>
      <c r="H179" s="7" t="str">
        <f>MID(日文原码!H179,2,1)</f>
        <v>A</v>
      </c>
      <c r="I179" t="str">
        <f>MID(日文原码!I179,2,1)</f>
        <v>2</v>
      </c>
      <c r="J179" t="str">
        <f>MID(日文原码!J179,2,1)</f>
        <v>2</v>
      </c>
      <c r="K179" s="9" t="str">
        <f>MID(日文原码!K179,2,1)</f>
        <v>6</v>
      </c>
      <c r="L179" s="7" t="str">
        <f>'名字分类-zh'!F178</f>
        <v>樱</v>
      </c>
      <c r="M179" s="9" t="str">
        <f>'名字分类-zh'!G178</f>
        <v>花</v>
      </c>
      <c r="N179" s="9" t="str">
        <f>'名字分类-zh'!H178</f>
        <v>鱼</v>
      </c>
      <c r="O179" s="9" t="str">
        <f>'名字分类-zh'!I178</f>
        <v> </v>
      </c>
      <c r="P179" s="8" t="str">
        <f>'名字分类-zh'!J178</f>
        <v> </v>
      </c>
      <c r="Q179" s="10" t="str">
        <f>'名字分类-zh'!K178</f>
        <v>　</v>
      </c>
      <c r="R179" s="11" t="str">
        <f>'名字分类-zh'!L178</f>
        <v>　</v>
      </c>
      <c r="S179" s="11" t="str">
        <f>'名字分类-zh'!M178</f>
        <v>南</v>
      </c>
      <c r="T179" s="11" t="str">
        <f>'名字分类-zh'!N178</f>
        <v>海</v>
      </c>
      <c r="U179" s="11" t="str">
        <f>'名字分类-zh'!O178</f>
        <v>　</v>
      </c>
      <c r="V179" s="7" t="str">
        <f>'描述-zh'!C179</f>
        <v>游</v>
      </c>
      <c r="W179" s="9" t="str">
        <f>'描述-zh'!D179</f>
        <v>泳</v>
      </c>
      <c r="X179" s="9" t="str">
        <f>'描述-zh'!E179</f>
        <v>的</v>
      </c>
      <c r="Y179" s="9" t="str">
        <f>'描述-zh'!F179</f>
        <v>样</v>
      </c>
      <c r="Z179" s="9" t="str">
        <f>'描述-zh'!G179</f>
        <v>子</v>
      </c>
      <c r="AA179" s="9" t="str">
        <f>'描述-zh'!H179</f>
        <v>非</v>
      </c>
      <c r="AB179" s="9" t="str">
        <f>'描述-zh'!I179</f>
        <v>常</v>
      </c>
      <c r="AC179" s="9" t="str">
        <f>'描述-zh'!J179</f>
        <v>优</v>
      </c>
      <c r="AD179" s="9" t="str">
        <f>'描述-zh'!K179</f>
        <v>雅</v>
      </c>
      <c r="AE179" s="9" t="str">
        <f>'描述-zh'!L179</f>
        <v>漂</v>
      </c>
      <c r="AF179" s="9" t="str">
        <f>'描述-zh'!M179</f>
        <v>亮</v>
      </c>
      <c r="AG179" s="9" t="str">
        <f>'描述-zh'!N179</f>
        <v>,</v>
      </c>
      <c r="AH179" s="9" t="str">
        <f>'描述-zh'!O179</f>
        <v>但</v>
      </c>
      <c r="AI179" s="9" t="str">
        <f>'描述-zh'!P179</f>
        <v>如</v>
      </c>
      <c r="AJ179" s="9" t="str">
        <f>'描述-zh'!Q179</f>
        <v>果</v>
      </c>
      <c r="AK179" s="9" t="str">
        <f>'描述-zh'!R179</f>
        <v> </v>
      </c>
      <c r="AL179" s="9" t="str">
        <f>'描述-zh'!S179</f>
        <v> </v>
      </c>
      <c r="AM179" s="9" t="str">
        <f>'描述-zh'!T179</f>
        <v> </v>
      </c>
      <c r="AN179" s="9" t="str">
        <f>'描述-zh'!U179</f>
        <v> </v>
      </c>
      <c r="AO179" s="9" t="str">
        <f>'描述-zh'!V179</f>
        <v> </v>
      </c>
      <c r="AP179" s="9" t="str">
        <f>'描述-zh'!W179</f>
        <v> </v>
      </c>
      <c r="AQ179" s="9" t="str">
        <f>'描述-zh'!X179</f>
        <v> </v>
      </c>
      <c r="AR179" s="9" t="str">
        <f>'描述-zh'!Y179</f>
        <v> </v>
      </c>
      <c r="AS179" s="9" t="str">
        <f>'描述-zh'!Z179</f>
        <v> </v>
      </c>
      <c r="AT179" s="7" t="str">
        <f>'描述-zh'!AA179</f>
        <v>发</v>
      </c>
      <c r="AU179" s="9" t="str">
        <f>'描述-zh'!AB179</f>
        <v>现</v>
      </c>
      <c r="AV179" s="9" t="str">
        <f>'描述-zh'!AC179</f>
        <v>猎</v>
      </c>
      <c r="AW179" s="9" t="str">
        <f>'描述-zh'!AD179</f>
        <v>物</v>
      </c>
      <c r="AX179" s="9" t="str">
        <f>'描述-zh'!AE179</f>
        <v>,</v>
      </c>
      <c r="AY179" s="9" t="str">
        <f>'描述-zh'!AF179</f>
        <v>就</v>
      </c>
      <c r="AZ179" s="9" t="str">
        <f>'描述-zh'!AG179</f>
        <v>会</v>
      </c>
      <c r="BA179" s="9" t="str">
        <f>'描述-zh'!AH179</f>
        <v>用</v>
      </c>
      <c r="BB179" s="9" t="str">
        <f>'描述-zh'!AI179</f>
        <v>细</v>
      </c>
      <c r="BC179" s="9" t="str">
        <f>'描述-zh'!AJ179</f>
        <v>细</v>
      </c>
      <c r="BD179" s="9" t="str">
        <f>'描述-zh'!AK179</f>
        <v>的</v>
      </c>
      <c r="BE179" s="9" t="str">
        <f>'描述-zh'!AL179</f>
        <v>嘴</v>
      </c>
      <c r="BF179" s="9" t="str">
        <f>'描述-zh'!AM179</f>
        <v>刺</v>
      </c>
      <c r="BG179" s="9" t="str">
        <f>'描述-zh'!AN179</f>
        <v>入</v>
      </c>
      <c r="BH179" s="9" t="str">
        <f>'描述-zh'!AO179</f>
        <v>对</v>
      </c>
      <c r="BI179" s="9" t="str">
        <f>'描述-zh'!AP179</f>
        <v>方</v>
      </c>
      <c r="BJ179" s="9" t="str">
        <f>'描述-zh'!AQ179</f>
        <v> </v>
      </c>
      <c r="BK179" s="9" t="str">
        <f>'描述-zh'!AR179</f>
        <v> </v>
      </c>
      <c r="BL179" s="9" t="str">
        <f>'描述-zh'!AS179</f>
        <v> </v>
      </c>
      <c r="BM179" s="9" t="str">
        <f>'描述-zh'!AT179</f>
        <v> </v>
      </c>
      <c r="BN179" s="9" t="str">
        <f>'描述-zh'!AU179</f>
        <v> </v>
      </c>
      <c r="BO179" s="9" t="str">
        <f>'描述-zh'!AV179</f>
        <v> </v>
      </c>
      <c r="BP179" s="9" t="str">
        <f>'描述-zh'!AW179</f>
        <v> </v>
      </c>
      <c r="BQ179" s="8" t="str">
        <f>'描述-zh'!AX179</f>
        <v> </v>
      </c>
      <c r="BR179" s="7" t="str">
        <f>'描述-zh'!AY179</f>
        <v>身</v>
      </c>
      <c r="BS179" s="9" t="str">
        <f>'描述-zh'!AZ179</f>
        <v>体</v>
      </c>
      <c r="BT179" s="9" t="str">
        <f>'描述-zh'!BA179</f>
        <v>,</v>
      </c>
      <c r="BU179" s="9" t="str">
        <f>'描述-zh'!BB179</f>
        <v>咻</v>
      </c>
      <c r="BV179" s="9" t="str">
        <f>'描述-zh'!BC179</f>
        <v>咻</v>
      </c>
      <c r="BW179" s="9" t="str">
        <f>'描述-zh'!BD179</f>
        <v>地</v>
      </c>
      <c r="BX179" s="9" t="str">
        <f>'描述-zh'!BE179</f>
        <v>吸</v>
      </c>
      <c r="BY179" s="9" t="str">
        <f>'描述-zh'!BF179</f>
        <v>取</v>
      </c>
      <c r="BZ179" s="9" t="str">
        <f>'描述-zh'!BG179</f>
        <v>体</v>
      </c>
      <c r="CA179" s="9" t="str">
        <f>'描述-zh'!BH179</f>
        <v>液</v>
      </c>
      <c r="CB179" s="9" t="str">
        <f>'描述-zh'!BI179</f>
        <v>。</v>
      </c>
      <c r="CC179" s="9" t="str">
        <f>'描述-zh'!BJ179</f>
        <v> </v>
      </c>
      <c r="CD179" s="9" t="str">
        <f>'描述-zh'!BK179</f>
        <v> </v>
      </c>
      <c r="CE179" s="9" t="str">
        <f>'描述-zh'!BL179</f>
        <v> </v>
      </c>
      <c r="CF179" s="9" t="str">
        <f>'描述-zh'!BM179</f>
        <v> </v>
      </c>
      <c r="CG179" s="9" t="str">
        <f>'描述-zh'!BN179</f>
        <v> </v>
      </c>
      <c r="CH179" s="9" t="str">
        <f>'描述-zh'!BO179</f>
        <v> </v>
      </c>
      <c r="CI179" s="9" t="str">
        <f>'描述-zh'!BP179</f>
        <v> </v>
      </c>
      <c r="CJ179" s="9" t="str">
        <f>'描述-zh'!BQ179</f>
        <v> </v>
      </c>
      <c r="CK179" s="9" t="str">
        <f>'描述-zh'!BR179</f>
        <v> </v>
      </c>
      <c r="CL179" s="9" t="str">
        <f>'描述-zh'!BS179</f>
        <v> </v>
      </c>
      <c r="CM179" s="9" t="str">
        <f>'描述-zh'!BT179</f>
        <v> </v>
      </c>
      <c r="CN179" s="9" t="str">
        <f>'描述-zh'!BU179</f>
        <v> </v>
      </c>
      <c r="CO179" s="8" t="str">
        <f>'描述-zh'!BV179</f>
        <v> </v>
      </c>
      <c r="CP179" s="8" t="str">
        <f>INDEX(新汉化!$Q:$Q,MATCH(日文原码!CP179,新汉化!$P:$P,0))</f>
        <v> </v>
      </c>
    </row>
    <row r="180" spans="1:94">
      <c r="A180" t="str">
        <f>MID(日文原码!A180,2,1)</f>
        <v>1</v>
      </c>
      <c r="B180" t="str">
        <f>MID(日文原码!B180,2,1)</f>
        <v>7</v>
      </c>
      <c r="C180" t="str">
        <f>MID(日文原码!C180,2,1)</f>
        <v>9</v>
      </c>
      <c r="D180" s="7" t="str">
        <f>MID(日文原码!D180,2,1)</f>
        <v>A</v>
      </c>
      <c r="E180" t="str">
        <f>MID(日文原码!E180,2,1)</f>
        <v>A</v>
      </c>
      <c r="F180" t="str">
        <f>MID(日文原码!F180,2,1)</f>
        <v>1</v>
      </c>
      <c r="G180" s="8" t="str">
        <f>MID(日文原码!G180,2,1)</f>
        <v>0</v>
      </c>
      <c r="H180" s="7" t="str">
        <f>MID(日文原码!H180,2,1)</f>
        <v>A</v>
      </c>
      <c r="I180" t="str">
        <f>MID(日文原码!I180,2,1)</f>
        <v>2</v>
      </c>
      <c r="J180" t="str">
        <f>MID(日文原码!J180,2,1)</f>
        <v>3</v>
      </c>
      <c r="K180" s="9" t="str">
        <f>MID(日文原码!K180,2,1)</f>
        <v>4</v>
      </c>
      <c r="L180" s="7" t="str">
        <f>'名字分类-zh'!F179</f>
        <v>古</v>
      </c>
      <c r="M180" s="9" t="str">
        <f>'名字分类-zh'!G179</f>
        <v>空</v>
      </c>
      <c r="N180" s="9" t="str">
        <f>'名字分类-zh'!H179</f>
        <v>棘</v>
      </c>
      <c r="O180" s="9" t="str">
        <f>'名字分类-zh'!I179</f>
        <v>鱼</v>
      </c>
      <c r="P180" s="8" t="str">
        <f>'名字分类-zh'!J179</f>
        <v> </v>
      </c>
      <c r="Q180" s="10" t="str">
        <f>'名字分类-zh'!K179</f>
        <v>　</v>
      </c>
      <c r="R180" s="11" t="str">
        <f>'名字分类-zh'!L179</f>
        <v>　</v>
      </c>
      <c r="S180" s="11" t="str">
        <f>'名字分类-zh'!M179</f>
        <v>长</v>
      </c>
      <c r="T180" s="11" t="str">
        <f>'名字分类-zh'!N179</f>
        <v>寿</v>
      </c>
      <c r="U180" s="11" t="str">
        <f>'名字分类-zh'!O179</f>
        <v>　</v>
      </c>
      <c r="V180" s="7" t="str">
        <f>'描述-zh'!C180</f>
        <v>在</v>
      </c>
      <c r="W180" s="9" t="str">
        <f>'描述-zh'!D180</f>
        <v>漫</v>
      </c>
      <c r="X180" s="9" t="str">
        <f>'描述-zh'!E180</f>
        <v>长</v>
      </c>
      <c r="Y180" s="9" t="str">
        <f>'描述-zh'!F180</f>
        <v>的</v>
      </c>
      <c r="Z180" s="9" t="str">
        <f>'描述-zh'!G180</f>
        <v>1</v>
      </c>
      <c r="AA180" s="9" t="str">
        <f>'描述-zh'!H180</f>
        <v>亿</v>
      </c>
      <c r="AB180" s="9" t="str">
        <f>'描述-zh'!I180</f>
        <v>年</v>
      </c>
      <c r="AC180" s="9" t="str">
        <f>'描述-zh'!J180</f>
        <v>间</v>
      </c>
      <c r="AD180" s="9" t="str">
        <f>'描述-zh'!K180</f>
        <v>,</v>
      </c>
      <c r="AE180" s="9" t="str">
        <f>'描述-zh'!L180</f>
        <v>样</v>
      </c>
      <c r="AF180" s="9" t="str">
        <f>'描述-zh'!M180</f>
        <v>子</v>
      </c>
      <c r="AG180" s="9" t="str">
        <f>'描述-zh'!N180</f>
        <v>完</v>
      </c>
      <c r="AH180" s="9" t="str">
        <f>'描述-zh'!O180</f>
        <v>全</v>
      </c>
      <c r="AI180" s="9" t="str">
        <f>'描述-zh'!P180</f>
        <v>没</v>
      </c>
      <c r="AJ180" s="9" t="str">
        <f>'描述-zh'!Q180</f>
        <v>变</v>
      </c>
      <c r="AK180" s="9" t="str">
        <f>'描述-zh'!R180</f>
        <v>,</v>
      </c>
      <c r="AL180" s="9" t="str">
        <f>'描述-zh'!S180</f>
        <v> </v>
      </c>
      <c r="AM180" s="9" t="str">
        <f>'描述-zh'!T180</f>
        <v> </v>
      </c>
      <c r="AN180" s="9" t="str">
        <f>'描述-zh'!U180</f>
        <v> </v>
      </c>
      <c r="AO180" s="9" t="str">
        <f>'描述-zh'!V180</f>
        <v> </v>
      </c>
      <c r="AP180" s="9" t="str">
        <f>'描述-zh'!W180</f>
        <v> </v>
      </c>
      <c r="AQ180" s="9" t="str">
        <f>'描述-zh'!X180</f>
        <v> </v>
      </c>
      <c r="AR180" s="9" t="str">
        <f>'描述-zh'!Y180</f>
        <v> </v>
      </c>
      <c r="AS180" s="9" t="str">
        <f>'描述-zh'!Z180</f>
        <v> </v>
      </c>
      <c r="AT180" s="7" t="str">
        <f>'描述-zh'!AA180</f>
        <v>一</v>
      </c>
      <c r="AU180" s="9" t="str">
        <f>'描述-zh'!AB180</f>
        <v>直</v>
      </c>
      <c r="AV180" s="9" t="str">
        <f>'描述-zh'!AC180</f>
        <v>生</v>
      </c>
      <c r="AW180" s="9" t="str">
        <f>'描述-zh'!AD180</f>
        <v>活</v>
      </c>
      <c r="AX180" s="9" t="str">
        <f>'描述-zh'!AE180</f>
        <v>在</v>
      </c>
      <c r="AY180" s="9" t="str">
        <f>'描述-zh'!AF180</f>
        <v>深</v>
      </c>
      <c r="AZ180" s="9" t="str">
        <f>'描述-zh'!AG180</f>
        <v>海</v>
      </c>
      <c r="BA180" s="9" t="str">
        <f>'描述-zh'!AH180</f>
        <v>的</v>
      </c>
      <c r="BB180" s="9" t="str">
        <f>'描述-zh'!AI180</f>
        <v>宝</v>
      </c>
      <c r="BC180" s="9" t="str">
        <f>'描述-zh'!AJ180</f>
        <v>可</v>
      </c>
      <c r="BD180" s="9" t="str">
        <f>'描述-zh'!AK180</f>
        <v>梦</v>
      </c>
      <c r="BE180" s="9" t="str">
        <f>'描述-zh'!AL180</f>
        <v>。</v>
      </c>
      <c r="BF180" s="9" t="str">
        <f>'描述-zh'!AM180</f>
        <v>用</v>
      </c>
      <c r="BG180" s="9" t="str">
        <f>'描述-zh'!AN180</f>
        <v>没</v>
      </c>
      <c r="BH180" s="9" t="str">
        <f>'描述-zh'!AO180</f>
        <v>有</v>
      </c>
      <c r="BI180" s="9" t="str">
        <f>'描述-zh'!AP180</f>
        <v> </v>
      </c>
      <c r="BJ180" s="9" t="str">
        <f>'描述-zh'!AQ180</f>
        <v> </v>
      </c>
      <c r="BK180" s="9" t="str">
        <f>'描述-zh'!AR180</f>
        <v> </v>
      </c>
      <c r="BL180" s="9" t="str">
        <f>'描述-zh'!AS180</f>
        <v> </v>
      </c>
      <c r="BM180" s="9" t="str">
        <f>'描述-zh'!AT180</f>
        <v> </v>
      </c>
      <c r="BN180" s="9" t="str">
        <f>'描述-zh'!AU180</f>
        <v> </v>
      </c>
      <c r="BO180" s="9" t="str">
        <f>'描述-zh'!AV180</f>
        <v> </v>
      </c>
      <c r="BP180" s="9" t="str">
        <f>'描述-zh'!AW180</f>
        <v> </v>
      </c>
      <c r="BQ180" s="8" t="str">
        <f>'描述-zh'!AX180</f>
        <v> </v>
      </c>
      <c r="BR180" s="7" t="str">
        <f>'描述-zh'!AY180</f>
        <v>牙</v>
      </c>
      <c r="BS180" s="9" t="str">
        <f>'描述-zh'!AZ180</f>
        <v>齿</v>
      </c>
      <c r="BT180" s="9" t="str">
        <f>'描述-zh'!BA180</f>
        <v>的</v>
      </c>
      <c r="BU180" s="9" t="str">
        <f>'描述-zh'!BB180</f>
        <v>嘴</v>
      </c>
      <c r="BV180" s="9" t="str">
        <f>'描述-zh'!BC180</f>
        <v>只</v>
      </c>
      <c r="BW180" s="9" t="str">
        <f>'描述-zh'!BD180</f>
        <v>吃</v>
      </c>
      <c r="BX180" s="9" t="str">
        <f>'描述-zh'!BE180</f>
        <v>微</v>
      </c>
      <c r="BY180" s="9" t="str">
        <f>'描述-zh'!BF180</f>
        <v>生</v>
      </c>
      <c r="BZ180" s="9" t="str">
        <f>'描述-zh'!BG180</f>
        <v>物</v>
      </c>
      <c r="CA180" s="9" t="str">
        <f>'描述-zh'!BH180</f>
        <v>。</v>
      </c>
      <c r="CB180" s="9" t="str">
        <f>'描述-zh'!BI180</f>
        <v> </v>
      </c>
      <c r="CC180" s="9" t="str">
        <f>'描述-zh'!BJ180</f>
        <v> </v>
      </c>
      <c r="CD180" s="9" t="str">
        <f>'描述-zh'!BK180</f>
        <v> </v>
      </c>
      <c r="CE180" s="9" t="str">
        <f>'描述-zh'!BL180</f>
        <v> </v>
      </c>
      <c r="CF180" s="9" t="str">
        <f>'描述-zh'!BM180</f>
        <v> </v>
      </c>
      <c r="CG180" s="9" t="str">
        <f>'描述-zh'!BN180</f>
        <v> </v>
      </c>
      <c r="CH180" s="9" t="str">
        <f>'描述-zh'!BO180</f>
        <v> </v>
      </c>
      <c r="CI180" s="9" t="str">
        <f>'描述-zh'!BP180</f>
        <v> </v>
      </c>
      <c r="CJ180" s="9" t="str">
        <f>'描述-zh'!BQ180</f>
        <v> </v>
      </c>
      <c r="CK180" s="9" t="str">
        <f>'描述-zh'!BR180</f>
        <v> </v>
      </c>
      <c r="CL180" s="9" t="str">
        <f>'描述-zh'!BS180</f>
        <v> </v>
      </c>
      <c r="CM180" s="9" t="str">
        <f>'描述-zh'!BT180</f>
        <v> </v>
      </c>
      <c r="CN180" s="9" t="str">
        <f>'描述-zh'!BU180</f>
        <v> </v>
      </c>
      <c r="CO180" s="8" t="str">
        <f>'描述-zh'!BV180</f>
        <v> </v>
      </c>
      <c r="CP180" s="8" t="str">
        <f>INDEX(新汉化!$Q:$Q,MATCH(日文原码!CP180,新汉化!$P:$P,0))</f>
        <v> </v>
      </c>
    </row>
    <row r="181" spans="1:94">
      <c r="A181" t="str">
        <f>MID(日文原码!A181,2,1)</f>
        <v>1</v>
      </c>
      <c r="B181" t="str">
        <f>MID(日文原码!B181,2,1)</f>
        <v>8</v>
      </c>
      <c r="C181" t="str">
        <f>MID(日文原码!C181,2,1)</f>
        <v>0</v>
      </c>
      <c r="D181" s="7" t="str">
        <f>MID(日文原码!D181,2,1)</f>
        <v>A</v>
      </c>
      <c r="E181" t="str">
        <f>MID(日文原码!E181,2,1)</f>
        <v>A</v>
      </c>
      <c r="F181" t="str">
        <f>MID(日文原码!F181,2,1)</f>
        <v>0</v>
      </c>
      <c r="G181" s="8" t="str">
        <f>MID(日文原码!G181,2,1)</f>
        <v>6</v>
      </c>
      <c r="H181" s="7" t="str">
        <f>MID(日文原码!H181,2,1)</f>
        <v>A</v>
      </c>
      <c r="I181" t="str">
        <f>MID(日文原码!I181,2,1)</f>
        <v>A</v>
      </c>
      <c r="J181" t="str">
        <f>MID(日文原码!J181,2,1)</f>
        <v>5</v>
      </c>
      <c r="K181" s="9" t="str">
        <f>MID(日文原码!K181,2,1)</f>
        <v>0</v>
      </c>
      <c r="L181" s="7" t="str">
        <f>'名字分类-zh'!F180</f>
        <v>太</v>
      </c>
      <c r="M181" s="9" t="str">
        <f>'名字分类-zh'!G180</f>
        <v>阳</v>
      </c>
      <c r="N181" s="9" t="str">
        <f>'名字分类-zh'!H180</f>
        <v>珊</v>
      </c>
      <c r="O181" s="9" t="str">
        <f>'名字分类-zh'!I180</f>
        <v>瑚</v>
      </c>
      <c r="P181" s="8" t="str">
        <f>'名字分类-zh'!J180</f>
        <v> </v>
      </c>
      <c r="Q181" s="10" t="str">
        <f>'名字分类-zh'!K180</f>
        <v>　</v>
      </c>
      <c r="R181" s="11" t="str">
        <f>'名字分类-zh'!L180</f>
        <v>　</v>
      </c>
      <c r="S181" s="11" t="str">
        <f>'名字分类-zh'!M180</f>
        <v>珊</v>
      </c>
      <c r="T181" s="11" t="str">
        <f>'名字分类-zh'!N180</f>
        <v>瑚</v>
      </c>
      <c r="U181" s="11" t="str">
        <f>'名字分类-zh'!O180</f>
        <v>　</v>
      </c>
      <c r="V181" s="7" t="str">
        <f>'描述-zh'!C181</f>
        <v>聚</v>
      </c>
      <c r="W181" s="9" t="str">
        <f>'描述-zh'!D181</f>
        <v>集</v>
      </c>
      <c r="X181" s="9" t="str">
        <f>'描述-zh'!E181</f>
        <v>在</v>
      </c>
      <c r="Y181" s="9" t="str">
        <f>'描述-zh'!F181</f>
        <v>温</v>
      </c>
      <c r="Z181" s="9" t="str">
        <f>'描述-zh'!G181</f>
        <v>暖</v>
      </c>
      <c r="AA181" s="9" t="str">
        <f>'描述-zh'!H181</f>
        <v>的</v>
      </c>
      <c r="AB181" s="9" t="str">
        <f>'描述-zh'!I181</f>
        <v>大</v>
      </c>
      <c r="AC181" s="9" t="str">
        <f>'描述-zh'!J181</f>
        <v>海</v>
      </c>
      <c r="AD181" s="9" t="str">
        <f>'描述-zh'!K181</f>
        <v>里</v>
      </c>
      <c r="AE181" s="9" t="str">
        <f>'描述-zh'!L181</f>
        <v>的</v>
      </c>
      <c r="AF181" s="9" t="str">
        <f>'描述-zh'!M181</f>
        <v>太</v>
      </c>
      <c r="AG181" s="9" t="str">
        <f>'描述-zh'!N181</f>
        <v>阳</v>
      </c>
      <c r="AH181" s="9" t="str">
        <f>'描述-zh'!O181</f>
        <v>珊</v>
      </c>
      <c r="AI181" s="9" t="str">
        <f>'描述-zh'!P181</f>
        <v>瑚</v>
      </c>
      <c r="AJ181" s="9" t="str">
        <f>'描述-zh'!Q181</f>
        <v>会</v>
      </c>
      <c r="AK181" s="9" t="str">
        <f>'描述-zh'!R181</f>
        <v> </v>
      </c>
      <c r="AL181" s="9" t="str">
        <f>'描述-zh'!S181</f>
        <v> </v>
      </c>
      <c r="AM181" s="9" t="str">
        <f>'描述-zh'!T181</f>
        <v> </v>
      </c>
      <c r="AN181" s="9" t="str">
        <f>'描述-zh'!U181</f>
        <v> </v>
      </c>
      <c r="AO181" s="9" t="str">
        <f>'描述-zh'!V181</f>
        <v> </v>
      </c>
      <c r="AP181" s="9" t="str">
        <f>'描述-zh'!W181</f>
        <v> </v>
      </c>
      <c r="AQ181" s="9" t="str">
        <f>'描述-zh'!X181</f>
        <v> </v>
      </c>
      <c r="AR181" s="9" t="str">
        <f>'描述-zh'!Y181</f>
        <v> </v>
      </c>
      <c r="AS181" s="9" t="str">
        <f>'描述-zh'!Z181</f>
        <v> </v>
      </c>
      <c r="AT181" s="7" t="str">
        <f>'描述-zh'!AA181</f>
        <v>成</v>
      </c>
      <c r="AU181" s="9" t="str">
        <f>'描述-zh'!AB181</f>
        <v>为</v>
      </c>
      <c r="AV181" s="9" t="str">
        <f>'描述-zh'!AC181</f>
        <v>小</v>
      </c>
      <c r="AW181" s="9" t="str">
        <f>'描述-zh'!AD181</f>
        <v>型</v>
      </c>
      <c r="AX181" s="9" t="str">
        <f>'描述-zh'!AE181</f>
        <v>宝</v>
      </c>
      <c r="AY181" s="9" t="str">
        <f>'描述-zh'!AF181</f>
        <v>可</v>
      </c>
      <c r="AZ181" s="9" t="str">
        <f>'描述-zh'!AG181</f>
        <v>梦</v>
      </c>
      <c r="BA181" s="9" t="str">
        <f>'描述-zh'!AH181</f>
        <v>们</v>
      </c>
      <c r="BB181" s="9" t="str">
        <f>'描述-zh'!AI181</f>
        <v>的</v>
      </c>
      <c r="BC181" s="9" t="str">
        <f>'描述-zh'!AJ181</f>
        <v>藏</v>
      </c>
      <c r="BD181" s="9" t="str">
        <f>'描述-zh'!AK181</f>
        <v>身</v>
      </c>
      <c r="BE181" s="9" t="str">
        <f>'描述-zh'!AL181</f>
        <v>处</v>
      </c>
      <c r="BF181" s="9" t="str">
        <f>'描述-zh'!AM181</f>
        <v>。</v>
      </c>
      <c r="BG181" s="9" t="str">
        <f>'描述-zh'!AN181</f>
        <v> </v>
      </c>
      <c r="BH181" s="9" t="str">
        <f>'描述-zh'!AO181</f>
        <v> </v>
      </c>
      <c r="BI181" s="9" t="str">
        <f>'描述-zh'!AP181</f>
        <v> </v>
      </c>
      <c r="BJ181" s="9" t="str">
        <f>'描述-zh'!AQ181</f>
        <v> </v>
      </c>
      <c r="BK181" s="9" t="str">
        <f>'描述-zh'!AR181</f>
        <v> </v>
      </c>
      <c r="BL181" s="9" t="str">
        <f>'描述-zh'!AS181</f>
        <v> </v>
      </c>
      <c r="BM181" s="9" t="str">
        <f>'描述-zh'!AT181</f>
        <v> </v>
      </c>
      <c r="BN181" s="9" t="str">
        <f>'描述-zh'!AU181</f>
        <v> </v>
      </c>
      <c r="BO181" s="9" t="str">
        <f>'描述-zh'!AV181</f>
        <v> </v>
      </c>
      <c r="BP181" s="9" t="str">
        <f>'描述-zh'!AW181</f>
        <v> </v>
      </c>
      <c r="BQ181" s="8" t="str">
        <f>'描述-zh'!AX181</f>
        <v> </v>
      </c>
      <c r="BR181" s="7" t="str">
        <f>'描述-zh'!AY181</f>
        <v>水</v>
      </c>
      <c r="BS181" s="9" t="str">
        <f>'描述-zh'!AZ181</f>
        <v>温</v>
      </c>
      <c r="BT181" s="9" t="str">
        <f>'描述-zh'!BA181</f>
        <v>下</v>
      </c>
      <c r="BU181" s="9" t="str">
        <f>'描述-zh'!BB181</f>
        <v>降</v>
      </c>
      <c r="BV181" s="9" t="str">
        <f>'描述-zh'!BC181</f>
        <v>后</v>
      </c>
      <c r="BW181" s="9" t="str">
        <f>'描述-zh'!BD181</f>
        <v>就</v>
      </c>
      <c r="BX181" s="9" t="str">
        <f>'描述-zh'!BE181</f>
        <v>会</v>
      </c>
      <c r="BY181" s="9" t="str">
        <f>'描述-zh'!BF181</f>
        <v>向</v>
      </c>
      <c r="BZ181" s="9" t="str">
        <f>'描述-zh'!BG181</f>
        <v>南</v>
      </c>
      <c r="CA181" s="9" t="str">
        <f>'描述-zh'!BH181</f>
        <v>方</v>
      </c>
      <c r="CB181" s="9" t="str">
        <f>'描述-zh'!BI181</f>
        <v>移</v>
      </c>
      <c r="CC181" s="9" t="str">
        <f>'描述-zh'!BJ181</f>
        <v>动</v>
      </c>
      <c r="CD181" s="9" t="str">
        <f>'描述-zh'!BK181</f>
        <v>。</v>
      </c>
      <c r="CE181" s="9" t="str">
        <f>'描述-zh'!BL181</f>
        <v> </v>
      </c>
      <c r="CF181" s="9" t="str">
        <f>'描述-zh'!BM181</f>
        <v> </v>
      </c>
      <c r="CG181" s="9" t="str">
        <f>'描述-zh'!BN181</f>
        <v> </v>
      </c>
      <c r="CH181" s="9" t="str">
        <f>'描述-zh'!BO181</f>
        <v> </v>
      </c>
      <c r="CI181" s="9" t="str">
        <f>'描述-zh'!BP181</f>
        <v> </v>
      </c>
      <c r="CJ181" s="9" t="str">
        <f>'描述-zh'!BQ181</f>
        <v> </v>
      </c>
      <c r="CK181" s="9" t="str">
        <f>'描述-zh'!BR181</f>
        <v> </v>
      </c>
      <c r="CL181" s="9" t="str">
        <f>'描述-zh'!BS181</f>
        <v> </v>
      </c>
      <c r="CM181" s="9" t="str">
        <f>'描述-zh'!BT181</f>
        <v> </v>
      </c>
      <c r="CN181" s="9" t="str">
        <f>'描述-zh'!BU181</f>
        <v> </v>
      </c>
      <c r="CO181" s="8" t="str">
        <f>'描述-zh'!BV181</f>
        <v> </v>
      </c>
      <c r="CP181" s="8" t="str">
        <f>INDEX(新汉化!$Q:$Q,MATCH(日文原码!CP181,新汉化!$P:$P,0))</f>
        <v> </v>
      </c>
    </row>
    <row r="182" spans="1:94">
      <c r="A182" t="str">
        <f>MID(日文原码!A182,2,1)</f>
        <v>1</v>
      </c>
      <c r="B182" t="str">
        <f>MID(日文原码!B182,2,1)</f>
        <v>8</v>
      </c>
      <c r="C182" t="str">
        <f>MID(日文原码!C182,2,1)</f>
        <v>1</v>
      </c>
      <c r="D182" s="7" t="str">
        <f>MID(日文原码!D182,2,1)</f>
        <v>A</v>
      </c>
      <c r="E182" t="str">
        <f>MID(日文原码!E182,2,1)</f>
        <v>A</v>
      </c>
      <c r="F182" t="str">
        <f>MID(日文原码!F182,2,1)</f>
        <v>0</v>
      </c>
      <c r="G182" s="8" t="str">
        <f>MID(日文原码!G182,2,1)</f>
        <v>5</v>
      </c>
      <c r="H182" s="7" t="str">
        <f>MID(日文原码!H182,2,1)</f>
        <v>A</v>
      </c>
      <c r="I182" t="str">
        <f>MID(日文原码!I182,2,1)</f>
        <v>1</v>
      </c>
      <c r="J182" t="str">
        <f>MID(日文原码!J182,2,1)</f>
        <v>2</v>
      </c>
      <c r="K182" s="9" t="str">
        <f>MID(日文原码!K182,2,1)</f>
        <v>0</v>
      </c>
      <c r="L182" s="7" t="str">
        <f>'名字分类-zh'!F181</f>
        <v>灯</v>
      </c>
      <c r="M182" s="9" t="str">
        <f>'名字分类-zh'!G181</f>
        <v>笼</v>
      </c>
      <c r="N182" s="9" t="str">
        <f>'名字分类-zh'!H181</f>
        <v>鱼</v>
      </c>
      <c r="O182" s="9" t="str">
        <f>'名字分类-zh'!I181</f>
        <v> </v>
      </c>
      <c r="P182" s="8" t="str">
        <f>'名字分类-zh'!J181</f>
        <v> </v>
      </c>
      <c r="Q182" s="10" t="str">
        <f>'名字分类-zh'!K181</f>
        <v>　</v>
      </c>
      <c r="R182" s="11" t="str">
        <f>'名字分类-zh'!L181</f>
        <v>琵</v>
      </c>
      <c r="S182" s="11" t="str">
        <f>'名字分类-zh'!M181</f>
        <v>琶</v>
      </c>
      <c r="T182" s="11" t="str">
        <f>'名字分类-zh'!N181</f>
        <v>鱼</v>
      </c>
      <c r="U182" s="11" t="str">
        <f>'名字分类-zh'!O181</f>
        <v>　</v>
      </c>
      <c r="V182" s="7" t="str">
        <f>'描述-zh'!C182</f>
        <v>2</v>
      </c>
      <c r="W182" s="9" t="str">
        <f>'描述-zh'!D182</f>
        <v>根</v>
      </c>
      <c r="X182" s="9" t="str">
        <f>'描述-zh'!E182</f>
        <v>触</v>
      </c>
      <c r="Y182" s="9" t="str">
        <f>'描述-zh'!F182</f>
        <v>手</v>
      </c>
      <c r="Z182" s="9" t="str">
        <f>'描述-zh'!G182</f>
        <v>中</v>
      </c>
      <c r="AA182" s="9" t="str">
        <f>'描述-zh'!H182</f>
        <v>长</v>
      </c>
      <c r="AB182" s="9" t="str">
        <f>'描述-zh'!I182</f>
        <v>满</v>
      </c>
      <c r="AC182" s="9" t="str">
        <f>'描述-zh'!J182</f>
        <v>了</v>
      </c>
      <c r="AD182" s="9" t="str">
        <f>'描述-zh'!K182</f>
        <v>可</v>
      </c>
      <c r="AE182" s="9" t="str">
        <f>'描述-zh'!L182</f>
        <v>以</v>
      </c>
      <c r="AF182" s="9" t="str">
        <f>'描述-zh'!M182</f>
        <v>产</v>
      </c>
      <c r="AG182" s="9" t="str">
        <f>'描述-zh'!N182</f>
        <v>生</v>
      </c>
      <c r="AH182" s="9" t="str">
        <f>'描述-zh'!O182</f>
        <v>强</v>
      </c>
      <c r="AI182" s="9" t="str">
        <f>'描述-zh'!P182</f>
        <v>电</v>
      </c>
      <c r="AJ182" s="9" t="str">
        <f>'描述-zh'!Q182</f>
        <v>的</v>
      </c>
      <c r="AK182" s="9" t="str">
        <f>'描述-zh'!R182</f>
        <v> </v>
      </c>
      <c r="AL182" s="9" t="str">
        <f>'描述-zh'!S182</f>
        <v> </v>
      </c>
      <c r="AM182" s="9" t="str">
        <f>'描述-zh'!T182</f>
        <v> </v>
      </c>
      <c r="AN182" s="9" t="str">
        <f>'描述-zh'!U182</f>
        <v> </v>
      </c>
      <c r="AO182" s="9" t="str">
        <f>'描述-zh'!V182</f>
        <v> </v>
      </c>
      <c r="AP182" s="9" t="str">
        <f>'描述-zh'!W182</f>
        <v> </v>
      </c>
      <c r="AQ182" s="9" t="str">
        <f>'描述-zh'!X182</f>
        <v> </v>
      </c>
      <c r="AR182" s="9" t="str">
        <f>'描述-zh'!Y182</f>
        <v> </v>
      </c>
      <c r="AS182" s="9" t="str">
        <f>'描述-zh'!Z182</f>
        <v> </v>
      </c>
      <c r="AT182" s="7" t="str">
        <f>'描述-zh'!AA182</f>
        <v>细</v>
      </c>
      <c r="AU182" s="9" t="str">
        <f>'描述-zh'!AB182</f>
        <v>胞</v>
      </c>
      <c r="AV182" s="9" t="str">
        <f>'描述-zh'!AC182</f>
        <v>。</v>
      </c>
      <c r="AW182" s="9" t="str">
        <f>'描述-zh'!AD182</f>
        <v>好</v>
      </c>
      <c r="AX182" s="9" t="str">
        <f>'描述-zh'!AE182</f>
        <v>像</v>
      </c>
      <c r="AY182" s="9" t="str">
        <f>'描述-zh'!AF182</f>
        <v>连</v>
      </c>
      <c r="AZ182" s="9" t="str">
        <f>'描述-zh'!AG182</f>
        <v>它</v>
      </c>
      <c r="BA182" s="9" t="str">
        <f>'描述-zh'!AH182</f>
        <v>自</v>
      </c>
      <c r="BB182" s="9" t="str">
        <f>'描述-zh'!AI182</f>
        <v>己</v>
      </c>
      <c r="BC182" s="9" t="str">
        <f>'描述-zh'!AJ182</f>
        <v>也</v>
      </c>
      <c r="BD182" s="9" t="str">
        <f>'描述-zh'!AK182</f>
        <v>会</v>
      </c>
      <c r="BE182" s="9" t="str">
        <f>'描述-zh'!AL182</f>
        <v>感</v>
      </c>
      <c r="BF182" s="9" t="str">
        <f>'描述-zh'!AM182</f>
        <v>觉</v>
      </c>
      <c r="BG182" s="9" t="str">
        <f>'描述-zh'!AN182</f>
        <v>有</v>
      </c>
      <c r="BH182" s="9" t="str">
        <f>'描述-zh'!AO182</f>
        <v>点</v>
      </c>
      <c r="BI182" s="9" t="str">
        <f>'描述-zh'!AP182</f>
        <v> </v>
      </c>
      <c r="BJ182" s="9" t="str">
        <f>'描述-zh'!AQ182</f>
        <v> </v>
      </c>
      <c r="BK182" s="9" t="str">
        <f>'描述-zh'!AR182</f>
        <v> </v>
      </c>
      <c r="BL182" s="9" t="str">
        <f>'描述-zh'!AS182</f>
        <v> </v>
      </c>
      <c r="BM182" s="9" t="str">
        <f>'描述-zh'!AT182</f>
        <v> </v>
      </c>
      <c r="BN182" s="9" t="str">
        <f>'描述-zh'!AU182</f>
        <v> </v>
      </c>
      <c r="BO182" s="9" t="str">
        <f>'描述-zh'!AV182</f>
        <v> </v>
      </c>
      <c r="BP182" s="9" t="str">
        <f>'描述-zh'!AW182</f>
        <v> </v>
      </c>
      <c r="BQ182" s="8" t="str">
        <f>'描述-zh'!AX182</f>
        <v> </v>
      </c>
      <c r="BR182" s="7" t="str">
        <f>'描述-zh'!AY182</f>
        <v>麻</v>
      </c>
      <c r="BS182" s="9" t="str">
        <f>'描述-zh'!AZ182</f>
        <v>麻</v>
      </c>
      <c r="BT182" s="9" t="str">
        <f>'描述-zh'!BA182</f>
        <v>的</v>
      </c>
      <c r="BU182" s="9" t="str">
        <f>'描述-zh'!BB182</f>
        <v>。</v>
      </c>
      <c r="BV182" s="9" t="str">
        <f>'描述-zh'!BC182</f>
        <v> </v>
      </c>
      <c r="BW182" s="9" t="str">
        <f>'描述-zh'!BD182</f>
        <v> </v>
      </c>
      <c r="BX182" s="9" t="str">
        <f>'描述-zh'!BE182</f>
        <v> </v>
      </c>
      <c r="BY182" s="9" t="str">
        <f>'描述-zh'!BF182</f>
        <v> </v>
      </c>
      <c r="BZ182" s="9" t="str">
        <f>'描述-zh'!BG182</f>
        <v> </v>
      </c>
      <c r="CA182" s="9" t="str">
        <f>'描述-zh'!BH182</f>
        <v> </v>
      </c>
      <c r="CB182" s="9" t="str">
        <f>'描述-zh'!BI182</f>
        <v> </v>
      </c>
      <c r="CC182" s="9" t="str">
        <f>'描述-zh'!BJ182</f>
        <v> </v>
      </c>
      <c r="CD182" s="9" t="str">
        <f>'描述-zh'!BK182</f>
        <v> </v>
      </c>
      <c r="CE182" s="9" t="str">
        <f>'描述-zh'!BL182</f>
        <v> </v>
      </c>
      <c r="CF182" s="9" t="str">
        <f>'描述-zh'!BM182</f>
        <v> </v>
      </c>
      <c r="CG182" s="9" t="str">
        <f>'描述-zh'!BN182</f>
        <v> </v>
      </c>
      <c r="CH182" s="9" t="str">
        <f>'描述-zh'!BO182</f>
        <v> </v>
      </c>
      <c r="CI182" s="9" t="str">
        <f>'描述-zh'!BP182</f>
        <v> </v>
      </c>
      <c r="CJ182" s="9" t="str">
        <f>'描述-zh'!BQ182</f>
        <v> </v>
      </c>
      <c r="CK182" s="9" t="str">
        <f>'描述-zh'!BR182</f>
        <v> </v>
      </c>
      <c r="CL182" s="9" t="str">
        <f>'描述-zh'!BS182</f>
        <v> </v>
      </c>
      <c r="CM182" s="9" t="str">
        <f>'描述-zh'!BT182</f>
        <v> </v>
      </c>
      <c r="CN182" s="9" t="str">
        <f>'描述-zh'!BU182</f>
        <v> </v>
      </c>
      <c r="CO182" s="8" t="str">
        <f>'描述-zh'!BV182</f>
        <v> </v>
      </c>
      <c r="CP182" s="8" t="str">
        <f>INDEX(新汉化!$Q:$Q,MATCH(日文原码!CP182,新汉化!$P:$P,0))</f>
        <v> </v>
      </c>
    </row>
    <row r="183" spans="1:94">
      <c r="A183" t="str">
        <f>MID(日文原码!A183,2,1)</f>
        <v>1</v>
      </c>
      <c r="B183" t="str">
        <f>MID(日文原码!B183,2,1)</f>
        <v>8</v>
      </c>
      <c r="C183" t="str">
        <f>MID(日文原码!C183,2,1)</f>
        <v>2</v>
      </c>
      <c r="D183" s="7" t="str">
        <f>MID(日文原码!D183,2,1)</f>
        <v>A</v>
      </c>
      <c r="E183" t="str">
        <f>MID(日文原码!E183,2,1)</f>
        <v>A</v>
      </c>
      <c r="F183" t="str">
        <f>MID(日文原码!F183,2,1)</f>
        <v>1</v>
      </c>
      <c r="G183" s="8" t="str">
        <f>MID(日文原码!G183,2,1)</f>
        <v>2</v>
      </c>
      <c r="H183" s="7" t="str">
        <f>MID(日文原码!H183,2,1)</f>
        <v>A</v>
      </c>
      <c r="I183" t="str">
        <f>MID(日文原码!I183,2,1)</f>
        <v>2</v>
      </c>
      <c r="J183" t="str">
        <f>MID(日文原码!J183,2,1)</f>
        <v>2</v>
      </c>
      <c r="K183" s="9" t="str">
        <f>MID(日文原码!K183,2,1)</f>
        <v>5</v>
      </c>
      <c r="L183" s="7" t="str">
        <f>'名字分类-zh'!F182</f>
        <v>电</v>
      </c>
      <c r="M183" s="9" t="str">
        <f>'名字分类-zh'!G182</f>
        <v>灯</v>
      </c>
      <c r="N183" s="9" t="str">
        <f>'名字分类-zh'!H182</f>
        <v>怪</v>
      </c>
      <c r="O183" s="9" t="str">
        <f>'名字分类-zh'!I182</f>
        <v> </v>
      </c>
      <c r="P183" s="8" t="str">
        <f>'名字分类-zh'!J182</f>
        <v> </v>
      </c>
      <c r="Q183" s="10" t="str">
        <f>'名字分类-zh'!K182</f>
        <v>　</v>
      </c>
      <c r="R183" s="11" t="str">
        <f>'名字分类-zh'!L182</f>
        <v>　</v>
      </c>
      <c r="S183" s="11" t="str">
        <f>'名字分类-zh'!M182</f>
        <v>　</v>
      </c>
      <c r="T183" s="11" t="str">
        <f>'名字分类-zh'!N182</f>
        <v>灯</v>
      </c>
      <c r="U183" s="11" t="str">
        <f>'名字分类-zh'!O182</f>
        <v>　</v>
      </c>
      <c r="V183" s="7" t="str">
        <f>'描述-zh'!C183</f>
        <v>如</v>
      </c>
      <c r="W183" s="9" t="str">
        <f>'描述-zh'!D183</f>
        <v>果</v>
      </c>
      <c r="X183" s="9" t="str">
        <f>'描述-zh'!E183</f>
        <v>深</v>
      </c>
      <c r="Y183" s="9" t="str">
        <f>'描述-zh'!F183</f>
        <v>夜</v>
      </c>
      <c r="Z183" s="9" t="str">
        <f>'描述-zh'!G183</f>
        <v>从</v>
      </c>
      <c r="AA183" s="9" t="str">
        <f>'描述-zh'!H183</f>
        <v>船</v>
      </c>
      <c r="AB183" s="9" t="str">
        <f>'描述-zh'!I183</f>
        <v>上</v>
      </c>
      <c r="AC183" s="9" t="str">
        <f>'描述-zh'!J183</f>
        <v>向</v>
      </c>
      <c r="AD183" s="9" t="str">
        <f>'描述-zh'!K183</f>
        <v>漆</v>
      </c>
      <c r="AE183" s="9" t="str">
        <f>'描述-zh'!L183</f>
        <v>黑</v>
      </c>
      <c r="AF183" s="9" t="str">
        <f>'描述-zh'!M183</f>
        <v>的</v>
      </c>
      <c r="AG183" s="9" t="str">
        <f>'描述-zh'!N183</f>
        <v>海</v>
      </c>
      <c r="AH183" s="9" t="str">
        <f>'描述-zh'!O183</f>
        <v>里</v>
      </c>
      <c r="AI183" s="9" t="str">
        <f>'描述-zh'!P183</f>
        <v>望</v>
      </c>
      <c r="AJ183" s="9" t="str">
        <f>'描述-zh'!Q183</f>
        <v>去</v>
      </c>
      <c r="AK183" s="9" t="str">
        <f>'描述-zh'!R183</f>
        <v>,</v>
      </c>
      <c r="AL183" s="9" t="str">
        <f>'描述-zh'!S183</f>
        <v> </v>
      </c>
      <c r="AM183" s="9" t="str">
        <f>'描述-zh'!T183</f>
        <v> </v>
      </c>
      <c r="AN183" s="9" t="str">
        <f>'描述-zh'!U183</f>
        <v> </v>
      </c>
      <c r="AO183" s="9" t="str">
        <f>'描述-zh'!V183</f>
        <v> </v>
      </c>
      <c r="AP183" s="9" t="str">
        <f>'描述-zh'!W183</f>
        <v> </v>
      </c>
      <c r="AQ183" s="9" t="str">
        <f>'描述-zh'!X183</f>
        <v> </v>
      </c>
      <c r="AR183" s="9" t="str">
        <f>'描述-zh'!Y183</f>
        <v> </v>
      </c>
      <c r="AS183" s="9" t="str">
        <f>'描述-zh'!Z183</f>
        <v> </v>
      </c>
      <c r="AT183" s="7" t="str">
        <f>'描述-zh'!AA183</f>
        <v>在</v>
      </c>
      <c r="AU183" s="9" t="str">
        <f>'描述-zh'!AB183</f>
        <v>深</v>
      </c>
      <c r="AV183" s="9" t="str">
        <f>'描述-zh'!AC183</f>
        <v>海</v>
      </c>
      <c r="AW183" s="9" t="str">
        <f>'描述-zh'!AD183</f>
        <v>游</v>
      </c>
      <c r="AX183" s="9" t="str">
        <f>'描述-zh'!AE183</f>
        <v>动</v>
      </c>
      <c r="AY183" s="9" t="str">
        <f>'描述-zh'!AF183</f>
        <v>的</v>
      </c>
      <c r="AZ183" s="9" t="str">
        <f>'描述-zh'!AG183</f>
        <v>电</v>
      </c>
      <c r="BA183" s="9" t="str">
        <f>'描述-zh'!AH183</f>
        <v>灯</v>
      </c>
      <c r="BB183" s="9" t="str">
        <f>'描述-zh'!AI183</f>
        <v>怪</v>
      </c>
      <c r="BC183" s="9" t="str">
        <f>'描述-zh'!AJ183</f>
        <v>所</v>
      </c>
      <c r="BD183" s="9" t="str">
        <f>'描述-zh'!AK183</f>
        <v>发</v>
      </c>
      <c r="BE183" s="9" t="str">
        <f>'描述-zh'!AL183</f>
        <v>出</v>
      </c>
      <c r="BF183" s="9" t="str">
        <f>'描述-zh'!AM183</f>
        <v>的</v>
      </c>
      <c r="BG183" s="9" t="str">
        <f>'描述-zh'!AN183</f>
        <v>亮</v>
      </c>
      <c r="BH183" s="9" t="str">
        <f>'描述-zh'!AO183</f>
        <v>光</v>
      </c>
      <c r="BI183" s="9" t="str">
        <f>'描述-zh'!AP183</f>
        <v>有</v>
      </c>
      <c r="BJ183" s="9" t="str">
        <f>'描述-zh'!AQ183</f>
        <v> </v>
      </c>
      <c r="BK183" s="9" t="str">
        <f>'描述-zh'!AR183</f>
        <v> </v>
      </c>
      <c r="BL183" s="9" t="str">
        <f>'描述-zh'!AS183</f>
        <v> </v>
      </c>
      <c r="BM183" s="9" t="str">
        <f>'描述-zh'!AT183</f>
        <v> </v>
      </c>
      <c r="BN183" s="9" t="str">
        <f>'描述-zh'!AU183</f>
        <v> </v>
      </c>
      <c r="BO183" s="9" t="str">
        <f>'描述-zh'!AV183</f>
        <v> </v>
      </c>
      <c r="BP183" s="9" t="str">
        <f>'描述-zh'!AW183</f>
        <v> </v>
      </c>
      <c r="BQ183" s="8" t="str">
        <f>'描述-zh'!AX183</f>
        <v> </v>
      </c>
      <c r="BR183" s="7" t="str">
        <f>'描述-zh'!AY183</f>
        <v>时</v>
      </c>
      <c r="BS183" s="9" t="str">
        <f>'描述-zh'!AZ183</f>
        <v>看</v>
      </c>
      <c r="BT183" s="9" t="str">
        <f>'描述-zh'!BA183</f>
        <v>起</v>
      </c>
      <c r="BU183" s="9" t="str">
        <f>'描述-zh'!BB183</f>
        <v>来</v>
      </c>
      <c r="BV183" s="9" t="str">
        <f>'描述-zh'!BC183</f>
        <v>就</v>
      </c>
      <c r="BW183" s="9" t="str">
        <f>'描述-zh'!BD183</f>
        <v>像</v>
      </c>
      <c r="BX183" s="9" t="str">
        <f>'描述-zh'!BE183</f>
        <v>星</v>
      </c>
      <c r="BY183" s="9" t="str">
        <f>'描述-zh'!BF183</f>
        <v>空</v>
      </c>
      <c r="BZ183" s="9" t="str">
        <f>'描述-zh'!BG183</f>
        <v>里</v>
      </c>
      <c r="CA183" s="9" t="str">
        <f>'描述-zh'!BH183</f>
        <v>的</v>
      </c>
      <c r="CB183" s="9" t="str">
        <f>'描述-zh'!BI183</f>
        <v>星</v>
      </c>
      <c r="CC183" s="9" t="str">
        <f>'描述-zh'!BJ183</f>
        <v>星</v>
      </c>
      <c r="CD183" s="9" t="str">
        <f>'描述-zh'!BK183</f>
        <v>一</v>
      </c>
      <c r="CE183" s="9" t="str">
        <f>'描述-zh'!BL183</f>
        <v>样</v>
      </c>
      <c r="CF183" s="9" t="str">
        <f>'描述-zh'!BM183</f>
        <v>哦</v>
      </c>
      <c r="CG183" s="9" t="str">
        <f>'描述-zh'!BN183</f>
        <v>。</v>
      </c>
      <c r="CH183" s="9" t="str">
        <f>'描述-zh'!BO183</f>
        <v> </v>
      </c>
      <c r="CI183" s="9" t="str">
        <f>'描述-zh'!BP183</f>
        <v> </v>
      </c>
      <c r="CJ183" s="9" t="str">
        <f>'描述-zh'!BQ183</f>
        <v> </v>
      </c>
      <c r="CK183" s="9" t="str">
        <f>'描述-zh'!BR183</f>
        <v> </v>
      </c>
      <c r="CL183" s="9" t="str">
        <f>'描述-zh'!BS183</f>
        <v> </v>
      </c>
      <c r="CM183" s="9" t="str">
        <f>'描述-zh'!BT183</f>
        <v> </v>
      </c>
      <c r="CN183" s="9" t="str">
        <f>'描述-zh'!BU183</f>
        <v> </v>
      </c>
      <c r="CO183" s="8" t="str">
        <f>'描述-zh'!BV183</f>
        <v> </v>
      </c>
      <c r="CP183" s="8" t="str">
        <f>INDEX(新汉化!$Q:$Q,MATCH(日文原码!CP183,新汉化!$P:$P,0))</f>
        <v> </v>
      </c>
    </row>
    <row r="184" spans="1:94">
      <c r="A184" t="str">
        <f>MID(日文原码!A184,2,1)</f>
        <v>1</v>
      </c>
      <c r="B184" t="str">
        <f>MID(日文原码!B184,2,1)</f>
        <v>8</v>
      </c>
      <c r="C184" t="str">
        <f>MID(日文原码!C184,2,1)</f>
        <v>3</v>
      </c>
      <c r="D184" s="7" t="str">
        <f>MID(日文原码!D184,2,1)</f>
        <v>A</v>
      </c>
      <c r="E184" t="str">
        <f>MID(日文原码!E184,2,1)</f>
        <v>A</v>
      </c>
      <c r="F184" t="str">
        <f>MID(日文原码!F184,2,1)</f>
        <v>0</v>
      </c>
      <c r="G184" s="8" t="str">
        <f>MID(日文原码!G184,2,1)</f>
        <v>6</v>
      </c>
      <c r="H184" s="7" t="str">
        <f>MID(日文原码!H184,2,1)</f>
        <v>A</v>
      </c>
      <c r="I184" t="str">
        <f>MID(日文原码!I184,2,1)</f>
        <v>A</v>
      </c>
      <c r="J184" t="str">
        <f>MID(日文原码!J184,2,1)</f>
        <v>8</v>
      </c>
      <c r="K184" s="9" t="str">
        <f>MID(日文原码!K184,2,1)</f>
        <v>7</v>
      </c>
      <c r="L184" s="7" t="str">
        <f>'名字分类-zh'!F183</f>
        <v>爱</v>
      </c>
      <c r="M184" s="9" t="str">
        <f>'名字分类-zh'!G183</f>
        <v>心</v>
      </c>
      <c r="N184" s="9" t="str">
        <f>'名字分类-zh'!H183</f>
        <v>鱼</v>
      </c>
      <c r="O184" s="9" t="str">
        <f>'名字分类-zh'!I183</f>
        <v> </v>
      </c>
      <c r="P184" s="8" t="str">
        <f>'名字分类-zh'!J183</f>
        <v> </v>
      </c>
      <c r="Q184" s="10" t="str">
        <f>'名字分类-zh'!K183</f>
        <v>　</v>
      </c>
      <c r="R184" s="11" t="str">
        <f>'名字分类-zh'!L183</f>
        <v>　</v>
      </c>
      <c r="S184" s="11" t="str">
        <f>'名字分类-zh'!M183</f>
        <v>相</v>
      </c>
      <c r="T184" s="11" t="str">
        <f>'名字分类-zh'!N183</f>
        <v>随</v>
      </c>
      <c r="U184" s="11" t="str">
        <f>'名字分类-zh'!O183</f>
        <v>　</v>
      </c>
      <c r="V184" s="7" t="str">
        <f>'描述-zh'!C184</f>
        <v>生</v>
      </c>
      <c r="W184" s="9" t="str">
        <f>'描述-zh'!D184</f>
        <v>活</v>
      </c>
      <c r="X184" s="9" t="str">
        <f>'描述-zh'!E184</f>
        <v>在</v>
      </c>
      <c r="Y184" s="9" t="str">
        <f>'描述-zh'!F184</f>
        <v>热</v>
      </c>
      <c r="Z184" s="9" t="str">
        <f>'描述-zh'!G184</f>
        <v>带</v>
      </c>
      <c r="AA184" s="9" t="str">
        <f>'描述-zh'!H184</f>
        <v>的</v>
      </c>
      <c r="AB184" s="9" t="str">
        <f>'描述-zh'!I184</f>
        <v>浅</v>
      </c>
      <c r="AC184" s="9" t="str">
        <f>'描述-zh'!J184</f>
        <v>海</v>
      </c>
      <c r="AD184" s="9" t="str">
        <f>'描述-zh'!K184</f>
        <v>。</v>
      </c>
      <c r="AE184" s="9" t="str">
        <f>'描述-zh'!L184</f>
        <v>如</v>
      </c>
      <c r="AF184" s="9" t="str">
        <f>'描述-zh'!M184</f>
        <v>果</v>
      </c>
      <c r="AG184" s="9" t="str">
        <f>'描述-zh'!N184</f>
        <v>发</v>
      </c>
      <c r="AH184" s="9" t="str">
        <f>'描述-zh'!O184</f>
        <v>现</v>
      </c>
      <c r="AI184" s="9" t="str">
        <f>'描述-zh'!P184</f>
        <v>情</v>
      </c>
      <c r="AJ184" s="9" t="str">
        <f>'描述-zh'!Q184</f>
        <v>侣</v>
      </c>
      <c r="AK184" s="9" t="str">
        <f>'描述-zh'!R184</f>
        <v>就</v>
      </c>
      <c r="AL184" s="9" t="str">
        <f>'描述-zh'!S184</f>
        <v> </v>
      </c>
      <c r="AM184" s="9" t="str">
        <f>'描述-zh'!T184</f>
        <v> </v>
      </c>
      <c r="AN184" s="9" t="str">
        <f>'描述-zh'!U184</f>
        <v> </v>
      </c>
      <c r="AO184" s="9" t="str">
        <f>'描述-zh'!V184</f>
        <v> </v>
      </c>
      <c r="AP184" s="9" t="str">
        <f>'描述-zh'!W184</f>
        <v> </v>
      </c>
      <c r="AQ184" s="9" t="str">
        <f>'描述-zh'!X184</f>
        <v> </v>
      </c>
      <c r="AR184" s="9" t="str">
        <f>'描述-zh'!Y184</f>
        <v> </v>
      </c>
      <c r="AS184" s="9" t="str">
        <f>'描述-zh'!Z184</f>
        <v> </v>
      </c>
      <c r="AT184" s="7" t="str">
        <f>'描述-zh'!AA184</f>
        <v>会</v>
      </c>
      <c r="AU184" s="9" t="str">
        <f>'描述-zh'!AB184</f>
        <v>紧</v>
      </c>
      <c r="AV184" s="9" t="str">
        <f>'描述-zh'!AC184</f>
        <v>跟</v>
      </c>
      <c r="AW184" s="9" t="str">
        <f>'描述-zh'!AD184</f>
        <v>在</v>
      </c>
      <c r="AX184" s="9" t="str">
        <f>'描述-zh'!AE184</f>
        <v>后</v>
      </c>
      <c r="AY184" s="9" t="str">
        <f>'描述-zh'!AF184</f>
        <v>面</v>
      </c>
      <c r="AZ184" s="9" t="str">
        <f>'描述-zh'!AG184</f>
        <v>游</v>
      </c>
      <c r="BA184" s="9" t="str">
        <f>'描述-zh'!AH184</f>
        <v>泳</v>
      </c>
      <c r="BB184" s="9" t="str">
        <f>'描述-zh'!AI184</f>
        <v>,</v>
      </c>
      <c r="BC184" s="9" t="str">
        <f>'描述-zh'!AJ184</f>
        <v>因</v>
      </c>
      <c r="BD184" s="9" t="str">
        <f>'描述-zh'!AK184</f>
        <v>此</v>
      </c>
      <c r="BE184" s="9" t="str">
        <f>'描述-zh'!AL184</f>
        <v>而</v>
      </c>
      <c r="BF184" s="9" t="str">
        <f>'描述-zh'!AM184</f>
        <v>得</v>
      </c>
      <c r="BG184" s="9" t="str">
        <f>'描述-zh'!AN184</f>
        <v>名</v>
      </c>
      <c r="BH184" s="9" t="str">
        <f>'描述-zh'!AO184</f>
        <v>。</v>
      </c>
      <c r="BI184" s="9" t="str">
        <f>'描述-zh'!AP184</f>
        <v> </v>
      </c>
      <c r="BJ184" s="9" t="str">
        <f>'描述-zh'!AQ184</f>
        <v> </v>
      </c>
      <c r="BK184" s="9" t="str">
        <f>'描述-zh'!AR184</f>
        <v> </v>
      </c>
      <c r="BL184" s="9" t="str">
        <f>'描述-zh'!AS184</f>
        <v> </v>
      </c>
      <c r="BM184" s="9" t="str">
        <f>'描述-zh'!AT184</f>
        <v> </v>
      </c>
      <c r="BN184" s="9" t="str">
        <f>'描述-zh'!AU184</f>
        <v> </v>
      </c>
      <c r="BO184" s="9" t="str">
        <f>'描述-zh'!AV184</f>
        <v> </v>
      </c>
      <c r="BP184" s="9" t="str">
        <f>'描述-zh'!AW184</f>
        <v> </v>
      </c>
      <c r="BQ184" s="8" t="str">
        <f>'描述-zh'!AX184</f>
        <v> </v>
      </c>
      <c r="BR184" s="7" t="str">
        <f>'描述-zh'!AY184</f>
        <v> </v>
      </c>
      <c r="BS184" s="9" t="str">
        <f>'描述-zh'!AZ184</f>
        <v> </v>
      </c>
      <c r="BT184" s="9" t="str">
        <f>'描述-zh'!BA184</f>
        <v> </v>
      </c>
      <c r="BU184" s="9" t="str">
        <f>'描述-zh'!BB184</f>
        <v> </v>
      </c>
      <c r="BV184" s="9" t="str">
        <f>'描述-zh'!BC184</f>
        <v> </v>
      </c>
      <c r="BW184" s="9" t="str">
        <f>'描述-zh'!BD184</f>
        <v> </v>
      </c>
      <c r="BX184" s="9" t="str">
        <f>'描述-zh'!BE184</f>
        <v> </v>
      </c>
      <c r="BY184" s="9" t="str">
        <f>'描述-zh'!BF184</f>
        <v> </v>
      </c>
      <c r="BZ184" s="9" t="str">
        <f>'描述-zh'!BG184</f>
        <v> </v>
      </c>
      <c r="CA184" s="9" t="str">
        <f>'描述-zh'!BH184</f>
        <v> </v>
      </c>
      <c r="CB184" s="9" t="str">
        <f>'描述-zh'!BI184</f>
        <v> </v>
      </c>
      <c r="CC184" s="9" t="str">
        <f>'描述-zh'!BJ184</f>
        <v> </v>
      </c>
      <c r="CD184" s="9" t="str">
        <f>'描述-zh'!BK184</f>
        <v> </v>
      </c>
      <c r="CE184" s="9" t="str">
        <f>'描述-zh'!BL184</f>
        <v> </v>
      </c>
      <c r="CF184" s="9" t="str">
        <f>'描述-zh'!BM184</f>
        <v> </v>
      </c>
      <c r="CG184" s="9" t="str">
        <f>'描述-zh'!BN184</f>
        <v> </v>
      </c>
      <c r="CH184" s="9" t="str">
        <f>'描述-zh'!BO184</f>
        <v> </v>
      </c>
      <c r="CI184" s="9" t="str">
        <f>'描述-zh'!BP184</f>
        <v> </v>
      </c>
      <c r="CJ184" s="9" t="str">
        <f>'描述-zh'!BQ184</f>
        <v> </v>
      </c>
      <c r="CK184" s="9" t="str">
        <f>'描述-zh'!BR184</f>
        <v> </v>
      </c>
      <c r="CL184" s="9" t="str">
        <f>'描述-zh'!BS184</f>
        <v> </v>
      </c>
      <c r="CM184" s="9" t="str">
        <f>'描述-zh'!BT184</f>
        <v> </v>
      </c>
      <c r="CN184" s="9" t="str">
        <f>'描述-zh'!BU184</f>
        <v> </v>
      </c>
      <c r="CO184" s="8" t="str">
        <f>'描述-zh'!BV184</f>
        <v> </v>
      </c>
      <c r="CP184" s="8" t="str">
        <f>INDEX(新汉化!$Q:$Q,MATCH(日文原码!CP184,新汉化!$P:$P,0))</f>
        <v> </v>
      </c>
    </row>
    <row r="185" spans="1:94">
      <c r="A185" t="str">
        <f>MID(日文原码!A185,2,1)</f>
        <v>1</v>
      </c>
      <c r="B185" t="str">
        <f>MID(日文原码!B185,2,1)</f>
        <v>8</v>
      </c>
      <c r="C185" t="str">
        <f>MID(日文原码!C185,2,1)</f>
        <v>4</v>
      </c>
      <c r="D185" s="7" t="str">
        <f>MID(日文原码!D185,2,1)</f>
        <v>A</v>
      </c>
      <c r="E185" t="str">
        <f>MID(日文原码!E185,2,1)</f>
        <v>A</v>
      </c>
      <c r="F185" t="str">
        <f>MID(日文原码!F185,2,1)</f>
        <v>0</v>
      </c>
      <c r="G185" s="8" t="str">
        <f>MID(日文原码!G185,2,1)</f>
        <v>4</v>
      </c>
      <c r="H185" s="7" t="str">
        <f>MID(日文原码!H185,2,1)</f>
        <v>A</v>
      </c>
      <c r="I185" t="str">
        <f>MID(日文原码!I185,2,1)</f>
        <v>A</v>
      </c>
      <c r="J185" t="str">
        <f>MID(日文原码!J185,2,1)</f>
        <v>8</v>
      </c>
      <c r="K185" s="9" t="str">
        <f>MID(日文原码!K185,2,1)</f>
        <v>0</v>
      </c>
      <c r="L185" s="7" t="str">
        <f>'名字分类-zh'!F184</f>
        <v>墨</v>
      </c>
      <c r="M185" s="9" t="str">
        <f>'名字分类-zh'!G184</f>
        <v>海</v>
      </c>
      <c r="N185" s="9" t="str">
        <f>'名字分类-zh'!H184</f>
        <v>马</v>
      </c>
      <c r="O185" s="9" t="str">
        <f>'名字分类-zh'!I184</f>
        <v> </v>
      </c>
      <c r="P185" s="8" t="str">
        <f>'名字分类-zh'!J184</f>
        <v> </v>
      </c>
      <c r="Q185" s="10" t="str">
        <f>'名字分类-zh'!K184</f>
        <v>　</v>
      </c>
      <c r="R185" s="11" t="str">
        <f>'名字分类-zh'!L184</f>
        <v>　</v>
      </c>
      <c r="S185" s="11" t="str">
        <f>'名字分类-zh'!M184</f>
        <v>　</v>
      </c>
      <c r="T185" s="11" t="str">
        <f>'名字分类-zh'!N184</f>
        <v>龙</v>
      </c>
      <c r="U185" s="11" t="str">
        <f>'名字分类-zh'!O184</f>
        <v>　</v>
      </c>
      <c r="V185" s="7" t="str">
        <f>'描述-zh'!C185</f>
        <v>如</v>
      </c>
      <c r="W185" s="9" t="str">
        <f>'描述-zh'!D185</f>
        <v>果</v>
      </c>
      <c r="X185" s="9" t="str">
        <f>'描述-zh'!E185</f>
        <v>感</v>
      </c>
      <c r="Y185" s="9" t="str">
        <f>'描述-zh'!F185</f>
        <v>到</v>
      </c>
      <c r="Z185" s="9" t="str">
        <f>'描述-zh'!G185</f>
        <v>危</v>
      </c>
      <c r="AA185" s="9" t="str">
        <f>'描述-zh'!H185</f>
        <v>险</v>
      </c>
      <c r="AB185" s="9" t="str">
        <f>'描述-zh'!I185</f>
        <v>,</v>
      </c>
      <c r="AC185" s="9" t="str">
        <f>'描述-zh'!J185</f>
        <v>就</v>
      </c>
      <c r="AD185" s="9" t="str">
        <f>'描述-zh'!K185</f>
        <v>会</v>
      </c>
      <c r="AE185" s="9" t="str">
        <f>'描述-zh'!L185</f>
        <v>条</v>
      </c>
      <c r="AF185" s="9" t="str">
        <f>'描述-zh'!M185</f>
        <v>件</v>
      </c>
      <c r="AG185" s="9" t="str">
        <f>'描述-zh'!N185</f>
        <v>反</v>
      </c>
      <c r="AH185" s="9" t="str">
        <f>'描述-zh'!O185</f>
        <v>射</v>
      </c>
      <c r="AI185" s="9" t="str">
        <f>'描述-zh'!P185</f>
        <v>地</v>
      </c>
      <c r="AJ185" s="9" t="str">
        <f>'描述-zh'!Q185</f>
        <v>从</v>
      </c>
      <c r="AK185" s="9" t="str">
        <f>'描述-zh'!R185</f>
        <v> </v>
      </c>
      <c r="AL185" s="9" t="str">
        <f>'描述-zh'!S185</f>
        <v> </v>
      </c>
      <c r="AM185" s="9" t="str">
        <f>'描述-zh'!T185</f>
        <v> </v>
      </c>
      <c r="AN185" s="9" t="str">
        <f>'描述-zh'!U185</f>
        <v> </v>
      </c>
      <c r="AO185" s="9" t="str">
        <f>'描述-zh'!V185</f>
        <v> </v>
      </c>
      <c r="AP185" s="9" t="str">
        <f>'描述-zh'!W185</f>
        <v> </v>
      </c>
      <c r="AQ185" s="9" t="str">
        <f>'描述-zh'!X185</f>
        <v> </v>
      </c>
      <c r="AR185" s="9" t="str">
        <f>'描述-zh'!Y185</f>
        <v> </v>
      </c>
      <c r="AS185" s="9" t="str">
        <f>'描述-zh'!Z185</f>
        <v> </v>
      </c>
      <c r="AT185" s="7" t="str">
        <f>'描述-zh'!AA185</f>
        <v>嘴</v>
      </c>
      <c r="AU185" s="9" t="str">
        <f>'描述-zh'!AB185</f>
        <v>里</v>
      </c>
      <c r="AV185" s="9" t="str">
        <f>'描述-zh'!AC185</f>
        <v>吐</v>
      </c>
      <c r="AW185" s="9" t="str">
        <f>'描述-zh'!AD185</f>
        <v>出</v>
      </c>
      <c r="AX185" s="9" t="str">
        <f>'描述-zh'!AE185</f>
        <v>漆</v>
      </c>
      <c r="AY185" s="9" t="str">
        <f>'描述-zh'!AF185</f>
        <v>黑</v>
      </c>
      <c r="AZ185" s="9" t="str">
        <f>'描述-zh'!AG185</f>
        <v>的</v>
      </c>
      <c r="BA185" s="9" t="str">
        <f>'描述-zh'!AH185</f>
        <v>墨</v>
      </c>
      <c r="BB185" s="9" t="str">
        <f>'描述-zh'!AI185</f>
        <v>汁</v>
      </c>
      <c r="BC185" s="9" t="str">
        <f>'描述-zh'!AJ185</f>
        <v>逃</v>
      </c>
      <c r="BD185" s="9" t="str">
        <f>'描述-zh'!AK185</f>
        <v>跑</v>
      </c>
      <c r="BE185" s="9" t="str">
        <f>'描述-zh'!AL185</f>
        <v>。</v>
      </c>
      <c r="BF185" s="9" t="str">
        <f>'描述-zh'!AM185</f>
        <v>能</v>
      </c>
      <c r="BG185" s="9" t="str">
        <f>'描述-zh'!AN185</f>
        <v>灵</v>
      </c>
      <c r="BH185" s="9" t="str">
        <f>'描述-zh'!AO185</f>
        <v>巧</v>
      </c>
      <c r="BI185" s="9" t="str">
        <f>'描述-zh'!AP185</f>
        <v>地</v>
      </c>
      <c r="BJ185" s="9" t="str">
        <f>'描述-zh'!AQ185</f>
        <v> </v>
      </c>
      <c r="BK185" s="9" t="str">
        <f>'描述-zh'!AR185</f>
        <v> </v>
      </c>
      <c r="BL185" s="9" t="str">
        <f>'描述-zh'!AS185</f>
        <v> </v>
      </c>
      <c r="BM185" s="9" t="str">
        <f>'描述-zh'!AT185</f>
        <v> </v>
      </c>
      <c r="BN185" s="9" t="str">
        <f>'描述-zh'!AU185</f>
        <v> </v>
      </c>
      <c r="BO185" s="9" t="str">
        <f>'描述-zh'!AV185</f>
        <v> </v>
      </c>
      <c r="BP185" s="9" t="str">
        <f>'描述-zh'!AW185</f>
        <v> </v>
      </c>
      <c r="BQ185" s="8" t="str">
        <f>'描述-zh'!AX185</f>
        <v> </v>
      </c>
      <c r="BR185" s="7" t="str">
        <f>'描述-zh'!AY185</f>
        <v>摆</v>
      </c>
      <c r="BS185" s="9" t="str">
        <f>'描述-zh'!AZ185</f>
        <v>动</v>
      </c>
      <c r="BT185" s="9" t="str">
        <f>'描述-zh'!BA185</f>
        <v>背</v>
      </c>
      <c r="BU185" s="9" t="str">
        <f>'描述-zh'!BB185</f>
        <v>鳍</v>
      </c>
      <c r="BV185" s="9" t="str">
        <f>'描述-zh'!BC185</f>
        <v>游</v>
      </c>
      <c r="BW185" s="9" t="str">
        <f>'描述-zh'!BD185</f>
        <v>动</v>
      </c>
      <c r="BX185" s="9" t="str">
        <f>'描述-zh'!BE185</f>
        <v>。</v>
      </c>
      <c r="BY185" s="9" t="str">
        <f>'描述-zh'!BF185</f>
        <v> </v>
      </c>
      <c r="BZ185" s="9" t="str">
        <f>'描述-zh'!BG185</f>
        <v> </v>
      </c>
      <c r="CA185" s="9" t="str">
        <f>'描述-zh'!BH185</f>
        <v> </v>
      </c>
      <c r="CB185" s="9" t="str">
        <f>'描述-zh'!BI185</f>
        <v> </v>
      </c>
      <c r="CC185" s="9" t="str">
        <f>'描述-zh'!BJ185</f>
        <v> </v>
      </c>
      <c r="CD185" s="9" t="str">
        <f>'描述-zh'!BK185</f>
        <v> </v>
      </c>
      <c r="CE185" s="9" t="str">
        <f>'描述-zh'!BL185</f>
        <v> </v>
      </c>
      <c r="CF185" s="9" t="str">
        <f>'描述-zh'!BM185</f>
        <v> </v>
      </c>
      <c r="CG185" s="9" t="str">
        <f>'描述-zh'!BN185</f>
        <v> </v>
      </c>
      <c r="CH185" s="9" t="str">
        <f>'描述-zh'!BO185</f>
        <v> </v>
      </c>
      <c r="CI185" s="9" t="str">
        <f>'描述-zh'!BP185</f>
        <v> </v>
      </c>
      <c r="CJ185" s="9" t="str">
        <f>'描述-zh'!BQ185</f>
        <v> </v>
      </c>
      <c r="CK185" s="9" t="str">
        <f>'描述-zh'!BR185</f>
        <v> </v>
      </c>
      <c r="CL185" s="9" t="str">
        <f>'描述-zh'!BS185</f>
        <v> </v>
      </c>
      <c r="CM185" s="9" t="str">
        <f>'描述-zh'!BT185</f>
        <v> </v>
      </c>
      <c r="CN185" s="9" t="str">
        <f>'描述-zh'!BU185</f>
        <v> </v>
      </c>
      <c r="CO185" s="8" t="str">
        <f>'描述-zh'!BV185</f>
        <v> </v>
      </c>
      <c r="CP185" s="8" t="str">
        <f>INDEX(新汉化!$Q:$Q,MATCH(日文原码!CP185,新汉化!$P:$P,0))</f>
        <v> </v>
      </c>
    </row>
    <row r="186" spans="1:94">
      <c r="A186" t="str">
        <f>MID(日文原码!A186,2,1)</f>
        <v>1</v>
      </c>
      <c r="B186" t="str">
        <f>MID(日文原码!B186,2,1)</f>
        <v>8</v>
      </c>
      <c r="C186" t="str">
        <f>MID(日文原码!C186,2,1)</f>
        <v>5</v>
      </c>
      <c r="D186" s="7" t="str">
        <f>MID(日文原码!D186,2,1)</f>
        <v>A</v>
      </c>
      <c r="E186" t="str">
        <f>MID(日文原码!E186,2,1)</f>
        <v>A</v>
      </c>
      <c r="F186" t="str">
        <f>MID(日文原码!F186,2,1)</f>
        <v>1</v>
      </c>
      <c r="G186" s="8" t="str">
        <f>MID(日文原码!G186,2,1)</f>
        <v>2</v>
      </c>
      <c r="H186" s="7" t="str">
        <f>MID(日文原码!H186,2,1)</f>
        <v>A</v>
      </c>
      <c r="I186" t="str">
        <f>MID(日文原码!I186,2,1)</f>
        <v>2</v>
      </c>
      <c r="J186" t="str">
        <f>MID(日文原码!J186,2,1)</f>
        <v>5</v>
      </c>
      <c r="K186" s="9" t="str">
        <f>MID(日文原码!K186,2,1)</f>
        <v>0</v>
      </c>
      <c r="L186" s="7" t="str">
        <f>'名字分类-zh'!F185</f>
        <v>海</v>
      </c>
      <c r="M186" s="9" t="str">
        <f>'名字分类-zh'!G185</f>
        <v>刺</v>
      </c>
      <c r="N186" s="9" t="str">
        <f>'名字分类-zh'!H185</f>
        <v>龙</v>
      </c>
      <c r="O186" s="9" t="str">
        <f>'名字分类-zh'!I185</f>
        <v> </v>
      </c>
      <c r="P186" s="8" t="str">
        <f>'名字分类-zh'!J185</f>
        <v> </v>
      </c>
      <c r="Q186" s="10" t="str">
        <f>'名字分类-zh'!K185</f>
        <v>　</v>
      </c>
      <c r="R186" s="11" t="str">
        <f>'名字分类-zh'!L185</f>
        <v>　</v>
      </c>
      <c r="S186" s="11" t="str">
        <f>'名字分类-zh'!M185</f>
        <v>　</v>
      </c>
      <c r="T186" s="11" t="str">
        <f>'名字分类-zh'!N185</f>
        <v>龙</v>
      </c>
      <c r="U186" s="11" t="str">
        <f>'名字分类-zh'!O185</f>
        <v>　</v>
      </c>
      <c r="V186" s="7" t="str">
        <f>'描述-zh'!C186</f>
        <v>会</v>
      </c>
      <c r="W186" s="9" t="str">
        <f>'描述-zh'!D186</f>
        <v>通</v>
      </c>
      <c r="X186" s="9" t="str">
        <f>'描述-zh'!E186</f>
        <v>过</v>
      </c>
      <c r="Y186" s="9" t="str">
        <f>'描述-zh'!F186</f>
        <v>旋</v>
      </c>
      <c r="Z186" s="9" t="str">
        <f>'描述-zh'!G186</f>
        <v>转</v>
      </c>
      <c r="AA186" s="9" t="str">
        <f>'描述-zh'!H186</f>
        <v>身</v>
      </c>
      <c r="AB186" s="9" t="str">
        <f>'描述-zh'!I186</f>
        <v>体</v>
      </c>
      <c r="AC186" s="9" t="str">
        <f>'描述-zh'!J186</f>
        <v>制</v>
      </c>
      <c r="AD186" s="9" t="str">
        <f>'描述-zh'!K186</f>
        <v>造</v>
      </c>
      <c r="AE186" s="9" t="str">
        <f>'描述-zh'!L186</f>
        <v>漩</v>
      </c>
      <c r="AF186" s="9" t="str">
        <f>'描述-zh'!M186</f>
        <v>涡</v>
      </c>
      <c r="AG186" s="9" t="str">
        <f>'描述-zh'!N186</f>
        <v>。</v>
      </c>
      <c r="AH186" s="9" t="str">
        <f>'描述-zh'!O186</f>
        <v> </v>
      </c>
      <c r="AI186" s="9" t="str">
        <f>'描述-zh'!P186</f>
        <v> </v>
      </c>
      <c r="AJ186" s="9" t="str">
        <f>'描述-zh'!Q186</f>
        <v> </v>
      </c>
      <c r="AK186" s="9" t="str">
        <f>'描述-zh'!R186</f>
        <v> </v>
      </c>
      <c r="AL186" s="9" t="str">
        <f>'描述-zh'!S186</f>
        <v> </v>
      </c>
      <c r="AM186" s="9" t="str">
        <f>'描述-zh'!T186</f>
        <v> </v>
      </c>
      <c r="AN186" s="9" t="str">
        <f>'描述-zh'!U186</f>
        <v> </v>
      </c>
      <c r="AO186" s="9" t="str">
        <f>'描述-zh'!V186</f>
        <v> </v>
      </c>
      <c r="AP186" s="9" t="str">
        <f>'描述-zh'!W186</f>
        <v> </v>
      </c>
      <c r="AQ186" s="9" t="str">
        <f>'描述-zh'!X186</f>
        <v> </v>
      </c>
      <c r="AR186" s="9" t="str">
        <f>'描述-zh'!Y186</f>
        <v> </v>
      </c>
      <c r="AS186" s="9" t="str">
        <f>'描述-zh'!Z186</f>
        <v> </v>
      </c>
      <c r="AT186" s="7" t="str">
        <f>'描述-zh'!AA186</f>
        <v>在</v>
      </c>
      <c r="AU186" s="9" t="str">
        <f>'描述-zh'!AB186</f>
        <v>用</v>
      </c>
      <c r="AV186" s="9" t="str">
        <f>'描述-zh'!AC186</f>
        <v>强</v>
      </c>
      <c r="AW186" s="9" t="str">
        <f>'描述-zh'!AD186</f>
        <v>到</v>
      </c>
      <c r="AX186" s="9" t="str">
        <f>'描述-zh'!AE186</f>
        <v>连</v>
      </c>
      <c r="AY186" s="9" t="str">
        <f>'描述-zh'!AF186</f>
        <v>渔</v>
      </c>
      <c r="AZ186" s="9" t="str">
        <f>'描述-zh'!AG186</f>
        <v>船</v>
      </c>
      <c r="BA186" s="9" t="str">
        <f>'描述-zh'!AH186</f>
        <v>都</v>
      </c>
      <c r="BB186" s="9" t="str">
        <f>'描述-zh'!AI186</f>
        <v>会</v>
      </c>
      <c r="BC186" s="9" t="str">
        <f>'描述-zh'!AJ186</f>
        <v>被</v>
      </c>
      <c r="BD186" s="9" t="str">
        <f>'描述-zh'!AK186</f>
        <v>卷</v>
      </c>
      <c r="BE186" s="9" t="str">
        <f>'描述-zh'!AL186</f>
        <v>入</v>
      </c>
      <c r="BF186" s="9" t="str">
        <f>'描述-zh'!AM186</f>
        <v>的</v>
      </c>
      <c r="BG186" s="9" t="str">
        <f>'描述-zh'!AN186</f>
        <v>激</v>
      </c>
      <c r="BH186" s="9" t="str">
        <f>'描述-zh'!AO186</f>
        <v>流</v>
      </c>
      <c r="BI186" s="9" t="str">
        <f>'描述-zh'!AP186</f>
        <v>让</v>
      </c>
      <c r="BJ186" s="9" t="str">
        <f>'描述-zh'!AQ186</f>
        <v> </v>
      </c>
      <c r="BK186" s="9" t="str">
        <f>'描述-zh'!AR186</f>
        <v> </v>
      </c>
      <c r="BL186" s="9" t="str">
        <f>'描述-zh'!AS186</f>
        <v> </v>
      </c>
      <c r="BM186" s="9" t="str">
        <f>'描述-zh'!AT186</f>
        <v> </v>
      </c>
      <c r="BN186" s="9" t="str">
        <f>'描述-zh'!AU186</f>
        <v> </v>
      </c>
      <c r="BO186" s="9" t="str">
        <f>'描述-zh'!AV186</f>
        <v> </v>
      </c>
      <c r="BP186" s="9" t="str">
        <f>'描述-zh'!AW186</f>
        <v> </v>
      </c>
      <c r="BQ186" s="8" t="str">
        <f>'描述-zh'!AX186</f>
        <v> </v>
      </c>
      <c r="BR186" s="7" t="str">
        <f>'描述-zh'!AY186</f>
        <v>猎</v>
      </c>
      <c r="BS186" s="9" t="str">
        <f>'描述-zh'!AZ186</f>
        <v>物</v>
      </c>
      <c r="BT186" s="9" t="str">
        <f>'描述-zh'!BA186</f>
        <v>变</v>
      </c>
      <c r="BU186" s="9" t="str">
        <f>'描述-zh'!BB186</f>
        <v>弱</v>
      </c>
      <c r="BV186" s="9" t="str">
        <f>'描述-zh'!BC186</f>
        <v>后</v>
      </c>
      <c r="BW186" s="9" t="str">
        <f>'描述-zh'!BD186</f>
        <v>,</v>
      </c>
      <c r="BX186" s="9" t="str">
        <f>'描述-zh'!BE186</f>
        <v>会</v>
      </c>
      <c r="BY186" s="9" t="str">
        <f>'描述-zh'!BF186</f>
        <v>将</v>
      </c>
      <c r="BZ186" s="9" t="str">
        <f>'描述-zh'!BG186</f>
        <v>其</v>
      </c>
      <c r="CA186" s="9" t="str">
        <f>'描述-zh'!BH186</f>
        <v>整</v>
      </c>
      <c r="CB186" s="9" t="str">
        <f>'描述-zh'!BI186</f>
        <v>个</v>
      </c>
      <c r="CC186" s="9" t="str">
        <f>'描述-zh'!BJ186</f>
        <v>吞</v>
      </c>
      <c r="CD186" s="9" t="str">
        <f>'描述-zh'!BK186</f>
        <v>掉</v>
      </c>
      <c r="CE186" s="9" t="str">
        <f>'描述-zh'!BL186</f>
        <v>。</v>
      </c>
      <c r="CF186" s="9" t="str">
        <f>'描述-zh'!BM186</f>
        <v> </v>
      </c>
      <c r="CG186" s="9" t="str">
        <f>'描述-zh'!BN186</f>
        <v> </v>
      </c>
      <c r="CH186" s="9" t="str">
        <f>'描述-zh'!BO186</f>
        <v> </v>
      </c>
      <c r="CI186" s="9" t="str">
        <f>'描述-zh'!BP186</f>
        <v> </v>
      </c>
      <c r="CJ186" s="9" t="str">
        <f>'描述-zh'!BQ186</f>
        <v> </v>
      </c>
      <c r="CK186" s="9" t="str">
        <f>'描述-zh'!BR186</f>
        <v> </v>
      </c>
      <c r="CL186" s="9" t="str">
        <f>'描述-zh'!BS186</f>
        <v> </v>
      </c>
      <c r="CM186" s="9" t="str">
        <f>'描述-zh'!BT186</f>
        <v> </v>
      </c>
      <c r="CN186" s="9" t="str">
        <f>'描述-zh'!BU186</f>
        <v> </v>
      </c>
      <c r="CO186" s="8" t="str">
        <f>'描述-zh'!BV186</f>
        <v> </v>
      </c>
      <c r="CP186" s="8" t="str">
        <f>INDEX(新汉化!$Q:$Q,MATCH(日文原码!CP186,新汉化!$P:$P,0))</f>
        <v> </v>
      </c>
    </row>
    <row r="187" spans="1:94">
      <c r="A187" t="str">
        <f>MID(日文原码!A187,2,1)</f>
        <v>1</v>
      </c>
      <c r="B187" t="str">
        <f>MID(日文原码!B187,2,1)</f>
        <v>8</v>
      </c>
      <c r="C187" t="str">
        <f>MID(日文原码!C187,2,1)</f>
        <v>6</v>
      </c>
      <c r="D187" s="7" t="str">
        <f>MID(日文原码!D187,2,1)</f>
        <v>A</v>
      </c>
      <c r="E187" t="str">
        <f>MID(日文原码!E187,2,1)</f>
        <v>A</v>
      </c>
      <c r="F187" t="str">
        <f>MID(日文原码!F187,2,1)</f>
        <v>1</v>
      </c>
      <c r="G187" s="8" t="str">
        <f>MID(日文原码!G187,2,1)</f>
        <v>8</v>
      </c>
      <c r="H187" s="7" t="str">
        <f>MID(日文原码!H187,2,1)</f>
        <v>1</v>
      </c>
      <c r="I187" t="str">
        <f>MID(日文原码!I187,2,1)</f>
        <v>5</v>
      </c>
      <c r="J187" t="str">
        <f>MID(日文原码!J187,2,1)</f>
        <v>2</v>
      </c>
      <c r="K187" s="9" t="str">
        <f>MID(日文原码!K187,2,1)</f>
        <v>0</v>
      </c>
      <c r="L187" s="7" t="str">
        <f>'名字分类-zh'!F186</f>
        <v>刺</v>
      </c>
      <c r="M187" s="9" t="str">
        <f>'名字分类-zh'!G186</f>
        <v>龙</v>
      </c>
      <c r="N187" s="9" t="str">
        <f>'名字分类-zh'!H186</f>
        <v>王</v>
      </c>
      <c r="O187" s="9" t="str">
        <f>'名字分类-zh'!I186</f>
        <v> </v>
      </c>
      <c r="P187" s="8" t="str">
        <f>'名字分类-zh'!J186</f>
        <v> </v>
      </c>
      <c r="Q187" s="10" t="str">
        <f>'名字分类-zh'!K186</f>
        <v>　</v>
      </c>
      <c r="R187" s="11" t="str">
        <f>'名字分类-zh'!L186</f>
        <v>　</v>
      </c>
      <c r="S187" s="11" t="str">
        <f>'名字分类-zh'!M186</f>
        <v>　</v>
      </c>
      <c r="T187" s="11" t="str">
        <f>'名字分类-zh'!N186</f>
        <v>龙</v>
      </c>
      <c r="U187" s="11" t="str">
        <f>'名字分类-zh'!O186</f>
        <v>　</v>
      </c>
      <c r="V187" s="7" t="str">
        <f>'描述-zh'!C187</f>
        <v>沉</v>
      </c>
      <c r="W187" s="9" t="str">
        <f>'描述-zh'!D187</f>
        <v>睡</v>
      </c>
      <c r="X187" s="9" t="str">
        <f>'描述-zh'!E187</f>
        <v>在</v>
      </c>
      <c r="Y187" s="9" t="str">
        <f>'描述-zh'!F187</f>
        <v>没</v>
      </c>
      <c r="Z187" s="9" t="str">
        <f>'描述-zh'!G187</f>
        <v>有</v>
      </c>
      <c r="AA187" s="9" t="str">
        <f>'描述-zh'!H187</f>
        <v>生</v>
      </c>
      <c r="AB187" s="9" t="str">
        <f>'描述-zh'!I187</f>
        <v>物</v>
      </c>
      <c r="AC187" s="9" t="str">
        <f>'描述-zh'!J187</f>
        <v>居</v>
      </c>
      <c r="AD187" s="9" t="str">
        <f>'描述-zh'!K187</f>
        <v>住</v>
      </c>
      <c r="AE187" s="9" t="str">
        <f>'描述-zh'!L187</f>
        <v>的</v>
      </c>
      <c r="AF187" s="9" t="str">
        <f>'描述-zh'!M187</f>
        <v>海</v>
      </c>
      <c r="AG187" s="9" t="str">
        <f>'描述-zh'!N187</f>
        <v>底</v>
      </c>
      <c r="AH187" s="9" t="str">
        <f>'描述-zh'!O187</f>
        <v>。</v>
      </c>
      <c r="AI187" s="9" t="str">
        <f>'描述-zh'!P187</f>
        <v> </v>
      </c>
      <c r="AJ187" s="9" t="str">
        <f>'描述-zh'!Q187</f>
        <v> </v>
      </c>
      <c r="AK187" s="9" t="str">
        <f>'描述-zh'!R187</f>
        <v> </v>
      </c>
      <c r="AL187" s="9" t="str">
        <f>'描述-zh'!S187</f>
        <v> </v>
      </c>
      <c r="AM187" s="9" t="str">
        <f>'描述-zh'!T187</f>
        <v> </v>
      </c>
      <c r="AN187" s="9" t="str">
        <f>'描述-zh'!U187</f>
        <v> </v>
      </c>
      <c r="AO187" s="9" t="str">
        <f>'描述-zh'!V187</f>
        <v> </v>
      </c>
      <c r="AP187" s="9" t="str">
        <f>'描述-zh'!W187</f>
        <v> </v>
      </c>
      <c r="AQ187" s="9" t="str">
        <f>'描述-zh'!X187</f>
        <v> </v>
      </c>
      <c r="AR187" s="9" t="str">
        <f>'描述-zh'!Y187</f>
        <v> </v>
      </c>
      <c r="AS187" s="9" t="str">
        <f>'描述-zh'!Z187</f>
        <v> </v>
      </c>
      <c r="AT187" s="7" t="str">
        <f>'描述-zh'!AA187</f>
        <v>据</v>
      </c>
      <c r="AU187" s="9" t="str">
        <f>'描述-zh'!AB187</f>
        <v>说</v>
      </c>
      <c r="AV187" s="9" t="str">
        <f>'描述-zh'!AC187</f>
        <v>台</v>
      </c>
      <c r="AW187" s="9" t="str">
        <f>'描述-zh'!AD187</f>
        <v>风</v>
      </c>
      <c r="AX187" s="9" t="str">
        <f>'描述-zh'!AE187</f>
        <v>来</v>
      </c>
      <c r="AY187" s="9" t="str">
        <f>'描述-zh'!AF187</f>
        <v>到</v>
      </c>
      <c r="AZ187" s="9" t="str">
        <f>'描述-zh'!AG187</f>
        <v>时</v>
      </c>
      <c r="BA187" s="9" t="str">
        <f>'描述-zh'!AH187</f>
        <v>就</v>
      </c>
      <c r="BB187" s="9" t="str">
        <f>'描述-zh'!AI187</f>
        <v>会</v>
      </c>
      <c r="BC187" s="9" t="str">
        <f>'描述-zh'!AJ187</f>
        <v>醒</v>
      </c>
      <c r="BD187" s="9" t="str">
        <f>'描述-zh'!AK187</f>
        <v>来</v>
      </c>
      <c r="BE187" s="9" t="str">
        <f>'描述-zh'!AL187</f>
        <v>,</v>
      </c>
      <c r="BF187" s="9" t="str">
        <f>'描述-zh'!AM187</f>
        <v>四</v>
      </c>
      <c r="BG187" s="9" t="str">
        <f>'描述-zh'!AN187</f>
        <v>处</v>
      </c>
      <c r="BH187" s="9" t="str">
        <f>'描述-zh'!AO187</f>
        <v>徘</v>
      </c>
      <c r="BI187" s="9" t="str">
        <f>'描述-zh'!AP187</f>
        <v>徊</v>
      </c>
      <c r="BJ187" s="9" t="str">
        <f>'描述-zh'!AQ187</f>
        <v> </v>
      </c>
      <c r="BK187" s="9" t="str">
        <f>'描述-zh'!AR187</f>
        <v> </v>
      </c>
      <c r="BL187" s="9" t="str">
        <f>'描述-zh'!AS187</f>
        <v> </v>
      </c>
      <c r="BM187" s="9" t="str">
        <f>'描述-zh'!AT187</f>
        <v> </v>
      </c>
      <c r="BN187" s="9" t="str">
        <f>'描述-zh'!AU187</f>
        <v> </v>
      </c>
      <c r="BO187" s="9" t="str">
        <f>'描述-zh'!AV187</f>
        <v> </v>
      </c>
      <c r="BP187" s="9" t="str">
        <f>'描述-zh'!AW187</f>
        <v> </v>
      </c>
      <c r="BQ187" s="8" t="str">
        <f>'描述-zh'!AX187</f>
        <v> </v>
      </c>
      <c r="BR187" s="7" t="str">
        <f>'描述-zh'!AY187</f>
        <v>寻</v>
      </c>
      <c r="BS187" s="9" t="str">
        <f>'描述-zh'!AZ187</f>
        <v>找</v>
      </c>
      <c r="BT187" s="9" t="str">
        <f>'描述-zh'!BA187</f>
        <v>猎</v>
      </c>
      <c r="BU187" s="9" t="str">
        <f>'描述-zh'!BB187</f>
        <v>物</v>
      </c>
      <c r="BV187" s="9" t="str">
        <f>'描述-zh'!BC187</f>
        <v>。</v>
      </c>
      <c r="BW187" s="9" t="str">
        <f>'描述-zh'!BD187</f>
        <v> </v>
      </c>
      <c r="BX187" s="9" t="str">
        <f>'描述-zh'!BE187</f>
        <v> </v>
      </c>
      <c r="BY187" s="9" t="str">
        <f>'描述-zh'!BF187</f>
        <v> </v>
      </c>
      <c r="BZ187" s="9" t="str">
        <f>'描述-zh'!BG187</f>
        <v> </v>
      </c>
      <c r="CA187" s="9" t="str">
        <f>'描述-zh'!BH187</f>
        <v> </v>
      </c>
      <c r="CB187" s="9" t="str">
        <f>'描述-zh'!BI187</f>
        <v> </v>
      </c>
      <c r="CC187" s="9" t="str">
        <f>'描述-zh'!BJ187</f>
        <v> </v>
      </c>
      <c r="CD187" s="9" t="str">
        <f>'描述-zh'!BK187</f>
        <v> </v>
      </c>
      <c r="CE187" s="9" t="str">
        <f>'描述-zh'!BL187</f>
        <v> </v>
      </c>
      <c r="CF187" s="9" t="str">
        <f>'描述-zh'!BM187</f>
        <v> </v>
      </c>
      <c r="CG187" s="9" t="str">
        <f>'描述-zh'!BN187</f>
        <v> </v>
      </c>
      <c r="CH187" s="9" t="str">
        <f>'描述-zh'!BO187</f>
        <v> </v>
      </c>
      <c r="CI187" s="9" t="str">
        <f>'描述-zh'!BP187</f>
        <v> </v>
      </c>
      <c r="CJ187" s="9" t="str">
        <f>'描述-zh'!BQ187</f>
        <v> </v>
      </c>
      <c r="CK187" s="9" t="str">
        <f>'描述-zh'!BR187</f>
        <v> </v>
      </c>
      <c r="CL187" s="9" t="str">
        <f>'描述-zh'!BS187</f>
        <v> </v>
      </c>
      <c r="CM187" s="9" t="str">
        <f>'描述-zh'!BT187</f>
        <v> </v>
      </c>
      <c r="CN187" s="9" t="str">
        <f>'描述-zh'!BU187</f>
        <v> </v>
      </c>
      <c r="CO187" s="8" t="str">
        <f>'描述-zh'!BV187</f>
        <v> </v>
      </c>
      <c r="CP187" s="8" t="str">
        <f>INDEX(新汉化!$Q:$Q,MATCH(日文原码!CP187,新汉化!$P:$P,0))</f>
        <v> </v>
      </c>
    </row>
    <row r="188" spans="1:94">
      <c r="A188" t="str">
        <f>MID(日文原码!A188,2,1)</f>
        <v>1</v>
      </c>
      <c r="B188" t="str">
        <f>MID(日文原码!B188,2,1)</f>
        <v>8</v>
      </c>
      <c r="C188" t="str">
        <f>MID(日文原码!C188,2,1)</f>
        <v>7</v>
      </c>
      <c r="D188" s="7" t="str">
        <f>MID(日文原码!D188,2,1)</f>
        <v>A</v>
      </c>
      <c r="E188" t="str">
        <f>MID(日文原码!E188,2,1)</f>
        <v>A</v>
      </c>
      <c r="F188" t="str">
        <f>MID(日文原码!F188,2,1)</f>
        <v>0</v>
      </c>
      <c r="G188" s="8" t="str">
        <f>MID(日文原码!G188,2,1)</f>
        <v>6</v>
      </c>
      <c r="H188" s="7" t="str">
        <f>MID(日文原码!H188,2,1)</f>
        <v>A</v>
      </c>
      <c r="I188" t="str">
        <f>MID(日文原码!I188,2,1)</f>
        <v>4</v>
      </c>
      <c r="J188" t="str">
        <f>MID(日文原码!J188,2,1)</f>
        <v>2</v>
      </c>
      <c r="K188" s="9" t="str">
        <f>MID(日文原码!K188,2,1)</f>
        <v>1</v>
      </c>
      <c r="L188" s="7" t="str">
        <f>'名字分类-zh'!F187</f>
        <v>宝</v>
      </c>
      <c r="M188" s="9" t="str">
        <f>'名字分类-zh'!G187</f>
        <v>贝</v>
      </c>
      <c r="N188" s="9" t="str">
        <f>'名字分类-zh'!H187</f>
        <v>龙</v>
      </c>
      <c r="O188" s="9" t="str">
        <f>'名字分类-zh'!I187</f>
        <v> </v>
      </c>
      <c r="P188" s="8" t="str">
        <f>'名字分类-zh'!J187</f>
        <v> </v>
      </c>
      <c r="Q188" s="10" t="str">
        <f>'名字分类-zh'!K187</f>
        <v>坚</v>
      </c>
      <c r="R188" s="11" t="str">
        <f>'名字分类-zh'!L187</f>
        <v>硬</v>
      </c>
      <c r="S188" s="11" t="str">
        <f>'名字分类-zh'!M187</f>
        <v>脑</v>
      </c>
      <c r="T188" s="11" t="str">
        <f>'名字分类-zh'!N187</f>
        <v>袋</v>
      </c>
      <c r="U188" s="11" t="str">
        <f>'名字分类-zh'!O187</f>
        <v>　</v>
      </c>
      <c r="V188" s="7" t="str">
        <f>'描述-zh'!C188</f>
        <v>梦</v>
      </c>
      <c r="W188" s="9" t="str">
        <f>'描述-zh'!D188</f>
        <v>想</v>
      </c>
      <c r="X188" s="9" t="str">
        <f>'描述-zh'!E188</f>
        <v>着</v>
      </c>
      <c r="Y188" s="9" t="str">
        <f>'描述-zh'!F188</f>
        <v>在</v>
      </c>
      <c r="Z188" s="9" t="str">
        <f>'描述-zh'!G188</f>
        <v>天</v>
      </c>
      <c r="AA188" s="9" t="str">
        <f>'描述-zh'!H188</f>
        <v>空</v>
      </c>
      <c r="AB188" s="9" t="str">
        <f>'描述-zh'!I188</f>
        <v>翱</v>
      </c>
      <c r="AC188" s="9" t="str">
        <f>'描述-zh'!J188</f>
        <v>翔</v>
      </c>
      <c r="AD188" s="9" t="str">
        <f>'描述-zh'!K188</f>
        <v>,</v>
      </c>
      <c r="AE188" s="9" t="str">
        <f>'描述-zh'!L188</f>
        <v>反</v>
      </c>
      <c r="AF188" s="9" t="str">
        <f>'描述-zh'!M188</f>
        <v>复</v>
      </c>
      <c r="AG188" s="9" t="str">
        <f>'描述-zh'!N188</f>
        <v>练</v>
      </c>
      <c r="AH188" s="9" t="str">
        <f>'描述-zh'!O188</f>
        <v>习</v>
      </c>
      <c r="AI188" s="9" t="str">
        <f>'描述-zh'!P188</f>
        <v>从</v>
      </c>
      <c r="AJ188" s="9" t="str">
        <f>'描述-zh'!Q188</f>
        <v>悬</v>
      </c>
      <c r="AK188" s="9" t="str">
        <f>'描述-zh'!R188</f>
        <v>崖</v>
      </c>
      <c r="AL188" s="9" t="str">
        <f>'描述-zh'!S188</f>
        <v> </v>
      </c>
      <c r="AM188" s="9" t="str">
        <f>'描述-zh'!T188</f>
        <v> </v>
      </c>
      <c r="AN188" s="9" t="str">
        <f>'描述-zh'!U188</f>
        <v> </v>
      </c>
      <c r="AO188" s="9" t="str">
        <f>'描述-zh'!V188</f>
        <v> </v>
      </c>
      <c r="AP188" s="9" t="str">
        <f>'描述-zh'!W188</f>
        <v> </v>
      </c>
      <c r="AQ188" s="9" t="str">
        <f>'描述-zh'!X188</f>
        <v> </v>
      </c>
      <c r="AR188" s="9" t="str">
        <f>'描述-zh'!Y188</f>
        <v> </v>
      </c>
      <c r="AS188" s="9" t="str">
        <f>'描述-zh'!Z188</f>
        <v> </v>
      </c>
      <c r="AT188" s="7" t="str">
        <f>'描述-zh'!AA188</f>
        <v>上</v>
      </c>
      <c r="AU188" s="9" t="str">
        <f>'描述-zh'!AB188</f>
        <v>跳</v>
      </c>
      <c r="AV188" s="9" t="str">
        <f>'描述-zh'!AC188</f>
        <v>下</v>
      </c>
      <c r="AW188" s="9" t="str">
        <f>'描述-zh'!AD188</f>
        <v>来</v>
      </c>
      <c r="AX188" s="9" t="str">
        <f>'描述-zh'!AE188</f>
        <v>,</v>
      </c>
      <c r="AY188" s="9" t="str">
        <f>'描述-zh'!AF188</f>
        <v>在</v>
      </c>
      <c r="AZ188" s="9" t="str">
        <f>'描述-zh'!AG188</f>
        <v>此</v>
      </c>
      <c r="BA188" s="9" t="str">
        <f>'描述-zh'!AH188</f>
        <v>过</v>
      </c>
      <c r="BB188" s="9" t="str">
        <f>'描述-zh'!AI188</f>
        <v>程</v>
      </c>
      <c r="BC188" s="9" t="str">
        <f>'描述-zh'!AJ188</f>
        <v>中</v>
      </c>
      <c r="BD188" s="9" t="str">
        <f>'描述-zh'!AK188</f>
        <v>头</v>
      </c>
      <c r="BE188" s="9" t="str">
        <f>'描述-zh'!AL188</f>
        <v>部</v>
      </c>
      <c r="BF188" s="9" t="str">
        <f>'描述-zh'!AM188</f>
        <v>被</v>
      </c>
      <c r="BG188" s="9" t="str">
        <f>'描述-zh'!AN188</f>
        <v>锻</v>
      </c>
      <c r="BH188" s="9" t="str">
        <f>'描述-zh'!AO188</f>
        <v>炼</v>
      </c>
      <c r="BI188" s="9" t="str">
        <f>'描述-zh'!AP188</f>
        <v>得</v>
      </c>
      <c r="BJ188" s="9" t="str">
        <f>'描述-zh'!AQ188</f>
        <v> </v>
      </c>
      <c r="BK188" s="9" t="str">
        <f>'描述-zh'!AR188</f>
        <v> </v>
      </c>
      <c r="BL188" s="9" t="str">
        <f>'描述-zh'!AS188</f>
        <v> </v>
      </c>
      <c r="BM188" s="9" t="str">
        <f>'描述-zh'!AT188</f>
        <v> </v>
      </c>
      <c r="BN188" s="9" t="str">
        <f>'描述-zh'!AU188</f>
        <v> </v>
      </c>
      <c r="BO188" s="9" t="str">
        <f>'描述-zh'!AV188</f>
        <v> </v>
      </c>
      <c r="BP188" s="9" t="str">
        <f>'描述-zh'!AW188</f>
        <v> </v>
      </c>
      <c r="BQ188" s="8" t="str">
        <f>'描述-zh'!AX188</f>
        <v> </v>
      </c>
      <c r="BR188" s="7" t="str">
        <f>'描述-zh'!AY188</f>
        <v>如</v>
      </c>
      <c r="BS188" s="9" t="str">
        <f>'描述-zh'!AZ188</f>
        <v>钢</v>
      </c>
      <c r="BT188" s="9" t="str">
        <f>'描述-zh'!BA188</f>
        <v>铁</v>
      </c>
      <c r="BU188" s="9" t="str">
        <f>'描述-zh'!BB188</f>
        <v>般</v>
      </c>
      <c r="BV188" s="9" t="str">
        <f>'描述-zh'!BC188</f>
        <v>坚</v>
      </c>
      <c r="BW188" s="9" t="str">
        <f>'描述-zh'!BD188</f>
        <v>硬</v>
      </c>
      <c r="BX188" s="9" t="str">
        <f>'描述-zh'!BE188</f>
        <v>。</v>
      </c>
      <c r="BY188" s="9" t="str">
        <f>'描述-zh'!BF188</f>
        <v> </v>
      </c>
      <c r="BZ188" s="9" t="str">
        <f>'描述-zh'!BG188</f>
        <v> </v>
      </c>
      <c r="CA188" s="9" t="str">
        <f>'描述-zh'!BH188</f>
        <v> </v>
      </c>
      <c r="CB188" s="9" t="str">
        <f>'描述-zh'!BI188</f>
        <v> </v>
      </c>
      <c r="CC188" s="9" t="str">
        <f>'描述-zh'!BJ188</f>
        <v> </v>
      </c>
      <c r="CD188" s="9" t="str">
        <f>'描述-zh'!BK188</f>
        <v> </v>
      </c>
      <c r="CE188" s="9" t="str">
        <f>'描述-zh'!BL188</f>
        <v> </v>
      </c>
      <c r="CF188" s="9" t="str">
        <f>'描述-zh'!BM188</f>
        <v> </v>
      </c>
      <c r="CG188" s="9" t="str">
        <f>'描述-zh'!BN188</f>
        <v> </v>
      </c>
      <c r="CH188" s="9" t="str">
        <f>'描述-zh'!BO188</f>
        <v> </v>
      </c>
      <c r="CI188" s="9" t="str">
        <f>'描述-zh'!BP188</f>
        <v> </v>
      </c>
      <c r="CJ188" s="9" t="str">
        <f>'描述-zh'!BQ188</f>
        <v> </v>
      </c>
      <c r="CK188" s="9" t="str">
        <f>'描述-zh'!BR188</f>
        <v> </v>
      </c>
      <c r="CL188" s="9" t="str">
        <f>'描述-zh'!BS188</f>
        <v> </v>
      </c>
      <c r="CM188" s="9" t="str">
        <f>'描述-zh'!BT188</f>
        <v> </v>
      </c>
      <c r="CN188" s="9" t="str">
        <f>'描述-zh'!BU188</f>
        <v> </v>
      </c>
      <c r="CO188" s="8" t="str">
        <f>'描述-zh'!BV188</f>
        <v> </v>
      </c>
      <c r="CP188" s="8" t="str">
        <f>INDEX(新汉化!$Q:$Q,MATCH(日文原码!CP188,新汉化!$P:$P,0))</f>
        <v> </v>
      </c>
    </row>
    <row r="189" spans="1:94">
      <c r="A189" t="str">
        <f>MID(日文原码!A189,2,1)</f>
        <v>1</v>
      </c>
      <c r="B189" t="str">
        <f>MID(日文原码!B189,2,1)</f>
        <v>8</v>
      </c>
      <c r="C189" t="str">
        <f>MID(日文原码!C189,2,1)</f>
        <v>8</v>
      </c>
      <c r="D189" s="7" t="str">
        <f>MID(日文原码!D189,2,1)</f>
        <v>A</v>
      </c>
      <c r="E189" t="str">
        <f>MID(日文原码!E189,2,1)</f>
        <v>A</v>
      </c>
      <c r="F189" t="str">
        <f>MID(日文原码!F189,2,1)</f>
        <v>1</v>
      </c>
      <c r="G189" s="8" t="str">
        <f>MID(日文原码!G189,2,1)</f>
        <v>1</v>
      </c>
      <c r="H189" s="7" t="str">
        <f>MID(日文原码!H189,2,1)</f>
        <v>1</v>
      </c>
      <c r="I189" t="str">
        <f>MID(日文原码!I189,2,1)</f>
        <v>1</v>
      </c>
      <c r="J189" t="str">
        <f>MID(日文原码!J189,2,1)</f>
        <v>0</v>
      </c>
      <c r="K189" s="9" t="str">
        <f>MID(日文原码!K189,2,1)</f>
        <v>5</v>
      </c>
      <c r="L189" s="7" t="str">
        <f>'名字分类-zh'!F188</f>
        <v>甲</v>
      </c>
      <c r="M189" s="9" t="str">
        <f>'名字分类-zh'!G188</f>
        <v>壳</v>
      </c>
      <c r="N189" s="9" t="str">
        <f>'名字分类-zh'!H188</f>
        <v>龙</v>
      </c>
      <c r="O189" s="9" t="str">
        <f>'名字分类-zh'!I188</f>
        <v> </v>
      </c>
      <c r="P189" s="8" t="str">
        <f>'名字分类-zh'!J188</f>
        <v> </v>
      </c>
      <c r="Q189" s="10" t="str">
        <f>'名字分类-zh'!K188</f>
        <v>　</v>
      </c>
      <c r="R189" s="11" t="str">
        <f>'名字分类-zh'!L188</f>
        <v>　</v>
      </c>
      <c r="S189" s="11" t="str">
        <f>'名字分类-zh'!M188</f>
        <v>耐</v>
      </c>
      <c r="T189" s="11" t="str">
        <f>'名字分类-zh'!N188</f>
        <v>力</v>
      </c>
      <c r="U189" s="11" t="str">
        <f>'名字分类-zh'!O188</f>
        <v>　</v>
      </c>
      <c r="V189" s="7" t="str">
        <f>'描述-zh'!C189</f>
        <v>在</v>
      </c>
      <c r="W189" s="9" t="str">
        <f>'描述-zh'!D189</f>
        <v>坚</v>
      </c>
      <c r="X189" s="9" t="str">
        <f>'描述-zh'!E189</f>
        <v>硬</v>
      </c>
      <c r="Y189" s="9" t="str">
        <f>'描述-zh'!F189</f>
        <v>的</v>
      </c>
      <c r="Z189" s="9" t="str">
        <f>'描述-zh'!G189</f>
        <v>壳</v>
      </c>
      <c r="AA189" s="9" t="str">
        <f>'描述-zh'!H189</f>
        <v>内</v>
      </c>
      <c r="AB189" s="9" t="str">
        <f>'描述-zh'!I189</f>
        <v>部</v>
      </c>
      <c r="AC189" s="9" t="str">
        <f>'描述-zh'!J189</f>
        <v>,</v>
      </c>
      <c r="AD189" s="9" t="str">
        <f>'描述-zh'!K189</f>
        <v>细</v>
      </c>
      <c r="AE189" s="9" t="str">
        <f>'描述-zh'!L189</f>
        <v>胞</v>
      </c>
      <c r="AF189" s="9" t="str">
        <f>'描述-zh'!M189</f>
        <v>正</v>
      </c>
      <c r="AG189" s="9" t="str">
        <f>'描述-zh'!N189</f>
        <v>在</v>
      </c>
      <c r="AH189" s="9" t="str">
        <f>'描述-zh'!O189</f>
        <v>变</v>
      </c>
      <c r="AI189" s="9" t="str">
        <f>'描述-zh'!P189</f>
        <v>化</v>
      </c>
      <c r="AJ189" s="9" t="str">
        <f>'描述-zh'!Q189</f>
        <v>,</v>
      </c>
      <c r="AK189" s="9" t="str">
        <f>'描述-zh'!R189</f>
        <v> </v>
      </c>
      <c r="AL189" s="9" t="str">
        <f>'描述-zh'!S189</f>
        <v> </v>
      </c>
      <c r="AM189" s="9" t="str">
        <f>'描述-zh'!T189</f>
        <v> </v>
      </c>
      <c r="AN189" s="9" t="str">
        <f>'描述-zh'!U189</f>
        <v> </v>
      </c>
      <c r="AO189" s="9" t="str">
        <f>'描述-zh'!V189</f>
        <v> </v>
      </c>
      <c r="AP189" s="9" t="str">
        <f>'描述-zh'!W189</f>
        <v> </v>
      </c>
      <c r="AQ189" s="9" t="str">
        <f>'描述-zh'!X189</f>
        <v> </v>
      </c>
      <c r="AR189" s="9" t="str">
        <f>'描述-zh'!Y189</f>
        <v> </v>
      </c>
      <c r="AS189" s="9" t="str">
        <f>'描述-zh'!Z189</f>
        <v> </v>
      </c>
      <c r="AT189" s="7" t="str">
        <f>'描述-zh'!AA189</f>
        <v>并</v>
      </c>
      <c r="AU189" s="9" t="str">
        <f>'描述-zh'!AB189</f>
        <v>形</v>
      </c>
      <c r="AV189" s="9" t="str">
        <f>'描述-zh'!AC189</f>
        <v>成</v>
      </c>
      <c r="AW189" s="9" t="str">
        <f>'描述-zh'!AD189</f>
        <v>崭</v>
      </c>
      <c r="AX189" s="9" t="str">
        <f>'描述-zh'!AE189</f>
        <v>新</v>
      </c>
      <c r="AY189" s="9" t="str">
        <f>'描述-zh'!AF189</f>
        <v>的</v>
      </c>
      <c r="AZ189" s="9" t="str">
        <f>'描述-zh'!AG189</f>
        <v>身</v>
      </c>
      <c r="BA189" s="9" t="str">
        <f>'描述-zh'!AH189</f>
        <v>体</v>
      </c>
      <c r="BB189" s="9" t="str">
        <f>'描述-zh'!AI189</f>
        <v>。</v>
      </c>
      <c r="BC189" s="9" t="str">
        <f>'描述-zh'!AJ189</f>
        <v>因</v>
      </c>
      <c r="BD189" s="9" t="str">
        <f>'描述-zh'!AK189</f>
        <v>为</v>
      </c>
      <c r="BE189" s="9" t="str">
        <f>'描述-zh'!AL189</f>
        <v>壳</v>
      </c>
      <c r="BF189" s="9" t="str">
        <f>'描述-zh'!AM189</f>
        <v>非</v>
      </c>
      <c r="BG189" s="9" t="str">
        <f>'描述-zh'!AN189</f>
        <v>常</v>
      </c>
      <c r="BH189" s="9" t="str">
        <f>'描述-zh'!AO189</f>
        <v>重</v>
      </c>
      <c r="BI189" s="9" t="str">
        <f>'描述-zh'!AP189</f>
        <v>,</v>
      </c>
      <c r="BJ189" s="9" t="str">
        <f>'描述-zh'!AQ189</f>
        <v> </v>
      </c>
      <c r="BK189" s="9" t="str">
        <f>'描述-zh'!AR189</f>
        <v> </v>
      </c>
      <c r="BL189" s="9" t="str">
        <f>'描述-zh'!AS189</f>
        <v> </v>
      </c>
      <c r="BM189" s="9" t="str">
        <f>'描述-zh'!AT189</f>
        <v> </v>
      </c>
      <c r="BN189" s="9" t="str">
        <f>'描述-zh'!AU189</f>
        <v> </v>
      </c>
      <c r="BO189" s="9" t="str">
        <f>'描述-zh'!AV189</f>
        <v> </v>
      </c>
      <c r="BP189" s="9" t="str">
        <f>'描述-zh'!AW189</f>
        <v> </v>
      </c>
      <c r="BQ189" s="8" t="str">
        <f>'描述-zh'!AX189</f>
        <v> </v>
      </c>
      <c r="BR189" s="7" t="str">
        <f>'描述-zh'!AY189</f>
        <v>所</v>
      </c>
      <c r="BS189" s="9" t="str">
        <f>'描述-zh'!AZ189</f>
        <v>以</v>
      </c>
      <c r="BT189" s="9" t="str">
        <f>'描述-zh'!BA189</f>
        <v>动</v>
      </c>
      <c r="BU189" s="9" t="str">
        <f>'描述-zh'!BB189</f>
        <v>作</v>
      </c>
      <c r="BV189" s="9" t="str">
        <f>'描述-zh'!BC189</f>
        <v>迟</v>
      </c>
      <c r="BW189" s="9" t="str">
        <f>'描述-zh'!BD189</f>
        <v>缓</v>
      </c>
      <c r="BX189" s="9" t="str">
        <f>'描述-zh'!BE189</f>
        <v>。</v>
      </c>
      <c r="BY189" s="9" t="str">
        <f>'描述-zh'!BF189</f>
        <v> </v>
      </c>
      <c r="BZ189" s="9" t="str">
        <f>'描述-zh'!BG189</f>
        <v> </v>
      </c>
      <c r="CA189" s="9" t="str">
        <f>'描述-zh'!BH189</f>
        <v> </v>
      </c>
      <c r="CB189" s="9" t="str">
        <f>'描述-zh'!BI189</f>
        <v> </v>
      </c>
      <c r="CC189" s="9" t="str">
        <f>'描述-zh'!BJ189</f>
        <v> </v>
      </c>
      <c r="CD189" s="9" t="str">
        <f>'描述-zh'!BK189</f>
        <v> </v>
      </c>
      <c r="CE189" s="9" t="str">
        <f>'描述-zh'!BL189</f>
        <v> </v>
      </c>
      <c r="CF189" s="9" t="str">
        <f>'描述-zh'!BM189</f>
        <v> </v>
      </c>
      <c r="CG189" s="9" t="str">
        <f>'描述-zh'!BN189</f>
        <v> </v>
      </c>
      <c r="CH189" s="9" t="str">
        <f>'描述-zh'!BO189</f>
        <v> </v>
      </c>
      <c r="CI189" s="9" t="str">
        <f>'描述-zh'!BP189</f>
        <v> </v>
      </c>
      <c r="CJ189" s="9" t="str">
        <f>'描述-zh'!BQ189</f>
        <v> </v>
      </c>
      <c r="CK189" s="9" t="str">
        <f>'描述-zh'!BR189</f>
        <v> </v>
      </c>
      <c r="CL189" s="9" t="str">
        <f>'描述-zh'!BS189</f>
        <v> </v>
      </c>
      <c r="CM189" s="9" t="str">
        <f>'描述-zh'!BT189</f>
        <v> </v>
      </c>
      <c r="CN189" s="9" t="str">
        <f>'描述-zh'!BU189</f>
        <v> </v>
      </c>
      <c r="CO189" s="8" t="str">
        <f>'描述-zh'!BV189</f>
        <v> </v>
      </c>
      <c r="CP189" s="8" t="str">
        <f>INDEX(新汉化!$Q:$Q,MATCH(日文原码!CP189,新汉化!$P:$P,0))</f>
        <v> </v>
      </c>
    </row>
    <row r="190" spans="1:94">
      <c r="A190" t="str">
        <f>MID(日文原码!A190,2,1)</f>
        <v>1</v>
      </c>
      <c r="B190" t="str">
        <f>MID(日文原码!B190,2,1)</f>
        <v>8</v>
      </c>
      <c r="C190" t="str">
        <f>MID(日文原码!C190,2,1)</f>
        <v>9</v>
      </c>
      <c r="D190" s="7" t="str">
        <f>MID(日文原码!D190,2,1)</f>
        <v>A</v>
      </c>
      <c r="E190" t="str">
        <f>MID(日文原码!E190,2,1)</f>
        <v>A</v>
      </c>
      <c r="F190" t="str">
        <f>MID(日文原码!F190,2,1)</f>
        <v>1</v>
      </c>
      <c r="G190" s="8" t="str">
        <f>MID(日文原码!G190,2,1)</f>
        <v>5</v>
      </c>
      <c r="H190" s="7" t="str">
        <f>MID(日文原码!H190,2,1)</f>
        <v>1</v>
      </c>
      <c r="I190" t="str">
        <f>MID(日文原码!I190,2,1)</f>
        <v>0</v>
      </c>
      <c r="J190" t="str">
        <f>MID(日文原码!J190,2,1)</f>
        <v>2</v>
      </c>
      <c r="K190" s="9" t="str">
        <f>MID(日文原码!K190,2,1)</f>
        <v>6</v>
      </c>
      <c r="L190" s="7" t="str">
        <f>'名字分类-zh'!F189</f>
        <v>暴</v>
      </c>
      <c r="M190" s="9" t="str">
        <f>'名字分类-zh'!G189</f>
        <v>飞</v>
      </c>
      <c r="N190" s="9" t="str">
        <f>'名字分类-zh'!H189</f>
        <v>龙</v>
      </c>
      <c r="O190" s="9" t="str">
        <f>'名字分类-zh'!I189</f>
        <v> </v>
      </c>
      <c r="P190" s="8" t="str">
        <f>'名字分类-zh'!J189</f>
        <v> </v>
      </c>
      <c r="Q190" s="10" t="str">
        <f>'名字分类-zh'!K189</f>
        <v>　</v>
      </c>
      <c r="R190" s="11" t="str">
        <f>'名字分类-zh'!L189</f>
        <v>　</v>
      </c>
      <c r="S190" s="11" t="str">
        <f>'名字分类-zh'!M189</f>
        <v>　</v>
      </c>
      <c r="T190" s="11" t="str">
        <f>'名字分类-zh'!N189</f>
        <v>龙</v>
      </c>
      <c r="U190" s="11" t="str">
        <f>'名字分类-zh'!O189</f>
        <v>　</v>
      </c>
      <c r="V190" s="7" t="str">
        <f>'描述-zh'!C190</f>
        <v>听</v>
      </c>
      <c r="W190" s="9" t="str">
        <f>'描述-zh'!D190</f>
        <v>说</v>
      </c>
      <c r="X190" s="9" t="str">
        <f>'描述-zh'!E190</f>
        <v>因</v>
      </c>
      <c r="Y190" s="9" t="str">
        <f>'描述-zh'!F190</f>
        <v>为</v>
      </c>
      <c r="Z190" s="9" t="str">
        <f>'描述-zh'!G190</f>
        <v>一</v>
      </c>
      <c r="AA190" s="9" t="str">
        <f>'描述-zh'!H190</f>
        <v>直</v>
      </c>
      <c r="AB190" s="9" t="str">
        <f>'描述-zh'!I190</f>
        <v>都</v>
      </c>
      <c r="AC190" s="9" t="str">
        <f>'描述-zh'!J190</f>
        <v>强</v>
      </c>
      <c r="AD190" s="9" t="str">
        <f>'描述-zh'!K190</f>
        <v>烈</v>
      </c>
      <c r="AE190" s="9" t="str">
        <f>'描述-zh'!L190</f>
        <v>渴</v>
      </c>
      <c r="AF190" s="9" t="str">
        <f>'描述-zh'!M190</f>
        <v>望</v>
      </c>
      <c r="AG190" s="9" t="str">
        <f>'描述-zh'!N190</f>
        <v>着</v>
      </c>
      <c r="AH190" s="9" t="str">
        <f>'描述-zh'!O190</f>
        <v>拥</v>
      </c>
      <c r="AI190" s="9" t="str">
        <f>'描述-zh'!P190</f>
        <v>有</v>
      </c>
      <c r="AJ190" s="9" t="str">
        <f>'描述-zh'!Q190</f>
        <v>翅</v>
      </c>
      <c r="AK190" s="9" t="str">
        <f>'描述-zh'!R190</f>
        <v>膀</v>
      </c>
      <c r="AL190" s="9" t="str">
        <f>'描述-zh'!S190</f>
        <v> </v>
      </c>
      <c r="AM190" s="9" t="str">
        <f>'描述-zh'!T190</f>
        <v> </v>
      </c>
      <c r="AN190" s="9" t="str">
        <f>'描述-zh'!U190</f>
        <v> </v>
      </c>
      <c r="AO190" s="9" t="str">
        <f>'描述-zh'!V190</f>
        <v> </v>
      </c>
      <c r="AP190" s="9" t="str">
        <f>'描述-zh'!W190</f>
        <v> </v>
      </c>
      <c r="AQ190" s="9" t="str">
        <f>'描述-zh'!X190</f>
        <v> </v>
      </c>
      <c r="AR190" s="9" t="str">
        <f>'描述-zh'!Y190</f>
        <v> </v>
      </c>
      <c r="AS190" s="9" t="str">
        <f>'描述-zh'!Z190</f>
        <v> </v>
      </c>
      <c r="AT190" s="7" t="str">
        <f>'描述-zh'!AA190</f>
        <v>结</v>
      </c>
      <c r="AU190" s="9" t="str">
        <f>'描述-zh'!AB190</f>
        <v>果</v>
      </c>
      <c r="AV190" s="9" t="str">
        <f>'描述-zh'!AC190</f>
        <v>导</v>
      </c>
      <c r="AW190" s="9" t="str">
        <f>'描述-zh'!AD190</f>
        <v>致</v>
      </c>
      <c r="AX190" s="9" t="str">
        <f>'描述-zh'!AE190</f>
        <v>体</v>
      </c>
      <c r="AY190" s="9" t="str">
        <f>'描述-zh'!AF190</f>
        <v>内</v>
      </c>
      <c r="AZ190" s="9" t="str">
        <f>'描述-zh'!AG190</f>
        <v>的</v>
      </c>
      <c r="BA190" s="9" t="str">
        <f>'描述-zh'!AH190</f>
        <v>细</v>
      </c>
      <c r="BB190" s="9" t="str">
        <f>'描述-zh'!AI190</f>
        <v>胞</v>
      </c>
      <c r="BC190" s="9" t="str">
        <f>'描述-zh'!AJ190</f>
        <v>发</v>
      </c>
      <c r="BD190" s="9" t="str">
        <f>'描述-zh'!AK190</f>
        <v>生</v>
      </c>
      <c r="BE190" s="9" t="str">
        <f>'描述-zh'!AL190</f>
        <v>了</v>
      </c>
      <c r="BF190" s="9" t="str">
        <f>'描述-zh'!AM190</f>
        <v>突</v>
      </c>
      <c r="BG190" s="9" t="str">
        <f>'描述-zh'!AN190</f>
        <v>变</v>
      </c>
      <c r="BH190" s="9" t="str">
        <f>'描述-zh'!AO190</f>
        <v>,</v>
      </c>
      <c r="BI190" s="9" t="str">
        <f>'描述-zh'!AP190</f>
        <v> </v>
      </c>
      <c r="BJ190" s="9" t="str">
        <f>'描述-zh'!AQ190</f>
        <v> </v>
      </c>
      <c r="BK190" s="9" t="str">
        <f>'描述-zh'!AR190</f>
        <v> </v>
      </c>
      <c r="BL190" s="9" t="str">
        <f>'描述-zh'!AS190</f>
        <v> </v>
      </c>
      <c r="BM190" s="9" t="str">
        <f>'描述-zh'!AT190</f>
        <v> </v>
      </c>
      <c r="BN190" s="9" t="str">
        <f>'描述-zh'!AU190</f>
        <v> </v>
      </c>
      <c r="BO190" s="9" t="str">
        <f>'描述-zh'!AV190</f>
        <v> </v>
      </c>
      <c r="BP190" s="9" t="str">
        <f>'描述-zh'!AW190</f>
        <v> </v>
      </c>
      <c r="BQ190" s="8" t="str">
        <f>'描述-zh'!AX190</f>
        <v> </v>
      </c>
      <c r="BR190" s="7" t="str">
        <f>'描述-zh'!AY190</f>
        <v>长</v>
      </c>
      <c r="BS190" s="9" t="str">
        <f>'描述-zh'!AZ190</f>
        <v>出</v>
      </c>
      <c r="BT190" s="9" t="str">
        <f>'描述-zh'!BA190</f>
        <v>了</v>
      </c>
      <c r="BU190" s="9" t="str">
        <f>'描述-zh'!BB190</f>
        <v>华</v>
      </c>
      <c r="BV190" s="9" t="str">
        <f>'描述-zh'!BC190</f>
        <v>丽</v>
      </c>
      <c r="BW190" s="9" t="str">
        <f>'描述-zh'!BD190</f>
        <v>的</v>
      </c>
      <c r="BX190" s="9" t="str">
        <f>'描述-zh'!BE190</f>
        <v>翅</v>
      </c>
      <c r="BY190" s="9" t="str">
        <f>'描述-zh'!BF190</f>
        <v>膀</v>
      </c>
      <c r="BZ190" s="9" t="str">
        <f>'描述-zh'!BG190</f>
        <v>。</v>
      </c>
      <c r="CA190" s="9" t="str">
        <f>'描述-zh'!BH190</f>
        <v> </v>
      </c>
      <c r="CB190" s="9" t="str">
        <f>'描述-zh'!BI190</f>
        <v> </v>
      </c>
      <c r="CC190" s="9" t="str">
        <f>'描述-zh'!BJ190</f>
        <v> </v>
      </c>
      <c r="CD190" s="9" t="str">
        <f>'描述-zh'!BK190</f>
        <v> </v>
      </c>
      <c r="CE190" s="9" t="str">
        <f>'描述-zh'!BL190</f>
        <v> </v>
      </c>
      <c r="CF190" s="9" t="str">
        <f>'描述-zh'!BM190</f>
        <v> </v>
      </c>
      <c r="CG190" s="9" t="str">
        <f>'描述-zh'!BN190</f>
        <v> </v>
      </c>
      <c r="CH190" s="9" t="str">
        <f>'描述-zh'!BO190</f>
        <v> </v>
      </c>
      <c r="CI190" s="9" t="str">
        <f>'描述-zh'!BP190</f>
        <v> </v>
      </c>
      <c r="CJ190" s="9" t="str">
        <f>'描述-zh'!BQ190</f>
        <v> </v>
      </c>
      <c r="CK190" s="9" t="str">
        <f>'描述-zh'!BR190</f>
        <v> </v>
      </c>
      <c r="CL190" s="9" t="str">
        <f>'描述-zh'!BS190</f>
        <v> </v>
      </c>
      <c r="CM190" s="9" t="str">
        <f>'描述-zh'!BT190</f>
        <v> </v>
      </c>
      <c r="CN190" s="9" t="str">
        <f>'描述-zh'!BU190</f>
        <v> </v>
      </c>
      <c r="CO190" s="8" t="str">
        <f>'描述-zh'!BV190</f>
        <v> </v>
      </c>
      <c r="CP190" s="8" t="str">
        <f>INDEX(新汉化!$Q:$Q,MATCH(日文原码!CP190,新汉化!$P:$P,0))</f>
        <v> </v>
      </c>
    </row>
    <row r="191" spans="1:94">
      <c r="A191" t="str">
        <f>MID(日文原码!A191,2,1)</f>
        <v>1</v>
      </c>
      <c r="B191" t="str">
        <f>MID(日文原码!B191,2,1)</f>
        <v>9</v>
      </c>
      <c r="C191" t="str">
        <f>MID(日文原码!C191,2,1)</f>
        <v>0</v>
      </c>
      <c r="D191" s="7" t="str">
        <f>MID(日文原码!D191,2,1)</f>
        <v>A</v>
      </c>
      <c r="E191" t="str">
        <f>MID(日文原码!E191,2,1)</f>
        <v>A</v>
      </c>
      <c r="F191" t="str">
        <f>MID(日文原码!F191,2,1)</f>
        <v>0</v>
      </c>
      <c r="G191" s="8" t="str">
        <f>MID(日文原码!G191,2,1)</f>
        <v>6</v>
      </c>
      <c r="H191" s="7" t="str">
        <f>MID(日文原码!H191,2,1)</f>
        <v>A</v>
      </c>
      <c r="I191" t="str">
        <f>MID(日文原码!I191,2,1)</f>
        <v>9</v>
      </c>
      <c r="J191" t="str">
        <f>MID(日文原码!J191,2,1)</f>
        <v>5</v>
      </c>
      <c r="K191" s="9" t="str">
        <f>MID(日文原码!K191,2,1)</f>
        <v>2</v>
      </c>
      <c r="L191" s="7" t="str">
        <f>'名字分类-zh'!F190</f>
        <v>铁</v>
      </c>
      <c r="M191" s="9" t="str">
        <f>'名字分类-zh'!G190</f>
        <v>哑</v>
      </c>
      <c r="N191" s="9" t="str">
        <f>'名字分类-zh'!H190</f>
        <v>铃</v>
      </c>
      <c r="O191" s="9" t="str">
        <f>'名字分类-zh'!I190</f>
        <v> </v>
      </c>
      <c r="P191" s="8" t="str">
        <f>'名字分类-zh'!J190</f>
        <v> </v>
      </c>
      <c r="Q191" s="10" t="str">
        <f>'名字分类-zh'!K190</f>
        <v>　</v>
      </c>
      <c r="R191" s="11" t="str">
        <f>'名字分类-zh'!L190</f>
        <v>　</v>
      </c>
      <c r="S191" s="11" t="str">
        <f>'名字分类-zh'!M190</f>
        <v>铁</v>
      </c>
      <c r="T191" s="11" t="str">
        <f>'名字分类-zh'!N190</f>
        <v>球</v>
      </c>
      <c r="U191" s="11" t="str">
        <f>'名字分类-zh'!O190</f>
        <v>　</v>
      </c>
      <c r="V191" s="7" t="str">
        <f>'描述-zh'!C191</f>
        <v>让</v>
      </c>
      <c r="W191" s="9" t="str">
        <f>'描述-zh'!D191</f>
        <v>身</v>
      </c>
      <c r="X191" s="9" t="str">
        <f>'描述-zh'!E191</f>
        <v>上</v>
      </c>
      <c r="Y191" s="9" t="str">
        <f>'描述-zh'!F191</f>
        <v>放</v>
      </c>
      <c r="Z191" s="9" t="str">
        <f>'描述-zh'!G191</f>
        <v>出</v>
      </c>
      <c r="AA191" s="9" t="str">
        <f>'描述-zh'!H191</f>
        <v>的</v>
      </c>
      <c r="AB191" s="9" t="str">
        <f>'描述-zh'!I191</f>
        <v>磁</v>
      </c>
      <c r="AC191" s="9" t="str">
        <f>'描述-zh'!J191</f>
        <v>力</v>
      </c>
      <c r="AD191" s="9" t="str">
        <f>'描述-zh'!K191</f>
        <v>和</v>
      </c>
      <c r="AE191" s="9" t="str">
        <f>'描述-zh'!L191</f>
        <v>地</v>
      </c>
      <c r="AF191" s="9" t="str">
        <f>'描述-zh'!M191</f>
        <v>球</v>
      </c>
      <c r="AG191" s="9" t="str">
        <f>'描述-zh'!N191</f>
        <v>的</v>
      </c>
      <c r="AH191" s="9" t="str">
        <f>'描述-zh'!O191</f>
        <v>磁</v>
      </c>
      <c r="AI191" s="9" t="str">
        <f>'描述-zh'!P191</f>
        <v>力</v>
      </c>
      <c r="AJ191" s="9" t="str">
        <f>'描述-zh'!Q191</f>
        <v>相</v>
      </c>
      <c r="AK191" s="9" t="str">
        <f>'描述-zh'!R191</f>
        <v>互</v>
      </c>
      <c r="AL191" s="9" t="str">
        <f>'描述-zh'!S191</f>
        <v> </v>
      </c>
      <c r="AM191" s="9" t="str">
        <f>'描述-zh'!T191</f>
        <v> </v>
      </c>
      <c r="AN191" s="9" t="str">
        <f>'描述-zh'!U191</f>
        <v> </v>
      </c>
      <c r="AO191" s="9" t="str">
        <f>'描述-zh'!V191</f>
        <v> </v>
      </c>
      <c r="AP191" s="9" t="str">
        <f>'描述-zh'!W191</f>
        <v> </v>
      </c>
      <c r="AQ191" s="9" t="str">
        <f>'描述-zh'!X191</f>
        <v> </v>
      </c>
      <c r="AR191" s="9" t="str">
        <f>'描述-zh'!Y191</f>
        <v> </v>
      </c>
      <c r="AS191" s="9" t="str">
        <f>'描述-zh'!Z191</f>
        <v> </v>
      </c>
      <c r="AT191" s="7" t="str">
        <f>'描述-zh'!AA191</f>
        <v>排</v>
      </c>
      <c r="AU191" s="9" t="str">
        <f>'描述-zh'!AB191</f>
        <v>斥</v>
      </c>
      <c r="AV191" s="9" t="str">
        <f>'描述-zh'!AC191</f>
        <v>,</v>
      </c>
      <c r="AW191" s="9" t="str">
        <f>'描述-zh'!AD191</f>
        <v>从</v>
      </c>
      <c r="AX191" s="9" t="str">
        <f>'描述-zh'!AE191</f>
        <v>而</v>
      </c>
      <c r="AY191" s="9" t="str">
        <f>'描述-zh'!AF191</f>
        <v>浮</v>
      </c>
      <c r="AZ191" s="9" t="str">
        <f>'描述-zh'!AG191</f>
        <v>在</v>
      </c>
      <c r="BA191" s="9" t="str">
        <f>'描述-zh'!AH191</f>
        <v>空</v>
      </c>
      <c r="BB191" s="9" t="str">
        <f>'描述-zh'!AI191</f>
        <v>中</v>
      </c>
      <c r="BC191" s="9" t="str">
        <f>'描述-zh'!AJ191</f>
        <v>。</v>
      </c>
      <c r="BD191" s="9" t="str">
        <f>'描述-zh'!AK191</f>
        <v>睡</v>
      </c>
      <c r="BE191" s="9" t="str">
        <f>'描述-zh'!AL191</f>
        <v>觉</v>
      </c>
      <c r="BF191" s="9" t="str">
        <f>'描述-zh'!AM191</f>
        <v>时</v>
      </c>
      <c r="BG191" s="9" t="str">
        <f>'描述-zh'!AN191</f>
        <v>会</v>
      </c>
      <c r="BH191" s="9" t="str">
        <f>'描述-zh'!AO191</f>
        <v>用</v>
      </c>
      <c r="BI191" s="9" t="str">
        <f>'描述-zh'!AP191</f>
        <v> </v>
      </c>
      <c r="BJ191" s="9" t="str">
        <f>'描述-zh'!AQ191</f>
        <v> </v>
      </c>
      <c r="BK191" s="9" t="str">
        <f>'描述-zh'!AR191</f>
        <v> </v>
      </c>
      <c r="BL191" s="9" t="str">
        <f>'描述-zh'!AS191</f>
        <v> </v>
      </c>
      <c r="BM191" s="9" t="str">
        <f>'描述-zh'!AT191</f>
        <v> </v>
      </c>
      <c r="BN191" s="9" t="str">
        <f>'描述-zh'!AU191</f>
        <v> </v>
      </c>
      <c r="BO191" s="9" t="str">
        <f>'描述-zh'!AV191</f>
        <v> </v>
      </c>
      <c r="BP191" s="9" t="str">
        <f>'描述-zh'!AW191</f>
        <v> </v>
      </c>
      <c r="BQ191" s="8" t="str">
        <f>'描述-zh'!AX191</f>
        <v> </v>
      </c>
      <c r="BR191" s="7" t="str">
        <f>'描述-zh'!AY191</f>
        <v>尾</v>
      </c>
      <c r="BS191" s="9" t="str">
        <f>'描述-zh'!AZ191</f>
        <v>部</v>
      </c>
      <c r="BT191" s="9" t="str">
        <f>'描述-zh'!BA191</f>
        <v>的</v>
      </c>
      <c r="BU191" s="9" t="str">
        <f>'描述-zh'!BB191</f>
        <v>爪</v>
      </c>
      <c r="BV191" s="9" t="str">
        <f>'描述-zh'!BC191</f>
        <v>子</v>
      </c>
      <c r="BW191" s="9" t="str">
        <f>'描述-zh'!BD191</f>
        <v>勾</v>
      </c>
      <c r="BX191" s="9" t="str">
        <f>'描述-zh'!BE191</f>
        <v>住</v>
      </c>
      <c r="BY191" s="9" t="str">
        <f>'描述-zh'!BF191</f>
        <v>悬</v>
      </c>
      <c r="BZ191" s="9" t="str">
        <f>'描述-zh'!BG191</f>
        <v>崖</v>
      </c>
      <c r="CA191" s="9" t="str">
        <f>'描述-zh'!BH191</f>
        <v>。</v>
      </c>
      <c r="CB191" s="9" t="str">
        <f>'描述-zh'!BI191</f>
        <v> </v>
      </c>
      <c r="CC191" s="9" t="str">
        <f>'描述-zh'!BJ191</f>
        <v> </v>
      </c>
      <c r="CD191" s="9" t="str">
        <f>'描述-zh'!BK191</f>
        <v> </v>
      </c>
      <c r="CE191" s="9" t="str">
        <f>'描述-zh'!BL191</f>
        <v> </v>
      </c>
      <c r="CF191" s="9" t="str">
        <f>'描述-zh'!BM191</f>
        <v> </v>
      </c>
      <c r="CG191" s="9" t="str">
        <f>'描述-zh'!BN191</f>
        <v> </v>
      </c>
      <c r="CH191" s="9" t="str">
        <f>'描述-zh'!BO191</f>
        <v> </v>
      </c>
      <c r="CI191" s="9" t="str">
        <f>'描述-zh'!BP191</f>
        <v> </v>
      </c>
      <c r="CJ191" s="9" t="str">
        <f>'描述-zh'!BQ191</f>
        <v> </v>
      </c>
      <c r="CK191" s="9" t="str">
        <f>'描述-zh'!BR191</f>
        <v> </v>
      </c>
      <c r="CL191" s="9" t="str">
        <f>'描述-zh'!BS191</f>
        <v> </v>
      </c>
      <c r="CM191" s="9" t="str">
        <f>'描述-zh'!BT191</f>
        <v> </v>
      </c>
      <c r="CN191" s="9" t="str">
        <f>'描述-zh'!BU191</f>
        <v> </v>
      </c>
      <c r="CO191" s="8" t="str">
        <f>'描述-zh'!BV191</f>
        <v> </v>
      </c>
      <c r="CP191" s="8" t="str">
        <f>INDEX(新汉化!$Q:$Q,MATCH(日文原码!CP191,新汉化!$P:$P,0))</f>
        <v> </v>
      </c>
    </row>
    <row r="192" spans="1:94">
      <c r="A192" t="str">
        <f>MID(日文原码!A192,2,1)</f>
        <v>1</v>
      </c>
      <c r="B192" t="str">
        <f>MID(日文原码!B192,2,1)</f>
        <v>9</v>
      </c>
      <c r="C192" t="str">
        <f>MID(日文原码!C192,2,1)</f>
        <v>1</v>
      </c>
      <c r="D192" s="7" t="str">
        <f>MID(日文原码!D192,2,1)</f>
        <v>A</v>
      </c>
      <c r="E192" t="str">
        <f>MID(日文原码!E192,2,1)</f>
        <v>A</v>
      </c>
      <c r="F192" t="str">
        <f>MID(日文原码!F192,2,1)</f>
        <v>1</v>
      </c>
      <c r="G192" s="8" t="str">
        <f>MID(日文原码!G192,2,1)</f>
        <v>2</v>
      </c>
      <c r="H192" s="7" t="str">
        <f>MID(日文原码!H192,2,1)</f>
        <v>2</v>
      </c>
      <c r="I192" t="str">
        <f>MID(日文原码!I192,2,1)</f>
        <v>0</v>
      </c>
      <c r="J192" t="str">
        <f>MID(日文原码!J192,2,1)</f>
        <v>2</v>
      </c>
      <c r="K192" s="9" t="str">
        <f>MID(日文原码!K192,2,1)</f>
        <v>5</v>
      </c>
      <c r="L192" s="7" t="str">
        <f>'名字分类-zh'!F191</f>
        <v>金</v>
      </c>
      <c r="M192" s="9" t="str">
        <f>'名字分类-zh'!G191</f>
        <v>属</v>
      </c>
      <c r="N192" s="9" t="str">
        <f>'名字分类-zh'!H191</f>
        <v>怪</v>
      </c>
      <c r="O192" s="9" t="str">
        <f>'名字分类-zh'!I191</f>
        <v> </v>
      </c>
      <c r="P192" s="8" t="str">
        <f>'名字分类-zh'!J191</f>
        <v> </v>
      </c>
      <c r="Q192" s="10" t="str">
        <f>'名字分类-zh'!K191</f>
        <v>　</v>
      </c>
      <c r="R192" s="11" t="str">
        <f>'名字分类-zh'!L191</f>
        <v>　</v>
      </c>
      <c r="S192" s="11" t="str">
        <f>'名字分类-zh'!M191</f>
        <v>铁</v>
      </c>
      <c r="T192" s="11" t="str">
        <f>'名字分类-zh'!N191</f>
        <v>爪</v>
      </c>
      <c r="U192" s="11" t="str">
        <f>'名字分类-zh'!O191</f>
        <v>　</v>
      </c>
      <c r="V192" s="7" t="str">
        <f>'描述-zh'!C192</f>
        <v>2</v>
      </c>
      <c r="W192" s="9" t="str">
        <f>'描述-zh'!D192</f>
        <v>只</v>
      </c>
      <c r="X192" s="9" t="str">
        <f>'描述-zh'!E192</f>
        <v>铁</v>
      </c>
      <c r="Y192" s="9" t="str">
        <f>'描述-zh'!F192</f>
        <v>哑</v>
      </c>
      <c r="Z192" s="9" t="str">
        <f>'描述-zh'!G192</f>
        <v>铃</v>
      </c>
      <c r="AA192" s="9" t="str">
        <f>'描述-zh'!H192</f>
        <v>组</v>
      </c>
      <c r="AB192" s="9" t="str">
        <f>'描述-zh'!I192</f>
        <v>合</v>
      </c>
      <c r="AC192" s="9" t="str">
        <f>'描述-zh'!J192</f>
        <v>起</v>
      </c>
      <c r="AD192" s="9" t="str">
        <f>'描述-zh'!K192</f>
        <v>来</v>
      </c>
      <c r="AE192" s="9" t="str">
        <f>'描述-zh'!L192</f>
        <v>时</v>
      </c>
      <c r="AF192" s="9" t="str">
        <f>'描述-zh'!M192</f>
        <v>,</v>
      </c>
      <c r="AG192" s="9" t="str">
        <f>'描述-zh'!N192</f>
        <v>2</v>
      </c>
      <c r="AH192" s="9" t="str">
        <f>'描述-zh'!O192</f>
        <v>个</v>
      </c>
      <c r="AI192" s="9" t="str">
        <f>'描述-zh'!P192</f>
        <v>大</v>
      </c>
      <c r="AJ192" s="9" t="str">
        <f>'描述-zh'!Q192</f>
        <v>脑</v>
      </c>
      <c r="AK192" s="9" t="str">
        <f>'描述-zh'!R192</f>
        <v>会</v>
      </c>
      <c r="AL192" s="9" t="str">
        <f>'描述-zh'!S192</f>
        <v> </v>
      </c>
      <c r="AM192" s="9" t="str">
        <f>'描述-zh'!T192</f>
        <v> </v>
      </c>
      <c r="AN192" s="9" t="str">
        <f>'描述-zh'!U192</f>
        <v> </v>
      </c>
      <c r="AO192" s="9" t="str">
        <f>'描述-zh'!V192</f>
        <v> </v>
      </c>
      <c r="AP192" s="9" t="str">
        <f>'描述-zh'!W192</f>
        <v> </v>
      </c>
      <c r="AQ192" s="9" t="str">
        <f>'描述-zh'!X192</f>
        <v> </v>
      </c>
      <c r="AR192" s="9" t="str">
        <f>'描述-zh'!Y192</f>
        <v> </v>
      </c>
      <c r="AS192" s="9" t="str">
        <f>'描述-zh'!Z192</f>
        <v> </v>
      </c>
      <c r="AT192" s="7" t="str">
        <f>'描述-zh'!AA192</f>
        <v>通</v>
      </c>
      <c r="AU192" s="9" t="str">
        <f>'描述-zh'!AB192</f>
        <v>过</v>
      </c>
      <c r="AV192" s="9" t="str">
        <f>'描述-zh'!AC192</f>
        <v>磁</v>
      </c>
      <c r="AW192" s="9" t="str">
        <f>'描述-zh'!AD192</f>
        <v>力</v>
      </c>
      <c r="AX192" s="9" t="str">
        <f>'描述-zh'!AE192</f>
        <v>神</v>
      </c>
      <c r="AY192" s="9" t="str">
        <f>'描述-zh'!AF192</f>
        <v>经</v>
      </c>
      <c r="AZ192" s="9" t="str">
        <f>'描述-zh'!AG192</f>
        <v>连</v>
      </c>
      <c r="BA192" s="9" t="str">
        <f>'描述-zh'!AH192</f>
        <v>接</v>
      </c>
      <c r="BB192" s="9" t="str">
        <f>'描述-zh'!AI192</f>
        <v>起</v>
      </c>
      <c r="BC192" s="9" t="str">
        <f>'描述-zh'!AJ192</f>
        <v>来</v>
      </c>
      <c r="BD192" s="9" t="str">
        <f>'描述-zh'!AK192</f>
        <v>。</v>
      </c>
      <c r="BE192" s="9" t="str">
        <f>'描述-zh'!AL192</f>
        <v>会</v>
      </c>
      <c r="BF192" s="9" t="str">
        <f>'描述-zh'!AM192</f>
        <v>向</v>
      </c>
      <c r="BG192" s="9" t="str">
        <f>'描述-zh'!AN192</f>
        <v>后</v>
      </c>
      <c r="BH192" s="9" t="str">
        <f>'描述-zh'!AO192</f>
        <v>转</v>
      </c>
      <c r="BI192" s="9" t="str">
        <f>'描述-zh'!AP192</f>
        <v>动</v>
      </c>
      <c r="BJ192" s="9" t="str">
        <f>'描述-zh'!AQ192</f>
        <v> </v>
      </c>
      <c r="BK192" s="9" t="str">
        <f>'描述-zh'!AR192</f>
        <v> </v>
      </c>
      <c r="BL192" s="9" t="str">
        <f>'描述-zh'!AS192</f>
        <v> </v>
      </c>
      <c r="BM192" s="9" t="str">
        <f>'描述-zh'!AT192</f>
        <v> </v>
      </c>
      <c r="BN192" s="9" t="str">
        <f>'描述-zh'!AU192</f>
        <v> </v>
      </c>
      <c r="BO192" s="9" t="str">
        <f>'描述-zh'!AV192</f>
        <v> </v>
      </c>
      <c r="BP192" s="9" t="str">
        <f>'描述-zh'!AW192</f>
        <v> </v>
      </c>
      <c r="BQ192" s="8" t="str">
        <f>'描述-zh'!AX192</f>
        <v> </v>
      </c>
      <c r="BR192" s="7" t="str">
        <f>'描述-zh'!AY192</f>
        <v>手</v>
      </c>
      <c r="BS192" s="9" t="str">
        <f>'描述-zh'!AZ192</f>
        <v>臂</v>
      </c>
      <c r="BT192" s="9" t="str">
        <f>'描述-zh'!BA192</f>
        <v>高</v>
      </c>
      <c r="BU192" s="9" t="str">
        <f>'描述-zh'!BB192</f>
        <v>速</v>
      </c>
      <c r="BV192" s="9" t="str">
        <f>'描述-zh'!BC192</f>
        <v>移</v>
      </c>
      <c r="BW192" s="9" t="str">
        <f>'描述-zh'!BD192</f>
        <v>动</v>
      </c>
      <c r="BX192" s="9" t="str">
        <f>'描述-zh'!BE192</f>
        <v>。</v>
      </c>
      <c r="BY192" s="9" t="str">
        <f>'描述-zh'!BF192</f>
        <v> </v>
      </c>
      <c r="BZ192" s="9" t="str">
        <f>'描述-zh'!BG192</f>
        <v> </v>
      </c>
      <c r="CA192" s="9" t="str">
        <f>'描述-zh'!BH192</f>
        <v> </v>
      </c>
      <c r="CB192" s="9" t="str">
        <f>'描述-zh'!BI192</f>
        <v> </v>
      </c>
      <c r="CC192" s="9" t="str">
        <f>'描述-zh'!BJ192</f>
        <v> </v>
      </c>
      <c r="CD192" s="9" t="str">
        <f>'描述-zh'!BK192</f>
        <v> </v>
      </c>
      <c r="CE192" s="9" t="str">
        <f>'描述-zh'!BL192</f>
        <v> </v>
      </c>
      <c r="CF192" s="9" t="str">
        <f>'描述-zh'!BM192</f>
        <v> </v>
      </c>
      <c r="CG192" s="9" t="str">
        <f>'描述-zh'!BN192</f>
        <v> </v>
      </c>
      <c r="CH192" s="9" t="str">
        <f>'描述-zh'!BO192</f>
        <v> </v>
      </c>
      <c r="CI192" s="9" t="str">
        <f>'描述-zh'!BP192</f>
        <v> </v>
      </c>
      <c r="CJ192" s="9" t="str">
        <f>'描述-zh'!BQ192</f>
        <v> </v>
      </c>
      <c r="CK192" s="9" t="str">
        <f>'描述-zh'!BR192</f>
        <v> </v>
      </c>
      <c r="CL192" s="9" t="str">
        <f>'描述-zh'!BS192</f>
        <v> </v>
      </c>
      <c r="CM192" s="9" t="str">
        <f>'描述-zh'!BT192</f>
        <v> </v>
      </c>
      <c r="CN192" s="9" t="str">
        <f>'描述-zh'!BU192</f>
        <v> </v>
      </c>
      <c r="CO192" s="8" t="str">
        <f>'描述-zh'!BV192</f>
        <v> </v>
      </c>
      <c r="CP192" s="8" t="str">
        <f>INDEX(新汉化!$Q:$Q,MATCH(日文原码!CP192,新汉化!$P:$P,0))</f>
        <v> </v>
      </c>
    </row>
    <row r="193" spans="1:94">
      <c r="A193" t="str">
        <f>MID(日文原码!A193,2,1)</f>
        <v>1</v>
      </c>
      <c r="B193" t="str">
        <f>MID(日文原码!B193,2,1)</f>
        <v>9</v>
      </c>
      <c r="C193" t="str">
        <f>MID(日文原码!C193,2,1)</f>
        <v>2</v>
      </c>
      <c r="D193" s="7" t="str">
        <f>MID(日文原码!D193,2,1)</f>
        <v>A</v>
      </c>
      <c r="E193" t="str">
        <f>MID(日文原码!E193,2,1)</f>
        <v>A</v>
      </c>
      <c r="F193" t="str">
        <f>MID(日文原码!F193,2,1)</f>
        <v>1</v>
      </c>
      <c r="G193" s="8" t="str">
        <f>MID(日文原码!G193,2,1)</f>
        <v>6</v>
      </c>
      <c r="H193" s="7" t="str">
        <f>MID(日文原码!H193,2,1)</f>
        <v>5</v>
      </c>
      <c r="I193" t="str">
        <f>MID(日文原码!I193,2,1)</f>
        <v>5</v>
      </c>
      <c r="J193" t="str">
        <f>MID(日文原码!J193,2,1)</f>
        <v>0</v>
      </c>
      <c r="K193" s="9" t="str">
        <f>MID(日文原码!K193,2,1)</f>
        <v>0</v>
      </c>
      <c r="L193" s="7" t="str">
        <f>'名字分类-zh'!F192</f>
        <v>巨</v>
      </c>
      <c r="M193" s="9" t="str">
        <f>'名字分类-zh'!G192</f>
        <v>金</v>
      </c>
      <c r="N193" s="9" t="str">
        <f>'名字分类-zh'!H192</f>
        <v>怪</v>
      </c>
      <c r="O193" s="9" t="str">
        <f>'名字分类-zh'!I192</f>
        <v> </v>
      </c>
      <c r="P193" s="8" t="str">
        <f>'名字分类-zh'!J192</f>
        <v> </v>
      </c>
      <c r="Q193" s="10" t="str">
        <f>'名字分类-zh'!K192</f>
        <v>　</v>
      </c>
      <c r="R193" s="11" t="str">
        <f>'名字分类-zh'!L192</f>
        <v>　</v>
      </c>
      <c r="S193" s="11" t="str">
        <f>'名字分类-zh'!M192</f>
        <v>铁</v>
      </c>
      <c r="T193" s="11" t="str">
        <f>'名字分类-zh'!N192</f>
        <v>足</v>
      </c>
      <c r="U193" s="11" t="str">
        <f>'名字分类-zh'!O192</f>
        <v>　</v>
      </c>
      <c r="V193" s="7" t="str">
        <f>'描述-zh'!C193</f>
        <v>2</v>
      </c>
      <c r="W193" s="9" t="str">
        <f>'描述-zh'!D193</f>
        <v>只</v>
      </c>
      <c r="X193" s="9" t="str">
        <f>'描述-zh'!E193</f>
        <v>金</v>
      </c>
      <c r="Y193" s="9" t="str">
        <f>'描述-zh'!F193</f>
        <v>属</v>
      </c>
      <c r="Z193" s="9" t="str">
        <f>'描述-zh'!G193</f>
        <v>怪</v>
      </c>
      <c r="AA193" s="9" t="str">
        <f>'描述-zh'!H193</f>
        <v>组</v>
      </c>
      <c r="AB193" s="9" t="str">
        <f>'描述-zh'!I193</f>
        <v>合</v>
      </c>
      <c r="AC193" s="9" t="str">
        <f>'描述-zh'!J193</f>
        <v>起</v>
      </c>
      <c r="AD193" s="9" t="str">
        <f>'描述-zh'!K193</f>
        <v>来</v>
      </c>
      <c r="AE193" s="9" t="str">
        <f>'描述-zh'!L193</f>
        <v>的</v>
      </c>
      <c r="AF193" s="9" t="str">
        <f>'描述-zh'!M193</f>
        <v>样</v>
      </c>
      <c r="AG193" s="9" t="str">
        <f>'描述-zh'!N193</f>
        <v>子</v>
      </c>
      <c r="AH193" s="9" t="str">
        <f>'描述-zh'!O193</f>
        <v>。</v>
      </c>
      <c r="AI193" s="9" t="str">
        <f>'描述-zh'!P193</f>
        <v>一</v>
      </c>
      <c r="AJ193" s="9" t="str">
        <f>'描述-zh'!Q193</f>
        <v>边</v>
      </c>
      <c r="AK193" s="9" t="str">
        <f>'描述-zh'!R193</f>
        <v>用</v>
      </c>
      <c r="AL193" s="9" t="str">
        <f>'描述-zh'!S193</f>
        <v> </v>
      </c>
      <c r="AM193" s="9" t="str">
        <f>'描述-zh'!T193</f>
        <v> </v>
      </c>
      <c r="AN193" s="9" t="str">
        <f>'描述-zh'!U193</f>
        <v> </v>
      </c>
      <c r="AO193" s="9" t="str">
        <f>'描述-zh'!V193</f>
        <v> </v>
      </c>
      <c r="AP193" s="9" t="str">
        <f>'描述-zh'!W193</f>
        <v> </v>
      </c>
      <c r="AQ193" s="9" t="str">
        <f>'描述-zh'!X193</f>
        <v> </v>
      </c>
      <c r="AR193" s="9" t="str">
        <f>'描述-zh'!Y193</f>
        <v> </v>
      </c>
      <c r="AS193" s="9" t="str">
        <f>'描述-zh'!Z193</f>
        <v> </v>
      </c>
      <c r="AT193" s="7" t="str">
        <f>'描述-zh'!AA193</f>
        <v>巨</v>
      </c>
      <c r="AU193" s="9" t="str">
        <f>'描述-zh'!AB193</f>
        <v>大</v>
      </c>
      <c r="AV193" s="9" t="str">
        <f>'描述-zh'!AC193</f>
        <v>的</v>
      </c>
      <c r="AW193" s="9" t="str">
        <f>'描述-zh'!AD193</f>
        <v>身</v>
      </c>
      <c r="AX193" s="9" t="str">
        <f>'描述-zh'!AE193</f>
        <v>体</v>
      </c>
      <c r="AY193" s="9" t="str">
        <f>'描述-zh'!AF193</f>
        <v>按</v>
      </c>
      <c r="AZ193" s="9" t="str">
        <f>'描述-zh'!AG193</f>
        <v>住</v>
      </c>
      <c r="BA193" s="9" t="str">
        <f>'描述-zh'!AH193</f>
        <v>猎</v>
      </c>
      <c r="BB193" s="9" t="str">
        <f>'描述-zh'!AI193</f>
        <v>物</v>
      </c>
      <c r="BC193" s="9" t="str">
        <f>'描述-zh'!AJ193</f>
        <v>,</v>
      </c>
      <c r="BD193" s="9" t="str">
        <f>'描述-zh'!AK193</f>
        <v>一</v>
      </c>
      <c r="BE193" s="9" t="str">
        <f>'描述-zh'!AL193</f>
        <v>边</v>
      </c>
      <c r="BF193" s="9" t="str">
        <f>'描述-zh'!AM193</f>
        <v>用</v>
      </c>
      <c r="BG193" s="9" t="str">
        <f>'描述-zh'!AN193</f>
        <v>腹</v>
      </c>
      <c r="BH193" s="9" t="str">
        <f>'描述-zh'!AO193</f>
        <v>部</v>
      </c>
      <c r="BI193" s="9" t="str">
        <f>'描述-zh'!AP193</f>
        <v>的</v>
      </c>
      <c r="BJ193" s="9" t="str">
        <f>'描述-zh'!AQ193</f>
        <v> </v>
      </c>
      <c r="BK193" s="9" t="str">
        <f>'描述-zh'!AR193</f>
        <v> </v>
      </c>
      <c r="BL193" s="9" t="str">
        <f>'描述-zh'!AS193</f>
        <v> </v>
      </c>
      <c r="BM193" s="9" t="str">
        <f>'描述-zh'!AT193</f>
        <v> </v>
      </c>
      <c r="BN193" s="9" t="str">
        <f>'描述-zh'!AU193</f>
        <v> </v>
      </c>
      <c r="BO193" s="9" t="str">
        <f>'描述-zh'!AV193</f>
        <v> </v>
      </c>
      <c r="BP193" s="9" t="str">
        <f>'描述-zh'!AW193</f>
        <v> </v>
      </c>
      <c r="BQ193" s="8" t="str">
        <f>'描述-zh'!AX193</f>
        <v> </v>
      </c>
      <c r="BR193" s="7" t="str">
        <f>'描述-zh'!AY193</f>
        <v>大</v>
      </c>
      <c r="BS193" s="9" t="str">
        <f>'描述-zh'!AZ193</f>
        <v>嘴</v>
      </c>
      <c r="BT193" s="9" t="str">
        <f>'描述-zh'!BA193</f>
        <v>来</v>
      </c>
      <c r="BU193" s="9" t="str">
        <f>'描述-zh'!BB193</f>
        <v>吃</v>
      </c>
      <c r="BV193" s="9" t="str">
        <f>'描述-zh'!BC193</f>
        <v>。</v>
      </c>
      <c r="BW193" s="9" t="str">
        <f>'描述-zh'!BD193</f>
        <v> </v>
      </c>
      <c r="BX193" s="9" t="str">
        <f>'描述-zh'!BE193</f>
        <v> </v>
      </c>
      <c r="BY193" s="9" t="str">
        <f>'描述-zh'!BF193</f>
        <v> </v>
      </c>
      <c r="BZ193" s="9" t="str">
        <f>'描述-zh'!BG193</f>
        <v> </v>
      </c>
      <c r="CA193" s="9" t="str">
        <f>'描述-zh'!BH193</f>
        <v> </v>
      </c>
      <c r="CB193" s="9" t="str">
        <f>'描述-zh'!BI193</f>
        <v> </v>
      </c>
      <c r="CC193" s="9" t="str">
        <f>'描述-zh'!BJ193</f>
        <v> </v>
      </c>
      <c r="CD193" s="9" t="str">
        <f>'描述-zh'!BK193</f>
        <v> </v>
      </c>
      <c r="CE193" s="9" t="str">
        <f>'描述-zh'!BL193</f>
        <v> </v>
      </c>
      <c r="CF193" s="9" t="str">
        <f>'描述-zh'!BM193</f>
        <v> </v>
      </c>
      <c r="CG193" s="9" t="str">
        <f>'描述-zh'!BN193</f>
        <v> </v>
      </c>
      <c r="CH193" s="9" t="str">
        <f>'描述-zh'!BO193</f>
        <v> </v>
      </c>
      <c r="CI193" s="9" t="str">
        <f>'描述-zh'!BP193</f>
        <v> </v>
      </c>
      <c r="CJ193" s="9" t="str">
        <f>'描述-zh'!BQ193</f>
        <v> </v>
      </c>
      <c r="CK193" s="9" t="str">
        <f>'描述-zh'!BR193</f>
        <v> </v>
      </c>
      <c r="CL193" s="9" t="str">
        <f>'描述-zh'!BS193</f>
        <v> </v>
      </c>
      <c r="CM193" s="9" t="str">
        <f>'描述-zh'!BT193</f>
        <v> </v>
      </c>
      <c r="CN193" s="9" t="str">
        <f>'描述-zh'!BU193</f>
        <v> </v>
      </c>
      <c r="CO193" s="8" t="str">
        <f>'描述-zh'!BV193</f>
        <v> </v>
      </c>
      <c r="CP193" s="8" t="str">
        <f>INDEX(新汉化!$Q:$Q,MATCH(日文原码!CP193,新汉化!$P:$P,0))</f>
        <v> </v>
      </c>
    </row>
    <row r="194" spans="1:94">
      <c r="A194" t="str">
        <f>MID(日文原码!A194,2,1)</f>
        <v>1</v>
      </c>
      <c r="B194" t="str">
        <f>MID(日文原码!B194,2,1)</f>
        <v>9</v>
      </c>
      <c r="C194" t="str">
        <f>MID(日文原码!C194,2,1)</f>
        <v>3</v>
      </c>
      <c r="D194" s="7" t="str">
        <f>MID(日文原码!D194,2,1)</f>
        <v>A</v>
      </c>
      <c r="E194" t="str">
        <f>MID(日文原码!E194,2,1)</f>
        <v>A</v>
      </c>
      <c r="F194" t="str">
        <f>MID(日文原码!F194,2,1)</f>
        <v>1</v>
      </c>
      <c r="G194" s="8" t="str">
        <f>MID(日文原码!G194,2,1)</f>
        <v>7</v>
      </c>
      <c r="H194" s="7" t="str">
        <f>MID(日文原码!H194,2,1)</f>
        <v>2</v>
      </c>
      <c r="I194" t="str">
        <f>MID(日文原码!I194,2,1)</f>
        <v>3</v>
      </c>
      <c r="J194" t="str">
        <f>MID(日文原码!J194,2,1)</f>
        <v>0</v>
      </c>
      <c r="K194" s="9" t="str">
        <f>MID(日文原码!K194,2,1)</f>
        <v>0</v>
      </c>
      <c r="L194" s="7" t="str">
        <f>'名字分类-zh'!F193</f>
        <v>雷</v>
      </c>
      <c r="M194" s="9" t="str">
        <f>'名字分类-zh'!G193</f>
        <v>吉</v>
      </c>
      <c r="N194" s="9" t="str">
        <f>'名字分类-zh'!H193</f>
        <v>洛</v>
      </c>
      <c r="O194" s="9" t="str">
        <f>'名字分类-zh'!I193</f>
        <v>克</v>
      </c>
      <c r="P194" s="8" t="str">
        <f>'名字分类-zh'!J193</f>
        <v> </v>
      </c>
      <c r="Q194" s="10" t="str">
        <f>'名字分类-zh'!K193</f>
        <v>　</v>
      </c>
      <c r="R194" s="11" t="str">
        <f>'名字分类-zh'!L193</f>
        <v>　</v>
      </c>
      <c r="S194" s="11" t="str">
        <f>'名字分类-zh'!M193</f>
        <v>岩</v>
      </c>
      <c r="T194" s="11" t="str">
        <f>'名字分类-zh'!N193</f>
        <v>山</v>
      </c>
      <c r="U194" s="11" t="str">
        <f>'名字分类-zh'!O193</f>
        <v>　</v>
      </c>
      <c r="V194" s="7" t="str">
        <f>'描述-zh'!C194</f>
        <v>过</v>
      </c>
      <c r="W194" s="9" t="str">
        <f>'描述-zh'!D194</f>
        <v>去</v>
      </c>
      <c r="X194" s="9" t="str">
        <f>'描述-zh'!E194</f>
        <v>曾</v>
      </c>
      <c r="Y194" s="9" t="str">
        <f>'描述-zh'!F194</f>
        <v>被</v>
      </c>
      <c r="Z194" s="9" t="str">
        <f>'描述-zh'!G194</f>
        <v>人</v>
      </c>
      <c r="AA194" s="9" t="str">
        <f>'描述-zh'!H194</f>
        <v>封</v>
      </c>
      <c r="AB194" s="9" t="str">
        <f>'描述-zh'!I194</f>
        <v>印</v>
      </c>
      <c r="AC194" s="9" t="str">
        <f>'描述-zh'!J194</f>
        <v>的</v>
      </c>
      <c r="AD194" s="9" t="str">
        <f>'描述-zh'!K194</f>
        <v>宝</v>
      </c>
      <c r="AE194" s="9" t="str">
        <f>'描述-zh'!L194</f>
        <v>可</v>
      </c>
      <c r="AF194" s="9" t="str">
        <f>'描述-zh'!M194</f>
        <v>梦</v>
      </c>
      <c r="AG194" s="9" t="str">
        <f>'描述-zh'!N194</f>
        <v>。</v>
      </c>
      <c r="AH194" s="9" t="str">
        <f>'描述-zh'!O194</f>
        <v> </v>
      </c>
      <c r="AI194" s="9" t="str">
        <f>'描述-zh'!P194</f>
        <v> </v>
      </c>
      <c r="AJ194" s="9" t="str">
        <f>'描述-zh'!Q194</f>
        <v> </v>
      </c>
      <c r="AK194" s="9" t="str">
        <f>'描述-zh'!R194</f>
        <v> </v>
      </c>
      <c r="AL194" s="9" t="str">
        <f>'描述-zh'!S194</f>
        <v> </v>
      </c>
      <c r="AM194" s="9" t="str">
        <f>'描述-zh'!T194</f>
        <v> </v>
      </c>
      <c r="AN194" s="9" t="str">
        <f>'描述-zh'!U194</f>
        <v> </v>
      </c>
      <c r="AO194" s="9" t="str">
        <f>'描述-zh'!V194</f>
        <v> </v>
      </c>
      <c r="AP194" s="9" t="str">
        <f>'描述-zh'!W194</f>
        <v> </v>
      </c>
      <c r="AQ194" s="9" t="str">
        <f>'描述-zh'!X194</f>
        <v> </v>
      </c>
      <c r="AR194" s="9" t="str">
        <f>'描述-zh'!Y194</f>
        <v> </v>
      </c>
      <c r="AS194" s="9" t="str">
        <f>'描述-zh'!Z194</f>
        <v> </v>
      </c>
      <c r="AT194" s="7" t="str">
        <f>'描述-zh'!AA194</f>
        <v>听</v>
      </c>
      <c r="AU194" s="9" t="str">
        <f>'描述-zh'!AB194</f>
        <v>说</v>
      </c>
      <c r="AV194" s="9" t="str">
        <f>'描述-zh'!AC194</f>
        <v>,</v>
      </c>
      <c r="AW194" s="9" t="str">
        <f>'描述-zh'!AD194</f>
        <v>如</v>
      </c>
      <c r="AX194" s="9" t="str">
        <f>'描述-zh'!AE194</f>
        <v>果</v>
      </c>
      <c r="AY194" s="9" t="str">
        <f>'描述-zh'!AF194</f>
        <v>身</v>
      </c>
      <c r="AZ194" s="9" t="str">
        <f>'描述-zh'!AG194</f>
        <v>体</v>
      </c>
      <c r="BA194" s="9" t="str">
        <f>'描述-zh'!AH194</f>
        <v>在</v>
      </c>
      <c r="BB194" s="9" t="str">
        <f>'描述-zh'!AI194</f>
        <v>战</v>
      </c>
      <c r="BC194" s="9" t="str">
        <f>'描述-zh'!AJ194</f>
        <v>斗</v>
      </c>
      <c r="BD194" s="9" t="str">
        <f>'描述-zh'!AK194</f>
        <v>中</v>
      </c>
      <c r="BE194" s="9" t="str">
        <f>'描述-zh'!AL194</f>
        <v>损</v>
      </c>
      <c r="BF194" s="9" t="str">
        <f>'描述-zh'!AM194</f>
        <v>坏</v>
      </c>
      <c r="BG194" s="9" t="str">
        <f>'描述-zh'!AN194</f>
        <v>,</v>
      </c>
      <c r="BH194" s="9" t="str">
        <f>'描述-zh'!AO194</f>
        <v> </v>
      </c>
      <c r="BI194" s="9" t="str">
        <f>'描述-zh'!AP194</f>
        <v> </v>
      </c>
      <c r="BJ194" s="9" t="str">
        <f>'描述-zh'!AQ194</f>
        <v> </v>
      </c>
      <c r="BK194" s="9" t="str">
        <f>'描述-zh'!AR194</f>
        <v> </v>
      </c>
      <c r="BL194" s="9" t="str">
        <f>'描述-zh'!AS194</f>
        <v> </v>
      </c>
      <c r="BM194" s="9" t="str">
        <f>'描述-zh'!AT194</f>
        <v> </v>
      </c>
      <c r="BN194" s="9" t="str">
        <f>'描述-zh'!AU194</f>
        <v> </v>
      </c>
      <c r="BO194" s="9" t="str">
        <f>'描述-zh'!AV194</f>
        <v> </v>
      </c>
      <c r="BP194" s="9" t="str">
        <f>'描述-zh'!AW194</f>
        <v> </v>
      </c>
      <c r="BQ194" s="8" t="str">
        <f>'描述-zh'!AX194</f>
        <v> </v>
      </c>
      <c r="BR194" s="7" t="str">
        <f>'描述-zh'!AY194</f>
        <v>就</v>
      </c>
      <c r="BS194" s="9" t="str">
        <f>'描述-zh'!AZ194</f>
        <v>会</v>
      </c>
      <c r="BT194" s="9" t="str">
        <f>'描述-zh'!BA194</f>
        <v>自</v>
      </c>
      <c r="BU194" s="9" t="str">
        <f>'描述-zh'!BB194</f>
        <v>己</v>
      </c>
      <c r="BV194" s="9" t="str">
        <f>'描述-zh'!BC194</f>
        <v>寻</v>
      </c>
      <c r="BW194" s="9" t="str">
        <f>'描述-zh'!BD194</f>
        <v>找</v>
      </c>
      <c r="BX194" s="9" t="str">
        <f>'描述-zh'!BE194</f>
        <v>新</v>
      </c>
      <c r="BY194" s="9" t="str">
        <f>'描述-zh'!BF194</f>
        <v>的</v>
      </c>
      <c r="BZ194" s="9" t="str">
        <f>'描述-zh'!BG194</f>
        <v>岩</v>
      </c>
      <c r="CA194" s="9" t="str">
        <f>'描述-zh'!BH194</f>
        <v>石</v>
      </c>
      <c r="CB194" s="9" t="str">
        <f>'描述-zh'!BI194</f>
        <v>来</v>
      </c>
      <c r="CC194" s="9" t="str">
        <f>'描述-zh'!BJ194</f>
        <v>修</v>
      </c>
      <c r="CD194" s="9" t="str">
        <f>'描述-zh'!BK194</f>
        <v>复</v>
      </c>
      <c r="CE194" s="9" t="str">
        <f>'描述-zh'!BL194</f>
        <v>。</v>
      </c>
      <c r="CF194" s="9" t="str">
        <f>'描述-zh'!BM194</f>
        <v> </v>
      </c>
      <c r="CG194" s="9" t="str">
        <f>'描述-zh'!BN194</f>
        <v> </v>
      </c>
      <c r="CH194" s="9" t="str">
        <f>'描述-zh'!BO194</f>
        <v> </v>
      </c>
      <c r="CI194" s="9" t="str">
        <f>'描述-zh'!BP194</f>
        <v> </v>
      </c>
      <c r="CJ194" s="9" t="str">
        <f>'描述-zh'!BQ194</f>
        <v> </v>
      </c>
      <c r="CK194" s="9" t="str">
        <f>'描述-zh'!BR194</f>
        <v> </v>
      </c>
      <c r="CL194" s="9" t="str">
        <f>'描述-zh'!BS194</f>
        <v> </v>
      </c>
      <c r="CM194" s="9" t="str">
        <f>'描述-zh'!BT194</f>
        <v> </v>
      </c>
      <c r="CN194" s="9" t="str">
        <f>'描述-zh'!BU194</f>
        <v> </v>
      </c>
      <c r="CO194" s="8" t="str">
        <f>'描述-zh'!BV194</f>
        <v> </v>
      </c>
      <c r="CP194" s="8" t="str">
        <f>INDEX(新汉化!$Q:$Q,MATCH(日文原码!CP194,新汉化!$P:$P,0))</f>
        <v> </v>
      </c>
    </row>
    <row r="195" spans="1:94">
      <c r="A195" t="str">
        <f>MID(日文原码!A195,2,1)</f>
        <v>1</v>
      </c>
      <c r="B195" t="str">
        <f>MID(日文原码!B195,2,1)</f>
        <v>9</v>
      </c>
      <c r="C195" t="str">
        <f>MID(日文原码!C195,2,1)</f>
        <v>4</v>
      </c>
      <c r="D195" s="7" t="str">
        <f>MID(日文原码!D195,2,1)</f>
        <v>A</v>
      </c>
      <c r="E195" t="str">
        <f>MID(日文原码!E195,2,1)</f>
        <v>A</v>
      </c>
      <c r="F195" t="str">
        <f>MID(日文原码!F195,2,1)</f>
        <v>1</v>
      </c>
      <c r="G195" s="8" t="str">
        <f>MID(日文原码!G195,2,1)</f>
        <v>8</v>
      </c>
      <c r="H195" s="7" t="str">
        <f>MID(日文原码!H195,2,1)</f>
        <v>1</v>
      </c>
      <c r="I195" t="str">
        <f>MID(日文原码!I195,2,1)</f>
        <v>7</v>
      </c>
      <c r="J195" t="str">
        <f>MID(日文原码!J195,2,1)</f>
        <v>5</v>
      </c>
      <c r="K195" s="9" t="str">
        <f>MID(日文原码!K195,2,1)</f>
        <v>0</v>
      </c>
      <c r="L195" s="7" t="str">
        <f>'名字分类-zh'!F194</f>
        <v>雷</v>
      </c>
      <c r="M195" s="9" t="str">
        <f>'名字分类-zh'!G194</f>
        <v>吉</v>
      </c>
      <c r="N195" s="9" t="str">
        <f>'名字分类-zh'!H194</f>
        <v>艾</v>
      </c>
      <c r="O195" s="9" t="str">
        <f>'名字分类-zh'!I194</f>
        <v>斯</v>
      </c>
      <c r="P195" s="8" t="str">
        <f>'名字分类-zh'!J194</f>
        <v> </v>
      </c>
      <c r="Q195" s="10" t="str">
        <f>'名字分类-zh'!K194</f>
        <v>　</v>
      </c>
      <c r="R195" s="11" t="str">
        <f>'名字分类-zh'!L194</f>
        <v>　</v>
      </c>
      <c r="S195" s="11" t="str">
        <f>'名字分类-zh'!M194</f>
        <v>冰</v>
      </c>
      <c r="T195" s="11" t="str">
        <f>'名字分类-zh'!N194</f>
        <v>山</v>
      </c>
      <c r="U195" s="11" t="str">
        <f>'名字分类-zh'!O194</f>
        <v>　</v>
      </c>
      <c r="V195" s="7" t="str">
        <f>'描述-zh'!C195</f>
        <v>身</v>
      </c>
      <c r="W195" s="9" t="str">
        <f>'描述-zh'!D195</f>
        <v>体</v>
      </c>
      <c r="X195" s="9" t="str">
        <f>'描述-zh'!E195</f>
        <v>被</v>
      </c>
      <c r="Y195" s="9" t="str">
        <f>'描述-zh'!F195</f>
        <v>零</v>
      </c>
      <c r="Z195" s="9" t="str">
        <f>'描述-zh'!G195</f>
        <v>下</v>
      </c>
      <c r="AA195" s="9" t="str">
        <f>'描述-zh'!H195</f>
        <v>2</v>
      </c>
      <c r="AB195" s="9" t="str">
        <f>'描述-zh'!I195</f>
        <v>0</v>
      </c>
      <c r="AC195" s="9" t="str">
        <f>'描述-zh'!J195</f>
        <v>0</v>
      </c>
      <c r="AD195" s="9" t="str">
        <f>'描述-zh'!K195</f>
        <v>度</v>
      </c>
      <c r="AE195" s="9" t="str">
        <f>'描述-zh'!L195</f>
        <v>的</v>
      </c>
      <c r="AF195" s="9" t="str">
        <f>'描述-zh'!M195</f>
        <v>冷</v>
      </c>
      <c r="AG195" s="9" t="str">
        <f>'描述-zh'!N195</f>
        <v>气</v>
      </c>
      <c r="AH195" s="9" t="str">
        <f>'描述-zh'!O195</f>
        <v>包</v>
      </c>
      <c r="AI195" s="9" t="str">
        <f>'描述-zh'!P195</f>
        <v>裹</v>
      </c>
      <c r="AJ195" s="9" t="str">
        <f>'描述-zh'!Q195</f>
        <v>着</v>
      </c>
      <c r="AK195" s="9" t="str">
        <f>'描述-zh'!R195</f>
        <v>。</v>
      </c>
      <c r="AL195" s="9" t="str">
        <f>'描述-zh'!S195</f>
        <v> </v>
      </c>
      <c r="AM195" s="9" t="str">
        <f>'描述-zh'!T195</f>
        <v> </v>
      </c>
      <c r="AN195" s="9" t="str">
        <f>'描述-zh'!U195</f>
        <v> </v>
      </c>
      <c r="AO195" s="9" t="str">
        <f>'描述-zh'!V195</f>
        <v> </v>
      </c>
      <c r="AP195" s="9" t="str">
        <f>'描述-zh'!W195</f>
        <v> </v>
      </c>
      <c r="AQ195" s="9" t="str">
        <f>'描述-zh'!X195</f>
        <v> </v>
      </c>
      <c r="AR195" s="9" t="str">
        <f>'描述-zh'!Y195</f>
        <v> </v>
      </c>
      <c r="AS195" s="9" t="str">
        <f>'描述-zh'!Z195</f>
        <v> </v>
      </c>
      <c r="AT195" s="7" t="str">
        <f>'描述-zh'!AA195</f>
        <v>哪</v>
      </c>
      <c r="AU195" s="9" t="str">
        <f>'描述-zh'!AB195</f>
        <v>怕</v>
      </c>
      <c r="AV195" s="9" t="str">
        <f>'描述-zh'!AC195</f>
        <v>只</v>
      </c>
      <c r="AW195" s="9" t="str">
        <f>'描述-zh'!AD195</f>
        <v>是</v>
      </c>
      <c r="AX195" s="9" t="str">
        <f>'描述-zh'!AE195</f>
        <v>接</v>
      </c>
      <c r="AY195" s="9" t="str">
        <f>'描述-zh'!AF195</f>
        <v>近</v>
      </c>
      <c r="AZ195" s="9" t="str">
        <f>'描述-zh'!AG195</f>
        <v>也</v>
      </c>
      <c r="BA195" s="9" t="str">
        <f>'描述-zh'!AH195</f>
        <v>会</v>
      </c>
      <c r="BB195" s="9" t="str">
        <f>'描述-zh'!AI195</f>
        <v>被</v>
      </c>
      <c r="BC195" s="9" t="str">
        <f>'描述-zh'!AJ195</f>
        <v>冻</v>
      </c>
      <c r="BD195" s="9" t="str">
        <f>'描述-zh'!AK195</f>
        <v>住</v>
      </c>
      <c r="BE195" s="9" t="str">
        <f>'描述-zh'!AL195</f>
        <v>。</v>
      </c>
      <c r="BF195" s="9" t="str">
        <f>'描述-zh'!AM195</f>
        <v>冰</v>
      </c>
      <c r="BG195" s="9" t="str">
        <f>'描述-zh'!AN195</f>
        <v>构</v>
      </c>
      <c r="BH195" s="9" t="str">
        <f>'描述-zh'!AO195</f>
        <v>成</v>
      </c>
      <c r="BI195" s="9" t="str">
        <f>'描述-zh'!AP195</f>
        <v>的</v>
      </c>
      <c r="BJ195" s="9" t="str">
        <f>'描述-zh'!AQ195</f>
        <v> </v>
      </c>
      <c r="BK195" s="9" t="str">
        <f>'描述-zh'!AR195</f>
        <v> </v>
      </c>
      <c r="BL195" s="9" t="str">
        <f>'描述-zh'!AS195</f>
        <v> </v>
      </c>
      <c r="BM195" s="9" t="str">
        <f>'描述-zh'!AT195</f>
        <v> </v>
      </c>
      <c r="BN195" s="9" t="str">
        <f>'描述-zh'!AU195</f>
        <v> </v>
      </c>
      <c r="BO195" s="9" t="str">
        <f>'描述-zh'!AV195</f>
        <v> </v>
      </c>
      <c r="BP195" s="9" t="str">
        <f>'描述-zh'!AW195</f>
        <v> </v>
      </c>
      <c r="BQ195" s="8" t="str">
        <f>'描述-zh'!AX195</f>
        <v> </v>
      </c>
      <c r="BR195" s="7" t="str">
        <f>'描述-zh'!AY195</f>
        <v>身</v>
      </c>
      <c r="BS195" s="9" t="str">
        <f>'描述-zh'!AZ195</f>
        <v>体</v>
      </c>
      <c r="BT195" s="9" t="str">
        <f>'描述-zh'!BA195</f>
        <v>即</v>
      </c>
      <c r="BU195" s="9" t="str">
        <f>'描述-zh'!BB195</f>
        <v>使</v>
      </c>
      <c r="BV195" s="9" t="str">
        <f>'描述-zh'!BC195</f>
        <v>在</v>
      </c>
      <c r="BW195" s="9" t="str">
        <f>'描述-zh'!BD195</f>
        <v>熔</v>
      </c>
      <c r="BX195" s="9" t="str">
        <f>'描述-zh'!BE195</f>
        <v>岩</v>
      </c>
      <c r="BY195" s="9" t="str">
        <f>'描述-zh'!BF195</f>
        <v>中</v>
      </c>
      <c r="BZ195" s="9" t="str">
        <f>'描述-zh'!BG195</f>
        <v>也</v>
      </c>
      <c r="CA195" s="9" t="str">
        <f>'描述-zh'!BH195</f>
        <v>无</v>
      </c>
      <c r="CB195" s="9" t="str">
        <f>'描述-zh'!BI195</f>
        <v>法</v>
      </c>
      <c r="CC195" s="9" t="str">
        <f>'描述-zh'!BJ195</f>
        <v>融</v>
      </c>
      <c r="CD195" s="9" t="str">
        <f>'描述-zh'!BK195</f>
        <v>化</v>
      </c>
      <c r="CE195" s="9" t="str">
        <f>'描述-zh'!BL195</f>
        <v>。</v>
      </c>
      <c r="CF195" s="9" t="str">
        <f>'描述-zh'!BM195</f>
        <v> </v>
      </c>
      <c r="CG195" s="9" t="str">
        <f>'描述-zh'!BN195</f>
        <v> </v>
      </c>
      <c r="CH195" s="9" t="str">
        <f>'描述-zh'!BO195</f>
        <v> </v>
      </c>
      <c r="CI195" s="9" t="str">
        <f>'描述-zh'!BP195</f>
        <v> </v>
      </c>
      <c r="CJ195" s="9" t="str">
        <f>'描述-zh'!BQ195</f>
        <v> </v>
      </c>
      <c r="CK195" s="9" t="str">
        <f>'描述-zh'!BR195</f>
        <v> </v>
      </c>
      <c r="CL195" s="9" t="str">
        <f>'描述-zh'!BS195</f>
        <v> </v>
      </c>
      <c r="CM195" s="9" t="str">
        <f>'描述-zh'!BT195</f>
        <v> </v>
      </c>
      <c r="CN195" s="9" t="str">
        <f>'描述-zh'!BU195</f>
        <v> </v>
      </c>
      <c r="CO195" s="8" t="str">
        <f>'描述-zh'!BV195</f>
        <v> </v>
      </c>
      <c r="CP195" s="8" t="str">
        <f>INDEX(新汉化!$Q:$Q,MATCH(日文原码!CP195,新汉化!$P:$P,0))</f>
        <v> </v>
      </c>
    </row>
    <row r="196" spans="1:94">
      <c r="A196" t="str">
        <f>MID(日文原码!A196,2,1)</f>
        <v>1</v>
      </c>
      <c r="B196" t="str">
        <f>MID(日文原码!B196,2,1)</f>
        <v>9</v>
      </c>
      <c r="C196" t="str">
        <f>MID(日文原码!C196,2,1)</f>
        <v>5</v>
      </c>
      <c r="D196" s="7" t="str">
        <f>MID(日文原码!D196,2,1)</f>
        <v>A</v>
      </c>
      <c r="E196" t="str">
        <f>MID(日文原码!E196,2,1)</f>
        <v>A</v>
      </c>
      <c r="F196" t="str">
        <f>MID(日文原码!F196,2,1)</f>
        <v>1</v>
      </c>
      <c r="G196" s="8" t="str">
        <f>MID(日文原码!G196,2,1)</f>
        <v>9</v>
      </c>
      <c r="H196" s="7" t="str">
        <f>MID(日文原码!H196,2,1)</f>
        <v>2</v>
      </c>
      <c r="I196" t="str">
        <f>MID(日文原码!I196,2,1)</f>
        <v>0</v>
      </c>
      <c r="J196" t="str">
        <f>MID(日文原码!J196,2,1)</f>
        <v>5</v>
      </c>
      <c r="K196" s="9" t="str">
        <f>MID(日文原码!K196,2,1)</f>
        <v>0</v>
      </c>
      <c r="L196" s="7" t="str">
        <f>'名字分类-zh'!F195</f>
        <v>雷</v>
      </c>
      <c r="M196" s="9" t="str">
        <f>'名字分类-zh'!G195</f>
        <v>吉</v>
      </c>
      <c r="N196" s="9" t="str">
        <f>'名字分类-zh'!H195</f>
        <v>斯</v>
      </c>
      <c r="O196" s="9" t="str">
        <f>'名字分类-zh'!I195</f>
        <v>奇</v>
      </c>
      <c r="P196" s="8" t="str">
        <f>'名字分类-zh'!J195</f>
        <v>鲁</v>
      </c>
      <c r="Q196" s="10" t="str">
        <f>'名字分类-zh'!K195</f>
        <v>　</v>
      </c>
      <c r="R196" s="11" t="str">
        <f>'名字分类-zh'!L195</f>
        <v>　</v>
      </c>
      <c r="S196" s="11" t="str">
        <f>'名字分类-zh'!M195</f>
        <v>黑</v>
      </c>
      <c r="T196" s="11" t="str">
        <f>'名字分类-zh'!N195</f>
        <v>金</v>
      </c>
      <c r="U196" s="11" t="str">
        <f>'名字分类-zh'!O195</f>
        <v>　</v>
      </c>
      <c r="V196" s="7" t="str">
        <f>'描述-zh'!C196</f>
        <v>拥</v>
      </c>
      <c r="W196" s="9" t="str">
        <f>'描述-zh'!D196</f>
        <v>有</v>
      </c>
      <c r="X196" s="9" t="str">
        <f>'描述-zh'!E196</f>
        <v>比</v>
      </c>
      <c r="Y196" s="9" t="str">
        <f>'描述-zh'!F196</f>
        <v>任</v>
      </c>
      <c r="Z196" s="9" t="str">
        <f>'描述-zh'!G196</f>
        <v>何</v>
      </c>
      <c r="AA196" s="9" t="str">
        <f>'描述-zh'!H196</f>
        <v>金</v>
      </c>
      <c r="AB196" s="9" t="str">
        <f>'描述-zh'!I196</f>
        <v>属</v>
      </c>
      <c r="AC196" s="9" t="str">
        <f>'描述-zh'!J196</f>
        <v>都</v>
      </c>
      <c r="AD196" s="9" t="str">
        <f>'描述-zh'!K196</f>
        <v>坚</v>
      </c>
      <c r="AE196" s="9" t="str">
        <f>'描述-zh'!L196</f>
        <v>硬</v>
      </c>
      <c r="AF196" s="9" t="str">
        <f>'描述-zh'!M196</f>
        <v>的</v>
      </c>
      <c r="AG196" s="9" t="str">
        <f>'描述-zh'!N196</f>
        <v>身</v>
      </c>
      <c r="AH196" s="9" t="str">
        <f>'描述-zh'!O196</f>
        <v>体</v>
      </c>
      <c r="AI196" s="9" t="str">
        <f>'描述-zh'!P196</f>
        <v>。</v>
      </c>
      <c r="AJ196" s="9" t="str">
        <f>'描述-zh'!Q196</f>
        <v> </v>
      </c>
      <c r="AK196" s="9" t="str">
        <f>'描述-zh'!R196</f>
        <v> </v>
      </c>
      <c r="AL196" s="9" t="str">
        <f>'描述-zh'!S196</f>
        <v> </v>
      </c>
      <c r="AM196" s="9" t="str">
        <f>'描述-zh'!T196</f>
        <v> </v>
      </c>
      <c r="AN196" s="9" t="str">
        <f>'描述-zh'!U196</f>
        <v> </v>
      </c>
      <c r="AO196" s="9" t="str">
        <f>'描述-zh'!V196</f>
        <v> </v>
      </c>
      <c r="AP196" s="9" t="str">
        <f>'描述-zh'!W196</f>
        <v> </v>
      </c>
      <c r="AQ196" s="9" t="str">
        <f>'描述-zh'!X196</f>
        <v> </v>
      </c>
      <c r="AR196" s="9" t="str">
        <f>'描述-zh'!Y196</f>
        <v> </v>
      </c>
      <c r="AS196" s="9" t="str">
        <f>'描述-zh'!Z196</f>
        <v> </v>
      </c>
      <c r="AT196" s="7" t="str">
        <f>'描述-zh'!AA196</f>
        <v>身</v>
      </c>
      <c r="AU196" s="9" t="str">
        <f>'描述-zh'!AB196</f>
        <v>体</v>
      </c>
      <c r="AV196" s="9" t="str">
        <f>'描述-zh'!AC196</f>
        <v>内</v>
      </c>
      <c r="AW196" s="9" t="str">
        <f>'描述-zh'!AD196</f>
        <v>部</v>
      </c>
      <c r="AX196" s="9" t="str">
        <f>'描述-zh'!AE196</f>
        <v>好</v>
      </c>
      <c r="AY196" s="9" t="str">
        <f>'描述-zh'!AF196</f>
        <v>像</v>
      </c>
      <c r="AZ196" s="9" t="str">
        <f>'描述-zh'!AG196</f>
        <v>成</v>
      </c>
      <c r="BA196" s="9" t="str">
        <f>'描述-zh'!AH196</f>
        <v>为</v>
      </c>
      <c r="BB196" s="9" t="str">
        <f>'描述-zh'!AI196</f>
        <v>了</v>
      </c>
      <c r="BC196" s="9" t="str">
        <f>'描述-zh'!AJ196</f>
        <v>空</v>
      </c>
      <c r="BD196" s="9" t="str">
        <f>'描述-zh'!AK196</f>
        <v>洞</v>
      </c>
      <c r="BE196" s="9" t="str">
        <f>'描述-zh'!AL196</f>
        <v>,</v>
      </c>
      <c r="BF196" s="9" t="str">
        <f>'描述-zh'!AM196</f>
        <v> </v>
      </c>
      <c r="BG196" s="9" t="str">
        <f>'描述-zh'!AN196</f>
        <v> </v>
      </c>
      <c r="BH196" s="9" t="str">
        <f>'描述-zh'!AO196</f>
        <v> </v>
      </c>
      <c r="BI196" s="9" t="str">
        <f>'描述-zh'!AP196</f>
        <v> </v>
      </c>
      <c r="BJ196" s="9" t="str">
        <f>'描述-zh'!AQ196</f>
        <v> </v>
      </c>
      <c r="BK196" s="9" t="str">
        <f>'描述-zh'!AR196</f>
        <v> </v>
      </c>
      <c r="BL196" s="9" t="str">
        <f>'描述-zh'!AS196</f>
        <v> </v>
      </c>
      <c r="BM196" s="9" t="str">
        <f>'描述-zh'!AT196</f>
        <v> </v>
      </c>
      <c r="BN196" s="9" t="str">
        <f>'描述-zh'!AU196</f>
        <v> </v>
      </c>
      <c r="BO196" s="9" t="str">
        <f>'描述-zh'!AV196</f>
        <v> </v>
      </c>
      <c r="BP196" s="9" t="str">
        <f>'描述-zh'!AW196</f>
        <v> </v>
      </c>
      <c r="BQ196" s="8" t="str">
        <f>'描述-zh'!AX196</f>
        <v> </v>
      </c>
      <c r="BR196" s="7" t="str">
        <f>'描述-zh'!AY196</f>
        <v>不</v>
      </c>
      <c r="BS196" s="9" t="str">
        <f>'描述-zh'!AZ196</f>
        <v>清</v>
      </c>
      <c r="BT196" s="9" t="str">
        <f>'描述-zh'!BA196</f>
        <v>楚</v>
      </c>
      <c r="BU196" s="9" t="str">
        <f>'描述-zh'!BB196</f>
        <v>该</v>
      </c>
      <c r="BV196" s="9" t="str">
        <f>'描述-zh'!BC196</f>
        <v>宝</v>
      </c>
      <c r="BW196" s="9" t="str">
        <f>'描述-zh'!BD196</f>
        <v>可</v>
      </c>
      <c r="BX196" s="9" t="str">
        <f>'描述-zh'!BE196</f>
        <v>梦</v>
      </c>
      <c r="BY196" s="9" t="str">
        <f>'描述-zh'!BF196</f>
        <v>以</v>
      </c>
      <c r="BZ196" s="9" t="str">
        <f>'描述-zh'!BG196</f>
        <v>什</v>
      </c>
      <c r="CA196" s="9" t="str">
        <f>'描述-zh'!BH196</f>
        <v>么</v>
      </c>
      <c r="CB196" s="9" t="str">
        <f>'描述-zh'!BI196</f>
        <v>为</v>
      </c>
      <c r="CC196" s="9" t="str">
        <f>'描述-zh'!BJ196</f>
        <v>食</v>
      </c>
      <c r="CD196" s="9" t="str">
        <f>'描述-zh'!BK196</f>
        <v>。</v>
      </c>
      <c r="CE196" s="9" t="str">
        <f>'描述-zh'!BL196</f>
        <v> </v>
      </c>
      <c r="CF196" s="9" t="str">
        <f>'描述-zh'!BM196</f>
        <v> </v>
      </c>
      <c r="CG196" s="9" t="str">
        <f>'描述-zh'!BN196</f>
        <v> </v>
      </c>
      <c r="CH196" s="9" t="str">
        <f>'描述-zh'!BO196</f>
        <v> </v>
      </c>
      <c r="CI196" s="9" t="str">
        <f>'描述-zh'!BP196</f>
        <v> </v>
      </c>
      <c r="CJ196" s="9" t="str">
        <f>'描述-zh'!BQ196</f>
        <v> </v>
      </c>
      <c r="CK196" s="9" t="str">
        <f>'描述-zh'!BR196</f>
        <v> </v>
      </c>
      <c r="CL196" s="9" t="str">
        <f>'描述-zh'!BS196</f>
        <v> </v>
      </c>
      <c r="CM196" s="9" t="str">
        <f>'描述-zh'!BT196</f>
        <v> </v>
      </c>
      <c r="CN196" s="9" t="str">
        <f>'描述-zh'!BU196</f>
        <v> </v>
      </c>
      <c r="CO196" s="8" t="str">
        <f>'描述-zh'!BV196</f>
        <v> </v>
      </c>
      <c r="CP196" s="8" t="str">
        <f>INDEX(新汉化!$Q:$Q,MATCH(日文原码!CP196,新汉化!$P:$P,0))</f>
        <v> </v>
      </c>
    </row>
    <row r="197" spans="1:94">
      <c r="A197" t="str">
        <f>MID(日文原码!A197,2,1)</f>
        <v>1</v>
      </c>
      <c r="B197" t="str">
        <f>MID(日文原码!B197,2,1)</f>
        <v>9</v>
      </c>
      <c r="C197" t="str">
        <f>MID(日文原码!C197,2,1)</f>
        <v>6</v>
      </c>
      <c r="D197" s="7" t="str">
        <f>MID(日文原码!D197,2,1)</f>
        <v>A</v>
      </c>
      <c r="E197" t="str">
        <f>MID(日文原码!E197,2,1)</f>
        <v>A</v>
      </c>
      <c r="F197" t="str">
        <f>MID(日文原码!F197,2,1)</f>
        <v>1</v>
      </c>
      <c r="G197" s="8" t="str">
        <f>MID(日文原码!G197,2,1)</f>
        <v>4</v>
      </c>
      <c r="H197" s="7" t="str">
        <f>MID(日文原码!H197,2,1)</f>
        <v>A</v>
      </c>
      <c r="I197" t="str">
        <f>MID(日文原码!I197,2,1)</f>
        <v>4</v>
      </c>
      <c r="J197" t="str">
        <f>MID(日文原码!J197,2,1)</f>
        <v>0</v>
      </c>
      <c r="K197" s="9" t="str">
        <f>MID(日文原码!K197,2,1)</f>
        <v>0</v>
      </c>
      <c r="L197" s="7" t="str">
        <f>'名字分类-zh'!F196</f>
        <v>拉</v>
      </c>
      <c r="M197" s="9" t="str">
        <f>'名字分类-zh'!G196</f>
        <v>帝</v>
      </c>
      <c r="N197" s="9" t="str">
        <f>'名字分类-zh'!H196</f>
        <v>亚</v>
      </c>
      <c r="O197" s="9" t="str">
        <f>'名字分类-zh'!I196</f>
        <v>斯</v>
      </c>
      <c r="P197" s="8" t="str">
        <f>'名字分类-zh'!J196</f>
        <v> </v>
      </c>
      <c r="Q197" s="10" t="str">
        <f>'名字分类-zh'!K196</f>
        <v>　</v>
      </c>
      <c r="R197" s="11" t="str">
        <f>'名字分类-zh'!L196</f>
        <v>　</v>
      </c>
      <c r="S197" s="11" t="str">
        <f>'名字分类-zh'!M196</f>
        <v>无</v>
      </c>
      <c r="T197" s="11" t="str">
        <f>'名字分类-zh'!N196</f>
        <v>限</v>
      </c>
      <c r="U197" s="11" t="str">
        <f>'名字分类-zh'!O196</f>
        <v>　</v>
      </c>
      <c r="V197" s="7" t="str">
        <f>'描述-zh'!C197</f>
        <v>智</v>
      </c>
      <c r="W197" s="9" t="str">
        <f>'描述-zh'!D197</f>
        <v>商</v>
      </c>
      <c r="X197" s="9" t="str">
        <f>'描述-zh'!E197</f>
        <v>很</v>
      </c>
      <c r="Y197" s="9" t="str">
        <f>'描述-zh'!F197</f>
        <v>高</v>
      </c>
      <c r="Z197" s="9" t="str">
        <f>'描述-zh'!G197</f>
        <v>,</v>
      </c>
      <c r="AA197" s="9" t="str">
        <f>'描述-zh'!H197</f>
        <v>能</v>
      </c>
      <c r="AB197" s="9" t="str">
        <f>'描述-zh'!I197</f>
        <v>理</v>
      </c>
      <c r="AC197" s="9" t="str">
        <f>'描述-zh'!J197</f>
        <v>解</v>
      </c>
      <c r="AD197" s="9" t="str">
        <f>'描述-zh'!K197</f>
        <v>人</v>
      </c>
      <c r="AE197" s="9" t="str">
        <f>'描述-zh'!L197</f>
        <v>类</v>
      </c>
      <c r="AF197" s="9" t="str">
        <f>'描述-zh'!M197</f>
        <v>的</v>
      </c>
      <c r="AG197" s="9" t="str">
        <f>'描述-zh'!N197</f>
        <v>语</v>
      </c>
      <c r="AH197" s="9" t="str">
        <f>'描述-zh'!O197</f>
        <v>言</v>
      </c>
      <c r="AI197" s="9" t="str">
        <f>'描述-zh'!P197</f>
        <v>。</v>
      </c>
      <c r="AJ197" s="9" t="str">
        <f>'描述-zh'!Q197</f>
        <v> </v>
      </c>
      <c r="AK197" s="9" t="str">
        <f>'描述-zh'!R197</f>
        <v> </v>
      </c>
      <c r="AL197" s="9" t="str">
        <f>'描述-zh'!S197</f>
        <v> </v>
      </c>
      <c r="AM197" s="9" t="str">
        <f>'描述-zh'!T197</f>
        <v> </v>
      </c>
      <c r="AN197" s="9" t="str">
        <f>'描述-zh'!U197</f>
        <v> </v>
      </c>
      <c r="AO197" s="9" t="str">
        <f>'描述-zh'!V197</f>
        <v> </v>
      </c>
      <c r="AP197" s="9" t="str">
        <f>'描述-zh'!W197</f>
        <v> </v>
      </c>
      <c r="AQ197" s="9" t="str">
        <f>'描述-zh'!X197</f>
        <v> </v>
      </c>
      <c r="AR197" s="9" t="str">
        <f>'描述-zh'!Y197</f>
        <v> </v>
      </c>
      <c r="AS197" s="9" t="str">
        <f>'描述-zh'!Z197</f>
        <v> </v>
      </c>
      <c r="AT197" s="7" t="str">
        <f>'描述-zh'!AA197</f>
        <v>会</v>
      </c>
      <c r="AU197" s="9" t="str">
        <f>'描述-zh'!AB197</f>
        <v>用</v>
      </c>
      <c r="AV197" s="9" t="str">
        <f>'描述-zh'!AC197</f>
        <v>玻</v>
      </c>
      <c r="AW197" s="9" t="str">
        <f>'描述-zh'!AD197</f>
        <v>璃</v>
      </c>
      <c r="AX197" s="9" t="str">
        <f>'描述-zh'!AE197</f>
        <v>般</v>
      </c>
      <c r="AY197" s="9" t="str">
        <f>'描述-zh'!AF197</f>
        <v>的</v>
      </c>
      <c r="AZ197" s="9" t="str">
        <f>'描述-zh'!AG197</f>
        <v>羽</v>
      </c>
      <c r="BA197" s="9" t="str">
        <f>'描述-zh'!AH197</f>
        <v>毛</v>
      </c>
      <c r="BB197" s="9" t="str">
        <f>'描述-zh'!AI197</f>
        <v>包</v>
      </c>
      <c r="BC197" s="9" t="str">
        <f>'描述-zh'!AJ197</f>
        <v>裹</v>
      </c>
      <c r="BD197" s="9" t="str">
        <f>'描述-zh'!AK197</f>
        <v>身</v>
      </c>
      <c r="BE197" s="9" t="str">
        <f>'描述-zh'!AL197</f>
        <v>体</v>
      </c>
      <c r="BF197" s="9" t="str">
        <f>'描述-zh'!AM197</f>
        <v>,</v>
      </c>
      <c r="BG197" s="9" t="str">
        <f>'描述-zh'!AN197</f>
        <v> </v>
      </c>
      <c r="BH197" s="9" t="str">
        <f>'描述-zh'!AO197</f>
        <v> </v>
      </c>
      <c r="BI197" s="9" t="str">
        <f>'描述-zh'!AP197</f>
        <v> </v>
      </c>
      <c r="BJ197" s="9" t="str">
        <f>'描述-zh'!AQ197</f>
        <v> </v>
      </c>
      <c r="BK197" s="9" t="str">
        <f>'描述-zh'!AR197</f>
        <v> </v>
      </c>
      <c r="BL197" s="9" t="str">
        <f>'描述-zh'!AS197</f>
        <v> </v>
      </c>
      <c r="BM197" s="9" t="str">
        <f>'描述-zh'!AT197</f>
        <v> </v>
      </c>
      <c r="BN197" s="9" t="str">
        <f>'描述-zh'!AU197</f>
        <v> </v>
      </c>
      <c r="BO197" s="9" t="str">
        <f>'描述-zh'!AV197</f>
        <v> </v>
      </c>
      <c r="BP197" s="9" t="str">
        <f>'描述-zh'!AW197</f>
        <v> </v>
      </c>
      <c r="BQ197" s="8" t="str">
        <f>'描述-zh'!AX197</f>
        <v> </v>
      </c>
      <c r="BR197" s="7" t="str">
        <f>'描述-zh'!AY197</f>
        <v>令</v>
      </c>
      <c r="BS197" s="9" t="str">
        <f>'描述-zh'!AZ197</f>
        <v>光</v>
      </c>
      <c r="BT197" s="9" t="str">
        <f>'描述-zh'!BA197</f>
        <v>发</v>
      </c>
      <c r="BU197" s="9" t="str">
        <f>'描述-zh'!BB197</f>
        <v>生</v>
      </c>
      <c r="BV197" s="9" t="str">
        <f>'描述-zh'!BC197</f>
        <v>折</v>
      </c>
      <c r="BW197" s="9" t="str">
        <f>'描述-zh'!BD197</f>
        <v>射</v>
      </c>
      <c r="BX197" s="9" t="str">
        <f>'描述-zh'!BE197</f>
        <v>来</v>
      </c>
      <c r="BY197" s="9" t="str">
        <f>'描述-zh'!BF197</f>
        <v>改</v>
      </c>
      <c r="BZ197" s="9" t="str">
        <f>'描述-zh'!BG197</f>
        <v>变</v>
      </c>
      <c r="CA197" s="9" t="str">
        <f>'描述-zh'!BH197</f>
        <v>自</v>
      </c>
      <c r="CB197" s="9" t="str">
        <f>'描述-zh'!BI197</f>
        <v>己</v>
      </c>
      <c r="CC197" s="9" t="str">
        <f>'描述-zh'!BJ197</f>
        <v>的</v>
      </c>
      <c r="CD197" s="9" t="str">
        <f>'描述-zh'!BK197</f>
        <v>样</v>
      </c>
      <c r="CE197" s="9" t="str">
        <f>'描述-zh'!BL197</f>
        <v>子</v>
      </c>
      <c r="CF197" s="9" t="str">
        <f>'描述-zh'!BM197</f>
        <v>。</v>
      </c>
      <c r="CG197" s="9" t="str">
        <f>'描述-zh'!BN197</f>
        <v> </v>
      </c>
      <c r="CH197" s="9" t="str">
        <f>'描述-zh'!BO197</f>
        <v> </v>
      </c>
      <c r="CI197" s="9" t="str">
        <f>'描述-zh'!BP197</f>
        <v> </v>
      </c>
      <c r="CJ197" s="9" t="str">
        <f>'描述-zh'!BQ197</f>
        <v> </v>
      </c>
      <c r="CK197" s="9" t="str">
        <f>'描述-zh'!BR197</f>
        <v> </v>
      </c>
      <c r="CL197" s="9" t="str">
        <f>'描述-zh'!BS197</f>
        <v> </v>
      </c>
      <c r="CM197" s="9" t="str">
        <f>'描述-zh'!BT197</f>
        <v> </v>
      </c>
      <c r="CN197" s="9" t="str">
        <f>'描述-zh'!BU197</f>
        <v> </v>
      </c>
      <c r="CO197" s="8" t="str">
        <f>'描述-zh'!BV197</f>
        <v> </v>
      </c>
      <c r="CP197" s="8" t="str">
        <f>INDEX(新汉化!$Q:$Q,MATCH(日文原码!CP197,新汉化!$P:$P,0))</f>
        <v> </v>
      </c>
    </row>
    <row r="198" spans="1:94">
      <c r="A198" t="str">
        <f>MID(日文原码!A198,2,1)</f>
        <v>1</v>
      </c>
      <c r="B198" t="str">
        <f>MID(日文原码!B198,2,1)</f>
        <v>9</v>
      </c>
      <c r="C198" t="str">
        <f>MID(日文原码!C198,2,1)</f>
        <v>7</v>
      </c>
      <c r="D198" s="7" t="str">
        <f>MID(日文原码!D198,2,1)</f>
        <v>A</v>
      </c>
      <c r="E198" t="str">
        <f>MID(日文原码!E198,2,1)</f>
        <v>A</v>
      </c>
      <c r="F198" t="str">
        <f>MID(日文原码!F198,2,1)</f>
        <v>2</v>
      </c>
      <c r="G198" s="8" t="str">
        <f>MID(日文原码!G198,2,1)</f>
        <v>0</v>
      </c>
      <c r="H198" s="7" t="str">
        <f>MID(日文原码!H198,2,1)</f>
        <v>A</v>
      </c>
      <c r="I198" t="str">
        <f>MID(日文原码!I198,2,1)</f>
        <v>6</v>
      </c>
      <c r="J198" t="str">
        <f>MID(日文原码!J198,2,1)</f>
        <v>0</v>
      </c>
      <c r="K198" s="9" t="str">
        <f>MID(日文原码!K198,2,1)</f>
        <v>0</v>
      </c>
      <c r="L198" s="7" t="str">
        <f>'名字分类-zh'!F197</f>
        <v>拉</v>
      </c>
      <c r="M198" s="9" t="str">
        <f>'名字分类-zh'!G197</f>
        <v>帝</v>
      </c>
      <c r="N198" s="9" t="str">
        <f>'名字分类-zh'!H197</f>
        <v>欧</v>
      </c>
      <c r="O198" s="9" t="str">
        <f>'名字分类-zh'!I197</f>
        <v>斯</v>
      </c>
      <c r="P198" s="8" t="str">
        <f>'名字分类-zh'!J197</f>
        <v> </v>
      </c>
      <c r="Q198" s="10" t="str">
        <f>'名字分类-zh'!K197</f>
        <v>　</v>
      </c>
      <c r="R198" s="11" t="str">
        <f>'名字分类-zh'!L197</f>
        <v>　</v>
      </c>
      <c r="S198" s="11" t="str">
        <f>'名字分类-zh'!M197</f>
        <v>无</v>
      </c>
      <c r="T198" s="11" t="str">
        <f>'名字分类-zh'!N197</f>
        <v>限</v>
      </c>
      <c r="U198" s="11" t="str">
        <f>'名字分类-zh'!O197</f>
        <v>　</v>
      </c>
      <c r="V198" s="7" t="str">
        <f>'描述-zh'!C198</f>
        <v>拥</v>
      </c>
      <c r="W198" s="9" t="str">
        <f>'描述-zh'!D198</f>
        <v>有</v>
      </c>
      <c r="X198" s="9" t="str">
        <f>'描述-zh'!E198</f>
        <v>将</v>
      </c>
      <c r="Y198" s="9" t="str">
        <f>'描述-zh'!F198</f>
        <v>所</v>
      </c>
      <c r="Z198" s="9" t="str">
        <f>'描述-zh'!G198</f>
        <v>见</v>
      </c>
      <c r="AA198" s="9" t="str">
        <f>'描述-zh'!H198</f>
        <v>所</v>
      </c>
      <c r="AB198" s="9" t="str">
        <f>'描述-zh'!I198</f>
        <v>思</v>
      </c>
      <c r="AC198" s="9" t="str">
        <f>'描述-zh'!J198</f>
        <v> </v>
      </c>
      <c r="AD198" s="9" t="str">
        <f>'描述-zh'!K198</f>
        <v> </v>
      </c>
      <c r="AE198" s="9" t="str">
        <f>'描述-zh'!L198</f>
        <v> </v>
      </c>
      <c r="AF198" s="9" t="str">
        <f>'描述-zh'!M198</f>
        <v> </v>
      </c>
      <c r="AG198" s="9" t="str">
        <f>'描述-zh'!N198</f>
        <v> </v>
      </c>
      <c r="AH198" s="9" t="str">
        <f>'描述-zh'!O198</f>
        <v> </v>
      </c>
      <c r="AI198" s="9" t="str">
        <f>'描述-zh'!P198</f>
        <v> </v>
      </c>
      <c r="AJ198" s="9" t="str">
        <f>'描述-zh'!Q198</f>
        <v> </v>
      </c>
      <c r="AK198" s="9" t="str">
        <f>'描述-zh'!R198</f>
        <v> </v>
      </c>
      <c r="AL198" s="9" t="str">
        <f>'描述-zh'!S198</f>
        <v> </v>
      </c>
      <c r="AM198" s="9" t="str">
        <f>'描述-zh'!T198</f>
        <v> </v>
      </c>
      <c r="AN198" s="9" t="str">
        <f>'描述-zh'!U198</f>
        <v> </v>
      </c>
      <c r="AO198" s="9" t="str">
        <f>'描述-zh'!V198</f>
        <v> </v>
      </c>
      <c r="AP198" s="9" t="str">
        <f>'描述-zh'!W198</f>
        <v> </v>
      </c>
      <c r="AQ198" s="9" t="str">
        <f>'描述-zh'!X198</f>
        <v> </v>
      </c>
      <c r="AR198" s="9" t="str">
        <f>'描述-zh'!Y198</f>
        <v> </v>
      </c>
      <c r="AS198" s="9" t="str">
        <f>'描述-zh'!Z198</f>
        <v> </v>
      </c>
      <c r="AT198" s="7" t="str">
        <f>'描述-zh'!AA198</f>
        <v>用</v>
      </c>
      <c r="AU198" s="9" t="str">
        <f>'描述-zh'!AB198</f>
        <v>影</v>
      </c>
      <c r="AV198" s="9" t="str">
        <f>'描述-zh'!AC198</f>
        <v>像</v>
      </c>
      <c r="AW198" s="9" t="str">
        <f>'描述-zh'!AD198</f>
        <v>展</v>
      </c>
      <c r="AX198" s="9" t="str">
        <f>'描述-zh'!AE198</f>
        <v>现</v>
      </c>
      <c r="AY198" s="9" t="str">
        <f>'描述-zh'!AF198</f>
        <v>给</v>
      </c>
      <c r="AZ198" s="9" t="str">
        <f>'描述-zh'!AG198</f>
        <v>对</v>
      </c>
      <c r="BA198" s="9" t="str">
        <f>'描述-zh'!AH198</f>
        <v>方</v>
      </c>
      <c r="BB198" s="9" t="str">
        <f>'描述-zh'!AI198</f>
        <v>的</v>
      </c>
      <c r="BC198" s="9" t="str">
        <f>'描述-zh'!AJ198</f>
        <v>能</v>
      </c>
      <c r="BD198" s="9" t="str">
        <f>'描述-zh'!AK198</f>
        <v>力</v>
      </c>
      <c r="BE198" s="9" t="str">
        <f>'描述-zh'!AL198</f>
        <v>。</v>
      </c>
      <c r="BF198" s="9" t="str">
        <f>'描述-zh'!AM198</f>
        <v> </v>
      </c>
      <c r="BG198" s="9" t="str">
        <f>'描述-zh'!AN198</f>
        <v> </v>
      </c>
      <c r="BH198" s="9" t="str">
        <f>'描述-zh'!AO198</f>
        <v> </v>
      </c>
      <c r="BI198" s="9" t="str">
        <f>'描述-zh'!AP198</f>
        <v> </v>
      </c>
      <c r="BJ198" s="9" t="str">
        <f>'描述-zh'!AQ198</f>
        <v> </v>
      </c>
      <c r="BK198" s="9" t="str">
        <f>'描述-zh'!AR198</f>
        <v> </v>
      </c>
      <c r="BL198" s="9" t="str">
        <f>'描述-zh'!AS198</f>
        <v> </v>
      </c>
      <c r="BM198" s="9" t="str">
        <f>'描述-zh'!AT198</f>
        <v> </v>
      </c>
      <c r="BN198" s="9" t="str">
        <f>'描述-zh'!AU198</f>
        <v> </v>
      </c>
      <c r="BO198" s="9" t="str">
        <f>'描述-zh'!AV198</f>
        <v> </v>
      </c>
      <c r="BP198" s="9" t="str">
        <f>'描述-zh'!AW198</f>
        <v> </v>
      </c>
      <c r="BQ198" s="8" t="str">
        <f>'描述-zh'!AX198</f>
        <v> </v>
      </c>
      <c r="BR198" s="7" t="str">
        <f>'描述-zh'!AY198</f>
        <v>能</v>
      </c>
      <c r="BS198" s="9" t="str">
        <f>'描述-zh'!AZ198</f>
        <v>理</v>
      </c>
      <c r="BT198" s="9" t="str">
        <f>'描述-zh'!BA198</f>
        <v>解</v>
      </c>
      <c r="BU198" s="9" t="str">
        <f>'描述-zh'!BB198</f>
        <v>人</v>
      </c>
      <c r="BV198" s="9" t="str">
        <f>'描述-zh'!BC198</f>
        <v>类</v>
      </c>
      <c r="BW198" s="9" t="str">
        <f>'描述-zh'!BD198</f>
        <v>的</v>
      </c>
      <c r="BX198" s="9" t="str">
        <f>'描述-zh'!BE198</f>
        <v>语</v>
      </c>
      <c r="BY198" s="9" t="str">
        <f>'描述-zh'!BF198</f>
        <v>言</v>
      </c>
      <c r="BZ198" s="9" t="str">
        <f>'描述-zh'!BG198</f>
        <v>。</v>
      </c>
      <c r="CA198" s="9" t="str">
        <f>'描述-zh'!BH198</f>
        <v> </v>
      </c>
      <c r="CB198" s="9" t="str">
        <f>'描述-zh'!BI198</f>
        <v> </v>
      </c>
      <c r="CC198" s="9" t="str">
        <f>'描述-zh'!BJ198</f>
        <v> </v>
      </c>
      <c r="CD198" s="9" t="str">
        <f>'描述-zh'!BK198</f>
        <v> </v>
      </c>
      <c r="CE198" s="9" t="str">
        <f>'描述-zh'!BL198</f>
        <v> </v>
      </c>
      <c r="CF198" s="9" t="str">
        <f>'描述-zh'!BM198</f>
        <v> </v>
      </c>
      <c r="CG198" s="9" t="str">
        <f>'描述-zh'!BN198</f>
        <v> </v>
      </c>
      <c r="CH198" s="9" t="str">
        <f>'描述-zh'!BO198</f>
        <v> </v>
      </c>
      <c r="CI198" s="9" t="str">
        <f>'描述-zh'!BP198</f>
        <v> </v>
      </c>
      <c r="CJ198" s="9" t="str">
        <f>'描述-zh'!BQ198</f>
        <v> </v>
      </c>
      <c r="CK198" s="9" t="str">
        <f>'描述-zh'!BR198</f>
        <v> </v>
      </c>
      <c r="CL198" s="9" t="str">
        <f>'描述-zh'!BS198</f>
        <v> </v>
      </c>
      <c r="CM198" s="9" t="str">
        <f>'描述-zh'!BT198</f>
        <v> </v>
      </c>
      <c r="CN198" s="9" t="str">
        <f>'描述-zh'!BU198</f>
        <v> </v>
      </c>
      <c r="CO198" s="8" t="str">
        <f>'描述-zh'!BV198</f>
        <v> </v>
      </c>
      <c r="CP198" s="8" t="str">
        <f>INDEX(新汉化!$Q:$Q,MATCH(日文原码!CP198,新汉化!$P:$P,0))</f>
        <v> </v>
      </c>
    </row>
    <row r="199" spans="1:94">
      <c r="A199" t="str">
        <f>MID(日文原码!A199,2,1)</f>
        <v>1</v>
      </c>
      <c r="B199" t="str">
        <f>MID(日文原码!B199,2,1)</f>
        <v>9</v>
      </c>
      <c r="C199" t="str">
        <f>MID(日文原码!C199,2,1)</f>
        <v>8</v>
      </c>
      <c r="D199" s="7" t="str">
        <f>MID(日文原码!D199,2,1)</f>
        <v>A</v>
      </c>
      <c r="E199" t="str">
        <f>MID(日文原码!E199,2,1)</f>
        <v>A</v>
      </c>
      <c r="F199" t="str">
        <f>MID(日文原码!F199,2,1)</f>
        <v>4</v>
      </c>
      <c r="G199" s="8" t="str">
        <f>MID(日文原码!G199,2,1)</f>
        <v>5</v>
      </c>
      <c r="H199" s="7" t="str">
        <f>MID(日文原码!H199,2,1)</f>
        <v>3</v>
      </c>
      <c r="I199" t="str">
        <f>MID(日文原码!I199,2,1)</f>
        <v>5</v>
      </c>
      <c r="J199" t="str">
        <f>MID(日文原码!J199,2,1)</f>
        <v>2</v>
      </c>
      <c r="K199" s="9" t="str">
        <f>MID(日文原码!K199,2,1)</f>
        <v>0</v>
      </c>
      <c r="L199" s="7" t="str">
        <f>'名字分类-zh'!F198</f>
        <v>盖</v>
      </c>
      <c r="M199" s="9" t="str">
        <f>'名字分类-zh'!G198</f>
        <v>欧</v>
      </c>
      <c r="N199" s="9" t="str">
        <f>'名字分类-zh'!H198</f>
        <v>卡</v>
      </c>
      <c r="O199" s="9" t="str">
        <f>'名字分类-zh'!I198</f>
        <v> </v>
      </c>
      <c r="P199" s="8" t="str">
        <f>'名字分类-zh'!J198</f>
        <v> </v>
      </c>
      <c r="Q199" s="10" t="str">
        <f>'名字分类-zh'!K198</f>
        <v>　</v>
      </c>
      <c r="R199" s="11" t="str">
        <f>'名字分类-zh'!L198</f>
        <v>　</v>
      </c>
      <c r="S199" s="11" t="str">
        <f>'名字分类-zh'!M198</f>
        <v>海</v>
      </c>
      <c r="T199" s="11" t="str">
        <f>'名字分类-zh'!N198</f>
        <v>底</v>
      </c>
      <c r="U199" s="11" t="str">
        <f>'名字分类-zh'!O198</f>
        <v>　</v>
      </c>
      <c r="V199" s="7" t="str">
        <f>'描述-zh'!C199</f>
        <v>盖</v>
      </c>
      <c r="W199" s="9" t="str">
        <f>'描述-zh'!D199</f>
        <v>欧</v>
      </c>
      <c r="X199" s="9" t="str">
        <f>'描述-zh'!E199</f>
        <v>卡</v>
      </c>
      <c r="Y199" s="9" t="str">
        <f>'描述-zh'!F199</f>
        <v>在</v>
      </c>
      <c r="Z199" s="9" t="str">
        <f>'描述-zh'!G199</f>
        <v>神</v>
      </c>
      <c r="AA199" s="9" t="str">
        <f>'描述-zh'!H199</f>
        <v>话</v>
      </c>
      <c r="AB199" s="9" t="str">
        <f>'描述-zh'!I199</f>
        <v>中</v>
      </c>
      <c r="AC199" s="9" t="str">
        <f>'描述-zh'!J199</f>
        <v>被</v>
      </c>
      <c r="AD199" s="9" t="str">
        <f>'描述-zh'!K199</f>
        <v>称</v>
      </c>
      <c r="AE199" s="9" t="str">
        <f>'描述-zh'!L199</f>
        <v>作</v>
      </c>
      <c r="AF199" s="9" t="str">
        <f>'描述-zh'!M199</f>
        <v>以</v>
      </c>
      <c r="AG199" s="9" t="str">
        <f>'描述-zh'!N199</f>
        <v>大</v>
      </c>
      <c r="AH199" s="9" t="str">
        <f>'描述-zh'!O199</f>
        <v>雨</v>
      </c>
      <c r="AI199" s="9" t="str">
        <f>'描述-zh'!P199</f>
        <v>和</v>
      </c>
      <c r="AJ199" s="9" t="str">
        <f>'描述-zh'!Q199</f>
        <v>巨</v>
      </c>
      <c r="AK199" s="9" t="str">
        <f>'描述-zh'!R199</f>
        <v>浪</v>
      </c>
      <c r="AL199" s="9" t="str">
        <f>'描述-zh'!S199</f>
        <v> </v>
      </c>
      <c r="AM199" s="9" t="str">
        <f>'描述-zh'!T199</f>
        <v> </v>
      </c>
      <c r="AN199" s="9" t="str">
        <f>'描述-zh'!U199</f>
        <v> </v>
      </c>
      <c r="AO199" s="9" t="str">
        <f>'描述-zh'!V199</f>
        <v> </v>
      </c>
      <c r="AP199" s="9" t="str">
        <f>'描述-zh'!W199</f>
        <v> </v>
      </c>
      <c r="AQ199" s="9" t="str">
        <f>'描述-zh'!X199</f>
        <v> </v>
      </c>
      <c r="AR199" s="9" t="str">
        <f>'描述-zh'!Y199</f>
        <v> </v>
      </c>
      <c r="AS199" s="9" t="str">
        <f>'描述-zh'!Z199</f>
        <v> </v>
      </c>
      <c r="AT199" s="7" t="str">
        <f>'描述-zh'!AA199</f>
        <v>淹</v>
      </c>
      <c r="AU199" s="9" t="str">
        <f>'描述-zh'!AB199</f>
        <v>没</v>
      </c>
      <c r="AV199" s="9" t="str">
        <f>'描述-zh'!AC199</f>
        <v>陆</v>
      </c>
      <c r="AW199" s="9" t="str">
        <f>'描述-zh'!AD199</f>
        <v>地</v>
      </c>
      <c r="AX199" s="9" t="str">
        <f>'描述-zh'!AE199</f>
        <v>来</v>
      </c>
      <c r="AY199" s="9" t="str">
        <f>'描述-zh'!AF199</f>
        <v>扩</v>
      </c>
      <c r="AZ199" s="9" t="str">
        <f>'描述-zh'!AG199</f>
        <v>张</v>
      </c>
      <c r="BA199" s="9" t="str">
        <f>'描述-zh'!AH199</f>
        <v>海</v>
      </c>
      <c r="BB199" s="9" t="str">
        <f>'描述-zh'!AI199</f>
        <v>洋</v>
      </c>
      <c r="BC199" s="9" t="str">
        <f>'描述-zh'!AJ199</f>
        <v>的</v>
      </c>
      <c r="BD199" s="9" t="str">
        <f>'描述-zh'!AK199</f>
        <v>宝</v>
      </c>
      <c r="BE199" s="9" t="str">
        <f>'描述-zh'!AL199</f>
        <v>可</v>
      </c>
      <c r="BF199" s="9" t="str">
        <f>'描述-zh'!AM199</f>
        <v>梦</v>
      </c>
      <c r="BG199" s="9" t="str">
        <f>'描述-zh'!AN199</f>
        <v>。</v>
      </c>
      <c r="BH199" s="9" t="str">
        <f>'描述-zh'!AO199</f>
        <v>在</v>
      </c>
      <c r="BI199" s="9" t="str">
        <f>'描述-zh'!AP199</f>
        <v>和</v>
      </c>
      <c r="BJ199" s="9" t="str">
        <f>'描述-zh'!AQ199</f>
        <v> </v>
      </c>
      <c r="BK199" s="9" t="str">
        <f>'描述-zh'!AR199</f>
        <v> </v>
      </c>
      <c r="BL199" s="9" t="str">
        <f>'描述-zh'!AS199</f>
        <v> </v>
      </c>
      <c r="BM199" s="9" t="str">
        <f>'描述-zh'!AT199</f>
        <v> </v>
      </c>
      <c r="BN199" s="9" t="str">
        <f>'描述-zh'!AU199</f>
        <v> </v>
      </c>
      <c r="BO199" s="9" t="str">
        <f>'描述-zh'!AV199</f>
        <v> </v>
      </c>
      <c r="BP199" s="9" t="str">
        <f>'描述-zh'!AW199</f>
        <v> </v>
      </c>
      <c r="BQ199" s="8" t="str">
        <f>'描述-zh'!AX199</f>
        <v> </v>
      </c>
      <c r="BR199" s="7" t="str">
        <f>'描述-zh'!AY199</f>
        <v>固</v>
      </c>
      <c r="BS199" s="9" t="str">
        <f>'描述-zh'!AZ199</f>
        <v>拉</v>
      </c>
      <c r="BT199" s="9" t="str">
        <f>'描述-zh'!BA199</f>
        <v>多</v>
      </c>
      <c r="BU199" s="9" t="str">
        <f>'描述-zh'!BB199</f>
        <v>殊</v>
      </c>
      <c r="BV199" s="9" t="str">
        <f>'描述-zh'!BC199</f>
        <v>死</v>
      </c>
      <c r="BW199" s="9" t="str">
        <f>'描述-zh'!BD199</f>
        <v>战</v>
      </c>
      <c r="BX199" s="9" t="str">
        <f>'描述-zh'!BE199</f>
        <v>斗</v>
      </c>
      <c r="BY199" s="9" t="str">
        <f>'描述-zh'!BF199</f>
        <v>之</v>
      </c>
      <c r="BZ199" s="9" t="str">
        <f>'描述-zh'!BG199</f>
        <v>后</v>
      </c>
      <c r="CA199" s="9" t="str">
        <f>'描述-zh'!BH199</f>
        <v>就</v>
      </c>
      <c r="CB199" s="9" t="str">
        <f>'描述-zh'!BI199</f>
        <v>陷</v>
      </c>
      <c r="CC199" s="9" t="str">
        <f>'描述-zh'!BJ199</f>
        <v>入</v>
      </c>
      <c r="CD199" s="9" t="str">
        <f>'描述-zh'!BK199</f>
        <v>了</v>
      </c>
      <c r="CE199" s="9" t="str">
        <f>'描述-zh'!BL199</f>
        <v>沉</v>
      </c>
      <c r="CF199" s="9" t="str">
        <f>'描述-zh'!BM199</f>
        <v>睡</v>
      </c>
      <c r="CG199" s="9" t="str">
        <f>'描述-zh'!BN199</f>
        <v>。</v>
      </c>
      <c r="CH199" s="9" t="str">
        <f>'描述-zh'!BO199</f>
        <v> </v>
      </c>
      <c r="CI199" s="9" t="str">
        <f>'描述-zh'!BP199</f>
        <v> </v>
      </c>
      <c r="CJ199" s="9" t="str">
        <f>'描述-zh'!BQ199</f>
        <v> </v>
      </c>
      <c r="CK199" s="9" t="str">
        <f>'描述-zh'!BR199</f>
        <v> </v>
      </c>
      <c r="CL199" s="9" t="str">
        <f>'描述-zh'!BS199</f>
        <v> </v>
      </c>
      <c r="CM199" s="9" t="str">
        <f>'描述-zh'!BT199</f>
        <v> </v>
      </c>
      <c r="CN199" s="9" t="str">
        <f>'描述-zh'!BU199</f>
        <v> </v>
      </c>
      <c r="CO199" s="8" t="str">
        <f>'描述-zh'!BV199</f>
        <v> </v>
      </c>
      <c r="CP199" s="8" t="str">
        <f>INDEX(新汉化!$Q:$Q,MATCH(日文原码!CP199,新汉化!$P:$P,0))</f>
        <v> </v>
      </c>
    </row>
    <row r="200" spans="1:94">
      <c r="A200" t="str">
        <f>MID(日文原码!A200,2,1)</f>
        <v>1</v>
      </c>
      <c r="B200" t="str">
        <f>MID(日文原码!B200,2,1)</f>
        <v>9</v>
      </c>
      <c r="C200" t="str">
        <f>MID(日文原码!C200,2,1)</f>
        <v>9</v>
      </c>
      <c r="D200" s="7" t="str">
        <f>MID(日文原码!D200,2,1)</f>
        <v>A</v>
      </c>
      <c r="E200" t="str">
        <f>MID(日文原码!E200,2,1)</f>
        <v>A</v>
      </c>
      <c r="F200" t="str">
        <f>MID(日文原码!F200,2,1)</f>
        <v>3</v>
      </c>
      <c r="G200" s="8" t="str">
        <f>MID(日文原码!G200,2,1)</f>
        <v>5</v>
      </c>
      <c r="H200" s="7" t="str">
        <f>MID(日文原码!H200,2,1)</f>
        <v>9</v>
      </c>
      <c r="I200" t="str">
        <f>MID(日文原码!I200,2,1)</f>
        <v>5</v>
      </c>
      <c r="J200" t="str">
        <f>MID(日文原码!J200,2,1)</f>
        <v>0</v>
      </c>
      <c r="K200" s="9" t="str">
        <f>MID(日文原码!K200,2,1)</f>
        <v>0</v>
      </c>
      <c r="L200" s="7" t="str">
        <f>'名字分类-zh'!F199</f>
        <v>固</v>
      </c>
      <c r="M200" s="9" t="str">
        <f>'名字分类-zh'!G199</f>
        <v>拉</v>
      </c>
      <c r="N200" s="9" t="str">
        <f>'名字分类-zh'!H199</f>
        <v>多</v>
      </c>
      <c r="O200" s="9" t="str">
        <f>'名字分类-zh'!I199</f>
        <v> </v>
      </c>
      <c r="P200" s="8" t="str">
        <f>'名字分类-zh'!J199</f>
        <v> </v>
      </c>
      <c r="Q200" s="10" t="str">
        <f>'名字分类-zh'!K199</f>
        <v>　</v>
      </c>
      <c r="R200" s="11" t="str">
        <f>'名字分类-zh'!L199</f>
        <v>　</v>
      </c>
      <c r="S200" s="11" t="str">
        <f>'名字分类-zh'!M199</f>
        <v>大</v>
      </c>
      <c r="T200" s="11" t="str">
        <f>'名字分类-zh'!N199</f>
        <v>陆</v>
      </c>
      <c r="U200" s="11" t="str">
        <f>'名字分类-zh'!O199</f>
        <v>　</v>
      </c>
      <c r="V200" s="7" t="str">
        <f>'描述-zh'!C200</f>
        <v>固</v>
      </c>
      <c r="W200" s="9" t="str">
        <f>'描述-zh'!D200</f>
        <v>拉</v>
      </c>
      <c r="X200" s="9" t="str">
        <f>'描述-zh'!E200</f>
        <v>多</v>
      </c>
      <c r="Y200" s="9" t="str">
        <f>'描述-zh'!F200</f>
        <v>在</v>
      </c>
      <c r="Z200" s="9" t="str">
        <f>'描述-zh'!G200</f>
        <v>神</v>
      </c>
      <c r="AA200" s="9" t="str">
        <f>'描述-zh'!H200</f>
        <v>话</v>
      </c>
      <c r="AB200" s="9" t="str">
        <f>'描述-zh'!I200</f>
        <v>中</v>
      </c>
      <c r="AC200" s="9" t="str">
        <f>'描述-zh'!J200</f>
        <v>都</v>
      </c>
      <c r="AD200" s="9" t="str">
        <f>'描述-zh'!K200</f>
        <v>被</v>
      </c>
      <c r="AE200" s="9" t="str">
        <f>'描述-zh'!L200</f>
        <v>描</v>
      </c>
      <c r="AF200" s="9" t="str">
        <f>'描述-zh'!M200</f>
        <v>述</v>
      </c>
      <c r="AG200" s="9" t="str">
        <f>'描述-zh'!N200</f>
        <v>为</v>
      </c>
      <c r="AH200" s="9" t="str">
        <f>'描述-zh'!O200</f>
        <v>创</v>
      </c>
      <c r="AI200" s="9" t="str">
        <f>'描述-zh'!P200</f>
        <v>造</v>
      </c>
      <c r="AJ200" s="9" t="str">
        <f>'描述-zh'!Q200</f>
        <v>土</v>
      </c>
      <c r="AK200" s="9" t="str">
        <f>'描述-zh'!R200</f>
        <v>地</v>
      </c>
      <c r="AL200" s="9" t="str">
        <f>'描述-zh'!S200</f>
        <v> </v>
      </c>
      <c r="AM200" s="9" t="str">
        <f>'描述-zh'!T200</f>
        <v> </v>
      </c>
      <c r="AN200" s="9" t="str">
        <f>'描述-zh'!U200</f>
        <v> </v>
      </c>
      <c r="AO200" s="9" t="str">
        <f>'描述-zh'!V200</f>
        <v> </v>
      </c>
      <c r="AP200" s="9" t="str">
        <f>'描述-zh'!W200</f>
        <v> </v>
      </c>
      <c r="AQ200" s="9" t="str">
        <f>'描述-zh'!X200</f>
        <v> </v>
      </c>
      <c r="AR200" s="9" t="str">
        <f>'描述-zh'!Y200</f>
        <v> </v>
      </c>
      <c r="AS200" s="9" t="str">
        <f>'描述-zh'!Z200</f>
        <v> </v>
      </c>
      <c r="AT200" s="7" t="str">
        <f>'描述-zh'!AA200</f>
        <v>扩</v>
      </c>
      <c r="AU200" s="9" t="str">
        <f>'描述-zh'!AB200</f>
        <v>张</v>
      </c>
      <c r="AV200" s="9" t="str">
        <f>'描述-zh'!AC200</f>
        <v>大</v>
      </c>
      <c r="AW200" s="9" t="str">
        <f>'描述-zh'!AD200</f>
        <v>陆</v>
      </c>
      <c r="AX200" s="9" t="str">
        <f>'描述-zh'!AE200</f>
        <v>的</v>
      </c>
      <c r="AY200" s="9" t="str">
        <f>'描述-zh'!AF200</f>
        <v>宝</v>
      </c>
      <c r="AZ200" s="9" t="str">
        <f>'描述-zh'!AG200</f>
        <v>可</v>
      </c>
      <c r="BA200" s="9" t="str">
        <f>'描述-zh'!AH200</f>
        <v>梦</v>
      </c>
      <c r="BB200" s="9" t="str">
        <f>'描述-zh'!AI200</f>
        <v>。</v>
      </c>
      <c r="BC200" s="9" t="str">
        <f>'描述-zh'!AJ200</f>
        <v>这</v>
      </c>
      <c r="BD200" s="9" t="str">
        <f>'描述-zh'!AK200</f>
        <v>只</v>
      </c>
      <c r="BE200" s="9" t="str">
        <f>'描述-zh'!AL200</f>
        <v>宝</v>
      </c>
      <c r="BF200" s="9" t="str">
        <f>'描述-zh'!AM200</f>
        <v>可</v>
      </c>
      <c r="BG200" s="9" t="str">
        <f>'描述-zh'!AN200</f>
        <v>梦</v>
      </c>
      <c r="BH200" s="9" t="str">
        <f>'描述-zh'!AO200</f>
        <v>在</v>
      </c>
      <c r="BI200" s="9" t="str">
        <f>'描述-zh'!AP200</f>
        <v>和</v>
      </c>
      <c r="BJ200" s="9" t="str">
        <f>'描述-zh'!AQ200</f>
        <v> </v>
      </c>
      <c r="BK200" s="9" t="str">
        <f>'描述-zh'!AR200</f>
        <v> </v>
      </c>
      <c r="BL200" s="9" t="str">
        <f>'描述-zh'!AS200</f>
        <v> </v>
      </c>
      <c r="BM200" s="9" t="str">
        <f>'描述-zh'!AT200</f>
        <v> </v>
      </c>
      <c r="BN200" s="9" t="str">
        <f>'描述-zh'!AU200</f>
        <v> </v>
      </c>
      <c r="BO200" s="9" t="str">
        <f>'描述-zh'!AV200</f>
        <v> </v>
      </c>
      <c r="BP200" s="9" t="str">
        <f>'描述-zh'!AW200</f>
        <v> </v>
      </c>
      <c r="BQ200" s="8" t="str">
        <f>'描述-zh'!AX200</f>
        <v> </v>
      </c>
      <c r="BR200" s="7" t="str">
        <f>'描述-zh'!AY200</f>
        <v>盖</v>
      </c>
      <c r="BS200" s="9" t="str">
        <f>'描述-zh'!AZ200</f>
        <v>欧</v>
      </c>
      <c r="BT200" s="9" t="str">
        <f>'描述-zh'!BA200</f>
        <v>卡</v>
      </c>
      <c r="BU200" s="9" t="str">
        <f>'描述-zh'!BB200</f>
        <v>殊</v>
      </c>
      <c r="BV200" s="9" t="str">
        <f>'描述-zh'!BC200</f>
        <v>死</v>
      </c>
      <c r="BW200" s="9" t="str">
        <f>'描述-zh'!BD200</f>
        <v>战</v>
      </c>
      <c r="BX200" s="9" t="str">
        <f>'描述-zh'!BE200</f>
        <v>斗</v>
      </c>
      <c r="BY200" s="9" t="str">
        <f>'描述-zh'!BF200</f>
        <v>后</v>
      </c>
      <c r="BZ200" s="9" t="str">
        <f>'描述-zh'!BG200</f>
        <v>就</v>
      </c>
      <c r="CA200" s="9" t="str">
        <f>'描述-zh'!BH200</f>
        <v>陷</v>
      </c>
      <c r="CB200" s="9" t="str">
        <f>'描述-zh'!BI200</f>
        <v>入</v>
      </c>
      <c r="CC200" s="9" t="str">
        <f>'描述-zh'!BJ200</f>
        <v>了</v>
      </c>
      <c r="CD200" s="9" t="str">
        <f>'描述-zh'!BK200</f>
        <v>沉</v>
      </c>
      <c r="CE200" s="9" t="str">
        <f>'描述-zh'!BL200</f>
        <v>睡</v>
      </c>
      <c r="CF200" s="9" t="str">
        <f>'描述-zh'!BM200</f>
        <v>。</v>
      </c>
      <c r="CG200" s="9" t="str">
        <f>'描述-zh'!BN200</f>
        <v> </v>
      </c>
      <c r="CH200" s="9" t="str">
        <f>'描述-zh'!BO200</f>
        <v> </v>
      </c>
      <c r="CI200" s="9" t="str">
        <f>'描述-zh'!BP200</f>
        <v> </v>
      </c>
      <c r="CJ200" s="9" t="str">
        <f>'描述-zh'!BQ200</f>
        <v> </v>
      </c>
      <c r="CK200" s="9" t="str">
        <f>'描述-zh'!BR200</f>
        <v> </v>
      </c>
      <c r="CL200" s="9" t="str">
        <f>'描述-zh'!BS200</f>
        <v> </v>
      </c>
      <c r="CM200" s="9" t="str">
        <f>'描述-zh'!BT200</f>
        <v> </v>
      </c>
      <c r="CN200" s="9" t="str">
        <f>'描述-zh'!BU200</f>
        <v> </v>
      </c>
      <c r="CO200" s="8" t="str">
        <f>'描述-zh'!BV200</f>
        <v> </v>
      </c>
      <c r="CP200" s="8" t="str">
        <f>INDEX(新汉化!$Q:$Q,MATCH(日文原码!CP200,新汉化!$P:$P,0))</f>
        <v> </v>
      </c>
    </row>
    <row r="201" spans="1:94">
      <c r="A201" t="str">
        <f>MID(日文原码!A201,2,1)</f>
        <v>2</v>
      </c>
      <c r="B201" t="str">
        <f>MID(日文原码!B201,2,1)</f>
        <v>0</v>
      </c>
      <c r="C201" t="str">
        <f>MID(日文原码!C201,2,1)</f>
        <v>0</v>
      </c>
      <c r="D201" s="7" t="str">
        <f>MID(日文原码!D201,2,1)</f>
        <v>A</v>
      </c>
      <c r="E201" t="str">
        <f>MID(日文原码!E201,2,1)</f>
        <v>A</v>
      </c>
      <c r="F201" t="str">
        <f>MID(日文原码!F201,2,1)</f>
        <v>7</v>
      </c>
      <c r="G201" s="8" t="str">
        <f>MID(日文原码!G201,2,1)</f>
        <v>0</v>
      </c>
      <c r="H201" s="7" t="str">
        <f>MID(日文原码!H201,2,1)</f>
        <v>2</v>
      </c>
      <c r="I201" t="str">
        <f>MID(日文原码!I201,2,1)</f>
        <v>0</v>
      </c>
      <c r="J201" t="str">
        <f>MID(日文原码!J201,2,1)</f>
        <v>6</v>
      </c>
      <c r="K201" s="9" t="str">
        <f>MID(日文原码!K201,2,1)</f>
        <v>5</v>
      </c>
      <c r="L201" s="7" t="str">
        <f>'名字分类-zh'!F200</f>
        <v>烈</v>
      </c>
      <c r="M201" s="9" t="str">
        <f>'名字分类-zh'!G200</f>
        <v>空</v>
      </c>
      <c r="N201" s="9" t="str">
        <f>'名字分类-zh'!H200</f>
        <v>坐</v>
      </c>
      <c r="O201" s="9" t="str">
        <f>'名字分类-zh'!I200</f>
        <v> </v>
      </c>
      <c r="P201" s="8" t="str">
        <f>'名字分类-zh'!J200</f>
        <v> </v>
      </c>
      <c r="Q201" s="10" t="str">
        <f>'名字分类-zh'!K200</f>
        <v>　</v>
      </c>
      <c r="R201" s="11" t="str">
        <f>'名字分类-zh'!L200</f>
        <v>　</v>
      </c>
      <c r="S201" s="11" t="str">
        <f>'名字分类-zh'!M200</f>
        <v>天</v>
      </c>
      <c r="T201" s="11" t="str">
        <f>'名字分类-zh'!N200</f>
        <v>空</v>
      </c>
      <c r="U201" s="11" t="str">
        <f>'名字分类-zh'!O200</f>
        <v>　</v>
      </c>
      <c r="V201" s="7" t="str">
        <f>'描述-zh'!C201</f>
        <v>据</v>
      </c>
      <c r="W201" s="9" t="str">
        <f>'描述-zh'!D201</f>
        <v>说</v>
      </c>
      <c r="X201" s="9" t="str">
        <f>'描述-zh'!E201</f>
        <v>烈</v>
      </c>
      <c r="Y201" s="9" t="str">
        <f>'描述-zh'!F201</f>
        <v>空</v>
      </c>
      <c r="Z201" s="9" t="str">
        <f>'描述-zh'!G201</f>
        <v>坐</v>
      </c>
      <c r="AA201" s="9" t="str">
        <f>'描述-zh'!H201</f>
        <v>在</v>
      </c>
      <c r="AB201" s="9" t="str">
        <f>'描述-zh'!I201</f>
        <v>云</v>
      </c>
      <c r="AC201" s="9" t="str">
        <f>'描述-zh'!J201</f>
        <v>层</v>
      </c>
      <c r="AD201" s="9" t="str">
        <f>'描述-zh'!K201</f>
        <v>之</v>
      </c>
      <c r="AE201" s="9" t="str">
        <f>'描述-zh'!L201</f>
        <v>上</v>
      </c>
      <c r="AF201" s="9" t="str">
        <f>'描述-zh'!M201</f>
        <v>的</v>
      </c>
      <c r="AG201" s="9" t="str">
        <f>'描述-zh'!N201</f>
        <v>臭</v>
      </c>
      <c r="AH201" s="9" t="str">
        <f>'描述-zh'!O201</f>
        <v>氧</v>
      </c>
      <c r="AI201" s="9" t="str">
        <f>'描述-zh'!P201</f>
        <v>层</v>
      </c>
      <c r="AJ201" s="9" t="str">
        <f>'描述-zh'!Q201</f>
        <v>中</v>
      </c>
      <c r="AK201" s="9" t="str">
        <f>'描述-zh'!R201</f>
        <v> </v>
      </c>
      <c r="AL201" s="9" t="str">
        <f>'描述-zh'!S201</f>
        <v> </v>
      </c>
      <c r="AM201" s="9" t="str">
        <f>'描述-zh'!T201</f>
        <v> </v>
      </c>
      <c r="AN201" s="9" t="str">
        <f>'描述-zh'!U201</f>
        <v> </v>
      </c>
      <c r="AO201" s="9" t="str">
        <f>'描述-zh'!V201</f>
        <v> </v>
      </c>
      <c r="AP201" s="9" t="str">
        <f>'描述-zh'!W201</f>
        <v> </v>
      </c>
      <c r="AQ201" s="9" t="str">
        <f>'描述-zh'!X201</f>
        <v> </v>
      </c>
      <c r="AR201" s="9" t="str">
        <f>'描述-zh'!Y201</f>
        <v> </v>
      </c>
      <c r="AS201" s="9" t="str">
        <f>'描述-zh'!Z201</f>
        <v> </v>
      </c>
      <c r="AT201" s="7" t="str">
        <f>'描述-zh'!AA201</f>
        <v>生</v>
      </c>
      <c r="AU201" s="9" t="str">
        <f>'描述-zh'!AB201</f>
        <v>活</v>
      </c>
      <c r="AV201" s="9" t="str">
        <f>'描述-zh'!AC201</f>
        <v>了</v>
      </c>
      <c r="AW201" s="9" t="str">
        <f>'描述-zh'!AD201</f>
        <v>数</v>
      </c>
      <c r="AX201" s="9" t="str">
        <f>'描述-zh'!AE201</f>
        <v>亿</v>
      </c>
      <c r="AY201" s="9" t="str">
        <f>'描述-zh'!AF201</f>
        <v>年</v>
      </c>
      <c r="AZ201" s="9" t="str">
        <f>'描述-zh'!AG201</f>
        <v>。</v>
      </c>
      <c r="BA201" s="9" t="str">
        <f>'描述-zh'!AH201</f>
        <v>由</v>
      </c>
      <c r="BB201" s="9" t="str">
        <f>'描述-zh'!AI201</f>
        <v>于</v>
      </c>
      <c r="BC201" s="9" t="str">
        <f>'描述-zh'!AJ201</f>
        <v>它</v>
      </c>
      <c r="BD201" s="9" t="str">
        <f>'描述-zh'!AK201</f>
        <v>居</v>
      </c>
      <c r="BE201" s="9" t="str">
        <f>'描述-zh'!AL201</f>
        <v>住</v>
      </c>
      <c r="BF201" s="9" t="str">
        <f>'描述-zh'!AM201</f>
        <v>在</v>
      </c>
      <c r="BG201" s="9" t="str">
        <f>'描述-zh'!AN201</f>
        <v>极</v>
      </c>
      <c r="BH201" s="9" t="str">
        <f>'描述-zh'!AO201</f>
        <v>高</v>
      </c>
      <c r="BI201" s="9" t="str">
        <f>'描述-zh'!AP201</f>
        <v>的</v>
      </c>
      <c r="BJ201" s="9" t="str">
        <f>'描述-zh'!AQ201</f>
        <v> </v>
      </c>
      <c r="BK201" s="9" t="str">
        <f>'描述-zh'!AR201</f>
        <v> </v>
      </c>
      <c r="BL201" s="9" t="str">
        <f>'描述-zh'!AS201</f>
        <v> </v>
      </c>
      <c r="BM201" s="9" t="str">
        <f>'描述-zh'!AT201</f>
        <v> </v>
      </c>
      <c r="BN201" s="9" t="str">
        <f>'描述-zh'!AU201</f>
        <v> </v>
      </c>
      <c r="BO201" s="9" t="str">
        <f>'描述-zh'!AV201</f>
        <v> </v>
      </c>
      <c r="BP201" s="9" t="str">
        <f>'描述-zh'!AW201</f>
        <v> </v>
      </c>
      <c r="BQ201" s="8" t="str">
        <f>'描述-zh'!AX201</f>
        <v> </v>
      </c>
      <c r="BR201" s="7" t="str">
        <f>'描述-zh'!AY201</f>
        <v>高</v>
      </c>
      <c r="BS201" s="9" t="str">
        <f>'描述-zh'!AZ201</f>
        <v>空</v>
      </c>
      <c r="BT201" s="9" t="str">
        <f>'描述-zh'!BA201</f>
        <v>,</v>
      </c>
      <c r="BU201" s="9" t="str">
        <f>'描述-zh'!BB201</f>
        <v>它</v>
      </c>
      <c r="BV201" s="9" t="str">
        <f>'描述-zh'!BC201</f>
        <v>的</v>
      </c>
      <c r="BW201" s="9" t="str">
        <f>'描述-zh'!BD201</f>
        <v>存</v>
      </c>
      <c r="BX201" s="9" t="str">
        <f>'描述-zh'!BE201</f>
        <v>在</v>
      </c>
      <c r="BY201" s="9" t="str">
        <f>'描述-zh'!BF201</f>
        <v>一</v>
      </c>
      <c r="BZ201" s="9" t="str">
        <f>'描述-zh'!BG201</f>
        <v>直</v>
      </c>
      <c r="CA201" s="9" t="str">
        <f>'描述-zh'!BH201</f>
        <v>都</v>
      </c>
      <c r="CB201" s="9" t="str">
        <f>'描述-zh'!BI201</f>
        <v>不</v>
      </c>
      <c r="CC201" s="9" t="str">
        <f>'描述-zh'!BJ201</f>
        <v>为</v>
      </c>
      <c r="CD201" s="9" t="str">
        <f>'描述-zh'!BK201</f>
        <v>人</v>
      </c>
      <c r="CE201" s="9" t="str">
        <f>'描述-zh'!BL201</f>
        <v>所</v>
      </c>
      <c r="CF201" s="9" t="str">
        <f>'描述-zh'!BM201</f>
        <v>知</v>
      </c>
      <c r="CG201" s="9" t="str">
        <f>'描述-zh'!BN201</f>
        <v>。</v>
      </c>
      <c r="CH201" s="9" t="str">
        <f>'描述-zh'!BO201</f>
        <v> </v>
      </c>
      <c r="CI201" s="9" t="str">
        <f>'描述-zh'!BP201</f>
        <v> </v>
      </c>
      <c r="CJ201" s="9" t="str">
        <f>'描述-zh'!BQ201</f>
        <v> </v>
      </c>
      <c r="CK201" s="9" t="str">
        <f>'描述-zh'!BR201</f>
        <v> </v>
      </c>
      <c r="CL201" s="9" t="str">
        <f>'描述-zh'!BS201</f>
        <v> </v>
      </c>
      <c r="CM201" s="9" t="str">
        <f>'描述-zh'!BT201</f>
        <v> </v>
      </c>
      <c r="CN201" s="9" t="str">
        <f>'描述-zh'!BU201</f>
        <v> </v>
      </c>
      <c r="CO201" s="8" t="str">
        <f>'描述-zh'!BV201</f>
        <v> </v>
      </c>
      <c r="CP201" s="8" t="str">
        <f>INDEX(新汉化!$Q:$Q,MATCH(日文原码!CP201,新汉化!$P:$P,0))</f>
        <v> </v>
      </c>
    </row>
    <row r="202" spans="1:94">
      <c r="A202" t="str">
        <f>MID(日文原码!A202,2,1)</f>
        <v>2</v>
      </c>
      <c r="B202" t="str">
        <f>MID(日文原码!B202,2,1)</f>
        <v>0</v>
      </c>
      <c r="C202" t="str">
        <f>MID(日文原码!C202,2,1)</f>
        <v>1</v>
      </c>
      <c r="D202" s="7" t="str">
        <f>MID(日文原码!D202,2,1)</f>
        <v>A</v>
      </c>
      <c r="E202" t="str">
        <f>MID(日文原码!E202,2,1)</f>
        <v>A</v>
      </c>
      <c r="F202" t="str">
        <f>MID(日文原码!F202,2,1)</f>
        <v>0</v>
      </c>
      <c r="G202" s="8" t="str">
        <f>MID(日文原码!G202,2,1)</f>
        <v>3</v>
      </c>
      <c r="H202" s="7" t="str">
        <f>MID(日文原码!H202,2,1)</f>
        <v>A</v>
      </c>
      <c r="I202" t="str">
        <f>MID(日文原码!I202,2,1)</f>
        <v>A</v>
      </c>
      <c r="J202" t="str">
        <f>MID(日文原码!J202,2,1)</f>
        <v>1</v>
      </c>
      <c r="K202" s="9" t="str">
        <f>MID(日文原码!K202,2,1)</f>
        <v>1</v>
      </c>
      <c r="L202" s="7" t="str">
        <f>'名字分类-zh'!F201</f>
        <v>基</v>
      </c>
      <c r="M202" s="9" t="str">
        <f>'名字分类-zh'!G201</f>
        <v>拉</v>
      </c>
      <c r="N202" s="9" t="str">
        <f>'名字分类-zh'!H201</f>
        <v>祈</v>
      </c>
      <c r="O202" s="9" t="str">
        <f>'名字分类-zh'!I201</f>
        <v> </v>
      </c>
      <c r="P202" s="8" t="str">
        <f>'名字分类-zh'!J201</f>
        <v> </v>
      </c>
      <c r="Q202" s="10" t="str">
        <f>'名字分类-zh'!K201</f>
        <v>　</v>
      </c>
      <c r="R202" s="11" t="str">
        <f>'名字分类-zh'!L201</f>
        <v>　</v>
      </c>
      <c r="S202" s="11" t="str">
        <f>'名字分类-zh'!M201</f>
        <v>祈</v>
      </c>
      <c r="T202" s="11" t="str">
        <f>'名字分类-zh'!N201</f>
        <v>愿</v>
      </c>
      <c r="U202" s="11" t="str">
        <f>'名字分类-zh'!O201</f>
        <v>　</v>
      </c>
      <c r="V202" s="7" t="str">
        <f>'描述-zh'!C202</f>
        <v>传</v>
      </c>
      <c r="W202" s="9" t="str">
        <f>'描述-zh'!D202</f>
        <v>说</v>
      </c>
      <c r="X202" s="9" t="str">
        <f>'描述-zh'!E202</f>
        <v>,</v>
      </c>
      <c r="Y202" s="9" t="str">
        <f>'描述-zh'!F202</f>
        <v>它</v>
      </c>
      <c r="Z202" s="9" t="str">
        <f>'描述-zh'!G202</f>
        <v>会</v>
      </c>
      <c r="AA202" s="9" t="str">
        <f>'描述-zh'!H202</f>
        <v>在</v>
      </c>
      <c r="AB202" s="9" t="str">
        <f>'描述-zh'!I202</f>
        <v>醒</v>
      </c>
      <c r="AC202" s="9" t="str">
        <f>'描述-zh'!J202</f>
        <v>来</v>
      </c>
      <c r="AD202" s="9" t="str">
        <f>'描述-zh'!K202</f>
        <v>时</v>
      </c>
      <c r="AE202" s="9" t="str">
        <f>'描述-zh'!L202</f>
        <v>实</v>
      </c>
      <c r="AF202" s="9" t="str">
        <f>'描述-zh'!M202</f>
        <v>现</v>
      </c>
      <c r="AG202" s="9" t="str">
        <f>'描述-zh'!N202</f>
        <v>写</v>
      </c>
      <c r="AH202" s="9" t="str">
        <f>'描述-zh'!O202</f>
        <v>在</v>
      </c>
      <c r="AI202" s="9" t="str">
        <f>'描述-zh'!P202</f>
        <v>它</v>
      </c>
      <c r="AJ202" s="9" t="str">
        <f>'描述-zh'!Q202</f>
        <v>头</v>
      </c>
      <c r="AK202" s="9" t="str">
        <f>'描述-zh'!R202</f>
        <v>部</v>
      </c>
      <c r="AL202" s="9" t="str">
        <f>'描述-zh'!S202</f>
        <v> </v>
      </c>
      <c r="AM202" s="9" t="str">
        <f>'描述-zh'!T202</f>
        <v> </v>
      </c>
      <c r="AN202" s="9" t="str">
        <f>'描述-zh'!U202</f>
        <v> </v>
      </c>
      <c r="AO202" s="9" t="str">
        <f>'描述-zh'!V202</f>
        <v> </v>
      </c>
      <c r="AP202" s="9" t="str">
        <f>'描述-zh'!W202</f>
        <v> </v>
      </c>
      <c r="AQ202" s="9" t="str">
        <f>'描述-zh'!X202</f>
        <v> </v>
      </c>
      <c r="AR202" s="9" t="str">
        <f>'描述-zh'!Y202</f>
        <v> </v>
      </c>
      <c r="AS202" s="9" t="str">
        <f>'描述-zh'!Z202</f>
        <v> </v>
      </c>
      <c r="AT202" s="7" t="str">
        <f>'描述-zh'!AA202</f>
        <v>许</v>
      </c>
      <c r="AU202" s="9" t="str">
        <f>'描述-zh'!AB202</f>
        <v>愿</v>
      </c>
      <c r="AV202" s="9" t="str">
        <f>'描述-zh'!AC202</f>
        <v>笺</v>
      </c>
      <c r="AW202" s="9" t="str">
        <f>'描述-zh'!AD202</f>
        <v>上</v>
      </c>
      <c r="AX202" s="9" t="str">
        <f>'描述-zh'!AE202</f>
        <v>的</v>
      </c>
      <c r="AY202" s="9" t="str">
        <f>'描述-zh'!AF202</f>
        <v>愿</v>
      </c>
      <c r="AZ202" s="9" t="str">
        <f>'描述-zh'!AG202</f>
        <v>望</v>
      </c>
      <c r="BA202" s="9" t="str">
        <f>'描述-zh'!AH202</f>
        <v>。</v>
      </c>
      <c r="BB202" s="9" t="str">
        <f>'描述-zh'!AI202</f>
        <v>如</v>
      </c>
      <c r="BC202" s="9" t="str">
        <f>'描述-zh'!AJ202</f>
        <v>果</v>
      </c>
      <c r="BD202" s="9" t="str">
        <f>'描述-zh'!AK202</f>
        <v>感</v>
      </c>
      <c r="BE202" s="9" t="str">
        <f>'描述-zh'!AL202</f>
        <v>知</v>
      </c>
      <c r="BF202" s="9" t="str">
        <f>'描述-zh'!AM202</f>
        <v>到</v>
      </c>
      <c r="BG202" s="9" t="str">
        <f>'描述-zh'!AN202</f>
        <v>危</v>
      </c>
      <c r="BH202" s="9" t="str">
        <f>'描述-zh'!AO202</f>
        <v>险</v>
      </c>
      <c r="BI202" s="9" t="str">
        <f>'描述-zh'!AP202</f>
        <v>,</v>
      </c>
      <c r="BJ202" s="9" t="str">
        <f>'描述-zh'!AQ202</f>
        <v> </v>
      </c>
      <c r="BK202" s="9" t="str">
        <f>'描述-zh'!AR202</f>
        <v> </v>
      </c>
      <c r="BL202" s="9" t="str">
        <f>'描述-zh'!AS202</f>
        <v> </v>
      </c>
      <c r="BM202" s="9" t="str">
        <f>'描述-zh'!AT202</f>
        <v> </v>
      </c>
      <c r="BN202" s="9" t="str">
        <f>'描述-zh'!AU202</f>
        <v> </v>
      </c>
      <c r="BO202" s="9" t="str">
        <f>'描述-zh'!AV202</f>
        <v> </v>
      </c>
      <c r="BP202" s="9" t="str">
        <f>'描述-zh'!AW202</f>
        <v> </v>
      </c>
      <c r="BQ202" s="8" t="str">
        <f>'描述-zh'!AX202</f>
        <v> </v>
      </c>
      <c r="BR202" s="7" t="str">
        <f>'描述-zh'!AY202</f>
        <v>会</v>
      </c>
      <c r="BS202" s="9" t="str">
        <f>'描述-zh'!AZ202</f>
        <v>在</v>
      </c>
      <c r="BT202" s="9" t="str">
        <f>'描述-zh'!BA202</f>
        <v>睡</v>
      </c>
      <c r="BU202" s="9" t="str">
        <f>'描述-zh'!BB202</f>
        <v>梦</v>
      </c>
      <c r="BV202" s="9" t="str">
        <f>'描述-zh'!BC202</f>
        <v>中</v>
      </c>
      <c r="BW202" s="9" t="str">
        <f>'描述-zh'!BD202</f>
        <v>战</v>
      </c>
      <c r="BX202" s="9" t="str">
        <f>'描述-zh'!BE202</f>
        <v>斗</v>
      </c>
      <c r="BY202" s="9" t="str">
        <f>'描述-zh'!BF202</f>
        <v>。</v>
      </c>
      <c r="BZ202" s="9" t="str">
        <f>'描述-zh'!BG202</f>
        <v> </v>
      </c>
      <c r="CA202" s="9" t="str">
        <f>'描述-zh'!BH202</f>
        <v> </v>
      </c>
      <c r="CB202" s="9" t="str">
        <f>'描述-zh'!BI202</f>
        <v> </v>
      </c>
      <c r="CC202" s="9" t="str">
        <f>'描述-zh'!BJ202</f>
        <v> </v>
      </c>
      <c r="CD202" s="9" t="str">
        <f>'描述-zh'!BK202</f>
        <v> </v>
      </c>
      <c r="CE202" s="9" t="str">
        <f>'描述-zh'!BL202</f>
        <v> </v>
      </c>
      <c r="CF202" s="9" t="str">
        <f>'描述-zh'!BM202</f>
        <v> </v>
      </c>
      <c r="CG202" s="9" t="str">
        <f>'描述-zh'!BN202</f>
        <v> </v>
      </c>
      <c r="CH202" s="9" t="str">
        <f>'描述-zh'!BO202</f>
        <v> </v>
      </c>
      <c r="CI202" s="9" t="str">
        <f>'描述-zh'!BP202</f>
        <v> </v>
      </c>
      <c r="CJ202" s="9" t="str">
        <f>'描述-zh'!BQ202</f>
        <v> </v>
      </c>
      <c r="CK202" s="9" t="str">
        <f>'描述-zh'!BR202</f>
        <v> </v>
      </c>
      <c r="CL202" s="9" t="str">
        <f>'描述-zh'!BS202</f>
        <v> </v>
      </c>
      <c r="CM202" s="9" t="str">
        <f>'描述-zh'!BT202</f>
        <v> </v>
      </c>
      <c r="CN202" s="9" t="str">
        <f>'描述-zh'!BU202</f>
        <v> </v>
      </c>
      <c r="CO202" s="8" t="str">
        <f>'描述-zh'!BV202</f>
        <v> </v>
      </c>
      <c r="CP202" s="8" t="str">
        <f>INDEX(新汉化!$Q:$Q,MATCH(日文原码!CP202,新汉化!$P:$P,0))</f>
        <v> </v>
      </c>
    </row>
    <row r="203" spans="1:94">
      <c r="A203" t="str">
        <f>MID(日文原码!A203,2,1)</f>
        <v>A</v>
      </c>
      <c r="B203" t="str">
        <f>MID(日文原码!B203,2,1)</f>
        <v>A</v>
      </c>
      <c r="C203" t="str">
        <f>MID(日文原码!C203,2,1)</f>
        <v>A</v>
      </c>
      <c r="D203" s="7" t="str">
        <f>MID(日文原码!D203,2,1)</f>
        <v>A</v>
      </c>
      <c r="E203" t="str">
        <f>MID(日文原码!E203,2,1)</f>
        <v>A</v>
      </c>
      <c r="F203" t="str">
        <f>MID(日文原码!F203,2,1)</f>
        <v>0</v>
      </c>
      <c r="G203" s="8" t="str">
        <f>MID(日文原码!G203,2,1)</f>
        <v>9</v>
      </c>
      <c r="H203" s="7" t="str">
        <f>MID(日文原码!H203,2,1)</f>
        <v>A</v>
      </c>
      <c r="I203" t="str">
        <f>MID(日文原码!I203,2,1)</f>
        <v>A</v>
      </c>
      <c r="J203" t="str">
        <f>MID(日文原码!J203,2,1)</f>
        <v>6</v>
      </c>
      <c r="K203" s="9" t="str">
        <f>MID(日文原码!K203,2,1)</f>
        <v>4</v>
      </c>
      <c r="L203" s="7" t="str">
        <f>'名字分类-zh'!F202</f>
        <v>菊</v>
      </c>
      <c r="M203" s="9" t="str">
        <f>'名字分类-zh'!G202</f>
        <v>草</v>
      </c>
      <c r="N203" s="9" t="str">
        <f>'名字分类-zh'!H202</f>
        <v>叶</v>
      </c>
      <c r="O203" s="9" t="str">
        <f>'名字分类-zh'!I202</f>
        <v> </v>
      </c>
      <c r="P203" s="8" t="str">
        <f>'名字分类-zh'!J202</f>
        <v> </v>
      </c>
      <c r="Q203" s="10" t="str">
        <f>'名字分类-zh'!K202</f>
        <v>　</v>
      </c>
      <c r="R203" s="11" t="str">
        <f>'名字分类-zh'!L202</f>
        <v>　</v>
      </c>
      <c r="S203" s="11" t="str">
        <f>'名字分类-zh'!M202</f>
        <v>叶</v>
      </c>
      <c r="T203" s="11" t="str">
        <f>'名字分类-zh'!N202</f>
        <v>子</v>
      </c>
      <c r="U203" s="11" t="str">
        <f>'名字分类-zh'!O202</f>
        <v>　</v>
      </c>
      <c r="V203" s="7" t="str">
        <f>'描述-zh'!C203</f>
        <v>在</v>
      </c>
      <c r="W203" s="9" t="str">
        <f>'描述-zh'!D203</f>
        <v>红</v>
      </c>
      <c r="X203" s="9" t="str">
        <f>'描述-zh'!E203</f>
        <v>宝</v>
      </c>
      <c r="Y203" s="9" t="str">
        <f>'描述-zh'!F203</f>
        <v>石</v>
      </c>
      <c r="Z203" s="9" t="str">
        <f>'描述-zh'!G203</f>
        <v>台</v>
      </c>
      <c r="AA203" s="9" t="str">
        <f>'描述-zh'!H203</f>
        <v>桌</v>
      </c>
      <c r="AB203" s="9" t="str">
        <f>'描述-zh'!I203</f>
        <v>特</v>
      </c>
      <c r="AC203" s="9" t="str">
        <f>'描述-zh'!J203</f>
        <v>别</v>
      </c>
      <c r="AD203" s="9" t="str">
        <f>'描述-zh'!K203</f>
        <v>客</v>
      </c>
      <c r="AE203" s="9" t="str">
        <f>'描述-zh'!L203</f>
        <v>串</v>
      </c>
      <c r="AF203" s="9" t="str">
        <f>'描述-zh'!M203</f>
        <v>。</v>
      </c>
      <c r="AG203" s="9" t="str">
        <f>'描述-zh'!N203</f>
        <v> </v>
      </c>
      <c r="AH203" s="9" t="str">
        <f>'描述-zh'!O203</f>
        <v> </v>
      </c>
      <c r="AI203" s="9" t="str">
        <f>'描述-zh'!P203</f>
        <v> </v>
      </c>
      <c r="AJ203" s="9" t="str">
        <f>'描述-zh'!Q203</f>
        <v> </v>
      </c>
      <c r="AK203" s="9" t="str">
        <f>'描述-zh'!R203</f>
        <v> </v>
      </c>
      <c r="AL203" s="9" t="str">
        <f>'描述-zh'!S203</f>
        <v> </v>
      </c>
      <c r="AM203" s="9" t="str">
        <f>'描述-zh'!T203</f>
        <v> </v>
      </c>
      <c r="AN203" s="9" t="str">
        <f>'描述-zh'!U203</f>
        <v> </v>
      </c>
      <c r="AO203" s="9" t="str">
        <f>'描述-zh'!V203</f>
        <v> </v>
      </c>
      <c r="AP203" s="9" t="str">
        <f>'描述-zh'!W203</f>
        <v> </v>
      </c>
      <c r="AQ203" s="9" t="str">
        <f>'描述-zh'!X203</f>
        <v> </v>
      </c>
      <c r="AR203" s="9" t="str">
        <f>'描述-zh'!Y203</f>
        <v> </v>
      </c>
      <c r="AS203" s="9" t="str">
        <f>'描述-zh'!Z203</f>
        <v> </v>
      </c>
      <c r="AT203" s="7" t="str">
        <f>'描述-zh'!AA203</f>
        <v> </v>
      </c>
      <c r="AU203" s="9" t="str">
        <f>'描述-zh'!AB203</f>
        <v> </v>
      </c>
      <c r="AV203" s="9" t="str">
        <f>'描述-zh'!AC203</f>
        <v> </v>
      </c>
      <c r="AW203" s="9" t="str">
        <f>'描述-zh'!AD203</f>
        <v> </v>
      </c>
      <c r="AX203" s="9" t="str">
        <f>'描述-zh'!AE203</f>
        <v> </v>
      </c>
      <c r="AY203" s="9" t="str">
        <f>'描述-zh'!AF203</f>
        <v> </v>
      </c>
      <c r="AZ203" s="9" t="str">
        <f>'描述-zh'!AG203</f>
        <v> </v>
      </c>
      <c r="BA203" s="9" t="str">
        <f>'描述-zh'!AH203</f>
        <v> </v>
      </c>
      <c r="BB203" s="9" t="str">
        <f>'描述-zh'!AI203</f>
        <v> </v>
      </c>
      <c r="BC203" s="9" t="str">
        <f>'描述-zh'!AJ203</f>
        <v> </v>
      </c>
      <c r="BD203" s="9" t="str">
        <f>'描述-zh'!AK203</f>
        <v> </v>
      </c>
      <c r="BE203" s="9" t="str">
        <f>'描述-zh'!AL203</f>
        <v> </v>
      </c>
      <c r="BF203" s="9" t="str">
        <f>'描述-zh'!AM203</f>
        <v> </v>
      </c>
      <c r="BG203" s="9" t="str">
        <f>'描述-zh'!AN203</f>
        <v> </v>
      </c>
      <c r="BH203" s="9" t="str">
        <f>'描述-zh'!AO203</f>
        <v> </v>
      </c>
      <c r="BI203" s="9" t="str">
        <f>'描述-zh'!AP203</f>
        <v> </v>
      </c>
      <c r="BJ203" s="9" t="str">
        <f>'描述-zh'!AQ203</f>
        <v> </v>
      </c>
      <c r="BK203" s="9" t="str">
        <f>'描述-zh'!AR203</f>
        <v> </v>
      </c>
      <c r="BL203" s="9" t="str">
        <f>'描述-zh'!AS203</f>
        <v> </v>
      </c>
      <c r="BM203" s="9" t="str">
        <f>'描述-zh'!AT203</f>
        <v> </v>
      </c>
      <c r="BN203" s="9" t="str">
        <f>'描述-zh'!AU203</f>
        <v> </v>
      </c>
      <c r="BO203" s="9" t="str">
        <f>'描述-zh'!AV203</f>
        <v> </v>
      </c>
      <c r="BP203" s="9" t="str">
        <f>'描述-zh'!AW203</f>
        <v> </v>
      </c>
      <c r="BQ203" s="8" t="str">
        <f>'描述-zh'!AX203</f>
        <v> </v>
      </c>
      <c r="BR203" s="7" t="str">
        <f>'描述-zh'!AY203</f>
        <v> </v>
      </c>
      <c r="BS203" s="9" t="str">
        <f>'描述-zh'!AZ203</f>
        <v> </v>
      </c>
      <c r="BT203" s="9" t="str">
        <f>'描述-zh'!BA203</f>
        <v> </v>
      </c>
      <c r="BU203" s="9" t="str">
        <f>'描述-zh'!BB203</f>
        <v> </v>
      </c>
      <c r="BV203" s="9" t="str">
        <f>'描述-zh'!BC203</f>
        <v> </v>
      </c>
      <c r="BW203" s="9" t="str">
        <f>'描述-zh'!BD203</f>
        <v> </v>
      </c>
      <c r="BX203" s="9" t="str">
        <f>'描述-zh'!BE203</f>
        <v> </v>
      </c>
      <c r="BY203" s="9" t="str">
        <f>'描述-zh'!BF203</f>
        <v> </v>
      </c>
      <c r="BZ203" s="9" t="str">
        <f>'描述-zh'!BG203</f>
        <v> </v>
      </c>
      <c r="CA203" s="9" t="str">
        <f>'描述-zh'!BH203</f>
        <v> </v>
      </c>
      <c r="CB203" s="9" t="str">
        <f>'描述-zh'!BI203</f>
        <v> </v>
      </c>
      <c r="CC203" s="9" t="str">
        <f>'描述-zh'!BJ203</f>
        <v> </v>
      </c>
      <c r="CD203" s="9" t="str">
        <f>'描述-zh'!BK203</f>
        <v> </v>
      </c>
      <c r="CE203" s="9" t="str">
        <f>'描述-zh'!BL203</f>
        <v> </v>
      </c>
      <c r="CF203" s="9" t="str">
        <f>'描述-zh'!BM203</f>
        <v> </v>
      </c>
      <c r="CG203" s="9" t="str">
        <f>'描述-zh'!BN203</f>
        <v> </v>
      </c>
      <c r="CH203" s="9" t="str">
        <f>'描述-zh'!BO203</f>
        <v> </v>
      </c>
      <c r="CI203" s="9" t="str">
        <f>'描述-zh'!BP203</f>
        <v> </v>
      </c>
      <c r="CJ203" s="9" t="str">
        <f>'描述-zh'!BQ203</f>
        <v> </v>
      </c>
      <c r="CK203" s="9" t="str">
        <f>'描述-zh'!BR203</f>
        <v> </v>
      </c>
      <c r="CL203" s="9" t="str">
        <f>'描述-zh'!BS203</f>
        <v> </v>
      </c>
      <c r="CM203" s="9" t="str">
        <f>'描述-zh'!BT203</f>
        <v> </v>
      </c>
      <c r="CN203" s="9" t="str">
        <f>'描述-zh'!BU203</f>
        <v> </v>
      </c>
      <c r="CO203" s="8" t="str">
        <f>'描述-zh'!BV203</f>
        <v> </v>
      </c>
      <c r="CP203" s="8" t="str">
        <f>INDEX(新汉化!$Q:$Q,MATCH(日文原码!CP203,新汉化!$P:$P,0))</f>
        <v> </v>
      </c>
    </row>
    <row r="204" spans="1:94">
      <c r="A204" t="str">
        <f>MID(日文原码!A204,2,1)</f>
        <v>A</v>
      </c>
      <c r="B204" t="str">
        <f>MID(日文原码!B204,2,1)</f>
        <v>A</v>
      </c>
      <c r="C204" t="str">
        <f>MID(日文原码!C204,2,1)</f>
        <v>A</v>
      </c>
      <c r="D204" s="7" t="str">
        <f>MID(日文原码!D204,2,1)</f>
        <v>A</v>
      </c>
      <c r="E204" t="str">
        <f>MID(日文原码!E204,2,1)</f>
        <v>A</v>
      </c>
      <c r="F204" t="str">
        <f>MID(日文原码!F204,2,1)</f>
        <v>0</v>
      </c>
      <c r="G204" s="8" t="str">
        <f>MID(日文原码!G204,2,1)</f>
        <v>5</v>
      </c>
      <c r="H204" s="7" t="str">
        <f>MID(日文原码!H204,2,1)</f>
        <v>A</v>
      </c>
      <c r="I204" t="str">
        <f>MID(日文原码!I204,2,1)</f>
        <v>A</v>
      </c>
      <c r="J204" t="str">
        <f>MID(日文原码!J204,2,1)</f>
        <v>7</v>
      </c>
      <c r="K204" s="9" t="str">
        <f>MID(日文原码!K204,2,1)</f>
        <v>9</v>
      </c>
      <c r="L204" s="7" t="str">
        <f>'名字分类-zh'!F203</f>
        <v>火</v>
      </c>
      <c r="M204" s="9" t="str">
        <f>'名字分类-zh'!G203</f>
        <v>球</v>
      </c>
      <c r="N204" s="9" t="str">
        <f>'名字分类-zh'!H203</f>
        <v>鼠</v>
      </c>
      <c r="O204" s="9" t="str">
        <f>'名字分类-zh'!I203</f>
        <v> </v>
      </c>
      <c r="P204" s="8" t="str">
        <f>'名字分类-zh'!J203</f>
        <v> </v>
      </c>
      <c r="Q204" s="10" t="str">
        <f>'名字分类-zh'!K203</f>
        <v>　</v>
      </c>
      <c r="R204" s="11" t="str">
        <f>'名字分类-zh'!L203</f>
        <v>　</v>
      </c>
      <c r="S204" s="11" t="str">
        <f>'名字分类-zh'!M203</f>
        <v>火</v>
      </c>
      <c r="T204" s="11" t="str">
        <f>'名字分类-zh'!N203</f>
        <v>鼠</v>
      </c>
      <c r="U204" s="11" t="str">
        <f>'名字分类-zh'!O203</f>
        <v>　</v>
      </c>
      <c r="V204" s="7" t="str">
        <f>'描述-zh'!C204</f>
        <v>在</v>
      </c>
      <c r="W204" s="9" t="str">
        <f>'描述-zh'!D204</f>
        <v>红</v>
      </c>
      <c r="X204" s="9" t="str">
        <f>'描述-zh'!E204</f>
        <v>宝</v>
      </c>
      <c r="Y204" s="9" t="str">
        <f>'描述-zh'!F204</f>
        <v>石</v>
      </c>
      <c r="Z204" s="9" t="str">
        <f>'描述-zh'!G204</f>
        <v>台</v>
      </c>
      <c r="AA204" s="9" t="str">
        <f>'描述-zh'!H204</f>
        <v>桌</v>
      </c>
      <c r="AB204" s="9" t="str">
        <f>'描述-zh'!I204</f>
        <v>特</v>
      </c>
      <c r="AC204" s="9" t="str">
        <f>'描述-zh'!J204</f>
        <v>别</v>
      </c>
      <c r="AD204" s="9" t="str">
        <f>'描述-zh'!K204</f>
        <v>客</v>
      </c>
      <c r="AE204" s="9" t="str">
        <f>'描述-zh'!L204</f>
        <v>串</v>
      </c>
      <c r="AF204" s="9" t="str">
        <f>'描述-zh'!M204</f>
        <v>。</v>
      </c>
      <c r="AG204" s="9" t="str">
        <f>'描述-zh'!N204</f>
        <v> </v>
      </c>
      <c r="AH204" s="9" t="str">
        <f>'描述-zh'!O204</f>
        <v> </v>
      </c>
      <c r="AI204" s="9" t="str">
        <f>'描述-zh'!P204</f>
        <v> </v>
      </c>
      <c r="AJ204" s="9" t="str">
        <f>'描述-zh'!Q204</f>
        <v> </v>
      </c>
      <c r="AK204" s="9" t="str">
        <f>'描述-zh'!R204</f>
        <v> </v>
      </c>
      <c r="AL204" s="9" t="str">
        <f>'描述-zh'!S204</f>
        <v> </v>
      </c>
      <c r="AM204" s="9" t="str">
        <f>'描述-zh'!T204</f>
        <v> </v>
      </c>
      <c r="AN204" s="9" t="str">
        <f>'描述-zh'!U204</f>
        <v> </v>
      </c>
      <c r="AO204" s="9" t="str">
        <f>'描述-zh'!V204</f>
        <v> </v>
      </c>
      <c r="AP204" s="9" t="str">
        <f>'描述-zh'!W204</f>
        <v> </v>
      </c>
      <c r="AQ204" s="9" t="str">
        <f>'描述-zh'!X204</f>
        <v> </v>
      </c>
      <c r="AR204" s="9" t="str">
        <f>'描述-zh'!Y204</f>
        <v> </v>
      </c>
      <c r="AS204" s="9" t="str">
        <f>'描述-zh'!Z204</f>
        <v> </v>
      </c>
      <c r="AT204" s="7" t="str">
        <f>'描述-zh'!AA204</f>
        <v> </v>
      </c>
      <c r="AU204" s="9" t="str">
        <f>'描述-zh'!AB204</f>
        <v> </v>
      </c>
      <c r="AV204" s="9" t="str">
        <f>'描述-zh'!AC204</f>
        <v> </v>
      </c>
      <c r="AW204" s="9" t="str">
        <f>'描述-zh'!AD204</f>
        <v> </v>
      </c>
      <c r="AX204" s="9" t="str">
        <f>'描述-zh'!AE204</f>
        <v> </v>
      </c>
      <c r="AY204" s="9" t="str">
        <f>'描述-zh'!AF204</f>
        <v> </v>
      </c>
      <c r="AZ204" s="9" t="str">
        <f>'描述-zh'!AG204</f>
        <v> </v>
      </c>
      <c r="BA204" s="9" t="str">
        <f>'描述-zh'!AH204</f>
        <v> </v>
      </c>
      <c r="BB204" s="9" t="str">
        <f>'描述-zh'!AI204</f>
        <v> </v>
      </c>
      <c r="BC204" s="9" t="str">
        <f>'描述-zh'!AJ204</f>
        <v> </v>
      </c>
      <c r="BD204" s="9" t="str">
        <f>'描述-zh'!AK204</f>
        <v> </v>
      </c>
      <c r="BE204" s="9" t="str">
        <f>'描述-zh'!AL204</f>
        <v> </v>
      </c>
      <c r="BF204" s="9" t="str">
        <f>'描述-zh'!AM204</f>
        <v> </v>
      </c>
      <c r="BG204" s="9" t="str">
        <f>'描述-zh'!AN204</f>
        <v> </v>
      </c>
      <c r="BH204" s="9" t="str">
        <f>'描述-zh'!AO204</f>
        <v> </v>
      </c>
      <c r="BI204" s="9" t="str">
        <f>'描述-zh'!AP204</f>
        <v> </v>
      </c>
      <c r="BJ204" s="9" t="str">
        <f>'描述-zh'!AQ204</f>
        <v> </v>
      </c>
      <c r="BK204" s="9" t="str">
        <f>'描述-zh'!AR204</f>
        <v> </v>
      </c>
      <c r="BL204" s="9" t="str">
        <f>'描述-zh'!AS204</f>
        <v> </v>
      </c>
      <c r="BM204" s="9" t="str">
        <f>'描述-zh'!AT204</f>
        <v> </v>
      </c>
      <c r="BN204" s="9" t="str">
        <f>'描述-zh'!AU204</f>
        <v> </v>
      </c>
      <c r="BO204" s="9" t="str">
        <f>'描述-zh'!AV204</f>
        <v> </v>
      </c>
      <c r="BP204" s="9" t="str">
        <f>'描述-zh'!AW204</f>
        <v> </v>
      </c>
      <c r="BQ204" s="8" t="str">
        <f>'描述-zh'!AX204</f>
        <v> </v>
      </c>
      <c r="BR204" s="7" t="str">
        <f>'描述-zh'!AY204</f>
        <v> </v>
      </c>
      <c r="BS204" s="9" t="str">
        <f>'描述-zh'!AZ204</f>
        <v> </v>
      </c>
      <c r="BT204" s="9" t="str">
        <f>'描述-zh'!BA204</f>
        <v> </v>
      </c>
      <c r="BU204" s="9" t="str">
        <f>'描述-zh'!BB204</f>
        <v> </v>
      </c>
      <c r="BV204" s="9" t="str">
        <f>'描述-zh'!BC204</f>
        <v> </v>
      </c>
      <c r="BW204" s="9" t="str">
        <f>'描述-zh'!BD204</f>
        <v> </v>
      </c>
      <c r="BX204" s="9" t="str">
        <f>'描述-zh'!BE204</f>
        <v> </v>
      </c>
      <c r="BY204" s="9" t="str">
        <f>'描述-zh'!BF204</f>
        <v> </v>
      </c>
      <c r="BZ204" s="9" t="str">
        <f>'描述-zh'!BG204</f>
        <v> </v>
      </c>
      <c r="CA204" s="9" t="str">
        <f>'描述-zh'!BH204</f>
        <v> </v>
      </c>
      <c r="CB204" s="9" t="str">
        <f>'描述-zh'!BI204</f>
        <v> </v>
      </c>
      <c r="CC204" s="9" t="str">
        <f>'描述-zh'!BJ204</f>
        <v> </v>
      </c>
      <c r="CD204" s="9" t="str">
        <f>'描述-zh'!BK204</f>
        <v> </v>
      </c>
      <c r="CE204" s="9" t="str">
        <f>'描述-zh'!BL204</f>
        <v> </v>
      </c>
      <c r="CF204" s="9" t="str">
        <f>'描述-zh'!BM204</f>
        <v> </v>
      </c>
      <c r="CG204" s="9" t="str">
        <f>'描述-zh'!BN204</f>
        <v> </v>
      </c>
      <c r="CH204" s="9" t="str">
        <f>'描述-zh'!BO204</f>
        <v> </v>
      </c>
      <c r="CI204" s="9" t="str">
        <f>'描述-zh'!BP204</f>
        <v> </v>
      </c>
      <c r="CJ204" s="9" t="str">
        <f>'描述-zh'!BQ204</f>
        <v> </v>
      </c>
      <c r="CK204" s="9" t="str">
        <f>'描述-zh'!BR204</f>
        <v> </v>
      </c>
      <c r="CL204" s="9" t="str">
        <f>'描述-zh'!BS204</f>
        <v> </v>
      </c>
      <c r="CM204" s="9" t="str">
        <f>'描述-zh'!BT204</f>
        <v> </v>
      </c>
      <c r="CN204" s="9" t="str">
        <f>'描述-zh'!BU204</f>
        <v> </v>
      </c>
      <c r="CO204" s="8" t="str">
        <f>'描述-zh'!BV204</f>
        <v> </v>
      </c>
      <c r="CP204" s="8" t="str">
        <f>INDEX(新汉化!$Q:$Q,MATCH(日文原码!CP204,新汉化!$P:$P,0))</f>
        <v> </v>
      </c>
    </row>
    <row r="205" spans="1:94">
      <c r="A205" t="str">
        <f>MID(日文原码!A205,2,1)</f>
        <v>A</v>
      </c>
      <c r="B205" t="str">
        <f>MID(日文原码!B205,2,1)</f>
        <v>A</v>
      </c>
      <c r="C205" t="str">
        <f>MID(日文原码!C205,2,1)</f>
        <v>A</v>
      </c>
      <c r="D205" s="7" t="str">
        <f>MID(日文原码!D205,2,1)</f>
        <v>A</v>
      </c>
      <c r="E205" t="str">
        <f>MID(日文原码!E205,2,1)</f>
        <v>A</v>
      </c>
      <c r="F205" t="str">
        <f>MID(日文原码!F205,2,1)</f>
        <v>0</v>
      </c>
      <c r="G205" s="8" t="str">
        <f>MID(日文原码!G205,2,1)</f>
        <v>6</v>
      </c>
      <c r="H205" s="7" t="str">
        <f>MID(日文原码!H205,2,1)</f>
        <v>A</v>
      </c>
      <c r="I205" t="str">
        <f>MID(日文原码!I205,2,1)</f>
        <v>A</v>
      </c>
      <c r="J205" t="str">
        <f>MID(日文原码!J205,2,1)</f>
        <v>9</v>
      </c>
      <c r="K205" s="9" t="str">
        <f>MID(日文原码!K205,2,1)</f>
        <v>5</v>
      </c>
      <c r="L205" s="7" t="str">
        <f>'名字分类-zh'!F204</f>
        <v>小</v>
      </c>
      <c r="M205" s="9" t="str">
        <f>'名字分类-zh'!G204</f>
        <v>锯</v>
      </c>
      <c r="N205" s="9" t="str">
        <f>'名字分类-zh'!H204</f>
        <v>鳄</v>
      </c>
      <c r="O205" s="9" t="str">
        <f>'名字分类-zh'!I204</f>
        <v> </v>
      </c>
      <c r="P205" s="8" t="str">
        <f>'名字分类-zh'!J204</f>
        <v> </v>
      </c>
      <c r="Q205" s="10" t="str">
        <f>'名字分类-zh'!K204</f>
        <v>　</v>
      </c>
      <c r="R205" s="11" t="str">
        <f>'名字分类-zh'!L204</f>
        <v>　</v>
      </c>
      <c r="S205" s="11" t="str">
        <f>'名字分类-zh'!M204</f>
        <v>大</v>
      </c>
      <c r="T205" s="11" t="str">
        <f>'名字分类-zh'!N204</f>
        <v>颚</v>
      </c>
      <c r="U205" s="11" t="str">
        <f>'名字分类-zh'!O204</f>
        <v>　</v>
      </c>
      <c r="V205" s="7" t="str">
        <f>'描述-zh'!C205</f>
        <v>在</v>
      </c>
      <c r="W205" s="9" t="str">
        <f>'描述-zh'!D205</f>
        <v>红</v>
      </c>
      <c r="X205" s="9" t="str">
        <f>'描述-zh'!E205</f>
        <v>宝</v>
      </c>
      <c r="Y205" s="9" t="str">
        <f>'描述-zh'!F205</f>
        <v>石</v>
      </c>
      <c r="Z205" s="9" t="str">
        <f>'描述-zh'!G205</f>
        <v>台</v>
      </c>
      <c r="AA205" s="9" t="str">
        <f>'描述-zh'!H205</f>
        <v>桌</v>
      </c>
      <c r="AB205" s="9" t="str">
        <f>'描述-zh'!I205</f>
        <v>特</v>
      </c>
      <c r="AC205" s="9" t="str">
        <f>'描述-zh'!J205</f>
        <v>别</v>
      </c>
      <c r="AD205" s="9" t="str">
        <f>'描述-zh'!K205</f>
        <v>客</v>
      </c>
      <c r="AE205" s="9" t="str">
        <f>'描述-zh'!L205</f>
        <v>串</v>
      </c>
      <c r="AF205" s="9" t="str">
        <f>'描述-zh'!M205</f>
        <v>。</v>
      </c>
      <c r="AG205" s="9" t="str">
        <f>'描述-zh'!N205</f>
        <v> </v>
      </c>
      <c r="AH205" s="9" t="str">
        <f>'描述-zh'!O205</f>
        <v> </v>
      </c>
      <c r="AI205" s="9" t="str">
        <f>'描述-zh'!P205</f>
        <v> </v>
      </c>
      <c r="AJ205" s="9" t="str">
        <f>'描述-zh'!Q205</f>
        <v> </v>
      </c>
      <c r="AK205" s="9" t="str">
        <f>'描述-zh'!R205</f>
        <v> </v>
      </c>
      <c r="AL205" s="9" t="str">
        <f>'描述-zh'!S205</f>
        <v> </v>
      </c>
      <c r="AM205" s="9" t="str">
        <f>'描述-zh'!T205</f>
        <v> </v>
      </c>
      <c r="AN205" s="9" t="str">
        <f>'描述-zh'!U205</f>
        <v> </v>
      </c>
      <c r="AO205" s="9" t="str">
        <f>'描述-zh'!V205</f>
        <v> </v>
      </c>
      <c r="AP205" s="9" t="str">
        <f>'描述-zh'!W205</f>
        <v> </v>
      </c>
      <c r="AQ205" s="9" t="str">
        <f>'描述-zh'!X205</f>
        <v> </v>
      </c>
      <c r="AR205" s="9" t="str">
        <f>'描述-zh'!Y205</f>
        <v> </v>
      </c>
      <c r="AS205" s="9" t="str">
        <f>'描述-zh'!Z205</f>
        <v> </v>
      </c>
      <c r="AT205" s="7" t="str">
        <f>'描述-zh'!AA205</f>
        <v> </v>
      </c>
      <c r="AU205" s="9" t="str">
        <f>'描述-zh'!AB205</f>
        <v> </v>
      </c>
      <c r="AV205" s="9" t="str">
        <f>'描述-zh'!AC205</f>
        <v> </v>
      </c>
      <c r="AW205" s="9" t="str">
        <f>'描述-zh'!AD205</f>
        <v> </v>
      </c>
      <c r="AX205" s="9" t="str">
        <f>'描述-zh'!AE205</f>
        <v> </v>
      </c>
      <c r="AY205" s="9" t="str">
        <f>'描述-zh'!AF205</f>
        <v> </v>
      </c>
      <c r="AZ205" s="9" t="str">
        <f>'描述-zh'!AG205</f>
        <v> </v>
      </c>
      <c r="BA205" s="9" t="str">
        <f>'描述-zh'!AH205</f>
        <v> </v>
      </c>
      <c r="BB205" s="9" t="str">
        <f>'描述-zh'!AI205</f>
        <v> </v>
      </c>
      <c r="BC205" s="9" t="str">
        <f>'描述-zh'!AJ205</f>
        <v> </v>
      </c>
      <c r="BD205" s="9" t="str">
        <f>'描述-zh'!AK205</f>
        <v> </v>
      </c>
      <c r="BE205" s="9" t="str">
        <f>'描述-zh'!AL205</f>
        <v> </v>
      </c>
      <c r="BF205" s="9" t="str">
        <f>'描述-zh'!AM205</f>
        <v> </v>
      </c>
      <c r="BG205" s="9" t="str">
        <f>'描述-zh'!AN205</f>
        <v> </v>
      </c>
      <c r="BH205" s="9" t="str">
        <f>'描述-zh'!AO205</f>
        <v> </v>
      </c>
      <c r="BI205" s="9" t="str">
        <f>'描述-zh'!AP205</f>
        <v> </v>
      </c>
      <c r="BJ205" s="9" t="str">
        <f>'描述-zh'!AQ205</f>
        <v> </v>
      </c>
      <c r="BK205" s="9" t="str">
        <f>'描述-zh'!AR205</f>
        <v> </v>
      </c>
      <c r="BL205" s="9" t="str">
        <f>'描述-zh'!AS205</f>
        <v> </v>
      </c>
      <c r="BM205" s="9" t="str">
        <f>'描述-zh'!AT205</f>
        <v> </v>
      </c>
      <c r="BN205" s="9" t="str">
        <f>'描述-zh'!AU205</f>
        <v> </v>
      </c>
      <c r="BO205" s="9" t="str">
        <f>'描述-zh'!AV205</f>
        <v> </v>
      </c>
      <c r="BP205" s="9" t="str">
        <f>'描述-zh'!AW205</f>
        <v> </v>
      </c>
      <c r="BQ205" s="8" t="str">
        <f>'描述-zh'!AX205</f>
        <v> </v>
      </c>
      <c r="BR205" s="7" t="str">
        <f>'描述-zh'!AY205</f>
        <v> </v>
      </c>
      <c r="BS205" s="9" t="str">
        <f>'描述-zh'!AZ205</f>
        <v> </v>
      </c>
      <c r="BT205" s="9" t="str">
        <f>'描述-zh'!BA205</f>
        <v> </v>
      </c>
      <c r="BU205" s="9" t="str">
        <f>'描述-zh'!BB205</f>
        <v> </v>
      </c>
      <c r="BV205" s="9" t="str">
        <f>'描述-zh'!BC205</f>
        <v> </v>
      </c>
      <c r="BW205" s="9" t="str">
        <f>'描述-zh'!BD205</f>
        <v> </v>
      </c>
      <c r="BX205" s="9" t="str">
        <f>'描述-zh'!BE205</f>
        <v> </v>
      </c>
      <c r="BY205" s="9" t="str">
        <f>'描述-zh'!BF205</f>
        <v> </v>
      </c>
      <c r="BZ205" s="9" t="str">
        <f>'描述-zh'!BG205</f>
        <v> </v>
      </c>
      <c r="CA205" s="9" t="str">
        <f>'描述-zh'!BH205</f>
        <v> </v>
      </c>
      <c r="CB205" s="9" t="str">
        <f>'描述-zh'!BI205</f>
        <v> </v>
      </c>
      <c r="CC205" s="9" t="str">
        <f>'描述-zh'!BJ205</f>
        <v> </v>
      </c>
      <c r="CD205" s="9" t="str">
        <f>'描述-zh'!BK205</f>
        <v> </v>
      </c>
      <c r="CE205" s="9" t="str">
        <f>'描述-zh'!BL205</f>
        <v> </v>
      </c>
      <c r="CF205" s="9" t="str">
        <f>'描述-zh'!BM205</f>
        <v> </v>
      </c>
      <c r="CG205" s="9" t="str">
        <f>'描述-zh'!BN205</f>
        <v> </v>
      </c>
      <c r="CH205" s="9" t="str">
        <f>'描述-zh'!BO205</f>
        <v> </v>
      </c>
      <c r="CI205" s="9" t="str">
        <f>'描述-zh'!BP205</f>
        <v> </v>
      </c>
      <c r="CJ205" s="9" t="str">
        <f>'描述-zh'!BQ205</f>
        <v> </v>
      </c>
      <c r="CK205" s="9" t="str">
        <f>'描述-zh'!BR205</f>
        <v> </v>
      </c>
      <c r="CL205" s="9" t="str">
        <f>'描述-zh'!BS205</f>
        <v> </v>
      </c>
      <c r="CM205" s="9" t="str">
        <f>'描述-zh'!BT205</f>
        <v> </v>
      </c>
      <c r="CN205" s="9" t="str">
        <f>'描述-zh'!BU205</f>
        <v> </v>
      </c>
      <c r="CO205" s="8" t="str">
        <f>'描述-zh'!BV205</f>
        <v> </v>
      </c>
      <c r="CP205" s="8" t="str">
        <f>INDEX(新汉化!$Q:$Q,MATCH(日文原码!CP205,新汉化!$P:$P,0))</f>
        <v> </v>
      </c>
    </row>
    <row r="206" spans="1:94">
      <c r="A206" t="str">
        <f>MID(日文原码!A206,2,1)</f>
        <v>A</v>
      </c>
      <c r="B206" t="str">
        <f>MID(日文原码!B206,2,1)</f>
        <v>A</v>
      </c>
      <c r="C206" t="str">
        <f>MID(日文原码!C206,2,1)</f>
        <v>A</v>
      </c>
      <c r="D206" s="7" t="str">
        <f>MID(日文原码!D206,2,1)</f>
        <v>A</v>
      </c>
      <c r="E206" t="str">
        <f>MID(日文原码!E206,2,1)</f>
        <v>A</v>
      </c>
      <c r="F206" t="str">
        <f>MID(日文原码!F206,2,1)</f>
        <v>1</v>
      </c>
      <c r="G206" s="8" t="str">
        <f>MID(日文原码!G206,2,1)</f>
        <v>8</v>
      </c>
      <c r="H206" s="7" t="str">
        <f>MID(日文原码!H206,2,1)</f>
        <v>A</v>
      </c>
      <c r="I206" t="str">
        <f>MID(日文原码!I206,2,1)</f>
        <v>5</v>
      </c>
      <c r="J206" t="str">
        <f>MID(日文原码!J206,2,1)</f>
        <v>9</v>
      </c>
      <c r="K206" s="9" t="str">
        <f>MID(日文原码!K206,2,1)</f>
        <v>0</v>
      </c>
      <c r="L206" s="7" t="str">
        <f>'名字分类-zh'!F205</f>
        <v>化</v>
      </c>
      <c r="M206" s="9" t="str">
        <f>'名字分类-zh'!G205</f>
        <v>石</v>
      </c>
      <c r="N206" s="9" t="str">
        <f>'名字分类-zh'!H205</f>
        <v>翼</v>
      </c>
      <c r="O206" s="9" t="str">
        <f>'名字分类-zh'!I205</f>
        <v>龙</v>
      </c>
      <c r="P206" s="8" t="str">
        <f>'名字分类-zh'!J205</f>
        <v> </v>
      </c>
      <c r="Q206" s="10" t="str">
        <f>'名字分类-zh'!K205</f>
        <v>　</v>
      </c>
      <c r="R206" s="11" t="str">
        <f>'名字分类-zh'!L205</f>
        <v>　</v>
      </c>
      <c r="S206" s="11" t="str">
        <f>'名字分类-zh'!M205</f>
        <v>化</v>
      </c>
      <c r="T206" s="11" t="str">
        <f>'名字分类-zh'!N205</f>
        <v>石</v>
      </c>
      <c r="U206" s="11" t="str">
        <f>'名字分类-zh'!O205</f>
        <v>　</v>
      </c>
      <c r="V206" s="7" t="str">
        <f>'描述-zh'!C206</f>
        <v>在</v>
      </c>
      <c r="W206" s="9" t="str">
        <f>'描述-zh'!D206</f>
        <v>红</v>
      </c>
      <c r="X206" s="9" t="str">
        <f>'描述-zh'!E206</f>
        <v>宝</v>
      </c>
      <c r="Y206" s="9" t="str">
        <f>'描述-zh'!F206</f>
        <v>石</v>
      </c>
      <c r="Z206" s="9" t="str">
        <f>'描述-zh'!G206</f>
        <v>台</v>
      </c>
      <c r="AA206" s="9" t="str">
        <f>'描述-zh'!H206</f>
        <v>桌</v>
      </c>
      <c r="AB206" s="9" t="str">
        <f>'描述-zh'!I206</f>
        <v>特</v>
      </c>
      <c r="AC206" s="9" t="str">
        <f>'描述-zh'!J206</f>
        <v>别</v>
      </c>
      <c r="AD206" s="9" t="str">
        <f>'描述-zh'!K206</f>
        <v>客</v>
      </c>
      <c r="AE206" s="9" t="str">
        <f>'描述-zh'!L206</f>
        <v>串</v>
      </c>
      <c r="AF206" s="9" t="str">
        <f>'描述-zh'!M206</f>
        <v>。</v>
      </c>
      <c r="AG206" s="9" t="str">
        <f>'描述-zh'!N206</f>
        <v> </v>
      </c>
      <c r="AH206" s="9" t="str">
        <f>'描述-zh'!O206</f>
        <v> </v>
      </c>
      <c r="AI206" s="9" t="str">
        <f>'描述-zh'!P206</f>
        <v> </v>
      </c>
      <c r="AJ206" s="9" t="str">
        <f>'描述-zh'!Q206</f>
        <v> </v>
      </c>
      <c r="AK206" s="9" t="str">
        <f>'描述-zh'!R206</f>
        <v> </v>
      </c>
      <c r="AL206" s="9" t="str">
        <f>'描述-zh'!S206</f>
        <v> </v>
      </c>
      <c r="AM206" s="9" t="str">
        <f>'描述-zh'!T206</f>
        <v> </v>
      </c>
      <c r="AN206" s="9" t="str">
        <f>'描述-zh'!U206</f>
        <v> </v>
      </c>
      <c r="AO206" s="9" t="str">
        <f>'描述-zh'!V206</f>
        <v> </v>
      </c>
      <c r="AP206" s="9" t="str">
        <f>'描述-zh'!W206</f>
        <v> </v>
      </c>
      <c r="AQ206" s="9" t="str">
        <f>'描述-zh'!X206</f>
        <v> </v>
      </c>
      <c r="AR206" s="9" t="str">
        <f>'描述-zh'!Y206</f>
        <v> </v>
      </c>
      <c r="AS206" s="9" t="str">
        <f>'描述-zh'!Z206</f>
        <v> </v>
      </c>
      <c r="AT206" s="7" t="str">
        <f>'描述-zh'!AA206</f>
        <v> </v>
      </c>
      <c r="AU206" s="9" t="str">
        <f>'描述-zh'!AB206</f>
        <v> </v>
      </c>
      <c r="AV206" s="9" t="str">
        <f>'描述-zh'!AC206</f>
        <v> </v>
      </c>
      <c r="AW206" s="9" t="str">
        <f>'描述-zh'!AD206</f>
        <v> </v>
      </c>
      <c r="AX206" s="9" t="str">
        <f>'描述-zh'!AE206</f>
        <v> </v>
      </c>
      <c r="AY206" s="9" t="str">
        <f>'描述-zh'!AF206</f>
        <v> </v>
      </c>
      <c r="AZ206" s="9" t="str">
        <f>'描述-zh'!AG206</f>
        <v> </v>
      </c>
      <c r="BA206" s="9" t="str">
        <f>'描述-zh'!AH206</f>
        <v> </v>
      </c>
      <c r="BB206" s="9" t="str">
        <f>'描述-zh'!AI206</f>
        <v> </v>
      </c>
      <c r="BC206" s="9" t="str">
        <f>'描述-zh'!AJ206</f>
        <v> </v>
      </c>
      <c r="BD206" s="9" t="str">
        <f>'描述-zh'!AK206</f>
        <v> </v>
      </c>
      <c r="BE206" s="9" t="str">
        <f>'描述-zh'!AL206</f>
        <v> </v>
      </c>
      <c r="BF206" s="9" t="str">
        <f>'描述-zh'!AM206</f>
        <v> </v>
      </c>
      <c r="BG206" s="9" t="str">
        <f>'描述-zh'!AN206</f>
        <v> </v>
      </c>
      <c r="BH206" s="9" t="str">
        <f>'描述-zh'!AO206</f>
        <v> </v>
      </c>
      <c r="BI206" s="9" t="str">
        <f>'描述-zh'!AP206</f>
        <v> </v>
      </c>
      <c r="BJ206" s="9" t="str">
        <f>'描述-zh'!AQ206</f>
        <v> </v>
      </c>
      <c r="BK206" s="9" t="str">
        <f>'描述-zh'!AR206</f>
        <v> </v>
      </c>
      <c r="BL206" s="9" t="str">
        <f>'描述-zh'!AS206</f>
        <v> </v>
      </c>
      <c r="BM206" s="9" t="str">
        <f>'描述-zh'!AT206</f>
        <v> </v>
      </c>
      <c r="BN206" s="9" t="str">
        <f>'描述-zh'!AU206</f>
        <v> </v>
      </c>
      <c r="BO206" s="9" t="str">
        <f>'描述-zh'!AV206</f>
        <v> </v>
      </c>
      <c r="BP206" s="9" t="str">
        <f>'描述-zh'!AW206</f>
        <v> </v>
      </c>
      <c r="BQ206" s="8" t="str">
        <f>'描述-zh'!AX206</f>
        <v> </v>
      </c>
      <c r="BR206" s="7" t="str">
        <f>'描述-zh'!AY206</f>
        <v> </v>
      </c>
      <c r="BS206" s="9" t="str">
        <f>'描述-zh'!AZ206</f>
        <v> </v>
      </c>
      <c r="BT206" s="9" t="str">
        <f>'描述-zh'!BA206</f>
        <v> </v>
      </c>
      <c r="BU206" s="9" t="str">
        <f>'描述-zh'!BB206</f>
        <v> </v>
      </c>
      <c r="BV206" s="9" t="str">
        <f>'描述-zh'!BC206</f>
        <v> </v>
      </c>
      <c r="BW206" s="9" t="str">
        <f>'描述-zh'!BD206</f>
        <v> </v>
      </c>
      <c r="BX206" s="9" t="str">
        <f>'描述-zh'!BE206</f>
        <v> </v>
      </c>
      <c r="BY206" s="9" t="str">
        <f>'描述-zh'!BF206</f>
        <v> </v>
      </c>
      <c r="BZ206" s="9" t="str">
        <f>'描述-zh'!BG206</f>
        <v> </v>
      </c>
      <c r="CA206" s="9" t="str">
        <f>'描述-zh'!BH206</f>
        <v> </v>
      </c>
      <c r="CB206" s="9" t="str">
        <f>'描述-zh'!BI206</f>
        <v> </v>
      </c>
      <c r="CC206" s="9" t="str">
        <f>'描述-zh'!BJ206</f>
        <v> </v>
      </c>
      <c r="CD206" s="9" t="str">
        <f>'描述-zh'!BK206</f>
        <v> </v>
      </c>
      <c r="CE206" s="9" t="str">
        <f>'描述-zh'!BL206</f>
        <v> </v>
      </c>
      <c r="CF206" s="9" t="str">
        <f>'描述-zh'!BM206</f>
        <v> </v>
      </c>
      <c r="CG206" s="9" t="str">
        <f>'描述-zh'!BN206</f>
        <v> </v>
      </c>
      <c r="CH206" s="9" t="str">
        <f>'描述-zh'!BO206</f>
        <v> </v>
      </c>
      <c r="CI206" s="9" t="str">
        <f>'描述-zh'!BP206</f>
        <v> </v>
      </c>
      <c r="CJ206" s="9" t="str">
        <f>'描述-zh'!BQ206</f>
        <v> </v>
      </c>
      <c r="CK206" s="9" t="str">
        <f>'描述-zh'!BR206</f>
        <v> </v>
      </c>
      <c r="CL206" s="9" t="str">
        <f>'描述-zh'!BS206</f>
        <v> </v>
      </c>
      <c r="CM206" s="9" t="str">
        <f>'描述-zh'!BT206</f>
        <v> </v>
      </c>
      <c r="CN206" s="9" t="str">
        <f>'描述-zh'!BU206</f>
        <v> </v>
      </c>
      <c r="CO206" s="8" t="str">
        <f>'描述-zh'!BV206</f>
        <v> </v>
      </c>
      <c r="CP206" s="8" t="str">
        <f>INDEX(新汉化!$Q:$Q,MATCH(日文原码!CP206,新汉化!$P:$P,0))</f>
        <v> </v>
      </c>
    </row>
  </sheetData>
  <mergeCells count="5">
    <mergeCell ref="A1:C1"/>
    <mergeCell ref="D1:G1"/>
    <mergeCell ref="H1:K1"/>
    <mergeCell ref="L1:P1"/>
    <mergeCell ref="Q1:U1"/>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P206"/>
  <sheetViews>
    <sheetView tabSelected="1" topLeftCell="AP1" workbookViewId="0">
      <selection activeCell="A2" sqref="A2:CP206"/>
    </sheetView>
  </sheetViews>
  <sheetFormatPr defaultColWidth="9" defaultRowHeight="13.5"/>
  <cols>
    <col min="1" max="1" width="3.75" style="7" customWidth="1"/>
    <col min="2" max="2" width="3.75" customWidth="1"/>
    <col min="3" max="3" width="3.75" style="8" customWidth="1"/>
    <col min="4" max="4" width="1.75" style="7" customWidth="1"/>
    <col min="5" max="6" width="1.75" customWidth="1"/>
    <col min="7" max="7" width="1.75" style="8" customWidth="1"/>
    <col min="8" max="8" width="1.75" style="9" customWidth="1"/>
    <col min="9" max="10" width="1.75" customWidth="1"/>
    <col min="11" max="11" width="1.75" style="9" customWidth="1"/>
    <col min="12" max="12" width="7.25" style="7" customWidth="1"/>
    <col min="13" max="15" width="7.25" style="9" customWidth="1"/>
    <col min="16" max="16" width="7.25" style="8" customWidth="1"/>
    <col min="17" max="17" width="7.25" style="10" customWidth="1"/>
    <col min="18" max="20" width="7.25" style="11" customWidth="1"/>
    <col min="21" max="21" width="7.25" style="12" customWidth="1"/>
    <col min="22" max="22" width="3.25" style="9" customWidth="1"/>
    <col min="23" max="44" width="3.25" customWidth="1"/>
    <col min="45" max="45" width="3.25" style="8" customWidth="1"/>
    <col min="46" max="46" width="3.25" style="7" customWidth="1"/>
    <col min="47" max="68" width="3.25" customWidth="1"/>
    <col min="69" max="69" width="3.25" style="8" customWidth="1"/>
    <col min="70" max="70" width="3.25" style="7" customWidth="1"/>
    <col min="71" max="93" width="3.25" customWidth="1"/>
    <col min="94" max="94" width="3.25" style="13" customWidth="1"/>
  </cols>
  <sheetData>
    <row r="1" spans="1:94">
      <c r="A1" s="14" t="s">
        <v>22680</v>
      </c>
      <c r="B1" s="5"/>
      <c r="C1" s="15"/>
      <c r="D1" s="14" t="s">
        <v>22681</v>
      </c>
      <c r="E1" s="5"/>
      <c r="F1" s="5"/>
      <c r="G1" s="15"/>
      <c r="H1" s="16" t="s">
        <v>22682</v>
      </c>
      <c r="I1" s="5"/>
      <c r="J1" s="5"/>
      <c r="K1" s="16"/>
      <c r="L1" s="14" t="s">
        <v>22683</v>
      </c>
      <c r="M1" s="16"/>
      <c r="N1" s="16"/>
      <c r="O1" s="16"/>
      <c r="P1" s="15"/>
      <c r="Q1" s="17" t="s">
        <v>22684</v>
      </c>
      <c r="R1" s="18"/>
      <c r="S1" s="18"/>
      <c r="T1" s="18"/>
      <c r="U1" s="19"/>
      <c r="V1" s="9" t="s">
        <v>22685</v>
      </c>
      <c r="CP1" s="13" t="s">
        <v>5992</v>
      </c>
    </row>
    <row r="2" spans="1:94">
      <c r="A2" s="7" t="str">
        <f>日文原码!A2</f>
        <v>0000</v>
      </c>
      <c r="B2" t="str">
        <f>日文原码!B2</f>
        <v>0000</v>
      </c>
      <c r="C2" s="8" t="str">
        <f>日文原码!C2</f>
        <v>0100</v>
      </c>
      <c r="D2" s="7" t="str">
        <f>日文原码!D2</f>
        <v>0A00</v>
      </c>
      <c r="E2" t="str">
        <f>日文原码!E2</f>
        <v>0A00</v>
      </c>
      <c r="F2" t="str">
        <f>日文原码!F2</f>
        <v>0000</v>
      </c>
      <c r="G2" s="8" t="str">
        <f>日文原码!G2</f>
        <v>0500</v>
      </c>
      <c r="H2" t="str">
        <f>日文原码!H2</f>
        <v>0A00</v>
      </c>
      <c r="I2" t="str">
        <f>日文原码!I2</f>
        <v>0A00</v>
      </c>
      <c r="J2" t="str">
        <f>日文原码!J2</f>
        <v>0500</v>
      </c>
      <c r="K2" t="str">
        <f>日文原码!K2</f>
        <v>0000</v>
      </c>
      <c r="L2" s="7" t="str">
        <f>INDEX(新汉化!$P:$P,MATCH(中文转码!L2,新汉化!$Q:$Q,0))</f>
        <v>BEC4</v>
      </c>
      <c r="M2" s="9" t="str">
        <f>INDEX(新汉化!$P:$P,MATCH(中文转码!M2,新汉化!$Q:$Q,0))</f>
        <v>D8CA</v>
      </c>
      <c r="N2" s="9" t="str">
        <f>INDEX(新汉化!$P:$P,MATCH(中文转码!N2,新汉化!$Q:$Q,0))</f>
        <v>ACB9</v>
      </c>
      <c r="O2" s="9" t="str">
        <f>INDEX(新汉化!$P:$P,MATCH(中文转码!O2,新汉化!$Q:$Q,0))</f>
        <v>0000</v>
      </c>
      <c r="P2" s="8" t="str">
        <f>INDEX(新汉化!$P:$P,MATCH(中文转码!P2,新汉化!$Q:$Q,0))</f>
        <v>0000</v>
      </c>
      <c r="Q2" s="7" t="str">
        <f>INDEX(新汉化!$P:$P,MATCH(中文转码!Q2,新汉化!$Q:$Q,0))</f>
        <v>A1F8</v>
      </c>
      <c r="R2" s="9" t="str">
        <f>INDEX(新汉化!$P:$P,MATCH(中文转码!R2,新汉化!$Q:$Q,0))</f>
        <v>A1F8</v>
      </c>
      <c r="S2" s="9" t="str">
        <f>INDEX(新汉化!$P:$P,MATCH(中文转码!S2,新汉化!$Q:$Q,0))</f>
        <v>D6C1</v>
      </c>
      <c r="T2" s="9" t="str">
        <f>INDEX(新汉化!$P:$P,MATCH(中文转码!T2,新汉化!$Q:$Q,0))</f>
        <v>E1F2</v>
      </c>
      <c r="U2" s="8" t="str">
        <f>INDEX(新汉化!$P:$P,MATCH(中文转码!U2,新汉化!$Q:$Q,0))</f>
        <v>A1F8</v>
      </c>
      <c r="V2" s="7" t="str">
        <f>INDEX(新汉化!$P:$P,MATCH(中文转码!V2,新汉化!$Q:$Q,0))</f>
        <v>DCC4</v>
      </c>
      <c r="W2" s="9" t="str">
        <f>INDEX(新汉化!$P:$P,MATCH(中文转码!W2,新汉化!$Q:$Q,0))</f>
        <v>BBB9</v>
      </c>
      <c r="X2" s="9" t="str">
        <f>INDEX(新汉化!$P:$P,MATCH(中文转码!X2,新汉化!$Q:$Q,0))</f>
        <v>C3D3</v>
      </c>
      <c r="Y2" s="9" t="str">
        <f>INDEX(新汉化!$P:$P,MATCH(中文转码!Y2,新汉化!$Q:$Q,0))</f>
        <v>C5BD</v>
      </c>
      <c r="Z2" s="9" t="str">
        <f>INDEX(新汉化!$P:$P,MATCH(中文转码!Z2,新汉化!$Q:$Q,0))</f>
        <v>D7B5</v>
      </c>
      <c r="AA2" s="9" t="str">
        <f>INDEX(新汉化!$P:$P,MATCH(中文转码!AA2,新汉化!$Q:$Q,0))</f>
        <v>C4B5</v>
      </c>
      <c r="AB2" s="9" t="str">
        <f>INDEX(新汉化!$P:$P,MATCH(中文转码!AB2,新汉化!$Q:$Q,0))</f>
        <v>A1D0</v>
      </c>
      <c r="AC2" s="9" t="str">
        <f>INDEX(新汉化!$P:$P,MATCH(中文转码!AC2,新汉化!$Q:$Q,0))</f>
        <v>CCB4</v>
      </c>
      <c r="AD2" s="9" t="str">
        <f>INDEX(新汉化!$P:$P,MATCH(中文转码!AD2,新汉化!$Q:$Q,0))</f>
        <v>B3B9</v>
      </c>
      <c r="AE2" s="9" t="str">
        <f>INDEX(新汉化!$P:$P,MATCH(中文转码!AE2,新汉化!$Q:$Q,0))</f>
        <v>A1D7</v>
      </c>
      <c r="AF2" s="9" t="str">
        <f>INDEX(新汉化!$P:$P,MATCH(中文转码!AF2,新汉化!$Q:$Q,0))</f>
        <v>B9B4</v>
      </c>
      <c r="AG2" s="9" t="str">
        <f>INDEX(新汉化!$P:$P,MATCH(中文转码!AG2,新汉化!$Q:$Q,0))</f>
        <v>B1D6</v>
      </c>
      <c r="AH2" s="9" t="str">
        <f>INDEX(新汉化!$P:$P,MATCH(中文转码!AH2,新汉化!$Q:$Q,0))</f>
        <v>C4B5</v>
      </c>
      <c r="AI2" s="9" t="str">
        <f>INDEX(新汉化!$P:$P,MATCH(中文转码!AI2,新汉化!$Q:$Q,0))</f>
        <v>BDC7</v>
      </c>
      <c r="AJ2" s="9" t="str">
        <f>INDEX(新汉化!$P:$P,MATCH(中文转码!AJ2,新汉化!$Q:$Q,0))</f>
        <v>DAB1</v>
      </c>
      <c r="AK2" s="9" t="str">
        <f>INDEX(新汉化!$P:$P,MATCH(中文转码!AK2,新汉化!$Q:$Q,0))</f>
        <v>0000</v>
      </c>
      <c r="AL2" s="9" t="str">
        <f>INDEX(新汉化!$P:$P,MATCH(中文转码!AL2,新汉化!$Q:$Q,0))</f>
        <v>0000</v>
      </c>
      <c r="AM2" s="9" t="str">
        <f>INDEX(新汉化!$P:$P,MATCH(中文转码!AM2,新汉化!$Q:$Q,0))</f>
        <v>0000</v>
      </c>
      <c r="AN2" s="9" t="str">
        <f>INDEX(新汉化!$P:$P,MATCH(中文转码!AN2,新汉化!$Q:$Q,0))</f>
        <v>0000</v>
      </c>
      <c r="AO2" s="9" t="str">
        <f>INDEX(新汉化!$P:$P,MATCH(中文转码!AO2,新汉化!$Q:$Q,0))</f>
        <v>0000</v>
      </c>
      <c r="AP2" s="9" t="str">
        <f>INDEX(新汉化!$P:$P,MATCH(中文转码!AP2,新汉化!$Q:$Q,0))</f>
        <v>0000</v>
      </c>
      <c r="AQ2" s="9" t="str">
        <f>INDEX(新汉化!$P:$P,MATCH(中文转码!AQ2,新汉化!$Q:$Q,0))</f>
        <v>0000</v>
      </c>
      <c r="AR2" s="9" t="str">
        <f>INDEX(新汉化!$P:$P,MATCH(中文转码!AR2,新汉化!$Q:$Q,0))</f>
        <v>0000</v>
      </c>
      <c r="AS2" s="8" t="str">
        <f>INDEX(新汉化!$P:$P,MATCH(中文转码!AS2,新汉化!$Q:$Q,0))</f>
        <v>0000</v>
      </c>
      <c r="AT2" s="7" t="str">
        <f>INDEX(新汉化!$P:$P,MATCH(中文转码!AT2,新汉化!$Q:$Q,0))</f>
        <v>CAC5</v>
      </c>
      <c r="AU2" s="9" t="str">
        <f>INDEX(新汉化!$P:$P,MATCH(中文转码!AU2,新汉化!$Q:$Q,0))</f>
        <v>C0C5</v>
      </c>
      <c r="AV2" s="9" t="str">
        <f>INDEX(新汉化!$P:$P,MATCH(中文转码!AV2,新汉化!$Q:$Q,0))</f>
        <v>8038</v>
      </c>
      <c r="AW2" s="9" t="str">
        <f>INDEX(新汉化!$P:$P,MATCH(中文转码!AW2,新汉化!$Q:$Q,0))</f>
        <v>E1BB</v>
      </c>
      <c r="AX2" s="9" t="str">
        <f>INDEX(新汉化!$P:$P,MATCH(中文转码!AX2,新汉化!$Q:$Q,0))</f>
        <v>A6CB</v>
      </c>
      <c r="AY2" s="9" t="str">
        <f>INDEX(新汉化!$P:$P,MATCH(中文转码!AY2,新汉化!$Q:$Q,0))</f>
        <v>AFB6</v>
      </c>
      <c r="AZ2" s="9" t="str">
        <f>INDEX(新汉化!$P:$P,MATCH(中文转码!AZ2,新汉化!$Q:$Q,0))</f>
        <v>D6B4</v>
      </c>
      <c r="BA2" s="9" t="str">
        <f>INDEX(新汉化!$P:$P,MATCH(中文转码!BA2,新汉化!$Q:$Q,0))</f>
        <v>D6B4</v>
      </c>
      <c r="BB2" s="9" t="str">
        <f>INDEX(新汉化!$P:$P,MATCH(中文转码!BB2,新汉化!$Q:$Q,0))</f>
        <v>C4B5</v>
      </c>
      <c r="BC2" s="9" t="str">
        <f>INDEX(新汉化!$P:$P,MATCH(中文转码!BC2,新汉化!$Q:$Q,0))</f>
        <v>B2CE</v>
      </c>
      <c r="BD2" s="9" t="str">
        <f>INDEX(新汉化!$P:$P,MATCH(中文转码!BD2,新汉化!$Q:$Q,0))</f>
        <v>CDB0</v>
      </c>
      <c r="BE2" s="9" t="str">
        <f>INDEX(新汉化!$P:$P,MATCH(中文转码!BE2,新汉化!$Q:$Q,0))</f>
        <v>F8BD</v>
      </c>
      <c r="BF2" s="9" t="str">
        <f>INDEX(新汉化!$P:$P,MATCH(中文转码!BF2,新汉化!$Q:$Q,0))</f>
        <v>D0D0</v>
      </c>
      <c r="BG2" s="9" t="str">
        <f>INDEX(新汉化!$P:$P,MATCH(中文转码!BG2,新汉化!$Q:$Q,0))</f>
        <v>A4CB</v>
      </c>
      <c r="BH2" s="9" t="str">
        <f>INDEX(新汉化!$P:$P,MATCH(中文转码!BH2,新汉化!$Q:$Q,0))</f>
        <v>F2B4</v>
      </c>
      <c r="BI2" s="9" t="str">
        <f>INDEX(新汉化!$P:$P,MATCH(中文转码!BI2,新汉化!$Q:$Q,0))</f>
        <v>8038</v>
      </c>
      <c r="BJ2" s="9" t="str">
        <f>INDEX(新汉化!$P:$P,MATCH(中文转码!BJ2,新汉化!$Q:$Q,0))</f>
        <v>0000</v>
      </c>
      <c r="BK2" s="9" t="str">
        <f>INDEX(新汉化!$P:$P,MATCH(中文转码!BK2,新汉化!$Q:$Q,0))</f>
        <v>0000</v>
      </c>
      <c r="BL2" s="9" t="str">
        <f>INDEX(新汉化!$P:$P,MATCH(中文转码!BL2,新汉化!$Q:$Q,0))</f>
        <v>0000</v>
      </c>
      <c r="BM2" s="9" t="str">
        <f>INDEX(新汉化!$P:$P,MATCH(中文转码!BM2,新汉化!$Q:$Q,0))</f>
        <v>0000</v>
      </c>
      <c r="BN2" s="9" t="str">
        <f>INDEX(新汉化!$P:$P,MATCH(中文转码!BN2,新汉化!$Q:$Q,0))</f>
        <v>0000</v>
      </c>
      <c r="BO2" s="9" t="str">
        <f>INDEX(新汉化!$P:$P,MATCH(中文转码!BO2,新汉化!$Q:$Q,0))</f>
        <v>0000</v>
      </c>
      <c r="BP2" s="9" t="str">
        <f>INDEX(新汉化!$P:$P,MATCH(中文转码!BP2,新汉化!$Q:$Q,0))</f>
        <v>0000</v>
      </c>
      <c r="BQ2" s="8" t="str">
        <f>INDEX(新汉化!$P:$P,MATCH(中文转码!BQ2,新汉化!$Q:$Q,0))</f>
        <v>0000</v>
      </c>
      <c r="BR2" s="7" t="str">
        <f>INDEX(新汉化!$P:$P,MATCH(中文转码!BR2,新汉化!$Q:$Q,0))</f>
        <v>0000</v>
      </c>
      <c r="BS2" s="9" t="str">
        <f>INDEX(新汉化!$P:$P,MATCH(中文转码!BS2,新汉化!$Q:$Q,0))</f>
        <v>0000</v>
      </c>
      <c r="BT2" s="9" t="str">
        <f>INDEX(新汉化!$P:$P,MATCH(中文转码!BT2,新汉化!$Q:$Q,0))</f>
        <v>0000</v>
      </c>
      <c r="BU2" s="9" t="str">
        <f>INDEX(新汉化!$P:$P,MATCH(中文转码!BU2,新汉化!$Q:$Q,0))</f>
        <v>0000</v>
      </c>
      <c r="BV2" s="9" t="str">
        <f>INDEX(新汉化!$P:$P,MATCH(中文转码!BV2,新汉化!$Q:$Q,0))</f>
        <v>0000</v>
      </c>
      <c r="BW2" s="9" t="str">
        <f>INDEX(新汉化!$P:$P,MATCH(中文转码!BW2,新汉化!$Q:$Q,0))</f>
        <v>0000</v>
      </c>
      <c r="BX2" s="9" t="str">
        <f>INDEX(新汉化!$P:$P,MATCH(中文转码!BX2,新汉化!$Q:$Q,0))</f>
        <v>0000</v>
      </c>
      <c r="BY2" s="9" t="str">
        <f>INDEX(新汉化!$P:$P,MATCH(中文转码!BY2,新汉化!$Q:$Q,0))</f>
        <v>0000</v>
      </c>
      <c r="BZ2" s="9" t="str">
        <f>INDEX(新汉化!$P:$P,MATCH(中文转码!BZ2,新汉化!$Q:$Q,0))</f>
        <v>0000</v>
      </c>
      <c r="CA2" s="9" t="str">
        <f>INDEX(新汉化!$P:$P,MATCH(中文转码!CA2,新汉化!$Q:$Q,0))</f>
        <v>0000</v>
      </c>
      <c r="CB2" s="9" t="str">
        <f>INDEX(新汉化!$P:$P,MATCH(中文转码!CB2,新汉化!$Q:$Q,0))</f>
        <v>0000</v>
      </c>
      <c r="CC2" s="9" t="str">
        <f>INDEX(新汉化!$P:$P,MATCH(中文转码!CC2,新汉化!$Q:$Q,0))</f>
        <v>0000</v>
      </c>
      <c r="CD2" s="9" t="str">
        <f>INDEX(新汉化!$P:$P,MATCH(中文转码!CD2,新汉化!$Q:$Q,0))</f>
        <v>0000</v>
      </c>
      <c r="CE2" s="9" t="str">
        <f>INDEX(新汉化!$P:$P,MATCH(中文转码!CE2,新汉化!$Q:$Q,0))</f>
        <v>0000</v>
      </c>
      <c r="CF2" s="9" t="str">
        <f>INDEX(新汉化!$P:$P,MATCH(中文转码!CF2,新汉化!$Q:$Q,0))</f>
        <v>0000</v>
      </c>
      <c r="CG2" s="9" t="str">
        <f>INDEX(新汉化!$P:$P,MATCH(中文转码!CG2,新汉化!$Q:$Q,0))</f>
        <v>0000</v>
      </c>
      <c r="CH2" s="9" t="str">
        <f>INDEX(新汉化!$P:$P,MATCH(中文转码!CH2,新汉化!$Q:$Q,0))</f>
        <v>0000</v>
      </c>
      <c r="CI2" s="9" t="str">
        <f>INDEX(新汉化!$P:$P,MATCH(中文转码!CI2,新汉化!$Q:$Q,0))</f>
        <v>0000</v>
      </c>
      <c r="CJ2" s="9" t="str">
        <f>INDEX(新汉化!$P:$P,MATCH(中文转码!CJ2,新汉化!$Q:$Q,0))</f>
        <v>0000</v>
      </c>
      <c r="CK2" s="9" t="str">
        <f>INDEX(新汉化!$P:$P,MATCH(中文转码!CK2,新汉化!$Q:$Q,0))</f>
        <v>0000</v>
      </c>
      <c r="CL2" s="9" t="str">
        <f>INDEX(新汉化!$P:$P,MATCH(中文转码!CL2,新汉化!$Q:$Q,0))</f>
        <v>0000</v>
      </c>
      <c r="CM2" s="9" t="str">
        <f>INDEX(新汉化!$P:$P,MATCH(中文转码!CM2,新汉化!$Q:$Q,0))</f>
        <v>0000</v>
      </c>
      <c r="CN2" s="9" t="str">
        <f>INDEX(新汉化!$P:$P,MATCH(中文转码!CN2,新汉化!$Q:$Q,0))</f>
        <v>0000</v>
      </c>
      <c r="CO2" s="8" t="str">
        <f>INDEX(新汉化!$P:$P,MATCH(中文转码!CO2,新汉化!$Q:$Q,0))</f>
        <v>0000</v>
      </c>
      <c r="CP2" s="13" t="str">
        <f>日文原码!CP2</f>
        <v>0000</v>
      </c>
    </row>
    <row r="3" spans="1:94">
      <c r="A3" s="7" t="str">
        <f>日文原码!A3</f>
        <v>0000</v>
      </c>
      <c r="B3" t="str">
        <f>日文原码!B3</f>
        <v>0000</v>
      </c>
      <c r="C3" s="8" t="str">
        <f>日文原码!C3</f>
        <v>0200</v>
      </c>
      <c r="D3" s="7" t="str">
        <f>日文原码!D3</f>
        <v>0A00</v>
      </c>
      <c r="E3" t="str">
        <f>日文原码!E3</f>
        <v>0A00</v>
      </c>
      <c r="F3" t="str">
        <f>日文原码!F3</f>
        <v>0000</v>
      </c>
      <c r="G3" s="8" t="str">
        <f>日文原码!G3</f>
        <v>0900</v>
      </c>
      <c r="H3" t="str">
        <f>日文原码!H3</f>
        <v>0A00</v>
      </c>
      <c r="I3" t="str">
        <f>日文原码!I3</f>
        <v>0200</v>
      </c>
      <c r="J3" t="str">
        <f>日文原码!J3</f>
        <v>0100</v>
      </c>
      <c r="K3" t="str">
        <f>日文原码!K3</f>
        <v>0600</v>
      </c>
      <c r="L3" s="7" t="str">
        <f>INDEX(新汉化!$P:$P,MATCH(中文转码!L3,新汉化!$Q:$Q,0))</f>
        <v>ADC9</v>
      </c>
      <c r="M3" s="9" t="str">
        <f>INDEX(新汉化!$P:$P,MATCH(中文转码!M3,新汉化!$Q:$Q,0))</f>
        <v>D6C1</v>
      </c>
      <c r="N3" s="9" t="str">
        <f>INDEX(新汉化!$P:$P,MATCH(中文转码!N3,新汉化!$Q:$Q,0))</f>
        <v>E1F2</v>
      </c>
      <c r="O3" s="9" t="str">
        <f>INDEX(新汉化!$P:$P,MATCH(中文转码!O3,新汉化!$Q:$Q,0))</f>
        <v>E6F2</v>
      </c>
      <c r="P3" s="8" t="str">
        <f>INDEX(新汉化!$P:$P,MATCH(中文转码!P3,新汉化!$Q:$Q,0))</f>
        <v>0000</v>
      </c>
      <c r="Q3" s="7" t="str">
        <f>INDEX(新汉化!$P:$P,MATCH(中文转码!Q3,新汉化!$Q:$Q,0))</f>
        <v>A1F8</v>
      </c>
      <c r="R3" s="9" t="str">
        <f>INDEX(新汉化!$P:$P,MATCH(中文转码!R3,新汉化!$Q:$Q,0))</f>
        <v>A1F8</v>
      </c>
      <c r="S3" s="9" t="str">
        <f>INDEX(新汉化!$P:$P,MATCH(中文转码!S3,新汉化!$Q:$Q,0))</f>
        <v>D6C1</v>
      </c>
      <c r="T3" s="9" t="str">
        <f>INDEX(新汉化!$P:$P,MATCH(中文转码!T3,新汉化!$Q:$Q,0))</f>
        <v>E1F2</v>
      </c>
      <c r="U3" s="8" t="str">
        <f>INDEX(新汉化!$P:$P,MATCH(中文转码!U3,新汉化!$Q:$Q,0))</f>
        <v>A1F8</v>
      </c>
      <c r="V3" s="7" t="str">
        <f>INDEX(新汉化!$P:$P,MATCH(中文转码!V3,新汉化!$Q:$Q,0))</f>
        <v>BFBF</v>
      </c>
      <c r="W3" s="9" t="str">
        <f>INDEX(新汉化!$P:$P,MATCH(中文转码!W3,新汉化!$Q:$Q,0))</f>
        <v>C5D7</v>
      </c>
      <c r="X3" s="9" t="str">
        <f>INDEX(新汉化!$P:$P,MATCH(中文转码!X3,新汉化!$Q:$Q,0))</f>
        <v>E5CC</v>
      </c>
      <c r="Y3" s="9" t="str">
        <f>INDEX(新汉化!$P:$P,MATCH(中文转码!Y3,新汉化!$Q:$Q,0))</f>
        <v>DAC4</v>
      </c>
      <c r="Z3" s="9" t="str">
        <f>INDEX(新汉化!$P:$P,MATCH(中文转码!Z3,新汉化!$Q:$Q,0))</f>
        <v>A4B3</v>
      </c>
      <c r="AA3" s="9" t="str">
        <f>INDEX(新汉化!$P:$P,MATCH(中文转码!AA3,新汉化!$Q:$Q,0))</f>
        <v>F6B3</v>
      </c>
      <c r="AB3" s="9" t="str">
        <f>INDEX(新汉化!$P:$P,MATCH(中文转码!AB3,新汉化!$Q:$Q,0))</f>
        <v>C4B5</v>
      </c>
      <c r="AC3" s="9" t="str">
        <f>INDEX(新汉化!$P:$P,MATCH(中文转码!AC3,新汉化!$Q:$Q,0))</f>
        <v>B6D2</v>
      </c>
      <c r="AD3" s="9" t="str">
        <f>INDEX(新汉化!$P:$P,MATCH(中文转码!AD3,新汉化!$Q:$Q,0))</f>
        <v>D3D7</v>
      </c>
      <c r="AE3" s="9" t="str">
        <f>INDEX(新汉化!$P:$P,MATCH(中文转码!AE3,新汉化!$Q:$Q,0))</f>
        <v>C039</v>
      </c>
      <c r="AF3" s="9" t="str">
        <f>INDEX(新汉化!$P:$P,MATCH(中文转码!AF3,新汉化!$Q:$Q,0))</f>
        <v>C9BF</v>
      </c>
      <c r="AG3" s="9" t="str">
        <f>INDEX(新汉化!$P:$P,MATCH(中文转码!AG3,新汉化!$Q:$Q,0))</f>
        <v>D4D2</v>
      </c>
      <c r="AH3" s="9" t="str">
        <f>INDEX(新汉化!$P:$P,MATCH(中文转码!AH3,新汉化!$Q:$Q,0))</f>
        <v>BDB7</v>
      </c>
      <c r="AI3" s="9" t="str">
        <f>INDEX(新汉化!$P:$P,MATCH(中文转码!AI3,新汉化!$Q:$Q,0))</f>
        <v>E3B1</v>
      </c>
      <c r="AJ3" s="9" t="str">
        <f>INDEX(新汉化!$P:$P,MATCH(中文转码!AJ3,新汉化!$Q:$Q,0))</f>
        <v>D8B5</v>
      </c>
      <c r="AK3" s="9" t="str">
        <f>INDEX(新汉化!$P:$P,MATCH(中文转码!AK3,新汉化!$Q:$Q,0))</f>
        <v>DAD4</v>
      </c>
      <c r="AL3" s="9" t="str">
        <f>INDEX(新汉化!$P:$P,MATCH(中文转码!AL3,新汉化!$Q:$Q,0))</f>
        <v>0000</v>
      </c>
      <c r="AM3" s="9" t="str">
        <f>INDEX(新汉化!$P:$P,MATCH(中文转码!AM3,新汉化!$Q:$Q,0))</f>
        <v>0000</v>
      </c>
      <c r="AN3" s="9" t="str">
        <f>INDEX(新汉化!$P:$P,MATCH(中文转码!AN3,新汉化!$Q:$Q,0))</f>
        <v>0000</v>
      </c>
      <c r="AO3" s="9" t="str">
        <f>INDEX(新汉化!$P:$P,MATCH(中文转码!AO3,新汉化!$Q:$Q,0))</f>
        <v>0000</v>
      </c>
      <c r="AP3" s="9" t="str">
        <f>INDEX(新汉化!$P:$P,MATCH(中文转码!AP3,新汉化!$Q:$Q,0))</f>
        <v>0000</v>
      </c>
      <c r="AQ3" s="9" t="str">
        <f>INDEX(新汉化!$P:$P,MATCH(中文转码!AQ3,新汉化!$Q:$Q,0))</f>
        <v>0000</v>
      </c>
      <c r="AR3" s="9" t="str">
        <f>INDEX(新汉化!$P:$P,MATCH(中文转码!AR3,新汉化!$Q:$Q,0))</f>
        <v>0000</v>
      </c>
      <c r="AS3" s="8" t="str">
        <f>INDEX(新汉化!$P:$P,MATCH(中文转码!AS3,新汉化!$Q:$Q,0))</f>
        <v>0000</v>
      </c>
      <c r="AT3" s="7" t="str">
        <f>INDEX(新汉化!$P:$P,MATCH(中文转码!AT3,新汉化!$Q:$Q,0))</f>
        <v>ADC9</v>
      </c>
      <c r="AU3" s="9" t="str">
        <f>INDEX(新汉化!$P:$P,MATCH(中文转码!AU3,新汉化!$Q:$Q,0))</f>
        <v>D6C1</v>
      </c>
      <c r="AV3" s="9" t="str">
        <f>INDEX(新汉化!$P:$P,MATCH(中文转码!AV3,新汉化!$Q:$Q,0))</f>
        <v>EFC0</v>
      </c>
      <c r="AW3" s="9" t="str">
        <f>INDEX(新汉化!$P:$P,MATCH(中文转码!AW3,新汉化!$Q:$Q,0))</f>
        <v>FED2</v>
      </c>
      <c r="AX3" s="9" t="str">
        <f>INDEX(新汉化!$P:$P,MATCH(中文转码!AX3,新汉化!$Q:$Q,0))</f>
        <v>D8B2</v>
      </c>
      <c r="AY3" s="9" t="str">
        <f>INDEX(新汉化!$P:$P,MATCH(中文转码!AY3,新汉化!$Q:$Q,0))</f>
        <v>EDC9</v>
      </c>
      <c r="AZ3" s="9" t="str">
        <f>INDEX(新汉化!$P:$P,MATCH(中文转码!AZ3,新汉化!$Q:$Q,0))</f>
        <v>CED0</v>
      </c>
      <c r="BA3" s="9" t="str">
        <f>INDEX(新汉化!$P:$P,MATCH(中文转码!BA3,新汉化!$Q:$Q,0))</f>
        <v>E3B6</v>
      </c>
      <c r="BB3" s="9" t="str">
        <f>INDEX(新汉化!$P:$P,MATCH(中文转码!BB3,新汉化!$Q:$Q,0))</f>
        <v>DCB1</v>
      </c>
      <c r="BC3" s="9" t="str">
        <f>INDEX(新汉化!$P:$P,MATCH(中文转码!BC3,新汉化!$Q:$Q,0))</f>
        <v>D0B5</v>
      </c>
      <c r="BD3" s="9" t="str">
        <f>INDEX(新汉化!$P:$P,MATCH(中文转码!BD3,新汉化!$Q:$Q,0))</f>
        <v>CBC8</v>
      </c>
      <c r="BE3" s="9" t="str">
        <f>INDEX(新汉化!$P:$P,MATCH(中文转码!BE3,新汉化!$Q:$Q,0))</f>
        <v>8038</v>
      </c>
      <c r="BF3" s="9" t="str">
        <f>INDEX(新汉化!$P:$P,MATCH(中文转码!BF3,新汉化!$Q:$Q,0))</f>
        <v>C7CA</v>
      </c>
      <c r="BG3" s="9" t="str">
        <f>INDEX(新汉化!$P:$P,MATCH(中文转码!BG3,新汉化!$Q:$Q,0))</f>
        <v>FAC9</v>
      </c>
      <c r="BH3" s="9" t="str">
        <f>INDEX(新汉化!$P:$P,MATCH(中文转码!BH3,新汉化!$Q:$Q,0))</f>
        <v>EEBB</v>
      </c>
      <c r="BI3" s="9" t="str">
        <f>INDEX(新汉化!$P:$P,MATCH(中文转码!BI3,新汉化!$Q:$Q,0))</f>
        <v>DAD4</v>
      </c>
      <c r="BJ3" s="9" t="str">
        <f>INDEX(新汉化!$P:$P,MATCH(中文转码!BJ3,新汉化!$Q:$Q,0))</f>
        <v>0000</v>
      </c>
      <c r="BK3" s="9" t="str">
        <f>INDEX(新汉化!$P:$P,MATCH(中文转码!BK3,新汉化!$Q:$Q,0))</f>
        <v>0000</v>
      </c>
      <c r="BL3" s="9" t="str">
        <f>INDEX(新汉化!$P:$P,MATCH(中文转码!BL3,新汉化!$Q:$Q,0))</f>
        <v>0000</v>
      </c>
      <c r="BM3" s="9" t="str">
        <f>INDEX(新汉化!$P:$P,MATCH(中文转码!BM3,新汉化!$Q:$Q,0))</f>
        <v>0000</v>
      </c>
      <c r="BN3" s="9" t="str">
        <f>INDEX(新汉化!$P:$P,MATCH(中文转码!BN3,新汉化!$Q:$Q,0))</f>
        <v>0000</v>
      </c>
      <c r="BO3" s="9" t="str">
        <f>INDEX(新汉化!$P:$P,MATCH(中文转码!BO3,新汉化!$Q:$Q,0))</f>
        <v>0000</v>
      </c>
      <c r="BP3" s="9" t="str">
        <f>INDEX(新汉化!$P:$P,MATCH(中文转码!BP3,新汉化!$Q:$Q,0))</f>
        <v>0000</v>
      </c>
      <c r="BQ3" s="8" t="str">
        <f>INDEX(新汉化!$P:$P,MATCH(中文转码!BQ3,新汉化!$Q:$Q,0))</f>
        <v>0000</v>
      </c>
      <c r="BR3" s="7" t="str">
        <f>INDEX(新汉化!$P:$P,MATCH(中文转码!BR3,新汉化!$Q:$Q,0))</f>
        <v>DCC3</v>
      </c>
      <c r="BS3" s="9" t="str">
        <f>INDEX(新汉化!$P:$P,MATCH(中文转码!BS3,新汉化!$Q:$Q,0))</f>
        <v>D6C1</v>
      </c>
      <c r="BT3" s="9" t="str">
        <f>INDEX(新汉化!$P:$P,MATCH(中文转码!BT3,新汉化!$Q:$Q,0))</f>
        <v>EFC0</v>
      </c>
      <c r="BU3" s="9" t="str">
        <f>INDEX(新汉化!$P:$P,MATCH(中文转码!BU3,新汉化!$Q:$Q,0))</f>
        <v>C4B5</v>
      </c>
      <c r="BV3" s="9" t="str">
        <f>INDEX(新汉化!$P:$P,MATCH(中文转码!BV3,新汉化!$Q:$Q,0))</f>
        <v>C0C5</v>
      </c>
      <c r="BW3" s="9" t="str">
        <f>INDEX(新汉化!$P:$P,MATCH(中文转码!BW3,新汉化!$Q:$Q,0))</f>
        <v>F7CA</v>
      </c>
      <c r="BX3" s="9" t="str">
        <f>INDEX(新汉化!$P:$P,MATCH(中文转码!BX3,新汉化!$Q:$Q,0))</f>
        <v>DFB8</v>
      </c>
      <c r="BY3" s="9" t="str">
        <f>INDEX(新汉化!$P:$P,MATCH(中文转码!BY3,新汉化!$Q:$Q,0))</f>
        <v>D6CA</v>
      </c>
      <c r="BZ3" s="9" t="str">
        <f>INDEX(新汉化!$P:$P,MATCH(中文转码!BZ3,新汉化!$Q:$Q,0))</f>
        <v>8038</v>
      </c>
      <c r="CA3" s="9" t="str">
        <f>INDEX(新汉化!$P:$P,MATCH(中文转码!CA3,新汉化!$Q:$Q,0))</f>
        <v>0000</v>
      </c>
      <c r="CB3" s="9" t="str">
        <f>INDEX(新汉化!$P:$P,MATCH(中文转码!CB3,新汉化!$Q:$Q,0))</f>
        <v>0000</v>
      </c>
      <c r="CC3" s="9" t="str">
        <f>INDEX(新汉化!$P:$P,MATCH(中文转码!CC3,新汉化!$Q:$Q,0))</f>
        <v>0000</v>
      </c>
      <c r="CD3" s="9" t="str">
        <f>INDEX(新汉化!$P:$P,MATCH(中文转码!CD3,新汉化!$Q:$Q,0))</f>
        <v>0000</v>
      </c>
      <c r="CE3" s="9" t="str">
        <f>INDEX(新汉化!$P:$P,MATCH(中文转码!CE3,新汉化!$Q:$Q,0))</f>
        <v>0000</v>
      </c>
      <c r="CF3" s="9" t="str">
        <f>INDEX(新汉化!$P:$P,MATCH(中文转码!CF3,新汉化!$Q:$Q,0))</f>
        <v>0000</v>
      </c>
      <c r="CG3" s="9" t="str">
        <f>INDEX(新汉化!$P:$P,MATCH(中文转码!CG3,新汉化!$Q:$Q,0))</f>
        <v>0000</v>
      </c>
      <c r="CH3" s="9" t="str">
        <f>INDEX(新汉化!$P:$P,MATCH(中文转码!CH3,新汉化!$Q:$Q,0))</f>
        <v>0000</v>
      </c>
      <c r="CI3" s="9" t="str">
        <f>INDEX(新汉化!$P:$P,MATCH(中文转码!CI3,新汉化!$Q:$Q,0))</f>
        <v>0000</v>
      </c>
      <c r="CJ3" s="9" t="str">
        <f>INDEX(新汉化!$P:$P,MATCH(中文转码!CJ3,新汉化!$Q:$Q,0))</f>
        <v>0000</v>
      </c>
      <c r="CK3" s="9" t="str">
        <f>INDEX(新汉化!$P:$P,MATCH(中文转码!CK3,新汉化!$Q:$Q,0))</f>
        <v>0000</v>
      </c>
      <c r="CL3" s="9" t="str">
        <f>INDEX(新汉化!$P:$P,MATCH(中文转码!CL3,新汉化!$Q:$Q,0))</f>
        <v>0000</v>
      </c>
      <c r="CM3" s="9" t="str">
        <f>INDEX(新汉化!$P:$P,MATCH(中文转码!CM3,新汉化!$Q:$Q,0))</f>
        <v>0000</v>
      </c>
      <c r="CN3" s="9" t="str">
        <f>INDEX(新汉化!$P:$P,MATCH(中文转码!CN3,新汉化!$Q:$Q,0))</f>
        <v>0000</v>
      </c>
      <c r="CO3" s="8" t="str">
        <f>INDEX(新汉化!$P:$P,MATCH(中文转码!CO3,新汉化!$Q:$Q,0))</f>
        <v>0000</v>
      </c>
      <c r="CP3" s="13" t="str">
        <f>日文原码!CP3</f>
        <v>0000</v>
      </c>
    </row>
    <row r="4" spans="1:94">
      <c r="A4" s="7" t="str">
        <f>日文原码!A4</f>
        <v>0000</v>
      </c>
      <c r="B4" t="str">
        <f>日文原码!B4</f>
        <v>0000</v>
      </c>
      <c r="C4" s="8" t="str">
        <f>日文原码!C4</f>
        <v>0300</v>
      </c>
      <c r="D4" s="7" t="str">
        <f>日文原码!D4</f>
        <v>0A00</v>
      </c>
      <c r="E4" t="str">
        <f>日文原码!E4</f>
        <v>0A00</v>
      </c>
      <c r="F4" t="str">
        <f>日文原码!F4</f>
        <v>0100</v>
      </c>
      <c r="G4" s="8" t="str">
        <f>日文原码!G4</f>
        <v>0700</v>
      </c>
      <c r="H4" t="str">
        <f>日文原码!H4</f>
        <v>0A00</v>
      </c>
      <c r="I4" t="str">
        <f>日文原码!I4</f>
        <v>0500</v>
      </c>
      <c r="J4" t="str">
        <f>日文原码!J4</f>
        <v>0200</v>
      </c>
      <c r="K4" t="str">
        <f>日文原码!K4</f>
        <v>0200</v>
      </c>
      <c r="L4" s="7" t="str">
        <f>INDEX(新汉化!$P:$P,MATCH(中文转码!L4,新汉化!$Q:$Q,0))</f>
        <v>E1F2</v>
      </c>
      <c r="M4" s="9" t="str">
        <f>INDEX(新汉化!$P:$P,MATCH(中文转码!M4,新汉化!$Q:$Q,0))</f>
        <v>E6F2</v>
      </c>
      <c r="N4" s="9" t="str">
        <f>INDEX(新汉化!$P:$P,MATCH(中文转码!N4,新汉化!$Q:$Q,0))</f>
        <v>F5CD</v>
      </c>
      <c r="O4" s="9" t="str">
        <f>INDEX(新汉化!$P:$P,MATCH(中文转码!O4,新汉化!$Q:$Q,0))</f>
        <v>0000</v>
      </c>
      <c r="P4" s="8" t="str">
        <f>INDEX(新汉化!$P:$P,MATCH(中文转码!P4,新汉化!$Q:$Q,0))</f>
        <v>0000</v>
      </c>
      <c r="Q4" s="7" t="str">
        <f>INDEX(新汉化!$P:$P,MATCH(中文转码!Q4,新汉化!$Q:$Q,0))</f>
        <v>A1F8</v>
      </c>
      <c r="R4" s="9" t="str">
        <f>INDEX(新汉化!$P:$P,MATCH(中文转码!R4,新汉化!$Q:$Q,0))</f>
        <v>A1F8</v>
      </c>
      <c r="S4" s="9" t="str">
        <f>INDEX(新汉化!$P:$P,MATCH(中文转码!S4,新汉化!$Q:$Q,0))</f>
        <v>DCC3</v>
      </c>
      <c r="T4" s="9" t="str">
        <f>INDEX(新汉化!$P:$P,MATCH(中文转码!T4,新汉化!$Q:$Q,0))</f>
        <v>D6C1</v>
      </c>
      <c r="U4" s="8" t="str">
        <f>INDEX(新汉化!$P:$P,MATCH(中文转码!U4,新汉化!$Q:$Q,0))</f>
        <v>A1F8</v>
      </c>
      <c r="V4" s="7" t="str">
        <f>INDEX(新汉化!$P:$P,MATCH(中文转码!V4,新汉化!$Q:$Q,0))</f>
        <v>E5CC</v>
      </c>
      <c r="W4" s="9" t="str">
        <f>INDEX(新汉化!$P:$P,MATCH(中文转码!W4,新汉化!$Q:$Q,0))</f>
        <v>DAC4</v>
      </c>
      <c r="X4" s="9" t="str">
        <f>INDEX(新汉化!$P:$P,MATCH(中文转码!X4,新汉化!$Q:$Q,0))</f>
        <v>A4B3</v>
      </c>
      <c r="Y4" s="9" t="str">
        <f>INDEX(新汉化!$P:$P,MATCH(中文转码!Y4,新汉化!$Q:$Q,0))</f>
        <v>F6B3</v>
      </c>
      <c r="Z4" s="9" t="str">
        <f>INDEX(新汉化!$P:$P,MATCH(中文转码!Z4,新汉化!$Q:$Q,0))</f>
        <v>C4B5</v>
      </c>
      <c r="AA4" s="9" t="str">
        <f>INDEX(新汉化!$P:$P,MATCH(中文转码!AA4,新汉化!$Q:$Q,0))</f>
        <v>B6D2</v>
      </c>
      <c r="AB4" s="9" t="str">
        <f>INDEX(新汉化!$P:$P,MATCH(中文转码!AB4,新汉化!$Q:$Q,0))</f>
        <v>D3D7</v>
      </c>
      <c r="AC4" s="9" t="str">
        <f>INDEX(新汉化!$P:$P,MATCH(中文转码!AC4,新汉化!$Q:$Q,0))</f>
        <v>C7B7</v>
      </c>
      <c r="AD4" s="9" t="str">
        <f>INDEX(新汉化!$P:$P,MATCH(中文转码!AD4,新汉化!$Q:$Q,0))</f>
        <v>A3B3</v>
      </c>
      <c r="AE4" s="9" t="str">
        <f>INDEX(新汉化!$P:$P,MATCH(中文转码!AE4,新汉化!$Q:$Q,0))</f>
        <v>E6B7</v>
      </c>
      <c r="AF4" s="9" t="str">
        <f>INDEX(新汉化!$P:$P,MATCH(中文转码!AF4,新汉化!$Q:$Q,0))</f>
        <v>FBC0</v>
      </c>
      <c r="AG4" s="9" t="str">
        <f>INDEX(新汉化!$P:$P,MATCH(中文转码!AG4,新汉化!$Q:$Q,0))</f>
        <v>8038</v>
      </c>
      <c r="AH4" s="9" t="str">
        <f>INDEX(新汉化!$P:$P,MATCH(中文转码!AH4,新汉化!$Q:$Q,0))</f>
        <v>E1BB</v>
      </c>
      <c r="AI4" s="9" t="str">
        <f>INDEX(新汉化!$P:$P,MATCH(中文转码!AI4,新汉化!$Q:$Q,0))</f>
        <v>C3D3</v>
      </c>
      <c r="AJ4" s="9" t="str">
        <f>INDEX(新汉化!$P:$P,MATCH(中文转码!AJ4,新汉化!$Q:$Q,0))</f>
        <v>F4C3</v>
      </c>
      <c r="AK4" s="9" t="str">
        <f>INDEX(新汉化!$P:$P,MATCH(中文转码!AK4,新汉化!$Q:$Q,0))</f>
        <v>DDBD</v>
      </c>
      <c r="AL4" s="9" t="str">
        <f>INDEX(新汉化!$P:$P,MATCH(中文转码!AL4,新汉化!$Q:$Q,0))</f>
        <v>0000</v>
      </c>
      <c r="AM4" s="9" t="str">
        <f>INDEX(新汉化!$P:$P,MATCH(中文转码!AM4,新汉化!$Q:$Q,0))</f>
        <v>0000</v>
      </c>
      <c r="AN4" s="9" t="str">
        <f>INDEX(新汉化!$P:$P,MATCH(中文转码!AN4,新汉化!$Q:$Q,0))</f>
        <v>0000</v>
      </c>
      <c r="AO4" s="9" t="str">
        <f>INDEX(新汉化!$P:$P,MATCH(中文转码!AO4,新汉化!$Q:$Q,0))</f>
        <v>0000</v>
      </c>
      <c r="AP4" s="9" t="str">
        <f>INDEX(新汉化!$P:$P,MATCH(中文转码!AP4,新汉化!$Q:$Q,0))</f>
        <v>0000</v>
      </c>
      <c r="AQ4" s="9" t="str">
        <f>INDEX(新汉化!$P:$P,MATCH(中文转码!AQ4,新汉化!$Q:$Q,0))</f>
        <v>0000</v>
      </c>
      <c r="AR4" s="9" t="str">
        <f>INDEX(新汉化!$P:$P,MATCH(中文转码!AR4,新汉化!$Q:$Q,0))</f>
        <v>0000</v>
      </c>
      <c r="AS4" s="8" t="str">
        <f>INDEX(新汉化!$P:$P,MATCH(中文转码!AS4,新汉化!$Q:$Q,0))</f>
        <v>0000</v>
      </c>
      <c r="AT4" s="7" t="str">
        <f>INDEX(新汉化!$P:$P,MATCH(中文转码!AT4,新汉化!$Q:$Q,0))</f>
        <v>C4B5</v>
      </c>
      <c r="AU4" s="9" t="str">
        <f>INDEX(新汉化!$P:$P,MATCH(中文转码!AU4,新汉化!$Q:$Q,0))</f>
        <v>AFB6</v>
      </c>
      <c r="AV4" s="9" t="str">
        <f>INDEX(新汉化!$P:$P,MATCH(中文转码!AV4,新汉化!$Q:$Q,0))</f>
        <v>F7D7</v>
      </c>
      <c r="AW4" s="9" t="str">
        <f>INDEX(新汉化!$P:$P,MATCH(中文转码!AW4,新汉化!$Q:$Q,0))</f>
        <v>DAD4</v>
      </c>
      <c r="AX4" s="9" t="str">
        <f>INDEX(新汉化!$P:$P,MATCH(中文转码!AX4,新汉化!$Q:$Q,0))</f>
        <v>F7CA</v>
      </c>
      <c r="AY4" s="9" t="str">
        <f>INDEX(新汉化!$P:$P,MATCH(中文转码!AY4,新汉化!$Q:$Q,0))</f>
        <v>A6D6</v>
      </c>
      <c r="AZ4" s="9" t="str">
        <f>INDEX(新汉化!$P:$P,MATCH(中文转码!AZ4,新汉化!$Q:$Q,0))</f>
        <v>E4BC</v>
      </c>
      <c r="BA4" s="9" t="str">
        <f>INDEX(新汉化!$P:$P,MATCH(中文转码!BA4,新汉化!$Q:$Q,0))</f>
        <v>F8CC</v>
      </c>
      <c r="BB4" s="9" t="str">
        <f>INDEX(新汉化!$P:$P,MATCH(中文转码!BB4,新汉化!$Q:$Q,0))</f>
        <v>B4C0</v>
      </c>
      <c r="BC4" s="9" t="str">
        <f>INDEX(新汉化!$P:$P,MATCH(中文转码!BC4,新汉化!$Q:$Q,0))</f>
        <v>F8CC</v>
      </c>
      <c r="BD4" s="9" t="str">
        <f>INDEX(新汉化!$P:$P,MATCH(中文转码!BD4,新汉化!$Q:$Q,0))</f>
        <v>A5C8</v>
      </c>
      <c r="BE4" s="9" t="str">
        <f>INDEX(新汉化!$P:$P,MATCH(中文转码!BE4,新汉化!$Q:$Q,0))</f>
        <v>C039</v>
      </c>
      <c r="BF4" s="9" t="str">
        <f>INDEX(新汉化!$P:$P,MATCH(中文转码!BF4,新汉化!$Q:$Q,0))</f>
        <v>D3B4</v>
      </c>
      <c r="BG4" s="9" t="str">
        <f>INDEX(新汉化!$P:$P,MATCH(中文转码!BG4,新汉化!$Q:$Q,0))</f>
        <v>D0B5</v>
      </c>
      <c r="BH4" s="9" t="str">
        <f>INDEX(新汉化!$P:$P,MATCH(中文转码!BH4,新汉化!$Q:$Q,0))</f>
        <v>CBC8</v>
      </c>
      <c r="BI4" s="9" t="str">
        <f>INDEX(新汉化!$P:$P,MATCH(中文转码!BI4,新汉化!$Q:$Q,0))</f>
        <v>C4B5</v>
      </c>
      <c r="BJ4" s="9" t="str">
        <f>INDEX(新汉化!$P:$P,MATCH(中文转码!BJ4,新汉化!$Q:$Q,0))</f>
        <v>0000</v>
      </c>
      <c r="BK4" s="9" t="str">
        <f>INDEX(新汉化!$P:$P,MATCH(中文转码!BK4,新汉化!$Q:$Q,0))</f>
        <v>0000</v>
      </c>
      <c r="BL4" s="9" t="str">
        <f>INDEX(新汉化!$P:$P,MATCH(中文转码!BL4,新汉化!$Q:$Q,0))</f>
        <v>0000</v>
      </c>
      <c r="BM4" s="9" t="str">
        <f>INDEX(新汉化!$P:$P,MATCH(中文转码!BM4,新汉化!$Q:$Q,0))</f>
        <v>0000</v>
      </c>
      <c r="BN4" s="9" t="str">
        <f>INDEX(新汉化!$P:$P,MATCH(中文转码!BN4,新汉化!$Q:$Q,0))</f>
        <v>0000</v>
      </c>
      <c r="BO4" s="9" t="str">
        <f>INDEX(新汉化!$P:$P,MATCH(中文转码!BO4,新汉化!$Q:$Q,0))</f>
        <v>0000</v>
      </c>
      <c r="BP4" s="9" t="str">
        <f>INDEX(新汉化!$P:$P,MATCH(中文转码!BP4,新汉化!$Q:$Q,0))</f>
        <v>0000</v>
      </c>
      <c r="BQ4" s="8" t="str">
        <f>INDEX(新汉化!$P:$P,MATCH(中文转码!BQ4,新汉化!$Q:$Q,0))</f>
        <v>0000</v>
      </c>
      <c r="BR4" s="7" t="str">
        <f>INDEX(新汉化!$P:$P,MATCH(中文转码!BR4,新汉化!$Q:$Q,0))</f>
        <v>B7CD</v>
      </c>
      <c r="BS4" s="9" t="str">
        <f>INDEX(新汉化!$P:$P,MATCH(中文转码!BS4,新汉化!$Q:$Q,0))</f>
        <v>CFC9</v>
      </c>
      <c r="BT4" s="9" t="str">
        <f>INDEX(新汉化!$P:$P,MATCH(中文转码!BT4,新汉化!$Q:$Q,0))</f>
        <v>F2BB</v>
      </c>
      <c r="BU4" s="9" t="str">
        <f>INDEX(新汉化!$P:$P,MATCH(中文转码!BU4,新汉化!$Q:$Q,0))</f>
        <v>B3B1</v>
      </c>
      <c r="BV4" s="9" t="str">
        <f>INDEX(新汉化!$P:$P,MATCH(中文转码!BV4,新汉化!$Q:$Q,0))</f>
        <v>F3BA</v>
      </c>
      <c r="BW4" s="9" t="str">
        <f>INDEX(新汉化!$P:$P,MATCH(中文转码!BW4,新汉化!$Q:$Q,0))</f>
        <v>CDC3</v>
      </c>
      <c r="BX4" s="9" t="str">
        <f>INDEX(新汉化!$P:$P,MATCH(中文转码!BX4,新汉化!$Q:$Q,0))</f>
        <v>CBC6</v>
      </c>
      <c r="BY4" s="9" t="str">
        <f>INDEX(新汉化!$P:$P,MATCH(中文转码!BY4,新汉化!$Q:$Q,0))</f>
        <v>FDB9</v>
      </c>
      <c r="BZ4" s="9" t="str">
        <f>INDEX(新汉化!$P:$P,MATCH(中文转码!BZ4,新汉化!$Q:$Q,0))</f>
        <v>A5C8</v>
      </c>
      <c r="CA4" s="9" t="str">
        <f>INDEX(新汉化!$P:$P,MATCH(中文转码!CA4,新汉化!$Q:$Q,0))</f>
        <v>8038</v>
      </c>
      <c r="CB4" s="9" t="str">
        <f>INDEX(新汉化!$P:$P,MATCH(中文转码!CB4,新汉化!$Q:$Q,0))</f>
        <v>0000</v>
      </c>
      <c r="CC4" s="9" t="str">
        <f>INDEX(新汉化!$P:$P,MATCH(中文转码!CC4,新汉化!$Q:$Q,0))</f>
        <v>0000</v>
      </c>
      <c r="CD4" s="9" t="str">
        <f>INDEX(新汉化!$P:$P,MATCH(中文转码!CD4,新汉化!$Q:$Q,0))</f>
        <v>0000</v>
      </c>
      <c r="CE4" s="9" t="str">
        <f>INDEX(新汉化!$P:$P,MATCH(中文转码!CE4,新汉化!$Q:$Q,0))</f>
        <v>0000</v>
      </c>
      <c r="CF4" s="9" t="str">
        <f>INDEX(新汉化!$P:$P,MATCH(中文转码!CF4,新汉化!$Q:$Q,0))</f>
        <v>0000</v>
      </c>
      <c r="CG4" s="9" t="str">
        <f>INDEX(新汉化!$P:$P,MATCH(中文转码!CG4,新汉化!$Q:$Q,0))</f>
        <v>0000</v>
      </c>
      <c r="CH4" s="9" t="str">
        <f>INDEX(新汉化!$P:$P,MATCH(中文转码!CH4,新汉化!$Q:$Q,0))</f>
        <v>0000</v>
      </c>
      <c r="CI4" s="9" t="str">
        <f>INDEX(新汉化!$P:$P,MATCH(中文转码!CI4,新汉化!$Q:$Q,0))</f>
        <v>0000</v>
      </c>
      <c r="CJ4" s="9" t="str">
        <f>INDEX(新汉化!$P:$P,MATCH(中文转码!CJ4,新汉化!$Q:$Q,0))</f>
        <v>0000</v>
      </c>
      <c r="CK4" s="9" t="str">
        <f>INDEX(新汉化!$P:$P,MATCH(中文转码!CK4,新汉化!$Q:$Q,0))</f>
        <v>0000</v>
      </c>
      <c r="CL4" s="9" t="str">
        <f>INDEX(新汉化!$P:$P,MATCH(中文转码!CL4,新汉化!$Q:$Q,0))</f>
        <v>0000</v>
      </c>
      <c r="CM4" s="9" t="str">
        <f>INDEX(新汉化!$P:$P,MATCH(中文转码!CM4,新汉化!$Q:$Q,0))</f>
        <v>0000</v>
      </c>
      <c r="CN4" s="9" t="str">
        <f>INDEX(新汉化!$P:$P,MATCH(中文转码!CN4,新汉化!$Q:$Q,0))</f>
        <v>0000</v>
      </c>
      <c r="CO4" s="8" t="str">
        <f>INDEX(新汉化!$P:$P,MATCH(中文转码!CO4,新汉化!$Q:$Q,0))</f>
        <v>0000</v>
      </c>
      <c r="CP4" s="13" t="str">
        <f>日文原码!CP4</f>
        <v>0000</v>
      </c>
    </row>
    <row r="5" spans="1:94">
      <c r="A5" s="7" t="str">
        <f>日文原码!A5</f>
        <v>0000</v>
      </c>
      <c r="B5" t="str">
        <f>日文原码!B5</f>
        <v>0000</v>
      </c>
      <c r="C5" s="8" t="str">
        <f>日文原码!C5</f>
        <v>0400</v>
      </c>
      <c r="D5" s="7" t="str">
        <f>日文原码!D5</f>
        <v>0A00</v>
      </c>
      <c r="E5" t="str">
        <f>日文原码!E5</f>
        <v>0A00</v>
      </c>
      <c r="F5" t="str">
        <f>日文原码!F5</f>
        <v>0000</v>
      </c>
      <c r="G5" s="8" t="str">
        <f>日文原码!G5</f>
        <v>0400</v>
      </c>
      <c r="H5" t="str">
        <f>日文原码!H5</f>
        <v>0A00</v>
      </c>
      <c r="I5" t="str">
        <f>日文原码!I5</f>
        <v>0A00</v>
      </c>
      <c r="J5" t="str">
        <f>日文原码!J5</f>
        <v>0200</v>
      </c>
      <c r="K5" t="str">
        <f>日文原码!K5</f>
        <v>0500</v>
      </c>
      <c r="L5" s="7" t="str">
        <f>INDEX(新汉化!$P:$P,MATCH(中文转码!L5,新汉化!$Q:$Q,0))</f>
        <v>F0BB</v>
      </c>
      <c r="M5" s="9" t="str">
        <f>INDEX(新汉化!$P:$P,MATCH(中文转码!M5,新汉化!$Q:$Q,0))</f>
        <v>C9D6</v>
      </c>
      <c r="N5" s="9" t="str">
        <f>INDEX(新汉化!$P:$P,MATCH(中文转码!N5,新汉化!$Q:$Q,0))</f>
        <v>A6BC</v>
      </c>
      <c r="O5" s="9" t="str">
        <f>INDEX(新汉化!$P:$P,MATCH(中文转码!O5,新汉化!$Q:$Q,0))</f>
        <v>0000</v>
      </c>
      <c r="P5" s="8" t="str">
        <f>INDEX(新汉化!$P:$P,MATCH(中文转码!P5,新汉化!$Q:$Q,0))</f>
        <v>0000</v>
      </c>
      <c r="Q5" s="7" t="str">
        <f>INDEX(新汉化!$P:$P,MATCH(中文转码!Q5,新汉化!$Q:$Q,0))</f>
        <v>A1F8</v>
      </c>
      <c r="R5" s="9" t="str">
        <f>INDEX(新汉化!$P:$P,MATCH(中文转码!R5,新汉化!$Q:$Q,0))</f>
        <v>A1F8</v>
      </c>
      <c r="S5" s="9" t="str">
        <f>INDEX(新汉化!$P:$P,MATCH(中文转码!S5,新汉化!$Q:$Q,0))</f>
        <v>FBB3</v>
      </c>
      <c r="T5" s="9" t="str">
        <f>INDEX(新汉化!$P:$P,MATCH(中文转码!T5,新汉化!$Q:$Q,0))</f>
        <v>A6BC</v>
      </c>
      <c r="U5" s="8" t="str">
        <f>INDEX(新汉化!$P:$P,MATCH(中文转码!U5,新汉化!$Q:$Q,0))</f>
        <v>A1F8</v>
      </c>
      <c r="V5" s="7" t="str">
        <f>INDEX(新汉化!$P:$P,MATCH(中文转码!V5,新汉化!$Q:$Q,0))</f>
        <v>E1BB</v>
      </c>
      <c r="W5" s="9" t="str">
        <f>INDEX(新汉化!$P:$P,MATCH(中文转码!W5,新汉化!$Q:$Q,0))</f>
        <v>F4BD</v>
      </c>
      <c r="X5" s="9" t="str">
        <f>INDEX(新汉化!$P:$P,MATCH(中文转码!X5,新汉化!$Q:$Q,0))</f>
        <v>F9CC</v>
      </c>
      <c r="Y5" s="9" t="str">
        <f>INDEX(新汉化!$P:$P,MATCH(中文转码!Y5,新汉化!$Q:$Q,0))</f>
        <v>C5D7</v>
      </c>
      <c r="Z5" s="9" t="str">
        <f>INDEX(新汉化!$P:$P,MATCH(中文转码!Z5,新汉化!$Q:$Q,0))</f>
        <v>B5D1</v>
      </c>
      <c r="AA5" s="9" t="str">
        <f>INDEX(新汉化!$P:$P,MATCH(中文转码!AA5,新汉化!$Q:$Q,0))</f>
        <v>B7C1</v>
      </c>
      <c r="AB5" s="9" t="str">
        <f>INDEX(新汉化!$P:$P,MATCH(中文转码!AB5,新汉化!$Q:$Q,0))</f>
        <v>D2BC</v>
      </c>
      <c r="AC5" s="9" t="str">
        <f>INDEX(新汉化!$P:$P,MATCH(中文转码!AC5,新汉化!$Q:$Q,0))</f>
        <v>A1D2</v>
      </c>
      <c r="AD5" s="9" t="str">
        <f>INDEX(新汉化!$P:$P,MATCH(中文转码!AD5,新汉化!$Q:$Q,0))</f>
        <v>A1D2</v>
      </c>
      <c r="AE5" s="9" t="str">
        <f>INDEX(新汉化!$P:$P,MATCH(中文转码!AE5,新汉化!$Q:$Q,0))</f>
        <v>CEBB</v>
      </c>
      <c r="AF5" s="9" t="str">
        <f>INDEX(新汉化!$P:$P,MATCH(中文转码!AF5,新汉化!$Q:$Q,0))</f>
        <v>CEBB</v>
      </c>
      <c r="AG5" s="9" t="str">
        <f>INDEX(新汉化!$P:$P,MATCH(中文转码!AG5,新汉化!$Q:$Q,0))</f>
        <v>D8B5</v>
      </c>
      <c r="AH5" s="9" t="str">
        <f>INDEX(新汉化!$P:$P,MATCH(中文转码!AH5,新汉化!$Q:$Q,0))</f>
        <v>DFD7</v>
      </c>
      <c r="AI5" s="9" t="str">
        <f>INDEX(新汉化!$P:$P,MATCH(中文转码!AI5,新汉化!$Q:$Q,0))</f>
        <v>B7C2</v>
      </c>
      <c r="AJ5" s="9" t="str">
        <f>INDEX(新汉化!$P:$P,MATCH(中文转码!AJ5,新汉化!$Q:$Q,0))</f>
        <v>8038</v>
      </c>
      <c r="AK5" s="9" t="str">
        <f>INDEX(新汉化!$P:$P,MATCH(中文转码!AK5,新汉化!$Q:$Q,0))</f>
        <v>0000</v>
      </c>
      <c r="AL5" s="9" t="str">
        <f>INDEX(新汉化!$P:$P,MATCH(中文转码!AL5,新汉化!$Q:$Q,0))</f>
        <v>0000</v>
      </c>
      <c r="AM5" s="9" t="str">
        <f>INDEX(新汉化!$P:$P,MATCH(中文转码!AM5,新汉化!$Q:$Q,0))</f>
        <v>0000</v>
      </c>
      <c r="AN5" s="9" t="str">
        <f>INDEX(新汉化!$P:$P,MATCH(中文转码!AN5,新汉化!$Q:$Q,0))</f>
        <v>0000</v>
      </c>
      <c r="AO5" s="9" t="str">
        <f>INDEX(新汉化!$P:$P,MATCH(中文转码!AO5,新汉化!$Q:$Q,0))</f>
        <v>0000</v>
      </c>
      <c r="AP5" s="9" t="str">
        <f>INDEX(新汉化!$P:$P,MATCH(中文转码!AP5,新汉化!$Q:$Q,0))</f>
        <v>0000</v>
      </c>
      <c r="AQ5" s="9" t="str">
        <f>INDEX(新汉化!$P:$P,MATCH(中文转码!AQ5,新汉化!$Q:$Q,0))</f>
        <v>0000</v>
      </c>
      <c r="AR5" s="9" t="str">
        <f>INDEX(新汉化!$P:$P,MATCH(中文转码!AR5,新汉化!$Q:$Q,0))</f>
        <v>0000</v>
      </c>
      <c r="AS5" s="8" t="str">
        <f>INDEX(新汉化!$P:$P,MATCH(中文转码!AS5,新汉化!$Q:$Q,0))</f>
        <v>0000</v>
      </c>
      <c r="AT5" s="7" t="str">
        <f>INDEX(新汉化!$P:$P,MATCH(中文转码!AT5,新汉化!$Q:$Q,0))</f>
        <v>DCC4</v>
      </c>
      <c r="AU5" s="9" t="str">
        <f>INDEX(新汉化!$P:$P,MATCH(中文转码!AU5,新汉化!$Q:$Q,0))</f>
        <v>D3B4</v>
      </c>
      <c r="AV5" s="9" t="str">
        <f>INDEX(新汉化!$P:$P,MATCH(中文转码!AV5,新汉化!$Q:$Q,0))</f>
        <v>ECD7</v>
      </c>
      <c r="AW5" s="9" t="str">
        <f>INDEX(新汉化!$P:$P,MATCH(中文转码!AW5,新汉化!$Q:$Q,0))</f>
        <v>EFC0</v>
      </c>
      <c r="AX5" s="9" t="str">
        <f>INDEX(新汉化!$P:$P,MATCH(中文转码!AX5,新汉化!$Q:$Q,0))</f>
        <v>E7C5</v>
      </c>
      <c r="AY5" s="9" t="str">
        <f>INDEX(新汉化!$P:$P,MATCH(中文转码!AY5,新汉化!$Q:$Q,0))</f>
        <v>F6B3</v>
      </c>
      <c r="AZ5" s="9" t="str">
        <f>INDEX(新汉化!$P:$P,MATCH(中文转码!AZ5,新汉化!$Q:$Q,0))</f>
        <v>E3C9</v>
      </c>
      <c r="BA5" s="9" t="str">
        <f>INDEX(新汉化!$P:$P,MATCH(中文转码!BA5,新汉化!$Q:$Q,0))</f>
        <v>CFCA</v>
      </c>
      <c r="BB5" s="9" t="str">
        <f>INDEX(新汉化!$P:$P,MATCH(中文转码!BB5,新汉化!$Q:$Q,0))</f>
        <v>A028</v>
      </c>
      <c r="BC5" s="9" t="str">
        <f>INDEX(新汉化!$P:$P,MATCH(中文转码!BC5,新汉化!$Q:$Q,0))</f>
        <v>8028</v>
      </c>
      <c r="BD5" s="9" t="str">
        <f>INDEX(新汉化!$P:$P,MATCH(中文转码!BD5,新汉化!$Q:$Q,0))</f>
        <v>8028</v>
      </c>
      <c r="BE5" s="9" t="str">
        <f>INDEX(新汉化!$P:$P,MATCH(中文转码!BE5,新汉化!$Q:$Q,0))</f>
        <v>8028</v>
      </c>
      <c r="BF5" s="9" t="str">
        <f>INDEX(新汉化!$P:$P,MATCH(中文转码!BF5,新汉化!$Q:$Q,0))</f>
        <v>C8B6</v>
      </c>
      <c r="BG5" s="9" t="str">
        <f>INDEX(新汉化!$P:$P,MATCH(中文转码!BG5,新汉化!$Q:$Q,0))</f>
        <v>C4B5</v>
      </c>
      <c r="BH5" s="9" t="str">
        <f>INDEX(新汉化!$P:$P,MATCH(中文转码!BH5,新汉化!$Q:$Q,0))</f>
        <v>C6D7</v>
      </c>
      <c r="BI5" s="9" t="str">
        <f>INDEX(新汉化!$P:$P,MATCH(中文转码!BI5,新汉化!$Q:$Q,0))</f>
        <v>C8C8</v>
      </c>
      <c r="BJ5" s="9" t="str">
        <f>INDEX(新汉化!$P:$P,MATCH(中文转码!BJ5,新汉化!$Q:$Q,0))</f>
        <v>0000</v>
      </c>
      <c r="BK5" s="9" t="str">
        <f>INDEX(新汉化!$P:$P,MATCH(中文转码!BK5,新汉化!$Q:$Q,0))</f>
        <v>0000</v>
      </c>
      <c r="BL5" s="9" t="str">
        <f>INDEX(新汉化!$P:$P,MATCH(中文转码!BL5,新汉化!$Q:$Q,0))</f>
        <v>0000</v>
      </c>
      <c r="BM5" s="9" t="str">
        <f>INDEX(新汉化!$P:$P,MATCH(中文转码!BM5,新汉化!$Q:$Q,0))</f>
        <v>0000</v>
      </c>
      <c r="BN5" s="9" t="str">
        <f>INDEX(新汉化!$P:$P,MATCH(中文转码!BN5,新汉化!$Q:$Q,0))</f>
        <v>0000</v>
      </c>
      <c r="BO5" s="9" t="str">
        <f>INDEX(新汉化!$P:$P,MATCH(中文转码!BO5,新汉化!$Q:$Q,0))</f>
        <v>0000</v>
      </c>
      <c r="BP5" s="9" t="str">
        <f>INDEX(新汉化!$P:$P,MATCH(中文转码!BP5,新汉化!$Q:$Q,0))</f>
        <v>0000</v>
      </c>
      <c r="BQ5" s="8" t="str">
        <f>INDEX(新汉化!$P:$P,MATCH(中文转码!BQ5,新汉化!$Q:$Q,0))</f>
        <v>0000</v>
      </c>
      <c r="BR5" s="7" t="str">
        <f>INDEX(新汉化!$P:$P,MATCH(中文转码!BR5,新汉化!$Q:$Q,0))</f>
        <v>F0BB</v>
      </c>
      <c r="BS5" s="9" t="str">
        <f>INDEX(新汉化!$P:$P,MATCH(中文转码!BS5,新汉化!$Q:$Q,0))</f>
        <v>F2C7</v>
      </c>
      <c r="BT5" s="9" t="str">
        <f>INDEX(新汉化!$P:$P,MATCH(中文转码!BT5,新汉化!$Q:$Q,0))</f>
        <v>D1B0</v>
      </c>
      <c r="BU5" s="9" t="str">
        <f>INDEX(新汉化!$P:$P,MATCH(中文转码!BU5,新汉化!$Q:$Q,0))</f>
        <v>D4B6</v>
      </c>
      <c r="BV5" s="9" t="str">
        <f>INDEX(新汉化!$P:$P,MATCH(中文转码!BV5,新汉化!$Q:$Q,0))</f>
        <v>D6CA</v>
      </c>
      <c r="BW5" s="9" t="str">
        <f>INDEX(新汉化!$P:$P,MATCH(中文转码!BW5,新汉化!$Q:$Q,0))</f>
        <v>D5C9</v>
      </c>
      <c r="BX5" s="9" t="str">
        <f>INDEX(新汉化!$P:$P,MATCH(中文转码!BX5,新汉化!$Q:$Q,0))</f>
        <v>B9BD</v>
      </c>
      <c r="BY5" s="9" t="str">
        <f>INDEX(新汉化!$P:$P,MATCH(中文转码!BY5,新汉化!$Q:$Q,0))</f>
        <v>8038</v>
      </c>
      <c r="BZ5" s="9" t="str">
        <f>INDEX(新汉化!$P:$P,MATCH(中文转码!BZ5,新汉化!$Q:$Q,0))</f>
        <v>0000</v>
      </c>
      <c r="CA5" s="9" t="str">
        <f>INDEX(新汉化!$P:$P,MATCH(中文转码!CA5,新汉化!$Q:$Q,0))</f>
        <v>0000</v>
      </c>
      <c r="CB5" s="9" t="str">
        <f>INDEX(新汉化!$P:$P,MATCH(中文转码!CB5,新汉化!$Q:$Q,0))</f>
        <v>0000</v>
      </c>
      <c r="CC5" s="9" t="str">
        <f>INDEX(新汉化!$P:$P,MATCH(中文转码!CC5,新汉化!$Q:$Q,0))</f>
        <v>0000</v>
      </c>
      <c r="CD5" s="9" t="str">
        <f>INDEX(新汉化!$P:$P,MATCH(中文转码!CD5,新汉化!$Q:$Q,0))</f>
        <v>0000</v>
      </c>
      <c r="CE5" s="9" t="str">
        <f>INDEX(新汉化!$P:$P,MATCH(中文转码!CE5,新汉化!$Q:$Q,0))</f>
        <v>0000</v>
      </c>
      <c r="CF5" s="9" t="str">
        <f>INDEX(新汉化!$P:$P,MATCH(中文转码!CF5,新汉化!$Q:$Q,0))</f>
        <v>0000</v>
      </c>
      <c r="CG5" s="9" t="str">
        <f>INDEX(新汉化!$P:$P,MATCH(中文转码!CG5,新汉化!$Q:$Q,0))</f>
        <v>0000</v>
      </c>
      <c r="CH5" s="9" t="str">
        <f>INDEX(新汉化!$P:$P,MATCH(中文转码!CH5,新汉化!$Q:$Q,0))</f>
        <v>0000</v>
      </c>
      <c r="CI5" s="9" t="str">
        <f>INDEX(新汉化!$P:$P,MATCH(中文转码!CI5,新汉化!$Q:$Q,0))</f>
        <v>0000</v>
      </c>
      <c r="CJ5" s="9" t="str">
        <f>INDEX(新汉化!$P:$P,MATCH(中文转码!CJ5,新汉化!$Q:$Q,0))</f>
        <v>0000</v>
      </c>
      <c r="CK5" s="9" t="str">
        <f>INDEX(新汉化!$P:$P,MATCH(中文转码!CK5,新汉化!$Q:$Q,0))</f>
        <v>0000</v>
      </c>
      <c r="CL5" s="9" t="str">
        <f>INDEX(新汉化!$P:$P,MATCH(中文转码!CL5,新汉化!$Q:$Q,0))</f>
        <v>0000</v>
      </c>
      <c r="CM5" s="9" t="str">
        <f>INDEX(新汉化!$P:$P,MATCH(中文转码!CM5,新汉化!$Q:$Q,0))</f>
        <v>0000</v>
      </c>
      <c r="CN5" s="9" t="str">
        <f>INDEX(新汉化!$P:$P,MATCH(中文转码!CN5,新汉化!$Q:$Q,0))</f>
        <v>0000</v>
      </c>
      <c r="CO5" s="8" t="str">
        <f>INDEX(新汉化!$P:$P,MATCH(中文转码!CO5,新汉化!$Q:$Q,0))</f>
        <v>0000</v>
      </c>
      <c r="CP5" s="13" t="str">
        <f>日文原码!CP5</f>
        <v>0000</v>
      </c>
    </row>
    <row r="6" spans="1:94">
      <c r="A6" s="7" t="str">
        <f>日文原码!A6</f>
        <v>0000</v>
      </c>
      <c r="B6" t="str">
        <f>日文原码!B6</f>
        <v>0000</v>
      </c>
      <c r="C6" s="8" t="str">
        <f>日文原码!C6</f>
        <v>0500</v>
      </c>
      <c r="D6" s="7" t="str">
        <f>日文原码!D6</f>
        <v>0A00</v>
      </c>
      <c r="E6" t="str">
        <f>日文原码!E6</f>
        <v>0A00</v>
      </c>
      <c r="F6" t="str">
        <f>日文原码!F6</f>
        <v>0000</v>
      </c>
      <c r="G6" s="8" t="str">
        <f>日文原码!G6</f>
        <v>0900</v>
      </c>
      <c r="H6" t="str">
        <f>日文原码!H6</f>
        <v>0A00</v>
      </c>
      <c r="I6" t="str">
        <f>日文原码!I6</f>
        <v>0100</v>
      </c>
      <c r="J6" t="str">
        <f>日文原码!J6</f>
        <v>0900</v>
      </c>
      <c r="K6" t="str">
        <f>日文原码!K6</f>
        <v>0500</v>
      </c>
      <c r="L6" s="7" t="str">
        <f>INDEX(新汉化!$P:$P,MATCH(中文转码!L6,新汉化!$Q:$Q,0))</f>
        <v>A6C1</v>
      </c>
      <c r="M6" s="9" t="str">
        <f>INDEX(新汉化!$P:$P,MATCH(中文转码!M6,新汉化!$Q:$Q,0))</f>
        <v>B3D7</v>
      </c>
      <c r="N6" s="9" t="str">
        <f>INDEX(新汉化!$P:$P,MATCH(中文转码!N6,新汉化!$Q:$Q,0))</f>
        <v>A6BC</v>
      </c>
      <c r="O6" s="9" t="str">
        <f>INDEX(新汉化!$P:$P,MATCH(中文转码!O6,新汉化!$Q:$Q,0))</f>
        <v>0000</v>
      </c>
      <c r="P6" s="8" t="str">
        <f>INDEX(新汉化!$P:$P,MATCH(中文转码!P6,新汉化!$Q:$Q,0))</f>
        <v>0000</v>
      </c>
      <c r="Q6" s="7" t="str">
        <f>INDEX(新汉化!$P:$P,MATCH(中文转码!Q6,新汉化!$Q:$Q,0))</f>
        <v>A1F8</v>
      </c>
      <c r="R6" s="9" t="str">
        <f>INDEX(新汉化!$P:$P,MATCH(中文转码!R6,新汉化!$Q:$Q,0))</f>
        <v>A1F8</v>
      </c>
      <c r="S6" s="9" t="str">
        <f>INDEX(新汉化!$P:$P,MATCH(中文转码!S6,新汉化!$Q:$Q,0))</f>
        <v>D7D3</v>
      </c>
      <c r="T6" s="9" t="str">
        <f>INDEX(新汉化!$P:$P,MATCH(中文转码!T6,新汉化!$Q:$Q,0))</f>
        <v>A6BC</v>
      </c>
      <c r="U6" s="8" t="str">
        <f>INDEX(新汉化!$P:$P,MATCH(中文转码!U6,新汉化!$Q:$Q,0))</f>
        <v>A1F8</v>
      </c>
      <c r="V6" s="7" t="str">
        <f>INDEX(新汉化!$P:$P,MATCH(中文转码!V6,新汉化!$Q:$Q,0))</f>
        <v>E1BB</v>
      </c>
      <c r="W6" s="9" t="str">
        <f>INDEX(新汉化!$P:$P,MATCH(中文转码!W6,新汉化!$Q:$Q,0))</f>
        <v>DAD4</v>
      </c>
      <c r="X6" s="9" t="str">
        <f>INDEX(新汉化!$P:$P,MATCH(中文转码!X6,新汉化!$Q:$Q,0))</f>
        <v>BDC9</v>
      </c>
      <c r="Y6" s="9" t="str">
        <f>INDEX(新汉化!$P:$P,MATCH(中文转码!Y6,新汉化!$Q:$Q,0))</f>
        <v>B0D2</v>
      </c>
      <c r="Z6" s="9" t="str">
        <f>INDEX(新汉化!$P:$P,MATCH(中文转码!Z6,新汉化!$Q:$Q,0))</f>
        <v>CFC9</v>
      </c>
      <c r="AA6" s="9" t="str">
        <f>INDEX(新汉化!$P:$P,MATCH(中文转码!AA6,新汉化!$Q:$Q,0))</f>
        <v>DCC5</v>
      </c>
      <c r="AB6" s="9" t="str">
        <f>INDEX(新汉化!$P:$P,MATCH(中文转码!AB6,新汉化!$Q:$Q,0))</f>
        <v>B4C0</v>
      </c>
      <c r="AC6" s="9" t="str">
        <f>INDEX(新汉化!$P:$P,MATCH(中文转码!AC6,新汉化!$Q:$Q,0))</f>
        <v>DCC5</v>
      </c>
      <c r="AD6" s="9" t="str">
        <f>INDEX(新汉化!$P:$P,MATCH(中文转码!AD6,新汉化!$Q:$Q,0))</f>
        <v>A5C8</v>
      </c>
      <c r="AE6" s="9" t="str">
        <f>INDEX(新汉化!$P:$P,MATCH(中文转码!AE6,新汉化!$Q:$Q,0))</f>
        <v>CDB6</v>
      </c>
      <c r="AF6" s="9" t="str">
        <f>INDEX(新汉化!$P:$P,MATCH(中文转码!AF6,新汉化!$Q:$Q,0))</f>
        <v>B6C1</v>
      </c>
      <c r="AG6" s="9" t="str">
        <f>INDEX(新汉化!$P:$P,MATCH(中文转码!AG6,新汉化!$Q:$Q,0))</f>
        <v>FCD1</v>
      </c>
      <c r="AH6" s="9" t="str">
        <f>INDEX(新汉化!$P:$P,MATCH(中文转码!AH6,新汉化!$Q:$Q,0))</f>
        <v>C8CD</v>
      </c>
      <c r="AI6" s="9" t="str">
        <f>INDEX(新汉化!$P:$P,MATCH(中文转码!AI6,新汉化!$Q:$Q,0))</f>
        <v>8038</v>
      </c>
      <c r="AJ6" s="9" t="str">
        <f>INDEX(新汉化!$P:$P,MATCH(中文转码!AJ6,新汉化!$Q:$Q,0))</f>
        <v>DCC4</v>
      </c>
      <c r="AK6" s="9" t="str">
        <f>INDEX(新汉化!$P:$P,MATCH(中文转码!AK6,新汉化!$Q:$Q,0))</f>
        <v>C3D3</v>
      </c>
      <c r="AL6" s="9" t="str">
        <f>INDEX(新汉化!$P:$P,MATCH(中文转码!AL6,新汉化!$Q:$Q,0))</f>
        <v>0000</v>
      </c>
      <c r="AM6" s="9" t="str">
        <f>INDEX(新汉化!$P:$P,MATCH(中文转码!AM6,新汉化!$Q:$Q,0))</f>
        <v>0000</v>
      </c>
      <c r="AN6" s="9" t="str">
        <f>INDEX(新汉化!$P:$P,MATCH(中文转码!AN6,新汉化!$Q:$Q,0))</f>
        <v>0000</v>
      </c>
      <c r="AO6" s="9" t="str">
        <f>INDEX(新汉化!$P:$P,MATCH(中文转码!AO6,新汉化!$Q:$Q,0))</f>
        <v>0000</v>
      </c>
      <c r="AP6" s="9" t="str">
        <f>INDEX(新汉化!$P:$P,MATCH(中文转码!AP6,新汉化!$Q:$Q,0))</f>
        <v>0000</v>
      </c>
      <c r="AQ6" s="9" t="str">
        <f>INDEX(新汉化!$P:$P,MATCH(中文转码!AQ6,新汉化!$Q:$Q,0))</f>
        <v>0000</v>
      </c>
      <c r="AR6" s="9" t="str">
        <f>INDEX(新汉化!$P:$P,MATCH(中文转码!AR6,新汉化!$Q:$Q,0))</f>
        <v>0000</v>
      </c>
      <c r="AS6" s="8" t="str">
        <f>INDEX(新汉化!$P:$P,MATCH(中文转码!AS6,新汉化!$Q:$Q,0))</f>
        <v>0000</v>
      </c>
      <c r="AT6" s="7" t="str">
        <f>INDEX(新汉化!$P:$P,MATCH(中文转码!AT6,新汉化!$Q:$Q,0))</f>
        <v>E6BC</v>
      </c>
      <c r="AU6" s="9" t="str">
        <f>INDEX(新汉化!$P:$P,MATCH(中文转码!AU6,新汉化!$Q:$Q,0))</f>
        <v>DFBE</v>
      </c>
      <c r="AV6" s="9" t="str">
        <f>INDEX(新汉化!$P:$P,MATCH(中文转码!AV6,新汉化!$Q:$Q,0))</f>
        <v>D9CB</v>
      </c>
      <c r="AW6" s="9" t="str">
        <f>INDEX(新汉化!$P:$P,MATCH(中文转码!AW6,新汉化!$Q:$Q,0))</f>
        <v>C8B6</v>
      </c>
      <c r="AX6" s="9" t="str">
        <f>INDEX(新汉化!$P:$P,MATCH(中文转码!AX6,新汉化!$Q:$Q,0))</f>
        <v>CDBA</v>
      </c>
      <c r="AY6" s="9" t="str">
        <f>INDEX(新汉化!$P:$P,MATCH(中文转码!AY6,新汉化!$Q:$Q,0))</f>
        <v>A6C1</v>
      </c>
      <c r="AZ6" s="9" t="str">
        <f>INDEX(新汉化!$P:$P,MATCH(中文转码!AZ6,新汉化!$Q:$Q,0))</f>
        <v>BFC1</v>
      </c>
      <c r="BA6" s="9" t="str">
        <f>INDEX(新汉化!$P:$P,MATCH(中文转码!BA6,新汉化!$Q:$Q,0))</f>
        <v>C4B5</v>
      </c>
      <c r="BB6" s="9" t="str">
        <f>INDEX(新汉化!$P:$P,MATCH(中文转码!BB6,新汉化!$Q:$Q,0))</f>
        <v>C8CD</v>
      </c>
      <c r="BC6" s="9" t="str">
        <f>INDEX(新汉化!$P:$P,MATCH(中文转码!BC6,新汉化!$Q:$Q,0))</f>
        <v>DAD4</v>
      </c>
      <c r="BD6" s="9" t="str">
        <f>INDEX(新汉化!$P:$P,MATCH(中文转码!BD6,新汉化!$Q:$Q,0))</f>
        <v>A028</v>
      </c>
      <c r="BE6" s="9" t="str">
        <f>INDEX(新汉化!$P:$P,MATCH(中文转码!BE6,新汉化!$Q:$Q,0))</f>
        <v>EBC3</v>
      </c>
      <c r="BF6" s="9" t="str">
        <f>INDEX(新汉化!$P:$P,MATCH(中文转码!BF6,新汉化!$Q:$Q,0))</f>
        <v>DAC4</v>
      </c>
      <c r="BG6" s="9" t="str">
        <f>INDEX(新汉化!$P:$P,MATCH(中文转码!BG6,新汉化!$Q:$Q,0))</f>
        <v>ACC1</v>
      </c>
      <c r="BH6" s="9" t="str">
        <f>INDEX(新汉化!$P:$P,MATCH(中文转码!BH6,新汉化!$Q:$Q,0))</f>
        <v>DFCC</v>
      </c>
      <c r="BI6" s="9" t="str">
        <f>INDEX(新汉化!$P:$P,MATCH(中文转码!BI6,新汉化!$Q:$Q,0))</f>
        <v>0000</v>
      </c>
      <c r="BJ6" s="9" t="str">
        <f>INDEX(新汉化!$P:$P,MATCH(中文转码!BJ6,新汉化!$Q:$Q,0))</f>
        <v>0000</v>
      </c>
      <c r="BK6" s="9" t="str">
        <f>INDEX(新汉化!$P:$P,MATCH(中文转码!BK6,新汉化!$Q:$Q,0))</f>
        <v>0000</v>
      </c>
      <c r="BL6" s="9" t="str">
        <f>INDEX(新汉化!$P:$P,MATCH(中文转码!BL6,新汉化!$Q:$Q,0))</f>
        <v>0000</v>
      </c>
      <c r="BM6" s="9" t="str">
        <f>INDEX(新汉化!$P:$P,MATCH(中文转码!BM6,新汉化!$Q:$Q,0))</f>
        <v>0000</v>
      </c>
      <c r="BN6" s="9" t="str">
        <f>INDEX(新汉化!$P:$P,MATCH(中文转码!BN6,新汉化!$Q:$Q,0))</f>
        <v>0000</v>
      </c>
      <c r="BO6" s="9" t="str">
        <f>INDEX(新汉化!$P:$P,MATCH(中文转码!BO6,新汉化!$Q:$Q,0))</f>
        <v>0000</v>
      </c>
      <c r="BP6" s="9" t="str">
        <f>INDEX(新汉化!$P:$P,MATCH(中文转码!BP6,新汉化!$Q:$Q,0))</f>
        <v>0000</v>
      </c>
      <c r="BQ6" s="8" t="str">
        <f>INDEX(新汉化!$P:$P,MATCH(中文转码!BQ6,新汉化!$Q:$Q,0))</f>
        <v>0000</v>
      </c>
      <c r="BR6" s="7" t="str">
        <f>INDEX(新汉化!$P:$P,MATCH(中文转码!BR6,新汉化!$Q:$Q,0))</f>
        <v>A028</v>
      </c>
      <c r="BS6" s="9" t="str">
        <f>INDEX(新汉化!$P:$P,MATCH(中文转码!BS6,新汉化!$Q:$Q,0))</f>
        <v>8028</v>
      </c>
      <c r="BT6" s="9" t="str">
        <f>INDEX(新汉化!$P:$P,MATCH(中文转码!BT6,新汉化!$Q:$Q,0))</f>
        <v>CEB4</v>
      </c>
      <c r="BU6" s="9" t="str">
        <f>INDEX(新汉化!$P:$P,MATCH(中文转码!BU6,新汉化!$Q:$Q,0))</f>
        <v>8038</v>
      </c>
      <c r="BV6" s="9" t="str">
        <f>INDEX(新汉化!$P:$P,MATCH(中文转码!BV6,新汉化!$Q:$Q,0))</f>
        <v>0000</v>
      </c>
      <c r="BW6" s="9" t="str">
        <f>INDEX(新汉化!$P:$P,MATCH(中文转码!BW6,新汉化!$Q:$Q,0))</f>
        <v>0000</v>
      </c>
      <c r="BX6" s="9" t="str">
        <f>INDEX(新汉化!$P:$P,MATCH(中文转码!BX6,新汉化!$Q:$Q,0))</f>
        <v>0000</v>
      </c>
      <c r="BY6" s="9" t="str">
        <f>INDEX(新汉化!$P:$P,MATCH(中文转码!BY6,新汉化!$Q:$Q,0))</f>
        <v>0000</v>
      </c>
      <c r="BZ6" s="9" t="str">
        <f>INDEX(新汉化!$P:$P,MATCH(中文转码!BZ6,新汉化!$Q:$Q,0))</f>
        <v>0000</v>
      </c>
      <c r="CA6" s="9" t="str">
        <f>INDEX(新汉化!$P:$P,MATCH(中文转码!CA6,新汉化!$Q:$Q,0))</f>
        <v>0000</v>
      </c>
      <c r="CB6" s="9" t="str">
        <f>INDEX(新汉化!$P:$P,MATCH(中文转码!CB6,新汉化!$Q:$Q,0))</f>
        <v>0000</v>
      </c>
      <c r="CC6" s="9" t="str">
        <f>INDEX(新汉化!$P:$P,MATCH(中文转码!CC6,新汉化!$Q:$Q,0))</f>
        <v>0000</v>
      </c>
      <c r="CD6" s="9" t="str">
        <f>INDEX(新汉化!$P:$P,MATCH(中文转码!CD6,新汉化!$Q:$Q,0))</f>
        <v>0000</v>
      </c>
      <c r="CE6" s="9" t="str">
        <f>INDEX(新汉化!$P:$P,MATCH(中文转码!CE6,新汉化!$Q:$Q,0))</f>
        <v>0000</v>
      </c>
      <c r="CF6" s="9" t="str">
        <f>INDEX(新汉化!$P:$P,MATCH(中文转码!CF6,新汉化!$Q:$Q,0))</f>
        <v>0000</v>
      </c>
      <c r="CG6" s="9" t="str">
        <f>INDEX(新汉化!$P:$P,MATCH(中文转码!CG6,新汉化!$Q:$Q,0))</f>
        <v>0000</v>
      </c>
      <c r="CH6" s="9" t="str">
        <f>INDEX(新汉化!$P:$P,MATCH(中文转码!CH6,新汉化!$Q:$Q,0))</f>
        <v>0000</v>
      </c>
      <c r="CI6" s="9" t="str">
        <f>INDEX(新汉化!$P:$P,MATCH(中文转码!CI6,新汉化!$Q:$Q,0))</f>
        <v>0000</v>
      </c>
      <c r="CJ6" s="9" t="str">
        <f>INDEX(新汉化!$P:$P,MATCH(中文转码!CJ6,新汉化!$Q:$Q,0))</f>
        <v>0000</v>
      </c>
      <c r="CK6" s="9" t="str">
        <f>INDEX(新汉化!$P:$P,MATCH(中文转码!CK6,新汉化!$Q:$Q,0))</f>
        <v>0000</v>
      </c>
      <c r="CL6" s="9" t="str">
        <f>INDEX(新汉化!$P:$P,MATCH(中文转码!CL6,新汉化!$Q:$Q,0))</f>
        <v>0000</v>
      </c>
      <c r="CM6" s="9" t="str">
        <f>INDEX(新汉化!$P:$P,MATCH(中文转码!CM6,新汉化!$Q:$Q,0))</f>
        <v>0000</v>
      </c>
      <c r="CN6" s="9" t="str">
        <f>INDEX(新汉化!$P:$P,MATCH(中文转码!CN6,新汉化!$Q:$Q,0))</f>
        <v>0000</v>
      </c>
      <c r="CO6" s="8" t="str">
        <f>INDEX(新汉化!$P:$P,MATCH(中文转码!CO6,新汉化!$Q:$Q,0))</f>
        <v>0000</v>
      </c>
      <c r="CP6" s="13" t="str">
        <f>日文原码!CP6</f>
        <v>0000</v>
      </c>
    </row>
    <row r="7" spans="1:94">
      <c r="A7" s="7" t="str">
        <f>日文原码!A7</f>
        <v>0000</v>
      </c>
      <c r="B7" t="str">
        <f>日文原码!B7</f>
        <v>0000</v>
      </c>
      <c r="C7" s="8" t="str">
        <f>日文原码!C7</f>
        <v>0600</v>
      </c>
      <c r="D7" s="7" t="str">
        <f>日文原码!D7</f>
        <v>0A00</v>
      </c>
      <c r="E7" t="str">
        <f>日文原码!E7</f>
        <v>0A00</v>
      </c>
      <c r="F7" t="str">
        <f>日文原码!F7</f>
        <v>0100</v>
      </c>
      <c r="G7" s="8" t="str">
        <f>日文原码!G7</f>
        <v>0900</v>
      </c>
      <c r="H7" t="str">
        <f>日文原码!H7</f>
        <v>0A00</v>
      </c>
      <c r="I7" t="str">
        <f>日文原码!I7</f>
        <v>0500</v>
      </c>
      <c r="J7" t="str">
        <f>日文原码!J7</f>
        <v>0200</v>
      </c>
      <c r="K7" t="str">
        <f>日文原码!K7</f>
        <v>0000</v>
      </c>
      <c r="L7" s="7" t="str">
        <f>INDEX(新汉化!$P:$P,MATCH(中文转码!L7,新汉化!$Q:$Q,0))</f>
        <v>F0BB</v>
      </c>
      <c r="M7" s="9" t="str">
        <f>INDEX(新汉化!$P:$P,MATCH(中文转码!M7,新汉化!$Q:$Q,0))</f>
        <v>E6D1</v>
      </c>
      <c r="N7" s="9" t="str">
        <f>INDEX(新汉化!$P:$P,MATCH(中文转码!N7,新汉化!$Q:$Q,0))</f>
        <v>A6BC</v>
      </c>
      <c r="O7" s="9" t="str">
        <f>INDEX(新汉化!$P:$P,MATCH(中文转码!O7,新汉化!$Q:$Q,0))</f>
        <v>0000</v>
      </c>
      <c r="P7" s="8" t="str">
        <f>INDEX(新汉化!$P:$P,MATCH(中文转码!P7,新汉化!$Q:$Q,0))</f>
        <v>0000</v>
      </c>
      <c r="Q7" s="7" t="str">
        <f>INDEX(新汉化!$P:$P,MATCH(中文转码!Q7,新汉化!$Q:$Q,0))</f>
        <v>A1F8</v>
      </c>
      <c r="R7" s="9" t="str">
        <f>INDEX(新汉化!$P:$P,MATCH(中文转码!R7,新汉化!$Q:$Q,0))</f>
        <v>A1F8</v>
      </c>
      <c r="S7" s="9" t="str">
        <f>INDEX(新汉化!$P:$P,MATCH(中文转码!S7,新汉化!$Q:$Q,0))</f>
        <v>CDC3</v>
      </c>
      <c r="T7" s="9" t="str">
        <f>INDEX(新汉化!$P:$P,MATCH(中文转码!T7,新汉化!$Q:$Q,0))</f>
        <v>F0BB</v>
      </c>
      <c r="U7" s="8" t="str">
        <f>INDEX(新汉化!$P:$P,MATCH(中文转码!U7,新汉化!$Q:$Q,0))</f>
        <v>A1F8</v>
      </c>
      <c r="V7" s="7" t="str">
        <f>INDEX(新汉化!$P:$P,MATCH(中文转码!V7,新汉化!$Q:$Q,0))</f>
        <v>BDD5</v>
      </c>
      <c r="W7" s="9" t="str">
        <f>INDEX(新汉化!$P:$P,MATCH(中文转码!W7,新汉化!$Q:$Q,0))</f>
        <v>B7B6</v>
      </c>
      <c r="X7" s="9" t="str">
        <f>INDEX(新汉化!$P:$P,MATCH(中文转码!X7,新汉化!$Q:$Q,0))</f>
        <v>B1CA</v>
      </c>
      <c r="Y7" s="9" t="str">
        <f>INDEX(新汉化!$P:$P,MATCH(中文转码!Y7,新汉化!$Q:$Q,0))</f>
        <v>E1BB</v>
      </c>
      <c r="Z7" s="9" t="str">
        <f>INDEX(新汉化!$P:$P,MATCH(中文转码!Z7,新汉化!$Q:$Q,0))</f>
        <v>D3B4</v>
      </c>
      <c r="AA7" s="9" t="str">
        <f>INDEX(新汉化!$P:$P,MATCH(中文转码!AA7,新汉化!$Q:$Q,0))</f>
        <v>D6CA</v>
      </c>
      <c r="AB7" s="9" t="str">
        <f>INDEX(新汉化!$P:$P,MATCH(中文转码!AB7,新汉化!$Q:$Q,0))</f>
        <v>F3CD</v>
      </c>
      <c r="AC7" s="9" t="str">
        <f>INDEX(新汉化!$P:$P,MATCH(中文转码!AC7,新汉化!$Q:$Q,0))</f>
        <v>E7C5</v>
      </c>
      <c r="AD7" s="9" t="str">
        <f>INDEX(新汉化!$P:$P,MATCH(中文转码!AD7,新汉化!$Q:$Q,0))</f>
        <v>F6B3</v>
      </c>
      <c r="AE7" s="9" t="str">
        <f>INDEX(新汉化!$P:$P,MATCH(中文转码!AE7,新汉化!$Q:$Q,0))</f>
        <v>C6D7</v>
      </c>
      <c r="AF7" s="9" t="str">
        <f>INDEX(新汉化!$P:$P,MATCH(中文转码!AF7,新汉化!$Q:$Q,0))</f>
        <v>C8C8</v>
      </c>
      <c r="AG7" s="9" t="str">
        <f>INDEX(新汉化!$P:$P,MATCH(中文转码!AG7,新汉化!$Q:$Q,0))</f>
        <v>C4B5</v>
      </c>
      <c r="AH7" s="9" t="str">
        <f>INDEX(新汉化!$P:$P,MATCH(中文转码!AH7,新汉化!$Q:$Q,0))</f>
        <v>F0BB</v>
      </c>
      <c r="AI7" s="9" t="str">
        <f>INDEX(新汉化!$P:$P,MATCH(中文转码!AI7,新汉化!$Q:$Q,0))</f>
        <v>E6D1</v>
      </c>
      <c r="AJ7" s="9" t="str">
        <f>INDEX(新汉化!$P:$P,MATCH(中文转码!AJ7,新汉化!$Q:$Q,0))</f>
        <v>C039</v>
      </c>
      <c r="AK7" s="9" t="str">
        <f>INDEX(新汉化!$P:$P,MATCH(中文转码!AK7,新汉化!$Q:$Q,0))</f>
        <v>0000</v>
      </c>
      <c r="AL7" s="9" t="str">
        <f>INDEX(新汉化!$P:$P,MATCH(中文转码!AL7,新汉化!$Q:$Q,0))</f>
        <v>0000</v>
      </c>
      <c r="AM7" s="9" t="str">
        <f>INDEX(新汉化!$P:$P,MATCH(中文转码!AM7,新汉化!$Q:$Q,0))</f>
        <v>0000</v>
      </c>
      <c r="AN7" s="9" t="str">
        <f>INDEX(新汉化!$P:$P,MATCH(中文转码!AN7,新汉化!$Q:$Q,0))</f>
        <v>0000</v>
      </c>
      <c r="AO7" s="9" t="str">
        <f>INDEX(新汉化!$P:$P,MATCH(中文转码!AO7,新汉化!$Q:$Q,0))</f>
        <v>0000</v>
      </c>
      <c r="AP7" s="9" t="str">
        <f>INDEX(新汉化!$P:$P,MATCH(中文转码!AP7,新汉化!$Q:$Q,0))</f>
        <v>0000</v>
      </c>
      <c r="AQ7" s="9" t="str">
        <f>INDEX(新汉化!$P:$P,MATCH(中文转码!AQ7,新汉化!$Q:$Q,0))</f>
        <v>0000</v>
      </c>
      <c r="AR7" s="9" t="str">
        <f>INDEX(新汉化!$P:$P,MATCH(中文转码!AR7,新汉化!$Q:$Q,0))</f>
        <v>0000</v>
      </c>
      <c r="AS7" s="8" t="str">
        <f>INDEX(新汉化!$P:$P,MATCH(中文转码!AS7,新汉化!$Q:$Q,0))</f>
        <v>0000</v>
      </c>
      <c r="AT7" s="7" t="str">
        <f>INDEX(新汉化!$P:$P,MATCH(中文转码!AT7,新汉化!$Q:$Q,0))</f>
        <v>C2D3</v>
      </c>
      <c r="AU7" s="9" t="str">
        <f>INDEX(新汉化!$P:$P,MATCH(中文转码!AU7,新汉化!$Q:$Q,0))</f>
        <v>D2B8</v>
      </c>
      <c r="AV7" s="9" t="str">
        <f>INDEX(新汉化!$P:$P,MATCH(中文转码!AV7,新汉化!$Q:$Q,0))</f>
        <v>D8B5</v>
      </c>
      <c r="AW7" s="9" t="str">
        <f>INDEX(新汉化!$P:$P,MATCH(中文转码!AW7,新汉化!$Q:$Q,0))</f>
        <v>ADD3</v>
      </c>
      <c r="AX7" s="9" t="str">
        <f>INDEX(新汉化!$P:$P,MATCH(中文转码!AX7,新汉化!$Q:$Q,0))</f>
        <v>BDD5</v>
      </c>
      <c r="AY7" s="9" t="str">
        <f>INDEX(新汉化!$P:$P,MATCH(中文转码!AY7,新汉化!$Q:$Q,0))</f>
        <v>D4B6</v>
      </c>
      <c r="AZ7" s="9" t="str">
        <f>INDEX(新汉化!$P:$P,MATCH(中文转码!AZ7,新汉化!$Q:$Q,0))</f>
        <v>D6CA</v>
      </c>
      <c r="BA7" s="9" t="str">
        <f>INDEX(新汉化!$P:$P,MATCH(中文转码!BA7,新汉化!$Q:$Q,0))</f>
        <v>8038</v>
      </c>
      <c r="BB7" s="9" t="str">
        <f>INDEX(新汉化!$P:$P,MATCH(中文转码!BB7,新汉化!$Q:$Q,0))</f>
        <v>D4B6</v>
      </c>
      <c r="BC7" s="9" t="str">
        <f>INDEX(新汉化!$P:$P,MATCH(中文转码!BC7,新汉化!$Q:$Q,0))</f>
        <v>D6CA</v>
      </c>
      <c r="BD7" s="9" t="str">
        <f>INDEX(新汉化!$P:$P,MATCH(中文转码!BD7,新汉化!$Q:$Q,0))</f>
        <v>BDD4</v>
      </c>
      <c r="BE7" s="9" t="str">
        <f>INDEX(新汉化!$P:$P,MATCH(中文转码!BE7,新汉化!$Q:$Q,0))</f>
        <v>BFC7</v>
      </c>
      <c r="BF7" s="9" t="str">
        <f>INDEX(新汉化!$P:$P,MATCH(中文转码!BF7,新汉化!$Q:$Q,0))</f>
        <v>C039</v>
      </c>
      <c r="BG7" s="9" t="str">
        <f>INDEX(新汉化!$P:$P,MATCH(中文转码!BG7,新汉化!$Q:$Q,0))</f>
        <v>F0BB</v>
      </c>
      <c r="BH7" s="9" t="str">
        <f>INDEX(新汉化!$P:$P,MATCH(中文转码!BH7,新汉化!$Q:$Q,0))</f>
        <v>E6D1</v>
      </c>
      <c r="BI7" s="9" t="str">
        <f>INDEX(新汉化!$P:$P,MATCH(中文转码!BI7,新汉化!$Q:$Q,0))</f>
        <v>CDBE</v>
      </c>
      <c r="BJ7" s="9" t="str">
        <f>INDEX(新汉化!$P:$P,MATCH(中文转码!BJ7,新汉化!$Q:$Q,0))</f>
        <v>0000</v>
      </c>
      <c r="BK7" s="9" t="str">
        <f>INDEX(新汉化!$P:$P,MATCH(中文转码!BK7,新汉化!$Q:$Q,0))</f>
        <v>0000</v>
      </c>
      <c r="BL7" s="9" t="str">
        <f>INDEX(新汉化!$P:$P,MATCH(中文转码!BL7,新汉化!$Q:$Q,0))</f>
        <v>0000</v>
      </c>
      <c r="BM7" s="9" t="str">
        <f>INDEX(新汉化!$P:$P,MATCH(中文转码!BM7,新汉化!$Q:$Q,0))</f>
        <v>0000</v>
      </c>
      <c r="BN7" s="9" t="str">
        <f>INDEX(新汉化!$P:$P,MATCH(中文转码!BN7,新汉化!$Q:$Q,0))</f>
        <v>0000</v>
      </c>
      <c r="BO7" s="9" t="str">
        <f>INDEX(新汉化!$P:$P,MATCH(中文转码!BO7,新汉化!$Q:$Q,0))</f>
        <v>0000</v>
      </c>
      <c r="BP7" s="9" t="str">
        <f>INDEX(新汉化!$P:$P,MATCH(中文转码!BP7,新汉化!$Q:$Q,0))</f>
        <v>0000</v>
      </c>
      <c r="BQ7" s="8" t="str">
        <f>INDEX(新汉化!$P:$P,MATCH(中文转码!BQ7,新汉化!$Q:$Q,0))</f>
        <v>0000</v>
      </c>
      <c r="BR7" s="7" t="str">
        <f>INDEX(新汉化!$P:$P,MATCH(中文转码!BR7,新汉化!$Q:$Q,0))</f>
        <v>E1BB</v>
      </c>
      <c r="BS7" s="9" t="str">
        <f>INDEX(新汉化!$P:$P,MATCH(中文转码!BS7,新汉化!$Q:$Q,0))</f>
        <v>D5C9</v>
      </c>
      <c r="BT7" s="9" t="str">
        <f>INDEX(新汉化!$P:$P,MATCH(中文转码!BT7,新汉化!$Q:$Q,0))</f>
        <v>C3B5</v>
      </c>
      <c r="BU7" s="9" t="str">
        <f>INDEX(新汉化!$P:$P,MATCH(中文转码!BU7,新汉化!$Q:$Q,0))</f>
        <v>BDD4</v>
      </c>
      <c r="BV7" s="9" t="str">
        <f>INDEX(新汉化!$P:$P,MATCH(中文转码!BV7,新汉化!$Q:$Q,0))</f>
        <v>FACD</v>
      </c>
      <c r="BW7" s="9" t="str">
        <f>INDEX(新汉化!$P:$P,MATCH(中文转码!BW7,新汉化!$Q:$Q,0))</f>
        <v>8038</v>
      </c>
      <c r="BX7" s="9" t="str">
        <f>INDEX(新汉化!$P:$P,MATCH(中文转码!BX7,新汉化!$Q:$Q,0))</f>
        <v>0000</v>
      </c>
      <c r="BY7" s="9" t="str">
        <f>INDEX(新汉化!$P:$P,MATCH(中文转码!BY7,新汉化!$Q:$Q,0))</f>
        <v>0000</v>
      </c>
      <c r="BZ7" s="9" t="str">
        <f>INDEX(新汉化!$P:$P,MATCH(中文转码!BZ7,新汉化!$Q:$Q,0))</f>
        <v>0000</v>
      </c>
      <c r="CA7" s="9" t="str">
        <f>INDEX(新汉化!$P:$P,MATCH(中文转码!CA7,新汉化!$Q:$Q,0))</f>
        <v>0000</v>
      </c>
      <c r="CB7" s="9" t="str">
        <f>INDEX(新汉化!$P:$P,MATCH(中文转码!CB7,新汉化!$Q:$Q,0))</f>
        <v>0000</v>
      </c>
      <c r="CC7" s="9" t="str">
        <f>INDEX(新汉化!$P:$P,MATCH(中文转码!CC7,新汉化!$Q:$Q,0))</f>
        <v>0000</v>
      </c>
      <c r="CD7" s="9" t="str">
        <f>INDEX(新汉化!$P:$P,MATCH(中文转码!CD7,新汉化!$Q:$Q,0))</f>
        <v>0000</v>
      </c>
      <c r="CE7" s="9" t="str">
        <f>INDEX(新汉化!$P:$P,MATCH(中文转码!CE7,新汉化!$Q:$Q,0))</f>
        <v>0000</v>
      </c>
      <c r="CF7" s="9" t="str">
        <f>INDEX(新汉化!$P:$P,MATCH(中文转码!CF7,新汉化!$Q:$Q,0))</f>
        <v>0000</v>
      </c>
      <c r="CG7" s="9" t="str">
        <f>INDEX(新汉化!$P:$P,MATCH(中文转码!CG7,新汉化!$Q:$Q,0))</f>
        <v>0000</v>
      </c>
      <c r="CH7" s="9" t="str">
        <f>INDEX(新汉化!$P:$P,MATCH(中文转码!CH7,新汉化!$Q:$Q,0))</f>
        <v>0000</v>
      </c>
      <c r="CI7" s="9" t="str">
        <f>INDEX(新汉化!$P:$P,MATCH(中文转码!CI7,新汉化!$Q:$Q,0))</f>
        <v>0000</v>
      </c>
      <c r="CJ7" s="9" t="str">
        <f>INDEX(新汉化!$P:$P,MATCH(中文转码!CJ7,新汉化!$Q:$Q,0))</f>
        <v>0000</v>
      </c>
      <c r="CK7" s="9" t="str">
        <f>INDEX(新汉化!$P:$P,MATCH(中文转码!CK7,新汉化!$Q:$Q,0))</f>
        <v>0000</v>
      </c>
      <c r="CL7" s="9" t="str">
        <f>INDEX(新汉化!$P:$P,MATCH(中文转码!CL7,新汉化!$Q:$Q,0))</f>
        <v>0000</v>
      </c>
      <c r="CM7" s="9" t="str">
        <f>INDEX(新汉化!$P:$P,MATCH(中文转码!CM7,新汉化!$Q:$Q,0))</f>
        <v>0000</v>
      </c>
      <c r="CN7" s="9" t="str">
        <f>INDEX(新汉化!$P:$P,MATCH(中文转码!CN7,新汉化!$Q:$Q,0))</f>
        <v>0000</v>
      </c>
      <c r="CO7" s="8" t="str">
        <f>INDEX(新汉化!$P:$P,MATCH(中文转码!CO7,新汉化!$Q:$Q,0))</f>
        <v>0000</v>
      </c>
      <c r="CP7" s="13" t="str">
        <f>日文原码!CP7</f>
        <v>0000</v>
      </c>
    </row>
    <row r="8" spans="1:94">
      <c r="A8" s="7" t="str">
        <f>日文原码!A8</f>
        <v>0000</v>
      </c>
      <c r="B8" t="str">
        <f>日文原码!B8</f>
        <v>0000</v>
      </c>
      <c r="C8" s="8" t="str">
        <f>日文原码!C8</f>
        <v>0700</v>
      </c>
      <c r="D8" s="7" t="str">
        <f>日文原码!D8</f>
        <v>0A00</v>
      </c>
      <c r="E8" t="str">
        <f>日文原码!E8</f>
        <v>0A00</v>
      </c>
      <c r="F8" t="str">
        <f>日文原码!F8</f>
        <v>0000</v>
      </c>
      <c r="G8" s="8" t="str">
        <f>日文原码!G8</f>
        <v>0400</v>
      </c>
      <c r="H8" t="str">
        <f>日文原码!H8</f>
        <v>0A00</v>
      </c>
      <c r="I8" t="str">
        <f>日文原码!I8</f>
        <v>0A00</v>
      </c>
      <c r="J8" t="str">
        <f>日文原码!J8</f>
        <v>0700</v>
      </c>
      <c r="K8" t="str">
        <f>日文原码!K8</f>
        <v>0600</v>
      </c>
      <c r="L8" s="7" t="str">
        <f>INDEX(新汉化!$P:$P,MATCH(中文转码!L8,新汉化!$Q:$Q,0))</f>
        <v>AECB</v>
      </c>
      <c r="M8" s="9" t="str">
        <f>INDEX(新汉化!$P:$P,MATCH(中文转码!M8,新汉化!$Q:$Q,0))</f>
        <v>BED4</v>
      </c>
      <c r="N8" s="9" t="str">
        <f>INDEX(新汉化!$P:$P,MATCH(中文转码!N8,新汉化!$Q:$Q,0))</f>
        <v>E3D3</v>
      </c>
      <c r="O8" s="9" t="str">
        <f>INDEX(新汉化!$P:$P,MATCH(中文转码!O8,新汉化!$Q:$Q,0))</f>
        <v>0000</v>
      </c>
      <c r="P8" s="8" t="str">
        <f>INDEX(新汉化!$P:$P,MATCH(中文转码!P8,新汉化!$Q:$Q,0))</f>
        <v>0000</v>
      </c>
      <c r="Q8" s="7" t="str">
        <f>INDEX(新汉化!$P:$P,MATCH(中文转码!Q8,新汉化!$Q:$Q,0))</f>
        <v>A1F8</v>
      </c>
      <c r="R8" s="9" t="str">
        <f>INDEX(新汉化!$P:$P,MATCH(中文转码!R8,新汉化!$Q:$Q,0))</f>
        <v>A1F8</v>
      </c>
      <c r="S8" s="9" t="str">
        <f>INDEX(新汉化!$P:$P,MATCH(中文转码!S8,新汉化!$Q:$Q,0))</f>
        <v>D3D5</v>
      </c>
      <c r="T8" s="9" t="str">
        <f>INDEX(新汉化!$P:$P,MATCH(中文转码!T8,新汉化!$Q:$Q,0))</f>
        <v>E3D3</v>
      </c>
      <c r="U8" s="8" t="str">
        <f>INDEX(新汉化!$P:$P,MATCH(中文转码!U8,新汉化!$Q:$Q,0))</f>
        <v>A1F8</v>
      </c>
      <c r="V8" s="7" t="str">
        <f>INDEX(新汉化!$P:$P,MATCH(中文转码!V8,新汉化!$Q:$Q,0))</f>
        <v>DAD4</v>
      </c>
      <c r="W8" s="9" t="str">
        <f>INDEX(新汉化!$P:$P,MATCH(中文转码!W8,新汉化!$Q:$Q,0))</f>
        <v>AECB</v>
      </c>
      <c r="X8" s="9" t="str">
        <f>INDEX(新汉化!$P:$P,MATCH(中文转码!X8,新汉化!$Q:$Q,0))</f>
        <v>EFC0</v>
      </c>
      <c r="Y8" s="9" t="str">
        <f>INDEX(新汉化!$P:$P,MATCH(中文转码!Y8,新汉化!$Q:$Q,0))</f>
        <v>B1CA</v>
      </c>
      <c r="Z8" s="9" t="str">
        <f>INDEX(新汉化!$P:$P,MATCH(中文转码!Z8,新汉化!$Q:$Q,0))</f>
        <v>E1BB</v>
      </c>
      <c r="AA8" s="9" t="str">
        <f>INDEX(新汉化!$P:$P,MATCH(中文转码!AA8,新汉化!$Q:$Q,0))</f>
        <v>C3D3</v>
      </c>
      <c r="AB8" s="9" t="str">
        <f>INDEX(新汉化!$P:$P,MATCH(中文转码!AB8,新汉化!$Q:$Q,0))</f>
        <v>B3C1</v>
      </c>
      <c r="AC8" s="9" t="str">
        <f>INDEX(新汉化!$P:$P,MATCH(中文转码!AC8,新汉化!$Q:$Q,0))</f>
        <v>D5BC</v>
      </c>
      <c r="AD8" s="9" t="str">
        <f>INDEX(新汉化!$P:$P,MATCH(中文转码!AD8,新汉化!$Q:$Q,0))</f>
        <v>CFC9</v>
      </c>
      <c r="AE8" s="9" t="str">
        <f>INDEX(新汉化!$P:$P,MATCH(中文转码!AE8,新汉化!$Q:$Q,0))</f>
        <v>C4B5</v>
      </c>
      <c r="AF8" s="9" t="str">
        <f>INDEX(新汉化!$P:$P,MATCH(中文转码!AF8,新汉化!$Q:$Q,0))</f>
        <v>F9C8</v>
      </c>
      <c r="AG8" s="9" t="str">
        <f>INDEX(新汉化!$P:$P,MATCH(中文转码!AG8,新汉化!$Q:$Q,0))</f>
        <v>F4BA</v>
      </c>
      <c r="AH8" s="9" t="str">
        <f>INDEX(新汉化!$P:$P,MATCH(中文转码!AH8,新汉化!$Q:$Q,0))</f>
        <v>FCCE</v>
      </c>
      <c r="AI8" s="9" t="str">
        <f>INDEX(新汉化!$P:$P,MATCH(中文转码!AI8,新汉化!$Q:$Q,0))</f>
        <v>8038</v>
      </c>
      <c r="AJ8" s="9" t="str">
        <f>INDEX(新汉化!$P:$P,MATCH(中文转码!AJ8,新汉化!$Q:$Q,0))</f>
        <v>E7C8</v>
      </c>
      <c r="AK8" s="9" t="str">
        <f>INDEX(新汉化!$P:$P,MATCH(中文转码!AK8,新汉化!$Q:$Q,0))</f>
        <v>FBB9</v>
      </c>
      <c r="AL8" s="9" t="str">
        <f>INDEX(新汉化!$P:$P,MATCH(中文转码!AL8,新汉化!$Q:$Q,0))</f>
        <v>0000</v>
      </c>
      <c r="AM8" s="9" t="str">
        <f>INDEX(新汉化!$P:$P,MATCH(中文转码!AM8,新汉化!$Q:$Q,0))</f>
        <v>0000</v>
      </c>
      <c r="AN8" s="9" t="str">
        <f>INDEX(新汉化!$P:$P,MATCH(中文转码!AN8,新汉化!$Q:$Q,0))</f>
        <v>0000</v>
      </c>
      <c r="AO8" s="9" t="str">
        <f>INDEX(新汉化!$P:$P,MATCH(中文转码!AO8,新汉化!$Q:$Q,0))</f>
        <v>0000</v>
      </c>
      <c r="AP8" s="9" t="str">
        <f>INDEX(新汉化!$P:$P,MATCH(中文转码!AP8,新汉化!$Q:$Q,0))</f>
        <v>0000</v>
      </c>
      <c r="AQ8" s="9" t="str">
        <f>INDEX(新汉化!$P:$P,MATCH(中文转码!AQ8,新汉化!$Q:$Q,0))</f>
        <v>0000</v>
      </c>
      <c r="AR8" s="9" t="str">
        <f>INDEX(新汉化!$P:$P,MATCH(中文转码!AR8,新汉化!$Q:$Q,0))</f>
        <v>0000</v>
      </c>
      <c r="AS8" s="8" t="str">
        <f>INDEX(新汉化!$P:$P,MATCH(中文转码!AS8,新汉化!$Q:$Q,0))</f>
        <v>0000</v>
      </c>
      <c r="AT8" s="7" t="str">
        <f>INDEX(新汉化!$P:$P,MATCH(中文转码!AT8,新汉化!$Q:$Q,0))</f>
        <v>F6D3</v>
      </c>
      <c r="AU8" s="9" t="str">
        <f>INDEX(新汉化!$P:$P,MATCH(中文转码!AU8,新汉化!$Q:$Q,0))</f>
        <v>BDB5</v>
      </c>
      <c r="AV8" s="9" t="str">
        <f>INDEX(新汉化!$P:$P,MATCH(中文转码!AV8,新汉化!$Q:$Q,0))</f>
        <v>A3CE</v>
      </c>
      <c r="AW8" s="9" t="str">
        <f>INDEX(新汉化!$P:$P,MATCH(中文转码!AW8,新汉化!$Q:$Q,0))</f>
        <v>D5CF</v>
      </c>
      <c r="AX8" s="9" t="str">
        <f>INDEX(新汉化!$P:$P,MATCH(中文转码!AX8,新汉化!$Q:$Q,0))</f>
        <v>C039</v>
      </c>
      <c r="AY8" s="9" t="str">
        <f>INDEX(新汉化!$P:$P,MATCH(中文转码!AY8,新汉化!$Q:$Q,0))</f>
        <v>E1BB</v>
      </c>
      <c r="AZ8" s="9" t="str">
        <f>INDEX(新汉化!$P:$P,MATCH(中文转码!AZ8,新汉化!$Q:$Q,0))</f>
        <v>A2B7</v>
      </c>
      <c r="BA8" s="9" t="str">
        <f>INDEX(新汉化!$P:$P,MATCH(中文转码!BA8,新汉化!$Q:$Q,0))</f>
        <v>D3BB</v>
      </c>
      <c r="BB8" s="9" t="str">
        <f>INDEX(新汉化!$P:$P,MATCH(中文转码!BB8,新汉化!$Q:$Q,0))</f>
        <v>F6B3</v>
      </c>
      <c r="BC8" s="9" t="str">
        <f>INDEX(新汉化!$P:$P,MATCH(中文转码!BC8,新汉化!$Q:$Q,0))</f>
        <v>AABE</v>
      </c>
      <c r="BD8" s="9" t="str">
        <f>INDEX(新汉化!$P:$P,MATCH(中文转码!BD8,新汉化!$Q:$Q,0))</f>
        <v>CBC8</v>
      </c>
      <c r="BE8" s="9" t="str">
        <f>INDEX(新汉化!$P:$P,MATCH(中文转码!BE8,新汉化!$Q:$Q,0))</f>
        <v>C4B5</v>
      </c>
      <c r="BF8" s="9" t="str">
        <f>INDEX(新汉化!$P:$P,MATCH(中文转码!BF8,新汉化!$Q:$Q,0))</f>
        <v>A6C1</v>
      </c>
      <c r="BG8" s="9" t="str">
        <f>INDEX(新汉化!$P:$P,MATCH(中文转码!BG8,新汉化!$Q:$Q,0))</f>
        <v>BFC1</v>
      </c>
      <c r="BH8" s="9" t="str">
        <f>INDEX(新汉化!$P:$P,MATCH(中文转码!BH8,新汉化!$Q:$Q,0))</f>
        <v>C039</v>
      </c>
      <c r="BI8" s="9" t="str">
        <f>INDEX(新汉化!$P:$P,MATCH(中文转码!BI8,新汉化!$Q:$Q,0))</f>
        <v>DCC4</v>
      </c>
      <c r="BJ8" s="9" t="str">
        <f>INDEX(新汉化!$P:$P,MATCH(中文转码!BJ8,新汉化!$Q:$Q,0))</f>
        <v>0000</v>
      </c>
      <c r="BK8" s="9" t="str">
        <f>INDEX(新汉化!$P:$P,MATCH(中文转码!BK8,新汉化!$Q:$Q,0))</f>
        <v>0000</v>
      </c>
      <c r="BL8" s="9" t="str">
        <f>INDEX(新汉化!$P:$P,MATCH(中文转码!BL8,新汉化!$Q:$Q,0))</f>
        <v>0000</v>
      </c>
      <c r="BM8" s="9" t="str">
        <f>INDEX(新汉化!$P:$P,MATCH(中文转码!BM8,新汉化!$Q:$Q,0))</f>
        <v>0000</v>
      </c>
      <c r="BN8" s="9" t="str">
        <f>INDEX(新汉化!$P:$P,MATCH(中文转码!BN8,新汉化!$Q:$Q,0))</f>
        <v>0000</v>
      </c>
      <c r="BO8" s="9" t="str">
        <f>INDEX(新汉化!$P:$P,MATCH(中文转码!BO8,新汉化!$Q:$Q,0))</f>
        <v>0000</v>
      </c>
      <c r="BP8" s="9" t="str">
        <f>INDEX(新汉化!$P:$P,MATCH(中文转码!BP8,新汉化!$Q:$Q,0))</f>
        <v>0000</v>
      </c>
      <c r="BQ8" s="8" t="str">
        <f>INDEX(新汉化!$P:$P,MATCH(中文转码!BQ8,新汉化!$Q:$Q,0))</f>
        <v>0000</v>
      </c>
      <c r="BR8" s="7" t="str">
        <f>INDEX(新汉化!$P:$P,MATCH(中文转码!BR8,新汉化!$Q:$Q,0))</f>
        <v>F7BB</v>
      </c>
      <c r="BS8" s="9" t="str">
        <f>INDEX(新汉化!$P:$P,MATCH(中文转码!BS8,新汉化!$Q:$Q,0))</f>
        <v>E9CB</v>
      </c>
      <c r="BT8" s="9" t="str">
        <f>INDEX(新汉化!$P:$P,MATCH(中文转码!BT8,新汉化!$Q:$Q,0))</f>
        <v>C8B1</v>
      </c>
      <c r="BU8" s="9" t="str">
        <f>INDEX(新汉化!$P:$P,MATCH(中文转码!BU8,新汉化!$Q:$Q,0))</f>
        <v>D4D7</v>
      </c>
      <c r="BV8" s="9" t="str">
        <f>INDEX(新汉化!$P:$P,MATCH(中文转码!BV8,新汉化!$Q:$Q,0))</f>
        <v>BABC</v>
      </c>
      <c r="BW8" s="9" t="str">
        <f>INDEX(新汉化!$P:$P,MATCH(中文转码!BW8,新汉化!$Q:$Q,0))</f>
        <v>EDC9</v>
      </c>
      <c r="BX8" s="9" t="str">
        <f>INDEX(新汉化!$P:$P,MATCH(中文转码!BX8,新汉化!$Q:$Q,0))</f>
        <v>E5CC</v>
      </c>
      <c r="BY8" s="9" t="str">
        <f>INDEX(新汉化!$P:$P,MATCH(中文转码!BY8,新汉化!$Q:$Q,0))</f>
        <v>B9BB</v>
      </c>
      <c r="BZ8" s="9" t="str">
        <f>INDEX(新汉化!$P:$P,MATCH(中文转码!BZ8,新汉化!$Q:$Q,0))</f>
        <v>F3B4</v>
      </c>
      <c r="CA8" s="9" t="str">
        <f>INDEX(新汉化!$P:$P,MATCH(中文转码!CA8,新汉化!$Q:$Q,0))</f>
        <v>C4B5</v>
      </c>
      <c r="CB8" s="9" t="str">
        <f>INDEX(新汉化!$P:$P,MATCH(中文转码!CB8,新汉化!$Q:$Q,0))</f>
        <v>D2D1</v>
      </c>
      <c r="CC8" s="9" t="str">
        <f>INDEX(新汉化!$P:$P,MATCH(中文转码!CC8,新汉化!$Q:$Q,0))</f>
        <v>AFCA</v>
      </c>
      <c r="CD8" s="9" t="str">
        <f>INDEX(新汉化!$P:$P,MATCH(中文转码!CD8,新汉化!$Q:$Q,0))</f>
        <v>8038</v>
      </c>
      <c r="CE8" s="9" t="str">
        <f>INDEX(新汉化!$P:$P,MATCH(中文转码!CE8,新汉化!$Q:$Q,0))</f>
        <v>0000</v>
      </c>
      <c r="CF8" s="9" t="str">
        <f>INDEX(新汉化!$P:$P,MATCH(中文转码!CF8,新汉化!$Q:$Q,0))</f>
        <v>0000</v>
      </c>
      <c r="CG8" s="9" t="str">
        <f>INDEX(新汉化!$P:$P,MATCH(中文转码!CG8,新汉化!$Q:$Q,0))</f>
        <v>0000</v>
      </c>
      <c r="CH8" s="9" t="str">
        <f>INDEX(新汉化!$P:$P,MATCH(中文转码!CH8,新汉化!$Q:$Q,0))</f>
        <v>0000</v>
      </c>
      <c r="CI8" s="9" t="str">
        <f>INDEX(新汉化!$P:$P,MATCH(中文转码!CI8,新汉化!$Q:$Q,0))</f>
        <v>0000</v>
      </c>
      <c r="CJ8" s="9" t="str">
        <f>INDEX(新汉化!$P:$P,MATCH(中文转码!CJ8,新汉化!$Q:$Q,0))</f>
        <v>0000</v>
      </c>
      <c r="CK8" s="9" t="str">
        <f>INDEX(新汉化!$P:$P,MATCH(中文转码!CK8,新汉化!$Q:$Q,0))</f>
        <v>0000</v>
      </c>
      <c r="CL8" s="9" t="str">
        <f>INDEX(新汉化!$P:$P,MATCH(中文转码!CL8,新汉化!$Q:$Q,0))</f>
        <v>0000</v>
      </c>
      <c r="CM8" s="9" t="str">
        <f>INDEX(新汉化!$P:$P,MATCH(中文转码!CM8,新汉化!$Q:$Q,0))</f>
        <v>0000</v>
      </c>
      <c r="CN8" s="9" t="str">
        <f>INDEX(新汉化!$P:$P,MATCH(中文转码!CN8,新汉化!$Q:$Q,0))</f>
        <v>0000</v>
      </c>
      <c r="CO8" s="8" t="str">
        <f>INDEX(新汉化!$P:$P,MATCH(中文转码!CO8,新汉化!$Q:$Q,0))</f>
        <v>0000</v>
      </c>
      <c r="CP8" s="13" t="str">
        <f>日文原码!CP8</f>
        <v>0000</v>
      </c>
    </row>
    <row r="9" spans="1:94">
      <c r="A9" s="7" t="str">
        <f>日文原码!A9</f>
        <v>0000</v>
      </c>
      <c r="B9" t="str">
        <f>日文原码!B9</f>
        <v>0000</v>
      </c>
      <c r="C9" s="8" t="str">
        <f>日文原码!C9</f>
        <v>0800</v>
      </c>
      <c r="D9" s="7" t="str">
        <f>日文原码!D9</f>
        <v>0A00</v>
      </c>
      <c r="E9" t="str">
        <f>日文原码!E9</f>
        <v>0A00</v>
      </c>
      <c r="F9" t="str">
        <f>日文原码!F9</f>
        <v>0000</v>
      </c>
      <c r="G9" s="8" t="str">
        <f>日文原码!G9</f>
        <v>0700</v>
      </c>
      <c r="H9" t="str">
        <f>日文原码!H9</f>
        <v>0A00</v>
      </c>
      <c r="I9" t="str">
        <f>日文原码!I9</f>
        <v>0200</v>
      </c>
      <c r="J9" t="str">
        <f>日文原码!J9</f>
        <v>0800</v>
      </c>
      <c r="K9" t="str">
        <f>日文原码!K9</f>
        <v>0000</v>
      </c>
      <c r="L9" s="7" t="str">
        <f>INDEX(新汉化!$P:$P,MATCH(中文转码!L9,新汉化!$Q:$Q,0))</f>
        <v>D3D5</v>
      </c>
      <c r="M9" s="9" t="str">
        <f>INDEX(新汉化!$P:$P,MATCH(中文转码!M9,新汉化!$Q:$Q,0))</f>
        <v>BED4</v>
      </c>
      <c r="N9" s="9" t="str">
        <f>INDEX(新汉化!$P:$P,MATCH(中文转码!N9,新汉化!$Q:$Q,0))</f>
        <v>E3D3</v>
      </c>
      <c r="O9" s="9" t="str">
        <f>INDEX(新汉化!$P:$P,MATCH(中文转码!O9,新汉化!$Q:$Q,0))</f>
        <v>0000</v>
      </c>
      <c r="P9" s="8" t="str">
        <f>INDEX(新汉化!$P:$P,MATCH(中文转码!P9,新汉化!$Q:$Q,0))</f>
        <v>0000</v>
      </c>
      <c r="Q9" s="7" t="str">
        <f>INDEX(新汉化!$P:$P,MATCH(中文转码!Q9,新汉化!$Q:$Q,0))</f>
        <v>A1F8</v>
      </c>
      <c r="R9" s="9" t="str">
        <f>INDEX(新汉化!$P:$P,MATCH(中文转码!R9,新汉化!$Q:$Q,0))</f>
        <v>A1F8</v>
      </c>
      <c r="S9" s="9" t="str">
        <f>INDEX(新汉化!$P:$P,MATCH(中文转码!S9,新汉化!$Q:$Q,0))</f>
        <v>D3D5</v>
      </c>
      <c r="T9" s="9" t="str">
        <f>INDEX(新汉化!$P:$P,MATCH(中文转码!T9,新汉化!$Q:$Q,0))</f>
        <v>E3D3</v>
      </c>
      <c r="U9" s="8" t="str">
        <f>INDEX(新汉化!$P:$P,MATCH(中文转码!U9,新汉化!$Q:$Q,0))</f>
        <v>A1F8</v>
      </c>
      <c r="V9" s="7" t="str">
        <f>INDEX(新汉化!$P:$P,MATCH(中文转码!V9,新汉化!$Q:$Q,0))</f>
        <v>DCC4</v>
      </c>
      <c r="W9" s="9" t="str">
        <f>INDEX(新汉化!$P:$P,MATCH(中文转码!W9,新汉化!$Q:$Q,0))</f>
        <v>DAD4</v>
      </c>
      <c r="X9" s="9" t="str">
        <f>INDEX(新汉化!$P:$P,MATCH(中文转码!X9,新汉化!$Q:$Q,0))</f>
        <v>C3C0</v>
      </c>
      <c r="Y9" s="9" t="str">
        <f>INDEX(新汉化!$P:$P,MATCH(中文转码!Y9,新汉化!$Q:$Q,0))</f>
        <v>E0C4</v>
      </c>
      <c r="Z9" s="9" t="str">
        <f>INDEX(新汉化!$P:$P,MATCH(中文转码!Z9,新汉化!$Q:$Q,0))</f>
        <v>D0D6</v>
      </c>
      <c r="AA9" s="9" t="str">
        <f>INDEX(新汉化!$P:$P,MATCH(中文转码!AA9,新汉化!$Q:$Q,0))</f>
        <v>ECBF</v>
      </c>
      <c r="AB9" s="9" t="str">
        <f>INDEX(新汉化!$P:$P,MATCH(中文转码!AB9,新汉化!$Q:$Q,0))</f>
        <v>D9CB</v>
      </c>
      <c r="AC9" s="9" t="str">
        <f>INDEX(新汉化!$P:$P,MATCH(中文转码!AC9,新汉化!$Q:$Q,0))</f>
        <v>C6D2</v>
      </c>
      <c r="AD9" s="9" t="str">
        <f>INDEX(新汉化!$P:$P,MATCH(中文转码!AD9,新汉化!$Q:$Q,0))</f>
        <v>AFB6</v>
      </c>
      <c r="AE9" s="9" t="str">
        <f>INDEX(新汉化!$P:$P,MATCH(中文转码!AE9,新汉化!$Q:$Q,0))</f>
        <v>8038</v>
      </c>
      <c r="AF9" s="9" t="str">
        <f>INDEX(新汉化!$P:$P,MATCH(中文转码!AF9,新汉化!$Q:$Q,0))</f>
        <v>E2D5</v>
      </c>
      <c r="AG9" s="9" t="str">
        <f>INDEX(新汉化!$P:$P,MATCH(中文转码!AG9,新汉化!$Q:$Q,0))</f>
        <v>F8BE</v>
      </c>
      <c r="AH9" s="9" t="str">
        <f>INDEX(新汉化!$P:$P,MATCH(中文转码!AH9,新汉化!$Q:$Q,0))</f>
        <v>D4B6</v>
      </c>
      <c r="AI9" s="9" t="str">
        <f>INDEX(新汉化!$P:$P,MATCH(中文转码!AI9,新汉化!$Q:$Q,0))</f>
        <v>C8B1</v>
      </c>
      <c r="AJ9" s="9" t="str">
        <f>INDEX(新汉化!$P:$P,MATCH(中文转码!AJ9,新汉化!$Q:$Q,0))</f>
        <v>DAD4</v>
      </c>
      <c r="AK9" s="9" t="str">
        <f>INDEX(新汉化!$P:$P,MATCH(中文转码!AK9,新汉化!$Q:$Q,0))</f>
        <v>0000</v>
      </c>
      <c r="AL9" s="9" t="str">
        <f>INDEX(新汉化!$P:$P,MATCH(中文转码!AL9,新汉化!$Q:$Q,0))</f>
        <v>0000</v>
      </c>
      <c r="AM9" s="9" t="str">
        <f>INDEX(新汉化!$P:$P,MATCH(中文转码!AM9,新汉化!$Q:$Q,0))</f>
        <v>0000</v>
      </c>
      <c r="AN9" s="9" t="str">
        <f>INDEX(新汉化!$P:$P,MATCH(中文转码!AN9,新汉化!$Q:$Q,0))</f>
        <v>0000</v>
      </c>
      <c r="AO9" s="9" t="str">
        <f>INDEX(新汉化!$P:$P,MATCH(中文转码!AO9,新汉化!$Q:$Q,0))</f>
        <v>0000</v>
      </c>
      <c r="AP9" s="9" t="str">
        <f>INDEX(新汉化!$P:$P,MATCH(中文转码!AP9,新汉化!$Q:$Q,0))</f>
        <v>0000</v>
      </c>
      <c r="AQ9" s="9" t="str">
        <f>INDEX(新汉化!$P:$P,MATCH(中文转码!AQ9,新汉化!$Q:$Q,0))</f>
        <v>0000</v>
      </c>
      <c r="AR9" s="9" t="str">
        <f>INDEX(新汉化!$P:$P,MATCH(中文转码!AR9,新汉化!$Q:$Q,0))</f>
        <v>0000</v>
      </c>
      <c r="AS9" s="8" t="str">
        <f>INDEX(新汉化!$P:$P,MATCH(中文转码!AS9,新汉化!$Q:$Q,0))</f>
        <v>0000</v>
      </c>
      <c r="AT9" s="7" t="str">
        <f>INDEX(新汉化!$P:$P,MATCH(中文转码!AT9,新汉化!$Q:$Q,0))</f>
        <v>AECB</v>
      </c>
      <c r="AU9" s="9" t="str">
        <f>INDEX(新汉化!$P:$P,MATCH(中文转码!AU9,新汉化!$Q:$Q,0))</f>
        <v>D0D6</v>
      </c>
      <c r="AV9" s="9" t="str">
        <f>INDEX(新汉化!$P:$P,MATCH(中文转码!AV9,新汉化!$Q:$Q,0))</f>
        <v>CED3</v>
      </c>
      <c r="AW9" s="9" t="str">
        <f>INDEX(新汉化!$P:$P,MATCH(中文转码!AW9,新汉化!$Q:$Q,0))</f>
        <v>AFB6</v>
      </c>
      <c r="AX9" s="9" t="str">
        <f>INDEX(新汉化!$P:$P,MATCH(中文转码!AX9,新汉化!$Q:$Q,0))</f>
        <v>AAD2</v>
      </c>
      <c r="AY9" s="9" t="str">
        <f>INDEX(新汉化!$P:$P,MATCH(中文转码!AY9,新汉化!$Q:$Q,0))</f>
        <v>B4C0</v>
      </c>
      <c r="AZ9" s="9" t="str">
        <f>INDEX(新汉化!$P:$P,MATCH(中文转码!AZ9,新汉化!$Q:$Q,0))</f>
        <v>C4B5</v>
      </c>
      <c r="BA9" s="9" t="str">
        <f>INDEX(新汉化!$P:$P,MATCH(中文转码!BA9,新汉化!$Q:$Q,0))</f>
        <v>FCB8</v>
      </c>
      <c r="BB9" s="9" t="str">
        <f>INDEX(新汉化!$P:$P,MATCH(中文转码!BB9,新汉化!$Q:$Q,0))</f>
        <v>ECBF</v>
      </c>
      <c r="BC9" s="9" t="str">
        <f>INDEX(新汉化!$P:$P,MATCH(中文转码!BC9,新汉化!$Q:$Q,0))</f>
        <v>8038</v>
      </c>
      <c r="BD9" s="9" t="str">
        <f>INDEX(新汉化!$P:$P,MATCH(中文转码!BD9,新汉化!$Q:$Q,0))</f>
        <v>FCD1</v>
      </c>
      <c r="BE9" s="9" t="str">
        <f>INDEX(新汉化!$P:$P,MATCH(中文转码!BE9,新汉化!$Q:$Q,0))</f>
        <v>C8CD</v>
      </c>
      <c r="BF9" s="9" t="str">
        <f>INDEX(新汉化!$P:$P,MATCH(中文转码!BF9,新汉化!$Q:$Q,0))</f>
        <v>DCBA</v>
      </c>
      <c r="BG9" s="9" t="str">
        <f>INDEX(新汉化!$P:$P,MATCH(中文转码!BG9,新汉化!$Q:$Q,0))</f>
        <v>A2B7</v>
      </c>
      <c r="BH9" s="9" t="str">
        <f>INDEX(新汉化!$P:$P,MATCH(中文转码!BH9,新汉化!$Q:$Q,0))</f>
        <v>EFB4</v>
      </c>
      <c r="BI9" s="9" t="str">
        <f>INDEX(新汉化!$P:$P,MATCH(中文转码!BI9,新汉化!$Q:$Q,0))</f>
        <v>C039</v>
      </c>
      <c r="BJ9" s="9" t="str">
        <f>INDEX(新汉化!$P:$P,MATCH(中文转码!BJ9,新汉化!$Q:$Q,0))</f>
        <v>0000</v>
      </c>
      <c r="BK9" s="9" t="str">
        <f>INDEX(新汉化!$P:$P,MATCH(中文转码!BK9,新汉化!$Q:$Q,0))</f>
        <v>0000</v>
      </c>
      <c r="BL9" s="9" t="str">
        <f>INDEX(新汉化!$P:$P,MATCH(中文转码!BL9,新汉化!$Q:$Q,0))</f>
        <v>0000</v>
      </c>
      <c r="BM9" s="9" t="str">
        <f>INDEX(新汉化!$P:$P,MATCH(中文转码!BM9,新汉化!$Q:$Q,0))</f>
        <v>0000</v>
      </c>
      <c r="BN9" s="9" t="str">
        <f>INDEX(新汉化!$P:$P,MATCH(中文转码!BN9,新汉化!$Q:$Q,0))</f>
        <v>0000</v>
      </c>
      <c r="BO9" s="9" t="str">
        <f>INDEX(新汉化!$P:$P,MATCH(中文转码!BO9,新汉化!$Q:$Q,0))</f>
        <v>0000</v>
      </c>
      <c r="BP9" s="9" t="str">
        <f>INDEX(新汉化!$P:$P,MATCH(中文转码!BP9,新汉化!$Q:$Q,0))</f>
        <v>0000</v>
      </c>
      <c r="BQ9" s="8" t="str">
        <f>INDEX(新汉化!$P:$P,MATCH(中文转码!BQ9,新汉化!$Q:$Q,0))</f>
        <v>0000</v>
      </c>
      <c r="BR9" s="7" t="str">
        <f>INDEX(新汉化!$P:$P,MATCH(中文转码!BR9,新汉化!$Q:$Q,0))</f>
        <v>C9BF</v>
      </c>
      <c r="BS9" s="9" t="str">
        <f>INDEX(新汉化!$P:$P,MATCH(中文转码!BS9,新汉化!$Q:$Q,0))</f>
        <v>D4D2</v>
      </c>
      <c r="BT9" s="9" t="str">
        <f>INDEX(新汉化!$P:$P,MATCH(中文转码!BT9,新汉化!$Q:$Q,0))</f>
        <v>C3D3</v>
      </c>
      <c r="BU9" s="9" t="str">
        <f>INDEX(新汉化!$P:$P,MATCH(中文转码!BU9,新汉化!$Q:$Q,0))</f>
        <v>C028</v>
      </c>
      <c r="BV9" s="9" t="str">
        <f>INDEX(新汉化!$P:$P,MATCH(中文转码!BV9,新汉化!$Q:$Q,0))</f>
        <v>F5CC</v>
      </c>
      <c r="BW9" s="9" t="str">
        <f>INDEX(新汉化!$P:$P,MATCH(中文转码!BW9,新汉化!$Q:$Q,0))</f>
        <v>C8CD</v>
      </c>
      <c r="BX9" s="9" t="str">
        <f>INDEX(新汉化!$P:$P,MATCH(中文转码!BX9,新汉化!$Q:$Q,0))</f>
        <v>DFD7</v>
      </c>
      <c r="BY9" s="9" t="str">
        <f>INDEX(新汉化!$P:$P,MATCH(中文转码!BY9,新汉化!$Q:$Q,0))</f>
        <v>B7C2</v>
      </c>
      <c r="BZ9" s="9" t="str">
        <f>INDEX(新汉化!$P:$P,MATCH(中文转码!BZ9,新汉化!$Q:$Q,0))</f>
        <v>8038</v>
      </c>
      <c r="CA9" s="9" t="str">
        <f>INDEX(新汉化!$P:$P,MATCH(中文转码!CA9,新汉化!$Q:$Q,0))</f>
        <v>0000</v>
      </c>
      <c r="CB9" s="9" t="str">
        <f>INDEX(新汉化!$P:$P,MATCH(中文转码!CB9,新汉化!$Q:$Q,0))</f>
        <v>0000</v>
      </c>
      <c r="CC9" s="9" t="str">
        <f>INDEX(新汉化!$P:$P,MATCH(中文转码!CC9,新汉化!$Q:$Q,0))</f>
        <v>0000</v>
      </c>
      <c r="CD9" s="9" t="str">
        <f>INDEX(新汉化!$P:$P,MATCH(中文转码!CD9,新汉化!$Q:$Q,0))</f>
        <v>0000</v>
      </c>
      <c r="CE9" s="9" t="str">
        <f>INDEX(新汉化!$P:$P,MATCH(中文转码!CE9,新汉化!$Q:$Q,0))</f>
        <v>0000</v>
      </c>
      <c r="CF9" s="9" t="str">
        <f>INDEX(新汉化!$P:$P,MATCH(中文转码!CF9,新汉化!$Q:$Q,0))</f>
        <v>0000</v>
      </c>
      <c r="CG9" s="9" t="str">
        <f>INDEX(新汉化!$P:$P,MATCH(中文转码!CG9,新汉化!$Q:$Q,0))</f>
        <v>0000</v>
      </c>
      <c r="CH9" s="9" t="str">
        <f>INDEX(新汉化!$P:$P,MATCH(中文转码!CH9,新汉化!$Q:$Q,0))</f>
        <v>0000</v>
      </c>
      <c r="CI9" s="9" t="str">
        <f>INDEX(新汉化!$P:$P,MATCH(中文转码!CI9,新汉化!$Q:$Q,0))</f>
        <v>0000</v>
      </c>
      <c r="CJ9" s="9" t="str">
        <f>INDEX(新汉化!$P:$P,MATCH(中文转码!CJ9,新汉化!$Q:$Q,0))</f>
        <v>0000</v>
      </c>
      <c r="CK9" s="9" t="str">
        <f>INDEX(新汉化!$P:$P,MATCH(中文转码!CK9,新汉化!$Q:$Q,0))</f>
        <v>0000</v>
      </c>
      <c r="CL9" s="9" t="str">
        <f>INDEX(新汉化!$P:$P,MATCH(中文转码!CL9,新汉化!$Q:$Q,0))</f>
        <v>0000</v>
      </c>
      <c r="CM9" s="9" t="str">
        <f>INDEX(新汉化!$P:$P,MATCH(中文转码!CM9,新汉化!$Q:$Q,0))</f>
        <v>0000</v>
      </c>
      <c r="CN9" s="9" t="str">
        <f>INDEX(新汉化!$P:$P,MATCH(中文转码!CN9,新汉化!$Q:$Q,0))</f>
        <v>0000</v>
      </c>
      <c r="CO9" s="8" t="str">
        <f>INDEX(新汉化!$P:$P,MATCH(中文转码!CO9,新汉化!$Q:$Q,0))</f>
        <v>0000</v>
      </c>
      <c r="CP9" s="13" t="str">
        <f>日文原码!CP9</f>
        <v>0000</v>
      </c>
    </row>
    <row r="10" spans="1:94">
      <c r="A10" s="7" t="str">
        <f>日文原码!A10</f>
        <v>0000</v>
      </c>
      <c r="B10" t="str">
        <f>日文原码!B10</f>
        <v>0000</v>
      </c>
      <c r="C10" s="8" t="str">
        <f>日文原码!C10</f>
        <v>0900</v>
      </c>
      <c r="D10" s="7" t="str">
        <f>日文原码!D10</f>
        <v>0A00</v>
      </c>
      <c r="E10" t="str">
        <f>日文原码!E10</f>
        <v>0A00</v>
      </c>
      <c r="F10" t="str">
        <f>日文原码!F10</f>
        <v>0100</v>
      </c>
      <c r="G10" s="8" t="str">
        <f>日文原码!G10</f>
        <v>0500</v>
      </c>
      <c r="H10" t="str">
        <f>日文原码!H10</f>
        <v>0A00</v>
      </c>
      <c r="I10" t="str">
        <f>日文原码!I10</f>
        <v>0800</v>
      </c>
      <c r="J10" t="str">
        <f>日文原码!J10</f>
        <v>0100</v>
      </c>
      <c r="K10" t="str">
        <f>日文原码!K10</f>
        <v>0900</v>
      </c>
      <c r="L10" s="7" t="str">
        <f>INDEX(新汉化!$P:$P,MATCH(中文转码!L10,新汉化!$Q:$Q,0))</f>
        <v>DEBE</v>
      </c>
      <c r="M10" s="9" t="str">
        <f>INDEX(新汉化!$P:$P,MATCH(中文转码!M10,新汉化!$Q:$Q,0))</f>
        <v>D3D5</v>
      </c>
      <c r="N10" s="9" t="str">
        <f>INDEX(新汉化!$P:$P,MATCH(中文转码!N10,新汉化!$Q:$Q,0))</f>
        <v>D6B9</v>
      </c>
      <c r="O10" s="9" t="str">
        <f>INDEX(新汉化!$P:$P,MATCH(中文转码!O10,新汉化!$Q:$Q,0))</f>
        <v>0000</v>
      </c>
      <c r="P10" s="8" t="str">
        <f>INDEX(新汉化!$P:$P,MATCH(中文转码!P10,新汉化!$Q:$Q,0))</f>
        <v>0000</v>
      </c>
      <c r="Q10" s="7" t="str">
        <f>INDEX(新汉化!$P:$P,MATCH(中文转码!Q10,新汉化!$Q:$Q,0))</f>
        <v>A1F8</v>
      </c>
      <c r="R10" s="9" t="str">
        <f>INDEX(新汉化!$P:$P,MATCH(中文转码!R10,新汉化!$Q:$Q,0))</f>
        <v>A1F8</v>
      </c>
      <c r="S10" s="9" t="str">
        <f>INDEX(新汉化!$P:$P,MATCH(中文转码!S10,新汉化!$Q:$Q,0))</f>
        <v>D3D5</v>
      </c>
      <c r="T10" s="9" t="str">
        <f>INDEX(新汉化!$P:$P,MATCH(中文转码!T10,新汉化!$Q:$Q,0))</f>
        <v>E3D3</v>
      </c>
      <c r="U10" s="8" t="str">
        <f>INDEX(新汉化!$P:$P,MATCH(中文转码!U10,新汉化!$Q:$Q,0))</f>
        <v>A1F8</v>
      </c>
      <c r="V10" s="7" t="str">
        <f>INDEX(新汉化!$P:$P,MATCH(中文转码!V10,新汉化!$Q:$Q,0))</f>
        <v>DEBE</v>
      </c>
      <c r="W10" s="9" t="str">
        <f>INDEX(新汉化!$P:$P,MATCH(中文转码!W10,新汉化!$Q:$Q,0))</f>
        <v>D3D5</v>
      </c>
      <c r="X10" s="9" t="str">
        <f>INDEX(新汉化!$P:$P,MATCH(中文转码!X10,新汉化!$Q:$Q,0))</f>
        <v>D6B9</v>
      </c>
      <c r="Y10" s="9" t="str">
        <f>INDEX(新汉化!$P:$P,MATCH(中文转码!Y10,新汉化!$Q:$Q,0))</f>
        <v>DCC4</v>
      </c>
      <c r="Z10" s="9" t="str">
        <f>INDEX(新汉化!$P:$P,MATCH(中文转码!Z10,新汉化!$Q:$Q,0))</f>
        <v>A8CD</v>
      </c>
      <c r="AA10" s="9" t="str">
        <f>INDEX(新汉化!$P:$P,MATCH(中文转码!AA10,新汉化!$Q:$Q,0))</f>
        <v>FDB9</v>
      </c>
      <c r="AB10" s="9" t="str">
        <f>INDEX(新汉化!$P:$P,MATCH(中文转码!AB10,新汉化!$Q:$Q,0))</f>
        <v>C3D3</v>
      </c>
      <c r="AC10" s="9" t="str">
        <f>INDEX(新汉化!$P:$P,MATCH(中文转码!AC10,新汉化!$Q:$Q,0))</f>
        <v>A2F7</v>
      </c>
      <c r="AD10" s="9" t="str">
        <f>INDEX(新汉化!$P:$P,MATCH(中文转码!AD10,新汉化!$Q:$Q,0))</f>
        <v>D0B8</v>
      </c>
      <c r="AE10" s="9" t="str">
        <f>INDEX(新汉化!$P:$P,MATCH(中文转码!AE10,新汉化!$Q:$Q,0))</f>
        <v>AAD6</v>
      </c>
      <c r="AF10" s="9" t="str">
        <f>INDEX(新汉化!$P:$P,MATCH(中文转码!AF10,新汉化!$Q:$Q,0))</f>
        <v>A8B2</v>
      </c>
      <c r="AG10" s="9" t="str">
        <f>INDEX(新汉化!$P:$P,MATCH(中文转码!AG10,新汉化!$Q:$Q,0))</f>
        <v>CECC</v>
      </c>
      <c r="AH10" s="9" t="str">
        <f>INDEX(新汉化!$P:$P,MATCH(中文转码!AH10,新汉化!$Q:$Q,0))</f>
        <v>F9C9</v>
      </c>
      <c r="AI10" s="9" t="str">
        <f>INDEX(新汉化!$P:$P,MATCH(中文转码!AI10,新汉化!$Q:$Q,0))</f>
        <v>CDBA</v>
      </c>
      <c r="AJ10" s="9" t="str">
        <f>INDEX(新汉化!$P:$P,MATCH(中文转码!AJ10,新汉化!$Q:$Q,0))</f>
        <v>A3BA</v>
      </c>
      <c r="AK10" s="9" t="str">
        <f>INDEX(新汉化!$P:$P,MATCH(中文转码!AK10,新汉化!$Q:$Q,0))</f>
        <v>E7B7</v>
      </c>
      <c r="AL10" s="9" t="str">
        <f>INDEX(新汉化!$P:$P,MATCH(中文转码!AL10,新汉化!$Q:$Q,0))</f>
        <v>0000</v>
      </c>
      <c r="AM10" s="9" t="str">
        <f>INDEX(新汉化!$P:$P,MATCH(中文转码!AM10,新汉化!$Q:$Q,0))</f>
        <v>0000</v>
      </c>
      <c r="AN10" s="9" t="str">
        <f>INDEX(新汉化!$P:$P,MATCH(中文转码!AN10,新汉化!$Q:$Q,0))</f>
        <v>0000</v>
      </c>
      <c r="AO10" s="9" t="str">
        <f>INDEX(新汉化!$P:$P,MATCH(中文转码!AO10,新汉化!$Q:$Q,0))</f>
        <v>0000</v>
      </c>
      <c r="AP10" s="9" t="str">
        <f>INDEX(新汉化!$P:$P,MATCH(中文转码!AP10,新汉化!$Q:$Q,0))</f>
        <v>0000</v>
      </c>
      <c r="AQ10" s="9" t="str">
        <f>INDEX(新汉化!$P:$P,MATCH(中文转码!AQ10,新汉化!$Q:$Q,0))</f>
        <v>0000</v>
      </c>
      <c r="AR10" s="9" t="str">
        <f>INDEX(新汉化!$P:$P,MATCH(中文转码!AR10,新汉化!$Q:$Q,0))</f>
        <v>0000</v>
      </c>
      <c r="AS10" s="8" t="str">
        <f>INDEX(新汉化!$P:$P,MATCH(中文转码!AS10,新汉化!$Q:$Q,0))</f>
        <v>0000</v>
      </c>
      <c r="AT10" s="7" t="str">
        <f>INDEX(新汉化!$P:$P,MATCH(中文转码!AT10,新汉化!$Q:$Q,0))</f>
        <v>C4B5</v>
      </c>
      <c r="AU10" s="9" t="str">
        <f>INDEX(新汉化!$P:$P,MATCH(中文转码!AU10,新汉化!$Q:$Q,0))</f>
        <v>B8CF</v>
      </c>
      <c r="AV10" s="9" t="str">
        <f>INDEX(新汉化!$P:$P,MATCH(中文转码!AV10,新汉化!$Q:$Q,0))</f>
        <v>A2CE</v>
      </c>
      <c r="AW10" s="9" t="str">
        <f>INDEX(新汉化!$P:$P,MATCH(中文转码!AW10,新汉化!$Q:$Q,0))</f>
        <v>E4B1</v>
      </c>
      <c r="AX10" s="9" t="str">
        <f>INDEX(新汉化!$P:$P,MATCH(中文转码!AX10,新汉化!$Q:$Q,0))</f>
        <v>AFBB</v>
      </c>
      <c r="AY10" s="9" t="str">
        <f>INDEX(新汉化!$P:$P,MATCH(中文转码!AY10,新汉化!$Q:$Q,0))</f>
        <v>B4C0</v>
      </c>
      <c r="AZ10" s="9" t="str">
        <f>INDEX(新汉化!$P:$P,MATCH(中文转码!AZ10,新汉化!$Q:$Q,0))</f>
        <v>A4D4</v>
      </c>
      <c r="BA10" s="9" t="str">
        <f>INDEX(新汉化!$P:$P,MATCH(中文转码!BA10,新汉化!$Q:$Q,0))</f>
        <v>E2B2</v>
      </c>
      <c r="BB10" s="9" t="str">
        <f>INDEX(新汉化!$P:$P,MATCH(中文转码!BB10,新汉化!$Q:$Q,0))</f>
        <v>A9B1</v>
      </c>
      <c r="BC10" s="9" t="str">
        <f>INDEX(新汉化!$P:$P,MATCH(中文转码!BC10,新汉化!$Q:$Q,0))</f>
        <v>E7B7</v>
      </c>
      <c r="BD10" s="9" t="str">
        <f>INDEX(新汉化!$P:$P,MATCH(中文转码!BD10,新汉化!$Q:$Q,0))</f>
        <v>EAD3</v>
      </c>
      <c r="BE10" s="9" t="str">
        <f>INDEX(新汉化!$P:$P,MATCH(中文转码!BE10,新汉化!$Q:$Q,0))</f>
        <v>8038</v>
      </c>
      <c r="BF10" s="9" t="str">
        <f>INDEX(新汉化!$P:$P,MATCH(中文转码!BF10,新汉化!$Q:$Q,0))</f>
        <v>A2B7</v>
      </c>
      <c r="BG10" s="9" t="str">
        <f>INDEX(新汉化!$P:$P,MATCH(中文转码!BG10,新汉化!$Q:$Q,0))</f>
        <v>FAC9</v>
      </c>
      <c r="BH10" s="9" t="str">
        <f>INDEX(新汉化!$P:$P,MATCH(中文转码!BH10,新汉化!$Q:$Q,0))</f>
        <v>0000</v>
      </c>
      <c r="BI10" s="9" t="str">
        <f>INDEX(新汉化!$P:$P,MATCH(中文转码!BI10,新汉化!$Q:$Q,0))</f>
        <v>0000</v>
      </c>
      <c r="BJ10" s="9" t="str">
        <f>INDEX(新汉化!$P:$P,MATCH(中文转码!BJ10,新汉化!$Q:$Q,0))</f>
        <v>0000</v>
      </c>
      <c r="BK10" s="9" t="str">
        <f>INDEX(新汉化!$P:$P,MATCH(中文转码!BK10,新汉化!$Q:$Q,0))</f>
        <v>0000</v>
      </c>
      <c r="BL10" s="9" t="str">
        <f>INDEX(新汉化!$P:$P,MATCH(中文转码!BL10,新汉化!$Q:$Q,0))</f>
        <v>0000</v>
      </c>
      <c r="BM10" s="9" t="str">
        <f>INDEX(新汉化!$P:$P,MATCH(中文转码!BM10,新汉化!$Q:$Q,0))</f>
        <v>0000</v>
      </c>
      <c r="BN10" s="9" t="str">
        <f>INDEX(新汉化!$P:$P,MATCH(中文转码!BN10,新汉化!$Q:$Q,0))</f>
        <v>0000</v>
      </c>
      <c r="BO10" s="9" t="str">
        <f>INDEX(新汉化!$P:$P,MATCH(中文转码!BO10,新汉化!$Q:$Q,0))</f>
        <v>0000</v>
      </c>
      <c r="BP10" s="9" t="str">
        <f>INDEX(新汉化!$P:$P,MATCH(中文转码!BP10,新汉化!$Q:$Q,0))</f>
        <v>0000</v>
      </c>
      <c r="BQ10" s="8" t="str">
        <f>INDEX(新汉化!$P:$P,MATCH(中文转码!BQ10,新汉化!$Q:$Q,0))</f>
        <v>0000</v>
      </c>
      <c r="BR10" s="7" t="str">
        <f>INDEX(新汉化!$P:$P,MATCH(中文转码!BR10,新汉化!$Q:$Q,0))</f>
        <v>A9B1</v>
      </c>
      <c r="BS10" s="9" t="str">
        <f>INDEX(新汉化!$P:$P,MATCH(中文转码!BS10,新汉化!$Q:$Q,0))</f>
        <v>E7B7</v>
      </c>
      <c r="BT10" s="9" t="str">
        <f>INDEX(新汉化!$P:$P,MATCH(中文转码!BT10,新汉化!$Q:$Q,0))</f>
        <v>EAD3</v>
      </c>
      <c r="BU10" s="9" t="str">
        <f>INDEX(新汉化!$P:$P,MATCH(中文转码!BU10,新汉化!$Q:$Q,0))</f>
        <v>B1CA</v>
      </c>
      <c r="BV10" s="9" t="str">
        <f>INDEX(新汉化!$P:$P,MATCH(中文转码!BV10,新汉化!$Q:$Q,0))</f>
        <v>C039</v>
      </c>
      <c r="BW10" s="9" t="str">
        <f>INDEX(新汉化!$P:$P,MATCH(中文转码!BW10,新汉化!$Q:$Q,0))</f>
        <v>E1BB</v>
      </c>
      <c r="BX10" s="9" t="str">
        <f>INDEX(新汉化!$P:$P,MATCH(中文转码!BX10,新汉化!$Q:$Q,0))</f>
        <v>D1B6</v>
      </c>
      <c r="BY10" s="9" t="str">
        <f>INDEX(新汉化!$P:$P,MATCH(中文转码!BY10,新汉化!$Q:$Q,0))</f>
        <v>FDBB</v>
      </c>
      <c r="BZ10" s="9" t="str">
        <f>INDEX(新汉化!$P:$P,MATCH(中文转码!BZ10,新汉化!$Q:$Q,0))</f>
        <v>D2D1</v>
      </c>
      <c r="CA10" s="9" t="str">
        <f>INDEX(新汉化!$P:$P,MATCH(中文转码!CA10,新汉化!$Q:$Q,0))</f>
        <v>AFCA</v>
      </c>
      <c r="CB10" s="9" t="str">
        <f>INDEX(新汉化!$P:$P,MATCH(中文转码!CB10,新汉化!$Q:$Q,0))</f>
        <v>A3B1</v>
      </c>
      <c r="CC10" s="9" t="str">
        <f>INDEX(新汉化!$P:$P,MATCH(中文转码!CC10,新汉化!$Q:$Q,0))</f>
        <v>A4BB</v>
      </c>
      <c r="CD10" s="9" t="str">
        <f>INDEX(新汉化!$P:$P,MATCH(中文转码!CD10,新汉化!$Q:$Q,0))</f>
        <v>B2B3</v>
      </c>
      <c r="CE10" s="9" t="str">
        <f>INDEX(新汉化!$P:$P,MATCH(中文转码!CE10,新汉化!$Q:$Q,0))</f>
        <v>A8D1</v>
      </c>
      <c r="CF10" s="9" t="str">
        <f>INDEX(新汉化!$P:$P,MATCH(中文转码!CF10,新汉化!$Q:$Q,0))</f>
        <v>8038</v>
      </c>
      <c r="CG10" s="9" t="str">
        <f>INDEX(新汉化!$P:$P,MATCH(中文转码!CG10,新汉化!$Q:$Q,0))</f>
        <v>0000</v>
      </c>
      <c r="CH10" s="9" t="str">
        <f>INDEX(新汉化!$P:$P,MATCH(中文转码!CH10,新汉化!$Q:$Q,0))</f>
        <v>0000</v>
      </c>
      <c r="CI10" s="9" t="str">
        <f>INDEX(新汉化!$P:$P,MATCH(中文转码!CI10,新汉化!$Q:$Q,0))</f>
        <v>0000</v>
      </c>
      <c r="CJ10" s="9" t="str">
        <f>INDEX(新汉化!$P:$P,MATCH(中文转码!CJ10,新汉化!$Q:$Q,0))</f>
        <v>0000</v>
      </c>
      <c r="CK10" s="9" t="str">
        <f>INDEX(新汉化!$P:$P,MATCH(中文转码!CK10,新汉化!$Q:$Q,0))</f>
        <v>0000</v>
      </c>
      <c r="CL10" s="9" t="str">
        <f>INDEX(新汉化!$P:$P,MATCH(中文转码!CL10,新汉化!$Q:$Q,0))</f>
        <v>0000</v>
      </c>
      <c r="CM10" s="9" t="str">
        <f>INDEX(新汉化!$P:$P,MATCH(中文转码!CM10,新汉化!$Q:$Q,0))</f>
        <v>0000</v>
      </c>
      <c r="CN10" s="9" t="str">
        <f>INDEX(新汉化!$P:$P,MATCH(中文转码!CN10,新汉化!$Q:$Q,0))</f>
        <v>0000</v>
      </c>
      <c r="CO10" s="8" t="str">
        <f>INDEX(新汉化!$P:$P,MATCH(中文转码!CO10,新汉化!$Q:$Q,0))</f>
        <v>0000</v>
      </c>
      <c r="CP10" s="13" t="str">
        <f>日文原码!CP10</f>
        <v>0000</v>
      </c>
    </row>
    <row r="11" spans="1:94">
      <c r="A11" s="7" t="str">
        <f>日文原码!A11</f>
        <v>0000</v>
      </c>
      <c r="B11" t="str">
        <f>日文原码!B11</f>
        <v>0100</v>
      </c>
      <c r="C11" s="8" t="str">
        <f>日文原码!C11</f>
        <v>0000</v>
      </c>
      <c r="D11" s="7" t="str">
        <f>日文原码!D11</f>
        <v>0A00</v>
      </c>
      <c r="E11" t="str">
        <f>日文原码!E11</f>
        <v>0A00</v>
      </c>
      <c r="F11" t="str">
        <f>日文原码!F11</f>
        <v>0000</v>
      </c>
      <c r="G11" s="8" t="str">
        <f>日文原码!G11</f>
        <v>0500</v>
      </c>
      <c r="H11" t="str">
        <f>日文原码!H11</f>
        <v>0A00</v>
      </c>
      <c r="I11" t="str">
        <f>日文原码!I11</f>
        <v>0100</v>
      </c>
      <c r="J11" t="str">
        <f>日文原码!J11</f>
        <v>0300</v>
      </c>
      <c r="K11" t="str">
        <f>日文原码!K11</f>
        <v>0600</v>
      </c>
      <c r="L11" s="7" t="str">
        <f>INDEX(新汉化!$P:$P,MATCH(中文转码!L11,新汉化!$Q:$Q,0))</f>
        <v>C1CD</v>
      </c>
      <c r="M11" s="9" t="str">
        <f>INDEX(新汉化!$P:$P,MATCH(中文转码!M11,新汉化!$Q:$Q,0))</f>
        <v>C7C0</v>
      </c>
      <c r="N11" s="9" t="str">
        <f>INDEX(新汉化!$P:$P,MATCH(中文转码!N11,新汉化!$Q:$Q,0))</f>
        <v>AEC8</v>
      </c>
      <c r="O11" s="9" t="str">
        <f>INDEX(新汉化!$P:$P,MATCH(中文转码!O11,新汉化!$Q:$Q,0))</f>
        <v>0000</v>
      </c>
      <c r="P11" s="8" t="str">
        <f>INDEX(新汉化!$P:$P,MATCH(中文转码!P11,新汉化!$Q:$Q,0))</f>
        <v>0000</v>
      </c>
      <c r="Q11" s="7" t="str">
        <f>INDEX(新汉化!$P:$P,MATCH(中文转码!Q11,新汉化!$Q:$Q,0))</f>
        <v>A1F8</v>
      </c>
      <c r="R11" s="9" t="str">
        <f>INDEX(新汉化!$P:$P,MATCH(中文转码!R11,新汉化!$Q:$Q,0))</f>
        <v>A1F8</v>
      </c>
      <c r="S11" s="9" t="str">
        <f>INDEX(新汉化!$P:$P,MATCH(中文转码!S11,新汉化!$Q:$Q,0))</f>
        <v>F4BD</v>
      </c>
      <c r="T11" s="9" t="str">
        <f>INDEX(新汉化!$P:$P,MATCH(中文转码!T11,新汉化!$Q:$Q,0))</f>
        <v>A7D2</v>
      </c>
      <c r="U11" s="8" t="str">
        <f>INDEX(新汉化!$P:$P,MATCH(中文转码!U11,新汉化!$Q:$Q,0))</f>
        <v>A1F8</v>
      </c>
      <c r="V11" s="7" t="str">
        <f>INDEX(新汉化!$P:$P,MATCH(中文转码!V11,新汉化!$Q:$Q,0))</f>
        <v>D2D5</v>
      </c>
      <c r="W11" s="9" t="str">
        <f>INDEX(新汉化!$P:$P,MATCH(中文转码!W11,新汉化!$Q:$Q,0))</f>
        <v>BDB5</v>
      </c>
      <c r="X11" s="9" t="str">
        <f>INDEX(新汉化!$P:$P,MATCH(中文转码!X11,新汉化!$Q:$Q,0))</f>
        <v>AFB6</v>
      </c>
      <c r="Y11" s="9" t="str">
        <f>INDEX(新汉化!$P:$P,MATCH(中文转码!Y11,新汉化!$Q:$Q,0))</f>
        <v>C4B5</v>
      </c>
      <c r="Z11" s="9" t="str">
        <f>INDEX(新汉化!$P:$P,MATCH(中文转码!Z11,新汉化!$Q:$Q,0))</f>
        <v>ABB6</v>
      </c>
      <c r="AA11" s="9" t="str">
        <f>INDEX(新汉化!$P:$P,MATCH(中文转码!AA11,新汉化!$Q:$Q,0))</f>
        <v>F7CE</v>
      </c>
      <c r="AB11" s="9" t="str">
        <f>INDEX(新汉化!$P:$P,MATCH(中文转码!AB11,新汉化!$Q:$Q,0))</f>
        <v>E1BB</v>
      </c>
      <c r="AC11" s="9" t="str">
        <f>INDEX(新汉化!$P:$P,MATCH(中文转码!AC11,新汉化!$Q:$Q,0))</f>
        <v>A2C1</v>
      </c>
      <c r="AD11" s="9" t="str">
        <f>INDEX(新汉化!$P:$P,MATCH(中文转码!AD11,新汉化!$Q:$Q,0))</f>
        <v>CCBF</v>
      </c>
      <c r="AE11" s="9" t="str">
        <f>INDEX(新汉化!$P:$P,MATCH(中文转码!AE11,新汉化!$Q:$Q,0))</f>
        <v>A7D2</v>
      </c>
      <c r="AF11" s="9" t="str">
        <f>INDEX(新汉化!$P:$P,MATCH(中文转码!AF11,新汉化!$Q:$Q,0))</f>
        <v>CFC9</v>
      </c>
      <c r="AG11" s="9" t="str">
        <f>INDEX(新汉化!$P:$P,MATCH(中文转码!AG11,新汉化!$Q:$Q,0))</f>
        <v>A5C8</v>
      </c>
      <c r="AH11" s="9" t="str">
        <f>INDEX(新汉化!$P:$P,MATCH(中文转码!AH11,新汉化!$Q:$Q,0))</f>
        <v>8038</v>
      </c>
      <c r="AI11" s="9" t="str">
        <f>INDEX(新汉化!$P:$P,MATCH(中文转码!AI11,新汉化!$Q:$Q,0))</f>
        <v>E4CB</v>
      </c>
      <c r="AJ11" s="9" t="str">
        <f>INDEX(新汉化!$P:$P,MATCH(中文转码!AJ11,新汉化!$Q:$Q,0))</f>
        <v>BBC8</v>
      </c>
      <c r="AK11" s="9" t="str">
        <f>INDEX(新汉化!$P:$P,MATCH(中文转码!AK11,新汉化!$Q:$Q,0))</f>
        <v>DAD4</v>
      </c>
      <c r="AL11" s="9" t="str">
        <f>INDEX(新汉化!$P:$P,MATCH(中文转码!AL11,新汉化!$Q:$Q,0))</f>
        <v>0000</v>
      </c>
      <c r="AM11" s="9" t="str">
        <f>INDEX(新汉化!$P:$P,MATCH(中文转码!AM11,新汉化!$Q:$Q,0))</f>
        <v>0000</v>
      </c>
      <c r="AN11" s="9" t="str">
        <f>INDEX(新汉化!$P:$P,MATCH(中文转码!AN11,新汉化!$Q:$Q,0))</f>
        <v>0000</v>
      </c>
      <c r="AO11" s="9" t="str">
        <f>INDEX(新汉化!$P:$P,MATCH(中文转码!AO11,新汉化!$Q:$Q,0))</f>
        <v>0000</v>
      </c>
      <c r="AP11" s="9" t="str">
        <f>INDEX(新汉化!$P:$P,MATCH(中文转码!AP11,新汉化!$Q:$Q,0))</f>
        <v>0000</v>
      </c>
      <c r="AQ11" s="9" t="str">
        <f>INDEX(新汉化!$P:$P,MATCH(中文转码!AQ11,新汉化!$Q:$Q,0))</f>
        <v>0000</v>
      </c>
      <c r="AR11" s="9" t="str">
        <f>INDEX(新汉化!$P:$P,MATCH(中文转码!AR11,新汉化!$Q:$Q,0))</f>
        <v>0000</v>
      </c>
      <c r="AS11" s="8" t="str">
        <f>INDEX(新汉化!$P:$P,MATCH(中文转码!AS11,新汉化!$Q:$Q,0))</f>
        <v>0000</v>
      </c>
      <c r="AT11" s="7" t="str">
        <f>INDEX(新汉化!$P:$P,MATCH(中文转码!AT11,新汉化!$Q:$Q,0))</f>
        <v>D4C1</v>
      </c>
      <c r="AU11" s="9" t="str">
        <f>INDEX(新汉化!$P:$P,MATCH(中文转码!AU11,新汉化!$Q:$Q,0))</f>
        <v>EFCE</v>
      </c>
      <c r="AV11" s="9" t="str">
        <f>INDEX(新汉化!$P:$P,MATCH(中文转码!AV11,新汉化!$Q:$Q,0))</f>
        <v>ABBE</v>
      </c>
      <c r="AW11" s="9" t="str">
        <f>INDEX(新汉化!$P:$P,MATCH(中文转码!AW11,新汉化!$Q:$Q,0))</f>
        <v>A3C6</v>
      </c>
      <c r="AX11" s="9" t="str">
        <f>INDEX(新汉化!$P:$P,MATCH(中文转码!AX11,新汉化!$Q:$Q,0))</f>
        <v>A6C1</v>
      </c>
      <c r="AY11" s="9" t="str">
        <f>INDEX(新汉化!$P:$P,MATCH(中文转码!AY11,新汉化!$Q:$Q,0))</f>
        <v>A1BE</v>
      </c>
      <c r="AZ11" s="9" t="str">
        <f>INDEX(新汉化!$P:$P,MATCH(中文转码!AZ11,新汉化!$Q:$Q,0))</f>
        <v>AED6</v>
      </c>
      <c r="BA11" s="9" t="str">
        <f>INDEX(新汉化!$P:$P,MATCH(中文转码!BA11,新汉化!$Q:$Q,0))</f>
        <v>B0C7</v>
      </c>
      <c r="BB11" s="9" t="str">
        <f>INDEX(新汉化!$P:$P,MATCH(中文转码!BB11,新汉化!$Q:$Q,0))</f>
        <v>E1BB</v>
      </c>
      <c r="BC11" s="9" t="str">
        <f>INDEX(新汉化!$P:$P,MATCH(中文转码!BC11,新汉化!$Q:$Q,0))</f>
        <v>BBD2</v>
      </c>
      <c r="BD11" s="9" t="str">
        <f>INDEX(新汉化!$P:$P,MATCH(中文转码!BD11,新汉化!$Q:$Q,0))</f>
        <v>B1D6</v>
      </c>
      <c r="BE11" s="9" t="str">
        <f>INDEX(新汉化!$P:$P,MATCH(中文转码!BE11,新汉化!$Q:$Q,0))</f>
        <v>B7D7</v>
      </c>
      <c r="BF11" s="9" t="str">
        <f>INDEX(新汉化!$P:$P,MATCH(中文转码!BF11,新汉化!$Q:$Q,0))</f>
        <v>C5D7</v>
      </c>
      <c r="BG11" s="9" t="str">
        <f>INDEX(新汉化!$P:$P,MATCH(中文转码!BG11,新汉化!$Q:$Q,0))</f>
        <v>BBB2</v>
      </c>
      <c r="BH11" s="9" t="str">
        <f>INDEX(新汉化!$P:$P,MATCH(中文转码!BH11,新汉化!$Q:$Q,0))</f>
        <v>C5B7</v>
      </c>
      <c r="BI11" s="9" t="str">
        <f>INDEX(新汉化!$P:$P,MATCH(中文转码!BI11,新汉化!$Q:$Q,0))</f>
        <v>C039</v>
      </c>
      <c r="BJ11" s="9" t="str">
        <f>INDEX(新汉化!$P:$P,MATCH(中文转码!BJ11,新汉化!$Q:$Q,0))</f>
        <v>0000</v>
      </c>
      <c r="BK11" s="9" t="str">
        <f>INDEX(新汉化!$P:$P,MATCH(中文转码!BK11,新汉化!$Q:$Q,0))</f>
        <v>0000</v>
      </c>
      <c r="BL11" s="9" t="str">
        <f>INDEX(新汉化!$P:$P,MATCH(中文转码!BL11,新汉化!$Q:$Q,0))</f>
        <v>0000</v>
      </c>
      <c r="BM11" s="9" t="str">
        <f>INDEX(新汉化!$P:$P,MATCH(中文转码!BM11,新汉化!$Q:$Q,0))</f>
        <v>0000</v>
      </c>
      <c r="BN11" s="9" t="str">
        <f>INDEX(新汉化!$P:$P,MATCH(中文转码!BN11,新汉化!$Q:$Q,0))</f>
        <v>0000</v>
      </c>
      <c r="BO11" s="9" t="str">
        <f>INDEX(新汉化!$P:$P,MATCH(中文转码!BO11,新汉化!$Q:$Q,0))</f>
        <v>0000</v>
      </c>
      <c r="BP11" s="9" t="str">
        <f>INDEX(新汉化!$P:$P,MATCH(中文转码!BP11,新汉化!$Q:$Q,0))</f>
        <v>0000</v>
      </c>
      <c r="BQ11" s="8" t="str">
        <f>INDEX(新汉化!$P:$P,MATCH(中文转码!BQ11,新汉化!$Q:$Q,0))</f>
        <v>0000</v>
      </c>
      <c r="BR11" s="7" t="str">
        <f>INDEX(新汉化!$P:$P,MATCH(中文转码!BR11,新汉化!$Q:$Q,0))</f>
        <v>ABB5</v>
      </c>
      <c r="BS11" s="9" t="str">
        <f>INDEX(新汉化!$P:$P,MATCH(中文转码!BS11,新汉化!$Q:$Q,0))</f>
        <v>DCCA</v>
      </c>
      <c r="BT11" s="9" t="str">
        <f>INDEX(新汉化!$P:$P,MATCH(中文转码!BT11,新汉化!$Q:$Q,0))</f>
        <v>BDB5</v>
      </c>
      <c r="BU11" s="9" t="str">
        <f>INDEX(新汉化!$P:$P,MATCH(中文转码!BU11,新汉化!$Q:$Q,0))</f>
        <v>B4B7</v>
      </c>
      <c r="BV11" s="9" t="str">
        <f>INDEX(新汉化!$P:$P,MATCH(中文转码!BV11,新汉化!$Q:$Q,0))</f>
        <v>F7BB</v>
      </c>
      <c r="BW11" s="9" t="str">
        <f>INDEX(新汉化!$P:$P,MATCH(中文转码!BW11,新汉化!$Q:$Q,0))</f>
        <v>C4B5</v>
      </c>
      <c r="BX11" s="9" t="str">
        <f>INDEX(新汉化!$P:$P,MATCH(中文转码!BX11,新汉化!$Q:$Q,0))</f>
        <v>B0BB</v>
      </c>
      <c r="BY11" s="9" t="str">
        <f>INDEX(新汉化!$P:$P,MATCH(中文转码!BY11,新汉化!$Q:$Q,0))</f>
        <v>C039</v>
      </c>
      <c r="BZ11" s="9" t="str">
        <f>INDEX(新汉化!$P:$P,MATCH(中文转码!BZ11,新汉化!$Q:$Q,0))</f>
        <v>D0D3</v>
      </c>
      <c r="CA11" s="9" t="str">
        <f>INDEX(新汉化!$P:$P,MATCH(中文转码!CA11,新汉化!$Q:$Q,0))</f>
        <v>B1CA</v>
      </c>
      <c r="CB11" s="9" t="str">
        <f>INDEX(新汉化!$P:$P,MATCH(中文转码!CB11,新汉化!$Q:$Q,0))</f>
        <v>B2D2</v>
      </c>
      <c r="CC11" s="9" t="str">
        <f>INDEX(新汉化!$P:$P,MATCH(中文转码!CC11,新汉化!$Q:$Q,0))</f>
        <v>E1BB</v>
      </c>
      <c r="CD11" s="9" t="str">
        <f>INDEX(新汉化!$P:$P,MATCH(中文转码!CD11,新汉化!$Q:$Q,0))</f>
        <v>BBB1</v>
      </c>
      <c r="CE11" s="9" t="str">
        <f>INDEX(新汉化!$P:$P,MATCH(中文转码!CE11,新汉化!$Q:$Q,0))</f>
        <v>C5CF</v>
      </c>
      <c r="CF11" s="9" t="str">
        <f>INDEX(新汉化!$P:$P,MATCH(中文转码!CF11,新汉化!$Q:$Q,0))</f>
        <v>CBCD</v>
      </c>
      <c r="CG11" s="9" t="str">
        <f>INDEX(新汉化!$P:$P,MATCH(中文转码!CG11,新汉化!$Q:$Q,0))</f>
        <v>8038</v>
      </c>
      <c r="CH11" s="9" t="str">
        <f>INDEX(新汉化!$P:$P,MATCH(中文转码!CH11,新汉化!$Q:$Q,0))</f>
        <v>0000</v>
      </c>
      <c r="CI11" s="9" t="str">
        <f>INDEX(新汉化!$P:$P,MATCH(中文转码!CI11,新汉化!$Q:$Q,0))</f>
        <v>0000</v>
      </c>
      <c r="CJ11" s="9" t="str">
        <f>INDEX(新汉化!$P:$P,MATCH(中文转码!CJ11,新汉化!$Q:$Q,0))</f>
        <v>0000</v>
      </c>
      <c r="CK11" s="9" t="str">
        <f>INDEX(新汉化!$P:$P,MATCH(中文转码!CK11,新汉化!$Q:$Q,0))</f>
        <v>0000</v>
      </c>
      <c r="CL11" s="9" t="str">
        <f>INDEX(新汉化!$P:$P,MATCH(中文转码!CL11,新汉化!$Q:$Q,0))</f>
        <v>0000</v>
      </c>
      <c r="CM11" s="9" t="str">
        <f>INDEX(新汉化!$P:$P,MATCH(中文转码!CM11,新汉化!$Q:$Q,0))</f>
        <v>0000</v>
      </c>
      <c r="CN11" s="9" t="str">
        <f>INDEX(新汉化!$P:$P,MATCH(中文转码!CN11,新汉化!$Q:$Q,0))</f>
        <v>0000</v>
      </c>
      <c r="CO11" s="8" t="str">
        <f>INDEX(新汉化!$P:$P,MATCH(中文转码!CO11,新汉化!$Q:$Q,0))</f>
        <v>0000</v>
      </c>
      <c r="CP11" s="13" t="str">
        <f>日文原码!CP11</f>
        <v>0000</v>
      </c>
    </row>
    <row r="12" spans="1:94">
      <c r="A12" s="7" t="str">
        <f>日文原码!A12</f>
        <v>0000</v>
      </c>
      <c r="B12" t="str">
        <f>日文原码!B12</f>
        <v>0100</v>
      </c>
      <c r="C12" s="8" t="str">
        <f>日文原码!C12</f>
        <v>0100</v>
      </c>
      <c r="D12" s="7" t="str">
        <f>日文原码!D12</f>
        <v>0A00</v>
      </c>
      <c r="E12" t="str">
        <f>日文原码!E12</f>
        <v>0A00</v>
      </c>
      <c r="F12" t="str">
        <f>日文原码!F12</f>
        <v>0100</v>
      </c>
      <c r="G12" s="8" t="str">
        <f>日文原码!G12</f>
        <v>0000</v>
      </c>
      <c r="H12" t="str">
        <f>日文原码!H12</f>
        <v>0A00</v>
      </c>
      <c r="I12" t="str">
        <f>日文原码!I12</f>
        <v>0300</v>
      </c>
      <c r="J12" t="str">
        <f>日文原码!J12</f>
        <v>0700</v>
      </c>
      <c r="K12" t="str">
        <f>日文原码!K12</f>
        <v>0000</v>
      </c>
      <c r="L12" s="7" t="str">
        <f>INDEX(新汉化!$P:$P,MATCH(中文转码!L12,新汉化!$Q:$Q,0))</f>
        <v>F3B4</v>
      </c>
      <c r="M12" s="9" t="str">
        <f>INDEX(新汉化!$P:$P,MATCH(中文转码!M12,新汉化!$Q:$Q,0))</f>
        <v>C7C0</v>
      </c>
      <c r="N12" s="9" t="str">
        <f>INDEX(新汉化!$P:$P,MATCH(中文转码!N12,新汉化!$Q:$Q,0))</f>
        <v>AEC8</v>
      </c>
      <c r="O12" s="9" t="str">
        <f>INDEX(新汉化!$P:$P,MATCH(中文转码!O12,新汉化!$Q:$Q,0))</f>
        <v>0000</v>
      </c>
      <c r="P12" s="8" t="str">
        <f>INDEX(新汉化!$P:$P,MATCH(中文转码!P12,新汉化!$Q:$Q,0))</f>
        <v>0000</v>
      </c>
      <c r="Q12" s="7" t="str">
        <f>INDEX(新汉化!$P:$P,MATCH(中文转码!Q12,新汉化!$Q:$Q,0))</f>
        <v>A1F8</v>
      </c>
      <c r="R12" s="9" t="str">
        <f>INDEX(新汉化!$P:$P,MATCH(中文转码!R12,新汉化!$Q:$Q,0))</f>
        <v>A1F8</v>
      </c>
      <c r="S12" s="9" t="str">
        <f>INDEX(新汉化!$P:$P,MATCH(中文转码!S12,新汉化!$Q:$Q,0))</f>
        <v>F4BD</v>
      </c>
      <c r="T12" s="9" t="str">
        <f>INDEX(新汉化!$P:$P,MATCH(中文转码!T12,新汉化!$Q:$Q,0))</f>
        <v>A7D2</v>
      </c>
      <c r="U12" s="8" t="str">
        <f>INDEX(新汉化!$P:$P,MATCH(中文转码!U12,新汉化!$Q:$Q,0))</f>
        <v>A1F8</v>
      </c>
      <c r="V12" s="7" t="str">
        <f>INDEX(新汉化!$P:$P,MATCH(中文转码!V12,新汉化!$Q:$Q,0))</f>
        <v>A2B7</v>
      </c>
      <c r="W12" s="9" t="str">
        <f>INDEX(新汉化!$P:$P,MATCH(中文转码!W12,新汉化!$Q:$Q,0))</f>
        <v>F6B3</v>
      </c>
      <c r="X12" s="9" t="str">
        <f>INDEX(新汉化!$P:$P,MATCH(中文转码!X12,新汉化!$Q:$Q,0))</f>
        <v>D7D0</v>
      </c>
      <c r="Y12" s="9" t="str">
        <f>INDEX(新汉化!$P:$P,MATCH(中文转码!Y12,新汉化!$Q:$Q,0))</f>
        <v>CDC3</v>
      </c>
      <c r="Z12" s="9" t="str">
        <f>INDEX(新汉化!$P:$P,MATCH(中文转码!Z12,新汉化!$Q:$Q,0))</f>
        <v>C4B5</v>
      </c>
      <c r="AA12" s="9" t="str">
        <f>INDEX(新汉化!$P:$P,MATCH(中文转码!AA12,新汉化!$Q:$Q,0))</f>
        <v>F0BA</v>
      </c>
      <c r="AB12" s="9" t="str">
        <f>INDEX(新汉化!$P:$P,MATCH(中文转码!AB12,新汉化!$Q:$Q,0))</f>
        <v>F9C9</v>
      </c>
      <c r="AC12" s="9" t="str">
        <f>INDEX(新汉化!$P:$P,MATCH(中文转码!AC12,新汉化!$Q:$Q,0))</f>
        <v>A2B2</v>
      </c>
      <c r="AD12" s="9" t="str">
        <f>INDEX(新汉化!$P:$P,MATCH(中文转码!AD12,新汉化!$Q:$Q,0))</f>
        <v>B9D1</v>
      </c>
      <c r="AE12" s="9" t="str">
        <f>INDEX(新汉化!$P:$P,MATCH(中文转码!AE12,新汉化!$Q:$Q,0))</f>
        <v>CDB5</v>
      </c>
      <c r="AF12" s="9" t="str">
        <f>INDEX(新汉化!$P:$P,MATCH(中文转码!AF12,新汉化!$Q:$Q,0))</f>
        <v>EDC9</v>
      </c>
      <c r="AG12" s="9" t="str">
        <f>INDEX(新汉化!$P:$P,MATCH(中文转码!AG12,新汉化!$Q:$Q,0))</f>
        <v>E5CC</v>
      </c>
      <c r="AH12" s="9" t="str">
        <f>INDEX(新汉化!$P:$P,MATCH(中文转码!AH12,新汉化!$Q:$Q,0))</f>
        <v>C4B5</v>
      </c>
      <c r="AI12" s="9" t="str">
        <f>INDEX(新汉化!$P:$P,MATCH(中文转码!AI12,新汉化!$Q:$Q,0))</f>
        <v>B1CA</v>
      </c>
      <c r="AJ12" s="9" t="str">
        <f>INDEX(新汉化!$P:$P,MATCH(中文转码!AJ12,新汉化!$Q:$Q,0))</f>
        <v>F2BA</v>
      </c>
      <c r="AK12" s="9" t="str">
        <f>INDEX(新汉化!$P:$P,MATCH(中文转码!AK12,新汉化!$Q:$Q,0))</f>
        <v>C039</v>
      </c>
      <c r="AL12" s="9" t="str">
        <f>INDEX(新汉化!$P:$P,MATCH(中文转码!AL12,新汉化!$Q:$Q,0))</f>
        <v>0000</v>
      </c>
      <c r="AM12" s="9" t="str">
        <f>INDEX(新汉化!$P:$P,MATCH(中文转码!AM12,新汉化!$Q:$Q,0))</f>
        <v>0000</v>
      </c>
      <c r="AN12" s="9" t="str">
        <f>INDEX(新汉化!$P:$P,MATCH(中文转码!AN12,新汉化!$Q:$Q,0))</f>
        <v>0000</v>
      </c>
      <c r="AO12" s="9" t="str">
        <f>INDEX(新汉化!$P:$P,MATCH(中文转码!AO12,新汉化!$Q:$Q,0))</f>
        <v>0000</v>
      </c>
      <c r="AP12" s="9" t="str">
        <f>INDEX(新汉化!$P:$P,MATCH(中文转码!AP12,新汉化!$Q:$Q,0))</f>
        <v>0000</v>
      </c>
      <c r="AQ12" s="9" t="str">
        <f>INDEX(新汉化!$P:$P,MATCH(中文转码!AQ12,新汉化!$Q:$Q,0))</f>
        <v>0000</v>
      </c>
      <c r="AR12" s="9" t="str">
        <f>INDEX(新汉化!$P:$P,MATCH(中文转码!AR12,新汉化!$Q:$Q,0))</f>
        <v>0000</v>
      </c>
      <c r="AS12" s="8" t="str">
        <f>INDEX(新汉化!$P:$P,MATCH(中文转码!AS12,新汉化!$Q:$Q,0))</f>
        <v>0000</v>
      </c>
      <c r="AT12" s="7" t="str">
        <f>INDEX(新汉化!$P:$P,MATCH(中文转码!AT12,新汉化!$Q:$Q,0))</f>
        <v>CDBE</v>
      </c>
      <c r="AU12" s="9" t="str">
        <f>INDEX(新汉化!$P:$P,MATCH(中文转码!AU12,新汉化!$Q:$Q,0))</f>
        <v>C7CA</v>
      </c>
      <c r="AV12" s="9" t="str">
        <f>INDEX(新汉化!$P:$P,MATCH(中文转码!AV12,新汉化!$Q:$Q,0))</f>
        <v>FCCB</v>
      </c>
      <c r="AW12" s="9" t="str">
        <f>INDEX(新汉化!$P:$P,MATCH(中文转码!AW12,新汉化!$Q:$Q,0))</f>
        <v>BCD7</v>
      </c>
      <c r="AX12" s="9" t="str">
        <f>INDEX(新汉化!$P:$P,MATCH(中文转码!AX12,新汉化!$Q:$Q,0))</f>
        <v>B8B1</v>
      </c>
      <c r="AY12" s="9" t="str">
        <f>INDEX(新汉化!$P:$P,MATCH(中文转码!AY12,新汉化!$Q:$Q,0))</f>
        <v>A2B7</v>
      </c>
      <c r="AZ12" s="9" t="str">
        <f>INDEX(新汉化!$P:$P,MATCH(中文转码!AZ12,新汉化!$Q:$Q,0))</f>
        <v>AFB6</v>
      </c>
      <c r="BA12" s="9" t="str">
        <f>INDEX(新汉化!$P:$P,MATCH(中文转码!BA12,新汉化!$Q:$Q,0))</f>
        <v>A5B9</v>
      </c>
      <c r="BB12" s="9" t="str">
        <f>INDEX(新汉化!$P:$P,MATCH(中文转码!BB12,新汉化!$Q:$Q,0))</f>
        <v>F7BB</v>
      </c>
      <c r="BC12" s="9" t="str">
        <f>INDEX(新汉化!$P:$P,MATCH(中文转码!BC12,新汉化!$Q:$Q,0))</f>
        <v>C4B5</v>
      </c>
      <c r="BD12" s="9" t="str">
        <f>INDEX(新汉化!$P:$P,MATCH(中文转码!BD12,新汉化!$Q:$Q,0))</f>
        <v>B0C7</v>
      </c>
      <c r="BE12" s="9" t="str">
        <f>INDEX(新汉化!$P:$P,MATCH(中文转码!BE12,新汉化!$Q:$Q,0))</f>
        <v>D7D5</v>
      </c>
      <c r="BF12" s="9" t="str">
        <f>INDEX(新汉化!$P:$P,MATCH(中文转码!BF12,新汉化!$Q:$Q,0))</f>
        <v>8038</v>
      </c>
      <c r="BG12" s="9" t="str">
        <f>INDEX(新汉化!$P:$P,MATCH(中文转码!BG12,新汉化!$Q:$Q,0))</f>
        <v>E1BB</v>
      </c>
      <c r="BH12" s="9" t="str">
        <f>INDEX(新汉化!$P:$P,MATCH(中文转码!BH12,新汉化!$Q:$Q,0))</f>
        <v>C3D3</v>
      </c>
      <c r="BI12" s="9" t="str">
        <f>INDEX(新汉化!$P:$P,MATCH(中文转码!BI12,新汉化!$Q:$Q,0))</f>
        <v>0000</v>
      </c>
      <c r="BJ12" s="9" t="str">
        <f>INDEX(新汉化!$P:$P,MATCH(中文转码!BJ12,新汉化!$Q:$Q,0))</f>
        <v>0000</v>
      </c>
      <c r="BK12" s="9" t="str">
        <f>INDEX(新汉化!$P:$P,MATCH(中文转码!BK12,新汉化!$Q:$Q,0))</f>
        <v>0000</v>
      </c>
      <c r="BL12" s="9" t="str">
        <f>INDEX(新汉化!$P:$P,MATCH(中文转码!BL12,新汉化!$Q:$Q,0))</f>
        <v>0000</v>
      </c>
      <c r="BM12" s="9" t="str">
        <f>INDEX(新汉化!$P:$P,MATCH(中文转码!BM12,新汉化!$Q:$Q,0))</f>
        <v>0000</v>
      </c>
      <c r="BN12" s="9" t="str">
        <f>INDEX(新汉化!$P:$P,MATCH(中文转码!BN12,新汉化!$Q:$Q,0))</f>
        <v>0000</v>
      </c>
      <c r="BO12" s="9" t="str">
        <f>INDEX(新汉化!$P:$P,MATCH(中文转码!BO12,新汉化!$Q:$Q,0))</f>
        <v>0000</v>
      </c>
      <c r="BP12" s="9" t="str">
        <f>INDEX(新汉化!$P:$P,MATCH(中文转码!BP12,新汉化!$Q:$Q,0))</f>
        <v>0000</v>
      </c>
      <c r="BQ12" s="8" t="str">
        <f>INDEX(新汉化!$P:$P,MATCH(中文转码!BQ12,新汉化!$Q:$Q,0))</f>
        <v>0000</v>
      </c>
      <c r="BR12" s="7" t="str">
        <f>INDEX(新汉化!$P:$P,MATCH(中文转码!BR12,新汉化!$Q:$Q,0))</f>
        <v>E6B7</v>
      </c>
      <c r="BS12" s="9" t="str">
        <f>INDEX(新汉化!$P:$P,MATCH(中文转码!BS12,新汉化!$Q:$Q,0))</f>
        <v>FBC0</v>
      </c>
      <c r="BT12" s="9" t="str">
        <f>INDEX(新汉化!$P:$P,MATCH(中文转码!BT12,新汉化!$Q:$Q,0))</f>
        <v>C4B5</v>
      </c>
      <c r="BU12" s="9" t="str">
        <f>INDEX(新汉化!$P:$P,MATCH(中文转码!BU12,新汉化!$Q:$Q,0))</f>
        <v>E2BC</v>
      </c>
      <c r="BV12" s="9" t="str">
        <f>INDEX(新汉化!$P:$P,MATCH(中文转码!BV12,新汉化!$Q:$Q,0))</f>
        <v>C0D1</v>
      </c>
      <c r="BW12" s="9" t="str">
        <f>INDEX(新汉化!$P:$P,MATCH(中文转码!BW12,新汉化!$Q:$Q,0))</f>
        <v>BBD2</v>
      </c>
      <c r="BX12" s="9" t="str">
        <f>INDEX(新汉化!$P:$P,MATCH(中文转码!BX12,新汉化!$Q:$Q,0))</f>
        <v>DABF</v>
      </c>
      <c r="BY12" s="9" t="str">
        <f>INDEX(新汉化!$P:$P,MATCH(中文转码!BY12,新汉化!$Q:$Q,0))</f>
        <v>A7D2</v>
      </c>
      <c r="BZ12" s="9" t="str">
        <f>INDEX(新汉化!$P:$P,MATCH(中文转码!BZ12,新汉化!$Q:$Q,0))</f>
        <v>A1D7</v>
      </c>
      <c r="CA12" s="9" t="str">
        <f>INDEX(新汉化!$P:$P,MATCH(中文转码!CA12,新汉化!$Q:$Q,0))</f>
        <v>D4B6</v>
      </c>
      <c r="CB12" s="9" t="str">
        <f>INDEX(新汉化!$P:$P,MATCH(中文转码!CB12,新汉化!$Q:$Q,0))</f>
        <v>D6CA</v>
      </c>
      <c r="CC12" s="9" t="str">
        <f>INDEX(新汉化!$P:$P,MATCH(中文转码!CC12,新汉化!$Q:$Q,0))</f>
        <v>8038</v>
      </c>
      <c r="CD12" s="9" t="str">
        <f>INDEX(新汉化!$P:$P,MATCH(中文转码!CD12,新汉化!$Q:$Q,0))</f>
        <v>0000</v>
      </c>
      <c r="CE12" s="9" t="str">
        <f>INDEX(新汉化!$P:$P,MATCH(中文转码!CE12,新汉化!$Q:$Q,0))</f>
        <v>0000</v>
      </c>
      <c r="CF12" s="9" t="str">
        <f>INDEX(新汉化!$P:$P,MATCH(中文转码!CF12,新汉化!$Q:$Q,0))</f>
        <v>0000</v>
      </c>
      <c r="CG12" s="9" t="str">
        <f>INDEX(新汉化!$P:$P,MATCH(中文转码!CG12,新汉化!$Q:$Q,0))</f>
        <v>0000</v>
      </c>
      <c r="CH12" s="9" t="str">
        <f>INDEX(新汉化!$P:$P,MATCH(中文转码!CH12,新汉化!$Q:$Q,0))</f>
        <v>0000</v>
      </c>
      <c r="CI12" s="9" t="str">
        <f>INDEX(新汉化!$P:$P,MATCH(中文转码!CI12,新汉化!$Q:$Q,0))</f>
        <v>0000</v>
      </c>
      <c r="CJ12" s="9" t="str">
        <f>INDEX(新汉化!$P:$P,MATCH(中文转码!CJ12,新汉化!$Q:$Q,0))</f>
        <v>0000</v>
      </c>
      <c r="CK12" s="9" t="str">
        <f>INDEX(新汉化!$P:$P,MATCH(中文转码!CK12,新汉化!$Q:$Q,0))</f>
        <v>0000</v>
      </c>
      <c r="CL12" s="9" t="str">
        <f>INDEX(新汉化!$P:$P,MATCH(中文转码!CL12,新汉化!$Q:$Q,0))</f>
        <v>0000</v>
      </c>
      <c r="CM12" s="9" t="str">
        <f>INDEX(新汉化!$P:$P,MATCH(中文转码!CM12,新汉化!$Q:$Q,0))</f>
        <v>0000</v>
      </c>
      <c r="CN12" s="9" t="str">
        <f>INDEX(新汉化!$P:$P,MATCH(中文转码!CN12,新汉化!$Q:$Q,0))</f>
        <v>0000</v>
      </c>
      <c r="CO12" s="8" t="str">
        <f>INDEX(新汉化!$P:$P,MATCH(中文转码!CO12,新汉化!$Q:$Q,0))</f>
        <v>0000</v>
      </c>
      <c r="CP12" s="13" t="str">
        <f>日文原码!CP12</f>
        <v>0000</v>
      </c>
    </row>
    <row r="13" spans="1:94">
      <c r="A13" s="7" t="str">
        <f>日文原码!A13</f>
        <v>0000</v>
      </c>
      <c r="B13" t="str">
        <f>日文原码!B13</f>
        <v>0100</v>
      </c>
      <c r="C13" s="8" t="str">
        <f>日文原码!C13</f>
        <v>0200</v>
      </c>
      <c r="D13" s="7" t="str">
        <f>日文原码!D13</f>
        <v>0A00</v>
      </c>
      <c r="E13" t="str">
        <f>日文原码!E13</f>
        <v>0A00</v>
      </c>
      <c r="F13" t="str">
        <f>日文原码!F13</f>
        <v>0000</v>
      </c>
      <c r="G13" s="8" t="str">
        <f>日文原码!G13</f>
        <v>0400</v>
      </c>
      <c r="H13" t="str">
        <f>日文原码!H13</f>
        <v>0A00</v>
      </c>
      <c r="I13" t="str">
        <f>日文原码!I13</f>
        <v>0100</v>
      </c>
      <c r="J13" t="str">
        <f>日文原码!J13</f>
        <v>0700</v>
      </c>
      <c r="K13" t="str">
        <f>日文原码!K13</f>
        <v>0500</v>
      </c>
      <c r="L13" s="7" t="str">
        <f>INDEX(新汉化!$P:$P,MATCH(中文转码!L13,新汉化!$Q:$Q,0))</f>
        <v>DFC9</v>
      </c>
      <c r="M13" s="9" t="str">
        <f>INDEX(新汉化!$P:$P,MATCH(中文转码!M13,新汉化!$Q:$Q,0))</f>
        <v>C6CE</v>
      </c>
      <c r="N13" s="9" t="str">
        <f>INDEX(新汉化!$P:$P,MATCH(中文转码!N13,新汉化!$Q:$Q,0))</f>
        <v>DCD0</v>
      </c>
      <c r="O13" s="9" t="str">
        <f>INDEX(新汉化!$P:$P,MATCH(中文转码!O13,新汉化!$Q:$Q,0))</f>
        <v>0000</v>
      </c>
      <c r="P13" s="8" t="str">
        <f>INDEX(新汉化!$P:$P,MATCH(中文转码!P13,新汉化!$Q:$Q,0))</f>
        <v>0000</v>
      </c>
      <c r="Q13" s="7" t="str">
        <f>INDEX(新汉化!$P:$P,MATCH(中文转码!Q13,新汉化!$Q:$Q,0))</f>
        <v>A1F8</v>
      </c>
      <c r="R13" s="9" t="str">
        <f>INDEX(新汉化!$P:$P,MATCH(中文转码!R13,新汉化!$Q:$Q,0))</f>
        <v>A1F8</v>
      </c>
      <c r="S13" s="9" t="str">
        <f>INDEX(新汉化!$P:$P,MATCH(中文转码!S13,新汉化!$Q:$Q,0))</f>
        <v>B9B6</v>
      </c>
      <c r="T13" s="9" t="str">
        <f>INDEX(新汉化!$P:$P,MATCH(中文转码!T13,新汉化!$Q:$Q,0))</f>
        <v>EAC0</v>
      </c>
      <c r="U13" s="8" t="str">
        <f>INDEX(新汉化!$P:$P,MATCH(中文转码!U13,新汉化!$Q:$Q,0))</f>
        <v>A1F8</v>
      </c>
      <c r="V13" s="7" t="str">
        <f>INDEX(新汉化!$P:$P,MATCH(中文转码!V13,新汉化!$Q:$Q,0))</f>
        <v>AED6</v>
      </c>
      <c r="W13" s="9" t="str">
        <f>INDEX(新汉化!$P:$P,MATCH(中文转码!W13,新汉化!$Q:$Q,0))</f>
        <v>F9CB</v>
      </c>
      <c r="X13" s="9" t="str">
        <f>INDEX(新汉化!$P:$P,MATCH(中文转码!X13,新汉化!$Q:$Q,0))</f>
        <v>D4D2</v>
      </c>
      <c r="Y13" s="9" t="str">
        <f>INDEX(新汉化!$P:$P,MATCH(中文转码!Y13,新汉化!$Q:$Q,0))</f>
        <v>E1BB</v>
      </c>
      <c r="Z13" s="9" t="str">
        <f>INDEX(新汉化!$P:$P,MATCH(中文转码!Z13,新汉化!$Q:$Q,0))</f>
        <v>BBD2</v>
      </c>
      <c r="AA13" s="9" t="str">
        <f>INDEX(新汉化!$P:$P,MATCH(中文转码!AA13,新汉化!$Q:$Q,0))</f>
        <v>B1D6</v>
      </c>
      <c r="AB13" s="9" t="str">
        <f>INDEX(新汉化!$P:$P,MATCH(中文转码!AB13,新汉化!$Q:$Q,0))</f>
        <v>AED6</v>
      </c>
      <c r="AC13" s="9" t="str">
        <f>INDEX(新汉化!$P:$P,MATCH(中文转码!AC13,新汉化!$Q:$Q,0))</f>
        <v>D6D7</v>
      </c>
      <c r="AD13" s="9" t="str">
        <f>INDEX(新汉化!$P:$P,MATCH(中文转码!AD13,新汉化!$Q:$Q,0))</f>
        <v>CED0</v>
      </c>
      <c r="AE13" s="9" t="str">
        <f>INDEX(新汉化!$P:$P,MATCH(中文转码!AE13,新汉化!$Q:$Q,0))</f>
        <v>D8B5</v>
      </c>
      <c r="AF13" s="9" t="str">
        <f>INDEX(新汉化!$P:$P,MATCH(中文转码!AF13,新汉化!$Q:$Q,0))</f>
        <v>BDB5</v>
      </c>
      <c r="AG13" s="9" t="str">
        <f>INDEX(新汉化!$P:$P,MATCH(中文转码!AG13,新汉化!$Q:$Q,0))</f>
        <v>A6B4</v>
      </c>
      <c r="AH13" s="9" t="str">
        <f>INDEX(新汉化!$P:$P,MATCH(中文转码!AH13,新汉化!$Q:$Q,0))</f>
        <v>D2C2</v>
      </c>
      <c r="AI13" s="9" t="str">
        <f>INDEX(新汉化!$P:$P,MATCH(中文转码!AI13,新汉化!$Q:$Q,0))</f>
        <v>DFD7</v>
      </c>
      <c r="AJ13" s="9" t="str">
        <f>INDEX(新汉化!$P:$P,MATCH(中文转码!AJ13,新汉化!$Q:$Q,0))</f>
        <v>C039</v>
      </c>
      <c r="AK13" s="9" t="str">
        <f>INDEX(新汉化!$P:$P,MATCH(中文转码!AK13,新汉化!$Q:$Q,0))</f>
        <v>0000</v>
      </c>
      <c r="AL13" s="9" t="str">
        <f>INDEX(新汉化!$P:$P,MATCH(中文转码!AL13,新汉化!$Q:$Q,0))</f>
        <v>0000</v>
      </c>
      <c r="AM13" s="9" t="str">
        <f>INDEX(新汉化!$P:$P,MATCH(中文转码!AM13,新汉化!$Q:$Q,0))</f>
        <v>0000</v>
      </c>
      <c r="AN13" s="9" t="str">
        <f>INDEX(新汉化!$P:$P,MATCH(中文转码!AN13,新汉化!$Q:$Q,0))</f>
        <v>0000</v>
      </c>
      <c r="AO13" s="9" t="str">
        <f>INDEX(新汉化!$P:$P,MATCH(中文转码!AO13,新汉化!$Q:$Q,0))</f>
        <v>0000</v>
      </c>
      <c r="AP13" s="9" t="str">
        <f>INDEX(新汉化!$P:$P,MATCH(中文转码!AP13,新汉化!$Q:$Q,0))</f>
        <v>0000</v>
      </c>
      <c r="AQ13" s="9" t="str">
        <f>INDEX(新汉化!$P:$P,MATCH(中文转码!AQ13,新汉化!$Q:$Q,0))</f>
        <v>0000</v>
      </c>
      <c r="AR13" s="9" t="str">
        <f>INDEX(新汉化!$P:$P,MATCH(中文转码!AR13,新汉化!$Q:$Q,0))</f>
        <v>0000</v>
      </c>
      <c r="AS13" s="8" t="str">
        <f>INDEX(新汉化!$P:$P,MATCH(中文转码!AS13,新汉化!$Q:$Q,0))</f>
        <v>0000</v>
      </c>
      <c r="AT13" s="7" t="str">
        <f>INDEX(新汉化!$P:$P,MATCH(中文转码!AT13,新汉化!$Q:$Q,0))</f>
        <v>C7CA</v>
      </c>
      <c r="AU13" s="9" t="str">
        <f>INDEX(新汉化!$P:$P,MATCH(中文转码!AU13,新汉化!$Q:$Q,0))</f>
        <v>F2D2</v>
      </c>
      <c r="AV13" s="9" t="str">
        <f>INDEX(新汉化!$P:$P,MATCH(中文转码!AV13,新汉化!$Q:$Q,0))</f>
        <v>AACE</v>
      </c>
      <c r="AW13" s="9" t="str">
        <f>INDEX(新汉化!$P:$P,MATCH(中文转码!AW13,新汉化!$Q:$Q,0))</f>
        <v>FCCB</v>
      </c>
      <c r="AX13" s="9" t="str">
        <f>INDEX(新汉化!$P:$P,MATCH(中文转码!AX13,新汉化!$Q:$Q,0))</f>
        <v>C4B5</v>
      </c>
      <c r="AY13" s="9" t="str">
        <f>INDEX(新汉化!$P:$P,MATCH(中文转码!AY13,新汉化!$Q:$Q,0))</f>
        <v>C3BA</v>
      </c>
      <c r="AZ13" s="9" t="str">
        <f>INDEX(新汉化!$P:$P,MATCH(中文转码!AZ13,新汉化!$Q:$Q,0))</f>
        <v>E6C6</v>
      </c>
      <c r="BA13" s="9" t="str">
        <f>INDEX(新汉化!$P:$P,MATCH(中文转码!BA13,新汉化!$Q:$Q,0))</f>
        <v>C4D0</v>
      </c>
      <c r="BB13" s="9" t="str">
        <f>INDEX(新汉化!$P:$P,MATCH(中文转码!BB13,新汉化!$Q:$Q,0))</f>
        <v>ABCC</v>
      </c>
      <c r="BC13" s="9" t="str">
        <f>INDEX(新汉化!$P:$P,MATCH(中文转码!BC13,新汉化!$Q:$Q,0))</f>
        <v>FDB9</v>
      </c>
      <c r="BD13" s="9" t="str">
        <f>INDEX(新汉化!$P:$P,MATCH(中文转码!BD13,新汉化!$Q:$Q,0))</f>
        <v>FACD</v>
      </c>
      <c r="BE13" s="9" t="str">
        <f>INDEX(新汉化!$P:$P,MATCH(中文转码!BE13,新汉化!$Q:$Q,0))</f>
        <v>A2CA</v>
      </c>
      <c r="BF13" s="9" t="str">
        <f>INDEX(新汉化!$P:$P,MATCH(中文转码!BF13,新汉化!$Q:$Q,0))</f>
        <v>C039</v>
      </c>
      <c r="BG13" s="9" t="str">
        <f>INDEX(新汉化!$P:$P,MATCH(中文转码!BG13,新汉化!$Q:$Q,0))</f>
        <v>D4B6</v>
      </c>
      <c r="BH13" s="9" t="str">
        <f>INDEX(新汉化!$P:$P,MATCH(中文转码!BH13,新汉化!$Q:$Q,0))</f>
        <v>B4BF</v>
      </c>
      <c r="BI13" s="9" t="str">
        <f>INDEX(新汉化!$P:$P,MATCH(中文转码!BI13,新汉化!$Q:$Q,0))</f>
        <v>BDB5</v>
      </c>
      <c r="BJ13" s="9" t="str">
        <f>INDEX(新汉化!$P:$P,MATCH(中文转码!BJ13,新汉化!$Q:$Q,0))</f>
        <v>0000</v>
      </c>
      <c r="BK13" s="9" t="str">
        <f>INDEX(新汉化!$P:$P,MATCH(中文转码!BK13,新汉化!$Q:$Q,0))</f>
        <v>0000</v>
      </c>
      <c r="BL13" s="9" t="str">
        <f>INDEX(新汉化!$P:$P,MATCH(中文转码!BL13,新汉化!$Q:$Q,0))</f>
        <v>0000</v>
      </c>
      <c r="BM13" s="9" t="str">
        <f>INDEX(新汉化!$P:$P,MATCH(中文转码!BM13,新汉化!$Q:$Q,0))</f>
        <v>0000</v>
      </c>
      <c r="BN13" s="9" t="str">
        <f>INDEX(新汉化!$P:$P,MATCH(中文转码!BN13,新汉化!$Q:$Q,0))</f>
        <v>0000</v>
      </c>
      <c r="BO13" s="9" t="str">
        <f>INDEX(新汉化!$P:$P,MATCH(中文转码!BO13,新汉化!$Q:$Q,0))</f>
        <v>0000</v>
      </c>
      <c r="BP13" s="9" t="str">
        <f>INDEX(新汉化!$P:$P,MATCH(中文转码!BP13,新汉化!$Q:$Q,0))</f>
        <v>0000</v>
      </c>
      <c r="BQ13" s="8" t="str">
        <f>INDEX(新汉化!$P:$P,MATCH(中文转码!BQ13,新汉化!$Q:$Q,0))</f>
        <v>0000</v>
      </c>
      <c r="BR13" s="7" t="str">
        <f>INDEX(新汉化!$P:$P,MATCH(中文转码!BR13,新汉化!$Q:$Q,0))</f>
        <v>C4B5</v>
      </c>
      <c r="BS13" s="9" t="str">
        <f>INDEX(新汉化!$P:$P,MATCH(中文转码!BS13,新汉化!$Q:$Q,0))</f>
        <v>F7B8</v>
      </c>
      <c r="BT13" s="9" t="str">
        <f>INDEX(新汉化!$P:$P,MATCH(中文转码!BT13,新汉化!$Q:$Q,0))</f>
        <v>D6D6</v>
      </c>
      <c r="BU13" s="9" t="str">
        <f>INDEX(新汉化!$P:$P,MATCH(中文转码!BU13,新汉化!$Q:$Q,0))</f>
        <v>ABB6</v>
      </c>
      <c r="BV13" s="9" t="str">
        <f>INDEX(新汉化!$P:$P,MATCH(中文转码!BV13,新汉化!$Q:$Q,0))</f>
        <v>F7CE</v>
      </c>
      <c r="BW13" s="9" t="str">
        <f>INDEX(新汉化!$P:$P,MATCH(中文转码!BW13,新汉化!$Q:$Q,0))</f>
        <v>BCB6</v>
      </c>
      <c r="BX13" s="9" t="str">
        <f>INDEX(新汉化!$P:$P,MATCH(中文转码!BX13,新汉化!$Q:$Q,0))</f>
        <v>DCBA</v>
      </c>
      <c r="BY13" s="9" t="str">
        <f>INDEX(新汉化!$P:$P,MATCH(中文转码!BY13,新汉化!$Q:$Q,0))</f>
        <v>D0B8</v>
      </c>
      <c r="BZ13" s="9" t="str">
        <f>INDEX(新汉化!$P:$P,MATCH(中文转码!BZ13,新汉化!$Q:$Q,0))</f>
        <v>CBD0</v>
      </c>
      <c r="CA13" s="9" t="str">
        <f>INDEX(新汉化!$P:$P,MATCH(中文转码!CA13,新汉化!$Q:$Q,0))</f>
        <v>A4C8</v>
      </c>
      <c r="CB13" s="9" t="str">
        <f>INDEX(新汉化!$P:$P,MATCH(中文转码!CB13,新汉化!$Q:$Q,0))</f>
        <v>8038</v>
      </c>
      <c r="CC13" s="9" t="str">
        <f>INDEX(新汉化!$P:$P,MATCH(中文转码!CC13,新汉化!$Q:$Q,0))</f>
        <v>0000</v>
      </c>
      <c r="CD13" s="9" t="str">
        <f>INDEX(新汉化!$P:$P,MATCH(中文转码!CD13,新汉化!$Q:$Q,0))</f>
        <v>0000</v>
      </c>
      <c r="CE13" s="9" t="str">
        <f>INDEX(新汉化!$P:$P,MATCH(中文转码!CE13,新汉化!$Q:$Q,0))</f>
        <v>0000</v>
      </c>
      <c r="CF13" s="9" t="str">
        <f>INDEX(新汉化!$P:$P,MATCH(中文转码!CF13,新汉化!$Q:$Q,0))</f>
        <v>0000</v>
      </c>
      <c r="CG13" s="9" t="str">
        <f>INDEX(新汉化!$P:$P,MATCH(中文转码!CG13,新汉化!$Q:$Q,0))</f>
        <v>0000</v>
      </c>
      <c r="CH13" s="9" t="str">
        <f>INDEX(新汉化!$P:$P,MATCH(中文转码!CH13,新汉化!$Q:$Q,0))</f>
        <v>0000</v>
      </c>
      <c r="CI13" s="9" t="str">
        <f>INDEX(新汉化!$P:$P,MATCH(中文转码!CI13,新汉化!$Q:$Q,0))</f>
        <v>0000</v>
      </c>
      <c r="CJ13" s="9" t="str">
        <f>INDEX(新汉化!$P:$P,MATCH(中文转码!CJ13,新汉化!$Q:$Q,0))</f>
        <v>0000</v>
      </c>
      <c r="CK13" s="9" t="str">
        <f>INDEX(新汉化!$P:$P,MATCH(中文转码!CK13,新汉化!$Q:$Q,0))</f>
        <v>0000</v>
      </c>
      <c r="CL13" s="9" t="str">
        <f>INDEX(新汉化!$P:$P,MATCH(中文转码!CL13,新汉化!$Q:$Q,0))</f>
        <v>0000</v>
      </c>
      <c r="CM13" s="9" t="str">
        <f>INDEX(新汉化!$P:$P,MATCH(中文转码!CM13,新汉化!$Q:$Q,0))</f>
        <v>0000</v>
      </c>
      <c r="CN13" s="9" t="str">
        <f>INDEX(新汉化!$P:$P,MATCH(中文转码!CN13,新汉化!$Q:$Q,0))</f>
        <v>0000</v>
      </c>
      <c r="CO13" s="8" t="str">
        <f>INDEX(新汉化!$P:$P,MATCH(中文转码!CO13,新汉化!$Q:$Q,0))</f>
        <v>0000</v>
      </c>
      <c r="CP13" s="13" t="str">
        <f>日文原码!CP13</f>
        <v>0000</v>
      </c>
    </row>
    <row r="14" spans="1:94">
      <c r="A14" s="7" t="str">
        <f>日文原码!A14</f>
        <v>0000</v>
      </c>
      <c r="B14" t="str">
        <f>日文原码!B14</f>
        <v>0100</v>
      </c>
      <c r="C14" s="8" t="str">
        <f>日文原码!C14</f>
        <v>0300</v>
      </c>
      <c r="D14" s="7" t="str">
        <f>日文原码!D14</f>
        <v>0A00</v>
      </c>
      <c r="E14" t="str">
        <f>日文原码!E14</f>
        <v>0A00</v>
      </c>
      <c r="F14" t="str">
        <f>日文原码!F14</f>
        <v>0000</v>
      </c>
      <c r="G14" s="8" t="str">
        <f>日文原码!G14</f>
        <v>0500</v>
      </c>
      <c r="H14" t="str">
        <f>日文原码!H14</f>
        <v>0A00</v>
      </c>
      <c r="I14" t="str">
        <f>日文原码!I14</f>
        <v>0300</v>
      </c>
      <c r="J14" t="str">
        <f>日文原码!J14</f>
        <v>0200</v>
      </c>
      <c r="K14" t="str">
        <f>日文原码!K14</f>
        <v>0500</v>
      </c>
      <c r="L14" s="7" t="str">
        <f>INDEX(新汉化!$P:$P,MATCH(中文转码!L14,新汉化!$Q:$Q,0))</f>
        <v>B1D6</v>
      </c>
      <c r="M14" s="9" t="str">
        <f>INDEX(新汉化!$P:$P,MATCH(中文转码!M14,新汉化!$Q:$Q,0))</f>
        <v>E5B3</v>
      </c>
      <c r="N14" s="9" t="str">
        <f>INDEX(新汉化!$P:$P,MATCH(中文转码!N14,新汉化!$Q:$Q,0))</f>
        <v>DCD0</v>
      </c>
      <c r="O14" s="9" t="str">
        <f>INDEX(新汉化!$P:$P,MATCH(中文转码!O14,新汉化!$Q:$Q,0))</f>
        <v>0000</v>
      </c>
      <c r="P14" s="8" t="str">
        <f>INDEX(新汉化!$P:$P,MATCH(中文转码!P14,新汉化!$Q:$Q,0))</f>
        <v>0000</v>
      </c>
      <c r="Q14" s="7" t="str">
        <f>INDEX(新汉化!$P:$P,MATCH(中文转码!Q14,新汉化!$Q:$Q,0))</f>
        <v>A1F8</v>
      </c>
      <c r="R14" s="9" t="str">
        <f>INDEX(新汉化!$P:$P,MATCH(中文转码!R14,新汉化!$Q:$Q,0))</f>
        <v>A1F8</v>
      </c>
      <c r="S14" s="9" t="str">
        <f>INDEX(新汉化!$P:$P,MATCH(中文转码!S14,新汉化!$Q:$Q,0))</f>
        <v>CDC3</v>
      </c>
      <c r="T14" s="9" t="str">
        <f>INDEX(新汉化!$P:$P,MATCH(中文转码!T14,新汉化!$Q:$Q,0))</f>
        <v>E5B3</v>
      </c>
      <c r="U14" s="8" t="str">
        <f>INDEX(新汉化!$P:$P,MATCH(中文转码!U14,新汉化!$Q:$Q,0))</f>
        <v>A1F8</v>
      </c>
      <c r="V14" s="7" t="str">
        <f>INDEX(新汉化!$P:$P,MATCH(中文转码!V14,新汉化!$Q:$Q,0))</f>
        <v>E1BB</v>
      </c>
      <c r="W14" s="9" t="str">
        <f>INDEX(新汉化!$P:$P,MATCH(中文转码!W14,新汉化!$Q:$Q,0))</f>
        <v>CAB1</v>
      </c>
      <c r="X14" s="9" t="str">
        <f>INDEX(新汉化!$P:$P,MATCH(中文转码!X14,新汉化!$Q:$Q,0))</f>
        <v>B1D6</v>
      </c>
      <c r="Y14" s="9" t="str">
        <f>INDEX(新汉化!$P:$P,MATCH(中文转码!Y14,新汉化!$Q:$Q,0))</f>
        <v>D8B5</v>
      </c>
      <c r="Z14" s="9" t="str">
        <f>INDEX(新汉化!$P:$P,MATCH(中文转码!Z14,新汉化!$Q:$Q,0))</f>
        <v>CDC3</v>
      </c>
      <c r="AA14" s="9" t="str">
        <f>INDEX(新汉化!$P:$P,MATCH(中文转码!AA14,新汉化!$Q:$Q,0))</f>
        <v>DCC5</v>
      </c>
      <c r="AB14" s="9" t="str">
        <f>INDEX(新汉化!$P:$P,MATCH(中文转码!AB14,新汉化!$Q:$Q,0))</f>
        <v>C039</v>
      </c>
      <c r="AC14" s="9" t="str">
        <f>INDEX(新汉化!$P:$P,MATCH(中文转码!AC14,新汉化!$Q:$Q,0))</f>
        <v>A2B7</v>
      </c>
      <c r="AD14" s="9" t="str">
        <f>INDEX(新汉化!$P:$P,MATCH(中文转码!AD14,新汉化!$Q:$Q,0))</f>
        <v>D6CF</v>
      </c>
      <c r="AE14" s="9" t="str">
        <f>INDEX(新汉化!$P:$P,MATCH(中文转码!AE14,新汉化!$Q:$Q,0))</f>
        <v>CFD5</v>
      </c>
      <c r="AF14" s="9" t="str">
        <f>INDEX(新汉化!$P:$P,MATCH(中文转码!AF14,新汉化!$Q:$Q,0))</f>
        <v>ADB0</v>
      </c>
      <c r="AG14" s="9" t="str">
        <f>INDEX(新汉化!$P:$P,MATCH(中文转码!AG14,新汉化!$Q:$Q,0))</f>
        <v>EFCE</v>
      </c>
      <c r="AH14" s="9" t="str">
        <f>INDEX(新汉化!$P:$P,MATCH(中文转码!AH14,新汉化!$Q:$Q,0))</f>
        <v>B1CA</v>
      </c>
      <c r="AI14" s="9" t="str">
        <f>INDEX(新汉化!$P:$P,MATCH(中文转码!AI14,新汉化!$Q:$Q,0))</f>
        <v>CDBE</v>
      </c>
      <c r="AJ14" s="9" t="str">
        <f>INDEX(新汉化!$P:$P,MATCH(中文转码!AJ14,新汉化!$Q:$Q,0))</f>
        <v>E1BB</v>
      </c>
      <c r="AK14" s="9" t="str">
        <f>INDEX(新汉化!$P:$P,MATCH(中文转码!AK14,新汉化!$Q:$Q,0))</f>
        <v>0000</v>
      </c>
      <c r="AL14" s="9" t="str">
        <f>INDEX(新汉化!$P:$P,MATCH(中文转码!AL14,新汉化!$Q:$Q,0))</f>
        <v>0000</v>
      </c>
      <c r="AM14" s="9" t="str">
        <f>INDEX(新汉化!$P:$P,MATCH(中文转码!AM14,新汉化!$Q:$Q,0))</f>
        <v>0000</v>
      </c>
      <c r="AN14" s="9" t="str">
        <f>INDEX(新汉化!$P:$P,MATCH(中文转码!AN14,新汉化!$Q:$Q,0))</f>
        <v>0000</v>
      </c>
      <c r="AO14" s="9" t="str">
        <f>INDEX(新汉化!$P:$P,MATCH(中文转码!AO14,新汉化!$Q:$Q,0))</f>
        <v>0000</v>
      </c>
      <c r="AP14" s="9" t="str">
        <f>INDEX(新汉化!$P:$P,MATCH(中文转码!AP14,新汉化!$Q:$Q,0))</f>
        <v>0000</v>
      </c>
      <c r="AQ14" s="9" t="str">
        <f>INDEX(新汉化!$P:$P,MATCH(中文转码!AQ14,新汉化!$Q:$Q,0))</f>
        <v>0000</v>
      </c>
      <c r="AR14" s="9" t="str">
        <f>INDEX(新汉化!$P:$P,MATCH(中文转码!AR14,新汉化!$Q:$Q,0))</f>
        <v>0000</v>
      </c>
      <c r="AS14" s="8" t="str">
        <f>INDEX(新汉化!$P:$P,MATCH(中文转码!AS14,新汉化!$Q:$Q,0))</f>
        <v>0000</v>
      </c>
      <c r="AT14" s="7" t="str">
        <f>INDEX(新汉化!$P:$P,MATCH(中文转码!AT14,新汉化!$Q:$Q,0))</f>
        <v>A8CD</v>
      </c>
      <c r="AU14" s="9" t="str">
        <f>INDEX(新汉化!$P:$P,MATCH(中文转码!AU14,新汉化!$Q:$Q,0))</f>
        <v>FDB9</v>
      </c>
      <c r="AV14" s="9" t="str">
        <f>INDEX(新汉化!$P:$P,MATCH(中文转码!AV14,新汉化!$Q:$Q,0))</f>
        <v>B1D6</v>
      </c>
      <c r="AW14" s="9" t="str">
        <f>INDEX(新汉化!$P:$P,MATCH(中文转码!AW14,新汉化!$Q:$Q,0))</f>
        <v>C7BD</v>
      </c>
      <c r="AX14" s="9" t="str">
        <f>INDEX(新汉化!$P:$P,MATCH(中文转码!AX14,新汉化!$Q:$Q,0))</f>
        <v>AAD7</v>
      </c>
      <c r="AY14" s="9" t="str">
        <f>INDEX(新汉化!$P:$P,MATCH(中文转码!AY14,新汉化!$Q:$Q,0))</f>
        <v>E4CD</v>
      </c>
      <c r="AZ14" s="9" t="str">
        <f>INDEX(新汉化!$P:$P,MATCH(中文转码!AZ14,新汉化!$Q:$Q,0))</f>
        <v>B4C0</v>
      </c>
      <c r="BA14" s="9" t="str">
        <f>INDEX(新汉化!$P:$P,MATCH(中文转码!BA14,新汉化!$Q:$Q,0))</f>
        <v>E3B6</v>
      </c>
      <c r="BB14" s="9" t="str">
        <f>INDEX(新汉化!$P:$P,MATCH(中文转码!BB14,新汉化!$Q:$Q,0))</f>
        <v>DCB1</v>
      </c>
      <c r="BC14" s="9" t="str">
        <f>INDEX(新汉化!$P:$P,MATCH(中文转码!BC14,新汉化!$Q:$Q,0))</f>
        <v>8038</v>
      </c>
      <c r="BD14" s="9" t="str">
        <f>INDEX(新汉化!$P:$P,MATCH(中文转码!BD14,新汉化!$Q:$Q,0))</f>
        <v>C7B7</v>
      </c>
      <c r="BE14" s="9" t="str">
        <f>INDEX(新汉化!$P:$P,MATCH(中文转码!BE14,新汉化!$Q:$Q,0))</f>
        <v>A3B3</v>
      </c>
      <c r="BF14" s="9" t="str">
        <f>INDEX(新汉化!$P:$P,MATCH(中文转码!BF14,新汉化!$Q:$Q,0))</f>
        <v>BBB2</v>
      </c>
      <c r="BG14" s="9" t="str">
        <f>INDEX(新汉化!$P:$P,MATCH(中文转码!BG14,新汉化!$Q:$Q,0))</f>
        <v>C3C9</v>
      </c>
      <c r="BH14" s="9" t="str">
        <f>INDEX(新汉化!$P:$P,MATCH(中文转码!BH14,新汉化!$Q:$Q,0))</f>
        <v>A4B3</v>
      </c>
      <c r="BI14" s="9" t="str">
        <f>INDEX(新汉化!$P:$P,MATCH(中文转码!BI14,新汉化!$Q:$Q,0))</f>
        <v>0000</v>
      </c>
      <c r="BJ14" s="9" t="str">
        <f>INDEX(新汉化!$P:$P,MATCH(中文转码!BJ14,新汉化!$Q:$Q,0))</f>
        <v>0000</v>
      </c>
      <c r="BK14" s="9" t="str">
        <f>INDEX(新汉化!$P:$P,MATCH(中文转码!BK14,新汉化!$Q:$Q,0))</f>
        <v>0000</v>
      </c>
      <c r="BL14" s="9" t="str">
        <f>INDEX(新汉化!$P:$P,MATCH(中文转码!BL14,新汉化!$Q:$Q,0))</f>
        <v>0000</v>
      </c>
      <c r="BM14" s="9" t="str">
        <f>INDEX(新汉化!$P:$P,MATCH(中文转码!BM14,新汉化!$Q:$Q,0))</f>
        <v>0000</v>
      </c>
      <c r="BN14" s="9" t="str">
        <f>INDEX(新汉化!$P:$P,MATCH(中文转码!BN14,新汉化!$Q:$Q,0))</f>
        <v>0000</v>
      </c>
      <c r="BO14" s="9" t="str">
        <f>INDEX(新汉化!$P:$P,MATCH(中文转码!BO14,新汉化!$Q:$Q,0))</f>
        <v>0000</v>
      </c>
      <c r="BP14" s="9" t="str">
        <f>INDEX(新汉化!$P:$P,MATCH(中文转码!BP14,新汉化!$Q:$Q,0))</f>
        <v>0000</v>
      </c>
      <c r="BQ14" s="8" t="str">
        <f>INDEX(新汉化!$P:$P,MATCH(中文转码!BQ14,新汉化!$Q:$Q,0))</f>
        <v>0000</v>
      </c>
      <c r="BR14" s="7" t="str">
        <f>INDEX(新汉化!$P:$P,MATCH(中文转码!BR14,新汉化!$Q:$Q,0))</f>
        <v>FDC2</v>
      </c>
      <c r="BS14" s="9" t="str">
        <f>INDEX(新汉化!$P:$P,MATCH(中文转码!BS14,新汉化!$Q:$Q,0))</f>
        <v>FDC2</v>
      </c>
      <c r="BT14" s="9" t="str">
        <f>INDEX(新汉化!$P:$P,MATCH(中文转码!BT14,新汉化!$Q:$Q,0))</f>
        <v>AAD7</v>
      </c>
      <c r="BU14" s="9" t="str">
        <f>INDEX(新汉化!$P:$P,MATCH(中文转码!BU14,新汉化!$Q:$Q,0))</f>
        <v>E4CD</v>
      </c>
      <c r="BV14" s="9" t="str">
        <f>INDEX(新汉化!$P:$P,MATCH(中文转码!BV14,新汉化!$Q:$Q,0))</f>
        <v>C4B5</v>
      </c>
      <c r="BW14" s="9" t="str">
        <f>INDEX(新汉化!$P:$P,MATCH(中文转码!BW14,新汉化!$Q:$Q,0))</f>
        <v>C0B5</v>
      </c>
      <c r="BX14" s="9" t="str">
        <f>INDEX(新汉化!$P:$P,MATCH(中文转码!BX14,新汉化!$Q:$Q,0))</f>
        <v>B7C2</v>
      </c>
      <c r="BY14" s="9" t="str">
        <f>INDEX(新汉化!$P:$P,MATCH(中文转码!BY14,新汉化!$Q:$Q,0))</f>
        <v>8038</v>
      </c>
      <c r="BZ14" s="9" t="str">
        <f>INDEX(新汉化!$P:$P,MATCH(中文转码!BZ14,新汉化!$Q:$Q,0))</f>
        <v>0000</v>
      </c>
      <c r="CA14" s="9" t="str">
        <f>INDEX(新汉化!$P:$P,MATCH(中文转码!CA14,新汉化!$Q:$Q,0))</f>
        <v>0000</v>
      </c>
      <c r="CB14" s="9" t="str">
        <f>INDEX(新汉化!$P:$P,MATCH(中文转码!CB14,新汉化!$Q:$Q,0))</f>
        <v>0000</v>
      </c>
      <c r="CC14" s="9" t="str">
        <f>INDEX(新汉化!$P:$P,MATCH(中文转码!CC14,新汉化!$Q:$Q,0))</f>
        <v>0000</v>
      </c>
      <c r="CD14" s="9" t="str">
        <f>INDEX(新汉化!$P:$P,MATCH(中文转码!CD14,新汉化!$Q:$Q,0))</f>
        <v>0000</v>
      </c>
      <c r="CE14" s="9" t="str">
        <f>INDEX(新汉化!$P:$P,MATCH(中文转码!CE14,新汉化!$Q:$Q,0))</f>
        <v>0000</v>
      </c>
      <c r="CF14" s="9" t="str">
        <f>INDEX(新汉化!$P:$P,MATCH(中文转码!CF14,新汉化!$Q:$Q,0))</f>
        <v>0000</v>
      </c>
      <c r="CG14" s="9" t="str">
        <f>INDEX(新汉化!$P:$P,MATCH(中文转码!CG14,新汉化!$Q:$Q,0))</f>
        <v>0000</v>
      </c>
      <c r="CH14" s="9" t="str">
        <f>INDEX(新汉化!$P:$P,MATCH(中文转码!CH14,新汉化!$Q:$Q,0))</f>
        <v>0000</v>
      </c>
      <c r="CI14" s="9" t="str">
        <f>INDEX(新汉化!$P:$P,MATCH(中文转码!CI14,新汉化!$Q:$Q,0))</f>
        <v>0000</v>
      </c>
      <c r="CJ14" s="9" t="str">
        <f>INDEX(新汉化!$P:$P,MATCH(中文转码!CJ14,新汉化!$Q:$Q,0))</f>
        <v>0000</v>
      </c>
      <c r="CK14" s="9" t="str">
        <f>INDEX(新汉化!$P:$P,MATCH(中文转码!CK14,新汉化!$Q:$Q,0))</f>
        <v>0000</v>
      </c>
      <c r="CL14" s="9" t="str">
        <f>INDEX(新汉化!$P:$P,MATCH(中文转码!CL14,新汉化!$Q:$Q,0))</f>
        <v>0000</v>
      </c>
      <c r="CM14" s="9" t="str">
        <f>INDEX(新汉化!$P:$P,MATCH(中文转码!CM14,新汉化!$Q:$Q,0))</f>
        <v>0000</v>
      </c>
      <c r="CN14" s="9" t="str">
        <f>INDEX(新汉化!$P:$P,MATCH(中文转码!CN14,新汉化!$Q:$Q,0))</f>
        <v>0000</v>
      </c>
      <c r="CO14" s="8" t="str">
        <f>INDEX(新汉化!$P:$P,MATCH(中文转码!CO14,新汉化!$Q:$Q,0))</f>
        <v>0000</v>
      </c>
      <c r="CP14" s="13" t="str">
        <f>日文原码!CP14</f>
        <v>0000</v>
      </c>
    </row>
    <row r="15" spans="1:94">
      <c r="A15" s="7" t="str">
        <f>日文原码!A15</f>
        <v>0000</v>
      </c>
      <c r="B15" t="str">
        <f>日文原码!B15</f>
        <v>0100</v>
      </c>
      <c r="C15" s="8" t="str">
        <f>日文原码!C15</f>
        <v>0400</v>
      </c>
      <c r="D15" s="7" t="str">
        <f>日文原码!D15</f>
        <v>0A00</v>
      </c>
      <c r="E15" t="str">
        <f>日文原码!E15</f>
        <v>0A00</v>
      </c>
      <c r="F15" t="str">
        <f>日文原码!F15</f>
        <v>0000</v>
      </c>
      <c r="G15" s="8" t="str">
        <f>日文原码!G15</f>
        <v>0300</v>
      </c>
      <c r="H15" t="str">
        <f>日文原码!H15</f>
        <v>0A00</v>
      </c>
      <c r="I15" t="str">
        <f>日文原码!I15</f>
        <v>0A00</v>
      </c>
      <c r="J15" t="str">
        <f>日文原码!J15</f>
        <v>0300</v>
      </c>
      <c r="K15" t="str">
        <f>日文原码!K15</f>
        <v>0600</v>
      </c>
      <c r="L15" s="7" t="str">
        <f>INDEX(新汉化!$P:$P,MATCH(中文转码!L15,新汉化!$Q:$Q,0))</f>
        <v>CCB4</v>
      </c>
      <c r="M15" s="9" t="str">
        <f>INDEX(新汉化!$P:$P,MATCH(中文转码!M15,新汉化!$Q:$Q,0))</f>
        <v>B2CE</v>
      </c>
      <c r="N15" s="9" t="str">
        <f>INDEX(新汉化!$P:$P,MATCH(中文转码!N15,新汉化!$Q:$Q,0))</f>
        <v>E6B3</v>
      </c>
      <c r="O15" s="9" t="str">
        <f>INDEX(新汉化!$P:$P,MATCH(中文转码!O15,新汉化!$Q:$Q,0))</f>
        <v>0000</v>
      </c>
      <c r="P15" s="8" t="str">
        <f>INDEX(新汉化!$P:$P,MATCH(中文转码!P15,新汉化!$Q:$Q,0))</f>
        <v>0000</v>
      </c>
      <c r="Q15" s="7" t="str">
        <f>INDEX(新汉化!$P:$P,MATCH(中文转码!Q15,新汉化!$Q:$Q,0))</f>
        <v>A1F8</v>
      </c>
      <c r="R15" s="9" t="str">
        <f>INDEX(新汉化!$P:$P,MATCH(中文转码!R15,新汉化!$Q:$Q,0))</f>
        <v>E6B3</v>
      </c>
      <c r="S15" s="9" t="str">
        <f>INDEX(新汉化!$P:$P,MATCH(中文转码!S15,新汉化!$Q:$Q,0))</f>
        <v>A6B1</v>
      </c>
      <c r="T15" s="9" t="str">
        <f>INDEX(新汉化!$P:$P,MATCH(中文转码!T15,新汉化!$Q:$Q,0))</f>
        <v>A6B1</v>
      </c>
      <c r="U15" s="8" t="str">
        <f>INDEX(新汉化!$P:$P,MATCH(中文转码!U15,新汉化!$Q:$Q,0))</f>
        <v>A1F8</v>
      </c>
      <c r="V15" s="7" t="str">
        <f>INDEX(新汉化!$P:$P,MATCH(中文转码!V15,新汉化!$Q:$Q,0))</f>
        <v>E1BB</v>
      </c>
      <c r="W15" s="9" t="str">
        <f>INDEX(新汉化!$P:$P,MATCH(中文转码!W15,新汉化!$Q:$Q,0))</f>
        <v>D1B0</v>
      </c>
      <c r="X15" s="9" t="str">
        <f>INDEX(新汉化!$P:$P,MATCH(中文转码!X15,新汉化!$Q:$Q,0))</f>
        <v>B2CE</v>
      </c>
      <c r="Y15" s="9" t="str">
        <f>INDEX(新汉化!$P:$P,MATCH(中文转码!Y15,新汉化!$Q:$Q,0))</f>
        <v>BFB2</v>
      </c>
      <c r="Z15" s="9" t="str">
        <f>INDEX(新汉化!$P:$P,MATCH(中文转码!Z15,新汉化!$Q:$Q,0))</f>
        <v>C4B5</v>
      </c>
      <c r="AA15" s="9" t="str">
        <f>INDEX(新汉化!$P:$P,MATCH(中文转码!AA15,新汉化!$Q:$Q,0))</f>
        <v>CCB4</v>
      </c>
      <c r="AB15" s="9" t="str">
        <f>INDEX(新汉化!$P:$P,MATCH(中文转码!AB15,新汉化!$Q:$Q,0))</f>
        <v>D4B6</v>
      </c>
      <c r="AC15" s="9" t="str">
        <f>INDEX(新汉化!$P:$P,MATCH(中文转码!AC15,新汉化!$Q:$Q,0))</f>
        <v>BCD7</v>
      </c>
      <c r="AD15" s="9" t="str">
        <f>INDEX(新汉化!$P:$P,MATCH(中文转码!AD15,新汉化!$Q:$Q,0))</f>
        <v>EBCF</v>
      </c>
      <c r="AE15" s="9" t="str">
        <f>INDEX(新汉化!$P:$P,MATCH(中文转码!AE15,新汉化!$Q:$Q,0))</f>
        <v>BDD7</v>
      </c>
      <c r="AF15" s="9" t="str">
        <f>INDEX(新汉化!$P:$P,MATCH(中文转码!AF15,新汉化!$Q:$Q,0))</f>
        <v>D4D7</v>
      </c>
      <c r="AG15" s="9" t="str">
        <f>INDEX(新汉化!$P:$P,MATCH(中文转码!AG15,新汉化!$Q:$Q,0))</f>
        <v>BABC</v>
      </c>
      <c r="AH15" s="9" t="str">
        <f>INDEX(新汉化!$P:$P,MATCH(中文转码!AH15,新汉化!$Q:$Q,0))</f>
        <v>B1B5</v>
      </c>
      <c r="AI15" s="9" t="str">
        <f>INDEX(新汉化!$P:$P,MATCH(中文转码!AI15,新汉化!$Q:$Q,0))</f>
        <v>B3CA</v>
      </c>
      <c r="AJ15" s="9" t="str">
        <f>INDEX(新汉化!$P:$P,MATCH(中文转码!AJ15,新汉化!$Q:$Q,0))</f>
        <v>EFCE</v>
      </c>
      <c r="AK15" s="9" t="str">
        <f>INDEX(新汉化!$P:$P,MATCH(中文转码!AK15,新汉化!$Q:$Q,0))</f>
        <v>C4B5</v>
      </c>
      <c r="AL15" s="9" t="str">
        <f>INDEX(新汉化!$P:$P,MATCH(中文转码!AL15,新汉化!$Q:$Q,0))</f>
        <v>0000</v>
      </c>
      <c r="AM15" s="9" t="str">
        <f>INDEX(新汉化!$P:$P,MATCH(中文转码!AM15,新汉化!$Q:$Q,0))</f>
        <v>0000</v>
      </c>
      <c r="AN15" s="9" t="str">
        <f>INDEX(新汉化!$P:$P,MATCH(中文转码!AN15,新汉化!$Q:$Q,0))</f>
        <v>0000</v>
      </c>
      <c r="AO15" s="9" t="str">
        <f>INDEX(新汉化!$P:$P,MATCH(中文转码!AO15,新汉化!$Q:$Q,0))</f>
        <v>0000</v>
      </c>
      <c r="AP15" s="9" t="str">
        <f>INDEX(新汉化!$P:$P,MATCH(中文转码!AP15,新汉化!$Q:$Q,0))</f>
        <v>0000</v>
      </c>
      <c r="AQ15" s="9" t="str">
        <f>INDEX(新汉化!$P:$P,MATCH(中文转码!AQ15,新汉化!$Q:$Q,0))</f>
        <v>0000</v>
      </c>
      <c r="AR15" s="9" t="str">
        <f>INDEX(新汉化!$P:$P,MATCH(中文转码!AR15,新汉化!$Q:$Q,0))</f>
        <v>0000</v>
      </c>
      <c r="AS15" s="8" t="str">
        <f>INDEX(新汉化!$P:$P,MATCH(中文转码!AS15,新汉化!$Q:$Q,0))</f>
        <v>0000</v>
      </c>
      <c r="AT15" s="7" t="str">
        <f>INDEX(新汉化!$P:$P,MATCH(中文转码!AT15,新汉化!$Q:$Q,0))</f>
        <v>F3B4</v>
      </c>
      <c r="AU15" s="9" t="str">
        <f>INDEX(新汉化!$P:$P,MATCH(中文转码!AU15,新汉化!$Q:$Q,0))</f>
        <v>F5CD</v>
      </c>
      <c r="AV15" s="9" t="str">
        <f>INDEX(新汉化!$P:$P,MATCH(中文转码!AV15,新汉化!$Q:$Q,0))</f>
        <v>E0D1</v>
      </c>
      <c r="AW15" s="9" t="str">
        <f>INDEX(新汉化!$P:$P,MATCH(中文转码!AW15,新汉化!$Q:$Q,0))</f>
        <v>F8BD</v>
      </c>
      <c r="AX15" s="9" t="str">
        <f>INDEX(新汉化!$P:$P,MATCH(中文转码!AX15,新汉化!$Q:$Q,0))</f>
        <v>D0D0</v>
      </c>
      <c r="AY15" s="9" t="str">
        <f>INDEX(新汉化!$P:$P,MATCH(中文转码!AY15,新汉化!$Q:$Q,0))</f>
        <v>D6B5</v>
      </c>
      <c r="AZ15" s="9" t="str">
        <f>INDEX(新汉化!$P:$P,MATCH(中文转码!AZ15,新汉化!$Q:$Q,0))</f>
        <v>B9BF</v>
      </c>
      <c r="BA15" s="9" t="str">
        <f>INDEX(新汉化!$P:$P,MATCH(中文转码!BA15,新汉化!$Q:$Q,0))</f>
        <v>8038</v>
      </c>
      <c r="BB15" s="9" t="str">
        <f>INDEX(新汉化!$P:$P,MATCH(中文转码!BB15,新汉化!$Q:$Q,0))</f>
        <v>DCC4</v>
      </c>
      <c r="BC15" s="9" t="str">
        <f>INDEX(新汉化!$P:$P,MATCH(中文转码!BC15,新汉化!$Q:$Q,0))</f>
        <v>C3D3</v>
      </c>
      <c r="BD15" s="9" t="str">
        <f>INDEX(新汉化!$P:$P,MATCH(中文转码!BD15,新汉化!$Q:$Q,0))</f>
        <v>F8C9</v>
      </c>
      <c r="BE15" s="9" t="str">
        <f>INDEX(新汉化!$P:$P,MATCH(中文转码!BE15,新汉化!$Q:$Q,0))</f>
        <v>F6B3</v>
      </c>
      <c r="BF15" s="9" t="str">
        <f>INDEX(新汉化!$P:$P,MATCH(中文转码!BF15,新汉化!$Q:$Q,0))</f>
        <v>C4B5</v>
      </c>
      <c r="BG15" s="9" t="str">
        <f>INDEX(新汉化!$P:$P,MATCH(中文转码!BG15,新汉化!$Q:$Q,0))</f>
        <v>BEB6</v>
      </c>
      <c r="BH15" s="9" t="str">
        <f>INDEX(新汉化!$P:$P,MATCH(中文转码!BH15,新汉化!$Q:$Q,0))</f>
        <v>B4C0</v>
      </c>
      <c r="BI15" s="9" t="str">
        <f>INDEX(新汉化!$P:$P,MATCH(中文转码!BI15,新汉化!$Q:$Q,0))</f>
        <v>0000</v>
      </c>
      <c r="BJ15" s="9" t="str">
        <f>INDEX(新汉化!$P:$P,MATCH(中文转码!BJ15,新汉化!$Q:$Q,0))</f>
        <v>0000</v>
      </c>
      <c r="BK15" s="9" t="str">
        <f>INDEX(新汉化!$P:$P,MATCH(中文转码!BK15,新汉化!$Q:$Q,0))</f>
        <v>0000</v>
      </c>
      <c r="BL15" s="9" t="str">
        <f>INDEX(新汉化!$P:$P,MATCH(中文转码!BL15,新汉化!$Q:$Q,0))</f>
        <v>0000</v>
      </c>
      <c r="BM15" s="9" t="str">
        <f>INDEX(新汉化!$P:$P,MATCH(中文转码!BM15,新汉化!$Q:$Q,0))</f>
        <v>0000</v>
      </c>
      <c r="BN15" s="9" t="str">
        <f>INDEX(新汉化!$P:$P,MATCH(中文转码!BN15,新汉化!$Q:$Q,0))</f>
        <v>0000</v>
      </c>
      <c r="BO15" s="9" t="str">
        <f>INDEX(新汉化!$P:$P,MATCH(中文转码!BO15,新汉化!$Q:$Q,0))</f>
        <v>0000</v>
      </c>
      <c r="BP15" s="9" t="str">
        <f>INDEX(新汉化!$P:$P,MATCH(中文转码!BP15,新汉化!$Q:$Q,0))</f>
        <v>0000</v>
      </c>
      <c r="BQ15" s="8" t="str">
        <f>INDEX(新汉化!$P:$P,MATCH(中文转码!BQ15,新汉化!$Q:$Q,0))</f>
        <v>0000</v>
      </c>
      <c r="BR15" s="7" t="str">
        <f>INDEX(新汉化!$P:$P,MATCH(中文转码!BR15,新汉化!$Q:$Q,0))</f>
        <v>F7CF</v>
      </c>
      <c r="BS15" s="9" t="str">
        <f>INDEX(新汉化!$P:$P,MATCH(中文转码!BS15,新汉化!$Q:$Q,0))</f>
        <v>F5C8</v>
      </c>
      <c r="BT15" s="9" t="str">
        <f>INDEX(新汉化!$P:$P,MATCH(中文转码!BT15,新汉化!$Q:$Q,0))</f>
        <v>D4B6</v>
      </c>
      <c r="BU15" s="9" t="str">
        <f>INDEX(新汉化!$P:$P,MATCH(中文转码!BU15,新汉化!$Q:$Q,0))</f>
        <v>BDB7</v>
      </c>
      <c r="BV15" s="9" t="str">
        <f>INDEX(新汉化!$P:$P,MATCH(中文转码!BV15,新汉化!$Q:$Q,0))</f>
        <v>8038</v>
      </c>
      <c r="BW15" s="9" t="str">
        <f>INDEX(新汉化!$P:$P,MATCH(中文转码!BW15,新汉化!$Q:$Q,0))</f>
        <v>0000</v>
      </c>
      <c r="BX15" s="9" t="str">
        <f>INDEX(新汉化!$P:$P,MATCH(中文转码!BX15,新汉化!$Q:$Q,0))</f>
        <v>0000</v>
      </c>
      <c r="BY15" s="9" t="str">
        <f>INDEX(新汉化!$P:$P,MATCH(中文转码!BY15,新汉化!$Q:$Q,0))</f>
        <v>0000</v>
      </c>
      <c r="BZ15" s="9" t="str">
        <f>INDEX(新汉化!$P:$P,MATCH(中文转码!BZ15,新汉化!$Q:$Q,0))</f>
        <v>0000</v>
      </c>
      <c r="CA15" s="9" t="str">
        <f>INDEX(新汉化!$P:$P,MATCH(中文转码!CA15,新汉化!$Q:$Q,0))</f>
        <v>0000</v>
      </c>
      <c r="CB15" s="9" t="str">
        <f>INDEX(新汉化!$P:$P,MATCH(中文转码!CB15,新汉化!$Q:$Q,0))</f>
        <v>0000</v>
      </c>
      <c r="CC15" s="9" t="str">
        <f>INDEX(新汉化!$P:$P,MATCH(中文转码!CC15,新汉化!$Q:$Q,0))</f>
        <v>0000</v>
      </c>
      <c r="CD15" s="9" t="str">
        <f>INDEX(新汉化!$P:$P,MATCH(中文转码!CD15,新汉化!$Q:$Q,0))</f>
        <v>0000</v>
      </c>
      <c r="CE15" s="9" t="str">
        <f>INDEX(新汉化!$P:$P,MATCH(中文转码!CE15,新汉化!$Q:$Q,0))</f>
        <v>0000</v>
      </c>
      <c r="CF15" s="9" t="str">
        <f>INDEX(新汉化!$P:$P,MATCH(中文转码!CF15,新汉化!$Q:$Q,0))</f>
        <v>0000</v>
      </c>
      <c r="CG15" s="9" t="str">
        <f>INDEX(新汉化!$P:$P,MATCH(中文转码!CG15,新汉化!$Q:$Q,0))</f>
        <v>0000</v>
      </c>
      <c r="CH15" s="9" t="str">
        <f>INDEX(新汉化!$P:$P,MATCH(中文转码!CH15,新汉化!$Q:$Q,0))</f>
        <v>0000</v>
      </c>
      <c r="CI15" s="9" t="str">
        <f>INDEX(新汉化!$P:$P,MATCH(中文转码!CI15,新汉化!$Q:$Q,0))</f>
        <v>0000</v>
      </c>
      <c r="CJ15" s="9" t="str">
        <f>INDEX(新汉化!$P:$P,MATCH(中文转码!CJ15,新汉化!$Q:$Q,0))</f>
        <v>0000</v>
      </c>
      <c r="CK15" s="9" t="str">
        <f>INDEX(新汉化!$P:$P,MATCH(中文转码!CK15,新汉化!$Q:$Q,0))</f>
        <v>0000</v>
      </c>
      <c r="CL15" s="9" t="str">
        <f>INDEX(新汉化!$P:$P,MATCH(中文转码!CL15,新汉化!$Q:$Q,0))</f>
        <v>0000</v>
      </c>
      <c r="CM15" s="9" t="str">
        <f>INDEX(新汉化!$P:$P,MATCH(中文转码!CM15,新汉化!$Q:$Q,0))</f>
        <v>0000</v>
      </c>
      <c r="CN15" s="9" t="str">
        <f>INDEX(新汉化!$P:$P,MATCH(中文转码!CN15,新汉化!$Q:$Q,0))</f>
        <v>0000</v>
      </c>
      <c r="CO15" s="8" t="str">
        <f>INDEX(新汉化!$P:$P,MATCH(中文转码!CO15,新汉化!$Q:$Q,0))</f>
        <v>0000</v>
      </c>
      <c r="CP15" s="13" t="str">
        <f>日文原码!CP15</f>
        <v>0000</v>
      </c>
    </row>
    <row r="16" spans="1:94">
      <c r="A16" s="7" t="str">
        <f>日文原码!A16</f>
        <v>0000</v>
      </c>
      <c r="B16" t="str">
        <f>日文原码!B16</f>
        <v>0100</v>
      </c>
      <c r="C16" s="8" t="str">
        <f>日文原码!C16</f>
        <v>0500</v>
      </c>
      <c r="D16" s="7" t="str">
        <f>日文原码!D16</f>
        <v>0A00</v>
      </c>
      <c r="E16" t="str">
        <f>日文原码!E16</f>
        <v>0A00</v>
      </c>
      <c r="F16" t="str">
        <f>日文原码!F16</f>
        <v>0000</v>
      </c>
      <c r="G16" s="8" t="str">
        <f>日文原码!G16</f>
        <v>0600</v>
      </c>
      <c r="H16" t="str">
        <f>日文原码!H16</f>
        <v>0A00</v>
      </c>
      <c r="I16" t="str">
        <f>日文原码!I16</f>
        <v>0100</v>
      </c>
      <c r="J16" t="str">
        <f>日文原码!J16</f>
        <v>0000</v>
      </c>
      <c r="K16" t="str">
        <f>日文原码!K16</f>
        <v>0000</v>
      </c>
      <c r="L16" s="7" t="str">
        <f>INDEX(新汉化!$P:$P,MATCH(中文转码!L16,新汉化!$Q:$Q,0))</f>
        <v>D7BC</v>
      </c>
      <c r="M16" s="9" t="str">
        <f>INDEX(新汉化!$P:$P,MATCH(中文转码!M16,新汉化!$Q:$Q,0))</f>
        <v>C7BF</v>
      </c>
      <c r="N16" s="9" t="str">
        <f>INDEX(新汉化!$P:$P,MATCH(中文转码!N16,新汉化!$Q:$Q,0))</f>
        <v>EBBC</v>
      </c>
      <c r="O16" s="9" t="str">
        <f>INDEX(新汉化!$P:$P,MATCH(中文转码!O16,新汉化!$Q:$Q,0))</f>
        <v>0000</v>
      </c>
      <c r="P16" s="8" t="str">
        <f>INDEX(新汉化!$P:$P,MATCH(中文转码!P16,新汉化!$Q:$Q,0))</f>
        <v>0000</v>
      </c>
      <c r="Q16" s="7" t="str">
        <f>INDEX(新汉化!$P:$P,MATCH(中文转码!Q16,新汉化!$Q:$Q,0))</f>
        <v>A1F8</v>
      </c>
      <c r="R16" s="9" t="str">
        <f>INDEX(新汉化!$P:$P,MATCH(中文转码!R16,新汉化!$Q:$Q,0))</f>
        <v>A1F8</v>
      </c>
      <c r="S16" s="9" t="str">
        <f>INDEX(新汉化!$P:$P,MATCH(中文转码!S16,新汉化!$Q:$Q,0))</f>
        <v>A1F8</v>
      </c>
      <c r="T16" s="9" t="str">
        <f>INDEX(新汉化!$P:$P,MATCH(中文转码!T16,新汉化!$Q:$Q,0))</f>
        <v>BCD3</v>
      </c>
      <c r="U16" s="8" t="str">
        <f>INDEX(新汉化!$P:$P,MATCH(中文转码!U16,新汉化!$Q:$Q,0))</f>
        <v>A1F8</v>
      </c>
      <c r="V16" s="7" t="str">
        <f>INDEX(新汉化!$P:$P,MATCH(中文转码!V16,新汉化!$Q:$Q,0))</f>
        <v>E4CB</v>
      </c>
      <c r="W16" s="9" t="str">
        <f>INDEX(新汉化!$P:$P,MATCH(中文转码!W16,新汉化!$Q:$Q,0))</f>
        <v>BBC8</v>
      </c>
      <c r="X16" s="9" t="str">
        <f>INDEX(新汉化!$P:$P,MATCH(中文转码!X16,新汉化!$Q:$Q,0))</f>
        <v>FDB9</v>
      </c>
      <c r="Y16" s="9" t="str">
        <f>INDEX(新汉化!$P:$P,MATCH(中文转码!Y16,新汉化!$Q:$Q,0))</f>
        <v>A5C8</v>
      </c>
      <c r="Z16" s="9" t="str">
        <f>INDEX(新汉化!$P:$P,MATCH(中文转码!Z16,新汉化!$Q:$Q,0))</f>
        <v>FCCB</v>
      </c>
      <c r="AA16" s="9" t="str">
        <f>INDEX(新汉化!$P:$P,MATCH(中文转码!AA16,新汉化!$Q:$Q,0))</f>
        <v>BBB1</v>
      </c>
      <c r="AB16" s="9" t="str">
        <f>INDEX(新汉化!$P:$P,MATCH(中文转码!AB16,新汉化!$Q:$Q,0))</f>
        <v>CFC8</v>
      </c>
      <c r="AC16" s="9" t="str">
        <f>INDEX(新汉化!$P:$P,MATCH(中文转码!AC16,新汉化!$Q:$Q,0))</f>
        <v>AACE</v>
      </c>
      <c r="AD16" s="9" t="str">
        <f>INDEX(新汉化!$P:$P,MATCH(中文转码!AD16,新汉化!$Q:$Q,0))</f>
        <v>DAD4</v>
      </c>
      <c r="AE16" s="9" t="str">
        <f>INDEX(新汉化!$P:$P,MATCH(中文转码!AE16,新汉化!$Q:$Q,0))</f>
        <v>F8BD</v>
      </c>
      <c r="AF16" s="9" t="str">
        <f>INDEX(新汉化!$P:$P,MATCH(中文转码!AF16,新汉化!$Q:$Q,0))</f>
        <v>AFBB</v>
      </c>
      <c r="AG16" s="9" t="str">
        <f>INDEX(新汉化!$P:$P,MATCH(中文转码!AG16,新汉化!$Q:$Q,0))</f>
        <v>AED6</v>
      </c>
      <c r="AH16" s="9" t="str">
        <f>INDEX(新汉化!$P:$P,MATCH(中文转码!AH16,新汉化!$Q:$Q,0))</f>
        <v>B0C7</v>
      </c>
      <c r="AI16" s="9" t="str">
        <f>INDEX(新汉化!$P:$P,MATCH(中文转码!AI16,新汉化!$Q:$Q,0))</f>
        <v>E1BB</v>
      </c>
      <c r="AJ16" s="9" t="str">
        <f>INDEX(新汉化!$P:$P,MATCH(中文转码!AJ16,新汉化!$Q:$Q,0))</f>
        <v>CCC8</v>
      </c>
      <c r="AK16" s="9" t="str">
        <f>INDEX(新汉化!$P:$P,MATCH(中文转码!AK16,新汉化!$Q:$Q,0))</f>
        <v>C5D7</v>
      </c>
      <c r="AL16" s="9" t="str">
        <f>INDEX(新汉化!$P:$P,MATCH(中文转码!AL16,新汉化!$Q:$Q,0))</f>
        <v>0000</v>
      </c>
      <c r="AM16" s="9" t="str">
        <f>INDEX(新汉化!$P:$P,MATCH(中文转码!AM16,新汉化!$Q:$Q,0))</f>
        <v>0000</v>
      </c>
      <c r="AN16" s="9" t="str">
        <f>INDEX(新汉化!$P:$P,MATCH(中文转码!AN16,新汉化!$Q:$Q,0))</f>
        <v>0000</v>
      </c>
      <c r="AO16" s="9" t="str">
        <f>INDEX(新汉化!$P:$P,MATCH(中文转码!AO16,新汉化!$Q:$Q,0))</f>
        <v>0000</v>
      </c>
      <c r="AP16" s="9" t="str">
        <f>INDEX(新汉化!$P:$P,MATCH(中文转码!AP16,新汉化!$Q:$Q,0))</f>
        <v>0000</v>
      </c>
      <c r="AQ16" s="9" t="str">
        <f>INDEX(新汉化!$P:$P,MATCH(中文转码!AQ16,新汉化!$Q:$Q,0))</f>
        <v>0000</v>
      </c>
      <c r="AR16" s="9" t="str">
        <f>INDEX(新汉化!$P:$P,MATCH(中文转码!AR16,新汉化!$Q:$Q,0))</f>
        <v>0000</v>
      </c>
      <c r="AS16" s="8" t="str">
        <f>INDEX(新汉化!$P:$P,MATCH(中文转码!AS16,新汉化!$Q:$Q,0))</f>
        <v>0000</v>
      </c>
      <c r="AT16" s="7" t="str">
        <f>INDEX(新汉化!$P:$P,MATCH(中文转码!AT16,新汉化!$Q:$Q,0))</f>
        <v>B2CA</v>
      </c>
      <c r="AU16" s="9" t="str">
        <f>INDEX(新汉化!$P:$P,MATCH(中文转码!AU16,新汉化!$Q:$Q,0))</f>
        <v>B4C3</v>
      </c>
      <c r="AV16" s="9" t="str">
        <f>INDEX(新汉化!$P:$P,MATCH(中文转码!AV16,新汉化!$Q:$Q,0))</f>
        <v>BCB6</v>
      </c>
      <c r="AW16" s="9" t="str">
        <f>INDEX(新汉化!$P:$P,MATCH(中文转码!AW16,新汉化!$Q:$Q,0))</f>
        <v>BBB2</v>
      </c>
      <c r="AX16" s="9" t="str">
        <f>INDEX(新汉化!$P:$P,MATCH(中文转码!AX16,新汉化!$Q:$Q,0))</f>
        <v>D4B3</v>
      </c>
      <c r="AY16" s="9" t="str">
        <f>INDEX(新汉化!$P:$P,MATCH(中文转码!AY16,新汉化!$Q:$Q,0))</f>
        <v>C039</v>
      </c>
      <c r="AZ16" s="9" t="str">
        <f>INDEX(新汉化!$P:$P,MATCH(中文转码!AZ16,新汉化!$Q:$Q,0))</f>
        <v>ABB5</v>
      </c>
      <c r="BA16" s="9" t="str">
        <f>INDEX(新汉化!$P:$P,MATCH(中文转码!BA16,新汉化!$Q:$Q,0))</f>
        <v>B5CA</v>
      </c>
      <c r="BB16" s="9" t="str">
        <f>INDEX(新汉化!$P:$P,MATCH(中文转码!BB16,新汉化!$Q:$Q,0))</f>
        <v>CABC</v>
      </c>
      <c r="BC16" s="9" t="str">
        <f>INDEX(新汉化!$P:$P,MATCH(中文转码!BC16,新汉化!$Q:$Q,0))</f>
        <v>CFC9</v>
      </c>
      <c r="BD16" s="9" t="str">
        <f>INDEX(新汉化!$P:$P,MATCH(中文转码!BD16,新汉化!$Q:$Q,0))</f>
        <v>FCCB</v>
      </c>
      <c r="BE16" s="9" t="str">
        <f>INDEX(新汉化!$P:$P,MATCH(中文转码!BE16,新汉化!$Q:$Q,0))</f>
        <v>C3BA</v>
      </c>
      <c r="BF16" s="9" t="str">
        <f>INDEX(新汉化!$P:$P,MATCH(中文转码!BF16,新汉化!$Q:$Q,0))</f>
        <v>F1CF</v>
      </c>
      <c r="BG16" s="9" t="str">
        <f>INDEX(新汉化!$P:$P,MATCH(中文转码!BG16,新汉化!$Q:$Q,0))</f>
        <v>E1BB</v>
      </c>
      <c r="BH16" s="9" t="str">
        <f>INDEX(新汉化!$P:$P,MATCH(中文转码!BH16,新汉化!$Q:$Q,0))</f>
        <v>C8BA</v>
      </c>
      <c r="BI16" s="9" t="str">
        <f>INDEX(新汉化!$P:$P,MATCH(中文转码!BI16,新汉化!$Q:$Q,0))</f>
        <v>0000</v>
      </c>
      <c r="BJ16" s="9" t="str">
        <f>INDEX(新汉化!$P:$P,MATCH(中文转码!BJ16,新汉化!$Q:$Q,0))</f>
        <v>0000</v>
      </c>
      <c r="BK16" s="9" t="str">
        <f>INDEX(新汉化!$P:$P,MATCH(中文转码!BK16,新汉化!$Q:$Q,0))</f>
        <v>0000</v>
      </c>
      <c r="BL16" s="9" t="str">
        <f>INDEX(新汉化!$P:$P,MATCH(中文转码!BL16,新汉化!$Q:$Q,0))</f>
        <v>0000</v>
      </c>
      <c r="BM16" s="9" t="str">
        <f>INDEX(新汉化!$P:$P,MATCH(中文转码!BM16,新汉化!$Q:$Q,0))</f>
        <v>0000</v>
      </c>
      <c r="BN16" s="9" t="str">
        <f>INDEX(新汉化!$P:$P,MATCH(中文转码!BN16,新汉化!$Q:$Q,0))</f>
        <v>0000</v>
      </c>
      <c r="BO16" s="9" t="str">
        <f>INDEX(新汉化!$P:$P,MATCH(中文转码!BO16,新汉化!$Q:$Q,0))</f>
        <v>0000</v>
      </c>
      <c r="BP16" s="9" t="str">
        <f>INDEX(新汉化!$P:$P,MATCH(中文转码!BP16,新汉化!$Q:$Q,0))</f>
        <v>0000</v>
      </c>
      <c r="BQ16" s="8" t="str">
        <f>INDEX(新汉化!$P:$P,MATCH(中文转码!BQ16,新汉化!$Q:$Q,0))</f>
        <v>0000</v>
      </c>
      <c r="BR16" s="7" t="str">
        <f>INDEX(新汉化!$P:$P,MATCH(中文转码!BR16,新汉化!$Q:$Q,0))</f>
        <v>D2B9</v>
      </c>
      <c r="BS16" s="9" t="str">
        <f>INDEX(新汉化!$P:$P,MATCH(中文转码!BS16,新汉化!$Q:$Q,0))</f>
        <v>DAD4</v>
      </c>
      <c r="BT16" s="9" t="str">
        <f>INDEX(新汉化!$P:$P,MATCH(中文转码!BT16,新汉化!$Q:$Q,0))</f>
        <v>BFCB</v>
      </c>
      <c r="BU16" s="9" t="str">
        <f>INDEX(新汉化!$P:$P,MATCH(中文转码!BU16,新汉化!$Q:$Q,0))</f>
        <v>DFCF</v>
      </c>
      <c r="BV16" s="9" t="str">
        <f>INDEX(新汉化!$P:$P,MATCH(中文转码!BV16,新汉化!$Q:$Q,0))</f>
        <v>CFC9</v>
      </c>
      <c r="BW16" s="9" t="str">
        <f>INDEX(新汉化!$P:$P,MATCH(中文转码!BW16,新汉化!$Q:$Q,0))</f>
        <v>C4B5</v>
      </c>
      <c r="BX16" s="9" t="str">
        <f>INDEX(新汉化!$P:$P,MATCH(中文转码!BX16,新汉化!$Q:$Q,0))</f>
        <v>EAD3</v>
      </c>
      <c r="BY16" s="9" t="str">
        <f>INDEX(新汉化!$P:$P,MATCH(中文转码!BY16,新汉化!$Q:$Q,0))</f>
        <v>AECB</v>
      </c>
      <c r="BZ16" s="9" t="str">
        <f>INDEX(新汉化!$P:$P,MATCH(中文转码!BZ16,新汉化!$Q:$Q,0))</f>
        <v>E2BD</v>
      </c>
      <c r="CA16" s="9" t="str">
        <f>INDEX(新汉化!$P:$P,MATCH(中文转码!CA16,新汉化!$Q:$Q,0))</f>
        <v>CABF</v>
      </c>
      <c r="CB16" s="9" t="str">
        <f>INDEX(新汉化!$P:$P,MATCH(中文转码!CB16,新汉化!$Q:$Q,0))</f>
        <v>8038</v>
      </c>
      <c r="CC16" s="9" t="str">
        <f>INDEX(新汉化!$P:$P,MATCH(中文转码!CC16,新汉化!$Q:$Q,0))</f>
        <v>0000</v>
      </c>
      <c r="CD16" s="9" t="str">
        <f>INDEX(新汉化!$P:$P,MATCH(中文转码!CD16,新汉化!$Q:$Q,0))</f>
        <v>0000</v>
      </c>
      <c r="CE16" s="9" t="str">
        <f>INDEX(新汉化!$P:$P,MATCH(中文转码!CE16,新汉化!$Q:$Q,0))</f>
        <v>0000</v>
      </c>
      <c r="CF16" s="9" t="str">
        <f>INDEX(新汉化!$P:$P,MATCH(中文转码!CF16,新汉化!$Q:$Q,0))</f>
        <v>0000</v>
      </c>
      <c r="CG16" s="9" t="str">
        <f>INDEX(新汉化!$P:$P,MATCH(中文转码!CG16,新汉化!$Q:$Q,0))</f>
        <v>0000</v>
      </c>
      <c r="CH16" s="9" t="str">
        <f>INDEX(新汉化!$P:$P,MATCH(中文转码!CH16,新汉化!$Q:$Q,0))</f>
        <v>0000</v>
      </c>
      <c r="CI16" s="9" t="str">
        <f>INDEX(新汉化!$P:$P,MATCH(中文转码!CI16,新汉化!$Q:$Q,0))</f>
        <v>0000</v>
      </c>
      <c r="CJ16" s="9" t="str">
        <f>INDEX(新汉化!$P:$P,MATCH(中文转码!CJ16,新汉化!$Q:$Q,0))</f>
        <v>0000</v>
      </c>
      <c r="CK16" s="9" t="str">
        <f>INDEX(新汉化!$P:$P,MATCH(中文转码!CK16,新汉化!$Q:$Q,0))</f>
        <v>0000</v>
      </c>
      <c r="CL16" s="9" t="str">
        <f>INDEX(新汉化!$P:$P,MATCH(中文转码!CL16,新汉化!$Q:$Q,0))</f>
        <v>0000</v>
      </c>
      <c r="CM16" s="9" t="str">
        <f>INDEX(新汉化!$P:$P,MATCH(中文转码!CM16,新汉化!$Q:$Q,0))</f>
        <v>0000</v>
      </c>
      <c r="CN16" s="9" t="str">
        <f>INDEX(新汉化!$P:$P,MATCH(中文转码!CN16,新汉化!$Q:$Q,0))</f>
        <v>0000</v>
      </c>
      <c r="CO16" s="8" t="str">
        <f>INDEX(新汉化!$P:$P,MATCH(中文转码!CO16,新汉化!$Q:$Q,0))</f>
        <v>0000</v>
      </c>
      <c r="CP16" s="13" t="str">
        <f>日文原码!CP16</f>
        <v>0000</v>
      </c>
    </row>
    <row r="17" spans="1:94">
      <c r="A17" s="7" t="str">
        <f>日文原码!A17</f>
        <v>0000</v>
      </c>
      <c r="B17" t="str">
        <f>日文原码!B17</f>
        <v>0100</v>
      </c>
      <c r="C17" s="8" t="str">
        <f>日文原码!C17</f>
        <v>0600</v>
      </c>
      <c r="D17" s="7" t="str">
        <f>日文原码!D17</f>
        <v>0A00</v>
      </c>
      <c r="E17" t="str">
        <f>日文原码!E17</f>
        <v>0A00</v>
      </c>
      <c r="F17" t="str">
        <f>日文原码!F17</f>
        <v>0100</v>
      </c>
      <c r="G17" s="8" t="str">
        <f>日文原码!G17</f>
        <v>0000</v>
      </c>
      <c r="H17" t="str">
        <f>日文原码!H17</f>
        <v>0A00</v>
      </c>
      <c r="I17" t="str">
        <f>日文原码!I17</f>
        <v>0200</v>
      </c>
      <c r="J17" t="str">
        <f>日文原码!J17</f>
        <v>0800</v>
      </c>
      <c r="K17" t="str">
        <f>日文原码!K17</f>
        <v>0400</v>
      </c>
      <c r="L17" s="7" t="str">
        <f>INDEX(新汉化!$P:$P,MATCH(中文转码!L17,新汉化!$Q:$Q,0))</f>
        <v>F7E1</v>
      </c>
      <c r="M17" s="9" t="str">
        <f>INDEX(新汉化!$P:$P,MATCH(中文转码!M17,新汉化!$Q:$Q,0))</f>
        <v>D4C1</v>
      </c>
      <c r="N17" s="9" t="str">
        <f>INDEX(新汉化!$P:$P,MATCH(中文转码!N17,新汉化!$Q:$Q,0))</f>
        <v>EFB7</v>
      </c>
      <c r="O17" s="9" t="str">
        <f>INDEX(新汉化!$P:$P,MATCH(中文转码!O17,新汉化!$Q:$Q,0))</f>
        <v>FBB5</v>
      </c>
      <c r="P17" s="8" t="str">
        <f>INDEX(新汉化!$P:$P,MATCH(中文转码!P17,新汉化!$Q:$Q,0))</f>
        <v>0000</v>
      </c>
      <c r="Q17" s="7" t="str">
        <f>INDEX(新汉化!$P:$P,MATCH(中文转码!Q17,新汉化!$Q:$Q,0))</f>
        <v>A1F8</v>
      </c>
      <c r="R17" s="9" t="str">
        <f>INDEX(新汉化!$P:$P,MATCH(中文转码!R17,新汉化!$Q:$Q,0))</f>
        <v>A1F8</v>
      </c>
      <c r="S17" s="9" t="str">
        <f>INDEX(新汉化!$P:$P,MATCH(中文转码!S17,新汉化!$Q:$Q,0))</f>
        <v>FBBA</v>
      </c>
      <c r="T17" s="9" t="str">
        <f>INDEX(新汉化!$P:$P,MATCH(中文转码!T17,新汉化!$Q:$Q,0))</f>
        <v>FBB5</v>
      </c>
      <c r="U17" s="8" t="str">
        <f>INDEX(新汉化!$P:$P,MATCH(中文转码!U17,新汉化!$Q:$Q,0))</f>
        <v>A1F8</v>
      </c>
      <c r="V17" s="7" t="str">
        <f>INDEX(新汉化!$P:$P,MATCH(中文转码!V17,新汉化!$Q:$Q,0))</f>
        <v>F1CF</v>
      </c>
      <c r="W17" s="9" t="str">
        <f>INDEX(新汉化!$P:$P,MATCH(中文转码!W17,新汉化!$Q:$Q,0))</f>
        <v>EBD5</v>
      </c>
      <c r="X17" s="9" t="str">
        <f>INDEX(新汉化!$P:$P,MATCH(中文转码!X17,新汉化!$Q:$Q,0))</f>
        <v>BBD2</v>
      </c>
      <c r="Y17" s="9" t="str">
        <f>INDEX(新汉化!$P:$P,MATCH(中文转码!Y17,新汉化!$Q:$Q,0))</f>
        <v>F9D1</v>
      </c>
      <c r="Z17" s="9" t="str">
        <f>INDEX(新汉化!$P:$P,MATCH(中文转码!Z17,新汉化!$Q:$Q,0))</f>
        <v>C4B5</v>
      </c>
      <c r="AA17" s="9" t="str">
        <f>INDEX(新汉化!$P:$P,MATCH(中文转码!AA17,新汉化!$Q:$Q,0))</f>
        <v>A4B3</v>
      </c>
      <c r="AB17" s="9" t="str">
        <f>INDEX(新汉化!$P:$P,MATCH(中文转码!AB17,新汉化!$Q:$Q,0))</f>
        <v>A4B3</v>
      </c>
      <c r="AC17" s="9" t="str">
        <f>INDEX(新汉化!$P:$P,MATCH(中文转码!AC17,新汉化!$Q:$Q,0))</f>
        <v>ECD7</v>
      </c>
      <c r="AD17" s="9" t="str">
        <f>INDEX(新汉化!$P:$P,MATCH(中文转码!AD17,新汉化!$Q:$Q,0))</f>
        <v>CDB0</v>
      </c>
      <c r="AE17" s="9" t="str">
        <f>INDEX(新汉化!$P:$P,MATCH(中文转码!AE17,新汉化!$Q:$Q,0))</f>
        <v>B2D4</v>
      </c>
      <c r="AF17" s="9" t="str">
        <f>INDEX(新汉化!$P:$P,MATCH(中文转码!AF17,新汉化!$Q:$Q,0))</f>
        <v>B2D4</v>
      </c>
      <c r="AG17" s="9" t="str">
        <f>INDEX(新汉化!$P:$P,MATCH(中文转码!AG17,新汉化!$Q:$Q,0))</f>
        <v>EDBE</v>
      </c>
      <c r="AH17" s="9" t="str">
        <f>INDEX(新汉化!$P:$P,MATCH(中文转码!AH17,新汉化!$Q:$Q,0))</f>
        <v>F0C6</v>
      </c>
      <c r="AI17" s="9" t="str">
        <f>INDEX(新汉化!$P:$P,MATCH(中文转码!AI17,新汉化!$Q:$Q,0))</f>
        <v>C039</v>
      </c>
      <c r="AJ17" s="9" t="str">
        <f>INDEX(新汉化!$P:$P,MATCH(中文转码!AJ17,新汉化!$Q:$Q,0))</f>
        <v>0000</v>
      </c>
      <c r="AK17" s="9" t="str">
        <f>INDEX(新汉化!$P:$P,MATCH(中文转码!AK17,新汉化!$Q:$Q,0))</f>
        <v>0000</v>
      </c>
      <c r="AL17" s="9" t="str">
        <f>INDEX(新汉化!$P:$P,MATCH(中文转码!AL17,新汉化!$Q:$Q,0))</f>
        <v>0000</v>
      </c>
      <c r="AM17" s="9" t="str">
        <f>INDEX(新汉化!$P:$P,MATCH(中文转码!AM17,新汉化!$Q:$Q,0))</f>
        <v>0000</v>
      </c>
      <c r="AN17" s="9" t="str">
        <f>INDEX(新汉化!$P:$P,MATCH(中文转码!AN17,新汉化!$Q:$Q,0))</f>
        <v>0000</v>
      </c>
      <c r="AO17" s="9" t="str">
        <f>INDEX(新汉化!$P:$P,MATCH(中文转码!AO17,新汉化!$Q:$Q,0))</f>
        <v>0000</v>
      </c>
      <c r="AP17" s="9" t="str">
        <f>INDEX(新汉化!$P:$P,MATCH(中文转码!AP17,新汉化!$Q:$Q,0))</f>
        <v>0000</v>
      </c>
      <c r="AQ17" s="9" t="str">
        <f>INDEX(新汉化!$P:$P,MATCH(中文转码!AQ17,新汉化!$Q:$Q,0))</f>
        <v>0000</v>
      </c>
      <c r="AR17" s="9" t="str">
        <f>INDEX(新汉化!$P:$P,MATCH(中文转码!AR17,新汉化!$Q:$Q,0))</f>
        <v>0000</v>
      </c>
      <c r="AS17" s="8" t="str">
        <f>INDEX(新汉化!$P:$P,MATCH(中文转码!AS17,新汉化!$Q:$Q,0))</f>
        <v>0000</v>
      </c>
      <c r="AT17" s="7" t="str">
        <f>INDEX(新汉化!$P:$P,MATCH(中文转码!AT17,新汉化!$Q:$Q,0))</f>
        <v>DAD4</v>
      </c>
      <c r="AU17" s="9" t="str">
        <f>INDEX(新汉化!$P:$P,MATCH(中文转码!AU17,新汉化!$Q:$Q,0))</f>
        <v>C9B2</v>
      </c>
      <c r="AV17" s="9" t="str">
        <f>INDEX(新汉化!$P:$P,MATCH(中文转码!AV17,新汉化!$Q:$Q,0))</f>
        <v>AFBC</v>
      </c>
      <c r="AW17" s="9" t="str">
        <f>INDEX(新汉化!$P:$P,MATCH(中文转码!AW17,新汉化!$Q:$Q,0))</f>
        <v>A8BB</v>
      </c>
      <c r="AX17" s="9" t="str">
        <f>INDEX(新汉化!$P:$P,MATCH(中文转码!AX17,新汉化!$Q:$Q,0))</f>
        <v>DBB7</v>
      </c>
      <c r="AY17" s="9" t="str">
        <f>INDEX(新汉化!$P:$P,MATCH(中文转码!AY17,新汉化!$Q:$Q,0))</f>
        <v>B1CA</v>
      </c>
      <c r="AZ17" s="9" t="str">
        <f>INDEX(新汉化!$P:$P,MATCH(中文转码!AZ17,新汉化!$Q:$Q,0))</f>
        <v>C7B7</v>
      </c>
      <c r="BA17" s="9" t="str">
        <f>INDEX(新汉化!$P:$P,MATCH(中文转码!BA17,新汉化!$Q:$Q,0))</f>
        <v>A3B3</v>
      </c>
      <c r="BB17" s="9" t="str">
        <f>INDEX(新汉化!$P:$P,MATCH(中文转码!BB17,新汉化!$Q:$Q,0))</f>
        <v>BDB7</v>
      </c>
      <c r="BC17" s="9" t="str">
        <f>INDEX(新汉化!$P:$P,MATCH(中文转码!BC17,新汉化!$Q:$Q,0))</f>
        <v>E3B1</v>
      </c>
      <c r="BD17" s="9" t="str">
        <f>INDEX(新汉化!$P:$P,MATCH(中文转码!BD17,新汉化!$Q:$Q,0))</f>
        <v>8038</v>
      </c>
      <c r="BE17" s="9" t="str">
        <f>INDEX(新汉化!$P:$P,MATCH(中文转码!BE17,新汉化!$Q:$Q,0))</f>
        <v>E1BB</v>
      </c>
      <c r="BF17" s="9" t="str">
        <f>INDEX(新汉化!$P:$P,MATCH(中文转码!BF17,新汉化!$Q:$Q,0))</f>
        <v>E6CB</v>
      </c>
      <c r="BG17" s="9" t="str">
        <f>INDEX(新汉化!$P:$P,MATCH(中文转码!BG17,新汉化!$Q:$Q,0))</f>
        <v>C5D7</v>
      </c>
      <c r="BH17" s="9" t="str">
        <f>INDEX(新汉化!$P:$P,MATCH(中文转码!BH17,新汉化!$Q:$Q,0))</f>
        <v>BAB4</v>
      </c>
      <c r="BI17" s="9" t="str">
        <f>INDEX(新汉化!$P:$P,MATCH(中文转码!BI17,新汉化!$Q:$Q,0))</f>
        <v>E7B7</v>
      </c>
      <c r="BJ17" s="9" t="str">
        <f>INDEX(新汉化!$P:$P,MATCH(中文转码!BJ17,新汉化!$Q:$Q,0))</f>
        <v>0000</v>
      </c>
      <c r="BK17" s="9" t="str">
        <f>INDEX(新汉化!$P:$P,MATCH(中文转码!BK17,新汉化!$Q:$Q,0))</f>
        <v>0000</v>
      </c>
      <c r="BL17" s="9" t="str">
        <f>INDEX(新汉化!$P:$P,MATCH(中文转码!BL17,新汉化!$Q:$Q,0))</f>
        <v>0000</v>
      </c>
      <c r="BM17" s="9" t="str">
        <f>INDEX(新汉化!$P:$P,MATCH(中文转码!BM17,新汉化!$Q:$Q,0))</f>
        <v>0000</v>
      </c>
      <c r="BN17" s="9" t="str">
        <f>INDEX(新汉化!$P:$P,MATCH(中文转码!BN17,新汉化!$Q:$Q,0))</f>
        <v>0000</v>
      </c>
      <c r="BO17" s="9" t="str">
        <f>INDEX(新汉化!$P:$P,MATCH(中文转码!BO17,新汉化!$Q:$Q,0))</f>
        <v>0000</v>
      </c>
      <c r="BP17" s="9" t="str">
        <f>INDEX(新汉化!$P:$P,MATCH(中文转码!BP17,新汉化!$Q:$Q,0))</f>
        <v>0000</v>
      </c>
      <c r="BQ17" s="8" t="str">
        <f>INDEX(新汉化!$P:$P,MATCH(中文转码!BQ17,新汉化!$Q:$Q,0))</f>
        <v>0000</v>
      </c>
      <c r="BR17" s="7" t="str">
        <f>INDEX(新汉化!$P:$P,MATCH(中文转码!BR17,新汉化!$Q:$Q,0))</f>
        <v>C4CB</v>
      </c>
      <c r="BS17" s="9" t="str">
        <f>INDEX(新汉化!$P:$P,MATCH(中文转码!BS17,新汉化!$Q:$Q,0))</f>
        <v>A6B4</v>
      </c>
      <c r="BT17" s="9" t="str">
        <f>INDEX(新汉化!$P:$P,MATCH(中文转码!BT17,新汉化!$Q:$Q,0))</f>
        <v>C9B2</v>
      </c>
      <c r="BU17" s="9" t="str">
        <f>INDEX(新汉化!$P:$P,MATCH(中文转码!BU17,新汉化!$Q:$Q,0))</f>
        <v>AFBC</v>
      </c>
      <c r="BV17" s="9" t="str">
        <f>INDEX(新汉化!$P:$P,MATCH(中文转码!BV17,新汉化!$Q:$Q,0))</f>
        <v>A8BB</v>
      </c>
      <c r="BW17" s="9" t="str">
        <f>INDEX(新汉化!$P:$P,MATCH(中文转码!BW17,新汉化!$Q:$Q,0))</f>
        <v>DBB7</v>
      </c>
      <c r="BX17" s="9" t="str">
        <f>INDEX(新汉化!$P:$P,MATCH(中文转码!BX17,新汉化!$Q:$Q,0))</f>
        <v>8038</v>
      </c>
      <c r="BY17" s="9" t="str">
        <f>INDEX(新汉化!$P:$P,MATCH(中文转码!BY17,新汉化!$Q:$Q,0))</f>
        <v>0000</v>
      </c>
      <c r="BZ17" s="9" t="str">
        <f>INDEX(新汉化!$P:$P,MATCH(中文转码!BZ17,新汉化!$Q:$Q,0))</f>
        <v>0000</v>
      </c>
      <c r="CA17" s="9" t="str">
        <f>INDEX(新汉化!$P:$P,MATCH(中文转码!CA17,新汉化!$Q:$Q,0))</f>
        <v>0000</v>
      </c>
      <c r="CB17" s="9" t="str">
        <f>INDEX(新汉化!$P:$P,MATCH(中文转码!CB17,新汉化!$Q:$Q,0))</f>
        <v>0000</v>
      </c>
      <c r="CC17" s="9" t="str">
        <f>INDEX(新汉化!$P:$P,MATCH(中文转码!CC17,新汉化!$Q:$Q,0))</f>
        <v>0000</v>
      </c>
      <c r="CD17" s="9" t="str">
        <f>INDEX(新汉化!$P:$P,MATCH(中文转码!CD17,新汉化!$Q:$Q,0))</f>
        <v>0000</v>
      </c>
      <c r="CE17" s="9" t="str">
        <f>INDEX(新汉化!$P:$P,MATCH(中文转码!CE17,新汉化!$Q:$Q,0))</f>
        <v>0000</v>
      </c>
      <c r="CF17" s="9" t="str">
        <f>INDEX(新汉化!$P:$P,MATCH(中文转码!CF17,新汉化!$Q:$Q,0))</f>
        <v>0000</v>
      </c>
      <c r="CG17" s="9" t="str">
        <f>INDEX(新汉化!$P:$P,MATCH(中文转码!CG17,新汉化!$Q:$Q,0))</f>
        <v>0000</v>
      </c>
      <c r="CH17" s="9" t="str">
        <f>INDEX(新汉化!$P:$P,MATCH(中文转码!CH17,新汉化!$Q:$Q,0))</f>
        <v>0000</v>
      </c>
      <c r="CI17" s="9" t="str">
        <f>INDEX(新汉化!$P:$P,MATCH(中文转码!CI17,新汉化!$Q:$Q,0))</f>
        <v>0000</v>
      </c>
      <c r="CJ17" s="9" t="str">
        <f>INDEX(新汉化!$P:$P,MATCH(中文转码!CJ17,新汉化!$Q:$Q,0))</f>
        <v>0000</v>
      </c>
      <c r="CK17" s="9" t="str">
        <f>INDEX(新汉化!$P:$P,MATCH(中文转码!CK17,新汉化!$Q:$Q,0))</f>
        <v>0000</v>
      </c>
      <c r="CL17" s="9" t="str">
        <f>INDEX(新汉化!$P:$P,MATCH(中文转码!CL17,新汉化!$Q:$Q,0))</f>
        <v>0000</v>
      </c>
      <c r="CM17" s="9" t="str">
        <f>INDEX(新汉化!$P:$P,MATCH(中文转码!CM17,新汉化!$Q:$Q,0))</f>
        <v>0000</v>
      </c>
      <c r="CN17" s="9" t="str">
        <f>INDEX(新汉化!$P:$P,MATCH(中文转码!CN17,新汉化!$Q:$Q,0))</f>
        <v>0000</v>
      </c>
      <c r="CO17" s="8" t="str">
        <f>INDEX(新汉化!$P:$P,MATCH(中文转码!CO17,新汉化!$Q:$Q,0))</f>
        <v>0000</v>
      </c>
      <c r="CP17" s="13" t="str">
        <f>日文原码!CP17</f>
        <v>0000</v>
      </c>
    </row>
    <row r="18" spans="1:94">
      <c r="A18" s="7" t="str">
        <f>日文原码!A18</f>
        <v>0000</v>
      </c>
      <c r="B18" t="str">
        <f>日文原码!B18</f>
        <v>0100</v>
      </c>
      <c r="C18" s="8" t="str">
        <f>日文原码!C18</f>
        <v>0700</v>
      </c>
      <c r="D18" s="7" t="str">
        <f>日文原码!D18</f>
        <v>0A00</v>
      </c>
      <c r="E18" t="str">
        <f>日文原码!E18</f>
        <v>0A00</v>
      </c>
      <c r="F18" t="str">
        <f>日文原码!F18</f>
        <v>0000</v>
      </c>
      <c r="G18" s="8" t="str">
        <f>日文原码!G18</f>
        <v>0700</v>
      </c>
      <c r="H18" t="str">
        <f>日文原码!H18</f>
        <v>0A00</v>
      </c>
      <c r="I18" t="str">
        <f>日文原码!I18</f>
        <v>0100</v>
      </c>
      <c r="J18" t="str">
        <f>日文原码!J18</f>
        <v>0100</v>
      </c>
      <c r="K18" t="str">
        <f>日文原码!K18</f>
        <v>0500</v>
      </c>
      <c r="L18" s="7" t="str">
        <f>INDEX(新汉化!$P:$P,MATCH(中文转码!L18,新汉化!$Q:$Q,0))</f>
        <v>DCB6</v>
      </c>
      <c r="M18" s="9" t="str">
        <f>INDEX(新汉化!$P:$P,MATCH(中文转码!M18,新汉化!$Q:$Q,0))</f>
        <v>D7BC</v>
      </c>
      <c r="N18" s="9" t="str">
        <f>INDEX(新汉化!$P:$P,MATCH(中文转码!N18,新汉化!$Q:$Q,0))</f>
        <v>EBBC</v>
      </c>
      <c r="O18" s="9" t="str">
        <f>INDEX(新汉化!$P:$P,MATCH(中文转码!O18,新汉化!$Q:$Q,0))</f>
        <v>0000</v>
      </c>
      <c r="P18" s="8" t="str">
        <f>INDEX(新汉化!$P:$P,MATCH(中文转码!P18,新汉化!$Q:$Q,0))</f>
        <v>0000</v>
      </c>
      <c r="Q18" s="7" t="str">
        <f>INDEX(新汉化!$P:$P,MATCH(中文转码!Q18,新汉化!$Q:$Q,0))</f>
        <v>A1F8</v>
      </c>
      <c r="R18" s="9" t="str">
        <f>INDEX(新汉化!$P:$P,MATCH(中文转码!R18,新汉化!$Q:$Q,0))</f>
        <v>A1F8</v>
      </c>
      <c r="S18" s="9" t="str">
        <f>INDEX(新汉化!$P:$P,MATCH(中文转码!S18,新汉化!$Q:$Q,0))</f>
        <v>A1F8</v>
      </c>
      <c r="T18" s="9" t="str">
        <f>INDEX(新汉化!$P:$P,MATCH(中文转码!T18,新汉化!$Q:$Q,0))</f>
        <v>BCD3</v>
      </c>
      <c r="U18" s="8" t="str">
        <f>INDEX(新汉化!$P:$P,MATCH(中文转码!U18,新汉化!$Q:$Q,0))</f>
        <v>A1F8</v>
      </c>
      <c r="V18" s="7" t="str">
        <f>INDEX(新汉化!$P:$P,MATCH(中文转码!V18,新汉化!$Q:$Q,0))</f>
        <v>BBD2</v>
      </c>
      <c r="W18" s="9" t="str">
        <f>INDEX(新汉化!$P:$P,MATCH(中文转码!W18,新汉化!$Q:$Q,0))</f>
        <v>A9B5</v>
      </c>
      <c r="X18" s="9" t="str">
        <f>INDEX(新汉化!$P:$P,MATCH(中文转码!X18,新汉化!$Q:$Q,0))</f>
        <v>AFB6</v>
      </c>
      <c r="Y18" s="9" t="str">
        <f>INDEX(新汉化!$P:$P,MATCH(中文转码!Y18,新汉化!$Q:$Q,0))</f>
        <v>CBC1</v>
      </c>
      <c r="Z18" s="9" t="str">
        <f>INDEX(新汉化!$P:$P,MATCH(中文转码!Z18,新汉化!$Q:$Q,0))</f>
        <v>CDBE</v>
      </c>
      <c r="AA18" s="9" t="str">
        <f>INDEX(新汉化!$P:$P,MATCH(中文转码!AA18,新汉化!$Q:$Q,0))</f>
        <v>DECE</v>
      </c>
      <c r="AB18" s="9" t="str">
        <f>INDEX(新汉化!$P:$P,MATCH(中文转码!AB18,新汉化!$Q:$Q,0))</f>
        <v>A8B7</v>
      </c>
      <c r="AC18" s="9" t="str">
        <f>INDEX(新汉化!$P:$P,MATCH(中文转码!AC18,新汉化!$Q:$Q,0))</f>
        <v>F8BD</v>
      </c>
      <c r="AD18" s="9" t="str">
        <f>INDEX(新汉化!$P:$P,MATCH(中文转码!AD18,新汉化!$Q:$Q,0))</f>
        <v>AFBB</v>
      </c>
      <c r="AE18" s="9" t="str">
        <f>INDEX(新汉化!$P:$P,MATCH(中文转码!AE18,新汉化!$Q:$Q,0))</f>
        <v>F6B3</v>
      </c>
      <c r="AF18" s="9" t="str">
        <f>INDEX(新汉化!$P:$P,MATCH(中文转码!AF18,新汉化!$Q:$Q,0))</f>
        <v>BFC7</v>
      </c>
      <c r="AG18" s="9" t="str">
        <f>INDEX(新汉化!$P:$P,MATCH(中文转码!AG18,新汉化!$Q:$Q,0))</f>
        <v>B3D7</v>
      </c>
      <c r="AH18" s="9" t="str">
        <f>INDEX(新汉化!$P:$P,MATCH(中文转码!AH18,新汉化!$Q:$Q,0))</f>
        <v>C4B5</v>
      </c>
      <c r="AI18" s="9" t="str">
        <f>INDEX(新汉化!$P:$P,MATCH(中文转码!AI18,新汉化!$Q:$Q,0))</f>
        <v>EDC9</v>
      </c>
      <c r="AJ18" s="9" t="str">
        <f>INDEX(新汉化!$P:$P,MATCH(中文转码!AJ18,新汉化!$Q:$Q,0))</f>
        <v>E5CC</v>
      </c>
      <c r="AK18" s="9" t="str">
        <f>INDEX(新汉化!$P:$P,MATCH(中文转码!AK18,新汉化!$Q:$Q,0))</f>
        <v>C039</v>
      </c>
      <c r="AL18" s="9" t="str">
        <f>INDEX(新汉化!$P:$P,MATCH(中文转码!AL18,新汉化!$Q:$Q,0))</f>
        <v>0000</v>
      </c>
      <c r="AM18" s="9" t="str">
        <f>INDEX(新汉化!$P:$P,MATCH(中文转码!AM18,新汉化!$Q:$Q,0))</f>
        <v>0000</v>
      </c>
      <c r="AN18" s="9" t="str">
        <f>INDEX(新汉化!$P:$P,MATCH(中文转码!AN18,新汉化!$Q:$Q,0))</f>
        <v>0000</v>
      </c>
      <c r="AO18" s="9" t="str">
        <f>INDEX(新汉化!$P:$P,MATCH(中文转码!AO18,新汉化!$Q:$Q,0))</f>
        <v>0000</v>
      </c>
      <c r="AP18" s="9" t="str">
        <f>INDEX(新汉化!$P:$P,MATCH(中文转码!AP18,新汉化!$Q:$Q,0))</f>
        <v>0000</v>
      </c>
      <c r="AQ18" s="9" t="str">
        <f>INDEX(新汉化!$P:$P,MATCH(中文转码!AQ18,新汉化!$Q:$Q,0))</f>
        <v>0000</v>
      </c>
      <c r="AR18" s="9" t="str">
        <f>INDEX(新汉化!$P:$P,MATCH(中文转码!AR18,新汉化!$Q:$Q,0))</f>
        <v>0000</v>
      </c>
      <c r="AS18" s="8" t="str">
        <f>INDEX(新汉化!$P:$P,MATCH(中文转码!AS18,新汉化!$Q:$Q,0))</f>
        <v>0000</v>
      </c>
      <c r="AT18" s="7" t="str">
        <f>INDEX(新汉化!$P:$P,MATCH(中文转码!AT18,新汉化!$Q:$Q,0))</f>
        <v>F9CB</v>
      </c>
      <c r="AU18" s="9" t="str">
        <f>INDEX(新汉化!$P:$P,MATCH(中文转码!AU18,新汉化!$Q:$Q,0))</f>
        <v>D4D2</v>
      </c>
      <c r="AV18" s="9" t="str">
        <f>INDEX(新汉化!$P:$P,MATCH(中文转码!AV18,新汉化!$Q:$Q,0))</f>
        <v>DECE</v>
      </c>
      <c r="AW18" s="9" t="str">
        <f>INDEX(新汉化!$P:$P,MATCH(中文转码!AW18,新汉化!$Q:$Q,0))</f>
        <v>DBC2</v>
      </c>
      <c r="AX18" s="9" t="str">
        <f>INDEX(新汉化!$P:$P,MATCH(中文转码!AX18,新汉化!$Q:$Q,0))</f>
        <v>DCCA</v>
      </c>
      <c r="AY18" s="9" t="str">
        <f>INDEX(新汉化!$P:$P,MATCH(中文转码!AY18,新汉化!$Q:$Q,0))</f>
        <v>BDB5</v>
      </c>
      <c r="AZ18" s="9" t="str">
        <f>INDEX(新汉化!$P:$P,MATCH(中文转码!AZ18,新汉化!$Q:$Q,0))</f>
        <v>F5D4</v>
      </c>
      <c r="BA18" s="9" t="str">
        <f>INDEX(新汉化!$P:$P,MATCH(中文转码!BA18,新汉化!$Q:$Q,0))</f>
        <v>F9D1</v>
      </c>
      <c r="BB18" s="9" t="str">
        <f>INDEX(新汉化!$P:$P,MATCH(中文转码!BB18,新汉化!$Q:$Q,0))</f>
        <v>B4CD</v>
      </c>
      <c r="BC18" s="9" t="str">
        <f>INDEX(新汉化!$P:$P,MATCH(中文转码!BC18,新汉化!$Q:$Q,0))</f>
        <v>F7BB</v>
      </c>
      <c r="BD18" s="9" t="str">
        <f>INDEX(新汉化!$P:$P,MATCH(中文转码!BD18,新汉化!$Q:$Q,0))</f>
        <v>BCB6</v>
      </c>
      <c r="BE18" s="9" t="str">
        <f>INDEX(新汉化!$P:$P,MATCH(中文转码!BE18,新汉化!$Q:$Q,0))</f>
        <v>BBB2</v>
      </c>
      <c r="BF18" s="9" t="str">
        <f>INDEX(新汉化!$P:$P,MATCH(中文转码!BF18,新汉化!$Q:$Q,0))</f>
        <v>E1BB</v>
      </c>
      <c r="BG18" s="9" t="str">
        <f>INDEX(新汉化!$P:$P,MATCH(中文转码!BG18,新汉化!$Q:$Q,0))</f>
        <v>AFB6</v>
      </c>
      <c r="BH18" s="9" t="str">
        <f>INDEX(新汉化!$P:$P,MATCH(中文转码!BH18,新汉化!$Q:$Q,0))</f>
        <v>8038</v>
      </c>
      <c r="BI18" s="9" t="str">
        <f>INDEX(新汉化!$P:$P,MATCH(中文转码!BI18,新汉化!$Q:$Q,0))</f>
        <v>BBB2</v>
      </c>
      <c r="BJ18" s="9" t="str">
        <f>INDEX(新汉化!$P:$P,MATCH(中文转码!BJ18,新汉化!$Q:$Q,0))</f>
        <v>0000</v>
      </c>
      <c r="BK18" s="9" t="str">
        <f>INDEX(新汉化!$P:$P,MATCH(中文转码!BK18,新汉化!$Q:$Q,0))</f>
        <v>0000</v>
      </c>
      <c r="BL18" s="9" t="str">
        <f>INDEX(新汉化!$P:$P,MATCH(中文转码!BL18,新汉化!$Q:$Q,0))</f>
        <v>0000</v>
      </c>
      <c r="BM18" s="9" t="str">
        <f>INDEX(新汉化!$P:$P,MATCH(中文转码!BM18,新汉化!$Q:$Q,0))</f>
        <v>0000</v>
      </c>
      <c r="BN18" s="9" t="str">
        <f>INDEX(新汉化!$P:$P,MATCH(中文转码!BN18,新汉化!$Q:$Q,0))</f>
        <v>0000</v>
      </c>
      <c r="BO18" s="9" t="str">
        <f>INDEX(新汉化!$P:$P,MATCH(中文转码!BO18,新汉化!$Q:$Q,0))</f>
        <v>0000</v>
      </c>
      <c r="BP18" s="9" t="str">
        <f>INDEX(新汉化!$P:$P,MATCH(中文转码!BP18,新汉化!$Q:$Q,0))</f>
        <v>0000</v>
      </c>
      <c r="BQ18" s="8" t="str">
        <f>INDEX(新汉化!$P:$P,MATCH(中文转码!BQ18,新汉化!$Q:$Q,0))</f>
        <v>0000</v>
      </c>
      <c r="BR18" s="7" t="str">
        <f>INDEX(新汉化!$P:$P,MATCH(中文转码!BR18,新汉化!$Q:$Q,0))</f>
        <v>FDB9</v>
      </c>
      <c r="BS18" s="9" t="str">
        <f>INDEX(新汉化!$P:$P,MATCH(中文转码!BS18,新汉化!$Q:$Q,0))</f>
        <v>C7C4</v>
      </c>
      <c r="BT18" s="9" t="str">
        <f>INDEX(新汉化!$P:$P,MATCH(中文转码!BT18,新汉化!$Q:$Q,0))</f>
        <v>B1CA</v>
      </c>
      <c r="BU18" s="9" t="str">
        <f>INDEX(新汉化!$P:$P,MATCH(中文转码!BU18,新汉化!$Q:$Q,0))</f>
        <v>DCCA</v>
      </c>
      <c r="BV18" s="9" t="str">
        <f>INDEX(新汉化!$P:$P,MATCH(中文转码!BV18,新汉化!$Q:$Q,0))</f>
        <v>BDB5</v>
      </c>
      <c r="BW18" s="9" t="str">
        <f>INDEX(新汉化!$P:$P,MATCH(中文转码!BW18,新汉化!$Q:$Q,0))</f>
        <v>C4B5</v>
      </c>
      <c r="BX18" s="9" t="str">
        <f>INDEX(新汉化!$P:$P,MATCH(中文转码!BX18,新汉化!$Q:$Q,0))</f>
        <v>DBCC</v>
      </c>
      <c r="BY18" s="9" t="str">
        <f>INDEX(新汉化!$P:$P,MATCH(中文转码!BY18,新汉化!$Q:$Q,0))</f>
        <v>B4CD</v>
      </c>
      <c r="BZ18" s="9" t="str">
        <f>INDEX(新汉化!$P:$P,MATCH(中文转码!BZ18,新汉化!$Q:$Q,0))</f>
        <v>FCCB</v>
      </c>
      <c r="CA18" s="9" t="str">
        <f>INDEX(新汉化!$P:$P,MATCH(中文转码!CA18,新汉化!$Q:$Q,0))</f>
        <v>C0D3</v>
      </c>
      <c r="CB18" s="9" t="str">
        <f>INDEX(新汉化!$P:$P,MATCH(中文转码!CB18,新汉化!$Q:$Q,0))</f>
        <v>B6D4</v>
      </c>
      <c r="CC18" s="9" t="str">
        <f>INDEX(新汉化!$P:$P,MATCH(中文转码!CC18,新汉化!$Q:$Q,0))</f>
        <v>BBB2</v>
      </c>
      <c r="CD18" s="9" t="str">
        <f>INDEX(新汉化!$P:$P,MATCH(中文转码!CD18,新汉化!$Q:$Q,0))</f>
        <v>E1BB</v>
      </c>
      <c r="CE18" s="9" t="str">
        <f>INDEX(新汉化!$P:$P,MATCH(中文转码!CE18,新汉化!$Q:$Q,0))</f>
        <v>FCCD</v>
      </c>
      <c r="CF18" s="9" t="str">
        <f>INDEX(新汉化!$P:$P,MATCH(中文转码!CF18,新汉化!$Q:$Q,0))</f>
        <v>C7BC</v>
      </c>
      <c r="CG18" s="9" t="str">
        <f>INDEX(新汉化!$P:$P,MATCH(中文转码!CG18,新汉化!$Q:$Q,0))</f>
        <v>8038</v>
      </c>
      <c r="CH18" s="9" t="str">
        <f>INDEX(新汉化!$P:$P,MATCH(中文转码!CH18,新汉化!$Q:$Q,0))</f>
        <v>0000</v>
      </c>
      <c r="CI18" s="9" t="str">
        <f>INDEX(新汉化!$P:$P,MATCH(中文转码!CI18,新汉化!$Q:$Q,0))</f>
        <v>0000</v>
      </c>
      <c r="CJ18" s="9" t="str">
        <f>INDEX(新汉化!$P:$P,MATCH(中文转码!CJ18,新汉化!$Q:$Q,0))</f>
        <v>0000</v>
      </c>
      <c r="CK18" s="9" t="str">
        <f>INDEX(新汉化!$P:$P,MATCH(中文转码!CK18,新汉化!$Q:$Q,0))</f>
        <v>0000</v>
      </c>
      <c r="CL18" s="9" t="str">
        <f>INDEX(新汉化!$P:$P,MATCH(中文转码!CL18,新汉化!$Q:$Q,0))</f>
        <v>0000</v>
      </c>
      <c r="CM18" s="9" t="str">
        <f>INDEX(新汉化!$P:$P,MATCH(中文转码!CM18,新汉化!$Q:$Q,0))</f>
        <v>0000</v>
      </c>
      <c r="CN18" s="9" t="str">
        <f>INDEX(新汉化!$P:$P,MATCH(中文转码!CN18,新汉化!$Q:$Q,0))</f>
        <v>0000</v>
      </c>
      <c r="CO18" s="8" t="str">
        <f>INDEX(新汉化!$P:$P,MATCH(中文转码!CO18,新汉化!$Q:$Q,0))</f>
        <v>0000</v>
      </c>
      <c r="CP18" s="13" t="str">
        <f>日文原码!CP18</f>
        <v>0000</v>
      </c>
    </row>
    <row r="19" spans="1:94">
      <c r="A19" s="7" t="str">
        <f>日文原码!A19</f>
        <v>0000</v>
      </c>
      <c r="B19" t="str">
        <f>日文原码!B19</f>
        <v>0100</v>
      </c>
      <c r="C19" s="8" t="str">
        <f>日文原码!C19</f>
        <v>0800</v>
      </c>
      <c r="D19" s="7" t="str">
        <f>日文原码!D19</f>
        <v>0A00</v>
      </c>
      <c r="E19" t="str">
        <f>日文原码!E19</f>
        <v>0A00</v>
      </c>
      <c r="F19" t="str">
        <f>日文原码!F19</f>
        <v>0100</v>
      </c>
      <c r="G19" s="8" t="str">
        <f>日文原码!G19</f>
        <v>0200</v>
      </c>
      <c r="H19" t="str">
        <f>日文原码!H19</f>
        <v>0A00</v>
      </c>
      <c r="I19" t="str">
        <f>日文原码!I19</f>
        <v>0300</v>
      </c>
      <c r="J19" t="str">
        <f>日文原码!J19</f>
        <v>0100</v>
      </c>
      <c r="K19" t="str">
        <f>日文原码!K19</f>
        <v>0600</v>
      </c>
      <c r="L19" s="7" t="str">
        <f>INDEX(新汉化!$P:$P,MATCH(中文转码!L19,新汉化!$Q:$Q,0))</f>
        <v>BEB6</v>
      </c>
      <c r="M19" s="9" t="str">
        <f>INDEX(新汉化!$P:$P,MATCH(中文转码!M19,新汉化!$Q:$Q,0))</f>
        <v>DBB7</v>
      </c>
      <c r="N19" s="9" t="str">
        <f>INDEX(新汉化!$P:$P,MATCH(中文转码!N19,新汉化!$Q:$Q,0))</f>
        <v>EAB6</v>
      </c>
      <c r="O19" s="9" t="str">
        <f>INDEX(新汉化!$P:$P,MATCH(中文转码!O19,新汉化!$Q:$Q,0))</f>
        <v>0000</v>
      </c>
      <c r="P19" s="8" t="str">
        <f>INDEX(新汉化!$P:$P,MATCH(中文转码!P19,新汉化!$Q:$Q,0))</f>
        <v>0000</v>
      </c>
      <c r="Q19" s="7" t="str">
        <f>INDEX(新汉化!$P:$P,MATCH(中文转码!Q19,新汉化!$Q:$Q,0))</f>
        <v>A1F8</v>
      </c>
      <c r="R19" s="9" t="str">
        <f>INDEX(新汉化!$P:$P,MATCH(中文转码!R19,新汉化!$Q:$Q,0))</f>
        <v>A1F8</v>
      </c>
      <c r="S19" s="9" t="str">
        <f>INDEX(新汉化!$P:$P,MATCH(中文转码!S19,新汉化!$Q:$Q,0))</f>
        <v>BEB6</v>
      </c>
      <c r="T19" s="9" t="str">
        <f>INDEX(新汉化!$P:$P,MATCH(中文转码!T19,新汉化!$Q:$Q,0))</f>
        <v>EAB6</v>
      </c>
      <c r="U19" s="8" t="str">
        <f>INDEX(新汉化!$P:$P,MATCH(中文转码!U19,新汉化!$Q:$Q,0))</f>
        <v>A1F8</v>
      </c>
      <c r="V19" s="7" t="str">
        <f>INDEX(新汉化!$P:$P,MATCH(中文转码!V19,新汉化!$Q:$Q,0))</f>
        <v>C8C9</v>
      </c>
      <c r="W19" s="9" t="str">
        <f>INDEX(新汉化!$P:$P,MATCH(中文转码!W19,新汉化!$Q:$Q,0))</f>
        <v>AFB6</v>
      </c>
      <c r="X19" s="9" t="str">
        <f>INDEX(新汉化!$P:$P,MATCH(中文转码!X19,新汉化!$Q:$Q,0))</f>
        <v>E1B3</v>
      </c>
      <c r="Y19" s="9" t="str">
        <f>INDEX(新汉化!$P:$P,MATCH(中文转码!Y19,新汉化!$Q:$Q,0))</f>
        <v>F2B0</v>
      </c>
      <c r="Z19" s="9" t="str">
        <f>INDEX(新汉化!$P:$P,MATCH(中文转码!Z19,新汉化!$Q:$Q,0))</f>
        <v>E1BB</v>
      </c>
      <c r="AA19" s="9" t="str">
        <f>INDEX(新汉化!$P:$P,MATCH(中文转码!AA19,新汉化!$Q:$Q,0))</f>
        <v>EFD1</v>
      </c>
      <c r="AB19" s="9" t="str">
        <f>INDEX(新汉化!$P:$P,MATCH(中文转码!AB19,新汉化!$Q:$Q,0))</f>
        <v>F0C6</v>
      </c>
      <c r="AC19" s="9" t="str">
        <f>INDEX(新汉化!$P:$P,MATCH(中文转码!AC19,新汉化!$Q:$Q,0))</f>
        <v>B8CF</v>
      </c>
      <c r="AD19" s="9" t="str">
        <f>INDEX(新汉化!$P:$P,MATCH(中文转码!AD19,新汉化!$Q:$Q,0))</f>
        <v>A1D0</v>
      </c>
      <c r="AE19" s="9" t="str">
        <f>INDEX(新汉化!$P:$P,MATCH(中文转码!AE19,新汉化!$Q:$Q,0))</f>
        <v>C4B5</v>
      </c>
      <c r="AF19" s="9" t="str">
        <f>INDEX(新汉化!$P:$P,MATCH(中文转码!AF19,新汉化!$Q:$Q,0))</f>
        <v>E7BE</v>
      </c>
      <c r="AG19" s="9" t="str">
        <f>INDEX(新汉化!$P:$P,MATCH(中文转码!AG19,新汉化!$Q:$Q,0))</f>
        <v>BEB6</v>
      </c>
      <c r="AH19" s="9" t="str">
        <f>INDEX(新汉化!$P:$P,MATCH(中文转码!AH19,新汉化!$Q:$Q,0))</f>
        <v>DBB7</v>
      </c>
      <c r="AI19" s="9" t="str">
        <f>INDEX(新汉化!$P:$P,MATCH(中文转码!AI19,新汉化!$Q:$Q,0))</f>
        <v>A9C4</v>
      </c>
      <c r="AJ19" s="9" t="str">
        <f>INDEX(新汉化!$P:$P,MATCH(中文转码!AJ19,新汉化!$Q:$Q,0))</f>
        <v>8038</v>
      </c>
      <c r="AK19" s="9" t="str">
        <f>INDEX(新汉化!$P:$P,MATCH(中文转码!AK19,新汉化!$Q:$Q,0))</f>
        <v>BBD2</v>
      </c>
      <c r="AL19" s="9" t="str">
        <f>INDEX(新汉化!$P:$P,MATCH(中文转码!AL19,新汉化!$Q:$Q,0))</f>
        <v>0000</v>
      </c>
      <c r="AM19" s="9" t="str">
        <f>INDEX(新汉化!$P:$P,MATCH(中文转码!AM19,新汉化!$Q:$Q,0))</f>
        <v>0000</v>
      </c>
      <c r="AN19" s="9" t="str">
        <f>INDEX(新汉化!$P:$P,MATCH(中文转码!AN19,新汉化!$Q:$Q,0))</f>
        <v>0000</v>
      </c>
      <c r="AO19" s="9" t="str">
        <f>INDEX(新汉化!$P:$P,MATCH(中文转码!AO19,新汉化!$Q:$Q,0))</f>
        <v>0000</v>
      </c>
      <c r="AP19" s="9" t="str">
        <f>INDEX(新汉化!$P:$P,MATCH(中文转码!AP19,新汉化!$Q:$Q,0))</f>
        <v>0000</v>
      </c>
      <c r="AQ19" s="9" t="str">
        <f>INDEX(新汉化!$P:$P,MATCH(中文转码!AQ19,新汉化!$Q:$Q,0))</f>
        <v>0000</v>
      </c>
      <c r="AR19" s="9" t="str">
        <f>INDEX(新汉化!$P:$P,MATCH(中文转码!AR19,新汉化!$Q:$Q,0))</f>
        <v>0000</v>
      </c>
      <c r="AS19" s="8" t="str">
        <f>INDEX(新汉化!$P:$P,MATCH(中文转码!AS19,新汉化!$Q:$Q,0))</f>
        <v>0000</v>
      </c>
      <c r="AT19" s="7" t="str">
        <f>INDEX(新汉化!$P:$P,MATCH(中文转码!AT19,新汉化!$Q:$Q,0))</f>
        <v>A9B5</v>
      </c>
      <c r="AU19" s="9" t="str">
        <f>INDEX(新汉化!$P:$P,MATCH(中文转码!AU19,新汉化!$Q:$Q,0))</f>
        <v>FCCE</v>
      </c>
      <c r="AV19" s="9" t="str">
        <f>INDEX(新汉化!$P:$P,MATCH(中文转码!AV19,新汉化!$Q:$Q,0))</f>
        <v>EBC8</v>
      </c>
      <c r="AW19" s="9" t="str">
        <f>INDEX(新汉化!$P:$P,MATCH(中文转码!AW19,新汉化!$Q:$Q,0))</f>
        <v>ACC1</v>
      </c>
      <c r="AX19" s="9" t="str">
        <f>INDEX(新汉化!$P:$P,MATCH(中文转码!AX19,新汉化!$Q:$Q,0))</f>
        <v>B0D6</v>
      </c>
      <c r="AY19" s="9" t="str">
        <f>INDEX(新汉化!$P:$P,MATCH(中文转码!AY19,新汉化!$Q:$Q,0))</f>
        <v>B5D2</v>
      </c>
      <c r="AZ19" s="9" t="str">
        <f>INDEX(新汉化!$P:$P,MATCH(中文转码!AZ19,新汉化!$Q:$Q,0))</f>
        <v>A4CB</v>
      </c>
      <c r="BA19" s="9" t="str">
        <f>INDEX(新汉化!$P:$P,MATCH(中文转码!BA19,新汉化!$Q:$Q,0))</f>
        <v>C7BD</v>
      </c>
      <c r="BB19" s="9" t="str">
        <f>INDEX(新汉化!$P:$P,MATCH(中文转码!BB19,新汉化!$Q:$Q,0))</f>
        <v>D6CA</v>
      </c>
      <c r="BC19" s="9" t="str">
        <f>INDEX(新汉化!$P:$P,MATCH(中文转码!BC19,新汉化!$Q:$Q,0))</f>
        <v>B2D2</v>
      </c>
      <c r="BD19" s="9" t="str">
        <f>INDEX(新汉化!$P:$P,MATCH(中文转码!BD19,新汉化!$Q:$Q,0))</f>
        <v>E1BB</v>
      </c>
      <c r="BE19" s="9" t="str">
        <f>INDEX(新汉化!$P:$P,MATCH(中文转码!BE19,新汉化!$Q:$Q,0))</f>
        <v>D4CE</v>
      </c>
      <c r="BF19" s="9" t="str">
        <f>INDEX(新汉化!$P:$P,MATCH(中文转码!BF19,新汉化!$Q:$Q,0))</f>
        <v>A1B2</v>
      </c>
      <c r="BG19" s="9" t="str">
        <f>INDEX(新汉化!$P:$P,MATCH(中文转码!BG19,新汉化!$Q:$Q,0))</f>
        <v>BBB2</v>
      </c>
      <c r="BH19" s="9" t="str">
        <f>INDEX(新汉化!$P:$P,MATCH(中文转码!BH19,新汉化!$Q:$Q,0))</f>
        <v>F0C6</v>
      </c>
      <c r="BI19" s="9" t="str">
        <f>INDEX(新汉化!$P:$P,MATCH(中文转码!BI19,新汉化!$Q:$Q,0))</f>
        <v>8038</v>
      </c>
      <c r="BJ19" s="9" t="str">
        <f>INDEX(新汉化!$P:$P,MATCH(中文转码!BJ19,新汉化!$Q:$Q,0))</f>
        <v>0000</v>
      </c>
      <c r="BK19" s="9" t="str">
        <f>INDEX(新汉化!$P:$P,MATCH(中文转码!BK19,新汉化!$Q:$Q,0))</f>
        <v>0000</v>
      </c>
      <c r="BL19" s="9" t="str">
        <f>INDEX(新汉化!$P:$P,MATCH(中文转码!BL19,新汉化!$Q:$Q,0))</f>
        <v>0000</v>
      </c>
      <c r="BM19" s="9" t="str">
        <f>INDEX(新汉化!$P:$P,MATCH(中文转码!BM19,新汉化!$Q:$Q,0))</f>
        <v>0000</v>
      </c>
      <c r="BN19" s="9" t="str">
        <f>INDEX(新汉化!$P:$P,MATCH(中文转码!BN19,新汉化!$Q:$Q,0))</f>
        <v>0000</v>
      </c>
      <c r="BO19" s="9" t="str">
        <f>INDEX(新汉化!$P:$P,MATCH(中文转码!BO19,新汉化!$Q:$Q,0))</f>
        <v>0000</v>
      </c>
      <c r="BP19" s="9" t="str">
        <f>INDEX(新汉化!$P:$P,MATCH(中文转码!BP19,新汉化!$Q:$Q,0))</f>
        <v>0000</v>
      </c>
      <c r="BQ19" s="8" t="str">
        <f>INDEX(新汉化!$P:$P,MATCH(中文转码!BQ19,新汉化!$Q:$Q,0))</f>
        <v>0000</v>
      </c>
      <c r="BR19" s="7" t="str">
        <f>INDEX(新汉化!$P:$P,MATCH(中文转码!BR19,新汉化!$Q:$Q,0))</f>
        <v>E1BB</v>
      </c>
      <c r="BS19" s="9" t="str">
        <f>INDEX(新汉化!$P:$P,MATCH(中文转码!BS19,新汉化!$Q:$Q,0))</f>
        <v>C3D3</v>
      </c>
      <c r="BT19" s="9" t="str">
        <f>INDEX(新汉化!$P:$P,MATCH(中文转码!BT19,新汉化!$Q:$Q,0))</f>
        <v>F1CF</v>
      </c>
      <c r="BU19" s="9" t="str">
        <f>INDEX(新汉化!$P:$P,MATCH(中文转码!BU19,新汉化!$Q:$Q,0))</f>
        <v>D7C0</v>
      </c>
      <c r="BV19" s="9" t="str">
        <f>INDEX(新汉化!$P:$P,MATCH(中文转码!BV19,新汉化!$Q:$Q,0))</f>
        <v>EFB4</v>
      </c>
      <c r="BW19" s="9" t="str">
        <f>INDEX(新汉化!$P:$P,MATCH(中文转码!BW19,新汉化!$Q:$Q,0))</f>
        <v>BBD2</v>
      </c>
      <c r="BX19" s="9" t="str">
        <f>INDEX(新汉化!$P:$P,MATCH(中文转码!BX19,新汉化!$Q:$Q,0))</f>
        <v>F9D1</v>
      </c>
      <c r="BY19" s="9" t="str">
        <f>INDEX(新汉化!$P:$P,MATCH(中文转码!BY19,新汉化!$Q:$Q,0))</f>
        <v>C4B5</v>
      </c>
      <c r="BZ19" s="9" t="str">
        <f>INDEX(新汉化!$P:$P,MATCH(中文转码!BZ19,新汉化!$Q:$Q,0))</f>
        <v>A5B4</v>
      </c>
      <c r="CA19" s="9" t="str">
        <f>INDEX(新汉化!$P:$P,MATCH(中文转码!CA19,新汉化!$Q:$Q,0))</f>
        <v>C7BD</v>
      </c>
      <c r="CB19" s="9" t="str">
        <f>INDEX(新汉化!$P:$P,MATCH(中文转码!CB19,新汉化!$Q:$Q,0))</f>
        <v>B0D1</v>
      </c>
      <c r="CC19" s="9" t="str">
        <f>INDEX(新汉化!$P:$P,MATCH(中文转码!CC19,新汉化!$Q:$Q,0))</f>
        <v>D2D5</v>
      </c>
      <c r="CD19" s="9" t="str">
        <f>INDEX(新汉化!$P:$P,MATCH(中文转码!CD19,新汉化!$Q:$Q,0))</f>
        <v>B3CA</v>
      </c>
      <c r="CE19" s="9" t="str">
        <f>INDEX(新汉化!$P:$P,MATCH(中文转码!CE19,新汉化!$Q:$Q,0))</f>
        <v>EFCE</v>
      </c>
      <c r="CF19" s="9" t="str">
        <f>INDEX(新汉化!$P:$P,MATCH(中文转码!CF19,新汉化!$Q:$Q,0))</f>
        <v>8038</v>
      </c>
      <c r="CG19" s="9" t="str">
        <f>INDEX(新汉化!$P:$P,MATCH(中文转码!CG19,新汉化!$Q:$Q,0))</f>
        <v>0000</v>
      </c>
      <c r="CH19" s="9" t="str">
        <f>INDEX(新汉化!$P:$P,MATCH(中文转码!CH19,新汉化!$Q:$Q,0))</f>
        <v>0000</v>
      </c>
      <c r="CI19" s="9" t="str">
        <f>INDEX(新汉化!$P:$P,MATCH(中文转码!CI19,新汉化!$Q:$Q,0))</f>
        <v>0000</v>
      </c>
      <c r="CJ19" s="9" t="str">
        <f>INDEX(新汉化!$P:$P,MATCH(中文转码!CJ19,新汉化!$Q:$Q,0))</f>
        <v>0000</v>
      </c>
      <c r="CK19" s="9" t="str">
        <f>INDEX(新汉化!$P:$P,MATCH(中文转码!CK19,新汉化!$Q:$Q,0))</f>
        <v>0000</v>
      </c>
      <c r="CL19" s="9" t="str">
        <f>INDEX(新汉化!$P:$P,MATCH(中文转码!CL19,新汉化!$Q:$Q,0))</f>
        <v>0000</v>
      </c>
      <c r="CM19" s="9" t="str">
        <f>INDEX(新汉化!$P:$P,MATCH(中文转码!CM19,新汉化!$Q:$Q,0))</f>
        <v>0000</v>
      </c>
      <c r="CN19" s="9" t="str">
        <f>INDEX(新汉化!$P:$P,MATCH(中文转码!CN19,新汉化!$Q:$Q,0))</f>
        <v>0000</v>
      </c>
      <c r="CO19" s="8" t="str">
        <f>INDEX(新汉化!$P:$P,MATCH(中文转码!CO19,新汉化!$Q:$Q,0))</f>
        <v>0000</v>
      </c>
      <c r="CP19" s="13" t="str">
        <f>日文原码!CP19</f>
        <v>0000</v>
      </c>
    </row>
    <row r="20" spans="1:94">
      <c r="A20" s="7" t="str">
        <f>日文原码!A20</f>
        <v>0000</v>
      </c>
      <c r="B20" t="str">
        <f>日文原码!B20</f>
        <v>0100</v>
      </c>
      <c r="C20" s="8" t="str">
        <f>日文原码!C20</f>
        <v>0900</v>
      </c>
      <c r="D20" s="7" t="str">
        <f>日文原码!D20</f>
        <v>0A00</v>
      </c>
      <c r="E20" t="str">
        <f>日文原码!E20</f>
        <v>0A00</v>
      </c>
      <c r="F20" t="str">
        <f>日文原码!F20</f>
        <v>0000</v>
      </c>
      <c r="G20" s="8" t="str">
        <f>日文原码!G20</f>
        <v>0500</v>
      </c>
      <c r="H20" t="str">
        <f>日文原码!H20</f>
        <v>0A00</v>
      </c>
      <c r="I20" t="str">
        <f>日文原码!I20</f>
        <v>0A00</v>
      </c>
      <c r="J20" t="str">
        <f>日文原码!J20</f>
        <v>0200</v>
      </c>
      <c r="K20" t="str">
        <f>日文原码!K20</f>
        <v>0600</v>
      </c>
      <c r="L20" s="7" t="str">
        <f>INDEX(新汉化!$P:$P,MATCH(中文转码!L20,新汉化!$Q:$Q,0))</f>
        <v>ABC1</v>
      </c>
      <c r="M20" s="9" t="str">
        <f>INDEX(新汉化!$P:$P,MATCH(中文转码!M20,新汉化!$Q:$Q,0))</f>
        <v>B6D2</v>
      </c>
      <c r="N20" s="9" t="str">
        <f>INDEX(新汉化!$P:$P,MATCH(中文转码!N20,新汉化!$Q:$Q,0))</f>
        <v>AFCD</v>
      </c>
      <c r="O20" s="9" t="str">
        <f>INDEX(新汉化!$P:$P,MATCH(中文转码!O20,新汉化!$Q:$Q,0))</f>
        <v>D3D7</v>
      </c>
      <c r="P20" s="8" t="str">
        <f>INDEX(新汉化!$P:$P,MATCH(中文转码!P20,新汉化!$Q:$Q,0))</f>
        <v>0000</v>
      </c>
      <c r="Q20" s="7" t="str">
        <f>INDEX(新汉化!$P:$P,MATCH(中文转码!Q20,新汉化!$Q:$Q,0))</f>
        <v>A1F8</v>
      </c>
      <c r="R20" s="9" t="str">
        <f>INDEX(新汉化!$P:$P,MATCH(中文转码!R20,新汉化!$Q:$Q,0))</f>
        <v>A1F8</v>
      </c>
      <c r="S20" s="9" t="str">
        <f>INDEX(新汉化!$P:$P,MATCH(中文转码!S20,新汉化!$Q:$Q,0))</f>
        <v>A1B8</v>
      </c>
      <c r="T20" s="9" t="str">
        <f>INDEX(新汉化!$P:$P,MATCH(中文转码!T20,新汉化!$Q:$Q,0))</f>
        <v>BCC6</v>
      </c>
      <c r="U20" s="8" t="str">
        <f>INDEX(新汉化!$P:$P,MATCH(中文转码!U20,新汉化!$Q:$Q,0))</f>
        <v>A1F8</v>
      </c>
      <c r="V20" s="7" t="str">
        <f>INDEX(新汉化!$P:$P,MATCH(中文转码!V20,新汉化!$Q:$Q,0))</f>
        <v>DDBE</v>
      </c>
      <c r="W20" s="9" t="str">
        <f>INDEX(新汉化!$P:$P,MATCH(中文转码!W20,新汉化!$Q:$Q,0))</f>
        <v>B5CB</v>
      </c>
      <c r="X20" s="9" t="str">
        <f>INDEX(新汉化!$P:$P,MATCH(中文转码!X20,新汉化!$Q:$Q,0))</f>
        <v>ADD4</v>
      </c>
      <c r="Y20" s="9" t="str">
        <f>INDEX(新汉化!$P:$P,MATCH(中文转码!Y20,新汉化!$Q:$Q,0))</f>
        <v>BEB1</v>
      </c>
      <c r="Z20" s="9" t="str">
        <f>INDEX(新汉化!$P:$P,MATCH(中文转码!Z20,新汉化!$Q:$Q,0))</f>
        <v>C7CA</v>
      </c>
      <c r="AA20" s="9" t="str">
        <f>INDEX(新汉化!$P:$P,MATCH(中文转码!AA20,新汉化!$Q:$Q,0))</f>
        <v>FAC9</v>
      </c>
      <c r="AB20" s="9" t="str">
        <f>INDEX(新汉化!$P:$P,MATCH(中文转码!AB20,新汉化!$Q:$Q,0))</f>
        <v>EEBB</v>
      </c>
      <c r="AC20" s="9" t="str">
        <f>INDEX(新汉化!$P:$P,MATCH(中文转码!AC20,新汉化!$Q:$Q,0))</f>
        <v>DAD4</v>
      </c>
      <c r="AD20" s="9" t="str">
        <f>INDEX(新汉化!$P:$P,MATCH(中文转码!AD20,新汉化!$Q:$Q,0))</f>
        <v>BDC2</v>
      </c>
      <c r="AE20" s="9" t="str">
        <f>INDEX(新汉化!$P:$P,MATCH(中文转码!AE20,新汉化!$Q:$Q,0))</f>
        <v>D8B5</v>
      </c>
      <c r="AF20" s="9" t="str">
        <f>INDEX(新汉化!$P:$P,MATCH(中文转码!AF20,新汉化!$Q:$Q,0))</f>
        <v>CFC9</v>
      </c>
      <c r="AG20" s="9" t="str">
        <f>INDEX(新汉化!$P:$P,MATCH(中文转码!AG20,新汉化!$Q:$Q,0))</f>
        <v>C4B5</v>
      </c>
      <c r="AH20" s="9" t="str">
        <f>INDEX(新汉化!$P:$P,MATCH(中文转码!AH20,新汉化!$Q:$Q,0))</f>
        <v>C039</v>
      </c>
      <c r="AI20" s="9" t="str">
        <f>INDEX(新汉化!$P:$P,MATCH(中文转码!AI20,新汉化!$Q:$Q,0))</f>
        <v>ABB5</v>
      </c>
      <c r="AJ20" s="9" t="str">
        <f>INDEX(新汉化!$P:$P,MATCH(中文转码!AJ20,新汉化!$Q:$Q,0))</f>
        <v>F2D2</v>
      </c>
      <c r="AK20" s="9" t="str">
        <f>INDEX(新汉化!$P:$P,MATCH(中文转码!AK20,新汉化!$Q:$Q,0))</f>
        <v>AACE</v>
      </c>
      <c r="AL20" s="9" t="str">
        <f>INDEX(新汉化!$P:$P,MATCH(中文转码!AL20,新汉化!$Q:$Q,0))</f>
        <v>0000</v>
      </c>
      <c r="AM20" s="9" t="str">
        <f>INDEX(新汉化!$P:$P,MATCH(中文转码!AM20,新汉化!$Q:$Q,0))</f>
        <v>0000</v>
      </c>
      <c r="AN20" s="9" t="str">
        <f>INDEX(新汉化!$P:$P,MATCH(中文转码!AN20,新汉化!$Q:$Q,0))</f>
        <v>0000</v>
      </c>
      <c r="AO20" s="9" t="str">
        <f>INDEX(新汉化!$P:$P,MATCH(中文转码!AO20,新汉化!$Q:$Q,0))</f>
        <v>0000</v>
      </c>
      <c r="AP20" s="9" t="str">
        <f>INDEX(新汉化!$P:$P,MATCH(中文转码!AP20,新汉化!$Q:$Q,0))</f>
        <v>0000</v>
      </c>
      <c r="AQ20" s="9" t="str">
        <f>INDEX(新汉化!$P:$P,MATCH(中文转码!AQ20,新汉化!$Q:$Q,0))</f>
        <v>0000</v>
      </c>
      <c r="AR20" s="9" t="str">
        <f>INDEX(新汉化!$P:$P,MATCH(中文转码!AR20,新汉化!$Q:$Q,0))</f>
        <v>0000</v>
      </c>
      <c r="AS20" s="8" t="str">
        <f>INDEX(新汉化!$P:$P,MATCH(中文转码!AS20,新汉化!$Q:$Q,0))</f>
        <v>0000</v>
      </c>
      <c r="AT20" s="7" t="str">
        <f>INDEX(新汉化!$P:$P,MATCH(中文转码!AT20,新汉化!$Q:$Q,0))</f>
        <v>B7CD</v>
      </c>
      <c r="AU20" s="9" t="str">
        <f>INDEX(新汉化!$P:$P,MATCH(中文转码!AU20,新汉化!$Q:$Q,0))</f>
        <v>CFC9</v>
      </c>
      <c r="AV20" s="9" t="str">
        <f>INDEX(新汉化!$P:$P,MATCH(中文转码!AV20,新汉化!$Q:$Q,0))</f>
        <v>C4B5</v>
      </c>
      <c r="AW20" s="9" t="str">
        <f>INDEX(新汉化!$P:$P,MATCH(中文转码!AW20,新汉化!$Q:$Q,0))</f>
        <v>B6D2</v>
      </c>
      <c r="AX20" s="9" t="str">
        <f>INDEX(新汉化!$P:$P,MATCH(中文转码!AX20,新汉化!$Q:$Q,0))</f>
        <v>D3D7</v>
      </c>
      <c r="AY20" s="9" t="str">
        <f>INDEX(新汉化!$P:$P,MATCH(中文转码!AY20,新汉化!$Q:$Q,0))</f>
        <v>E4B1</v>
      </c>
      <c r="AZ20" s="9" t="str">
        <f>INDEX(新汉化!$P:$P,MATCH(中文转码!AZ20,新汉化!$Q:$Q,0))</f>
        <v>D8D6</v>
      </c>
      <c r="BA20" s="9" t="str">
        <f>INDEX(新汉化!$P:$P,MATCH(中文转码!BA20,新汉化!$Q:$Q,0))</f>
        <v>CBC1</v>
      </c>
      <c r="BB20" s="9" t="str">
        <f>INDEX(新汉化!$P:$P,MATCH(中文转码!BB20,新汉化!$Q:$Q,0))</f>
        <v>C039</v>
      </c>
      <c r="BC20" s="9" t="str">
        <f>INDEX(新汉化!$P:$P,MATCH(中文转码!BC20,新汉化!$Q:$Q,0))</f>
        <v>F9CB</v>
      </c>
      <c r="BD20" s="9" t="str">
        <f>INDEX(新汉化!$P:$P,MATCH(中文转码!BD20,新汉化!$Q:$Q,0))</f>
        <v>D4D2</v>
      </c>
      <c r="BE20" s="9" t="str">
        <f>INDEX(新汉化!$P:$P,MATCH(中文转码!BE20,新汉化!$Q:$Q,0))</f>
        <v>E4B1</v>
      </c>
      <c r="BF20" s="9" t="str">
        <f>INDEX(新汉化!$P:$P,MATCH(中文转码!BF20,新汉化!$Q:$Q,0))</f>
        <v>C9B3</v>
      </c>
      <c r="BG20" s="9" t="str">
        <f>INDEX(新汉化!$P:$P,MATCH(中文转码!BG20,新汉化!$Q:$Q,0))</f>
        <v>CBC1</v>
      </c>
      <c r="BH20" s="9" t="str">
        <f>INDEX(新汉化!$P:$P,MATCH(中文转码!BH20,新汉化!$Q:$Q,0))</f>
        <v>A1B8</v>
      </c>
      <c r="BI20" s="9" t="str">
        <f>INDEX(新汉化!$P:$P,MATCH(中文转码!BI20,新汉化!$Q:$Q,0))</f>
        <v>DAD4</v>
      </c>
      <c r="BJ20" s="9" t="str">
        <f>INDEX(新汉化!$P:$P,MATCH(中文转码!BJ20,新汉化!$Q:$Q,0))</f>
        <v>0000</v>
      </c>
      <c r="BK20" s="9" t="str">
        <f>INDEX(新汉化!$P:$P,MATCH(中文转码!BK20,新汉化!$Q:$Q,0))</f>
        <v>0000</v>
      </c>
      <c r="BL20" s="9" t="str">
        <f>INDEX(新汉化!$P:$P,MATCH(中文转码!BL20,新汉化!$Q:$Q,0))</f>
        <v>0000</v>
      </c>
      <c r="BM20" s="9" t="str">
        <f>INDEX(新汉化!$P:$P,MATCH(中文转码!BM20,新汉化!$Q:$Q,0))</f>
        <v>0000</v>
      </c>
      <c r="BN20" s="9" t="str">
        <f>INDEX(新汉化!$P:$P,MATCH(中文转码!BN20,新汉化!$Q:$Q,0))</f>
        <v>0000</v>
      </c>
      <c r="BO20" s="9" t="str">
        <f>INDEX(新汉化!$P:$P,MATCH(中文转码!BO20,新汉化!$Q:$Q,0))</f>
        <v>0000</v>
      </c>
      <c r="BP20" s="9" t="str">
        <f>INDEX(新汉化!$P:$P,MATCH(中文转码!BP20,新汉化!$Q:$Q,0))</f>
        <v>0000</v>
      </c>
      <c r="BQ20" s="8" t="str">
        <f>INDEX(新汉化!$P:$P,MATCH(中文转码!BQ20,新汉化!$Q:$Q,0))</f>
        <v>0000</v>
      </c>
      <c r="BR20" s="7" t="str">
        <f>INDEX(新汉化!$P:$P,MATCH(中文转码!BR20,新汉化!$Q:$Q,0))</f>
        <v>AECB</v>
      </c>
      <c r="BS20" s="9" t="str">
        <f>INDEX(新汉化!$P:$P,MATCH(中文转码!BS20,新汉化!$Q:$Q,0))</f>
        <v>E6C3</v>
      </c>
      <c r="BT20" s="9" t="str">
        <f>INDEX(新汉化!$P:$P,MATCH(中文转码!BT20,新汉化!$Q:$Q,0))</f>
        <v>CFC9</v>
      </c>
      <c r="BU20" s="9" t="str">
        <f>INDEX(新汉化!$P:$P,MATCH(中文转码!BU20,新汉化!$Q:$Q,0))</f>
        <v>FAC9</v>
      </c>
      <c r="BV20" s="9" t="str">
        <f>INDEX(新汉化!$P:$P,MATCH(中文转码!BV20,新汉化!$Q:$Q,0))</f>
        <v>EEBB</v>
      </c>
      <c r="BW20" s="9" t="str">
        <f>INDEX(新汉化!$P:$P,MATCH(中文转码!BW20,新汉化!$Q:$Q,0))</f>
        <v>8038</v>
      </c>
      <c r="BX20" s="9" t="str">
        <f>INDEX(新汉化!$P:$P,MATCH(中文转码!BX20,新汉化!$Q:$Q,0))</f>
        <v>0000</v>
      </c>
      <c r="BY20" s="9" t="str">
        <f>INDEX(新汉化!$P:$P,MATCH(中文转码!BY20,新汉化!$Q:$Q,0))</f>
        <v>0000</v>
      </c>
      <c r="BZ20" s="9" t="str">
        <f>INDEX(新汉化!$P:$P,MATCH(中文转码!BZ20,新汉化!$Q:$Q,0))</f>
        <v>0000</v>
      </c>
      <c r="CA20" s="9" t="str">
        <f>INDEX(新汉化!$P:$P,MATCH(中文转码!CA20,新汉化!$Q:$Q,0))</f>
        <v>0000</v>
      </c>
      <c r="CB20" s="9" t="str">
        <f>INDEX(新汉化!$P:$P,MATCH(中文转码!CB20,新汉化!$Q:$Q,0))</f>
        <v>0000</v>
      </c>
      <c r="CC20" s="9" t="str">
        <f>INDEX(新汉化!$P:$P,MATCH(中文转码!CC20,新汉化!$Q:$Q,0))</f>
        <v>0000</v>
      </c>
      <c r="CD20" s="9" t="str">
        <f>INDEX(新汉化!$P:$P,MATCH(中文转码!CD20,新汉化!$Q:$Q,0))</f>
        <v>0000</v>
      </c>
      <c r="CE20" s="9" t="str">
        <f>INDEX(新汉化!$P:$P,MATCH(中文转码!CE20,新汉化!$Q:$Q,0))</f>
        <v>0000</v>
      </c>
      <c r="CF20" s="9" t="str">
        <f>INDEX(新汉化!$P:$P,MATCH(中文转码!CF20,新汉化!$Q:$Q,0))</f>
        <v>0000</v>
      </c>
      <c r="CG20" s="9" t="str">
        <f>INDEX(新汉化!$P:$P,MATCH(中文转码!CG20,新汉化!$Q:$Q,0))</f>
        <v>0000</v>
      </c>
      <c r="CH20" s="9" t="str">
        <f>INDEX(新汉化!$P:$P,MATCH(中文转码!CH20,新汉化!$Q:$Q,0))</f>
        <v>0000</v>
      </c>
      <c r="CI20" s="9" t="str">
        <f>INDEX(新汉化!$P:$P,MATCH(中文转码!CI20,新汉化!$Q:$Q,0))</f>
        <v>0000</v>
      </c>
      <c r="CJ20" s="9" t="str">
        <f>INDEX(新汉化!$P:$P,MATCH(中文转码!CJ20,新汉化!$Q:$Q,0))</f>
        <v>0000</v>
      </c>
      <c r="CK20" s="9" t="str">
        <f>INDEX(新汉化!$P:$P,MATCH(中文转码!CK20,新汉化!$Q:$Q,0))</f>
        <v>0000</v>
      </c>
      <c r="CL20" s="9" t="str">
        <f>INDEX(新汉化!$P:$P,MATCH(中文转码!CL20,新汉化!$Q:$Q,0))</f>
        <v>0000</v>
      </c>
      <c r="CM20" s="9" t="str">
        <f>INDEX(新汉化!$P:$P,MATCH(中文转码!CM20,新汉化!$Q:$Q,0))</f>
        <v>0000</v>
      </c>
      <c r="CN20" s="9" t="str">
        <f>INDEX(新汉化!$P:$P,MATCH(中文转码!CN20,新汉化!$Q:$Q,0))</f>
        <v>0000</v>
      </c>
      <c r="CO20" s="8" t="str">
        <f>INDEX(新汉化!$P:$P,MATCH(中文转码!CO20,新汉化!$Q:$Q,0))</f>
        <v>0000</v>
      </c>
      <c r="CP20" s="13" t="str">
        <f>日文原码!CP20</f>
        <v>0000</v>
      </c>
    </row>
    <row r="21" spans="1:94">
      <c r="A21" s="7" t="str">
        <f>日文原码!A21</f>
        <v>0000</v>
      </c>
      <c r="B21" t="str">
        <f>日文原码!B21</f>
        <v>0200</v>
      </c>
      <c r="C21" s="8" t="str">
        <f>日文原码!C21</f>
        <v>0000</v>
      </c>
      <c r="D21" s="7" t="str">
        <f>日文原码!D21</f>
        <v>0A00</v>
      </c>
      <c r="E21" t="str">
        <f>日文原码!E21</f>
        <v>0A00</v>
      </c>
      <c r="F21" t="str">
        <f>日文原码!F21</f>
        <v>0100</v>
      </c>
      <c r="G21" s="8" t="str">
        <f>日文原码!G21</f>
        <v>0200</v>
      </c>
      <c r="H21" t="str">
        <f>日文原码!H21</f>
        <v>0A00</v>
      </c>
      <c r="I21" t="str">
        <f>日文原码!I21</f>
        <v>0300</v>
      </c>
      <c r="J21" t="str">
        <f>日文原码!J21</f>
        <v>0200</v>
      </c>
      <c r="K21" t="str">
        <f>日文原码!K21</f>
        <v>0500</v>
      </c>
      <c r="L21" s="7" t="str">
        <f>INDEX(新汉化!$P:$P,MATCH(中文转码!L21,新汉化!$Q:$Q,0))</f>
        <v>ABC1</v>
      </c>
      <c r="M21" s="9" t="str">
        <f>INDEX(新汉化!$P:$P,MATCH(中文转码!M21,新汉化!$Q:$Q,0))</f>
        <v>B1C3</v>
      </c>
      <c r="N21" s="9" t="str">
        <f>INDEX(新汉化!$P:$P,MATCH(中文转码!N21,新汉化!$Q:$Q,0))</f>
        <v>A1D0</v>
      </c>
      <c r="O21" s="9" t="str">
        <f>INDEX(新汉化!$P:$P,MATCH(中文转码!O21,新汉化!$Q:$Q,0))</f>
        <v>AFCD</v>
      </c>
      <c r="P21" s="8" t="str">
        <f>INDEX(新汉化!$P:$P,MATCH(中文转码!P21,新汉化!$Q:$Q,0))</f>
        <v>0000</v>
      </c>
      <c r="Q21" s="7" t="str">
        <f>INDEX(新汉化!$P:$P,MATCH(中文转码!Q21,新汉化!$Q:$Q,0))</f>
        <v>A1F8</v>
      </c>
      <c r="R21" s="9" t="str">
        <f>INDEX(新汉化!$P:$P,MATCH(中文转码!R21,新汉化!$Q:$Q,0))</f>
        <v>A1F8</v>
      </c>
      <c r="S21" s="9" t="str">
        <f>INDEX(新汉化!$P:$P,MATCH(中文转码!S21,新汉化!$Q:$Q,0))</f>
        <v>ACCB</v>
      </c>
      <c r="T21" s="9" t="str">
        <f>INDEX(新汉化!$P:$P,MATCH(中文转码!T21,新汉化!$Q:$Q,0))</f>
        <v>CAC0</v>
      </c>
      <c r="U21" s="8" t="str">
        <f>INDEX(新汉化!$P:$P,MATCH(中文转码!U21,新汉化!$Q:$Q,0))</f>
        <v>A1F8</v>
      </c>
      <c r="V21" s="7" t="str">
        <f>INDEX(新汉化!$P:$P,MATCH(中文转码!V21,新汉化!$Q:$Q,0))</f>
        <v>ABC8</v>
      </c>
      <c r="W21" s="9" t="str">
        <f>INDEX(新汉化!$P:$P,MATCH(中文转码!W21,新汉化!$Q:$Q,0))</f>
        <v>EDC9</v>
      </c>
      <c r="X21" s="9" t="str">
        <f>INDEX(新汉化!$P:$P,MATCH(中文转码!X21,新汉化!$Q:$Q,0))</f>
        <v>B2B8</v>
      </c>
      <c r="Y21" s="9" t="str">
        <f>INDEX(新汉化!$P:$P,MATCH(中文转码!Y21,新汉化!$Q:$Q,0))</f>
        <v>C7B8</v>
      </c>
      <c r="Z21" s="9" t="str">
        <f>INDEX(新汉化!$P:$P,MATCH(中文转码!Z21,新汉化!$Q:$Q,0))</f>
        <v>C5D7</v>
      </c>
      <c r="AA21" s="9" t="str">
        <f>INDEX(新汉化!$P:$P,MATCH(中文转码!AA21,新汉化!$Q:$Q,0))</f>
        <v>A4F0</v>
      </c>
      <c r="AB21" s="9" t="str">
        <f>INDEX(新汉化!$P:$P,MATCH(中文转码!AB21,新汉化!$Q:$Q,0))</f>
        <v>FDBA</v>
      </c>
      <c r="AC21" s="9" t="str">
        <f>INDEX(新汉化!$P:$P,MATCH(中文转码!AC21,新汉化!$Q:$Q,0))</f>
        <v>FDBA</v>
      </c>
      <c r="AD21" s="9" t="str">
        <f>INDEX(新汉化!$P:$P,MATCH(中文转码!AD21,新汉化!$Q:$Q,0))</f>
        <v>C4B5</v>
      </c>
      <c r="AE21" s="9" t="str">
        <f>INDEX(新汉化!$P:$P,MATCH(中文转码!AE21,新汉化!$Q:$Q,0))</f>
        <v>B3D5</v>
      </c>
      <c r="AF21" s="9" t="str">
        <f>INDEX(新汉化!$P:$P,MATCH(中文转码!AF21,新汉化!$Q:$Q,0))</f>
        <v>BAD2</v>
      </c>
      <c r="AG21" s="9" t="str">
        <f>INDEX(新汉化!$P:$P,MATCH(中文转码!AG21,新汉化!$Q:$Q,0))</f>
        <v>C039</v>
      </c>
      <c r="AH21" s="9" t="str">
        <f>INDEX(新汉化!$P:$P,MATCH(中文转码!AH21,新汉化!$Q:$Q,0))</f>
        <v>E7C8</v>
      </c>
      <c r="AI21" s="9" t="str">
        <f>INDEX(新汉化!$P:$P,MATCH(中文转码!AI21,新汉化!$Q:$Q,0))</f>
        <v>FBB9</v>
      </c>
      <c r="AJ21" s="9" t="str">
        <f>INDEX(新汉化!$P:$P,MATCH(中文转码!AJ21,新汉化!$Q:$Q,0))</f>
        <v>BBB1</v>
      </c>
      <c r="AK21" s="9" t="str">
        <f>INDEX(新汉化!$P:$P,MATCH(中文转码!AK21,新汉化!$Q:$Q,0))</f>
        <v>FCCB</v>
      </c>
      <c r="AL21" s="9" t="str">
        <f>INDEX(新汉化!$P:$P,MATCH(中文转码!AL21,新汉化!$Q:$Q,0))</f>
        <v>0000</v>
      </c>
      <c r="AM21" s="9" t="str">
        <f>INDEX(新汉化!$P:$P,MATCH(中文转码!AM21,新汉化!$Q:$Q,0))</f>
        <v>0000</v>
      </c>
      <c r="AN21" s="9" t="str">
        <f>INDEX(新汉化!$P:$P,MATCH(中文转码!AN21,新汉化!$Q:$Q,0))</f>
        <v>0000</v>
      </c>
      <c r="AO21" s="9" t="str">
        <f>INDEX(新汉化!$P:$P,MATCH(中文转码!AO21,新汉化!$Q:$Q,0))</f>
        <v>0000</v>
      </c>
      <c r="AP21" s="9" t="str">
        <f>INDEX(新汉化!$P:$P,MATCH(中文转码!AP21,新汉化!$Q:$Q,0))</f>
        <v>0000</v>
      </c>
      <c r="AQ21" s="9" t="str">
        <f>INDEX(新汉化!$P:$P,MATCH(中文转码!AQ21,新汉化!$Q:$Q,0))</f>
        <v>0000</v>
      </c>
      <c r="AR21" s="9" t="str">
        <f>INDEX(新汉化!$P:$P,MATCH(中文转码!AR21,新汉化!$Q:$Q,0))</f>
        <v>0000</v>
      </c>
      <c r="AS21" s="8" t="str">
        <f>INDEX(新汉化!$P:$P,MATCH(中文转码!AS21,新汉化!$Q:$Q,0))</f>
        <v>0000</v>
      </c>
      <c r="AT21" s="7" t="str">
        <f>INDEX(新汉化!$P:$P,MATCH(中文转码!AT21,新汉化!$Q:$Q,0))</f>
        <v>C4B5</v>
      </c>
      <c r="AU21" s="9" t="str">
        <f>INDEX(新汉化!$P:$P,MATCH(中文转码!AU21,新汉化!$Q:$Q,0))</f>
        <v>D6CA</v>
      </c>
      <c r="AV21" s="9" t="str">
        <f>INDEX(新汉化!$P:$P,MATCH(中文转码!AV21,新汉化!$Q:$Q,0))</f>
        <v>FEC3</v>
      </c>
      <c r="AW21" s="9" t="str">
        <f>INDEX(新汉化!$P:$P,MATCH(中文转码!AW21,新汉化!$Q:$Q,0))</f>
        <v>BDB5</v>
      </c>
      <c r="AX21" s="9" t="str">
        <f>INDEX(新汉化!$P:$P,MATCH(中文转码!AX21,新汉化!$Q:$Q,0))</f>
        <v>C039</v>
      </c>
      <c r="AY21" s="9" t="str">
        <f>INDEX(新汉化!$P:$P,MATCH(中文转码!AY21,新汉化!$Q:$Q,0))</f>
        <v>CDBE</v>
      </c>
      <c r="AZ21" s="9" t="str">
        <f>INDEX(新汉化!$P:$P,MATCH(中文转码!AZ21,新汉化!$Q:$Q,0))</f>
        <v>E1BB</v>
      </c>
      <c r="BA21" s="9" t="str">
        <f>INDEX(新汉化!$P:$P,MATCH(中文转码!BA21,新汉化!$Q:$Q,0))</f>
        <v>D0B8</v>
      </c>
      <c r="BB21" s="9" t="str">
        <f>INDEX(新汉化!$P:$P,MATCH(中文转码!BB21,新汉化!$Q:$Q,0))</f>
        <v>F5BE</v>
      </c>
      <c r="BC21" s="9" t="str">
        <f>INDEX(新汉化!$P:$P,MATCH(中文转码!BC21,新汉化!$Q:$Q,0))</f>
        <v>DCBA</v>
      </c>
      <c r="BD21" s="9" t="str">
        <f>INDEX(新汉化!$P:$P,MATCH(中文转码!BD21,新汉化!$Q:$Q,0))</f>
        <v>F1B6</v>
      </c>
      <c r="BE21" s="9" t="str">
        <f>INDEX(新汉化!$P:$P,MATCH(中文转码!BE21,新汉化!$Q:$Q,0))</f>
        <v>C4D0</v>
      </c>
      <c r="BF21" s="9" t="str">
        <f>INDEX(新汉化!$P:$P,MATCH(中文转码!BF21,新汉化!$Q:$Q,0))</f>
        <v>8038</v>
      </c>
      <c r="BG21" s="9" t="str">
        <f>INDEX(新汉化!$P:$P,MATCH(中文转码!BG21,新汉化!$Q:$Q,0))</f>
        <v>ADBE</v>
      </c>
      <c r="BH21" s="9" t="str">
        <f>INDEX(新汉化!$P:$P,MATCH(中文转码!BH21,新汉化!$Q:$Q,0))</f>
        <v>A3B3</v>
      </c>
      <c r="BI21" s="9" t="str">
        <f>INDEX(新汉化!$P:$P,MATCH(中文转码!BI21,新汉化!$Q:$Q,0))</f>
        <v>BBB1</v>
      </c>
      <c r="BJ21" s="9" t="str">
        <f>INDEX(新汉化!$P:$P,MATCH(中文转码!BJ21,新汉化!$Q:$Q,0))</f>
        <v>0000</v>
      </c>
      <c r="BK21" s="9" t="str">
        <f>INDEX(新汉化!$P:$P,MATCH(中文转码!BK21,新汉化!$Q:$Q,0))</f>
        <v>0000</v>
      </c>
      <c r="BL21" s="9" t="str">
        <f>INDEX(新汉化!$P:$P,MATCH(中文转码!BL21,新汉化!$Q:$Q,0))</f>
        <v>0000</v>
      </c>
      <c r="BM21" s="9" t="str">
        <f>INDEX(新汉化!$P:$P,MATCH(中文转码!BM21,新汉化!$Q:$Q,0))</f>
        <v>0000</v>
      </c>
      <c r="BN21" s="9" t="str">
        <f>INDEX(新汉化!$P:$P,MATCH(中文转码!BN21,新汉化!$Q:$Q,0))</f>
        <v>0000</v>
      </c>
      <c r="BO21" s="9" t="str">
        <f>INDEX(新汉化!$P:$P,MATCH(中文转码!BO21,新汉化!$Q:$Q,0))</f>
        <v>0000</v>
      </c>
      <c r="BP21" s="9" t="str">
        <f>INDEX(新汉化!$P:$P,MATCH(中文转码!BP21,新汉化!$Q:$Q,0))</f>
        <v>0000</v>
      </c>
      <c r="BQ21" s="8" t="str">
        <f>INDEX(新汉化!$P:$P,MATCH(中文转码!BQ21,新汉化!$Q:$Q,0))</f>
        <v>0000</v>
      </c>
      <c r="BR21" s="7" t="str">
        <f>INDEX(新汉化!$P:$P,MATCH(中文转码!BR21,新汉化!$Q:$Q,0))</f>
        <v>F3CE</v>
      </c>
      <c r="BS21" s="9" t="str">
        <f>INDEX(新汉化!$P:$P,MATCH(中文转码!BS21,新汉化!$Q:$Q,0))</f>
        <v>CFC8</v>
      </c>
      <c r="BT21" s="9" t="str">
        <f>INDEX(新汉化!$P:$P,MATCH(中文转码!BT21,新汉化!$Q:$Q,0))</f>
        <v>AACE</v>
      </c>
      <c r="BU21" s="9" t="str">
        <f>INDEX(新汉化!$P:$P,MATCH(中文转码!BU21,新汉化!$Q:$Q,0))</f>
        <v>C7CA</v>
      </c>
      <c r="BV21" s="9" t="str">
        <f>INDEX(新汉化!$P:$P,MATCH(中文转码!BV21,新汉化!$Q:$Q,0))</f>
        <v>CBC8</v>
      </c>
      <c r="BW21" s="9" t="str">
        <f>INDEX(新汉化!$P:$P,MATCH(中文转码!BW21,新汉化!$Q:$Q,0))</f>
        <v>E0C0</v>
      </c>
      <c r="BX21" s="9" t="str">
        <f>INDEX(新汉化!$P:$P,MATCH(中文转码!BX21,新汉化!$Q:$Q,0))</f>
        <v>C4B5</v>
      </c>
      <c r="BY21" s="9" t="str">
        <f>INDEX(新汉化!$P:$P,MATCH(中文转码!BY21,新汉化!$Q:$Q,0))</f>
        <v>A2BA</v>
      </c>
      <c r="BZ21" s="9" t="str">
        <f>INDEX(新汉化!$P:$P,MATCH(中文转码!BZ21,新汉化!$Q:$Q,0))</f>
        <v>D3D7</v>
      </c>
      <c r="CA21" s="9" t="str">
        <f>INDEX(新汉化!$P:$P,MATCH(中文转码!CA21,新汉化!$Q:$Q,0))</f>
        <v>8038</v>
      </c>
      <c r="CB21" s="9" t="str">
        <f>INDEX(新汉化!$P:$P,MATCH(中文转码!CB21,新汉化!$Q:$Q,0))</f>
        <v>0000</v>
      </c>
      <c r="CC21" s="9" t="str">
        <f>INDEX(新汉化!$P:$P,MATCH(中文转码!CC21,新汉化!$Q:$Q,0))</f>
        <v>0000</v>
      </c>
      <c r="CD21" s="9" t="str">
        <f>INDEX(新汉化!$P:$P,MATCH(中文转码!CD21,新汉化!$Q:$Q,0))</f>
        <v>0000</v>
      </c>
      <c r="CE21" s="9" t="str">
        <f>INDEX(新汉化!$P:$P,MATCH(中文转码!CE21,新汉化!$Q:$Q,0))</f>
        <v>0000</v>
      </c>
      <c r="CF21" s="9" t="str">
        <f>INDEX(新汉化!$P:$P,MATCH(中文转码!CF21,新汉化!$Q:$Q,0))</f>
        <v>0000</v>
      </c>
      <c r="CG21" s="9" t="str">
        <f>INDEX(新汉化!$P:$P,MATCH(中文转码!CG21,新汉化!$Q:$Q,0))</f>
        <v>0000</v>
      </c>
      <c r="CH21" s="9" t="str">
        <f>INDEX(新汉化!$P:$P,MATCH(中文转码!CH21,新汉化!$Q:$Q,0))</f>
        <v>0000</v>
      </c>
      <c r="CI21" s="9" t="str">
        <f>INDEX(新汉化!$P:$P,MATCH(中文转码!CI21,新汉化!$Q:$Q,0))</f>
        <v>0000</v>
      </c>
      <c r="CJ21" s="9" t="str">
        <f>INDEX(新汉化!$P:$P,MATCH(中文转码!CJ21,新汉化!$Q:$Q,0))</f>
        <v>0000</v>
      </c>
      <c r="CK21" s="9" t="str">
        <f>INDEX(新汉化!$P:$P,MATCH(中文转码!CK21,新汉化!$Q:$Q,0))</f>
        <v>0000</v>
      </c>
      <c r="CL21" s="9" t="str">
        <f>INDEX(新汉化!$P:$P,MATCH(中文转码!CL21,新汉化!$Q:$Q,0))</f>
        <v>0000</v>
      </c>
      <c r="CM21" s="9" t="str">
        <f>INDEX(新汉化!$P:$P,MATCH(中文转码!CM21,新汉化!$Q:$Q,0))</f>
        <v>0000</v>
      </c>
      <c r="CN21" s="9" t="str">
        <f>INDEX(新汉化!$P:$P,MATCH(中文转码!CN21,新汉化!$Q:$Q,0))</f>
        <v>0000</v>
      </c>
      <c r="CO21" s="8" t="str">
        <f>INDEX(新汉化!$P:$P,MATCH(中文转码!CO21,新汉化!$Q:$Q,0))</f>
        <v>0000</v>
      </c>
      <c r="CP21" s="13" t="str">
        <f>日文原码!CP21</f>
        <v>0000</v>
      </c>
    </row>
    <row r="22" spans="1:94">
      <c r="A22" s="7" t="str">
        <f>日文原码!A22</f>
        <v>0000</v>
      </c>
      <c r="B22" t="str">
        <f>日文原码!B22</f>
        <v>0200</v>
      </c>
      <c r="C22" s="8" t="str">
        <f>日文原码!C22</f>
        <v>0100</v>
      </c>
      <c r="D22" s="7" t="str">
        <f>日文原码!D22</f>
        <v>0A00</v>
      </c>
      <c r="E22" t="str">
        <f>日文原码!E22</f>
        <v>0A00</v>
      </c>
      <c r="F22" t="str">
        <f>日文原码!F22</f>
        <v>0100</v>
      </c>
      <c r="G22" s="8" t="str">
        <f>日文原码!G22</f>
        <v>0500</v>
      </c>
      <c r="H22" t="str">
        <f>日文原码!H22</f>
        <v>0A00</v>
      </c>
      <c r="I22" t="str">
        <f>日文原码!I22</f>
        <v>0500</v>
      </c>
      <c r="J22" t="str">
        <f>日文原码!J22</f>
        <v>0500</v>
      </c>
      <c r="K22" t="str">
        <f>日文原码!K22</f>
        <v>0000</v>
      </c>
      <c r="L22" s="7" t="str">
        <f>INDEX(新汉化!$P:$P,MATCH(中文转码!L22,新汉化!$Q:$Q,0))</f>
        <v>D6C0</v>
      </c>
      <c r="M22" s="9" t="str">
        <f>INDEX(新汉化!$P:$P,MATCH(中文转码!M22,新汉化!$Q:$Q,0))</f>
        <v>ECCC</v>
      </c>
      <c r="N22" s="9" t="str">
        <f>INDEX(新汉化!$P:$P,MATCH(中文转码!N22,新汉化!$Q:$Q,0))</f>
        <v>D3BA</v>
      </c>
      <c r="O22" s="9" t="str">
        <f>INDEX(新汉化!$P:$P,MATCH(中文转码!O22,新汉化!$Q:$Q,0))</f>
        <v>AFCD</v>
      </c>
      <c r="P22" s="8" t="str">
        <f>INDEX(新汉化!$P:$P,MATCH(中文转码!P22,新汉化!$Q:$Q,0))</f>
        <v>0000</v>
      </c>
      <c r="Q22" s="7" t="str">
        <f>INDEX(新汉化!$P:$P,MATCH(中文转码!Q22,新汉化!$Q:$Q,0))</f>
        <v>A1F8</v>
      </c>
      <c r="R22" s="9" t="str">
        <f>INDEX(新汉化!$P:$P,MATCH(中文转码!R22,新汉化!$Q:$Q,0))</f>
        <v>A1F8</v>
      </c>
      <c r="S22" s="9" t="str">
        <f>INDEX(新汉化!$P:$P,MATCH(中文转码!S22,新汉化!$Q:$Q,0))</f>
        <v>D6C0</v>
      </c>
      <c r="T22" s="9" t="str">
        <f>INDEX(新汉化!$P:$P,MATCH(中文转码!T22,新汉化!$Q:$Q,0))</f>
        <v>ECCC</v>
      </c>
      <c r="U22" s="8" t="str">
        <f>INDEX(新汉化!$P:$P,MATCH(中文转码!U22,新汉化!$Q:$Q,0))</f>
        <v>A1F8</v>
      </c>
      <c r="V22" s="7" t="str">
        <f>INDEX(新汉化!$P:$P,MATCH(中文转码!V22,新汉化!$Q:$Q,0))</f>
        <v>FCCB</v>
      </c>
      <c r="W22" s="9" t="str">
        <f>INDEX(新汉化!$P:$P,MATCH(中文转码!W22,新汉化!$Q:$Q,0))</f>
        <v>D0D3</v>
      </c>
      <c r="X22" s="9" t="str">
        <f>INDEX(新汉化!$P:$P,MATCH(中文转码!X22,新汉化!$Q:$Q,0))</f>
        <v>C5D7</v>
      </c>
      <c r="Y22" s="9" t="str">
        <f>INDEX(新汉化!$P:$P,MATCH(中文转码!Y22,新汉化!$Q:$Q,0))</f>
        <v>FDCC</v>
      </c>
      <c r="Z22" s="9" t="str">
        <f>INDEX(新汉化!$P:$P,MATCH(中文转码!Z22,新汉化!$Q:$Q,0))</f>
        <v>BDB5</v>
      </c>
      <c r="AA22" s="9" t="str">
        <f>INDEX(新汉化!$P:$P,MATCH(中文转码!AA22,新汉化!$Q:$Q,0))</f>
        <v>B6BB</v>
      </c>
      <c r="AB22" s="9" t="str">
        <f>INDEX(新汉化!$P:$P,MATCH(中文转码!AB22,新汉化!$Q:$Q,0))</f>
        <v>ECBF</v>
      </c>
      <c r="AC22" s="9" t="str">
        <f>INDEX(新汉化!$P:$P,MATCH(中文转码!AC22,新汉化!$Q:$Q,0))</f>
        <v>C4B5</v>
      </c>
      <c r="AD22" s="9" t="str">
        <f>INDEX(新汉化!$P:$P,MATCH(中文转码!AD22,新汉化!$Q:$Q,0))</f>
        <v>DABD</v>
      </c>
      <c r="AE22" s="9" t="str">
        <f>INDEX(新汉化!$P:$P,MATCH(中文转码!AE22,新汉化!$Q:$Q,0))</f>
        <v>E0D7</v>
      </c>
      <c r="AF22" s="9" t="str">
        <f>INDEX(新汉化!$P:$P,MATCH(中文转码!AF22,新汉化!$Q:$Q,0))</f>
        <v>C039</v>
      </c>
      <c r="AG22" s="9" t="str">
        <f>INDEX(新汉化!$P:$P,MATCH(中文转码!AG22,新汉化!$Q:$Q,0))</f>
        <v>EDC9</v>
      </c>
      <c r="AH22" s="9" t="str">
        <f>INDEX(新汉化!$P:$P,MATCH(中文转码!AH22,新汉化!$Q:$Q,0))</f>
        <v>CFC9</v>
      </c>
      <c r="AI22" s="9" t="str">
        <f>INDEX(新汉化!$P:$P,MATCH(中文转码!AI22,新汉化!$Q:$Q,0))</f>
        <v>C4B5</v>
      </c>
      <c r="AJ22" s="9" t="str">
        <f>INDEX(新汉化!$P:$P,MATCH(中文转码!AJ22,新汉化!$Q:$Q,0))</f>
        <v>B8CF</v>
      </c>
      <c r="AK22" s="9" t="str">
        <f>INDEX(新汉化!$P:$P,MATCH(中文转码!AK22,新汉化!$Q:$Q,0))</f>
        <v>FBB0</v>
      </c>
      <c r="AL22" s="9" t="str">
        <f>INDEX(新汉化!$P:$P,MATCH(中文转码!AL22,新汉化!$Q:$Q,0))</f>
        <v>0000</v>
      </c>
      <c r="AM22" s="9" t="str">
        <f>INDEX(新汉化!$P:$P,MATCH(中文转码!AM22,新汉化!$Q:$Q,0))</f>
        <v>0000</v>
      </c>
      <c r="AN22" s="9" t="str">
        <f>INDEX(新汉化!$P:$P,MATCH(中文转码!AN22,新汉化!$Q:$Q,0))</f>
        <v>0000</v>
      </c>
      <c r="AO22" s="9" t="str">
        <f>INDEX(新汉化!$P:$P,MATCH(中文转码!AO22,新汉化!$Q:$Q,0))</f>
        <v>0000</v>
      </c>
      <c r="AP22" s="9" t="str">
        <f>INDEX(新汉化!$P:$P,MATCH(中文转码!AP22,新汉化!$Q:$Q,0))</f>
        <v>0000</v>
      </c>
      <c r="AQ22" s="9" t="str">
        <f>INDEX(新汉化!$P:$P,MATCH(中文转码!AQ22,新汉化!$Q:$Q,0))</f>
        <v>0000</v>
      </c>
      <c r="AR22" s="9" t="str">
        <f>INDEX(新汉化!$P:$P,MATCH(中文转码!AR22,新汉化!$Q:$Q,0))</f>
        <v>0000</v>
      </c>
      <c r="AS22" s="8" t="str">
        <f>INDEX(新汉化!$P:$P,MATCH(中文转码!AS22,新汉化!$Q:$Q,0))</f>
        <v>0000</v>
      </c>
      <c r="AT22" s="7" t="str">
        <f>INDEX(新汉化!$P:$P,MATCH(中文转码!AT22,新汉化!$Q:$Q,0))</f>
        <v>CDBE</v>
      </c>
      <c r="AU22" s="9" t="str">
        <f>INDEX(新汉化!$P:$P,MATCH(中文转码!AU22,新汉化!$Q:$Q,0))</f>
        <v>E1BB</v>
      </c>
      <c r="AV22" s="9" t="str">
        <f>INDEX(新汉化!$P:$P,MATCH(中文转码!AV22,新汉化!$Q:$Q,0))</f>
        <v>EEBB</v>
      </c>
      <c r="AW22" s="9" t="str">
        <f>INDEX(新汉化!$P:$P,MATCH(中文转码!AW22,新汉化!$Q:$Q,0))</f>
        <v>BED4</v>
      </c>
      <c r="AX22" s="9" t="str">
        <f>INDEX(新汉化!$P:$P,MATCH(中文转码!AX22,新汉化!$Q:$Q,0))</f>
        <v>F0C6</v>
      </c>
      <c r="AY22" s="9" t="str">
        <f>INDEX(新汉化!$P:$P,MATCH(中文转码!AY22,新汉化!$Q:$Q,0))</f>
        <v>B4C0</v>
      </c>
      <c r="AZ22" s="9" t="str">
        <f>INDEX(新汉化!$P:$P,MATCH(中文转码!AZ22,新汉化!$Q:$Q,0))</f>
        <v>C4B5</v>
      </c>
      <c r="BA22" s="9" t="str">
        <f>INDEX(新汉化!$P:$P,MATCH(中文转码!BA22,新汉化!$Q:$Q,0))</f>
        <v>E5CC</v>
      </c>
      <c r="BB22" s="9" t="str">
        <f>INDEX(新汉化!$P:$P,MATCH(中文转码!BB22,新汉化!$Q:$Q,0))</f>
        <v>CAD6</v>
      </c>
      <c r="BC22" s="9" t="str">
        <f>INDEX(新汉化!$P:$P,MATCH(中文转码!BC22,新汉化!$Q:$Q,0))</f>
        <v>8038</v>
      </c>
      <c r="BD22" s="9" t="str">
        <f>INDEX(新汉化!$P:$P,MATCH(中文转码!BD22,新汉化!$Q:$Q,0))</f>
        <v>E2D5</v>
      </c>
      <c r="BE22" s="9" t="str">
        <f>INDEX(新汉化!$P:$P,MATCH(中文转码!BE22,新汉化!$Q:$Q,0))</f>
        <v>C3C8</v>
      </c>
      <c r="BF22" s="9" t="str">
        <f>INDEX(新汉化!$P:$P,MATCH(中文转码!BF22,新汉化!$Q:$Q,0))</f>
        <v>FCCB</v>
      </c>
      <c r="BG22" s="9" t="str">
        <f>INDEX(新汉化!$P:$P,MATCH(中文转码!BG22,新汉化!$Q:$Q,0))</f>
        <v>DAD4</v>
      </c>
      <c r="BH22" s="9" t="str">
        <f>INDEX(新汉化!$P:$P,MATCH(中文转码!BH22,新汉化!$Q:$Q,0))</f>
        <v>BDD5</v>
      </c>
      <c r="BI22" s="9" t="str">
        <f>INDEX(新汉化!$P:$P,MATCH(中文转码!BI22,新汉化!$Q:$Q,0))</f>
        <v>B7B6</v>
      </c>
      <c r="BJ22" s="9" t="str">
        <f>INDEX(新汉化!$P:$P,MATCH(中文转码!BJ22,新汉化!$Q:$Q,0))</f>
        <v>0000</v>
      </c>
      <c r="BK22" s="9" t="str">
        <f>INDEX(新汉化!$P:$P,MATCH(中文转码!BK22,新汉化!$Q:$Q,0))</f>
        <v>0000</v>
      </c>
      <c r="BL22" s="9" t="str">
        <f>INDEX(新汉化!$P:$P,MATCH(中文转码!BL22,新汉化!$Q:$Q,0))</f>
        <v>0000</v>
      </c>
      <c r="BM22" s="9" t="str">
        <f>INDEX(新汉化!$P:$P,MATCH(中文转码!BM22,新汉化!$Q:$Q,0))</f>
        <v>0000</v>
      </c>
      <c r="BN22" s="9" t="str">
        <f>INDEX(新汉化!$P:$P,MATCH(中文转码!BN22,新汉化!$Q:$Q,0))</f>
        <v>0000</v>
      </c>
      <c r="BO22" s="9" t="str">
        <f>INDEX(新汉化!$P:$P,MATCH(中文转码!BO22,新汉化!$Q:$Q,0))</f>
        <v>0000</v>
      </c>
      <c r="BP22" s="9" t="str">
        <f>INDEX(新汉化!$P:$P,MATCH(中文转码!BP22,新汉化!$Q:$Q,0))</f>
        <v>0000</v>
      </c>
      <c r="BQ22" s="8" t="str">
        <f>INDEX(新汉化!$P:$P,MATCH(中文转码!BQ22,新汉化!$Q:$Q,0))</f>
        <v>0000</v>
      </c>
      <c r="BR22" s="7" t="str">
        <f>INDEX(新汉化!$P:$P,MATCH(中文转码!BR22,新汉化!$Q:$Q,0))</f>
        <v>B1CA</v>
      </c>
      <c r="BS22" s="9" t="str">
        <f>INDEX(新汉化!$P:$P,MATCH(中文转码!BS22,新汉化!$Q:$Q,0))</f>
        <v>B2D2</v>
      </c>
      <c r="BT22" s="9" t="str">
        <f>INDEX(新汉化!$P:$P,MATCH(中文转码!BT22,新汉化!$Q:$Q,0))</f>
        <v>DCC4</v>
      </c>
      <c r="BU22" s="9" t="str">
        <f>INDEX(新汉化!$P:$P,MATCH(中文转码!BU22,新汉化!$Q:$Q,0))</f>
        <v>A2B7</v>
      </c>
      <c r="BV22" s="9" t="str">
        <f>INDEX(新汉化!$P:$P,MATCH(中文转码!BV22,新汉化!$Q:$Q,0))</f>
        <v>D3BB</v>
      </c>
      <c r="BW22" s="9" t="str">
        <f>INDEX(新汉化!$P:$P,MATCH(中文转码!BW22,新汉化!$Q:$Q,0))</f>
        <v>F6B3</v>
      </c>
      <c r="BX22" s="9" t="str">
        <f>INDEX(新汉化!$P:$P,MATCH(中文转码!BX22,新汉化!$Q:$Q,0))</f>
        <v>BFC7</v>
      </c>
      <c r="BY22" s="9" t="str">
        <f>INDEX(新汉化!$P:$P,MATCH(中文转码!BY22,新汉化!$Q:$Q,0))</f>
        <v>F3B4</v>
      </c>
      <c r="BZ22" s="9" t="str">
        <f>INDEX(新汉化!$P:$P,MATCH(中文转码!BZ22,新汉化!$Q:$Q,0))</f>
        <v>C4B5</v>
      </c>
      <c r="CA22" s="9" t="str">
        <f>INDEX(新汉化!$P:$P,MATCH(中文转码!CA22,新汉化!$Q:$Q,0))</f>
        <v>A6C1</v>
      </c>
      <c r="CB22" s="9" t="str">
        <f>INDEX(新汉化!$P:$P,MATCH(中文转码!CB22,新汉化!$Q:$Q,0))</f>
        <v>BFC1</v>
      </c>
      <c r="CC22" s="9" t="str">
        <f>INDEX(新汉化!$P:$P,MATCH(中文转码!CC22,新汉化!$Q:$Q,0))</f>
        <v>8038</v>
      </c>
      <c r="CD22" s="9" t="str">
        <f>INDEX(新汉化!$P:$P,MATCH(中文转码!CD22,新汉化!$Q:$Q,0))</f>
        <v>0000</v>
      </c>
      <c r="CE22" s="9" t="str">
        <f>INDEX(新汉化!$P:$P,MATCH(中文转码!CE22,新汉化!$Q:$Q,0))</f>
        <v>0000</v>
      </c>
      <c r="CF22" s="9" t="str">
        <f>INDEX(新汉化!$P:$P,MATCH(中文转码!CF22,新汉化!$Q:$Q,0))</f>
        <v>0000</v>
      </c>
      <c r="CG22" s="9" t="str">
        <f>INDEX(新汉化!$P:$P,MATCH(中文转码!CG22,新汉化!$Q:$Q,0))</f>
        <v>0000</v>
      </c>
      <c r="CH22" s="9" t="str">
        <f>INDEX(新汉化!$P:$P,MATCH(中文转码!CH22,新汉化!$Q:$Q,0))</f>
        <v>0000</v>
      </c>
      <c r="CI22" s="9" t="str">
        <f>INDEX(新汉化!$P:$P,MATCH(中文转码!CI22,新汉化!$Q:$Q,0))</f>
        <v>0000</v>
      </c>
      <c r="CJ22" s="9" t="str">
        <f>INDEX(新汉化!$P:$P,MATCH(中文转码!CJ22,新汉化!$Q:$Q,0))</f>
        <v>0000</v>
      </c>
      <c r="CK22" s="9" t="str">
        <f>INDEX(新汉化!$P:$P,MATCH(中文转码!CK22,新汉化!$Q:$Q,0))</f>
        <v>0000</v>
      </c>
      <c r="CL22" s="9" t="str">
        <f>INDEX(新汉化!$P:$P,MATCH(中文转码!CL22,新汉化!$Q:$Q,0))</f>
        <v>0000</v>
      </c>
      <c r="CM22" s="9" t="str">
        <f>INDEX(新汉化!$P:$P,MATCH(中文转码!CM22,新汉化!$Q:$Q,0))</f>
        <v>0000</v>
      </c>
      <c r="CN22" s="9" t="str">
        <f>INDEX(新汉化!$P:$P,MATCH(中文转码!CN22,新汉化!$Q:$Q,0))</f>
        <v>0000</v>
      </c>
      <c r="CO22" s="8" t="str">
        <f>INDEX(新汉化!$P:$P,MATCH(中文转码!CO22,新汉化!$Q:$Q,0))</f>
        <v>0000</v>
      </c>
      <c r="CP22" s="13" t="str">
        <f>日文原码!CP22</f>
        <v>0000</v>
      </c>
    </row>
    <row r="23" spans="1:94">
      <c r="A23" s="7" t="str">
        <f>日文原码!A23</f>
        <v>0000</v>
      </c>
      <c r="B23" t="str">
        <f>日文原码!B23</f>
        <v>0200</v>
      </c>
      <c r="C23" s="8" t="str">
        <f>日文原码!C23</f>
        <v>0200</v>
      </c>
      <c r="D23" s="7" t="str">
        <f>日文原码!D23</f>
        <v>0A00</v>
      </c>
      <c r="E23" t="str">
        <f>日文原码!E23</f>
        <v>0A00</v>
      </c>
      <c r="F23" t="str">
        <f>日文原码!F23</f>
        <v>0000</v>
      </c>
      <c r="G23" s="8" t="str">
        <f>日文原码!G23</f>
        <v>0500</v>
      </c>
      <c r="H23" t="str">
        <f>日文原码!H23</f>
        <v>0A00</v>
      </c>
      <c r="I23" t="str">
        <f>日文原码!I23</f>
        <v>0A00</v>
      </c>
      <c r="J23" t="str">
        <f>日文原码!J23</f>
        <v>0400</v>
      </c>
      <c r="K23" t="str">
        <f>日文原码!K23</f>
        <v>0000</v>
      </c>
      <c r="L23" s="7" t="str">
        <f>INDEX(新汉化!$P:$P,MATCH(中文转码!L23,新汉化!$Q:$Q,0))</f>
        <v>F0CF</v>
      </c>
      <c r="M23" s="9" t="str">
        <f>INDEX(新汉化!$P:$P,MATCH(中文转码!M23,新汉化!$Q:$Q,0))</f>
        <v>B5CA</v>
      </c>
      <c r="N23" s="9" t="str">
        <f>INDEX(新汉化!$P:$P,MATCH(中文转码!N23,新汉化!$Q:$Q,0))</f>
        <v>FBB9</v>
      </c>
      <c r="O23" s="9" t="str">
        <f>INDEX(新汉化!$P:$P,MATCH(中文转码!O23,新汉化!$Q:$Q,0))</f>
        <v>0000</v>
      </c>
      <c r="P23" s="8" t="str">
        <f>INDEX(新汉化!$P:$P,MATCH(中文转码!P23,新汉化!$Q:$Q,0))</f>
        <v>0000</v>
      </c>
      <c r="Q23" s="7" t="str">
        <f>INDEX(新汉化!$P:$P,MATCH(中文转码!Q23,新汉化!$Q:$Q,0))</f>
        <v>A1F8</v>
      </c>
      <c r="R23" s="9" t="str">
        <f>INDEX(新汉化!$P:$P,MATCH(中文转码!R23,新汉化!$Q:$Q,0))</f>
        <v>A1F8</v>
      </c>
      <c r="S23" s="9" t="str">
        <f>INDEX(新汉化!$P:$P,MATCH(中文转码!S23,新汉化!$Q:$Q,0))</f>
        <v>F0CF</v>
      </c>
      <c r="T23" s="9" t="str">
        <f>INDEX(新汉化!$P:$P,MATCH(中文转码!T23,新汉化!$Q:$Q,0))</f>
        <v>B5CA</v>
      </c>
      <c r="U23" s="8" t="str">
        <f>INDEX(新汉化!$P:$P,MATCH(中文转码!U23,新汉化!$Q:$Q,0))</f>
        <v>A1F8</v>
      </c>
      <c r="V23" s="7" t="str">
        <f>INDEX(新汉化!$P:$P,MATCH(中文转码!V23,新汉化!$Q:$Q,0))</f>
        <v>E1BB</v>
      </c>
      <c r="W23" s="9" t="str">
        <f>INDEX(新汉化!$P:$P,MATCH(中文转码!W23,新汉化!$Q:$Q,0))</f>
        <v>D1B0</v>
      </c>
      <c r="X23" s="9" t="str">
        <f>INDEX(新汉化!$P:$P,MATCH(中文转码!X23,新汉化!$Q:$Q,0))</f>
        <v>B7CD</v>
      </c>
      <c r="Y23" s="9" t="str">
        <f>INDEX(新汉化!$P:$P,MATCH(中文转码!Y23,新汉化!$Q:$Q,0))</f>
        <v>A5B6</v>
      </c>
      <c r="Z23" s="9" t="str">
        <f>INDEX(新汉化!$P:$P,MATCH(中文转码!Z23,新汉化!$Q:$Q,0))</f>
        <v>B3D5</v>
      </c>
      <c r="AA23" s="9" t="str">
        <f>INDEX(新汉化!$P:$P,MATCH(中文转码!AA23,新汉化!$Q:$Q,0))</f>
        <v>DAD4</v>
      </c>
      <c r="AB23" s="9" t="str">
        <f>INDEX(新汉化!$P:$P,MATCH(中文转码!AB23,新汉化!$Q:$Q,0))</f>
        <v>F7CA</v>
      </c>
      <c r="AC23" s="9" t="str">
        <f>INDEX(新汉化!$P:$P,MATCH(中文转码!AC23,新汉化!$Q:$Q,0))</f>
        <v>A6D6</v>
      </c>
      <c r="AD23" s="9" t="str">
        <f>INDEX(新汉化!$P:$P,MATCH(中文转码!AD23,新汉化!$Q:$Q,0))</f>
        <v>CFC9</v>
      </c>
      <c r="AE23" s="9" t="str">
        <f>INDEX(新汉化!$P:$P,MATCH(中文转码!AE23,新汉化!$Q:$Q,0))</f>
        <v>FCD0</v>
      </c>
      <c r="AF23" s="9" t="str">
        <f>INDEX(新汉化!$P:$P,MATCH(中文转码!AF23,新汉化!$Q:$Q,0))</f>
        <v>D2B9</v>
      </c>
      <c r="AG23" s="9" t="str">
        <f>INDEX(新汉化!$P:$P,MATCH(中文转码!AG23,新汉化!$Q:$Q,0))</f>
        <v>C5D7</v>
      </c>
      <c r="AH23" s="9" t="str">
        <f>INDEX(新汉化!$P:$P,MATCH(中文转码!AH23,新汉化!$Q:$Q,0))</f>
        <v>FCCE</v>
      </c>
      <c r="AI23" s="9" t="str">
        <f>INDEX(新汉化!$P:$P,MATCH(中文转码!AI23,新汉化!$Q:$Q,0))</f>
        <v>D5CA</v>
      </c>
      <c r="AJ23" s="9" t="str">
        <f>INDEX(新汉化!$P:$P,MATCH(中文转码!AJ23,新汉化!$Q:$Q,0))</f>
        <v>AECB</v>
      </c>
      <c r="AK23" s="9" t="str">
        <f>INDEX(新汉化!$P:$P,MATCH(中文转码!AK23,新汉化!$Q:$Q,0))</f>
        <v>D6B7</v>
      </c>
      <c r="AL23" s="9" t="str">
        <f>INDEX(新汉化!$P:$P,MATCH(中文转码!AL23,新汉化!$Q:$Q,0))</f>
        <v>0000</v>
      </c>
      <c r="AM23" s="9" t="str">
        <f>INDEX(新汉化!$P:$P,MATCH(中文转码!AM23,新汉化!$Q:$Q,0))</f>
        <v>0000</v>
      </c>
      <c r="AN23" s="9" t="str">
        <f>INDEX(新汉化!$P:$P,MATCH(中文转码!AN23,新汉化!$Q:$Q,0))</f>
        <v>0000</v>
      </c>
      <c r="AO23" s="9" t="str">
        <f>INDEX(新汉化!$P:$P,MATCH(中文转码!AO23,新汉化!$Q:$Q,0))</f>
        <v>0000</v>
      </c>
      <c r="AP23" s="9" t="str">
        <f>INDEX(新汉化!$P:$P,MATCH(中文转码!AP23,新汉化!$Q:$Q,0))</f>
        <v>0000</v>
      </c>
      <c r="AQ23" s="9" t="str">
        <f>INDEX(新汉化!$P:$P,MATCH(中文转码!AQ23,新汉化!$Q:$Q,0))</f>
        <v>0000</v>
      </c>
      <c r="AR23" s="9" t="str">
        <f>INDEX(新汉化!$P:$P,MATCH(中文转码!AR23,新汉化!$Q:$Q,0))</f>
        <v>0000</v>
      </c>
      <c r="AS23" s="8" t="str">
        <f>INDEX(新汉化!$P:$P,MATCH(中文转码!AS23,新汉化!$Q:$Q,0))</f>
        <v>0000</v>
      </c>
      <c r="AT23" s="7" t="str">
        <f>INDEX(新汉化!$P:$P,MATCH(中文转码!AT23,新汉化!$Q:$Q,0))</f>
        <v>AECB</v>
      </c>
      <c r="AU23" s="9" t="str">
        <f>INDEX(新汉化!$P:$P,MATCH(中文转码!AU23,新汉化!$Q:$Q,0))</f>
        <v>C8BA</v>
      </c>
      <c r="AV23" s="9" t="str">
        <f>INDEX(新汉化!$P:$P,MATCH(中文转码!AV23,新汉化!$Q:$Q,0))</f>
        <v>C3B5</v>
      </c>
      <c r="AW23" s="9" t="str">
        <f>INDEX(新汉化!$P:$P,MATCH(中文转码!AW23,新汉化!$Q:$Q,0))</f>
        <v>BDD4</v>
      </c>
      <c r="AX23" s="9" t="str">
        <f>INDEX(新汉化!$P:$P,MATCH(中文转码!AX23,新汉化!$Q:$Q,0))</f>
        <v>E0B6</v>
      </c>
      <c r="AY23" s="9" t="str">
        <f>INDEX(新汉化!$P:$P,MATCH(中文转码!AY23,新汉化!$Q:$Q,0))</f>
        <v>C039</v>
      </c>
      <c r="AZ23" s="9" t="str">
        <f>INDEX(新汉化!$P:$P,MATCH(中文转码!AZ23,新汉化!$Q:$Q,0))</f>
        <v>EDC9</v>
      </c>
      <c r="BA23" s="9" t="str">
        <f>INDEX(新汉化!$P:$P,MATCH(中文转码!BA23,新汉化!$Q:$Q,0))</f>
        <v>E5CC</v>
      </c>
      <c r="BB23" s="9" t="str">
        <f>INDEX(新汉化!$P:$P,MATCH(中文转码!BB23,新汉化!$Q:$Q,0))</f>
        <v>CDBE</v>
      </c>
      <c r="BC23" s="9" t="str">
        <f>INDEX(新汉化!$P:$P,MATCH(中文转码!BC23,新汉化!$Q:$Q,0))</f>
        <v>E1BB</v>
      </c>
      <c r="BD23" s="9" t="str">
        <f>INDEX(新汉化!$P:$P,MATCH(中文转码!BD23,新汉化!$Q:$Q,0))</f>
        <v>BDD4</v>
      </c>
      <c r="BE23" s="9" t="str">
        <f>INDEX(新汉化!$P:$P,MATCH(中文转码!BE23,新汉化!$Q:$Q,0))</f>
        <v>ACBB</v>
      </c>
      <c r="BF23" s="9" t="str">
        <f>INDEX(新汉化!$P:$P,MATCH(中文转码!BF23,新汉化!$Q:$Q,0))</f>
        <v>BDD4</v>
      </c>
      <c r="BG23" s="9" t="str">
        <f>INDEX(新汉化!$P:$P,MATCH(中文转码!BG23,新汉化!$Q:$Q,0))</f>
        <v>E2B9</v>
      </c>
      <c r="BH23" s="9" t="str">
        <f>INDEX(新汉化!$P:$P,MATCH(中文转码!BH23,新汉化!$Q:$Q,0))</f>
        <v>C1C1</v>
      </c>
      <c r="BI23" s="9" t="str">
        <f>INDEX(新汉化!$P:$P,MATCH(中文转码!BI23,新汉化!$Q:$Q,0))</f>
        <v>8038</v>
      </c>
      <c r="BJ23" s="9" t="str">
        <f>INDEX(新汉化!$P:$P,MATCH(中文转码!BJ23,新汉化!$Q:$Q,0))</f>
        <v>0000</v>
      </c>
      <c r="BK23" s="9" t="str">
        <f>INDEX(新汉化!$P:$P,MATCH(中文转码!BK23,新汉化!$Q:$Q,0))</f>
        <v>0000</v>
      </c>
      <c r="BL23" s="9" t="str">
        <f>INDEX(新汉化!$P:$P,MATCH(中文转码!BL23,新汉化!$Q:$Q,0))</f>
        <v>0000</v>
      </c>
      <c r="BM23" s="9" t="str">
        <f>INDEX(新汉化!$P:$P,MATCH(中文转码!BM23,新汉化!$Q:$Q,0))</f>
        <v>0000</v>
      </c>
      <c r="BN23" s="9" t="str">
        <f>INDEX(新汉化!$P:$P,MATCH(中文转码!BN23,新汉化!$Q:$Q,0))</f>
        <v>0000</v>
      </c>
      <c r="BO23" s="9" t="str">
        <f>INDEX(新汉化!$P:$P,MATCH(中文转码!BO23,新汉化!$Q:$Q,0))</f>
        <v>0000</v>
      </c>
      <c r="BP23" s="9" t="str">
        <f>INDEX(新汉化!$P:$P,MATCH(中文转码!BP23,新汉化!$Q:$Q,0))</f>
        <v>0000</v>
      </c>
      <c r="BQ23" s="8" t="str">
        <f>INDEX(新汉化!$P:$P,MATCH(中文转码!BQ23,新汉化!$Q:$Q,0))</f>
        <v>0000</v>
      </c>
      <c r="BR23" s="7" t="str">
        <f>INDEX(新汉化!$P:$P,MATCH(中文转码!BR23,新汉化!$Q:$Q,0))</f>
        <v>0000</v>
      </c>
      <c r="BS23" s="9" t="str">
        <f>INDEX(新汉化!$P:$P,MATCH(中文转码!BS23,新汉化!$Q:$Q,0))</f>
        <v>0000</v>
      </c>
      <c r="BT23" s="9" t="str">
        <f>INDEX(新汉化!$P:$P,MATCH(中文转码!BT23,新汉化!$Q:$Q,0))</f>
        <v>0000</v>
      </c>
      <c r="BU23" s="9" t="str">
        <f>INDEX(新汉化!$P:$P,MATCH(中文转码!BU23,新汉化!$Q:$Q,0))</f>
        <v>0000</v>
      </c>
      <c r="BV23" s="9" t="str">
        <f>INDEX(新汉化!$P:$P,MATCH(中文转码!BV23,新汉化!$Q:$Q,0))</f>
        <v>0000</v>
      </c>
      <c r="BW23" s="9" t="str">
        <f>INDEX(新汉化!$P:$P,MATCH(中文转码!BW23,新汉化!$Q:$Q,0))</f>
        <v>0000</v>
      </c>
      <c r="BX23" s="9" t="str">
        <f>INDEX(新汉化!$P:$P,MATCH(中文转码!BX23,新汉化!$Q:$Q,0))</f>
        <v>0000</v>
      </c>
      <c r="BY23" s="9" t="str">
        <f>INDEX(新汉化!$P:$P,MATCH(中文转码!BY23,新汉化!$Q:$Q,0))</f>
        <v>0000</v>
      </c>
      <c r="BZ23" s="9" t="str">
        <f>INDEX(新汉化!$P:$P,MATCH(中文转码!BZ23,新汉化!$Q:$Q,0))</f>
        <v>0000</v>
      </c>
      <c r="CA23" s="9" t="str">
        <f>INDEX(新汉化!$P:$P,MATCH(中文转码!CA23,新汉化!$Q:$Q,0))</f>
        <v>0000</v>
      </c>
      <c r="CB23" s="9" t="str">
        <f>INDEX(新汉化!$P:$P,MATCH(中文转码!CB23,新汉化!$Q:$Q,0))</f>
        <v>0000</v>
      </c>
      <c r="CC23" s="9" t="str">
        <f>INDEX(新汉化!$P:$P,MATCH(中文转码!CC23,新汉化!$Q:$Q,0))</f>
        <v>0000</v>
      </c>
      <c r="CD23" s="9" t="str">
        <f>INDEX(新汉化!$P:$P,MATCH(中文转码!CD23,新汉化!$Q:$Q,0))</f>
        <v>0000</v>
      </c>
      <c r="CE23" s="9" t="str">
        <f>INDEX(新汉化!$P:$P,MATCH(中文转码!CE23,新汉化!$Q:$Q,0))</f>
        <v>0000</v>
      </c>
      <c r="CF23" s="9" t="str">
        <f>INDEX(新汉化!$P:$P,MATCH(中文转码!CF23,新汉化!$Q:$Q,0))</f>
        <v>0000</v>
      </c>
      <c r="CG23" s="9" t="str">
        <f>INDEX(新汉化!$P:$P,MATCH(中文转码!CG23,新汉化!$Q:$Q,0))</f>
        <v>0000</v>
      </c>
      <c r="CH23" s="9" t="str">
        <f>INDEX(新汉化!$P:$P,MATCH(中文转码!CH23,新汉化!$Q:$Q,0))</f>
        <v>0000</v>
      </c>
      <c r="CI23" s="9" t="str">
        <f>INDEX(新汉化!$P:$P,MATCH(中文转码!CI23,新汉化!$Q:$Q,0))</f>
        <v>0000</v>
      </c>
      <c r="CJ23" s="9" t="str">
        <f>INDEX(新汉化!$P:$P,MATCH(中文转码!CJ23,新汉化!$Q:$Q,0))</f>
        <v>0000</v>
      </c>
      <c r="CK23" s="9" t="str">
        <f>INDEX(新汉化!$P:$P,MATCH(中文转码!CK23,新汉化!$Q:$Q,0))</f>
        <v>0000</v>
      </c>
      <c r="CL23" s="9" t="str">
        <f>INDEX(新汉化!$P:$P,MATCH(中文转码!CL23,新汉化!$Q:$Q,0))</f>
        <v>0000</v>
      </c>
      <c r="CM23" s="9" t="str">
        <f>INDEX(新汉化!$P:$P,MATCH(中文转码!CM23,新汉化!$Q:$Q,0))</f>
        <v>0000</v>
      </c>
      <c r="CN23" s="9" t="str">
        <f>INDEX(新汉化!$P:$P,MATCH(中文转码!CN23,新汉化!$Q:$Q,0))</f>
        <v>0000</v>
      </c>
      <c r="CO23" s="8" t="str">
        <f>INDEX(新汉化!$P:$P,MATCH(中文转码!CO23,新汉化!$Q:$Q,0))</f>
        <v>0000</v>
      </c>
      <c r="CP23" s="13" t="str">
        <f>日文原码!CP23</f>
        <v>0000</v>
      </c>
    </row>
    <row r="24" spans="1:94">
      <c r="A24" s="7" t="str">
        <f>日文原码!A24</f>
        <v>0000</v>
      </c>
      <c r="B24" t="str">
        <f>日文原码!B24</f>
        <v>0200</v>
      </c>
      <c r="C24" s="8" t="str">
        <f>日文原码!C24</f>
        <v>0300</v>
      </c>
      <c r="D24" s="7" t="str">
        <f>日文原码!D24</f>
        <v>0A00</v>
      </c>
      <c r="E24" t="str">
        <f>日文原码!E24</f>
        <v>0A00</v>
      </c>
      <c r="F24" t="str">
        <f>日文原码!F24</f>
        <v>0100</v>
      </c>
      <c r="G24" s="8" t="str">
        <f>日文原码!G24</f>
        <v>0000</v>
      </c>
      <c r="H24" t="str">
        <f>日文原码!H24</f>
        <v>0A00</v>
      </c>
      <c r="I24" t="str">
        <f>日文原码!I24</f>
        <v>0200</v>
      </c>
      <c r="J24" t="str">
        <f>日文原码!J24</f>
        <v>0800</v>
      </c>
      <c r="K24" t="str">
        <f>日文原码!K24</f>
        <v>0000</v>
      </c>
      <c r="L24" s="7" t="str">
        <f>INDEX(新汉化!$P:$P,MATCH(中文转码!L24,新汉化!$Q:$Q,0))</f>
        <v>A4B3</v>
      </c>
      <c r="M24" s="9" t="str">
        <f>INDEX(新汉化!$P:$P,MATCH(中文转码!M24,新汉化!$Q:$Q,0))</f>
        <v>C7B1</v>
      </c>
      <c r="N24" s="9" t="str">
        <f>INDEX(新汉化!$P:$P,MATCH(中文转码!N24,新汉化!$Q:$Q,0))</f>
        <v>B6D2</v>
      </c>
      <c r="O24" s="9" t="str">
        <f>INDEX(新汉化!$P:$P,MATCH(中文转码!O24,新汉化!$Q:$Q,0))</f>
        <v>0000</v>
      </c>
      <c r="P24" s="8" t="str">
        <f>INDEX(新汉化!$P:$P,MATCH(中文转码!P24,新汉化!$Q:$Q,0))</f>
        <v>0000</v>
      </c>
      <c r="Q24" s="7" t="str">
        <f>INDEX(新汉化!$P:$P,MATCH(中文转码!Q24,新汉化!$Q:$Q,0))</f>
        <v>A1F8</v>
      </c>
      <c r="R24" s="9" t="str">
        <f>INDEX(新汉化!$P:$P,MATCH(中文转码!R24,新汉化!$Q:$Q,0))</f>
        <v>A1F8</v>
      </c>
      <c r="S24" s="9" t="str">
        <f>INDEX(新汉化!$P:$P,MATCH(中文转码!S24,新汉化!$Q:$Q,0))</f>
        <v>BDD7</v>
      </c>
      <c r="T24" s="9" t="str">
        <f>INDEX(新汉化!$P:$P,MATCH(中文转码!T24,新汉化!$Q:$Q,0))</f>
        <v>AAC5</v>
      </c>
      <c r="U24" s="8" t="str">
        <f>INDEX(新汉化!$P:$P,MATCH(中文转码!U24,新汉化!$Q:$Q,0))</f>
        <v>A1F8</v>
      </c>
      <c r="V24" s="7" t="str">
        <f>INDEX(新汉化!$P:$P,MATCH(中文转码!V24,新汉化!$Q:$Q,0))</f>
        <v>A1D7</v>
      </c>
      <c r="W24" s="9" t="str">
        <f>INDEX(新汉化!$P:$P,MATCH(中文转码!W24,新汉化!$Q:$Q,0))</f>
        <v>DAD4</v>
      </c>
      <c r="X24" s="9" t="str">
        <f>INDEX(新汉化!$P:$P,MATCH(中文转码!X24,新汉化!$Q:$Q,0))</f>
        <v>AFC3</v>
      </c>
      <c r="Y24" s="9" t="str">
        <f>INDEX(新汉化!$P:$P,MATCH(中文转码!Y24,新汉化!$Q:$Q,0))</f>
        <v>DCC3</v>
      </c>
      <c r="Z24" s="9" t="str">
        <f>INDEX(新汉化!$P:$P,MATCH(中文转码!Z24,新汉化!$Q:$Q,0))</f>
        <v>B1B7</v>
      </c>
      <c r="AA24" s="9" t="str">
        <f>INDEX(新汉化!$P:$P,MATCH(中文转码!AA24,新汉化!$Q:$Q,0))</f>
        <v>A2CA</v>
      </c>
      <c r="AB24" s="9" t="str">
        <f>INDEX(新汉化!$P:$P,MATCH(中文转码!AB24,新汉化!$Q:$Q,0))</f>
        <v>C4B5</v>
      </c>
      <c r="AC24" s="9" t="str">
        <f>INDEX(新汉化!$P:$P,MATCH(中文转码!AC24,新汉化!$Q:$Q,0))</f>
        <v>ADC9</v>
      </c>
      <c r="AD24" s="9" t="str">
        <f>INDEX(新汉化!$P:$P,MATCH(中文转码!AD24,新汉化!$Q:$Q,0))</f>
        <v>D6C1</v>
      </c>
      <c r="AE24" s="9" t="str">
        <f>INDEX(新汉化!$P:$P,MATCH(中文转码!AE24,新汉化!$Q:$Q,0))</f>
        <v>EFC0</v>
      </c>
      <c r="AF24" s="9" t="str">
        <f>INDEX(新汉化!$P:$P,MATCH(中文转码!AF24,新汉化!$Q:$Q,0))</f>
        <v>C4B5</v>
      </c>
      <c r="AG24" s="9" t="str">
        <f>INDEX(新汉化!$P:$P,MATCH(中文转码!AG24,新汉化!$Q:$Q,0))</f>
        <v>A6B1</v>
      </c>
      <c r="AH24" s="9" t="str">
        <f>INDEX(新汉化!$P:$P,MATCH(中文转码!AH24,新汉化!$Q:$Q,0))</f>
        <v>C9BF</v>
      </c>
      <c r="AI24" s="9" t="str">
        <f>INDEX(新汉化!$P:$P,MATCH(中文转码!AI24,新汉化!$Q:$Q,0))</f>
        <v>CEC3</v>
      </c>
      <c r="AJ24" s="9" t="str">
        <f>INDEX(新汉化!$P:$P,MATCH(中文转码!AJ24,新汉化!$Q:$Q,0))</f>
        <v>8038</v>
      </c>
      <c r="AK24" s="9" t="str">
        <f>INDEX(新汉化!$P:$P,MATCH(中文转码!AK24,新汉化!$Q:$Q,0))</f>
        <v>0000</v>
      </c>
      <c r="AL24" s="9" t="str">
        <f>INDEX(新汉化!$P:$P,MATCH(中文转码!AL24,新汉化!$Q:$Q,0))</f>
        <v>0000</v>
      </c>
      <c r="AM24" s="9" t="str">
        <f>INDEX(新汉化!$P:$P,MATCH(中文转码!AM24,新汉化!$Q:$Q,0))</f>
        <v>0000</v>
      </c>
      <c r="AN24" s="9" t="str">
        <f>INDEX(新汉化!$P:$P,MATCH(中文转码!AN24,新汉化!$Q:$Q,0))</f>
        <v>0000</v>
      </c>
      <c r="AO24" s="9" t="str">
        <f>INDEX(新汉化!$P:$P,MATCH(中文转码!AO24,新汉化!$Q:$Q,0))</f>
        <v>0000</v>
      </c>
      <c r="AP24" s="9" t="str">
        <f>INDEX(新汉化!$P:$P,MATCH(中文转码!AP24,新汉化!$Q:$Q,0))</f>
        <v>0000</v>
      </c>
      <c r="AQ24" s="9" t="str">
        <f>INDEX(新汉化!$P:$P,MATCH(中文转码!AQ24,新汉化!$Q:$Q,0))</f>
        <v>0000</v>
      </c>
      <c r="AR24" s="9" t="str">
        <f>INDEX(新汉化!$P:$P,MATCH(中文转码!AR24,新汉化!$Q:$Q,0))</f>
        <v>0000</v>
      </c>
      <c r="AS24" s="8" t="str">
        <f>INDEX(新汉化!$P:$P,MATCH(中文转码!AS24,新汉化!$Q:$Q,0))</f>
        <v>0000</v>
      </c>
      <c r="AT24" s="7" t="str">
        <f>INDEX(新汉化!$P:$P,MATCH(中文转码!AT24,新汉化!$Q:$Q,0))</f>
        <v>BCC5</v>
      </c>
      <c r="AU24" s="9" t="str">
        <f>INDEX(新汉化!$P:$P,MATCH(中文转码!AU24,新汉化!$Q:$Q,0))</f>
        <v>FBB6</v>
      </c>
      <c r="AV24" s="9" t="str">
        <f>INDEX(新汉化!$P:$P,MATCH(中文转码!AV24,新汉化!$Q:$Q,0))</f>
        <v>D3B4</v>
      </c>
      <c r="AW24" s="9" t="str">
        <f>INDEX(新汉化!$P:$P,MATCH(中文转码!AW24,新汉化!$Q:$Q,0))</f>
        <v>ADC9</v>
      </c>
      <c r="AX24" s="9" t="str">
        <f>INDEX(新汉化!$P:$P,MATCH(中文转码!AX24,新汉化!$Q:$Q,0))</f>
        <v>D6C1</v>
      </c>
      <c r="AY24" s="9" t="str">
        <f>INDEX(新汉化!$P:$P,MATCH(中文转码!AY24,新汉化!$Q:$Q,0))</f>
        <v>EFC0</v>
      </c>
      <c r="AZ24" s="9" t="str">
        <f>INDEX(新汉化!$P:$P,MATCH(中文转码!AZ24,新汉化!$Q:$Q,0))</f>
        <v>F6B3</v>
      </c>
      <c r="BA24" s="9" t="str">
        <f>INDEX(新汉化!$P:$P,MATCH(中文转码!BA24,新汉化!$Q:$Q,0))</f>
        <v>B4C0</v>
      </c>
      <c r="BB24" s="9" t="str">
        <f>INDEX(新汉化!$P:$P,MATCH(中文转码!BB24,新汉化!$Q:$Q,0))</f>
        <v>C5CF</v>
      </c>
      <c r="BC24" s="9" t="str">
        <f>INDEX(新汉化!$P:$P,MATCH(中文转码!BC24,新汉化!$Q:$Q,0))</f>
        <v>A3BB</v>
      </c>
      <c r="BD24" s="9" t="str">
        <f>INDEX(新汉化!$P:$P,MATCH(中文转码!BD24,新汉化!$Q:$Q,0))</f>
        <v>CBC8</v>
      </c>
      <c r="BE24" s="9" t="str">
        <f>INDEX(新汉化!$P:$P,MATCH(中文转码!BE24,新汉化!$Q:$Q,0))</f>
        <v>8038</v>
      </c>
      <c r="BF24" s="9" t="str">
        <f>INDEX(新汉化!$P:$P,MATCH(中文转码!BF24,新汉化!$Q:$Q,0))</f>
        <v>C7B7</v>
      </c>
      <c r="BG24" s="9" t="str">
        <f>INDEX(新汉化!$P:$P,MATCH(中文转码!BG24,新汉化!$Q:$Q,0))</f>
        <v>A3B3</v>
      </c>
      <c r="BH24" s="9" t="str">
        <f>INDEX(新汉化!$P:$P,MATCH(中文转码!BH24,新汉化!$Q:$Q,0))</f>
        <v>D6CC</v>
      </c>
      <c r="BI24" s="9" t="str">
        <f>INDEX(新汉化!$P:$P,MATCH(中文转码!BI24,新汉化!$Q:$Q,0))</f>
        <v>E1D1</v>
      </c>
      <c r="BJ24" s="9" t="str">
        <f>INDEX(新汉化!$P:$P,MATCH(中文转码!BJ24,新汉化!$Q:$Q,0))</f>
        <v>0000</v>
      </c>
      <c r="BK24" s="9" t="str">
        <f>INDEX(新汉化!$P:$P,MATCH(中文转码!BK24,新汉化!$Q:$Q,0))</f>
        <v>0000</v>
      </c>
      <c r="BL24" s="9" t="str">
        <f>INDEX(新汉化!$P:$P,MATCH(中文转码!BL24,新汉化!$Q:$Q,0))</f>
        <v>0000</v>
      </c>
      <c r="BM24" s="9" t="str">
        <f>INDEX(新汉化!$P:$P,MATCH(中文转码!BM24,新汉化!$Q:$Q,0))</f>
        <v>0000</v>
      </c>
      <c r="BN24" s="9" t="str">
        <f>INDEX(新汉化!$P:$P,MATCH(中文转码!BN24,新汉化!$Q:$Q,0))</f>
        <v>0000</v>
      </c>
      <c r="BO24" s="9" t="str">
        <f>INDEX(新汉化!$P:$P,MATCH(中文转码!BO24,新汉化!$Q:$Q,0))</f>
        <v>0000</v>
      </c>
      <c r="BP24" s="9" t="str">
        <f>INDEX(新汉化!$P:$P,MATCH(中文转码!BP24,新汉化!$Q:$Q,0))</f>
        <v>0000</v>
      </c>
      <c r="BQ24" s="8" t="str">
        <f>INDEX(新汉化!$P:$P,MATCH(中文转码!BQ24,新汉化!$Q:$Q,0))</f>
        <v>0000</v>
      </c>
      <c r="BR24" s="7" t="str">
        <f>INDEX(新汉化!$P:$P,MATCH(中文转码!BR24,新汉化!$Q:$Q,0))</f>
        <v>D0D3</v>
      </c>
      <c r="BS24" s="9" t="str">
        <f>INDEX(新汉化!$P:$P,MATCH(中文转码!BS24,新汉化!$Q:$Q,0))</f>
        <v>ADCB</v>
      </c>
      <c r="BT24" s="9" t="str">
        <f>INDEX(新汉化!$P:$P,MATCH(中文转码!BT24,新汉化!$Q:$Q,0))</f>
        <v>A5D7</v>
      </c>
      <c r="BU24" s="9" t="str">
        <f>INDEX(新汉化!$P:$P,MATCH(中文转码!BU24,新汉化!$Q:$Q,0))</f>
        <v>D4D7</v>
      </c>
      <c r="BV24" s="9" t="str">
        <f>INDEX(新汉化!$P:$P,MATCH(中文转码!BV24,新汉化!$Q:$Q,0))</f>
        <v>BABC</v>
      </c>
      <c r="BW24" s="9" t="str">
        <f>INDEX(新汉化!$P:$P,MATCH(中文转码!BW24,新汉化!$Q:$Q,0))</f>
        <v>C4B5</v>
      </c>
      <c r="BX24" s="9" t="str">
        <f>INDEX(新汉化!$P:$P,MATCH(中文转码!BX24,新汉化!$Q:$Q,0))</f>
        <v>A4B3</v>
      </c>
      <c r="BY24" s="9" t="str">
        <f>INDEX(新汉化!$P:$P,MATCH(中文转码!BY24,新汉化!$Q:$Q,0))</f>
        <v>C7B1</v>
      </c>
      <c r="BZ24" s="9" t="str">
        <f>INDEX(新汉化!$P:$P,MATCH(中文转码!BZ24,新汉化!$Q:$Q,0))</f>
        <v>D3D7</v>
      </c>
      <c r="CA24" s="9" t="str">
        <f>INDEX(新汉化!$P:$P,MATCH(中文转码!CA24,新汉化!$Q:$Q,0))</f>
        <v>8038</v>
      </c>
      <c r="CB24" s="9" t="str">
        <f>INDEX(新汉化!$P:$P,MATCH(中文转码!CB24,新汉化!$Q:$Q,0))</f>
        <v>0000</v>
      </c>
      <c r="CC24" s="9" t="str">
        <f>INDEX(新汉化!$P:$P,MATCH(中文转码!CC24,新汉化!$Q:$Q,0))</f>
        <v>0000</v>
      </c>
      <c r="CD24" s="9" t="str">
        <f>INDEX(新汉化!$P:$P,MATCH(中文转码!CD24,新汉化!$Q:$Q,0))</f>
        <v>0000</v>
      </c>
      <c r="CE24" s="9" t="str">
        <f>INDEX(新汉化!$P:$P,MATCH(中文转码!CE24,新汉化!$Q:$Q,0))</f>
        <v>0000</v>
      </c>
      <c r="CF24" s="9" t="str">
        <f>INDEX(新汉化!$P:$P,MATCH(中文转码!CF24,新汉化!$Q:$Q,0))</f>
        <v>0000</v>
      </c>
      <c r="CG24" s="9" t="str">
        <f>INDEX(新汉化!$P:$P,MATCH(中文转码!CG24,新汉化!$Q:$Q,0))</f>
        <v>0000</v>
      </c>
      <c r="CH24" s="9" t="str">
        <f>INDEX(新汉化!$P:$P,MATCH(中文转码!CH24,新汉化!$Q:$Q,0))</f>
        <v>0000</v>
      </c>
      <c r="CI24" s="9" t="str">
        <f>INDEX(新汉化!$P:$P,MATCH(中文转码!CI24,新汉化!$Q:$Q,0))</f>
        <v>0000</v>
      </c>
      <c r="CJ24" s="9" t="str">
        <f>INDEX(新汉化!$P:$P,MATCH(中文转码!CJ24,新汉化!$Q:$Q,0))</f>
        <v>0000</v>
      </c>
      <c r="CK24" s="9" t="str">
        <f>INDEX(新汉化!$P:$P,MATCH(中文转码!CK24,新汉化!$Q:$Q,0))</f>
        <v>0000</v>
      </c>
      <c r="CL24" s="9" t="str">
        <f>INDEX(新汉化!$P:$P,MATCH(中文转码!CL24,新汉化!$Q:$Q,0))</f>
        <v>0000</v>
      </c>
      <c r="CM24" s="9" t="str">
        <f>INDEX(新汉化!$P:$P,MATCH(中文转码!CM24,新汉化!$Q:$Q,0))</f>
        <v>0000</v>
      </c>
      <c r="CN24" s="9" t="str">
        <f>INDEX(新汉化!$P:$P,MATCH(中文转码!CN24,新汉化!$Q:$Q,0))</f>
        <v>0000</v>
      </c>
      <c r="CO24" s="8" t="str">
        <f>INDEX(新汉化!$P:$P,MATCH(中文转码!CO24,新汉化!$Q:$Q,0))</f>
        <v>0000</v>
      </c>
      <c r="CP24" s="13" t="str">
        <f>日文原码!CP24</f>
        <v>0000</v>
      </c>
    </row>
    <row r="25" spans="1:94">
      <c r="A25" s="7" t="str">
        <f>日文原码!A25</f>
        <v>0000</v>
      </c>
      <c r="B25" t="str">
        <f>日文原码!B25</f>
        <v>0200</v>
      </c>
      <c r="C25" s="8" t="str">
        <f>日文原码!C25</f>
        <v>0400</v>
      </c>
      <c r="D25" s="7" t="str">
        <f>日文原码!D25</f>
        <v>0A00</v>
      </c>
      <c r="E25" t="str">
        <f>日文原码!E25</f>
        <v>0A00</v>
      </c>
      <c r="F25" t="str">
        <f>日文原码!F25</f>
        <v>0100</v>
      </c>
      <c r="G25" s="8" t="str">
        <f>日文原码!G25</f>
        <v>0300</v>
      </c>
      <c r="H25" t="str">
        <f>日文原码!H25</f>
        <v>0A00</v>
      </c>
      <c r="I25" t="str">
        <f>日文原码!I25</f>
        <v>0500</v>
      </c>
      <c r="J25" t="str">
        <f>日文原码!J25</f>
        <v>0900</v>
      </c>
      <c r="K25" t="str">
        <f>日文原码!K25</f>
        <v>0600</v>
      </c>
      <c r="L25" s="7" t="str">
        <f>INDEX(新汉化!$P:$P,MATCH(中文转码!L25,新汉化!$Q:$Q,0))</f>
        <v>C6BD</v>
      </c>
      <c r="M25" s="9" t="str">
        <f>INDEX(新汉化!$P:$P,MATCH(中文转码!M25,新汉化!$Q:$Q,0))</f>
        <v>ABBB</v>
      </c>
      <c r="N25" s="9" t="str">
        <f>INDEX(新汉化!$P:$P,MATCH(中文转码!N25,新汉化!$Q:$Q,0))</f>
        <v>ECCC</v>
      </c>
      <c r="O25" s="9" t="str">
        <f>INDEX(新汉化!$P:$P,MATCH(中文转码!O25,新汉化!$Q:$Q,0))</f>
        <v>B7B9</v>
      </c>
      <c r="P25" s="8" t="str">
        <f>INDEX(新汉化!$P:$P,MATCH(中文转码!P25,新汉化!$Q:$Q,0))</f>
        <v>0000</v>
      </c>
      <c r="Q25" s="7" t="str">
        <f>INDEX(新汉化!$P:$P,MATCH(中文转码!Q25,新汉化!$Q:$Q,0))</f>
        <v>A1F8</v>
      </c>
      <c r="R25" s="9" t="str">
        <f>INDEX(新汉化!$P:$P,MATCH(中文转码!R25,新汉化!$Q:$Q,0))</f>
        <v>A1F8</v>
      </c>
      <c r="S25" s="9" t="str">
        <f>INDEX(新汉化!$P:$P,MATCH(中文转码!S25,新汉化!$Q:$Q,0))</f>
        <v>B0D0</v>
      </c>
      <c r="T25" s="9" t="str">
        <f>INDEX(新汉化!$P:$P,MATCH(中文转码!T25,新汉化!$Q:$Q,0))</f>
        <v>F1B6</v>
      </c>
      <c r="U25" s="8" t="str">
        <f>INDEX(新汉化!$P:$P,MATCH(中文转码!U25,新汉化!$Q:$Q,0))</f>
        <v>A1F8</v>
      </c>
      <c r="V25" s="7" t="str">
        <f>INDEX(新汉化!$P:$P,MATCH(中文转码!V25,新汉化!$Q:$Q,0))</f>
        <v>DDBE</v>
      </c>
      <c r="W25" s="9" t="str">
        <f>INDEX(新汉化!$P:$P,MATCH(中文转码!W25,新汉化!$Q:$Q,0))</f>
        <v>B5CB</v>
      </c>
      <c r="X25" s="9" t="str">
        <f>INDEX(新汉化!$P:$P,MATCH(中文转码!X25,新汉化!$Q:$Q,0))</f>
        <v>C7CA</v>
      </c>
      <c r="Y25" s="9" t="str">
        <f>INDEX(新汉化!$P:$P,MATCH(中文转码!Y25,新汉化!$Q:$Q,0))</f>
        <v>DAD4</v>
      </c>
      <c r="Z25" s="9" t="str">
        <f>INDEX(新汉化!$P:$P,MATCH(中文转码!Z25,新汉化!$Q:$Q,0))</f>
        <v>F7CA</v>
      </c>
      <c r="AA25" s="9" t="str">
        <f>INDEX(新汉化!$P:$P,MATCH(中文转码!AA25,新汉化!$Q:$Q,0))</f>
        <v>E4C1</v>
      </c>
      <c r="AB25" s="9" t="str">
        <f>INDEX(新汉化!$P:$P,MATCH(中文转码!AB25,新汉化!$Q:$Q,0))</f>
        <v>ACB3</v>
      </c>
      <c r="AC25" s="9" t="str">
        <f>INDEX(新汉化!$P:$P,MATCH(中文转码!AC25,新汉化!$Q:$Q,0))</f>
        <v>FDB9</v>
      </c>
      <c r="AD25" s="9" t="str">
        <f>INDEX(新汉化!$P:$P,MATCH(中文转码!AD25,新汉化!$Q:$Q,0))</f>
        <v>A028</v>
      </c>
      <c r="AE25" s="9" t="str">
        <f>INDEX(新汉化!$P:$P,MATCH(中文转码!AE25,新汉化!$Q:$Q,0))</f>
        <v>8028</v>
      </c>
      <c r="AF25" s="9" t="str">
        <f>INDEX(新汉化!$P:$P,MATCH(中文转码!AF25,新汉化!$Q:$Q,0))</f>
        <v>8028</v>
      </c>
      <c r="AG25" s="9" t="str">
        <f>INDEX(新汉化!$P:$P,MATCH(中文转码!AG25,新汉化!$Q:$Q,0))</f>
        <v>8028</v>
      </c>
      <c r="AH25" s="9" t="str">
        <f>INDEX(新汉化!$P:$P,MATCH(中文转码!AH25,新汉化!$Q:$Q,0))</f>
        <v>EAC4</v>
      </c>
      <c r="AI25" s="9" t="str">
        <f>INDEX(新汉化!$P:$P,MATCH(中文转码!AI25,新汉化!$Q:$Q,0))</f>
        <v>C4B5</v>
      </c>
      <c r="AJ25" s="9" t="str">
        <f>INDEX(新汉化!$P:$P,MATCH(中文转码!AJ25,新汉化!$Q:$Q,0))</f>
        <v>F3B4</v>
      </c>
      <c r="AK25" s="9" t="str">
        <f>INDEX(新汉化!$P:$P,MATCH(中文转码!AK25,新汉化!$Q:$Q,0))</f>
        <v>F7CA</v>
      </c>
      <c r="AL25" s="9" t="str">
        <f>INDEX(新汉化!$P:$P,MATCH(中文转码!AL25,新汉化!$Q:$Q,0))</f>
        <v>0000</v>
      </c>
      <c r="AM25" s="9" t="str">
        <f>INDEX(新汉化!$P:$P,MATCH(中文转码!AM25,新汉化!$Q:$Q,0))</f>
        <v>0000</v>
      </c>
      <c r="AN25" s="9" t="str">
        <f>INDEX(新汉化!$P:$P,MATCH(中文转码!AN25,新汉化!$Q:$Q,0))</f>
        <v>0000</v>
      </c>
      <c r="AO25" s="9" t="str">
        <f>INDEX(新汉化!$P:$P,MATCH(中文转码!AO25,新汉化!$Q:$Q,0))</f>
        <v>0000</v>
      </c>
      <c r="AP25" s="9" t="str">
        <f>INDEX(新汉化!$P:$P,MATCH(中文转码!AP25,新汉化!$Q:$Q,0))</f>
        <v>0000</v>
      </c>
      <c r="AQ25" s="9" t="str">
        <f>INDEX(新汉化!$P:$P,MATCH(中文转码!AQ25,新汉化!$Q:$Q,0))</f>
        <v>0000</v>
      </c>
      <c r="AR25" s="9" t="str">
        <f>INDEX(新汉化!$P:$P,MATCH(中文转码!AR25,新汉化!$Q:$Q,0))</f>
        <v>0000</v>
      </c>
      <c r="AS25" s="8" t="str">
        <f>INDEX(新汉化!$P:$P,MATCH(中文转码!AS25,新汉化!$Q:$Q,0))</f>
        <v>0000</v>
      </c>
      <c r="AT25" s="7" t="str">
        <f>INDEX(新汉化!$P:$P,MATCH(中文转码!AT25,新汉化!$Q:$Q,0))</f>
        <v>A5B6</v>
      </c>
      <c r="AU25" s="9" t="str">
        <f>INDEX(新汉化!$P:$P,MATCH(中文转码!AU25,新汉化!$Q:$Q,0))</f>
        <v>CFC9</v>
      </c>
      <c r="AV25" s="9" t="str">
        <f>INDEX(新汉化!$P:$P,MATCH(中文转码!AV25,新汉化!$Q:$Q,0))</f>
        <v>D3BE</v>
      </c>
      <c r="AW25" s="9" t="str">
        <f>INDEX(新汉化!$P:$P,MATCH(中文转码!AW25,新汉化!$Q:$Q,0))</f>
        <v>A1D7</v>
      </c>
      <c r="AX25" s="9" t="str">
        <f>INDEX(新汉化!$P:$P,MATCH(中文转码!AX25,新汉化!$Q:$Q,0))</f>
        <v>C4B5</v>
      </c>
      <c r="AY25" s="9" t="str">
        <f>INDEX(新汉化!$P:$P,MATCH(中文转码!AY25,新汉化!$Q:$Q,0))</f>
        <v>D5C3</v>
      </c>
      <c r="AZ25" s="9" t="str">
        <f>INDEX(新汉化!$P:$P,MATCH(中文转码!AZ25,新汉化!$Q:$Q,0))</f>
        <v>AED6</v>
      </c>
      <c r="BA25" s="9" t="str">
        <f>INDEX(新汉化!$P:$P,MATCH(中文转码!BA25,新汉化!$Q:$Q,0))</f>
        <v>A6B1</v>
      </c>
      <c r="BB25" s="9" t="str">
        <f>INDEX(新汉化!$P:$P,MATCH(中文转码!BB25,新汉化!$Q:$Q,0))</f>
        <v>C9BF</v>
      </c>
      <c r="BC25" s="9" t="str">
        <f>INDEX(新汉化!$P:$P,MATCH(中文转码!BC25,新汉化!$Q:$Q,0))</f>
        <v>CEC3</v>
      </c>
      <c r="BD25" s="9" t="str">
        <f>INDEX(新汉化!$P:$P,MATCH(中文转码!BD25,新汉化!$Q:$Q,0))</f>
        <v>8038</v>
      </c>
      <c r="BE25" s="9" t="str">
        <f>INDEX(新汉化!$P:$P,MATCH(中文转码!BE25,新汉化!$Q:$Q,0))</f>
        <v>E1BB</v>
      </c>
      <c r="BF25" s="9" t="str">
        <f>INDEX(新汉化!$P:$P,MATCH(中文转码!BF25,新汉化!$Q:$Q,0))</f>
        <v>C3D3</v>
      </c>
      <c r="BG25" s="9" t="str">
        <f>INDEX(新汉化!$P:$P,MATCH(中文转码!BG25,新汉化!$Q:$Q,0))</f>
        <v>B6D2</v>
      </c>
      <c r="BH25" s="9" t="str">
        <f>INDEX(新汉化!$P:$P,MATCH(中文转码!BH25,新汉化!$Q:$Q,0))</f>
        <v>D3D7</v>
      </c>
      <c r="BI25" s="9" t="str">
        <f>INDEX(新汉化!$P:$P,MATCH(中文转码!BI25,新汉化!$Q:$Q,0))</f>
        <v>0000</v>
      </c>
      <c r="BJ25" s="9" t="str">
        <f>INDEX(新汉化!$P:$P,MATCH(中文转码!BJ25,新汉化!$Q:$Q,0))</f>
        <v>0000</v>
      </c>
      <c r="BK25" s="9" t="str">
        <f>INDEX(新汉化!$P:$P,MATCH(中文转码!BK25,新汉化!$Q:$Q,0))</f>
        <v>0000</v>
      </c>
      <c r="BL25" s="9" t="str">
        <f>INDEX(新汉化!$P:$P,MATCH(中文转码!BL25,新汉化!$Q:$Q,0))</f>
        <v>0000</v>
      </c>
      <c r="BM25" s="9" t="str">
        <f>INDEX(新汉化!$P:$P,MATCH(中文转码!BM25,新汉化!$Q:$Q,0))</f>
        <v>0000</v>
      </c>
      <c r="BN25" s="9" t="str">
        <f>INDEX(新汉化!$P:$P,MATCH(中文转码!BN25,新汉化!$Q:$Q,0))</f>
        <v>0000</v>
      </c>
      <c r="BO25" s="9" t="str">
        <f>INDEX(新汉化!$P:$P,MATCH(中文转码!BO25,新汉化!$Q:$Q,0))</f>
        <v>0000</v>
      </c>
      <c r="BP25" s="9" t="str">
        <f>INDEX(新汉化!$P:$P,MATCH(中文转码!BP25,新汉化!$Q:$Q,0))</f>
        <v>0000</v>
      </c>
      <c r="BQ25" s="8" t="str">
        <f>INDEX(新汉化!$P:$P,MATCH(中文转码!BQ25,新汉化!$Q:$Q,0))</f>
        <v>0000</v>
      </c>
      <c r="BR25" s="7" t="str">
        <f>INDEX(新汉化!$P:$P,MATCH(中文转码!BR25,新汉化!$Q:$Q,0))</f>
        <v>C5CD</v>
      </c>
      <c r="BS25" s="9" t="str">
        <f>INDEX(新汉化!$P:$P,MATCH(中文转码!BS25,新汉化!$Q:$Q,0))</f>
        <v>C8C9</v>
      </c>
      <c r="BT25" s="9" t="str">
        <f>INDEX(新汉化!$P:$P,MATCH(中文转码!BT25,新汉化!$Q:$Q,0))</f>
        <v>C6CF</v>
      </c>
      <c r="BU25" s="9" t="str">
        <f>INDEX(新汉化!$P:$P,MATCH(中文转码!BU25,新汉化!$Q:$Q,0))</f>
        <v>F0C6</v>
      </c>
      <c r="BV25" s="9" t="str">
        <f>INDEX(新汉化!$P:$P,MATCH(中文转码!BV25,新汉化!$Q:$Q,0))</f>
        <v>BFC7</v>
      </c>
      <c r="BW25" s="9" t="str">
        <f>INDEX(新汉化!$P:$P,MATCH(中文转码!BW25,新汉化!$Q:$Q,0))</f>
        <v>E7B7</v>
      </c>
      <c r="BX25" s="9" t="str">
        <f>INDEX(新汉化!$P:$P,MATCH(中文转码!BX25,新汉化!$Q:$Q,0))</f>
        <v>8038</v>
      </c>
      <c r="BY25" s="9" t="str">
        <f>INDEX(新汉化!$P:$P,MATCH(中文转码!BY25,新汉化!$Q:$Q,0))</f>
        <v>0000</v>
      </c>
      <c r="BZ25" s="9" t="str">
        <f>INDEX(新汉化!$P:$P,MATCH(中文转码!BZ25,新汉化!$Q:$Q,0))</f>
        <v>0000</v>
      </c>
      <c r="CA25" s="9" t="str">
        <f>INDEX(新汉化!$P:$P,MATCH(中文转码!CA25,新汉化!$Q:$Q,0))</f>
        <v>0000</v>
      </c>
      <c r="CB25" s="9" t="str">
        <f>INDEX(新汉化!$P:$P,MATCH(中文转码!CB25,新汉化!$Q:$Q,0))</f>
        <v>0000</v>
      </c>
      <c r="CC25" s="9" t="str">
        <f>INDEX(新汉化!$P:$P,MATCH(中文转码!CC25,新汉化!$Q:$Q,0))</f>
        <v>0000</v>
      </c>
      <c r="CD25" s="9" t="str">
        <f>INDEX(新汉化!$P:$P,MATCH(中文转码!CD25,新汉化!$Q:$Q,0))</f>
        <v>0000</v>
      </c>
      <c r="CE25" s="9" t="str">
        <f>INDEX(新汉化!$P:$P,MATCH(中文转码!CE25,新汉化!$Q:$Q,0))</f>
        <v>0000</v>
      </c>
      <c r="CF25" s="9" t="str">
        <f>INDEX(新汉化!$P:$P,MATCH(中文转码!CF25,新汉化!$Q:$Q,0))</f>
        <v>0000</v>
      </c>
      <c r="CG25" s="9" t="str">
        <f>INDEX(新汉化!$P:$P,MATCH(中文转码!CG25,新汉化!$Q:$Q,0))</f>
        <v>0000</v>
      </c>
      <c r="CH25" s="9" t="str">
        <f>INDEX(新汉化!$P:$P,MATCH(中文转码!CH25,新汉化!$Q:$Q,0))</f>
        <v>0000</v>
      </c>
      <c r="CI25" s="9" t="str">
        <f>INDEX(新汉化!$P:$P,MATCH(中文转码!CI25,新汉化!$Q:$Q,0))</f>
        <v>0000</v>
      </c>
      <c r="CJ25" s="9" t="str">
        <f>INDEX(新汉化!$P:$P,MATCH(中文转码!CJ25,新汉化!$Q:$Q,0))</f>
        <v>0000</v>
      </c>
      <c r="CK25" s="9" t="str">
        <f>INDEX(新汉化!$P:$P,MATCH(中文转码!CK25,新汉化!$Q:$Q,0))</f>
        <v>0000</v>
      </c>
      <c r="CL25" s="9" t="str">
        <f>INDEX(新汉化!$P:$P,MATCH(中文转码!CL25,新汉化!$Q:$Q,0))</f>
        <v>0000</v>
      </c>
      <c r="CM25" s="9" t="str">
        <f>INDEX(新汉化!$P:$P,MATCH(中文转码!CM25,新汉化!$Q:$Q,0))</f>
        <v>0000</v>
      </c>
      <c r="CN25" s="9" t="str">
        <f>INDEX(新汉化!$P:$P,MATCH(中文转码!CN25,新汉化!$Q:$Q,0))</f>
        <v>0000</v>
      </c>
      <c r="CO25" s="8" t="str">
        <f>INDEX(新汉化!$P:$P,MATCH(中文转码!CO25,新汉化!$Q:$Q,0))</f>
        <v>0000</v>
      </c>
      <c r="CP25" s="13" t="str">
        <f>日文原码!CP25</f>
        <v>0000</v>
      </c>
    </row>
    <row r="26" spans="1:94">
      <c r="A26" s="7" t="str">
        <f>日文原码!A26</f>
        <v>0000</v>
      </c>
      <c r="B26" t="str">
        <f>日文原码!B26</f>
        <v>0200</v>
      </c>
      <c r="C26" s="8" t="str">
        <f>日文原码!C26</f>
        <v>0500</v>
      </c>
      <c r="D26" s="7" t="str">
        <f>日文原码!D26</f>
        <v>0A00</v>
      </c>
      <c r="E26" t="str">
        <f>日文原码!E26</f>
        <v>0A00</v>
      </c>
      <c r="F26" t="str">
        <f>日文原码!F26</f>
        <v>0000</v>
      </c>
      <c r="G26" s="8" t="str">
        <f>日文原码!G26</f>
        <v>0300</v>
      </c>
      <c r="H26" t="str">
        <f>日文原码!H26</f>
        <v>0A00</v>
      </c>
      <c r="I26" t="str">
        <f>日文原码!I26</f>
        <v>0A00</v>
      </c>
      <c r="J26" t="str">
        <f>日文原码!J26</f>
        <v>0200</v>
      </c>
      <c r="K26" t="str">
        <f>日文原码!K26</f>
        <v>0300</v>
      </c>
      <c r="L26" s="7" t="str">
        <f>INDEX(新汉化!$P:$P,MATCH(中文转码!L26,新汉化!$Q:$Q,0))</f>
        <v>C1B0</v>
      </c>
      <c r="M26" s="9" t="str">
        <f>INDEX(新汉化!$P:$P,MATCH(中文转码!M26,新汉化!$Q:$Q,0))</f>
        <v>C7B9</v>
      </c>
      <c r="N26" s="9" t="str">
        <f>INDEX(新汉化!$P:$P,MATCH(中文转码!N26,新汉化!$Q:$Q,0))</f>
        <v>E0D1</v>
      </c>
      <c r="O26" s="9" t="str">
        <f>INDEX(新汉化!$P:$P,MATCH(中文转码!O26,新汉化!$Q:$Q,0))</f>
        <v>0000</v>
      </c>
      <c r="P26" s="8" t="str">
        <f>INDEX(新汉化!$P:$P,MATCH(中文转码!P26,新汉化!$Q:$Q,0))</f>
        <v>0000</v>
      </c>
      <c r="Q26" s="7" t="str">
        <f>INDEX(新汉化!$P:$P,MATCH(中文转码!Q26,新汉化!$Q:$Q,0))</f>
        <v>A1F8</v>
      </c>
      <c r="R26" s="9" t="str">
        <f>INDEX(新汉化!$P:$P,MATCH(中文转码!R26,新汉化!$Q:$Q,0))</f>
        <v>A1F8</v>
      </c>
      <c r="S26" s="9" t="str">
        <f>INDEX(新汉化!$P:$P,MATCH(中文转码!S26,新汉化!$Q:$Q,0))</f>
        <v>D7D3</v>
      </c>
      <c r="T26" s="9" t="str">
        <f>INDEX(新汉化!$P:$P,MATCH(中文转码!T26,新汉化!$Q:$Q,0))</f>
        <v>E0D1</v>
      </c>
      <c r="U26" s="8" t="str">
        <f>INDEX(新汉化!$P:$P,MATCH(中文转码!U26,新汉化!$Q:$Q,0))</f>
        <v>A1F8</v>
      </c>
      <c r="V26" s="7" t="str">
        <f>INDEX(新汉化!$P:$P,MATCH(中文转码!V26,新汉化!$Q:$Q,0))</f>
        <v>BBB2</v>
      </c>
      <c r="W26" s="9" t="str">
        <f>INDEX(新汉化!$P:$P,MATCH(中文转码!W26,新汉化!$Q:$Q,0))</f>
        <v>DCB9</v>
      </c>
      <c r="X26" s="9" t="str">
        <f>INDEX(新汉化!$P:$P,MATCH(中文转码!X26,新汉化!$Q:$Q,0))</f>
        <v>C7CA</v>
      </c>
      <c r="Y26" s="9" t="str">
        <f>INDEX(新汉化!$P:$P,MATCH(中文转码!Y26,新汉化!$Q:$Q,0))</f>
        <v>F5D4</v>
      </c>
      <c r="Z26" s="9" t="str">
        <f>INDEX(新汉化!$P:$P,MATCH(中文转码!Z26,新汉化!$Q:$Q,0))</f>
        <v>F9D1</v>
      </c>
      <c r="AA26" s="9" t="str">
        <f>INDEX(新汉化!$P:$P,MATCH(中文转码!AA26,新汉化!$Q:$Q,0))</f>
        <v>BFC7</v>
      </c>
      <c r="AB26" s="9" t="str">
        <f>INDEX(新汉化!$P:$P,MATCH(中文转码!AB26,新汉化!$Q:$Q,0))</f>
        <v>F3B4</v>
      </c>
      <c r="AC26" s="9" t="str">
        <f>INDEX(新汉化!$P:$P,MATCH(中文转码!AC26,新汉化!$Q:$Q,0))</f>
        <v>C4B5</v>
      </c>
      <c r="AD26" s="9" t="str">
        <f>INDEX(新汉化!$P:$P,MATCH(中文转码!AD26,新汉化!$Q:$Q,0))</f>
        <v>D4B6</v>
      </c>
      <c r="AE26" s="9" t="str">
        <f>INDEX(新汉化!$P:$P,MATCH(中文转码!AE26,新汉化!$Q:$Q,0))</f>
        <v>D6CA</v>
      </c>
      <c r="AF26" s="9" t="str">
        <f>INDEX(新汉化!$P:$P,MATCH(中文转码!AF26,新汉化!$Q:$Q,0))</f>
        <v>BCB6</v>
      </c>
      <c r="AG26" s="9" t="str">
        <f>INDEX(新汉化!$P:$P,MATCH(中文转码!AG26,新汉化!$Q:$Q,0))</f>
        <v>E1BB</v>
      </c>
      <c r="AH26" s="9" t="str">
        <f>INDEX(新汉化!$P:$P,MATCH(中文转码!AH26,新汉化!$Q:$Q,0))</f>
        <v>C2D3</v>
      </c>
      <c r="AI26" s="9" t="str">
        <f>INDEX(新汉化!$P:$P,MATCH(中文转码!AI26,新汉化!$Q:$Q,0))</f>
        <v>D2B8</v>
      </c>
      <c r="AJ26" s="9" t="str">
        <f>INDEX(新汉化!$P:$P,MATCH(中文转码!AJ26,新汉化!$Q:$Q,0))</f>
        <v>D8B5</v>
      </c>
      <c r="AK26" s="9" t="str">
        <f>INDEX(新汉化!$P:$P,MATCH(中文转码!AK26,新汉化!$Q:$Q,0))</f>
        <v>0000</v>
      </c>
      <c r="AL26" s="9" t="str">
        <f>INDEX(新汉化!$P:$P,MATCH(中文转码!AL26,新汉化!$Q:$Q,0))</f>
        <v>0000</v>
      </c>
      <c r="AM26" s="9" t="str">
        <f>INDEX(新汉化!$P:$P,MATCH(中文转码!AM26,新汉化!$Q:$Q,0))</f>
        <v>0000</v>
      </c>
      <c r="AN26" s="9" t="str">
        <f>INDEX(新汉化!$P:$P,MATCH(中文转码!AN26,新汉化!$Q:$Q,0))</f>
        <v>0000</v>
      </c>
      <c r="AO26" s="9" t="str">
        <f>INDEX(新汉化!$P:$P,MATCH(中文转码!AO26,新汉化!$Q:$Q,0))</f>
        <v>0000</v>
      </c>
      <c r="AP26" s="9" t="str">
        <f>INDEX(新汉化!$P:$P,MATCH(中文转码!AP26,新汉化!$Q:$Q,0))</f>
        <v>0000</v>
      </c>
      <c r="AQ26" s="9" t="str">
        <f>INDEX(新汉化!$P:$P,MATCH(中文转码!AQ26,新汉化!$Q:$Q,0))</f>
        <v>0000</v>
      </c>
      <c r="AR26" s="9" t="str">
        <f>INDEX(新汉化!$P:$P,MATCH(中文转码!AR26,新汉化!$Q:$Q,0))</f>
        <v>0000</v>
      </c>
      <c r="AS26" s="8" t="str">
        <f>INDEX(新汉化!$P:$P,MATCH(中文转码!AS26,新汉化!$Q:$Q,0))</f>
        <v>0000</v>
      </c>
      <c r="AT26" s="7" t="str">
        <f>INDEX(新汉化!$P:$P,MATCH(中文转码!AT26,新汉化!$Q:$Q,0))</f>
        <v>B0C7</v>
      </c>
      <c r="AU26" s="9" t="str">
        <f>INDEX(新汉化!$P:$P,MATCH(中文转码!AU26,新汉化!$Q:$Q,0))</f>
        <v>A5C8</v>
      </c>
      <c r="AV26" s="9" t="str">
        <f>INDEX(新汉化!$P:$P,MATCH(中文转码!AV26,新汉化!$Q:$Q,0))</f>
        <v>F4CC</v>
      </c>
      <c r="AW26" s="9" t="str">
        <f>INDEX(新汉化!$P:$P,MATCH(中文转码!AW26,新汉化!$Q:$Q,0))</f>
        <v>BDD5</v>
      </c>
      <c r="AX26" s="9" t="str">
        <f>INDEX(新汉化!$P:$P,MATCH(中文转码!AX26,新汉化!$Q:$Q,0))</f>
        <v>8038</v>
      </c>
      <c r="AY26" s="9" t="str">
        <f>INDEX(新汉化!$P:$P,MATCH(中文转码!AY26,新汉化!$Q:$Q,0))</f>
        <v>D0D3</v>
      </c>
      <c r="AZ26" s="9" t="str">
        <f>INDEX(新汉化!$P:$P,MATCH(中文转码!AZ26,新汉化!$Q:$Q,0))</f>
        <v>C5D7</v>
      </c>
      <c r="BA26" s="9" t="str">
        <f>INDEX(新汉化!$P:$P,MATCH(中文转码!BA26,新汉化!$Q:$Q,0))</f>
        <v>CDBE</v>
      </c>
      <c r="BB26" s="9" t="str">
        <f>INDEX(新汉化!$P:$P,MATCH(中文转码!BB26,新汉化!$Q:$Q,0))</f>
        <v>E3CB</v>
      </c>
      <c r="BC26" s="9" t="str">
        <f>INDEX(新汉化!$P:$P,MATCH(中文转码!BC26,新汉化!$Q:$Q,0))</f>
        <v>E4CA</v>
      </c>
      <c r="BD26" s="9" t="str">
        <f>INDEX(新汉化!$P:$P,MATCH(中文转码!BD26,新汉化!$Q:$Q,0))</f>
        <v>CBC1</v>
      </c>
      <c r="BE26" s="9" t="str">
        <f>INDEX(新汉化!$P:$P,MATCH(中文转码!BE26,新汉化!$Q:$Q,0))</f>
        <v>B2D2</v>
      </c>
      <c r="BF26" s="9" t="str">
        <f>INDEX(新汉化!$P:$P,MATCH(中文转码!BF26,新汉化!$Q:$Q,0))</f>
        <v>BBB2</v>
      </c>
      <c r="BG26" s="9" t="str">
        <f>INDEX(新汉化!$P:$P,MATCH(中文转码!BG26,新汉化!$Q:$Q,0))</f>
        <v>E1BB</v>
      </c>
      <c r="BH26" s="9" t="str">
        <f>INDEX(新汉化!$P:$P,MATCH(中文转码!BH26,新汉化!$Q:$Q,0))</f>
        <v>F8C6</v>
      </c>
      <c r="BI26" s="9" t="str">
        <f>INDEX(新汉化!$P:$P,MATCH(中文转码!BI26,新汉化!$Q:$Q,0))</f>
        <v>D9C4</v>
      </c>
      <c r="BJ26" s="9" t="str">
        <f>INDEX(新汉化!$P:$P,MATCH(中文转码!BJ26,新汉化!$Q:$Q,0))</f>
        <v>0000</v>
      </c>
      <c r="BK26" s="9" t="str">
        <f>INDEX(新汉化!$P:$P,MATCH(中文转码!BK26,新汉化!$Q:$Q,0))</f>
        <v>0000</v>
      </c>
      <c r="BL26" s="9" t="str">
        <f>INDEX(新汉化!$P:$P,MATCH(中文转码!BL26,新汉化!$Q:$Q,0))</f>
        <v>0000</v>
      </c>
      <c r="BM26" s="9" t="str">
        <f>INDEX(新汉化!$P:$P,MATCH(中文转码!BM26,新汉化!$Q:$Q,0))</f>
        <v>0000</v>
      </c>
      <c r="BN26" s="9" t="str">
        <f>INDEX(新汉化!$P:$P,MATCH(中文转码!BN26,新汉化!$Q:$Q,0))</f>
        <v>0000</v>
      </c>
      <c r="BO26" s="9" t="str">
        <f>INDEX(新汉化!$P:$P,MATCH(中文转码!BO26,新汉化!$Q:$Q,0))</f>
        <v>0000</v>
      </c>
      <c r="BP26" s="9" t="str">
        <f>INDEX(新汉化!$P:$P,MATCH(中文转码!BP26,新汉化!$Q:$Q,0))</f>
        <v>0000</v>
      </c>
      <c r="BQ26" s="8" t="str">
        <f>INDEX(新汉化!$P:$P,MATCH(中文转码!BQ26,新汉化!$Q:$Q,0))</f>
        <v>0000</v>
      </c>
      <c r="BR26" s="7" t="str">
        <f>INDEX(新汉化!$P:$P,MATCH(中文转码!BR26,新汉化!$Q:$Q,0))</f>
        <v>C4B5</v>
      </c>
      <c r="BS26" s="9" t="str">
        <f>INDEX(新汉化!$P:$P,MATCH(中文转码!BS26,新汉化!$Q:$Q,0))</f>
        <v>E3D2</v>
      </c>
      <c r="BT26" s="9" t="str">
        <f>INDEX(新汉化!$P:$P,MATCH(中文转码!BT26,新汉化!$Q:$Q,0))</f>
        <v>A6C1</v>
      </c>
      <c r="BU26" s="9" t="str">
        <f>INDEX(新汉化!$P:$P,MATCH(中文转码!BU26,新汉化!$Q:$Q,0))</f>
        <v>8038</v>
      </c>
      <c r="BV26" s="9" t="str">
        <f>INDEX(新汉化!$P:$P,MATCH(中文转码!BV26,新汉化!$Q:$Q,0))</f>
        <v>C7B6</v>
      </c>
      <c r="BW26" s="9" t="str">
        <f>INDEX(新汉化!$P:$P,MATCH(中文转码!BW26,新汉化!$Q:$Q,0))</f>
        <v>D3D7</v>
      </c>
      <c r="BX26" s="9" t="str">
        <f>INDEX(新汉化!$P:$P,MATCH(中文转码!BX26,新汉化!$Q:$Q,0))</f>
        <v>F6B6</v>
      </c>
      <c r="BY26" s="9" t="str">
        <f>INDEX(新汉化!$P:$P,MATCH(中文转码!BY26,新汉化!$Q:$Q,0))</f>
        <v>CBC1</v>
      </c>
      <c r="BZ26" s="9" t="str">
        <f>INDEX(新汉化!$P:$P,MATCH(中文转码!BZ26,新汉化!$Q:$Q,0))</f>
        <v>CDBE</v>
      </c>
      <c r="CA26" s="9" t="str">
        <f>INDEX(新汉化!$P:$P,MATCH(中文转码!CA26,新汉化!$Q:$Q,0))</f>
        <v>E1BB</v>
      </c>
      <c r="CB26" s="9" t="str">
        <f>INDEX(新汉化!$P:$P,MATCH(中文转码!CB26,新汉化!$Q:$Q,0))</f>
        <v>F3B4</v>
      </c>
      <c r="CC26" s="9" t="str">
        <f>INDEX(新汉化!$P:$P,MATCH(中文转码!CC26,新汉化!$Q:$Q,0))</f>
        <v>F9C9</v>
      </c>
      <c r="CD26" s="9" t="str">
        <f>INDEX(新汉化!$P:$P,MATCH(中文转码!CD26,新汉化!$Q:$Q,0))</f>
        <v>B4CD</v>
      </c>
      <c r="CE26" s="9" t="str">
        <f>INDEX(新汉化!$P:$P,MATCH(中文转码!CE26,新汉化!$Q:$Q,0))</f>
        <v>DEBF</v>
      </c>
      <c r="CF26" s="9" t="str">
        <f>INDEX(新汉化!$P:$P,MATCH(中文转码!CF26,新汉化!$Q:$Q,0))</f>
        <v>8038</v>
      </c>
      <c r="CG26" s="9" t="str">
        <f>INDEX(新汉化!$P:$P,MATCH(中文转码!CG26,新汉化!$Q:$Q,0))</f>
        <v>0000</v>
      </c>
      <c r="CH26" s="9" t="str">
        <f>INDEX(新汉化!$P:$P,MATCH(中文转码!CH26,新汉化!$Q:$Q,0))</f>
        <v>0000</v>
      </c>
      <c r="CI26" s="9" t="str">
        <f>INDEX(新汉化!$P:$P,MATCH(中文转码!CI26,新汉化!$Q:$Q,0))</f>
        <v>0000</v>
      </c>
      <c r="CJ26" s="9" t="str">
        <f>INDEX(新汉化!$P:$P,MATCH(中文转码!CJ26,新汉化!$Q:$Q,0))</f>
        <v>0000</v>
      </c>
      <c r="CK26" s="9" t="str">
        <f>INDEX(新汉化!$P:$P,MATCH(中文转码!CK26,新汉化!$Q:$Q,0))</f>
        <v>0000</v>
      </c>
      <c r="CL26" s="9" t="str">
        <f>INDEX(新汉化!$P:$P,MATCH(中文转码!CL26,新汉化!$Q:$Q,0))</f>
        <v>0000</v>
      </c>
      <c r="CM26" s="9" t="str">
        <f>INDEX(新汉化!$P:$P,MATCH(中文转码!CM26,新汉化!$Q:$Q,0))</f>
        <v>0000</v>
      </c>
      <c r="CN26" s="9" t="str">
        <f>INDEX(新汉化!$P:$P,MATCH(中文转码!CN26,新汉化!$Q:$Q,0))</f>
        <v>0000</v>
      </c>
      <c r="CO26" s="8" t="str">
        <f>INDEX(新汉化!$P:$P,MATCH(中文转码!CO26,新汉化!$Q:$Q,0))</f>
        <v>0000</v>
      </c>
      <c r="CP26" s="13" t="str">
        <f>日文原码!CP26</f>
        <v>0000</v>
      </c>
    </row>
    <row r="27" spans="1:94">
      <c r="A27" s="7" t="str">
        <f>日文原码!A27</f>
        <v>0000</v>
      </c>
      <c r="B27" t="str">
        <f>日文原码!B27</f>
        <v>0200</v>
      </c>
      <c r="C27" s="8" t="str">
        <f>日文原码!C27</f>
        <v>0600</v>
      </c>
      <c r="D27" s="7" t="str">
        <f>日文原码!D27</f>
        <v>0A00</v>
      </c>
      <c r="E27" t="str">
        <f>日文原码!E27</f>
        <v>0A00</v>
      </c>
      <c r="F27" t="str">
        <f>日文原码!F27</f>
        <v>0000</v>
      </c>
      <c r="G27" s="8" t="str">
        <f>日文原码!G27</f>
        <v>0700</v>
      </c>
      <c r="H27" t="str">
        <f>日文原码!H27</f>
        <v>0A00</v>
      </c>
      <c r="I27" t="str">
        <f>日文原码!I27</f>
        <v>0100</v>
      </c>
      <c r="J27" t="str">
        <f>日文原码!J27</f>
        <v>0900</v>
      </c>
      <c r="K27" t="str">
        <f>日文原码!K27</f>
        <v>0800</v>
      </c>
      <c r="L27" s="7" t="str">
        <f>INDEX(新汉化!$P:$P,MATCH(中文转码!L27,新汉化!$Q:$Q,0))</f>
        <v>F3B4</v>
      </c>
      <c r="M27" s="9" t="str">
        <f>INDEX(新汉化!$P:$P,MATCH(中文转码!M27,新汉化!$Q:$Q,0))</f>
        <v>F5CD</v>
      </c>
      <c r="N27" s="9" t="str">
        <f>INDEX(新汉化!$P:$P,MATCH(中文转码!N27,新汉化!$Q:$Q,0))</f>
        <v>E0D1</v>
      </c>
      <c r="O27" s="9" t="str">
        <f>INDEX(新汉化!$P:$P,MATCH(中文转码!O27,新汉化!$Q:$Q,0))</f>
        <v>0000</v>
      </c>
      <c r="P27" s="8" t="str">
        <f>INDEX(新汉化!$P:$P,MATCH(中文转码!P27,新汉化!$Q:$Q,0))</f>
        <v>0000</v>
      </c>
      <c r="Q27" s="7" t="str">
        <f>INDEX(新汉化!$P:$P,MATCH(中文转码!Q27,新汉化!$Q:$Q,0))</f>
        <v>A1F8</v>
      </c>
      <c r="R27" s="9" t="str">
        <f>INDEX(新汉化!$P:$P,MATCH(中文转码!R27,新汉化!$Q:$Q,0))</f>
        <v>A1F8</v>
      </c>
      <c r="S27" s="9" t="str">
        <f>INDEX(新汉化!$P:$P,MATCH(中文转码!S27,新汉化!$Q:$Q,0))</f>
        <v>E0D1</v>
      </c>
      <c r="T27" s="9" t="str">
        <f>INDEX(新汉化!$P:$P,MATCH(中文转码!T27,新汉化!$Q:$Q,0))</f>
        <v>D3D7</v>
      </c>
      <c r="U27" s="8" t="str">
        <f>INDEX(新汉化!$P:$P,MATCH(中文转码!U27,新汉化!$Q:$Q,0))</f>
        <v>A1F8</v>
      </c>
      <c r="V27" s="7" t="str">
        <f>INDEX(新汉化!$P:$P,MATCH(中文转码!V27,新汉化!$Q:$Q,0))</f>
        <v>E1BB</v>
      </c>
      <c r="W27" s="9" t="str">
        <f>INDEX(新汉化!$P:$P,MATCH(中文转码!W27,新汉化!$Q:$Q,0))</f>
        <v>CCC5</v>
      </c>
      <c r="X27" s="9" t="str">
        <f>INDEX(新汉化!$P:$P,MATCH(中文转码!X27,新汉化!$Q:$Q,0))</f>
        <v>FDD0</v>
      </c>
      <c r="Y27" s="9" t="str">
        <f>INDEX(新汉化!$P:$P,MATCH(中文转码!Y27,新汉化!$Q:$Q,0))</f>
        <v>DAD4</v>
      </c>
      <c r="Z27" s="9" t="str">
        <f>INDEX(新汉化!$P:$P,MATCH(中文转码!Z27,新汉化!$Q:$Q,0))</f>
        <v>A3D2</v>
      </c>
      <c r="AA27" s="9" t="str">
        <f>INDEX(新汉化!$P:$P,MATCH(中文转码!AA27,新汉化!$Q:$Q,0))</f>
        <v>B6D4</v>
      </c>
      <c r="AB27" s="9" t="str">
        <f>INDEX(新汉化!$P:$P,MATCH(中文转码!AB27,新汉化!$Q:$Q,0))</f>
        <v>C4B5</v>
      </c>
      <c r="AC27" s="9" t="str">
        <f>INDEX(新汉化!$P:$P,MATCH(中文转码!AC27,新汉化!$Q:$Q,0))</f>
        <v>DFB8</v>
      </c>
      <c r="AD27" s="9" t="str">
        <f>INDEX(新汉化!$P:$P,MATCH(中文转码!AD27,新汉化!$Q:$Q,0))</f>
        <v>D5BF</v>
      </c>
      <c r="AE27" s="9" t="str">
        <f>INDEX(新汉化!$P:$P,MATCH(中文转码!AE27,新汉化!$Q:$Q,0))</f>
        <v>C039</v>
      </c>
      <c r="AF27" s="9" t="str">
        <f>INDEX(新汉化!$P:$P,MATCH(中文转码!AF27,新汉化!$Q:$Q,0))</f>
        <v>A2B7</v>
      </c>
      <c r="AG27" s="9" t="str">
        <f>INDEX(新汉化!$P:$P,MATCH(中文转码!AG27,新汉化!$Q:$Q,0))</f>
        <v>D6CF</v>
      </c>
      <c r="AH27" s="9" t="str">
        <f>INDEX(新汉化!$P:$P,MATCH(中文转码!AH27,新汉化!$Q:$Q,0))</f>
        <v>D4C1</v>
      </c>
      <c r="AI27" s="9" t="str">
        <f>INDEX(新汉化!$P:$P,MATCH(中文转码!AI27,新汉化!$Q:$Q,0))</f>
        <v>EFCE</v>
      </c>
      <c r="AJ27" s="9" t="str">
        <f>INDEX(新汉化!$P:$P,MATCH(中文转码!AJ27,新汉化!$Q:$Q,0))</f>
        <v>F3BA</v>
      </c>
      <c r="AK27" s="9" t="str">
        <f>INDEX(新汉化!$P:$P,MATCH(中文转码!AK27,新汉化!$Q:$Q,0))</f>
        <v>CDBE</v>
      </c>
      <c r="AL27" s="9" t="str">
        <f>INDEX(新汉化!$P:$P,MATCH(中文转码!AL27,新汉化!$Q:$Q,0))</f>
        <v>0000</v>
      </c>
      <c r="AM27" s="9" t="str">
        <f>INDEX(新汉化!$P:$P,MATCH(中文转码!AM27,新汉化!$Q:$Q,0))</f>
        <v>0000</v>
      </c>
      <c r="AN27" s="9" t="str">
        <f>INDEX(新汉化!$P:$P,MATCH(中文转码!AN27,新汉化!$Q:$Q,0))</f>
        <v>0000</v>
      </c>
      <c r="AO27" s="9" t="str">
        <f>INDEX(新汉化!$P:$P,MATCH(中文转码!AO27,新汉化!$Q:$Q,0))</f>
        <v>0000</v>
      </c>
      <c r="AP27" s="9" t="str">
        <f>INDEX(新汉化!$P:$P,MATCH(中文转码!AP27,新汉化!$Q:$Q,0))</f>
        <v>0000</v>
      </c>
      <c r="AQ27" s="9" t="str">
        <f>INDEX(新汉化!$P:$P,MATCH(中文转码!AQ27,新汉化!$Q:$Q,0))</f>
        <v>0000</v>
      </c>
      <c r="AR27" s="9" t="str">
        <f>INDEX(新汉化!$P:$P,MATCH(中文转码!AR27,新汉化!$Q:$Q,0))</f>
        <v>0000</v>
      </c>
      <c r="AS27" s="8" t="str">
        <f>INDEX(新汉化!$P:$P,MATCH(中文转码!AS27,新汉化!$Q:$Q,0))</f>
        <v>0000</v>
      </c>
      <c r="AT27" s="7" t="str">
        <f>INDEX(新汉化!$P:$P,MATCH(中文转码!AT27,新汉化!$Q:$Q,0))</f>
        <v>E1BB</v>
      </c>
      <c r="AU27" s="9" t="str">
        <f>INDEX(新汉化!$P:$P,MATCH(中文转码!AU27,新汉化!$Q:$Q,0))</f>
        <v>A9B8</v>
      </c>
      <c r="AV27" s="9" t="str">
        <f>INDEX(新汉化!$P:$P,MATCH(中文转码!AV27,新汉化!$Q:$Q,0))</f>
        <v>E5B3</v>
      </c>
      <c r="AW27" s="9" t="str">
        <f>INDEX(新汉化!$P:$P,MATCH(中文转码!AW27,新汉化!$Q:$Q,0))</f>
        <v>F8B6</v>
      </c>
      <c r="AX27" s="9" t="str">
        <f>INDEX(新汉化!$P:$P,MATCH(中文转码!AX27,新汉化!$Q:$Q,0))</f>
        <v>C2CF</v>
      </c>
      <c r="AY27" s="9" t="str">
        <f>INDEX(新汉化!$P:$P,MATCH(中文转码!AY27,新汉化!$Q:$Q,0))</f>
        <v>C039</v>
      </c>
      <c r="AZ27" s="9" t="str">
        <f>INDEX(新汉化!$P:$P,MATCH(中文转码!AZ27,新汉化!$Q:$Q,0))</f>
        <v>C3D3</v>
      </c>
      <c r="BA27" s="9" t="str">
        <f>INDEX(新汉化!$P:$P,MATCH(中文转码!BA27,新汉化!$Q:$Q,0))</f>
        <v>C5BD</v>
      </c>
      <c r="BB27" s="9" t="str">
        <f>INDEX(新汉化!$P:$P,MATCH(中文转码!BB27,新汉化!$Q:$Q,0))</f>
        <v>A6D7</v>
      </c>
      <c r="BC27" s="9" t="str">
        <f>INDEX(新汉化!$P:$P,MATCH(中文转码!BC27,新汉化!$Q:$Q,0))</f>
        <v>F4BD</v>
      </c>
      <c r="BD27" s="9" t="str">
        <f>INDEX(新汉化!$P:$P,MATCH(中文转码!BD27,新汉化!$Q:$Q,0))</f>
        <v>F4BD</v>
      </c>
      <c r="BE27" s="9" t="str">
        <f>INDEX(新汉化!$P:$P,MATCH(中文转码!BE27,新汉化!$Q:$Q,0))</f>
        <v>A5D7</v>
      </c>
      <c r="BF27" s="9" t="str">
        <f>INDEX(新汉化!$P:$P,MATCH(中文转码!BF27,新汉化!$Q:$Q,0))</f>
        <v>A1D7</v>
      </c>
      <c r="BG27" s="9" t="str">
        <f>INDEX(新汉化!$P:$P,MATCH(中文转码!BG27,新汉化!$Q:$Q,0))</f>
        <v>D4C1</v>
      </c>
      <c r="BH27" s="9" t="str">
        <f>INDEX(新汉化!$P:$P,MATCH(中文转码!BH27,新汉化!$Q:$Q,0))</f>
        <v>EFCE</v>
      </c>
      <c r="BI27" s="9" t="str">
        <f>INDEX(新汉化!$P:$P,MATCH(中文转码!BI27,新汉化!$Q:$Q,0))</f>
        <v>0000</v>
      </c>
      <c r="BJ27" s="9" t="str">
        <f>INDEX(新汉化!$P:$P,MATCH(中文转码!BJ27,新汉化!$Q:$Q,0))</f>
        <v>0000</v>
      </c>
      <c r="BK27" s="9" t="str">
        <f>INDEX(新汉化!$P:$P,MATCH(中文转码!BK27,新汉化!$Q:$Q,0))</f>
        <v>0000</v>
      </c>
      <c r="BL27" s="9" t="str">
        <f>INDEX(新汉化!$P:$P,MATCH(中文转码!BL27,新汉化!$Q:$Q,0))</f>
        <v>0000</v>
      </c>
      <c r="BM27" s="9" t="str">
        <f>INDEX(新汉化!$P:$P,MATCH(中文转码!BM27,新汉化!$Q:$Q,0))</f>
        <v>0000</v>
      </c>
      <c r="BN27" s="9" t="str">
        <f>INDEX(新汉化!$P:$P,MATCH(中文转码!BN27,新汉化!$Q:$Q,0))</f>
        <v>0000</v>
      </c>
      <c r="BO27" s="9" t="str">
        <f>INDEX(新汉化!$P:$P,MATCH(中文转码!BO27,新汉化!$Q:$Q,0))</f>
        <v>0000</v>
      </c>
      <c r="BP27" s="9" t="str">
        <f>INDEX(新汉化!$P:$P,MATCH(中文转码!BP27,新汉化!$Q:$Q,0))</f>
        <v>0000</v>
      </c>
      <c r="BQ27" s="8" t="str">
        <f>INDEX(新汉化!$P:$P,MATCH(中文转码!BQ27,新汉化!$Q:$Q,0))</f>
        <v>0000</v>
      </c>
      <c r="BR27" s="7" t="str">
        <f>INDEX(新汉化!$P:$P,MATCH(中文转码!BR27,新汉化!$Q:$Q,0))</f>
        <v>EEC1</v>
      </c>
      <c r="BS27" s="9" t="str">
        <f>INDEX(新汉化!$P:$P,MATCH(中文转码!BS27,新汉化!$Q:$Q,0))</f>
        <v>E4C6</v>
      </c>
      <c r="BT27" s="9" t="str">
        <f>INDEX(新汉化!$P:$P,MATCH(中文转码!BT27,新汉化!$Q:$Q,0))</f>
        <v>DECE</v>
      </c>
      <c r="BU27" s="9" t="str">
        <f>INDEX(新汉化!$P:$P,MATCH(中文转码!BU27,新汉化!$Q:$Q,0))</f>
        <v>A8B7</v>
      </c>
      <c r="BV27" s="9" t="str">
        <f>INDEX(新汉化!$P:$P,MATCH(中文转码!BV27,新汉化!$Q:$Q,0))</f>
        <v>D3CC</v>
      </c>
      <c r="BW27" s="9" t="str">
        <f>INDEX(新汉化!$P:$P,MATCH(中文转码!BW27,新汉化!$Q:$Q,0))</f>
        <v>D1CD</v>
      </c>
      <c r="BX27" s="9" t="str">
        <f>INDEX(新汉化!$P:$P,MATCH(中文转码!BX27,新汉化!$Q:$Q,0))</f>
        <v>8038</v>
      </c>
      <c r="BY27" s="9" t="str">
        <f>INDEX(新汉化!$P:$P,MATCH(中文转码!BY27,新汉化!$Q:$Q,0))</f>
        <v>0000</v>
      </c>
      <c r="BZ27" s="9" t="str">
        <f>INDEX(新汉化!$P:$P,MATCH(中文转码!BZ27,新汉化!$Q:$Q,0))</f>
        <v>0000</v>
      </c>
      <c r="CA27" s="9" t="str">
        <f>INDEX(新汉化!$P:$P,MATCH(中文转码!CA27,新汉化!$Q:$Q,0))</f>
        <v>0000</v>
      </c>
      <c r="CB27" s="9" t="str">
        <f>INDEX(新汉化!$P:$P,MATCH(中文转码!CB27,新汉化!$Q:$Q,0))</f>
        <v>0000</v>
      </c>
      <c r="CC27" s="9" t="str">
        <f>INDEX(新汉化!$P:$P,MATCH(中文转码!CC27,新汉化!$Q:$Q,0))</f>
        <v>0000</v>
      </c>
      <c r="CD27" s="9" t="str">
        <f>INDEX(新汉化!$P:$P,MATCH(中文转码!CD27,新汉化!$Q:$Q,0))</f>
        <v>0000</v>
      </c>
      <c r="CE27" s="9" t="str">
        <f>INDEX(新汉化!$P:$P,MATCH(中文转码!CE27,新汉化!$Q:$Q,0))</f>
        <v>0000</v>
      </c>
      <c r="CF27" s="9" t="str">
        <f>INDEX(新汉化!$P:$P,MATCH(中文转码!CF27,新汉化!$Q:$Q,0))</f>
        <v>0000</v>
      </c>
      <c r="CG27" s="9" t="str">
        <f>INDEX(新汉化!$P:$P,MATCH(中文转码!CG27,新汉化!$Q:$Q,0))</f>
        <v>0000</v>
      </c>
      <c r="CH27" s="9" t="str">
        <f>INDEX(新汉化!$P:$P,MATCH(中文转码!CH27,新汉化!$Q:$Q,0))</f>
        <v>0000</v>
      </c>
      <c r="CI27" s="9" t="str">
        <f>INDEX(新汉化!$P:$P,MATCH(中文转码!CI27,新汉化!$Q:$Q,0))</f>
        <v>0000</v>
      </c>
      <c r="CJ27" s="9" t="str">
        <f>INDEX(新汉化!$P:$P,MATCH(中文转码!CJ27,新汉化!$Q:$Q,0))</f>
        <v>0000</v>
      </c>
      <c r="CK27" s="9" t="str">
        <f>INDEX(新汉化!$P:$P,MATCH(中文转码!CK27,新汉化!$Q:$Q,0))</f>
        <v>0000</v>
      </c>
      <c r="CL27" s="9" t="str">
        <f>INDEX(新汉化!$P:$P,MATCH(中文转码!CL27,新汉化!$Q:$Q,0))</f>
        <v>0000</v>
      </c>
      <c r="CM27" s="9" t="str">
        <f>INDEX(新汉化!$P:$P,MATCH(中文转码!CM27,新汉化!$Q:$Q,0))</f>
        <v>0000</v>
      </c>
      <c r="CN27" s="9" t="str">
        <f>INDEX(新汉化!$P:$P,MATCH(中文转码!CN27,新汉化!$Q:$Q,0))</f>
        <v>0000</v>
      </c>
      <c r="CO27" s="8" t="str">
        <f>INDEX(新汉化!$P:$P,MATCH(中文转码!CO27,新汉化!$Q:$Q,0))</f>
        <v>0000</v>
      </c>
      <c r="CP27" s="13" t="str">
        <f>日文原码!CP27</f>
        <v>0000</v>
      </c>
    </row>
    <row r="28" spans="1:94">
      <c r="A28" s="7" t="str">
        <f>日文原码!A28</f>
        <v>0000</v>
      </c>
      <c r="B28" t="str">
        <f>日文原码!B28</f>
        <v>0200</v>
      </c>
      <c r="C28" s="8" t="str">
        <f>日文原码!C28</f>
        <v>0700</v>
      </c>
      <c r="D28" s="7" t="str">
        <f>日文原码!D28</f>
        <v>0A00</v>
      </c>
      <c r="E28" t="str">
        <f>日文原码!E28</f>
        <v>0A00</v>
      </c>
      <c r="F28" t="str">
        <f>日文原码!F28</f>
        <v>0000</v>
      </c>
      <c r="G28" s="8" t="str">
        <f>日文原码!G28</f>
        <v>0600</v>
      </c>
      <c r="H28" t="str">
        <f>日文原码!H28</f>
        <v>0A00</v>
      </c>
      <c r="I28" t="str">
        <f>日文原码!I28</f>
        <v>0A00</v>
      </c>
      <c r="J28" t="str">
        <f>日文原码!J28</f>
        <v>0900</v>
      </c>
      <c r="K28" t="str">
        <f>日文原码!K28</f>
        <v>0500</v>
      </c>
      <c r="L28" s="7" t="str">
        <f>INDEX(新汉化!$P:$P,MATCH(中文转码!L28,新汉化!$Q:$Q,0))</f>
        <v>A4B3</v>
      </c>
      <c r="M28" s="9" t="str">
        <f>INDEX(新汉化!$P:$P,MATCH(中文转码!M28,新汉化!$Q:$Q,0))</f>
        <v>E1B3</v>
      </c>
      <c r="N28" s="9" t="str">
        <f>INDEX(新汉化!$P:$P,MATCH(中文转码!N28,新汉化!$Q:$Q,0))</f>
        <v>B8C5</v>
      </c>
      <c r="O28" s="9" t="str">
        <f>INDEX(新汉化!$P:$P,MATCH(中文转码!O28,新汉化!$Q:$Q,0))</f>
        <v>0000</v>
      </c>
      <c r="P28" s="8" t="str">
        <f>INDEX(新汉化!$P:$P,MATCH(中文转码!P28,新汉化!$Q:$Q,0))</f>
        <v>0000</v>
      </c>
      <c r="Q28" s="7" t="str">
        <f>INDEX(新汉化!$P:$P,MATCH(中文转码!Q28,新汉化!$Q:$Q,0))</f>
        <v>A1F8</v>
      </c>
      <c r="R28" s="9" t="str">
        <f>INDEX(新汉化!$P:$P,MATCH(中文转码!R28,新汉化!$Q:$Q,0))</f>
        <v>A1F8</v>
      </c>
      <c r="S28" s="9" t="str">
        <f>INDEX(新汉化!$P:$P,MATCH(中文转码!S28,新汉化!$Q:$Q,0))</f>
        <v>A3BA</v>
      </c>
      <c r="T28" s="9" t="str">
        <f>INDEX(新汉化!$P:$P,MATCH(中文转码!T28,新汉化!$Q:$Q,0))</f>
        <v>B8C5</v>
      </c>
      <c r="U28" s="8" t="str">
        <f>INDEX(新汉化!$P:$P,MATCH(中文转码!U28,新汉化!$Q:$Q,0))</f>
        <v>A1F8</v>
      </c>
      <c r="V28" s="7" t="str">
        <f>INDEX(新汉化!$P:$P,MATCH(中文转码!V28,新汉化!$Q:$Q,0))</f>
        <v>D0D3</v>
      </c>
      <c r="W28" s="9" t="str">
        <f>INDEX(新汉化!$P:$P,MATCH(中文转码!W28,新汉化!$Q:$Q,0))</f>
        <v>C3D3</v>
      </c>
      <c r="X28" s="9" t="str">
        <f>INDEX(新汉化!$P:$P,MATCH(中文转码!X28,新汉化!$Q:$Q,0))</f>
        <v>F1C4</v>
      </c>
      <c r="Y28" s="9" t="str">
        <f>INDEX(新汉化!$P:$P,MATCH(中文转码!Y28,新汉化!$Q:$Q,0))</f>
        <v>ECD7</v>
      </c>
      <c r="Z28" s="9" t="str">
        <f>INDEX(新汉化!$P:$P,MATCH(中文转码!Z28,新汉化!$Q:$Q,0))</f>
        <v>CECF</v>
      </c>
      <c r="AA28" s="9" t="str">
        <f>INDEX(新汉化!$P:$P,MATCH(中文转码!AA28,新汉化!$Q:$Q,0))</f>
        <v>C5D7</v>
      </c>
      <c r="AB28" s="9" t="str">
        <f>INDEX(新汉化!$P:$P,MATCH(中文转码!AB28,新汉化!$Q:$Q,0))</f>
        <v>B3CA</v>
      </c>
      <c r="AC28" s="9" t="str">
        <f>INDEX(新汉化!$P:$P,MATCH(中文转码!AC28,新汉化!$Q:$Q,0))</f>
        <v>EFCE</v>
      </c>
      <c r="AD28" s="9" t="str">
        <f>INDEX(新汉化!$P:$P,MATCH(中文转码!AD28,新汉化!$Q:$Q,0))</f>
        <v>CDBA</v>
      </c>
      <c r="AE28" s="9" t="str">
        <f>INDEX(新汉化!$P:$P,MATCH(中文转码!AE28,新汉化!$Q:$Q,0))</f>
        <v>D8D6</v>
      </c>
      <c r="AF28" s="9" t="str">
        <f>INDEX(新汉化!$P:$P,MATCH(中文转码!AF28,新汉化!$Q:$Q,0))</f>
        <v>AAD2</v>
      </c>
      <c r="AG28" s="9" t="str">
        <f>INDEX(新汉化!$P:$P,MATCH(中文转码!AG28,新汉化!$Q:$Q,0))</f>
        <v>C4B5</v>
      </c>
      <c r="AH28" s="9" t="str">
        <f>INDEX(新汉化!$P:$P,MATCH(中文转码!AH28,新汉化!$Q:$Q,0))</f>
        <v>ABB6</v>
      </c>
      <c r="AI28" s="9" t="str">
        <f>INDEX(新汉化!$P:$P,MATCH(中文转码!AI28,新汉化!$Q:$Q,0))</f>
        <v>F7CE</v>
      </c>
      <c r="AJ28" s="9" t="str">
        <f>INDEX(新汉化!$P:$P,MATCH(中文转码!AJ28,新汉化!$Q:$Q,0))</f>
        <v>C039</v>
      </c>
      <c r="AK28" s="9" t="str">
        <f>INDEX(新汉化!$P:$P,MATCH(中文转码!AK28,新汉化!$Q:$Q,0))</f>
        <v>0000</v>
      </c>
      <c r="AL28" s="9" t="str">
        <f>INDEX(新汉化!$P:$P,MATCH(中文转码!AL28,新汉化!$Q:$Q,0))</f>
        <v>0000</v>
      </c>
      <c r="AM28" s="9" t="str">
        <f>INDEX(新汉化!$P:$P,MATCH(中文转码!AM28,新汉化!$Q:$Q,0))</f>
        <v>0000</v>
      </c>
      <c r="AN28" s="9" t="str">
        <f>INDEX(新汉化!$P:$P,MATCH(中文转码!AN28,新汉化!$Q:$Q,0))</f>
        <v>0000</v>
      </c>
      <c r="AO28" s="9" t="str">
        <f>INDEX(新汉化!$P:$P,MATCH(中文转码!AO28,新汉化!$Q:$Q,0))</f>
        <v>0000</v>
      </c>
      <c r="AP28" s="9" t="str">
        <f>INDEX(新汉化!$P:$P,MATCH(中文转码!AP28,新汉化!$Q:$Q,0))</f>
        <v>0000</v>
      </c>
      <c r="AQ28" s="9" t="str">
        <f>INDEX(新汉化!$P:$P,MATCH(中文转码!AQ28,新汉化!$Q:$Q,0))</f>
        <v>0000</v>
      </c>
      <c r="AR28" s="9" t="str">
        <f>INDEX(新汉化!$P:$P,MATCH(中文转码!AR28,新汉化!$Q:$Q,0))</f>
        <v>0000</v>
      </c>
      <c r="AS28" s="8" t="str">
        <f>INDEX(新汉化!$P:$P,MATCH(中文转码!AS28,新汉化!$Q:$Q,0))</f>
        <v>0000</v>
      </c>
      <c r="AT28" s="7" t="str">
        <f>INDEX(新汉化!$P:$P,MATCH(中文转码!AT28,新汉化!$Q:$Q,0))</f>
        <v>A2B2</v>
      </c>
      <c r="AU28" s="9" t="str">
        <f>INDEX(新汉化!$P:$P,MATCH(中文转码!AU28,新汉化!$Q:$Q,0))</f>
        <v>D1B0</v>
      </c>
      <c r="AV28" s="9" t="str">
        <f>INDEX(新汉化!$P:$P,MATCH(中文转码!AV28,新汉化!$Q:$Q,0))</f>
        <v>FCCB</v>
      </c>
      <c r="AW28" s="9" t="str">
        <f>INDEX(新汉化!$P:$P,MATCH(中文转码!AW28,新汉化!$Q:$Q,0))</f>
        <v>C7C3</v>
      </c>
      <c r="AX28" s="9" t="str">
        <f>INDEX(新汉化!$P:$P,MATCH(中文转码!AX28,新汉化!$Q:$Q,0))</f>
        <v>D8B2</v>
      </c>
      <c r="AY28" s="9" t="str">
        <f>INDEX(新汉化!$P:$P,MATCH(中文转码!AY28,新汉化!$Q:$Q,0))</f>
        <v>BDB5</v>
      </c>
      <c r="AZ28" s="9" t="str">
        <f>INDEX(新汉化!$P:$P,MATCH(中文转码!AZ28,新汉化!$Q:$Q,0))</f>
        <v>F7B8</v>
      </c>
      <c r="BA28" s="9" t="str">
        <f>INDEX(新汉化!$P:$P,MATCH(中文转码!BA28,新汉化!$Q:$Q,0))</f>
        <v>A6B4</v>
      </c>
      <c r="BB28" s="9" t="str">
        <f>INDEX(新汉化!$P:$P,MATCH(中文转码!BB28,新汉化!$Q:$Q,0))</f>
        <v>C4B5</v>
      </c>
      <c r="BC28" s="9" t="str">
        <f>INDEX(新汉化!$P:$P,MATCH(中文转码!BC28,新汉化!$Q:$Q,0))</f>
        <v>B0CF</v>
      </c>
      <c r="BD28" s="9" t="str">
        <f>INDEX(新汉化!$P:$P,MATCH(中文转码!BD28,新汉化!$Q:$Q,0))</f>
        <v>D4D0</v>
      </c>
      <c r="BE28" s="9" t="str">
        <f>INDEX(新汉化!$P:$P,MATCH(中文转码!BE28,新汉化!$Q:$Q,0))</f>
        <v>8038</v>
      </c>
      <c r="BF28" s="9" t="str">
        <f>INDEX(新汉化!$P:$P,MATCH(中文转码!BF28,新汉化!$Q:$Q,0))</f>
        <v>E1BB</v>
      </c>
      <c r="BG28" s="9" t="str">
        <f>INDEX(新汉化!$P:$P,MATCH(中文转码!BG28,新汉化!$Q:$Q,0))</f>
        <v>CBB3</v>
      </c>
      <c r="BH28" s="9" t="str">
        <f>INDEX(新汉化!$P:$P,MATCH(中文转码!BH28,新汉化!$Q:$Q,0))</f>
        <v>C5D7</v>
      </c>
      <c r="BI28" s="9" t="str">
        <f>INDEX(新汉化!$P:$P,MATCH(中文转码!BI28,新汉化!$Q:$Q,0))</f>
        <v>E7B7</v>
      </c>
      <c r="BJ28" s="9" t="str">
        <f>INDEX(新汉化!$P:$P,MATCH(中文转码!BJ28,新汉化!$Q:$Q,0))</f>
        <v>0000</v>
      </c>
      <c r="BK28" s="9" t="str">
        <f>INDEX(新汉化!$P:$P,MATCH(中文转码!BK28,新汉化!$Q:$Q,0))</f>
        <v>0000</v>
      </c>
      <c r="BL28" s="9" t="str">
        <f>INDEX(新汉化!$P:$P,MATCH(中文转码!BL28,新汉化!$Q:$Q,0))</f>
        <v>0000</v>
      </c>
      <c r="BM28" s="9" t="str">
        <f>INDEX(新汉化!$P:$P,MATCH(中文转码!BM28,新汉化!$Q:$Q,0))</f>
        <v>0000</v>
      </c>
      <c r="BN28" s="9" t="str">
        <f>INDEX(新汉化!$P:$P,MATCH(中文转码!BN28,新汉化!$Q:$Q,0))</f>
        <v>0000</v>
      </c>
      <c r="BO28" s="9" t="str">
        <f>INDEX(新汉化!$P:$P,MATCH(中文转码!BO28,新汉化!$Q:$Q,0))</f>
        <v>0000</v>
      </c>
      <c r="BP28" s="9" t="str">
        <f>INDEX(新汉化!$P:$P,MATCH(中文转码!BP28,新汉化!$Q:$Q,0))</f>
        <v>0000</v>
      </c>
      <c r="BQ28" s="8" t="str">
        <f>INDEX(新汉化!$P:$P,MATCH(中文转码!BQ28,新汉化!$Q:$Q,0))</f>
        <v>0000</v>
      </c>
      <c r="BR28" s="7" t="str">
        <f>INDEX(新汉化!$P:$P,MATCH(中文转码!BR28,新汉化!$Q:$Q,0))</f>
        <v>ACBB</v>
      </c>
      <c r="BS28" s="9" t="str">
        <f>INDEX(新汉化!$P:$P,MATCH(中文转码!BS28,新汉化!$Q:$Q,0))</f>
        <v>E8CF</v>
      </c>
      <c r="BT28" s="9" t="str">
        <f>INDEX(新汉化!$P:$P,MATCH(中文转码!BT28,新汉化!$Q:$Q,0))</f>
        <v>E3B0</v>
      </c>
      <c r="BU28" s="9" t="str">
        <f>INDEX(新汉化!$P:$P,MATCH(中文转码!BU28,新汉化!$Q:$Q,0))</f>
        <v>D8B5</v>
      </c>
      <c r="BV28" s="9" t="str">
        <f>INDEX(新汉化!$P:$P,MATCH(中文转码!BV28,新汉化!$Q:$Q,0))</f>
        <v>DAD4</v>
      </c>
      <c r="BW28" s="9" t="str">
        <f>INDEX(新汉化!$P:$P,MATCH(中文转码!BW28,新汉化!$Q:$Q,0))</f>
        <v>D5BF</v>
      </c>
      <c r="BX28" s="9" t="str">
        <f>INDEX(新汉化!$P:$P,MATCH(中文转码!BX28,新汉化!$Q:$Q,0))</f>
        <v>D0D6</v>
      </c>
      <c r="BY28" s="9" t="str">
        <f>INDEX(新汉化!$P:$P,MATCH(中文转码!BY28,新汉化!$Q:$Q,0))</f>
        <v>C9B7</v>
      </c>
      <c r="BZ28" s="9" t="str">
        <f>INDEX(新汉化!$P:$P,MATCH(中文转码!BZ28,新汉化!$Q:$Q,0))</f>
        <v>D0D0</v>
      </c>
      <c r="CA28" s="9" t="str">
        <f>INDEX(新汉化!$P:$P,MATCH(中文转码!CA28,新汉化!$Q:$Q,0))</f>
        <v>8038</v>
      </c>
      <c r="CB28" s="9" t="str">
        <f>INDEX(新汉化!$P:$P,MATCH(中文转码!CB28,新汉化!$Q:$Q,0))</f>
        <v>0000</v>
      </c>
      <c r="CC28" s="9" t="str">
        <f>INDEX(新汉化!$P:$P,MATCH(中文转码!CC28,新汉化!$Q:$Q,0))</f>
        <v>0000</v>
      </c>
      <c r="CD28" s="9" t="str">
        <f>INDEX(新汉化!$P:$P,MATCH(中文转码!CD28,新汉化!$Q:$Q,0))</f>
        <v>0000</v>
      </c>
      <c r="CE28" s="9" t="str">
        <f>INDEX(新汉化!$P:$P,MATCH(中文转码!CE28,新汉化!$Q:$Q,0))</f>
        <v>0000</v>
      </c>
      <c r="CF28" s="9" t="str">
        <f>INDEX(新汉化!$P:$P,MATCH(中文转码!CF28,新汉化!$Q:$Q,0))</f>
        <v>0000</v>
      </c>
      <c r="CG28" s="9" t="str">
        <f>INDEX(新汉化!$P:$P,MATCH(中文转码!CG28,新汉化!$Q:$Q,0))</f>
        <v>0000</v>
      </c>
      <c r="CH28" s="9" t="str">
        <f>INDEX(新汉化!$P:$P,MATCH(中文转码!CH28,新汉化!$Q:$Q,0))</f>
        <v>0000</v>
      </c>
      <c r="CI28" s="9" t="str">
        <f>INDEX(新汉化!$P:$P,MATCH(中文转码!CI28,新汉化!$Q:$Q,0))</f>
        <v>0000</v>
      </c>
      <c r="CJ28" s="9" t="str">
        <f>INDEX(新汉化!$P:$P,MATCH(中文转码!CJ28,新汉化!$Q:$Q,0))</f>
        <v>0000</v>
      </c>
      <c r="CK28" s="9" t="str">
        <f>INDEX(新汉化!$P:$P,MATCH(中文转码!CK28,新汉化!$Q:$Q,0))</f>
        <v>0000</v>
      </c>
      <c r="CL28" s="9" t="str">
        <f>INDEX(新汉化!$P:$P,MATCH(中文转码!CL28,新汉化!$Q:$Q,0))</f>
        <v>0000</v>
      </c>
      <c r="CM28" s="9" t="str">
        <f>INDEX(新汉化!$P:$P,MATCH(中文转码!CM28,新汉化!$Q:$Q,0))</f>
        <v>0000</v>
      </c>
      <c r="CN28" s="9" t="str">
        <f>INDEX(新汉化!$P:$P,MATCH(中文转码!CN28,新汉化!$Q:$Q,0))</f>
        <v>0000</v>
      </c>
      <c r="CO28" s="8" t="str">
        <f>INDEX(新汉化!$P:$P,MATCH(中文转码!CO28,新汉化!$Q:$Q,0))</f>
        <v>0000</v>
      </c>
      <c r="CP28" s="13" t="str">
        <f>日文原码!CP28</f>
        <v>0000</v>
      </c>
    </row>
    <row r="29" spans="1:94">
      <c r="A29" s="7" t="str">
        <f>日文原码!A29</f>
        <v>0000</v>
      </c>
      <c r="B29" t="str">
        <f>日文原码!B29</f>
        <v>0200</v>
      </c>
      <c r="C29" s="8" t="str">
        <f>日文原码!C29</f>
        <v>0800</v>
      </c>
      <c r="D29" s="7" t="str">
        <f>日文原码!D29</f>
        <v>0A00</v>
      </c>
      <c r="E29" t="str">
        <f>日文原码!E29</f>
        <v>0A00</v>
      </c>
      <c r="F29" t="str">
        <f>日文原码!F29</f>
        <v>0100</v>
      </c>
      <c r="G29" s="8" t="str">
        <f>日文原码!G29</f>
        <v>0200</v>
      </c>
      <c r="H29" t="str">
        <f>日文原码!H29</f>
        <v>0A00</v>
      </c>
      <c r="I29" t="str">
        <f>日文原码!I29</f>
        <v>0200</v>
      </c>
      <c r="J29" t="str">
        <f>日文原码!J29</f>
        <v>0800</v>
      </c>
      <c r="K29" t="str">
        <f>日文原码!K29</f>
        <v>0000</v>
      </c>
      <c r="L29" s="7" t="str">
        <f>INDEX(新汉化!$P:$P,MATCH(中文转码!L29,新汉化!$Q:$Q,0))</f>
        <v>F3B4</v>
      </c>
      <c r="M29" s="9" t="str">
        <f>INDEX(新汉化!$P:$P,MATCH(中文转码!M29,新汉化!$Q:$Q,0))</f>
        <v>ECD7</v>
      </c>
      <c r="N29" s="9" t="str">
        <f>INDEX(新汉化!$P:$P,MATCH(中文转码!N29,新汉化!$Q:$Q,0))</f>
        <v>B8C5</v>
      </c>
      <c r="O29" s="9" t="str">
        <f>INDEX(新汉化!$P:$P,MATCH(中文转码!O29,新汉化!$Q:$Q,0))</f>
        <v>0000</v>
      </c>
      <c r="P29" s="8" t="str">
        <f>INDEX(新汉化!$P:$P,MATCH(中文转码!P29,新汉化!$Q:$Q,0))</f>
        <v>0000</v>
      </c>
      <c r="Q29" s="7" t="str">
        <f>INDEX(新汉化!$P:$P,MATCH(中文转码!Q29,新汉化!$Q:$Q,0))</f>
        <v>A1F8</v>
      </c>
      <c r="R29" s="9" t="str">
        <f>INDEX(新汉化!$P:$P,MATCH(中文转码!R29,新汉化!$Q:$Q,0))</f>
        <v>A1F8</v>
      </c>
      <c r="S29" s="9" t="str">
        <f>INDEX(新汉化!$P:$P,MATCH(中文转码!S29,新汉化!$Q:$Q,0))</f>
        <v>AECB</v>
      </c>
      <c r="T29" s="9" t="str">
        <f>INDEX(新汉化!$P:$P,MATCH(中文转码!T29,新汉化!$Q:$Q,0))</f>
        <v>F1C4</v>
      </c>
      <c r="U29" s="8" t="str">
        <f>INDEX(新汉化!$P:$P,MATCH(中文转码!U29,新汉化!$Q:$Q,0))</f>
        <v>A1F8</v>
      </c>
      <c r="V29" s="7" t="str">
        <f>INDEX(新汉化!$P:$P,MATCH(中文转码!V29,新汉化!$Q:$Q,0))</f>
        <v>D1B0</v>
      </c>
      <c r="W29" s="9" t="str">
        <f>INDEX(新汉化!$P:$P,MATCH(中文转码!W29,新汉化!$Q:$Q,0))</f>
        <v>A1D0</v>
      </c>
      <c r="X29" s="9" t="str">
        <f>INDEX(新汉化!$P:$P,MATCH(中文转码!X29,新汉化!$Q:$Q,0))</f>
        <v>CDD0</v>
      </c>
      <c r="Y29" s="9" t="str">
        <f>INDEX(新汉化!$P:$P,MATCH(中文转码!Y29,新汉化!$Q:$Q,0))</f>
        <v>A6B1</v>
      </c>
      <c r="Z29" s="9" t="str">
        <f>INDEX(新汉化!$P:$P,MATCH(中文转码!Z29,新汉化!$Q:$Q,0))</f>
        <v>C9BF</v>
      </c>
      <c r="AA29" s="9" t="str">
        <f>INDEX(新汉化!$P:$P,MATCH(中文转码!AA29,新汉化!$Q:$Q,0))</f>
        <v>CEC3</v>
      </c>
      <c r="AB29" s="9" t="str">
        <f>INDEX(新汉化!$P:$P,MATCH(中文转码!AB29,新汉化!$Q:$Q,0))</f>
        <v>CDBA</v>
      </c>
      <c r="AC29" s="9" t="str">
        <f>INDEX(新汉化!$P:$P,MATCH(中文转码!AC29,新汉化!$Q:$Q,0))</f>
        <v>B0B5</v>
      </c>
      <c r="AD29" s="9" t="str">
        <f>INDEX(新汉化!$P:$P,MATCH(中文转码!AD29,新汉化!$Q:$Q,0))</f>
        <v>C5B7</v>
      </c>
      <c r="AE29" s="9" t="str">
        <f>INDEX(新汉化!$P:$P,MATCH(中文转码!AE29,新汉化!$Q:$Q,0))</f>
        <v>F8BD</v>
      </c>
      <c r="AF29" s="9" t="str">
        <f>INDEX(新汉化!$P:$P,MATCH(中文转码!AF29,新汉化!$Q:$Q,0))</f>
        <v>F1C4</v>
      </c>
      <c r="AG29" s="9" t="str">
        <f>INDEX(新汉化!$P:$P,MATCH(中文转码!AG29,新汉化!$Q:$Q,0))</f>
        <v>ECD7</v>
      </c>
      <c r="AH29" s="9" t="str">
        <f>INDEX(新汉化!$P:$P,MATCH(中文转码!AH29,新汉化!$Q:$Q,0))</f>
        <v>EFC0</v>
      </c>
      <c r="AI29" s="9" t="str">
        <f>INDEX(新汉化!$P:$P,MATCH(中文转码!AI29,新汉化!$Q:$Q,0))</f>
        <v>0000</v>
      </c>
      <c r="AJ29" s="9" t="str">
        <f>INDEX(新汉化!$P:$P,MATCH(中文转码!AJ29,新汉化!$Q:$Q,0))</f>
        <v>0000</v>
      </c>
      <c r="AK29" s="9" t="str">
        <f>INDEX(新汉化!$P:$P,MATCH(中文转码!AK29,新汉化!$Q:$Q,0))</f>
        <v>0000</v>
      </c>
      <c r="AL29" s="9" t="str">
        <f>INDEX(新汉化!$P:$P,MATCH(中文转码!AL29,新汉化!$Q:$Q,0))</f>
        <v>0000</v>
      </c>
      <c r="AM29" s="9" t="str">
        <f>INDEX(新汉化!$P:$P,MATCH(中文转码!AM29,新汉化!$Q:$Q,0))</f>
        <v>0000</v>
      </c>
      <c r="AN29" s="9" t="str">
        <f>INDEX(新汉化!$P:$P,MATCH(中文转码!AN29,新汉化!$Q:$Q,0))</f>
        <v>0000</v>
      </c>
      <c r="AO29" s="9" t="str">
        <f>INDEX(新汉化!$P:$P,MATCH(中文转码!AO29,新汉化!$Q:$Q,0))</f>
        <v>0000</v>
      </c>
      <c r="AP29" s="9" t="str">
        <f>INDEX(新汉化!$P:$P,MATCH(中文转码!AP29,新汉化!$Q:$Q,0))</f>
        <v>0000</v>
      </c>
      <c r="AQ29" s="9" t="str">
        <f>INDEX(新汉化!$P:$P,MATCH(中文转码!AQ29,新汉化!$Q:$Q,0))</f>
        <v>0000</v>
      </c>
      <c r="AR29" s="9" t="str">
        <f>INDEX(新汉化!$P:$P,MATCH(中文转码!AR29,新汉化!$Q:$Q,0))</f>
        <v>0000</v>
      </c>
      <c r="AS29" s="8" t="str">
        <f>INDEX(新汉化!$P:$P,MATCH(中文转码!AS29,新汉化!$Q:$Q,0))</f>
        <v>0000</v>
      </c>
      <c r="AT29" s="7" t="str">
        <f>INDEX(新汉化!$P:$P,MATCH(中文转码!AT29,新汉化!$Q:$Q,0))</f>
        <v>CBD4</v>
      </c>
      <c r="AU29" s="9" t="str">
        <f>INDEX(新汉化!$P:$P,MATCH(中文转码!AU29,新汉化!$Q:$Q,0))</f>
        <v>CDCB</v>
      </c>
      <c r="AV29" s="9" t="str">
        <f>INDEX(新汉化!$P:$P,MATCH(中文转码!AV29,新汉化!$Q:$Q,0))</f>
        <v>C4B5</v>
      </c>
      <c r="AW29" s="9" t="str">
        <f>INDEX(新汉化!$P:$P,MATCH(中文转码!AW29,新汉化!$Q:$Q,0))</f>
        <v>D5BF</v>
      </c>
      <c r="AX29" s="9" t="str">
        <f>INDEX(新汉化!$P:$P,MATCH(中文转码!AX29,新汉化!$Q:$Q,0))</f>
        <v>D0D6</v>
      </c>
      <c r="AY29" s="9" t="str">
        <f>INDEX(新汉化!$P:$P,MATCH(中文转码!AY29,新汉化!$Q:$Q,0))</f>
        <v>CBD4</v>
      </c>
      <c r="AZ29" s="9" t="str">
        <f>INDEX(新汉化!$P:$P,MATCH(中文转码!AZ29,新汉化!$Q:$Q,0))</f>
        <v>CDCB</v>
      </c>
      <c r="BA29" s="9" t="str">
        <f>INDEX(新汉化!$P:$P,MATCH(中文转码!BA29,新汉化!$Q:$Q,0))</f>
        <v>B1D4</v>
      </c>
      <c r="BB29" s="9" t="str">
        <f>INDEX(新汉化!$P:$P,MATCH(中文转码!BB29,新汉化!$Q:$Q,0))</f>
        <v>8038</v>
      </c>
      <c r="BC29" s="9" t="str">
        <f>INDEX(新汉化!$P:$P,MATCH(中文转码!BC29,新汉化!$Q:$Q,0))</f>
        <v>E1BB</v>
      </c>
      <c r="BD29" s="9" t="str">
        <f>INDEX(新汉化!$P:$P,MATCH(中文转码!BD29,新汉化!$Q:$Q,0))</f>
        <v>DAD4</v>
      </c>
      <c r="BE29" s="9" t="str">
        <f>INDEX(新汉化!$P:$P,MATCH(中文转码!BE29,新汉化!$Q:$Q,0))</f>
        <v>A3BA</v>
      </c>
      <c r="BF29" s="9" t="str">
        <f>INDEX(新汉化!$P:$P,MATCH(中文转码!BF29,新汉化!$Q:$Q,0))</f>
        <v>DFB1</v>
      </c>
      <c r="BG29" s="9" t="str">
        <f>INDEX(新汉化!$P:$P,MATCH(中文转码!BG29,新汉化!$Q:$Q,0))</f>
        <v>C4B5</v>
      </c>
      <c r="BH29" s="9" t="str">
        <f>INDEX(新汉化!$P:$P,MATCH(中文转码!BH29,新汉化!$Q:$Q,0))</f>
        <v>0000</v>
      </c>
      <c r="BI29" s="9" t="str">
        <f>INDEX(新汉化!$P:$P,MATCH(中文转码!BI29,新汉化!$Q:$Q,0))</f>
        <v>0000</v>
      </c>
      <c r="BJ29" s="9" t="str">
        <f>INDEX(新汉化!$P:$P,MATCH(中文转码!BJ29,新汉化!$Q:$Q,0))</f>
        <v>0000</v>
      </c>
      <c r="BK29" s="9" t="str">
        <f>INDEX(新汉化!$P:$P,MATCH(中文转码!BK29,新汉化!$Q:$Q,0))</f>
        <v>0000</v>
      </c>
      <c r="BL29" s="9" t="str">
        <f>INDEX(新汉化!$P:$P,MATCH(中文转码!BL29,新汉化!$Q:$Q,0))</f>
        <v>0000</v>
      </c>
      <c r="BM29" s="9" t="str">
        <f>INDEX(新汉化!$P:$P,MATCH(中文转码!BM29,新汉化!$Q:$Q,0))</f>
        <v>0000</v>
      </c>
      <c r="BN29" s="9" t="str">
        <f>INDEX(新汉化!$P:$P,MATCH(中文转码!BN29,新汉化!$Q:$Q,0))</f>
        <v>0000</v>
      </c>
      <c r="BO29" s="9" t="str">
        <f>INDEX(新汉化!$P:$P,MATCH(中文转码!BO29,新汉化!$Q:$Q,0))</f>
        <v>0000</v>
      </c>
      <c r="BP29" s="9" t="str">
        <f>INDEX(新汉化!$P:$P,MATCH(中文转码!BP29,新汉化!$Q:$Q,0))</f>
        <v>0000</v>
      </c>
      <c r="BQ29" s="8" t="str">
        <f>INDEX(新汉化!$P:$P,MATCH(中文转码!BQ29,新汉化!$Q:$Q,0))</f>
        <v>0000</v>
      </c>
      <c r="BR29" s="7" t="str">
        <f>INDEX(新汉化!$P:$P,MATCH(中文转码!BR29,新汉化!$Q:$Q,0))</f>
        <v>CDC7</v>
      </c>
      <c r="BS29" s="9" t="str">
        <f>INDEX(新汉化!$P:$P,MATCH(中文转码!BS29,新汉化!$Q:$Q,0))</f>
        <v>DAB1</v>
      </c>
      <c r="BT29" s="9" t="str">
        <f>INDEX(新汉化!$P:$P,MATCH(中文转码!BT29,新汉化!$Q:$Q,0))</f>
        <v>CFC9</v>
      </c>
      <c r="BU29" s="9" t="str">
        <f>INDEX(新汉化!$P:$P,MATCH(中文转码!BU29,新汉化!$Q:$Q,0))</f>
        <v>FED6</v>
      </c>
      <c r="BV29" s="9" t="str">
        <f>INDEX(新汉化!$P:$P,MATCH(中文转码!BV29,新汉化!$Q:$Q,0))</f>
        <v>B2B3</v>
      </c>
      <c r="BW29" s="9" t="str">
        <f>INDEX(新汉化!$P:$P,MATCH(中文转码!BW29,新汉化!$Q:$Q,0))</f>
        <v>8038</v>
      </c>
      <c r="BX29" s="9" t="str">
        <f>INDEX(新汉化!$P:$P,MATCH(中文转码!BX29,新汉化!$Q:$Q,0))</f>
        <v>0000</v>
      </c>
      <c r="BY29" s="9" t="str">
        <f>INDEX(新汉化!$P:$P,MATCH(中文转码!BY29,新汉化!$Q:$Q,0))</f>
        <v>0000</v>
      </c>
      <c r="BZ29" s="9" t="str">
        <f>INDEX(新汉化!$P:$P,MATCH(中文转码!BZ29,新汉化!$Q:$Q,0))</f>
        <v>0000</v>
      </c>
      <c r="CA29" s="9" t="str">
        <f>INDEX(新汉化!$P:$P,MATCH(中文转码!CA29,新汉化!$Q:$Q,0))</f>
        <v>0000</v>
      </c>
      <c r="CB29" s="9" t="str">
        <f>INDEX(新汉化!$P:$P,MATCH(中文转码!CB29,新汉化!$Q:$Q,0))</f>
        <v>0000</v>
      </c>
      <c r="CC29" s="9" t="str">
        <f>INDEX(新汉化!$P:$P,MATCH(中文转码!CC29,新汉化!$Q:$Q,0))</f>
        <v>0000</v>
      </c>
      <c r="CD29" s="9" t="str">
        <f>INDEX(新汉化!$P:$P,MATCH(中文转码!CD29,新汉化!$Q:$Q,0))</f>
        <v>0000</v>
      </c>
      <c r="CE29" s="9" t="str">
        <f>INDEX(新汉化!$P:$P,MATCH(中文转码!CE29,新汉化!$Q:$Q,0))</f>
        <v>0000</v>
      </c>
      <c r="CF29" s="9" t="str">
        <f>INDEX(新汉化!$P:$P,MATCH(中文转码!CF29,新汉化!$Q:$Q,0))</f>
        <v>0000</v>
      </c>
      <c r="CG29" s="9" t="str">
        <f>INDEX(新汉化!$P:$P,MATCH(中文转码!CG29,新汉化!$Q:$Q,0))</f>
        <v>0000</v>
      </c>
      <c r="CH29" s="9" t="str">
        <f>INDEX(新汉化!$P:$P,MATCH(中文转码!CH29,新汉化!$Q:$Q,0))</f>
        <v>0000</v>
      </c>
      <c r="CI29" s="9" t="str">
        <f>INDEX(新汉化!$P:$P,MATCH(中文转码!CI29,新汉化!$Q:$Q,0))</f>
        <v>0000</v>
      </c>
      <c r="CJ29" s="9" t="str">
        <f>INDEX(新汉化!$P:$P,MATCH(中文转码!CJ29,新汉化!$Q:$Q,0))</f>
        <v>0000</v>
      </c>
      <c r="CK29" s="9" t="str">
        <f>INDEX(新汉化!$P:$P,MATCH(中文转码!CK29,新汉化!$Q:$Q,0))</f>
        <v>0000</v>
      </c>
      <c r="CL29" s="9" t="str">
        <f>INDEX(新汉化!$P:$P,MATCH(中文转码!CL29,新汉化!$Q:$Q,0))</f>
        <v>0000</v>
      </c>
      <c r="CM29" s="9" t="str">
        <f>INDEX(新汉化!$P:$P,MATCH(中文转码!CM29,新汉化!$Q:$Q,0))</f>
        <v>0000</v>
      </c>
      <c r="CN29" s="9" t="str">
        <f>INDEX(新汉化!$P:$P,MATCH(中文转码!CN29,新汉化!$Q:$Q,0))</f>
        <v>0000</v>
      </c>
      <c r="CO29" s="8" t="str">
        <f>INDEX(新汉化!$P:$P,MATCH(中文转码!CO29,新汉化!$Q:$Q,0))</f>
        <v>0000</v>
      </c>
      <c r="CP29" s="13" t="str">
        <f>日文原码!CP29</f>
        <v>0000</v>
      </c>
    </row>
    <row r="30" spans="1:94">
      <c r="A30" s="7" t="str">
        <f>日文原码!A30</f>
        <v>0000</v>
      </c>
      <c r="B30" t="str">
        <f>日文原码!B30</f>
        <v>0200</v>
      </c>
      <c r="C30" s="8" t="str">
        <f>日文原码!C30</f>
        <v>0900</v>
      </c>
      <c r="D30" s="7" t="str">
        <f>日文原码!D30</f>
        <v>0A00</v>
      </c>
      <c r="E30" t="str">
        <f>日文原码!E30</f>
        <v>0A00</v>
      </c>
      <c r="F30" t="str">
        <f>日文原码!F30</f>
        <v>0000</v>
      </c>
      <c r="G30" s="8" t="str">
        <f>日文原码!G30</f>
        <v>0400</v>
      </c>
      <c r="H30" t="str">
        <f>日文原码!H30</f>
        <v>0A00</v>
      </c>
      <c r="I30" t="str">
        <f>日文原码!I30</f>
        <v>0A00</v>
      </c>
      <c r="J30" t="str">
        <f>日文原码!J30</f>
        <v>0600</v>
      </c>
      <c r="K30" t="str">
        <f>日文原码!K30</f>
        <v>0600</v>
      </c>
      <c r="L30" s="7" t="str">
        <f>INDEX(新汉化!$P:$P,MATCH(中文转码!L30,新汉化!$Q:$Q,0))</f>
        <v>ADC0</v>
      </c>
      <c r="M30" s="9" t="str">
        <f>INDEX(新汉化!$P:$P,MATCH(中文转码!M30,新汉化!$Q:$Q,0))</f>
        <v>B3C2</v>
      </c>
      <c r="N30" s="9" t="str">
        <f>INDEX(新汉化!$P:$P,MATCH(中文转码!N30,新汉化!$Q:$Q,0))</f>
        <v>ADC0</v>
      </c>
      <c r="O30" s="9" t="str">
        <f>INDEX(新汉化!$P:$P,MATCH(中文转码!O30,新汉化!$Q:$Q,0))</f>
        <v>BFCB</v>
      </c>
      <c r="P30" s="8" t="str">
        <f>INDEX(新汉化!$P:$P,MATCH(中文转码!P30,新汉化!$Q:$Q,0))</f>
        <v>0000</v>
      </c>
      <c r="Q30" s="7" t="str">
        <f>INDEX(新汉化!$P:$P,MATCH(中文转码!Q30,新汉化!$Q:$Q,0))</f>
        <v>A1F8</v>
      </c>
      <c r="R30" s="9" t="str">
        <f>INDEX(新汉化!$P:$P,MATCH(中文转码!R30,新汉化!$Q:$Q,0))</f>
        <v>A1F8</v>
      </c>
      <c r="S30" s="9" t="str">
        <f>INDEX(新汉化!$P:$P,MATCH(中文转码!S30,新汉化!$Q:$Q,0))</f>
        <v>C4D0</v>
      </c>
      <c r="T30" s="9" t="str">
        <f>INDEX(新汉化!$P:$P,MATCH(中文转码!T30,新汉化!$Q:$Q,0))</f>
        <v>E9C7</v>
      </c>
      <c r="U30" s="8" t="str">
        <f>INDEX(新汉化!$P:$P,MATCH(中文转码!U30,新汉化!$Q:$Q,0))</f>
        <v>A1F8</v>
      </c>
      <c r="V30" s="7" t="str">
        <f>INDEX(新汉化!$P:$P,MATCH(中文转码!V30,新汉化!$Q:$Q,0))</f>
        <v>DCC4</v>
      </c>
      <c r="W30" s="9" t="str">
        <f>INDEX(新汉化!$P:$P,MATCH(中文转码!W30,新汉化!$Q:$Q,0))</f>
        <v>C3D3</v>
      </c>
      <c r="X30" s="9" t="str">
        <f>INDEX(新汉化!$P:$P,MATCH(中文转码!X30,新汉化!$Q:$Q,0))</f>
        <v>B7CD</v>
      </c>
      <c r="Y30" s="9" t="str">
        <f>INDEX(新汉化!$P:$P,MATCH(中文转码!Y30,新汉化!$Q:$Q,0))</f>
        <v>CFC9</v>
      </c>
      <c r="Z30" s="9" t="str">
        <f>INDEX(新汉化!$P:$P,MATCH(中文转码!Z30,新汉化!$Q:$Q,0))</f>
        <v>C4B5</v>
      </c>
      <c r="AA30" s="9" t="str">
        <f>INDEX(新汉化!$P:$P,MATCH(中文转码!AA30,新汉化!$Q:$Q,0))</f>
        <v>C7BD</v>
      </c>
      <c r="AB30" s="9" t="str">
        <f>INDEX(新汉化!$P:$P,MATCH(中文转码!AB30,新汉化!$Q:$Q,0))</f>
        <v>D0B8</v>
      </c>
      <c r="AC30" s="9" t="str">
        <f>INDEX(新汉化!$P:$P,MATCH(中文转码!AC30,新汉化!$Q:$Q,0))</f>
        <v>AAD6</v>
      </c>
      <c r="AD30" s="9" t="str">
        <f>INDEX(新汉化!$P:$P,MATCH(中文转码!AD30,新汉化!$Q:$Q,0))</f>
        <v>CBC8</v>
      </c>
      <c r="AE30" s="9" t="str">
        <f>INDEX(新汉化!$P:$P,MATCH(中文转码!AE30,新汉化!$Q:$Q,0))</f>
        <v>C4B5</v>
      </c>
      <c r="AF30" s="9" t="str">
        <f>INDEX(新汉化!$P:$P,MATCH(中文转码!AF30,新汉化!$Q:$Q,0))</f>
        <v>E9C7</v>
      </c>
      <c r="AG30" s="9" t="str">
        <f>INDEX(新汉化!$P:$P,MATCH(中文转码!AG30,新汉化!$Q:$Q,0))</f>
        <v>F7D0</v>
      </c>
      <c r="AH30" s="9" t="str">
        <f>INDEX(新汉化!$P:$P,MATCH(中文转码!AH30,新汉化!$Q:$Q,0))</f>
        <v>8038</v>
      </c>
      <c r="AI30" s="9" t="str">
        <f>INDEX(新汉化!$P:$P,MATCH(中文转码!AI30,新汉化!$Q:$Q,0))</f>
        <v>E4CB</v>
      </c>
      <c r="AJ30" s="9" t="str">
        <f>INDEX(新汉化!$P:$P,MATCH(中文转码!AJ30,新汉化!$Q:$Q,0))</f>
        <v>BBC8</v>
      </c>
      <c r="AK30" s="9" t="str">
        <f>INDEX(新汉化!$P:$P,MATCH(中文转码!AK30,新汉化!$Q:$Q,0))</f>
        <v>0000</v>
      </c>
      <c r="AL30" s="9" t="str">
        <f>INDEX(新汉化!$P:$P,MATCH(中文转码!AL30,新汉化!$Q:$Q,0))</f>
        <v>0000</v>
      </c>
      <c r="AM30" s="9" t="str">
        <f>INDEX(新汉化!$P:$P,MATCH(中文转码!AM30,新汉化!$Q:$Q,0))</f>
        <v>0000</v>
      </c>
      <c r="AN30" s="9" t="str">
        <f>INDEX(新汉化!$P:$P,MATCH(中文转码!AN30,新汉化!$Q:$Q,0))</f>
        <v>0000</v>
      </c>
      <c r="AO30" s="9" t="str">
        <f>INDEX(新汉化!$P:$P,MATCH(中文转码!AO30,新汉化!$Q:$Q,0))</f>
        <v>0000</v>
      </c>
      <c r="AP30" s="9" t="str">
        <f>INDEX(新汉化!$P:$P,MATCH(中文转码!AP30,新汉化!$Q:$Q,0))</f>
        <v>0000</v>
      </c>
      <c r="AQ30" s="9" t="str">
        <f>INDEX(新汉化!$P:$P,MATCH(中文转码!AQ30,新汉化!$Q:$Q,0))</f>
        <v>0000</v>
      </c>
      <c r="AR30" s="9" t="str">
        <f>INDEX(新汉化!$P:$P,MATCH(中文转码!AR30,新汉化!$Q:$Q,0))</f>
        <v>0000</v>
      </c>
      <c r="AS30" s="8" t="str">
        <f>INDEX(新汉化!$P:$P,MATCH(中文转码!AS30,新汉化!$Q:$Q,0))</f>
        <v>0000</v>
      </c>
      <c r="AT30" s="7" t="str">
        <f>INDEX(新汉化!$P:$P,MATCH(中文转码!AT30,新汉化!$Q:$Q,0))</f>
        <v>B8BC</v>
      </c>
      <c r="AU30" s="9" t="str">
        <f>INDEX(新汉化!$P:$P,MATCH(中文转码!AU30,新汉化!$Q:$Q,0))</f>
        <v>F5BA</v>
      </c>
      <c r="AV30" s="9" t="str">
        <f>INDEX(新汉化!$P:$P,MATCH(中文转码!AV30,新汉化!$Q:$Q,0))</f>
        <v>BBB2</v>
      </c>
      <c r="AW30" s="9" t="str">
        <f>INDEX(新汉化!$P:$P,MATCH(中文转码!AW30,新汉化!$Q:$Q,0))</f>
        <v>E1BB</v>
      </c>
      <c r="AX30" s="9" t="str">
        <f>INDEX(新汉化!$P:$P,MATCH(中文转码!AX30,新汉化!$Q:$Q,0))</f>
        <v>F6B3</v>
      </c>
      <c r="AY30" s="9" t="str">
        <f>INDEX(新汉化!$P:$P,MATCH(中文转码!AY30,新汉化!$Q:$Q,0))</f>
        <v>D6CF</v>
      </c>
      <c r="AZ30" s="9" t="str">
        <f>INDEX(新汉化!$P:$P,MATCH(中文转码!AZ30,新汉化!$Q:$Q,0))</f>
        <v>DAD4</v>
      </c>
      <c r="BA30" s="9" t="str">
        <f>INDEX(新汉化!$P:$P,MATCH(中文转码!BA30,新汉化!$Q:$Q,0))</f>
        <v>CBC8</v>
      </c>
      <c r="BB30" s="9" t="str">
        <f>INDEX(新汉化!$P:$P,MATCH(中文转码!BB30,新汉化!$Q:$Q,0))</f>
        <v>C4B5</v>
      </c>
      <c r="BC30" s="9" t="str">
        <f>INDEX(新汉化!$P:$P,MATCH(中文转码!BC30,新汉化!$Q:$Q,0))</f>
        <v>E6C3</v>
      </c>
      <c r="BD30" s="9" t="str">
        <f>INDEX(新汉化!$P:$P,MATCH(中文转码!BD30,新汉化!$Q:$Q,0))</f>
        <v>B0C7</v>
      </c>
      <c r="BE30" s="9" t="str">
        <f>INDEX(新汉化!$P:$P,MATCH(中文转码!BE30,新汉化!$Q:$Q,0))</f>
        <v>C039</v>
      </c>
      <c r="BF30" s="9" t="str">
        <f>INDEX(新汉化!$P:$P,MATCH(中文转码!BF30,新汉化!$Q:$Q,0))</f>
        <v>ABB5</v>
      </c>
      <c r="BG30" s="9" t="str">
        <f>INDEX(新汉化!$P:$P,MATCH(中文转码!BG30,新汉化!$Q:$Q,0))</f>
        <v>D0B8</v>
      </c>
      <c r="BH30" s="9" t="str">
        <f>INDEX(新汉化!$P:$P,MATCH(中文转码!BH30,新汉化!$Q:$Q,0))</f>
        <v>DCCA</v>
      </c>
      <c r="BI30" s="9" t="str">
        <f>INDEX(新汉化!$P:$P,MATCH(中文转码!BI30,新汉化!$Q:$Q,0))</f>
        <v>BDB5</v>
      </c>
      <c r="BJ30" s="9" t="str">
        <f>INDEX(新汉化!$P:$P,MATCH(中文转码!BJ30,新汉化!$Q:$Q,0))</f>
        <v>0000</v>
      </c>
      <c r="BK30" s="9" t="str">
        <f>INDEX(新汉化!$P:$P,MATCH(中文转码!BK30,新汉化!$Q:$Q,0))</f>
        <v>0000</v>
      </c>
      <c r="BL30" s="9" t="str">
        <f>INDEX(新汉化!$P:$P,MATCH(中文转码!BL30,新汉化!$Q:$Q,0))</f>
        <v>0000</v>
      </c>
      <c r="BM30" s="9" t="str">
        <f>INDEX(新汉化!$P:$P,MATCH(中文转码!BM30,新汉化!$Q:$Q,0))</f>
        <v>0000</v>
      </c>
      <c r="BN30" s="9" t="str">
        <f>INDEX(新汉化!$P:$P,MATCH(中文转码!BN30,新汉化!$Q:$Q,0))</f>
        <v>0000</v>
      </c>
      <c r="BO30" s="9" t="str">
        <f>INDEX(新汉化!$P:$P,MATCH(中文转码!BO30,新汉化!$Q:$Q,0))</f>
        <v>0000</v>
      </c>
      <c r="BP30" s="9" t="str">
        <f>INDEX(新汉化!$P:$P,MATCH(中文转码!BP30,新汉化!$Q:$Q,0))</f>
        <v>0000</v>
      </c>
      <c r="BQ30" s="8" t="str">
        <f>INDEX(新汉化!$P:$P,MATCH(中文转码!BQ30,新汉化!$Q:$Q,0))</f>
        <v>0000</v>
      </c>
      <c r="BR30" s="7" t="str">
        <f>INDEX(新汉化!$P:$P,MATCH(中文转码!BR30,新汉化!$Q:$Q,0))</f>
        <v>FDBB</v>
      </c>
      <c r="BS30" s="9" t="str">
        <f>INDEX(新汉化!$P:$P,MATCH(中文转码!BS30,新汉化!$Q:$Q,0))</f>
        <v>ABBC</v>
      </c>
      <c r="BT30" s="9" t="str">
        <f>INDEX(新汉化!$P:$P,MATCH(中文转码!BT30,新汉化!$Q:$Q,0))</f>
        <v>F2CF</v>
      </c>
      <c r="BU30" s="9" t="str">
        <f>INDEX(新汉化!$P:$P,MATCH(中文转码!BU30,新汉化!$Q:$Q,0))</f>
        <v>CFC9</v>
      </c>
      <c r="BV30" s="9" t="str">
        <f>INDEX(新汉化!$P:$P,MATCH(中文转码!BV30,新汉化!$Q:$Q,0))</f>
        <v>C4B5</v>
      </c>
      <c r="BW30" s="9" t="str">
        <f>INDEX(新汉化!$P:$P,MATCH(中文转码!BW30,新汉化!$Q:$Q,0))</f>
        <v>E9C7</v>
      </c>
      <c r="BX30" s="9" t="str">
        <f>INDEX(新汉化!$P:$P,MATCH(中文转码!BX30,新汉化!$Q:$Q,0))</f>
        <v>F7D0</v>
      </c>
      <c r="BY30" s="9" t="str">
        <f>INDEX(新汉化!$P:$P,MATCH(中文转码!BY30,新汉化!$Q:$Q,0))</f>
        <v>F3BA</v>
      </c>
      <c r="BZ30" s="9" t="str">
        <f>INDEX(新汉化!$P:$P,MATCH(中文转码!BZ30,新汉化!$Q:$Q,0))</f>
        <v>CDBE</v>
      </c>
      <c r="CA30" s="9" t="str">
        <f>INDEX(新汉化!$P:$P,MATCH(中文转码!CA30,新汉化!$Q:$Q,0))</f>
        <v>E1BB</v>
      </c>
      <c r="CB30" s="9" t="str">
        <f>INDEX(新汉化!$P:$P,MATCH(中文转码!CB30,新汉化!$Q:$Q,0))</f>
        <v>BFBF</v>
      </c>
      <c r="CC30" s="9" t="str">
        <f>INDEX(新汉化!$P:$P,MATCH(中文转码!CC30,新汉化!$Q:$Q,0))</f>
        <v>FDB9</v>
      </c>
      <c r="CD30" s="9" t="str">
        <f>INDEX(新汉化!$P:$P,MATCH(中文转码!CD30,新汉化!$Q:$Q,0))</f>
        <v>B4C0</v>
      </c>
      <c r="CE30" s="9" t="str">
        <f>INDEX(新汉化!$P:$P,MATCH(中文转码!CE30,新汉化!$Q:$Q,0))</f>
        <v>8038</v>
      </c>
      <c r="CF30" s="9" t="str">
        <f>INDEX(新汉化!$P:$P,MATCH(中文转码!CF30,新汉化!$Q:$Q,0))</f>
        <v>0000</v>
      </c>
      <c r="CG30" s="9" t="str">
        <f>INDEX(新汉化!$P:$P,MATCH(中文转码!CG30,新汉化!$Q:$Q,0))</f>
        <v>0000</v>
      </c>
      <c r="CH30" s="9" t="str">
        <f>INDEX(新汉化!$P:$P,MATCH(中文转码!CH30,新汉化!$Q:$Q,0))</f>
        <v>0000</v>
      </c>
      <c r="CI30" s="9" t="str">
        <f>INDEX(新汉化!$P:$P,MATCH(中文转码!CI30,新汉化!$Q:$Q,0))</f>
        <v>0000</v>
      </c>
      <c r="CJ30" s="9" t="str">
        <f>INDEX(新汉化!$P:$P,MATCH(中文转码!CJ30,新汉化!$Q:$Q,0))</f>
        <v>0000</v>
      </c>
      <c r="CK30" s="9" t="str">
        <f>INDEX(新汉化!$P:$P,MATCH(中文转码!CK30,新汉化!$Q:$Q,0))</f>
        <v>0000</v>
      </c>
      <c r="CL30" s="9" t="str">
        <f>INDEX(新汉化!$P:$P,MATCH(中文转码!CL30,新汉化!$Q:$Q,0))</f>
        <v>0000</v>
      </c>
      <c r="CM30" s="9" t="str">
        <f>INDEX(新汉化!$P:$P,MATCH(中文转码!CM30,新汉化!$Q:$Q,0))</f>
        <v>0000</v>
      </c>
      <c r="CN30" s="9" t="str">
        <f>INDEX(新汉化!$P:$P,MATCH(中文转码!CN30,新汉化!$Q:$Q,0))</f>
        <v>0000</v>
      </c>
      <c r="CO30" s="8" t="str">
        <f>INDEX(新汉化!$P:$P,MATCH(中文转码!CO30,新汉化!$Q:$Q,0))</f>
        <v>0000</v>
      </c>
      <c r="CP30" s="13" t="str">
        <f>日文原码!CP30</f>
        <v>0000</v>
      </c>
    </row>
    <row r="31" spans="1:94">
      <c r="A31" s="7" t="str">
        <f>日文原码!A31</f>
        <v>0000</v>
      </c>
      <c r="B31" t="str">
        <f>日文原码!B31</f>
        <v>0300</v>
      </c>
      <c r="C31" s="8" t="str">
        <f>日文原码!C31</f>
        <v>0000</v>
      </c>
      <c r="D31" s="7" t="str">
        <f>日文原码!D31</f>
        <v>0A00</v>
      </c>
      <c r="E31" t="str">
        <f>日文原码!E31</f>
        <v>0A00</v>
      </c>
      <c r="F31" t="str">
        <f>日文原码!F31</f>
        <v>0000</v>
      </c>
      <c r="G31" s="8" t="str">
        <f>日文原码!G31</f>
        <v>0800</v>
      </c>
      <c r="H31" t="str">
        <f>日文原码!H31</f>
        <v>0A00</v>
      </c>
      <c r="I31" t="str">
        <f>日文原码!I31</f>
        <v>0200</v>
      </c>
      <c r="J31" t="str">
        <f>日文原码!J31</f>
        <v>0000</v>
      </c>
      <c r="K31" t="str">
        <f>日文原码!K31</f>
        <v>0200</v>
      </c>
      <c r="L31" s="7" t="str">
        <f>INDEX(新汉化!$P:$P,MATCH(中文转码!L31,新汉化!$Q:$Q,0))</f>
        <v>E6C6</v>
      </c>
      <c r="M31" s="9" t="str">
        <f>INDEX(新汉化!$P:$P,MATCH(中文转码!M31,新汉化!$Q:$Q,0))</f>
        <v>B3C2</v>
      </c>
      <c r="N31" s="9" t="str">
        <f>INDEX(新汉化!$P:$P,MATCH(中文转码!N31,新汉化!$Q:$Q,0))</f>
        <v>F2C0</v>
      </c>
      <c r="O31" s="9" t="str">
        <f>INDEX(新汉化!$P:$P,MATCH(中文转码!O31,新汉化!$Q:$Q,0))</f>
        <v>B2B0</v>
      </c>
      <c r="P31" s="8" t="str">
        <f>INDEX(新汉化!$P:$P,MATCH(中文转码!P31,新汉化!$Q:$Q,0))</f>
        <v>0000</v>
      </c>
      <c r="Q31" s="7" t="str">
        <f>INDEX(新汉化!$P:$P,MATCH(中文转码!Q31,新汉化!$Q:$Q,0))</f>
        <v>A1F8</v>
      </c>
      <c r="R31" s="9" t="str">
        <f>INDEX(新汉化!$P:$P,MATCH(中文转码!R31,新汉化!$Q:$Q,0))</f>
        <v>A1F8</v>
      </c>
      <c r="S31" s="9" t="str">
        <f>INDEX(新汉化!$P:$P,MATCH(中文转码!S31,新汉化!$Q:$Q,0))</f>
        <v>D0B8</v>
      </c>
      <c r="T31" s="9" t="str">
        <f>INDEX(新汉化!$P:$P,MATCH(中文转码!T31,新汉化!$Q:$Q,0))</f>
        <v>E9C7</v>
      </c>
      <c r="U31" s="8" t="str">
        <f>INDEX(新汉化!$P:$P,MATCH(中文转码!U31,新汉化!$Q:$Q,0))</f>
        <v>A1F8</v>
      </c>
      <c r="V31" s="7" t="str">
        <f>INDEX(新汉化!$P:$P,MATCH(中文转码!V31,新汉化!$Q:$Q,0))</f>
        <v>DDBE</v>
      </c>
      <c r="W31" s="9" t="str">
        <f>INDEX(新汉化!$P:$P,MATCH(中文转码!W31,新汉化!$Q:$Q,0))</f>
        <v>B5CB</v>
      </c>
      <c r="X31" s="9" t="str">
        <f>INDEX(新汉化!$P:$P,MATCH(中文转码!X31,新汉化!$Q:$Q,0))</f>
        <v>ADBE</v>
      </c>
      <c r="Y31" s="9" t="str">
        <f>INDEX(新汉化!$P:$P,MATCH(中文转码!Y31,新汉化!$Q:$Q,0))</f>
        <v>A3B3</v>
      </c>
      <c r="Z31" s="9" t="str">
        <f>INDEX(新汉化!$P:$P,MATCH(中文转码!Z31,新汉化!$Q:$Q,0))</f>
        <v>D3BD</v>
      </c>
      <c r="AA31" s="9" t="str">
        <f>INDEX(新汉化!$P:$P,MATCH(中文转码!AA31,新汉化!$Q:$Q,0))</f>
        <v>A5B4</v>
      </c>
      <c r="AB31" s="9" t="str">
        <f>INDEX(新汉化!$P:$P,MATCH(中文转码!AB31,新汉化!$Q:$Q,0))</f>
        <v>B5D1</v>
      </c>
      <c r="AC31" s="9" t="str">
        <f>INDEX(新汉化!$P:$P,MATCH(中文转码!AC31,新汉化!$Q:$Q,0))</f>
        <v>B7C1</v>
      </c>
      <c r="AD31" s="9" t="str">
        <f>INDEX(新汉化!$P:$P,MATCH(中文转码!AD31,新汉化!$Q:$Q,0))</f>
        <v>D2BC</v>
      </c>
      <c r="AE31" s="9" t="str">
        <f>INDEX(新汉化!$P:$P,MATCH(中文转码!AE31,新汉化!$Q:$Q,0))</f>
        <v>AABF</v>
      </c>
      <c r="AF31" s="9" t="str">
        <f>INDEX(新汉化!$P:$P,MATCH(中文转码!AF31,新汉化!$Q:$Q,0))</f>
        <v>CAC0</v>
      </c>
      <c r="AG31" s="9" t="str">
        <f>INDEX(新汉化!$P:$P,MATCH(中文转码!AG31,新汉化!$Q:$Q,0))</f>
        <v>E9C7</v>
      </c>
      <c r="AH31" s="9" t="str">
        <f>INDEX(新汉化!$P:$P,MATCH(中文转码!AH31,新汉化!$Q:$Q,0))</f>
        <v>F7D0</v>
      </c>
      <c r="AI31" s="9" t="str">
        <f>INDEX(新汉化!$P:$P,MATCH(中文转码!AI31,新汉化!$Q:$Q,0))</f>
        <v>C4B5</v>
      </c>
      <c r="AJ31" s="9" t="str">
        <f>INDEX(新汉化!$P:$P,MATCH(中文转码!AJ31,新汉化!$Q:$Q,0))</f>
        <v>0000</v>
      </c>
      <c r="AK31" s="9" t="str">
        <f>INDEX(新汉化!$P:$P,MATCH(中文转码!AK31,新汉化!$Q:$Q,0))</f>
        <v>0000</v>
      </c>
      <c r="AL31" s="9" t="str">
        <f>INDEX(新汉化!$P:$P,MATCH(中文转码!AL31,新汉化!$Q:$Q,0))</f>
        <v>0000</v>
      </c>
      <c r="AM31" s="9" t="str">
        <f>INDEX(新汉化!$P:$P,MATCH(中文转码!AM31,新汉化!$Q:$Q,0))</f>
        <v>0000</v>
      </c>
      <c r="AN31" s="9" t="str">
        <f>INDEX(新汉化!$P:$P,MATCH(中文转码!AN31,新汉化!$Q:$Q,0))</f>
        <v>0000</v>
      </c>
      <c r="AO31" s="9" t="str">
        <f>INDEX(新汉化!$P:$P,MATCH(中文转码!AO31,新汉化!$Q:$Q,0))</f>
        <v>0000</v>
      </c>
      <c r="AP31" s="9" t="str">
        <f>INDEX(新汉化!$P:$P,MATCH(中文转码!AP31,新汉化!$Q:$Q,0))</f>
        <v>0000</v>
      </c>
      <c r="AQ31" s="9" t="str">
        <f>INDEX(新汉化!$P:$P,MATCH(中文转码!AQ31,新汉化!$Q:$Q,0))</f>
        <v>0000</v>
      </c>
      <c r="AR31" s="9" t="str">
        <f>INDEX(新汉化!$P:$P,MATCH(中文转码!AR31,新汉化!$Q:$Q,0))</f>
        <v>0000</v>
      </c>
      <c r="AS31" s="8" t="str">
        <f>INDEX(新汉化!$P:$P,MATCH(中文转码!AS31,新汉化!$Q:$Q,0))</f>
        <v>0000</v>
      </c>
      <c r="AT31" s="7" t="str">
        <f>INDEX(新汉化!$P:$P,MATCH(中文转码!AT31,新汉化!$Q:$Q,0))</f>
        <v>E6C6</v>
      </c>
      <c r="AU31" s="9" t="str">
        <f>INDEX(新汉化!$P:$P,MATCH(中文转码!AU31,新汉化!$Q:$Q,0))</f>
        <v>B3C2</v>
      </c>
      <c r="AV31" s="9" t="str">
        <f>INDEX(新汉化!$P:$P,MATCH(中文转码!AV31,新汉化!$Q:$Q,0))</f>
        <v>F2C0</v>
      </c>
      <c r="AW31" s="9" t="str">
        <f>INDEX(新汉化!$P:$P,MATCH(中文转码!AW31,新汉化!$Q:$Q,0))</f>
        <v>B2B0</v>
      </c>
      <c r="AX31" s="9" t="str">
        <f>INDEX(新汉化!$P:$P,MATCH(中文转码!AX31,新汉化!$Q:$Q,0))</f>
        <v>E1BB</v>
      </c>
      <c r="AY31" s="9" t="str">
        <f>INDEX(新汉化!$P:$P,MATCH(中文转码!AY31,新汉化!$Q:$Q,0))</f>
        <v>C9B3</v>
      </c>
      <c r="AZ31" s="9" t="str">
        <f>INDEX(新汉化!$P:$P,MATCH(中文转码!AZ31,新汉化!$Q:$Q,0))</f>
        <v>A4B3</v>
      </c>
      <c r="BA31" s="9" t="str">
        <f>INDEX(新汉化!$P:$P,MATCH(中文转码!BA31,新汉化!$Q:$Q,0))</f>
        <v>C3B5</v>
      </c>
      <c r="BB31" s="9" t="str">
        <f>INDEX(新汉化!$P:$P,MATCH(中文转码!BB31,新汉化!$Q:$Q,0))</f>
        <v>AECA</v>
      </c>
      <c r="BC31" s="9" t="str">
        <f>INDEX(新汉化!$P:$P,MATCH(中文转码!BC31,新汉化!$Q:$Q,0))</f>
        <v>D6B7</v>
      </c>
      <c r="BD31" s="9" t="str">
        <f>INDEX(新汉化!$P:$P,MATCH(中文转码!BD31,新汉化!$Q:$Q,0))</f>
        <v>C0C3</v>
      </c>
      <c r="BE31" s="9" t="str">
        <f>INDEX(新汉化!$P:$P,MATCH(中文转码!BE31,新汉化!$Q:$Q,0))</f>
        <v>F6C0</v>
      </c>
      <c r="BF31" s="9" t="str">
        <f>INDEX(新汉化!$P:$P,MATCH(中文转码!BF31,新汉化!$Q:$Q,0))</f>
        <v>8038</v>
      </c>
      <c r="BG31" s="9" t="str">
        <f>INDEX(新汉化!$P:$P,MATCH(中文转码!BG31,新汉化!$Q:$Q,0))</f>
        <v>E1BB</v>
      </c>
      <c r="BH31" s="9" t="str">
        <f>INDEX(新汉化!$P:$P,MATCH(中文转码!BH31,新汉化!$Q:$Q,0))</f>
        <v>C3D3</v>
      </c>
      <c r="BI31" s="9" t="str">
        <f>INDEX(新汉化!$P:$P,MATCH(中文转码!BI31,新汉化!$Q:$Q,0))</f>
        <v>0000</v>
      </c>
      <c r="BJ31" s="9" t="str">
        <f>INDEX(新汉化!$P:$P,MATCH(中文转码!BJ31,新汉化!$Q:$Q,0))</f>
        <v>0000</v>
      </c>
      <c r="BK31" s="9" t="str">
        <f>INDEX(新汉化!$P:$P,MATCH(中文转码!BK31,新汉化!$Q:$Q,0))</f>
        <v>0000</v>
      </c>
      <c r="BL31" s="9" t="str">
        <f>INDEX(新汉化!$P:$P,MATCH(中文转码!BL31,新汉化!$Q:$Q,0))</f>
        <v>0000</v>
      </c>
      <c r="BM31" s="9" t="str">
        <f>INDEX(新汉化!$P:$P,MATCH(中文转码!BM31,新汉化!$Q:$Q,0))</f>
        <v>0000</v>
      </c>
      <c r="BN31" s="9" t="str">
        <f>INDEX(新汉化!$P:$P,MATCH(中文转码!BN31,新汉化!$Q:$Q,0))</f>
        <v>0000</v>
      </c>
      <c r="BO31" s="9" t="str">
        <f>INDEX(新汉化!$P:$P,MATCH(中文转码!BO31,新汉化!$Q:$Q,0))</f>
        <v>0000</v>
      </c>
      <c r="BP31" s="9" t="str">
        <f>INDEX(新汉化!$P:$P,MATCH(中文转码!BP31,新汉化!$Q:$Q,0))</f>
        <v>0000</v>
      </c>
      <c r="BQ31" s="8" t="str">
        <f>INDEX(新汉化!$P:$P,MATCH(中文转码!BQ31,新汉化!$Q:$Q,0))</f>
        <v>0000</v>
      </c>
      <c r="BR31" s="7" t="str">
        <f>INDEX(新汉化!$P:$P,MATCH(中文转码!BR31,新汉化!$Q:$Q,0))</f>
        <v>A2B7</v>
      </c>
      <c r="BS31" s="9" t="str">
        <f>INDEX(新汉化!$P:$P,MATCH(中文转码!BS31,新汉化!$Q:$Q,0))</f>
        <v>EFB4</v>
      </c>
      <c r="BT31" s="9" t="str">
        <f>INDEX(新汉化!$P:$P,MATCH(中文转码!BT31,新汉化!$Q:$Q,0))</f>
        <v>C4B5</v>
      </c>
      <c r="BU31" s="9" t="str">
        <f>INDEX(新汉化!$P:$P,MATCH(中文转码!BU31,新汉化!$Q:$Q,0))</f>
        <v>B7CD</v>
      </c>
      <c r="BV31" s="9" t="str">
        <f>INDEX(新汉化!$P:$P,MATCH(中文转码!BV31,新汉化!$Q:$Q,0))</f>
        <v>D4C4</v>
      </c>
      <c r="BW31" s="9" t="str">
        <f>INDEX(新汉化!$P:$P,MATCH(中文转码!BW31,新汉化!$Q:$Q,0))</f>
        <v>B4C0</v>
      </c>
      <c r="BX31" s="9" t="str">
        <f>INDEX(新汉化!$P:$P,MATCH(中文转码!BX31,新汉化!$Q:$Q,0))</f>
        <v>D9B2</v>
      </c>
      <c r="BY31" s="9" t="str">
        <f>INDEX(新汉化!$P:$P,MATCH(中文转码!BY31,新汉化!$Q:$Q,0))</f>
        <v>DDD7</v>
      </c>
      <c r="BZ31" s="9" t="str">
        <f>INDEX(新汉化!$P:$P,MATCH(中文转码!BZ31,新汉化!$Q:$Q,0))</f>
        <v>ABBE</v>
      </c>
      <c r="CA31" s="9" t="str">
        <f>INDEX(新汉化!$P:$P,MATCH(中文转码!CA31,新汉化!$Q:$Q,0))</f>
        <v>F1C9</v>
      </c>
      <c r="CB31" s="9" t="str">
        <f>INDEX(新汉化!$P:$P,MATCH(中文转码!CB31,新汉化!$Q:$Q,0))</f>
        <v>A6C1</v>
      </c>
      <c r="CC31" s="9" t="str">
        <f>INDEX(新汉化!$P:$P,MATCH(中文转码!CC31,新汉化!$Q:$Q,0))</f>
        <v>BFC1</v>
      </c>
      <c r="CD31" s="9" t="str">
        <f>INDEX(新汉化!$P:$P,MATCH(中文转码!CD31,新汉化!$Q:$Q,0))</f>
        <v>8038</v>
      </c>
      <c r="CE31" s="9" t="str">
        <f>INDEX(新汉化!$P:$P,MATCH(中文转码!CE31,新汉化!$Q:$Q,0))</f>
        <v>0000</v>
      </c>
      <c r="CF31" s="9" t="str">
        <f>INDEX(新汉化!$P:$P,MATCH(中文转码!CF31,新汉化!$Q:$Q,0))</f>
        <v>0000</v>
      </c>
      <c r="CG31" s="9" t="str">
        <f>INDEX(新汉化!$P:$P,MATCH(中文转码!CG31,新汉化!$Q:$Q,0))</f>
        <v>0000</v>
      </c>
      <c r="CH31" s="9" t="str">
        <f>INDEX(新汉化!$P:$P,MATCH(中文转码!CH31,新汉化!$Q:$Q,0))</f>
        <v>0000</v>
      </c>
      <c r="CI31" s="9" t="str">
        <f>INDEX(新汉化!$P:$P,MATCH(中文转码!CI31,新汉化!$Q:$Q,0))</f>
        <v>0000</v>
      </c>
      <c r="CJ31" s="9" t="str">
        <f>INDEX(新汉化!$P:$P,MATCH(中文转码!CJ31,新汉化!$Q:$Q,0))</f>
        <v>0000</v>
      </c>
      <c r="CK31" s="9" t="str">
        <f>INDEX(新汉化!$P:$P,MATCH(中文转码!CK31,新汉化!$Q:$Q,0))</f>
        <v>0000</v>
      </c>
      <c r="CL31" s="9" t="str">
        <f>INDEX(新汉化!$P:$P,MATCH(中文转码!CL31,新汉化!$Q:$Q,0))</f>
        <v>0000</v>
      </c>
      <c r="CM31" s="9" t="str">
        <f>INDEX(新汉化!$P:$P,MATCH(中文转码!CM31,新汉化!$Q:$Q,0))</f>
        <v>0000</v>
      </c>
      <c r="CN31" s="9" t="str">
        <f>INDEX(新汉化!$P:$P,MATCH(中文转码!CN31,新汉化!$Q:$Q,0))</f>
        <v>0000</v>
      </c>
      <c r="CO31" s="8" t="str">
        <f>INDEX(新汉化!$P:$P,MATCH(中文转码!CO31,新汉化!$Q:$Q,0))</f>
        <v>0000</v>
      </c>
      <c r="CP31" s="13" t="str">
        <f>日文原码!CP31</f>
        <v>0000</v>
      </c>
    </row>
    <row r="32" spans="1:94">
      <c r="A32" s="7" t="str">
        <f>日文原码!A32</f>
        <v>0000</v>
      </c>
      <c r="B32" t="str">
        <f>日文原码!B32</f>
        <v>0300</v>
      </c>
      <c r="C32" s="8" t="str">
        <f>日文原码!C32</f>
        <v>0100</v>
      </c>
      <c r="D32" s="7" t="str">
        <f>日文原码!D32</f>
        <v>0A00</v>
      </c>
      <c r="E32" t="str">
        <f>日文原码!E32</f>
        <v>0A00</v>
      </c>
      <c r="F32" t="str">
        <f>日文原码!F32</f>
        <v>0100</v>
      </c>
      <c r="G32" s="8" t="str">
        <f>日文原码!G32</f>
        <v>0600</v>
      </c>
      <c r="H32" t="str">
        <f>日文原码!H32</f>
        <v>0A00</v>
      </c>
      <c r="I32" t="str">
        <f>日文原码!I32</f>
        <v>0400</v>
      </c>
      <c r="J32" t="str">
        <f>日文原码!J32</f>
        <v>0800</v>
      </c>
      <c r="K32" t="str">
        <f>日文原码!K32</f>
        <v>0400</v>
      </c>
      <c r="L32" s="7" t="str">
        <f>INDEX(新汉化!$P:$P,MATCH(中文转码!L32,新汉化!$Q:$Q,0))</f>
        <v>B3C9</v>
      </c>
      <c r="M32" s="9" t="str">
        <f>INDEX(新汉化!$P:$P,MATCH(中文转码!M32,新汉化!$Q:$Q,0))</f>
        <v>CEC4</v>
      </c>
      <c r="N32" s="9" t="str">
        <f>INDEX(新汉化!$P:$P,MATCH(中文转码!N32,新汉化!$Q:$Q,0))</f>
        <v>E4B6</v>
      </c>
      <c r="O32" s="9" t="str">
        <f>INDEX(新汉化!$P:$P,MATCH(中文转码!O32,新汉化!$Q:$Q,0))</f>
        <v>0000</v>
      </c>
      <c r="P32" s="8" t="str">
        <f>INDEX(新汉化!$P:$P,MATCH(中文转码!P32,新汉化!$Q:$Q,0))</f>
        <v>0000</v>
      </c>
      <c r="Q32" s="7" t="str">
        <f>INDEX(新汉化!$P:$P,MATCH(中文转码!Q32,新汉化!$Q:$Q,0))</f>
        <v>A1F8</v>
      </c>
      <c r="R32" s="9" t="str">
        <f>INDEX(新汉化!$P:$P,MATCH(中文转码!R32,新汉化!$Q:$Q,0))</f>
        <v>A1F8</v>
      </c>
      <c r="S32" s="9" t="str">
        <f>INDEX(新汉化!$P:$P,MATCH(中文转码!S32,新汉化!$Q:$Q,0))</f>
        <v>FCB0</v>
      </c>
      <c r="T32" s="9" t="str">
        <f>INDEX(新汉化!$P:$P,MATCH(中文转码!T32,新汉化!$Q:$Q,0))</f>
        <v>DDC8</v>
      </c>
      <c r="U32" s="8" t="str">
        <f>INDEX(新汉化!$P:$P,MATCH(中文转码!U32,新汉化!$Q:$Q,0))</f>
        <v>A1F8</v>
      </c>
      <c r="V32" s="7" t="str">
        <f>INDEX(新汉化!$P:$P,MATCH(中文转码!V32,新汉化!$Q:$Q,0))</f>
        <v>DDBE</v>
      </c>
      <c r="W32" s="9" t="str">
        <f>INDEX(新汉化!$P:$P,MATCH(中文转码!W32,新汉化!$Q:$Q,0))</f>
        <v>B5CB</v>
      </c>
      <c r="X32" s="9" t="str">
        <f>INDEX(新汉化!$P:$P,MATCH(中文转码!X32,新汉化!$Q:$Q,0))</f>
        <v>DAD4</v>
      </c>
      <c r="Y32" s="9" t="str">
        <f>INDEX(新汉化!$P:$P,MATCH(中文转码!Y32,新汉化!$Q:$Q,0))</f>
        <v>B9CA</v>
      </c>
      <c r="Z32" s="9" t="str">
        <f>INDEX(新汉化!$P:$P,MATCH(中文转码!Z32,新汉化!$Q:$Q,0))</f>
        <v>C3D3</v>
      </c>
      <c r="AA32" s="9" t="str">
        <f>INDEX(新汉化!$P:$P,MATCH(中文转码!AA32,新汉化!$Q:$Q,0))</f>
        <v>A4D4</v>
      </c>
      <c r="AB32" s="9" t="str">
        <f>INDEX(新汉化!$P:$P,MATCH(中文转码!AB32,新汉化!$Q:$Q,0))</f>
        <v>AAD6</v>
      </c>
      <c r="AC32" s="9" t="str">
        <f>INDEX(新汉化!$P:$P,MATCH(中文转码!AC32,新汉化!$Q:$Q,0))</f>
        <v>B4CE</v>
      </c>
      <c r="AD32" s="9" t="str">
        <f>INDEX(新汉化!$P:$P,MATCH(中文转码!AD32,新汉化!$Q:$Q,0))</f>
        <v>B4C0</v>
      </c>
      <c r="AE32" s="9" t="str">
        <f>INDEX(新汉化!$P:$P,MATCH(中文转码!AE32,新汉化!$Q:$Q,0))</f>
        <v>C4B5</v>
      </c>
      <c r="AF32" s="9" t="str">
        <f>INDEX(新汉化!$P:$P,MATCH(中文转码!AF32,新汉化!$Q:$Q,0))</f>
        <v>DCC4</v>
      </c>
      <c r="AG32" s="9" t="str">
        <f>INDEX(新汉化!$P:$P,MATCH(中文转码!AG32,新汉化!$Q:$Q,0))</f>
        <v>A6C1</v>
      </c>
      <c r="AH32" s="9" t="str">
        <f>INDEX(新汉化!$P:$P,MATCH(中文转码!AH32,新汉化!$Q:$Q,0))</f>
        <v>ECB2</v>
      </c>
      <c r="AI32" s="9" t="str">
        <f>INDEX(新汉化!$P:$P,MATCH(中文转码!AI32,新汉化!$Q:$Q,0))</f>
        <v>F5BE</v>
      </c>
      <c r="AJ32" s="9" t="str">
        <f>INDEX(新汉化!$P:$P,MATCH(中文转码!AJ32,新汉化!$Q:$Q,0))</f>
        <v>BDB5</v>
      </c>
      <c r="AK32" s="9" t="str">
        <f>INDEX(新汉化!$P:$P,MATCH(中文转码!AK32,新汉化!$Q:$Q,0))</f>
        <v>0000</v>
      </c>
      <c r="AL32" s="9" t="str">
        <f>INDEX(新汉化!$P:$P,MATCH(中文转码!AL32,新汉化!$Q:$Q,0))</f>
        <v>0000</v>
      </c>
      <c r="AM32" s="9" t="str">
        <f>INDEX(新汉化!$P:$P,MATCH(中文转码!AM32,新汉化!$Q:$Q,0))</f>
        <v>0000</v>
      </c>
      <c r="AN32" s="9" t="str">
        <f>INDEX(新汉化!$P:$P,MATCH(中文转码!AN32,新汉化!$Q:$Q,0))</f>
        <v>0000</v>
      </c>
      <c r="AO32" s="9" t="str">
        <f>INDEX(新汉化!$P:$P,MATCH(中文转码!AO32,新汉化!$Q:$Q,0))</f>
        <v>0000</v>
      </c>
      <c r="AP32" s="9" t="str">
        <f>INDEX(新汉化!$P:$P,MATCH(中文转码!AP32,新汉化!$Q:$Q,0))</f>
        <v>0000</v>
      </c>
      <c r="AQ32" s="9" t="str">
        <f>INDEX(新汉化!$P:$P,MATCH(中文转码!AQ32,新汉化!$Q:$Q,0))</f>
        <v>0000</v>
      </c>
      <c r="AR32" s="9" t="str">
        <f>INDEX(新汉化!$P:$P,MATCH(中文转码!AR32,新汉化!$Q:$Q,0))</f>
        <v>0000</v>
      </c>
      <c r="AS32" s="8" t="str">
        <f>INDEX(新汉化!$P:$P,MATCH(中文转码!AS32,新汉化!$Q:$Q,0))</f>
        <v>0000</v>
      </c>
      <c r="AT32" s="7" t="str">
        <f>INDEX(新汉化!$P:$P,MATCH(中文转码!AT32,新汉化!$Q:$Q,0))</f>
        <v>B5D1</v>
      </c>
      <c r="AU32" s="9" t="str">
        <f>INDEX(新汉化!$P:$P,MATCH(中文转码!AU32,新汉化!$Q:$Q,0))</f>
        <v>B7C1</v>
      </c>
      <c r="AV32" s="9" t="str">
        <f>INDEX(新汉化!$P:$P,MATCH(中文转码!AV32,新汉化!$Q:$Q,0))</f>
        <v>D2BC</v>
      </c>
      <c r="AW32" s="9" t="str">
        <f>INDEX(新汉化!$P:$P,MATCH(中文转码!AW32,新汉化!$Q:$Q,0))</f>
        <v>D0D3</v>
      </c>
      <c r="AX32" s="9" t="str">
        <f>INDEX(新汉化!$P:$P,MATCH(中文转码!AX32,新汉化!$Q:$Q,0))</f>
        <v>A3CE</v>
      </c>
      <c r="AY32" s="9" t="str">
        <f>INDEX(新汉化!$P:$P,MATCH(中文转码!AY32,新汉化!$Q:$Q,0))</f>
        <v>D5CF</v>
      </c>
      <c r="AZ32" s="9" t="str">
        <f>INDEX(新汉化!$P:$P,MATCH(中文转码!AZ32,新汉化!$Q:$Q,0))</f>
        <v>B1CA</v>
      </c>
      <c r="BA32" s="9" t="str">
        <f>INDEX(新汉化!$P:$P,MATCH(中文转码!BA32,新汉化!$Q:$Q,0))</f>
        <v>C039</v>
      </c>
      <c r="BB32" s="9" t="str">
        <f>INDEX(新汉化!$P:$P,MATCH(中文转码!BB32,新汉化!$Q:$Q,0))</f>
        <v>CDBE</v>
      </c>
      <c r="BC32" s="9" t="str">
        <f>INDEX(新汉化!$P:$P,MATCH(中文转码!BC32,新汉化!$Q:$Q,0))</f>
        <v>E1BB</v>
      </c>
      <c r="BD32" s="9" t="str">
        <f>INDEX(新汉化!$P:$P,MATCH(中文转码!BD32,新汉化!$Q:$Q,0))</f>
        <v>B9CA</v>
      </c>
      <c r="BE32" s="9" t="str">
        <f>INDEX(新汉化!$P:$P,MATCH(中文转码!BE32,新汉化!$Q:$Q,0))</f>
        <v>F6B3</v>
      </c>
      <c r="BF32" s="9" t="str">
        <f>INDEX(新汉化!$P:$P,MATCH(中文转码!BF32,新汉化!$Q:$Q,0))</f>
        <v>EED7</v>
      </c>
      <c r="BG32" s="9" t="str">
        <f>INDEX(新汉化!$P:$P,MATCH(中文转码!BG32,新汉化!$Q:$Q,0))</f>
        <v>BFC7</v>
      </c>
      <c r="BH32" s="9" t="str">
        <f>INDEX(新汉化!$P:$P,MATCH(中文转码!BH32,新汉化!$Q:$Q,0))</f>
        <v>C4B5</v>
      </c>
      <c r="BI32" s="9" t="str">
        <f>INDEX(新汉化!$P:$P,MATCH(中文转码!BI32,新汉化!$Q:$Q,0))</f>
        <v>0000</v>
      </c>
      <c r="BJ32" s="9" t="str">
        <f>INDEX(新汉化!$P:$P,MATCH(中文转码!BJ32,新汉化!$Q:$Q,0))</f>
        <v>0000</v>
      </c>
      <c r="BK32" s="9" t="str">
        <f>INDEX(新汉化!$P:$P,MATCH(中文转码!BK32,新汉化!$Q:$Q,0))</f>
        <v>0000</v>
      </c>
      <c r="BL32" s="9" t="str">
        <f>INDEX(新汉化!$P:$P,MATCH(中文转码!BL32,新汉化!$Q:$Q,0))</f>
        <v>0000</v>
      </c>
      <c r="BM32" s="9" t="str">
        <f>INDEX(新汉化!$P:$P,MATCH(中文转码!BM32,新汉化!$Q:$Q,0))</f>
        <v>0000</v>
      </c>
      <c r="BN32" s="9" t="str">
        <f>INDEX(新汉化!$P:$P,MATCH(中文转码!BN32,新汉化!$Q:$Q,0))</f>
        <v>0000</v>
      </c>
      <c r="BO32" s="9" t="str">
        <f>INDEX(新汉化!$P:$P,MATCH(中文转码!BO32,新汉化!$Q:$Q,0))</f>
        <v>0000</v>
      </c>
      <c r="BP32" s="9" t="str">
        <f>INDEX(新汉化!$P:$P,MATCH(中文转码!BP32,新汉化!$Q:$Q,0))</f>
        <v>0000</v>
      </c>
      <c r="BQ32" s="8" t="str">
        <f>INDEX(新汉化!$P:$P,MATCH(中文转码!BQ32,新汉化!$Q:$Q,0))</f>
        <v>0000</v>
      </c>
      <c r="BR32" s="7" t="str">
        <f>INDEX(新汉化!$P:$P,MATCH(中文转码!BR32,新汉化!$Q:$Q,0))</f>
        <v>ABBE</v>
      </c>
      <c r="BS32" s="9" t="str">
        <f>INDEX(新汉化!$P:$P,MATCH(中文转码!BS32,新汉化!$Q:$Q,0))</f>
        <v>F1C9</v>
      </c>
      <c r="BT32" s="9" t="str">
        <f>INDEX(新汉化!$P:$P,MATCH(中文转码!BT32,新汉化!$Q:$Q,0))</f>
        <v>DCC4</v>
      </c>
      <c r="BU32" s="9" t="str">
        <f>INDEX(新汉化!$P:$P,MATCH(中文转码!BU32,新汉化!$Q:$Q,0))</f>
        <v>BFC1</v>
      </c>
      <c r="BV32" s="9" t="str">
        <f>INDEX(新汉化!$P:$P,MATCH(中文转码!BV32,新汉化!$Q:$Q,0))</f>
        <v>8038</v>
      </c>
      <c r="BW32" s="9" t="str">
        <f>INDEX(新汉化!$P:$P,MATCH(中文转码!BW32,新汉化!$Q:$Q,0))</f>
        <v>0000</v>
      </c>
      <c r="BX32" s="9" t="str">
        <f>INDEX(新汉化!$P:$P,MATCH(中文转码!BX32,新汉化!$Q:$Q,0))</f>
        <v>0000</v>
      </c>
      <c r="BY32" s="9" t="str">
        <f>INDEX(新汉化!$P:$P,MATCH(中文转码!BY32,新汉化!$Q:$Q,0))</f>
        <v>0000</v>
      </c>
      <c r="BZ32" s="9" t="str">
        <f>INDEX(新汉化!$P:$P,MATCH(中文转码!BZ32,新汉化!$Q:$Q,0))</f>
        <v>0000</v>
      </c>
      <c r="CA32" s="9" t="str">
        <f>INDEX(新汉化!$P:$P,MATCH(中文转码!CA32,新汉化!$Q:$Q,0))</f>
        <v>0000</v>
      </c>
      <c r="CB32" s="9" t="str">
        <f>INDEX(新汉化!$P:$P,MATCH(中文转码!CB32,新汉化!$Q:$Q,0))</f>
        <v>0000</v>
      </c>
      <c r="CC32" s="9" t="str">
        <f>INDEX(新汉化!$P:$P,MATCH(中文转码!CC32,新汉化!$Q:$Q,0))</f>
        <v>0000</v>
      </c>
      <c r="CD32" s="9" t="str">
        <f>INDEX(新汉化!$P:$P,MATCH(中文转码!CD32,新汉化!$Q:$Q,0))</f>
        <v>0000</v>
      </c>
      <c r="CE32" s="9" t="str">
        <f>INDEX(新汉化!$P:$P,MATCH(中文转码!CE32,新汉化!$Q:$Q,0))</f>
        <v>0000</v>
      </c>
      <c r="CF32" s="9" t="str">
        <f>INDEX(新汉化!$P:$P,MATCH(中文转码!CF32,新汉化!$Q:$Q,0))</f>
        <v>0000</v>
      </c>
      <c r="CG32" s="9" t="str">
        <f>INDEX(新汉化!$P:$P,MATCH(中文转码!CG32,新汉化!$Q:$Q,0))</f>
        <v>0000</v>
      </c>
      <c r="CH32" s="9" t="str">
        <f>INDEX(新汉化!$P:$P,MATCH(中文转码!CH32,新汉化!$Q:$Q,0))</f>
        <v>0000</v>
      </c>
      <c r="CI32" s="9" t="str">
        <f>INDEX(新汉化!$P:$P,MATCH(中文转码!CI32,新汉化!$Q:$Q,0))</f>
        <v>0000</v>
      </c>
      <c r="CJ32" s="9" t="str">
        <f>INDEX(新汉化!$P:$P,MATCH(中文转码!CJ32,新汉化!$Q:$Q,0))</f>
        <v>0000</v>
      </c>
      <c r="CK32" s="9" t="str">
        <f>INDEX(新汉化!$P:$P,MATCH(中文转码!CK32,新汉化!$Q:$Q,0))</f>
        <v>0000</v>
      </c>
      <c r="CL32" s="9" t="str">
        <f>INDEX(新汉化!$P:$P,MATCH(中文转码!CL32,新汉化!$Q:$Q,0))</f>
        <v>0000</v>
      </c>
      <c r="CM32" s="9" t="str">
        <f>INDEX(新汉化!$P:$P,MATCH(中文转码!CM32,新汉化!$Q:$Q,0))</f>
        <v>0000</v>
      </c>
      <c r="CN32" s="9" t="str">
        <f>INDEX(新汉化!$P:$P,MATCH(中文转码!CN32,新汉化!$Q:$Q,0))</f>
        <v>0000</v>
      </c>
      <c r="CO32" s="8" t="str">
        <f>INDEX(新汉化!$P:$P,MATCH(中文转码!CO32,新汉化!$Q:$Q,0))</f>
        <v>0000</v>
      </c>
      <c r="CP32" s="13" t="str">
        <f>日文原码!CP32</f>
        <v>0000</v>
      </c>
    </row>
    <row r="33" spans="1:94">
      <c r="A33" s="7" t="str">
        <f>日文原码!A33</f>
        <v>0000</v>
      </c>
      <c r="B33" t="str">
        <f>日文原码!B33</f>
        <v>0300</v>
      </c>
      <c r="C33" s="8" t="str">
        <f>日文原码!C33</f>
        <v>0200</v>
      </c>
      <c r="D33" s="7" t="str">
        <f>日文原码!D33</f>
        <v>0A00</v>
      </c>
      <c r="E33" t="str">
        <f>日文原码!E33</f>
        <v>0A00</v>
      </c>
      <c r="F33" t="str">
        <f>日文原码!F33</f>
        <v>0000</v>
      </c>
      <c r="G33" s="8" t="str">
        <f>日文原码!G33</f>
        <v>0500</v>
      </c>
      <c r="H33" t="str">
        <f>日文原码!H33</f>
        <v>0A00</v>
      </c>
      <c r="I33" t="str">
        <f>日文原码!I33</f>
        <v>0A00</v>
      </c>
      <c r="J33" t="str">
        <f>日文原码!J33</f>
        <v>0100</v>
      </c>
      <c r="K33" t="str">
        <f>日文原码!K33</f>
        <v>0700</v>
      </c>
      <c r="L33" s="7" t="str">
        <f>INDEX(新汉化!$P:$P,MATCH(中文转码!L33,新汉化!$Q:$Q,0))</f>
        <v>EFC1</v>
      </c>
      <c r="M33" s="9" t="str">
        <f>INDEX(新汉化!$P:$P,MATCH(中文转码!M33,新汉化!$Q:$Q,0))</f>
        <v>EFC1</v>
      </c>
      <c r="N33" s="9" t="str">
        <f>INDEX(新汉化!$P:$P,MATCH(中文转码!N33,新汉化!$Q:$Q,0))</f>
        <v>C7CC</v>
      </c>
      <c r="O33" s="9" t="str">
        <f>INDEX(新汉化!$P:$P,MATCH(中文转码!O33,新汉化!$Q:$Q,0))</f>
        <v>F2C7</v>
      </c>
      <c r="P33" s="8" t="str">
        <f>INDEX(新汉化!$P:$P,MATCH(中文转码!P33,新汉化!$Q:$Q,0))</f>
        <v>0000</v>
      </c>
      <c r="Q33" s="7" t="str">
        <f>INDEX(新汉化!$P:$P,MATCH(中文转码!Q33,新汉化!$Q:$Q,0))</f>
        <v>A1F8</v>
      </c>
      <c r="R33" s="9" t="str">
        <f>INDEX(新汉化!$P:$P,MATCH(中文转码!R33,新汉化!$Q:$Q,0))</f>
        <v>A1F8</v>
      </c>
      <c r="S33" s="9" t="str">
        <f>INDEX(新汉化!$P:$P,MATCH(中文转码!S33,新汉化!$Q:$Q,0))</f>
        <v>AECB</v>
      </c>
      <c r="T33" s="9" t="str">
        <f>INDEX(新汉化!$P:$P,MATCH(中文转码!T33,新汉化!$Q:$Q,0))</f>
        <v>BCF6</v>
      </c>
      <c r="U33" s="8" t="str">
        <f>INDEX(新汉化!$P:$P,MATCH(中文转码!U33,新汉化!$Q:$Q,0))</f>
        <v>A1F8</v>
      </c>
      <c r="V33" s="7" t="str">
        <f>INDEX(新汉化!$P:$P,MATCH(中文转码!V33,新汉化!$Q:$Q,0))</f>
        <v>D0B8</v>
      </c>
      <c r="W33" s="9" t="str">
        <f>INDEX(新汉化!$P:$P,MATCH(中文转码!W33,新汉化!$Q:$Q,0))</f>
        <v>F5BE</v>
      </c>
      <c r="X33" s="9" t="str">
        <f>INDEX(新汉化!$P:$P,MATCH(中文转码!X33,新汉化!$Q:$Q,0))</f>
        <v>BDB5</v>
      </c>
      <c r="Y33" s="9" t="str">
        <f>INDEX(新汉化!$P:$P,MATCH(中文转码!Y33,新汉化!$Q:$Q,0))</f>
        <v>A3CE</v>
      </c>
      <c r="Z33" s="9" t="str">
        <f>INDEX(新汉化!$P:$P,MATCH(中文转码!Z33,新汉化!$Q:$Q,0))</f>
        <v>D5CF</v>
      </c>
      <c r="AA33" s="9" t="str">
        <f>INDEX(新汉化!$P:$P,MATCH(中文转码!AA33,新汉化!$Q:$Q,0))</f>
        <v>C4B5</v>
      </c>
      <c r="AB33" s="9" t="str">
        <f>INDEX(新汉化!$P:$P,MATCH(中文转码!AB33,新汉化!$Q:$Q,0))</f>
        <v>B1CA</v>
      </c>
      <c r="AC33" s="9" t="str">
        <f>INDEX(新汉化!$P:$P,MATCH(中文转码!AC33,新汉化!$Q:$Q,0))</f>
        <v>F2BA</v>
      </c>
      <c r="AD33" s="9" t="str">
        <f>INDEX(新汉化!$P:$P,MATCH(中文转码!AD33,新汉化!$Q:$Q,0))</f>
        <v>E1BB</v>
      </c>
      <c r="AE33" s="9" t="str">
        <f>INDEX(新汉化!$P:$P,MATCH(中文转码!AE33,新汉化!$Q:$Q,0))</f>
        <v>D3B4</v>
      </c>
      <c r="AF33" s="9" t="str">
        <f>INDEX(新汉化!$P:$P,MATCH(中文转码!AF33,新汉化!$Q:$Q,0))</f>
        <v>B7CD</v>
      </c>
      <c r="AG33" s="9" t="str">
        <f>INDEX(新汉化!$P:$P,MATCH(中文转码!AG33,新汉化!$Q:$Q,0))</f>
        <v>A5B6</v>
      </c>
      <c r="AH33" s="9" t="str">
        <f>INDEX(新汉化!$P:$P,MATCH(中文转码!AH33,新汉化!$Q:$Q,0))</f>
        <v>CFC9</v>
      </c>
      <c r="AI33" s="9" t="str">
        <f>INDEX(新汉化!$P:$P,MATCH(中文转码!AI33,新汉化!$Q:$Q,0))</f>
        <v>C4B5</v>
      </c>
      <c r="AJ33" s="9" t="str">
        <f>INDEX(新汉化!$P:$P,MATCH(中文转码!AJ33,新汉化!$Q:$Q,0))</f>
        <v>E2BC</v>
      </c>
      <c r="AK33" s="9" t="str">
        <f>INDEX(新汉化!$P:$P,MATCH(中文转码!AK33,新汉化!$Q:$Q,0))</f>
        <v>CBB6</v>
      </c>
      <c r="AL33" s="9" t="str">
        <f>INDEX(新汉化!$P:$P,MATCH(中文转码!AL33,新汉化!$Q:$Q,0))</f>
        <v>0000</v>
      </c>
      <c r="AM33" s="9" t="str">
        <f>INDEX(新汉化!$P:$P,MATCH(中文转码!AM33,新汉化!$Q:$Q,0))</f>
        <v>0000</v>
      </c>
      <c r="AN33" s="9" t="str">
        <f>INDEX(新汉化!$P:$P,MATCH(中文转码!AN33,新汉化!$Q:$Q,0))</f>
        <v>0000</v>
      </c>
      <c r="AO33" s="9" t="str">
        <f>INDEX(新汉化!$P:$P,MATCH(中文转码!AO33,新汉化!$Q:$Q,0))</f>
        <v>0000</v>
      </c>
      <c r="AP33" s="9" t="str">
        <f>INDEX(新汉化!$P:$P,MATCH(中文转码!AP33,新汉化!$Q:$Q,0))</f>
        <v>0000</v>
      </c>
      <c r="AQ33" s="9" t="str">
        <f>INDEX(新汉化!$P:$P,MATCH(中文转码!AQ33,新汉化!$Q:$Q,0))</f>
        <v>0000</v>
      </c>
      <c r="AR33" s="9" t="str">
        <f>INDEX(新汉化!$P:$P,MATCH(中文转码!AR33,新汉化!$Q:$Q,0))</f>
        <v>0000</v>
      </c>
      <c r="AS33" s="8" t="str">
        <f>INDEX(新汉化!$P:$P,MATCH(中文转码!AS33,新汉化!$Q:$Q,0))</f>
        <v>0000</v>
      </c>
      <c r="AT33" s="7" t="str">
        <f>INDEX(新汉化!$P:$P,MATCH(中文转码!AT33,新汉化!$Q:$Q,0))</f>
        <v>A6B4</v>
      </c>
      <c r="AU33" s="9" t="str">
        <f>INDEX(新汉化!$P:$P,MATCH(中文转码!AU33,新汉化!$Q:$Q,0))</f>
        <v>D6B7</v>
      </c>
      <c r="AV33" s="9" t="str">
        <f>INDEX(新汉化!$P:$P,MATCH(中文转码!AV33,新汉化!$Q:$Q,0))</f>
        <v>DAC3</v>
      </c>
      <c r="AW33" s="9" t="str">
        <f>INDEX(新汉化!$P:$P,MATCH(中文转码!AW33,新汉化!$Q:$Q,0))</f>
        <v>F6B3</v>
      </c>
      <c r="AX33" s="9" t="str">
        <f>INDEX(新汉化!$P:$P,MATCH(中文转码!AX33,新汉化!$Q:$Q,0))</f>
        <v>F1CF</v>
      </c>
      <c r="AY33" s="9" t="str">
        <f>INDEX(新汉化!$P:$P,MATCH(中文转码!AY33,新汉化!$Q:$Q,0))</f>
        <v>C7CC</v>
      </c>
      <c r="AZ33" s="9" t="str">
        <f>INDEX(新汉化!$P:$P,MATCH(中文转码!AZ33,新汉化!$Q:$Q,0))</f>
        <v>A1CF</v>
      </c>
      <c r="BA33" s="9" t="str">
        <f>INDEX(新汉化!$P:$P,MATCH(中文转码!BA33,新汉化!$Q:$Q,0))</f>
        <v>BBD2</v>
      </c>
      <c r="BB33" s="9" t="str">
        <f>INDEX(新汉化!$P:$P,MATCH(中文转码!BB33,新汉化!$Q:$Q,0))</f>
        <v>F9D1</v>
      </c>
      <c r="BC33" s="9" t="str">
        <f>INDEX(新汉化!$P:$P,MATCH(中文转码!BC33,新汉化!$Q:$Q,0))</f>
        <v>C4B5</v>
      </c>
      <c r="BD33" s="9" t="str">
        <f>INDEX(新汉化!$P:$P,MATCH(中文转码!BD33,新汉化!$Q:$Q,0))</f>
        <v>F0CC</v>
      </c>
      <c r="BE33" s="9" t="str">
        <f>INDEX(新汉化!$P:$P,MATCH(中文转码!BE33,新汉化!$Q:$Q,0))</f>
        <v>F0CC</v>
      </c>
      <c r="BF33" s="9" t="str">
        <f>INDEX(新汉化!$P:$P,MATCH(中文转码!BF33,新汉化!$Q:$Q,0))</f>
        <v>BAD2</v>
      </c>
      <c r="BG33" s="9" t="str">
        <f>INDEX(新汉化!$P:$P,MATCH(中文转码!BG33,新汉化!$Q:$Q,0))</f>
        <v>E5CC</v>
      </c>
      <c r="BH33" s="9" t="str">
        <f>INDEX(新汉化!$P:$P,MATCH(中文转码!BH33,新汉化!$Q:$Q,0))</f>
        <v>8038</v>
      </c>
      <c r="BI33" s="9" t="str">
        <f>INDEX(新汉化!$P:$P,MATCH(中文转码!BI33,新汉化!$Q:$Q,0))</f>
        <v>0000</v>
      </c>
      <c r="BJ33" s="9" t="str">
        <f>INDEX(新汉化!$P:$P,MATCH(中文转码!BJ33,新汉化!$Q:$Q,0))</f>
        <v>0000</v>
      </c>
      <c r="BK33" s="9" t="str">
        <f>INDEX(新汉化!$P:$P,MATCH(中文转码!BK33,新汉化!$Q:$Q,0))</f>
        <v>0000</v>
      </c>
      <c r="BL33" s="9" t="str">
        <f>INDEX(新汉化!$P:$P,MATCH(中文转码!BL33,新汉化!$Q:$Q,0))</f>
        <v>0000</v>
      </c>
      <c r="BM33" s="9" t="str">
        <f>INDEX(新汉化!$P:$P,MATCH(中文转码!BM33,新汉化!$Q:$Q,0))</f>
        <v>0000</v>
      </c>
      <c r="BN33" s="9" t="str">
        <f>INDEX(新汉化!$P:$P,MATCH(中文转码!BN33,新汉化!$Q:$Q,0))</f>
        <v>0000</v>
      </c>
      <c r="BO33" s="9" t="str">
        <f>INDEX(新汉化!$P:$P,MATCH(中文转码!BO33,新汉化!$Q:$Q,0))</f>
        <v>0000</v>
      </c>
      <c r="BP33" s="9" t="str">
        <f>INDEX(新汉化!$P:$P,MATCH(中文转码!BP33,新汉化!$Q:$Q,0))</f>
        <v>0000</v>
      </c>
      <c r="BQ33" s="8" t="str">
        <f>INDEX(新汉化!$P:$P,MATCH(中文转码!BQ33,新汉化!$Q:$Q,0))</f>
        <v>0000</v>
      </c>
      <c r="BR33" s="7" t="str">
        <f>INDEX(新汉化!$P:$P,MATCH(中文转码!BR33,新汉化!$Q:$Q,0))</f>
        <v>B2D2</v>
      </c>
      <c r="BS33" s="9" t="str">
        <f>INDEX(新汉化!$P:$P,MATCH(中文转码!BS33,新汉化!$Q:$Q,0))</f>
        <v>D0D3</v>
      </c>
      <c r="BT33" s="9" t="str">
        <f>INDEX(新汉化!$P:$P,MATCH(中文转码!BT33,新汉化!$Q:$Q,0))</f>
        <v>B2CF</v>
      </c>
      <c r="BU33" s="9" t="str">
        <f>INDEX(新汉化!$P:$P,MATCH(中文转码!BU33,新汉化!$Q:$Q,0))</f>
        <v>B6BB</v>
      </c>
      <c r="BV33" s="9" t="str">
        <f>INDEX(新汉化!$P:$P,MATCH(中文转码!BV33,新汉化!$Q:$Q,0))</f>
        <v>E2D5</v>
      </c>
      <c r="BW33" s="9" t="str">
        <f>INDEX(新汉化!$P:$P,MATCH(中文转码!BW33,新汉化!$Q:$Q,0))</f>
        <v>BAD2</v>
      </c>
      <c r="BX33" s="9" t="str">
        <f>INDEX(新汉化!$P:$P,MATCH(中文转码!BX33,新汉化!$Q:$Q,0))</f>
        <v>E5CC</v>
      </c>
      <c r="BY33" s="9" t="str">
        <f>INDEX(新汉化!$P:$P,MATCH(中文转码!BY33,新汉化!$Q:$Q,0))</f>
        <v>C4B5</v>
      </c>
      <c r="BZ33" s="9" t="str">
        <f>INDEX(新汉化!$P:$P,MATCH(中文转码!BZ33,新汉化!$Q:$Q,0))</f>
        <v>A6B1</v>
      </c>
      <c r="CA33" s="9" t="str">
        <f>INDEX(新汉化!$P:$P,MATCH(中文转码!CA33,新汉化!$Q:$Q,0))</f>
        <v>C9BF</v>
      </c>
      <c r="CB33" s="9" t="str">
        <f>INDEX(新汉化!$P:$P,MATCH(中文转码!CB33,新汉化!$Q:$Q,0))</f>
        <v>CEC3</v>
      </c>
      <c r="CC33" s="9" t="str">
        <f>INDEX(新汉化!$P:$P,MATCH(中文转码!CC33,新汉化!$Q:$Q,0))</f>
        <v>B6C5</v>
      </c>
      <c r="CD33" s="9" t="str">
        <f>INDEX(新汉化!$P:$P,MATCH(中文转码!CD33,新汉化!$Q:$Q,0))</f>
        <v>8038</v>
      </c>
      <c r="CE33" s="9" t="str">
        <f>INDEX(新汉化!$P:$P,MATCH(中文转码!CE33,新汉化!$Q:$Q,0))</f>
        <v>0000</v>
      </c>
      <c r="CF33" s="9" t="str">
        <f>INDEX(新汉化!$P:$P,MATCH(中文转码!CF33,新汉化!$Q:$Q,0))</f>
        <v>0000</v>
      </c>
      <c r="CG33" s="9" t="str">
        <f>INDEX(新汉化!$P:$P,MATCH(中文转码!CG33,新汉化!$Q:$Q,0))</f>
        <v>0000</v>
      </c>
      <c r="CH33" s="9" t="str">
        <f>INDEX(新汉化!$P:$P,MATCH(中文转码!CH33,新汉化!$Q:$Q,0))</f>
        <v>0000</v>
      </c>
      <c r="CI33" s="9" t="str">
        <f>INDEX(新汉化!$P:$P,MATCH(中文转码!CI33,新汉化!$Q:$Q,0))</f>
        <v>0000</v>
      </c>
      <c r="CJ33" s="9" t="str">
        <f>INDEX(新汉化!$P:$P,MATCH(中文转码!CJ33,新汉化!$Q:$Q,0))</f>
        <v>0000</v>
      </c>
      <c r="CK33" s="9" t="str">
        <f>INDEX(新汉化!$P:$P,MATCH(中文转码!CK33,新汉化!$Q:$Q,0))</f>
        <v>0000</v>
      </c>
      <c r="CL33" s="9" t="str">
        <f>INDEX(新汉化!$P:$P,MATCH(中文转码!CL33,新汉化!$Q:$Q,0))</f>
        <v>0000</v>
      </c>
      <c r="CM33" s="9" t="str">
        <f>INDEX(新汉化!$P:$P,MATCH(中文转码!CM33,新汉化!$Q:$Q,0))</f>
        <v>0000</v>
      </c>
      <c r="CN33" s="9" t="str">
        <f>INDEX(新汉化!$P:$P,MATCH(中文转码!CN33,新汉化!$Q:$Q,0))</f>
        <v>0000</v>
      </c>
      <c r="CO33" s="8" t="str">
        <f>INDEX(新汉化!$P:$P,MATCH(中文转码!CO33,新汉化!$Q:$Q,0))</f>
        <v>0000</v>
      </c>
      <c r="CP33" s="13" t="str">
        <f>日文原码!CP33</f>
        <v>0000</v>
      </c>
    </row>
    <row r="34" spans="1:94">
      <c r="A34" s="7" t="str">
        <f>日文原码!A34</f>
        <v>0000</v>
      </c>
      <c r="B34" t="str">
        <f>日文原码!B34</f>
        <v>0300</v>
      </c>
      <c r="C34" s="8" t="str">
        <f>日文原码!C34</f>
        <v>0300</v>
      </c>
      <c r="D34" s="7" t="str">
        <f>日文原码!D34</f>
        <v>0A00</v>
      </c>
      <c r="E34" t="str">
        <f>日文原码!E34</f>
        <v>0A00</v>
      </c>
      <c r="F34" t="str">
        <f>日文原码!F34</f>
        <v>0000</v>
      </c>
      <c r="G34" s="8" t="str">
        <f>日文原码!G34</f>
        <v>0800</v>
      </c>
      <c r="H34" t="str">
        <f>日文原码!H34</f>
        <v>0A00</v>
      </c>
      <c r="I34" t="str">
        <f>日文原码!I34</f>
        <v>0A00</v>
      </c>
      <c r="J34" t="str">
        <f>日文原码!J34</f>
        <v>0300</v>
      </c>
      <c r="K34" t="str">
        <f>日文原码!K34</f>
        <v>0600</v>
      </c>
      <c r="L34" s="7" t="str">
        <f>INDEX(新汉化!$P:$P,MATCH(中文转码!L34,新汉化!$Q:$Q,0))</f>
        <v>EAD3</v>
      </c>
      <c r="M34" s="9" t="str">
        <f>INDEX(新汉化!$P:$P,MATCH(中文转码!M34,新汉化!$Q:$Q,0))</f>
        <v>E1B3</v>
      </c>
      <c r="N34" s="9" t="str">
        <f>INDEX(新汉化!$P:$P,MATCH(中文转码!N34,新汉化!$Q:$Q,0))</f>
        <v>EAB6</v>
      </c>
      <c r="O34" s="9" t="str">
        <f>INDEX(新汉化!$P:$P,MATCH(中文转码!O34,新汉化!$Q:$Q,0))</f>
        <v>0000</v>
      </c>
      <c r="P34" s="8" t="str">
        <f>INDEX(新汉化!$P:$P,MATCH(中文转码!P34,新汉化!$Q:$Q,0))</f>
        <v>0000</v>
      </c>
      <c r="Q34" s="7" t="str">
        <f>INDEX(新汉化!$P:$P,MATCH(中文转码!Q34,新汉化!$Q:$Q,0))</f>
        <v>A1F8</v>
      </c>
      <c r="R34" s="9" t="str">
        <f>INDEX(新汉化!$P:$P,MATCH(中文转码!R34,新汉化!$Q:$Q,0))</f>
        <v>A1F8</v>
      </c>
      <c r="S34" s="9" t="str">
        <f>INDEX(新汉化!$P:$P,MATCH(中文转码!S34,新汉化!$Q:$Q,0))</f>
        <v>DBD1</v>
      </c>
      <c r="T34" s="9" t="str">
        <f>INDEX(新汉化!$P:$P,MATCH(中文转码!T34,新汉化!$Q:$Q,0))</f>
        <v>E9D6</v>
      </c>
      <c r="U34" s="8" t="str">
        <f>INDEX(新汉化!$P:$P,MATCH(中文转码!U34,新汉化!$Q:$Q,0))</f>
        <v>A1F8</v>
      </c>
      <c r="V34" s="7" t="str">
        <f>INDEX(新汉化!$P:$P,MATCH(中文转码!V34,新汉化!$Q:$Q,0))</f>
        <v>DDBE</v>
      </c>
      <c r="W34" s="9" t="str">
        <f>INDEX(新汉化!$P:$P,MATCH(中文转码!W34,新汉化!$Q:$Q,0))</f>
        <v>B5CB</v>
      </c>
      <c r="X34" s="9" t="str">
        <f>INDEX(新汉化!$P:$P,MATCH(中文转码!X34,新汉化!$Q:$Q,0))</f>
        <v>ADC5</v>
      </c>
      <c r="Y34" s="9" t="str">
        <f>INDEX(新汉化!$P:$P,MATCH(中文转码!Y34,新汉化!$Q:$Q,0))</f>
        <v>BFC4</v>
      </c>
      <c r="Z34" s="9" t="str">
        <f>INDEX(新汉化!$P:$P,MATCH(中文转码!Z34,新汉化!$Q:$Q,0))</f>
        <v>F8B6</v>
      </c>
      <c r="AA34" s="9" t="str">
        <f>INDEX(新汉化!$P:$P,MATCH(中文转码!AA34,新汉化!$Q:$Q,0))</f>
        <v>D3CA</v>
      </c>
      <c r="AB34" s="9" t="str">
        <f>INDEX(新汉化!$P:$P,MATCH(中文转码!AB34,新汉化!$Q:$Q,0))</f>
        <v>E3B0</v>
      </c>
      <c r="AC34" s="9" t="str">
        <f>INDEX(新汉化!$P:$P,MATCH(中文转码!AC34,新汉化!$Q:$Q,0))</f>
        <v>C4B5</v>
      </c>
      <c r="AD34" s="9" t="str">
        <f>INDEX(新汉化!$P:$P,MATCH(中文转码!AD34,新汉化!$Q:$Q,0))</f>
        <v>DBD1</v>
      </c>
      <c r="AE34" s="9" t="str">
        <f>INDEX(新汉化!$P:$P,MATCH(中文转码!AE34,新汉化!$Q:$Q,0))</f>
        <v>E9D6</v>
      </c>
      <c r="AF34" s="9" t="str">
        <f>INDEX(新汉化!$P:$P,MATCH(中文转码!AF34,新汉化!$Q:$Q,0))</f>
        <v>A8BB</v>
      </c>
      <c r="AG34" s="9" t="str">
        <f>INDEX(新汉化!$P:$P,MATCH(中文转码!AG34,新汉化!$Q:$Q,0))</f>
        <v>C6CE</v>
      </c>
      <c r="AH34" s="9" t="str">
        <f>INDEX(新汉化!$P:$P,MATCH(中文转码!AH34,新汉化!$Q:$Q,0))</f>
        <v>B4BF</v>
      </c>
      <c r="AI34" s="9" t="str">
        <f>INDEX(新汉化!$P:$P,MATCH(中文转码!AI34,新汉化!$Q:$Q,0))</f>
        <v>F0C6</v>
      </c>
      <c r="AJ34" s="9" t="str">
        <f>INDEX(新汉化!$P:$P,MATCH(中文转码!AJ34,新汉化!$Q:$Q,0))</f>
        <v>B4C0</v>
      </c>
      <c r="AK34" s="9" t="str">
        <f>INDEX(新汉化!$P:$P,MATCH(中文转码!AK34,新汉化!$Q:$Q,0))</f>
        <v>0000</v>
      </c>
      <c r="AL34" s="9" t="str">
        <f>INDEX(新汉化!$P:$P,MATCH(中文转码!AL34,新汉化!$Q:$Q,0))</f>
        <v>0000</v>
      </c>
      <c r="AM34" s="9" t="str">
        <f>INDEX(新汉化!$P:$P,MATCH(中文转码!AM34,新汉化!$Q:$Q,0))</f>
        <v>0000</v>
      </c>
      <c r="AN34" s="9" t="str">
        <f>INDEX(新汉化!$P:$P,MATCH(中文转码!AN34,新汉化!$Q:$Q,0))</f>
        <v>0000</v>
      </c>
      <c r="AO34" s="9" t="str">
        <f>INDEX(新汉化!$P:$P,MATCH(中文转码!AO34,新汉化!$Q:$Q,0))</f>
        <v>0000</v>
      </c>
      <c r="AP34" s="9" t="str">
        <f>INDEX(新汉化!$P:$P,MATCH(中文转码!AP34,新汉化!$Q:$Q,0))</f>
        <v>0000</v>
      </c>
      <c r="AQ34" s="9" t="str">
        <f>INDEX(新汉化!$P:$P,MATCH(中文转码!AQ34,新汉化!$Q:$Q,0))</f>
        <v>0000</v>
      </c>
      <c r="AR34" s="9" t="str">
        <f>INDEX(新汉化!$P:$P,MATCH(中文转码!AR34,新汉化!$Q:$Q,0))</f>
        <v>0000</v>
      </c>
      <c r="AS34" s="8" t="str">
        <f>INDEX(新汉化!$P:$P,MATCH(中文转码!AS34,新汉化!$Q:$Q,0))</f>
        <v>0000</v>
      </c>
      <c r="AT34" s="7" t="str">
        <f>INDEX(新汉化!$P:$P,MATCH(中文转码!AT34,新汉化!$Q:$Q,0))</f>
        <v>AFB1</v>
      </c>
      <c r="AU34" s="9" t="str">
        <f>INDEX(新汉化!$P:$P,MATCH(中文转码!AU34,新汉化!$Q:$Q,0))</f>
        <v>CBC9</v>
      </c>
      <c r="AV34" s="9" t="str">
        <f>INDEX(新汉化!$P:$P,MATCH(中文转码!AV34,新汉化!$Q:$Q,0))</f>
        <v>D2C7</v>
      </c>
      <c r="AW34" s="9" t="str">
        <f>INDEX(新汉化!$P:$P,MATCH(中文转码!AW34,新汉化!$Q:$Q,0))</f>
        <v>C2CF</v>
      </c>
      <c r="AX34" s="9" t="str">
        <f>INDEX(新汉化!$P:$P,MATCH(中文转码!AX34,新汉化!$Q:$Q,0))</f>
        <v>B9B4</v>
      </c>
      <c r="AY34" s="9" t="str">
        <f>INDEX(新汉化!$P:$P,MATCH(中文转码!AY34,新汉化!$Q:$Q,0))</f>
        <v>C4B5</v>
      </c>
      <c r="AZ34" s="9" t="str">
        <f>INDEX(新汉化!$P:$P,MATCH(中文转码!AZ34,新汉化!$Q:$Q,0))</f>
        <v>B1CA</v>
      </c>
      <c r="BA34" s="9" t="str">
        <f>INDEX(新汉化!$P:$P,MATCH(中文转码!BA34,新汉化!$Q:$Q,0))</f>
        <v>F2BA</v>
      </c>
      <c r="BB34" s="9" t="str">
        <f>INDEX(新汉化!$P:$P,MATCH(中文转码!BB34,新汉化!$Q:$Q,0))</f>
        <v>C039</v>
      </c>
      <c r="BC34" s="9" t="str">
        <f>INDEX(新汉化!$P:$P,MATCH(中文转码!BC34,新汉化!$Q:$Q,0))</f>
        <v>CDBE</v>
      </c>
      <c r="BD34" s="9" t="str">
        <f>INDEX(新汉化!$P:$P,MATCH(中文转码!BD34,新汉化!$Q:$Q,0))</f>
        <v>C7CA</v>
      </c>
      <c r="BE34" s="9" t="str">
        <f>INDEX(新汉化!$P:$P,MATCH(中文转码!BE34,新汉化!$Q:$Q,0))</f>
        <v>F8B0</v>
      </c>
      <c r="BF34" s="9" t="str">
        <f>INDEX(新汉化!$P:$P,MATCH(中文转码!BF34,新汉化!$Q:$Q,0))</f>
        <v>EDCD</v>
      </c>
      <c r="BG34" s="9" t="str">
        <f>INDEX(新汉化!$P:$P,MATCH(中文转码!BG34,新汉化!$Q:$Q,0))</f>
        <v>AAD2</v>
      </c>
      <c r="BH34" s="9" t="str">
        <f>INDEX(新汉化!$P:$P,MATCH(中文转码!BH34,新汉化!$Q:$Q,0))</f>
        <v>C2CF</v>
      </c>
      <c r="BI34" s="9" t="str">
        <f>INDEX(新汉化!$P:$P,MATCH(中文转码!BI34,新汉化!$Q:$Q,0))</f>
        <v>EAD3</v>
      </c>
      <c r="BJ34" s="9" t="str">
        <f>INDEX(新汉化!$P:$P,MATCH(中文转码!BJ34,新汉化!$Q:$Q,0))</f>
        <v>0000</v>
      </c>
      <c r="BK34" s="9" t="str">
        <f>INDEX(新汉化!$P:$P,MATCH(中文转码!BK34,新汉化!$Q:$Q,0))</f>
        <v>0000</v>
      </c>
      <c r="BL34" s="9" t="str">
        <f>INDEX(新汉化!$P:$P,MATCH(中文转码!BL34,新汉化!$Q:$Q,0))</f>
        <v>0000</v>
      </c>
      <c r="BM34" s="9" t="str">
        <f>INDEX(新汉化!$P:$P,MATCH(中文转码!BM34,新汉化!$Q:$Q,0))</f>
        <v>0000</v>
      </c>
      <c r="BN34" s="9" t="str">
        <f>INDEX(新汉化!$P:$P,MATCH(中文转码!BN34,新汉化!$Q:$Q,0))</f>
        <v>0000</v>
      </c>
      <c r="BO34" s="9" t="str">
        <f>INDEX(新汉化!$P:$P,MATCH(中文转码!BO34,新汉化!$Q:$Q,0))</f>
        <v>0000</v>
      </c>
      <c r="BP34" s="9" t="str">
        <f>INDEX(新汉化!$P:$P,MATCH(中文转码!BP34,新汉化!$Q:$Q,0))</f>
        <v>0000</v>
      </c>
      <c r="BQ34" s="8" t="str">
        <f>INDEX(新汉化!$P:$P,MATCH(中文转码!BQ34,新汉化!$Q:$Q,0))</f>
        <v>0000</v>
      </c>
      <c r="BR34" s="7" t="str">
        <f>INDEX(新汉化!$P:$P,MATCH(中文转码!BR34,新汉化!$Q:$Q,0))</f>
        <v>C4B5</v>
      </c>
      <c r="BS34" s="9" t="str">
        <f>INDEX(新汉化!$P:$P,MATCH(中文转码!BS34,新汉化!$Q:$Q,0))</f>
        <v>B0C7</v>
      </c>
      <c r="BT34" s="9" t="str">
        <f>INDEX(新汉化!$P:$P,MATCH(中文转码!BT34,新汉化!$Q:$Q,0))</f>
        <v>D7D5</v>
      </c>
      <c r="BU34" s="9" t="str">
        <f>INDEX(新汉化!$P:$P,MATCH(中文转码!BU34,新汉化!$Q:$Q,0))</f>
        <v>8038</v>
      </c>
      <c r="BV34" s="9" t="str">
        <f>INDEX(新汉化!$P:$P,MATCH(中文转码!BV34,新汉化!$Q:$Q,0))</f>
        <v>0000</v>
      </c>
      <c r="BW34" s="9" t="str">
        <f>INDEX(新汉化!$P:$P,MATCH(中文转码!BW34,新汉化!$Q:$Q,0))</f>
        <v>0000</v>
      </c>
      <c r="BX34" s="9" t="str">
        <f>INDEX(新汉化!$P:$P,MATCH(中文转码!BX34,新汉化!$Q:$Q,0))</f>
        <v>0000</v>
      </c>
      <c r="BY34" s="9" t="str">
        <f>INDEX(新汉化!$P:$P,MATCH(中文转码!BY34,新汉化!$Q:$Q,0))</f>
        <v>0000</v>
      </c>
      <c r="BZ34" s="9" t="str">
        <f>INDEX(新汉化!$P:$P,MATCH(中文转码!BZ34,新汉化!$Q:$Q,0))</f>
        <v>0000</v>
      </c>
      <c r="CA34" s="9" t="str">
        <f>INDEX(新汉化!$P:$P,MATCH(中文转码!CA34,新汉化!$Q:$Q,0))</f>
        <v>0000</v>
      </c>
      <c r="CB34" s="9" t="str">
        <f>INDEX(新汉化!$P:$P,MATCH(中文转码!CB34,新汉化!$Q:$Q,0))</f>
        <v>0000</v>
      </c>
      <c r="CC34" s="9" t="str">
        <f>INDEX(新汉化!$P:$P,MATCH(中文转码!CC34,新汉化!$Q:$Q,0))</f>
        <v>0000</v>
      </c>
      <c r="CD34" s="9" t="str">
        <f>INDEX(新汉化!$P:$P,MATCH(中文转码!CD34,新汉化!$Q:$Q,0))</f>
        <v>0000</v>
      </c>
      <c r="CE34" s="9" t="str">
        <f>INDEX(新汉化!$P:$P,MATCH(中文转码!CE34,新汉化!$Q:$Q,0))</f>
        <v>0000</v>
      </c>
      <c r="CF34" s="9" t="str">
        <f>INDEX(新汉化!$P:$P,MATCH(中文转码!CF34,新汉化!$Q:$Q,0))</f>
        <v>0000</v>
      </c>
      <c r="CG34" s="9" t="str">
        <f>INDEX(新汉化!$P:$P,MATCH(中文转码!CG34,新汉化!$Q:$Q,0))</f>
        <v>0000</v>
      </c>
      <c r="CH34" s="9" t="str">
        <f>INDEX(新汉化!$P:$P,MATCH(中文转码!CH34,新汉化!$Q:$Q,0))</f>
        <v>0000</v>
      </c>
      <c r="CI34" s="9" t="str">
        <f>INDEX(新汉化!$P:$P,MATCH(中文转码!CI34,新汉化!$Q:$Q,0))</f>
        <v>0000</v>
      </c>
      <c r="CJ34" s="9" t="str">
        <f>INDEX(新汉化!$P:$P,MATCH(中文转码!CJ34,新汉化!$Q:$Q,0))</f>
        <v>0000</v>
      </c>
      <c r="CK34" s="9" t="str">
        <f>INDEX(新汉化!$P:$P,MATCH(中文转码!CK34,新汉化!$Q:$Q,0))</f>
        <v>0000</v>
      </c>
      <c r="CL34" s="9" t="str">
        <f>INDEX(新汉化!$P:$P,MATCH(中文转码!CL34,新汉化!$Q:$Q,0))</f>
        <v>0000</v>
      </c>
      <c r="CM34" s="9" t="str">
        <f>INDEX(新汉化!$P:$P,MATCH(中文转码!CM34,新汉化!$Q:$Q,0))</f>
        <v>0000</v>
      </c>
      <c r="CN34" s="9" t="str">
        <f>INDEX(新汉化!$P:$P,MATCH(中文转码!CN34,新汉化!$Q:$Q,0))</f>
        <v>0000</v>
      </c>
      <c r="CO34" s="8" t="str">
        <f>INDEX(新汉化!$P:$P,MATCH(中文转码!CO34,新汉化!$Q:$Q,0))</f>
        <v>0000</v>
      </c>
      <c r="CP34" s="13" t="str">
        <f>日文原码!CP34</f>
        <v>0000</v>
      </c>
    </row>
    <row r="35" spans="1:94">
      <c r="A35" s="7" t="str">
        <f>日文原码!A35</f>
        <v>0000</v>
      </c>
      <c r="B35" t="str">
        <f>日文原码!B35</f>
        <v>0300</v>
      </c>
      <c r="C35" s="8" t="str">
        <f>日文原码!C35</f>
        <v>0400</v>
      </c>
      <c r="D35" s="7" t="str">
        <f>日文原码!D35</f>
        <v>0A00</v>
      </c>
      <c r="E35" t="str">
        <f>日文原码!E35</f>
        <v>0A00</v>
      </c>
      <c r="F35" t="str">
        <f>日文原码!F35</f>
        <v>0000</v>
      </c>
      <c r="G35" s="8" t="str">
        <f>日文原码!G35</f>
        <v>0400</v>
      </c>
      <c r="H35" t="str">
        <f>日文原码!H35</f>
        <v>0A00</v>
      </c>
      <c r="I35" t="str">
        <f>日文原码!I35</f>
        <v>0A00</v>
      </c>
      <c r="J35" t="str">
        <f>日文原码!J35</f>
        <v>0400</v>
      </c>
      <c r="K35" t="str">
        <f>日文原码!K35</f>
        <v>0500</v>
      </c>
      <c r="L35" s="7" t="str">
        <f>INDEX(新汉化!$P:$P,MATCH(中文转码!L35,新汉化!$Q:$Q,0))</f>
        <v>A2C4</v>
      </c>
      <c r="M35" s="9" t="str">
        <f>INDEX(新汉化!$P:$P,MATCH(中文转码!M35,新汉化!$Q:$Q,0))</f>
        <v>A2C4</v>
      </c>
      <c r="N35" s="9" t="str">
        <f>INDEX(新汉化!$P:$P,MATCH(中文转码!N35,新汉化!$Q:$Q,0))</f>
        <v>BDB9</v>
      </c>
      <c r="O35" s="9" t="str">
        <f>INDEX(新汉化!$P:$P,MATCH(中文转码!O35,新汉化!$Q:$Q,0))</f>
        <v>0000</v>
      </c>
      <c r="P35" s="8" t="str">
        <f>INDEX(新汉化!$P:$P,MATCH(中文转码!P35,新汉化!$Q:$Q,0))</f>
        <v>0000</v>
      </c>
      <c r="Q35" s="7" t="str">
        <f>INDEX(新汉化!$P:$P,MATCH(中文转码!Q35,新汉化!$Q:$Q,0))</f>
        <v>A1F8</v>
      </c>
      <c r="R35" s="9" t="str">
        <f>INDEX(新汉化!$P:$P,MATCH(中文转码!R35,新汉化!$Q:$Q,0))</f>
        <v>A1F8</v>
      </c>
      <c r="S35" s="9" t="str">
        <f>INDEX(新汉化!$P:$P,MATCH(中文转码!S35,新汉化!$Q:$Q,0))</f>
        <v>A2C4</v>
      </c>
      <c r="T35" s="9" t="str">
        <f>INDEX(新汉化!$P:$P,MATCH(中文转码!T35,新汉化!$Q:$Q,0))</f>
        <v>BDB9</v>
      </c>
      <c r="U35" s="8" t="str">
        <f>INDEX(新汉化!$P:$P,MATCH(中文转码!U35,新汉化!$Q:$Q,0))</f>
        <v>A1F8</v>
      </c>
      <c r="V35" s="7" t="str">
        <f>INDEX(新汉化!$P:$P,MATCH(中文转码!V35,新汉化!$Q:$Q,0))</f>
        <v>DCC6</v>
      </c>
      <c r="W35" s="9" t="str">
        <f>INDEX(新汉化!$P:$P,MATCH(中文转码!W35,新汉化!$Q:$Q,0))</f>
        <v>A2CF</v>
      </c>
      <c r="X35" s="9" t="str">
        <f>INDEX(新汉化!$P:$P,MATCH(中文转码!X35,新汉化!$Q:$Q,0))</f>
        <v>DAD4</v>
      </c>
      <c r="Y35" s="9" t="str">
        <f>INDEX(新汉化!$P:$P,MATCH(中文转码!Y35,新汉化!$Q:$Q,0))</f>
        <v>ADC9</v>
      </c>
      <c r="Z35" s="9" t="str">
        <f>INDEX(新汉化!$P:$P,MATCH(中文转码!Z35,新汉化!$Q:$Q,0))</f>
        <v>D6C1</v>
      </c>
      <c r="AA35" s="9" t="str">
        <f>INDEX(新汉化!$P:$P,MATCH(中文转码!AA35,新汉化!$Q:$Q,0))</f>
        <v>EEC9</v>
      </c>
      <c r="AB35" s="9" t="str">
        <f>INDEX(新汉化!$P:$P,MATCH(中文转码!AB35,新汉化!$Q:$Q,0))</f>
        <v>A6B4</v>
      </c>
      <c r="AC35" s="9" t="str">
        <f>INDEX(新汉化!$P:$P,MATCH(中文转码!AC35,新汉化!$Q:$Q,0))</f>
        <v>B1B3</v>
      </c>
      <c r="AD35" s="9" t="str">
        <f>INDEX(新汉化!$P:$P,MATCH(中文转码!AD35,新汉化!$Q:$Q,0))</f>
        <v>AACA</v>
      </c>
      <c r="AE35" s="9" t="str">
        <f>INDEX(新汉化!$P:$P,MATCH(中文转码!AE35,新汉化!$Q:$Q,0))</f>
        <v>C4B5</v>
      </c>
      <c r="AF35" s="9" t="str">
        <f>INDEX(新汉化!$P:$P,MATCH(中文转码!AF35,新汉化!$Q:$Q,0))</f>
        <v>D8B5</v>
      </c>
      <c r="AG35" s="9" t="str">
        <f>INDEX(新汉化!$P:$P,MATCH(中文转码!AG35,新汉化!$Q:$Q,0))</f>
        <v>E6C3</v>
      </c>
      <c r="AH35" s="9" t="str">
        <f>INDEX(新汉化!$P:$P,MATCH(中文转码!AH35,新汉化!$Q:$Q,0))</f>
        <v>CFC9</v>
      </c>
      <c r="AI35" s="9" t="str">
        <f>INDEX(新汉化!$P:$P,MATCH(中文转码!AI35,新汉化!$Q:$Q,0))</f>
        <v>8038</v>
      </c>
      <c r="AJ35" s="9" t="str">
        <f>INDEX(新汉化!$P:$P,MATCH(中文转码!AJ35,新汉化!$Q:$Q,0))</f>
        <v>ADBE</v>
      </c>
      <c r="AK35" s="9" t="str">
        <f>INDEX(新汉化!$P:$P,MATCH(中文转码!AK35,新汉化!$Q:$Q,0))</f>
        <v>A3B3</v>
      </c>
      <c r="AL35" s="9" t="str">
        <f>INDEX(新汉化!$P:$P,MATCH(中文转码!AL35,新汉化!$Q:$Q,0))</f>
        <v>0000</v>
      </c>
      <c r="AM35" s="9" t="str">
        <f>INDEX(新汉化!$P:$P,MATCH(中文转码!AM35,新汉化!$Q:$Q,0))</f>
        <v>0000</v>
      </c>
      <c r="AN35" s="9" t="str">
        <f>INDEX(新汉化!$P:$P,MATCH(中文转码!AN35,新汉化!$Q:$Q,0))</f>
        <v>0000</v>
      </c>
      <c r="AO35" s="9" t="str">
        <f>INDEX(新汉化!$P:$P,MATCH(中文转码!AO35,新汉化!$Q:$Q,0))</f>
        <v>0000</v>
      </c>
      <c r="AP35" s="9" t="str">
        <f>INDEX(新汉化!$P:$P,MATCH(中文转码!AP35,新汉化!$Q:$Q,0))</f>
        <v>0000</v>
      </c>
      <c r="AQ35" s="9" t="str">
        <f>INDEX(新汉化!$P:$P,MATCH(中文转码!AQ35,新汉化!$Q:$Q,0))</f>
        <v>0000</v>
      </c>
      <c r="AR35" s="9" t="str">
        <f>INDEX(新汉化!$P:$P,MATCH(中文转码!AR35,新汉化!$Q:$Q,0))</f>
        <v>0000</v>
      </c>
      <c r="AS35" s="8" t="str">
        <f>INDEX(新汉化!$P:$P,MATCH(中文转码!AS35,新汉化!$Q:$Q,0))</f>
        <v>0000</v>
      </c>
      <c r="AT35" s="7" t="str">
        <f>INDEX(新汉化!$P:$P,MATCH(中文转码!AT35,新汉化!$Q:$Q,0))</f>
        <v>E1BB</v>
      </c>
      <c r="AU35" s="9" t="str">
        <f>INDEX(新汉化!$P:$P,MATCH(中文转码!AU35,新汉化!$Q:$Q,0))</f>
        <v>BBD2</v>
      </c>
      <c r="AV35" s="9" t="str">
        <f>INDEX(新汉化!$P:$P,MATCH(中文转码!AV35,新汉化!$Q:$Q,0))</f>
        <v>AFB6</v>
      </c>
      <c r="AW35" s="9" t="str">
        <f>INDEX(新汉化!$P:$P,MATCH(中文转码!AW35,新汉化!$Q:$Q,0))</f>
        <v>BBB2</v>
      </c>
      <c r="AX35" s="9" t="str">
        <f>INDEX(新汉化!$P:$P,MATCH(中文转码!AX35,新汉化!$Q:$Q,0))</f>
        <v>AFB6</v>
      </c>
      <c r="AY35" s="9" t="str">
        <f>INDEX(新汉化!$P:$P,MATCH(中文转码!AY35,新汉化!$Q:$Q,0))</f>
        <v>D8B5</v>
      </c>
      <c r="AZ35" s="9" t="str">
        <f>INDEX(新汉化!$P:$P,MATCH(中文转码!AZ35,新汉化!$Q:$Q,0))</f>
        <v>FDB4</v>
      </c>
      <c r="BA35" s="9" t="str">
        <f>INDEX(新汉化!$P:$P,MATCH(中文转码!BA35,新汉化!$Q:$Q,0))</f>
        <v>DAD4</v>
      </c>
      <c r="BB35" s="9" t="str">
        <f>INDEX(新汉化!$P:$P,MATCH(中文转码!BB35,新汉化!$Q:$Q,0))</f>
        <v>E4C2</v>
      </c>
      <c r="BC35" s="9" t="str">
        <f>INDEX(新汉化!$P:$P,MATCH(中文转码!BC35,新汉化!$Q:$Q,0))</f>
        <v>B6D2</v>
      </c>
      <c r="BD35" s="9" t="str">
        <f>INDEX(新汉化!$P:$P,MATCH(中文转码!BD35,新汉化!$Q:$Q,0))</f>
        <v>C2CF</v>
      </c>
      <c r="BE35" s="9" t="str">
        <f>INDEX(新汉化!$P:$P,MATCH(中文转码!BE35,新汉化!$Q:$Q,0))</f>
        <v>E6C3</v>
      </c>
      <c r="BF35" s="9" t="str">
        <f>INDEX(新汉化!$P:$P,MATCH(中文转码!BF35,新汉化!$Q:$Q,0))</f>
        <v>8038</v>
      </c>
      <c r="BG35" s="9" t="str">
        <f>INDEX(新汉化!$P:$P,MATCH(中文转码!BG35,新汉化!$Q:$Q,0))</f>
        <v>E1BB</v>
      </c>
      <c r="BH35" s="9" t="str">
        <f>INDEX(新汉化!$P:$P,MATCH(中文转码!BH35,新汉化!$Q:$Q,0))</f>
        <v>D4D2</v>
      </c>
      <c r="BI35" s="9" t="str">
        <f>INDEX(新汉化!$P:$P,MATCH(中文转码!BI35,新汉化!$Q:$Q,0))</f>
        <v>E4C2</v>
      </c>
      <c r="BJ35" s="9" t="str">
        <f>INDEX(新汉化!$P:$P,MATCH(中文转码!BJ35,新汉化!$Q:$Q,0))</f>
        <v>0000</v>
      </c>
      <c r="BK35" s="9" t="str">
        <f>INDEX(新汉化!$P:$P,MATCH(中文转码!BK35,新汉化!$Q:$Q,0))</f>
        <v>0000</v>
      </c>
      <c r="BL35" s="9" t="str">
        <f>INDEX(新汉化!$P:$P,MATCH(中文转码!BL35,新汉化!$Q:$Q,0))</f>
        <v>0000</v>
      </c>
      <c r="BM35" s="9" t="str">
        <f>INDEX(新汉化!$P:$P,MATCH(中文转码!BM35,新汉化!$Q:$Q,0))</f>
        <v>0000</v>
      </c>
      <c r="BN35" s="9" t="str">
        <f>INDEX(新汉化!$P:$P,MATCH(中文转码!BN35,新汉化!$Q:$Q,0))</f>
        <v>0000</v>
      </c>
      <c r="BO35" s="9" t="str">
        <f>INDEX(新汉化!$P:$P,MATCH(中文转码!BO35,新汉化!$Q:$Q,0))</f>
        <v>0000</v>
      </c>
      <c r="BP35" s="9" t="str">
        <f>INDEX(新汉化!$P:$P,MATCH(中文转码!BP35,新汉化!$Q:$Q,0))</f>
        <v>0000</v>
      </c>
      <c r="BQ35" s="8" t="str">
        <f>INDEX(新汉化!$P:$P,MATCH(中文转码!BQ35,新汉化!$Q:$Q,0))</f>
        <v>0000</v>
      </c>
      <c r="BR35" s="7" t="str">
        <f>INDEX(新汉化!$P:$P,MATCH(中文转码!BR35,新汉化!$Q:$Q,0))</f>
        <v>B6D2</v>
      </c>
      <c r="BS35" s="9" t="str">
        <f>INDEX(新汉化!$P:$P,MATCH(中文转码!BS35,新汉化!$Q:$Q,0))</f>
        <v>D1B6</v>
      </c>
      <c r="BT35" s="9" t="str">
        <f>INDEX(新汉化!$P:$P,MATCH(中文转码!BT35,新汉化!$Q:$Q,0))</f>
        <v>FDBB</v>
      </c>
      <c r="BU35" s="9" t="str">
        <f>INDEX(新汉化!$P:$P,MATCH(中文转码!BU35,新汉化!$Q:$Q,0))</f>
        <v>F0C6</v>
      </c>
      <c r="BV35" s="9" t="str">
        <f>INDEX(新汉化!$P:$P,MATCH(中文转码!BV35,新汉化!$Q:$Q,0))</f>
        <v>B4C0</v>
      </c>
      <c r="BW35" s="9" t="str">
        <f>INDEX(新汉化!$P:$P,MATCH(中文转码!BW35,新汉化!$Q:$Q,0))</f>
        <v>F3BA</v>
      </c>
      <c r="BX35" s="9" t="str">
        <f>INDEX(新汉化!$P:$P,MATCH(中文转码!BX35,新汉化!$Q:$Q,0))</f>
        <v>CED0</v>
      </c>
      <c r="BY35" s="9" t="str">
        <f>INDEX(新汉化!$P:$P,MATCH(中文转码!BY35,新汉化!$Q:$Q,0))</f>
        <v>C9B3</v>
      </c>
      <c r="BZ35" s="9" t="str">
        <f>INDEX(新汉化!$P:$P,MATCH(中文转码!BZ35,新汉化!$Q:$Q,0))</f>
        <v>C4B5</v>
      </c>
      <c r="CA35" s="9" t="str">
        <f>INDEX(新汉化!$P:$P,MATCH(中文转码!CA35,新汉化!$Q:$Q,0))</f>
        <v>AFB8</v>
      </c>
      <c r="CB35" s="9" t="str">
        <f>INDEX(新汉化!$P:$P,MATCH(中文转码!CB35,新汉化!$Q:$Q,0))</f>
        <v>B6D2</v>
      </c>
      <c r="CC35" s="9" t="str">
        <f>INDEX(新汉化!$P:$P,MATCH(中文转码!CC35,新汉化!$Q:$Q,0))</f>
        <v>C1CD</v>
      </c>
      <c r="CD35" s="9" t="str">
        <f>INDEX(新汉化!$P:$P,MATCH(中文转码!CD35,新汉化!$Q:$Q,0))</f>
        <v>AACE</v>
      </c>
      <c r="CE35" s="9" t="str">
        <f>INDEX(新汉化!$P:$P,MATCH(中文转码!CE35,新汉化!$Q:$Q,0))</f>
        <v>B3CA</v>
      </c>
      <c r="CF35" s="9" t="str">
        <f>INDEX(新汉化!$P:$P,MATCH(中文转码!CF35,新汉化!$Q:$Q,0))</f>
        <v>8038</v>
      </c>
      <c r="CG35" s="9" t="str">
        <f>INDEX(新汉化!$P:$P,MATCH(中文转码!CG35,新汉化!$Q:$Q,0))</f>
        <v>0000</v>
      </c>
      <c r="CH35" s="9" t="str">
        <f>INDEX(新汉化!$P:$P,MATCH(中文转码!CH35,新汉化!$Q:$Q,0))</f>
        <v>0000</v>
      </c>
      <c r="CI35" s="9" t="str">
        <f>INDEX(新汉化!$P:$P,MATCH(中文转码!CI35,新汉化!$Q:$Q,0))</f>
        <v>0000</v>
      </c>
      <c r="CJ35" s="9" t="str">
        <f>INDEX(新汉化!$P:$P,MATCH(中文转码!CJ35,新汉化!$Q:$Q,0))</f>
        <v>0000</v>
      </c>
      <c r="CK35" s="9" t="str">
        <f>INDEX(新汉化!$P:$P,MATCH(中文转码!CK35,新汉化!$Q:$Q,0))</f>
        <v>0000</v>
      </c>
      <c r="CL35" s="9" t="str">
        <f>INDEX(新汉化!$P:$P,MATCH(中文转码!CL35,新汉化!$Q:$Q,0))</f>
        <v>0000</v>
      </c>
      <c r="CM35" s="9" t="str">
        <f>INDEX(新汉化!$P:$P,MATCH(中文转码!CM35,新汉化!$Q:$Q,0))</f>
        <v>0000</v>
      </c>
      <c r="CN35" s="9" t="str">
        <f>INDEX(新汉化!$P:$P,MATCH(中文转码!CN35,新汉化!$Q:$Q,0))</f>
        <v>0000</v>
      </c>
      <c r="CO35" s="8" t="str">
        <f>INDEX(新汉化!$P:$P,MATCH(中文转码!CO35,新汉化!$Q:$Q,0))</f>
        <v>0000</v>
      </c>
      <c r="CP35" s="13" t="str">
        <f>日文原码!CP35</f>
        <v>0000</v>
      </c>
    </row>
    <row r="36" spans="1:94">
      <c r="A36" s="7" t="str">
        <f>日文原码!A36</f>
        <v>0000</v>
      </c>
      <c r="B36" t="str">
        <f>日文原码!B36</f>
        <v>0300</v>
      </c>
      <c r="C36" s="8" t="str">
        <f>日文原码!C36</f>
        <v>0500</v>
      </c>
      <c r="D36" s="7" t="str">
        <f>日文原码!D36</f>
        <v>0A00</v>
      </c>
      <c r="E36" t="str">
        <f>日文原码!E36</f>
        <v>0A00</v>
      </c>
      <c r="F36" t="str">
        <f>日文原码!F36</f>
        <v>0100</v>
      </c>
      <c r="G36" s="8" t="str">
        <f>日文原码!G36</f>
        <v>0200</v>
      </c>
      <c r="H36" t="str">
        <f>日文原码!H36</f>
        <v>0A00</v>
      </c>
      <c r="I36" t="str">
        <f>日文原码!I36</f>
        <v>0300</v>
      </c>
      <c r="J36" t="str">
        <f>日文原码!J36</f>
        <v>0900</v>
      </c>
      <c r="K36" t="str">
        <f>日文原码!K36</f>
        <v>0200</v>
      </c>
      <c r="L36" s="7" t="str">
        <f>INDEX(新汉化!$P:$P,MATCH(中文转码!L36,新汉化!$Q:$Q,0))</f>
        <v>B7B6</v>
      </c>
      <c r="M36" s="9" t="str">
        <f>INDEX(新汉化!$P:$P,MATCH(中文转码!M36,新汉化!$Q:$Q,0))</f>
        <v>D2F3</v>
      </c>
      <c r="N36" s="9" t="str">
        <f>INDEX(新汉化!$P:$P,MATCH(中文转码!N36,新汉化!$Q:$Q,0))</f>
        <v>BDB9</v>
      </c>
      <c r="O36" s="9" t="str">
        <f>INDEX(新汉化!$P:$P,MATCH(中文转码!O36,新汉化!$Q:$Q,0))</f>
        <v>0000</v>
      </c>
      <c r="P36" s="8" t="str">
        <f>INDEX(新汉化!$P:$P,MATCH(中文转码!P36,新汉化!$Q:$Q,0))</f>
        <v>0000</v>
      </c>
      <c r="Q36" s="7" t="str">
        <f>INDEX(新汉化!$P:$P,MATCH(中文转码!Q36,新汉化!$Q:$Q,0))</f>
        <v>A1F8</v>
      </c>
      <c r="R36" s="9" t="str">
        <f>INDEX(新汉化!$P:$P,MATCH(中文转码!R36,新汉化!$Q:$Q,0))</f>
        <v>A1F8</v>
      </c>
      <c r="S36" s="9" t="str">
        <f>INDEX(新汉化!$P:$P,MATCH(中文转码!S36,新汉化!$Q:$Q,0))</f>
        <v>A2C4</v>
      </c>
      <c r="T36" s="9" t="str">
        <f>INDEX(新汉化!$P:$P,MATCH(中文转码!T36,新汉化!$Q:$Q,0))</f>
        <v>BDB9</v>
      </c>
      <c r="U36" s="8" t="str">
        <f>INDEX(新汉化!$P:$P,MATCH(中文转码!U36,新汉化!$Q:$Q,0))</f>
        <v>A1F8</v>
      </c>
      <c r="V36" s="7" t="str">
        <f>INDEX(新汉化!$P:$P,MATCH(中文转码!V36,新汉化!$Q:$Q,0))</f>
        <v>E1BB</v>
      </c>
      <c r="W36" s="9" t="str">
        <f>INDEX(新汉化!$P:$P,MATCH(中文转码!W36,新汉化!$Q:$Q,0))</f>
        <v>C3D3</v>
      </c>
      <c r="X36" s="9" t="str">
        <f>INDEX(新汉化!$P:$P,MATCH(中文转码!X36,新汉化!$Q:$Q,0))</f>
        <v>E1C7</v>
      </c>
      <c r="Y36" s="9" t="str">
        <f>INDEX(新汉化!$P:$P,MATCH(中文转码!Y36,新汉化!$Q:$Q,0))</f>
        <v>C9C7</v>
      </c>
      <c r="Z36" s="9" t="str">
        <f>INDEX(新汉化!$P:$P,MATCH(中文转码!Z36,新汉化!$Q:$Q,0))</f>
        <v>C4B5</v>
      </c>
      <c r="AA36" s="9" t="str">
        <f>INDEX(新汉化!$P:$P,MATCH(中文转码!AA36,新汉化!$Q:$Q,0))</f>
        <v>BDB2</v>
      </c>
      <c r="AB36" s="9" t="str">
        <f>INDEX(新汉化!$P:$P,MATCH(中文转码!AB36,新汉化!$Q:$Q,0))</f>
        <v>A8B7</v>
      </c>
      <c r="AC36" s="9" t="str">
        <f>INDEX(新汉化!$P:$P,MATCH(中文转码!AC36,新汉化!$Q:$Q,0))</f>
        <v>D3BD</v>
      </c>
      <c r="AD36" s="9" t="str">
        <f>INDEX(新汉化!$P:$P,MATCH(中文转码!AD36,新汉化!$Q:$Q,0))</f>
        <v>FCBD</v>
      </c>
      <c r="AE36" s="9" t="str">
        <f>INDEX(新汉化!$P:$P,MATCH(中文转码!AE36,新汉化!$Q:$Q,0))</f>
        <v>D0B5</v>
      </c>
      <c r="AF36" s="9" t="str">
        <f>INDEX(新汉化!$P:$P,MATCH(中文转码!AF36,新汉化!$Q:$Q,0))</f>
        <v>CBC8</v>
      </c>
      <c r="AG36" s="9" t="str">
        <f>INDEX(新汉化!$P:$P,MATCH(中文转码!AG36,新汉化!$Q:$Q,0))</f>
        <v>C039</v>
      </c>
      <c r="AH36" s="9" t="str">
        <f>INDEX(新汉化!$P:$P,MATCH(中文转码!AH36,新汉化!$Q:$Q,0))</f>
        <v>BBC8</v>
      </c>
      <c r="AI36" s="9" t="str">
        <f>INDEX(新汉化!$P:$P,MATCH(中文转码!AI36,新汉化!$Q:$Q,0))</f>
        <v>F3BA</v>
      </c>
      <c r="AJ36" s="9" t="str">
        <f>INDEX(新汉化!$P:$P,MATCH(中文转码!AJ36,新汉化!$Q:$Q,0))</f>
        <v>C3D3</v>
      </c>
      <c r="AK36" s="9" t="str">
        <f>INDEX(新汉化!$P:$P,MATCH(中文转码!AK36,新汉化!$Q:$Q,0))</f>
        <v>0000</v>
      </c>
      <c r="AL36" s="9" t="str">
        <f>INDEX(新汉化!$P:$P,MATCH(中文转码!AL36,新汉化!$Q:$Q,0))</f>
        <v>0000</v>
      </c>
      <c r="AM36" s="9" t="str">
        <f>INDEX(新汉化!$P:$P,MATCH(中文转码!AM36,新汉化!$Q:$Q,0))</f>
        <v>0000</v>
      </c>
      <c r="AN36" s="9" t="str">
        <f>INDEX(新汉化!$P:$P,MATCH(中文转码!AN36,新汉化!$Q:$Q,0))</f>
        <v>0000</v>
      </c>
      <c r="AO36" s="9" t="str">
        <f>INDEX(新汉化!$P:$P,MATCH(中文转码!AO36,新汉化!$Q:$Q,0))</f>
        <v>0000</v>
      </c>
      <c r="AP36" s="9" t="str">
        <f>INDEX(新汉化!$P:$P,MATCH(中文转码!AP36,新汉化!$Q:$Q,0))</f>
        <v>0000</v>
      </c>
      <c r="AQ36" s="9" t="str">
        <f>INDEX(新汉化!$P:$P,MATCH(中文转码!AQ36,新汉化!$Q:$Q,0))</f>
        <v>0000</v>
      </c>
      <c r="AR36" s="9" t="str">
        <f>INDEX(新汉化!$P:$P,MATCH(中文转码!AR36,新汉化!$Q:$Q,0))</f>
        <v>0000</v>
      </c>
      <c r="AS36" s="8" t="str">
        <f>INDEX(新汉化!$P:$P,MATCH(中文转码!AS36,新汉化!$Q:$Q,0))</f>
        <v>0000</v>
      </c>
      <c r="AT36" s="7" t="str">
        <f>INDEX(新汉化!$P:$P,MATCH(中文转码!AT36,新汉化!$Q:$Q,0))</f>
        <v>DCC4</v>
      </c>
      <c r="AU36" s="9" t="str">
        <f>INDEX(新汉化!$P:$P,MATCH(中文转码!AU36,新汉化!$Q:$Q,0))</f>
        <v>ECC9</v>
      </c>
      <c r="AV36" s="9" t="str">
        <f>INDEX(新汉化!$P:$P,MATCH(中文转码!AV36,新汉化!$Q:$Q,0))</f>
        <v>F5CB</v>
      </c>
      <c r="AW36" s="9" t="str">
        <f>INDEX(新汉化!$P:$P,MATCH(中文转码!AW36,新汉化!$Q:$Q,0))</f>
        <v>C4B5</v>
      </c>
      <c r="AX36" s="9" t="str">
        <f>INDEX(新汉化!$P:$P,MATCH(中文转码!AX36,新汉化!$Q:$Q,0))</f>
        <v>D6CA</v>
      </c>
      <c r="AY36" s="9" t="str">
        <f>INDEX(新汉化!$P:$P,MATCH(中文转码!AY36,新汉化!$Q:$Q,0))</f>
        <v>DBB1</v>
      </c>
      <c r="AZ36" s="9" t="str">
        <f>INDEX(新汉化!$P:$P,MATCH(中文转码!AZ36,新汉化!$Q:$Q,0))</f>
        <v>F6B3</v>
      </c>
      <c r="BA36" s="9" t="str">
        <f>INDEX(新汉化!$P:$P,MATCH(中文转码!BA36,新汉化!$Q:$Q,0))</f>
        <v>ADC8</v>
      </c>
      <c r="BB36" s="9" t="str">
        <f>INDEX(新汉化!$P:$P,MATCH(中文转码!BB36,新汉化!$Q:$Q,0))</f>
        <v>8038</v>
      </c>
      <c r="BC36" s="9" t="str">
        <f>INDEX(新汉化!$P:$P,MATCH(中文转码!BC36,新汉化!$Q:$Q,0))</f>
        <v>D0D3</v>
      </c>
      <c r="BD36" s="9" t="str">
        <f>INDEX(新汉化!$P:$P,MATCH(中文转码!BD36,新汉化!$Q:$Q,0))</f>
        <v>C5D7</v>
      </c>
      <c r="BE36" s="9" t="str">
        <f>INDEX(新汉化!$P:$P,MATCH(中文转码!BE36,新汉化!$Q:$Q,0))</f>
        <v>DCC4</v>
      </c>
      <c r="BF36" s="9" t="str">
        <f>INDEX(新汉化!$P:$P,MATCH(中文转码!BF36,新汉化!$Q:$Q,0))</f>
        <v>EEC1</v>
      </c>
      <c r="BG36" s="9" t="str">
        <f>INDEX(新汉化!$P:$P,MATCH(中文转码!BG36,新汉化!$Q:$Q,0))</f>
        <v>ADC8</v>
      </c>
      <c r="BH36" s="9" t="str">
        <f>INDEX(新汉化!$P:$P,MATCH(中文转码!BH36,新汉化!$Q:$Q,0))</f>
        <v>F7BB</v>
      </c>
      <c r="BI36" s="9" t="str">
        <f>INDEX(新汉化!$P:$P,MATCH(中文转码!BI36,新汉化!$Q:$Q,0))</f>
        <v>D6CA</v>
      </c>
      <c r="BJ36" s="9" t="str">
        <f>INDEX(新汉化!$P:$P,MATCH(中文转码!BJ36,新汉化!$Q:$Q,0))</f>
        <v>0000</v>
      </c>
      <c r="BK36" s="9" t="str">
        <f>INDEX(新汉化!$P:$P,MATCH(中文转码!BK36,新汉化!$Q:$Q,0))</f>
        <v>0000</v>
      </c>
      <c r="BL36" s="9" t="str">
        <f>INDEX(新汉化!$P:$P,MATCH(中文转码!BL36,新汉化!$Q:$Q,0))</f>
        <v>0000</v>
      </c>
      <c r="BM36" s="9" t="str">
        <f>INDEX(新汉化!$P:$P,MATCH(中文转码!BM36,新汉化!$Q:$Q,0))</f>
        <v>0000</v>
      </c>
      <c r="BN36" s="9" t="str">
        <f>INDEX(新汉化!$P:$P,MATCH(中文转码!BN36,新汉化!$Q:$Q,0))</f>
        <v>0000</v>
      </c>
      <c r="BO36" s="9" t="str">
        <f>INDEX(新汉化!$P:$P,MATCH(中文转码!BO36,新汉化!$Q:$Q,0))</f>
        <v>0000</v>
      </c>
      <c r="BP36" s="9" t="str">
        <f>INDEX(新汉化!$P:$P,MATCH(中文转码!BP36,新汉化!$Q:$Q,0))</f>
        <v>0000</v>
      </c>
      <c r="BQ36" s="8" t="str">
        <f>INDEX(新汉化!$P:$P,MATCH(中文转码!BQ36,新汉化!$Q:$Q,0))</f>
        <v>0000</v>
      </c>
      <c r="BR36" s="7" t="str">
        <f>INDEX(新汉化!$P:$P,MATCH(中文转码!BR36,新汉化!$Q:$Q,0))</f>
        <v>B9BA</v>
      </c>
      <c r="BS36" s="9" t="str">
        <f>INDEX(新汉化!$P:$P,MATCH(中文转码!BS36,新汉化!$Q:$Q,0))</f>
        <v>D5D1</v>
      </c>
      <c r="BT36" s="9" t="str">
        <f>INDEX(新汉化!$P:$P,MATCH(中文转码!BT36,新汉化!$Q:$Q,0))</f>
        <v>C4B5</v>
      </c>
      <c r="BU36" s="9" t="str">
        <f>INDEX(新汉化!$P:$P,MATCH(中文转码!BU36,新汉化!$Q:$Q,0))</f>
        <v>BCBC</v>
      </c>
      <c r="BV36" s="9" t="str">
        <f>INDEX(新汉化!$P:$P,MATCH(中文转码!BV36,新汉化!$Q:$Q,0))</f>
        <v>F5CA</v>
      </c>
      <c r="BW36" s="9" t="str">
        <f>INDEX(新汉化!$P:$P,MATCH(中文转码!BW36,新汉化!$Q:$Q,0))</f>
        <v>8038</v>
      </c>
      <c r="BX36" s="9" t="str">
        <f>INDEX(新汉化!$P:$P,MATCH(中文转码!BX36,新汉化!$Q:$Q,0))</f>
        <v>0000</v>
      </c>
      <c r="BY36" s="9" t="str">
        <f>INDEX(新汉化!$P:$P,MATCH(中文转码!BY36,新汉化!$Q:$Q,0))</f>
        <v>0000</v>
      </c>
      <c r="BZ36" s="9" t="str">
        <f>INDEX(新汉化!$P:$P,MATCH(中文转码!BZ36,新汉化!$Q:$Q,0))</f>
        <v>0000</v>
      </c>
      <c r="CA36" s="9" t="str">
        <f>INDEX(新汉化!$P:$P,MATCH(中文转码!CA36,新汉化!$Q:$Q,0))</f>
        <v>0000</v>
      </c>
      <c r="CB36" s="9" t="str">
        <f>INDEX(新汉化!$P:$P,MATCH(中文转码!CB36,新汉化!$Q:$Q,0))</f>
        <v>0000</v>
      </c>
      <c r="CC36" s="9" t="str">
        <f>INDEX(新汉化!$P:$P,MATCH(中文转码!CC36,新汉化!$Q:$Q,0))</f>
        <v>0000</v>
      </c>
      <c r="CD36" s="9" t="str">
        <f>INDEX(新汉化!$P:$P,MATCH(中文转码!CD36,新汉化!$Q:$Q,0))</f>
        <v>0000</v>
      </c>
      <c r="CE36" s="9" t="str">
        <f>INDEX(新汉化!$P:$P,MATCH(中文转码!CE36,新汉化!$Q:$Q,0))</f>
        <v>0000</v>
      </c>
      <c r="CF36" s="9" t="str">
        <f>INDEX(新汉化!$P:$P,MATCH(中文转码!CF36,新汉化!$Q:$Q,0))</f>
        <v>0000</v>
      </c>
      <c r="CG36" s="9" t="str">
        <f>INDEX(新汉化!$P:$P,MATCH(中文转码!CG36,新汉化!$Q:$Q,0))</f>
        <v>0000</v>
      </c>
      <c r="CH36" s="9" t="str">
        <f>INDEX(新汉化!$P:$P,MATCH(中文转码!CH36,新汉化!$Q:$Q,0))</f>
        <v>0000</v>
      </c>
      <c r="CI36" s="9" t="str">
        <f>INDEX(新汉化!$P:$P,MATCH(中文转码!CI36,新汉化!$Q:$Q,0))</f>
        <v>0000</v>
      </c>
      <c r="CJ36" s="9" t="str">
        <f>INDEX(新汉化!$P:$P,MATCH(中文转码!CJ36,新汉化!$Q:$Q,0))</f>
        <v>0000</v>
      </c>
      <c r="CK36" s="9" t="str">
        <f>INDEX(新汉化!$P:$P,MATCH(中文转码!CK36,新汉化!$Q:$Q,0))</f>
        <v>0000</v>
      </c>
      <c r="CL36" s="9" t="str">
        <f>INDEX(新汉化!$P:$P,MATCH(中文转码!CL36,新汉化!$Q:$Q,0))</f>
        <v>0000</v>
      </c>
      <c r="CM36" s="9" t="str">
        <f>INDEX(新汉化!$P:$P,MATCH(中文转码!CM36,新汉化!$Q:$Q,0))</f>
        <v>0000</v>
      </c>
      <c r="CN36" s="9" t="str">
        <f>INDEX(新汉化!$P:$P,MATCH(中文转码!CN36,新汉化!$Q:$Q,0))</f>
        <v>0000</v>
      </c>
      <c r="CO36" s="8" t="str">
        <f>INDEX(新汉化!$P:$P,MATCH(中文转码!CO36,新汉化!$Q:$Q,0))</f>
        <v>0000</v>
      </c>
      <c r="CP36" s="13" t="str">
        <f>日文原码!CP36</f>
        <v>0000</v>
      </c>
    </row>
    <row r="37" spans="1:94">
      <c r="A37" s="7" t="str">
        <f>日文原码!A37</f>
        <v>0000</v>
      </c>
      <c r="B37" t="str">
        <f>日文原码!B37</f>
        <v>0300</v>
      </c>
      <c r="C37" s="8" t="str">
        <f>日文原码!C37</f>
        <v>0600</v>
      </c>
      <c r="D37" s="7" t="str">
        <f>日文原码!D37</f>
        <v>0A00</v>
      </c>
      <c r="E37" t="str">
        <f>日文原码!E37</f>
        <v>0A00</v>
      </c>
      <c r="F37" t="str">
        <f>日文原码!F37</f>
        <v>0000</v>
      </c>
      <c r="G37" s="8" t="str">
        <f>日文原码!G37</f>
        <v>0800</v>
      </c>
      <c r="H37" t="str">
        <f>日文原码!H37</f>
        <v>0A00</v>
      </c>
      <c r="I37" t="str">
        <f>日文原码!I37</f>
        <v>0200</v>
      </c>
      <c r="J37" t="str">
        <f>日文原码!J37</f>
        <v>0400</v>
      </c>
      <c r="K37" t="str">
        <f>日文原码!K37</f>
        <v>0000</v>
      </c>
      <c r="L37" s="7" t="str">
        <f>INDEX(新汉化!$P:$P,MATCH(中文转码!L37,新汉化!$Q:$Q,0))</f>
        <v>C1C0</v>
      </c>
      <c r="M37" s="9" t="str">
        <f>INDEX(新汉化!$P:$P,MATCH(中文转码!M37,新汉化!$Q:$Q,0))</f>
        <v>CBC8</v>
      </c>
      <c r="N37" s="9" t="str">
        <f>INDEX(新汉化!$P:$P,MATCH(中文转码!N37,新汉化!$Q:$Q,0))</f>
        <v>A1CC</v>
      </c>
      <c r="O37" s="9" t="str">
        <f>INDEX(新汉化!$P:$P,MATCH(中文转码!O37,新汉化!$Q:$Q,0))</f>
        <v>0000</v>
      </c>
      <c r="P37" s="8" t="str">
        <f>INDEX(新汉化!$P:$P,MATCH(中文转码!P37,新汉化!$Q:$Q,0))</f>
        <v>0000</v>
      </c>
      <c r="Q37" s="7" t="str">
        <f>INDEX(新汉化!$P:$P,MATCH(中文转码!Q37,新汉化!$Q:$Q,0))</f>
        <v>A1F8</v>
      </c>
      <c r="R37" s="9" t="str">
        <f>INDEX(新汉化!$P:$P,MATCH(中文转码!R37,新汉化!$Q:$Q,0))</f>
        <v>A1F8</v>
      </c>
      <c r="S37" s="9" t="str">
        <f>INDEX(新汉化!$P:$P,MATCH(中文转码!S37,新汉化!$Q:$Q,0))</f>
        <v>C1C0</v>
      </c>
      <c r="T37" s="9" t="str">
        <f>INDEX(新汉化!$P:$P,MATCH(中文转码!T37,新汉化!$Q:$Q,0))</f>
        <v>CBC8</v>
      </c>
      <c r="U37" s="8" t="str">
        <f>INDEX(新汉化!$P:$P,MATCH(中文转码!U37,新汉化!$Q:$Q,0))</f>
        <v>A1F8</v>
      </c>
      <c r="V37" s="7" t="str">
        <f>INDEX(新汉化!$P:$P,MATCH(中文转码!V37,新汉化!$Q:$Q,0))</f>
        <v>C4D0</v>
      </c>
      <c r="W37" s="9" t="str">
        <f>INDEX(新汉化!$P:$P,MATCH(中文转码!W37,新汉化!$Q:$Q,0))</f>
        <v>E0D4</v>
      </c>
      <c r="X37" s="9" t="str">
        <f>INDEX(新汉化!$P:$P,MATCH(中文转码!X37,新汉化!$Q:$Q,0))</f>
        <v>BFC3</v>
      </c>
      <c r="Y37" s="9" t="str">
        <f>INDEX(新汉化!$P:$P,MATCH(中文转码!Y37,新汉化!$Q:$Q,0))</f>
        <v>D6B7</v>
      </c>
      <c r="Z37" s="9" t="str">
        <f>INDEX(新汉化!$P:$P,MATCH(中文转码!Z37,新汉化!$Q:$Q,0))</f>
        <v>D3D6</v>
      </c>
      <c r="AA37" s="9" t="str">
        <f>INDEX(新汉化!$P:$P,MATCH(中文转码!AA37,新汉化!$Q:$Q,0))</f>
        <v>BBD6</v>
      </c>
      <c r="AB37" s="9" t="str">
        <f>INDEX(新汉化!$P:$P,MATCH(中文转码!AB37,新汉化!$Q:$Q,0))</f>
        <v>F8CC</v>
      </c>
      <c r="AC37" s="9" t="str">
        <f>INDEX(新汉化!$P:$P,MATCH(中文转码!AC37,新汉化!$Q:$Q,0))</f>
        <v>AFB6</v>
      </c>
      <c r="AD37" s="9" t="str">
        <f>INDEX(新汉化!$P:$P,MATCH(中文转码!AD37,新汉化!$Q:$Q,0))</f>
        <v>A028</v>
      </c>
      <c r="AE37" s="9" t="str">
        <f>INDEX(新汉化!$P:$P,MATCH(中文转码!AE37,新汉化!$Q:$Q,0))</f>
        <v>CEB4</v>
      </c>
      <c r="AF37" s="9" t="str">
        <f>INDEX(新汉化!$P:$P,MATCH(中文转码!AF37,新汉化!$Q:$Q,0))</f>
        <v>8038</v>
      </c>
      <c r="AG37" s="9" t="str">
        <f>INDEX(新汉化!$P:$P,MATCH(中文转码!AG37,新汉化!$Q:$Q,0))</f>
        <v>F2D2</v>
      </c>
      <c r="AH37" s="9" t="str">
        <f>INDEX(新汉化!$P:$P,MATCH(中文转码!AH37,新汉化!$Q:$Q,0))</f>
        <v>AACE</v>
      </c>
      <c r="AI37" s="9" t="str">
        <f>INDEX(新汉化!$P:$P,MATCH(中文转码!AI37,新汉化!$Q:$Q,0))</f>
        <v>C7CA</v>
      </c>
      <c r="AJ37" s="9" t="str">
        <f>INDEX(新汉化!$P:$P,MATCH(中文转码!AJ37,新汉化!$Q:$Q,0))</f>
        <v>BBB2</v>
      </c>
      <c r="AK37" s="9" t="str">
        <f>INDEX(新汉化!$P:$P,MATCH(中文转码!AK37,新汉化!$Q:$Q,0))</f>
        <v>DCB9</v>
      </c>
      <c r="AL37" s="9" t="str">
        <f>INDEX(新汉化!$P:$P,MATCH(中文转码!AL37,新汉化!$Q:$Q,0))</f>
        <v>0000</v>
      </c>
      <c r="AM37" s="9" t="str">
        <f>INDEX(新汉化!$P:$P,MATCH(中文转码!AM37,新汉化!$Q:$Q,0))</f>
        <v>0000</v>
      </c>
      <c r="AN37" s="9" t="str">
        <f>INDEX(新汉化!$P:$P,MATCH(中文转码!AN37,新汉化!$Q:$Q,0))</f>
        <v>0000</v>
      </c>
      <c r="AO37" s="9" t="str">
        <f>INDEX(新汉化!$P:$P,MATCH(中文转码!AO37,新汉化!$Q:$Q,0))</f>
        <v>0000</v>
      </c>
      <c r="AP37" s="9" t="str">
        <f>INDEX(新汉化!$P:$P,MATCH(中文转码!AP37,新汉化!$Q:$Q,0))</f>
        <v>0000</v>
      </c>
      <c r="AQ37" s="9" t="str">
        <f>INDEX(新汉化!$P:$P,MATCH(中文转码!AQ37,新汉化!$Q:$Q,0))</f>
        <v>0000</v>
      </c>
      <c r="AR37" s="9" t="str">
        <f>INDEX(新汉化!$P:$P,MATCH(中文转码!AR37,新汉化!$Q:$Q,0))</f>
        <v>0000</v>
      </c>
      <c r="AS37" s="8" t="str">
        <f>INDEX(新汉化!$P:$P,MATCH(中文转码!AS37,新汉化!$Q:$Q,0))</f>
        <v>0000</v>
      </c>
      <c r="AT37" s="7" t="str">
        <f>INDEX(新汉化!$P:$P,MATCH(中文转码!AT37,新汉化!$Q:$Q,0))</f>
        <v>F5D4</v>
      </c>
      <c r="AU37" s="9" t="str">
        <f>INDEX(新汉化!$P:$P,MATCH(中文转码!AU37,新汉化!$Q:$Q,0))</f>
        <v>F9D1</v>
      </c>
      <c r="AV37" s="9" t="str">
        <f>INDEX(新汉化!$P:$P,MATCH(中文转码!AV37,新汉化!$Q:$Q,0))</f>
        <v>BCB6</v>
      </c>
      <c r="AW37" s="9" t="str">
        <f>INDEX(新汉化!$P:$P,MATCH(中文转码!AW37,新汉化!$Q:$Q,0))</f>
        <v>E1BB</v>
      </c>
      <c r="AX37" s="9" t="str">
        <f>INDEX(新汉化!$P:$P,MATCH(中文转码!AX37,新汉化!$Q:$Q,0))</f>
        <v>BBD2</v>
      </c>
      <c r="AY37" s="9" t="str">
        <f>INDEX(新汉化!$P:$P,MATCH(中文转码!AY37,新汉化!$Q:$Q,0))</f>
        <v>B1D6</v>
      </c>
      <c r="AZ37" s="9" t="str">
        <f>INDEX(新汉化!$P:$P,MATCH(中文转码!AZ37,新汉化!$Q:$Q,0))</f>
        <v>BFC5</v>
      </c>
      <c r="BA37" s="9" t="str">
        <f>INDEX(新汉化!$P:$P,MATCH(中文转码!BA37,新汉化!$Q:$Q,0))</f>
        <v>C5D7</v>
      </c>
      <c r="BB37" s="9" t="str">
        <f>INDEX(新汉化!$P:$P,MATCH(中文转码!BB37,新汉化!$Q:$Q,0))</f>
        <v>C4B5</v>
      </c>
      <c r="BC37" s="9" t="str">
        <f>INDEX(新汉化!$P:$P,MATCH(中文转码!BC37,新汉化!$Q:$Q,0))</f>
        <v>A6B1</v>
      </c>
      <c r="BD37" s="9" t="str">
        <f>INDEX(新汉化!$P:$P,MATCH(中文转码!BD37,新汉化!$Q:$Q,0))</f>
        <v>C9BF</v>
      </c>
      <c r="BE37" s="9" t="str">
        <f>INDEX(新汉化!$P:$P,MATCH(中文转码!BE37,新汉化!$Q:$Q,0))</f>
        <v>CEC3</v>
      </c>
      <c r="BF37" s="9" t="str">
        <f>INDEX(新汉化!$P:$P,MATCH(中文转码!BF37,新汉化!$Q:$Q,0))</f>
        <v>C039</v>
      </c>
      <c r="BG37" s="9" t="str">
        <f>INDEX(新汉化!$P:$P,MATCH(中文转码!BG37,新汉化!$Q:$Q,0))</f>
        <v>F9CB</v>
      </c>
      <c r="BH37" s="9" t="str">
        <f>INDEX(新汉化!$P:$P,MATCH(中文转码!BH37,新汉化!$Q:$Q,0))</f>
        <v>D4D2</v>
      </c>
      <c r="BI37" s="9" t="str">
        <f>INDEX(新汉化!$P:$P,MATCH(中文转码!BI37,新汉化!$Q:$Q,0))</f>
        <v>0000</v>
      </c>
      <c r="BJ37" s="9" t="str">
        <f>INDEX(新汉化!$P:$P,MATCH(中文转码!BJ37,新汉化!$Q:$Q,0))</f>
        <v>0000</v>
      </c>
      <c r="BK37" s="9" t="str">
        <f>INDEX(新汉化!$P:$P,MATCH(中文转码!BK37,新汉化!$Q:$Q,0))</f>
        <v>0000</v>
      </c>
      <c r="BL37" s="9" t="str">
        <f>INDEX(新汉化!$P:$P,MATCH(中文转码!BL37,新汉化!$Q:$Q,0))</f>
        <v>0000</v>
      </c>
      <c r="BM37" s="9" t="str">
        <f>INDEX(新汉化!$P:$P,MATCH(中文转码!BM37,新汉化!$Q:$Q,0))</f>
        <v>0000</v>
      </c>
      <c r="BN37" s="9" t="str">
        <f>INDEX(新汉化!$P:$P,MATCH(中文转码!BN37,新汉化!$Q:$Q,0))</f>
        <v>0000</v>
      </c>
      <c r="BO37" s="9" t="str">
        <f>INDEX(新汉化!$P:$P,MATCH(中文转码!BO37,新汉化!$Q:$Q,0))</f>
        <v>0000</v>
      </c>
      <c r="BP37" s="9" t="str">
        <f>INDEX(新汉化!$P:$P,MATCH(中文转码!BP37,新汉化!$Q:$Q,0))</f>
        <v>0000</v>
      </c>
      <c r="BQ37" s="8" t="str">
        <f>INDEX(新汉化!$P:$P,MATCH(中文转码!BQ37,新汉化!$Q:$Q,0))</f>
        <v>0000</v>
      </c>
      <c r="BR37" s="7" t="str">
        <f>INDEX(新汉化!$P:$P,MATCH(中文转码!BR37,新汉化!$Q:$Q,0))</f>
        <v>B8BC</v>
      </c>
      <c r="BS37" s="9" t="str">
        <f>INDEX(新汉化!$P:$P,MATCH(中文转码!BS37,新汉化!$Q:$Q,0))</f>
        <v>F5BA</v>
      </c>
      <c r="BT37" s="9" t="str">
        <f>INDEX(新汉化!$P:$P,MATCH(中文转码!BT37,新汉化!$Q:$Q,0))</f>
        <v>BBB2</v>
      </c>
      <c r="BU37" s="9" t="str">
        <f>INDEX(新汉化!$P:$P,MATCH(中文转码!BU37,新汉化!$Q:$Q,0))</f>
        <v>E1BB</v>
      </c>
      <c r="BV37" s="9" t="str">
        <f>INDEX(新汉化!$P:$P,MATCH(中文转码!BV37,新汉化!$Q:$Q,0))</f>
        <v>B4BF</v>
      </c>
      <c r="BW37" s="9" t="str">
        <f>INDEX(新汉化!$P:$P,MATCH(中文转码!BW37,新汉化!$Q:$Q,0))</f>
        <v>BDB5</v>
      </c>
      <c r="BX37" s="9" t="str">
        <f>INDEX(新汉化!$P:$P,MATCH(中文转码!BX37,新汉化!$Q:$Q,0))</f>
        <v>FCCB</v>
      </c>
      <c r="BY37" s="9" t="str">
        <f>INDEX(新汉化!$P:$P,MATCH(中文转码!BY37,新汉化!$Q:$Q,0))</f>
        <v>AFB6</v>
      </c>
      <c r="BZ37" s="9" t="str">
        <f>INDEX(新汉化!$P:$P,MATCH(中文转码!BZ37,新汉化!$Q:$Q,0))</f>
        <v>C4B5</v>
      </c>
      <c r="CA37" s="9" t="str">
        <f>INDEX(新汉化!$P:$P,MATCH(中文转码!CA37,新汉化!$Q:$Q,0))</f>
        <v>F9D1</v>
      </c>
      <c r="CB37" s="9" t="str">
        <f>INDEX(新汉化!$P:$P,MATCH(中文转码!CB37,新汉化!$Q:$Q,0))</f>
        <v>D3D7</v>
      </c>
      <c r="CC37" s="9" t="str">
        <f>INDEX(新汉化!$P:$P,MATCH(中文转码!CC37,新汉化!$Q:$Q,0))</f>
        <v>8038</v>
      </c>
      <c r="CD37" s="9" t="str">
        <f>INDEX(新汉化!$P:$P,MATCH(中文转码!CD37,新汉化!$Q:$Q,0))</f>
        <v>0000</v>
      </c>
      <c r="CE37" s="9" t="str">
        <f>INDEX(新汉化!$P:$P,MATCH(中文转码!CE37,新汉化!$Q:$Q,0))</f>
        <v>0000</v>
      </c>
      <c r="CF37" s="9" t="str">
        <f>INDEX(新汉化!$P:$P,MATCH(中文转码!CF37,新汉化!$Q:$Q,0))</f>
        <v>0000</v>
      </c>
      <c r="CG37" s="9" t="str">
        <f>INDEX(新汉化!$P:$P,MATCH(中文转码!CG37,新汉化!$Q:$Q,0))</f>
        <v>0000</v>
      </c>
      <c r="CH37" s="9" t="str">
        <f>INDEX(新汉化!$P:$P,MATCH(中文转码!CH37,新汉化!$Q:$Q,0))</f>
        <v>0000</v>
      </c>
      <c r="CI37" s="9" t="str">
        <f>INDEX(新汉化!$P:$P,MATCH(中文转码!CI37,新汉化!$Q:$Q,0))</f>
        <v>0000</v>
      </c>
      <c r="CJ37" s="9" t="str">
        <f>INDEX(新汉化!$P:$P,MATCH(中文转码!CJ37,新汉化!$Q:$Q,0))</f>
        <v>0000</v>
      </c>
      <c r="CK37" s="9" t="str">
        <f>INDEX(新汉化!$P:$P,MATCH(中文转码!CK37,新汉化!$Q:$Q,0))</f>
        <v>0000</v>
      </c>
      <c r="CL37" s="9" t="str">
        <f>INDEX(新汉化!$P:$P,MATCH(中文转码!CL37,新汉化!$Q:$Q,0))</f>
        <v>0000</v>
      </c>
      <c r="CM37" s="9" t="str">
        <f>INDEX(新汉化!$P:$P,MATCH(中文转码!CM37,新汉化!$Q:$Q,0))</f>
        <v>0000</v>
      </c>
      <c r="CN37" s="9" t="str">
        <f>INDEX(新汉化!$P:$P,MATCH(中文转码!CN37,新汉化!$Q:$Q,0))</f>
        <v>0000</v>
      </c>
      <c r="CO37" s="8" t="str">
        <f>INDEX(新汉化!$P:$P,MATCH(中文转码!CO37,新汉化!$Q:$Q,0))</f>
        <v>0000</v>
      </c>
      <c r="CP37" s="13" t="str">
        <f>日文原码!CP37</f>
        <v>0000</v>
      </c>
    </row>
    <row r="38" spans="1:94">
      <c r="A38" s="7" t="str">
        <f>日文原码!A38</f>
        <v>0000</v>
      </c>
      <c r="B38" t="str">
        <f>日文原码!B38</f>
        <v>0300</v>
      </c>
      <c r="C38" s="8" t="str">
        <f>日文原码!C38</f>
        <v>0700</v>
      </c>
      <c r="D38" s="7" t="str">
        <f>日文原码!D38</f>
        <v>0A00</v>
      </c>
      <c r="E38" t="str">
        <f>日文原码!E38</f>
        <v>0A00</v>
      </c>
      <c r="F38" t="str">
        <f>日文原码!F38</f>
        <v>0100</v>
      </c>
      <c r="G38" s="8" t="str">
        <f>日文原码!G38</f>
        <v>0400</v>
      </c>
      <c r="H38" t="str">
        <f>日文原码!H38</f>
        <v>0A00</v>
      </c>
      <c r="I38" t="str">
        <f>日文原码!I38</f>
        <v>0400</v>
      </c>
      <c r="J38" t="str">
        <f>日文原码!J38</f>
        <v>0600</v>
      </c>
      <c r="K38" t="str">
        <f>日文原码!K38</f>
        <v>0500</v>
      </c>
      <c r="L38" s="7" t="str">
        <f>INDEX(新汉化!$P:$P,MATCH(中文转码!L38,新汉化!$Q:$Q,0))</f>
        <v>FDB9</v>
      </c>
      <c r="M38" s="9" t="str">
        <f>INDEX(新汉化!$P:$P,MATCH(中文转码!M38,新汉化!$Q:$Q,0))</f>
        <v>AFB6</v>
      </c>
      <c r="N38" s="9" t="str">
        <f>INDEX(新汉化!$P:$P,MATCH(中文转码!N38,新汉化!$Q:$Q,0))</f>
        <v>B3D4</v>
      </c>
      <c r="O38" s="9" t="str">
        <f>INDEX(新汉化!$P:$P,MATCH(中文转码!O38,新汉化!$Q:$Q,0))</f>
        <v>0000</v>
      </c>
      <c r="P38" s="8" t="str">
        <f>INDEX(新汉化!$P:$P,MATCH(中文转码!P38,新汉化!$Q:$Q,0))</f>
        <v>0000</v>
      </c>
      <c r="Q38" s="7" t="str">
        <f>INDEX(新汉化!$P:$P,MATCH(中文转码!Q38,新汉化!$Q:$Q,0))</f>
        <v>A1F8</v>
      </c>
      <c r="R38" s="9" t="str">
        <f>INDEX(新汉化!$P:$P,MATCH(中文转码!R38,新汉化!$Q:$Q,0))</f>
        <v>A1F8</v>
      </c>
      <c r="S38" s="9" t="str">
        <f>INDEX(新汉化!$P:$P,MATCH(中文转码!S38,新汉化!$Q:$Q,0))</f>
        <v>A9B1</v>
      </c>
      <c r="T38" s="9" t="str">
        <f>INDEX(新汉化!$P:$P,MATCH(中文转码!T38,新汉化!$Q:$Q,0))</f>
        <v>B3D4</v>
      </c>
      <c r="U38" s="8" t="str">
        <f>INDEX(新汉化!$P:$P,MATCH(中文转码!U38,新汉化!$Q:$Q,0))</f>
        <v>A1F8</v>
      </c>
      <c r="V38" s="7" t="str">
        <f>INDEX(新汉化!$P:$P,MATCH(中文转码!V38,新汉化!$Q:$Q,0))</f>
        <v>BBD2</v>
      </c>
      <c r="W38" s="9" t="str">
        <f>INDEX(新汉化!$P:$P,MATCH(中文转码!W38,新汉化!$Q:$Q,0))</f>
        <v>CCBF</v>
      </c>
      <c r="X38" s="9" t="str">
        <f>INDEX(新汉化!$P:$P,MATCH(中文转码!X38,新汉化!$Q:$Q,0))</f>
        <v>B2D2</v>
      </c>
      <c r="Y38" s="9" t="str">
        <f>INDEX(新汉化!$P:$P,MATCH(中文转码!Y38,新汉化!$Q:$Q,0))</f>
        <v>A3CD</v>
      </c>
      <c r="Z38" s="9" t="str">
        <f>INDEX(新汉化!$P:$P,MATCH(中文转码!Z38,新汉化!$Q:$Q,0))</f>
        <v>BBB2</v>
      </c>
      <c r="AA38" s="9" t="str">
        <f>INDEX(新汉化!$P:$P,MATCH(中文转码!AA38,新汉化!$Q:$Q,0))</f>
        <v>C2CF</v>
      </c>
      <c r="AB38" s="9" t="str">
        <f>INDEX(新汉化!$P:$P,MATCH(中文转码!AB38,新汉化!$Q:$Q,0))</f>
        <v>B4C0</v>
      </c>
      <c r="AC38" s="9" t="str">
        <f>INDEX(新汉化!$P:$P,MATCH(中文转码!AC38,新汉化!$Q:$Q,0))</f>
        <v>C4B5</v>
      </c>
      <c r="AD38" s="9" t="str">
        <f>INDEX(新汉化!$P:$P,MATCH(中文转码!AD38,新汉化!$Q:$Q,0))</f>
        <v>A6B1</v>
      </c>
      <c r="AE38" s="9" t="str">
        <f>INDEX(新汉化!$P:$P,MATCH(中文转码!AE38,新汉化!$Q:$Q,0))</f>
        <v>C9BF</v>
      </c>
      <c r="AF38" s="9" t="str">
        <f>INDEX(新汉化!$P:$P,MATCH(中文转码!AF38,新汉化!$Q:$Q,0))</f>
        <v>CEC3</v>
      </c>
      <c r="AG38" s="9" t="str">
        <f>INDEX(新汉化!$P:$P,MATCH(中文转码!AG38,新汉化!$Q:$Q,0))</f>
        <v>8038</v>
      </c>
      <c r="AH38" s="9" t="str">
        <f>INDEX(新汉化!$P:$P,MATCH(中文转码!AH38,新汉化!$Q:$Q,0))</f>
        <v>CDBE</v>
      </c>
      <c r="AI38" s="9" t="str">
        <f>INDEX(新汉化!$P:$P,MATCH(中文转码!AI38,新汉化!$Q:$Q,0))</f>
        <v>E3CB</v>
      </c>
      <c r="AJ38" s="9" t="str">
        <f>INDEX(新汉化!$P:$P,MATCH(中文转码!AJ38,新汉化!$Q:$Q,0))</f>
        <v>EBCF</v>
      </c>
      <c r="AK38" s="9" t="str">
        <f>INDEX(新汉化!$P:$P,MATCH(中文转码!AK38,新汉化!$Q:$Q,0))</f>
        <v>0000</v>
      </c>
      <c r="AL38" s="9" t="str">
        <f>INDEX(新汉化!$P:$P,MATCH(中文转码!AL38,新汉化!$Q:$Q,0))</f>
        <v>0000</v>
      </c>
      <c r="AM38" s="9" t="str">
        <f>INDEX(新汉化!$P:$P,MATCH(中文转码!AM38,新汉化!$Q:$Q,0))</f>
        <v>0000</v>
      </c>
      <c r="AN38" s="9" t="str">
        <f>INDEX(新汉化!$P:$P,MATCH(中文转码!AN38,新汉化!$Q:$Q,0))</f>
        <v>0000</v>
      </c>
      <c r="AO38" s="9" t="str">
        <f>INDEX(新汉化!$P:$P,MATCH(中文转码!AO38,新汉化!$Q:$Q,0))</f>
        <v>0000</v>
      </c>
      <c r="AP38" s="9" t="str">
        <f>INDEX(新汉化!$P:$P,MATCH(中文转码!AP38,新汉化!$Q:$Q,0))</f>
        <v>0000</v>
      </c>
      <c r="AQ38" s="9" t="str">
        <f>INDEX(新汉化!$P:$P,MATCH(中文转码!AQ38,新汉化!$Q:$Q,0))</f>
        <v>0000</v>
      </c>
      <c r="AR38" s="9" t="str">
        <f>INDEX(新汉化!$P:$P,MATCH(中文转码!AR38,新汉化!$Q:$Q,0))</f>
        <v>0000</v>
      </c>
      <c r="AS38" s="8" t="str">
        <f>INDEX(新汉化!$P:$P,MATCH(中文转码!AS38,新汉化!$Q:$Q,0))</f>
        <v>0000</v>
      </c>
      <c r="AT38" s="7" t="str">
        <f>INDEX(新汉化!$P:$P,MATCH(中文转码!AT38,新汉化!$Q:$Q,0))</f>
        <v>AFCB</v>
      </c>
      <c r="AU38" s="9" t="str">
        <f>INDEX(新汉化!$P:$P,MATCH(中文转码!AU38,新汉化!$Q:$Q,0))</f>
        <v>F5BE</v>
      </c>
      <c r="AV38" s="9" t="str">
        <f>INDEX(新汉化!$P:$P,MATCH(中文转码!AV38,新汉化!$Q:$Q,0))</f>
        <v>CBC1</v>
      </c>
      <c r="AW38" s="9" t="str">
        <f>INDEX(新汉化!$P:$P,MATCH(中文转码!AW38,新汉化!$Q:$Q,0))</f>
        <v>C039</v>
      </c>
      <c r="AX38" s="9" t="str">
        <f>INDEX(新汉化!$P:$P,MATCH(中文转码!AX38,新汉化!$Q:$Q,0))</f>
        <v>ABC8</v>
      </c>
      <c r="AY38" s="9" t="str">
        <f>INDEX(新汉化!$P:$P,MATCH(中文转码!AY38,新汉化!$Q:$Q,0))</f>
        <v>EDC9</v>
      </c>
      <c r="AZ38" s="9" t="str">
        <f>INDEX(新汉化!$P:$P,MATCH(中文转码!AZ38,新汉化!$Q:$Q,0))</f>
        <v>AAD1</v>
      </c>
      <c r="BA38" s="9" t="str">
        <f>INDEX(新汉化!$P:$P,MATCH(中文转码!BA38,新汉化!$Q:$Q,0))</f>
        <v>BAD2</v>
      </c>
      <c r="BB38" s="9" t="str">
        <f>INDEX(新汉化!$P:$P,MATCH(中文转码!BB38,新汉化!$Q:$Q,0))</f>
        <v>B2D2</v>
      </c>
      <c r="BC38" s="9" t="str">
        <f>INDEX(新汉化!$P:$P,MATCH(中文转码!BC38,新汉化!$Q:$Q,0))</f>
        <v>B9BB</v>
      </c>
      <c r="BD38" s="9" t="str">
        <f>INDEX(新汉化!$P:$P,MATCH(中文转码!BD38,新汉化!$Q:$Q,0))</f>
        <v>E1BB</v>
      </c>
      <c r="BE38" s="9" t="str">
        <f>INDEX(新汉化!$P:$P,MATCH(中文转码!BE38,新汉化!$Q:$Q,0))</f>
        <v>D0B7</v>
      </c>
      <c r="BF38" s="9" t="str">
        <f>INDEX(新汉化!$P:$P,MATCH(中文转码!BF38,新汉化!$Q:$Q,0))</f>
        <v>DACC</v>
      </c>
      <c r="BG38" s="9" t="str">
        <f>INDEX(新汉化!$P:$P,MATCH(中文转码!BG38,新汉化!$Q:$Q,0))</f>
        <v>C039</v>
      </c>
      <c r="BH38" s="9" t="str">
        <f>INDEX(新汉化!$P:$P,MATCH(中文转码!BH38,新汉化!$Q:$Q,0))</f>
        <v>BBB2</v>
      </c>
      <c r="BI38" s="9" t="str">
        <f>INDEX(新汉化!$P:$P,MATCH(中文转码!BI38,新汉化!$Q:$Q,0))</f>
        <v>A5C8</v>
      </c>
      <c r="BJ38" s="9" t="str">
        <f>INDEX(新汉化!$P:$P,MATCH(中文转码!BJ38,新汉化!$Q:$Q,0))</f>
        <v>0000</v>
      </c>
      <c r="BK38" s="9" t="str">
        <f>INDEX(新汉化!$P:$P,MATCH(中文转码!BK38,新汉化!$Q:$Q,0))</f>
        <v>0000</v>
      </c>
      <c r="BL38" s="9" t="str">
        <f>INDEX(新汉化!$P:$P,MATCH(中文转码!BL38,新汉化!$Q:$Q,0))</f>
        <v>0000</v>
      </c>
      <c r="BM38" s="9" t="str">
        <f>INDEX(新汉化!$P:$P,MATCH(中文转码!BM38,新汉化!$Q:$Q,0))</f>
        <v>0000</v>
      </c>
      <c r="BN38" s="9" t="str">
        <f>INDEX(新汉化!$P:$P,MATCH(中文转码!BN38,新汉化!$Q:$Q,0))</f>
        <v>0000</v>
      </c>
      <c r="BO38" s="9" t="str">
        <f>INDEX(新汉化!$P:$P,MATCH(中文转码!BO38,新汉化!$Q:$Q,0))</f>
        <v>0000</v>
      </c>
      <c r="BP38" s="9" t="str">
        <f>INDEX(新汉化!$P:$P,MATCH(中文转码!BP38,新汉化!$Q:$Q,0))</f>
        <v>0000</v>
      </c>
      <c r="BQ38" s="8" t="str">
        <f>INDEX(新汉化!$P:$P,MATCH(中文转码!BQ38,新汉化!$Q:$Q,0))</f>
        <v>0000</v>
      </c>
      <c r="BR38" s="7" t="str">
        <f>INDEX(新汉化!$P:$P,MATCH(中文转码!BR38,新汉化!$Q:$Q,0))</f>
        <v>ADC9</v>
      </c>
      <c r="BS38" s="9" t="str">
        <f>INDEX(新汉化!$P:$P,MATCH(中文转码!BS38,新汉化!$Q:$Q,0))</f>
        <v>D6C1</v>
      </c>
      <c r="BT38" s="9" t="str">
        <f>INDEX(新汉化!$P:$P,MATCH(中文转码!BT38,新汉化!$Q:$Q,0))</f>
        <v>EFC0</v>
      </c>
      <c r="BU38" s="9" t="str">
        <f>INDEX(新汉化!$P:$P,MATCH(中文转码!BU38,新汉化!$Q:$Q,0))</f>
        <v>BDB5</v>
      </c>
      <c r="BV38" s="9" t="str">
        <f>INDEX(新汉化!$P:$P,MATCH(中文转码!BV38,新汉化!$Q:$Q,0))</f>
        <v>A6B4</v>
      </c>
      <c r="BW38" s="9" t="str">
        <f>INDEX(新汉化!$P:$P,MATCH(中文转码!BW38,新汉化!$Q:$Q,0))</f>
        <v>BCB1</v>
      </c>
      <c r="BX38" s="9" t="str">
        <f>INDEX(新汉化!$P:$P,MATCH(中文转码!BX38,新汉化!$Q:$Q,0))</f>
        <v>DCC5</v>
      </c>
      <c r="BY38" s="9" t="str">
        <f>INDEX(新汉化!$P:$P,MATCH(中文转码!BY38,新汉化!$Q:$Q,0))</f>
        <v>CDBE</v>
      </c>
      <c r="BZ38" s="9" t="str">
        <f>INDEX(新汉化!$P:$P,MATCH(中文转码!BZ38,新汉化!$Q:$Q,0))</f>
        <v>DECE</v>
      </c>
      <c r="CA38" s="9" t="str">
        <f>INDEX(新汉化!$P:$P,MATCH(中文转码!CA38,新汉化!$Q:$Q,0))</f>
        <v>A8B7</v>
      </c>
      <c r="CB38" s="9" t="str">
        <f>INDEX(新汉化!$P:$P,MATCH(中文转码!CB38,新汉化!$Q:$Q,0))</f>
        <v>BDC6</v>
      </c>
      <c r="CC38" s="9" t="str">
        <f>INDEX(新汉化!$P:$P,MATCH(中文转码!CC38,新汉化!$Q:$Q,0))</f>
        <v>A2CF</v>
      </c>
      <c r="CD38" s="9" t="str">
        <f>INDEX(新汉化!$P:$P,MATCH(中文转码!CD38,新汉化!$Q:$Q,0))</f>
        <v>C2CF</v>
      </c>
      <c r="CE38" s="9" t="str">
        <f>INDEX(新汉化!$P:$P,MATCH(中文转码!CE38,新汉化!$Q:$Q,0))</f>
        <v>B4C0</v>
      </c>
      <c r="CF38" s="9" t="str">
        <f>INDEX(新汉化!$P:$P,MATCH(中文转码!CF38,新汉化!$Q:$Q,0))</f>
        <v>8038</v>
      </c>
      <c r="CG38" s="9" t="str">
        <f>INDEX(新汉化!$P:$P,MATCH(中文转码!CG38,新汉化!$Q:$Q,0))</f>
        <v>0000</v>
      </c>
      <c r="CH38" s="9" t="str">
        <f>INDEX(新汉化!$P:$P,MATCH(中文转码!CH38,新汉化!$Q:$Q,0))</f>
        <v>0000</v>
      </c>
      <c r="CI38" s="9" t="str">
        <f>INDEX(新汉化!$P:$P,MATCH(中文转码!CI38,新汉化!$Q:$Q,0))</f>
        <v>0000</v>
      </c>
      <c r="CJ38" s="9" t="str">
        <f>INDEX(新汉化!$P:$P,MATCH(中文转码!CJ38,新汉化!$Q:$Q,0))</f>
        <v>0000</v>
      </c>
      <c r="CK38" s="9" t="str">
        <f>INDEX(新汉化!$P:$P,MATCH(中文转码!CK38,新汉化!$Q:$Q,0))</f>
        <v>0000</v>
      </c>
      <c r="CL38" s="9" t="str">
        <f>INDEX(新汉化!$P:$P,MATCH(中文转码!CL38,新汉化!$Q:$Q,0))</f>
        <v>0000</v>
      </c>
      <c r="CM38" s="9" t="str">
        <f>INDEX(新汉化!$P:$P,MATCH(中文转码!CM38,新汉化!$Q:$Q,0))</f>
        <v>0000</v>
      </c>
      <c r="CN38" s="9" t="str">
        <f>INDEX(新汉化!$P:$P,MATCH(中文转码!CN38,新汉化!$Q:$Q,0))</f>
        <v>0000</v>
      </c>
      <c r="CO38" s="8" t="str">
        <f>INDEX(新汉化!$P:$P,MATCH(中文转码!CO38,新汉化!$Q:$Q,0))</f>
        <v>0000</v>
      </c>
      <c r="CP38" s="13" t="str">
        <f>日文原码!CP38</f>
        <v>0000</v>
      </c>
    </row>
    <row r="39" spans="1:94">
      <c r="A39" s="7" t="str">
        <f>日文原码!A39</f>
        <v>0000</v>
      </c>
      <c r="B39" t="str">
        <f>日文原码!B39</f>
        <v>0300</v>
      </c>
      <c r="C39" s="8" t="str">
        <f>日文原码!C39</f>
        <v>0800</v>
      </c>
      <c r="D39" s="7" t="str">
        <f>日文原码!D39</f>
        <v>0A00</v>
      </c>
      <c r="E39" t="str">
        <f>日文原码!E39</f>
        <v>0A00</v>
      </c>
      <c r="F39" t="str">
        <f>日文原码!F39</f>
        <v>0200</v>
      </c>
      <c r="G39" s="8" t="str">
        <f>日文原码!G39</f>
        <v>0000</v>
      </c>
      <c r="H39" t="str">
        <f>日文原码!H39</f>
        <v>0100</v>
      </c>
      <c r="I39" t="str">
        <f>日文原码!I39</f>
        <v>0300</v>
      </c>
      <c r="J39" t="str">
        <f>日文原码!J39</f>
        <v>0000</v>
      </c>
      <c r="K39" t="str">
        <f>日文原码!K39</f>
        <v>0500</v>
      </c>
      <c r="L39" s="7" t="str">
        <f>INDEX(新汉化!$P:$P,MATCH(中文转码!L39,新汉化!$Q:$Q,0))</f>
        <v>EBC7</v>
      </c>
      <c r="M39" s="9" t="str">
        <f>INDEX(新汉化!$P:$P,MATCH(中文转码!M39,新汉化!$Q:$Q,0))</f>
        <v>D9BC</v>
      </c>
      <c r="N39" s="9" t="str">
        <f>INDEX(新汉化!$P:$P,MATCH(中文转码!N39,新汉化!$Q:$Q,0))</f>
        <v>F5CD</v>
      </c>
      <c r="O39" s="9" t="str">
        <f>INDEX(新汉化!$P:$P,MATCH(中文转码!O39,新汉化!$Q:$Q,0))</f>
        <v>0000</v>
      </c>
      <c r="P39" s="8" t="str">
        <f>INDEX(新汉化!$P:$P,MATCH(中文转码!P39,新汉化!$Q:$Q,0))</f>
        <v>0000</v>
      </c>
      <c r="Q39" s="7" t="str">
        <f>INDEX(新汉化!$P:$P,MATCH(中文转码!Q39,新汉化!$Q:$Q,0))</f>
        <v>A1F8</v>
      </c>
      <c r="R39" s="9" t="str">
        <f>INDEX(新汉化!$P:$P,MATCH(中文转码!R39,新汉化!$Q:$Q,0))</f>
        <v>C2C5</v>
      </c>
      <c r="S39" s="9" t="str">
        <f>INDEX(新汉化!$P:$P,MATCH(中文转码!S39,新汉化!$Q:$Q,0))</f>
        <v>E9C2</v>
      </c>
      <c r="T39" s="9" t="str">
        <f>INDEX(新汉化!$P:$P,MATCH(中文转码!T39,新汉化!$Q:$Q,0))</f>
        <v>B3B7</v>
      </c>
      <c r="U39" s="8" t="str">
        <f>INDEX(新汉化!$P:$P,MATCH(中文转码!U39,新汉化!$Q:$Q,0))</f>
        <v>A1F8</v>
      </c>
      <c r="V39" s="7" t="str">
        <f>INDEX(新汉化!$P:$P,MATCH(中文转码!V39,新汉化!$Q:$Q,0))</f>
        <v>CCBF</v>
      </c>
      <c r="W39" s="9" t="str">
        <f>INDEX(新汉化!$P:$P,MATCH(中文转码!W39,新汉化!$Q:$Q,0))</f>
        <v>DAD4</v>
      </c>
      <c r="X39" s="9" t="str">
        <f>INDEX(新汉化!$P:$P,MATCH(中文转码!X39,新汉化!$Q:$Q,0))</f>
        <v>DDB2</v>
      </c>
      <c r="Y39" s="9" t="str">
        <f>INDEX(新汉化!$P:$P,MATCH(中文转码!Y39,新汉化!$Q:$Q,0))</f>
        <v>ADD4</v>
      </c>
      <c r="Z39" s="9" t="str">
        <f>INDEX(新汉化!$P:$P,MATCH(中文转码!Z39,新汉化!$Q:$Q,0))</f>
        <v>CFC9</v>
      </c>
      <c r="AA39" s="9" t="str">
        <f>INDEX(新汉化!$P:$P,MATCH(中文转码!AA39,新汉化!$Q:$Q,0))</f>
        <v>EBB0</v>
      </c>
      <c r="AB39" s="9" t="str">
        <f>INDEX(新汉化!$P:$P,MATCH(中文转码!AB39,新汉化!$Q:$Q,0))</f>
        <v>B6BE</v>
      </c>
      <c r="AC39" s="9" t="str">
        <f>INDEX(新汉化!$P:$P,MATCH(中文转码!AC39,新汉化!$Q:$Q,0))</f>
        <v>A028</v>
      </c>
      <c r="AD39" s="9" t="str">
        <f>INDEX(新汉化!$P:$P,MATCH(中文转码!AD39,新汉化!$Q:$Q,0))</f>
        <v>D7C3</v>
      </c>
      <c r="AE39" s="9" t="str">
        <f>INDEX(新汉化!$P:$P,MATCH(中文转码!AE39,新汉化!$Q:$Q,0))</f>
        <v>C4B5</v>
      </c>
      <c r="AF39" s="9" t="str">
        <f>INDEX(新汉化!$P:$P,MATCH(中文转码!AF39,新汉化!$Q:$Q,0))</f>
        <v>B2D4</v>
      </c>
      <c r="AG39" s="9" t="str">
        <f>INDEX(新汉化!$P:$P,MATCH(中文转码!AG39,新汉化!$Q:$Q,0))</f>
        <v>A6C8</v>
      </c>
      <c r="AH39" s="9" t="str">
        <f>INDEX(新汉化!$P:$P,MATCH(中文转码!AH39,新汉化!$Q:$Q,0))</f>
        <v>C039</v>
      </c>
      <c r="AI39" s="9" t="str">
        <f>INDEX(新汉化!$P:$P,MATCH(中文转码!AI39,新汉化!$Q:$Q,0))</f>
        <v>C7CA</v>
      </c>
      <c r="AJ39" s="9" t="str">
        <f>INDEX(新汉化!$P:$P,MATCH(中文转码!AJ39,新汉化!$Q:$Q,0))</f>
        <v>C9D3</v>
      </c>
      <c r="AK39" s="9" t="str">
        <f>INDEX(新汉化!$P:$P,MATCH(中文转码!AK39,新汉化!$Q:$Q,0))</f>
        <v>0000</v>
      </c>
      <c r="AL39" s="9" t="str">
        <f>INDEX(新汉化!$P:$P,MATCH(中文转码!AL39,新汉化!$Q:$Q,0))</f>
        <v>0000</v>
      </c>
      <c r="AM39" s="9" t="str">
        <f>INDEX(新汉化!$P:$P,MATCH(中文转码!AM39,新汉化!$Q:$Q,0))</f>
        <v>0000</v>
      </c>
      <c r="AN39" s="9" t="str">
        <f>INDEX(新汉化!$P:$P,MATCH(中文转码!AN39,新汉化!$Q:$Q,0))</f>
        <v>0000</v>
      </c>
      <c r="AO39" s="9" t="str">
        <f>INDEX(新汉化!$P:$P,MATCH(中文转码!AO39,新汉化!$Q:$Q,0))</f>
        <v>0000</v>
      </c>
      <c r="AP39" s="9" t="str">
        <f>INDEX(新汉化!$P:$P,MATCH(中文转码!AP39,新汉化!$Q:$Q,0))</f>
        <v>0000</v>
      </c>
      <c r="AQ39" s="9" t="str">
        <f>INDEX(新汉化!$P:$P,MATCH(中文转码!AQ39,新汉化!$Q:$Q,0))</f>
        <v>0000</v>
      </c>
      <c r="AR39" s="9" t="str">
        <f>INDEX(新汉化!$P:$P,MATCH(中文转码!AR39,新汉化!$Q:$Q,0))</f>
        <v>0000</v>
      </c>
      <c r="AS39" s="8" t="str">
        <f>INDEX(新汉化!$P:$P,MATCH(中文转码!AS39,新汉化!$Q:$Q,0))</f>
        <v>0000</v>
      </c>
      <c r="AT39" s="7" t="str">
        <f>INDEX(新汉化!$P:$P,MATCH(中文转码!AT39,新汉化!$Q:$Q,0))</f>
        <v>EBC7</v>
      </c>
      <c r="AU39" s="9" t="str">
        <f>INDEX(新汉化!$P:$P,MATCH(中文转码!AU39,新汉化!$Q:$Q,0))</f>
        <v>D9BC</v>
      </c>
      <c r="AV39" s="9" t="str">
        <f>INDEX(新汉化!$P:$P,MATCH(中文转码!AV39,新汉化!$Q:$Q,0))</f>
        <v>F5CD</v>
      </c>
      <c r="AW39" s="9" t="str">
        <f>INDEX(新汉化!$P:$P,MATCH(中文转码!AW39,新汉化!$Q:$Q,0))</f>
        <v>E1BA</v>
      </c>
      <c r="AX39" s="9" t="str">
        <f>INDEX(新汉化!$P:$P,MATCH(中文转码!AX39,新汉化!$Q:$Q,0))</f>
        <v>C9CC</v>
      </c>
      <c r="AY39" s="9" t="str">
        <f>INDEX(新汉化!$P:$P,MATCH(中文转码!AY39,新汉化!$Q:$Q,0))</f>
        <v>C5D7</v>
      </c>
      <c r="AZ39" s="9" t="str">
        <f>INDEX(新汉化!$P:$P,MATCH(中文转码!AZ39,新汉化!$Q:$Q,0))</f>
        <v>D4B3</v>
      </c>
      <c r="BA39" s="9" t="str">
        <f>INDEX(新汉化!$P:$P,MATCH(中文转码!BA39,新汉化!$Q:$Q,0))</f>
        <v>E2B9</v>
      </c>
      <c r="BB39" s="9" t="str">
        <f>INDEX(新汉化!$P:$P,MATCH(中文转码!BB39,新汉化!$Q:$Q,0))</f>
        <v>CBC1</v>
      </c>
      <c r="BC39" s="9" t="str">
        <f>INDEX(新汉化!$P:$P,MATCH(中文转码!BC39,新汉化!$Q:$Q,0))</f>
        <v>EDC9</v>
      </c>
      <c r="BD39" s="9" t="str">
        <f>INDEX(新汉化!$P:$P,MATCH(中文转码!BD39,新汉化!$Q:$Q,0))</f>
        <v>DFB1</v>
      </c>
      <c r="BE39" s="9" t="str">
        <f>INDEX(新汉化!$P:$P,MATCH(中文转码!BE39,新汉化!$Q:$Q,0))</f>
        <v>C4B5</v>
      </c>
      <c r="BF39" s="9" t="str">
        <f>INDEX(新汉化!$P:$P,MATCH(中文转码!BF39,新汉化!$Q:$Q,0))</f>
        <v>DDB2</v>
      </c>
      <c r="BG39" s="9" t="str">
        <f>INDEX(新汉化!$P:$P,MATCH(中文转码!BG39,新汉化!$Q:$Q,0))</f>
        <v>F3BA</v>
      </c>
      <c r="BH39" s="9" t="str">
        <f>INDEX(新汉化!$P:$P,MATCH(中文转码!BH39,新汉化!$Q:$Q,0))</f>
        <v>0000</v>
      </c>
      <c r="BI39" s="9" t="str">
        <f>INDEX(新汉化!$P:$P,MATCH(中文转码!BI39,新汉化!$Q:$Q,0))</f>
        <v>0000</v>
      </c>
      <c r="BJ39" s="9" t="str">
        <f>INDEX(新汉化!$P:$P,MATCH(中文转码!BJ39,新汉化!$Q:$Q,0))</f>
        <v>0000</v>
      </c>
      <c r="BK39" s="9" t="str">
        <f>INDEX(新汉化!$P:$P,MATCH(中文转码!BK39,新汉化!$Q:$Q,0))</f>
        <v>0000</v>
      </c>
      <c r="BL39" s="9" t="str">
        <f>INDEX(新汉化!$P:$P,MATCH(中文转码!BL39,新汉化!$Q:$Q,0))</f>
        <v>0000</v>
      </c>
      <c r="BM39" s="9" t="str">
        <f>INDEX(新汉化!$P:$P,MATCH(中文转码!BM39,新汉化!$Q:$Q,0))</f>
        <v>0000</v>
      </c>
      <c r="BN39" s="9" t="str">
        <f>INDEX(新汉化!$P:$P,MATCH(中文转码!BN39,新汉化!$Q:$Q,0))</f>
        <v>0000</v>
      </c>
      <c r="BO39" s="9" t="str">
        <f>INDEX(新汉化!$P:$P,MATCH(中文转码!BO39,新汉化!$Q:$Q,0))</f>
        <v>0000</v>
      </c>
      <c r="BP39" s="9" t="str">
        <f>INDEX(新汉化!$P:$P,MATCH(中文转码!BP39,新汉化!$Q:$Q,0))</f>
        <v>0000</v>
      </c>
      <c r="BQ39" s="8" t="str">
        <f>INDEX(新汉化!$P:$P,MATCH(中文转码!BQ39,新汉化!$Q:$Q,0))</f>
        <v>0000</v>
      </c>
      <c r="BR39" s="7" t="str">
        <f>INDEX(新汉化!$P:$P,MATCH(中文转码!BR39,新汉化!$Q:$Q,0))</f>
        <v>F9CB</v>
      </c>
      <c r="BS39" s="9" t="str">
        <f>INDEX(新汉化!$P:$P,MATCH(中文转码!BS39,新汉化!$Q:$Q,0))</f>
        <v>CED0</v>
      </c>
      <c r="BT39" s="9" t="str">
        <f>INDEX(新汉化!$P:$P,MATCH(中文转码!BT39,新汉化!$Q:$Q,0))</f>
        <v>C9B3</v>
      </c>
      <c r="BU39" s="9" t="str">
        <f>INDEX(新汉化!$P:$P,MATCH(中文转码!BU39,新汉化!$Q:$Q,0))</f>
        <v>C4B5</v>
      </c>
      <c r="BV39" s="9" t="str">
        <f>INDEX(新汉化!$P:$P,MATCH(中文转码!BV39,新汉化!$Q:$Q,0))</f>
        <v>8038</v>
      </c>
      <c r="BW39" s="9" t="str">
        <f>INDEX(新汉化!$P:$P,MATCH(中文转码!BW39,新汉化!$Q:$Q,0))</f>
        <v>0000</v>
      </c>
      <c r="BX39" s="9" t="str">
        <f>INDEX(新汉化!$P:$P,MATCH(中文转码!BX39,新汉化!$Q:$Q,0))</f>
        <v>0000</v>
      </c>
      <c r="BY39" s="9" t="str">
        <f>INDEX(新汉化!$P:$P,MATCH(中文转码!BY39,新汉化!$Q:$Q,0))</f>
        <v>0000</v>
      </c>
      <c r="BZ39" s="9" t="str">
        <f>INDEX(新汉化!$P:$P,MATCH(中文转码!BZ39,新汉化!$Q:$Q,0))</f>
        <v>0000</v>
      </c>
      <c r="CA39" s="9" t="str">
        <f>INDEX(新汉化!$P:$P,MATCH(中文转码!CA39,新汉化!$Q:$Q,0))</f>
        <v>0000</v>
      </c>
      <c r="CB39" s="9" t="str">
        <f>INDEX(新汉化!$P:$P,MATCH(中文转码!CB39,新汉化!$Q:$Q,0))</f>
        <v>0000</v>
      </c>
      <c r="CC39" s="9" t="str">
        <f>INDEX(新汉化!$P:$P,MATCH(中文转码!CC39,新汉化!$Q:$Q,0))</f>
        <v>0000</v>
      </c>
      <c r="CD39" s="9" t="str">
        <f>INDEX(新汉化!$P:$P,MATCH(中文转码!CD39,新汉化!$Q:$Q,0))</f>
        <v>0000</v>
      </c>
      <c r="CE39" s="9" t="str">
        <f>INDEX(新汉化!$P:$P,MATCH(中文转码!CE39,新汉化!$Q:$Q,0))</f>
        <v>0000</v>
      </c>
      <c r="CF39" s="9" t="str">
        <f>INDEX(新汉化!$P:$P,MATCH(中文转码!CF39,新汉化!$Q:$Q,0))</f>
        <v>0000</v>
      </c>
      <c r="CG39" s="9" t="str">
        <f>INDEX(新汉化!$P:$P,MATCH(中文转码!CG39,新汉化!$Q:$Q,0))</f>
        <v>0000</v>
      </c>
      <c r="CH39" s="9" t="str">
        <f>INDEX(新汉化!$P:$P,MATCH(中文转码!CH39,新汉化!$Q:$Q,0))</f>
        <v>0000</v>
      </c>
      <c r="CI39" s="9" t="str">
        <f>INDEX(新汉化!$P:$P,MATCH(中文转码!CI39,新汉化!$Q:$Q,0))</f>
        <v>0000</v>
      </c>
      <c r="CJ39" s="9" t="str">
        <f>INDEX(新汉化!$P:$P,MATCH(中文转码!CJ39,新汉化!$Q:$Q,0))</f>
        <v>0000</v>
      </c>
      <c r="CK39" s="9" t="str">
        <f>INDEX(新汉化!$P:$P,MATCH(中文转码!CK39,新汉化!$Q:$Q,0))</f>
        <v>0000</v>
      </c>
      <c r="CL39" s="9" t="str">
        <f>INDEX(新汉化!$P:$P,MATCH(中文转码!CL39,新汉化!$Q:$Q,0))</f>
        <v>0000</v>
      </c>
      <c r="CM39" s="9" t="str">
        <f>INDEX(新汉化!$P:$P,MATCH(中文转码!CM39,新汉化!$Q:$Q,0))</f>
        <v>0000</v>
      </c>
      <c r="CN39" s="9" t="str">
        <f>INDEX(新汉化!$P:$P,MATCH(中文转码!CN39,新汉化!$Q:$Q,0))</f>
        <v>0000</v>
      </c>
      <c r="CO39" s="8" t="str">
        <f>INDEX(新汉化!$P:$P,MATCH(中文转码!CO39,新汉化!$Q:$Q,0))</f>
        <v>0000</v>
      </c>
      <c r="CP39" s="13" t="str">
        <f>日文原码!CP39</f>
        <v>0000</v>
      </c>
    </row>
    <row r="40" spans="1:94">
      <c r="A40" s="7" t="str">
        <f>日文原码!A40</f>
        <v>0000</v>
      </c>
      <c r="B40" t="str">
        <f>日文原码!B40</f>
        <v>0300</v>
      </c>
      <c r="C40" s="8" t="str">
        <f>日文原码!C40</f>
        <v>0900</v>
      </c>
      <c r="D40" s="7" t="str">
        <f>日文原码!D40</f>
        <v>0A00</v>
      </c>
      <c r="E40" t="str">
        <f>日文原码!E40</f>
        <v>0A00</v>
      </c>
      <c r="F40" t="str">
        <f>日文原码!F40</f>
        <v>0000</v>
      </c>
      <c r="G40" s="8" t="str">
        <f>日文原码!G40</f>
        <v>0900</v>
      </c>
      <c r="H40" t="str">
        <f>日文原码!H40</f>
        <v>0A00</v>
      </c>
      <c r="I40" t="str">
        <f>日文原码!I40</f>
        <v>0100</v>
      </c>
      <c r="J40" t="str">
        <f>日文原码!J40</f>
        <v>0900</v>
      </c>
      <c r="K40" t="str">
        <f>日文原码!K40</f>
        <v>0500</v>
      </c>
      <c r="L40" s="7" t="str">
        <f>INDEX(新汉化!$P:$P,MATCH(中文转码!L40,新汉化!$Q:$Q,0))</f>
        <v>ADBF</v>
      </c>
      <c r="M40" s="9" t="str">
        <f>INDEX(新汉化!$P:$P,MATCH(中文转码!M40,新汉化!$Q:$Q,0))</f>
        <v>F7CE</v>
      </c>
      <c r="N40" s="9" t="str">
        <f>INDEX(新汉化!$P:$P,MATCH(中文转码!N40,新汉化!$Q:$Q,0))</f>
        <v>0000</v>
      </c>
      <c r="O40" s="9" t="str">
        <f>INDEX(新汉化!$P:$P,MATCH(中文转码!O40,新汉化!$Q:$Q,0))</f>
        <v>0000</v>
      </c>
      <c r="P40" s="8" t="str">
        <f>INDEX(新汉化!$P:$P,MATCH(中文转码!P40,新汉化!$Q:$Q,0))</f>
        <v>0000</v>
      </c>
      <c r="Q40" s="7" t="str">
        <f>INDEX(新汉化!$P:$P,MATCH(中文转码!Q40,新汉化!$Q:$Q,0))</f>
        <v>A1F8</v>
      </c>
      <c r="R40" s="9" t="str">
        <f>INDEX(新汉化!$P:$P,MATCH(中文转码!R40,新汉化!$Q:$Q,0))</f>
        <v>A1F8</v>
      </c>
      <c r="S40" s="9" t="str">
        <f>INDEX(新汉化!$P:$P,MATCH(中文转码!S40,新汉化!$Q:$Q,0))</f>
        <v>EEC4</v>
      </c>
      <c r="T40" s="9" t="str">
        <f>INDEX(新汉化!$P:$P,MATCH(中文转码!T40,新汉化!$Q:$Q,0))</f>
        <v>A6C1</v>
      </c>
      <c r="U40" s="8" t="str">
        <f>INDEX(新汉化!$P:$P,MATCH(中文转码!U40,新汉化!$Q:$Q,0))</f>
        <v>A1F8</v>
      </c>
      <c r="V40" s="7" t="str">
        <f>INDEX(新汉化!$P:$P,MATCH(中文转码!V40,新汉化!$Q:$Q,0))</f>
        <v>BFC3</v>
      </c>
      <c r="W40" s="9" t="str">
        <f>INDEX(新汉化!$P:$P,MATCH(中文转码!W40,新汉化!$Q:$Q,0))</f>
        <v>ECCC</v>
      </c>
      <c r="X40" s="9" t="str">
        <f>INDEX(新汉化!$P:$P,MATCH(中文转码!X40,新汉化!$Q:$Q,0))</f>
        <v>BBB2</v>
      </c>
      <c r="Y40" s="9" t="str">
        <f>INDEX(新汉化!$P:$P,MATCH(中文转码!Y40,新汉化!$Q:$Q,0))</f>
        <v>AFCB</v>
      </c>
      <c r="Z40" s="9" t="str">
        <f>INDEX(新汉化!$P:$P,MATCH(中文转码!Z40,新汉化!$Q:$Q,0))</f>
        <v>BBB9</v>
      </c>
      <c r="AA40" s="9" t="str">
        <f>INDEX(新汉化!$P:$P,MATCH(中文转码!AA40,新汉化!$Q:$Q,0))</f>
        <v>A028</v>
      </c>
      <c r="AB40" s="9" t="str">
        <f>INDEX(新汉化!$P:$P,MATCH(中文转码!AB40,新汉化!$Q:$Q,0))</f>
        <v>8029</v>
      </c>
      <c r="AC40" s="9" t="str">
        <f>INDEX(新汉化!$P:$P,MATCH(中文转码!AC40,新汉化!$Q:$Q,0))</f>
        <v>F6B8</v>
      </c>
      <c r="AD40" s="9" t="str">
        <f>INDEX(新汉化!$P:$P,MATCH(中文转码!AD40,新汉化!$Q:$Q,0))</f>
        <v>A1D0</v>
      </c>
      <c r="AE40" s="9" t="str">
        <f>INDEX(新汉化!$P:$P,MATCH(中文转码!AE40,新汉化!$Q:$Q,0))</f>
        <v>B1CA</v>
      </c>
      <c r="AF40" s="9" t="str">
        <f>INDEX(新汉化!$P:$P,MATCH(中文转码!AF40,新汉化!$Q:$Q,0))</f>
        <v>C4B5</v>
      </c>
      <c r="AG40" s="9" t="str">
        <f>INDEX(新汉化!$P:$P,MATCH(中文转码!AG40,新汉化!$Q:$Q,0))</f>
        <v>B0BB</v>
      </c>
      <c r="AH40" s="9" t="str">
        <f>INDEX(新汉化!$P:$P,MATCH(中文转码!AH40,新汉化!$Q:$Q,0))</f>
        <v>C039</v>
      </c>
      <c r="AI40" s="9" t="str">
        <f>INDEX(新汉化!$P:$P,MATCH(中文转码!AI40,新汉化!$Q:$Q,0))</f>
        <v>CDBE</v>
      </c>
      <c r="AJ40" s="9" t="str">
        <f>INDEX(新汉化!$P:$P,MATCH(中文转码!AJ40,新汉化!$Q:$Q,0))</f>
        <v>E1BB</v>
      </c>
      <c r="AK40" s="9" t="str">
        <f>INDEX(新汉化!$P:$P,MATCH(中文转码!AK40,新汉化!$Q:$Q,0))</f>
        <v>F2D2</v>
      </c>
      <c r="AL40" s="9" t="str">
        <f>INDEX(新汉化!$P:$P,MATCH(中文转码!AL40,新汉化!$Q:$Q,0))</f>
        <v>0000</v>
      </c>
      <c r="AM40" s="9" t="str">
        <f>INDEX(新汉化!$P:$P,MATCH(中文转码!AM40,新汉化!$Q:$Q,0))</f>
        <v>0000</v>
      </c>
      <c r="AN40" s="9" t="str">
        <f>INDEX(新汉化!$P:$P,MATCH(中文转码!AN40,新汉化!$Q:$Q,0))</f>
        <v>0000</v>
      </c>
      <c r="AO40" s="9" t="str">
        <f>INDEX(新汉化!$P:$P,MATCH(中文转码!AO40,新汉化!$Q:$Q,0))</f>
        <v>0000</v>
      </c>
      <c r="AP40" s="9" t="str">
        <f>INDEX(新汉化!$P:$P,MATCH(中文转码!AP40,新汉化!$Q:$Q,0))</f>
        <v>0000</v>
      </c>
      <c r="AQ40" s="9" t="str">
        <f>INDEX(新汉化!$P:$P,MATCH(中文转码!AQ40,新汉化!$Q:$Q,0))</f>
        <v>0000</v>
      </c>
      <c r="AR40" s="9" t="str">
        <f>INDEX(新汉化!$P:$P,MATCH(中文转码!AR40,新汉化!$Q:$Q,0))</f>
        <v>0000</v>
      </c>
      <c r="AS40" s="8" t="str">
        <f>INDEX(新汉化!$P:$P,MATCH(中文转码!AS40,新汉化!$Q:$Q,0))</f>
        <v>0000</v>
      </c>
      <c r="AT40" s="7" t="str">
        <f>INDEX(新汉化!$P:$P,MATCH(中文转码!AT40,新汉化!$Q:$Q,0))</f>
        <v>AFCB</v>
      </c>
      <c r="AU40" s="9" t="str">
        <f>INDEX(新汉化!$P:$P,MATCH(中文转码!AU40,新汉化!$Q:$Q,0))</f>
        <v>DFC3</v>
      </c>
      <c r="AV40" s="9" t="str">
        <f>INDEX(新汉化!$P:$P,MATCH(中文转码!AV40,新汉化!$Q:$Q,0))</f>
        <v>BBB2</v>
      </c>
      <c r="AW40" s="9" t="str">
        <f>INDEX(新汉化!$P:$P,MATCH(中文转码!AW40,新汉化!$Q:$Q,0))</f>
        <v>E3D7</v>
      </c>
      <c r="AX40" s="9" t="str">
        <f>INDEX(新汉化!$P:$P,MATCH(中文转码!AX40,新汉化!$Q:$Q,0))</f>
        <v>F8B6</v>
      </c>
      <c r="AY40" s="9" t="str">
        <f>INDEX(新汉化!$P:$P,MATCH(中文转码!AY40,新汉化!$Q:$Q,0))</f>
        <v>DECE</v>
      </c>
      <c r="AZ40" s="9" t="str">
        <f>INDEX(新汉化!$P:$P,MATCH(中文转码!AZ40,新汉化!$Q:$Q,0))</f>
        <v>A8B7</v>
      </c>
      <c r="BA40" s="9" t="str">
        <f>INDEX(新汉化!$P:$P,MATCH(中文转码!BA40,新汉化!$Q:$Q,0))</f>
        <v>B9CA</v>
      </c>
      <c r="BB40" s="9" t="str">
        <f>INDEX(新汉化!$P:$P,MATCH(中文转码!BB40,新汉化!$Q:$Q,0))</f>
        <v>C3D3</v>
      </c>
      <c r="BC40" s="9" t="str">
        <f>INDEX(新汉化!$P:$P,MATCH(中文转码!BC40,新汉化!$Q:$Q,0))</f>
        <v>ACB3</v>
      </c>
      <c r="BD40" s="9" t="str">
        <f>INDEX(新汉化!$P:$P,MATCH(中文转码!BD40,新汉化!$Q:$Q,0))</f>
        <v>DCC4</v>
      </c>
      <c r="BE40" s="9" t="str">
        <f>INDEX(新汉化!$P:$P,MATCH(中文转码!BE40,新汉化!$Q:$Q,0))</f>
        <v>A6C1</v>
      </c>
      <c r="BF40" s="9" t="str">
        <f>INDEX(新汉化!$P:$P,MATCH(中文转码!BF40,新汉化!$Q:$Q,0))</f>
        <v>8038</v>
      </c>
      <c r="BG40" s="9" t="str">
        <f>INDEX(新汉化!$P:$P,MATCH(中文转码!BG40,新汉化!$Q:$Q,0))</f>
        <v>DCCA</v>
      </c>
      <c r="BH40" s="9" t="str">
        <f>INDEX(新汉化!$P:$P,MATCH(中文转码!BH40,新汉化!$Q:$Q,0))</f>
        <v>BDB5</v>
      </c>
      <c r="BI40" s="9" t="str">
        <f>INDEX(新汉化!$P:$P,MATCH(中文转码!BI40,新汉化!$Q:$Q,0))</f>
        <v>0000</v>
      </c>
      <c r="BJ40" s="9" t="str">
        <f>INDEX(新汉化!$P:$P,MATCH(中文转码!BJ40,新汉化!$Q:$Q,0))</f>
        <v>0000</v>
      </c>
      <c r="BK40" s="9" t="str">
        <f>INDEX(新汉化!$P:$P,MATCH(中文转码!BK40,新汉化!$Q:$Q,0))</f>
        <v>0000</v>
      </c>
      <c r="BL40" s="9" t="str">
        <f>INDEX(新汉化!$P:$P,MATCH(中文转码!BL40,新汉化!$Q:$Q,0))</f>
        <v>0000</v>
      </c>
      <c r="BM40" s="9" t="str">
        <f>INDEX(新汉化!$P:$P,MATCH(中文转码!BM40,新汉化!$Q:$Q,0))</f>
        <v>0000</v>
      </c>
      <c r="BN40" s="9" t="str">
        <f>INDEX(新汉化!$P:$P,MATCH(中文转码!BN40,新汉化!$Q:$Q,0))</f>
        <v>0000</v>
      </c>
      <c r="BO40" s="9" t="str">
        <f>INDEX(新汉化!$P:$P,MATCH(中文转码!BO40,新汉化!$Q:$Q,0))</f>
        <v>0000</v>
      </c>
      <c r="BP40" s="9" t="str">
        <f>INDEX(新汉化!$P:$P,MATCH(中文转码!BP40,新汉化!$Q:$Q,0))</f>
        <v>0000</v>
      </c>
      <c r="BQ40" s="8" t="str">
        <f>INDEX(新汉化!$P:$P,MATCH(中文转码!BQ40,新汉化!$Q:$Q,0))</f>
        <v>0000</v>
      </c>
      <c r="BR40" s="7" t="str">
        <f>INDEX(新汉化!$P:$P,MATCH(中文转码!BR40,新汉化!$Q:$Q,0))</f>
        <v>AECF</v>
      </c>
      <c r="BS40" s="9" t="str">
        <f>INDEX(新汉化!$P:$P,MATCH(中文转码!BS40,新汉化!$Q:$Q,0))</f>
        <v>F7BB</v>
      </c>
      <c r="BT40" s="9" t="str">
        <f>INDEX(新汉化!$P:$P,MATCH(中文转码!BT40,新汉化!$Q:$Q,0))</f>
        <v>E1BB</v>
      </c>
      <c r="BU40" s="9" t="str">
        <f>INDEX(新汉化!$P:$P,MATCH(中文转码!BU40,新汉化!$Q:$Q,0))</f>
        <v>AFCB</v>
      </c>
      <c r="BV40" s="9" t="str">
        <f>INDEX(新汉化!$P:$P,MATCH(中文转码!BV40,新汉化!$Q:$Q,0))</f>
        <v>C5D7</v>
      </c>
      <c r="BW40" s="9" t="str">
        <f>INDEX(新汉化!$P:$P,MATCH(中文转码!BW40,新汉化!$Q:$Q,0))</f>
        <v>B9CA</v>
      </c>
      <c r="BX40" s="9" t="str">
        <f>INDEX(新汉化!$P:$P,MATCH(中文转码!BX40,新汉化!$Q:$Q,0))</f>
        <v>C3D3</v>
      </c>
      <c r="BY40" s="9" t="str">
        <f>INDEX(新汉化!$P:$P,MATCH(中文转码!BY40,新汉化!$Q:$Q,0))</f>
        <v>B2CB</v>
      </c>
      <c r="BZ40" s="9" t="str">
        <f>INDEX(新汉化!$P:$P,MATCH(中文转码!BZ40,新汉化!$Q:$Q,0))</f>
        <v>E4BC</v>
      </c>
      <c r="CA40" s="9" t="str">
        <f>INDEX(新汉化!$P:$P,MATCH(中文转码!CA40,新汉化!$Q:$Q,0))</f>
        <v>C6D2</v>
      </c>
      <c r="CB40" s="9" t="str">
        <f>INDEX(新汉化!$P:$P,MATCH(中文转码!CB40,新汉化!$Q:$Q,0))</f>
        <v>AFB6</v>
      </c>
      <c r="CC40" s="9" t="str">
        <f>INDEX(新汉化!$P:$P,MATCH(中文转码!CC40,新汉化!$Q:$Q,0))</f>
        <v>D3CC</v>
      </c>
      <c r="CD40" s="9" t="str">
        <f>INDEX(新汉化!$P:$P,MATCH(中文转码!CD40,新汉化!$Q:$Q,0))</f>
        <v>DFD7</v>
      </c>
      <c r="CE40" s="9" t="str">
        <f>INDEX(新汉化!$P:$P,MATCH(中文转码!CE40,新汉化!$Q:$Q,0))</f>
        <v>8038</v>
      </c>
      <c r="CF40" s="9" t="str">
        <f>INDEX(新汉化!$P:$P,MATCH(中文转码!CF40,新汉化!$Q:$Q,0))</f>
        <v>0000</v>
      </c>
      <c r="CG40" s="9" t="str">
        <f>INDEX(新汉化!$P:$P,MATCH(中文转码!CG40,新汉化!$Q:$Q,0))</f>
        <v>0000</v>
      </c>
      <c r="CH40" s="9" t="str">
        <f>INDEX(新汉化!$P:$P,MATCH(中文转码!CH40,新汉化!$Q:$Q,0))</f>
        <v>0000</v>
      </c>
      <c r="CI40" s="9" t="str">
        <f>INDEX(新汉化!$P:$P,MATCH(中文转码!CI40,新汉化!$Q:$Q,0))</f>
        <v>0000</v>
      </c>
      <c r="CJ40" s="9" t="str">
        <f>INDEX(新汉化!$P:$P,MATCH(中文转码!CJ40,新汉化!$Q:$Q,0))</f>
        <v>0000</v>
      </c>
      <c r="CK40" s="9" t="str">
        <f>INDEX(新汉化!$P:$P,MATCH(中文转码!CK40,新汉化!$Q:$Q,0))</f>
        <v>0000</v>
      </c>
      <c r="CL40" s="9" t="str">
        <f>INDEX(新汉化!$P:$P,MATCH(中文转码!CL40,新汉化!$Q:$Q,0))</f>
        <v>0000</v>
      </c>
      <c r="CM40" s="9" t="str">
        <f>INDEX(新汉化!$P:$P,MATCH(中文转码!CM40,新汉化!$Q:$Q,0))</f>
        <v>0000</v>
      </c>
      <c r="CN40" s="9" t="str">
        <f>INDEX(新汉化!$P:$P,MATCH(中文转码!CN40,新汉化!$Q:$Q,0))</f>
        <v>0000</v>
      </c>
      <c r="CO40" s="8" t="str">
        <f>INDEX(新汉化!$P:$P,MATCH(中文转码!CO40,新汉化!$Q:$Q,0))</f>
        <v>0000</v>
      </c>
      <c r="CP40" s="13" t="str">
        <f>日文原码!CP40</f>
        <v>0000</v>
      </c>
    </row>
    <row r="41" spans="1:94">
      <c r="A41" s="7" t="str">
        <f>日文原码!A41</f>
        <v>0000</v>
      </c>
      <c r="B41" t="str">
        <f>日文原码!B41</f>
        <v>0400</v>
      </c>
      <c r="C41" s="8" t="str">
        <f>日文原码!C41</f>
        <v>0000</v>
      </c>
      <c r="D41" s="7" t="str">
        <f>日文原码!D41</f>
        <v>0A00</v>
      </c>
      <c r="E41" t="str">
        <f>日文原码!E41</f>
        <v>0A00</v>
      </c>
      <c r="F41" t="str">
        <f>日文原码!F41</f>
        <v>0100</v>
      </c>
      <c r="G41" s="8" t="str">
        <f>日文原码!G41</f>
        <v>0300</v>
      </c>
      <c r="H41" t="str">
        <f>日文原码!H41</f>
        <v>0A00</v>
      </c>
      <c r="I41" t="str">
        <f>日文原码!I41</f>
        <v>0500</v>
      </c>
      <c r="J41" t="str">
        <f>日文原码!J41</f>
        <v>0600</v>
      </c>
      <c r="K41" t="str">
        <f>日文原码!K41</f>
        <v>0500</v>
      </c>
      <c r="L41" s="7" t="str">
        <f>INDEX(新汉化!$P:$P,MATCH(中文转码!L41,新汉化!$Q:$Q,0))</f>
        <v>C2D3</v>
      </c>
      <c r="M41" s="9" t="str">
        <f>INDEX(新汉化!$P:$P,MATCH(中文转码!M41,新汉化!$Q:$Q,0))</f>
        <v>F9BB</v>
      </c>
      <c r="N41" s="9" t="str">
        <f>INDEX(新汉化!$P:$P,MATCH(中文转码!N41,新汉化!$Q:$Q,0))</f>
        <v>ADC0</v>
      </c>
      <c r="O41" s="9" t="str">
        <f>INDEX(新汉化!$P:$P,MATCH(中文转码!O41,新汉化!$Q:$Q,0))</f>
        <v>0000</v>
      </c>
      <c r="P41" s="8" t="str">
        <f>INDEX(新汉化!$P:$P,MATCH(中文转码!P41,新汉化!$Q:$Q,0))</f>
        <v>0000</v>
      </c>
      <c r="Q41" s="7" t="str">
        <f>INDEX(新汉化!$P:$P,MATCH(中文转码!Q41,新汉化!$Q:$Q,0))</f>
        <v>A1F8</v>
      </c>
      <c r="R41" s="9" t="str">
        <f>INDEX(新汉化!$P:$P,MATCH(中文转码!R41,新汉化!$Q:$Q,0))</f>
        <v>A1F8</v>
      </c>
      <c r="S41" s="9" t="str">
        <f>INDEX(新汉化!$P:$P,MATCH(中文转码!S41,新汉化!$Q:$Q,0))</f>
        <v>EEC4</v>
      </c>
      <c r="T41" s="9" t="str">
        <f>INDEX(新汉化!$P:$P,MATCH(中文转码!T41,新汉化!$Q:$Q,0))</f>
        <v>A6C1</v>
      </c>
      <c r="U41" s="8" t="str">
        <f>INDEX(新汉化!$P:$P,MATCH(中文转码!U41,新汉化!$Q:$Q,0))</f>
        <v>A1F8</v>
      </c>
      <c r="V41" s="7" t="str">
        <f>INDEX(新汉化!$P:$P,MATCH(中文转码!V41,新汉化!$Q:$Q,0))</f>
        <v>F8D2</v>
      </c>
      <c r="W41" s="9" t="str">
        <f>INDEX(新汉化!$P:$P,MATCH(中文转码!W41,新汉化!$Q:$Q,0))</f>
        <v>C0CC</v>
      </c>
      <c r="X41" s="9" t="str">
        <f>INDEX(新汉化!$P:$P,MATCH(中文转码!X41,新汉化!$Q:$Q,0))</f>
        <v>D7B3</v>
      </c>
      <c r="Y41" s="9" t="str">
        <f>INDEX(新汉化!$P:$P,MATCH(中文转码!Y41,新汉化!$Q:$Q,0))</f>
        <v>C9BF</v>
      </c>
      <c r="Z41" s="9" t="str">
        <f>INDEX(新汉化!$P:$P,MATCH(中文转码!Z41,新汉化!$Q:$Q,0))</f>
        <v>D4D2</v>
      </c>
      <c r="AA41" s="9" t="str">
        <f>INDEX(新汉化!$P:$P,MATCH(中文转码!AA41,新汉化!$Q:$Q,0))</f>
        <v>F6D4</v>
      </c>
      <c r="AB41" s="9" t="str">
        <f>INDEX(新汉化!$P:$P,MATCH(中文转码!AB41,新汉化!$Q:$Q,0))</f>
        <v>BFC7</v>
      </c>
      <c r="AC41" s="9" t="str">
        <f>INDEX(新汉化!$P:$P,MATCH(中文转码!AC41,新汉化!$Q:$Q,0))</f>
        <v>A2B0</v>
      </c>
      <c r="AD41" s="9" t="str">
        <f>INDEX(新汉化!$P:$P,MATCH(中文转码!AD41,新汉化!$Q:$Q,0))</f>
        <v>FBB6</v>
      </c>
      <c r="AE41" s="9" t="str">
        <f>INDEX(新汉化!$P:$P,MATCH(中文转码!AE41,新汉化!$Q:$Q,0))</f>
        <v>A8B7</v>
      </c>
      <c r="AF41" s="9" t="str">
        <f>INDEX(新汉化!$P:$P,MATCH(中文转码!AF41,新汉化!$Q:$Q,0))</f>
        <v>A8B2</v>
      </c>
      <c r="AG41" s="9" t="str">
        <f>INDEX(新汉化!$P:$P,MATCH(中文转码!AG41,新汉化!$Q:$Q,0))</f>
        <v>8038</v>
      </c>
      <c r="AH41" s="9" t="str">
        <f>INDEX(新汉化!$P:$P,MATCH(中文转码!AH41,新汉化!$Q:$Q,0))</f>
        <v>DDBE</v>
      </c>
      <c r="AI41" s="9" t="str">
        <f>INDEX(新汉化!$P:$P,MATCH(中文转码!AI41,新汉化!$Q:$Q,0))</f>
        <v>B5CB</v>
      </c>
      <c r="AJ41" s="9" t="str">
        <f>INDEX(新汉化!$P:$P,MATCH(中文转码!AJ41,新汉化!$Q:$Q,0))</f>
        <v>E7C8</v>
      </c>
      <c r="AK41" s="9" t="str">
        <f>INDEX(新汉化!$P:$P,MATCH(中文转码!AK41,新汉化!$Q:$Q,0))</f>
        <v>FBB9</v>
      </c>
      <c r="AL41" s="9" t="str">
        <f>INDEX(新汉化!$P:$P,MATCH(中文转码!AL41,新汉化!$Q:$Q,0))</f>
        <v>0000</v>
      </c>
      <c r="AM41" s="9" t="str">
        <f>INDEX(新汉化!$P:$P,MATCH(中文转码!AM41,新汉化!$Q:$Q,0))</f>
        <v>0000</v>
      </c>
      <c r="AN41" s="9" t="str">
        <f>INDEX(新汉化!$P:$P,MATCH(中文转码!AN41,新汉化!$Q:$Q,0))</f>
        <v>0000</v>
      </c>
      <c r="AO41" s="9" t="str">
        <f>INDEX(新汉化!$P:$P,MATCH(中文转码!AO41,新汉化!$Q:$Q,0))</f>
        <v>0000</v>
      </c>
      <c r="AP41" s="9" t="str">
        <f>INDEX(新汉化!$P:$P,MATCH(中文转码!AP41,新汉化!$Q:$Q,0))</f>
        <v>0000</v>
      </c>
      <c r="AQ41" s="9" t="str">
        <f>INDEX(新汉化!$P:$P,MATCH(中文转码!AQ41,新汉化!$Q:$Q,0))</f>
        <v>0000</v>
      </c>
      <c r="AR41" s="9" t="str">
        <f>INDEX(新汉化!$P:$P,MATCH(中文转码!AR41,新汉化!$Q:$Q,0))</f>
        <v>0000</v>
      </c>
      <c r="AS41" s="8" t="str">
        <f>INDEX(新汉化!$P:$P,MATCH(中文转码!AS41,新汉化!$Q:$Q,0))</f>
        <v>0000</v>
      </c>
      <c r="AT41" s="7" t="str">
        <f>INDEX(新汉化!$P:$P,MATCH(中文转码!AT41,新汉化!$Q:$Q,0))</f>
        <v>BBC3</v>
      </c>
      <c r="AU41" s="9" t="str">
        <f>INDEX(新汉化!$P:$P,MATCH(中文转码!AU41,新汉化!$Q:$Q,0))</f>
        <v>D0D3</v>
      </c>
      <c r="AV41" s="9" t="str">
        <f>INDEX(新汉化!$P:$P,MATCH(中文转码!AV41,新汉化!$Q:$Q,0))</f>
        <v>C0CC</v>
      </c>
      <c r="AW41" s="9" t="str">
        <f>INDEX(新汉化!$P:$P,MATCH(中文转码!AW41,新汉化!$Q:$Q,0))</f>
        <v>D7B3</v>
      </c>
      <c r="AX41" s="9" t="str">
        <f>INDEX(新汉化!$P:$P,MATCH(中文转码!AX41,新汉化!$Q:$Q,0))</f>
        <v>C4B5</v>
      </c>
      <c r="AY41" s="9" t="str">
        <f>INDEX(新汉化!$P:$P,MATCH(中文转码!AY41,新汉化!$Q:$Q,0))</f>
        <v>B0BB</v>
      </c>
      <c r="AZ41" s="9" t="str">
        <f>INDEX(新汉化!$P:$P,MATCH(中文转码!AZ41,新汉化!$Q:$Q,0))</f>
        <v>C039</v>
      </c>
      <c r="BA41" s="9" t="str">
        <f>INDEX(新汉化!$P:$P,MATCH(中文转码!BA41,新汉化!$Q:$Q,0))</f>
        <v>CDBE</v>
      </c>
      <c r="BB41" s="9" t="str">
        <f>INDEX(新汉化!$P:$P,MATCH(中文转码!BB41,新汉化!$Q:$Q,0))</f>
        <v>BBD6</v>
      </c>
      <c r="BC41" s="9" t="str">
        <f>INDEX(新汉化!$P:$P,MATCH(中文转码!BC41,新汉化!$Q:$Q,0))</f>
        <v>DCC4</v>
      </c>
      <c r="BD41" s="9" t="str">
        <f>INDEX(新汉化!$P:$P,MATCH(中文转码!BD41,新汉化!$Q:$Q,0))</f>
        <v>B9CA</v>
      </c>
      <c r="BE41" s="9" t="str">
        <f>INDEX(新汉化!$P:$P,MATCH(中文转码!BE41,新汉化!$Q:$Q,0))</f>
        <v>F6B3</v>
      </c>
      <c r="BF41" s="9" t="str">
        <f>INDEX(新汉化!$P:$P,MATCH(中文转码!BF41,新汉化!$Q:$Q,0))</f>
        <v>BDC6</v>
      </c>
      <c r="BG41" s="9" t="str">
        <f>INDEX(新汉化!$P:$P,MATCH(中文转码!BG41,新汉化!$Q:$Q,0))</f>
        <v>B1CA</v>
      </c>
      <c r="BH41" s="9" t="str">
        <f>INDEX(新汉化!$P:$P,MATCH(中文转码!BH41,新汉化!$Q:$Q,0))</f>
        <v>BBD2</v>
      </c>
      <c r="BI41" s="9" t="str">
        <f>INDEX(新汉化!$P:$P,MATCH(中文转码!BI41,新汉化!$Q:$Q,0))</f>
        <v>EBB0</v>
      </c>
      <c r="BJ41" s="9" t="str">
        <f>INDEX(新汉化!$P:$P,MATCH(中文转码!BJ41,新汉化!$Q:$Q,0))</f>
        <v>0000</v>
      </c>
      <c r="BK41" s="9" t="str">
        <f>INDEX(新汉化!$P:$P,MATCH(中文转码!BK41,新汉化!$Q:$Q,0))</f>
        <v>0000</v>
      </c>
      <c r="BL41" s="9" t="str">
        <f>INDEX(新汉化!$P:$P,MATCH(中文转码!BL41,新汉化!$Q:$Q,0))</f>
        <v>0000</v>
      </c>
      <c r="BM41" s="9" t="str">
        <f>INDEX(新汉化!$P:$P,MATCH(中文转码!BM41,新汉化!$Q:$Q,0))</f>
        <v>0000</v>
      </c>
      <c r="BN41" s="9" t="str">
        <f>INDEX(新汉化!$P:$P,MATCH(中文转码!BN41,新汉化!$Q:$Q,0))</f>
        <v>0000</v>
      </c>
      <c r="BO41" s="9" t="str">
        <f>INDEX(新汉化!$P:$P,MATCH(中文转码!BO41,新汉化!$Q:$Q,0))</f>
        <v>0000</v>
      </c>
      <c r="BP41" s="9" t="str">
        <f>INDEX(新汉化!$P:$P,MATCH(中文转码!BP41,新汉化!$Q:$Q,0))</f>
        <v>0000</v>
      </c>
      <c r="BQ41" s="8" t="str">
        <f>INDEX(新汉化!$P:$P,MATCH(中文转码!BQ41,新汉化!$Q:$Q,0))</f>
        <v>0000</v>
      </c>
      <c r="BR41" s="7" t="str">
        <f>INDEX(新汉化!$P:$P,MATCH(中文转码!BR41,新汉化!$Q:$Q,0))</f>
        <v>C4B5</v>
      </c>
      <c r="BS41" s="9" t="str">
        <f>INDEX(新汉化!$P:$P,MATCH(中文转码!BS41,新汉化!$Q:$Q,0))</f>
        <v>ACB3</v>
      </c>
      <c r="BT41" s="9" t="str">
        <f>INDEX(新汉化!$P:$P,MATCH(中文转码!BT41,新汉化!$Q:$Q,0))</f>
        <v>DCC4</v>
      </c>
      <c r="BU41" s="9" t="str">
        <f>INDEX(新汉化!$P:$P,MATCH(中文转码!BU41,新汉化!$Q:$Q,0))</f>
        <v>A6C1</v>
      </c>
      <c r="BV41" s="9" t="str">
        <f>INDEX(新汉化!$P:$P,MATCH(中文转码!BV41,新汉化!$Q:$Q,0))</f>
        <v>8038</v>
      </c>
      <c r="BW41" s="9" t="str">
        <f>INDEX(新汉化!$P:$P,MATCH(中文转码!BW41,新汉化!$Q:$Q,0))</f>
        <v>0000</v>
      </c>
      <c r="BX41" s="9" t="str">
        <f>INDEX(新汉化!$P:$P,MATCH(中文转码!BX41,新汉化!$Q:$Q,0))</f>
        <v>0000</v>
      </c>
      <c r="BY41" s="9" t="str">
        <f>INDEX(新汉化!$P:$P,MATCH(中文转码!BY41,新汉化!$Q:$Q,0))</f>
        <v>0000</v>
      </c>
      <c r="BZ41" s="9" t="str">
        <f>INDEX(新汉化!$P:$P,MATCH(中文转码!BZ41,新汉化!$Q:$Q,0))</f>
        <v>0000</v>
      </c>
      <c r="CA41" s="9" t="str">
        <f>INDEX(新汉化!$P:$P,MATCH(中文转码!CA41,新汉化!$Q:$Q,0))</f>
        <v>0000</v>
      </c>
      <c r="CB41" s="9" t="str">
        <f>INDEX(新汉化!$P:$P,MATCH(中文转码!CB41,新汉化!$Q:$Q,0))</f>
        <v>0000</v>
      </c>
      <c r="CC41" s="9" t="str">
        <f>INDEX(新汉化!$P:$P,MATCH(中文转码!CC41,新汉化!$Q:$Q,0))</f>
        <v>0000</v>
      </c>
      <c r="CD41" s="9" t="str">
        <f>INDEX(新汉化!$P:$P,MATCH(中文转码!CD41,新汉化!$Q:$Q,0))</f>
        <v>0000</v>
      </c>
      <c r="CE41" s="9" t="str">
        <f>INDEX(新汉化!$P:$P,MATCH(中文转码!CE41,新汉化!$Q:$Q,0))</f>
        <v>0000</v>
      </c>
      <c r="CF41" s="9" t="str">
        <f>INDEX(新汉化!$P:$P,MATCH(中文转码!CF41,新汉化!$Q:$Q,0))</f>
        <v>0000</v>
      </c>
      <c r="CG41" s="9" t="str">
        <f>INDEX(新汉化!$P:$P,MATCH(中文转码!CG41,新汉化!$Q:$Q,0))</f>
        <v>0000</v>
      </c>
      <c r="CH41" s="9" t="str">
        <f>INDEX(新汉化!$P:$P,MATCH(中文转码!CH41,新汉化!$Q:$Q,0))</f>
        <v>0000</v>
      </c>
      <c r="CI41" s="9" t="str">
        <f>INDEX(新汉化!$P:$P,MATCH(中文转码!CI41,新汉化!$Q:$Q,0))</f>
        <v>0000</v>
      </c>
      <c r="CJ41" s="9" t="str">
        <f>INDEX(新汉化!$P:$P,MATCH(中文转码!CJ41,新汉化!$Q:$Q,0))</f>
        <v>0000</v>
      </c>
      <c r="CK41" s="9" t="str">
        <f>INDEX(新汉化!$P:$P,MATCH(中文转码!CK41,新汉化!$Q:$Q,0))</f>
        <v>0000</v>
      </c>
      <c r="CL41" s="9" t="str">
        <f>INDEX(新汉化!$P:$P,MATCH(中文转码!CL41,新汉化!$Q:$Q,0))</f>
        <v>0000</v>
      </c>
      <c r="CM41" s="9" t="str">
        <f>INDEX(新汉化!$P:$P,MATCH(中文转码!CM41,新汉化!$Q:$Q,0))</f>
        <v>0000</v>
      </c>
      <c r="CN41" s="9" t="str">
        <f>INDEX(新汉化!$P:$P,MATCH(中文转码!CN41,新汉化!$Q:$Q,0))</f>
        <v>0000</v>
      </c>
      <c r="CO41" s="8" t="str">
        <f>INDEX(新汉化!$P:$P,MATCH(中文转码!CO41,新汉化!$Q:$Q,0))</f>
        <v>0000</v>
      </c>
      <c r="CP41" s="13" t="str">
        <f>日文原码!CP41</f>
        <v>0000</v>
      </c>
    </row>
    <row r="42" spans="1:94">
      <c r="A42" s="7" t="str">
        <f>日文原码!A42</f>
        <v>0000</v>
      </c>
      <c r="B42" t="str">
        <f>日文原码!B42</f>
        <v>0400</v>
      </c>
      <c r="C42" s="8" t="str">
        <f>日文原码!C42</f>
        <v>0100</v>
      </c>
      <c r="D42" s="7" t="str">
        <f>日文原码!D42</f>
        <v>0A00</v>
      </c>
      <c r="E42" t="str">
        <f>日文原码!E42</f>
        <v>0A00</v>
      </c>
      <c r="F42" t="str">
        <f>日文原码!F42</f>
        <v>0100</v>
      </c>
      <c r="G42" s="8" t="str">
        <f>日文原码!G42</f>
        <v>0500</v>
      </c>
      <c r="H42" t="str">
        <f>日文原码!H42</f>
        <v>0A00</v>
      </c>
      <c r="I42" t="str">
        <f>日文原码!I42</f>
        <v>0400</v>
      </c>
      <c r="J42" t="str">
        <f>日文原码!J42</f>
        <v>0800</v>
      </c>
      <c r="K42" t="str">
        <f>日文原码!K42</f>
        <v>0000</v>
      </c>
      <c r="L42" s="7" t="str">
        <f>INDEX(新汉化!$P:$P,MATCH(中文转码!L42,新汉化!$Q:$Q,0))</f>
        <v>FABA</v>
      </c>
      <c r="M42" s="9" t="str">
        <f>INDEX(新汉化!$P:$P,MATCH(中文转码!M42,新汉化!$Q:$Q,0))</f>
        <v>D8B5</v>
      </c>
      <c r="N42" s="9" t="str">
        <f>INDEX(新汉化!$P:$P,MATCH(中文转码!N42,新汉化!$Q:$Q,0))</f>
        <v>0000</v>
      </c>
      <c r="O42" s="9" t="str">
        <f>INDEX(新汉化!$P:$P,MATCH(中文转码!O42,新汉化!$Q:$Q,0))</f>
        <v>0000</v>
      </c>
      <c r="P42" s="8" t="str">
        <f>INDEX(新汉化!$P:$P,MATCH(中文转码!P42,新汉化!$Q:$Q,0))</f>
        <v>0000</v>
      </c>
      <c r="Q42" s="7" t="str">
        <f>INDEX(新汉化!$P:$P,MATCH(中文转码!Q42,新汉化!$Q:$Q,0))</f>
        <v>A1F8</v>
      </c>
      <c r="R42" s="9" t="str">
        <f>INDEX(新汉化!$P:$P,MATCH(中文转码!R42,新汉化!$Q:$Q,0))</f>
        <v>A1F8</v>
      </c>
      <c r="S42" s="9" t="str">
        <f>INDEX(新汉化!$P:$P,MATCH(中文转码!S42,新汉化!$Q:$Q,0))</f>
        <v>EEC4</v>
      </c>
      <c r="T42" s="9" t="str">
        <f>INDEX(新汉化!$P:$P,MATCH(中文转码!T42,新汉化!$Q:$Q,0))</f>
        <v>A6C1</v>
      </c>
      <c r="U42" s="8" t="str">
        <f>INDEX(新汉化!$P:$P,MATCH(中文转码!U42,新汉化!$Q:$Q,0))</f>
        <v>A1F8</v>
      </c>
      <c r="V42" s="7" t="str">
        <f>INDEX(新汉化!$P:$P,MATCH(中文转码!V42,新汉化!$Q:$Q,0))</f>
        <v>DECE</v>
      </c>
      <c r="W42" s="9" t="str">
        <f>INDEX(新汉化!$P:$P,MATCH(中文转码!W42,新汉化!$Q:$Q,0))</f>
        <v>DECF</v>
      </c>
      <c r="X42" s="9" t="str">
        <f>INDEX(新汉化!$P:$P,MATCH(中文转码!X42,新汉化!$Q:$Q,0))</f>
        <v>F6D4</v>
      </c>
      <c r="Y42" s="9" t="str">
        <f>INDEX(新汉化!$P:$P,MATCH(中文转码!Y42,新汉化!$Q:$Q,0))</f>
        <v>E0B6</v>
      </c>
      <c r="Z42" s="9" t="str">
        <f>INDEX(新汉化!$P:$P,MATCH(中文转码!Z42,新汉化!$Q:$Q,0))</f>
        <v>C4B5</v>
      </c>
      <c r="AA42" s="9" t="str">
        <f>INDEX(新汉化!$P:$P,MATCH(中文转码!AA42,新汉化!$Q:$Q,0))</f>
        <v>D4C4</v>
      </c>
      <c r="AB42" s="9" t="str">
        <f>INDEX(新汉化!$P:$P,MATCH(中文转码!AB42,新汉化!$Q:$Q,0))</f>
        <v>B8CF</v>
      </c>
      <c r="AC42" s="9" t="str">
        <f>INDEX(新汉化!$P:$P,MATCH(中文转码!AC42,新汉化!$Q:$Q,0))</f>
        <v>FBB0</v>
      </c>
      <c r="AD42" s="9" t="str">
        <f>INDEX(新汉化!$P:$P,MATCH(中文转码!AD42,新汉化!$Q:$Q,0))</f>
        <v>ECD4</v>
      </c>
      <c r="AE42" s="9" t="str">
        <f>INDEX(新汉化!$P:$P,MATCH(中文转码!AE42,新汉化!$Q:$Q,0))</f>
        <v>CDBE</v>
      </c>
      <c r="AF42" s="9" t="str">
        <f>INDEX(新汉化!$P:$P,MATCH(中文转码!AF42,新汉化!$Q:$Q,0))</f>
        <v>CBC1</v>
      </c>
      <c r="AG42" s="9" t="str">
        <f>INDEX(新汉化!$P:$P,MATCH(中文转码!AG42,新汉化!$Q:$Q,0))</f>
        <v>C7D6</v>
      </c>
      <c r="AH42" s="9" t="str">
        <f>INDEX(新汉化!$P:$P,MATCH(中文转码!AH42,新汉化!$Q:$Q,0))</f>
        <v>CCC9</v>
      </c>
      <c r="AI42" s="9" t="str">
        <f>INDEX(新汉化!$P:$P,MATCH(中文转码!AI42,新汉化!$Q:$Q,0))</f>
        <v>DFB8</v>
      </c>
      <c r="AJ42" s="9" t="str">
        <f>INDEX(新汉化!$P:$P,MATCH(中文转码!AJ42,新汉化!$Q:$Q,0))</f>
        <v>EFB4</v>
      </c>
      <c r="AK42" s="9" t="str">
        <f>INDEX(新汉化!$P:$P,MATCH(中文转码!AK42,新汉化!$Q:$Q,0))</f>
        <v>0000</v>
      </c>
      <c r="AL42" s="9" t="str">
        <f>INDEX(新汉化!$P:$P,MATCH(中文转码!AL42,新汉化!$Q:$Q,0))</f>
        <v>0000</v>
      </c>
      <c r="AM42" s="9" t="str">
        <f>INDEX(新汉化!$P:$P,MATCH(中文转码!AM42,新汉化!$Q:$Q,0))</f>
        <v>0000</v>
      </c>
      <c r="AN42" s="9" t="str">
        <f>INDEX(新汉化!$P:$P,MATCH(中文转码!AN42,新汉化!$Q:$Q,0))</f>
        <v>0000</v>
      </c>
      <c r="AO42" s="9" t="str">
        <f>INDEX(新汉化!$P:$P,MATCH(中文转码!AO42,新汉化!$Q:$Q,0))</f>
        <v>0000</v>
      </c>
      <c r="AP42" s="9" t="str">
        <f>INDEX(新汉化!$P:$P,MATCH(中文转码!AP42,新汉化!$Q:$Q,0))</f>
        <v>0000</v>
      </c>
      <c r="AQ42" s="9" t="str">
        <f>INDEX(新汉化!$P:$P,MATCH(中文转码!AQ42,新汉化!$Q:$Q,0))</f>
        <v>0000</v>
      </c>
      <c r="AR42" s="9" t="str">
        <f>INDEX(新汉化!$P:$P,MATCH(中文转码!AR42,新汉化!$Q:$Q,0))</f>
        <v>0000</v>
      </c>
      <c r="AS42" s="8" t="str">
        <f>INDEX(新汉化!$P:$P,MATCH(中文转码!AS42,新汉化!$Q:$Q,0))</f>
        <v>0000</v>
      </c>
      <c r="AT42" s="7" t="str">
        <f>INDEX(新汉化!$P:$P,MATCH(中文转码!AT42,新汉化!$Q:$Q,0))</f>
        <v>2029</v>
      </c>
      <c r="AU42" s="9" t="str">
        <f>INDEX(新汉化!$P:$P,MATCH(中文转码!AU42,新汉化!$Q:$Q,0))</f>
        <v>8028</v>
      </c>
      <c r="AV42" s="9" t="str">
        <f>INDEX(新汉化!$P:$P,MATCH(中文转码!AV42,新汉化!$Q:$Q,0))</f>
        <v>8028</v>
      </c>
      <c r="AW42" s="9" t="str">
        <f>INDEX(新汉化!$P:$P,MATCH(中文转码!AW42,新汉化!$Q:$Q,0))</f>
        <v>8028</v>
      </c>
      <c r="AX42" s="9" t="str">
        <f>INDEX(新汉化!$P:$P,MATCH(中文转码!AX42,新汉化!$Q:$Q,0))</f>
        <v>C4B5</v>
      </c>
      <c r="AY42" s="9" t="str">
        <f>INDEX(新汉化!$P:$P,MATCH(中文转码!AY42,新汉化!$Q:$Q,0))</f>
        <v>ACB3</v>
      </c>
      <c r="AZ42" s="9" t="str">
        <f>INDEX(新汉化!$P:$P,MATCH(中文转码!AZ42,新汉化!$Q:$Q,0))</f>
        <v>B6BC</v>
      </c>
      <c r="BA42" s="9" t="str">
        <f>INDEX(新汉化!$P:$P,MATCH(中文转码!BA42,新汉化!$Q:$Q,0))</f>
        <v>F3B4</v>
      </c>
      <c r="BB42" s="9" t="str">
        <f>INDEX(新汉化!$P:$P,MATCH(中文转码!BB42,新汉化!$Q:$Q,0))</f>
        <v>D4C4</v>
      </c>
      <c r="BC42" s="9" t="str">
        <f>INDEX(新汉化!$P:$P,MATCH(中文转码!BC42,新汉化!$Q:$Q,0))</f>
        <v>8038</v>
      </c>
      <c r="BD42" s="9" t="str">
        <f>INDEX(新汉化!$P:$P,MATCH(中文转码!BD42,新汉化!$Q:$Q,0))</f>
        <v>E1BB</v>
      </c>
      <c r="BE42" s="9" t="str">
        <f>INDEX(新汉化!$P:$P,MATCH(中文转码!BE42,新汉化!$Q:$Q,0))</f>
        <v>C7BC</v>
      </c>
      <c r="BF42" s="9" t="str">
        <f>INDEX(新汉化!$P:$P,MATCH(中文转码!BF42,新汉化!$Q:$Q,0))</f>
        <v>A1D7</v>
      </c>
      <c r="BG42" s="9" t="str">
        <f>INDEX(新汉化!$P:$P,MATCH(中文转码!BG42,新汉化!$Q:$Q,0))</f>
        <v>C0CA</v>
      </c>
      <c r="BH42" s="9" t="str">
        <f>INDEX(新汉化!$P:$P,MATCH(中文转码!BH42,新汉化!$Q:$Q,0))</f>
        <v>CFC9</v>
      </c>
      <c r="BI42" s="9" t="str">
        <f>INDEX(新汉化!$P:$P,MATCH(中文转码!BI42,新汉化!$Q:$Q,0))</f>
        <v>0000</v>
      </c>
      <c r="BJ42" s="9" t="str">
        <f>INDEX(新汉化!$P:$P,MATCH(中文转码!BJ42,新汉化!$Q:$Q,0))</f>
        <v>0000</v>
      </c>
      <c r="BK42" s="9" t="str">
        <f>INDEX(新汉化!$P:$P,MATCH(中文转码!BK42,新汉化!$Q:$Q,0))</f>
        <v>0000</v>
      </c>
      <c r="BL42" s="9" t="str">
        <f>INDEX(新汉化!$P:$P,MATCH(中文转码!BL42,新汉化!$Q:$Q,0))</f>
        <v>0000</v>
      </c>
      <c r="BM42" s="9" t="str">
        <f>INDEX(新汉化!$P:$P,MATCH(中文转码!BM42,新汉化!$Q:$Q,0))</f>
        <v>0000</v>
      </c>
      <c r="BN42" s="9" t="str">
        <f>INDEX(新汉化!$P:$P,MATCH(中文转码!BN42,新汉化!$Q:$Q,0))</f>
        <v>0000</v>
      </c>
      <c r="BO42" s="9" t="str">
        <f>INDEX(新汉化!$P:$P,MATCH(中文转码!BO42,新汉化!$Q:$Q,0))</f>
        <v>0000</v>
      </c>
      <c r="BP42" s="9" t="str">
        <f>INDEX(新汉化!$P:$P,MATCH(中文转码!BP42,新汉化!$Q:$Q,0))</f>
        <v>0000</v>
      </c>
      <c r="BQ42" s="8" t="str">
        <f>INDEX(新汉化!$P:$P,MATCH(中文转码!BQ42,新汉化!$Q:$Q,0))</f>
        <v>0000</v>
      </c>
      <c r="BR42" s="7" t="str">
        <f>INDEX(新汉化!$P:$P,MATCH(中文转码!BR42,新汉化!$Q:$Q,0))</f>
        <v>A2B7</v>
      </c>
      <c r="BS42" s="9" t="str">
        <f>INDEX(新汉化!$P:$P,MATCH(中文转码!BS42,新汉化!$Q:$Q,0))</f>
        <v>FAC9</v>
      </c>
      <c r="BT42" s="9" t="str">
        <f>INDEX(新汉化!$P:$P,MATCH(中文转码!BT42,新汉化!$Q:$Q,0))</f>
        <v>C4B5</v>
      </c>
      <c r="BU42" s="9" t="str">
        <f>INDEX(新汉化!$P:$P,MATCH(中文转码!BU42,新汉化!$Q:$Q,0))</f>
        <v>F9CB</v>
      </c>
      <c r="BV42" s="9" t="str">
        <f>INDEX(新汉化!$P:$P,MATCH(中文转码!BV42,新汉化!$Q:$Q,0))</f>
        <v>D0D3</v>
      </c>
      <c r="BW42" s="9" t="str">
        <f>INDEX(新汉化!$P:$P,MATCH(中文转码!BW42,新汉化!$Q:$Q,0))</f>
        <v>C2CA</v>
      </c>
      <c r="BX42" s="9" t="str">
        <f>INDEX(新汉化!$P:$P,MATCH(中文转码!BX42,新汉化!$Q:$Q,0))</f>
        <v>8038</v>
      </c>
      <c r="BY42" s="9" t="str">
        <f>INDEX(新汉化!$P:$P,MATCH(中文转码!BY42,新汉化!$Q:$Q,0))</f>
        <v>0000</v>
      </c>
      <c r="BZ42" s="9" t="str">
        <f>INDEX(新汉化!$P:$P,MATCH(中文转码!BZ42,新汉化!$Q:$Q,0))</f>
        <v>0000</v>
      </c>
      <c r="CA42" s="9" t="str">
        <f>INDEX(新汉化!$P:$P,MATCH(中文转码!CA42,新汉化!$Q:$Q,0))</f>
        <v>0000</v>
      </c>
      <c r="CB42" s="9" t="str">
        <f>INDEX(新汉化!$P:$P,MATCH(中文转码!CB42,新汉化!$Q:$Q,0))</f>
        <v>0000</v>
      </c>
      <c r="CC42" s="9" t="str">
        <f>INDEX(新汉化!$P:$P,MATCH(中文转码!CC42,新汉化!$Q:$Q,0))</f>
        <v>0000</v>
      </c>
      <c r="CD42" s="9" t="str">
        <f>INDEX(新汉化!$P:$P,MATCH(中文转码!CD42,新汉化!$Q:$Q,0))</f>
        <v>0000</v>
      </c>
      <c r="CE42" s="9" t="str">
        <f>INDEX(新汉化!$P:$P,MATCH(中文转码!CE42,新汉化!$Q:$Q,0))</f>
        <v>0000</v>
      </c>
      <c r="CF42" s="9" t="str">
        <f>INDEX(新汉化!$P:$P,MATCH(中文转码!CF42,新汉化!$Q:$Q,0))</f>
        <v>0000</v>
      </c>
      <c r="CG42" s="9" t="str">
        <f>INDEX(新汉化!$P:$P,MATCH(中文转码!CG42,新汉化!$Q:$Q,0))</f>
        <v>0000</v>
      </c>
      <c r="CH42" s="9" t="str">
        <f>INDEX(新汉化!$P:$P,MATCH(中文转码!CH42,新汉化!$Q:$Q,0))</f>
        <v>0000</v>
      </c>
      <c r="CI42" s="9" t="str">
        <f>INDEX(新汉化!$P:$P,MATCH(中文转码!CI42,新汉化!$Q:$Q,0))</f>
        <v>0000</v>
      </c>
      <c r="CJ42" s="9" t="str">
        <f>INDEX(新汉化!$P:$P,MATCH(中文转码!CJ42,新汉化!$Q:$Q,0))</f>
        <v>0000</v>
      </c>
      <c r="CK42" s="9" t="str">
        <f>INDEX(新汉化!$P:$P,MATCH(中文转码!CK42,新汉化!$Q:$Q,0))</f>
        <v>0000</v>
      </c>
      <c r="CL42" s="9" t="str">
        <f>INDEX(新汉化!$P:$P,MATCH(中文转码!CL42,新汉化!$Q:$Q,0))</f>
        <v>0000</v>
      </c>
      <c r="CM42" s="9" t="str">
        <f>INDEX(新汉化!$P:$P,MATCH(中文转码!CM42,新汉化!$Q:$Q,0))</f>
        <v>0000</v>
      </c>
      <c r="CN42" s="9" t="str">
        <f>INDEX(新汉化!$P:$P,MATCH(中文转码!CN42,新汉化!$Q:$Q,0))</f>
        <v>0000</v>
      </c>
      <c r="CO42" s="8" t="str">
        <f>INDEX(新汉化!$P:$P,MATCH(中文转码!CO42,新汉化!$Q:$Q,0))</f>
        <v>0000</v>
      </c>
      <c r="CP42" s="13" t="str">
        <f>日文原码!CP42</f>
        <v>0000</v>
      </c>
    </row>
    <row r="43" spans="1:94">
      <c r="A43" s="7" t="str">
        <f>日文原码!A43</f>
        <v>0000</v>
      </c>
      <c r="B43" t="str">
        <f>日文原码!B43</f>
        <v>0400</v>
      </c>
      <c r="C43" s="8" t="str">
        <f>日文原码!C43</f>
        <v>0200</v>
      </c>
      <c r="D43" s="7" t="str">
        <f>日文原码!D43</f>
        <v>0A00</v>
      </c>
      <c r="E43" t="str">
        <f>日文原码!E43</f>
        <v>0A00</v>
      </c>
      <c r="F43" t="str">
        <f>日文原码!F43</f>
        <v>0000</v>
      </c>
      <c r="G43" s="8" t="str">
        <f>日文原码!G43</f>
        <v>0500</v>
      </c>
      <c r="H43" t="str">
        <f>日文原码!H43</f>
        <v>0A00</v>
      </c>
      <c r="I43" t="str">
        <f>日文原码!I43</f>
        <v>0A00</v>
      </c>
      <c r="J43" t="str">
        <f>日文原码!J43</f>
        <v>0500</v>
      </c>
      <c r="K43" t="str">
        <f>日文原码!K43</f>
        <v>0500</v>
      </c>
      <c r="L43" s="7" t="str">
        <f>INDEX(新汉化!$P:$P,MATCH(中文转码!L43,新汉化!$Q:$Q,0))</f>
        <v>C1CD</v>
      </c>
      <c r="M43" s="9" t="str">
        <f>INDEX(新汉化!$P:$P,MATCH(中文转码!M43,新汉化!$Q:$Q,0))</f>
        <v>D3BE</v>
      </c>
      <c r="N43" s="9" t="str">
        <f>INDEX(新汉化!$P:$P,MATCH(中文转码!N43,新汉化!$Q:$Q,0))</f>
        <v>CCC8</v>
      </c>
      <c r="O43" s="9" t="str">
        <f>INDEX(新汉化!$P:$P,MATCH(中文转码!O43,新汉化!$Q:$Q,0))</f>
        <v>BFCA</v>
      </c>
      <c r="P43" s="8" t="str">
        <f>INDEX(新汉化!$P:$P,MATCH(中文转码!P43,新汉化!$Q:$Q,0))</f>
        <v>0000</v>
      </c>
      <c r="Q43" s="7" t="str">
        <f>INDEX(新汉化!$P:$P,MATCH(中文转码!Q43,新汉化!$Q:$Q,0))</f>
        <v>A1F8</v>
      </c>
      <c r="R43" s="9" t="str">
        <f>INDEX(新汉化!$P:$P,MATCH(中文转码!R43,新汉化!$Q:$Q,0))</f>
        <v>A1F8</v>
      </c>
      <c r="S43" s="9" t="str">
        <f>INDEX(新汉化!$P:$P,MATCH(中文转码!S43,新汉化!$Q:$Q,0))</f>
        <v>EBC8</v>
      </c>
      <c r="T43" s="9" t="str">
        <f>INDEX(新汉化!$P:$P,MATCH(中文转码!T43,新汉化!$Q:$Q,0))</f>
        <v>C5C3</v>
      </c>
      <c r="U43" s="8" t="str">
        <f>INDEX(新汉化!$P:$P,MATCH(中文转码!U43,新汉化!$Q:$Q,0))</f>
        <v>A1F8</v>
      </c>
      <c r="V43" s="7" t="str">
        <f>INDEX(新汉化!$P:$P,MATCH(中文转码!V43,新汉化!$Q:$Q,0))</f>
        <v>A4B3</v>
      </c>
      <c r="W43" s="9" t="str">
        <f>INDEX(新汉化!$P:$P,MATCH(中文转码!W43,新汉化!$Q:$Q,0))</f>
        <v>EAC4</v>
      </c>
      <c r="X43" s="9" t="str">
        <f>INDEX(新汉化!$P:$P,MATCH(中文转码!X43,新汉化!$Q:$Q,0))</f>
        <v>FAC9</v>
      </c>
      <c r="Y43" s="9" t="str">
        <f>INDEX(新汉化!$P:$P,MATCH(中文转码!Y43,新汉化!$Q:$Q,0))</f>
        <v>EEBB</v>
      </c>
      <c r="Z43" s="9" t="str">
        <f>INDEX(新汉化!$P:$P,MATCH(中文转码!Z43,新汉化!$Q:$Q,0))</f>
        <v>DAD4</v>
      </c>
      <c r="AA43" s="9" t="str">
        <f>INDEX(新汉化!$P:$P,MATCH(中文转码!AA43,新汉化!$Q:$Q,0))</f>
        <v>E1C6</v>
      </c>
      <c r="AB43" s="9" t="str">
        <f>INDEX(新汉化!$P:$P,MATCH(中文转码!AB43,新汉化!$Q:$Q,0))</f>
        <v>DABA</v>
      </c>
      <c r="AC43" s="9" t="str">
        <f>INDEX(新汉化!$P:$P,MATCH(中文转码!AC43,新汉化!$Q:$Q,0))</f>
        <v>C4B5</v>
      </c>
      <c r="AD43" s="9" t="str">
        <f>INDEX(新汉化!$P:$P,MATCH(中文转码!AD43,新汉化!$Q:$Q,0))</f>
        <v>C1CD</v>
      </c>
      <c r="AE43" s="9" t="str">
        <f>INDEX(新汉化!$P:$P,MATCH(中文转码!AE43,新汉化!$Q:$Q,0))</f>
        <v>EFC0</v>
      </c>
      <c r="AF43" s="9" t="str">
        <f>INDEX(新汉化!$P:$P,MATCH(中文转码!AF43,新汉化!$Q:$Q,0))</f>
        <v>8038</v>
      </c>
      <c r="AG43" s="9" t="str">
        <f>INDEX(新汉化!$P:$P,MATCH(中文转码!AG43,新汉化!$Q:$Q,0))</f>
        <v>E1BB</v>
      </c>
      <c r="AH43" s="9" t="str">
        <f>INDEX(新汉化!$P:$P,MATCH(中文转码!AH43,新汉化!$Q:$Q,0))</f>
        <v>D3B4</v>
      </c>
      <c r="AI43" s="9" t="str">
        <f>INDEX(新汉化!$P:$P,MATCH(中文转码!AI43,新汉化!$Q:$Q,0))</f>
        <v>F7CA</v>
      </c>
      <c r="AJ43" s="9" t="str">
        <f>INDEX(新汉化!$P:$P,MATCH(中文转码!AJ43,新汉化!$Q:$Q,0))</f>
        <v>F9B8</v>
      </c>
      <c r="AK43" s="9" t="str">
        <f>INDEX(新汉化!$P:$P,MATCH(中文转码!AK43,新汉化!$Q:$Q,0))</f>
        <v>A6B4</v>
      </c>
      <c r="AL43" s="9" t="str">
        <f>INDEX(新汉化!$P:$P,MATCH(中文转码!AL43,新汉化!$Q:$Q,0))</f>
        <v>0000</v>
      </c>
      <c r="AM43" s="9" t="str">
        <f>INDEX(新汉化!$P:$P,MATCH(中文转码!AM43,新汉化!$Q:$Q,0))</f>
        <v>0000</v>
      </c>
      <c r="AN43" s="9" t="str">
        <f>INDEX(新汉化!$P:$P,MATCH(中文转码!AN43,新汉化!$Q:$Q,0))</f>
        <v>0000</v>
      </c>
      <c r="AO43" s="9" t="str">
        <f>INDEX(新汉化!$P:$P,MATCH(中文转码!AO43,新汉化!$Q:$Q,0))</f>
        <v>0000</v>
      </c>
      <c r="AP43" s="9" t="str">
        <f>INDEX(新汉化!$P:$P,MATCH(中文转码!AP43,新汉化!$Q:$Q,0))</f>
        <v>0000</v>
      </c>
      <c r="AQ43" s="9" t="str">
        <f>INDEX(新汉化!$P:$P,MATCH(中文转码!AQ43,新汉化!$Q:$Q,0))</f>
        <v>0000</v>
      </c>
      <c r="AR43" s="9" t="str">
        <f>INDEX(新汉化!$P:$P,MATCH(中文转码!AR43,新汉化!$Q:$Q,0))</f>
        <v>0000</v>
      </c>
      <c r="AS43" s="8" t="str">
        <f>INDEX(新汉化!$P:$P,MATCH(中文转码!AS43,新汉化!$Q:$Q,0))</f>
        <v>0000</v>
      </c>
      <c r="AT43" s="7" t="str">
        <f>INDEX(新汉化!$P:$P,MATCH(中文转码!AT43,新汉化!$Q:$Q,0))</f>
        <v>FCCE</v>
      </c>
      <c r="AU43" s="9" t="str">
        <f>INDEX(新汉化!$P:$P,MATCH(中文转码!AU43,新汉化!$Q:$Q,0))</f>
        <v>A1C8</v>
      </c>
      <c r="AV43" s="9" t="str">
        <f>INDEX(新汉化!$P:$P,MATCH(中文转码!AV43,新汉化!$Q:$Q,0))</f>
        <v>AAD3</v>
      </c>
      <c r="AW43" s="9" t="str">
        <f>INDEX(新汉化!$P:$P,MATCH(中文转码!AW43,新汉化!$Q:$Q,0))</f>
        <v>F8D1</v>
      </c>
      <c r="AX43" s="9" t="str">
        <f>INDEX(新汉化!$P:$P,MATCH(中文转码!AX43,新汉化!$Q:$Q,0))</f>
        <v>C039</v>
      </c>
      <c r="AY43" s="9" t="str">
        <f>INDEX(新汉化!$P:$P,MATCH(中文转码!AY43,新汉化!$Q:$Q,0))</f>
        <v>BBD2</v>
      </c>
      <c r="AZ43" s="9" t="str">
        <f>INDEX(新汉化!$P:$P,MATCH(中文转码!AZ43,新汉化!$Q:$Q,0))</f>
        <v>AFB6</v>
      </c>
      <c r="BA43" s="9" t="str">
        <f>INDEX(新汉化!$P:$P,MATCH(中文转码!BA43,新汉化!$Q:$Q,0))</f>
        <v>BBB2</v>
      </c>
      <c r="BB43" s="9" t="str">
        <f>INDEX(新汉化!$P:$P,MATCH(中文转码!BB43,新汉化!$Q:$Q,0))</f>
        <v>AFB6</v>
      </c>
      <c r="BC43" s="9" t="str">
        <f>INDEX(新汉化!$P:$P,MATCH(中文转码!BC43,新汉化!$Q:$Q,0))</f>
        <v>D8B5</v>
      </c>
      <c r="BD43" s="9" t="str">
        <f>INDEX(新汉化!$P:$P,MATCH(中文转码!BD43,新汉化!$Q:$Q,0))</f>
        <v>C8B5</v>
      </c>
      <c r="BE43" s="9" t="str">
        <f>INDEX(新汉化!$P:$P,MATCH(中文转码!BE43,新汉化!$Q:$Q,0))</f>
        <v>FDB4</v>
      </c>
      <c r="BF43" s="9" t="str">
        <f>INDEX(新汉化!$P:$P,MATCH(中文转码!BF43,新汉化!$Q:$Q,0))</f>
        <v>F8BD</v>
      </c>
      <c r="BG43" s="9" t="str">
        <f>INDEX(新汉化!$P:$P,MATCH(中文转码!BG43,新汉化!$Q:$Q,0))</f>
        <v>AFBB</v>
      </c>
      <c r="BH43" s="9" t="str">
        <f>INDEX(新汉化!$P:$P,MATCH(中文转码!BH43,新汉化!$Q:$Q,0))</f>
        <v>B1CA</v>
      </c>
      <c r="BI43" s="9" t="str">
        <f>INDEX(新汉化!$P:$P,MATCH(中文转码!BI43,新汉化!$Q:$Q,0))</f>
        <v>CCBF</v>
      </c>
      <c r="BJ43" s="9" t="str">
        <f>INDEX(新汉化!$P:$P,MATCH(中文转码!BJ43,新汉化!$Q:$Q,0))</f>
        <v>0000</v>
      </c>
      <c r="BK43" s="9" t="str">
        <f>INDEX(新汉化!$P:$P,MATCH(中文转码!BK43,新汉化!$Q:$Q,0))</f>
        <v>0000</v>
      </c>
      <c r="BL43" s="9" t="str">
        <f>INDEX(新汉化!$P:$P,MATCH(中文转码!BL43,新汉化!$Q:$Q,0))</f>
        <v>0000</v>
      </c>
      <c r="BM43" s="9" t="str">
        <f>INDEX(新汉化!$P:$P,MATCH(中文转码!BM43,新汉化!$Q:$Q,0))</f>
        <v>0000</v>
      </c>
      <c r="BN43" s="9" t="str">
        <f>INDEX(新汉化!$P:$P,MATCH(中文转码!BN43,新汉化!$Q:$Q,0))</f>
        <v>0000</v>
      </c>
      <c r="BO43" s="9" t="str">
        <f>INDEX(新汉化!$P:$P,MATCH(中文转码!BO43,新汉化!$Q:$Q,0))</f>
        <v>0000</v>
      </c>
      <c r="BP43" s="9" t="str">
        <f>INDEX(新汉化!$P:$P,MATCH(中文转码!BP43,新汉化!$Q:$Q,0))</f>
        <v>0000</v>
      </c>
      <c r="BQ43" s="8" t="str">
        <f>INDEX(新汉化!$P:$P,MATCH(中文转码!BQ43,新汉化!$Q:$Q,0))</f>
        <v>0000</v>
      </c>
      <c r="BR43" s="7" t="str">
        <f>INDEX(新汉化!$P:$P,MATCH(中文转码!BR43,新汉化!$Q:$Q,0))</f>
        <v>C4B5</v>
      </c>
      <c r="BS43" s="9" t="str">
        <f>INDEX(新汉化!$P:$P,MATCH(中文转码!BS43,新汉化!$Q:$Q,0))</f>
        <v>BDB5</v>
      </c>
      <c r="BT43" s="9" t="str">
        <f>INDEX(新汉化!$P:$P,MATCH(中文转码!BT43,新汉化!$Q:$Q,0))</f>
        <v>B4C0</v>
      </c>
      <c r="BU43" s="9" t="str">
        <f>INDEX(新汉化!$P:$P,MATCH(中文转码!BU43,新汉化!$Q:$Q,0))</f>
        <v>8038</v>
      </c>
      <c r="BV43" s="9" t="str">
        <f>INDEX(新汉化!$P:$P,MATCH(中文转码!BV43,新汉化!$Q:$Q,0))</f>
        <v>0000</v>
      </c>
      <c r="BW43" s="9" t="str">
        <f>INDEX(新汉化!$P:$P,MATCH(中文转码!BW43,新汉化!$Q:$Q,0))</f>
        <v>0000</v>
      </c>
      <c r="BX43" s="9" t="str">
        <f>INDEX(新汉化!$P:$P,MATCH(中文转码!BX43,新汉化!$Q:$Q,0))</f>
        <v>0000</v>
      </c>
      <c r="BY43" s="9" t="str">
        <f>INDEX(新汉化!$P:$P,MATCH(中文转码!BY43,新汉化!$Q:$Q,0))</f>
        <v>0000</v>
      </c>
      <c r="BZ43" s="9" t="str">
        <f>INDEX(新汉化!$P:$P,MATCH(中文转码!BZ43,新汉化!$Q:$Q,0))</f>
        <v>0000</v>
      </c>
      <c r="CA43" s="9" t="str">
        <f>INDEX(新汉化!$P:$P,MATCH(中文转码!CA43,新汉化!$Q:$Q,0))</f>
        <v>0000</v>
      </c>
      <c r="CB43" s="9" t="str">
        <f>INDEX(新汉化!$P:$P,MATCH(中文转码!CB43,新汉化!$Q:$Q,0))</f>
        <v>0000</v>
      </c>
      <c r="CC43" s="9" t="str">
        <f>INDEX(新汉化!$P:$P,MATCH(中文转码!CC43,新汉化!$Q:$Q,0))</f>
        <v>0000</v>
      </c>
      <c r="CD43" s="9" t="str">
        <f>INDEX(新汉化!$P:$P,MATCH(中文转码!CD43,新汉化!$Q:$Q,0))</f>
        <v>0000</v>
      </c>
      <c r="CE43" s="9" t="str">
        <f>INDEX(新汉化!$P:$P,MATCH(中文转码!CE43,新汉化!$Q:$Q,0))</f>
        <v>0000</v>
      </c>
      <c r="CF43" s="9" t="str">
        <f>INDEX(新汉化!$P:$P,MATCH(中文转码!CF43,新汉化!$Q:$Q,0))</f>
        <v>0000</v>
      </c>
      <c r="CG43" s="9" t="str">
        <f>INDEX(新汉化!$P:$P,MATCH(中文转码!CG43,新汉化!$Q:$Q,0))</f>
        <v>0000</v>
      </c>
      <c r="CH43" s="9" t="str">
        <f>INDEX(新汉化!$P:$P,MATCH(中文转码!CH43,新汉化!$Q:$Q,0))</f>
        <v>0000</v>
      </c>
      <c r="CI43" s="9" t="str">
        <f>INDEX(新汉化!$P:$P,MATCH(中文转码!CI43,新汉化!$Q:$Q,0))</f>
        <v>0000</v>
      </c>
      <c r="CJ43" s="9" t="str">
        <f>INDEX(新汉化!$P:$P,MATCH(中文转码!CJ43,新汉化!$Q:$Q,0))</f>
        <v>0000</v>
      </c>
      <c r="CK43" s="9" t="str">
        <f>INDEX(新汉化!$P:$P,MATCH(中文转码!CK43,新汉化!$Q:$Q,0))</f>
        <v>0000</v>
      </c>
      <c r="CL43" s="9" t="str">
        <f>INDEX(新汉化!$P:$P,MATCH(中文转码!CL43,新汉化!$Q:$Q,0))</f>
        <v>0000</v>
      </c>
      <c r="CM43" s="9" t="str">
        <f>INDEX(新汉化!$P:$P,MATCH(中文转码!CM43,新汉化!$Q:$Q,0))</f>
        <v>0000</v>
      </c>
      <c r="CN43" s="9" t="str">
        <f>INDEX(新汉化!$P:$P,MATCH(中文转码!CN43,新汉化!$Q:$Q,0))</f>
        <v>0000</v>
      </c>
      <c r="CO43" s="8" t="str">
        <f>INDEX(新汉化!$P:$P,MATCH(中文转码!CO43,新汉化!$Q:$Q,0))</f>
        <v>0000</v>
      </c>
      <c r="CP43" s="13" t="str">
        <f>日文原码!CP43</f>
        <v>0000</v>
      </c>
    </row>
    <row r="44" spans="1:94">
      <c r="A44" s="7" t="str">
        <f>日文原码!A44</f>
        <v>0000</v>
      </c>
      <c r="B44" t="str">
        <f>日文原码!B44</f>
        <v>0400</v>
      </c>
      <c r="C44" s="8" t="str">
        <f>日文原码!C44</f>
        <v>0300</v>
      </c>
      <c r="D44" s="7" t="str">
        <f>日文原码!D44</f>
        <v>0A00</v>
      </c>
      <c r="E44" t="str">
        <f>日文原码!E44</f>
        <v>0A00</v>
      </c>
      <c r="F44" t="str">
        <f>日文原码!F44</f>
        <v>0000</v>
      </c>
      <c r="G44" s="8" t="str">
        <f>日文原码!G44</f>
        <v>0800</v>
      </c>
      <c r="H44" t="str">
        <f>日文原码!H44</f>
        <v>0A00</v>
      </c>
      <c r="I44" t="str">
        <f>日文原码!I44</f>
        <v>0100</v>
      </c>
      <c r="J44" t="str">
        <f>日文原码!J44</f>
        <v>0200</v>
      </c>
      <c r="K44" t="str">
        <f>日文原码!K44</f>
        <v>0000</v>
      </c>
      <c r="L44" s="7" t="str">
        <f>INDEX(新汉化!$P:$P,MATCH(中文转码!L44,新汉化!$Q:$Q,0))</f>
        <v>FACC</v>
      </c>
      <c r="M44" s="9" t="str">
        <f>INDEX(新汉化!$P:$P,MATCH(中文转码!M44,新汉化!$Q:$Q,0))</f>
        <v>E6C3</v>
      </c>
      <c r="N44" s="9" t="str">
        <f>INDEX(新汉化!$P:$P,MATCH(中文转码!N44,新汉化!$Q:$Q,0))</f>
        <v>CCC8</v>
      </c>
      <c r="O44" s="9" t="str">
        <f>INDEX(新汉化!$P:$P,MATCH(中文转码!O44,新汉化!$Q:$Q,0))</f>
        <v>DFD5</v>
      </c>
      <c r="P44" s="8" t="str">
        <f>INDEX(新汉化!$P:$P,MATCH(中文转码!P44,新汉化!$Q:$Q,0))</f>
        <v>0000</v>
      </c>
      <c r="Q44" s="7" t="str">
        <f>INDEX(新汉化!$P:$P,MATCH(中文转码!Q44,新汉化!$Q:$Q,0))</f>
        <v>A1F8</v>
      </c>
      <c r="R44" s="9" t="str">
        <f>INDEX(新汉化!$P:$P,MATCH(中文转码!R44,新汉化!$Q:$Q,0))</f>
        <v>A1F8</v>
      </c>
      <c r="S44" s="9" t="str">
        <f>INDEX(新汉化!$P:$P,MATCH(中文转码!S44,新汉化!$Q:$Q,0))</f>
        <v>CCC8</v>
      </c>
      <c r="T44" s="9" t="str">
        <f>INDEX(新汉化!$P:$P,MATCH(中文转码!T44,新汉化!$Q:$Q,0))</f>
        <v>DFD5</v>
      </c>
      <c r="U44" s="8" t="str">
        <f>INDEX(新汉化!$P:$P,MATCH(中文转码!U44,新汉化!$Q:$Q,0))</f>
        <v>A1F8</v>
      </c>
      <c r="V44" s="7" t="str">
        <f>INDEX(新汉化!$P:$P,MATCH(中文转码!V44,新汉化!$Q:$Q,0))</f>
        <v>E1BB</v>
      </c>
      <c r="W44" s="9" t="str">
        <f>INDEX(新汉化!$P:$P,MATCH(中文转码!W44,新汉化!$Q:$Q,0))</f>
        <v>DAD4</v>
      </c>
      <c r="X44" s="9" t="str">
        <f>INDEX(新汉化!$P:$P,MATCH(中文转码!X44,新汉化!$Q:$Q,0))</f>
        <v>C4CB</v>
      </c>
      <c r="Y44" s="9" t="str">
        <f>INDEX(新汉化!$P:$P,MATCH(中文转码!Y44,新汉化!$Q:$Q,0))</f>
        <v>DCD6</v>
      </c>
      <c r="Z44" s="9" t="str">
        <f>INDEX(新汉化!$P:$P,MATCH(中文转码!Z44,新汉化!$Q:$Q,0))</f>
        <v>C9B7</v>
      </c>
      <c r="AA44" s="9" t="str">
        <f>INDEX(新汉化!$P:$P,MATCH(中文转码!AA44,新汉化!$Q:$Q,0))</f>
        <v>ECBF</v>
      </c>
      <c r="AB44" s="9" t="str">
        <f>INDEX(新汉化!$P:$P,MATCH(中文转码!AB44,新汉化!$Q:$Q,0))</f>
        <v>D8B5</v>
      </c>
      <c r="AC44" s="9" t="str">
        <f>INDEX(新汉化!$P:$P,MATCH(中文转码!AC44,新汉化!$Q:$Q,0))</f>
        <v>C6D2</v>
      </c>
      <c r="AD44" s="9" t="str">
        <f>INDEX(新汉化!$P:$P,MATCH(中文转码!AD44,新汉化!$Q:$Q,0))</f>
        <v>AFB6</v>
      </c>
      <c r="AE44" s="9" t="str">
        <f>INDEX(新汉化!$P:$P,MATCH(中文转码!AE44,新汉化!$Q:$Q,0))</f>
        <v>C039</v>
      </c>
      <c r="AF44" s="9" t="str">
        <f>INDEX(新汉化!$P:$P,MATCH(中文转码!AF44,新汉化!$Q:$Q,0))</f>
        <v>DECE</v>
      </c>
      <c r="AG44" s="9" t="str">
        <f>INDEX(新汉化!$P:$P,MATCH(中文转码!AG44,新汉化!$Q:$Q,0))</f>
        <v>A8B7</v>
      </c>
      <c r="AH44" s="9" t="str">
        <f>INDEX(新汉化!$P:$P,MATCH(中文转码!AH44,新汉化!$Q:$Q,0))</f>
        <v>B4BF</v>
      </c>
      <c r="AI44" s="9" t="str">
        <f>INDEX(新汉化!$P:$P,MATCH(中文转码!AI44,新汉化!$Q:$Q,0))</f>
        <v>FBBC</v>
      </c>
      <c r="AJ44" s="9" t="str">
        <f>INDEX(新汉化!$P:$P,MATCH(中文转码!AJ44,新汉化!$Q:$Q,0))</f>
        <v>EDC9</v>
      </c>
      <c r="AK44" s="9" t="str">
        <f>INDEX(新汉化!$P:$P,MATCH(中文转码!AK44,新汉化!$Q:$Q,0))</f>
        <v>B0D3</v>
      </c>
      <c r="AL44" s="9" t="str">
        <f>INDEX(新汉化!$P:$P,MATCH(中文转码!AL44,新汉化!$Q:$Q,0))</f>
        <v>0000</v>
      </c>
      <c r="AM44" s="9" t="str">
        <f>INDEX(新汉化!$P:$P,MATCH(中文转码!AM44,新汉化!$Q:$Q,0))</f>
        <v>0000</v>
      </c>
      <c r="AN44" s="9" t="str">
        <f>INDEX(新汉化!$P:$P,MATCH(中文转码!AN44,新汉化!$Q:$Q,0))</f>
        <v>0000</v>
      </c>
      <c r="AO44" s="9" t="str">
        <f>INDEX(新汉化!$P:$P,MATCH(中文转码!AO44,新汉化!$Q:$Q,0))</f>
        <v>0000</v>
      </c>
      <c r="AP44" s="9" t="str">
        <f>INDEX(新汉化!$P:$P,MATCH(中文转码!AP44,新汉化!$Q:$Q,0))</f>
        <v>0000</v>
      </c>
      <c r="AQ44" s="9" t="str">
        <f>INDEX(新汉化!$P:$P,MATCH(中文转码!AQ44,新汉化!$Q:$Q,0))</f>
        <v>0000</v>
      </c>
      <c r="AR44" s="9" t="str">
        <f>INDEX(新汉化!$P:$P,MATCH(中文转码!AR44,新汉化!$Q:$Q,0))</f>
        <v>0000</v>
      </c>
      <c r="AS44" s="8" t="str">
        <f>INDEX(新汉化!$P:$P,MATCH(中文转码!AS44,新汉化!$Q:$Q,0))</f>
        <v>0000</v>
      </c>
      <c r="AT44" s="7" t="str">
        <f>INDEX(新汉化!$P:$P,MATCH(中文转码!AT44,新汉化!$Q:$Q,0))</f>
        <v>F2D2</v>
      </c>
      <c r="AU44" s="9" t="str">
        <f>INDEX(新汉化!$P:$P,MATCH(中文转码!AU44,新汉化!$Q:$Q,0))</f>
        <v>AACE</v>
      </c>
      <c r="AV44" s="9" t="str">
        <f>INDEX(新汉化!$P:$P,MATCH(中文转码!AV44,新汉化!$Q:$Q,0))</f>
        <v>BBD6</v>
      </c>
      <c r="AW44" s="9" t="str">
        <f>INDEX(新汉化!$P:$P,MATCH(中文转码!AW44,新汉化!$Q:$Q,0))</f>
        <v>DCC4</v>
      </c>
      <c r="AX44" s="9" t="str">
        <f>INDEX(新汉化!$P:$P,MATCH(中文转码!AX44,新汉化!$Q:$Q,0))</f>
        <v>FDCC</v>
      </c>
      <c r="AY44" s="9" t="str">
        <f>INDEX(新汉化!$P:$P,MATCH(中文转码!AY44,新汉化!$Q:$Q,0))</f>
        <v>FBBC</v>
      </c>
      <c r="AZ44" s="9" t="str">
        <f>INDEX(新汉化!$P:$P,MATCH(中文转码!AZ44,新汉化!$Q:$Q,0))</f>
        <v>D0BD</v>
      </c>
      <c r="BA44" s="9" t="str">
        <f>INDEX(新汉化!$P:$P,MATCH(中文转码!BA44,新汉化!$Q:$Q,0))</f>
        <v>F9C9</v>
      </c>
      <c r="BB44" s="9" t="str">
        <f>INDEX(新汉化!$P:$P,MATCH(中文转码!BB44,新汉化!$Q:$Q,0))</f>
        <v>C039</v>
      </c>
      <c r="BC44" s="9" t="str">
        <f>INDEX(新汉化!$P:$P,MATCH(中文转码!BC44,新汉化!$Q:$Q,0))</f>
        <v>F9CB</v>
      </c>
      <c r="BD44" s="9" t="str">
        <f>INDEX(新汉化!$P:$P,MATCH(中文转码!BD44,新汉化!$Q:$Q,0))</f>
        <v>D4D2</v>
      </c>
      <c r="BE44" s="9" t="str">
        <f>INDEX(新汉化!$P:$P,MATCH(中文转码!BE44,新汉化!$Q:$Q,0))</f>
        <v>DCBA</v>
      </c>
      <c r="BF44" s="9" t="str">
        <f>INDEX(新汉化!$P:$P,MATCH(中文转码!BF44,新汉化!$Q:$Q,0))</f>
        <v>A4B3</v>
      </c>
      <c r="BG44" s="9" t="str">
        <f>INDEX(新汉化!$P:$P,MATCH(中文转码!BG44,新汉化!$Q:$Q,0))</f>
        <v>BBD2</v>
      </c>
      <c r="BH44" s="9" t="str">
        <f>INDEX(新汉化!$P:$P,MATCH(中文转码!BH44,新汉化!$Q:$Q,0))</f>
        <v>CEB6</v>
      </c>
      <c r="BI44" s="9" t="str">
        <f>INDEX(新汉化!$P:$P,MATCH(中文转码!BI44,新汉化!$Q:$Q,0))</f>
        <v>B1CA</v>
      </c>
      <c r="BJ44" s="9" t="str">
        <f>INDEX(新汉化!$P:$P,MATCH(中文转码!BJ44,新汉化!$Q:$Q,0))</f>
        <v>0000</v>
      </c>
      <c r="BK44" s="9" t="str">
        <f>INDEX(新汉化!$P:$P,MATCH(中文转码!BK44,新汉化!$Q:$Q,0))</f>
        <v>0000</v>
      </c>
      <c r="BL44" s="9" t="str">
        <f>INDEX(新汉化!$P:$P,MATCH(中文转码!BL44,新汉化!$Q:$Q,0))</f>
        <v>0000</v>
      </c>
      <c r="BM44" s="9" t="str">
        <f>INDEX(新汉化!$P:$P,MATCH(中文转码!BM44,新汉化!$Q:$Q,0))</f>
        <v>0000</v>
      </c>
      <c r="BN44" s="9" t="str">
        <f>INDEX(新汉化!$P:$P,MATCH(中文转码!BN44,新汉化!$Q:$Q,0))</f>
        <v>0000</v>
      </c>
      <c r="BO44" s="9" t="str">
        <f>INDEX(新汉化!$P:$P,MATCH(中文转码!BO44,新汉化!$Q:$Q,0))</f>
        <v>0000</v>
      </c>
      <c r="BP44" s="9" t="str">
        <f>INDEX(新汉化!$P:$P,MATCH(中文转码!BP44,新汉化!$Q:$Q,0))</f>
        <v>0000</v>
      </c>
      <c r="BQ44" s="8" t="str">
        <f>INDEX(新汉化!$P:$P,MATCH(中文转码!BQ44,新汉化!$Q:$Q,0))</f>
        <v>0000</v>
      </c>
      <c r="BR44" s="7" t="str">
        <f>INDEX(新汉化!$P:$P,MATCH(中文转码!BR44,新汉化!$Q:$Q,0))</f>
        <v>E4BC</v>
      </c>
      <c r="BS44" s="9" t="str">
        <f>INDEX(新汉化!$P:$P,MATCH(中文转码!BS44,新汉化!$Q:$Q,0))</f>
        <v>EFC0</v>
      </c>
      <c r="BT44" s="9" t="str">
        <f>INDEX(新汉化!$P:$P,MATCH(中文转码!BT44,新汉化!$Q:$Q,0))</f>
        <v>BBD2</v>
      </c>
      <c r="BU44" s="9" t="str">
        <f>INDEX(新汉化!$P:$P,MATCH(中文转码!BU44,新汉化!$Q:$Q,0))</f>
        <v>B1D6</v>
      </c>
      <c r="BV44" s="9" t="str">
        <f>INDEX(新汉化!$P:$P,MATCH(中文转码!BV44,新汉化!$Q:$Q,0))</f>
        <v>BBB1</v>
      </c>
      <c r="BW44" s="9" t="str">
        <f>INDEX(新汉化!$P:$P,MATCH(中文转码!BW44,新汉化!$Q:$Q,0))</f>
        <v>CFC8</v>
      </c>
      <c r="BX44" s="9" t="str">
        <f>INDEX(新汉化!$P:$P,MATCH(中文转码!BX44,新汉化!$Q:$Q,0))</f>
        <v>AACE</v>
      </c>
      <c r="BY44" s="9" t="str">
        <f>INDEX(新汉化!$P:$P,MATCH(中文转码!BY44,新汉化!$Q:$Q,0))</f>
        <v>C7CA</v>
      </c>
      <c r="BZ44" s="9" t="str">
        <f>INDEX(新汉化!$P:$P,MATCH(中文转码!BZ44,新汉化!$Q:$Q,0))</f>
        <v>B8CD</v>
      </c>
      <c r="CA44" s="9" t="str">
        <f>INDEX(新汉化!$P:$P,MATCH(中文转码!CA44,新汉化!$Q:$Q,0))</f>
        <v>F7C3</v>
      </c>
      <c r="CB44" s="9" t="str">
        <f>INDEX(新汉化!$P:$P,MATCH(中文转码!CB44,新汉化!$Q:$Q,0))</f>
        <v>C4B5</v>
      </c>
      <c r="CC44" s="9" t="str">
        <f>INDEX(新汉化!$P:$P,MATCH(中文转码!CC44,新汉化!$Q:$Q,0))</f>
        <v>A6B1</v>
      </c>
      <c r="CD44" s="9" t="str">
        <f>INDEX(新汉化!$P:$P,MATCH(中文转码!CD44,新汉化!$Q:$Q,0))</f>
        <v>C9BF</v>
      </c>
      <c r="CE44" s="9" t="str">
        <f>INDEX(新汉化!$P:$P,MATCH(中文转码!CE44,新汉化!$Q:$Q,0))</f>
        <v>CEC3</v>
      </c>
      <c r="CF44" s="9" t="str">
        <f>INDEX(新汉化!$P:$P,MATCH(中文转码!CF44,新汉化!$Q:$Q,0))</f>
        <v>8038</v>
      </c>
      <c r="CG44" s="9" t="str">
        <f>INDEX(新汉化!$P:$P,MATCH(中文转码!CG44,新汉化!$Q:$Q,0))</f>
        <v>0000</v>
      </c>
      <c r="CH44" s="9" t="str">
        <f>INDEX(新汉化!$P:$P,MATCH(中文转码!CH44,新汉化!$Q:$Q,0))</f>
        <v>0000</v>
      </c>
      <c r="CI44" s="9" t="str">
        <f>INDEX(新汉化!$P:$P,MATCH(中文转码!CI44,新汉化!$Q:$Q,0))</f>
        <v>0000</v>
      </c>
      <c r="CJ44" s="9" t="str">
        <f>INDEX(新汉化!$P:$P,MATCH(中文转码!CJ44,新汉化!$Q:$Q,0))</f>
        <v>0000</v>
      </c>
      <c r="CK44" s="9" t="str">
        <f>INDEX(新汉化!$P:$P,MATCH(中文转码!CK44,新汉化!$Q:$Q,0))</f>
        <v>0000</v>
      </c>
      <c r="CL44" s="9" t="str">
        <f>INDEX(新汉化!$P:$P,MATCH(中文转码!CL44,新汉化!$Q:$Q,0))</f>
        <v>0000</v>
      </c>
      <c r="CM44" s="9" t="str">
        <f>INDEX(新汉化!$P:$P,MATCH(中文转码!CM44,新汉化!$Q:$Q,0))</f>
        <v>0000</v>
      </c>
      <c r="CN44" s="9" t="str">
        <f>INDEX(新汉化!$P:$P,MATCH(中文转码!CN44,新汉化!$Q:$Q,0))</f>
        <v>0000</v>
      </c>
      <c r="CO44" s="8" t="str">
        <f>INDEX(新汉化!$P:$P,MATCH(中文转码!CO44,新汉化!$Q:$Q,0))</f>
        <v>0000</v>
      </c>
      <c r="CP44" s="13" t="str">
        <f>日文原码!CP44</f>
        <v>0000</v>
      </c>
    </row>
    <row r="45" spans="1:94">
      <c r="A45" s="7" t="str">
        <f>日文原码!A45</f>
        <v>0000</v>
      </c>
      <c r="B45" t="str">
        <f>日文原码!B45</f>
        <v>0400</v>
      </c>
      <c r="C45" s="8" t="str">
        <f>日文原码!C45</f>
        <v>0400</v>
      </c>
      <c r="D45" s="7" t="str">
        <f>日文原码!D45</f>
        <v>0A00</v>
      </c>
      <c r="E45" t="str">
        <f>日文原码!E45</f>
        <v>0A00</v>
      </c>
      <c r="F45" t="str">
        <f>日文原码!F45</f>
        <v>0000</v>
      </c>
      <c r="G45" s="8" t="str">
        <f>日文原码!G45</f>
        <v>0800</v>
      </c>
      <c r="H45" t="str">
        <f>日文原码!H45</f>
        <v>0A00</v>
      </c>
      <c r="I45" t="str">
        <f>日文原码!I45</f>
        <v>0A00</v>
      </c>
      <c r="J45" t="str">
        <f>日文原码!J45</f>
        <v>0100</v>
      </c>
      <c r="K45" t="str">
        <f>日文原码!K45</f>
        <v>0200</v>
      </c>
      <c r="L45" s="7" t="str">
        <f>INDEX(新汉化!$P:$P,MATCH(中文转码!L45,新汉化!$Q:$Q,0))</f>
        <v>D1CD</v>
      </c>
      <c r="M45" s="9" t="str">
        <f>INDEX(新汉化!$P:$P,MATCH(中文转码!M45,新汉化!$Q:$Q,0))</f>
        <v>C7BF</v>
      </c>
      <c r="N45" s="9" t="str">
        <f>INDEX(新汉化!$P:$P,MATCH(中文转码!N45,新汉化!$Q:$Q,0))</f>
        <v>CCC8</v>
      </c>
      <c r="O45" s="9" t="str">
        <f>INDEX(新汉化!$P:$P,MATCH(中文转码!O45,新汉化!$Q:$Q,0))</f>
        <v>DFD5</v>
      </c>
      <c r="P45" s="8" t="str">
        <f>INDEX(新汉化!$P:$P,MATCH(中文转码!P45,新汉化!$Q:$Q,0))</f>
        <v>0000</v>
      </c>
      <c r="Q45" s="7" t="str">
        <f>INDEX(新汉化!$P:$P,MATCH(中文转码!Q45,新汉化!$Q:$Q,0))</f>
        <v>A1F8</v>
      </c>
      <c r="R45" s="9" t="str">
        <f>INDEX(新汉化!$P:$P,MATCH(中文转码!R45,新汉化!$Q:$Q,0))</f>
        <v>A1F8</v>
      </c>
      <c r="S45" s="9" t="str">
        <f>INDEX(新汉化!$P:$P,MATCH(中文转码!S45,新汉化!$Q:$Q,0))</f>
        <v>D5BF</v>
      </c>
      <c r="T45" s="9" t="str">
        <f>INDEX(新汉化!$P:$P,MATCH(中文转码!T45,新汉化!$Q:$Q,0))</f>
        <v>C7BF</v>
      </c>
      <c r="U45" s="8" t="str">
        <f>INDEX(新汉化!$P:$P,MATCH(中文转码!U45,新汉化!$Q:$Q,0))</f>
        <v>A1F8</v>
      </c>
      <c r="V45" s="7" t="str">
        <f>INDEX(新汉化!$P:$P,MATCH(中文转码!V45,新汉化!$Q:$Q,0))</f>
        <v>E1BC</v>
      </c>
      <c r="W45" s="9" t="str">
        <f>INDEX(新汉化!$P:$P,MATCH(中文转码!W45,新汉化!$Q:$Q,0))</f>
        <v>B2D3</v>
      </c>
      <c r="X45" s="9" t="str">
        <f>INDEX(新汉化!$P:$P,MATCH(中文转码!X45,新汉化!$Q:$Q,0))</f>
        <v>C4B5</v>
      </c>
      <c r="Y45" s="9" t="str">
        <f>INDEX(新汉化!$P:$P,MATCH(中文转码!Y45,新汉化!$Q:$Q,0))</f>
        <v>EDC9</v>
      </c>
      <c r="Z45" s="9" t="str">
        <f>INDEX(新汉化!$P:$P,MATCH(中文转码!Z45,新汉化!$Q:$Q,0))</f>
        <v>E5CC</v>
      </c>
      <c r="AA45" s="9" t="str">
        <f>INDEX(新汉化!$P:$P,MATCH(中文转码!AA45,新汉化!$Q:$Q,0))</f>
        <v>BBD2</v>
      </c>
      <c r="AB45" s="9" t="str">
        <f>INDEX(新汉化!$P:$P,MATCH(中文转码!AB45,新汉化!$Q:$Q,0))</f>
        <v>AFB6</v>
      </c>
      <c r="AC45" s="9" t="str">
        <f>INDEX(新汉化!$P:$P,MATCH(中文转码!AC45,新汉化!$Q:$Q,0))</f>
        <v>BCB6</v>
      </c>
      <c r="AD45" s="9" t="str">
        <f>INDEX(新汉化!$P:$P,MATCH(中文转码!AD45,新汉化!$Q:$Q,0))</f>
        <v>BBB2</v>
      </c>
      <c r="AE45" s="9" t="str">
        <f>INDEX(新汉化!$P:$P,MATCH(中文转码!AE45,新汉化!$Q:$Q,0))</f>
        <v>E1BB</v>
      </c>
      <c r="AF45" s="9" t="str">
        <f>INDEX(新汉化!$P:$P,MATCH(中文转码!AF45,新汉化!$Q:$Q,0))</f>
        <v>AFB6</v>
      </c>
      <c r="AG45" s="9" t="str">
        <f>INDEX(新汉化!$P:$P,MATCH(中文转码!AG45,新汉化!$Q:$Q,0))</f>
        <v>8038</v>
      </c>
      <c r="AH45" s="9" t="str">
        <f>INDEX(新汉化!$P:$P,MATCH(中文转码!AH45,新汉化!$Q:$Q,0))</f>
        <v>CBC8</v>
      </c>
      <c r="AI45" s="9" t="str">
        <f>INDEX(新汉化!$P:$P,MATCH(中文转码!AI45,新汉化!$Q:$Q,0))</f>
        <v>C7C3</v>
      </c>
      <c r="AJ45" s="9" t="str">
        <f>INDEX(新汉化!$P:$P,MATCH(中文转码!AJ45,新汉化!$Q:$Q,0))</f>
        <v>E0CF</v>
      </c>
      <c r="AK45" s="9" t="str">
        <f>INDEX(新汉化!$P:$P,MATCH(中文转码!AK45,新汉化!$Q:$Q,0))</f>
        <v>C5D0</v>
      </c>
      <c r="AL45" s="9" t="str">
        <f>INDEX(新汉化!$P:$P,MATCH(中文转码!AL45,新汉化!$Q:$Q,0))</f>
        <v>0000</v>
      </c>
      <c r="AM45" s="9" t="str">
        <f>INDEX(新汉化!$P:$P,MATCH(中文转码!AM45,新汉化!$Q:$Q,0))</f>
        <v>0000</v>
      </c>
      <c r="AN45" s="9" t="str">
        <f>INDEX(新汉化!$P:$P,MATCH(中文转码!AN45,新汉化!$Q:$Q,0))</f>
        <v>0000</v>
      </c>
      <c r="AO45" s="9" t="str">
        <f>INDEX(新汉化!$P:$P,MATCH(中文转码!AO45,新汉化!$Q:$Q,0))</f>
        <v>0000</v>
      </c>
      <c r="AP45" s="9" t="str">
        <f>INDEX(新汉化!$P:$P,MATCH(中文转码!AP45,新汉化!$Q:$Q,0))</f>
        <v>0000</v>
      </c>
      <c r="AQ45" s="9" t="str">
        <f>INDEX(新汉化!$P:$P,MATCH(中文转码!AQ45,新汉化!$Q:$Q,0))</f>
        <v>0000</v>
      </c>
      <c r="AR45" s="9" t="str">
        <f>INDEX(新汉化!$P:$P,MATCH(中文转码!AR45,新汉化!$Q:$Q,0))</f>
        <v>0000</v>
      </c>
      <c r="AS45" s="8" t="str">
        <f>INDEX(新汉化!$P:$P,MATCH(中文转码!AS45,新汉化!$Q:$Q,0))</f>
        <v>0000</v>
      </c>
      <c r="AT45" s="7" t="str">
        <f>INDEX(新汉化!$P:$P,MATCH(中文转码!AT45,新汉化!$Q:$Q,0))</f>
        <v>E7C8</v>
      </c>
      <c r="AU45" s="9" t="str">
        <f>INDEX(新汉化!$P:$P,MATCH(中文转码!AU45,新汉化!$Q:$Q,0))</f>
        <v>FBB9</v>
      </c>
      <c r="AV45" s="9" t="str">
        <f>INDEX(新汉化!$P:$P,MATCH(中文转码!AV45,新汉化!$Q:$Q,0))</f>
        <v>D3B4</v>
      </c>
      <c r="AW45" s="9" t="str">
        <f>INDEX(新汉化!$P:$P,MATCH(中文转码!AW45,新汉化!$Q:$Q,0))</f>
        <v>B3B1</v>
      </c>
      <c r="AX45" s="9" t="str">
        <f>INDEX(新汉化!$P:$P,MATCH(中文转码!AX45,新汉化!$Q:$Q,0))</f>
        <v>CFC9</v>
      </c>
      <c r="AY45" s="9" t="str">
        <f>INDEX(新汉化!$P:$P,MATCH(中文转码!AY45,新汉化!$Q:$Q,0))</f>
        <v>FABF</v>
      </c>
      <c r="AZ45" s="9" t="str">
        <f>INDEX(新汉化!$P:$P,MATCH(中文转码!AZ45,新汉化!$Q:$Q,0))</f>
        <v>D3CA</v>
      </c>
      <c r="BA45" s="9" t="str">
        <f>INDEX(新汉化!$P:$P,MATCH(中文转码!BA45,新汉化!$Q:$Q,0))</f>
        <v>FCCB</v>
      </c>
      <c r="BB45" s="9" t="str">
        <f>INDEX(新汉化!$P:$P,MATCH(中文转码!BB45,新汉化!$Q:$Q,0))</f>
        <v>E5CC</v>
      </c>
      <c r="BC45" s="9" t="str">
        <f>INDEX(新汉化!$P:$P,MATCH(中文转码!BC45,新汉化!$Q:$Q,0))</f>
        <v>DAC4</v>
      </c>
      <c r="BD45" s="9" t="str">
        <f>INDEX(新汉化!$P:$P,MATCH(中文转码!BD45,新汉化!$Q:$Q,0))</f>
        <v>C4B5</v>
      </c>
      <c r="BE45" s="9" t="str">
        <f>INDEX(新汉化!$P:$P,MATCH(中文转码!BE45,新汉化!$Q:$Q,0))</f>
        <v>D5BF</v>
      </c>
      <c r="BF45" s="9" t="str">
        <f>INDEX(新汉化!$P:$P,MATCH(中文转码!BF45,新汉化!$Q:$Q,0))</f>
        <v>B4B6</v>
      </c>
      <c r="BG45" s="9" t="str">
        <f>INDEX(新汉化!$P:$P,MATCH(中文转码!BG45,新汉化!$Q:$Q,0))</f>
        <v>C039</v>
      </c>
      <c r="BH45" s="9" t="str">
        <f>INDEX(新汉化!$P:$P,MATCH(中文转码!BH45,新汉化!$Q:$Q,0))</f>
        <v>E9C1</v>
      </c>
      <c r="BI45" s="9" t="str">
        <f>INDEX(新汉化!$P:$P,MATCH(中文转码!BI45,新汉化!$Q:$Q,0))</f>
        <v>EABB</v>
      </c>
      <c r="BJ45" s="9" t="str">
        <f>INDEX(新汉化!$P:$P,MATCH(中文转码!BJ45,新汉化!$Q:$Q,0))</f>
        <v>0000</v>
      </c>
      <c r="BK45" s="9" t="str">
        <f>INDEX(新汉化!$P:$P,MATCH(中文转码!BK45,新汉化!$Q:$Q,0))</f>
        <v>0000</v>
      </c>
      <c r="BL45" s="9" t="str">
        <f>INDEX(新汉化!$P:$P,MATCH(中文转码!BL45,新汉化!$Q:$Q,0))</f>
        <v>0000</v>
      </c>
      <c r="BM45" s="9" t="str">
        <f>INDEX(新汉化!$P:$P,MATCH(中文转码!BM45,新汉化!$Q:$Q,0))</f>
        <v>0000</v>
      </c>
      <c r="BN45" s="9" t="str">
        <f>INDEX(新汉化!$P:$P,MATCH(中文转码!BN45,新汉化!$Q:$Q,0))</f>
        <v>0000</v>
      </c>
      <c r="BO45" s="9" t="str">
        <f>INDEX(新汉化!$P:$P,MATCH(中文转码!BO45,新汉化!$Q:$Q,0))</f>
        <v>0000</v>
      </c>
      <c r="BP45" s="9" t="str">
        <f>INDEX(新汉化!$P:$P,MATCH(中文转码!BP45,新汉化!$Q:$Q,0))</f>
        <v>0000</v>
      </c>
      <c r="BQ45" s="8" t="str">
        <f>INDEX(新汉化!$P:$P,MATCH(中文转码!BQ45,新汉化!$Q:$Q,0))</f>
        <v>0000</v>
      </c>
      <c r="BR45" s="7" t="str">
        <f>INDEX(新汉化!$P:$P,MATCH(中文转码!BR45,新汉化!$Q:$Q,0))</f>
        <v>CDBE</v>
      </c>
      <c r="BS45" s="9" t="str">
        <f>INDEX(新汉化!$P:$P,MATCH(中文转码!BS45,新汉化!$Q:$Q,0))</f>
        <v>E1BB</v>
      </c>
      <c r="BT45" s="9" t="str">
        <f>INDEX(新汉化!$P:$P,MATCH(中文转码!BT45,新汉化!$Q:$Q,0))</f>
        <v>BBB1</v>
      </c>
      <c r="BU45" s="9" t="str">
        <f>INDEX(新汉化!$P:$P,MATCH(中文转码!BU45,新汉化!$Q:$Q,0))</f>
        <v>FCCE</v>
      </c>
      <c r="BV45" s="9" t="str">
        <f>INDEX(新汉化!$P:$P,MATCH(中文转码!BV45,新汉化!$Q:$Q,0))</f>
        <v>DFD7</v>
      </c>
      <c r="BW45" s="9" t="str">
        <f>INDEX(新汉化!$P:$P,MATCH(中文转码!BW45,新汉化!$Q:$Q,0))</f>
        <v>8038</v>
      </c>
      <c r="BX45" s="9" t="str">
        <f>INDEX(新汉化!$P:$P,MATCH(中文转码!BX45,新汉化!$Q:$Q,0))</f>
        <v>0000</v>
      </c>
      <c r="BY45" s="9" t="str">
        <f>INDEX(新汉化!$P:$P,MATCH(中文转码!BY45,新汉化!$Q:$Q,0))</f>
        <v>0000</v>
      </c>
      <c r="BZ45" s="9" t="str">
        <f>INDEX(新汉化!$P:$P,MATCH(中文转码!BZ45,新汉化!$Q:$Q,0))</f>
        <v>0000</v>
      </c>
      <c r="CA45" s="9" t="str">
        <f>INDEX(新汉化!$P:$P,MATCH(中文转码!CA45,新汉化!$Q:$Q,0))</f>
        <v>0000</v>
      </c>
      <c r="CB45" s="9" t="str">
        <f>INDEX(新汉化!$P:$P,MATCH(中文转码!CB45,新汉化!$Q:$Q,0))</f>
        <v>0000</v>
      </c>
      <c r="CC45" s="9" t="str">
        <f>INDEX(新汉化!$P:$P,MATCH(中文转码!CC45,新汉化!$Q:$Q,0))</f>
        <v>0000</v>
      </c>
      <c r="CD45" s="9" t="str">
        <f>INDEX(新汉化!$P:$P,MATCH(中文转码!CD45,新汉化!$Q:$Q,0))</f>
        <v>0000</v>
      </c>
      <c r="CE45" s="9" t="str">
        <f>INDEX(新汉化!$P:$P,MATCH(中文转码!CE45,新汉化!$Q:$Q,0))</f>
        <v>0000</v>
      </c>
      <c r="CF45" s="9" t="str">
        <f>INDEX(新汉化!$P:$P,MATCH(中文转码!CF45,新汉化!$Q:$Q,0))</f>
        <v>0000</v>
      </c>
      <c r="CG45" s="9" t="str">
        <f>INDEX(新汉化!$P:$P,MATCH(中文转码!CG45,新汉化!$Q:$Q,0))</f>
        <v>0000</v>
      </c>
      <c r="CH45" s="9" t="str">
        <f>INDEX(新汉化!$P:$P,MATCH(中文转码!CH45,新汉化!$Q:$Q,0))</f>
        <v>0000</v>
      </c>
      <c r="CI45" s="9" t="str">
        <f>INDEX(新汉化!$P:$P,MATCH(中文转码!CI45,新汉化!$Q:$Q,0))</f>
        <v>0000</v>
      </c>
      <c r="CJ45" s="9" t="str">
        <f>INDEX(新汉化!$P:$P,MATCH(中文转码!CJ45,新汉化!$Q:$Q,0))</f>
        <v>0000</v>
      </c>
      <c r="CK45" s="9" t="str">
        <f>INDEX(新汉化!$P:$P,MATCH(中文转码!CK45,新汉化!$Q:$Q,0))</f>
        <v>0000</v>
      </c>
      <c r="CL45" s="9" t="str">
        <f>INDEX(新汉化!$P:$P,MATCH(中文转码!CL45,新汉化!$Q:$Q,0))</f>
        <v>0000</v>
      </c>
      <c r="CM45" s="9" t="str">
        <f>INDEX(新汉化!$P:$P,MATCH(中文转码!CM45,新汉化!$Q:$Q,0))</f>
        <v>0000</v>
      </c>
      <c r="CN45" s="9" t="str">
        <f>INDEX(新汉化!$P:$P,MATCH(中文转码!CN45,新汉化!$Q:$Q,0))</f>
        <v>0000</v>
      </c>
      <c r="CO45" s="8" t="str">
        <f>INDEX(新汉化!$P:$P,MATCH(中文转码!CO45,新汉化!$Q:$Q,0))</f>
        <v>0000</v>
      </c>
      <c r="CP45" s="13" t="str">
        <f>日文原码!CP45</f>
        <v>0000</v>
      </c>
    </row>
    <row r="46" spans="1:94">
      <c r="A46" s="7" t="str">
        <f>日文原码!A46</f>
        <v>0000</v>
      </c>
      <c r="B46" t="str">
        <f>日文原码!B46</f>
        <v>0400</v>
      </c>
      <c r="C46" s="8" t="str">
        <f>日文原码!C46</f>
        <v>0500</v>
      </c>
      <c r="D46" s="7" t="str">
        <f>日文原码!D46</f>
        <v>0A00</v>
      </c>
      <c r="E46" t="str">
        <f>日文原码!E46</f>
        <v>0A00</v>
      </c>
      <c r="F46" t="str">
        <f>日文原码!F46</f>
        <v>0000</v>
      </c>
      <c r="G46" s="8" t="str">
        <f>日文原码!G46</f>
        <v>0600</v>
      </c>
      <c r="H46" t="str">
        <f>日文原码!H46</f>
        <v>0A00</v>
      </c>
      <c r="I46" t="str">
        <f>日文原码!I46</f>
        <v>0100</v>
      </c>
      <c r="J46" t="str">
        <f>日文原码!J46</f>
        <v>0600</v>
      </c>
      <c r="K46" t="str">
        <f>日文原码!K46</f>
        <v>0300</v>
      </c>
      <c r="L46" s="7" t="str">
        <f>INDEX(新汉化!$P:$P,MATCH(中文转码!L46,新汉化!$Q:$Q,0))</f>
        <v>BEB9</v>
      </c>
      <c r="M46" s="9" t="str">
        <f>INDEX(新汉化!$P:$P,MATCH(中文转码!M46,新汉化!$Q:$Q,0))</f>
        <v>A4E6</v>
      </c>
      <c r="N46" s="9" t="str">
        <f>INDEX(新汉化!$P:$P,MATCH(中文转码!N46,新汉化!$Q:$Q,0))</f>
        <v>A4E6</v>
      </c>
      <c r="O46" s="9" t="str">
        <f>INDEX(新汉化!$P:$P,MATCH(中文转码!O46,新汉化!$Q:$Q,0))</f>
        <v>0000</v>
      </c>
      <c r="P46" s="8" t="str">
        <f>INDEX(新汉化!$P:$P,MATCH(中文转码!P46,新汉化!$Q:$Q,0))</f>
        <v>0000</v>
      </c>
      <c r="Q46" s="7" t="str">
        <f>INDEX(新汉化!$P:$P,MATCH(中文转码!Q46,新汉化!$Q:$Q,0))</f>
        <v>A1F8</v>
      </c>
      <c r="R46" s="9" t="str">
        <f>INDEX(新汉化!$P:$P,MATCH(中文转码!R46,新汉化!$Q:$Q,0))</f>
        <v>A1F8</v>
      </c>
      <c r="S46" s="9" t="str">
        <f>INDEX(新汉化!$P:$P,MATCH(中文转码!S46,新汉化!$Q:$Q,0))</f>
        <v>B8CF</v>
      </c>
      <c r="T46" s="9" t="str">
        <f>INDEX(新汉化!$P:$P,MATCH(中文转码!T46,新汉化!$Q:$Q,0))</f>
        <v>EFD3</v>
      </c>
      <c r="U46" s="8" t="str">
        <f>INDEX(新汉化!$P:$P,MATCH(中文转码!U46,新汉化!$Q:$Q,0))</f>
        <v>A1F8</v>
      </c>
      <c r="V46" s="7" t="str">
        <f>INDEX(新汉化!$P:$P,MATCH(中文转码!V46,新汉化!$Q:$Q,0))</f>
        <v>BBD2</v>
      </c>
      <c r="W46" s="9" t="str">
        <f>INDEX(新汉化!$P:$P,MATCH(中文转码!W46,新汉化!$Q:$Q,0))</f>
        <v>A9B5</v>
      </c>
      <c r="X46" s="9" t="str">
        <f>INDEX(新汉化!$P:$P,MATCH(中文转码!X46,新汉化!$Q:$Q,0))</f>
        <v>F3B4</v>
      </c>
      <c r="Y46" s="9" t="str">
        <f>INDEX(新汉化!$P:$P,MATCH(中文转码!Y46,新汉化!$Q:$Q,0))</f>
        <v>D0BD</v>
      </c>
      <c r="Z46" s="9" t="str">
        <f>INDEX(新汉化!$P:$P,MATCH(中文转码!Z46,新汉化!$Q:$Q,0))</f>
        <v>F0C6</v>
      </c>
      <c r="AA46" s="9" t="str">
        <f>INDEX(新汉化!$P:$P,MATCH(中文转码!AA46,新汉化!$Q:$Q,0))</f>
        <v>B4C0</v>
      </c>
      <c r="AB46" s="9" t="str">
        <f>INDEX(新汉化!$P:$P,MATCH(中文转码!AB46,新汉化!$Q:$Q,0))</f>
        <v>C039</v>
      </c>
      <c r="AC46" s="9" t="str">
        <f>INDEX(新汉化!$P:$P,MATCH(中文转码!AC46,新汉化!$Q:$Q,0))</f>
        <v>CDBE</v>
      </c>
      <c r="AD46" s="9" t="str">
        <f>INDEX(新汉化!$P:$P,MATCH(中文转码!AD46,新汉化!$Q:$Q,0))</f>
        <v>E1BB</v>
      </c>
      <c r="AE46" s="9" t="str">
        <f>INDEX(新汉化!$P:$P,MATCH(中文转码!AE46,新汉化!$Q:$Q,0))</f>
        <v>BBB1</v>
      </c>
      <c r="AF46" s="9" t="str">
        <f>INDEX(新汉化!$P:$P,MATCH(中文转码!AF46,新汉化!$Q:$Q,0))</f>
        <v>D4D7</v>
      </c>
      <c r="AG46" s="9" t="str">
        <f>INDEX(新汉化!$P:$P,MATCH(中文转码!AG46,新汉化!$Q:$Q,0))</f>
        <v>BABC</v>
      </c>
      <c r="AH46" s="9" t="str">
        <f>INDEX(新汉化!$P:$P,MATCH(中文转码!AH46,新汉化!$Q:$Q,0))</f>
        <v>C4B5</v>
      </c>
      <c r="AI46" s="9" t="str">
        <f>INDEX(新汉化!$P:$P,MATCH(中文转码!AI46,新汉化!$Q:$Q,0))</f>
        <v>F9C9</v>
      </c>
      <c r="AJ46" s="9" t="str">
        <f>INDEX(新汉化!$P:$P,MATCH(中文转码!AJ46,新汉化!$Q:$Q,0))</f>
        <v>F4D2</v>
      </c>
      <c r="AK46" s="9" t="str">
        <f>INDEX(新汉化!$P:$P,MATCH(中文转码!AK46,新汉化!$Q:$Q,0))</f>
        <v>0000</v>
      </c>
      <c r="AL46" s="9" t="str">
        <f>INDEX(新汉化!$P:$P,MATCH(中文转码!AL46,新汉化!$Q:$Q,0))</f>
        <v>0000</v>
      </c>
      <c r="AM46" s="9" t="str">
        <f>INDEX(新汉化!$P:$P,MATCH(中文转码!AM46,新汉化!$Q:$Q,0))</f>
        <v>0000</v>
      </c>
      <c r="AN46" s="9" t="str">
        <f>INDEX(新汉化!$P:$P,MATCH(中文转码!AN46,新汉化!$Q:$Q,0))</f>
        <v>0000</v>
      </c>
      <c r="AO46" s="9" t="str">
        <f>INDEX(新汉化!$P:$P,MATCH(中文转码!AO46,新汉化!$Q:$Q,0))</f>
        <v>0000</v>
      </c>
      <c r="AP46" s="9" t="str">
        <f>INDEX(新汉化!$P:$P,MATCH(中文转码!AP46,新汉化!$Q:$Q,0))</f>
        <v>0000</v>
      </c>
      <c r="AQ46" s="9" t="str">
        <f>INDEX(新汉化!$P:$P,MATCH(中文转码!AQ46,新汉化!$Q:$Q,0))</f>
        <v>0000</v>
      </c>
      <c r="AR46" s="9" t="str">
        <f>INDEX(新汉化!$P:$P,MATCH(中文转码!AR46,新汉化!$Q:$Q,0))</f>
        <v>0000</v>
      </c>
      <c r="AS46" s="8" t="str">
        <f>INDEX(新汉化!$P:$P,MATCH(中文转码!AS46,新汉化!$Q:$Q,0))</f>
        <v>0000</v>
      </c>
      <c r="AT46" s="7" t="str">
        <f>INDEX(新汉化!$P:$P,MATCH(中文转码!AT46,新汉化!$Q:$Q,0))</f>
        <v>C5CF</v>
      </c>
      <c r="AU46" s="9" t="str">
        <f>INDEX(新汉化!$P:$P,MATCH(中文转码!AU46,新汉化!$Q:$Q,0))</f>
        <v>BDB5</v>
      </c>
      <c r="AV46" s="9" t="str">
        <f>INDEX(新汉化!$P:$P,MATCH(中文转码!AV46,新汉化!$Q:$Q,0))</f>
        <v>C039</v>
      </c>
      <c r="AW46" s="9" t="str">
        <f>INDEX(新汉化!$P:$P,MATCH(中文转码!AW46,新汉化!$Q:$Q,0))</f>
        <v>BBC8</v>
      </c>
      <c r="AX46" s="9" t="str">
        <f>INDEX(新汉化!$P:$P,MATCH(中文转码!AX46,新汉化!$Q:$Q,0))</f>
        <v>F3BA</v>
      </c>
      <c r="AY46" s="9" t="str">
        <f>INDEX(新汉化!$P:$P,MATCH(中文转码!AY46,新汉化!$Q:$Q,0))</f>
        <v>D4D2</v>
      </c>
      <c r="AZ46" s="9" t="str">
        <f>INDEX(新汉化!$P:$P,MATCH(中文转码!AZ46,新汉化!$Q:$Q,0))</f>
        <v>FCB8</v>
      </c>
      <c r="BA46" s="9" t="str">
        <f>INDEX(新汉化!$P:$P,MATCH(中文转码!BA46,新汉化!$Q:$Q,0))</f>
        <v>F3B4</v>
      </c>
      <c r="BB46" s="9" t="str">
        <f>INDEX(新汉化!$P:$P,MATCH(中文转码!BB46,新汉化!$Q:$Q,0))</f>
        <v>C4B5</v>
      </c>
      <c r="BC46" s="9" t="str">
        <f>INDEX(新汉化!$P:$P,MATCH(中文转码!BC46,新汉化!$Q:$Q,0))</f>
        <v>F9C9</v>
      </c>
      <c r="BD46" s="9" t="str">
        <f>INDEX(新汉化!$P:$P,MATCH(中文转码!BD46,新汉化!$Q:$Q,0))</f>
        <v>F4D2</v>
      </c>
      <c r="BE46" s="9" t="str">
        <f>INDEX(新汉化!$P:$P,MATCH(中文转码!BE46,新汉化!$Q:$Q,0))</f>
        <v>F3B4</v>
      </c>
      <c r="BF46" s="9" t="str">
        <f>INDEX(新汉化!$P:$P,MATCH(中文转码!BF46,新汉化!$Q:$Q,0))</f>
        <v>F0BA</v>
      </c>
      <c r="BG46" s="9" t="str">
        <f>INDEX(新汉化!$P:$P,MATCH(中文转码!BG46,新汉化!$Q:$Q,0))</f>
        <v>F3B4</v>
      </c>
      <c r="BH46" s="9" t="str">
        <f>INDEX(新汉化!$P:$P,MATCH(中文转码!BH46,新汉化!$Q:$Q,0))</f>
        <v>D0BD</v>
      </c>
      <c r="BI46" s="9" t="str">
        <f>INDEX(新汉化!$P:$P,MATCH(中文转码!BI46,新汉化!$Q:$Q,0))</f>
        <v>0000</v>
      </c>
      <c r="BJ46" s="9" t="str">
        <f>INDEX(新汉化!$P:$P,MATCH(中文转码!BJ46,新汉化!$Q:$Q,0))</f>
        <v>0000</v>
      </c>
      <c r="BK46" s="9" t="str">
        <f>INDEX(新汉化!$P:$P,MATCH(中文转码!BK46,新汉化!$Q:$Q,0))</f>
        <v>0000</v>
      </c>
      <c r="BL46" s="9" t="str">
        <f>INDEX(新汉化!$P:$P,MATCH(中文转码!BL46,新汉化!$Q:$Q,0))</f>
        <v>0000</v>
      </c>
      <c r="BM46" s="9" t="str">
        <f>INDEX(新汉化!$P:$P,MATCH(中文转码!BM46,新汉化!$Q:$Q,0))</f>
        <v>0000</v>
      </c>
      <c r="BN46" s="9" t="str">
        <f>INDEX(新汉化!$P:$P,MATCH(中文转码!BN46,新汉化!$Q:$Q,0))</f>
        <v>0000</v>
      </c>
      <c r="BO46" s="9" t="str">
        <f>INDEX(新汉化!$P:$P,MATCH(中文转码!BO46,新汉化!$Q:$Q,0))</f>
        <v>0000</v>
      </c>
      <c r="BP46" s="9" t="str">
        <f>INDEX(新汉化!$P:$P,MATCH(中文转码!BP46,新汉化!$Q:$Q,0))</f>
        <v>0000</v>
      </c>
      <c r="BQ46" s="8" t="str">
        <f>INDEX(新汉化!$P:$P,MATCH(中文转码!BQ46,新汉化!$Q:$Q,0))</f>
        <v>0000</v>
      </c>
      <c r="BR46" s="7" t="str">
        <f>INDEX(新汉化!$P:$P,MATCH(中文转码!BR46,新汉化!$Q:$Q,0))</f>
        <v>F0C6</v>
      </c>
      <c r="BS46" s="9" t="str">
        <f>INDEX(新汉化!$P:$P,MATCH(中文转码!BS46,新汉化!$Q:$Q,0))</f>
        <v>B4C0</v>
      </c>
      <c r="BT46" s="9" t="str">
        <f>INDEX(新汉化!$P:$P,MATCH(中文转码!BT46,新汉化!$Q:$Q,0))</f>
        <v>8038</v>
      </c>
      <c r="BU46" s="9" t="str">
        <f>INDEX(新汉化!$P:$P,MATCH(中文转码!BU46,新汉化!$Q:$Q,0))</f>
        <v>A3CD</v>
      </c>
      <c r="BV46" s="9" t="str">
        <f>INDEX(新汉化!$P:$P,MATCH(中文转码!BV46,新汉化!$Q:$Q,0))</f>
        <v>B9D6</v>
      </c>
      <c r="BW46" s="9" t="str">
        <f>INDEX(新汉化!$P:$P,MATCH(中文转码!BW46,新汉化!$Q:$Q,0))</f>
        <v>F3B4</v>
      </c>
      <c r="BX46" s="9" t="str">
        <f>INDEX(新汉化!$P:$P,MATCH(中文转码!BX46,新汉化!$Q:$Q,0))</f>
        <v>D0BD</v>
      </c>
      <c r="BY46" s="9" t="str">
        <f>INDEX(新汉化!$P:$P,MATCH(中文转码!BY46,新汉化!$Q:$Q,0))</f>
        <v>F3BA</v>
      </c>
      <c r="BZ46" s="9" t="str">
        <f>INDEX(新汉化!$P:$P,MATCH(中文转码!BZ46,新汉化!$Q:$Q,0))</f>
        <v>CDBE</v>
      </c>
      <c r="CA46" s="9" t="str">
        <f>INDEX(新汉化!$P:$P,MATCH(中文转码!CA46,新汉化!$Q:$Q,0))</f>
        <v>E1BB</v>
      </c>
      <c r="CB46" s="9" t="str">
        <f>INDEX(新汉化!$P:$P,MATCH(中文转码!CB46,新汉化!$Q:$Q,0))</f>
        <v>DBC0</v>
      </c>
      <c r="CC46" s="9" t="str">
        <f>INDEX(新汉化!$P:$P,MATCH(中文转码!CC46,新汉化!$Q:$Q,0))</f>
        <v>C3B5</v>
      </c>
      <c r="CD46" s="9" t="str">
        <f>INDEX(新汉化!$P:$P,MATCH(中文转码!CD46,新汉化!$Q:$Q,0))</f>
        <v>AFCB</v>
      </c>
      <c r="CE46" s="9" t="str">
        <f>INDEX(新汉化!$P:$P,MATCH(中文转码!CE46,新汉化!$Q:$Q,0))</f>
        <v>C5D7</v>
      </c>
      <c r="CF46" s="9" t="str">
        <f>INDEX(新汉化!$P:$P,MATCH(中文转码!CF46,新汉化!$Q:$Q,0))</f>
        <v>8038</v>
      </c>
      <c r="CG46" s="9" t="str">
        <f>INDEX(新汉化!$P:$P,MATCH(中文转码!CG46,新汉化!$Q:$Q,0))</f>
        <v>0000</v>
      </c>
      <c r="CH46" s="9" t="str">
        <f>INDEX(新汉化!$P:$P,MATCH(中文转码!CH46,新汉化!$Q:$Q,0))</f>
        <v>0000</v>
      </c>
      <c r="CI46" s="9" t="str">
        <f>INDEX(新汉化!$P:$P,MATCH(中文转码!CI46,新汉化!$Q:$Q,0))</f>
        <v>0000</v>
      </c>
      <c r="CJ46" s="9" t="str">
        <f>INDEX(新汉化!$P:$P,MATCH(中文转码!CJ46,新汉化!$Q:$Q,0))</f>
        <v>0000</v>
      </c>
      <c r="CK46" s="9" t="str">
        <f>INDEX(新汉化!$P:$P,MATCH(中文转码!CK46,新汉化!$Q:$Q,0))</f>
        <v>0000</v>
      </c>
      <c r="CL46" s="9" t="str">
        <f>INDEX(新汉化!$P:$P,MATCH(中文转码!CL46,新汉化!$Q:$Q,0))</f>
        <v>0000</v>
      </c>
      <c r="CM46" s="9" t="str">
        <f>INDEX(新汉化!$P:$P,MATCH(中文转码!CM46,新汉化!$Q:$Q,0))</f>
        <v>0000</v>
      </c>
      <c r="CN46" s="9" t="str">
        <f>INDEX(新汉化!$P:$P,MATCH(中文转码!CN46,新汉化!$Q:$Q,0))</f>
        <v>0000</v>
      </c>
      <c r="CO46" s="8" t="str">
        <f>INDEX(新汉化!$P:$P,MATCH(中文转码!CO46,新汉化!$Q:$Q,0))</f>
        <v>0000</v>
      </c>
      <c r="CP46" s="13" t="str">
        <f>日文原码!CP46</f>
        <v>0000</v>
      </c>
    </row>
    <row r="47" spans="1:94">
      <c r="A47" s="7" t="str">
        <f>日文原码!A47</f>
        <v>0000</v>
      </c>
      <c r="B47" t="str">
        <f>日文原码!B47</f>
        <v>0400</v>
      </c>
      <c r="C47" s="8" t="str">
        <f>日文原码!C47</f>
        <v>0600</v>
      </c>
      <c r="D47" s="7" t="str">
        <f>日文原码!D47</f>
        <v>0A00</v>
      </c>
      <c r="E47" t="str">
        <f>日文原码!E47</f>
        <v>0A00</v>
      </c>
      <c r="F47" t="str">
        <f>日文原码!F47</f>
        <v>0100</v>
      </c>
      <c r="G47" s="8" t="str">
        <f>日文原码!G47</f>
        <v>0000</v>
      </c>
      <c r="H47" t="str">
        <f>日文原码!H47</f>
        <v>0A00</v>
      </c>
      <c r="I47" t="str">
        <f>日文原码!I47</f>
        <v>0400</v>
      </c>
      <c r="J47" t="str">
        <f>日文原码!J47</f>
        <v>0000</v>
      </c>
      <c r="K47" t="str">
        <f>日文原码!K47</f>
        <v>0500</v>
      </c>
      <c r="L47" s="7" t="str">
        <f>INDEX(新汉化!$P:$P,MATCH(中文转码!L47,新汉化!$Q:$Q,0))</f>
        <v>F0BA</v>
      </c>
      <c r="M47" s="9" t="str">
        <f>INDEX(新汉化!$P:$P,MATCH(中文转码!M47,新汉化!$Q:$Q,0))</f>
        <v>ACB1</v>
      </c>
      <c r="N47" s="9" t="str">
        <f>INDEX(新汉化!$P:$P,MATCH(中文转码!N47,新汉化!$Q:$Q,0))</f>
        <v>AFB5</v>
      </c>
      <c r="O47" s="9" t="str">
        <f>INDEX(新汉化!$P:$P,MATCH(中文转码!O47,新汉化!$Q:$Q,0))</f>
        <v>0000</v>
      </c>
      <c r="P47" s="8" t="str">
        <f>INDEX(新汉化!$P:$P,MATCH(中文转码!P47,新汉化!$Q:$Q,0))</f>
        <v>0000</v>
      </c>
      <c r="Q47" s="7" t="str">
        <f>INDEX(新汉化!$P:$P,MATCH(中文转码!Q47,新汉化!$Q:$Q,0))</f>
        <v>A1F8</v>
      </c>
      <c r="R47" s="9" t="str">
        <f>INDEX(新汉化!$P:$P,MATCH(中文转码!R47,新汉化!$Q:$Q,0))</f>
        <v>A1F8</v>
      </c>
      <c r="S47" s="9" t="str">
        <f>INDEX(新汉化!$P:$P,MATCH(中文转码!S47,新汉化!$Q:$Q,0))</f>
        <v>F3B4</v>
      </c>
      <c r="T47" s="9" t="str">
        <f>INDEX(新汉化!$P:$P,MATCH(中文转码!T47,新汉化!$Q:$Q,0))</f>
        <v>F9C9</v>
      </c>
      <c r="U47" s="8" t="str">
        <f>INDEX(新汉化!$P:$P,MATCH(中文转码!U47,新汉化!$Q:$Q,0))</f>
        <v>A1F8</v>
      </c>
      <c r="V47" s="7" t="str">
        <f>INDEX(新汉化!$P:$P,MATCH(中文转码!V47,新汉化!$Q:$Q,0))</f>
        <v>E1BB</v>
      </c>
      <c r="W47" s="9" t="str">
        <f>INDEX(新汉化!$P:$P,MATCH(中文转码!W47,新汉化!$Q:$Q,0))</f>
        <v>BBD2</v>
      </c>
      <c r="X47" s="9" t="str">
        <f>INDEX(新汉化!$P:$P,MATCH(中文转码!X47,新汉化!$Q:$Q,0))</f>
        <v>DFB1</v>
      </c>
      <c r="Y47" s="9" t="str">
        <f>INDEX(新汉化!$P:$P,MATCH(中文转码!Y47,新汉化!$Q:$Q,0))</f>
        <v>E5B6</v>
      </c>
      <c r="Z47" s="9" t="str">
        <f>INDEX(新汉化!$P:$P,MATCH(中文转码!Z47,新汉化!$Q:$Q,0))</f>
        <v>C5BD</v>
      </c>
      <c r="AA47" s="9" t="str">
        <f>INDEX(新汉化!$P:$P,MATCH(中文转码!AA47,新汉化!$Q:$Q,0))</f>
        <v>BBD2</v>
      </c>
      <c r="AB47" s="9" t="str">
        <f>INDEX(新汉化!$P:$P,MATCH(中文转码!AB47,新汉化!$Q:$Q,0))</f>
        <v>DFB1</v>
      </c>
      <c r="AC47" s="9" t="str">
        <f>INDEX(新汉化!$P:$P,MATCH(中文转码!AC47,新汉化!$Q:$Q,0))</f>
        <v>F3B4</v>
      </c>
      <c r="AD47" s="9" t="str">
        <f>INDEX(新汉化!$P:$P,MATCH(中文转码!AD47,新汉化!$Q:$Q,0))</f>
        <v>D0BD</v>
      </c>
      <c r="AE47" s="9" t="str">
        <f>INDEX(新汉化!$P:$P,MATCH(中文转码!AE47,新汉化!$Q:$Q,0))</f>
        <v>8038</v>
      </c>
      <c r="AF47" s="9" t="str">
        <f>INDEX(新汉化!$P:$P,MATCH(中文转码!AF47,新汉化!$Q:$Q,0))</f>
        <v>F3B4</v>
      </c>
      <c r="AG47" s="9" t="str">
        <f>INDEX(新汉化!$P:$P,MATCH(中文转码!AG47,新汉化!$Q:$Q,0))</f>
        <v>D0BD</v>
      </c>
      <c r="AH47" s="9" t="str">
        <f>INDEX(新汉化!$P:$P,MATCH(中文转码!AH47,新汉化!$Q:$Q,0))</f>
        <v>F3BA</v>
      </c>
      <c r="AI47" s="9" t="str">
        <f>INDEX(新汉化!$P:$P,MATCH(中文转码!AI47,新汉化!$Q:$Q,0))</f>
        <v>C4B5</v>
      </c>
      <c r="AJ47" s="9" t="str">
        <f>INDEX(新汉化!$P:$P,MATCH(中文转码!AJ47,新汉化!$Q:$Q,0))</f>
        <v>BBD2</v>
      </c>
      <c r="AK47" s="9" t="str">
        <f>INDEX(新汉化!$P:$P,MATCH(中文转码!AK47,新汉化!$Q:$Q,0))</f>
        <v>CEB6</v>
      </c>
      <c r="AL47" s="9" t="str">
        <f>INDEX(新汉化!$P:$P,MATCH(中文转码!AL47,新汉化!$Q:$Q,0))</f>
        <v>0000</v>
      </c>
      <c r="AM47" s="9" t="str">
        <f>INDEX(新汉化!$P:$P,MATCH(中文转码!AM47,新汉化!$Q:$Q,0))</f>
        <v>0000</v>
      </c>
      <c r="AN47" s="9" t="str">
        <f>INDEX(新汉化!$P:$P,MATCH(中文转码!AN47,新汉化!$Q:$Q,0))</f>
        <v>0000</v>
      </c>
      <c r="AO47" s="9" t="str">
        <f>INDEX(新汉化!$P:$P,MATCH(中文转码!AO47,新汉化!$Q:$Q,0))</f>
        <v>0000</v>
      </c>
      <c r="AP47" s="9" t="str">
        <f>INDEX(新汉化!$P:$P,MATCH(中文转码!AP47,新汉化!$Q:$Q,0))</f>
        <v>0000</v>
      </c>
      <c r="AQ47" s="9" t="str">
        <f>INDEX(新汉化!$P:$P,MATCH(中文转码!AQ47,新汉化!$Q:$Q,0))</f>
        <v>0000</v>
      </c>
      <c r="AR47" s="9" t="str">
        <f>INDEX(新汉化!$P:$P,MATCH(中文转码!AR47,新汉化!$Q:$Q,0))</f>
        <v>0000</v>
      </c>
      <c r="AS47" s="8" t="str">
        <f>INDEX(新汉化!$P:$P,MATCH(中文转码!AS47,新汉化!$Q:$Q,0))</f>
        <v>0000</v>
      </c>
      <c r="AT47" s="7" t="str">
        <f>INDEX(新汉化!$P:$P,MATCH(中文转码!AT47,新汉化!$Q:$Q,0))</f>
        <v>B1CA</v>
      </c>
      <c r="AU47" s="9" t="str">
        <f>INDEX(新汉化!$P:$P,MATCH(中文转码!AU47,新汉化!$Q:$Q,0))</f>
        <v>E4BC</v>
      </c>
      <c r="AV47" s="9" t="str">
        <f>INDEX(新汉化!$P:$P,MATCH(中文转码!AV47,新汉化!$Q:$Q,0))</f>
        <v>DAC4</v>
      </c>
      <c r="AW47" s="9" t="str">
        <f>INDEX(新汉化!$P:$P,MATCH(中文转码!AW47,新汉化!$Q:$Q,0))</f>
        <v>DECE</v>
      </c>
      <c r="AX47" s="9" t="str">
        <f>INDEX(新汉化!$P:$P,MATCH(中文转码!AX47,新汉化!$Q:$Q,0))</f>
        <v>A8B7</v>
      </c>
      <c r="AY47" s="9" t="str">
        <f>INDEX(新汉化!$P:$P,MATCH(中文转码!AY47,新汉化!$Q:$Q,0))</f>
        <v>FDCC</v>
      </c>
      <c r="AZ47" s="9" t="str">
        <f>INDEX(新汉化!$P:$P,MATCH(中文转码!AZ47,新汉化!$Q:$Q,0))</f>
        <v>BDB5</v>
      </c>
      <c r="BA47" s="9" t="str">
        <f>INDEX(新汉化!$P:$P,MATCH(中文转码!BA47,新汉化!$Q:$Q,0))</f>
        <v>CEC8</v>
      </c>
      <c r="BB47" s="9" t="str">
        <f>INDEX(新汉化!$P:$P,MATCH(中文转码!BB47,新汉化!$Q:$Q,0))</f>
        <v>CEBA</v>
      </c>
      <c r="BC47" s="9" t="str">
        <f>INDEX(新汉化!$P:$P,MATCH(中文转码!BC47,新汉化!$Q:$Q,0))</f>
        <v>F9C9</v>
      </c>
      <c r="BD47" s="9" t="str">
        <f>INDEX(新汉化!$P:$P,MATCH(中文转码!BD47,新汉化!$Q:$Q,0))</f>
        <v>F4D2</v>
      </c>
      <c r="BE47" s="9" t="str">
        <f>INDEX(新汉化!$P:$P,MATCH(中文转码!BE47,新汉化!$Q:$Q,0))</f>
        <v>C7CA</v>
      </c>
      <c r="BF47" s="9" t="str">
        <f>INDEX(新汉化!$P:$P,MATCH(中文转码!BF47,新汉化!$Q:$Q,0))</f>
        <v>E4C6</v>
      </c>
      <c r="BG47" s="9" t="str">
        <f>INDEX(新汉化!$P:$P,MATCH(中文转码!BG47,新汉化!$Q:$Q,0))</f>
        <v>F5C8</v>
      </c>
      <c r="BH47" s="9" t="str">
        <f>INDEX(新汉化!$P:$P,MATCH(中文转码!BH47,新汉化!$Q:$Q,0))</f>
        <v>E3B5</v>
      </c>
      <c r="BI47" s="9" t="str">
        <f>INDEX(新汉化!$P:$P,MATCH(中文转码!BI47,新汉化!$Q:$Q,0))</f>
        <v>8038</v>
      </c>
      <c r="BJ47" s="9" t="str">
        <f>INDEX(新汉化!$P:$P,MATCH(中文转码!BJ47,新汉化!$Q:$Q,0))</f>
        <v>0000</v>
      </c>
      <c r="BK47" s="9" t="str">
        <f>INDEX(新汉化!$P:$P,MATCH(中文转码!BK47,新汉化!$Q:$Q,0))</f>
        <v>0000</v>
      </c>
      <c r="BL47" s="9" t="str">
        <f>INDEX(新汉化!$P:$P,MATCH(中文转码!BL47,新汉化!$Q:$Q,0))</f>
        <v>0000</v>
      </c>
      <c r="BM47" s="9" t="str">
        <f>INDEX(新汉化!$P:$P,MATCH(中文转码!BM47,新汉化!$Q:$Q,0))</f>
        <v>0000</v>
      </c>
      <c r="BN47" s="9" t="str">
        <f>INDEX(新汉化!$P:$P,MATCH(中文转码!BN47,新汉化!$Q:$Q,0))</f>
        <v>0000</v>
      </c>
      <c r="BO47" s="9" t="str">
        <f>INDEX(新汉化!$P:$P,MATCH(中文转码!BO47,新汉化!$Q:$Q,0))</f>
        <v>0000</v>
      </c>
      <c r="BP47" s="9" t="str">
        <f>INDEX(新汉化!$P:$P,MATCH(中文转码!BP47,新汉化!$Q:$Q,0))</f>
        <v>0000</v>
      </c>
      <c r="BQ47" s="8" t="str">
        <f>INDEX(新汉化!$P:$P,MATCH(中文转码!BQ47,新汉化!$Q:$Q,0))</f>
        <v>0000</v>
      </c>
      <c r="BR47" s="7" t="str">
        <f>INDEX(新汉化!$P:$P,MATCH(中文转码!BR47,新汉化!$Q:$Q,0))</f>
        <v>0000</v>
      </c>
      <c r="BS47" s="9" t="str">
        <f>INDEX(新汉化!$P:$P,MATCH(中文转码!BS47,新汉化!$Q:$Q,0))</f>
        <v>0000</v>
      </c>
      <c r="BT47" s="9" t="str">
        <f>INDEX(新汉化!$P:$P,MATCH(中文转码!BT47,新汉化!$Q:$Q,0))</f>
        <v>0000</v>
      </c>
      <c r="BU47" s="9" t="str">
        <f>INDEX(新汉化!$P:$P,MATCH(中文转码!BU47,新汉化!$Q:$Q,0))</f>
        <v>0000</v>
      </c>
      <c r="BV47" s="9" t="str">
        <f>INDEX(新汉化!$P:$P,MATCH(中文转码!BV47,新汉化!$Q:$Q,0))</f>
        <v>0000</v>
      </c>
      <c r="BW47" s="9" t="str">
        <f>INDEX(新汉化!$P:$P,MATCH(中文转码!BW47,新汉化!$Q:$Q,0))</f>
        <v>0000</v>
      </c>
      <c r="BX47" s="9" t="str">
        <f>INDEX(新汉化!$P:$P,MATCH(中文转码!BX47,新汉化!$Q:$Q,0))</f>
        <v>0000</v>
      </c>
      <c r="BY47" s="9" t="str">
        <f>INDEX(新汉化!$P:$P,MATCH(中文转码!BY47,新汉化!$Q:$Q,0))</f>
        <v>0000</v>
      </c>
      <c r="BZ47" s="9" t="str">
        <f>INDEX(新汉化!$P:$P,MATCH(中文转码!BZ47,新汉化!$Q:$Q,0))</f>
        <v>0000</v>
      </c>
      <c r="CA47" s="9" t="str">
        <f>INDEX(新汉化!$P:$P,MATCH(中文转码!CA47,新汉化!$Q:$Q,0))</f>
        <v>0000</v>
      </c>
      <c r="CB47" s="9" t="str">
        <f>INDEX(新汉化!$P:$P,MATCH(中文转码!CB47,新汉化!$Q:$Q,0))</f>
        <v>0000</v>
      </c>
      <c r="CC47" s="9" t="str">
        <f>INDEX(新汉化!$P:$P,MATCH(中文转码!CC47,新汉化!$Q:$Q,0))</f>
        <v>0000</v>
      </c>
      <c r="CD47" s="9" t="str">
        <f>INDEX(新汉化!$P:$P,MATCH(中文转码!CD47,新汉化!$Q:$Q,0))</f>
        <v>0000</v>
      </c>
      <c r="CE47" s="9" t="str">
        <f>INDEX(新汉化!$P:$P,MATCH(中文转码!CE47,新汉化!$Q:$Q,0))</f>
        <v>0000</v>
      </c>
      <c r="CF47" s="9" t="str">
        <f>INDEX(新汉化!$P:$P,MATCH(中文转码!CF47,新汉化!$Q:$Q,0))</f>
        <v>0000</v>
      </c>
      <c r="CG47" s="9" t="str">
        <f>INDEX(新汉化!$P:$P,MATCH(中文转码!CG47,新汉化!$Q:$Q,0))</f>
        <v>0000</v>
      </c>
      <c r="CH47" s="9" t="str">
        <f>INDEX(新汉化!$P:$P,MATCH(中文转码!CH47,新汉化!$Q:$Q,0))</f>
        <v>0000</v>
      </c>
      <c r="CI47" s="9" t="str">
        <f>INDEX(新汉化!$P:$P,MATCH(中文转码!CI47,新汉化!$Q:$Q,0))</f>
        <v>0000</v>
      </c>
      <c r="CJ47" s="9" t="str">
        <f>INDEX(新汉化!$P:$P,MATCH(中文转码!CJ47,新汉化!$Q:$Q,0))</f>
        <v>0000</v>
      </c>
      <c r="CK47" s="9" t="str">
        <f>INDEX(新汉化!$P:$P,MATCH(中文转码!CK47,新汉化!$Q:$Q,0))</f>
        <v>0000</v>
      </c>
      <c r="CL47" s="9" t="str">
        <f>INDEX(新汉化!$P:$P,MATCH(中文转码!CL47,新汉化!$Q:$Q,0))</f>
        <v>0000</v>
      </c>
      <c r="CM47" s="9" t="str">
        <f>INDEX(新汉化!$P:$P,MATCH(中文转码!CM47,新汉化!$Q:$Q,0))</f>
        <v>0000</v>
      </c>
      <c r="CN47" s="9" t="str">
        <f>INDEX(新汉化!$P:$P,MATCH(中文转码!CN47,新汉化!$Q:$Q,0))</f>
        <v>0000</v>
      </c>
      <c r="CO47" s="8" t="str">
        <f>INDEX(新汉化!$P:$P,MATCH(中文转码!CO47,新汉化!$Q:$Q,0))</f>
        <v>0000</v>
      </c>
      <c r="CP47" s="13" t="str">
        <f>日文原码!CP47</f>
        <v>0000</v>
      </c>
    </row>
    <row r="48" spans="1:94">
      <c r="A48" s="7" t="str">
        <f>日文原码!A48</f>
        <v>0000</v>
      </c>
      <c r="B48" t="str">
        <f>日文原码!B48</f>
        <v>0400</v>
      </c>
      <c r="C48" s="8" t="str">
        <f>日文原码!C48</f>
        <v>0700</v>
      </c>
      <c r="D48" s="7" t="str">
        <f>日文原码!D48</f>
        <v>0A00</v>
      </c>
      <c r="E48" t="str">
        <f>日文原码!E48</f>
        <v>0A00</v>
      </c>
      <c r="F48" t="str">
        <f>日文原码!F48</f>
        <v>0100</v>
      </c>
      <c r="G48" s="8" t="str">
        <f>日文原码!G48</f>
        <v>0500</v>
      </c>
      <c r="H48" t="str">
        <f>日文原码!H48</f>
        <v>0A00</v>
      </c>
      <c r="I48" t="str">
        <f>日文原码!I48</f>
        <v>0800</v>
      </c>
      <c r="J48" t="str">
        <f>日文原码!J48</f>
        <v>0400</v>
      </c>
      <c r="K48" t="str">
        <f>日文原码!K48</f>
        <v>0000</v>
      </c>
      <c r="L48" s="7" t="str">
        <f>INDEX(新汉化!$P:$P,MATCH(中文转码!L48,新汉化!$Q:$Q,0))</f>
        <v>ACB1</v>
      </c>
      <c r="M48" s="9" t="str">
        <f>INDEX(新汉化!$P:$P,MATCH(中文转码!M48,新汉化!$Q:$Q,0))</f>
        <v>F4D2</v>
      </c>
      <c r="N48" s="9" t="str">
        <f>INDEX(新汉化!$P:$P,MATCH(中文转码!N48,新汉化!$Q:$Q,0))</f>
        <v>D6B9</v>
      </c>
      <c r="O48" s="9" t="str">
        <f>INDEX(新汉化!$P:$P,MATCH(中文转码!O48,新汉化!$Q:$Q,0))</f>
        <v>0000</v>
      </c>
      <c r="P48" s="8" t="str">
        <f>INDEX(新汉化!$P:$P,MATCH(中文转码!P48,新汉化!$Q:$Q,0))</f>
        <v>0000</v>
      </c>
      <c r="Q48" s="7" t="str">
        <f>INDEX(新汉化!$P:$P,MATCH(中文转码!Q48,新汉化!$Q:$Q,0))</f>
        <v>A1F8</v>
      </c>
      <c r="R48" s="9" t="str">
        <f>INDEX(新汉化!$P:$P,MATCH(中文转码!R48,新汉化!$Q:$Q,0))</f>
        <v>A1F8</v>
      </c>
      <c r="S48" s="9" t="str">
        <f>INDEX(新汉化!$P:$P,MATCH(中文转码!S48,新汉化!$Q:$Q,0))</f>
        <v>EBD4</v>
      </c>
      <c r="T48" s="9" t="str">
        <f>INDEX(新汉化!$P:$P,MATCH(中文转码!T48,新汉化!$Q:$Q,0))</f>
        <v>F4D2</v>
      </c>
      <c r="U48" s="8" t="str">
        <f>INDEX(新汉化!$P:$P,MATCH(中文转码!U48,新汉化!$Q:$Q,0))</f>
        <v>A1F8</v>
      </c>
      <c r="V48" s="7" t="str">
        <f>INDEX(新汉化!$P:$P,MATCH(中文转码!V48,新汉化!$Q:$Q,0))</f>
        <v>E1BB</v>
      </c>
      <c r="W48" s="9" t="str">
        <f>INDEX(新汉化!$P:$P,MATCH(中文转码!W48,新汉化!$Q:$Q,0))</f>
        <v>D3B4</v>
      </c>
      <c r="X48" s="9" t="str">
        <f>INDEX(新汉化!$P:$P,MATCH(中文转码!X48,新汉化!$Q:$Q,0))</f>
        <v>EDC9</v>
      </c>
      <c r="Y48" s="9" t="str">
        <f>INDEX(新汉化!$P:$P,MATCH(中文转码!Y48,新汉化!$Q:$Q,0))</f>
        <v>CFC9</v>
      </c>
      <c r="Z48" s="9" t="str">
        <f>INDEX(新汉化!$P:$P,MATCH(中文转码!Z48,新汉化!$Q:$Q,0))</f>
        <v>C4B5</v>
      </c>
      <c r="AA48" s="9" t="str">
        <f>INDEX(新汉化!$P:$P,MATCH(中文转码!AA48,新汉化!$Q:$Q,0))</f>
        <v>B4B6</v>
      </c>
      <c r="AB48" s="9" t="str">
        <f>INDEX(新汉化!$P:$P,MATCH(中文转码!AB48,新汉化!$Q:$Q,0))</f>
        <v>EFC0</v>
      </c>
      <c r="AC48" s="9" t="str">
        <f>INDEX(新汉化!$P:$P,MATCH(中文转码!AC48,新汉化!$Q:$Q,0))</f>
        <v>ABB4</v>
      </c>
      <c r="AD48" s="9" t="str">
        <f>INDEX(新汉化!$P:$P,MATCH(中文转码!AD48,新汉化!$Q:$Q,0))</f>
        <v>F6B3</v>
      </c>
      <c r="AE48" s="9" t="str">
        <f>INDEX(新汉化!$P:$P,MATCH(中文转码!AE48,新汉化!$Q:$Q,0))</f>
        <v>D1B5</v>
      </c>
      <c r="AF48" s="9" t="str">
        <f>INDEX(新汉化!$P:$P,MATCH(中文转码!AF48,新汉化!$Q:$Q,0))</f>
        <v>F9C9</v>
      </c>
      <c r="AG48" s="9" t="str">
        <f>INDEX(新汉化!$P:$P,MATCH(中文转码!AG48,新汉化!$Q:$Q,0))</f>
        <v>BBD2</v>
      </c>
      <c r="AH48" s="9" t="str">
        <f>INDEX(新汉化!$P:$P,MATCH(中文转码!AH48,新汉化!$Q:$Q,0))</f>
        <v>F9D1</v>
      </c>
      <c r="AI48" s="9" t="str">
        <f>INDEX(新汉化!$P:$P,MATCH(中文转码!AI48,新汉化!$Q:$Q,0))</f>
        <v>C4B5</v>
      </c>
      <c r="AJ48" s="9" t="str">
        <f>INDEX(新汉化!$P:$P,MATCH(中文转码!AJ48,新汉化!$Q:$Q,0))</f>
        <v>F9C9</v>
      </c>
      <c r="AK48" s="9" t="str">
        <f>INDEX(新汉化!$P:$P,MATCH(中文转码!AK48,新汉化!$Q:$Q,0))</f>
        <v>F4D2</v>
      </c>
      <c r="AL48" s="9" t="str">
        <f>INDEX(新汉化!$P:$P,MATCH(中文转码!AL48,新汉化!$Q:$Q,0))</f>
        <v>0000</v>
      </c>
      <c r="AM48" s="9" t="str">
        <f>INDEX(新汉化!$P:$P,MATCH(中文转码!AM48,新汉化!$Q:$Q,0))</f>
        <v>0000</v>
      </c>
      <c r="AN48" s="9" t="str">
        <f>INDEX(新汉化!$P:$P,MATCH(中文转码!AN48,新汉化!$Q:$Q,0))</f>
        <v>0000</v>
      </c>
      <c r="AO48" s="9" t="str">
        <f>INDEX(新汉化!$P:$P,MATCH(中文转码!AO48,新汉化!$Q:$Q,0))</f>
        <v>0000</v>
      </c>
      <c r="AP48" s="9" t="str">
        <f>INDEX(新汉化!$P:$P,MATCH(中文转码!AP48,新汉化!$Q:$Q,0))</f>
        <v>0000</v>
      </c>
      <c r="AQ48" s="9" t="str">
        <f>INDEX(新汉化!$P:$P,MATCH(中文转码!AQ48,新汉化!$Q:$Q,0))</f>
        <v>0000</v>
      </c>
      <c r="AR48" s="9" t="str">
        <f>INDEX(新汉化!$P:$P,MATCH(中文转码!AR48,新汉化!$Q:$Q,0))</f>
        <v>0000</v>
      </c>
      <c r="AS48" s="8" t="str">
        <f>INDEX(新汉化!$P:$P,MATCH(中文转码!AS48,新汉化!$Q:$Q,0))</f>
        <v>0000</v>
      </c>
      <c r="AT48" s="7" t="str">
        <f>INDEX(新汉化!$P:$P,MATCH(中文转码!AT48,新汉化!$Q:$Q,0))</f>
        <v>A2B2</v>
      </c>
      <c r="AU48" s="9" t="str">
        <f>INDEX(新汉化!$P:$P,MATCH(中文转码!AU48,新汉化!$Q:$Q,0))</f>
        <v>D4D2</v>
      </c>
      <c r="AV48" s="9" t="str">
        <f>INDEX(新汉化!$P:$P,MATCH(中文转码!AV48,新汉化!$Q:$Q,0))</f>
        <v>CBB4</v>
      </c>
      <c r="AW48" s="9" t="str">
        <f>INDEX(新汉化!$P:$P,MATCH(中文转码!AW48,新汉化!$Q:$Q,0))</f>
        <v>B4C0</v>
      </c>
      <c r="AX48" s="9" t="str">
        <f>INDEX(新汉化!$P:$P,MATCH(中文转码!AX48,新汉化!$Q:$Q,0))</f>
        <v>ABBD</v>
      </c>
      <c r="AY48" s="9" t="str">
        <f>INDEX(新汉化!$P:$P,MATCH(中文转码!AY48,新汉化!$Q:$Q,0))</f>
        <v>F2CF</v>
      </c>
      <c r="AZ48" s="9" t="str">
        <f>INDEX(新汉化!$P:$P,MATCH(中文转码!AZ48,新汉化!$Q:$Q,0))</f>
        <v>EFBB</v>
      </c>
      <c r="BA48" s="9" t="str">
        <f>INDEX(新汉化!$P:$P,MATCH(中文转码!BA48,新汉化!$Q:$Q,0))</f>
        <v>E9B0</v>
      </c>
      <c r="BB48" s="9" t="str">
        <f>INDEX(新汉化!$P:$P,MATCH(中文转码!BB48,新汉化!$Q:$Q,0))</f>
        <v>ABB4</v>
      </c>
      <c r="BC48" s="9" t="str">
        <f>INDEX(新汉化!$P:$P,MATCH(中文转码!BC48,新汉化!$Q:$Q,0))</f>
        <v>DDB5</v>
      </c>
      <c r="BD48" s="9" t="str">
        <f>INDEX(新汉化!$P:$P,MATCH(中文转码!BD48,新汉化!$Q:$Q,0))</f>
        <v>D0B8</v>
      </c>
      <c r="BE48" s="9" t="str">
        <f>INDEX(新汉化!$P:$P,MATCH(中文转码!BE48,新汉化!$Q:$Q,0))</f>
        <v>E9C7</v>
      </c>
      <c r="BF48" s="9" t="str">
        <f>INDEX(新汉化!$P:$P,MATCH(中文转码!BF48,新汉化!$Q:$Q,0))</f>
        <v>8038</v>
      </c>
      <c r="BG48" s="9" t="str">
        <f>INDEX(新汉化!$P:$P,MATCH(中文转码!BG48,新汉化!$Q:$Q,0))</f>
        <v>BBD6</v>
      </c>
      <c r="BH48" s="9" t="str">
        <f>INDEX(新汉化!$P:$P,MATCH(中文转码!BH48,新汉化!$Q:$Q,0))</f>
        <v>D0D3</v>
      </c>
      <c r="BI48" s="9" t="str">
        <f>INDEX(新汉化!$P:$P,MATCH(中文转码!BI48,新汉化!$Q:$Q,0))</f>
        <v>DAD4</v>
      </c>
      <c r="BJ48" s="9" t="str">
        <f>INDEX(新汉化!$P:$P,MATCH(中文转码!BJ48,新汉化!$Q:$Q,0))</f>
        <v>0000</v>
      </c>
      <c r="BK48" s="9" t="str">
        <f>INDEX(新汉化!$P:$P,MATCH(中文转码!BK48,新汉化!$Q:$Q,0))</f>
        <v>0000</v>
      </c>
      <c r="BL48" s="9" t="str">
        <f>INDEX(新汉化!$P:$P,MATCH(中文转码!BL48,新汉化!$Q:$Q,0))</f>
        <v>0000</v>
      </c>
      <c r="BM48" s="9" t="str">
        <f>INDEX(新汉化!$P:$P,MATCH(中文转码!BM48,新汉化!$Q:$Q,0))</f>
        <v>0000</v>
      </c>
      <c r="BN48" s="9" t="str">
        <f>INDEX(新汉化!$P:$P,MATCH(中文转码!BN48,新汉化!$Q:$Q,0))</f>
        <v>0000</v>
      </c>
      <c r="BO48" s="9" t="str">
        <f>INDEX(新汉化!$P:$P,MATCH(中文转码!BO48,新汉化!$Q:$Q,0))</f>
        <v>0000</v>
      </c>
      <c r="BP48" s="9" t="str">
        <f>INDEX(新汉化!$P:$P,MATCH(中文转码!BP48,新汉化!$Q:$Q,0))</f>
        <v>0000</v>
      </c>
      <c r="BQ48" s="8" t="str">
        <f>INDEX(新汉化!$P:$P,MATCH(中文转码!BQ48,新汉化!$Q:$Q,0))</f>
        <v>0000</v>
      </c>
      <c r="BR48" s="7" t="str">
        <f>INDEX(新汉化!$P:$P,MATCH(中文转码!BR48,新汉化!$Q:$Q,0))</f>
        <v>BDD5</v>
      </c>
      <c r="BS48" s="9" t="str">
        <f>INDEX(新汉化!$P:$P,MATCH(中文转码!BS48,新汉化!$Q:$Q,0))</f>
        <v>B7B6</v>
      </c>
      <c r="BT48" s="9" t="str">
        <f>INDEX(新汉化!$P:$P,MATCH(中文转码!BT48,新汉化!$Q:$Q,0))</f>
        <v>B1CA</v>
      </c>
      <c r="BU48" s="9" t="str">
        <f>INDEX(新汉化!$P:$P,MATCH(中文转码!BU48,新汉化!$Q:$Q,0))</f>
        <v>C5B2</v>
      </c>
      <c r="BV48" s="9" t="str">
        <f>INDEX(新汉化!$P:$P,MATCH(中文转码!BV48,新汉化!$Q:$Q,0))</f>
        <v>E1BB</v>
      </c>
      <c r="BW48" s="9" t="str">
        <f>INDEX(新汉化!$P:$P,MATCH(中文转码!BW48,新汉化!$Q:$Q,0))</f>
        <v>A2B7</v>
      </c>
      <c r="BX48" s="9" t="str">
        <f>INDEX(新汉化!$P:$P,MATCH(中文转码!BX48,新汉化!$Q:$Q,0))</f>
        <v>F6B3</v>
      </c>
      <c r="BY48" s="9" t="str">
        <f>INDEX(新汉化!$P:$P,MATCH(中文转码!BY48,新汉化!$Q:$Q,0))</f>
        <v>F3B4</v>
      </c>
      <c r="BZ48" s="9" t="str">
        <f>INDEX(新汉化!$P:$P,MATCH(中文转码!BZ48,新汉化!$Q:$Q,0))</f>
        <v>D0BD</v>
      </c>
      <c r="CA48" s="9" t="str">
        <f>INDEX(新汉化!$P:$P,MATCH(中文转码!CA48,新汉化!$Q:$Q,0))</f>
        <v>F9C9</v>
      </c>
      <c r="CB48" s="9" t="str">
        <f>INDEX(新汉化!$P:$P,MATCH(中文转码!CB48,新汉化!$Q:$Q,0))</f>
        <v>8038</v>
      </c>
      <c r="CC48" s="9" t="str">
        <f>INDEX(新汉化!$P:$P,MATCH(中文转码!CC48,新汉化!$Q:$Q,0))</f>
        <v>0000</v>
      </c>
      <c r="CD48" s="9" t="str">
        <f>INDEX(新汉化!$P:$P,MATCH(中文转码!CD48,新汉化!$Q:$Q,0))</f>
        <v>0000</v>
      </c>
      <c r="CE48" s="9" t="str">
        <f>INDEX(新汉化!$P:$P,MATCH(中文转码!CE48,新汉化!$Q:$Q,0))</f>
        <v>0000</v>
      </c>
      <c r="CF48" s="9" t="str">
        <f>INDEX(新汉化!$P:$P,MATCH(中文转码!CF48,新汉化!$Q:$Q,0))</f>
        <v>0000</v>
      </c>
      <c r="CG48" s="9" t="str">
        <f>INDEX(新汉化!$P:$P,MATCH(中文转码!CG48,新汉化!$Q:$Q,0))</f>
        <v>0000</v>
      </c>
      <c r="CH48" s="9" t="str">
        <f>INDEX(新汉化!$P:$P,MATCH(中文转码!CH48,新汉化!$Q:$Q,0))</f>
        <v>0000</v>
      </c>
      <c r="CI48" s="9" t="str">
        <f>INDEX(新汉化!$P:$P,MATCH(中文转码!CI48,新汉化!$Q:$Q,0))</f>
        <v>0000</v>
      </c>
      <c r="CJ48" s="9" t="str">
        <f>INDEX(新汉化!$P:$P,MATCH(中文转码!CJ48,新汉化!$Q:$Q,0))</f>
        <v>0000</v>
      </c>
      <c r="CK48" s="9" t="str">
        <f>INDEX(新汉化!$P:$P,MATCH(中文转码!CK48,新汉化!$Q:$Q,0))</f>
        <v>0000</v>
      </c>
      <c r="CL48" s="9" t="str">
        <f>INDEX(新汉化!$P:$P,MATCH(中文转码!CL48,新汉化!$Q:$Q,0))</f>
        <v>0000</v>
      </c>
      <c r="CM48" s="9" t="str">
        <f>INDEX(新汉化!$P:$P,MATCH(中文转码!CM48,新汉化!$Q:$Q,0))</f>
        <v>0000</v>
      </c>
      <c r="CN48" s="9" t="str">
        <f>INDEX(新汉化!$P:$P,MATCH(中文转码!CN48,新汉化!$Q:$Q,0))</f>
        <v>0000</v>
      </c>
      <c r="CO48" s="8" t="str">
        <f>INDEX(新汉化!$P:$P,MATCH(中文转码!CO48,新汉化!$Q:$Q,0))</f>
        <v>0000</v>
      </c>
      <c r="CP48" s="13" t="str">
        <f>日文原码!CP48</f>
        <v>0000</v>
      </c>
    </row>
    <row r="49" spans="1:94">
      <c r="A49" s="7" t="str">
        <f>日文原码!A49</f>
        <v>0000</v>
      </c>
      <c r="B49" t="str">
        <f>日文原码!B49</f>
        <v>0400</v>
      </c>
      <c r="C49" s="8" t="str">
        <f>日文原码!C49</f>
        <v>0800</v>
      </c>
      <c r="D49" s="7" t="str">
        <f>日文原码!D49</f>
        <v>0A00</v>
      </c>
      <c r="E49" t="str">
        <f>日文原码!E49</f>
        <v>0A00</v>
      </c>
      <c r="F49" t="str">
        <f>日文原码!F49</f>
        <v>0100</v>
      </c>
      <c r="G49" s="8" t="str">
        <f>日文原码!G49</f>
        <v>0000</v>
      </c>
      <c r="H49" t="str">
        <f>日文原码!H49</f>
        <v>0A00</v>
      </c>
      <c r="I49" t="str">
        <f>日文原码!I49</f>
        <v>0800</v>
      </c>
      <c r="J49" t="str">
        <f>日文原码!J49</f>
        <v>0600</v>
      </c>
      <c r="K49" t="str">
        <f>日文原码!K49</f>
        <v>0400</v>
      </c>
      <c r="L49" s="7" t="str">
        <f>INDEX(新汉化!$P:$P,MATCH(中文转码!L49,新汉化!$Q:$Q,0))</f>
        <v>BBC4</v>
      </c>
      <c r="M49" s="9" t="str">
        <f>INDEX(新汉化!$P:$P,MATCH(中文转码!M49,新汉化!$Q:$Q,0))</f>
        <v>C2CF</v>
      </c>
      <c r="N49" s="9" t="str">
        <f>INDEX(新汉化!$P:$P,MATCH(中文转码!N49,新汉化!$Q:$Q,0))</f>
        <v>A6C1</v>
      </c>
      <c r="O49" s="9" t="str">
        <f>INDEX(新汉化!$P:$P,MATCH(中文转码!O49,新汉化!$Q:$Q,0))</f>
        <v>BFCA</v>
      </c>
      <c r="P49" s="8" t="str">
        <f>INDEX(新汉化!$P:$P,MATCH(中文转码!P49,新汉化!$Q:$Q,0))</f>
        <v>0000</v>
      </c>
      <c r="Q49" s="7" t="str">
        <f>INDEX(新汉化!$P:$P,MATCH(中文转码!Q49,新汉化!$Q:$Q,0))</f>
        <v>A1F8</v>
      </c>
      <c r="R49" s="9" t="str">
        <f>INDEX(新汉化!$P:$P,MATCH(中文转码!R49,新汉化!$Q:$Q,0))</f>
        <v>A1F8</v>
      </c>
      <c r="S49" s="9" t="str">
        <f>INDEX(新汉化!$P:$P,MATCH(中文转码!S49,新汉化!$Q:$Q,0))</f>
        <v>E3D2</v>
      </c>
      <c r="T49" s="9" t="str">
        <f>INDEX(新汉化!$P:$P,MATCH(中文转码!T49,新汉化!$Q:$Q,0))</f>
        <v>A6C1</v>
      </c>
      <c r="U49" s="8" t="str">
        <f>INDEX(新汉化!$P:$P,MATCH(中文转码!U49,新汉化!$Q:$Q,0))</f>
        <v>A1F8</v>
      </c>
      <c r="V49" s="7" t="str">
        <f>INDEX(新汉化!$P:$P,MATCH(中文转码!V49,新汉化!$Q:$Q,0))</f>
        <v>D0D3</v>
      </c>
      <c r="W49" s="9" t="str">
        <f>INDEX(新汉化!$P:$P,MATCH(中文转码!W49,新汉化!$Q:$Q,0))</f>
        <v>C5D7</v>
      </c>
      <c r="X49" s="9" t="str">
        <f>INDEX(新汉化!$P:$P,MATCH(中文转码!X49,新汉化!$Q:$Q,0))</f>
        <v>F6BE</v>
      </c>
      <c r="Y49" s="9" t="str">
        <f>INDEX(新汉化!$P:$P,MATCH(中文转码!Y49,新汉化!$Q:$Q,0))</f>
        <v>BBB2</v>
      </c>
      <c r="Z49" s="9" t="str">
        <f>INDEX(新汉化!$P:$P,MATCH(中文转码!Z49,新汉化!$Q:$Q,0))</f>
        <v>C5B7</v>
      </c>
      <c r="AA49" s="9" t="str">
        <f>INDEX(新汉化!$P:$P,MATCH(中文转码!AA49,新汉化!$Q:$Q,0))</f>
        <v>FAC6</v>
      </c>
      <c r="AB49" s="9" t="str">
        <f>INDEX(新汉化!$P:$P,MATCH(中文转码!AB49,新汉化!$Q:$Q,0))</f>
        <v>C4B5</v>
      </c>
      <c r="AC49" s="9" t="str">
        <f>INDEX(新汉化!$P:$P,MATCH(中文转码!AC49,新汉化!$Q:$Q,0))</f>
        <v>E3D2</v>
      </c>
      <c r="AD49" s="9" t="str">
        <f>INDEX(新汉化!$P:$P,MATCH(中文转码!AD49,新汉化!$Q:$Q,0))</f>
        <v>A6C1</v>
      </c>
      <c r="AE49" s="9" t="str">
        <f>INDEX(新汉化!$P:$P,MATCH(中文转码!AE49,新汉化!$Q:$Q,0))</f>
        <v>8038</v>
      </c>
      <c r="AF49" s="9" t="str">
        <f>INDEX(新汉化!$P:$P,MATCH(中文转码!AF49,新汉化!$Q:$Q,0))</f>
        <v>A8CD</v>
      </c>
      <c r="AG49" s="9" t="str">
        <f>INDEX(新汉化!$P:$P,MATCH(中文转码!AG49,新汉化!$Q:$Q,0))</f>
        <v>FDB9</v>
      </c>
      <c r="AH49" s="9" t="str">
        <f>INDEX(新汉化!$P:$P,MATCH(中文转码!AH49,新汉化!$Q:$Q,0))</f>
        <v>E0B6</v>
      </c>
      <c r="AI49" s="9" t="str">
        <f>INDEX(新汉化!$P:$P,MATCH(中文转码!AI49,新汉化!$Q:$Q,0))</f>
        <v>D4B3</v>
      </c>
      <c r="AJ49" s="9" t="str">
        <f>INDEX(新汉化!$P:$P,MATCH(中文转码!AJ49,新汉化!$Q:$Q,0))</f>
        <v>B9B7</v>
      </c>
      <c r="AK49" s="9" t="str">
        <f>INDEX(新汉化!$P:$P,MATCH(中文转码!AK49,新汉化!$Q:$Q,0))</f>
        <v>6038</v>
      </c>
      <c r="AL49" s="9" t="str">
        <f>INDEX(新汉化!$P:$P,MATCH(中文转码!AL49,新汉化!$Q:$Q,0))</f>
        <v>0000</v>
      </c>
      <c r="AM49" s="9" t="str">
        <f>INDEX(新汉化!$P:$P,MATCH(中文转码!AM49,新汉化!$Q:$Q,0))</f>
        <v>0000</v>
      </c>
      <c r="AN49" s="9" t="str">
        <f>INDEX(新汉化!$P:$P,MATCH(中文转码!AN49,新汉化!$Q:$Q,0))</f>
        <v>0000</v>
      </c>
      <c r="AO49" s="9" t="str">
        <f>INDEX(新汉化!$P:$P,MATCH(中文转码!AO49,新汉化!$Q:$Q,0))</f>
        <v>0000</v>
      </c>
      <c r="AP49" s="9" t="str">
        <f>INDEX(新汉化!$P:$P,MATCH(中文转码!AP49,新汉化!$Q:$Q,0))</f>
        <v>0000</v>
      </c>
      <c r="AQ49" s="9" t="str">
        <f>INDEX(新汉化!$P:$P,MATCH(中文转码!AQ49,新汉化!$Q:$Q,0))</f>
        <v>0000</v>
      </c>
      <c r="AR49" s="9" t="str">
        <f>INDEX(新汉化!$P:$P,MATCH(中文转码!AR49,新汉化!$Q:$Q,0))</f>
        <v>0000</v>
      </c>
      <c r="AS49" s="8" t="str">
        <f>INDEX(新汉化!$P:$P,MATCH(中文转码!AS49,新汉化!$Q:$Q,0))</f>
        <v>0000</v>
      </c>
      <c r="AT49" s="7" t="str">
        <f>INDEX(新汉化!$P:$P,MATCH(中文转码!AT49,新汉化!$Q:$Q,0))</f>
        <v>C3BA</v>
      </c>
      <c r="AU49" s="9" t="str">
        <f>INDEX(新汉化!$P:$P,MATCH(中文转码!AU49,新汉化!$Q:$Q,0))</f>
        <v>C3BA</v>
      </c>
      <c r="AV49" s="9" t="str">
        <f>INDEX(新汉化!$P:$P,MATCH(中文转码!AV49,新汉化!$Q:$Q,0))</f>
        <v>AFCB</v>
      </c>
      <c r="AW49" s="9" t="str">
        <f>INDEX(新汉化!$P:$P,MATCH(中文转码!AW49,新汉化!$Q:$Q,0))</f>
        <v>F5BE</v>
      </c>
      <c r="AX49" s="9" t="str">
        <f>INDEX(新汉化!$P:$P,MATCH(中文转码!AX49,新汉化!$Q:$Q,0))</f>
        <v>D4D2</v>
      </c>
      <c r="AY49" s="9" t="str">
        <f>INDEX(新汉化!$P:$P,MATCH(中文转码!AY49,新汉化!$Q:$Q,0))</f>
        <v>B0BC</v>
      </c>
      <c r="AZ49" s="9" t="str">
        <f>INDEX(新汉化!$P:$P,MATCH(中文转码!AZ49,新汉化!$Q:$Q,0))</f>
        <v>E3D7</v>
      </c>
      <c r="BA49" s="9" t="str">
        <f>INDEX(新汉化!$P:$P,MATCH(中文转码!BA49,新汉化!$Q:$Q,0))</f>
        <v>BBB9</v>
      </c>
      <c r="BB49" s="9" t="str">
        <f>INDEX(新汉化!$P:$P,MATCH(中文转码!BB49,新汉化!$Q:$Q,0))</f>
        <v>C4B5</v>
      </c>
      <c r="BC49" s="9" t="str">
        <f>INDEX(新汉化!$P:$P,MATCH(中文转码!BC49,新汉化!$Q:$Q,0))</f>
        <v>CBD4</v>
      </c>
      <c r="BD49" s="9" t="str">
        <f>INDEX(新汉化!$P:$P,MATCH(中文转码!BD49,新汉化!$Q:$Q,0))</f>
        <v>AFB6</v>
      </c>
      <c r="BE49" s="9" t="str">
        <f>INDEX(新汉化!$P:$P,MATCH(中文转码!BE49,新汉化!$Q:$Q,0))</f>
        <v>C039</v>
      </c>
      <c r="BF49" s="9" t="str">
        <f>INDEX(新汉化!$P:$P,MATCH(中文转码!BF49,新汉化!$Q:$Q,0))</f>
        <v>E5CC</v>
      </c>
      <c r="BG49" s="9" t="str">
        <f>INDEX(新汉化!$P:$P,MATCH(中文转码!BG49,新汉化!$Q:$Q,0))</f>
        <v>DAC4</v>
      </c>
      <c r="BH49" s="9" t="str">
        <f>INDEX(新汉化!$P:$P,MATCH(中文转码!BH49,新汉化!$Q:$Q,0))</f>
        <v>CDBE</v>
      </c>
      <c r="BI49" s="9" t="str">
        <f>INDEX(新汉化!$P:$P,MATCH(中文转码!BI49,新汉化!$Q:$Q,0))</f>
        <v>E1BB</v>
      </c>
      <c r="BJ49" s="9" t="str">
        <f>INDEX(新汉化!$P:$P,MATCH(中文转码!BJ49,新汉化!$Q:$Q,0))</f>
        <v>0000</v>
      </c>
      <c r="BK49" s="9" t="str">
        <f>INDEX(新汉化!$P:$P,MATCH(中文转码!BK49,新汉化!$Q:$Q,0))</f>
        <v>0000</v>
      </c>
      <c r="BL49" s="9" t="str">
        <f>INDEX(新汉化!$P:$P,MATCH(中文转码!BL49,新汉化!$Q:$Q,0))</f>
        <v>0000</v>
      </c>
      <c r="BM49" s="9" t="str">
        <f>INDEX(新汉化!$P:$P,MATCH(中文转码!BM49,新汉化!$Q:$Q,0))</f>
        <v>0000</v>
      </c>
      <c r="BN49" s="9" t="str">
        <f>INDEX(新汉化!$P:$P,MATCH(中文转码!BN49,新汉化!$Q:$Q,0))</f>
        <v>0000</v>
      </c>
      <c r="BO49" s="9" t="str">
        <f>INDEX(新汉化!$P:$P,MATCH(中文转码!BO49,新汉化!$Q:$Q,0))</f>
        <v>0000</v>
      </c>
      <c r="BP49" s="9" t="str">
        <f>INDEX(新汉化!$P:$P,MATCH(中文转码!BP49,新汉化!$Q:$Q,0))</f>
        <v>0000</v>
      </c>
      <c r="BQ49" s="8" t="str">
        <f>INDEX(新汉化!$P:$P,MATCH(中文转码!BQ49,新汉化!$Q:$Q,0))</f>
        <v>0000</v>
      </c>
      <c r="BR49" s="7" t="str">
        <f>INDEX(新汉化!$P:$P,MATCH(中文转码!BR49,新汉化!$Q:$Q,0))</f>
        <v>E4B3</v>
      </c>
      <c r="BS49" s="9" t="str">
        <f>INDEX(新汉化!$P:$P,MATCH(中文转码!BS49,新汉化!$Q:$Q,0))</f>
        <v>FAC2</v>
      </c>
      <c r="BT49" s="9" t="str">
        <f>INDEX(新汉化!$P:$P,MATCH(中文转码!BT49,新汉化!$Q:$Q,0))</f>
        <v>DCC4</v>
      </c>
      <c r="BU49" s="9" t="str">
        <f>INDEX(新汉化!$P:$P,MATCH(中文转码!BU49,新汉化!$Q:$Q,0))</f>
        <v>BFC1</v>
      </c>
      <c r="BV49" s="9" t="str">
        <f>INDEX(新汉化!$P:$P,MATCH(中文转码!BV49,新汉化!$Q:$Q,0))</f>
        <v>8038</v>
      </c>
      <c r="BW49" s="9" t="str">
        <f>INDEX(新汉化!$P:$P,MATCH(中文转码!BW49,新汉化!$Q:$Q,0))</f>
        <v>0000</v>
      </c>
      <c r="BX49" s="9" t="str">
        <f>INDEX(新汉化!$P:$P,MATCH(中文转码!BX49,新汉化!$Q:$Q,0))</f>
        <v>0000</v>
      </c>
      <c r="BY49" s="9" t="str">
        <f>INDEX(新汉化!$P:$P,MATCH(中文转码!BY49,新汉化!$Q:$Q,0))</f>
        <v>0000</v>
      </c>
      <c r="BZ49" s="9" t="str">
        <f>INDEX(新汉化!$P:$P,MATCH(中文转码!BZ49,新汉化!$Q:$Q,0))</f>
        <v>0000</v>
      </c>
      <c r="CA49" s="9" t="str">
        <f>INDEX(新汉化!$P:$P,MATCH(中文转码!CA49,新汉化!$Q:$Q,0))</f>
        <v>0000</v>
      </c>
      <c r="CB49" s="9" t="str">
        <f>INDEX(新汉化!$P:$P,MATCH(中文转码!CB49,新汉化!$Q:$Q,0))</f>
        <v>0000</v>
      </c>
      <c r="CC49" s="9" t="str">
        <f>INDEX(新汉化!$P:$P,MATCH(中文转码!CC49,新汉化!$Q:$Q,0))</f>
        <v>0000</v>
      </c>
      <c r="CD49" s="9" t="str">
        <f>INDEX(新汉化!$P:$P,MATCH(中文转码!CD49,新汉化!$Q:$Q,0))</f>
        <v>0000</v>
      </c>
      <c r="CE49" s="9" t="str">
        <f>INDEX(新汉化!$P:$P,MATCH(中文转码!CE49,新汉化!$Q:$Q,0))</f>
        <v>0000</v>
      </c>
      <c r="CF49" s="9" t="str">
        <f>INDEX(新汉化!$P:$P,MATCH(中文转码!CF49,新汉化!$Q:$Q,0))</f>
        <v>0000</v>
      </c>
      <c r="CG49" s="9" t="str">
        <f>INDEX(新汉化!$P:$P,MATCH(中文转码!CG49,新汉化!$Q:$Q,0))</f>
        <v>0000</v>
      </c>
      <c r="CH49" s="9" t="str">
        <f>INDEX(新汉化!$P:$P,MATCH(中文转码!CH49,新汉化!$Q:$Q,0))</f>
        <v>0000</v>
      </c>
      <c r="CI49" s="9" t="str">
        <f>INDEX(新汉化!$P:$P,MATCH(中文转码!CI49,新汉化!$Q:$Q,0))</f>
        <v>0000</v>
      </c>
      <c r="CJ49" s="9" t="str">
        <f>INDEX(新汉化!$P:$P,MATCH(中文转码!CJ49,新汉化!$Q:$Q,0))</f>
        <v>0000</v>
      </c>
      <c r="CK49" s="9" t="str">
        <f>INDEX(新汉化!$P:$P,MATCH(中文转码!CK49,新汉化!$Q:$Q,0))</f>
        <v>0000</v>
      </c>
      <c r="CL49" s="9" t="str">
        <f>INDEX(新汉化!$P:$P,MATCH(中文转码!CL49,新汉化!$Q:$Q,0))</f>
        <v>0000</v>
      </c>
      <c r="CM49" s="9" t="str">
        <f>INDEX(新汉化!$P:$P,MATCH(中文转码!CM49,新汉化!$Q:$Q,0))</f>
        <v>0000</v>
      </c>
      <c r="CN49" s="9" t="str">
        <f>INDEX(新汉化!$P:$P,MATCH(中文转码!CN49,新汉化!$Q:$Q,0))</f>
        <v>0000</v>
      </c>
      <c r="CO49" s="8" t="str">
        <f>INDEX(新汉化!$P:$P,MATCH(中文转码!CO49,新汉化!$Q:$Q,0))</f>
        <v>0000</v>
      </c>
      <c r="CP49" s="13" t="str">
        <f>日文原码!CP49</f>
        <v>0000</v>
      </c>
    </row>
    <row r="50" spans="1:94">
      <c r="A50" s="7" t="str">
        <f>日文原码!A50</f>
        <v>0000</v>
      </c>
      <c r="B50" t="str">
        <f>日文原码!B50</f>
        <v>0400</v>
      </c>
      <c r="C50" s="8" t="str">
        <f>日文原码!C50</f>
        <v>0900</v>
      </c>
      <c r="D50" s="7" t="str">
        <f>日文原码!D50</f>
        <v>0A00</v>
      </c>
      <c r="E50" t="str">
        <f>日文原码!E50</f>
        <v>0A00</v>
      </c>
      <c r="F50" t="str">
        <f>日文原码!F50</f>
        <v>0200</v>
      </c>
      <c r="G50" s="8" t="str">
        <f>日文原码!G50</f>
        <v>0300</v>
      </c>
      <c r="H50" t="str">
        <f>日文原码!H50</f>
        <v>0200</v>
      </c>
      <c r="I50" t="str">
        <f>日文原码!I50</f>
        <v>0500</v>
      </c>
      <c r="J50" t="str">
        <f>日文原码!J50</f>
        <v>0300</v>
      </c>
      <c r="K50" t="str">
        <f>日文原码!K50</f>
        <v>0800</v>
      </c>
      <c r="L50" s="7" t="str">
        <f>INDEX(新汉化!$P:$P,MATCH(中文转码!L50,新汉化!$Q:$Q,0))</f>
        <v>FACC</v>
      </c>
      <c r="M50" s="9" t="str">
        <f>INDEX(新汉化!$P:$P,MATCH(中文转码!M50,新汉化!$Q:$Q,0))</f>
        <v>C6D5</v>
      </c>
      <c r="N50" s="9" t="str">
        <f>INDEX(新汉化!$P:$P,MATCH(中文转码!N50,新汉化!$Q:$Q,0))</f>
        <v>A6C1</v>
      </c>
      <c r="O50" s="9" t="str">
        <f>INDEX(新汉化!$P:$P,MATCH(中文转码!O50,新汉化!$Q:$Q,0))</f>
        <v>BFCA</v>
      </c>
      <c r="P50" s="8" t="str">
        <f>INDEX(新汉化!$P:$P,MATCH(中文转码!P50,新汉化!$Q:$Q,0))</f>
        <v>0000</v>
      </c>
      <c r="Q50" s="7" t="str">
        <f>INDEX(新汉化!$P:$P,MATCH(中文转码!Q50,新汉化!$Q:$Q,0))</f>
        <v>A1F8</v>
      </c>
      <c r="R50" s="9" t="str">
        <f>INDEX(新汉化!$P:$P,MATCH(中文转码!R50,新汉化!$Q:$Q,0))</f>
        <v>A1F8</v>
      </c>
      <c r="S50" s="9" t="str">
        <f>INDEX(新汉化!$P:$P,MATCH(中文转码!S50,新汉化!$Q:$Q,0))</f>
        <v>CDC3</v>
      </c>
      <c r="T50" s="9" t="str">
        <f>INDEX(新汉化!$P:$P,MATCH(中文转码!T50,新汉化!$Q:$Q,0))</f>
        <v>C6CD</v>
      </c>
      <c r="U50" s="8" t="str">
        <f>INDEX(新汉化!$P:$P,MATCH(中文转码!U50,新汉化!$Q:$Q,0))</f>
        <v>A1F8</v>
      </c>
      <c r="V50" s="7" t="str">
        <f>INDEX(新汉化!$P:$P,MATCH(中文转码!V50,新汉化!$Q:$Q,0))</f>
        <v>CAB7</v>
      </c>
      <c r="W50" s="9" t="str">
        <f>INDEX(新汉化!$P:$P,MATCH(中文转码!W50,新汉化!$Q:$Q,0))</f>
        <v>F3B4</v>
      </c>
      <c r="X50" s="9" t="str">
        <f>INDEX(新汉化!$P:$P,MATCH(中文转码!X50,新汉化!$Q:$Q,0))</f>
        <v>C4B5</v>
      </c>
      <c r="Y50" s="9" t="str">
        <f>INDEX(新汉化!$P:$P,MATCH(中文转码!Y50,新汉化!$Q:$Q,0))</f>
        <v>EDC9</v>
      </c>
      <c r="Z50" s="9" t="str">
        <f>INDEX(新汉化!$P:$P,MATCH(中文转码!Z50,新汉化!$Q:$Q,0))</f>
        <v>E5CC</v>
      </c>
      <c r="AA50" s="9" t="str">
        <f>INDEX(新汉化!$P:$P,MATCH(中文转码!AA50,新汉化!$Q:$Q,0))</f>
        <v>EFC0</v>
      </c>
      <c r="AB50" s="9" t="str">
        <f>INDEX(新汉化!$P:$P,MATCH(中文转码!AB50,新汉化!$Q:$Q,0))</f>
        <v>E6C3</v>
      </c>
      <c r="AC50" s="9" t="str">
        <f>INDEX(新汉化!$P:$P,MATCH(中文转码!AC50,新汉化!$Q:$Q,0))</f>
        <v>ABC8</v>
      </c>
      <c r="AD50" s="9" t="str">
        <f>INDEX(新汉化!$P:$P,MATCH(中文转码!AD50,新汉化!$Q:$Q,0))</f>
        <v>C7CA</v>
      </c>
      <c r="AE50" s="9" t="str">
        <f>INDEX(新汉化!$P:$P,MATCH(中文转码!AE50,新汉化!$Q:$Q,0))</f>
        <v>A1BC</v>
      </c>
      <c r="AF50" s="9" t="str">
        <f>INDEX(新汉化!$P:$P,MATCH(中文转码!AF50,新汉化!$Q:$Q,0))</f>
        <v>E2C8</v>
      </c>
      <c r="AG50" s="9" t="str">
        <f>INDEX(新汉化!$P:$P,MATCH(中文转码!AG50,新汉化!$Q:$Q,0))</f>
        <v>E9BF</v>
      </c>
      <c r="AH50" s="9" t="str">
        <f>INDEX(新汉化!$P:$P,MATCH(中文转码!AH50,新汉化!$Q:$Q,0))</f>
        <v>8038</v>
      </c>
      <c r="AI50" s="9" t="str">
        <f>INDEX(新汉化!$P:$P,MATCH(中文转码!AI50,新汉化!$Q:$Q,0))</f>
        <v>E7C8</v>
      </c>
      <c r="AJ50" s="9" t="str">
        <f>INDEX(新汉化!$P:$P,MATCH(中文转码!AJ50,新汉化!$Q:$Q,0))</f>
        <v>FBB9</v>
      </c>
      <c r="AK50" s="9" t="str">
        <f>INDEX(新汉化!$P:$P,MATCH(中文转码!AK50,新汉化!$Q:$Q,0))</f>
        <v>0000</v>
      </c>
      <c r="AL50" s="9" t="str">
        <f>INDEX(新汉化!$P:$P,MATCH(中文转码!AL50,新汉化!$Q:$Q,0))</f>
        <v>0000</v>
      </c>
      <c r="AM50" s="9" t="str">
        <f>INDEX(新汉化!$P:$P,MATCH(中文转码!AM50,新汉化!$Q:$Q,0))</f>
        <v>0000</v>
      </c>
      <c r="AN50" s="9" t="str">
        <f>INDEX(新汉化!$P:$P,MATCH(中文转码!AN50,新汉化!$Q:$Q,0))</f>
        <v>0000</v>
      </c>
      <c r="AO50" s="9" t="str">
        <f>INDEX(新汉化!$P:$P,MATCH(中文转码!AO50,新汉化!$Q:$Q,0))</f>
        <v>0000</v>
      </c>
      <c r="AP50" s="9" t="str">
        <f>INDEX(新汉化!$P:$P,MATCH(中文转码!AP50,新汉化!$Q:$Q,0))</f>
        <v>0000</v>
      </c>
      <c r="AQ50" s="9" t="str">
        <f>INDEX(新汉化!$P:$P,MATCH(中文转码!AQ50,新汉化!$Q:$Q,0))</f>
        <v>0000</v>
      </c>
      <c r="AR50" s="9" t="str">
        <f>INDEX(新汉化!$P:$P,MATCH(中文转码!AR50,新汉化!$Q:$Q,0))</f>
        <v>0000</v>
      </c>
      <c r="AS50" s="8" t="str">
        <f>INDEX(新汉化!$P:$P,MATCH(中文转码!AS50,新汉化!$Q:$Q,0))</f>
        <v>0000</v>
      </c>
      <c r="AT50" s="7" t="str">
        <f>INDEX(新汉化!$P:$P,MATCH(中文转码!AT50,新汉化!$Q:$Q,0))</f>
        <v>B9CA</v>
      </c>
      <c r="AU50" s="9" t="str">
        <f>INDEX(新汉化!$P:$P,MATCH(中文转码!AU50,新汉化!$Q:$Q,0))</f>
        <v>A2BE</v>
      </c>
      <c r="AV50" s="9" t="str">
        <f>INDEX(新汉化!$P:$P,MATCH(中文转码!AV50,新汉化!$Q:$Q,0))</f>
        <v>ABBD</v>
      </c>
      <c r="AW50" s="9" t="str">
        <f>INDEX(新汉化!$P:$P,MATCH(中文转码!AW50,新汉化!$Q:$Q,0))</f>
        <v>A6C1</v>
      </c>
      <c r="AX50" s="9" t="str">
        <f>INDEX(新汉化!$P:$P,MATCH(中文转码!AX50,新汉化!$Q:$Q,0))</f>
        <v>BFC1</v>
      </c>
      <c r="AY50" s="9" t="str">
        <f>INDEX(新汉化!$P:$P,MATCH(中文转码!AY50,新汉化!$Q:$Q,0))</f>
        <v>DBBE</v>
      </c>
      <c r="AZ50" s="9" t="str">
        <f>INDEX(新汉化!$P:$P,MATCH(中文转码!AZ50,新汉化!$Q:$Q,0))</f>
        <v>AFBC</v>
      </c>
      <c r="BA50" s="9" t="str">
        <f>INDEX(新汉化!$P:$P,MATCH(中文转码!BA50,新汉化!$Q:$Q,0))</f>
        <v>BDB5</v>
      </c>
      <c r="BB50" s="9" t="str">
        <f>INDEX(新汉化!$P:$P,MATCH(中文转码!BB50,新汉化!$Q:$Q,0))</f>
        <v>ABC8</v>
      </c>
      <c r="BC50" s="9" t="str">
        <f>INDEX(新汉化!$P:$P,MATCH(中文转码!BC50,新汉化!$Q:$Q,0))</f>
        <v>EDC9</v>
      </c>
      <c r="BD50" s="9" t="str">
        <f>INDEX(新汉化!$P:$P,MATCH(中文转码!BD50,新汉化!$Q:$Q,0))</f>
        <v>C4B5</v>
      </c>
      <c r="BE50" s="9" t="str">
        <f>INDEX(新汉化!$P:$P,MATCH(中文转码!BE50,新汉化!$Q:$Q,0))</f>
        <v>B0BB</v>
      </c>
      <c r="BF50" s="9" t="str">
        <f>INDEX(新汉化!$P:$P,MATCH(中文转码!BF50,新汉化!$Q:$Q,0))</f>
        <v>C039</v>
      </c>
      <c r="BG50" s="9" t="str">
        <f>INDEX(新汉化!$P:$P,MATCH(中文转码!BG50,新汉化!$Q:$Q,0))</f>
        <v>A1BC</v>
      </c>
      <c r="BH50" s="9" t="str">
        <f>INDEX(新汉化!$P:$P,MATCH(中文转码!BH50,新汉化!$Q:$Q,0))</f>
        <v>E2C8</v>
      </c>
      <c r="BI50" s="9" t="str">
        <f>INDEX(新汉化!$P:$P,MATCH(中文转码!BI50,新汉化!$Q:$Q,0))</f>
        <v>CDBE</v>
      </c>
      <c r="BJ50" s="9" t="str">
        <f>INDEX(新汉化!$P:$P,MATCH(中文转码!BJ50,新汉化!$Q:$Q,0))</f>
        <v>0000</v>
      </c>
      <c r="BK50" s="9" t="str">
        <f>INDEX(新汉化!$P:$P,MATCH(中文转码!BK50,新汉化!$Q:$Q,0))</f>
        <v>0000</v>
      </c>
      <c r="BL50" s="9" t="str">
        <f>INDEX(新汉化!$P:$P,MATCH(中文转码!BL50,新汉化!$Q:$Q,0))</f>
        <v>0000</v>
      </c>
      <c r="BM50" s="9" t="str">
        <f>INDEX(新汉化!$P:$P,MATCH(中文转码!BM50,新汉化!$Q:$Q,0))</f>
        <v>0000</v>
      </c>
      <c r="BN50" s="9" t="str">
        <f>INDEX(新汉化!$P:$P,MATCH(中文转码!BN50,新汉化!$Q:$Q,0))</f>
        <v>0000</v>
      </c>
      <c r="BO50" s="9" t="str">
        <f>INDEX(新汉化!$P:$P,MATCH(中文转码!BO50,新汉化!$Q:$Q,0))</f>
        <v>0000</v>
      </c>
      <c r="BP50" s="9" t="str">
        <f>INDEX(新汉化!$P:$P,MATCH(中文转码!BP50,新汉化!$Q:$Q,0))</f>
        <v>0000</v>
      </c>
      <c r="BQ50" s="8" t="str">
        <f>INDEX(新汉化!$P:$P,MATCH(中文转码!BQ50,新汉化!$Q:$Q,0))</f>
        <v>0000</v>
      </c>
      <c r="BR50" s="7" t="str">
        <f>INDEX(新汉化!$P:$P,MATCH(中文转码!BR50,新汉化!$Q:$Q,0))</f>
        <v>E1BB</v>
      </c>
      <c r="BS50" s="9" t="str">
        <f>INDEX(新汉化!$P:$P,MATCH(中文转码!BS50,新汉化!$Q:$Q,0))</f>
        <v>E4B1</v>
      </c>
      <c r="BT50" s="9" t="str">
        <f>INDEX(新汉化!$P:$P,MATCH(中文转码!BT50,新汉化!$Q:$Q,0))</f>
        <v>C3B5</v>
      </c>
      <c r="BU50" s="9" t="str">
        <f>INDEX(新汉化!$P:$P,MATCH(中文转码!BU50,新汉化!$Q:$Q,0))</f>
        <v>CDBA</v>
      </c>
      <c r="BV50" s="9" t="str">
        <f>INDEX(新汉化!$P:$P,MATCH(中文转码!BV50,新汉化!$Q:$Q,0))</f>
        <v>D2D1</v>
      </c>
      <c r="BW50" s="9" t="str">
        <f>INDEX(新汉化!$P:$P,MATCH(中文转码!BW50,新汉化!$Q:$Q,0))</f>
        <v>AFCA</v>
      </c>
      <c r="BX50" s="9" t="str">
        <f>INDEX(新汉化!$P:$P,MATCH(中文转码!BX50,新汉化!$Q:$Q,0))</f>
        <v>BBD2</v>
      </c>
      <c r="BY50" s="9" t="str">
        <f>INDEX(新汉化!$P:$P,MATCH(中文转码!BY50,新汉化!$Q:$Q,0))</f>
        <v>F9D1</v>
      </c>
      <c r="BZ50" s="9" t="str">
        <f>INDEX(新汉化!$P:$P,MATCH(中文转码!BZ50,新汉化!$Q:$Q,0))</f>
        <v>E1BC</v>
      </c>
      <c r="CA50" s="9" t="str">
        <f>INDEX(新汉化!$P:$P,MATCH(中文转码!CA50,新汉化!$Q:$Q,0))</f>
        <v>B2D3</v>
      </c>
      <c r="CB50" s="9" t="str">
        <f>INDEX(新汉化!$P:$P,MATCH(中文转码!CB50,新汉化!$Q:$Q,0))</f>
        <v>8038</v>
      </c>
      <c r="CC50" s="9" t="str">
        <f>INDEX(新汉化!$P:$P,MATCH(中文转码!CC50,新汉化!$Q:$Q,0))</f>
        <v>0000</v>
      </c>
      <c r="CD50" s="9" t="str">
        <f>INDEX(新汉化!$P:$P,MATCH(中文转码!CD50,新汉化!$Q:$Q,0))</f>
        <v>0000</v>
      </c>
      <c r="CE50" s="9" t="str">
        <f>INDEX(新汉化!$P:$P,MATCH(中文转码!CE50,新汉化!$Q:$Q,0))</f>
        <v>0000</v>
      </c>
      <c r="CF50" s="9" t="str">
        <f>INDEX(新汉化!$P:$P,MATCH(中文转码!CF50,新汉化!$Q:$Q,0))</f>
        <v>0000</v>
      </c>
      <c r="CG50" s="9" t="str">
        <f>INDEX(新汉化!$P:$P,MATCH(中文转码!CG50,新汉化!$Q:$Q,0))</f>
        <v>0000</v>
      </c>
      <c r="CH50" s="9" t="str">
        <f>INDEX(新汉化!$P:$P,MATCH(中文转码!CH50,新汉化!$Q:$Q,0))</f>
        <v>0000</v>
      </c>
      <c r="CI50" s="9" t="str">
        <f>INDEX(新汉化!$P:$P,MATCH(中文转码!CI50,新汉化!$Q:$Q,0))</f>
        <v>0000</v>
      </c>
      <c r="CJ50" s="9" t="str">
        <f>INDEX(新汉化!$P:$P,MATCH(中文转码!CJ50,新汉化!$Q:$Q,0))</f>
        <v>0000</v>
      </c>
      <c r="CK50" s="9" t="str">
        <f>INDEX(新汉化!$P:$P,MATCH(中文转码!CK50,新汉化!$Q:$Q,0))</f>
        <v>0000</v>
      </c>
      <c r="CL50" s="9" t="str">
        <f>INDEX(新汉化!$P:$P,MATCH(中文转码!CL50,新汉化!$Q:$Q,0))</f>
        <v>0000</v>
      </c>
      <c r="CM50" s="9" t="str">
        <f>INDEX(新汉化!$P:$P,MATCH(中文转码!CM50,新汉化!$Q:$Q,0))</f>
        <v>0000</v>
      </c>
      <c r="CN50" s="9" t="str">
        <f>INDEX(新汉化!$P:$P,MATCH(中文转码!CN50,新汉化!$Q:$Q,0))</f>
        <v>0000</v>
      </c>
      <c r="CO50" s="8" t="str">
        <f>INDEX(新汉化!$P:$P,MATCH(中文转码!CO50,新汉化!$Q:$Q,0))</f>
        <v>0000</v>
      </c>
      <c r="CP50" s="13" t="str">
        <f>日文原码!CP50</f>
        <v>0000</v>
      </c>
    </row>
    <row r="51" spans="1:94">
      <c r="A51" s="7" t="str">
        <f>日文原码!A51</f>
        <v>0000</v>
      </c>
      <c r="B51" t="str">
        <f>日文原码!B51</f>
        <v>0500</v>
      </c>
      <c r="C51" s="8" t="str">
        <f>日文原码!C51</f>
        <v>0000</v>
      </c>
      <c r="D51" s="7" t="str">
        <f>日文原码!D51</f>
        <v>0A00</v>
      </c>
      <c r="E51" t="str">
        <f>日文原码!E51</f>
        <v>0A00</v>
      </c>
      <c r="F51" t="str">
        <f>日文原码!F51</f>
        <v>0000</v>
      </c>
      <c r="G51" s="8" t="str">
        <f>日文原码!G51</f>
        <v>0600</v>
      </c>
      <c r="H51" t="str">
        <f>日文原码!H51</f>
        <v>0A00</v>
      </c>
      <c r="I51" t="str">
        <f>日文原码!I51</f>
        <v>0100</v>
      </c>
      <c r="J51" t="str">
        <f>日文原码!J51</f>
        <v>0500</v>
      </c>
      <c r="K51" t="str">
        <f>日文原码!K51</f>
        <v>0000</v>
      </c>
      <c r="L51" s="7" t="str">
        <f>INDEX(新汉化!$P:$P,MATCH(中文转码!L51,新汉化!$Q:$Q,0))</f>
        <v>C7BD</v>
      </c>
      <c r="M51" s="9" t="str">
        <f>INDEX(新汉化!$P:$P,MATCH(中文转码!M51,新汉化!$Q:$Q,0))</f>
        <v>F0BD</v>
      </c>
      <c r="N51" s="9" t="str">
        <f>INDEX(新汉化!$P:$P,MATCH(中文转码!N51,新汉化!$Q:$Q,0))</f>
        <v>E3D3</v>
      </c>
      <c r="O51" s="9" t="str">
        <f>INDEX(新汉化!$P:$P,MATCH(中文转码!O51,新汉化!$Q:$Q,0))</f>
        <v>0000</v>
      </c>
      <c r="P51" s="8" t="str">
        <f>INDEX(新汉化!$P:$P,MATCH(中文转码!P51,新汉化!$Q:$Q,0))</f>
        <v>0000</v>
      </c>
      <c r="Q51" s="7" t="str">
        <f>INDEX(新汉化!$P:$P,MATCH(中文转码!Q51,新汉化!$Q:$Q,0))</f>
        <v>A1F8</v>
      </c>
      <c r="R51" s="9" t="str">
        <f>INDEX(新汉化!$P:$P,MATCH(中文转码!R51,新汉化!$Q:$Q,0))</f>
        <v>A1F8</v>
      </c>
      <c r="S51" s="9" t="str">
        <f>INDEX(新汉化!$P:$P,MATCH(中文转码!S51,新汉化!$Q:$Q,0))</f>
        <v>F0BD</v>
      </c>
      <c r="T51" s="9" t="str">
        <f>INDEX(新汉化!$P:$P,MATCH(中文转码!T51,新汉化!$Q:$Q,0))</f>
        <v>E3D3</v>
      </c>
      <c r="U51" s="8" t="str">
        <f>INDEX(新汉化!$P:$P,MATCH(中文转码!U51,新汉化!$Q:$Q,0))</f>
        <v>A1F8</v>
      </c>
      <c r="V51" s="7" t="str">
        <f>INDEX(新汉化!$P:$P,MATCH(中文转码!V51,新汉化!$Q:$Q,0))</f>
        <v>C7B7</v>
      </c>
      <c r="W51" s="9" t="str">
        <f>INDEX(新汉化!$P:$P,MATCH(中文转码!W51,新汉化!$Q:$Q,0))</f>
        <v>A3B3</v>
      </c>
      <c r="X51" s="9" t="str">
        <f>INDEX(新汉化!$P:$P,MATCH(中文转码!X51,新汉化!$Q:$Q,0))</f>
        <v>B2CF</v>
      </c>
      <c r="Y51" s="9" t="str">
        <f>INDEX(新汉化!$P:$P,MATCH(中文转码!Y51,新汉化!$Q:$Q,0))</f>
        <v>B6BB</v>
      </c>
      <c r="Z51" s="9" t="str">
        <f>INDEX(新汉化!$P:$P,MATCH(中文转码!Z51,新汉化!$Q:$Q,0))</f>
        <v>DAD4</v>
      </c>
      <c r="AA51" s="9" t="str">
        <f>INDEX(新汉化!$P:$P,MATCH(中文转码!AA51,新汉化!$Q:$Q,0))</f>
        <v>D3BA</v>
      </c>
      <c r="AB51" s="9" t="str">
        <f>INDEX(新汉化!$P:$P,MATCH(中文转码!AB51,新汉化!$Q:$Q,0))</f>
        <v>F7C1</v>
      </c>
      <c r="AC51" s="9" t="str">
        <f>INDEX(新汉化!$P:$P,MATCH(中文转码!AC51,新汉化!$Q:$Q,0))</f>
        <v>F2BB</v>
      </c>
      <c r="AD51" s="9" t="str">
        <f>INDEX(新汉化!$P:$P,MATCH(中文转码!AD51,新汉化!$Q:$Q,0))</f>
        <v>D8B3</v>
      </c>
      <c r="AE51" s="9" t="str">
        <f>INDEX(新汉化!$P:$P,MATCH(中文转码!AE51,新汉化!$Q:$Q,0))</f>
        <v>C1CC</v>
      </c>
      <c r="AF51" s="9" t="str">
        <f>INDEX(新汉化!$P:$P,MATCH(中文转码!AF51,新汉化!$Q:$Q,0))</f>
        <v>EFC0</v>
      </c>
      <c r="AG51" s="9" t="str">
        <f>INDEX(新汉化!$P:$P,MATCH(中文转码!AG51,新汉化!$Q:$Q,0))</f>
        <v>CED3</v>
      </c>
      <c r="AH51" s="9" t="str">
        <f>INDEX(新汉化!$P:$P,MATCH(中文转码!AH51,新汉化!$Q:$Q,0))</f>
        <v>AFB6</v>
      </c>
      <c r="AI51" s="9" t="str">
        <f>INDEX(新汉化!$P:$P,MATCH(中文转码!AI51,新汉化!$Q:$Q,0))</f>
        <v>C039</v>
      </c>
      <c r="AJ51" s="9" t="str">
        <f>INDEX(新汉化!$P:$P,MATCH(中文转码!AJ51,新汉化!$Q:$Q,0))</f>
        <v>F4C8</v>
      </c>
      <c r="AK51" s="9" t="str">
        <f>INDEX(新汉化!$P:$P,MATCH(中文转码!AK51,新汉化!$Q:$Q,0))</f>
        <v>D1B0</v>
      </c>
      <c r="AL51" s="9" t="str">
        <f>INDEX(新汉化!$P:$P,MATCH(中文转码!AL51,新汉化!$Q:$Q,0))</f>
        <v>0000</v>
      </c>
      <c r="AM51" s="9" t="str">
        <f>INDEX(新汉化!$P:$P,MATCH(中文转码!AM51,新汉化!$Q:$Q,0))</f>
        <v>0000</v>
      </c>
      <c r="AN51" s="9" t="str">
        <f>INDEX(新汉化!$P:$P,MATCH(中文转码!AN51,新汉化!$Q:$Q,0))</f>
        <v>0000</v>
      </c>
      <c r="AO51" s="9" t="str">
        <f>INDEX(新汉化!$P:$P,MATCH(中文转码!AO51,新汉化!$Q:$Q,0))</f>
        <v>0000</v>
      </c>
      <c r="AP51" s="9" t="str">
        <f>INDEX(新汉化!$P:$P,MATCH(中文转码!AP51,新汉化!$Q:$Q,0))</f>
        <v>0000</v>
      </c>
      <c r="AQ51" s="9" t="str">
        <f>INDEX(新汉化!$P:$P,MATCH(中文转码!AQ51,新汉化!$Q:$Q,0))</f>
        <v>0000</v>
      </c>
      <c r="AR51" s="9" t="str">
        <f>INDEX(新汉化!$P:$P,MATCH(中文转码!AR51,新汉化!$Q:$Q,0))</f>
        <v>0000</v>
      </c>
      <c r="AS51" s="8" t="str">
        <f>INDEX(新汉化!$P:$P,MATCH(中文转码!AS51,新汉化!$Q:$Q,0))</f>
        <v>0000</v>
      </c>
      <c r="AT51" s="7" t="str">
        <f>INDEX(新汉化!$P:$P,MATCH(中文转码!AT51,新汉化!$Q:$Q,0))</f>
        <v>FCCB</v>
      </c>
      <c r="AU51" s="9" t="str">
        <f>INDEX(新汉化!$P:$P,MATCH(中文转码!AU51,新汉化!$Q:$Q,0))</f>
        <v>C5B7</v>
      </c>
      <c r="AV51" s="9" t="str">
        <f>INDEX(新汉化!$P:$P,MATCH(中文转码!AV51,新汉化!$Q:$Q,0))</f>
        <v>EBC8</v>
      </c>
      <c r="AW51" s="9" t="str">
        <f>INDEX(新汉化!$P:$P,MATCH(中文转码!AW51,新汉化!$Q:$Q,0))</f>
        <v>AECB</v>
      </c>
      <c r="AX51" s="9" t="str">
        <f>INDEX(新汉化!$P:$P,MATCH(中文转码!AX51,新汉化!$Q:$Q,0))</f>
        <v>DBB2</v>
      </c>
      <c r="AY51" s="9" t="str">
        <f>INDEX(新汉化!$P:$P,MATCH(中文转码!AY51,新汉化!$Q:$Q,0))</f>
        <v>AED6</v>
      </c>
      <c r="AZ51" s="9" t="str">
        <f>INDEX(新汉化!$P:$P,MATCH(中文转码!AZ51,新汉化!$Q:$Q,0))</f>
        <v>E0C0</v>
      </c>
      <c r="BA51" s="9" t="str">
        <f>INDEX(新汉化!$P:$P,MATCH(中文转码!BA51,新汉化!$Q:$Q,0))</f>
        <v>C4B5</v>
      </c>
      <c r="BB51" s="9" t="str">
        <f>INDEX(新汉化!$P:$P,MATCH(中文转码!BB51,新汉化!$Q:$Q,0))</f>
        <v>B0BB</v>
      </c>
      <c r="BC51" s="9" t="str">
        <f>INDEX(新汉化!$P:$P,MATCH(中文转码!BC51,新汉化!$Q:$Q,0))</f>
        <v>C039</v>
      </c>
      <c r="BD51" s="9" t="str">
        <f>INDEX(新汉化!$P:$P,MATCH(中文转码!BD51,新汉化!$Q:$Q,0))</f>
        <v>CDBE</v>
      </c>
      <c r="BE51" s="9" t="str">
        <f>INDEX(新汉化!$P:$P,MATCH(中文转码!BE51,新汉化!$Q:$Q,0))</f>
        <v>E3CB</v>
      </c>
      <c r="BF51" s="9" t="str">
        <f>INDEX(新汉化!$P:$P,MATCH(中文转码!BF51,新汉化!$Q:$Q,0))</f>
        <v>C7CA</v>
      </c>
      <c r="BG51" s="9" t="str">
        <f>INDEX(新汉化!$P:$P,MATCH(中文转码!BG51,新汉化!$Q:$Q,0))</f>
        <v>F1BA</v>
      </c>
      <c r="BH51" s="9" t="str">
        <f>INDEX(新汉化!$P:$P,MATCH(中文转码!BH51,新汉化!$Q:$Q,0))</f>
        <v>F1BA</v>
      </c>
      <c r="BI51" s="9" t="str">
        <f>INDEX(新汉化!$P:$P,MATCH(中文转码!BI51,新汉化!$Q:$Q,0))</f>
        <v>C4B5</v>
      </c>
      <c r="BJ51" s="9" t="str">
        <f>INDEX(新汉化!$P:$P,MATCH(中文转码!BJ51,新汉化!$Q:$Q,0))</f>
        <v>0000</v>
      </c>
      <c r="BK51" s="9" t="str">
        <f>INDEX(新汉化!$P:$P,MATCH(中文转码!BK51,新汉化!$Q:$Q,0))</f>
        <v>0000</v>
      </c>
      <c r="BL51" s="9" t="str">
        <f>INDEX(新汉化!$P:$P,MATCH(中文转码!BL51,新汉化!$Q:$Q,0))</f>
        <v>0000</v>
      </c>
      <c r="BM51" s="9" t="str">
        <f>INDEX(新汉化!$P:$P,MATCH(中文转码!BM51,新汉化!$Q:$Q,0))</f>
        <v>0000</v>
      </c>
      <c r="BN51" s="9" t="str">
        <f>INDEX(新汉化!$P:$P,MATCH(中文转码!BN51,新汉化!$Q:$Q,0))</f>
        <v>0000</v>
      </c>
      <c r="BO51" s="9" t="str">
        <f>INDEX(新汉化!$P:$P,MATCH(中文转码!BO51,新汉化!$Q:$Q,0))</f>
        <v>0000</v>
      </c>
      <c r="BP51" s="9" t="str">
        <f>INDEX(新汉化!$P:$P,MATCH(中文转码!BP51,新汉化!$Q:$Q,0))</f>
        <v>0000</v>
      </c>
      <c r="BQ51" s="8" t="str">
        <f>INDEX(新汉化!$P:$P,MATCH(中文转码!BQ51,新汉化!$Q:$Q,0))</f>
        <v>0000</v>
      </c>
      <c r="BR51" s="7" t="str">
        <f>INDEX(新汉化!$P:$P,MATCH(中文转码!BR51,新汉化!$Q:$Q,0))</f>
        <v>A3B2</v>
      </c>
      <c r="BS51" s="9" t="str">
        <f>INDEX(新汉化!$P:$P,MATCH(中文转码!BS51,新汉化!$Q:$Q,0))</f>
        <v>A7C1</v>
      </c>
      <c r="BT51" s="9" t="str">
        <f>INDEX(新汉化!$P:$P,MATCH(中文转码!BT51,新汉化!$Q:$Q,0))</f>
        <v>C039</v>
      </c>
      <c r="BU51" s="9" t="str">
        <f>INDEX(新汉化!$P:$P,MATCH(中文转码!BU51,新汉化!$Q:$Q,0))</f>
        <v>FCCB</v>
      </c>
      <c r="BV51" s="9" t="str">
        <f>INDEX(新汉化!$P:$P,MATCH(中文转码!BV51,新汉化!$Q:$Q,0))</f>
        <v>B2D2</v>
      </c>
      <c r="BW51" s="9" t="str">
        <f>INDEX(新汉化!$P:$P,MATCH(中文转码!BW51,新汉化!$Q:$Q,0))</f>
        <v>DCC4</v>
      </c>
      <c r="BX51" s="9" t="str">
        <f>INDEX(新汉化!$P:$P,MATCH(中文转码!BX51,新汉化!$Q:$Q,0))</f>
        <v>C3D3</v>
      </c>
      <c r="BY51" s="9" t="str">
        <f>INDEX(新汉化!$P:$P,MATCH(中文转码!BY51,新汉化!$Q:$Q,0))</f>
        <v>C7BD</v>
      </c>
      <c r="BZ51" s="9" t="str">
        <f>INDEX(新汉化!$P:$P,MATCH(中文转码!BZ51,新汉化!$Q:$Q,0))</f>
        <v>BBD2</v>
      </c>
      <c r="CA51" s="9" t="str">
        <f>INDEX(新汉化!$P:$P,MATCH(中文转码!CA51,新汉化!$Q:$Q,0))</f>
        <v>F7BB</v>
      </c>
      <c r="CB51" s="9" t="str">
        <f>INDEX(新汉化!$P:$P,MATCH(中文转码!CB51,新汉化!$Q:$Q,0))</f>
        <v>B2D7</v>
      </c>
      <c r="CC51" s="9" t="str">
        <f>INDEX(新汉化!$P:$P,MATCH(中文转码!CC51,新汉化!$Q:$Q,0))</f>
        <v>E9CB</v>
      </c>
      <c r="CD51" s="9" t="str">
        <f>INDEX(新汉化!$P:$P,MATCH(中文转码!CD51,新汉化!$Q:$Q,0))</f>
        <v>F3BA</v>
      </c>
      <c r="CE51" s="9" t="str">
        <f>INDEX(新汉化!$P:$P,MATCH(中文转码!CE51,新汉化!$Q:$Q,0))</f>
        <v>D3CC</v>
      </c>
      <c r="CF51" s="9" t="str">
        <f>INDEX(新汉化!$P:$P,MATCH(中文转码!CF51,新汉化!$Q:$Q,0))</f>
        <v>DFD7</v>
      </c>
      <c r="CG51" s="9" t="str">
        <f>INDEX(新汉化!$P:$P,MATCH(中文转码!CG51,新汉化!$Q:$Q,0))</f>
        <v>8038</v>
      </c>
      <c r="CH51" s="9" t="str">
        <f>INDEX(新汉化!$P:$P,MATCH(中文转码!CH51,新汉化!$Q:$Q,0))</f>
        <v>0000</v>
      </c>
      <c r="CI51" s="9" t="str">
        <f>INDEX(新汉化!$P:$P,MATCH(中文转码!CI51,新汉化!$Q:$Q,0))</f>
        <v>0000</v>
      </c>
      <c r="CJ51" s="9" t="str">
        <f>INDEX(新汉化!$P:$P,MATCH(中文转码!CJ51,新汉化!$Q:$Q,0))</f>
        <v>0000</v>
      </c>
      <c r="CK51" s="9" t="str">
        <f>INDEX(新汉化!$P:$P,MATCH(中文转码!CK51,新汉化!$Q:$Q,0))</f>
        <v>0000</v>
      </c>
      <c r="CL51" s="9" t="str">
        <f>INDEX(新汉化!$P:$P,MATCH(中文转码!CL51,新汉化!$Q:$Q,0))</f>
        <v>0000</v>
      </c>
      <c r="CM51" s="9" t="str">
        <f>INDEX(新汉化!$P:$P,MATCH(中文转码!CM51,新汉化!$Q:$Q,0))</f>
        <v>0000</v>
      </c>
      <c r="CN51" s="9" t="str">
        <f>INDEX(新汉化!$P:$P,MATCH(中文转码!CN51,新汉化!$Q:$Q,0))</f>
        <v>0000</v>
      </c>
      <c r="CO51" s="8" t="str">
        <f>INDEX(新汉化!$P:$P,MATCH(中文转码!CO51,新汉化!$Q:$Q,0))</f>
        <v>0000</v>
      </c>
      <c r="CP51" s="13" t="str">
        <f>日文原码!CP51</f>
        <v>0000</v>
      </c>
    </row>
    <row r="52" spans="1:94">
      <c r="A52" s="7" t="str">
        <f>日文原码!A52</f>
        <v>0000</v>
      </c>
      <c r="B52" t="str">
        <f>日文原码!B52</f>
        <v>0500</v>
      </c>
      <c r="C52" s="8" t="str">
        <f>日文原码!C52</f>
        <v>0100</v>
      </c>
      <c r="D52" s="7" t="str">
        <f>日文原码!D52</f>
        <v>0A00</v>
      </c>
      <c r="E52" t="str">
        <f>日文原码!E52</f>
        <v>0A00</v>
      </c>
      <c r="F52" t="str">
        <f>日文原码!F52</f>
        <v>0100</v>
      </c>
      <c r="G52" s="8" t="str">
        <f>日文原码!G52</f>
        <v>0300</v>
      </c>
      <c r="H52" t="str">
        <f>日文原码!H52</f>
        <v>0A00</v>
      </c>
      <c r="I52" t="str">
        <f>日文原码!I52</f>
        <v>0300</v>
      </c>
      <c r="J52" t="str">
        <f>日文原码!J52</f>
        <v>0900</v>
      </c>
      <c r="K52" t="str">
        <f>日文原码!K52</f>
        <v>0000</v>
      </c>
      <c r="L52" s="7" t="str">
        <f>INDEX(新汉化!$P:$P,MATCH(中文转码!L52,新汉化!$Q:$Q,0))</f>
        <v>F0BD</v>
      </c>
      <c r="M52" s="9" t="str">
        <f>INDEX(新汉化!$P:$P,MATCH(中文转码!M52,新汉化!$Q:$Q,0))</f>
        <v>E3D3</v>
      </c>
      <c r="N52" s="9" t="str">
        <f>INDEX(新汉化!$P:$P,MATCH(中文转码!N52,新汉化!$Q:$Q,0))</f>
        <v>F5CD</v>
      </c>
      <c r="O52" s="9" t="str">
        <f>INDEX(新汉化!$P:$P,MATCH(中文转码!O52,新汉化!$Q:$Q,0))</f>
        <v>0000</v>
      </c>
      <c r="P52" s="8" t="str">
        <f>INDEX(新汉化!$P:$P,MATCH(中文转码!P52,新汉化!$Q:$Q,0))</f>
        <v>0000</v>
      </c>
      <c r="Q52" s="7" t="str">
        <f>INDEX(新汉化!$P:$P,MATCH(中文转码!Q52,新汉化!$Q:$Q,0))</f>
        <v>A1F8</v>
      </c>
      <c r="R52" s="9" t="str">
        <f>INDEX(新汉化!$P:$P,MATCH(中文转码!R52,新汉化!$Q:$Q,0))</f>
        <v>A1F8</v>
      </c>
      <c r="S52" s="9" t="str">
        <f>INDEX(新汉化!$P:$P,MATCH(中文转码!S52,新汉化!$Q:$Q,0))</f>
        <v>F0BD</v>
      </c>
      <c r="T52" s="9" t="str">
        <f>INDEX(新汉化!$P:$P,MATCH(中文转码!T52,新汉化!$Q:$Q,0))</f>
        <v>E3D3</v>
      </c>
      <c r="U52" s="8" t="str">
        <f>INDEX(新汉化!$P:$P,MATCH(中文转码!U52,新汉化!$Q:$Q,0))</f>
        <v>A1F8</v>
      </c>
      <c r="V52" s="7" t="str">
        <f>INDEX(新汉化!$P:$P,MATCH(中文转码!V52,新汉化!$Q:$Q,0))</f>
        <v>AACE</v>
      </c>
      <c r="W52" s="9" t="str">
        <f>INDEX(新汉化!$P:$P,MATCH(中文转码!W52,新汉化!$Q:$Q,0))</f>
        <v>CBC1</v>
      </c>
      <c r="X52" s="9" t="str">
        <f>INDEX(新汉化!$P:$P,MATCH(中文转码!X52,新汉化!$Q:$Q,0))</f>
        <v>A3B1</v>
      </c>
      <c r="Y52" s="9" t="str">
        <f>INDEX(新汉化!$P:$P,MATCH(中文转码!Y52,新汉化!$Q:$Q,0))</f>
        <v>A4BB</v>
      </c>
      <c r="Z52" s="9" t="str">
        <f>INDEX(新汉化!$P:$P,MATCH(中文转码!Z52,新汉化!$Q:$Q,0))</f>
        <v>B0B5</v>
      </c>
      <c r="AA52" s="9" t="str">
        <f>INDEX(新汉化!$P:$P,MATCH(中文转码!AA52,新汉化!$Q:$Q,0))</f>
        <v>C039</v>
      </c>
      <c r="AB52" s="9" t="str">
        <f>INDEX(新汉化!$P:$P,MATCH(中文转码!AB52,新汉化!$Q:$Q,0))</f>
        <v>DBD0</v>
      </c>
      <c r="AC52" s="9" t="str">
        <f>INDEX(新汉化!$P:$P,MATCH(中文转码!AC52,新汉化!$Q:$Q,0))</f>
        <v>E3D3</v>
      </c>
      <c r="AD52" s="9" t="str">
        <f>INDEX(新汉化!$P:$P,MATCH(中文转码!AD52,新汉化!$Q:$Q,0))</f>
        <v>CDBA</v>
      </c>
      <c r="AE52" s="9" t="str">
        <f>INDEX(新汉化!$P:$P,MATCH(中文转码!AE52,新汉化!$Q:$Q,0))</f>
        <v>C6B4</v>
      </c>
      <c r="AF52" s="9" t="str">
        <f>INDEX(新汉化!$P:$P,MATCH(中文转码!AF52,新汉化!$Q:$Q,0))</f>
        <v>E3D3</v>
      </c>
      <c r="AG52" s="9" t="str">
        <f>INDEX(新汉化!$P:$P,MATCH(中文转码!AG52,新汉化!$Q:$Q,0))</f>
        <v>E1BB</v>
      </c>
      <c r="AH52" s="9" t="str">
        <f>INDEX(新汉化!$P:$P,MATCH(中文转码!AH52,新汉化!$Q:$Q,0))</f>
        <v>D6C2</v>
      </c>
      <c r="AI52" s="9" t="str">
        <f>INDEX(新汉化!$P:$P,MATCH(中文转码!AI52,新汉化!$Q:$Q,0))</f>
        <v>F7C1</v>
      </c>
      <c r="AJ52" s="9" t="str">
        <f>INDEX(新汉化!$P:$P,MATCH(中文转码!AJ52,新汉化!$Q:$Q,0))</f>
        <v>DAD4</v>
      </c>
      <c r="AK52" s="9" t="str">
        <f>INDEX(新汉化!$P:$P,MATCH(中文转码!AK52,新汉化!$Q:$Q,0))</f>
        <v>B2B3</v>
      </c>
      <c r="AL52" s="9" t="str">
        <f>INDEX(新汉化!$P:$P,MATCH(中文转码!AL52,新汉化!$Q:$Q,0))</f>
        <v>0000</v>
      </c>
      <c r="AM52" s="9" t="str">
        <f>INDEX(新汉化!$P:$P,MATCH(中文转码!AM52,新汉化!$Q:$Q,0))</f>
        <v>0000</v>
      </c>
      <c r="AN52" s="9" t="str">
        <f>INDEX(新汉化!$P:$P,MATCH(中文转码!AN52,新汉化!$Q:$Q,0))</f>
        <v>0000</v>
      </c>
      <c r="AO52" s="9" t="str">
        <f>INDEX(新汉化!$P:$P,MATCH(中文转码!AO52,新汉化!$Q:$Q,0))</f>
        <v>0000</v>
      </c>
      <c r="AP52" s="9" t="str">
        <f>INDEX(新汉化!$P:$P,MATCH(中文转码!AP52,新汉化!$Q:$Q,0))</f>
        <v>0000</v>
      </c>
      <c r="AQ52" s="9" t="str">
        <f>INDEX(新汉化!$P:$P,MATCH(中文转码!AQ52,新汉化!$Q:$Q,0))</f>
        <v>0000</v>
      </c>
      <c r="AR52" s="9" t="str">
        <f>INDEX(新汉化!$P:$P,MATCH(中文转码!AR52,新汉化!$Q:$Q,0))</f>
        <v>0000</v>
      </c>
      <c r="AS52" s="8" t="str">
        <f>INDEX(新汉化!$P:$P,MATCH(中文转码!AS52,新汉化!$Q:$Q,0))</f>
        <v>0000</v>
      </c>
      <c r="AT52" s="7" t="str">
        <f>INDEX(新汉化!$P:$P,MATCH(中文转码!AT52,新汉化!$Q:$Q,0))</f>
        <v>C4B5</v>
      </c>
      <c r="AU52" s="9" t="str">
        <f>INDEX(新汉化!$P:$P,MATCH(中文转码!AU52,新汉化!$Q:$Q,0))</f>
        <v>DCD6</v>
      </c>
      <c r="AV52" s="9" t="str">
        <f>INDEX(新汉化!$P:$P,MATCH(中文转码!AV52,新汉化!$Q:$Q,0))</f>
        <v>A7CE</v>
      </c>
      <c r="AW52" s="9" t="str">
        <f>INDEX(新汉化!$P:$P,MATCH(中文转码!AW52,新汉化!$Q:$Q,0))</f>
        <v>B4C0</v>
      </c>
      <c r="AX52" s="9" t="str">
        <f>INDEX(新汉化!$P:$P,MATCH(中文转码!AX52,新汉化!$Q:$Q,0))</f>
        <v>D8BB</v>
      </c>
      <c r="AY52" s="9" t="str">
        <f>INDEX(新汉化!$P:$P,MATCH(中文转码!AY52,新汉化!$Q:$Q,0))</f>
        <v>CED3</v>
      </c>
      <c r="AZ52" s="9" t="str">
        <f>INDEX(新汉化!$P:$P,MATCH(中文转码!AZ52,新汉化!$Q:$Q,0))</f>
        <v>AFB6</v>
      </c>
      <c r="BA52" s="9" t="str">
        <f>INDEX(新汉化!$P:$P,MATCH(中文转码!BA52,新汉化!$Q:$Q,0))</f>
        <v>F8BD</v>
      </c>
      <c r="BB52" s="9" t="str">
        <f>INDEX(新汉化!$P:$P,MATCH(中文转码!BB52,新汉化!$Q:$Q,0))</f>
        <v>D0D0</v>
      </c>
      <c r="BC52" s="9" t="str">
        <f>INDEX(新汉化!$P:$P,MATCH(中文转码!BC52,新汉化!$Q:$Q,0))</f>
        <v>B2D1</v>
      </c>
      <c r="BD52" s="9" t="str">
        <f>INDEX(新汉化!$P:$P,MATCH(中文转码!BD52,新汉化!$Q:$Q,0))</f>
        <v>DFC2</v>
      </c>
      <c r="BE52" s="9" t="str">
        <f>INDEX(新汉化!$P:$P,MATCH(中文转码!BE52,新汉化!$Q:$Q,0))</f>
        <v>8038</v>
      </c>
      <c r="BF52" s="9" t="str">
        <f>INDEX(新汉化!$P:$P,MATCH(中文转码!BF52,新汉化!$Q:$Q,0))</f>
        <v>E2D5</v>
      </c>
      <c r="BG52" s="9" t="str">
        <f>INDEX(新汉化!$P:$P,MATCH(中文转码!BG52,新汉化!$Q:$Q,0))</f>
        <v>F9D1</v>
      </c>
      <c r="BH52" s="9" t="str">
        <f>INDEX(新汉化!$P:$P,MATCH(中文转码!BH52,新汉化!$Q:$Q,0))</f>
        <v>C4B5</v>
      </c>
      <c r="BI52" s="9" t="str">
        <f>INDEX(新汉化!$P:$P,MATCH(中文转码!BI52,新汉化!$Q:$Q,0))</f>
        <v>D0D0</v>
      </c>
      <c r="BJ52" s="9" t="str">
        <f>INDEX(新汉化!$P:$P,MATCH(中文转码!BJ52,新汉化!$Q:$Q,0))</f>
        <v>0000</v>
      </c>
      <c r="BK52" s="9" t="str">
        <f>INDEX(新汉化!$P:$P,MATCH(中文转码!BK52,新汉化!$Q:$Q,0))</f>
        <v>0000</v>
      </c>
      <c r="BL52" s="9" t="str">
        <f>INDEX(新汉化!$P:$P,MATCH(中文转码!BL52,新汉化!$Q:$Q,0))</f>
        <v>0000</v>
      </c>
      <c r="BM52" s="9" t="str">
        <f>INDEX(新汉化!$P:$P,MATCH(中文转码!BM52,新汉化!$Q:$Q,0))</f>
        <v>0000</v>
      </c>
      <c r="BN52" s="9" t="str">
        <f>INDEX(新汉化!$P:$P,MATCH(中文转码!BN52,新汉化!$Q:$Q,0))</f>
        <v>0000</v>
      </c>
      <c r="BO52" s="9" t="str">
        <f>INDEX(新汉化!$P:$P,MATCH(中文转码!BO52,新汉化!$Q:$Q,0))</f>
        <v>0000</v>
      </c>
      <c r="BP52" s="9" t="str">
        <f>INDEX(新汉化!$P:$P,MATCH(中文转码!BP52,新汉化!$Q:$Q,0))</f>
        <v>0000</v>
      </c>
      <c r="BQ52" s="8" t="str">
        <f>INDEX(新汉化!$P:$P,MATCH(中文转码!BQ52,新汉化!$Q:$Q,0))</f>
        <v>0000</v>
      </c>
      <c r="BR52" s="7" t="str">
        <f>INDEX(新汉化!$P:$P,MATCH(中文转码!BR52,新汉化!$Q:$Q,0))</f>
        <v>AACE</v>
      </c>
      <c r="BS52" s="9" t="str">
        <f>INDEX(新汉化!$P:$P,MATCH(中文转码!BS52,新汉化!$Q:$Q,0))</f>
        <v>E1BB</v>
      </c>
      <c r="BT52" s="9" t="str">
        <f>INDEX(新汉化!$P:$P,MATCH(中文转码!BT52,新汉化!$Q:$Q,0))</f>
        <v>D6B3</v>
      </c>
      <c r="BU52" s="9" t="str">
        <f>INDEX(新汉化!$P:$P,MATCH(中文转码!BU52,新汉化!$Q:$Q,0))</f>
        <v>F8D0</v>
      </c>
      <c r="BV52" s="9" t="str">
        <f>INDEX(新汉化!$P:$P,MATCH(中文转码!BV52,新汉化!$Q:$Q,0))</f>
        <v>BBD2</v>
      </c>
      <c r="BW52" s="9" t="str">
        <f>INDEX(新汉化!$P:$P,MATCH(中文转码!BW52,新汉化!$Q:$Q,0))</f>
        <v>F6B8</v>
      </c>
      <c r="BX52" s="9" t="str">
        <f>INDEX(新汉化!$P:$P,MATCH(中文转码!BX52,新汉化!$Q:$Q,0))</f>
        <v>C2D4</v>
      </c>
      <c r="BY52" s="9" t="str">
        <f>INDEX(新汉化!$P:$P,MATCH(中文转码!BY52,新汉化!$Q:$Q,0))</f>
        <v>D4D2</v>
      </c>
      <c r="BZ52" s="9" t="str">
        <f>INDEX(新汉化!$P:$P,MATCH(中文转码!BZ52,新汉化!$Q:$Q,0))</f>
        <v>CFC9</v>
      </c>
      <c r="CA52" s="9" t="str">
        <f>INDEX(新汉化!$P:$P,MATCH(中文转码!CA52,新汉化!$Q:$Q,0))</f>
        <v>B1D6</v>
      </c>
      <c r="CB52" s="9" t="str">
        <f>INDEX(新汉化!$P:$P,MATCH(中文转码!CB52,新汉化!$Q:$Q,0))</f>
        <v>BDB5</v>
      </c>
      <c r="CC52" s="9" t="str">
        <f>INDEX(新汉化!$P:$P,MATCH(中文转码!CC52,新汉化!$Q:$Q,0))</f>
        <v>B0B5</v>
      </c>
      <c r="CD52" s="9" t="str">
        <f>INDEX(新汉化!$P:$P,MATCH(中文转码!CD52,新汉化!$Q:$Q,0))</f>
        <v>F5B7</v>
      </c>
      <c r="CE52" s="9" t="str">
        <f>INDEX(新汉化!$P:$P,MATCH(中文转码!CE52,新汉化!$Q:$Q,0))</f>
        <v>AFBB</v>
      </c>
      <c r="CF52" s="9" t="str">
        <f>INDEX(新汉化!$P:$P,MATCH(中文转码!CF52,新汉化!$Q:$Q,0))</f>
        <v>8038</v>
      </c>
      <c r="CG52" s="9" t="str">
        <f>INDEX(新汉化!$P:$P,MATCH(中文转码!CG52,新汉化!$Q:$Q,0))</f>
        <v>0000</v>
      </c>
      <c r="CH52" s="9" t="str">
        <f>INDEX(新汉化!$P:$P,MATCH(中文转码!CH52,新汉化!$Q:$Q,0))</f>
        <v>0000</v>
      </c>
      <c r="CI52" s="9" t="str">
        <f>INDEX(新汉化!$P:$P,MATCH(中文转码!CI52,新汉化!$Q:$Q,0))</f>
        <v>0000</v>
      </c>
      <c r="CJ52" s="9" t="str">
        <f>INDEX(新汉化!$P:$P,MATCH(中文转码!CJ52,新汉化!$Q:$Q,0))</f>
        <v>0000</v>
      </c>
      <c r="CK52" s="9" t="str">
        <f>INDEX(新汉化!$P:$P,MATCH(中文转码!CK52,新汉化!$Q:$Q,0))</f>
        <v>0000</v>
      </c>
      <c r="CL52" s="9" t="str">
        <f>INDEX(新汉化!$P:$P,MATCH(中文转码!CL52,新汉化!$Q:$Q,0))</f>
        <v>0000</v>
      </c>
      <c r="CM52" s="9" t="str">
        <f>INDEX(新汉化!$P:$P,MATCH(中文转码!CM52,新汉化!$Q:$Q,0))</f>
        <v>0000</v>
      </c>
      <c r="CN52" s="9" t="str">
        <f>INDEX(新汉化!$P:$P,MATCH(中文转码!CN52,新汉化!$Q:$Q,0))</f>
        <v>0000</v>
      </c>
      <c r="CO52" s="8" t="str">
        <f>INDEX(新汉化!$P:$P,MATCH(中文转码!CO52,新汉化!$Q:$Q,0))</f>
        <v>0000</v>
      </c>
      <c r="CP52" s="13" t="str">
        <f>日文原码!CP52</f>
        <v>0000</v>
      </c>
    </row>
    <row r="53" spans="1:94">
      <c r="A53" s="7" t="str">
        <f>日文原码!A53</f>
        <v>0000</v>
      </c>
      <c r="B53" t="str">
        <f>日文原码!B53</f>
        <v>0500</v>
      </c>
      <c r="C53" s="8" t="str">
        <f>日文原码!C53</f>
        <v>0200</v>
      </c>
      <c r="D53" s="7" t="str">
        <f>日文原码!D53</f>
        <v>0A00</v>
      </c>
      <c r="E53" t="str">
        <f>日文原码!E53</f>
        <v>0A00</v>
      </c>
      <c r="F53" t="str">
        <f>日文原码!F53</f>
        <v>0000</v>
      </c>
      <c r="G53" s="8" t="str">
        <f>日文原码!G53</f>
        <v>0900</v>
      </c>
      <c r="H53" t="str">
        <f>日文原码!H53</f>
        <v>0A00</v>
      </c>
      <c r="I53" t="str">
        <f>日文原码!I53</f>
        <v>0100</v>
      </c>
      <c r="J53" t="str">
        <f>日文原码!J53</f>
        <v>0000</v>
      </c>
      <c r="K53" t="str">
        <f>日文原码!K53</f>
        <v>0000</v>
      </c>
      <c r="L53" s="7" t="str">
        <f>INDEX(新汉化!$P:$P,MATCH(中文转码!L53,新汉化!$Q:$Q,0))</f>
        <v>F0C0</v>
      </c>
      <c r="M53" s="9" t="str">
        <f>INDEX(新汉化!$P:$P,MATCH(中文转码!M53,新汉化!$Q:$Q,0))</f>
        <v>E3D3</v>
      </c>
      <c r="N53" s="9" t="str">
        <f>INDEX(新汉化!$P:$P,MATCH(中文转码!N53,新汉化!$Q:$Q,0))</f>
        <v>F5CD</v>
      </c>
      <c r="O53" s="9" t="str">
        <f>INDEX(新汉化!$P:$P,MATCH(中文转码!O53,新汉化!$Q:$Q,0))</f>
        <v>0000</v>
      </c>
      <c r="P53" s="8" t="str">
        <f>INDEX(新汉化!$P:$P,MATCH(中文转码!P53,新汉化!$Q:$Q,0))</f>
        <v>0000</v>
      </c>
      <c r="Q53" s="7" t="str">
        <f>INDEX(新汉化!$P:$P,MATCH(中文转码!Q53,新汉化!$Q:$Q,0))</f>
        <v>A1F8</v>
      </c>
      <c r="R53" s="9" t="str">
        <f>INDEX(新汉化!$P:$P,MATCH(中文转码!R53,新汉化!$Q:$Q,0))</f>
        <v>A1F8</v>
      </c>
      <c r="S53" s="9" t="str">
        <f>INDEX(新汉化!$P:$P,MATCH(中文转码!S53,新汉化!$Q:$Q,0))</f>
        <v>A1F8</v>
      </c>
      <c r="T53" s="9" t="str">
        <f>INDEX(新汉化!$P:$P,MATCH(中文转码!T53,新汉化!$Q:$Q,0))</f>
        <v>E3D3</v>
      </c>
      <c r="U53" s="8" t="str">
        <f>INDEX(新汉化!$P:$P,MATCH(中文转码!U53,新汉化!$Q:$Q,0))</f>
        <v>A1F8</v>
      </c>
      <c r="V53" s="7" t="str">
        <f>INDEX(新汉化!$P:$P,MATCH(中文转码!V53,新汉化!$Q:$Q,0))</f>
        <v>E4CB</v>
      </c>
      <c r="W53" s="9" t="str">
        <f>INDEX(新汉化!$P:$P,MATCH(中文转码!W53,新汉化!$Q:$Q,0))</f>
        <v>BBC8</v>
      </c>
      <c r="X53" s="9" t="str">
        <f>INDEX(新汉化!$P:$P,MATCH(中文转码!X53,新汉化!$Q:$Q,0))</f>
        <v>BBD6</v>
      </c>
      <c r="Y53" s="9" t="str">
        <f>INDEX(新汉化!$P:$P,MATCH(中文转码!Y53,新汉化!$Q:$Q,0))</f>
        <v>E1BB</v>
      </c>
      <c r="Z53" s="9" t="str">
        <f>INDEX(新汉化!$P:$P,MATCH(中文转码!Z53,新汉化!$Q:$Q,0))</f>
        <v>BBD2</v>
      </c>
      <c r="AA53" s="9" t="str">
        <f>INDEX(新汉化!$P:$P,MATCH(中文转码!AA53,新汉化!$Q:$Q,0))</f>
        <v>B1D6</v>
      </c>
      <c r="AB53" s="9" t="str">
        <f>INDEX(新汉化!$P:$P,MATCH(中文转码!AB53,新汉化!$Q:$Q,0))</f>
        <v>D8B5</v>
      </c>
      <c r="AC53" s="9" t="str">
        <f>INDEX(新汉化!$P:$P,MATCH(中文转码!AC53,新汉化!$Q:$Q,0))</f>
        <v>F8CC</v>
      </c>
      <c r="AD53" s="9" t="str">
        <f>INDEX(新汉化!$P:$P,MATCH(中文转码!AD53,新汉化!$Q:$Q,0))</f>
        <v>C039</v>
      </c>
      <c r="AE53" s="9" t="str">
        <f>INDEX(新汉化!$P:$P,MATCH(中文转码!AE53,新汉化!$Q:$Q,0))</f>
        <v>DECE</v>
      </c>
      <c r="AF53" s="9" t="str">
        <f>INDEX(新汉化!$P:$P,MATCH(中文转码!AF53,新汉化!$Q:$Q,0))</f>
        <v>A8B7</v>
      </c>
      <c r="AG53" s="9" t="str">
        <f>INDEX(新汉化!$P:$P,MATCH(中文转码!AG53,新汉化!$Q:$Q,0))</f>
        <v>A1BE</v>
      </c>
      <c r="AH53" s="9" t="str">
        <f>INDEX(新汉化!$P:$P,MATCH(中文转码!AH53,新汉化!$Q:$Q,0))</f>
        <v>A6C1</v>
      </c>
      <c r="AI53" s="9" t="str">
        <f>INDEX(新汉化!$P:$P,MATCH(中文转码!AI53,新汉化!$Q:$Q,0))</f>
        <v>BDD5</v>
      </c>
      <c r="AJ53" s="9" t="str">
        <f>INDEX(新汉化!$P:$P,MATCH(中文转码!AJ53,新汉化!$Q:$Q,0))</f>
        <v>B7B6</v>
      </c>
      <c r="AK53" s="9" t="str">
        <f>INDEX(新汉化!$P:$P,MATCH(中文转码!AK53,新汉化!$Q:$Q,0))</f>
        <v>C4B5</v>
      </c>
      <c r="AL53" s="9" t="str">
        <f>INDEX(新汉化!$P:$P,MATCH(中文转码!AL53,新汉化!$Q:$Q,0))</f>
        <v>0000</v>
      </c>
      <c r="AM53" s="9" t="str">
        <f>INDEX(新汉化!$P:$P,MATCH(中文转码!AM53,新汉化!$Q:$Q,0))</f>
        <v>0000</v>
      </c>
      <c r="AN53" s="9" t="str">
        <f>INDEX(新汉化!$P:$P,MATCH(中文转码!AN53,新汉化!$Q:$Q,0))</f>
        <v>0000</v>
      </c>
      <c r="AO53" s="9" t="str">
        <f>INDEX(新汉化!$P:$P,MATCH(中文转码!AO53,新汉化!$Q:$Q,0))</f>
        <v>0000</v>
      </c>
      <c r="AP53" s="9" t="str">
        <f>INDEX(新汉化!$P:$P,MATCH(中文转码!AP53,新汉化!$Q:$Q,0))</f>
        <v>0000</v>
      </c>
      <c r="AQ53" s="9" t="str">
        <f>INDEX(新汉化!$P:$P,MATCH(中文转码!AQ53,新汉化!$Q:$Q,0))</f>
        <v>0000</v>
      </c>
      <c r="AR53" s="9" t="str">
        <f>INDEX(新汉化!$P:$P,MATCH(中文转码!AR53,新汉化!$Q:$Q,0))</f>
        <v>0000</v>
      </c>
      <c r="AS53" s="8" t="str">
        <f>INDEX(新汉化!$P:$P,MATCH(中文转码!AS53,新汉化!$Q:$Q,0))</f>
        <v>0000</v>
      </c>
      <c r="AT53" s="7" t="str">
        <f>INDEX(新汉化!$P:$P,MATCH(中文转码!AT53,新汉化!$Q:$Q,0))</f>
        <v>FCCB</v>
      </c>
      <c r="AU53" s="9" t="str">
        <f>INDEX(新汉化!$P:$P,MATCH(中文转码!AU53,新汉化!$Q:$Q,0))</f>
        <v>BBB1</v>
      </c>
      <c r="AV53" s="9" t="str">
        <f>INDEX(新汉化!$P:$P,MATCH(中文转码!AV53,新汉化!$Q:$Q,0))</f>
        <v>CFC8</v>
      </c>
      <c r="AW53" s="9" t="str">
        <f>INDEX(新汉化!$P:$P,MATCH(中文转码!AW53,新汉化!$Q:$Q,0))</f>
        <v>AACE</v>
      </c>
      <c r="AX53" s="9" t="str">
        <f>INDEX(新汉化!$P:$P,MATCH(中文转码!AX53,新汉化!$Q:$Q,0))</f>
        <v>DCBA</v>
      </c>
      <c r="AY53" s="9" t="str">
        <f>INDEX(新汉化!$P:$P,MATCH(中文转码!AY53,新汉化!$Q:$Q,0))</f>
        <v>F5C8</v>
      </c>
      <c r="AZ53" s="9" t="str">
        <f>INDEX(新汉化!$P:$P,MATCH(中文转码!AZ53,新汉化!$Q:$Q,0))</f>
        <v>C039</v>
      </c>
      <c r="BA53" s="9" t="str">
        <f>INDEX(新汉化!$P:$P,MATCH(中文转码!BA53,新汉化!$Q:$Q,0))</f>
        <v>ABB5</v>
      </c>
      <c r="BB53" s="9" t="str">
        <f>INDEX(新汉化!$P:$P,MATCH(中文转码!BB53,新汉化!$Q:$Q,0))</f>
        <v>FCCB</v>
      </c>
      <c r="BC53" s="9" t="str">
        <f>INDEX(新汉化!$P:$P,MATCH(中文转码!BC53,新汉化!$Q:$Q,0))</f>
        <v>B4C8</v>
      </c>
      <c r="BD53" s="9" t="str">
        <f>INDEX(新汉化!$P:$P,MATCH(中文转码!BD53,新汉化!$Q:$Q,0))</f>
        <v>C7CA</v>
      </c>
      <c r="BE53" s="9" t="str">
        <f>INDEX(新汉化!$P:$P,MATCH(中文转码!BE53,新汉化!$Q:$Q,0))</f>
        <v>DCC4</v>
      </c>
      <c r="BF53" s="9" t="str">
        <f>INDEX(新汉化!$P:$P,MATCH(中文转码!BF53,新汉化!$Q:$Q,0))</f>
        <v>DAD4</v>
      </c>
      <c r="BG53" s="9" t="str">
        <f>INDEX(新汉化!$P:$P,MATCH(中文转码!BG53,新汉化!$Q:$Q,0))</f>
        <v>CEC8</v>
      </c>
      <c r="BH53" s="9" t="str">
        <f>INDEX(新汉化!$P:$P,MATCH(中文转码!BH53,新汉化!$Q:$Q,0))</f>
        <v>CEBA</v>
      </c>
      <c r="BI53" s="9" t="str">
        <f>INDEX(新汉化!$P:$P,MATCH(中文转码!BI53,新汉化!$Q:$Q,0))</f>
        <v>DBCE</v>
      </c>
      <c r="BJ53" s="9" t="str">
        <f>INDEX(新汉化!$P:$P,MATCH(中文转码!BJ53,新汉化!$Q:$Q,0))</f>
        <v>0000</v>
      </c>
      <c r="BK53" s="9" t="str">
        <f>INDEX(新汉化!$P:$P,MATCH(中文转码!BK53,新汉化!$Q:$Q,0))</f>
        <v>0000</v>
      </c>
      <c r="BL53" s="9" t="str">
        <f>INDEX(新汉化!$P:$P,MATCH(中文转码!BL53,新汉化!$Q:$Q,0))</f>
        <v>0000</v>
      </c>
      <c r="BM53" s="9" t="str">
        <f>INDEX(新汉化!$P:$P,MATCH(中文转码!BM53,新汉化!$Q:$Q,0))</f>
        <v>0000</v>
      </c>
      <c r="BN53" s="9" t="str">
        <f>INDEX(新汉化!$P:$P,MATCH(中文转码!BN53,新汉化!$Q:$Q,0))</f>
        <v>0000</v>
      </c>
      <c r="BO53" s="9" t="str">
        <f>INDEX(新汉化!$P:$P,MATCH(中文转码!BO53,新汉化!$Q:$Q,0))</f>
        <v>0000</v>
      </c>
      <c r="BP53" s="9" t="str">
        <f>INDEX(新汉化!$P:$P,MATCH(中文转码!BP53,新汉化!$Q:$Q,0))</f>
        <v>0000</v>
      </c>
      <c r="BQ53" s="8" t="str">
        <f>INDEX(新汉化!$P:$P,MATCH(中文转码!BQ53,新汉化!$Q:$Q,0))</f>
        <v>0000</v>
      </c>
      <c r="BR53" s="7" t="str">
        <f>INDEX(新汉化!$P:$P,MATCH(中文转码!BR53,新汉化!$Q:$Q,0))</f>
        <v>AECB</v>
      </c>
      <c r="BS53" s="9" t="str">
        <f>INDEX(新汉化!$P:$P,MATCH(中文转码!BS53,新汉化!$Q:$Q,0))</f>
        <v>EFC0</v>
      </c>
      <c r="BT53" s="9" t="str">
        <f>INDEX(新汉化!$P:$P,MATCH(中文转码!BT53,新汉化!$Q:$Q,0))</f>
        <v>FAC9</v>
      </c>
      <c r="BU53" s="9" t="str">
        <f>INDEX(新汉化!$P:$P,MATCH(中文转码!BU53,新汉化!$Q:$Q,0))</f>
        <v>EEBB</v>
      </c>
      <c r="BV53" s="9" t="str">
        <f>INDEX(新汉化!$P:$P,MATCH(中文转码!BV53,新汉化!$Q:$Q,0))</f>
        <v>C4B5</v>
      </c>
      <c r="BW53" s="9" t="str">
        <f>INDEX(新汉化!$P:$P,MATCH(中文转码!BW53,新汉化!$Q:$Q,0))</f>
        <v>E7CD</v>
      </c>
      <c r="BX53" s="9" t="str">
        <f>INDEX(新汉化!$P:$P,MATCH(中文转码!BX53,新汉化!$Q:$Q,0))</f>
        <v>BFC7</v>
      </c>
      <c r="BY53" s="9" t="str">
        <f>INDEX(新汉化!$P:$P,MATCH(中文转码!BY53,新汉化!$Q:$Q,0))</f>
        <v>A6B1</v>
      </c>
      <c r="BZ53" s="9" t="str">
        <f>INDEX(新汉化!$P:$P,MATCH(中文转码!BZ53,新汉化!$Q:$Q,0))</f>
        <v>C9BF</v>
      </c>
      <c r="CA53" s="9" t="str">
        <f>INDEX(新汉化!$P:$P,MATCH(中文转码!CA53,新汉化!$Q:$Q,0))</f>
        <v>CEC3</v>
      </c>
      <c r="CB53" s="9" t="str">
        <f>INDEX(新汉化!$P:$P,MATCH(中文转码!CB53,新汉化!$Q:$Q,0))</f>
        <v>8038</v>
      </c>
      <c r="CC53" s="9" t="str">
        <f>INDEX(新汉化!$P:$P,MATCH(中文转码!CC53,新汉化!$Q:$Q,0))</f>
        <v>0000</v>
      </c>
      <c r="CD53" s="9" t="str">
        <f>INDEX(新汉化!$P:$P,MATCH(中文转码!CD53,新汉化!$Q:$Q,0))</f>
        <v>0000</v>
      </c>
      <c r="CE53" s="9" t="str">
        <f>INDEX(新汉化!$P:$P,MATCH(中文转码!CE53,新汉化!$Q:$Q,0))</f>
        <v>0000</v>
      </c>
      <c r="CF53" s="9" t="str">
        <f>INDEX(新汉化!$P:$P,MATCH(中文转码!CF53,新汉化!$Q:$Q,0))</f>
        <v>0000</v>
      </c>
      <c r="CG53" s="9" t="str">
        <f>INDEX(新汉化!$P:$P,MATCH(中文转码!CG53,新汉化!$Q:$Q,0))</f>
        <v>0000</v>
      </c>
      <c r="CH53" s="9" t="str">
        <f>INDEX(新汉化!$P:$P,MATCH(中文转码!CH53,新汉化!$Q:$Q,0))</f>
        <v>0000</v>
      </c>
      <c r="CI53" s="9" t="str">
        <f>INDEX(新汉化!$P:$P,MATCH(中文转码!CI53,新汉化!$Q:$Q,0))</f>
        <v>0000</v>
      </c>
      <c r="CJ53" s="9" t="str">
        <f>INDEX(新汉化!$P:$P,MATCH(中文转码!CJ53,新汉化!$Q:$Q,0))</f>
        <v>0000</v>
      </c>
      <c r="CK53" s="9" t="str">
        <f>INDEX(新汉化!$P:$P,MATCH(中文转码!CK53,新汉化!$Q:$Q,0))</f>
        <v>0000</v>
      </c>
      <c r="CL53" s="9" t="str">
        <f>INDEX(新汉化!$P:$P,MATCH(中文转码!CL53,新汉化!$Q:$Q,0))</f>
        <v>0000</v>
      </c>
      <c r="CM53" s="9" t="str">
        <f>INDEX(新汉化!$P:$P,MATCH(中文转码!CM53,新汉化!$Q:$Q,0))</f>
        <v>0000</v>
      </c>
      <c r="CN53" s="9" t="str">
        <f>INDEX(新汉化!$P:$P,MATCH(中文转码!CN53,新汉化!$Q:$Q,0))</f>
        <v>0000</v>
      </c>
      <c r="CO53" s="8" t="str">
        <f>INDEX(新汉化!$P:$P,MATCH(中文转码!CO53,新汉化!$Q:$Q,0))</f>
        <v>0000</v>
      </c>
      <c r="CP53" s="13" t="str">
        <f>日文原码!CP53</f>
        <v>0000</v>
      </c>
    </row>
    <row r="54" spans="1:94">
      <c r="A54" s="7" t="str">
        <f>日文原码!A54</f>
        <v>0000</v>
      </c>
      <c r="B54" t="str">
        <f>日文原码!B54</f>
        <v>0500</v>
      </c>
      <c r="C54" s="8" t="str">
        <f>日文原码!C54</f>
        <v>0300</v>
      </c>
      <c r="D54" s="7" t="str">
        <f>日文原码!D54</f>
        <v>0A00</v>
      </c>
      <c r="E54" t="str">
        <f>日文原码!E54</f>
        <v>0A00</v>
      </c>
      <c r="F54" t="str">
        <f>日文原码!F54</f>
        <v>0600</v>
      </c>
      <c r="G54" s="8" t="str">
        <f>日文原码!G54</f>
        <v>0500</v>
      </c>
      <c r="H54" t="str">
        <f>日文原码!H54</f>
        <v>0200</v>
      </c>
      <c r="I54" t="str">
        <f>日文原码!I54</f>
        <v>0300</v>
      </c>
      <c r="J54" t="str">
        <f>日文原码!J54</f>
        <v>0500</v>
      </c>
      <c r="K54" t="str">
        <f>日文原码!K54</f>
        <v>0000</v>
      </c>
      <c r="L54" s="7" t="str">
        <f>INDEX(新汉化!$P:$P,MATCH(中文转码!L54,新汉化!$Q:$Q,0))</f>
        <v>A9B1</v>
      </c>
      <c r="M54" s="9" t="str">
        <f>INDEX(新汉化!$P:$P,MATCH(中文转码!M54,新汉化!$Q:$Q,0))</f>
        <v>F0C0</v>
      </c>
      <c r="N54" s="9" t="str">
        <f>INDEX(新汉化!$P:$P,MATCH(中文转码!N54,新汉化!$Q:$Q,0))</f>
        <v>FAC1</v>
      </c>
      <c r="O54" s="9" t="str">
        <f>INDEX(新汉化!$P:$P,MATCH(中文转码!O54,新汉化!$Q:$Q,0))</f>
        <v>0000</v>
      </c>
      <c r="P54" s="8" t="str">
        <f>INDEX(新汉化!$P:$P,MATCH(中文转码!P54,新汉化!$Q:$Q,0))</f>
        <v>0000</v>
      </c>
      <c r="Q54" s="7" t="str">
        <f>INDEX(新汉化!$P:$P,MATCH(中文转码!Q54,新汉化!$Q:$Q,0))</f>
        <v>A1F8</v>
      </c>
      <c r="R54" s="9" t="str">
        <f>INDEX(新汉化!$P:$P,MATCH(中文转码!R54,新汉化!$Q:$Q,0))</f>
        <v>A1F8</v>
      </c>
      <c r="S54" s="9" t="str">
        <f>INDEX(新汉化!$P:$P,MATCH(中文转码!S54,新汉化!$Q:$Q,0))</f>
        <v>D7D0</v>
      </c>
      <c r="T54" s="9" t="str">
        <f>INDEX(新汉化!$P:$P,MATCH(中文转码!T54,新汉化!$Q:$Q,0))</f>
        <v>F1B6</v>
      </c>
      <c r="U54" s="8" t="str">
        <f>INDEX(新汉化!$P:$P,MATCH(中文转码!U54,新汉化!$Q:$Q,0))</f>
        <v>A1F8</v>
      </c>
      <c r="V54" s="7" t="str">
        <f>INDEX(新汉化!$P:$P,MATCH(中文转码!V54,新汉化!$Q:$Q,0))</f>
        <v>BBD2</v>
      </c>
      <c r="W54" s="9" t="str">
        <f>INDEX(新汉化!$P:$P,MATCH(中文转码!W54,新汉化!$Q:$Q,0))</f>
        <v>A9B5</v>
      </c>
      <c r="X54" s="9" t="str">
        <f>INDEX(新汉化!$P:$P,MATCH(中文转码!X54,新汉化!$Q:$Q,0))</f>
        <v>A2B7</v>
      </c>
      <c r="Y54" s="9" t="str">
        <f>INDEX(新汉化!$P:$P,MATCH(中文转码!Y54,新汉化!$Q:$Q,0))</f>
        <v>F0C6</v>
      </c>
      <c r="Z54" s="9" t="str">
        <f>INDEX(新汉化!$P:$P,MATCH(中文转码!Z54,新汉化!$Q:$Q,0))</f>
        <v>F1BF</v>
      </c>
      <c r="AA54" s="9" t="str">
        <f>INDEX(新汉化!$P:$P,MATCH(中文转码!AA54,新汉化!$Q:$Q,0))</f>
        <v>B4C0</v>
      </c>
      <c r="AB54" s="9" t="str">
        <f>INDEX(新汉化!$P:$P,MATCH(中文转码!AB54,新汉化!$Q:$Q,0))</f>
        <v>C039</v>
      </c>
      <c r="AC54" s="9" t="str">
        <f>INDEX(新汉化!$P:$P,MATCH(中文转码!AC54,新汉化!$Q:$Q,0))</f>
        <v>BBB2</v>
      </c>
      <c r="AD54" s="9" t="str">
        <f>INDEX(新汉化!$P:$P,MATCH(中文转码!AD54,新汉化!$Q:$Q,0))</f>
        <v>D5C9</v>
      </c>
      <c r="AE54" s="9" t="str">
        <f>INDEX(新汉化!$P:$P,MATCH(中文转码!AE54,新汉化!$Q:$Q,0))</f>
        <v>A1BE</v>
      </c>
      <c r="AF54" s="9" t="str">
        <f>INDEX(新汉化!$P:$P,MATCH(中文转码!AF54,新汉化!$Q:$Q,0))</f>
        <v>C0CA</v>
      </c>
      <c r="AG54" s="9" t="str">
        <f>INDEX(新汉化!$P:$P,MATCH(中文转码!AG54,新汉化!$Q:$Q,0))</f>
        <v>E4BC</v>
      </c>
      <c r="AH54" s="9" t="str">
        <f>INDEX(新汉化!$P:$P,MATCH(中文转码!AH54,新汉化!$Q:$Q,0))</f>
        <v>BBD2</v>
      </c>
      <c r="AI54" s="9" t="str">
        <f>INDEX(新汉化!$P:$P,MATCH(中文转码!AI54,新汉化!$Q:$Q,0))</f>
        <v>D0C7</v>
      </c>
      <c r="AJ54" s="9" t="str">
        <f>INDEX(新汉化!$P:$P,MATCH(中文转码!AJ54,新汉化!$Q:$Q,0))</f>
        <v>C039</v>
      </c>
      <c r="AK54" s="9" t="str">
        <f>INDEX(新汉化!$P:$P,MATCH(中文转码!AK54,新汉化!$Q:$Q,0))</f>
        <v>0000</v>
      </c>
      <c r="AL54" s="9" t="str">
        <f>INDEX(新汉化!$P:$P,MATCH(中文转码!AL54,新汉化!$Q:$Q,0))</f>
        <v>0000</v>
      </c>
      <c r="AM54" s="9" t="str">
        <f>INDEX(新汉化!$P:$P,MATCH(中文转码!AM54,新汉化!$Q:$Q,0))</f>
        <v>0000</v>
      </c>
      <c r="AN54" s="9" t="str">
        <f>INDEX(新汉化!$P:$P,MATCH(中文转码!AN54,新汉化!$Q:$Q,0))</f>
        <v>0000</v>
      </c>
      <c r="AO54" s="9" t="str">
        <f>INDEX(新汉化!$P:$P,MATCH(中文转码!AO54,新汉化!$Q:$Q,0))</f>
        <v>0000</v>
      </c>
      <c r="AP54" s="9" t="str">
        <f>INDEX(新汉化!$P:$P,MATCH(中文转码!AP54,新汉化!$Q:$Q,0))</f>
        <v>0000</v>
      </c>
      <c r="AQ54" s="9" t="str">
        <f>INDEX(新汉化!$P:$P,MATCH(中文转码!AQ54,新汉化!$Q:$Q,0))</f>
        <v>0000</v>
      </c>
      <c r="AR54" s="9" t="str">
        <f>INDEX(新汉化!$P:$P,MATCH(中文转码!AR54,新汉化!$Q:$Q,0))</f>
        <v>0000</v>
      </c>
      <c r="AS54" s="8" t="str">
        <f>INDEX(新汉化!$P:$P,MATCH(中文转码!AS54,新汉化!$Q:$Q,0))</f>
        <v>0000</v>
      </c>
      <c r="AT54" s="7" t="str">
        <f>INDEX(新汉化!$P:$P,MATCH(中文转码!AT54,新汉化!$Q:$Q,0))</f>
        <v>E5CC</v>
      </c>
      <c r="AU54" s="9" t="str">
        <f>INDEX(新汉化!$P:$P,MATCH(中文转码!AU54,新汉化!$Q:$Q,0))</f>
        <v>DAC4</v>
      </c>
      <c r="AV54" s="9" t="str">
        <f>INDEX(新汉化!$P:$P,MATCH(中文转码!AV54,新汉化!$Q:$Q,0))</f>
        <v>C4B5</v>
      </c>
      <c r="AW54" s="9" t="str">
        <f>INDEX(新汉化!$P:$P,MATCH(中文转码!AW54,新汉化!$Q:$Q,0))</f>
        <v>A9B1</v>
      </c>
      <c r="AX54" s="9" t="str">
        <f>INDEX(新汉化!$P:$P,MATCH(中文转码!AX54,新汉化!$Q:$Q,0))</f>
        <v>E5EC</v>
      </c>
      <c r="AY54" s="9" t="str">
        <f>INDEX(新汉化!$P:$P,MATCH(中文转码!AY54,新汉化!$Q:$Q,0))</f>
        <v>AED6</v>
      </c>
      <c r="AZ54" s="9" t="str">
        <f>INDEX(新汉化!$P:$P,MATCH(中文转码!AZ54,新汉化!$Q:$Q,0))</f>
        <v>F8C6</v>
      </c>
      <c r="BA54" s="9" t="str">
        <f>INDEX(新汉化!$P:$P,MATCH(中文转码!BA54,新汉化!$Q:$Q,0))</f>
        <v>CDBE</v>
      </c>
      <c r="BB54" s="9" t="str">
        <f>INDEX(新汉化!$P:$P,MATCH(中文转码!BB54,新汉化!$Q:$Q,0))</f>
        <v>DECE</v>
      </c>
      <c r="BC54" s="9" t="str">
        <f>INDEX(新汉化!$P:$P,MATCH(中文转码!BC54,新汉化!$Q:$Q,0))</f>
        <v>A8B7</v>
      </c>
      <c r="BD54" s="9" t="str">
        <f>INDEX(新汉化!$P:$P,MATCH(中文转码!BD54,新汉化!$Q:$Q,0))</f>
        <v>BDC6</v>
      </c>
      <c r="BE54" s="9" t="str">
        <f>INDEX(新汉化!$P:$P,MATCH(中文转码!BE54,新汉化!$Q:$Q,0))</f>
        <v>A2CF</v>
      </c>
      <c r="BF54" s="9" t="str">
        <f>INDEX(新汉化!$P:$P,MATCH(中文转码!BF54,新汉化!$Q:$Q,0))</f>
        <v>8038</v>
      </c>
      <c r="BG54" s="9" t="str">
        <f>INDEX(新汉化!$P:$P,MATCH(中文转码!BG54,新汉化!$Q:$Q,0))</f>
        <v>0000</v>
      </c>
      <c r="BH54" s="9" t="str">
        <f>INDEX(新汉化!$P:$P,MATCH(中文转码!BH54,新汉化!$Q:$Q,0))</f>
        <v>0000</v>
      </c>
      <c r="BI54" s="9" t="str">
        <f>INDEX(新汉化!$P:$P,MATCH(中文转码!BI54,新汉化!$Q:$Q,0))</f>
        <v>0000</v>
      </c>
      <c r="BJ54" s="9" t="str">
        <f>INDEX(新汉化!$P:$P,MATCH(中文转码!BJ54,新汉化!$Q:$Q,0))</f>
        <v>0000</v>
      </c>
      <c r="BK54" s="9" t="str">
        <f>INDEX(新汉化!$P:$P,MATCH(中文转码!BK54,新汉化!$Q:$Q,0))</f>
        <v>0000</v>
      </c>
      <c r="BL54" s="9" t="str">
        <f>INDEX(新汉化!$P:$P,MATCH(中文转码!BL54,新汉化!$Q:$Q,0))</f>
        <v>0000</v>
      </c>
      <c r="BM54" s="9" t="str">
        <f>INDEX(新汉化!$P:$P,MATCH(中文转码!BM54,新汉化!$Q:$Q,0))</f>
        <v>0000</v>
      </c>
      <c r="BN54" s="9" t="str">
        <f>INDEX(新汉化!$P:$P,MATCH(中文转码!BN54,新汉化!$Q:$Q,0))</f>
        <v>0000</v>
      </c>
      <c r="BO54" s="9" t="str">
        <f>INDEX(新汉化!$P:$P,MATCH(中文转码!BO54,新汉化!$Q:$Q,0))</f>
        <v>0000</v>
      </c>
      <c r="BP54" s="9" t="str">
        <f>INDEX(新汉化!$P:$P,MATCH(中文转码!BP54,新汉化!$Q:$Q,0))</f>
        <v>0000</v>
      </c>
      <c r="BQ54" s="8" t="str">
        <f>INDEX(新汉化!$P:$P,MATCH(中文转码!BQ54,新汉化!$Q:$Q,0))</f>
        <v>0000</v>
      </c>
      <c r="BR54" s="7" t="str">
        <f>INDEX(新汉化!$P:$P,MATCH(中文转码!BR54,新汉化!$Q:$Q,0))</f>
        <v>D0D3</v>
      </c>
      <c r="BS54" s="9" t="str">
        <f>INDEX(新汉化!$P:$P,MATCH(中文转码!BS54,新汉化!$Q:$Q,0))</f>
        <v>F4C1</v>
      </c>
      <c r="BT54" s="9" t="str">
        <f>INDEX(新汉化!$P:$P,MATCH(中文转码!BT54,新汉化!$Q:$Q,0))</f>
        <v>C2CF</v>
      </c>
      <c r="BU54" s="9" t="str">
        <f>INDEX(新汉化!$P:$P,MATCH(中文转码!BU54,新汉化!$Q:$Q,0))</f>
        <v>D6B3</v>
      </c>
      <c r="BV54" s="9" t="str">
        <f>INDEX(新汉化!$P:$P,MATCH(中文转码!BV54,新汉化!$Q:$Q,0))</f>
        <v>F8D0</v>
      </c>
      <c r="BW54" s="9" t="str">
        <f>INDEX(新汉化!$P:$P,MATCH(中文转码!BW54,新汉化!$Q:$Q,0))</f>
        <v>A2B7</v>
      </c>
      <c r="BX54" s="9" t="str">
        <f>INDEX(新汉化!$P:$P,MATCH(中文转码!BX54,新汉化!$Q:$Q,0))</f>
        <v>F1BF</v>
      </c>
      <c r="BY54" s="9" t="str">
        <f>INDEX(新汉化!$P:$P,MATCH(中文转码!BY54,新汉化!$Q:$Q,0))</f>
        <v>BBD2</v>
      </c>
      <c r="BZ54" s="9" t="str">
        <f>INDEX(新汉化!$P:$P,MATCH(中文转码!BZ54,新汉化!$Q:$Q,0))</f>
        <v>F6B8</v>
      </c>
      <c r="CA54" s="9" t="str">
        <f>INDEX(新汉化!$P:$P,MATCH(中文转码!CA54,新汉化!$Q:$Q,0))</f>
        <v>C2D4</v>
      </c>
      <c r="CB54" s="9" t="str">
        <f>INDEX(新汉化!$P:$P,MATCH(中文转码!CB54,新汉化!$Q:$Q,0))</f>
        <v>C4B5</v>
      </c>
      <c r="CC54" s="9" t="str">
        <f>INDEX(新汉化!$P:$P,MATCH(中文转码!CC54,新汉化!$Q:$Q,0))</f>
        <v>C7BC</v>
      </c>
      <c r="CD54" s="9" t="str">
        <f>INDEX(新汉化!$P:$P,MATCH(中文转码!CD54,新汉化!$Q:$Q,0))</f>
        <v>BCC2</v>
      </c>
      <c r="CE54" s="9" t="str">
        <f>INDEX(新汉化!$P:$P,MATCH(中文转码!CE54,新汉化!$Q:$Q,0))</f>
        <v>8038</v>
      </c>
      <c r="CF54" s="9" t="str">
        <f>INDEX(新汉化!$P:$P,MATCH(中文转码!CF54,新汉化!$Q:$Q,0))</f>
        <v>0000</v>
      </c>
      <c r="CG54" s="9" t="str">
        <f>INDEX(新汉化!$P:$P,MATCH(中文转码!CG54,新汉化!$Q:$Q,0))</f>
        <v>0000</v>
      </c>
      <c r="CH54" s="9" t="str">
        <f>INDEX(新汉化!$P:$P,MATCH(中文转码!CH54,新汉化!$Q:$Q,0))</f>
        <v>0000</v>
      </c>
      <c r="CI54" s="9" t="str">
        <f>INDEX(新汉化!$P:$P,MATCH(中文转码!CI54,新汉化!$Q:$Q,0))</f>
        <v>0000</v>
      </c>
      <c r="CJ54" s="9" t="str">
        <f>INDEX(新汉化!$P:$P,MATCH(中文转码!CJ54,新汉化!$Q:$Q,0))</f>
        <v>0000</v>
      </c>
      <c r="CK54" s="9" t="str">
        <f>INDEX(新汉化!$P:$P,MATCH(中文转码!CK54,新汉化!$Q:$Q,0))</f>
        <v>0000</v>
      </c>
      <c r="CL54" s="9" t="str">
        <f>INDEX(新汉化!$P:$P,MATCH(中文转码!CL54,新汉化!$Q:$Q,0))</f>
        <v>0000</v>
      </c>
      <c r="CM54" s="9" t="str">
        <f>INDEX(新汉化!$P:$P,MATCH(中文转码!CM54,新汉化!$Q:$Q,0))</f>
        <v>0000</v>
      </c>
      <c r="CN54" s="9" t="str">
        <f>INDEX(新汉化!$P:$P,MATCH(中文转码!CN54,新汉化!$Q:$Q,0))</f>
        <v>0000</v>
      </c>
      <c r="CO54" s="8" t="str">
        <f>INDEX(新汉化!$P:$P,MATCH(中文转码!CO54,新汉化!$Q:$Q,0))</f>
        <v>0000</v>
      </c>
      <c r="CP54" s="13" t="str">
        <f>日文原码!CP54</f>
        <v>0000</v>
      </c>
    </row>
    <row r="55" spans="1:94">
      <c r="A55" s="7" t="str">
        <f>日文原码!A55</f>
        <v>0000</v>
      </c>
      <c r="B55" t="str">
        <f>日文原码!B55</f>
        <v>0500</v>
      </c>
      <c r="C55" s="8" t="str">
        <f>日文原码!C55</f>
        <v>0400</v>
      </c>
      <c r="D55" s="7" t="str">
        <f>日文原码!D55</f>
        <v>0A00</v>
      </c>
      <c r="E55" t="str">
        <f>日文原码!E55</f>
        <v>0A00</v>
      </c>
      <c r="F55" t="str">
        <f>日文原码!F55</f>
        <v>0000</v>
      </c>
      <c r="G55" s="8" t="str">
        <f>日文原码!G55</f>
        <v>0200</v>
      </c>
      <c r="H55" t="str">
        <f>日文原码!H55</f>
        <v>0A00</v>
      </c>
      <c r="I55" t="str">
        <f>日文原码!I55</f>
        <v>0A00</v>
      </c>
      <c r="J55" t="str">
        <f>日文原码!J55</f>
        <v>0200</v>
      </c>
      <c r="K55" t="str">
        <f>日文原码!K55</f>
        <v>0000</v>
      </c>
      <c r="L55" s="7" t="str">
        <f>INDEX(新汉化!$P:$P,MATCH(中文转码!L55,新汉化!$Q:$Q,0))</f>
        <v>B6C2</v>
      </c>
      <c r="M55" s="9" t="str">
        <f>INDEX(新汉化!$P:$P,MATCH(中文转码!M55,新汉化!$Q:$Q,0))</f>
        <v>A6C1</v>
      </c>
      <c r="N55" s="9" t="str">
        <f>INDEX(新汉化!$P:$P,MATCH(中文转码!N55,新汉化!$Q:$Q,0))</f>
        <v>F6C0</v>
      </c>
      <c r="O55" s="9" t="str">
        <f>INDEX(新汉化!$P:$P,MATCH(中文转码!O55,新汉化!$Q:$Q,0))</f>
        <v>0000</v>
      </c>
      <c r="P55" s="8" t="str">
        <f>INDEX(新汉化!$P:$P,MATCH(中文转码!P55,新汉化!$Q:$Q,0))</f>
        <v>0000</v>
      </c>
      <c r="Q55" s="7" t="str">
        <f>INDEX(新汉化!$P:$P,MATCH(中文转码!Q55,新汉化!$Q:$Q,0))</f>
        <v>A1F8</v>
      </c>
      <c r="R55" s="9" t="str">
        <f>INDEX(新汉化!$P:$P,MATCH(中文转码!R55,新汉化!$Q:$Q,0))</f>
        <v>A1F8</v>
      </c>
      <c r="S55" s="9" t="str">
        <f>INDEX(新汉化!$P:$P,MATCH(中文转码!S55,新汉化!$Q:$Q,0))</f>
        <v>AECB</v>
      </c>
      <c r="T55" s="9" t="str">
        <f>INDEX(新汉化!$P:$P,MATCH(中文转码!T55,新汉化!$Q:$Q,0))</f>
        <v>E9D6</v>
      </c>
      <c r="U55" s="8" t="str">
        <f>INDEX(新汉化!$P:$P,MATCH(中文转码!U55,新汉化!$Q:$Q,0))</f>
        <v>A1F8</v>
      </c>
      <c r="V55" s="7" t="str">
        <f>INDEX(新汉化!$P:$P,MATCH(中文转码!V55,新汉化!$Q:$Q,0))</f>
        <v>B2CE</v>
      </c>
      <c r="W55" s="9" t="str">
        <f>INDEX(新汉化!$P:$P,MATCH(中文转码!W55,新汉化!$Q:$Q,0))</f>
        <v>CDB0</v>
      </c>
      <c r="X55" s="9" t="str">
        <f>INDEX(新汉化!$P:$P,MATCH(中文转码!X55,新汉化!$Q:$Q,0))</f>
        <v>EFC0</v>
      </c>
      <c r="Y55" s="9" t="str">
        <f>INDEX(新汉化!$P:$P,MATCH(中文转码!Y55,新汉化!$Q:$Q,0))</f>
        <v>FCD6</v>
      </c>
      <c r="Z55" s="9" t="str">
        <f>INDEX(新汉化!$P:$P,MATCH(中文转码!Z55,新汉化!$Q:$Q,0))</f>
        <v>FAC2</v>
      </c>
      <c r="AA55" s="9" t="str">
        <f>INDEX(新汉化!$P:$P,MATCH(中文转码!AA55,新汉化!$Q:$Q,0))</f>
        <v>CBC1</v>
      </c>
      <c r="AB55" s="9" t="str">
        <f>INDEX(新汉化!$P:$P,MATCH(中文转码!AB55,新汉化!$Q:$Q,0))</f>
        <v>C9B3</v>
      </c>
      <c r="AC55" s="9" t="str">
        <f>INDEX(新汉化!$P:$P,MATCH(中文转码!AC55,新汉化!$Q:$Q,0))</f>
        <v>A4B3</v>
      </c>
      <c r="AD55" s="9" t="str">
        <f>INDEX(新汉化!$P:$P,MATCH(中文转码!AD55,新汉化!$Q:$Q,0))</f>
        <v>B1CA</v>
      </c>
      <c r="AE55" s="9" t="str">
        <f>INDEX(新汉化!$P:$P,MATCH(中文转码!AE55,新汉化!$Q:$Q,0))</f>
        <v>F9CB</v>
      </c>
      <c r="AF55" s="9" t="str">
        <f>INDEX(新汉化!$P:$P,MATCH(中文转码!AF55,新汉化!$Q:$Q,0))</f>
        <v>E8D0</v>
      </c>
      <c r="AG55" s="9" t="str">
        <f>INDEX(新汉化!$P:$P,MATCH(中文转码!AG55,新汉化!$Q:$Q,0))</f>
        <v>C4B5</v>
      </c>
      <c r="AH55" s="9" t="str">
        <f>INDEX(新汉化!$P:$P,MATCH(中文转码!AH55,新汉化!$Q:$Q,0))</f>
        <v>AAD3</v>
      </c>
      <c r="AI55" s="9" t="str">
        <f>INDEX(新汉化!$P:$P,MATCH(中文转码!AI55,新汉化!$Q:$Q,0))</f>
        <v>F8D1</v>
      </c>
      <c r="AJ55" s="9" t="str">
        <f>INDEX(新汉化!$P:$P,MATCH(中文转码!AJ55,新汉化!$Q:$Q,0))</f>
        <v>8038</v>
      </c>
      <c r="AK55" s="9" t="str">
        <f>INDEX(新汉化!$P:$P,MATCH(中文转码!AK55,新汉化!$Q:$Q,0))</f>
        <v>0000</v>
      </c>
      <c r="AL55" s="9" t="str">
        <f>INDEX(新汉化!$P:$P,MATCH(中文转码!AL55,新汉化!$Q:$Q,0))</f>
        <v>0000</v>
      </c>
      <c r="AM55" s="9" t="str">
        <f>INDEX(新汉化!$P:$P,MATCH(中文转码!AM55,新汉化!$Q:$Q,0))</f>
        <v>0000</v>
      </c>
      <c r="AN55" s="9" t="str">
        <f>INDEX(新汉化!$P:$P,MATCH(中文转码!AN55,新汉化!$Q:$Q,0))</f>
        <v>0000</v>
      </c>
      <c r="AO55" s="9" t="str">
        <f>INDEX(新汉化!$P:$P,MATCH(中文转码!AO55,新汉化!$Q:$Q,0))</f>
        <v>0000</v>
      </c>
      <c r="AP55" s="9" t="str">
        <f>INDEX(新汉化!$P:$P,MATCH(中文转码!AP55,新汉化!$Q:$Q,0))</f>
        <v>0000</v>
      </c>
      <c r="AQ55" s="9" t="str">
        <f>INDEX(新汉化!$P:$P,MATCH(中文转码!AQ55,新汉化!$Q:$Q,0))</f>
        <v>0000</v>
      </c>
      <c r="AR55" s="9" t="str">
        <f>INDEX(新汉化!$P:$P,MATCH(中文转码!AR55,新汉化!$Q:$Q,0))</f>
        <v>0000</v>
      </c>
      <c r="AS55" s="8" t="str">
        <f>INDEX(新汉化!$P:$P,MATCH(中文转码!AS55,新汉化!$Q:$Q,0))</f>
        <v>0000</v>
      </c>
      <c r="AT55" s="7" t="str">
        <f>INDEX(新汉化!$P:$P,MATCH(中文转码!AT55,新汉化!$Q:$Q,0))</f>
        <v>E1BB</v>
      </c>
      <c r="AU55" s="9" t="str">
        <f>INDEX(新汉化!$P:$P,MATCH(中文转码!AU55,新汉化!$Q:$Q,0))</f>
        <v>F8D7</v>
      </c>
      <c r="AV55" s="9" t="str">
        <f>INDEX(新汉化!$P:$P,MATCH(中文转码!AV55,新汉化!$Q:$Q,0))</f>
        <v>DAD4</v>
      </c>
      <c r="AW55" s="9" t="str">
        <f>INDEX(新汉化!$P:$P,MATCH(中文转码!AW55,新汉化!$Q:$Q,0))</f>
        <v>E4B3</v>
      </c>
      <c r="AX55" s="9" t="str">
        <f>INDEX(新汉化!$P:$P,MATCH(中文转码!AX55,新汉化!$Q:$Q,0))</f>
        <v>FAC2</v>
      </c>
      <c r="AY55" s="9" t="str">
        <f>INDEX(新汉化!$P:$P,MATCH(中文转码!AY55,新汉化!$Q:$Q,0))</f>
        <v>AFB5</v>
      </c>
      <c r="AZ55" s="9" t="str">
        <f>INDEX(新汉化!$P:$P,MATCH(中文转码!AZ55,新汉化!$Q:$Q,0))</f>
        <v>D4D0</v>
      </c>
      <c r="BA55" s="9" t="str">
        <f>INDEX(新汉化!$P:$P,MATCH(中文转码!BA55,新汉化!$Q:$Q,0))</f>
        <v>C4B5</v>
      </c>
      <c r="BB55" s="9" t="str">
        <f>INDEX(新汉化!$P:$P,MATCH(中文转码!BB55,新汉化!$Q:$Q,0))</f>
        <v>B2CE</v>
      </c>
      <c r="BC55" s="9" t="str">
        <f>INDEX(新汉化!$P:$P,MATCH(中文转码!BC55,新汉化!$Q:$Q,0))</f>
        <v>CDB0</v>
      </c>
      <c r="BD55" s="9" t="str">
        <f>INDEX(新汉化!$P:$P,MATCH(中文转码!BD55,新汉化!$Q:$Q,0))</f>
        <v>CFC9</v>
      </c>
      <c r="BE55" s="9" t="str">
        <f>INDEX(新汉化!$P:$P,MATCH(中文转码!BE55,新汉化!$Q:$Q,0))</f>
        <v>E6CD</v>
      </c>
      <c r="BF55" s="9" t="str">
        <f>INDEX(新汉化!$P:$P,MATCH(中文转码!BF55,新汉化!$Q:$Q,0))</f>
        <v>A3CB</v>
      </c>
      <c r="BG55" s="9" t="str">
        <f>INDEX(新汉化!$P:$P,MATCH(中文转码!BG55,新汉化!$Q:$Q,0))</f>
        <v>8038</v>
      </c>
      <c r="BH55" s="9" t="str">
        <f>INDEX(新汉化!$P:$P,MATCH(中文转码!BH55,新汉化!$Q:$Q,0))</f>
        <v>0000</v>
      </c>
      <c r="BI55" s="9" t="str">
        <f>INDEX(新汉化!$P:$P,MATCH(中文转码!BI55,新汉化!$Q:$Q,0))</f>
        <v>0000</v>
      </c>
      <c r="BJ55" s="9" t="str">
        <f>INDEX(新汉化!$P:$P,MATCH(中文转码!BJ55,新汉化!$Q:$Q,0))</f>
        <v>0000</v>
      </c>
      <c r="BK55" s="9" t="str">
        <f>INDEX(新汉化!$P:$P,MATCH(中文转码!BK55,新汉化!$Q:$Q,0))</f>
        <v>0000</v>
      </c>
      <c r="BL55" s="9" t="str">
        <f>INDEX(新汉化!$P:$P,MATCH(中文转码!BL55,新汉化!$Q:$Q,0))</f>
        <v>0000</v>
      </c>
      <c r="BM55" s="9" t="str">
        <f>INDEX(新汉化!$P:$P,MATCH(中文转码!BM55,新汉化!$Q:$Q,0))</f>
        <v>0000</v>
      </c>
      <c r="BN55" s="9" t="str">
        <f>INDEX(新汉化!$P:$P,MATCH(中文转码!BN55,新汉化!$Q:$Q,0))</f>
        <v>0000</v>
      </c>
      <c r="BO55" s="9" t="str">
        <f>INDEX(新汉化!$P:$P,MATCH(中文转码!BO55,新汉化!$Q:$Q,0))</f>
        <v>0000</v>
      </c>
      <c r="BP55" s="9" t="str">
        <f>INDEX(新汉化!$P:$P,MATCH(中文转码!BP55,新汉化!$Q:$Q,0))</f>
        <v>0000</v>
      </c>
      <c r="BQ55" s="8" t="str">
        <f>INDEX(新汉化!$P:$P,MATCH(中文转码!BQ55,新汉化!$Q:$Q,0))</f>
        <v>0000</v>
      </c>
      <c r="BR55" s="7" t="str">
        <f>INDEX(新汉化!$P:$P,MATCH(中文转码!BR55,新汉化!$Q:$Q,0))</f>
        <v>0000</v>
      </c>
      <c r="BS55" s="9" t="str">
        <f>INDEX(新汉化!$P:$P,MATCH(中文转码!BS55,新汉化!$Q:$Q,0))</f>
        <v>0000</v>
      </c>
      <c r="BT55" s="9" t="str">
        <f>INDEX(新汉化!$P:$P,MATCH(中文转码!BT55,新汉化!$Q:$Q,0))</f>
        <v>0000</v>
      </c>
      <c r="BU55" s="9" t="str">
        <f>INDEX(新汉化!$P:$P,MATCH(中文转码!BU55,新汉化!$Q:$Q,0))</f>
        <v>0000</v>
      </c>
      <c r="BV55" s="9" t="str">
        <f>INDEX(新汉化!$P:$P,MATCH(中文转码!BV55,新汉化!$Q:$Q,0))</f>
        <v>0000</v>
      </c>
      <c r="BW55" s="9" t="str">
        <f>INDEX(新汉化!$P:$P,MATCH(中文转码!BW55,新汉化!$Q:$Q,0))</f>
        <v>0000</v>
      </c>
      <c r="BX55" s="9" t="str">
        <f>INDEX(新汉化!$P:$P,MATCH(中文转码!BX55,新汉化!$Q:$Q,0))</f>
        <v>0000</v>
      </c>
      <c r="BY55" s="9" t="str">
        <f>INDEX(新汉化!$P:$P,MATCH(中文转码!BY55,新汉化!$Q:$Q,0))</f>
        <v>0000</v>
      </c>
      <c r="BZ55" s="9" t="str">
        <f>INDEX(新汉化!$P:$P,MATCH(中文转码!BZ55,新汉化!$Q:$Q,0))</f>
        <v>0000</v>
      </c>
      <c r="CA55" s="9" t="str">
        <f>INDEX(新汉化!$P:$P,MATCH(中文转码!CA55,新汉化!$Q:$Q,0))</f>
        <v>0000</v>
      </c>
      <c r="CB55" s="9" t="str">
        <f>INDEX(新汉化!$P:$P,MATCH(中文转码!CB55,新汉化!$Q:$Q,0))</f>
        <v>0000</v>
      </c>
      <c r="CC55" s="9" t="str">
        <f>INDEX(新汉化!$P:$P,MATCH(中文转码!CC55,新汉化!$Q:$Q,0))</f>
        <v>0000</v>
      </c>
      <c r="CD55" s="9" t="str">
        <f>INDEX(新汉化!$P:$P,MATCH(中文转码!CD55,新汉化!$Q:$Q,0))</f>
        <v>0000</v>
      </c>
      <c r="CE55" s="9" t="str">
        <f>INDEX(新汉化!$P:$P,MATCH(中文转码!CE55,新汉化!$Q:$Q,0))</f>
        <v>0000</v>
      </c>
      <c r="CF55" s="9" t="str">
        <f>INDEX(新汉化!$P:$P,MATCH(中文转码!CF55,新汉化!$Q:$Q,0))</f>
        <v>0000</v>
      </c>
      <c r="CG55" s="9" t="str">
        <f>INDEX(新汉化!$P:$P,MATCH(中文转码!CG55,新汉化!$Q:$Q,0))</f>
        <v>0000</v>
      </c>
      <c r="CH55" s="9" t="str">
        <f>INDEX(新汉化!$P:$P,MATCH(中文转码!CH55,新汉化!$Q:$Q,0))</f>
        <v>0000</v>
      </c>
      <c r="CI55" s="9" t="str">
        <f>INDEX(新汉化!$P:$P,MATCH(中文转码!CI55,新汉化!$Q:$Q,0))</f>
        <v>0000</v>
      </c>
      <c r="CJ55" s="9" t="str">
        <f>INDEX(新汉化!$P:$P,MATCH(中文转码!CJ55,新汉化!$Q:$Q,0))</f>
        <v>0000</v>
      </c>
      <c r="CK55" s="9" t="str">
        <f>INDEX(新汉化!$P:$P,MATCH(中文转码!CK55,新汉化!$Q:$Q,0))</f>
        <v>0000</v>
      </c>
      <c r="CL55" s="9" t="str">
        <f>INDEX(新汉化!$P:$P,MATCH(中文转码!CL55,新汉化!$Q:$Q,0))</f>
        <v>0000</v>
      </c>
      <c r="CM55" s="9" t="str">
        <f>INDEX(新汉化!$P:$P,MATCH(中文转码!CM55,新汉化!$Q:$Q,0))</f>
        <v>0000</v>
      </c>
      <c r="CN55" s="9" t="str">
        <f>INDEX(新汉化!$P:$P,MATCH(中文转码!CN55,新汉化!$Q:$Q,0))</f>
        <v>0000</v>
      </c>
      <c r="CO55" s="8" t="str">
        <f>INDEX(新汉化!$P:$P,MATCH(中文转码!CO55,新汉化!$Q:$Q,0))</f>
        <v>0000</v>
      </c>
      <c r="CP55" s="13" t="str">
        <f>日文原码!CP55</f>
        <v>0000</v>
      </c>
    </row>
    <row r="56" spans="1:94">
      <c r="A56" s="7" t="str">
        <f>日文原码!A56</f>
        <v>0000</v>
      </c>
      <c r="B56" t="str">
        <f>日文原码!B56</f>
        <v>0500</v>
      </c>
      <c r="C56" s="8" t="str">
        <f>日文原码!C56</f>
        <v>0500</v>
      </c>
      <c r="D56" s="7" t="str">
        <f>日文原码!D56</f>
        <v>0A00</v>
      </c>
      <c r="E56" t="str">
        <f>日文原码!E56</f>
        <v>0A00</v>
      </c>
      <c r="F56" t="str">
        <f>日文原码!F56</f>
        <v>0000</v>
      </c>
      <c r="G56" s="8" t="str">
        <f>日文原码!G56</f>
        <v>0400</v>
      </c>
      <c r="H56" t="str">
        <f>日文原码!H56</f>
        <v>0A00</v>
      </c>
      <c r="I56" t="str">
        <f>日文原码!I56</f>
        <v>0A00</v>
      </c>
      <c r="J56" t="str">
        <f>日文原码!J56</f>
        <v>0800</v>
      </c>
      <c r="K56" t="str">
        <f>日文原码!K56</f>
        <v>0500</v>
      </c>
      <c r="L56" s="7" t="str">
        <f>INDEX(新汉化!$P:$P,MATCH(中文转码!L56,新汉化!$Q:$Q,0))</f>
        <v>EAC2</v>
      </c>
      <c r="M56" s="9" t="str">
        <f>INDEX(新汉化!$P:$P,MATCH(中文转码!M56,新汉化!$Q:$Q,0))</f>
        <v>A6C1</v>
      </c>
      <c r="N56" s="9" t="str">
        <f>INDEX(新汉化!$P:$P,MATCH(中文转码!N56,新汉化!$Q:$Q,0))</f>
        <v>B6C2</v>
      </c>
      <c r="O56" s="9" t="str">
        <f>INDEX(新汉化!$P:$P,MATCH(中文转码!O56,新汉化!$Q:$Q,0))</f>
        <v>0000</v>
      </c>
      <c r="P56" s="8" t="str">
        <f>INDEX(新汉化!$P:$P,MATCH(中文转码!P56,新汉化!$Q:$Q,0))</f>
        <v>0000</v>
      </c>
      <c r="Q56" s="7" t="str">
        <f>INDEX(新汉化!$P:$P,MATCH(中文转码!Q56,新汉化!$Q:$Q,0))</f>
        <v>A1F8</v>
      </c>
      <c r="R56" s="9" t="str">
        <f>INDEX(新汉化!$P:$P,MATCH(中文转码!R56,新汉化!$Q:$Q,0))</f>
        <v>A1F8</v>
      </c>
      <c r="S56" s="9" t="str">
        <f>INDEX(新汉化!$P:$P,MATCH(中文转码!S56,新汉化!$Q:$Q,0))</f>
        <v>AECB</v>
      </c>
      <c r="T56" s="9" t="str">
        <f>INDEX(新汉化!$P:$P,MATCH(中文转码!T56,新汉化!$Q:$Q,0))</f>
        <v>F3CA</v>
      </c>
      <c r="U56" s="8" t="str">
        <f>INDEX(新汉化!$P:$P,MATCH(中文转码!U56,新汉化!$Q:$Q,0))</f>
        <v>A1F8</v>
      </c>
      <c r="V56" s="7" t="str">
        <f>INDEX(新汉化!$P:$P,MATCH(中文转码!V56,新汉化!$Q:$Q,0))</f>
        <v>DAD4</v>
      </c>
      <c r="W56" s="9" t="str">
        <f>INDEX(新汉化!$P:$P,MATCH(中文转码!W56,新汉化!$Q:$Q,0))</f>
        <v>AECB</v>
      </c>
      <c r="X56" s="9" t="str">
        <f>INDEX(新汉化!$P:$P,MATCH(中文转码!X56,新汉化!$Q:$Q,0))</f>
        <v>F7C1</v>
      </c>
      <c r="Y56" s="9" t="str">
        <f>INDEX(新汉化!$P:$P,MATCH(中文转码!Y56,新汉化!$Q:$Q,0))</f>
        <v>C4CD</v>
      </c>
      <c r="Z56" s="9" t="str">
        <f>INDEX(新汉化!$P:$P,MATCH(中文转码!Z56,新汉化!$Q:$Q,0))</f>
        <v>B1BC</v>
      </c>
      <c r="AA56" s="9" t="str">
        <f>INDEX(新汉化!$P:$P,MATCH(中文转码!AA56,新汉化!$Q:$Q,0))</f>
        <v>C4B5</v>
      </c>
      <c r="AB56" s="9" t="str">
        <f>INDEX(新汉化!$P:$P,MATCH(中文转码!AB56,新汉化!$Q:$Q,0))</f>
        <v>D3BA</v>
      </c>
      <c r="AC56" s="9" t="str">
        <f>INDEX(新汉化!$P:$P,MATCH(中文转码!AC56,新汉化!$Q:$Q,0))</f>
        <v>D0D6</v>
      </c>
      <c r="AD56" s="9" t="str">
        <f>INDEX(新汉化!$P:$P,MATCH(中文转码!AD56,新汉化!$Q:$Q,0))</f>
        <v>B6B2</v>
      </c>
      <c r="AE56" s="9" t="str">
        <f>INDEX(新汉化!$P:$P,MATCH(中文转码!AE56,新汉化!$Q:$Q,0))</f>
        <v>B3CA</v>
      </c>
      <c r="AF56" s="9" t="str">
        <f>INDEX(新汉化!$P:$P,MATCH(中文转码!AF56,新汉化!$Q:$Q,0))</f>
        <v>C4B5</v>
      </c>
      <c r="AG56" s="9" t="str">
        <f>INDEX(新汉化!$P:$P,MATCH(中文转码!AG56,新汉化!$Q:$Q,0))</f>
        <v>B1CA</v>
      </c>
      <c r="AH56" s="9" t="str">
        <f>INDEX(新汉化!$P:$P,MATCH(中文转码!AH56,新汉化!$Q:$Q,0))</f>
        <v>F2BA</v>
      </c>
      <c r="AI56" s="9" t="str">
        <f>INDEX(新汉化!$P:$P,MATCH(中文转码!AI56,新汉化!$Q:$Q,0))</f>
        <v>C039</v>
      </c>
      <c r="AJ56" s="9" t="str">
        <f>INDEX(新汉化!$P:$P,MATCH(中文转码!AJ56,新汉化!$Q:$Q,0))</f>
        <v>E1BB</v>
      </c>
      <c r="AK56" s="9" t="str">
        <f>INDEX(新汉化!$P:$P,MATCH(中文转码!AK56,新汉化!$Q:$Q,0))</f>
        <v>C3D3</v>
      </c>
      <c r="AL56" s="9" t="str">
        <f>INDEX(新汉化!$P:$P,MATCH(中文转码!AL56,新汉化!$Q:$Q,0))</f>
        <v>0000</v>
      </c>
      <c r="AM56" s="9" t="str">
        <f>INDEX(新汉化!$P:$P,MATCH(中文转码!AM56,新汉化!$Q:$Q,0))</f>
        <v>0000</v>
      </c>
      <c r="AN56" s="9" t="str">
        <f>INDEX(新汉化!$P:$P,MATCH(中文转码!AN56,新汉化!$Q:$Q,0))</f>
        <v>0000</v>
      </c>
      <c r="AO56" s="9" t="str">
        <f>INDEX(新汉化!$P:$P,MATCH(中文转码!AO56,新汉化!$Q:$Q,0))</f>
        <v>0000</v>
      </c>
      <c r="AP56" s="9" t="str">
        <f>INDEX(新汉化!$P:$P,MATCH(中文转码!AP56,新汉化!$Q:$Q,0))</f>
        <v>0000</v>
      </c>
      <c r="AQ56" s="9" t="str">
        <f>INDEX(新汉化!$P:$P,MATCH(中文转码!AQ56,新汉化!$Q:$Q,0))</f>
        <v>0000</v>
      </c>
      <c r="AR56" s="9" t="str">
        <f>INDEX(新汉化!$P:$P,MATCH(中文转码!AR56,新汉化!$Q:$Q,0))</f>
        <v>0000</v>
      </c>
      <c r="AS56" s="8" t="str">
        <f>INDEX(新汉化!$P:$P,MATCH(中文转码!AS56,新汉化!$Q:$Q,0))</f>
        <v>0000</v>
      </c>
      <c r="AT56" s="7" t="str">
        <f>INDEX(新汉化!$P:$P,MATCH(中文转码!AT56,新汉化!$Q:$Q,0))</f>
        <v>B2CE</v>
      </c>
      <c r="AU56" s="9" t="str">
        <f>INDEX(新汉化!$P:$P,MATCH(中文转码!AU56,新汉化!$Q:$Q,0))</f>
        <v>CDB0</v>
      </c>
      <c r="AV56" s="9" t="str">
        <f>INDEX(新汉化!$P:$P,MATCH(中文转码!AV56,新汉化!$Q:$Q,0))</f>
        <v>F8B2</v>
      </c>
      <c r="AW56" s="9" t="str">
        <f>INDEX(新汉化!$P:$P,MATCH(中文转码!AW56,新汉化!$Q:$Q,0))</f>
        <v>A1D7</v>
      </c>
      <c r="AX56" s="9" t="str">
        <f>INDEX(新汉化!$P:$P,MATCH(中文转码!AX56,新汉化!$Q:$Q,0))</f>
        <v>B6B0</v>
      </c>
      <c r="AY56" s="9" t="str">
        <f>INDEX(新汉化!$P:$P,MATCH(中文转码!AY56,新汉化!$Q:$Q,0))</f>
        <v>DFB1</v>
      </c>
      <c r="AZ56" s="9" t="str">
        <f>INDEX(新汉化!$P:$P,MATCH(中文转码!AZ56,新汉化!$Q:$Q,0))</f>
        <v>C4B5</v>
      </c>
      <c r="BA56" s="9" t="str">
        <f>INDEX(新汉化!$P:$P,MATCH(中文转码!BA56,新汉化!$Q:$Q,0))</f>
        <v>F7CA</v>
      </c>
      <c r="BB56" s="9" t="str">
        <f>INDEX(新汉化!$P:$P,MATCH(中文转码!BB56,新汉化!$Q:$Q,0))</f>
        <v>C9B8</v>
      </c>
      <c r="BC56" s="9" t="str">
        <f>INDEX(新汉化!$P:$P,MATCH(中文转码!BC56,新汉化!$Q:$Q,0))</f>
        <v>8038</v>
      </c>
      <c r="BD56" s="9" t="str">
        <f>INDEX(新汉化!$P:$P,MATCH(中文转码!BD56,新汉化!$Q:$Q,0))</f>
        <v>B2CE</v>
      </c>
      <c r="BE56" s="9" t="str">
        <f>INDEX(新汉化!$P:$P,MATCH(中文转码!BE56,新汉化!$Q:$Q,0))</f>
        <v>CDB0</v>
      </c>
      <c r="BF56" s="9" t="str">
        <f>INDEX(新汉化!$P:$P,MATCH(中文转码!BF56,新汉化!$Q:$Q,0))</f>
        <v>D0D3</v>
      </c>
      <c r="BG56" s="9" t="str">
        <f>INDEX(新汉化!$P:$P,MATCH(中文转码!BG56,新汉化!$Q:$Q,0))</f>
        <v>AFB5</v>
      </c>
      <c r="BH56" s="9" t="str">
        <f>INDEX(新汉化!$P:$P,MATCH(中文转码!BH56,新汉化!$Q:$Q,0))</f>
        <v>D4D0</v>
      </c>
      <c r="BI56" s="9" t="str">
        <f>INDEX(新汉化!$P:$P,MATCH(中文转码!BI56,新汉化!$Q:$Q,0))</f>
        <v>C039</v>
      </c>
      <c r="BJ56" s="9" t="str">
        <f>INDEX(新汉化!$P:$P,MATCH(中文转码!BJ56,新汉化!$Q:$Q,0))</f>
        <v>0000</v>
      </c>
      <c r="BK56" s="9" t="str">
        <f>INDEX(新汉化!$P:$P,MATCH(中文转码!BK56,新汉化!$Q:$Q,0))</f>
        <v>0000</v>
      </c>
      <c r="BL56" s="9" t="str">
        <f>INDEX(新汉化!$P:$P,MATCH(中文转码!BL56,新汉化!$Q:$Q,0))</f>
        <v>0000</v>
      </c>
      <c r="BM56" s="9" t="str">
        <f>INDEX(新汉化!$P:$P,MATCH(中文转码!BM56,新汉化!$Q:$Q,0))</f>
        <v>0000</v>
      </c>
      <c r="BN56" s="9" t="str">
        <f>INDEX(新汉化!$P:$P,MATCH(中文转码!BN56,新汉化!$Q:$Q,0))</f>
        <v>0000</v>
      </c>
      <c r="BO56" s="9" t="str">
        <f>INDEX(新汉化!$P:$P,MATCH(中文转码!BO56,新汉化!$Q:$Q,0))</f>
        <v>0000</v>
      </c>
      <c r="BP56" s="9" t="str">
        <f>INDEX(新汉化!$P:$P,MATCH(中文转码!BP56,新汉化!$Q:$Q,0))</f>
        <v>0000</v>
      </c>
      <c r="BQ56" s="8" t="str">
        <f>INDEX(新汉化!$P:$P,MATCH(中文转码!BQ56,新汉化!$Q:$Q,0))</f>
        <v>0000</v>
      </c>
      <c r="BR56" s="7" t="str">
        <f>INDEX(新汉化!$P:$P,MATCH(中文转码!BR56,新汉化!$Q:$Q,0))</f>
        <v>D0D3</v>
      </c>
      <c r="BS56" s="9" t="str">
        <f>INDEX(新汉化!$P:$P,MATCH(中文转码!BS56,新汉化!$Q:$Q,0))</f>
        <v>C5D7</v>
      </c>
      <c r="BT56" s="9" t="str">
        <f>INDEX(新汉化!$P:$P,MATCH(中文转码!BT56,新汉化!$Q:$Q,0))</f>
        <v>C9BF</v>
      </c>
      <c r="BU56" s="9" t="str">
        <f>INDEX(新汉化!$P:$P,MATCH(中文转码!BU56,新汉化!$Q:$Q,0))</f>
        <v>D4D2</v>
      </c>
      <c r="BV56" s="9" t="str">
        <f>INDEX(新汉化!$P:$P,MATCH(中文转码!BV56,新汉化!$Q:$Q,0))</f>
        <v>ECC9</v>
      </c>
      <c r="BW56" s="9" t="str">
        <f>INDEX(新汉化!$P:$P,MATCH(中文转码!BW56,新汉化!$Q:$Q,0))</f>
        <v>A4B3</v>
      </c>
      <c r="BX56" s="9" t="str">
        <f>INDEX(新汉化!$P:$P,MATCH(中文转码!BX56,新汉化!$Q:$Q,0))</f>
        <v>C4B5</v>
      </c>
      <c r="BY56" s="9" t="str">
        <f>INDEX(新汉化!$P:$P,MATCH(中文转码!BY56,新汉化!$Q:$Q,0))</f>
        <v>B9B9</v>
      </c>
      <c r="BZ56" s="9" t="str">
        <f>INDEX(新汉化!$P:$P,MATCH(中文转码!BZ56,新汉化!$Q:$Q,0))</f>
        <v>ECD4</v>
      </c>
      <c r="CA56" s="9" t="str">
        <f>INDEX(新汉化!$P:$P,MATCH(中文转码!CA56,新汉化!$Q:$Q,0))</f>
        <v>8038</v>
      </c>
      <c r="CB56" s="9" t="str">
        <f>INDEX(新汉化!$P:$P,MATCH(中文转码!CB56,新汉化!$Q:$Q,0))</f>
        <v>0000</v>
      </c>
      <c r="CC56" s="9" t="str">
        <f>INDEX(新汉化!$P:$P,MATCH(中文转码!CC56,新汉化!$Q:$Q,0))</f>
        <v>0000</v>
      </c>
      <c r="CD56" s="9" t="str">
        <f>INDEX(新汉化!$P:$P,MATCH(中文转码!CD56,新汉化!$Q:$Q,0))</f>
        <v>0000</v>
      </c>
      <c r="CE56" s="9" t="str">
        <f>INDEX(新汉化!$P:$P,MATCH(中文转码!CE56,新汉化!$Q:$Q,0))</f>
        <v>0000</v>
      </c>
      <c r="CF56" s="9" t="str">
        <f>INDEX(新汉化!$P:$P,MATCH(中文转码!CF56,新汉化!$Q:$Q,0))</f>
        <v>0000</v>
      </c>
      <c r="CG56" s="9" t="str">
        <f>INDEX(新汉化!$P:$P,MATCH(中文转码!CG56,新汉化!$Q:$Q,0))</f>
        <v>0000</v>
      </c>
      <c r="CH56" s="9" t="str">
        <f>INDEX(新汉化!$P:$P,MATCH(中文转码!CH56,新汉化!$Q:$Q,0))</f>
        <v>0000</v>
      </c>
      <c r="CI56" s="9" t="str">
        <f>INDEX(新汉化!$P:$P,MATCH(中文转码!CI56,新汉化!$Q:$Q,0))</f>
        <v>0000</v>
      </c>
      <c r="CJ56" s="9" t="str">
        <f>INDEX(新汉化!$P:$P,MATCH(中文转码!CJ56,新汉化!$Q:$Q,0))</f>
        <v>0000</v>
      </c>
      <c r="CK56" s="9" t="str">
        <f>INDEX(新汉化!$P:$P,MATCH(中文转码!CK56,新汉化!$Q:$Q,0))</f>
        <v>0000</v>
      </c>
      <c r="CL56" s="9" t="str">
        <f>INDEX(新汉化!$P:$P,MATCH(中文转码!CL56,新汉化!$Q:$Q,0))</f>
        <v>0000</v>
      </c>
      <c r="CM56" s="9" t="str">
        <f>INDEX(新汉化!$P:$P,MATCH(中文转码!CM56,新汉化!$Q:$Q,0))</f>
        <v>0000</v>
      </c>
      <c r="CN56" s="9" t="str">
        <f>INDEX(新汉化!$P:$P,MATCH(中文转码!CN56,新汉化!$Q:$Q,0))</f>
        <v>0000</v>
      </c>
      <c r="CO56" s="8" t="str">
        <f>INDEX(新汉化!$P:$P,MATCH(中文转码!CO56,新汉化!$Q:$Q,0))</f>
        <v>0000</v>
      </c>
      <c r="CP56" s="13" t="str">
        <f>日文原码!CP56</f>
        <v>0000</v>
      </c>
    </row>
    <row r="57" spans="1:94">
      <c r="A57" s="7" t="str">
        <f>日文原码!A57</f>
        <v>0000</v>
      </c>
      <c r="B57" t="str">
        <f>日文原码!B57</f>
        <v>0500</v>
      </c>
      <c r="C57" s="8" t="str">
        <f>日文原码!C57</f>
        <v>0600</v>
      </c>
      <c r="D57" s="7" t="str">
        <f>日文原码!D57</f>
        <v>0A00</v>
      </c>
      <c r="E57" t="str">
        <f>日文原码!E57</f>
        <v>0A00</v>
      </c>
      <c r="F57" t="str">
        <f>日文原码!F57</f>
        <v>0000</v>
      </c>
      <c r="G57" s="8" t="str">
        <f>日文原码!G57</f>
        <v>0800</v>
      </c>
      <c r="H57" t="str">
        <f>日文原码!H57</f>
        <v>0A00</v>
      </c>
      <c r="I57" t="str">
        <f>日文原码!I57</f>
        <v>0200</v>
      </c>
      <c r="J57" t="str">
        <f>日文原码!J57</f>
        <v>0800</v>
      </c>
      <c r="K57" t="str">
        <f>日文原码!K57</f>
        <v>0500</v>
      </c>
      <c r="L57" s="7" t="str">
        <f>INDEX(新汉化!$P:$P,MATCH(中文转码!L57,新汉化!$Q:$Q,0))</f>
        <v>EAC2</v>
      </c>
      <c r="M57" s="9" t="str">
        <f>INDEX(新汉化!$P:$P,MATCH(中文转码!M57,新汉化!$Q:$Q,0))</f>
        <v>A6C1</v>
      </c>
      <c r="N57" s="9" t="str">
        <f>INDEX(新汉化!$P:$P,MATCH(中文转码!N57,新汉化!$Q:$Q,0))</f>
        <v>B6C2</v>
      </c>
      <c r="O57" s="9" t="str">
        <f>INDEX(新汉化!$P:$P,MATCH(中文转码!O57,新汉化!$Q:$Q,0))</f>
        <v>F6C0</v>
      </c>
      <c r="P57" s="8" t="str">
        <f>INDEX(新汉化!$P:$P,MATCH(中文转码!P57,新汉化!$Q:$Q,0))</f>
        <v>0000</v>
      </c>
      <c r="Q57" s="7" t="str">
        <f>INDEX(新汉化!$P:$P,MATCH(中文转码!Q57,新汉化!$Q:$Q,0))</f>
        <v>A1F8</v>
      </c>
      <c r="R57" s="9" t="str">
        <f>INDEX(新汉化!$P:$P,MATCH(中文转码!R57,新汉化!$Q:$Q,0))</f>
        <v>A1F8</v>
      </c>
      <c r="S57" s="9" t="str">
        <f>INDEX(新汉化!$P:$P,MATCH(中文转码!S57,新汉化!$Q:$Q,0))</f>
        <v>AECB</v>
      </c>
      <c r="T57" s="9" t="str">
        <f>INDEX(新汉化!$P:$P,MATCH(中文转码!T57,新汉化!$Q:$Q,0))</f>
        <v>C3CD</v>
      </c>
      <c r="U57" s="8" t="str">
        <f>INDEX(新汉化!$P:$P,MATCH(中文转码!U57,新汉化!$Q:$Q,0))</f>
        <v>A1F8</v>
      </c>
      <c r="V57" s="7" t="str">
        <f>INDEX(新汉化!$P:$P,MATCH(中文转码!V57,新汉化!$Q:$Q,0))</f>
        <v>C9BF</v>
      </c>
      <c r="W57" s="9" t="str">
        <f>INDEX(新汉化!$P:$P,MATCH(中文转码!W57,新汉化!$Q:$Q,0))</f>
        <v>D4D2</v>
      </c>
      <c r="X57" s="9" t="str">
        <f>INDEX(新汉化!$P:$P,MATCH(中文转码!X57,新汉化!$Q:$Q,0))</f>
        <v>C6D6</v>
      </c>
      <c r="Y57" s="9" t="str">
        <f>INDEX(新汉化!$P:$P,MATCH(中文转码!Y57,新汉化!$Q:$Q,0))</f>
        <v>ECD4</v>
      </c>
      <c r="Z57" s="9" t="str">
        <f>INDEX(新汉化!$P:$P,MATCH(中文转码!Z57,新汉化!$Q:$Q,0))</f>
        <v>D5BF</v>
      </c>
      <c r="AA57" s="9" t="str">
        <f>INDEX(新汉化!$P:$P,MATCH(中文转码!AA57,新汉化!$Q:$Q,0))</f>
        <v>F8C6</v>
      </c>
      <c r="AB57" s="9" t="str">
        <f>INDEX(新汉化!$P:$P,MATCH(中文转码!AB57,新汉化!$Q:$Q,0))</f>
        <v>F2C7</v>
      </c>
      <c r="AC57" s="9" t="str">
        <f>INDEX(新汉化!$P:$P,MATCH(中文转码!AC57,新汉化!$Q:$Q,0))</f>
        <v>8038</v>
      </c>
      <c r="AD57" s="9" t="str">
        <f>INDEX(新汉化!$P:$P,MATCH(中文转码!AD57,新汉化!$Q:$Q,0))</f>
        <v>E7C8</v>
      </c>
      <c r="AE57" s="9" t="str">
        <f>INDEX(新汉化!$P:$P,MATCH(中文转码!AE57,新汉化!$Q:$Q,0))</f>
        <v>FBB9</v>
      </c>
      <c r="AF57" s="9" t="str">
        <f>INDEX(新汉化!$P:$P,MATCH(中文转码!AF57,新汉化!$Q:$Q,0))</f>
        <v>F6C5</v>
      </c>
      <c r="AG57" s="9" t="str">
        <f>INDEX(新汉化!$P:$P,MATCH(中文转码!AG57,新汉化!$Q:$Q,0))</f>
        <v>BDB5</v>
      </c>
      <c r="AH57" s="9" t="str">
        <f>INDEX(新汉化!$P:$P,MATCH(中文转码!AH57,新汉化!$Q:$Q,0))</f>
        <v>E7C4</v>
      </c>
      <c r="AI57" s="9" t="str">
        <f>INDEX(新汉化!$P:$P,MATCH(中文转码!AI57,新汉化!$Q:$Q,0))</f>
        <v>AECB</v>
      </c>
      <c r="AJ57" s="9" t="str">
        <f>INDEX(新汉化!$P:$P,MATCH(中文转码!AJ57,新汉化!$Q:$Q,0))</f>
        <v>C4B5</v>
      </c>
      <c r="AK57" s="9" t="str">
        <f>INDEX(新汉化!$P:$P,MATCH(中文转码!AK57,新汉化!$Q:$Q,0))</f>
        <v>0000</v>
      </c>
      <c r="AL57" s="9" t="str">
        <f>INDEX(新汉化!$P:$P,MATCH(中文转码!AL57,新汉化!$Q:$Q,0))</f>
        <v>0000</v>
      </c>
      <c r="AM57" s="9" t="str">
        <f>INDEX(新汉化!$P:$P,MATCH(中文转码!AM57,新汉化!$Q:$Q,0))</f>
        <v>0000</v>
      </c>
      <c r="AN57" s="9" t="str">
        <f>INDEX(新汉化!$P:$P,MATCH(中文转码!AN57,新汉化!$Q:$Q,0))</f>
        <v>0000</v>
      </c>
      <c r="AO57" s="9" t="str">
        <f>INDEX(新汉化!$P:$P,MATCH(中文转码!AO57,新汉化!$Q:$Q,0))</f>
        <v>0000</v>
      </c>
      <c r="AP57" s="9" t="str">
        <f>INDEX(新汉化!$P:$P,MATCH(中文转码!AP57,新汉化!$Q:$Q,0))</f>
        <v>0000</v>
      </c>
      <c r="AQ57" s="9" t="str">
        <f>INDEX(新汉化!$P:$P,MATCH(中文转码!AQ57,新汉化!$Q:$Q,0))</f>
        <v>0000</v>
      </c>
      <c r="AR57" s="9" t="str">
        <f>INDEX(新汉化!$P:$P,MATCH(中文转码!AR57,新汉化!$Q:$Q,0))</f>
        <v>0000</v>
      </c>
      <c r="AS57" s="8" t="str">
        <f>INDEX(新汉化!$P:$P,MATCH(中文转码!AS57,新汉化!$Q:$Q,0))</f>
        <v>0000</v>
      </c>
      <c r="AT57" s="7" t="str">
        <f>INDEX(新汉化!$P:$P,MATCH(中文转码!AT57,新汉化!$Q:$Q,0))</f>
        <v>A6B1</v>
      </c>
      <c r="AU57" s="9" t="str">
        <f>INDEX(新汉化!$P:$P,MATCH(中文转码!AU57,新汉化!$Q:$Q,0))</f>
        <v>C9BF</v>
      </c>
      <c r="AV57" s="9" t="str">
        <f>INDEX(新汉化!$P:$P,MATCH(中文转码!AV57,新汉化!$Q:$Q,0))</f>
        <v>CEC3</v>
      </c>
      <c r="AW57" s="9" t="str">
        <f>INDEX(新汉化!$P:$P,MATCH(中文转码!AW57,新汉化!$Q:$Q,0))</f>
        <v>C039</v>
      </c>
      <c r="AX57" s="9" t="str">
        <f>INDEX(新汉化!$P:$P,MATCH(中文转码!AX57,新汉化!$Q:$Q,0))</f>
        <v>CDBE</v>
      </c>
      <c r="AY57" s="9" t="str">
        <f>INDEX(新汉化!$P:$P,MATCH(中文转码!AY57,新汉化!$Q:$Q,0))</f>
        <v>E1BB</v>
      </c>
      <c r="AZ57" s="9" t="str">
        <f>INDEX(新汉化!$P:$P,MATCH(中文转码!AZ57,新汉化!$Q:$Q,0))</f>
        <v>D1B0</v>
      </c>
      <c r="BA57" s="9" t="str">
        <f>INDEX(新汉化!$P:$P,MATCH(中文转码!BA57,新汉化!$Q:$Q,0))</f>
        <v>D5BF</v>
      </c>
      <c r="BB57" s="9" t="str">
        <f>INDEX(新汉化!$P:$P,MATCH(中文转码!BB57,新汉化!$Q:$Q,0))</f>
        <v>F8C6</v>
      </c>
      <c r="BC57" s="9" t="str">
        <f>INDEX(新汉化!$P:$P,MATCH(中文转码!BC57,新汉化!$Q:$Q,0))</f>
        <v>F2C7</v>
      </c>
      <c r="BD57" s="9" t="str">
        <f>INDEX(新汉化!$P:$P,MATCH(中文转码!BD57,新汉化!$Q:$Q,0))</f>
        <v>C3C4</v>
      </c>
      <c r="BE57" s="9" t="str">
        <f>INDEX(新汉化!$P:$P,MATCH(中文转码!BE57,新汉化!$Q:$Q,0))</f>
        <v>F6B3</v>
      </c>
      <c r="BF57" s="9" t="str">
        <f>INDEX(新汉化!$P:$P,MATCH(中文转码!BF57,新汉化!$Q:$Q,0))</f>
        <v>B4C0</v>
      </c>
      <c r="BG57" s="9" t="str">
        <f>INDEX(新汉化!$P:$P,MATCH(中文转码!BG57,新汉化!$Q:$Q,0))</f>
        <v>F8B8</v>
      </c>
      <c r="BH57" s="9" t="str">
        <f>INDEX(新汉化!$P:$P,MATCH(中文转码!BH57,新汉化!$Q:$Q,0))</f>
        <v>FCCB</v>
      </c>
      <c r="BI57" s="9" t="str">
        <f>INDEX(新汉化!$P:$P,MATCH(中文转码!BI57,新汉化!$Q:$Q,0))</f>
        <v>C039</v>
      </c>
      <c r="BJ57" s="9" t="str">
        <f>INDEX(新汉化!$P:$P,MATCH(中文转码!BJ57,新汉化!$Q:$Q,0))</f>
        <v>0000</v>
      </c>
      <c r="BK57" s="9" t="str">
        <f>INDEX(新汉化!$P:$P,MATCH(中文转码!BK57,新汉化!$Q:$Q,0))</f>
        <v>0000</v>
      </c>
      <c r="BL57" s="9" t="str">
        <f>INDEX(新汉化!$P:$P,MATCH(中文转码!BL57,新汉化!$Q:$Q,0))</f>
        <v>0000</v>
      </c>
      <c r="BM57" s="9" t="str">
        <f>INDEX(新汉化!$P:$P,MATCH(中文转码!BM57,新汉化!$Q:$Q,0))</f>
        <v>0000</v>
      </c>
      <c r="BN57" s="9" t="str">
        <f>INDEX(新汉化!$P:$P,MATCH(中文转码!BN57,新汉化!$Q:$Q,0))</f>
        <v>0000</v>
      </c>
      <c r="BO57" s="9" t="str">
        <f>INDEX(新汉化!$P:$P,MATCH(中文转码!BO57,新汉化!$Q:$Q,0))</f>
        <v>0000</v>
      </c>
      <c r="BP57" s="9" t="str">
        <f>INDEX(新汉化!$P:$P,MATCH(中文转码!BP57,新汉化!$Q:$Q,0))</f>
        <v>0000</v>
      </c>
      <c r="BQ57" s="8" t="str">
        <f>INDEX(新汉化!$P:$P,MATCH(中文转码!BQ57,新汉化!$Q:$Q,0))</f>
        <v>0000</v>
      </c>
      <c r="BR57" s="7" t="str">
        <f>INDEX(新汉化!$P:$P,MATCH(中文转码!BR57,新汉化!$Q:$Q,0))</f>
        <v>D4D2</v>
      </c>
      <c r="BS57" s="9" t="str">
        <f>INDEX(新汉化!$P:$P,MATCH(中文转码!BS57,新汉化!$Q:$Q,0))</f>
        <v>E3B1</v>
      </c>
      <c r="BT57" s="9" t="str">
        <f>INDEX(新汉化!$P:$P,MATCH(中文转码!BT57,新汉化!$Q:$Q,0))</f>
        <v>C3C8</v>
      </c>
      <c r="BU57" s="9" t="str">
        <f>INDEX(新汉化!$P:$P,MATCH(中文转码!BU57,新汉化!$Q:$Q,0))</f>
        <v>FCCB</v>
      </c>
      <c r="BV57" s="9" t="str">
        <f>INDEX(新汉化!$P:$P,MATCH(中文转码!BV57,新汉化!$Q:$Q,0))</f>
        <v>DCC4</v>
      </c>
      <c r="BW57" s="9" t="str">
        <f>INDEX(新汉化!$P:$P,MATCH(中文转码!BW57,新汉化!$Q:$Q,0))</f>
        <v>BBB9</v>
      </c>
      <c r="BX57" s="9" t="str">
        <f>INDEX(新汉化!$P:$P,MATCH(中文转码!BX57,新汉化!$Q:$Q,0))</f>
        <v>F4BA</v>
      </c>
      <c r="BY57" s="9" t="str">
        <f>INDEX(新汉化!$P:$P,MATCH(中文转码!BY57,新汉化!$Q:$Q,0))</f>
        <v>FCCE</v>
      </c>
      <c r="BZ57" s="9" t="str">
        <f>INDEX(新汉化!$P:$P,MATCH(中文转码!BZ57,新汉化!$Q:$Q,0))</f>
        <v>8038</v>
      </c>
      <c r="CA57" s="9" t="str">
        <f>INDEX(新汉化!$P:$P,MATCH(中文转码!CA57,新汉化!$Q:$Q,0))</f>
        <v>0000</v>
      </c>
      <c r="CB57" s="9" t="str">
        <f>INDEX(新汉化!$P:$P,MATCH(中文转码!CB57,新汉化!$Q:$Q,0))</f>
        <v>0000</v>
      </c>
      <c r="CC57" s="9" t="str">
        <f>INDEX(新汉化!$P:$P,MATCH(中文转码!CC57,新汉化!$Q:$Q,0))</f>
        <v>0000</v>
      </c>
      <c r="CD57" s="9" t="str">
        <f>INDEX(新汉化!$P:$P,MATCH(中文转码!CD57,新汉化!$Q:$Q,0))</f>
        <v>0000</v>
      </c>
      <c r="CE57" s="9" t="str">
        <f>INDEX(新汉化!$P:$P,MATCH(中文转码!CE57,新汉化!$Q:$Q,0))</f>
        <v>0000</v>
      </c>
      <c r="CF57" s="9" t="str">
        <f>INDEX(新汉化!$P:$P,MATCH(中文转码!CF57,新汉化!$Q:$Q,0))</f>
        <v>0000</v>
      </c>
      <c r="CG57" s="9" t="str">
        <f>INDEX(新汉化!$P:$P,MATCH(中文转码!CG57,新汉化!$Q:$Q,0))</f>
        <v>0000</v>
      </c>
      <c r="CH57" s="9" t="str">
        <f>INDEX(新汉化!$P:$P,MATCH(中文转码!CH57,新汉化!$Q:$Q,0))</f>
        <v>0000</v>
      </c>
      <c r="CI57" s="9" t="str">
        <f>INDEX(新汉化!$P:$P,MATCH(中文转码!CI57,新汉化!$Q:$Q,0))</f>
        <v>0000</v>
      </c>
      <c r="CJ57" s="9" t="str">
        <f>INDEX(新汉化!$P:$P,MATCH(中文转码!CJ57,新汉化!$Q:$Q,0))</f>
        <v>0000</v>
      </c>
      <c r="CK57" s="9" t="str">
        <f>INDEX(新汉化!$P:$P,MATCH(中文转码!CK57,新汉化!$Q:$Q,0))</f>
        <v>0000</v>
      </c>
      <c r="CL57" s="9" t="str">
        <f>INDEX(新汉化!$P:$P,MATCH(中文转码!CL57,新汉化!$Q:$Q,0))</f>
        <v>0000</v>
      </c>
      <c r="CM57" s="9" t="str">
        <f>INDEX(新汉化!$P:$P,MATCH(中文转码!CM57,新汉化!$Q:$Q,0))</f>
        <v>0000</v>
      </c>
      <c r="CN57" s="9" t="str">
        <f>INDEX(新汉化!$P:$P,MATCH(中文转码!CN57,新汉化!$Q:$Q,0))</f>
        <v>0000</v>
      </c>
      <c r="CO57" s="8" t="str">
        <f>INDEX(新汉化!$P:$P,MATCH(中文转码!CO57,新汉化!$Q:$Q,0))</f>
        <v>0000</v>
      </c>
      <c r="CP57" s="13" t="str">
        <f>日文原码!CP57</f>
        <v>0000</v>
      </c>
    </row>
    <row r="58" spans="1:94">
      <c r="A58" s="7" t="str">
        <f>日文原码!A58</f>
        <v>0000</v>
      </c>
      <c r="B58" t="str">
        <f>日文原码!B58</f>
        <v>0500</v>
      </c>
      <c r="C58" s="8" t="str">
        <f>日文原码!C58</f>
        <v>0700</v>
      </c>
      <c r="D58" s="7" t="str">
        <f>日文原码!D58</f>
        <v>0A00</v>
      </c>
      <c r="E58" t="str">
        <f>日文原码!E58</f>
        <v>0A00</v>
      </c>
      <c r="F58" t="str">
        <f>日文原码!F58</f>
        <v>0000</v>
      </c>
      <c r="G58" s="8" t="str">
        <f>日文原码!G58</f>
        <v>0400</v>
      </c>
      <c r="H58" t="str">
        <f>日文原码!H58</f>
        <v>0A00</v>
      </c>
      <c r="I58" t="str">
        <f>日文原码!I58</f>
        <v>0200</v>
      </c>
      <c r="J58" t="str">
        <f>日文原码!J58</f>
        <v>0000</v>
      </c>
      <c r="K58" t="str">
        <f>日文原码!K58</f>
        <v>0000</v>
      </c>
      <c r="L58" s="7" t="str">
        <f>INDEX(新汉化!$P:$P,MATCH(中文转码!L58,新汉化!$Q:$Q,0))</f>
        <v>A1D0</v>
      </c>
      <c r="M58" s="9" t="str">
        <f>INDEX(新汉化!$P:$P,MATCH(中文转码!M58,新汉化!$Q:$Q,0))</f>
        <v>ADC8</v>
      </c>
      <c r="N58" s="9" t="str">
        <f>INDEX(新汉化!$P:$P,MATCH(中文转码!N58,新汉化!$Q:$Q,0))</f>
        <v>AFCA</v>
      </c>
      <c r="O58" s="9" t="str">
        <f>INDEX(新汉化!$P:$P,MATCH(中文转码!O58,新汉化!$Q:$Q,0))</f>
        <v>0000</v>
      </c>
      <c r="P58" s="8" t="str">
        <f>INDEX(新汉化!$P:$P,MATCH(中文转码!P58,新汉化!$Q:$Q,0))</f>
        <v>0000</v>
      </c>
      <c r="Q58" s="7" t="str">
        <f>INDEX(新汉化!$P:$P,MATCH(中文转码!Q58,新汉化!$Q:$Q,0))</f>
        <v>A1F8</v>
      </c>
      <c r="R58" s="9" t="str">
        <f>INDEX(新汉化!$P:$P,MATCH(中文转码!R58,新汉化!$Q:$Q,0))</f>
        <v>A1F8</v>
      </c>
      <c r="S58" s="9" t="str">
        <f>INDEX(新汉化!$P:$P,MATCH(中文转码!S58,新汉化!$Q:$Q,0))</f>
        <v>D2D1</v>
      </c>
      <c r="T58" s="9" t="str">
        <f>INDEX(新汉化!$P:$P,MATCH(中文转码!T58,新汉化!$Q:$Q,0))</f>
        <v>AFCA</v>
      </c>
      <c r="U58" s="8" t="str">
        <f>INDEX(新汉化!$P:$P,MATCH(中文转码!U58,新汉化!$Q:$Q,0))</f>
        <v>A1F8</v>
      </c>
      <c r="V58" s="7" t="str">
        <f>INDEX(新汉化!$P:$P,MATCH(中文转码!V58,新汉化!$Q:$Q,0))</f>
        <v>E1BB</v>
      </c>
      <c r="W58" s="9" t="str">
        <f>INDEX(新汉化!$P:$P,MATCH(中文转码!W58,新汉化!$Q:$Q,0))</f>
        <v>D1B0</v>
      </c>
      <c r="X58" s="9" t="str">
        <f>INDEX(新汉化!$P:$P,MATCH(中文转码!X58,新汉化!$Q:$Q,0))</f>
        <v>BBD2</v>
      </c>
      <c r="Y58" s="9" t="str">
        <f>INDEX(新汉化!$P:$P,MATCH(中文转码!Y58,新汉化!$Q:$Q,0))</f>
        <v>EBB0</v>
      </c>
      <c r="Z58" s="9" t="str">
        <f>INDEX(新汉化!$P:$P,MATCH(中文转码!Z58,新汉化!$Q:$Q,0))</f>
        <v>C4B5</v>
      </c>
      <c r="AA58" s="9" t="str">
        <f>INDEX(新汉化!$P:$P,MATCH(中文转码!AA58,新汉化!$Q:$Q,0))</f>
        <v>EDC9</v>
      </c>
      <c r="AB58" s="9" t="str">
        <f>INDEX(新汉化!$P:$P,MATCH(中文转码!AB58,新汉化!$Q:$Q,0))</f>
        <v>E5CC</v>
      </c>
      <c r="AC58" s="9" t="str">
        <f>INDEX(新汉化!$P:$P,MATCH(中文转码!AC58,新汉化!$Q:$Q,0))</f>
        <v>F1C2</v>
      </c>
      <c r="AD58" s="9" t="str">
        <f>INDEX(新汉化!$P:$P,MATCH(中文转码!AD58,新汉化!$Q:$Q,0))</f>
        <v>EBC8</v>
      </c>
      <c r="AE58" s="9" t="str">
        <f>INDEX(新汉化!$P:$P,MATCH(中文转码!AE58,新汉化!$Q:$Q,0))</f>
        <v>D8B5</v>
      </c>
      <c r="AF58" s="9" t="str">
        <f>INDEX(新汉化!$P:$P,MATCH(中文转码!AF58,新汉化!$Q:$Q,0))</f>
        <v>C2CF</v>
      </c>
      <c r="AG58" s="9" t="str">
        <f>INDEX(新汉化!$P:$P,MATCH(中文转码!AG58,新汉化!$Q:$Q,0))</f>
        <v>ECCA</v>
      </c>
      <c r="AH58" s="9" t="str">
        <f>INDEX(新汉化!$P:$P,MATCH(中文转码!AH58,新汉化!$Q:$Q,0))</f>
        <v>AFCB</v>
      </c>
      <c r="AI58" s="9" t="str">
        <f>INDEX(新汉化!$P:$P,MATCH(中文转码!AI58,新汉化!$Q:$Q,0))</f>
        <v>8038</v>
      </c>
      <c r="AJ58" s="9" t="str">
        <f>INDEX(新汉化!$P:$P,MATCH(中文转码!AJ58,新汉化!$Q:$Q,0))</f>
        <v>CDBE</v>
      </c>
      <c r="AK58" s="9" t="str">
        <f>INDEX(新汉化!$P:$P,MATCH(中文转码!AK58,新汉化!$Q:$Q,0))</f>
        <v>E3CB</v>
      </c>
      <c r="AL58" s="9" t="str">
        <f>INDEX(新汉化!$P:$P,MATCH(中文转码!AL58,新汉化!$Q:$Q,0))</f>
        <v>0000</v>
      </c>
      <c r="AM58" s="9" t="str">
        <f>INDEX(新汉化!$P:$P,MATCH(中文转码!AM58,新汉化!$Q:$Q,0))</f>
        <v>0000</v>
      </c>
      <c r="AN58" s="9" t="str">
        <f>INDEX(新汉化!$P:$P,MATCH(中文转码!AN58,新汉化!$Q:$Q,0))</f>
        <v>0000</v>
      </c>
      <c r="AO58" s="9" t="str">
        <f>INDEX(新汉化!$P:$P,MATCH(中文转码!AO58,新汉化!$Q:$Q,0))</f>
        <v>0000</v>
      </c>
      <c r="AP58" s="9" t="str">
        <f>INDEX(新汉化!$P:$P,MATCH(中文转码!AP58,新汉化!$Q:$Q,0))</f>
        <v>0000</v>
      </c>
      <c r="AQ58" s="9" t="str">
        <f>INDEX(新汉化!$P:$P,MATCH(中文转码!AQ58,新汉化!$Q:$Q,0))</f>
        <v>0000</v>
      </c>
      <c r="AR58" s="9" t="str">
        <f>INDEX(新汉化!$P:$P,MATCH(中文转码!AR58,新汉化!$Q:$Q,0))</f>
        <v>0000</v>
      </c>
      <c r="AS58" s="8" t="str">
        <f>INDEX(新汉化!$P:$P,MATCH(中文转码!AS58,新汉化!$Q:$Q,0))</f>
        <v>0000</v>
      </c>
      <c r="AT58" s="7" t="str">
        <f>INDEX(新汉化!$P:$P,MATCH(中文转码!AT58,新汉化!$Q:$Q,0))</f>
        <v>BBB1</v>
      </c>
      <c r="AU58" s="9" t="str">
        <f>INDEX(新汉化!$P:$P,MATCH(中文转码!AU58,新汉化!$Q:$Q,0))</f>
        <v>C7B5</v>
      </c>
      <c r="AV58" s="9" t="str">
        <f>INDEX(新汉化!$P:$P,MATCH(中文转码!AV58,新汉化!$Q:$Q,0))</f>
        <v>BDC9</v>
      </c>
      <c r="AW58" s="9" t="str">
        <f>INDEX(新汉化!$P:$P,MATCH(中文转码!AW58,新汉化!$Q:$Q,0))</f>
        <v>DFD5</v>
      </c>
      <c r="AX58" s="9" t="str">
        <f>INDEX(新汉化!$P:$P,MATCH(中文转码!AX58,新汉化!$Q:$Q,0))</f>
        <v>C8B2</v>
      </c>
      <c r="AY58" s="9" t="str">
        <f>INDEX(新汉化!$P:$P,MATCH(中文转码!AY58,新汉化!$Q:$Q,0))</f>
        <v>BDB5</v>
      </c>
      <c r="AZ58" s="9" t="str">
        <f>INDEX(新汉化!$P:$P,MATCH(中文转码!AZ58,新汉化!$Q:$Q,0))</f>
        <v>B2D2</v>
      </c>
      <c r="BA58" s="9" t="str">
        <f>INDEX(新汉化!$P:$P,MATCH(中文转码!BA58,新汉化!$Q:$Q,0))</f>
        <v>EACD</v>
      </c>
      <c r="BB58" s="9" t="str">
        <f>INDEX(新汉化!$P:$P,MATCH(中文转码!BB58,新汉化!$Q:$Q,0))</f>
        <v>ABC8</v>
      </c>
      <c r="BC58" s="9" t="str">
        <f>INDEX(新汉化!$P:$P,MATCH(中文转码!BC58,新汉化!$Q:$Q,0))</f>
        <v>BBB2</v>
      </c>
      <c r="BD58" s="9" t="str">
        <f>INDEX(新汉化!$P:$P,MATCH(中文转码!BD58,新汉化!$Q:$Q,0))</f>
        <v>E1BB</v>
      </c>
      <c r="BE58" s="9" t="str">
        <f>INDEX(新汉化!$P:$P,MATCH(中文转码!BE58,新汉化!$Q:$Q,0))</f>
        <v>D1D0</v>
      </c>
      <c r="BF58" s="9" t="str">
        <f>INDEX(新汉化!$P:$P,MATCH(中文转码!BF58,新汉化!$Q:$Q,0))</f>
        <v>B4C0</v>
      </c>
      <c r="BG58" s="9" t="str">
        <f>INDEX(新汉化!$P:$P,MATCH(中文转码!BG58,新汉化!$Q:$Q,0))</f>
        <v>B6C5</v>
      </c>
      <c r="BH58" s="9" t="str">
        <f>INDEX(新汉化!$P:$P,MATCH(中文转码!BH58,新汉化!$Q:$Q,0))</f>
        <v>8038</v>
      </c>
      <c r="BI58" s="9" t="str">
        <f>INDEX(新汉化!$P:$P,MATCH(中文转码!BI58,新汉化!$Q:$Q,0))</f>
        <v>0000</v>
      </c>
      <c r="BJ58" s="9" t="str">
        <f>INDEX(新汉化!$P:$P,MATCH(中文转码!BJ58,新汉化!$Q:$Q,0))</f>
        <v>0000</v>
      </c>
      <c r="BK58" s="9" t="str">
        <f>INDEX(新汉化!$P:$P,MATCH(中文转码!BK58,新汉化!$Q:$Q,0))</f>
        <v>0000</v>
      </c>
      <c r="BL58" s="9" t="str">
        <f>INDEX(新汉化!$P:$P,MATCH(中文转码!BL58,新汉化!$Q:$Q,0))</f>
        <v>0000</v>
      </c>
      <c r="BM58" s="9" t="str">
        <f>INDEX(新汉化!$P:$P,MATCH(中文转码!BM58,新汉化!$Q:$Q,0))</f>
        <v>0000</v>
      </c>
      <c r="BN58" s="9" t="str">
        <f>INDEX(新汉化!$P:$P,MATCH(中文转码!BN58,新汉化!$Q:$Q,0))</f>
        <v>0000</v>
      </c>
      <c r="BO58" s="9" t="str">
        <f>INDEX(新汉化!$P:$P,MATCH(中文转码!BO58,新汉化!$Q:$Q,0))</f>
        <v>0000</v>
      </c>
      <c r="BP58" s="9" t="str">
        <f>INDEX(新汉化!$P:$P,MATCH(中文转码!BP58,新汉化!$Q:$Q,0))</f>
        <v>0000</v>
      </c>
      <c r="BQ58" s="8" t="str">
        <f>INDEX(新汉化!$P:$P,MATCH(中文转码!BQ58,新汉化!$Q:$Q,0))</f>
        <v>0000</v>
      </c>
      <c r="BR58" s="7" t="str">
        <f>INDEX(新汉化!$P:$P,MATCH(中文转码!BR58,新汉化!$Q:$Q,0))</f>
        <v>E7D4</v>
      </c>
      <c r="BS58" s="9" t="str">
        <f>INDEX(新汉化!$P:$P,MATCH(中文转码!BS58,新汉化!$Q:$Q,0))</f>
        <v>CFC9</v>
      </c>
      <c r="BT58" s="9" t="str">
        <f>INDEX(新汉化!$P:$P,MATCH(中文转码!BT58,新汉化!$Q:$Q,0))</f>
        <v>AACE</v>
      </c>
      <c r="BU58" s="9" t="str">
        <f>INDEX(新汉化!$P:$P,MATCH(中文转码!BU58,新汉化!$Q:$Q,0))</f>
        <v>CBC1</v>
      </c>
      <c r="BV58" s="9" t="str">
        <f>INDEX(新汉化!$P:$P,MATCH(中文转码!BV58,新汉化!$Q:$Q,0))</f>
        <v>D9C3</v>
      </c>
      <c r="BW58" s="9" t="str">
        <f>INDEX(新汉化!$P:$P,MATCH(中文转码!BW58,新汉化!$Q:$Q,0))</f>
        <v>B3CA</v>
      </c>
      <c r="BX58" s="9" t="str">
        <f>INDEX(新汉化!$P:$P,MATCH(中文转码!BX58,新汉化!$Q:$Q,0))</f>
        <v>E1BB</v>
      </c>
      <c r="BY58" s="9" t="str">
        <f>INDEX(新汉化!$P:$P,MATCH(中文转码!BY58,新汉化!$Q:$Q,0))</f>
        <v>D3B4</v>
      </c>
      <c r="BZ58" s="9" t="str">
        <f>INDEX(新汉化!$P:$P,MATCH(中文转码!BZ58,新汉化!$Q:$Q,0))</f>
        <v>C2C6</v>
      </c>
      <c r="CA58" s="9" t="str">
        <f>INDEX(新汉化!$P:$P,MATCH(中文转码!CA58,新汉化!$Q:$Q,0))</f>
        <v>C0B5</v>
      </c>
      <c r="CB58" s="9" t="str">
        <f>INDEX(新汉化!$P:$P,MATCH(中文转码!CB58,新汉化!$Q:$Q,0))</f>
        <v>CFC9</v>
      </c>
      <c r="CC58" s="9" t="str">
        <f>INDEX(新汉化!$P:$P,MATCH(中文转码!CC58,新汉化!$Q:$Q,0))</f>
        <v>F6B9</v>
      </c>
      <c r="CD58" s="9" t="str">
        <f>INDEX(新汉化!$P:$P,MATCH(中文转码!CD58,新汉化!$Q:$Q,0))</f>
        <v>C2CF</v>
      </c>
      <c r="CE58" s="9" t="str">
        <f>INDEX(新汉化!$P:$P,MATCH(中文转码!CE58,新汉化!$Q:$Q,0))</f>
        <v>A5C8</v>
      </c>
      <c r="CF58" s="9" t="str">
        <f>INDEX(新汉化!$P:$P,MATCH(中文转码!CF58,新汉化!$Q:$Q,0))</f>
        <v>8038</v>
      </c>
      <c r="CG58" s="9" t="str">
        <f>INDEX(新汉化!$P:$P,MATCH(中文转码!CG58,新汉化!$Q:$Q,0))</f>
        <v>0000</v>
      </c>
      <c r="CH58" s="9" t="str">
        <f>INDEX(新汉化!$P:$P,MATCH(中文转码!CH58,新汉化!$Q:$Q,0))</f>
        <v>0000</v>
      </c>
      <c r="CI58" s="9" t="str">
        <f>INDEX(新汉化!$P:$P,MATCH(中文转码!CI58,新汉化!$Q:$Q,0))</f>
        <v>0000</v>
      </c>
      <c r="CJ58" s="9" t="str">
        <f>INDEX(新汉化!$P:$P,MATCH(中文转码!CJ58,新汉化!$Q:$Q,0))</f>
        <v>0000</v>
      </c>
      <c r="CK58" s="9" t="str">
        <f>INDEX(新汉化!$P:$P,MATCH(中文转码!CK58,新汉化!$Q:$Q,0))</f>
        <v>0000</v>
      </c>
      <c r="CL58" s="9" t="str">
        <f>INDEX(新汉化!$P:$P,MATCH(中文转码!CL58,新汉化!$Q:$Q,0))</f>
        <v>0000</v>
      </c>
      <c r="CM58" s="9" t="str">
        <f>INDEX(新汉化!$P:$P,MATCH(中文转码!CM58,新汉化!$Q:$Q,0))</f>
        <v>0000</v>
      </c>
      <c r="CN58" s="9" t="str">
        <f>INDEX(新汉化!$P:$P,MATCH(中文转码!CN58,新汉化!$Q:$Q,0))</f>
        <v>0000</v>
      </c>
      <c r="CO58" s="8" t="str">
        <f>INDEX(新汉化!$P:$P,MATCH(中文转码!CO58,新汉化!$Q:$Q,0))</f>
        <v>0000</v>
      </c>
      <c r="CP58" s="13" t="str">
        <f>日文原码!CP58</f>
        <v>0000</v>
      </c>
    </row>
    <row r="59" spans="1:94">
      <c r="A59" s="7" t="str">
        <f>日文原码!A59</f>
        <v>0000</v>
      </c>
      <c r="B59" t="str">
        <f>日文原码!B59</f>
        <v>0500</v>
      </c>
      <c r="C59" s="8" t="str">
        <f>日文原码!C59</f>
        <v>0800</v>
      </c>
      <c r="D59" s="7" t="str">
        <f>日文原码!D59</f>
        <v>0A00</v>
      </c>
      <c r="E59" t="str">
        <f>日文原码!E59</f>
        <v>0A00</v>
      </c>
      <c r="F59" t="str">
        <f>日文原码!F59</f>
        <v>0100</v>
      </c>
      <c r="G59" s="8" t="str">
        <f>日文原码!G59</f>
        <v>0000</v>
      </c>
      <c r="H59" t="str">
        <f>日文原码!H59</f>
        <v>0100</v>
      </c>
      <c r="I59" t="str">
        <f>日文原码!I59</f>
        <v>0000</v>
      </c>
      <c r="J59" t="str">
        <f>日文原码!J59</f>
        <v>0500</v>
      </c>
      <c r="K59" t="str">
        <f>日文原码!K59</f>
        <v>0000</v>
      </c>
      <c r="L59" s="7" t="str">
        <f>INDEX(新汉化!$P:$P,MATCH(中文转码!L59,新汉化!$Q:$Q,0))</f>
        <v>A1C2</v>
      </c>
      <c r="M59" s="9" t="str">
        <f>INDEX(新汉化!$P:$P,MATCH(中文转码!M59,新汉化!$Q:$Q,0))</f>
        <v>A1C2</v>
      </c>
      <c r="N59" s="9" t="str">
        <f>INDEX(新汉化!$P:$P,MATCH(中文转码!N59,新汉化!$Q:$Q,0))</f>
        <v>AFCA</v>
      </c>
      <c r="O59" s="9" t="str">
        <f>INDEX(新汉化!$P:$P,MATCH(中文转码!O59,新汉化!$Q:$Q,0))</f>
        <v>0000</v>
      </c>
      <c r="P59" s="8" t="str">
        <f>INDEX(新汉化!$P:$P,MATCH(中文转码!P59,新汉化!$Q:$Q,0))</f>
        <v>0000</v>
      </c>
      <c r="Q59" s="7" t="str">
        <f>INDEX(新汉化!$P:$P,MATCH(中文转码!Q59,新汉化!$Q:$Q,0))</f>
        <v>A1F8</v>
      </c>
      <c r="R59" s="9" t="str">
        <f>INDEX(新汉化!$P:$P,MATCH(中文转码!R59,新汉化!$Q:$Q,0))</f>
        <v>A1F8</v>
      </c>
      <c r="S59" s="9" t="str">
        <f>INDEX(新汉化!$P:$P,MATCH(中文转码!S59,新汉化!$Q:$Q,0))</f>
        <v>D2D1</v>
      </c>
      <c r="T59" s="9" t="str">
        <f>INDEX(新汉化!$P:$P,MATCH(中文转码!T59,新汉化!$Q:$Q,0))</f>
        <v>AFCA</v>
      </c>
      <c r="U59" s="8" t="str">
        <f>INDEX(新汉化!$P:$P,MATCH(中文转码!U59,新汉化!$Q:$Q,0))</f>
        <v>A1F8</v>
      </c>
      <c r="V59" s="7" t="str">
        <f>INDEX(新汉化!$P:$P,MATCH(中文转码!V59,新汉化!$Q:$Q,0))</f>
        <v>DAD4</v>
      </c>
      <c r="W59" s="9" t="str">
        <f>INDEX(新汉化!$P:$P,MATCH(中文转码!W59,新汉化!$Q:$Q,0))</f>
        <v>D3B4</v>
      </c>
      <c r="X59" s="9" t="str">
        <f>INDEX(新汉化!$P:$P,MATCH(中文转码!X59,新汉化!$Q:$Q,0))</f>
        <v>BDC9</v>
      </c>
      <c r="Y59" s="9" t="str">
        <f>INDEX(新汉化!$P:$P,MATCH(中文转码!Y59,新汉化!$Q:$Q,0))</f>
        <v>C5BD</v>
      </c>
      <c r="Z59" s="9" t="str">
        <f>INDEX(新汉化!$P:$P,MATCH(中文转码!Z59,新汉化!$Q:$Q,0))</f>
        <v>C0C5</v>
      </c>
      <c r="AA59" s="9" t="str">
        <f>INDEX(新汉化!$P:$P,MATCH(中文转码!AA59,新汉化!$Q:$Q,0))</f>
        <v>BDB5</v>
      </c>
      <c r="AB59" s="9" t="str">
        <f>INDEX(新汉化!$P:$P,MATCH(中文转码!AB59,新汉化!$Q:$Q,0))</f>
        <v>BDC9</v>
      </c>
      <c r="AC59" s="9" t="str">
        <f>INDEX(新汉化!$P:$P,MATCH(中文转码!AC59,新汉化!$Q:$Q,0))</f>
        <v>A5B6</v>
      </c>
      <c r="AD59" s="9" t="str">
        <f>INDEX(新汉化!$P:$P,MATCH(中文转码!AD59,新汉化!$Q:$Q,0))</f>
        <v>C4B5</v>
      </c>
      <c r="AE59" s="9" t="str">
        <f>INDEX(新汉化!$P:$P,MATCH(中文转码!AE59,新汉化!$Q:$Q,0))</f>
        <v>FDB9</v>
      </c>
      <c r="AF59" s="9" t="str">
        <f>INDEX(新汉化!$P:$P,MATCH(中文转码!AF59,新汉化!$Q:$Q,0))</f>
        <v>CCB3</v>
      </c>
      <c r="AG59" s="9" t="str">
        <f>INDEX(新汉化!$P:$P,MATCH(中文转码!AG59,新汉化!$Q:$Q,0))</f>
        <v>D0D6</v>
      </c>
      <c r="AH59" s="9" t="str">
        <f>INDEX(新汉化!$P:$P,MATCH(中文转码!AH59,新汉化!$Q:$Q,0))</f>
        <v>C039</v>
      </c>
      <c r="AI59" s="9" t="str">
        <f>INDEX(新汉化!$P:$P,MATCH(中文转码!AI59,新汉化!$Q:$Q,0))</f>
        <v>E1BB</v>
      </c>
      <c r="AJ59" s="9" t="str">
        <f>INDEX(新汉化!$P:$P,MATCH(中文转码!AJ59,新汉化!$Q:$Q,0))</f>
        <v>C2B8</v>
      </c>
      <c r="AK59" s="9" t="str">
        <f>INDEX(新汉化!$P:$P,MATCH(中文转码!AK59,新汉化!$Q:$Q,0))</f>
        <v>D4E0</v>
      </c>
      <c r="AL59" s="9" t="str">
        <f>INDEX(新汉化!$P:$P,MATCH(中文转码!AL59,新汉化!$Q:$Q,0))</f>
        <v>0000</v>
      </c>
      <c r="AM59" s="9" t="str">
        <f>INDEX(新汉化!$P:$P,MATCH(中文转码!AM59,新汉化!$Q:$Q,0))</f>
        <v>0000</v>
      </c>
      <c r="AN59" s="9" t="str">
        <f>INDEX(新汉化!$P:$P,MATCH(中文转码!AN59,新汉化!$Q:$Q,0))</f>
        <v>0000</v>
      </c>
      <c r="AO59" s="9" t="str">
        <f>INDEX(新汉化!$P:$P,MATCH(中文转码!AO59,新汉化!$Q:$Q,0))</f>
        <v>0000</v>
      </c>
      <c r="AP59" s="9" t="str">
        <f>INDEX(新汉化!$P:$P,MATCH(中文转码!AP59,新汉化!$Q:$Q,0))</f>
        <v>0000</v>
      </c>
      <c r="AQ59" s="9" t="str">
        <f>INDEX(新汉化!$P:$P,MATCH(中文转码!AQ59,新汉化!$Q:$Q,0))</f>
        <v>0000</v>
      </c>
      <c r="AR59" s="9" t="str">
        <f>INDEX(新汉化!$P:$P,MATCH(中文转码!AR59,新汉化!$Q:$Q,0))</f>
        <v>0000</v>
      </c>
      <c r="AS59" s="8" t="str">
        <f>INDEX(新汉化!$P:$P,MATCH(中文转码!AS59,新汉化!$Q:$Q,0))</f>
        <v>0000</v>
      </c>
      <c r="AT59" s="7" t="str">
        <f>INDEX(新汉化!$P:$P,MATCH(中文转码!AT59,新汉化!$Q:$Q,0))</f>
        <v>C2B8</v>
      </c>
      <c r="AU59" s="9" t="str">
        <f>INDEX(新汉化!$P:$P,MATCH(中文转码!AU59,新汉化!$Q:$Q,0))</f>
        <v>D4E0</v>
      </c>
      <c r="AV59" s="9" t="str">
        <f>INDEX(新汉化!$P:$P,MATCH(中文转码!AV59,新汉化!$Q:$Q,0))</f>
        <v>D8B5</v>
      </c>
      <c r="AW59" s="9" t="str">
        <f>INDEX(新汉化!$P:$P,MATCH(中文转码!AW59,新汉化!$Q:$Q,0))</f>
        <v>D4B3</v>
      </c>
      <c r="AX59" s="9" t="str">
        <f>INDEX(新汉化!$P:$P,MATCH(中文转码!AX59,新汉化!$Q:$Q,0))</f>
        <v>D4D7</v>
      </c>
      <c r="AY59" s="9" t="str">
        <f>INDEX(新汉化!$P:$P,MATCH(中文转码!AY59,新汉化!$Q:$Q,0))</f>
        <v>BABC</v>
      </c>
      <c r="AZ59" s="9" t="str">
        <f>INDEX(新汉化!$P:$P,MATCH(中文转码!AZ59,新汉化!$Q:$Q,0))</f>
        <v>C7B7</v>
      </c>
      <c r="BA59" s="9" t="str">
        <f>INDEX(新汉化!$P:$P,MATCH(中文转码!BA59,新汉化!$Q:$Q,0))</f>
        <v>A3B3</v>
      </c>
      <c r="BB59" s="9" t="str">
        <f>INDEX(新汉化!$P:$P,MATCH(中文转码!BB59,新汉化!$Q:$Q,0))</f>
        <v>AEB0</v>
      </c>
      <c r="BC59" s="9" t="str">
        <f>INDEX(新汉化!$P:$P,MATCH(中文转码!BC59,新汉化!$Q:$Q,0))</f>
        <v>D4B3</v>
      </c>
      <c r="BD59" s="9" t="str">
        <f>INDEX(新汉化!$P:$P,MATCH(中文转码!BD59,新汉化!$Q:$Q,0))</f>
        <v>C4B5</v>
      </c>
      <c r="BE59" s="9" t="str">
        <f>INDEX(新汉化!$P:$P,MATCH(中文转码!BE59,新汉化!$Q:$Q,0))</f>
        <v>D2D1</v>
      </c>
      <c r="BF59" s="9" t="str">
        <f>INDEX(新汉化!$P:$P,MATCH(中文转码!BF59,新汉化!$Q:$Q,0))</f>
        <v>AFCA</v>
      </c>
      <c r="BG59" s="9" t="str">
        <f>INDEX(新汉化!$P:$P,MATCH(中文转码!BG59,新汉化!$Q:$Q,0))</f>
        <v>8038</v>
      </c>
      <c r="BH59" s="9" t="str">
        <f>INDEX(新汉化!$P:$P,MATCH(中文转码!BH59,新汉化!$Q:$Q,0))</f>
        <v>BDB5</v>
      </c>
      <c r="BI59" s="9" t="str">
        <f>INDEX(新汉化!$P:$P,MATCH(中文转码!BI59,新汉化!$Q:$Q,0))</f>
        <v>EFB4</v>
      </c>
      <c r="BJ59" s="9" t="str">
        <f>INDEX(新汉化!$P:$P,MATCH(中文转码!BJ59,新汉化!$Q:$Q,0))</f>
        <v>0000</v>
      </c>
      <c r="BK59" s="9" t="str">
        <f>INDEX(新汉化!$P:$P,MATCH(中文转码!BK59,新汉化!$Q:$Q,0))</f>
        <v>0000</v>
      </c>
      <c r="BL59" s="9" t="str">
        <f>INDEX(新汉化!$P:$P,MATCH(中文转码!BL59,新汉化!$Q:$Q,0))</f>
        <v>0000</v>
      </c>
      <c r="BM59" s="9" t="str">
        <f>INDEX(新汉化!$P:$P,MATCH(中文转码!BM59,新汉化!$Q:$Q,0))</f>
        <v>0000</v>
      </c>
      <c r="BN59" s="9" t="str">
        <f>INDEX(新汉化!$P:$P,MATCH(中文转码!BN59,新汉化!$Q:$Q,0))</f>
        <v>0000</v>
      </c>
      <c r="BO59" s="9" t="str">
        <f>INDEX(新汉化!$P:$P,MATCH(中文转码!BO59,新汉化!$Q:$Q,0))</f>
        <v>0000</v>
      </c>
      <c r="BP59" s="9" t="str">
        <f>INDEX(新汉化!$P:$P,MATCH(中文转码!BP59,新汉化!$Q:$Q,0))</f>
        <v>0000</v>
      </c>
      <c r="BQ59" s="8" t="str">
        <f>INDEX(新汉化!$P:$P,MATCH(中文转码!BQ59,新汉化!$Q:$Q,0))</f>
        <v>0000</v>
      </c>
      <c r="BR59" s="7" t="str">
        <f>INDEX(新汉化!$P:$P,MATCH(中文转码!BR59,新汉化!$Q:$Q,0))</f>
        <v>BDC9</v>
      </c>
      <c r="BS59" s="9" t="str">
        <f>INDEX(新汉化!$P:$P,MATCH(中文转码!BS59,新汉化!$Q:$Q,0))</f>
        <v>A5B6</v>
      </c>
      <c r="BT59" s="9" t="str">
        <f>INDEX(新汉化!$P:$P,MATCH(中文转码!BT59,新汉化!$Q:$Q,0))</f>
        <v>F3BA</v>
      </c>
      <c r="BU59" s="9" t="str">
        <f>INDEX(新汉化!$P:$P,MATCH(中文转码!BU59,新汉化!$Q:$Q,0))</f>
        <v>CDBE</v>
      </c>
      <c r="BV59" s="9" t="str">
        <f>INDEX(新汉化!$P:$P,MATCH(中文转码!BV59,新汉化!$Q:$Q,0))</f>
        <v>E1BB</v>
      </c>
      <c r="BW59" s="9" t="str">
        <f>INDEX(新汉化!$P:$P,MATCH(中文转码!BW59,新汉化!$Q:$Q,0))</f>
        <v>D9D4</v>
      </c>
      <c r="BX59" s="9" t="str">
        <f>INDEX(新汉化!$P:$P,MATCH(中文转码!BX59,新汉化!$Q:$Q,0))</f>
        <v>F6B9</v>
      </c>
      <c r="BY59" s="9" t="str">
        <f>INDEX(新汉化!$P:$P,MATCH(中文转码!BY59,新汉化!$Q:$Q,0))</f>
        <v>C2CF</v>
      </c>
      <c r="BZ59" s="9" t="str">
        <f>INDEX(新汉化!$P:$P,MATCH(中文转码!BZ59,新汉化!$Q:$Q,0))</f>
        <v>B4C0</v>
      </c>
      <c r="CA59" s="9" t="str">
        <f>INDEX(新汉化!$P:$P,MATCH(中文转码!CA59,新汉化!$Q:$Q,0))</f>
        <v>8038</v>
      </c>
      <c r="CB59" s="9" t="str">
        <f>INDEX(新汉化!$P:$P,MATCH(中文转码!CB59,新汉化!$Q:$Q,0))</f>
        <v>0000</v>
      </c>
      <c r="CC59" s="9" t="str">
        <f>INDEX(新汉化!$P:$P,MATCH(中文转码!CC59,新汉化!$Q:$Q,0))</f>
        <v>0000</v>
      </c>
      <c r="CD59" s="9" t="str">
        <f>INDEX(新汉化!$P:$P,MATCH(中文转码!CD59,新汉化!$Q:$Q,0))</f>
        <v>0000</v>
      </c>
      <c r="CE59" s="9" t="str">
        <f>INDEX(新汉化!$P:$P,MATCH(中文转码!CE59,新汉化!$Q:$Q,0))</f>
        <v>0000</v>
      </c>
      <c r="CF59" s="9" t="str">
        <f>INDEX(新汉化!$P:$P,MATCH(中文转码!CF59,新汉化!$Q:$Q,0))</f>
        <v>0000</v>
      </c>
      <c r="CG59" s="9" t="str">
        <f>INDEX(新汉化!$P:$P,MATCH(中文转码!CG59,新汉化!$Q:$Q,0))</f>
        <v>0000</v>
      </c>
      <c r="CH59" s="9" t="str">
        <f>INDEX(新汉化!$P:$P,MATCH(中文转码!CH59,新汉化!$Q:$Q,0))</f>
        <v>0000</v>
      </c>
      <c r="CI59" s="9" t="str">
        <f>INDEX(新汉化!$P:$P,MATCH(中文转码!CI59,新汉化!$Q:$Q,0))</f>
        <v>0000</v>
      </c>
      <c r="CJ59" s="9" t="str">
        <f>INDEX(新汉化!$P:$P,MATCH(中文转码!CJ59,新汉化!$Q:$Q,0))</f>
        <v>0000</v>
      </c>
      <c r="CK59" s="9" t="str">
        <f>INDEX(新汉化!$P:$P,MATCH(中文转码!CK59,新汉化!$Q:$Q,0))</f>
        <v>0000</v>
      </c>
      <c r="CL59" s="9" t="str">
        <f>INDEX(新汉化!$P:$P,MATCH(中文转码!CL59,新汉化!$Q:$Q,0))</f>
        <v>0000</v>
      </c>
      <c r="CM59" s="9" t="str">
        <f>INDEX(新汉化!$P:$P,MATCH(中文转码!CM59,新汉化!$Q:$Q,0))</f>
        <v>0000</v>
      </c>
      <c r="CN59" s="9" t="str">
        <f>INDEX(新汉化!$P:$P,MATCH(中文转码!CN59,新汉化!$Q:$Q,0))</f>
        <v>0000</v>
      </c>
      <c r="CO59" s="8" t="str">
        <f>INDEX(新汉化!$P:$P,MATCH(中文转码!CO59,新汉化!$Q:$Q,0))</f>
        <v>0000</v>
      </c>
      <c r="CP59" s="13" t="str">
        <f>日文原码!CP59</f>
        <v>0000</v>
      </c>
    </row>
    <row r="60" spans="1:94">
      <c r="A60" s="7" t="str">
        <f>日文原码!A60</f>
        <v>0000</v>
      </c>
      <c r="B60" t="str">
        <f>日文原码!B60</f>
        <v>0500</v>
      </c>
      <c r="C60" s="8" t="str">
        <f>日文原码!C60</f>
        <v>0900</v>
      </c>
      <c r="D60" s="7" t="str">
        <f>日文原码!D60</f>
        <v>0A00</v>
      </c>
      <c r="E60" t="str">
        <f>日文原码!E60</f>
        <v>0A00</v>
      </c>
      <c r="F60" t="str">
        <f>日文原码!F60</f>
        <v>0100</v>
      </c>
      <c r="G60" s="8" t="str">
        <f>日文原码!G60</f>
        <v>0400</v>
      </c>
      <c r="H60" t="str">
        <f>日文原码!H60</f>
        <v>0300</v>
      </c>
      <c r="I60" t="str">
        <f>日文原码!I60</f>
        <v>0000</v>
      </c>
      <c r="J60" t="str">
        <f>日文原码!J60</f>
        <v>0000</v>
      </c>
      <c r="K60" t="str">
        <f>日文原码!K60</f>
        <v>0000</v>
      </c>
      <c r="L60" s="7" t="str">
        <f>INDEX(新汉化!$P:$P,MATCH(中文转码!L60,新汉化!$Q:$Q,0))</f>
        <v>A1C2</v>
      </c>
      <c r="M60" s="9" t="str">
        <f>INDEX(新汉化!$P:$P,MATCH(中文转码!M60,新汉化!$Q:$Q,0))</f>
        <v>A1C2</v>
      </c>
      <c r="N60" s="9" t="str">
        <f>INDEX(新汉化!$P:$P,MATCH(中文转码!N60,新汉化!$Q:$Q,0))</f>
        <v>D2D1</v>
      </c>
      <c r="O60" s="9" t="str">
        <f>INDEX(新汉化!$P:$P,MATCH(中文转码!O60,新汉化!$Q:$Q,0))</f>
        <v>0000</v>
      </c>
      <c r="P60" s="8" t="str">
        <f>INDEX(新汉化!$P:$P,MATCH(中文转码!P60,新汉化!$Q:$Q,0))</f>
        <v>0000</v>
      </c>
      <c r="Q60" s="7" t="str">
        <f>INDEX(新汉化!$P:$P,MATCH(中文转码!Q60,新汉化!$Q:$Q,0))</f>
        <v>A1F8</v>
      </c>
      <c r="R60" s="9" t="str">
        <f>INDEX(新汉化!$P:$P,MATCH(中文转码!R60,新汉化!$Q:$Q,0))</f>
        <v>D8D6</v>
      </c>
      <c r="S60" s="9" t="str">
        <f>INDEX(新汉化!$P:$P,MATCH(中文转码!S60,新汉化!$Q:$Q,0))</f>
        <v>BFC1</v>
      </c>
      <c r="T60" s="9" t="str">
        <f>INDEX(新汉化!$P:$P,MATCH(中文转码!T60,新汉化!$Q:$Q,0))</f>
        <v>B6BC</v>
      </c>
      <c r="U60" s="8" t="str">
        <f>INDEX(新汉化!$P:$P,MATCH(中文转码!U60,新汉化!$Q:$Q,0))</f>
        <v>A1F8</v>
      </c>
      <c r="V60" s="7" t="str">
        <f>INDEX(新汉化!$P:$P,MATCH(中文转码!V60,新汉化!$Q:$Q,0))</f>
        <v>BDC9</v>
      </c>
      <c r="W60" s="9" t="str">
        <f>INDEX(新汉化!$P:$P,MATCH(中文转码!W60,新汉化!$Q:$Q,0))</f>
        <v>C2C6</v>
      </c>
      <c r="X60" s="9" t="str">
        <f>INDEX(新汉化!$P:$P,MATCH(中文转码!X60,新汉化!$Q:$Q,0))</f>
        <v>CFC9</v>
      </c>
      <c r="Y60" s="9" t="str">
        <f>INDEX(新汉化!$P:$P,MATCH(中文转码!Y60,新汉化!$Q:$Q,0))</f>
        <v>C7C4</v>
      </c>
      <c r="Z60" s="9" t="str">
        <f>INDEX(新汉化!$P:$P,MATCH(中文转码!Z60,新汉化!$Q:$Q,0))</f>
        <v>A9D0</v>
      </c>
      <c r="AA60" s="9" t="str">
        <f>INDEX(新汉化!$P:$P,MATCH(中文转码!AA60,新汉化!$Q:$Q,0))</f>
        <v>DACD</v>
      </c>
      <c r="AB60" s="9" t="str">
        <f>INDEX(新汉化!$P:$P,MATCH(中文转码!AB60,新汉化!$Q:$Q,0))</f>
        <v>C3BA</v>
      </c>
      <c r="AC60" s="9" t="str">
        <f>INDEX(新汉化!$P:$P,MATCH(中文转码!AC60,新汉化!$Q:$Q,0))</f>
        <v>C4B5</v>
      </c>
      <c r="AD60" s="9" t="str">
        <f>INDEX(新汉化!$P:$P,MATCH(中文转码!AD60,新汉化!$Q:$Q,0))</f>
        <v>B5B9</v>
      </c>
      <c r="AE60" s="9" t="str">
        <f>INDEX(新汉化!$P:$P,MATCH(中文转码!AE60,新汉化!$Q:$Q,0))</f>
        <v>DBB2</v>
      </c>
      <c r="AF60" s="9" t="str">
        <f>INDEX(新汉化!$P:$P,MATCH(中文转码!AF60,新汉化!$Q:$Q,0))</f>
        <v>E4C6</v>
      </c>
      <c r="AG60" s="9" t="str">
        <f>INDEX(新汉化!$P:$P,MATCH(中文转码!AG60,新汉化!$Q:$Q,0))</f>
        <v>B5CA</v>
      </c>
      <c r="AH60" s="9" t="str">
        <f>INDEX(新汉化!$P:$P,MATCH(中文转码!AH60,新汉化!$Q:$Q,0))</f>
        <v>C7CA</v>
      </c>
      <c r="AI60" s="9" t="str">
        <f>INDEX(新汉化!$P:$P,MATCH(中文转码!AI60,新汉化!$Q:$Q,0))</f>
        <v>CBC8</v>
      </c>
      <c r="AJ60" s="9" t="str">
        <f>INDEX(新汉化!$P:$P,MATCH(中文转码!AJ60,新汉化!$Q:$Q,0))</f>
        <v>C7C3</v>
      </c>
      <c r="AK60" s="9" t="str">
        <f>INDEX(新汉化!$P:$P,MATCH(中文转码!AK60,新汉化!$Q:$Q,0))</f>
        <v>0000</v>
      </c>
      <c r="AL60" s="9" t="str">
        <f>INDEX(新汉化!$P:$P,MATCH(中文转码!AL60,新汉化!$Q:$Q,0))</f>
        <v>0000</v>
      </c>
      <c r="AM60" s="9" t="str">
        <f>INDEX(新汉化!$P:$P,MATCH(中文转码!AM60,新汉化!$Q:$Q,0))</f>
        <v>0000</v>
      </c>
      <c r="AN60" s="9" t="str">
        <f>INDEX(新汉化!$P:$P,MATCH(中文转码!AN60,新汉化!$Q:$Q,0))</f>
        <v>0000</v>
      </c>
      <c r="AO60" s="9" t="str">
        <f>INDEX(新汉化!$P:$P,MATCH(中文转码!AO60,新汉化!$Q:$Q,0))</f>
        <v>0000</v>
      </c>
      <c r="AP60" s="9" t="str">
        <f>INDEX(新汉化!$P:$P,MATCH(中文转码!AP60,新汉化!$Q:$Q,0))</f>
        <v>0000</v>
      </c>
      <c r="AQ60" s="9" t="str">
        <f>INDEX(新汉化!$P:$P,MATCH(中文转码!AQ60,新汉化!$Q:$Q,0))</f>
        <v>0000</v>
      </c>
      <c r="AR60" s="9" t="str">
        <f>INDEX(新汉化!$P:$P,MATCH(中文转码!AR60,新汉化!$Q:$Q,0))</f>
        <v>0000</v>
      </c>
      <c r="AS60" s="8" t="str">
        <f>INDEX(新汉化!$P:$P,MATCH(中文转码!AS60,新汉化!$Q:$Q,0))</f>
        <v>0000</v>
      </c>
      <c r="AT60" s="7" t="str">
        <f>INDEX(新汉化!$P:$P,MATCH(中文转码!AT60,新汉化!$Q:$Q,0))</f>
        <v>AACE</v>
      </c>
      <c r="AU60" s="9" t="str">
        <f>INDEX(新汉化!$P:$P,MATCH(中文转码!AU60,新汉化!$Q:$Q,0))</f>
        <v>CBC1</v>
      </c>
      <c r="AV60" s="9" t="str">
        <f>INDEX(新汉化!$P:$P,MATCH(中文转码!AV60,新汉化!$Q:$Q,0))</f>
        <v>BBB2</v>
      </c>
      <c r="AW60" s="9" t="str">
        <f>INDEX(新汉化!$P:$P,MATCH(中文转码!AW60,新汉化!$Q:$Q,0))</f>
        <v>C3C8</v>
      </c>
      <c r="AX60" s="9" t="str">
        <f>INDEX(新汉化!$P:$P,MATCH(中文转码!AX60,新汉化!$Q:$Q,0))</f>
        <v>F6B9</v>
      </c>
      <c r="AY60" s="9" t="str">
        <f>INDEX(新汉化!$P:$P,MATCH(中文转码!AY60,新汉化!$Q:$Q,0))</f>
        <v>C2CF</v>
      </c>
      <c r="AZ60" s="9" t="str">
        <f>INDEX(新汉化!$P:$P,MATCH(中文转码!AZ60,新汉化!$Q:$Q,0))</f>
        <v>B4C0</v>
      </c>
      <c r="BA60" s="9" t="str">
        <f>INDEX(新汉化!$P:$P,MATCH(中文转码!BA60,新汉化!$Q:$Q,0))</f>
        <v>C4B5</v>
      </c>
      <c r="BB60" s="9" t="str">
        <f>INDEX(新汉化!$P:$P,MATCH(中文转码!BB60,新汉化!$Q:$Q,0))</f>
        <v>A1C2</v>
      </c>
      <c r="BC60" s="9" t="str">
        <f>INDEX(新汉化!$P:$P,MATCH(中文转码!BC60,新汉化!$Q:$Q,0))</f>
        <v>A1C2</v>
      </c>
      <c r="BD60" s="9" t="str">
        <f>INDEX(新汉化!$P:$P,MATCH(中文转码!BD60,新汉化!$Q:$Q,0))</f>
        <v>D2D1</v>
      </c>
      <c r="BE60" s="9" t="str">
        <f>INDEX(新汉化!$P:$P,MATCH(中文转码!BE60,新汉化!$Q:$Q,0))</f>
        <v>B2D7</v>
      </c>
      <c r="BF60" s="9" t="str">
        <f>INDEX(新汉化!$P:$P,MATCH(中文转码!BF60,新汉化!$Q:$Q,0))</f>
        <v>BDB5</v>
      </c>
      <c r="BG60" s="9" t="str">
        <f>INDEX(新汉化!$P:$P,MATCH(中文转码!BG60,新汉化!$Q:$Q,0))</f>
        <v>F1C3</v>
      </c>
      <c r="BH60" s="9" t="str">
        <f>INDEX(新汉化!$P:$P,MATCH(中文转码!BH60,新汉化!$Q:$Q,0))</f>
        <v>BFB7</v>
      </c>
      <c r="BI60" s="9" t="str">
        <f>INDEX(新汉化!$P:$P,MATCH(中文转码!BI60,新汉化!$Q:$Q,0))</f>
        <v>0000</v>
      </c>
      <c r="BJ60" s="9" t="str">
        <f>INDEX(新汉化!$P:$P,MATCH(中文转码!BJ60,新汉化!$Q:$Q,0))</f>
        <v>0000</v>
      </c>
      <c r="BK60" s="9" t="str">
        <f>INDEX(新汉化!$P:$P,MATCH(中文转码!BK60,新汉化!$Q:$Q,0))</f>
        <v>0000</v>
      </c>
      <c r="BL60" s="9" t="str">
        <f>INDEX(新汉化!$P:$P,MATCH(中文转码!BL60,新汉化!$Q:$Q,0))</f>
        <v>0000</v>
      </c>
      <c r="BM60" s="9" t="str">
        <f>INDEX(新汉化!$P:$P,MATCH(中文转码!BM60,新汉化!$Q:$Q,0))</f>
        <v>0000</v>
      </c>
      <c r="BN60" s="9" t="str">
        <f>INDEX(新汉化!$P:$P,MATCH(中文转码!BN60,新汉化!$Q:$Q,0))</f>
        <v>0000</v>
      </c>
      <c r="BO60" s="9" t="str">
        <f>INDEX(新汉化!$P:$P,MATCH(中文转码!BO60,新汉化!$Q:$Q,0))</f>
        <v>0000</v>
      </c>
      <c r="BP60" s="9" t="str">
        <f>INDEX(新汉化!$P:$P,MATCH(中文转码!BP60,新汉化!$Q:$Q,0))</f>
        <v>0000</v>
      </c>
      <c r="BQ60" s="8" t="str">
        <f>INDEX(新汉化!$P:$P,MATCH(中文转码!BQ60,新汉化!$Q:$Q,0))</f>
        <v>0000</v>
      </c>
      <c r="BR60" s="7" t="str">
        <f>INDEX(新汉化!$P:$P,MATCH(中文转码!BR60,新汉化!$Q:$Q,0))</f>
        <v>F8B6</v>
      </c>
      <c r="BS60" s="9" t="str">
        <f>INDEX(新汉化!$P:$P,MATCH(中文转码!BS60,新汉化!$Q:$Q,0))</f>
        <v>BCD7</v>
      </c>
      <c r="BT60" s="9" t="str">
        <f>INDEX(新汉化!$P:$P,MATCH(中文转码!BT60,新汉化!$Q:$Q,0))</f>
        <v>B8B1</v>
      </c>
      <c r="BU60" s="9" t="str">
        <f>INDEX(新汉化!$P:$P,MATCH(中文转码!BU60,新汉化!$Q:$Q,0))</f>
        <v>C3BA</v>
      </c>
      <c r="BV60" s="9" t="str">
        <f>INDEX(新汉化!$P:$P,MATCH(中文转码!BV60,新汉化!$Q:$Q,0))</f>
        <v>C4B5</v>
      </c>
      <c r="BW60" s="9" t="str">
        <f>INDEX(新汉化!$P:$P,MATCH(中文转码!BW60,新汉化!$Q:$Q,0))</f>
        <v>A8CD</v>
      </c>
      <c r="BX60" s="9" t="str">
        <f>INDEX(新汉化!$P:$P,MATCH(中文转码!BX60,新汉化!$Q:$Q,0))</f>
        <v>C0B5</v>
      </c>
      <c r="BY60" s="9" t="str">
        <f>INDEX(新汉化!$P:$P,MATCH(中文转码!BY60,新汉化!$Q:$Q,0))</f>
        <v>8038</v>
      </c>
      <c r="BZ60" s="9" t="str">
        <f>INDEX(新汉化!$P:$P,MATCH(中文转码!BZ60,新汉化!$Q:$Q,0))</f>
        <v>0000</v>
      </c>
      <c r="CA60" s="9" t="str">
        <f>INDEX(新汉化!$P:$P,MATCH(中文转码!CA60,新汉化!$Q:$Q,0))</f>
        <v>0000</v>
      </c>
      <c r="CB60" s="9" t="str">
        <f>INDEX(新汉化!$P:$P,MATCH(中文转码!CB60,新汉化!$Q:$Q,0))</f>
        <v>0000</v>
      </c>
      <c r="CC60" s="9" t="str">
        <f>INDEX(新汉化!$P:$P,MATCH(中文转码!CC60,新汉化!$Q:$Q,0))</f>
        <v>0000</v>
      </c>
      <c r="CD60" s="9" t="str">
        <f>INDEX(新汉化!$P:$P,MATCH(中文转码!CD60,新汉化!$Q:$Q,0))</f>
        <v>0000</v>
      </c>
      <c r="CE60" s="9" t="str">
        <f>INDEX(新汉化!$P:$P,MATCH(中文转码!CE60,新汉化!$Q:$Q,0))</f>
        <v>0000</v>
      </c>
      <c r="CF60" s="9" t="str">
        <f>INDEX(新汉化!$P:$P,MATCH(中文转码!CF60,新汉化!$Q:$Q,0))</f>
        <v>0000</v>
      </c>
      <c r="CG60" s="9" t="str">
        <f>INDEX(新汉化!$P:$P,MATCH(中文转码!CG60,新汉化!$Q:$Q,0))</f>
        <v>0000</v>
      </c>
      <c r="CH60" s="9" t="str">
        <f>INDEX(新汉化!$P:$P,MATCH(中文转码!CH60,新汉化!$Q:$Q,0))</f>
        <v>0000</v>
      </c>
      <c r="CI60" s="9" t="str">
        <f>INDEX(新汉化!$P:$P,MATCH(中文转码!CI60,新汉化!$Q:$Q,0))</f>
        <v>0000</v>
      </c>
      <c r="CJ60" s="9" t="str">
        <f>INDEX(新汉化!$P:$P,MATCH(中文转码!CJ60,新汉化!$Q:$Q,0))</f>
        <v>0000</v>
      </c>
      <c r="CK60" s="9" t="str">
        <f>INDEX(新汉化!$P:$P,MATCH(中文转码!CK60,新汉化!$Q:$Q,0))</f>
        <v>0000</v>
      </c>
      <c r="CL60" s="9" t="str">
        <f>INDEX(新汉化!$P:$P,MATCH(中文转码!CL60,新汉化!$Q:$Q,0))</f>
        <v>0000</v>
      </c>
      <c r="CM60" s="9" t="str">
        <f>INDEX(新汉化!$P:$P,MATCH(中文转码!CM60,新汉化!$Q:$Q,0))</f>
        <v>0000</v>
      </c>
      <c r="CN60" s="9" t="str">
        <f>INDEX(新汉化!$P:$P,MATCH(中文转码!CN60,新汉化!$Q:$Q,0))</f>
        <v>0000</v>
      </c>
      <c r="CO60" s="8" t="str">
        <f>INDEX(新汉化!$P:$P,MATCH(中文转码!CO60,新汉化!$Q:$Q,0))</f>
        <v>0000</v>
      </c>
      <c r="CP60" s="13" t="str">
        <f>日文原码!CP60</f>
        <v>0000</v>
      </c>
    </row>
    <row r="61" spans="1:94">
      <c r="A61" s="7" t="str">
        <f>日文原码!A61</f>
        <v>0000</v>
      </c>
      <c r="B61" t="str">
        <f>日文原码!B61</f>
        <v>0600</v>
      </c>
      <c r="C61" s="8" t="str">
        <f>日文原码!C61</f>
        <v>0000</v>
      </c>
      <c r="D61" s="7" t="str">
        <f>日文原码!D61</f>
        <v>0A00</v>
      </c>
      <c r="E61" t="str">
        <f>日文原码!E61</f>
        <v>0A00</v>
      </c>
      <c r="F61" t="str">
        <f>日文原码!F61</f>
        <v>0100</v>
      </c>
      <c r="G61" s="8" t="str">
        <f>日文原码!G61</f>
        <v>0000</v>
      </c>
      <c r="H61" t="str">
        <f>日文原码!H61</f>
        <v>0A00</v>
      </c>
      <c r="I61" t="str">
        <f>日文原码!I61</f>
        <v>0900</v>
      </c>
      <c r="J61" t="str">
        <f>日文原码!J61</f>
        <v>0700</v>
      </c>
      <c r="K61" t="str">
        <f>日文原码!K61</f>
        <v>0000</v>
      </c>
      <c r="L61" s="7" t="str">
        <f>INDEX(新汉化!$P:$P,MATCH(中文转码!L61,新汉化!$Q:$Q,0))</f>
        <v>AFB3</v>
      </c>
      <c r="M61" s="9" t="str">
        <f>INDEX(新汉化!$P:$P,MATCH(中文转码!M61,新汉化!$Q:$Q,0))</f>
        <v>B1B1</v>
      </c>
      <c r="N61" s="9" t="str">
        <f>INDEX(新汉化!$P:$P,MATCH(中文转码!N61,新汉化!$Q:$Q,0))</f>
        <v>C7B1</v>
      </c>
      <c r="O61" s="9" t="str">
        <f>INDEX(新汉化!$P:$P,MATCH(中文转码!O61,新汉化!$Q:$Q,0))</f>
        <v>0000</v>
      </c>
      <c r="P61" s="8" t="str">
        <f>INDEX(新汉化!$P:$P,MATCH(中文转码!P61,新汉化!$Q:$Q,0))</f>
        <v>0000</v>
      </c>
      <c r="Q61" s="7" t="str">
        <f>INDEX(新汉化!$P:$P,MATCH(中文转码!Q61,新汉化!$Q:$Q,0))</f>
        <v>A1F8</v>
      </c>
      <c r="R61" s="9" t="str">
        <f>INDEX(新汉化!$P:$P,MATCH(中文转码!R61,新汉化!$Q:$Q,0))</f>
        <v>A1F8</v>
      </c>
      <c r="S61" s="9" t="str">
        <f>INDEX(新汉化!$P:$P,MATCH(中文转码!S61,新汉化!$Q:$Q,0))</f>
        <v>DEC2</v>
      </c>
      <c r="T61" s="9" t="str">
        <f>INDEX(新汉化!$P:$P,MATCH(中文转码!T61,新汉化!$Q:$Q,0))</f>
        <v>CCC5</v>
      </c>
      <c r="U61" s="8" t="str">
        <f>INDEX(新汉化!$P:$P,MATCH(中文转码!U61,新汉化!$Q:$Q,0))</f>
        <v>A1F8</v>
      </c>
      <c r="V61" s="7" t="str">
        <f>INDEX(新汉化!$P:$P,MATCH(中文转码!V61,新汉化!$Q:$Q,0))</f>
        <v>C5B4</v>
      </c>
      <c r="W61" s="9" t="str">
        <f>INDEX(新汉化!$P:$P,MATCH(中文转码!W61,新汉化!$Q:$Q,0))</f>
        <v>FACC</v>
      </c>
      <c r="X61" s="9" t="str">
        <f>INDEX(新汉化!$P:$P,MATCH(中文转码!X61,新汉化!$Q:$Q,0))</f>
        <v>C7B1</v>
      </c>
      <c r="Y61" s="9" t="str">
        <f>INDEX(新汉化!$P:$P,MATCH(中文转码!Y61,新汉化!$Q:$Q,0))</f>
        <v>D3D7</v>
      </c>
      <c r="Z61" s="9" t="str">
        <f>INDEX(新汉化!$P:$P,MATCH(中文转码!Z61,新汉化!$Q:$Q,0))</f>
        <v>DCD7</v>
      </c>
      <c r="AA61" s="9" t="str">
        <f>INDEX(新汉化!$P:$P,MATCH(中文转码!AA61,新汉化!$Q:$Q,0))</f>
        <v>C7CA</v>
      </c>
      <c r="AB61" s="9" t="str">
        <f>INDEX(新汉化!$P:$P,MATCH(中文转码!AB61,新汉化!$Q:$Q,0))</f>
        <v>AFB3</v>
      </c>
      <c r="AC61" s="9" t="str">
        <f>INDEX(新汉化!$P:$P,MATCH(中文转码!AC61,新汉化!$Q:$Q,0))</f>
        <v>F2CF</v>
      </c>
      <c r="AD61" s="9" t="str">
        <f>INDEX(新汉化!$P:$P,MATCH(中文转码!AD61,新汉化!$Q:$Q,0))</f>
        <v>B1B1</v>
      </c>
      <c r="AE61" s="9" t="str">
        <f>INDEX(新汉化!$P:$P,MATCH(中文转码!AE61,新汉化!$Q:$Q,0))</f>
        <v>BDB7</v>
      </c>
      <c r="AF61" s="9" t="str">
        <f>INDEX(新汉化!$P:$P,MATCH(中文转码!AF61,新汉化!$Q:$Q,0))</f>
        <v>8038</v>
      </c>
      <c r="AG61" s="9" t="str">
        <f>INDEX(新汉化!$P:$P,MATCH(中文转码!AG61,新汉化!$Q:$Q,0))</f>
        <v>C9D3</v>
      </c>
      <c r="AH61" s="9" t="str">
        <f>INDEX(新汉化!$P:$P,MATCH(中文转码!AH61,新汉化!$Q:$Q,0))</f>
        <v>DAD3</v>
      </c>
      <c r="AI61" s="9" t="str">
        <f>INDEX(新汉化!$P:$P,MATCH(中文转码!AI61,新汉化!$Q:$Q,0))</f>
        <v>C5B4</v>
      </c>
      <c r="AJ61" s="9" t="str">
        <f>INDEX(新汉化!$P:$P,MATCH(中文转码!AJ61,新汉化!$Q:$Q,0))</f>
        <v>FACC</v>
      </c>
      <c r="AK61" s="9" t="str">
        <f>INDEX(新汉化!$P:$P,MATCH(中文转码!AK61,新汉化!$Q:$Q,0))</f>
        <v>0000</v>
      </c>
      <c r="AL61" s="9" t="str">
        <f>INDEX(新汉化!$P:$P,MATCH(中文转码!AL61,新汉化!$Q:$Q,0))</f>
        <v>0000</v>
      </c>
      <c r="AM61" s="9" t="str">
        <f>INDEX(新汉化!$P:$P,MATCH(中文转码!AM61,新汉化!$Q:$Q,0))</f>
        <v>0000</v>
      </c>
      <c r="AN61" s="9" t="str">
        <f>INDEX(新汉化!$P:$P,MATCH(中文转码!AN61,新汉化!$Q:$Q,0))</f>
        <v>0000</v>
      </c>
      <c r="AO61" s="9" t="str">
        <f>INDEX(新汉化!$P:$P,MATCH(中文转码!AO61,新汉化!$Q:$Q,0))</f>
        <v>0000</v>
      </c>
      <c r="AP61" s="9" t="str">
        <f>INDEX(新汉化!$P:$P,MATCH(中文转码!AP61,新汉化!$Q:$Q,0))</f>
        <v>0000</v>
      </c>
      <c r="AQ61" s="9" t="str">
        <f>INDEX(新汉化!$P:$P,MATCH(中文转码!AQ61,新汉化!$Q:$Q,0))</f>
        <v>0000</v>
      </c>
      <c r="AR61" s="9" t="str">
        <f>INDEX(新汉化!$P:$P,MATCH(中文转码!AR61,新汉化!$Q:$Q,0))</f>
        <v>0000</v>
      </c>
      <c r="AS61" s="8" t="str">
        <f>INDEX(新汉化!$P:$P,MATCH(中文转码!AS61,新汉化!$Q:$Q,0))</f>
        <v>0000</v>
      </c>
      <c r="AT61" s="7" t="str">
        <f>INDEX(新汉化!$P:$P,MATCH(中文转码!AT61,新汉化!$Q:$Q,0))</f>
        <v>ACCD</v>
      </c>
      <c r="AU61" s="9" t="str">
        <f>INDEX(新汉化!$P:$P,MATCH(中文转码!AU61,新汉化!$Q:$Q,0))</f>
        <v>ABBC</v>
      </c>
      <c r="AV61" s="9" t="str">
        <f>INDEX(新汉化!$P:$P,MATCH(中文转码!AV61,新汉化!$Q:$Q,0))</f>
        <v>E1BB</v>
      </c>
      <c r="AW61" s="9" t="str">
        <f>INDEX(新汉化!$P:$P,MATCH(中文转码!AW61,新汉化!$Q:$Q,0))</f>
        <v>E0CF</v>
      </c>
      <c r="AX61" s="9" t="str">
        <f>INDEX(新汉化!$P:$P,MATCH(中文转码!AX61,新汉化!$Q:$Q,0))</f>
        <v>E2B3</v>
      </c>
      <c r="AY61" s="9" t="str">
        <f>INDEX(新汉化!$P:$P,MATCH(中文转码!AY61,新汉化!$Q:$Q,0))</f>
        <v>C039</v>
      </c>
      <c r="AZ61" s="9" t="str">
        <f>INDEX(新汉化!$P:$P,MATCH(中文转码!AZ61,新汉化!$Q:$Q,0))</f>
        <v>F2D2</v>
      </c>
      <c r="BA61" s="9" t="str">
        <f>INDEX(新汉化!$P:$P,MATCH(中文转码!BA61,新汉化!$Q:$Q,0))</f>
        <v>CBB4</v>
      </c>
      <c r="BB61" s="9" t="str">
        <f>INDEX(新汉化!$P:$P,MATCH(中文转码!BB61,新汉化!$Q:$Q,0))</f>
        <v>AFB3</v>
      </c>
      <c r="BC61" s="9" t="str">
        <f>INDEX(新汉化!$P:$P,MATCH(中文转码!BC61,新汉化!$Q:$Q,0))</f>
        <v>B1B1</v>
      </c>
      <c r="BD61" s="9" t="str">
        <f>INDEX(新汉化!$P:$P,MATCH(中文转码!BD61,新汉化!$Q:$Q,0))</f>
        <v>C7B1</v>
      </c>
      <c r="BE61" s="9" t="str">
        <f>INDEX(新汉化!$P:$P,MATCH(中文转码!BE61,新汉化!$Q:$Q,0))</f>
        <v>AED6</v>
      </c>
      <c r="BF61" s="9" t="str">
        <f>INDEX(新汉化!$P:$P,MATCH(中文转码!BF61,新汉化!$Q:$Q,0))</f>
        <v>E4BC</v>
      </c>
      <c r="BG61" s="9" t="str">
        <f>INDEX(新汉化!$P:$P,MATCH(中文转码!BG61,新汉化!$Q:$Q,0))</f>
        <v>DECE</v>
      </c>
      <c r="BH61" s="9" t="str">
        <f>INDEX(新汉化!$P:$P,MATCH(中文转码!BH61,新汉化!$Q:$Q,0))</f>
        <v>A8B7</v>
      </c>
      <c r="BI61" s="9" t="str">
        <f>INDEX(新汉化!$P:$P,MATCH(中文转码!BI61,新汉化!$Q:$Q,0))</f>
        <v>ABBD</v>
      </c>
      <c r="BJ61" s="9" t="str">
        <f>INDEX(新汉化!$P:$P,MATCH(中文转码!BJ61,新汉化!$Q:$Q,0))</f>
        <v>0000</v>
      </c>
      <c r="BK61" s="9" t="str">
        <f>INDEX(新汉化!$P:$P,MATCH(中文转码!BK61,新汉化!$Q:$Q,0))</f>
        <v>0000</v>
      </c>
      <c r="BL61" s="9" t="str">
        <f>INDEX(新汉化!$P:$P,MATCH(中文转码!BL61,新汉化!$Q:$Q,0))</f>
        <v>0000</v>
      </c>
      <c r="BM61" s="9" t="str">
        <f>INDEX(新汉化!$P:$P,MATCH(中文转码!BM61,新汉化!$Q:$Q,0))</f>
        <v>0000</v>
      </c>
      <c r="BN61" s="9" t="str">
        <f>INDEX(新汉化!$P:$P,MATCH(中文转码!BN61,新汉化!$Q:$Q,0))</f>
        <v>0000</v>
      </c>
      <c r="BO61" s="9" t="str">
        <f>INDEX(新汉化!$P:$P,MATCH(中文转码!BO61,新汉化!$Q:$Q,0))</f>
        <v>0000</v>
      </c>
      <c r="BP61" s="9" t="str">
        <f>INDEX(新汉化!$P:$P,MATCH(中文转码!BP61,新汉化!$Q:$Q,0))</f>
        <v>0000</v>
      </c>
      <c r="BQ61" s="8" t="str">
        <f>INDEX(新汉化!$P:$P,MATCH(中文转码!BQ61,新汉化!$Q:$Q,0))</f>
        <v>0000</v>
      </c>
      <c r="BR61" s="7" t="str">
        <f>INDEX(新汉化!$P:$P,MATCH(中文转码!BR61,新汉化!$Q:$Q,0))</f>
        <v>B3C1</v>
      </c>
      <c r="BS61" s="9" t="str">
        <f>INDEX(新汉化!$P:$P,MATCH(中文转码!BS61,新汉化!$Q:$Q,0))</f>
        <v>BFBF</v>
      </c>
      <c r="BT61" s="9" t="str">
        <f>INDEX(新汉化!$P:$P,MATCH(中文转码!BT61,新汉化!$Q:$Q,0))</f>
        <v>DAD4</v>
      </c>
      <c r="BU61" s="9" t="str">
        <f>INDEX(新汉化!$P:$P,MATCH(中文转码!BU61,新汉化!$Q:$Q,0))</f>
        <v>BBD2</v>
      </c>
      <c r="BV61" s="9" t="str">
        <f>INDEX(新汉化!$P:$P,MATCH(中文转码!BV61,新汉化!$Q:$Q,0))</f>
        <v>F0C6</v>
      </c>
      <c r="BW61" s="9" t="str">
        <f>INDEX(新汉化!$P:$P,MATCH(中文转码!BW61,新汉化!$Q:$Q,0))</f>
        <v>8038</v>
      </c>
      <c r="BX61" s="9" t="str">
        <f>INDEX(新汉化!$P:$P,MATCH(中文转码!BX61,新汉化!$Q:$Q,0))</f>
        <v>0000</v>
      </c>
      <c r="BY61" s="9" t="str">
        <f>INDEX(新汉化!$P:$P,MATCH(中文转码!BY61,新汉化!$Q:$Q,0))</f>
        <v>0000</v>
      </c>
      <c r="BZ61" s="9" t="str">
        <f>INDEX(新汉化!$P:$P,MATCH(中文转码!BZ61,新汉化!$Q:$Q,0))</f>
        <v>0000</v>
      </c>
      <c r="CA61" s="9" t="str">
        <f>INDEX(新汉化!$P:$P,MATCH(中文转码!CA61,新汉化!$Q:$Q,0))</f>
        <v>0000</v>
      </c>
      <c r="CB61" s="9" t="str">
        <f>INDEX(新汉化!$P:$P,MATCH(中文转码!CB61,新汉化!$Q:$Q,0))</f>
        <v>0000</v>
      </c>
      <c r="CC61" s="9" t="str">
        <f>INDEX(新汉化!$P:$P,MATCH(中文转码!CC61,新汉化!$Q:$Q,0))</f>
        <v>0000</v>
      </c>
      <c r="CD61" s="9" t="str">
        <f>INDEX(新汉化!$P:$P,MATCH(中文转码!CD61,新汉化!$Q:$Q,0))</f>
        <v>0000</v>
      </c>
      <c r="CE61" s="9" t="str">
        <f>INDEX(新汉化!$P:$P,MATCH(中文转码!CE61,新汉化!$Q:$Q,0))</f>
        <v>0000</v>
      </c>
      <c r="CF61" s="9" t="str">
        <f>INDEX(新汉化!$P:$P,MATCH(中文转码!CF61,新汉化!$Q:$Q,0))</f>
        <v>0000</v>
      </c>
      <c r="CG61" s="9" t="str">
        <f>INDEX(新汉化!$P:$P,MATCH(中文转码!CG61,新汉化!$Q:$Q,0))</f>
        <v>0000</v>
      </c>
      <c r="CH61" s="9" t="str">
        <f>INDEX(新汉化!$P:$P,MATCH(中文转码!CH61,新汉化!$Q:$Q,0))</f>
        <v>0000</v>
      </c>
      <c r="CI61" s="9" t="str">
        <f>INDEX(新汉化!$P:$P,MATCH(中文转码!CI61,新汉化!$Q:$Q,0))</f>
        <v>0000</v>
      </c>
      <c r="CJ61" s="9" t="str">
        <f>INDEX(新汉化!$P:$P,MATCH(中文转码!CJ61,新汉化!$Q:$Q,0))</f>
        <v>0000</v>
      </c>
      <c r="CK61" s="9" t="str">
        <f>INDEX(新汉化!$P:$P,MATCH(中文转码!CK61,新汉化!$Q:$Q,0))</f>
        <v>0000</v>
      </c>
      <c r="CL61" s="9" t="str">
        <f>INDEX(新汉化!$P:$P,MATCH(中文转码!CL61,新汉化!$Q:$Q,0))</f>
        <v>0000</v>
      </c>
      <c r="CM61" s="9" t="str">
        <f>INDEX(新汉化!$P:$P,MATCH(中文转码!CM61,新汉化!$Q:$Q,0))</f>
        <v>0000</v>
      </c>
      <c r="CN61" s="9" t="str">
        <f>INDEX(新汉化!$P:$P,MATCH(中文转码!CN61,新汉化!$Q:$Q,0))</f>
        <v>0000</v>
      </c>
      <c r="CO61" s="8" t="str">
        <f>INDEX(新汉化!$P:$P,MATCH(中文转码!CO61,新汉化!$Q:$Q,0))</f>
        <v>0000</v>
      </c>
      <c r="CP61" s="13" t="str">
        <f>日文原码!CP61</f>
        <v>0000</v>
      </c>
    </row>
    <row r="62" spans="1:94">
      <c r="A62" s="7" t="str">
        <f>日文原码!A62</f>
        <v>0000</v>
      </c>
      <c r="B62" t="str">
        <f>日文原码!B62</f>
        <v>0600</v>
      </c>
      <c r="C62" s="8" t="str">
        <f>日文原码!C62</f>
        <v>0100</v>
      </c>
      <c r="D62" s="7" t="str">
        <f>日文原码!D62</f>
        <v>0A00</v>
      </c>
      <c r="E62" t="str">
        <f>日文原码!E62</f>
        <v>0A00</v>
      </c>
      <c r="F62" t="str">
        <f>日文原码!F62</f>
        <v>0000</v>
      </c>
      <c r="G62" s="8" t="str">
        <f>日文原码!G62</f>
        <v>0600</v>
      </c>
      <c r="H62" t="str">
        <f>日文原码!H62</f>
        <v>0A00</v>
      </c>
      <c r="I62" t="str">
        <f>日文原码!I62</f>
        <v>0100</v>
      </c>
      <c r="J62" t="str">
        <f>日文原码!J62</f>
        <v>0100</v>
      </c>
      <c r="K62" t="str">
        <f>日文原码!K62</f>
        <v>0000</v>
      </c>
      <c r="L62" s="7" t="str">
        <f>INDEX(新汉化!$P:$P,MATCH(中文转码!L62,新汉化!$Q:$Q,0))</f>
        <v>F2CF</v>
      </c>
      <c r="M62" s="9" t="str">
        <f>INDEX(新汉化!$P:$P,MATCH(中文转码!M62,新汉化!$Q:$Q,0))</f>
        <v>B2CE</v>
      </c>
      <c r="N62" s="9" t="str">
        <f>INDEX(新汉化!$P:$P,MATCH(中文转码!N62,新汉化!$Q:$Q,0))</f>
        <v>F7DF</v>
      </c>
      <c r="O62" s="9" t="str">
        <f>INDEX(新汉化!$P:$P,MATCH(中文转码!O62,新汉化!$Q:$Q,0))</f>
        <v>0000</v>
      </c>
      <c r="P62" s="8" t="str">
        <f>INDEX(新汉化!$P:$P,MATCH(中文转码!P62,新汉化!$Q:$Q,0))</f>
        <v>0000</v>
      </c>
      <c r="Q62" s="7" t="str">
        <f>INDEX(新汉化!$P:$P,MATCH(中文转码!Q62,新汉化!$Q:$Q,0))</f>
        <v>A1F8</v>
      </c>
      <c r="R62" s="9" t="str">
        <f>INDEX(新汉化!$P:$P,MATCH(中文转码!R62,新汉化!$Q:$Q,0))</f>
        <v>A1F8</v>
      </c>
      <c r="S62" s="9" t="str">
        <f>INDEX(新汉化!$P:$P,MATCH(中文转码!S62,新汉化!$Q:$Q,0))</f>
        <v>A1D0</v>
      </c>
      <c r="T62" s="9" t="str">
        <f>INDEX(新汉化!$P:$P,MATCH(中文转码!T62,新汉化!$Q:$Q,0))</f>
        <v>A8C3</v>
      </c>
      <c r="U62" s="8" t="str">
        <f>INDEX(新汉化!$P:$P,MATCH(中文转码!U62,新汉化!$Q:$Q,0))</f>
        <v>A1F8</v>
      </c>
      <c r="V62" s="7" t="str">
        <f>INDEX(新汉化!$P:$P,MATCH(中文转码!V62,新汉化!$Q:$Q,0))</f>
        <v>C3B8</v>
      </c>
      <c r="W62" s="9" t="str">
        <f>INDEX(新汉化!$P:$P,MATCH(中文转码!W62,新汉化!$Q:$Q,0))</f>
        <v>A6B1</v>
      </c>
      <c r="X62" s="9" t="str">
        <f>INDEX(新汉化!$P:$P,MATCH(中文转码!X62,新汉化!$Q:$Q,0))</f>
        <v>C9BF</v>
      </c>
      <c r="Y62" s="9" t="str">
        <f>INDEX(新汉化!$P:$P,MATCH(中文转码!Y62,新汉化!$Q:$Q,0))</f>
        <v>CEC3</v>
      </c>
      <c r="Z62" s="9" t="str">
        <f>INDEX(新汉化!$P:$P,MATCH(中文转码!Z62,新汉化!$Q:$Q,0))</f>
        <v>D0D3</v>
      </c>
      <c r="AA62" s="9" t="str">
        <f>INDEX(新汉化!$P:$P,MATCH(中文转码!AA62,新汉化!$Q:$Q,0))</f>
        <v>B4BF</v>
      </c>
      <c r="AB62" s="9" t="str">
        <f>INDEX(新汉化!$P:$P,MATCH(中文转码!AB62,新汉化!$Q:$Q,0))</f>
        <v>BDB5</v>
      </c>
      <c r="AC62" s="9" t="str">
        <f>INDEX(新汉化!$P:$P,MATCH(中文转码!AC62,新汉化!$Q:$Q,0))</f>
        <v>AFB6</v>
      </c>
      <c r="AD62" s="9" t="str">
        <f>INDEX(新汉化!$P:$P,MATCH(中文转码!AD62,新汉化!$Q:$Q,0))</f>
        <v>C4B5</v>
      </c>
      <c r="AE62" s="9" t="str">
        <f>INDEX(新汉化!$P:$P,MATCH(中文转码!AE62,新汉化!$Q:$Q,0))</f>
        <v>ABB6</v>
      </c>
      <c r="AF62" s="9" t="str">
        <f>INDEX(新汉化!$P:$P,MATCH(中文转码!AF62,新汉化!$Q:$Q,0))</f>
        <v>F7CE</v>
      </c>
      <c r="AG62" s="9" t="str">
        <f>INDEX(新汉化!$P:$P,MATCH(中文转码!AG62,新汉化!$Q:$Q,0))</f>
        <v>CDBE</v>
      </c>
      <c r="AH62" s="9" t="str">
        <f>INDEX(新汉化!$P:$P,MATCH(中文转码!AH62,新汉化!$Q:$Q,0))</f>
        <v>E1BB</v>
      </c>
      <c r="AI62" s="9" t="str">
        <f>INDEX(新汉化!$P:$P,MATCH(中文转码!AI62,新汉化!$Q:$Q,0))</f>
        <v>BBB2</v>
      </c>
      <c r="AJ62" s="9" t="str">
        <f>INDEX(新汉化!$P:$P,MATCH(中文转码!AJ62,新汉化!$Q:$Q,0))</f>
        <v>CBB9</v>
      </c>
      <c r="AK62" s="9" t="str">
        <f>INDEX(新汉化!$P:$P,MATCH(中文转码!AK62,新汉化!$Q:$Q,0))</f>
        <v>0000</v>
      </c>
      <c r="AL62" s="9" t="str">
        <f>INDEX(新汉化!$P:$P,MATCH(中文转码!AL62,新汉化!$Q:$Q,0))</f>
        <v>0000</v>
      </c>
      <c r="AM62" s="9" t="str">
        <f>INDEX(新汉化!$P:$P,MATCH(中文转码!AM62,新汉化!$Q:$Q,0))</f>
        <v>0000</v>
      </c>
      <c r="AN62" s="9" t="str">
        <f>INDEX(新汉化!$P:$P,MATCH(中文转码!AN62,新汉化!$Q:$Q,0))</f>
        <v>0000</v>
      </c>
      <c r="AO62" s="9" t="str">
        <f>INDEX(新汉化!$P:$P,MATCH(中文转码!AO62,新汉化!$Q:$Q,0))</f>
        <v>0000</v>
      </c>
      <c r="AP62" s="9" t="str">
        <f>INDEX(新汉化!$P:$P,MATCH(中文转码!AP62,新汉化!$Q:$Q,0))</f>
        <v>0000</v>
      </c>
      <c r="AQ62" s="9" t="str">
        <f>INDEX(新汉化!$P:$P,MATCH(中文转码!AQ62,新汉化!$Q:$Q,0))</f>
        <v>0000</v>
      </c>
      <c r="AR62" s="9" t="str">
        <f>INDEX(新汉化!$P:$P,MATCH(中文转码!AR62,新汉化!$Q:$Q,0))</f>
        <v>0000</v>
      </c>
      <c r="AS62" s="8" t="str">
        <f>INDEX(新汉化!$P:$P,MATCH(中文转码!AS62,新汉化!$Q:$Q,0))</f>
        <v>0000</v>
      </c>
      <c r="AT62" s="7" t="str">
        <f>INDEX(新汉化!$P:$P,MATCH(中文转码!AT62,新汉化!$Q:$Q,0))</f>
        <v>BBD2</v>
      </c>
      <c r="AU62" s="9" t="str">
        <f>INDEX(新汉化!$P:$P,MATCH(中文转码!AU62,新汉化!$Q:$Q,0))</f>
        <v>D0C7</v>
      </c>
      <c r="AV62" s="9" t="str">
        <f>INDEX(新汉化!$P:$P,MATCH(中文转码!AV62,新汉化!$Q:$Q,0))</f>
        <v>B7D7</v>
      </c>
      <c r="AW62" s="9" t="str">
        <f>INDEX(新汉化!$P:$P,MATCH(中文转码!AW62,新汉化!$Q:$Q,0))</f>
        <v>C5D7</v>
      </c>
      <c r="AX62" s="9" t="str">
        <f>INDEX(新汉化!$P:$P,MATCH(中文转码!AX62,新汉化!$Q:$Q,0))</f>
        <v>BDB5</v>
      </c>
      <c r="AY62" s="9" t="str">
        <f>INDEX(新汉化!$P:$P,MATCH(中文转码!AY62,新汉化!$Q:$Q,0))</f>
        <v>A6B4</v>
      </c>
      <c r="AZ62" s="9" t="str">
        <f>INDEX(新汉化!$P:$P,MATCH(中文转码!AZ62,新汉化!$Q:$Q,0))</f>
        <v>DCC5</v>
      </c>
      <c r="BA62" s="9" t="str">
        <f>INDEX(新汉化!$P:$P,MATCH(中文转码!BA62,新汉化!$Q:$Q,0))</f>
        <v>C4B5</v>
      </c>
      <c r="BB62" s="9" t="str">
        <f>INDEX(新汉化!$P:$P,MATCH(中文转码!BB62,新汉化!$Q:$Q,0))</f>
        <v>B0CF</v>
      </c>
      <c r="BC62" s="9" t="str">
        <f>INDEX(新汉化!$P:$P,MATCH(中文转码!BC62,新汉化!$Q:$Q,0))</f>
        <v>D4D0</v>
      </c>
      <c r="BD62" s="9" t="str">
        <f>INDEX(新汉化!$P:$P,MATCH(中文转码!BD62,新汉化!$Q:$Q,0))</f>
        <v>8038</v>
      </c>
      <c r="BE62" s="9" t="str">
        <f>INDEX(新汉化!$P:$P,MATCH(中文转码!BE62,新汉化!$Q:$Q,0))</f>
        <v>E1BB</v>
      </c>
      <c r="BF62" s="9" t="str">
        <f>INDEX(新汉化!$P:$P,MATCH(中文转码!BF62,新汉化!$Q:$Q,0))</f>
        <v>B7D7</v>
      </c>
      <c r="BG62" s="9" t="str">
        <f>INDEX(新汉化!$P:$P,MATCH(中文转码!BG62,新汉化!$Q:$Q,0))</f>
        <v>D4D7</v>
      </c>
      <c r="BH62" s="9" t="str">
        <f>INDEX(新汉化!$P:$P,MATCH(中文转码!BH62,新汉化!$Q:$Q,0))</f>
        <v>BABC</v>
      </c>
      <c r="BI62" s="9" t="str">
        <f>INDEX(新汉化!$P:$P,MATCH(中文转码!BI62,新汉化!$Q:$Q,0))</f>
        <v>C4B5</v>
      </c>
      <c r="BJ62" s="9" t="str">
        <f>INDEX(新汉化!$P:$P,MATCH(中文转码!BJ62,新汉化!$Q:$Q,0))</f>
        <v>0000</v>
      </c>
      <c r="BK62" s="9" t="str">
        <f>INDEX(新汉化!$P:$P,MATCH(中文转码!BK62,新汉化!$Q:$Q,0))</f>
        <v>0000</v>
      </c>
      <c r="BL62" s="9" t="str">
        <f>INDEX(新汉化!$P:$P,MATCH(中文转码!BL62,新汉化!$Q:$Q,0))</f>
        <v>0000</v>
      </c>
      <c r="BM62" s="9" t="str">
        <f>INDEX(新汉化!$P:$P,MATCH(中文转码!BM62,新汉化!$Q:$Q,0))</f>
        <v>0000</v>
      </c>
      <c r="BN62" s="9" t="str">
        <f>INDEX(新汉化!$P:$P,MATCH(中文转码!BN62,新汉化!$Q:$Q,0))</f>
        <v>0000</v>
      </c>
      <c r="BO62" s="9" t="str">
        <f>INDEX(新汉化!$P:$P,MATCH(中文转码!BO62,新汉化!$Q:$Q,0))</f>
        <v>0000</v>
      </c>
      <c r="BP62" s="9" t="str">
        <f>INDEX(新汉化!$P:$P,MATCH(中文转码!BP62,新汉化!$Q:$Q,0))</f>
        <v>0000</v>
      </c>
      <c r="BQ62" s="8" t="str">
        <f>INDEX(新汉化!$P:$P,MATCH(中文转码!BQ62,新汉化!$Q:$Q,0))</f>
        <v>0000</v>
      </c>
      <c r="BR62" s="7" t="str">
        <f>INDEX(新汉化!$P:$P,MATCH(中文转码!BR62,新汉化!$Q:$Q,0))</f>
        <v>B2CE</v>
      </c>
      <c r="BS62" s="9" t="str">
        <f>INDEX(新汉化!$P:$P,MATCH(中文转码!BS62,新汉化!$Q:$Q,0))</f>
        <v>CDB0</v>
      </c>
      <c r="BT62" s="9" t="str">
        <f>INDEX(新汉化!$P:$P,MATCH(中文转码!BT62,新汉化!$Q:$Q,0))</f>
        <v>B7D7</v>
      </c>
      <c r="BU62" s="9" t="str">
        <f>INDEX(新汉化!$P:$P,MATCH(中文转码!BU62,新汉化!$Q:$Q,0))</f>
        <v>C3B5</v>
      </c>
      <c r="BV62" s="9" t="str">
        <f>INDEX(新汉化!$P:$P,MATCH(中文转码!BV62,新汉化!$Q:$Q,0))</f>
        <v>B7CD</v>
      </c>
      <c r="BW62" s="9" t="str">
        <f>INDEX(新汉化!$P:$P,MATCH(中文转码!BW62,新汉化!$Q:$Q,0))</f>
        <v>CED4</v>
      </c>
      <c r="BX62" s="9" t="str">
        <f>INDEX(新汉化!$P:$P,MATCH(中文转码!BX62,新汉化!$Q:$Q,0))</f>
        <v>DBD1</v>
      </c>
      <c r="BY62" s="9" t="str">
        <f>INDEX(新汉化!$P:$P,MATCH(中文转码!BY62,新汉化!$Q:$Q,0))</f>
        <v>A8BB</v>
      </c>
      <c r="BZ62" s="9" t="str">
        <f>INDEX(新汉化!$P:$P,MATCH(中文转码!BZ62,新汉化!$Q:$Q,0))</f>
        <v>8038</v>
      </c>
      <c r="CA62" s="9" t="str">
        <f>INDEX(新汉化!$P:$P,MATCH(中文转码!CA62,新汉化!$Q:$Q,0))</f>
        <v>0000</v>
      </c>
      <c r="CB62" s="9" t="str">
        <f>INDEX(新汉化!$P:$P,MATCH(中文转码!CB62,新汉化!$Q:$Q,0))</f>
        <v>0000</v>
      </c>
      <c r="CC62" s="9" t="str">
        <f>INDEX(新汉化!$P:$P,MATCH(中文转码!CC62,新汉化!$Q:$Q,0))</f>
        <v>0000</v>
      </c>
      <c r="CD62" s="9" t="str">
        <f>INDEX(新汉化!$P:$P,MATCH(中文转码!CD62,新汉化!$Q:$Q,0))</f>
        <v>0000</v>
      </c>
      <c r="CE62" s="9" t="str">
        <f>INDEX(新汉化!$P:$P,MATCH(中文转码!CE62,新汉化!$Q:$Q,0))</f>
        <v>0000</v>
      </c>
      <c r="CF62" s="9" t="str">
        <f>INDEX(新汉化!$P:$P,MATCH(中文转码!CF62,新汉化!$Q:$Q,0))</f>
        <v>0000</v>
      </c>
      <c r="CG62" s="9" t="str">
        <f>INDEX(新汉化!$P:$P,MATCH(中文转码!CG62,新汉化!$Q:$Q,0))</f>
        <v>0000</v>
      </c>
      <c r="CH62" s="9" t="str">
        <f>INDEX(新汉化!$P:$P,MATCH(中文转码!CH62,新汉化!$Q:$Q,0))</f>
        <v>0000</v>
      </c>
      <c r="CI62" s="9" t="str">
        <f>INDEX(新汉化!$P:$P,MATCH(中文转码!CI62,新汉化!$Q:$Q,0))</f>
        <v>0000</v>
      </c>
      <c r="CJ62" s="9" t="str">
        <f>INDEX(新汉化!$P:$P,MATCH(中文转码!CJ62,新汉化!$Q:$Q,0))</f>
        <v>0000</v>
      </c>
      <c r="CK62" s="9" t="str">
        <f>INDEX(新汉化!$P:$P,MATCH(中文转码!CK62,新汉化!$Q:$Q,0))</f>
        <v>0000</v>
      </c>
      <c r="CL62" s="9" t="str">
        <f>INDEX(新汉化!$P:$P,MATCH(中文转码!CL62,新汉化!$Q:$Q,0))</f>
        <v>0000</v>
      </c>
      <c r="CM62" s="9" t="str">
        <f>INDEX(新汉化!$P:$P,MATCH(中文转码!CM62,新汉化!$Q:$Q,0))</f>
        <v>0000</v>
      </c>
      <c r="CN62" s="9" t="str">
        <f>INDEX(新汉化!$P:$P,MATCH(中文转码!CN62,新汉化!$Q:$Q,0))</f>
        <v>0000</v>
      </c>
      <c r="CO62" s="8" t="str">
        <f>INDEX(新汉化!$P:$P,MATCH(中文转码!CO62,新汉化!$Q:$Q,0))</f>
        <v>0000</v>
      </c>
      <c r="CP62" s="13" t="str">
        <f>日文原码!CP62</f>
        <v>0000</v>
      </c>
    </row>
    <row r="63" spans="1:94">
      <c r="A63" s="7" t="str">
        <f>日文原码!A63</f>
        <v>0000</v>
      </c>
      <c r="B63" t="str">
        <f>日文原码!B63</f>
        <v>0600</v>
      </c>
      <c r="C63" s="8" t="str">
        <f>日文原码!C63</f>
        <v>0200</v>
      </c>
      <c r="D63" s="7" t="str">
        <f>日文原码!D63</f>
        <v>0A00</v>
      </c>
      <c r="E63" t="str">
        <f>日文原码!E63</f>
        <v>0A00</v>
      </c>
      <c r="F63" t="str">
        <f>日文原码!F63</f>
        <v>0100</v>
      </c>
      <c r="G63" s="8" t="str">
        <f>日文原码!G63</f>
        <v>0100</v>
      </c>
      <c r="H63" t="str">
        <f>日文原码!H63</f>
        <v>0A00</v>
      </c>
      <c r="I63" t="str">
        <f>日文原码!I63</f>
        <v>0300</v>
      </c>
      <c r="J63" t="str">
        <f>日文原码!J63</f>
        <v>0200</v>
      </c>
      <c r="K63" t="str">
        <f>日文原码!K63</f>
        <v>0600</v>
      </c>
      <c r="L63" s="7" t="str">
        <f>INDEX(新汉化!$P:$P,MATCH(中文转码!L63,新汉化!$Q:$Q,0))</f>
        <v>C5D3</v>
      </c>
      <c r="M63" s="9" t="str">
        <f>INDEX(新汉化!$P:$P,MATCH(中文转码!M63,新汉化!$Q:$Q,0))</f>
        <v>C5D1</v>
      </c>
      <c r="N63" s="9" t="str">
        <f>INDEX(新汉化!$P:$P,MATCH(中文转码!N63,新汉化!$Q:$Q,0))</f>
        <v>A8C3</v>
      </c>
      <c r="O63" s="9" t="str">
        <f>INDEX(新汉化!$P:$P,MATCH(中文转码!O63,新汉化!$Q:$Q,0))</f>
        <v>0000</v>
      </c>
      <c r="P63" s="8" t="str">
        <f>INDEX(新汉化!$P:$P,MATCH(中文转码!P63,新汉化!$Q:$Q,0))</f>
        <v>0000</v>
      </c>
      <c r="Q63" s="7" t="str">
        <f>INDEX(新汉化!$P:$P,MATCH(中文转码!Q63,新汉化!$Q:$Q,0))</f>
        <v>A1F8</v>
      </c>
      <c r="R63" s="9" t="str">
        <f>INDEX(新汉化!$P:$P,MATCH(中文转码!R63,新汉化!$Q:$Q,0))</f>
        <v>A1F8</v>
      </c>
      <c r="S63" s="9" t="str">
        <f>INDEX(新汉化!$P:$P,MATCH(中文转码!S63,新汉化!$Q:$Q,0))</f>
        <v>E5C7</v>
      </c>
      <c r="T63" s="9" t="str">
        <f>INDEX(新汉化!$P:$P,MATCH(中文转码!T63,新汉化!$Q:$Q,0))</f>
        <v>DFB8</v>
      </c>
      <c r="U63" s="8" t="str">
        <f>INDEX(新汉化!$P:$P,MATCH(中文转码!U63,新汉化!$Q:$Q,0))</f>
        <v>A1F8</v>
      </c>
      <c r="V63" s="7" t="str">
        <f>INDEX(新汉化!$P:$P,MATCH(中文转码!V63,新汉化!$Q:$Q,0))</f>
        <v>D2CE</v>
      </c>
      <c r="W63" s="9" t="str">
        <f>INDEX(新汉化!$P:$P,MATCH(中文转码!W63,新汉化!$Q:$Q,0))</f>
        <v>D0D0</v>
      </c>
      <c r="X63" s="9" t="str">
        <f>INDEX(新汉化!$P:$P,MATCH(中文转码!X63,新汉化!$Q:$Q,0))</f>
        <v>D2CE</v>
      </c>
      <c r="Y63" s="9" t="str">
        <f>INDEX(新汉化!$P:$P,MATCH(中文转码!Y63,新汉化!$Q:$Q,0))</f>
        <v>D8CB</v>
      </c>
      <c r="Z63" s="9" t="str">
        <f>INDEX(新汉化!$P:$P,MATCH(中文转码!Z63,新汉化!$Q:$Q,0))</f>
        <v>B2CF</v>
      </c>
      <c r="AA63" s="9" t="str">
        <f>INDEX(新汉化!$P:$P,MATCH(中文转码!AA63,新汉化!$Q:$Q,0))</f>
        <v>B6BB</v>
      </c>
      <c r="AB63" s="9" t="str">
        <f>INDEX(新汉化!$P:$P,MATCH(中文转码!AB63,新汉化!$Q:$Q,0))</f>
        <v>D4D7</v>
      </c>
      <c r="AC63" s="9" t="str">
        <f>INDEX(新汉化!$P:$P,MATCH(中文转码!AC63,新汉化!$Q:$Q,0))</f>
        <v>C9D3</v>
      </c>
      <c r="AD63" s="9" t="str">
        <f>INDEX(新汉化!$P:$P,MATCH(中文转码!AD63,新汉化!$Q:$Q,0))</f>
        <v>A2C9</v>
      </c>
      <c r="AE63" s="9" t="str">
        <f>INDEX(新汉化!$P:$P,MATCH(中文转码!AE63,新汉化!$Q:$Q,0))</f>
        <v>FEC2</v>
      </c>
      <c r="AF63" s="9" t="str">
        <f>INDEX(新汉化!$P:$P,MATCH(中文转码!AF63,新汉化!$Q:$Q,0))</f>
        <v>C4B5</v>
      </c>
      <c r="AG63" s="9" t="str">
        <f>INDEX(新汉化!$P:$P,MATCH(中文转码!AG63,新汉化!$Q:$Q,0))</f>
        <v>FAC9</v>
      </c>
      <c r="AH63" s="9" t="str">
        <f>INDEX(新汉化!$P:$P,MATCH(中文转码!AH63,新汉化!$Q:$Q,0))</f>
        <v>EEBB</v>
      </c>
      <c r="AI63" s="9" t="str">
        <f>INDEX(新汉化!$P:$P,MATCH(中文转码!AI63,新汉化!$Q:$Q,0))</f>
        <v>8038</v>
      </c>
      <c r="AJ63" s="9" t="str">
        <f>INDEX(新汉化!$P:$P,MATCH(中文转码!AJ63,新汉化!$Q:$Q,0))</f>
        <v>F2D2</v>
      </c>
      <c r="AK63" s="9" t="str">
        <f>INDEX(新汉化!$P:$P,MATCH(中文转码!AK63,新汉化!$Q:$Q,0))</f>
        <v>AACE</v>
      </c>
      <c r="AL63" s="9" t="str">
        <f>INDEX(新汉化!$P:$P,MATCH(中文转码!AL63,新汉化!$Q:$Q,0))</f>
        <v>0000</v>
      </c>
      <c r="AM63" s="9" t="str">
        <f>INDEX(新汉化!$P:$P,MATCH(中文转码!AM63,新汉化!$Q:$Q,0))</f>
        <v>0000</v>
      </c>
      <c r="AN63" s="9" t="str">
        <f>INDEX(新汉化!$P:$P,MATCH(中文转码!AN63,新汉化!$Q:$Q,0))</f>
        <v>0000</v>
      </c>
      <c r="AO63" s="9" t="str">
        <f>INDEX(新汉化!$P:$P,MATCH(中文转码!AO63,新汉化!$Q:$Q,0))</f>
        <v>0000</v>
      </c>
      <c r="AP63" s="9" t="str">
        <f>INDEX(新汉化!$P:$P,MATCH(中文转码!AP63,新汉化!$Q:$Q,0))</f>
        <v>0000</v>
      </c>
      <c r="AQ63" s="9" t="str">
        <f>INDEX(新汉化!$P:$P,MATCH(中文转码!AQ63,新汉化!$Q:$Q,0))</f>
        <v>0000</v>
      </c>
      <c r="AR63" s="9" t="str">
        <f>INDEX(新汉化!$P:$P,MATCH(中文转码!AR63,新汉化!$Q:$Q,0))</f>
        <v>0000</v>
      </c>
      <c r="AS63" s="8" t="str">
        <f>INDEX(新汉化!$P:$P,MATCH(中文转码!AS63,新汉化!$Q:$Q,0))</f>
        <v>0000</v>
      </c>
      <c r="AT63" s="7" t="str">
        <f>INDEX(新汉化!$P:$P,MATCH(中文转码!AT63,新汉化!$Q:$Q,0))</f>
        <v>E1BB</v>
      </c>
      <c r="AU63" s="9" t="str">
        <f>INDEX(新汉化!$P:$P,MATCH(中文转码!AU63,新汉化!$Q:$Q,0))</f>
        <v>EBCF</v>
      </c>
      <c r="AV63" s="9" t="str">
        <f>INDEX(新汉化!$P:$P,MATCH(中文转码!AV63,新汉化!$Q:$Q,0))</f>
        <v>D4B3</v>
      </c>
      <c r="AW63" s="9" t="str">
        <f>INDEX(新汉化!$P:$P,MATCH(中文转码!AW63,新汉化!$Q:$Q,0))</f>
        <v>CDBE</v>
      </c>
      <c r="AX63" s="9" t="str">
        <f>INDEX(新汉化!$P:$P,MATCH(中文转码!AX63,新汉化!$Q:$Q,0))</f>
        <v>D4B3</v>
      </c>
      <c r="AY63" s="9" t="str">
        <f>INDEX(新汉化!$P:$P,MATCH(中文转码!AY63,新汉化!$Q:$Q,0))</f>
        <v>C039</v>
      </c>
      <c r="AZ63" s="9" t="str">
        <f>INDEX(新汉化!$P:$P,MATCH(中文转码!AZ63,新汉化!$Q:$Q,0))</f>
        <v>EBCF</v>
      </c>
      <c r="BA63" s="9" t="str">
        <f>INDEX(新汉化!$P:$P,MATCH(中文转码!BA63,新汉化!$Q:$Q,0))</f>
        <v>AFCB</v>
      </c>
      <c r="BB63" s="9" t="str">
        <f>INDEX(新汉化!$P:$P,MATCH(中文转码!BB63,新汉化!$Q:$Q,0))</f>
        <v>CDBE</v>
      </c>
      <c r="BC63" s="9" t="str">
        <f>INDEX(新汉化!$P:$P,MATCH(中文转码!BC63,新汉化!$Q:$Q,0))</f>
        <v>AFCB</v>
      </c>
      <c r="BD63" s="9" t="str">
        <f>INDEX(新汉化!$P:$P,MATCH(中文转码!BD63,新汉化!$Q:$Q,0))</f>
        <v>C039</v>
      </c>
      <c r="BE63" s="9" t="str">
        <f>INDEX(新汉化!$P:$P,MATCH(中文转码!BE63,新汉化!$Q:$Q,0))</f>
        <v>F9CB</v>
      </c>
      <c r="BF63" s="9" t="str">
        <f>INDEX(新汉化!$P:$P,MATCH(中文转码!BF63,新汉化!$Q:$Q,0))</f>
        <v>D4D2</v>
      </c>
      <c r="BG63" s="9" t="str">
        <f>INDEX(新汉化!$P:$P,MATCH(中文转码!BG63,新汉化!$Q:$Q,0))</f>
        <v>BFC3</v>
      </c>
      <c r="BH63" s="9" t="str">
        <f>INDEX(新汉化!$P:$P,MATCH(中文转码!BH63,新汉化!$Q:$Q,0))</f>
        <v>ECCC</v>
      </c>
      <c r="BI63" s="9" t="str">
        <f>INDEX(新汉化!$P:$P,MATCH(中文转码!BI63,新汉化!$Q:$Q,0))</f>
        <v>BCB6</v>
      </c>
      <c r="BJ63" s="9" t="str">
        <f>INDEX(新汉化!$P:$P,MATCH(中文转码!BJ63,新汉化!$Q:$Q,0))</f>
        <v>0000</v>
      </c>
      <c r="BK63" s="9" t="str">
        <f>INDEX(新汉化!$P:$P,MATCH(中文转码!BK63,新汉化!$Q:$Q,0))</f>
        <v>0000</v>
      </c>
      <c r="BL63" s="9" t="str">
        <f>INDEX(新汉化!$P:$P,MATCH(中文转码!BL63,新汉化!$Q:$Q,0))</f>
        <v>0000</v>
      </c>
      <c r="BM63" s="9" t="str">
        <f>INDEX(新汉化!$P:$P,MATCH(中文转码!BM63,新汉化!$Q:$Q,0))</f>
        <v>0000</v>
      </c>
      <c r="BN63" s="9" t="str">
        <f>INDEX(新汉化!$P:$P,MATCH(中文转码!BN63,新汉化!$Q:$Q,0))</f>
        <v>0000</v>
      </c>
      <c r="BO63" s="9" t="str">
        <f>INDEX(新汉化!$P:$P,MATCH(中文转码!BO63,新汉化!$Q:$Q,0))</f>
        <v>0000</v>
      </c>
      <c r="BP63" s="9" t="str">
        <f>INDEX(新汉化!$P:$P,MATCH(中文转码!BP63,新汉化!$Q:$Q,0))</f>
        <v>0000</v>
      </c>
      <c r="BQ63" s="8" t="str">
        <f>INDEX(新汉化!$P:$P,MATCH(中文转码!BQ63,新汉化!$Q:$Q,0))</f>
        <v>0000</v>
      </c>
      <c r="BR63" s="7" t="str">
        <f>INDEX(新汉化!$P:$P,MATCH(中文转码!BR63,新汉化!$Q:$Q,0))</f>
        <v>C1BA</v>
      </c>
      <c r="BS63" s="9" t="str">
        <f>INDEX(新汉化!$P:$P,MATCH(中文转码!BS63,新汉化!$Q:$Q,0))</f>
        <v>DECE</v>
      </c>
      <c r="BT63" s="9" t="str">
        <f>INDEX(新汉化!$P:$P,MATCH(中文转码!BT63,新汉化!$Q:$Q,0))</f>
        <v>E6B9</v>
      </c>
      <c r="BU63" s="9" t="str">
        <f>INDEX(新汉化!$P:$P,MATCH(中文转码!BU63,新汉化!$Q:$Q,0))</f>
        <v>C9C2</v>
      </c>
      <c r="BV63" s="9" t="str">
        <f>INDEX(新汉化!$P:$P,MATCH(中文转码!BV63,新汉化!$Q:$Q,0))</f>
        <v>C9BF</v>
      </c>
      <c r="BW63" s="9" t="str">
        <f>INDEX(新汉化!$P:$P,MATCH(中文转码!BW63,新汉化!$Q:$Q,0))</f>
        <v>D4D1</v>
      </c>
      <c r="BX63" s="9" t="str">
        <f>INDEX(新汉化!$P:$P,MATCH(中文转码!BX63,新汉化!$Q:$Q,0))</f>
        <v>8038</v>
      </c>
      <c r="BY63" s="9" t="str">
        <f>INDEX(新汉化!$P:$P,MATCH(中文转码!BY63,新汉化!$Q:$Q,0))</f>
        <v>0000</v>
      </c>
      <c r="BZ63" s="9" t="str">
        <f>INDEX(新汉化!$P:$P,MATCH(中文转码!BZ63,新汉化!$Q:$Q,0))</f>
        <v>0000</v>
      </c>
      <c r="CA63" s="9" t="str">
        <f>INDEX(新汉化!$P:$P,MATCH(中文转码!CA63,新汉化!$Q:$Q,0))</f>
        <v>0000</v>
      </c>
      <c r="CB63" s="9" t="str">
        <f>INDEX(新汉化!$P:$P,MATCH(中文转码!CB63,新汉化!$Q:$Q,0))</f>
        <v>0000</v>
      </c>
      <c r="CC63" s="9" t="str">
        <f>INDEX(新汉化!$P:$P,MATCH(中文转码!CC63,新汉化!$Q:$Q,0))</f>
        <v>0000</v>
      </c>
      <c r="CD63" s="9" t="str">
        <f>INDEX(新汉化!$P:$P,MATCH(中文转码!CD63,新汉化!$Q:$Q,0))</f>
        <v>0000</v>
      </c>
      <c r="CE63" s="9" t="str">
        <f>INDEX(新汉化!$P:$P,MATCH(中文转码!CE63,新汉化!$Q:$Q,0))</f>
        <v>0000</v>
      </c>
      <c r="CF63" s="9" t="str">
        <f>INDEX(新汉化!$P:$P,MATCH(中文转码!CF63,新汉化!$Q:$Q,0))</f>
        <v>0000</v>
      </c>
      <c r="CG63" s="9" t="str">
        <f>INDEX(新汉化!$P:$P,MATCH(中文转码!CG63,新汉化!$Q:$Q,0))</f>
        <v>0000</v>
      </c>
      <c r="CH63" s="9" t="str">
        <f>INDEX(新汉化!$P:$P,MATCH(中文转码!CH63,新汉化!$Q:$Q,0))</f>
        <v>0000</v>
      </c>
      <c r="CI63" s="9" t="str">
        <f>INDEX(新汉化!$P:$P,MATCH(中文转码!CI63,新汉化!$Q:$Q,0))</f>
        <v>0000</v>
      </c>
      <c r="CJ63" s="9" t="str">
        <f>INDEX(新汉化!$P:$P,MATCH(中文转码!CJ63,新汉化!$Q:$Q,0))</f>
        <v>0000</v>
      </c>
      <c r="CK63" s="9" t="str">
        <f>INDEX(新汉化!$P:$P,MATCH(中文转码!CK63,新汉化!$Q:$Q,0))</f>
        <v>0000</v>
      </c>
      <c r="CL63" s="9" t="str">
        <f>INDEX(新汉化!$P:$P,MATCH(中文转码!CL63,新汉化!$Q:$Q,0))</f>
        <v>0000</v>
      </c>
      <c r="CM63" s="9" t="str">
        <f>INDEX(新汉化!$P:$P,MATCH(中文转码!CM63,新汉化!$Q:$Q,0))</f>
        <v>0000</v>
      </c>
      <c r="CN63" s="9" t="str">
        <f>INDEX(新汉化!$P:$P,MATCH(中文转码!CN63,新汉化!$Q:$Q,0))</f>
        <v>0000</v>
      </c>
      <c r="CO63" s="8" t="str">
        <f>INDEX(新汉化!$P:$P,MATCH(中文转码!CO63,新汉化!$Q:$Q,0))</f>
        <v>0000</v>
      </c>
      <c r="CP63" s="13" t="str">
        <f>日文原码!CP63</f>
        <v>0000</v>
      </c>
    </row>
    <row r="64" spans="1:94">
      <c r="A64" s="7" t="str">
        <f>日文原码!A64</f>
        <v>0000</v>
      </c>
      <c r="B64" t="str">
        <f>日文原码!B64</f>
        <v>0600</v>
      </c>
      <c r="C64" s="8" t="str">
        <f>日文原码!C64</f>
        <v>0300</v>
      </c>
      <c r="D64" s="7" t="str">
        <f>日文原码!D64</f>
        <v>0A00</v>
      </c>
      <c r="E64" t="str">
        <f>日文原码!E64</f>
        <v>0A00</v>
      </c>
      <c r="F64" t="str">
        <f>日文原码!F64</f>
        <v>0000</v>
      </c>
      <c r="G64" s="8" t="str">
        <f>日文原码!G64</f>
        <v>0800</v>
      </c>
      <c r="H64" t="str">
        <f>日文原码!H64</f>
        <v>0A00</v>
      </c>
      <c r="I64" t="str">
        <f>日文原码!I64</f>
        <v>0A00</v>
      </c>
      <c r="J64" t="str">
        <f>日文原码!J64</f>
        <v>0700</v>
      </c>
      <c r="K64" t="str">
        <f>日文原码!K64</f>
        <v>0500</v>
      </c>
      <c r="L64" s="7" t="str">
        <f>INDEX(新汉化!$P:$P,MATCH(中文转码!L64,新汉化!$Q:$Q,0))</f>
        <v>ACB3</v>
      </c>
      <c r="M64" s="9" t="str">
        <f>INDEX(新汉化!$P:$P,MATCH(中文转码!M64,新汉化!$Q:$Q,0))</f>
        <v>F4D2</v>
      </c>
      <c r="N64" s="9" t="str">
        <f>INDEX(新汉化!$P:$P,MATCH(中文转码!N64,新汉化!$Q:$Q,0))</f>
        <v>F0F2</v>
      </c>
      <c r="O64" s="9" t="str">
        <f>INDEX(新汉化!$P:$P,MATCH(中文转码!O64,新汉化!$Q:$Q,0))</f>
        <v>0000</v>
      </c>
      <c r="P64" s="8" t="str">
        <f>INDEX(新汉化!$P:$P,MATCH(中文转码!P64,新汉化!$Q:$Q,0))</f>
        <v>0000</v>
      </c>
      <c r="Q64" s="7" t="str">
        <f>INDEX(新汉化!$P:$P,MATCH(中文转码!Q64,新汉化!$Q:$Q,0))</f>
        <v>A1F8</v>
      </c>
      <c r="R64" s="9" t="str">
        <f>INDEX(新汉化!$P:$P,MATCH(中文转码!R64,新汉化!$Q:$Q,0))</f>
        <v>A1F8</v>
      </c>
      <c r="S64" s="9" t="str">
        <f>INDEX(新汉化!$P:$P,MATCH(中文转码!S64,新汉化!$Q:$Q,0))</f>
        <v>F9F2</v>
      </c>
      <c r="T64" s="9" t="str">
        <f>INDEX(新汉化!$P:$P,MATCH(中文转码!T64,新汉化!$Q:$Q,0))</f>
        <v>F0F2</v>
      </c>
      <c r="U64" s="8" t="str">
        <f>INDEX(新汉化!$P:$P,MATCH(中文转码!U64,新汉化!$Q:$Q,0))</f>
        <v>A1F8</v>
      </c>
      <c r="V64" s="7" t="str">
        <f>INDEX(新汉化!$P:$P,MATCH(中文转码!V64,新汉化!$Q:$Q,0))</f>
        <v>DCCA</v>
      </c>
      <c r="W64" s="9" t="str">
        <f>INDEX(新汉化!$P:$P,MATCH(中文转码!W64,新汉化!$Q:$Q,0))</f>
        <v>BDB5</v>
      </c>
      <c r="X64" s="9" t="str">
        <f>INDEX(新汉化!$P:$P,MATCH(中文转码!X64,新汉化!$Q:$Q,0))</f>
        <v>F4D1</v>
      </c>
      <c r="Y64" s="9" t="str">
        <f>INDEX(新汉化!$P:$P,MATCH(中文转码!Y64,新汉化!$Q:$Q,0))</f>
        <v>E2B9</v>
      </c>
      <c r="Z64" s="9" t="str">
        <f>INDEX(新汉化!$P:$P,MATCH(中文转码!Z64,新汉化!$Q:$Q,0))</f>
        <v>D5D5</v>
      </c>
      <c r="AA64" s="9" t="str">
        <f>INDEX(新汉化!$P:$P,MATCH(中文转码!AA64,新汉化!$Q:$Q,0))</f>
        <v>E4C9</v>
      </c>
      <c r="AB64" s="9" t="str">
        <f>INDEX(新汉化!$P:$P,MATCH(中文转码!AB64,新汉化!$Q:$Q,0))</f>
        <v>EDC9</v>
      </c>
      <c r="AC64" s="9" t="str">
        <f>INDEX(新汉化!$P:$P,MATCH(中文转码!AC64,新汉化!$Q:$Q,0))</f>
        <v>E5CC</v>
      </c>
      <c r="AD64" s="9" t="str">
        <f>INDEX(新汉化!$P:$P,MATCH(中文转码!AD64,新汉化!$Q:$Q,0))</f>
        <v>CDBE</v>
      </c>
      <c r="AE64" s="9" t="str">
        <f>INDEX(新汉化!$P:$P,MATCH(中文转码!AE64,新汉化!$Q:$Q,0))</f>
        <v>E1BB</v>
      </c>
      <c r="AF64" s="9" t="str">
        <f>INDEX(新汉化!$P:$P,MATCH(中文转码!AF64,新汉化!$Q:$Q,0))</f>
        <v>BBB2</v>
      </c>
      <c r="AG64" s="9" t="str">
        <f>INDEX(新汉化!$P:$P,MATCH(中文转码!AG64,新汉化!$Q:$Q,0))</f>
        <v>CACA</v>
      </c>
      <c r="AH64" s="9" t="str">
        <f>INDEX(新汉化!$P:$P,MATCH(中文转码!AH64,新汉化!$Q:$Q,0))</f>
        <v>C039</v>
      </c>
      <c r="AI64" s="9" t="str">
        <f>INDEX(新汉化!$P:$P,MATCH(中文转码!AI64,新汉化!$Q:$Q,0))</f>
        <v>F9CB</v>
      </c>
      <c r="AJ64" s="9" t="str">
        <f>INDEX(新汉化!$P:$P,MATCH(中文转码!AJ64,新汉化!$Q:$Q,0))</f>
        <v>D4D2</v>
      </c>
      <c r="AK64" s="9" t="str">
        <f>INDEX(新汉化!$P:$P,MATCH(中文转码!AK64,新汉化!$Q:$Q,0))</f>
        <v>0000</v>
      </c>
      <c r="AL64" s="9" t="str">
        <f>INDEX(新汉化!$P:$P,MATCH(中文转码!AL64,新汉化!$Q:$Q,0))</f>
        <v>0000</v>
      </c>
      <c r="AM64" s="9" t="str">
        <f>INDEX(新汉化!$P:$P,MATCH(中文转码!AM64,新汉化!$Q:$Q,0))</f>
        <v>0000</v>
      </c>
      <c r="AN64" s="9" t="str">
        <f>INDEX(新汉化!$P:$P,MATCH(中文转码!AN64,新汉化!$Q:$Q,0))</f>
        <v>0000</v>
      </c>
      <c r="AO64" s="9" t="str">
        <f>INDEX(新汉化!$P:$P,MATCH(中文转码!AO64,新汉化!$Q:$Q,0))</f>
        <v>0000</v>
      </c>
      <c r="AP64" s="9" t="str">
        <f>INDEX(新汉化!$P:$P,MATCH(中文转码!AP64,新汉化!$Q:$Q,0))</f>
        <v>0000</v>
      </c>
      <c r="AQ64" s="9" t="str">
        <f>INDEX(新汉化!$P:$P,MATCH(中文转码!AQ64,新汉化!$Q:$Q,0))</f>
        <v>0000</v>
      </c>
      <c r="AR64" s="9" t="str">
        <f>INDEX(新汉化!$P:$P,MATCH(中文转码!AR64,新汉化!$Q:$Q,0))</f>
        <v>0000</v>
      </c>
      <c r="AS64" s="8" t="str">
        <f>INDEX(新汉化!$P:$P,MATCH(中文转码!AS64,新汉化!$Q:$Q,0))</f>
        <v>0000</v>
      </c>
      <c r="AT64" s="7" t="str">
        <f>INDEX(新汉化!$P:$P,MATCH(中文转码!AT64,新汉化!$Q:$Q,0))</f>
        <v>D7B0</v>
      </c>
      <c r="AU64" s="9" t="str">
        <f>INDEX(新汉化!$P:$P,MATCH(中文转码!AU64,新汉化!$Q:$Q,0))</f>
        <v>ECCC</v>
      </c>
      <c r="AV64" s="9" t="str">
        <f>INDEX(新汉化!$P:$P,MATCH(中文转码!AV64,新汉化!$Q:$Q,0))</f>
        <v>FCCB</v>
      </c>
      <c r="AW64" s="9" t="str">
        <f>INDEX(新汉化!$P:$P,MATCH(中文转码!AW64,新汉化!$Q:$Q,0))</f>
        <v>E1BB</v>
      </c>
      <c r="AX64" s="9" t="str">
        <f>INDEX(新汉化!$P:$P,MATCH(中文转码!AX64,新汉化!$Q:$Q,0))</f>
        <v>B9B5</v>
      </c>
      <c r="AY64" s="9" t="str">
        <f>INDEX(新汉化!$P:$P,MATCH(中文转码!AY64,新汉化!$Q:$Q,0))</f>
        <v>D2B9</v>
      </c>
      <c r="AZ64" s="9" t="str">
        <f>INDEX(新汉化!$P:$P,MATCH(中文转码!AZ64,新汉化!$Q:$Q,0))</f>
        <v>DAD4</v>
      </c>
      <c r="BA64" s="9" t="str">
        <f>INDEX(新汉化!$P:$P,MATCH(中文转码!BA64,新汉化!$Q:$Q,0))</f>
        <v>B4B6</v>
      </c>
      <c r="BB64" s="9" t="str">
        <f>INDEX(新汉化!$P:$P,MATCH(中文转码!BB64,新汉化!$Q:$Q,0))</f>
        <v>DFBF</v>
      </c>
      <c r="BC64" s="9" t="str">
        <f>INDEX(新汉化!$P:$P,MATCH(中文转码!BC64,新汉化!$Q:$Q,0))</f>
        <v>EFC0</v>
      </c>
      <c r="BD64" s="9" t="str">
        <f>INDEX(新汉化!$P:$P,MATCH(中文转码!BD64,新汉化!$Q:$Q,0))</f>
        <v>F2BB</v>
      </c>
      <c r="BE64" s="9" t="str">
        <f>INDEX(新汉化!$P:$P,MATCH(中文转码!BE64,新汉化!$Q:$Q,0))</f>
        <v>CFC0</v>
      </c>
      <c r="BF64" s="9" t="str">
        <f>INDEX(新汉化!$P:$P,MATCH(中文转码!BF64,新汉化!$Q:$Q,0))</f>
        <v>BFB7</v>
      </c>
      <c r="BG64" s="9" t="str">
        <f>INDEX(新汉化!$P:$P,MATCH(中文转码!BG64,新汉化!$Q:$Q,0))</f>
        <v>D3D7</v>
      </c>
      <c r="BH64" s="9" t="str">
        <f>INDEX(新汉化!$P:$P,MATCH(中文转码!BH64,新汉化!$Q:$Q,0))</f>
        <v>C4B5</v>
      </c>
      <c r="BI64" s="9" t="str">
        <f>INDEX(新汉化!$P:$P,MATCH(中文转码!BI64,新汉化!$Q:$Q,0))</f>
        <v>0000</v>
      </c>
      <c r="BJ64" s="9" t="str">
        <f>INDEX(新汉化!$P:$P,MATCH(中文转码!BJ64,新汉化!$Q:$Q,0))</f>
        <v>0000</v>
      </c>
      <c r="BK64" s="9" t="str">
        <f>INDEX(新汉化!$P:$P,MATCH(中文转码!BK64,新汉化!$Q:$Q,0))</f>
        <v>0000</v>
      </c>
      <c r="BL64" s="9" t="str">
        <f>INDEX(新汉化!$P:$P,MATCH(中文转码!BL64,新汉化!$Q:$Q,0))</f>
        <v>0000</v>
      </c>
      <c r="BM64" s="9" t="str">
        <f>INDEX(新汉化!$P:$P,MATCH(中文转码!BM64,新汉化!$Q:$Q,0))</f>
        <v>0000</v>
      </c>
      <c r="BN64" s="9" t="str">
        <f>INDEX(新汉化!$P:$P,MATCH(中文转码!BN64,新汉化!$Q:$Q,0))</f>
        <v>0000</v>
      </c>
      <c r="BO64" s="9" t="str">
        <f>INDEX(新汉化!$P:$P,MATCH(中文转码!BO64,新汉化!$Q:$Q,0))</f>
        <v>0000</v>
      </c>
      <c r="BP64" s="9" t="str">
        <f>INDEX(新汉化!$P:$P,MATCH(中文转码!BP64,新汉化!$Q:$Q,0))</f>
        <v>0000</v>
      </c>
      <c r="BQ64" s="8" t="str">
        <f>INDEX(新汉化!$P:$P,MATCH(中文转码!BQ64,新汉化!$Q:$Q,0))</f>
        <v>0000</v>
      </c>
      <c r="BR64" s="7" t="str">
        <f>INDEX(新汉化!$P:$P,MATCH(中文转码!BR64,新汉化!$Q:$Q,0))</f>
        <v>DDCE</v>
      </c>
      <c r="BS64" s="9" t="str">
        <f>INDEX(新汉化!$P:$P,MATCH(中文转码!BS64,新汉化!$Q:$Q,0))</f>
        <v>DCE9</v>
      </c>
      <c r="BT64" s="9" t="str">
        <f>INDEX(新汉化!$P:$P,MATCH(中文转码!BT64,新汉化!$Q:$Q,0))</f>
        <v>C2CF</v>
      </c>
      <c r="BU64" s="9" t="str">
        <f>INDEX(新汉化!$P:$P,MATCH(中文转码!BU64,新汉化!$Q:$Q,0))</f>
        <v>AFCB</v>
      </c>
      <c r="BV64" s="9" t="str">
        <f>INDEX(新汉化!$P:$P,MATCH(中文转码!BV64,新汉化!$Q:$Q,0))</f>
        <v>F5BE</v>
      </c>
      <c r="BW64" s="9" t="str">
        <f>INDEX(新汉化!$P:$P,MATCH(中文转码!BW64,新汉化!$Q:$Q,0))</f>
        <v>8038</v>
      </c>
      <c r="BX64" s="9" t="str">
        <f>INDEX(新汉化!$P:$P,MATCH(中文转码!BX64,新汉化!$Q:$Q,0))</f>
        <v>0000</v>
      </c>
      <c r="BY64" s="9" t="str">
        <f>INDEX(新汉化!$P:$P,MATCH(中文转码!BY64,新汉化!$Q:$Q,0))</f>
        <v>0000</v>
      </c>
      <c r="BZ64" s="9" t="str">
        <f>INDEX(新汉化!$P:$P,MATCH(中文转码!BZ64,新汉化!$Q:$Q,0))</f>
        <v>0000</v>
      </c>
      <c r="CA64" s="9" t="str">
        <f>INDEX(新汉化!$P:$P,MATCH(中文转码!CA64,新汉化!$Q:$Q,0))</f>
        <v>0000</v>
      </c>
      <c r="CB64" s="9" t="str">
        <f>INDEX(新汉化!$P:$P,MATCH(中文转码!CB64,新汉化!$Q:$Q,0))</f>
        <v>0000</v>
      </c>
      <c r="CC64" s="9" t="str">
        <f>INDEX(新汉化!$P:$P,MATCH(中文转码!CC64,新汉化!$Q:$Q,0))</f>
        <v>0000</v>
      </c>
      <c r="CD64" s="9" t="str">
        <f>INDEX(新汉化!$P:$P,MATCH(中文转码!CD64,新汉化!$Q:$Q,0))</f>
        <v>0000</v>
      </c>
      <c r="CE64" s="9" t="str">
        <f>INDEX(新汉化!$P:$P,MATCH(中文转码!CE64,新汉化!$Q:$Q,0))</f>
        <v>0000</v>
      </c>
      <c r="CF64" s="9" t="str">
        <f>INDEX(新汉化!$P:$P,MATCH(中文转码!CF64,新汉化!$Q:$Q,0))</f>
        <v>0000</v>
      </c>
      <c r="CG64" s="9" t="str">
        <f>INDEX(新汉化!$P:$P,MATCH(中文转码!CG64,新汉化!$Q:$Q,0))</f>
        <v>0000</v>
      </c>
      <c r="CH64" s="9" t="str">
        <f>INDEX(新汉化!$P:$P,MATCH(中文转码!CH64,新汉化!$Q:$Q,0))</f>
        <v>0000</v>
      </c>
      <c r="CI64" s="9" t="str">
        <f>INDEX(新汉化!$P:$P,MATCH(中文转码!CI64,新汉化!$Q:$Q,0))</f>
        <v>0000</v>
      </c>
      <c r="CJ64" s="9" t="str">
        <f>INDEX(新汉化!$P:$P,MATCH(中文转码!CJ64,新汉化!$Q:$Q,0))</f>
        <v>0000</v>
      </c>
      <c r="CK64" s="9" t="str">
        <f>INDEX(新汉化!$P:$P,MATCH(中文转码!CK64,新汉化!$Q:$Q,0))</f>
        <v>0000</v>
      </c>
      <c r="CL64" s="9" t="str">
        <f>INDEX(新汉化!$P:$P,MATCH(中文转码!CL64,新汉化!$Q:$Q,0))</f>
        <v>0000</v>
      </c>
      <c r="CM64" s="9" t="str">
        <f>INDEX(新汉化!$P:$P,MATCH(中文转码!CM64,新汉化!$Q:$Q,0))</f>
        <v>0000</v>
      </c>
      <c r="CN64" s="9" t="str">
        <f>INDEX(新汉化!$P:$P,MATCH(中文转码!CN64,新汉化!$Q:$Q,0))</f>
        <v>0000</v>
      </c>
      <c r="CO64" s="8" t="str">
        <f>INDEX(新汉化!$P:$P,MATCH(中文转码!CO64,新汉化!$Q:$Q,0))</f>
        <v>0000</v>
      </c>
      <c r="CP64" s="13" t="str">
        <f>日文原码!CP64</f>
        <v>0000</v>
      </c>
    </row>
    <row r="65" spans="1:94">
      <c r="A65" s="7" t="str">
        <f>日文原码!A65</f>
        <v>0000</v>
      </c>
      <c r="B65" t="str">
        <f>日文原码!B65</f>
        <v>0600</v>
      </c>
      <c r="C65" s="8" t="str">
        <f>日文原码!C65</f>
        <v>0400</v>
      </c>
      <c r="D65" s="7" t="str">
        <f>日文原码!D65</f>
        <v>0A00</v>
      </c>
      <c r="E65" t="str">
        <f>日文原码!E65</f>
        <v>0A00</v>
      </c>
      <c r="F65" t="str">
        <f>日文原码!F65</f>
        <v>0100</v>
      </c>
      <c r="G65" s="8" t="str">
        <f>日文原码!G65</f>
        <v>0600</v>
      </c>
      <c r="H65" t="str">
        <f>日文原码!H65</f>
        <v>0A00</v>
      </c>
      <c r="I65" t="str">
        <f>日文原码!I65</f>
        <v>0500</v>
      </c>
      <c r="J65" t="str">
        <f>日文原码!J65</f>
        <v>0500</v>
      </c>
      <c r="K65" t="str">
        <f>日文原码!K65</f>
        <v>0000</v>
      </c>
      <c r="L65" s="7" t="str">
        <f>INDEX(新汉化!$P:$P,MATCH(中文转码!L65,新汉化!$Q:$Q,0))</f>
        <v>F3B4</v>
      </c>
      <c r="M65" s="9" t="str">
        <f>INDEX(新汉化!$P:$P,MATCH(中文转码!M65,新汉化!$Q:$Q,0))</f>
        <v>ECD7</v>
      </c>
      <c r="N65" s="9" t="str">
        <f>INDEX(新汉化!$P:$P,MATCH(中文转码!N65,新汉化!$Q:$Q,0))</f>
        <v>F0F2</v>
      </c>
      <c r="O65" s="9" t="str">
        <f>INDEX(新汉化!$P:$P,MATCH(中文转码!O65,新汉化!$Q:$Q,0))</f>
        <v>0000</v>
      </c>
      <c r="P65" s="8" t="str">
        <f>INDEX(新汉化!$P:$P,MATCH(中文转码!P65,新汉化!$Q:$Q,0))</f>
        <v>0000</v>
      </c>
      <c r="Q65" s="7" t="str">
        <f>INDEX(新汉化!$P:$P,MATCH(中文转码!Q65,新汉化!$Q:$Q,0))</f>
        <v>A1F8</v>
      </c>
      <c r="R65" s="9" t="str">
        <f>INDEX(新汉化!$P:$P,MATCH(中文转码!R65,新汉化!$Q:$Q,0))</f>
        <v>A1F8</v>
      </c>
      <c r="S65" s="9" t="str">
        <f>INDEX(新汉化!$P:$P,MATCH(中文转码!S65,新汉化!$Q:$Q,0))</f>
        <v>F9F2</v>
      </c>
      <c r="T65" s="9" t="str">
        <f>INDEX(新汉化!$P:$P,MATCH(中文转码!T65,新汉化!$Q:$Q,0))</f>
        <v>F0F2</v>
      </c>
      <c r="U65" s="8" t="str">
        <f>INDEX(新汉化!$P:$P,MATCH(中文转码!U65,新汉化!$Q:$Q,0))</f>
        <v>A1F8</v>
      </c>
      <c r="V65" s="7" t="str">
        <f>INDEX(新汉化!$P:$P,MATCH(中文转码!V65,新汉化!$Q:$Q,0))</f>
        <v>E1BB</v>
      </c>
      <c r="W65" s="9" t="str">
        <f>INDEX(新汉化!$P:$P,MATCH(中文转码!W65,新汉化!$Q:$Q,0))</f>
        <v>C3D3</v>
      </c>
      <c r="X65" s="9" t="str">
        <f>INDEX(新汉化!$P:$P,MATCH(中文转码!X65,新汉化!$Q:$Q,0))</f>
        <v>0029</v>
      </c>
      <c r="Y65" s="9" t="str">
        <f>INDEX(新汉化!$P:$P,MATCH(中文转码!Y65,新汉化!$Q:$Q,0))</f>
        <v>C5BF</v>
      </c>
      <c r="Z65" s="9" t="str">
        <f>INDEX(新汉化!$P:$P,MATCH(中文转码!Z65,新汉化!$Q:$Q,0))</f>
        <v>E2BC</v>
      </c>
      <c r="AA65" s="9" t="str">
        <f>INDEX(新汉化!$P:$P,MATCH(中文转码!AA65,新汉化!$Q:$Q,0))</f>
        <v>C0D1</v>
      </c>
      <c r="AB65" s="9" t="str">
        <f>INDEX(新汉化!$P:$P,MATCH(中文转码!AB65,新汉化!$Q:$Q,0))</f>
        <v>A7D2</v>
      </c>
      <c r="AC65" s="9" t="str">
        <f>INDEX(新汉化!$P:$P,MATCH(中文转码!AC65,新汉化!$Q:$Q,0))</f>
        <v>A1D7</v>
      </c>
      <c r="AD65" s="9" t="str">
        <f>INDEX(新汉化!$P:$P,MATCH(中文转码!AD65,新汉化!$Q:$Q,0))</f>
        <v>D4B6</v>
      </c>
      <c r="AE65" s="9" t="str">
        <f>INDEX(新汉化!$P:$P,MATCH(中文转码!AE65,新汉化!$Q:$Q,0))</f>
        <v>D6CA</v>
      </c>
      <c r="AF65" s="9" t="str">
        <f>INDEX(新汉化!$P:$P,MATCH(中文转码!AF65,新汉化!$Q:$Q,0))</f>
        <v>FCCE</v>
      </c>
      <c r="AG65" s="9" t="str">
        <f>INDEX(新汉化!$P:$P,MATCH(中文转码!AG65,新汉化!$Q:$Q,0))</f>
        <v>B3CA</v>
      </c>
      <c r="AH65" s="9" t="str">
        <f>INDEX(新汉化!$P:$P,MATCH(中文转码!AH65,新汉化!$Q:$Q,0))</f>
        <v>AAD1</v>
      </c>
      <c r="AI65" s="9" t="str">
        <f>INDEX(新汉化!$P:$P,MATCH(中文转码!AI65,新汉化!$Q:$Q,0))</f>
        <v>BAD2</v>
      </c>
      <c r="AJ65" s="9" t="str">
        <f>INDEX(新汉化!$P:$P,MATCH(中文转码!AJ65,新汉化!$Q:$Q,0))</f>
        <v>8038</v>
      </c>
      <c r="AK65" s="9" t="str">
        <f>INDEX(新汉化!$P:$P,MATCH(中文转码!AK65,新汉化!$Q:$Q,0))</f>
        <v>0000</v>
      </c>
      <c r="AL65" s="9" t="str">
        <f>INDEX(新汉化!$P:$P,MATCH(中文转码!AL65,新汉化!$Q:$Q,0))</f>
        <v>0000</v>
      </c>
      <c r="AM65" s="9" t="str">
        <f>INDEX(新汉化!$P:$P,MATCH(中文转码!AM65,新汉化!$Q:$Q,0))</f>
        <v>0000</v>
      </c>
      <c r="AN65" s="9" t="str">
        <f>INDEX(新汉化!$P:$P,MATCH(中文转码!AN65,新汉化!$Q:$Q,0))</f>
        <v>0000</v>
      </c>
      <c r="AO65" s="9" t="str">
        <f>INDEX(新汉化!$P:$P,MATCH(中文转码!AO65,新汉化!$Q:$Q,0))</f>
        <v>0000</v>
      </c>
      <c r="AP65" s="9" t="str">
        <f>INDEX(新汉化!$P:$P,MATCH(中文转码!AP65,新汉化!$Q:$Q,0))</f>
        <v>0000</v>
      </c>
      <c r="AQ65" s="9" t="str">
        <f>INDEX(新汉化!$P:$P,MATCH(中文转码!AQ65,新汉化!$Q:$Q,0))</f>
        <v>0000</v>
      </c>
      <c r="AR65" s="9" t="str">
        <f>INDEX(新汉化!$P:$P,MATCH(中文转码!AR65,新汉化!$Q:$Q,0))</f>
        <v>0000</v>
      </c>
      <c r="AS65" s="8" t="str">
        <f>INDEX(新汉化!$P:$P,MATCH(中文转码!AS65,新汉化!$Q:$Q,0))</f>
        <v>0000</v>
      </c>
      <c r="AT65" s="7" t="str">
        <f>INDEX(新汉化!$P:$P,MATCH(中文转码!AT65,新汉化!$Q:$Q,0))</f>
        <v>DAD4</v>
      </c>
      <c r="AU65" s="9" t="str">
        <f>INDEX(新汉化!$P:$P,MATCH(中文转码!AU65,新汉化!$Q:$Q,0))</f>
        <v>BBC3</v>
      </c>
      <c r="AV65" s="9" t="str">
        <f>INDEX(新汉化!$P:$P,MATCH(中文转码!AV65,新汉化!$Q:$Q,0))</f>
        <v>D0D3</v>
      </c>
      <c r="AW65" s="9" t="str">
        <f>INDEX(新汉化!$P:$P,MATCH(中文转码!AW65,新汉化!$Q:$Q,0))</f>
        <v>C2D4</v>
      </c>
      <c r="AX65" s="9" t="str">
        <f>INDEX(新汉化!$P:$P,MATCH(中文转码!AX65,新汉化!$Q:$Q,0))</f>
        <v>C1C1</v>
      </c>
      <c r="AY65" s="9" t="str">
        <f>INDEX(新汉化!$P:$P,MATCH(中文转码!AY65,新汉化!$Q:$Q,0))</f>
        <v>C4B5</v>
      </c>
      <c r="AZ65" s="9" t="str">
        <f>INDEX(新汉化!$P:$P,MATCH(中文转码!AZ65,新汉化!$Q:$Q,0))</f>
        <v>E1C6</v>
      </c>
      <c r="BA65" s="9" t="str">
        <f>INDEX(新汉化!$P:$P,MATCH(中文转码!BA65,新汉化!$Q:$Q,0))</f>
        <v>DABA</v>
      </c>
      <c r="BB65" s="9" t="str">
        <f>INDEX(新汉化!$P:$P,MATCH(中文转码!BB65,新汉化!$Q:$Q,0))</f>
        <v>B9D2</v>
      </c>
      <c r="BC65" s="9" t="str">
        <f>INDEX(新汉化!$P:$P,MATCH(中文转码!BC65,新汉化!$Q:$Q,0))</f>
        <v>EDCD</v>
      </c>
      <c r="BD65" s="9" t="str">
        <f>INDEX(新汉化!$P:$P,MATCH(中文转码!BD65,新汉化!$Q:$Q,0))</f>
        <v>C039</v>
      </c>
      <c r="BE65" s="9" t="str">
        <f>INDEX(新汉化!$P:$P,MATCH(中文转码!BE65,新汉化!$Q:$Q,0))</f>
        <v>E1BB</v>
      </c>
      <c r="BF65" s="9" t="str">
        <f>INDEX(新汉化!$P:$P,MATCH(中文转码!BF65,新汉化!$Q:$Q,0))</f>
        <v>B5C6</v>
      </c>
      <c r="BG65" s="9" t="str">
        <f>INDEX(新汉化!$P:$P,MATCH(中文转码!BG65,新汉化!$Q:$Q,0))</f>
        <v>B1B7</v>
      </c>
      <c r="BH65" s="9" t="str">
        <f>INDEX(新汉化!$P:$P,MATCH(中文转码!BH65,新汉化!$Q:$Q,0))</f>
        <v>D8B5</v>
      </c>
      <c r="BI65" s="9" t="str">
        <f>INDEX(新汉化!$P:$P,MATCH(中文转码!BI65,新汉化!$Q:$Q,0))</f>
        <v>0000</v>
      </c>
      <c r="BJ65" s="9" t="str">
        <f>INDEX(新汉化!$P:$P,MATCH(中文转码!BJ65,新汉化!$Q:$Q,0))</f>
        <v>0000</v>
      </c>
      <c r="BK65" s="9" t="str">
        <f>INDEX(新汉化!$P:$P,MATCH(中文转码!BK65,新汉化!$Q:$Q,0))</f>
        <v>0000</v>
      </c>
      <c r="BL65" s="9" t="str">
        <f>INDEX(新汉化!$P:$P,MATCH(中文转码!BL65,新汉化!$Q:$Q,0))</f>
        <v>0000</v>
      </c>
      <c r="BM65" s="9" t="str">
        <f>INDEX(新汉化!$P:$P,MATCH(中文转码!BM65,新汉化!$Q:$Q,0))</f>
        <v>0000</v>
      </c>
      <c r="BN65" s="9" t="str">
        <f>INDEX(新汉化!$P:$P,MATCH(中文转码!BN65,新汉化!$Q:$Q,0))</f>
        <v>0000</v>
      </c>
      <c r="BO65" s="9" t="str">
        <f>INDEX(新汉化!$P:$P,MATCH(中文转码!BO65,新汉化!$Q:$Q,0))</f>
        <v>0000</v>
      </c>
      <c r="BP65" s="9" t="str">
        <f>INDEX(新汉化!$P:$P,MATCH(中文转码!BP65,新汉化!$Q:$Q,0))</f>
        <v>0000</v>
      </c>
      <c r="BQ65" s="8" t="str">
        <f>INDEX(新汉化!$P:$P,MATCH(中文转码!BQ65,新汉化!$Q:$Q,0))</f>
        <v>0000</v>
      </c>
      <c r="BR65" s="7" t="str">
        <f>INDEX(新汉化!$P:$P,MATCH(中文转码!BR65,新汉化!$Q:$Q,0))</f>
        <v>C9B7</v>
      </c>
      <c r="BS65" s="9" t="str">
        <f>INDEX(新汉化!$P:$P,MATCH(中文转码!BS65,新汉化!$Q:$Q,0))</f>
        <v>B4C0</v>
      </c>
      <c r="BT65" s="9" t="str">
        <f>INDEX(新汉化!$P:$P,MATCH(中文转码!BT65,新汉化!$Q:$Q,0))</f>
        <v>C9B7</v>
      </c>
      <c r="BU65" s="9" t="str">
        <f>INDEX(新汉化!$P:$P,MATCH(中文转码!BU65,新汉化!$Q:$Q,0))</f>
        <v>A5C8</v>
      </c>
      <c r="BV65" s="9" t="str">
        <f>INDEX(新汉化!$P:$P,MATCH(中文转码!BV65,新汉化!$Q:$Q,0))</f>
        <v>AECF</v>
      </c>
      <c r="BW65" s="9" t="str">
        <f>INDEX(新汉化!$P:$P,MATCH(中文转码!BW65,新汉化!$Q:$Q,0))</f>
        <v>F7BB</v>
      </c>
      <c r="BX65" s="9" t="str">
        <f>INDEX(新汉化!$P:$P,MATCH(中文转码!BX65,新汉化!$Q:$Q,0))</f>
        <v>CBC8</v>
      </c>
      <c r="BY65" s="9" t="str">
        <f>INDEX(新汉化!$P:$P,MATCH(中文转码!BY65,新汉化!$Q:$Q,0))</f>
        <v>CDBA</v>
      </c>
      <c r="BZ65" s="9" t="str">
        <f>INDEX(新汉化!$P:$P,MATCH(中文转码!BZ65,新汉化!$Q:$Q,0))</f>
        <v>A6B1</v>
      </c>
      <c r="CA65" s="9" t="str">
        <f>INDEX(新汉化!$P:$P,MATCH(中文转码!CA65,新汉化!$Q:$Q,0))</f>
        <v>C9BF</v>
      </c>
      <c r="CB65" s="9" t="str">
        <f>INDEX(新汉化!$P:$P,MATCH(中文转码!CB65,新汉化!$Q:$Q,0))</f>
        <v>CEC3</v>
      </c>
      <c r="CC65" s="9" t="str">
        <f>INDEX(新汉化!$P:$P,MATCH(中文转码!CC65,新汉化!$Q:$Q,0))</f>
        <v>8038</v>
      </c>
      <c r="CD65" s="9" t="str">
        <f>INDEX(新汉化!$P:$P,MATCH(中文转码!CD65,新汉化!$Q:$Q,0))</f>
        <v>0000</v>
      </c>
      <c r="CE65" s="9" t="str">
        <f>INDEX(新汉化!$P:$P,MATCH(中文转码!CE65,新汉化!$Q:$Q,0))</f>
        <v>0000</v>
      </c>
      <c r="CF65" s="9" t="str">
        <f>INDEX(新汉化!$P:$P,MATCH(中文转码!CF65,新汉化!$Q:$Q,0))</f>
        <v>0000</v>
      </c>
      <c r="CG65" s="9" t="str">
        <f>INDEX(新汉化!$P:$P,MATCH(中文转码!CG65,新汉化!$Q:$Q,0))</f>
        <v>0000</v>
      </c>
      <c r="CH65" s="9" t="str">
        <f>INDEX(新汉化!$P:$P,MATCH(中文转码!CH65,新汉化!$Q:$Q,0))</f>
        <v>0000</v>
      </c>
      <c r="CI65" s="9" t="str">
        <f>INDEX(新汉化!$P:$P,MATCH(中文转码!CI65,新汉化!$Q:$Q,0))</f>
        <v>0000</v>
      </c>
      <c r="CJ65" s="9" t="str">
        <f>INDEX(新汉化!$P:$P,MATCH(中文转码!CJ65,新汉化!$Q:$Q,0))</f>
        <v>0000</v>
      </c>
      <c r="CK65" s="9" t="str">
        <f>INDEX(新汉化!$P:$P,MATCH(中文转码!CK65,新汉化!$Q:$Q,0))</f>
        <v>0000</v>
      </c>
      <c r="CL65" s="9" t="str">
        <f>INDEX(新汉化!$P:$P,MATCH(中文转码!CL65,新汉化!$Q:$Q,0))</f>
        <v>0000</v>
      </c>
      <c r="CM65" s="9" t="str">
        <f>INDEX(新汉化!$P:$P,MATCH(中文转码!CM65,新汉化!$Q:$Q,0))</f>
        <v>0000</v>
      </c>
      <c r="CN65" s="9" t="str">
        <f>INDEX(新汉化!$P:$P,MATCH(中文转码!CN65,新汉化!$Q:$Q,0))</f>
        <v>0000</v>
      </c>
      <c r="CO65" s="8" t="str">
        <f>INDEX(新汉化!$P:$P,MATCH(中文转码!CO65,新汉化!$Q:$Q,0))</f>
        <v>0000</v>
      </c>
      <c r="CP65" s="13" t="str">
        <f>日文原码!CP65</f>
        <v>0000</v>
      </c>
    </row>
    <row r="66" spans="1:94">
      <c r="A66" s="7" t="str">
        <f>日文原码!A66</f>
        <v>0000</v>
      </c>
      <c r="B66" t="str">
        <f>日文原码!B66</f>
        <v>0600</v>
      </c>
      <c r="C66" s="8" t="str">
        <f>日文原码!C66</f>
        <v>0500</v>
      </c>
      <c r="D66" s="7" t="str">
        <f>日文原码!D66</f>
        <v>0A00</v>
      </c>
      <c r="E66" t="str">
        <f>日文原码!E66</f>
        <v>0A00</v>
      </c>
      <c r="F66" t="str">
        <f>日文原码!F66</f>
        <v>0100</v>
      </c>
      <c r="G66" s="8" t="str">
        <f>日文原码!G66</f>
        <v>0800</v>
      </c>
      <c r="H66" t="str">
        <f>日文原码!H66</f>
        <v>0A00</v>
      </c>
      <c r="I66" t="str">
        <f>日文原码!I66</f>
        <v>0700</v>
      </c>
      <c r="J66" t="str">
        <f>日文原码!J66</f>
        <v>0500</v>
      </c>
      <c r="K66" t="str">
        <f>日文原码!K66</f>
        <v>0000</v>
      </c>
      <c r="L66" s="7" t="str">
        <f>INDEX(新汉化!$P:$P,MATCH(中文转码!L66,新汉化!$Q:$Q,0))</f>
        <v>E6B2</v>
      </c>
      <c r="M66" s="9" t="str">
        <f>INDEX(新汉化!$P:$P,MATCH(中文转码!M66,新汉化!$Q:$Q,0))</f>
        <v>D6D7</v>
      </c>
      <c r="N66" s="9" t="str">
        <f>INDEX(新汉化!$P:$P,MATCH(中文转码!N66,新汉化!$Q:$Q,0))</f>
        <v>F0F2</v>
      </c>
      <c r="O66" s="9" t="str">
        <f>INDEX(新汉化!$P:$P,MATCH(中文转码!O66,新汉化!$Q:$Q,0))</f>
        <v>0000</v>
      </c>
      <c r="P66" s="8" t="str">
        <f>INDEX(新汉化!$P:$P,MATCH(中文转码!P66,新汉化!$Q:$Q,0))</f>
        <v>0000</v>
      </c>
      <c r="Q66" s="7" t="str">
        <f>INDEX(新汉化!$P:$P,MATCH(中文转码!Q66,新汉化!$Q:$Q,0))</f>
        <v>A1F8</v>
      </c>
      <c r="R66" s="9" t="str">
        <f>INDEX(新汉化!$P:$P,MATCH(中文转码!R66,新汉化!$Q:$Q,0))</f>
        <v>A1F8</v>
      </c>
      <c r="S66" s="9" t="str">
        <f>INDEX(新汉化!$P:$P,MATCH(中文转码!S66,新汉化!$Q:$Q,0))</f>
        <v>F9F2</v>
      </c>
      <c r="T66" s="9" t="str">
        <f>INDEX(新汉化!$P:$P,MATCH(中文转码!T66,新汉化!$Q:$Q,0))</f>
        <v>F0F2</v>
      </c>
      <c r="U66" s="8" t="str">
        <f>INDEX(新汉化!$P:$P,MATCH(中文转码!U66,新汉化!$Q:$Q,0))</f>
        <v>A1F8</v>
      </c>
      <c r="V66" s="7" t="str">
        <f>INDEX(新汉化!$P:$P,MATCH(中文转码!V66,新汉化!$Q:$Q,0))</f>
        <v>DCC4</v>
      </c>
      <c r="W66" s="9" t="str">
        <f>INDEX(新汉化!$P:$P,MATCH(中文转码!W66,新汉化!$Q:$Q,0))</f>
        <v>C3D3</v>
      </c>
      <c r="X66" s="9" t="str">
        <f>INDEX(新汉化!$P:$P,MATCH(中文转码!X66,新汉化!$Q:$Q,0))</f>
        <v>A1D0</v>
      </c>
      <c r="Y66" s="9" t="str">
        <f>INDEX(新汉化!$P:$P,MATCH(中文转码!Y66,新汉化!$Q:$Q,0))</f>
        <v>BDB5</v>
      </c>
      <c r="Z66" s="9" t="str">
        <f>INDEX(新汉化!$P:$P,MATCH(中文转码!Z66,新汉化!$Q:$Q,0))</f>
        <v>BBB2</v>
      </c>
      <c r="AA66" s="9" t="str">
        <f>INDEX(新汉化!$P:$P,MATCH(中文转码!AA66,新汉化!$Q:$Q,0))</f>
        <v>D0D7</v>
      </c>
      <c r="AB66" s="9" t="str">
        <f>INDEX(新汉化!$P:$P,MATCH(中文转码!AB66,新汉化!$Q:$Q,0))</f>
        <v>B8CF</v>
      </c>
      <c r="AC66" s="9" t="str">
        <f>INDEX(新汉化!$P:$P,MATCH(中文转码!AC66,新汉化!$Q:$Q,0))</f>
        <v>FDCC</v>
      </c>
      <c r="AD66" s="9" t="str">
        <f>INDEX(新汉化!$P:$P,MATCH(中文转码!AD66,新汉化!$Q:$Q,0))</f>
        <v>CDBE</v>
      </c>
      <c r="AE66" s="9" t="str">
        <f>INDEX(新汉化!$P:$P,MATCH(中文转码!AE66,新汉化!$Q:$Q,0))</f>
        <v>DECE</v>
      </c>
      <c r="AF66" s="9" t="str">
        <f>INDEX(新汉化!$P:$P,MATCH(中文转码!AF66,新汉化!$Q:$Q,0))</f>
        <v>A8B7</v>
      </c>
      <c r="AG66" s="9" t="str">
        <f>INDEX(新汉化!$P:$P,MATCH(中文转码!AG66,新汉化!$Q:$Q,0))</f>
        <v>FDCC</v>
      </c>
      <c r="AH66" s="9" t="str">
        <f>INDEX(新汉化!$P:$P,MATCH(中文转码!AH66,新汉化!$Q:$Q,0))</f>
        <v>BDB5</v>
      </c>
      <c r="AI66" s="9" t="str">
        <f>INDEX(新汉化!$P:$P,MATCH(中文转码!AI66,新汉化!$Q:$Q,0))</f>
        <v>C4B5</v>
      </c>
      <c r="AJ66" s="9" t="str">
        <f>INDEX(新汉化!$P:$P,MATCH(中文转码!AJ66,新汉化!$Q:$Q,0))</f>
        <v>F1D5</v>
      </c>
      <c r="AK66" s="9" t="str">
        <f>INDEX(新汉化!$P:$P,MATCH(中文转码!AK66,新汉化!$Q:$Q,0))</f>
        <v>E1B3</v>
      </c>
      <c r="AL66" s="9" t="str">
        <f>INDEX(新汉化!$P:$P,MATCH(中文转码!AL66,新汉化!$Q:$Q,0))</f>
        <v>0000</v>
      </c>
      <c r="AM66" s="9" t="str">
        <f>INDEX(新汉化!$P:$P,MATCH(中文转码!AM66,新汉化!$Q:$Q,0))</f>
        <v>0000</v>
      </c>
      <c r="AN66" s="9" t="str">
        <f>INDEX(新汉化!$P:$P,MATCH(中文转码!AN66,新汉化!$Q:$Q,0))</f>
        <v>0000</v>
      </c>
      <c r="AO66" s="9" t="str">
        <f>INDEX(新汉化!$P:$P,MATCH(中文转码!AO66,新汉化!$Q:$Q,0))</f>
        <v>0000</v>
      </c>
      <c r="AP66" s="9" t="str">
        <f>INDEX(新汉化!$P:$P,MATCH(中文转码!AP66,新汉化!$Q:$Q,0))</f>
        <v>0000</v>
      </c>
      <c r="AQ66" s="9" t="str">
        <f>INDEX(新汉化!$P:$P,MATCH(中文转码!AQ66,新汉化!$Q:$Q,0))</f>
        <v>0000</v>
      </c>
      <c r="AR66" s="9" t="str">
        <f>INDEX(新汉化!$P:$P,MATCH(中文转码!AR66,新汉化!$Q:$Q,0))</f>
        <v>0000</v>
      </c>
      <c r="AS66" s="8" t="str">
        <f>INDEX(新汉化!$P:$P,MATCH(中文转码!AS66,新汉化!$Q:$Q,0))</f>
        <v>0000</v>
      </c>
      <c r="AT66" s="7" t="str">
        <f>INDEX(新汉化!$P:$P,MATCH(中文转码!AT66,新汉化!$Q:$Q,0))</f>
        <v>F9C9</v>
      </c>
      <c r="AU66" s="9" t="str">
        <f>INDEX(新汉化!$P:$P,MATCH(中文转码!AU66,新汉化!$Q:$Q,0))</f>
        <v>C4C7</v>
      </c>
      <c r="AV66" s="9" t="str">
        <f>INDEX(新汉化!$P:$P,MATCH(中文转码!AV66,新汉化!$Q:$Q,0))</f>
        <v>C4C7</v>
      </c>
      <c r="AW66" s="9" t="str">
        <f>INDEX(新汉化!$P:$P,MATCH(中文转码!AW66,新汉化!$Q:$Q,0))</f>
        <v>D3BD</v>
      </c>
      <c r="AX66" s="9" t="str">
        <f>INDEX(新汉化!$P:$P,MATCH(中文转码!AX66,新汉化!$Q:$Q,0))</f>
        <v>FCBD</v>
      </c>
      <c r="AY66" s="9" t="str">
        <f>INDEX(新汉化!$P:$P,MATCH(中文转码!AY66,新汉化!$Q:$Q,0))</f>
        <v>FCCB</v>
      </c>
      <c r="AZ66" s="9" t="str">
        <f>INDEX(新汉化!$P:$P,MATCH(中文转码!AZ66,新汉化!$Q:$Q,0))</f>
        <v>A2B6</v>
      </c>
      <c r="BA66" s="9" t="str">
        <f>INDEX(新汉化!$P:$P,MATCH(中文转码!BA66,新汉化!$Q:$Q,0))</f>
        <v>CFC9</v>
      </c>
      <c r="BB66" s="9" t="str">
        <f>INDEX(新汉化!$P:$P,MATCH(中文转码!BB66,新汉化!$Q:$Q,0))</f>
        <v>C4B5</v>
      </c>
      <c r="BC66" s="9" t="str">
        <f>INDEX(新汉化!$P:$P,MATCH(中文转码!BC66,新汉化!$Q:$Q,0))</f>
        <v>D4C1</v>
      </c>
      <c r="BD66" s="9" t="str">
        <f>INDEX(新汉化!$P:$P,MATCH(中文转码!BD66,新汉化!$Q:$Q,0))</f>
        <v>EFCE</v>
      </c>
      <c r="BE66" s="9" t="str">
        <f>INDEX(新汉化!$P:$P,MATCH(中文转码!BE66,新汉化!$Q:$Q,0))</f>
        <v>8038</v>
      </c>
      <c r="BF66" s="9" t="str">
        <f>INDEX(新汉化!$P:$P,MATCH(中文转码!BF66,新汉化!$Q:$Q,0))</f>
        <v>DCC4</v>
      </c>
      <c r="BG66" s="9" t="str">
        <f>INDEX(新汉化!$P:$P,MATCH(中文转码!BG66,新汉化!$Q:$Q,0))</f>
        <v>C3D3</v>
      </c>
      <c r="BH66" s="9" t="str">
        <f>INDEX(新汉化!$P:$P,MATCH(中文转码!BH66,新汉化!$Q:$Q,0))</f>
        <v>E0CF</v>
      </c>
      <c r="BI66" s="9" t="str">
        <f>INDEX(新汉化!$P:$P,MATCH(中文转码!BI66,新汉化!$Q:$Q,0))</f>
        <v>B1B5</v>
      </c>
      <c r="BJ66" s="9" t="str">
        <f>INDEX(新汉化!$P:$P,MATCH(中文转码!BJ66,新汉化!$Q:$Q,0))</f>
        <v>0000</v>
      </c>
      <c r="BK66" s="9" t="str">
        <f>INDEX(新汉化!$P:$P,MATCH(中文转码!BK66,新汉化!$Q:$Q,0))</f>
        <v>0000</v>
      </c>
      <c r="BL66" s="9" t="str">
        <f>INDEX(新汉化!$P:$P,MATCH(中文转码!BL66,新汉化!$Q:$Q,0))</f>
        <v>0000</v>
      </c>
      <c r="BM66" s="9" t="str">
        <f>INDEX(新汉化!$P:$P,MATCH(中文转码!BM66,新汉化!$Q:$Q,0))</f>
        <v>0000</v>
      </c>
      <c r="BN66" s="9" t="str">
        <f>INDEX(新汉化!$P:$P,MATCH(中文转码!BN66,新汉化!$Q:$Q,0))</f>
        <v>0000</v>
      </c>
      <c r="BO66" s="9" t="str">
        <f>INDEX(新汉化!$P:$P,MATCH(中文转码!BO66,新汉化!$Q:$Q,0))</f>
        <v>0000</v>
      </c>
      <c r="BP66" s="9" t="str">
        <f>INDEX(新汉化!$P:$P,MATCH(中文转码!BP66,新汉化!$Q:$Q,0))</f>
        <v>0000</v>
      </c>
      <c r="BQ66" s="8" t="str">
        <f>INDEX(新汉化!$P:$P,MATCH(中文转码!BQ66,新汉化!$Q:$Q,0))</f>
        <v>0000</v>
      </c>
      <c r="BR66" s="7" t="str">
        <f>INDEX(新汉化!$P:$P,MATCH(中文转码!BR66,新汉化!$Q:$Q,0))</f>
        <v>DAD3</v>
      </c>
      <c r="BS66" s="9" t="str">
        <f>INDEX(新汉化!$P:$P,MATCH(中文转码!BS66,新汉化!$Q:$Q,0))</f>
        <v>F3BA</v>
      </c>
      <c r="BT66" s="9" t="str">
        <f>INDEX(新汉化!$P:$P,MATCH(中文转码!BT66,新汉化!$Q:$Q,0))</f>
        <v>ABD6</v>
      </c>
      <c r="BU66" s="9" t="str">
        <f>INDEX(新汉化!$P:$P,MATCH(中文转码!BU66,新汉化!$Q:$Q,0))</f>
        <v>C4B5</v>
      </c>
      <c r="BV66" s="9" t="str">
        <f>INDEX(新汉化!$P:$P,MATCH(中文转码!BV66,新汉化!$Q:$Q,0))</f>
        <v>E1B3</v>
      </c>
      <c r="BW66" s="9" t="str">
        <f>INDEX(新汉化!$P:$P,MATCH(中文转码!BW66,新汉化!$Q:$Q,0))</f>
        <v>F2B0</v>
      </c>
      <c r="BX66" s="9" t="str">
        <f>INDEX(新汉化!$P:$P,MATCH(中文转码!BX66,新汉化!$Q:$Q,0))</f>
        <v>A5D7</v>
      </c>
      <c r="BY66" s="9" t="str">
        <f>INDEX(新汉化!$P:$P,MATCH(中文转码!BY66,新汉化!$Q:$Q,0))</f>
        <v>A1D7</v>
      </c>
      <c r="BZ66" s="9" t="str">
        <f>INDEX(新汉化!$P:$P,MATCH(中文转码!BZ66,新汉化!$Q:$Q,0))</f>
        <v>F7CA</v>
      </c>
      <c r="CA66" s="9" t="str">
        <f>INDEX(新汉化!$P:$P,MATCH(中文转码!CA66,新汉化!$Q:$Q,0))</f>
        <v>A6D6</v>
      </c>
      <c r="CB66" s="9" t="str">
        <f>INDEX(新汉化!$P:$P,MATCH(中文转码!CB66,新汉化!$Q:$Q,0))</f>
        <v>DDD0</v>
      </c>
      <c r="CC66" s="9" t="str">
        <f>INDEX(新汉化!$P:$P,MATCH(中文转码!CC66,新汉化!$Q:$Q,0))</f>
        <v>A2CF</v>
      </c>
      <c r="CD66" s="9" t="str">
        <f>INDEX(新汉化!$P:$P,MATCH(中文转码!CD66,新汉化!$Q:$Q,0))</f>
        <v>8038</v>
      </c>
      <c r="CE66" s="9" t="str">
        <f>INDEX(新汉化!$P:$P,MATCH(中文转码!CE66,新汉化!$Q:$Q,0))</f>
        <v>0000</v>
      </c>
      <c r="CF66" s="9" t="str">
        <f>INDEX(新汉化!$P:$P,MATCH(中文转码!CF66,新汉化!$Q:$Q,0))</f>
        <v>0000</v>
      </c>
      <c r="CG66" s="9" t="str">
        <f>INDEX(新汉化!$P:$P,MATCH(中文转码!CG66,新汉化!$Q:$Q,0))</f>
        <v>0000</v>
      </c>
      <c r="CH66" s="9" t="str">
        <f>INDEX(新汉化!$P:$P,MATCH(中文转码!CH66,新汉化!$Q:$Q,0))</f>
        <v>0000</v>
      </c>
      <c r="CI66" s="9" t="str">
        <f>INDEX(新汉化!$P:$P,MATCH(中文转码!CI66,新汉化!$Q:$Q,0))</f>
        <v>0000</v>
      </c>
      <c r="CJ66" s="9" t="str">
        <f>INDEX(新汉化!$P:$P,MATCH(中文转码!CJ66,新汉化!$Q:$Q,0))</f>
        <v>0000</v>
      </c>
      <c r="CK66" s="9" t="str">
        <f>INDEX(新汉化!$P:$P,MATCH(中文转码!CK66,新汉化!$Q:$Q,0))</f>
        <v>0000</v>
      </c>
      <c r="CL66" s="9" t="str">
        <f>INDEX(新汉化!$P:$P,MATCH(中文转码!CL66,新汉化!$Q:$Q,0))</f>
        <v>0000</v>
      </c>
      <c r="CM66" s="9" t="str">
        <f>INDEX(新汉化!$P:$P,MATCH(中文转码!CM66,新汉化!$Q:$Q,0))</f>
        <v>0000</v>
      </c>
      <c r="CN66" s="9" t="str">
        <f>INDEX(新汉化!$P:$P,MATCH(中文转码!CN66,新汉化!$Q:$Q,0))</f>
        <v>0000</v>
      </c>
      <c r="CO66" s="8" t="str">
        <f>INDEX(新汉化!$P:$P,MATCH(中文转码!CO66,新汉化!$Q:$Q,0))</f>
        <v>0000</v>
      </c>
      <c r="CP66" s="13" t="str">
        <f>日文原码!CP66</f>
        <v>0000</v>
      </c>
    </row>
    <row r="67" spans="1:94">
      <c r="A67" s="7" t="str">
        <f>日文原码!A67</f>
        <v>0000</v>
      </c>
      <c r="B67" t="str">
        <f>日文原码!B67</f>
        <v>0600</v>
      </c>
      <c r="C67" s="8" t="str">
        <f>日文原码!C67</f>
        <v>0600</v>
      </c>
      <c r="D67" s="7" t="str">
        <f>日文原码!D67</f>
        <v>0A00</v>
      </c>
      <c r="E67" t="str">
        <f>日文原码!E67</f>
        <v>0A00</v>
      </c>
      <c r="F67" t="str">
        <f>日文原码!F67</f>
        <v>0000</v>
      </c>
      <c r="G67" s="8" t="str">
        <f>日文原码!G67</f>
        <v>0900</v>
      </c>
      <c r="H67" t="str">
        <f>日文原码!H67</f>
        <v>0A00</v>
      </c>
      <c r="I67" t="str">
        <f>日文原码!I67</f>
        <v>0400</v>
      </c>
      <c r="J67" t="str">
        <f>日文原码!J67</f>
        <v>0500</v>
      </c>
      <c r="K67" t="str">
        <f>日文原码!K67</f>
        <v>0500</v>
      </c>
      <c r="L67" s="7" t="str">
        <f>INDEX(新汉化!$P:$P,MATCH(中文转码!L67,新汉化!$Q:$Q,0))</f>
        <v>EAC2</v>
      </c>
      <c r="M67" s="9" t="str">
        <f>INDEX(新汉化!$P:$P,MATCH(中文转码!M67,新汉化!$Q:$Q,0))</f>
        <v>A7E8</v>
      </c>
      <c r="N67" s="9" t="str">
        <f>INDEX(新汉化!$P:$P,MATCH(中文转码!N67,新汉化!$Q:$Q,0))</f>
        <v>AECB</v>
      </c>
      <c r="O67" s="9" t="str">
        <f>INDEX(新汉化!$P:$P,MATCH(中文转码!O67,新汉化!$Q:$Q,0))</f>
        <v>B8C4</v>
      </c>
      <c r="P67" s="8" t="str">
        <f>INDEX(新汉化!$P:$P,MATCH(中文转码!P67,新汉化!$Q:$Q,0))</f>
        <v>0000</v>
      </c>
      <c r="Q67" s="7" t="str">
        <f>INDEX(新汉化!$P:$P,MATCH(中文转码!Q67,新汉化!$Q:$Q,0))</f>
        <v>A1F8</v>
      </c>
      <c r="R67" s="9" t="str">
        <f>INDEX(新汉化!$P:$P,MATCH(中文转码!R67,新汉化!$Q:$Q,0))</f>
        <v>A1F8</v>
      </c>
      <c r="S67" s="9" t="str">
        <f>INDEX(新汉化!$P:$P,MATCH(中文转码!S67,新汉化!$Q:$Q,0))</f>
        <v>AECB</v>
      </c>
      <c r="T67" s="9" t="str">
        <f>INDEX(新汉化!$P:$P,MATCH(中文转码!T67,新汉化!$Q:$Q,0))</f>
        <v>B8C4</v>
      </c>
      <c r="U67" s="8" t="str">
        <f>INDEX(新汉化!$P:$P,MATCH(中文转码!U67,新汉化!$Q:$Q,0))</f>
        <v>A1F8</v>
      </c>
      <c r="V67" s="7" t="str">
        <f>INDEX(新汉化!$P:$P,MATCH(中文转码!V67,新汉化!$Q:$Q,0))</f>
        <v>F2D2</v>
      </c>
      <c r="W67" s="9" t="str">
        <f>INDEX(新汉化!$P:$P,MATCH(中文转码!W67,新汉化!$Q:$Q,0))</f>
        <v>AACE</v>
      </c>
      <c r="X67" s="9" t="str">
        <f>INDEX(新汉化!$P:$P,MATCH(中文转码!X67,新汉化!$Q:$Q,0))</f>
        <v>EDC9</v>
      </c>
      <c r="Y67" s="9" t="str">
        <f>INDEX(新汉化!$P:$P,MATCH(中文转码!Y67,新汉化!$Q:$Q,0))</f>
        <v>E5CC</v>
      </c>
      <c r="Z67" s="9" t="str">
        <f>INDEX(新汉化!$P:$P,MATCH(中文转码!Z67,新汉化!$Q:$Q,0))</f>
        <v>F8BE</v>
      </c>
      <c r="AA67" s="9" t="str">
        <f>INDEX(新汉化!$P:$P,MATCH(中文转码!AA67,新汉化!$Q:$Q,0))</f>
        <v>F3B4</v>
      </c>
      <c r="AB67" s="9" t="str">
        <f>INDEX(新汉化!$P:$P,MATCH(中文转码!AB67,新汉化!$Q:$Q,0))</f>
        <v>BFB2</v>
      </c>
      <c r="AC67" s="9" t="str">
        <f>INDEX(新汉化!$P:$P,MATCH(中文转码!AC67,新汉化!$Q:$Q,0))</f>
        <v>D6B7</v>
      </c>
      <c r="AD67" s="9" t="str">
        <f>INDEX(新汉化!$P:$P,MATCH(中文转码!AD67,新汉化!$Q:$Q,0))</f>
        <v>BCB6</v>
      </c>
      <c r="AE67" s="9" t="str">
        <f>INDEX(新汉化!$P:$P,MATCH(中文转码!AE67,新汉化!$Q:$Q,0))</f>
        <v>C7CA</v>
      </c>
      <c r="AF67" s="9" t="str">
        <f>INDEX(新汉化!$P:$P,MATCH(中文转码!AF67,新汉化!$Q:$Q,0))</f>
        <v>AECB</v>
      </c>
      <c r="AG67" s="9" t="str">
        <f>INDEX(新汉化!$P:$P,MATCH(中文转码!AG67,新汉化!$Q:$Q,0))</f>
        <v>E9D7</v>
      </c>
      <c r="AH67" s="9" t="str">
        <f>INDEX(新汉化!$P:$P,MATCH(中文转码!AH67,新汉化!$Q:$Q,0))</f>
        <v>C9B3</v>
      </c>
      <c r="AI67" s="9" t="str">
        <f>INDEX(新汉化!$P:$P,MATCH(中文转码!AI67,新汉化!$Q:$Q,0))</f>
        <v>C039</v>
      </c>
      <c r="AJ67" s="9" t="str">
        <f>INDEX(新汉化!$P:$P,MATCH(中文转码!AJ67,新汉化!$Q:$Q,0))</f>
        <v>F9CB</v>
      </c>
      <c r="AK67" s="9" t="str">
        <f>INDEX(新汉化!$P:$P,MATCH(中文转码!AK67,新汉化!$Q:$Q,0))</f>
        <v>D4D2</v>
      </c>
      <c r="AL67" s="9" t="str">
        <f>INDEX(新汉化!$P:$P,MATCH(中文转码!AL67,新汉化!$Q:$Q,0))</f>
        <v>0000</v>
      </c>
      <c r="AM67" s="9" t="str">
        <f>INDEX(新汉化!$P:$P,MATCH(中文转码!AM67,新汉化!$Q:$Q,0))</f>
        <v>0000</v>
      </c>
      <c r="AN67" s="9" t="str">
        <f>INDEX(新汉化!$P:$P,MATCH(中文转码!AN67,新汉化!$Q:$Q,0))</f>
        <v>0000</v>
      </c>
      <c r="AO67" s="9" t="str">
        <f>INDEX(新汉化!$P:$P,MATCH(中文转码!AO67,新汉化!$Q:$Q,0))</f>
        <v>0000</v>
      </c>
      <c r="AP67" s="9" t="str">
        <f>INDEX(新汉化!$P:$P,MATCH(中文转码!AP67,新汉化!$Q:$Q,0))</f>
        <v>0000</v>
      </c>
      <c r="AQ67" s="9" t="str">
        <f>INDEX(新汉化!$P:$P,MATCH(中文转码!AQ67,新汉化!$Q:$Q,0))</f>
        <v>0000</v>
      </c>
      <c r="AR67" s="9" t="str">
        <f>INDEX(新汉化!$P:$P,MATCH(中文转码!AR67,新汉化!$Q:$Q,0))</f>
        <v>0000</v>
      </c>
      <c r="AS67" s="8" t="str">
        <f>INDEX(新汉化!$P:$P,MATCH(中文转码!AS67,新汉化!$Q:$Q,0))</f>
        <v>0000</v>
      </c>
      <c r="AT67" s="7" t="str">
        <f>INDEX(新汉化!$P:$P,MATCH(中文转码!AT67,新汉化!$Q:$Q,0))</f>
        <v>EBC0</v>
      </c>
      <c r="AU67" s="9" t="str">
        <f>INDEX(新汉化!$P:$P,MATCH(中文转码!AU67,新汉化!$Q:$Q,0))</f>
        <v>AABF</v>
      </c>
      <c r="AV67" s="9" t="str">
        <f>INDEX(新汉化!$P:$P,MATCH(中文转码!AV67,新汉化!$Q:$Q,0))</f>
        <v>F3B4</v>
      </c>
      <c r="AW67" s="9" t="str">
        <f>INDEX(新汉化!$P:$P,MATCH(中文转码!AW67,新汉化!$Q:$Q,0))</f>
        <v>A3BA</v>
      </c>
      <c r="AX67" s="9" t="str">
        <f>INDEX(新汉化!$P:$P,MATCH(中文转码!AX67,新汉化!$Q:$Q,0))</f>
        <v>F3BA</v>
      </c>
      <c r="AY67" s="9" t="str">
        <f>INDEX(新汉化!$P:$P,MATCH(中文转码!AY67,新汉化!$Q:$Q,0))</f>
        <v>CDBE</v>
      </c>
      <c r="AZ67" s="9" t="str">
        <f>INDEX(新汉化!$P:$P,MATCH(中文转码!AZ67,新汉化!$Q:$Q,0))</f>
        <v>E1BB</v>
      </c>
      <c r="BA67" s="9" t="str">
        <f>INDEX(新汉化!$P:$P,MATCH(中文转码!BA67,新汉化!$Q:$Q,0))</f>
        <v>E4B1</v>
      </c>
      <c r="BB67" s="9" t="str">
        <f>INDEX(新汉化!$P:$P,MATCH(中文转码!BB67,新汉化!$Q:$Q,0))</f>
        <v>C3B5</v>
      </c>
      <c r="BC67" s="9" t="str">
        <f>INDEX(新汉化!$P:$P,MATCH(中文转码!BC67,新汉化!$Q:$Q,0))</f>
        <v>C9B8</v>
      </c>
      <c r="BD67" s="9" t="str">
        <f>INDEX(新汉化!$P:$P,MATCH(中文转码!BD67,新汉化!$Q:$Q,0))</f>
        <v>CDB0</v>
      </c>
      <c r="BE67" s="9" t="str">
        <f>INDEX(新汉化!$P:$P,MATCH(中文转码!BE67,新汉化!$Q:$Q,0))</f>
        <v>CDB0</v>
      </c>
      <c r="BF67" s="9" t="str">
        <f>INDEX(新汉化!$P:$P,MATCH(中文转码!BF67,新汉化!$Q:$Q,0))</f>
        <v>8038</v>
      </c>
      <c r="BG67" s="9" t="str">
        <f>INDEX(新汉化!$P:$P,MATCH(中文转码!BG67,新汉化!$Q:$Q,0))</f>
        <v>FCCB</v>
      </c>
      <c r="BH67" s="9" t="str">
        <f>INDEX(新汉化!$P:$P,MATCH(中文转码!BH67,新汉化!$Q:$Q,0))</f>
        <v>E4B1</v>
      </c>
      <c r="BI67" s="9" t="str">
        <f>INDEX(新汉化!$P:$P,MATCH(中文转码!BI67,新汉化!$Q:$Q,0))</f>
        <v>C3B5</v>
      </c>
      <c r="BJ67" s="9" t="str">
        <f>INDEX(新汉化!$P:$P,MATCH(中文转码!BJ67,新汉化!$Q:$Q,0))</f>
        <v>0000</v>
      </c>
      <c r="BK67" s="9" t="str">
        <f>INDEX(新汉化!$P:$P,MATCH(中文转码!BK67,新汉化!$Q:$Q,0))</f>
        <v>0000</v>
      </c>
      <c r="BL67" s="9" t="str">
        <f>INDEX(新汉化!$P:$P,MATCH(中文转码!BL67,新汉化!$Q:$Q,0))</f>
        <v>0000</v>
      </c>
      <c r="BM67" s="9" t="str">
        <f>INDEX(新汉化!$P:$P,MATCH(中文转码!BM67,新汉化!$Q:$Q,0))</f>
        <v>0000</v>
      </c>
      <c r="BN67" s="9" t="str">
        <f>INDEX(新汉化!$P:$P,MATCH(中文转码!BN67,新汉化!$Q:$Q,0))</f>
        <v>0000</v>
      </c>
      <c r="BO67" s="9" t="str">
        <f>INDEX(新汉化!$P:$P,MATCH(中文转码!BO67,新汉化!$Q:$Q,0))</f>
        <v>0000</v>
      </c>
      <c r="BP67" s="9" t="str">
        <f>INDEX(新汉化!$P:$P,MATCH(中文转码!BP67,新汉化!$Q:$Q,0))</f>
        <v>0000</v>
      </c>
      <c r="BQ67" s="8" t="str">
        <f>INDEX(新汉化!$P:$P,MATCH(中文转码!BQ67,新汉化!$Q:$Q,0))</f>
        <v>0000</v>
      </c>
      <c r="BR67" s="7" t="str">
        <f>INDEX(新汉化!$P:$P,MATCH(中文转码!BR67,新汉化!$Q:$Q,0))</f>
        <v>C9B8</v>
      </c>
      <c r="BS67" s="9" t="str">
        <f>INDEX(新汉化!$P:$P,MATCH(中文转码!BS67,新汉化!$Q:$Q,0))</f>
        <v>CDB0</v>
      </c>
      <c r="BT67" s="9" t="str">
        <f>INDEX(新汉化!$P:$P,MATCH(中文转码!BT67,新汉化!$Q:$Q,0))</f>
        <v>CDB0</v>
      </c>
      <c r="BU67" s="9" t="str">
        <f>INDEX(新汉化!$P:$P,MATCH(中文转码!BU67,新汉化!$Q:$Q,0))</f>
        <v>B1CA</v>
      </c>
      <c r="BV67" s="9" t="str">
        <f>INDEX(新汉化!$P:$P,MATCH(中文转码!BV67,新汉化!$Q:$Q,0))</f>
        <v>C039</v>
      </c>
      <c r="BW67" s="9" t="str">
        <f>INDEX(新汉化!$P:$P,MATCH(中文转码!BW67,新汉化!$Q:$Q,0))</f>
        <v>CDBE</v>
      </c>
      <c r="BX67" s="9" t="str">
        <f>INDEX(新汉化!$P:$P,MATCH(中文转码!BX67,新汉化!$Q:$Q,0))</f>
        <v>D1B0</v>
      </c>
      <c r="BY67" s="9" t="str">
        <f>INDEX(新汉化!$P:$P,MATCH(中文转码!BY67,新汉化!$Q:$Q,0))</f>
        <v>FCCB</v>
      </c>
      <c r="BZ67" s="9" t="str">
        <f>INDEX(新汉化!$P:$P,MATCH(中文转码!BZ67,新汉化!$Q:$Q,0))</f>
        <v>C5B7</v>
      </c>
      <c r="CA67" s="9" t="str">
        <f>INDEX(新汉化!$P:$P,MATCH(中文转码!CA67,新汉化!$Q:$Q,0))</f>
        <v>D8BB</v>
      </c>
      <c r="CB67" s="9" t="str">
        <f>INDEX(新汉化!$P:$P,MATCH(中文转码!CB67,新汉化!$Q:$Q,0))</f>
        <v>F3B4</v>
      </c>
      <c r="CC67" s="9" t="str">
        <f>INDEX(新汉化!$P:$P,MATCH(中文转码!CC67,新汉化!$Q:$Q,0))</f>
        <v>A3BA</v>
      </c>
      <c r="CD67" s="9" t="str">
        <f>INDEX(新汉化!$P:$P,MATCH(中文转码!CD67,新汉化!$Q:$Q,0))</f>
        <v>EFC0</v>
      </c>
      <c r="CE67" s="9" t="str">
        <f>INDEX(新汉化!$P:$P,MATCH(中文转码!CE67,新汉化!$Q:$Q,0))</f>
        <v>A5C8</v>
      </c>
      <c r="CF67" s="9" t="str">
        <f>INDEX(新汉化!$P:$P,MATCH(中文转码!CF67,新汉化!$Q:$Q,0))</f>
        <v>C9B0</v>
      </c>
      <c r="CG67" s="9" t="str">
        <f>INDEX(新汉化!$P:$P,MATCH(中文转码!CG67,新汉化!$Q:$Q,0))</f>
        <v>8038</v>
      </c>
      <c r="CH67" s="9" t="str">
        <f>INDEX(新汉化!$P:$P,MATCH(中文转码!CH67,新汉化!$Q:$Q,0))</f>
        <v>0000</v>
      </c>
      <c r="CI67" s="9" t="str">
        <f>INDEX(新汉化!$P:$P,MATCH(中文转码!CI67,新汉化!$Q:$Q,0))</f>
        <v>0000</v>
      </c>
      <c r="CJ67" s="9" t="str">
        <f>INDEX(新汉化!$P:$P,MATCH(中文转码!CJ67,新汉化!$Q:$Q,0))</f>
        <v>0000</v>
      </c>
      <c r="CK67" s="9" t="str">
        <f>INDEX(新汉化!$P:$P,MATCH(中文转码!CK67,新汉化!$Q:$Q,0))</f>
        <v>0000</v>
      </c>
      <c r="CL67" s="9" t="str">
        <f>INDEX(新汉化!$P:$P,MATCH(中文转码!CL67,新汉化!$Q:$Q,0))</f>
        <v>0000</v>
      </c>
      <c r="CM67" s="9" t="str">
        <f>INDEX(新汉化!$P:$P,MATCH(中文转码!CM67,新汉化!$Q:$Q,0))</f>
        <v>0000</v>
      </c>
      <c r="CN67" s="9" t="str">
        <f>INDEX(新汉化!$P:$P,MATCH(中文转码!CN67,新汉化!$Q:$Q,0))</f>
        <v>0000</v>
      </c>
      <c r="CO67" s="8" t="str">
        <f>INDEX(新汉化!$P:$P,MATCH(中文转码!CO67,新汉化!$Q:$Q,0))</f>
        <v>0000</v>
      </c>
      <c r="CP67" s="13" t="str">
        <f>日文原码!CP67</f>
        <v>0000</v>
      </c>
    </row>
    <row r="68" spans="1:94">
      <c r="A68" s="7" t="str">
        <f>日文原码!A68</f>
        <v>0000</v>
      </c>
      <c r="B68" t="str">
        <f>日文原码!B68</f>
        <v>0600</v>
      </c>
      <c r="C68" s="8" t="str">
        <f>日文原码!C68</f>
        <v>0700</v>
      </c>
      <c r="D68" s="7" t="str">
        <f>日文原码!D68</f>
        <v>0A00</v>
      </c>
      <c r="E68" t="str">
        <f>日文原码!E68</f>
        <v>0A00</v>
      </c>
      <c r="F68" t="str">
        <f>日文原码!F68</f>
        <v>0100</v>
      </c>
      <c r="G68" s="8" t="str">
        <f>日文原码!G68</f>
        <v>0600</v>
      </c>
      <c r="H68" t="str">
        <f>日文原码!H68</f>
        <v>0A00</v>
      </c>
      <c r="I68" t="str">
        <f>日文原码!I68</f>
        <v>0500</v>
      </c>
      <c r="J68" t="str">
        <f>日文原码!J68</f>
        <v>0500</v>
      </c>
      <c r="K68" t="str">
        <f>日文原码!K68</f>
        <v>0000</v>
      </c>
      <c r="L68" s="7" t="str">
        <f>INDEX(新汉化!$P:$P,MATCH(中文转码!L68,新汉化!$Q:$Q,0))</f>
        <v>BEB6</v>
      </c>
      <c r="M68" s="9" t="str">
        <f>INDEX(新汉化!$P:$P,MATCH(中文转码!M68,新汉化!$Q:$Q,0))</f>
        <v>CCB4</v>
      </c>
      <c r="N68" s="9" t="str">
        <f>INDEX(新汉化!$P:$P,MATCH(中文转码!N68,新汉化!$Q:$Q,0))</f>
        <v>AECB</v>
      </c>
      <c r="O68" s="9" t="str">
        <f>INDEX(新汉化!$P:$P,MATCH(中文转码!O68,新汉化!$Q:$Q,0))</f>
        <v>B8C4</v>
      </c>
      <c r="P68" s="8" t="str">
        <f>INDEX(新汉化!$P:$P,MATCH(中文转码!P68,新汉化!$Q:$Q,0))</f>
        <v>0000</v>
      </c>
      <c r="Q68" s="7" t="str">
        <f>INDEX(新汉化!$P:$P,MATCH(中文转码!Q68,新汉化!$Q:$Q,0))</f>
        <v>A1F8</v>
      </c>
      <c r="R68" s="9" t="str">
        <f>INDEX(新汉化!$P:$P,MATCH(中文转码!R68,新汉化!$Q:$Q,0))</f>
        <v>A1F8</v>
      </c>
      <c r="S68" s="9" t="str">
        <f>INDEX(新汉化!$P:$P,MATCH(中文转码!S68,新汉化!$Q:$Q,0))</f>
        <v>AECB</v>
      </c>
      <c r="T68" s="9" t="str">
        <f>INDEX(新汉化!$P:$P,MATCH(中文转码!T68,新汉化!$Q:$Q,0))</f>
        <v>B8C4</v>
      </c>
      <c r="U68" s="8" t="str">
        <f>INDEX(新汉化!$P:$P,MATCH(中文转码!U68,新汉化!$Q:$Q,0))</f>
        <v>A1F8</v>
      </c>
      <c r="V68" s="7" t="str">
        <f>INDEX(新汉化!$P:$P,MATCH(中文转码!V68,新汉化!$Q:$Q,0))</f>
        <v>B7CD</v>
      </c>
      <c r="W68" s="9" t="str">
        <f>INDEX(新汉化!$P:$P,MATCH(中文转码!W68,新汉化!$Q:$Q,0))</f>
        <v>CFC9</v>
      </c>
      <c r="X68" s="9" t="str">
        <f>INDEX(新汉化!$P:$P,MATCH(中文转码!X68,新汉化!$Q:$Q,0))</f>
        <v>C4B5</v>
      </c>
      <c r="Y68" s="9" t="str">
        <f>INDEX(新汉化!$P:$P,MATCH(中文转码!Y68,新汉化!$Q:$Q,0))</f>
        <v>ECBA</v>
      </c>
      <c r="Z68" s="9" t="str">
        <f>INDEX(新汉化!$P:$P,MATCH(中文转码!Z68,新汉化!$Q:$Q,0))</f>
        <v>ABC9</v>
      </c>
      <c r="AA68" s="9" t="str">
        <f>INDEX(新汉化!$P:$P,MATCH(中文转码!AA68,新汉化!$Q:$Q,0))</f>
        <v>E9D6</v>
      </c>
      <c r="AB68" s="9" t="str">
        <f>INDEX(新汉化!$P:$P,MATCH(中文转码!AB68,新汉化!$Q:$Q,0))</f>
        <v>D3D7</v>
      </c>
      <c r="AC68" s="9" t="str">
        <f>INDEX(新汉化!$P:$P,MATCH(中文转码!AC68,新汉化!$Q:$Q,0))</f>
        <v>A2B7</v>
      </c>
      <c r="AD68" s="9" t="str">
        <f>INDEX(新汉化!$P:$P,MATCH(中文转码!AD68,新汉化!$Q:$Q,0))</f>
        <v>E2B9</v>
      </c>
      <c r="AE68" s="9" t="str">
        <f>INDEX(新汉化!$P:$P,MATCH(中文转码!AE68,新汉化!$Q:$Q,0))</f>
        <v>B1CA</v>
      </c>
      <c r="AF68" s="9" t="str">
        <f>INDEX(新汉化!$P:$P,MATCH(中文转码!AF68,新汉化!$Q:$Q,0))</f>
        <v>C039</v>
      </c>
      <c r="AG68" s="9" t="str">
        <f>INDEX(新汉化!$P:$P,MATCH(中文转码!AG68,新汉化!$Q:$Q,0))</f>
        <v>E1BB</v>
      </c>
      <c r="AH68" s="9" t="str">
        <f>INDEX(新汉化!$P:$P,MATCH(中文转码!AH68,新汉化!$Q:$Q,0))</f>
        <v>F2CF</v>
      </c>
      <c r="AI68" s="9" t="str">
        <f>INDEX(新汉化!$P:$P,MATCH(中文转码!AI68,新汉化!$Q:$Q,0))</f>
        <v>DCD6</v>
      </c>
      <c r="AJ68" s="9" t="str">
        <f>INDEX(新汉化!$P:$P,MATCH(中文转码!AJ68,新汉化!$Q:$Q,0))</f>
        <v>A7CE</v>
      </c>
      <c r="AK68" s="9" t="str">
        <f>INDEX(新汉化!$P:$P,MATCH(中文转码!AK68,新汉化!$Q:$Q,0))</f>
        <v>0000</v>
      </c>
      <c r="AL68" s="9" t="str">
        <f>INDEX(新汉化!$P:$P,MATCH(中文转码!AL68,新汉化!$Q:$Q,0))</f>
        <v>0000</v>
      </c>
      <c r="AM68" s="9" t="str">
        <f>INDEX(新汉化!$P:$P,MATCH(中文转码!AM68,新汉化!$Q:$Q,0))</f>
        <v>0000</v>
      </c>
      <c r="AN68" s="9" t="str">
        <f>INDEX(新汉化!$P:$P,MATCH(中文转码!AN68,新汉化!$Q:$Q,0))</f>
        <v>0000</v>
      </c>
      <c r="AO68" s="9" t="str">
        <f>INDEX(新汉化!$P:$P,MATCH(中文转码!AO68,新汉化!$Q:$Q,0))</f>
        <v>0000</v>
      </c>
      <c r="AP68" s="9" t="str">
        <f>INDEX(新汉化!$P:$P,MATCH(中文转码!AP68,新汉化!$Q:$Q,0))</f>
        <v>0000</v>
      </c>
      <c r="AQ68" s="9" t="str">
        <f>INDEX(新汉化!$P:$P,MATCH(中文转码!AQ68,新汉化!$Q:$Q,0))</f>
        <v>0000</v>
      </c>
      <c r="AR68" s="9" t="str">
        <f>INDEX(新汉化!$P:$P,MATCH(中文转码!AR68,新汉化!$Q:$Q,0))</f>
        <v>0000</v>
      </c>
      <c r="AS68" s="8" t="str">
        <f>INDEX(新汉化!$P:$P,MATCH(中文转码!AS68,新汉化!$Q:$Q,0))</f>
        <v>0000</v>
      </c>
      <c r="AT68" s="7" t="str">
        <f>INDEX(新汉化!$P:$P,MATCH(中文转码!AT68,新汉化!$Q:$Q,0))</f>
        <v>A2B7</v>
      </c>
      <c r="AU68" s="9" t="str">
        <f>INDEX(新汉化!$P:$P,MATCH(中文转码!AU68,新汉化!$Q:$Q,0))</f>
        <v>E4C9</v>
      </c>
      <c r="AV68" s="9" t="str">
        <f>INDEX(新汉化!$P:$P,MATCH(中文转码!AV68,新汉化!$Q:$Q,0))</f>
        <v>BFC7</v>
      </c>
      <c r="AW68" s="9" t="str">
        <f>INDEX(新汉化!$P:$P,MATCH(中文转码!AW68,新汉化!$Q:$Q,0))</f>
        <v>D2C1</v>
      </c>
      <c r="AX68" s="9" t="str">
        <f>INDEX(新汉化!$P:$P,MATCH(中文转码!AX68,新汉化!$Q:$Q,0))</f>
        <v>C4B5</v>
      </c>
      <c r="AY68" s="9" t="str">
        <f>INDEX(新汉化!$P:$P,MATCH(中文转码!AY68,新汉化!$Q:$Q,0))</f>
        <v>ACB3</v>
      </c>
      <c r="AZ68" s="9" t="str">
        <f>INDEX(新汉化!$P:$P,MATCH(中文转码!AZ68,新汉化!$Q:$Q,0))</f>
        <v>F4D2</v>
      </c>
      <c r="BA68" s="9" t="str">
        <f>INDEX(新汉化!$P:$P,MATCH(中文转码!BA68,新汉化!$Q:$Q,0))</f>
        <v>A8B2</v>
      </c>
      <c r="BB68" s="9" t="str">
        <f>INDEX(新汉化!$P:$P,MATCH(中文转码!BB68,新汉化!$Q:$Q,0))</f>
        <v>8038</v>
      </c>
      <c r="BC68" s="9" t="str">
        <f>INDEX(新汉化!$P:$P,MATCH(中文转码!BC68,新汉化!$Q:$Q,0))</f>
        <v>DDBE</v>
      </c>
      <c r="BD68" s="9" t="str">
        <f>INDEX(新汉化!$P:$P,MATCH(中文转码!BD68,新汉化!$Q:$Q,0))</f>
        <v>B5CB</v>
      </c>
      <c r="BE68" s="9" t="str">
        <f>INDEX(新汉化!$P:$P,MATCH(中文转码!BE68,新汉化!$Q:$Q,0))</f>
        <v>C7C4</v>
      </c>
      <c r="BF68" s="9" t="str">
        <f>INDEX(新汉化!$P:$P,MATCH(中文转码!BF68,新汉化!$Q:$Q,0))</f>
        <v>B1CA</v>
      </c>
      <c r="BG68" s="9" t="str">
        <f>INDEX(新汉化!$P:$P,MATCH(中文转码!BG68,新汉化!$Q:$Q,0))</f>
        <v>A3BA</v>
      </c>
      <c r="BH68" s="9" t="str">
        <f>INDEX(新汉化!$P:$P,MATCH(中文转码!BH68,新汉化!$Q:$Q,0))</f>
        <v>E6C3</v>
      </c>
      <c r="BI68" s="9" t="str">
        <f>INDEX(新汉化!$P:$P,MATCH(中文转码!BI68,新汉化!$Q:$Q,0))</f>
        <v>CDBE</v>
      </c>
      <c r="BJ68" s="9" t="str">
        <f>INDEX(新汉化!$P:$P,MATCH(中文转码!BJ68,新汉化!$Q:$Q,0))</f>
        <v>0000</v>
      </c>
      <c r="BK68" s="9" t="str">
        <f>INDEX(新汉化!$P:$P,MATCH(中文转码!BK68,新汉化!$Q:$Q,0))</f>
        <v>0000</v>
      </c>
      <c r="BL68" s="9" t="str">
        <f>INDEX(新汉化!$P:$P,MATCH(中文转码!BL68,新汉化!$Q:$Q,0))</f>
        <v>0000</v>
      </c>
      <c r="BM68" s="9" t="str">
        <f>INDEX(新汉化!$P:$P,MATCH(中文转码!BM68,新汉化!$Q:$Q,0))</f>
        <v>0000</v>
      </c>
      <c r="BN68" s="9" t="str">
        <f>INDEX(新汉化!$P:$P,MATCH(中文转码!BN68,新汉化!$Q:$Q,0))</f>
        <v>0000</v>
      </c>
      <c r="BO68" s="9" t="str">
        <f>INDEX(新汉化!$P:$P,MATCH(中文转码!BO68,新汉化!$Q:$Q,0))</f>
        <v>0000</v>
      </c>
      <c r="BP68" s="9" t="str">
        <f>INDEX(新汉化!$P:$P,MATCH(中文转码!BP68,新汉化!$Q:$Q,0))</f>
        <v>0000</v>
      </c>
      <c r="BQ68" s="8" t="str">
        <f>INDEX(新汉化!$P:$P,MATCH(中文转码!BQ68,新汉化!$Q:$Q,0))</f>
        <v>0000</v>
      </c>
      <c r="BR68" s="7" t="str">
        <f>INDEX(新汉化!$P:$P,MATCH(中文转码!BR68,新汉化!$Q:$Q,0))</f>
        <v>E1BB</v>
      </c>
      <c r="BS68" s="9" t="str">
        <f>INDEX(新汉化!$P:$P,MATCH(中文转码!BS68,新汉化!$Q:$Q,0))</f>
        <v>C6CF</v>
      </c>
      <c r="BT68" s="9" t="str">
        <f>INDEX(新汉化!$P:$P,MATCH(中文转码!BT68,新汉化!$Q:$Q,0))</f>
        <v>F0C6</v>
      </c>
      <c r="BU68" s="9" t="str">
        <f>INDEX(新汉化!$P:$P,MATCH(中文转码!BU68,新汉化!$Q:$Q,0))</f>
        <v>DEBE</v>
      </c>
      <c r="BV68" s="9" t="str">
        <f>INDEX(新汉化!$P:$P,MATCH(中文转码!BV68,新汉化!$Q:$Q,0))</f>
        <v>F3B4</v>
      </c>
      <c r="BW68" s="9" t="str">
        <f>INDEX(新汉化!$P:$P,MATCH(中文转码!BW68,新汉化!$Q:$Q,0))</f>
        <v>C4B5</v>
      </c>
      <c r="BX68" s="9" t="str">
        <f>INDEX(新汉化!$P:$P,MATCH(中文转码!BX68,新汉化!$Q:$Q,0))</f>
        <v>A8B2</v>
      </c>
      <c r="BY68" s="9" t="str">
        <f>INDEX(新汉化!$P:$P,MATCH(中文转码!BY68,新汉化!$Q:$Q,0))</f>
        <v>CBC0</v>
      </c>
      <c r="BZ68" s="9" t="str">
        <f>INDEX(新汉化!$P:$P,MATCH(中文转码!BZ68,新汉化!$Q:$Q,0))</f>
        <v>8038</v>
      </c>
      <c r="CA68" s="9" t="str">
        <f>INDEX(新汉化!$P:$P,MATCH(中文转码!CA68,新汉化!$Q:$Q,0))</f>
        <v>0000</v>
      </c>
      <c r="CB68" s="9" t="str">
        <f>INDEX(新汉化!$P:$P,MATCH(中文转码!CB68,新汉化!$Q:$Q,0))</f>
        <v>0000</v>
      </c>
      <c r="CC68" s="9" t="str">
        <f>INDEX(新汉化!$P:$P,MATCH(中文转码!CC68,新汉化!$Q:$Q,0))</f>
        <v>0000</v>
      </c>
      <c r="CD68" s="9" t="str">
        <f>INDEX(新汉化!$P:$P,MATCH(中文转码!CD68,新汉化!$Q:$Q,0))</f>
        <v>0000</v>
      </c>
      <c r="CE68" s="9" t="str">
        <f>INDEX(新汉化!$P:$P,MATCH(中文转码!CE68,新汉化!$Q:$Q,0))</f>
        <v>0000</v>
      </c>
      <c r="CF68" s="9" t="str">
        <f>INDEX(新汉化!$P:$P,MATCH(中文转码!CF68,新汉化!$Q:$Q,0))</f>
        <v>0000</v>
      </c>
      <c r="CG68" s="9" t="str">
        <f>INDEX(新汉化!$P:$P,MATCH(中文转码!CG68,新汉化!$Q:$Q,0))</f>
        <v>0000</v>
      </c>
      <c r="CH68" s="9" t="str">
        <f>INDEX(新汉化!$P:$P,MATCH(中文转码!CH68,新汉化!$Q:$Q,0))</f>
        <v>0000</v>
      </c>
      <c r="CI68" s="9" t="str">
        <f>INDEX(新汉化!$P:$P,MATCH(中文转码!CI68,新汉化!$Q:$Q,0))</f>
        <v>0000</v>
      </c>
      <c r="CJ68" s="9" t="str">
        <f>INDEX(新汉化!$P:$P,MATCH(中文转码!CJ68,新汉化!$Q:$Q,0))</f>
        <v>0000</v>
      </c>
      <c r="CK68" s="9" t="str">
        <f>INDEX(新汉化!$P:$P,MATCH(中文转码!CK68,新汉化!$Q:$Q,0))</f>
        <v>0000</v>
      </c>
      <c r="CL68" s="9" t="str">
        <f>INDEX(新汉化!$P:$P,MATCH(中文转码!CL68,新汉化!$Q:$Q,0))</f>
        <v>0000</v>
      </c>
      <c r="CM68" s="9" t="str">
        <f>INDEX(新汉化!$P:$P,MATCH(中文转码!CM68,新汉化!$Q:$Q,0))</f>
        <v>0000</v>
      </c>
      <c r="CN68" s="9" t="str">
        <f>INDEX(新汉化!$P:$P,MATCH(中文转码!CN68,新汉化!$Q:$Q,0))</f>
        <v>0000</v>
      </c>
      <c r="CO68" s="8" t="str">
        <f>INDEX(新汉化!$P:$P,MATCH(中文转码!CO68,新汉化!$Q:$Q,0))</f>
        <v>0000</v>
      </c>
      <c r="CP68" s="13" t="str">
        <f>日文原码!CP68</f>
        <v>0000</v>
      </c>
    </row>
    <row r="69" spans="1:94">
      <c r="A69" s="7" t="str">
        <f>日文原码!A69</f>
        <v>0000</v>
      </c>
      <c r="B69" t="str">
        <f>日文原码!B69</f>
        <v>0600</v>
      </c>
      <c r="C69" s="8" t="str">
        <f>日文原码!C69</f>
        <v>0800</v>
      </c>
      <c r="D69" s="7" t="str">
        <f>日文原码!D69</f>
        <v>0A00</v>
      </c>
      <c r="E69" t="str">
        <f>日文原码!E69</f>
        <v>0A00</v>
      </c>
      <c r="F69" t="str">
        <f>日文原码!F69</f>
        <v>0000</v>
      </c>
      <c r="G69" s="8" t="str">
        <f>日文原码!G69</f>
        <v>0500</v>
      </c>
      <c r="H69" t="str">
        <f>日文原码!H69</f>
        <v>0A00</v>
      </c>
      <c r="I69" t="str">
        <f>日文原码!I69</f>
        <v>0100</v>
      </c>
      <c r="J69" t="str">
        <f>日文原码!J69</f>
        <v>0100</v>
      </c>
      <c r="K69" t="str">
        <f>日文原码!K69</f>
        <v>0000</v>
      </c>
      <c r="L69" s="7" t="str">
        <f>INDEX(新汉化!$P:$P,MATCH(中文转码!L69,新汉化!$Q:$Q,0))</f>
        <v>B4B9</v>
      </c>
      <c r="M69" s="9" t="str">
        <f>INDEX(新汉化!$P:$P,MATCH(中文转码!M69,新汉化!$Q:$Q,0))</f>
        <v>EABB</v>
      </c>
      <c r="N69" s="9" t="str">
        <f>INDEX(新汉化!$P:$P,MATCH(中文转码!N69,新汉化!$Q:$Q,0))</f>
        <v>DBD1</v>
      </c>
      <c r="O69" s="9" t="str">
        <f>INDEX(新汉化!$P:$P,MATCH(中文转码!O69,新汉化!$Q:$Q,0))</f>
        <v>0000</v>
      </c>
      <c r="P69" s="8" t="str">
        <f>INDEX(新汉化!$P:$P,MATCH(中文转码!P69,新汉化!$Q:$Q,0))</f>
        <v>0000</v>
      </c>
      <c r="Q69" s="7" t="str">
        <f>INDEX(新汉化!$P:$P,MATCH(中文转码!Q69,新汉化!$Q:$Q,0))</f>
        <v>A1F8</v>
      </c>
      <c r="R69" s="9" t="str">
        <f>INDEX(新汉化!$P:$P,MATCH(中文转码!R69,新汉化!$Q:$Q,0))</f>
        <v>A1F8</v>
      </c>
      <c r="S69" s="9" t="str">
        <f>INDEX(新汉化!$P:$P,MATCH(中文转码!S69,新汉化!$Q:$Q,0))</f>
        <v>DABA</v>
      </c>
      <c r="T69" s="9" t="str">
        <f>INDEX(新汉化!$P:$P,MATCH(中文转码!T69,新汉化!$Q:$Q,0))</f>
        <v>B5B0</v>
      </c>
      <c r="U69" s="8" t="str">
        <f>INDEX(新汉化!$P:$P,MATCH(中文转码!U69,新汉化!$Q:$Q,0))</f>
        <v>A1F8</v>
      </c>
      <c r="V69" s="7" t="str">
        <f>INDEX(新汉化!$P:$P,MATCH(中文转码!V69,新汉化!$Q:$Q,0))</f>
        <v>E1BB</v>
      </c>
      <c r="W69" s="9" t="str">
        <f>INDEX(新汉化!$P:$P,MATCH(中文转码!W69,新汉化!$Q:$Q,0))</f>
        <v>C3D3</v>
      </c>
      <c r="X69" s="9" t="str">
        <f>INDEX(新汉化!$P:$P,MATCH(中文转码!X69,新汉化!$Q:$Q,0))</f>
        <v>E6B7</v>
      </c>
      <c r="Y69" s="9" t="str">
        <f>INDEX(新汉化!$P:$P,MATCH(中文转码!Y69,新汉化!$Q:$Q,0))</f>
        <v>FBC0</v>
      </c>
      <c r="Z69" s="9" t="str">
        <f>INDEX(新汉化!$P:$P,MATCH(中文转码!Z69,新汉化!$Q:$Q,0))</f>
        <v>C4B5</v>
      </c>
      <c r="AA69" s="9" t="str">
        <f>INDEX(新汉化!$P:$P,MATCH(中文转码!AA69,新汉化!$Q:$Q,0))</f>
        <v>A6D7</v>
      </c>
      <c r="AB69" s="9" t="str">
        <f>INDEX(新汉化!$P:$P,MATCH(中文转码!AB69,新汉化!$Q:$Q,0))</f>
        <v>D3D7</v>
      </c>
      <c r="AC69" s="9" t="str">
        <f>INDEX(新汉化!$P:$P,MATCH(中文转码!AC69,新汉化!$Q:$Q,0))</f>
        <v>D3B4</v>
      </c>
      <c r="AD69" s="9" t="str">
        <f>INDEX(新汉化!$P:$P,MATCH(中文转码!AD69,新汉化!$Q:$Q,0))</f>
        <v>E0C4</v>
      </c>
      <c r="AE69" s="9" t="str">
        <f>INDEX(新汉化!$P:$P,MATCH(中文转码!AE69,新汉化!$Q:$Q,0))</f>
        <v>C1CD</v>
      </c>
      <c r="AF69" s="9" t="str">
        <f>INDEX(新汉化!$P:$P,MATCH(中文转码!AF69,新汉化!$Q:$Q,0))</f>
        <v>D0D6</v>
      </c>
      <c r="AG69" s="9" t="str">
        <f>INDEX(新汉化!$P:$P,MATCH(中文转码!AG69,新汉化!$Q:$Q,0))</f>
        <v>DACD</v>
      </c>
      <c r="AH69" s="9" t="str">
        <f>INDEX(新汉化!$P:$P,MATCH(中文转码!AH69,新汉化!$Q:$Q,0))</f>
        <v>AFCA</v>
      </c>
      <c r="AI69" s="9" t="str">
        <f>INDEX(新汉化!$P:$P,MATCH(中文转码!AI69,新汉化!$Q:$Q,0))</f>
        <v>B7CD</v>
      </c>
      <c r="AJ69" s="9" t="str">
        <f>INDEX(新汉化!$P:$P,MATCH(中文转码!AJ69,新汉化!$Q:$Q,0))</f>
        <v>D4B3</v>
      </c>
      <c r="AK69" s="9" t="str">
        <f>INDEX(新汉化!$P:$P,MATCH(中文转码!AK69,新汉化!$Q:$Q,0))</f>
        <v>8038</v>
      </c>
      <c r="AL69" s="9" t="str">
        <f>INDEX(新汉化!$P:$P,MATCH(中文转码!AL69,新汉化!$Q:$Q,0))</f>
        <v>0000</v>
      </c>
      <c r="AM69" s="9" t="str">
        <f>INDEX(新汉化!$P:$P,MATCH(中文转码!AM69,新汉化!$Q:$Q,0))</f>
        <v>0000</v>
      </c>
      <c r="AN69" s="9" t="str">
        <f>INDEX(新汉化!$P:$P,MATCH(中文转码!AN69,新汉化!$Q:$Q,0))</f>
        <v>0000</v>
      </c>
      <c r="AO69" s="9" t="str">
        <f>INDEX(新汉化!$P:$P,MATCH(中文转码!AO69,新汉化!$Q:$Q,0))</f>
        <v>0000</v>
      </c>
      <c r="AP69" s="9" t="str">
        <f>INDEX(新汉化!$P:$P,MATCH(中文转码!AP69,新汉化!$Q:$Q,0))</f>
        <v>0000</v>
      </c>
      <c r="AQ69" s="9" t="str">
        <f>INDEX(新汉化!$P:$P,MATCH(中文转码!AQ69,新汉化!$Q:$Q,0))</f>
        <v>0000</v>
      </c>
      <c r="AR69" s="9" t="str">
        <f>INDEX(新汉化!$P:$P,MATCH(中文转码!AR69,新汉化!$Q:$Q,0))</f>
        <v>0000</v>
      </c>
      <c r="AS69" s="8" t="str">
        <f>INDEX(新汉化!$P:$P,MATCH(中文转码!AS69,新汉化!$Q:$Q,0))</f>
        <v>0000</v>
      </c>
      <c r="AT69" s="7" t="str">
        <f>INDEX(新汉化!$P:$P,MATCH(中文转码!AT69,新汉化!$Q:$Q,0))</f>
        <v>AFCA</v>
      </c>
      <c r="AU69" s="9" t="str">
        <f>INDEX(新汉化!$P:$P,MATCH(中文转码!AU69,新汉化!$Q:$Q,0))</f>
        <v>B7CD</v>
      </c>
      <c r="AV69" s="9" t="str">
        <f>INDEX(新汉化!$P:$P,MATCH(中文转码!AV69,新汉化!$Q:$Q,0))</f>
        <v>D0D6</v>
      </c>
      <c r="AW69" s="9" t="str">
        <f>INDEX(新汉化!$P:$P,MATCH(中文转码!AW69,新汉化!$Q:$Q,0))</f>
        <v>ACBA</v>
      </c>
      <c r="AX69" s="9" t="str">
        <f>INDEX(新汉化!$P:$P,MATCH(中文转码!AX69,新汉化!$Q:$Q,0))</f>
        <v>D0D3</v>
      </c>
      <c r="AY69" s="9" t="str">
        <f>INDEX(新汉化!$P:$P,MATCH(中文转码!AY69,新汉化!$Q:$Q,0))</f>
        <v>C4B5</v>
      </c>
      <c r="AZ69" s="9" t="str">
        <f>INDEX(新汉化!$P:$P,MATCH(中文转码!AZ69,新汉化!$Q:$Q,0))</f>
        <v>C9B3</v>
      </c>
      <c r="BA69" s="9" t="str">
        <f>INDEX(新汉化!$P:$P,MATCH(中文转码!BA69,新汉化!$Q:$Q,0))</f>
        <v>D6B7</v>
      </c>
      <c r="BB69" s="9" t="str">
        <f>INDEX(新汉化!$P:$P,MATCH(中文转码!BB69,新汉化!$Q:$Q,0))</f>
        <v>E1BB</v>
      </c>
      <c r="BC69" s="9" t="str">
        <f>INDEX(新汉化!$P:$P,MATCH(中文转码!BC69,新汉化!$Q:$Q,0))</f>
        <v>E4B1</v>
      </c>
      <c r="BD69" s="9" t="str">
        <f>INDEX(新汉化!$P:$P,MATCH(中文转码!BD69,新汉化!$Q:$Q,0))</f>
        <v>C9B3</v>
      </c>
      <c r="BE69" s="9" t="str">
        <f>INDEX(新汉化!$P:$P,MATCH(中文转码!BE69,新汉化!$Q:$Q,0))</f>
        <v>E1BD</v>
      </c>
      <c r="BF69" s="9" t="str">
        <f>INDEX(新汉化!$P:$P,MATCH(中文转码!BF69,新汉化!$Q:$Q,0))</f>
        <v>A7BE</v>
      </c>
      <c r="BG69" s="9" t="str">
        <f>INDEX(新汉化!$P:$P,MATCH(中文转码!BG69,新汉化!$Q:$Q,0))</f>
        <v>C039</v>
      </c>
      <c r="BH69" s="9" t="str">
        <f>INDEX(新汉化!$P:$P,MATCH(中文转码!BH69,新汉化!$Q:$Q,0))</f>
        <v>A1B8</v>
      </c>
      <c r="BI69" s="9" t="str">
        <f>INDEX(新汉化!$P:$P,MATCH(中文转码!BI69,新汉化!$Q:$Q,0))</f>
        <v>D6CF</v>
      </c>
      <c r="BJ69" s="9" t="str">
        <f>INDEX(新汉化!$P:$P,MATCH(中文转码!BJ69,新汉化!$Q:$Q,0))</f>
        <v>0000</v>
      </c>
      <c r="BK69" s="9" t="str">
        <f>INDEX(新汉化!$P:$P,MATCH(中文转码!BK69,新汉化!$Q:$Q,0))</f>
        <v>0000</v>
      </c>
      <c r="BL69" s="9" t="str">
        <f>INDEX(新汉化!$P:$P,MATCH(中文转码!BL69,新汉化!$Q:$Q,0))</f>
        <v>0000</v>
      </c>
      <c r="BM69" s="9" t="str">
        <f>INDEX(新汉化!$P:$P,MATCH(中文转码!BM69,新汉化!$Q:$Q,0))</f>
        <v>0000</v>
      </c>
      <c r="BN69" s="9" t="str">
        <f>INDEX(新汉化!$P:$P,MATCH(中文转码!BN69,新汉化!$Q:$Q,0))</f>
        <v>0000</v>
      </c>
      <c r="BO69" s="9" t="str">
        <f>INDEX(新汉化!$P:$P,MATCH(中文转码!BO69,新汉化!$Q:$Q,0))</f>
        <v>0000</v>
      </c>
      <c r="BP69" s="9" t="str">
        <f>INDEX(新汉化!$P:$P,MATCH(中文转码!BP69,新汉化!$Q:$Q,0))</f>
        <v>0000</v>
      </c>
      <c r="BQ69" s="8" t="str">
        <f>INDEX(新汉化!$P:$P,MATCH(中文转码!BQ69,新汉化!$Q:$Q,0))</f>
        <v>0000</v>
      </c>
      <c r="BR69" s="7" t="str">
        <f>INDEX(新汉化!$P:$P,MATCH(中文转码!BR69,新汉化!$Q:$Q,0))</f>
        <v>DAD4</v>
      </c>
      <c r="BS69" s="9" t="str">
        <f>INDEX(新汉化!$P:$P,MATCH(中文转码!BS69,新汉化!$Q:$Q,0))</f>
        <v>FCCB</v>
      </c>
      <c r="BT69" s="9" t="str">
        <f>INDEX(新汉化!$P:$P,MATCH(中文转码!BT69,新汉化!$Q:$Q,0))</f>
        <v>EDC9</v>
      </c>
      <c r="BU69" s="9" t="str">
        <f>INDEX(新汉化!$P:$P,MATCH(中文转码!BU69,新汉化!$Q:$Q,0))</f>
        <v>E5CC</v>
      </c>
      <c r="BV69" s="9" t="str">
        <f>INDEX(新汉化!$P:$P,MATCH(中文转码!BV69,新汉化!$Q:$Q,0))</f>
        <v>C4B5</v>
      </c>
      <c r="BW69" s="9" t="str">
        <f>INDEX(新汉化!$P:$P,MATCH(中文转码!BW69,新汉化!$Q:$Q,0))</f>
        <v>EDB1</v>
      </c>
      <c r="BX69" s="9" t="str">
        <f>INDEX(新汉化!$P:$P,MATCH(中文转码!BX69,新汉化!$Q:$Q,0))</f>
        <v>E6C3</v>
      </c>
      <c r="BY69" s="9" t="str">
        <f>INDEX(新汉化!$P:$P,MATCH(中文转码!BY69,新汉化!$Q:$Q,0))</f>
        <v>8038</v>
      </c>
      <c r="BZ69" s="9" t="str">
        <f>INDEX(新汉化!$P:$P,MATCH(中文转码!BZ69,新汉化!$Q:$Q,0))</f>
        <v>0000</v>
      </c>
      <c r="CA69" s="9" t="str">
        <f>INDEX(新汉化!$P:$P,MATCH(中文转码!CA69,新汉化!$Q:$Q,0))</f>
        <v>0000</v>
      </c>
      <c r="CB69" s="9" t="str">
        <f>INDEX(新汉化!$P:$P,MATCH(中文转码!CB69,新汉化!$Q:$Q,0))</f>
        <v>0000</v>
      </c>
      <c r="CC69" s="9" t="str">
        <f>INDEX(新汉化!$P:$P,MATCH(中文转码!CC69,新汉化!$Q:$Q,0))</f>
        <v>0000</v>
      </c>
      <c r="CD69" s="9" t="str">
        <f>INDEX(新汉化!$P:$P,MATCH(中文转码!CD69,新汉化!$Q:$Q,0))</f>
        <v>0000</v>
      </c>
      <c r="CE69" s="9" t="str">
        <f>INDEX(新汉化!$P:$P,MATCH(中文转码!CE69,新汉化!$Q:$Q,0))</f>
        <v>0000</v>
      </c>
      <c r="CF69" s="9" t="str">
        <f>INDEX(新汉化!$P:$P,MATCH(中文转码!CF69,新汉化!$Q:$Q,0))</f>
        <v>0000</v>
      </c>
      <c r="CG69" s="9" t="str">
        <f>INDEX(新汉化!$P:$P,MATCH(中文转码!CG69,新汉化!$Q:$Q,0))</f>
        <v>0000</v>
      </c>
      <c r="CH69" s="9" t="str">
        <f>INDEX(新汉化!$P:$P,MATCH(中文转码!CH69,新汉化!$Q:$Q,0))</f>
        <v>0000</v>
      </c>
      <c r="CI69" s="9" t="str">
        <f>INDEX(新汉化!$P:$P,MATCH(中文转码!CI69,新汉化!$Q:$Q,0))</f>
        <v>0000</v>
      </c>
      <c r="CJ69" s="9" t="str">
        <f>INDEX(新汉化!$P:$P,MATCH(中文转码!CJ69,新汉化!$Q:$Q,0))</f>
        <v>0000</v>
      </c>
      <c r="CK69" s="9" t="str">
        <f>INDEX(新汉化!$P:$P,MATCH(中文转码!CK69,新汉化!$Q:$Q,0))</f>
        <v>0000</v>
      </c>
      <c r="CL69" s="9" t="str">
        <f>INDEX(新汉化!$P:$P,MATCH(中文转码!CL69,新汉化!$Q:$Q,0))</f>
        <v>0000</v>
      </c>
      <c r="CM69" s="9" t="str">
        <f>INDEX(新汉化!$P:$P,MATCH(中文转码!CM69,新汉化!$Q:$Q,0))</f>
        <v>0000</v>
      </c>
      <c r="CN69" s="9" t="str">
        <f>INDEX(新汉化!$P:$P,MATCH(中文转码!CN69,新汉化!$Q:$Q,0))</f>
        <v>0000</v>
      </c>
      <c r="CO69" s="8" t="str">
        <f>INDEX(新汉化!$P:$P,MATCH(中文转码!CO69,新汉化!$Q:$Q,0))</f>
        <v>0000</v>
      </c>
      <c r="CP69" s="13" t="str">
        <f>日文原码!CP69</f>
        <v>0000</v>
      </c>
    </row>
    <row r="70" spans="1:94">
      <c r="A70" s="7" t="str">
        <f>日文原码!A70</f>
        <v>0000</v>
      </c>
      <c r="B70" t="str">
        <f>日文原码!B70</f>
        <v>0600</v>
      </c>
      <c r="C70" s="8" t="str">
        <f>日文原码!C70</f>
        <v>0900</v>
      </c>
      <c r="D70" s="7" t="str">
        <f>日文原码!D70</f>
        <v>0A00</v>
      </c>
      <c r="E70" t="str">
        <f>日文原码!E70</f>
        <v>0A00</v>
      </c>
      <c r="F70" t="str">
        <f>日文原码!F70</f>
        <v>0000</v>
      </c>
      <c r="G70" s="8" t="str">
        <f>日文原码!G70</f>
        <v>0600</v>
      </c>
      <c r="H70" t="str">
        <f>日文原码!H70</f>
        <v>0A00</v>
      </c>
      <c r="I70" t="str">
        <f>日文原码!I70</f>
        <v>0100</v>
      </c>
      <c r="J70" t="str">
        <f>日文原码!J70</f>
        <v>0100</v>
      </c>
      <c r="K70" t="str">
        <f>日文原码!K70</f>
        <v>0500</v>
      </c>
      <c r="L70" s="7" t="str">
        <f>INDEX(新汉化!$P:$P,MATCH(中文转码!L70,新汉化!$Q:$Q,0))</f>
        <v>F3B4</v>
      </c>
      <c r="M70" s="9" t="str">
        <f>INDEX(新汉化!$P:$P,MATCH(中文转码!M70,新汉化!$Q:$Q,0))</f>
        <v>ECD7</v>
      </c>
      <c r="N70" s="9" t="str">
        <f>INDEX(新汉化!$P:$P,MATCH(中文转码!N70,新汉化!$Q:$Q,0))</f>
        <v>DECD</v>
      </c>
      <c r="O70" s="9" t="str">
        <f>INDEX(新汉化!$P:$P,MATCH(中文转码!O70,新汉化!$Q:$Q,0))</f>
        <v>0000</v>
      </c>
      <c r="P70" s="8" t="str">
        <f>INDEX(新汉化!$P:$P,MATCH(中文转码!P70,新汉化!$Q:$Q,0))</f>
        <v>0000</v>
      </c>
      <c r="Q70" s="7" t="str">
        <f>INDEX(新汉化!$P:$P,MATCH(中文转码!Q70,新汉化!$Q:$Q,0))</f>
        <v>A1F8</v>
      </c>
      <c r="R70" s="9" t="str">
        <f>INDEX(新汉化!$P:$P,MATCH(中文转码!R70,新汉化!$Q:$Q,0))</f>
        <v>A1F8</v>
      </c>
      <c r="S70" s="9" t="str">
        <f>INDEX(新汉化!$P:$P,MATCH(中文转码!S70,新汉化!$Q:$Q,0))</f>
        <v>DBC6</v>
      </c>
      <c r="T70" s="9" t="str">
        <f>INDEX(新汉化!$P:$P,MATCH(中文转码!T70,新汉化!$Q:$Q,0))</f>
        <v>ADC6</v>
      </c>
      <c r="U70" s="8" t="str">
        <f>INDEX(新汉化!$P:$P,MATCH(中文转码!U70,新汉化!$Q:$Q,0))</f>
        <v>A1F8</v>
      </c>
      <c r="V70" s="7" t="str">
        <f>INDEX(新汉化!$P:$P,MATCH(中文转码!V70,新汉化!$Q:$Q,0))</f>
        <v>D6B8</v>
      </c>
      <c r="W70" s="9" t="str">
        <f>INDEX(新汉化!$P:$P,MATCH(中文转码!W70,新汉化!$Q:$Q,0))</f>
        <v>C7BD</v>
      </c>
      <c r="X70" s="9" t="str">
        <f>INDEX(新汉化!$P:$P,MATCH(中文转码!X70,新汉化!$Q:$Q,0))</f>
        <v>E4B1</v>
      </c>
      <c r="Y70" s="9" t="str">
        <f>INDEX(新汉化!$P:$P,MATCH(中文转码!Y70,新汉化!$Q:$Q,0))</f>
        <v>AFBB</v>
      </c>
      <c r="Z70" s="9" t="str">
        <f>INDEX(新汉化!$P:$P,MATCH(中文转码!Z70,新汉化!$Q:$Q,0))</f>
        <v>C9B3</v>
      </c>
      <c r="AA70" s="9" t="str">
        <f>INDEX(新汉化!$P:$P,MATCH(中文转码!AA70,新汉化!$Q:$Q,0))</f>
        <v>CBC1</v>
      </c>
      <c r="AB70" s="9" t="str">
        <f>INDEX(新汉化!$P:$P,MATCH(中文转码!AB70,新汉化!$Q:$Q,0))</f>
        <v>BBD2</v>
      </c>
      <c r="AC70" s="9" t="str">
        <f>INDEX(新汉化!$P:$P,MATCH(中文转码!AC70,新汉化!$Q:$Q,0))</f>
        <v>C5D5</v>
      </c>
      <c r="AD70" s="9" t="str">
        <f>INDEX(新汉化!$P:$P,MATCH(中文转码!AD70,新汉化!$Q:$Q,0))</f>
        <v>F3B4</v>
      </c>
      <c r="AE70" s="9" t="str">
        <f>INDEX(新汉化!$P:$P,MATCH(中文转码!AE70,新汉化!$Q:$Q,0))</f>
        <v>A6F2</v>
      </c>
      <c r="AF70" s="9" t="str">
        <f>INDEX(新汉化!$P:$P,MATCH(中文转码!AF70,新汉化!$Q:$Q,0))</f>
        <v>8038</v>
      </c>
      <c r="AG70" s="9" t="str">
        <f>INDEX(新汉化!$P:$P,MATCH(中文转码!AG70,新汉化!$Q:$Q,0))</f>
        <v>E7C8</v>
      </c>
      <c r="AH70" s="9" t="str">
        <f>INDEX(新汉化!$P:$P,MATCH(中文转码!AH70,新汉化!$Q:$Q,0))</f>
        <v>FBB9</v>
      </c>
      <c r="AI70" s="9" t="str">
        <f>INDEX(新汉化!$P:$P,MATCH(中文转码!AI70,新汉化!$Q:$Q,0))</f>
        <v>F2D2</v>
      </c>
      <c r="AJ70" s="9" t="str">
        <f>INDEX(新汉化!$P:$P,MATCH(中文转码!AJ70,新汉化!$Q:$Q,0))</f>
        <v>AACE</v>
      </c>
      <c r="AK70" s="9" t="str">
        <f>INDEX(新汉化!$P:$P,MATCH(中文转码!AK70,新汉化!$Q:$Q,0))</f>
        <v>FCCB</v>
      </c>
      <c r="AL70" s="9" t="str">
        <f>INDEX(新汉化!$P:$P,MATCH(中文转码!AL70,新汉化!$Q:$Q,0))</f>
        <v>0000</v>
      </c>
      <c r="AM70" s="9" t="str">
        <f>INDEX(新汉化!$P:$P,MATCH(中文转码!AM70,新汉化!$Q:$Q,0))</f>
        <v>0000</v>
      </c>
      <c r="AN70" s="9" t="str">
        <f>INDEX(新汉化!$P:$P,MATCH(中文转码!AN70,新汉化!$Q:$Q,0))</f>
        <v>0000</v>
      </c>
      <c r="AO70" s="9" t="str">
        <f>INDEX(新汉化!$P:$P,MATCH(中文转码!AO70,新汉化!$Q:$Q,0))</f>
        <v>0000</v>
      </c>
      <c r="AP70" s="9" t="str">
        <f>INDEX(新汉化!$P:$P,MATCH(中文转码!AP70,新汉化!$Q:$Q,0))</f>
        <v>0000</v>
      </c>
      <c r="AQ70" s="9" t="str">
        <f>INDEX(新汉化!$P:$P,MATCH(中文转码!AQ70,新汉化!$Q:$Q,0))</f>
        <v>0000</v>
      </c>
      <c r="AR70" s="9" t="str">
        <f>INDEX(新汉化!$P:$P,MATCH(中文转码!AR70,新汉化!$Q:$Q,0))</f>
        <v>0000</v>
      </c>
      <c r="AS70" s="8" t="str">
        <f>INDEX(新汉化!$P:$P,MATCH(中文转码!AS70,新汉化!$Q:$Q,0))</f>
        <v>0000</v>
      </c>
      <c r="AT70" s="7" t="str">
        <f>INDEX(新汉化!$P:$P,MATCH(中文转码!AT70,新汉化!$Q:$Q,0))</f>
        <v>C2CE</v>
      </c>
      <c r="AU70" s="9" t="str">
        <f>INDEX(新汉化!$P:$P,MATCH(中文转码!AU70,新汉化!$Q:$Q,0))</f>
        <v>B3CB</v>
      </c>
      <c r="AV70" s="9" t="str">
        <f>INDEX(新汉化!$P:$P,MATCH(中文转码!AV70,新汉化!$Q:$Q,0))</f>
        <v>C4B5</v>
      </c>
      <c r="AW70" s="9" t="str">
        <f>INDEX(新汉化!$P:$P,MATCH(中文转码!AW70,新汉化!$Q:$Q,0))</f>
        <v>A4B3</v>
      </c>
      <c r="AX70" s="9" t="str">
        <f>INDEX(新汉化!$P:$P,MATCH(中文转码!AX70,新汉化!$Q:$Q,0))</f>
        <v>E0CF</v>
      </c>
      <c r="AY70" s="9" t="str">
        <f>INDEX(新汉化!$P:$P,MATCH(中文转码!AY70,新汉化!$Q:$Q,0))</f>
        <v>F8B6</v>
      </c>
      <c r="AZ70" s="9" t="str">
        <f>INDEX(新汉化!$P:$P,MATCH(中文转码!AZ70,新汉化!$Q:$Q,0))</f>
        <v>F3B4</v>
      </c>
      <c r="BA70" s="9" t="str">
        <f>INDEX(新汉化!$P:$P,MATCH(中文转码!BA70,新汉化!$Q:$Q,0))</f>
        <v>E2D2</v>
      </c>
      <c r="BB70" s="9" t="str">
        <f>INDEX(新汉化!$P:$P,MATCH(中文转码!BB70,新汉化!$Q:$Q,0))</f>
        <v>C4B5</v>
      </c>
      <c r="BC70" s="9" t="str">
        <f>INDEX(新汉化!$P:$P,MATCH(中文转码!BC70,新汉化!$Q:$Q,0))</f>
        <v>B0BB</v>
      </c>
      <c r="BD70" s="9" t="str">
        <f>INDEX(新汉化!$P:$P,MATCH(中文转码!BD70,新汉化!$Q:$Q,0))</f>
        <v>C039</v>
      </c>
      <c r="BE70" s="9" t="str">
        <f>INDEX(新汉化!$P:$P,MATCH(中文转码!BE70,新汉化!$Q:$Q,0))</f>
        <v>CDBE</v>
      </c>
      <c r="BF70" s="9" t="str">
        <f>INDEX(新汉化!$P:$P,MATCH(中文转码!BF70,新汉化!$Q:$Q,0))</f>
        <v>E1BB</v>
      </c>
      <c r="BG70" s="9" t="str">
        <f>INDEX(新汉化!$P:$P,MATCH(中文转码!BG70,新汉化!$Q:$Q,0))</f>
        <v>BBB1</v>
      </c>
      <c r="BH70" s="9" t="str">
        <f>INDEX(新汉化!$P:$P,MATCH(中文转码!BH70,新汉化!$Q:$Q,0))</f>
        <v>FCCB</v>
      </c>
      <c r="BI70" s="9" t="str">
        <f>INDEX(新汉化!$P:$P,MATCH(中文转码!BI70,新汉化!$Q:$Q,0))</f>
        <v>0000</v>
      </c>
      <c r="BJ70" s="9" t="str">
        <f>INDEX(新汉化!$P:$P,MATCH(中文转码!BJ70,新汉化!$Q:$Q,0))</f>
        <v>0000</v>
      </c>
      <c r="BK70" s="9" t="str">
        <f>INDEX(新汉化!$P:$P,MATCH(中文转码!BK70,新汉化!$Q:$Q,0))</f>
        <v>0000</v>
      </c>
      <c r="BL70" s="9" t="str">
        <f>INDEX(新汉化!$P:$P,MATCH(中文转码!BL70,新汉化!$Q:$Q,0))</f>
        <v>0000</v>
      </c>
      <c r="BM70" s="9" t="str">
        <f>INDEX(新汉化!$P:$P,MATCH(中文转码!BM70,新汉化!$Q:$Q,0))</f>
        <v>0000</v>
      </c>
      <c r="BN70" s="9" t="str">
        <f>INDEX(新汉化!$P:$P,MATCH(中文转码!BN70,新汉化!$Q:$Q,0))</f>
        <v>0000</v>
      </c>
      <c r="BO70" s="9" t="str">
        <f>INDEX(新汉化!$P:$P,MATCH(中文转码!BO70,新汉化!$Q:$Q,0))</f>
        <v>0000</v>
      </c>
      <c r="BP70" s="9" t="str">
        <f>INDEX(新汉化!$P:$P,MATCH(中文转码!BP70,新汉化!$Q:$Q,0))</f>
        <v>0000</v>
      </c>
      <c r="BQ70" s="8" t="str">
        <f>INDEX(新汉化!$P:$P,MATCH(中文转码!BQ70,新汉化!$Q:$Q,0))</f>
        <v>0000</v>
      </c>
      <c r="BR70" s="7" t="str">
        <f>INDEX(新汉化!$P:$P,MATCH(中文转码!BR70,新汉化!$Q:$Q,0))</f>
        <v>BBCD</v>
      </c>
      <c r="BS70" s="9" t="str">
        <f>INDEX(新汉化!$P:$P,MATCH(中文转码!BS70,新汉化!$Q:$Q,0))</f>
        <v>BBC8</v>
      </c>
      <c r="BT70" s="9" t="str">
        <f>INDEX(新汉化!$P:$P,MATCH(中文转码!BT70,新汉化!$Q:$Q,0))</f>
        <v>AAD7</v>
      </c>
      <c r="BU70" s="9" t="str">
        <f>INDEX(新汉化!$P:$P,MATCH(中文转码!BU70,新汉化!$Q:$Q,0))</f>
        <v>FDB9</v>
      </c>
      <c r="BV70" s="9" t="str">
        <f>INDEX(新汉化!$P:$P,MATCH(中文转码!BV70,新汉化!$Q:$Q,0))</f>
        <v>B4C0</v>
      </c>
      <c r="BW70" s="9" t="str">
        <f>INDEX(新汉化!$P:$P,MATCH(中文转码!BW70,新汉化!$Q:$Q,0))</f>
        <v>C4B5</v>
      </c>
      <c r="BX70" s="9" t="str">
        <f>INDEX(新汉化!$P:$P,MATCH(中文转码!BX70,新汉化!$Q:$Q,0))</f>
        <v>F3B4</v>
      </c>
      <c r="BY70" s="9" t="str">
        <f>INDEX(新汉化!$P:$P,MATCH(中文转码!BY70,新汉化!$Q:$Q,0))</f>
        <v>A6F2</v>
      </c>
      <c r="BZ70" s="9" t="str">
        <f>INDEX(新汉化!$P:$P,MATCH(中文转码!BZ70,新汉化!$Q:$Q,0))</f>
        <v>A7D2</v>
      </c>
      <c r="CA70" s="9" t="str">
        <f>INDEX(新汉化!$P:$P,MATCH(中文转码!CA70,新汉化!$Q:$Q,0))</f>
        <v>A1D7</v>
      </c>
      <c r="CB70" s="9" t="str">
        <f>INDEX(新汉化!$P:$P,MATCH(中文转码!CB70,新汉化!$Q:$Q,0))</f>
        <v>8038</v>
      </c>
      <c r="CC70" s="9" t="str">
        <f>INDEX(新汉化!$P:$P,MATCH(中文转码!CC70,新汉化!$Q:$Q,0))</f>
        <v>0000</v>
      </c>
      <c r="CD70" s="9" t="str">
        <f>INDEX(新汉化!$P:$P,MATCH(中文转码!CD70,新汉化!$Q:$Q,0))</f>
        <v>0000</v>
      </c>
      <c r="CE70" s="9" t="str">
        <f>INDEX(新汉化!$P:$P,MATCH(中文转码!CE70,新汉化!$Q:$Q,0))</f>
        <v>0000</v>
      </c>
      <c r="CF70" s="9" t="str">
        <f>INDEX(新汉化!$P:$P,MATCH(中文转码!CF70,新汉化!$Q:$Q,0))</f>
        <v>0000</v>
      </c>
      <c r="CG70" s="9" t="str">
        <f>INDEX(新汉化!$P:$P,MATCH(中文转码!CG70,新汉化!$Q:$Q,0))</f>
        <v>0000</v>
      </c>
      <c r="CH70" s="9" t="str">
        <f>INDEX(新汉化!$P:$P,MATCH(中文转码!CH70,新汉化!$Q:$Q,0))</f>
        <v>0000</v>
      </c>
      <c r="CI70" s="9" t="str">
        <f>INDEX(新汉化!$P:$P,MATCH(中文转码!CI70,新汉化!$Q:$Q,0))</f>
        <v>0000</v>
      </c>
      <c r="CJ70" s="9" t="str">
        <f>INDEX(新汉化!$P:$P,MATCH(中文转码!CJ70,新汉化!$Q:$Q,0))</f>
        <v>0000</v>
      </c>
      <c r="CK70" s="9" t="str">
        <f>INDEX(新汉化!$P:$P,MATCH(中文转码!CK70,新汉化!$Q:$Q,0))</f>
        <v>0000</v>
      </c>
      <c r="CL70" s="9" t="str">
        <f>INDEX(新汉化!$P:$P,MATCH(中文转码!CL70,新汉化!$Q:$Q,0))</f>
        <v>0000</v>
      </c>
      <c r="CM70" s="9" t="str">
        <f>INDEX(新汉化!$P:$P,MATCH(中文转码!CM70,新汉化!$Q:$Q,0))</f>
        <v>0000</v>
      </c>
      <c r="CN70" s="9" t="str">
        <f>INDEX(新汉化!$P:$P,MATCH(中文转码!CN70,新汉化!$Q:$Q,0))</f>
        <v>0000</v>
      </c>
      <c r="CO70" s="8" t="str">
        <f>INDEX(新汉化!$P:$P,MATCH(中文转码!CO70,新汉化!$Q:$Q,0))</f>
        <v>0000</v>
      </c>
      <c r="CP70" s="13" t="str">
        <f>日文原码!CP70</f>
        <v>0000</v>
      </c>
    </row>
    <row r="71" spans="1:94">
      <c r="A71" s="7" t="str">
        <f>日文原码!A71</f>
        <v>0000</v>
      </c>
      <c r="B71" t="str">
        <f>日文原码!B71</f>
        <v>0700</v>
      </c>
      <c r="C71" s="8" t="str">
        <f>日文原码!C71</f>
        <v>0000</v>
      </c>
      <c r="D71" s="7" t="str">
        <f>日文原码!D71</f>
        <v>0A00</v>
      </c>
      <c r="E71" t="str">
        <f>日文原码!E71</f>
        <v>0A00</v>
      </c>
      <c r="F71" t="str">
        <f>日文原码!F71</f>
        <v>0000</v>
      </c>
      <c r="G71" s="8" t="str">
        <f>日文原码!G71</f>
        <v>0400</v>
      </c>
      <c r="H71" t="str">
        <f>日文原码!H71</f>
        <v>0A00</v>
      </c>
      <c r="I71" t="str">
        <f>日文原码!I71</f>
        <v>0600</v>
      </c>
      <c r="J71" t="str">
        <f>日文原码!J71</f>
        <v>0000</v>
      </c>
      <c r="K71" t="str">
        <f>日文原码!K71</f>
        <v>0000</v>
      </c>
      <c r="L71" s="7" t="str">
        <f>INDEX(新汉化!$P:$P,MATCH(中文转码!L71,新汉化!$Q:$Q,0))</f>
        <v>C9BF</v>
      </c>
      <c r="M71" s="9" t="str">
        <f>INDEX(新汉化!$P:$P,MATCH(中文转码!M71,新汉化!$Q:$Q,0))</f>
        <v>C9BF</v>
      </c>
      <c r="N71" s="9" t="str">
        <f>INDEX(新汉化!$P:$P,MATCH(中文转码!N71,新汉化!$Q:$Q,0))</f>
        <v>E0B6</v>
      </c>
      <c r="O71" s="9" t="str">
        <f>INDEX(新汉化!$P:$P,MATCH(中文转码!O71,新汉化!$Q:$Q,0))</f>
        <v>ADC0</v>
      </c>
      <c r="P71" s="8" t="str">
        <f>INDEX(新汉化!$P:$P,MATCH(中文转码!P71,新汉化!$Q:$Q,0))</f>
        <v>0000</v>
      </c>
      <c r="Q71" s="7" t="str">
        <f>INDEX(新汉化!$P:$P,MATCH(中文转码!Q71,新汉化!$Q:$Q,0))</f>
        <v>A1F8</v>
      </c>
      <c r="R71" s="9" t="str">
        <f>INDEX(新汉化!$P:$P,MATCH(中文转码!R71,新汉化!$Q:$Q,0))</f>
        <v>A1F8</v>
      </c>
      <c r="S71" s="9" t="str">
        <f>INDEX(新汉化!$P:$P,MATCH(中文转码!S71,新汉化!$Q:$Q,0))</f>
        <v>FACC</v>
      </c>
      <c r="T71" s="9" t="str">
        <f>INDEX(新汉化!$P:$P,MATCH(中文转码!T71,新汉化!$Q:$Q,0))</f>
        <v>F8EE</v>
      </c>
      <c r="U71" s="8" t="str">
        <f>INDEX(新汉化!$P:$P,MATCH(中文转码!U71,新汉化!$Q:$Q,0))</f>
        <v>A1F8</v>
      </c>
      <c r="V71" s="7" t="str">
        <f>INDEX(新汉化!$P:$P,MATCH(中文转码!V71,新汉化!$Q:$Q,0))</f>
        <v>E7C8</v>
      </c>
      <c r="W71" s="9" t="str">
        <f>INDEX(新汉化!$P:$P,MATCH(中文转码!W71,新汉化!$Q:$Q,0))</f>
        <v>FBB9</v>
      </c>
      <c r="X71" s="9" t="str">
        <f>INDEX(新汉化!$P:$P,MATCH(中文转码!X71,新汉化!$Q:$Q,0))</f>
        <v>C3D3</v>
      </c>
      <c r="Y71" s="9" t="str">
        <f>INDEX(新汉化!$P:$P,MATCH(中文转码!Y71,新汉化!$Q:$Q,0))</f>
        <v>D6B8</v>
      </c>
      <c r="Z71" s="9" t="str">
        <f>INDEX(新汉化!$P:$P,MATCH(中文转码!Z71,新汉化!$Q:$Q,0))</f>
        <v>FACC</v>
      </c>
      <c r="AA71" s="9" t="str">
        <f>INDEX(新汉化!$P:$P,MATCH(中文转码!AA71,新汉化!$Q:$Q,0))</f>
        <v>AED6</v>
      </c>
      <c r="AB71" s="9" t="str">
        <f>INDEX(新汉化!$P:$P,MATCH(中文转码!AB71,新汉化!$Q:$Q,0))</f>
        <v>FBC7</v>
      </c>
      <c r="AC71" s="9" t="str">
        <f>INDEX(新汉化!$P:$P,MATCH(中文转码!AC71,新汉化!$Q:$Q,0))</f>
        <v>ABC8</v>
      </c>
      <c r="AD71" s="9" t="str">
        <f>INDEX(新汉化!$P:$P,MATCH(中文转码!AD71,新汉化!$Q:$Q,0))</f>
        <v>A6C1</v>
      </c>
      <c r="AE71" s="9" t="str">
        <f>INDEX(新汉化!$P:$P,MATCH(中文转码!AE71,新汉化!$Q:$Q,0))</f>
        <v>B2D7</v>
      </c>
      <c r="AF71" s="9" t="str">
        <f>INDEX(新汉化!$P:$P,MATCH(中文转码!AF71,新汉化!$Q:$Q,0))</f>
        <v>F7BB</v>
      </c>
      <c r="AG71" s="9" t="str">
        <f>INDEX(新汉化!$P:$P,MATCH(中文转码!AG71,新汉化!$Q:$Q,0))</f>
        <v>C039</v>
      </c>
      <c r="AH71" s="9" t="str">
        <f>INDEX(新汉化!$P:$P,MATCH(中文转码!AH71,新汉化!$Q:$Q,0))</f>
        <v>CDBE</v>
      </c>
      <c r="AI71" s="9" t="str">
        <f>INDEX(新汉化!$P:$P,MATCH(中文转码!AI71,新汉化!$Q:$Q,0))</f>
        <v>ACC1</v>
      </c>
      <c r="AJ71" s="9" t="str">
        <f>INDEX(新汉化!$P:$P,MATCH(中文转码!AJ71,新汉化!$Q:$Q,0))</f>
        <v>0000</v>
      </c>
      <c r="AK71" s="9" t="str">
        <f>INDEX(新汉化!$P:$P,MATCH(中文转码!AK71,新汉化!$Q:$Q,0))</f>
        <v>0000</v>
      </c>
      <c r="AL71" s="9" t="str">
        <f>INDEX(新汉化!$P:$P,MATCH(中文转码!AL71,新汉化!$Q:$Q,0))</f>
        <v>0000</v>
      </c>
      <c r="AM71" s="9" t="str">
        <f>INDEX(新汉化!$P:$P,MATCH(中文转码!AM71,新汉化!$Q:$Q,0))</f>
        <v>0000</v>
      </c>
      <c r="AN71" s="9" t="str">
        <f>INDEX(新汉化!$P:$P,MATCH(中文转码!AN71,新汉化!$Q:$Q,0))</f>
        <v>0000</v>
      </c>
      <c r="AO71" s="9" t="str">
        <f>INDEX(新汉化!$P:$P,MATCH(中文转码!AO71,新汉化!$Q:$Q,0))</f>
        <v>0000</v>
      </c>
      <c r="AP71" s="9" t="str">
        <f>INDEX(新汉化!$P:$P,MATCH(中文转码!AP71,新汉化!$Q:$Q,0))</f>
        <v>0000</v>
      </c>
      <c r="AQ71" s="9" t="str">
        <f>INDEX(新汉化!$P:$P,MATCH(中文转码!AQ71,新汉化!$Q:$Q,0))</f>
        <v>0000</v>
      </c>
      <c r="AR71" s="9" t="str">
        <f>INDEX(新汉化!$P:$P,MATCH(中文转码!AR71,新汉化!$Q:$Q,0))</f>
        <v>0000</v>
      </c>
      <c r="AS71" s="8" t="str">
        <f>INDEX(新汉化!$P:$P,MATCH(中文转码!AS71,新汉化!$Q:$Q,0))</f>
        <v>0000</v>
      </c>
      <c r="AT71" s="7" t="str">
        <f>INDEX(新汉化!$P:$P,MATCH(中文转码!AT71,新汉化!$Q:$Q,0))</f>
        <v>ADB7</v>
      </c>
      <c r="AU71" s="9" t="str">
        <f>INDEX(新汉化!$P:$P,MATCH(中文转码!AU71,新汉化!$Q:$Q,0))</f>
        <v>B7B6</v>
      </c>
      <c r="AV71" s="9" t="str">
        <f>INDEX(新汉化!$P:$P,MATCH(中文转码!AV71,新汉化!$Q:$Q,0))</f>
        <v>B5B3</v>
      </c>
      <c r="AW71" s="9" t="str">
        <f>INDEX(新汉化!$P:$P,MATCH(中文转码!AW71,新汉化!$Q:$Q,0))</f>
        <v>B2D2</v>
      </c>
      <c r="AX71" s="9" t="str">
        <f>INDEX(新汉化!$P:$P,MATCH(中文转码!AX71,新汉化!$Q:$Q,0))</f>
        <v>DCC4</v>
      </c>
      <c r="AY71" s="9" t="str">
        <f>INDEX(新汉化!$P:$P,MATCH(中文转码!AY71,新汉化!$Q:$Q,0))</f>
        <v>BBD2</v>
      </c>
      <c r="AZ71" s="9" t="str">
        <f>INDEX(新汉化!$P:$P,MATCH(中文转码!AZ71,新汉化!$Q:$Q,0))</f>
        <v>CEB4</v>
      </c>
      <c r="BA71" s="9" t="str">
        <f>INDEX(新汉化!$P:$P,MATCH(中文转码!BA71,新汉化!$Q:$Q,0))</f>
        <v>B2D7</v>
      </c>
      <c r="BB71" s="9" t="str">
        <f>INDEX(新汉化!$P:$P,MATCH(中文转码!BB71,新汉化!$Q:$Q,0))</f>
        <v>E9CB</v>
      </c>
      <c r="BC71" s="9" t="str">
        <f>INDEX(新汉化!$P:$P,MATCH(中文转码!BC71,新汉化!$Q:$Q,0))</f>
        <v>8038</v>
      </c>
      <c r="BD71" s="9" t="str">
        <f>INDEX(新汉化!$P:$P,MATCH(中文转码!BD71,新汉化!$Q:$Q,0))</f>
        <v>E1BB</v>
      </c>
      <c r="BE71" s="9" t="str">
        <f>INDEX(新汉化!$P:$P,MATCH(中文转码!BE71,新汉化!$Q:$Q,0))</f>
        <v>F3B4</v>
      </c>
      <c r="BF71" s="9" t="str">
        <f>INDEX(新汉化!$P:$P,MATCH(中文转码!BF71,新汉化!$Q:$Q,0))</f>
        <v>DABF</v>
      </c>
      <c r="BG71" s="9" t="str">
        <f>INDEX(新汉化!$P:$P,MATCH(中文转码!BG71,新汉化!$Q:$Q,0))</f>
        <v>F3B4</v>
      </c>
      <c r="BH71" s="9" t="str">
        <f>INDEX(新汉化!$P:$P,MATCH(中文转码!BH71,新汉化!$Q:$Q,0))</f>
        <v>DABF</v>
      </c>
      <c r="BI71" s="9" t="str">
        <f>INDEX(新汉化!$P:$P,MATCH(中文转码!BI71,新汉化!$Q:$Q,0))</f>
        <v>D8B5</v>
      </c>
      <c r="BJ71" s="9" t="str">
        <f>INDEX(新汉化!$P:$P,MATCH(中文转码!BJ71,新汉化!$Q:$Q,0))</f>
        <v>0000</v>
      </c>
      <c r="BK71" s="9" t="str">
        <f>INDEX(新汉化!$P:$P,MATCH(中文转码!BK71,新汉化!$Q:$Q,0))</f>
        <v>0000</v>
      </c>
      <c r="BL71" s="9" t="str">
        <f>INDEX(新汉化!$P:$P,MATCH(中文转码!BL71,新汉化!$Q:$Q,0))</f>
        <v>0000</v>
      </c>
      <c r="BM71" s="9" t="str">
        <f>INDEX(新汉化!$P:$P,MATCH(中文转码!BM71,新汉化!$Q:$Q,0))</f>
        <v>0000</v>
      </c>
      <c r="BN71" s="9" t="str">
        <f>INDEX(新汉化!$P:$P,MATCH(中文转码!BN71,新汉化!$Q:$Q,0))</f>
        <v>0000</v>
      </c>
      <c r="BO71" s="9" t="str">
        <f>INDEX(新汉化!$P:$P,MATCH(中文转码!BO71,新汉化!$Q:$Q,0))</f>
        <v>0000</v>
      </c>
      <c r="BP71" s="9" t="str">
        <f>INDEX(新汉化!$P:$P,MATCH(中文转码!BP71,新汉化!$Q:$Q,0))</f>
        <v>0000</v>
      </c>
      <c r="BQ71" s="8" t="str">
        <f>INDEX(新汉化!$P:$P,MATCH(中文转码!BQ71,新汉化!$Q:$Q,0))</f>
        <v>0000</v>
      </c>
      <c r="BR71" s="7" t="str">
        <f>INDEX(新汉化!$P:$P,MATCH(中文转码!BR71,新汉化!$Q:$Q,0))</f>
        <v>ABBD</v>
      </c>
      <c r="BS71" s="9" t="str">
        <f>INDEX(新汉化!$P:$P,MATCH(中文转码!BS71,新汉化!$Q:$Q,0))</f>
        <v>BBB1</v>
      </c>
      <c r="BT71" s="9" t="str">
        <f>INDEX(新汉化!$P:$P,MATCH(中文转码!BT71,新汉化!$Q:$Q,0))</f>
        <v>B2D7</v>
      </c>
      <c r="BU71" s="9" t="str">
        <f>INDEX(新汉化!$P:$P,MATCH(中文转码!BU71,新汉化!$Q:$Q,0))</f>
        <v>B5BB</v>
      </c>
      <c r="BV71" s="9" t="str">
        <f>INDEX(新汉化!$P:$P,MATCH(中文转码!BV71,新汉化!$Q:$Q,0))</f>
        <v>C4B5</v>
      </c>
      <c r="BW71" s="9" t="str">
        <f>INDEX(新汉化!$P:$P,MATCH(中文转码!BW71,新汉化!$Q:$Q,0))</f>
        <v>ADB7</v>
      </c>
      <c r="BX71" s="9" t="str">
        <f>INDEX(新汉化!$P:$P,MATCH(中文转码!BX71,新汉化!$Q:$Q,0))</f>
        <v>B7B6</v>
      </c>
      <c r="BY71" s="9" t="str">
        <f>INDEX(新汉化!$P:$P,MATCH(中文转码!BY71,新汉化!$Q:$Q,0))</f>
        <v>B5B3</v>
      </c>
      <c r="BZ71" s="9" t="str">
        <f>INDEX(新汉化!$P:$P,MATCH(中文转码!BZ71,新汉化!$Q:$Q,0))</f>
        <v>D4B3</v>
      </c>
      <c r="CA71" s="9" t="str">
        <f>INDEX(新汉化!$P:$P,MATCH(中文转码!CA71,新汉化!$Q:$Q,0))</f>
        <v>F4B5</v>
      </c>
      <c r="CB71" s="9" t="str">
        <f>INDEX(新汉化!$P:$P,MATCH(中文转码!CB71,新汉化!$Q:$Q,0))</f>
        <v>8038</v>
      </c>
      <c r="CC71" s="9" t="str">
        <f>INDEX(新汉化!$P:$P,MATCH(中文转码!CC71,新汉化!$Q:$Q,0))</f>
        <v>0000</v>
      </c>
      <c r="CD71" s="9" t="str">
        <f>INDEX(新汉化!$P:$P,MATCH(中文转码!CD71,新汉化!$Q:$Q,0))</f>
        <v>0000</v>
      </c>
      <c r="CE71" s="9" t="str">
        <f>INDEX(新汉化!$P:$P,MATCH(中文转码!CE71,新汉化!$Q:$Q,0))</f>
        <v>0000</v>
      </c>
      <c r="CF71" s="9" t="str">
        <f>INDEX(新汉化!$P:$P,MATCH(中文转码!CF71,新汉化!$Q:$Q,0))</f>
        <v>0000</v>
      </c>
      <c r="CG71" s="9" t="str">
        <f>INDEX(新汉化!$P:$P,MATCH(中文转码!CG71,新汉化!$Q:$Q,0))</f>
        <v>0000</v>
      </c>
      <c r="CH71" s="9" t="str">
        <f>INDEX(新汉化!$P:$P,MATCH(中文转码!CH71,新汉化!$Q:$Q,0))</f>
        <v>0000</v>
      </c>
      <c r="CI71" s="9" t="str">
        <f>INDEX(新汉化!$P:$P,MATCH(中文转码!CI71,新汉化!$Q:$Q,0))</f>
        <v>0000</v>
      </c>
      <c r="CJ71" s="9" t="str">
        <f>INDEX(新汉化!$P:$P,MATCH(中文转码!CJ71,新汉化!$Q:$Q,0))</f>
        <v>0000</v>
      </c>
      <c r="CK71" s="9" t="str">
        <f>INDEX(新汉化!$P:$P,MATCH(中文转码!CK71,新汉化!$Q:$Q,0))</f>
        <v>0000</v>
      </c>
      <c r="CL71" s="9" t="str">
        <f>INDEX(新汉化!$P:$P,MATCH(中文转码!CL71,新汉化!$Q:$Q,0))</f>
        <v>0000</v>
      </c>
      <c r="CM71" s="9" t="str">
        <f>INDEX(新汉化!$P:$P,MATCH(中文转码!CM71,新汉化!$Q:$Q,0))</f>
        <v>0000</v>
      </c>
      <c r="CN71" s="9" t="str">
        <f>INDEX(新汉化!$P:$P,MATCH(中文转码!CN71,新汉化!$Q:$Q,0))</f>
        <v>0000</v>
      </c>
      <c r="CO71" s="8" t="str">
        <f>INDEX(新汉化!$P:$P,MATCH(中文转码!CO71,新汉化!$Q:$Q,0))</f>
        <v>0000</v>
      </c>
      <c r="CP71" s="13" t="str">
        <f>日文原码!CP71</f>
        <v>0000</v>
      </c>
    </row>
    <row r="72" spans="1:94">
      <c r="A72" s="7" t="str">
        <f>日文原码!A72</f>
        <v>0000</v>
      </c>
      <c r="B72" t="str">
        <f>日文原码!B72</f>
        <v>0700</v>
      </c>
      <c r="C72" s="8" t="str">
        <f>日文原码!C72</f>
        <v>0100</v>
      </c>
      <c r="D72" s="7" t="str">
        <f>日文原码!D72</f>
        <v>0A00</v>
      </c>
      <c r="E72" t="str">
        <f>日文原码!E72</f>
        <v>0A00</v>
      </c>
      <c r="F72" t="str">
        <f>日文原码!F72</f>
        <v>0000</v>
      </c>
      <c r="G72" s="8" t="str">
        <f>日文原码!G72</f>
        <v>0900</v>
      </c>
      <c r="H72" t="str">
        <f>日文原码!H72</f>
        <v>0100</v>
      </c>
      <c r="I72" t="str">
        <f>日文原码!I72</f>
        <v>0200</v>
      </c>
      <c r="J72" t="str">
        <f>日文原码!J72</f>
        <v>0000</v>
      </c>
      <c r="K72" t="str">
        <f>日文原码!K72</f>
        <v>0000</v>
      </c>
      <c r="L72" s="7" t="str">
        <f>INDEX(新汉化!$P:$P,MATCH(中文转码!L72,新汉化!$Q:$Q,0))</f>
        <v>C9BF</v>
      </c>
      <c r="M72" s="9" t="str">
        <f>INDEX(新汉化!$P:$P,MATCH(中文转码!M72,新汉化!$Q:$Q,0))</f>
        <v>E0B6</v>
      </c>
      <c r="N72" s="9" t="str">
        <f>INDEX(新汉化!$P:$P,MATCH(中文转码!N72,新汉化!$Q:$Q,0))</f>
        <v>ADC0</v>
      </c>
      <c r="O72" s="9" t="str">
        <f>INDEX(新汉化!$P:$P,MATCH(中文转码!O72,新汉化!$Q:$Q,0))</f>
        <v>0000</v>
      </c>
      <c r="P72" s="8" t="str">
        <f>INDEX(新汉化!$P:$P,MATCH(中文转码!P72,新汉化!$Q:$Q,0))</f>
        <v>0000</v>
      </c>
      <c r="Q72" s="7" t="str">
        <f>INDEX(新汉化!$P:$P,MATCH(中文转码!Q72,新汉化!$Q:$Q,0))</f>
        <v>A1F8</v>
      </c>
      <c r="R72" s="9" t="str">
        <f>INDEX(新汉化!$P:$P,MATCH(中文转码!R72,新汉化!$Q:$Q,0))</f>
        <v>A1F8</v>
      </c>
      <c r="S72" s="9" t="str">
        <f>INDEX(新汉化!$P:$P,MATCH(中文转码!S72,新汉化!$Q:$Q,0))</f>
        <v>FACC</v>
      </c>
      <c r="T72" s="9" t="str">
        <f>INDEX(新汉化!$P:$P,MATCH(中文转码!T72,新汉化!$Q:$Q,0))</f>
        <v>F8EE</v>
      </c>
      <c r="U72" s="8" t="str">
        <f>INDEX(新汉化!$P:$P,MATCH(中文转码!U72,新汉化!$Q:$Q,0))</f>
        <v>A1F8</v>
      </c>
      <c r="V72" s="7" t="str">
        <f>INDEX(新汉化!$P:$P,MATCH(中文转码!V72,新汉化!$Q:$Q,0))</f>
        <v>E1BB</v>
      </c>
      <c r="W72" s="9" t="str">
        <f>INDEX(新汉化!$P:$P,MATCH(中文转码!W72,新汉化!$Q:$Q,0))</f>
        <v>D4B3</v>
      </c>
      <c r="X72" s="9" t="str">
        <f>INDEX(新汉化!$P:$P,MATCH(中文转码!X72,新汉化!$Q:$Q,0))</f>
        <v>AFCA</v>
      </c>
      <c r="Y72" s="9" t="str">
        <f>INDEX(新汉化!$P:$P,MATCH(中文转码!Y72,新汉化!$Q:$Q,0))</f>
        <v>B7CD</v>
      </c>
      <c r="Z72" s="9" t="str">
        <f>INDEX(新汉化!$P:$P,MATCH(中文转码!Z72,新汉化!$Q:$Q,0))</f>
        <v>F2BB</v>
      </c>
      <c r="AA72" s="9" t="str">
        <f>INDEX(新汉化!$P:$P,MATCH(中文转码!AA72,新汉化!$Q:$Q,0))</f>
        <v>AECB</v>
      </c>
      <c r="AB72" s="9" t="str">
        <f>INDEX(新汉化!$P:$P,MATCH(中文转码!AB72,新汉化!$Q:$Q,0))</f>
        <v>D0D6</v>
      </c>
      <c r="AC72" s="9" t="str">
        <f>INDEX(新汉化!$P:$P,MATCH(中文转码!AC72,新汉化!$Q:$Q,0))</f>
        <v>ACBA</v>
      </c>
      <c r="AD72" s="9" t="str">
        <f>INDEX(新汉化!$P:$P,MATCH(中文转码!AD72,新汉化!$Q:$Q,0))</f>
        <v>D0D3</v>
      </c>
      <c r="AE72" s="9" t="str">
        <f>INDEX(新汉化!$P:$P,MATCH(中文转码!AE72,新汉化!$Q:$Q,0))</f>
        <v>C4B5</v>
      </c>
      <c r="AF72" s="9" t="str">
        <f>INDEX(新汉化!$P:$P,MATCH(中文转码!AF72,新汉化!$Q:$Q,0))</f>
        <v>FACC</v>
      </c>
      <c r="AG72" s="9" t="str">
        <f>INDEX(新汉化!$P:$P,MATCH(中文转码!AG72,新汉化!$Q:$Q,0))</f>
        <v>CAD6</v>
      </c>
      <c r="AH72" s="9" t="str">
        <f>INDEX(新汉化!$P:$P,MATCH(中文转码!AH72,新汉化!$Q:$Q,0))</f>
        <v>8038</v>
      </c>
      <c r="AI72" s="9" t="str">
        <f>INDEX(新汉化!$P:$P,MATCH(中文转码!AI72,新汉化!$Q:$Q,0))</f>
        <v>DAD4</v>
      </c>
      <c r="AJ72" s="9" t="str">
        <f>INDEX(新汉化!$P:$P,MATCH(中文转码!AJ72,新汉化!$Q:$Q,0))</f>
        <v>F1C2</v>
      </c>
      <c r="AK72" s="9" t="str">
        <f>INDEX(新汉化!$P:$P,MATCH(中文转码!AK72,新汉化!$Q:$Q,0))</f>
        <v>D8B2</v>
      </c>
      <c r="AL72" s="9" t="str">
        <f>INDEX(新汉化!$P:$P,MATCH(中文转码!AL72,新汉化!$Q:$Q,0))</f>
        <v>0000</v>
      </c>
      <c r="AM72" s="9" t="str">
        <f>INDEX(新汉化!$P:$P,MATCH(中文转码!AM72,新汉化!$Q:$Q,0))</f>
        <v>0000</v>
      </c>
      <c r="AN72" s="9" t="str">
        <f>INDEX(新汉化!$P:$P,MATCH(中文转码!AN72,新汉化!$Q:$Q,0))</f>
        <v>0000</v>
      </c>
      <c r="AO72" s="9" t="str">
        <f>INDEX(新汉化!$P:$P,MATCH(中文转码!AO72,新汉化!$Q:$Q,0))</f>
        <v>0000</v>
      </c>
      <c r="AP72" s="9" t="str">
        <f>INDEX(新汉化!$P:$P,MATCH(中文转码!AP72,新汉化!$Q:$Q,0))</f>
        <v>0000</v>
      </c>
      <c r="AQ72" s="9" t="str">
        <f>INDEX(新汉化!$P:$P,MATCH(中文转码!AQ72,新汉化!$Q:$Q,0))</f>
        <v>0000</v>
      </c>
      <c r="AR72" s="9" t="str">
        <f>INDEX(新汉化!$P:$P,MATCH(中文转码!AR72,新汉化!$Q:$Q,0))</f>
        <v>0000</v>
      </c>
      <c r="AS72" s="8" t="str">
        <f>INDEX(新汉化!$P:$P,MATCH(中文转码!AS72,新汉化!$Q:$Q,0))</f>
        <v>0000</v>
      </c>
      <c r="AT72" s="7" t="str">
        <f>INDEX(新汉化!$P:$P,MATCH(中文转码!AT72,新汉化!$Q:$Q,0))</f>
        <v>D0D3</v>
      </c>
      <c r="AU72" s="9" t="str">
        <f>INDEX(新汉化!$P:$P,MATCH(中文转码!AU72,新汉化!$Q:$Q,0))</f>
        <v>FACC</v>
      </c>
      <c r="AV72" s="9" t="str">
        <f>INDEX(新汉化!$P:$P,MATCH(中文转码!AV72,新汉化!$Q:$Q,0))</f>
        <v>F3BF</v>
      </c>
      <c r="AW72" s="9" t="str">
        <f>INDEX(新汉化!$P:$P,MATCH(中文转码!AW72,新汉化!$Q:$Q,0))</f>
        <v>AFCA</v>
      </c>
      <c r="AX72" s="9" t="str">
        <f>INDEX(新汉化!$P:$P,MATCH(中文转码!AX72,新汉化!$Q:$Q,0))</f>
        <v>C4B5</v>
      </c>
      <c r="AY72" s="9" t="str">
        <f>INDEX(新汉化!$P:$P,MATCH(中文转码!AY72,新汉化!$Q:$Q,0))</f>
        <v>BDC9</v>
      </c>
      <c r="AZ72" s="9" t="str">
        <f>INDEX(新汉化!$P:$P,MATCH(中文转码!AZ72,新汉化!$Q:$Q,0))</f>
        <v>CFC9</v>
      </c>
      <c r="BA72" s="9" t="str">
        <f>INDEX(新汉化!$P:$P,MATCH(中文转码!BA72,新汉化!$Q:$Q,0))</f>
        <v>FED6</v>
      </c>
      <c r="BB72" s="9" t="str">
        <f>INDEX(新汉化!$P:$P,MATCH(中文转码!BB72,新汉化!$Q:$Q,0))</f>
        <v>B2B3</v>
      </c>
      <c r="BC72" s="9" t="str">
        <f>INDEX(新汉化!$P:$P,MATCH(中文转码!BC72,新汉化!$Q:$Q,0))</f>
        <v>C039</v>
      </c>
      <c r="BD72" s="9" t="str">
        <f>INDEX(新汉化!$P:$P,MATCH(中文转码!BD72,新汉化!$Q:$Q,0))</f>
        <v>E1BB</v>
      </c>
      <c r="BE72" s="9" t="str">
        <f>INDEX(新汉化!$P:$P,MATCH(中文转码!BE72,新汉化!$Q:$Q,0))</f>
        <v>CDBA</v>
      </c>
      <c r="BF72" s="9" t="str">
        <f>INDEX(新汉化!$P:$P,MATCH(中文转码!BF72,新汉化!$Q:$Q,0))</f>
        <v>C7C4</v>
      </c>
      <c r="BG72" s="9" t="str">
        <f>INDEX(新汉化!$P:$P,MATCH(中文转码!BG72,新汉化!$Q:$Q,0))</f>
        <v>A9D0</v>
      </c>
      <c r="BH72" s="9" t="str">
        <f>INDEX(新汉化!$P:$P,MATCH(中文转码!BH72,新汉化!$Q:$Q,0))</f>
        <v>B0C7</v>
      </c>
      <c r="BI72" s="9" t="str">
        <f>INDEX(新汉化!$P:$P,MATCH(中文转码!BI72,新汉化!$Q:$Q,0))</f>
        <v>B4C0</v>
      </c>
      <c r="BJ72" s="9" t="str">
        <f>INDEX(新汉化!$P:$P,MATCH(中文转码!BJ72,新汉化!$Q:$Q,0))</f>
        <v>0000</v>
      </c>
      <c r="BK72" s="9" t="str">
        <f>INDEX(新汉化!$P:$P,MATCH(中文转码!BK72,新汉化!$Q:$Q,0))</f>
        <v>0000</v>
      </c>
      <c r="BL72" s="9" t="str">
        <f>INDEX(新汉化!$P:$P,MATCH(中文转码!BL72,新汉化!$Q:$Q,0))</f>
        <v>0000</v>
      </c>
      <c r="BM72" s="9" t="str">
        <f>INDEX(新汉化!$P:$P,MATCH(中文转码!BM72,新汉化!$Q:$Q,0))</f>
        <v>0000</v>
      </c>
      <c r="BN72" s="9" t="str">
        <f>INDEX(新汉化!$P:$P,MATCH(中文转码!BN72,新汉化!$Q:$Q,0))</f>
        <v>0000</v>
      </c>
      <c r="BO72" s="9" t="str">
        <f>INDEX(新汉化!$P:$P,MATCH(中文转码!BO72,新汉化!$Q:$Q,0))</f>
        <v>0000</v>
      </c>
      <c r="BP72" s="9" t="str">
        <f>INDEX(新汉化!$P:$P,MATCH(中文转码!BP72,新汉化!$Q:$Q,0))</f>
        <v>0000</v>
      </c>
      <c r="BQ72" s="8" t="str">
        <f>INDEX(新汉化!$P:$P,MATCH(中文转码!BQ72,新汉化!$Q:$Q,0))</f>
        <v>0000</v>
      </c>
      <c r="BR72" s="7" t="str">
        <f>INDEX(新汉化!$P:$P,MATCH(中文转码!BR72,新汉化!$Q:$Q,0))</f>
        <v>DACD</v>
      </c>
      <c r="BS72" s="9" t="str">
        <f>INDEX(新汉化!$P:$P,MATCH(中文转码!BS72,新汉化!$Q:$Q,0))</f>
        <v>FACC</v>
      </c>
      <c r="BT72" s="9" t="str">
        <f>INDEX(新汉化!$P:$P,MATCH(中文转码!BT72,新汉化!$Q:$Q,0))</f>
        <v>F3BF</v>
      </c>
      <c r="BU72" s="9" t="str">
        <f>INDEX(新汉化!$P:$P,MATCH(中文转码!BU72,新汉化!$Q:$Q,0))</f>
        <v>C4B5</v>
      </c>
      <c r="BV72" s="9" t="str">
        <f>INDEX(新汉化!$P:$P,MATCH(中文转码!BV72,新汉化!$Q:$Q,0))</f>
        <v>CBC8</v>
      </c>
      <c r="BW72" s="9" t="str">
        <f>INDEX(新汉化!$P:$P,MATCH(中文转码!BW72,新汉化!$Q:$Q,0))</f>
        <v>F9D5</v>
      </c>
      <c r="BX72" s="9" t="str">
        <f>INDEX(新汉化!$P:$P,MATCH(中文转码!BX72,新汉化!$Q:$Q,0))</f>
        <v>B7B6</v>
      </c>
      <c r="BY72" s="9" t="str">
        <f>INDEX(新汉化!$P:$P,MATCH(中文转码!BY72,新汉化!$Q:$Q,0))</f>
        <v>8038</v>
      </c>
      <c r="BZ72" s="9" t="str">
        <f>INDEX(新汉化!$P:$P,MATCH(中文转码!BZ72,新汉化!$Q:$Q,0))</f>
        <v>0000</v>
      </c>
      <c r="CA72" s="9" t="str">
        <f>INDEX(新汉化!$P:$P,MATCH(中文转码!CA72,新汉化!$Q:$Q,0))</f>
        <v>0000</v>
      </c>
      <c r="CB72" s="9" t="str">
        <f>INDEX(新汉化!$P:$P,MATCH(中文转码!CB72,新汉化!$Q:$Q,0))</f>
        <v>0000</v>
      </c>
      <c r="CC72" s="9" t="str">
        <f>INDEX(新汉化!$P:$P,MATCH(中文转码!CC72,新汉化!$Q:$Q,0))</f>
        <v>0000</v>
      </c>
      <c r="CD72" s="9" t="str">
        <f>INDEX(新汉化!$P:$P,MATCH(中文转码!CD72,新汉化!$Q:$Q,0))</f>
        <v>0000</v>
      </c>
      <c r="CE72" s="9" t="str">
        <f>INDEX(新汉化!$P:$P,MATCH(中文转码!CE72,新汉化!$Q:$Q,0))</f>
        <v>0000</v>
      </c>
      <c r="CF72" s="9" t="str">
        <f>INDEX(新汉化!$P:$P,MATCH(中文转码!CF72,新汉化!$Q:$Q,0))</f>
        <v>0000</v>
      </c>
      <c r="CG72" s="9" t="str">
        <f>INDEX(新汉化!$P:$P,MATCH(中文转码!CG72,新汉化!$Q:$Q,0))</f>
        <v>0000</v>
      </c>
      <c r="CH72" s="9" t="str">
        <f>INDEX(新汉化!$P:$P,MATCH(中文转码!CH72,新汉化!$Q:$Q,0))</f>
        <v>0000</v>
      </c>
      <c r="CI72" s="9" t="str">
        <f>INDEX(新汉化!$P:$P,MATCH(中文转码!CI72,新汉化!$Q:$Q,0))</f>
        <v>0000</v>
      </c>
      <c r="CJ72" s="9" t="str">
        <f>INDEX(新汉化!$P:$P,MATCH(中文转码!CJ72,新汉化!$Q:$Q,0))</f>
        <v>0000</v>
      </c>
      <c r="CK72" s="9" t="str">
        <f>INDEX(新汉化!$P:$P,MATCH(中文转码!CK72,新汉化!$Q:$Q,0))</f>
        <v>0000</v>
      </c>
      <c r="CL72" s="9" t="str">
        <f>INDEX(新汉化!$P:$P,MATCH(中文转码!CL72,新汉化!$Q:$Q,0))</f>
        <v>0000</v>
      </c>
      <c r="CM72" s="9" t="str">
        <f>INDEX(新汉化!$P:$P,MATCH(中文转码!CM72,新汉化!$Q:$Q,0))</f>
        <v>0000</v>
      </c>
      <c r="CN72" s="9" t="str">
        <f>INDEX(新汉化!$P:$P,MATCH(中文转码!CN72,新汉化!$Q:$Q,0))</f>
        <v>0000</v>
      </c>
      <c r="CO72" s="8" t="str">
        <f>INDEX(新汉化!$P:$P,MATCH(中文转码!CO72,新汉化!$Q:$Q,0))</f>
        <v>0000</v>
      </c>
      <c r="CP72" s="13" t="str">
        <f>日文原码!CP72</f>
        <v>0000</v>
      </c>
    </row>
    <row r="73" spans="1:94">
      <c r="A73" s="7" t="str">
        <f>日文原码!A73</f>
        <v>0000</v>
      </c>
      <c r="B73" t="str">
        <f>日文原码!B73</f>
        <v>0700</v>
      </c>
      <c r="C73" s="8" t="str">
        <f>日文原码!C73</f>
        <v>0200</v>
      </c>
      <c r="D73" s="7" t="str">
        <f>日文原码!D73</f>
        <v>0A00</v>
      </c>
      <c r="E73" t="str">
        <f>日文原码!E73</f>
        <v>0A00</v>
      </c>
      <c r="F73" t="str">
        <f>日文原码!F73</f>
        <v>0200</v>
      </c>
      <c r="G73" s="8" t="str">
        <f>日文原码!G73</f>
        <v>0100</v>
      </c>
      <c r="H73" t="str">
        <f>日文原码!H73</f>
        <v>0300</v>
      </c>
      <c r="I73" t="str">
        <f>日文原码!I73</f>
        <v>0600</v>
      </c>
      <c r="J73" t="str">
        <f>日文原码!J73</f>
        <v>0000</v>
      </c>
      <c r="K73" t="str">
        <f>日文原码!K73</f>
        <v>0000</v>
      </c>
      <c r="L73" s="7" t="str">
        <f>INDEX(新汉化!$P:$P,MATCH(中文转码!L73,新汉化!$Q:$Q,0))</f>
        <v>A8B2</v>
      </c>
      <c r="M73" s="9" t="str">
        <f>INDEX(新汉化!$P:$P,MATCH(中文转码!M73,新汉化!$Q:$Q,0))</f>
        <v>BFCA</v>
      </c>
      <c r="N73" s="9" t="str">
        <f>INDEX(新汉化!$P:$P,MATCH(中文转码!N73,新汉化!$Q:$Q,0))</f>
        <v>C9BF</v>
      </c>
      <c r="O73" s="9" t="str">
        <f>INDEX(新汉化!$P:$P,MATCH(中文转码!O73,新汉化!$Q:$Q,0))</f>
        <v>E0B6</v>
      </c>
      <c r="P73" s="8" t="str">
        <f>INDEX(新汉化!$P:$P,MATCH(中文转码!P73,新汉化!$Q:$Q,0))</f>
        <v>ADC0</v>
      </c>
      <c r="Q73" s="7" t="str">
        <f>INDEX(新汉化!$P:$P,MATCH(中文转码!Q73,新汉化!$Q:$Q,0))</f>
        <v>A1F8</v>
      </c>
      <c r="R73" s="9" t="str">
        <f>INDEX(新汉化!$P:$P,MATCH(中文转码!R73,新汉化!$Q:$Q,0))</f>
        <v>A1F8</v>
      </c>
      <c r="S73" s="9" t="str">
        <f>INDEX(新汉化!$P:$P,MATCH(中文转码!S73,新汉化!$Q:$Q,0))</f>
        <v>FACC</v>
      </c>
      <c r="T73" s="9" t="str">
        <f>INDEX(新汉化!$P:$P,MATCH(中文转码!T73,新汉化!$Q:$Q,0))</f>
        <v>F8EE</v>
      </c>
      <c r="U73" s="8" t="str">
        <f>INDEX(新汉化!$P:$P,MATCH(中文转码!U73,新汉化!$Q:$Q,0))</f>
        <v>A1F8</v>
      </c>
      <c r="V73" s="7" t="str">
        <f>INDEX(新汉化!$P:$P,MATCH(中文转码!V73,新汉化!$Q:$Q,0))</f>
        <v>B1B5</v>
      </c>
      <c r="W73" s="9" t="str">
        <f>INDEX(新汉化!$P:$P,MATCH(中文转码!W73,新汉化!$Q:$Q,0))</f>
        <v>BDC9</v>
      </c>
      <c r="X73" s="9" t="str">
        <f>INDEX(新汉化!$P:$P,MATCH(中文转码!X73,新汉化!$Q:$Q,0))</f>
        <v>E5CC</v>
      </c>
      <c r="Y73" s="9" t="str">
        <f>INDEX(新汉化!$P:$P,MATCH(中文转码!Y73,新汉化!$Q:$Q,0))</f>
        <v>F2D2</v>
      </c>
      <c r="Z73" s="9" t="str">
        <f>INDEX(新汉化!$P:$P,MATCH(中文转码!Z73,新汉化!$Q:$Q,0))</f>
        <v>ACBB</v>
      </c>
      <c r="AA73" s="9" t="str">
        <f>INDEX(新汉化!$P:$P,MATCH(中文转码!AA73,新汉化!$Q:$Q,0))</f>
        <v>C2C6</v>
      </c>
      <c r="AB73" s="9" t="str">
        <f>INDEX(新汉化!$P:$P,MATCH(中文转码!AB73,新汉化!$Q:$Q,0))</f>
        <v>F2BB</v>
      </c>
      <c r="AC73" s="9" t="str">
        <f>INDEX(新汉化!$P:$P,MATCH(中文转码!AC73,新汉化!$Q:$Q,0))</f>
        <v>BDC9</v>
      </c>
      <c r="AD73" s="9" t="str">
        <f>INDEX(新汉化!$P:$P,MATCH(中文转码!AD73,新汉化!$Q:$Q,0))</f>
        <v>F0BB</v>
      </c>
      <c r="AE73" s="9" t="str">
        <f>INDEX(新汉化!$P:$P,MATCH(中文转码!AE73,新汉化!$Q:$Q,0))</f>
        <v>F8B6</v>
      </c>
      <c r="AF73" s="9" t="str">
        <f>INDEX(新汉化!$P:$P,MATCH(中文转码!AF73,新汉化!$Q:$Q,0))</f>
        <v>E4B1</v>
      </c>
      <c r="AG73" s="9" t="str">
        <f>INDEX(新汉化!$P:$P,MATCH(中文转码!AG73,新汉化!$Q:$Q,0))</f>
        <v>C3B5</v>
      </c>
      <c r="AH73" s="9" t="str">
        <f>INDEX(新汉化!$P:$P,MATCH(中文转码!AH73,新汉化!$Q:$Q,0))</f>
        <v>C4BB</v>
      </c>
      <c r="AI73" s="9" t="str">
        <f>INDEX(新汉化!$P:$P,MATCH(中文转码!AI73,新汉化!$Q:$Q,0))</f>
        <v>DFCE</v>
      </c>
      <c r="AJ73" s="9" t="str">
        <f>INDEX(新汉化!$P:$P,MATCH(中文转码!AJ73,新汉化!$Q:$Q,0))</f>
        <v>F0C6</v>
      </c>
      <c r="AK73" s="9" t="str">
        <f>INDEX(新汉化!$P:$P,MATCH(中文转码!AK73,新汉化!$Q:$Q,0))</f>
        <v>B4C0</v>
      </c>
      <c r="AL73" s="9" t="str">
        <f>INDEX(新汉化!$P:$P,MATCH(中文转码!AL73,新汉化!$Q:$Q,0))</f>
        <v>0000</v>
      </c>
      <c r="AM73" s="9" t="str">
        <f>INDEX(新汉化!$P:$P,MATCH(中文转码!AM73,新汉化!$Q:$Q,0))</f>
        <v>0000</v>
      </c>
      <c r="AN73" s="9" t="str">
        <f>INDEX(新汉化!$P:$P,MATCH(中文转码!AN73,新汉化!$Q:$Q,0))</f>
        <v>0000</v>
      </c>
      <c r="AO73" s="9" t="str">
        <f>INDEX(新汉化!$P:$P,MATCH(中文转码!AO73,新汉化!$Q:$Q,0))</f>
        <v>0000</v>
      </c>
      <c r="AP73" s="9" t="str">
        <f>INDEX(新汉化!$P:$P,MATCH(中文转码!AP73,新汉化!$Q:$Q,0))</f>
        <v>0000</v>
      </c>
      <c r="AQ73" s="9" t="str">
        <f>INDEX(新汉化!$P:$P,MATCH(中文转码!AQ73,新汉化!$Q:$Q,0))</f>
        <v>0000</v>
      </c>
      <c r="AR73" s="9" t="str">
        <f>INDEX(新汉化!$P:$P,MATCH(中文转码!AR73,新汉化!$Q:$Q,0))</f>
        <v>0000</v>
      </c>
      <c r="AS73" s="8" t="str">
        <f>INDEX(新汉化!$P:$P,MATCH(中文转码!AS73,新汉化!$Q:$Q,0))</f>
        <v>0000</v>
      </c>
      <c r="AT73" s="7" t="str">
        <f>INDEX(新汉化!$P:$P,MATCH(中文转码!AT73,新汉化!$Q:$Q,0))</f>
        <v>B1CA</v>
      </c>
      <c r="AU73" s="9" t="str">
        <f>INDEX(新汉化!$P:$P,MATCH(中文转码!AU73,新汉化!$Q:$Q,0))</f>
        <v>C039</v>
      </c>
      <c r="AV73" s="9" t="str">
        <f>INDEX(新汉化!$P:$P,MATCH(中文转码!AV73,新汉化!$Q:$Q,0))</f>
        <v>FCCB</v>
      </c>
      <c r="AW73" s="9" t="str">
        <f>INDEX(新汉化!$P:$P,MATCH(中文转码!AW73,新汉化!$Q:$Q,0))</f>
        <v>CDBE</v>
      </c>
      <c r="AX73" s="9" t="str">
        <f>INDEX(新汉化!$P:$P,MATCH(中文转码!AX73,新汉化!$Q:$Q,0))</f>
        <v>E1BB</v>
      </c>
      <c r="AY73" s="9" t="str">
        <f>INDEX(新汉化!$P:$P,MATCH(中文转码!AY73,新汉化!$Q:$Q,0))</f>
        <v>BBB2</v>
      </c>
      <c r="AZ73" s="9" t="str">
        <f>INDEX(新汉化!$P:$P,MATCH(中文转码!AZ73,新汉化!$Q:$Q,0))</f>
        <v>CFB6</v>
      </c>
      <c r="BA73" s="9" t="str">
        <f>INDEX(新汉化!$P:$P,MATCH(中文转码!BA73,新汉化!$Q:$Q,0))</f>
        <v>D8B5</v>
      </c>
      <c r="BB73" s="9" t="str">
        <f>INDEX(新汉化!$P:$P,MATCH(中文转码!BB73,新汉化!$Q:$Q,0))</f>
        <v>CBD4</v>
      </c>
      <c r="BC73" s="9" t="str">
        <f>INDEX(新汉化!$P:$P,MATCH(中文转码!BC73,新汉化!$Q:$Q,0))</f>
        <v>C1CD</v>
      </c>
      <c r="BD73" s="9" t="str">
        <f>INDEX(新汉化!$P:$P,MATCH(中文转码!BD73,新汉化!$Q:$Q,0))</f>
        <v>6038</v>
      </c>
      <c r="BE73" s="9" t="str">
        <f>INDEX(新汉化!$P:$P,MATCH(中文转码!BE73,新汉化!$Q:$Q,0))</f>
        <v>D6D6</v>
      </c>
      <c r="BF73" s="9" t="str">
        <f>INDEX(新汉化!$P:$P,MATCH(中文转码!BF73,新汉化!$Q:$Q,0))</f>
        <v>CFC9</v>
      </c>
      <c r="BG73" s="9" t="str">
        <f>INDEX(新汉化!$P:$P,MATCH(中文转码!BG73,新汉化!$Q:$Q,0))</f>
        <v>F7CA</v>
      </c>
      <c r="BH73" s="9" t="str">
        <f>INDEX(新汉化!$P:$P,MATCH(中文转码!BH73,新汉化!$Q:$Q,0))</f>
        <v>E7C3</v>
      </c>
      <c r="BI73" s="9" t="str">
        <f>INDEX(新汉化!$P:$P,MATCH(中文转码!BI73,新汉化!$Q:$Q,0))</f>
        <v>C039</v>
      </c>
      <c r="BJ73" s="9" t="str">
        <f>INDEX(新汉化!$P:$P,MATCH(中文转码!BJ73,新汉化!$Q:$Q,0))</f>
        <v>0000</v>
      </c>
      <c r="BK73" s="9" t="str">
        <f>INDEX(新汉化!$P:$P,MATCH(中文转码!BK73,新汉化!$Q:$Q,0))</f>
        <v>0000</v>
      </c>
      <c r="BL73" s="9" t="str">
        <f>INDEX(新汉化!$P:$P,MATCH(中文转码!BL73,新汉化!$Q:$Q,0))</f>
        <v>0000</v>
      </c>
      <c r="BM73" s="9" t="str">
        <f>INDEX(新汉化!$P:$P,MATCH(中文转码!BM73,新汉化!$Q:$Q,0))</f>
        <v>0000</v>
      </c>
      <c r="BN73" s="9" t="str">
        <f>INDEX(新汉化!$P:$P,MATCH(中文转码!BN73,新汉化!$Q:$Q,0))</f>
        <v>0000</v>
      </c>
      <c r="BO73" s="9" t="str">
        <f>INDEX(新汉化!$P:$P,MATCH(中文转码!BO73,新汉化!$Q:$Q,0))</f>
        <v>0000</v>
      </c>
      <c r="BP73" s="9" t="str">
        <f>INDEX(新汉化!$P:$P,MATCH(中文转码!BP73,新汉化!$Q:$Q,0))</f>
        <v>0000</v>
      </c>
      <c r="BQ73" s="8" t="str">
        <f>INDEX(新汉化!$P:$P,MATCH(中文转码!BQ73,新汉化!$Q:$Q,0))</f>
        <v>0000</v>
      </c>
      <c r="BR73" s="7" t="str">
        <f>INDEX(新汉化!$P:$P,MATCH(中文转码!BR73,新汉化!$Q:$Q,0))</f>
        <v>ABBD</v>
      </c>
      <c r="BS73" s="9" t="str">
        <f>INDEX(新汉化!$P:$P,MATCH(中文转码!BS73,新汉化!$Q:$Q,0))</f>
        <v>D4D7</v>
      </c>
      <c r="BT73" s="9" t="str">
        <f>INDEX(新汉化!$P:$P,MATCH(中文转码!BT73,新汉化!$Q:$Q,0))</f>
        <v>BABC</v>
      </c>
      <c r="BU73" s="9" t="str">
        <f>INDEX(新汉化!$P:$P,MATCH(中文转码!BU73,新汉化!$Q:$Q,0))</f>
        <v>C4B5</v>
      </c>
      <c r="BV73" s="9" t="str">
        <f>INDEX(新汉化!$P:$P,MATCH(中文转码!BV73,新汉化!$Q:$Q,0))</f>
        <v>ECC1</v>
      </c>
      <c r="BW73" s="9" t="str">
        <f>INDEX(新汉化!$P:$P,MATCH(中文转码!BW73,新汉化!$Q:$Q,0))</f>
        <v>D8B5</v>
      </c>
      <c r="BX73" s="9" t="str">
        <f>INDEX(新汉化!$P:$P,MATCH(中文转码!BX73,新汉化!$Q:$Q,0))</f>
        <v>F2B4</v>
      </c>
      <c r="BY73" s="9" t="str">
        <f>INDEX(新汉化!$P:$P,MATCH(中文转码!BY73,新汉化!$Q:$Q,0))</f>
        <v>A8C9</v>
      </c>
      <c r="BZ73" s="9" t="str">
        <f>INDEX(新汉化!$P:$P,MATCH(中文转码!BZ73,新汉化!$Q:$Q,0))</f>
        <v>C3B5</v>
      </c>
      <c r="CA73" s="9" t="str">
        <f>INDEX(新汉化!$P:$P,MATCH(中文转码!CA73,新汉化!$Q:$Q,0))</f>
        <v>AFC6</v>
      </c>
      <c r="CB73" s="9" t="str">
        <f>INDEX(新汉化!$P:$P,MATCH(中文转码!CB73,新汉化!$Q:$Q,0))</f>
        <v>AFC6</v>
      </c>
      <c r="CC73" s="9" t="str">
        <f>INDEX(新汉化!$P:$P,MATCH(中文转码!CC73,新汉化!$Q:$Q,0))</f>
        <v>C1C1</v>
      </c>
      <c r="CD73" s="9" t="str">
        <f>INDEX(新汉化!$P:$P,MATCH(中文转码!CD73,新汉化!$Q:$Q,0))</f>
        <v>C1C1</v>
      </c>
      <c r="CE73" s="9" t="str">
        <f>INDEX(新汉化!$P:$P,MATCH(中文转码!CE73,新汉化!$Q:$Q,0))</f>
        <v>C4B5</v>
      </c>
      <c r="CF73" s="9" t="str">
        <f>INDEX(新汉化!$P:$P,MATCH(中文转码!CF73,新汉化!$Q:$Q,0))</f>
        <v>8038</v>
      </c>
      <c r="CG73" s="9" t="str">
        <f>INDEX(新汉化!$P:$P,MATCH(中文转码!CG73,新汉化!$Q:$Q,0))</f>
        <v>0000</v>
      </c>
      <c r="CH73" s="9" t="str">
        <f>INDEX(新汉化!$P:$P,MATCH(中文转码!CH73,新汉化!$Q:$Q,0))</f>
        <v>0000</v>
      </c>
      <c r="CI73" s="9" t="str">
        <f>INDEX(新汉化!$P:$P,MATCH(中文转码!CI73,新汉化!$Q:$Q,0))</f>
        <v>0000</v>
      </c>
      <c r="CJ73" s="9" t="str">
        <f>INDEX(新汉化!$P:$P,MATCH(中文转码!CJ73,新汉化!$Q:$Q,0))</f>
        <v>0000</v>
      </c>
      <c r="CK73" s="9" t="str">
        <f>INDEX(新汉化!$P:$P,MATCH(中文转码!CK73,新汉化!$Q:$Q,0))</f>
        <v>0000</v>
      </c>
      <c r="CL73" s="9" t="str">
        <f>INDEX(新汉化!$P:$P,MATCH(中文转码!CL73,新汉化!$Q:$Q,0))</f>
        <v>0000</v>
      </c>
      <c r="CM73" s="9" t="str">
        <f>INDEX(新汉化!$P:$P,MATCH(中文转码!CM73,新汉化!$Q:$Q,0))</f>
        <v>0000</v>
      </c>
      <c r="CN73" s="9" t="str">
        <f>INDEX(新汉化!$P:$P,MATCH(中文转码!CN73,新汉化!$Q:$Q,0))</f>
        <v>0000</v>
      </c>
      <c r="CO73" s="8" t="str">
        <f>INDEX(新汉化!$P:$P,MATCH(中文转码!CO73,新汉化!$Q:$Q,0))</f>
        <v>0000</v>
      </c>
      <c r="CP73" s="13" t="str">
        <f>日文原码!CP73</f>
        <v>0000</v>
      </c>
    </row>
    <row r="74" spans="1:94">
      <c r="A74" s="7" t="str">
        <f>日文原码!A74</f>
        <v>0000</v>
      </c>
      <c r="B74" t="str">
        <f>日文原码!B74</f>
        <v>0700</v>
      </c>
      <c r="C74" s="8" t="str">
        <f>日文原码!C74</f>
        <v>0300</v>
      </c>
      <c r="D74" s="7" t="str">
        <f>日文原码!D74</f>
        <v>0A00</v>
      </c>
      <c r="E74" t="str">
        <f>日文原码!E74</f>
        <v>0A00</v>
      </c>
      <c r="F74" t="str">
        <f>日文原码!F74</f>
        <v>0000</v>
      </c>
      <c r="G74" s="8" t="str">
        <f>日文原码!G74</f>
        <v>0800</v>
      </c>
      <c r="H74" t="str">
        <f>日文原码!H74</f>
        <v>0A00</v>
      </c>
      <c r="I74" t="str">
        <f>日文原码!I74</f>
        <v>0100</v>
      </c>
      <c r="J74" t="str">
        <f>日文原码!J74</f>
        <v>0900</v>
      </c>
      <c r="K74" t="str">
        <f>日文原码!K74</f>
        <v>0500</v>
      </c>
      <c r="L74" s="7" t="str">
        <f>INDEX(新汉化!$P:$P,MATCH(中文转码!L74,新汉化!$Q:$Q,0))</f>
        <v>F3CD</v>
      </c>
      <c r="M74" s="9" t="str">
        <f>INDEX(新汉化!$P:$P,MATCH(中文转码!M74,新汉化!$Q:$Q,0))</f>
        <v>A6C1</v>
      </c>
      <c r="N74" s="9" t="str">
        <f>INDEX(新汉化!$P:$P,MATCH(中文转码!N74,新汉化!$Q:$Q,0))</f>
        <v>0000</v>
      </c>
      <c r="O74" s="9" t="str">
        <f>INDEX(新汉化!$P:$P,MATCH(中文转码!O74,新汉化!$Q:$Q,0))</f>
        <v>0000</v>
      </c>
      <c r="P74" s="8" t="str">
        <f>INDEX(新汉化!$P:$P,MATCH(中文转码!P74,新汉化!$Q:$Q,0))</f>
        <v>0000</v>
      </c>
      <c r="Q74" s="7" t="str">
        <f>INDEX(新汉化!$P:$P,MATCH(中文转码!Q74,新汉化!$Q:$Q,0))</f>
        <v>A1F8</v>
      </c>
      <c r="R74" s="9" t="str">
        <f>INDEX(新汉化!$P:$P,MATCH(中文转码!R74,新汉化!$Q:$Q,0))</f>
        <v>A1F8</v>
      </c>
      <c r="S74" s="9" t="str">
        <f>INDEX(新汉化!$P:$P,MATCH(中文转码!S74,新汉化!$Q:$Q,0))</f>
        <v>D6B9</v>
      </c>
      <c r="T74" s="9" t="str">
        <f>INDEX(新汉化!$P:$P,MATCH(中文转码!T74,新汉化!$Q:$Q,0))</f>
        <v>A6C1</v>
      </c>
      <c r="U74" s="8" t="str">
        <f>INDEX(新汉化!$P:$P,MATCH(中文转码!U74,新汉化!$Q:$Q,0))</f>
        <v>A1F8</v>
      </c>
      <c r="V74" s="7" t="str">
        <f>INDEX(新汉化!$P:$P,MATCH(中文转码!V74,新汉化!$Q:$Q,0))</f>
        <v>B5D3</v>
      </c>
      <c r="W74" s="9" t="str">
        <f>INDEX(新汉化!$P:$P,MATCH(中文转码!W74,新汉化!$Q:$Q,0))</f>
        <v>D0D3</v>
      </c>
      <c r="X74" s="9" t="str">
        <f>INDEX(新汉化!$P:$P,MATCH(中文转码!X74,新汉化!$Q:$Q,0))</f>
        <v>D8CC</v>
      </c>
      <c r="Y74" s="9" t="str">
        <f>INDEX(新汉化!$P:$P,MATCH(中文转码!Y74,新汉化!$Q:$Q,0))</f>
        <v>E2CA</v>
      </c>
      <c r="Z74" s="9" t="str">
        <f>INDEX(新汉化!$P:$P,MATCH(中文转码!Z74,新汉化!$Q:$Q,0))</f>
        <v>A1BC</v>
      </c>
      <c r="AA74" s="9" t="str">
        <f>INDEX(新汉化!$P:$P,MATCH(中文转码!AA74,新汉化!$Q:$Q,0))</f>
        <v>E2C8</v>
      </c>
      <c r="AB74" s="9" t="str">
        <f>INDEX(新汉化!$P:$P,MATCH(中文转码!AB74,新汉化!$Q:$Q,0))</f>
        <v>C4B5</v>
      </c>
      <c r="AC74" s="9" t="str">
        <f>INDEX(新汉化!$P:$P,MATCH(中文转码!AC74,新汉化!$Q:$Q,0))</f>
        <v>A6B1</v>
      </c>
      <c r="AD74" s="9" t="str">
        <f>INDEX(新汉化!$P:$P,MATCH(中文转码!AD74,新汉化!$Q:$Q,0))</f>
        <v>C9BF</v>
      </c>
      <c r="AE74" s="9" t="str">
        <f>INDEX(新汉化!$P:$P,MATCH(中文转码!AE74,新汉化!$Q:$Q,0))</f>
        <v>CEC3</v>
      </c>
      <c r="AF74" s="9" t="str">
        <f>INDEX(新汉化!$P:$P,MATCH(中文转码!AF74,新汉化!$Q:$Q,0))</f>
        <v>8038</v>
      </c>
      <c r="AG74" s="9" t="str">
        <f>INDEX(新汉化!$P:$P,MATCH(中文转码!AG74,新汉化!$Q:$Q,0))</f>
        <v>BBB2</v>
      </c>
      <c r="AH74" s="9" t="str">
        <f>INDEX(新汉化!$P:$P,MATCH(中文转码!AH74,新汉化!$Q:$Q,0))</f>
        <v>DCB9</v>
      </c>
      <c r="AI74" s="9" t="str">
        <f>INDEX(新汉化!$P:$P,MATCH(中文转码!AI74,新汉化!$Q:$Q,0))</f>
        <v>F5D4</v>
      </c>
      <c r="AJ74" s="9" t="str">
        <f>INDEX(新汉化!$P:$P,MATCH(中文转码!AJ74,新汉化!$Q:$Q,0))</f>
        <v>F9D1</v>
      </c>
      <c r="AK74" s="9" t="str">
        <f>INDEX(新汉化!$P:$P,MATCH(中文转码!AK74,新汉化!$Q:$Q,0))</f>
        <v>0000</v>
      </c>
      <c r="AL74" s="9" t="str">
        <f>INDEX(新汉化!$P:$P,MATCH(中文转码!AL74,新汉化!$Q:$Q,0))</f>
        <v>0000</v>
      </c>
      <c r="AM74" s="9" t="str">
        <f>INDEX(新汉化!$P:$P,MATCH(中文转码!AM74,新汉化!$Q:$Q,0))</f>
        <v>0000</v>
      </c>
      <c r="AN74" s="9" t="str">
        <f>INDEX(新汉化!$P:$P,MATCH(中文转码!AN74,新汉化!$Q:$Q,0))</f>
        <v>0000</v>
      </c>
      <c r="AO74" s="9" t="str">
        <f>INDEX(新汉化!$P:$P,MATCH(中文转码!AO74,新汉化!$Q:$Q,0))</f>
        <v>0000</v>
      </c>
      <c r="AP74" s="9" t="str">
        <f>INDEX(新汉化!$P:$P,MATCH(中文转码!AP74,新汉化!$Q:$Q,0))</f>
        <v>0000</v>
      </c>
      <c r="AQ74" s="9" t="str">
        <f>INDEX(新汉化!$P:$P,MATCH(中文转码!AQ74,新汉化!$Q:$Q,0))</f>
        <v>0000</v>
      </c>
      <c r="AR74" s="9" t="str">
        <f>INDEX(新汉化!$P:$P,MATCH(中文转码!AR74,新汉化!$Q:$Q,0))</f>
        <v>0000</v>
      </c>
      <c r="AS74" s="8" t="str">
        <f>INDEX(新汉化!$P:$P,MATCH(中文转码!AS74,新汉化!$Q:$Q,0))</f>
        <v>0000</v>
      </c>
      <c r="AT74" s="7" t="str">
        <f>INDEX(新汉化!$P:$P,MATCH(中文转码!AT74,新汉化!$Q:$Q,0))</f>
        <v>CBD4</v>
      </c>
      <c r="AU74" s="9" t="str">
        <f>INDEX(新汉化!$P:$P,MATCH(中文转码!AU74,新汉化!$Q:$Q,0))</f>
        <v>AFB6</v>
      </c>
      <c r="AV74" s="9" t="str">
        <f>INDEX(新汉化!$P:$P,MATCH(中文转码!AV74,新汉化!$Q:$Q,0))</f>
        <v>BCB6</v>
      </c>
      <c r="AW74" s="9" t="str">
        <f>INDEX(新汉化!$P:$P,MATCH(中文转码!AW74,新汉化!$Q:$Q,0))</f>
        <v>BBB2</v>
      </c>
      <c r="AX74" s="9" t="str">
        <f>INDEX(新汉化!$P:$P,MATCH(中文转码!AX74,新汉化!$Q:$Q,0))</f>
        <v>E1BB</v>
      </c>
      <c r="AY74" s="9" t="str">
        <f>INDEX(新汉化!$P:$P,MATCH(中文转码!AY74,新汉化!$Q:$Q,0))</f>
        <v>DBCC</v>
      </c>
      <c r="AZ74" s="9" t="str">
        <f>INDEX(新汉化!$P:$P,MATCH(中文转码!AZ74,新汉化!$Q:$Q,0))</f>
        <v>8038</v>
      </c>
      <c r="BA74" s="9" t="str">
        <f>INDEX(新汉化!$P:$P,MATCH(中文转码!BA74,新汉化!$Q:$Q,0))</f>
        <v>D0D3</v>
      </c>
      <c r="BB74" s="9" t="str">
        <f>INDEX(新汉化!$P:$P,MATCH(中文转码!BB74,新汉化!$Q:$Q,0))</f>
        <v>C5D7</v>
      </c>
      <c r="BC74" s="9" t="str">
        <f>INDEX(新汉化!$P:$P,MATCH(中文转码!BC74,新汉化!$Q:$Q,0))</f>
        <v>C9BF</v>
      </c>
      <c r="BD74" s="9" t="str">
        <f>INDEX(新汉化!$P:$P,MATCH(中文转码!BD74,新汉化!$Q:$Q,0))</f>
        <v>D4D2</v>
      </c>
      <c r="BE74" s="9" t="str">
        <f>INDEX(新汉化!$P:$P,MATCH(中文转码!BE74,新汉化!$Q:$Q,0))</f>
        <v>D3C8</v>
      </c>
      <c r="BF74" s="9" t="str">
        <f>INDEX(新汉化!$P:$P,MATCH(中文转码!BF74,新汉化!$Q:$Q,0))</f>
        <v>C9B7</v>
      </c>
      <c r="BG74" s="9" t="str">
        <f>INDEX(新汉化!$P:$P,MATCH(中文转码!BG74,新汉化!$Q:$Q,0))</f>
        <v>A028</v>
      </c>
      <c r="BH74" s="9" t="str">
        <f>INDEX(新汉化!$P:$P,MATCH(中文转码!BH74,新汉化!$Q:$Q,0))</f>
        <v>8028</v>
      </c>
      <c r="BI74" s="9" t="str">
        <f>INDEX(新汉化!$P:$P,MATCH(中文转码!BI74,新汉化!$Q:$Q,0))</f>
        <v>8028</v>
      </c>
      <c r="BJ74" s="9" t="str">
        <f>INDEX(新汉化!$P:$P,MATCH(中文转码!BJ74,新汉化!$Q:$Q,0))</f>
        <v>0000</v>
      </c>
      <c r="BK74" s="9" t="str">
        <f>INDEX(新汉化!$P:$P,MATCH(中文转码!BK74,新汉化!$Q:$Q,0))</f>
        <v>0000</v>
      </c>
      <c r="BL74" s="9" t="str">
        <f>INDEX(新汉化!$P:$P,MATCH(中文转码!BL74,新汉化!$Q:$Q,0))</f>
        <v>0000</v>
      </c>
      <c r="BM74" s="9" t="str">
        <f>INDEX(新汉化!$P:$P,MATCH(中文转码!BM74,新汉化!$Q:$Q,0))</f>
        <v>0000</v>
      </c>
      <c r="BN74" s="9" t="str">
        <f>INDEX(新汉化!$P:$P,MATCH(中文转码!BN74,新汉化!$Q:$Q,0))</f>
        <v>0000</v>
      </c>
      <c r="BO74" s="9" t="str">
        <f>INDEX(新汉化!$P:$P,MATCH(中文转码!BO74,新汉化!$Q:$Q,0))</f>
        <v>0000</v>
      </c>
      <c r="BP74" s="9" t="str">
        <f>INDEX(新汉化!$P:$P,MATCH(中文转码!BP74,新汉化!$Q:$Q,0))</f>
        <v>0000</v>
      </c>
      <c r="BQ74" s="8" t="str">
        <f>INDEX(新汉化!$P:$P,MATCH(中文转码!BQ74,新汉化!$Q:$Q,0))</f>
        <v>0000</v>
      </c>
      <c r="BR74" s="7" t="str">
        <f>INDEX(新汉化!$P:$P,MATCH(中文转码!BR74,新汉化!$Q:$Q,0))</f>
        <v>F6B8</v>
      </c>
      <c r="BS74" s="9" t="str">
        <f>INDEX(新汉化!$P:$P,MATCH(中文转码!BS74,新汉化!$Q:$Q,0))</f>
        <v>C9B3</v>
      </c>
      <c r="BT74" s="9" t="str">
        <f>INDEX(新汉化!$P:$P,MATCH(中文转码!BT74,新汉化!$Q:$Q,0))</f>
        <v>EAC4</v>
      </c>
      <c r="BU74" s="9" t="str">
        <f>INDEX(新汉化!$P:$P,MATCH(中文转码!BU74,新汉化!$Q:$Q,0))</f>
        <v>CBC8</v>
      </c>
      <c r="BV74" s="9" t="str">
        <f>INDEX(新汉化!$P:$P,MATCH(中文转码!BV74,新汉化!$Q:$Q,0))</f>
        <v>C4B5</v>
      </c>
      <c r="BW74" s="9" t="str">
        <f>INDEX(新汉化!$P:$P,MATCH(中文转码!BW74,新汉化!$Q:$Q,0))</f>
        <v>A6C1</v>
      </c>
      <c r="BX74" s="9" t="str">
        <f>INDEX(新汉化!$P:$P,MATCH(中文转码!BX74,新汉化!$Q:$Q,0))</f>
        <v>BFC1</v>
      </c>
      <c r="BY74" s="9" t="str">
        <f>INDEX(新汉化!$P:$P,MATCH(中文转码!BY74,新汉化!$Q:$Q,0))</f>
        <v>8038</v>
      </c>
      <c r="BZ74" s="9" t="str">
        <f>INDEX(新汉化!$P:$P,MATCH(中文转码!BZ74,新汉化!$Q:$Q,0))</f>
        <v>0000</v>
      </c>
      <c r="CA74" s="9" t="str">
        <f>INDEX(新汉化!$P:$P,MATCH(中文转码!CA74,新汉化!$Q:$Q,0))</f>
        <v>0000</v>
      </c>
      <c r="CB74" s="9" t="str">
        <f>INDEX(新汉化!$P:$P,MATCH(中文转码!CB74,新汉化!$Q:$Q,0))</f>
        <v>0000</v>
      </c>
      <c r="CC74" s="9" t="str">
        <f>INDEX(新汉化!$P:$P,MATCH(中文转码!CC74,新汉化!$Q:$Q,0))</f>
        <v>0000</v>
      </c>
      <c r="CD74" s="9" t="str">
        <f>INDEX(新汉化!$P:$P,MATCH(中文转码!CD74,新汉化!$Q:$Q,0))</f>
        <v>0000</v>
      </c>
      <c r="CE74" s="9" t="str">
        <f>INDEX(新汉化!$P:$P,MATCH(中文转码!CE74,新汉化!$Q:$Q,0))</f>
        <v>0000</v>
      </c>
      <c r="CF74" s="9" t="str">
        <f>INDEX(新汉化!$P:$P,MATCH(中文转码!CF74,新汉化!$Q:$Q,0))</f>
        <v>0000</v>
      </c>
      <c r="CG74" s="9" t="str">
        <f>INDEX(新汉化!$P:$P,MATCH(中文转码!CG74,新汉化!$Q:$Q,0))</f>
        <v>0000</v>
      </c>
      <c r="CH74" s="9" t="str">
        <f>INDEX(新汉化!$P:$P,MATCH(中文转码!CH74,新汉化!$Q:$Q,0))</f>
        <v>0000</v>
      </c>
      <c r="CI74" s="9" t="str">
        <f>INDEX(新汉化!$P:$P,MATCH(中文转码!CI74,新汉化!$Q:$Q,0))</f>
        <v>0000</v>
      </c>
      <c r="CJ74" s="9" t="str">
        <f>INDEX(新汉化!$P:$P,MATCH(中文转码!CJ74,新汉化!$Q:$Q,0))</f>
        <v>0000</v>
      </c>
      <c r="CK74" s="9" t="str">
        <f>INDEX(新汉化!$P:$P,MATCH(中文转码!CK74,新汉化!$Q:$Q,0))</f>
        <v>0000</v>
      </c>
      <c r="CL74" s="9" t="str">
        <f>INDEX(新汉化!$P:$P,MATCH(中文转码!CL74,新汉化!$Q:$Q,0))</f>
        <v>0000</v>
      </c>
      <c r="CM74" s="9" t="str">
        <f>INDEX(新汉化!$P:$P,MATCH(中文转码!CM74,新汉化!$Q:$Q,0))</f>
        <v>0000</v>
      </c>
      <c r="CN74" s="9" t="str">
        <f>INDEX(新汉化!$P:$P,MATCH(中文转码!CN74,新汉化!$Q:$Q,0))</f>
        <v>0000</v>
      </c>
      <c r="CO74" s="8" t="str">
        <f>INDEX(新汉化!$P:$P,MATCH(中文转码!CO74,新汉化!$Q:$Q,0))</f>
        <v>0000</v>
      </c>
      <c r="CP74" s="13" t="str">
        <f>日文原码!CP74</f>
        <v>0000</v>
      </c>
    </row>
    <row r="75" spans="1:94">
      <c r="A75" s="7" t="str">
        <f>日文原码!A75</f>
        <v>0000</v>
      </c>
      <c r="B75" t="str">
        <f>日文原码!B75</f>
        <v>0700</v>
      </c>
      <c r="C75" s="8" t="str">
        <f>日文原码!C75</f>
        <v>0400</v>
      </c>
      <c r="D75" s="7" t="str">
        <f>日文原码!D75</f>
        <v>0A00</v>
      </c>
      <c r="E75" t="str">
        <f>日文原码!E75</f>
        <v>0A00</v>
      </c>
      <c r="F75" t="str">
        <f>日文原码!F75</f>
        <v>0100</v>
      </c>
      <c r="G75" s="8" t="str">
        <f>日文原码!G75</f>
        <v>0500</v>
      </c>
      <c r="H75" t="str">
        <f>日文原码!H75</f>
        <v>0A00</v>
      </c>
      <c r="I75" t="str">
        <f>日文原码!I75</f>
        <v>0700</v>
      </c>
      <c r="J75" t="str">
        <f>日文原码!J75</f>
        <v>0000</v>
      </c>
      <c r="K75" t="str">
        <f>日文原码!K75</f>
        <v>0500</v>
      </c>
      <c r="L75" s="7" t="str">
        <f>INDEX(新汉化!$P:$P,MATCH(中文转码!L75,新汉化!$Q:$Q,0))</f>
        <v>C0BA</v>
      </c>
      <c r="M75" s="9" t="str">
        <f>INDEX(新汉化!$P:$P,MATCH(中文转码!M75,新汉化!$Q:$Q,0))</f>
        <v>A6C1</v>
      </c>
      <c r="N75" s="9" t="str">
        <f>INDEX(新汉化!$P:$P,MATCH(中文转码!N75,新汉化!$Q:$Q,0))</f>
        <v>0000</v>
      </c>
      <c r="O75" s="9" t="str">
        <f>INDEX(新汉化!$P:$P,MATCH(中文转码!O75,新汉化!$Q:$Q,0))</f>
        <v>0000</v>
      </c>
      <c r="P75" s="8" t="str">
        <f>INDEX(新汉化!$P:$P,MATCH(中文转码!P75,新汉化!$Q:$Q,0))</f>
        <v>0000</v>
      </c>
      <c r="Q75" s="7" t="str">
        <f>INDEX(新汉化!$P:$P,MATCH(中文转码!Q75,新汉化!$Q:$Q,0))</f>
        <v>A1F8</v>
      </c>
      <c r="R75" s="9" t="str">
        <f>INDEX(新汉化!$P:$P,MATCH(中文转码!R75,新汉化!$Q:$Q,0))</f>
        <v>A1F8</v>
      </c>
      <c r="S75" s="9" t="str">
        <f>INDEX(新汉化!$P:$P,MATCH(中文转码!S75,新汉化!$Q:$Q,0))</f>
        <v>D6B9</v>
      </c>
      <c r="T75" s="9" t="str">
        <f>INDEX(新汉化!$P:$P,MATCH(中文转码!T75,新汉化!$Q:$Q,0))</f>
        <v>A6C1</v>
      </c>
      <c r="U75" s="8" t="str">
        <f>INDEX(新汉化!$P:$P,MATCH(中文转码!U75,新汉化!$Q:$Q,0))</f>
        <v>A1F8</v>
      </c>
      <c r="V75" s="7" t="str">
        <f>INDEX(新汉化!$P:$P,MATCH(中文转码!V75,新汉化!$Q:$Q,0))</f>
        <v>CDB6</v>
      </c>
      <c r="W75" s="9" t="str">
        <f>INDEX(新汉化!$P:$P,MATCH(中文转码!W75,新汉化!$Q:$Q,0))</f>
        <v>B6C1</v>
      </c>
      <c r="X75" s="9" t="str">
        <f>INDEX(新汉化!$P:$P,MATCH(中文转码!X75,新汉化!$Q:$Q,0))</f>
        <v>FDB9</v>
      </c>
      <c r="Y75" s="9" t="str">
        <f>INDEX(新汉化!$P:$P,MATCH(中文转码!Y75,新汉化!$Q:$Q,0))</f>
        <v>C4B5</v>
      </c>
      <c r="Z75" s="9" t="str">
        <f>INDEX(新汉化!$P:$P,MATCH(中文转码!Z75,新汉化!$Q:$Q,0))</f>
        <v>A1BC</v>
      </c>
      <c r="AA75" s="9" t="str">
        <f>INDEX(新汉化!$P:$P,MATCH(中文转码!AA75,新汉化!$Q:$Q,0))</f>
        <v>E2C8</v>
      </c>
      <c r="AB75" s="9" t="str">
        <f>INDEX(新汉化!$P:$P,MATCH(中文转码!AB75,新汉化!$Q:$Q,0))</f>
        <v>B2D3</v>
      </c>
      <c r="AC75" s="9" t="str">
        <f>INDEX(新汉化!$P:$P,MATCH(中文转码!AC75,新汉化!$Q:$Q,0))</f>
        <v>E7C8</v>
      </c>
      <c r="AD75" s="9" t="str">
        <f>INDEX(新汉化!$P:$P,MATCH(中文转码!AD75,新汉化!$Q:$Q,0))</f>
        <v>D6B8</v>
      </c>
      <c r="AE75" s="9" t="str">
        <f>INDEX(新汉化!$P:$P,MATCH(中文转码!AE75,新汉化!$Q:$Q,0))</f>
        <v>FACC</v>
      </c>
      <c r="AF75" s="9" t="str">
        <f>INDEX(新汉化!$P:$P,MATCH(中文转码!AF75,新汉化!$Q:$Q,0))</f>
        <v>8038</v>
      </c>
      <c r="AG75" s="9" t="str">
        <f>INDEX(新汉化!$P:$P,MATCH(中文转码!AG75,新汉化!$Q:$Q,0))</f>
        <v>FCCB</v>
      </c>
      <c r="AH75" s="9" t="str">
        <f>INDEX(新汉化!$P:$P,MATCH(中文转码!AH75,新汉化!$Q:$Q,0))</f>
        <v>C7CA</v>
      </c>
      <c r="AI75" s="9" t="str">
        <f>INDEX(新汉化!$P:$P,MATCH(中文转码!AI75,新汉化!$Q:$Q,0))</f>
        <v>D0D3</v>
      </c>
      <c r="AJ75" s="9" t="str">
        <f>INDEX(新汉化!$P:$P,MATCH(中文转码!AJ75,新汉化!$Q:$Q,0))</f>
        <v>C5D7</v>
      </c>
      <c r="AK75" s="9" t="str">
        <f>INDEX(新汉化!$P:$P,MATCH(中文转码!AK75,新汉化!$Q:$Q,0))</f>
        <v>0000</v>
      </c>
      <c r="AL75" s="9" t="str">
        <f>INDEX(新汉化!$P:$P,MATCH(中文转码!AL75,新汉化!$Q:$Q,0))</f>
        <v>0000</v>
      </c>
      <c r="AM75" s="9" t="str">
        <f>INDEX(新汉化!$P:$P,MATCH(中文转码!AM75,新汉化!$Q:$Q,0))</f>
        <v>0000</v>
      </c>
      <c r="AN75" s="9" t="str">
        <f>INDEX(新汉化!$P:$P,MATCH(中文转码!AN75,新汉化!$Q:$Q,0))</f>
        <v>0000</v>
      </c>
      <c r="AO75" s="9" t="str">
        <f>INDEX(新汉化!$P:$P,MATCH(中文转码!AO75,新汉化!$Q:$Q,0))</f>
        <v>0000</v>
      </c>
      <c r="AP75" s="9" t="str">
        <f>INDEX(新汉化!$P:$P,MATCH(中文转码!AP75,新汉化!$Q:$Q,0))</f>
        <v>0000</v>
      </c>
      <c r="AQ75" s="9" t="str">
        <f>INDEX(新汉化!$P:$P,MATCH(中文转码!AQ75,新汉化!$Q:$Q,0))</f>
        <v>0000</v>
      </c>
      <c r="AR75" s="9" t="str">
        <f>INDEX(新汉化!$P:$P,MATCH(中文转码!AR75,新汉化!$Q:$Q,0))</f>
        <v>0000</v>
      </c>
      <c r="AS75" s="8" t="str">
        <f>INDEX(新汉化!$P:$P,MATCH(中文转码!AS75,新汉化!$Q:$Q,0))</f>
        <v>0000</v>
      </c>
      <c r="AT75" s="7" t="str">
        <f>INDEX(新汉化!$P:$P,MATCH(中文转码!AT75,新汉化!$Q:$Q,0))</f>
        <v>D6B9</v>
      </c>
      <c r="AU75" s="9" t="str">
        <f>INDEX(新汉化!$P:$P,MATCH(中文转码!AU75,新汉化!$Q:$Q,0))</f>
        <v>A6C1</v>
      </c>
      <c r="AV75" s="9" t="str">
        <f>INDEX(新汉化!$P:$P,MATCH(中文转码!AV75,新汉化!$Q:$Q,0))</f>
        <v>C039</v>
      </c>
      <c r="AW75" s="9" t="str">
        <f>INDEX(新汉化!$P:$P,MATCH(中文转码!AW75,新汉化!$Q:$Q,0))</f>
        <v>BBD6</v>
      </c>
      <c r="AX75" s="9" t="str">
        <f>INDEX(新汉化!$P:$P,MATCH(中文转码!AX75,新汉化!$Q:$Q,0))</f>
        <v>E8D0</v>
      </c>
      <c r="AY75" s="9" t="str">
        <f>INDEX(新汉化!$P:$P,MATCH(中文转码!AY75,新汉化!$Q:$Q,0))</f>
        <v>A028</v>
      </c>
      <c r="AZ75" s="9" t="str">
        <f>INDEX(新汉化!$P:$P,MATCH(中文转码!AZ75,新汉化!$Q:$Q,0))</f>
        <v>F9B8</v>
      </c>
      <c r="BA75" s="9" t="str">
        <f>INDEX(新汉化!$P:$P,MATCH(中文转码!BA75,新汉化!$Q:$Q,0))</f>
        <v>D6CA</v>
      </c>
      <c r="BB75" s="9" t="str">
        <f>INDEX(新汉化!$P:$P,MATCH(中文转码!BB75,新汉化!$Q:$Q,0))</f>
        <v>B8D6</v>
      </c>
      <c r="BC75" s="9" t="str">
        <f>INDEX(新汉化!$P:$P,MATCH(中文转码!BC75,新汉化!$Q:$Q,0))</f>
        <v>CDBE</v>
      </c>
      <c r="BD75" s="9" t="str">
        <f>INDEX(新汉化!$P:$P,MATCH(中文转码!BD75,新汉化!$Q:$Q,0))</f>
        <v>DCC4</v>
      </c>
      <c r="BE75" s="9" t="str">
        <f>INDEX(新汉化!$P:$P,MATCH(中文转码!BE75,新汉化!$Q:$Q,0))</f>
        <v>E1C7</v>
      </c>
      <c r="BF75" s="9" t="str">
        <f>INDEX(新汉化!$P:$P,MATCH(中文转码!BF75,新汉化!$Q:$Q,0))</f>
        <v>C9CB</v>
      </c>
      <c r="BG75" s="9" t="str">
        <f>INDEX(新汉化!$P:$P,MATCH(中文转码!BG75,新汉化!$Q:$Q,0))</f>
        <v>D9BE</v>
      </c>
      <c r="BH75" s="9" t="str">
        <f>INDEX(新汉化!$P:$P,MATCH(中文转码!BH75,新汉化!$Q:$Q,0))</f>
        <v>F0C6</v>
      </c>
      <c r="BI75" s="9" t="str">
        <f>INDEX(新汉化!$P:$P,MATCH(中文转码!BI75,新汉化!$Q:$Q,0))</f>
        <v>0000</v>
      </c>
      <c r="BJ75" s="9" t="str">
        <f>INDEX(新汉化!$P:$P,MATCH(中文转码!BJ75,新汉化!$Q:$Q,0))</f>
        <v>0000</v>
      </c>
      <c r="BK75" s="9" t="str">
        <f>INDEX(新汉化!$P:$P,MATCH(中文转码!BK75,新汉化!$Q:$Q,0))</f>
        <v>0000</v>
      </c>
      <c r="BL75" s="9" t="str">
        <f>INDEX(新汉化!$P:$P,MATCH(中文转码!BL75,新汉化!$Q:$Q,0))</f>
        <v>0000</v>
      </c>
      <c r="BM75" s="9" t="str">
        <f>INDEX(新汉化!$P:$P,MATCH(中文转码!BM75,新汉化!$Q:$Q,0))</f>
        <v>0000</v>
      </c>
      <c r="BN75" s="9" t="str">
        <f>INDEX(新汉化!$P:$P,MATCH(中文转码!BN75,新汉化!$Q:$Q,0))</f>
        <v>0000</v>
      </c>
      <c r="BO75" s="9" t="str">
        <f>INDEX(新汉化!$P:$P,MATCH(中文转码!BO75,新汉化!$Q:$Q,0))</f>
        <v>0000</v>
      </c>
      <c r="BP75" s="9" t="str">
        <f>INDEX(新汉化!$P:$P,MATCH(中文转码!BP75,新汉化!$Q:$Q,0))</f>
        <v>0000</v>
      </c>
      <c r="BQ75" s="8" t="str">
        <f>INDEX(新汉化!$P:$P,MATCH(中文转码!BQ75,新汉化!$Q:$Q,0))</f>
        <v>0000</v>
      </c>
      <c r="BR75" s="7" t="str">
        <f>INDEX(新汉化!$P:$P,MATCH(中文转码!BR75,新汉化!$Q:$Q,0))</f>
        <v>E0CF</v>
      </c>
      <c r="BS75" s="9" t="str">
        <f>INDEX(新汉化!$P:$P,MATCH(中文转码!BS75,新汉化!$Q:$Q,0))</f>
        <v>CBC6</v>
      </c>
      <c r="BT75" s="9" t="str">
        <f>INDEX(新汉化!$P:$P,MATCH(中文转码!BT75,新汉化!$Q:$Q,0))</f>
        <v>A6C1</v>
      </c>
      <c r="BU75" s="9" t="str">
        <f>INDEX(新汉化!$P:$P,MATCH(中文转码!BU75,新汉化!$Q:$Q,0))</f>
        <v>BFCA</v>
      </c>
      <c r="BV75" s="9" t="str">
        <f>INDEX(新汉化!$P:$P,MATCH(中文转码!BV75,新汉化!$Q:$Q,0))</f>
        <v>C4B5</v>
      </c>
      <c r="BW75" s="9" t="str">
        <f>INDEX(新汉化!$P:$P,MATCH(中文转码!BW75,新汉化!$Q:$Q,0))</f>
        <v>A6B1</v>
      </c>
      <c r="BX75" s="9" t="str">
        <f>INDEX(新汉化!$P:$P,MATCH(中文转码!BX75,新汉化!$Q:$Q,0))</f>
        <v>C9BF</v>
      </c>
      <c r="BY75" s="9" t="str">
        <f>INDEX(新汉化!$P:$P,MATCH(中文转码!BY75,新汉化!$Q:$Q,0))</f>
        <v>CEC3</v>
      </c>
      <c r="BZ75" s="9" t="str">
        <f>INDEX(新汉化!$P:$P,MATCH(中文转码!BZ75,新汉化!$Q:$Q,0))</f>
        <v>8038</v>
      </c>
      <c r="CA75" s="9" t="str">
        <f>INDEX(新汉化!$P:$P,MATCH(中文转码!CA75,新汉化!$Q:$Q,0))</f>
        <v>0000</v>
      </c>
      <c r="CB75" s="9" t="str">
        <f>INDEX(新汉化!$P:$P,MATCH(中文转码!CB75,新汉化!$Q:$Q,0))</f>
        <v>0000</v>
      </c>
      <c r="CC75" s="9" t="str">
        <f>INDEX(新汉化!$P:$P,MATCH(中文转码!CC75,新汉化!$Q:$Q,0))</f>
        <v>0000</v>
      </c>
      <c r="CD75" s="9" t="str">
        <f>INDEX(新汉化!$P:$P,MATCH(中文转码!CD75,新汉化!$Q:$Q,0))</f>
        <v>0000</v>
      </c>
      <c r="CE75" s="9" t="str">
        <f>INDEX(新汉化!$P:$P,MATCH(中文转码!CE75,新汉化!$Q:$Q,0))</f>
        <v>0000</v>
      </c>
      <c r="CF75" s="9" t="str">
        <f>INDEX(新汉化!$P:$P,MATCH(中文转码!CF75,新汉化!$Q:$Q,0))</f>
        <v>0000</v>
      </c>
      <c r="CG75" s="9" t="str">
        <f>INDEX(新汉化!$P:$P,MATCH(中文转码!CG75,新汉化!$Q:$Q,0))</f>
        <v>0000</v>
      </c>
      <c r="CH75" s="9" t="str">
        <f>INDEX(新汉化!$P:$P,MATCH(中文转码!CH75,新汉化!$Q:$Q,0))</f>
        <v>0000</v>
      </c>
      <c r="CI75" s="9" t="str">
        <f>INDEX(新汉化!$P:$P,MATCH(中文转码!CI75,新汉化!$Q:$Q,0))</f>
        <v>0000</v>
      </c>
      <c r="CJ75" s="9" t="str">
        <f>INDEX(新汉化!$P:$P,MATCH(中文转码!CJ75,新汉化!$Q:$Q,0))</f>
        <v>0000</v>
      </c>
      <c r="CK75" s="9" t="str">
        <f>INDEX(新汉化!$P:$P,MATCH(中文转码!CK75,新汉化!$Q:$Q,0))</f>
        <v>0000</v>
      </c>
      <c r="CL75" s="9" t="str">
        <f>INDEX(新汉化!$P:$P,MATCH(中文转码!CL75,新汉化!$Q:$Q,0))</f>
        <v>0000</v>
      </c>
      <c r="CM75" s="9" t="str">
        <f>INDEX(新汉化!$P:$P,MATCH(中文转码!CM75,新汉化!$Q:$Q,0))</f>
        <v>0000</v>
      </c>
      <c r="CN75" s="9" t="str">
        <f>INDEX(新汉化!$P:$P,MATCH(中文转码!CN75,新汉化!$Q:$Q,0))</f>
        <v>0000</v>
      </c>
      <c r="CO75" s="8" t="str">
        <f>INDEX(新汉化!$P:$P,MATCH(中文转码!CO75,新汉化!$Q:$Q,0))</f>
        <v>0000</v>
      </c>
      <c r="CP75" s="13" t="str">
        <f>日文原码!CP75</f>
        <v>0000</v>
      </c>
    </row>
    <row r="76" spans="1:94">
      <c r="A76" s="7" t="str">
        <f>日文原码!A76</f>
        <v>0000</v>
      </c>
      <c r="B76" t="str">
        <f>日文原码!B76</f>
        <v>0700</v>
      </c>
      <c r="C76" s="8" t="str">
        <f>日文原码!C76</f>
        <v>0500</v>
      </c>
      <c r="D76" s="7" t="str">
        <f>日文原码!D76</f>
        <v>0A00</v>
      </c>
      <c r="E76" t="str">
        <f>日文原码!E76</f>
        <v>0A00</v>
      </c>
      <c r="F76" t="str">
        <f>日文原码!F76</f>
        <v>0100</v>
      </c>
      <c r="G76" s="8" t="str">
        <f>日文原码!G76</f>
        <v>0600</v>
      </c>
      <c r="H76" t="str">
        <f>日文原码!H76</f>
        <v>0100</v>
      </c>
      <c r="I76" t="str">
        <f>日文原码!I76</f>
        <v>0300</v>
      </c>
      <c r="J76" t="str">
        <f>日文原码!J76</f>
        <v>0000</v>
      </c>
      <c r="K76" t="str">
        <f>日文原码!K76</f>
        <v>0000</v>
      </c>
      <c r="L76" s="7" t="str">
        <f>INDEX(新汉化!$P:$P,MATCH(中文转码!L76,新汉化!$Q:$Q,0))</f>
        <v>D6B9</v>
      </c>
      <c r="M76" s="9" t="str">
        <f>INDEX(新汉化!$P:$P,MATCH(中文转码!M76,新汉化!$Q:$Q,0))</f>
        <v>A6C1</v>
      </c>
      <c r="N76" s="9" t="str">
        <f>INDEX(新汉化!$P:$P,MATCH(中文转码!N76,新汉化!$Q:$Q,0))</f>
        <v>0000</v>
      </c>
      <c r="O76" s="9" t="str">
        <f>INDEX(新汉化!$P:$P,MATCH(中文转码!O76,新汉化!$Q:$Q,0))</f>
        <v>0000</v>
      </c>
      <c r="P76" s="8" t="str">
        <f>INDEX(新汉化!$P:$P,MATCH(中文转码!P76,新汉化!$Q:$Q,0))</f>
        <v>0000</v>
      </c>
      <c r="Q76" s="7" t="str">
        <f>INDEX(新汉化!$P:$P,MATCH(中文转码!Q76,新汉化!$Q:$Q,0))</f>
        <v>A1F8</v>
      </c>
      <c r="R76" s="9" t="str">
        <f>INDEX(新汉化!$P:$P,MATCH(中文转码!R76,新汉化!$Q:$Q,0))</f>
        <v>A1F8</v>
      </c>
      <c r="S76" s="9" t="str">
        <f>INDEX(新汉化!$P:$P,MATCH(中文转码!S76,新汉化!$Q:$Q,0))</f>
        <v>D6B9</v>
      </c>
      <c r="T76" s="9" t="str">
        <f>INDEX(新汉化!$P:$P,MATCH(中文转码!T76,新汉化!$Q:$Q,0))</f>
        <v>A6C1</v>
      </c>
      <c r="U76" s="8" t="str">
        <f>INDEX(新汉化!$P:$P,MATCH(中文转码!U76,新汉化!$Q:$Q,0))</f>
        <v>A1F8</v>
      </c>
      <c r="V76" s="7" t="str">
        <f>INDEX(新汉化!$P:$P,MATCH(中文转码!V76,新汉化!$Q:$Q,0))</f>
        <v>D0D3</v>
      </c>
      <c r="W76" s="9" t="str">
        <f>INDEX(新汉化!$P:$P,MATCH(中文转码!W76,新汉化!$Q:$Q,0))</f>
        <v>C5D7</v>
      </c>
      <c r="X76" s="9" t="str">
        <f>INDEX(新汉化!$P:$P,MATCH(中文转码!X76,新汉化!$Q:$Q,0))</f>
        <v>C9BF</v>
      </c>
      <c r="Y76" s="9" t="str">
        <f>INDEX(新汉化!$P:$P,MATCH(中文转码!Y76,新汉化!$Q:$Q,0))</f>
        <v>D4D2</v>
      </c>
      <c r="Z76" s="9" t="str">
        <f>INDEX(新汉化!$P:$P,MATCH(中文转码!Z76,新汉化!$Q:$Q,0))</f>
        <v>D3C8</v>
      </c>
      <c r="AA76" s="9" t="str">
        <f>INDEX(新汉化!$P:$P,MATCH(中文转码!AA76,新汉化!$Q:$Q,0))</f>
        <v>C9B7</v>
      </c>
      <c r="AB76" s="9" t="str">
        <f>INDEX(新汉化!$P:$P,MATCH(中文转码!AB76,新汉化!$Q:$Q,0))</f>
        <v>BBD2</v>
      </c>
      <c r="AC76" s="9" t="str">
        <f>INDEX(新汉化!$P:$P,MATCH(中文转码!AC76,新汉化!$Q:$Q,0))</f>
        <v>D0C7</v>
      </c>
      <c r="AD76" s="9" t="str">
        <f>INDEX(新汉化!$P:$P,MATCH(中文转码!AD76,新汉化!$Q:$Q,0))</f>
        <v>ABB6</v>
      </c>
      <c r="AE76" s="9" t="str">
        <f>INDEX(新汉化!$P:$P,MATCH(中文转码!AE76,新汉化!$Q:$Q,0))</f>
        <v>F7CE</v>
      </c>
      <c r="AF76" s="9" t="str">
        <f>INDEX(新汉化!$P:$P,MATCH(中文转码!AF76,新汉化!$Q:$Q,0))</f>
        <v>C4B5</v>
      </c>
      <c r="AG76" s="9" t="str">
        <f>INDEX(新汉化!$P:$P,MATCH(中文转码!AG76,新汉化!$Q:$Q,0))</f>
        <v>A6C1</v>
      </c>
      <c r="AH76" s="9" t="str">
        <f>INDEX(新汉化!$P:$P,MATCH(中文转码!AH76,新汉化!$Q:$Q,0))</f>
        <v>BFC1</v>
      </c>
      <c r="AI76" s="9" t="str">
        <f>INDEX(新汉化!$P:$P,MATCH(中文转码!AI76,新汉化!$Q:$Q,0))</f>
        <v>C039</v>
      </c>
      <c r="AJ76" s="9" t="str">
        <f>INDEX(新汉化!$P:$P,MATCH(中文转码!AJ76,新汉化!$Q:$Q,0))</f>
        <v>ABB5</v>
      </c>
      <c r="AK76" s="9" t="str">
        <f>INDEX(新汉化!$P:$P,MATCH(中文转码!AK76,新汉化!$Q:$Q,0))</f>
        <v>0000</v>
      </c>
      <c r="AL76" s="9" t="str">
        <f>INDEX(新汉化!$P:$P,MATCH(中文转码!AL76,新汉化!$Q:$Q,0))</f>
        <v>0000</v>
      </c>
      <c r="AM76" s="9" t="str">
        <f>INDEX(新汉化!$P:$P,MATCH(中文转码!AM76,新汉化!$Q:$Q,0))</f>
        <v>0000</v>
      </c>
      <c r="AN76" s="9" t="str">
        <f>INDEX(新汉化!$P:$P,MATCH(中文转码!AN76,新汉化!$Q:$Q,0))</f>
        <v>0000</v>
      </c>
      <c r="AO76" s="9" t="str">
        <f>INDEX(新汉化!$P:$P,MATCH(中文转码!AO76,新汉化!$Q:$Q,0))</f>
        <v>0000</v>
      </c>
      <c r="AP76" s="9" t="str">
        <f>INDEX(新汉化!$P:$P,MATCH(中文转码!AP76,新汉化!$Q:$Q,0))</f>
        <v>0000</v>
      </c>
      <c r="AQ76" s="9" t="str">
        <f>INDEX(新汉化!$P:$P,MATCH(中文转码!AQ76,新汉化!$Q:$Q,0))</f>
        <v>0000</v>
      </c>
      <c r="AR76" s="9" t="str">
        <f>INDEX(新汉化!$P:$P,MATCH(中文转码!AR76,新汉化!$Q:$Q,0))</f>
        <v>0000</v>
      </c>
      <c r="AS76" s="8" t="str">
        <f>INDEX(新汉化!$P:$P,MATCH(中文转码!AS76,新汉化!$Q:$Q,0))</f>
        <v>0000</v>
      </c>
      <c r="AT76" s="7" t="str">
        <f>INDEX(新汉化!$P:$P,MATCH(中文转码!AT76,新汉化!$Q:$Q,0))</f>
        <v>E7C8</v>
      </c>
      <c r="AU76" s="9" t="str">
        <f>INDEX(新汉化!$P:$P,MATCH(中文转码!AU76,新汉化!$Q:$Q,0))</f>
        <v>FBB9</v>
      </c>
      <c r="AV76" s="9" t="str">
        <f>INDEX(新汉化!$P:$P,MATCH(中文转码!AV76,新汉化!$Q:$Q,0))</f>
        <v>C7CA</v>
      </c>
      <c r="AW76" s="9" t="str">
        <f>INDEX(新汉化!$P:$P,MATCH(中文转码!AW76,新汉化!$Q:$Q,0))</f>
        <v>F6D7</v>
      </c>
      <c r="AX76" s="9" t="str">
        <f>INDEX(新汉化!$P:$P,MATCH(中文转码!AX76,新汉化!$Q:$Q,0))</f>
        <v>B8CF</v>
      </c>
      <c r="AY76" s="9" t="str">
        <f>INDEX(新汉化!$P:$P,MATCH(中文转码!AY76,新汉化!$Q:$Q,0))</f>
        <v>EEBB</v>
      </c>
      <c r="AZ76" s="9" t="str">
        <f>INDEX(新汉化!$P:$P,MATCH(中文转码!AZ76,新汉化!$Q:$Q,0))</f>
        <v>C039</v>
      </c>
      <c r="BA76" s="9" t="str">
        <f>INDEX(新汉化!$P:$P,MATCH(中文转码!BA76,新汉化!$Q:$Q,0))</f>
        <v>D6CA</v>
      </c>
      <c r="BB76" s="9" t="str">
        <f>INDEX(新汉化!$P:$P,MATCH(中文转码!BB76,新汉化!$Q:$Q,0))</f>
        <v>DBB1</v>
      </c>
      <c r="BC76" s="9" t="str">
        <f>INDEX(新汉化!$P:$P,MATCH(中文转码!BC76,新汉化!$Q:$Q,0))</f>
        <v>CDBE</v>
      </c>
      <c r="BD76" s="9" t="str">
        <f>INDEX(新汉化!$P:$P,MATCH(中文转码!BD76,新汉化!$Q:$Q,0))</f>
        <v>E1BB</v>
      </c>
      <c r="BE76" s="9" t="str">
        <f>INDEX(新汉化!$P:$P,MATCH(中文转码!BE76,新汉化!$Q:$Q,0))</f>
        <v>F8B2</v>
      </c>
      <c r="BF76" s="9" t="str">
        <f>INDEX(新汉化!$P:$P,MATCH(中文转码!BF76,新汉化!$Q:$Q,0))</f>
        <v>DAD4</v>
      </c>
      <c r="BG76" s="9" t="str">
        <f>INDEX(新汉化!$P:$P,MATCH(中文转码!BG76,新汉化!$Q:$Q,0))</f>
        <v>BBD2</v>
      </c>
      <c r="BH76" s="9" t="str">
        <f>INDEX(新汉化!$P:$P,MATCH(中文转码!BH76,新汉化!$Q:$Q,0))</f>
        <v>F0C6</v>
      </c>
      <c r="BI76" s="9" t="str">
        <f>INDEX(新汉化!$P:$P,MATCH(中文转码!BI76,新汉化!$Q:$Q,0))</f>
        <v>8038</v>
      </c>
      <c r="BJ76" s="9" t="str">
        <f>INDEX(新汉化!$P:$P,MATCH(中文转码!BJ76,新汉化!$Q:$Q,0))</f>
        <v>0000</v>
      </c>
      <c r="BK76" s="9" t="str">
        <f>INDEX(新汉化!$P:$P,MATCH(中文转码!BK76,新汉化!$Q:$Q,0))</f>
        <v>0000</v>
      </c>
      <c r="BL76" s="9" t="str">
        <f>INDEX(新汉化!$P:$P,MATCH(中文转码!BL76,新汉化!$Q:$Q,0))</f>
        <v>0000</v>
      </c>
      <c r="BM76" s="9" t="str">
        <f>INDEX(新汉化!$P:$P,MATCH(中文转码!BM76,新汉化!$Q:$Q,0))</f>
        <v>0000</v>
      </c>
      <c r="BN76" s="9" t="str">
        <f>INDEX(新汉化!$P:$P,MATCH(中文转码!BN76,新汉化!$Q:$Q,0))</f>
        <v>0000</v>
      </c>
      <c r="BO76" s="9" t="str">
        <f>INDEX(新汉化!$P:$P,MATCH(中文转码!BO76,新汉化!$Q:$Q,0))</f>
        <v>0000</v>
      </c>
      <c r="BP76" s="9" t="str">
        <f>INDEX(新汉化!$P:$P,MATCH(中文转码!BP76,新汉化!$Q:$Q,0))</f>
        <v>0000</v>
      </c>
      <c r="BQ76" s="8" t="str">
        <f>INDEX(新汉化!$P:$P,MATCH(中文转码!BQ76,新汉化!$Q:$Q,0))</f>
        <v>0000</v>
      </c>
      <c r="BR76" s="7" t="str">
        <f>INDEX(新汉化!$P:$P,MATCH(中文转码!BR76,新汉化!$Q:$Q,0))</f>
        <v>EDC9</v>
      </c>
      <c r="BS76" s="9" t="str">
        <f>INDEX(新汉化!$P:$P,MATCH(中文转码!BS76,新汉化!$Q:$Q,0))</f>
        <v>E5CC</v>
      </c>
      <c r="BT76" s="9" t="str">
        <f>INDEX(新汉化!$P:$P,MATCH(中文转码!BT76,新汉化!$Q:$Q,0))</f>
        <v>E1BB</v>
      </c>
      <c r="BU76" s="9" t="str">
        <f>INDEX(新汉化!$P:$P,MATCH(中文转码!BU76,新汉化!$Q:$Q,0))</f>
        <v>C8B1</v>
      </c>
      <c r="BV76" s="9" t="str">
        <f>INDEX(新汉化!$P:$P,MATCH(中文转码!BV76,新汉化!$Q:$Q,0))</f>
        <v>F3B4</v>
      </c>
      <c r="BW76" s="9" t="str">
        <f>INDEX(新汉化!$P:$P,MATCH(中文转码!BW76,新汉化!$Q:$Q,0))</f>
        <v>D4C4</v>
      </c>
      <c r="BX76" s="9" t="str">
        <f>INDEX(新汉化!$P:$P,MATCH(中文转码!BX76,新汉化!$Q:$Q,0))</f>
        <v>C8CF</v>
      </c>
      <c r="BY76" s="9" t="str">
        <f>INDEX(新汉化!$P:$P,MATCH(中文转码!BY76,新汉化!$Q:$Q,0))</f>
        <v>BBD2</v>
      </c>
      <c r="BZ76" s="9" t="str">
        <f>INDEX(新汉化!$P:$P,MATCH(中文转码!BZ76,新汉化!$Q:$Q,0))</f>
        <v>BDB2</v>
      </c>
      <c r="CA76" s="9" t="str">
        <f>INDEX(新汉化!$P:$P,MATCH(中文转码!CA76,新汉化!$Q:$Q,0))</f>
        <v>D0D0</v>
      </c>
      <c r="CB76" s="9" t="str">
        <f>INDEX(新汉化!$P:$P,MATCH(中文转码!CB76,新汉化!$Q:$Q,0))</f>
        <v>AFB6</v>
      </c>
      <c r="CC76" s="9" t="str">
        <f>INDEX(新汉化!$P:$P,MATCH(中文转码!CC76,新汉化!$Q:$Q,0))</f>
        <v>8038</v>
      </c>
      <c r="CD76" s="9" t="str">
        <f>INDEX(新汉化!$P:$P,MATCH(中文转码!CD76,新汉化!$Q:$Q,0))</f>
        <v>0000</v>
      </c>
      <c r="CE76" s="9" t="str">
        <f>INDEX(新汉化!$P:$P,MATCH(中文转码!CE76,新汉化!$Q:$Q,0))</f>
        <v>0000</v>
      </c>
      <c r="CF76" s="9" t="str">
        <f>INDEX(新汉化!$P:$P,MATCH(中文转码!CF76,新汉化!$Q:$Q,0))</f>
        <v>0000</v>
      </c>
      <c r="CG76" s="9" t="str">
        <f>INDEX(新汉化!$P:$P,MATCH(中文转码!CG76,新汉化!$Q:$Q,0))</f>
        <v>0000</v>
      </c>
      <c r="CH76" s="9" t="str">
        <f>INDEX(新汉化!$P:$P,MATCH(中文转码!CH76,新汉化!$Q:$Q,0))</f>
        <v>0000</v>
      </c>
      <c r="CI76" s="9" t="str">
        <f>INDEX(新汉化!$P:$P,MATCH(中文转码!CI76,新汉化!$Q:$Q,0))</f>
        <v>0000</v>
      </c>
      <c r="CJ76" s="9" t="str">
        <f>INDEX(新汉化!$P:$P,MATCH(中文转码!CJ76,新汉化!$Q:$Q,0))</f>
        <v>0000</v>
      </c>
      <c r="CK76" s="9" t="str">
        <f>INDEX(新汉化!$P:$P,MATCH(中文转码!CK76,新汉化!$Q:$Q,0))</f>
        <v>0000</v>
      </c>
      <c r="CL76" s="9" t="str">
        <f>INDEX(新汉化!$P:$P,MATCH(中文转码!CL76,新汉化!$Q:$Q,0))</f>
        <v>0000</v>
      </c>
      <c r="CM76" s="9" t="str">
        <f>INDEX(新汉化!$P:$P,MATCH(中文转码!CM76,新汉化!$Q:$Q,0))</f>
        <v>0000</v>
      </c>
      <c r="CN76" s="9" t="str">
        <f>INDEX(新汉化!$P:$P,MATCH(中文转码!CN76,新汉化!$Q:$Q,0))</f>
        <v>0000</v>
      </c>
      <c r="CO76" s="8" t="str">
        <f>INDEX(新汉化!$P:$P,MATCH(中文转码!CO76,新汉化!$Q:$Q,0))</f>
        <v>0000</v>
      </c>
      <c r="CP76" s="13" t="str">
        <f>日文原码!CP76</f>
        <v>0000</v>
      </c>
    </row>
    <row r="77" spans="1:94">
      <c r="A77" s="7" t="str">
        <f>日文原码!A77</f>
        <v>0000</v>
      </c>
      <c r="B77" t="str">
        <f>日文原码!B77</f>
        <v>0700</v>
      </c>
      <c r="C77" s="8" t="str">
        <f>日文原码!C77</f>
        <v>0600</v>
      </c>
      <c r="D77" s="7" t="str">
        <f>日文原码!D77</f>
        <v>0A00</v>
      </c>
      <c r="E77" t="str">
        <f>日文原码!E77</f>
        <v>0A00</v>
      </c>
      <c r="F77" t="str">
        <f>日文原码!F77</f>
        <v>0000</v>
      </c>
      <c r="G77" s="8" t="str">
        <f>日文原码!G77</f>
        <v>0600</v>
      </c>
      <c r="H77" t="str">
        <f>日文原码!H77</f>
        <v>0A00</v>
      </c>
      <c r="I77" t="str">
        <f>日文原码!I77</f>
        <v>0100</v>
      </c>
      <c r="J77" t="str">
        <f>日文原码!J77</f>
        <v>0100</v>
      </c>
      <c r="K77" t="str">
        <f>日文原码!K77</f>
        <v>0200</v>
      </c>
      <c r="L77" s="7" t="str">
        <f>INDEX(新汉化!$P:$P,MATCH(中文转码!L77,新汉化!$Q:$Q,0))</f>
        <v>EAC2</v>
      </c>
      <c r="M77" s="9" t="str">
        <f>INDEX(新汉化!$P:$P,MATCH(中文转码!M77,新汉化!$Q:$Q,0))</f>
        <v>B3C9</v>
      </c>
      <c r="N77" s="9" t="str">
        <f>INDEX(新汉化!$P:$P,MATCH(中文转码!N77,新汉化!$Q:$Q,0))</f>
        <v>C7C4</v>
      </c>
      <c r="O77" s="9" t="str">
        <f>INDEX(新汉化!$P:$P,MATCH(中文转码!O77,新汉化!$Q:$Q,0))</f>
        <v>0000</v>
      </c>
      <c r="P77" s="8" t="str">
        <f>INDEX(新汉化!$P:$P,MATCH(中文转码!P77,新汉化!$Q:$Q,0))</f>
        <v>0000</v>
      </c>
      <c r="Q77" s="7" t="str">
        <f>INDEX(新汉化!$P:$P,MATCH(中文转码!Q77,新汉化!$Q:$Q,0))</f>
        <v>A1F8</v>
      </c>
      <c r="R77" s="9" t="str">
        <f>INDEX(新汉化!$P:$P,MATCH(中文转码!R77,新汉化!$Q:$Q,0))</f>
        <v>A1F8</v>
      </c>
      <c r="S77" s="9" t="str">
        <f>INDEX(新汉化!$P:$P,MATCH(中文转码!S77,新汉化!$Q:$Q,0))</f>
        <v>A4DA</v>
      </c>
      <c r="T77" s="9" t="str">
        <f>INDEX(新汉化!$P:$P,MATCH(中文转码!T77,新汉化!$Q:$Q,0))</f>
        <v>EBCF</v>
      </c>
      <c r="U77" s="8" t="str">
        <f>INDEX(新汉化!$P:$P,MATCH(中文转码!U77,新汉化!$Q:$Q,0))</f>
        <v>A1F8</v>
      </c>
      <c r="V77" s="7" t="str">
        <f>INDEX(新汉化!$P:$P,MATCH(中文转码!V77,新汉化!$Q:$Q,0))</f>
        <v>E1BB</v>
      </c>
      <c r="W77" s="9" t="str">
        <f>INDEX(新汉化!$P:$P,MATCH(中文转码!W77,新汉化!$Q:$Q,0))</f>
        <v>A8CD</v>
      </c>
      <c r="X77" s="9" t="str">
        <f>INDEX(新汉化!$P:$P,MATCH(中文转码!X77,新汉化!$Q:$Q,0))</f>
        <v>FDB9</v>
      </c>
      <c r="Y77" s="9" t="str">
        <f>INDEX(新汉化!$P:$P,MATCH(中文转码!Y77,新汉化!$Q:$Q,0))</f>
        <v>A4DA</v>
      </c>
      <c r="Z77" s="9" t="str">
        <f>INDEX(新汉化!$P:$P,MATCH(中文转码!Z77,新汉化!$Q:$Q,0))</f>
        <v>EBCF</v>
      </c>
      <c r="AA77" s="9" t="str">
        <f>INDEX(新汉化!$P:$P,MATCH(中文转码!AA77,新汉化!$Q:$Q,0))</f>
        <v>B4C0</v>
      </c>
      <c r="AB77" s="9" t="str">
        <f>INDEX(新汉化!$P:$P,MATCH(中文转码!AB77,新汉化!$Q:$Q,0))</f>
        <v>E1CC</v>
      </c>
      <c r="AC77" s="9" t="str">
        <f>INDEX(新汉化!$P:$P,MATCH(中文转码!AC77,新汉化!$Q:$Q,0))</f>
        <v>DFB8</v>
      </c>
      <c r="AD77" s="9" t="str">
        <f>INDEX(新汉化!$P:$P,MATCH(中文转码!AD77,新汉化!$Q:$Q,0))</f>
        <v>ABBE</v>
      </c>
      <c r="AE77" s="9" t="str">
        <f>INDEX(新汉化!$P:$P,MATCH(中文转码!AE77,新汉化!$Q:$Q,0))</f>
        <v>F1C9</v>
      </c>
      <c r="AF77" s="9" t="str">
        <f>INDEX(新汉化!$P:$P,MATCH(中文转码!AF77,新汉化!$Q:$Q,0))</f>
        <v>DCC4</v>
      </c>
      <c r="AG77" s="9" t="str">
        <f>INDEX(新汉化!$P:$P,MATCH(中文转码!AG77,新汉化!$Q:$Q,0))</f>
        <v>BFC1</v>
      </c>
      <c r="AH77" s="9" t="str">
        <f>INDEX(新汉化!$P:$P,MATCH(中文转码!AH77,新汉化!$Q:$Q,0))</f>
        <v>8038</v>
      </c>
      <c r="AI77" s="9" t="str">
        <f>INDEX(新汉化!$P:$P,MATCH(中文转码!AI77,新汉化!$Q:$Q,0))</f>
        <v>A028</v>
      </c>
      <c r="AJ77" s="9" t="str">
        <f>INDEX(新汉化!$P:$P,MATCH(中文转码!AJ77,新汉化!$Q:$Q,0))</f>
        <v>ECCC</v>
      </c>
      <c r="AK77" s="9" t="str">
        <f>INDEX(新汉化!$P:$P,MATCH(中文转码!AK77,新汉化!$Q:$Q,0))</f>
        <v>0000</v>
      </c>
      <c r="AL77" s="9" t="str">
        <f>INDEX(新汉化!$P:$P,MATCH(中文转码!AL77,新汉化!$Q:$Q,0))</f>
        <v>0000</v>
      </c>
      <c r="AM77" s="9" t="str">
        <f>INDEX(新汉化!$P:$P,MATCH(中文转码!AM77,新汉化!$Q:$Q,0))</f>
        <v>0000</v>
      </c>
      <c r="AN77" s="9" t="str">
        <f>INDEX(新汉化!$P:$P,MATCH(中文转码!AN77,新汉化!$Q:$Q,0))</f>
        <v>0000</v>
      </c>
      <c r="AO77" s="9" t="str">
        <f>INDEX(新汉化!$P:$P,MATCH(中文转码!AO77,新汉化!$Q:$Q,0))</f>
        <v>0000</v>
      </c>
      <c r="AP77" s="9" t="str">
        <f>INDEX(新汉化!$P:$P,MATCH(中文转码!AP77,新汉化!$Q:$Q,0))</f>
        <v>0000</v>
      </c>
      <c r="AQ77" s="9" t="str">
        <f>INDEX(新汉化!$P:$P,MATCH(中文转码!AQ77,新汉化!$Q:$Q,0))</f>
        <v>0000</v>
      </c>
      <c r="AR77" s="9" t="str">
        <f>INDEX(新汉化!$P:$P,MATCH(中文转码!AR77,新汉化!$Q:$Q,0))</f>
        <v>0000</v>
      </c>
      <c r="AS77" s="8" t="str">
        <f>INDEX(新汉化!$P:$P,MATCH(中文转码!AS77,新汉化!$Q:$Q,0))</f>
        <v>0000</v>
      </c>
      <c r="AT77" s="7" t="str">
        <f>INDEX(新汉化!$P:$P,MATCH(中文转码!AT77,新汉化!$Q:$Q,0))</f>
        <v>BBD6</v>
      </c>
      <c r="AU77" s="9" t="str">
        <f>INDEX(新汉化!$P:$P,MATCH(中文转码!AU77,新汉化!$Q:$Q,0))</f>
        <v>D4B3</v>
      </c>
      <c r="AV77" s="9" t="str">
        <f>INDEX(新汉化!$P:$P,MATCH(中文转码!AV77,新汉化!$Q:$Q,0))</f>
        <v>A028</v>
      </c>
      <c r="AW77" s="9" t="str">
        <f>INDEX(新汉化!$P:$P,MATCH(中文转码!AW77,新汉化!$Q:$Q,0))</f>
        <v>F6B8</v>
      </c>
      <c r="AX77" s="9" t="str">
        <f>INDEX(新汉化!$P:$P,MATCH(中文转码!AX77,新汉化!$Q:$Q,0))</f>
        <v>F7CA</v>
      </c>
      <c r="AY77" s="9" t="str">
        <f>INDEX(新汉化!$P:$P,MATCH(中文转码!AY77,新汉化!$Q:$Q,0))</f>
        <v>FBB9</v>
      </c>
      <c r="AZ77" s="9" t="str">
        <f>INDEX(新汉化!$P:$P,MATCH(中文转码!AZ77,新汉化!$Q:$Q,0))</f>
        <v>8038</v>
      </c>
      <c r="BA77" s="9" t="str">
        <f>INDEX(新汉化!$P:$P,MATCH(中文转码!BA77,新汉化!$Q:$Q,0))</f>
        <v>D9C9</v>
      </c>
      <c r="BB77" s="9" t="str">
        <f>INDEX(新汉化!$P:$P,MATCH(中文转码!BB77,新汉化!$Q:$Q,0))</f>
        <v>D4B3</v>
      </c>
      <c r="BC77" s="9" t="str">
        <f>INDEX(新汉化!$P:$P,MATCH(中文转码!BC77,新汉化!$Q:$Q,0))</f>
        <v>B2D2</v>
      </c>
      <c r="BD77" s="9" t="str">
        <f>INDEX(新汉化!$P:$P,MATCH(中文转码!BD77,新汉化!$Q:$Q,0))</f>
        <v>C7CA</v>
      </c>
      <c r="BE77" s="9" t="str">
        <f>INDEX(新汉化!$P:$P,MATCH(中文转码!BE77,新汉化!$Q:$Q,0))</f>
        <v>DED0</v>
      </c>
      <c r="BF77" s="9" t="str">
        <f>INDEX(新汉化!$P:$P,MATCH(中文转码!BF77,新汉化!$Q:$Q,0))</f>
        <v>D0D0</v>
      </c>
      <c r="BG77" s="9" t="str">
        <f>INDEX(新汉化!$P:$P,MATCH(中文转码!BG77,新汉化!$Q:$Q,0))</f>
        <v>C4B5</v>
      </c>
      <c r="BH77" s="9" t="str">
        <f>INDEX(新汉化!$P:$P,MATCH(中文转码!BH77,新汉化!$Q:$Q,0))</f>
        <v>BBD2</v>
      </c>
      <c r="BI77" s="9" t="str">
        <f>INDEX(新汉化!$P:$P,MATCH(中文转码!BI77,新汉化!$Q:$Q,0))</f>
        <v>F6B8</v>
      </c>
      <c r="BJ77" s="9" t="str">
        <f>INDEX(新汉化!$P:$P,MATCH(中文转码!BJ77,新汉化!$Q:$Q,0))</f>
        <v>0000</v>
      </c>
      <c r="BK77" s="9" t="str">
        <f>INDEX(新汉化!$P:$P,MATCH(中文转码!BK77,新汉化!$Q:$Q,0))</f>
        <v>0000</v>
      </c>
      <c r="BL77" s="9" t="str">
        <f>INDEX(新汉化!$P:$P,MATCH(中文转码!BL77,新汉化!$Q:$Q,0))</f>
        <v>0000</v>
      </c>
      <c r="BM77" s="9" t="str">
        <f>INDEX(新汉化!$P:$P,MATCH(中文转码!BM77,新汉化!$Q:$Q,0))</f>
        <v>0000</v>
      </c>
      <c r="BN77" s="9" t="str">
        <f>INDEX(新汉化!$P:$P,MATCH(中文转码!BN77,新汉化!$Q:$Q,0))</f>
        <v>0000</v>
      </c>
      <c r="BO77" s="9" t="str">
        <f>INDEX(新汉化!$P:$P,MATCH(中文转码!BO77,新汉化!$Q:$Q,0))</f>
        <v>0000</v>
      </c>
      <c r="BP77" s="9" t="str">
        <f>INDEX(新汉化!$P:$P,MATCH(中文转码!BP77,新汉化!$Q:$Q,0))</f>
        <v>0000</v>
      </c>
      <c r="BQ77" s="8" t="str">
        <f>INDEX(新汉化!$P:$P,MATCH(中文转码!BQ77,新汉化!$Q:$Q,0))</f>
        <v>0000</v>
      </c>
      <c r="BR77" s="7" t="str">
        <f>INDEX(新汉化!$P:$P,MATCH(中文转码!BR77,新汉化!$Q:$Q,0))</f>
        <v>B7BB</v>
      </c>
      <c r="BS77" s="9" t="str">
        <f>INDEX(新汉化!$P:$P,MATCH(中文转码!BS77,新汉化!$Q:$Q,0))</f>
        <v>DABD</v>
      </c>
      <c r="BT77" s="9" t="str">
        <f>INDEX(新汉化!$P:$P,MATCH(中文转码!BT77,新汉化!$Q:$Q,0))</f>
        <v>8038</v>
      </c>
      <c r="BU77" s="9" t="str">
        <f>INDEX(新汉化!$P:$P,MATCH(中文转码!BU77,新汉化!$Q:$Q,0))</f>
        <v>0000</v>
      </c>
      <c r="BV77" s="9" t="str">
        <f>INDEX(新汉化!$P:$P,MATCH(中文转码!BV77,新汉化!$Q:$Q,0))</f>
        <v>0000</v>
      </c>
      <c r="BW77" s="9" t="str">
        <f>INDEX(新汉化!$P:$P,MATCH(中文转码!BW77,新汉化!$Q:$Q,0))</f>
        <v>0000</v>
      </c>
      <c r="BX77" s="9" t="str">
        <f>INDEX(新汉化!$P:$P,MATCH(中文转码!BX77,新汉化!$Q:$Q,0))</f>
        <v>0000</v>
      </c>
      <c r="BY77" s="9" t="str">
        <f>INDEX(新汉化!$P:$P,MATCH(中文转码!BY77,新汉化!$Q:$Q,0))</f>
        <v>0000</v>
      </c>
      <c r="BZ77" s="9" t="str">
        <f>INDEX(新汉化!$P:$P,MATCH(中文转码!BZ77,新汉化!$Q:$Q,0))</f>
        <v>0000</v>
      </c>
      <c r="CA77" s="9" t="str">
        <f>INDEX(新汉化!$P:$P,MATCH(中文转码!CA77,新汉化!$Q:$Q,0))</f>
        <v>0000</v>
      </c>
      <c r="CB77" s="9" t="str">
        <f>INDEX(新汉化!$P:$P,MATCH(中文转码!CB77,新汉化!$Q:$Q,0))</f>
        <v>0000</v>
      </c>
      <c r="CC77" s="9" t="str">
        <f>INDEX(新汉化!$P:$P,MATCH(中文转码!CC77,新汉化!$Q:$Q,0))</f>
        <v>0000</v>
      </c>
      <c r="CD77" s="9" t="str">
        <f>INDEX(新汉化!$P:$P,MATCH(中文转码!CD77,新汉化!$Q:$Q,0))</f>
        <v>0000</v>
      </c>
      <c r="CE77" s="9" t="str">
        <f>INDEX(新汉化!$P:$P,MATCH(中文转码!CE77,新汉化!$Q:$Q,0))</f>
        <v>0000</v>
      </c>
      <c r="CF77" s="9" t="str">
        <f>INDEX(新汉化!$P:$P,MATCH(中文转码!CF77,新汉化!$Q:$Q,0))</f>
        <v>0000</v>
      </c>
      <c r="CG77" s="9" t="str">
        <f>INDEX(新汉化!$P:$P,MATCH(中文转码!CG77,新汉化!$Q:$Q,0))</f>
        <v>0000</v>
      </c>
      <c r="CH77" s="9" t="str">
        <f>INDEX(新汉化!$P:$P,MATCH(中文转码!CH77,新汉化!$Q:$Q,0))</f>
        <v>0000</v>
      </c>
      <c r="CI77" s="9" t="str">
        <f>INDEX(新汉化!$P:$P,MATCH(中文转码!CI77,新汉化!$Q:$Q,0))</f>
        <v>0000</v>
      </c>
      <c r="CJ77" s="9" t="str">
        <f>INDEX(新汉化!$P:$P,MATCH(中文转码!CJ77,新汉化!$Q:$Q,0))</f>
        <v>0000</v>
      </c>
      <c r="CK77" s="9" t="str">
        <f>INDEX(新汉化!$P:$P,MATCH(中文转码!CK77,新汉化!$Q:$Q,0))</f>
        <v>0000</v>
      </c>
      <c r="CL77" s="9" t="str">
        <f>INDEX(新汉化!$P:$P,MATCH(中文转码!CL77,新汉化!$Q:$Q,0))</f>
        <v>0000</v>
      </c>
      <c r="CM77" s="9" t="str">
        <f>INDEX(新汉化!$P:$P,MATCH(中文转码!CM77,新汉化!$Q:$Q,0))</f>
        <v>0000</v>
      </c>
      <c r="CN77" s="9" t="str">
        <f>INDEX(新汉化!$P:$P,MATCH(中文转码!CN77,新汉化!$Q:$Q,0))</f>
        <v>0000</v>
      </c>
      <c r="CO77" s="8" t="str">
        <f>INDEX(新汉化!$P:$P,MATCH(中文转码!CO77,新汉化!$Q:$Q,0))</f>
        <v>0000</v>
      </c>
      <c r="CP77" s="13" t="str">
        <f>日文原码!CP77</f>
        <v>0000</v>
      </c>
    </row>
    <row r="78" spans="1:94">
      <c r="A78" s="7" t="str">
        <f>日文原码!A78</f>
        <v>0000</v>
      </c>
      <c r="B78" t="str">
        <f>日文原码!B78</f>
        <v>0700</v>
      </c>
      <c r="C78" s="8" t="str">
        <f>日文原码!C78</f>
        <v>0700</v>
      </c>
      <c r="D78" s="7" t="str">
        <f>日文原码!D78</f>
        <v>0A00</v>
      </c>
      <c r="E78" t="str">
        <f>日文原码!E78</f>
        <v>0A00</v>
      </c>
      <c r="F78" t="str">
        <f>日文原码!F78</f>
        <v>0100</v>
      </c>
      <c r="G78" s="8" t="str">
        <f>日文原码!G78</f>
        <v>0300</v>
      </c>
      <c r="H78" t="str">
        <f>日文原码!H78</f>
        <v>0A00</v>
      </c>
      <c r="I78" t="str">
        <f>日文原码!I78</f>
        <v>0300</v>
      </c>
      <c r="J78" t="str">
        <f>日文原码!J78</f>
        <v>0100</v>
      </c>
      <c r="K78" t="str">
        <f>日文原码!K78</f>
        <v>0500</v>
      </c>
      <c r="L78" s="7" t="str">
        <f>INDEX(新汉化!$P:$P,MATCH(中文转码!L78,新汉化!$Q:$Q,0))</f>
        <v>A1C7</v>
      </c>
      <c r="M78" s="9" t="str">
        <f>INDEX(新汉化!$P:$P,MATCH(中文转码!M78,新汉化!$Q:$Q,0))</f>
        <v>D7C0</v>
      </c>
      <c r="N78" s="9" t="str">
        <f>INDEX(新汉化!$P:$P,MATCH(中文转码!N78,新汉化!$Q:$Q,0))</f>
        <v>B7C4</v>
      </c>
      <c r="O78" s="9" t="str">
        <f>INDEX(新汉化!$P:$P,MATCH(中文转码!O78,新汉化!$Q:$Q,0))</f>
        <v>0000</v>
      </c>
      <c r="P78" s="8" t="str">
        <f>INDEX(新汉化!$P:$P,MATCH(中文转码!P78,新汉化!$Q:$Q,0))</f>
        <v>0000</v>
      </c>
      <c r="Q78" s="7" t="str">
        <f>INDEX(新汉化!$P:$P,MATCH(中文转码!Q78,新汉化!$Q:$Q,0))</f>
        <v>A1F8</v>
      </c>
      <c r="R78" s="9" t="str">
        <f>INDEX(新汉化!$P:$P,MATCH(中文转码!R78,新汉化!$Q:$Q,0))</f>
        <v>A1F8</v>
      </c>
      <c r="S78" s="9" t="str">
        <f>INDEX(新汉化!$P:$P,MATCH(中文转码!S78,新汉化!$Q:$Q,0))</f>
        <v>A4DA</v>
      </c>
      <c r="T78" s="9" t="str">
        <f>INDEX(新汉化!$P:$P,MATCH(中文转码!T78,新汉化!$Q:$Q,0))</f>
        <v>EBCF</v>
      </c>
      <c r="U78" s="8" t="str">
        <f>INDEX(新汉化!$P:$P,MATCH(中文转码!U78,新汉化!$Q:$Q,0))</f>
        <v>A1F8</v>
      </c>
      <c r="V78" s="7" t="str">
        <f>INDEX(新汉化!$P:$P,MATCH(中文转码!V78,新汉化!$Q:$Q,0))</f>
        <v>F2D2</v>
      </c>
      <c r="W78" s="9" t="str">
        <f>INDEX(新汉化!$P:$P,MATCH(中文转码!W78,新汉化!$Q:$Q,0))</f>
        <v>A4E8</v>
      </c>
      <c r="X78" s="9" t="str">
        <f>INDEX(新汉化!$P:$P,MATCH(中文转码!X78,新汉化!$Q:$Q,0))</f>
        <v>A4D9</v>
      </c>
      <c r="Y78" s="9" t="str">
        <f>INDEX(新汉化!$P:$P,MATCH(中文转码!Y78,新汉化!$Q:$Q,0))</f>
        <v>C4B5</v>
      </c>
      <c r="Z78" s="9" t="str">
        <f>INDEX(新汉化!$P:$P,MATCH(中文转码!Z78,新汉化!$Q:$Q,0))</f>
        <v>A6C1</v>
      </c>
      <c r="AA78" s="9" t="str">
        <f>INDEX(新汉化!$P:$P,MATCH(中文转码!AA78,新汉化!$Q:$Q,0))</f>
        <v>BFC1</v>
      </c>
      <c r="AB78" s="9" t="str">
        <f>INDEX(新汉化!$P:$P,MATCH(中文转码!AB78,新汉化!$Q:$Q,0))</f>
        <v>DAB5</v>
      </c>
      <c r="AC78" s="9" t="str">
        <f>INDEX(新汉化!$P:$P,MATCH(中文转码!AC78,新汉化!$Q:$Q,0))</f>
        <v>4029</v>
      </c>
      <c r="AD78" s="9" t="str">
        <f>INDEX(新汉化!$P:$P,MATCH(中文转码!AD78,新汉化!$Q:$Q,0))</f>
        <v>D0B8</v>
      </c>
      <c r="AE78" s="9" t="str">
        <f>INDEX(新汉化!$P:$P,MATCH(中文转码!AE78,新汉化!$Q:$Q,0))</f>
        <v>C3B5</v>
      </c>
      <c r="AF78" s="9" t="str">
        <f>INDEX(新汉化!$P:$P,MATCH(中文转码!AF78,新汉化!$Q:$Q,0))</f>
        <v>BDB5</v>
      </c>
      <c r="AG78" s="9" t="str">
        <f>INDEX(新汉化!$P:$P,MATCH(中文转码!AG78,新汉化!$Q:$Q,0))</f>
        <v>CBC1</v>
      </c>
      <c r="AH78" s="9" t="str">
        <f>INDEX(新汉化!$P:$P,MATCH(中文转码!AH78,新汉化!$Q:$Q,0))</f>
        <v>E1CC</v>
      </c>
      <c r="AI78" s="9" t="str">
        <f>INDEX(新汉化!$P:$P,MATCH(中文转码!AI78,新汉化!$Q:$Q,0))</f>
        <v>DFB8</v>
      </c>
      <c r="AJ78" s="9" t="str">
        <f>INDEX(新汉化!$P:$P,MATCH(中文转码!AJ78,新汉化!$Q:$Q,0))</f>
        <v>C039</v>
      </c>
      <c r="AK78" s="9" t="str">
        <f>INDEX(新汉化!$P:$P,MATCH(中文转码!AK78,新汉化!$Q:$Q,0))</f>
        <v>0000</v>
      </c>
      <c r="AL78" s="9" t="str">
        <f>INDEX(新汉化!$P:$P,MATCH(中文转码!AL78,新汉化!$Q:$Q,0))</f>
        <v>0000</v>
      </c>
      <c r="AM78" s="9" t="str">
        <f>INDEX(新汉化!$P:$P,MATCH(中文转码!AM78,新汉化!$Q:$Q,0))</f>
        <v>0000</v>
      </c>
      <c r="AN78" s="9" t="str">
        <f>INDEX(新汉化!$P:$P,MATCH(中文转码!AN78,新汉化!$Q:$Q,0))</f>
        <v>0000</v>
      </c>
      <c r="AO78" s="9" t="str">
        <f>INDEX(新汉化!$P:$P,MATCH(中文转码!AO78,新汉化!$Q:$Q,0))</f>
        <v>0000</v>
      </c>
      <c r="AP78" s="9" t="str">
        <f>INDEX(新汉化!$P:$P,MATCH(中文转码!AP78,新汉化!$Q:$Q,0))</f>
        <v>0000</v>
      </c>
      <c r="AQ78" s="9" t="str">
        <f>INDEX(新汉化!$P:$P,MATCH(中文转码!AQ78,新汉化!$Q:$Q,0))</f>
        <v>0000</v>
      </c>
      <c r="AR78" s="9" t="str">
        <f>INDEX(新汉化!$P:$P,MATCH(中文转码!AR78,新汉化!$Q:$Q,0))</f>
        <v>0000</v>
      </c>
      <c r="AS78" s="8" t="str">
        <f>INDEX(新汉化!$P:$P,MATCH(中文转码!AS78,新汉化!$Q:$Q,0))</f>
        <v>0000</v>
      </c>
      <c r="AT78" s="7" t="str">
        <f>INDEX(新汉化!$P:$P,MATCH(中文转码!AT78,新汉化!$Q:$Q,0))</f>
        <v>D4D7</v>
      </c>
      <c r="AU78" s="9" t="str">
        <f>INDEX(新汉化!$P:$P,MATCH(中文转码!AU78,新汉化!$Q:$Q,0))</f>
        <v>BABC</v>
      </c>
      <c r="AV78" s="9" t="str">
        <f>INDEX(新汉化!$P:$P,MATCH(中文转码!AV78,新汉化!$Q:$Q,0))</f>
        <v>B2D2</v>
      </c>
      <c r="AW78" s="9" t="str">
        <f>INDEX(新汉化!$P:$P,MATCH(中文转码!AW78,新汉化!$Q:$Q,0))</f>
        <v>E4B1</v>
      </c>
      <c r="AX78" s="9" t="str">
        <f>INDEX(新汉化!$P:$P,MATCH(中文转码!AX78,新汉化!$Q:$Q,0))</f>
        <v>C3B5</v>
      </c>
      <c r="AY78" s="9" t="str">
        <f>INDEX(新汉化!$P:$P,MATCH(中文转码!AY78,新汉化!$Q:$Q,0))</f>
        <v>C9BF</v>
      </c>
      <c r="AZ78" s="9" t="str">
        <f>INDEX(新汉化!$P:$P,MATCH(中文转码!AZ78,新汉化!$Q:$Q,0))</f>
        <v>D4D2</v>
      </c>
      <c r="BA78" s="9" t="str">
        <f>INDEX(新汉化!$P:$P,MATCH(中文转码!BA78,新汉化!$Q:$Q,0))</f>
        <v>D9B2</v>
      </c>
      <c r="BB78" s="9" t="str">
        <f>INDEX(新汉化!$P:$P,MATCH(中文转码!BB78,新汉化!$Q:$Q,0))</f>
        <v>DDD7</v>
      </c>
      <c r="BC78" s="9" t="str">
        <f>INDEX(新汉化!$P:$P,MATCH(中文转码!BC78,新汉化!$Q:$Q,0))</f>
        <v>ABBE</v>
      </c>
      <c r="BD78" s="9" t="str">
        <f>INDEX(新汉化!$P:$P,MATCH(中文转码!BD78,新汉化!$Q:$Q,0))</f>
        <v>F1C9</v>
      </c>
      <c r="BE78" s="9" t="str">
        <f>INDEX(新汉化!$P:$P,MATCH(中文转码!BE78,新汉化!$Q:$Q,0))</f>
        <v>A6C1</v>
      </c>
      <c r="BF78" s="9" t="str">
        <f>INDEX(新汉化!$P:$P,MATCH(中文转码!BF78,新汉化!$Q:$Q,0))</f>
        <v>BFC1</v>
      </c>
      <c r="BG78" s="9" t="str">
        <f>INDEX(新汉化!$P:$P,MATCH(中文转码!BG78,新汉化!$Q:$Q,0))</f>
        <v>8038</v>
      </c>
      <c r="BH78" s="9" t="str">
        <f>INDEX(新汉化!$P:$P,MATCH(中文转码!BH78,新汉化!$Q:$Q,0))</f>
        <v>E1BB</v>
      </c>
      <c r="BI78" s="9" t="str">
        <f>INDEX(新汉化!$P:$P,MATCH(中文转码!BI78,新汉化!$Q:$Q,0))</f>
        <v>DAD4</v>
      </c>
      <c r="BJ78" s="9" t="str">
        <f>INDEX(新汉化!$P:$P,MATCH(中文转码!BJ78,新汉化!$Q:$Q,0))</f>
        <v>0000</v>
      </c>
      <c r="BK78" s="9" t="str">
        <f>INDEX(新汉化!$P:$P,MATCH(中文转码!BK78,新汉化!$Q:$Q,0))</f>
        <v>0000</v>
      </c>
      <c r="BL78" s="9" t="str">
        <f>INDEX(新汉化!$P:$P,MATCH(中文转码!BL78,新汉化!$Q:$Q,0))</f>
        <v>0000</v>
      </c>
      <c r="BM78" s="9" t="str">
        <f>INDEX(新汉化!$P:$P,MATCH(中文转码!BM78,新汉化!$Q:$Q,0))</f>
        <v>0000</v>
      </c>
      <c r="BN78" s="9" t="str">
        <f>INDEX(新汉化!$P:$P,MATCH(中文转码!BN78,新汉化!$Q:$Q,0))</f>
        <v>0000</v>
      </c>
      <c r="BO78" s="9" t="str">
        <f>INDEX(新汉化!$P:$P,MATCH(中文转码!BO78,新汉化!$Q:$Q,0))</f>
        <v>0000</v>
      </c>
      <c r="BP78" s="9" t="str">
        <f>INDEX(新汉化!$P:$P,MATCH(中文转码!BP78,新汉化!$Q:$Q,0))</f>
        <v>0000</v>
      </c>
      <c r="BQ78" s="8" t="str">
        <f>INDEX(新汉化!$P:$P,MATCH(中文转码!BQ78,新汉化!$Q:$Q,0))</f>
        <v>0000</v>
      </c>
      <c r="BR78" s="7" t="str">
        <f>INDEX(新汉化!$P:$P,MATCH(中文转码!BR78,新汉化!$Q:$Q,0))</f>
        <v>A028</v>
      </c>
      <c r="BS78" s="9" t="str">
        <f>INDEX(新汉化!$P:$P,MATCH(中文转码!BS78,新汉化!$Q:$Q,0))</f>
        <v>F6B8</v>
      </c>
      <c r="BT78" s="9" t="str">
        <f>INDEX(新汉化!$P:$P,MATCH(中文转码!BT78,新汉化!$Q:$Q,0))</f>
        <v>C2D4</v>
      </c>
      <c r="BU78" s="9" t="str">
        <f>INDEX(新汉化!$P:$P,MATCH(中文转码!BU78,新汉化!$Q:$Q,0))</f>
        <v>EFC0</v>
      </c>
      <c r="BV78" s="9" t="str">
        <f>INDEX(新汉化!$P:$P,MATCH(中文转码!BV78,新汉化!$Q:$Q,0))</f>
        <v>BBB2</v>
      </c>
      <c r="BW78" s="9" t="str">
        <f>INDEX(新汉化!$P:$P,MATCH(中文转码!BW78,新汉化!$Q:$Q,0))</f>
        <v>D4B3</v>
      </c>
      <c r="BX78" s="9" t="str">
        <f>INDEX(新汉化!$P:$P,MATCH(中文转码!BX78,新汉化!$Q:$Q,0))</f>
        <v>CEC8</v>
      </c>
      <c r="BY78" s="9" t="str">
        <f>INDEX(新汉化!$P:$P,MATCH(中文转码!BY78,新汉化!$Q:$Q,0))</f>
        <v>CEBA</v>
      </c>
      <c r="BZ78" s="9" t="str">
        <f>INDEX(新汉化!$P:$P,MATCH(中文转码!BZ78,新汉化!$Q:$Q,0))</f>
        <v>ABB6</v>
      </c>
      <c r="CA78" s="9" t="str">
        <f>INDEX(新汉化!$P:$P,MATCH(中文转码!CA78,新汉化!$Q:$Q,0))</f>
        <v>F7CE</v>
      </c>
      <c r="CB78" s="9" t="str">
        <f>INDEX(新汉化!$P:$P,MATCH(中文转码!CB78,新汉化!$Q:$Q,0))</f>
        <v>F8BD</v>
      </c>
      <c r="CC78" s="9" t="str">
        <f>INDEX(新汉化!$P:$P,MATCH(中文转码!CC78,新汉化!$Q:$Q,0))</f>
        <v>D0D0</v>
      </c>
      <c r="CD78" s="9" t="str">
        <f>INDEX(新汉化!$P:$P,MATCH(中文转码!CD78,新汉化!$Q:$Q,0))</f>
        <v>A4DA</v>
      </c>
      <c r="CE78" s="9" t="str">
        <f>INDEX(新汉化!$P:$P,MATCH(中文转码!CE78,新汉化!$Q:$Q,0))</f>
        <v>EBCF</v>
      </c>
      <c r="CF78" s="9" t="str">
        <f>INDEX(新汉化!$P:$P,MATCH(中文转码!CF78,新汉化!$Q:$Q,0))</f>
        <v>8038</v>
      </c>
      <c r="CG78" s="9" t="str">
        <f>INDEX(新汉化!$P:$P,MATCH(中文转码!CG78,新汉化!$Q:$Q,0))</f>
        <v>0000</v>
      </c>
      <c r="CH78" s="9" t="str">
        <f>INDEX(新汉化!$P:$P,MATCH(中文转码!CH78,新汉化!$Q:$Q,0))</f>
        <v>0000</v>
      </c>
      <c r="CI78" s="9" t="str">
        <f>INDEX(新汉化!$P:$P,MATCH(中文转码!CI78,新汉化!$Q:$Q,0))</f>
        <v>0000</v>
      </c>
      <c r="CJ78" s="9" t="str">
        <f>INDEX(新汉化!$P:$P,MATCH(中文转码!CJ78,新汉化!$Q:$Q,0))</f>
        <v>0000</v>
      </c>
      <c r="CK78" s="9" t="str">
        <f>INDEX(新汉化!$P:$P,MATCH(中文转码!CK78,新汉化!$Q:$Q,0))</f>
        <v>0000</v>
      </c>
      <c r="CL78" s="9" t="str">
        <f>INDEX(新汉化!$P:$P,MATCH(中文转码!CL78,新汉化!$Q:$Q,0))</f>
        <v>0000</v>
      </c>
      <c r="CM78" s="9" t="str">
        <f>INDEX(新汉化!$P:$P,MATCH(中文转码!CM78,新汉化!$Q:$Q,0))</f>
        <v>0000</v>
      </c>
      <c r="CN78" s="9" t="str">
        <f>INDEX(新汉化!$P:$P,MATCH(中文转码!CN78,新汉化!$Q:$Q,0))</f>
        <v>0000</v>
      </c>
      <c r="CO78" s="8" t="str">
        <f>INDEX(新汉化!$P:$P,MATCH(中文转码!CO78,新汉化!$Q:$Q,0))</f>
        <v>0000</v>
      </c>
      <c r="CP78" s="13" t="str">
        <f>日文原码!CP78</f>
        <v>0000</v>
      </c>
    </row>
    <row r="79" spans="1:94">
      <c r="A79" s="7" t="str">
        <f>日文原码!A79</f>
        <v>0000</v>
      </c>
      <c r="B79" t="str">
        <f>日文原码!B79</f>
        <v>0700</v>
      </c>
      <c r="C79" s="8" t="str">
        <f>日文原码!C79</f>
        <v>0800</v>
      </c>
      <c r="D79" s="7" t="str">
        <f>日文原码!D79</f>
        <v>0A00</v>
      </c>
      <c r="E79" t="str">
        <f>日文原码!E79</f>
        <v>0A00</v>
      </c>
      <c r="F79" t="str">
        <f>日文原码!F79</f>
        <v>0000</v>
      </c>
      <c r="G79" s="8" t="str">
        <f>日文原码!G79</f>
        <v>0600</v>
      </c>
      <c r="H79" t="str">
        <f>日文原码!H79</f>
        <v>0A00</v>
      </c>
      <c r="I79" t="str">
        <f>日文原码!I79</f>
        <v>0100</v>
      </c>
      <c r="J79" t="str">
        <f>日文原码!J79</f>
        <v>0500</v>
      </c>
      <c r="K79" t="str">
        <f>日文原码!K79</f>
        <v>0200</v>
      </c>
      <c r="L79" s="7" t="str">
        <f>INDEX(新汉化!$P:$P,MATCH(中文转码!L79,新汉化!$Q:$Q,0))</f>
        <v>E4C2</v>
      </c>
      <c r="M79" s="9" t="str">
        <f>INDEX(新汉化!$P:$P,MATCH(中文转码!M79,新汉化!$Q:$Q,0))</f>
        <v>D7C0</v>
      </c>
      <c r="N79" s="9" t="str">
        <f>INDEX(新汉化!$P:$P,MATCH(中文转码!N79,新汉化!$Q:$Q,0))</f>
        <v>DECA</v>
      </c>
      <c r="O79" s="9" t="str">
        <f>INDEX(新汉化!$P:$P,MATCH(中文转码!O79,新汉化!$Q:$Q,0))</f>
        <v>0000</v>
      </c>
      <c r="P79" s="8" t="str">
        <f>INDEX(新汉化!$P:$P,MATCH(中文转码!P79,新汉化!$Q:$Q,0))</f>
        <v>0000</v>
      </c>
      <c r="Q79" s="7" t="str">
        <f>INDEX(新汉化!$P:$P,MATCH(中文转码!Q79,新汉化!$Q:$Q,0))</f>
        <v>A1F8</v>
      </c>
      <c r="R79" s="9" t="str">
        <f>INDEX(新汉化!$P:$P,MATCH(中文转码!R79,新汉化!$Q:$Q,0))</f>
        <v>A1F8</v>
      </c>
      <c r="S79" s="9" t="str">
        <f>INDEX(新汉化!$P:$P,MATCH(中文转码!S79,新汉化!$Q:$Q,0))</f>
        <v>C1C9</v>
      </c>
      <c r="T79" s="9" t="str">
        <f>INDEX(新汉化!$P:$P,MATCH(中文转码!T79,新汉化!$Q:$Q,0))</f>
        <v>E7B5</v>
      </c>
      <c r="U79" s="8" t="str">
        <f>INDEX(新汉化!$P:$P,MATCH(中文转码!U79,新汉化!$Q:$Q,0))</f>
        <v>A1F8</v>
      </c>
      <c r="V79" s="7" t="str">
        <f>INDEX(新汉化!$P:$P,MATCH(中文转码!V79,新汉化!$Q:$Q,0))</f>
        <v>A4B3</v>
      </c>
      <c r="W79" s="9" t="str">
        <f>INDEX(新汉化!$P:$P,MATCH(中文转码!W79,新汉化!$Q:$Q,0))</f>
        <v>A4B3</v>
      </c>
      <c r="X79" s="9" t="str">
        <f>INDEX(新汉化!$P:$P,MATCH(中文转码!X79,新汉化!$Q:$Q,0))</f>
        <v>C4B5</v>
      </c>
      <c r="Y79" s="9" t="str">
        <f>INDEX(新汉化!$P:$P,MATCH(中文转码!Y79,新汉化!$Q:$Q,0))</f>
        <v>E5CC</v>
      </c>
      <c r="Z79" s="9" t="str">
        <f>INDEX(新汉化!$P:$P,MATCH(中文转码!Z79,新汉化!$Q:$Q,0))</f>
        <v>ABC3</v>
      </c>
      <c r="AA79" s="9" t="str">
        <f>INDEX(新汉化!$P:$P,MATCH(中文转码!AA79,新汉化!$Q:$Q,0))</f>
        <v>D0D6</v>
      </c>
      <c r="AB79" s="9" t="str">
        <f>INDEX(新汉化!$P:$P,MATCH(中文转码!AB79,新汉化!$Q:$Q,0))</f>
        <v>FDBB</v>
      </c>
      <c r="AC79" s="9" t="str">
        <f>INDEX(新汉化!$P:$P,MATCH(中文转码!AC79,新汉化!$Q:$Q,0))</f>
        <v>EED0</v>
      </c>
      <c r="AD79" s="9" t="str">
        <f>INDEX(新汉化!$P:$P,MATCH(中文转码!AD79,新汉化!$Q:$Q,0))</f>
        <v>C5D7</v>
      </c>
      <c r="AE79" s="9" t="str">
        <f>INDEX(新汉化!$P:$P,MATCH(中文转码!AE79,新汉化!$Q:$Q,0))</f>
        <v>E7B5</v>
      </c>
      <c r="AF79" s="9" t="str">
        <f>INDEX(新汉化!$P:$P,MATCH(中文转码!AF79,新汉化!$Q:$Q,0))</f>
        <v>8038</v>
      </c>
      <c r="AG79" s="9" t="str">
        <f>INDEX(新汉化!$P:$P,MATCH(中文转码!AG79,新汉化!$Q:$Q,0))</f>
        <v>E1BB</v>
      </c>
      <c r="AH79" s="9" t="str">
        <f>INDEX(新汉化!$P:$P,MATCH(中文转码!AH79,新汉化!$Q:$Q,0))</f>
        <v>C3D3</v>
      </c>
      <c r="AI79" s="9" t="str">
        <f>INDEX(新汉化!$P:$P,MATCH(中文转码!AI79,新汉化!$Q:$Q,0))</f>
        <v>E7B5</v>
      </c>
      <c r="AJ79" s="9" t="str">
        <f>INDEX(新汉化!$P:$P,MATCH(中文转码!AJ79,新汉化!$Q:$Q,0))</f>
        <v>F7C1</v>
      </c>
      <c r="AK79" s="9" t="str">
        <f>INDEX(新汉化!$P:$P,MATCH(中文转码!AK79,新汉化!$Q:$Q,0))</f>
        <v>0000</v>
      </c>
      <c r="AL79" s="9" t="str">
        <f>INDEX(新汉化!$P:$P,MATCH(中文转码!AL79,新汉化!$Q:$Q,0))</f>
        <v>0000</v>
      </c>
      <c r="AM79" s="9" t="str">
        <f>INDEX(新汉化!$P:$P,MATCH(中文转码!AM79,新汉化!$Q:$Q,0))</f>
        <v>0000</v>
      </c>
      <c r="AN79" s="9" t="str">
        <f>INDEX(新汉化!$P:$P,MATCH(中文转码!AN79,新汉化!$Q:$Q,0))</f>
        <v>0000</v>
      </c>
      <c r="AO79" s="9" t="str">
        <f>INDEX(新汉化!$P:$P,MATCH(中文转码!AO79,新汉化!$Q:$Q,0))</f>
        <v>0000</v>
      </c>
      <c r="AP79" s="9" t="str">
        <f>INDEX(新汉化!$P:$P,MATCH(中文转码!AP79,新汉化!$Q:$Q,0))</f>
        <v>0000</v>
      </c>
      <c r="AQ79" s="9" t="str">
        <f>INDEX(新汉化!$P:$P,MATCH(中文转码!AQ79,新汉化!$Q:$Q,0))</f>
        <v>0000</v>
      </c>
      <c r="AR79" s="9" t="str">
        <f>INDEX(新汉化!$P:$P,MATCH(中文转码!AR79,新汉化!$Q:$Q,0))</f>
        <v>0000</v>
      </c>
      <c r="AS79" s="8" t="str">
        <f>INDEX(新汉化!$P:$P,MATCH(中文转码!AS79,新汉化!$Q:$Q,0))</f>
        <v>0000</v>
      </c>
      <c r="AT79" s="7" t="str">
        <f>INDEX(新汉化!$P:$P,MATCH(中文转码!AT79,新汉化!$Q:$Q,0))</f>
        <v>CCB4</v>
      </c>
      <c r="AU79" s="9" t="str">
        <f>INDEX(新汉化!$P:$P,MATCH(中文转码!AU79,新汉化!$Q:$Q,0))</f>
        <v>A4BC</v>
      </c>
      <c r="AV79" s="9" t="str">
        <f>INDEX(新汉化!$P:$P,MATCH(中文转码!AV79,新汉化!$Q:$Q,0))</f>
        <v>C5BD</v>
      </c>
      <c r="AW79" s="9" t="str">
        <f>INDEX(新汉化!$P:$P,MATCH(中文转码!AW79,新汉化!$Q:$Q,0))</f>
        <v>BFB2</v>
      </c>
      <c r="AX79" s="9" t="str">
        <f>INDEX(新汉化!$P:$P,MATCH(中文转码!AX79,新汉化!$Q:$Q,0))</f>
        <v>C4B5</v>
      </c>
      <c r="AY79" s="9" t="str">
        <f>INDEX(新汉化!$P:$P,MATCH(中文转码!AY79,新汉化!$Q:$Q,0))</f>
        <v>A1BC</v>
      </c>
      <c r="AZ79" s="9" t="str">
        <f>INDEX(新汉化!$P:$P,MATCH(中文转码!AZ79,新汉化!$Q:$Q,0))</f>
        <v>E2C8</v>
      </c>
      <c r="BA79" s="9" t="str">
        <f>INDEX(新汉化!$P:$P,MATCH(中文转码!BA79,新汉化!$Q:$Q,0))</f>
        <v>C039</v>
      </c>
      <c r="BB79" s="9" t="str">
        <f>INDEX(新汉化!$P:$P,MATCH(中文转码!BB79,新汉化!$Q:$Q,0))</f>
        <v>D4D2</v>
      </c>
      <c r="BC79" s="9" t="str">
        <f>INDEX(新汉化!$P:$P,MATCH(中文转码!BC79,新汉化!$Q:$Q,0))</f>
        <v>CBB4</v>
      </c>
      <c r="BD79" s="9" t="str">
        <f>INDEX(新汉化!$P:$P,MATCH(中文转码!BD79,新汉化!$Q:$Q,0))</f>
        <v>FAB2</v>
      </c>
      <c r="BE79" s="9" t="str">
        <f>INDEX(新汉化!$P:$P,MATCH(中文转码!BE79,新汉化!$Q:$Q,0))</f>
        <v>FAC9</v>
      </c>
      <c r="BF79" s="9" t="str">
        <f>INDEX(新汉化!$P:$P,MATCH(中文转码!BF79,新汉化!$Q:$Q,0))</f>
        <v>BFC7</v>
      </c>
      <c r="BG79" s="9" t="str">
        <f>INDEX(新汉化!$P:$P,MATCH(中文转码!BG79,新汉化!$Q:$Q,0))</f>
        <v>F3B4</v>
      </c>
      <c r="BH79" s="9" t="str">
        <f>INDEX(新汉化!$P:$P,MATCH(中文转码!BH79,新汉化!$Q:$Q,0))</f>
        <v>C4B5</v>
      </c>
      <c r="BI79" s="9" t="str">
        <f>INDEX(新汉化!$P:$P,MATCH(中文转码!BI79,新汉化!$Q:$Q,0))</f>
        <v>0000</v>
      </c>
      <c r="BJ79" s="9" t="str">
        <f>INDEX(新汉化!$P:$P,MATCH(中文转码!BJ79,新汉化!$Q:$Q,0))</f>
        <v>0000</v>
      </c>
      <c r="BK79" s="9" t="str">
        <f>INDEX(新汉化!$P:$P,MATCH(中文转码!BK79,新汉化!$Q:$Q,0))</f>
        <v>0000</v>
      </c>
      <c r="BL79" s="9" t="str">
        <f>INDEX(新汉化!$P:$P,MATCH(中文转码!BL79,新汉化!$Q:$Q,0))</f>
        <v>0000</v>
      </c>
      <c r="BM79" s="9" t="str">
        <f>INDEX(新汉化!$P:$P,MATCH(中文转码!BM79,新汉化!$Q:$Q,0))</f>
        <v>0000</v>
      </c>
      <c r="BN79" s="9" t="str">
        <f>INDEX(新汉化!$P:$P,MATCH(中文转码!BN79,新汉化!$Q:$Q,0))</f>
        <v>0000</v>
      </c>
      <c r="BO79" s="9" t="str">
        <f>INDEX(新汉化!$P:$P,MATCH(中文转码!BO79,新汉化!$Q:$Q,0))</f>
        <v>0000</v>
      </c>
      <c r="BP79" s="9" t="str">
        <f>INDEX(新汉化!$P:$P,MATCH(中文转码!BP79,新汉化!$Q:$Q,0))</f>
        <v>0000</v>
      </c>
      <c r="BQ79" s="8" t="str">
        <f>INDEX(新汉化!$P:$P,MATCH(中文转码!BQ79,新汉化!$Q:$Q,0))</f>
        <v>0000</v>
      </c>
      <c r="BR79" s="7" t="str">
        <f>INDEX(新汉化!$P:$P,MATCH(中文转码!BR79,新汉化!$Q:$Q,0))</f>
        <v>B2CB</v>
      </c>
      <c r="BS79" s="9" t="str">
        <f>INDEX(新汉化!$P:$P,MATCH(中文转码!BS79,新汉化!$Q:$Q,0))</f>
        <v>E4BC</v>
      </c>
      <c r="BT79" s="9" t="str">
        <f>INDEX(新汉化!$P:$P,MATCH(中文转码!BT79,新汉化!$Q:$Q,0))</f>
        <v>ACB1</v>
      </c>
      <c r="BU79" s="9" t="str">
        <f>INDEX(新汉化!$P:$P,MATCH(中文转码!BU79,新汉化!$Q:$Q,0))</f>
        <v>A2B7</v>
      </c>
      <c r="BV79" s="9" t="str">
        <f>INDEX(新汉化!$P:$P,MATCH(中文转码!BV79,新汉化!$Q:$Q,0))</f>
        <v>A6C1</v>
      </c>
      <c r="BW79" s="9" t="str">
        <f>INDEX(新汉化!$P:$P,MATCH(中文转码!BW79,新汉化!$Q:$Q,0))</f>
        <v>8038</v>
      </c>
      <c r="BX79" s="9" t="str">
        <f>INDEX(新汉化!$P:$P,MATCH(中文转码!BX79,新汉化!$Q:$Q,0))</f>
        <v>0000</v>
      </c>
      <c r="BY79" s="9" t="str">
        <f>INDEX(新汉化!$P:$P,MATCH(中文转码!BY79,新汉化!$Q:$Q,0))</f>
        <v>0000</v>
      </c>
      <c r="BZ79" s="9" t="str">
        <f>INDEX(新汉化!$P:$P,MATCH(中文转码!BZ79,新汉化!$Q:$Q,0))</f>
        <v>0000</v>
      </c>
      <c r="CA79" s="9" t="str">
        <f>INDEX(新汉化!$P:$P,MATCH(中文转码!CA79,新汉化!$Q:$Q,0))</f>
        <v>0000</v>
      </c>
      <c r="CB79" s="9" t="str">
        <f>INDEX(新汉化!$P:$P,MATCH(中文转码!CB79,新汉化!$Q:$Q,0))</f>
        <v>0000</v>
      </c>
      <c r="CC79" s="9" t="str">
        <f>INDEX(新汉化!$P:$P,MATCH(中文转码!CC79,新汉化!$Q:$Q,0))</f>
        <v>0000</v>
      </c>
      <c r="CD79" s="9" t="str">
        <f>INDEX(新汉化!$P:$P,MATCH(中文转码!CD79,新汉化!$Q:$Q,0))</f>
        <v>0000</v>
      </c>
      <c r="CE79" s="9" t="str">
        <f>INDEX(新汉化!$P:$P,MATCH(中文转码!CE79,新汉化!$Q:$Q,0))</f>
        <v>0000</v>
      </c>
      <c r="CF79" s="9" t="str">
        <f>INDEX(新汉化!$P:$P,MATCH(中文转码!CF79,新汉化!$Q:$Q,0))</f>
        <v>0000</v>
      </c>
      <c r="CG79" s="9" t="str">
        <f>INDEX(新汉化!$P:$P,MATCH(中文转码!CG79,新汉化!$Q:$Q,0))</f>
        <v>0000</v>
      </c>
      <c r="CH79" s="9" t="str">
        <f>INDEX(新汉化!$P:$P,MATCH(中文转码!CH79,新汉化!$Q:$Q,0))</f>
        <v>0000</v>
      </c>
      <c r="CI79" s="9" t="str">
        <f>INDEX(新汉化!$P:$P,MATCH(中文转码!CI79,新汉化!$Q:$Q,0))</f>
        <v>0000</v>
      </c>
      <c r="CJ79" s="9" t="str">
        <f>INDEX(新汉化!$P:$P,MATCH(中文转码!CJ79,新汉化!$Q:$Q,0))</f>
        <v>0000</v>
      </c>
      <c r="CK79" s="9" t="str">
        <f>INDEX(新汉化!$P:$P,MATCH(中文转码!CK79,新汉化!$Q:$Q,0))</f>
        <v>0000</v>
      </c>
      <c r="CL79" s="9" t="str">
        <f>INDEX(新汉化!$P:$P,MATCH(中文转码!CL79,新汉化!$Q:$Q,0))</f>
        <v>0000</v>
      </c>
      <c r="CM79" s="9" t="str">
        <f>INDEX(新汉化!$P:$P,MATCH(中文转码!CM79,新汉化!$Q:$Q,0))</f>
        <v>0000</v>
      </c>
      <c r="CN79" s="9" t="str">
        <f>INDEX(新汉化!$P:$P,MATCH(中文转码!CN79,新汉化!$Q:$Q,0))</f>
        <v>0000</v>
      </c>
      <c r="CO79" s="8" t="str">
        <f>INDEX(新汉化!$P:$P,MATCH(中文转码!CO79,新汉化!$Q:$Q,0))</f>
        <v>0000</v>
      </c>
      <c r="CP79" s="13" t="str">
        <f>日文原码!CP79</f>
        <v>0000</v>
      </c>
    </row>
    <row r="80" spans="1:94">
      <c r="A80" s="7" t="str">
        <f>日文原码!A80</f>
        <v>0000</v>
      </c>
      <c r="B80" t="str">
        <f>日文原码!B80</f>
        <v>0700</v>
      </c>
      <c r="C80" s="8" t="str">
        <f>日文原码!C80</f>
        <v>0900</v>
      </c>
      <c r="D80" s="7" t="str">
        <f>日文原码!D80</f>
        <v>0A00</v>
      </c>
      <c r="E80" t="str">
        <f>日文原码!E80</f>
        <v>0A00</v>
      </c>
      <c r="F80" t="str">
        <f>日文原码!F80</f>
        <v>0100</v>
      </c>
      <c r="G80" s="8" t="str">
        <f>日文原码!G80</f>
        <v>0500</v>
      </c>
      <c r="H80" t="str">
        <f>日文原码!H80</f>
        <v>0A00</v>
      </c>
      <c r="I80" t="str">
        <f>日文原码!I80</f>
        <v>0400</v>
      </c>
      <c r="J80" t="str">
        <f>日文原码!J80</f>
        <v>0000</v>
      </c>
      <c r="K80" t="str">
        <f>日文原码!K80</f>
        <v>0200</v>
      </c>
      <c r="L80" s="7" t="str">
        <f>INDEX(新汉化!$P:$P,MATCH(中文转码!L80,新汉化!$Q:$Q,0))</f>
        <v>D7C0</v>
      </c>
      <c r="M80" s="9" t="str">
        <f>INDEX(新汉化!$P:$P,MATCH(中文转码!M80,新汉化!$Q:$Q,0))</f>
        <v>E7B5</v>
      </c>
      <c r="N80" s="9" t="str">
        <f>INDEX(新汉化!$P:$P,MATCH(中文转码!N80,新汉化!$Q:$Q,0))</f>
        <v>DECA</v>
      </c>
      <c r="O80" s="9" t="str">
        <f>INDEX(新汉化!$P:$P,MATCH(中文转码!O80,新汉化!$Q:$Q,0))</f>
        <v>0000</v>
      </c>
      <c r="P80" s="8" t="str">
        <f>INDEX(新汉化!$P:$P,MATCH(中文转码!P80,新汉化!$Q:$Q,0))</f>
        <v>0000</v>
      </c>
      <c r="Q80" s="7" t="str">
        <f>INDEX(新汉化!$P:$P,MATCH(中文转码!Q80,新汉化!$Q:$Q,0))</f>
        <v>A1F8</v>
      </c>
      <c r="R80" s="9" t="str">
        <f>INDEX(新汉化!$P:$P,MATCH(中文转码!R80,新汉化!$Q:$Q,0))</f>
        <v>A1F8</v>
      </c>
      <c r="S80" s="9" t="str">
        <f>INDEX(新汉化!$P:$P,MATCH(中文转码!S80,新汉化!$Q:$Q,0))</f>
        <v>C5B7</v>
      </c>
      <c r="T80" s="9" t="str">
        <f>INDEX(新汉化!$P:$P,MATCH(中文转码!T80,新汉化!$Q:$Q,0))</f>
        <v>E7B5</v>
      </c>
      <c r="U80" s="8" t="str">
        <f>INDEX(新汉化!$P:$P,MATCH(中文转码!U80,新汉化!$Q:$Q,0))</f>
        <v>A1F8</v>
      </c>
      <c r="V80" s="7" t="str">
        <f>INDEX(新汉化!$P:$P,MATCH(中文转码!V80,新汉化!$Q:$Q,0))</f>
        <v>F2D2</v>
      </c>
      <c r="W80" s="9" t="str">
        <f>INDEX(新汉化!$P:$P,MATCH(中文转码!W80,新汉化!$Q:$Q,0))</f>
        <v>AACE</v>
      </c>
      <c r="X80" s="9" t="str">
        <f>INDEX(新汉化!$P:$P,MATCH(中文转码!X80,新汉化!$Q:$Q,0))</f>
        <v>BBD2</v>
      </c>
      <c r="Y80" s="9" t="str">
        <f>INDEX(新汉化!$P:$P,MATCH(中文转码!Y80,新汉化!$Q:$Q,0))</f>
        <v>B1D6</v>
      </c>
      <c r="Z80" s="9" t="str">
        <f>INDEX(新汉化!$P:$P,MATCH(中文转码!Z80,新汉化!$Q:$Q,0))</f>
        <v>DAD4</v>
      </c>
      <c r="AA80" s="9" t="str">
        <f>INDEX(新汉化!$P:$P,MATCH(中文转码!AA80,新汉化!$Q:$Q,0))</f>
        <v>D3B4</v>
      </c>
      <c r="AB80" s="9" t="str">
        <f>INDEX(新汉化!$P:$P,MATCH(中文转码!AB80,新汉化!$Q:$Q,0))</f>
        <v>D7D7</v>
      </c>
      <c r="AC80" s="9" t="str">
        <f>INDEX(新汉化!$P:$P,MATCH(中文转码!AC80,新汉化!$Q:$Q,0))</f>
        <v>ABC3</v>
      </c>
      <c r="AD80" s="9" t="str">
        <f>INDEX(新汉化!$P:$P,MATCH(中文转码!AD80,新汉化!$Q:$Q,0))</f>
        <v>D0D6</v>
      </c>
      <c r="AE80" s="9" t="str">
        <f>INDEX(新汉化!$P:$P,MATCH(中文转码!AE80,新汉化!$Q:$Q,0))</f>
        <v>C5B7</v>
      </c>
      <c r="AF80" s="9" t="str">
        <f>INDEX(新汉化!$P:$P,MATCH(中文转码!AF80,新汉化!$Q:$Q,0))</f>
        <v>E7B5</v>
      </c>
      <c r="AG80" s="9" t="str">
        <f>INDEX(新汉化!$P:$P,MATCH(中文转码!AG80,新汉化!$Q:$Q,0))</f>
        <v>C039</v>
      </c>
      <c r="AH80" s="9" t="str">
        <f>INDEX(新汉化!$P:$P,MATCH(中文转码!AH80,新汉化!$Q:$Q,0))</f>
        <v>F9CB</v>
      </c>
      <c r="AI80" s="9" t="str">
        <f>INDEX(新汉化!$P:$P,MATCH(中文转码!AI80,新汉化!$Q:$Q,0))</f>
        <v>D4D2</v>
      </c>
      <c r="AJ80" s="9" t="str">
        <f>INDEX(新汉化!$P:$P,MATCH(中文转码!AJ80,新汉化!$Q:$Q,0))</f>
        <v>D0D3</v>
      </c>
      <c r="AK80" s="9" t="str">
        <f>INDEX(新汉化!$P:$P,MATCH(中文转码!AK80,新汉化!$Q:$Q,0))</f>
        <v>B1CA</v>
      </c>
      <c r="AL80" s="9" t="str">
        <f>INDEX(新汉化!$P:$P,MATCH(中文转码!AL80,新汉化!$Q:$Q,0))</f>
        <v>0000</v>
      </c>
      <c r="AM80" s="9" t="str">
        <f>INDEX(新汉化!$P:$P,MATCH(中文转码!AM80,新汉化!$Q:$Q,0))</f>
        <v>0000</v>
      </c>
      <c r="AN80" s="9" t="str">
        <f>INDEX(新汉化!$P:$P,MATCH(中文转码!AN80,新汉化!$Q:$Q,0))</f>
        <v>0000</v>
      </c>
      <c r="AO80" s="9" t="str">
        <f>INDEX(新汉化!$P:$P,MATCH(中文转码!AO80,新汉化!$Q:$Q,0))</f>
        <v>0000</v>
      </c>
      <c r="AP80" s="9" t="str">
        <f>INDEX(新汉化!$P:$P,MATCH(中文转码!AP80,新汉化!$Q:$Q,0))</f>
        <v>0000</v>
      </c>
      <c r="AQ80" s="9" t="str">
        <f>INDEX(新汉化!$P:$P,MATCH(中文转码!AQ80,新汉化!$Q:$Q,0))</f>
        <v>0000</v>
      </c>
      <c r="AR80" s="9" t="str">
        <f>INDEX(新汉化!$P:$P,MATCH(中文转码!AR80,新汉化!$Q:$Q,0))</f>
        <v>0000</v>
      </c>
      <c r="AS80" s="8" t="str">
        <f>INDEX(新汉化!$P:$P,MATCH(中文转码!AS80,新汉化!$Q:$Q,0))</f>
        <v>0000</v>
      </c>
      <c r="AT80" s="7" t="str">
        <f>INDEX(新汉化!$P:$P,MATCH(中文转码!AT80,新汉化!$Q:$Q,0))</f>
        <v>B2D2</v>
      </c>
      <c r="AU80" s="9" t="str">
        <f>INDEX(新汉化!$P:$P,MATCH(中文转码!AU80,新汉化!$Q:$Q,0))</f>
        <v>E1BB</v>
      </c>
      <c r="AV80" s="9" t="str">
        <f>INDEX(新汉化!$P:$P,MATCH(中文转码!AV80,新汉化!$Q:$Q,0))</f>
        <v>F2D2</v>
      </c>
      <c r="AW80" s="9" t="str">
        <f>INDEX(新汉化!$P:$P,MATCH(中文转码!AW80,新汉化!$Q:$Q,0))</f>
        <v>F0BB</v>
      </c>
      <c r="AX80" s="9" t="str">
        <f>INDEX(新汉化!$P:$P,MATCH(中文转码!AX80,新汉化!$Q:$Q,0))</f>
        <v>A8BB</v>
      </c>
      <c r="AY80" s="9" t="str">
        <f>INDEX(新汉化!$P:$P,MATCH(中文转码!AY80,新汉化!$Q:$Q,0))</f>
        <v>F8B6</v>
      </c>
      <c r="AZ80" s="9" t="str">
        <f>INDEX(新汉化!$P:$P,MATCH(中文转码!AZ80,新汉化!$Q:$Q,0))</f>
        <v>FDD2</v>
      </c>
      <c r="BA80" s="9" t="str">
        <f>INDEX(新汉化!$P:$P,MATCH(中文转码!BA80,新汉化!$Q:$Q,0))</f>
        <v>A2B7</v>
      </c>
      <c r="BB80" s="9" t="str">
        <f>INDEX(新汉化!$P:$P,MATCH(中文转码!BB80,新汉化!$Q:$Q,0))</f>
        <v>BDC9</v>
      </c>
      <c r="BC80" s="9" t="str">
        <f>INDEX(新汉化!$P:$P,MATCH(中文转码!BC80,新汉化!$Q:$Q,0))</f>
        <v>F0BB</v>
      </c>
      <c r="BD80" s="9" t="str">
        <f>INDEX(新汉化!$P:$P,MATCH(中文转码!BD80,新汉化!$Q:$Q,0))</f>
        <v>8038</v>
      </c>
      <c r="BE80" s="9" t="str">
        <f>INDEX(新汉化!$P:$P,MATCH(中文转码!BE80,新汉化!$Q:$Q,0))</f>
        <v>AABF</v>
      </c>
      <c r="BF80" s="9" t="str">
        <f>INDEX(新汉化!$P:$P,MATCH(中文转码!BF80,新汉化!$Q:$Q,0))</f>
        <v>BCCA</v>
      </c>
      <c r="BG80" s="9" t="str">
        <f>INDEX(新汉化!$P:$P,MATCH(中文转码!BG80,新汉化!$Q:$Q,0))</f>
        <v>BDD5</v>
      </c>
      <c r="BH80" s="9" t="str">
        <f>INDEX(新汉化!$P:$P,MATCH(中文转码!BH80,新汉化!$Q:$Q,0))</f>
        <v>B7B6</v>
      </c>
      <c r="BI80" s="9" t="str">
        <f>INDEX(新汉化!$P:$P,MATCH(中文转码!BI80,新汉化!$Q:$Q,0))</f>
        <v>F3BA</v>
      </c>
      <c r="BJ80" s="9" t="str">
        <f>INDEX(新汉化!$P:$P,MATCH(中文转码!BJ80,新汉化!$Q:$Q,0))</f>
        <v>0000</v>
      </c>
      <c r="BK80" s="9" t="str">
        <f>INDEX(新汉化!$P:$P,MATCH(中文转码!BK80,新汉化!$Q:$Q,0))</f>
        <v>0000</v>
      </c>
      <c r="BL80" s="9" t="str">
        <f>INDEX(新汉化!$P:$P,MATCH(中文转码!BL80,新汉化!$Q:$Q,0))</f>
        <v>0000</v>
      </c>
      <c r="BM80" s="9" t="str">
        <f>INDEX(新汉化!$P:$P,MATCH(中文转码!BM80,新汉化!$Q:$Q,0))</f>
        <v>0000</v>
      </c>
      <c r="BN80" s="9" t="str">
        <f>INDEX(新汉化!$P:$P,MATCH(中文转码!BN80,新汉化!$Q:$Q,0))</f>
        <v>0000</v>
      </c>
      <c r="BO80" s="9" t="str">
        <f>INDEX(新汉化!$P:$P,MATCH(中文转码!BO80,新汉化!$Q:$Q,0))</f>
        <v>0000</v>
      </c>
      <c r="BP80" s="9" t="str">
        <f>INDEX(新汉化!$P:$P,MATCH(中文转码!BP80,新汉化!$Q:$Q,0))</f>
        <v>0000</v>
      </c>
      <c r="BQ80" s="8" t="str">
        <f>INDEX(新汉化!$P:$P,MATCH(中文转码!BQ80,新汉化!$Q:$Q,0))</f>
        <v>0000</v>
      </c>
      <c r="BR80" s="7" t="str">
        <f>INDEX(新汉化!$P:$P,MATCH(中文转码!BR80,新汉化!$Q:$Q,0))</f>
        <v>CDBE</v>
      </c>
      <c r="BS80" s="9" t="str">
        <f>INDEX(新汉化!$P:$P,MATCH(中文转码!BS80,新汉化!$Q:$Q,0))</f>
        <v>E1BB</v>
      </c>
      <c r="BT80" s="9" t="str">
        <f>INDEX(新汉化!$P:$P,MATCH(中文转码!BT80,新汉化!$Q:$Q,0))</f>
        <v>C6D6</v>
      </c>
      <c r="BU80" s="9" t="str">
        <f>INDEX(新汉化!$P:$P,MATCH(中文转码!BU80,新汉化!$Q:$Q,0))</f>
        <v>ECD4</v>
      </c>
      <c r="BV80" s="9" t="str">
        <f>INDEX(新汉化!$P:$P,MATCH(中文转码!BV80,新汉化!$Q:$Q,0))</f>
        <v>F6B3</v>
      </c>
      <c r="BW80" s="9" t="str">
        <f>INDEX(新汉化!$P:$P,MATCH(中文转码!BW80,新汉化!$Q:$Q,0))</f>
        <v>D7C0</v>
      </c>
      <c r="BX80" s="9" t="str">
        <f>INDEX(新汉化!$P:$P,MATCH(中文转码!BX80,新汉化!$Q:$Q,0))</f>
        <v>C6D4</v>
      </c>
      <c r="BY80" s="9" t="str">
        <f>INDEX(新汉化!$P:$P,MATCH(中文转码!BY80,新汉化!$Q:$Q,0))</f>
        <v>8038</v>
      </c>
      <c r="BZ80" s="9" t="str">
        <f>INDEX(新汉化!$P:$P,MATCH(中文转码!BZ80,新汉化!$Q:$Q,0))</f>
        <v>0000</v>
      </c>
      <c r="CA80" s="9" t="str">
        <f>INDEX(新汉化!$P:$P,MATCH(中文转码!CA80,新汉化!$Q:$Q,0))</f>
        <v>0000</v>
      </c>
      <c r="CB80" s="9" t="str">
        <f>INDEX(新汉化!$P:$P,MATCH(中文转码!CB80,新汉化!$Q:$Q,0))</f>
        <v>0000</v>
      </c>
      <c r="CC80" s="9" t="str">
        <f>INDEX(新汉化!$P:$P,MATCH(中文转码!CC80,新汉化!$Q:$Q,0))</f>
        <v>0000</v>
      </c>
      <c r="CD80" s="9" t="str">
        <f>INDEX(新汉化!$P:$P,MATCH(中文转码!CD80,新汉化!$Q:$Q,0))</f>
        <v>0000</v>
      </c>
      <c r="CE80" s="9" t="str">
        <f>INDEX(新汉化!$P:$P,MATCH(中文转码!CE80,新汉化!$Q:$Q,0))</f>
        <v>0000</v>
      </c>
      <c r="CF80" s="9" t="str">
        <f>INDEX(新汉化!$P:$P,MATCH(中文转码!CF80,新汉化!$Q:$Q,0))</f>
        <v>0000</v>
      </c>
      <c r="CG80" s="9" t="str">
        <f>INDEX(新汉化!$P:$P,MATCH(中文转码!CG80,新汉化!$Q:$Q,0))</f>
        <v>0000</v>
      </c>
      <c r="CH80" s="9" t="str">
        <f>INDEX(新汉化!$P:$P,MATCH(中文转码!CH80,新汉化!$Q:$Q,0))</f>
        <v>0000</v>
      </c>
      <c r="CI80" s="9" t="str">
        <f>INDEX(新汉化!$P:$P,MATCH(中文转码!CI80,新汉化!$Q:$Q,0))</f>
        <v>0000</v>
      </c>
      <c r="CJ80" s="9" t="str">
        <f>INDEX(新汉化!$P:$P,MATCH(中文转码!CJ80,新汉化!$Q:$Q,0))</f>
        <v>0000</v>
      </c>
      <c r="CK80" s="9" t="str">
        <f>INDEX(新汉化!$P:$P,MATCH(中文转码!CK80,新汉化!$Q:$Q,0))</f>
        <v>0000</v>
      </c>
      <c r="CL80" s="9" t="str">
        <f>INDEX(新汉化!$P:$P,MATCH(中文转码!CL80,新汉化!$Q:$Q,0))</f>
        <v>0000</v>
      </c>
      <c r="CM80" s="9" t="str">
        <f>INDEX(新汉化!$P:$P,MATCH(中文转码!CM80,新汉化!$Q:$Q,0))</f>
        <v>0000</v>
      </c>
      <c r="CN80" s="9" t="str">
        <f>INDEX(新汉化!$P:$P,MATCH(中文转码!CN80,新汉化!$Q:$Q,0))</f>
        <v>0000</v>
      </c>
      <c r="CO80" s="8" t="str">
        <f>INDEX(新汉化!$P:$P,MATCH(中文转码!CO80,新汉化!$Q:$Q,0))</f>
        <v>0000</v>
      </c>
      <c r="CP80" s="13" t="str">
        <f>日文原码!CP80</f>
        <v>0000</v>
      </c>
    </row>
    <row r="81" spans="1:94">
      <c r="A81" s="7" t="str">
        <f>日文原码!A81</f>
        <v>0000</v>
      </c>
      <c r="B81" t="str">
        <f>日文原码!B81</f>
        <v>0800</v>
      </c>
      <c r="C81" s="8" t="str">
        <f>日文原码!C81</f>
        <v>0000</v>
      </c>
      <c r="D81" s="7" t="str">
        <f>日文原码!D81</f>
        <v>0A00</v>
      </c>
      <c r="E81" t="str">
        <f>日文原码!E81</f>
        <v>0A00</v>
      </c>
      <c r="F81" t="str">
        <f>日文原码!F81</f>
        <v>0000</v>
      </c>
      <c r="G81" s="8" t="str">
        <f>日文原码!G81</f>
        <v>0400</v>
      </c>
      <c r="H81" t="str">
        <f>日文原码!H81</f>
        <v>0A00</v>
      </c>
      <c r="I81" t="str">
        <f>日文原码!I81</f>
        <v>0A00</v>
      </c>
      <c r="J81" t="str">
        <f>日文原码!J81</f>
        <v>0400</v>
      </c>
      <c r="K81" t="str">
        <f>日文原码!K81</f>
        <v>0200</v>
      </c>
      <c r="L81" s="7" t="str">
        <f>INDEX(新汉化!$P:$P,MATCH(中文转码!L81,新汉化!$Q:$Q,0))</f>
        <v>FDD5</v>
      </c>
      <c r="M81" s="9" t="str">
        <f>INDEX(新汉化!$P:$P,MATCH(中文转码!M81,新汉化!$Q:$Q,0))</f>
        <v>E7B5</v>
      </c>
      <c r="N81" s="9" t="str">
        <f>INDEX(新汉化!$P:$P,MATCH(中文转码!N81,新汉化!$Q:$Q,0))</f>
        <v>C4C5</v>
      </c>
      <c r="O81" s="9" t="str">
        <f>INDEX(新汉化!$P:$P,MATCH(中文转码!O81,新汉化!$Q:$Q,0))</f>
        <v>C4C5</v>
      </c>
      <c r="P81" s="8" t="str">
        <f>INDEX(新汉化!$P:$P,MATCH(中文转码!P81,新汉化!$Q:$Q,0))</f>
        <v>0000</v>
      </c>
      <c r="Q81" s="7" t="str">
        <f>INDEX(新汉化!$P:$P,MATCH(中文转码!Q81,新汉化!$Q:$Q,0))</f>
        <v>A1F8</v>
      </c>
      <c r="R81" s="9" t="str">
        <f>INDEX(新汉化!$P:$P,MATCH(中文转码!R81,新汉化!$Q:$Q,0))</f>
        <v>A1F8</v>
      </c>
      <c r="S81" s="9" t="str">
        <f>INDEX(新汉化!$P:$P,MATCH(中文转码!S81,新汉化!$Q:$Q,0))</f>
        <v>D3BC</v>
      </c>
      <c r="T81" s="9" t="str">
        <f>INDEX(新汉化!$P:$P,MATCH(中文转码!T81,新汉化!$Q:$Q,0))</f>
        <v>CDD3</v>
      </c>
      <c r="U81" s="8" t="str">
        <f>INDEX(新汉化!$P:$P,MATCH(中文转码!U81,新汉化!$Q:$Q,0))</f>
        <v>A1F8</v>
      </c>
      <c r="V81" s="7" t="str">
        <f>INDEX(新汉化!$P:$P,MATCH(中文转码!V81,新汉化!$Q:$Q,0))</f>
        <v>BBD2</v>
      </c>
      <c r="W81" s="9" t="str">
        <f>INDEX(新汉化!$P:$P,MATCH(中文转码!W81,新汉化!$Q:$Q,0))</f>
        <v>B1D6</v>
      </c>
      <c r="X81" s="9" t="str">
        <f>INDEX(新汉化!$P:$P,MATCH(中文转码!X81,新汉化!$Q:$Q,0))</f>
        <v>DAD4</v>
      </c>
      <c r="Y81" s="9" t="str">
        <f>INDEX(新汉化!$P:$P,MATCH(中文转码!Y81,新汉化!$Q:$Q,0))</f>
        <v>F8B8</v>
      </c>
      <c r="Z81" s="9" t="str">
        <f>INDEX(新汉化!$P:$P,MATCH(中文转码!Z81,新汉化!$Q:$Q,0))</f>
        <v>EFBB</v>
      </c>
      <c r="AA81" s="9" t="str">
        <f>INDEX(新汉化!$P:$P,MATCH(中文转码!AA81,新汉化!$Q:$Q,0))</f>
        <v>E9B0</v>
      </c>
      <c r="AB81" s="9" t="str">
        <f>INDEX(新汉化!$P:$P,MATCH(中文转码!AB81,新汉化!$Q:$Q,0))</f>
        <v>D3BC</v>
      </c>
      <c r="AC81" s="9" t="str">
        <f>INDEX(新汉化!$P:$P,MATCH(中文转码!AC81,新汉化!$Q:$Q,0))</f>
        <v>CDD3</v>
      </c>
      <c r="AD81" s="9" t="str">
        <f>INDEX(新汉化!$P:$P,MATCH(中文转码!AD81,新汉化!$Q:$Q,0))</f>
        <v>C4B5</v>
      </c>
      <c r="AE81" s="9" t="str">
        <f>INDEX(新汉化!$P:$P,MATCH(中文转码!AE81,新汉化!$Q:$Q,0))</f>
        <v>A6B1</v>
      </c>
      <c r="AF81" s="9" t="str">
        <f>INDEX(新汉化!$P:$P,MATCH(中文转码!AF81,新汉化!$Q:$Q,0))</f>
        <v>C9BF</v>
      </c>
      <c r="AG81" s="9" t="str">
        <f>INDEX(新汉化!$P:$P,MATCH(中文转码!AG81,新汉化!$Q:$Q,0))</f>
        <v>CEC3</v>
      </c>
      <c r="AH81" s="9" t="str">
        <f>INDEX(新汉化!$P:$P,MATCH(中文转码!AH81,新汉化!$Q:$Q,0))</f>
        <v>8038</v>
      </c>
      <c r="AI81" s="9" t="str">
        <f>INDEX(新汉化!$P:$P,MATCH(中文转码!AI81,新汉化!$Q:$Q,0))</f>
        <v>EFBB</v>
      </c>
      <c r="AJ81" s="9" t="str">
        <f>INDEX(新汉化!$P:$P,MATCH(中文转码!AJ81,新汉化!$Q:$Q,0))</f>
        <v>E9B0</v>
      </c>
      <c r="AK81" s="9" t="str">
        <f>INDEX(新汉化!$P:$P,MATCH(中文转码!AK81,新汉化!$Q:$Q,0))</f>
        <v>0000</v>
      </c>
      <c r="AL81" s="9" t="str">
        <f>INDEX(新汉化!$P:$P,MATCH(中文转码!AL81,新汉化!$Q:$Q,0))</f>
        <v>0000</v>
      </c>
      <c r="AM81" s="9" t="str">
        <f>INDEX(新汉化!$P:$P,MATCH(中文转码!AM81,新汉化!$Q:$Q,0))</f>
        <v>0000</v>
      </c>
      <c r="AN81" s="9" t="str">
        <f>INDEX(新汉化!$P:$P,MATCH(中文转码!AN81,新汉化!$Q:$Q,0))</f>
        <v>0000</v>
      </c>
      <c r="AO81" s="9" t="str">
        <f>INDEX(新汉化!$P:$P,MATCH(中文转码!AO81,新汉化!$Q:$Q,0))</f>
        <v>0000</v>
      </c>
      <c r="AP81" s="9" t="str">
        <f>INDEX(新汉化!$P:$P,MATCH(中文转码!AP81,新汉化!$Q:$Q,0))</f>
        <v>0000</v>
      </c>
      <c r="AQ81" s="9" t="str">
        <f>INDEX(新汉化!$P:$P,MATCH(中文转码!AQ81,新汉化!$Q:$Q,0))</f>
        <v>0000</v>
      </c>
      <c r="AR81" s="9" t="str">
        <f>INDEX(新汉化!$P:$P,MATCH(中文转码!AR81,新汉化!$Q:$Q,0))</f>
        <v>0000</v>
      </c>
      <c r="AS81" s="8" t="str">
        <f>INDEX(新汉化!$P:$P,MATCH(中文转码!AS81,新汉化!$Q:$Q,0))</f>
        <v>0000</v>
      </c>
      <c r="AT81" s="7" t="str">
        <f>INDEX(新汉化!$P:$P,MATCH(中文转码!AT81,新汉化!$Q:$Q,0))</f>
        <v>D3BC</v>
      </c>
      <c r="AU81" s="9" t="str">
        <f>INDEX(新汉化!$P:$P,MATCH(中文转码!AU81,新汉化!$Q:$Q,0))</f>
        <v>CDD3</v>
      </c>
      <c r="AV81" s="9" t="str">
        <f>INDEX(新汉化!$P:$P,MATCH(中文转码!AV81,新汉化!$Q:$Q,0))</f>
        <v>ACC5</v>
      </c>
      <c r="AW81" s="9" t="str">
        <f>INDEX(新汉化!$P:$P,MATCH(中文转码!AW81,新汉化!$Q:$Q,0))</f>
        <v>A6C1</v>
      </c>
      <c r="AX81" s="9" t="str">
        <f>INDEX(新汉化!$P:$P,MATCH(中文转码!AX81,新汉化!$Q:$Q,0))</f>
        <v>C4B5</v>
      </c>
      <c r="AY81" s="9" t="str">
        <f>INDEX(新汉化!$P:$P,MATCH(中文转码!AY81,新汉化!$Q:$Q,0))</f>
        <v>B0BB</v>
      </c>
      <c r="AZ81" s="9" t="str">
        <f>INDEX(新汉化!$P:$P,MATCH(中文转码!AZ81,新汉化!$Q:$Q,0))</f>
        <v>C039</v>
      </c>
      <c r="BA81" s="9" t="str">
        <f>INDEX(新汉化!$P:$P,MATCH(中文转码!BA81,新汉化!$Q:$Q,0))</f>
        <v>FCCB</v>
      </c>
      <c r="BB81" s="9" t="str">
        <f>INDEX(新汉化!$P:$P,MATCH(中文转码!BB81,新汉化!$Q:$Q,0))</f>
        <v>CDBE</v>
      </c>
      <c r="BC81" s="9" t="str">
        <f>INDEX(新汉化!$P:$P,MATCH(中文转码!BC81,新汉化!$Q:$Q,0))</f>
        <v>E1BB</v>
      </c>
      <c r="BD81" s="9" t="str">
        <f>INDEX(新汉化!$P:$P,MATCH(中文转码!BD81,新汉化!$Q:$Q,0))</f>
        <v>C3C8</v>
      </c>
      <c r="BE81" s="9" t="str">
        <f>INDEX(新汉化!$P:$P,MATCH(中文转码!BE81,新汉化!$Q:$Q,0))</f>
        <v>EDC9</v>
      </c>
      <c r="BF81" s="9" t="str">
        <f>INDEX(新汉化!$P:$P,MATCH(中文转码!BF81,新汉化!$Q:$Q,0))</f>
        <v>E5CC</v>
      </c>
      <c r="BG81" s="9" t="str">
        <f>INDEX(新汉化!$P:$P,MATCH(中文转码!BG81,新汉化!$Q:$Q,0))</f>
        <v>CCB6</v>
      </c>
      <c r="BH81" s="9" t="str">
        <f>INDEX(新汉化!$P:$P,MATCH(中文转码!BH81,新汉化!$Q:$Q,0))</f>
        <v>B7C2</v>
      </c>
      <c r="BI81" s="9" t="str">
        <f>INDEX(新汉化!$P:$P,MATCH(中文转码!BI81,新汉化!$Q:$Q,0))</f>
        <v>C039</v>
      </c>
      <c r="BJ81" s="9" t="str">
        <f>INDEX(新汉化!$P:$P,MATCH(中文转码!BJ81,新汉化!$Q:$Q,0))</f>
        <v>0000</v>
      </c>
      <c r="BK81" s="9" t="str">
        <f>INDEX(新汉化!$P:$P,MATCH(中文转码!BK81,新汉化!$Q:$Q,0))</f>
        <v>0000</v>
      </c>
      <c r="BL81" s="9" t="str">
        <f>INDEX(新汉化!$P:$P,MATCH(中文转码!BL81,新汉化!$Q:$Q,0))</f>
        <v>0000</v>
      </c>
      <c r="BM81" s="9" t="str">
        <f>INDEX(新汉化!$P:$P,MATCH(中文转码!BM81,新汉化!$Q:$Q,0))</f>
        <v>0000</v>
      </c>
      <c r="BN81" s="9" t="str">
        <f>INDEX(新汉化!$P:$P,MATCH(中文转码!BN81,新汉化!$Q:$Q,0))</f>
        <v>0000</v>
      </c>
      <c r="BO81" s="9" t="str">
        <f>INDEX(新汉化!$P:$P,MATCH(中文转码!BO81,新汉化!$Q:$Q,0))</f>
        <v>0000</v>
      </c>
      <c r="BP81" s="9" t="str">
        <f>INDEX(新汉化!$P:$P,MATCH(中文转码!BP81,新汉化!$Q:$Q,0))</f>
        <v>0000</v>
      </c>
      <c r="BQ81" s="8" t="str">
        <f>INDEX(新汉化!$P:$P,MATCH(中文转码!BQ81,新汉化!$Q:$Q,0))</f>
        <v>0000</v>
      </c>
      <c r="BR81" s="7" t="str">
        <f>INDEX(新汉化!$P:$P,MATCH(中文转码!BR81,新汉化!$Q:$Q,0))</f>
        <v>FAB2</v>
      </c>
      <c r="BS81" s="9" t="str">
        <f>INDEX(新汉化!$P:$P,MATCH(中文转码!BS81,新汉化!$Q:$Q,0))</f>
        <v>FAC9</v>
      </c>
      <c r="BT81" s="9" t="str">
        <f>INDEX(新汉化!$P:$P,MATCH(中文转码!BT81,新汉化!$Q:$Q,0))</f>
        <v>E8E0</v>
      </c>
      <c r="BU81" s="9" t="str">
        <f>INDEX(新汉化!$P:$P,MATCH(中文转码!BU81,新汉化!$Q:$Q,0))</f>
        <v>EFC0</v>
      </c>
      <c r="BV81" s="9" t="str">
        <f>INDEX(新汉化!$P:$P,MATCH(中文转码!BV81,新汉化!$Q:$Q,0))</f>
        <v>BEC5</v>
      </c>
      <c r="BW81" s="9" t="str">
        <f>INDEX(新汉化!$P:$P,MATCH(中文转码!BW81,新汉化!$Q:$Q,0))</f>
        <v>B2C0</v>
      </c>
      <c r="BX81" s="9" t="str">
        <f>INDEX(新汉化!$P:$P,MATCH(中文转码!BX81,新汉化!$Q:$Q,0))</f>
        <v>C4B5</v>
      </c>
      <c r="BY81" s="9" t="str">
        <f>INDEX(新汉化!$P:$P,MATCH(中文转码!BY81,新汉化!$Q:$Q,0))</f>
        <v>F0BB</v>
      </c>
      <c r="BZ81" s="9" t="str">
        <f>INDEX(新汉化!$P:$P,MATCH(中文转码!BZ81,新汉化!$Q:$Q,0))</f>
        <v>A8BB</v>
      </c>
      <c r="CA81" s="9" t="str">
        <f>INDEX(新汉化!$P:$P,MATCH(中文转码!CA81,新汉化!$Q:$Q,0))</f>
        <v>F9C9</v>
      </c>
      <c r="CB81" s="9" t="str">
        <f>INDEX(新汉化!$P:$P,MATCH(中文转码!CB81,新汉化!$Q:$Q,0))</f>
        <v>B4C0</v>
      </c>
      <c r="CC81" s="9" t="str">
        <f>INDEX(新汉化!$P:$P,MATCH(中文转码!CC81,新汉化!$Q:$Q,0))</f>
        <v>EDB1</v>
      </c>
      <c r="CD81" s="9" t="str">
        <f>INDEX(新汉化!$P:$P,MATCH(中文转码!CD81,新汉化!$Q:$Q,0))</f>
        <v>EFB4</v>
      </c>
      <c r="CE81" s="9" t="str">
        <f>INDEX(新汉化!$P:$P,MATCH(中文转码!CE81,新汉化!$Q:$Q,0))</f>
        <v>B2CF</v>
      </c>
      <c r="CF81" s="9" t="str">
        <f>INDEX(新汉化!$P:$P,MATCH(中文转码!CF81,新汉化!$Q:$Q,0))</f>
        <v>C3D4</v>
      </c>
      <c r="CG81" s="9" t="str">
        <f>INDEX(新汉化!$P:$P,MATCH(中文转码!CG81,新汉化!$Q:$Q,0))</f>
        <v>8038</v>
      </c>
      <c r="CH81" s="9" t="str">
        <f>INDEX(新汉化!$P:$P,MATCH(中文转码!CH81,新汉化!$Q:$Q,0))</f>
        <v>0000</v>
      </c>
      <c r="CI81" s="9" t="str">
        <f>INDEX(新汉化!$P:$P,MATCH(中文转码!CI81,新汉化!$Q:$Q,0))</f>
        <v>0000</v>
      </c>
      <c r="CJ81" s="9" t="str">
        <f>INDEX(新汉化!$P:$P,MATCH(中文转码!CJ81,新汉化!$Q:$Q,0))</f>
        <v>0000</v>
      </c>
      <c r="CK81" s="9" t="str">
        <f>INDEX(新汉化!$P:$P,MATCH(中文转码!CK81,新汉化!$Q:$Q,0))</f>
        <v>0000</v>
      </c>
      <c r="CL81" s="9" t="str">
        <f>INDEX(新汉化!$P:$P,MATCH(中文转码!CL81,新汉化!$Q:$Q,0))</f>
        <v>0000</v>
      </c>
      <c r="CM81" s="9" t="str">
        <f>INDEX(新汉化!$P:$P,MATCH(中文转码!CM81,新汉化!$Q:$Q,0))</f>
        <v>0000</v>
      </c>
      <c r="CN81" s="9" t="str">
        <f>INDEX(新汉化!$P:$P,MATCH(中文转码!CN81,新汉化!$Q:$Q,0))</f>
        <v>0000</v>
      </c>
      <c r="CO81" s="8" t="str">
        <f>INDEX(新汉化!$P:$P,MATCH(中文转码!CO81,新汉化!$Q:$Q,0))</f>
        <v>0000</v>
      </c>
      <c r="CP81" s="13" t="str">
        <f>日文原码!CP81</f>
        <v>0000</v>
      </c>
    </row>
    <row r="82" spans="1:94">
      <c r="A82" s="7" t="str">
        <f>日文原码!A82</f>
        <v>0000</v>
      </c>
      <c r="B82" t="str">
        <f>日文原码!B82</f>
        <v>0800</v>
      </c>
      <c r="C82" s="8" t="str">
        <f>日文原码!C82</f>
        <v>0100</v>
      </c>
      <c r="D82" s="7" t="str">
        <f>日文原码!D82</f>
        <v>0A00</v>
      </c>
      <c r="E82" t="str">
        <f>日文原码!E82</f>
        <v>0A00</v>
      </c>
      <c r="F82" t="str">
        <f>日文原码!F82</f>
        <v>0000</v>
      </c>
      <c r="G82" s="8" t="str">
        <f>日文原码!G82</f>
        <v>0400</v>
      </c>
      <c r="H82" t="str">
        <f>日文原码!H82</f>
        <v>0A00</v>
      </c>
      <c r="I82" t="str">
        <f>日文原码!I82</f>
        <v>0A00</v>
      </c>
      <c r="J82" t="str">
        <f>日文原码!J82</f>
        <v>0400</v>
      </c>
      <c r="K82" t="str">
        <f>日文原码!K82</f>
        <v>0200</v>
      </c>
      <c r="L82" s="7" t="str">
        <f>INDEX(新汉化!$P:$P,MATCH(中文转码!L82,新汉化!$Q:$Q,0))</f>
        <v>BAB8</v>
      </c>
      <c r="M82" s="9" t="str">
        <f>INDEX(新汉化!$P:$P,MATCH(中文转码!M82,新汉化!$Q:$Q,0))</f>
        <v>E7B5</v>
      </c>
      <c r="N82" s="9" t="str">
        <f>INDEX(新汉化!$P:$P,MATCH(中文转码!N82,新汉化!$Q:$Q,0))</f>
        <v>C4C5</v>
      </c>
      <c r="O82" s="9" t="str">
        <f>INDEX(新汉化!$P:$P,MATCH(中文转码!O82,新汉化!$Q:$Q,0))</f>
        <v>C4C5</v>
      </c>
      <c r="P82" s="8" t="str">
        <f>INDEX(新汉化!$P:$P,MATCH(中文转码!P82,新汉化!$Q:$Q,0))</f>
        <v>0000</v>
      </c>
      <c r="Q82" s="7" t="str">
        <f>INDEX(新汉化!$P:$P,MATCH(中文转码!Q82,新汉化!$Q:$Q,0))</f>
        <v>A1F8</v>
      </c>
      <c r="R82" s="9" t="str">
        <f>INDEX(新汉化!$P:$P,MATCH(中文转码!R82,新汉化!$Q:$Q,0))</f>
        <v>A1F8</v>
      </c>
      <c r="S82" s="9" t="str">
        <f>INDEX(新汉化!$P:$P,MATCH(中文转码!S82,新汉化!$Q:$Q,0))</f>
        <v>D3BC</v>
      </c>
      <c r="T82" s="9" t="str">
        <f>INDEX(新汉化!$P:$P,MATCH(中文转码!T82,新汉化!$Q:$Q,0))</f>
        <v>CDD3</v>
      </c>
      <c r="U82" s="8" t="str">
        <f>INDEX(新汉化!$P:$P,MATCH(中文转码!U82,新汉化!$Q:$Q,0))</f>
        <v>A1F8</v>
      </c>
      <c r="V82" s="7" t="str">
        <f>INDEX(新汉化!$P:$P,MATCH(中文转码!V82,新汉化!$Q:$Q,0))</f>
        <v>C8B1</v>
      </c>
      <c r="W82" s="9" t="str">
        <f>INDEX(新汉化!$P:$P,MATCH(中文转码!W82,新汉化!$Q:$Q,0))</f>
        <v>F0C6</v>
      </c>
      <c r="X82" s="9" t="str">
        <f>INDEX(新汉化!$P:$P,MATCH(中文转码!X82,新汉化!$Q:$Q,0))</f>
        <v>D4D7</v>
      </c>
      <c r="Y82" s="9" t="str">
        <f>INDEX(新汉化!$P:$P,MATCH(中文转码!Y82,新汉化!$Q:$Q,0))</f>
        <v>BABC</v>
      </c>
      <c r="Z82" s="9" t="str">
        <f>INDEX(新汉化!$P:$P,MATCH(中文转码!Z82,新汉化!$Q:$Q,0))</f>
        <v>B4C0</v>
      </c>
      <c r="AA82" s="9" t="str">
        <f>INDEX(新汉化!$P:$P,MATCH(中文转码!AA82,新汉化!$Q:$Q,0))</f>
        <v>C039</v>
      </c>
      <c r="AB82" s="9" t="str">
        <f>INDEX(新汉化!$P:$P,MATCH(中文转码!AB82,新汉化!$Q:$Q,0))</f>
        <v>F8B8</v>
      </c>
      <c r="AC82" s="9" t="str">
        <f>INDEX(新汉化!$P:$P,MATCH(中文转码!AC82,新汉化!$Q:$Q,0))</f>
        <v>EFBB</v>
      </c>
      <c r="AD82" s="9" t="str">
        <f>INDEX(新汉化!$P:$P,MATCH(中文转码!AD82,新汉化!$Q:$Q,0))</f>
        <v>E9B0</v>
      </c>
      <c r="AE82" s="9" t="str">
        <f>INDEX(新汉化!$P:$P,MATCH(中文转码!AE82,新汉化!$Q:$Q,0))</f>
        <v>D3BC</v>
      </c>
      <c r="AF82" s="9" t="str">
        <f>INDEX(新汉化!$P:$P,MATCH(中文转码!AF82,新汉化!$Q:$Q,0))</f>
        <v>CDD3</v>
      </c>
      <c r="AG82" s="9" t="str">
        <f>INDEX(新汉化!$P:$P,MATCH(中文转码!AG82,新汉化!$Q:$Q,0))</f>
        <v>FCB8</v>
      </c>
      <c r="AH82" s="9" t="str">
        <f>INDEX(新汉化!$P:$P,MATCH(中文转码!AH82,新汉化!$Q:$Q,0))</f>
        <v>D8D6</v>
      </c>
      <c r="AI82" s="9" t="str">
        <f>INDEX(新汉化!$P:$P,MATCH(中文转码!AI82,新汉化!$Q:$Q,0))</f>
        <v>AAD2</v>
      </c>
      <c r="AJ82" s="9" t="str">
        <f>INDEX(新汉化!$P:$P,MATCH(中文转码!AJ82,新汉化!$Q:$Q,0))</f>
        <v>8038</v>
      </c>
      <c r="AK82" s="9" t="str">
        <f>INDEX(新汉化!$P:$P,MATCH(中文转码!AK82,新汉化!$Q:$Q,0))</f>
        <v>0000</v>
      </c>
      <c r="AL82" s="9" t="str">
        <f>INDEX(新汉化!$P:$P,MATCH(中文转码!AL82,新汉化!$Q:$Q,0))</f>
        <v>0000</v>
      </c>
      <c r="AM82" s="9" t="str">
        <f>INDEX(新汉化!$P:$P,MATCH(中文转码!AM82,新汉化!$Q:$Q,0))</f>
        <v>0000</v>
      </c>
      <c r="AN82" s="9" t="str">
        <f>INDEX(新汉化!$P:$P,MATCH(中文转码!AN82,新汉化!$Q:$Q,0))</f>
        <v>0000</v>
      </c>
      <c r="AO82" s="9" t="str">
        <f>INDEX(新汉化!$P:$P,MATCH(中文转码!AO82,新汉化!$Q:$Q,0))</f>
        <v>0000</v>
      </c>
      <c r="AP82" s="9" t="str">
        <f>INDEX(新汉化!$P:$P,MATCH(中文转码!AP82,新汉化!$Q:$Q,0))</f>
        <v>0000</v>
      </c>
      <c r="AQ82" s="9" t="str">
        <f>INDEX(新汉化!$P:$P,MATCH(中文转码!AQ82,新汉化!$Q:$Q,0))</f>
        <v>0000</v>
      </c>
      <c r="AR82" s="9" t="str">
        <f>INDEX(新汉化!$P:$P,MATCH(中文转码!AR82,新汉化!$Q:$Q,0))</f>
        <v>0000</v>
      </c>
      <c r="AS82" s="8" t="str">
        <f>INDEX(新汉化!$P:$P,MATCH(中文转码!AS82,新汉化!$Q:$Q,0))</f>
        <v>0000</v>
      </c>
      <c r="AT82" s="7" t="str">
        <f>INDEX(新汉化!$P:$P,MATCH(中文转码!AT82,新汉化!$Q:$Q,0))</f>
        <v>E1BB</v>
      </c>
      <c r="AU82" s="9" t="str">
        <f>INDEX(新汉化!$P:$P,MATCH(中文转码!AU82,新汉化!$Q:$Q,0))</f>
        <v>A8CD</v>
      </c>
      <c r="AV82" s="9" t="str">
        <f>INDEX(新汉化!$P:$P,MATCH(中文转码!AV82,新汉化!$Q:$Q,0))</f>
        <v>FDB9</v>
      </c>
      <c r="AW82" s="9" t="str">
        <f>INDEX(新汉化!$P:$P,MATCH(中文转码!AW82,新汉化!$Q:$Q,0))</f>
        <v>C3C8</v>
      </c>
      <c r="AX82" s="9" t="str">
        <f>INDEX(新汉化!$P:$P,MATCH(中文转码!AX82,新汉化!$Q:$Q,0))</f>
        <v>E5CC</v>
      </c>
      <c r="AY82" s="9" t="str">
        <f>INDEX(新汉化!$P:$P,MATCH(中文转码!AY82,新汉化!$Q:$Q,0))</f>
        <v>DAC4</v>
      </c>
      <c r="AZ82" s="9" t="str">
        <f>INDEX(新汉化!$P:$P,MATCH(中文转码!AZ82,新汉化!$Q:$Q,0))</f>
        <v>A2B7</v>
      </c>
      <c r="BA82" s="9" t="str">
        <f>INDEX(新汉化!$P:$P,MATCH(中文转码!BA82,新汉化!$Q:$Q,0))</f>
        <v>F6B3</v>
      </c>
      <c r="BB82" s="9" t="str">
        <f>INDEX(新汉化!$P:$P,MATCH(中文转码!BB82,新汉化!$Q:$Q,0))</f>
        <v>C4B5</v>
      </c>
      <c r="BC82" s="9" t="str">
        <f>INDEX(新汉化!$P:$P,MATCH(中文转码!BC82,新汉化!$Q:$Q,0))</f>
        <v>E7B5</v>
      </c>
      <c r="BD82" s="9" t="str">
        <f>INDEX(新汉化!$P:$P,MATCH(中文转码!BD82,新汉化!$Q:$Q,0))</f>
        <v>F7C1</v>
      </c>
      <c r="BE82" s="9" t="str">
        <f>INDEX(新汉化!$P:$P,MATCH(中文转码!BE82,新汉化!$Q:$Q,0))</f>
        <v>CCB6</v>
      </c>
      <c r="BF82" s="9" t="str">
        <f>INDEX(新汉化!$P:$P,MATCH(中文转码!BF82,新汉化!$Q:$Q,0))</f>
        <v>B7C2</v>
      </c>
      <c r="BG82" s="9" t="str">
        <f>INDEX(新汉化!$P:$P,MATCH(中文转码!BG82,新汉化!$Q:$Q,0))</f>
        <v>C039</v>
      </c>
      <c r="BH82" s="9" t="str">
        <f>INDEX(新汉化!$P:$P,MATCH(中文转码!BH82,新汉化!$Q:$Q,0))</f>
        <v>BBD2</v>
      </c>
      <c r="BI82" s="9" t="str">
        <f>INDEX(新汉化!$P:$P,MATCH(中文转码!BI82,新汉化!$Q:$Q,0))</f>
        <v>DFB1</v>
      </c>
      <c r="BJ82" s="9" t="str">
        <f>INDEX(新汉化!$P:$P,MATCH(中文转码!BJ82,新汉化!$Q:$Q,0))</f>
        <v>0000</v>
      </c>
      <c r="BK82" s="9" t="str">
        <f>INDEX(新汉化!$P:$P,MATCH(中文转码!BK82,新汉化!$Q:$Q,0))</f>
        <v>0000</v>
      </c>
      <c r="BL82" s="9" t="str">
        <f>INDEX(新汉化!$P:$P,MATCH(中文转码!BL82,新汉化!$Q:$Q,0))</f>
        <v>0000</v>
      </c>
      <c r="BM82" s="9" t="str">
        <f>INDEX(新汉化!$P:$P,MATCH(中文转码!BM82,新汉化!$Q:$Q,0))</f>
        <v>0000</v>
      </c>
      <c r="BN82" s="9" t="str">
        <f>INDEX(新汉化!$P:$P,MATCH(中文转码!BN82,新汉化!$Q:$Q,0))</f>
        <v>0000</v>
      </c>
      <c r="BO82" s="9" t="str">
        <f>INDEX(新汉化!$P:$P,MATCH(中文转码!BO82,新汉化!$Q:$Q,0))</f>
        <v>0000</v>
      </c>
      <c r="BP82" s="9" t="str">
        <f>INDEX(新汉化!$P:$P,MATCH(中文转码!BP82,新汉化!$Q:$Q,0))</f>
        <v>0000</v>
      </c>
      <c r="BQ82" s="8" t="str">
        <f>INDEX(新汉化!$P:$P,MATCH(中文转码!BQ82,新汉化!$Q:$Q,0))</f>
        <v>0000</v>
      </c>
      <c r="BR82" s="7" t="str">
        <f>INDEX(新汉化!$P:$P,MATCH(中文转码!BR82,新汉化!$Q:$Q,0))</f>
        <v>C5B7</v>
      </c>
      <c r="BS82" s="9" t="str">
        <f>INDEX(新汉化!$P:$P,MATCH(中文转码!BS82,新汉化!$Q:$Q,0))</f>
        <v>F6B3</v>
      </c>
      <c r="BT82" s="9" t="str">
        <f>INDEX(新汉化!$P:$P,MATCH(中文转码!BT82,新汉化!$Q:$Q,0))</f>
        <v>AABB</v>
      </c>
      <c r="BU82" s="9" t="str">
        <f>INDEX(新汉化!$P:$P,MATCH(中文转码!BU82,新汉化!$Q:$Q,0))</f>
        <v>F6C0</v>
      </c>
      <c r="BV82" s="9" t="str">
        <f>INDEX(新汉化!$P:$P,MATCH(中文转码!BV82,新汉化!$Q:$Q,0))</f>
        <v>C4B5</v>
      </c>
      <c r="BW82" s="9" t="str">
        <f>INDEX(新汉化!$P:$P,MATCH(中文转码!BW82,新汉化!$Q:$Q,0))</f>
        <v>F0BB</v>
      </c>
      <c r="BX82" s="9" t="str">
        <f>INDEX(新汉化!$P:$P,MATCH(中文转码!BX82,新汉化!$Q:$Q,0))</f>
        <v>A8BB</v>
      </c>
      <c r="BY82" s="9" t="str">
        <f>INDEX(新汉化!$P:$P,MATCH(中文转码!BY82,新汉化!$Q:$Q,0))</f>
        <v>C039</v>
      </c>
      <c r="BZ82" s="9" t="str">
        <f>INDEX(新汉化!$P:$P,MATCH(中文转码!BZ82,新汉化!$Q:$Q,0))</f>
        <v>BBD2</v>
      </c>
      <c r="CA82" s="9" t="str">
        <f>INDEX(新汉化!$P:$P,MATCH(中文转码!CA82,新汉化!$Q:$Q,0))</f>
        <v>DFB1</v>
      </c>
      <c r="CB82" s="9" t="str">
        <f>INDEX(新汉化!$P:$P,MATCH(中文转码!CB82,新汉化!$Q:$Q,0))</f>
        <v>F8B8</v>
      </c>
      <c r="CC82" s="9" t="str">
        <f>INDEX(新汉化!$P:$P,MATCH(中文转码!CC82,新汉化!$Q:$Q,0))</f>
        <v>EFBB</v>
      </c>
      <c r="CD82" s="9" t="str">
        <f>INDEX(新汉化!$P:$P,MATCH(中文转码!CD82,新汉化!$Q:$Q,0))</f>
        <v>E9B0</v>
      </c>
      <c r="CE82" s="9" t="str">
        <f>INDEX(新汉化!$P:$P,MATCH(中文转码!CE82,新汉化!$Q:$Q,0))</f>
        <v>D3BC</v>
      </c>
      <c r="CF82" s="9" t="str">
        <f>INDEX(新汉化!$P:$P,MATCH(中文转码!CF82,新汉化!$Q:$Q,0))</f>
        <v>CDD3</v>
      </c>
      <c r="CG82" s="9" t="str">
        <f>INDEX(新汉化!$P:$P,MATCH(中文转码!CG82,新汉化!$Q:$Q,0))</f>
        <v>8038</v>
      </c>
      <c r="CH82" s="9" t="str">
        <f>INDEX(新汉化!$P:$P,MATCH(中文转码!CH82,新汉化!$Q:$Q,0))</f>
        <v>0000</v>
      </c>
      <c r="CI82" s="9" t="str">
        <f>INDEX(新汉化!$P:$P,MATCH(中文转码!CI82,新汉化!$Q:$Q,0))</f>
        <v>0000</v>
      </c>
      <c r="CJ82" s="9" t="str">
        <f>INDEX(新汉化!$P:$P,MATCH(中文转码!CJ82,新汉化!$Q:$Q,0))</f>
        <v>0000</v>
      </c>
      <c r="CK82" s="9" t="str">
        <f>INDEX(新汉化!$P:$P,MATCH(中文转码!CK82,新汉化!$Q:$Q,0))</f>
        <v>0000</v>
      </c>
      <c r="CL82" s="9" t="str">
        <f>INDEX(新汉化!$P:$P,MATCH(中文转码!CL82,新汉化!$Q:$Q,0))</f>
        <v>0000</v>
      </c>
      <c r="CM82" s="9" t="str">
        <f>INDEX(新汉化!$P:$P,MATCH(中文转码!CM82,新汉化!$Q:$Q,0))</f>
        <v>0000</v>
      </c>
      <c r="CN82" s="9" t="str">
        <f>INDEX(新汉化!$P:$P,MATCH(中文转码!CN82,新汉化!$Q:$Q,0))</f>
        <v>0000</v>
      </c>
      <c r="CO82" s="8" t="str">
        <f>INDEX(新汉化!$P:$P,MATCH(中文转码!CO82,新汉化!$Q:$Q,0))</f>
        <v>0000</v>
      </c>
      <c r="CP82" s="13" t="str">
        <f>日文原码!CP82</f>
        <v>0000</v>
      </c>
    </row>
    <row r="83" spans="1:94">
      <c r="A83" s="7" t="str">
        <f>日文原码!A83</f>
        <v>0000</v>
      </c>
      <c r="B83" t="str">
        <f>日文原码!B83</f>
        <v>0800</v>
      </c>
      <c r="C83" s="8" t="str">
        <f>日文原码!C83</f>
        <v>0200</v>
      </c>
      <c r="D83" s="7" t="str">
        <f>日文原码!D83</f>
        <v>0A00</v>
      </c>
      <c r="E83" t="str">
        <f>日文原码!E83</f>
        <v>0A00</v>
      </c>
      <c r="F83" t="str">
        <f>日文原码!F83</f>
        <v>0000</v>
      </c>
      <c r="G83" s="8" t="str">
        <f>日文原码!G83</f>
        <v>0300</v>
      </c>
      <c r="H83" t="str">
        <f>日文原码!H83</f>
        <v>0A00</v>
      </c>
      <c r="I83" t="str">
        <f>日文原码!I83</f>
        <v>0A00</v>
      </c>
      <c r="J83" t="str">
        <f>日文原码!J83</f>
        <v>0600</v>
      </c>
      <c r="K83" t="str">
        <f>日文原码!K83</f>
        <v>0000</v>
      </c>
      <c r="L83" s="7" t="str">
        <f>INDEX(新汉化!$P:$P,MATCH(中文转码!L83,新汉化!$Q:$Q,0))</f>
        <v>A1D0</v>
      </c>
      <c r="M83" s="9" t="str">
        <f>INDEX(新汉化!$P:$P,MATCH(中文转码!M83,新汉化!$Q:$Q,0))</f>
        <v>C5B4</v>
      </c>
      <c r="N83" s="9" t="str">
        <f>INDEX(新汉化!$P:$P,MATCH(中文转码!N83,新汉化!$Q:$Q,0))</f>
        <v>D6B9</v>
      </c>
      <c r="O83" s="9" t="str">
        <f>INDEX(新汉化!$P:$P,MATCH(中文转码!O83,新汉化!$Q:$Q,0))</f>
        <v>0000</v>
      </c>
      <c r="P83" s="8" t="str">
        <f>INDEX(新汉化!$P:$P,MATCH(中文转码!P83,新汉化!$Q:$Q,0))</f>
        <v>0000</v>
      </c>
      <c r="Q83" s="7" t="str">
        <f>INDEX(新汉化!$P:$P,MATCH(中文转码!Q83,新汉化!$Q:$Q,0))</f>
        <v>A1F8</v>
      </c>
      <c r="R83" s="9" t="str">
        <f>INDEX(新汉化!$P:$P,MATCH(中文转码!R83,新汉化!$Q:$Q,0))</f>
        <v>A1F8</v>
      </c>
      <c r="S83" s="9" t="str">
        <f>INDEX(新汉化!$P:$P,MATCH(中文转码!S83,新汉化!$Q:$Q,0))</f>
        <v>C5B4</v>
      </c>
      <c r="T83" s="9" t="str">
        <f>INDEX(新汉化!$P:$P,MATCH(中文转码!T83,新汉化!$Q:$Q,0))</f>
        <v>FACC</v>
      </c>
      <c r="U83" s="8" t="str">
        <f>INDEX(新汉化!$P:$P,MATCH(中文转码!U83,新汉化!$Q:$Q,0))</f>
        <v>A1F8</v>
      </c>
      <c r="V83" s="7" t="str">
        <f>INDEX(新汉化!$P:$P,MATCH(中文转码!V83,新汉化!$Q:$Q,0))</f>
        <v>E1BB</v>
      </c>
      <c r="W83" s="9" t="str">
        <f>INDEX(新汉化!$P:$P,MATCH(中文转码!W83,新汉化!$Q:$Q,0))</f>
        <v>D3B4</v>
      </c>
      <c r="X83" s="9" t="str">
        <f>INDEX(新汉化!$P:$P,MATCH(中文转码!X83,新汉化!$Q:$Q,0))</f>
        <v>F3D7</v>
      </c>
      <c r="Y83" s="9" t="str">
        <f>INDEX(新汉化!$P:$P,MATCH(中文转码!Y83,新汉化!$Q:$Q,0))</f>
        <v>D2D3</v>
      </c>
      <c r="Z83" s="9" t="str">
        <f>INDEX(新汉化!$P:$P,MATCH(中文转码!Z83,新汉化!$Q:$Q,0))</f>
        <v>C4B5</v>
      </c>
      <c r="AA83" s="9" t="str">
        <f>INDEX(新汉化!$P:$P,MATCH(中文转码!AA83,新汉化!$Q:$Q,0))</f>
        <v>E9D7</v>
      </c>
      <c r="AB83" s="9" t="str">
        <f>INDEX(新汉化!$P:$P,MATCH(中文转码!AB83,新汉化!$Q:$Q,0))</f>
        <v>FEBC</v>
      </c>
      <c r="AC83" s="9" t="str">
        <f>INDEX(新汉化!$P:$P,MATCH(中文转码!AC83,新汉化!$Q:$Q,0))</f>
        <v>EFC0</v>
      </c>
      <c r="AD83" s="9" t="str">
        <f>INDEX(新汉化!$P:$P,MATCH(中文转码!AD83,新汉化!$Q:$Q,0))</f>
        <v>C5B7</v>
      </c>
      <c r="AE83" s="9" t="str">
        <f>INDEX(新汉化!$P:$P,MATCH(中文转码!AE83,新汉化!$Q:$Q,0))</f>
        <v>F6B3</v>
      </c>
      <c r="AF83" s="9" t="str">
        <f>INDEX(新汉化!$P:$P,MATCH(中文转码!AF83,新汉化!$Q:$Q,0))</f>
        <v>E7B5</v>
      </c>
      <c r="AG83" s="9" t="str">
        <f>INDEX(新汉化!$P:$P,MATCH(中文转码!AG83,新汉化!$Q:$Q,0))</f>
        <v>C5B4</v>
      </c>
      <c r="AH83" s="9" t="str">
        <f>INDEX(新汉化!$P:$P,MATCH(中文转码!AH83,新汉化!$Q:$Q,0))</f>
        <v>A8B2</v>
      </c>
      <c r="AI83" s="9" t="str">
        <f>INDEX(新汉化!$P:$P,MATCH(中文转码!AI83,新汉化!$Q:$Q,0))</f>
        <v>C1C6</v>
      </c>
      <c r="AJ83" s="9" t="str">
        <f>INDEX(新汉化!$P:$P,MATCH(中文转码!AJ83,新汉化!$Q:$Q,0))</f>
        <v>CEB1</v>
      </c>
      <c r="AK83" s="9" t="str">
        <f>INDEX(新汉化!$P:$P,MATCH(中文转码!AK83,新汉化!$Q:$Q,0))</f>
        <v>0000</v>
      </c>
      <c r="AL83" s="9" t="str">
        <f>INDEX(新汉化!$P:$P,MATCH(中文转码!AL83,新汉化!$Q:$Q,0))</f>
        <v>0000</v>
      </c>
      <c r="AM83" s="9" t="str">
        <f>INDEX(新汉化!$P:$P,MATCH(中文转码!AM83,新汉化!$Q:$Q,0))</f>
        <v>0000</v>
      </c>
      <c r="AN83" s="9" t="str">
        <f>INDEX(新汉化!$P:$P,MATCH(中文转码!AN83,新汉化!$Q:$Q,0))</f>
        <v>0000</v>
      </c>
      <c r="AO83" s="9" t="str">
        <f>INDEX(新汉化!$P:$P,MATCH(中文转码!AO83,新汉化!$Q:$Q,0))</f>
        <v>0000</v>
      </c>
      <c r="AP83" s="9" t="str">
        <f>INDEX(新汉化!$P:$P,MATCH(中文转码!AP83,新汉化!$Q:$Q,0))</f>
        <v>0000</v>
      </c>
      <c r="AQ83" s="9" t="str">
        <f>INDEX(新汉化!$P:$P,MATCH(中文转码!AQ83,新汉化!$Q:$Q,0))</f>
        <v>0000</v>
      </c>
      <c r="AR83" s="9" t="str">
        <f>INDEX(新汉化!$P:$P,MATCH(中文转码!AR83,新汉化!$Q:$Q,0))</f>
        <v>0000</v>
      </c>
      <c r="AS83" s="8" t="str">
        <f>INDEX(新汉化!$P:$P,MATCH(中文转码!AS83,新汉化!$Q:$Q,0))</f>
        <v>0000</v>
      </c>
      <c r="AT83" s="7" t="str">
        <f>INDEX(新汉化!$P:$P,MATCH(中文转码!AT83,新汉化!$Q:$Q,0))</f>
        <v>D8D6</v>
      </c>
      <c r="AU83" s="9" t="str">
        <f>INDEX(新汉化!$P:$P,MATCH(中文转码!AU83,新汉化!$Q:$Q,0))</f>
        <v>A6C1</v>
      </c>
      <c r="AV83" s="9" t="str">
        <f>INDEX(新汉化!$P:$P,MATCH(中文转码!AV83,新汉化!$Q:$Q,0))</f>
        <v>A1B8</v>
      </c>
      <c r="AW83" s="9" t="str">
        <f>INDEX(新汉化!$P:$P,MATCH(中文转码!AW83,新汉化!$Q:$Q,0))</f>
        <v>DAD4</v>
      </c>
      <c r="AX83" s="9" t="str">
        <f>INDEX(新汉化!$P:$P,MATCH(中文转码!AX83,新汉化!$Q:$Q,0))</f>
        <v>D5BF</v>
      </c>
      <c r="AY83" s="9" t="str">
        <f>INDEX(新汉化!$P:$P,MATCH(中文转码!AY83,新汉化!$Q:$Q,0))</f>
        <v>D0D6</v>
      </c>
      <c r="AZ83" s="9" t="str">
        <f>INDEX(新汉化!$P:$P,MATCH(中文转码!AZ83,新汉化!$Q:$Q,0))</f>
        <v>8038</v>
      </c>
      <c r="BA83" s="9" t="str">
        <f>INDEX(新汉化!$P:$P,MATCH(中文转码!BA83,新汉化!$Q:$Q,0))</f>
        <v>E5CC</v>
      </c>
      <c r="BB83" s="9" t="str">
        <f>INDEX(新汉化!$P:$P,MATCH(中文转码!BB83,新汉化!$Q:$Q,0))</f>
        <v>DAC4</v>
      </c>
      <c r="BC83" s="9" t="str">
        <f>INDEX(新汉化!$P:$P,MATCH(中文转码!BC83,新汉化!$Q:$Q,0))</f>
        <v>C4B5</v>
      </c>
      <c r="BD83" s="9" t="str">
        <f>INDEX(新汉化!$P:$P,MATCH(中文转码!BD83,新汉化!$Q:$Q,0))</f>
        <v>E7B5</v>
      </c>
      <c r="BE83" s="9" t="str">
        <f>INDEX(新汉化!$P:$P,MATCH(中文转码!BE83,新汉化!$Q:$Q,0))</f>
        <v>A6C1</v>
      </c>
      <c r="BF83" s="9" t="str">
        <f>INDEX(新汉化!$P:$P,MATCH(中文转码!BF83,新汉化!$Q:$Q,0))</f>
        <v>FBCF</v>
      </c>
      <c r="BG83" s="9" t="str">
        <f>INDEX(新汉化!$P:$P,MATCH(中文转码!BG83,新汉化!$Q:$Q,0))</f>
        <v>A7CA</v>
      </c>
      <c r="BH83" s="9" t="str">
        <f>INDEX(新汉化!$P:$P,MATCH(中文转码!BH83,新汉化!$Q:$Q,0))</f>
        <v>CBC1</v>
      </c>
      <c r="BI83" s="9" t="str">
        <f>INDEX(新汉化!$P:$P,MATCH(中文转码!BI83,新汉化!$Q:$Q,0))</f>
        <v>CDBE</v>
      </c>
      <c r="BJ83" s="9" t="str">
        <f>INDEX(新汉化!$P:$P,MATCH(中文转码!BJ83,新汉化!$Q:$Q,0))</f>
        <v>0000</v>
      </c>
      <c r="BK83" s="9" t="str">
        <f>INDEX(新汉化!$P:$P,MATCH(中文转码!BK83,新汉化!$Q:$Q,0))</f>
        <v>0000</v>
      </c>
      <c r="BL83" s="9" t="str">
        <f>INDEX(新汉化!$P:$P,MATCH(中文转码!BL83,新汉化!$Q:$Q,0))</f>
        <v>0000</v>
      </c>
      <c r="BM83" s="9" t="str">
        <f>INDEX(新汉化!$P:$P,MATCH(中文转码!BM83,新汉化!$Q:$Q,0))</f>
        <v>0000</v>
      </c>
      <c r="BN83" s="9" t="str">
        <f>INDEX(新汉化!$P:$P,MATCH(中文转码!BN83,新汉化!$Q:$Q,0))</f>
        <v>0000</v>
      </c>
      <c r="BO83" s="9" t="str">
        <f>INDEX(新汉化!$P:$P,MATCH(中文转码!BO83,新汉化!$Q:$Q,0))</f>
        <v>0000</v>
      </c>
      <c r="BP83" s="9" t="str">
        <f>INDEX(新汉化!$P:$P,MATCH(中文转码!BP83,新汉化!$Q:$Q,0))</f>
        <v>0000</v>
      </c>
      <c r="BQ83" s="8" t="str">
        <f>INDEX(新汉化!$P:$P,MATCH(中文转码!BQ83,新汉化!$Q:$Q,0))</f>
        <v>0000</v>
      </c>
      <c r="BR83" s="7" t="str">
        <f>INDEX(新汉化!$P:$P,MATCH(中文转码!BR83,新汉化!$Q:$Q,0))</f>
        <v>C9B7</v>
      </c>
      <c r="BS83" s="9" t="str">
        <f>INDEX(新汉化!$P:$P,MATCH(中文转码!BS83,新汉化!$Q:$Q,0))</f>
        <v>BBB2</v>
      </c>
      <c r="BT83" s="9" t="str">
        <f>INDEX(新汉化!$P:$P,MATCH(中文转码!BT83,新汉化!$Q:$Q,0))</f>
        <v>F0C6</v>
      </c>
      <c r="BU83" s="9" t="str">
        <f>INDEX(新汉化!$P:$P,MATCH(中文转码!BU83,新汉化!$Q:$Q,0))</f>
        <v>B4C0</v>
      </c>
      <c r="BV83" s="9" t="str">
        <f>INDEX(新汉化!$P:$P,MATCH(中文转码!BV83,新汉化!$Q:$Q,0))</f>
        <v>CBC1</v>
      </c>
      <c r="BW83" s="9" t="str">
        <f>INDEX(新汉化!$P:$P,MATCH(中文转码!BW83,新汉化!$Q:$Q,0))</f>
        <v>8038</v>
      </c>
      <c r="BX83" s="9" t="str">
        <f>INDEX(新汉化!$P:$P,MATCH(中文转码!BX83,新汉化!$Q:$Q,0))</f>
        <v>0000</v>
      </c>
      <c r="BY83" s="9" t="str">
        <f>INDEX(新汉化!$P:$P,MATCH(中文转码!BY83,新汉化!$Q:$Q,0))</f>
        <v>0000</v>
      </c>
      <c r="BZ83" s="9" t="str">
        <f>INDEX(新汉化!$P:$P,MATCH(中文转码!BZ83,新汉化!$Q:$Q,0))</f>
        <v>0000</v>
      </c>
      <c r="CA83" s="9" t="str">
        <f>INDEX(新汉化!$P:$P,MATCH(中文转码!CA83,新汉化!$Q:$Q,0))</f>
        <v>0000</v>
      </c>
      <c r="CB83" s="9" t="str">
        <f>INDEX(新汉化!$P:$P,MATCH(中文转码!CB83,新汉化!$Q:$Q,0))</f>
        <v>0000</v>
      </c>
      <c r="CC83" s="9" t="str">
        <f>INDEX(新汉化!$P:$P,MATCH(中文转码!CC83,新汉化!$Q:$Q,0))</f>
        <v>0000</v>
      </c>
      <c r="CD83" s="9" t="str">
        <f>INDEX(新汉化!$P:$P,MATCH(中文转码!CD83,新汉化!$Q:$Q,0))</f>
        <v>0000</v>
      </c>
      <c r="CE83" s="9" t="str">
        <f>INDEX(新汉化!$P:$P,MATCH(中文转码!CE83,新汉化!$Q:$Q,0))</f>
        <v>0000</v>
      </c>
      <c r="CF83" s="9" t="str">
        <f>INDEX(新汉化!$P:$P,MATCH(中文转码!CF83,新汉化!$Q:$Q,0))</f>
        <v>0000</v>
      </c>
      <c r="CG83" s="9" t="str">
        <f>INDEX(新汉化!$P:$P,MATCH(中文转码!CG83,新汉化!$Q:$Q,0))</f>
        <v>0000</v>
      </c>
      <c r="CH83" s="9" t="str">
        <f>INDEX(新汉化!$P:$P,MATCH(中文转码!CH83,新汉化!$Q:$Q,0))</f>
        <v>0000</v>
      </c>
      <c r="CI83" s="9" t="str">
        <f>INDEX(新汉化!$P:$P,MATCH(中文转码!CI83,新汉化!$Q:$Q,0))</f>
        <v>0000</v>
      </c>
      <c r="CJ83" s="9" t="str">
        <f>INDEX(新汉化!$P:$P,MATCH(中文转码!CJ83,新汉化!$Q:$Q,0))</f>
        <v>0000</v>
      </c>
      <c r="CK83" s="9" t="str">
        <f>INDEX(新汉化!$P:$P,MATCH(中文转码!CK83,新汉化!$Q:$Q,0))</f>
        <v>0000</v>
      </c>
      <c r="CL83" s="9" t="str">
        <f>INDEX(新汉化!$P:$P,MATCH(中文转码!CL83,新汉化!$Q:$Q,0))</f>
        <v>0000</v>
      </c>
      <c r="CM83" s="9" t="str">
        <f>INDEX(新汉化!$P:$P,MATCH(中文转码!CM83,新汉化!$Q:$Q,0))</f>
        <v>0000</v>
      </c>
      <c r="CN83" s="9" t="str">
        <f>INDEX(新汉化!$P:$P,MATCH(中文转码!CN83,新汉化!$Q:$Q,0))</f>
        <v>0000</v>
      </c>
      <c r="CO83" s="8" t="str">
        <f>INDEX(新汉化!$P:$P,MATCH(中文转码!CO83,新汉化!$Q:$Q,0))</f>
        <v>0000</v>
      </c>
      <c r="CP83" s="13" t="str">
        <f>日文原码!CP83</f>
        <v>0000</v>
      </c>
    </row>
    <row r="84" spans="1:94">
      <c r="A84" s="7" t="str">
        <f>日文原码!A84</f>
        <v>0000</v>
      </c>
      <c r="B84" t="str">
        <f>日文原码!B84</f>
        <v>0800</v>
      </c>
      <c r="C84" s="8" t="str">
        <f>日文原码!C84</f>
        <v>0300</v>
      </c>
      <c r="D84" s="7" t="str">
        <f>日文原码!D84</f>
        <v>0A00</v>
      </c>
      <c r="E84" t="str">
        <f>日文原码!E84</f>
        <v>0A00</v>
      </c>
      <c r="F84" t="str">
        <f>日文原码!F84</f>
        <v>0100</v>
      </c>
      <c r="G84" s="8" t="str">
        <f>日文原码!G84</f>
        <v>0000</v>
      </c>
      <c r="H84" t="str">
        <f>日文原码!H84</f>
        <v>0A00</v>
      </c>
      <c r="I84" t="str">
        <f>日文原码!I84</f>
        <v>0600</v>
      </c>
      <c r="J84" t="str">
        <f>日文原码!J84</f>
        <v>0000</v>
      </c>
      <c r="K84" t="str">
        <f>日文原码!K84</f>
        <v>0000</v>
      </c>
      <c r="L84" s="7" t="str">
        <f>INDEX(新汉化!$P:$P,MATCH(中文转码!L84,新汉化!$Q:$Q,0))</f>
        <v>FDC8</v>
      </c>
      <c r="M84" s="9" t="str">
        <f>INDEX(新汉化!$P:$P,MATCH(中文转码!M84,新汉化!$Q:$Q,0))</f>
        <v>CFBA</v>
      </c>
      <c r="N84" s="9" t="str">
        <f>INDEX(新汉化!$P:$P,MATCH(中文转码!N84,新汉化!$Q:$Q,0))</f>
        <v>BBD2</v>
      </c>
      <c r="O84" s="9" t="str">
        <f>INDEX(新汉化!$P:$P,MATCH(中文转码!O84,新汉化!$Q:$Q,0))</f>
        <v>C5B4</v>
      </c>
      <c r="P84" s="8" t="str">
        <f>INDEX(新汉化!$P:$P,MATCH(中文转码!P84,新汉化!$Q:$Q,0))</f>
        <v>D6B9</v>
      </c>
      <c r="Q84" s="7" t="str">
        <f>INDEX(新汉化!$P:$P,MATCH(中文转码!Q84,新汉化!$Q:$Q,0))</f>
        <v>A1F8</v>
      </c>
      <c r="R84" s="9" t="str">
        <f>INDEX(新汉化!$P:$P,MATCH(中文转码!R84,新汉化!$Q:$Q,0))</f>
        <v>A1F8</v>
      </c>
      <c r="S84" s="9" t="str">
        <f>INDEX(新汉化!$P:$P,MATCH(中文转码!S84,新汉化!$Q:$Q,0))</f>
        <v>C5B4</v>
      </c>
      <c r="T84" s="9" t="str">
        <f>INDEX(新汉化!$P:$P,MATCH(中文转码!T84,新汉化!$Q:$Q,0))</f>
        <v>FACC</v>
      </c>
      <c r="U84" s="8" t="str">
        <f>INDEX(新汉化!$P:$P,MATCH(中文转码!U84,新汉化!$Q:$Q,0))</f>
        <v>A1F8</v>
      </c>
      <c r="V84" s="7" t="str">
        <f>INDEX(新汉化!$P:$P,MATCH(中文转码!V84,新汉化!$Q:$Q,0))</f>
        <v>E1BB</v>
      </c>
      <c r="W84" s="9" t="str">
        <f>INDEX(新汉化!$P:$P,MATCH(中文转码!W84,新汉化!$Q:$Q,0))</f>
        <v>C3D3</v>
      </c>
      <c r="X84" s="9" t="str">
        <f>INDEX(新汉化!$P:$P,MATCH(中文转码!X84,新汉化!$Q:$Q,0))</f>
        <v>BFC7</v>
      </c>
      <c r="Y84" s="9" t="str">
        <f>INDEX(新汉化!$P:$P,MATCH(中文转码!Y84,新汉化!$Q:$Q,0))</f>
        <v>A6C1</v>
      </c>
      <c r="Z84" s="9" t="str">
        <f>INDEX(新汉化!$P:$P,MATCH(中文转码!Z84,新汉化!$Q:$Q,0))</f>
        <v>C4B5</v>
      </c>
      <c r="AA84" s="9" t="str">
        <f>INDEX(新汉化!$P:$P,MATCH(中文转码!AA84,新汉化!$Q:$Q,0))</f>
        <v>C5B4</v>
      </c>
      <c r="AB84" s="9" t="str">
        <f>INDEX(新汉化!$P:$P,MATCH(中文转码!AB84,新汉化!$Q:$Q,0))</f>
        <v>A6C1</v>
      </c>
      <c r="AC84" s="9" t="str">
        <f>INDEX(新汉化!$P:$P,MATCH(中文转码!AC84,新汉化!$Q:$Q,0))</f>
        <v>C6C6</v>
      </c>
      <c r="AD84" s="9" t="str">
        <f>INDEX(新汉化!$P:$P,MATCH(中文转码!AD84,新汉化!$Q:$Q,0))</f>
        <v>B5BB</v>
      </c>
      <c r="AE84" s="9" t="str">
        <f>INDEX(新汉化!$P:$P,MATCH(中文转码!AE84,新汉化!$Q:$Q,0))</f>
        <v>ABBE</v>
      </c>
      <c r="AF84" s="9" t="str">
        <f>INDEX(新汉化!$P:$P,MATCH(中文转码!AF84,新汉化!$Q:$Q,0))</f>
        <v>DCC3</v>
      </c>
      <c r="AG84" s="9" t="str">
        <f>INDEX(新汉化!$P:$P,MATCH(中文转码!AG84,新汉化!$Q:$Q,0))</f>
        <v>FABB</v>
      </c>
      <c r="AH84" s="9" t="str">
        <f>INDEX(新汉化!$P:$P,MATCH(中文转码!AH84,新汉化!$Q:$Q,0))</f>
        <v>F7C6</v>
      </c>
      <c r="AI84" s="9" t="str">
        <f>INDEX(新汉化!$P:$P,MATCH(中文转码!AI84,新汉化!$Q:$Q,0))</f>
        <v>C039</v>
      </c>
      <c r="AJ84" s="9" t="str">
        <f>INDEX(新汉化!$P:$P,MATCH(中文转码!AJ84,新汉化!$Q:$Q,0))</f>
        <v>F9CB</v>
      </c>
      <c r="AK84" s="9" t="str">
        <f>INDEX(新汉化!$P:$P,MATCH(中文转码!AK84,新汉化!$Q:$Q,0))</f>
        <v>D4D2</v>
      </c>
      <c r="AL84" s="9" t="str">
        <f>INDEX(新汉化!$P:$P,MATCH(中文转码!AL84,新汉化!$Q:$Q,0))</f>
        <v>0000</v>
      </c>
      <c r="AM84" s="9" t="str">
        <f>INDEX(新汉化!$P:$P,MATCH(中文转码!AM84,新汉化!$Q:$Q,0))</f>
        <v>0000</v>
      </c>
      <c r="AN84" s="9" t="str">
        <f>INDEX(新汉化!$P:$P,MATCH(中文转码!AN84,新汉化!$Q:$Q,0))</f>
        <v>0000</v>
      </c>
      <c r="AO84" s="9" t="str">
        <f>INDEX(新汉化!$P:$P,MATCH(中文转码!AO84,新汉化!$Q:$Q,0))</f>
        <v>0000</v>
      </c>
      <c r="AP84" s="9" t="str">
        <f>INDEX(新汉化!$P:$P,MATCH(中文转码!AP84,新汉化!$Q:$Q,0))</f>
        <v>0000</v>
      </c>
      <c r="AQ84" s="9" t="str">
        <f>INDEX(新汉化!$P:$P,MATCH(中文转码!AQ84,新汉化!$Q:$Q,0))</f>
        <v>0000</v>
      </c>
      <c r="AR84" s="9" t="str">
        <f>INDEX(新汉化!$P:$P,MATCH(中文转码!AR84,新汉化!$Q:$Q,0))</f>
        <v>0000</v>
      </c>
      <c r="AS84" s="8" t="str">
        <f>INDEX(新汉化!$P:$P,MATCH(中文转码!AS84,新汉化!$Q:$Q,0))</f>
        <v>0000</v>
      </c>
      <c r="AT84" s="7" t="str">
        <f>INDEX(新汉化!$P:$P,MATCH(中文转码!AT84,新汉化!$Q:$Q,0))</f>
        <v>DDBE</v>
      </c>
      <c r="AU84" s="9" t="str">
        <f>INDEX(新汉化!$P:$P,MATCH(中文转码!AU84,新汉化!$Q:$Q,0))</f>
        <v>B5CB</v>
      </c>
      <c r="AV84" s="9" t="str">
        <f>INDEX(新汉化!$P:$P,MATCH(中文转码!AV84,新汉化!$Q:$Q,0))</f>
        <v>DAD4</v>
      </c>
      <c r="AW84" s="9" t="str">
        <f>INDEX(新汉化!$P:$P,MATCH(中文转码!AW84,新汉化!$Q:$Q,0))</f>
        <v>D0D3</v>
      </c>
      <c r="AX84" s="9" t="str">
        <f>INDEX(新汉化!$P:$P,MATCH(中文转码!AX84,新汉化!$Q:$Q,0))</f>
        <v>A9D0</v>
      </c>
      <c r="AY84" s="9" t="str">
        <f>INDEX(新汉化!$P:$P,MATCH(中文转码!AY84,新汉化!$Q:$Q,0))</f>
        <v>C7B3</v>
      </c>
      <c r="AZ84" s="9" t="str">
        <f>INDEX(新汉化!$P:$P,MATCH(中文转码!AZ84,新汉化!$Q:$Q,0))</f>
        <v>F2D5</v>
      </c>
      <c r="BA84" s="9" t="str">
        <f>INDEX(新汉化!$P:$P,MATCH(中文转码!BA84,新汉化!$Q:$Q,0))</f>
        <v>BBB2</v>
      </c>
      <c r="BB84" s="9" t="str">
        <f>INDEX(新汉化!$P:$P,MATCH(中文转码!BB84,新汉化!$Q:$Q,0))</f>
        <v>ABBD</v>
      </c>
      <c r="BC84" s="9" t="str">
        <f>INDEX(新汉化!$P:$P,MATCH(中文转码!BC84,新汉化!$Q:$Q,0))</f>
        <v>E4C6</v>
      </c>
      <c r="BD84" s="9" t="str">
        <f>INDEX(新汉化!$P:$P,MATCH(中文转码!BD84,新汉化!$Q:$Q,0))</f>
        <v>C5B7</v>
      </c>
      <c r="BE84" s="9" t="str">
        <f>INDEX(新汉化!$P:$P,MATCH(中文转码!BE84,新汉化!$Q:$Q,0))</f>
        <v>EBC8</v>
      </c>
      <c r="BF84" s="9" t="str">
        <f>INDEX(新汉化!$P:$P,MATCH(中文转码!BF84,新汉化!$Q:$Q,0))</f>
        <v>ABBE</v>
      </c>
      <c r="BG84" s="9" t="str">
        <f>INDEX(新汉化!$P:$P,MATCH(中文转码!BG84,新汉化!$Q:$Q,0))</f>
        <v>E9C1</v>
      </c>
      <c r="BH84" s="9" t="str">
        <f>INDEX(新汉化!$P:$P,MATCH(中文转码!BH84,新汉化!$Q:$Q,0))</f>
        <v>F2C7</v>
      </c>
      <c r="BI84" s="9" t="str">
        <f>INDEX(新汉化!$P:$P,MATCH(中文转码!BI84,新汉化!$Q:$Q,0))</f>
        <v>C039</v>
      </c>
      <c r="BJ84" s="9" t="str">
        <f>INDEX(新汉化!$P:$P,MATCH(中文转码!BJ84,新汉化!$Q:$Q,0))</f>
        <v>0000</v>
      </c>
      <c r="BK84" s="9" t="str">
        <f>INDEX(新汉化!$P:$P,MATCH(中文转码!BK84,新汉化!$Q:$Q,0))</f>
        <v>0000</v>
      </c>
      <c r="BL84" s="9" t="str">
        <f>INDEX(新汉化!$P:$P,MATCH(中文转码!BL84,新汉化!$Q:$Q,0))</f>
        <v>0000</v>
      </c>
      <c r="BM84" s="9" t="str">
        <f>INDEX(新汉化!$P:$P,MATCH(中文转码!BM84,新汉化!$Q:$Q,0))</f>
        <v>0000</v>
      </c>
      <c r="BN84" s="9" t="str">
        <f>INDEX(新汉化!$P:$P,MATCH(中文转码!BN84,新汉化!$Q:$Q,0))</f>
        <v>0000</v>
      </c>
      <c r="BO84" s="9" t="str">
        <f>INDEX(新汉化!$P:$P,MATCH(中文转码!BO84,新汉化!$Q:$Q,0))</f>
        <v>0000</v>
      </c>
      <c r="BP84" s="9" t="str">
        <f>INDEX(新汉化!$P:$P,MATCH(中文转码!BP84,新汉化!$Q:$Q,0))</f>
        <v>0000</v>
      </c>
      <c r="BQ84" s="8" t="str">
        <f>INDEX(新汉化!$P:$P,MATCH(中文转码!BQ84,新汉化!$Q:$Q,0))</f>
        <v>0000</v>
      </c>
      <c r="BR84" s="7" t="str">
        <f>INDEX(新汉化!$P:$P,MATCH(中文转码!BR84,新汉化!$Q:$Q,0))</f>
        <v>CDBE</v>
      </c>
      <c r="BS84" s="9" t="str">
        <f>INDEX(新汉化!$P:$P,MATCH(中文转码!BS84,新汉化!$Q:$Q,0))</f>
        <v>E1BB</v>
      </c>
      <c r="BT84" s="9" t="str">
        <f>INDEX(新汉化!$P:$P,MATCH(中文转码!BT84,新汉化!$Q:$Q,0))</f>
        <v>DCCA</v>
      </c>
      <c r="BU84" s="9" t="str">
        <f>INDEX(新汉化!$P:$P,MATCH(中文转码!BU84,新汉化!$Q:$Q,0))</f>
        <v>BDB5</v>
      </c>
      <c r="BV84" s="9" t="str">
        <f>INDEX(新汉化!$P:$P,MATCH(中文转码!BV84,新汉化!$Q:$Q,0))</f>
        <v>AFBE</v>
      </c>
      <c r="BW84" s="9" t="str">
        <f>INDEX(新汉化!$P:$P,MATCH(中文转码!BW84,新汉化!$Q:$Q,0))</f>
        <v>E6B8</v>
      </c>
      <c r="BX84" s="9" t="str">
        <f>INDEX(新汉化!$P:$P,MATCH(中文转码!BX84,新汉化!$Q:$Q,0))</f>
        <v>8038</v>
      </c>
      <c r="BY84" s="9" t="str">
        <f>INDEX(新汉化!$P:$P,MATCH(中文转码!BY84,新汉化!$Q:$Q,0))</f>
        <v>0000</v>
      </c>
      <c r="BZ84" s="9" t="str">
        <f>INDEX(新汉化!$P:$P,MATCH(中文转码!BZ84,新汉化!$Q:$Q,0))</f>
        <v>0000</v>
      </c>
      <c r="CA84" s="9" t="str">
        <f>INDEX(新汉化!$P:$P,MATCH(中文转码!CA84,新汉化!$Q:$Q,0))</f>
        <v>0000</v>
      </c>
      <c r="CB84" s="9" t="str">
        <f>INDEX(新汉化!$P:$P,MATCH(中文转码!CB84,新汉化!$Q:$Q,0))</f>
        <v>0000</v>
      </c>
      <c r="CC84" s="9" t="str">
        <f>INDEX(新汉化!$P:$P,MATCH(中文转码!CC84,新汉化!$Q:$Q,0))</f>
        <v>0000</v>
      </c>
      <c r="CD84" s="9" t="str">
        <f>INDEX(新汉化!$P:$P,MATCH(中文转码!CD84,新汉化!$Q:$Q,0))</f>
        <v>0000</v>
      </c>
      <c r="CE84" s="9" t="str">
        <f>INDEX(新汉化!$P:$P,MATCH(中文转码!CE84,新汉化!$Q:$Q,0))</f>
        <v>0000</v>
      </c>
      <c r="CF84" s="9" t="str">
        <f>INDEX(新汉化!$P:$P,MATCH(中文转码!CF84,新汉化!$Q:$Q,0))</f>
        <v>0000</v>
      </c>
      <c r="CG84" s="9" t="str">
        <f>INDEX(新汉化!$P:$P,MATCH(中文转码!CG84,新汉化!$Q:$Q,0))</f>
        <v>0000</v>
      </c>
      <c r="CH84" s="9" t="str">
        <f>INDEX(新汉化!$P:$P,MATCH(中文转码!CH84,新汉化!$Q:$Q,0))</f>
        <v>0000</v>
      </c>
      <c r="CI84" s="9" t="str">
        <f>INDEX(新汉化!$P:$P,MATCH(中文转码!CI84,新汉化!$Q:$Q,0))</f>
        <v>0000</v>
      </c>
      <c r="CJ84" s="9" t="str">
        <f>INDEX(新汉化!$P:$P,MATCH(中文转码!CJ84,新汉化!$Q:$Q,0))</f>
        <v>0000</v>
      </c>
      <c r="CK84" s="9" t="str">
        <f>INDEX(新汉化!$P:$P,MATCH(中文转码!CK84,新汉化!$Q:$Q,0))</f>
        <v>0000</v>
      </c>
      <c r="CL84" s="9" t="str">
        <f>INDEX(新汉化!$P:$P,MATCH(中文转码!CL84,新汉化!$Q:$Q,0))</f>
        <v>0000</v>
      </c>
      <c r="CM84" s="9" t="str">
        <f>INDEX(新汉化!$P:$P,MATCH(中文转码!CM84,新汉化!$Q:$Q,0))</f>
        <v>0000</v>
      </c>
      <c r="CN84" s="9" t="str">
        <f>INDEX(新汉化!$P:$P,MATCH(中文转码!CN84,新汉化!$Q:$Q,0))</f>
        <v>0000</v>
      </c>
      <c r="CO84" s="8" t="str">
        <f>INDEX(新汉化!$P:$P,MATCH(中文转码!CO84,新汉化!$Q:$Q,0))</f>
        <v>0000</v>
      </c>
      <c r="CP84" s="13" t="str">
        <f>日文原码!CP84</f>
        <v>0000</v>
      </c>
    </row>
    <row r="85" spans="1:94">
      <c r="A85" s="7" t="str">
        <f>日文原码!A85</f>
        <v>0000</v>
      </c>
      <c r="B85" t="str">
        <f>日文原码!B85</f>
        <v>0800</v>
      </c>
      <c r="C85" s="8" t="str">
        <f>日文原码!C85</f>
        <v>0400</v>
      </c>
      <c r="D85" s="7" t="str">
        <f>日文原码!D85</f>
        <v>0A00</v>
      </c>
      <c r="E85" t="str">
        <f>日文原码!E85</f>
        <v>0A00</v>
      </c>
      <c r="F85" t="str">
        <f>日文原码!F85</f>
        <v>0000</v>
      </c>
      <c r="G85" s="8" t="str">
        <f>日文原码!G85</f>
        <v>0500</v>
      </c>
      <c r="H85" t="str">
        <f>日文原码!H85</f>
        <v>0A00</v>
      </c>
      <c r="I85" t="str">
        <f>日文原码!I85</f>
        <v>0100</v>
      </c>
      <c r="J85" t="str">
        <f>日文原码!J85</f>
        <v>0000</v>
      </c>
      <c r="K85" t="str">
        <f>日文原码!K85</f>
        <v>0400</v>
      </c>
      <c r="L85" s="7" t="str">
        <f>INDEX(新汉化!$P:$P,MATCH(中文转码!L85,新汉化!$Q:$Q,0))</f>
        <v>F9C5</v>
      </c>
      <c r="M85" s="9" t="str">
        <f>INDEX(新汉化!$P:$P,MATCH(中文转码!M85,新汉化!$Q:$Q,0))</f>
        <v>A8F6</v>
      </c>
      <c r="N85" s="9" t="str">
        <f>INDEX(新汉化!$P:$P,MATCH(中文转码!N85,新汉化!$Q:$Q,0))</f>
        <v>E7B5</v>
      </c>
      <c r="O85" s="9" t="str">
        <f>INDEX(新汉化!$P:$P,MATCH(中文转码!O85,新汉化!$Q:$Q,0))</f>
        <v>F2C7</v>
      </c>
      <c r="P85" s="8" t="str">
        <f>INDEX(新汉化!$P:$P,MATCH(中文转码!P85,新汉化!$Q:$Q,0))</f>
        <v>0000</v>
      </c>
      <c r="Q85" s="7" t="str">
        <f>INDEX(新汉化!$P:$P,MATCH(中文转码!Q85,新汉化!$Q:$Q,0))</f>
        <v>A1F8</v>
      </c>
      <c r="R85" s="9" t="str">
        <f>INDEX(新汉化!$P:$P,MATCH(中文转码!R85,新汉化!$Q:$Q,0))</f>
        <v>A1F8</v>
      </c>
      <c r="S85" s="9" t="str">
        <f>INDEX(新汉化!$P:$P,MATCH(中文转码!S85,新汉化!$Q:$Q,0))</f>
        <v>A1F8</v>
      </c>
      <c r="T85" s="9" t="str">
        <f>INDEX(新汉化!$P:$P,MATCH(中文转码!T85,新汉化!$Q:$Q,0))</f>
        <v>F2C7</v>
      </c>
      <c r="U85" s="8" t="str">
        <f>INDEX(新汉化!$P:$P,MATCH(中文转码!U85,新汉化!$Q:$Q,0))</f>
        <v>A1F8</v>
      </c>
      <c r="V85" s="7" t="str">
        <f>INDEX(新汉化!$P:$P,MATCH(中文转码!V85,新汉化!$Q:$Q,0))</f>
        <v>EED7</v>
      </c>
      <c r="W85" s="9" t="str">
        <f>INDEX(新汉化!$P:$P,MATCH(中文转码!W85,新汉化!$Q:$Q,0))</f>
        <v>E7D4</v>
      </c>
      <c r="X85" s="9" t="str">
        <f>INDEX(新汉化!$P:$P,MATCH(中文转码!X85,新汉化!$Q:$Q,0))</f>
        <v>DAD4</v>
      </c>
      <c r="Y85" s="9" t="str">
        <f>INDEX(新汉化!$P:$P,MATCH(中文转码!Y85,新汉化!$Q:$Q,0))</f>
        <v>C6D6</v>
      </c>
      <c r="Z85" s="9" t="str">
        <f>INDEX(新汉化!$P:$P,MATCH(中文转码!Z85,新汉化!$Q:$Q,0))</f>
        <v>ECD4</v>
      </c>
      <c r="AA85" s="9" t="str">
        <f>INDEX(新汉化!$P:$P,MATCH(中文转码!AA85,新汉化!$Q:$Q,0))</f>
        <v>ABBE</v>
      </c>
      <c r="AB85" s="9" t="str">
        <f>INDEX(新汉化!$P:$P,MATCH(中文转码!AB85,新汉化!$Q:$Q,0))</f>
        <v>E9C1</v>
      </c>
      <c r="AC85" s="9" t="str">
        <f>INDEX(新汉化!$P:$P,MATCH(中文转码!AC85,新汉化!$Q:$Q,0))</f>
        <v>F2C7</v>
      </c>
      <c r="AD85" s="9" t="str">
        <f>INDEX(新汉化!$P:$P,MATCH(中文转码!AD85,新汉化!$Q:$Q,0))</f>
        <v>C4B5</v>
      </c>
      <c r="AE85" s="9" t="str">
        <f>INDEX(新汉化!$P:$P,MATCH(中文转码!AE85,新汉化!$Q:$Q,0))</f>
        <v>ABB9</v>
      </c>
      <c r="AF85" s="9" t="str">
        <f>INDEX(新汉化!$P:$P,MATCH(中文转码!AF85,新汉化!$Q:$Q,0))</f>
        <v>BECB</v>
      </c>
      <c r="AG85" s="9" t="str">
        <f>INDEX(新汉化!$P:$P,MATCH(中文转码!AG85,新汉化!$Q:$Q,0))</f>
        <v>BBB1</v>
      </c>
      <c r="AH85" s="9" t="str">
        <f>INDEX(新汉化!$P:$P,MATCH(中文转码!AH85,新汉化!$Q:$Q,0))</f>
        <v>A2B7</v>
      </c>
      <c r="AI85" s="9" t="str">
        <f>INDEX(新汉化!$P:$P,MATCH(中文转码!AI85,新汉化!$Q:$Q,0))</f>
        <v>D6CF</v>
      </c>
      <c r="AJ85" s="9" t="str">
        <f>INDEX(新汉化!$P:$P,MATCH(中文转码!AJ85,新汉化!$Q:$Q,0))</f>
        <v>C039</v>
      </c>
      <c r="AK85" s="9" t="str">
        <f>INDEX(新汉化!$P:$P,MATCH(中文转码!AK85,新汉化!$Q:$Q,0))</f>
        <v>0000</v>
      </c>
      <c r="AL85" s="9" t="str">
        <f>INDEX(新汉化!$P:$P,MATCH(中文转码!AL85,新汉化!$Q:$Q,0))</f>
        <v>0000</v>
      </c>
      <c r="AM85" s="9" t="str">
        <f>INDEX(新汉化!$P:$P,MATCH(中文转码!AM85,新汉化!$Q:$Q,0))</f>
        <v>0000</v>
      </c>
      <c r="AN85" s="9" t="str">
        <f>INDEX(新汉化!$P:$P,MATCH(中文转码!AN85,新汉化!$Q:$Q,0))</f>
        <v>0000</v>
      </c>
      <c r="AO85" s="9" t="str">
        <f>INDEX(新汉化!$P:$P,MATCH(中文转码!AO85,新汉化!$Q:$Q,0))</f>
        <v>0000</v>
      </c>
      <c r="AP85" s="9" t="str">
        <f>INDEX(新汉化!$P:$P,MATCH(中文转码!AP85,新汉化!$Q:$Q,0))</f>
        <v>0000</v>
      </c>
      <c r="AQ85" s="9" t="str">
        <f>INDEX(新汉化!$P:$P,MATCH(中文转码!AQ85,新汉化!$Q:$Q,0))</f>
        <v>0000</v>
      </c>
      <c r="AR85" s="9" t="str">
        <f>INDEX(新汉化!$P:$P,MATCH(中文转码!AR85,新汉化!$Q:$Q,0))</f>
        <v>0000</v>
      </c>
      <c r="AS85" s="8" t="str">
        <f>INDEX(新汉化!$P:$P,MATCH(中文转码!AS85,新汉化!$Q:$Q,0))</f>
        <v>0000</v>
      </c>
      <c r="AT85" s="7" t="str">
        <f>INDEX(新汉化!$P:$P,MATCH(中文转码!AT85,新汉化!$Q:$Q,0))</f>
        <v>D4D2</v>
      </c>
      <c r="AU85" s="9" t="str">
        <f>INDEX(新汉化!$P:$P,MATCH(中文转码!AU85,新汉化!$Q:$Q,0))</f>
        <v>B0BC</v>
      </c>
      <c r="AV85" s="9" t="str">
        <f>INDEX(新汉化!$P:$P,MATCH(中文转码!AV85,新汉化!$Q:$Q,0))</f>
        <v>FCCB</v>
      </c>
      <c r="AW85" s="9" t="str">
        <f>INDEX(新汉化!$P:$P,MATCH(中文转码!AW85,新汉化!$Q:$Q,0))</f>
        <v>C4B5</v>
      </c>
      <c r="AX85" s="9" t="str">
        <f>INDEX(新汉化!$P:$P,MATCH(中文转码!AX85,新汉化!$Q:$Q,0))</f>
        <v>E2CD</v>
      </c>
      <c r="AY85" s="9" t="str">
        <f>INDEX(新汉化!$P:$P,MATCH(中文转码!AY85,新汉化!$Q:$Q,0))</f>
        <v>DBB9</v>
      </c>
      <c r="AZ85" s="9" t="str">
        <f>INDEX(新汉化!$P:$P,MATCH(中文转码!AZ85,新汉化!$Q:$Q,0))</f>
        <v>AECA</v>
      </c>
      <c r="BA85" s="9" t="str">
        <f>INDEX(新汉化!$P:$P,MATCH(中文转码!BA85,新汉化!$Q:$Q,0))</f>
        <v>D6B7</v>
      </c>
      <c r="BB85" s="9" t="str">
        <f>INDEX(新汉化!$P:$P,MATCH(中文转码!BB85,新汉化!$Q:$Q,0))</f>
        <v>E1BF</v>
      </c>
      <c r="BC85" s="9" t="str">
        <f>INDEX(新汉化!$P:$P,MATCH(中文转码!BC85,新汉化!$Q:$Q,0))</f>
        <v>C6CB</v>
      </c>
      <c r="BD85" s="9" t="str">
        <f>INDEX(新汉化!$P:$P,MATCH(中文转码!BD85,新汉化!$Q:$Q,0))</f>
        <v>ABBE</v>
      </c>
      <c r="BE85" s="9" t="str">
        <f>INDEX(新汉化!$P:$P,MATCH(中文转码!BE85,新汉化!$Q:$Q,0))</f>
        <v>E9C1</v>
      </c>
      <c r="BF85" s="9" t="str">
        <f>INDEX(新汉化!$P:$P,MATCH(中文转码!BF85,新汉化!$Q:$Q,0))</f>
        <v>F2C7</v>
      </c>
      <c r="BG85" s="9" t="str">
        <f>INDEX(新汉化!$P:$P,MATCH(中文转码!BG85,新汉化!$Q:$Q,0))</f>
        <v>C039</v>
      </c>
      <c r="BH85" s="9" t="str">
        <f>INDEX(新汉化!$P:$P,MATCH(中文转码!BH85,新汉化!$Q:$Q,0))</f>
        <v>0000</v>
      </c>
      <c r="BI85" s="9" t="str">
        <f>INDEX(新汉化!$P:$P,MATCH(中文转码!BI85,新汉化!$Q:$Q,0))</f>
        <v>0000</v>
      </c>
      <c r="BJ85" s="9" t="str">
        <f>INDEX(新汉化!$P:$P,MATCH(中文转码!BJ85,新汉化!$Q:$Q,0))</f>
        <v>0000</v>
      </c>
      <c r="BK85" s="9" t="str">
        <f>INDEX(新汉化!$P:$P,MATCH(中文转码!BK85,新汉化!$Q:$Q,0))</f>
        <v>0000</v>
      </c>
      <c r="BL85" s="9" t="str">
        <f>INDEX(新汉化!$P:$P,MATCH(中文转码!BL85,新汉化!$Q:$Q,0))</f>
        <v>0000</v>
      </c>
      <c r="BM85" s="9" t="str">
        <f>INDEX(新汉化!$P:$P,MATCH(中文转码!BM85,新汉化!$Q:$Q,0))</f>
        <v>0000</v>
      </c>
      <c r="BN85" s="9" t="str">
        <f>INDEX(新汉化!$P:$P,MATCH(中文转码!BN85,新汉化!$Q:$Q,0))</f>
        <v>0000</v>
      </c>
      <c r="BO85" s="9" t="str">
        <f>INDEX(新汉化!$P:$P,MATCH(中文转码!BO85,新汉化!$Q:$Q,0))</f>
        <v>0000</v>
      </c>
      <c r="BP85" s="9" t="str">
        <f>INDEX(新汉化!$P:$P,MATCH(中文转码!BP85,新汉化!$Q:$Q,0))</f>
        <v>0000</v>
      </c>
      <c r="BQ85" s="8" t="str">
        <f>INDEX(新汉化!$P:$P,MATCH(中文转码!BQ85,新汉化!$Q:$Q,0))</f>
        <v>0000</v>
      </c>
      <c r="BR85" s="7" t="str">
        <f>INDEX(新汉化!$P:$P,MATCH(中文转码!BR85,新汉化!$Q:$Q,0))</f>
        <v>E2D5</v>
      </c>
      <c r="BS85" s="9" t="str">
        <f>INDEX(新汉化!$P:$P,MATCH(中文转码!BS85,新汉化!$Q:$Q,0))</f>
        <v>BDC1</v>
      </c>
      <c r="BT85" s="9" t="str">
        <f>INDEX(新汉化!$P:$P,MATCH(中文转码!BT85,新汉化!$Q:$Q,0))</f>
        <v>E3B5</v>
      </c>
      <c r="BU85" s="9" t="str">
        <f>INDEX(新汉化!$P:$P,MATCH(中文转码!BU85,新汉化!$Q:$Q,0))</f>
        <v>AED6</v>
      </c>
      <c r="BV85" s="9" t="str">
        <f>INDEX(新汉化!$P:$P,MATCH(中文转码!BV85,新汉化!$Q:$Q,0))</f>
        <v>E4BC</v>
      </c>
      <c r="BW85" s="9" t="str">
        <f>INDEX(新汉化!$P:$P,MATCH(中文转码!BW85,新汉化!$Q:$Q,0))</f>
        <v>C4B5</v>
      </c>
      <c r="BX85" s="9" t="str">
        <f>INDEX(新汉化!$P:$P,MATCH(中文转码!BX85,新汉化!$Q:$Q,0))</f>
        <v>AAC1</v>
      </c>
      <c r="BY85" s="9" t="str">
        <f>INDEX(新汉化!$P:$P,MATCH(中文转码!BY85,新汉化!$Q:$Q,0))</f>
        <v>B5CF</v>
      </c>
      <c r="BZ85" s="9" t="str">
        <f>INDEX(新汉化!$P:$P,MATCH(中文转码!BZ85,新汉化!$Q:$Q,0))</f>
        <v>C1D6</v>
      </c>
      <c r="CA85" s="9" t="str">
        <f>INDEX(新汉化!$P:$P,MATCH(中文转码!CA85,新汉化!$Q:$Q,0))</f>
        <v>F1BD</v>
      </c>
      <c r="CB85" s="9" t="str">
        <f>INDEX(新汉化!$P:$P,MATCH(中文转码!CB85,新汉化!$Q:$Q,0))</f>
        <v>B9BB</v>
      </c>
      <c r="CC85" s="9" t="str">
        <f>INDEX(新汉化!$P:$P,MATCH(中文转码!CC85,新汉化!$Q:$Q,0))</f>
        <v>C7CA</v>
      </c>
      <c r="CD85" s="9" t="str">
        <f>INDEX(新汉化!$P:$P,MATCH(中文转码!CD85,新汉化!$Q:$Q,0))</f>
        <v>F6B8</v>
      </c>
      <c r="CE85" s="9" t="str">
        <f>INDEX(新汉化!$P:$P,MATCH(中文转码!CE85,新汉化!$Q:$Q,0))</f>
        <v>D5C3</v>
      </c>
      <c r="CF85" s="9" t="str">
        <f>INDEX(新汉化!$P:$P,MATCH(中文转码!CF85,新汉化!$Q:$Q,0))</f>
        <v>8038</v>
      </c>
      <c r="CG85" s="9" t="str">
        <f>INDEX(新汉化!$P:$P,MATCH(中文转码!CG85,新汉化!$Q:$Q,0))</f>
        <v>0000</v>
      </c>
      <c r="CH85" s="9" t="str">
        <f>INDEX(新汉化!$P:$P,MATCH(中文转码!CH85,新汉化!$Q:$Q,0))</f>
        <v>0000</v>
      </c>
      <c r="CI85" s="9" t="str">
        <f>INDEX(新汉化!$P:$P,MATCH(中文转码!CI85,新汉化!$Q:$Q,0))</f>
        <v>0000</v>
      </c>
      <c r="CJ85" s="9" t="str">
        <f>INDEX(新汉化!$P:$P,MATCH(中文转码!CJ85,新汉化!$Q:$Q,0))</f>
        <v>0000</v>
      </c>
      <c r="CK85" s="9" t="str">
        <f>INDEX(新汉化!$P:$P,MATCH(中文转码!CK85,新汉化!$Q:$Q,0))</f>
        <v>0000</v>
      </c>
      <c r="CL85" s="9" t="str">
        <f>INDEX(新汉化!$P:$P,MATCH(中文转码!CL85,新汉化!$Q:$Q,0))</f>
        <v>0000</v>
      </c>
      <c r="CM85" s="9" t="str">
        <f>INDEX(新汉化!$P:$P,MATCH(中文转码!CM85,新汉化!$Q:$Q,0))</f>
        <v>0000</v>
      </c>
      <c r="CN85" s="9" t="str">
        <f>INDEX(新汉化!$P:$P,MATCH(中文转码!CN85,新汉化!$Q:$Q,0))</f>
        <v>0000</v>
      </c>
      <c r="CO85" s="8" t="str">
        <f>INDEX(新汉化!$P:$P,MATCH(中文转码!CO85,新汉化!$Q:$Q,0))</f>
        <v>0000</v>
      </c>
      <c r="CP85" s="13" t="str">
        <f>日文原码!CP85</f>
        <v>0000</v>
      </c>
    </row>
    <row r="86" spans="1:94">
      <c r="A86" s="7" t="str">
        <f>日文原码!A86</f>
        <v>0000</v>
      </c>
      <c r="B86" t="str">
        <f>日文原码!B86</f>
        <v>0800</v>
      </c>
      <c r="C86" s="8" t="str">
        <f>日文原码!C86</f>
        <v>0500</v>
      </c>
      <c r="D86" s="7" t="str">
        <f>日文原码!D86</f>
        <v>0A00</v>
      </c>
      <c r="E86" t="str">
        <f>日文原码!E86</f>
        <v>0A00</v>
      </c>
      <c r="F86" t="str">
        <f>日文原码!F86</f>
        <v>0100</v>
      </c>
      <c r="G86" s="8" t="str">
        <f>日文原码!G86</f>
        <v>0200</v>
      </c>
      <c r="H86" t="str">
        <f>日文原码!H86</f>
        <v>0A00</v>
      </c>
      <c r="I86" t="str">
        <f>日文原码!I86</f>
        <v>0600</v>
      </c>
      <c r="J86" t="str">
        <f>日文原码!J86</f>
        <v>0600</v>
      </c>
      <c r="K86" t="str">
        <f>日文原码!K86</f>
        <v>0600</v>
      </c>
      <c r="L86" s="7" t="str">
        <f>INDEX(新汉化!$P:$P,MATCH(中文转码!L86,新汉化!$Q:$Q,0))</f>
        <v>E7CD</v>
      </c>
      <c r="M86" s="9" t="str">
        <f>INDEX(新汉化!$P:$P,MATCH(中文转码!M86,新汉化!$Q:$Q,0))</f>
        <v>A4C6</v>
      </c>
      <c r="N86" s="9" t="str">
        <f>INDEX(新汉化!$P:$P,MATCH(中文转码!N86,新汉化!$Q:$Q,0))</f>
        <v>D7C0</v>
      </c>
      <c r="O86" s="9" t="str">
        <f>INDEX(新汉化!$P:$P,MATCH(中文转码!O86,新汉化!$Q:$Q,0))</f>
        <v>AFB5</v>
      </c>
      <c r="P86" s="8" t="str">
        <f>INDEX(新汉化!$P:$P,MATCH(中文转码!P86,新汉化!$Q:$Q,0))</f>
        <v>0000</v>
      </c>
      <c r="Q86" s="7" t="str">
        <f>INDEX(新汉化!$P:$P,MATCH(中文转码!Q86,新汉化!$Q:$Q,0))</f>
        <v>A1F8</v>
      </c>
      <c r="R86" s="9" t="str">
        <f>INDEX(新汉化!$P:$P,MATCH(中文转码!R86,新汉化!$Q:$Q,0))</f>
        <v>A1F8</v>
      </c>
      <c r="S86" s="9" t="str">
        <f>INDEX(新汉化!$P:$P,MATCH(中文转码!S86,新汉化!$Q:$Q,0))</f>
        <v>A1F8</v>
      </c>
      <c r="T86" s="9" t="str">
        <f>INDEX(新汉化!$P:$P,MATCH(中文转码!T86,新汉化!$Q:$Q,0))</f>
        <v>F2C7</v>
      </c>
      <c r="U86" s="8" t="str">
        <f>INDEX(新汉化!$P:$P,MATCH(中文转码!U86,新汉化!$Q:$Q,0))</f>
        <v>A1F8</v>
      </c>
      <c r="V86" s="7" t="str">
        <f>INDEX(新汉化!$P:$P,MATCH(中文转码!V86,新汉化!$Q:$Q,0))</f>
        <v>E1BB</v>
      </c>
      <c r="W86" s="9" t="str">
        <f>INDEX(新汉化!$P:$P,MATCH(中文转码!W86,新汉化!$Q:$Q,0))</f>
        <v>D4B3</v>
      </c>
      <c r="X86" s="9" t="str">
        <f>INDEX(新汉化!$P:$P,MATCH(中文转码!X86,新汉化!$Q:$Q,0))</f>
        <v>D5BF</v>
      </c>
      <c r="Y86" s="9" t="str">
        <f>INDEX(新汉化!$P:$P,MATCH(中文转码!Y86,新汉化!$Q:$Q,0))</f>
        <v>F8C6</v>
      </c>
      <c r="Z86" s="9" t="str">
        <f>INDEX(新汉化!$P:$P,MATCH(中文转码!Z86,新汉化!$Q:$Q,0))</f>
        <v>D0D6</v>
      </c>
      <c r="AA86" s="9" t="str">
        <f>INDEX(新汉化!$P:$P,MATCH(中文转码!AA86,新汉化!$Q:$Q,0))</f>
        <v>C4B5</v>
      </c>
      <c r="AB86" s="9" t="str">
        <f>INDEX(新汉化!$P:$P,MATCH(中文转码!AB86,新汉化!$Q:$Q,0))</f>
        <v>E7B5</v>
      </c>
      <c r="AC86" s="9" t="str">
        <f>INDEX(新汉化!$P:$P,MATCH(中文转码!AC86,新汉化!$Q:$Q,0))</f>
        <v>DCC4</v>
      </c>
      <c r="AD86" s="9" t="str">
        <f>INDEX(新汉化!$P:$P,MATCH(中文转码!AD86,新汉化!$Q:$Q,0))</f>
        <v>8038</v>
      </c>
      <c r="AE86" s="9" t="str">
        <f>INDEX(新汉化!$P:$P,MATCH(中文转码!AE86,新汉化!$Q:$Q,0))</f>
        <v>DAD4</v>
      </c>
      <c r="AF86" s="9" t="str">
        <f>INDEX(新汉化!$P:$P,MATCH(中文转码!AF86,新汉化!$Q:$Q,0))</f>
        <v>D0D3</v>
      </c>
      <c r="AG86" s="9" t="str">
        <f>INDEX(新汉化!$P:$P,MATCH(中文转码!AG86,新汉化!$Q:$Q,0))</f>
        <v>D7C0</v>
      </c>
      <c r="AH86" s="9" t="str">
        <f>INDEX(新汉化!$P:$P,MATCH(中文转码!AH86,新汉化!$Q:$Q,0))</f>
        <v>E4C2</v>
      </c>
      <c r="AI86" s="9" t="str">
        <f>INDEX(新汉化!$P:$P,MATCH(中文转码!AI86,新汉化!$Q:$Q,0))</f>
        <v>C2CF</v>
      </c>
      <c r="AJ86" s="9" t="str">
        <f>INDEX(新汉化!$P:$P,MATCH(中文转码!AJ86,新汉化!$Q:$Q,0))</f>
        <v>C4B5</v>
      </c>
      <c r="AK86" s="9" t="str">
        <f>INDEX(新汉化!$P:$P,MATCH(中文转码!AK86,新汉化!$Q:$Q,0))</f>
        <v>0000</v>
      </c>
      <c r="AL86" s="9" t="str">
        <f>INDEX(新汉化!$P:$P,MATCH(中文转码!AL86,新汉化!$Q:$Q,0))</f>
        <v>0000</v>
      </c>
      <c r="AM86" s="9" t="str">
        <f>INDEX(新汉化!$P:$P,MATCH(中文转码!AM86,新汉化!$Q:$Q,0))</f>
        <v>0000</v>
      </c>
      <c r="AN86" s="9" t="str">
        <f>INDEX(新汉化!$P:$P,MATCH(中文转码!AN86,新汉化!$Q:$Q,0))</f>
        <v>0000</v>
      </c>
      <c r="AO86" s="9" t="str">
        <f>INDEX(新汉化!$P:$P,MATCH(中文转码!AO86,新汉化!$Q:$Q,0))</f>
        <v>0000</v>
      </c>
      <c r="AP86" s="9" t="str">
        <f>INDEX(新汉化!$P:$P,MATCH(中文转码!AP86,新汉化!$Q:$Q,0))</f>
        <v>0000</v>
      </c>
      <c r="AQ86" s="9" t="str">
        <f>INDEX(新汉化!$P:$P,MATCH(中文转码!AQ86,新汉化!$Q:$Q,0))</f>
        <v>0000</v>
      </c>
      <c r="AR86" s="9" t="str">
        <f>INDEX(新汉化!$P:$P,MATCH(中文转码!AR86,新汉化!$Q:$Q,0))</f>
        <v>0000</v>
      </c>
      <c r="AS86" s="8" t="str">
        <f>INDEX(新汉化!$P:$P,MATCH(中文转码!AS86,新汉化!$Q:$Q,0))</f>
        <v>0000</v>
      </c>
      <c r="AT86" s="7" t="str">
        <f>INDEX(新汉化!$P:$P,MATCH(中文转码!AT86,新汉化!$Q:$Q,0))</f>
        <v>D5C8</v>
      </c>
      <c r="AU86" s="9" t="str">
        <f>INDEX(新汉化!$P:$P,MATCH(中文转码!AU86,新汉化!$Q:$Q,0))</f>
        <v>D3D7</v>
      </c>
      <c r="AV86" s="9" t="str">
        <f>INDEX(新汉化!$P:$P,MATCH(中文转码!AV86,新汉化!$Q:$Q,0))</f>
        <v>EFC0</v>
      </c>
      <c r="AW86" s="9" t="str">
        <f>INDEX(新汉化!$P:$P,MATCH(中文转码!AW86,新汉化!$Q:$Q,0))</f>
        <v>C039</v>
      </c>
      <c r="AX86" s="9" t="str">
        <f>INDEX(新汉化!$P:$P,MATCH(中文转码!AX86,新汉化!$Q:$Q,0))</f>
        <v>D4B3</v>
      </c>
      <c r="AY86" s="9" t="str">
        <f>INDEX(新汉化!$P:$P,MATCH(中文转码!AY86,新汉化!$Q:$Q,0))</f>
        <v>C2CF</v>
      </c>
      <c r="AZ86" s="9" t="str">
        <f>INDEX(新汉化!$P:$P,MATCH(中文转码!AZ86,新汉化!$Q:$Q,0))</f>
        <v>FDB9</v>
      </c>
      <c r="BA86" s="9" t="str">
        <f>INDEX(新汉化!$P:$P,MATCH(中文转码!BA86,新汉化!$Q:$Q,0))</f>
        <v>E0B6</v>
      </c>
      <c r="BB86" s="9" t="str">
        <f>INDEX(新汉化!$P:$P,MATCH(中文转码!BB86,新汉化!$Q:$Q,0))</f>
        <v>E7B5</v>
      </c>
      <c r="BC86" s="9" t="str">
        <f>INDEX(新汉化!$P:$P,MATCH(中文转码!BC86,新汉化!$Q:$Q,0))</f>
        <v>A6C1</v>
      </c>
      <c r="BD86" s="9" t="str">
        <f>INDEX(新汉化!$P:$P,MATCH(中文转码!BD86,新汉化!$Q:$Q,0))</f>
        <v>C4B5</v>
      </c>
      <c r="BE86" s="9" t="str">
        <f>INDEX(新汉化!$P:$P,MATCH(中文转码!BE86,新汉化!$Q:$Q,0))</f>
        <v>E7CD</v>
      </c>
      <c r="BF86" s="9" t="str">
        <f>INDEX(新汉化!$P:$P,MATCH(中文转码!BF86,新汉化!$Q:$Q,0))</f>
        <v>A4C6</v>
      </c>
      <c r="BG86" s="9" t="str">
        <f>INDEX(新汉化!$P:$P,MATCH(中文转码!BG86,新汉化!$Q:$Q,0))</f>
        <v>D7C0</v>
      </c>
      <c r="BH86" s="9" t="str">
        <f>INDEX(新汉化!$P:$P,MATCH(中文转码!BH86,新汉化!$Q:$Q,0))</f>
        <v>AFB5</v>
      </c>
      <c r="BI86" s="9" t="str">
        <f>INDEX(新汉化!$P:$P,MATCH(中文转码!BI86,新汉化!$Q:$Q,0))</f>
        <v>0000</v>
      </c>
      <c r="BJ86" s="9" t="str">
        <f>INDEX(新汉化!$P:$P,MATCH(中文转码!BJ86,新汉化!$Q:$Q,0))</f>
        <v>0000</v>
      </c>
      <c r="BK86" s="9" t="str">
        <f>INDEX(新汉化!$P:$P,MATCH(中文转码!BK86,新汉化!$Q:$Q,0))</f>
        <v>0000</v>
      </c>
      <c r="BL86" s="9" t="str">
        <f>INDEX(新汉化!$P:$P,MATCH(中文转码!BL86,新汉化!$Q:$Q,0))</f>
        <v>0000</v>
      </c>
      <c r="BM86" s="9" t="str">
        <f>INDEX(新汉化!$P:$P,MATCH(中文转码!BM86,新汉化!$Q:$Q,0))</f>
        <v>0000</v>
      </c>
      <c r="BN86" s="9" t="str">
        <f>INDEX(新汉化!$P:$P,MATCH(中文转码!BN86,新汉化!$Q:$Q,0))</f>
        <v>0000</v>
      </c>
      <c r="BO86" s="9" t="str">
        <f>INDEX(新汉化!$P:$P,MATCH(中文转码!BO86,新汉化!$Q:$Q,0))</f>
        <v>0000</v>
      </c>
      <c r="BP86" s="9" t="str">
        <f>INDEX(新汉化!$P:$P,MATCH(中文转码!BP86,新汉化!$Q:$Q,0))</f>
        <v>0000</v>
      </c>
      <c r="BQ86" s="8" t="str">
        <f>INDEX(新汉化!$P:$P,MATCH(中文转码!BQ86,新汉化!$Q:$Q,0))</f>
        <v>0000</v>
      </c>
      <c r="BR86" s="7" t="str">
        <f>INDEX(新汉化!$P:$P,MATCH(中文转码!BR86,新汉化!$Q:$Q,0))</f>
        <v>E1BB</v>
      </c>
      <c r="BS86" s="9" t="str">
        <f>INDEX(新汉化!$P:$P,MATCH(中文转码!BS86,新汉化!$Q:$Q,0))</f>
        <v>DAD4</v>
      </c>
      <c r="BT86" s="9" t="str">
        <f>INDEX(新汉化!$P:$P,MATCH(中文转码!BT86,新汉化!$Q:$Q,0))</f>
        <v>F7B8</v>
      </c>
      <c r="BU86" s="9" t="str">
        <f>INDEX(新汉化!$P:$P,MATCH(中文转码!BU86,新汉化!$Q:$Q,0))</f>
        <v>A6B4</v>
      </c>
      <c r="BV86" s="9" t="str">
        <f>INDEX(新汉化!$P:$P,MATCH(中文转码!BV86,新汉化!$Q:$Q,0))</f>
        <v>F3B4</v>
      </c>
      <c r="BW86" s="9" t="str">
        <f>INDEX(新汉化!$P:$P,MATCH(中文转码!BW86,新汉化!$Q:$Q,0))</f>
        <v>ACB1</v>
      </c>
      <c r="BX86" s="9" t="str">
        <f>INDEX(新汉化!$P:$P,MATCH(中文转码!BX86,新汉化!$Q:$Q,0))</f>
        <v>A8D5</v>
      </c>
      <c r="BY86" s="9" t="str">
        <f>INDEX(新汉化!$P:$P,MATCH(中文转码!BY86,新汉化!$Q:$Q,0))</f>
        <v>8038</v>
      </c>
      <c r="BZ86" s="9" t="str">
        <f>INDEX(新汉化!$P:$P,MATCH(中文转码!BZ86,新汉化!$Q:$Q,0))</f>
        <v>0000</v>
      </c>
      <c r="CA86" s="9" t="str">
        <f>INDEX(新汉化!$P:$P,MATCH(中文转码!CA86,新汉化!$Q:$Q,0))</f>
        <v>0000</v>
      </c>
      <c r="CB86" s="9" t="str">
        <f>INDEX(新汉化!$P:$P,MATCH(中文转码!CB86,新汉化!$Q:$Q,0))</f>
        <v>0000</v>
      </c>
      <c r="CC86" s="9" t="str">
        <f>INDEX(新汉化!$P:$P,MATCH(中文转码!CC86,新汉化!$Q:$Q,0))</f>
        <v>0000</v>
      </c>
      <c r="CD86" s="9" t="str">
        <f>INDEX(新汉化!$P:$P,MATCH(中文转码!CD86,新汉化!$Q:$Q,0))</f>
        <v>0000</v>
      </c>
      <c r="CE86" s="9" t="str">
        <f>INDEX(新汉化!$P:$P,MATCH(中文转码!CE86,新汉化!$Q:$Q,0))</f>
        <v>0000</v>
      </c>
      <c r="CF86" s="9" t="str">
        <f>INDEX(新汉化!$P:$P,MATCH(中文转码!CF86,新汉化!$Q:$Q,0))</f>
        <v>0000</v>
      </c>
      <c r="CG86" s="9" t="str">
        <f>INDEX(新汉化!$P:$P,MATCH(中文转码!CG86,新汉化!$Q:$Q,0))</f>
        <v>0000</v>
      </c>
      <c r="CH86" s="9" t="str">
        <f>INDEX(新汉化!$P:$P,MATCH(中文转码!CH86,新汉化!$Q:$Q,0))</f>
        <v>0000</v>
      </c>
      <c r="CI86" s="9" t="str">
        <f>INDEX(新汉化!$P:$P,MATCH(中文转码!CI86,新汉化!$Q:$Q,0))</f>
        <v>0000</v>
      </c>
      <c r="CJ86" s="9" t="str">
        <f>INDEX(新汉化!$P:$P,MATCH(中文转码!CJ86,新汉化!$Q:$Q,0))</f>
        <v>0000</v>
      </c>
      <c r="CK86" s="9" t="str">
        <f>INDEX(新汉化!$P:$P,MATCH(中文转码!CK86,新汉化!$Q:$Q,0))</f>
        <v>0000</v>
      </c>
      <c r="CL86" s="9" t="str">
        <f>INDEX(新汉化!$P:$P,MATCH(中文转码!CL86,新汉化!$Q:$Q,0))</f>
        <v>0000</v>
      </c>
      <c r="CM86" s="9" t="str">
        <f>INDEX(新汉化!$P:$P,MATCH(中文转码!CM86,新汉化!$Q:$Q,0))</f>
        <v>0000</v>
      </c>
      <c r="CN86" s="9" t="str">
        <f>INDEX(新汉化!$P:$P,MATCH(中文转码!CN86,新汉化!$Q:$Q,0))</f>
        <v>0000</v>
      </c>
      <c r="CO86" s="8" t="str">
        <f>INDEX(新汉化!$P:$P,MATCH(中文转码!CO86,新汉化!$Q:$Q,0))</f>
        <v>0000</v>
      </c>
      <c r="CP86" s="13" t="str">
        <f>日文原码!CP86</f>
        <v>0000</v>
      </c>
    </row>
    <row r="87" spans="1:94">
      <c r="A87" s="7" t="str">
        <f>日文原码!A87</f>
        <v>0000</v>
      </c>
      <c r="B87" t="str">
        <f>日文原码!B87</f>
        <v>0800</v>
      </c>
      <c r="C87" s="8" t="str">
        <f>日文原码!C87</f>
        <v>0600</v>
      </c>
      <c r="D87" s="7" t="str">
        <f>日文原码!D87</f>
        <v>0A00</v>
      </c>
      <c r="E87" t="str">
        <f>日文原码!E87</f>
        <v>0A00</v>
      </c>
      <c r="F87" t="str">
        <f>日文原码!F87</f>
        <v>0000</v>
      </c>
      <c r="G87" s="8" t="str">
        <f>日文原码!G87</f>
        <v>0700</v>
      </c>
      <c r="H87" t="str">
        <f>日文原码!H87</f>
        <v>0A00</v>
      </c>
      <c r="I87" t="str">
        <f>日文原码!I87</f>
        <v>0100</v>
      </c>
      <c r="J87" t="str">
        <f>日文原码!J87</f>
        <v>0700</v>
      </c>
      <c r="K87" t="str">
        <f>日文原码!K87</f>
        <v>0700</v>
      </c>
      <c r="L87" s="7" t="str">
        <f>INDEX(新汉化!$P:$P,MATCH(中文转码!L87,新汉化!$Q:$Q,0))</f>
        <v>E7B5</v>
      </c>
      <c r="M87" s="9" t="str">
        <f>INDEX(新汉化!$P:$P,MATCH(中文转码!M87,新汉化!$Q:$Q,0))</f>
        <v>A9D3</v>
      </c>
      <c r="N87" s="9" t="str">
        <f>INDEX(新汉化!$P:$P,MATCH(中文转码!N87,新汉化!$Q:$Q,0))</f>
        <v>E6B3</v>
      </c>
      <c r="O87" s="9" t="str">
        <f>INDEX(新汉化!$P:$P,MATCH(中文转码!O87,新汉化!$Q:$Q,0))</f>
        <v>0000</v>
      </c>
      <c r="P87" s="8" t="str">
        <f>INDEX(新汉化!$P:$P,MATCH(中文转码!P87,新汉化!$Q:$Q,0))</f>
        <v>0000</v>
      </c>
      <c r="Q87" s="7" t="str">
        <f>INDEX(新汉化!$P:$P,MATCH(中文转码!Q87,新汉化!$Q:$Q,0))</f>
        <v>A1F8</v>
      </c>
      <c r="R87" s="9" t="str">
        <f>INDEX(新汉化!$P:$P,MATCH(中文转码!R87,新汉化!$Q:$Q,0))</f>
        <v>A9D3</v>
      </c>
      <c r="S87" s="9" t="str">
        <f>INDEX(新汉化!$P:$P,MATCH(中文转码!S87,新汉化!$Q:$Q,0))</f>
        <v>F0BB</v>
      </c>
      <c r="T87" s="9" t="str">
        <f>INDEX(新汉化!$P:$P,MATCH(中文转码!T87,新汉化!$Q:$Q,0))</f>
        <v>E6B3</v>
      </c>
      <c r="U87" s="8" t="str">
        <f>INDEX(新汉化!$P:$P,MATCH(中文转码!U87,新汉化!$Q:$Q,0))</f>
        <v>A1F8</v>
      </c>
      <c r="V87" s="7" t="str">
        <f>INDEX(新汉化!$P:$P,MATCH(中文转码!V87,新汉化!$Q:$Q,0))</f>
        <v>E1BB</v>
      </c>
      <c r="W87" s="9" t="str">
        <f>INDEX(新汉化!$P:$P,MATCH(中文转码!W87,新汉化!$Q:$Q,0))</f>
        <v>FBC0</v>
      </c>
      <c r="X87" s="9" t="str">
        <f>INDEX(新汉化!$P:$P,MATCH(中文转码!X87,新汉化!$Q:$Q,0))</f>
        <v>C3D3</v>
      </c>
      <c r="Y87" s="9" t="str">
        <f>INDEX(新汉化!$P:$P,MATCH(中文转码!Y87,新汉化!$Q:$Q,0))</f>
        <v>B2CE</v>
      </c>
      <c r="Z87" s="9" t="str">
        <f>INDEX(新汉化!$P:$P,MATCH(中文转码!Z87,新汉化!$Q:$Q,0))</f>
        <v>CDB0</v>
      </c>
      <c r="AA87" s="9" t="str">
        <f>INDEX(新汉化!$P:$P,MATCH(中文转码!AA87,新汉化!$Q:$Q,0))</f>
        <v>C4B5</v>
      </c>
      <c r="AB87" s="9" t="str">
        <f>INDEX(新汉化!$P:$P,MATCH(中文转码!AB87,新汉化!$Q:$Q,0))</f>
        <v>C1C1</v>
      </c>
      <c r="AC87" s="9" t="str">
        <f>INDEX(新汉化!$P:$P,MATCH(中文转码!AC87,新汉化!$Q:$Q,0))</f>
        <v>E2B9</v>
      </c>
      <c r="AD87" s="9" t="str">
        <f>INDEX(新汉化!$P:$P,MATCH(中文转码!AD87,新汉化!$Q:$Q,0))</f>
        <v>C039</v>
      </c>
      <c r="AE87" s="9" t="str">
        <f>INDEX(新汉化!$P:$P,MATCH(中文转码!AE87,新汉化!$Q:$Q,0))</f>
        <v>C9B3</v>
      </c>
      <c r="AF87" s="9" t="str">
        <f>INDEX(新汉化!$P:$P,MATCH(中文转码!AF87,新汉化!$Q:$Q,0))</f>
        <v>BAC8</v>
      </c>
      <c r="AG87" s="9" t="str">
        <f>INDEX(新汉化!$P:$P,MATCH(中文转码!AG87,新汉化!$Q:$Q,0))</f>
        <v>E1BD</v>
      </c>
      <c r="AH87" s="9" t="str">
        <f>INDEX(新汉化!$P:$P,MATCH(中文转码!AH87,新汉化!$Q:$Q,0))</f>
        <v>D3B6</v>
      </c>
      <c r="AI87" s="9" t="str">
        <f>INDEX(新汉化!$P:$P,MATCH(中文转码!AI87,新汉化!$Q:$Q,0))</f>
        <v>D8B5</v>
      </c>
      <c r="AJ87" s="9" t="str">
        <f>INDEX(新汉化!$P:$P,MATCH(中文转码!AJ87,新汉化!$Q:$Q,0))</f>
        <v>0000</v>
      </c>
      <c r="AK87" s="9" t="str">
        <f>INDEX(新汉化!$P:$P,MATCH(中文转码!AK87,新汉化!$Q:$Q,0))</f>
        <v>0000</v>
      </c>
      <c r="AL87" s="9" t="str">
        <f>INDEX(新汉化!$P:$P,MATCH(中文转码!AL87,新汉化!$Q:$Q,0))</f>
        <v>0000</v>
      </c>
      <c r="AM87" s="9" t="str">
        <f>INDEX(新汉化!$P:$P,MATCH(中文转码!AM87,新汉化!$Q:$Q,0))</f>
        <v>0000</v>
      </c>
      <c r="AN87" s="9" t="str">
        <f>INDEX(新汉化!$P:$P,MATCH(中文转码!AN87,新汉化!$Q:$Q,0))</f>
        <v>0000</v>
      </c>
      <c r="AO87" s="9" t="str">
        <f>INDEX(新汉化!$P:$P,MATCH(中文转码!AO87,新汉化!$Q:$Q,0))</f>
        <v>0000</v>
      </c>
      <c r="AP87" s="9" t="str">
        <f>INDEX(新汉化!$P:$P,MATCH(中文转码!AP87,新汉化!$Q:$Q,0))</f>
        <v>0000</v>
      </c>
      <c r="AQ87" s="9" t="str">
        <f>INDEX(新汉化!$P:$P,MATCH(中文转码!AQ87,新汉化!$Q:$Q,0))</f>
        <v>0000</v>
      </c>
      <c r="AR87" s="9" t="str">
        <f>INDEX(新汉化!$P:$P,MATCH(中文转码!AR87,新汉化!$Q:$Q,0))</f>
        <v>0000</v>
      </c>
      <c r="AS87" s="8" t="str">
        <f>INDEX(新汉化!$P:$P,MATCH(中文转码!AS87,新汉化!$Q:$Q,0))</f>
        <v>0000</v>
      </c>
      <c r="AT87" s="7" t="str">
        <f>INDEX(新汉化!$P:$P,MATCH(中文转码!AT87,新汉化!$Q:$Q,0))</f>
        <v>DAD4</v>
      </c>
      <c r="AU87" s="9" t="str">
        <f>INDEX(新汉化!$P:$P,MATCH(中文转码!AU87,新汉化!$Q:$Q,0))</f>
        <v>B9D2</v>
      </c>
      <c r="AV87" s="9" t="str">
        <f>INDEX(新汉化!$P:$P,MATCH(中文转码!AV87,新汉化!$Q:$Q,0))</f>
        <v>D5BF</v>
      </c>
      <c r="AW87" s="9" t="str">
        <f>INDEX(新汉化!$P:$P,MATCH(中文转码!AW87,新汉化!$Q:$Q,0))</f>
        <v>D0D6</v>
      </c>
      <c r="AX87" s="9" t="str">
        <f>INDEX(新汉化!$P:$P,MATCH(中文转码!AX87,新汉化!$Q:$Q,0))</f>
        <v>E8C3</v>
      </c>
      <c r="AY87" s="9" t="str">
        <f>INDEX(新汉化!$P:$P,MATCH(中文转码!AY87,新汉化!$Q:$Q,0))</f>
        <v>E6BB</v>
      </c>
      <c r="AZ87" s="9" t="str">
        <f>INDEX(新汉化!$P:$P,MATCH(中文转码!AZ87,新汉化!$Q:$Q,0))</f>
        <v>B8BC</v>
      </c>
      <c r="BA87" s="9" t="str">
        <f>INDEX(新汉化!$P:$P,MATCH(中文转码!BA87,新汉化!$Q:$Q,0))</f>
        <v>CEBA</v>
      </c>
      <c r="BB87" s="9" t="str">
        <f>INDEX(新汉化!$P:$P,MATCH(中文转码!BB87,新汉化!$Q:$Q,0))</f>
        <v>BCCD</v>
      </c>
      <c r="BC87" s="9" t="str">
        <f>INDEX(新汉化!$P:$P,MATCH(中文转码!BC87,新汉化!$Q:$Q,0))</f>
        <v>CED0</v>
      </c>
      <c r="BD87" s="9" t="str">
        <f>INDEX(新汉化!$P:$P,MATCH(中文转码!BD87,新汉化!$Q:$Q,0))</f>
        <v>8038</v>
      </c>
      <c r="BE87" s="9" t="str">
        <f>INDEX(新汉化!$P:$P,MATCH(中文转码!BE87,新汉化!$Q:$Q,0))</f>
        <v>C7B7</v>
      </c>
      <c r="BF87" s="9" t="str">
        <f>INDEX(新汉化!$P:$P,MATCH(中文转码!BF87,新汉化!$Q:$Q,0))</f>
        <v>A3B3</v>
      </c>
      <c r="BG87" s="9" t="str">
        <f>INDEX(新汉化!$P:$P,MATCH(中文转码!BG87,新汉化!$Q:$Q,0))</f>
        <v>B2CF</v>
      </c>
      <c r="BH87" s="9" t="str">
        <f>INDEX(新汉化!$P:$P,MATCH(中文转码!BH87,新汉化!$Q:$Q,0))</f>
        <v>B6BB</v>
      </c>
      <c r="BI87" s="9" t="str">
        <f>INDEX(新汉化!$P:$P,MATCH(中文转码!BI87,新汉化!$Q:$Q,0))</f>
        <v>0000</v>
      </c>
      <c r="BJ87" s="9" t="str">
        <f>INDEX(新汉化!$P:$P,MATCH(中文转码!BJ87,新汉化!$Q:$Q,0))</f>
        <v>0000</v>
      </c>
      <c r="BK87" s="9" t="str">
        <f>INDEX(新汉化!$P:$P,MATCH(中文转码!BK87,新汉化!$Q:$Q,0))</f>
        <v>0000</v>
      </c>
      <c r="BL87" s="9" t="str">
        <f>INDEX(新汉化!$P:$P,MATCH(中文转码!BL87,新汉化!$Q:$Q,0))</f>
        <v>0000</v>
      </c>
      <c r="BM87" s="9" t="str">
        <f>INDEX(新汉化!$P:$P,MATCH(中文转码!BM87,新汉化!$Q:$Q,0))</f>
        <v>0000</v>
      </c>
      <c r="BN87" s="9" t="str">
        <f>INDEX(新汉化!$P:$P,MATCH(中文转码!BN87,新汉化!$Q:$Q,0))</f>
        <v>0000</v>
      </c>
      <c r="BO87" s="9" t="str">
        <f>INDEX(新汉化!$P:$P,MATCH(中文转码!BO87,新汉化!$Q:$Q,0))</f>
        <v>0000</v>
      </c>
      <c r="BP87" s="9" t="str">
        <f>INDEX(新汉化!$P:$P,MATCH(中文转码!BP87,新汉化!$Q:$Q,0))</f>
        <v>0000</v>
      </c>
      <c r="BQ87" s="8" t="str">
        <f>INDEX(新汉化!$P:$P,MATCH(中文转码!BQ87,新汉化!$Q:$Q,0))</f>
        <v>0000</v>
      </c>
      <c r="BR87" s="7" t="str">
        <f>INDEX(新汉化!$P:$P,MATCH(中文转码!BR87,新汉化!$Q:$Q,0))</f>
        <v>F0CC</v>
      </c>
      <c r="BS87" s="9" t="str">
        <f>INDEX(新汉化!$P:$P,MATCH(中文转码!BS87,新汉化!$Q:$Q,0))</f>
        <v>F0CC</v>
      </c>
      <c r="BT87" s="9" t="str">
        <f>INDEX(新汉化!$P:$P,MATCH(中文转码!BT87,新汉化!$Q:$Q,0))</f>
        <v>A9D3</v>
      </c>
      <c r="BU87" s="9" t="str">
        <f>INDEX(新汉化!$P:$P,MATCH(中文转码!BU87,新汉化!$Q:$Q,0))</f>
        <v>C5B7</v>
      </c>
      <c r="BV87" s="9" t="str">
        <f>INDEX(新汉化!$P:$P,MATCH(中文转码!BV87,新汉化!$Q:$Q,0))</f>
        <v>F6B3</v>
      </c>
      <c r="BW87" s="9" t="str">
        <f>INDEX(新汉化!$P:$P,MATCH(中文转码!BW87,新汉化!$Q:$Q,0))</f>
        <v>C4B5</v>
      </c>
      <c r="BX87" s="9" t="str">
        <f>INDEX(新汉化!$P:$P,MATCH(中文转码!BX87,新汉化!$Q:$Q,0))</f>
        <v>F0CC</v>
      </c>
      <c r="BY87" s="9" t="str">
        <f>INDEX(新汉化!$P:$P,MATCH(中文转码!BY87,新汉化!$Q:$Q,0))</f>
        <v>F0CC</v>
      </c>
      <c r="BZ87" s="9" t="str">
        <f>INDEX(新汉化!$P:$P,MATCH(中文转码!BZ87,新汉化!$Q:$Q,0))</f>
        <v>E3CF</v>
      </c>
      <c r="CA87" s="9" t="str">
        <f>INDEX(新汉化!$P:$P,MATCH(中文转码!CA87,新汉化!$Q:$Q,0))</f>
        <v>F8C6</v>
      </c>
      <c r="CB87" s="9" t="str">
        <f>INDEX(新汉化!$P:$P,MATCH(中文转码!CB87,新汉化!$Q:$Q,0))</f>
        <v>8038</v>
      </c>
      <c r="CC87" s="9" t="str">
        <f>INDEX(新汉化!$P:$P,MATCH(中文转码!CC87,新汉化!$Q:$Q,0))</f>
        <v>0000</v>
      </c>
      <c r="CD87" s="9" t="str">
        <f>INDEX(新汉化!$P:$P,MATCH(中文转码!CD87,新汉化!$Q:$Q,0))</f>
        <v>0000</v>
      </c>
      <c r="CE87" s="9" t="str">
        <f>INDEX(新汉化!$P:$P,MATCH(中文转码!CE87,新汉化!$Q:$Q,0))</f>
        <v>0000</v>
      </c>
      <c r="CF87" s="9" t="str">
        <f>INDEX(新汉化!$P:$P,MATCH(中文转码!CF87,新汉化!$Q:$Q,0))</f>
        <v>0000</v>
      </c>
      <c r="CG87" s="9" t="str">
        <f>INDEX(新汉化!$P:$P,MATCH(中文转码!CG87,新汉化!$Q:$Q,0))</f>
        <v>0000</v>
      </c>
      <c r="CH87" s="9" t="str">
        <f>INDEX(新汉化!$P:$P,MATCH(中文转码!CH87,新汉化!$Q:$Q,0))</f>
        <v>0000</v>
      </c>
      <c r="CI87" s="9" t="str">
        <f>INDEX(新汉化!$P:$P,MATCH(中文转码!CI87,新汉化!$Q:$Q,0))</f>
        <v>0000</v>
      </c>
      <c r="CJ87" s="9" t="str">
        <f>INDEX(新汉化!$P:$P,MATCH(中文转码!CJ87,新汉化!$Q:$Q,0))</f>
        <v>0000</v>
      </c>
      <c r="CK87" s="9" t="str">
        <f>INDEX(新汉化!$P:$P,MATCH(中文转码!CK87,新汉化!$Q:$Q,0))</f>
        <v>0000</v>
      </c>
      <c r="CL87" s="9" t="str">
        <f>INDEX(新汉化!$P:$P,MATCH(中文转码!CL87,新汉化!$Q:$Q,0))</f>
        <v>0000</v>
      </c>
      <c r="CM87" s="9" t="str">
        <f>INDEX(新汉化!$P:$P,MATCH(中文转码!CM87,新汉化!$Q:$Q,0))</f>
        <v>0000</v>
      </c>
      <c r="CN87" s="9" t="str">
        <f>INDEX(新汉化!$P:$P,MATCH(中文转码!CN87,新汉化!$Q:$Q,0))</f>
        <v>0000</v>
      </c>
      <c r="CO87" s="8" t="str">
        <f>INDEX(新汉化!$P:$P,MATCH(中文转码!CO87,新汉化!$Q:$Q,0))</f>
        <v>0000</v>
      </c>
      <c r="CP87" s="13" t="str">
        <f>日文原码!CP87</f>
        <v>0000</v>
      </c>
    </row>
    <row r="88" spans="1:94">
      <c r="A88" s="7" t="str">
        <f>日文原码!A88</f>
        <v>0000</v>
      </c>
      <c r="B88" t="str">
        <f>日文原码!B88</f>
        <v>0800</v>
      </c>
      <c r="C88" s="8" t="str">
        <f>日文原码!C88</f>
        <v>0700</v>
      </c>
      <c r="D88" s="7" t="str">
        <f>日文原码!D88</f>
        <v>0A00</v>
      </c>
      <c r="E88" t="str">
        <f>日文原码!E88</f>
        <v>0A00</v>
      </c>
      <c r="F88" t="str">
        <f>日文原码!F88</f>
        <v>0000</v>
      </c>
      <c r="G88" s="8" t="str">
        <f>日文原码!G88</f>
        <v>0600</v>
      </c>
      <c r="H88" t="str">
        <f>日文原码!H88</f>
        <v>0A00</v>
      </c>
      <c r="I88" t="str">
        <f>日文原码!I88</f>
        <v>0100</v>
      </c>
      <c r="J88" t="str">
        <f>日文原码!J88</f>
        <v>0700</v>
      </c>
      <c r="K88" t="str">
        <f>日文原码!K88</f>
        <v>0700</v>
      </c>
      <c r="L88" s="7" t="str">
        <f>INDEX(新汉化!$P:$P,MATCH(中文转码!L88,新汉化!$Q:$Q,0))</f>
        <v>F0CC</v>
      </c>
      <c r="M88" s="9" t="str">
        <f>INDEX(新汉化!$P:$P,MATCH(中文转码!M88,新汉化!$Q:$Q,0))</f>
        <v>F0CC</v>
      </c>
      <c r="N88" s="9" t="str">
        <f>INDEX(新汉化!$P:$P,MATCH(中文转码!N88,新汉化!$Q:$Q,0))</f>
        <v>A9D3</v>
      </c>
      <c r="O88" s="9" t="str">
        <f>INDEX(新汉化!$P:$P,MATCH(中文转码!O88,新汉化!$Q:$Q,0))</f>
        <v>0000</v>
      </c>
      <c r="P88" s="8" t="str">
        <f>INDEX(新汉化!$P:$P,MATCH(中文转码!P88,新汉化!$Q:$Q,0))</f>
        <v>0000</v>
      </c>
      <c r="Q88" s="7" t="str">
        <f>INDEX(新汉化!$P:$P,MATCH(中文转码!Q88,新汉化!$Q:$Q,0))</f>
        <v>A1F8</v>
      </c>
      <c r="R88" s="9" t="str">
        <f>INDEX(新汉化!$P:$P,MATCH(中文转码!R88,新汉化!$Q:$Q,0))</f>
        <v>A9D3</v>
      </c>
      <c r="S88" s="9" t="str">
        <f>INDEX(新汉化!$P:$P,MATCH(中文转码!S88,新汉化!$Q:$Q,0))</f>
        <v>F0BB</v>
      </c>
      <c r="T88" s="9" t="str">
        <f>INDEX(新汉化!$P:$P,MATCH(中文转码!T88,新汉化!$Q:$Q,0))</f>
        <v>E6B3</v>
      </c>
      <c r="U88" s="8" t="str">
        <f>INDEX(新汉化!$P:$P,MATCH(中文转码!U88,新汉化!$Q:$Q,0))</f>
        <v>A1F8</v>
      </c>
      <c r="V88" s="7" t="str">
        <f>INDEX(新汉化!$P:$P,MATCH(中文转码!V88,新汉化!$Q:$Q,0))</f>
        <v>E1BB</v>
      </c>
      <c r="W88" s="9" t="str">
        <f>INDEX(新汉化!$P:$P,MATCH(中文转码!W88,新汉化!$Q:$Q,0))</f>
        <v>FBC0</v>
      </c>
      <c r="X88" s="9" t="str">
        <f>INDEX(新汉化!$P:$P,MATCH(中文转码!X88,新汉化!$Q:$Q,0))</f>
        <v>C3D3</v>
      </c>
      <c r="Y88" s="9" t="str">
        <f>INDEX(新汉化!$P:$P,MATCH(中文转码!Y88,新汉化!$Q:$Q,0))</f>
        <v>F0CC</v>
      </c>
      <c r="Z88" s="9" t="str">
        <f>INDEX(新汉化!$P:$P,MATCH(中文转码!Z88,新汉化!$Q:$Q,0))</f>
        <v>F0CC</v>
      </c>
      <c r="AA88" s="9" t="str">
        <f>INDEX(新汉化!$P:$P,MATCH(中文转码!AA88,新汉化!$Q:$Q,0))</f>
        <v>C4B5</v>
      </c>
      <c r="AB88" s="9" t="str">
        <f>INDEX(新汉化!$P:$P,MATCH(中文转码!AB88,新汉化!$Q:$Q,0))</f>
        <v>E3CF</v>
      </c>
      <c r="AC88" s="9" t="str">
        <f>INDEX(新汉化!$P:$P,MATCH(中文转码!AC88,新汉化!$Q:$Q,0))</f>
        <v>F8C6</v>
      </c>
      <c r="AD88" s="9" t="str">
        <f>INDEX(新汉化!$P:$P,MATCH(中文转码!AD88,新汉化!$Q:$Q,0))</f>
        <v>FDD2</v>
      </c>
      <c r="AE88" s="9" t="str">
        <f>INDEX(新汉化!$P:$P,MATCH(中文转码!AE88,新汉化!$Q:$Q,0))</f>
        <v>D5D3</v>
      </c>
      <c r="AF88" s="9" t="str">
        <f>INDEX(新汉化!$P:$P,MATCH(中文转码!AF88,新汉化!$Q:$Q,0))</f>
        <v>E7B5</v>
      </c>
      <c r="AG88" s="9" t="str">
        <f>INDEX(新汉化!$P:$P,MATCH(中文转码!AG88,新汉化!$Q:$Q,0))</f>
        <v>A9D3</v>
      </c>
      <c r="AH88" s="9" t="str">
        <f>INDEX(新汉化!$P:$P,MATCH(中文转码!AH88,新汉化!$Q:$Q,0))</f>
        <v>E6B3</v>
      </c>
      <c r="AI88" s="9" t="str">
        <f>INDEX(新汉化!$P:$P,MATCH(中文转码!AI88,新汉化!$Q:$Q,0))</f>
        <v>8038</v>
      </c>
      <c r="AJ88" s="9" t="str">
        <f>INDEX(新汉化!$P:$P,MATCH(中文转码!AJ88,新汉化!$Q:$Q,0))</f>
        <v>BBC8</v>
      </c>
      <c r="AK88" s="9" t="str">
        <f>INDEX(新汉化!$P:$P,MATCH(中文转码!AK88,新汉化!$Q:$Q,0))</f>
        <v>F3BA</v>
      </c>
      <c r="AL88" s="9" t="str">
        <f>INDEX(新汉化!$P:$P,MATCH(中文转码!AL88,新汉化!$Q:$Q,0))</f>
        <v>0000</v>
      </c>
      <c r="AM88" s="9" t="str">
        <f>INDEX(新汉化!$P:$P,MATCH(中文转码!AM88,新汉化!$Q:$Q,0))</f>
        <v>0000</v>
      </c>
      <c r="AN88" s="9" t="str">
        <f>INDEX(新汉化!$P:$P,MATCH(中文转码!AN88,新汉化!$Q:$Q,0))</f>
        <v>0000</v>
      </c>
      <c r="AO88" s="9" t="str">
        <f>INDEX(新汉化!$P:$P,MATCH(中文转码!AO88,新汉化!$Q:$Q,0))</f>
        <v>0000</v>
      </c>
      <c r="AP88" s="9" t="str">
        <f>INDEX(新汉化!$P:$P,MATCH(中文转码!AP88,新汉化!$Q:$Q,0))</f>
        <v>0000</v>
      </c>
      <c r="AQ88" s="9" t="str">
        <f>INDEX(新汉化!$P:$P,MATCH(中文转码!AQ88,新汉化!$Q:$Q,0))</f>
        <v>0000</v>
      </c>
      <c r="AR88" s="9" t="str">
        <f>INDEX(新汉化!$P:$P,MATCH(中文转码!AR88,新汉化!$Q:$Q,0))</f>
        <v>0000</v>
      </c>
      <c r="AS88" s="8" t="str">
        <f>INDEX(新汉化!$P:$P,MATCH(中文转码!AS88,新汉化!$Q:$Q,0))</f>
        <v>0000</v>
      </c>
      <c r="AT88" s="7" t="str">
        <f>INDEX(新汉化!$P:$P,MATCH(中文转码!AT88,新汉化!$Q:$Q,0))</f>
        <v>D5D3</v>
      </c>
      <c r="AU88" s="9" t="str">
        <f>INDEX(新汉化!$P:$P,MATCH(中文转码!AU88,新汉化!$Q:$Q,0))</f>
        <v>BCB5</v>
      </c>
      <c r="AV88" s="9" t="str">
        <f>INDEX(新汉化!$P:$P,MATCH(中文转码!AV88,新汉化!$Q:$Q,0))</f>
        <v>F3B4</v>
      </c>
      <c r="AW88" s="9" t="str">
        <f>INDEX(新汉化!$P:$P,MATCH(中文转码!AW88,新汉化!$Q:$Q,0))</f>
        <v>BFC1</v>
      </c>
      <c r="AX88" s="9" t="str">
        <f>INDEX(新汉化!$P:$P,MATCH(中文转码!AX88,新汉化!$Q:$Q,0))</f>
        <v>DBBE</v>
      </c>
      <c r="AY88" s="9" t="str">
        <f>INDEX(新汉化!$P:$P,MATCH(中文转码!AY88,新汉化!$Q:$Q,0))</f>
        <v>AFBC</v>
      </c>
      <c r="AZ88" s="9" t="str">
        <f>INDEX(新汉化!$P:$P,MATCH(中文转码!AZ88,新汉化!$Q:$Q,0))</f>
        <v>F8B6</v>
      </c>
      <c r="BA88" s="9" t="str">
        <f>INDEX(新汉化!$P:$P,MATCH(中文转码!BA88,新汉化!$Q:$Q,0))</f>
        <v>B4C0</v>
      </c>
      <c r="BB88" s="9" t="str">
        <f>INDEX(新汉化!$P:$P,MATCH(中文转码!BB88,新汉化!$Q:$Q,0))</f>
        <v>C4B5</v>
      </c>
      <c r="BC88" s="9" t="str">
        <f>INDEX(新汉化!$P:$P,MATCH(中文转码!BC88,新汉化!$Q:$Q,0))</f>
        <v>E7B5</v>
      </c>
      <c r="BD88" s="9" t="str">
        <f>INDEX(新汉化!$P:$P,MATCH(中文转码!BD88,新汉化!$Q:$Q,0))</f>
        <v>A9D3</v>
      </c>
      <c r="BE88" s="9" t="str">
        <f>INDEX(新汉化!$P:$P,MATCH(中文转码!BE88,新汉化!$Q:$Q,0))</f>
        <v>E6B3</v>
      </c>
      <c r="BF88" s="9" t="str">
        <f>INDEX(新汉化!$P:$P,MATCH(中文转码!BF88,新汉化!$Q:$Q,0))</f>
        <v>C039</v>
      </c>
      <c r="BG88" s="9" t="str">
        <f>INDEX(新汉化!$P:$P,MATCH(中文转码!BG88,新汉化!$Q:$Q,0))</f>
        <v>C3C8</v>
      </c>
      <c r="BH88" s="9" t="str">
        <f>INDEX(新汉化!$P:$P,MATCH(中文转码!BH88,新汉化!$Q:$Q,0))</f>
        <v>FCCB</v>
      </c>
      <c r="BI88" s="9" t="str">
        <f>INDEX(新汉化!$P:$P,MATCH(中文转码!BI88,新汉化!$Q:$Q,0))</f>
        <v>C7C3</v>
      </c>
      <c r="BJ88" s="9" t="str">
        <f>INDEX(新汉化!$P:$P,MATCH(中文转码!BJ88,新汉化!$Q:$Q,0))</f>
        <v>0000</v>
      </c>
      <c r="BK88" s="9" t="str">
        <f>INDEX(新汉化!$P:$P,MATCH(中文转码!BK88,新汉化!$Q:$Q,0))</f>
        <v>0000</v>
      </c>
      <c r="BL88" s="9" t="str">
        <f>INDEX(新汉化!$P:$P,MATCH(中文转码!BL88,新汉化!$Q:$Q,0))</f>
        <v>0000</v>
      </c>
      <c r="BM88" s="9" t="str">
        <f>INDEX(新汉化!$P:$P,MATCH(中文转码!BM88,新汉化!$Q:$Q,0))</f>
        <v>0000</v>
      </c>
      <c r="BN88" s="9" t="str">
        <f>INDEX(新汉化!$P:$P,MATCH(中文转码!BN88,新汉化!$Q:$Q,0))</f>
        <v>0000</v>
      </c>
      <c r="BO88" s="9" t="str">
        <f>INDEX(新汉化!$P:$P,MATCH(中文转码!BO88,新汉化!$Q:$Q,0))</f>
        <v>0000</v>
      </c>
      <c r="BP88" s="9" t="str">
        <f>INDEX(新汉化!$P:$P,MATCH(中文转码!BP88,新汉化!$Q:$Q,0))</f>
        <v>0000</v>
      </c>
      <c r="BQ88" s="8" t="str">
        <f>INDEX(新汉化!$P:$P,MATCH(中文转码!BQ88,新汉化!$Q:$Q,0))</f>
        <v>0000</v>
      </c>
      <c r="BR88" s="7" t="str">
        <f>INDEX(新汉化!$P:$P,MATCH(中文转码!BR88,新汉化!$Q:$Q,0))</f>
        <v>DAD4</v>
      </c>
      <c r="BS88" s="9" t="str">
        <f>INDEX(新汉化!$P:$P,MATCH(中文转码!BS88,新汉化!$Q:$Q,0))</f>
        <v>B9D2</v>
      </c>
      <c r="BT88" s="9" t="str">
        <f>INDEX(新汉化!$P:$P,MATCH(中文转码!BT88,新汉化!$Q:$Q,0))</f>
        <v>D5BF</v>
      </c>
      <c r="BU88" s="9" t="str">
        <f>INDEX(新汉化!$P:$P,MATCH(中文转码!BU88,新汉化!$Q:$Q,0))</f>
        <v>D0D6</v>
      </c>
      <c r="BV88" s="9" t="str">
        <f>INDEX(新汉化!$P:$P,MATCH(中文转码!BV88,新汉化!$Q:$Q,0))</f>
        <v>E8C3</v>
      </c>
      <c r="BW88" s="9" t="str">
        <f>INDEX(新汉化!$P:$P,MATCH(中文转码!BW88,新汉化!$Q:$Q,0))</f>
        <v>E6BB</v>
      </c>
      <c r="BX88" s="9" t="str">
        <f>INDEX(新汉化!$P:$P,MATCH(中文转码!BX88,新汉化!$Q:$Q,0))</f>
        <v>B8BC</v>
      </c>
      <c r="BY88" s="9" t="str">
        <f>INDEX(新汉化!$P:$P,MATCH(中文转码!BY88,新汉化!$Q:$Q,0))</f>
        <v>CEBA</v>
      </c>
      <c r="BZ88" s="9" t="str">
        <f>INDEX(新汉化!$P:$P,MATCH(中文转码!BZ88,新汉化!$Q:$Q,0))</f>
        <v>BCCD</v>
      </c>
      <c r="CA88" s="9" t="str">
        <f>INDEX(新汉化!$P:$P,MATCH(中文转码!CA88,新汉化!$Q:$Q,0))</f>
        <v>CED0</v>
      </c>
      <c r="CB88" s="9" t="str">
        <f>INDEX(新汉化!$P:$P,MATCH(中文转码!CB88,新汉化!$Q:$Q,0))</f>
        <v>8038</v>
      </c>
      <c r="CC88" s="9" t="str">
        <f>INDEX(新汉化!$P:$P,MATCH(中文转码!CC88,新汉化!$Q:$Q,0))</f>
        <v>0000</v>
      </c>
      <c r="CD88" s="9" t="str">
        <f>INDEX(新汉化!$P:$P,MATCH(中文转码!CD88,新汉化!$Q:$Q,0))</f>
        <v>0000</v>
      </c>
      <c r="CE88" s="9" t="str">
        <f>INDEX(新汉化!$P:$P,MATCH(中文转码!CE88,新汉化!$Q:$Q,0))</f>
        <v>0000</v>
      </c>
      <c r="CF88" s="9" t="str">
        <f>INDEX(新汉化!$P:$P,MATCH(中文转码!CF88,新汉化!$Q:$Q,0))</f>
        <v>0000</v>
      </c>
      <c r="CG88" s="9" t="str">
        <f>INDEX(新汉化!$P:$P,MATCH(中文转码!CG88,新汉化!$Q:$Q,0))</f>
        <v>0000</v>
      </c>
      <c r="CH88" s="9" t="str">
        <f>INDEX(新汉化!$P:$P,MATCH(中文转码!CH88,新汉化!$Q:$Q,0))</f>
        <v>0000</v>
      </c>
      <c r="CI88" s="9" t="str">
        <f>INDEX(新汉化!$P:$P,MATCH(中文转码!CI88,新汉化!$Q:$Q,0))</f>
        <v>0000</v>
      </c>
      <c r="CJ88" s="9" t="str">
        <f>INDEX(新汉化!$P:$P,MATCH(中文转码!CJ88,新汉化!$Q:$Q,0))</f>
        <v>0000</v>
      </c>
      <c r="CK88" s="9" t="str">
        <f>INDEX(新汉化!$P:$P,MATCH(中文转码!CK88,新汉化!$Q:$Q,0))</f>
        <v>0000</v>
      </c>
      <c r="CL88" s="9" t="str">
        <f>INDEX(新汉化!$P:$P,MATCH(中文转码!CL88,新汉化!$Q:$Q,0))</f>
        <v>0000</v>
      </c>
      <c r="CM88" s="9" t="str">
        <f>INDEX(新汉化!$P:$P,MATCH(中文转码!CM88,新汉化!$Q:$Q,0))</f>
        <v>0000</v>
      </c>
      <c r="CN88" s="9" t="str">
        <f>INDEX(新汉化!$P:$P,MATCH(中文转码!CN88,新汉化!$Q:$Q,0))</f>
        <v>0000</v>
      </c>
      <c r="CO88" s="8" t="str">
        <f>INDEX(新汉化!$P:$P,MATCH(中文转码!CO88,新汉化!$Q:$Q,0))</f>
        <v>0000</v>
      </c>
      <c r="CP88" s="13" t="str">
        <f>日文原码!CP88</f>
        <v>0000</v>
      </c>
    </row>
    <row r="89" spans="1:94">
      <c r="A89" s="7" t="str">
        <f>日文原码!A89</f>
        <v>0000</v>
      </c>
      <c r="B89" t="str">
        <f>日文原码!B89</f>
        <v>0800</v>
      </c>
      <c r="C89" s="8" t="str">
        <f>日文原码!C89</f>
        <v>0800</v>
      </c>
      <c r="D89" s="7" t="str">
        <f>日文原码!D89</f>
        <v>0A00</v>
      </c>
      <c r="E89" t="str">
        <f>日文原码!E89</f>
        <v>0A00</v>
      </c>
      <c r="F89" t="str">
        <f>日文原码!F89</f>
        <v>0000</v>
      </c>
      <c r="G89" s="8" t="str">
        <f>日文原码!G89</f>
        <v>0500</v>
      </c>
      <c r="H89" t="str">
        <f>日文原码!H89</f>
        <v>0A00</v>
      </c>
      <c r="I89" t="str">
        <f>日文原码!I89</f>
        <v>0A00</v>
      </c>
      <c r="J89" t="str">
        <f>日文原码!J89</f>
        <v>0500</v>
      </c>
      <c r="K89" t="str">
        <f>日文原码!K89</f>
        <v>0400</v>
      </c>
      <c r="L89" s="7" t="str">
        <f>INDEX(新汉化!$P:$P,MATCH(中文转码!L89,新汉化!$Q:$Q,0))</f>
        <v>DFD7</v>
      </c>
      <c r="M89" s="9" t="str">
        <f>INDEX(新汉化!$P:$P,MATCH(中文转码!M89,新汉化!$Q:$Q,0))</f>
        <v>B7C2</v>
      </c>
      <c r="N89" s="9" t="str">
        <f>INDEX(新汉化!$P:$P,MATCH(中文转码!N89,新汉化!$Q:$Q,0))</f>
        <v>DDB2</v>
      </c>
      <c r="O89" s="9" t="str">
        <f>INDEX(新汉化!$P:$P,MATCH(中文转码!O89,新汉化!$Q:$Q,0))</f>
        <v>0000</v>
      </c>
      <c r="P89" s="8" t="str">
        <f>INDEX(新汉化!$P:$P,MATCH(中文转码!P89,新汉化!$Q:$Q,0))</f>
        <v>0000</v>
      </c>
      <c r="Q89" s="7" t="str">
        <f>INDEX(新汉化!$P:$P,MATCH(中文转码!Q89,新汉化!$Q:$Q,0))</f>
        <v>A1F8</v>
      </c>
      <c r="R89" s="9" t="str">
        <f>INDEX(新汉化!$P:$P,MATCH(中文转码!R89,新汉化!$Q:$Q,0))</f>
        <v>A1F8</v>
      </c>
      <c r="S89" s="9" t="str">
        <f>INDEX(新汉化!$P:$P,MATCH(中文转码!S89,新汉化!$Q:$Q,0))</f>
        <v>D3D4</v>
      </c>
      <c r="T89" s="9" t="str">
        <f>INDEX(新汉化!$P:$P,MATCH(中文转码!T89,新汉化!$Q:$Q,0))</f>
        <v>DDB2</v>
      </c>
      <c r="U89" s="8" t="str">
        <f>INDEX(新汉化!$P:$P,MATCH(中文转码!U89,新汉化!$Q:$Q,0))</f>
        <v>A1F8</v>
      </c>
      <c r="V89" s="7" t="str">
        <f>INDEX(新汉化!$P:$P,MATCH(中文转码!V89,新汉化!$Q:$Q,0))</f>
        <v>D2D5</v>
      </c>
      <c r="W89" s="9" t="str">
        <f>INDEX(新汉化!$P:$P,MATCH(中文转码!W89,新汉化!$Q:$Q,0))</f>
        <v>BDB5</v>
      </c>
      <c r="X89" s="9" t="str">
        <f>INDEX(新汉化!$P:$P,MATCH(中文转码!X89,新汉化!$Q:$Q,0))</f>
        <v>CAB7</v>
      </c>
      <c r="Y89" s="9" t="str">
        <f>INDEX(新汉化!$P:$P,MATCH(中文转码!Y89,新汉化!$Q:$Q,0))</f>
        <v>D6CE</v>
      </c>
      <c r="Z89" s="9" t="str">
        <f>INDEX(新汉化!$P:$P,MATCH(中文转码!Z89,新汉化!$Q:$Q,0))</f>
        <v>C4B5</v>
      </c>
      <c r="AA89" s="9" t="str">
        <f>INDEX(新汉化!$P:$P,MATCH(中文转码!AA89,新汉化!$Q:$Q,0))</f>
        <v>C1CD</v>
      </c>
      <c r="AB89" s="9" t="str">
        <f>INDEX(新汉化!$P:$P,MATCH(中文转码!AB89,新汉化!$Q:$Q,0))</f>
        <v>D8B5</v>
      </c>
      <c r="AC89" s="9" t="str">
        <f>INDEX(新汉化!$P:$P,MATCH(中文转码!AC89,新汉化!$Q:$Q,0))</f>
        <v>F3BA</v>
      </c>
      <c r="AD89" s="9" t="str">
        <f>INDEX(新汉化!$P:$P,MATCH(中文转码!AD89,新汉化!$Q:$Q,0))</f>
        <v>E1BB</v>
      </c>
      <c r="AE89" s="9" t="str">
        <f>INDEX(新汉化!$P:$P,MATCH(中文转码!AE89,新汉化!$Q:$Q,0))</f>
        <v>D1B0</v>
      </c>
      <c r="AF89" s="9" t="str">
        <f>INDEX(新汉化!$P:$P,MATCH(中文转码!AF89,新汉化!$Q:$Q,0))</f>
        <v>D4D7</v>
      </c>
      <c r="AG89" s="9" t="str">
        <f>INDEX(新汉化!$P:$P,MATCH(中文转码!AG89,新汉化!$Q:$Q,0))</f>
        <v>BABC</v>
      </c>
      <c r="AH89" s="9" t="str">
        <f>INDEX(新汉化!$P:$P,MATCH(中文转码!AH89,新汉化!$Q:$Q,0))</f>
        <v>F1C2</v>
      </c>
      <c r="AI89" s="9" t="str">
        <f>INDEX(新汉化!$P:$P,MATCH(中文转码!AI89,新汉化!$Q:$Q,0))</f>
        <v>F8BD</v>
      </c>
      <c r="AJ89" s="9" t="str">
        <f>INDEX(新汉化!$P:$P,MATCH(中文转码!AJ89,新汉化!$Q:$Q,0))</f>
        <v>A5C8</v>
      </c>
      <c r="AK89" s="9" t="str">
        <f>INDEX(新汉化!$P:$P,MATCH(中文转码!AK89,新汉化!$Q:$Q,0))</f>
        <v>8038</v>
      </c>
      <c r="AL89" s="9" t="str">
        <f>INDEX(新汉化!$P:$P,MATCH(中文转码!AL89,新汉化!$Q:$Q,0))</f>
        <v>0000</v>
      </c>
      <c r="AM89" s="9" t="str">
        <f>INDEX(新汉化!$P:$P,MATCH(中文转码!AM89,新汉化!$Q:$Q,0))</f>
        <v>0000</v>
      </c>
      <c r="AN89" s="9" t="str">
        <f>INDEX(新汉化!$P:$P,MATCH(中文转码!AN89,新汉化!$Q:$Q,0))</f>
        <v>0000</v>
      </c>
      <c r="AO89" s="9" t="str">
        <f>INDEX(新汉化!$P:$P,MATCH(中文转码!AO89,新汉化!$Q:$Q,0))</f>
        <v>0000</v>
      </c>
      <c r="AP89" s="9" t="str">
        <f>INDEX(新汉化!$P:$P,MATCH(中文转码!AP89,新汉化!$Q:$Q,0))</f>
        <v>0000</v>
      </c>
      <c r="AQ89" s="9" t="str">
        <f>INDEX(新汉化!$P:$P,MATCH(中文转码!AQ89,新汉化!$Q:$Q,0))</f>
        <v>0000</v>
      </c>
      <c r="AR89" s="9" t="str">
        <f>INDEX(新汉化!$P:$P,MATCH(中文转码!AR89,新汉化!$Q:$Q,0))</f>
        <v>0000</v>
      </c>
      <c r="AS89" s="8" t="str">
        <f>INDEX(新汉化!$P:$P,MATCH(中文转码!AS89,新汉化!$Q:$Q,0))</f>
        <v>0000</v>
      </c>
      <c r="AT89" s="7" t="str">
        <f>INDEX(新汉化!$P:$P,MATCH(中文转码!AT89,新汉化!$Q:$Q,0))</f>
        <v>D7B0</v>
      </c>
      <c r="AU89" s="9" t="str">
        <f>INDEX(新汉化!$P:$P,MATCH(中文转码!AU89,新汉化!$Q:$Q,0))</f>
        <v>ECCC</v>
      </c>
      <c r="AV89" s="9" t="str">
        <f>INDEX(新汉化!$P:$P,MATCH(中文转码!AV89,新汉化!$Q:$Q,0))</f>
        <v>F1C2</v>
      </c>
      <c r="AW89" s="9" t="str">
        <f>INDEX(新汉化!$P:$P,MATCH(中文转码!AW89,新汉化!$Q:$Q,0))</f>
        <v>DAD4</v>
      </c>
      <c r="AX89" s="9" t="str">
        <f>INDEX(新汉化!$P:$P,MATCH(中文转码!AX89,新汉化!$Q:$Q,0))</f>
        <v>C1CD</v>
      </c>
      <c r="AY89" s="9" t="str">
        <f>INDEX(新汉化!$P:$P,MATCH(中文转码!AY89,新汉化!$Q:$Q,0))</f>
        <v>EFC0</v>
      </c>
      <c r="AZ89" s="9" t="str">
        <f>INDEX(新汉化!$P:$P,MATCH(中文转码!AZ89,新汉化!$Q:$Q,0))</f>
        <v>C4B5</v>
      </c>
      <c r="BA89" s="9" t="str">
        <f>INDEX(新汉化!$P:$P,MATCH(中文转码!BA89,新汉化!$Q:$Q,0))</f>
        <v>B1CA</v>
      </c>
      <c r="BB89" s="9" t="str">
        <f>INDEX(新汉化!$P:$P,MATCH(中文转码!BB89,新汉化!$Q:$Q,0))</f>
        <v>F2BA</v>
      </c>
      <c r="BC89" s="9" t="str">
        <f>INDEX(新汉化!$P:$P,MATCH(中文转码!BC89,新汉化!$Q:$Q,0))</f>
        <v>C039</v>
      </c>
      <c r="BD89" s="9" t="str">
        <f>INDEX(新汉化!$P:$P,MATCH(中文转码!BD89,新汉化!$Q:$Q,0))</f>
        <v>C5BD</v>
      </c>
      <c r="BE89" s="9" t="str">
        <f>INDEX(新汉化!$P:$P,MATCH(中文转码!BE89,新汉化!$Q:$Q,0))</f>
        <v>C3BA</v>
      </c>
      <c r="BF89" s="9" t="str">
        <f>INDEX(新汉化!$P:$P,MATCH(中文转码!BF89,新汉化!$Q:$Q,0))</f>
        <v>F1CF</v>
      </c>
      <c r="BG89" s="9" t="str">
        <f>INDEX(新汉化!$P:$P,MATCH(中文转码!BG89,新汉化!$Q:$Q,0))</f>
        <v>E1BB</v>
      </c>
      <c r="BH89" s="9" t="str">
        <f>INDEX(新汉化!$P:$P,MATCH(中文转码!BH89,新汉化!$Q:$Q,0))</f>
        <v>E4B1</v>
      </c>
      <c r="BI89" s="9" t="str">
        <f>INDEX(新汉化!$P:$P,MATCH(中文转码!BI89,新汉化!$Q:$Q,0))</f>
        <v>C9B3</v>
      </c>
      <c r="BJ89" s="9" t="str">
        <f>INDEX(新汉化!$P:$P,MATCH(中文转码!BJ89,新汉化!$Q:$Q,0))</f>
        <v>0000</v>
      </c>
      <c r="BK89" s="9" t="str">
        <f>INDEX(新汉化!$P:$P,MATCH(中文转码!BK89,新汉化!$Q:$Q,0))</f>
        <v>0000</v>
      </c>
      <c r="BL89" s="9" t="str">
        <f>INDEX(新汉化!$P:$P,MATCH(中文转码!BL89,新汉化!$Q:$Q,0))</f>
        <v>0000</v>
      </c>
      <c r="BM89" s="9" t="str">
        <f>INDEX(新汉化!$P:$P,MATCH(中文转码!BM89,新汉化!$Q:$Q,0))</f>
        <v>0000</v>
      </c>
      <c r="BN89" s="9" t="str">
        <f>INDEX(新汉化!$P:$P,MATCH(中文转码!BN89,新汉化!$Q:$Q,0))</f>
        <v>0000</v>
      </c>
      <c r="BO89" s="9" t="str">
        <f>INDEX(新汉化!$P:$P,MATCH(中文转码!BO89,新汉化!$Q:$Q,0))</f>
        <v>0000</v>
      </c>
      <c r="BP89" s="9" t="str">
        <f>INDEX(新汉化!$P:$P,MATCH(中文转码!BP89,新汉化!$Q:$Q,0))</f>
        <v>0000</v>
      </c>
      <c r="BQ89" s="8" t="str">
        <f>INDEX(新汉化!$P:$P,MATCH(中文转码!BQ89,新汉化!$Q:$Q,0))</f>
        <v>0000</v>
      </c>
      <c r="BR89" s="7" t="str">
        <f>INDEX(新汉化!$P:$P,MATCH(中文转码!BR89,新汉化!$Q:$Q,0))</f>
        <v>F1CF</v>
      </c>
      <c r="BS89" s="9" t="str">
        <f>INDEX(新汉化!$P:$P,MATCH(中文转码!BS89,新汉化!$Q:$Q,0))</f>
        <v>C7CA</v>
      </c>
      <c r="BT89" s="9" t="str">
        <f>INDEX(新汉化!$P:$P,MATCH(中文转码!BT89,新汉化!$Q:$Q,0))</f>
        <v>F7CA</v>
      </c>
      <c r="BU89" s="9" t="str">
        <f>INDEX(新汉化!$P:$P,MATCH(中文转码!BU89,新汉化!$Q:$Q,0))</f>
        <v>F9B8</v>
      </c>
      <c r="BV89" s="9" t="str">
        <f>INDEX(新汉化!$P:$P,MATCH(中文转码!BV89,新汉化!$Q:$Q,0))</f>
        <v>C7C4</v>
      </c>
      <c r="BW89" s="9" t="str">
        <f>INDEX(新汉化!$P:$P,MATCH(中文转码!BW89,新汉化!$Q:$Q,0))</f>
        <v>F9D1</v>
      </c>
      <c r="BX89" s="9" t="str">
        <f>INDEX(新汉化!$P:$P,MATCH(中文转码!BX89,新汉化!$Q:$Q,0))</f>
        <v>C4B5</v>
      </c>
      <c r="BY89" s="9" t="str">
        <f>INDEX(新汉化!$P:$P,MATCH(中文转码!BY89,新汉化!$Q:$Q,0))</f>
        <v>CED0</v>
      </c>
      <c r="BZ89" s="9" t="str">
        <f>INDEX(新汉化!$P:$P,MATCH(中文转码!BZ89,新汉化!$Q:$Q,0))</f>
        <v>B4D7</v>
      </c>
      <c r="CA89" s="9" t="str">
        <f>INDEX(新汉化!$P:$P,MATCH(中文转码!CA89,新汉化!$Q:$Q,0))</f>
        <v>8038</v>
      </c>
      <c r="CB89" s="9" t="str">
        <f>INDEX(新汉化!$P:$P,MATCH(中文转码!CB89,新汉化!$Q:$Q,0))</f>
        <v>0000</v>
      </c>
      <c r="CC89" s="9" t="str">
        <f>INDEX(新汉化!$P:$P,MATCH(中文转码!CC89,新汉化!$Q:$Q,0))</f>
        <v>0000</v>
      </c>
      <c r="CD89" s="9" t="str">
        <f>INDEX(新汉化!$P:$P,MATCH(中文转码!CD89,新汉化!$Q:$Q,0))</f>
        <v>0000</v>
      </c>
      <c r="CE89" s="9" t="str">
        <f>INDEX(新汉化!$P:$P,MATCH(中文转码!CE89,新汉化!$Q:$Q,0))</f>
        <v>0000</v>
      </c>
      <c r="CF89" s="9" t="str">
        <f>INDEX(新汉化!$P:$P,MATCH(中文转码!CF89,新汉化!$Q:$Q,0))</f>
        <v>0000</v>
      </c>
      <c r="CG89" s="9" t="str">
        <f>INDEX(新汉化!$P:$P,MATCH(中文转码!CG89,新汉化!$Q:$Q,0))</f>
        <v>0000</v>
      </c>
      <c r="CH89" s="9" t="str">
        <f>INDEX(新汉化!$P:$P,MATCH(中文转码!CH89,新汉化!$Q:$Q,0))</f>
        <v>0000</v>
      </c>
      <c r="CI89" s="9" t="str">
        <f>INDEX(新汉化!$P:$P,MATCH(中文转码!CI89,新汉化!$Q:$Q,0))</f>
        <v>0000</v>
      </c>
      <c r="CJ89" s="9" t="str">
        <f>INDEX(新汉化!$P:$P,MATCH(中文转码!CJ89,新汉化!$Q:$Q,0))</f>
        <v>0000</v>
      </c>
      <c r="CK89" s="9" t="str">
        <f>INDEX(新汉化!$P:$P,MATCH(中文转码!CK89,新汉化!$Q:$Q,0))</f>
        <v>0000</v>
      </c>
      <c r="CL89" s="9" t="str">
        <f>INDEX(新汉化!$P:$P,MATCH(中文转码!CL89,新汉化!$Q:$Q,0))</f>
        <v>0000</v>
      </c>
      <c r="CM89" s="9" t="str">
        <f>INDEX(新汉化!$P:$P,MATCH(中文转码!CM89,新汉化!$Q:$Q,0))</f>
        <v>0000</v>
      </c>
      <c r="CN89" s="9" t="str">
        <f>INDEX(新汉化!$P:$P,MATCH(中文转码!CN89,新汉化!$Q:$Q,0))</f>
        <v>0000</v>
      </c>
      <c r="CO89" s="8" t="str">
        <f>INDEX(新汉化!$P:$P,MATCH(中文转码!CO89,新汉化!$Q:$Q,0))</f>
        <v>0000</v>
      </c>
      <c r="CP89" s="13" t="str">
        <f>日文原码!CP89</f>
        <v>0000</v>
      </c>
    </row>
    <row r="90" spans="1:94">
      <c r="A90" s="7" t="str">
        <f>日文原码!A90</f>
        <v>0000</v>
      </c>
      <c r="B90" t="str">
        <f>日文原码!B90</f>
        <v>0800</v>
      </c>
      <c r="C90" s="8" t="str">
        <f>日文原码!C90</f>
        <v>0900</v>
      </c>
      <c r="D90" s="7" t="str">
        <f>日文原码!D90</f>
        <v>0A00</v>
      </c>
      <c r="E90" t="str">
        <f>日文原码!E90</f>
        <v>0A00</v>
      </c>
      <c r="F90" t="str">
        <f>日文原码!F90</f>
        <v>0000</v>
      </c>
      <c r="G90" s="8" t="str">
        <f>日文原码!G90</f>
        <v>0800</v>
      </c>
      <c r="H90" t="str">
        <f>日文原码!H90</f>
        <v>0A00</v>
      </c>
      <c r="I90" t="str">
        <f>日文原码!I90</f>
        <v>0A00</v>
      </c>
      <c r="J90" t="str">
        <f>日文原码!J90</f>
        <v>0800</v>
      </c>
      <c r="K90" t="str">
        <f>日文原码!K90</f>
        <v>0600</v>
      </c>
      <c r="L90" s="7" t="str">
        <f>INDEX(新汉化!$P:$P,MATCH(中文转码!L90,新汉化!$Q:$Q,0))</f>
        <v>F4B3</v>
      </c>
      <c r="M90" s="9" t="str">
        <f>INDEX(新汉化!$P:$P,MATCH(中文转码!M90,新汉化!$Q:$Q,0))</f>
        <v>F4B3</v>
      </c>
      <c r="N90" s="9" t="str">
        <f>INDEX(新汉化!$P:$P,MATCH(中文转码!N90,新汉化!$Q:$Q,0))</f>
        <v>A8BB</v>
      </c>
      <c r="O90" s="9" t="str">
        <f>INDEX(新汉化!$P:$P,MATCH(中文转码!O90,新汉化!$Q:$Q,0))</f>
        <v>0000</v>
      </c>
      <c r="P90" s="8" t="str">
        <f>INDEX(新汉化!$P:$P,MATCH(中文转码!P90,新汉化!$Q:$Q,0))</f>
        <v>0000</v>
      </c>
      <c r="Q90" s="7" t="str">
        <f>INDEX(新汉化!$P:$P,MATCH(中文转码!Q90,新汉化!$Q:$Q,0))</f>
        <v>A1F8</v>
      </c>
      <c r="R90" s="9" t="str">
        <f>INDEX(新汉化!$P:$P,MATCH(中文转码!R90,新汉化!$Q:$Q,0))</f>
        <v>A1F8</v>
      </c>
      <c r="S90" s="9" t="str">
        <f>INDEX(新汉化!$P:$P,MATCH(中文转码!S90,新汉化!$Q:$Q,0))</f>
        <v>D3D4</v>
      </c>
      <c r="T90" s="9" t="str">
        <f>INDEX(新汉化!$P:$P,MATCH(中文转码!T90,新汉化!$Q:$Q,0))</f>
        <v>DDB2</v>
      </c>
      <c r="U90" s="8" t="str">
        <f>INDEX(新汉化!$P:$P,MATCH(中文转码!U90,新汉化!$Q:$Q,0))</f>
        <v>A1F8</v>
      </c>
      <c r="V90" s="7" t="str">
        <f>INDEX(新汉化!$P:$P,MATCH(中文转码!V90,新汉化!$Q:$Q,0))</f>
        <v>F4B3</v>
      </c>
      <c r="W90" s="9" t="str">
        <f>INDEX(新汉化!$P:$P,MATCH(中文转码!W90,新汉化!$Q:$Q,0))</f>
        <v>F4B3</v>
      </c>
      <c r="X90" s="9" t="str">
        <f>INDEX(新汉化!$P:$P,MATCH(中文转码!X90,新汉化!$Q:$Q,0))</f>
        <v>A8BB</v>
      </c>
      <c r="Y90" s="9" t="str">
        <f>INDEX(新汉化!$P:$P,MATCH(中文转码!Y90,新汉化!$Q:$Q,0))</f>
        <v>C3BA</v>
      </c>
      <c r="Z90" s="9" t="str">
        <f>INDEX(新汉化!$P:$P,MATCH(中文转码!Z90,新汉化!$Q:$Q,0))</f>
        <v>F1CF</v>
      </c>
      <c r="AA90" s="9" t="str">
        <f>INDEX(新汉化!$P:$P,MATCH(中文转码!AA90,新汉化!$Q:$Q,0))</f>
        <v>D8CC</v>
      </c>
      <c r="AB90" s="9" t="str">
        <f>INDEX(新汉化!$P:$P,MATCH(中文转码!AB90,新汉化!$Q:$Q,0))</f>
        <v>F0B1</v>
      </c>
      <c r="AC90" s="9" t="str">
        <f>INDEX(新汉化!$P:$P,MATCH(中文转码!AC90,新汉化!$Q:$Q,0))</f>
        <v>B2CF</v>
      </c>
      <c r="AD90" s="9" t="str">
        <f>INDEX(新汉化!$P:$P,MATCH(中文转码!AD90,新汉化!$Q:$Q,0))</f>
        <v>B6BB</v>
      </c>
      <c r="AE90" s="9" t="str">
        <f>INDEX(新汉化!$P:$P,MATCH(中文转码!AE90,新汉化!$Q:$Q,0))</f>
        <v>D3B4</v>
      </c>
      <c r="AF90" s="9" t="str">
        <f>INDEX(新汉化!$P:$P,MATCH(中文转码!AF90,新汉化!$Q:$Q,0))</f>
        <v>ECD7</v>
      </c>
      <c r="AG90" s="9" t="str">
        <f>INDEX(新汉化!$P:$P,MATCH(中文转码!AG90,新汉化!$Q:$Q,0))</f>
        <v>EFC0</v>
      </c>
      <c r="AH90" s="9" t="str">
        <f>INDEX(新汉化!$P:$P,MATCH(中文转码!AH90,新汉化!$Q:$Q,0))</f>
        <v>F7C1</v>
      </c>
      <c r="AI90" s="9" t="str">
        <f>INDEX(新汉化!$P:$P,MATCH(中文转码!AI90,新汉化!$Q:$Q,0))</f>
        <v>F6B3</v>
      </c>
      <c r="AJ90" s="9" t="str">
        <f>INDEX(新汉化!$P:$P,MATCH(中文转码!AJ90,新汉化!$Q:$Q,0))</f>
        <v>C4B5</v>
      </c>
      <c r="AK90" s="9" t="str">
        <f>INDEX(新汉化!$P:$P,MATCH(中文转码!AK90,新汉化!$Q:$Q,0))</f>
        <v>0000</v>
      </c>
      <c r="AL90" s="9" t="str">
        <f>INDEX(新汉化!$P:$P,MATCH(中文转码!AL90,新汉化!$Q:$Q,0))</f>
        <v>0000</v>
      </c>
      <c r="AM90" s="9" t="str">
        <f>INDEX(新汉化!$P:$P,MATCH(中文转码!AM90,新汉化!$Q:$Q,0))</f>
        <v>0000</v>
      </c>
      <c r="AN90" s="9" t="str">
        <f>INDEX(新汉化!$P:$P,MATCH(中文转码!AN90,新汉化!$Q:$Q,0))</f>
        <v>0000</v>
      </c>
      <c r="AO90" s="9" t="str">
        <f>INDEX(新汉化!$P:$P,MATCH(中文转码!AO90,新汉化!$Q:$Q,0))</f>
        <v>0000</v>
      </c>
      <c r="AP90" s="9" t="str">
        <f>INDEX(新汉化!$P:$P,MATCH(中文转码!AP90,新汉化!$Q:$Q,0))</f>
        <v>0000</v>
      </c>
      <c r="AQ90" s="9" t="str">
        <f>INDEX(新汉化!$P:$P,MATCH(中文转码!AQ90,新汉化!$Q:$Q,0))</f>
        <v>0000</v>
      </c>
      <c r="AR90" s="9" t="str">
        <f>INDEX(新汉化!$P:$P,MATCH(中文转码!AR90,新汉化!$Q:$Q,0))</f>
        <v>0000</v>
      </c>
      <c r="AS90" s="8" t="str">
        <f>INDEX(新汉化!$P:$P,MATCH(中文转码!AS90,新汉化!$Q:$Q,0))</f>
        <v>0000</v>
      </c>
      <c r="AT90" s="7" t="str">
        <f>INDEX(新汉化!$P:$P,MATCH(中文转码!AT90,新汉化!$Q:$Q,0))</f>
        <v>BFC7</v>
      </c>
      <c r="AU90" s="9" t="str">
        <f>INDEX(新汉化!$P:$P,MATCH(中文转码!AU90,新汉化!$Q:$Q,0))</f>
        <v>D2C1</v>
      </c>
      <c r="AV90" s="9" t="str">
        <f>INDEX(新汉化!$P:$P,MATCH(中文转码!AV90,新汉化!$Q:$Q,0))</f>
        <v>F4B3</v>
      </c>
      <c r="AW90" s="9" t="str">
        <f>INDEX(新汉化!$P:$P,MATCH(中文转码!AW90,新汉化!$Q:$Q,0))</f>
        <v>B6CE</v>
      </c>
      <c r="AX90" s="9" t="str">
        <f>INDEX(新汉化!$P:$P,MATCH(中文转码!AX90,新汉化!$Q:$Q,0))</f>
        <v>8038</v>
      </c>
      <c r="AY90" s="9" t="str">
        <f>INDEX(新汉化!$P:$P,MATCH(中文转码!AY90,新汉化!$Q:$Q,0))</f>
        <v>C5CE</v>
      </c>
      <c r="AZ90" s="9" t="str">
        <f>INDEX(新汉化!$P:$P,MATCH(中文转码!AZ90,新汉化!$Q:$Q,0))</f>
        <v>BDB5</v>
      </c>
      <c r="BA90" s="9" t="str">
        <f>INDEX(新汉化!$P:$P,MATCH(中文转码!BA90,新汉化!$Q:$Q,0))</f>
        <v>C7C4</v>
      </c>
      <c r="BB90" s="9" t="str">
        <f>INDEX(新汉化!$P:$P,MATCH(中文转码!BB90,新汉化!$Q:$Q,0))</f>
        <v>B6CE</v>
      </c>
      <c r="BC90" s="9" t="str">
        <f>INDEX(新汉化!$P:$P,MATCH(中文转码!BC90,新汉化!$Q:$Q,0))</f>
        <v>C0B5</v>
      </c>
      <c r="BD90" s="9" t="str">
        <f>INDEX(新汉化!$P:$P,MATCH(中文转码!BD90,新汉化!$Q:$Q,0))</f>
        <v>F3BA</v>
      </c>
      <c r="BE90" s="9" t="str">
        <f>INDEX(新汉化!$P:$P,MATCH(中文转码!BE90,新汉化!$Q:$Q,0))</f>
        <v>E1BB</v>
      </c>
      <c r="BF90" s="9" t="str">
        <f>INDEX(新汉化!$P:$P,MATCH(中文转码!BF90,新汉化!$Q:$Q,0))</f>
        <v>D6B7</v>
      </c>
      <c r="BG90" s="9" t="str">
        <f>INDEX(新汉化!$P:$P,MATCH(中文转码!BG90,新汉化!$Q:$Q,0))</f>
        <v>DAC3</v>
      </c>
      <c r="BH90" s="9" t="str">
        <f>INDEX(新汉化!$P:$P,MATCH(中文转码!BH90,新汉化!$Q:$Q,0))</f>
        <v>F6B3</v>
      </c>
      <c r="BI90" s="9" t="str">
        <f>INDEX(新汉化!$P:$P,MATCH(中文转码!BI90,新汉化!$Q:$Q,0))</f>
        <v>0000</v>
      </c>
      <c r="BJ90" s="9" t="str">
        <f>INDEX(新汉化!$P:$P,MATCH(中文转码!BJ90,新汉化!$Q:$Q,0))</f>
        <v>0000</v>
      </c>
      <c r="BK90" s="9" t="str">
        <f>INDEX(新汉化!$P:$P,MATCH(中文转码!BK90,新汉化!$Q:$Q,0))</f>
        <v>0000</v>
      </c>
      <c r="BL90" s="9" t="str">
        <f>INDEX(新汉化!$P:$P,MATCH(中文转码!BL90,新汉化!$Q:$Q,0))</f>
        <v>0000</v>
      </c>
      <c r="BM90" s="9" t="str">
        <f>INDEX(新汉化!$P:$P,MATCH(中文转码!BM90,新汉化!$Q:$Q,0))</f>
        <v>0000</v>
      </c>
      <c r="BN90" s="9" t="str">
        <f>INDEX(新汉化!$P:$P,MATCH(中文转码!BN90,新汉化!$Q:$Q,0))</f>
        <v>0000</v>
      </c>
      <c r="BO90" s="9" t="str">
        <f>INDEX(新汉化!$P:$P,MATCH(中文转码!BO90,新汉化!$Q:$Q,0))</f>
        <v>0000</v>
      </c>
      <c r="BP90" s="9" t="str">
        <f>INDEX(新汉化!$P:$P,MATCH(中文转码!BP90,新汉化!$Q:$Q,0))</f>
        <v>0000</v>
      </c>
      <c r="BQ90" s="8" t="str">
        <f>INDEX(新汉化!$P:$P,MATCH(中文转码!BQ90,新汉化!$Q:$Q,0))</f>
        <v>0000</v>
      </c>
      <c r="BR90" s="7" t="str">
        <f>INDEX(新汉化!$P:$P,MATCH(中文转码!BR90,新汉化!$Q:$Q,0))</f>
        <v>FCB8</v>
      </c>
      <c r="BS90" s="9" t="str">
        <f>INDEX(新汉化!$P:$P,MATCH(中文转码!BS90,新汉化!$Q:$Q,0))</f>
        <v>E0B6</v>
      </c>
      <c r="BT90" s="9" t="str">
        <f>INDEX(新汉化!$P:$P,MATCH(中文转码!BT90,新汉化!$Q:$Q,0))</f>
        <v>C4B5</v>
      </c>
      <c r="BU90" s="9" t="str">
        <f>INDEX(新汉化!$P:$P,MATCH(中文转码!BU90,新汉化!$Q:$Q,0))</f>
        <v>A8BB</v>
      </c>
      <c r="BV90" s="9" t="str">
        <f>INDEX(新汉化!$P:$P,MATCH(中文转码!BV90,新汉化!$Q:$Q,0))</f>
        <v>DBC3</v>
      </c>
      <c r="BW90" s="9" t="str">
        <f>INDEX(新汉化!$P:$P,MATCH(中文转码!BW90,新汉化!$Q:$Q,0))</f>
        <v>8038</v>
      </c>
      <c r="BX90" s="9" t="str">
        <f>INDEX(新汉化!$P:$P,MATCH(中文转码!BX90,新汉化!$Q:$Q,0))</f>
        <v>0000</v>
      </c>
      <c r="BY90" s="9" t="str">
        <f>INDEX(新汉化!$P:$P,MATCH(中文转码!BY90,新汉化!$Q:$Q,0))</f>
        <v>0000</v>
      </c>
      <c r="BZ90" s="9" t="str">
        <f>INDEX(新汉化!$P:$P,MATCH(中文转码!BZ90,新汉化!$Q:$Q,0))</f>
        <v>0000</v>
      </c>
      <c r="CA90" s="9" t="str">
        <f>INDEX(新汉化!$P:$P,MATCH(中文转码!CA90,新汉化!$Q:$Q,0))</f>
        <v>0000</v>
      </c>
      <c r="CB90" s="9" t="str">
        <f>INDEX(新汉化!$P:$P,MATCH(中文转码!CB90,新汉化!$Q:$Q,0))</f>
        <v>0000</v>
      </c>
      <c r="CC90" s="9" t="str">
        <f>INDEX(新汉化!$P:$P,MATCH(中文转码!CC90,新汉化!$Q:$Q,0))</f>
        <v>0000</v>
      </c>
      <c r="CD90" s="9" t="str">
        <f>INDEX(新汉化!$P:$P,MATCH(中文转码!CD90,新汉化!$Q:$Q,0))</f>
        <v>0000</v>
      </c>
      <c r="CE90" s="9" t="str">
        <f>INDEX(新汉化!$P:$P,MATCH(中文转码!CE90,新汉化!$Q:$Q,0))</f>
        <v>0000</v>
      </c>
      <c r="CF90" s="9" t="str">
        <f>INDEX(新汉化!$P:$P,MATCH(中文转码!CF90,新汉化!$Q:$Q,0))</f>
        <v>0000</v>
      </c>
      <c r="CG90" s="9" t="str">
        <f>INDEX(新汉化!$P:$P,MATCH(中文转码!CG90,新汉化!$Q:$Q,0))</f>
        <v>0000</v>
      </c>
      <c r="CH90" s="9" t="str">
        <f>INDEX(新汉化!$P:$P,MATCH(中文转码!CH90,新汉化!$Q:$Q,0))</f>
        <v>0000</v>
      </c>
      <c r="CI90" s="9" t="str">
        <f>INDEX(新汉化!$P:$P,MATCH(中文转码!CI90,新汉化!$Q:$Q,0))</f>
        <v>0000</v>
      </c>
      <c r="CJ90" s="9" t="str">
        <f>INDEX(新汉化!$P:$P,MATCH(中文转码!CJ90,新汉化!$Q:$Q,0))</f>
        <v>0000</v>
      </c>
      <c r="CK90" s="9" t="str">
        <f>INDEX(新汉化!$P:$P,MATCH(中文转码!CK90,新汉化!$Q:$Q,0))</f>
        <v>0000</v>
      </c>
      <c r="CL90" s="9" t="str">
        <f>INDEX(新汉化!$P:$P,MATCH(中文转码!CL90,新汉化!$Q:$Q,0))</f>
        <v>0000</v>
      </c>
      <c r="CM90" s="9" t="str">
        <f>INDEX(新汉化!$P:$P,MATCH(中文转码!CM90,新汉化!$Q:$Q,0))</f>
        <v>0000</v>
      </c>
      <c r="CN90" s="9" t="str">
        <f>INDEX(新汉化!$P:$P,MATCH(中文转码!CN90,新汉化!$Q:$Q,0))</f>
        <v>0000</v>
      </c>
      <c r="CO90" s="8" t="str">
        <f>INDEX(新汉化!$P:$P,MATCH(中文转码!CO90,新汉化!$Q:$Q,0))</f>
        <v>0000</v>
      </c>
      <c r="CP90" s="13" t="str">
        <f>日文原码!CP90</f>
        <v>0000</v>
      </c>
    </row>
    <row r="91" spans="1:94">
      <c r="A91" s="7" t="str">
        <f>日文原码!A91</f>
        <v>0000</v>
      </c>
      <c r="B91" t="str">
        <f>日文原码!B91</f>
        <v>0900</v>
      </c>
      <c r="C91" s="8" t="str">
        <f>日文原码!C91</f>
        <v>0000</v>
      </c>
      <c r="D91" s="7" t="str">
        <f>日文原码!D91</f>
        <v>0A00</v>
      </c>
      <c r="E91" t="str">
        <f>日文原码!E91</f>
        <v>0A00</v>
      </c>
      <c r="F91" t="str">
        <f>日文原码!F91</f>
        <v>0100</v>
      </c>
      <c r="G91" s="8" t="str">
        <f>日文原码!G91</f>
        <v>0200</v>
      </c>
      <c r="H91" t="str">
        <f>日文原码!H91</f>
        <v>0A00</v>
      </c>
      <c r="I91" t="str">
        <f>日文原码!I91</f>
        <v>0100</v>
      </c>
      <c r="J91" t="str">
        <f>日文原码!J91</f>
        <v>0800</v>
      </c>
      <c r="K91" t="str">
        <f>日文原码!K91</f>
        <v>0600</v>
      </c>
      <c r="L91" s="7" t="str">
        <f>INDEX(新汉化!$P:$P,MATCH(中文转码!L91,新汉化!$Q:$Q,0))</f>
        <v>D4B0</v>
      </c>
      <c r="M91" s="9" t="str">
        <f>INDEX(新汉化!$P:$P,MATCH(中文转码!M91,新汉化!$Q:$Q,0))</f>
        <v>F5CD</v>
      </c>
      <c r="N91" s="9" t="str">
        <f>INDEX(新汉化!$P:$P,MATCH(中文转码!N91,新汉化!$Q:$Q,0))</f>
        <v>A8BB</v>
      </c>
      <c r="O91" s="9" t="str">
        <f>INDEX(新汉化!$P:$P,MATCH(中文转码!O91,新汉化!$Q:$Q,0))</f>
        <v>0000</v>
      </c>
      <c r="P91" s="8" t="str">
        <f>INDEX(新汉化!$P:$P,MATCH(中文转码!P91,新汉化!$Q:$Q,0))</f>
        <v>0000</v>
      </c>
      <c r="Q91" s="7" t="str">
        <f>INDEX(新汉化!$P:$P,MATCH(中文转码!Q91,新汉化!$Q:$Q,0))</f>
        <v>A1F8</v>
      </c>
      <c r="R91" s="9" t="str">
        <f>INDEX(新汉化!$P:$P,MATCH(中文转码!R91,新汉化!$Q:$Q,0))</f>
        <v>A1F8</v>
      </c>
      <c r="S91" s="9" t="str">
        <f>INDEX(新汉化!$P:$P,MATCH(中文转码!S91,新汉化!$Q:$Q,0))</f>
        <v>A1F8</v>
      </c>
      <c r="T91" s="9" t="str">
        <f>INDEX(新汉化!$P:$P,MATCH(中文转码!T91,新汉化!$Q:$Q,0))</f>
        <v>A8BB</v>
      </c>
      <c r="U91" s="8" t="str">
        <f>INDEX(新汉化!$P:$P,MATCH(中文转码!U91,新汉化!$Q:$Q,0))</f>
        <v>A1F8</v>
      </c>
      <c r="V91" s="7" t="str">
        <f>INDEX(新汉化!$P:$P,MATCH(中文转码!V91,新汉化!$Q:$Q,0))</f>
        <v>E1BB</v>
      </c>
      <c r="W91" s="9" t="str">
        <f>INDEX(新汉化!$P:$P,MATCH(中文转码!W91,新汉化!$Q:$Q,0))</f>
        <v>C3D3</v>
      </c>
      <c r="X91" s="9" t="str">
        <f>INDEX(新汉化!$P:$P,MATCH(中文转码!X91,新汉化!$Q:$Q,0))</f>
        <v>C0CA</v>
      </c>
      <c r="Y91" s="9" t="str">
        <f>INDEX(新汉化!$P:$P,MATCH(中文转码!Y91,新汉化!$Q:$Q,0))</f>
        <v>E7BD</v>
      </c>
      <c r="Z91" s="9" t="str">
        <f>INDEX(新汉化!$P:$P,MATCH(中文转码!Z91,新汉化!$Q:$Q,0))</f>
        <v>CFC9</v>
      </c>
      <c r="AA91" s="9" t="str">
        <f>INDEX(新汉化!$P:$P,MATCH(中文转码!AA91,新汉化!$Q:$Q,0))</f>
        <v>EED7</v>
      </c>
      <c r="AB91" s="9" t="str">
        <f>INDEX(新汉化!$P:$P,MATCH(中文转码!AB91,新汉化!$Q:$Q,0))</f>
        <v>F3B4</v>
      </c>
      <c r="AC91" s="9" t="str">
        <f>INDEX(新汉化!$P:$P,MATCH(中文转码!AC91,新汉化!$Q:$Q,0))</f>
        <v>C4B5</v>
      </c>
      <c r="AD91" s="9" t="str">
        <f>INDEX(新汉化!$P:$P,MATCH(中文转码!AD91,新汉化!$Q:$Q,0))</f>
        <v>A8BB</v>
      </c>
      <c r="AE91" s="9" t="str">
        <f>INDEX(新汉化!$P:$P,MATCH(中文转码!AE91,新汉化!$Q:$Q,0))</f>
        <v>EAB0</v>
      </c>
      <c r="AF91" s="9" t="str">
        <f>INDEX(新汉化!$P:$P,MATCH(中文转码!AF91,新汉化!$Q:$Q,0))</f>
        <v>FDD2</v>
      </c>
      <c r="AG91" s="9" t="str">
        <f>INDEX(新汉化!$P:$P,MATCH(中文转码!AG91,新汉化!$Q:$Q,0))</f>
        <v>D5D3</v>
      </c>
      <c r="AH91" s="9" t="str">
        <f>INDEX(新汉化!$P:$P,MATCH(中文转码!AH91,新汉化!$Q:$Q,0))</f>
        <v>D4C1</v>
      </c>
      <c r="AI91" s="9" t="str">
        <f>INDEX(新汉化!$P:$P,MATCH(中文转码!AI91,新汉化!$Q:$Q,0))</f>
        <v>EFCE</v>
      </c>
      <c r="AJ91" s="9" t="str">
        <f>INDEX(新汉化!$P:$P,MATCH(中文转码!AJ91,新汉化!$Q:$Q,0))</f>
        <v>BFBF</v>
      </c>
      <c r="AK91" s="9" t="str">
        <f>INDEX(新汉化!$P:$P,MATCH(中文转码!AK91,新汉化!$Q:$Q,0))</f>
        <v>FCBD</v>
      </c>
      <c r="AL91" s="9" t="str">
        <f>INDEX(新汉化!$P:$P,MATCH(中文转码!AL91,新汉化!$Q:$Q,0))</f>
        <v>0000</v>
      </c>
      <c r="AM91" s="9" t="str">
        <f>INDEX(新汉化!$P:$P,MATCH(中文转码!AM91,新汉化!$Q:$Q,0))</f>
        <v>0000</v>
      </c>
      <c r="AN91" s="9" t="str">
        <f>INDEX(新汉化!$P:$P,MATCH(中文转码!AN91,新汉化!$Q:$Q,0))</f>
        <v>0000</v>
      </c>
      <c r="AO91" s="9" t="str">
        <f>INDEX(新汉化!$P:$P,MATCH(中文转码!AO91,新汉化!$Q:$Q,0))</f>
        <v>0000</v>
      </c>
      <c r="AP91" s="9" t="str">
        <f>INDEX(新汉化!$P:$P,MATCH(中文转码!AP91,新汉化!$Q:$Q,0))</f>
        <v>0000</v>
      </c>
      <c r="AQ91" s="9" t="str">
        <f>INDEX(新汉化!$P:$P,MATCH(中文转码!AQ91,新汉化!$Q:$Q,0))</f>
        <v>0000</v>
      </c>
      <c r="AR91" s="9" t="str">
        <f>INDEX(新汉化!$P:$P,MATCH(中文转码!AR91,新汉化!$Q:$Q,0))</f>
        <v>0000</v>
      </c>
      <c r="AS91" s="8" t="str">
        <f>INDEX(新汉化!$P:$P,MATCH(中文转码!AS91,新汉化!$Q:$Q,0))</f>
        <v>0000</v>
      </c>
      <c r="AT91" s="7" t="str">
        <f>INDEX(新汉化!$P:$P,MATCH(中文转码!AT91,新汉化!$Q:$Q,0))</f>
        <v>BBC8</v>
      </c>
      <c r="AU91" s="9" t="str">
        <f>INDEX(新汉化!$P:$P,MATCH(中文转码!AU91,新汉化!$Q:$Q,0))</f>
        <v>F3BA</v>
      </c>
      <c r="AV91" s="9" t="str">
        <f>INDEX(新汉化!$P:$P,MATCH(中文转码!AV91,新汉化!$Q:$Q,0))</f>
        <v>ABBD</v>
      </c>
      <c r="AW91" s="9" t="str">
        <f>INDEX(新汉化!$P:$P,MATCH(中文转码!AW91,新汉化!$Q:$Q,0))</f>
        <v>BEB6</v>
      </c>
      <c r="AX91" s="9" t="str">
        <f>INDEX(新汉化!$P:$P,MATCH(中文转码!AX91,新汉化!$Q:$Q,0))</f>
        <v>A8BB</v>
      </c>
      <c r="AY91" s="9" t="str">
        <f>INDEX(新汉化!$P:$P,MATCH(中文转码!AY91,新汉化!$Q:$Q,0))</f>
        <v>DBB7</v>
      </c>
      <c r="AZ91" s="9" t="str">
        <f>INDEX(新汉化!$P:$P,MATCH(中文转码!AZ91,新汉化!$Q:$Q,0))</f>
        <v>F6C8</v>
      </c>
      <c r="BA91" s="9" t="str">
        <f>INDEX(新汉化!$P:$P,MATCH(中文转码!BA91,新汉化!$Q:$Q,0))</f>
        <v>DAD4</v>
      </c>
      <c r="BB91" s="9" t="str">
        <f>INDEX(新汉化!$P:$P,MATCH(中文转码!BB91,新汉化!$Q:$Q,0))</f>
        <v>FCCB</v>
      </c>
      <c r="BC91" s="9" t="str">
        <f>INDEX(新汉化!$P:$P,MATCH(中文转码!BC91,新汉化!$Q:$Q,0))</f>
        <v>C4B5</v>
      </c>
      <c r="BD91" s="9" t="str">
        <f>INDEX(新汉化!$P:$P,MATCH(中文转码!BD91,新汉化!$Q:$Q,0))</f>
        <v>EDC9</v>
      </c>
      <c r="BE91" s="9" t="str">
        <f>INDEX(新汉化!$P:$P,MATCH(中文转码!BE91,新汉化!$Q:$Q,0))</f>
        <v>CFC9</v>
      </c>
      <c r="BF91" s="9" t="str">
        <f>INDEX(新汉化!$P:$P,MATCH(中文转码!BF91,新汉化!$Q:$Q,0))</f>
        <v>8038</v>
      </c>
      <c r="BG91" s="9" t="str">
        <f>INDEX(新汉化!$P:$P,MATCH(中文转码!BG91,新汉化!$Q:$Q,0))</f>
        <v>C8B5</v>
      </c>
      <c r="BH91" s="9" t="str">
        <f>INDEX(新汉化!$P:$P,MATCH(中文转码!BH91,新汉化!$Q:$Q,0))</f>
        <v>D4C1</v>
      </c>
      <c r="BI91" s="9" t="str">
        <f>INDEX(新汉化!$P:$P,MATCH(中文转码!BI91,新汉化!$Q:$Q,0))</f>
        <v>EFCE</v>
      </c>
      <c r="BJ91" s="9" t="str">
        <f>INDEX(新汉化!$P:$P,MATCH(中文转码!BJ91,新汉化!$Q:$Q,0))</f>
        <v>0000</v>
      </c>
      <c r="BK91" s="9" t="str">
        <f>INDEX(新汉化!$P:$P,MATCH(中文转码!BK91,新汉化!$Q:$Q,0))</f>
        <v>0000</v>
      </c>
      <c r="BL91" s="9" t="str">
        <f>INDEX(新汉化!$P:$P,MATCH(中文转码!BL91,新汉化!$Q:$Q,0))</f>
        <v>0000</v>
      </c>
      <c r="BM91" s="9" t="str">
        <f>INDEX(新汉化!$P:$P,MATCH(中文转码!BM91,新汉化!$Q:$Q,0))</f>
        <v>0000</v>
      </c>
      <c r="BN91" s="9" t="str">
        <f>INDEX(新汉化!$P:$P,MATCH(中文转码!BN91,新汉化!$Q:$Q,0))</f>
        <v>0000</v>
      </c>
      <c r="BO91" s="9" t="str">
        <f>INDEX(新汉化!$P:$P,MATCH(中文转码!BO91,新汉化!$Q:$Q,0))</f>
        <v>0000</v>
      </c>
      <c r="BP91" s="9" t="str">
        <f>INDEX(新汉化!$P:$P,MATCH(中文转码!BP91,新汉化!$Q:$Q,0))</f>
        <v>0000</v>
      </c>
      <c r="BQ91" s="8" t="str">
        <f>INDEX(新汉化!$P:$P,MATCH(中文转码!BQ91,新汉化!$Q:$Q,0))</f>
        <v>0000</v>
      </c>
      <c r="BR91" s="7" t="str">
        <f>INDEX(新汉化!$P:$P,MATCH(中文转码!BR91,新汉化!$Q:$Q,0))</f>
        <v>BBB2</v>
      </c>
      <c r="BS91" s="9" t="str">
        <f>INDEX(新汉化!$P:$P,MATCH(中文转码!BS91,新汉化!$Q:$Q,0))</f>
        <v>DCC4</v>
      </c>
      <c r="BT91" s="9" t="str">
        <f>INDEX(新汉化!$P:$P,MATCH(中文转码!BT91,新汉化!$Q:$Q,0))</f>
        <v>AFB6</v>
      </c>
      <c r="BU91" s="9" t="str">
        <f>INDEX(新汉化!$P:$P,MATCH(中文转码!BU91,新汉化!$Q:$Q,0))</f>
        <v>F3BA</v>
      </c>
      <c r="BV91" s="9" t="str">
        <f>INDEX(新汉化!$P:$P,MATCH(中文转码!BV91,新汉化!$Q:$Q,0))</f>
        <v>C039</v>
      </c>
      <c r="BW91" s="9" t="str">
        <f>INDEX(新汉化!$P:$P,MATCH(中文转码!BW91,新汉化!$Q:$Q,0))</f>
        <v>CDBE</v>
      </c>
      <c r="BX91" s="9" t="str">
        <f>INDEX(新汉化!$P:$P,MATCH(中文转码!BX91,新汉化!$Q:$Q,0))</f>
        <v>E1BB</v>
      </c>
      <c r="BY91" s="9" t="str">
        <f>INDEX(新汉化!$P:$P,MATCH(中文转码!BY91,新汉化!$Q:$Q,0))</f>
        <v>ABBD</v>
      </c>
      <c r="BZ91" s="9" t="str">
        <f>INDEX(新汉化!$P:$P,MATCH(中文转码!BZ91,新汉化!$Q:$Q,0))</f>
        <v>FCCB</v>
      </c>
      <c r="CA91" s="9" t="str">
        <f>INDEX(新汉化!$P:$P,MATCH(中文转码!CA91,新汉化!$Q:$Q,0))</f>
        <v>A5D7</v>
      </c>
      <c r="CB91" s="9" t="str">
        <f>INDEX(新汉化!$P:$P,MATCH(中文转码!CB91,新汉化!$Q:$Q,0))</f>
        <v>F0C6</v>
      </c>
      <c r="CC91" s="9" t="str">
        <f>INDEX(新汉化!$P:$P,MATCH(中文转码!CC91,新汉化!$Q:$Q,0))</f>
        <v>B4C0</v>
      </c>
      <c r="CD91" s="9" t="str">
        <f>INDEX(新汉化!$P:$P,MATCH(中文转码!CD91,新汉化!$Q:$Q,0))</f>
        <v>D4B3</v>
      </c>
      <c r="CE91" s="9" t="str">
        <f>INDEX(新汉化!$P:$P,MATCH(中文转码!CE91,新汉化!$Q:$Q,0))</f>
        <v>F4B5</v>
      </c>
      <c r="CF91" s="9" t="str">
        <f>INDEX(新汉化!$P:$P,MATCH(中文转码!CF91,新汉化!$Q:$Q,0))</f>
        <v>8038</v>
      </c>
      <c r="CG91" s="9" t="str">
        <f>INDEX(新汉化!$P:$P,MATCH(中文转码!CG91,新汉化!$Q:$Q,0))</f>
        <v>0000</v>
      </c>
      <c r="CH91" s="9" t="str">
        <f>INDEX(新汉化!$P:$P,MATCH(中文转码!CH91,新汉化!$Q:$Q,0))</f>
        <v>0000</v>
      </c>
      <c r="CI91" s="9" t="str">
        <f>INDEX(新汉化!$P:$P,MATCH(中文转码!CI91,新汉化!$Q:$Q,0))</f>
        <v>0000</v>
      </c>
      <c r="CJ91" s="9" t="str">
        <f>INDEX(新汉化!$P:$P,MATCH(中文转码!CJ91,新汉化!$Q:$Q,0))</f>
        <v>0000</v>
      </c>
      <c r="CK91" s="9" t="str">
        <f>INDEX(新汉化!$P:$P,MATCH(中文转码!CK91,新汉化!$Q:$Q,0))</f>
        <v>0000</v>
      </c>
      <c r="CL91" s="9" t="str">
        <f>INDEX(新汉化!$P:$P,MATCH(中文转码!CL91,新汉化!$Q:$Q,0))</f>
        <v>0000</v>
      </c>
      <c r="CM91" s="9" t="str">
        <f>INDEX(新汉化!$P:$P,MATCH(中文转码!CM91,新汉化!$Q:$Q,0))</f>
        <v>0000</v>
      </c>
      <c r="CN91" s="9" t="str">
        <f>INDEX(新汉化!$P:$P,MATCH(中文转码!CN91,新汉化!$Q:$Q,0))</f>
        <v>0000</v>
      </c>
      <c r="CO91" s="8" t="str">
        <f>INDEX(新汉化!$P:$P,MATCH(中文转码!CO91,新汉化!$Q:$Q,0))</f>
        <v>0000</v>
      </c>
      <c r="CP91" s="13" t="str">
        <f>日文原码!CP91</f>
        <v>0000</v>
      </c>
    </row>
    <row r="92" spans="1:94">
      <c r="A92" s="7" t="str">
        <f>日文原码!A92</f>
        <v>0000</v>
      </c>
      <c r="B92" t="str">
        <f>日文原码!B92</f>
        <v>0900</v>
      </c>
      <c r="C92" s="8" t="str">
        <f>日文原码!C92</f>
        <v>0100</v>
      </c>
      <c r="D92" s="7" t="str">
        <f>日文原码!D92</f>
        <v>0A00</v>
      </c>
      <c r="E92" t="str">
        <f>日文原码!E92</f>
        <v>0A00</v>
      </c>
      <c r="F92" t="str">
        <f>日文原码!F92</f>
        <v>0000</v>
      </c>
      <c r="G92" s="8" t="str">
        <f>日文原码!G92</f>
        <v>0400</v>
      </c>
      <c r="H92" t="str">
        <f>日文原码!H92</f>
        <v>0A00</v>
      </c>
      <c r="I92" t="str">
        <f>日文原码!I92</f>
        <v>0A00</v>
      </c>
      <c r="J92" t="str">
        <f>日文原码!J92</f>
        <v>0500</v>
      </c>
      <c r="K92" t="str">
        <f>日文原码!K92</f>
        <v>0800</v>
      </c>
      <c r="L92" s="7" t="str">
        <f>INDEX(新汉化!$P:$P,MATCH(中文转码!L92,新汉化!$Q:$Q,0))</f>
        <v>C0C3</v>
      </c>
      <c r="M92" s="9" t="str">
        <f>INDEX(新汉化!$P:$P,MATCH(中文转码!M92,新汉化!$Q:$Q,0))</f>
        <v>F6C0</v>
      </c>
      <c r="N92" s="9" t="str">
        <f>INDEX(新汉化!$P:$P,MATCH(中文转码!N92,新汉化!$Q:$Q,0))</f>
        <v>A8BB</v>
      </c>
      <c r="O92" s="9" t="str">
        <f>INDEX(新汉化!$P:$P,MATCH(中文转码!O92,新汉化!$Q:$Q,0))</f>
        <v>0000</v>
      </c>
      <c r="P92" s="8" t="str">
        <f>INDEX(新汉化!$P:$P,MATCH(中文转码!P92,新汉化!$Q:$Q,0))</f>
        <v>0000</v>
      </c>
      <c r="Q92" s="7" t="str">
        <f>INDEX(新汉化!$P:$P,MATCH(中文转码!Q92,新汉化!$Q:$Q,0))</f>
        <v>A1F8</v>
      </c>
      <c r="R92" s="9" t="str">
        <f>INDEX(新汉化!$P:$P,MATCH(中文转码!R92,新汉化!$Q:$Q,0))</f>
        <v>A1F8</v>
      </c>
      <c r="S92" s="9" t="str">
        <f>INDEX(新汉化!$P:$P,MATCH(中文转码!S92,新汉化!$Q:$Q,0))</f>
        <v>A1F8</v>
      </c>
      <c r="T92" s="9" t="str">
        <f>INDEX(新汉化!$P:$P,MATCH(中文转码!T92,新汉化!$Q:$Q,0))</f>
        <v>A8BB</v>
      </c>
      <c r="U92" s="8" t="str">
        <f>INDEX(新汉化!$P:$P,MATCH(中文转码!U92,新汉化!$Q:$Q,0))</f>
        <v>A1F8</v>
      </c>
      <c r="V92" s="7" t="str">
        <f>INDEX(新汉化!$P:$P,MATCH(中文转码!V92,新汉化!$Q:$Q,0))</f>
        <v>F8BD</v>
      </c>
      <c r="W92" s="9" t="str">
        <f>INDEX(新汉化!$P:$P,MATCH(中文转码!W92,新汉化!$Q:$Q,0))</f>
        <v>AFBB</v>
      </c>
      <c r="X92" s="9" t="str">
        <f>INDEX(新汉化!$P:$P,MATCH(中文转码!X92,新汉化!$Q:$Q,0))</f>
        <v>B0C7</v>
      </c>
      <c r="Y92" s="9" t="str">
        <f>INDEX(新汉化!$P:$P,MATCH(中文转码!Y92,新汉化!$Q:$Q,0))</f>
        <v>C4B5</v>
      </c>
      <c r="Z92" s="9" t="str">
        <f>INDEX(新汉化!$P:$P,MATCH(中文转码!Z92,新汉化!$Q:$Q,0))</f>
        <v>F4B3</v>
      </c>
      <c r="AA92" s="9" t="str">
        <f>INDEX(新汉化!$P:$P,MATCH(中文转码!AA92,新汉化!$Q:$Q,0))</f>
        <v>F4B3</v>
      </c>
      <c r="AB92" s="9" t="str">
        <f>INDEX(新汉化!$P:$P,MATCH(中文转码!AB92,新汉化!$Q:$Q,0))</f>
        <v>A8BB</v>
      </c>
      <c r="AC92" s="9" t="str">
        <f>INDEX(新汉化!$P:$P,MATCH(中文转码!AC92,新汉化!$Q:$Q,0))</f>
        <v>BDD4</v>
      </c>
      <c r="AD92" s="9" t="str">
        <f>INDEX(新汉化!$P:$P,MATCH(中文转码!AD92,新汉化!$Q:$Q,0))</f>
        <v>F4B3</v>
      </c>
      <c r="AE92" s="9" t="str">
        <f>INDEX(新汉化!$P:$P,MATCH(中文转码!AE92,新汉化!$Q:$Q,0))</f>
        <v>C039</v>
      </c>
      <c r="AF92" s="9" t="str">
        <f>INDEX(新汉化!$P:$P,MATCH(中文转码!AF92,新汉化!$Q:$Q,0))</f>
        <v>CDBE</v>
      </c>
      <c r="AG92" s="9" t="str">
        <f>INDEX(新汉化!$P:$P,MATCH(中文转码!AG92,新汉化!$Q:$Q,0))</f>
        <v>BDD4</v>
      </c>
      <c r="AH92" s="9" t="str">
        <f>INDEX(新汉化!$P:$P,MATCH(中文转码!AH92,新汉化!$Q:$Q,0))</f>
        <v>C7CA</v>
      </c>
      <c r="AI92" s="9" t="str">
        <f>INDEX(新汉化!$P:$P,MATCH(中文转码!AI92,新汉化!$Q:$Q,0))</f>
        <v>DCC4</v>
      </c>
      <c r="AJ92" s="9" t="str">
        <f>INDEX(新汉化!$P:$P,MATCH(中文转码!AJ92,新汉化!$Q:$Q,0))</f>
        <v>F8BD</v>
      </c>
      <c r="AK92" s="9" t="str">
        <f>INDEX(新汉化!$P:$P,MATCH(中文转码!AK92,新汉化!$Q:$Q,0))</f>
        <v>AFBB</v>
      </c>
      <c r="AL92" s="9" t="str">
        <f>INDEX(新汉化!$P:$P,MATCH(中文转码!AL92,新汉化!$Q:$Q,0))</f>
        <v>0000</v>
      </c>
      <c r="AM92" s="9" t="str">
        <f>INDEX(新汉化!$P:$P,MATCH(中文转码!AM92,新汉化!$Q:$Q,0))</f>
        <v>0000</v>
      </c>
      <c r="AN92" s="9" t="str">
        <f>INDEX(新汉化!$P:$P,MATCH(中文转码!AN92,新汉化!$Q:$Q,0))</f>
        <v>0000</v>
      </c>
      <c r="AO92" s="9" t="str">
        <f>INDEX(新汉化!$P:$P,MATCH(中文转码!AO92,新汉化!$Q:$Q,0))</f>
        <v>0000</v>
      </c>
      <c r="AP92" s="9" t="str">
        <f>INDEX(新汉化!$P:$P,MATCH(中文转码!AP92,新汉化!$Q:$Q,0))</f>
        <v>0000</v>
      </c>
      <c r="AQ92" s="9" t="str">
        <f>INDEX(新汉化!$P:$P,MATCH(中文转码!AQ92,新汉化!$Q:$Q,0))</f>
        <v>0000</v>
      </c>
      <c r="AR92" s="9" t="str">
        <f>INDEX(新汉化!$P:$P,MATCH(中文转码!AR92,新汉化!$Q:$Q,0))</f>
        <v>0000</v>
      </c>
      <c r="AS92" s="8" t="str">
        <f>INDEX(新汉化!$P:$P,MATCH(中文转码!AS92,新汉化!$Q:$Q,0))</f>
        <v>0000</v>
      </c>
      <c r="AT92" s="7" t="str">
        <f>INDEX(新汉化!$P:$P,MATCH(中文转码!AT92,新汉化!$Q:$Q,0))</f>
        <v>AACE</v>
      </c>
      <c r="AU92" s="9" t="str">
        <f>INDEX(新汉化!$P:$P,MATCH(中文转码!AU92,新汉化!$Q:$Q,0))</f>
        <v>F8B4</v>
      </c>
      <c r="AV92" s="9" t="str">
        <f>INDEX(新汉化!$P:$P,MATCH(中文转码!AV92,新汉化!$Q:$Q,0))</f>
        <v>C5D7</v>
      </c>
      <c r="AW92" s="9" t="str">
        <f>INDEX(新汉化!$P:$P,MATCH(中文转码!AW92,新汉化!$Q:$Q,0))</f>
        <v>C0C3</v>
      </c>
      <c r="AX92" s="9" t="str">
        <f>INDEX(新汉化!$P:$P,MATCH(中文转码!AX92,新汉化!$Q:$Q,0))</f>
        <v>F6C0</v>
      </c>
      <c r="AY92" s="9" t="str">
        <f>INDEX(新汉化!$P:$P,MATCH(中文转码!AY92,新汉化!$Q:$Q,0))</f>
        <v>A8BB</v>
      </c>
      <c r="AZ92" s="9" t="str">
        <f>INDEX(新汉化!$P:$P,MATCH(中文转码!AZ92,新汉化!$Q:$Q,0))</f>
        <v>F9B6</v>
      </c>
      <c r="BA92" s="9" t="str">
        <f>INDEX(新汉化!$P:$P,MATCH(中文转码!BA92,新汉化!$Q:$Q,0))</f>
        <v>C4B5</v>
      </c>
      <c r="BB92" s="9" t="str">
        <f>INDEX(新汉化!$P:$P,MATCH(中文转码!BB92,新汉化!$Q:$Q,0))</f>
        <v>C0C3</v>
      </c>
      <c r="BC92" s="9" t="str">
        <f>INDEX(新汉化!$P:$P,MATCH(中文转码!BC92,新汉化!$Q:$Q,0))</f>
        <v>F6C0</v>
      </c>
      <c r="BD92" s="9" t="str">
        <f>INDEX(新汉化!$P:$P,MATCH(中文转码!BD92,新汉化!$Q:$Q,0))</f>
        <v>A8BB</v>
      </c>
      <c r="BE92" s="9" t="str">
        <f>INDEX(新汉化!$P:$P,MATCH(中文转码!BE92,新汉化!$Q:$Q,0))</f>
        <v>B6C5</v>
      </c>
      <c r="BF92" s="9" t="str">
        <f>INDEX(新汉化!$P:$P,MATCH(中文转码!BF92,新汉化!$Q:$Q,0))</f>
        <v>8038</v>
      </c>
      <c r="BG92" s="9" t="str">
        <f>INDEX(新汉化!$P:$P,MATCH(中文转码!BG92,新汉化!$Q:$Q,0))</f>
        <v>BDB5</v>
      </c>
      <c r="BH92" s="9" t="str">
        <f>INDEX(新汉化!$P:$P,MATCH(中文转码!BH92,新汉化!$Q:$Q,0))</f>
        <v>CBC1</v>
      </c>
      <c r="BI92" s="9" t="str">
        <f>INDEX(新汉化!$P:$P,MATCH(中文转码!BI92,新汉化!$Q:$Q,0))</f>
        <v>0000</v>
      </c>
      <c r="BJ92" s="9" t="str">
        <f>INDEX(新汉化!$P:$P,MATCH(中文转码!BJ92,新汉化!$Q:$Q,0))</f>
        <v>0000</v>
      </c>
      <c r="BK92" s="9" t="str">
        <f>INDEX(新汉化!$P:$P,MATCH(中文转码!BK92,新汉化!$Q:$Q,0))</f>
        <v>0000</v>
      </c>
      <c r="BL92" s="9" t="str">
        <f>INDEX(新汉化!$P:$P,MATCH(中文转码!BL92,新汉化!$Q:$Q,0))</f>
        <v>0000</v>
      </c>
      <c r="BM92" s="9" t="str">
        <f>INDEX(新汉化!$P:$P,MATCH(中文转码!BM92,新汉化!$Q:$Q,0))</f>
        <v>0000</v>
      </c>
      <c r="BN92" s="9" t="str">
        <f>INDEX(新汉化!$P:$P,MATCH(中文转码!BN92,新汉化!$Q:$Q,0))</f>
        <v>0000</v>
      </c>
      <c r="BO92" s="9" t="str">
        <f>INDEX(新汉化!$P:$P,MATCH(中文转码!BO92,新汉化!$Q:$Q,0))</f>
        <v>0000</v>
      </c>
      <c r="BP92" s="9" t="str">
        <f>INDEX(新汉化!$P:$P,MATCH(中文转码!BP92,新汉化!$Q:$Q,0))</f>
        <v>0000</v>
      </c>
      <c r="BQ92" s="8" t="str">
        <f>INDEX(新汉化!$P:$P,MATCH(中文转码!BQ92,新汉化!$Q:$Q,0))</f>
        <v>0000</v>
      </c>
      <c r="BR92" s="7" t="str">
        <f>INDEX(新汉化!$P:$P,MATCH(中文转码!BR92,新汉化!$Q:$Q,0))</f>
        <v>EDCD</v>
      </c>
      <c r="BS92" s="9" t="str">
        <f>INDEX(新汉化!$P:$P,MATCH(中文转码!BS92,新汉化!$Q:$Q,0))</f>
        <v>CFC9</v>
      </c>
      <c r="BT92" s="9" t="str">
        <f>INDEX(新汉化!$P:$P,MATCH(中文转码!BT92,新汉化!$Q:$Q,0))</f>
        <v>CDBE</v>
      </c>
      <c r="BU92" s="9" t="str">
        <f>INDEX(新汉化!$P:$P,MATCH(中文转码!BU92,新汉化!$Q:$Q,0))</f>
        <v>E1BB</v>
      </c>
      <c r="BV92" s="9" t="str">
        <f>INDEX(新汉化!$P:$P,MATCH(中文转码!BV92,新汉化!$Q:$Q,0))</f>
        <v>CFBA</v>
      </c>
      <c r="BW92" s="9" t="str">
        <f>INDEX(新汉化!$P:$P,MATCH(中文转码!BW92,新汉化!$Q:$Q,0))</f>
        <v>CFC9</v>
      </c>
      <c r="BX92" s="9" t="str">
        <f>INDEX(新汉化!$P:$P,MATCH(中文转码!BX92,新汉化!$Q:$Q,0))</f>
        <v>A8BB</v>
      </c>
      <c r="BY92" s="9" t="str">
        <f>INDEX(新汉化!$P:$P,MATCH(中文转码!BY92,新汉化!$Q:$Q,0))</f>
        <v>EAB0</v>
      </c>
      <c r="BZ92" s="9" t="str">
        <f>INDEX(新汉化!$P:$P,MATCH(中文转码!BZ92,新汉化!$Q:$Q,0))</f>
        <v>AFCB</v>
      </c>
      <c r="CA92" s="9" t="str">
        <f>INDEX(新汉化!$P:$P,MATCH(中文转码!CA92,新汉化!$Q:$Q,0))</f>
        <v>F5BE</v>
      </c>
      <c r="CB92" s="9" t="str">
        <f>INDEX(新汉化!$P:$P,MATCH(中文转码!CB92,新汉化!$Q:$Q,0))</f>
        <v>8038</v>
      </c>
      <c r="CC92" s="9" t="str">
        <f>INDEX(新汉化!$P:$P,MATCH(中文转码!CC92,新汉化!$Q:$Q,0))</f>
        <v>0000</v>
      </c>
      <c r="CD92" s="9" t="str">
        <f>INDEX(新汉化!$P:$P,MATCH(中文转码!CD92,新汉化!$Q:$Q,0))</f>
        <v>0000</v>
      </c>
      <c r="CE92" s="9" t="str">
        <f>INDEX(新汉化!$P:$P,MATCH(中文转码!CE92,新汉化!$Q:$Q,0))</f>
        <v>0000</v>
      </c>
      <c r="CF92" s="9" t="str">
        <f>INDEX(新汉化!$P:$P,MATCH(中文转码!CF92,新汉化!$Q:$Q,0))</f>
        <v>0000</v>
      </c>
      <c r="CG92" s="9" t="str">
        <f>INDEX(新汉化!$P:$P,MATCH(中文转码!CG92,新汉化!$Q:$Q,0))</f>
        <v>0000</v>
      </c>
      <c r="CH92" s="9" t="str">
        <f>INDEX(新汉化!$P:$P,MATCH(中文转码!CH92,新汉化!$Q:$Q,0))</f>
        <v>0000</v>
      </c>
      <c r="CI92" s="9" t="str">
        <f>INDEX(新汉化!$P:$P,MATCH(中文转码!CI92,新汉化!$Q:$Q,0))</f>
        <v>0000</v>
      </c>
      <c r="CJ92" s="9" t="str">
        <f>INDEX(新汉化!$P:$P,MATCH(中文转码!CJ92,新汉化!$Q:$Q,0))</f>
        <v>0000</v>
      </c>
      <c r="CK92" s="9" t="str">
        <f>INDEX(新汉化!$P:$P,MATCH(中文转码!CK92,新汉化!$Q:$Q,0))</f>
        <v>0000</v>
      </c>
      <c r="CL92" s="9" t="str">
        <f>INDEX(新汉化!$P:$P,MATCH(中文转码!CL92,新汉化!$Q:$Q,0))</f>
        <v>0000</v>
      </c>
      <c r="CM92" s="9" t="str">
        <f>INDEX(新汉化!$P:$P,MATCH(中文转码!CM92,新汉化!$Q:$Q,0))</f>
        <v>0000</v>
      </c>
      <c r="CN92" s="9" t="str">
        <f>INDEX(新汉化!$P:$P,MATCH(中文转码!CN92,新汉化!$Q:$Q,0))</f>
        <v>0000</v>
      </c>
      <c r="CO92" s="8" t="str">
        <f>INDEX(新汉化!$P:$P,MATCH(中文转码!CO92,新汉化!$Q:$Q,0))</f>
        <v>0000</v>
      </c>
      <c r="CP92" s="13" t="str">
        <f>日文原码!CP92</f>
        <v>0000</v>
      </c>
    </row>
    <row r="93" spans="1:94">
      <c r="A93" s="7" t="str">
        <f>日文原码!A93</f>
        <v>0000</v>
      </c>
      <c r="B93" t="str">
        <f>日文原码!B93</f>
        <v>0900</v>
      </c>
      <c r="C93" s="8" t="str">
        <f>日文原码!C93</f>
        <v>0200</v>
      </c>
      <c r="D93" s="7" t="str">
        <f>日文原码!D93</f>
        <v>0A00</v>
      </c>
      <c r="E93" t="str">
        <f>日文原码!E93</f>
        <v>0A00</v>
      </c>
      <c r="F93" t="str">
        <f>日文原码!F93</f>
        <v>0100</v>
      </c>
      <c r="G93" s="8" t="str">
        <f>日文原码!G93</f>
        <v>0400</v>
      </c>
      <c r="H93" t="str">
        <f>日文原码!H93</f>
        <v>0A00</v>
      </c>
      <c r="I93" t="str">
        <f>日文原码!I93</f>
        <v>0300</v>
      </c>
      <c r="J93" t="str">
        <f>日文原码!J93</f>
        <v>0900</v>
      </c>
      <c r="K93" t="str">
        <f>日文原码!K93</f>
        <v>0200</v>
      </c>
      <c r="L93" s="7" t="str">
        <f>INDEX(新汉化!$P:$P,MATCH(中文转码!L93,新汉化!$Q:$Q,0))</f>
        <v>BDE0</v>
      </c>
      <c r="M93" s="9" t="str">
        <f>INDEX(新汉化!$P:$P,MATCH(中文转码!M93,新汉化!$Q:$Q,0))</f>
        <v>BDE0</v>
      </c>
      <c r="N93" s="9" t="str">
        <f>INDEX(新汉化!$P:$P,MATCH(中文转码!N93,新汉化!$Q:$Q,0))</f>
        <v>0000</v>
      </c>
      <c r="O93" s="9" t="str">
        <f>INDEX(新汉化!$P:$P,MATCH(中文转码!O93,新汉化!$Q:$Q,0))</f>
        <v>0000</v>
      </c>
      <c r="P93" s="8" t="str">
        <f>INDEX(新汉化!$P:$P,MATCH(中文转码!P93,新汉化!$Q:$Q,0))</f>
        <v>0000</v>
      </c>
      <c r="Q93" s="7" t="str">
        <f>INDEX(新汉化!$P:$P,MATCH(中文转码!Q93,新汉化!$Q:$Q,0))</f>
        <v>A1F8</v>
      </c>
      <c r="R93" s="9" t="str">
        <f>INDEX(新汉化!$P:$P,MATCH(中文转码!R93,新汉化!$Q:$Q,0))</f>
        <v>BDC1</v>
      </c>
      <c r="S93" s="9" t="str">
        <f>INDEX(新汉化!$P:$P,MATCH(中文转码!S93,新汉化!$Q:$Q,0))</f>
        <v>B7CD</v>
      </c>
      <c r="T93" s="9" t="str">
        <f>INDEX(新汉化!$P:$P,MATCH(中文转码!T93,新汉化!$Q:$Q,0))</f>
        <v>F1C4</v>
      </c>
      <c r="U93" s="8" t="str">
        <f>INDEX(新汉化!$P:$P,MATCH(中文转码!U93,新汉化!$Q:$Q,0))</f>
        <v>A1F8</v>
      </c>
      <c r="V93" s="7" t="str">
        <f>INDEX(新汉化!$P:$P,MATCH(中文转码!V93,新汉化!$Q:$Q,0))</f>
        <v>C028</v>
      </c>
      <c r="W93" s="9" t="str">
        <f>INDEX(新汉化!$P:$P,MATCH(中文转码!W93,新汉化!$Q:$Q,0))</f>
        <v>F6B8</v>
      </c>
      <c r="X93" s="9" t="str">
        <f>INDEX(新汉化!$P:$P,MATCH(中文转码!X93,新汉化!$Q:$Q,0))</f>
        <v>D4C4</v>
      </c>
      <c r="Y93" s="9" t="str">
        <f>INDEX(新汉化!$P:$P,MATCH(中文转码!Y93,新汉化!$Q:$Q,0))</f>
        <v>FCB4</v>
      </c>
      <c r="Z93" s="9" t="str">
        <f>INDEX(新汉化!$P:$P,MATCH(中文转码!Z93,新汉化!$Q:$Q,0))</f>
        <v>D3B4</v>
      </c>
      <c r="AA93" s="9" t="str">
        <f>INDEX(新汉化!$P:$P,MATCH(中文转码!AA93,新汉化!$Q:$Q,0))</f>
        <v>B4C0</v>
      </c>
      <c r="AB93" s="9" t="str">
        <f>INDEX(新汉化!$P:$P,MATCH(中文转码!AB93,新汉化!$Q:$Q,0))</f>
        <v>BBB2</v>
      </c>
      <c r="AC93" s="9" t="str">
        <f>INDEX(新汉化!$P:$P,MATCH(中文转码!AC93,新汉化!$Q:$Q,0))</f>
        <v>E1BB</v>
      </c>
      <c r="AD93" s="9" t="str">
        <f>INDEX(新汉化!$P:$P,MATCH(中文转码!AD93,新汉化!$Q:$Q,0))</f>
        <v>ACCD</v>
      </c>
      <c r="AE93" s="9" t="str">
        <f>INDEX(新汉化!$P:$P,MATCH(中文转码!AE93,新汉化!$Q:$Q,0))</f>
        <v>B1CA</v>
      </c>
      <c r="AF93" s="9" t="str">
        <f>INDEX(新汉化!$P:$P,MATCH(中文转码!AF93,新汉化!$Q:$Q,0))</f>
        <v>AFCB</v>
      </c>
      <c r="AG93" s="9" t="str">
        <f>INDEX(新汉化!$P:$P,MATCH(中文转码!AG93,新汉化!$Q:$Q,0))</f>
        <v>C5D7</v>
      </c>
      <c r="AH93" s="9" t="str">
        <f>INDEX(新汉化!$P:$P,MATCH(中文转码!AH93,新汉化!$Q:$Q,0))</f>
        <v>8038</v>
      </c>
      <c r="AI93" s="9" t="str">
        <f>INDEX(新汉化!$P:$P,MATCH(中文转码!AI93,新汉化!$Q:$Q,0))</f>
        <v>0000</v>
      </c>
      <c r="AJ93" s="9" t="str">
        <f>INDEX(新汉化!$P:$P,MATCH(中文转码!AJ93,新汉化!$Q:$Q,0))</f>
        <v>0000</v>
      </c>
      <c r="AK93" s="9" t="str">
        <f>INDEX(新汉化!$P:$P,MATCH(中文转码!AK93,新汉化!$Q:$Q,0))</f>
        <v>0000</v>
      </c>
      <c r="AL93" s="9" t="str">
        <f>INDEX(新汉化!$P:$P,MATCH(中文转码!AL93,新汉化!$Q:$Q,0))</f>
        <v>0000</v>
      </c>
      <c r="AM93" s="9" t="str">
        <f>INDEX(新汉化!$P:$P,MATCH(中文转码!AM93,新汉化!$Q:$Q,0))</f>
        <v>0000</v>
      </c>
      <c r="AN93" s="9" t="str">
        <f>INDEX(新汉化!$P:$P,MATCH(中文转码!AN93,新汉化!$Q:$Q,0))</f>
        <v>0000</v>
      </c>
      <c r="AO93" s="9" t="str">
        <f>INDEX(新汉化!$P:$P,MATCH(中文转码!AO93,新汉化!$Q:$Q,0))</f>
        <v>0000</v>
      </c>
      <c r="AP93" s="9" t="str">
        <f>INDEX(新汉化!$P:$P,MATCH(中文转码!AP93,新汉化!$Q:$Q,0))</f>
        <v>0000</v>
      </c>
      <c r="AQ93" s="9" t="str">
        <f>INDEX(新汉化!$P:$P,MATCH(中文转码!AQ93,新汉化!$Q:$Q,0))</f>
        <v>0000</v>
      </c>
      <c r="AR93" s="9" t="str">
        <f>INDEX(新汉化!$P:$P,MATCH(中文转码!AR93,新汉化!$Q:$Q,0))</f>
        <v>0000</v>
      </c>
      <c r="AS93" s="8" t="str">
        <f>INDEX(新汉化!$P:$P,MATCH(中文转码!AS93,新汉化!$Q:$Q,0))</f>
        <v>0000</v>
      </c>
      <c r="AT93" s="7" t="str">
        <f>INDEX(新汉化!$P:$P,MATCH(中文转码!AT93,新汉化!$Q:$Q,0))</f>
        <v>AACE</v>
      </c>
      <c r="AU93" s="9" t="str">
        <f>INDEX(新汉化!$P:$P,MATCH(中文转码!AU93,新汉化!$Q:$Q,0))</f>
        <v>CBC1</v>
      </c>
      <c r="AV93" s="9" t="str">
        <f>INDEX(新汉化!$P:$P,MATCH(中文转码!AV93,新汉化!$Q:$Q,0))</f>
        <v>C0B7</v>
      </c>
      <c r="AW93" s="9" t="str">
        <f>INDEX(新汉化!$P:$P,MATCH(中文转码!AW93,新汉化!$Q:$Q,0))</f>
        <v>B9D6</v>
      </c>
      <c r="AX93" s="9" t="str">
        <f>INDEX(新汉化!$P:$P,MATCH(中文转码!AX93,新汉化!$Q:$Q,0))</f>
        <v>DAD4</v>
      </c>
      <c r="AY93" s="9" t="str">
        <f>INDEX(新汉化!$P:$P,MATCH(中文转码!AY93,新汉化!$Q:$Q,0))</f>
        <v>AFCB</v>
      </c>
      <c r="AZ93" s="9" t="str">
        <f>INDEX(新汉化!$P:$P,MATCH(中文转码!AZ93,新汉化!$Q:$Q,0))</f>
        <v>C5D7</v>
      </c>
      <c r="BA93" s="9" t="str">
        <f>INDEX(新汉化!$P:$P,MATCH(中文转码!BA93,新汉化!$Q:$Q,0))</f>
        <v>B1CA</v>
      </c>
      <c r="BB93" s="9" t="str">
        <f>INDEX(新汉化!$P:$P,MATCH(中文转码!BB93,新汉化!$Q:$Q,0))</f>
        <v>DCCA</v>
      </c>
      <c r="BC93" s="9" t="str">
        <f>INDEX(新汉化!$P:$P,MATCH(中文转码!BC93,新汉化!$Q:$Q,0))</f>
        <v>BDB5</v>
      </c>
      <c r="BD93" s="9" t="str">
        <f>INDEX(新汉化!$P:$P,MATCH(中文转码!BD93,新汉化!$Q:$Q,0))</f>
        <v>D0B5</v>
      </c>
      <c r="BE93" s="9" t="str">
        <f>INDEX(新汉化!$P:$P,MATCH(中文转码!BE93,新汉化!$Q:$Q,0))</f>
        <v>CBC8</v>
      </c>
      <c r="BF93" s="9" t="str">
        <f>INDEX(新汉化!$P:$P,MATCH(中文转码!BF93,新汉化!$Q:$Q,0))</f>
        <v>AECF</v>
      </c>
      <c r="BG93" s="9" t="str">
        <f>INDEX(新汉化!$P:$P,MATCH(中文转码!BG93,新汉化!$Q:$Q,0))</f>
        <v>F7BB</v>
      </c>
      <c r="BH93" s="9" t="str">
        <f>INDEX(新汉化!$P:$P,MATCH(中文转码!BH93,新汉化!$Q:$Q,0))</f>
        <v>C039</v>
      </c>
      <c r="BI93" s="9" t="str">
        <f>INDEX(新汉化!$P:$P,MATCH(中文转码!BI93,新汉化!$Q:$Q,0))</f>
        <v>0000</v>
      </c>
      <c r="BJ93" s="9" t="str">
        <f>INDEX(新汉化!$P:$P,MATCH(中文转码!BJ93,新汉化!$Q:$Q,0))</f>
        <v>0000</v>
      </c>
      <c r="BK93" s="9" t="str">
        <f>INDEX(新汉化!$P:$P,MATCH(中文转码!BK93,新汉化!$Q:$Q,0))</f>
        <v>0000</v>
      </c>
      <c r="BL93" s="9" t="str">
        <f>INDEX(新汉化!$P:$P,MATCH(中文转码!BL93,新汉化!$Q:$Q,0))</f>
        <v>0000</v>
      </c>
      <c r="BM93" s="9" t="str">
        <f>INDEX(新汉化!$P:$P,MATCH(中文转码!BM93,新汉化!$Q:$Q,0))</f>
        <v>0000</v>
      </c>
      <c r="BN93" s="9" t="str">
        <f>INDEX(新汉化!$P:$P,MATCH(中文转码!BN93,新汉化!$Q:$Q,0))</f>
        <v>0000</v>
      </c>
      <c r="BO93" s="9" t="str">
        <f>INDEX(新汉化!$P:$P,MATCH(中文转码!BO93,新汉化!$Q:$Q,0))</f>
        <v>0000</v>
      </c>
      <c r="BP93" s="9" t="str">
        <f>INDEX(新汉化!$P:$P,MATCH(中文转码!BP93,新汉化!$Q:$Q,0))</f>
        <v>0000</v>
      </c>
      <c r="BQ93" s="8" t="str">
        <f>INDEX(新汉化!$P:$P,MATCH(中文转码!BQ93,新汉化!$Q:$Q,0))</f>
        <v>0000</v>
      </c>
      <c r="BR93" s="7" t="str">
        <f>INDEX(新汉化!$P:$P,MATCH(中文转码!BR93,新汉化!$Q:$Q,0))</f>
        <v>F9CB</v>
      </c>
      <c r="BS93" s="9" t="str">
        <f>INDEX(新汉化!$P:$P,MATCH(中文转码!BS93,新汉化!$Q:$Q,0))</f>
        <v>D4D2</v>
      </c>
      <c r="BT93" s="9" t="str">
        <f>INDEX(新汉化!$P:$P,MATCH(中文转码!BT93,新汉化!$Q:$Q,0))</f>
        <v>FCCB</v>
      </c>
      <c r="BU93" s="9" t="str">
        <f>INDEX(新汉化!$P:$P,MATCH(中文转码!BU93,新汉化!$Q:$Q,0))</f>
        <v>C7C3</v>
      </c>
      <c r="BV93" s="9" t="str">
        <f>INDEX(新汉化!$P:$P,MATCH(中文转码!BV93,新汉化!$Q:$Q,0))</f>
        <v>E1BB</v>
      </c>
      <c r="BW93" s="9" t="str">
        <f>INDEX(新汉化!$P:$P,MATCH(中文转码!BW93,新汉化!$Q:$Q,0))</f>
        <v>D6C2</v>
      </c>
      <c r="BX93" s="9" t="str">
        <f>INDEX(新汉化!$P:$P,MATCH(中文转码!BX93,新汉化!$Q:$Q,0))</f>
        <v>F7C1</v>
      </c>
      <c r="BY93" s="9" t="str">
        <f>INDEX(新汉化!$P:$P,MATCH(中文转码!BY93,新汉化!$Q:$Q,0))</f>
        <v>FBCD</v>
      </c>
      <c r="BZ93" s="9" t="str">
        <f>INDEX(新汉化!$P:$P,MATCH(中文转码!BZ93,新汉化!$Q:$Q,0))</f>
        <v>E7B7</v>
      </c>
      <c r="CA93" s="9" t="str">
        <f>INDEX(新汉化!$P:$P,MATCH(中文转码!CA93,新汉化!$Q:$Q,0))</f>
        <v>8038</v>
      </c>
      <c r="CB93" s="9" t="str">
        <f>INDEX(新汉化!$P:$P,MATCH(中文转码!CB93,新汉化!$Q:$Q,0))</f>
        <v>0000</v>
      </c>
      <c r="CC93" s="9" t="str">
        <f>INDEX(新汉化!$P:$P,MATCH(中文转码!CC93,新汉化!$Q:$Q,0))</f>
        <v>0000</v>
      </c>
      <c r="CD93" s="9" t="str">
        <f>INDEX(新汉化!$P:$P,MATCH(中文转码!CD93,新汉化!$Q:$Q,0))</f>
        <v>0000</v>
      </c>
      <c r="CE93" s="9" t="str">
        <f>INDEX(新汉化!$P:$P,MATCH(中文转码!CE93,新汉化!$Q:$Q,0))</f>
        <v>0000</v>
      </c>
      <c r="CF93" s="9" t="str">
        <f>INDEX(新汉化!$P:$P,MATCH(中文转码!CF93,新汉化!$Q:$Q,0))</f>
        <v>0000</v>
      </c>
      <c r="CG93" s="9" t="str">
        <f>INDEX(新汉化!$P:$P,MATCH(中文转码!CG93,新汉化!$Q:$Q,0))</f>
        <v>0000</v>
      </c>
      <c r="CH93" s="9" t="str">
        <f>INDEX(新汉化!$P:$P,MATCH(中文转码!CH93,新汉化!$Q:$Q,0))</f>
        <v>0000</v>
      </c>
      <c r="CI93" s="9" t="str">
        <f>INDEX(新汉化!$P:$P,MATCH(中文转码!CI93,新汉化!$Q:$Q,0))</f>
        <v>0000</v>
      </c>
      <c r="CJ93" s="9" t="str">
        <f>INDEX(新汉化!$P:$P,MATCH(中文转码!CJ93,新汉化!$Q:$Q,0))</f>
        <v>0000</v>
      </c>
      <c r="CK93" s="9" t="str">
        <f>INDEX(新汉化!$P:$P,MATCH(中文转码!CK93,新汉化!$Q:$Q,0))</f>
        <v>0000</v>
      </c>
      <c r="CL93" s="9" t="str">
        <f>INDEX(新汉化!$P:$P,MATCH(中文转码!CL93,新汉化!$Q:$Q,0))</f>
        <v>0000</v>
      </c>
      <c r="CM93" s="9" t="str">
        <f>INDEX(新汉化!$P:$P,MATCH(中文转码!CM93,新汉化!$Q:$Q,0))</f>
        <v>0000</v>
      </c>
      <c r="CN93" s="9" t="str">
        <f>INDEX(新汉化!$P:$P,MATCH(中文转码!CN93,新汉化!$Q:$Q,0))</f>
        <v>0000</v>
      </c>
      <c r="CO93" s="8" t="str">
        <f>INDEX(新汉化!$P:$P,MATCH(中文转码!CO93,新汉化!$Q:$Q,0))</f>
        <v>0000</v>
      </c>
      <c r="CP93" s="13" t="str">
        <f>日文原码!CP93</f>
        <v>0000</v>
      </c>
    </row>
    <row r="94" spans="1:94">
      <c r="A94" s="7" t="str">
        <f>日文原码!A94</f>
        <v>0000</v>
      </c>
      <c r="B94" t="str">
        <f>日文原码!B94</f>
        <v>0900</v>
      </c>
      <c r="C94" s="8" t="str">
        <f>日文原码!C94</f>
        <v>0300</v>
      </c>
      <c r="D94" s="7" t="str">
        <f>日文原码!D94</f>
        <v>0A00</v>
      </c>
      <c r="E94" t="str">
        <f>日文原码!E94</f>
        <v>0A00</v>
      </c>
      <c r="F94" t="str">
        <f>日文原码!F94</f>
        <v>0100</v>
      </c>
      <c r="G94" s="8" t="str">
        <f>日文原码!G94</f>
        <v>0800</v>
      </c>
      <c r="H94" t="str">
        <f>日文原码!H94</f>
        <v>0A00</v>
      </c>
      <c r="I94" t="str">
        <f>日文原码!I94</f>
        <v>0800</v>
      </c>
      <c r="J94" t="str">
        <f>日文原码!J94</f>
        <v>0500</v>
      </c>
      <c r="K94" t="str">
        <f>日文原码!K94</f>
        <v>0200</v>
      </c>
      <c r="L94" s="7" t="str">
        <f>INDEX(新汉化!$P:$P,MATCH(中文转码!L94,新汉化!$Q:$Q,0))</f>
        <v>BDE0</v>
      </c>
      <c r="M94" s="9" t="str">
        <f>INDEX(新汉化!$P:$P,MATCH(中文转码!M94,新汉化!$Q:$Q,0))</f>
        <v>BDE0</v>
      </c>
      <c r="N94" s="9" t="str">
        <f>INDEX(新汉化!$P:$P,MATCH(中文转码!N94,新汉化!$Q:$Q,0))</f>
        <v>FBC0</v>
      </c>
      <c r="O94" s="9" t="str">
        <f>INDEX(新汉化!$P:$P,MATCH(中文转码!O94,新汉化!$Q:$Q,0))</f>
        <v>0000</v>
      </c>
      <c r="P94" s="8" t="str">
        <f>INDEX(新汉化!$P:$P,MATCH(中文转码!P94,新汉化!$Q:$Q,0))</f>
        <v>0000</v>
      </c>
      <c r="Q94" s="7" t="str">
        <f>INDEX(新汉化!$P:$P,MATCH(中文转码!Q94,新汉化!$Q:$Q,0))</f>
        <v>A1F8</v>
      </c>
      <c r="R94" s="9" t="str">
        <f>INDEX(新汉化!$P:$P,MATCH(中文转码!R94,新汉化!$Q:$Q,0))</f>
        <v>FDC8</v>
      </c>
      <c r="S94" s="9" t="str">
        <f>INDEX(新汉化!$P:$P,MATCH(中文转码!S94,新汉化!$Q:$Q,0))</f>
        <v>B7CD</v>
      </c>
      <c r="T94" s="9" t="str">
        <f>INDEX(新汉化!$P:$P,MATCH(中文转码!T94,新汉化!$Q:$Q,0))</f>
        <v>F1C4</v>
      </c>
      <c r="U94" s="8" t="str">
        <f>INDEX(新汉化!$P:$P,MATCH(中文转码!U94,新汉化!$Q:$Q,0))</f>
        <v>A1F8</v>
      </c>
      <c r="V94" s="7" t="str">
        <f>INDEX(新汉化!$P:$P,MATCH(中文转码!V94,新汉化!$Q:$Q,0))</f>
        <v>E028</v>
      </c>
      <c r="W94" s="9" t="str">
        <f>INDEX(新汉化!$P:$P,MATCH(中文转码!W94,新汉化!$Q:$Q,0))</f>
        <v>F6B8</v>
      </c>
      <c r="X94" s="9" t="str">
        <f>INDEX(新汉化!$P:$P,MATCH(中文转码!X94,新汉化!$Q:$Q,0))</f>
        <v>D4C4</v>
      </c>
      <c r="Y94" s="9" t="str">
        <f>INDEX(新汉化!$P:$P,MATCH(中文转码!Y94,新汉化!$Q:$Q,0))</f>
        <v>FCB4</v>
      </c>
      <c r="Z94" s="9" t="str">
        <f>INDEX(新汉化!$P:$P,MATCH(中文转码!Z94,新汉化!$Q:$Q,0))</f>
        <v>AFB3</v>
      </c>
      <c r="AA94" s="9" t="str">
        <f>INDEX(新汉化!$P:$P,MATCH(中文转码!AA94,新汉化!$Q:$Q,0))</f>
        <v>C5D7</v>
      </c>
      <c r="AB94" s="9" t="str">
        <f>INDEX(新汉化!$P:$P,MATCH(中文转码!AB94,新汉化!$Q:$Q,0))</f>
        <v>BBB2</v>
      </c>
      <c r="AC94" s="9" t="str">
        <f>INDEX(新汉化!$P:$P,MATCH(中文转码!AC94,新汉化!$Q:$Q,0))</f>
        <v>ACCD</v>
      </c>
      <c r="AD94" s="9" t="str">
        <f>INDEX(新汉化!$P:$P,MATCH(中文转码!AD94,新汉化!$Q:$Q,0))</f>
        <v>BDB7</v>
      </c>
      <c r="AE94" s="9" t="str">
        <f>INDEX(新汉化!$P:$P,MATCH(中文转码!AE94,新汉化!$Q:$Q,0))</f>
        <v>F2CF</v>
      </c>
      <c r="AF94" s="9" t="str">
        <f>INDEX(新汉化!$P:$P,MATCH(中文转码!AF94,新汉化!$Q:$Q,0))</f>
        <v>B1CA</v>
      </c>
      <c r="AG94" s="9" t="str">
        <f>INDEX(新汉化!$P:$P,MATCH(中文转码!AG94,新汉化!$Q:$Q,0))</f>
        <v>C039</v>
      </c>
      <c r="AH94" s="9" t="str">
        <f>INDEX(新汉化!$P:$P,MATCH(中文转码!AH94,新汉化!$Q:$Q,0))</f>
        <v>CDBE</v>
      </c>
      <c r="AI94" s="9" t="str">
        <f>INDEX(新汉化!$P:$P,MATCH(中文转码!AI94,新汉化!$Q:$Q,0))</f>
        <v>C7CA</v>
      </c>
      <c r="AJ94" s="9" t="str">
        <f>INDEX(新汉化!$P:$P,MATCH(中文转码!AJ94,新汉化!$Q:$Q,0))</f>
        <v>FCCB</v>
      </c>
      <c r="AK94" s="9" t="str">
        <f>INDEX(新汉化!$P:$P,MATCH(中文转码!AK94,新汉化!$Q:$Q,0))</f>
        <v>DAD4</v>
      </c>
      <c r="AL94" s="9" t="str">
        <f>INDEX(新汉化!$P:$P,MATCH(中文转码!AL94,新汉化!$Q:$Q,0))</f>
        <v>0000</v>
      </c>
      <c r="AM94" s="9" t="str">
        <f>INDEX(新汉化!$P:$P,MATCH(中文转码!AM94,新汉化!$Q:$Q,0))</f>
        <v>0000</v>
      </c>
      <c r="AN94" s="9" t="str">
        <f>INDEX(新汉化!$P:$P,MATCH(中文转码!AN94,新汉化!$Q:$Q,0))</f>
        <v>0000</v>
      </c>
      <c r="AO94" s="9" t="str">
        <f>INDEX(新汉化!$P:$P,MATCH(中文转码!AO94,新汉化!$Q:$Q,0))</f>
        <v>0000</v>
      </c>
      <c r="AP94" s="9" t="str">
        <f>INDEX(新汉化!$P:$P,MATCH(中文转码!AP94,新汉化!$Q:$Q,0))</f>
        <v>0000</v>
      </c>
      <c r="AQ94" s="9" t="str">
        <f>INDEX(新汉化!$P:$P,MATCH(中文转码!AQ94,新汉化!$Q:$Q,0))</f>
        <v>0000</v>
      </c>
      <c r="AR94" s="9" t="str">
        <f>INDEX(新汉化!$P:$P,MATCH(中文转码!AR94,新汉化!$Q:$Q,0))</f>
        <v>0000</v>
      </c>
      <c r="AS94" s="8" t="str">
        <f>INDEX(新汉化!$P:$P,MATCH(中文转码!AS94,新汉化!$Q:$Q,0))</f>
        <v>0000</v>
      </c>
      <c r="AT94" s="7" t="str">
        <f>INDEX(新汉化!$P:$P,MATCH(中文转码!AT94,新汉化!$Q:$Q,0))</f>
        <v>F8BD</v>
      </c>
      <c r="AU94" s="9" t="str">
        <f>INDEX(新汉化!$P:$P,MATCH(中文转码!AU94,新汉化!$Q:$Q,0))</f>
        <v>D0D0</v>
      </c>
      <c r="AV94" s="9" t="str">
        <f>INDEX(新汉化!$P:$P,MATCH(中文转码!AV94,新汉化!$Q:$Q,0))</f>
        <v>AFBE</v>
      </c>
      <c r="AW94" s="9" t="str">
        <f>INDEX(新汉化!$P:$P,MATCH(中文转码!AW94,新汉化!$Q:$Q,0))</f>
        <v>E4BD</v>
      </c>
      <c r="AX94" s="9" t="str">
        <f>INDEX(新汉化!$P:$P,MATCH(中文转码!AX94,新汉化!$Q:$Q,0))</f>
        <v>C4B5</v>
      </c>
      <c r="AY94" s="9" t="str">
        <f>INDEX(新汉化!$P:$P,MATCH(中文转码!AY94,新汉化!$Q:$Q,0))</f>
        <v>A4D6</v>
      </c>
      <c r="AZ94" s="9" t="str">
        <f>INDEX(新汉化!$P:$P,MATCH(中文转码!AZ94,新汉化!$Q:$Q,0))</f>
        <v>F7C3</v>
      </c>
      <c r="BA94" s="9" t="str">
        <f>INDEX(新汉化!$P:$P,MATCH(中文转码!BA94,新汉化!$Q:$Q,0))</f>
        <v>8038</v>
      </c>
      <c r="BB94" s="9" t="str">
        <f>INDEX(新汉化!$P:$P,MATCH(中文转码!BB94,新汉化!$Q:$Q,0))</f>
        <v>BBB2</v>
      </c>
      <c r="BC94" s="9" t="str">
        <f>INDEX(新汉化!$P:$P,MATCH(中文转码!BC94,新汉化!$Q:$Q,0))</f>
        <v>A1D0</v>
      </c>
      <c r="BD94" s="9" t="str">
        <f>INDEX(新汉化!$P:$P,MATCH(中文转码!BD94,新汉化!$Q:$Q,0))</f>
        <v>C4D0</v>
      </c>
      <c r="BE94" s="9" t="str">
        <f>INDEX(新汉化!$P:$P,MATCH(中文转码!BE94,新汉化!$Q:$Q,0))</f>
        <v>BFBF</v>
      </c>
      <c r="BF94" s="9" t="str">
        <f>INDEX(新汉化!$P:$P,MATCH(中文转码!BF94,新汉化!$Q:$Q,0))</f>
        <v>FCBD</v>
      </c>
      <c r="BG94" s="9" t="str">
        <f>INDEX(新汉化!$P:$P,MATCH(中文转码!BG94,新汉化!$Q:$Q,0))</f>
        <v>C4B5</v>
      </c>
      <c r="BH94" s="9" t="str">
        <f>INDEX(新汉化!$P:$P,MATCH(中文转码!BH94,新汉化!$Q:$Q,0))</f>
        <v>B0BB</v>
      </c>
      <c r="BI94" s="9" t="str">
        <f>INDEX(新汉化!$P:$P,MATCH(中文转码!BI94,新汉化!$Q:$Q,0))</f>
        <v>CDBE</v>
      </c>
      <c r="BJ94" s="9" t="str">
        <f>INDEX(新汉化!$P:$P,MATCH(中文转码!BJ94,新汉化!$Q:$Q,0))</f>
        <v>0000</v>
      </c>
      <c r="BK94" s="9" t="str">
        <f>INDEX(新汉化!$P:$P,MATCH(中文转码!BK94,新汉化!$Q:$Q,0))</f>
        <v>0000</v>
      </c>
      <c r="BL94" s="9" t="str">
        <f>INDEX(新汉化!$P:$P,MATCH(中文转码!BL94,新汉化!$Q:$Q,0))</f>
        <v>0000</v>
      </c>
      <c r="BM94" s="9" t="str">
        <f>INDEX(新汉化!$P:$P,MATCH(中文转码!BM94,新汉化!$Q:$Q,0))</f>
        <v>0000</v>
      </c>
      <c r="BN94" s="9" t="str">
        <f>INDEX(新汉化!$P:$P,MATCH(中文转码!BN94,新汉化!$Q:$Q,0))</f>
        <v>0000</v>
      </c>
      <c r="BO94" s="9" t="str">
        <f>INDEX(新汉化!$P:$P,MATCH(中文转码!BO94,新汉化!$Q:$Q,0))</f>
        <v>0000</v>
      </c>
      <c r="BP94" s="9" t="str">
        <f>INDEX(新汉化!$P:$P,MATCH(中文转码!BP94,新汉化!$Q:$Q,0))</f>
        <v>0000</v>
      </c>
      <c r="BQ94" s="8" t="str">
        <f>INDEX(新汉化!$P:$P,MATCH(中文转码!BQ94,新汉化!$Q:$Q,0))</f>
        <v>0000</v>
      </c>
      <c r="BR94" s="7" t="str">
        <f>INDEX(新汉化!$P:$P,MATCH(中文转码!BR94,新汉化!$Q:$Q,0))</f>
        <v>E1BB</v>
      </c>
      <c r="BS94" s="9" t="str">
        <f>INDEX(新汉化!$P:$P,MATCH(中文转码!BS94,新汉化!$Q:$Q,0))</f>
        <v>BBB1</v>
      </c>
      <c r="BT94" s="9" t="str">
        <f>INDEX(新汉化!$P:$P,MATCH(中文转码!BT94,新汉化!$Q:$Q,0))</f>
        <v>F1C4</v>
      </c>
      <c r="BU94" s="9" t="str">
        <f>INDEX(新汉化!$P:$P,MATCH(中文转码!BU94,新汉化!$Q:$Q,0))</f>
        <v>ECD7</v>
      </c>
      <c r="BV94" s="9" t="str">
        <f>INDEX(新汉化!$P:$P,MATCH(中文转码!BV94,新汉化!$Q:$Q,0))</f>
        <v>C4D7</v>
      </c>
      <c r="BW94" s="9" t="str">
        <f>INDEX(新汉化!$P:$P,MATCH(中文转码!BW94,新汉化!$Q:$Q,0))</f>
        <v>8038</v>
      </c>
      <c r="BX94" s="9" t="str">
        <f>INDEX(新汉化!$P:$P,MATCH(中文转码!BX94,新汉化!$Q:$Q,0))</f>
        <v>0000</v>
      </c>
      <c r="BY94" s="9" t="str">
        <f>INDEX(新汉化!$P:$P,MATCH(中文转码!BY94,新汉化!$Q:$Q,0))</f>
        <v>0000</v>
      </c>
      <c r="BZ94" s="9" t="str">
        <f>INDEX(新汉化!$P:$P,MATCH(中文转码!BZ94,新汉化!$Q:$Q,0))</f>
        <v>0000</v>
      </c>
      <c r="CA94" s="9" t="str">
        <f>INDEX(新汉化!$P:$P,MATCH(中文转码!CA94,新汉化!$Q:$Q,0))</f>
        <v>0000</v>
      </c>
      <c r="CB94" s="9" t="str">
        <f>INDEX(新汉化!$P:$P,MATCH(中文转码!CB94,新汉化!$Q:$Q,0))</f>
        <v>0000</v>
      </c>
      <c r="CC94" s="9" t="str">
        <f>INDEX(新汉化!$P:$P,MATCH(中文转码!CC94,新汉化!$Q:$Q,0))</f>
        <v>0000</v>
      </c>
      <c r="CD94" s="9" t="str">
        <f>INDEX(新汉化!$P:$P,MATCH(中文转码!CD94,新汉化!$Q:$Q,0))</f>
        <v>0000</v>
      </c>
      <c r="CE94" s="9" t="str">
        <f>INDEX(新汉化!$P:$P,MATCH(中文转码!CE94,新汉化!$Q:$Q,0))</f>
        <v>0000</v>
      </c>
      <c r="CF94" s="9" t="str">
        <f>INDEX(新汉化!$P:$P,MATCH(中文转码!CF94,新汉化!$Q:$Q,0))</f>
        <v>0000</v>
      </c>
      <c r="CG94" s="9" t="str">
        <f>INDEX(新汉化!$P:$P,MATCH(中文转码!CG94,新汉化!$Q:$Q,0))</f>
        <v>0000</v>
      </c>
      <c r="CH94" s="9" t="str">
        <f>INDEX(新汉化!$P:$P,MATCH(中文转码!CH94,新汉化!$Q:$Q,0))</f>
        <v>0000</v>
      </c>
      <c r="CI94" s="9" t="str">
        <f>INDEX(新汉化!$P:$P,MATCH(中文转码!CI94,新汉化!$Q:$Q,0))</f>
        <v>0000</v>
      </c>
      <c r="CJ94" s="9" t="str">
        <f>INDEX(新汉化!$P:$P,MATCH(中文转码!CJ94,新汉化!$Q:$Q,0))</f>
        <v>0000</v>
      </c>
      <c r="CK94" s="9" t="str">
        <f>INDEX(新汉化!$P:$P,MATCH(中文转码!CK94,新汉化!$Q:$Q,0))</f>
        <v>0000</v>
      </c>
      <c r="CL94" s="9" t="str">
        <f>INDEX(新汉化!$P:$P,MATCH(中文转码!CL94,新汉化!$Q:$Q,0))</f>
        <v>0000</v>
      </c>
      <c r="CM94" s="9" t="str">
        <f>INDEX(新汉化!$P:$P,MATCH(中文转码!CM94,新汉化!$Q:$Q,0))</f>
        <v>0000</v>
      </c>
      <c r="CN94" s="9" t="str">
        <f>INDEX(新汉化!$P:$P,MATCH(中文转码!CN94,新汉化!$Q:$Q,0))</f>
        <v>0000</v>
      </c>
      <c r="CO94" s="8" t="str">
        <f>INDEX(新汉化!$P:$P,MATCH(中文转码!CO94,新汉化!$Q:$Q,0))</f>
        <v>0000</v>
      </c>
      <c r="CP94" s="13" t="str">
        <f>日文原码!CP94</f>
        <v>0000</v>
      </c>
    </row>
    <row r="95" spans="1:94">
      <c r="A95" s="7" t="str">
        <f>日文原码!A95</f>
        <v>0000</v>
      </c>
      <c r="B95" t="str">
        <f>日文原码!B95</f>
        <v>0900</v>
      </c>
      <c r="C95" s="8" t="str">
        <f>日文原码!C95</f>
        <v>0400</v>
      </c>
      <c r="D95" s="7" t="str">
        <f>日文原码!D95</f>
        <v>0A00</v>
      </c>
      <c r="E95" t="str">
        <f>日文原码!E95</f>
        <v>0A00</v>
      </c>
      <c r="F95" t="str">
        <f>日文原码!F95</f>
        <v>0000</v>
      </c>
      <c r="G95" s="8" t="str">
        <f>日文原码!G95</f>
        <v>0300</v>
      </c>
      <c r="H95" t="str">
        <f>日文原码!H95</f>
        <v>0A00</v>
      </c>
      <c r="I95" t="str">
        <f>日文原码!I95</f>
        <v>0A00</v>
      </c>
      <c r="J95" t="str">
        <f>日文原码!J95</f>
        <v>0200</v>
      </c>
      <c r="K95" t="str">
        <f>日文原码!K95</f>
        <v>0000</v>
      </c>
      <c r="L95" s="7" t="str">
        <f>INDEX(新汉化!$P:$P,MATCH(中文转码!L95,新汉化!$Q:$Q,0))</f>
        <v>BEB6</v>
      </c>
      <c r="M95" s="9" t="str">
        <f>INDEX(新汉化!$P:$P,MATCH(中文转码!M95,新汉化!$Q:$Q,0))</f>
        <v>BEC7</v>
      </c>
      <c r="N95" s="9" t="str">
        <f>INDEX(新汉化!$P:$P,MATCH(中文转码!N95,新汉化!$Q:$Q,0))</f>
        <v>B1DE</v>
      </c>
      <c r="O95" s="9" t="str">
        <f>INDEX(新汉化!$P:$P,MATCH(中文转码!O95,新汉化!$Q:$Q,0))</f>
        <v>0000</v>
      </c>
      <c r="P95" s="8" t="str">
        <f>INDEX(新汉化!$P:$P,MATCH(中文转码!P95,新汉化!$Q:$Q,0))</f>
        <v>0000</v>
      </c>
      <c r="Q95" s="7" t="str">
        <f>INDEX(新汉化!$P:$P,MATCH(中文转码!Q95,新汉化!$Q:$Q,0))</f>
        <v>A1F8</v>
      </c>
      <c r="R95" s="9" t="str">
        <f>INDEX(新汉化!$P:$P,MATCH(中文转码!R95,新汉化!$Q:$Q,0))</f>
        <v>A1F8</v>
      </c>
      <c r="S95" s="9" t="str">
        <f>INDEX(新汉化!$P:$P,MATCH(中文转码!S95,新汉化!$Q:$Q,0))</f>
        <v>A3BE</v>
      </c>
      <c r="T95" s="9" t="str">
        <f>INDEX(新汉化!$P:$P,MATCH(中文转码!T95,新汉化!$Q:$Q,0))</f>
        <v>ACBC</v>
      </c>
      <c r="U95" s="8" t="str">
        <f>INDEX(新汉化!$P:$P,MATCH(中文转码!U95,新汉化!$Q:$Q,0))</f>
        <v>A1F8</v>
      </c>
      <c r="V95" s="7" t="str">
        <f>INDEX(新汉化!$P:$P,MATCH(中文转码!V95,新汉化!$Q:$Q,0))</f>
        <v>DDBE</v>
      </c>
      <c r="W95" s="9" t="str">
        <f>INDEX(新汉化!$P:$P,MATCH(中文转码!W95,新汉化!$Q:$Q,0))</f>
        <v>B5CB</v>
      </c>
      <c r="X95" s="9" t="str">
        <f>INDEX(新汉化!$P:$P,MATCH(中文转码!X95,新汉化!$Q:$Q,0))</f>
        <v>D0D3</v>
      </c>
      <c r="Y95" s="9" t="str">
        <f>INDEX(新汉化!$P:$P,MATCH(中文转码!Y95,新汉化!$Q:$Q,0))</f>
        <v>ABBC</v>
      </c>
      <c r="Z95" s="9" t="str">
        <f>INDEX(新汉化!$P:$P,MATCH(中文转码!Z95,新汉化!$Q:$Q,0))</f>
        <v>F6B8</v>
      </c>
      <c r="AA95" s="9" t="str">
        <f>INDEX(新汉化!$P:$P,MATCH(中文转码!AA95,新汉化!$Q:$Q,0))</f>
        <v>F0B1</v>
      </c>
      <c r="AB95" s="9" t="str">
        <f>INDEX(新汉化!$P:$P,MATCH(中文转码!AB95,新汉化!$Q:$Q,0))</f>
        <v>C4B5</v>
      </c>
      <c r="AC95" s="9" t="str">
        <f>INDEX(新汉化!$P:$P,MATCH(中文转码!AC95,新汉化!$Q:$Q,0))</f>
        <v>BEB6</v>
      </c>
      <c r="AD95" s="9" t="str">
        <f>INDEX(新汉化!$P:$P,MATCH(中文转码!AD95,新汉化!$Q:$Q,0))</f>
        <v>BEC7</v>
      </c>
      <c r="AE95" s="9" t="str">
        <f>INDEX(新汉化!$P:$P,MATCH(中文转码!AE95,新汉化!$Q:$Q,0))</f>
        <v>B1DE</v>
      </c>
      <c r="AF95" s="9" t="str">
        <f>INDEX(新汉化!$P:$P,MATCH(中文转码!AF95,新汉化!$Q:$Q,0))</f>
        <v>E1BB</v>
      </c>
      <c r="AG95" s="9" t="str">
        <f>INDEX(新汉化!$P:$P,MATCH(中文转码!AG95,新汉化!$Q:$Q,0))</f>
        <v>AABF</v>
      </c>
      <c r="AH95" s="9" t="str">
        <f>INDEX(新汉化!$P:$P,MATCH(中文转码!AH95,新汉化!$Q:$Q,0))</f>
        <v>F6B3</v>
      </c>
      <c r="AI95" s="9" t="str">
        <f>INDEX(新汉化!$P:$P,MATCH(中文转码!AI95,新汉化!$Q:$Q,0))</f>
        <v>ABC9</v>
      </c>
      <c r="AJ95" s="9" t="str">
        <f>INDEX(新汉化!$P:$P,MATCH(中文转码!AJ95,新汉化!$Q:$Q,0))</f>
        <v>CAB2</v>
      </c>
      <c r="AK95" s="9" t="str">
        <f>INDEX(新汉化!$P:$P,MATCH(中文转码!AK95,新汉化!$Q:$Q,0))</f>
        <v>0000</v>
      </c>
      <c r="AL95" s="9" t="str">
        <f>INDEX(新汉化!$P:$P,MATCH(中文转码!AL95,新汉化!$Q:$Q,0))</f>
        <v>0000</v>
      </c>
      <c r="AM95" s="9" t="str">
        <f>INDEX(新汉化!$P:$P,MATCH(中文转码!AM95,新汉化!$Q:$Q,0))</f>
        <v>0000</v>
      </c>
      <c r="AN95" s="9" t="str">
        <f>INDEX(新汉化!$P:$P,MATCH(中文转码!AN95,新汉化!$Q:$Q,0))</f>
        <v>0000</v>
      </c>
      <c r="AO95" s="9" t="str">
        <f>INDEX(新汉化!$P:$P,MATCH(中文转码!AO95,新汉化!$Q:$Q,0))</f>
        <v>0000</v>
      </c>
      <c r="AP95" s="9" t="str">
        <f>INDEX(新汉化!$P:$P,MATCH(中文转码!AP95,新汉化!$Q:$Q,0))</f>
        <v>0000</v>
      </c>
      <c r="AQ95" s="9" t="str">
        <f>INDEX(新汉化!$P:$P,MATCH(中文转码!AQ95,新汉化!$Q:$Q,0))</f>
        <v>0000</v>
      </c>
      <c r="AR95" s="9" t="str">
        <f>INDEX(新汉化!$P:$P,MATCH(中文转码!AR95,新汉化!$Q:$Q,0))</f>
        <v>0000</v>
      </c>
      <c r="AS95" s="8" t="str">
        <f>INDEX(新汉化!$P:$P,MATCH(中文转码!AS95,新汉化!$Q:$Q,0))</f>
        <v>0000</v>
      </c>
      <c r="AT95" s="7" t="str">
        <f>INDEX(新汉化!$P:$P,MATCH(中文转码!AT95,新汉化!$Q:$Q,0))</f>
        <v>B1BA</v>
      </c>
      <c r="AU95" s="9" t="str">
        <f>INDEX(新汉化!$P:$P,MATCH(中文转码!AU95,新汉化!$Q:$Q,0))</f>
        <v>FBBC</v>
      </c>
      <c r="AV95" s="9" t="str">
        <f>INDEX(新汉化!$P:$P,MATCH(中文转码!AV95,新汉化!$Q:$Q,0))</f>
        <v>C4B5</v>
      </c>
      <c r="AW95" s="9" t="str">
        <f>INDEX(新汉化!$P:$P,MATCH(中文转码!AW95,新汉化!$Q:$Q,0))</f>
        <v>A8BB</v>
      </c>
      <c r="AX95" s="9" t="str">
        <f>INDEX(新汉化!$P:$P,MATCH(中文转码!AX95,新汉化!$Q:$Q,0))</f>
        <v>E4B6</v>
      </c>
      <c r="AY95" s="9" t="str">
        <f>INDEX(新汉化!$P:$P,MATCH(中文转码!AY95,新汉化!$Q:$Q,0))</f>
        <v>8038</v>
      </c>
      <c r="AZ95" s="9" t="str">
        <f>INDEX(新汉化!$P:$P,MATCH(中文转码!AZ95,新汉化!$Q:$Q,0))</f>
        <v>B7CD</v>
      </c>
      <c r="BA95" s="9" t="str">
        <f>INDEX(新汉化!$P:$P,MATCH(中文转码!BA95,新汉化!$Q:$Q,0))</f>
        <v>CFC9</v>
      </c>
      <c r="BB95" s="9" t="str">
        <f>INDEX(新汉化!$P:$P,MATCH(中文转码!BB95,新汉化!$Q:$Q,0))</f>
        <v>C4B5</v>
      </c>
      <c r="BC95" s="9" t="str">
        <f>INDEX(新汉化!$P:$P,MATCH(中文转码!BC95,新汉化!$Q:$Q,0))</f>
        <v>CCB4</v>
      </c>
      <c r="BD95" s="9" t="str">
        <f>INDEX(新汉化!$P:$P,MATCH(中文转码!BD95,新汉化!$Q:$Q,0))</f>
        <v>F8B4</v>
      </c>
      <c r="BE95" s="9" t="str">
        <f>INDEX(新汉化!$P:$P,MATCH(中文转码!BE95,新汉化!$Q:$Q,0))</f>
        <v>D0D3</v>
      </c>
      <c r="BF95" s="9" t="str">
        <f>INDEX(新汉化!$P:$P,MATCH(中文转码!BF95,新汉化!$Q:$Q,0))</f>
        <v>E7BE</v>
      </c>
      <c r="BG95" s="9" t="str">
        <f>INDEX(新汉化!$P:$P,MATCH(中文转码!BG95,新汉化!$Q:$Q,0))</f>
        <v>BEB6</v>
      </c>
      <c r="BH95" s="9" t="str">
        <f>INDEX(新汉化!$P:$P,MATCH(中文转码!BH95,新汉化!$Q:$Q,0))</f>
        <v>8038</v>
      </c>
      <c r="BI95" s="9" t="str">
        <f>INDEX(新汉化!$P:$P,MATCH(中文转码!BI95,新汉化!$Q:$Q,0))</f>
        <v>0000</v>
      </c>
      <c r="BJ95" s="9" t="str">
        <f>INDEX(新汉化!$P:$P,MATCH(中文转码!BJ95,新汉化!$Q:$Q,0))</f>
        <v>0000</v>
      </c>
      <c r="BK95" s="9" t="str">
        <f>INDEX(新汉化!$P:$P,MATCH(中文转码!BK95,新汉化!$Q:$Q,0))</f>
        <v>0000</v>
      </c>
      <c r="BL95" s="9" t="str">
        <f>INDEX(新汉化!$P:$P,MATCH(中文转码!BL95,新汉化!$Q:$Q,0))</f>
        <v>0000</v>
      </c>
      <c r="BM95" s="9" t="str">
        <f>INDEX(新汉化!$P:$P,MATCH(中文转码!BM95,新汉化!$Q:$Q,0))</f>
        <v>0000</v>
      </c>
      <c r="BN95" s="9" t="str">
        <f>INDEX(新汉化!$P:$P,MATCH(中文转码!BN95,新汉化!$Q:$Q,0))</f>
        <v>0000</v>
      </c>
      <c r="BO95" s="9" t="str">
        <f>INDEX(新汉化!$P:$P,MATCH(中文转码!BO95,新汉化!$Q:$Q,0))</f>
        <v>0000</v>
      </c>
      <c r="BP95" s="9" t="str">
        <f>INDEX(新汉化!$P:$P,MATCH(中文转码!BP95,新汉化!$Q:$Q,0))</f>
        <v>0000</v>
      </c>
      <c r="BQ95" s="8" t="str">
        <f>INDEX(新汉化!$P:$P,MATCH(中文转码!BQ95,新汉化!$Q:$Q,0))</f>
        <v>0000</v>
      </c>
      <c r="BR95" s="7" t="str">
        <f>INDEX(新汉化!$P:$P,MATCH(中文转码!BR95,新汉化!$Q:$Q,0))</f>
        <v>0000</v>
      </c>
      <c r="BS95" s="9" t="str">
        <f>INDEX(新汉化!$P:$P,MATCH(中文转码!BS95,新汉化!$Q:$Q,0))</f>
        <v>0000</v>
      </c>
      <c r="BT95" s="9" t="str">
        <f>INDEX(新汉化!$P:$P,MATCH(中文转码!BT95,新汉化!$Q:$Q,0))</f>
        <v>0000</v>
      </c>
      <c r="BU95" s="9" t="str">
        <f>INDEX(新汉化!$P:$P,MATCH(中文转码!BU95,新汉化!$Q:$Q,0))</f>
        <v>0000</v>
      </c>
      <c r="BV95" s="9" t="str">
        <f>INDEX(新汉化!$P:$P,MATCH(中文转码!BV95,新汉化!$Q:$Q,0))</f>
        <v>0000</v>
      </c>
      <c r="BW95" s="9" t="str">
        <f>INDEX(新汉化!$P:$P,MATCH(中文转码!BW95,新汉化!$Q:$Q,0))</f>
        <v>0000</v>
      </c>
      <c r="BX95" s="9" t="str">
        <f>INDEX(新汉化!$P:$P,MATCH(中文转码!BX95,新汉化!$Q:$Q,0))</f>
        <v>0000</v>
      </c>
      <c r="BY95" s="9" t="str">
        <f>INDEX(新汉化!$P:$P,MATCH(中文转码!BY95,新汉化!$Q:$Q,0))</f>
        <v>0000</v>
      </c>
      <c r="BZ95" s="9" t="str">
        <f>INDEX(新汉化!$P:$P,MATCH(中文转码!BZ95,新汉化!$Q:$Q,0))</f>
        <v>0000</v>
      </c>
      <c r="CA95" s="9" t="str">
        <f>INDEX(新汉化!$P:$P,MATCH(中文转码!CA95,新汉化!$Q:$Q,0))</f>
        <v>0000</v>
      </c>
      <c r="CB95" s="9" t="str">
        <f>INDEX(新汉化!$P:$P,MATCH(中文转码!CB95,新汉化!$Q:$Q,0))</f>
        <v>0000</v>
      </c>
      <c r="CC95" s="9" t="str">
        <f>INDEX(新汉化!$P:$P,MATCH(中文转码!CC95,新汉化!$Q:$Q,0))</f>
        <v>0000</v>
      </c>
      <c r="CD95" s="9" t="str">
        <f>INDEX(新汉化!$P:$P,MATCH(中文转码!CD95,新汉化!$Q:$Q,0))</f>
        <v>0000</v>
      </c>
      <c r="CE95" s="9" t="str">
        <f>INDEX(新汉化!$P:$P,MATCH(中文转码!CE95,新汉化!$Q:$Q,0))</f>
        <v>0000</v>
      </c>
      <c r="CF95" s="9" t="str">
        <f>INDEX(新汉化!$P:$P,MATCH(中文转码!CF95,新汉化!$Q:$Q,0))</f>
        <v>0000</v>
      </c>
      <c r="CG95" s="9" t="str">
        <f>INDEX(新汉化!$P:$P,MATCH(中文转码!CG95,新汉化!$Q:$Q,0))</f>
        <v>0000</v>
      </c>
      <c r="CH95" s="9" t="str">
        <f>INDEX(新汉化!$P:$P,MATCH(中文转码!CH95,新汉化!$Q:$Q,0))</f>
        <v>0000</v>
      </c>
      <c r="CI95" s="9" t="str">
        <f>INDEX(新汉化!$P:$P,MATCH(中文转码!CI95,新汉化!$Q:$Q,0))</f>
        <v>0000</v>
      </c>
      <c r="CJ95" s="9" t="str">
        <f>INDEX(新汉化!$P:$P,MATCH(中文转码!CJ95,新汉化!$Q:$Q,0))</f>
        <v>0000</v>
      </c>
      <c r="CK95" s="9" t="str">
        <f>INDEX(新汉化!$P:$P,MATCH(中文转码!CK95,新汉化!$Q:$Q,0))</f>
        <v>0000</v>
      </c>
      <c r="CL95" s="9" t="str">
        <f>INDEX(新汉化!$P:$P,MATCH(中文转码!CL95,新汉化!$Q:$Q,0))</f>
        <v>0000</v>
      </c>
      <c r="CM95" s="9" t="str">
        <f>INDEX(新汉化!$P:$P,MATCH(中文转码!CM95,新汉化!$Q:$Q,0))</f>
        <v>0000</v>
      </c>
      <c r="CN95" s="9" t="str">
        <f>INDEX(新汉化!$P:$P,MATCH(中文转码!CN95,新汉化!$Q:$Q,0))</f>
        <v>0000</v>
      </c>
      <c r="CO95" s="8" t="str">
        <f>INDEX(新汉化!$P:$P,MATCH(中文转码!CO95,新汉化!$Q:$Q,0))</f>
        <v>0000</v>
      </c>
      <c r="CP95" s="13" t="str">
        <f>日文原码!CP95</f>
        <v>0000</v>
      </c>
    </row>
    <row r="96" spans="1:94">
      <c r="A96" s="7" t="str">
        <f>日文原码!A96</f>
        <v>0000</v>
      </c>
      <c r="B96" t="str">
        <f>日文原码!B96</f>
        <v>0900</v>
      </c>
      <c r="C96" s="8" t="str">
        <f>日文原码!C96</f>
        <v>0500</v>
      </c>
      <c r="D96" s="7" t="str">
        <f>日文原码!D96</f>
        <v>0A00</v>
      </c>
      <c r="E96" t="str">
        <f>日文原码!E96</f>
        <v>0A00</v>
      </c>
      <c r="F96" t="str">
        <f>日文原码!F96</f>
        <v>0000</v>
      </c>
      <c r="G96" s="8" t="str">
        <f>日文原码!G96</f>
        <v>0400</v>
      </c>
      <c r="H96" t="str">
        <f>日文原码!H96</f>
        <v>0A00</v>
      </c>
      <c r="I96" t="str">
        <f>日文原码!I96</f>
        <v>0100</v>
      </c>
      <c r="J96" t="str">
        <f>日文原码!J96</f>
        <v>0000</v>
      </c>
      <c r="K96" t="str">
        <f>日文原码!K96</f>
        <v>0300</v>
      </c>
      <c r="L96" s="7" t="str">
        <f>INDEX(新汉化!$P:$P,MATCH(中文转码!L96,新汉化!$Q:$Q,0))</f>
        <v>DCC8</v>
      </c>
      <c r="M96" s="9" t="str">
        <f>INDEX(新汉化!$P:$P,MATCH(中文转码!M96,新汉化!$Q:$Q,0))</f>
        <v>B3CA</v>
      </c>
      <c r="N96" s="9" t="str">
        <f>INDEX(新汉化!$P:$P,MATCH(中文转码!N96,新汉化!$Q:$Q,0))</f>
        <v>DECA</v>
      </c>
      <c r="O96" s="9" t="str">
        <f>INDEX(新汉化!$P:$P,MATCH(中文转码!O96,新汉化!$Q:$Q,0))</f>
        <v>0000</v>
      </c>
      <c r="P96" s="8" t="str">
        <f>INDEX(新汉化!$P:$P,MATCH(中文转码!P96,新汉化!$Q:$Q,0))</f>
        <v>0000</v>
      </c>
      <c r="Q96" s="7" t="str">
        <f>INDEX(新汉化!$P:$P,MATCH(中文转码!Q96,新汉化!$Q:$Q,0))</f>
        <v>A1F8</v>
      </c>
      <c r="R96" s="9" t="str">
        <f>INDEX(新汉化!$P:$P,MATCH(中文转码!R96,新汉化!$Q:$Q,0))</f>
        <v>A1F8</v>
      </c>
      <c r="S96" s="9" t="str">
        <f>INDEX(新汉化!$P:$P,MATCH(中文转码!S96,新汉化!$Q:$Q,0))</f>
        <v>B8CE</v>
      </c>
      <c r="T96" s="9" t="str">
        <f>INDEX(新汉化!$P:$P,MATCH(中文转码!T96,新汉化!$Q:$Q,0))</f>
        <v>FCB4</v>
      </c>
      <c r="U96" s="8" t="str">
        <f>INDEX(新汉化!$P:$P,MATCH(中文转码!U96,新汉化!$Q:$Q,0))</f>
        <v>A1F8</v>
      </c>
      <c r="V96" s="7" t="str">
        <f>INDEX(新汉化!$P:$P,MATCH(中文转码!V96,新汉化!$Q:$Q,0))</f>
        <v>EDC9</v>
      </c>
      <c r="W96" s="9" t="str">
        <f>INDEX(新汉化!$P:$P,MATCH(中文转码!W96,新汉化!$Q:$Q,0))</f>
        <v>E5CC</v>
      </c>
      <c r="X96" s="9" t="str">
        <f>INDEX(新汉化!$P:$P,MATCH(中文转码!X96,新汉化!$Q:$Q,0))</f>
        <v>C4B5</v>
      </c>
      <c r="Y96" s="9" t="str">
        <f>INDEX(新汉化!$P:$P,MATCH(中文转码!Y96,新汉化!$Q:$Q,0))</f>
        <v>F3B4</v>
      </c>
      <c r="Z96" s="9" t="str">
        <f>INDEX(新汉化!$P:$P,MATCH(中文转码!Z96,新汉化!$Q:$Q,0))</f>
        <v>BFB2</v>
      </c>
      <c r="AA96" s="9" t="str">
        <f>INDEX(新汉化!$P:$P,MATCH(中文转码!AA96,新汉化!$Q:$Q,0))</f>
        <v>D6B7</v>
      </c>
      <c r="AB96" s="9" t="str">
        <f>INDEX(新汉化!$P:$P,MATCH(中文转码!AB96,新汉化!$Q:$Q,0))</f>
        <v>BCB6</v>
      </c>
      <c r="AC96" s="9" t="str">
        <f>INDEX(新汉化!$P:$P,MATCH(中文转码!AC96,新汉化!$Q:$Q,0))</f>
        <v>C7CA</v>
      </c>
      <c r="AD96" s="9" t="str">
        <f>INDEX(新汉化!$P:$P,MATCH(中文转码!AD96,新汉化!$Q:$Q,0))</f>
        <v>B8CE</v>
      </c>
      <c r="AE96" s="9" t="str">
        <f>INDEX(新汉化!$P:$P,MATCH(中文转码!AE96,新汉化!$Q:$Q,0))</f>
        <v>C039</v>
      </c>
      <c r="AF96" s="9" t="str">
        <f>INDEX(新汉化!$P:$P,MATCH(中文转码!AF96,新汉化!$Q:$Q,0))</f>
        <v>C4D0</v>
      </c>
      <c r="AG96" s="9" t="str">
        <f>INDEX(新汉化!$P:$P,MATCH(中文转码!AG96,新汉化!$Q:$Q,0))</f>
        <v>E0D4</v>
      </c>
      <c r="AH96" s="9" t="str">
        <f>INDEX(新汉化!$P:$P,MATCH(中文转码!AH96,新汉化!$Q:$Q,0))</f>
        <v>CDBA</v>
      </c>
      <c r="AI96" s="9" t="str">
        <f>INDEX(新汉化!$P:$P,MATCH(中文转码!AI96,新汉化!$Q:$Q,0))</f>
        <v>F3B4</v>
      </c>
      <c r="AJ96" s="9" t="str">
        <f>INDEX(新汉化!$P:$P,MATCH(中文转码!AJ96,新汉化!$Q:$Q,0))</f>
        <v>D4C4</v>
      </c>
      <c r="AK96" s="9" t="str">
        <f>INDEX(新汉化!$P:$P,MATCH(中文转码!AK96,新汉化!$Q:$Q,0))</f>
        <v>0000</v>
      </c>
      <c r="AL96" s="9" t="str">
        <f>INDEX(新汉化!$P:$P,MATCH(中文转码!AL96,新汉化!$Q:$Q,0))</f>
        <v>0000</v>
      </c>
      <c r="AM96" s="9" t="str">
        <f>INDEX(新汉化!$P:$P,MATCH(中文转码!AM96,新汉化!$Q:$Q,0))</f>
        <v>0000</v>
      </c>
      <c r="AN96" s="9" t="str">
        <f>INDEX(新汉化!$P:$P,MATCH(中文转码!AN96,新汉化!$Q:$Q,0))</f>
        <v>0000</v>
      </c>
      <c r="AO96" s="9" t="str">
        <f>INDEX(新汉化!$P:$P,MATCH(中文转码!AO96,新汉化!$Q:$Q,0))</f>
        <v>0000</v>
      </c>
      <c r="AP96" s="9" t="str">
        <f>INDEX(新汉化!$P:$P,MATCH(中文转码!AP96,新汉化!$Q:$Q,0))</f>
        <v>0000</v>
      </c>
      <c r="AQ96" s="9" t="str">
        <f>INDEX(新汉化!$P:$P,MATCH(中文转码!AQ96,新汉化!$Q:$Q,0))</f>
        <v>0000</v>
      </c>
      <c r="AR96" s="9" t="str">
        <f>INDEX(新汉化!$P:$P,MATCH(中文转码!AR96,新汉化!$Q:$Q,0))</f>
        <v>0000</v>
      </c>
      <c r="AS96" s="8" t="str">
        <f>INDEX(新汉化!$P:$P,MATCH(中文转码!AS96,新汉化!$Q:$Q,0))</f>
        <v>0000</v>
      </c>
      <c r="AT96" s="7" t="str">
        <f>INDEX(新汉化!$P:$P,MATCH(中文转码!AT96,新汉化!$Q:$Q,0))</f>
        <v>C7B7</v>
      </c>
      <c r="AU96" s="9" t="str">
        <f>INDEX(新汉化!$P:$P,MATCH(中文转码!AU96,新汉化!$Q:$Q,0))</f>
        <v>A3B3</v>
      </c>
      <c r="AV96" s="9" t="str">
        <f>INDEX(新汉化!$P:$P,MATCH(中文转码!AV96,新汉化!$Q:$Q,0))</f>
        <v>A1D0</v>
      </c>
      <c r="AW96" s="9" t="str">
        <f>INDEX(新汉化!$P:$P,MATCH(中文转码!AW96,新汉化!$Q:$Q,0))</f>
        <v>8038</v>
      </c>
      <c r="AX96" s="9" t="str">
        <f>INDEX(新汉化!$P:$P,MATCH(中文转码!AX96,新汉化!$Q:$Q,0))</f>
        <v>D0D3</v>
      </c>
      <c r="AY96" s="9" t="str">
        <f>INDEX(新汉化!$P:$P,MATCH(中文转码!AY96,新汉化!$Q:$Q,0))</f>
        <v>C5D7</v>
      </c>
      <c r="AZ96" s="9" t="str">
        <f>INDEX(新汉化!$P:$P,MATCH(中文转码!AZ96,新汉化!$Q:$Q,0))</f>
        <v>DCC4</v>
      </c>
      <c r="BA96" s="9" t="str">
        <f>INDEX(新汉化!$P:$P,MATCH(中文转码!BA96,新汉化!$Q:$Q,0))</f>
        <v>DCC8</v>
      </c>
      <c r="BB96" s="9" t="str">
        <f>INDEX(新汉化!$P:$P,MATCH(中文转码!BB96,新汉化!$Q:$Q,0))</f>
        <v>AFBB</v>
      </c>
      <c r="BC96" s="9" t="str">
        <f>INDEX(新汉化!$P:$P,MATCH(中文转码!BC96,新汉化!$Q:$Q,0))</f>
        <v>CEC8</v>
      </c>
      <c r="BD96" s="9" t="str">
        <f>INDEX(新汉化!$P:$P,MATCH(中文转码!BD96,新汉化!$Q:$Q,0))</f>
        <v>CEBA</v>
      </c>
      <c r="BE96" s="9" t="str">
        <f>INDEX(新汉化!$P:$P,MATCH(中文转码!BE96,新汉化!$Q:$Q,0))</f>
        <v>ABB6</v>
      </c>
      <c r="BF96" s="9" t="str">
        <f>INDEX(新汉化!$P:$P,MATCH(中文转码!BF96,新汉化!$Q:$Q,0))</f>
        <v>F7CE</v>
      </c>
      <c r="BG96" s="9" t="str">
        <f>INDEX(新汉化!$P:$P,MATCH(中文转码!BG96,新汉化!$Q:$Q,0))</f>
        <v>C4B5</v>
      </c>
      <c r="BH96" s="9" t="str">
        <f>INDEX(新汉化!$P:$P,MATCH(中文转码!BH96,新汉化!$Q:$Q,0))</f>
        <v>D8CC</v>
      </c>
      <c r="BI96" s="9" t="str">
        <f>INDEX(新汉化!$P:$P,MATCH(中文转码!BI96,新汉化!$Q:$Q,0))</f>
        <v>E2CA</v>
      </c>
      <c r="BJ96" s="9" t="str">
        <f>INDEX(新汉化!$P:$P,MATCH(中文转码!BJ96,新汉化!$Q:$Q,0))</f>
        <v>0000</v>
      </c>
      <c r="BK96" s="9" t="str">
        <f>INDEX(新汉化!$P:$P,MATCH(中文转码!BK96,新汉化!$Q:$Q,0))</f>
        <v>0000</v>
      </c>
      <c r="BL96" s="9" t="str">
        <f>INDEX(新汉化!$P:$P,MATCH(中文转码!BL96,新汉化!$Q:$Q,0))</f>
        <v>0000</v>
      </c>
      <c r="BM96" s="9" t="str">
        <f>INDEX(新汉化!$P:$P,MATCH(中文转码!BM96,新汉化!$Q:$Q,0))</f>
        <v>0000</v>
      </c>
      <c r="BN96" s="9" t="str">
        <f>INDEX(新汉化!$P:$P,MATCH(中文转码!BN96,新汉化!$Q:$Q,0))</f>
        <v>0000</v>
      </c>
      <c r="BO96" s="9" t="str">
        <f>INDEX(新汉化!$P:$P,MATCH(中文转码!BO96,新汉化!$Q:$Q,0))</f>
        <v>0000</v>
      </c>
      <c r="BP96" s="9" t="str">
        <f>INDEX(新汉化!$P:$P,MATCH(中文转码!BP96,新汉化!$Q:$Q,0))</f>
        <v>0000</v>
      </c>
      <c r="BQ96" s="8" t="str">
        <f>INDEX(新汉化!$P:$P,MATCH(中文转码!BQ96,新汉化!$Q:$Q,0))</f>
        <v>0000</v>
      </c>
      <c r="BR96" s="7" t="str">
        <f>INDEX(新汉化!$P:$P,MATCH(中文转码!BR96,新汉化!$Q:$Q,0))</f>
        <v>B8CE</v>
      </c>
      <c r="BS96" s="9" t="str">
        <f>INDEX(新汉化!$P:$P,MATCH(中文转码!BS96,新汉化!$Q:$Q,0))</f>
        <v>BAD2</v>
      </c>
      <c r="BT96" s="9" t="str">
        <f>INDEX(新汉化!$P:$P,MATCH(中文转码!BT96,新汉化!$Q:$Q,0))</f>
        <v>8038</v>
      </c>
      <c r="BU96" s="9" t="str">
        <f>INDEX(新汉化!$P:$P,MATCH(中文转码!BU96,新汉化!$Q:$Q,0))</f>
        <v>0000</v>
      </c>
      <c r="BV96" s="9" t="str">
        <f>INDEX(新汉化!$P:$P,MATCH(中文转码!BV96,新汉化!$Q:$Q,0))</f>
        <v>0000</v>
      </c>
      <c r="BW96" s="9" t="str">
        <f>INDEX(新汉化!$P:$P,MATCH(中文转码!BW96,新汉化!$Q:$Q,0))</f>
        <v>0000</v>
      </c>
      <c r="BX96" s="9" t="str">
        <f>INDEX(新汉化!$P:$P,MATCH(中文转码!BX96,新汉化!$Q:$Q,0))</f>
        <v>0000</v>
      </c>
      <c r="BY96" s="9" t="str">
        <f>INDEX(新汉化!$P:$P,MATCH(中文转码!BY96,新汉化!$Q:$Q,0))</f>
        <v>0000</v>
      </c>
      <c r="BZ96" s="9" t="str">
        <f>INDEX(新汉化!$P:$P,MATCH(中文转码!BZ96,新汉化!$Q:$Q,0))</f>
        <v>0000</v>
      </c>
      <c r="CA96" s="9" t="str">
        <f>INDEX(新汉化!$P:$P,MATCH(中文转码!CA96,新汉化!$Q:$Q,0))</f>
        <v>0000</v>
      </c>
      <c r="CB96" s="9" t="str">
        <f>INDEX(新汉化!$P:$P,MATCH(中文转码!CB96,新汉化!$Q:$Q,0))</f>
        <v>0000</v>
      </c>
      <c r="CC96" s="9" t="str">
        <f>INDEX(新汉化!$P:$P,MATCH(中文转码!CC96,新汉化!$Q:$Q,0))</f>
        <v>0000</v>
      </c>
      <c r="CD96" s="9" t="str">
        <f>INDEX(新汉化!$P:$P,MATCH(中文转码!CD96,新汉化!$Q:$Q,0))</f>
        <v>0000</v>
      </c>
      <c r="CE96" s="9" t="str">
        <f>INDEX(新汉化!$P:$P,MATCH(中文转码!CE96,新汉化!$Q:$Q,0))</f>
        <v>0000</v>
      </c>
      <c r="CF96" s="9" t="str">
        <f>INDEX(新汉化!$P:$P,MATCH(中文转码!CF96,新汉化!$Q:$Q,0))</f>
        <v>0000</v>
      </c>
      <c r="CG96" s="9" t="str">
        <f>INDEX(新汉化!$P:$P,MATCH(中文转码!CG96,新汉化!$Q:$Q,0))</f>
        <v>0000</v>
      </c>
      <c r="CH96" s="9" t="str">
        <f>INDEX(新汉化!$P:$P,MATCH(中文转码!CH96,新汉化!$Q:$Q,0))</f>
        <v>0000</v>
      </c>
      <c r="CI96" s="9" t="str">
        <f>INDEX(新汉化!$P:$P,MATCH(中文转码!CI96,新汉化!$Q:$Q,0))</f>
        <v>0000</v>
      </c>
      <c r="CJ96" s="9" t="str">
        <f>INDEX(新汉化!$P:$P,MATCH(中文转码!CJ96,新汉化!$Q:$Q,0))</f>
        <v>0000</v>
      </c>
      <c r="CK96" s="9" t="str">
        <f>INDEX(新汉化!$P:$P,MATCH(中文转码!CK96,新汉化!$Q:$Q,0))</f>
        <v>0000</v>
      </c>
      <c r="CL96" s="9" t="str">
        <f>INDEX(新汉化!$P:$P,MATCH(中文转码!CL96,新汉化!$Q:$Q,0))</f>
        <v>0000</v>
      </c>
      <c r="CM96" s="9" t="str">
        <f>INDEX(新汉化!$P:$P,MATCH(中文转码!CM96,新汉化!$Q:$Q,0))</f>
        <v>0000</v>
      </c>
      <c r="CN96" s="9" t="str">
        <f>INDEX(新汉化!$P:$P,MATCH(中文转码!CN96,新汉化!$Q:$Q,0))</f>
        <v>0000</v>
      </c>
      <c r="CO96" s="8" t="str">
        <f>INDEX(新汉化!$P:$P,MATCH(中文转码!CO96,新汉化!$Q:$Q,0))</f>
        <v>0000</v>
      </c>
      <c r="CP96" s="13" t="str">
        <f>日文原码!CP96</f>
        <v>0000</v>
      </c>
    </row>
    <row r="97" spans="1:94">
      <c r="A97" s="7" t="str">
        <f>日文原码!A97</f>
        <v>0000</v>
      </c>
      <c r="B97" t="str">
        <f>日文原码!B97</f>
        <v>0900</v>
      </c>
      <c r="C97" s="8" t="str">
        <f>日文原码!C97</f>
        <v>0600</v>
      </c>
      <c r="D97" s="7" t="str">
        <f>日文原码!D97</f>
        <v>0A00</v>
      </c>
      <c r="E97" t="str">
        <f>日文原码!E97</f>
        <v>0A00</v>
      </c>
      <c r="F97" t="str">
        <f>日文原码!F97</f>
        <v>0100</v>
      </c>
      <c r="G97" s="8" t="str">
        <f>日文原码!G97</f>
        <v>0700</v>
      </c>
      <c r="H97" t="str">
        <f>日文原码!H97</f>
        <v>0A00</v>
      </c>
      <c r="I97" t="str">
        <f>日文原码!I97</f>
        <v>0800</v>
      </c>
      <c r="J97" t="str">
        <f>日文原码!J97</f>
        <v>0000</v>
      </c>
      <c r="K97" t="str">
        <f>日文原码!K97</f>
        <v>0000</v>
      </c>
      <c r="L97" s="7" t="str">
        <f>INDEX(新汉化!$P:$P,MATCH(中文转码!L97,新汉化!$Q:$Q,0))</f>
        <v>CCCD</v>
      </c>
      <c r="M97" s="9" t="str">
        <f>INDEX(新汉化!$P:$P,MATCH(中文转码!M97,新汉化!$Q:$Q,0))</f>
        <v>B3CA</v>
      </c>
      <c r="N97" s="9" t="str">
        <f>INDEX(新汉化!$P:$P,MATCH(中文转码!N97,新汉化!$Q:$Q,0))</f>
        <v>DECA</v>
      </c>
      <c r="O97" s="9" t="str">
        <f>INDEX(新汉化!$P:$P,MATCH(中文转码!O97,新汉化!$Q:$Q,0))</f>
        <v>0000</v>
      </c>
      <c r="P97" s="8" t="str">
        <f>INDEX(新汉化!$P:$P,MATCH(中文转码!P97,新汉化!$Q:$Q,0))</f>
        <v>0000</v>
      </c>
      <c r="Q97" s="7" t="str">
        <f>INDEX(新汉化!$P:$P,MATCH(中文转码!Q97,新汉化!$Q:$Q,0))</f>
        <v>A1F8</v>
      </c>
      <c r="R97" s="9" t="str">
        <f>INDEX(新汉化!$P:$P,MATCH(中文转码!R97,新汉化!$Q:$Q,0))</f>
        <v>A1F8</v>
      </c>
      <c r="S97" s="9" t="str">
        <f>INDEX(新汉化!$P:$P,MATCH(中文转码!S97,新汉化!$Q:$Q,0))</f>
        <v>BEB6</v>
      </c>
      <c r="T97" s="9" t="str">
        <f>INDEX(新汉化!$P:$P,MATCH(中文转码!T97,新汉化!$Q:$Q,0))</f>
        <v>FCB4</v>
      </c>
      <c r="U97" s="8" t="str">
        <f>INDEX(新汉化!$P:$P,MATCH(中文转码!U97,新汉化!$Q:$Q,0))</f>
        <v>A1F8</v>
      </c>
      <c r="V97" s="7" t="str">
        <f>INDEX(新汉化!$P:$P,MATCH(中文转码!V97,新汉化!$Q:$Q,0))</f>
        <v>ECD7</v>
      </c>
      <c r="W97" s="9" t="str">
        <f>INDEX(新汉化!$P:$P,MATCH(中文转码!W97,新汉化!$Q:$Q,0))</f>
        <v>EFC0</v>
      </c>
      <c r="X97" s="9" t="str">
        <f>INDEX(新汉化!$P:$P,MATCH(中文转码!X97,新汉化!$Q:$Q,0))</f>
        <v>A028</v>
      </c>
      <c r="Y97" s="9" t="str">
        <f>INDEX(新汉化!$P:$P,MATCH(中文转码!Y97,新汉化!$Q:$Q,0))</f>
        <v>C5BF</v>
      </c>
      <c r="Z97" s="9" t="str">
        <f>INDEX(新汉化!$P:$P,MATCH(中文转码!Z97,新汉化!$Q:$Q,0))</f>
        <v>C0D1</v>
      </c>
      <c r="AA97" s="9" t="str">
        <f>INDEX(新汉化!$P:$P,MATCH(中文转码!AA97,新汉化!$Q:$Q,0))</f>
        <v>DDB3</v>
      </c>
      <c r="AB97" s="9" t="str">
        <f>INDEX(新汉化!$P:$P,MATCH(中文转码!AB97,新汉化!$Q:$Q,0))</f>
        <v>BCB6</v>
      </c>
      <c r="AC97" s="9" t="str">
        <f>INDEX(新汉化!$P:$P,MATCH(中文转码!AC97,新汉化!$Q:$Q,0))</f>
        <v>BBC3</v>
      </c>
      <c r="AD97" s="9" t="str">
        <f>INDEX(新汉化!$P:$P,MATCH(中文转码!AD97,新汉化!$Q:$Q,0))</f>
        <v>D0D3</v>
      </c>
      <c r="AE97" s="9" t="str">
        <f>INDEX(新汉化!$P:$P,MATCH(中文转码!AE97,新汉化!$Q:$Q,0))</f>
        <v>C039</v>
      </c>
      <c r="AF97" s="9" t="str">
        <f>INDEX(新汉化!$P:$P,MATCH(中文转码!AF97,新汉化!$Q:$Q,0))</f>
        <v>F9CB</v>
      </c>
      <c r="AG97" s="9" t="str">
        <f>INDEX(新汉化!$P:$P,MATCH(中文转码!AG97,新汉化!$Q:$Q,0))</f>
        <v>D4D2</v>
      </c>
      <c r="AH97" s="9" t="str">
        <f>INDEX(新汉化!$P:$P,MATCH(中文转码!AH97,新汉化!$Q:$Q,0))</f>
        <v>E1BB</v>
      </c>
      <c r="AI97" s="9" t="str">
        <f>INDEX(新汉化!$P:$P,MATCH(中文转码!AI97,新汉化!$Q:$Q,0))</f>
        <v>CCCD</v>
      </c>
      <c r="AJ97" s="9" t="str">
        <f>INDEX(新汉化!$P:$P,MATCH(中文转码!AJ97,新汉化!$Q:$Q,0))</f>
        <v>B3CA</v>
      </c>
      <c r="AK97" s="9" t="str">
        <f>INDEX(新汉化!$P:$P,MATCH(中文转码!AK97,新汉化!$Q:$Q,0))</f>
        <v>0000</v>
      </c>
      <c r="AL97" s="9" t="str">
        <f>INDEX(新汉化!$P:$P,MATCH(中文转码!AL97,新汉化!$Q:$Q,0))</f>
        <v>0000</v>
      </c>
      <c r="AM97" s="9" t="str">
        <f>INDEX(新汉化!$P:$P,MATCH(中文转码!AM97,新汉化!$Q:$Q,0))</f>
        <v>0000</v>
      </c>
      <c r="AN97" s="9" t="str">
        <f>INDEX(新汉化!$P:$P,MATCH(中文转码!AN97,新汉化!$Q:$Q,0))</f>
        <v>0000</v>
      </c>
      <c r="AO97" s="9" t="str">
        <f>INDEX(新汉化!$P:$P,MATCH(中文转码!AO97,新汉化!$Q:$Q,0))</f>
        <v>0000</v>
      </c>
      <c r="AP97" s="9" t="str">
        <f>INDEX(新汉化!$P:$P,MATCH(中文转码!AP97,新汉化!$Q:$Q,0))</f>
        <v>0000</v>
      </c>
      <c r="AQ97" s="9" t="str">
        <f>INDEX(新汉化!$P:$P,MATCH(中文转码!AQ97,新汉化!$Q:$Q,0))</f>
        <v>0000</v>
      </c>
      <c r="AR97" s="9" t="str">
        <f>INDEX(新汉化!$P:$P,MATCH(中文转码!AR97,新汉化!$Q:$Q,0))</f>
        <v>0000</v>
      </c>
      <c r="AS97" s="8" t="str">
        <f>INDEX(新汉化!$P:$P,MATCH(中文转码!AS97,新汉化!$Q:$Q,0))</f>
        <v>0000</v>
      </c>
      <c r="AT97" s="7" t="str">
        <f>INDEX(新汉化!$P:$P,MATCH(中文转码!AT97,新汉化!$Q:$Q,0))</f>
        <v>CEC8</v>
      </c>
      <c r="AU97" s="9" t="str">
        <f>INDEX(新汉化!$P:$P,MATCH(中文转码!AU97,新汉化!$Q:$Q,0))</f>
        <v>CEBA</v>
      </c>
      <c r="AV97" s="9" t="str">
        <f>INDEX(新汉化!$P:$P,MATCH(中文转码!AV97,新汉化!$Q:$Q,0))</f>
        <v>ABB6</v>
      </c>
      <c r="AW97" s="9" t="str">
        <f>INDEX(新汉化!$P:$P,MATCH(中文转码!AW97,新汉化!$Q:$Q,0))</f>
        <v>F7CE</v>
      </c>
      <c r="AX97" s="9" t="str">
        <f>INDEX(新汉化!$P:$P,MATCH(中文转码!AX97,新汉化!$Q:$Q,0))</f>
        <v>8038</v>
      </c>
      <c r="AY97" s="9" t="str">
        <f>INDEX(新汉化!$P:$P,MATCH(中文转码!AY97,新汉化!$Q:$Q,0))</f>
        <v>ECD7</v>
      </c>
      <c r="AZ97" s="9" t="str">
        <f>INDEX(新汉化!$P:$P,MATCH(中文转码!AZ97,新汉化!$Q:$Q,0))</f>
        <v>CDB0</v>
      </c>
      <c r="BA97" s="9" t="str">
        <f>INDEX(新汉化!$P:$P,MATCH(中文转码!BA97,新汉化!$Q:$Q,0))</f>
        <v>EACD</v>
      </c>
      <c r="BB97" s="9" t="str">
        <f>INDEX(新汉化!$P:$P,MATCH(中文转码!BB97,新汉化!$Q:$Q,0))</f>
        <v>ABC8</v>
      </c>
      <c r="BC97" s="9" t="str">
        <f>INDEX(新汉化!$P:$P,MATCH(中文转码!BC97,新汉化!$Q:$Q,0))</f>
        <v>C5D5</v>
      </c>
      <c r="BD97" s="9" t="str">
        <f>INDEX(新汉化!$P:$P,MATCH(中文转码!BD97,新汉化!$Q:$Q,0))</f>
        <v>AABF</v>
      </c>
      <c r="BE97" s="9" t="str">
        <f>INDEX(新汉化!$P:$P,MATCH(中文转码!BE97,新汉化!$Q:$Q,0))</f>
        <v>C4B5</v>
      </c>
      <c r="BF97" s="9" t="str">
        <f>INDEX(新汉化!$P:$P,MATCH(中文转码!BF97,新汉化!$Q:$Q,0))</f>
        <v>B1CA</v>
      </c>
      <c r="BG97" s="9" t="str">
        <f>INDEX(新汉化!$P:$P,MATCH(中文转码!BG97,新汉化!$Q:$Q,0))</f>
        <v>F2BA</v>
      </c>
      <c r="BH97" s="9" t="str">
        <f>INDEX(新汉化!$P:$P,MATCH(中文转码!BH97,新汉化!$Q:$Q,0))</f>
        <v>C7B7</v>
      </c>
      <c r="BI97" s="9" t="str">
        <f>INDEX(新汉化!$P:$P,MATCH(中文转码!BI97,新汉化!$Q:$Q,0))</f>
        <v>A3B3</v>
      </c>
      <c r="BJ97" s="9" t="str">
        <f>INDEX(新汉化!$P:$P,MATCH(中文转码!BJ97,新汉化!$Q:$Q,0))</f>
        <v>0000</v>
      </c>
      <c r="BK97" s="9" t="str">
        <f>INDEX(新汉化!$P:$P,MATCH(中文转码!BK97,新汉化!$Q:$Q,0))</f>
        <v>0000</v>
      </c>
      <c r="BL97" s="9" t="str">
        <f>INDEX(新汉化!$P:$P,MATCH(中文转码!BL97,新汉化!$Q:$Q,0))</f>
        <v>0000</v>
      </c>
      <c r="BM97" s="9" t="str">
        <f>INDEX(新汉化!$P:$P,MATCH(中文转码!BM97,新汉化!$Q:$Q,0))</f>
        <v>0000</v>
      </c>
      <c r="BN97" s="9" t="str">
        <f>INDEX(新汉化!$P:$P,MATCH(中文转码!BN97,新汉化!$Q:$Q,0))</f>
        <v>0000</v>
      </c>
      <c r="BO97" s="9" t="str">
        <f>INDEX(新汉化!$P:$P,MATCH(中文转码!BO97,新汉化!$Q:$Q,0))</f>
        <v>0000</v>
      </c>
      <c r="BP97" s="9" t="str">
        <f>INDEX(新汉化!$P:$P,MATCH(中文转码!BP97,新汉化!$Q:$Q,0))</f>
        <v>0000</v>
      </c>
      <c r="BQ97" s="8" t="str">
        <f>INDEX(新汉化!$P:$P,MATCH(中文转码!BQ97,新汉化!$Q:$Q,0))</f>
        <v>0000</v>
      </c>
      <c r="BR97" s="7" t="str">
        <f>INDEX(新汉化!$P:$P,MATCH(中文转码!BR97,新汉化!$Q:$Q,0))</f>
        <v>F3B4</v>
      </c>
      <c r="BS97" s="9" t="str">
        <f>INDEX(新汉化!$P:$P,MATCH(中文转码!BS97,新汉化!$Q:$Q,0))</f>
        <v>C039</v>
      </c>
      <c r="BT97" s="9" t="str">
        <f>INDEX(新汉化!$P:$P,MATCH(中文转码!BT97,新汉化!$Q:$Q,0))</f>
        <v>C9BF</v>
      </c>
      <c r="BU97" s="9" t="str">
        <f>INDEX(新汉化!$P:$P,MATCH(中文转码!BU97,新汉化!$Q:$Q,0))</f>
        <v>D4D2</v>
      </c>
      <c r="BV97" s="9" t="str">
        <f>INDEX(新汉化!$P:$P,MATCH(中文转码!BV97,新汉化!$Q:$Q,0))</f>
        <v>ABBD</v>
      </c>
      <c r="BW97" s="9" t="str">
        <f>INDEX(新汉化!$P:$P,MATCH(中文转码!BW97,新汉化!$Q:$Q,0))</f>
        <v>FBC6</v>
      </c>
      <c r="BX97" s="9" t="str">
        <f>INDEX(新汉化!$P:$P,MATCH(中文转码!BX97,新汉化!$Q:$Q,0))</f>
        <v>B5B3</v>
      </c>
      <c r="BY97" s="9" t="str">
        <f>INDEX(新汉化!$P:$P,MATCH(中文转码!BY97,新汉化!$Q:$Q,0))</f>
        <v>D6C2</v>
      </c>
      <c r="BZ97" s="9" t="str">
        <f>INDEX(新汉化!$P:$P,MATCH(中文转码!BZ97,新汉化!$Q:$Q,0))</f>
        <v>A5CC</v>
      </c>
      <c r="CA97" s="9" t="str">
        <f>INDEX(新汉化!$P:$P,MATCH(中文转码!CA97,新汉化!$Q:$Q,0))</f>
        <v>FBD5</v>
      </c>
      <c r="CB97" s="9" t="str">
        <f>INDEX(新汉化!$P:$P,MATCH(中文转码!CB97,新汉化!$Q:$Q,0))</f>
        <v>F6B8</v>
      </c>
      <c r="CC97" s="9" t="str">
        <f>INDEX(新汉化!$P:$P,MATCH(中文转码!CC97,新汉化!$Q:$Q,0))</f>
        <v>FBC8</v>
      </c>
      <c r="CD97" s="9" t="str">
        <f>INDEX(新汉化!$P:$P,MATCH(中文转码!CD97,新汉化!$Q:$Q,0))</f>
        <v>F8BD</v>
      </c>
      <c r="CE97" s="9" t="str">
        <f>INDEX(新汉化!$P:$P,MATCH(中文转码!CE97,新汉化!$Q:$Q,0))</f>
        <v>A5C8</v>
      </c>
      <c r="CF97" s="9" t="str">
        <f>INDEX(新汉化!$P:$P,MATCH(中文转码!CF97,新汉化!$Q:$Q,0))</f>
        <v>8038</v>
      </c>
      <c r="CG97" s="9" t="str">
        <f>INDEX(新汉化!$P:$P,MATCH(中文转码!CG97,新汉化!$Q:$Q,0))</f>
        <v>0000</v>
      </c>
      <c r="CH97" s="9" t="str">
        <f>INDEX(新汉化!$P:$P,MATCH(中文转码!CH97,新汉化!$Q:$Q,0))</f>
        <v>0000</v>
      </c>
      <c r="CI97" s="9" t="str">
        <f>INDEX(新汉化!$P:$P,MATCH(中文转码!CI97,新汉化!$Q:$Q,0))</f>
        <v>0000</v>
      </c>
      <c r="CJ97" s="9" t="str">
        <f>INDEX(新汉化!$P:$P,MATCH(中文转码!CJ97,新汉化!$Q:$Q,0))</f>
        <v>0000</v>
      </c>
      <c r="CK97" s="9" t="str">
        <f>INDEX(新汉化!$P:$P,MATCH(中文转码!CK97,新汉化!$Q:$Q,0))</f>
        <v>0000</v>
      </c>
      <c r="CL97" s="9" t="str">
        <f>INDEX(新汉化!$P:$P,MATCH(中文转码!CL97,新汉化!$Q:$Q,0))</f>
        <v>0000</v>
      </c>
      <c r="CM97" s="9" t="str">
        <f>INDEX(新汉化!$P:$P,MATCH(中文转码!CM97,新汉化!$Q:$Q,0))</f>
        <v>0000</v>
      </c>
      <c r="CN97" s="9" t="str">
        <f>INDEX(新汉化!$P:$P,MATCH(中文转码!CN97,新汉化!$Q:$Q,0))</f>
        <v>0000</v>
      </c>
      <c r="CO97" s="8" t="str">
        <f>INDEX(新汉化!$P:$P,MATCH(中文转码!CO97,新汉化!$Q:$Q,0))</f>
        <v>0000</v>
      </c>
      <c r="CP97" s="13" t="str">
        <f>日文原码!CP97</f>
        <v>0000</v>
      </c>
    </row>
    <row r="98" spans="1:94">
      <c r="A98" s="7" t="str">
        <f>日文原码!A98</f>
        <v>0000</v>
      </c>
      <c r="B98" t="str">
        <f>日文原码!B98</f>
        <v>0900</v>
      </c>
      <c r="C98" s="8" t="str">
        <f>日文原码!C98</f>
        <v>0700</v>
      </c>
      <c r="D98" s="7" t="str">
        <f>日文原码!D98</f>
        <v>0A00</v>
      </c>
      <c r="E98" t="str">
        <f>日文原码!E98</f>
        <v>0A00</v>
      </c>
      <c r="F98" t="str">
        <f>日文原码!F98</f>
        <v>0000</v>
      </c>
      <c r="G98" s="8" t="str">
        <f>日文原码!G98</f>
        <v>0800</v>
      </c>
      <c r="H98" t="str">
        <f>日文原码!H98</f>
        <v>0A00</v>
      </c>
      <c r="I98" t="str">
        <f>日文原码!I98</f>
        <v>0200</v>
      </c>
      <c r="J98" t="str">
        <f>日文原码!J98</f>
        <v>0000</v>
      </c>
      <c r="K98" t="str">
        <f>日文原码!K98</f>
        <v>0800</v>
      </c>
      <c r="L98" s="7" t="str">
        <f>INDEX(新汉化!$P:$P,MATCH(中文转码!L98,新汉化!$Q:$Q,0))</f>
        <v>FBC0</v>
      </c>
      <c r="M98" s="9" t="str">
        <f>INDEX(新汉化!$P:$P,MATCH(中文转码!M98,新汉化!$Q:$Q,0))</f>
        <v>C0D1</v>
      </c>
      <c r="N98" s="9" t="str">
        <f>INDEX(新汉化!$P:$P,MATCH(中文转码!N98,新汉化!$Q:$Q,0))</f>
        <v>E3D3</v>
      </c>
      <c r="O98" s="9" t="str">
        <f>INDEX(新汉化!$P:$P,MATCH(中文转码!O98,新汉化!$Q:$Q,0))</f>
        <v>0000</v>
      </c>
      <c r="P98" s="8" t="str">
        <f>INDEX(新汉化!$P:$P,MATCH(中文转码!P98,新汉化!$Q:$Q,0))</f>
        <v>0000</v>
      </c>
      <c r="Q98" s="7" t="str">
        <f>INDEX(新汉化!$P:$P,MATCH(中文转码!Q98,新汉化!$Q:$Q,0))</f>
        <v>A1F8</v>
      </c>
      <c r="R98" s="9" t="str">
        <f>INDEX(新汉化!$P:$P,MATCH(中文转码!R98,新汉化!$Q:$Q,0))</f>
        <v>A1F8</v>
      </c>
      <c r="S98" s="9" t="str">
        <f>INDEX(新汉化!$P:$P,MATCH(中文转码!S98,新汉化!$Q:$Q,0))</f>
        <v>D7D0</v>
      </c>
      <c r="T98" s="9" t="str">
        <f>INDEX(新汉化!$P:$P,MATCH(中文转码!T98,新汉化!$Q:$Q,0))</f>
        <v>CDC3</v>
      </c>
      <c r="U98" s="8" t="str">
        <f>INDEX(新汉化!$P:$P,MATCH(中文转码!U98,新汉化!$Q:$Q,0))</f>
        <v>A1F8</v>
      </c>
      <c r="V98" s="7" t="str">
        <f>INDEX(新汉化!$P:$P,MATCH(中文转码!V98,新汉化!$Q:$Q,0))</f>
        <v>A2B7</v>
      </c>
      <c r="W98" s="9" t="str">
        <f>INDEX(新汉化!$P:$P,MATCH(中文转码!W98,新汉化!$Q:$Q,0))</f>
        <v>EFB4</v>
      </c>
      <c r="X98" s="9" t="str">
        <f>INDEX(新汉化!$P:$P,MATCH(中文转码!X98,新汉化!$Q:$Q,0))</f>
        <v>C4B5</v>
      </c>
      <c r="Y98" s="9" t="str">
        <f>INDEX(新汉化!$P:$P,MATCH(中文转码!Y98,新汉化!$Q:$Q,0))</f>
        <v>A6F2</v>
      </c>
      <c r="Z98" s="9" t="str">
        <f>INDEX(新汉化!$P:$P,MATCH(中文转码!Z98,新汉化!$Q:$Q,0))</f>
        <v>EBD3</v>
      </c>
      <c r="AA98" s="9" t="str">
        <f>INDEX(新汉化!$P:$P,MATCH(中文转码!AA98,新汉化!$Q:$Q,0))</f>
        <v>E2BC</v>
      </c>
      <c r="AB98" s="9" t="str">
        <f>INDEX(新汉化!$P:$P,MATCH(中文转码!AB98,新汉化!$Q:$Q,0))</f>
        <v>F1C8</v>
      </c>
      <c r="AC98" s="9" t="str">
        <f>INDEX(新汉化!$P:$P,MATCH(中文转码!AC98,新汉化!$Q:$Q,0))</f>
        <v>C4B5</v>
      </c>
      <c r="AD98" s="9" t="str">
        <f>INDEX(新汉化!$P:$P,MATCH(中文转码!AD98,新汉化!$Q:$Q,0))</f>
        <v>C0D1</v>
      </c>
      <c r="AE98" s="9" t="str">
        <f>INDEX(新汉化!$P:$P,MATCH(中文转码!AE98,新汉化!$Q:$Q,0))</f>
        <v>DDB3</v>
      </c>
      <c r="AF98" s="9" t="str">
        <f>INDEX(新汉化!$P:$P,MATCH(中文转码!AF98,新汉化!$Q:$Q,0))</f>
        <v>D0D3</v>
      </c>
      <c r="AG98" s="9" t="str">
        <f>INDEX(新汉化!$P:$P,MATCH(中文转码!AG98,新汉化!$Q:$Q,0))</f>
        <v>C5D7</v>
      </c>
      <c r="AH98" s="9" t="str">
        <f>INDEX(新汉化!$P:$P,MATCH(中文转码!AH98,新汉化!$Q:$Q,0))</f>
        <v>DCC4</v>
      </c>
      <c r="AI98" s="9" t="str">
        <f>INDEX(新汉化!$P:$P,MATCH(中文转码!AI98,新汉化!$Q:$Q,0))</f>
        <v>A7D2</v>
      </c>
      <c r="AJ98" s="9" t="str">
        <f>INDEX(新汉化!$P:$P,MATCH(中文转码!AJ98,新汉化!$Q:$Q,0))</f>
        <v>E9CB</v>
      </c>
      <c r="AK98" s="9" t="str">
        <f>INDEX(新汉化!$P:$P,MATCH(中文转码!AK98,新汉化!$Q:$Q,0))</f>
        <v>0000</v>
      </c>
      <c r="AL98" s="9" t="str">
        <f>INDEX(新汉化!$P:$P,MATCH(中文转码!AL98,新汉化!$Q:$Q,0))</f>
        <v>0000</v>
      </c>
      <c r="AM98" s="9" t="str">
        <f>INDEX(新汉化!$P:$P,MATCH(中文转码!AM98,新汉化!$Q:$Q,0))</f>
        <v>0000</v>
      </c>
      <c r="AN98" s="9" t="str">
        <f>INDEX(新汉化!$P:$P,MATCH(中文转码!AN98,新汉化!$Q:$Q,0))</f>
        <v>0000</v>
      </c>
      <c r="AO98" s="9" t="str">
        <f>INDEX(新汉化!$P:$P,MATCH(中文转码!AO98,新汉化!$Q:$Q,0))</f>
        <v>0000</v>
      </c>
      <c r="AP98" s="9" t="str">
        <f>INDEX(新汉化!$P:$P,MATCH(中文转码!AP98,新汉化!$Q:$Q,0))</f>
        <v>0000</v>
      </c>
      <c r="AQ98" s="9" t="str">
        <f>INDEX(新汉化!$P:$P,MATCH(中文转码!AQ98,新汉化!$Q:$Q,0))</f>
        <v>0000</v>
      </c>
      <c r="AR98" s="9" t="str">
        <f>INDEX(新汉化!$P:$P,MATCH(中文转码!AR98,新汉化!$Q:$Q,0))</f>
        <v>0000</v>
      </c>
      <c r="AS98" s="8" t="str">
        <f>INDEX(新汉化!$P:$P,MATCH(中文转码!AS98,新汉化!$Q:$Q,0))</f>
        <v>0000</v>
      </c>
      <c r="AT98" s="7" t="str">
        <f>INDEX(新汉化!$P:$P,MATCH(中文转码!AT98,新汉化!$Q:$Q,0))</f>
        <v>ACB4</v>
      </c>
      <c r="AU98" s="9" t="str">
        <f>INDEX(新汉化!$P:$P,MATCH(中文转码!AU98,新汉化!$Q:$Q,0))</f>
        <v>D7B5</v>
      </c>
      <c r="AV98" s="9" t="str">
        <f>INDEX(新汉化!$P:$P,MATCH(中文转码!AV98,新汉化!$Q:$Q,0))</f>
        <v>C4B5</v>
      </c>
      <c r="AW98" s="9" t="str">
        <f>INDEX(新汉化!$P:$P,MATCH(中文转码!AW98,新汉化!$Q:$Q,0))</f>
        <v>C6C6</v>
      </c>
      <c r="AX98" s="9" t="str">
        <f>INDEX(新汉化!$P:$P,MATCH(中文转码!AX98,新汉化!$Q:$Q,0))</f>
        <v>B5BB</v>
      </c>
      <c r="AY98" s="9" t="str">
        <f>INDEX(新汉化!$P:$P,MATCH(中文转码!AY98,新汉化!$Q:$Q,0))</f>
        <v>A6C1</v>
      </c>
      <c r="AZ98" s="9" t="str">
        <f>INDEX(新汉化!$P:$P,MATCH(中文转码!AZ98,新汉化!$Q:$Q,0))</f>
        <v>8038</v>
      </c>
      <c r="BA98" s="9" t="str">
        <f>INDEX(新汉化!$P:$P,MATCH(中文转码!BA98,新汉化!$Q:$Q,0))</f>
        <v>D0D3</v>
      </c>
      <c r="BB98" s="9" t="str">
        <f>INDEX(新汉化!$P:$P,MATCH(中文转码!BB98,新汉化!$Q:$Q,0))</f>
        <v>DCBA</v>
      </c>
      <c r="BC98" s="9" t="str">
        <f>INDEX(新汉化!$P:$P,MATCH(中文转码!BC98,新汉化!$Q:$Q,0))</f>
        <v>E0B6</v>
      </c>
      <c r="BD98" s="9" t="str">
        <f>INDEX(新汉化!$P:$P,MATCH(中文转码!BD98,新汉化!$Q:$Q,0))</f>
        <v>ACB4</v>
      </c>
      <c r="BE98" s="9" t="str">
        <f>INDEX(新汉化!$P:$P,MATCH(中文转码!BE98,新汉化!$Q:$Q,0))</f>
        <v>BBD6</v>
      </c>
      <c r="BF98" s="9" t="str">
        <f>INDEX(新汉化!$P:$P,MATCH(中文转码!BF98,新汉化!$Q:$Q,0))</f>
        <v>F2D2</v>
      </c>
      <c r="BG98" s="9" t="str">
        <f>INDEX(新汉化!$P:$P,MATCH(中文转码!BG98,新汉化!$Q:$Q,0))</f>
        <v>E2D4</v>
      </c>
      <c r="BH98" s="9" t="str">
        <f>INDEX(新汉化!$P:$P,MATCH(中文转码!BH98,新汉化!$Q:$Q,0))</f>
        <v>BDB5</v>
      </c>
      <c r="BI98" s="9" t="str">
        <f>INDEX(新汉化!$P:$P,MATCH(中文转码!BI98,新汉化!$Q:$Q,0))</f>
        <v>0000</v>
      </c>
      <c r="BJ98" s="9" t="str">
        <f>INDEX(新汉化!$P:$P,MATCH(中文转码!BJ98,新汉化!$Q:$Q,0))</f>
        <v>0000</v>
      </c>
      <c r="BK98" s="9" t="str">
        <f>INDEX(新汉化!$P:$P,MATCH(中文转码!BK98,新汉化!$Q:$Q,0))</f>
        <v>0000</v>
      </c>
      <c r="BL98" s="9" t="str">
        <f>INDEX(新汉化!$P:$P,MATCH(中文转码!BL98,新汉化!$Q:$Q,0))</f>
        <v>0000</v>
      </c>
      <c r="BM98" s="9" t="str">
        <f>INDEX(新汉化!$P:$P,MATCH(中文转码!BM98,新汉化!$Q:$Q,0))</f>
        <v>0000</v>
      </c>
      <c r="BN98" s="9" t="str">
        <f>INDEX(新汉化!$P:$P,MATCH(中文转码!BN98,新汉化!$Q:$Q,0))</f>
        <v>0000</v>
      </c>
      <c r="BO98" s="9" t="str">
        <f>INDEX(新汉化!$P:$P,MATCH(中文转码!BO98,新汉化!$Q:$Q,0))</f>
        <v>0000</v>
      </c>
      <c r="BP98" s="9" t="str">
        <f>INDEX(新汉化!$P:$P,MATCH(中文转码!BP98,新汉化!$Q:$Q,0))</f>
        <v>0000</v>
      </c>
      <c r="BQ98" s="8" t="str">
        <f>INDEX(新汉化!$P:$P,MATCH(中文转码!BQ98,新汉化!$Q:$Q,0))</f>
        <v>0000</v>
      </c>
      <c r="BR98" s="7" t="str">
        <f>INDEX(新汉化!$P:$P,MATCH(中文转码!BR98,新汉化!$Q:$Q,0))</f>
        <v>FBC0</v>
      </c>
      <c r="BS98" s="9" t="str">
        <f>INDEX(新汉化!$P:$P,MATCH(中文转码!BS98,新汉化!$Q:$Q,0))</f>
        <v>C0D1</v>
      </c>
      <c r="BT98" s="9" t="str">
        <f>INDEX(新汉化!$P:$P,MATCH(中文转码!BT98,新汉化!$Q:$Q,0))</f>
        <v>E3D3</v>
      </c>
      <c r="BU98" s="9" t="str">
        <f>INDEX(新汉化!$P:$P,MATCH(中文转码!BU98,新汉化!$Q:$Q,0))</f>
        <v>C4B5</v>
      </c>
      <c r="BV98" s="9" t="str">
        <f>INDEX(新汉化!$P:$P,MATCH(中文转码!BV98,新汉化!$Q:$Q,0))</f>
        <v>AECF</v>
      </c>
      <c r="BW98" s="9" t="str">
        <f>INDEX(新汉化!$P:$P,MATCH(中文转码!BW98,新汉化!$Q:$Q,0))</f>
        <v>F7BB</v>
      </c>
      <c r="BX98" s="9" t="str">
        <f>INDEX(新汉化!$P:$P,MATCH(中文转码!BX98,新汉化!$Q:$Q,0))</f>
        <v>F8B6</v>
      </c>
      <c r="BY98" s="9" t="str">
        <f>INDEX(新汉化!$P:$P,MATCH(中文转码!BY98,新汉化!$Q:$Q,0))</f>
        <v>C1B3</v>
      </c>
      <c r="BZ98" s="9" t="str">
        <f>INDEX(新汉化!$P:$P,MATCH(中文转码!BZ98,新汉化!$Q:$Q,0))</f>
        <v>BBC3</v>
      </c>
      <c r="CA98" s="9" t="str">
        <f>INDEX(新汉化!$P:$P,MATCH(中文转码!CA98,新汉化!$Q:$Q,0))</f>
        <v>8038</v>
      </c>
      <c r="CB98" s="9" t="str">
        <f>INDEX(新汉化!$P:$P,MATCH(中文转码!CB98,新汉化!$Q:$Q,0))</f>
        <v>0000</v>
      </c>
      <c r="CC98" s="9" t="str">
        <f>INDEX(新汉化!$P:$P,MATCH(中文转码!CC98,新汉化!$Q:$Q,0))</f>
        <v>0000</v>
      </c>
      <c r="CD98" s="9" t="str">
        <f>INDEX(新汉化!$P:$P,MATCH(中文转码!CD98,新汉化!$Q:$Q,0))</f>
        <v>0000</v>
      </c>
      <c r="CE98" s="9" t="str">
        <f>INDEX(新汉化!$P:$P,MATCH(中文转码!CE98,新汉化!$Q:$Q,0))</f>
        <v>0000</v>
      </c>
      <c r="CF98" s="9" t="str">
        <f>INDEX(新汉化!$P:$P,MATCH(中文转码!CF98,新汉化!$Q:$Q,0))</f>
        <v>0000</v>
      </c>
      <c r="CG98" s="9" t="str">
        <f>INDEX(新汉化!$P:$P,MATCH(中文转码!CG98,新汉化!$Q:$Q,0))</f>
        <v>0000</v>
      </c>
      <c r="CH98" s="9" t="str">
        <f>INDEX(新汉化!$P:$P,MATCH(中文转码!CH98,新汉化!$Q:$Q,0))</f>
        <v>0000</v>
      </c>
      <c r="CI98" s="9" t="str">
        <f>INDEX(新汉化!$P:$P,MATCH(中文转码!CI98,新汉化!$Q:$Q,0))</f>
        <v>0000</v>
      </c>
      <c r="CJ98" s="9" t="str">
        <f>INDEX(新汉化!$P:$P,MATCH(中文转码!CJ98,新汉化!$Q:$Q,0))</f>
        <v>0000</v>
      </c>
      <c r="CK98" s="9" t="str">
        <f>INDEX(新汉化!$P:$P,MATCH(中文转码!CK98,新汉化!$Q:$Q,0))</f>
        <v>0000</v>
      </c>
      <c r="CL98" s="9" t="str">
        <f>INDEX(新汉化!$P:$P,MATCH(中文转码!CL98,新汉化!$Q:$Q,0))</f>
        <v>0000</v>
      </c>
      <c r="CM98" s="9" t="str">
        <f>INDEX(新汉化!$P:$P,MATCH(中文转码!CM98,新汉化!$Q:$Q,0))</f>
        <v>0000</v>
      </c>
      <c r="CN98" s="9" t="str">
        <f>INDEX(新汉化!$P:$P,MATCH(中文转码!CN98,新汉化!$Q:$Q,0))</f>
        <v>0000</v>
      </c>
      <c r="CO98" s="8" t="str">
        <f>INDEX(新汉化!$P:$P,MATCH(中文转码!CO98,新汉化!$Q:$Q,0))</f>
        <v>0000</v>
      </c>
      <c r="CP98" s="13" t="str">
        <f>日文原码!CP98</f>
        <v>0000</v>
      </c>
    </row>
    <row r="99" spans="1:94">
      <c r="A99" s="7" t="str">
        <f>日文原码!A99</f>
        <v>0000</v>
      </c>
      <c r="B99" t="str">
        <f>日文原码!B99</f>
        <v>0900</v>
      </c>
      <c r="C99" s="8" t="str">
        <f>日文原码!C99</f>
        <v>0800</v>
      </c>
      <c r="D99" s="7" t="str">
        <f>日文原码!D99</f>
        <v>0A00</v>
      </c>
      <c r="E99" t="str">
        <f>日文原码!E99</f>
        <v>0A00</v>
      </c>
      <c r="F99" t="str">
        <f>日文原码!F99</f>
        <v>0100</v>
      </c>
      <c r="G99" s="8" t="str">
        <f>日文原码!G99</f>
        <v>0800</v>
      </c>
      <c r="H99" t="str">
        <f>日文原码!H99</f>
        <v>0A00</v>
      </c>
      <c r="I99" t="str">
        <f>日文原码!I99</f>
        <v>0800</v>
      </c>
      <c r="J99" t="str">
        <f>日文原码!J99</f>
        <v>0800</v>
      </c>
      <c r="K99" t="str">
        <f>日文原码!K99</f>
        <v>0800</v>
      </c>
      <c r="L99" s="7" t="str">
        <f>INDEX(新汉化!$P:$P,MATCH(中文转码!L99,新汉化!$Q:$Q,0))</f>
        <v>DEBE</v>
      </c>
      <c r="M99" s="9" t="str">
        <f>INDEX(新汉化!$P:$P,MATCH(中文转码!M99,新汉化!$Q:$Q,0))</f>
        <v>C0D1</v>
      </c>
      <c r="N99" s="9" t="str">
        <f>INDEX(新汉化!$P:$P,MATCH(中文转码!N99,新汉化!$Q:$Q,0))</f>
        <v>E8F6</v>
      </c>
      <c r="O99" s="9" t="str">
        <f>INDEX(新汉化!$P:$P,MATCH(中文转码!O99,新汉化!$Q:$Q,0))</f>
        <v>0000</v>
      </c>
      <c r="P99" s="8" t="str">
        <f>INDEX(新汉化!$P:$P,MATCH(中文转码!P99,新汉化!$Q:$Q,0))</f>
        <v>0000</v>
      </c>
      <c r="Q99" s="7" t="str">
        <f>INDEX(新汉化!$P:$P,MATCH(中文转码!Q99,新汉化!$Q:$Q,0))</f>
        <v>A1F8</v>
      </c>
      <c r="R99" s="9" t="str">
        <f>INDEX(新汉化!$P:$P,MATCH(中文转码!R99,新汉化!$Q:$Q,0))</f>
        <v>A1F8</v>
      </c>
      <c r="S99" s="9" t="str">
        <f>INDEX(新汉化!$P:$P,MATCH(中文转码!S99,新汉化!$Q:$Q,0))</f>
        <v>D7D0</v>
      </c>
      <c r="T99" s="9" t="str">
        <f>INDEX(新汉化!$P:$P,MATCH(中文转码!T99,新汉化!$Q:$Q,0))</f>
        <v>A9B1</v>
      </c>
      <c r="U99" s="8" t="str">
        <f>INDEX(新汉化!$P:$P,MATCH(中文转码!U99,新汉化!$Q:$Q,0))</f>
        <v>A1F8</v>
      </c>
      <c r="V99" s="7" t="str">
        <f>INDEX(新汉化!$P:$P,MATCH(中文转码!V99,新汉化!$Q:$Q,0))</f>
        <v>BBB1</v>
      </c>
      <c r="W99" s="9" t="str">
        <f>INDEX(新汉化!$P:$P,MATCH(中文转码!W99,新汉化!$Q:$Q,0))</f>
        <v>C6B3</v>
      </c>
      <c r="X99" s="9" t="str">
        <f>INDEX(新汉化!$P:$P,MATCH(中文转码!X99,新汉化!$Q:$Q,0))</f>
        <v>AACE</v>
      </c>
      <c r="Y99" s="9" t="str">
        <f>INDEX(新汉化!$P:$P,MATCH(中文转码!Y99,新汉化!$Q:$Q,0))</f>
        <v>F3B4</v>
      </c>
      <c r="Z99" s="9" t="str">
        <f>INDEX(新汉化!$P:$P,MATCH(中文转码!Z99,新汉化!$Q:$Q,0))</f>
        <v>A3BA</v>
      </c>
      <c r="AA99" s="9" t="str">
        <f>INDEX(新汉化!$P:$P,MATCH(中文转码!AA99,新汉化!$Q:$Q,0))</f>
        <v>F1B6</v>
      </c>
      <c r="AB99" s="9" t="str">
        <f>INDEX(新汉化!$P:$P,MATCH(中文转码!AB99,新汉化!$Q:$Q,0))</f>
        <v>D4B0</v>
      </c>
      <c r="AC99" s="9" t="str">
        <f>INDEX(新汉化!$P:$P,MATCH(中文转码!AC99,新汉化!$Q:$Q,0))</f>
        <v>F8B6</v>
      </c>
      <c r="AD99" s="9" t="str">
        <f>INDEX(新汉化!$P:$P,MATCH(中文转码!AD99,新汉化!$Q:$Q,0))</f>
        <v>C3C8</v>
      </c>
      <c r="AE99" s="9" t="str">
        <f>INDEX(新汉化!$P:$P,MATCH(中文转码!AE99,新汉化!$Q:$Q,0))</f>
        <v>CBC8</v>
      </c>
      <c r="AF99" s="9" t="str">
        <f>INDEX(新汉化!$P:$P,MATCH(中文转码!AF99,新汉化!$Q:$Q,0))</f>
        <v>C5CE</v>
      </c>
      <c r="AG99" s="9" t="str">
        <f>INDEX(新汉化!$P:$P,MATCH(中文转码!AG99,新汉化!$Q:$Q,0))</f>
        <v>E7B7</v>
      </c>
      <c r="AH99" s="9" t="str">
        <f>INDEX(新汉化!$P:$P,MATCH(中文转码!AH99,新汉化!$Q:$Q,0))</f>
        <v>A5C9</v>
      </c>
      <c r="AI99" s="9" t="str">
        <f>INDEX(新汉化!$P:$P,MATCH(中文转码!AI99,新汉化!$Q:$Q,0))</f>
        <v>A8B5</v>
      </c>
      <c r="AJ99" s="9" t="str">
        <f>INDEX(新汉化!$P:$P,MATCH(中文转码!AJ99,新汉化!$Q:$Q,0))</f>
        <v>8038</v>
      </c>
      <c r="AK99" s="9" t="str">
        <f>INDEX(新汉化!$P:$P,MATCH(中文转码!AK99,新汉化!$Q:$Q,0))</f>
        <v>D0D3</v>
      </c>
      <c r="AL99" s="9" t="str">
        <f>INDEX(新汉化!$P:$P,MATCH(中文转码!AL99,新汉化!$Q:$Q,0))</f>
        <v>0000</v>
      </c>
      <c r="AM99" s="9" t="str">
        <f>INDEX(新汉化!$P:$P,MATCH(中文转码!AM99,新汉化!$Q:$Q,0))</f>
        <v>0000</v>
      </c>
      <c r="AN99" s="9" t="str">
        <f>INDEX(新汉化!$P:$P,MATCH(中文转码!AN99,新汉化!$Q:$Q,0))</f>
        <v>0000</v>
      </c>
      <c r="AO99" s="9" t="str">
        <f>INDEX(新汉化!$P:$P,MATCH(中文转码!AO99,新汉化!$Q:$Q,0))</f>
        <v>0000</v>
      </c>
      <c r="AP99" s="9" t="str">
        <f>INDEX(新汉化!$P:$P,MATCH(中文转码!AP99,新汉化!$Q:$Q,0))</f>
        <v>0000</v>
      </c>
      <c r="AQ99" s="9" t="str">
        <f>INDEX(新汉化!$P:$P,MATCH(中文转码!AQ99,新汉化!$Q:$Q,0))</f>
        <v>0000</v>
      </c>
      <c r="AR99" s="9" t="str">
        <f>INDEX(新汉化!$P:$P,MATCH(中文转码!AR99,新汉化!$Q:$Q,0))</f>
        <v>0000</v>
      </c>
      <c r="AS99" s="8" t="str">
        <f>INDEX(新汉化!$P:$P,MATCH(中文转码!AS99,新汉化!$Q:$Q,0))</f>
        <v>0000</v>
      </c>
      <c r="AT99" s="7" t="str">
        <f>INDEX(新汉化!$P:$P,MATCH(中文转码!AT99,新汉化!$Q:$Q,0))</f>
        <v>C5D7</v>
      </c>
      <c r="AU99" s="9" t="str">
        <f>INDEX(新汉化!$P:$P,MATCH(中文转码!AU99,新汉化!$Q:$Q,0))</f>
        <v>DBD5</v>
      </c>
      <c r="AV99" s="9" t="str">
        <f>INDEX(新汉化!$P:$P,MATCH(中文转码!AV99,新汉化!$Q:$Q,0))</f>
        <v>CFB6</v>
      </c>
      <c r="AW99" s="9" t="str">
        <f>INDEX(新汉化!$P:$P,MATCH(中文转码!AW99,新汉化!$Q:$Q,0))</f>
        <v>F3BA</v>
      </c>
      <c r="AX99" s="9" t="str">
        <f>INDEX(新汉化!$P:$P,MATCH(中文转码!AX99,新汉化!$Q:$Q,0))</f>
        <v>C9BF</v>
      </c>
      <c r="AY99" s="9" t="str">
        <f>INDEX(新汉化!$P:$P,MATCH(中文转码!AY99,新汉化!$Q:$Q,0))</f>
        <v>D4D2</v>
      </c>
      <c r="AZ99" s="9" t="str">
        <f>INDEX(新汉化!$P:$P,MATCH(中文转码!AZ99,新汉化!$Q:$Q,0))</f>
        <v>B8D1</v>
      </c>
      <c r="BA99" s="9" t="str">
        <f>INDEX(新汉化!$P:$P,MATCH(中文转码!BA99,新汉化!$Q:$Q,0))</f>
        <v>D9CB</v>
      </c>
      <c r="BB99" s="9" t="str">
        <f>INDEX(新汉化!$P:$P,MATCH(中文转码!BB99,新汉化!$Q:$Q,0))</f>
        <v>D9D4</v>
      </c>
      <c r="BC99" s="9" t="str">
        <f>INDEX(新汉化!$P:$P,MATCH(中文转码!BC99,新汉化!$Q:$Q,0))</f>
        <v>FAC9</v>
      </c>
      <c r="BD99" s="9" t="str">
        <f>INDEX(新汉化!$P:$P,MATCH(中文转码!BD99,新汉化!$Q:$Q,0))</f>
        <v>C4B5</v>
      </c>
      <c r="BE99" s="9" t="str">
        <f>INDEX(新汉化!$P:$P,MATCH(中文转码!BE99,新汉化!$Q:$Q,0))</f>
        <v>C0D1</v>
      </c>
      <c r="BF99" s="9" t="str">
        <f>INDEX(新汉化!$P:$P,MATCH(中文转码!BF99,新汉化!$Q:$Q,0))</f>
        <v>DDB3</v>
      </c>
      <c r="BG99" s="9" t="str">
        <f>INDEX(新汉化!$P:$P,MATCH(中文转码!BG99,新汉化!$Q:$Q,0))</f>
        <v>C039</v>
      </c>
      <c r="BH99" s="9" t="str">
        <f>INDEX(新汉化!$P:$P,MATCH(中文转码!BH99,新汉化!$Q:$Q,0))</f>
        <v>A5B5</v>
      </c>
      <c r="BI99" s="9" t="str">
        <f>INDEX(新汉化!$P:$P,MATCH(中文转码!BI99,新汉化!$Q:$Q,0))</f>
        <v>B9C7</v>
      </c>
      <c r="BJ99" s="9" t="str">
        <f>INDEX(新汉化!$P:$P,MATCH(中文转码!BJ99,新汉化!$Q:$Q,0))</f>
        <v>0000</v>
      </c>
      <c r="BK99" s="9" t="str">
        <f>INDEX(新汉化!$P:$P,MATCH(中文转码!BK99,新汉化!$Q:$Q,0))</f>
        <v>0000</v>
      </c>
      <c r="BL99" s="9" t="str">
        <f>INDEX(新汉化!$P:$P,MATCH(中文转码!BL99,新汉化!$Q:$Q,0))</f>
        <v>0000</v>
      </c>
      <c r="BM99" s="9" t="str">
        <f>INDEX(新汉化!$P:$P,MATCH(中文转码!BM99,新汉化!$Q:$Q,0))</f>
        <v>0000</v>
      </c>
      <c r="BN99" s="9" t="str">
        <f>INDEX(新汉化!$P:$P,MATCH(中文转码!BN99,新汉化!$Q:$Q,0))</f>
        <v>0000</v>
      </c>
      <c r="BO99" s="9" t="str">
        <f>INDEX(新汉化!$P:$P,MATCH(中文转码!BO99,新汉化!$Q:$Q,0))</f>
        <v>0000</v>
      </c>
      <c r="BP99" s="9" t="str">
        <f>INDEX(新汉化!$P:$P,MATCH(中文转码!BP99,新汉化!$Q:$Q,0))</f>
        <v>0000</v>
      </c>
      <c r="BQ99" s="8" t="str">
        <f>INDEX(新汉化!$P:$P,MATCH(中文转码!BQ99,新汉化!$Q:$Q,0))</f>
        <v>0000</v>
      </c>
      <c r="BR99" s="7" t="str">
        <f>INDEX(新汉化!$P:$P,MATCH(中文转码!BR99,新汉化!$Q:$Q,0))</f>
        <v>A5C6</v>
      </c>
      <c r="BS99" s="9" t="str">
        <f>INDEX(新汉化!$P:$P,MATCH(中文转码!BS99,新汉化!$Q:$Q,0))</f>
        <v>EDC2</v>
      </c>
      <c r="BT99" s="9" t="str">
        <f>INDEX(新汉化!$P:$P,MATCH(中文转码!BT99,新汉化!$Q:$Q,0))</f>
        <v>CDBE</v>
      </c>
      <c r="BU99" s="9" t="str">
        <f>INDEX(新汉化!$P:$P,MATCH(中文转码!BU99,新汉化!$Q:$Q,0))</f>
        <v>DCC4</v>
      </c>
      <c r="BV99" s="9" t="str">
        <f>INDEX(新汉化!$P:$P,MATCH(中文转码!BV99,新汉化!$Q:$Q,0))</f>
        <v>D1B0</v>
      </c>
      <c r="BW99" s="9" t="str">
        <f>INDEX(新汉化!$P:$P,MATCH(中文转码!BW99,新汉化!$Q:$Q,0))</f>
        <v>F3B4</v>
      </c>
      <c r="BX99" s="9" t="str">
        <f>INDEX(新汉化!$P:$P,MATCH(中文转码!BX99,新汉化!$Q:$Q,0))</f>
        <v>CDD0</v>
      </c>
      <c r="BY99" s="9" t="str">
        <f>INDEX(新汉化!$P:$P,MATCH(中文转码!BY99,新汉化!$Q:$Q,0))</f>
        <v>CDD3</v>
      </c>
      <c r="BZ99" s="9" t="str">
        <f>INDEX(新汉化!$P:$P,MATCH(中文转码!BZ99,新汉化!$Q:$Q,0))</f>
        <v>ACB4</v>
      </c>
      <c r="CA99" s="9" t="str">
        <f>INDEX(新汉化!$P:$P,MATCH(中文转码!CA99,新汉化!$Q:$Q,0))</f>
        <v>A7D2</v>
      </c>
      <c r="CB99" s="9" t="str">
        <f>INDEX(新汉化!$P:$P,MATCH(中文转码!CB99,新汉化!$Q:$Q,0))</f>
        <v>C3B5</v>
      </c>
      <c r="CC99" s="9" t="str">
        <f>INDEX(新汉化!$P:$P,MATCH(中文转码!CC99,新汉化!$Q:$Q,0))</f>
        <v>A1CF</v>
      </c>
      <c r="CD99" s="9" t="str">
        <f>INDEX(新汉化!$P:$P,MATCH(中文转码!CD99,新汉化!$Q:$Q,0))</f>
        <v>CDB0</v>
      </c>
      <c r="CE99" s="9" t="str">
        <f>INDEX(新汉化!$P:$P,MATCH(中文转码!CE99,新汉化!$Q:$Q,0))</f>
        <v>C3C0</v>
      </c>
      <c r="CF99" s="9" t="str">
        <f>INDEX(新汉化!$P:$P,MATCH(中文转码!CF99,新汉化!$Q:$Q,0))</f>
        <v>8038</v>
      </c>
      <c r="CG99" s="9" t="str">
        <f>INDEX(新汉化!$P:$P,MATCH(中文转码!CG99,新汉化!$Q:$Q,0))</f>
        <v>0000</v>
      </c>
      <c r="CH99" s="9" t="str">
        <f>INDEX(新汉化!$P:$P,MATCH(中文转码!CH99,新汉化!$Q:$Q,0))</f>
        <v>0000</v>
      </c>
      <c r="CI99" s="9" t="str">
        <f>INDEX(新汉化!$P:$P,MATCH(中文转码!CI99,新汉化!$Q:$Q,0))</f>
        <v>0000</v>
      </c>
      <c r="CJ99" s="9" t="str">
        <f>INDEX(新汉化!$P:$P,MATCH(中文转码!CJ99,新汉化!$Q:$Q,0))</f>
        <v>0000</v>
      </c>
      <c r="CK99" s="9" t="str">
        <f>INDEX(新汉化!$P:$P,MATCH(中文转码!CK99,新汉化!$Q:$Q,0))</f>
        <v>0000</v>
      </c>
      <c r="CL99" s="9" t="str">
        <f>INDEX(新汉化!$P:$P,MATCH(中文转码!CL99,新汉化!$Q:$Q,0))</f>
        <v>0000</v>
      </c>
      <c r="CM99" s="9" t="str">
        <f>INDEX(新汉化!$P:$P,MATCH(中文转码!CM99,新汉化!$Q:$Q,0))</f>
        <v>0000</v>
      </c>
      <c r="CN99" s="9" t="str">
        <f>INDEX(新汉化!$P:$P,MATCH(中文转码!CN99,新汉化!$Q:$Q,0))</f>
        <v>0000</v>
      </c>
      <c r="CO99" s="8" t="str">
        <f>INDEX(新汉化!$P:$P,MATCH(中文转码!CO99,新汉化!$Q:$Q,0))</f>
        <v>0000</v>
      </c>
      <c r="CP99" s="13" t="str">
        <f>日文原码!CP99</f>
        <v>0000</v>
      </c>
    </row>
    <row r="100" spans="1:94">
      <c r="A100" s="7" t="str">
        <f>日文原码!A100</f>
        <v>0000</v>
      </c>
      <c r="B100" t="str">
        <f>日文原码!B100</f>
        <v>0900</v>
      </c>
      <c r="C100" s="8" t="str">
        <f>日文原码!C100</f>
        <v>0900</v>
      </c>
      <c r="D100" s="7" t="str">
        <f>日文原码!D100</f>
        <v>0A00</v>
      </c>
      <c r="E100" t="str">
        <f>日文原码!E100</f>
        <v>0A00</v>
      </c>
      <c r="F100" t="str">
        <f>日文原码!F100</f>
        <v>0200</v>
      </c>
      <c r="G100" s="8" t="str">
        <f>日文原码!G100</f>
        <v>0000</v>
      </c>
      <c r="H100" t="str">
        <f>日文原码!H100</f>
        <v>0100</v>
      </c>
      <c r="I100" t="str">
        <f>日文原码!I100</f>
        <v>0300</v>
      </c>
      <c r="J100" t="str">
        <f>日文原码!J100</f>
        <v>0000</v>
      </c>
      <c r="K100" t="str">
        <f>日文原码!K100</f>
        <v>0000</v>
      </c>
      <c r="L100" s="7" t="str">
        <f>INDEX(新汉化!$P:$P,MATCH(中文转码!L100,新汉化!$Q:$Q,0))</f>
        <v>F0BA</v>
      </c>
      <c r="M100" s="9" t="str">
        <f>INDEX(新汉化!$P:$P,MATCH(中文转码!M100,新汉化!$Q:$Q,0))</f>
        <v>F0BA</v>
      </c>
      <c r="N100" s="9" t="str">
        <f>INDEX(新汉化!$P:$P,MATCH(中文转码!N100,新汉化!$Q:$Q,0))</f>
        <v>A8BE</v>
      </c>
      <c r="O100" s="9" t="str">
        <f>INDEX(新汉化!$P:$P,MATCH(中文转码!O100,新汉化!$Q:$Q,0))</f>
        <v>0000</v>
      </c>
      <c r="P100" s="8" t="str">
        <f>INDEX(新汉化!$P:$P,MATCH(中文转码!P100,新汉化!$Q:$Q,0))</f>
        <v>0000</v>
      </c>
      <c r="Q100" s="7" t="str">
        <f>INDEX(新汉化!$P:$P,MATCH(中文转码!Q100,新汉化!$Q:$Q,0))</f>
        <v>A1F8</v>
      </c>
      <c r="R100" s="9" t="str">
        <f>INDEX(新汉化!$P:$P,MATCH(中文转码!R100,新汉化!$Q:$Q,0))</f>
        <v>A1F8</v>
      </c>
      <c r="S100" s="9" t="str">
        <f>INDEX(新汉化!$P:$P,MATCH(中文转码!S100,新汉化!$Q:$Q,0))</f>
        <v>F2C7</v>
      </c>
      <c r="T100" s="9" t="str">
        <f>INDEX(新汉化!$P:$P,MATCH(中文转码!T100,新汉化!$Q:$Q,0))</f>
        <v>A8BE</v>
      </c>
      <c r="U100" s="8" t="str">
        <f>INDEX(新汉化!$P:$P,MATCH(中文转码!U100,新汉化!$Q:$Q,0))</f>
        <v>A1F8</v>
      </c>
      <c r="V100" s="7" t="str">
        <f>INDEX(新汉化!$P:$P,MATCH(中文转码!V100,新汉化!$Q:$Q,0))</f>
        <v>FCCB</v>
      </c>
      <c r="W100" s="9" t="str">
        <f>INDEX(新汉化!$P:$P,MATCH(中文转码!W100,新汉化!$Q:$Q,0))</f>
        <v>C7CA</v>
      </c>
      <c r="X100" s="9" t="str">
        <f>INDEX(新汉化!$P:$P,MATCH(中文转码!X100,新汉化!$Q:$Q,0))</f>
        <v>DCBA</v>
      </c>
      <c r="Y100" s="9" t="str">
        <f>INDEX(新汉化!$P:$P,MATCH(中文转码!Y100,新汉化!$Q:$Q,0))</f>
        <v>B2CF</v>
      </c>
      <c r="Z100" s="9" t="str">
        <f>INDEX(新汉化!$P:$P,MATCH(中文转码!Z100,新汉化!$Q:$Q,0))</f>
        <v>B6BB</v>
      </c>
      <c r="AA100" s="9" t="str">
        <f>INDEX(新汉化!$P:$P,MATCH(中文转码!AA100,新汉化!$Q:$Q,0))</f>
        <v>ABBD</v>
      </c>
      <c r="AB100" s="9" t="str">
        <f>INDEX(新汉化!$P:$P,MATCH(中文转码!AB100,新汉化!$Q:$Q,0))</f>
        <v>E5CC</v>
      </c>
      <c r="AC100" s="9" t="str">
        <f>INDEX(新汉化!$P:$P,MATCH(中文转码!AC100,新汉化!$Q:$Q,0))</f>
        <v>DAC4</v>
      </c>
      <c r="AD100" s="9" t="str">
        <f>INDEX(新汉化!$P:$P,MATCH(中文转码!AD100,新汉化!$Q:$Q,0))</f>
        <v>A2B4</v>
      </c>
      <c r="AE100" s="9" t="str">
        <f>INDEX(新汉化!$P:$P,MATCH(中文转码!AE100,新汉化!$Q:$Q,0))</f>
        <v>E6B4</v>
      </c>
      <c r="AF100" s="9" t="str">
        <f>INDEX(新汉化!$P:$P,MATCH(中文转码!AF100,新汉化!$Q:$Q,0))</f>
        <v>C4B5</v>
      </c>
      <c r="AG100" s="9" t="str">
        <f>INDEX(新汉化!$P:$P,MATCH(中文转码!AG100,新汉化!$Q:$Q,0))</f>
        <v>A3BA</v>
      </c>
      <c r="AH100" s="9" t="str">
        <f>INDEX(新汉化!$P:$P,MATCH(中文转码!AH100,新汉化!$Q:$Q,0))</f>
        <v>AECB</v>
      </c>
      <c r="AI100" s="9" t="str">
        <f>INDEX(新汉化!$P:$P,MATCH(中文转码!AI100,新汉化!$Q:$Q,0))</f>
        <v>C039</v>
      </c>
      <c r="AJ100" s="9" t="str">
        <f>INDEX(新汉化!$P:$P,MATCH(中文转码!AJ100,新汉化!$Q:$Q,0))</f>
        <v>D3B4</v>
      </c>
      <c r="AK100" s="9" t="str">
        <f>INDEX(新汉化!$P:$P,MATCH(中文转码!AK100,新汉化!$Q:$Q,0))</f>
        <v>0000</v>
      </c>
      <c r="AL100" s="9" t="str">
        <f>INDEX(新汉化!$P:$P,MATCH(中文转码!AL100,新汉化!$Q:$Q,0))</f>
        <v>0000</v>
      </c>
      <c r="AM100" s="9" t="str">
        <f>INDEX(新汉化!$P:$P,MATCH(中文转码!AM100,新汉化!$Q:$Q,0))</f>
        <v>0000</v>
      </c>
      <c r="AN100" s="9" t="str">
        <f>INDEX(新汉化!$P:$P,MATCH(中文转码!AN100,新汉化!$Q:$Q,0))</f>
        <v>0000</v>
      </c>
      <c r="AO100" s="9" t="str">
        <f>INDEX(新汉化!$P:$P,MATCH(中文转码!AO100,新汉化!$Q:$Q,0))</f>
        <v>0000</v>
      </c>
      <c r="AP100" s="9" t="str">
        <f>INDEX(新汉化!$P:$P,MATCH(中文转码!AP100,新汉化!$Q:$Q,0))</f>
        <v>0000</v>
      </c>
      <c r="AQ100" s="9" t="str">
        <f>INDEX(新汉化!$P:$P,MATCH(中文转码!AQ100,新汉化!$Q:$Q,0))</f>
        <v>0000</v>
      </c>
      <c r="AR100" s="9" t="str">
        <f>INDEX(新汉化!$P:$P,MATCH(中文转码!AR100,新汉化!$Q:$Q,0))</f>
        <v>0000</v>
      </c>
      <c r="AS100" s="8" t="str">
        <f>INDEX(新汉化!$P:$P,MATCH(中文转码!AS100,新汉化!$Q:$Q,0))</f>
        <v>0000</v>
      </c>
      <c r="AT100" s="7" t="str">
        <f>INDEX(新汉化!$P:$P,MATCH(中文转码!AT100,新汉化!$Q:$Q,0))</f>
        <v>DBD1</v>
      </c>
      <c r="AU100" s="9" t="str">
        <f>INDEX(新汉化!$P:$P,MATCH(中文转码!AU100,新汉化!$Q:$Q,0))</f>
        <v>A6BE</v>
      </c>
      <c r="AV100" s="9" t="str">
        <f>INDEX(新汉化!$P:$P,MATCH(中文转码!AV100,新汉化!$Q:$Q,0))</f>
        <v>CFC9</v>
      </c>
      <c r="AW100" s="9" t="str">
        <f>INDEX(新汉化!$P:$P,MATCH(中文转码!AW100,新汉化!$Q:$Q,0))</f>
        <v>E6C3</v>
      </c>
      <c r="AX100" s="9" t="str">
        <f>INDEX(新汉化!$P:$P,MATCH(中文转码!AX100,新汉化!$Q:$Q,0))</f>
        <v>C4B5</v>
      </c>
      <c r="AY100" s="9" t="str">
        <f>INDEX(新汉化!$P:$P,MATCH(中文转码!AY100,新汉化!$Q:$Q,0))</f>
        <v>C7B1</v>
      </c>
      <c r="AZ100" s="9" t="str">
        <f>INDEX(新汉化!$P:$P,MATCH(中文转码!AZ100,新汉化!$Q:$Q,0))</f>
        <v>D7BF</v>
      </c>
      <c r="BA100" s="9" t="str">
        <f>INDEX(新汉化!$P:$P,MATCH(中文转码!BA100,新汉化!$Q:$Q,0))</f>
        <v>D0D6</v>
      </c>
      <c r="BB100" s="9" t="str">
        <f>INDEX(新汉化!$P:$P,MATCH(中文转码!BB100,新汉化!$Q:$Q,0))</f>
        <v>E7C5</v>
      </c>
      <c r="BC100" s="9" t="str">
        <f>INDEX(新汉化!$P:$P,MATCH(中文转码!BC100,新汉化!$Q:$Q,0))</f>
        <v>F6B3</v>
      </c>
      <c r="BD100" s="9" t="str">
        <f>INDEX(新汉化!$P:$P,MATCH(中文转码!BD100,新汉化!$Q:$Q,0))</f>
        <v>B4C0</v>
      </c>
      <c r="BE100" s="9" t="str">
        <f>INDEX(新汉化!$P:$P,MATCH(中文转码!BE100,新汉化!$Q:$Q,0))</f>
        <v>C5CF</v>
      </c>
      <c r="BF100" s="9" t="str">
        <f>INDEX(新汉化!$P:$P,MATCH(中文转码!BF100,新汉化!$Q:$Q,0))</f>
        <v>A3BB</v>
      </c>
      <c r="BG100" s="9" t="str">
        <f>INDEX(新汉化!$P:$P,MATCH(中文转码!BG100,新汉化!$Q:$Q,0))</f>
        <v>CBC8</v>
      </c>
      <c r="BH100" s="9" t="str">
        <f>INDEX(新汉化!$P:$P,MATCH(中文转码!BH100,新汉化!$Q:$Q,0))</f>
        <v>C4B5</v>
      </c>
      <c r="BI100" s="9" t="str">
        <f>INDEX(新汉化!$P:$P,MATCH(中文转码!BI100,新汉化!$Q:$Q,0))</f>
        <v>0000</v>
      </c>
      <c r="BJ100" s="9" t="str">
        <f>INDEX(新汉化!$P:$P,MATCH(中文转码!BJ100,新汉化!$Q:$Q,0))</f>
        <v>0000</v>
      </c>
      <c r="BK100" s="9" t="str">
        <f>INDEX(新汉化!$P:$P,MATCH(中文转码!BK100,新汉化!$Q:$Q,0))</f>
        <v>0000</v>
      </c>
      <c r="BL100" s="9" t="str">
        <f>INDEX(新汉化!$P:$P,MATCH(中文转码!BL100,新汉化!$Q:$Q,0))</f>
        <v>0000</v>
      </c>
      <c r="BM100" s="9" t="str">
        <f>INDEX(新汉化!$P:$P,MATCH(中文转码!BM100,新汉化!$Q:$Q,0))</f>
        <v>0000</v>
      </c>
      <c r="BN100" s="9" t="str">
        <f>INDEX(新汉化!$P:$P,MATCH(中文转码!BN100,新汉化!$Q:$Q,0))</f>
        <v>0000</v>
      </c>
      <c r="BO100" s="9" t="str">
        <f>INDEX(新汉化!$P:$P,MATCH(中文转码!BO100,新汉化!$Q:$Q,0))</f>
        <v>0000</v>
      </c>
      <c r="BP100" s="9" t="str">
        <f>INDEX(新汉化!$P:$P,MATCH(中文转码!BP100,新汉化!$Q:$Q,0))</f>
        <v>0000</v>
      </c>
      <c r="BQ100" s="8" t="str">
        <f>INDEX(新汉化!$P:$P,MATCH(中文转码!BQ100,新汉化!$Q:$Q,0))</f>
        <v>0000</v>
      </c>
      <c r="BR100" s="7" t="str">
        <f>INDEX(新汉化!$P:$P,MATCH(中文转码!BR100,新汉化!$Q:$Q,0))</f>
        <v>A6B1</v>
      </c>
      <c r="BS100" s="9" t="str">
        <f>INDEX(新汉化!$P:$P,MATCH(中文转码!BS100,新汉化!$Q:$Q,0))</f>
        <v>C9BF</v>
      </c>
      <c r="BT100" s="9" t="str">
        <f>INDEX(新汉化!$P:$P,MATCH(中文转码!BT100,新汉化!$Q:$Q,0))</f>
        <v>CEC3</v>
      </c>
      <c r="BU100" s="9" t="str">
        <f>INDEX(新汉化!$P:$P,MATCH(中文转码!BU100,新汉化!$Q:$Q,0))</f>
        <v>8038</v>
      </c>
      <c r="BV100" s="9" t="str">
        <f>INDEX(新汉化!$P:$P,MATCH(中文转码!BV100,新汉化!$Q:$Q,0))</f>
        <v>0000</v>
      </c>
      <c r="BW100" s="9" t="str">
        <f>INDEX(新汉化!$P:$P,MATCH(中文转码!BW100,新汉化!$Q:$Q,0))</f>
        <v>0000</v>
      </c>
      <c r="BX100" s="9" t="str">
        <f>INDEX(新汉化!$P:$P,MATCH(中文转码!BX100,新汉化!$Q:$Q,0))</f>
        <v>0000</v>
      </c>
      <c r="BY100" s="9" t="str">
        <f>INDEX(新汉化!$P:$P,MATCH(中文转码!BY100,新汉化!$Q:$Q,0))</f>
        <v>0000</v>
      </c>
      <c r="BZ100" s="9" t="str">
        <f>INDEX(新汉化!$P:$P,MATCH(中文转码!BZ100,新汉化!$Q:$Q,0))</f>
        <v>0000</v>
      </c>
      <c r="CA100" s="9" t="str">
        <f>INDEX(新汉化!$P:$P,MATCH(中文转码!CA100,新汉化!$Q:$Q,0))</f>
        <v>0000</v>
      </c>
      <c r="CB100" s="9" t="str">
        <f>INDEX(新汉化!$P:$P,MATCH(中文转码!CB100,新汉化!$Q:$Q,0))</f>
        <v>0000</v>
      </c>
      <c r="CC100" s="9" t="str">
        <f>INDEX(新汉化!$P:$P,MATCH(中文转码!CC100,新汉化!$Q:$Q,0))</f>
        <v>0000</v>
      </c>
      <c r="CD100" s="9" t="str">
        <f>INDEX(新汉化!$P:$P,MATCH(中文转码!CD100,新汉化!$Q:$Q,0))</f>
        <v>0000</v>
      </c>
      <c r="CE100" s="9" t="str">
        <f>INDEX(新汉化!$P:$P,MATCH(中文转码!CE100,新汉化!$Q:$Q,0))</f>
        <v>0000</v>
      </c>
      <c r="CF100" s="9" t="str">
        <f>INDEX(新汉化!$P:$P,MATCH(中文转码!CF100,新汉化!$Q:$Q,0))</f>
        <v>0000</v>
      </c>
      <c r="CG100" s="9" t="str">
        <f>INDEX(新汉化!$P:$P,MATCH(中文转码!CG100,新汉化!$Q:$Q,0))</f>
        <v>0000</v>
      </c>
      <c r="CH100" s="9" t="str">
        <f>INDEX(新汉化!$P:$P,MATCH(中文转码!CH100,新汉化!$Q:$Q,0))</f>
        <v>0000</v>
      </c>
      <c r="CI100" s="9" t="str">
        <f>INDEX(新汉化!$P:$P,MATCH(中文转码!CI100,新汉化!$Q:$Q,0))</f>
        <v>0000</v>
      </c>
      <c r="CJ100" s="9" t="str">
        <f>INDEX(新汉化!$P:$P,MATCH(中文转码!CJ100,新汉化!$Q:$Q,0))</f>
        <v>0000</v>
      </c>
      <c r="CK100" s="9" t="str">
        <f>INDEX(新汉化!$P:$P,MATCH(中文转码!CK100,新汉化!$Q:$Q,0))</f>
        <v>0000</v>
      </c>
      <c r="CL100" s="9" t="str">
        <f>INDEX(新汉化!$P:$P,MATCH(中文转码!CL100,新汉化!$Q:$Q,0))</f>
        <v>0000</v>
      </c>
      <c r="CM100" s="9" t="str">
        <f>INDEX(新汉化!$P:$P,MATCH(中文转码!CM100,新汉化!$Q:$Q,0))</f>
        <v>0000</v>
      </c>
      <c r="CN100" s="9" t="str">
        <f>INDEX(新汉化!$P:$P,MATCH(中文转码!CN100,新汉化!$Q:$Q,0))</f>
        <v>0000</v>
      </c>
      <c r="CO100" s="8" t="str">
        <f>INDEX(新汉化!$P:$P,MATCH(中文转码!CO100,新汉化!$Q:$Q,0))</f>
        <v>0000</v>
      </c>
      <c r="CP100" s="13" t="str">
        <f>日文原码!CP100</f>
        <v>0000</v>
      </c>
    </row>
    <row r="101" spans="1:94">
      <c r="A101" s="7" t="str">
        <f>日文原码!A101</f>
        <v>0100</v>
      </c>
      <c r="B101" t="str">
        <f>日文原码!B101</f>
        <v>0000</v>
      </c>
      <c r="C101" s="8" t="str">
        <f>日文原码!C101</f>
        <v>0000</v>
      </c>
      <c r="D101" s="7" t="str">
        <f>日文原码!D101</f>
        <v>0A00</v>
      </c>
      <c r="E101" t="str">
        <f>日文原码!E101</f>
        <v>0100</v>
      </c>
      <c r="F101" t="str">
        <f>日文原码!F101</f>
        <v>0400</v>
      </c>
      <c r="G101" s="8" t="str">
        <f>日文原码!G101</f>
        <v>0500</v>
      </c>
      <c r="H101" t="str">
        <f>日文原码!H101</f>
        <v>0300</v>
      </c>
      <c r="I101" t="str">
        <f>日文原码!I101</f>
        <v>0900</v>
      </c>
      <c r="J101" t="str">
        <f>日文原码!J101</f>
        <v>0800</v>
      </c>
      <c r="K101" t="str">
        <f>日文原码!K101</f>
        <v>0000</v>
      </c>
      <c r="L101" s="7" t="str">
        <f>INDEX(新汉化!$P:$P,MATCH(中文转码!L101,新汉化!$Q:$Q,0))</f>
        <v>F0BA</v>
      </c>
      <c r="M101" s="9" t="str">
        <f>INDEX(新汉化!$P:$P,MATCH(中文转码!M101,新汉化!$Q:$Q,0))</f>
        <v>A8BE</v>
      </c>
      <c r="N101" s="9" t="str">
        <f>INDEX(新汉化!$P:$P,MATCH(中文转码!N101,新汉化!$Q:$Q,0))</f>
        <v>F5CD</v>
      </c>
      <c r="O101" s="9" t="str">
        <f>INDEX(新汉化!$P:$P,MATCH(中文转码!O101,新汉化!$Q:$Q,0))</f>
        <v>0000</v>
      </c>
      <c r="P101" s="8" t="str">
        <f>INDEX(新汉化!$P:$P,MATCH(中文转码!P101,新汉化!$Q:$Q,0))</f>
        <v>0000</v>
      </c>
      <c r="Q101" s="7" t="str">
        <f>INDEX(新汉化!$P:$P,MATCH(中文转码!Q101,新汉化!$Q:$Q,0))</f>
        <v>A1F8</v>
      </c>
      <c r="R101" s="9" t="str">
        <f>INDEX(新汉化!$P:$P,MATCH(中文转码!R101,新汉化!$Q:$Q,0))</f>
        <v>A1F8</v>
      </c>
      <c r="S101" s="9" t="str">
        <f>INDEX(新汉化!$P:$P,MATCH(中文转码!S101,新汉化!$Q:$Q,0))</f>
        <v>A1B8</v>
      </c>
      <c r="T101" s="9" t="str">
        <f>INDEX(新汉化!$P:$P,MATCH(中文转码!T101,新汉化!$Q:$Q,0))</f>
        <v>A8BE</v>
      </c>
      <c r="U101" s="8" t="str">
        <f>INDEX(新汉化!$P:$P,MATCH(中文转码!U101,新汉化!$Q:$Q,0))</f>
        <v>A1F8</v>
      </c>
      <c r="V101" s="7" t="str">
        <f>INDEX(新汉化!$P:$P,MATCH(中文转码!V101,新汉化!$Q:$Q,0))</f>
        <v>D1D2</v>
      </c>
      <c r="W101" s="9" t="str">
        <f>INDEX(新汉化!$P:$P,MATCH(中文转码!W101,新汉化!$Q:$Q,0))</f>
        <v>A2B7</v>
      </c>
      <c r="X101" s="9" t="str">
        <f>INDEX(新汉化!$P:$P,MATCH(中文转码!X101,新汉化!$Q:$Q,0))</f>
        <v>D6CF</v>
      </c>
      <c r="Y101" s="9" t="str">
        <f>INDEX(新汉化!$P:$P,MATCH(中文转码!Y101,新汉化!$Q:$Q,0))</f>
        <v>C4B5</v>
      </c>
      <c r="Z101" s="9" t="str">
        <f>INDEX(新汉化!$P:$P,MATCH(中文转码!Z101,新汉化!$Q:$Q,0))</f>
        <v>EED7</v>
      </c>
      <c r="AA101" s="9" t="str">
        <f>INDEX(新汉化!$P:$P,MATCH(中文转码!AA101,新汉化!$Q:$Q,0))</f>
        <v>F3B4</v>
      </c>
      <c r="AB101" s="9" t="str">
        <f>INDEX(新汉化!$P:$P,MATCH(中文转码!AB101,新汉化!$Q:$Q,0))</f>
        <v>C4B5</v>
      </c>
      <c r="AC101" s="9" t="str">
        <f>INDEX(新汉化!$P:$P,MATCH(中文转码!AC101,新汉化!$Q:$Q,0))</f>
        <v>A6B1</v>
      </c>
      <c r="AD101" s="9" t="str">
        <f>INDEX(新汉化!$P:$P,MATCH(中文转码!AD101,新汉化!$Q:$Q,0))</f>
        <v>C9BF</v>
      </c>
      <c r="AE101" s="9" t="str">
        <f>INDEX(新汉化!$P:$P,MATCH(中文转码!AE101,新汉化!$Q:$Q,0))</f>
        <v>CEC3</v>
      </c>
      <c r="AF101" s="9" t="str">
        <f>INDEX(新汉化!$P:$P,MATCH(中文转码!AF101,新汉化!$Q:$Q,0))</f>
        <v>8038</v>
      </c>
      <c r="AG101" s="9" t="str">
        <f>INDEX(新汉化!$P:$P,MATCH(中文转码!AG101,新汉化!$Q:$Q,0))</f>
        <v>E1BB</v>
      </c>
      <c r="AH101" s="9" t="str">
        <f>INDEX(新汉化!$P:$P,MATCH(中文转码!AH101,新汉化!$Q:$Q,0))</f>
        <v>C6D3</v>
      </c>
      <c r="AI101" s="9" t="str">
        <f>INDEX(新汉化!$P:$P,MATCH(中文转码!AI101,新汉化!$Q:$Q,0))</f>
        <v>BBC8</v>
      </c>
      <c r="AJ101" s="9" t="str">
        <f>INDEX(新汉化!$P:$P,MATCH(中文转码!AJ101,新汉化!$Q:$Q,0))</f>
        <v>D8B5</v>
      </c>
      <c r="AK101" s="9" t="str">
        <f>INDEX(新汉化!$P:$P,MATCH(中文转码!AK101,新汉化!$Q:$Q,0))</f>
        <v>DAD4</v>
      </c>
      <c r="AL101" s="9" t="str">
        <f>INDEX(新汉化!$P:$P,MATCH(中文转码!AL101,新汉化!$Q:$Q,0))</f>
        <v>0000</v>
      </c>
      <c r="AM101" s="9" t="str">
        <f>INDEX(新汉化!$P:$P,MATCH(中文转码!AM101,新汉化!$Q:$Q,0))</f>
        <v>0000</v>
      </c>
      <c r="AN101" s="9" t="str">
        <f>INDEX(新汉化!$P:$P,MATCH(中文转码!AN101,新汉化!$Q:$Q,0))</f>
        <v>0000</v>
      </c>
      <c r="AO101" s="9" t="str">
        <f>INDEX(新汉化!$P:$P,MATCH(中文转码!AO101,新汉化!$Q:$Q,0))</f>
        <v>0000</v>
      </c>
      <c r="AP101" s="9" t="str">
        <f>INDEX(新汉化!$P:$P,MATCH(中文转码!AP101,新汉化!$Q:$Q,0))</f>
        <v>0000</v>
      </c>
      <c r="AQ101" s="9" t="str">
        <f>INDEX(新汉化!$P:$P,MATCH(中文转码!AQ101,新汉化!$Q:$Q,0))</f>
        <v>0000</v>
      </c>
      <c r="AR101" s="9" t="str">
        <f>INDEX(新汉化!$P:$P,MATCH(中文转码!AR101,新汉化!$Q:$Q,0))</f>
        <v>0000</v>
      </c>
      <c r="AS101" s="8" t="str">
        <f>INDEX(新汉化!$P:$P,MATCH(中文转码!AS101,新汉化!$Q:$Q,0))</f>
        <v>0000</v>
      </c>
      <c r="AT101" s="7" t="str">
        <f>INDEX(新汉化!$P:$P,MATCH(中文转码!AT101,新汉化!$Q:$Q,0))</f>
        <v>F4CD</v>
      </c>
      <c r="AU101" s="9" t="str">
        <f>INDEX(新汉化!$P:$P,MATCH(中文转码!AU101,新汉化!$Q:$Q,0))</f>
        <v>F3D1</v>
      </c>
      <c r="AV101" s="9" t="str">
        <f>INDEX(新汉化!$P:$P,MATCH(中文转码!AV101,新汉化!$Q:$Q,0))</f>
        <v>F3B4</v>
      </c>
      <c r="AW101" s="9" t="str">
        <f>INDEX(新汉化!$P:$P,MATCH(中文转码!AW101,新汉化!$Q:$Q,0))</f>
        <v>A3BA</v>
      </c>
      <c r="AX101" s="9" t="str">
        <f>INDEX(新汉化!$P:$P,MATCH(中文转码!AX101,新汉化!$Q:$Q,0))</f>
        <v>D0D6</v>
      </c>
      <c r="AY101" s="9" t="str">
        <f>INDEX(新汉化!$P:$P,MATCH(中文转码!AY101,新汉化!$Q:$Q,0))</f>
        <v>CED3</v>
      </c>
      <c r="AZ101" s="9" t="str">
        <f>INDEX(新汉化!$P:$P,MATCH(中文转码!AZ101,新汉化!$Q:$Q,0))</f>
        <v>AFB6</v>
      </c>
      <c r="BA101" s="9" t="str">
        <f>INDEX(新汉化!$P:$P,MATCH(中文转码!BA101,新汉化!$Q:$Q,0))</f>
        <v>C039</v>
      </c>
      <c r="BB101" s="9" t="str">
        <f>INDEX(新汉化!$P:$P,MATCH(中文转码!BB101,新汉化!$Q:$Q,0))</f>
        <v>A2B2</v>
      </c>
      <c r="BC101" s="9" t="str">
        <f>INDEX(新汉化!$P:$P,MATCH(中文转码!BC101,新汉化!$Q:$Q,0))</f>
        <v>C3D3</v>
      </c>
      <c r="BD101" s="9" t="str">
        <f>INDEX(新汉化!$P:$P,MATCH(中文转码!BD101,新汉化!$Q:$Q,0))</f>
        <v>F3B4</v>
      </c>
      <c r="BE101" s="9" t="str">
        <f>INDEX(新汉化!$P:$P,MATCH(中文转码!BE101,新汉化!$Q:$Q,0))</f>
        <v>ECD7</v>
      </c>
      <c r="BF101" s="9" t="str">
        <f>INDEX(新汉化!$P:$P,MATCH(中文转码!BF101,新汉化!$Q:$Q,0))</f>
        <v>BBD2</v>
      </c>
      <c r="BG101" s="9" t="str">
        <f>INDEX(新汉化!$P:$P,MATCH(中文转码!BG101,新汉化!$Q:$Q,0))</f>
        <v>DABF</v>
      </c>
      <c r="BH101" s="9" t="str">
        <f>INDEX(新汉化!$P:$P,MATCH(中文转码!BH101,新汉化!$Q:$Q,0))</f>
        <v>F8C6</v>
      </c>
      <c r="BI101" s="9" t="str">
        <f>INDEX(新汉化!$P:$P,MATCH(中文转码!BI101,新汉化!$Q:$Q,0))</f>
        <v>0000</v>
      </c>
      <c r="BJ101" s="9" t="str">
        <f>INDEX(新汉化!$P:$P,MATCH(中文转码!BJ101,新汉化!$Q:$Q,0))</f>
        <v>0000</v>
      </c>
      <c r="BK101" s="9" t="str">
        <f>INDEX(新汉化!$P:$P,MATCH(中文转码!BK101,新汉化!$Q:$Q,0))</f>
        <v>0000</v>
      </c>
      <c r="BL101" s="9" t="str">
        <f>INDEX(新汉化!$P:$P,MATCH(中文转码!BL101,新汉化!$Q:$Q,0))</f>
        <v>0000</v>
      </c>
      <c r="BM101" s="9" t="str">
        <f>INDEX(新汉化!$P:$P,MATCH(中文转码!BM101,新汉化!$Q:$Q,0))</f>
        <v>0000</v>
      </c>
      <c r="BN101" s="9" t="str">
        <f>INDEX(新汉化!$P:$P,MATCH(中文转码!BN101,新汉化!$Q:$Q,0))</f>
        <v>0000</v>
      </c>
      <c r="BO101" s="9" t="str">
        <f>INDEX(新汉化!$P:$P,MATCH(中文转码!BO101,新汉化!$Q:$Q,0))</f>
        <v>0000</v>
      </c>
      <c r="BP101" s="9" t="str">
        <f>INDEX(新汉化!$P:$P,MATCH(中文转码!BP101,新汉化!$Q:$Q,0))</f>
        <v>0000</v>
      </c>
      <c r="BQ101" s="8" t="str">
        <f>INDEX(新汉化!$P:$P,MATCH(中文转码!BQ101,新汉化!$Q:$Q,0))</f>
        <v>0000</v>
      </c>
      <c r="BR101" s="7" t="str">
        <f>INDEX(新汉化!$P:$P,MATCH(中文转码!BR101,新汉化!$Q:$Q,0))</f>
        <v>D4B3</v>
      </c>
      <c r="BS101" s="9" t="str">
        <f>INDEX(新汉化!$P:$P,MATCH(中文转码!BS101,新汉化!$Q:$Q,0))</f>
        <v>F4B5</v>
      </c>
      <c r="BT101" s="9" t="str">
        <f>INDEX(新汉化!$P:$P,MATCH(中文转码!BT101,新汉化!$Q:$Q,0))</f>
        <v>F3B4</v>
      </c>
      <c r="BU101" s="9" t="str">
        <f>INDEX(新汉化!$P:$P,MATCH(中文转码!BU101,新汉化!$Q:$Q,0))</f>
        <v>BFC1</v>
      </c>
      <c r="BV101" s="9" t="str">
        <f>INDEX(新汉化!$P:$P,MATCH(中文转码!BV101,新汉化!$Q:$Q,0))</f>
        <v>C4B5</v>
      </c>
      <c r="BW101" s="9" t="str">
        <f>INDEX(新汉化!$P:$P,MATCH(中文转码!BW101,新汉化!$Q:$Q,0))</f>
        <v>B3CA</v>
      </c>
      <c r="BX101" s="9" t="str">
        <f>INDEX(新汉化!$P:$P,MATCH(中文转码!BX101,新汉化!$Q:$Q,0))</f>
        <v>EFCE</v>
      </c>
      <c r="BY101" s="9" t="str">
        <f>INDEX(新汉化!$P:$P,MATCH(中文转码!BY101,新汉化!$Q:$Q,0))</f>
        <v>8038</v>
      </c>
      <c r="BZ101" s="9" t="str">
        <f>INDEX(新汉化!$P:$P,MATCH(中文转码!BZ101,新汉化!$Q:$Q,0))</f>
        <v>0000</v>
      </c>
      <c r="CA101" s="9" t="str">
        <f>INDEX(新汉化!$P:$P,MATCH(中文转码!CA101,新汉化!$Q:$Q,0))</f>
        <v>0000</v>
      </c>
      <c r="CB101" s="9" t="str">
        <f>INDEX(新汉化!$P:$P,MATCH(中文转码!CB101,新汉化!$Q:$Q,0))</f>
        <v>0000</v>
      </c>
      <c r="CC101" s="9" t="str">
        <f>INDEX(新汉化!$P:$P,MATCH(中文转码!CC101,新汉化!$Q:$Q,0))</f>
        <v>0000</v>
      </c>
      <c r="CD101" s="9" t="str">
        <f>INDEX(新汉化!$P:$P,MATCH(中文转码!CD101,新汉化!$Q:$Q,0))</f>
        <v>0000</v>
      </c>
      <c r="CE101" s="9" t="str">
        <f>INDEX(新汉化!$P:$P,MATCH(中文转码!CE101,新汉化!$Q:$Q,0))</f>
        <v>0000</v>
      </c>
      <c r="CF101" s="9" t="str">
        <f>INDEX(新汉化!$P:$P,MATCH(中文转码!CF101,新汉化!$Q:$Q,0))</f>
        <v>0000</v>
      </c>
      <c r="CG101" s="9" t="str">
        <f>INDEX(新汉化!$P:$P,MATCH(中文转码!CG101,新汉化!$Q:$Q,0))</f>
        <v>0000</v>
      </c>
      <c r="CH101" s="9" t="str">
        <f>INDEX(新汉化!$P:$P,MATCH(中文转码!CH101,新汉化!$Q:$Q,0))</f>
        <v>0000</v>
      </c>
      <c r="CI101" s="9" t="str">
        <f>INDEX(新汉化!$P:$P,MATCH(中文转码!CI101,新汉化!$Q:$Q,0))</f>
        <v>0000</v>
      </c>
      <c r="CJ101" s="9" t="str">
        <f>INDEX(新汉化!$P:$P,MATCH(中文转码!CJ101,新汉化!$Q:$Q,0))</f>
        <v>0000</v>
      </c>
      <c r="CK101" s="9" t="str">
        <f>INDEX(新汉化!$P:$P,MATCH(中文转码!CK101,新汉化!$Q:$Q,0))</f>
        <v>0000</v>
      </c>
      <c r="CL101" s="9" t="str">
        <f>INDEX(新汉化!$P:$P,MATCH(中文转码!CL101,新汉化!$Q:$Q,0))</f>
        <v>0000</v>
      </c>
      <c r="CM101" s="9" t="str">
        <f>INDEX(新汉化!$P:$P,MATCH(中文转码!CM101,新汉化!$Q:$Q,0))</f>
        <v>0000</v>
      </c>
      <c r="CN101" s="9" t="str">
        <f>INDEX(新汉化!$P:$P,MATCH(中文转码!CN101,新汉化!$Q:$Q,0))</f>
        <v>0000</v>
      </c>
      <c r="CO101" s="8" t="str">
        <f>INDEX(新汉化!$P:$P,MATCH(中文转码!CO101,新汉化!$Q:$Q,0))</f>
        <v>0000</v>
      </c>
      <c r="CP101" s="13" t="str">
        <f>日文原码!CP101</f>
        <v>0000</v>
      </c>
    </row>
    <row r="102" spans="1:94">
      <c r="A102" s="7" t="str">
        <f>日文原码!A102</f>
        <v>0100</v>
      </c>
      <c r="B102" t="str">
        <f>日文原码!B102</f>
        <v>0000</v>
      </c>
      <c r="C102" s="8" t="str">
        <f>日文原码!C102</f>
        <v>0100</v>
      </c>
      <c r="D102" s="7" t="str">
        <f>日文原码!D102</f>
        <v>0A00</v>
      </c>
      <c r="E102" t="str">
        <f>日文原码!E102</f>
        <v>0A00</v>
      </c>
      <c r="F102" t="str">
        <f>日文原码!F102</f>
        <v>0000</v>
      </c>
      <c r="G102" s="8" t="str">
        <f>日文原码!G102</f>
        <v>0700</v>
      </c>
      <c r="H102" t="str">
        <f>日文原码!H102</f>
        <v>0A00</v>
      </c>
      <c r="I102" t="str">
        <f>日文原码!I102</f>
        <v>0200</v>
      </c>
      <c r="J102" t="str">
        <f>日文原码!J102</f>
        <v>0400</v>
      </c>
      <c r="K102" t="str">
        <f>日文原码!K102</f>
        <v>0000</v>
      </c>
      <c r="L102" s="7" t="str">
        <f>INDEX(新汉化!$P:$P,MATCH(中文转码!L102,新汉化!$Q:$Q,0))</f>
        <v>F4B4</v>
      </c>
      <c r="M102" s="9" t="str">
        <f>INDEX(新汉化!$P:$P,MATCH(中文转码!M102,新汉化!$Q:$Q,0))</f>
        <v>F0BB</v>
      </c>
      <c r="N102" s="9" t="str">
        <f>INDEX(新汉化!$P:$P,MATCH(中文转码!N102,新汉化!$Q:$Q,0))</f>
        <v>D5CD</v>
      </c>
      <c r="O102" s="9" t="str">
        <f>INDEX(新汉化!$P:$P,MATCH(中文转码!O102,新汉化!$Q:$Q,0))</f>
        <v>0000</v>
      </c>
      <c r="P102" s="8" t="str">
        <f>INDEX(新汉化!$P:$P,MATCH(中文转码!P102,新汉化!$Q:$Q,0))</f>
        <v>0000</v>
      </c>
      <c r="Q102" s="7" t="str">
        <f>INDEX(新汉化!$P:$P,MATCH(中文转码!Q102,新汉化!$Q:$Q,0))</f>
        <v>A1F8</v>
      </c>
      <c r="R102" s="9" t="str">
        <f>INDEX(新汉化!$P:$P,MATCH(中文转码!R102,新汉化!$Q:$Q,0))</f>
        <v>A1F8</v>
      </c>
      <c r="S102" s="9" t="str">
        <f>INDEX(新汉化!$P:$P,MATCH(中文转码!S102,新汉化!$Q:$Q,0))</f>
        <v>D9B3</v>
      </c>
      <c r="T102" s="9" t="str">
        <f>INDEX(新汉化!$P:$P,MATCH(中文转码!T102,新汉化!$Q:$Q,0))</f>
        <v>DBB6</v>
      </c>
      <c r="U102" s="8" t="str">
        <f>INDEX(新汉化!$P:$P,MATCH(中文转码!U102,新汉化!$Q:$Q,0))</f>
        <v>A1F8</v>
      </c>
      <c r="V102" s="7" t="str">
        <f>INDEX(新汉化!$P:$P,MATCH(中文转码!V102,新汉化!$Q:$Q,0))</f>
        <v>E4CB</v>
      </c>
      <c r="W102" s="9" t="str">
        <f>INDEX(新汉化!$P:$P,MATCH(中文转码!W102,新汉化!$Q:$Q,0))</f>
        <v>BBC8</v>
      </c>
      <c r="X102" s="9" t="str">
        <f>INDEX(新汉化!$P:$P,MATCH(中文转码!X102,新汉化!$Q:$Q,0))</f>
        <v>D9B3</v>
      </c>
      <c r="Y102" s="9" t="str">
        <f>INDEX(新汉化!$P:$P,MATCH(中文转码!Y102,新汉化!$Q:$Q,0))</f>
        <v>DBB6</v>
      </c>
      <c r="Z102" s="9" t="str">
        <f>INDEX(新汉化!$P:$P,MATCH(中文转码!Z102,新汉化!$Q:$Q,0))</f>
        <v>BDB5</v>
      </c>
      <c r="AA102" s="9" t="str">
        <f>INDEX(新汉化!$P:$P,MATCH(中文转码!AA102,新汉化!$Q:$Q,0))</f>
        <v>BBB1</v>
      </c>
      <c r="AB102" s="9" t="str">
        <f>INDEX(新汉化!$P:$P,MATCH(中文转码!AB102,新汉化!$Q:$Q,0))</f>
        <v>CBC8</v>
      </c>
      <c r="AC102" s="9" t="str">
        <f>INDEX(新汉化!$P:$P,MATCH(中文转码!AC102,新汉化!$Q:$Q,0))</f>
        <v>C3C7</v>
      </c>
      <c r="AD102" s="9" t="str">
        <f>INDEX(新汉化!$P:$P,MATCH(中文转码!AD102,新汉化!$Q:$Q,0))</f>
        <v>F2B4</v>
      </c>
      <c r="AE102" s="9" t="str">
        <f>INDEX(新汉化!$P:$P,MATCH(中文转码!AE102,新汉化!$Q:$Q,0))</f>
        <v>B2D2</v>
      </c>
      <c r="AF102" s="9" t="str">
        <f>INDEX(新汉化!$P:$P,MATCH(中文转码!AF102,新汉化!$Q:$Q,0))</f>
        <v>BBB2</v>
      </c>
      <c r="AG102" s="9" t="str">
        <f>INDEX(新汉化!$P:$P,MATCH(中文转码!AG102,新汉化!$Q:$Q,0))</f>
        <v>E1BB</v>
      </c>
      <c r="AH102" s="9" t="str">
        <f>INDEX(新汉化!$P:$P,MATCH(中文转码!AH102,新汉化!$Q:$Q,0))</f>
        <v>ECB2</v>
      </c>
      <c r="AI102" s="9" t="str">
        <f>INDEX(新汉化!$P:$P,MATCH(中文转码!AI102,新汉化!$Q:$Q,0))</f>
        <v>F5BE</v>
      </c>
      <c r="AJ102" s="9" t="str">
        <f>INDEX(新汉化!$P:$P,MATCH(中文转码!AJ102,新汉化!$Q:$Q,0))</f>
        <v>C039</v>
      </c>
      <c r="AK102" s="9" t="str">
        <f>INDEX(新汉化!$P:$P,MATCH(中文转码!AK102,新汉化!$Q:$Q,0))</f>
        <v>0000</v>
      </c>
      <c r="AL102" s="9" t="str">
        <f>INDEX(新汉化!$P:$P,MATCH(中文转码!AL102,新汉化!$Q:$Q,0))</f>
        <v>0000</v>
      </c>
      <c r="AM102" s="9" t="str">
        <f>INDEX(新汉化!$P:$P,MATCH(中文转码!AM102,新汉化!$Q:$Q,0))</f>
        <v>0000</v>
      </c>
      <c r="AN102" s="9" t="str">
        <f>INDEX(新汉化!$P:$P,MATCH(中文转码!AN102,新汉化!$Q:$Q,0))</f>
        <v>0000</v>
      </c>
      <c r="AO102" s="9" t="str">
        <f>INDEX(新汉化!$P:$P,MATCH(中文转码!AO102,新汉化!$Q:$Q,0))</f>
        <v>0000</v>
      </c>
      <c r="AP102" s="9" t="str">
        <f>INDEX(新汉化!$P:$P,MATCH(中文转码!AP102,新汉化!$Q:$Q,0))</f>
        <v>0000</v>
      </c>
      <c r="AQ102" s="9" t="str">
        <f>INDEX(新汉化!$P:$P,MATCH(中文转码!AQ102,新汉化!$Q:$Q,0))</f>
        <v>0000</v>
      </c>
      <c r="AR102" s="9" t="str">
        <f>INDEX(新汉化!$P:$P,MATCH(中文转码!AR102,新汉化!$Q:$Q,0))</f>
        <v>0000</v>
      </c>
      <c r="AS102" s="8" t="str">
        <f>INDEX(新汉化!$P:$P,MATCH(中文转码!AS102,新汉化!$Q:$Q,0))</f>
        <v>0000</v>
      </c>
      <c r="AT102" s="7" t="str">
        <f>INDEX(新汉化!$P:$P,MATCH(中文转码!AT102,新汉化!$Q:$Q,0))</f>
        <v>ABB5</v>
      </c>
      <c r="AU102" s="9" t="str">
        <f>INDEX(新汉化!$P:$P,MATCH(中文转码!AU102,新汉化!$Q:$Q,0))</f>
        <v>C7CA</v>
      </c>
      <c r="AV102" s="9" t="str">
        <f>INDEX(新汉化!$P:$P,MATCH(中文转码!AV102,新汉化!$Q:$Q,0))</f>
        <v>D4B6</v>
      </c>
      <c r="AW102" s="9" t="str">
        <f>INDEX(新汉化!$P:$P,MATCH(中文转码!AW102,新汉化!$Q:$Q,0))</f>
        <v>DAD3</v>
      </c>
      <c r="AX102" s="9" t="str">
        <f>INDEX(新汉化!$P:$P,MATCH(中文转码!AX102,新汉化!$Q:$Q,0))</f>
        <v>A2BC</v>
      </c>
      <c r="AY102" s="9" t="str">
        <f>INDEX(新汉化!$P:$P,MATCH(中文转码!AY102,新汉化!$Q:$Q,0))</f>
        <v>F6B6</v>
      </c>
      <c r="AZ102" s="9" t="str">
        <f>INDEX(新汉化!$P:$P,MATCH(中文转码!AZ102,新汉化!$Q:$Q,0))</f>
        <v>A028</v>
      </c>
      <c r="BA102" s="9" t="str">
        <f>INDEX(新汉化!$P:$P,MATCH(中文转码!BA102,新汉化!$Q:$Q,0))</f>
        <v>EBC3</v>
      </c>
      <c r="BB102" s="9" t="str">
        <f>INDEX(新汉化!$P:$P,MATCH(中文转码!BB102,新汉化!$Q:$Q,0))</f>
        <v>BCB6</v>
      </c>
      <c r="BC102" s="9" t="str">
        <f>INDEX(新汉化!$P:$P,MATCH(中文转码!BC102,新汉化!$Q:$Q,0))</f>
        <v>DECE</v>
      </c>
      <c r="BD102" s="9" t="str">
        <f>INDEX(新汉化!$P:$P,MATCH(中文转码!BD102,新汉化!$Q:$Q,0))</f>
        <v>A8B7</v>
      </c>
      <c r="BE102" s="9" t="str">
        <f>INDEX(新汉化!$P:$P,MATCH(中文转码!BE102,新汉化!$Q:$Q,0))</f>
        <v>CCC8</v>
      </c>
      <c r="BF102" s="9" t="str">
        <f>INDEX(新汉化!$P:$P,MATCH(中文转码!BF102,新汉化!$Q:$Q,0))</f>
        <v>CDC4</v>
      </c>
      <c r="BG102" s="9" t="str">
        <f>INDEX(新汉化!$P:$P,MATCH(中文转码!BG102,新汉化!$Q:$Q,0))</f>
        <v>8038</v>
      </c>
      <c r="BH102" s="9" t="str">
        <f>INDEX(新汉化!$P:$P,MATCH(中文转码!BH102,新汉化!$Q:$Q,0))</f>
        <v>0000</v>
      </c>
      <c r="BI102" s="9" t="str">
        <f>INDEX(新汉化!$P:$P,MATCH(中文转码!BI102,新汉化!$Q:$Q,0))</f>
        <v>0000</v>
      </c>
      <c r="BJ102" s="9" t="str">
        <f>INDEX(新汉化!$P:$P,MATCH(中文转码!BJ102,新汉化!$Q:$Q,0))</f>
        <v>0000</v>
      </c>
      <c r="BK102" s="9" t="str">
        <f>INDEX(新汉化!$P:$P,MATCH(中文转码!BK102,新汉化!$Q:$Q,0))</f>
        <v>0000</v>
      </c>
      <c r="BL102" s="9" t="str">
        <f>INDEX(新汉化!$P:$P,MATCH(中文转码!BL102,新汉化!$Q:$Q,0))</f>
        <v>0000</v>
      </c>
      <c r="BM102" s="9" t="str">
        <f>INDEX(新汉化!$P:$P,MATCH(中文转码!BM102,新汉化!$Q:$Q,0))</f>
        <v>0000</v>
      </c>
      <c r="BN102" s="9" t="str">
        <f>INDEX(新汉化!$P:$P,MATCH(中文转码!BN102,新汉化!$Q:$Q,0))</f>
        <v>0000</v>
      </c>
      <c r="BO102" s="9" t="str">
        <f>INDEX(新汉化!$P:$P,MATCH(中文转码!BO102,新汉化!$Q:$Q,0))</f>
        <v>0000</v>
      </c>
      <c r="BP102" s="9" t="str">
        <f>INDEX(新汉化!$P:$P,MATCH(中文转码!BP102,新汉化!$Q:$Q,0))</f>
        <v>0000</v>
      </c>
      <c r="BQ102" s="8" t="str">
        <f>INDEX(新汉化!$P:$P,MATCH(中文转码!BQ102,新汉化!$Q:$Q,0))</f>
        <v>0000</v>
      </c>
      <c r="BR102" s="7" t="str">
        <f>INDEX(新汉化!$P:$P,MATCH(中文转码!BR102,新汉化!$Q:$Q,0))</f>
        <v>E5CC</v>
      </c>
      <c r="BS102" s="9" t="str">
        <f>INDEX(新汉化!$P:$P,MATCH(中文转码!BS102,新汉化!$Q:$Q,0))</f>
        <v>DAC4</v>
      </c>
      <c r="BT102" s="9" t="str">
        <f>INDEX(新汉化!$P:$P,MATCH(中文转码!BT102,新汉化!$Q:$Q,0))</f>
        <v>C4B5</v>
      </c>
      <c r="BU102" s="9" t="str">
        <f>INDEX(新汉化!$P:$P,MATCH(中文转码!BU102,新汉化!$Q:$Q,0))</f>
        <v>DBC8</v>
      </c>
      <c r="BV102" s="9" t="str">
        <f>INDEX(新汉化!$P:$P,MATCH(中文转码!BV102,新汉化!$Q:$Q,0))</f>
        <v>D2D1</v>
      </c>
      <c r="BW102" s="9" t="str">
        <f>INDEX(新汉化!$P:$P,MATCH(中文转码!BW102,新汉化!$Q:$Q,0))</f>
        <v>BBD2</v>
      </c>
      <c r="BX102" s="9" t="str">
        <f>INDEX(新汉化!$P:$P,MATCH(中文转码!BX102,新汉化!$Q:$Q,0))</f>
        <v>B1D6</v>
      </c>
      <c r="BY102" s="9" t="str">
        <f>INDEX(新汉化!$P:$P,MATCH(中文转码!BY102,新汉化!$Q:$Q,0))</f>
        <v>DAD4</v>
      </c>
      <c r="BZ102" s="9" t="str">
        <f>INDEX(新汉化!$P:$P,MATCH(中文转码!BZ102,新汉化!$Q:$Q,0))</f>
        <v>D0B7</v>
      </c>
      <c r="CA102" s="9" t="str">
        <f>INDEX(新汉化!$P:$P,MATCH(中文转码!CA102,新汉化!$Q:$Q,0))</f>
        <v>DACC</v>
      </c>
      <c r="CB102" s="9" t="str">
        <f>INDEX(新汉化!$P:$P,MATCH(中文转码!CB102,新汉化!$Q:$Q,0))</f>
        <v>8038</v>
      </c>
      <c r="CC102" s="9" t="str">
        <f>INDEX(新汉化!$P:$P,MATCH(中文转码!CC102,新汉化!$Q:$Q,0))</f>
        <v>0000</v>
      </c>
      <c r="CD102" s="9" t="str">
        <f>INDEX(新汉化!$P:$P,MATCH(中文转码!CD102,新汉化!$Q:$Q,0))</f>
        <v>0000</v>
      </c>
      <c r="CE102" s="9" t="str">
        <f>INDEX(新汉化!$P:$P,MATCH(中文转码!CE102,新汉化!$Q:$Q,0))</f>
        <v>0000</v>
      </c>
      <c r="CF102" s="9" t="str">
        <f>INDEX(新汉化!$P:$P,MATCH(中文转码!CF102,新汉化!$Q:$Q,0))</f>
        <v>0000</v>
      </c>
      <c r="CG102" s="9" t="str">
        <f>INDEX(新汉化!$P:$P,MATCH(中文转码!CG102,新汉化!$Q:$Q,0))</f>
        <v>0000</v>
      </c>
      <c r="CH102" s="9" t="str">
        <f>INDEX(新汉化!$P:$P,MATCH(中文转码!CH102,新汉化!$Q:$Q,0))</f>
        <v>0000</v>
      </c>
      <c r="CI102" s="9" t="str">
        <f>INDEX(新汉化!$P:$P,MATCH(中文转码!CI102,新汉化!$Q:$Q,0))</f>
        <v>0000</v>
      </c>
      <c r="CJ102" s="9" t="str">
        <f>INDEX(新汉化!$P:$P,MATCH(中文转码!CJ102,新汉化!$Q:$Q,0))</f>
        <v>0000</v>
      </c>
      <c r="CK102" s="9" t="str">
        <f>INDEX(新汉化!$P:$P,MATCH(中文转码!CK102,新汉化!$Q:$Q,0))</f>
        <v>0000</v>
      </c>
      <c r="CL102" s="9" t="str">
        <f>INDEX(新汉化!$P:$P,MATCH(中文转码!CL102,新汉化!$Q:$Q,0))</f>
        <v>0000</v>
      </c>
      <c r="CM102" s="9" t="str">
        <f>INDEX(新汉化!$P:$P,MATCH(中文转码!CM102,新汉化!$Q:$Q,0))</f>
        <v>0000</v>
      </c>
      <c r="CN102" s="9" t="str">
        <f>INDEX(新汉化!$P:$P,MATCH(中文转码!CN102,新汉化!$Q:$Q,0))</f>
        <v>0000</v>
      </c>
      <c r="CO102" s="8" t="str">
        <f>INDEX(新汉化!$P:$P,MATCH(中文转码!CO102,新汉化!$Q:$Q,0))</f>
        <v>0000</v>
      </c>
      <c r="CP102" s="13" t="str">
        <f>日文原码!CP102</f>
        <v>0000</v>
      </c>
    </row>
    <row r="103" spans="1:94">
      <c r="A103" s="7" t="str">
        <f>日文原码!A103</f>
        <v>0100</v>
      </c>
      <c r="B103" t="str">
        <f>日文原码!B103</f>
        <v>0000</v>
      </c>
      <c r="C103" s="8" t="str">
        <f>日文原码!C103</f>
        <v>0200</v>
      </c>
      <c r="D103" s="7" t="str">
        <f>日文原码!D103</f>
        <v>0A00</v>
      </c>
      <c r="E103" t="str">
        <f>日文原码!E103</f>
        <v>0A00</v>
      </c>
      <c r="F103" t="str">
        <f>日文原码!F103</f>
        <v>0100</v>
      </c>
      <c r="G103" s="8" t="str">
        <f>日文原码!G103</f>
        <v>0900</v>
      </c>
      <c r="H103" t="str">
        <f>日文原码!H103</f>
        <v>0200</v>
      </c>
      <c r="I103" t="str">
        <f>日文原码!I103</f>
        <v>0200</v>
      </c>
      <c r="J103" t="str">
        <f>日文原码!J103</f>
        <v>0000</v>
      </c>
      <c r="K103" t="str">
        <f>日文原码!K103</f>
        <v>0000</v>
      </c>
      <c r="L103" s="7" t="str">
        <f>INDEX(新汉化!$P:$P,MATCH(中文转码!L103,新汉化!$Q:$Q,0))</f>
        <v>E7C5</v>
      </c>
      <c r="M103" s="9" t="str">
        <f>INDEX(新汉化!$P:$P,MATCH(中文转码!M103,新汉化!$Q:$Q,0))</f>
        <v>F0BB</v>
      </c>
      <c r="N103" s="9" t="str">
        <f>INDEX(新汉化!$P:$P,MATCH(中文转码!N103,新汉化!$Q:$Q,0))</f>
        <v>D5CD</v>
      </c>
      <c r="O103" s="9" t="str">
        <f>INDEX(新汉化!$P:$P,MATCH(中文转码!O103,新汉化!$Q:$Q,0))</f>
        <v>0000</v>
      </c>
      <c r="P103" s="8" t="str">
        <f>INDEX(新汉化!$P:$P,MATCH(中文转码!P103,新汉化!$Q:$Q,0))</f>
        <v>0000</v>
      </c>
      <c r="Q103" s="7" t="str">
        <f>INDEX(新汉化!$P:$P,MATCH(中文转码!Q103,新汉化!$Q:$Q,0))</f>
        <v>A1F8</v>
      </c>
      <c r="R103" s="9" t="str">
        <f>INDEX(新汉化!$P:$P,MATCH(中文转码!R103,新汉化!$Q:$Q,0))</f>
        <v>A1F8</v>
      </c>
      <c r="S103" s="9" t="str">
        <f>INDEX(新汉化!$P:$P,MATCH(中文转码!S103,新汉化!$Q:$Q,0))</f>
        <v>E7C5</v>
      </c>
      <c r="T103" s="9" t="str">
        <f>INDEX(新汉化!$P:$P,MATCH(中文转码!T103,新汉化!$Q:$Q,0))</f>
        <v>F0BB</v>
      </c>
      <c r="U103" s="8" t="str">
        <f>INDEX(新汉化!$P:$P,MATCH(中文转码!U103,新汉化!$Q:$Q,0))</f>
        <v>A1F8</v>
      </c>
      <c r="V103" s="7" t="str">
        <f>INDEX(新汉化!$P:$P,MATCH(中文转码!V103,新汉化!$Q:$Q,0))</f>
        <v>E5CC</v>
      </c>
      <c r="W103" s="9" t="str">
        <f>INDEX(新汉化!$P:$P,MATCH(中文转码!W103,新汉化!$Q:$Q,0))</f>
        <v>DAC4</v>
      </c>
      <c r="X103" s="9" t="str">
        <f>INDEX(新汉化!$P:$P,MATCH(中文转码!X103,新汉化!$Q:$Q,0))</f>
        <v>D0D3</v>
      </c>
      <c r="Y103" s="9" t="str">
        <f>INDEX(新汉化!$P:$P,MATCH(中文转码!Y103,新汉化!$Q:$Q,0))</f>
        <v>C5D7</v>
      </c>
      <c r="Z103" s="9" t="str">
        <f>INDEX(新汉化!$P:$P,MATCH(中文转码!Z103,新汉化!$Q:$Q,0))</f>
        <v>F0BB</v>
      </c>
      <c r="AA103" s="9" t="str">
        <f>INDEX(新汉化!$P:$P,MATCH(中文转码!AA103,新汉化!$Q:$Q,0))</f>
        <v>BDC9</v>
      </c>
      <c r="AB103" s="9" t="str">
        <f>INDEX(新汉化!$P:$P,MATCH(中文转码!AB103,新汉化!$Q:$Q,0))</f>
        <v>C4B5</v>
      </c>
      <c r="AC103" s="9" t="str">
        <f>INDEX(新汉化!$P:$P,MATCH(中文转码!AC103,新汉化!$Q:$Q,0))</f>
        <v>A6B1</v>
      </c>
      <c r="AD103" s="9" t="str">
        <f>INDEX(新汉化!$P:$P,MATCH(中文转码!AD103,新汉化!$Q:$Q,0))</f>
        <v>C9BF</v>
      </c>
      <c r="AE103" s="9" t="str">
        <f>INDEX(新汉化!$P:$P,MATCH(中文转码!AE103,新汉化!$Q:$Q,0))</f>
        <v>CEC3</v>
      </c>
      <c r="AF103" s="9" t="str">
        <f>INDEX(新汉化!$P:$P,MATCH(中文转码!AF103,新汉化!$Q:$Q,0))</f>
        <v>8038</v>
      </c>
      <c r="AG103" s="9" t="str">
        <f>INDEX(新汉化!$P:$P,MATCH(中文转码!AG103,新汉化!$Q:$Q,0))</f>
        <v>B1CA</v>
      </c>
      <c r="AH103" s="9" t="str">
        <f>INDEX(新汉化!$P:$P,MATCH(中文转码!AH103,新汉化!$Q:$Q,0))</f>
        <v>BBB2</v>
      </c>
      <c r="AI103" s="9" t="str">
        <f>INDEX(新汉化!$P:$P,MATCH(中文转码!AI103,新汉化!$Q:$Q,0))</f>
        <v>B1CA</v>
      </c>
      <c r="AJ103" s="9" t="str">
        <f>INDEX(新汉化!$P:$P,MATCH(中文转码!AJ103,新汉化!$Q:$Q,0))</f>
        <v>0000</v>
      </c>
      <c r="AK103" s="9" t="str">
        <f>INDEX(新汉化!$P:$P,MATCH(中文转码!AK103,新汉化!$Q:$Q,0))</f>
        <v>0000</v>
      </c>
      <c r="AL103" s="9" t="str">
        <f>INDEX(新汉化!$P:$P,MATCH(中文转码!AL103,新汉化!$Q:$Q,0))</f>
        <v>0000</v>
      </c>
      <c r="AM103" s="9" t="str">
        <f>INDEX(新汉化!$P:$P,MATCH(中文转码!AM103,新汉化!$Q:$Q,0))</f>
        <v>0000</v>
      </c>
      <c r="AN103" s="9" t="str">
        <f>INDEX(新汉化!$P:$P,MATCH(中文转码!AN103,新汉化!$Q:$Q,0))</f>
        <v>0000</v>
      </c>
      <c r="AO103" s="9" t="str">
        <f>INDEX(新汉化!$P:$P,MATCH(中文转码!AO103,新汉化!$Q:$Q,0))</f>
        <v>0000</v>
      </c>
      <c r="AP103" s="9" t="str">
        <f>INDEX(新汉化!$P:$P,MATCH(中文转码!AP103,新汉化!$Q:$Q,0))</f>
        <v>0000</v>
      </c>
      <c r="AQ103" s="9" t="str">
        <f>INDEX(新汉化!$P:$P,MATCH(中文转码!AQ103,新汉化!$Q:$Q,0))</f>
        <v>0000</v>
      </c>
      <c r="AR103" s="9" t="str">
        <f>INDEX(新汉化!$P:$P,MATCH(中文转码!AR103,新汉化!$Q:$Q,0))</f>
        <v>0000</v>
      </c>
      <c r="AS103" s="8" t="str">
        <f>INDEX(新汉化!$P:$P,MATCH(中文转码!AS103,新汉化!$Q:$Q,0))</f>
        <v>0000</v>
      </c>
      <c r="AT103" s="7" t="str">
        <f>INDEX(新汉化!$P:$P,MATCH(中文转码!AT103,新汉化!$Q:$Q,0))</f>
        <v>E1BB</v>
      </c>
      <c r="AU103" s="9" t="str">
        <f>INDEX(新汉化!$P:$P,MATCH(中文转码!AU103,新汉化!$Q:$Q,0))</f>
        <v>D3B4</v>
      </c>
      <c r="AV103" s="9" t="str">
        <f>INDEX(新汉化!$P:$P,MATCH(中文转码!AV103,新汉化!$Q:$Q,0))</f>
        <v>B3B1</v>
      </c>
      <c r="AW103" s="9" t="str">
        <f>INDEX(新汉化!$P:$P,MATCH(中文转码!AW103,新汉化!$Q:$Q,0))</f>
        <v>CFC9</v>
      </c>
      <c r="AX103" s="9" t="str">
        <f>INDEX(新汉化!$P:$P,MATCH(中文转码!AX103,新汉化!$Q:$Q,0))</f>
        <v>C4B5</v>
      </c>
      <c r="AY103" s="9" t="str">
        <f>INDEX(新汉化!$P:$P,MATCH(中文转码!AY103,新汉化!$Q:$Q,0))</f>
        <v>D5CD</v>
      </c>
      <c r="AZ103" s="9" t="str">
        <f>INDEX(新汉化!$P:$P,MATCH(中文转码!AZ103,新汉化!$Q:$Q,0))</f>
        <v>E5B7</v>
      </c>
      <c r="BA103" s="9" t="str">
        <f>INDEX(新汉化!$P:$P,MATCH(中文转码!BA103,新汉化!$Q:$Q,0))</f>
        <v>EFC0</v>
      </c>
      <c r="BB103" s="9" t="str">
        <f>INDEX(新汉化!$P:$P,MATCH(中文转码!BB103,新汉化!$Q:$Q,0))</f>
        <v>E7C5</v>
      </c>
      <c r="BC103" s="9" t="str">
        <f>INDEX(新汉化!$P:$P,MATCH(中文转码!BC103,新汉化!$Q:$Q,0))</f>
        <v>F6B3</v>
      </c>
      <c r="BD103" s="9" t="str">
        <f>INDEX(新汉化!$P:$P,MATCH(中文转码!BD103,新汉化!$Q:$Q,0))</f>
        <v>E5CC</v>
      </c>
      <c r="BE103" s="9" t="str">
        <f>INDEX(新汉化!$P:$P,MATCH(中文转码!BE103,新汉化!$Q:$Q,0))</f>
        <v>DAC4</v>
      </c>
      <c r="BF103" s="9" t="str">
        <f>INDEX(新汉化!$P:$P,MATCH(中文转码!BF103,新汉化!$Q:$Q,0))</f>
        <v>A2B4</v>
      </c>
      <c r="BG103" s="9" t="str">
        <f>INDEX(新汉化!$P:$P,MATCH(中文转码!BG103,新汉化!$Q:$Q,0))</f>
        <v>E6B4</v>
      </c>
      <c r="BH103" s="9" t="str">
        <f>INDEX(新汉化!$P:$P,MATCH(中文转码!BH103,新汉化!$Q:$Q,0))</f>
        <v>C4B5</v>
      </c>
      <c r="BI103" s="9" t="str">
        <f>INDEX(新汉化!$P:$P,MATCH(中文转码!BI103,新汉化!$Q:$Q,0))</f>
        <v>0000</v>
      </c>
      <c r="BJ103" s="9" t="str">
        <f>INDEX(新汉化!$P:$P,MATCH(中文转码!BJ103,新汉化!$Q:$Q,0))</f>
        <v>0000</v>
      </c>
      <c r="BK103" s="9" t="str">
        <f>INDEX(新汉化!$P:$P,MATCH(中文转码!BK103,新汉化!$Q:$Q,0))</f>
        <v>0000</v>
      </c>
      <c r="BL103" s="9" t="str">
        <f>INDEX(新汉化!$P:$P,MATCH(中文转码!BL103,新汉化!$Q:$Q,0))</f>
        <v>0000</v>
      </c>
      <c r="BM103" s="9" t="str">
        <f>INDEX(新汉化!$P:$P,MATCH(中文转码!BM103,新汉化!$Q:$Q,0))</f>
        <v>0000</v>
      </c>
      <c r="BN103" s="9" t="str">
        <f>INDEX(新汉化!$P:$P,MATCH(中文转码!BN103,新汉化!$Q:$Q,0))</f>
        <v>0000</v>
      </c>
      <c r="BO103" s="9" t="str">
        <f>INDEX(新汉化!$P:$P,MATCH(中文转码!BO103,新汉化!$Q:$Q,0))</f>
        <v>0000</v>
      </c>
      <c r="BP103" s="9" t="str">
        <f>INDEX(新汉化!$P:$P,MATCH(中文转码!BP103,新汉化!$Q:$Q,0))</f>
        <v>0000</v>
      </c>
      <c r="BQ103" s="8" t="str">
        <f>INDEX(新汉化!$P:$P,MATCH(中文转码!BQ103,新汉化!$Q:$Q,0))</f>
        <v>0000</v>
      </c>
      <c r="BR103" s="7" t="str">
        <f>INDEX(新汉化!$P:$P,MATCH(中文转码!BR103,新汉化!$Q:$Q,0))</f>
        <v>A028</v>
      </c>
      <c r="BS103" s="9" t="str">
        <f>INDEX(新汉化!$P:$P,MATCH(中文转码!BS103,新汉化!$Q:$Q,0))</f>
        <v>F2CD</v>
      </c>
      <c r="BT103" s="9" t="str">
        <f>INDEX(新汉化!$P:$P,MATCH(中文转码!BT103,新汉化!$Q:$Q,0))</f>
        <v>E3C9</v>
      </c>
      <c r="BU103" s="9" t="str">
        <f>INDEX(新汉化!$P:$P,MATCH(中文转码!BU103,新汉化!$Q:$Q,0))</f>
        <v>CFCA</v>
      </c>
      <c r="BV103" s="9" t="str">
        <f>INDEX(新汉化!$P:$P,MATCH(中文转码!BV103,新汉化!$Q:$Q,0))</f>
        <v>C8B6</v>
      </c>
      <c r="BW103" s="9" t="str">
        <f>INDEX(新汉化!$P:$P,MATCH(中文转码!BW103,新汉化!$Q:$Q,0))</f>
        <v>C4B5</v>
      </c>
      <c r="BX103" s="9" t="str">
        <f>INDEX(新汉化!$P:$P,MATCH(中文转码!BX103,新汉化!$Q:$Q,0))</f>
        <v>DBC8</v>
      </c>
      <c r="BY103" s="9" t="str">
        <f>INDEX(新汉化!$P:$P,MATCH(中文转码!BY103,新汉化!$Q:$Q,0))</f>
        <v>D2D1</v>
      </c>
      <c r="BZ103" s="9" t="str">
        <f>INDEX(新汉化!$P:$P,MATCH(中文转码!BZ103,新汉化!$Q:$Q,0))</f>
        <v>8038</v>
      </c>
      <c r="CA103" s="9" t="str">
        <f>INDEX(新汉化!$P:$P,MATCH(中文转码!CA103,新汉化!$Q:$Q,0))</f>
        <v>0000</v>
      </c>
      <c r="CB103" s="9" t="str">
        <f>INDEX(新汉化!$P:$P,MATCH(中文转码!CB103,新汉化!$Q:$Q,0))</f>
        <v>0000</v>
      </c>
      <c r="CC103" s="9" t="str">
        <f>INDEX(新汉化!$P:$P,MATCH(中文转码!CC103,新汉化!$Q:$Q,0))</f>
        <v>0000</v>
      </c>
      <c r="CD103" s="9" t="str">
        <f>INDEX(新汉化!$P:$P,MATCH(中文转码!CD103,新汉化!$Q:$Q,0))</f>
        <v>0000</v>
      </c>
      <c r="CE103" s="9" t="str">
        <f>INDEX(新汉化!$P:$P,MATCH(中文转码!CE103,新汉化!$Q:$Q,0))</f>
        <v>0000</v>
      </c>
      <c r="CF103" s="9" t="str">
        <f>INDEX(新汉化!$P:$P,MATCH(中文转码!CF103,新汉化!$Q:$Q,0))</f>
        <v>0000</v>
      </c>
      <c r="CG103" s="9" t="str">
        <f>INDEX(新汉化!$P:$P,MATCH(中文转码!CG103,新汉化!$Q:$Q,0))</f>
        <v>0000</v>
      </c>
      <c r="CH103" s="9" t="str">
        <f>INDEX(新汉化!$P:$P,MATCH(中文转码!CH103,新汉化!$Q:$Q,0))</f>
        <v>0000</v>
      </c>
      <c r="CI103" s="9" t="str">
        <f>INDEX(新汉化!$P:$P,MATCH(中文转码!CI103,新汉化!$Q:$Q,0))</f>
        <v>0000</v>
      </c>
      <c r="CJ103" s="9" t="str">
        <f>INDEX(新汉化!$P:$P,MATCH(中文转码!CJ103,新汉化!$Q:$Q,0))</f>
        <v>0000</v>
      </c>
      <c r="CK103" s="9" t="str">
        <f>INDEX(新汉化!$P:$P,MATCH(中文转码!CK103,新汉化!$Q:$Q,0))</f>
        <v>0000</v>
      </c>
      <c r="CL103" s="9" t="str">
        <f>INDEX(新汉化!$P:$P,MATCH(中文转码!CL103,新汉化!$Q:$Q,0))</f>
        <v>0000</v>
      </c>
      <c r="CM103" s="9" t="str">
        <f>INDEX(新汉化!$P:$P,MATCH(中文转码!CM103,新汉化!$Q:$Q,0))</f>
        <v>0000</v>
      </c>
      <c r="CN103" s="9" t="str">
        <f>INDEX(新汉化!$P:$P,MATCH(中文转码!CN103,新汉化!$Q:$Q,0))</f>
        <v>0000</v>
      </c>
      <c r="CO103" s="8" t="str">
        <f>INDEX(新汉化!$P:$P,MATCH(中文转码!CO103,新汉化!$Q:$Q,0))</f>
        <v>0000</v>
      </c>
      <c r="CP103" s="13" t="str">
        <f>日文原码!CP103</f>
        <v>0000</v>
      </c>
    </row>
    <row r="104" spans="1:94">
      <c r="A104" s="7" t="str">
        <f>日文原码!A104</f>
        <v>0100</v>
      </c>
      <c r="B104" t="str">
        <f>日文原码!B104</f>
        <v>0000</v>
      </c>
      <c r="C104" s="8" t="str">
        <f>日文原码!C104</f>
        <v>0300</v>
      </c>
      <c r="D104" s="7" t="str">
        <f>日文原码!D104</f>
        <v>0A00</v>
      </c>
      <c r="E104" t="str">
        <f>日文原码!E104</f>
        <v>0A00</v>
      </c>
      <c r="F104" t="str">
        <f>日文原码!F104</f>
        <v>0000</v>
      </c>
      <c r="G104" s="8" t="str">
        <f>日文原码!G104</f>
        <v>0700</v>
      </c>
      <c r="H104" t="str">
        <f>日文原码!H104</f>
        <v>0A00</v>
      </c>
      <c r="I104" t="str">
        <f>日文原码!I104</f>
        <v>0300</v>
      </c>
      <c r="J104" t="str">
        <f>日文原码!J104</f>
        <v>0500</v>
      </c>
      <c r="K104" t="str">
        <f>日文原码!K104</f>
        <v>0000</v>
      </c>
      <c r="L104" s="7" t="str">
        <f>INDEX(新汉化!$P:$P,MATCH(中文转码!L104,新汉化!$Q:$Q,0))</f>
        <v>DBC8</v>
      </c>
      <c r="M104" s="9" t="str">
        <f>INDEX(新汉化!$P:$P,MATCH(中文转码!M104,新汉化!$Q:$Q,0))</f>
        <v>D2D1</v>
      </c>
      <c r="N104" s="9" t="str">
        <f>INDEX(新汉化!$P:$P,MATCH(中文转码!N104,新汉化!$Q:$Q,0))</f>
        <v>E6B3</v>
      </c>
      <c r="O104" s="9" t="str">
        <f>INDEX(新汉化!$P:$P,MATCH(中文转码!O104,新汉化!$Q:$Q,0))</f>
        <v>0000</v>
      </c>
      <c r="P104" s="8" t="str">
        <f>INDEX(新汉化!$P:$P,MATCH(中文转码!P104,新汉化!$Q:$Q,0))</f>
        <v>0000</v>
      </c>
      <c r="Q104" s="7" t="str">
        <f>INDEX(新汉化!$P:$P,MATCH(中文转码!Q104,新汉化!$Q:$Q,0))</f>
        <v>A1F8</v>
      </c>
      <c r="R104" s="9" t="str">
        <f>INDEX(新汉化!$P:$P,MATCH(中文转码!R104,新汉化!$Q:$Q,0))</f>
        <v>A1F8</v>
      </c>
      <c r="S104" s="9" t="str">
        <f>INDEX(新汉化!$P:$P,MATCH(中文转码!S104,新汉化!$Q:$Q,0))</f>
        <v>DBC8</v>
      </c>
      <c r="T104" s="9" t="str">
        <f>INDEX(新汉化!$P:$P,MATCH(中文转码!T104,新汉化!$Q:$Q,0))</f>
        <v>D2D1</v>
      </c>
      <c r="U104" s="8" t="str">
        <f>INDEX(新汉化!$P:$P,MATCH(中文转码!U104,新汉化!$Q:$Q,0))</f>
        <v>A1F8</v>
      </c>
      <c r="V104" s="7" t="str">
        <f>INDEX(新汉化!$P:$P,MATCH(中文转码!V104,新汉化!$Q:$Q,0))</f>
        <v>E4CB</v>
      </c>
      <c r="W104" s="9" t="str">
        <f>INDEX(新汉化!$P:$P,MATCH(中文转码!W104,新汉化!$Q:$Q,0))</f>
        <v>BBC8</v>
      </c>
      <c r="X104" s="9" t="str">
        <f>INDEX(新汉化!$P:$P,MATCH(中文转码!X104,新汉化!$Q:$Q,0))</f>
        <v>E5CC</v>
      </c>
      <c r="Y104" s="9" t="str">
        <f>INDEX(新汉化!$P:$P,MATCH(中文转码!Y104,新汉化!$Q:$Q,0))</f>
        <v>DAC4</v>
      </c>
      <c r="Z104" s="9" t="str">
        <f>INDEX(新汉化!$P:$P,MATCH(中文转码!Z104,新汉化!$Q:$Q,0))</f>
        <v>D0D3</v>
      </c>
      <c r="AA104" s="9" t="str">
        <f>INDEX(新汉化!$P:$P,MATCH(中文转码!AA104,新汉化!$Q:$Q,0))</f>
        <v>C6D7</v>
      </c>
      <c r="AB104" s="9" t="str">
        <f>INDEX(新汉化!$P:$P,MATCH(中文转码!AB104,新汉化!$Q:$Q,0))</f>
        <v>C8C8</v>
      </c>
      <c r="AC104" s="9" t="str">
        <f>INDEX(新汉化!$P:$P,MATCH(中文转码!AC104,新汉化!$Q:$Q,0))</f>
        <v>C4B5</v>
      </c>
      <c r="AD104" s="9" t="str">
        <f>INDEX(新汉化!$P:$P,MATCH(中文转码!AD104,新汉化!$Q:$Q,0))</f>
        <v>DBC8</v>
      </c>
      <c r="AE104" s="9" t="str">
        <f>INDEX(新汉化!$P:$P,MATCH(中文转码!AE104,新汉化!$Q:$Q,0))</f>
        <v>D2D1</v>
      </c>
      <c r="AF104" s="9" t="str">
        <f>INDEX(新汉化!$P:$P,MATCH(中文转码!AF104,新汉化!$Q:$Q,0))</f>
        <v>BBB2</v>
      </c>
      <c r="AG104" s="9" t="str">
        <f>INDEX(新汉化!$P:$P,MATCH(中文转码!AG104,新汉化!$Q:$Q,0))</f>
        <v>CFB6</v>
      </c>
      <c r="AH104" s="9" t="str">
        <f>INDEX(新汉化!$P:$P,MATCH(中文转码!AH104,新汉化!$Q:$Q,0))</f>
        <v>EDBE</v>
      </c>
      <c r="AI104" s="9" t="str">
        <f>INDEX(新汉化!$P:$P,MATCH(中文转码!AI104,新汉化!$Q:$Q,0))</f>
        <v>AFB6</v>
      </c>
      <c r="AJ104" s="9" t="str">
        <f>INDEX(新汉化!$P:$P,MATCH(中文转码!AJ104,新汉化!$Q:$Q,0))</f>
        <v>C039</v>
      </c>
      <c r="AK104" s="9" t="str">
        <f>INDEX(新汉化!$P:$P,MATCH(中文转码!AK104,新汉化!$Q:$Q,0))</f>
        <v>0000</v>
      </c>
      <c r="AL104" s="9" t="str">
        <f>INDEX(新汉化!$P:$P,MATCH(中文转码!AL104,新汉化!$Q:$Q,0))</f>
        <v>0000</v>
      </c>
      <c r="AM104" s="9" t="str">
        <f>INDEX(新汉化!$P:$P,MATCH(中文转码!AM104,新汉化!$Q:$Q,0))</f>
        <v>0000</v>
      </c>
      <c r="AN104" s="9" t="str">
        <f>INDEX(新汉化!$P:$P,MATCH(中文转码!AN104,新汉化!$Q:$Q,0))</f>
        <v>0000</v>
      </c>
      <c r="AO104" s="9" t="str">
        <f>INDEX(新汉化!$P:$P,MATCH(中文转码!AO104,新汉化!$Q:$Q,0))</f>
        <v>0000</v>
      </c>
      <c r="AP104" s="9" t="str">
        <f>INDEX(新汉化!$P:$P,MATCH(中文转码!AP104,新汉化!$Q:$Q,0))</f>
        <v>0000</v>
      </c>
      <c r="AQ104" s="9" t="str">
        <f>INDEX(新汉化!$P:$P,MATCH(中文转码!AQ104,新汉化!$Q:$Q,0))</f>
        <v>0000</v>
      </c>
      <c r="AR104" s="9" t="str">
        <f>INDEX(新汉化!$P:$P,MATCH(中文转码!AR104,新汉化!$Q:$Q,0))</f>
        <v>0000</v>
      </c>
      <c r="AS104" s="8" t="str">
        <f>INDEX(新汉化!$P:$P,MATCH(中文转码!AS104,新汉化!$Q:$Q,0))</f>
        <v>0000</v>
      </c>
      <c r="AT104" s="7" t="str">
        <f>INDEX(新汉化!$P:$P,MATCH(中文转码!AT104,新汉化!$Q:$Q,0))</f>
        <v>ABB5</v>
      </c>
      <c r="AU104" s="9" t="str">
        <f>INDEX(新汉化!$P:$P,MATCH(中文转码!AU104,新汉化!$Q:$Q,0))</f>
        <v>E4B1</v>
      </c>
      <c r="AV104" s="9" t="str">
        <f>INDEX(新汉化!$P:$P,MATCH(中文转码!AV104,新汉化!$Q:$Q,0))</f>
        <v>E4C0</v>
      </c>
      <c r="AW104" s="9" t="str">
        <f>INDEX(新汉化!$P:$P,MATCH(中文转码!AW104,新汉化!$Q:$Q,0))</f>
        <v>F3BA</v>
      </c>
      <c r="AX104" s="9" t="str">
        <f>INDEX(新汉化!$P:$P,MATCH(中文转码!AX104,新汉化!$Q:$Q,0))</f>
        <v>CDBE</v>
      </c>
      <c r="AY104" s="9" t="str">
        <f>INDEX(新汉化!$P:$P,MATCH(中文转码!AY104,新汉化!$Q:$Q,0))</f>
        <v>E1BB</v>
      </c>
      <c r="AZ104" s="9" t="str">
        <f>INDEX(新汉化!$P:$P,MATCH(中文转码!AZ104,新汉化!$Q:$Q,0))</f>
        <v>FDC4</v>
      </c>
      <c r="BA104" s="9" t="str">
        <f>INDEX(新汉化!$P:$P,MATCH(中文转码!BA104,新汉化!$Q:$Q,0))</f>
        <v>CCB9</v>
      </c>
      <c r="BB104" s="9" t="str">
        <f>INDEX(新汉化!$P:$P,MATCH(中文转码!BB104,新汉化!$Q:$Q,0))</f>
        <v>C0B1</v>
      </c>
      <c r="BC104" s="9" t="str">
        <f>INDEX(新汉化!$P:$P,MATCH(中文转码!BC104,新汉化!$Q:$Q,0))</f>
        <v>D1C1</v>
      </c>
      <c r="BD104" s="9" t="str">
        <f>INDEX(新汉化!$P:$P,MATCH(中文转码!BD104,新汉化!$Q:$Q,0))</f>
        <v>C039</v>
      </c>
      <c r="BE104" s="9" t="str">
        <f>INDEX(新汉化!$P:$P,MATCH(中文转码!BE104,新汉化!$Q:$Q,0))</f>
        <v>0000</v>
      </c>
      <c r="BF104" s="9" t="str">
        <f>INDEX(新汉化!$P:$P,MATCH(中文转码!BF104,新汉化!$Q:$Q,0))</f>
        <v>0000</v>
      </c>
      <c r="BG104" s="9" t="str">
        <f>INDEX(新汉化!$P:$P,MATCH(中文转码!BG104,新汉化!$Q:$Q,0))</f>
        <v>0000</v>
      </c>
      <c r="BH104" s="9" t="str">
        <f>INDEX(新汉化!$P:$P,MATCH(中文转码!BH104,新汉化!$Q:$Q,0))</f>
        <v>0000</v>
      </c>
      <c r="BI104" s="9" t="str">
        <f>INDEX(新汉化!$P:$P,MATCH(中文转码!BI104,新汉化!$Q:$Q,0))</f>
        <v>0000</v>
      </c>
      <c r="BJ104" s="9" t="str">
        <f>INDEX(新汉化!$P:$P,MATCH(中文转码!BJ104,新汉化!$Q:$Q,0))</f>
        <v>0000</v>
      </c>
      <c r="BK104" s="9" t="str">
        <f>INDEX(新汉化!$P:$P,MATCH(中文转码!BK104,新汉化!$Q:$Q,0))</f>
        <v>0000</v>
      </c>
      <c r="BL104" s="9" t="str">
        <f>INDEX(新汉化!$P:$P,MATCH(中文转码!BL104,新汉化!$Q:$Q,0))</f>
        <v>0000</v>
      </c>
      <c r="BM104" s="9" t="str">
        <f>INDEX(新汉化!$P:$P,MATCH(中文转码!BM104,新汉化!$Q:$Q,0))</f>
        <v>0000</v>
      </c>
      <c r="BN104" s="9" t="str">
        <f>INDEX(新汉化!$P:$P,MATCH(中文转码!BN104,新汉化!$Q:$Q,0))</f>
        <v>0000</v>
      </c>
      <c r="BO104" s="9" t="str">
        <f>INDEX(新汉化!$P:$P,MATCH(中文转码!BO104,新汉化!$Q:$Q,0))</f>
        <v>0000</v>
      </c>
      <c r="BP104" s="9" t="str">
        <f>INDEX(新汉化!$P:$P,MATCH(中文转码!BP104,新汉化!$Q:$Q,0))</f>
        <v>0000</v>
      </c>
      <c r="BQ104" s="8" t="str">
        <f>INDEX(新汉化!$P:$P,MATCH(中文转码!BQ104,新汉化!$Q:$Q,0))</f>
        <v>0000</v>
      </c>
      <c r="BR104" s="7" t="str">
        <f>INDEX(新汉化!$P:$P,MATCH(中文转码!BR104,新汉化!$Q:$Q,0))</f>
        <v>EDC9</v>
      </c>
      <c r="BS104" s="9" t="str">
        <f>INDEX(新汉化!$P:$P,MATCH(中文转码!BS104,新汉化!$Q:$Q,0))</f>
        <v>E5CC</v>
      </c>
      <c r="BT104" s="9" t="str">
        <f>INDEX(新汉化!$P:$P,MATCH(中文转码!BT104,新汉化!$Q:$Q,0))</f>
        <v>B2D2</v>
      </c>
      <c r="BU104" s="9" t="str">
        <f>INDEX(新汉化!$P:$P,MATCH(中文转码!BU104,新汉化!$Q:$Q,0))</f>
        <v>E1BB</v>
      </c>
      <c r="BV104" s="9" t="str">
        <f>INDEX(新汉化!$P:$P,MATCH(中文转码!BV104,新汉化!$Q:$Q,0))</f>
        <v>E4B1</v>
      </c>
      <c r="BW104" s="9" t="str">
        <f>INDEX(新汉化!$P:$P,MATCH(中文转码!BW104,新汉化!$Q:$Q,0))</f>
        <v>A1D0</v>
      </c>
      <c r="BX104" s="9" t="str">
        <f>INDEX(新汉化!$P:$P,MATCH(中文转码!BX104,新汉化!$Q:$Q,0))</f>
        <v>8038</v>
      </c>
      <c r="BY104" s="9" t="str">
        <f>INDEX(新汉化!$P:$P,MATCH(中文转码!BY104,新汉化!$Q:$Q,0))</f>
        <v>0000</v>
      </c>
      <c r="BZ104" s="9" t="str">
        <f>INDEX(新汉化!$P:$P,MATCH(中文转码!BZ104,新汉化!$Q:$Q,0))</f>
        <v>0000</v>
      </c>
      <c r="CA104" s="9" t="str">
        <f>INDEX(新汉化!$P:$P,MATCH(中文转码!CA104,新汉化!$Q:$Q,0))</f>
        <v>0000</v>
      </c>
      <c r="CB104" s="9" t="str">
        <f>INDEX(新汉化!$P:$P,MATCH(中文转码!CB104,新汉化!$Q:$Q,0))</f>
        <v>0000</v>
      </c>
      <c r="CC104" s="9" t="str">
        <f>INDEX(新汉化!$P:$P,MATCH(中文转码!CC104,新汉化!$Q:$Q,0))</f>
        <v>0000</v>
      </c>
      <c r="CD104" s="9" t="str">
        <f>INDEX(新汉化!$P:$P,MATCH(中文转码!CD104,新汉化!$Q:$Q,0))</f>
        <v>0000</v>
      </c>
      <c r="CE104" s="9" t="str">
        <f>INDEX(新汉化!$P:$P,MATCH(中文转码!CE104,新汉化!$Q:$Q,0))</f>
        <v>0000</v>
      </c>
      <c r="CF104" s="9" t="str">
        <f>INDEX(新汉化!$P:$P,MATCH(中文转码!CF104,新汉化!$Q:$Q,0))</f>
        <v>0000</v>
      </c>
      <c r="CG104" s="9" t="str">
        <f>INDEX(新汉化!$P:$P,MATCH(中文转码!CG104,新汉化!$Q:$Q,0))</f>
        <v>0000</v>
      </c>
      <c r="CH104" s="9" t="str">
        <f>INDEX(新汉化!$P:$P,MATCH(中文转码!CH104,新汉化!$Q:$Q,0))</f>
        <v>0000</v>
      </c>
      <c r="CI104" s="9" t="str">
        <f>INDEX(新汉化!$P:$P,MATCH(中文转码!CI104,新汉化!$Q:$Q,0))</f>
        <v>0000</v>
      </c>
      <c r="CJ104" s="9" t="str">
        <f>INDEX(新汉化!$P:$P,MATCH(中文转码!CJ104,新汉化!$Q:$Q,0))</f>
        <v>0000</v>
      </c>
      <c r="CK104" s="9" t="str">
        <f>INDEX(新汉化!$P:$P,MATCH(中文转码!CK104,新汉化!$Q:$Q,0))</f>
        <v>0000</v>
      </c>
      <c r="CL104" s="9" t="str">
        <f>INDEX(新汉化!$P:$P,MATCH(中文转码!CL104,新汉化!$Q:$Q,0))</f>
        <v>0000</v>
      </c>
      <c r="CM104" s="9" t="str">
        <f>INDEX(新汉化!$P:$P,MATCH(中文转码!CM104,新汉化!$Q:$Q,0))</f>
        <v>0000</v>
      </c>
      <c r="CN104" s="9" t="str">
        <f>INDEX(新汉化!$P:$P,MATCH(中文转码!CN104,新汉化!$Q:$Q,0))</f>
        <v>0000</v>
      </c>
      <c r="CO104" s="8" t="str">
        <f>INDEX(新汉化!$P:$P,MATCH(中文转码!CO104,新汉化!$Q:$Q,0))</f>
        <v>0000</v>
      </c>
      <c r="CP104" s="13" t="str">
        <f>日文原码!CP104</f>
        <v>0000</v>
      </c>
    </row>
    <row r="105" spans="1:94">
      <c r="A105" s="7" t="str">
        <f>日文原码!A105</f>
        <v>0100</v>
      </c>
      <c r="B105" t="str">
        <f>日文原码!B105</f>
        <v>0000</v>
      </c>
      <c r="C105" s="8" t="str">
        <f>日文原码!C105</f>
        <v>0400</v>
      </c>
      <c r="D105" s="7" t="str">
        <f>日文原码!D105</f>
        <v>0A00</v>
      </c>
      <c r="E105" t="str">
        <f>日文原码!E105</f>
        <v>0A00</v>
      </c>
      <c r="F105" t="str">
        <f>日文原码!F105</f>
        <v>0000</v>
      </c>
      <c r="G105" s="8" t="str">
        <f>日文原码!G105</f>
        <v>0800</v>
      </c>
      <c r="H105" t="str">
        <f>日文原码!H105</f>
        <v>0A00</v>
      </c>
      <c r="I105" t="str">
        <f>日文原码!I105</f>
        <v>0500</v>
      </c>
      <c r="J105" t="str">
        <f>日文原码!J105</f>
        <v>0500</v>
      </c>
      <c r="K105" t="str">
        <f>日文原码!K105</f>
        <v>0000</v>
      </c>
      <c r="L105" s="7" t="str">
        <f>INDEX(新汉化!$P:$P,MATCH(中文转码!L105,新汉化!$Q:$Q,0))</f>
        <v>DBC8</v>
      </c>
      <c r="M105" s="9" t="str">
        <f>INDEX(新汉化!$P:$P,MATCH(中文转码!M105,新汉化!$Q:$Q,0))</f>
        <v>D2D1</v>
      </c>
      <c r="N105" s="9" t="str">
        <f>INDEX(新汉化!$P:$P,MATCH(中文转码!N105,新汉化!$Q:$Q,0))</f>
        <v>CFCE</v>
      </c>
      <c r="O105" s="9" t="str">
        <f>INDEX(新汉化!$P:$P,MATCH(中文转码!O105,新汉化!$Q:$Q,0))</f>
        <v>A3C5</v>
      </c>
      <c r="P105" s="8" t="str">
        <f>INDEX(新汉化!$P:$P,MATCH(中文转码!P105,新汉化!$Q:$Q,0))</f>
        <v>0000</v>
      </c>
      <c r="Q105" s="7" t="str">
        <f>INDEX(新汉化!$P:$P,MATCH(中文转码!Q105,新汉化!$Q:$Q,0))</f>
        <v>A1F8</v>
      </c>
      <c r="R105" s="9" t="str">
        <f>INDEX(新汉化!$P:$P,MATCH(中文转码!R105,新汉化!$Q:$Q,0))</f>
        <v>A1F8</v>
      </c>
      <c r="S105" s="9" t="str">
        <f>INDEX(新汉化!$P:$P,MATCH(中文转码!S105,新汉化!$Q:$Q,0))</f>
        <v>DBC8</v>
      </c>
      <c r="T105" s="9" t="str">
        <f>INDEX(新汉化!$P:$P,MATCH(中文转码!T105,新汉化!$Q:$Q,0))</f>
        <v>D2D1</v>
      </c>
      <c r="U105" s="8" t="str">
        <f>INDEX(新汉化!$P:$P,MATCH(中文转码!U105,新汉化!$Q:$Q,0))</f>
        <v>A1F8</v>
      </c>
      <c r="V105" s="7" t="str">
        <f>INDEX(新汉化!$P:$P,MATCH(中文转码!V105,新汉化!$Q:$Q,0))</f>
        <v>C7BF</v>
      </c>
      <c r="W105" s="9" t="str">
        <f>INDEX(新汉化!$P:$P,MATCH(中文转码!W105,新汉化!$Q:$Q,0))</f>
        <v>C7CA</v>
      </c>
      <c r="X105" s="9" t="str">
        <f>INDEX(新汉化!$P:$P,MATCH(中文转码!X105,新汉化!$Q:$Q,0))</f>
        <v>C9D3</v>
      </c>
      <c r="Y105" s="9" t="str">
        <f>INDEX(新汉化!$P:$P,MATCH(中文转码!Y105,新汉化!$Q:$Q,0))</f>
        <v>A4C6</v>
      </c>
      <c r="Z105" s="9" t="str">
        <f>INDEX(新汉化!$P:$P,MATCH(中文转码!Z105,新汉化!$Q:$Q,0))</f>
        <v>F4B7</v>
      </c>
      <c r="AA105" s="9" t="str">
        <f>INDEX(新汉化!$P:$P,MATCH(中文转码!AA105,新汉化!$Q:$Q,0))</f>
        <v>E4C0</v>
      </c>
      <c r="AB105" s="9" t="str">
        <f>INDEX(新汉化!$P:$P,MATCH(中文转码!AB105,新汉化!$Q:$Q,0))</f>
        <v>B4C8</v>
      </c>
      <c r="AC105" s="9" t="str">
        <f>INDEX(新汉化!$P:$P,MATCH(中文转码!AC105,新汉化!$Q:$Q,0))</f>
        <v>F3BA</v>
      </c>
      <c r="AD105" s="9" t="str">
        <f>INDEX(新汉化!$P:$P,MATCH(中文转码!AD105,新汉化!$Q:$Q,0))</f>
        <v>FDC4</v>
      </c>
      <c r="AE105" s="9" t="str">
        <f>INDEX(新汉化!$P:$P,MATCH(中文转码!AE105,新汉化!$Q:$Q,0))</f>
        <v>CCB9</v>
      </c>
      <c r="AF105" s="9" t="str">
        <f>INDEX(新汉化!$P:$P,MATCH(中文转码!AF105,新汉化!$Q:$Q,0))</f>
        <v>F8B6</v>
      </c>
      <c r="AG105" s="9" t="str">
        <f>INDEX(新汉化!$P:$P,MATCH(中文转码!AG105,新汉化!$Q:$Q,0))</f>
        <v>C9B3</v>
      </c>
      <c r="AH105" s="9" t="str">
        <f>INDEX(新汉化!$P:$P,MATCH(中文转码!AH105,新汉化!$Q:$Q,0))</f>
        <v>C4B5</v>
      </c>
      <c r="AI105" s="9" t="str">
        <f>INDEX(新汉化!$P:$P,MATCH(中文转码!AI105,新汉化!$Q:$Q,0))</f>
        <v>8038</v>
      </c>
      <c r="AJ105" s="9" t="str">
        <f>INDEX(新汉化!$P:$P,MATCH(中文转码!AJ105,新汉化!$Q:$Q,0))</f>
        <v>BBD6</v>
      </c>
      <c r="AK105" s="9" t="str">
        <f>INDEX(新汉化!$P:$P,MATCH(中文转码!AK105,新汉化!$Q:$Q,0))</f>
        <v>AAD2</v>
      </c>
      <c r="AL105" s="9" t="str">
        <f>INDEX(新汉化!$P:$P,MATCH(中文转码!AL105,新汉化!$Q:$Q,0))</f>
        <v>0000</v>
      </c>
      <c r="AM105" s="9" t="str">
        <f>INDEX(新汉化!$P:$P,MATCH(中文转码!AM105,新汉化!$Q:$Q,0))</f>
        <v>0000</v>
      </c>
      <c r="AN105" s="9" t="str">
        <f>INDEX(新汉化!$P:$P,MATCH(中文转码!AN105,新汉化!$Q:$Q,0))</f>
        <v>0000</v>
      </c>
      <c r="AO105" s="9" t="str">
        <f>INDEX(新汉化!$P:$P,MATCH(中文转码!AO105,新汉化!$Q:$Q,0))</f>
        <v>0000</v>
      </c>
      <c r="AP105" s="9" t="str">
        <f>INDEX(新汉化!$P:$P,MATCH(中文转码!AP105,新汉化!$Q:$Q,0))</f>
        <v>0000</v>
      </c>
      <c r="AQ105" s="9" t="str">
        <f>INDEX(新汉化!$P:$P,MATCH(中文转码!AQ105,新汉化!$Q:$Q,0))</f>
        <v>0000</v>
      </c>
      <c r="AR105" s="9" t="str">
        <f>INDEX(新汉化!$P:$P,MATCH(中文转码!AR105,新汉化!$Q:$Q,0))</f>
        <v>0000</v>
      </c>
      <c r="AS105" s="8" t="str">
        <f>INDEX(新汉化!$P:$P,MATCH(中文转码!AS105,新汉化!$Q:$Q,0))</f>
        <v>0000</v>
      </c>
      <c r="AT105" s="7" t="str">
        <f>INDEX(新汉化!$P:$P,MATCH(中文转码!AT105,新汉化!$Q:$Q,0))</f>
        <v>F6C5</v>
      </c>
      <c r="AU105" s="9" t="str">
        <f>INDEX(新汉化!$P:$P,MATCH(中文转码!AU105,新汉化!$Q:$Q,0))</f>
        <v>BBD2</v>
      </c>
      <c r="AV105" s="9" t="str">
        <f>INDEX(新汉化!$P:$P,MATCH(中文转码!AV105,新汉化!$Q:$Q,0))</f>
        <v>C2CF</v>
      </c>
      <c r="AW105" s="9" t="str">
        <f>INDEX(新汉化!$P:$P,MATCH(中文转码!AW105,新汉化!$Q:$Q,0))</f>
        <v>CDBE</v>
      </c>
      <c r="AX105" s="9" t="str">
        <f>INDEX(新汉化!$P:$P,MATCH(中文转码!AX105,新汉化!$Q:$Q,0))</f>
        <v>E1BB</v>
      </c>
      <c r="AY105" s="9" t="str">
        <f>INDEX(新汉化!$P:$P,MATCH(中文转码!AY105,新汉化!$Q:$Q,0))</f>
        <v>C0B1</v>
      </c>
      <c r="AZ105" s="9" t="str">
        <f>INDEX(新汉化!$P:$P,MATCH(中文转码!AZ105,新汉化!$Q:$Q,0))</f>
        <v>D1C1</v>
      </c>
      <c r="BA105" s="9" t="str">
        <f>INDEX(新汉化!$P:$P,MATCH(中文转码!BA105,新汉化!$Q:$Q,0))</f>
        <v>C9B3</v>
      </c>
      <c r="BB105" s="9" t="str">
        <f>INDEX(新汉化!$P:$P,MATCH(中文转码!BB105,新汉化!$Q:$Q,0))</f>
        <v>E9CB</v>
      </c>
      <c r="BC105" s="9" t="str">
        <f>INDEX(新汉化!$P:$P,MATCH(中文转码!BC105,新汉化!$Q:$Q,0))</f>
        <v>ACC6</v>
      </c>
      <c r="BD105" s="9" t="str">
        <f>INDEX(新汉化!$P:$P,MATCH(中文转码!BD105,新汉化!$Q:$Q,0))</f>
        <v>8038</v>
      </c>
      <c r="BE105" s="9" t="str">
        <f>INDEX(新汉化!$P:$P,MATCH(中文转码!BE105,新汉化!$Q:$Q,0))</f>
        <v>F8BD</v>
      </c>
      <c r="BF105" s="9" t="str">
        <f>INDEX(新汉化!$P:$P,MATCH(中文转码!BF105,新汉化!$Q:$Q,0))</f>
        <v>EBC8</v>
      </c>
      <c r="BG105" s="9" t="str">
        <f>INDEX(新汉化!$P:$P,MATCH(中文转码!BG105,新汉化!$Q:$Q,0))</f>
        <v>DBC8</v>
      </c>
      <c r="BH105" s="9" t="str">
        <f>INDEX(新汉化!$P:$P,MATCH(中文转码!BH105,新汉化!$Q:$Q,0))</f>
        <v>D2D1</v>
      </c>
      <c r="BI105" s="9" t="str">
        <f>INDEX(新汉化!$P:$P,MATCH(中文转码!BI105,新汉化!$Q:$Q,0))</f>
        <v>D0D6</v>
      </c>
      <c r="BJ105" s="9" t="str">
        <f>INDEX(新汉化!$P:$P,MATCH(中文转码!BJ105,新汉化!$Q:$Q,0))</f>
        <v>0000</v>
      </c>
      <c r="BK105" s="9" t="str">
        <f>INDEX(新汉化!$P:$P,MATCH(中文转码!BK105,新汉化!$Q:$Q,0))</f>
        <v>0000</v>
      </c>
      <c r="BL105" s="9" t="str">
        <f>INDEX(新汉化!$P:$P,MATCH(中文转码!BL105,新汉化!$Q:$Q,0))</f>
        <v>0000</v>
      </c>
      <c r="BM105" s="9" t="str">
        <f>INDEX(新汉化!$P:$P,MATCH(中文转码!BM105,新汉化!$Q:$Q,0))</f>
        <v>0000</v>
      </c>
      <c r="BN105" s="9" t="str">
        <f>INDEX(新汉化!$P:$P,MATCH(中文转码!BN105,新汉化!$Q:$Q,0))</f>
        <v>0000</v>
      </c>
      <c r="BO105" s="9" t="str">
        <f>INDEX(新汉化!$P:$P,MATCH(中文转码!BO105,新汉化!$Q:$Q,0))</f>
        <v>0000</v>
      </c>
      <c r="BP105" s="9" t="str">
        <f>INDEX(新汉化!$P:$P,MATCH(中文转码!BP105,新汉化!$Q:$Q,0))</f>
        <v>0000</v>
      </c>
      <c r="BQ105" s="8" t="str">
        <f>INDEX(新汉化!$P:$P,MATCH(中文转码!BQ105,新汉化!$Q:$Q,0))</f>
        <v>0000</v>
      </c>
      <c r="BR105" s="7" t="str">
        <f>INDEX(新汉化!$P:$P,MATCH(中文转码!BR105,新汉化!$Q:$Q,0))</f>
        <v>CDBE</v>
      </c>
      <c r="BS105" s="9" t="str">
        <f>INDEX(新汉化!$P:$P,MATCH(中文转码!BS105,新汉化!$Q:$Q,0))</f>
        <v>E1BB</v>
      </c>
      <c r="BT105" s="9" t="str">
        <f>INDEX(新汉化!$P:$P,MATCH(中文转码!BT105,新汉化!$Q:$Q,0))</f>
        <v>D6BB</v>
      </c>
      <c r="BU105" s="9" t="str">
        <f>INDEX(新汉化!$P:$P,MATCH(中文转码!BU105,新汉化!$Q:$Q,0))</f>
        <v>B4B8</v>
      </c>
      <c r="BV105" s="9" t="str">
        <f>INDEX(新汉化!$P:$P,MATCH(中文转码!BV105,新汉化!$Q:$Q,0))</f>
        <v>BDB5</v>
      </c>
      <c r="BW105" s="9" t="str">
        <f>INDEX(新汉化!$P:$P,MATCH(中文转码!BW105,新汉化!$Q:$Q,0))</f>
        <v>ADD4</v>
      </c>
      <c r="BX105" s="9" t="str">
        <f>INDEX(新汉化!$P:$P,MATCH(中文转码!BX105,新汉化!$Q:$Q,0))</f>
        <v>B4C0</v>
      </c>
      <c r="BY105" s="9" t="str">
        <f>INDEX(新汉化!$P:$P,MATCH(中文转码!BY105,新汉化!$Q:$Q,0))</f>
        <v>C4B5</v>
      </c>
      <c r="BZ105" s="9" t="str">
        <f>INDEX(新汉化!$P:$P,MATCH(中文转码!BZ105,新汉化!$Q:$Q,0))</f>
        <v>F3B4</v>
      </c>
      <c r="CA105" s="9" t="str">
        <f>INDEX(新汉化!$P:$P,MATCH(中文转码!CA105,新汉化!$Q:$Q,0))</f>
        <v>A1D0</v>
      </c>
      <c r="CB105" s="9" t="str">
        <f>INDEX(新汉化!$P:$P,MATCH(中文转码!CB105,新汉化!$Q:$Q,0))</f>
        <v>8038</v>
      </c>
      <c r="CC105" s="9" t="str">
        <f>INDEX(新汉化!$P:$P,MATCH(中文转码!CC105,新汉化!$Q:$Q,0))</f>
        <v>0000</v>
      </c>
      <c r="CD105" s="9" t="str">
        <f>INDEX(新汉化!$P:$P,MATCH(中文转码!CD105,新汉化!$Q:$Q,0))</f>
        <v>0000</v>
      </c>
      <c r="CE105" s="9" t="str">
        <f>INDEX(新汉化!$P:$P,MATCH(中文转码!CE105,新汉化!$Q:$Q,0))</f>
        <v>0000</v>
      </c>
      <c r="CF105" s="9" t="str">
        <f>INDEX(新汉化!$P:$P,MATCH(中文转码!CF105,新汉化!$Q:$Q,0))</f>
        <v>0000</v>
      </c>
      <c r="CG105" s="9" t="str">
        <f>INDEX(新汉化!$P:$P,MATCH(中文转码!CG105,新汉化!$Q:$Q,0))</f>
        <v>0000</v>
      </c>
      <c r="CH105" s="9" t="str">
        <f>INDEX(新汉化!$P:$P,MATCH(中文转码!CH105,新汉化!$Q:$Q,0))</f>
        <v>0000</v>
      </c>
      <c r="CI105" s="9" t="str">
        <f>INDEX(新汉化!$P:$P,MATCH(中文转码!CI105,新汉化!$Q:$Q,0))</f>
        <v>0000</v>
      </c>
      <c r="CJ105" s="9" t="str">
        <f>INDEX(新汉化!$P:$P,MATCH(中文转码!CJ105,新汉化!$Q:$Q,0))</f>
        <v>0000</v>
      </c>
      <c r="CK105" s="9" t="str">
        <f>INDEX(新汉化!$P:$P,MATCH(中文转码!CK105,新汉化!$Q:$Q,0))</f>
        <v>0000</v>
      </c>
      <c r="CL105" s="9" t="str">
        <f>INDEX(新汉化!$P:$P,MATCH(中文转码!CL105,新汉化!$Q:$Q,0))</f>
        <v>0000</v>
      </c>
      <c r="CM105" s="9" t="str">
        <f>INDEX(新汉化!$P:$P,MATCH(中文转码!CM105,新汉化!$Q:$Q,0))</f>
        <v>0000</v>
      </c>
      <c r="CN105" s="9" t="str">
        <f>INDEX(新汉化!$P:$P,MATCH(中文转码!CN105,新汉化!$Q:$Q,0))</f>
        <v>0000</v>
      </c>
      <c r="CO105" s="8" t="str">
        <f>INDEX(新汉化!$P:$P,MATCH(中文转码!CO105,新汉化!$Q:$Q,0))</f>
        <v>0000</v>
      </c>
      <c r="CP105" s="13" t="str">
        <f>日文原码!CP105</f>
        <v>0000</v>
      </c>
    </row>
    <row r="106" spans="1:94">
      <c r="A106" s="7" t="str">
        <f>日文原码!A106</f>
        <v>0100</v>
      </c>
      <c r="B106" t="str">
        <f>日文原码!B106</f>
        <v>0000</v>
      </c>
      <c r="C106" s="8" t="str">
        <f>日文原码!C106</f>
        <v>0500</v>
      </c>
      <c r="D106" s="7" t="str">
        <f>日文原码!D106</f>
        <v>0A00</v>
      </c>
      <c r="E106" t="str">
        <f>日文原码!E106</f>
        <v>0A00</v>
      </c>
      <c r="F106" t="str">
        <f>日文原码!F106</f>
        <v>0000</v>
      </c>
      <c r="G106" s="8" t="str">
        <f>日文原码!G106</f>
        <v>0500</v>
      </c>
      <c r="H106" t="str">
        <f>日文原码!H106</f>
        <v>0A00</v>
      </c>
      <c r="I106" t="str">
        <f>日文原码!I106</f>
        <v>0800</v>
      </c>
      <c r="J106" t="str">
        <f>日文原码!J106</f>
        <v>0000</v>
      </c>
      <c r="K106" t="str">
        <f>日文原码!K106</f>
        <v>0400</v>
      </c>
      <c r="L106" s="7" t="str">
        <f>INDEX(新汉化!$P:$P,MATCH(中文转码!L106,新汉化!$Q:$Q,0))</f>
        <v>BAC3</v>
      </c>
      <c r="M106" s="9" t="str">
        <f>INDEX(新汉化!$P:$P,MATCH(中文转码!M106,新汉化!$Q:$Q,0))</f>
        <v>BFCC</v>
      </c>
      <c r="N106" s="9" t="str">
        <f>INDEX(新汉化!$P:$P,MATCH(中文转码!N106,新汉化!$Q:$Q,0))</f>
        <v>EAB9</v>
      </c>
      <c r="O106" s="9" t="str">
        <f>INDEX(新汉化!$P:$P,MATCH(中文转码!O106,新汉化!$Q:$Q,0))</f>
        <v>0000</v>
      </c>
      <c r="P106" s="8" t="str">
        <f>INDEX(新汉化!$P:$P,MATCH(中文转码!P106,新汉化!$Q:$Q,0))</f>
        <v>0000</v>
      </c>
      <c r="Q106" s="7" t="str">
        <f>INDEX(新汉化!$P:$P,MATCH(中文转码!Q106,新汉化!$Q:$Q,0))</f>
        <v>A1F8</v>
      </c>
      <c r="R106" s="9" t="str">
        <f>INDEX(新汉化!$P:$P,MATCH(中文转码!R106,新汉化!$Q:$Q,0))</f>
        <v>A1F8</v>
      </c>
      <c r="S106" s="9" t="str">
        <f>INDEX(新汉化!$P:$P,MATCH(中文转码!S106,新汉化!$Q:$Q,0))</f>
        <v>BAC3</v>
      </c>
      <c r="T106" s="9" t="str">
        <f>INDEX(新汉化!$P:$P,MATCH(中文转码!T106,新汉化!$Q:$Q,0))</f>
        <v>BFCC</v>
      </c>
      <c r="U106" s="8" t="str">
        <f>INDEX(新汉化!$P:$P,MATCH(中文转码!U106,新汉化!$Q:$Q,0))</f>
        <v>A1F8</v>
      </c>
      <c r="V106" s="7" t="str">
        <f>INDEX(新汉化!$P:$P,MATCH(中文转码!V106,新汉化!$Q:$Q,0))</f>
        <v>E1BB</v>
      </c>
      <c r="W106" s="9" t="str">
        <f>INDEX(新汉化!$P:$P,MATCH(中文转码!W106,新汉化!$Q:$Q,0))</f>
        <v>BBB2</v>
      </c>
      <c r="X106" s="9" t="str">
        <f>INDEX(新汉化!$P:$P,MATCH(中文转码!X106,新汉化!$Q:$Q,0))</f>
        <v>A3CD</v>
      </c>
      <c r="Y106" s="9" t="str">
        <f>INDEX(新汉化!$P:$P,MATCH(中文转码!Y106,新汉化!$Q:$Q,0))</f>
        <v>D8B5</v>
      </c>
      <c r="Z106" s="9" t="str">
        <f>INDEX(新汉化!$P:$P,MATCH(中文转码!Z106,新汉化!$Q:$Q,0))</f>
        <v>DAD4</v>
      </c>
      <c r="AA106" s="9" t="str">
        <f>INDEX(新汉化!$P:$P,MATCH(中文转码!AA106,新汉化!$Q:$Q,0))</f>
        <v>BDC9</v>
      </c>
      <c r="AB106" s="9" t="str">
        <f>INDEX(新汉化!$P:$P,MATCH(中文转码!AB106,新汉化!$Q:$Q,0))</f>
        <v>CFC9</v>
      </c>
      <c r="AC106" s="9" t="str">
        <f>INDEX(新汉化!$P:$P,MATCH(中文转码!AC106,新汉化!$Q:$Q,0))</f>
        <v>DACD</v>
      </c>
      <c r="AD106" s="9" t="str">
        <f>INDEX(新汉化!$P:$P,MATCH(中文转码!AD106,新汉化!$Q:$Q,0))</f>
        <v>BAC3</v>
      </c>
      <c r="AE106" s="9" t="str">
        <f>INDEX(新汉化!$P:$P,MATCH(中文转码!AE106,新汉化!$Q:$Q,0))</f>
        <v>C039</v>
      </c>
      <c r="AF106" s="9" t="str">
        <f>INDEX(新汉化!$P:$P,MATCH(中文转码!AF106,新汉化!$Q:$Q,0))</f>
        <v>BBC8</v>
      </c>
      <c r="AG106" s="9" t="str">
        <f>INDEX(新汉化!$P:$P,MATCH(中文转码!AG106,新汉化!$Q:$Q,0))</f>
        <v>F3BA</v>
      </c>
      <c r="AH106" s="9" t="str">
        <f>INDEX(新汉化!$P:$P,MATCH(中文转码!AH106,新汉化!$Q:$Q,0))</f>
        <v>ABBD</v>
      </c>
      <c r="AI106" s="9" t="str">
        <f>INDEX(新汉化!$P:$P,MATCH(中文转码!AI106,新汉化!$Q:$Q,0))</f>
        <v>FCCB</v>
      </c>
      <c r="AJ106" s="9" t="str">
        <f>INDEX(新汉化!$P:$P,MATCH(中文转码!AJ106,新汉化!$Q:$Q,0))</f>
        <v>C7C3</v>
      </c>
      <c r="AK106" s="9" t="str">
        <f>INDEX(新汉化!$P:$P,MATCH(中文转码!AK106,新汉化!$Q:$Q,0))</f>
        <v>0000</v>
      </c>
      <c r="AL106" s="9" t="str">
        <f>INDEX(新汉化!$P:$P,MATCH(中文转码!AL106,新汉化!$Q:$Q,0))</f>
        <v>0000</v>
      </c>
      <c r="AM106" s="9" t="str">
        <f>INDEX(新汉化!$P:$P,MATCH(中文转码!AM106,新汉化!$Q:$Q,0))</f>
        <v>0000</v>
      </c>
      <c r="AN106" s="9" t="str">
        <f>INDEX(新汉化!$P:$P,MATCH(中文转码!AN106,新汉化!$Q:$Q,0))</f>
        <v>0000</v>
      </c>
      <c r="AO106" s="9" t="str">
        <f>INDEX(新汉化!$P:$P,MATCH(中文转码!AO106,新汉化!$Q:$Q,0))</f>
        <v>0000</v>
      </c>
      <c r="AP106" s="9" t="str">
        <f>INDEX(新汉化!$P:$P,MATCH(中文转码!AP106,新汉化!$Q:$Q,0))</f>
        <v>0000</v>
      </c>
      <c r="AQ106" s="9" t="str">
        <f>INDEX(新汉化!$P:$P,MATCH(中文转码!AQ106,新汉化!$Q:$Q,0))</f>
        <v>0000</v>
      </c>
      <c r="AR106" s="9" t="str">
        <f>INDEX(新汉化!$P:$P,MATCH(中文转码!AR106,新汉化!$Q:$Q,0))</f>
        <v>0000</v>
      </c>
      <c r="AS106" s="8" t="str">
        <f>INDEX(新汉化!$P:$P,MATCH(中文转码!AS106,新汉化!$Q:$Q,0))</f>
        <v>0000</v>
      </c>
      <c r="AT106" s="7" t="str">
        <f>INDEX(新汉化!$P:$P,MATCH(中文转码!AT106,新汉化!$Q:$Q,0))</f>
        <v>C5B7</v>
      </c>
      <c r="AU106" s="9" t="str">
        <f>INDEX(新汉化!$P:$P,MATCH(中文转码!AU106,新汉化!$Q:$Q,0))</f>
        <v>EBC8</v>
      </c>
      <c r="AV106" s="9" t="str">
        <f>INDEX(新汉化!$P:$P,MATCH(中文转码!AV106,新汉化!$Q:$Q,0))</f>
        <v>D7BC</v>
      </c>
      <c r="AW106" s="9" t="str">
        <f>INDEX(新汉化!$P:$P,MATCH(中文转码!AW106,新汉化!$Q:$Q,0))</f>
        <v>C7BF</v>
      </c>
      <c r="AX106" s="9" t="str">
        <f>INDEX(新汉化!$P:$P,MATCH(中文转码!AX106,新汉化!$Q:$Q,0))</f>
        <v>C4B5</v>
      </c>
      <c r="AY106" s="9" t="str">
        <f>INDEX(新汉化!$P:$P,MATCH(中文转码!AY106,新汉化!$Q:$Q,0))</f>
        <v>B4B6</v>
      </c>
      <c r="AZ106" s="9" t="str">
        <f>INDEX(新汉化!$P:$P,MATCH(中文转码!AZ106,新汉化!$Q:$Q,0))</f>
        <v>EFC0</v>
      </c>
      <c r="BA106" s="9" t="str">
        <f>INDEX(新汉化!$P:$P,MATCH(中文转码!BA106,新汉化!$Q:$Q,0))</f>
        <v>BCC8</v>
      </c>
      <c r="BB106" s="9" t="str">
        <f>INDEX(新汉化!$P:$P,MATCH(中文转码!BB106,新汉化!$Q:$Q,0))</f>
        <v>D5C9</v>
      </c>
      <c r="BC106" s="9" t="str">
        <f>INDEX(新汉化!$P:$P,MATCH(中文转码!BC106,新汉化!$Q:$Q,0))</f>
        <v>C4B5</v>
      </c>
      <c r="BD106" s="9" t="str">
        <f>INDEX(新汉化!$P:$P,MATCH(中文转码!BD106,新汉化!$Q:$Q,0))</f>
        <v>A6B1</v>
      </c>
      <c r="BE106" s="9" t="str">
        <f>INDEX(新汉化!$P:$P,MATCH(中文转码!BE106,新汉化!$Q:$Q,0))</f>
        <v>C9BF</v>
      </c>
      <c r="BF106" s="9" t="str">
        <f>INDEX(新汉化!$P:$P,MATCH(中文转码!BF106,新汉化!$Q:$Q,0))</f>
        <v>CEC3</v>
      </c>
      <c r="BG106" s="9" t="str">
        <f>INDEX(新汉化!$P:$P,MATCH(中文转码!BG106,新汉化!$Q:$Q,0))</f>
        <v>8038</v>
      </c>
      <c r="BH106" s="9" t="str">
        <f>INDEX(新汉化!$P:$P,MATCH(中文转码!BH106,新汉化!$Q:$Q,0))</f>
        <v>0000</v>
      </c>
      <c r="BI106" s="9" t="str">
        <f>INDEX(新汉化!$P:$P,MATCH(中文转码!BI106,新汉化!$Q:$Q,0))</f>
        <v>0000</v>
      </c>
      <c r="BJ106" s="9" t="str">
        <f>INDEX(新汉化!$P:$P,MATCH(中文转码!BJ106,新汉化!$Q:$Q,0))</f>
        <v>0000</v>
      </c>
      <c r="BK106" s="9" t="str">
        <f>INDEX(新汉化!$P:$P,MATCH(中文转码!BK106,新汉化!$Q:$Q,0))</f>
        <v>0000</v>
      </c>
      <c r="BL106" s="9" t="str">
        <f>INDEX(新汉化!$P:$P,MATCH(中文转码!BL106,新汉化!$Q:$Q,0))</f>
        <v>0000</v>
      </c>
      <c r="BM106" s="9" t="str">
        <f>INDEX(新汉化!$P:$P,MATCH(中文转码!BM106,新汉化!$Q:$Q,0))</f>
        <v>0000</v>
      </c>
      <c r="BN106" s="9" t="str">
        <f>INDEX(新汉化!$P:$P,MATCH(中文转码!BN106,新汉化!$Q:$Q,0))</f>
        <v>0000</v>
      </c>
      <c r="BO106" s="9" t="str">
        <f>INDEX(新汉化!$P:$P,MATCH(中文转码!BO106,新汉化!$Q:$Q,0))</f>
        <v>0000</v>
      </c>
      <c r="BP106" s="9" t="str">
        <f>INDEX(新汉化!$P:$P,MATCH(中文转码!BP106,新汉化!$Q:$Q,0))</f>
        <v>0000</v>
      </c>
      <c r="BQ106" s="8" t="str">
        <f>INDEX(新汉化!$P:$P,MATCH(中文转码!BQ106,新汉化!$Q:$Q,0))</f>
        <v>0000</v>
      </c>
      <c r="BR106" s="7" t="str">
        <f>INDEX(新汉化!$P:$P,MATCH(中文转码!BR106,新汉化!$Q:$Q,0))</f>
        <v>E2D4</v>
      </c>
      <c r="BS106" s="9" t="str">
        <f>INDEX(新汉化!$P:$P,MATCH(中文转码!BS106,新汉化!$Q:$Q,0))</f>
        <v>BDB5</v>
      </c>
      <c r="BT106" s="9" t="str">
        <f>INDEX(新汉化!$P:$P,MATCH(中文转码!BT106,新汉化!$Q:$Q,0))</f>
        <v>AECF</v>
      </c>
      <c r="BU106" s="9" t="str">
        <f>INDEX(新汉化!$P:$P,MATCH(中文转码!BU106,新汉化!$Q:$Q,0))</f>
        <v>F7BB</v>
      </c>
      <c r="BV106" s="9" t="str">
        <f>INDEX(新汉化!$P:$P,MATCH(中文转码!BV106,新汉化!$Q:$Q,0))</f>
        <v>F3BA</v>
      </c>
      <c r="BW106" s="9" t="str">
        <f>INDEX(新汉化!$P:$P,MATCH(中文转码!BW106,新汉化!$Q:$Q,0))</f>
        <v>E1BB</v>
      </c>
      <c r="BX106" s="9" t="str">
        <f>INDEX(新汉化!$P:$P,MATCH(中文转码!BX106,新汉化!$Q:$Q,0))</f>
        <v>E7C5</v>
      </c>
      <c r="BY106" s="9" t="str">
        <f>INDEX(新汉化!$P:$P,MATCH(中文转码!BY106,新汉化!$Q:$Q,0))</f>
        <v>F6B3</v>
      </c>
      <c r="BZ106" s="9" t="str">
        <f>INDEX(新汉化!$P:$P,MATCH(中文转码!BZ106,新汉化!$Q:$Q,0))</f>
        <v>DABA</v>
      </c>
      <c r="CA106" s="9" t="str">
        <f>INDEX(新汉化!$P:$P,MATCH(中文转码!CA106,新汉化!$Q:$Q,0))</f>
        <v>CCD1</v>
      </c>
      <c r="CB106" s="9" t="str">
        <f>INDEX(新汉化!$P:$P,MATCH(中文转码!CB106,新汉化!$Q:$Q,0))</f>
        <v>D3CC</v>
      </c>
      <c r="CC106" s="9" t="str">
        <f>INDEX(新汉化!$P:$P,MATCH(中文转码!CC106,新汉化!$Q:$Q,0))</f>
        <v>DFD7</v>
      </c>
      <c r="CD106" s="9" t="str">
        <f>INDEX(新汉化!$P:$P,MATCH(中文转码!CD106,新汉化!$Q:$Q,0))</f>
        <v>8038</v>
      </c>
      <c r="CE106" s="9" t="str">
        <f>INDEX(新汉化!$P:$P,MATCH(中文转码!CE106,新汉化!$Q:$Q,0))</f>
        <v>0000</v>
      </c>
      <c r="CF106" s="9" t="str">
        <f>INDEX(新汉化!$P:$P,MATCH(中文转码!CF106,新汉化!$Q:$Q,0))</f>
        <v>0000</v>
      </c>
      <c r="CG106" s="9" t="str">
        <f>INDEX(新汉化!$P:$P,MATCH(中文转码!CG106,新汉化!$Q:$Q,0))</f>
        <v>0000</v>
      </c>
      <c r="CH106" s="9" t="str">
        <f>INDEX(新汉化!$P:$P,MATCH(中文转码!CH106,新汉化!$Q:$Q,0))</f>
        <v>0000</v>
      </c>
      <c r="CI106" s="9" t="str">
        <f>INDEX(新汉化!$P:$P,MATCH(中文转码!CI106,新汉化!$Q:$Q,0))</f>
        <v>0000</v>
      </c>
      <c r="CJ106" s="9" t="str">
        <f>INDEX(新汉化!$P:$P,MATCH(中文转码!CJ106,新汉化!$Q:$Q,0))</f>
        <v>0000</v>
      </c>
      <c r="CK106" s="9" t="str">
        <f>INDEX(新汉化!$P:$P,MATCH(中文转码!CK106,新汉化!$Q:$Q,0))</f>
        <v>0000</v>
      </c>
      <c r="CL106" s="9" t="str">
        <f>INDEX(新汉化!$P:$P,MATCH(中文转码!CL106,新汉化!$Q:$Q,0))</f>
        <v>0000</v>
      </c>
      <c r="CM106" s="9" t="str">
        <f>INDEX(新汉化!$P:$P,MATCH(中文转码!CM106,新汉化!$Q:$Q,0))</f>
        <v>0000</v>
      </c>
      <c r="CN106" s="9" t="str">
        <f>INDEX(新汉化!$P:$P,MATCH(中文转码!CN106,新汉化!$Q:$Q,0))</f>
        <v>0000</v>
      </c>
      <c r="CO106" s="8" t="str">
        <f>INDEX(新汉化!$P:$P,MATCH(中文转码!CO106,新汉化!$Q:$Q,0))</f>
        <v>0000</v>
      </c>
      <c r="CP106" s="13" t="str">
        <f>日文原码!CP106</f>
        <v>0000</v>
      </c>
    </row>
    <row r="107" spans="1:94">
      <c r="A107" s="7" t="str">
        <f>日文原码!A107</f>
        <v>0100</v>
      </c>
      <c r="B107" t="str">
        <f>日文原码!B107</f>
        <v>0000</v>
      </c>
      <c r="C107" s="8" t="str">
        <f>日文原码!C107</f>
        <v>0600</v>
      </c>
      <c r="D107" s="7" t="str">
        <f>日文原码!D107</f>
        <v>0A00</v>
      </c>
      <c r="E107" t="str">
        <f>日文原码!E107</f>
        <v>0A00</v>
      </c>
      <c r="F107" t="str">
        <f>日文原码!F107</f>
        <v>0000</v>
      </c>
      <c r="G107" s="8" t="str">
        <f>日文原码!G107</f>
        <v>0900</v>
      </c>
      <c r="H107" t="str">
        <f>日文原码!H107</f>
        <v>0A00</v>
      </c>
      <c r="I107" t="str">
        <f>日文原码!I107</f>
        <v>0300</v>
      </c>
      <c r="J107" t="str">
        <f>日文原码!J107</f>
        <v>0000</v>
      </c>
      <c r="K107" t="str">
        <f>日文原码!K107</f>
        <v>0000</v>
      </c>
      <c r="L107" s="7" t="str">
        <f>INDEX(新汉化!$P:$P,MATCH(中文转码!L107,新汉化!$Q:$Q,0))</f>
        <v>F4B3</v>
      </c>
      <c r="M107" s="9" t="str">
        <f>INDEX(新汉化!$P:$P,MATCH(中文转码!M107,新汉化!$Q:$Q,0))</f>
        <v>E0C4</v>
      </c>
      <c r="N107" s="9" t="str">
        <f>INDEX(新汉化!$P:$P,MATCH(中文转码!N107,新汉化!$Q:$Q,0))</f>
        <v>0000</v>
      </c>
      <c r="O107" s="9" t="str">
        <f>INDEX(新汉化!$P:$P,MATCH(中文转码!O107,新汉化!$Q:$Q,0))</f>
        <v>0000</v>
      </c>
      <c r="P107" s="8" t="str">
        <f>INDEX(新汉化!$P:$P,MATCH(中文转码!P107,新汉化!$Q:$Q,0))</f>
        <v>0000</v>
      </c>
      <c r="Q107" s="7" t="str">
        <f>INDEX(新汉化!$P:$P,MATCH(中文转码!Q107,新汉化!$Q:$Q,0))</f>
        <v>A1F8</v>
      </c>
      <c r="R107" s="9" t="str">
        <f>INDEX(新汉化!$P:$P,MATCH(中文转码!R107,新汉化!$Q:$Q,0))</f>
        <v>A1F8</v>
      </c>
      <c r="S107" s="9" t="str">
        <f>INDEX(新汉化!$P:$P,MATCH(中文转码!S107,新汉化!$Q:$Q,0))</f>
        <v>DBCE</v>
      </c>
      <c r="T107" s="9" t="str">
        <f>INDEX(新汉化!$P:$P,MATCH(中文转码!T107,新汉化!$Q:$Q,0))</f>
        <v>E0C4</v>
      </c>
      <c r="U107" s="8" t="str">
        <f>INDEX(新汉化!$P:$P,MATCH(中文转码!U107,新汉化!$Q:$Q,0))</f>
        <v>A1F8</v>
      </c>
      <c r="V107" s="7" t="str">
        <f>INDEX(新汉化!$P:$P,MATCH(中文转码!V107,新汉化!$Q:$Q,0))</f>
        <v>AEB5</v>
      </c>
      <c r="W107" s="9" t="str">
        <f>INDEX(新汉化!$P:$P,MATCH(中文转码!W107,新汉化!$Q:$Q,0))</f>
        <v>FAC9</v>
      </c>
      <c r="X107" s="9" t="str">
        <f>INDEX(新汉化!$P:$P,MATCH(中文转码!X107,新汉化!$Q:$Q,0))</f>
        <v>DAD3</v>
      </c>
      <c r="Y107" s="9" t="str">
        <f>INDEX(新汉化!$P:$P,MATCH(中文转码!Y107,新汉化!$Q:$Q,0))</f>
        <v>BBB1</v>
      </c>
      <c r="Z107" s="9" t="str">
        <f>INDEX(新汉化!$P:$P,MATCH(中文转码!Z107,新汉化!$Q:$Q,0))</f>
        <v>DBCE</v>
      </c>
      <c r="AA107" s="9" t="str">
        <f>INDEX(新汉化!$P:$P,MATCH(中文转码!AA107,新汉化!$Q:$Q,0))</f>
        <v>BEC8</v>
      </c>
      <c r="AB107" s="9" t="str">
        <f>INDEX(新汉化!$P:$P,MATCH(中文转码!AB107,新汉化!$Q:$Q,0))</f>
        <v>C4B5</v>
      </c>
      <c r="AC107" s="9" t="str">
        <f>INDEX(新汉化!$P:$P,MATCH(中文转码!AC107,新汉化!$Q:$Q,0))</f>
        <v>A3BA</v>
      </c>
      <c r="AD107" s="9" t="str">
        <f>INDEX(新汉化!$P:$P,MATCH(中文转码!AD107,新汉化!$Q:$Q,0))</f>
        <v>D7B5</v>
      </c>
      <c r="AE107" s="9" t="str">
        <f>INDEX(新汉化!$P:$P,MATCH(中文转码!AE107,新汉化!$Q:$Q,0))</f>
        <v>DBCE</v>
      </c>
      <c r="AF107" s="9" t="str">
        <f>INDEX(新汉化!$P:$P,MATCH(中文转码!AF107,新汉化!$Q:$Q,0))</f>
        <v>E0C4</v>
      </c>
      <c r="AG107" s="9" t="str">
        <f>INDEX(新汉化!$P:$P,MATCH(中文转码!AG107,新汉化!$Q:$Q,0))</f>
        <v>8038</v>
      </c>
      <c r="AH107" s="9" t="str">
        <f>INDEX(新汉化!$P:$P,MATCH(中文转码!AH107,新汉化!$Q:$Q,0))</f>
        <v>C7B7</v>
      </c>
      <c r="AI107" s="9" t="str">
        <f>INDEX(新汉化!$P:$P,MATCH(中文转码!AI107,新汉化!$Q:$Q,0))</f>
        <v>A3B3</v>
      </c>
      <c r="AJ107" s="9" t="str">
        <f>INDEX(新汉化!$P:$P,MATCH(中文转码!AJ107,新汉化!$Q:$Q,0))</f>
        <v>B2CF</v>
      </c>
      <c r="AK107" s="9" t="str">
        <f>INDEX(新汉化!$P:$P,MATCH(中文转码!AK107,新汉化!$Q:$Q,0))</f>
        <v>B6BB</v>
      </c>
      <c r="AL107" s="9" t="str">
        <f>INDEX(新汉化!$P:$P,MATCH(中文转码!AL107,新汉化!$Q:$Q,0))</f>
        <v>0000</v>
      </c>
      <c r="AM107" s="9" t="str">
        <f>INDEX(新汉化!$P:$P,MATCH(中文转码!AM107,新汉化!$Q:$Q,0))</f>
        <v>0000</v>
      </c>
      <c r="AN107" s="9" t="str">
        <f>INDEX(新汉化!$P:$P,MATCH(中文转码!AN107,新汉化!$Q:$Q,0))</f>
        <v>0000</v>
      </c>
      <c r="AO107" s="9" t="str">
        <f>INDEX(新汉化!$P:$P,MATCH(中文转码!AO107,新汉化!$Q:$Q,0))</f>
        <v>0000</v>
      </c>
      <c r="AP107" s="9" t="str">
        <f>INDEX(新汉化!$P:$P,MATCH(中文转码!AP107,新汉化!$Q:$Q,0))</f>
        <v>0000</v>
      </c>
      <c r="AQ107" s="9" t="str">
        <f>INDEX(新汉化!$P:$P,MATCH(中文转码!AQ107,新汉化!$Q:$Q,0))</f>
        <v>0000</v>
      </c>
      <c r="AR107" s="9" t="str">
        <f>INDEX(新汉化!$P:$P,MATCH(中文转码!AR107,新汉化!$Q:$Q,0))</f>
        <v>0000</v>
      </c>
      <c r="AS107" s="8" t="str">
        <f>INDEX(新汉化!$P:$P,MATCH(中文转码!AS107,新汉化!$Q:$Q,0))</f>
        <v>0000</v>
      </c>
      <c r="AT107" s="7" t="str">
        <f>INDEX(新汉化!$P:$P,MATCH(中文转码!AT107,新汉化!$Q:$Q,0))</f>
        <v>E0D4</v>
      </c>
      <c r="AU107" s="9" t="str">
        <f>INDEX(新汉化!$P:$P,MATCH(中文转码!AU107,新汉化!$Q:$Q,0))</f>
        <v>ABB6</v>
      </c>
      <c r="AV107" s="9" t="str">
        <f>INDEX(新汉化!$P:$P,MATCH(中文转码!AV107,新汉化!$Q:$Q,0))</f>
        <v>F7CE</v>
      </c>
      <c r="AW107" s="9" t="str">
        <f>INDEX(新汉化!$P:$P,MATCH(中文转码!AW107,新汉化!$Q:$Q,0))</f>
        <v>C039</v>
      </c>
      <c r="AX107" s="9" t="str">
        <f>INDEX(新汉化!$P:$P,MATCH(中文转码!AX107,新汉化!$Q:$Q,0))</f>
        <v>E1BB</v>
      </c>
      <c r="AY107" s="9" t="str">
        <f>INDEX(新汉化!$P:$P,MATCH(中文转码!AY107,新汉化!$Q:$Q,0))</f>
        <v>D3B4</v>
      </c>
      <c r="AZ107" s="9" t="str">
        <f>INDEX(新汉化!$P:$P,MATCH(中文转码!AZ107,新汉化!$Q:$Q,0))</f>
        <v>E5CC</v>
      </c>
      <c r="BA107" s="9" t="str">
        <f>INDEX(新汉化!$P:$P,MATCH(中文转码!BA107,新汉化!$Q:$Q,0))</f>
        <v>DAC4</v>
      </c>
      <c r="BB107" s="9" t="str">
        <f>INDEX(新汉化!$P:$P,MATCH(中文转码!BB107,新汉化!$Q:$Q,0))</f>
        <v>F7C1</v>
      </c>
      <c r="BC107" s="9" t="str">
        <f>INDEX(新汉化!$P:$P,MATCH(中文转码!BC107,新汉化!$Q:$Q,0))</f>
        <v>F6B3</v>
      </c>
      <c r="BD107" s="9" t="str">
        <f>INDEX(新汉化!$P:$P,MATCH(中文转码!BD107,新汉化!$Q:$Q,0))</f>
        <v>ABC8</v>
      </c>
      <c r="BE107" s="9" t="str">
        <f>INDEX(新汉化!$P:$P,MATCH(中文转码!BE107,新汉化!$Q:$Q,0))</f>
        <v>C7CA</v>
      </c>
      <c r="BF107" s="9" t="str">
        <f>INDEX(新汉化!$P:$P,MATCH(中文转码!BF107,新汉化!$Q:$Q,0))</f>
        <v>B8CF</v>
      </c>
      <c r="BG107" s="9" t="str">
        <f>INDEX(新汉化!$P:$P,MATCH(中文转码!BG107,新汉化!$Q:$Q,0))</f>
        <v>FABE</v>
      </c>
      <c r="BH107" s="9" t="str">
        <f>INDEX(新汉化!$P:$P,MATCH(中文转码!BH107,新汉化!$Q:$Q,0))</f>
        <v>C4B5</v>
      </c>
      <c r="BI107" s="9" t="str">
        <f>INDEX(新汉化!$P:$P,MATCH(中文转码!BI107,新汉化!$Q:$Q,0))</f>
        <v>0000</v>
      </c>
      <c r="BJ107" s="9" t="str">
        <f>INDEX(新汉化!$P:$P,MATCH(中文转码!BJ107,新汉化!$Q:$Q,0))</f>
        <v>0000</v>
      </c>
      <c r="BK107" s="9" t="str">
        <f>INDEX(新汉化!$P:$P,MATCH(中文转码!BK107,新汉化!$Q:$Q,0))</f>
        <v>0000</v>
      </c>
      <c r="BL107" s="9" t="str">
        <f>INDEX(新汉化!$P:$P,MATCH(中文转码!BL107,新汉化!$Q:$Q,0))</f>
        <v>0000</v>
      </c>
      <c r="BM107" s="9" t="str">
        <f>INDEX(新汉化!$P:$P,MATCH(中文转码!BM107,新汉化!$Q:$Q,0))</f>
        <v>0000</v>
      </c>
      <c r="BN107" s="9" t="str">
        <f>INDEX(新汉化!$P:$P,MATCH(中文转码!BN107,新汉化!$Q:$Q,0))</f>
        <v>0000</v>
      </c>
      <c r="BO107" s="9" t="str">
        <f>INDEX(新汉化!$P:$P,MATCH(中文转码!BO107,新汉化!$Q:$Q,0))</f>
        <v>0000</v>
      </c>
      <c r="BP107" s="9" t="str">
        <f>INDEX(新汉化!$P:$P,MATCH(中文转码!BP107,新汉化!$Q:$Q,0))</f>
        <v>0000</v>
      </c>
      <c r="BQ107" s="8" t="str">
        <f>INDEX(新汉化!$P:$P,MATCH(中文转码!BQ107,新汉化!$Q:$Q,0))</f>
        <v>0000</v>
      </c>
      <c r="BR107" s="7" t="str">
        <f>INDEX(新汉化!$P:$P,MATCH(中文转码!BR107,新汉化!$Q:$Q,0))</f>
        <v>BAD2</v>
      </c>
      <c r="BS107" s="9" t="str">
        <f>INDEX(新汉化!$P:$P,MATCH(中文转码!BS107,新汉化!$Q:$Q,0))</f>
        <v>E5CC</v>
      </c>
      <c r="BT107" s="9" t="str">
        <f>INDEX(新汉化!$P:$P,MATCH(中文转码!BT107,新汉化!$Q:$Q,0))</f>
        <v>8038</v>
      </c>
      <c r="BU107" s="9" t="str">
        <f>INDEX(新汉化!$P:$P,MATCH(中文转码!BU107,新汉化!$Q:$Q,0))</f>
        <v>0000</v>
      </c>
      <c r="BV107" s="9" t="str">
        <f>INDEX(新汉化!$P:$P,MATCH(中文转码!BV107,新汉化!$Q:$Q,0))</f>
        <v>0000</v>
      </c>
      <c r="BW107" s="9" t="str">
        <f>INDEX(新汉化!$P:$P,MATCH(中文转码!BW107,新汉化!$Q:$Q,0))</f>
        <v>0000</v>
      </c>
      <c r="BX107" s="9" t="str">
        <f>INDEX(新汉化!$P:$P,MATCH(中文转码!BX107,新汉化!$Q:$Q,0))</f>
        <v>0000</v>
      </c>
      <c r="BY107" s="9" t="str">
        <f>INDEX(新汉化!$P:$P,MATCH(中文转码!BY107,新汉化!$Q:$Q,0))</f>
        <v>0000</v>
      </c>
      <c r="BZ107" s="9" t="str">
        <f>INDEX(新汉化!$P:$P,MATCH(中文转码!BZ107,新汉化!$Q:$Q,0))</f>
        <v>0000</v>
      </c>
      <c r="CA107" s="9" t="str">
        <f>INDEX(新汉化!$P:$P,MATCH(中文转码!CA107,新汉化!$Q:$Q,0))</f>
        <v>0000</v>
      </c>
      <c r="CB107" s="9" t="str">
        <f>INDEX(新汉化!$P:$P,MATCH(中文转码!CB107,新汉化!$Q:$Q,0))</f>
        <v>0000</v>
      </c>
      <c r="CC107" s="9" t="str">
        <f>INDEX(新汉化!$P:$P,MATCH(中文转码!CC107,新汉化!$Q:$Q,0))</f>
        <v>0000</v>
      </c>
      <c r="CD107" s="9" t="str">
        <f>INDEX(新汉化!$P:$P,MATCH(中文转码!CD107,新汉化!$Q:$Q,0))</f>
        <v>0000</v>
      </c>
      <c r="CE107" s="9" t="str">
        <f>INDEX(新汉化!$P:$P,MATCH(中文转码!CE107,新汉化!$Q:$Q,0))</f>
        <v>0000</v>
      </c>
      <c r="CF107" s="9" t="str">
        <f>INDEX(新汉化!$P:$P,MATCH(中文转码!CF107,新汉化!$Q:$Q,0))</f>
        <v>0000</v>
      </c>
      <c r="CG107" s="9" t="str">
        <f>INDEX(新汉化!$P:$P,MATCH(中文转码!CG107,新汉化!$Q:$Q,0))</f>
        <v>0000</v>
      </c>
      <c r="CH107" s="9" t="str">
        <f>INDEX(新汉化!$P:$P,MATCH(中文转码!CH107,新汉化!$Q:$Q,0))</f>
        <v>0000</v>
      </c>
      <c r="CI107" s="9" t="str">
        <f>INDEX(新汉化!$P:$P,MATCH(中文转码!CI107,新汉化!$Q:$Q,0))</f>
        <v>0000</v>
      </c>
      <c r="CJ107" s="9" t="str">
        <f>INDEX(新汉化!$P:$P,MATCH(中文转码!CJ107,新汉化!$Q:$Q,0))</f>
        <v>0000</v>
      </c>
      <c r="CK107" s="9" t="str">
        <f>INDEX(新汉化!$P:$P,MATCH(中文转码!CK107,新汉化!$Q:$Q,0))</f>
        <v>0000</v>
      </c>
      <c r="CL107" s="9" t="str">
        <f>INDEX(新汉化!$P:$P,MATCH(中文转码!CL107,新汉化!$Q:$Q,0))</f>
        <v>0000</v>
      </c>
      <c r="CM107" s="9" t="str">
        <f>INDEX(新汉化!$P:$P,MATCH(中文转码!CM107,新汉化!$Q:$Q,0))</f>
        <v>0000</v>
      </c>
      <c r="CN107" s="9" t="str">
        <f>INDEX(新汉化!$P:$P,MATCH(中文转码!CN107,新汉化!$Q:$Q,0))</f>
        <v>0000</v>
      </c>
      <c r="CO107" s="8" t="str">
        <f>INDEX(新汉化!$P:$P,MATCH(中文转码!CO107,新汉化!$Q:$Q,0))</f>
        <v>0000</v>
      </c>
      <c r="CP107" s="13" t="str">
        <f>日文原码!CP107</f>
        <v>0000</v>
      </c>
    </row>
    <row r="108" spans="1:94">
      <c r="A108" s="7" t="str">
        <f>日文原码!A108</f>
        <v>0100</v>
      </c>
      <c r="B108" t="str">
        <f>日文原码!B108</f>
        <v>0000</v>
      </c>
      <c r="C108" s="8" t="str">
        <f>日文原码!C108</f>
        <v>0700</v>
      </c>
      <c r="D108" s="7" t="str">
        <f>日文原码!D108</f>
        <v>0A00</v>
      </c>
      <c r="E108" t="str">
        <f>日文原码!E108</f>
        <v>0A00</v>
      </c>
      <c r="F108" t="str">
        <f>日文原码!F108</f>
        <v>0100</v>
      </c>
      <c r="G108" s="8" t="str">
        <f>日文原码!G108</f>
        <v>0200</v>
      </c>
      <c r="H108" t="str">
        <f>日文原码!H108</f>
        <v>0A00</v>
      </c>
      <c r="I108" t="str">
        <f>日文原码!I108</f>
        <v>0300</v>
      </c>
      <c r="J108" t="str">
        <f>日文原码!J108</f>
        <v>0000</v>
      </c>
      <c r="K108" t="str">
        <f>日文原码!K108</f>
        <v>0000</v>
      </c>
      <c r="L108" s="7" t="str">
        <f>INDEX(新汉化!$P:$P,MATCH(中文转码!L108,新汉化!$Q:$Q,0))</f>
        <v>F4B3</v>
      </c>
      <c r="M108" s="9" t="str">
        <f>INDEX(新汉化!$P:$P,MATCH(中文转码!M108,新汉化!$Q:$Q,0))</f>
        <v>F4B3</v>
      </c>
      <c r="N108" s="9" t="str">
        <f>INDEX(新汉化!$P:$P,MATCH(中文转码!N108,新汉化!$Q:$Q,0))</f>
        <v>E0C4</v>
      </c>
      <c r="O108" s="9" t="str">
        <f>INDEX(新汉化!$P:$P,MATCH(中文转码!O108,新汉化!$Q:$Q,0))</f>
        <v>0000</v>
      </c>
      <c r="P108" s="8" t="str">
        <f>INDEX(新汉化!$P:$P,MATCH(中文转码!P108,新汉化!$Q:$Q,0))</f>
        <v>0000</v>
      </c>
      <c r="Q108" s="7" t="str">
        <f>INDEX(新汉化!$P:$P,MATCH(中文转码!Q108,新汉化!$Q:$Q,0))</f>
        <v>A1F8</v>
      </c>
      <c r="R108" s="9" t="str">
        <f>INDEX(新汉化!$P:$P,MATCH(中文转码!R108,新汉化!$Q:$Q,0))</f>
        <v>A1F8</v>
      </c>
      <c r="S108" s="9" t="str">
        <f>INDEX(新汉化!$P:$P,MATCH(中文转码!S108,新汉化!$Q:$Q,0))</f>
        <v>DBCE</v>
      </c>
      <c r="T108" s="9" t="str">
        <f>INDEX(新汉化!$P:$P,MATCH(中文转码!T108,新汉化!$Q:$Q,0))</f>
        <v>E0C4</v>
      </c>
      <c r="U108" s="8" t="str">
        <f>INDEX(新汉化!$P:$P,MATCH(中文转码!U108,新汉化!$Q:$Q,0))</f>
        <v>A1F8</v>
      </c>
      <c r="V108" s="7" t="str">
        <f>INDEX(新汉化!$P:$P,MATCH(中文转码!V108,新汉化!$Q:$Q,0))</f>
        <v>F2D2</v>
      </c>
      <c r="W108" s="9" t="str">
        <f>INDEX(新汉化!$P:$P,MATCH(中文转码!W108,新汉化!$Q:$Q,0))</f>
        <v>AACE</v>
      </c>
      <c r="X108" s="9" t="str">
        <f>INDEX(新汉化!$P:$P,MATCH(中文转码!X108,新汉化!$Q:$Q,0))</f>
        <v>AECA</v>
      </c>
      <c r="Y108" s="9" t="str">
        <f>INDEX(新汉化!$P:$P,MATCH(中文转码!Y108,新汉化!$Q:$Q,0))</f>
        <v>D6B7</v>
      </c>
      <c r="Z108" s="9" t="str">
        <f>INDEX(新汉化!$P:$P,MATCH(中文转码!Z108,新汉化!$Q:$Q,0))</f>
        <v>B2CF</v>
      </c>
      <c r="AA108" s="9" t="str">
        <f>INDEX(新汉化!$P:$P,MATCH(中文转码!AA108,新汉化!$Q:$Q,0))</f>
        <v>B6BB</v>
      </c>
      <c r="AB108" s="9" t="str">
        <f>INDEX(新汉化!$P:$P,MATCH(中文转码!AB108,新汉化!$Q:$Q,0))</f>
        <v>E0D4</v>
      </c>
      <c r="AC108" s="9" t="str">
        <f>INDEX(新汉化!$P:$P,MATCH(中文转码!AC108,新汉化!$Q:$Q,0))</f>
        <v>ABB6</v>
      </c>
      <c r="AD108" s="9" t="str">
        <f>INDEX(新汉化!$P:$P,MATCH(中文转码!AD108,新汉化!$Q:$Q,0))</f>
        <v>F7CE</v>
      </c>
      <c r="AE108" s="9" t="str">
        <f>INDEX(新汉化!$P:$P,MATCH(中文转码!AE108,新汉化!$Q:$Q,0))</f>
        <v>C039</v>
      </c>
      <c r="AF108" s="9" t="str">
        <f>INDEX(新汉化!$P:$P,MATCH(中文转码!AF108,新汉化!$Q:$Q,0))</f>
        <v>F9CB</v>
      </c>
      <c r="AG108" s="9" t="str">
        <f>INDEX(新汉化!$P:$P,MATCH(中文转码!AG108,新汉化!$Q:$Q,0))</f>
        <v>D4D2</v>
      </c>
      <c r="AH108" s="9" t="str">
        <f>INDEX(新汉化!$P:$P,MATCH(中文转码!AH108,新汉化!$Q:$Q,0))</f>
        <v>F4B3</v>
      </c>
      <c r="AI108" s="9" t="str">
        <f>INDEX(新汉化!$P:$P,MATCH(中文转码!AI108,新汉化!$Q:$Q,0))</f>
        <v>F4B3</v>
      </c>
      <c r="AJ108" s="9" t="str">
        <f>INDEX(新汉化!$P:$P,MATCH(中文转码!AJ108,新汉化!$Q:$Q,0))</f>
        <v>E0C4</v>
      </c>
      <c r="AK108" s="9" t="str">
        <f>INDEX(新汉化!$P:$P,MATCH(中文转码!AK108,新汉化!$Q:$Q,0))</f>
        <v>0000</v>
      </c>
      <c r="AL108" s="9" t="str">
        <f>INDEX(新汉化!$P:$P,MATCH(中文转码!AL108,新汉化!$Q:$Q,0))</f>
        <v>0000</v>
      </c>
      <c r="AM108" s="9" t="str">
        <f>INDEX(新汉化!$P:$P,MATCH(中文转码!AM108,新汉化!$Q:$Q,0))</f>
        <v>0000</v>
      </c>
      <c r="AN108" s="9" t="str">
        <f>INDEX(新汉化!$P:$P,MATCH(中文转码!AN108,新汉化!$Q:$Q,0))</f>
        <v>0000</v>
      </c>
      <c r="AO108" s="9" t="str">
        <f>INDEX(新汉化!$P:$P,MATCH(中文转码!AO108,新汉化!$Q:$Q,0))</f>
        <v>0000</v>
      </c>
      <c r="AP108" s="9" t="str">
        <f>INDEX(新汉化!$P:$P,MATCH(中文转码!AP108,新汉化!$Q:$Q,0))</f>
        <v>0000</v>
      </c>
      <c r="AQ108" s="9" t="str">
        <f>INDEX(新汉化!$P:$P,MATCH(中文转码!AQ108,新汉化!$Q:$Q,0))</f>
        <v>0000</v>
      </c>
      <c r="AR108" s="9" t="str">
        <f>INDEX(新汉化!$P:$P,MATCH(中文转码!AR108,新汉化!$Q:$Q,0))</f>
        <v>0000</v>
      </c>
      <c r="AS108" s="8" t="str">
        <f>INDEX(新汉化!$P:$P,MATCH(中文转码!AS108,新汉化!$Q:$Q,0))</f>
        <v>0000</v>
      </c>
      <c r="AT108" s="7" t="str">
        <f>INDEX(新汉化!$P:$P,MATCH(中文转码!AT108,新汉化!$Q:$Q,0))</f>
        <v>E1BB</v>
      </c>
      <c r="AU108" s="9" t="str">
        <f>INDEX(新汉化!$P:$P,MATCH(中文转码!AU108,新汉化!$Q:$Q,0))</f>
        <v>DBBE</v>
      </c>
      <c r="AV108" s="9" t="str">
        <f>INDEX(新汉化!$P:$P,MATCH(中文转码!AV108,新汉化!$Q:$Q,0))</f>
        <v>AFBC</v>
      </c>
      <c r="AW108" s="9" t="str">
        <f>INDEX(新汉化!$P:$P,MATCH(中文转码!AW108,新汉化!$Q:$Q,0))</f>
        <v>DAD4</v>
      </c>
      <c r="AX108" s="9" t="str">
        <f>INDEX(新汉化!$P:$P,MATCH(中文转码!AX108,新汉化!$Q:$Q,0))</f>
        <v>D0D3</v>
      </c>
      <c r="AY108" s="9" t="str">
        <f>INDEX(新汉化!$P:$P,MATCH(中文转码!AY108,新汉化!$Q:$Q,0))</f>
        <v>CBC8</v>
      </c>
      <c r="AZ108" s="9" t="str">
        <f>INDEX(新汉化!$P:$P,MATCH(中文转码!AZ108,新汉化!$Q:$Q,0))</f>
        <v>F9CD</v>
      </c>
      <c r="BA108" s="9" t="str">
        <f>INDEX(新汉化!$P:$P,MATCH(中文转码!BA108,新汉化!$Q:$Q,0))</f>
        <v>D6BD</v>
      </c>
      <c r="BB108" s="9" t="str">
        <f>INDEX(新汉化!$P:$P,MATCH(中文转码!BB108,新汉化!$Q:$Q,0))</f>
        <v>DFB1</v>
      </c>
      <c r="BC108" s="9" t="str">
        <f>INDEX(新汉化!$P:$P,MATCH(中文转码!BC108,新汉化!$Q:$Q,0))</f>
        <v>D2C2</v>
      </c>
      <c r="BD108" s="9" t="str">
        <f>INDEX(新汉化!$P:$P,MATCH(中文转码!BD108,新汉化!$Q:$Q,0))</f>
        <v>D3C8</v>
      </c>
      <c r="BE108" s="9" t="str">
        <f>INDEX(新汉化!$P:$P,MATCH(中文转码!BE108,新汉化!$Q:$Q,0))</f>
        <v>ACC0</v>
      </c>
      <c r="BF108" s="9" t="str">
        <f>INDEX(新汉化!$P:$P,MATCH(中文转码!BF108,新汉化!$Q:$Q,0))</f>
        <v>F8BB</v>
      </c>
      <c r="BG108" s="9" t="str">
        <f>INDEX(新汉化!$P:$P,MATCH(中文转码!BG108,新汉化!$Q:$Q,0))</f>
        <v>C4B5</v>
      </c>
      <c r="BH108" s="9" t="str">
        <f>INDEX(新汉化!$P:$P,MATCH(中文转码!BH108,新汉化!$Q:$Q,0))</f>
        <v>C7B3</v>
      </c>
      <c r="BI108" s="9" t="str">
        <f>INDEX(新汉化!$P:$P,MATCH(中文转码!BI108,新汉化!$Q:$Q,0))</f>
        <v>F2D5</v>
      </c>
      <c r="BJ108" s="9" t="str">
        <f>INDEX(新汉化!$P:$P,MATCH(中文转码!BJ108,新汉化!$Q:$Q,0))</f>
        <v>0000</v>
      </c>
      <c r="BK108" s="9" t="str">
        <f>INDEX(新汉化!$P:$P,MATCH(中文转码!BK108,新汉化!$Q:$Q,0))</f>
        <v>0000</v>
      </c>
      <c r="BL108" s="9" t="str">
        <f>INDEX(新汉化!$P:$P,MATCH(中文转码!BL108,新汉化!$Q:$Q,0))</f>
        <v>0000</v>
      </c>
      <c r="BM108" s="9" t="str">
        <f>INDEX(新汉化!$P:$P,MATCH(中文转码!BM108,新汉化!$Q:$Q,0))</f>
        <v>0000</v>
      </c>
      <c r="BN108" s="9" t="str">
        <f>INDEX(新汉化!$P:$P,MATCH(中文转码!BN108,新汉化!$Q:$Q,0))</f>
        <v>0000</v>
      </c>
      <c r="BO108" s="9" t="str">
        <f>INDEX(新汉化!$P:$P,MATCH(中文转码!BO108,新汉化!$Q:$Q,0))</f>
        <v>0000</v>
      </c>
      <c r="BP108" s="9" t="str">
        <f>INDEX(新汉化!$P:$P,MATCH(中文转码!BP108,新汉化!$Q:$Q,0))</f>
        <v>0000</v>
      </c>
      <c r="BQ108" s="8" t="str">
        <f>INDEX(新汉化!$P:$P,MATCH(中文转码!BQ108,新汉化!$Q:$Q,0))</f>
        <v>0000</v>
      </c>
      <c r="BR108" s="7" t="str">
        <f>INDEX(新汉化!$P:$P,MATCH(中文转码!BR108,新汉化!$Q:$Q,0))</f>
        <v>EFC0</v>
      </c>
      <c r="BS108" s="9" t="str">
        <f>INDEX(新汉化!$P:$P,MATCH(中文转码!BS108,新汉化!$Q:$Q,0))</f>
        <v>8038</v>
      </c>
      <c r="BT108" s="9" t="str">
        <f>INDEX(新汉化!$P:$P,MATCH(中文转码!BT108,新汉化!$Q:$Q,0))</f>
        <v>0000</v>
      </c>
      <c r="BU108" s="9" t="str">
        <f>INDEX(新汉化!$P:$P,MATCH(中文转码!BU108,新汉化!$Q:$Q,0))</f>
        <v>0000</v>
      </c>
      <c r="BV108" s="9" t="str">
        <f>INDEX(新汉化!$P:$P,MATCH(中文转码!BV108,新汉化!$Q:$Q,0))</f>
        <v>0000</v>
      </c>
      <c r="BW108" s="9" t="str">
        <f>INDEX(新汉化!$P:$P,MATCH(中文转码!BW108,新汉化!$Q:$Q,0))</f>
        <v>0000</v>
      </c>
      <c r="BX108" s="9" t="str">
        <f>INDEX(新汉化!$P:$P,MATCH(中文转码!BX108,新汉化!$Q:$Q,0))</f>
        <v>0000</v>
      </c>
      <c r="BY108" s="9" t="str">
        <f>INDEX(新汉化!$P:$P,MATCH(中文转码!BY108,新汉化!$Q:$Q,0))</f>
        <v>0000</v>
      </c>
      <c r="BZ108" s="9" t="str">
        <f>INDEX(新汉化!$P:$P,MATCH(中文转码!BZ108,新汉化!$Q:$Q,0))</f>
        <v>0000</v>
      </c>
      <c r="CA108" s="9" t="str">
        <f>INDEX(新汉化!$P:$P,MATCH(中文转码!CA108,新汉化!$Q:$Q,0))</f>
        <v>0000</v>
      </c>
      <c r="CB108" s="9" t="str">
        <f>INDEX(新汉化!$P:$P,MATCH(中文转码!CB108,新汉化!$Q:$Q,0))</f>
        <v>0000</v>
      </c>
      <c r="CC108" s="9" t="str">
        <f>INDEX(新汉化!$P:$P,MATCH(中文转码!CC108,新汉化!$Q:$Q,0))</f>
        <v>0000</v>
      </c>
      <c r="CD108" s="9" t="str">
        <f>INDEX(新汉化!$P:$P,MATCH(中文转码!CD108,新汉化!$Q:$Q,0))</f>
        <v>0000</v>
      </c>
      <c r="CE108" s="9" t="str">
        <f>INDEX(新汉化!$P:$P,MATCH(中文转码!CE108,新汉化!$Q:$Q,0))</f>
        <v>0000</v>
      </c>
      <c r="CF108" s="9" t="str">
        <f>INDEX(新汉化!$P:$P,MATCH(中文转码!CF108,新汉化!$Q:$Q,0))</f>
        <v>0000</v>
      </c>
      <c r="CG108" s="9" t="str">
        <f>INDEX(新汉化!$P:$P,MATCH(中文转码!CG108,新汉化!$Q:$Q,0))</f>
        <v>0000</v>
      </c>
      <c r="CH108" s="9" t="str">
        <f>INDEX(新汉化!$P:$P,MATCH(中文转码!CH108,新汉化!$Q:$Q,0))</f>
        <v>0000</v>
      </c>
      <c r="CI108" s="9" t="str">
        <f>INDEX(新汉化!$P:$P,MATCH(中文转码!CI108,新汉化!$Q:$Q,0))</f>
        <v>0000</v>
      </c>
      <c r="CJ108" s="9" t="str">
        <f>INDEX(新汉化!$P:$P,MATCH(中文转码!CJ108,新汉化!$Q:$Q,0))</f>
        <v>0000</v>
      </c>
      <c r="CK108" s="9" t="str">
        <f>INDEX(新汉化!$P:$P,MATCH(中文转码!CK108,新汉化!$Q:$Q,0))</f>
        <v>0000</v>
      </c>
      <c r="CL108" s="9" t="str">
        <f>INDEX(新汉化!$P:$P,MATCH(中文转码!CL108,新汉化!$Q:$Q,0))</f>
        <v>0000</v>
      </c>
      <c r="CM108" s="9" t="str">
        <f>INDEX(新汉化!$P:$P,MATCH(中文转码!CM108,新汉化!$Q:$Q,0))</f>
        <v>0000</v>
      </c>
      <c r="CN108" s="9" t="str">
        <f>INDEX(新汉化!$P:$P,MATCH(中文转码!CN108,新汉化!$Q:$Q,0))</f>
        <v>0000</v>
      </c>
      <c r="CO108" s="8" t="str">
        <f>INDEX(新汉化!$P:$P,MATCH(中文转码!CO108,新汉化!$Q:$Q,0))</f>
        <v>0000</v>
      </c>
      <c r="CP108" s="13" t="str">
        <f>日文原码!CP108</f>
        <v>0000</v>
      </c>
    </row>
    <row r="109" spans="1:94">
      <c r="A109" s="7" t="str">
        <f>日文原码!A109</f>
        <v>0100</v>
      </c>
      <c r="B109" t="str">
        <f>日文原码!B109</f>
        <v>0000</v>
      </c>
      <c r="C109" s="8" t="str">
        <f>日文原码!C109</f>
        <v>0800</v>
      </c>
      <c r="D109" s="7" t="str">
        <f>日文原码!D109</f>
        <v>0A00</v>
      </c>
      <c r="E109" t="str">
        <f>日文原码!E109</f>
        <v>0A00</v>
      </c>
      <c r="F109" t="str">
        <f>日文原码!F109</f>
        <v>0000</v>
      </c>
      <c r="G109" s="8" t="str">
        <f>日文原码!G109</f>
        <v>0600</v>
      </c>
      <c r="H109" t="str">
        <f>日文原码!H109</f>
        <v>0A00</v>
      </c>
      <c r="I109" t="str">
        <f>日文原码!I109</f>
        <v>0A00</v>
      </c>
      <c r="J109" t="str">
        <f>日文原码!J109</f>
        <v>0100</v>
      </c>
      <c r="K109" t="str">
        <f>日文原码!K109</f>
        <v>0000</v>
      </c>
      <c r="L109" s="7" t="str">
        <f>INDEX(新汉化!$P:$P,MATCH(中文转码!L109,新汉化!$Q:$Q,0))</f>
        <v>DFCD</v>
      </c>
      <c r="M109" s="9" t="str">
        <f>INDEX(新汉化!$P:$P,MATCH(中文转码!M109,新汉化!$Q:$Q,0))</f>
        <v>B9CB</v>
      </c>
      <c r="N109" s="9" t="str">
        <f>INDEX(新汉化!$P:$P,MATCH(中文转码!N109,新汉化!$Q:$Q,0))</f>
        <v>AFB5</v>
      </c>
      <c r="O109" s="9" t="str">
        <f>INDEX(新汉化!$P:$P,MATCH(中文转码!O109,新汉化!$Q:$Q,0))</f>
        <v>0000</v>
      </c>
      <c r="P109" s="8" t="str">
        <f>INDEX(新汉化!$P:$P,MATCH(中文转码!P109,新汉化!$Q:$Q,0))</f>
        <v>0000</v>
      </c>
      <c r="Q109" s="7" t="str">
        <f>INDEX(新汉化!$P:$P,MATCH(中文转码!Q109,新汉化!$Q:$Q,0))</f>
        <v>A1F8</v>
      </c>
      <c r="R109" s="9" t="str">
        <f>INDEX(新汉化!$P:$P,MATCH(中文转码!R109,新汉化!$Q:$Q,0))</f>
        <v>A1F8</v>
      </c>
      <c r="S109" s="9" t="str">
        <f>INDEX(新汉化!$P:$P,MATCH(中文转码!S109,新汉化!$Q:$Q,0))</f>
        <v>BEB6</v>
      </c>
      <c r="T109" s="9" t="str">
        <f>INDEX(新汉化!$P:$P,MATCH(中文转码!T109,新汉化!$Q:$Q,0))</f>
        <v>F8C6</v>
      </c>
      <c r="U109" s="8" t="str">
        <f>INDEX(新汉化!$P:$P,MATCH(中文转码!U109,新汉化!$Q:$Q,0))</f>
        <v>A1F8</v>
      </c>
      <c r="V109" s="7" t="str">
        <f>INDEX(新汉化!$P:$P,MATCH(中文转码!V109,新汉化!$Q:$Q,0))</f>
        <v>CCB4</v>
      </c>
      <c r="W109" s="9" t="str">
        <f>INDEX(新汉化!$P:$P,MATCH(中文转码!W109,新汉化!$Q:$Q,0))</f>
        <v>A4BC</v>
      </c>
      <c r="X109" s="9" t="str">
        <f>INDEX(新汉化!$P:$P,MATCH(中文转码!X109,新汉化!$Q:$Q,0))</f>
        <v>FCCB</v>
      </c>
      <c r="Y109" s="9" t="str">
        <f>INDEX(新汉化!$P:$P,MATCH(中文转码!Y109,新汉化!$Q:$Q,0))</f>
        <v>C4B5</v>
      </c>
      <c r="Z109" s="9" t="str">
        <f>INDEX(新汉化!$P:$P,MATCH(中文转码!Z109,新汉化!$Q:$Q,0))</f>
        <v>B0BB</v>
      </c>
      <c r="AA109" s="9" t="str">
        <f>INDEX(新汉化!$P:$P,MATCH(中文转码!AA109,新汉化!$Q:$Q,0))</f>
        <v>C039</v>
      </c>
      <c r="AB109" s="9" t="str">
        <f>INDEX(新汉化!$P:$P,MATCH(中文转码!AB109,新汉化!$Q:$Q,0))</f>
        <v>DFCD</v>
      </c>
      <c r="AC109" s="9" t="str">
        <f>INDEX(新汉化!$P:$P,MATCH(中文转码!AC109,新汉化!$Q:$Q,0))</f>
        <v>B9CB</v>
      </c>
      <c r="AD109" s="9" t="str">
        <f>INDEX(新汉化!$P:$P,MATCH(中文转码!AD109,新汉化!$Q:$Q,0))</f>
        <v>C4B5</v>
      </c>
      <c r="AE109" s="9" t="str">
        <f>INDEX(新汉化!$P:$P,MATCH(中文转码!AE109,新汉化!$Q:$Q,0))</f>
        <v>BEB6</v>
      </c>
      <c r="AF109" s="9" t="str">
        <f>INDEX(新汉化!$P:$P,MATCH(中文转码!AF109,新汉化!$Q:$Q,0))</f>
        <v>D8CB</v>
      </c>
      <c r="AG109" s="9" t="str">
        <f>INDEX(新汉化!$P:$P,MATCH(中文转码!AG109,新汉化!$Q:$Q,0))</f>
        <v>CDBE</v>
      </c>
      <c r="AH109" s="9" t="str">
        <f>INDEX(新汉化!$P:$P,MATCH(中文转码!AH109,新汉化!$Q:$Q,0))</f>
        <v>E1BB</v>
      </c>
      <c r="AI109" s="9" t="str">
        <f>INDEX(新汉化!$P:$P,MATCH(中文转码!AI109,新汉化!$Q:$Q,0))</f>
        <v>E4B1</v>
      </c>
      <c r="AJ109" s="9" t="str">
        <f>INDEX(新汉化!$P:$P,MATCH(中文转码!AJ109,新汉化!$Q:$Q,0))</f>
        <v>BFC7</v>
      </c>
      <c r="AK109" s="9" t="str">
        <f>INDEX(新汉化!$P:$P,MATCH(中文转码!AK109,新汉化!$Q:$Q,0))</f>
        <v>C039</v>
      </c>
      <c r="AL109" s="9" t="str">
        <f>INDEX(新汉化!$P:$P,MATCH(中文转码!AL109,新汉化!$Q:$Q,0))</f>
        <v>0000</v>
      </c>
      <c r="AM109" s="9" t="str">
        <f>INDEX(新汉化!$P:$P,MATCH(中文转码!AM109,新汉化!$Q:$Q,0))</f>
        <v>0000</v>
      </c>
      <c r="AN109" s="9" t="str">
        <f>INDEX(新汉化!$P:$P,MATCH(中文转码!AN109,新汉化!$Q:$Q,0))</f>
        <v>0000</v>
      </c>
      <c r="AO109" s="9" t="str">
        <f>INDEX(新汉化!$P:$P,MATCH(中文转码!AO109,新汉化!$Q:$Q,0))</f>
        <v>0000</v>
      </c>
      <c r="AP109" s="9" t="str">
        <f>INDEX(新汉化!$P:$P,MATCH(中文转码!AP109,新汉化!$Q:$Q,0))</f>
        <v>0000</v>
      </c>
      <c r="AQ109" s="9" t="str">
        <f>INDEX(新汉化!$P:$P,MATCH(中文转码!AQ109,新汉化!$Q:$Q,0))</f>
        <v>0000</v>
      </c>
      <c r="AR109" s="9" t="str">
        <f>INDEX(新汉化!$P:$P,MATCH(中文转码!AR109,新汉化!$Q:$Q,0))</f>
        <v>0000</v>
      </c>
      <c r="AS109" s="8" t="str">
        <f>INDEX(新汉化!$P:$P,MATCH(中文转码!AS109,新汉化!$Q:$Q,0))</f>
        <v>0000</v>
      </c>
      <c r="AT109" s="7" t="str">
        <f>INDEX(新汉化!$P:$P,MATCH(中文转码!AT109,新汉化!$Q:$Q,0))</f>
        <v>A2B2</v>
      </c>
      <c r="AU109" s="9" t="str">
        <f>INDEX(新汉化!$P:$P,MATCH(中文转码!AU109,新汉化!$Q:$Q,0))</f>
        <v>E1BB</v>
      </c>
      <c r="AV109" s="9" t="str">
        <f>INDEX(新汉化!$P:$P,MATCH(中文转码!AV109,新汉化!$Q:$Q,0))</f>
        <v>D3B4</v>
      </c>
      <c r="AW109" s="9" t="str">
        <f>INDEX(新汉化!$P:$P,MATCH(中文转码!AW109,新汉化!$Q:$Q,0))</f>
        <v>EDC9</v>
      </c>
      <c r="AX109" s="9" t="str">
        <f>INDEX(新汉化!$P:$P,MATCH(中文转码!AX109,新汉化!$Q:$Q,0))</f>
        <v>E5CC</v>
      </c>
      <c r="AY109" s="9" t="str">
        <f>INDEX(新汉化!$P:$P,MATCH(中文转码!AY109,新汉化!$Q:$Q,0))</f>
        <v>F7B8</v>
      </c>
      <c r="AZ109" s="9" t="str">
        <f>INDEX(新汉化!$P:$P,MATCH(中文转码!AZ109,新汉化!$Q:$Q,0))</f>
        <v>A6B4</v>
      </c>
      <c r="BA109" s="9" t="str">
        <f>INDEX(新汉化!$P:$P,MATCH(中文转码!BA109,新汉化!$Q:$Q,0))</f>
        <v>CDC3</v>
      </c>
      <c r="BB109" s="9" t="str">
        <f>INDEX(新汉化!$P:$P,MATCH(中文转码!BB109,新汉化!$Q:$Q,0))</f>
        <v>D2C1</v>
      </c>
      <c r="BC109" s="9" t="str">
        <f>INDEX(新汉化!$P:$P,MATCH(中文转码!BC109,新汉化!$Q:$Q,0))</f>
        <v>E7C5</v>
      </c>
      <c r="BD109" s="9" t="str">
        <f>INDEX(新汉化!$P:$P,MATCH(中文转码!BD109,新汉化!$Q:$Q,0))</f>
        <v>F6B3</v>
      </c>
      <c r="BE109" s="9" t="str">
        <f>INDEX(新汉化!$P:$P,MATCH(中文转码!BE109,新汉化!$Q:$Q,0))</f>
        <v>8038</v>
      </c>
      <c r="BF109" s="9" t="str">
        <f>INDEX(新汉化!$P:$P,MATCH(中文转码!BF109,新汉化!$Q:$Q,0))</f>
        <v>CDD5</v>
      </c>
      <c r="BG109" s="9" t="str">
        <f>INDEX(新汉化!$P:$P,MATCH(中文转码!BG109,新汉化!$Q:$Q,0))</f>
        <v>C9B3</v>
      </c>
      <c r="BH109" s="9" t="str">
        <f>INDEX(新汉化!$P:$P,MATCH(中文转码!BH109,新汉化!$Q:$Q,0))</f>
        <v>BBD2</v>
      </c>
      <c r="BI109" s="9" t="str">
        <f>INDEX(新汉化!$P:$P,MATCH(中文转码!BI109,新汉化!$Q:$Q,0))</f>
        <v>F6B8</v>
      </c>
      <c r="BJ109" s="9" t="str">
        <f>INDEX(新汉化!$P:$P,MATCH(中文转码!BJ109,新汉化!$Q:$Q,0))</f>
        <v>0000</v>
      </c>
      <c r="BK109" s="9" t="str">
        <f>INDEX(新汉化!$P:$P,MATCH(中文转码!BK109,新汉化!$Q:$Q,0))</f>
        <v>0000</v>
      </c>
      <c r="BL109" s="9" t="str">
        <f>INDEX(新汉化!$P:$P,MATCH(中文转码!BL109,新汉化!$Q:$Q,0))</f>
        <v>0000</v>
      </c>
      <c r="BM109" s="9" t="str">
        <f>INDEX(新汉化!$P:$P,MATCH(中文转码!BM109,新汉化!$Q:$Q,0))</f>
        <v>0000</v>
      </c>
      <c r="BN109" s="9" t="str">
        <f>INDEX(新汉化!$P:$P,MATCH(中文转码!BN109,新汉化!$Q:$Q,0))</f>
        <v>0000</v>
      </c>
      <c r="BO109" s="9" t="str">
        <f>INDEX(新汉化!$P:$P,MATCH(中文转码!BO109,新汉化!$Q:$Q,0))</f>
        <v>0000</v>
      </c>
      <c r="BP109" s="9" t="str">
        <f>INDEX(新汉化!$P:$P,MATCH(中文转码!BP109,新汉化!$Q:$Q,0))</f>
        <v>0000</v>
      </c>
      <c r="BQ109" s="8" t="str">
        <f>INDEX(新汉化!$P:$P,MATCH(中文转码!BQ109,新汉化!$Q:$Q,0))</f>
        <v>0000</v>
      </c>
      <c r="BR109" s="7" t="str">
        <f>INDEX(新汉化!$P:$P,MATCH(中文转码!BR109,新汉化!$Q:$Q,0))</f>
        <v>B2D4</v>
      </c>
      <c r="BS109" s="9" t="str">
        <f>INDEX(新汉化!$P:$P,MATCH(中文转码!BS109,新汉化!$Q:$Q,0))</f>
        <v>B2D4</v>
      </c>
      <c r="BT109" s="9" t="str">
        <f>INDEX(新汉化!$P:$P,MATCH(中文转码!BT109,新汉化!$Q:$Q,0))</f>
        <v>C4B5</v>
      </c>
      <c r="BU109" s="9" t="str">
        <f>INDEX(新汉化!$P:$P,MATCH(中文转码!BU109,新汉化!$Q:$Q,0))</f>
        <v>F2C7</v>
      </c>
      <c r="BV109" s="9" t="str">
        <f>INDEX(新汉化!$P:$P,MATCH(中文转码!BV109,新汉化!$Q:$Q,0))</f>
        <v>F3BA</v>
      </c>
      <c r="BW109" s="9" t="str">
        <f>INDEX(新汉化!$P:$P,MATCH(中文转码!BW109,新汉化!$Q:$Q,0))</f>
        <v>E1BB</v>
      </c>
      <c r="BX109" s="9" t="str">
        <f>INDEX(新汉化!$P:$P,MATCH(中文转码!BX109,新汉化!$Q:$Q,0))</f>
        <v>A2B7</v>
      </c>
      <c r="BY109" s="9" t="str">
        <f>INDEX(新汉化!$P:$P,MATCH(中文转码!BY109,新汉化!$Q:$Q,0))</f>
        <v>FAC9</v>
      </c>
      <c r="BZ109" s="9" t="str">
        <f>INDEX(新汉化!$P:$P,MATCH(中文转码!BZ109,新汉化!$Q:$Q,0))</f>
        <v>F3B4</v>
      </c>
      <c r="CA109" s="9" t="str">
        <f>INDEX(新汉化!$P:$P,MATCH(中文转码!CA109,新汉化!$Q:$Q,0))</f>
        <v>ACB1</v>
      </c>
      <c r="CB109" s="9" t="str">
        <f>INDEX(新汉化!$P:$P,MATCH(中文转码!CB109,新汉化!$Q:$Q,0))</f>
        <v>A8D5</v>
      </c>
      <c r="CC109" s="9" t="str">
        <f>INDEX(新汉化!$P:$P,MATCH(中文转码!CC109,新汉化!$Q:$Q,0))</f>
        <v>8038</v>
      </c>
      <c r="CD109" s="9" t="str">
        <f>INDEX(新汉化!$P:$P,MATCH(中文转码!CD109,新汉化!$Q:$Q,0))</f>
        <v>0000</v>
      </c>
      <c r="CE109" s="9" t="str">
        <f>INDEX(新汉化!$P:$P,MATCH(中文转码!CE109,新汉化!$Q:$Q,0))</f>
        <v>0000</v>
      </c>
      <c r="CF109" s="9" t="str">
        <f>INDEX(新汉化!$P:$P,MATCH(中文转码!CF109,新汉化!$Q:$Q,0))</f>
        <v>0000</v>
      </c>
      <c r="CG109" s="9" t="str">
        <f>INDEX(新汉化!$P:$P,MATCH(中文转码!CG109,新汉化!$Q:$Q,0))</f>
        <v>0000</v>
      </c>
      <c r="CH109" s="9" t="str">
        <f>INDEX(新汉化!$P:$P,MATCH(中文转码!CH109,新汉化!$Q:$Q,0))</f>
        <v>0000</v>
      </c>
      <c r="CI109" s="9" t="str">
        <f>INDEX(新汉化!$P:$P,MATCH(中文转码!CI109,新汉化!$Q:$Q,0))</f>
        <v>0000</v>
      </c>
      <c r="CJ109" s="9" t="str">
        <f>INDEX(新汉化!$P:$P,MATCH(中文转码!CJ109,新汉化!$Q:$Q,0))</f>
        <v>0000</v>
      </c>
      <c r="CK109" s="9" t="str">
        <f>INDEX(新汉化!$P:$P,MATCH(中文转码!CK109,新汉化!$Q:$Q,0))</f>
        <v>0000</v>
      </c>
      <c r="CL109" s="9" t="str">
        <f>INDEX(新汉化!$P:$P,MATCH(中文转码!CL109,新汉化!$Q:$Q,0))</f>
        <v>0000</v>
      </c>
      <c r="CM109" s="9" t="str">
        <f>INDEX(新汉化!$P:$P,MATCH(中文转码!CM109,新汉化!$Q:$Q,0))</f>
        <v>0000</v>
      </c>
      <c r="CN109" s="9" t="str">
        <f>INDEX(新汉化!$P:$P,MATCH(中文转码!CN109,新汉化!$Q:$Q,0))</f>
        <v>0000</v>
      </c>
      <c r="CO109" s="8" t="str">
        <f>INDEX(新汉化!$P:$P,MATCH(中文转码!CO109,新汉化!$Q:$Q,0))</f>
        <v>0000</v>
      </c>
      <c r="CP109" s="13" t="str">
        <f>日文原码!CP109</f>
        <v>0000</v>
      </c>
    </row>
    <row r="110" spans="1:94">
      <c r="A110" s="7" t="str">
        <f>日文原码!A110</f>
        <v>0100</v>
      </c>
      <c r="B110" t="str">
        <f>日文原码!B110</f>
        <v>0000</v>
      </c>
      <c r="C110" s="8" t="str">
        <f>日文原码!C110</f>
        <v>0900</v>
      </c>
      <c r="D110" s="7" t="str">
        <f>日文原码!D110</f>
        <v>0A00</v>
      </c>
      <c r="E110" t="str">
        <f>日文原码!E110</f>
        <v>0A00</v>
      </c>
      <c r="F110" t="str">
        <f>日文原码!F110</f>
        <v>0100</v>
      </c>
      <c r="G110" s="8" t="str">
        <f>日文原码!G110</f>
        <v>0200</v>
      </c>
      <c r="H110" t="str">
        <f>日文原码!H110</f>
        <v>0A00</v>
      </c>
      <c r="I110" t="str">
        <f>日文原码!I110</f>
        <v>0A00</v>
      </c>
      <c r="J110" t="str">
        <f>日文原码!J110</f>
        <v>0900</v>
      </c>
      <c r="K110" t="str">
        <f>日文原码!K110</f>
        <v>0500</v>
      </c>
      <c r="L110" s="7" t="str">
        <f>INDEX(新汉化!$P:$P,MATCH(中文转码!L110,新汉化!$Q:$Q,0))</f>
        <v>ABCB</v>
      </c>
      <c r="M110" s="9" t="str">
        <f>INDEX(新汉化!$P:$P,MATCH(中文转码!M110,新汉化!$Q:$Q,0))</f>
        <v>AFB5</v>
      </c>
      <c r="N110" s="9" t="str">
        <f>INDEX(新汉化!$P:$P,MATCH(中文转码!N110,新汉化!$Q:$Q,0))</f>
        <v>DFCD</v>
      </c>
      <c r="O110" s="9" t="str">
        <f>INDEX(新汉化!$P:$P,MATCH(中文转码!O110,新汉化!$Q:$Q,0))</f>
        <v>B9CB</v>
      </c>
      <c r="P110" s="8" t="str">
        <f>INDEX(新汉化!$P:$P,MATCH(中文转码!P110,新汉化!$Q:$Q,0))</f>
        <v>0000</v>
      </c>
      <c r="Q110" s="7" t="str">
        <f>INDEX(新汉化!$P:$P,MATCH(中文转码!Q110,新汉化!$Q:$Q,0))</f>
        <v>A1F8</v>
      </c>
      <c r="R110" s="9" t="str">
        <f>INDEX(新汉化!$P:$P,MATCH(中文转码!R110,新汉化!$Q:$Q,0))</f>
        <v>A1F8</v>
      </c>
      <c r="S110" s="9" t="str">
        <f>INDEX(新汉化!$P:$P,MATCH(中文转码!S110,新汉化!$Q:$Q,0))</f>
        <v>BEB6</v>
      </c>
      <c r="T110" s="9" t="str">
        <f>INDEX(新汉化!$P:$P,MATCH(中文转码!T110,新汉化!$Q:$Q,0))</f>
        <v>F8C6</v>
      </c>
      <c r="U110" s="8" t="str">
        <f>INDEX(新汉化!$P:$P,MATCH(中文转码!U110,新汉化!$Q:$Q,0))</f>
        <v>A1F8</v>
      </c>
      <c r="V110" s="7" t="str">
        <f>INDEX(新汉化!$P:$P,MATCH(中文转码!V110,新汉化!$Q:$Q,0))</f>
        <v>C7B7</v>
      </c>
      <c r="W110" s="9" t="str">
        <f>INDEX(新汉化!$P:$P,MATCH(中文转码!W110,新汉化!$Q:$Q,0))</f>
        <v>A3B3</v>
      </c>
      <c r="X110" s="9" t="str">
        <f>INDEX(新汉化!$P:$P,MATCH(中文转码!X110,新汉化!$Q:$Q,0))</f>
        <v>B2CF</v>
      </c>
      <c r="Y110" s="9" t="str">
        <f>INDEX(新汉化!$P:$P,MATCH(中文转码!Y110,新汉化!$Q:$Q,0))</f>
        <v>B6BB</v>
      </c>
      <c r="Z110" s="9" t="str">
        <f>INDEX(新汉化!$P:$P,MATCH(中文转码!Z110,新汉化!$Q:$Q,0))</f>
        <v>AFB8</v>
      </c>
      <c r="AA110" s="9" t="str">
        <f>INDEX(新汉化!$P:$P,MATCH(中文转码!AA110,新汉化!$Q:$Q,0))</f>
        <v>C3C0</v>
      </c>
      <c r="AB110" s="9" t="str">
        <f>INDEX(新汉化!$P:$P,MATCH(中文转码!AB110,新汉化!$Q:$Q,0))</f>
        <v>AACA</v>
      </c>
      <c r="AC110" s="9" t="str">
        <f>INDEX(新汉化!$P:$P,MATCH(中文转码!AC110,新汉化!$Q:$Q,0))</f>
        <v>ACC0</v>
      </c>
      <c r="AD110" s="9" t="str">
        <f>INDEX(新汉化!$P:$P,MATCH(中文转码!AD110,新汉化!$Q:$Q,0))</f>
        <v>F8BB</v>
      </c>
      <c r="AE110" s="9" t="str">
        <f>INDEX(新汉化!$P:$P,MATCH(中文转码!AE110,新汉化!$Q:$Q,0))</f>
        <v>F9CB</v>
      </c>
      <c r="AF110" s="9" t="str">
        <f>INDEX(新汉化!$P:$P,MATCH(中文转码!AF110,新汉化!$Q:$Q,0))</f>
        <v>FAB2</v>
      </c>
      <c r="AG110" s="9" t="str">
        <f>INDEX(新汉化!$P:$P,MATCH(中文转码!AG110,新汉化!$Q:$Q,0))</f>
        <v>FAC9</v>
      </c>
      <c r="AH110" s="9" t="str">
        <f>INDEX(新汉化!$P:$P,MATCH(中文转码!AH110,新汉化!$Q:$Q,0))</f>
        <v>C4B5</v>
      </c>
      <c r="AI110" s="9" t="str">
        <f>INDEX(新汉化!$P:$P,MATCH(中文转码!AI110,新汉化!$Q:$Q,0))</f>
        <v>DFCD</v>
      </c>
      <c r="AJ110" s="9" t="str">
        <f>INDEX(新汉化!$P:$P,MATCH(中文转码!AJ110,新汉化!$Q:$Q,0))</f>
        <v>B9CB</v>
      </c>
      <c r="AK110" s="9" t="str">
        <f>INDEX(新汉化!$P:$P,MATCH(中文转码!AK110,新汉化!$Q:$Q,0))</f>
        <v>8038</v>
      </c>
      <c r="AL110" s="9" t="str">
        <f>INDEX(新汉化!$P:$P,MATCH(中文转码!AL110,新汉化!$Q:$Q,0))</f>
        <v>0000</v>
      </c>
      <c r="AM110" s="9" t="str">
        <f>INDEX(新汉化!$P:$P,MATCH(中文转码!AM110,新汉化!$Q:$Q,0))</f>
        <v>0000</v>
      </c>
      <c r="AN110" s="9" t="str">
        <f>INDEX(新汉化!$P:$P,MATCH(中文转码!AN110,新汉化!$Q:$Q,0))</f>
        <v>0000</v>
      </c>
      <c r="AO110" s="9" t="str">
        <f>INDEX(新汉化!$P:$P,MATCH(中文转码!AO110,新汉化!$Q:$Q,0))</f>
        <v>0000</v>
      </c>
      <c r="AP110" s="9" t="str">
        <f>INDEX(新汉化!$P:$P,MATCH(中文转码!AP110,新汉化!$Q:$Q,0))</f>
        <v>0000</v>
      </c>
      <c r="AQ110" s="9" t="str">
        <f>INDEX(新汉化!$P:$P,MATCH(中文转码!AQ110,新汉化!$Q:$Q,0))</f>
        <v>0000</v>
      </c>
      <c r="AR110" s="9" t="str">
        <f>INDEX(新汉化!$P:$P,MATCH(中文转码!AR110,新汉化!$Q:$Q,0))</f>
        <v>0000</v>
      </c>
      <c r="AS110" s="8" t="str">
        <f>INDEX(新汉化!$P:$P,MATCH(中文转码!AS110,新汉化!$Q:$Q,0))</f>
        <v>0000</v>
      </c>
      <c r="AT110" s="7" t="str">
        <f>INDEX(新汉化!$P:$P,MATCH(中文转码!AT110,新汉化!$Q:$Q,0))</f>
        <v>E1BB</v>
      </c>
      <c r="AU110" s="9" t="str">
        <f>INDEX(新汉化!$P:$P,MATCH(中文转码!AU110,新汉化!$Q:$Q,0))</f>
        <v>A8B6</v>
      </c>
      <c r="AV110" s="9" t="str">
        <f>INDEX(新汉化!$P:$P,MATCH(中文转码!AV110,新汉化!$Q:$Q,0))</f>
        <v>D3BE</v>
      </c>
      <c r="AW110" s="9" t="str">
        <f>INDEX(新汉化!$P:$P,MATCH(中文转码!AW110,新汉化!$Q:$Q,0))</f>
        <v>DAD4</v>
      </c>
      <c r="AX110" s="9" t="str">
        <f>INDEX(新汉化!$P:$P,MATCH(中文转码!AX110,新汉化!$Q:$Q,0))</f>
        <v>BBB2</v>
      </c>
      <c r="AY110" s="9" t="str">
        <f>INDEX(新汉化!$P:$P,MATCH(中文转码!AY110,新汉化!$Q:$Q,0))</f>
        <v>F2B4</v>
      </c>
      <c r="AZ110" s="9" t="str">
        <f>INDEX(新汉化!$P:$P,MATCH(中文转码!AZ110,新汉化!$Q:$Q,0))</f>
        <v>A8C9</v>
      </c>
      <c r="BA110" s="9" t="str">
        <f>INDEX(新汉化!$P:$P,MATCH(中文转码!BA110,新汉化!$Q:$Q,0))</f>
        <v>C0CE</v>
      </c>
      <c r="BB110" s="9" t="str">
        <f>INDEX(新汉化!$P:$P,MATCH(中文转码!BB110,新汉化!$Q:$Q,0))</f>
        <v>FAC9</v>
      </c>
      <c r="BC110" s="9" t="str">
        <f>INDEX(新汉化!$P:$P,MATCH(中文转码!BC110,新汉化!$Q:$Q,0))</f>
        <v>C4B5</v>
      </c>
      <c r="BD110" s="9" t="str">
        <f>INDEX(新汉化!$P:$P,MATCH(中文转码!BD110,新汉化!$Q:$Q,0))</f>
        <v>CBC8</v>
      </c>
      <c r="BE110" s="9" t="str">
        <f>INDEX(新汉化!$P:$P,MATCH(中文转码!BE110,新汉化!$Q:$Q,0))</f>
        <v>D2BC</v>
      </c>
      <c r="BF110" s="9" t="str">
        <f>INDEX(新汉化!$P:$P,MATCH(中文转码!BF110,新汉化!$Q:$Q,0))</f>
        <v>D0D6</v>
      </c>
      <c r="BG110" s="9" t="str">
        <f>INDEX(新汉化!$P:$P,MATCH(中文转码!BG110,新汉化!$Q:$Q,0))</f>
        <v>C039</v>
      </c>
      <c r="BH110" s="9" t="str">
        <f>INDEX(新汉化!$P:$P,MATCH(中文转码!BH110,新汉化!$Q:$Q,0))</f>
        <v>A2B2</v>
      </c>
      <c r="BI110" s="9" t="str">
        <f>INDEX(新汉化!$P:$P,MATCH(中文转码!BI110,新汉化!$Q:$Q,0))</f>
        <v>DAD4</v>
      </c>
      <c r="BJ110" s="9" t="str">
        <f>INDEX(新汉化!$P:$P,MATCH(中文转码!BJ110,新汉化!$Q:$Q,0))</f>
        <v>0000</v>
      </c>
      <c r="BK110" s="9" t="str">
        <f>INDEX(新汉化!$P:$P,MATCH(中文转码!BK110,新汉化!$Q:$Q,0))</f>
        <v>0000</v>
      </c>
      <c r="BL110" s="9" t="str">
        <f>INDEX(新汉化!$P:$P,MATCH(中文转码!BL110,新汉化!$Q:$Q,0))</f>
        <v>0000</v>
      </c>
      <c r="BM110" s="9" t="str">
        <f>INDEX(新汉化!$P:$P,MATCH(中文转码!BM110,新汉化!$Q:$Q,0))</f>
        <v>0000</v>
      </c>
      <c r="BN110" s="9" t="str">
        <f>INDEX(新汉化!$P:$P,MATCH(中文转码!BN110,新汉化!$Q:$Q,0))</f>
        <v>0000</v>
      </c>
      <c r="BO110" s="9" t="str">
        <f>INDEX(新汉化!$P:$P,MATCH(中文转码!BO110,新汉化!$Q:$Q,0))</f>
        <v>0000</v>
      </c>
      <c r="BP110" s="9" t="str">
        <f>INDEX(新汉化!$P:$P,MATCH(中文转码!BP110,新汉化!$Q:$Q,0))</f>
        <v>0000</v>
      </c>
      <c r="BQ110" s="8" t="str">
        <f>INDEX(新汉化!$P:$P,MATCH(中文转码!BQ110,新汉化!$Q:$Q,0))</f>
        <v>0000</v>
      </c>
      <c r="BR110" s="7" t="str">
        <f>INDEX(新汉化!$P:$P,MATCH(中文转码!BR110,新汉化!$Q:$Q,0))</f>
        <v>B9D2</v>
      </c>
      <c r="BS110" s="9" t="str">
        <f>INDEX(新汉化!$P:$P,MATCH(中文转码!BS110,新汉化!$Q:$Q,0))</f>
        <v>EEC9</v>
      </c>
      <c r="BT110" s="9" t="str">
        <f>INDEX(新汉化!$P:$P,MATCH(中文转码!BT110,新汉化!$Q:$Q,0))</f>
        <v>CBC8</v>
      </c>
      <c r="BU110" s="9" t="str">
        <f>INDEX(新汉化!$P:$P,MATCH(中文转码!BU110,新汉化!$Q:$Q,0))</f>
        <v>B2BE</v>
      </c>
      <c r="BV110" s="9" t="str">
        <f>INDEX(新汉化!$P:$P,MATCH(中文转码!BV110,新汉化!$Q:$Q,0))</f>
        <v>B1CA</v>
      </c>
      <c r="BW110" s="9" t="str">
        <f>INDEX(新汉化!$P:$P,MATCH(中文转码!BW110,新汉化!$Q:$Q,0))</f>
        <v>A5C8</v>
      </c>
      <c r="BX110" s="9" t="str">
        <f>INDEX(新汉化!$P:$P,MATCH(中文转码!BX110,新汉化!$Q:$Q,0))</f>
        <v>ACC0</v>
      </c>
      <c r="BY110" s="9" t="str">
        <f>INDEX(新汉化!$P:$P,MATCH(中文转码!BY110,新汉化!$Q:$Q,0))</f>
        <v>F8BB</v>
      </c>
      <c r="BZ110" s="9" t="str">
        <f>INDEX(新汉化!$P:$P,MATCH(中文转码!BZ110,新汉化!$Q:$Q,0))</f>
        <v>E4CF</v>
      </c>
      <c r="CA110" s="9" t="str">
        <f>INDEX(新汉化!$P:$P,MATCH(中文转码!CA110,新汉化!$Q:$Q,0))</f>
        <v>D0D6</v>
      </c>
      <c r="CB110" s="9" t="str">
        <f>INDEX(新汉化!$P:$P,MATCH(中文转码!CB110,新汉化!$Q:$Q,0))</f>
        <v>B0D1</v>
      </c>
      <c r="CC110" s="9" t="str">
        <f>INDEX(新汉化!$P:$P,MATCH(中文转码!CC110,新汉化!$Q:$Q,0))</f>
        <v>D2D5</v>
      </c>
      <c r="CD110" s="9" t="str">
        <f>INDEX(新汉化!$P:$P,MATCH(中文转码!CD110,新汉化!$Q:$Q,0))</f>
        <v>DFCD</v>
      </c>
      <c r="CE110" s="9" t="str">
        <f>INDEX(新汉化!$P:$P,MATCH(中文转码!CE110,新汉化!$Q:$Q,0))</f>
        <v>B9CB</v>
      </c>
      <c r="CF110" s="9" t="str">
        <f>INDEX(新汉化!$P:$P,MATCH(中文转码!CF110,新汉化!$Q:$Q,0))</f>
        <v>8038</v>
      </c>
      <c r="CG110" s="9" t="str">
        <f>INDEX(新汉化!$P:$P,MATCH(中文转码!CG110,新汉化!$Q:$Q,0))</f>
        <v>0000</v>
      </c>
      <c r="CH110" s="9" t="str">
        <f>INDEX(新汉化!$P:$P,MATCH(中文转码!CH110,新汉化!$Q:$Q,0))</f>
        <v>0000</v>
      </c>
      <c r="CI110" s="9" t="str">
        <f>INDEX(新汉化!$P:$P,MATCH(中文转码!CI110,新汉化!$Q:$Q,0))</f>
        <v>0000</v>
      </c>
      <c r="CJ110" s="9" t="str">
        <f>INDEX(新汉化!$P:$P,MATCH(中文转码!CJ110,新汉化!$Q:$Q,0))</f>
        <v>0000</v>
      </c>
      <c r="CK110" s="9" t="str">
        <f>INDEX(新汉化!$P:$P,MATCH(中文转码!CK110,新汉化!$Q:$Q,0))</f>
        <v>0000</v>
      </c>
      <c r="CL110" s="9" t="str">
        <f>INDEX(新汉化!$P:$P,MATCH(中文转码!CL110,新汉化!$Q:$Q,0))</f>
        <v>0000</v>
      </c>
      <c r="CM110" s="9" t="str">
        <f>INDEX(新汉化!$P:$P,MATCH(中文转码!CM110,新汉化!$Q:$Q,0))</f>
        <v>0000</v>
      </c>
      <c r="CN110" s="9" t="str">
        <f>INDEX(新汉化!$P:$P,MATCH(中文转码!CN110,新汉化!$Q:$Q,0))</f>
        <v>0000</v>
      </c>
      <c r="CO110" s="8" t="str">
        <f>INDEX(新汉化!$P:$P,MATCH(中文转码!CO110,新汉化!$Q:$Q,0))</f>
        <v>0000</v>
      </c>
      <c r="CP110" s="13" t="str">
        <f>日文原码!CP110</f>
        <v>0000</v>
      </c>
    </row>
    <row r="111" spans="1:94">
      <c r="A111" s="7" t="str">
        <f>日文原码!A111</f>
        <v>0100</v>
      </c>
      <c r="B111" t="str">
        <f>日文原码!B111</f>
        <v>0100</v>
      </c>
      <c r="C111" s="8" t="str">
        <f>日文原码!C111</f>
        <v>0000</v>
      </c>
      <c r="D111" s="7" t="str">
        <f>日文原码!D111</f>
        <v>0A00</v>
      </c>
      <c r="E111" t="str">
        <f>日文原码!E111</f>
        <v>0A00</v>
      </c>
      <c r="F111" t="str">
        <f>日文原码!F111</f>
        <v>0000</v>
      </c>
      <c r="G111" s="8" t="str">
        <f>日文原码!G111</f>
        <v>0700</v>
      </c>
      <c r="H111" t="str">
        <f>日文原码!H111</f>
        <v>0A00</v>
      </c>
      <c r="I111" t="str">
        <f>日文原码!I111</f>
        <v>0300</v>
      </c>
      <c r="J111" t="str">
        <f>日文原码!J111</f>
        <v>0000</v>
      </c>
      <c r="K111" t="str">
        <f>日文原码!K111</f>
        <v>0600</v>
      </c>
      <c r="L111" s="7" t="str">
        <f>INDEX(新汉化!$P:$P,MATCH(中文转码!L111,新汉化!$Q:$Q,0))</f>
        <v>F8CC</v>
      </c>
      <c r="M111" s="9" t="str">
        <f>INDEX(新汉化!$P:$P,MATCH(中文转码!M111,新汉化!$Q:$Q,0))</f>
        <v>F8CC</v>
      </c>
      <c r="N111" s="9" t="str">
        <f>INDEX(新汉化!$P:$P,MATCH(中文转码!N111,新汉化!$Q:$Q,0))</f>
        <v>EDD6</v>
      </c>
      <c r="O111" s="9" t="str">
        <f>INDEX(新汉化!$P:$P,MATCH(中文转码!O111,新汉化!$Q:$Q,0))</f>
        <v>0000</v>
      </c>
      <c r="P111" s="8" t="str">
        <f>INDEX(新汉化!$P:$P,MATCH(中文转码!P111,新汉化!$Q:$Q,0))</f>
        <v>0000</v>
      </c>
      <c r="Q111" s="7" t="str">
        <f>INDEX(新汉化!$P:$P,MATCH(中文转码!Q111,新汉化!$Q:$Q,0))</f>
        <v>A1F8</v>
      </c>
      <c r="R111" s="9" t="str">
        <f>INDEX(新汉化!$P:$P,MATCH(中文转码!R111,新汉化!$Q:$Q,0))</f>
        <v>A1F8</v>
      </c>
      <c r="S111" s="9" t="str">
        <f>INDEX(新汉化!$P:$P,MATCH(中文转码!S111,新汉化!$Q:$Q,0))</f>
        <v>AFB5</v>
      </c>
      <c r="T111" s="9" t="str">
        <f>INDEX(新汉化!$P:$P,MATCH(中文转码!T111,新汉化!$Q:$Q,0))</f>
        <v>F8CC</v>
      </c>
      <c r="U111" s="8" t="str">
        <f>INDEX(新汉化!$P:$P,MATCH(中文转码!U111,新汉化!$Q:$Q,0))</f>
        <v>A1F8</v>
      </c>
      <c r="V111" s="7" t="str">
        <f>INDEX(新汉化!$P:$P,MATCH(中文转码!V111,新汉化!$Q:$Q,0))</f>
        <v>E1BB</v>
      </c>
      <c r="W111" s="9" t="str">
        <f>INDEX(新汉化!$P:$P,MATCH(中文转码!W111,新汉化!$Q:$Q,0))</f>
        <v>C3D3</v>
      </c>
      <c r="X111" s="9" t="str">
        <f>INDEX(新汉化!$P:$P,MATCH(中文转码!X111,新汉化!$Q:$Q,0))</f>
        <v>B2CE</v>
      </c>
      <c r="Y111" s="9" t="str">
        <f>INDEX(新汉化!$P:$P,MATCH(中文转码!Y111,新汉化!$Q:$Q,0))</f>
        <v>CDB0</v>
      </c>
      <c r="Z111" s="9" t="str">
        <f>INDEX(新汉化!$P:$P,MATCH(中文转码!Z111,新汉化!$Q:$Q,0))</f>
        <v>C4B1</v>
      </c>
      <c r="AA111" s="9" t="str">
        <f>INDEX(新汉化!$P:$P,MATCH(中文转码!AA111,新汉化!$Q:$Q,0))</f>
        <v>B4C0</v>
      </c>
      <c r="AB111" s="9" t="str">
        <f>INDEX(新汉化!$P:$P,MATCH(中文转码!AB111,新汉化!$Q:$Q,0))</f>
        <v>C4B1</v>
      </c>
      <c r="AC111" s="9" t="str">
        <f>INDEX(新汉化!$P:$P,MATCH(中文转码!AC111,新汉化!$Q:$Q,0))</f>
        <v>A5C8</v>
      </c>
      <c r="AD111" s="9" t="str">
        <f>INDEX(新汉化!$P:$P,MATCH(中文转码!AD111,新汉化!$Q:$Q,0))</f>
        <v>AFB5</v>
      </c>
      <c r="AE111" s="9" t="str">
        <f>INDEX(新汉化!$P:$P,MATCH(中文转码!AE111,新汉化!$Q:$Q,0))</f>
        <v>F8CC</v>
      </c>
      <c r="AF111" s="9" t="str">
        <f>INDEX(新汉化!$P:$P,MATCH(中文转码!AF111,新汉化!$Q:$Q,0))</f>
        <v>C4B5</v>
      </c>
      <c r="AG111" s="9" t="str">
        <f>INDEX(新汉化!$P:$P,MATCH(中文转码!AG111,新汉化!$Q:$Q,0))</f>
        <v>A6B1</v>
      </c>
      <c r="AH111" s="9" t="str">
        <f>INDEX(新汉化!$P:$P,MATCH(中文转码!AH111,新汉化!$Q:$Q,0))</f>
        <v>C9BF</v>
      </c>
      <c r="AI111" s="9" t="str">
        <f>INDEX(新汉化!$P:$P,MATCH(中文转码!AI111,新汉化!$Q:$Q,0))</f>
        <v>CEC3</v>
      </c>
      <c r="AJ111" s="9" t="str">
        <f>INDEX(新汉化!$P:$P,MATCH(中文转码!AJ111,新汉化!$Q:$Q,0))</f>
        <v>8038</v>
      </c>
      <c r="AK111" s="9" t="str">
        <f>INDEX(新汉化!$P:$P,MATCH(中文转码!AK111,新汉化!$Q:$Q,0))</f>
        <v>0000</v>
      </c>
      <c r="AL111" s="9" t="str">
        <f>INDEX(新汉化!$P:$P,MATCH(中文转码!AL111,新汉化!$Q:$Q,0))</f>
        <v>0000</v>
      </c>
      <c r="AM111" s="9" t="str">
        <f>INDEX(新汉化!$P:$P,MATCH(中文转码!AM111,新汉化!$Q:$Q,0))</f>
        <v>0000</v>
      </c>
      <c r="AN111" s="9" t="str">
        <f>INDEX(新汉化!$P:$P,MATCH(中文转码!AN111,新汉化!$Q:$Q,0))</f>
        <v>0000</v>
      </c>
      <c r="AO111" s="9" t="str">
        <f>INDEX(新汉化!$P:$P,MATCH(中文转码!AO111,新汉化!$Q:$Q,0))</f>
        <v>0000</v>
      </c>
      <c r="AP111" s="9" t="str">
        <f>INDEX(新汉化!$P:$P,MATCH(中文转码!AP111,新汉化!$Q:$Q,0))</f>
        <v>0000</v>
      </c>
      <c r="AQ111" s="9" t="str">
        <f>INDEX(新汉化!$P:$P,MATCH(中文转码!AQ111,新汉化!$Q:$Q,0))</f>
        <v>0000</v>
      </c>
      <c r="AR111" s="9" t="str">
        <f>INDEX(新汉化!$P:$P,MATCH(中文转码!AR111,新汉化!$Q:$Q,0))</f>
        <v>0000</v>
      </c>
      <c r="AS111" s="8" t="str">
        <f>INDEX(新汉化!$P:$P,MATCH(中文转码!AS111,新汉化!$Q:$Q,0))</f>
        <v>0000</v>
      </c>
      <c r="AT111" s="7" t="str">
        <f>INDEX(新汉化!$P:$P,MATCH(中文转码!AT111,新汉化!$Q:$Q,0))</f>
        <v>BFBF</v>
      </c>
      <c r="AU111" s="9" t="str">
        <f>INDEX(新汉化!$P:$P,MATCH(中文转码!AU111,新汉化!$Q:$Q,0))</f>
        <v>C5D7</v>
      </c>
      <c r="AV111" s="9" t="str">
        <f>INDEX(新汉化!$P:$P,MATCH(中文转码!AV111,新汉化!$Q:$Q,0))</f>
        <v>F8CC</v>
      </c>
      <c r="AW111" s="9" t="str">
        <f>INDEX(新汉化!$P:$P,MATCH(中文转码!AW111,新汉化!$Q:$Q,0))</f>
        <v>BED4</v>
      </c>
      <c r="AX111" s="9" t="str">
        <f>INDEX(新汉化!$P:$P,MATCH(中文转码!AX111,新汉化!$Q:$Q,0))</f>
        <v>C4B5</v>
      </c>
      <c r="AY111" s="9" t="str">
        <f>INDEX(新汉化!$P:$P,MATCH(中文转码!AY111,新汉化!$Q:$Q,0))</f>
        <v>F0D5</v>
      </c>
      <c r="AZ111" s="9" t="str">
        <f>INDEX(新汉化!$P:$P,MATCH(中文转码!AZ111,新汉化!$Q:$Q,0))</f>
        <v>AFB6</v>
      </c>
      <c r="BA111" s="9" t="str">
        <f>INDEX(新汉化!$P:$P,MATCH(中文转码!BA111,新汉化!$Q:$Q,0))</f>
        <v>B4C0</v>
      </c>
      <c r="BB111" s="9" t="str">
        <f>INDEX(新汉化!$P:$P,MATCH(中文转码!BB111,新汉化!$Q:$Q,0))</f>
        <v>B9CA</v>
      </c>
      <c r="BC111" s="9" t="str">
        <f>INDEX(新汉化!$P:$P,MATCH(中文转码!BC111,新汉化!$Q:$Q,0))</f>
        <v>C4D0</v>
      </c>
      <c r="BD111" s="9" t="str">
        <f>INDEX(新汉化!$P:$P,MATCH(中文转码!BD111,新汉化!$Q:$Q,0))</f>
        <v>E0D4</v>
      </c>
      <c r="BE111" s="9" t="str">
        <f>INDEX(新汉化!$P:$P,MATCH(中文转码!BE111,新汉化!$Q:$Q,0))</f>
        <v>F8CC</v>
      </c>
      <c r="BF111" s="9" t="str">
        <f>INDEX(新汉化!$P:$P,MATCH(中文转码!BF111,新汉化!$Q:$Q,0))</f>
        <v>AFB6</v>
      </c>
      <c r="BG111" s="9" t="str">
        <f>INDEX(新汉化!$P:$P,MATCH(中文转码!BG111,新汉化!$Q:$Q,0))</f>
        <v>C039</v>
      </c>
      <c r="BH111" s="9" t="str">
        <f>INDEX(新汉化!$P:$P,MATCH(中文转码!BH111,新汉化!$Q:$Q,0))</f>
        <v>F9CB</v>
      </c>
      <c r="BI111" s="9" t="str">
        <f>INDEX(新汉化!$P:$P,MATCH(中文转码!BI111,新汉化!$Q:$Q,0))</f>
        <v>D4D2</v>
      </c>
      <c r="BJ111" s="9" t="str">
        <f>INDEX(新汉化!$P:$P,MATCH(中文转码!BJ111,新汉化!$Q:$Q,0))</f>
        <v>0000</v>
      </c>
      <c r="BK111" s="9" t="str">
        <f>INDEX(新汉化!$P:$P,MATCH(中文转码!BK111,新汉化!$Q:$Q,0))</f>
        <v>0000</v>
      </c>
      <c r="BL111" s="9" t="str">
        <f>INDEX(新汉化!$P:$P,MATCH(中文转码!BL111,新汉化!$Q:$Q,0))</f>
        <v>0000</v>
      </c>
      <c r="BM111" s="9" t="str">
        <f>INDEX(新汉化!$P:$P,MATCH(中文转码!BM111,新汉化!$Q:$Q,0))</f>
        <v>0000</v>
      </c>
      <c r="BN111" s="9" t="str">
        <f>INDEX(新汉化!$P:$P,MATCH(中文转码!BN111,新汉化!$Q:$Q,0))</f>
        <v>0000</v>
      </c>
      <c r="BO111" s="9" t="str">
        <f>INDEX(新汉化!$P:$P,MATCH(中文转码!BO111,新汉化!$Q:$Q,0))</f>
        <v>0000</v>
      </c>
      <c r="BP111" s="9" t="str">
        <f>INDEX(新汉化!$P:$P,MATCH(中文转码!BP111,新汉化!$Q:$Q,0))</f>
        <v>0000</v>
      </c>
      <c r="BQ111" s="8" t="str">
        <f>INDEX(新汉化!$P:$P,MATCH(中文转码!BQ111,新汉化!$Q:$Q,0))</f>
        <v>0000</v>
      </c>
      <c r="BR111" s="7" t="str">
        <f>INDEX(新汉化!$P:$P,MATCH(中文转码!BR111,新汉化!$Q:$Q,0))</f>
        <v>BBB2</v>
      </c>
      <c r="BS111" s="9" t="str">
        <f>INDEX(新汉化!$P:$P,MATCH(中文转码!BS111,新汉化!$Q:$Q,0))</f>
        <v>DCC4</v>
      </c>
      <c r="BT111" s="9" t="str">
        <f>INDEX(新汉化!$P:$P,MATCH(中文转码!BT111,新汉化!$Q:$Q,0))</f>
        <v>A3CD</v>
      </c>
      <c r="BU111" s="9" t="str">
        <f>INDEX(新汉化!$P:$P,MATCH(中文转码!BU111,新汉化!$Q:$Q,0))</f>
        <v>B9D6</v>
      </c>
      <c r="BV111" s="9" t="str">
        <f>INDEX(新汉化!$P:$P,MATCH(中文转码!BV111,新汉化!$Q:$Q,0))</f>
        <v>AFB5</v>
      </c>
      <c r="BW111" s="9" t="str">
        <f>INDEX(新汉化!$P:$P,MATCH(中文转码!BW111,新汉化!$Q:$Q,0))</f>
        <v>F8CC</v>
      </c>
      <c r="BX111" s="9" t="str">
        <f>INDEX(新汉化!$P:$P,MATCH(中文转码!BX111,新汉化!$Q:$Q,0))</f>
        <v>8038</v>
      </c>
      <c r="BY111" s="9" t="str">
        <f>INDEX(新汉化!$P:$P,MATCH(中文转码!BY111,新汉化!$Q:$Q,0))</f>
        <v>0000</v>
      </c>
      <c r="BZ111" s="9" t="str">
        <f>INDEX(新汉化!$P:$P,MATCH(中文转码!BZ111,新汉化!$Q:$Q,0))</f>
        <v>0000</v>
      </c>
      <c r="CA111" s="9" t="str">
        <f>INDEX(新汉化!$P:$P,MATCH(中文转码!CA111,新汉化!$Q:$Q,0))</f>
        <v>0000</v>
      </c>
      <c r="CB111" s="9" t="str">
        <f>INDEX(新汉化!$P:$P,MATCH(中文转码!CB111,新汉化!$Q:$Q,0))</f>
        <v>0000</v>
      </c>
      <c r="CC111" s="9" t="str">
        <f>INDEX(新汉化!$P:$P,MATCH(中文转码!CC111,新汉化!$Q:$Q,0))</f>
        <v>0000</v>
      </c>
      <c r="CD111" s="9" t="str">
        <f>INDEX(新汉化!$P:$P,MATCH(中文转码!CD111,新汉化!$Q:$Q,0))</f>
        <v>0000</v>
      </c>
      <c r="CE111" s="9" t="str">
        <f>INDEX(新汉化!$P:$P,MATCH(中文转码!CE111,新汉化!$Q:$Q,0))</f>
        <v>0000</v>
      </c>
      <c r="CF111" s="9" t="str">
        <f>INDEX(新汉化!$P:$P,MATCH(中文转码!CF111,新汉化!$Q:$Q,0))</f>
        <v>0000</v>
      </c>
      <c r="CG111" s="9" t="str">
        <f>INDEX(新汉化!$P:$P,MATCH(中文转码!CG111,新汉化!$Q:$Q,0))</f>
        <v>0000</v>
      </c>
      <c r="CH111" s="9" t="str">
        <f>INDEX(新汉化!$P:$P,MATCH(中文转码!CH111,新汉化!$Q:$Q,0))</f>
        <v>0000</v>
      </c>
      <c r="CI111" s="9" t="str">
        <f>INDEX(新汉化!$P:$P,MATCH(中文转码!CI111,新汉化!$Q:$Q,0))</f>
        <v>0000</v>
      </c>
      <c r="CJ111" s="9" t="str">
        <f>INDEX(新汉化!$P:$P,MATCH(中文转码!CJ111,新汉化!$Q:$Q,0))</f>
        <v>0000</v>
      </c>
      <c r="CK111" s="9" t="str">
        <f>INDEX(新汉化!$P:$P,MATCH(中文转码!CK111,新汉化!$Q:$Q,0))</f>
        <v>0000</v>
      </c>
      <c r="CL111" s="9" t="str">
        <f>INDEX(新汉化!$P:$P,MATCH(中文转码!CL111,新汉化!$Q:$Q,0))</f>
        <v>0000</v>
      </c>
      <c r="CM111" s="9" t="str">
        <f>INDEX(新汉化!$P:$P,MATCH(中文转码!CM111,新汉化!$Q:$Q,0))</f>
        <v>0000</v>
      </c>
      <c r="CN111" s="9" t="str">
        <f>INDEX(新汉化!$P:$P,MATCH(中文转码!CN111,新汉化!$Q:$Q,0))</f>
        <v>0000</v>
      </c>
      <c r="CO111" s="8" t="str">
        <f>INDEX(新汉化!$P:$P,MATCH(中文转码!CO111,新汉化!$Q:$Q,0))</f>
        <v>0000</v>
      </c>
      <c r="CP111" s="13" t="str">
        <f>日文原码!CP111</f>
        <v>0000</v>
      </c>
    </row>
    <row r="112" spans="1:94">
      <c r="A112" s="7" t="str">
        <f>日文原码!A112</f>
        <v>0100</v>
      </c>
      <c r="B112" t="str">
        <f>日文原码!B112</f>
        <v>0100</v>
      </c>
      <c r="C112" s="8" t="str">
        <f>日文原码!C112</f>
        <v>0100</v>
      </c>
      <c r="D112" s="7" t="str">
        <f>日文原码!D112</f>
        <v>0A00</v>
      </c>
      <c r="E112" t="str">
        <f>日文原码!E112</f>
        <v>0A00</v>
      </c>
      <c r="F112" t="str">
        <f>日文原码!F112</f>
        <v>0000</v>
      </c>
      <c r="G112" s="8" t="str">
        <f>日文原码!G112</f>
        <v>0900</v>
      </c>
      <c r="H112" t="str">
        <f>日文原码!H112</f>
        <v>0A00</v>
      </c>
      <c r="I112" t="str">
        <f>日文原码!I112</f>
        <v>0700</v>
      </c>
      <c r="J112" t="str">
        <f>日文原码!J112</f>
        <v>0100</v>
      </c>
      <c r="K112" t="str">
        <f>日文原码!K112</f>
        <v>0500</v>
      </c>
      <c r="L112" s="7" t="str">
        <f>INDEX(新汉化!$P:$P,MATCH(中文转码!L112,新汉化!$Q:$Q,0))</f>
        <v>DBE0</v>
      </c>
      <c r="M112" s="9" t="str">
        <f>INDEX(新汉化!$P:$P,MATCH(中文转码!M112,新汉化!$Q:$Q,0))</f>
        <v>DBE0</v>
      </c>
      <c r="N112" s="9" t="str">
        <f>INDEX(新汉化!$P:$P,MATCH(中文转码!N112,新汉化!$Q:$Q,0))</f>
        <v>EDD6</v>
      </c>
      <c r="O112" s="9" t="str">
        <f>INDEX(新汉化!$P:$P,MATCH(中文转码!O112,新汉化!$Q:$Q,0))</f>
        <v>0000</v>
      </c>
      <c r="P112" s="8" t="str">
        <f>INDEX(新汉化!$P:$P,MATCH(中文转码!P112,新汉化!$Q:$Q,0))</f>
        <v>0000</v>
      </c>
      <c r="Q112" s="7" t="str">
        <f>INDEX(新汉化!$P:$P,MATCH(中文转码!Q112,新汉化!$Q:$Q,0))</f>
        <v>A1F8</v>
      </c>
      <c r="R112" s="9" t="str">
        <f>INDEX(新汉化!$P:$P,MATCH(中文转码!R112,新汉化!$Q:$Q,0))</f>
        <v>A1F8</v>
      </c>
      <c r="S112" s="9" t="str">
        <f>INDEX(新汉化!$P:$P,MATCH(中文转码!S112,新汉化!$Q:$Q,0))</f>
        <v>D9B2</v>
      </c>
      <c r="T112" s="9" t="str">
        <f>INDEX(新汉化!$P:$P,MATCH(中文转码!T112,新汉化!$Q:$Q,0))</f>
        <v>DDD7</v>
      </c>
      <c r="U112" s="8" t="str">
        <f>INDEX(新汉化!$P:$P,MATCH(中文转码!U112,新汉化!$Q:$Q,0))</f>
        <v>A1F8</v>
      </c>
      <c r="V112" s="7" t="str">
        <f>INDEX(新汉化!$P:$P,MATCH(中文转码!V112,新汉化!$Q:$Q,0))</f>
        <v>E1BB</v>
      </c>
      <c r="W112" s="9" t="str">
        <f>INDEX(新汉化!$P:$P,MATCH(中文转码!W112,新汉化!$Q:$Q,0))</f>
        <v>C3D3</v>
      </c>
      <c r="X112" s="9" t="str">
        <f>INDEX(新汉化!$P:$P,MATCH(中文转码!X112,新汉化!$Q:$Q,0))</f>
        <v>DABA</v>
      </c>
      <c r="Y112" s="9" t="str">
        <f>INDEX(新汉化!$P:$P,MATCH(中文转码!Y112,新汉化!$Q:$Q,0))</f>
        <v>E4D5</v>
      </c>
      <c r="Z112" s="9" t="str">
        <f>INDEX(新汉化!$P:$P,MATCH(中文转码!Z112,新汉化!$Q:$Q,0))</f>
        <v>E9D6</v>
      </c>
      <c r="AA112" s="9" t="str">
        <f>INDEX(新汉化!$P:$P,MATCH(中文转码!AA112,新汉化!$Q:$Q,0))</f>
        <v>F6D4</v>
      </c>
      <c r="AB112" s="9" t="str">
        <f>INDEX(新汉化!$P:$P,MATCH(中文转码!AB112,新汉化!$Q:$Q,0))</f>
        <v>BFC7</v>
      </c>
      <c r="AC112" s="9" t="str">
        <f>INDEX(新汉化!$P:$P,MATCH(中文转码!AC112,新汉化!$Q:$Q,0))</f>
        <v>ABBE</v>
      </c>
      <c r="AD112" s="9" t="str">
        <f>INDEX(新汉化!$P:$P,MATCH(中文转码!AD112,新汉化!$Q:$Q,0))</f>
        <v>F1C9</v>
      </c>
      <c r="AE112" s="9" t="str">
        <f>INDEX(新汉化!$P:$P,MATCH(中文转码!AE112,新汉化!$Q:$Q,0))</f>
        <v>A6C1</v>
      </c>
      <c r="AF112" s="9" t="str">
        <f>INDEX(新汉化!$P:$P,MATCH(中文转码!AF112,新汉化!$Q:$Q,0))</f>
        <v>BFC1</v>
      </c>
      <c r="AG112" s="9" t="str">
        <f>INDEX(新汉化!$P:$P,MATCH(中文转码!AG112,新汉化!$Q:$Q,0))</f>
        <v>C4B5</v>
      </c>
      <c r="AH112" s="9" t="str">
        <f>INDEX(新汉化!$P:$P,MATCH(中文转码!AH112,新汉化!$Q:$Q,0))</f>
        <v>A8B2</v>
      </c>
      <c r="AI112" s="9" t="str">
        <f>INDEX(新汉化!$P:$P,MATCH(中文转码!AI112,新汉化!$Q:$Q,0))</f>
        <v>AFB6</v>
      </c>
      <c r="AJ112" s="9" t="str">
        <f>INDEX(新汉化!$P:$P,MATCH(中文转码!AJ112,新汉化!$Q:$Q,0))</f>
        <v>C039</v>
      </c>
      <c r="AK112" s="9" t="str">
        <f>INDEX(新汉化!$P:$P,MATCH(中文转码!AK112,新汉化!$Q:$Q,0))</f>
        <v>0000</v>
      </c>
      <c r="AL112" s="9" t="str">
        <f>INDEX(新汉化!$P:$P,MATCH(中文转码!AL112,新汉化!$Q:$Q,0))</f>
        <v>0000</v>
      </c>
      <c r="AM112" s="9" t="str">
        <f>INDEX(新汉化!$P:$P,MATCH(中文转码!AM112,新汉化!$Q:$Q,0))</f>
        <v>0000</v>
      </c>
      <c r="AN112" s="9" t="str">
        <f>INDEX(新汉化!$P:$P,MATCH(中文转码!AN112,新汉化!$Q:$Q,0))</f>
        <v>0000</v>
      </c>
      <c r="AO112" s="9" t="str">
        <f>INDEX(新汉化!$P:$P,MATCH(中文转码!AO112,新汉化!$Q:$Q,0))</f>
        <v>0000</v>
      </c>
      <c r="AP112" s="9" t="str">
        <f>INDEX(新汉化!$P:$P,MATCH(中文转码!AP112,新汉化!$Q:$Q,0))</f>
        <v>0000</v>
      </c>
      <c r="AQ112" s="9" t="str">
        <f>INDEX(新汉化!$P:$P,MATCH(中文转码!AQ112,新汉化!$Q:$Q,0))</f>
        <v>0000</v>
      </c>
      <c r="AR112" s="9" t="str">
        <f>INDEX(新汉化!$P:$P,MATCH(中文转码!AR112,新汉化!$Q:$Q,0))</f>
        <v>0000</v>
      </c>
      <c r="AS112" s="8" t="str">
        <f>INDEX(新汉化!$P:$P,MATCH(中文转码!AS112,新汉化!$Q:$Q,0))</f>
        <v>0000</v>
      </c>
      <c r="AT112" s="7" t="str">
        <f>INDEX(新汉化!$P:$P,MATCH(中文转码!AT112,新汉化!$Q:$Q,0))</f>
        <v>A2B2</v>
      </c>
      <c r="AU112" s="9" t="str">
        <f>INDEX(新汉化!$P:$P,MATCH(中文转码!AU112,新汉化!$Q:$Q,0))</f>
        <v>DCC4</v>
      </c>
      <c r="AV112" s="9" t="str">
        <f>INDEX(新汉化!$P:$P,MATCH(中文转码!AV112,新汉化!$Q:$Q,0))</f>
        <v>E6CB</v>
      </c>
      <c r="AW112" s="9" t="str">
        <f>INDEX(新汉化!$P:$P,MATCH(中文转码!AW112,新汉化!$Q:$Q,0))</f>
        <v>E2D2</v>
      </c>
      <c r="AX112" s="9" t="str">
        <f>INDEX(新汉化!$P:$P,MATCH(中文转码!AX112,新汉化!$Q:$Q,0))</f>
        <v>D9B2</v>
      </c>
      <c r="AY112" s="9" t="str">
        <f>INDEX(新汉化!$P:$P,MATCH(中文转码!AY112,新汉化!$Q:$Q,0))</f>
        <v>DDD7</v>
      </c>
      <c r="AZ112" s="9" t="str">
        <f>INDEX(新汉化!$P:$P,MATCH(中文转码!AZ112,新汉化!$Q:$Q,0))</f>
        <v>D4B6</v>
      </c>
      <c r="BA112" s="9" t="str">
        <f>INDEX(新汉化!$P:$P,MATCH(中文转码!BA112,新汉化!$Q:$Q,0))</f>
        <v>D6CA</v>
      </c>
      <c r="BB112" s="9" t="str">
        <f>INDEX(新汉化!$P:$P,MATCH(中文转码!BB112,新汉化!$Q:$Q,0))</f>
        <v>C4B5</v>
      </c>
      <c r="BC112" s="9" t="str">
        <f>INDEX(新汉化!$P:$P,MATCH(中文转码!BC112,新汉化!$Q:$Q,0))</f>
        <v>A6B1</v>
      </c>
      <c r="BD112" s="9" t="str">
        <f>INDEX(新汉化!$P:$P,MATCH(中文转码!BD112,新汉化!$Q:$Q,0))</f>
        <v>C9BF</v>
      </c>
      <c r="BE112" s="9" t="str">
        <f>INDEX(新汉化!$P:$P,MATCH(中文转码!BE112,新汉化!$Q:$Q,0))</f>
        <v>CEC3</v>
      </c>
      <c r="BF112" s="9" t="str">
        <f>INDEX(新汉化!$P:$P,MATCH(中文转码!BF112,新汉化!$Q:$Q,0))</f>
        <v>8038</v>
      </c>
      <c r="BG112" s="9" t="str">
        <f>INDEX(新汉化!$P:$P,MATCH(中文转码!BG112,新汉化!$Q:$Q,0))</f>
        <v>0000</v>
      </c>
      <c r="BH112" s="9" t="str">
        <f>INDEX(新汉化!$P:$P,MATCH(中文转码!BH112,新汉化!$Q:$Q,0))</f>
        <v>0000</v>
      </c>
      <c r="BI112" s="9" t="str">
        <f>INDEX(新汉化!$P:$P,MATCH(中文转码!BI112,新汉化!$Q:$Q,0))</f>
        <v>0000</v>
      </c>
      <c r="BJ112" s="9" t="str">
        <f>INDEX(新汉化!$P:$P,MATCH(中文转码!BJ112,新汉化!$Q:$Q,0))</f>
        <v>0000</v>
      </c>
      <c r="BK112" s="9" t="str">
        <f>INDEX(新汉化!$P:$P,MATCH(中文转码!BK112,新汉化!$Q:$Q,0))</f>
        <v>0000</v>
      </c>
      <c r="BL112" s="9" t="str">
        <f>INDEX(新汉化!$P:$P,MATCH(中文转码!BL112,新汉化!$Q:$Q,0))</f>
        <v>0000</v>
      </c>
      <c r="BM112" s="9" t="str">
        <f>INDEX(新汉化!$P:$P,MATCH(中文转码!BM112,新汉化!$Q:$Q,0))</f>
        <v>0000</v>
      </c>
      <c r="BN112" s="9" t="str">
        <f>INDEX(新汉化!$P:$P,MATCH(中文转码!BN112,新汉化!$Q:$Q,0))</f>
        <v>0000</v>
      </c>
      <c r="BO112" s="9" t="str">
        <f>INDEX(新汉化!$P:$P,MATCH(中文转码!BO112,新汉化!$Q:$Q,0))</f>
        <v>0000</v>
      </c>
      <c r="BP112" s="9" t="str">
        <f>INDEX(新汉化!$P:$P,MATCH(中文转码!BP112,新汉化!$Q:$Q,0))</f>
        <v>0000</v>
      </c>
      <c r="BQ112" s="8" t="str">
        <f>INDEX(新汉化!$P:$P,MATCH(中文转码!BQ112,新汉化!$Q:$Q,0))</f>
        <v>0000</v>
      </c>
      <c r="BR112" s="7" t="str">
        <f>INDEX(新汉化!$P:$P,MATCH(中文转码!BR112,新汉化!$Q:$Q,0))</f>
        <v>B9CA</v>
      </c>
      <c r="BS112" s="9" t="str">
        <f>INDEX(新汉化!$P:$P,MATCH(中文转码!BS112,新汉化!$Q:$Q,0))</f>
        <v>F6B3</v>
      </c>
      <c r="BT112" s="9" t="str">
        <f>INDEX(新汉化!$P:$P,MATCH(中文转码!BT112,新汉化!$Q:$Q,0))</f>
        <v>A6C1</v>
      </c>
      <c r="BU112" s="9" t="str">
        <f>INDEX(新汉化!$P:$P,MATCH(中文转码!BU112,新汉化!$Q:$Q,0))</f>
        <v>BFC1</v>
      </c>
      <c r="BV112" s="9" t="str">
        <f>INDEX(新汉化!$P:$P,MATCH(中文转码!BV112,新汉化!$Q:$Q,0))</f>
        <v>C4B5</v>
      </c>
      <c r="BW112" s="9" t="str">
        <f>INDEX(新汉化!$P:$P,MATCH(中文转码!BW112,新汉化!$Q:$Q,0))</f>
        <v>B1CA</v>
      </c>
      <c r="BX112" s="9" t="str">
        <f>INDEX(新汉化!$P:$P,MATCH(中文转码!BX112,新汉化!$Q:$Q,0))</f>
        <v>F2BA</v>
      </c>
      <c r="BY112" s="9" t="str">
        <f>INDEX(新汉化!$P:$P,MATCH(中文转码!BY112,新汉化!$Q:$Q,0))</f>
        <v>C7B1</v>
      </c>
      <c r="BZ112" s="9" t="str">
        <f>INDEX(新汉化!$P:$P,MATCH(中文转码!BZ112,新汉化!$Q:$Q,0))</f>
        <v>A2CF</v>
      </c>
      <c r="CA112" s="9" t="str">
        <f>INDEX(新汉化!$P:$P,MATCH(中文转码!CA112,新汉化!$Q:$Q,0))</f>
        <v>E1BB</v>
      </c>
      <c r="CB112" s="9" t="str">
        <f>INDEX(新汉化!$P:$P,MATCH(中文转码!CB112,新汉化!$Q:$Q,0))</f>
        <v>E4B1</v>
      </c>
      <c r="CC112" s="9" t="str">
        <f>INDEX(新汉化!$P:$P,MATCH(中文转码!CC112,新汉化!$Q:$Q,0))</f>
        <v>C3B5</v>
      </c>
      <c r="CD112" s="9" t="str">
        <f>INDEX(新汉化!$P:$P,MATCH(中文转码!CD112,新汉化!$Q:$Q,0))</f>
        <v>D6B4</v>
      </c>
      <c r="CE112" s="9" t="str">
        <f>INDEX(新汉化!$P:$P,MATCH(中文转码!CE112,新汉化!$Q:$Q,0))</f>
        <v>D8D6</v>
      </c>
      <c r="CF112" s="9" t="str">
        <f>INDEX(新汉化!$P:$P,MATCH(中文转码!CF112,新汉化!$Q:$Q,0))</f>
        <v>8038</v>
      </c>
      <c r="CG112" s="9" t="str">
        <f>INDEX(新汉化!$P:$P,MATCH(中文转码!CG112,新汉化!$Q:$Q,0))</f>
        <v>0000</v>
      </c>
      <c r="CH112" s="9" t="str">
        <f>INDEX(新汉化!$P:$P,MATCH(中文转码!CH112,新汉化!$Q:$Q,0))</f>
        <v>0000</v>
      </c>
      <c r="CI112" s="9" t="str">
        <f>INDEX(新汉化!$P:$P,MATCH(中文转码!CI112,新汉化!$Q:$Q,0))</f>
        <v>0000</v>
      </c>
      <c r="CJ112" s="9" t="str">
        <f>INDEX(新汉化!$P:$P,MATCH(中文转码!CJ112,新汉化!$Q:$Q,0))</f>
        <v>0000</v>
      </c>
      <c r="CK112" s="9" t="str">
        <f>INDEX(新汉化!$P:$P,MATCH(中文转码!CK112,新汉化!$Q:$Q,0))</f>
        <v>0000</v>
      </c>
      <c r="CL112" s="9" t="str">
        <f>INDEX(新汉化!$P:$P,MATCH(中文转码!CL112,新汉化!$Q:$Q,0))</f>
        <v>0000</v>
      </c>
      <c r="CM112" s="9" t="str">
        <f>INDEX(新汉化!$P:$P,MATCH(中文转码!CM112,新汉化!$Q:$Q,0))</f>
        <v>0000</v>
      </c>
      <c r="CN112" s="9" t="str">
        <f>INDEX(新汉化!$P:$P,MATCH(中文转码!CN112,新汉化!$Q:$Q,0))</f>
        <v>0000</v>
      </c>
      <c r="CO112" s="8" t="str">
        <f>INDEX(新汉化!$P:$P,MATCH(中文转码!CO112,新汉化!$Q:$Q,0))</f>
        <v>0000</v>
      </c>
      <c r="CP112" s="13" t="str">
        <f>日文原码!CP112</f>
        <v>0000</v>
      </c>
    </row>
    <row r="113" spans="1:94">
      <c r="A113" s="7" t="str">
        <f>日文原码!A113</f>
        <v>0100</v>
      </c>
      <c r="B113" t="str">
        <f>日文原码!B113</f>
        <v>0100</v>
      </c>
      <c r="C113" s="8" t="str">
        <f>日文原码!C113</f>
        <v>0200</v>
      </c>
      <c r="D113" s="7" t="str">
        <f>日文原码!D113</f>
        <v>0A00</v>
      </c>
      <c r="E113" t="str">
        <f>日文原码!E113</f>
        <v>0A00</v>
      </c>
      <c r="F113" t="str">
        <f>日文原码!F113</f>
        <v>0000</v>
      </c>
      <c r="G113" s="8" t="str">
        <f>日文原码!G113</f>
        <v>0600</v>
      </c>
      <c r="H113" t="str">
        <f>日文原码!H113</f>
        <v>0A00</v>
      </c>
      <c r="I113" t="str">
        <f>日文原码!I113</f>
        <v>0100</v>
      </c>
      <c r="J113" t="str">
        <f>日文原码!J113</f>
        <v>0200</v>
      </c>
      <c r="K113" t="str">
        <f>日文原码!K113</f>
        <v>0000</v>
      </c>
      <c r="L113" s="7" t="str">
        <f>INDEX(新汉化!$P:$P,MATCH(中文转码!L113,新汉化!$Q:$Q,0))</f>
        <v>A9B4</v>
      </c>
      <c r="M113" s="9" t="str">
        <f>INDEX(新汉化!$P:$P,MATCH(中文转码!M113,新汉化!$Q:$Q,0))</f>
        <v>BDC9</v>
      </c>
      <c r="N113" s="9" t="str">
        <f>INDEX(新汉化!$P:$P,MATCH(中文转码!N113,新汉化!$Q:$Q,0))</f>
        <v>F3CA</v>
      </c>
      <c r="O113" s="9" t="str">
        <f>INDEX(新汉化!$P:$P,MATCH(中文转码!O113,新汉化!$Q:$Q,0))</f>
        <v>0000</v>
      </c>
      <c r="P113" s="8" t="str">
        <f>INDEX(新汉化!$P:$P,MATCH(中文转码!P113,新汉化!$Q:$Q,0))</f>
        <v>0000</v>
      </c>
      <c r="Q113" s="7" t="str">
        <f>INDEX(新汉化!$P:$P,MATCH(中文转码!Q113,新汉化!$Q:$Q,0))</f>
        <v>A1F8</v>
      </c>
      <c r="R113" s="9" t="str">
        <f>INDEX(新汉化!$P:$P,MATCH(中文转码!R113,新汉化!$Q:$Q,0))</f>
        <v>A1F8</v>
      </c>
      <c r="S113" s="9" t="str">
        <f>INDEX(新汉化!$P:$P,MATCH(中文转码!S113,新汉化!$Q:$Q,0))</f>
        <v>A1F8</v>
      </c>
      <c r="T113" s="9" t="str">
        <f>INDEX(新汉化!$P:$P,MATCH(中文转码!T113,新汉化!$Q:$Q,0))</f>
        <v>F3CA</v>
      </c>
      <c r="U113" s="8" t="str">
        <f>INDEX(新汉化!$P:$P,MATCH(中文转码!U113,新汉化!$Q:$Q,0))</f>
        <v>A1F8</v>
      </c>
      <c r="V113" s="7" t="str">
        <f>INDEX(新汉化!$P:$P,MATCH(中文转码!V113,新汉化!$Q:$Q,0))</f>
        <v>C9B8</v>
      </c>
      <c r="W113" s="9" t="str">
        <f>INDEX(新汉化!$P:$P,MATCH(中文转码!W113,新汉化!$Q:$Q,0))</f>
        <v>CDB0</v>
      </c>
      <c r="X113" s="9" t="str">
        <f>INDEX(新汉化!$P:$P,MATCH(中文转码!X113,新汉化!$Q:$Q,0))</f>
        <v>CDB0</v>
      </c>
      <c r="Y113" s="9" t="str">
        <f>INDEX(新汉化!$P:$P,MATCH(中文转码!Y113,新汉化!$Q:$Q,0))</f>
        <v>C4B5</v>
      </c>
      <c r="Z113" s="9" t="str">
        <f>INDEX(新汉化!$P:$P,MATCH(中文转码!Z113,新汉化!$Q:$Q,0))</f>
        <v>A4C6</v>
      </c>
      <c r="AA113" s="9" t="str">
        <f>INDEX(新汉化!$P:$P,MATCH(中文转码!AA113,新汉化!$Q:$Q,0))</f>
        <v>F4B7</v>
      </c>
      <c r="AB113" s="9" t="str">
        <f>INDEX(新汉化!$P:$P,MATCH(中文转码!AB113,新汉化!$Q:$Q,0))</f>
        <v>C7B7</v>
      </c>
      <c r="AC113" s="9" t="str">
        <f>INDEX(新汉化!$P:$P,MATCH(中文转码!AC113,新汉化!$Q:$Q,0))</f>
        <v>A3B3</v>
      </c>
      <c r="AD113" s="9" t="str">
        <f>INDEX(新汉化!$P:$P,MATCH(中文转码!AD113,新汉化!$Q:$Q,0))</f>
        <v>E1BC</v>
      </c>
      <c r="AE113" s="9" t="str">
        <f>INDEX(新汉化!$P:$P,MATCH(中文转码!AE113,新汉化!$Q:$Q,0))</f>
        <v>B2D3</v>
      </c>
      <c r="AF113" s="9" t="str">
        <f>INDEX(新汉化!$P:$P,MATCH(中文转码!AF113,新汉化!$Q:$Q,0))</f>
        <v>C039</v>
      </c>
      <c r="AG113" s="9" t="str">
        <f>INDEX(新汉化!$P:$P,MATCH(中文转码!AG113,新汉化!$Q:$Q,0))</f>
        <v>E9F2</v>
      </c>
      <c r="AH113" s="9" t="str">
        <f>INDEX(新汉化!$P:$P,MATCH(中文转码!AH113,新汉化!$Q:$Q,0))</f>
        <v>C9B3</v>
      </c>
      <c r="AI113" s="9" t="str">
        <f>INDEX(新汉化!$P:$P,MATCH(中文转码!AI113,新汉化!$Q:$Q,0))</f>
        <v>BBD2</v>
      </c>
      <c r="AJ113" s="9" t="str">
        <f>INDEX(新汉化!$P:$P,MATCH(中文转码!AJ113,新汉化!$Q:$Q,0))</f>
        <v>C5CD</v>
      </c>
      <c r="AK113" s="9" t="str">
        <f>INDEX(新汉化!$P:$P,MATCH(中文转码!AK113,新汉化!$Q:$Q,0))</f>
        <v>F3BA</v>
      </c>
      <c r="AL113" s="9" t="str">
        <f>INDEX(新汉化!$P:$P,MATCH(中文转码!AL113,新汉化!$Q:$Q,0))</f>
        <v>0000</v>
      </c>
      <c r="AM113" s="9" t="str">
        <f>INDEX(新汉化!$P:$P,MATCH(中文转码!AM113,新汉化!$Q:$Q,0))</f>
        <v>0000</v>
      </c>
      <c r="AN113" s="9" t="str">
        <f>INDEX(新汉化!$P:$P,MATCH(中文转码!AN113,新汉化!$Q:$Q,0))</f>
        <v>0000</v>
      </c>
      <c r="AO113" s="9" t="str">
        <f>INDEX(新汉化!$P:$P,MATCH(中文转码!AO113,新汉化!$Q:$Q,0))</f>
        <v>0000</v>
      </c>
      <c r="AP113" s="9" t="str">
        <f>INDEX(新汉化!$P:$P,MATCH(中文转码!AP113,新汉化!$Q:$Q,0))</f>
        <v>0000</v>
      </c>
      <c r="AQ113" s="9" t="str">
        <f>INDEX(新汉化!$P:$P,MATCH(中文转码!AQ113,新汉化!$Q:$Q,0))</f>
        <v>0000</v>
      </c>
      <c r="AR113" s="9" t="str">
        <f>INDEX(新汉化!$P:$P,MATCH(中文转码!AR113,新汉化!$Q:$Q,0))</f>
        <v>0000</v>
      </c>
      <c r="AS113" s="8" t="str">
        <f>INDEX(新汉化!$P:$P,MATCH(中文转码!AS113,新汉化!$Q:$Q,0))</f>
        <v>0000</v>
      </c>
      <c r="AT113" s="7" t="str">
        <f>INDEX(新汉化!$P:$P,MATCH(中文转码!AT113,新汉化!$Q:$Q,0))</f>
        <v>C9BF</v>
      </c>
      <c r="AU113" s="9" t="str">
        <f>INDEX(新汉化!$P:$P,MATCH(中文转码!AU113,新汉化!$Q:$Q,0))</f>
        <v>D4D2</v>
      </c>
      <c r="AV113" s="9" t="str">
        <f>INDEX(新汉化!$P:$P,MATCH(中文转码!AV113,新汉化!$Q:$Q,0))</f>
        <v>B4B7</v>
      </c>
      <c r="AW113" s="9" t="str">
        <f>INDEX(新汉化!$P:$P,MATCH(中文转码!AW113,新汉化!$Q:$Q,0))</f>
        <v>AFB5</v>
      </c>
      <c r="AX113" s="9" t="str">
        <f>INDEX(新汉化!$P:$P,MATCH(中文转码!AX113,新汉化!$Q:$Q,0))</f>
        <v>CEC8</v>
      </c>
      <c r="AY113" s="9" t="str">
        <f>INDEX(新汉化!$P:$P,MATCH(中文转码!AY113,新汉化!$Q:$Q,0))</f>
        <v>CEBA</v>
      </c>
      <c r="AZ113" s="9" t="str">
        <f>INDEX(新汉化!$P:$P,MATCH(中文转码!AZ113,新汉化!$Q:$Q,0))</f>
        <v>A5B9</v>
      </c>
      <c r="BA113" s="9" t="str">
        <f>INDEX(新汉化!$P:$P,MATCH(中文转码!BA113,新汉化!$Q:$Q,0))</f>
        <v>F7BB</v>
      </c>
      <c r="BB113" s="9" t="str">
        <f>INDEX(新汉化!$P:$P,MATCH(中文转码!BB113,新汉化!$Q:$Q,0))</f>
        <v>8038</v>
      </c>
      <c r="BC113" s="9" t="str">
        <f>INDEX(新汉化!$P:$P,MATCH(中文转码!BC113,新汉化!$Q:$Q,0))</f>
        <v>EEC9</v>
      </c>
      <c r="BD113" s="9" t="str">
        <f>INDEX(新汉化!$P:$P,MATCH(中文转码!BD113,新汉化!$Q:$Q,0))</f>
        <v>B9D2</v>
      </c>
      <c r="BE113" s="9" t="str">
        <f>INDEX(新汉化!$P:$P,MATCH(中文转码!BE113,新汉化!$Q:$Q,0))</f>
        <v>E1BB</v>
      </c>
      <c r="BF113" s="9" t="str">
        <f>INDEX(新汉化!$P:$P,MATCH(中文转码!BF113,新汉化!$Q:$Q,0))</f>
        <v>EAD7</v>
      </c>
      <c r="BG113" s="9" t="str">
        <f>INDEX(新汉化!$P:$P,MATCH(中文转码!BG113,新汉化!$Q:$Q,0))</f>
        <v>EBC8</v>
      </c>
      <c r="BH113" s="9" t="str">
        <f>INDEX(新汉化!$P:$P,MATCH(中文转码!BH113,新汉化!$Q:$Q,0))</f>
        <v>B3C9</v>
      </c>
      <c r="BI113" s="9" t="str">
        <f>INDEX(新汉化!$P:$P,MATCH(中文转码!BI113,新汉化!$Q:$Q,0))</f>
        <v>AEC4</v>
      </c>
      <c r="BJ113" s="9" t="str">
        <f>INDEX(新汉化!$P:$P,MATCH(中文转码!BJ113,新汉化!$Q:$Q,0))</f>
        <v>0000</v>
      </c>
      <c r="BK113" s="9" t="str">
        <f>INDEX(新汉化!$P:$P,MATCH(中文转码!BK113,新汉化!$Q:$Q,0))</f>
        <v>0000</v>
      </c>
      <c r="BL113" s="9" t="str">
        <f>INDEX(新汉化!$P:$P,MATCH(中文转码!BL113,新汉化!$Q:$Q,0))</f>
        <v>0000</v>
      </c>
      <c r="BM113" s="9" t="str">
        <f>INDEX(新汉化!$P:$P,MATCH(中文转码!BM113,新汉化!$Q:$Q,0))</f>
        <v>0000</v>
      </c>
      <c r="BN113" s="9" t="str">
        <f>INDEX(新汉化!$P:$P,MATCH(中文转码!BN113,新汉化!$Q:$Q,0))</f>
        <v>0000</v>
      </c>
      <c r="BO113" s="9" t="str">
        <f>INDEX(新汉化!$P:$P,MATCH(中文转码!BO113,新汉化!$Q:$Q,0))</f>
        <v>0000</v>
      </c>
      <c r="BP113" s="9" t="str">
        <f>INDEX(新汉化!$P:$P,MATCH(中文转码!BP113,新汉化!$Q:$Q,0))</f>
        <v>0000</v>
      </c>
      <c r="BQ113" s="8" t="str">
        <f>INDEX(新汉化!$P:$P,MATCH(中文转码!BQ113,新汉化!$Q:$Q,0))</f>
        <v>0000</v>
      </c>
      <c r="BR113" s="7" t="str">
        <f>INDEX(新汉化!$P:$P,MATCH(中文转码!BR113,新汉化!$Q:$Q,0))</f>
        <v>C4B5</v>
      </c>
      <c r="BS113" s="9" t="str">
        <f>INDEX(新汉化!$P:$P,MATCH(中文转码!BS113,新汉化!$Q:$Q,0))</f>
        <v>B3C9</v>
      </c>
      <c r="BT113" s="9" t="str">
        <f>INDEX(新汉化!$P:$P,MATCH(中文转码!BT113,新汉化!$Q:$Q,0))</f>
        <v>D3D7</v>
      </c>
      <c r="BU113" s="9" t="str">
        <f>INDEX(新汉化!$P:$P,MATCH(中文转码!BU113,新汉化!$Q:$Q,0))</f>
        <v>EFC0</v>
      </c>
      <c r="BV113" s="9" t="str">
        <f>INDEX(新汉化!$P:$P,MATCH(中文转码!BV113,新汉化!$Q:$Q,0))</f>
        <v>AFCB</v>
      </c>
      <c r="BW113" s="9" t="str">
        <f>INDEX(新汉化!$P:$P,MATCH(中文转码!BW113,新汉化!$Q:$Q,0))</f>
        <v>F5BE</v>
      </c>
      <c r="BX113" s="9" t="str">
        <f>INDEX(新汉化!$P:$P,MATCH(中文转码!BX113,新汉化!$Q:$Q,0))</f>
        <v>8038</v>
      </c>
      <c r="BY113" s="9" t="str">
        <f>INDEX(新汉化!$P:$P,MATCH(中文转码!BY113,新汉化!$Q:$Q,0))</f>
        <v>0000</v>
      </c>
      <c r="BZ113" s="9" t="str">
        <f>INDEX(新汉化!$P:$P,MATCH(中文转码!BZ113,新汉化!$Q:$Q,0))</f>
        <v>0000</v>
      </c>
      <c r="CA113" s="9" t="str">
        <f>INDEX(新汉化!$P:$P,MATCH(中文转码!CA113,新汉化!$Q:$Q,0))</f>
        <v>0000</v>
      </c>
      <c r="CB113" s="9" t="str">
        <f>INDEX(新汉化!$P:$P,MATCH(中文转码!CB113,新汉化!$Q:$Q,0))</f>
        <v>0000</v>
      </c>
      <c r="CC113" s="9" t="str">
        <f>INDEX(新汉化!$P:$P,MATCH(中文转码!CC113,新汉化!$Q:$Q,0))</f>
        <v>0000</v>
      </c>
      <c r="CD113" s="9" t="str">
        <f>INDEX(新汉化!$P:$P,MATCH(中文转码!CD113,新汉化!$Q:$Q,0))</f>
        <v>0000</v>
      </c>
      <c r="CE113" s="9" t="str">
        <f>INDEX(新汉化!$P:$P,MATCH(中文转码!CE113,新汉化!$Q:$Q,0))</f>
        <v>0000</v>
      </c>
      <c r="CF113" s="9" t="str">
        <f>INDEX(新汉化!$P:$P,MATCH(中文转码!CF113,新汉化!$Q:$Q,0))</f>
        <v>0000</v>
      </c>
      <c r="CG113" s="9" t="str">
        <f>INDEX(新汉化!$P:$P,MATCH(中文转码!CG113,新汉化!$Q:$Q,0))</f>
        <v>0000</v>
      </c>
      <c r="CH113" s="9" t="str">
        <f>INDEX(新汉化!$P:$P,MATCH(中文转码!CH113,新汉化!$Q:$Q,0))</f>
        <v>0000</v>
      </c>
      <c r="CI113" s="9" t="str">
        <f>INDEX(新汉化!$P:$P,MATCH(中文转码!CI113,新汉化!$Q:$Q,0))</f>
        <v>0000</v>
      </c>
      <c r="CJ113" s="9" t="str">
        <f>INDEX(新汉化!$P:$P,MATCH(中文转码!CJ113,新汉化!$Q:$Q,0))</f>
        <v>0000</v>
      </c>
      <c r="CK113" s="9" t="str">
        <f>INDEX(新汉化!$P:$P,MATCH(中文转码!CK113,新汉化!$Q:$Q,0))</f>
        <v>0000</v>
      </c>
      <c r="CL113" s="9" t="str">
        <f>INDEX(新汉化!$P:$P,MATCH(中文转码!CL113,新汉化!$Q:$Q,0))</f>
        <v>0000</v>
      </c>
      <c r="CM113" s="9" t="str">
        <f>INDEX(新汉化!$P:$P,MATCH(中文转码!CM113,新汉化!$Q:$Q,0))</f>
        <v>0000</v>
      </c>
      <c r="CN113" s="9" t="str">
        <f>INDEX(新汉化!$P:$P,MATCH(中文转码!CN113,新汉化!$Q:$Q,0))</f>
        <v>0000</v>
      </c>
      <c r="CO113" s="8" t="str">
        <f>INDEX(新汉化!$P:$P,MATCH(中文转码!CO113,新汉化!$Q:$Q,0))</f>
        <v>0000</v>
      </c>
      <c r="CP113" s="13" t="str">
        <f>日文原码!CP113</f>
        <v>0000</v>
      </c>
    </row>
    <row r="114" spans="1:94">
      <c r="A114" s="7" t="str">
        <f>日文原码!A114</f>
        <v>0100</v>
      </c>
      <c r="B114" t="str">
        <f>日文原码!B114</f>
        <v>0100</v>
      </c>
      <c r="C114" s="8" t="str">
        <f>日文原码!C114</f>
        <v>0300</v>
      </c>
      <c r="D114" s="7" t="str">
        <f>日文原码!D114</f>
        <v>0A00</v>
      </c>
      <c r="E114" t="str">
        <f>日文原码!E114</f>
        <v>0A00</v>
      </c>
      <c r="F114" t="str">
        <f>日文原码!F114</f>
        <v>0100</v>
      </c>
      <c r="G114" s="8" t="str">
        <f>日文原码!G114</f>
        <v>0000</v>
      </c>
      <c r="H114" t="str">
        <f>日文原码!H114</f>
        <v>0A00</v>
      </c>
      <c r="I114" t="str">
        <f>日文原码!I114</f>
        <v>0200</v>
      </c>
      <c r="J114" t="str">
        <f>日文原码!J114</f>
        <v>0900</v>
      </c>
      <c r="K114" t="str">
        <f>日文原码!K114</f>
        <v>0500</v>
      </c>
      <c r="L114" s="7" t="str">
        <f>INDEX(新汉化!$P:$P,MATCH(中文转码!L114,新汉化!$Q:$Q,0))</f>
        <v>A9B4</v>
      </c>
      <c r="M114" s="9" t="str">
        <f>INDEX(新汉化!$P:$P,MATCH(中文转码!M114,新汉化!$Q:$Q,0))</f>
        <v>BDC9</v>
      </c>
      <c r="N114" s="9" t="str">
        <f>INDEX(新汉化!$P:$P,MATCH(中文转码!N114,新汉化!$Q:$Q,0))</f>
        <v>F5CD</v>
      </c>
      <c r="O114" s="9" t="str">
        <f>INDEX(新汉化!$P:$P,MATCH(中文转码!O114,新汉化!$Q:$Q,0))</f>
        <v>0000</v>
      </c>
      <c r="P114" s="8" t="str">
        <f>INDEX(新汉化!$P:$P,MATCH(中文转码!P114,新汉化!$Q:$Q,0))</f>
        <v>0000</v>
      </c>
      <c r="Q114" s="7" t="str">
        <f>INDEX(新汉化!$P:$P,MATCH(中文转码!Q114,新汉化!$Q:$Q,0))</f>
        <v>A1F8</v>
      </c>
      <c r="R114" s="9" t="str">
        <f>INDEX(新汉化!$P:$P,MATCH(中文转码!R114,新汉化!$Q:$Q,0))</f>
        <v>A1F8</v>
      </c>
      <c r="S114" s="9" t="str">
        <f>INDEX(新汉化!$P:$P,MATCH(中文转码!S114,新汉化!$Q:$Q,0))</f>
        <v>A1F8</v>
      </c>
      <c r="T114" s="9" t="str">
        <f>INDEX(新汉化!$P:$P,MATCH(中文转码!T114,新汉化!$Q:$Q,0))</f>
        <v>F3CA</v>
      </c>
      <c r="U114" s="8" t="str">
        <f>INDEX(新汉化!$P:$P,MATCH(中文转码!U114,新汉化!$Q:$Q,0))</f>
        <v>A1F8</v>
      </c>
      <c r="V114" s="7" t="str">
        <f>INDEX(新汉化!$P:$P,MATCH(中文转码!V114,新汉化!$Q:$Q,0))</f>
        <v>ABBD</v>
      </c>
      <c r="W114" s="9" t="str">
        <f>INDEX(新汉化!$P:$P,MATCH(中文转码!W114,新汉化!$Q:$Q,0))</f>
        <v>B3B1</v>
      </c>
      <c r="X114" s="9" t="str">
        <f>INDEX(新汉化!$P:$P,MATCH(中文转码!X114,新汉化!$Q:$Q,0))</f>
        <v>BFB2</v>
      </c>
      <c r="Y114" s="9" t="str">
        <f>INDEX(新汉化!$P:$P,MATCH(中文转码!Y114,新汉化!$Q:$Q,0))</f>
        <v>E9F2</v>
      </c>
      <c r="Z114" s="9" t="str">
        <f>INDEX(新汉化!$P:$P,MATCH(中文转码!Z114,新汉化!$Q:$Q,0))</f>
        <v>F0C6</v>
      </c>
      <c r="AA114" s="9" t="str">
        <f>INDEX(新汉化!$P:$P,MATCH(中文转码!AA114,新汉化!$Q:$Q,0))</f>
        <v>B1CA</v>
      </c>
      <c r="AB114" s="9" t="str">
        <f>INDEX(新汉化!$P:$P,MATCH(中文转码!AB114,新汉化!$Q:$Q,0))</f>
        <v>C039</v>
      </c>
      <c r="AC114" s="9" t="str">
        <f>INDEX(新汉化!$P:$P,MATCH(中文转码!AC114,新汉化!$Q:$Q,0))</f>
        <v>B4BF</v>
      </c>
      <c r="AD114" s="9" t="str">
        <f>INDEX(新汉化!$P:$P,MATCH(中文转码!AD114,新汉化!$Q:$Q,0))</f>
        <v>CFC9</v>
      </c>
      <c r="AE114" s="9" t="str">
        <f>INDEX(新汉化!$P:$P,MATCH(中文转码!AE114,新汉化!$Q:$Q,0))</f>
        <v>A5C8</v>
      </c>
      <c r="AF114" s="9" t="str">
        <f>INDEX(新汉化!$P:$P,MATCH(中文转码!AF114,新汉化!$Q:$Q,0))</f>
        <v>CDBE</v>
      </c>
      <c r="AG114" s="9" t="str">
        <f>INDEX(新汉化!$P:$P,MATCH(中文转码!AG114,新汉化!$Q:$Q,0))</f>
        <v>F1CF</v>
      </c>
      <c r="AH114" s="9" t="str">
        <f>INDEX(新汉化!$P:$P,MATCH(中文转码!AH114,新汉化!$Q:$Q,0))</f>
        <v>F6B8</v>
      </c>
      <c r="AI114" s="9" t="str">
        <f>INDEX(新汉化!$P:$P,MATCH(中文转码!AI114,新汉化!$Q:$Q,0))</f>
        <v>CCB4</v>
      </c>
      <c r="AJ114" s="9" t="str">
        <f>INDEX(新汉化!$P:$P,MATCH(中文转码!AJ114,新汉化!$Q:$Q,0))</f>
        <v>F2C7</v>
      </c>
      <c r="AK114" s="9" t="str">
        <f>INDEX(新汉化!$P:$P,MATCH(中文转码!AK114,新汉化!$Q:$Q,0))</f>
        <v>8038</v>
      </c>
      <c r="AL114" s="9" t="str">
        <f>INDEX(新汉化!$P:$P,MATCH(中文转码!AL114,新汉化!$Q:$Q,0))</f>
        <v>0000</v>
      </c>
      <c r="AM114" s="9" t="str">
        <f>INDEX(新汉化!$P:$P,MATCH(中文转码!AM114,新汉化!$Q:$Q,0))</f>
        <v>0000</v>
      </c>
      <c r="AN114" s="9" t="str">
        <f>INDEX(新汉化!$P:$P,MATCH(中文转码!AN114,新汉化!$Q:$Q,0))</f>
        <v>0000</v>
      </c>
      <c r="AO114" s="9" t="str">
        <f>INDEX(新汉化!$P:$P,MATCH(中文转码!AO114,新汉化!$Q:$Q,0))</f>
        <v>0000</v>
      </c>
      <c r="AP114" s="9" t="str">
        <f>INDEX(新汉化!$P:$P,MATCH(中文转码!AP114,新汉化!$Q:$Q,0))</f>
        <v>0000</v>
      </c>
      <c r="AQ114" s="9" t="str">
        <f>INDEX(新汉化!$P:$P,MATCH(中文转码!AQ114,新汉化!$Q:$Q,0))</f>
        <v>0000</v>
      </c>
      <c r="AR114" s="9" t="str">
        <f>INDEX(新汉化!$P:$P,MATCH(中文转码!AR114,新汉化!$Q:$Q,0))</f>
        <v>0000</v>
      </c>
      <c r="AS114" s="8" t="str">
        <f>INDEX(新汉化!$P:$P,MATCH(中文转码!AS114,新汉化!$Q:$Q,0))</f>
        <v>0000</v>
      </c>
      <c r="AT114" s="7" t="str">
        <f>INDEX(新汉化!$P:$P,MATCH(中文转码!AT114,新汉化!$Q:$Q,0))</f>
        <v>FCCB</v>
      </c>
      <c r="AU114" s="9" t="str">
        <f>INDEX(新汉化!$P:$P,MATCH(中文转码!AU114,新汉化!$Q:$Q,0))</f>
        <v>E1BB</v>
      </c>
      <c r="AV114" s="9" t="str">
        <f>INDEX(新汉化!$P:$P,MATCH(中文转码!AV114,新汉化!$Q:$Q,0))</f>
        <v>CBC6</v>
      </c>
      <c r="AW114" s="9" t="str">
        <f>INDEX(新汉化!$P:$P,MATCH(中文转码!AW114,新汉化!$Q:$Q,0))</f>
        <v>F2CF</v>
      </c>
      <c r="AX114" s="9" t="str">
        <f>INDEX(新汉化!$P:$P,MATCH(中文转码!AX114,新汉化!$Q:$Q,0))</f>
        <v>F2D2</v>
      </c>
      <c r="AY114" s="9" t="str">
        <f>INDEX(新汉化!$P:$P,MATCH(中文转码!AY114,新汉化!$Q:$Q,0))</f>
        <v>BBB1</v>
      </c>
      <c r="AZ114" s="9" t="str">
        <f>INDEX(新汉化!$P:$P,MATCH(中文转码!AZ114,新汉化!$Q:$Q,0))</f>
        <v>CCB4</v>
      </c>
      <c r="BA114" s="9" t="str">
        <f>INDEX(新汉化!$P:$P,MATCH(中文转码!BA114,新汉化!$Q:$Q,0))</f>
        <v>BDB5</v>
      </c>
      <c r="BB114" s="9" t="str">
        <f>INDEX(新汉化!$P:$P,MATCH(中文转码!BB114,新汉化!$Q:$Q,0))</f>
        <v>F8B6</v>
      </c>
      <c r="BC114" s="9" t="str">
        <f>INDEX(新汉化!$P:$P,MATCH(中文转码!BC114,新汉化!$Q:$Q,0))</f>
        <v>B7CE</v>
      </c>
      <c r="BD114" s="9" t="str">
        <f>INDEX(新汉化!$P:$P,MATCH(中文转码!BD114,新汉化!$Q:$Q,0))</f>
        <v>F5CB</v>
      </c>
      <c r="BE114" s="9" t="str">
        <f>INDEX(新汉化!$P:$P,MATCH(中文转码!BE114,新汉化!$Q:$Q,0))</f>
        <v>C4B5</v>
      </c>
      <c r="BF114" s="9" t="str">
        <f>INDEX(新汉化!$P:$P,MATCH(中文转码!BF114,新汉化!$Q:$Q,0))</f>
        <v>D4B6</v>
      </c>
      <c r="BG114" s="9" t="str">
        <f>INDEX(新汉化!$P:$P,MATCH(中文转码!BG114,新汉化!$Q:$Q,0))</f>
        <v>D6CA</v>
      </c>
      <c r="BH114" s="9" t="str">
        <f>INDEX(新汉化!$P:$P,MATCH(中文转码!BH114,新汉化!$Q:$Q,0))</f>
        <v>C039</v>
      </c>
      <c r="BI114" s="9" t="str">
        <f>INDEX(新汉化!$P:$P,MATCH(中文转码!BI114,新汉化!$Q:$Q,0))</f>
        <v>0000</v>
      </c>
      <c r="BJ114" s="9" t="str">
        <f>INDEX(新汉化!$P:$P,MATCH(中文转码!BJ114,新汉化!$Q:$Q,0))</f>
        <v>0000</v>
      </c>
      <c r="BK114" s="9" t="str">
        <f>INDEX(新汉化!$P:$P,MATCH(中文转码!BK114,新汉化!$Q:$Q,0))</f>
        <v>0000</v>
      </c>
      <c r="BL114" s="9" t="str">
        <f>INDEX(新汉化!$P:$P,MATCH(中文转码!BL114,新汉化!$Q:$Q,0))</f>
        <v>0000</v>
      </c>
      <c r="BM114" s="9" t="str">
        <f>INDEX(新汉化!$P:$P,MATCH(中文转码!BM114,新汉化!$Q:$Q,0))</f>
        <v>0000</v>
      </c>
      <c r="BN114" s="9" t="str">
        <f>INDEX(新汉化!$P:$P,MATCH(中文转码!BN114,新汉化!$Q:$Q,0))</f>
        <v>0000</v>
      </c>
      <c r="BO114" s="9" t="str">
        <f>INDEX(新汉化!$P:$P,MATCH(中文转码!BO114,新汉化!$Q:$Q,0))</f>
        <v>0000</v>
      </c>
      <c r="BP114" s="9" t="str">
        <f>INDEX(新汉化!$P:$P,MATCH(中文转码!BP114,新汉化!$Q:$Q,0))</f>
        <v>0000</v>
      </c>
      <c r="BQ114" s="8" t="str">
        <f>INDEX(新汉化!$P:$P,MATCH(中文转码!BQ114,新汉化!$Q:$Q,0))</f>
        <v>0000</v>
      </c>
      <c r="BR114" s="7" t="str">
        <f>INDEX(新汉化!$P:$P,MATCH(中文转码!BR114,新汉化!$Q:$Q,0))</f>
        <v>BBC8</v>
      </c>
      <c r="BS114" s="9" t="str">
        <f>INDEX(新汉化!$P:$P,MATCH(中文转码!BS114,新汉化!$Q:$Q,0))</f>
        <v>F3BA</v>
      </c>
      <c r="BT114" s="9" t="str">
        <f>INDEX(新汉化!$P:$P,MATCH(中文转码!BT114,新汉化!$Q:$Q,0))</f>
        <v>C3D3</v>
      </c>
      <c r="BU114" s="9" t="str">
        <f>INDEX(新汉化!$P:$P,MATCH(中文转码!BU114,新汉化!$Q:$Q,0))</f>
        <v>E6B7</v>
      </c>
      <c r="BV114" s="9" t="str">
        <f>INDEX(新汉化!$P:$P,MATCH(中文转码!BV114,新汉化!$Q:$Q,0))</f>
        <v>FBC0</v>
      </c>
      <c r="BW114" s="9" t="str">
        <f>INDEX(新汉化!$P:$P,MATCH(中文转码!BW114,新汉化!$Q:$Q,0))</f>
        <v>C4B5</v>
      </c>
      <c r="BX114" s="9" t="str">
        <f>INDEX(新汉化!$P:$P,MATCH(中文转码!BX114,新汉化!$Q:$Q,0))</f>
        <v>A6D7</v>
      </c>
      <c r="BY114" s="9" t="str">
        <f>INDEX(新汉化!$P:$P,MATCH(中文转码!BY114,新汉化!$Q:$Q,0))</f>
        <v>D3D7</v>
      </c>
      <c r="BZ114" s="9" t="str">
        <f>INDEX(新汉化!$P:$P,MATCH(中文转码!BZ114,新汉化!$Q:$Q,0))</f>
        <v>BBB2</v>
      </c>
      <c r="CA114" s="9" t="str">
        <f>INDEX(新汉化!$P:$P,MATCH(中文转码!CA114,新汉化!$Q:$Q,0))</f>
        <v>A3CD</v>
      </c>
      <c r="CB114" s="9" t="str">
        <f>INDEX(新汉化!$P:$P,MATCH(中文转码!CB114,新汉化!$Q:$Q,0))</f>
        <v>D8B5</v>
      </c>
      <c r="CC114" s="9" t="str">
        <f>INDEX(新汉化!$P:$P,MATCH(中文转码!CC114,新汉化!$Q:$Q,0))</f>
        <v>A5D7</v>
      </c>
      <c r="CD114" s="9" t="str">
        <f>INDEX(新汉化!$P:$P,MATCH(中文转码!CD114,新汉化!$Q:$Q,0))</f>
        <v>D3C4</v>
      </c>
      <c r="CE114" s="9" t="str">
        <f>INDEX(新汉化!$P:$P,MATCH(中文转码!CE114,新汉化!$Q:$Q,0))</f>
        <v>D4B6</v>
      </c>
      <c r="CF114" s="9" t="str">
        <f>INDEX(新汉化!$P:$P,MATCH(中文转码!CF114,新汉化!$Q:$Q,0))</f>
        <v>D6CA</v>
      </c>
      <c r="CG114" s="9" t="str">
        <f>INDEX(新汉化!$P:$P,MATCH(中文转码!CG114,新汉化!$Q:$Q,0))</f>
        <v>8038</v>
      </c>
      <c r="CH114" s="9" t="str">
        <f>INDEX(新汉化!$P:$P,MATCH(中文转码!CH114,新汉化!$Q:$Q,0))</f>
        <v>0000</v>
      </c>
      <c r="CI114" s="9" t="str">
        <f>INDEX(新汉化!$P:$P,MATCH(中文转码!CI114,新汉化!$Q:$Q,0))</f>
        <v>0000</v>
      </c>
      <c r="CJ114" s="9" t="str">
        <f>INDEX(新汉化!$P:$P,MATCH(中文转码!CJ114,新汉化!$Q:$Q,0))</f>
        <v>0000</v>
      </c>
      <c r="CK114" s="9" t="str">
        <f>INDEX(新汉化!$P:$P,MATCH(中文转码!CK114,新汉化!$Q:$Q,0))</f>
        <v>0000</v>
      </c>
      <c r="CL114" s="9" t="str">
        <f>INDEX(新汉化!$P:$P,MATCH(中文转码!CL114,新汉化!$Q:$Q,0))</f>
        <v>0000</v>
      </c>
      <c r="CM114" s="9" t="str">
        <f>INDEX(新汉化!$P:$P,MATCH(中文转码!CM114,新汉化!$Q:$Q,0))</f>
        <v>0000</v>
      </c>
      <c r="CN114" s="9" t="str">
        <f>INDEX(新汉化!$P:$P,MATCH(中文转码!CN114,新汉化!$Q:$Q,0))</f>
        <v>0000</v>
      </c>
      <c r="CO114" s="8" t="str">
        <f>INDEX(新汉化!$P:$P,MATCH(中文转码!CO114,新汉化!$Q:$Q,0))</f>
        <v>0000</v>
      </c>
      <c r="CP114" s="13" t="str">
        <f>日文原码!CP114</f>
        <v>0000</v>
      </c>
    </row>
    <row r="115" spans="1:94">
      <c r="A115" s="7" t="str">
        <f>日文原码!A115</f>
        <v>0100</v>
      </c>
      <c r="B115" t="str">
        <f>日文原码!B115</f>
        <v>0100</v>
      </c>
      <c r="C115" s="8" t="str">
        <f>日文原码!C115</f>
        <v>0400</v>
      </c>
      <c r="D115" s="7" t="str">
        <f>日文原码!D115</f>
        <v>0A00</v>
      </c>
      <c r="E115" t="str">
        <f>日文原码!E115</f>
        <v>0A00</v>
      </c>
      <c r="F115" t="str">
        <f>日文原码!F115</f>
        <v>0100</v>
      </c>
      <c r="G115" s="8" t="str">
        <f>日文原码!G115</f>
        <v>0100</v>
      </c>
      <c r="H115" t="str">
        <f>日文原码!H115</f>
        <v>0A00</v>
      </c>
      <c r="I115" t="str">
        <f>日文原码!I115</f>
        <v>0A00</v>
      </c>
      <c r="J115" t="str">
        <f>日文原码!J115</f>
        <v>0500</v>
      </c>
      <c r="K115" t="str">
        <f>日文原码!K115</f>
        <v>0000</v>
      </c>
      <c r="L115" s="7" t="str">
        <f>INDEX(新汉化!$P:$P,MATCH(中文转码!L115,新汉化!$Q:$Q,0))</f>
        <v>CEBB</v>
      </c>
      <c r="M115" s="9" t="str">
        <f>INDEX(新汉化!$P:$P,MATCH(中文转码!M115,新汉化!$Q:$Q,0))</f>
        <v>CEBB</v>
      </c>
      <c r="N115" s="9" t="str">
        <f>INDEX(新汉化!$P:$P,MATCH(中文转码!N115,新汉化!$Q:$Q,0))</f>
        <v>DFB0</v>
      </c>
      <c r="O115" s="9" t="str">
        <f>INDEX(新汉化!$P:$P,MATCH(中文转码!O115,新汉化!$Q:$Q,0))</f>
        <v>0000</v>
      </c>
      <c r="P115" s="8" t="str">
        <f>INDEX(新汉化!$P:$P,MATCH(中文转码!P115,新汉化!$Q:$Q,0))</f>
        <v>0000</v>
      </c>
      <c r="Q115" s="7" t="str">
        <f>INDEX(新汉化!$P:$P,MATCH(中文转码!Q115,新汉化!$Q:$Q,0))</f>
        <v>DFB0</v>
      </c>
      <c r="R115" s="9" t="str">
        <f>INDEX(新汉化!$P:$P,MATCH(中文转码!R115,新汉化!$Q:$Q,0))</f>
        <v>E3B5</v>
      </c>
      <c r="S115" s="9" t="str">
        <f>INDEX(新汉化!$P:$P,MATCH(中文转码!S115,新汉化!$Q:$Q,0))</f>
        <v>DCD0</v>
      </c>
      <c r="T115" s="9" t="str">
        <f>INDEX(新汉化!$P:$P,MATCH(中文转码!T115,新汉化!$Q:$Q,0))</f>
        <v>A8C3</v>
      </c>
      <c r="U115" s="8" t="str">
        <f>INDEX(新汉化!$P:$P,MATCH(中文转码!U115,新汉化!$Q:$Q,0))</f>
        <v>A1F8</v>
      </c>
      <c r="V115" s="7" t="str">
        <f>INDEX(新汉化!$P:$P,MATCH(中文转码!V115,新汉化!$Q:$Q,0))</f>
        <v>DDBE</v>
      </c>
      <c r="W115" s="9" t="str">
        <f>INDEX(新汉化!$P:$P,MATCH(中文转码!W115,新汉化!$Q:$Q,0))</f>
        <v>B5CB</v>
      </c>
      <c r="X115" s="9" t="str">
        <f>INDEX(新汉化!$P:$P,MATCH(中文转码!X115,新汉化!$Q:$Q,0))</f>
        <v>C0CA</v>
      </c>
      <c r="Y115" s="9" t="str">
        <f>INDEX(新汉化!$P:$P,MATCH(中文转码!Y115,新汉化!$Q:$Q,0))</f>
        <v>CFC9</v>
      </c>
      <c r="Z115" s="9" t="str">
        <f>INDEX(新汉化!$P:$P,MATCH(中文转码!Z115,新汉化!$Q:$Q,0))</f>
        <v>F9CB</v>
      </c>
      <c r="AA115" s="9" t="str">
        <f>INDEX(新汉化!$P:$P,MATCH(中文转码!AA115,新汉化!$Q:$Q,0))</f>
        <v>D0D3</v>
      </c>
      <c r="AB115" s="9" t="str">
        <f>INDEX(新汉化!$P:$P,MATCH(中文转码!AB115,新汉化!$Q:$Q,0))</f>
        <v>CEBB</v>
      </c>
      <c r="AC115" s="9" t="str">
        <f>INDEX(新汉化!$P:$P,MATCH(中文转码!AC115,新汉化!$Q:$Q,0))</f>
        <v>CEBB</v>
      </c>
      <c r="AD115" s="9" t="str">
        <f>INDEX(新汉化!$P:$P,MATCH(中文转码!AD115,新汉化!$Q:$Q,0))</f>
        <v>DFB0</v>
      </c>
      <c r="AE115" s="9" t="str">
        <f>INDEX(新汉化!$P:$P,MATCH(中文转码!AE115,新汉化!$Q:$Q,0))</f>
        <v>C4B5</v>
      </c>
      <c r="AF115" s="9" t="str">
        <f>INDEX(新汉化!$P:$P,MATCH(中文转码!AF115,新汉化!$Q:$Q,0))</f>
        <v>DFB0</v>
      </c>
      <c r="AG115" s="9" t="str">
        <f>INDEX(新汉化!$P:$P,MATCH(中文转码!AG115,新汉化!$Q:$Q,0))</f>
        <v>E3B5</v>
      </c>
      <c r="AH115" s="9" t="str">
        <f>INDEX(新汉化!$P:$P,MATCH(中文转码!AH115,新汉化!$Q:$Q,0))</f>
        <v>A8BB</v>
      </c>
      <c r="AI115" s="9" t="str">
        <f>INDEX(新汉化!$P:$P,MATCH(中文转码!AI115,新汉化!$Q:$Q,0))</f>
        <v>C6CE</v>
      </c>
      <c r="AJ115" s="9" t="str">
        <f>INDEX(新汉化!$P:$P,MATCH(中文转码!AJ115,新汉化!$Q:$Q,0))</f>
        <v>BCB6</v>
      </c>
      <c r="AK115" s="9" t="str">
        <f>INDEX(新汉化!$P:$P,MATCH(中文转码!AK115,新汉化!$Q:$Q,0))</f>
        <v>A4B3</v>
      </c>
      <c r="AL115" s="9" t="str">
        <f>INDEX(新汉化!$P:$P,MATCH(中文转码!AL115,新汉化!$Q:$Q,0))</f>
        <v>0000</v>
      </c>
      <c r="AM115" s="9" t="str">
        <f>INDEX(新汉化!$P:$P,MATCH(中文转码!AM115,新汉化!$Q:$Q,0))</f>
        <v>0000</v>
      </c>
      <c r="AN115" s="9" t="str">
        <f>INDEX(新汉化!$P:$P,MATCH(中文转码!AN115,新汉化!$Q:$Q,0))</f>
        <v>0000</v>
      </c>
      <c r="AO115" s="9" t="str">
        <f>INDEX(新汉化!$P:$P,MATCH(中文转码!AO115,新汉化!$Q:$Q,0))</f>
        <v>0000</v>
      </c>
      <c r="AP115" s="9" t="str">
        <f>INDEX(新汉化!$P:$P,MATCH(中文转码!AP115,新汉化!$Q:$Q,0))</f>
        <v>0000</v>
      </c>
      <c r="AQ115" s="9" t="str">
        <f>INDEX(新汉化!$P:$P,MATCH(中文转码!AQ115,新汉化!$Q:$Q,0))</f>
        <v>0000</v>
      </c>
      <c r="AR115" s="9" t="str">
        <f>INDEX(新汉化!$P:$P,MATCH(中文转码!AR115,新汉化!$Q:$Q,0))</f>
        <v>0000</v>
      </c>
      <c r="AS115" s="8" t="str">
        <f>INDEX(新汉化!$P:$P,MATCH(中文转码!AS115,新汉化!$Q:$Q,0))</f>
        <v>0000</v>
      </c>
      <c r="AT115" s="7" t="str">
        <f>INDEX(新汉化!$P:$P,MATCH(中文转码!AT115,新汉化!$Q:$Q,0))</f>
        <v>DAD4</v>
      </c>
      <c r="AU115" s="9" t="str">
        <f>INDEX(新汉化!$P:$P,MATCH(中文转码!AU115,新汉化!$Q:$Q,0))</f>
        <v>BBB2</v>
      </c>
      <c r="AV115" s="9" t="str">
        <f>INDEX(新汉化!$P:$P,MATCH(中文转码!AV115,新汉化!$Q:$Q,0))</f>
        <v>BBD2</v>
      </c>
      <c r="AW115" s="9" t="str">
        <f>INDEX(新汉化!$P:$P,MATCH(中文转码!AW115,新汉化!$Q:$Q,0))</f>
        <v>F9D1</v>
      </c>
      <c r="AX115" s="9" t="str">
        <f>INDEX(新汉化!$P:$P,MATCH(中文转码!AX115,新汉化!$Q:$Q,0))</f>
        <v>C4B5</v>
      </c>
      <c r="AY115" s="9" t="str">
        <f>INDEX(新汉化!$P:$P,MATCH(中文转码!AY115,新汉化!$Q:$Q,0))</f>
        <v>D8B5</v>
      </c>
      <c r="AZ115" s="9" t="str">
        <f>INDEX(新汉化!$P:$P,MATCH(中文转码!AZ115,新汉化!$Q:$Q,0))</f>
        <v>BDB7</v>
      </c>
      <c r="BA115" s="9" t="str">
        <f>INDEX(新汉化!$P:$P,MATCH(中文转码!BA115,新汉化!$Q:$Q,0))</f>
        <v>8038</v>
      </c>
      <c r="BB115" s="9" t="str">
        <f>INDEX(新汉化!$P:$P,MATCH(中文转码!BB115,新汉化!$Q:$Q,0))</f>
        <v>A1D2</v>
      </c>
      <c r="BC115" s="9" t="str">
        <f>INDEX(新汉化!$P:$P,MATCH(中文转码!BC115,新汉化!$Q:$Q,0))</f>
        <v>DAB0</v>
      </c>
      <c r="BD115" s="9" t="str">
        <f>INDEX(新汉化!$P:$P,MATCH(中文转码!BD115,新汉化!$Q:$Q,0))</f>
        <v>BBB2</v>
      </c>
      <c r="BE115" s="9" t="str">
        <f>INDEX(新汉化!$P:$P,MATCH(中文转码!BE115,新汉化!$Q:$Q,0))</f>
        <v>A8B6</v>
      </c>
      <c r="BF115" s="9" t="str">
        <f>INDEX(新汉化!$P:$P,MATCH(中文转码!BF115,新汉化!$Q:$Q,0))</f>
        <v>C4B5</v>
      </c>
      <c r="BG115" s="9" t="str">
        <f>INDEX(新汉化!$P:$P,MATCH(中文转码!BG115,新汉化!$Q:$Q,0))</f>
        <v>BDB2</v>
      </c>
      <c r="BH115" s="9" t="str">
        <f>INDEX(新汉化!$P:$P,MATCH(中文转码!BH115,新汉化!$Q:$Q,0))</f>
        <v>A5B7</v>
      </c>
      <c r="BI115" s="9" t="str">
        <f>INDEX(新汉化!$P:$P,MATCH(中文转码!BI115,新汉化!$Q:$Q,0))</f>
        <v>B4BF</v>
      </c>
      <c r="BJ115" s="9" t="str">
        <f>INDEX(新汉化!$P:$P,MATCH(中文转码!BJ115,新汉化!$Q:$Q,0))</f>
        <v>0000</v>
      </c>
      <c r="BK115" s="9" t="str">
        <f>INDEX(新汉化!$P:$P,MATCH(中文转码!BK115,新汉化!$Q:$Q,0))</f>
        <v>0000</v>
      </c>
      <c r="BL115" s="9" t="str">
        <f>INDEX(新汉化!$P:$P,MATCH(中文转码!BL115,新汉化!$Q:$Q,0))</f>
        <v>0000</v>
      </c>
      <c r="BM115" s="9" t="str">
        <f>INDEX(新汉化!$P:$P,MATCH(中文转码!BM115,新汉化!$Q:$Q,0))</f>
        <v>0000</v>
      </c>
      <c r="BN115" s="9" t="str">
        <f>INDEX(新汉化!$P:$P,MATCH(中文转码!BN115,新汉化!$Q:$Q,0))</f>
        <v>0000</v>
      </c>
      <c r="BO115" s="9" t="str">
        <f>INDEX(新汉化!$P:$P,MATCH(中文转码!BO115,新汉化!$Q:$Q,0))</f>
        <v>0000</v>
      </c>
      <c r="BP115" s="9" t="str">
        <f>INDEX(新汉化!$P:$P,MATCH(中文转码!BP115,新汉化!$Q:$Q,0))</f>
        <v>0000</v>
      </c>
      <c r="BQ115" s="8" t="str">
        <f>INDEX(新汉化!$P:$P,MATCH(中文转码!BQ115,新汉化!$Q:$Q,0))</f>
        <v>0000</v>
      </c>
      <c r="BR115" s="7" t="str">
        <f>INDEX(新汉化!$P:$P,MATCH(中文转码!BR115,新汉化!$Q:$Q,0))</f>
        <v>F0C6</v>
      </c>
      <c r="BS115" s="9" t="str">
        <f>INDEX(新汉化!$P:$P,MATCH(中文转码!BS115,新汉化!$Q:$Q,0))</f>
        <v>B4C0</v>
      </c>
      <c r="BT115" s="9" t="str">
        <f>INDEX(新汉化!$P:$P,MATCH(中文转码!BT115,新汉化!$Q:$Q,0))</f>
        <v>C3BA</v>
      </c>
      <c r="BU115" s="9" t="str">
        <f>INDEX(新汉化!$P:$P,MATCH(中文转码!BU115,新汉化!$Q:$Q,0))</f>
        <v>F1CF</v>
      </c>
      <c r="BV115" s="9" t="str">
        <f>INDEX(新汉化!$P:$P,MATCH(中文转码!BV115,新汉化!$Q:$Q,0))</f>
        <v>DAD4</v>
      </c>
      <c r="BW115" s="9" t="str">
        <f>INDEX(新汉化!$P:$P,MATCH(中文转码!BW115,新汉化!$Q:$Q,0))</f>
        <v>F8CC</v>
      </c>
      <c r="BX115" s="9" t="str">
        <f>INDEX(新汉化!$P:$P,MATCH(中文转码!BX115,新汉化!$Q:$Q,0))</f>
        <v>E8CE</v>
      </c>
      <c r="BY115" s="9" t="str">
        <f>INDEX(新汉化!$P:$P,MATCH(中文转码!BY115,新汉化!$Q:$Q,0))</f>
        <v>8038</v>
      </c>
      <c r="BZ115" s="9" t="str">
        <f>INDEX(新汉化!$P:$P,MATCH(中文转码!BZ115,新汉化!$Q:$Q,0))</f>
        <v>0000</v>
      </c>
      <c r="CA115" s="9" t="str">
        <f>INDEX(新汉化!$P:$P,MATCH(中文转码!CA115,新汉化!$Q:$Q,0))</f>
        <v>0000</v>
      </c>
      <c r="CB115" s="9" t="str">
        <f>INDEX(新汉化!$P:$P,MATCH(中文转码!CB115,新汉化!$Q:$Q,0))</f>
        <v>0000</v>
      </c>
      <c r="CC115" s="9" t="str">
        <f>INDEX(新汉化!$P:$P,MATCH(中文转码!CC115,新汉化!$Q:$Q,0))</f>
        <v>0000</v>
      </c>
      <c r="CD115" s="9" t="str">
        <f>INDEX(新汉化!$P:$P,MATCH(中文转码!CD115,新汉化!$Q:$Q,0))</f>
        <v>0000</v>
      </c>
      <c r="CE115" s="9" t="str">
        <f>INDEX(新汉化!$P:$P,MATCH(中文转码!CE115,新汉化!$Q:$Q,0))</f>
        <v>0000</v>
      </c>
      <c r="CF115" s="9" t="str">
        <f>INDEX(新汉化!$P:$P,MATCH(中文转码!CF115,新汉化!$Q:$Q,0))</f>
        <v>0000</v>
      </c>
      <c r="CG115" s="9" t="str">
        <f>INDEX(新汉化!$P:$P,MATCH(中文转码!CG115,新汉化!$Q:$Q,0))</f>
        <v>0000</v>
      </c>
      <c r="CH115" s="9" t="str">
        <f>INDEX(新汉化!$P:$P,MATCH(中文转码!CH115,新汉化!$Q:$Q,0))</f>
        <v>0000</v>
      </c>
      <c r="CI115" s="9" t="str">
        <f>INDEX(新汉化!$P:$P,MATCH(中文转码!CI115,新汉化!$Q:$Q,0))</f>
        <v>0000</v>
      </c>
      <c r="CJ115" s="9" t="str">
        <f>INDEX(新汉化!$P:$P,MATCH(中文转码!CJ115,新汉化!$Q:$Q,0))</f>
        <v>0000</v>
      </c>
      <c r="CK115" s="9" t="str">
        <f>INDEX(新汉化!$P:$P,MATCH(中文转码!CK115,新汉化!$Q:$Q,0))</f>
        <v>0000</v>
      </c>
      <c r="CL115" s="9" t="str">
        <f>INDEX(新汉化!$P:$P,MATCH(中文转码!CL115,新汉化!$Q:$Q,0))</f>
        <v>0000</v>
      </c>
      <c r="CM115" s="9" t="str">
        <f>INDEX(新汉化!$P:$P,MATCH(中文转码!CM115,新汉化!$Q:$Q,0))</f>
        <v>0000</v>
      </c>
      <c r="CN115" s="9" t="str">
        <f>INDEX(新汉化!$P:$P,MATCH(中文转码!CN115,新汉化!$Q:$Q,0))</f>
        <v>0000</v>
      </c>
      <c r="CO115" s="8" t="str">
        <f>INDEX(新汉化!$P:$P,MATCH(中文转码!CO115,新汉化!$Q:$Q,0))</f>
        <v>0000</v>
      </c>
      <c r="CP115" s="13" t="str">
        <f>日文原码!CP115</f>
        <v>0000</v>
      </c>
    </row>
    <row r="116" spans="1:94">
      <c r="A116" s="7" t="str">
        <f>日文原码!A116</f>
        <v>0100</v>
      </c>
      <c r="B116" t="str">
        <f>日文原码!B116</f>
        <v>0100</v>
      </c>
      <c r="C116" s="8" t="str">
        <f>日文原码!C116</f>
        <v>0500</v>
      </c>
      <c r="D116" s="7" t="str">
        <f>日文原码!D116</f>
        <v>0A00</v>
      </c>
      <c r="E116" t="str">
        <f>日文原码!E116</f>
        <v>0A00</v>
      </c>
      <c r="F116" t="str">
        <f>日文原码!F116</f>
        <v>0100</v>
      </c>
      <c r="G116" s="8" t="str">
        <f>日文原码!G116</f>
        <v>0700</v>
      </c>
      <c r="H116" t="str">
        <f>日文原码!H116</f>
        <v>0A00</v>
      </c>
      <c r="I116" t="str">
        <f>日文原码!I116</f>
        <v>0500</v>
      </c>
      <c r="J116" t="str">
        <f>日文原码!J116</f>
        <v>0000</v>
      </c>
      <c r="K116" t="str">
        <f>日文原码!K116</f>
        <v>0500</v>
      </c>
      <c r="L116" s="7" t="str">
        <f>INDEX(新汉化!$P:$P,MATCH(中文转码!L116,新汉化!$Q:$Q,0))</f>
        <v>F8BF</v>
      </c>
      <c r="M116" s="9" t="str">
        <f>INDEX(新汉化!$P:$P,MATCH(中文转码!M116,新汉化!$Q:$Q,0))</f>
        <v>D7BC</v>
      </c>
      <c r="N116" s="9" t="str">
        <f>INDEX(新汉化!$P:$P,MATCH(中文转码!N116,新汉化!$Q:$Q,0))</f>
        <v>F1C4</v>
      </c>
      <c r="O116" s="9" t="str">
        <f>INDEX(新汉化!$P:$P,MATCH(中文转码!O116,新汉化!$Q:$Q,0))</f>
        <v>0000</v>
      </c>
      <c r="P116" s="8" t="str">
        <f>INDEX(新汉化!$P:$P,MATCH(中文转码!P116,新汉化!$Q:$Q,0))</f>
        <v>0000</v>
      </c>
      <c r="Q116" s="7" t="str">
        <f>INDEX(新汉化!$P:$P,MATCH(中文转码!Q116,新汉化!$Q:$Q,0))</f>
        <v>A1F8</v>
      </c>
      <c r="R116" s="9" t="str">
        <f>INDEX(新汉化!$P:$P,MATCH(中文转码!R116,新汉化!$Q:$Q,0))</f>
        <v>D6B8</v>
      </c>
      <c r="S116" s="9" t="str">
        <f>INDEX(新汉化!$P:$P,MATCH(中文转码!S116,新汉化!$Q:$Q,0))</f>
        <v>D7BC</v>
      </c>
      <c r="T116" s="9" t="str">
        <f>INDEX(新汉化!$P:$P,MATCH(中文转码!T116,新汉化!$Q:$Q,0))</f>
        <v>F1C4</v>
      </c>
      <c r="U116" s="8" t="str">
        <f>INDEX(新汉化!$P:$P,MATCH(中文转码!U116,新汉化!$Q:$Q,0))</f>
        <v>A1F8</v>
      </c>
      <c r="V116" s="7" t="str">
        <f>INDEX(新汉化!$P:$P,MATCH(中文转码!V116,新汉化!$Q:$Q,0))</f>
        <v>ABC8</v>
      </c>
      <c r="W116" s="9" t="str">
        <f>INDEX(新汉化!$P:$P,MATCH(中文转码!W116,新汉化!$Q:$Q,0))</f>
        <v>EDC9</v>
      </c>
      <c r="X116" s="9" t="str">
        <f>INDEX(新汉化!$P:$P,MATCH(中文转码!X116,新汉化!$Q:$Q,0))</f>
        <v>B2B8</v>
      </c>
      <c r="Y116" s="9" t="str">
        <f>INDEX(新汉化!$P:$P,MATCH(中文转码!Y116,新汉化!$Q:$Q,0))</f>
        <v>C7B8</v>
      </c>
      <c r="Z116" s="9" t="str">
        <f>INDEX(新汉化!$P:$P,MATCH(中文转码!Z116,新汉化!$Q:$Q,0))</f>
        <v>C5D7</v>
      </c>
      <c r="AA116" s="9" t="str">
        <f>INDEX(新汉化!$P:$P,MATCH(中文转码!AA116,新汉化!$Q:$Q,0))</f>
        <v>E1BC</v>
      </c>
      <c r="AB116" s="9" t="str">
        <f>INDEX(新汉化!$P:$P,MATCH(中文转码!AB116,新汉化!$Q:$Q,0))</f>
        <v>B2D3</v>
      </c>
      <c r="AC116" s="9" t="str">
        <f>INDEX(新汉化!$P:$P,MATCH(中文转码!AC116,新汉化!$Q:$Q,0))</f>
        <v>C4B5</v>
      </c>
      <c r="AD116" s="9" t="str">
        <f>INDEX(新汉化!$P:$P,MATCH(中文转码!AD116,新汉化!$Q:$Q,0))</f>
        <v>F8EE</v>
      </c>
      <c r="AE116" s="9" t="str">
        <f>INDEX(新汉化!$P:$P,MATCH(中文转码!AE116,新汉化!$Q:$Q,0))</f>
        <v>D7BC</v>
      </c>
      <c r="AF116" s="9" t="str">
        <f>INDEX(新汉化!$P:$P,MATCH(中文转码!AF116,新汉化!$Q:$Q,0))</f>
        <v>8038</v>
      </c>
      <c r="AG116" s="9" t="str">
        <f>INDEX(新汉化!$P:$P,MATCH(中文转码!AG116,新汉化!$Q:$Q,0))</f>
        <v>E1BB</v>
      </c>
      <c r="AH116" s="9" t="str">
        <f>INDEX(新汉化!$P:$P,MATCH(中文转码!AH116,新汉化!$Q:$Q,0))</f>
        <v>D4D2</v>
      </c>
      <c r="AI116" s="9" t="str">
        <f>INDEX(新汉化!$P:$P,MATCH(中文转码!AI116,新汉化!$Q:$Q,0))</f>
        <v>B1CA</v>
      </c>
      <c r="AJ116" s="9" t="str">
        <f>INDEX(新汉化!$P:$P,MATCH(中文转码!AJ116,新汉化!$Q:$Q,0))</f>
        <v>D9CB</v>
      </c>
      <c r="AK116" s="9" t="str">
        <f>INDEX(新汉化!$P:$P,MATCH(中文转码!AK116,新汉化!$Q:$Q,0))</f>
        <v>0000</v>
      </c>
      <c r="AL116" s="9" t="str">
        <f>INDEX(新汉化!$P:$P,MATCH(中文转码!AL116,新汉化!$Q:$Q,0))</f>
        <v>0000</v>
      </c>
      <c r="AM116" s="9" t="str">
        <f>INDEX(新汉化!$P:$P,MATCH(中文转码!AM116,新汉化!$Q:$Q,0))</f>
        <v>0000</v>
      </c>
      <c r="AN116" s="9" t="str">
        <f>INDEX(新汉化!$P:$P,MATCH(中文转码!AN116,新汉化!$Q:$Q,0))</f>
        <v>0000</v>
      </c>
      <c r="AO116" s="9" t="str">
        <f>INDEX(新汉化!$P:$P,MATCH(中文转码!AO116,新汉化!$Q:$Q,0))</f>
        <v>0000</v>
      </c>
      <c r="AP116" s="9" t="str">
        <f>INDEX(新汉化!$P:$P,MATCH(中文转码!AP116,新汉化!$Q:$Q,0))</f>
        <v>0000</v>
      </c>
      <c r="AQ116" s="9" t="str">
        <f>INDEX(新汉化!$P:$P,MATCH(中文转码!AQ116,新汉化!$Q:$Q,0))</f>
        <v>0000</v>
      </c>
      <c r="AR116" s="9" t="str">
        <f>INDEX(新汉化!$P:$P,MATCH(中文转码!AR116,新汉化!$Q:$Q,0))</f>
        <v>0000</v>
      </c>
      <c r="AS116" s="8" t="str">
        <f>INDEX(新汉化!$P:$P,MATCH(中文转码!AS116,新汉化!$Q:$Q,0))</f>
        <v>0000</v>
      </c>
      <c r="AT116" s="7" t="str">
        <f>INDEX(新汉化!$P:$P,MATCH(中文转码!AT116,新汉化!$Q:$Q,0))</f>
        <v>E028</v>
      </c>
      <c r="AU116" s="9" t="str">
        <f>INDEX(新汉化!$P:$P,MATCH(中文转码!AU116,新汉化!$Q:$Q,0))</f>
        <v>8028</v>
      </c>
      <c r="AV116" s="9" t="str">
        <f>INDEX(新汉化!$P:$P,MATCH(中文转码!AV116,新汉化!$Q:$Q,0))</f>
        <v>8028</v>
      </c>
      <c r="AW116" s="9" t="str">
        <f>INDEX(新汉化!$P:$P,MATCH(中文转码!AW116,新汉化!$Q:$Q,0))</f>
        <v>ABB9</v>
      </c>
      <c r="AX116" s="9" t="str">
        <f>INDEX(新汉化!$P:$P,MATCH(中文转码!AX116,新汉化!$Q:$Q,0))</f>
        <v>EFC0</v>
      </c>
      <c r="AY116" s="9" t="str">
        <f>INDEX(新汉化!$P:$P,MATCH(中文转码!AY116,新汉化!$Q:$Q,0))</f>
        <v>C4B5</v>
      </c>
      <c r="AZ116" s="9" t="str">
        <f>INDEX(新汉化!$P:$P,MATCH(中文转码!AZ116,新汉化!$Q:$Q,0))</f>
        <v>D9CB</v>
      </c>
      <c r="BA116" s="9" t="str">
        <f>INDEX(新汉化!$P:$P,MATCH(中文转码!BA116,新汉化!$Q:$Q,0))</f>
        <v>C8B6</v>
      </c>
      <c r="BB116" s="9" t="str">
        <f>INDEX(新汉化!$P:$P,MATCH(中文转码!BB116,新汉化!$Q:$Q,0))</f>
        <v>DAD4</v>
      </c>
      <c r="BC116" s="9" t="str">
        <f>INDEX(新汉化!$P:$P,MATCH(中文转码!BC116,新汉化!$Q:$Q,0))</f>
        <v>D5BF</v>
      </c>
      <c r="BD116" s="9" t="str">
        <f>INDEX(新汉化!$P:$P,MATCH(中文转码!BD116,新汉化!$Q:$Q,0))</f>
        <v>D0D6</v>
      </c>
      <c r="BE116" s="9" t="str">
        <f>INDEX(新汉化!$P:$P,MATCH(中文转码!BE116,新汉化!$Q:$Q,0))</f>
        <v>C9B7</v>
      </c>
      <c r="BF116" s="9" t="str">
        <f>INDEX(新汉化!$P:$P,MATCH(中文转码!BF116,新汉化!$Q:$Q,0))</f>
        <v>D0D0</v>
      </c>
      <c r="BG116" s="9" t="str">
        <f>INDEX(新汉化!$P:$P,MATCH(中文转码!BG116,新汉化!$Q:$Q,0))</f>
        <v>C039</v>
      </c>
      <c r="BH116" s="9" t="str">
        <f>INDEX(新汉化!$P:$P,MATCH(中文转码!BH116,新汉化!$Q:$Q,0))</f>
        <v>A2B2</v>
      </c>
      <c r="BI116" s="9" t="str">
        <f>INDEX(新汉化!$P:$P,MATCH(中文转码!BI116,新汉化!$Q:$Q,0))</f>
        <v>C3D3</v>
      </c>
      <c r="BJ116" s="9" t="str">
        <f>INDEX(新汉化!$P:$P,MATCH(中文转码!BJ116,新汉化!$Q:$Q,0))</f>
        <v>0000</v>
      </c>
      <c r="BK116" s="9" t="str">
        <f>INDEX(新汉化!$P:$P,MATCH(中文转码!BK116,新汉化!$Q:$Q,0))</f>
        <v>0000</v>
      </c>
      <c r="BL116" s="9" t="str">
        <f>INDEX(新汉化!$P:$P,MATCH(中文转码!BL116,新汉化!$Q:$Q,0))</f>
        <v>0000</v>
      </c>
      <c r="BM116" s="9" t="str">
        <f>INDEX(新汉化!$P:$P,MATCH(中文转码!BM116,新汉化!$Q:$Q,0))</f>
        <v>0000</v>
      </c>
      <c r="BN116" s="9" t="str">
        <f>INDEX(新汉化!$P:$P,MATCH(中文转码!BN116,新汉化!$Q:$Q,0))</f>
        <v>0000</v>
      </c>
      <c r="BO116" s="9" t="str">
        <f>INDEX(新汉化!$P:$P,MATCH(中文转码!BO116,新汉化!$Q:$Q,0))</f>
        <v>0000</v>
      </c>
      <c r="BP116" s="9" t="str">
        <f>INDEX(新汉化!$P:$P,MATCH(中文转码!BP116,新汉化!$Q:$Q,0))</f>
        <v>0000</v>
      </c>
      <c r="BQ116" s="8" t="str">
        <f>INDEX(新汉化!$P:$P,MATCH(中文转码!BQ116,新汉化!$Q:$Q,0))</f>
        <v>0000</v>
      </c>
      <c r="BR116" s="7" t="str">
        <f>INDEX(新汉化!$P:$P,MATCH(中文转码!BR116,新汉化!$Q:$Q,0))</f>
        <v>E6B7</v>
      </c>
      <c r="BS116" s="9" t="str">
        <f>INDEX(新汉化!$P:$P,MATCH(中文转码!BS116,新汉化!$Q:$Q,0))</f>
        <v>FBC0</v>
      </c>
      <c r="BT116" s="9" t="str">
        <f>INDEX(新汉化!$P:$P,MATCH(中文转码!BT116,新汉化!$Q:$Q,0))</f>
        <v>E7C8</v>
      </c>
      <c r="BU116" s="9" t="str">
        <f>INDEX(新汉化!$P:$P,MATCH(中文转码!BU116,新汉化!$Q:$Q,0))</f>
        <v>B6B5</v>
      </c>
      <c r="BV116" s="9" t="str">
        <f>INDEX(新汉化!$P:$P,MATCH(中文转码!BV116,新汉化!$Q:$Q,0))</f>
        <v>C4B5</v>
      </c>
      <c r="BW116" s="9" t="str">
        <f>INDEX(新汉化!$P:$P,MATCH(中文转码!BW116,新汉化!$Q:$Q,0))</f>
        <v>E1B3</v>
      </c>
      <c r="BX116" s="9" t="str">
        <f>INDEX(新汉化!$P:$P,MATCH(中文转码!BX116,新汉化!$Q:$Q,0))</f>
        <v>F2B0</v>
      </c>
      <c r="BY116" s="9" t="str">
        <f>INDEX(新汉化!$P:$P,MATCH(中文转码!BY116,新汉化!$Q:$Q,0))</f>
        <v>D0C7</v>
      </c>
      <c r="BZ116" s="9" t="str">
        <f>INDEX(新汉化!$P:$P,MATCH(中文转码!BZ116,新汉化!$Q:$Q,0))</f>
        <v>EEB8</v>
      </c>
      <c r="CA116" s="9" t="str">
        <f>INDEX(新汉化!$P:$P,MATCH(中文转码!CA116,新汉化!$Q:$Q,0))</f>
        <v>D4B6</v>
      </c>
      <c r="CB116" s="9" t="str">
        <f>INDEX(新汉化!$P:$P,MATCH(中文转码!CB116,新汉化!$Q:$Q,0))</f>
        <v>D6CA</v>
      </c>
      <c r="CC116" s="9" t="str">
        <f>INDEX(新汉化!$P:$P,MATCH(中文转码!CC116,新汉化!$Q:$Q,0))</f>
        <v>8038</v>
      </c>
      <c r="CD116" s="9" t="str">
        <f>INDEX(新汉化!$P:$P,MATCH(中文转码!CD116,新汉化!$Q:$Q,0))</f>
        <v>0000</v>
      </c>
      <c r="CE116" s="9" t="str">
        <f>INDEX(新汉化!$P:$P,MATCH(中文转码!CE116,新汉化!$Q:$Q,0))</f>
        <v>0000</v>
      </c>
      <c r="CF116" s="9" t="str">
        <f>INDEX(新汉化!$P:$P,MATCH(中文转码!CF116,新汉化!$Q:$Q,0))</f>
        <v>0000</v>
      </c>
      <c r="CG116" s="9" t="str">
        <f>INDEX(新汉化!$P:$P,MATCH(中文转码!CG116,新汉化!$Q:$Q,0))</f>
        <v>0000</v>
      </c>
      <c r="CH116" s="9" t="str">
        <f>INDEX(新汉化!$P:$P,MATCH(中文转码!CH116,新汉化!$Q:$Q,0))</f>
        <v>0000</v>
      </c>
      <c r="CI116" s="9" t="str">
        <f>INDEX(新汉化!$P:$P,MATCH(中文转码!CI116,新汉化!$Q:$Q,0))</f>
        <v>0000</v>
      </c>
      <c r="CJ116" s="9" t="str">
        <f>INDEX(新汉化!$P:$P,MATCH(中文转码!CJ116,新汉化!$Q:$Q,0))</f>
        <v>0000</v>
      </c>
      <c r="CK116" s="9" t="str">
        <f>INDEX(新汉化!$P:$P,MATCH(中文转码!CK116,新汉化!$Q:$Q,0))</f>
        <v>0000</v>
      </c>
      <c r="CL116" s="9" t="str">
        <f>INDEX(新汉化!$P:$P,MATCH(中文转码!CL116,新汉化!$Q:$Q,0))</f>
        <v>0000</v>
      </c>
      <c r="CM116" s="9" t="str">
        <f>INDEX(新汉化!$P:$P,MATCH(中文转码!CM116,新汉化!$Q:$Q,0))</f>
        <v>0000</v>
      </c>
      <c r="CN116" s="9" t="str">
        <f>INDEX(新汉化!$P:$P,MATCH(中文转码!CN116,新汉化!$Q:$Q,0))</f>
        <v>0000</v>
      </c>
      <c r="CO116" s="8" t="str">
        <f>INDEX(新汉化!$P:$P,MATCH(中文转码!CO116,新汉化!$Q:$Q,0))</f>
        <v>0000</v>
      </c>
      <c r="CP116" s="13" t="str">
        <f>日文原码!CP116</f>
        <v>0000</v>
      </c>
    </row>
    <row r="117" spans="1:94">
      <c r="A117" s="7" t="str">
        <f>日文原码!A117</f>
        <v>0100</v>
      </c>
      <c r="B117" t="str">
        <f>日文原码!B117</f>
        <v>0100</v>
      </c>
      <c r="C117" s="8" t="str">
        <f>日文原码!C117</f>
        <v>0600</v>
      </c>
      <c r="D117" s="7" t="str">
        <f>日文原码!D117</f>
        <v>0A00</v>
      </c>
      <c r="E117" t="str">
        <f>日文原码!E117</f>
        <v>0A00</v>
      </c>
      <c r="F117" t="str">
        <f>日文原码!F117</f>
        <v>0000</v>
      </c>
      <c r="G117" s="8" t="str">
        <f>日文原码!G117</f>
        <v>0700</v>
      </c>
      <c r="H117" t="str">
        <f>日文原码!H117</f>
        <v>0A00</v>
      </c>
      <c r="I117" t="str">
        <f>日文原码!I117</f>
        <v>0100</v>
      </c>
      <c r="J117" t="str">
        <f>日文原码!J117</f>
        <v>0500</v>
      </c>
      <c r="K117" t="str">
        <f>日文原码!K117</f>
        <v>0000</v>
      </c>
      <c r="L117" s="7" t="str">
        <f>INDEX(新汉化!$P:$P,MATCH(中文转码!L117,新汉化!$Q:$Q,0))</f>
        <v>F3B4</v>
      </c>
      <c r="M117" s="9" t="str">
        <f>INDEX(新汉化!$P:$P,MATCH(中文转码!M117,新汉化!$Q:$Q,0))</f>
        <v>A6F2</v>
      </c>
      <c r="N117" s="9" t="str">
        <f>INDEX(新汉化!$P:$P,MATCH(中文转码!N117,新汉化!$Q:$Q,0))</f>
        <v>CFD2</v>
      </c>
      <c r="O117" s="9" t="str">
        <f>INDEX(新汉化!$P:$P,MATCH(中文转码!O117,新汉化!$Q:$Q,0))</f>
        <v>0000</v>
      </c>
      <c r="P117" s="8" t="str">
        <f>INDEX(新汉化!$P:$P,MATCH(中文转码!P117,新汉化!$Q:$Q,0))</f>
        <v>0000</v>
      </c>
      <c r="Q117" s="7" t="str">
        <f>INDEX(新汉化!$P:$P,MATCH(中文转码!Q117,新汉化!$Q:$Q,0))</f>
        <v>A1F8</v>
      </c>
      <c r="R117" s="9" t="str">
        <f>INDEX(新汉化!$P:$P,MATCH(中文转码!R117,新汉化!$Q:$Q,0))</f>
        <v>A1F8</v>
      </c>
      <c r="S117" s="9" t="str">
        <f>INDEX(新汉化!$P:$P,MATCH(中文转码!S117,新汉化!$Q:$Q,0))</f>
        <v>CFD2</v>
      </c>
      <c r="T117" s="9" t="str">
        <f>INDEX(新汉化!$P:$P,MATCH(中文转码!T117,新汉化!$Q:$Q,0))</f>
        <v>A8CA</v>
      </c>
      <c r="U117" s="8" t="str">
        <f>INDEX(新汉化!$P:$P,MATCH(中文转码!U117,新汉化!$Q:$Q,0))</f>
        <v>A1F8</v>
      </c>
      <c r="V117" s="7" t="str">
        <f>INDEX(新汉化!$P:$P,MATCH(中文转码!V117,新汉化!$Q:$Q,0))</f>
        <v>DAD4</v>
      </c>
      <c r="W117" s="9" t="str">
        <f>INDEX(新汉化!$P:$P,MATCH(中文转码!W117,新汉化!$Q:$Q,0))</f>
        <v>B3C9</v>
      </c>
      <c r="X117" s="9" t="str">
        <f>INDEX(新汉化!$P:$P,MATCH(中文转码!X117,新汉化!$Q:$Q,0))</f>
        <v>AEC4</v>
      </c>
      <c r="Y117" s="9" t="str">
        <f>INDEX(新汉化!$P:$P,MATCH(中文转码!Y117,新汉化!$Q:$Q,0))</f>
        <v>EFC0</v>
      </c>
      <c r="Z117" s="9" t="str">
        <f>INDEX(新汉化!$P:$P,MATCH(中文转码!Z117,新汉化!$Q:$Q,0))</f>
        <v>A8BD</v>
      </c>
      <c r="AA117" s="9" t="str">
        <f>INDEX(新汉化!$P:$P,MATCH(中文转码!AA117,新汉化!$Q:$Q,0))</f>
        <v>ECD4</v>
      </c>
      <c r="AB117" s="9" t="str">
        <f>INDEX(新汉化!$P:$P,MATCH(中文转码!AB117,新汉化!$Q:$Q,0))</f>
        <v>CBC1</v>
      </c>
      <c r="AC117" s="9" t="str">
        <f>INDEX(新汉化!$P:$P,MATCH(中文转码!AC117,新汉化!$Q:$Q,0))</f>
        <v>D4C1</v>
      </c>
      <c r="AD117" s="9" t="str">
        <f>INDEX(新汉化!$P:$P,MATCH(中文转码!AD117,新汉化!$Q:$Q,0))</f>
        <v>EFCE</v>
      </c>
      <c r="AE117" s="9" t="str">
        <f>INDEX(新汉化!$P:$P,MATCH(中文转码!AE117,新汉化!$Q:$Q,0))</f>
        <v>DECE</v>
      </c>
      <c r="AF117" s="9" t="str">
        <f>INDEX(新汉化!$P:$P,MATCH(中文转码!AF117,新汉化!$Q:$Q,0))</f>
        <v>A8B7</v>
      </c>
      <c r="AG117" s="9" t="str">
        <f>INDEX(新汉化!$P:$P,MATCH(中文转码!AG117,新汉化!$Q:$Q,0))</f>
        <v>D3CC</v>
      </c>
      <c r="AH117" s="9" t="str">
        <f>INDEX(新汉化!$P:$P,MATCH(中文转码!AH117,新汉化!$Q:$Q,0))</f>
        <v>D1CD</v>
      </c>
      <c r="AI117" s="9" t="str">
        <f>INDEX(新汉化!$P:$P,MATCH(中文转码!AI117,新汉化!$Q:$Q,0))</f>
        <v>C4B5</v>
      </c>
      <c r="AJ117" s="9" t="str">
        <f>INDEX(新汉化!$P:$P,MATCH(中文转码!AJ117,新汉化!$Q:$Q,0))</f>
        <v>B4B6</v>
      </c>
      <c r="AK117" s="9" t="str">
        <f>INDEX(新汉化!$P:$P,MATCH(中文转码!AK117,新汉化!$Q:$Q,0))</f>
        <v>A8D1</v>
      </c>
      <c r="AL117" s="9" t="str">
        <f>INDEX(新汉化!$P:$P,MATCH(中文转码!AL117,新汉化!$Q:$Q,0))</f>
        <v>0000</v>
      </c>
      <c r="AM117" s="9" t="str">
        <f>INDEX(新汉化!$P:$P,MATCH(中文转码!AM117,新汉化!$Q:$Q,0))</f>
        <v>0000</v>
      </c>
      <c r="AN117" s="9" t="str">
        <f>INDEX(新汉化!$P:$P,MATCH(中文转码!AN117,新汉化!$Q:$Q,0))</f>
        <v>0000</v>
      </c>
      <c r="AO117" s="9" t="str">
        <f>INDEX(新汉化!$P:$P,MATCH(中文转码!AO117,新汉化!$Q:$Q,0))</f>
        <v>0000</v>
      </c>
      <c r="AP117" s="9" t="str">
        <f>INDEX(新汉化!$P:$P,MATCH(中文转码!AP117,新汉化!$Q:$Q,0))</f>
        <v>0000</v>
      </c>
      <c r="AQ117" s="9" t="str">
        <f>INDEX(新汉化!$P:$P,MATCH(中文转码!AQ117,新汉化!$Q:$Q,0))</f>
        <v>0000</v>
      </c>
      <c r="AR117" s="9" t="str">
        <f>INDEX(新汉化!$P:$P,MATCH(中文转码!AR117,新汉化!$Q:$Q,0))</f>
        <v>0000</v>
      </c>
      <c r="AS117" s="8" t="str">
        <f>INDEX(新汉化!$P:$P,MATCH(中文转码!AS117,新汉化!$Q:$Q,0))</f>
        <v>0000</v>
      </c>
      <c r="AT117" s="7" t="str">
        <f>INDEX(新汉化!$P:$P,MATCH(中文转码!AT117,新汉化!$Q:$Q,0))</f>
        <v>A2B2</v>
      </c>
      <c r="AU117" s="9" t="str">
        <f>INDEX(新汉化!$P:$P,MATCH(中文转码!AU117,新汉化!$Q:$Q,0))</f>
        <v>DAD4</v>
      </c>
      <c r="AV117" s="9" t="str">
        <f>INDEX(新汉化!$P:$P,MATCH(中文转码!AV117,新汉化!$Q:$Q,0))</f>
        <v>B4B6</v>
      </c>
      <c r="AW117" s="9" t="str">
        <f>INDEX(新汉化!$P:$P,MATCH(中文转码!AW117,新汉化!$Q:$Q,0))</f>
        <v>A8D1</v>
      </c>
      <c r="AX117" s="9" t="str">
        <f>INDEX(新汉化!$P:$P,MATCH(中文转码!AX117,新汉化!$Q:$Q,0))</f>
        <v>EFC0</v>
      </c>
      <c r="AY117" s="9" t="str">
        <f>INDEX(新汉化!$P:$P,MATCH(中文转码!AY117,新汉化!$Q:$Q,0))</f>
        <v>BBD2</v>
      </c>
      <c r="AZ117" s="9" t="str">
        <f>INDEX(新汉化!$P:$P,MATCH(中文转码!AZ117,新汉化!$Q:$Q,0))</f>
        <v>C4D0</v>
      </c>
      <c r="BA117" s="9" t="str">
        <f>INDEX(新汉化!$P:$P,MATCH(中文转码!BA117,新汉化!$Q:$Q,0))</f>
        <v>C8B5</v>
      </c>
      <c r="BB117" s="9" t="str">
        <f>INDEX(新汉化!$P:$P,MATCH(中文转码!BB117,新汉化!$Q:$Q,0))</f>
        <v>C5D7</v>
      </c>
      <c r="BC117" s="9" t="str">
        <f>INDEX(新汉化!$P:$P,MATCH(中文转码!BC117,新汉化!$Q:$Q,0))</f>
        <v>D4C1</v>
      </c>
      <c r="BD117" s="9" t="str">
        <f>INDEX(新汉化!$P:$P,MATCH(中文转码!BD117,新汉化!$Q:$Q,0))</f>
        <v>EFCE</v>
      </c>
      <c r="BE117" s="9" t="str">
        <f>INDEX(新汉化!$P:$P,MATCH(中文转码!BE117,新汉化!$Q:$Q,0))</f>
        <v>C4B5</v>
      </c>
      <c r="BF117" s="9" t="str">
        <f>INDEX(新汉化!$P:$P,MATCH(中文转码!BF117,新汉化!$Q:$Q,0))</f>
        <v>BDB5</v>
      </c>
      <c r="BG117" s="9" t="str">
        <f>INDEX(新汉化!$P:$P,MATCH(中文转码!BG117,新汉化!$Q:$Q,0))</f>
        <v>B4C0</v>
      </c>
      <c r="BH117" s="9" t="str">
        <f>INDEX(新汉化!$P:$P,MATCH(中文转码!BH117,新汉化!$Q:$Q,0))</f>
        <v>8038</v>
      </c>
      <c r="BI117" s="9" t="str">
        <f>INDEX(新汉化!$P:$P,MATCH(中文转码!BI117,新汉化!$Q:$Q,0))</f>
        <v>0000</v>
      </c>
      <c r="BJ117" s="9" t="str">
        <f>INDEX(新汉化!$P:$P,MATCH(中文转码!BJ117,新汉化!$Q:$Q,0))</f>
        <v>0000</v>
      </c>
      <c r="BK117" s="9" t="str">
        <f>INDEX(新汉化!$P:$P,MATCH(中文转码!BK117,新汉化!$Q:$Q,0))</f>
        <v>0000</v>
      </c>
      <c r="BL117" s="9" t="str">
        <f>INDEX(新汉化!$P:$P,MATCH(中文转码!BL117,新汉化!$Q:$Q,0))</f>
        <v>0000</v>
      </c>
      <c r="BM117" s="9" t="str">
        <f>INDEX(新汉化!$P:$P,MATCH(中文转码!BM117,新汉化!$Q:$Q,0))</f>
        <v>0000</v>
      </c>
      <c r="BN117" s="9" t="str">
        <f>INDEX(新汉化!$P:$P,MATCH(中文转码!BN117,新汉化!$Q:$Q,0))</f>
        <v>0000</v>
      </c>
      <c r="BO117" s="9" t="str">
        <f>INDEX(新汉化!$P:$P,MATCH(中文转码!BO117,新汉化!$Q:$Q,0))</f>
        <v>0000</v>
      </c>
      <c r="BP117" s="9" t="str">
        <f>INDEX(新汉化!$P:$P,MATCH(中文转码!BP117,新汉化!$Q:$Q,0))</f>
        <v>0000</v>
      </c>
      <c r="BQ117" s="8" t="str">
        <f>INDEX(新汉化!$P:$P,MATCH(中文转码!BQ117,新汉化!$Q:$Q,0))</f>
        <v>0000</v>
      </c>
      <c r="BR117" s="7" t="str">
        <f>INDEX(新汉化!$P:$P,MATCH(中文转码!BR117,新汉化!$Q:$Q,0))</f>
        <v>B4BC</v>
      </c>
      <c r="BS117" s="9" t="str">
        <f>INDEX(新汉化!$P:$P,MATCH(中文转码!BS117,新汉化!$Q:$Q,0))</f>
        <v>B9CA</v>
      </c>
      <c r="BT117" s="9" t="str">
        <f>INDEX(新汉化!$P:$P,MATCH(中文转码!BT117,新汉化!$Q:$Q,0))</f>
        <v>A028</v>
      </c>
      <c r="BU117" s="9" t="str">
        <f>INDEX(新汉化!$P:$P,MATCH(中文转码!BU117,新汉化!$Q:$Q,0))</f>
        <v>DCD6</v>
      </c>
      <c r="BV117" s="9" t="str">
        <f>INDEX(新汉化!$P:$P,MATCH(中文转码!BV117,新汉化!$Q:$Q,0))</f>
        <v>BBB2</v>
      </c>
      <c r="BW117" s="9" t="str">
        <f>INDEX(新汉化!$P:$P,MATCH(中文转码!BW117,新汉化!$Q:$Q,0))</f>
        <v>C8BA</v>
      </c>
      <c r="BX117" s="9" t="str">
        <f>INDEX(新汉化!$P:$P,MATCH(中文转码!BX117,新汉化!$Q:$Q,0))</f>
        <v>AECB</v>
      </c>
      <c r="BY117" s="9" t="str">
        <f>INDEX(新汉化!$P:$P,MATCH(中文转码!BY117,新汉化!$Q:$Q,0))</f>
        <v>C039</v>
      </c>
      <c r="BZ117" s="9" t="str">
        <f>INDEX(新汉化!$P:$P,MATCH(中文转码!BZ117,新汉化!$Q:$Q,0))</f>
        <v>B2D2</v>
      </c>
      <c r="CA117" s="9" t="str">
        <f>INDEX(新汉化!$P:$P,MATCH(中文转码!CA117,新汉化!$Q:$Q,0))</f>
        <v>EACD</v>
      </c>
      <c r="CB117" s="9" t="str">
        <f>INDEX(新汉化!$P:$P,MATCH(中文转码!CB117,新汉化!$Q:$Q,0))</f>
        <v>ABC8</v>
      </c>
      <c r="CC117" s="9" t="str">
        <f>INDEX(新汉化!$P:$P,MATCH(中文转码!CC117,新汉化!$Q:$Q,0))</f>
        <v>BBC3</v>
      </c>
      <c r="CD117" s="9" t="str">
        <f>INDEX(新汉化!$P:$P,MATCH(中文转码!CD117,新汉化!$Q:$Q,0))</f>
        <v>CACE</v>
      </c>
      <c r="CE117" s="9" t="str">
        <f>INDEX(新汉化!$P:$P,MATCH(中文转码!CE117,新汉化!$Q:$Q,0))</f>
        <v>E2CC</v>
      </c>
      <c r="CF117" s="9" t="str">
        <f>INDEX(新汉化!$P:$P,MATCH(中文转码!CF117,新汉化!$Q:$Q,0))</f>
        <v>8038</v>
      </c>
      <c r="CG117" s="9" t="str">
        <f>INDEX(新汉化!$P:$P,MATCH(中文转码!CG117,新汉化!$Q:$Q,0))</f>
        <v>0000</v>
      </c>
      <c r="CH117" s="9" t="str">
        <f>INDEX(新汉化!$P:$P,MATCH(中文转码!CH117,新汉化!$Q:$Q,0))</f>
        <v>0000</v>
      </c>
      <c r="CI117" s="9" t="str">
        <f>INDEX(新汉化!$P:$P,MATCH(中文转码!CI117,新汉化!$Q:$Q,0))</f>
        <v>0000</v>
      </c>
      <c r="CJ117" s="9" t="str">
        <f>INDEX(新汉化!$P:$P,MATCH(中文转码!CJ117,新汉化!$Q:$Q,0))</f>
        <v>0000</v>
      </c>
      <c r="CK117" s="9" t="str">
        <f>INDEX(新汉化!$P:$P,MATCH(中文转码!CK117,新汉化!$Q:$Q,0))</f>
        <v>0000</v>
      </c>
      <c r="CL117" s="9" t="str">
        <f>INDEX(新汉化!$P:$P,MATCH(中文转码!CL117,新汉化!$Q:$Q,0))</f>
        <v>0000</v>
      </c>
      <c r="CM117" s="9" t="str">
        <f>INDEX(新汉化!$P:$P,MATCH(中文转码!CM117,新汉化!$Q:$Q,0))</f>
        <v>0000</v>
      </c>
      <c r="CN117" s="9" t="str">
        <f>INDEX(新汉化!$P:$P,MATCH(中文转码!CN117,新汉化!$Q:$Q,0))</f>
        <v>0000</v>
      </c>
      <c r="CO117" s="8" t="str">
        <f>INDEX(新汉化!$P:$P,MATCH(中文转码!CO117,新汉化!$Q:$Q,0))</f>
        <v>0000</v>
      </c>
      <c r="CP117" s="13" t="str">
        <f>日文原码!CP117</f>
        <v>0000</v>
      </c>
    </row>
    <row r="118" spans="1:94">
      <c r="A118" s="7" t="str">
        <f>日文原码!A118</f>
        <v>0100</v>
      </c>
      <c r="B118" t="str">
        <f>日文原码!B118</f>
        <v>0100</v>
      </c>
      <c r="C118" s="8" t="str">
        <f>日文原码!C118</f>
        <v>0700</v>
      </c>
      <c r="D118" s="7" t="str">
        <f>日文原码!D118</f>
        <v>0A00</v>
      </c>
      <c r="E118" t="str">
        <f>日文原码!E118</f>
        <v>0A00</v>
      </c>
      <c r="F118" t="str">
        <f>日文原码!F118</f>
        <v>0100</v>
      </c>
      <c r="G118" s="8" t="str">
        <f>日文原码!G118</f>
        <v>0100</v>
      </c>
      <c r="H118" t="str">
        <f>日文原码!H118</f>
        <v>0A00</v>
      </c>
      <c r="I118" t="str">
        <f>日文原码!I118</f>
        <v>0100</v>
      </c>
      <c r="J118" t="str">
        <f>日文原码!J118</f>
        <v>0500</v>
      </c>
      <c r="K118" t="str">
        <f>日文原码!K118</f>
        <v>0300</v>
      </c>
      <c r="L118" s="7" t="str">
        <f>INDEX(新汉化!$P:$P,MATCH(中文转码!L118,新汉化!$Q:$Q,0))</f>
        <v>ACB3</v>
      </c>
      <c r="M118" s="9" t="str">
        <f>INDEX(新汉化!$P:$P,MATCH(中文转码!M118,新汉化!$Q:$Q,0))</f>
        <v>F4D2</v>
      </c>
      <c r="N118" s="9" t="str">
        <f>INDEX(新汉化!$P:$P,MATCH(中文转码!N118,新汉化!$Q:$Q,0))</f>
        <v>A8B2</v>
      </c>
      <c r="O118" s="9" t="str">
        <f>INDEX(新汉化!$P:$P,MATCH(中文转码!O118,新汉化!$Q:$Q,0))</f>
        <v>D7D3</v>
      </c>
      <c r="P118" s="8" t="str">
        <f>INDEX(新汉化!$P:$P,MATCH(中文转码!P118,新汉化!$Q:$Q,0))</f>
        <v>E6B3</v>
      </c>
      <c r="Q118" s="7" t="str">
        <f>INDEX(新汉化!$P:$P,MATCH(中文转码!Q118,新汉化!$Q:$Q,0))</f>
        <v>A1F8</v>
      </c>
      <c r="R118" s="9" t="str">
        <f>INDEX(新汉化!$P:$P,MATCH(中文转码!R118,新汉化!$Q:$Q,0))</f>
        <v>A1F8</v>
      </c>
      <c r="S118" s="9" t="str">
        <f>INDEX(新汉化!$P:$P,MATCH(中文转码!S118,新汉化!$Q:$Q,0))</f>
        <v>F0D5</v>
      </c>
      <c r="T118" s="9" t="str">
        <f>INDEX(新汉化!$P:$P,MATCH(中文转码!T118,新汉化!$Q:$Q,0))</f>
        <v>AFB6</v>
      </c>
      <c r="U118" s="8" t="str">
        <f>INDEX(新汉化!$P:$P,MATCH(中文转码!U118,新汉化!$Q:$Q,0))</f>
        <v>A1F8</v>
      </c>
      <c r="V118" s="7" t="str">
        <f>INDEX(新汉化!$P:$P,MATCH(中文转码!V118,新汉化!$Q:$Q,0))</f>
        <v>ACB3</v>
      </c>
      <c r="W118" s="9" t="str">
        <f>INDEX(新汉化!$P:$P,MATCH(中文转码!W118,新汉化!$Q:$Q,0))</f>
        <v>F4D2</v>
      </c>
      <c r="X118" s="9" t="str">
        <f>INDEX(新汉化!$P:$P,MATCH(中文转码!X118,新汉化!$Q:$Q,0))</f>
        <v>A8B2</v>
      </c>
      <c r="Y118" s="9" t="str">
        <f>INDEX(新汉化!$P:$P,MATCH(中文转码!Y118,新汉化!$Q:$Q,0))</f>
        <v>D7D3</v>
      </c>
      <c r="Z118" s="9" t="str">
        <f>INDEX(新汉化!$P:$P,MATCH(中文转码!Z118,新汉化!$Q:$Q,0))</f>
        <v>E6B3</v>
      </c>
      <c r="AA118" s="9" t="str">
        <f>INDEX(新汉化!$P:$P,MATCH(中文转码!AA118,新汉化!$Q:$Q,0))</f>
        <v>C4B5</v>
      </c>
      <c r="AB118" s="9" t="str">
        <f>INDEX(新汉化!$P:$P,MATCH(中文转码!AB118,新汉化!$Q:$Q,0))</f>
        <v>E1B3</v>
      </c>
      <c r="AC118" s="9" t="str">
        <f>INDEX(新汉化!$P:$P,MATCH(中文转码!AC118,新汉化!$Q:$Q,0))</f>
        <v>F2B0</v>
      </c>
      <c r="AD118" s="9" t="str">
        <f>INDEX(新汉化!$P:$P,MATCH(中文转码!AD118,新汉化!$Q:$Q,0))</f>
        <v>B9BB</v>
      </c>
      <c r="AE118" s="9" t="str">
        <f>INDEX(新汉化!$P:$P,MATCH(中文转码!AE118,新汉化!$Q:$Q,0))</f>
        <v>DAD4</v>
      </c>
      <c r="AF118" s="9" t="str">
        <f>INDEX(新汉化!$P:$P,MATCH(中文转码!AF118,新汉化!$Q:$Q,0))</f>
        <v>A2B7</v>
      </c>
      <c r="AG118" s="9" t="str">
        <f>INDEX(新汉化!$P:$P,MATCH(中文转码!AG118,新汉化!$Q:$Q,0))</f>
        <v>FDD3</v>
      </c>
      <c r="AH118" s="9" t="str">
        <f>INDEX(新汉化!$P:$P,MATCH(中文转码!AH118,新汉化!$Q:$Q,0))</f>
        <v>D0D6</v>
      </c>
      <c r="AI118" s="9" t="str">
        <f>INDEX(新汉化!$P:$P,MATCH(中文转码!AI118,新汉化!$Q:$Q,0))</f>
        <v>8038</v>
      </c>
      <c r="AJ118" s="9" t="str">
        <f>INDEX(新汉化!$P:$P,MATCH(中文转码!AJ118,新汉化!$Q:$Q,0))</f>
        <v>C8B1</v>
      </c>
      <c r="AK118" s="9" t="str">
        <f>INDEX(新汉化!$P:$P,MATCH(中文转码!AK118,新汉化!$Q:$Q,0))</f>
        <v>F0C6</v>
      </c>
      <c r="AL118" s="9" t="str">
        <f>INDEX(新汉化!$P:$P,MATCH(中文转码!AL118,新汉化!$Q:$Q,0))</f>
        <v>0000</v>
      </c>
      <c r="AM118" s="9" t="str">
        <f>INDEX(新汉化!$P:$P,MATCH(中文转码!AM118,新汉化!$Q:$Q,0))</f>
        <v>0000</v>
      </c>
      <c r="AN118" s="9" t="str">
        <f>INDEX(新汉化!$P:$P,MATCH(中文转码!AN118,新汉化!$Q:$Q,0))</f>
        <v>0000</v>
      </c>
      <c r="AO118" s="9" t="str">
        <f>INDEX(新汉化!$P:$P,MATCH(中文转码!AO118,新汉化!$Q:$Q,0))</f>
        <v>0000</v>
      </c>
      <c r="AP118" s="9" t="str">
        <f>INDEX(新汉化!$P:$P,MATCH(中文转码!AP118,新汉化!$Q:$Q,0))</f>
        <v>0000</v>
      </c>
      <c r="AQ118" s="9" t="str">
        <f>INDEX(新汉化!$P:$P,MATCH(中文转码!AQ118,新汉化!$Q:$Q,0))</f>
        <v>0000</v>
      </c>
      <c r="AR118" s="9" t="str">
        <f>INDEX(新汉化!$P:$P,MATCH(中文转码!AR118,新汉化!$Q:$Q,0))</f>
        <v>0000</v>
      </c>
      <c r="AS118" s="8" t="str">
        <f>INDEX(新汉化!$P:$P,MATCH(中文转码!AS118,新汉化!$Q:$Q,0))</f>
        <v>0000</v>
      </c>
      <c r="AT118" s="7" t="str">
        <f>INDEX(新汉化!$P:$P,MATCH(中文转码!AT118,新汉化!$Q:$Q,0))</f>
        <v>A4B3</v>
      </c>
      <c r="AU118" s="9" t="str">
        <f>INDEX(新汉化!$P:$P,MATCH(中文转码!AU118,新汉化!$Q:$Q,0))</f>
        <v>E0BE</v>
      </c>
      <c r="AV118" s="9" t="str">
        <f>INDEX(新汉化!$P:$P,MATCH(中文转码!AV118,新汉化!$Q:$Q,0))</f>
        <v>EBC0</v>
      </c>
      <c r="AW118" s="9" t="str">
        <f>INDEX(新汉化!$P:$P,MATCH(中文转码!AW118,新汉化!$Q:$Q,0))</f>
        <v>C9B7</v>
      </c>
      <c r="AX118" s="9" t="str">
        <f>INDEX(新汉化!$P:$P,MATCH(中文转码!AX118,新汉化!$Q:$Q,0))</f>
        <v>D0D0</v>
      </c>
      <c r="AY118" s="9" t="str">
        <f>INDEX(新汉化!$P:$P,MATCH(中文转码!AY118,新汉化!$Q:$Q,0))</f>
        <v>C039</v>
      </c>
      <c r="AZ118" s="9" t="str">
        <f>INDEX(新汉化!$P:$P,MATCH(中文转码!AZ118,新汉化!$Q:$Q,0))</f>
        <v>FCCB</v>
      </c>
      <c r="BA118" s="9" t="str">
        <f>INDEX(新汉化!$P:$P,MATCH(中文转码!BA118,新汉化!$Q:$Q,0))</f>
        <v>FCB8</v>
      </c>
      <c r="BB118" s="9" t="str">
        <f>INDEX(新汉化!$P:$P,MATCH(中文转码!BB118,新汉化!$Q:$Q,0))</f>
        <v>C3C9</v>
      </c>
      <c r="BC118" s="9" t="str">
        <f>INDEX(新汉化!$P:$P,MATCH(中文转码!BC118,新汉化!$Q:$Q,0))</f>
        <v>A4B3</v>
      </c>
      <c r="BD118" s="9" t="str">
        <f>INDEX(新汉化!$P:$P,MATCH(中文转码!BD118,新汉化!$Q:$Q,0))</f>
        <v>F1D5</v>
      </c>
      <c r="BE118" s="9" t="str">
        <f>INDEX(新汉化!$P:$P,MATCH(中文转码!BE118,新汉化!$Q:$Q,0))</f>
        <v>AFB6</v>
      </c>
      <c r="BF118" s="9" t="str">
        <f>INDEX(新汉化!$P:$P,MATCH(中文转码!BF118,新汉化!$Q:$Q,0))</f>
        <v>E1B3</v>
      </c>
      <c r="BG118" s="9" t="str">
        <f>INDEX(新汉化!$P:$P,MATCH(中文转码!BG118,新汉化!$Q:$Q,0))</f>
        <v>F2B0</v>
      </c>
      <c r="BH118" s="9" t="str">
        <f>INDEX(新汉化!$P:$P,MATCH(中文转码!BH118,新汉化!$Q:$Q,0))</f>
        <v>A2B7</v>
      </c>
      <c r="BI118" s="9" t="str">
        <f>INDEX(新汉化!$P:$P,MATCH(中文转码!BI118,新汉化!$Q:$Q,0))</f>
        <v>F6B3</v>
      </c>
      <c r="BJ118" s="9" t="str">
        <f>INDEX(新汉化!$P:$P,MATCH(中文转码!BJ118,新汉化!$Q:$Q,0))</f>
        <v>0000</v>
      </c>
      <c r="BK118" s="9" t="str">
        <f>INDEX(新汉化!$P:$P,MATCH(中文转码!BK118,新汉化!$Q:$Q,0))</f>
        <v>0000</v>
      </c>
      <c r="BL118" s="9" t="str">
        <f>INDEX(新汉化!$P:$P,MATCH(中文转码!BL118,新汉化!$Q:$Q,0))</f>
        <v>0000</v>
      </c>
      <c r="BM118" s="9" t="str">
        <f>INDEX(新汉化!$P:$P,MATCH(中文转码!BM118,新汉化!$Q:$Q,0))</f>
        <v>0000</v>
      </c>
      <c r="BN118" s="9" t="str">
        <f>INDEX(新汉化!$P:$P,MATCH(中文转码!BN118,新汉化!$Q:$Q,0))</f>
        <v>0000</v>
      </c>
      <c r="BO118" s="9" t="str">
        <f>INDEX(新汉化!$P:$P,MATCH(中文转码!BO118,新汉化!$Q:$Q,0))</f>
        <v>0000</v>
      </c>
      <c r="BP118" s="9" t="str">
        <f>INDEX(新汉化!$P:$P,MATCH(中文转码!BP118,新汉化!$Q:$Q,0))</f>
        <v>0000</v>
      </c>
      <c r="BQ118" s="8" t="str">
        <f>INDEX(新汉化!$P:$P,MATCH(中文转码!BQ118,新汉化!$Q:$Q,0))</f>
        <v>0000</v>
      </c>
      <c r="BR118" s="7" t="str">
        <f>INDEX(新汉化!$P:$P,MATCH(中文转码!BR118,新汉化!$Q:$Q,0))</f>
        <v>ACB3</v>
      </c>
      <c r="BS118" s="9" t="str">
        <f>INDEX(新汉化!$P:$P,MATCH(中文转码!BS118,新汉化!$Q:$Q,0))</f>
        <v>F4D2</v>
      </c>
      <c r="BT118" s="9" t="str">
        <f>INDEX(新汉化!$P:$P,MATCH(中文转码!BT118,新汉化!$Q:$Q,0))</f>
        <v>A8B2</v>
      </c>
      <c r="BU118" s="9" t="str">
        <f>INDEX(新汉化!$P:$P,MATCH(中文转码!BU118,新汉化!$Q:$Q,0))</f>
        <v>8038</v>
      </c>
      <c r="BV118" s="9" t="str">
        <f>INDEX(新汉化!$P:$P,MATCH(中文转码!BV118,新汉化!$Q:$Q,0))</f>
        <v>0000</v>
      </c>
      <c r="BW118" s="9" t="str">
        <f>INDEX(新汉化!$P:$P,MATCH(中文转码!BW118,新汉化!$Q:$Q,0))</f>
        <v>0000</v>
      </c>
      <c r="BX118" s="9" t="str">
        <f>INDEX(新汉化!$P:$P,MATCH(中文转码!BX118,新汉化!$Q:$Q,0))</f>
        <v>0000</v>
      </c>
      <c r="BY118" s="9" t="str">
        <f>INDEX(新汉化!$P:$P,MATCH(中文转码!BY118,新汉化!$Q:$Q,0))</f>
        <v>0000</v>
      </c>
      <c r="BZ118" s="9" t="str">
        <f>INDEX(新汉化!$P:$P,MATCH(中文转码!BZ118,新汉化!$Q:$Q,0))</f>
        <v>0000</v>
      </c>
      <c r="CA118" s="9" t="str">
        <f>INDEX(新汉化!$P:$P,MATCH(中文转码!CA118,新汉化!$Q:$Q,0))</f>
        <v>0000</v>
      </c>
      <c r="CB118" s="9" t="str">
        <f>INDEX(新汉化!$P:$P,MATCH(中文转码!CB118,新汉化!$Q:$Q,0))</f>
        <v>0000</v>
      </c>
      <c r="CC118" s="9" t="str">
        <f>INDEX(新汉化!$P:$P,MATCH(中文转码!CC118,新汉化!$Q:$Q,0))</f>
        <v>0000</v>
      </c>
      <c r="CD118" s="9" t="str">
        <f>INDEX(新汉化!$P:$P,MATCH(中文转码!CD118,新汉化!$Q:$Q,0))</f>
        <v>0000</v>
      </c>
      <c r="CE118" s="9" t="str">
        <f>INDEX(新汉化!$P:$P,MATCH(中文转码!CE118,新汉化!$Q:$Q,0))</f>
        <v>0000</v>
      </c>
      <c r="CF118" s="9" t="str">
        <f>INDEX(新汉化!$P:$P,MATCH(中文转码!CF118,新汉化!$Q:$Q,0))</f>
        <v>0000</v>
      </c>
      <c r="CG118" s="9" t="str">
        <f>INDEX(新汉化!$P:$P,MATCH(中文转码!CG118,新汉化!$Q:$Q,0))</f>
        <v>0000</v>
      </c>
      <c r="CH118" s="9" t="str">
        <f>INDEX(新汉化!$P:$P,MATCH(中文转码!CH118,新汉化!$Q:$Q,0))</f>
        <v>0000</v>
      </c>
      <c r="CI118" s="9" t="str">
        <f>INDEX(新汉化!$P:$P,MATCH(中文转码!CI118,新汉化!$Q:$Q,0))</f>
        <v>0000</v>
      </c>
      <c r="CJ118" s="9" t="str">
        <f>INDEX(新汉化!$P:$P,MATCH(中文转码!CJ118,新汉化!$Q:$Q,0))</f>
        <v>0000</v>
      </c>
      <c r="CK118" s="9" t="str">
        <f>INDEX(新汉化!$P:$P,MATCH(中文转码!CK118,新汉化!$Q:$Q,0))</f>
        <v>0000</v>
      </c>
      <c r="CL118" s="9" t="str">
        <f>INDEX(新汉化!$P:$P,MATCH(中文转码!CL118,新汉化!$Q:$Q,0))</f>
        <v>0000</v>
      </c>
      <c r="CM118" s="9" t="str">
        <f>INDEX(新汉化!$P:$P,MATCH(中文转码!CM118,新汉化!$Q:$Q,0))</f>
        <v>0000</v>
      </c>
      <c r="CN118" s="9" t="str">
        <f>INDEX(新汉化!$P:$P,MATCH(中文转码!CN118,新汉化!$Q:$Q,0))</f>
        <v>0000</v>
      </c>
      <c r="CO118" s="8" t="str">
        <f>INDEX(新汉化!$P:$P,MATCH(中文转码!CO118,新汉化!$Q:$Q,0))</f>
        <v>0000</v>
      </c>
      <c r="CP118" s="13" t="str">
        <f>日文原码!CP118</f>
        <v>0000</v>
      </c>
    </row>
    <row r="119" spans="1:94">
      <c r="A119" s="7" t="str">
        <f>日文原码!A119</f>
        <v>0100</v>
      </c>
      <c r="B119" t="str">
        <f>日文原码!B119</f>
        <v>0100</v>
      </c>
      <c r="C119" s="8" t="str">
        <f>日文原码!C119</f>
        <v>0800</v>
      </c>
      <c r="D119" s="7" t="str">
        <f>日文原码!D119</f>
        <v>0A00</v>
      </c>
      <c r="E119" t="str">
        <f>日文原码!E119</f>
        <v>0A00</v>
      </c>
      <c r="F119" t="str">
        <f>日文原码!F119</f>
        <v>0200</v>
      </c>
      <c r="G119" s="8" t="str">
        <f>日文原码!G119</f>
        <v>0000</v>
      </c>
      <c r="H119" t="str">
        <f>日文原码!H119</f>
        <v>0A00</v>
      </c>
      <c r="I119" t="str">
        <f>日文原码!I119</f>
        <v>0800</v>
      </c>
      <c r="J119" t="str">
        <f>日文原码!J119</f>
        <v>0200</v>
      </c>
      <c r="K119" t="str">
        <f>日文原码!K119</f>
        <v>0000</v>
      </c>
      <c r="L119" s="7" t="str">
        <f>INDEX(新汉化!$P:$P,MATCH(中文转码!L119,新汉化!$Q:$Q,0))</f>
        <v>B3C9</v>
      </c>
      <c r="M119" s="9" t="str">
        <f>INDEX(新汉化!$P:$P,MATCH(中文转码!M119,新汉化!$Q:$Q,0))</f>
        <v>AEC4</v>
      </c>
      <c r="N119" s="9" t="str">
        <f>INDEX(新汉化!$P:$P,MATCH(中文转码!N119,新汉化!$Q:$Q,0))</f>
        <v>DFF2</v>
      </c>
      <c r="O119" s="9" t="str">
        <f>INDEX(新汉化!$P:$P,MATCH(中文转码!O119,新汉化!$Q:$Q,0))</f>
        <v>D1F2</v>
      </c>
      <c r="P119" s="8" t="str">
        <f>INDEX(新汉化!$P:$P,MATCH(中文转码!P119,新汉化!$Q:$Q,0))</f>
        <v>0000</v>
      </c>
      <c r="Q119" s="7" t="str">
        <f>INDEX(新汉化!$P:$P,MATCH(中文转码!Q119,新汉化!$Q:$Q,0))</f>
        <v>A1F8</v>
      </c>
      <c r="R119" s="9" t="str">
        <f>INDEX(新汉化!$P:$P,MATCH(中文转码!R119,新汉化!$Q:$Q,0))</f>
        <v>A1F8</v>
      </c>
      <c r="S119" s="9" t="str">
        <f>INDEX(新汉化!$P:$P,MATCH(中文转码!S119,新汉化!$Q:$Q,0))</f>
        <v>F1C9</v>
      </c>
      <c r="T119" s="9" t="str">
        <f>INDEX(新汉化!$P:$P,MATCH(中文转码!T119,新汉化!$Q:$Q,0))</f>
        <v>D8C3</v>
      </c>
      <c r="U119" s="8" t="str">
        <f>INDEX(新汉化!$P:$P,MATCH(中文转码!U119,新汉化!$Q:$Q,0))</f>
        <v>A1F8</v>
      </c>
      <c r="V119" s="7" t="str">
        <f>INDEX(新汉化!$P:$P,MATCH(中文转码!V119,新汉化!$Q:$Q,0))</f>
        <v>C9D3</v>
      </c>
      <c r="W119" s="9" t="str">
        <f>INDEX(新汉化!$P:$P,MATCH(中文转码!W119,新汉化!$Q:$Q,0))</f>
        <v>DAD3</v>
      </c>
      <c r="X119" s="9" t="str">
        <f>INDEX(新汉化!$P:$P,MATCH(中文转码!X119,新汉化!$Q:$Q,0))</f>
        <v>D3B4</v>
      </c>
      <c r="Y119" s="9" t="str">
        <f>INDEX(新汉化!$P:$P,MATCH(中文转码!Y119,新汉化!$Q:$Q,0))</f>
        <v>D3BB</v>
      </c>
      <c r="Z119" s="9" t="str">
        <f>INDEX(新汉化!$P:$P,MATCH(中文转码!Z119,新汉化!$Q:$Q,0))</f>
        <v>AFB6</v>
      </c>
      <c r="AA119" s="9" t="str">
        <f>INDEX(新汉化!$P:$P,MATCH(中文转码!AA119,新汉化!$Q:$Q,0))</f>
        <v>E1B3</v>
      </c>
      <c r="AB119" s="9" t="str">
        <f>INDEX(新汉化!$P:$P,MATCH(中文转码!AB119,新汉化!$Q:$Q,0))</f>
        <v>F2B0</v>
      </c>
      <c r="AC119" s="9" t="str">
        <f>INDEX(新汉化!$P:$P,MATCH(中文转码!AC119,新汉化!$Q:$Q,0))</f>
        <v>C6CF</v>
      </c>
      <c r="AD119" s="9" t="str">
        <f>INDEX(新汉化!$P:$P,MATCH(中文转码!AD119,新汉化!$Q:$Q,0))</f>
        <v>F0C6</v>
      </c>
      <c r="AE119" s="9" t="str">
        <f>INDEX(新汉化!$P:$P,MATCH(中文转码!AE119,新汉化!$Q:$Q,0))</f>
        <v>C4B5</v>
      </c>
      <c r="AF119" s="9" t="str">
        <f>INDEX(新汉化!$P:$P,MATCH(中文转码!AF119,新汉化!$Q:$Q,0))</f>
        <v>B3C9</v>
      </c>
      <c r="AG119" s="9" t="str">
        <f>INDEX(新汉化!$P:$P,MATCH(中文转码!AG119,新汉化!$Q:$Q,0))</f>
        <v>A9B1</v>
      </c>
      <c r="AH119" s="9" t="str">
        <f>INDEX(新汉化!$P:$P,MATCH(中文转码!AH119,新汉化!$Q:$Q,0))</f>
        <v>D0D6</v>
      </c>
      <c r="AI119" s="9" t="str">
        <f>INDEX(新汉化!$P:$P,MATCH(中文转码!AI119,新汉化!$Q:$Q,0))</f>
        <v>ABB4</v>
      </c>
      <c r="AJ119" s="9" t="str">
        <f>INDEX(新汉化!$P:$P,MATCH(中文转码!AJ119,新汉化!$Q:$Q,0))</f>
        <v>B4C0</v>
      </c>
      <c r="AK119" s="9" t="str">
        <f>INDEX(新汉化!$P:$P,MATCH(中文转码!AK119,新汉化!$Q:$Q,0))</f>
        <v>CBC1</v>
      </c>
      <c r="AL119" s="9" t="str">
        <f>INDEX(新汉化!$P:$P,MATCH(中文转码!AL119,新汉化!$Q:$Q,0))</f>
        <v>0000</v>
      </c>
      <c r="AM119" s="9" t="str">
        <f>INDEX(新汉化!$P:$P,MATCH(中文转码!AM119,新汉化!$Q:$Q,0))</f>
        <v>0000</v>
      </c>
      <c r="AN119" s="9" t="str">
        <f>INDEX(新汉化!$P:$P,MATCH(中文转码!AN119,新汉化!$Q:$Q,0))</f>
        <v>0000</v>
      </c>
      <c r="AO119" s="9" t="str">
        <f>INDEX(新汉化!$P:$P,MATCH(中文转码!AO119,新汉化!$Q:$Q,0))</f>
        <v>0000</v>
      </c>
      <c r="AP119" s="9" t="str">
        <f>INDEX(新汉化!$P:$P,MATCH(中文转码!AP119,新汉化!$Q:$Q,0))</f>
        <v>0000</v>
      </c>
      <c r="AQ119" s="9" t="str">
        <f>INDEX(新汉化!$P:$P,MATCH(中文转码!AQ119,新汉化!$Q:$Q,0))</f>
        <v>0000</v>
      </c>
      <c r="AR119" s="9" t="str">
        <f>INDEX(新汉化!$P:$P,MATCH(中文转码!AR119,新汉化!$Q:$Q,0))</f>
        <v>0000</v>
      </c>
      <c r="AS119" s="8" t="str">
        <f>INDEX(新汉化!$P:$P,MATCH(中文转码!AS119,新汉化!$Q:$Q,0))</f>
        <v>0000</v>
      </c>
      <c r="AT119" s="7" t="str">
        <f>INDEX(新汉化!$P:$P,MATCH(中文转码!AT119,新汉化!$Q:$Q,0))</f>
        <v>F1CF</v>
      </c>
      <c r="AU119" s="9" t="str">
        <f>INDEX(新汉化!$P:$P,MATCH(中文转码!AU119,新汉化!$Q:$Q,0))</f>
        <v>E8B8</v>
      </c>
      <c r="AV119" s="9" t="str">
        <f>INDEX(新汉化!$P:$P,MATCH(中文转码!AV119,新汉化!$Q:$Q,0))</f>
        <v>F9C9</v>
      </c>
      <c r="AW119" s="9" t="str">
        <f>INDEX(新汉化!$P:$P,MATCH(中文转码!AW119,新汉化!$Q:$Q,0))</f>
        <v>BBD2</v>
      </c>
      <c r="AX119" s="9" t="str">
        <f>INDEX(新汉化!$P:$P,MATCH(中文转码!AX119,新汉化!$Q:$Q,0))</f>
        <v>F9D1</v>
      </c>
      <c r="AY119" s="9" t="str">
        <f>INDEX(新汉化!$P:$P,MATCH(中文转码!AY119,新汉化!$Q:$Q,0))</f>
        <v>C4B5</v>
      </c>
      <c r="AZ119" s="9" t="str">
        <f>INDEX(新汉化!$P:$P,MATCH(中文转码!AZ119,新汉化!$Q:$Q,0))</f>
        <v>F1D5</v>
      </c>
      <c r="BA119" s="9" t="str">
        <f>INDEX(新汉化!$P:$P,MATCH(中文转码!BA119,新汉化!$Q:$Q,0))</f>
        <v>E1B3</v>
      </c>
      <c r="BB119" s="9" t="str">
        <f>INDEX(新汉化!$P:$P,MATCH(中文转码!BB119,新汉化!$Q:$Q,0))</f>
        <v>F9C9</v>
      </c>
      <c r="BC119" s="9" t="str">
        <f>INDEX(新汉化!$P:$P,MATCH(中文转码!BC119,新汉化!$Q:$Q,0))</f>
        <v>C039</v>
      </c>
      <c r="BD119" s="9" t="str">
        <f>INDEX(新汉化!$P:$P,MATCH(中文转码!BD119,新汉化!$Q:$Q,0))</f>
        <v>F2D2</v>
      </c>
      <c r="BE119" s="9" t="str">
        <f>INDEX(新汉化!$P:$P,MATCH(中文转码!BE119,新汉化!$Q:$Q,0))</f>
        <v>CBB4</v>
      </c>
      <c r="BF119" s="9" t="str">
        <f>INDEX(新汉化!$P:$P,MATCH(中文转码!BF119,新汉化!$Q:$Q,0))</f>
        <v>B3C9</v>
      </c>
      <c r="BG119" s="9" t="str">
        <f>INDEX(新汉化!$P:$P,MATCH(中文转码!BG119,新汉化!$Q:$Q,0))</f>
        <v>AEC4</v>
      </c>
      <c r="BH119" s="9" t="str">
        <f>INDEX(新汉化!$P:$P,MATCH(中文转码!BH119,新汉化!$Q:$Q,0))</f>
        <v>DFF2</v>
      </c>
      <c r="BI119" s="9" t="str">
        <f>INDEX(新汉化!$P:$P,MATCH(中文转码!BI119,新汉化!$Q:$Q,0))</f>
        <v>D1F2</v>
      </c>
      <c r="BJ119" s="9" t="str">
        <f>INDEX(新汉化!$P:$P,MATCH(中文转码!BJ119,新汉化!$Q:$Q,0))</f>
        <v>0000</v>
      </c>
      <c r="BK119" s="9" t="str">
        <f>INDEX(新汉化!$P:$P,MATCH(中文转码!BK119,新汉化!$Q:$Q,0))</f>
        <v>0000</v>
      </c>
      <c r="BL119" s="9" t="str">
        <f>INDEX(新汉化!$P:$P,MATCH(中文转码!BL119,新汉化!$Q:$Q,0))</f>
        <v>0000</v>
      </c>
      <c r="BM119" s="9" t="str">
        <f>INDEX(新汉化!$P:$P,MATCH(中文转码!BM119,新汉化!$Q:$Q,0))</f>
        <v>0000</v>
      </c>
      <c r="BN119" s="9" t="str">
        <f>INDEX(新汉化!$P:$P,MATCH(中文转码!BN119,新汉化!$Q:$Q,0))</f>
        <v>0000</v>
      </c>
      <c r="BO119" s="9" t="str">
        <f>INDEX(新汉化!$P:$P,MATCH(中文转码!BO119,新汉化!$Q:$Q,0))</f>
        <v>0000</v>
      </c>
      <c r="BP119" s="9" t="str">
        <f>INDEX(新汉化!$P:$P,MATCH(中文转码!BP119,新汉化!$Q:$Q,0))</f>
        <v>0000</v>
      </c>
      <c r="BQ119" s="8" t="str">
        <f>INDEX(新汉化!$P:$P,MATCH(中文转码!BQ119,新汉化!$Q:$Q,0))</f>
        <v>0000</v>
      </c>
      <c r="BR119" s="7" t="str">
        <f>INDEX(新汉化!$P:$P,MATCH(中文转码!BR119,新汉化!$Q:$Q,0))</f>
        <v>BBB1</v>
      </c>
      <c r="BS119" s="9" t="str">
        <f>INDEX(新汉化!$P:$P,MATCH(中文转码!BS119,新汉化!$Q:$Q,0))</f>
        <v>C6B3</v>
      </c>
      <c r="BT119" s="9" t="str">
        <f>INDEX(新汉化!$P:$P,MATCH(中文转码!BT119,新汉化!$Q:$Q,0))</f>
        <v>AACE</v>
      </c>
      <c r="BU119" s="9" t="str">
        <f>INDEX(新汉化!$P:$P,MATCH(中文转码!BU119,新汉化!$Q:$Q,0))</f>
        <v>B3C9</v>
      </c>
      <c r="BV119" s="9" t="str">
        <f>INDEX(新汉化!$P:$P,MATCH(中文转码!BV119,新汉化!$Q:$Q,0))</f>
        <v>AEC4</v>
      </c>
      <c r="BW119" s="9" t="str">
        <f>INDEX(新汉化!$P:$P,MATCH(中文转码!BW119,新汉化!$Q:$Q,0))</f>
        <v>ABBE</v>
      </c>
      <c r="BX119" s="9" t="str">
        <f>INDEX(新汉化!$P:$P,MATCH(中文转码!BX119,新汉化!$Q:$Q,0))</f>
        <v>E9C1</v>
      </c>
      <c r="BY119" s="9" t="str">
        <f>INDEX(新汉化!$P:$P,MATCH(中文转码!BY119,新汉化!$Q:$Q,0))</f>
        <v>8038</v>
      </c>
      <c r="BZ119" s="9" t="str">
        <f>INDEX(新汉化!$P:$P,MATCH(中文转码!BZ119,新汉化!$Q:$Q,0))</f>
        <v>0000</v>
      </c>
      <c r="CA119" s="9" t="str">
        <f>INDEX(新汉化!$P:$P,MATCH(中文转码!CA119,新汉化!$Q:$Q,0))</f>
        <v>0000</v>
      </c>
      <c r="CB119" s="9" t="str">
        <f>INDEX(新汉化!$P:$P,MATCH(中文转码!CB119,新汉化!$Q:$Q,0))</f>
        <v>0000</v>
      </c>
      <c r="CC119" s="9" t="str">
        <f>INDEX(新汉化!$P:$P,MATCH(中文转码!CC119,新汉化!$Q:$Q,0))</f>
        <v>0000</v>
      </c>
      <c r="CD119" s="9" t="str">
        <f>INDEX(新汉化!$P:$P,MATCH(中文转码!CD119,新汉化!$Q:$Q,0))</f>
        <v>0000</v>
      </c>
      <c r="CE119" s="9" t="str">
        <f>INDEX(新汉化!$P:$P,MATCH(中文转码!CE119,新汉化!$Q:$Q,0))</f>
        <v>0000</v>
      </c>
      <c r="CF119" s="9" t="str">
        <f>INDEX(新汉化!$P:$P,MATCH(中文转码!CF119,新汉化!$Q:$Q,0))</f>
        <v>0000</v>
      </c>
      <c r="CG119" s="9" t="str">
        <f>INDEX(新汉化!$P:$P,MATCH(中文转码!CG119,新汉化!$Q:$Q,0))</f>
        <v>0000</v>
      </c>
      <c r="CH119" s="9" t="str">
        <f>INDEX(新汉化!$P:$P,MATCH(中文转码!CH119,新汉化!$Q:$Q,0))</f>
        <v>0000</v>
      </c>
      <c r="CI119" s="9" t="str">
        <f>INDEX(新汉化!$P:$P,MATCH(中文转码!CI119,新汉化!$Q:$Q,0))</f>
        <v>0000</v>
      </c>
      <c r="CJ119" s="9" t="str">
        <f>INDEX(新汉化!$P:$P,MATCH(中文转码!CJ119,新汉化!$Q:$Q,0))</f>
        <v>0000</v>
      </c>
      <c r="CK119" s="9" t="str">
        <f>INDEX(新汉化!$P:$P,MATCH(中文转码!CK119,新汉化!$Q:$Q,0))</f>
        <v>0000</v>
      </c>
      <c r="CL119" s="9" t="str">
        <f>INDEX(新汉化!$P:$P,MATCH(中文转码!CL119,新汉化!$Q:$Q,0))</f>
        <v>0000</v>
      </c>
      <c r="CM119" s="9" t="str">
        <f>INDEX(新汉化!$P:$P,MATCH(中文转码!CM119,新汉化!$Q:$Q,0))</f>
        <v>0000</v>
      </c>
      <c r="CN119" s="9" t="str">
        <f>INDEX(新汉化!$P:$P,MATCH(中文转码!CN119,新汉化!$Q:$Q,0))</f>
        <v>0000</v>
      </c>
      <c r="CO119" s="8" t="str">
        <f>INDEX(新汉化!$P:$P,MATCH(中文转码!CO119,新汉化!$Q:$Q,0))</f>
        <v>0000</v>
      </c>
      <c r="CP119" s="13" t="str">
        <f>日文原码!CP119</f>
        <v>0000</v>
      </c>
    </row>
    <row r="120" spans="1:94">
      <c r="A120" s="7" t="str">
        <f>日文原码!A120</f>
        <v>0100</v>
      </c>
      <c r="B120" t="str">
        <f>日文原码!B120</f>
        <v>0100</v>
      </c>
      <c r="C120" s="8" t="str">
        <f>日文原码!C120</f>
        <v>0900</v>
      </c>
      <c r="D120" s="7" t="str">
        <f>日文原码!D120</f>
        <v>0A00</v>
      </c>
      <c r="E120" t="str">
        <f>日文原码!E120</f>
        <v>0A00</v>
      </c>
      <c r="F120" t="str">
        <f>日文原码!F120</f>
        <v>0000</v>
      </c>
      <c r="G120" s="8" t="str">
        <f>日文原码!G120</f>
        <v>0400</v>
      </c>
      <c r="H120" t="str">
        <f>日文原码!H120</f>
        <v>0A00</v>
      </c>
      <c r="I120" t="str">
        <f>日文原码!I120</f>
        <v>0500</v>
      </c>
      <c r="J120" t="str">
        <f>日文原码!J120</f>
        <v>0100</v>
      </c>
      <c r="K120" t="str">
        <f>日文原码!K120</f>
        <v>0300</v>
      </c>
      <c r="L120" s="7" t="str">
        <f>INDEX(新汉化!$P:$P,MATCH(中文转码!L120,新汉化!$Q:$Q,0))</f>
        <v>CCB4</v>
      </c>
      <c r="M120" s="9" t="str">
        <f>INDEX(新汉化!$P:$P,MATCH(中文转码!M120,新汉化!$Q:$Q,0))</f>
        <v>F2C7</v>
      </c>
      <c r="N120" s="9" t="str">
        <f>INDEX(新汉化!$P:$P,MATCH(中文转码!N120,新汉化!$Q:$Q,0))</f>
        <v>C9CF</v>
      </c>
      <c r="O120" s="9" t="str">
        <f>INDEX(新汉化!$P:$P,MATCH(中文转码!O120,新汉化!$Q:$Q,0))</f>
        <v>CBC8</v>
      </c>
      <c r="P120" s="8" t="str">
        <f>INDEX(新汉化!$P:$P,MATCH(中文转码!P120,新汉化!$Q:$Q,0))</f>
        <v>C6D5</v>
      </c>
      <c r="Q120" s="7" t="str">
        <f>INDEX(新汉化!$P:$P,MATCH(中文转码!Q120,新汉化!$Q:$Q,0))</f>
        <v>A1F8</v>
      </c>
      <c r="R120" s="9" t="str">
        <f>INDEX(新汉化!$P:$P,MATCH(中文转码!R120,新汉化!$Q:$Q,0))</f>
        <v>C9CF</v>
      </c>
      <c r="S120" s="9" t="str">
        <f>INDEX(新汉化!$P:$P,MATCH(中文转码!S120,新汉化!$Q:$Q,0))</f>
        <v>CBC8</v>
      </c>
      <c r="T120" s="9" t="str">
        <f>INDEX(新汉化!$P:$P,MATCH(中文转码!T120,新汉化!$Q:$Q,0))</f>
        <v>C6D5</v>
      </c>
      <c r="U120" s="8" t="str">
        <f>INDEX(新汉化!$P:$P,MATCH(中文转码!U120,新汉化!$Q:$Q,0))</f>
        <v>A1F8</v>
      </c>
      <c r="V120" s="7" t="str">
        <f>INDEX(新汉化!$P:$P,MATCH(中文转码!V120,新汉化!$Q:$Q,0))</f>
        <v>BDD4</v>
      </c>
      <c r="W120" s="9" t="str">
        <f>INDEX(新汉化!$P:$P,MATCH(中文转码!W120,新汉化!$Q:$Q,0))</f>
        <v>C7CA</v>
      </c>
      <c r="X120" s="9" t="str">
        <f>INDEX(新汉化!$P:$P,MATCH(中文转码!X120,新汉化!$Q:$Q,0))</f>
        <v>DAD4</v>
      </c>
      <c r="Y120" s="9" t="str">
        <f>INDEX(新汉化!$P:$P,MATCH(中文转码!Y120,新汉化!$Q:$Q,0))</f>
        <v>D9C9</v>
      </c>
      <c r="Z120" s="9" t="str">
        <f>INDEX(新汉化!$P:$P,MATCH(中文转码!Z120,新汉化!$Q:$Q,0))</f>
        <v>EAD3</v>
      </c>
      <c r="AA120" s="9" t="str">
        <f>INDEX(新汉化!$P:$P,MATCH(中文转码!AA120,新汉化!$Q:$Q,0))</f>
        <v>CFD1</v>
      </c>
      <c r="AB120" s="9" t="str">
        <f>INDEX(新汉化!$P:$P,MATCH(中文转码!AB120,新汉化!$Q:$Q,0))</f>
        <v>E1BF</v>
      </c>
      <c r="AC120" s="9" t="str">
        <f>INDEX(新汉化!$P:$P,MATCH(中文转码!AC120,新汉化!$Q:$Q,0))</f>
        <v>C4B5</v>
      </c>
      <c r="AD120" s="9" t="str">
        <f>INDEX(新汉化!$P:$P,MATCH(中文转码!AD120,新汉化!$Q:$Q,0))</f>
        <v>B7BB</v>
      </c>
      <c r="AE120" s="9" t="str">
        <f>INDEX(新汉化!$P:$P,MATCH(中文转码!AE120,新汉化!$Q:$Q,0))</f>
        <v>B3BE</v>
      </c>
      <c r="AF120" s="9" t="str">
        <f>INDEX(新汉化!$P:$P,MATCH(中文转码!AF120,新汉化!$Q:$Q,0))</f>
        <v>D0D6</v>
      </c>
      <c r="AG120" s="9" t="str">
        <f>INDEX(新汉化!$P:$P,MATCH(中文转码!AG120,新汉化!$Q:$Q,0))</f>
        <v>C039</v>
      </c>
      <c r="AH120" s="9" t="str">
        <f>INDEX(新汉化!$P:$P,MATCH(中文转码!AH120,新汉化!$Q:$Q,0))</f>
        <v>CDBE</v>
      </c>
      <c r="AI120" s="9" t="str">
        <f>INDEX(新汉化!$P:$P,MATCH(中文转码!AI120,新汉化!$Q:$Q,0))</f>
        <v>BDD4</v>
      </c>
      <c r="AJ120" s="9" t="str">
        <f>INDEX(新汉化!$P:$P,MATCH(中文转码!AJ120,新汉化!$Q:$Q,0))</f>
        <v>C7CA</v>
      </c>
      <c r="AK120" s="9" t="str">
        <f>INDEX(新汉化!$P:$P,MATCH(中文转码!AK120,新汉化!$Q:$Q,0))</f>
        <v>E1BB</v>
      </c>
      <c r="AL120" s="9" t="str">
        <f>INDEX(新汉化!$P:$P,MATCH(中文转码!AL120,新汉化!$Q:$Q,0))</f>
        <v>0000</v>
      </c>
      <c r="AM120" s="9" t="str">
        <f>INDEX(新汉化!$P:$P,MATCH(中文转码!AM120,新汉化!$Q:$Q,0))</f>
        <v>0000</v>
      </c>
      <c r="AN120" s="9" t="str">
        <f>INDEX(新汉化!$P:$P,MATCH(中文转码!AN120,新汉化!$Q:$Q,0))</f>
        <v>0000</v>
      </c>
      <c r="AO120" s="9" t="str">
        <f>INDEX(新汉化!$P:$P,MATCH(中文转码!AO120,新汉化!$Q:$Q,0))</f>
        <v>0000</v>
      </c>
      <c r="AP120" s="9" t="str">
        <f>INDEX(新汉化!$P:$P,MATCH(中文转码!AP120,新汉化!$Q:$Q,0))</f>
        <v>0000</v>
      </c>
      <c r="AQ120" s="9" t="str">
        <f>INDEX(新汉化!$P:$P,MATCH(中文转码!AQ120,新汉化!$Q:$Q,0))</f>
        <v>0000</v>
      </c>
      <c r="AR120" s="9" t="str">
        <f>INDEX(新汉化!$P:$P,MATCH(中文转码!AR120,新汉化!$Q:$Q,0))</f>
        <v>0000</v>
      </c>
      <c r="AS120" s="8" t="str">
        <f>INDEX(新汉化!$P:$P,MATCH(中文转码!AS120,新汉化!$Q:$Q,0))</f>
        <v>0000</v>
      </c>
      <c r="AT120" s="7" t="str">
        <f>INDEX(新汉化!$P:$P,MATCH(中文转码!AT120,新汉化!$Q:$Q,0))</f>
        <v>C0D5</v>
      </c>
      <c r="AU120" s="9" t="str">
        <f>INDEX(新汉化!$P:$P,MATCH(中文转码!AU120,新汉化!$Q:$Q,0))</f>
        <v>C5B7</v>
      </c>
      <c r="AV120" s="9" t="str">
        <f>INDEX(新汉化!$P:$P,MATCH(中文转码!AV120,新汉化!$Q:$Q,0))</f>
        <v>F6B3</v>
      </c>
      <c r="AW120" s="9" t="str">
        <f>INDEX(新汉化!$P:$P,MATCH(中文转码!AW120,新汉化!$Q:$Q,0))</f>
        <v>C0C3</v>
      </c>
      <c r="AX120" s="9" t="str">
        <f>INDEX(新汉化!$P:$P,MATCH(中文转码!AX120,新汉化!$Q:$Q,0))</f>
        <v>F6C0</v>
      </c>
      <c r="AY120" s="9" t="str">
        <f>INDEX(新汉化!$P:$P,MATCH(中文转码!AY120,新汉化!$Q:$Q,0))</f>
        <v>D2C7</v>
      </c>
      <c r="AZ120" s="9" t="str">
        <f>INDEX(新汉化!$P:$P,MATCH(中文转码!AZ120,新汉化!$Q:$Q,0))</f>
        <v>E3CF</v>
      </c>
      <c r="BA120" s="9" t="str">
        <f>INDEX(新汉化!$P:$P,MATCH(中文转码!BA120,新汉化!$Q:$Q,0))</f>
        <v>B6CE</v>
      </c>
      <c r="BB120" s="9" t="str">
        <f>INDEX(新汉化!$P:$P,MATCH(中文转码!BB120,新汉化!$Q:$Q,0))</f>
        <v>A8C5</v>
      </c>
      <c r="BC120" s="9" t="str">
        <f>INDEX(新汉化!$P:$P,MATCH(中文转码!BC120,新汉化!$Q:$Q,0))</f>
        <v>F4D3</v>
      </c>
      <c r="BD120" s="9" t="str">
        <f>INDEX(新汉化!$P:$P,MATCH(中文转码!BD120,新汉化!$Q:$Q,0))</f>
        <v>C4B5</v>
      </c>
      <c r="BE120" s="9" t="str">
        <f>INDEX(新汉化!$P:$P,MATCH(中文转码!BE120,新汉化!$Q:$Q,0))</f>
        <v>A8BB</v>
      </c>
      <c r="BF120" s="9" t="str">
        <f>INDEX(新汉化!$P:$P,MATCH(中文转码!BF120,新汉化!$Q:$Q,0))</f>
        <v>E4B6</v>
      </c>
      <c r="BG120" s="9" t="str">
        <f>INDEX(新汉化!$P:$P,MATCH(中文转码!BG120,新汉化!$Q:$Q,0))</f>
        <v>8038</v>
      </c>
      <c r="BH120" s="9" t="str">
        <f>INDEX(新汉化!$P:$P,MATCH(中文转码!BH120,新汉化!$Q:$Q,0))</f>
        <v>0000</v>
      </c>
      <c r="BI120" s="9" t="str">
        <f>INDEX(新汉化!$P:$P,MATCH(中文转码!BI120,新汉化!$Q:$Q,0))</f>
        <v>0000</v>
      </c>
      <c r="BJ120" s="9" t="str">
        <f>INDEX(新汉化!$P:$P,MATCH(中文转码!BJ120,新汉化!$Q:$Q,0))</f>
        <v>0000</v>
      </c>
      <c r="BK120" s="9" t="str">
        <f>INDEX(新汉化!$P:$P,MATCH(中文转码!BK120,新汉化!$Q:$Q,0))</f>
        <v>0000</v>
      </c>
      <c r="BL120" s="9" t="str">
        <f>INDEX(新汉化!$P:$P,MATCH(中文转码!BL120,新汉化!$Q:$Q,0))</f>
        <v>0000</v>
      </c>
      <c r="BM120" s="9" t="str">
        <f>INDEX(新汉化!$P:$P,MATCH(中文转码!BM120,新汉化!$Q:$Q,0))</f>
        <v>0000</v>
      </c>
      <c r="BN120" s="9" t="str">
        <f>INDEX(新汉化!$P:$P,MATCH(中文转码!BN120,新汉化!$Q:$Q,0))</f>
        <v>0000</v>
      </c>
      <c r="BO120" s="9" t="str">
        <f>INDEX(新汉化!$P:$P,MATCH(中文转码!BO120,新汉化!$Q:$Q,0))</f>
        <v>0000</v>
      </c>
      <c r="BP120" s="9" t="str">
        <f>INDEX(新汉化!$P:$P,MATCH(中文转码!BP120,新汉化!$Q:$Q,0))</f>
        <v>0000</v>
      </c>
      <c r="BQ120" s="8" t="str">
        <f>INDEX(新汉化!$P:$P,MATCH(中文转码!BQ120,新汉化!$Q:$Q,0))</f>
        <v>0000</v>
      </c>
      <c r="BR120" s="7" t="str">
        <f>INDEX(新汉化!$P:$P,MATCH(中文转码!BR120,新汉化!$Q:$Q,0))</f>
        <v>E1BB</v>
      </c>
      <c r="BS120" s="9" t="str">
        <f>INDEX(新汉化!$P:$P,MATCH(中文转码!BS120,新汉化!$Q:$Q,0))</f>
        <v>D3BB</v>
      </c>
      <c r="BT120" s="9" t="str">
        <f>INDEX(新汉化!$P:$P,MATCH(中文转码!BT120,新汉化!$Q:$Q,0))</f>
        <v>E8CE</v>
      </c>
      <c r="BU120" s="9" t="str">
        <f>INDEX(新汉化!$P:$P,MATCH(中文转码!BU120,新汉化!$Q:$Q,0))</f>
        <v>F8B4</v>
      </c>
      <c r="BV120" s="9" t="str">
        <f>INDEX(新汉化!$P:$P,MATCH(中文转码!BV120,新汉化!$Q:$Q,0))</f>
        <v>CCB4</v>
      </c>
      <c r="BW120" s="9" t="str">
        <f>INDEX(新汉化!$P:$P,MATCH(中文转码!BW120,新汉化!$Q:$Q,0))</f>
        <v>C4B5</v>
      </c>
      <c r="BX120" s="9" t="str">
        <f>INDEX(新汉化!$P:$P,MATCH(中文转码!BX120,新汉化!$Q:$Q,0))</f>
        <v>D6CA</v>
      </c>
      <c r="BY120" s="9" t="str">
        <f>INDEX(新汉化!$P:$P,MATCH(中文转码!BY120,新汉化!$Q:$Q,0))</f>
        <v>DBB1</v>
      </c>
      <c r="BZ120" s="9" t="str">
        <f>INDEX(新汉化!$P:$P,MATCH(中文转码!BZ120,新汉化!$Q:$Q,0))</f>
        <v>BDD5</v>
      </c>
      <c r="CA120" s="9" t="str">
        <f>INDEX(新汉化!$P:$P,MATCH(中文转码!CA120,新汉化!$Q:$Q,0))</f>
        <v>B7B6</v>
      </c>
      <c r="CB120" s="9" t="str">
        <f>INDEX(新汉化!$P:$P,MATCH(中文转码!CB120,新汉化!$Q:$Q,0))</f>
        <v>8038</v>
      </c>
      <c r="CC120" s="9" t="str">
        <f>INDEX(新汉化!$P:$P,MATCH(中文转码!CC120,新汉化!$Q:$Q,0))</f>
        <v>0000</v>
      </c>
      <c r="CD120" s="9" t="str">
        <f>INDEX(新汉化!$P:$P,MATCH(中文转码!CD120,新汉化!$Q:$Q,0))</f>
        <v>0000</v>
      </c>
      <c r="CE120" s="9" t="str">
        <f>INDEX(新汉化!$P:$P,MATCH(中文转码!CE120,新汉化!$Q:$Q,0))</f>
        <v>0000</v>
      </c>
      <c r="CF120" s="9" t="str">
        <f>INDEX(新汉化!$P:$P,MATCH(中文转码!CF120,新汉化!$Q:$Q,0))</f>
        <v>0000</v>
      </c>
      <c r="CG120" s="9" t="str">
        <f>INDEX(新汉化!$P:$P,MATCH(中文转码!CG120,新汉化!$Q:$Q,0))</f>
        <v>0000</v>
      </c>
      <c r="CH120" s="9" t="str">
        <f>INDEX(新汉化!$P:$P,MATCH(中文转码!CH120,新汉化!$Q:$Q,0))</f>
        <v>0000</v>
      </c>
      <c r="CI120" s="9" t="str">
        <f>INDEX(新汉化!$P:$P,MATCH(中文转码!CI120,新汉化!$Q:$Q,0))</f>
        <v>0000</v>
      </c>
      <c r="CJ120" s="9" t="str">
        <f>INDEX(新汉化!$P:$P,MATCH(中文转码!CJ120,新汉化!$Q:$Q,0))</f>
        <v>0000</v>
      </c>
      <c r="CK120" s="9" t="str">
        <f>INDEX(新汉化!$P:$P,MATCH(中文转码!CK120,新汉化!$Q:$Q,0))</f>
        <v>0000</v>
      </c>
      <c r="CL120" s="9" t="str">
        <f>INDEX(新汉化!$P:$P,MATCH(中文转码!CL120,新汉化!$Q:$Q,0))</f>
        <v>0000</v>
      </c>
      <c r="CM120" s="9" t="str">
        <f>INDEX(新汉化!$P:$P,MATCH(中文转码!CM120,新汉化!$Q:$Q,0))</f>
        <v>0000</v>
      </c>
      <c r="CN120" s="9" t="str">
        <f>INDEX(新汉化!$P:$P,MATCH(中文转码!CN120,新汉化!$Q:$Q,0))</f>
        <v>0000</v>
      </c>
      <c r="CO120" s="8" t="str">
        <f>INDEX(新汉化!$P:$P,MATCH(中文转码!CO120,新汉化!$Q:$Q,0))</f>
        <v>0000</v>
      </c>
      <c r="CP120" s="13" t="str">
        <f>日文原码!CP120</f>
        <v>0000</v>
      </c>
    </row>
    <row r="121" spans="1:94">
      <c r="A121" s="7" t="str">
        <f>日文原码!A121</f>
        <v>0100</v>
      </c>
      <c r="B121" t="str">
        <f>日文原码!B121</f>
        <v>0200</v>
      </c>
      <c r="C121" s="8" t="str">
        <f>日文原码!C121</f>
        <v>0000</v>
      </c>
      <c r="D121" s="7" t="str">
        <f>日文原码!D121</f>
        <v>0A00</v>
      </c>
      <c r="E121" t="str">
        <f>日文原码!E121</f>
        <v>0A00</v>
      </c>
      <c r="F121" t="str">
        <f>日文原码!F121</f>
        <v>0100</v>
      </c>
      <c r="G121" s="8" t="str">
        <f>日文原码!G121</f>
        <v>0300</v>
      </c>
      <c r="H121" t="str">
        <f>日文原码!H121</f>
        <v>0A00</v>
      </c>
      <c r="I121" t="str">
        <f>日文原码!I121</f>
        <v>0700</v>
      </c>
      <c r="J121" t="str">
        <f>日文原码!J121</f>
        <v>0700</v>
      </c>
      <c r="K121" t="str">
        <f>日文原码!K121</f>
        <v>0400</v>
      </c>
      <c r="L121" s="7" t="str">
        <f>INDEX(新汉化!$P:$P,MATCH(中文转码!L121,新汉化!$Q:$Q,0))</f>
        <v>CEC3</v>
      </c>
      <c r="M121" s="9" t="str">
        <f>INDEX(新汉化!$P:$P,MATCH(中文转码!M121,新汉化!$Q:$Q,0))</f>
        <v>E8B8</v>
      </c>
      <c r="N121" s="9" t="str">
        <f>INDEX(新汉化!$P:$P,MATCH(中文转码!N121,新汉化!$Q:$Q,0))</f>
        <v>C9CF</v>
      </c>
      <c r="O121" s="9" t="str">
        <f>INDEX(新汉化!$P:$P,MATCH(中文转码!O121,新汉化!$Q:$Q,0))</f>
        <v>CBC8</v>
      </c>
      <c r="P121" s="8" t="str">
        <f>INDEX(新汉化!$P:$P,MATCH(中文转码!P121,新汉化!$Q:$Q,0))</f>
        <v>C6D5</v>
      </c>
      <c r="Q121" s="7" t="str">
        <f>INDEX(新汉化!$P:$P,MATCH(中文转码!Q121,新汉化!$Q:$Q,0))</f>
        <v>A1F8</v>
      </c>
      <c r="R121" s="9" t="str">
        <f>INDEX(新汉化!$P:$P,MATCH(中文转码!R121,新汉化!$Q:$Q,0))</f>
        <v>BEB5</v>
      </c>
      <c r="S121" s="9" t="str">
        <f>INDEX(新汉化!$P:$P,MATCH(中文转码!S121,新汉化!$Q:$Q,0))</f>
        <v>DDB2</v>
      </c>
      <c r="T121" s="9" t="str">
        <f>INDEX(新汉化!$P:$P,MATCH(中文转码!T121,新汉化!$Q:$Q,0))</f>
        <v>CBC8</v>
      </c>
      <c r="U121" s="8" t="str">
        <f>INDEX(新汉化!$P:$P,MATCH(中文转码!U121,新汉化!$Q:$Q,0))</f>
        <v>A1F8</v>
      </c>
      <c r="V121" s="7" t="str">
        <f>INDEX(新汉化!$P:$P,MATCH(中文转码!V121,新汉化!$Q:$Q,0))</f>
        <v>EEC9</v>
      </c>
      <c r="W121" s="9" t="str">
        <f>INDEX(新汉化!$P:$P,MATCH(中文转码!W121,新汉化!$Q:$Q,0))</f>
        <v>B9D2</v>
      </c>
      <c r="X121" s="9" t="str">
        <f>INDEX(新汉化!$P:$P,MATCH(中文转码!X121,新汉化!$Q:$Q,0))</f>
        <v>E1BB</v>
      </c>
      <c r="Y121" s="9" t="str">
        <f>INDEX(新汉化!$P:$P,MATCH(中文转码!Y121,新汉化!$Q:$Q,0))</f>
        <v>C9B3</v>
      </c>
      <c r="Z121" s="9" t="str">
        <f>INDEX(新汉化!$P:$P,MATCH(中文转码!Z121,新汉化!$Q:$Q,0))</f>
        <v>BAC8</v>
      </c>
      <c r="AA121" s="9" t="str">
        <f>INDEX(新汉化!$P:$P,MATCH(中文转码!AA121,新汉化!$Q:$Q,0))</f>
        <v>E1BD</v>
      </c>
      <c r="AB121" s="9" t="str">
        <f>INDEX(新汉化!$P:$P,MATCH(中文转码!AB121,新汉化!$Q:$Q,0))</f>
        <v>D3B6</v>
      </c>
      <c r="AC121" s="9" t="str">
        <f>INDEX(新汉化!$P:$P,MATCH(中文转码!AC121,新汉化!$Q:$Q,0))</f>
        <v>F4BD</v>
      </c>
      <c r="AD121" s="9" t="str">
        <f>INDEX(新汉化!$P:$P,MATCH(中文转码!AD121,新汉化!$Q:$Q,0))</f>
        <v>F4BD</v>
      </c>
      <c r="AE121" s="9" t="str">
        <f>INDEX(新汉化!$P:$P,MATCH(中文转码!AE121,新汉化!$Q:$Q,0))</f>
        <v>FAB8</v>
      </c>
      <c r="AF121" s="9" t="str">
        <f>INDEX(新汉化!$P:$P,MATCH(中文转码!AF121,新汉化!$Q:$Q,0))</f>
        <v>DAD4</v>
      </c>
      <c r="AG121" s="9" t="str">
        <f>INDEX(新汉化!$P:$P,MATCH(中文转码!AG121,新汉化!$Q:$Q,0))</f>
        <v>D0D0</v>
      </c>
      <c r="AH121" s="9" t="str">
        <f>INDEX(新汉化!$P:$P,MATCH(中文转码!AH121,新汉化!$Q:$Q,0))</f>
        <v>DFD7</v>
      </c>
      <c r="AI121" s="9" t="str">
        <f>INDEX(新汉化!$P:$P,MATCH(中文转码!AI121,新汉化!$Q:$Q,0))</f>
        <v>DAD4</v>
      </c>
      <c r="AJ121" s="9" t="str">
        <f>INDEX(新汉化!$P:$P,MATCH(中文转码!AJ121,新汉化!$Q:$Q,0))</f>
        <v>B3C9</v>
      </c>
      <c r="AK121" s="9" t="str">
        <f>INDEX(新汉化!$P:$P,MATCH(中文转码!AK121,新汉化!$Q:$Q,0))</f>
        <v>AEC4</v>
      </c>
      <c r="AL121" s="9" t="str">
        <f>INDEX(新汉化!$P:$P,MATCH(中文转码!AL121,新汉化!$Q:$Q,0))</f>
        <v>0000</v>
      </c>
      <c r="AM121" s="9" t="str">
        <f>INDEX(新汉化!$P:$P,MATCH(中文转码!AM121,新汉化!$Q:$Q,0))</f>
        <v>0000</v>
      </c>
      <c r="AN121" s="9" t="str">
        <f>INDEX(新汉化!$P:$P,MATCH(中文转码!AN121,新汉化!$Q:$Q,0))</f>
        <v>0000</v>
      </c>
      <c r="AO121" s="9" t="str">
        <f>INDEX(新汉化!$P:$P,MATCH(中文转码!AO121,新汉化!$Q:$Q,0))</f>
        <v>0000</v>
      </c>
      <c r="AP121" s="9" t="str">
        <f>INDEX(新汉化!$P:$P,MATCH(中文转码!AP121,新汉化!$Q:$Q,0))</f>
        <v>0000</v>
      </c>
      <c r="AQ121" s="9" t="str">
        <f>INDEX(新汉化!$P:$P,MATCH(中文转码!AQ121,新汉化!$Q:$Q,0))</f>
        <v>0000</v>
      </c>
      <c r="AR121" s="9" t="str">
        <f>INDEX(新汉化!$P:$P,MATCH(中文转码!AR121,新汉化!$Q:$Q,0))</f>
        <v>0000</v>
      </c>
      <c r="AS121" s="8" t="str">
        <f>INDEX(新汉化!$P:$P,MATCH(中文转码!AS121,新汉化!$Q:$Q,0))</f>
        <v>0000</v>
      </c>
      <c r="AT121" s="7" t="str">
        <f>INDEX(新汉化!$P:$P,MATCH(中文转码!AT121,新汉化!$Q:$Q,0))</f>
        <v>CFC9</v>
      </c>
      <c r="AU121" s="9" t="str">
        <f>INDEX(新汉化!$P:$P,MATCH(中文转码!AU121,新汉化!$Q:$Q,0))</f>
        <v>C4B5</v>
      </c>
      <c r="AV121" s="9" t="str">
        <f>INDEX(新汉化!$P:$P,MATCH(中文转码!AV121,新汉化!$Q:$Q,0))</f>
        <v>C3C2</v>
      </c>
      <c r="AW121" s="9" t="str">
        <f>INDEX(新汉化!$P:$P,MATCH(中文转码!AW121,新汉化!$Q:$Q,0))</f>
        <v>D0D0</v>
      </c>
      <c r="AX121" s="9" t="str">
        <f>INDEX(新汉化!$P:$P,MATCH(中文转码!AX121,新汉化!$Q:$Q,0))</f>
        <v>DFD5</v>
      </c>
      <c r="AY121" s="9" t="str">
        <f>INDEX(新汉化!$P:$P,MATCH(中文转码!AY121,新汉化!$Q:$Q,0))</f>
        <v>EDC9</v>
      </c>
      <c r="AZ121" s="9" t="str">
        <f>INDEX(新汉化!$P:$P,MATCH(中文转码!AZ121,新汉化!$Q:$Q,0))</f>
        <v>F3BA</v>
      </c>
      <c r="BA121" s="9" t="str">
        <f>INDEX(新汉化!$P:$P,MATCH(中文转码!BA121,新汉化!$Q:$Q,0))</f>
        <v>8038</v>
      </c>
      <c r="BB121" s="9" t="str">
        <f>INDEX(新汉化!$P:$P,MATCH(中文转码!BB121,新汉化!$Q:$Q,0))</f>
        <v>E1BB</v>
      </c>
      <c r="BC121" s="9" t="str">
        <f>INDEX(新汉化!$P:$P,MATCH(中文转码!BC121,新汉化!$Q:$Q,0))</f>
        <v>BBD2</v>
      </c>
      <c r="BD121" s="9" t="str">
        <f>INDEX(新汉化!$P:$P,MATCH(中文转码!BD121,新汉化!$Q:$Q,0))</f>
        <v>B1D6</v>
      </c>
      <c r="BE121" s="9" t="str">
        <f>INDEX(新汉化!$P:$P,MATCH(中文转码!BE121,新汉化!$Q:$Q,0))</f>
        <v>C8B5</v>
      </c>
      <c r="BF121" s="9" t="str">
        <f>INDEX(新汉化!$P:$P,MATCH(中文转码!BF121,新汉化!$Q:$Q,0))</f>
        <v>BDB5</v>
      </c>
      <c r="BG121" s="9" t="str">
        <f>INDEX(新汉化!$P:$P,MATCH(中文转码!BG121,新汉化!$Q:$Q,0))</f>
        <v>FBCB</v>
      </c>
      <c r="BH121" s="9" t="str">
        <f>INDEX(新汉化!$P:$P,MATCH(中文转码!BH121,新汉化!$Q:$Q,0))</f>
        <v>DBC0</v>
      </c>
      <c r="BI121" s="9" t="str">
        <f>INDEX(新汉化!$P:$P,MATCH(中文转码!BI121,新汉化!$Q:$Q,0))</f>
        <v>C3B5</v>
      </c>
      <c r="BJ121" s="9" t="str">
        <f>INDEX(新汉化!$P:$P,MATCH(中文转码!BJ121,新汉化!$Q:$Q,0))</f>
        <v>0000</v>
      </c>
      <c r="BK121" s="9" t="str">
        <f>INDEX(新汉化!$P:$P,MATCH(中文转码!BK121,新汉化!$Q:$Q,0))</f>
        <v>0000</v>
      </c>
      <c r="BL121" s="9" t="str">
        <f>INDEX(新汉化!$P:$P,MATCH(中文转码!BL121,新汉化!$Q:$Q,0))</f>
        <v>0000</v>
      </c>
      <c r="BM121" s="9" t="str">
        <f>INDEX(新汉化!$P:$P,MATCH(中文转码!BM121,新汉化!$Q:$Q,0))</f>
        <v>0000</v>
      </c>
      <c r="BN121" s="9" t="str">
        <f>INDEX(新汉化!$P:$P,MATCH(中文转码!BN121,新汉化!$Q:$Q,0))</f>
        <v>0000</v>
      </c>
      <c r="BO121" s="9" t="str">
        <f>INDEX(新汉化!$P:$P,MATCH(中文转码!BO121,新汉化!$Q:$Q,0))</f>
        <v>0000</v>
      </c>
      <c r="BP121" s="9" t="str">
        <f>INDEX(新汉化!$P:$P,MATCH(中文转码!BP121,新汉化!$Q:$Q,0))</f>
        <v>0000</v>
      </c>
      <c r="BQ121" s="8" t="str">
        <f>INDEX(新汉化!$P:$P,MATCH(中文转码!BQ121,新汉化!$Q:$Q,0))</f>
        <v>0000</v>
      </c>
      <c r="BR121" s="7" t="str">
        <f>INDEX(新汉化!$P:$P,MATCH(中文转码!BR121,新汉化!$Q:$Q,0))</f>
        <v>DECE</v>
      </c>
      <c r="BS121" s="9" t="str">
        <f>INDEX(新汉化!$P:$P,MATCH(中文转码!BS121,新汉化!$Q:$Q,0))</f>
        <v>A8B7</v>
      </c>
      <c r="BT121" s="9" t="str">
        <f>INDEX(新汉化!$P:$P,MATCH(中文转码!BT121,新汉化!$Q:$Q,0))</f>
        <v>AFB6</v>
      </c>
      <c r="BU121" s="9" t="str">
        <f>INDEX(新汉化!$P:$P,MATCH(中文转码!BU121,新汉化!$Q:$Q,0))</f>
        <v>AFB5</v>
      </c>
      <c r="BV121" s="9" t="str">
        <f>INDEX(新汉化!$P:$P,MATCH(中文转码!BV121,新汉化!$Q:$Q,0))</f>
        <v>AACE</v>
      </c>
      <c r="BW121" s="9" t="str">
        <f>INDEX(新汉化!$P:$P,MATCH(中文转码!BW121,新汉化!$Q:$Q,0))</f>
        <v>B9D6</v>
      </c>
      <c r="BX121" s="9" t="str">
        <f>INDEX(新汉化!$P:$P,MATCH(中文转码!BX121,新汉化!$Q:$Q,0))</f>
        <v>8038</v>
      </c>
      <c r="BY121" s="9" t="str">
        <f>INDEX(新汉化!$P:$P,MATCH(中文转码!BY121,新汉化!$Q:$Q,0))</f>
        <v>0000</v>
      </c>
      <c r="BZ121" s="9" t="str">
        <f>INDEX(新汉化!$P:$P,MATCH(中文转码!BZ121,新汉化!$Q:$Q,0))</f>
        <v>0000</v>
      </c>
      <c r="CA121" s="9" t="str">
        <f>INDEX(新汉化!$P:$P,MATCH(中文转码!CA121,新汉化!$Q:$Q,0))</f>
        <v>0000</v>
      </c>
      <c r="CB121" s="9" t="str">
        <f>INDEX(新汉化!$P:$P,MATCH(中文转码!CB121,新汉化!$Q:$Q,0))</f>
        <v>0000</v>
      </c>
      <c r="CC121" s="9" t="str">
        <f>INDEX(新汉化!$P:$P,MATCH(中文转码!CC121,新汉化!$Q:$Q,0))</f>
        <v>0000</v>
      </c>
      <c r="CD121" s="9" t="str">
        <f>INDEX(新汉化!$P:$P,MATCH(中文转码!CD121,新汉化!$Q:$Q,0))</f>
        <v>0000</v>
      </c>
      <c r="CE121" s="9" t="str">
        <f>INDEX(新汉化!$P:$P,MATCH(中文转码!CE121,新汉化!$Q:$Q,0))</f>
        <v>0000</v>
      </c>
      <c r="CF121" s="9" t="str">
        <f>INDEX(新汉化!$P:$P,MATCH(中文转码!CF121,新汉化!$Q:$Q,0))</f>
        <v>0000</v>
      </c>
      <c r="CG121" s="9" t="str">
        <f>INDEX(新汉化!$P:$P,MATCH(中文转码!CG121,新汉化!$Q:$Q,0))</f>
        <v>0000</v>
      </c>
      <c r="CH121" s="9" t="str">
        <f>INDEX(新汉化!$P:$P,MATCH(中文转码!CH121,新汉化!$Q:$Q,0))</f>
        <v>0000</v>
      </c>
      <c r="CI121" s="9" t="str">
        <f>INDEX(新汉化!$P:$P,MATCH(中文转码!CI121,新汉化!$Q:$Q,0))</f>
        <v>0000</v>
      </c>
      <c r="CJ121" s="9" t="str">
        <f>INDEX(新汉化!$P:$P,MATCH(中文转码!CJ121,新汉化!$Q:$Q,0))</f>
        <v>0000</v>
      </c>
      <c r="CK121" s="9" t="str">
        <f>INDEX(新汉化!$P:$P,MATCH(中文转码!CK121,新汉化!$Q:$Q,0))</f>
        <v>0000</v>
      </c>
      <c r="CL121" s="9" t="str">
        <f>INDEX(新汉化!$P:$P,MATCH(中文转码!CL121,新汉化!$Q:$Q,0))</f>
        <v>0000</v>
      </c>
      <c r="CM121" s="9" t="str">
        <f>INDEX(新汉化!$P:$P,MATCH(中文转码!CM121,新汉化!$Q:$Q,0))</f>
        <v>0000</v>
      </c>
      <c r="CN121" s="9" t="str">
        <f>INDEX(新汉化!$P:$P,MATCH(中文转码!CN121,新汉化!$Q:$Q,0))</f>
        <v>0000</v>
      </c>
      <c r="CO121" s="8" t="str">
        <f>INDEX(新汉化!$P:$P,MATCH(中文转码!CO121,新汉化!$Q:$Q,0))</f>
        <v>0000</v>
      </c>
      <c r="CP121" s="13" t="str">
        <f>日文原码!CP121</f>
        <v>0000</v>
      </c>
    </row>
    <row r="122" spans="1:94">
      <c r="A122" s="7" t="str">
        <f>日文原码!A122</f>
        <v>0100</v>
      </c>
      <c r="B122" t="str">
        <f>日文原码!B122</f>
        <v>0200</v>
      </c>
      <c r="C122" s="8" t="str">
        <f>日文原码!C122</f>
        <v>0100</v>
      </c>
      <c r="D122" s="7" t="str">
        <f>日文原码!D122</f>
        <v>0A00</v>
      </c>
      <c r="E122" t="str">
        <f>日文原码!E122</f>
        <v>0A00</v>
      </c>
      <c r="F122" t="str">
        <f>日文原码!F122</f>
        <v>0000</v>
      </c>
      <c r="G122" s="8" t="str">
        <f>日文原码!G122</f>
        <v>0400</v>
      </c>
      <c r="H122" t="str">
        <f>日文原码!H122</f>
        <v>0A00</v>
      </c>
      <c r="I122" t="str">
        <f>日文原码!I122</f>
        <v>0A00</v>
      </c>
      <c r="J122" t="str">
        <f>日文原码!J122</f>
        <v>0100</v>
      </c>
      <c r="K122" t="str">
        <f>日文原码!K122</f>
        <v>0200</v>
      </c>
      <c r="L122" s="7" t="str">
        <f>INDEX(新汉化!$P:$P,MATCH(中文转码!L122,新汉化!$Q:$Q,0))</f>
        <v>E0C7</v>
      </c>
      <c r="M122" s="9" t="str">
        <f>INDEX(新汉化!$P:$P,MATCH(中文转码!M122,新汉化!$Q:$Q,0))</f>
        <v>E0C3</v>
      </c>
      <c r="N122" s="9" t="str">
        <f>INDEX(新汉化!$P:$P,MATCH(中文转码!N122,新汉化!$Q:$Q,0))</f>
        <v>F1C4</v>
      </c>
      <c r="O122" s="9" t="str">
        <f>INDEX(新汉化!$P:$P,MATCH(中文转码!O122,新汉化!$Q:$Q,0))</f>
        <v>0000</v>
      </c>
      <c r="P122" s="8" t="str">
        <f>INDEX(新汉化!$P:$P,MATCH(中文转码!P122,新汉化!$Q:$Q,0))</f>
        <v>0000</v>
      </c>
      <c r="Q122" s="7" t="str">
        <f>INDEX(新汉化!$P:$P,MATCH(中文转码!Q122,新汉化!$Q:$Q,0))</f>
        <v>A1F8</v>
      </c>
      <c r="R122" s="9" t="str">
        <f>INDEX(新汉化!$P:$P,MATCH(中文转码!R122,新汉化!$Q:$Q,0))</f>
        <v>A1F8</v>
      </c>
      <c r="S122" s="9" t="str">
        <f>INDEX(新汉化!$P:$P,MATCH(中文转码!S122,新汉化!$Q:$Q,0))</f>
        <v>E0C3</v>
      </c>
      <c r="T122" s="9" t="str">
        <f>INDEX(新汉化!$P:$P,MATCH(中文转码!T122,新汉化!$Q:$Q,0))</f>
        <v>F1C4</v>
      </c>
      <c r="U122" s="8" t="str">
        <f>INDEX(新汉化!$P:$P,MATCH(中文转码!U122,新汉化!$Q:$Q,0))</f>
        <v>A1F8</v>
      </c>
      <c r="V122" s="7" t="str">
        <f>INDEX(新汉化!$P:$P,MATCH(中文转码!V122,新汉化!$Q:$Q,0))</f>
        <v>B4BF</v>
      </c>
      <c r="W122" s="9" t="str">
        <f>INDEX(新汉化!$P:$P,MATCH(中文转码!W122,新汉化!$Q:$Q,0))</f>
        <v>BDB5</v>
      </c>
      <c r="X122" s="9" t="str">
        <f>INDEX(新汉化!$P:$P,MATCH(中文转码!X122,新汉化!$Q:$Q,0))</f>
        <v>E0D4</v>
      </c>
      <c r="Y122" s="9" t="str">
        <f>INDEX(新汉化!$P:$P,MATCH(中文转码!Y122,新汉化!$Q:$Q,0))</f>
        <v>ABB6</v>
      </c>
      <c r="Z122" s="9" t="str">
        <f>INDEX(新汉化!$P:$P,MATCH(中文转码!Z122,新汉化!$Q:$Q,0))</f>
        <v>F7CE</v>
      </c>
      <c r="AA122" s="9" t="str">
        <f>INDEX(新汉化!$P:$P,MATCH(中文转码!AA122,新汉化!$Q:$Q,0))</f>
        <v>CDBE</v>
      </c>
      <c r="AB122" s="9" t="str">
        <f>INDEX(新汉化!$P:$P,MATCH(中文转码!AB122,新汉化!$Q:$Q,0))</f>
        <v>E1BB</v>
      </c>
      <c r="AC122" s="9" t="str">
        <f>INDEX(新汉化!$P:$P,MATCH(中文转码!AC122,新汉化!$Q:$Q,0))</f>
        <v>C3D3</v>
      </c>
      <c r="AD122" s="9" t="str">
        <f>INDEX(新汉化!$P:$P,MATCH(中文转码!AD122,新汉化!$Q:$Q,0))</f>
        <v>DEC3</v>
      </c>
      <c r="AE122" s="9" t="str">
        <f>INDEX(新汉化!$P:$P,MATCH(中文转码!AE122,新汉化!$Q:$Q,0))</f>
        <v>A8BB</v>
      </c>
      <c r="AF122" s="9" t="str">
        <f>INDEX(新汉化!$P:$P,MATCH(中文转码!AF122,新汉化!$Q:$Q,0))</f>
        <v>BBD2</v>
      </c>
      <c r="AG122" s="9" t="str">
        <f>INDEX(新汉化!$P:$P,MATCH(中文转码!AG122,新汉化!$Q:$Q,0))</f>
        <v>F9D1</v>
      </c>
      <c r="AH122" s="9" t="str">
        <f>INDEX(新汉化!$P:$P,MATCH(中文转码!AH122,新汉化!$Q:$Q,0))</f>
        <v>C4B5</v>
      </c>
      <c r="AI122" s="9" t="str">
        <f>INDEX(新汉化!$P:$P,MATCH(中文转码!AI122,新汉化!$Q:$Q,0))</f>
        <v>E1B3</v>
      </c>
      <c r="AJ122" s="9" t="str">
        <f>INDEX(新汉化!$P:$P,MATCH(中文转码!AJ122,新汉化!$Q:$Q,0))</f>
        <v>F2B0</v>
      </c>
      <c r="AK122" s="9" t="str">
        <f>INDEX(新汉化!$P:$P,MATCH(中文转码!AK122,新汉化!$Q:$Q,0))</f>
        <v>0000</v>
      </c>
      <c r="AL122" s="9" t="str">
        <f>INDEX(新汉化!$P:$P,MATCH(中文转码!AL122,新汉化!$Q:$Q,0))</f>
        <v>0000</v>
      </c>
      <c r="AM122" s="9" t="str">
        <f>INDEX(新汉化!$P:$P,MATCH(中文转码!AM122,新汉化!$Q:$Q,0))</f>
        <v>0000</v>
      </c>
      <c r="AN122" s="9" t="str">
        <f>INDEX(新汉化!$P:$P,MATCH(中文转码!AN122,新汉化!$Q:$Q,0))</f>
        <v>0000</v>
      </c>
      <c r="AO122" s="9" t="str">
        <f>INDEX(新汉化!$P:$P,MATCH(中文转码!AO122,新汉化!$Q:$Q,0))</f>
        <v>0000</v>
      </c>
      <c r="AP122" s="9" t="str">
        <f>INDEX(新汉化!$P:$P,MATCH(中文转码!AP122,新汉化!$Q:$Q,0))</f>
        <v>0000</v>
      </c>
      <c r="AQ122" s="9" t="str">
        <f>INDEX(新汉化!$P:$P,MATCH(中文转码!AQ122,新汉化!$Q:$Q,0))</f>
        <v>0000</v>
      </c>
      <c r="AR122" s="9" t="str">
        <f>INDEX(新汉化!$P:$P,MATCH(中文转码!AR122,新汉化!$Q:$Q,0))</f>
        <v>0000</v>
      </c>
      <c r="AS122" s="8" t="str">
        <f>INDEX(新汉化!$P:$P,MATCH(中文转码!AS122,新汉化!$Q:$Q,0))</f>
        <v>0000</v>
      </c>
      <c r="AT122" s="7" t="str">
        <f>INDEX(新汉化!$P:$P,MATCH(中文转码!AT122,新汉化!$Q:$Q,0))</f>
        <v>BBB2</v>
      </c>
      <c r="AU122" s="9" t="str">
        <f>INDEX(新汉化!$P:$P,MATCH(中文转码!AU122,新汉化!$Q:$Q,0))</f>
        <v>A3CD</v>
      </c>
      <c r="AV122" s="9" t="str">
        <f>INDEX(新汉化!$P:$P,MATCH(中文转码!AV122,新汉化!$Q:$Q,0))</f>
        <v>D8B5</v>
      </c>
      <c r="AW122" s="9" t="str">
        <f>INDEX(新汉化!$P:$P,MATCH(中文转码!AW122,新汉化!$Q:$Q,0))</f>
        <v>C1B2</v>
      </c>
      <c r="AX122" s="9" t="str">
        <f>INDEX(新汉化!$P:$P,MATCH(中文转码!AX122,新汉化!$Q:$Q,0))</f>
        <v>C3CA</v>
      </c>
      <c r="AY122" s="9" t="str">
        <f>INDEX(新汉化!$P:$P,MATCH(中文转码!AY122,新汉化!$Q:$Q,0))</f>
        <v>C039</v>
      </c>
      <c r="AZ122" s="9" t="str">
        <f>INDEX(新汉化!$P:$P,MATCH(中文转码!AZ122,新汉化!$Q:$Q,0))</f>
        <v>C7CA</v>
      </c>
      <c r="BA122" s="9" t="str">
        <f>INDEX(新汉化!$P:$P,MATCH(中文转码!BA122,新汉化!$Q:$Q,0))</f>
        <v>AEB0</v>
      </c>
      <c r="BB122" s="9" t="str">
        <f>INDEX(新汉化!$P:$P,MATCH(中文转码!BB122,新汉化!$Q:$Q,0))</f>
        <v>C9B8</v>
      </c>
      <c r="BC122" s="9" t="str">
        <f>INDEX(新汉化!$P:$P,MATCH(中文转码!BC122,新汉化!$Q:$Q,0))</f>
        <v>BBBE</v>
      </c>
      <c r="BD122" s="9" t="str">
        <f>INDEX(新汉化!$P:$P,MATCH(中文转码!BD122,新汉化!$Q:$Q,0))</f>
        <v>C4B5</v>
      </c>
      <c r="BE122" s="9" t="str">
        <f>INDEX(新汉化!$P:$P,MATCH(中文转码!BE122,新汉化!$Q:$Q,0))</f>
        <v>A6B1</v>
      </c>
      <c r="BF122" s="9" t="str">
        <f>INDEX(新汉化!$P:$P,MATCH(中文转码!BF122,新汉化!$Q:$Q,0))</f>
        <v>C9BF</v>
      </c>
      <c r="BG122" s="9" t="str">
        <f>INDEX(新汉化!$P:$P,MATCH(中文转码!BG122,新汉化!$Q:$Q,0))</f>
        <v>CEC3</v>
      </c>
      <c r="BH122" s="9" t="str">
        <f>INDEX(新汉化!$P:$P,MATCH(中文转码!BH122,新汉化!$Q:$Q,0))</f>
        <v>8038</v>
      </c>
      <c r="BI122" s="9" t="str">
        <f>INDEX(新汉化!$P:$P,MATCH(中文转码!BI122,新汉化!$Q:$Q,0))</f>
        <v>0000</v>
      </c>
      <c r="BJ122" s="9" t="str">
        <f>INDEX(新汉化!$P:$P,MATCH(中文转码!BJ122,新汉化!$Q:$Q,0))</f>
        <v>0000</v>
      </c>
      <c r="BK122" s="9" t="str">
        <f>INDEX(新汉化!$P:$P,MATCH(中文转码!BK122,新汉化!$Q:$Q,0))</f>
        <v>0000</v>
      </c>
      <c r="BL122" s="9" t="str">
        <f>INDEX(新汉化!$P:$P,MATCH(中文转码!BL122,新汉化!$Q:$Q,0))</f>
        <v>0000</v>
      </c>
      <c r="BM122" s="9" t="str">
        <f>INDEX(新汉化!$P:$P,MATCH(中文转码!BM122,新汉化!$Q:$Q,0))</f>
        <v>0000</v>
      </c>
      <c r="BN122" s="9" t="str">
        <f>INDEX(新汉化!$P:$P,MATCH(中文转码!BN122,新汉化!$Q:$Q,0))</f>
        <v>0000</v>
      </c>
      <c r="BO122" s="9" t="str">
        <f>INDEX(新汉化!$P:$P,MATCH(中文转码!BO122,新汉化!$Q:$Q,0))</f>
        <v>0000</v>
      </c>
      <c r="BP122" s="9" t="str">
        <f>INDEX(新汉化!$P:$P,MATCH(中文转码!BP122,新汉化!$Q:$Q,0))</f>
        <v>0000</v>
      </c>
      <c r="BQ122" s="8" t="str">
        <f>INDEX(新汉化!$P:$P,MATCH(中文转码!BQ122,新汉化!$Q:$Q,0))</f>
        <v>0000</v>
      </c>
      <c r="BR122" s="7" t="str">
        <f>INDEX(新汉化!$P:$P,MATCH(中文转码!BR122,新汉化!$Q:$Q,0))</f>
        <v>E1B3</v>
      </c>
      <c r="BS122" s="9" t="str">
        <f>INDEX(新汉化!$P:$P,MATCH(中文转码!BS122,新汉化!$Q:$Q,0))</f>
        <v>F2B0</v>
      </c>
      <c r="BT122" s="9" t="str">
        <f>INDEX(新汉化!$P:$P,MATCH(中文转码!BT122,新汉化!$Q:$Q,0))</f>
        <v>E0D4</v>
      </c>
      <c r="BU122" s="9" t="str">
        <f>INDEX(新汉化!$P:$P,MATCH(中文转码!BU122,新汉化!$Q:$Q,0))</f>
        <v>CBC1</v>
      </c>
      <c r="BV122" s="9" t="str">
        <f>INDEX(新汉化!$P:$P,MATCH(中文转码!BV122,新汉化!$Q:$Q,0))</f>
        <v>C4B5</v>
      </c>
      <c r="BW122" s="9" t="str">
        <f>INDEX(新汉化!$P:$P,MATCH(中文转码!BW122,新汉化!$Q:$Q,0))</f>
        <v>B0BB</v>
      </c>
      <c r="BX122" s="9" t="str">
        <f>INDEX(新汉化!$P:$P,MATCH(中文转码!BX122,新汉化!$Q:$Q,0))</f>
        <v>CDBE</v>
      </c>
      <c r="BY122" s="9" t="str">
        <f>INDEX(新汉化!$P:$P,MATCH(中文转码!BY122,新汉化!$Q:$Q,0))</f>
        <v>E1BB</v>
      </c>
      <c r="BZ122" s="9" t="str">
        <f>INDEX(新汉化!$P:$P,MATCH(中文转码!BZ122,新汉化!$Q:$Q,0))</f>
        <v>A5C8</v>
      </c>
      <c r="CA122" s="9" t="str">
        <f>INDEX(新汉化!$P:$P,MATCH(中文转码!CA122,新汉化!$Q:$Q,0))</f>
        <v>D3BA</v>
      </c>
      <c r="CB122" s="9" t="str">
        <f>INDEX(新汉化!$P:$P,MATCH(中文转码!CB122,新汉化!$Q:$Q,0))</f>
        <v>EFC0</v>
      </c>
      <c r="CC122" s="9" t="str">
        <f>INDEX(新汉化!$P:$P,MATCH(中文转码!CC122,新汉化!$Q:$Q,0))</f>
        <v>E5B3</v>
      </c>
      <c r="CD122" s="9" t="str">
        <f>INDEX(新汉化!$P:$P,MATCH(中文转码!CD122,新汉化!$Q:$Q,0))</f>
        <v>B4CF</v>
      </c>
      <c r="CE122" s="9" t="str">
        <f>INDEX(新汉化!$P:$P,MATCH(中文转码!CE122,新汉化!$Q:$Q,0))</f>
        <v>C9B8</v>
      </c>
      <c r="CF122" s="9" t="str">
        <f>INDEX(新汉化!$P:$P,MATCH(中文转码!CF122,新汉化!$Q:$Q,0))</f>
        <v>BBBE</v>
      </c>
      <c r="CG122" s="9" t="str">
        <f>INDEX(新汉化!$P:$P,MATCH(中文转码!CG122,新汉化!$Q:$Q,0))</f>
        <v>8038</v>
      </c>
      <c r="CH122" s="9" t="str">
        <f>INDEX(新汉化!$P:$P,MATCH(中文转码!CH122,新汉化!$Q:$Q,0))</f>
        <v>0000</v>
      </c>
      <c r="CI122" s="9" t="str">
        <f>INDEX(新汉化!$P:$P,MATCH(中文转码!CI122,新汉化!$Q:$Q,0))</f>
        <v>0000</v>
      </c>
      <c r="CJ122" s="9" t="str">
        <f>INDEX(新汉化!$P:$P,MATCH(中文转码!CJ122,新汉化!$Q:$Q,0))</f>
        <v>0000</v>
      </c>
      <c r="CK122" s="9" t="str">
        <f>INDEX(新汉化!$P:$P,MATCH(中文转码!CK122,新汉化!$Q:$Q,0))</f>
        <v>0000</v>
      </c>
      <c r="CL122" s="9" t="str">
        <f>INDEX(新汉化!$P:$P,MATCH(中文转码!CL122,新汉化!$Q:$Q,0))</f>
        <v>0000</v>
      </c>
      <c r="CM122" s="9" t="str">
        <f>INDEX(新汉化!$P:$P,MATCH(中文转码!CM122,新汉化!$Q:$Q,0))</f>
        <v>0000</v>
      </c>
      <c r="CN122" s="9" t="str">
        <f>INDEX(新汉化!$P:$P,MATCH(中文转码!CN122,新汉化!$Q:$Q,0))</f>
        <v>0000</v>
      </c>
      <c r="CO122" s="8" t="str">
        <f>INDEX(新汉化!$P:$P,MATCH(中文转码!CO122,新汉化!$Q:$Q,0))</f>
        <v>0000</v>
      </c>
      <c r="CP122" s="13" t="str">
        <f>日文原码!CP122</f>
        <v>0000</v>
      </c>
    </row>
    <row r="123" spans="1:94">
      <c r="A123" s="7" t="str">
        <f>日文原码!A123</f>
        <v>0100</v>
      </c>
      <c r="B123" t="str">
        <f>日文原码!B123</f>
        <v>0200</v>
      </c>
      <c r="C123" s="8" t="str">
        <f>日文原码!C123</f>
        <v>0200</v>
      </c>
      <c r="D123" s="7" t="str">
        <f>日文原码!D123</f>
        <v>0A00</v>
      </c>
      <c r="E123" t="str">
        <f>日文原码!E123</f>
        <v>0A00</v>
      </c>
      <c r="F123" t="str">
        <f>日文原码!F123</f>
        <v>0100</v>
      </c>
      <c r="G123" s="8" t="str">
        <f>日文原码!G123</f>
        <v>0100</v>
      </c>
      <c r="H123" t="str">
        <f>日文原码!H123</f>
        <v>0A00</v>
      </c>
      <c r="I123" t="str">
        <f>日文原码!I123</f>
        <v>0200</v>
      </c>
      <c r="J123" t="str">
        <f>日文原码!J123</f>
        <v>0000</v>
      </c>
      <c r="K123" t="str">
        <f>日文原码!K123</f>
        <v>0600</v>
      </c>
      <c r="L123" s="7" t="str">
        <f>INDEX(新汉化!$P:$P,MATCH(中文转码!L123,新汉化!$Q:$Q,0))</f>
        <v>DFC6</v>
      </c>
      <c r="M123" s="9" t="str">
        <f>INDEX(新汉化!$P:$P,MATCH(中文转码!M123,新汉化!$Q:$Q,0))</f>
        <v>A6CF</v>
      </c>
      <c r="N123" s="9" t="str">
        <f>INDEX(新汉化!$P:$P,MATCH(中文转码!N123,新汉化!$Q:$Q,0))</f>
        <v>E0C7</v>
      </c>
      <c r="O123" s="9" t="str">
        <f>INDEX(新汉化!$P:$P,MATCH(中文转码!O123,新汉化!$Q:$Q,0))</f>
        <v>F1C4</v>
      </c>
      <c r="P123" s="8" t="str">
        <f>INDEX(新汉化!$P:$P,MATCH(中文转码!P123,新汉化!$Q:$Q,0))</f>
        <v>0000</v>
      </c>
      <c r="Q123" s="7" t="str">
        <f>INDEX(新汉化!$P:$P,MATCH(中文转码!Q123,新汉化!$Q:$Q,0))</f>
        <v>A1F8</v>
      </c>
      <c r="R123" s="9" t="str">
        <f>INDEX(新汉化!$P:$P,MATCH(中文转码!R123,新汉化!$Q:$Q,0))</f>
        <v>A1F8</v>
      </c>
      <c r="S123" s="9" t="str">
        <f>INDEX(新汉化!$P:$P,MATCH(中文转码!S123,新汉化!$Q:$Q,0))</f>
        <v>DFBA</v>
      </c>
      <c r="T123" s="9" t="str">
        <f>INDEX(新汉化!$P:$P,MATCH(中文转码!T123,新汉化!$Q:$Q,0))</f>
        <v>AAB3</v>
      </c>
      <c r="U123" s="8" t="str">
        <f>INDEX(新汉化!$P:$P,MATCH(中文转码!U123,新汉化!$Q:$Q,0))</f>
        <v>A1F8</v>
      </c>
      <c r="V123" s="7" t="str">
        <f>INDEX(新汉化!$P:$P,MATCH(中文转码!V123,新汉化!$Q:$Q,0))</f>
        <v>E1BB</v>
      </c>
      <c r="W123" s="9" t="str">
        <f>INDEX(新汉化!$P:$P,MATCH(中文转码!W123,新汉化!$Q:$Q,0))</f>
        <v>C3D3</v>
      </c>
      <c r="X123" s="9" t="str">
        <f>INDEX(新汉化!$P:$P,MATCH(中文转码!X123,新汉化!$Q:$Q,0))</f>
        <v>C5D3</v>
      </c>
      <c r="Y123" s="9" t="str">
        <f>INDEX(新汉化!$P:$P,MATCH(中文转码!Y123,新汉化!$Q:$Q,0))</f>
        <v>C0C3</v>
      </c>
      <c r="Z123" s="9" t="str">
        <f>INDEX(新汉化!$P:$P,MATCH(中文转码!Z123,新汉化!$Q:$Q,0))</f>
        <v>C4B5</v>
      </c>
      <c r="AA123" s="9" t="str">
        <f>INDEX(新汉化!$P:$P,MATCH(中文转码!AA123,新汉化!$Q:$Q,0))</f>
        <v>DFB8</v>
      </c>
      <c r="AB123" s="9" t="str">
        <f>INDEX(新汉化!$P:$P,MATCH(中文转码!AB123,新汉化!$Q:$Q,0))</f>
        <v>F4D2</v>
      </c>
      <c r="AC123" s="9" t="str">
        <f>INDEX(新汉化!$P:$P,MATCH(中文转码!AC123,新汉化!$Q:$Q,0))</f>
        <v>E8B8</v>
      </c>
      <c r="AD123" s="9" t="str">
        <f>INDEX(新汉化!$P:$P,MATCH(中文转码!AD123,新汉化!$Q:$Q,0))</f>
        <v>AAB3</v>
      </c>
      <c r="AE123" s="9" t="str">
        <f>INDEX(新汉化!$P:$P,MATCH(中文转码!AE123,新汉化!$Q:$Q,0))</f>
        <v>C4B5</v>
      </c>
      <c r="AF123" s="9" t="str">
        <f>INDEX(新汉化!$P:$P,MATCH(中文转码!AF123,新汉化!$Q:$Q,0))</f>
        <v>A6B1</v>
      </c>
      <c r="AG123" s="9" t="str">
        <f>INDEX(新汉化!$P:$P,MATCH(中文转码!AG123,新汉化!$Q:$Q,0))</f>
        <v>C9BF</v>
      </c>
      <c r="AH123" s="9" t="str">
        <f>INDEX(新汉化!$P:$P,MATCH(中文转码!AH123,新汉化!$Q:$Q,0))</f>
        <v>CEC3</v>
      </c>
      <c r="AI123" s="9" t="str">
        <f>INDEX(新汉化!$P:$P,MATCH(中文转码!AI123,新汉化!$Q:$Q,0))</f>
        <v>8038</v>
      </c>
      <c r="AJ123" s="9" t="str">
        <f>INDEX(新汉化!$P:$P,MATCH(中文转码!AJ123,新汉化!$Q:$Q,0))</f>
        <v>DCC4</v>
      </c>
      <c r="AK123" s="9" t="str">
        <f>INDEX(新汉化!$P:$P,MATCH(中文转码!AK123,新汉化!$Q:$Q,0))</f>
        <v>C3D3</v>
      </c>
      <c r="AL123" s="9" t="str">
        <f>INDEX(新汉化!$P:$P,MATCH(中文转码!AL123,新汉化!$Q:$Q,0))</f>
        <v>0000</v>
      </c>
      <c r="AM123" s="9" t="str">
        <f>INDEX(新汉化!$P:$P,MATCH(中文转码!AM123,新汉化!$Q:$Q,0))</f>
        <v>0000</v>
      </c>
      <c r="AN123" s="9" t="str">
        <f>INDEX(新汉化!$P:$P,MATCH(中文转码!AN123,新汉化!$Q:$Q,0))</f>
        <v>0000</v>
      </c>
      <c r="AO123" s="9" t="str">
        <f>INDEX(新汉化!$P:$P,MATCH(中文转码!AO123,新汉化!$Q:$Q,0))</f>
        <v>0000</v>
      </c>
      <c r="AP123" s="9" t="str">
        <f>INDEX(新汉化!$P:$P,MATCH(中文转码!AP123,新汉化!$Q:$Q,0))</f>
        <v>0000</v>
      </c>
      <c r="AQ123" s="9" t="str">
        <f>INDEX(新汉化!$P:$P,MATCH(中文转码!AQ123,新汉化!$Q:$Q,0))</f>
        <v>0000</v>
      </c>
      <c r="AR123" s="9" t="str">
        <f>INDEX(新汉化!$P:$P,MATCH(中文转码!AR123,新汉化!$Q:$Q,0))</f>
        <v>0000</v>
      </c>
      <c r="AS123" s="8" t="str">
        <f>INDEX(新汉化!$P:$P,MATCH(中文转码!AS123,新汉化!$Q:$Q,0))</f>
        <v>0000</v>
      </c>
      <c r="AT123" s="7" t="str">
        <f>INDEX(新汉化!$P:$P,MATCH(中文转码!AT123,新汉化!$Q:$Q,0))</f>
        <v>DEC3</v>
      </c>
      <c r="AU123" s="9" t="str">
        <f>INDEX(新汉化!$P:$P,MATCH(中文转码!AU123,新汉化!$Q:$Q,0))</f>
        <v>A8BB</v>
      </c>
      <c r="AV123" s="9" t="str">
        <f>INDEX(新汉化!$P:$P,MATCH(中文转码!AV123,新汉化!$Q:$Q,0))</f>
        <v>C6D4</v>
      </c>
      <c r="AW123" s="9" t="str">
        <f>INDEX(新汉化!$P:$P,MATCH(中文转码!AW123,新汉化!$Q:$Q,0))</f>
        <v>BBD2</v>
      </c>
      <c r="AX123" s="9" t="str">
        <f>INDEX(新汉化!$P:$P,MATCH(中文转码!AX123,新汉化!$Q:$Q,0))</f>
        <v>F9D1</v>
      </c>
      <c r="AY123" s="9" t="str">
        <f>INDEX(新汉化!$P:$P,MATCH(中文转码!AY123,新汉化!$Q:$Q,0))</f>
        <v>C4B5</v>
      </c>
      <c r="AZ123" s="9" t="str">
        <f>INDEX(新汉化!$P:$P,MATCH(中文转码!AZ123,新汉化!$Q:$Q,0))</f>
        <v>E1B3</v>
      </c>
      <c r="BA123" s="9" t="str">
        <f>INDEX(新汉化!$P:$P,MATCH(中文转码!BA123,新汉化!$Q:$Q,0))</f>
        <v>F2B0</v>
      </c>
      <c r="BB123" s="9" t="str">
        <f>INDEX(新汉化!$P:$P,MATCH(中文转码!BB123,新汉化!$Q:$Q,0))</f>
        <v>E8BD</v>
      </c>
      <c r="BC123" s="9" t="str">
        <f>INDEX(新汉化!$P:$P,MATCH(中文转码!BC123,新汉化!$Q:$Q,0))</f>
        <v>FAD6</v>
      </c>
      <c r="BD123" s="9" t="str">
        <f>INDEX(新汉化!$P:$P,MATCH(中文转码!BD123,新汉化!$Q:$Q,0))</f>
        <v>CFC9</v>
      </c>
      <c r="BE123" s="9" t="str">
        <f>INDEX(新汉化!$P:$P,MATCH(中文转码!BE123,新汉化!$Q:$Q,0))</f>
        <v>FDC9</v>
      </c>
      <c r="BF123" s="9" t="str">
        <f>INDEX(新汉化!$P:$P,MATCH(中文转码!BF123,新汉化!$Q:$Q,0))</f>
        <v>F8C6</v>
      </c>
      <c r="BG123" s="9" t="str">
        <f>INDEX(新汉化!$P:$P,MATCH(中文转码!BG123,新汉化!$Q:$Q,0))</f>
        <v>F7C1</v>
      </c>
      <c r="BH123" s="9" t="str">
        <f>INDEX(新汉化!$P:$P,MATCH(中文转码!BH123,新汉化!$Q:$Q,0))</f>
        <v>C9B7</v>
      </c>
      <c r="BI123" s="9" t="str">
        <f>INDEX(新汉化!$P:$P,MATCH(中文转码!BI123,新汉化!$Q:$Q,0))</f>
        <v>F2CF</v>
      </c>
      <c r="BJ123" s="9" t="str">
        <f>INDEX(新汉化!$P:$P,MATCH(中文转码!BJ123,新汉化!$Q:$Q,0))</f>
        <v>0000</v>
      </c>
      <c r="BK123" s="9" t="str">
        <f>INDEX(新汉化!$P:$P,MATCH(中文转码!BK123,新汉化!$Q:$Q,0))</f>
        <v>0000</v>
      </c>
      <c r="BL123" s="9" t="str">
        <f>INDEX(新汉化!$P:$P,MATCH(中文转码!BL123,新汉化!$Q:$Q,0))</f>
        <v>0000</v>
      </c>
      <c r="BM123" s="9" t="str">
        <f>INDEX(新汉化!$P:$P,MATCH(中文转码!BM123,新汉化!$Q:$Q,0))</f>
        <v>0000</v>
      </c>
      <c r="BN123" s="9" t="str">
        <f>INDEX(新汉化!$P:$P,MATCH(中文转码!BN123,新汉化!$Q:$Q,0))</f>
        <v>0000</v>
      </c>
      <c r="BO123" s="9" t="str">
        <f>INDEX(新汉化!$P:$P,MATCH(中文转码!BO123,新汉化!$Q:$Q,0))</f>
        <v>0000</v>
      </c>
      <c r="BP123" s="9" t="str">
        <f>INDEX(新汉化!$P:$P,MATCH(中文转码!BP123,新汉化!$Q:$Q,0))</f>
        <v>0000</v>
      </c>
      <c r="BQ123" s="8" t="str">
        <f>INDEX(新汉化!$P:$P,MATCH(中文转码!BQ123,新汉化!$Q:$Q,0))</f>
        <v>0000</v>
      </c>
      <c r="BR123" s="7" t="str">
        <f>INDEX(新汉化!$P:$P,MATCH(中文转码!BR123,新汉化!$Q:$Q,0))</f>
        <v>DFB8</v>
      </c>
      <c r="BS123" s="9" t="str">
        <f>INDEX(新汉化!$P:$P,MATCH(中文转码!BS123,新汉化!$Q:$Q,0))</f>
        <v>D5BF</v>
      </c>
      <c r="BT123" s="9" t="str">
        <f>INDEX(新汉化!$P:$P,MATCH(中文转码!BT123,新汉化!$Q:$Q,0))</f>
        <v>8038</v>
      </c>
      <c r="BU123" s="9" t="str">
        <f>INDEX(新汉化!$P:$P,MATCH(中文转码!BU123,新汉化!$Q:$Q,0))</f>
        <v>0000</v>
      </c>
      <c r="BV123" s="9" t="str">
        <f>INDEX(新汉化!$P:$P,MATCH(中文转码!BV123,新汉化!$Q:$Q,0))</f>
        <v>0000</v>
      </c>
      <c r="BW123" s="9" t="str">
        <f>INDEX(新汉化!$P:$P,MATCH(中文转码!BW123,新汉化!$Q:$Q,0))</f>
        <v>0000</v>
      </c>
      <c r="BX123" s="9" t="str">
        <f>INDEX(新汉化!$P:$P,MATCH(中文转码!BX123,新汉化!$Q:$Q,0))</f>
        <v>0000</v>
      </c>
      <c r="BY123" s="9" t="str">
        <f>INDEX(新汉化!$P:$P,MATCH(中文转码!BY123,新汉化!$Q:$Q,0))</f>
        <v>0000</v>
      </c>
      <c r="BZ123" s="9" t="str">
        <f>INDEX(新汉化!$P:$P,MATCH(中文转码!BZ123,新汉化!$Q:$Q,0))</f>
        <v>0000</v>
      </c>
      <c r="CA123" s="9" t="str">
        <f>INDEX(新汉化!$P:$P,MATCH(中文转码!CA123,新汉化!$Q:$Q,0))</f>
        <v>0000</v>
      </c>
      <c r="CB123" s="9" t="str">
        <f>INDEX(新汉化!$P:$P,MATCH(中文转码!CB123,新汉化!$Q:$Q,0))</f>
        <v>0000</v>
      </c>
      <c r="CC123" s="9" t="str">
        <f>INDEX(新汉化!$P:$P,MATCH(中文转码!CC123,新汉化!$Q:$Q,0))</f>
        <v>0000</v>
      </c>
      <c r="CD123" s="9" t="str">
        <f>INDEX(新汉化!$P:$P,MATCH(中文转码!CD123,新汉化!$Q:$Q,0))</f>
        <v>0000</v>
      </c>
      <c r="CE123" s="9" t="str">
        <f>INDEX(新汉化!$P:$P,MATCH(中文转码!CE123,新汉化!$Q:$Q,0))</f>
        <v>0000</v>
      </c>
      <c r="CF123" s="9" t="str">
        <f>INDEX(新汉化!$P:$P,MATCH(中文转码!CF123,新汉化!$Q:$Q,0))</f>
        <v>0000</v>
      </c>
      <c r="CG123" s="9" t="str">
        <f>INDEX(新汉化!$P:$P,MATCH(中文转码!CG123,新汉化!$Q:$Q,0))</f>
        <v>0000</v>
      </c>
      <c r="CH123" s="9" t="str">
        <f>INDEX(新汉化!$P:$P,MATCH(中文转码!CH123,新汉化!$Q:$Q,0))</f>
        <v>0000</v>
      </c>
      <c r="CI123" s="9" t="str">
        <f>INDEX(新汉化!$P:$P,MATCH(中文转码!CI123,新汉化!$Q:$Q,0))</f>
        <v>0000</v>
      </c>
      <c r="CJ123" s="9" t="str">
        <f>INDEX(新汉化!$P:$P,MATCH(中文转码!CJ123,新汉化!$Q:$Q,0))</f>
        <v>0000</v>
      </c>
      <c r="CK123" s="9" t="str">
        <f>INDEX(新汉化!$P:$P,MATCH(中文转码!CK123,新汉化!$Q:$Q,0))</f>
        <v>0000</v>
      </c>
      <c r="CL123" s="9" t="str">
        <f>INDEX(新汉化!$P:$P,MATCH(中文转码!CL123,新汉化!$Q:$Q,0))</f>
        <v>0000</v>
      </c>
      <c r="CM123" s="9" t="str">
        <f>INDEX(新汉化!$P:$P,MATCH(中文转码!CM123,新汉化!$Q:$Q,0))</f>
        <v>0000</v>
      </c>
      <c r="CN123" s="9" t="str">
        <f>INDEX(新汉化!$P:$P,MATCH(中文转码!CN123,新汉化!$Q:$Q,0))</f>
        <v>0000</v>
      </c>
      <c r="CO123" s="8" t="str">
        <f>INDEX(新汉化!$P:$P,MATCH(中文转码!CO123,新汉化!$Q:$Q,0))</f>
        <v>0000</v>
      </c>
      <c r="CP123" s="13" t="str">
        <f>日文原码!CP123</f>
        <v>0000</v>
      </c>
    </row>
    <row r="124" spans="1:94">
      <c r="A124" s="7" t="str">
        <f>日文原码!A124</f>
        <v>0100</v>
      </c>
      <c r="B124" t="str">
        <f>日文原码!B124</f>
        <v>0200</v>
      </c>
      <c r="C124" s="8" t="str">
        <f>日文原码!C124</f>
        <v>0300</v>
      </c>
      <c r="D124" s="7" t="str">
        <f>日文原码!D124</f>
        <v>0A00</v>
      </c>
      <c r="E124" t="str">
        <f>日文原码!E124</f>
        <v>0A00</v>
      </c>
      <c r="F124" t="str">
        <f>日文原码!F124</f>
        <v>0100</v>
      </c>
      <c r="G124" s="8" t="str">
        <f>日文原码!G124</f>
        <v>0300</v>
      </c>
      <c r="H124" t="str">
        <f>日文原码!H124</f>
        <v>0A00</v>
      </c>
      <c r="I124" t="str">
        <f>日文原码!I124</f>
        <v>0400</v>
      </c>
      <c r="J124" t="str">
        <f>日文原码!J124</f>
        <v>0000</v>
      </c>
      <c r="K124" t="str">
        <f>日文原码!K124</f>
        <v>0300</v>
      </c>
      <c r="L124" s="7" t="str">
        <f>INDEX(新汉化!$P:$P,MATCH(中文转码!L124,新汉化!$Q:$Q,0))</f>
        <v>A8C3</v>
      </c>
      <c r="M124" s="9" t="str">
        <f>INDEX(新汉化!$P:$P,MATCH(中文转码!M124,新汉化!$Q:$Q,0))</f>
        <v>F8F7</v>
      </c>
      <c r="N124" s="9" t="str">
        <f>INDEX(新汉化!$P:$P,MATCH(中文转码!N124,新汉化!$Q:$Q,0))</f>
        <v>B6D5</v>
      </c>
      <c r="O124" s="9" t="str">
        <f>INDEX(新汉化!$P:$P,MATCH(中文转码!O124,新汉化!$Q:$Q,0))</f>
        <v>0000</v>
      </c>
      <c r="P124" s="8" t="str">
        <f>INDEX(新汉化!$P:$P,MATCH(中文转码!P124,新汉化!$Q:$Q,0))</f>
        <v>0000</v>
      </c>
      <c r="Q124" s="7" t="str">
        <f>INDEX(新汉化!$P:$P,MATCH(中文转码!Q124,新汉化!$Q:$Q,0))</f>
        <v>A1F8</v>
      </c>
      <c r="R124" s="9" t="str">
        <f>INDEX(新汉化!$P:$P,MATCH(中文转码!R124,新汉化!$Q:$Q,0))</f>
        <v>A1F8</v>
      </c>
      <c r="S124" s="9" t="str">
        <f>INDEX(新汉化!$P:$P,MATCH(中文转码!S124,新汉化!$Q:$Q,0))</f>
        <v>A8C3</v>
      </c>
      <c r="T124" s="9" t="str">
        <f>INDEX(新汉化!$P:$P,MATCH(中文转码!T124,新汉化!$Q:$Q,0))</f>
        <v>F8F7</v>
      </c>
      <c r="U124" s="8" t="str">
        <f>INDEX(新汉化!$P:$P,MATCH(中文转码!U124,新汉化!$Q:$Q,0))</f>
        <v>A1F8</v>
      </c>
      <c r="V124" s="7" t="str">
        <f>INDEX(新汉化!$P:$P,MATCH(中文转码!V124,新汉化!$Q:$Q,0))</f>
        <v>EBD3</v>
      </c>
      <c r="W124" s="9" t="str">
        <f>INDEX(新汉化!$P:$P,MATCH(中文转码!W124,新汉化!$Q:$Q,0))</f>
        <v>DECB</v>
      </c>
      <c r="X124" s="9" t="str">
        <f>INDEX(新汉化!$P:$P,MATCH(中文转码!X124,新汉化!$Q:$Q,0))</f>
        <v>D0B5</v>
      </c>
      <c r="Y124" s="9" t="str">
        <f>INDEX(新汉化!$P:$P,MATCH(中文转码!Y124,新汉化!$Q:$Q,0))</f>
        <v>B9B7</v>
      </c>
      <c r="Z124" s="9" t="str">
        <f>INDEX(新汉化!$P:$P,MATCH(中文转码!Z124,新汉化!$Q:$Q,0))</f>
        <v>D7B3</v>
      </c>
      <c r="AA124" s="9" t="str">
        <f>INDEX(新汉化!$P:$P,MATCH(中文转码!AA124,新汉化!$Q:$Q,0))</f>
        <v>DFC9</v>
      </c>
      <c r="AB124" s="9" t="str">
        <f>INDEX(新汉化!$P:$P,MATCH(中文转码!AB124,新汉化!$Q:$Q,0))</f>
        <v>BDD5</v>
      </c>
      <c r="AC124" s="9" t="str">
        <f>INDEX(新汉化!$P:$P,MATCH(中文转码!AC124,新汉化!$Q:$Q,0))</f>
        <v>B7B6</v>
      </c>
      <c r="AD124" s="9" t="str">
        <f>INDEX(新汉化!$P:$P,MATCH(中文转码!AD124,新汉化!$Q:$Q,0))</f>
        <v>C4B5</v>
      </c>
      <c r="AE124" s="9" t="str">
        <f>INDEX(新汉化!$P:$P,MATCH(中文转码!AE124,新汉化!$Q:$Q,0))</f>
        <v>C7BC</v>
      </c>
      <c r="AF124" s="9" t="str">
        <f>INDEX(新汉化!$P:$P,MATCH(中文转码!AF124,新汉化!$Q:$Q,0))</f>
        <v>E4D2</v>
      </c>
      <c r="AG124" s="9" t="str">
        <f>INDEX(新汉化!$P:$P,MATCH(中文转码!AG124,新汉化!$Q:$Q,0))</f>
        <v>D1D2</v>
      </c>
      <c r="AH124" s="9" t="str">
        <f>INDEX(新汉化!$P:$P,MATCH(中文转码!AH124,新汉化!$Q:$Q,0))</f>
        <v>BBB1</v>
      </c>
      <c r="AI124" s="9" t="str">
        <f>INDEX(新汉化!$P:$P,MATCH(中文转码!AI124,新汉化!$Q:$Q,0))</f>
        <v>CCBF</v>
      </c>
      <c r="AJ124" s="9" t="str">
        <f>INDEX(新汉化!$P:$P,MATCH(中文转码!AJ124,新汉化!$Q:$Q,0))</f>
        <v>EBC8</v>
      </c>
      <c r="AK124" s="9" t="str">
        <f>INDEX(新汉化!$P:$P,MATCH(中文转码!AK124,新汉化!$Q:$Q,0))</f>
        <v>FCCB</v>
      </c>
      <c r="AL124" s="9" t="str">
        <f>INDEX(新汉化!$P:$P,MATCH(中文转码!AL124,新汉化!$Q:$Q,0))</f>
        <v>0000</v>
      </c>
      <c r="AM124" s="9" t="str">
        <f>INDEX(新汉化!$P:$P,MATCH(中文转码!AM124,新汉化!$Q:$Q,0))</f>
        <v>0000</v>
      </c>
      <c r="AN124" s="9" t="str">
        <f>INDEX(新汉化!$P:$P,MATCH(中文转码!AN124,新汉化!$Q:$Q,0))</f>
        <v>0000</v>
      </c>
      <c r="AO124" s="9" t="str">
        <f>INDEX(新汉化!$P:$P,MATCH(中文转码!AO124,新汉化!$Q:$Q,0))</f>
        <v>0000</v>
      </c>
      <c r="AP124" s="9" t="str">
        <f>INDEX(新汉化!$P:$P,MATCH(中文转码!AP124,新汉化!$Q:$Q,0))</f>
        <v>0000</v>
      </c>
      <c r="AQ124" s="9" t="str">
        <f>INDEX(新汉化!$P:$P,MATCH(中文转码!AQ124,新汉化!$Q:$Q,0))</f>
        <v>0000</v>
      </c>
      <c r="AR124" s="9" t="str">
        <f>INDEX(新汉化!$P:$P,MATCH(中文转码!AR124,新汉化!$Q:$Q,0))</f>
        <v>0000</v>
      </c>
      <c r="AS124" s="8" t="str">
        <f>INDEX(新汉化!$P:$P,MATCH(中文转码!AS124,新汉化!$Q:$Q,0))</f>
        <v>0000</v>
      </c>
      <c r="AT124" s="7" t="str">
        <f>INDEX(新汉化!$P:$P,MATCH(中文转码!AT124,新汉化!$Q:$Q,0))</f>
        <v>E5CC</v>
      </c>
      <c r="AU124" s="9" t="str">
        <f>INDEX(新汉化!$P:$P,MATCH(中文转码!AU124,新汉化!$Q:$Q,0))</f>
        <v>DAC4</v>
      </c>
      <c r="AV124" s="9" t="str">
        <f>INDEX(新汉化!$P:$P,MATCH(中文转码!AV124,新汉化!$Q:$Q,0))</f>
        <v>C4B5</v>
      </c>
      <c r="AW124" s="9" t="str">
        <f>INDEX(新汉化!$P:$P,MATCH(中文转码!AW124,新汉化!$Q:$Q,0))</f>
        <v>B8CF</v>
      </c>
      <c r="AX124" s="9" t="str">
        <f>INDEX(新汉化!$P:$P,MATCH(中文转码!AX124,新汉化!$Q:$Q,0))</f>
        <v>FBB0</v>
      </c>
      <c r="AY124" s="9" t="str">
        <f>INDEX(新汉化!$P:$P,MATCH(中文转码!AY124,新汉化!$Q:$Q,0))</f>
        <v>D0D6</v>
      </c>
      <c r="AZ124" s="9" t="str">
        <f>INDEX(新汉化!$P:$P,MATCH(中文转码!AZ124,新汉化!$Q:$Q,0))</f>
        <v>8038</v>
      </c>
      <c r="BA124" s="9" t="str">
        <f>INDEX(新汉化!$P:$P,MATCH(中文转码!BA124,新汉化!$Q:$Q,0))</f>
        <v>E1BB</v>
      </c>
      <c r="BB124" s="9" t="str">
        <f>INDEX(新汉化!$P:$P,MATCH(中文转码!BB124,新汉化!$Q:$Q,0))</f>
        <v>C3D3</v>
      </c>
      <c r="BC124" s="9" t="str">
        <f>INDEX(新汉化!$P:$P,MATCH(中文转码!BC124,新汉化!$Q:$Q,0))</f>
        <v>F4C3</v>
      </c>
      <c r="BD124" s="9" t="str">
        <f>INDEX(新汉化!$P:$P,MATCH(中文转码!BD124,新汉化!$Q:$Q,0))</f>
        <v>DDBD</v>
      </c>
      <c r="BE124" s="9" t="str">
        <f>INDEX(新汉化!$P:$P,MATCH(中文转码!BE124,新汉化!$Q:$Q,0))</f>
        <v>C4B5</v>
      </c>
      <c r="BF124" s="9" t="str">
        <f>INDEX(新汉化!$P:$P,MATCH(中文转码!BF124,新汉化!$Q:$Q,0))</f>
        <v>EDC9</v>
      </c>
      <c r="BG124" s="9" t="str">
        <f>INDEX(新汉化!$P:$P,MATCH(中文转码!BG124,新汉化!$Q:$Q,0))</f>
        <v>D6CA</v>
      </c>
      <c r="BH124" s="9" t="str">
        <f>INDEX(新汉化!$P:$P,MATCH(中文转码!BH124,新汉化!$Q:$Q,0))</f>
        <v>B4C0</v>
      </c>
      <c r="BI124" s="9" t="str">
        <f>INDEX(新汉化!$P:$P,MATCH(中文转码!BI124,新汉化!$Q:$Q,0))</f>
        <v>0000</v>
      </c>
      <c r="BJ124" s="9" t="str">
        <f>INDEX(新汉化!$P:$P,MATCH(中文转码!BJ124,新汉化!$Q:$Q,0))</f>
        <v>0000</v>
      </c>
      <c r="BK124" s="9" t="str">
        <f>INDEX(新汉化!$P:$P,MATCH(中文转码!BK124,新汉化!$Q:$Q,0))</f>
        <v>0000</v>
      </c>
      <c r="BL124" s="9" t="str">
        <f>INDEX(新汉化!$P:$P,MATCH(中文转码!BL124,新汉化!$Q:$Q,0))</f>
        <v>0000</v>
      </c>
      <c r="BM124" s="9" t="str">
        <f>INDEX(新汉化!$P:$P,MATCH(中文转码!BM124,新汉化!$Q:$Q,0))</f>
        <v>0000</v>
      </c>
      <c r="BN124" s="9" t="str">
        <f>INDEX(新汉化!$P:$P,MATCH(中文转码!BN124,新汉化!$Q:$Q,0))</f>
        <v>0000</v>
      </c>
      <c r="BO124" s="9" t="str">
        <f>INDEX(新汉化!$P:$P,MATCH(中文转码!BO124,新汉化!$Q:$Q,0))</f>
        <v>0000</v>
      </c>
      <c r="BP124" s="9" t="str">
        <f>INDEX(新汉化!$P:$P,MATCH(中文转码!BP124,新汉化!$Q:$Q,0))</f>
        <v>0000</v>
      </c>
      <c r="BQ124" s="8" t="str">
        <f>INDEX(新汉化!$P:$P,MATCH(中文转码!BQ124,新汉化!$Q:$Q,0))</f>
        <v>0000</v>
      </c>
      <c r="BR124" s="7" t="str">
        <f>INDEX(新汉化!$P:$P,MATCH(中文转码!BR124,新汉化!$Q:$Q,0))</f>
        <v>E3B6</v>
      </c>
      <c r="BS124" s="9" t="str">
        <f>INDEX(新汉化!$P:$P,MATCH(中文转码!BS124,新汉化!$Q:$Q,0))</f>
        <v>DCB1</v>
      </c>
      <c r="BT124" s="9" t="str">
        <f>INDEX(新汉化!$P:$P,MATCH(中文转码!BT124,新汉化!$Q:$Q,0))</f>
        <v>A5B9</v>
      </c>
      <c r="BU124" s="9" t="str">
        <f>INDEX(新汉化!$P:$P,MATCH(中文转码!BU124,新汉化!$Q:$Q,0))</f>
        <v>F7BB</v>
      </c>
      <c r="BV124" s="9" t="str">
        <f>INDEX(新汉化!$P:$P,MATCH(中文转码!BV124,新汉化!$Q:$Q,0))</f>
        <v>8038</v>
      </c>
      <c r="BW124" s="9" t="str">
        <f>INDEX(新汉化!$P:$P,MATCH(中文转码!BW124,新汉化!$Q:$Q,0))</f>
        <v>0000</v>
      </c>
      <c r="BX124" s="9" t="str">
        <f>INDEX(新汉化!$P:$P,MATCH(中文转码!BX124,新汉化!$Q:$Q,0))</f>
        <v>0000</v>
      </c>
      <c r="BY124" s="9" t="str">
        <f>INDEX(新汉化!$P:$P,MATCH(中文转码!BY124,新汉化!$Q:$Q,0))</f>
        <v>0000</v>
      </c>
      <c r="BZ124" s="9" t="str">
        <f>INDEX(新汉化!$P:$P,MATCH(中文转码!BZ124,新汉化!$Q:$Q,0))</f>
        <v>0000</v>
      </c>
      <c r="CA124" s="9" t="str">
        <f>INDEX(新汉化!$P:$P,MATCH(中文转码!CA124,新汉化!$Q:$Q,0))</f>
        <v>0000</v>
      </c>
      <c r="CB124" s="9" t="str">
        <f>INDEX(新汉化!$P:$P,MATCH(中文转码!CB124,新汉化!$Q:$Q,0))</f>
        <v>0000</v>
      </c>
      <c r="CC124" s="9" t="str">
        <f>INDEX(新汉化!$P:$P,MATCH(中文转码!CC124,新汉化!$Q:$Q,0))</f>
        <v>0000</v>
      </c>
      <c r="CD124" s="9" t="str">
        <f>INDEX(新汉化!$P:$P,MATCH(中文转码!CD124,新汉化!$Q:$Q,0))</f>
        <v>0000</v>
      </c>
      <c r="CE124" s="9" t="str">
        <f>INDEX(新汉化!$P:$P,MATCH(中文转码!CE124,新汉化!$Q:$Q,0))</f>
        <v>0000</v>
      </c>
      <c r="CF124" s="9" t="str">
        <f>INDEX(新汉化!$P:$P,MATCH(中文转码!CF124,新汉化!$Q:$Q,0))</f>
        <v>0000</v>
      </c>
      <c r="CG124" s="9" t="str">
        <f>INDEX(新汉化!$P:$P,MATCH(中文转码!CG124,新汉化!$Q:$Q,0))</f>
        <v>0000</v>
      </c>
      <c r="CH124" s="9" t="str">
        <f>INDEX(新汉化!$P:$P,MATCH(中文转码!CH124,新汉化!$Q:$Q,0))</f>
        <v>0000</v>
      </c>
      <c r="CI124" s="9" t="str">
        <f>INDEX(新汉化!$P:$P,MATCH(中文转码!CI124,新汉化!$Q:$Q,0))</f>
        <v>0000</v>
      </c>
      <c r="CJ124" s="9" t="str">
        <f>INDEX(新汉化!$P:$P,MATCH(中文转码!CJ124,新汉化!$Q:$Q,0))</f>
        <v>0000</v>
      </c>
      <c r="CK124" s="9" t="str">
        <f>INDEX(新汉化!$P:$P,MATCH(中文转码!CK124,新汉化!$Q:$Q,0))</f>
        <v>0000</v>
      </c>
      <c r="CL124" s="9" t="str">
        <f>INDEX(新汉化!$P:$P,MATCH(中文转码!CL124,新汉化!$Q:$Q,0))</f>
        <v>0000</v>
      </c>
      <c r="CM124" s="9" t="str">
        <f>INDEX(新汉化!$P:$P,MATCH(中文转码!CM124,新汉化!$Q:$Q,0))</f>
        <v>0000</v>
      </c>
      <c r="CN124" s="9" t="str">
        <f>INDEX(新汉化!$P:$P,MATCH(中文转码!CN124,新汉化!$Q:$Q,0))</f>
        <v>0000</v>
      </c>
      <c r="CO124" s="8" t="str">
        <f>INDEX(新汉化!$P:$P,MATCH(中文转码!CO124,新汉化!$Q:$Q,0))</f>
        <v>0000</v>
      </c>
      <c r="CP124" s="13" t="str">
        <f>日文原码!CP124</f>
        <v>0000</v>
      </c>
    </row>
    <row r="125" spans="1:94">
      <c r="A125" s="7" t="str">
        <f>日文原码!A125</f>
        <v>0100</v>
      </c>
      <c r="B125" t="str">
        <f>日文原码!B125</f>
        <v>0200</v>
      </c>
      <c r="C125" s="8" t="str">
        <f>日文原码!C125</f>
        <v>0400</v>
      </c>
      <c r="D125" s="7" t="str">
        <f>日文原码!D125</f>
        <v>0A00</v>
      </c>
      <c r="E125" t="str">
        <f>日文原码!E125</f>
        <v>0A00</v>
      </c>
      <c r="F125" t="str">
        <f>日文原码!F125</f>
        <v>0200</v>
      </c>
      <c r="G125" s="8" t="str">
        <f>日文原码!G125</f>
        <v>0700</v>
      </c>
      <c r="H125" t="str">
        <f>日文原码!H125</f>
        <v>0A00</v>
      </c>
      <c r="I125" t="str">
        <f>日文原码!I125</f>
        <v>0500</v>
      </c>
      <c r="J125" t="str">
        <f>日文原码!J125</f>
        <v>0200</v>
      </c>
      <c r="K125" t="str">
        <f>日文原码!K125</f>
        <v>0500</v>
      </c>
      <c r="L125" s="7" t="str">
        <f>INDEX(新汉化!$P:$P,MATCH(中文转码!L125,新汉化!$Q:$Q,0))</f>
        <v>B9B7</v>
      </c>
      <c r="M125" s="9" t="str">
        <f>INDEX(新汉化!$P:$P,MATCH(中文转码!M125,新汉化!$Q:$Q,0))</f>
        <v>D7B3</v>
      </c>
      <c r="N125" s="9" t="str">
        <f>INDEX(新汉化!$P:$P,MATCH(中文转码!N125,新汉化!$Q:$Q,0))</f>
        <v>DFC9</v>
      </c>
      <c r="O125" s="9" t="str">
        <f>INDEX(新汉化!$P:$P,MATCH(中文转码!O125,新汉化!$Q:$Q,0))</f>
        <v>0000</v>
      </c>
      <c r="P125" s="8" t="str">
        <f>INDEX(新汉化!$P:$P,MATCH(中文转码!P125,新汉化!$Q:$Q,0))</f>
        <v>0000</v>
      </c>
      <c r="Q125" s="7" t="str">
        <f>INDEX(新汉化!$P:$P,MATCH(中文转码!Q125,新汉化!$Q:$Q,0))</f>
        <v>A1F8</v>
      </c>
      <c r="R125" s="9" t="str">
        <f>INDEX(新汉化!$P:$P,MATCH(中文转码!R125,新汉化!$Q:$Q,0))</f>
        <v>A1F8</v>
      </c>
      <c r="S125" s="9" t="str">
        <f>INDEX(新汉化!$P:$P,MATCH(中文转码!S125,新汉化!$Q:$Q,0))</f>
        <v>C0D1</v>
      </c>
      <c r="T125" s="9" t="str">
        <f>INDEX(新汉化!$P:$P,MATCH(中文转码!T125,新汉化!$Q:$Q,0))</f>
        <v>DFC9</v>
      </c>
      <c r="U125" s="8" t="str">
        <f>INDEX(新汉化!$P:$P,MATCH(中文转码!U125,新汉化!$Q:$Q,0))</f>
        <v>A1F8</v>
      </c>
      <c r="V125" s="7" t="str">
        <f>INDEX(新汉化!$P:$P,MATCH(中文转码!V125,新汉化!$Q:$Q,0))</f>
        <v>DAD4</v>
      </c>
      <c r="W125" s="9" t="str">
        <f>INDEX(新汉化!$P:$P,MATCH(中文转码!W125,新汉化!$Q:$Q,0))</f>
        <v>C3D3</v>
      </c>
      <c r="X125" s="9" t="str">
        <f>INDEX(新汉化!$P:$P,MATCH(中文转码!X125,新汉化!$Q:$Q,0))</f>
        <v>B6B5</v>
      </c>
      <c r="Y125" s="9" t="str">
        <f>INDEX(新汉化!$P:$P,MATCH(中文转码!Y125,新汉化!$Q:$Q,0))</f>
        <v>D0C8</v>
      </c>
      <c r="Z125" s="9" t="str">
        <f>INDEX(新汉化!$P:$P,MATCH(中文转码!Z125,新汉化!$Q:$Q,0))</f>
        <v>E3B0</v>
      </c>
      <c r="AA125" s="9" t="str">
        <f>INDEX(新汉化!$P:$P,MATCH(中文转码!AA125,新汉化!$Q:$Q,0))</f>
        <v>C4B5</v>
      </c>
      <c r="AB125" s="9" t="str">
        <f>INDEX(新汉化!$P:$P,MATCH(中文转码!AB125,新汉化!$Q:$Q,0))</f>
        <v>B2CE</v>
      </c>
      <c r="AC125" s="9" t="str">
        <f>INDEX(新汉化!$P:$P,MATCH(中文转码!AC125,新汉化!$Q:$Q,0))</f>
        <v>CDB0</v>
      </c>
      <c r="AD125" s="9" t="str">
        <f>INDEX(新汉化!$P:$P,MATCH(中文转码!AD125,新汉化!$Q:$Q,0))</f>
        <v>D0C7</v>
      </c>
      <c r="AE125" s="9" t="str">
        <f>INDEX(新汉化!$P:$P,MATCH(中文转码!AE125,新汉化!$Q:$Q,0))</f>
        <v>AABF</v>
      </c>
      <c r="AF125" s="9" t="str">
        <f>INDEX(新汉化!$P:$P,MATCH(中文转码!AF125,新汉化!$Q:$Q,0))</f>
        <v>D0B5</v>
      </c>
      <c r="AG125" s="9" t="str">
        <f>INDEX(新汉化!$P:$P,MATCH(中文转码!AG125,新汉化!$Q:$Q,0))</f>
        <v>CBC8</v>
      </c>
      <c r="AH125" s="9" t="str">
        <f>INDEX(新汉化!$P:$P,MATCH(中文转码!AH125,新汉化!$Q:$Q,0))</f>
        <v>C4B5</v>
      </c>
      <c r="AI125" s="9" t="str">
        <f>INDEX(新汉化!$P:$P,MATCH(中文转码!AI125,新汉化!$Q:$Q,0))</f>
        <v>ACCD</v>
      </c>
      <c r="AJ125" s="9" t="str">
        <f>INDEX(新汉化!$P:$P,MATCH(中文转码!AJ125,新汉化!$Q:$Q,0))</f>
        <v>B1CA</v>
      </c>
      <c r="AK125" s="9" t="str">
        <f>INDEX(新汉化!$P:$P,MATCH(中文转码!AK125,新汉化!$Q:$Q,0))</f>
        <v>C039</v>
      </c>
      <c r="AL125" s="9" t="str">
        <f>INDEX(新汉化!$P:$P,MATCH(中文转码!AL125,新汉化!$Q:$Q,0))</f>
        <v>0000</v>
      </c>
      <c r="AM125" s="9" t="str">
        <f>INDEX(新汉化!$P:$P,MATCH(中文转码!AM125,新汉化!$Q:$Q,0))</f>
        <v>0000</v>
      </c>
      <c r="AN125" s="9" t="str">
        <f>INDEX(新汉化!$P:$P,MATCH(中文转码!AN125,新汉化!$Q:$Q,0))</f>
        <v>0000</v>
      </c>
      <c r="AO125" s="9" t="str">
        <f>INDEX(新汉化!$P:$P,MATCH(中文转码!AO125,新汉化!$Q:$Q,0))</f>
        <v>0000</v>
      </c>
      <c r="AP125" s="9" t="str">
        <f>INDEX(新汉化!$P:$P,MATCH(中文转码!AP125,新汉化!$Q:$Q,0))</f>
        <v>0000</v>
      </c>
      <c r="AQ125" s="9" t="str">
        <f>INDEX(新汉化!$P:$P,MATCH(中文转码!AQ125,新汉化!$Q:$Q,0))</f>
        <v>0000</v>
      </c>
      <c r="AR125" s="9" t="str">
        <f>INDEX(新汉化!$P:$P,MATCH(中文转码!AR125,新汉化!$Q:$Q,0))</f>
        <v>0000</v>
      </c>
      <c r="AS125" s="8" t="str">
        <f>INDEX(新汉化!$P:$P,MATCH(中文转码!AS125,新汉化!$Q:$Q,0))</f>
        <v>0000</v>
      </c>
      <c r="AT125" s="7" t="str">
        <f>INDEX(新汉化!$P:$P,MATCH(中文转码!AT125,新汉化!$Q:$Q,0))</f>
        <v>E1BB</v>
      </c>
      <c r="AU125" s="9" t="str">
        <f>INDEX(新汉化!$P:$P,MATCH(中文转码!AU125,新汉化!$Q:$Q,0))</f>
        <v>ABBD</v>
      </c>
      <c r="AV125" s="9" t="str">
        <f>INDEX(新汉化!$P:$P,MATCH(中文转码!AV125,新汉化!$Q:$Q,0))</f>
        <v>F8C9</v>
      </c>
      <c r="AW125" s="9" t="str">
        <f>INDEX(新汉化!$P:$P,MATCH(中文转码!AW125,新汉化!$Q:$Q,0))</f>
        <v>F6B3</v>
      </c>
      <c r="AX125" s="9" t="str">
        <f>INDEX(新汉化!$P:$P,MATCH(中文转码!AX125,新汉化!$Q:$Q,0))</f>
        <v>C4B5</v>
      </c>
      <c r="AY125" s="9" t="str">
        <f>INDEX(新汉化!$P:$P,MATCH(中文转码!AY125,新汉化!$Q:$Q,0))</f>
        <v>E7BE</v>
      </c>
      <c r="AZ125" s="9" t="str">
        <f>INDEX(新汉化!$P:$P,MATCH(中文转码!AZ125,新汉化!$Q:$Q,0))</f>
        <v>BEB6</v>
      </c>
      <c r="BA125" s="9" t="str">
        <f>INDEX(新汉化!$P:$P,MATCH(中文转码!BA125,新汉化!$Q:$Q,0))</f>
        <v>F6C8</v>
      </c>
      <c r="BB125" s="9" t="str">
        <f>INDEX(新汉化!$P:$P,MATCH(中文转码!BB125,新汉化!$Q:$Q,0))</f>
        <v>F2CF</v>
      </c>
      <c r="BC125" s="9" t="str">
        <f>INDEX(新汉化!$P:$P,MATCH(中文转码!BC125,新汉化!$Q:$Q,0))</f>
        <v>D4B6</v>
      </c>
      <c r="BD125" s="9" t="str">
        <f>INDEX(新汉化!$P:$P,MATCH(中文转码!BD125,新汉化!$Q:$Q,0))</f>
        <v>BDB7</v>
      </c>
      <c r="BE125" s="9" t="str">
        <f>INDEX(新汉化!$P:$P,MATCH(中文转码!BE125,新汉化!$Q:$Q,0))</f>
        <v>8038</v>
      </c>
      <c r="BF125" s="9" t="str">
        <f>INDEX(新汉化!$P:$P,MATCH(中文转码!BF125,新汉化!$Q:$Q,0))</f>
        <v>BBD2</v>
      </c>
      <c r="BG125" s="9" t="str">
        <f>INDEX(新汉化!$P:$P,MATCH(中文转码!BG125,新汉化!$Q:$Q,0))</f>
        <v>B1D6</v>
      </c>
      <c r="BH125" s="9" t="str">
        <f>INDEX(新汉化!$P:$P,MATCH(中文转码!BH125,新汉化!$Q:$Q,0))</f>
        <v>DAD4</v>
      </c>
      <c r="BI125" s="9" t="str">
        <f>INDEX(新汉化!$P:$P,MATCH(中文转码!BI125,新汉化!$Q:$Q,0))</f>
        <v>CDBA</v>
      </c>
      <c r="BJ125" s="9" t="str">
        <f>INDEX(新汉化!$P:$P,MATCH(中文转码!BJ125,新汉化!$Q:$Q,0))</f>
        <v>0000</v>
      </c>
      <c r="BK125" s="9" t="str">
        <f>INDEX(新汉化!$P:$P,MATCH(中文转码!BK125,新汉化!$Q:$Q,0))</f>
        <v>0000</v>
      </c>
      <c r="BL125" s="9" t="str">
        <f>INDEX(新汉化!$P:$P,MATCH(中文转码!BL125,新汉化!$Q:$Q,0))</f>
        <v>0000</v>
      </c>
      <c r="BM125" s="9" t="str">
        <f>INDEX(新汉化!$P:$P,MATCH(中文转码!BM125,新汉化!$Q:$Q,0))</f>
        <v>0000</v>
      </c>
      <c r="BN125" s="9" t="str">
        <f>INDEX(新汉化!$P:$P,MATCH(中文转码!BN125,新汉化!$Q:$Q,0))</f>
        <v>0000</v>
      </c>
      <c r="BO125" s="9" t="str">
        <f>INDEX(新汉化!$P:$P,MATCH(中文转码!BO125,新汉化!$Q:$Q,0))</f>
        <v>0000</v>
      </c>
      <c r="BP125" s="9" t="str">
        <f>INDEX(新汉化!$P:$P,MATCH(中文转码!BP125,新汉化!$Q:$Q,0))</f>
        <v>0000</v>
      </c>
      <c r="BQ125" s="8" t="str">
        <f>INDEX(新汉化!$P:$P,MATCH(中文转码!BQ125,新汉化!$Q:$Q,0))</f>
        <v>0000</v>
      </c>
      <c r="BR125" s="7" t="str">
        <f>INDEX(新汉化!$P:$P,MATCH(中文转码!BR125,新汉化!$Q:$Q,0))</f>
        <v>DECB</v>
      </c>
      <c r="BS125" s="9" t="str">
        <f>INDEX(新汉化!$P:$P,MATCH(中文转码!BS125,新汉化!$Q:$Q,0))</f>
        <v>D0B5</v>
      </c>
      <c r="BT125" s="9" t="str">
        <f>INDEX(新汉化!$P:$P,MATCH(中文转码!BT125,新汉化!$Q:$Q,0))</f>
        <v>A8C3</v>
      </c>
      <c r="BU125" s="9" t="str">
        <f>INDEX(新汉化!$P:$P,MATCH(中文转码!BU125,新汉化!$Q:$Q,0))</f>
        <v>F8F7</v>
      </c>
      <c r="BV125" s="9" t="str">
        <f>INDEX(新汉化!$P:$P,MATCH(中文转码!BV125,新汉化!$Q:$Q,0))</f>
        <v>B6D5</v>
      </c>
      <c r="BW125" s="9" t="str">
        <f>INDEX(新汉化!$P:$P,MATCH(中文转码!BW125,新汉化!$Q:$Q,0))</f>
        <v>BDD5</v>
      </c>
      <c r="BX125" s="9" t="str">
        <f>INDEX(新汉化!$P:$P,MATCH(中文转码!BX125,新汉化!$Q:$Q,0))</f>
        <v>B7B6</v>
      </c>
      <c r="BY125" s="9" t="str">
        <f>INDEX(新汉化!$P:$P,MATCH(中文转码!BY125,新汉化!$Q:$Q,0))</f>
        <v>8038</v>
      </c>
      <c r="BZ125" s="9" t="str">
        <f>INDEX(新汉化!$P:$P,MATCH(中文转码!BZ125,新汉化!$Q:$Q,0))</f>
        <v>0000</v>
      </c>
      <c r="CA125" s="9" t="str">
        <f>INDEX(新汉化!$P:$P,MATCH(中文转码!CA125,新汉化!$Q:$Q,0))</f>
        <v>0000</v>
      </c>
      <c r="CB125" s="9" t="str">
        <f>INDEX(新汉化!$P:$P,MATCH(中文转码!CB125,新汉化!$Q:$Q,0))</f>
        <v>0000</v>
      </c>
      <c r="CC125" s="9" t="str">
        <f>INDEX(新汉化!$P:$P,MATCH(中文转码!CC125,新汉化!$Q:$Q,0))</f>
        <v>0000</v>
      </c>
      <c r="CD125" s="9" t="str">
        <f>INDEX(新汉化!$P:$P,MATCH(中文转码!CD125,新汉化!$Q:$Q,0))</f>
        <v>0000</v>
      </c>
      <c r="CE125" s="9" t="str">
        <f>INDEX(新汉化!$P:$P,MATCH(中文转码!CE125,新汉化!$Q:$Q,0))</f>
        <v>0000</v>
      </c>
      <c r="CF125" s="9" t="str">
        <f>INDEX(新汉化!$P:$P,MATCH(中文转码!CF125,新汉化!$Q:$Q,0))</f>
        <v>0000</v>
      </c>
      <c r="CG125" s="9" t="str">
        <f>INDEX(新汉化!$P:$P,MATCH(中文转码!CG125,新汉化!$Q:$Q,0))</f>
        <v>0000</v>
      </c>
      <c r="CH125" s="9" t="str">
        <f>INDEX(新汉化!$P:$P,MATCH(中文转码!CH125,新汉化!$Q:$Q,0))</f>
        <v>0000</v>
      </c>
      <c r="CI125" s="9" t="str">
        <f>INDEX(新汉化!$P:$P,MATCH(中文转码!CI125,新汉化!$Q:$Q,0))</f>
        <v>0000</v>
      </c>
      <c r="CJ125" s="9" t="str">
        <f>INDEX(新汉化!$P:$P,MATCH(中文转码!CJ125,新汉化!$Q:$Q,0))</f>
        <v>0000</v>
      </c>
      <c r="CK125" s="9" t="str">
        <f>INDEX(新汉化!$P:$P,MATCH(中文转码!CK125,新汉化!$Q:$Q,0))</f>
        <v>0000</v>
      </c>
      <c r="CL125" s="9" t="str">
        <f>INDEX(新汉化!$P:$P,MATCH(中文转码!CL125,新汉化!$Q:$Q,0))</f>
        <v>0000</v>
      </c>
      <c r="CM125" s="9" t="str">
        <f>INDEX(新汉化!$P:$P,MATCH(中文转码!CM125,新汉化!$Q:$Q,0))</f>
        <v>0000</v>
      </c>
      <c r="CN125" s="9" t="str">
        <f>INDEX(新汉化!$P:$P,MATCH(中文转码!CN125,新汉化!$Q:$Q,0))</f>
        <v>0000</v>
      </c>
      <c r="CO125" s="8" t="str">
        <f>INDEX(新汉化!$P:$P,MATCH(中文转码!CO125,新汉化!$Q:$Q,0))</f>
        <v>0000</v>
      </c>
      <c r="CP125" s="13" t="str">
        <f>日文原码!CP125</f>
        <v>0000</v>
      </c>
    </row>
    <row r="126" spans="1:94">
      <c r="A126" s="7" t="str">
        <f>日文原码!A126</f>
        <v>0100</v>
      </c>
      <c r="B126" t="str">
        <f>日文原码!B126</f>
        <v>0200</v>
      </c>
      <c r="C126" s="8" t="str">
        <f>日文原码!C126</f>
        <v>0500</v>
      </c>
      <c r="D126" s="7" t="str">
        <f>日文原码!D126</f>
        <v>0A00</v>
      </c>
      <c r="E126" t="str">
        <f>日文原码!E126</f>
        <v>0A00</v>
      </c>
      <c r="F126" t="str">
        <f>日文原码!F126</f>
        <v>0100</v>
      </c>
      <c r="G126" s="8" t="str">
        <f>日文原码!G126</f>
        <v>0000</v>
      </c>
      <c r="H126" t="str">
        <f>日文原码!H126</f>
        <v>0100</v>
      </c>
      <c r="I126" t="str">
        <f>日文原码!I126</f>
        <v>0600</v>
      </c>
      <c r="J126" t="str">
        <f>日文原码!J126</f>
        <v>0800</v>
      </c>
      <c r="K126" t="str">
        <f>日文原码!K126</f>
        <v>0000</v>
      </c>
      <c r="L126" s="7" t="str">
        <f>INDEX(新汉化!$P:$P,MATCH(中文转码!L126,新汉化!$Q:$Q,0))</f>
        <v>C2D4</v>
      </c>
      <c r="M126" s="9" t="str">
        <f>INDEX(新汉化!$P:$P,MATCH(中文转码!M126,新汉化!$Q:$Q,0))</f>
        <v>AFCA</v>
      </c>
      <c r="N126" s="9" t="str">
        <f>INDEX(新汉化!$P:$P,MATCH(中文转码!N126,新汉化!$Q:$Q,0))</f>
        <v>0000</v>
      </c>
      <c r="O126" s="9" t="str">
        <f>INDEX(新汉化!$P:$P,MATCH(中文转码!O126,新汉化!$Q:$Q,0))</f>
        <v>0000</v>
      </c>
      <c r="P126" s="8" t="str">
        <f>INDEX(新汉化!$P:$P,MATCH(中文转码!P126,新汉化!$Q:$Q,0))</f>
        <v>0000</v>
      </c>
      <c r="Q126" s="7" t="str">
        <f>INDEX(新汉化!$P:$P,MATCH(中文转码!Q126,新汉化!$Q:$Q,0))</f>
        <v>A1F8</v>
      </c>
      <c r="R126" s="9" t="str">
        <f>INDEX(新汉化!$P:$P,MATCH(中文转码!R126,新汉化!$Q:$Q,0))</f>
        <v>A1F8</v>
      </c>
      <c r="S126" s="9" t="str">
        <f>INDEX(新汉化!$P:$P,MATCH(中文转码!S126,新汉化!$Q:$Q,0))</f>
        <v>C9D4</v>
      </c>
      <c r="T126" s="9" t="str">
        <f>INDEX(新汉化!$P:$P,MATCH(中文转码!T126,新汉化!$Q:$Q,0))</f>
        <v>AFCA</v>
      </c>
      <c r="U126" s="8" t="str">
        <f>INDEX(新汉化!$P:$P,MATCH(中文转码!U126,新汉化!$Q:$Q,0))</f>
        <v>A1F8</v>
      </c>
      <c r="V126" s="7" t="str">
        <f>INDEX(新汉化!$P:$P,MATCH(中文转码!V126,新汉化!$Q:$Q,0))</f>
        <v>D0D3</v>
      </c>
      <c r="W126" s="9" t="str">
        <f>INDEX(新汉化!$P:$P,MATCH(中文转码!W126,新汉化!$Q:$Q,0))</f>
        <v>C5D7</v>
      </c>
      <c r="X126" s="9" t="str">
        <f>INDEX(新汉化!$P:$P,MATCH(中文转码!X126,新汉化!$Q:$Q,0))</f>
        <v>E1BB</v>
      </c>
      <c r="Y126" s="9" t="str">
        <f>INDEX(新汉化!$P:$P,MATCH(中文转码!Y126,新汉化!$Q:$Q,0))</f>
        <v>DAD4</v>
      </c>
      <c r="Z126" s="9" t="str">
        <f>INDEX(新汉化!$P:$P,MATCH(中文转码!Z126,新汉化!$Q:$Q,0))</f>
        <v>FAC2</v>
      </c>
      <c r="AA126" s="9" t="str">
        <f>INDEX(新汉化!$P:$P,MATCH(中文转码!AA126,新汉化!$Q:$Q,0))</f>
        <v>C2D4</v>
      </c>
      <c r="AB126" s="9" t="str">
        <f>INDEX(新汉化!$P:$P,MATCH(中文转码!AB126,新汉化!$Q:$Q,0))</f>
        <v>DAC6</v>
      </c>
      <c r="AC126" s="9" t="str">
        <f>INDEX(新汉化!$P:$P,MATCH(中文转码!AC126,新汉化!$Q:$Q,0))</f>
        <v>E4BC</v>
      </c>
      <c r="AD126" s="9" t="str">
        <f>INDEX(新汉化!$P:$P,MATCH(中文转码!AD126,新汉化!$Q:$Q,0))</f>
        <v>EEBB</v>
      </c>
      <c r="AE126" s="9" t="str">
        <f>INDEX(新汉化!$P:$P,MATCH(中文转码!AE126,新汉化!$Q:$Q,0))</f>
        <v>BED4</v>
      </c>
      <c r="AF126" s="9" t="str">
        <f>INDEX(新汉化!$P:$P,MATCH(中文转码!AF126,新汉化!$Q:$Q,0))</f>
        <v>F0C6</v>
      </c>
      <c r="AG126" s="9" t="str">
        <f>INDEX(新汉化!$P:$P,MATCH(中文转码!AG126,新汉化!$Q:$Q,0))</f>
        <v>B4C0</v>
      </c>
      <c r="AH126" s="9" t="str">
        <f>INDEX(新汉化!$P:$P,MATCH(中文转码!AH126,新汉化!$Q:$Q,0))</f>
        <v>C4B5</v>
      </c>
      <c r="AI126" s="9" t="str">
        <f>INDEX(新汉化!$P:$P,MATCH(中文转码!AI126,新汉化!$Q:$Q,0))</f>
        <v>B0CF</v>
      </c>
      <c r="AJ126" s="9" t="str">
        <f>INDEX(新汉化!$P:$P,MATCH(中文转码!AJ126,新汉化!$Q:$Q,0))</f>
        <v>D4D0</v>
      </c>
      <c r="AK126" s="9" t="str">
        <f>INDEX(新汉化!$P:$P,MATCH(中文转码!AK126,新汉化!$Q:$Q,0))</f>
        <v>8038</v>
      </c>
      <c r="AL126" s="9" t="str">
        <f>INDEX(新汉化!$P:$P,MATCH(中文转码!AL126,新汉化!$Q:$Q,0))</f>
        <v>0000</v>
      </c>
      <c r="AM126" s="9" t="str">
        <f>INDEX(新汉化!$P:$P,MATCH(中文转码!AM126,新汉化!$Q:$Q,0))</f>
        <v>0000</v>
      </c>
      <c r="AN126" s="9" t="str">
        <f>INDEX(新汉化!$P:$P,MATCH(中文转码!AN126,新汉化!$Q:$Q,0))</f>
        <v>0000</v>
      </c>
      <c r="AO126" s="9" t="str">
        <f>INDEX(新汉化!$P:$P,MATCH(中文转码!AO126,新汉化!$Q:$Q,0))</f>
        <v>0000</v>
      </c>
      <c r="AP126" s="9" t="str">
        <f>INDEX(新汉化!$P:$P,MATCH(中文转码!AP126,新汉化!$Q:$Q,0))</f>
        <v>0000</v>
      </c>
      <c r="AQ126" s="9" t="str">
        <f>INDEX(新汉化!$P:$P,MATCH(中文转码!AQ126,新汉化!$Q:$Q,0))</f>
        <v>0000</v>
      </c>
      <c r="AR126" s="9" t="str">
        <f>INDEX(新汉化!$P:$P,MATCH(中文转码!AR126,新汉化!$Q:$Q,0))</f>
        <v>0000</v>
      </c>
      <c r="AS126" s="8" t="str">
        <f>INDEX(新汉化!$P:$P,MATCH(中文转码!AS126,新汉化!$Q:$Q,0))</f>
        <v>0000</v>
      </c>
      <c r="AT126" s="7" t="str">
        <f>INDEX(新汉化!$P:$P,MATCH(中文转码!AT126,新汉化!$Q:$Q,0))</f>
        <v>E1BB</v>
      </c>
      <c r="AU126" s="9" t="str">
        <f>INDEX(新汉化!$P:$P,MATCH(中文转码!AU126,新汉化!$Q:$Q,0))</f>
        <v>AEC6</v>
      </c>
      <c r="AV126" s="9" t="str">
        <f>INDEX(新汉化!$P:$P,MATCH(中文转码!AV126,新汉化!$Q:$Q,0))</f>
        <v>A1B8</v>
      </c>
      <c r="AW126" s="9" t="str">
        <f>INDEX(新汉化!$P:$P,MATCH(中文转码!AW126,新汉化!$Q:$Q,0))</f>
        <v>DAD4</v>
      </c>
      <c r="AX126" s="9" t="str">
        <f>INDEX(新汉化!$P:$P,MATCH(中文转码!AX126,新汉化!$Q:$Q,0))</f>
        <v>D5BF</v>
      </c>
      <c r="AY126" s="9" t="str">
        <f>INDEX(新汉化!$P:$P,MATCH(中文转码!AY126,新汉化!$Q:$Q,0))</f>
        <v>D0D6</v>
      </c>
      <c r="AZ126" s="9" t="str">
        <f>INDEX(新汉化!$P:$P,MATCH(中文转码!AZ126,新汉化!$Q:$Q,0))</f>
        <v>C6D2</v>
      </c>
      <c r="BA126" s="9" t="str">
        <f>INDEX(新汉化!$P:$P,MATCH(中文转码!BA126,新汉化!$Q:$Q,0))</f>
        <v>AFB6</v>
      </c>
      <c r="BB126" s="9" t="str">
        <f>INDEX(新汉化!$P:$P,MATCH(中文转码!BB126,新汉化!$Q:$Q,0))</f>
        <v>C039</v>
      </c>
      <c r="BC126" s="9" t="str">
        <f>INDEX(新汉化!$P:$P,MATCH(中文转码!BC126,新汉化!$Q:$Q,0))</f>
        <v>ECBA</v>
      </c>
      <c r="BD126" s="9" t="str">
        <f>INDEX(新汉化!$P:$P,MATCH(中文转码!BD126,新汉化!$Q:$Q,0))</f>
        <v>ABC9</v>
      </c>
      <c r="BE126" s="9" t="str">
        <f>INDEX(新汉化!$P:$P,MATCH(中文转码!BE126,新汉化!$Q:$Q,0))</f>
        <v>C4B5</v>
      </c>
      <c r="BF126" s="9" t="str">
        <f>INDEX(新汉化!$P:$P,MATCH(中文转码!BF126,新汉化!$Q:$Q,0))</f>
        <v>DBD1</v>
      </c>
      <c r="BG126" s="9" t="str">
        <f>INDEX(新汉化!$P:$P,MATCH(中文转码!BG126,新汉化!$Q:$Q,0))</f>
        <v>A6BE</v>
      </c>
      <c r="BH126" s="9" t="str">
        <f>INDEX(新汉化!$P:$P,MATCH(中文转码!BH126,新汉化!$Q:$Q,0))</f>
        <v>E4B3</v>
      </c>
      <c r="BI126" s="9" t="str">
        <f>INDEX(新汉化!$P:$P,MATCH(中文转码!BI126,新汉化!$Q:$Q,0))</f>
        <v>FAC2</v>
      </c>
      <c r="BJ126" s="9" t="str">
        <f>INDEX(新汉化!$P:$P,MATCH(中文转码!BJ126,新汉化!$Q:$Q,0))</f>
        <v>0000</v>
      </c>
      <c r="BK126" s="9" t="str">
        <f>INDEX(新汉化!$P:$P,MATCH(中文转码!BK126,新汉化!$Q:$Q,0))</f>
        <v>0000</v>
      </c>
      <c r="BL126" s="9" t="str">
        <f>INDEX(新汉化!$P:$P,MATCH(中文转码!BL126,新汉化!$Q:$Q,0))</f>
        <v>0000</v>
      </c>
      <c r="BM126" s="9" t="str">
        <f>INDEX(新汉化!$P:$P,MATCH(中文转码!BM126,新汉化!$Q:$Q,0))</f>
        <v>0000</v>
      </c>
      <c r="BN126" s="9" t="str">
        <f>INDEX(新汉化!$P:$P,MATCH(中文转码!BN126,新汉化!$Q:$Q,0))</f>
        <v>0000</v>
      </c>
      <c r="BO126" s="9" t="str">
        <f>INDEX(新汉化!$P:$P,MATCH(中文转码!BO126,新汉化!$Q:$Q,0))</f>
        <v>0000</v>
      </c>
      <c r="BP126" s="9" t="str">
        <f>INDEX(新汉化!$P:$P,MATCH(中文转码!BP126,新汉化!$Q:$Q,0))</f>
        <v>0000</v>
      </c>
      <c r="BQ126" s="8" t="str">
        <f>INDEX(新汉化!$P:$P,MATCH(中文转码!BQ126,新汉化!$Q:$Q,0))</f>
        <v>0000</v>
      </c>
      <c r="BR126" s="7" t="str">
        <f>INDEX(新汉化!$P:$P,MATCH(中文转码!BR126,新汉化!$Q:$Q,0))</f>
        <v>C7C6</v>
      </c>
      <c r="BS126" s="9" t="str">
        <f>INDEX(新汉化!$P:$P,MATCH(中文转码!BS126,新汉化!$Q:$Q,0))</f>
        <v>A6C1</v>
      </c>
      <c r="BT126" s="9" t="str">
        <f>INDEX(新汉化!$P:$P,MATCH(中文转码!BT126,新汉化!$Q:$Q,0))</f>
        <v>C039</v>
      </c>
      <c r="BU126" s="9" t="str">
        <f>INDEX(新汉化!$P:$P,MATCH(中文转码!BU126,新汉化!$Q:$Q,0))</f>
        <v>DCC4</v>
      </c>
      <c r="BV126" s="9" t="str">
        <f>INDEX(新汉化!$P:$P,MATCH(中文转码!BV126,新汉化!$Q:$Q,0))</f>
        <v>C3C8</v>
      </c>
      <c r="BW126" s="9" t="str">
        <f>INDEX(新汉化!$P:$P,MATCH(中文转码!BW126,新汉化!$Q:$Q,0))</f>
        <v>B4BF</v>
      </c>
      <c r="BX126" s="9" t="str">
        <f>INDEX(新汉化!$P:$P,MATCH(中文转码!BX126,新汉化!$Q:$Q,0))</f>
        <v>BDB5</v>
      </c>
      <c r="BY126" s="9" t="str">
        <f>INDEX(新汉化!$P:$P,MATCH(中文转码!BY126,新汉化!$Q:$Q,0))</f>
        <v>FCCB</v>
      </c>
      <c r="BZ126" s="9" t="str">
        <f>INDEX(新汉化!$P:$P,MATCH(中文转码!BZ126,新汉化!$Q:$Q,0))</f>
        <v>C4B5</v>
      </c>
      <c r="CA126" s="9" t="str">
        <f>INDEX(新汉化!$P:$P,MATCH(中文转码!CA126,新汉化!$Q:$Q,0))</f>
        <v>D4B6</v>
      </c>
      <c r="CB126" s="9" t="str">
        <f>INDEX(新汉化!$P:$P,MATCH(中文转码!CB126,新汉化!$Q:$Q,0))</f>
        <v>BDB7</v>
      </c>
      <c r="CC126" s="9" t="str">
        <f>INDEX(新汉化!$P:$P,MATCH(中文转码!CC126,新汉化!$Q:$Q,0))</f>
        <v>C4D0</v>
      </c>
      <c r="CD126" s="9" t="str">
        <f>INDEX(新汉化!$P:$P,MATCH(中文转码!CD126,新汉化!$Q:$Q,0))</f>
        <v>FAC9</v>
      </c>
      <c r="CE126" s="9" t="str">
        <f>INDEX(新汉化!$P:$P,MATCH(中文转码!CE126,新汉化!$Q:$Q,0))</f>
        <v>D6BF</v>
      </c>
      <c r="CF126" s="9" t="str">
        <f>INDEX(新汉化!$P:$P,MATCH(中文转码!CF126,新汉化!$Q:$Q,0))</f>
        <v>E5BE</v>
      </c>
      <c r="CG126" s="9" t="str">
        <f>INDEX(新汉化!$P:$P,MATCH(中文转码!CG126,新汉化!$Q:$Q,0))</f>
        <v>8038</v>
      </c>
      <c r="CH126" s="9" t="str">
        <f>INDEX(新汉化!$P:$P,MATCH(中文转码!CH126,新汉化!$Q:$Q,0))</f>
        <v>0000</v>
      </c>
      <c r="CI126" s="9" t="str">
        <f>INDEX(新汉化!$P:$P,MATCH(中文转码!CI126,新汉化!$Q:$Q,0))</f>
        <v>0000</v>
      </c>
      <c r="CJ126" s="9" t="str">
        <f>INDEX(新汉化!$P:$P,MATCH(中文转码!CJ126,新汉化!$Q:$Q,0))</f>
        <v>0000</v>
      </c>
      <c r="CK126" s="9" t="str">
        <f>INDEX(新汉化!$P:$P,MATCH(中文转码!CK126,新汉化!$Q:$Q,0))</f>
        <v>0000</v>
      </c>
      <c r="CL126" s="9" t="str">
        <f>INDEX(新汉化!$P:$P,MATCH(中文转码!CL126,新汉化!$Q:$Q,0))</f>
        <v>0000</v>
      </c>
      <c r="CM126" s="9" t="str">
        <f>INDEX(新汉化!$P:$P,MATCH(中文转码!CM126,新汉化!$Q:$Q,0))</f>
        <v>0000</v>
      </c>
      <c r="CN126" s="9" t="str">
        <f>INDEX(新汉化!$P:$P,MATCH(中文转码!CN126,新汉化!$Q:$Q,0))</f>
        <v>0000</v>
      </c>
      <c r="CO126" s="8" t="str">
        <f>INDEX(新汉化!$P:$P,MATCH(中文转码!CO126,新汉化!$Q:$Q,0))</f>
        <v>0000</v>
      </c>
      <c r="CP126" s="13" t="str">
        <f>日文原码!CP126</f>
        <v>0000</v>
      </c>
    </row>
    <row r="127" spans="1:94">
      <c r="A127" s="7" t="str">
        <f>日文原码!A127</f>
        <v>0100</v>
      </c>
      <c r="B127" t="str">
        <f>日文原码!B127</f>
        <v>0200</v>
      </c>
      <c r="C127" s="8" t="str">
        <f>日文原码!C127</f>
        <v>0600</v>
      </c>
      <c r="D127" s="7" t="str">
        <f>日文原码!D127</f>
        <v>0A00</v>
      </c>
      <c r="E127" t="str">
        <f>日文原码!E127</f>
        <v>0A00</v>
      </c>
      <c r="F127" t="str">
        <f>日文原码!F127</f>
        <v>0100</v>
      </c>
      <c r="G127" s="8" t="str">
        <f>日文原码!G127</f>
        <v>0200</v>
      </c>
      <c r="H127" t="str">
        <f>日文原码!H127</f>
        <v>0100</v>
      </c>
      <c r="I127" t="str">
        <f>日文原码!I127</f>
        <v>0500</v>
      </c>
      <c r="J127" t="str">
        <f>日文原码!J127</f>
        <v>0400</v>
      </c>
      <c r="K127" t="str">
        <f>日文原码!K127</f>
        <v>0000</v>
      </c>
      <c r="L127" s="7" t="str">
        <f>INDEX(新汉化!$P:$P,MATCH(中文转码!L127,新汉化!$Q:$Q,0))</f>
        <v>ABCC</v>
      </c>
      <c r="M127" s="9" t="str">
        <f>INDEX(新汉化!$P:$P,MATCH(中文转码!M127,新汉化!$Q:$Q,0))</f>
        <v>F4D1</v>
      </c>
      <c r="N127" s="9" t="str">
        <f>INDEX(新汉化!$P:$P,MATCH(中文转码!N127,新汉化!$Q:$Q,0))</f>
        <v>D2D1</v>
      </c>
      <c r="O127" s="9" t="str">
        <f>INDEX(新汉化!$P:$P,MATCH(中文转码!O127,新汉化!$Q:$Q,0))</f>
        <v>0000</v>
      </c>
      <c r="P127" s="8" t="str">
        <f>INDEX(新汉化!$P:$P,MATCH(中文转码!P127,新汉化!$Q:$Q,0))</f>
        <v>0000</v>
      </c>
      <c r="Q127" s="7" t="str">
        <f>INDEX(新汉化!$P:$P,MATCH(中文转码!Q127,新汉化!$Q:$Q,0))</f>
        <v>A1F8</v>
      </c>
      <c r="R127" s="9" t="str">
        <f>INDEX(新汉化!$P:$P,MATCH(中文转码!R127,新汉化!$Q:$Q,0))</f>
        <v>A1F8</v>
      </c>
      <c r="S127" s="9" t="str">
        <f>INDEX(新汉化!$P:$P,MATCH(中文转码!S127,新汉化!$Q:$Q,0))</f>
        <v>C9D4</v>
      </c>
      <c r="T127" s="9" t="str">
        <f>INDEX(新汉化!$P:$P,MATCH(中文转码!T127,新汉化!$Q:$Q,0))</f>
        <v>AFCA</v>
      </c>
      <c r="U127" s="8" t="str">
        <f>INDEX(新汉化!$P:$P,MATCH(中文转码!U127,新汉化!$Q:$Q,0))</f>
        <v>A1F8</v>
      </c>
      <c r="V127" s="7" t="str">
        <f>INDEX(新汉化!$P:$P,MATCH(中文转码!V127,新汉化!$Q:$Q,0))</f>
        <v>DDBE</v>
      </c>
      <c r="W127" s="9" t="str">
        <f>INDEX(新汉化!$P:$P,MATCH(中文转码!W127,新汉化!$Q:$Q,0))</f>
        <v>B5CB</v>
      </c>
      <c r="X127" s="9" t="str">
        <f>INDEX(新汉化!$P:$P,MATCH(中文转码!X127,新汉化!$Q:$Q,0))</f>
        <v>C7CA</v>
      </c>
      <c r="Y127" s="9" t="str">
        <f>INDEX(新汉化!$P:$P,MATCH(中文转码!Y127,新汉化!$Q:$Q,0))</f>
        <v>D3B4</v>
      </c>
      <c r="Z127" s="9" t="str">
        <f>INDEX(新汉化!$P:$P,MATCH(中文转码!Z127,新汉化!$Q:$Q,0))</f>
        <v>EED3</v>
      </c>
      <c r="AA127" s="9" t="str">
        <f>INDEX(新汉化!$P:$P,MATCH(中文转码!AA127,新汉化!$Q:$Q,0))</f>
        <v>E6D6</v>
      </c>
      <c r="AB127" s="9" t="str">
        <f>INDEX(新汉化!$P:$P,MATCH(中文转码!AB127,新汉化!$Q:$Q,0))</f>
        <v>D0D6</v>
      </c>
      <c r="AC127" s="9" t="str">
        <f>INDEX(新汉化!$P:$P,MATCH(中文转码!AC127,新汉化!$Q:$Q,0))</f>
        <v>E4C2</v>
      </c>
      <c r="AD127" s="9" t="str">
        <f>INDEX(新汉化!$P:$P,MATCH(中文转码!AD127,新汉化!$Q:$Q,0))</f>
        <v>C2CF</v>
      </c>
      <c r="AE127" s="9" t="str">
        <f>INDEX(新汉化!$P:$P,MATCH(中文转码!AE127,新汉化!$Q:$Q,0))</f>
        <v>B4C0</v>
      </c>
      <c r="AF127" s="9" t="str">
        <f>INDEX(新汉化!$P:$P,MATCH(中文转码!AF127,新汉化!$Q:$Q,0))</f>
        <v>C4B5</v>
      </c>
      <c r="AG127" s="9" t="str">
        <f>INDEX(新汉化!$P:$P,MATCH(中文转码!AG127,新汉化!$Q:$Q,0))</f>
        <v>C2D0</v>
      </c>
      <c r="AH127" s="9" t="str">
        <f>INDEX(新汉化!$P:$P,MATCH(中文转码!AH127,新汉化!$Q:$Q,0))</f>
        <v>B7C6</v>
      </c>
      <c r="AI127" s="9" t="str">
        <f>INDEX(新汉化!$P:$P,MATCH(中文转码!AI127,新汉化!$Q:$Q,0))</f>
        <v>D6D6</v>
      </c>
      <c r="AJ127" s="9" t="str">
        <f>INDEX(新汉化!$P:$P,MATCH(中文转码!AJ127,新汉化!$Q:$Q,0))</f>
        <v>8038</v>
      </c>
      <c r="AK127" s="9" t="str">
        <f>INDEX(新汉化!$P:$P,MATCH(中文转码!AK127,新汉化!$Q:$Q,0))</f>
        <v>0000</v>
      </c>
      <c r="AL127" s="9" t="str">
        <f>INDEX(新汉化!$P:$P,MATCH(中文转码!AL127,新汉化!$Q:$Q,0))</f>
        <v>0000</v>
      </c>
      <c r="AM127" s="9" t="str">
        <f>INDEX(新汉化!$P:$P,MATCH(中文转码!AM127,新汉化!$Q:$Q,0))</f>
        <v>0000</v>
      </c>
      <c r="AN127" s="9" t="str">
        <f>INDEX(新汉化!$P:$P,MATCH(中文转码!AN127,新汉化!$Q:$Q,0))</f>
        <v>0000</v>
      </c>
      <c r="AO127" s="9" t="str">
        <f>INDEX(新汉化!$P:$P,MATCH(中文转码!AO127,新汉化!$Q:$Q,0))</f>
        <v>0000</v>
      </c>
      <c r="AP127" s="9" t="str">
        <f>INDEX(新汉化!$P:$P,MATCH(中文转码!AP127,新汉化!$Q:$Q,0))</f>
        <v>0000</v>
      </c>
      <c r="AQ127" s="9" t="str">
        <f>INDEX(新汉化!$P:$P,MATCH(中文转码!AQ127,新汉化!$Q:$Q,0))</f>
        <v>0000</v>
      </c>
      <c r="AR127" s="9" t="str">
        <f>INDEX(新汉化!$P:$P,MATCH(中文转码!AR127,新汉化!$Q:$Q,0))</f>
        <v>0000</v>
      </c>
      <c r="AS127" s="8" t="str">
        <f>INDEX(新汉化!$P:$P,MATCH(中文转码!AS127,新汉化!$Q:$Q,0))</f>
        <v>0000</v>
      </c>
      <c r="AT127" s="7" t="str">
        <f>INDEX(新汉化!$P:$P,MATCH(中文转码!AT127,新汉化!$Q:$Q,0))</f>
        <v>E1BB</v>
      </c>
      <c r="AU127" s="9" t="str">
        <f>INDEX(新汉化!$P:$P,MATCH(中文转码!AU127,新汉化!$Q:$Q,0))</f>
        <v>AEC6</v>
      </c>
      <c r="AV127" s="9" t="str">
        <f>INDEX(新汉化!$P:$P,MATCH(中文转码!AV127,新汉化!$Q:$Q,0))</f>
        <v>A1B8</v>
      </c>
      <c r="AW127" s="9" t="str">
        <f>INDEX(新汉化!$P:$P,MATCH(中文转码!AW127,新汉化!$Q:$Q,0))</f>
        <v>DAD4</v>
      </c>
      <c r="AX127" s="9" t="str">
        <f>INDEX(新汉化!$P:$P,MATCH(中文转码!AX127,新汉化!$Q:$Q,0))</f>
        <v>D5BF</v>
      </c>
      <c r="AY127" s="9" t="str">
        <f>INDEX(新汉化!$P:$P,MATCH(中文转码!AY127,新汉化!$Q:$Q,0))</f>
        <v>D0D6</v>
      </c>
      <c r="AZ127" s="9" t="str">
        <f>INDEX(新汉化!$P:$P,MATCH(中文转码!AZ127,新汉化!$Q:$Q,0))</f>
        <v>DECE</v>
      </c>
      <c r="BA127" s="9" t="str">
        <f>INDEX(新汉化!$P:$P,MATCH(中文转码!BA127,新汉化!$Q:$Q,0))</f>
        <v>F9C9</v>
      </c>
      <c r="BB127" s="9" t="str">
        <f>INDEX(新汉化!$P:$P,MATCH(中文转码!BB127,新汉化!$Q:$Q,0))</f>
        <v>DECE</v>
      </c>
      <c r="BC127" s="9" t="str">
        <f>INDEX(新汉化!$P:$P,MATCH(中文转码!BC127,新汉化!$Q:$Q,0))</f>
        <v>A2CF</v>
      </c>
      <c r="BD127" s="9" t="str">
        <f>INDEX(新汉化!$P:$P,MATCH(中文转码!BD127,新汉化!$Q:$Q,0))</f>
        <v>D8B5</v>
      </c>
      <c r="BE127" s="9" t="str">
        <f>INDEX(新汉化!$P:$P,MATCH(中文转码!BE127,新汉化!$Q:$Q,0))</f>
        <v>C6D2</v>
      </c>
      <c r="BF127" s="9" t="str">
        <f>INDEX(新汉化!$P:$P,MATCH(中文转码!BF127,新汉化!$Q:$Q,0))</f>
        <v>AFB6</v>
      </c>
      <c r="BG127" s="9" t="str">
        <f>INDEX(新汉化!$P:$P,MATCH(中文转码!BG127,新汉化!$Q:$Q,0))</f>
        <v>8038</v>
      </c>
      <c r="BH127" s="9" t="str">
        <f>INDEX(新汉化!$P:$P,MATCH(中文转码!BH127,新汉化!$Q:$Q,0))</f>
        <v>0000</v>
      </c>
      <c r="BI127" s="9" t="str">
        <f>INDEX(新汉化!$P:$P,MATCH(中文转码!BI127,新汉化!$Q:$Q,0))</f>
        <v>0000</v>
      </c>
      <c r="BJ127" s="9" t="str">
        <f>INDEX(新汉化!$P:$P,MATCH(中文转码!BJ127,新汉化!$Q:$Q,0))</f>
        <v>0000</v>
      </c>
      <c r="BK127" s="9" t="str">
        <f>INDEX(新汉化!$P:$P,MATCH(中文转码!BK127,新汉化!$Q:$Q,0))</f>
        <v>0000</v>
      </c>
      <c r="BL127" s="9" t="str">
        <f>INDEX(新汉化!$P:$P,MATCH(中文转码!BL127,新汉化!$Q:$Q,0))</f>
        <v>0000</v>
      </c>
      <c r="BM127" s="9" t="str">
        <f>INDEX(新汉化!$P:$P,MATCH(中文转码!BM127,新汉化!$Q:$Q,0))</f>
        <v>0000</v>
      </c>
      <c r="BN127" s="9" t="str">
        <f>INDEX(新汉化!$P:$P,MATCH(中文转码!BN127,新汉化!$Q:$Q,0))</f>
        <v>0000</v>
      </c>
      <c r="BO127" s="9" t="str">
        <f>INDEX(新汉化!$P:$P,MATCH(中文转码!BO127,新汉化!$Q:$Q,0))</f>
        <v>0000</v>
      </c>
      <c r="BP127" s="9" t="str">
        <f>INDEX(新汉化!$P:$P,MATCH(中文转码!BP127,新汉化!$Q:$Q,0))</f>
        <v>0000</v>
      </c>
      <c r="BQ127" s="8" t="str">
        <f>INDEX(新汉化!$P:$P,MATCH(中文转码!BQ127,新汉化!$Q:$Q,0))</f>
        <v>0000</v>
      </c>
      <c r="BR127" s="7" t="str">
        <f>INDEX(新汉化!$P:$P,MATCH(中文转码!BR127,新汉化!$Q:$Q,0))</f>
        <v>DAD4</v>
      </c>
      <c r="BS127" s="9" t="str">
        <f>INDEX(新汉化!$P:$P,MATCH(中文转码!BS127,新汉化!$Q:$Q,0))</f>
        <v>BDD5</v>
      </c>
      <c r="BT127" s="9" t="str">
        <f>INDEX(新汉化!$P:$P,MATCH(中文转码!BT127,新汉化!$Q:$Q,0))</f>
        <v>B7B6</v>
      </c>
      <c r="BU127" s="9" t="str">
        <f>INDEX(新汉化!$P:$P,MATCH(中文转码!BU127,新汉化!$Q:$Q,0))</f>
        <v>D0D6</v>
      </c>
      <c r="BV127" s="9" t="str">
        <f>INDEX(新汉化!$P:$P,MATCH(中文转码!BV127,新汉化!$Q:$Q,0))</f>
        <v>E1BB</v>
      </c>
      <c r="BW127" s="9" t="str">
        <f>INDEX(新汉化!$P:$P,MATCH(中文转码!BW127,新汉化!$Q:$Q,0))</f>
        <v>C5B7</v>
      </c>
      <c r="BX127" s="9" t="str">
        <f>INDEX(新汉化!$P:$P,MATCH(中文转码!BX127,新汉化!$Q:$Q,0))</f>
        <v>F6B3</v>
      </c>
      <c r="BY127" s="9" t="str">
        <f>INDEX(新汉化!$P:$P,MATCH(中文转码!BY127,新汉化!$Q:$Q,0))</f>
        <v>BFC7</v>
      </c>
      <c r="BZ127" s="9" t="str">
        <f>INDEX(新汉化!$P:$P,MATCH(中文转码!BZ127,新汉化!$Q:$Q,0))</f>
        <v>E2B9</v>
      </c>
      <c r="CA127" s="9" t="str">
        <f>INDEX(新汉化!$P:$P,MATCH(中文转码!CA127,新汉化!$Q:$Q,0))</f>
        <v>8038</v>
      </c>
      <c r="CB127" s="9" t="str">
        <f>INDEX(新汉化!$P:$P,MATCH(中文转码!CB127,新汉化!$Q:$Q,0))</f>
        <v>0000</v>
      </c>
      <c r="CC127" s="9" t="str">
        <f>INDEX(新汉化!$P:$P,MATCH(中文转码!CC127,新汉化!$Q:$Q,0))</f>
        <v>0000</v>
      </c>
      <c r="CD127" s="9" t="str">
        <f>INDEX(新汉化!$P:$P,MATCH(中文转码!CD127,新汉化!$Q:$Q,0))</f>
        <v>0000</v>
      </c>
      <c r="CE127" s="9" t="str">
        <f>INDEX(新汉化!$P:$P,MATCH(中文转码!CE127,新汉化!$Q:$Q,0))</f>
        <v>0000</v>
      </c>
      <c r="CF127" s="9" t="str">
        <f>INDEX(新汉化!$P:$P,MATCH(中文转码!CF127,新汉化!$Q:$Q,0))</f>
        <v>0000</v>
      </c>
      <c r="CG127" s="9" t="str">
        <f>INDEX(新汉化!$P:$P,MATCH(中文转码!CG127,新汉化!$Q:$Q,0))</f>
        <v>0000</v>
      </c>
      <c r="CH127" s="9" t="str">
        <f>INDEX(新汉化!$P:$P,MATCH(中文转码!CH127,新汉化!$Q:$Q,0))</f>
        <v>0000</v>
      </c>
      <c r="CI127" s="9" t="str">
        <f>INDEX(新汉化!$P:$P,MATCH(中文转码!CI127,新汉化!$Q:$Q,0))</f>
        <v>0000</v>
      </c>
      <c r="CJ127" s="9" t="str">
        <f>INDEX(新汉化!$P:$P,MATCH(中文转码!CJ127,新汉化!$Q:$Q,0))</f>
        <v>0000</v>
      </c>
      <c r="CK127" s="9" t="str">
        <f>INDEX(新汉化!$P:$P,MATCH(中文转码!CK127,新汉化!$Q:$Q,0))</f>
        <v>0000</v>
      </c>
      <c r="CL127" s="9" t="str">
        <f>INDEX(新汉化!$P:$P,MATCH(中文转码!CL127,新汉化!$Q:$Q,0))</f>
        <v>0000</v>
      </c>
      <c r="CM127" s="9" t="str">
        <f>INDEX(新汉化!$P:$P,MATCH(中文转码!CM127,新汉化!$Q:$Q,0))</f>
        <v>0000</v>
      </c>
      <c r="CN127" s="9" t="str">
        <f>INDEX(新汉化!$P:$P,MATCH(中文转码!CN127,新汉化!$Q:$Q,0))</f>
        <v>0000</v>
      </c>
      <c r="CO127" s="8" t="str">
        <f>INDEX(新汉化!$P:$P,MATCH(中文转码!CO127,新汉化!$Q:$Q,0))</f>
        <v>0000</v>
      </c>
      <c r="CP127" s="13" t="str">
        <f>日文原码!CP127</f>
        <v>0000</v>
      </c>
    </row>
    <row r="128" spans="1:94">
      <c r="A128" s="7" t="str">
        <f>日文原码!A128</f>
        <v>0100</v>
      </c>
      <c r="B128" t="str">
        <f>日文原码!B128</f>
        <v>0200</v>
      </c>
      <c r="C128" s="8" t="str">
        <f>日文原码!C128</f>
        <v>0700</v>
      </c>
      <c r="D128" s="7" t="str">
        <f>日文原码!D128</f>
        <v>0A00</v>
      </c>
      <c r="E128" t="str">
        <f>日文原码!E128</f>
        <v>0A00</v>
      </c>
      <c r="F128" t="str">
        <f>日文原码!F128</f>
        <v>0000</v>
      </c>
      <c r="G128" s="8" t="str">
        <f>日文原码!G128</f>
        <v>0400</v>
      </c>
      <c r="H128" t="str">
        <f>日文原码!H128</f>
        <v>0A00</v>
      </c>
      <c r="I128" t="str">
        <f>日文原码!I128</f>
        <v>0A00</v>
      </c>
      <c r="J128" t="str">
        <f>日文原码!J128</f>
        <v>0100</v>
      </c>
      <c r="K128" t="str">
        <f>日文原码!K128</f>
        <v>0900</v>
      </c>
      <c r="L128" s="7" t="str">
        <f>INDEX(新汉化!$P:$P,MATCH(中文转码!L128,新汉化!$Q:$Q,0))</f>
        <v>E0C4</v>
      </c>
      <c r="M128" s="9" t="str">
        <f>INDEX(新汉化!$P:$P,MATCH(中文转码!M128,新汉化!$Q:$Q,0))</f>
        <v>E0C4</v>
      </c>
      <c r="N128" s="9" t="str">
        <f>INDEX(新汉化!$P:$P,MATCH(中文转码!N128,新汉化!$Q:$Q,0))</f>
        <v>FAF6</v>
      </c>
      <c r="O128" s="9" t="str">
        <f>INDEX(新汉化!$P:$P,MATCH(中文转码!O128,新汉化!$Q:$Q,0))</f>
        <v>0000</v>
      </c>
      <c r="P128" s="8" t="str">
        <f>INDEX(新汉化!$P:$P,MATCH(中文转码!P128,新汉化!$Q:$Q,0))</f>
        <v>0000</v>
      </c>
      <c r="Q128" s="7" t="str">
        <f>INDEX(新汉化!$P:$P,MATCH(中文转码!Q128,新汉化!$Q:$Q,0))</f>
        <v>A1F8</v>
      </c>
      <c r="R128" s="9" t="str">
        <f>INDEX(新汉化!$P:$P,MATCH(中文转码!R128,新汉化!$Q:$Q,0))</f>
        <v>A1F8</v>
      </c>
      <c r="S128" s="9" t="str">
        <f>INDEX(新汉化!$P:$P,MATCH(中文转码!S128,新汉化!$Q:$Q,0))</f>
        <v>EBD0</v>
      </c>
      <c r="T128" s="9" t="str">
        <f>INDEX(新汉化!$P:$P,MATCH(中文转码!T128,新汉化!$Q:$Q,0))</f>
        <v>E3D3</v>
      </c>
      <c r="U128" s="8" t="str">
        <f>INDEX(新汉化!$P:$P,MATCH(中文转码!U128,新汉化!$Q:$Q,0))</f>
        <v>A1F8</v>
      </c>
      <c r="V128" s="7" t="str">
        <f>INDEX(新汉化!$P:$P,MATCH(中文转码!V128,新汉化!$Q:$Q,0))</f>
        <v>EDC9</v>
      </c>
      <c r="W128" s="9" t="str">
        <f>INDEX(新汉化!$P:$P,MATCH(中文转码!W128,新汉化!$Q:$Q,0))</f>
        <v>CFC9</v>
      </c>
      <c r="X128" s="9" t="str">
        <f>INDEX(新汉化!$P:$P,MATCH(中文转码!X128,新汉化!$Q:$Q,0))</f>
        <v>B2B8</v>
      </c>
      <c r="Y128" s="9" t="str">
        <f>INDEX(新汉化!$P:$P,MATCH(中文转码!Y128,新汉化!$Q:$Q,0))</f>
        <v>C7B8</v>
      </c>
      <c r="Z128" s="9" t="str">
        <f>INDEX(新汉化!$P:$P,MATCH(中文转码!Z128,新汉化!$Q:$Q,0))</f>
        <v>C5D7</v>
      </c>
      <c r="AA128" s="9" t="str">
        <f>INDEX(新汉化!$P:$P,MATCH(中文转码!AA128,新汉化!$Q:$Q,0))</f>
        <v>A4F0</v>
      </c>
      <c r="AB128" s="9" t="str">
        <f>INDEX(新汉化!$P:$P,MATCH(中文转码!AB128,新汉化!$Q:$Q,0))</f>
        <v>FDBA</v>
      </c>
      <c r="AC128" s="9" t="str">
        <f>INDEX(新汉化!$P:$P,MATCH(中文转码!AC128,新汉化!$Q:$Q,0))</f>
        <v>FDBA</v>
      </c>
      <c r="AD128" s="9" t="str">
        <f>INDEX(新汉化!$P:$P,MATCH(中文转码!AD128,新汉化!$Q:$Q,0))</f>
        <v>C4B5</v>
      </c>
      <c r="AE128" s="9" t="str">
        <f>INDEX(新汉化!$P:$P,MATCH(中文转码!AE128,新汉化!$Q:$Q,0))</f>
        <v>A4C4</v>
      </c>
      <c r="AF128" s="9" t="str">
        <f>INDEX(新汉化!$P:$P,MATCH(中文转码!AF128,新汉化!$Q:$Q,0))</f>
        <v>C039</v>
      </c>
      <c r="AG128" s="9" t="str">
        <f>INDEX(新汉化!$P:$P,MATCH(中文转码!AG128,新汉化!$Q:$Q,0))</f>
        <v>F9CB</v>
      </c>
      <c r="AH128" s="9" t="str">
        <f>INDEX(新汉化!$P:$P,MATCH(中文转码!AH128,新汉化!$Q:$Q,0))</f>
        <v>D4D2</v>
      </c>
      <c r="AI128" s="9" t="str">
        <f>INDEX(新汉化!$P:$P,MATCH(中文转码!AI128,新汉化!$Q:$Q,0))</f>
        <v>CDBE</v>
      </c>
      <c r="AJ128" s="9" t="str">
        <f>INDEX(新汉化!$P:$P,MATCH(中文转码!AJ128,新汉化!$Q:$Q,0))</f>
        <v>E3CB</v>
      </c>
      <c r="AK128" s="9" t="str">
        <f>INDEX(新汉化!$P:$P,MATCH(中文转码!AK128,新汉化!$Q:$Q,0))</f>
        <v>BBB1</v>
      </c>
      <c r="AL128" s="9" t="str">
        <f>INDEX(新汉化!$P:$P,MATCH(中文转码!AL128,新汉化!$Q:$Q,0))</f>
        <v>0000</v>
      </c>
      <c r="AM128" s="9" t="str">
        <f>INDEX(新汉化!$P:$P,MATCH(中文转码!AM128,新汉化!$Q:$Q,0))</f>
        <v>0000</v>
      </c>
      <c r="AN128" s="9" t="str">
        <f>INDEX(新汉化!$P:$P,MATCH(中文转码!AN128,新汉化!$Q:$Q,0))</f>
        <v>0000</v>
      </c>
      <c r="AO128" s="9" t="str">
        <f>INDEX(新汉化!$P:$P,MATCH(中文转码!AO128,新汉化!$Q:$Q,0))</f>
        <v>0000</v>
      </c>
      <c r="AP128" s="9" t="str">
        <f>INDEX(新汉化!$P:$P,MATCH(中文转码!AP128,新汉化!$Q:$Q,0))</f>
        <v>0000</v>
      </c>
      <c r="AQ128" s="9" t="str">
        <f>INDEX(新汉化!$P:$P,MATCH(中文转码!AQ128,新汉化!$Q:$Q,0))</f>
        <v>0000</v>
      </c>
      <c r="AR128" s="9" t="str">
        <f>INDEX(新汉化!$P:$P,MATCH(中文转码!AR128,新汉化!$Q:$Q,0))</f>
        <v>0000</v>
      </c>
      <c r="AS128" s="8" t="str">
        <f>INDEX(新汉化!$P:$P,MATCH(中文转码!AS128,新汉化!$Q:$Q,0))</f>
        <v>0000</v>
      </c>
      <c r="AT128" s="7" t="str">
        <f>INDEX(新汉化!$P:$P,MATCH(中文转码!AT128,新汉化!$Q:$Q,0))</f>
        <v>D0B5</v>
      </c>
      <c r="AU128" s="9" t="str">
        <f>INDEX(新汉化!$P:$P,MATCH(中文转码!AU128,新汉化!$Q:$Q,0))</f>
        <v>CBC8</v>
      </c>
      <c r="AV128" s="9" t="str">
        <f>INDEX(新汉化!$P:$P,MATCH(中文转码!AV128,新汉化!$Q:$Q,0))</f>
        <v>BDD7</v>
      </c>
      <c r="AW128" s="9" t="str">
        <f>INDEX(新汉化!$P:$P,MATCH(中文转码!AW128,新汉化!$Q:$Q,0))</f>
        <v>A1D7</v>
      </c>
      <c r="AX128" s="9" t="str">
        <f>INDEX(新汉化!$P:$P,MATCH(中文转码!AX128,新汉化!$Q:$Q,0))</f>
        <v>B2D2</v>
      </c>
      <c r="AY128" s="9" t="str">
        <f>INDEX(新汉化!$P:$P,MATCH(中文转码!AY128,新汉化!$Q:$Q,0))</f>
        <v>C9BF</v>
      </c>
      <c r="AZ128" s="9" t="str">
        <f>INDEX(新汉化!$P:$P,MATCH(中文转码!AZ128,新汉化!$Q:$Q,0))</f>
        <v>D4D2</v>
      </c>
      <c r="BA128" s="9" t="str">
        <f>INDEX(新汉化!$P:$P,MATCH(中文转码!BA128,新汉化!$Q:$Q,0))</f>
        <v>EADF</v>
      </c>
      <c r="BB128" s="9" t="str">
        <f>INDEX(新汉化!$P:$P,MATCH(中文转码!BB128,新汉化!$Q:$Q,0))</f>
        <v>EFC1</v>
      </c>
      <c r="BC128" s="9" t="str">
        <f>INDEX(新汉化!$P:$P,MATCH(中文转码!BC128,新汉化!$Q:$Q,0))</f>
        <v>BBD2</v>
      </c>
      <c r="BD128" s="9" t="str">
        <f>INDEX(新汉化!$P:$P,MATCH(中文转码!BD128,新汉化!$Q:$Q,0))</f>
        <v>C2CF</v>
      </c>
      <c r="BE128" s="9" t="str">
        <f>INDEX(新汉化!$P:$P,MATCH(中文转码!BE128,新汉化!$Q:$Q,0))</f>
        <v>F5D5</v>
      </c>
      <c r="BF128" s="9" t="str">
        <f>INDEX(新汉化!$P:$P,MATCH(中文转码!BF128,新汉化!$Q:$Q,0))</f>
        <v>D1CD</v>
      </c>
      <c r="BG128" s="9" t="str">
        <f>INDEX(新汉化!$P:$P,MATCH(中文转码!BG128,新汉化!$Q:$Q,0))</f>
        <v>F6B3</v>
      </c>
      <c r="BH128" s="9" t="str">
        <f>INDEX(新汉化!$P:$P,MATCH(中文转码!BH128,新汉化!$Q:$Q,0))</f>
        <v>B4C0</v>
      </c>
      <c r="BI128" s="9" t="str">
        <f>INDEX(新汉化!$P:$P,MATCH(中文转码!BI128,新汉化!$Q:$Q,0))</f>
        <v>8038</v>
      </c>
      <c r="BJ128" s="9" t="str">
        <f>INDEX(新汉化!$P:$P,MATCH(中文转码!BJ128,新汉化!$Q:$Q,0))</f>
        <v>0000</v>
      </c>
      <c r="BK128" s="9" t="str">
        <f>INDEX(新汉化!$P:$P,MATCH(中文转码!BK128,新汉化!$Q:$Q,0))</f>
        <v>0000</v>
      </c>
      <c r="BL128" s="9" t="str">
        <f>INDEX(新汉化!$P:$P,MATCH(中文转码!BL128,新汉化!$Q:$Q,0))</f>
        <v>0000</v>
      </c>
      <c r="BM128" s="9" t="str">
        <f>INDEX(新汉化!$P:$P,MATCH(中文转码!BM128,新汉化!$Q:$Q,0))</f>
        <v>0000</v>
      </c>
      <c r="BN128" s="9" t="str">
        <f>INDEX(新汉化!$P:$P,MATCH(中文转码!BN128,新汉化!$Q:$Q,0))</f>
        <v>0000</v>
      </c>
      <c r="BO128" s="9" t="str">
        <f>INDEX(新汉化!$P:$P,MATCH(中文转码!BO128,新汉化!$Q:$Q,0))</f>
        <v>0000</v>
      </c>
      <c r="BP128" s="9" t="str">
        <f>INDEX(新汉化!$P:$P,MATCH(中文转码!BP128,新汉化!$Q:$Q,0))</f>
        <v>0000</v>
      </c>
      <c r="BQ128" s="8" t="str">
        <f>INDEX(新汉化!$P:$P,MATCH(中文转码!BQ128,新汉化!$Q:$Q,0))</f>
        <v>0000</v>
      </c>
      <c r="BR128" s="7" t="str">
        <f>INDEX(新汉化!$P:$P,MATCH(中文转码!BR128,新汉化!$Q:$Q,0))</f>
        <v>B3D5</v>
      </c>
      <c r="BS128" s="9" t="str">
        <f>INDEX(新汉化!$P:$P,MATCH(中文转码!BS128,新汉化!$Q:$Q,0))</f>
        <v>BAD2</v>
      </c>
      <c r="BT128" s="9" t="str">
        <f>INDEX(新汉化!$P:$P,MATCH(中文转码!BT128,新汉化!$Q:$Q,0))</f>
        <v>C9B8</v>
      </c>
      <c r="BU128" s="9" t="str">
        <f>INDEX(新汉化!$P:$P,MATCH(中文转码!BU128,新汉化!$Q:$Q,0))</f>
        <v>F4B5</v>
      </c>
      <c r="BV128" s="9" t="str">
        <f>INDEX(新汉化!$P:$P,MATCH(中文转码!BV128,新汉化!$Q:$Q,0))</f>
        <v>F3BA</v>
      </c>
      <c r="BW128" s="9" t="str">
        <f>INDEX(新汉化!$P:$P,MATCH(中文转码!BW128,新汉化!$Q:$Q,0))</f>
        <v>EDC9</v>
      </c>
      <c r="BX128" s="9" t="str">
        <f>INDEX(新汉化!$P:$P,MATCH(中文转码!BX128,新汉化!$Q:$Q,0))</f>
        <v>E5CC</v>
      </c>
      <c r="BY128" s="9" t="str">
        <f>INDEX(新汉化!$P:$P,MATCH(中文转码!BY128,新汉化!$Q:$Q,0))</f>
        <v>CDBE</v>
      </c>
      <c r="BZ128" s="9" t="str">
        <f>INDEX(新汉化!$P:$P,MATCH(中文转码!BZ128,新汉化!$Q:$Q,0))</f>
        <v>E1BB</v>
      </c>
      <c r="CA128" s="9" t="str">
        <f>INDEX(新汉化!$P:$P,MATCH(中文转码!CA128,新汉化!$Q:$Q,0))</f>
        <v>E4B1</v>
      </c>
      <c r="CB128" s="9" t="str">
        <f>INDEX(新汉化!$P:$P,MATCH(中文转码!CB128,新汉化!$Q:$Q,0))</f>
        <v>F5C8</v>
      </c>
      <c r="CC128" s="9" t="str">
        <f>INDEX(新汉化!$P:$P,MATCH(中文转码!CC128,新汉化!$Q:$Q,0))</f>
        <v>8038</v>
      </c>
      <c r="CD128" s="9" t="str">
        <f>INDEX(新汉化!$P:$P,MATCH(中文转码!CD128,新汉化!$Q:$Q,0))</f>
        <v>0000</v>
      </c>
      <c r="CE128" s="9" t="str">
        <f>INDEX(新汉化!$P:$P,MATCH(中文转码!CE128,新汉化!$Q:$Q,0))</f>
        <v>0000</v>
      </c>
      <c r="CF128" s="9" t="str">
        <f>INDEX(新汉化!$P:$P,MATCH(中文转码!CF128,新汉化!$Q:$Q,0))</f>
        <v>0000</v>
      </c>
      <c r="CG128" s="9" t="str">
        <f>INDEX(新汉化!$P:$P,MATCH(中文转码!CG128,新汉化!$Q:$Q,0))</f>
        <v>0000</v>
      </c>
      <c r="CH128" s="9" t="str">
        <f>INDEX(新汉化!$P:$P,MATCH(中文转码!CH128,新汉化!$Q:$Q,0))</f>
        <v>0000</v>
      </c>
      <c r="CI128" s="9" t="str">
        <f>INDEX(新汉化!$P:$P,MATCH(中文转码!CI128,新汉化!$Q:$Q,0))</f>
        <v>0000</v>
      </c>
      <c r="CJ128" s="9" t="str">
        <f>INDEX(新汉化!$P:$P,MATCH(中文转码!CJ128,新汉化!$Q:$Q,0))</f>
        <v>0000</v>
      </c>
      <c r="CK128" s="9" t="str">
        <f>INDEX(新汉化!$P:$P,MATCH(中文转码!CK128,新汉化!$Q:$Q,0))</f>
        <v>0000</v>
      </c>
      <c r="CL128" s="9" t="str">
        <f>INDEX(新汉化!$P:$P,MATCH(中文转码!CL128,新汉化!$Q:$Q,0))</f>
        <v>0000</v>
      </c>
      <c r="CM128" s="9" t="str">
        <f>INDEX(新汉化!$P:$P,MATCH(中文转码!CM128,新汉化!$Q:$Q,0))</f>
        <v>0000</v>
      </c>
      <c r="CN128" s="9" t="str">
        <f>INDEX(新汉化!$P:$P,MATCH(中文转码!CN128,新汉化!$Q:$Q,0))</f>
        <v>0000</v>
      </c>
      <c r="CO128" s="8" t="str">
        <f>INDEX(新汉化!$P:$P,MATCH(中文转码!CO128,新汉化!$Q:$Q,0))</f>
        <v>0000</v>
      </c>
      <c r="CP128" s="13" t="str">
        <f>日文原码!CP128</f>
        <v>0000</v>
      </c>
    </row>
    <row r="129" spans="1:94">
      <c r="A129" s="7" t="str">
        <f>日文原码!A129</f>
        <v>0100</v>
      </c>
      <c r="B129" t="str">
        <f>日文原码!B129</f>
        <v>0200</v>
      </c>
      <c r="C129" s="8" t="str">
        <f>日文原码!C129</f>
        <v>0800</v>
      </c>
      <c r="D129" s="7" t="str">
        <f>日文原码!D129</f>
        <v>0A00</v>
      </c>
      <c r="E129" t="str">
        <f>日文原码!E129</f>
        <v>0A00</v>
      </c>
      <c r="F129" t="str">
        <f>日文原码!F129</f>
        <v>0000</v>
      </c>
      <c r="G129" s="8" t="str">
        <f>日文原码!G129</f>
        <v>0900</v>
      </c>
      <c r="H129" t="str">
        <f>日文原码!H129</f>
        <v>0A00</v>
      </c>
      <c r="I129" t="str">
        <f>日文原码!I129</f>
        <v>0200</v>
      </c>
      <c r="J129" t="str">
        <f>日文原码!J129</f>
        <v>0300</v>
      </c>
      <c r="K129" t="str">
        <f>日文原码!K129</f>
        <v>0600</v>
      </c>
      <c r="L129" s="7" t="str">
        <f>INDEX(新汉化!$P:$P,MATCH(中文转码!L129,新汉化!$Q:$Q,0))</f>
        <v>F3F6</v>
      </c>
      <c r="M129" s="9" t="str">
        <f>INDEX(新汉化!$P:$P,MATCH(中文转码!M129,新汉化!$Q:$Q,0))</f>
        <v>E3D3</v>
      </c>
      <c r="N129" s="9" t="str">
        <f>INDEX(新汉化!$P:$P,MATCH(中文转码!N129,新汉化!$Q:$Q,0))</f>
        <v>F5CD</v>
      </c>
      <c r="O129" s="9" t="str">
        <f>INDEX(新汉化!$P:$P,MATCH(中文转码!O129,新汉化!$Q:$Q,0))</f>
        <v>0000</v>
      </c>
      <c r="P129" s="8" t="str">
        <f>INDEX(新汉化!$P:$P,MATCH(中文转码!P129,新汉化!$Q:$Q,0))</f>
        <v>0000</v>
      </c>
      <c r="Q129" s="7" t="str">
        <f>INDEX(新汉化!$P:$P,MATCH(中文转码!Q129,新汉化!$Q:$Q,0))</f>
        <v>A1F8</v>
      </c>
      <c r="R129" s="9" t="str">
        <f>INDEX(新汉化!$P:$P,MATCH(中文转码!R129,新汉化!$Q:$Q,0))</f>
        <v>A1F8</v>
      </c>
      <c r="S129" s="9" t="str">
        <f>INDEX(新汉化!$P:$P,MATCH(中文转码!S129,新汉化!$Q:$Q,0))</f>
        <v>EBD0</v>
      </c>
      <c r="T129" s="9" t="str">
        <f>INDEX(新汉化!$P:$P,MATCH(中文转码!T129,新汉化!$Q:$Q,0))</f>
        <v>E3D3</v>
      </c>
      <c r="U129" s="8" t="str">
        <f>INDEX(新汉化!$P:$P,MATCH(中文转码!U129,新汉化!$Q:$Q,0))</f>
        <v>A1F8</v>
      </c>
      <c r="V129" s="7" t="str">
        <f>INDEX(新汉化!$P:$P,MATCH(中文转码!V129,新汉化!$Q:$Q,0))</f>
        <v>E7C8</v>
      </c>
      <c r="W129" s="9" t="str">
        <f>INDEX(新汉化!$P:$P,MATCH(中文转码!W129,新汉化!$Q:$Q,0))</f>
        <v>FBB9</v>
      </c>
      <c r="X129" s="9" t="str">
        <f>INDEX(新汉化!$P:$P,MATCH(中文转码!X129,新汉化!$Q:$Q,0))</f>
        <v>F1BF</v>
      </c>
      <c r="Y129" s="9" t="str">
        <f>INDEX(新汉化!$P:$P,MATCH(中文转码!Y129,新汉化!$Q:$Q,0))</f>
        <v>A9B1</v>
      </c>
      <c r="Z129" s="9" t="str">
        <f>INDEX(新汉化!$P:$P,MATCH(中文转码!Z129,新汉化!$Q:$Q,0))</f>
        <v>F0C6</v>
      </c>
      <c r="AA129" s="9" t="str">
        <f>INDEX(新汉化!$P:$P,MATCH(中文转码!AA129,新汉化!$Q:$Q,0))</f>
        <v>B4C0</v>
      </c>
      <c r="AB129" s="9" t="str">
        <f>INDEX(新汉化!$P:$P,MATCH(中文转码!AB129,新汉化!$Q:$Q,0))</f>
        <v>C4B5</v>
      </c>
      <c r="AC129" s="9" t="str">
        <f>INDEX(新汉化!$P:$P,MATCH(中文转码!AC129,新汉化!$Q:$Q,0))</f>
        <v>B0BB</v>
      </c>
      <c r="AD129" s="9" t="str">
        <f>INDEX(新汉化!$P:$P,MATCH(中文转码!AD129,新汉化!$Q:$Q,0))</f>
        <v>C039</v>
      </c>
      <c r="AE129" s="9" t="str">
        <f>INDEX(新汉化!$P:$P,MATCH(中文转码!AE129,新汉化!$Q:$Q,0))</f>
        <v>D3D5</v>
      </c>
      <c r="AF129" s="9" t="str">
        <f>INDEX(新汉化!$P:$P,MATCH(中文转码!AF129,新汉化!$Q:$Q,0))</f>
        <v>F3D4</v>
      </c>
      <c r="AG129" s="9" t="str">
        <f>INDEX(新汉化!$P:$P,MATCH(中文转码!AG129,新汉化!$Q:$Q,0))</f>
        <v>DCD6</v>
      </c>
      <c r="AH129" s="9" t="str">
        <f>INDEX(新汉化!$P:$P,MATCH(中文转码!AH129,新汉化!$Q:$Q,0))</f>
        <v>A7CE</v>
      </c>
      <c r="AI129" s="9" t="str">
        <f>INDEX(新汉化!$P:$P,MATCH(中文转码!AI129,新汉化!$Q:$Q,0))</f>
        <v>2029</v>
      </c>
      <c r="AJ129" s="9" t="str">
        <f>INDEX(新汉化!$P:$P,MATCH(中文转码!AJ129,新汉化!$Q:$Q,0))</f>
        <v>ABB9</v>
      </c>
      <c r="AK129" s="9" t="str">
        <f>INDEX(新汉化!$P:$P,MATCH(中文转码!AK129,新汉化!$Q:$Q,0))</f>
        <v>EFC0</v>
      </c>
      <c r="AL129" s="9" t="str">
        <f>INDEX(新汉化!$P:$P,MATCH(中文转码!AL129,新汉化!$Q:$Q,0))</f>
        <v>0000</v>
      </c>
      <c r="AM129" s="9" t="str">
        <f>INDEX(新汉化!$P:$P,MATCH(中文转码!AM129,新汉化!$Q:$Q,0))</f>
        <v>0000</v>
      </c>
      <c r="AN129" s="9" t="str">
        <f>INDEX(新汉化!$P:$P,MATCH(中文转码!AN129,新汉化!$Q:$Q,0))</f>
        <v>0000</v>
      </c>
      <c r="AO129" s="9" t="str">
        <f>INDEX(新汉化!$P:$P,MATCH(中文转码!AO129,新汉化!$Q:$Q,0))</f>
        <v>0000</v>
      </c>
      <c r="AP129" s="9" t="str">
        <f>INDEX(新汉化!$P:$P,MATCH(中文转码!AP129,新汉化!$Q:$Q,0))</f>
        <v>0000</v>
      </c>
      <c r="AQ129" s="9" t="str">
        <f>INDEX(新汉化!$P:$P,MATCH(中文转码!AQ129,新汉化!$Q:$Q,0))</f>
        <v>0000</v>
      </c>
      <c r="AR129" s="9" t="str">
        <f>INDEX(新汉化!$P:$P,MATCH(中文转码!AR129,新汉化!$Q:$Q,0))</f>
        <v>0000</v>
      </c>
      <c r="AS129" s="8" t="str">
        <f>INDEX(新汉化!$P:$P,MATCH(中文转码!AS129,新汉化!$Q:$Q,0))</f>
        <v>0000</v>
      </c>
      <c r="AT129" s="7" t="str">
        <f>INDEX(新汉化!$P:$P,MATCH(中文转码!AT129,新汉化!$Q:$Q,0))</f>
        <v>C4B5</v>
      </c>
      <c r="AU129" s="9" t="str">
        <f>INDEX(新汉化!$P:$P,MATCH(中文转码!AU129,新汉化!$Q:$Q,0))</f>
        <v>B6B7</v>
      </c>
      <c r="AV129" s="9" t="str">
        <f>INDEX(新汉化!$P:$P,MATCH(中文转码!AV129,新汉化!$Q:$Q,0))</f>
        <v>A7CE</v>
      </c>
      <c r="AW129" s="9" t="str">
        <f>INDEX(新汉化!$P:$P,MATCH(中文转码!AW129,新汉化!$Q:$Q,0))</f>
        <v>DAC4</v>
      </c>
      <c r="AX129" s="9" t="str">
        <f>INDEX(新汉化!$P:$P,MATCH(中文转码!AX129,新汉化!$Q:$Q,0))</f>
        <v>CDBE</v>
      </c>
      <c r="AY129" s="9" t="str">
        <f>INDEX(新汉化!$P:$P,MATCH(中文转码!AY129,新汉化!$Q:$Q,0))</f>
        <v>E1BB</v>
      </c>
      <c r="AZ129" s="9" t="str">
        <f>INDEX(新汉化!$P:$P,MATCH(中文转码!AZ129,新汉化!$Q:$Q,0))</f>
        <v>FAB2</v>
      </c>
      <c r="BA129" s="9" t="str">
        <f>INDEX(新汉化!$P:$P,MATCH(中文转码!BA129,新汉化!$Q:$Q,0))</f>
        <v>FAC9</v>
      </c>
      <c r="BB129" s="9" t="str">
        <f>INDEX(新汉化!$P:$P,MATCH(中文转码!BB129,新汉化!$Q:$Q,0))</f>
        <v>E0C0</v>
      </c>
      <c r="BC129" s="9" t="str">
        <f>INDEX(新汉化!$P:$P,MATCH(中文转码!BC129,新汉化!$Q:$Q,0))</f>
        <v>C6CB</v>
      </c>
      <c r="BD129" s="9" t="str">
        <f>INDEX(新汉化!$P:$P,MATCH(中文转码!BD129,新汉化!$Q:$Q,0))</f>
        <v>D8B5</v>
      </c>
      <c r="BE129" s="9" t="str">
        <f>INDEX(新汉化!$P:$P,MATCH(中文转码!BE129,新汉化!$Q:$Q,0))</f>
        <v>F0D5</v>
      </c>
      <c r="BF129" s="9" t="str">
        <f>INDEX(新汉化!$P:$P,MATCH(中文转码!BF129,新汉化!$Q:$Q,0))</f>
        <v>C4B5</v>
      </c>
      <c r="BG129" s="9" t="str">
        <f>INDEX(新汉化!$P:$P,MATCH(中文转码!BG129,新汉化!$Q:$Q,0))</f>
        <v>CEBB</v>
      </c>
      <c r="BH129" s="9" t="str">
        <f>INDEX(新汉化!$P:$P,MATCH(中文转码!BH129,新汉化!$Q:$Q,0))</f>
        <v>AFB6</v>
      </c>
      <c r="BI129" s="9" t="str">
        <f>INDEX(新汉化!$P:$P,MATCH(中文转码!BI129,新汉化!$Q:$Q,0))</f>
        <v>8038</v>
      </c>
      <c r="BJ129" s="9" t="str">
        <f>INDEX(新汉化!$P:$P,MATCH(中文转码!BJ129,新汉化!$Q:$Q,0))</f>
        <v>0000</v>
      </c>
      <c r="BK129" s="9" t="str">
        <f>INDEX(新汉化!$P:$P,MATCH(中文转码!BK129,新汉化!$Q:$Q,0))</f>
        <v>0000</v>
      </c>
      <c r="BL129" s="9" t="str">
        <f>INDEX(新汉化!$P:$P,MATCH(中文转码!BL129,新汉化!$Q:$Q,0))</f>
        <v>0000</v>
      </c>
      <c r="BM129" s="9" t="str">
        <f>INDEX(新汉化!$P:$P,MATCH(中文转码!BM129,新汉化!$Q:$Q,0))</f>
        <v>0000</v>
      </c>
      <c r="BN129" s="9" t="str">
        <f>INDEX(新汉化!$P:$P,MATCH(中文转码!BN129,新汉化!$Q:$Q,0))</f>
        <v>0000</v>
      </c>
      <c r="BO129" s="9" t="str">
        <f>INDEX(新汉化!$P:$P,MATCH(中文转码!BO129,新汉化!$Q:$Q,0))</f>
        <v>0000</v>
      </c>
      <c r="BP129" s="9" t="str">
        <f>INDEX(新汉化!$P:$P,MATCH(中文转码!BP129,新汉化!$Q:$Q,0))</f>
        <v>0000</v>
      </c>
      <c r="BQ129" s="8" t="str">
        <f>INDEX(新汉化!$P:$P,MATCH(中文转码!BQ129,新汉化!$Q:$Q,0))</f>
        <v>0000</v>
      </c>
      <c r="BR129" s="7" t="str">
        <f>INDEX(新汉化!$P:$P,MATCH(中文转码!BR129,新汉化!$Q:$Q,0))</f>
        <v>B2D2</v>
      </c>
      <c r="BS129" s="9" t="str">
        <f>INDEX(新汉化!$P:$P,MATCH(中文转码!BS129,新汉化!$Q:$Q,0))</f>
        <v>D0D3</v>
      </c>
      <c r="BT129" s="9" t="str">
        <f>INDEX(新汉化!$P:$P,MATCH(中文转码!BT129,新汉化!$Q:$Q,0))</f>
        <v>C5D7</v>
      </c>
      <c r="BU129" s="9" t="str">
        <f>INDEX(新汉化!$P:$P,MATCH(中文转码!BU129,新汉化!$Q:$Q,0))</f>
        <v>DCC4</v>
      </c>
      <c r="BV129" s="9" t="str">
        <f>INDEX(新汉化!$P:$P,MATCH(中文转码!BV129,新汉化!$Q:$Q,0))</f>
        <v>A4D4</v>
      </c>
      <c r="BW129" s="9" t="str">
        <f>INDEX(新汉化!$P:$P,MATCH(中文转码!BW129,新汉化!$Q:$Q,0))</f>
        <v>AAD6</v>
      </c>
      <c r="BX129" s="9" t="str">
        <f>INDEX(新汉化!$P:$P,MATCH(中文转码!BX129,新汉化!$Q:$Q,0))</f>
        <v>E6D5</v>
      </c>
      <c r="BY129" s="9" t="str">
        <f>INDEX(新汉化!$P:$P,MATCH(中文转码!BY129,新汉化!$Q:$Q,0))</f>
        <v>FDD5</v>
      </c>
      <c r="BZ129" s="9" t="str">
        <f>INDEX(新汉化!$P:$P,MATCH(中文转码!BZ129,新汉化!$Q:$Q,0))</f>
        <v>D8B5</v>
      </c>
      <c r="CA129" s="9" t="str">
        <f>INDEX(新汉化!$P:$P,MATCH(中文转码!CA129,新汉化!$Q:$Q,0))</f>
        <v>F0D5</v>
      </c>
      <c r="CB129" s="9" t="str">
        <f>INDEX(新汉化!$P:$P,MATCH(中文转码!CB129,新汉化!$Q:$Q,0))</f>
        <v>C4B5</v>
      </c>
      <c r="CC129" s="9" t="str">
        <f>INDEX(新汉化!$P:$P,MATCH(中文转码!CC129,新汉化!$Q:$Q,0))</f>
        <v>DCC4</v>
      </c>
      <c r="CD129" s="9" t="str">
        <f>INDEX(新汉化!$P:$P,MATCH(中文转码!CD129,新汉化!$Q:$Q,0))</f>
        <v>A6C1</v>
      </c>
      <c r="CE129" s="9" t="str">
        <f>INDEX(新汉化!$P:$P,MATCH(中文转码!CE129,新汉化!$Q:$Q,0))</f>
        <v>8038</v>
      </c>
      <c r="CF129" s="9" t="str">
        <f>INDEX(新汉化!$P:$P,MATCH(中文转码!CF129,新汉化!$Q:$Q,0))</f>
        <v>0000</v>
      </c>
      <c r="CG129" s="9" t="str">
        <f>INDEX(新汉化!$P:$P,MATCH(中文转码!CG129,新汉化!$Q:$Q,0))</f>
        <v>0000</v>
      </c>
      <c r="CH129" s="9" t="str">
        <f>INDEX(新汉化!$P:$P,MATCH(中文转码!CH129,新汉化!$Q:$Q,0))</f>
        <v>0000</v>
      </c>
      <c r="CI129" s="9" t="str">
        <f>INDEX(新汉化!$P:$P,MATCH(中文转码!CI129,新汉化!$Q:$Q,0))</f>
        <v>0000</v>
      </c>
      <c r="CJ129" s="9" t="str">
        <f>INDEX(新汉化!$P:$P,MATCH(中文转码!CJ129,新汉化!$Q:$Q,0))</f>
        <v>0000</v>
      </c>
      <c r="CK129" s="9" t="str">
        <f>INDEX(新汉化!$P:$P,MATCH(中文转码!CK129,新汉化!$Q:$Q,0))</f>
        <v>0000</v>
      </c>
      <c r="CL129" s="9" t="str">
        <f>INDEX(新汉化!$P:$P,MATCH(中文转码!CL129,新汉化!$Q:$Q,0))</f>
        <v>0000</v>
      </c>
      <c r="CM129" s="9" t="str">
        <f>INDEX(新汉化!$P:$P,MATCH(中文转码!CM129,新汉化!$Q:$Q,0))</f>
        <v>0000</v>
      </c>
      <c r="CN129" s="9" t="str">
        <f>INDEX(新汉化!$P:$P,MATCH(中文转码!CN129,新汉化!$Q:$Q,0))</f>
        <v>0000</v>
      </c>
      <c r="CO129" s="8" t="str">
        <f>INDEX(新汉化!$P:$P,MATCH(中文转码!CO129,新汉化!$Q:$Q,0))</f>
        <v>0000</v>
      </c>
      <c r="CP129" s="13" t="str">
        <f>日文原码!CP129</f>
        <v>0000</v>
      </c>
    </row>
    <row r="130" spans="1:94">
      <c r="A130" s="7" t="str">
        <f>日文原码!A130</f>
        <v>0100</v>
      </c>
      <c r="B130" t="str">
        <f>日文原码!B130</f>
        <v>0200</v>
      </c>
      <c r="C130" s="8" t="str">
        <f>日文原码!C130</f>
        <v>0900</v>
      </c>
      <c r="D130" s="7" t="str">
        <f>日文原码!D130</f>
        <v>0A00</v>
      </c>
      <c r="E130" t="str">
        <f>日文原码!E130</f>
        <v>0A00</v>
      </c>
      <c r="F130" t="str">
        <f>日文原码!F130</f>
        <v>0000</v>
      </c>
      <c r="G130" s="8" t="str">
        <f>日文原码!G130</f>
        <v>0600</v>
      </c>
      <c r="H130" t="str">
        <f>日文原码!H130</f>
        <v>0A00</v>
      </c>
      <c r="I130" t="str">
        <f>日文原码!I130</f>
        <v>0100</v>
      </c>
      <c r="J130" t="str">
        <f>日文原码!J130</f>
        <v>0100</v>
      </c>
      <c r="K130" t="str">
        <f>日文原码!K130</f>
        <v>0500</v>
      </c>
      <c r="L130" s="7" t="str">
        <f>INDEX(新汉化!$P:$P,MATCH(中文转码!L130,新汉化!$Q:$Q,0))</f>
        <v>FAC1</v>
      </c>
      <c r="M130" s="9" t="str">
        <f>INDEX(新汉化!$P:$P,MATCH(中文转码!M130,新汉化!$Q:$Q,0))</f>
        <v>BACF</v>
      </c>
      <c r="N130" s="9" t="str">
        <f>INDEX(新汉化!$P:$P,MATCH(中文转码!N130,新汉化!$Q:$Q,0))</f>
        <v>A1D0</v>
      </c>
      <c r="O130" s="9" t="str">
        <f>INDEX(新汉化!$P:$P,MATCH(中文转码!O130,新汉化!$Q:$Q,0))</f>
        <v>F8B1</v>
      </c>
      <c r="P130" s="8" t="str">
        <f>INDEX(新汉化!$P:$P,MATCH(中文转码!P130,新汉化!$Q:$Q,0))</f>
        <v>0000</v>
      </c>
      <c r="Q130" s="7" t="str">
        <f>INDEX(新汉化!$P:$P,MATCH(中文转码!Q130,新汉化!$Q:$Q,0))</f>
        <v>A1F8</v>
      </c>
      <c r="R130" s="9" t="str">
        <f>INDEX(新汉化!$P:$P,MATCH(中文转码!R130,新汉化!$Q:$Q,0))</f>
        <v>A1F8</v>
      </c>
      <c r="S130" s="9" t="str">
        <f>INDEX(新汉化!$P:$P,MATCH(中文转码!S130,新汉化!$Q:$Q,0))</f>
        <v>DECE</v>
      </c>
      <c r="T130" s="9" t="str">
        <f>INDEX(新汉化!$P:$P,MATCH(中文转码!T130,新汉化!$Q:$Q,0))</f>
        <v>B5C0</v>
      </c>
      <c r="U130" s="8" t="str">
        <f>INDEX(新汉化!$P:$P,MATCH(中文转码!U130,新汉化!$Q:$Q,0))</f>
        <v>A1F8</v>
      </c>
      <c r="V130" s="7" t="str">
        <f>INDEX(新汉化!$P:$P,MATCH(中文转码!V130,新汉化!$Q:$Q,0))</f>
        <v>E1BB</v>
      </c>
      <c r="W130" s="9" t="str">
        <f>INDEX(新汉化!$P:$P,MATCH(中文转码!W130,新汉化!$Q:$Q,0))</f>
        <v>C3D3</v>
      </c>
      <c r="X130" s="9" t="str">
        <f>INDEX(新汉化!$P:$P,MATCH(中文转码!X130,新汉化!$Q:$Q,0))</f>
        <v>E6B7</v>
      </c>
      <c r="Y130" s="9" t="str">
        <f>INDEX(新汉化!$P:$P,MATCH(中文转码!Y130,新汉化!$Q:$Q,0))</f>
        <v>FBC0</v>
      </c>
      <c r="Z130" s="9" t="str">
        <f>INDEX(新汉化!$P:$P,MATCH(中文转码!Z130,新汉化!$Q:$Q,0))</f>
        <v>C4B5</v>
      </c>
      <c r="AA130" s="9" t="str">
        <f>INDEX(新汉化!$P:$P,MATCH(中文转码!AA130,新汉化!$Q:$Q,0))</f>
        <v>AFC7</v>
      </c>
      <c r="AB130" s="9" t="str">
        <f>INDEX(新汉化!$P:$P,MATCH(中文转码!AB130,新汉化!$Q:$Q,0))</f>
        <v>D3D7</v>
      </c>
      <c r="AC130" s="9" t="str">
        <f>INDEX(新汉化!$P:$P,MATCH(中文转码!AC130,新汉化!$Q:$Q,0))</f>
        <v>B6B2</v>
      </c>
      <c r="AD130" s="9" t="str">
        <f>INDEX(新汉化!$P:$P,MATCH(中文转码!AD130,新汉化!$Q:$Q,0))</f>
        <v>BDD7</v>
      </c>
      <c r="AE130" s="9" t="str">
        <f>INDEX(新汉化!$P:$P,MATCH(中文转码!AE130,新汉化!$Q:$Q,0))</f>
        <v>D4C1</v>
      </c>
      <c r="AF130" s="9" t="str">
        <f>INDEX(新汉化!$P:$P,MATCH(中文转码!AF130,新汉化!$Q:$Q,0))</f>
        <v>EFCE</v>
      </c>
      <c r="AG130" s="9" t="str">
        <f>INDEX(新汉化!$P:$P,MATCH(中文转码!AG130,新汉化!$Q:$Q,0))</f>
        <v>8038</v>
      </c>
      <c r="AH130" s="9" t="str">
        <f>INDEX(新汉化!$P:$P,MATCH(中文转码!AH130,新汉化!$Q:$Q,0))</f>
        <v>BBB2</v>
      </c>
      <c r="AI130" s="9" t="str">
        <f>INDEX(新汉化!$P:$P,MATCH(中文转码!AI130,新汉化!$Q:$Q,0))</f>
        <v>F4CC</v>
      </c>
      <c r="AJ130" s="9" t="str">
        <f>INDEX(新汉化!$P:$P,MATCH(中文转码!AJ130,新汉化!$Q:$Q,0))</f>
        <v>B3CA</v>
      </c>
      <c r="AK130" s="9" t="str">
        <f>INDEX(新汉化!$P:$P,MATCH(中文转码!AK130,新汉化!$Q:$Q,0))</f>
        <v>C039</v>
      </c>
      <c r="AL130" s="9" t="str">
        <f>INDEX(新汉化!$P:$P,MATCH(中文转码!AL130,新汉化!$Q:$Q,0))</f>
        <v>0000</v>
      </c>
      <c r="AM130" s="9" t="str">
        <f>INDEX(新汉化!$P:$P,MATCH(中文转码!AM130,新汉化!$Q:$Q,0))</f>
        <v>0000</v>
      </c>
      <c r="AN130" s="9" t="str">
        <f>INDEX(新汉化!$P:$P,MATCH(中文转码!AN130,新汉化!$Q:$Q,0))</f>
        <v>0000</v>
      </c>
      <c r="AO130" s="9" t="str">
        <f>INDEX(新汉化!$P:$P,MATCH(中文转码!AO130,新汉化!$Q:$Q,0))</f>
        <v>0000</v>
      </c>
      <c r="AP130" s="9" t="str">
        <f>INDEX(新汉化!$P:$P,MATCH(中文转码!AP130,新汉化!$Q:$Q,0))</f>
        <v>0000</v>
      </c>
      <c r="AQ130" s="9" t="str">
        <f>INDEX(新汉化!$P:$P,MATCH(中文转码!AQ130,新汉化!$Q:$Q,0))</f>
        <v>0000</v>
      </c>
      <c r="AR130" s="9" t="str">
        <f>INDEX(新汉化!$P:$P,MATCH(中文转码!AR130,新汉化!$Q:$Q,0))</f>
        <v>0000</v>
      </c>
      <c r="AS130" s="8" t="str">
        <f>INDEX(新汉化!$P:$P,MATCH(中文转码!AS130,新汉化!$Q:$Q,0))</f>
        <v>0000</v>
      </c>
      <c r="AT130" s="7" t="str">
        <f>INDEX(新汉化!$P:$P,MATCH(中文转码!AT130,新汉化!$Q:$Q,0))</f>
        <v>F9CB</v>
      </c>
      <c r="AU130" s="9" t="str">
        <f>INDEX(新汉化!$P:$P,MATCH(中文转码!AU130,新汉化!$Q:$Q,0))</f>
        <v>D4D2</v>
      </c>
      <c r="AV130" s="9" t="str">
        <f>INDEX(新汉化!$P:$P,MATCH(中文转码!AV130,新汉化!$Q:$Q,0))</f>
        <v>B2CA</v>
      </c>
      <c r="AW130" s="9" t="str">
        <f>INDEX(新汉化!$P:$P,MATCH(中文转码!AW130,新汉化!$Q:$Q,0))</f>
        <v>B4C3</v>
      </c>
      <c r="AX130" s="9" t="str">
        <f>INDEX(新汉化!$P:$P,MATCH(中文转码!AX130,新汉化!$Q:$Q,0))</f>
        <v>BCB6</v>
      </c>
      <c r="AY130" s="9" t="str">
        <f>INDEX(新汉化!$P:$P,MATCH(中文转码!AY130,新汉化!$Q:$Q,0))</f>
        <v>D4B3</v>
      </c>
      <c r="AZ130" s="9" t="str">
        <f>INDEX(新汉化!$P:$P,MATCH(中文转码!AZ130,新汉化!$Q:$Q,0))</f>
        <v>8038</v>
      </c>
      <c r="BA130" s="9" t="str">
        <f>INDEX(新汉化!$P:$P,MATCH(中文转码!BA130,新汉化!$Q:$Q,0))</f>
        <v>A1D7</v>
      </c>
      <c r="BB130" s="9" t="str">
        <f>INDEX(新汉化!$P:$P,MATCH(中文转码!BB130,新汉化!$Q:$Q,0))</f>
        <v>DAD4</v>
      </c>
      <c r="BC130" s="9" t="str">
        <f>INDEX(新汉化!$P:$P,MATCH(中文转码!BC130,新汉化!$Q:$Q,0))</f>
        <v>E0D4</v>
      </c>
      <c r="BD130" s="9" t="str">
        <f>INDEX(新汉化!$P:$P,MATCH(中文转码!BD130,新汉化!$Q:$Q,0))</f>
        <v>AECB</v>
      </c>
      <c r="BE130" s="9" t="str">
        <f>INDEX(新汉化!$P:$P,MATCH(中文转码!BE130,新汉化!$Q:$Q,0))</f>
        <v>EFC0</v>
      </c>
      <c r="BF130" s="9" t="str">
        <f>INDEX(新汉化!$P:$P,MATCH(中文转码!BF130,新汉化!$Q:$Q,0))</f>
        <v>B2D2</v>
      </c>
      <c r="BG130" s="9" t="str">
        <f>INDEX(新汉化!$P:$P,MATCH(中文转码!BG130,新汉化!$Q:$Q,0))</f>
        <v>DECE</v>
      </c>
      <c r="BH130" s="9" t="str">
        <f>INDEX(新汉化!$P:$P,MATCH(中文转码!BH130,新汉化!$Q:$Q,0))</f>
        <v>F9CB</v>
      </c>
      <c r="BI130" s="9" t="str">
        <f>INDEX(新汉化!$P:$P,MATCH(中文转码!BI130,新汉化!$Q:$Q,0))</f>
        <v>BDCE</v>
      </c>
      <c r="BJ130" s="9" t="str">
        <f>INDEX(新汉化!$P:$P,MATCH(中文转码!BJ130,新汉化!$Q:$Q,0))</f>
        <v>0000</v>
      </c>
      <c r="BK130" s="9" t="str">
        <f>INDEX(新汉化!$P:$P,MATCH(中文转码!BK130,新汉化!$Q:$Q,0))</f>
        <v>0000</v>
      </c>
      <c r="BL130" s="9" t="str">
        <f>INDEX(新汉化!$P:$P,MATCH(中文转码!BL130,新汉化!$Q:$Q,0))</f>
        <v>0000</v>
      </c>
      <c r="BM130" s="9" t="str">
        <f>INDEX(新汉化!$P:$P,MATCH(中文转码!BM130,新汉化!$Q:$Q,0))</f>
        <v>0000</v>
      </c>
      <c r="BN130" s="9" t="str">
        <f>INDEX(新汉化!$P:$P,MATCH(中文转码!BN130,新汉化!$Q:$Q,0))</f>
        <v>0000</v>
      </c>
      <c r="BO130" s="9" t="str">
        <f>INDEX(新汉化!$P:$P,MATCH(中文转码!BO130,新汉化!$Q:$Q,0))</f>
        <v>0000</v>
      </c>
      <c r="BP130" s="9" t="str">
        <f>INDEX(新汉化!$P:$P,MATCH(中文转码!BP130,新汉化!$Q:$Q,0))</f>
        <v>0000</v>
      </c>
      <c r="BQ130" s="8" t="str">
        <f>INDEX(新汉化!$P:$P,MATCH(中文转码!BQ130,新汉化!$Q:$Q,0))</f>
        <v>0000</v>
      </c>
      <c r="BR130" s="7" t="str">
        <f>INDEX(新汉化!$P:$P,MATCH(中文转码!BR130,新汉化!$Q:$Q,0))</f>
        <v>C4B5</v>
      </c>
      <c r="BS130" s="9" t="str">
        <f>INDEX(新汉化!$P:$P,MATCH(中文转码!BS130,新汉化!$Q:$Q,0))</f>
        <v>A6B1</v>
      </c>
      <c r="BT130" s="9" t="str">
        <f>INDEX(新汉化!$P:$P,MATCH(中文转码!BT130,新汉化!$Q:$Q,0))</f>
        <v>C9BF</v>
      </c>
      <c r="BU130" s="9" t="str">
        <f>INDEX(新汉化!$P:$P,MATCH(中文转码!BU130,新汉化!$Q:$Q,0))</f>
        <v>CEC3</v>
      </c>
      <c r="BV130" s="9" t="str">
        <f>INDEX(新汉化!$P:$P,MATCH(中文转码!BV130,新汉化!$Q:$Q,0))</f>
        <v>8038</v>
      </c>
      <c r="BW130" s="9" t="str">
        <f>INDEX(新汉化!$P:$P,MATCH(中文转码!BW130,新汉化!$Q:$Q,0))</f>
        <v>0000</v>
      </c>
      <c r="BX130" s="9" t="str">
        <f>INDEX(新汉化!$P:$P,MATCH(中文转码!BX130,新汉化!$Q:$Q,0))</f>
        <v>0000</v>
      </c>
      <c r="BY130" s="9" t="str">
        <f>INDEX(新汉化!$P:$P,MATCH(中文转码!BY130,新汉化!$Q:$Q,0))</f>
        <v>0000</v>
      </c>
      <c r="BZ130" s="9" t="str">
        <f>INDEX(新汉化!$P:$P,MATCH(中文转码!BZ130,新汉化!$Q:$Q,0))</f>
        <v>0000</v>
      </c>
      <c r="CA130" s="9" t="str">
        <f>INDEX(新汉化!$P:$P,MATCH(中文转码!CA130,新汉化!$Q:$Q,0))</f>
        <v>0000</v>
      </c>
      <c r="CB130" s="9" t="str">
        <f>INDEX(新汉化!$P:$P,MATCH(中文转码!CB130,新汉化!$Q:$Q,0))</f>
        <v>0000</v>
      </c>
      <c r="CC130" s="9" t="str">
        <f>INDEX(新汉化!$P:$P,MATCH(中文转码!CC130,新汉化!$Q:$Q,0))</f>
        <v>0000</v>
      </c>
      <c r="CD130" s="9" t="str">
        <f>INDEX(新汉化!$P:$P,MATCH(中文转码!CD130,新汉化!$Q:$Q,0))</f>
        <v>0000</v>
      </c>
      <c r="CE130" s="9" t="str">
        <f>INDEX(新汉化!$P:$P,MATCH(中文转码!CE130,新汉化!$Q:$Q,0))</f>
        <v>0000</v>
      </c>
      <c r="CF130" s="9" t="str">
        <f>INDEX(新汉化!$P:$P,MATCH(中文转码!CF130,新汉化!$Q:$Q,0))</f>
        <v>0000</v>
      </c>
      <c r="CG130" s="9" t="str">
        <f>INDEX(新汉化!$P:$P,MATCH(中文转码!CG130,新汉化!$Q:$Q,0))</f>
        <v>0000</v>
      </c>
      <c r="CH130" s="9" t="str">
        <f>INDEX(新汉化!$P:$P,MATCH(中文转码!CH130,新汉化!$Q:$Q,0))</f>
        <v>0000</v>
      </c>
      <c r="CI130" s="9" t="str">
        <f>INDEX(新汉化!$P:$P,MATCH(中文转码!CI130,新汉化!$Q:$Q,0))</f>
        <v>0000</v>
      </c>
      <c r="CJ130" s="9" t="str">
        <f>INDEX(新汉化!$P:$P,MATCH(中文转码!CJ130,新汉化!$Q:$Q,0))</f>
        <v>0000</v>
      </c>
      <c r="CK130" s="9" t="str">
        <f>INDEX(新汉化!$P:$P,MATCH(中文转码!CK130,新汉化!$Q:$Q,0))</f>
        <v>0000</v>
      </c>
      <c r="CL130" s="9" t="str">
        <f>INDEX(新汉化!$P:$P,MATCH(中文转码!CL130,新汉化!$Q:$Q,0))</f>
        <v>0000</v>
      </c>
      <c r="CM130" s="9" t="str">
        <f>INDEX(新汉化!$P:$P,MATCH(中文转码!CM130,新汉化!$Q:$Q,0))</f>
        <v>0000</v>
      </c>
      <c r="CN130" s="9" t="str">
        <f>INDEX(新汉化!$P:$P,MATCH(中文转码!CN130,新汉化!$Q:$Q,0))</f>
        <v>0000</v>
      </c>
      <c r="CO130" s="8" t="str">
        <f>INDEX(新汉化!$P:$P,MATCH(中文转码!CO130,新汉化!$Q:$Q,0))</f>
        <v>0000</v>
      </c>
      <c r="CP130" s="13" t="str">
        <f>日文原码!CP130</f>
        <v>0000</v>
      </c>
    </row>
    <row r="131" spans="1:94">
      <c r="A131" s="7" t="str">
        <f>日文原码!A131</f>
        <v>0100</v>
      </c>
      <c r="B131" t="str">
        <f>日文原码!B131</f>
        <v>0300</v>
      </c>
      <c r="C131" s="8" t="str">
        <f>日文原码!C131</f>
        <v>0000</v>
      </c>
      <c r="D131" s="7" t="str">
        <f>日文原码!D131</f>
        <v>0A00</v>
      </c>
      <c r="E131" t="str">
        <f>日文原码!E131</f>
        <v>0A00</v>
      </c>
      <c r="F131" t="str">
        <f>日文原码!F131</f>
        <v>0100</v>
      </c>
      <c r="G131" s="8" t="str">
        <f>日文原码!G131</f>
        <v>0100</v>
      </c>
      <c r="H131" t="str">
        <f>日文原码!H131</f>
        <v>0A00</v>
      </c>
      <c r="I131" t="str">
        <f>日文原码!I131</f>
        <v>0300</v>
      </c>
      <c r="J131" t="str">
        <f>日文原码!J131</f>
        <v>0200</v>
      </c>
      <c r="K131" t="str">
        <f>日文原码!K131</f>
        <v>0800</v>
      </c>
      <c r="L131" s="7" t="str">
        <f>INDEX(新汉化!$P:$P,MATCH(中文转码!L131,新汉化!$Q:$Q,0))</f>
        <v>FACC</v>
      </c>
      <c r="M131" s="9" t="str">
        <f>INDEX(新汉化!$P:$P,MATCH(中文转码!M131,新汉化!$Q:$Q,0))</f>
        <v>FCF2</v>
      </c>
      <c r="N131" s="9" t="str">
        <f>INDEX(新汉化!$P:$P,MATCH(中文转码!N131,新汉化!$Q:$Q,0))</f>
        <v>FAC1</v>
      </c>
      <c r="O131" s="9" t="str">
        <f>INDEX(新汉化!$P:$P,MATCH(中文转码!O131,新汉化!$Q:$Q,0))</f>
        <v>BACF</v>
      </c>
      <c r="P131" s="8" t="str">
        <f>INDEX(新汉化!$P:$P,MATCH(中文转码!P131,新汉化!$Q:$Q,0))</f>
        <v>0000</v>
      </c>
      <c r="Q131" s="7" t="str">
        <f>INDEX(新汉化!$P:$P,MATCH(中文转码!Q131,新汉化!$Q:$Q,0))</f>
        <v>A1F8</v>
      </c>
      <c r="R131" s="9" t="str">
        <f>INDEX(新汉化!$P:$P,MATCH(中文转码!R131,新汉化!$Q:$Q,0))</f>
        <v>A1F8</v>
      </c>
      <c r="S131" s="9" t="str">
        <f>INDEX(新汉化!$P:$P,MATCH(中文转码!S131,新汉化!$Q:$Q,0))</f>
        <v>F7C1</v>
      </c>
      <c r="T131" s="9" t="str">
        <f>INDEX(新汉化!$P:$P,MATCH(中文转码!T131,新汉化!$Q:$Q,0))</f>
        <v>A5C3</v>
      </c>
      <c r="U131" s="8" t="str">
        <f>INDEX(新汉化!$P:$P,MATCH(中文转码!U131,新汉化!$Q:$Q,0))</f>
        <v>A1F8</v>
      </c>
      <c r="V131" s="7" t="str">
        <f>INDEX(新汉化!$P:$P,MATCH(中文转码!V131,新汉化!$Q:$Q,0))</f>
        <v>D5B8</v>
      </c>
      <c r="W131" s="9" t="str">
        <f>INDEX(新汉化!$P:$P,MATCH(中文转码!W131,新汉化!$Q:$Q,0))</f>
        <v>C9CD</v>
      </c>
      <c r="X131" s="9" t="str">
        <f>INDEX(新汉化!$P:$P,MATCH(中文转码!X131,新汉化!$Q:$Q,0))</f>
        <v>EACD</v>
      </c>
      <c r="Y131" s="9" t="str">
        <f>INDEX(新汉化!$P:$P,MATCH(中文转码!Y131,新汉化!$Q:$Q,0))</f>
        <v>A4C6</v>
      </c>
      <c r="Z131" s="9" t="str">
        <f>INDEX(新汉化!$P:$P,MATCH(中文转码!Z131,新汉化!$Q:$Q,0))</f>
        <v>B1CA</v>
      </c>
      <c r="AA131" s="9" t="str">
        <f>INDEX(新汉化!$P:$P,MATCH(中文转码!AA131,新汉化!$Q:$Q,0))</f>
        <v>C4B5</v>
      </c>
      <c r="AB131" s="9" t="str">
        <f>INDEX(新汉化!$P:$P,MATCH(中文转码!AB131,新汉化!$Q:$Q,0))</f>
        <v>D7BC</v>
      </c>
      <c r="AC131" s="9" t="str">
        <f>INDEX(新汉化!$P:$P,MATCH(中文转码!AC131,新汉化!$Q:$Q,0))</f>
        <v>C7BF</v>
      </c>
      <c r="AD131" s="9" t="str">
        <f>INDEX(新汉化!$P:$P,MATCH(中文转码!AD131,新汉化!$Q:$Q,0))</f>
        <v>C7CA</v>
      </c>
      <c r="AE131" s="9" t="str">
        <f>INDEX(新汉化!$P:$P,MATCH(中文转码!AE131,新汉化!$Q:$Q,0))</f>
        <v>EDC8</v>
      </c>
      <c r="AF131" s="9" t="str">
        <f>INDEX(新汉化!$P:$P,MATCH(中文转码!AF131,新汉化!$Q:$Q,0))</f>
        <v>C4B5</v>
      </c>
      <c r="AG131" s="9" t="str">
        <f>INDEX(新汉化!$P:$P,MATCH(中文转码!AG131,新汉化!$Q:$Q,0))</f>
        <v>8038</v>
      </c>
      <c r="AH131" s="9" t="str">
        <f>INDEX(新汉化!$P:$P,MATCH(中文转码!AH131,新汉化!$Q:$Q,0))</f>
        <v>DAD4</v>
      </c>
      <c r="AI131" s="9" t="str">
        <f>INDEX(新汉化!$P:$P,MATCH(中文转码!AI131,新汉化!$Q:$Q,0))</f>
        <v>D7BC</v>
      </c>
      <c r="AJ131" s="9" t="str">
        <f>INDEX(新汉化!$P:$P,MATCH(中文转码!AJ131,新汉化!$Q:$Q,0))</f>
        <v>C7BF</v>
      </c>
      <c r="AK131" s="9" t="str">
        <f>INDEX(新汉化!$P:$P,MATCH(中文转码!AK131,新汉化!$Q:$Q,0))</f>
        <v>0000</v>
      </c>
      <c r="AL131" s="9" t="str">
        <f>INDEX(新汉化!$P:$P,MATCH(中文转码!AL131,新汉化!$Q:$Q,0))</f>
        <v>0000</v>
      </c>
      <c r="AM131" s="9" t="str">
        <f>INDEX(新汉化!$P:$P,MATCH(中文转码!AM131,新汉化!$Q:$Q,0))</f>
        <v>0000</v>
      </c>
      <c r="AN131" s="9" t="str">
        <f>INDEX(新汉化!$P:$P,MATCH(中文转码!AN131,新汉化!$Q:$Q,0))</f>
        <v>0000</v>
      </c>
      <c r="AO131" s="9" t="str">
        <f>INDEX(新汉化!$P:$P,MATCH(中文转码!AO131,新汉化!$Q:$Q,0))</f>
        <v>0000</v>
      </c>
      <c r="AP131" s="9" t="str">
        <f>INDEX(新汉化!$P:$P,MATCH(中文转码!AP131,新汉化!$Q:$Q,0))</f>
        <v>0000</v>
      </c>
      <c r="AQ131" s="9" t="str">
        <f>INDEX(新汉化!$P:$P,MATCH(中文转码!AQ131,新汉化!$Q:$Q,0))</f>
        <v>0000</v>
      </c>
      <c r="AR131" s="9" t="str">
        <f>INDEX(新汉化!$P:$P,MATCH(中文转码!AR131,新汉化!$Q:$Q,0))</f>
        <v>0000</v>
      </c>
      <c r="AS131" s="8" t="str">
        <f>INDEX(新汉化!$P:$P,MATCH(中文转码!AS131,新汉化!$Q:$Q,0))</f>
        <v>0000</v>
      </c>
      <c r="AT131" s="7" t="str">
        <f>INDEX(新汉化!$P:$P,MATCH(中文转码!AT131,新汉化!$Q:$Q,0))</f>
        <v>E4B1</v>
      </c>
      <c r="AU131" s="9" t="str">
        <f>INDEX(新汉化!$P:$P,MATCH(中文转码!AU131,新汉化!$Q:$Q,0))</f>
        <v>B2D3</v>
      </c>
      <c r="AV131" s="9" t="str">
        <f>INDEX(新汉化!$P:$P,MATCH(中文转码!AV131,新汉化!$Q:$Q,0))</f>
        <v>AED6</v>
      </c>
      <c r="AW131" s="9" t="str">
        <f>INDEX(新汉化!$P:$P,MATCH(中文转码!AW131,新汉化!$Q:$Q,0))</f>
        <v>B0C7</v>
      </c>
      <c r="AX131" s="9" t="str">
        <f>INDEX(新汉化!$P:$P,MATCH(中文转码!AX131,新汉化!$Q:$Q,0))</f>
        <v>C039</v>
      </c>
      <c r="AY131" s="9" t="str">
        <f>INDEX(新汉化!$P:$P,MATCH(中文转码!AY131,新汉化!$Q:$Q,0))</f>
        <v>AACE</v>
      </c>
      <c r="AZ131" s="9" t="str">
        <f>INDEX(新汉化!$P:$P,MATCH(中文转码!AZ131,新汉化!$Q:$Q,0))</f>
        <v>CBC1</v>
      </c>
      <c r="BA131" s="9" t="str">
        <f>INDEX(新汉化!$P:$P,MATCH(中文转码!BA131,新汉化!$Q:$Q,0))</f>
        <v>E3B6</v>
      </c>
      <c r="BB131" s="9" t="str">
        <f>INDEX(新汉化!$P:$P,MATCH(中文转码!BB131,新汉化!$Q:$Q,0))</f>
        <v>DCB1</v>
      </c>
      <c r="BC131" s="9" t="str">
        <f>INDEX(新汉化!$P:$P,MATCH(中文转码!BC131,新汉化!$Q:$Q,0))</f>
        <v>D0B5</v>
      </c>
      <c r="BD131" s="9" t="str">
        <f>INDEX(新汉化!$P:$P,MATCH(中文转码!BD131,新汉化!$Q:$Q,0))</f>
        <v>CBC8</v>
      </c>
      <c r="BE131" s="9" t="str">
        <f>INDEX(新汉化!$P:$P,MATCH(中文转码!BE131,新汉化!$Q:$Q,0))</f>
        <v>C4B5</v>
      </c>
      <c r="BF131" s="9" t="str">
        <f>INDEX(新汉化!$P:$P,MATCH(中文转码!BF131,新汉化!$Q:$Q,0))</f>
        <v>A5B9</v>
      </c>
      <c r="BG131" s="9" t="str">
        <f>INDEX(新汉化!$P:$P,MATCH(中文转码!BG131,新汉化!$Q:$Q,0))</f>
        <v>F7BB</v>
      </c>
      <c r="BH131" s="9" t="str">
        <f>INDEX(新汉化!$P:$P,MATCH(中文转码!BH131,新汉化!$Q:$Q,0))</f>
        <v>E1BB</v>
      </c>
      <c r="BI131" s="9" t="str">
        <f>INDEX(新汉化!$P:$P,MATCH(中文转码!BI131,新汉化!$Q:$Q,0))</f>
        <v>0000</v>
      </c>
      <c r="BJ131" s="9" t="str">
        <f>INDEX(新汉化!$P:$P,MATCH(中文转码!BJ131,新汉化!$Q:$Q,0))</f>
        <v>0000</v>
      </c>
      <c r="BK131" s="9" t="str">
        <f>INDEX(新汉化!$P:$P,MATCH(中文转码!BK131,新汉化!$Q:$Q,0))</f>
        <v>0000</v>
      </c>
      <c r="BL131" s="9" t="str">
        <f>INDEX(新汉化!$P:$P,MATCH(中文转码!BL131,新汉化!$Q:$Q,0))</f>
        <v>0000</v>
      </c>
      <c r="BM131" s="9" t="str">
        <f>INDEX(新汉化!$P:$P,MATCH(中文转码!BM131,新汉化!$Q:$Q,0))</f>
        <v>0000</v>
      </c>
      <c r="BN131" s="9" t="str">
        <f>INDEX(新汉化!$P:$P,MATCH(中文转码!BN131,新汉化!$Q:$Q,0))</f>
        <v>0000</v>
      </c>
      <c r="BO131" s="9" t="str">
        <f>INDEX(新汉化!$P:$P,MATCH(中文转码!BO131,新汉化!$Q:$Q,0))</f>
        <v>0000</v>
      </c>
      <c r="BP131" s="9" t="str">
        <f>INDEX(新汉化!$P:$P,MATCH(中文转码!BP131,新汉化!$Q:$Q,0))</f>
        <v>0000</v>
      </c>
      <c r="BQ131" s="8" t="str">
        <f>INDEX(新汉化!$P:$P,MATCH(中文转码!BQ131,新汉化!$Q:$Q,0))</f>
        <v>0000</v>
      </c>
      <c r="BR131" s="7" t="str">
        <f>INDEX(新汉化!$P:$P,MATCH(中文转码!BR131,新汉化!$Q:$Q,0))</f>
        <v>D8B2</v>
      </c>
      <c r="BS131" s="9" t="str">
        <f>INDEX(新汉化!$P:$P,MATCH(中文转码!BS131,新汉化!$Q:$Q,0))</f>
        <v>EDC9</v>
      </c>
      <c r="BT131" s="9" t="str">
        <f>INDEX(新汉化!$P:$P,MATCH(中文转码!BT131,新汉化!$Q:$Q,0))</f>
        <v>DAD4</v>
      </c>
      <c r="BU131" s="9" t="str">
        <f>INDEX(新汉化!$P:$P,MATCH(中文转码!BU131,新汉化!$Q:$Q,0))</f>
        <v>D3BA</v>
      </c>
      <c r="BV131" s="9" t="str">
        <f>INDEX(新汉化!$P:$P,MATCH(中文转码!BV131,新汉化!$Q:$Q,0))</f>
        <v>D7B5</v>
      </c>
      <c r="BW131" s="9" t="str">
        <f>INDEX(新汉化!$P:$P,MATCH(中文转码!BW131,新汉化!$Q:$Q,0))</f>
        <v>C4B5</v>
      </c>
      <c r="BX131" s="9" t="str">
        <f>INDEX(新汉化!$P:$P,MATCH(中文转码!BX131,新汉化!$Q:$Q,0))</f>
        <v>B4B6</v>
      </c>
      <c r="BY131" s="9" t="str">
        <f>INDEX(新汉化!$P:$P,MATCH(中文转码!BY131,新汉化!$Q:$Q,0))</f>
        <v>A8D1</v>
      </c>
      <c r="BZ131" s="9" t="str">
        <f>INDEX(新汉化!$P:$P,MATCH(中文转码!BZ131,新汉化!$Q:$Q,0))</f>
        <v>D0D6</v>
      </c>
      <c r="CA131" s="9" t="str">
        <f>INDEX(新汉化!$P:$P,MATCH(中文转码!CA131,新汉化!$Q:$Q,0))</f>
        <v>8038</v>
      </c>
      <c r="CB131" s="9" t="str">
        <f>INDEX(新汉化!$P:$P,MATCH(中文转码!CB131,新汉化!$Q:$Q,0))</f>
        <v>0000</v>
      </c>
      <c r="CC131" s="9" t="str">
        <f>INDEX(新汉化!$P:$P,MATCH(中文转码!CC131,新汉化!$Q:$Q,0))</f>
        <v>0000</v>
      </c>
      <c r="CD131" s="9" t="str">
        <f>INDEX(新汉化!$P:$P,MATCH(中文转码!CD131,新汉化!$Q:$Q,0))</f>
        <v>0000</v>
      </c>
      <c r="CE131" s="9" t="str">
        <f>INDEX(新汉化!$P:$P,MATCH(中文转码!CE131,新汉化!$Q:$Q,0))</f>
        <v>0000</v>
      </c>
      <c r="CF131" s="9" t="str">
        <f>INDEX(新汉化!$P:$P,MATCH(中文转码!CF131,新汉化!$Q:$Q,0))</f>
        <v>0000</v>
      </c>
      <c r="CG131" s="9" t="str">
        <f>INDEX(新汉化!$P:$P,MATCH(中文转码!CG131,新汉化!$Q:$Q,0))</f>
        <v>0000</v>
      </c>
      <c r="CH131" s="9" t="str">
        <f>INDEX(新汉化!$P:$P,MATCH(中文转码!CH131,新汉化!$Q:$Q,0))</f>
        <v>0000</v>
      </c>
      <c r="CI131" s="9" t="str">
        <f>INDEX(新汉化!$P:$P,MATCH(中文转码!CI131,新汉化!$Q:$Q,0))</f>
        <v>0000</v>
      </c>
      <c r="CJ131" s="9" t="str">
        <f>INDEX(新汉化!$P:$P,MATCH(中文转码!CJ131,新汉化!$Q:$Q,0))</f>
        <v>0000</v>
      </c>
      <c r="CK131" s="9" t="str">
        <f>INDEX(新汉化!$P:$P,MATCH(中文转码!CK131,新汉化!$Q:$Q,0))</f>
        <v>0000</v>
      </c>
      <c r="CL131" s="9" t="str">
        <f>INDEX(新汉化!$P:$P,MATCH(中文转码!CL131,新汉化!$Q:$Q,0))</f>
        <v>0000</v>
      </c>
      <c r="CM131" s="9" t="str">
        <f>INDEX(新汉化!$P:$P,MATCH(中文转码!CM131,新汉化!$Q:$Q,0))</f>
        <v>0000</v>
      </c>
      <c r="CN131" s="9" t="str">
        <f>INDEX(新汉化!$P:$P,MATCH(中文转码!CN131,新汉化!$Q:$Q,0))</f>
        <v>0000</v>
      </c>
      <c r="CO131" s="8" t="str">
        <f>INDEX(新汉化!$P:$P,MATCH(中文转码!CO131,新汉化!$Q:$Q,0))</f>
        <v>0000</v>
      </c>
      <c r="CP131" s="13" t="str">
        <f>日文原码!CP131</f>
        <v>0000</v>
      </c>
    </row>
    <row r="132" spans="1:94">
      <c r="A132" s="7" t="str">
        <f>日文原码!A132</f>
        <v>0100</v>
      </c>
      <c r="B132" t="str">
        <f>日文原码!B132</f>
        <v>0300</v>
      </c>
      <c r="C132" s="8" t="str">
        <f>日文原码!C132</f>
        <v>0100</v>
      </c>
      <c r="D132" s="7" t="str">
        <f>日文原码!D132</f>
        <v>0A00</v>
      </c>
      <c r="E132" t="str">
        <f>日文原码!E132</f>
        <v>0A00</v>
      </c>
      <c r="F132" t="str">
        <f>日文原码!F132</f>
        <v>0000</v>
      </c>
      <c r="G132" s="8" t="str">
        <f>日文原码!G132</f>
        <v>0500</v>
      </c>
      <c r="H132" t="str">
        <f>日文原码!H132</f>
        <v>0A00</v>
      </c>
      <c r="I132" t="str">
        <f>日文原码!I132</f>
        <v>0200</v>
      </c>
      <c r="J132" t="str">
        <f>日文原码!J132</f>
        <v>0100</v>
      </c>
      <c r="K132" t="str">
        <f>日文原码!K132</f>
        <v>0500</v>
      </c>
      <c r="L132" s="7" t="str">
        <f>INDEX(新汉化!$P:$P,MATCH(中文转码!L132,新汉化!$Q:$Q,0))</f>
        <v>ECCC</v>
      </c>
      <c r="M132" s="9" t="str">
        <f>INDEX(新汉化!$P:$P,MATCH(中文转码!M132,新汉化!$Q:$Q,0))</f>
        <v>D3B3</v>
      </c>
      <c r="N132" s="9" t="str">
        <f>INDEX(新汉化!$P:$P,MATCH(中文转码!N132,新汉化!$Q:$Q,0))</f>
        <v>BCC5</v>
      </c>
      <c r="O132" s="9" t="str">
        <f>INDEX(新汉化!$P:$P,MATCH(中文转码!O132,新汉化!$Q:$Q,0))</f>
        <v>0000</v>
      </c>
      <c r="P132" s="8" t="str">
        <f>INDEX(新汉化!$P:$P,MATCH(中文转码!P132,新汉化!$Q:$Q,0))</f>
        <v>0000</v>
      </c>
      <c r="Q132" s="7" t="str">
        <f>INDEX(新汉化!$P:$P,MATCH(中文转码!Q132,新汉化!$Q:$Q,0))</f>
        <v>A1F8</v>
      </c>
      <c r="R132" s="9" t="str">
        <f>INDEX(新汉化!$P:$P,MATCH(中文转码!R132,新汉化!$Q:$Q,0))</f>
        <v>A1F8</v>
      </c>
      <c r="S132" s="9" t="str">
        <f>INDEX(新汉化!$P:$P,MATCH(中文转码!S132,新汉化!$Q:$Q,0))</f>
        <v>E0C4</v>
      </c>
      <c r="T132" s="9" t="str">
        <f>INDEX(新汉化!$P:$P,MATCH(中文转码!T132,新汉化!$Q:$Q,0))</f>
        <v>BCC5</v>
      </c>
      <c r="U132" s="8" t="str">
        <f>INDEX(新汉化!$P:$P,MATCH(中文转码!U132,新汉化!$Q:$Q,0))</f>
        <v>A1F8</v>
      </c>
      <c r="V132" s="7" t="str">
        <f>INDEX(新汉化!$P:$P,MATCH(中文转码!V132,新汉化!$Q:$Q,0))</f>
        <v>A2B7</v>
      </c>
      <c r="W132" s="9" t="str">
        <f>INDEX(新汉化!$P:$P,MATCH(中文转码!W132,新汉化!$Q:$Q,0))</f>
        <v>D6CF</v>
      </c>
      <c r="X132" s="9" t="str">
        <f>INDEX(新汉化!$P:$P,MATCH(中文转码!X132,新汉化!$Q:$Q,0))</f>
        <v>EFBB</v>
      </c>
      <c r="Y132" s="9" t="str">
        <f>INDEX(新汉化!$P:$P,MATCH(中文转码!Y132,新汉化!$Q:$Q,0))</f>
        <v>E9B0</v>
      </c>
      <c r="Z132" s="9" t="str">
        <f>INDEX(新汉化!$P:$P,MATCH(中文转码!Z132,新汉化!$Q:$Q,0))</f>
        <v>F3BA</v>
      </c>
      <c r="AA132" s="9" t="str">
        <f>INDEX(新汉化!$P:$P,MATCH(中文转码!AA132,新汉化!$Q:$Q,0))</f>
        <v>CDBE</v>
      </c>
      <c r="AB132" s="9" t="str">
        <f>INDEX(新汉化!$P:$P,MATCH(中文转码!AB132,新汉化!$Q:$Q,0))</f>
        <v>E1BB</v>
      </c>
      <c r="AC132" s="9" t="str">
        <f>INDEX(新汉化!$P:$P,MATCH(中文转码!AC132,新汉化!$Q:$Q,0))</f>
        <v>EDC2</v>
      </c>
      <c r="AD132" s="9" t="str">
        <f>INDEX(新汉化!$P:$P,MATCH(中文转码!AD132,新汉化!$Q:$Q,0))</f>
        <v>CFC9</v>
      </c>
      <c r="AE132" s="9" t="str">
        <f>INDEX(新汉化!$P:$P,MATCH(中文转码!AE132,新汉化!$Q:$Q,0))</f>
        <v>DBBE</v>
      </c>
      <c r="AF132" s="9" t="str">
        <f>INDEX(新汉化!$P:$P,MATCH(中文转码!AF132,新汉化!$Q:$Q,0))</f>
        <v>AFBC</v>
      </c>
      <c r="AG132" s="9" t="str">
        <f>INDEX(新汉化!$P:$P,MATCH(中文转码!AG132,新汉化!$Q:$Q,0))</f>
        <v>F0C6</v>
      </c>
      <c r="AH132" s="9" t="str">
        <f>INDEX(新汉化!$P:$P,MATCH(中文转码!AH132,新汉化!$Q:$Q,0))</f>
        <v>B4C0</v>
      </c>
      <c r="AI132" s="9" t="str">
        <f>INDEX(新汉化!$P:$P,MATCH(中文转码!AI132,新汉化!$Q:$Q,0))</f>
        <v>BBD2</v>
      </c>
      <c r="AJ132" s="9" t="str">
        <f>INDEX(新汉化!$P:$P,MATCH(中文转码!AJ132,新汉化!$Q:$Q,0))</f>
        <v>F0C6</v>
      </c>
      <c r="AK132" s="9" t="str">
        <f>INDEX(新汉化!$P:$P,MATCH(中文转码!AK132,新汉化!$Q:$Q,0))</f>
        <v>0000</v>
      </c>
      <c r="AL132" s="9" t="str">
        <f>INDEX(新汉化!$P:$P,MATCH(中文转码!AL132,新汉化!$Q:$Q,0))</f>
        <v>0000</v>
      </c>
      <c r="AM132" s="9" t="str">
        <f>INDEX(新汉化!$P:$P,MATCH(中文转码!AM132,新汉化!$Q:$Q,0))</f>
        <v>0000</v>
      </c>
      <c r="AN132" s="9" t="str">
        <f>INDEX(新汉化!$P:$P,MATCH(中文转码!AN132,新汉化!$Q:$Q,0))</f>
        <v>0000</v>
      </c>
      <c r="AO132" s="9" t="str">
        <f>INDEX(新汉化!$P:$P,MATCH(中文转码!AO132,新汉化!$Q:$Q,0))</f>
        <v>0000</v>
      </c>
      <c r="AP132" s="9" t="str">
        <f>INDEX(新汉化!$P:$P,MATCH(中文转码!AP132,新汉化!$Q:$Q,0))</f>
        <v>0000</v>
      </c>
      <c r="AQ132" s="9" t="str">
        <f>INDEX(新汉化!$P:$P,MATCH(中文转码!AQ132,新汉化!$Q:$Q,0))</f>
        <v>0000</v>
      </c>
      <c r="AR132" s="9" t="str">
        <f>INDEX(新汉化!$P:$P,MATCH(中文转码!AR132,新汉化!$Q:$Q,0))</f>
        <v>0000</v>
      </c>
      <c r="AS132" s="8" t="str">
        <f>INDEX(新汉化!$P:$P,MATCH(中文转码!AS132,新汉化!$Q:$Q,0))</f>
        <v>0000</v>
      </c>
      <c r="AT132" s="7" t="str">
        <f>INDEX(新汉化!$P:$P,MATCH(中文转码!AT132,新汉化!$Q:$Q,0))</f>
        <v>A2B7</v>
      </c>
      <c r="AU132" s="9" t="str">
        <f>INDEX(新汉化!$P:$P,MATCH(中文转码!AU132,新汉化!$Q:$Q,0))</f>
        <v>F6B3</v>
      </c>
      <c r="AV132" s="9" t="str">
        <f>INDEX(新汉化!$P:$P,MATCH(中文转码!AV132,新汉化!$Q:$Q,0))</f>
        <v>D0BD</v>
      </c>
      <c r="AW132" s="9" t="str">
        <f>INDEX(新汉化!$P:$P,MATCH(中文转码!AW132,新汉化!$Q:$Q,0))</f>
        <v>F9C9</v>
      </c>
      <c r="AX132" s="9" t="str">
        <f>INDEX(新汉化!$P:$P,MATCH(中文转码!AX132,新汉化!$Q:$Q,0))</f>
        <v>C039</v>
      </c>
      <c r="AY132" s="9" t="str">
        <f>INDEX(新汉化!$P:$P,MATCH(中文转码!AY132,新汉化!$Q:$Q,0))</f>
        <v>F9CB</v>
      </c>
      <c r="AZ132" s="9" t="str">
        <f>INDEX(新汉化!$P:$P,MATCH(中文转码!AZ132,新汉化!$Q:$Q,0))</f>
        <v>D4D2</v>
      </c>
      <c r="BA132" s="9" t="str">
        <f>INDEX(新汉化!$P:$P,MATCH(中文转码!BA132,新汉化!$Q:$Q,0))</f>
        <v>DCBA</v>
      </c>
      <c r="BB132" s="9" t="str">
        <f>INDEX(新汉化!$P:$P,MATCH(中文转码!BB132,新汉化!$Q:$Q,0))</f>
        <v>B3B3</v>
      </c>
      <c r="BC132" s="9" t="str">
        <f>INDEX(新汉化!$P:$P,MATCH(中文转码!BC132,新汉化!$Q:$Q,0))</f>
        <v>8038</v>
      </c>
      <c r="BD132" s="9" t="str">
        <f>INDEX(新汉化!$P:$P,MATCH(中文转码!BD132,新汉化!$Q:$Q,0))</f>
        <v>DCC4</v>
      </c>
      <c r="BE132" s="9" t="str">
        <f>INDEX(新汉化!$P:$P,MATCH(中文转码!BE132,新汉化!$Q:$Q,0))</f>
        <v>E9C1</v>
      </c>
      <c r="BF132" s="9" t="str">
        <f>INDEX(新汉化!$P:$P,MATCH(中文转码!BF132,新汉化!$Q:$Q,0))</f>
        <v>EEBB</v>
      </c>
      <c r="BG132" s="9" t="str">
        <f>INDEX(新汉化!$P:$P,MATCH(中文转码!BG132,新汉化!$Q:$Q,0))</f>
        <v>D8B5</v>
      </c>
      <c r="BH132" s="9" t="str">
        <f>INDEX(新汉化!$P:$P,MATCH(中文转码!BH132,新汉化!$Q:$Q,0))</f>
        <v>C3D3</v>
      </c>
      <c r="BI132" s="9" t="str">
        <f>INDEX(新汉化!$P:$P,MATCH(中文转码!BI132,新汉化!$Q:$Q,0))</f>
        <v>0000</v>
      </c>
      <c r="BJ132" s="9" t="str">
        <f>INDEX(新汉化!$P:$P,MATCH(中文转码!BJ132,新汉化!$Q:$Q,0))</f>
        <v>0000</v>
      </c>
      <c r="BK132" s="9" t="str">
        <f>INDEX(新汉化!$P:$P,MATCH(中文转码!BK132,新汉化!$Q:$Q,0))</f>
        <v>0000</v>
      </c>
      <c r="BL132" s="9" t="str">
        <f>INDEX(新汉化!$P:$P,MATCH(中文转码!BL132,新汉化!$Q:$Q,0))</f>
        <v>0000</v>
      </c>
      <c r="BM132" s="9" t="str">
        <f>INDEX(新汉化!$P:$P,MATCH(中文转码!BM132,新汉化!$Q:$Q,0))</f>
        <v>0000</v>
      </c>
      <c r="BN132" s="9" t="str">
        <f>INDEX(新汉化!$P:$P,MATCH(中文转码!BN132,新汉化!$Q:$Q,0))</f>
        <v>0000</v>
      </c>
      <c r="BO132" s="9" t="str">
        <f>INDEX(新汉化!$P:$P,MATCH(中文转码!BO132,新汉化!$Q:$Q,0))</f>
        <v>0000</v>
      </c>
      <c r="BP132" s="9" t="str">
        <f>INDEX(新汉化!$P:$P,MATCH(中文转码!BP132,新汉化!$Q:$Q,0))</f>
        <v>0000</v>
      </c>
      <c r="BQ132" s="8" t="str">
        <f>INDEX(新汉化!$P:$P,MATCH(中文转码!BQ132,新汉化!$Q:$Q,0))</f>
        <v>0000</v>
      </c>
      <c r="BR132" s="7" t="str">
        <f>INDEX(新汉化!$P:$P,MATCH(中文转码!BR132,新汉化!$Q:$Q,0))</f>
        <v>A5B5</v>
      </c>
      <c r="BS132" s="9" t="str">
        <f>INDEX(新汉化!$P:$P,MATCH(中文转码!BS132,新汉化!$Q:$Q,0))</f>
        <v>C5BD</v>
      </c>
      <c r="BT132" s="9" t="str">
        <f>INDEX(新汉化!$P:$P,MATCH(中文转码!BT132,新汉化!$Q:$Q,0))</f>
        <v>BED5</v>
      </c>
      <c r="BU132" s="9" t="str">
        <f>INDEX(新汉化!$P:$P,MATCH(中文转码!BU132,新汉化!$Q:$Q,0))</f>
        <v>C5D7</v>
      </c>
      <c r="BV132" s="9" t="str">
        <f>INDEX(新汉化!$P:$P,MATCH(中文转码!BV132,新汉化!$Q:$Q,0))</f>
        <v>AFCB</v>
      </c>
      <c r="BW132" s="9" t="str">
        <f>INDEX(新汉化!$P:$P,MATCH(中文转码!BW132,新汉化!$Q:$Q,0))</f>
        <v>F5BE</v>
      </c>
      <c r="BX132" s="9" t="str">
        <f>INDEX(新汉化!$P:$P,MATCH(中文转码!BX132,新汉化!$Q:$Q,0))</f>
        <v>8038</v>
      </c>
      <c r="BY132" s="9" t="str">
        <f>INDEX(新汉化!$P:$P,MATCH(中文转码!BY132,新汉化!$Q:$Q,0))</f>
        <v>0000</v>
      </c>
      <c r="BZ132" s="9" t="str">
        <f>INDEX(新汉化!$P:$P,MATCH(中文转码!BZ132,新汉化!$Q:$Q,0))</f>
        <v>0000</v>
      </c>
      <c r="CA132" s="9" t="str">
        <f>INDEX(新汉化!$P:$P,MATCH(中文转码!CA132,新汉化!$Q:$Q,0))</f>
        <v>0000</v>
      </c>
      <c r="CB132" s="9" t="str">
        <f>INDEX(新汉化!$P:$P,MATCH(中文转码!CB132,新汉化!$Q:$Q,0))</f>
        <v>0000</v>
      </c>
      <c r="CC132" s="9" t="str">
        <f>INDEX(新汉化!$P:$P,MATCH(中文转码!CC132,新汉化!$Q:$Q,0))</f>
        <v>0000</v>
      </c>
      <c r="CD132" s="9" t="str">
        <f>INDEX(新汉化!$P:$P,MATCH(中文转码!CD132,新汉化!$Q:$Q,0))</f>
        <v>0000</v>
      </c>
      <c r="CE132" s="9" t="str">
        <f>INDEX(新汉化!$P:$P,MATCH(中文转码!CE132,新汉化!$Q:$Q,0))</f>
        <v>0000</v>
      </c>
      <c r="CF132" s="9" t="str">
        <f>INDEX(新汉化!$P:$P,MATCH(中文转码!CF132,新汉化!$Q:$Q,0))</f>
        <v>0000</v>
      </c>
      <c r="CG132" s="9" t="str">
        <f>INDEX(新汉化!$P:$P,MATCH(中文转码!CG132,新汉化!$Q:$Q,0))</f>
        <v>0000</v>
      </c>
      <c r="CH132" s="9" t="str">
        <f>INDEX(新汉化!$P:$P,MATCH(中文转码!CH132,新汉化!$Q:$Q,0))</f>
        <v>0000</v>
      </c>
      <c r="CI132" s="9" t="str">
        <f>INDEX(新汉化!$P:$P,MATCH(中文转码!CI132,新汉化!$Q:$Q,0))</f>
        <v>0000</v>
      </c>
      <c r="CJ132" s="9" t="str">
        <f>INDEX(新汉化!$P:$P,MATCH(中文转码!CJ132,新汉化!$Q:$Q,0))</f>
        <v>0000</v>
      </c>
      <c r="CK132" s="9" t="str">
        <f>INDEX(新汉化!$P:$P,MATCH(中文转码!CK132,新汉化!$Q:$Q,0))</f>
        <v>0000</v>
      </c>
      <c r="CL132" s="9" t="str">
        <f>INDEX(新汉化!$P:$P,MATCH(中文转码!CL132,新汉化!$Q:$Q,0))</f>
        <v>0000</v>
      </c>
      <c r="CM132" s="9" t="str">
        <f>INDEX(新汉化!$P:$P,MATCH(中文转码!CM132,新汉化!$Q:$Q,0))</f>
        <v>0000</v>
      </c>
      <c r="CN132" s="9" t="str">
        <f>INDEX(新汉化!$P:$P,MATCH(中文转码!CN132,新汉化!$Q:$Q,0))</f>
        <v>0000</v>
      </c>
      <c r="CO132" s="8" t="str">
        <f>INDEX(新汉化!$P:$P,MATCH(中文转码!CO132,新汉化!$Q:$Q,0))</f>
        <v>0000</v>
      </c>
      <c r="CP132" s="13" t="str">
        <f>日文原码!CP132</f>
        <v>0000</v>
      </c>
    </row>
    <row r="133" spans="1:94">
      <c r="A133" s="7" t="str">
        <f>日文原码!A133</f>
        <v>0100</v>
      </c>
      <c r="B133" t="str">
        <f>日文原码!B133</f>
        <v>0300</v>
      </c>
      <c r="C133" s="8" t="str">
        <f>日文原码!C133</f>
        <v>0200</v>
      </c>
      <c r="D133" s="7" t="str">
        <f>日文原码!D133</f>
        <v>0A00</v>
      </c>
      <c r="E133" t="str">
        <f>日文原码!E133</f>
        <v>0A00</v>
      </c>
      <c r="F133" t="str">
        <f>日文原码!F133</f>
        <v>0100</v>
      </c>
      <c r="G133" s="8" t="str">
        <f>日文原码!G133</f>
        <v>0500</v>
      </c>
      <c r="H133" t="str">
        <f>日文原码!H133</f>
        <v>0100</v>
      </c>
      <c r="I133" t="str">
        <f>日文原码!I133</f>
        <v>0000</v>
      </c>
      <c r="J133" t="str">
        <f>日文原码!J133</f>
        <v>0800</v>
      </c>
      <c r="K133" t="str">
        <f>日文原码!K133</f>
        <v>0000</v>
      </c>
      <c r="L133" s="7" t="str">
        <f>INDEX(新汉化!$P:$P,MATCH(中文转码!L133,新汉化!$Q:$Q,0))</f>
        <v>EEC4</v>
      </c>
      <c r="M133" s="9" t="str">
        <f>INDEX(新汉化!$P:$P,MATCH(中文转码!M133,新汉化!$Q:$Q,0))</f>
        <v>A6C1</v>
      </c>
      <c r="N133" s="9" t="str">
        <f>INDEX(新汉化!$P:$P,MATCH(中文转码!N133,新汉化!$Q:$Q,0))</f>
        <v>C1CD</v>
      </c>
      <c r="O133" s="9" t="str">
        <f>INDEX(新汉化!$P:$P,MATCH(中文转码!O133,新汉化!$Q:$Q,0))</f>
        <v>BCC5</v>
      </c>
      <c r="P133" s="8" t="str">
        <f>INDEX(新汉化!$P:$P,MATCH(中文转码!P133,新汉化!$Q:$Q,0))</f>
        <v>0000</v>
      </c>
      <c r="Q133" s="7" t="str">
        <f>INDEX(新汉化!$P:$P,MATCH(中文转码!Q133,新汉化!$Q:$Q,0))</f>
        <v>A1F8</v>
      </c>
      <c r="R133" s="9" t="str">
        <f>INDEX(新汉化!$P:$P,MATCH(中文转码!R133,新汉化!$Q:$Q,0))</f>
        <v>A1F8</v>
      </c>
      <c r="S133" s="9" t="str">
        <f>INDEX(新汉化!$P:$P,MATCH(中文转码!S133,新汉化!$Q:$Q,0))</f>
        <v>E0C4</v>
      </c>
      <c r="T133" s="9" t="str">
        <f>INDEX(新汉化!$P:$P,MATCH(中文转码!T133,新汉化!$Q:$Q,0))</f>
        <v>BCC5</v>
      </c>
      <c r="U133" s="8" t="str">
        <f>INDEX(新汉化!$P:$P,MATCH(中文转码!U133,新汉化!$Q:$Q,0))</f>
        <v>A1F8</v>
      </c>
      <c r="V133" s="7" t="str">
        <f>INDEX(新汉化!$P:$P,MATCH(中文转码!V133,新汉化!$Q:$Q,0))</f>
        <v>D3B4</v>
      </c>
      <c r="W133" s="9" t="str">
        <f>INDEX(新汉化!$P:$P,MATCH(中文转码!W133,新汉化!$Q:$Q,0))</f>
        <v>C028</v>
      </c>
      <c r="X133" s="9" t="str">
        <f>INDEX(新汉化!$P:$P,MATCH(中文转码!X133,新汉化!$Q:$Q,0))</f>
        <v>F2CD</v>
      </c>
      <c r="Y133" s="9" t="str">
        <f>INDEX(新汉化!$P:$P,MATCH(中文转码!Y133,新汉化!$Q:$Q,0))</f>
        <v>EAC4</v>
      </c>
      <c r="Z133" s="9" t="str">
        <f>INDEX(新汉化!$P:$P,MATCH(中文转码!Z133,新汉化!$Q:$Q,0))</f>
        <v>B0C7</v>
      </c>
      <c r="AA133" s="9" t="str">
        <f>INDEX(新汉化!$P:$P,MATCH(中文转码!AA133,新汉化!$Q:$Q,0))</f>
        <v>B1B7</v>
      </c>
      <c r="AB133" s="9" t="str">
        <f>INDEX(新汉化!$P:$P,MATCH(中文转码!AB133,新汉化!$Q:$Q,0))</f>
        <v>AABB</v>
      </c>
      <c r="AC133" s="9" t="str">
        <f>INDEX(新汉化!$P:$P,MATCH(中文转码!AC133,新汉化!$Q:$Q,0))</f>
        <v>BBD2</v>
      </c>
      <c r="AD133" s="9" t="str">
        <f>INDEX(新汉化!$P:$P,MATCH(中文转码!AD133,新汉化!$Q:$Q,0))</f>
        <v>B1CA</v>
      </c>
      <c r="AE133" s="9" t="str">
        <f>INDEX(新汉化!$P:$P,MATCH(中文转码!AE133,新汉化!$Q:$Q,0))</f>
        <v>C4B5</v>
      </c>
      <c r="AF133" s="9" t="str">
        <f>INDEX(新汉化!$P:$P,MATCH(中文转码!AF133,新汉化!$Q:$Q,0))</f>
        <v>C5B9</v>
      </c>
      <c r="AG133" s="9" t="str">
        <f>INDEX(新汉化!$P:$P,MATCH(中文转码!AG133,新汉化!$Q:$Q,0))</f>
        <v>C4CE</v>
      </c>
      <c r="AH133" s="9" t="str">
        <f>INDEX(新汉化!$P:$P,MATCH(中文转码!AH133,新汉化!$Q:$Q,0))</f>
        <v>F7C3</v>
      </c>
      <c r="AI133" s="9" t="str">
        <f>INDEX(新汉化!$P:$P,MATCH(中文转码!AI133,新汉化!$Q:$Q,0))</f>
        <v>E0C4</v>
      </c>
      <c r="AJ133" s="9" t="str">
        <f>INDEX(新汉化!$P:$P,MATCH(中文转码!AJ133,新汉化!$Q:$Q,0))</f>
        <v>BCC5</v>
      </c>
      <c r="AK133" s="9" t="str">
        <f>INDEX(新汉化!$P:$P,MATCH(中文转码!AK133,新汉化!$Q:$Q,0))</f>
        <v>D0D6</v>
      </c>
      <c r="AL133" s="9" t="str">
        <f>INDEX(新汉化!$P:$P,MATCH(中文转码!AL133,新汉化!$Q:$Q,0))</f>
        <v>0000</v>
      </c>
      <c r="AM133" s="9" t="str">
        <f>INDEX(新汉化!$P:$P,MATCH(中文转码!AM133,新汉化!$Q:$Q,0))</f>
        <v>0000</v>
      </c>
      <c r="AN133" s="9" t="str">
        <f>INDEX(新汉化!$P:$P,MATCH(中文转码!AN133,新汉化!$Q:$Q,0))</f>
        <v>0000</v>
      </c>
      <c r="AO133" s="9" t="str">
        <f>INDEX(新汉化!$P:$P,MATCH(中文转码!AO133,新汉化!$Q:$Q,0))</f>
        <v>0000</v>
      </c>
      <c r="AP133" s="9" t="str">
        <f>INDEX(新汉化!$P:$P,MATCH(中文转码!AP133,新汉化!$Q:$Q,0))</f>
        <v>0000</v>
      </c>
      <c r="AQ133" s="9" t="str">
        <f>INDEX(新汉化!$P:$P,MATCH(中文转码!AQ133,新汉化!$Q:$Q,0))</f>
        <v>0000</v>
      </c>
      <c r="AR133" s="9" t="str">
        <f>INDEX(新汉化!$P:$P,MATCH(中文转码!AR133,新汉化!$Q:$Q,0))</f>
        <v>0000</v>
      </c>
      <c r="AS133" s="8" t="str">
        <f>INDEX(新汉化!$P:$P,MATCH(中文转码!AS133,新汉化!$Q:$Q,0))</f>
        <v>0000</v>
      </c>
      <c r="AT133" s="7" t="str">
        <f>INDEX(新汉化!$P:$P,MATCH(中文转码!AT133,新汉化!$Q:$Q,0))</f>
        <v>AEB5</v>
      </c>
      <c r="AU133" s="9" t="str">
        <f>INDEX(新汉化!$P:$P,MATCH(中文转码!AU133,新汉化!$Q:$Q,0))</f>
        <v>FAC9</v>
      </c>
      <c r="AV133" s="9" t="str">
        <f>INDEX(新汉化!$P:$P,MATCH(中文转码!AV133,新汉化!$Q:$Q,0))</f>
        <v>C4B5</v>
      </c>
      <c r="AW133" s="9" t="str">
        <f>INDEX(新汉化!$P:$P,MATCH(中文转码!AW133,新汉化!$Q:$Q,0))</f>
        <v>D5C3</v>
      </c>
      <c r="AX133" s="9" t="str">
        <f>INDEX(新汉化!$P:$P,MATCH(中文转码!AX133,新汉化!$Q:$Q,0))</f>
        <v>AED6</v>
      </c>
      <c r="AY133" s="9" t="str">
        <f>INDEX(新汉化!$P:$P,MATCH(中文转码!AY133,新汉化!$Q:$Q,0))</f>
        <v>A6B1</v>
      </c>
      <c r="AZ133" s="9" t="str">
        <f>INDEX(新汉化!$P:$P,MATCH(中文转码!AZ133,新汉化!$Q:$Q,0))</f>
        <v>C9BF</v>
      </c>
      <c r="BA133" s="9" t="str">
        <f>INDEX(新汉化!$P:$P,MATCH(中文转码!BA133,新汉化!$Q:$Q,0))</f>
        <v>CEC3</v>
      </c>
      <c r="BB133" s="9" t="str">
        <f>INDEX(新汉化!$P:$P,MATCH(中文转码!BB133,新汉化!$Q:$Q,0))</f>
        <v>8038</v>
      </c>
      <c r="BC133" s="9" t="str">
        <f>INDEX(新汉化!$P:$P,MATCH(中文转码!BC133,新汉化!$Q:$Q,0))</f>
        <v>ABCB</v>
      </c>
      <c r="BD133" s="9" t="str">
        <f>INDEX(新汉化!$P:$P,MATCH(中文转码!BD133,新汉化!$Q:$Q,0))</f>
        <v>D6CA</v>
      </c>
      <c r="BE133" s="9" t="str">
        <f>INDEX(新汉化!$P:$P,MATCH(中文转码!BE133,新汉化!$Q:$Q,0))</f>
        <v>E1BB</v>
      </c>
      <c r="BF133" s="9" t="str">
        <f>INDEX(新汉化!$P:$P,MATCH(中文转码!BF133,新汉化!$Q:$Q,0))</f>
        <v>A2B7</v>
      </c>
      <c r="BG133" s="9" t="str">
        <f>INDEX(新汉化!$P:$P,MATCH(中文转码!BG133,新汉化!$Q:$Q,0))</f>
        <v>E4C9</v>
      </c>
      <c r="BH133" s="9" t="str">
        <f>INDEX(新汉化!$P:$P,MATCH(中文转码!BH133,新汉化!$Q:$Q,0))</f>
        <v>F6B3</v>
      </c>
      <c r="BI133" s="9" t="str">
        <f>INDEX(新汉化!$P:$P,MATCH(中文转码!BI133,新汉化!$Q:$Q,0))</f>
        <v>0000</v>
      </c>
      <c r="BJ133" s="9" t="str">
        <f>INDEX(新汉化!$P:$P,MATCH(中文转码!BJ133,新汉化!$Q:$Q,0))</f>
        <v>0000</v>
      </c>
      <c r="BK133" s="9" t="str">
        <f>INDEX(新汉化!$P:$P,MATCH(中文转码!BK133,新汉化!$Q:$Q,0))</f>
        <v>0000</v>
      </c>
      <c r="BL133" s="9" t="str">
        <f>INDEX(新汉化!$P:$P,MATCH(中文转码!BL133,新汉化!$Q:$Q,0))</f>
        <v>0000</v>
      </c>
      <c r="BM133" s="9" t="str">
        <f>INDEX(新汉化!$P:$P,MATCH(中文转码!BM133,新汉化!$Q:$Q,0))</f>
        <v>0000</v>
      </c>
      <c r="BN133" s="9" t="str">
        <f>INDEX(新汉化!$P:$P,MATCH(中文转码!BN133,新汉化!$Q:$Q,0))</f>
        <v>0000</v>
      </c>
      <c r="BO133" s="9" t="str">
        <f>INDEX(新汉化!$P:$P,MATCH(中文转码!BO133,新汉化!$Q:$Q,0))</f>
        <v>0000</v>
      </c>
      <c r="BP133" s="9" t="str">
        <f>INDEX(新汉化!$P:$P,MATCH(中文转码!BP133,新汉化!$Q:$Q,0))</f>
        <v>0000</v>
      </c>
      <c r="BQ133" s="8" t="str">
        <f>INDEX(新汉化!$P:$P,MATCH(中文转码!BQ133,新汉化!$Q:$Q,0))</f>
        <v>0000</v>
      </c>
      <c r="BR133" s="7" t="str">
        <f>INDEX(新汉化!$P:$P,MATCH(中文转码!BR133,新汉化!$Q:$Q,0))</f>
        <v>E2B9</v>
      </c>
      <c r="BS133" s="9" t="str">
        <f>INDEX(新汉化!$P:$P,MATCH(中文转码!BS133,新汉化!$Q:$Q,0))</f>
        <v>F8CA</v>
      </c>
      <c r="BT133" s="9" t="str">
        <f>INDEX(新汉化!$P:$P,MATCH(中文转码!BT133,新汉化!$Q:$Q,0))</f>
        <v>8038</v>
      </c>
      <c r="BU133" s="9" t="str">
        <f>INDEX(新汉化!$P:$P,MATCH(中文转码!BU133,新汉化!$Q:$Q,0))</f>
        <v>0000</v>
      </c>
      <c r="BV133" s="9" t="str">
        <f>INDEX(新汉化!$P:$P,MATCH(中文转码!BV133,新汉化!$Q:$Q,0))</f>
        <v>0000</v>
      </c>
      <c r="BW133" s="9" t="str">
        <f>INDEX(新汉化!$P:$P,MATCH(中文转码!BW133,新汉化!$Q:$Q,0))</f>
        <v>0000</v>
      </c>
      <c r="BX133" s="9" t="str">
        <f>INDEX(新汉化!$P:$P,MATCH(中文转码!BX133,新汉化!$Q:$Q,0))</f>
        <v>0000</v>
      </c>
      <c r="BY133" s="9" t="str">
        <f>INDEX(新汉化!$P:$P,MATCH(中文转码!BY133,新汉化!$Q:$Q,0))</f>
        <v>0000</v>
      </c>
      <c r="BZ133" s="9" t="str">
        <f>INDEX(新汉化!$P:$P,MATCH(中文转码!BZ133,新汉化!$Q:$Q,0))</f>
        <v>0000</v>
      </c>
      <c r="CA133" s="9" t="str">
        <f>INDEX(新汉化!$P:$P,MATCH(中文转码!CA133,新汉化!$Q:$Q,0))</f>
        <v>0000</v>
      </c>
      <c r="CB133" s="9" t="str">
        <f>INDEX(新汉化!$P:$P,MATCH(中文转码!CB133,新汉化!$Q:$Q,0))</f>
        <v>0000</v>
      </c>
      <c r="CC133" s="9" t="str">
        <f>INDEX(新汉化!$P:$P,MATCH(中文转码!CC133,新汉化!$Q:$Q,0))</f>
        <v>0000</v>
      </c>
      <c r="CD133" s="9" t="str">
        <f>INDEX(新汉化!$P:$P,MATCH(中文转码!CD133,新汉化!$Q:$Q,0))</f>
        <v>0000</v>
      </c>
      <c r="CE133" s="9" t="str">
        <f>INDEX(新汉化!$P:$P,MATCH(中文转码!CE133,新汉化!$Q:$Q,0))</f>
        <v>0000</v>
      </c>
      <c r="CF133" s="9" t="str">
        <f>INDEX(新汉化!$P:$P,MATCH(中文转码!CF133,新汉化!$Q:$Q,0))</f>
        <v>0000</v>
      </c>
      <c r="CG133" s="9" t="str">
        <f>INDEX(新汉化!$P:$P,MATCH(中文转码!CG133,新汉化!$Q:$Q,0))</f>
        <v>0000</v>
      </c>
      <c r="CH133" s="9" t="str">
        <f>INDEX(新汉化!$P:$P,MATCH(中文转码!CH133,新汉化!$Q:$Q,0))</f>
        <v>0000</v>
      </c>
      <c r="CI133" s="9" t="str">
        <f>INDEX(新汉化!$P:$P,MATCH(中文转码!CI133,新汉化!$Q:$Q,0))</f>
        <v>0000</v>
      </c>
      <c r="CJ133" s="9" t="str">
        <f>INDEX(新汉化!$P:$P,MATCH(中文转码!CJ133,新汉化!$Q:$Q,0))</f>
        <v>0000</v>
      </c>
      <c r="CK133" s="9" t="str">
        <f>INDEX(新汉化!$P:$P,MATCH(中文转码!CK133,新汉化!$Q:$Q,0))</f>
        <v>0000</v>
      </c>
      <c r="CL133" s="9" t="str">
        <f>INDEX(新汉化!$P:$P,MATCH(中文转码!CL133,新汉化!$Q:$Q,0))</f>
        <v>0000</v>
      </c>
      <c r="CM133" s="9" t="str">
        <f>INDEX(新汉化!$P:$P,MATCH(中文转码!CM133,新汉化!$Q:$Q,0))</f>
        <v>0000</v>
      </c>
      <c r="CN133" s="9" t="str">
        <f>INDEX(新汉化!$P:$P,MATCH(中文转码!CN133,新汉化!$Q:$Q,0))</f>
        <v>0000</v>
      </c>
      <c r="CO133" s="8" t="str">
        <f>INDEX(新汉化!$P:$P,MATCH(中文转码!CO133,新汉化!$Q:$Q,0))</f>
        <v>0000</v>
      </c>
      <c r="CP133" s="13" t="str">
        <f>日文原码!CP133</f>
        <v>0000</v>
      </c>
    </row>
    <row r="134" spans="1:94">
      <c r="A134" s="7" t="str">
        <f>日文原码!A134</f>
        <v>0100</v>
      </c>
      <c r="B134" t="str">
        <f>日文原码!B134</f>
        <v>0300</v>
      </c>
      <c r="C134" s="8" t="str">
        <f>日文原码!C134</f>
        <v>0300</v>
      </c>
      <c r="D134" s="7" t="str">
        <f>日文原码!D134</f>
        <v>0A00</v>
      </c>
      <c r="E134" t="str">
        <f>日文原码!E134</f>
        <v>0A00</v>
      </c>
      <c r="F134" t="str">
        <f>日文原码!F134</f>
        <v>0100</v>
      </c>
      <c r="G134" s="8" t="str">
        <f>日文原码!G134</f>
        <v>0000</v>
      </c>
      <c r="H134" t="str">
        <f>日文原码!H134</f>
        <v>0A00</v>
      </c>
      <c r="I134" t="str">
        <f>日文原码!I134</f>
        <v>0200</v>
      </c>
      <c r="J134" t="str">
        <f>日文原码!J134</f>
        <v>0300</v>
      </c>
      <c r="K134" t="str">
        <f>日文原码!K134</f>
        <v>0800</v>
      </c>
      <c r="L134" s="7" t="str">
        <f>INDEX(新汉化!$P:$P,MATCH(中文转码!L134,新汉化!$Q:$Q,0))</f>
        <v>A5B4</v>
      </c>
      <c r="M134" s="9" t="str">
        <f>INDEX(新汉化!$P:$P,MATCH(中文转码!M134,新汉化!$Q:$Q,0))</f>
        <v>D6CA</v>
      </c>
      <c r="N134" s="9" t="str">
        <f>INDEX(新汉化!$P:$P,MATCH(中文转码!N134,新汉化!$Q:$Q,0))</f>
        <v>D9B0</v>
      </c>
      <c r="O134" s="9" t="str">
        <f>INDEX(新汉化!$P:$P,MATCH(中文转码!O134,新汉化!$Q:$Q,0))</f>
        <v>CFBA</v>
      </c>
      <c r="P134" s="8" t="str">
        <f>INDEX(新汉化!$P:$P,MATCH(中文转码!P134,新汉化!$Q:$Q,0))</f>
        <v>0000</v>
      </c>
      <c r="Q134" s="7" t="str">
        <f>INDEX(新汉化!$P:$P,MATCH(中文转码!Q134,新汉化!$Q:$Q,0))</f>
        <v>A1F8</v>
      </c>
      <c r="R134" s="9" t="str">
        <f>INDEX(新汉化!$P:$P,MATCH(中文转码!R134,新汉化!$Q:$Q,0))</f>
        <v>A3BA</v>
      </c>
      <c r="S134" s="9" t="str">
        <f>INDEX(新汉化!$P:$P,MATCH(中文转码!S134,新汉化!$Q:$Q,0))</f>
        <v>D9B0</v>
      </c>
      <c r="T134" s="9" t="str">
        <f>INDEX(新汉化!$P:$P,MATCH(中文转码!T134,新汉化!$Q:$Q,0))</f>
        <v>CFBA</v>
      </c>
      <c r="U134" s="8" t="str">
        <f>INDEX(新汉化!$P:$P,MATCH(中文转码!U134,新汉化!$Q:$Q,0))</f>
        <v>A1F8</v>
      </c>
      <c r="V134" s="7" t="str">
        <f>INDEX(新汉化!$P:$P,MATCH(中文转码!V134,新汉化!$Q:$Q,0))</f>
        <v>FCCB</v>
      </c>
      <c r="W134" s="9" t="str">
        <f>INDEX(新汉化!$P:$P,MATCH(中文转码!W134,新汉化!$Q:$Q,0))</f>
        <v>C7CA</v>
      </c>
      <c r="X134" s="9" t="str">
        <f>INDEX(新汉化!$P:$P,MATCH(中文转码!X134,新汉化!$Q:$Q,0))</f>
        <v>F3B4</v>
      </c>
      <c r="Y134" s="9" t="str">
        <f>INDEX(新汉化!$P:$P,MATCH(中文转码!Y134,新汉化!$Q:$Q,0))</f>
        <v>BCD4</v>
      </c>
      <c r="Z134" s="9" t="str">
        <f>INDEX(新汉化!$P:$P,MATCH(中文转码!Z134,新汉化!$Q:$Q,0))</f>
        <v>A028</v>
      </c>
      <c r="AA134" s="9" t="str">
        <f>INDEX(新汉化!$P:$P,MATCH(中文转码!AA134,新汉化!$Q:$Q,0))</f>
        <v>DAD2</v>
      </c>
      <c r="AB134" s="9" t="str">
        <f>INDEX(新汉化!$P:$P,MATCH(中文转码!AB134,新汉化!$Q:$Q,0))</f>
        <v>EAC4</v>
      </c>
      <c r="AC134" s="9" t="str">
        <f>INDEX(新汉化!$P:$P,MATCH(中文转码!AC134,新汉化!$Q:$Q,0))</f>
        <v>B0C7</v>
      </c>
      <c r="AD134" s="9" t="str">
        <f>INDEX(新汉化!$P:$P,MATCH(中文转码!AD134,新汉化!$Q:$Q,0))</f>
        <v>F0C3</v>
      </c>
      <c r="AE134" s="9" t="str">
        <f>INDEX(新汉化!$P:$P,MATCH(中文转码!AE134,新汉化!$Q:$Q,0))</f>
        <v>F8BE</v>
      </c>
      <c r="AF134" s="9" t="str">
        <f>INDEX(新汉化!$P:$P,MATCH(中文转码!AF134,新汉化!$Q:$Q,0))</f>
        <v>CBC1</v>
      </c>
      <c r="AG134" s="9" t="str">
        <f>INDEX(新汉化!$P:$P,MATCH(中文转码!AG134,新汉化!$Q:$Q,0))</f>
        <v>C4B5</v>
      </c>
      <c r="AH134" s="9" t="str">
        <f>INDEX(新汉化!$P:$P,MATCH(中文转码!AH134,新汉化!$Q:$Q,0))</f>
        <v>A6B1</v>
      </c>
      <c r="AI134" s="9" t="str">
        <f>INDEX(新汉化!$P:$P,MATCH(中文转码!AI134,新汉化!$Q:$Q,0))</f>
        <v>C9BF</v>
      </c>
      <c r="AJ134" s="9" t="str">
        <f>INDEX(新汉化!$P:$P,MATCH(中文转码!AJ134,新汉化!$Q:$Q,0))</f>
        <v>CEC3</v>
      </c>
      <c r="AK134" s="9" t="str">
        <f>INDEX(新汉化!$P:$P,MATCH(中文转码!AK134,新汉化!$Q:$Q,0))</f>
        <v>8038</v>
      </c>
      <c r="AL134" s="9" t="str">
        <f>INDEX(新汉化!$P:$P,MATCH(中文转码!AL134,新汉化!$Q:$Q,0))</f>
        <v>0000</v>
      </c>
      <c r="AM134" s="9" t="str">
        <f>INDEX(新汉化!$P:$P,MATCH(中文转码!AM134,新汉化!$Q:$Q,0))</f>
        <v>0000</v>
      </c>
      <c r="AN134" s="9" t="str">
        <f>INDEX(新汉化!$P:$P,MATCH(中文转码!AN134,新汉化!$Q:$Q,0))</f>
        <v>0000</v>
      </c>
      <c r="AO134" s="9" t="str">
        <f>INDEX(新汉化!$P:$P,MATCH(中文转码!AO134,新汉化!$Q:$Q,0))</f>
        <v>0000</v>
      </c>
      <c r="AP134" s="9" t="str">
        <f>INDEX(新汉化!$P:$P,MATCH(中文转码!AP134,新汉化!$Q:$Q,0))</f>
        <v>0000</v>
      </c>
      <c r="AQ134" s="9" t="str">
        <f>INDEX(新汉化!$P:$P,MATCH(中文转码!AQ134,新汉化!$Q:$Q,0))</f>
        <v>0000</v>
      </c>
      <c r="AR134" s="9" t="str">
        <f>INDEX(新汉化!$P:$P,MATCH(中文转码!AR134,新汉化!$Q:$Q,0))</f>
        <v>0000</v>
      </c>
      <c r="AS134" s="8" t="str">
        <f>INDEX(新汉化!$P:$P,MATCH(中文转码!AS134,新汉化!$Q:$Q,0))</f>
        <v>0000</v>
      </c>
      <c r="AT134" s="7" t="str">
        <f>INDEX(新汉化!$P:$P,MATCH(中文转码!AT134,新汉化!$Q:$Q,0))</f>
        <v>E1BB</v>
      </c>
      <c r="AU134" s="9" t="str">
        <f>INDEX(新汉化!$P:$P,MATCH(中文转码!AU134,新汉化!$Q:$Q,0))</f>
        <v>FCCE</v>
      </c>
      <c r="AV134" s="9" t="str">
        <f>INDEX(新汉化!$P:$P,MATCH(中文转码!AV134,新汉化!$Q:$Q,0))</f>
        <v>BDB8</v>
      </c>
      <c r="AW134" s="9" t="str">
        <f>INDEX(新汉化!$P:$P,MATCH(中文转码!AW134,新汉化!$Q:$Q,0))</f>
        <v>DAD4</v>
      </c>
      <c r="AX134" s="9" t="str">
        <f>INDEX(新汉化!$P:$P,MATCH(中文转码!AX134,新汉化!$Q:$Q,0))</f>
        <v>A3BA</v>
      </c>
      <c r="AY134" s="9" t="str">
        <f>INDEX(新汉化!$P:$P,MATCH(中文转码!AY134,新汉化!$Q:$Q,0))</f>
        <v>D7B5</v>
      </c>
      <c r="AZ134" s="9" t="str">
        <f>INDEX(新汉化!$P:$P,MATCH(中文转码!AZ134,新汉化!$Q:$Q,0))</f>
        <v>D2D1</v>
      </c>
      <c r="BA134" s="9" t="str">
        <f>INDEX(新汉化!$P:$P,MATCH(中文转码!BA134,新汉化!$Q:$Q,0))</f>
        <v>AFCA</v>
      </c>
      <c r="BB134" s="9" t="str">
        <f>INDEX(新汉化!$P:$P,MATCH(中文转码!BB134,新汉化!$Q:$Q,0))</f>
        <v>CFC9</v>
      </c>
      <c r="BC134" s="9" t="str">
        <f>INDEX(新汉化!$P:$P,MATCH(中文转码!BC134,新汉化!$Q:$Q,0))</f>
        <v>C039</v>
      </c>
      <c r="BD134" s="9" t="str">
        <f>INDEX(新汉化!$P:$P,MATCH(中文转码!BD134,新汉化!$Q:$Q,0))</f>
        <v>C3D3</v>
      </c>
      <c r="BE134" s="9" t="str">
        <f>INDEX(新汉化!$P:$P,MATCH(中文转码!BE134,新汉化!$Q:$Q,0))</f>
        <v>A8BB</v>
      </c>
      <c r="BF134" s="9" t="str">
        <f>INDEX(新汉化!$P:$P,MATCH(中文转码!BF134,新汉化!$Q:$Q,0))</f>
        <v>EAB0</v>
      </c>
      <c r="BG134" s="9" t="str">
        <f>INDEX(新汉化!$P:$P,MATCH(中文转码!BG134,新汉化!$Q:$Q,0))</f>
        <v>BBD2</v>
      </c>
      <c r="BH134" s="9" t="str">
        <f>INDEX(新汉化!$P:$P,MATCH(中文转码!BH134,新汉化!$Q:$Q,0))</f>
        <v>F9D1</v>
      </c>
      <c r="BI134" s="9" t="str">
        <f>INDEX(新汉化!$P:$P,MATCH(中文转码!BI134,新汉化!$Q:$Q,0))</f>
        <v>C4B5</v>
      </c>
      <c r="BJ134" s="9" t="str">
        <f>INDEX(新汉化!$P:$P,MATCH(中文转码!BJ134,新汉化!$Q:$Q,0))</f>
        <v>0000</v>
      </c>
      <c r="BK134" s="9" t="str">
        <f>INDEX(新汉化!$P:$P,MATCH(中文转码!BK134,新汉化!$Q:$Q,0))</f>
        <v>0000</v>
      </c>
      <c r="BL134" s="9" t="str">
        <f>INDEX(新汉化!$P:$P,MATCH(中文转码!BL134,新汉化!$Q:$Q,0))</f>
        <v>0000</v>
      </c>
      <c r="BM134" s="9" t="str">
        <f>INDEX(新汉化!$P:$P,MATCH(中文转码!BM134,新汉化!$Q:$Q,0))</f>
        <v>0000</v>
      </c>
      <c r="BN134" s="9" t="str">
        <f>INDEX(新汉化!$P:$P,MATCH(中文转码!BN134,新汉化!$Q:$Q,0))</f>
        <v>0000</v>
      </c>
      <c r="BO134" s="9" t="str">
        <f>INDEX(新汉化!$P:$P,MATCH(中文转码!BO134,新汉化!$Q:$Q,0))</f>
        <v>0000</v>
      </c>
      <c r="BP134" s="9" t="str">
        <f>INDEX(新汉化!$P:$P,MATCH(中文转码!BP134,新汉化!$Q:$Q,0))</f>
        <v>0000</v>
      </c>
      <c r="BQ134" s="8" t="str">
        <f>INDEX(新汉化!$P:$P,MATCH(中文转码!BQ134,新汉化!$Q:$Q,0))</f>
        <v>0000</v>
      </c>
      <c r="BR134" s="7" t="str">
        <f>INDEX(新汉化!$P:$P,MATCH(中文转码!BR134,新汉化!$Q:$Q,0))</f>
        <v>A5B4</v>
      </c>
      <c r="BS134" s="9" t="str">
        <f>INDEX(新汉化!$P:$P,MATCH(中文转码!BS134,新汉化!$Q:$Q,0))</f>
        <v>D6CA</v>
      </c>
      <c r="BT134" s="9" t="str">
        <f>INDEX(新汉化!$P:$P,MATCH(中文转码!BT134,新汉化!$Q:$Q,0))</f>
        <v>B6B2</v>
      </c>
      <c r="BU134" s="9" t="str">
        <f>INDEX(新汉化!$P:$P,MATCH(中文转码!BU134,新汉化!$Q:$Q,0))</f>
        <v>BDD7</v>
      </c>
      <c r="BV134" s="9" t="str">
        <f>INDEX(新汉化!$P:$P,MATCH(中文转码!BV134,新汉化!$Q:$Q,0))</f>
        <v>D3BD</v>
      </c>
      <c r="BW134" s="9" t="str">
        <f>INDEX(新汉化!$P:$P,MATCH(中文转码!BW134,新汉化!$Q:$Q,0))</f>
        <v>FCBD</v>
      </c>
      <c r="BX134" s="9" t="str">
        <f>INDEX(新汉化!$P:$P,MATCH(中文转码!BX134,新汉化!$Q:$Q,0))</f>
        <v>D4D7</v>
      </c>
      <c r="BY134" s="9" t="str">
        <f>INDEX(新汉化!$P:$P,MATCH(中文转码!BY134,新汉化!$Q:$Q,0))</f>
        <v>BABC</v>
      </c>
      <c r="BZ134" s="9" t="str">
        <f>INDEX(新汉化!$P:$P,MATCH(中文转码!BZ134,新汉化!$Q:$Q,0))</f>
        <v>C4B5</v>
      </c>
      <c r="CA134" s="9" t="str">
        <f>INDEX(新汉化!$P:$P,MATCH(中文转码!CA134,新汉化!$Q:$Q,0))</f>
        <v>D4C1</v>
      </c>
      <c r="CB134" s="9" t="str">
        <f>INDEX(新汉化!$P:$P,MATCH(中文转码!CB134,新汉化!$Q:$Q,0))</f>
        <v>EFCE</v>
      </c>
      <c r="CC134" s="9" t="str">
        <f>INDEX(新汉化!$P:$P,MATCH(中文转码!CC134,新汉化!$Q:$Q,0))</f>
        <v>8038</v>
      </c>
      <c r="CD134" s="9" t="str">
        <f>INDEX(新汉化!$P:$P,MATCH(中文转码!CD134,新汉化!$Q:$Q,0))</f>
        <v>0000</v>
      </c>
      <c r="CE134" s="9" t="str">
        <f>INDEX(新汉化!$P:$P,MATCH(中文转码!CE134,新汉化!$Q:$Q,0))</f>
        <v>0000</v>
      </c>
      <c r="CF134" s="9" t="str">
        <f>INDEX(新汉化!$P:$P,MATCH(中文转码!CF134,新汉化!$Q:$Q,0))</f>
        <v>0000</v>
      </c>
      <c r="CG134" s="9" t="str">
        <f>INDEX(新汉化!$P:$P,MATCH(中文转码!CG134,新汉化!$Q:$Q,0))</f>
        <v>0000</v>
      </c>
      <c r="CH134" s="9" t="str">
        <f>INDEX(新汉化!$P:$P,MATCH(中文转码!CH134,新汉化!$Q:$Q,0))</f>
        <v>0000</v>
      </c>
      <c r="CI134" s="9" t="str">
        <f>INDEX(新汉化!$P:$P,MATCH(中文转码!CI134,新汉化!$Q:$Q,0))</f>
        <v>0000</v>
      </c>
      <c r="CJ134" s="9" t="str">
        <f>INDEX(新汉化!$P:$P,MATCH(中文转码!CJ134,新汉化!$Q:$Q,0))</f>
        <v>0000</v>
      </c>
      <c r="CK134" s="9" t="str">
        <f>INDEX(新汉化!$P:$P,MATCH(中文转码!CK134,新汉化!$Q:$Q,0))</f>
        <v>0000</v>
      </c>
      <c r="CL134" s="9" t="str">
        <f>INDEX(新汉化!$P:$P,MATCH(中文转码!CL134,新汉化!$Q:$Q,0))</f>
        <v>0000</v>
      </c>
      <c r="CM134" s="9" t="str">
        <f>INDEX(新汉化!$P:$P,MATCH(中文转码!CM134,新汉化!$Q:$Q,0))</f>
        <v>0000</v>
      </c>
      <c r="CN134" s="9" t="str">
        <f>INDEX(新汉化!$P:$P,MATCH(中文转码!CN134,新汉化!$Q:$Q,0))</f>
        <v>0000</v>
      </c>
      <c r="CO134" s="8" t="str">
        <f>INDEX(新汉化!$P:$P,MATCH(中文转码!CO134,新汉化!$Q:$Q,0))</f>
        <v>0000</v>
      </c>
      <c r="CP134" s="13" t="str">
        <f>日文原码!CP134</f>
        <v>0000</v>
      </c>
    </row>
    <row r="135" spans="1:94">
      <c r="A135" s="7" t="str">
        <f>日文原码!A135</f>
        <v>0100</v>
      </c>
      <c r="B135" t="str">
        <f>日文原码!B135</f>
        <v>0300</v>
      </c>
      <c r="C135" s="8" t="str">
        <f>日文原码!C135</f>
        <v>0400</v>
      </c>
      <c r="D135" s="7" t="str">
        <f>日文原码!D135</f>
        <v>0A00</v>
      </c>
      <c r="E135" t="str">
        <f>日文原码!E135</f>
        <v>0A00</v>
      </c>
      <c r="F135" t="str">
        <f>日文原码!F135</f>
        <v>0100</v>
      </c>
      <c r="G135" s="8" t="str">
        <f>日文原码!G135</f>
        <v>0500</v>
      </c>
      <c r="H135" t="str">
        <f>日文原码!H135</f>
        <v>0A00</v>
      </c>
      <c r="I135" t="str">
        <f>日文原码!I135</f>
        <v>0600</v>
      </c>
      <c r="J135" t="str">
        <f>日文原码!J135</f>
        <v>0000</v>
      </c>
      <c r="K135" t="str">
        <f>日文原码!K135</f>
        <v>0400</v>
      </c>
      <c r="L135" s="7" t="str">
        <f>INDEX(新汉化!$P:$P,MATCH(中文转码!L135,新汉化!$Q:$Q,0))</f>
        <v>A1D2</v>
      </c>
      <c r="M135" s="9" t="str">
        <f>INDEX(新汉化!$P:$P,MATCH(中文转码!M135,新汉化!$Q:$Q,0))</f>
        <v>BAC0</v>
      </c>
      <c r="N135" s="9" t="str">
        <f>INDEX(新汉化!$P:$P,MATCH(中文转码!N135,新汉化!$Q:$Q,0))</f>
        <v>D9B0</v>
      </c>
      <c r="O135" s="9" t="str">
        <f>INDEX(新汉化!$P:$P,MATCH(中文转码!O135,新汉化!$Q:$Q,0))</f>
        <v>CFBA</v>
      </c>
      <c r="P135" s="8" t="str">
        <f>INDEX(新汉化!$P:$P,MATCH(中文转码!P135,新汉化!$Q:$Q,0))</f>
        <v>0000</v>
      </c>
      <c r="Q135" s="7" t="str">
        <f>INDEX(新汉化!$P:$P,MATCH(中文转码!Q135,新汉化!$Q:$Q,0))</f>
        <v>A1F8</v>
      </c>
      <c r="R135" s="9" t="str">
        <f>INDEX(新汉化!$P:$P,MATCH(中文转码!R135,新汉化!$Q:$Q,0))</f>
        <v>A1F8</v>
      </c>
      <c r="S135" s="9" t="str">
        <f>INDEX(新汉化!$P:$P,MATCH(中文转码!S135,新汉化!$Q:$Q,0))</f>
        <v>D9CC</v>
      </c>
      <c r="T135" s="9" t="str">
        <f>INDEX(新汉化!$P:$P,MATCH(中文转码!T135,新汉化!$Q:$Q,0))</f>
        <v>F8BA</v>
      </c>
      <c r="U135" s="8" t="str">
        <f>INDEX(新汉化!$P:$P,MATCH(中文转码!U135,新汉化!$Q:$Q,0))</f>
        <v>A1F8</v>
      </c>
      <c r="V135" s="7" t="str">
        <f>INDEX(新汉化!$P:$P,MATCH(中文转码!V135,新汉化!$Q:$Q,0))</f>
        <v>E1BB</v>
      </c>
      <c r="W135" s="9" t="str">
        <f>INDEX(新汉化!$P:$P,MATCH(中文转码!W135,新汉化!$Q:$Q,0))</f>
        <v>DAD4</v>
      </c>
      <c r="X135" s="9" t="str">
        <f>INDEX(新汉化!$P:$P,MATCH(中文转码!X135,新汉化!$Q:$Q,0))</f>
        <v>A3BA</v>
      </c>
      <c r="Y135" s="9" t="str">
        <f>INDEX(新汉化!$P:$P,MATCH(中文转码!Y135,新汉化!$Q:$Q,0))</f>
        <v>D7B5</v>
      </c>
      <c r="Z135" s="9" t="str">
        <f>INDEX(新汉化!$P:$P,MATCH(中文转码!Z135,新汉化!$Q:$Q,0))</f>
        <v>B4C0</v>
      </c>
      <c r="AA135" s="9" t="str">
        <f>INDEX(新汉化!$P:$P,MATCH(中文转码!AA135,新汉化!$Q:$Q,0))</f>
        <v>D8BB</v>
      </c>
      <c r="AB135" s="9" t="str">
        <f>INDEX(新汉化!$P:$P,MATCH(中文转码!AB135,新汉化!$Q:$Q,0))</f>
        <v>DFD7</v>
      </c>
      <c r="AC135" s="9" t="str">
        <f>INDEX(新汉化!$P:$P,MATCH(中文转码!AC135,新汉化!$Q:$Q,0))</f>
        <v>AFB6</v>
      </c>
      <c r="AD135" s="9" t="str">
        <f>INDEX(新汉化!$P:$P,MATCH(中文转码!AD135,新汉化!$Q:$Q,0))</f>
        <v>B0D1</v>
      </c>
      <c r="AE135" s="9" t="str">
        <f>INDEX(新汉化!$P:$P,MATCH(中文转码!AE135,新汉化!$Q:$Q,0))</f>
        <v>D2D5</v>
      </c>
      <c r="AF135" s="9" t="str">
        <f>INDEX(新汉化!$P:$P,MATCH(中文转码!AF135,新汉化!$Q:$Q,0))</f>
        <v>B3CA</v>
      </c>
      <c r="AG135" s="9" t="str">
        <f>INDEX(新汉化!$P:$P,MATCH(中文转码!AG135,新汉化!$Q:$Q,0))</f>
        <v>EFCE</v>
      </c>
      <c r="AH135" s="9" t="str">
        <f>INDEX(新汉化!$P:$P,MATCH(中文转码!AH135,新汉化!$Q:$Q,0))</f>
        <v>8038</v>
      </c>
      <c r="AI135" s="9" t="str">
        <f>INDEX(新汉化!$P:$P,MATCH(中文转码!AI135,新汉化!$Q:$Q,0))</f>
        <v>E1BB</v>
      </c>
      <c r="AJ135" s="9" t="str">
        <f>INDEX(新汉化!$P:$P,MATCH(中文转码!AJ135,新汉化!$Q:$Q,0))</f>
        <v>E6CB</v>
      </c>
      <c r="AK135" s="9" t="str">
        <f>INDEX(新汉化!$P:$P,MATCH(中文转码!AK135,新汉化!$Q:$Q,0))</f>
        <v>E2D2</v>
      </c>
      <c r="AL135" s="9" t="str">
        <f>INDEX(新汉化!$P:$P,MATCH(中文转码!AL135,新汉化!$Q:$Q,0))</f>
        <v>0000</v>
      </c>
      <c r="AM135" s="9" t="str">
        <f>INDEX(新汉化!$P:$P,MATCH(中文转码!AM135,新汉化!$Q:$Q,0))</f>
        <v>0000</v>
      </c>
      <c r="AN135" s="9" t="str">
        <f>INDEX(新汉化!$P:$P,MATCH(中文转码!AN135,新汉化!$Q:$Q,0))</f>
        <v>0000</v>
      </c>
      <c r="AO135" s="9" t="str">
        <f>INDEX(新汉化!$P:$P,MATCH(中文转码!AO135,新汉化!$Q:$Q,0))</f>
        <v>0000</v>
      </c>
      <c r="AP135" s="9" t="str">
        <f>INDEX(新汉化!$P:$P,MATCH(中文转码!AP135,新汉化!$Q:$Q,0))</f>
        <v>0000</v>
      </c>
      <c r="AQ135" s="9" t="str">
        <f>INDEX(新汉化!$P:$P,MATCH(中文转码!AQ135,新汉化!$Q:$Q,0))</f>
        <v>0000</v>
      </c>
      <c r="AR135" s="9" t="str">
        <f>INDEX(新汉化!$P:$P,MATCH(中文转码!AR135,新汉化!$Q:$Q,0))</f>
        <v>0000</v>
      </c>
      <c r="AS135" s="8" t="str">
        <f>INDEX(新汉化!$P:$P,MATCH(中文转码!AS135,新汉化!$Q:$Q,0))</f>
        <v>0000</v>
      </c>
      <c r="AT135" s="7" t="str">
        <f>INDEX(新汉化!$P:$P,MATCH(中文转码!AT135,新汉化!$Q:$Q,0))</f>
        <v>D8B5</v>
      </c>
      <c r="AU135" s="9" t="str">
        <f>INDEX(新汉化!$P:$P,MATCH(中文转码!AU135,新汉化!$Q:$Q,0))</f>
        <v>ECC9</v>
      </c>
      <c r="AV135" s="9" t="str">
        <f>INDEX(新汉化!$P:$P,MATCH(中文转码!AV135,新汉化!$Q:$Q,0))</f>
        <v>A4B3</v>
      </c>
      <c r="AW135" s="9" t="str">
        <f>INDEX(新汉化!$P:$P,MATCH(中文转码!AW135,新汉化!$Q:$Q,0))</f>
        <v>E7C8</v>
      </c>
      <c r="AX135" s="9" t="str">
        <f>INDEX(新汉化!$P:$P,MATCH(中文转码!AX135,新汉化!$Q:$Q,0))</f>
        <v>ACCD</v>
      </c>
      <c r="AY135" s="9" t="str">
        <f>INDEX(新汉化!$P:$P,MATCH(中文转码!AY135,新汉化!$Q:$Q,0))</f>
        <v>F7CA</v>
      </c>
      <c r="AZ135" s="9" t="str">
        <f>INDEX(新汉化!$P:$P,MATCH(中文转码!AZ135,新汉化!$Q:$Q,0))</f>
        <v>A6D6</v>
      </c>
      <c r="BA135" s="9" t="str">
        <f>INDEX(新汉化!$P:$P,MATCH(中文转码!BA135,新汉化!$Q:$Q,0))</f>
        <v>E3B0</v>
      </c>
      <c r="BB135" s="9" t="str">
        <f>INDEX(新汉化!$P:$P,MATCH(中文转码!BB135,新汉化!$Q:$Q,0))</f>
        <v>C4B5</v>
      </c>
      <c r="BC135" s="9" t="str">
        <f>INDEX(新汉化!$P:$P,MATCH(中文转码!BC135,新汉化!$Q:$Q,0))</f>
        <v>B1B2</v>
      </c>
      <c r="BD135" s="9" t="str">
        <f>INDEX(新汉化!$P:$P,MATCH(中文转码!BD135,新汉化!$Q:$Q,0))</f>
        <v>D3D7</v>
      </c>
      <c r="BE135" s="9" t="str">
        <f>INDEX(新汉化!$P:$P,MATCH(中文转码!BE135,新汉化!$Q:$Q,0))</f>
        <v>C039</v>
      </c>
      <c r="BF135" s="9" t="str">
        <f>INDEX(新汉化!$P:$P,MATCH(中文转码!BF135,新汉化!$Q:$Q,0))</f>
        <v>BBC8</v>
      </c>
      <c r="BG135" s="9" t="str">
        <f>INDEX(新汉化!$P:$P,MATCH(中文转码!BG135,新汉化!$Q:$Q,0))</f>
        <v>F3BA</v>
      </c>
      <c r="BH135" s="9" t="str">
        <f>INDEX(新汉化!$P:$P,MATCH(中文转码!BH135,新汉化!$Q:$Q,0))</f>
        <v>D9D4</v>
      </c>
      <c r="BI135" s="9" t="str">
        <f>INDEX(新汉化!$P:$P,MATCH(中文转码!BI135,新汉化!$Q:$Q,0))</f>
        <v>C3D3</v>
      </c>
      <c r="BJ135" s="9" t="str">
        <f>INDEX(新汉化!$P:$P,MATCH(中文转码!BJ135,新汉化!$Q:$Q,0))</f>
        <v>0000</v>
      </c>
      <c r="BK135" s="9" t="str">
        <f>INDEX(新汉化!$P:$P,MATCH(中文转码!BK135,新汉化!$Q:$Q,0))</f>
        <v>0000</v>
      </c>
      <c r="BL135" s="9" t="str">
        <f>INDEX(新汉化!$P:$P,MATCH(中文转码!BL135,新汉化!$Q:$Q,0))</f>
        <v>0000</v>
      </c>
      <c r="BM135" s="9" t="str">
        <f>INDEX(新汉化!$P:$P,MATCH(中文转码!BM135,新汉化!$Q:$Q,0))</f>
        <v>0000</v>
      </c>
      <c r="BN135" s="9" t="str">
        <f>INDEX(新汉化!$P:$P,MATCH(中文转码!BN135,新汉化!$Q:$Q,0))</f>
        <v>0000</v>
      </c>
      <c r="BO135" s="9" t="str">
        <f>INDEX(新汉化!$P:$P,MATCH(中文转码!BO135,新汉化!$Q:$Q,0))</f>
        <v>0000</v>
      </c>
      <c r="BP135" s="9" t="str">
        <f>INDEX(新汉化!$P:$P,MATCH(中文转码!BP135,新汉化!$Q:$Q,0))</f>
        <v>0000</v>
      </c>
      <c r="BQ135" s="8" t="str">
        <f>INDEX(新汉化!$P:$P,MATCH(中文转码!BQ135,新汉化!$Q:$Q,0))</f>
        <v>0000</v>
      </c>
      <c r="BR135" s="7" t="str">
        <f>INDEX(新汉化!$P:$P,MATCH(中文转码!BR135,新汉化!$Q:$Q,0))</f>
        <v>8029</v>
      </c>
      <c r="BS135" s="9" t="str">
        <f>INDEX(新汉化!$P:$P,MATCH(中文转码!BS135,新汉化!$Q:$Q,0))</f>
        <v>BBD6</v>
      </c>
      <c r="BT135" s="9" t="str">
        <f>INDEX(新汉化!$P:$P,MATCH(中文转码!BT135,新汉化!$Q:$Q,0))</f>
        <v>A5B4</v>
      </c>
      <c r="BU135" s="9" t="str">
        <f>INDEX(新汉化!$P:$P,MATCH(中文转码!BU135,新汉化!$Q:$Q,0))</f>
        <v>D6CA</v>
      </c>
      <c r="BV135" s="9" t="str">
        <f>INDEX(新汉化!$P:$P,MATCH(中文转码!BV135,新汉化!$Q:$Q,0))</f>
        <v>B6B2</v>
      </c>
      <c r="BW135" s="9" t="str">
        <f>INDEX(新汉化!$P:$P,MATCH(中文转码!BW135,新汉化!$Q:$Q,0))</f>
        <v>BDD7</v>
      </c>
      <c r="BX135" s="9" t="str">
        <f>INDEX(新汉化!$P:$P,MATCH(中文转码!BX135,新汉化!$Q:$Q,0))</f>
        <v>D4C1</v>
      </c>
      <c r="BY135" s="9" t="str">
        <f>INDEX(新汉化!$P:$P,MATCH(中文转码!BY135,新汉化!$Q:$Q,0))</f>
        <v>EFCE</v>
      </c>
      <c r="BZ135" s="9" t="str">
        <f>INDEX(新汉化!$P:$P,MATCH(中文转码!BZ135,新汉化!$Q:$Q,0))</f>
        <v>8038</v>
      </c>
      <c r="CA135" s="9" t="str">
        <f>INDEX(新汉化!$P:$P,MATCH(中文转码!CA135,新汉化!$Q:$Q,0))</f>
        <v>0000</v>
      </c>
      <c r="CB135" s="9" t="str">
        <f>INDEX(新汉化!$P:$P,MATCH(中文转码!CB135,新汉化!$Q:$Q,0))</f>
        <v>0000</v>
      </c>
      <c r="CC135" s="9" t="str">
        <f>INDEX(新汉化!$P:$P,MATCH(中文转码!CC135,新汉化!$Q:$Q,0))</f>
        <v>0000</v>
      </c>
      <c r="CD135" s="9" t="str">
        <f>INDEX(新汉化!$P:$P,MATCH(中文转码!CD135,新汉化!$Q:$Q,0))</f>
        <v>0000</v>
      </c>
      <c r="CE135" s="9" t="str">
        <f>INDEX(新汉化!$P:$P,MATCH(中文转码!CE135,新汉化!$Q:$Q,0))</f>
        <v>0000</v>
      </c>
      <c r="CF135" s="9" t="str">
        <f>INDEX(新汉化!$P:$P,MATCH(中文转码!CF135,新汉化!$Q:$Q,0))</f>
        <v>0000</v>
      </c>
      <c r="CG135" s="9" t="str">
        <f>INDEX(新汉化!$P:$P,MATCH(中文转码!CG135,新汉化!$Q:$Q,0))</f>
        <v>0000</v>
      </c>
      <c r="CH135" s="9" t="str">
        <f>INDEX(新汉化!$P:$P,MATCH(中文转码!CH135,新汉化!$Q:$Q,0))</f>
        <v>0000</v>
      </c>
      <c r="CI135" s="9" t="str">
        <f>INDEX(新汉化!$P:$P,MATCH(中文转码!CI135,新汉化!$Q:$Q,0))</f>
        <v>0000</v>
      </c>
      <c r="CJ135" s="9" t="str">
        <f>INDEX(新汉化!$P:$P,MATCH(中文转码!CJ135,新汉化!$Q:$Q,0))</f>
        <v>0000</v>
      </c>
      <c r="CK135" s="9" t="str">
        <f>INDEX(新汉化!$P:$P,MATCH(中文转码!CK135,新汉化!$Q:$Q,0))</f>
        <v>0000</v>
      </c>
      <c r="CL135" s="9" t="str">
        <f>INDEX(新汉化!$P:$P,MATCH(中文转码!CL135,新汉化!$Q:$Q,0))</f>
        <v>0000</v>
      </c>
      <c r="CM135" s="9" t="str">
        <f>INDEX(新汉化!$P:$P,MATCH(中文转码!CM135,新汉化!$Q:$Q,0))</f>
        <v>0000</v>
      </c>
      <c r="CN135" s="9" t="str">
        <f>INDEX(新汉化!$P:$P,MATCH(中文转码!CN135,新汉化!$Q:$Q,0))</f>
        <v>0000</v>
      </c>
      <c r="CO135" s="8" t="str">
        <f>INDEX(新汉化!$P:$P,MATCH(中文转码!CO135,新汉化!$Q:$Q,0))</f>
        <v>0000</v>
      </c>
      <c r="CP135" s="13" t="str">
        <f>日文原码!CP135</f>
        <v>0000</v>
      </c>
    </row>
    <row r="136" spans="1:94">
      <c r="A136" s="7" t="str">
        <f>日文原码!A136</f>
        <v>0100</v>
      </c>
      <c r="B136" t="str">
        <f>日文原码!B136</f>
        <v>0300</v>
      </c>
      <c r="C136" s="8" t="str">
        <f>日文原码!C136</f>
        <v>0500</v>
      </c>
      <c r="D136" s="7" t="str">
        <f>日文原码!D136</f>
        <v>0A00</v>
      </c>
      <c r="E136" t="str">
        <f>日文原码!E136</f>
        <v>0A00</v>
      </c>
      <c r="F136" t="str">
        <f>日文原码!F136</f>
        <v>0000</v>
      </c>
      <c r="G136" s="8" t="str">
        <f>日文原码!G136</f>
        <v>0700</v>
      </c>
      <c r="H136" t="str">
        <f>日文原码!H136</f>
        <v>0A00</v>
      </c>
      <c r="I136" t="str">
        <f>日文原码!I136</f>
        <v>0100</v>
      </c>
      <c r="J136" t="str">
        <f>日文原码!J136</f>
        <v>0200</v>
      </c>
      <c r="K136" t="str">
        <f>日文原码!K136</f>
        <v>0500</v>
      </c>
      <c r="L136" s="7" t="str">
        <f>INDEX(新汉化!$P:$P,MATCH(中文转码!L136,新汉化!$Q:$Q,0))</f>
        <v>ABCC</v>
      </c>
      <c r="M136" s="9" t="str">
        <f>INDEX(新汉化!$P:$P,MATCH(中文转码!M136,新汉化!$Q:$Q,0))</f>
        <v>C5B9</v>
      </c>
      <c r="N136" s="9" t="str">
        <f>INDEX(新汉化!$P:$P,MATCH(中文转码!N136,新汉化!$Q:$Q,0))</f>
        <v>F0D3</v>
      </c>
      <c r="O136" s="9" t="str">
        <f>INDEX(新汉化!$P:$P,MATCH(中文转码!O136,新汉化!$Q:$Q,0))</f>
        <v>E6B3</v>
      </c>
      <c r="P136" s="8" t="str">
        <f>INDEX(新汉化!$P:$P,MATCH(中文转码!P136,新汉化!$Q:$Q,0))</f>
        <v>0000</v>
      </c>
      <c r="Q136" s="7" t="str">
        <f>INDEX(新汉化!$P:$P,MATCH(中文转码!Q136,新汉化!$Q:$Q,0))</f>
        <v>A1F8</v>
      </c>
      <c r="R136" s="9" t="str">
        <f>INDEX(新汉化!$P:$P,MATCH(中文转码!R136,新汉化!$Q:$Q,0))</f>
        <v>A1F8</v>
      </c>
      <c r="S136" s="9" t="str">
        <f>INDEX(新汉化!$P:$P,MATCH(中文转码!S136,新汉化!$Q:$Q,0))</f>
        <v>C5B9</v>
      </c>
      <c r="T136" s="9" t="str">
        <f>INDEX(新汉化!$P:$P,MATCH(中文转码!T136,新汉化!$Q:$Q,0))</f>
        <v>BACF</v>
      </c>
      <c r="U136" s="8" t="str">
        <f>INDEX(新汉化!$P:$P,MATCH(中文转码!U136,新汉化!$Q:$Q,0))</f>
        <v>A1F8</v>
      </c>
      <c r="V136" s="7" t="str">
        <f>INDEX(新汉化!$P:$P,MATCH(中文转码!V136,新汉化!$Q:$Q,0))</f>
        <v>DDBE</v>
      </c>
      <c r="W136" s="9" t="str">
        <f>INDEX(新汉化!$P:$P,MATCH(中文转码!W136,新汉化!$Q:$Q,0))</f>
        <v>B5CB</v>
      </c>
      <c r="X136" s="9" t="str">
        <f>INDEX(新汉化!$P:$P,MATCH(中文转码!X136,新汉化!$Q:$Q,0))</f>
        <v>C7CA</v>
      </c>
      <c r="Y136" s="9" t="str">
        <f>INDEX(新汉化!$P:$P,MATCH(中文转码!Y136,新汉化!$Q:$Q,0))</f>
        <v>A6B1</v>
      </c>
      <c r="Z136" s="9" t="str">
        <f>INDEX(新汉化!$P:$P,MATCH(中文转码!Z136,新汉化!$Q:$Q,0))</f>
        <v>C9BF</v>
      </c>
      <c r="AA136" s="9" t="str">
        <f>INDEX(新汉化!$P:$P,MATCH(中文转码!AA136,新汉化!$Q:$Q,0))</f>
        <v>CEC3</v>
      </c>
      <c r="AB136" s="9" t="str">
        <f>INDEX(新汉化!$P:$P,MATCH(中文转码!AB136,新汉化!$Q:$Q,0))</f>
        <v>C4B5</v>
      </c>
      <c r="AC136" s="9" t="str">
        <f>INDEX(新汉化!$P:$P,MATCH(中文转码!AC136,新汉化!$Q:$Q,0))</f>
        <v>B3C4</v>
      </c>
      <c r="AD136" s="9" t="str">
        <f>INDEX(新汉化!$P:$P,MATCH(中文转码!AD136,新汉化!$Q:$Q,0))</f>
        <v>F6B8</v>
      </c>
      <c r="AE136" s="9" t="str">
        <f>INDEX(新汉化!$P:$P,MATCH(中文转码!AE136,新汉化!$Q:$Q,0))</f>
        <v>C8CF</v>
      </c>
      <c r="AF136" s="9" t="str">
        <f>INDEX(新汉化!$P:$P,MATCH(中文转码!AF136,新汉化!$Q:$Q,0))</f>
        <v>E6D7</v>
      </c>
      <c r="AG136" s="9" t="str">
        <f>INDEX(新汉化!$P:$P,MATCH(中文转码!AG136,新汉化!$Q:$Q,0))</f>
        <v>8038</v>
      </c>
      <c r="AH136" s="9" t="str">
        <f>INDEX(新汉化!$P:$P,MATCH(中文转码!AH136,新汉化!$Q:$Q,0))</f>
        <v>E1BB</v>
      </c>
      <c r="AI136" s="9" t="str">
        <f>INDEX(新汉化!$P:$P,MATCH(中文转码!AI136,新汉化!$Q:$Q,0))</f>
        <v>A8CD</v>
      </c>
      <c r="AJ136" s="9" t="str">
        <f>INDEX(新汉化!$P:$P,MATCH(中文转码!AJ136,新汉化!$Q:$Q,0))</f>
        <v>FDB9</v>
      </c>
      <c r="AK136" s="9" t="str">
        <f>INDEX(新汉化!$P:$P,MATCH(中文转码!AK136,新汉化!$Q:$Q,0))</f>
        <v>0000</v>
      </c>
      <c r="AL136" s="9" t="str">
        <f>INDEX(新汉化!$P:$P,MATCH(中文转码!AL136,新汉化!$Q:$Q,0))</f>
        <v>0000</v>
      </c>
      <c r="AM136" s="9" t="str">
        <f>INDEX(新汉化!$P:$P,MATCH(中文转码!AM136,新汉化!$Q:$Q,0))</f>
        <v>0000</v>
      </c>
      <c r="AN136" s="9" t="str">
        <f>INDEX(新汉化!$P:$P,MATCH(中文转码!AN136,新汉化!$Q:$Q,0))</f>
        <v>0000</v>
      </c>
      <c r="AO136" s="9" t="str">
        <f>INDEX(新汉化!$P:$P,MATCH(中文转码!AO136,新汉化!$Q:$Q,0))</f>
        <v>0000</v>
      </c>
      <c r="AP136" s="9" t="str">
        <f>INDEX(新汉化!$P:$P,MATCH(中文转码!AP136,新汉化!$Q:$Q,0))</f>
        <v>0000</v>
      </c>
      <c r="AQ136" s="9" t="str">
        <f>INDEX(新汉化!$P:$P,MATCH(中文转码!AQ136,新汉化!$Q:$Q,0))</f>
        <v>0000</v>
      </c>
      <c r="AR136" s="9" t="str">
        <f>INDEX(新汉化!$P:$P,MATCH(中文转码!AR136,新汉化!$Q:$Q,0))</f>
        <v>0000</v>
      </c>
      <c r="AS136" s="8" t="str">
        <f>INDEX(新汉化!$P:$P,MATCH(中文转码!AS136,新汉化!$Q:$Q,0))</f>
        <v>0000</v>
      </c>
      <c r="AT136" s="7" t="str">
        <f>INDEX(新汉化!$P:$P,MATCH(中文转码!AT136,新汉化!$Q:$Q,0))</f>
        <v>A4C5</v>
      </c>
      <c r="AU136" s="9" t="str">
        <f>INDEX(新汉化!$P:$P,MATCH(中文转码!AU136,新汉化!$Q:$Q,0))</f>
        <v>AFB6</v>
      </c>
      <c r="AV136" s="9" t="str">
        <f>INDEX(新汉化!$P:$P,MATCH(中文转码!AV136,新汉化!$Q:$Q,0))</f>
        <v>A4B3</v>
      </c>
      <c r="AW136" s="9" t="str">
        <f>INDEX(新汉化!$P:$P,MATCH(中文转码!AW136,新汉化!$Q:$Q,0))</f>
        <v>DAD4</v>
      </c>
      <c r="AX136" s="9" t="str">
        <f>INDEX(新汉化!$P:$P,MATCH(中文转码!AX136,新汉化!$Q:$Q,0))</f>
        <v>E5CC</v>
      </c>
      <c r="AY136" s="9" t="str">
        <f>INDEX(新汉化!$P:$P,MATCH(中文转码!AY136,新汉化!$Q:$Q,0))</f>
        <v>E0B2</v>
      </c>
      <c r="AZ136" s="9" t="str">
        <f>INDEX(新汉化!$P:$P,MATCH(中文转码!AZ136,新汉化!$Q:$Q,0))</f>
        <v>C4B5</v>
      </c>
      <c r="BA136" s="9" t="str">
        <f>INDEX(新汉化!$P:$P,MATCH(中文转码!BA136,新汉化!$Q:$Q,0))</f>
        <v>8029</v>
      </c>
      <c r="BB136" s="9" t="str">
        <f>INDEX(新汉化!$P:$P,MATCH(中文转码!BB136,新汉化!$Q:$Q,0))</f>
        <v>F9B8</v>
      </c>
      <c r="BC136" s="9" t="str">
        <f>INDEX(新汉化!$P:$P,MATCH(中文转码!BC136,新汉化!$Q:$Q,0))</f>
        <v>E1B3</v>
      </c>
      <c r="BD136" s="9" t="str">
        <f>INDEX(新汉化!$P:$P,MATCH(中文转码!BD136,新汉化!$Q:$Q,0))</f>
        <v>F2B0</v>
      </c>
      <c r="BE136" s="9" t="str">
        <f>INDEX(新汉化!$P:$P,MATCH(中文转码!BE136,新汉化!$Q:$Q,0))</f>
        <v>DAD4</v>
      </c>
      <c r="BF136" s="9" t="str">
        <f>INDEX(新汉化!$P:$P,MATCH(中文转码!BF136,新汉化!$Q:$Q,0))</f>
        <v>B6D4</v>
      </c>
      <c r="BG136" s="9" t="str">
        <f>INDEX(新汉化!$P:$P,MATCH(中文转码!BG136,新汉化!$Q:$Q,0))</f>
        <v>C5B9</v>
      </c>
      <c r="BH136" s="9" t="str">
        <f>INDEX(新汉化!$P:$P,MATCH(中文转码!BH136,新汉化!$Q:$Q,0))</f>
        <v>C4B5</v>
      </c>
      <c r="BI136" s="9" t="str">
        <f>INDEX(新汉化!$P:$P,MATCH(中文转码!BI136,新汉化!$Q:$Q,0))</f>
        <v>0000</v>
      </c>
      <c r="BJ136" s="9" t="str">
        <f>INDEX(新汉化!$P:$P,MATCH(中文转码!BJ136,新汉化!$Q:$Q,0))</f>
        <v>0000</v>
      </c>
      <c r="BK136" s="9" t="str">
        <f>INDEX(新汉化!$P:$P,MATCH(中文转码!BK136,新汉化!$Q:$Q,0))</f>
        <v>0000</v>
      </c>
      <c r="BL136" s="9" t="str">
        <f>INDEX(新汉化!$P:$P,MATCH(中文转码!BL136,新汉化!$Q:$Q,0))</f>
        <v>0000</v>
      </c>
      <c r="BM136" s="9" t="str">
        <f>INDEX(新汉化!$P:$P,MATCH(中文转码!BM136,新汉化!$Q:$Q,0))</f>
        <v>0000</v>
      </c>
      <c r="BN136" s="9" t="str">
        <f>INDEX(新汉化!$P:$P,MATCH(中文转码!BN136,新汉化!$Q:$Q,0))</f>
        <v>0000</v>
      </c>
      <c r="BO136" s="9" t="str">
        <f>INDEX(新汉化!$P:$P,MATCH(中文转码!BO136,新汉化!$Q:$Q,0))</f>
        <v>0000</v>
      </c>
      <c r="BP136" s="9" t="str">
        <f>INDEX(新汉化!$P:$P,MATCH(中文转码!BP136,新汉化!$Q:$Q,0))</f>
        <v>0000</v>
      </c>
      <c r="BQ136" s="8" t="str">
        <f>INDEX(新汉化!$P:$P,MATCH(中文转码!BQ136,新汉化!$Q:$Q,0))</f>
        <v>0000</v>
      </c>
      <c r="BR136" s="7" t="str">
        <f>INDEX(新汉化!$P:$P,MATCH(中文转码!BR136,新汉化!$Q:$Q,0))</f>
        <v>F3B4</v>
      </c>
      <c r="BS136" s="9" t="str">
        <f>INDEX(新汉化!$P:$P,MATCH(中文转码!BS136,新汉化!$Q:$Q,0))</f>
        <v>A3BA</v>
      </c>
      <c r="BT136" s="9" t="str">
        <f>INDEX(新汉化!$P:$P,MATCH(中文转码!BT136,新汉化!$Q:$Q,0))</f>
        <v>EFC0</v>
      </c>
      <c r="BU136" s="9" t="str">
        <f>INDEX(新汉化!$P:$P,MATCH(中文转码!BU136,新汉化!$Q:$Q,0))</f>
        <v>CED3</v>
      </c>
      <c r="BV136" s="9" t="str">
        <f>INDEX(新汉化!$P:$P,MATCH(中文转码!BV136,新汉化!$Q:$Q,0))</f>
        <v>AFB6</v>
      </c>
      <c r="BW136" s="9" t="str">
        <f>INDEX(新汉化!$P:$P,MATCH(中文转码!BW136,新汉化!$Q:$Q,0))</f>
        <v>8038</v>
      </c>
      <c r="BX136" s="9" t="str">
        <f>INDEX(新汉化!$P:$P,MATCH(中文转码!BX136,新汉化!$Q:$Q,0))</f>
        <v>0000</v>
      </c>
      <c r="BY136" s="9" t="str">
        <f>INDEX(新汉化!$P:$P,MATCH(中文转码!BY136,新汉化!$Q:$Q,0))</f>
        <v>0000</v>
      </c>
      <c r="BZ136" s="9" t="str">
        <f>INDEX(新汉化!$P:$P,MATCH(中文转码!BZ136,新汉化!$Q:$Q,0))</f>
        <v>0000</v>
      </c>
      <c r="CA136" s="9" t="str">
        <f>INDEX(新汉化!$P:$P,MATCH(中文转码!CA136,新汉化!$Q:$Q,0))</f>
        <v>0000</v>
      </c>
      <c r="CB136" s="9" t="str">
        <f>INDEX(新汉化!$P:$P,MATCH(中文转码!CB136,新汉化!$Q:$Q,0))</f>
        <v>0000</v>
      </c>
      <c r="CC136" s="9" t="str">
        <f>INDEX(新汉化!$P:$P,MATCH(中文转码!CC136,新汉化!$Q:$Q,0))</f>
        <v>0000</v>
      </c>
      <c r="CD136" s="9" t="str">
        <f>INDEX(新汉化!$P:$P,MATCH(中文转码!CD136,新汉化!$Q:$Q,0))</f>
        <v>0000</v>
      </c>
      <c r="CE136" s="9" t="str">
        <f>INDEX(新汉化!$P:$P,MATCH(中文转码!CE136,新汉化!$Q:$Q,0))</f>
        <v>0000</v>
      </c>
      <c r="CF136" s="9" t="str">
        <f>INDEX(新汉化!$P:$P,MATCH(中文转码!CF136,新汉化!$Q:$Q,0))</f>
        <v>0000</v>
      </c>
      <c r="CG136" s="9" t="str">
        <f>INDEX(新汉化!$P:$P,MATCH(中文转码!CG136,新汉化!$Q:$Q,0))</f>
        <v>0000</v>
      </c>
      <c r="CH136" s="9" t="str">
        <f>INDEX(新汉化!$P:$P,MATCH(中文转码!CH136,新汉化!$Q:$Q,0))</f>
        <v>0000</v>
      </c>
      <c r="CI136" s="9" t="str">
        <f>INDEX(新汉化!$P:$P,MATCH(中文转码!CI136,新汉化!$Q:$Q,0))</f>
        <v>0000</v>
      </c>
      <c r="CJ136" s="9" t="str">
        <f>INDEX(新汉化!$P:$P,MATCH(中文转码!CJ136,新汉化!$Q:$Q,0))</f>
        <v>0000</v>
      </c>
      <c r="CK136" s="9" t="str">
        <f>INDEX(新汉化!$P:$P,MATCH(中文转码!CK136,新汉化!$Q:$Q,0))</f>
        <v>0000</v>
      </c>
      <c r="CL136" s="9" t="str">
        <f>INDEX(新汉化!$P:$P,MATCH(中文转码!CL136,新汉化!$Q:$Q,0))</f>
        <v>0000</v>
      </c>
      <c r="CM136" s="9" t="str">
        <f>INDEX(新汉化!$P:$P,MATCH(中文转码!CM136,新汉化!$Q:$Q,0))</f>
        <v>0000</v>
      </c>
      <c r="CN136" s="9" t="str">
        <f>INDEX(新汉化!$P:$P,MATCH(中文转码!CN136,新汉化!$Q:$Q,0))</f>
        <v>0000</v>
      </c>
      <c r="CO136" s="8" t="str">
        <f>INDEX(新汉化!$P:$P,MATCH(中文转码!CO136,新汉化!$Q:$Q,0))</f>
        <v>0000</v>
      </c>
      <c r="CP136" s="13" t="str">
        <f>日文原码!CP136</f>
        <v>0000</v>
      </c>
    </row>
    <row r="137" spans="1:94">
      <c r="A137" s="7" t="str">
        <f>日文原码!A137</f>
        <v>0100</v>
      </c>
      <c r="B137" t="str">
        <f>日文原码!B137</f>
        <v>0300</v>
      </c>
      <c r="C137" s="8" t="str">
        <f>日文原码!C137</f>
        <v>0600</v>
      </c>
      <c r="D137" s="7" t="str">
        <f>日文原码!D137</f>
        <v>0A00</v>
      </c>
      <c r="E137" t="str">
        <f>日文原码!E137</f>
        <v>0A00</v>
      </c>
      <c r="F137" t="str">
        <f>日文原码!F137</f>
        <v>0100</v>
      </c>
      <c r="G137" s="8" t="str">
        <f>日文原码!G137</f>
        <v>0500</v>
      </c>
      <c r="H137" t="str">
        <f>日文原码!H137</f>
        <v>0A00</v>
      </c>
      <c r="I137" t="str">
        <f>日文原码!I137</f>
        <v>0600</v>
      </c>
      <c r="J137" t="str">
        <f>日文原码!J137</f>
        <v>0800</v>
      </c>
      <c r="K137" t="str">
        <f>日文原码!K137</f>
        <v>0200</v>
      </c>
      <c r="L137" s="7" t="str">
        <f>INDEX(新汉化!$P:$P,MATCH(中文转码!L137,新汉化!$Q:$Q,0))</f>
        <v>ABCC</v>
      </c>
      <c r="M137" s="9" t="str">
        <f>INDEX(新汉化!$P:$P,MATCH(中文转码!M137,新汉化!$Q:$Q,0))</f>
        <v>C5B9</v>
      </c>
      <c r="N137" s="9" t="str">
        <f>INDEX(新汉化!$P:$P,MATCH(中文转码!N137,新汉化!$Q:$Q,0))</f>
        <v>F8BF</v>
      </c>
      <c r="O137" s="9" t="str">
        <f>INDEX(新汉化!$P:$P,MATCH(中文转码!O137,新汉化!$Q:$Q,0))</f>
        <v>D7BC</v>
      </c>
      <c r="P137" s="8" t="str">
        <f>INDEX(新汉化!$P:$P,MATCH(中文转码!P137,新汉化!$Q:$Q,0))</f>
        <v>0000</v>
      </c>
      <c r="Q137" s="7" t="str">
        <f>INDEX(新汉化!$P:$P,MATCH(中文转码!Q137,新汉化!$Q:$Q,0))</f>
        <v>A1F8</v>
      </c>
      <c r="R137" s="9" t="str">
        <f>INDEX(新汉化!$P:$P,MATCH(中文转码!R137,新汉化!$Q:$Q,0))</f>
        <v>A1F8</v>
      </c>
      <c r="S137" s="9" t="str">
        <f>INDEX(新汉化!$P:$P,MATCH(中文转码!S137,新汉化!$Q:$Q,0))</f>
        <v>D7BC</v>
      </c>
      <c r="T137" s="9" t="str">
        <f>INDEX(新汉化!$P:$P,MATCH(中文转码!T137,新汉化!$Q:$Q,0))</f>
        <v>D0EB</v>
      </c>
      <c r="U137" s="8" t="str">
        <f>INDEX(新汉化!$P:$P,MATCH(中文转码!U137,新汉化!$Q:$Q,0))</f>
        <v>A1F8</v>
      </c>
      <c r="V137" s="7" t="str">
        <f>INDEX(新汉化!$P:$P,MATCH(中文转码!V137,新汉化!$Q:$Q,0))</f>
        <v>DCBA</v>
      </c>
      <c r="W137" s="9" t="str">
        <f>INDEX(新汉化!$P:$P,MATCH(中文转码!W137,新汉化!$Q:$Q,0))</f>
        <v>C3BE</v>
      </c>
      <c r="X137" s="9" t="str">
        <f>INDEX(新汉化!$P:$P,MATCH(中文转码!X137,新汉化!$Q:$Q,0))</f>
        <v>D4D2</v>
      </c>
      <c r="Y137" s="9" t="str">
        <f>INDEX(新汉化!$P:$P,MATCH(中文转码!Y137,新汉化!$Q:$Q,0))</f>
        <v>B0C7</v>
      </c>
      <c r="Z137" s="9" t="str">
        <f>INDEX(新汉化!$P:$P,MATCH(中文转码!Z137,新汉化!$Q:$Q,0))</f>
        <v>CDBE</v>
      </c>
      <c r="AA137" s="9" t="str">
        <f>INDEX(新汉化!$P:$P,MATCH(中文转码!AA137,新汉化!$Q:$Q,0))</f>
        <v>F0C3</v>
      </c>
      <c r="AB137" s="9" t="str">
        <f>INDEX(新汉化!$P:$P,MATCH(中文转码!AB137,新汉化!$Q:$Q,0))</f>
        <v>F8BE</v>
      </c>
      <c r="AC137" s="9" t="str">
        <f>INDEX(新汉化!$P:$P,MATCH(中文转码!AC137,新汉化!$Q:$Q,0))</f>
        <v>CBC1</v>
      </c>
      <c r="AD137" s="9" t="str">
        <f>INDEX(新汉化!$P:$P,MATCH(中文转码!AD137,新汉化!$Q:$Q,0))</f>
        <v>C4B5</v>
      </c>
      <c r="AE137" s="9" t="str">
        <f>INDEX(新汉化!$P:$P,MATCH(中文转码!AE137,新汉化!$Q:$Q,0))</f>
        <v>B3C4</v>
      </c>
      <c r="AF137" s="9" t="str">
        <f>INDEX(新汉化!$P:$P,MATCH(中文转码!AF137,新汉化!$Q:$Q,0))</f>
        <v>D6D6</v>
      </c>
      <c r="AG137" s="9" t="str">
        <f>INDEX(新汉化!$P:$P,MATCH(中文转码!AG137,新汉化!$Q:$Q,0))</f>
        <v>A6B1</v>
      </c>
      <c r="AH137" s="9" t="str">
        <f>INDEX(新汉化!$P:$P,MATCH(中文转码!AH137,新汉化!$Q:$Q,0))</f>
        <v>C9BF</v>
      </c>
      <c r="AI137" s="9" t="str">
        <f>INDEX(新汉化!$P:$P,MATCH(中文转码!AI137,新汉化!$Q:$Q,0))</f>
        <v>CEC3</v>
      </c>
      <c r="AJ137" s="9" t="str">
        <f>INDEX(新汉化!$P:$P,MATCH(中文转码!AJ137,新汉化!$Q:$Q,0))</f>
        <v>8038</v>
      </c>
      <c r="AK137" s="9" t="str">
        <f>INDEX(新汉化!$P:$P,MATCH(中文转码!AK137,新汉化!$Q:$Q,0))</f>
        <v>0000</v>
      </c>
      <c r="AL137" s="9" t="str">
        <f>INDEX(新汉化!$P:$P,MATCH(中文转码!AL137,新汉化!$Q:$Q,0))</f>
        <v>0000</v>
      </c>
      <c r="AM137" s="9" t="str">
        <f>INDEX(新汉化!$P:$P,MATCH(中文转码!AM137,新汉化!$Q:$Q,0))</f>
        <v>0000</v>
      </c>
      <c r="AN137" s="9" t="str">
        <f>INDEX(新汉化!$P:$P,MATCH(中文转码!AN137,新汉化!$Q:$Q,0))</f>
        <v>0000</v>
      </c>
      <c r="AO137" s="9" t="str">
        <f>INDEX(新汉化!$P:$P,MATCH(中文转码!AO137,新汉化!$Q:$Q,0))</f>
        <v>0000</v>
      </c>
      <c r="AP137" s="9" t="str">
        <f>INDEX(新汉化!$P:$P,MATCH(中文转码!AP137,新汉化!$Q:$Q,0))</f>
        <v>0000</v>
      </c>
      <c r="AQ137" s="9" t="str">
        <f>INDEX(新汉化!$P:$P,MATCH(中文转码!AQ137,新汉化!$Q:$Q,0))</f>
        <v>0000</v>
      </c>
      <c r="AR137" s="9" t="str">
        <f>INDEX(新汉化!$P:$P,MATCH(中文转码!AR137,新汉化!$Q:$Q,0))</f>
        <v>0000</v>
      </c>
      <c r="AS137" s="8" t="str">
        <f>INDEX(新汉化!$P:$P,MATCH(中文转码!AS137,新汉化!$Q:$Q,0))</f>
        <v>0000</v>
      </c>
      <c r="AT137" s="7" t="str">
        <f>INDEX(新汉化!$P:$P,MATCH(中文转码!AT137,新汉化!$Q:$Q,0))</f>
        <v>DDBE</v>
      </c>
      <c r="AU137" s="9" t="str">
        <f>INDEX(新汉化!$P:$P,MATCH(中文转码!AU137,新汉化!$Q:$Q,0))</f>
        <v>B5CB</v>
      </c>
      <c r="AV137" s="9" t="str">
        <f>INDEX(新汉化!$P:$P,MATCH(中文转码!AV137,新汉化!$Q:$Q,0))</f>
        <v>AACE</v>
      </c>
      <c r="AW137" s="9" t="str">
        <f>INDEX(新汉化!$P:$P,MATCH(中文转码!AW137,新汉化!$Q:$Q,0))</f>
        <v>CBC1</v>
      </c>
      <c r="AX137" s="9" t="str">
        <f>INDEX(新汉化!$P:$P,MATCH(中文转码!AX137,新汉化!$Q:$Q,0))</f>
        <v>DCC4</v>
      </c>
      <c r="AY137" s="9" t="str">
        <f>INDEX(新汉化!$P:$P,MATCH(中文转码!AY137,新汉化!$Q:$Q,0))</f>
        <v>DAD4</v>
      </c>
      <c r="AZ137" s="9" t="str">
        <f>INDEX(新汉化!$P:$P,MATCH(中文转码!AZ137,新汉化!$Q:$Q,0))</f>
        <v>D8B5</v>
      </c>
      <c r="BA137" s="9" t="str">
        <f>INDEX(新汉化!$P:$P,MATCH(中文转码!BA137,新汉化!$Q:$Q,0))</f>
        <v>CFC9</v>
      </c>
      <c r="BB137" s="9" t="str">
        <f>INDEX(新汉化!$P:$P,MATCH(中文转码!BB137,新汉化!$Q:$Q,0))</f>
        <v>FCB8</v>
      </c>
      <c r="BC137" s="9" t="str">
        <f>INDEX(新汉化!$P:$P,MATCH(中文转码!BC137,新汉化!$Q:$Q,0))</f>
        <v>E3B1</v>
      </c>
      <c r="BD137" s="9" t="str">
        <f>INDEX(新汉化!$P:$P,MATCH(中文转码!BD137,新汉化!$Q:$Q,0))</f>
        <v>FBC0</v>
      </c>
      <c r="BE137" s="9" t="str">
        <f>INDEX(新汉化!$P:$P,MATCH(中文转码!BE137,新汉化!$Q:$Q,0))</f>
        <v>D8B5</v>
      </c>
      <c r="BF137" s="9" t="str">
        <f>INDEX(新汉化!$P:$P,MATCH(中文转码!BF137,新汉化!$Q:$Q,0))</f>
        <v>FAC9</v>
      </c>
      <c r="BG137" s="9" t="str">
        <f>INDEX(新汉化!$P:$P,MATCH(中文转码!BG137,新汉化!$Q:$Q,0))</f>
        <v>EEBB</v>
      </c>
      <c r="BH137" s="9" t="str">
        <f>INDEX(新汉化!$P:$P,MATCH(中文转码!BH137,新汉化!$Q:$Q,0))</f>
        <v>C039</v>
      </c>
      <c r="BI137" s="9" t="str">
        <f>INDEX(新汉化!$P:$P,MATCH(中文转码!BI137,新汉化!$Q:$Q,0))</f>
        <v>0000</v>
      </c>
      <c r="BJ137" s="9" t="str">
        <f>INDEX(新汉化!$P:$P,MATCH(中文转码!BJ137,新汉化!$Q:$Q,0))</f>
        <v>0000</v>
      </c>
      <c r="BK137" s="9" t="str">
        <f>INDEX(新汉化!$P:$P,MATCH(中文转码!BK137,新汉化!$Q:$Q,0))</f>
        <v>0000</v>
      </c>
      <c r="BL137" s="9" t="str">
        <f>INDEX(新汉化!$P:$P,MATCH(中文转码!BL137,新汉化!$Q:$Q,0))</f>
        <v>0000</v>
      </c>
      <c r="BM137" s="9" t="str">
        <f>INDEX(新汉化!$P:$P,MATCH(中文转码!BM137,新汉化!$Q:$Q,0))</f>
        <v>0000</v>
      </c>
      <c r="BN137" s="9" t="str">
        <f>INDEX(新汉化!$P:$P,MATCH(中文转码!BN137,新汉化!$Q:$Q,0))</f>
        <v>0000</v>
      </c>
      <c r="BO137" s="9" t="str">
        <f>INDEX(新汉化!$P:$P,MATCH(中文转码!BO137,新汉化!$Q:$Q,0))</f>
        <v>0000</v>
      </c>
      <c r="BP137" s="9" t="str">
        <f>INDEX(新汉化!$P:$P,MATCH(中文转码!BP137,新汉化!$Q:$Q,0))</f>
        <v>0000</v>
      </c>
      <c r="BQ137" s="8" t="str">
        <f>INDEX(新汉化!$P:$P,MATCH(中文转码!BQ137,新汉化!$Q:$Q,0))</f>
        <v>0000</v>
      </c>
      <c r="BR137" s="7" t="str">
        <f>INDEX(新汉化!$P:$P,MATCH(中文转码!BR137,新汉化!$Q:$Q,0))</f>
        <v>E4B1</v>
      </c>
      <c r="BS137" s="9" t="str">
        <f>INDEX(新汉化!$P:$P,MATCH(中文转码!BS137,新汉化!$Q:$Q,0))</f>
        <v>C9B3</v>
      </c>
      <c r="BT137" s="9" t="str">
        <f>INDEX(新汉化!$P:$P,MATCH(中文转码!BT137,新汉化!$Q:$Q,0))</f>
        <v>CBC1</v>
      </c>
      <c r="BU137" s="9" t="str">
        <f>INDEX(新汉化!$P:$P,MATCH(中文转码!BU137,新汉化!$Q:$Q,0))</f>
        <v>C3D3</v>
      </c>
      <c r="BV137" s="9" t="str">
        <f>INDEX(新汉化!$P:$P,MATCH(中文转码!BV137,新汉化!$Q:$Q,0))</f>
        <v>ABCB</v>
      </c>
      <c r="BW137" s="9" t="str">
        <f>INDEX(新汉化!$P:$P,MATCH(中文转码!BW137,新汉化!$Q:$Q,0))</f>
        <v>C5BD</v>
      </c>
      <c r="BX137" s="9" t="str">
        <f>INDEX(新汉化!$P:$P,MATCH(中文转码!BX137,新汉化!$Q:$Q,0))</f>
        <v>DFD7</v>
      </c>
      <c r="BY137" s="9" t="str">
        <f>INDEX(新汉化!$P:$P,MATCH(中文转码!BY137,新汉化!$Q:$Q,0))</f>
        <v>B7C2</v>
      </c>
      <c r="BZ137" s="9" t="str">
        <f>INDEX(新汉化!$P:$P,MATCH(中文转码!BZ137,新汉化!$Q:$Q,0))</f>
        <v>8038</v>
      </c>
      <c r="CA137" s="9" t="str">
        <f>INDEX(新汉化!$P:$P,MATCH(中文转码!CA137,新汉化!$Q:$Q,0))</f>
        <v>0000</v>
      </c>
      <c r="CB137" s="9" t="str">
        <f>INDEX(新汉化!$P:$P,MATCH(中文转码!CB137,新汉化!$Q:$Q,0))</f>
        <v>0000</v>
      </c>
      <c r="CC137" s="9" t="str">
        <f>INDEX(新汉化!$P:$P,MATCH(中文转码!CC137,新汉化!$Q:$Q,0))</f>
        <v>0000</v>
      </c>
      <c r="CD137" s="9" t="str">
        <f>INDEX(新汉化!$P:$P,MATCH(中文转码!CD137,新汉化!$Q:$Q,0))</f>
        <v>0000</v>
      </c>
      <c r="CE137" s="9" t="str">
        <f>INDEX(新汉化!$P:$P,MATCH(中文转码!CE137,新汉化!$Q:$Q,0))</f>
        <v>0000</v>
      </c>
      <c r="CF137" s="9" t="str">
        <f>INDEX(新汉化!$P:$P,MATCH(中文转码!CF137,新汉化!$Q:$Q,0))</f>
        <v>0000</v>
      </c>
      <c r="CG137" s="9" t="str">
        <f>INDEX(新汉化!$P:$P,MATCH(中文转码!CG137,新汉化!$Q:$Q,0))</f>
        <v>0000</v>
      </c>
      <c r="CH137" s="9" t="str">
        <f>INDEX(新汉化!$P:$P,MATCH(中文转码!CH137,新汉化!$Q:$Q,0))</f>
        <v>0000</v>
      </c>
      <c r="CI137" s="9" t="str">
        <f>INDEX(新汉化!$P:$P,MATCH(中文转码!CI137,新汉化!$Q:$Q,0))</f>
        <v>0000</v>
      </c>
      <c r="CJ137" s="9" t="str">
        <f>INDEX(新汉化!$P:$P,MATCH(中文转码!CJ137,新汉化!$Q:$Q,0))</f>
        <v>0000</v>
      </c>
      <c r="CK137" s="9" t="str">
        <f>INDEX(新汉化!$P:$P,MATCH(中文转码!CK137,新汉化!$Q:$Q,0))</f>
        <v>0000</v>
      </c>
      <c r="CL137" s="9" t="str">
        <f>INDEX(新汉化!$P:$P,MATCH(中文转码!CL137,新汉化!$Q:$Q,0))</f>
        <v>0000</v>
      </c>
      <c r="CM137" s="9" t="str">
        <f>INDEX(新汉化!$P:$P,MATCH(中文转码!CM137,新汉化!$Q:$Q,0))</f>
        <v>0000</v>
      </c>
      <c r="CN137" s="9" t="str">
        <f>INDEX(新汉化!$P:$P,MATCH(中文转码!CN137,新汉化!$Q:$Q,0))</f>
        <v>0000</v>
      </c>
      <c r="CO137" s="8" t="str">
        <f>INDEX(新汉化!$P:$P,MATCH(中文转码!CO137,新汉化!$Q:$Q,0))</f>
        <v>0000</v>
      </c>
      <c r="CP137" s="13" t="str">
        <f>日文原码!CP137</f>
        <v>0000</v>
      </c>
    </row>
    <row r="138" spans="1:94">
      <c r="A138" s="7" t="str">
        <f>日文原码!A138</f>
        <v>0100</v>
      </c>
      <c r="B138" t="str">
        <f>日文原码!B138</f>
        <v>0300</v>
      </c>
      <c r="C138" s="8" t="str">
        <f>日文原码!C138</f>
        <v>0700</v>
      </c>
      <c r="D138" s="7" t="str">
        <f>日文原码!D138</f>
        <v>0A00</v>
      </c>
      <c r="E138" t="str">
        <f>日文原码!E138</f>
        <v>0A00</v>
      </c>
      <c r="F138" t="str">
        <f>日文原码!F138</f>
        <v>0000</v>
      </c>
      <c r="G138" s="8" t="str">
        <f>日文原码!G138</f>
        <v>0300</v>
      </c>
      <c r="H138" t="str">
        <f>日文原码!H138</f>
        <v>0A00</v>
      </c>
      <c r="I138" t="str">
        <f>日文原码!I138</f>
        <v>0A00</v>
      </c>
      <c r="J138" t="str">
        <f>日文原码!J138</f>
        <v>0100</v>
      </c>
      <c r="K138" t="str">
        <f>日文原码!K138</f>
        <v>0000</v>
      </c>
      <c r="L138" s="7" t="str">
        <f>INDEX(新汉化!$P:$P,MATCH(中文转码!L138,新汉化!$Q:$Q,0))</f>
        <v>A6B1</v>
      </c>
      <c r="M138" s="9" t="str">
        <f>INDEX(新汉化!$P:$P,MATCH(中文转码!M138,新汉化!$Q:$Q,0))</f>
        <v>A6B1</v>
      </c>
      <c r="N138" s="9" t="str">
        <f>INDEX(新汉化!$P:$P,MATCH(中文转码!N138,新汉化!$Q:$Q,0))</f>
        <v>A1B6</v>
      </c>
      <c r="O138" s="9" t="str">
        <f>INDEX(新汉化!$P:$P,MATCH(中文转码!O138,新汉化!$Q:$Q,0))</f>
        <v>0000</v>
      </c>
      <c r="P138" s="8" t="str">
        <f>INDEX(新汉化!$P:$P,MATCH(中文转码!P138,新汉化!$Q:$Q,0))</f>
        <v>0000</v>
      </c>
      <c r="Q138" s="7" t="str">
        <f>INDEX(新汉化!$P:$P,MATCH(中文转码!Q138,新汉化!$Q:$Q,0))</f>
        <v>A1F8</v>
      </c>
      <c r="R138" s="9" t="str">
        <f>INDEX(新汉化!$P:$P,MATCH(中文转码!R138,新汉化!$Q:$Q,0))</f>
        <v>A1F8</v>
      </c>
      <c r="S138" s="9" t="str">
        <f>INDEX(新汉化!$P:$P,MATCH(中文转码!S138,新汉化!$Q:$Q,0))</f>
        <v>F8C6</v>
      </c>
      <c r="T138" s="9" t="str">
        <f>INDEX(新汉化!$P:$P,MATCH(中文转码!T138,新汉化!$Q:$Q,0))</f>
        <v>F2C7</v>
      </c>
      <c r="U138" s="8" t="str">
        <f>INDEX(新汉化!$P:$P,MATCH(中文转码!U138,新汉化!$Q:$Q,0))</f>
        <v>A1F8</v>
      </c>
      <c r="V138" s="7" t="str">
        <f>INDEX(新汉化!$P:$P,MATCH(中文转码!V138,新汉化!$Q:$Q,0))</f>
        <v>FEC3</v>
      </c>
      <c r="W138" s="9" t="str">
        <f>INDEX(新汉化!$P:$P,MATCH(中文转码!W138,新汉化!$Q:$Q,0))</f>
        <v>F0C6</v>
      </c>
      <c r="X138" s="9" t="str">
        <f>INDEX(新汉化!$P:$P,MATCH(中文转码!X138,新汉化!$Q:$Q,0))</f>
        <v>B4C0</v>
      </c>
      <c r="Y138" s="9" t="str">
        <f>INDEX(新汉化!$P:$P,MATCH(中文转码!Y138,新汉化!$Q:$Q,0))</f>
        <v>F1CF</v>
      </c>
      <c r="Z138" s="9" t="str">
        <f>INDEX(新汉化!$P:$P,MATCH(中文转码!Z138,新汉化!$Q:$Q,0))</f>
        <v>DEC3</v>
      </c>
      <c r="AA138" s="9" t="str">
        <f>INDEX(新汉化!$P:$P,MATCH(中文转码!AA138,新汉化!$Q:$Q,0))</f>
        <v>A8BB</v>
      </c>
      <c r="AB138" s="9" t="str">
        <f>INDEX(新汉化!$P:$P,MATCH(中文转码!AB138,新汉化!$Q:$Q,0))</f>
        <v>C7CC</v>
      </c>
      <c r="AC138" s="9" t="str">
        <f>INDEX(新汉化!$P:$P,MATCH(中文转码!AC138,新汉化!$Q:$Q,0))</f>
        <v>BBD2</v>
      </c>
      <c r="AD138" s="9" t="str">
        <f>INDEX(新汉化!$P:$P,MATCH(中文转码!AD138,新汉化!$Q:$Q,0))</f>
        <v>F9D1</v>
      </c>
      <c r="AE138" s="9" t="str">
        <f>INDEX(新汉化!$P:$P,MATCH(中文转码!AE138,新汉化!$Q:$Q,0))</f>
        <v>C4B5</v>
      </c>
      <c r="AF138" s="9" t="str">
        <f>INDEX(新汉化!$P:$P,MATCH(中文转码!AF138,新汉化!$Q:$Q,0))</f>
        <v>EDC9</v>
      </c>
      <c r="AG138" s="9" t="str">
        <f>INDEX(新汉化!$P:$P,MATCH(中文转码!AG138,新汉化!$Q:$Q,0))</f>
        <v>CFC9</v>
      </c>
      <c r="AH138" s="9" t="str">
        <f>INDEX(新汉化!$P:$P,MATCH(中文转码!AH138,新汉化!$Q:$Q,0))</f>
        <v>E1BB</v>
      </c>
      <c r="AI138" s="9" t="str">
        <f>INDEX(新汉化!$P:$P,MATCH(中文转码!AI138,新汉化!$Q:$Q,0))</f>
        <v>AEC6</v>
      </c>
      <c r="AJ138" s="9" t="str">
        <f>INDEX(新汉化!$P:$P,MATCH(中文转码!AJ138,新汉化!$Q:$Q,0))</f>
        <v>F6B3</v>
      </c>
      <c r="AK138" s="9" t="str">
        <f>INDEX(新汉化!$P:$P,MATCH(中文转码!AK138,新汉化!$Q:$Q,0))</f>
        <v>0000</v>
      </c>
      <c r="AL138" s="9" t="str">
        <f>INDEX(新汉化!$P:$P,MATCH(中文转码!AL138,新汉化!$Q:$Q,0))</f>
        <v>0000</v>
      </c>
      <c r="AM138" s="9" t="str">
        <f>INDEX(新汉化!$P:$P,MATCH(中文转码!AM138,新汉化!$Q:$Q,0))</f>
        <v>0000</v>
      </c>
      <c r="AN138" s="9" t="str">
        <f>INDEX(新汉化!$P:$P,MATCH(中文转码!AN138,新汉化!$Q:$Q,0))</f>
        <v>0000</v>
      </c>
      <c r="AO138" s="9" t="str">
        <f>INDEX(新汉化!$P:$P,MATCH(中文转码!AO138,新汉化!$Q:$Q,0))</f>
        <v>0000</v>
      </c>
      <c r="AP138" s="9" t="str">
        <f>INDEX(新汉化!$P:$P,MATCH(中文转码!AP138,新汉化!$Q:$Q,0))</f>
        <v>0000</v>
      </c>
      <c r="AQ138" s="9" t="str">
        <f>INDEX(新汉化!$P:$P,MATCH(中文转码!AQ138,新汉化!$Q:$Q,0))</f>
        <v>0000</v>
      </c>
      <c r="AR138" s="9" t="str">
        <f>INDEX(新汉化!$P:$P,MATCH(中文转码!AR138,新汉化!$Q:$Q,0))</f>
        <v>0000</v>
      </c>
      <c r="AS138" s="8" t="str">
        <f>INDEX(新汉化!$P:$P,MATCH(中文转码!AS138,新汉化!$Q:$Q,0))</f>
        <v>0000</v>
      </c>
      <c r="AT138" s="7" t="str">
        <f>INDEX(新汉化!$P:$P,MATCH(中文转码!AT138,新汉化!$Q:$Q,0))</f>
        <v>A2CE</v>
      </c>
      <c r="AU138" s="9" t="str">
        <f>INDEX(新汉化!$P:$P,MATCH(中文转码!AU138,新汉化!$Q:$Q,0))</f>
        <v>F0CC</v>
      </c>
      <c r="AV138" s="9" t="str">
        <f>INDEX(新汉化!$P:$P,MATCH(中文转码!AV138,新汉化!$Q:$Q,0))</f>
        <v>C4B5</v>
      </c>
      <c r="AW138" s="9" t="str">
        <f>INDEX(新汉化!$P:$P,MATCH(中文转码!AW138,新汉化!$Q:$Q,0))</f>
        <v>F8C6</v>
      </c>
      <c r="AX138" s="9" t="str">
        <f>INDEX(新汉化!$P:$P,MATCH(中文转码!AX138,新汉化!$Q:$Q,0))</f>
        <v>B6CE</v>
      </c>
      <c r="AY138" s="9" t="str">
        <f>INDEX(新汉化!$P:$P,MATCH(中文转码!AY138,新汉化!$Q:$Q,0))</f>
        <v>B6C5</v>
      </c>
      <c r="AZ138" s="9" t="str">
        <f>INDEX(新汉化!$P:$P,MATCH(中文转码!AZ138,新汉化!$Q:$Q,0))</f>
        <v>8038</v>
      </c>
      <c r="BA138" s="9" t="str">
        <f>INDEX(新汉化!$P:$P,MATCH(中文转码!BA138,新汉化!$Q:$Q,0))</f>
        <v>E2D5</v>
      </c>
      <c r="BB138" s="9" t="str">
        <f>INDEX(新汉化!$P:$P,MATCH(中文转码!BB138,新汉化!$Q:$Q,0))</f>
        <v>E3CF</v>
      </c>
      <c r="BC138" s="9" t="str">
        <f>INDEX(新汉化!$P:$P,MATCH(中文转码!BC138,新汉化!$Q:$Q,0))</f>
        <v>B6CE</v>
      </c>
      <c r="BD138" s="9" t="str">
        <f>INDEX(新汉化!$P:$P,MATCH(中文转码!BD138,新汉化!$Q:$Q,0))</f>
        <v>E1BB</v>
      </c>
      <c r="BE138" s="9" t="str">
        <f>INDEX(新汉化!$P:$P,MATCH(中文转码!BE138,新汉化!$Q:$Q,0))</f>
        <v>A7B8</v>
      </c>
      <c r="BF138" s="9" t="str">
        <f>INDEX(新汉化!$P:$P,MATCH(中文转码!BF138,新汉化!$Q:$Q,0))</f>
        <v>BDC6</v>
      </c>
      <c r="BG138" s="9" t="str">
        <f>INDEX(新汉化!$P:$P,MATCH(中文转码!BG138,新汉化!$Q:$Q,0))</f>
        <v>D0B5</v>
      </c>
      <c r="BH138" s="9" t="str">
        <f>INDEX(新汉化!$P:$P,MATCH(中文转码!BH138,新汉化!$Q:$Q,0))</f>
        <v>CBC8</v>
      </c>
      <c r="BI138" s="9" t="str">
        <f>INDEX(新汉化!$P:$P,MATCH(中文转码!BI138,新汉化!$Q:$Q,0))</f>
        <v>C4B5</v>
      </c>
      <c r="BJ138" s="9" t="str">
        <f>INDEX(新汉化!$P:$P,MATCH(中文转码!BJ138,新汉化!$Q:$Q,0))</f>
        <v>0000</v>
      </c>
      <c r="BK138" s="9" t="str">
        <f>INDEX(新汉化!$P:$P,MATCH(中文转码!BK138,新汉化!$Q:$Q,0))</f>
        <v>0000</v>
      </c>
      <c r="BL138" s="9" t="str">
        <f>INDEX(新汉化!$P:$P,MATCH(中文转码!BL138,新汉化!$Q:$Q,0))</f>
        <v>0000</v>
      </c>
      <c r="BM138" s="9" t="str">
        <f>INDEX(新汉化!$P:$P,MATCH(中文转码!BM138,新汉化!$Q:$Q,0))</f>
        <v>0000</v>
      </c>
      <c r="BN138" s="9" t="str">
        <f>INDEX(新汉化!$P:$P,MATCH(中文转码!BN138,新汉化!$Q:$Q,0))</f>
        <v>0000</v>
      </c>
      <c r="BO138" s="9" t="str">
        <f>INDEX(新汉化!$P:$P,MATCH(中文转码!BO138,新汉化!$Q:$Q,0))</f>
        <v>0000</v>
      </c>
      <c r="BP138" s="9" t="str">
        <f>INDEX(新汉化!$P:$P,MATCH(中文转码!BP138,新汉化!$Q:$Q,0))</f>
        <v>0000</v>
      </c>
      <c r="BQ138" s="8" t="str">
        <f>INDEX(新汉化!$P:$P,MATCH(中文转码!BQ138,新汉化!$Q:$Q,0))</f>
        <v>0000</v>
      </c>
      <c r="BR138" s="7" t="str">
        <f>INDEX(新汉化!$P:$P,MATCH(中文转码!BR138,新汉化!$Q:$Q,0))</f>
        <v>E9C7</v>
      </c>
      <c r="BS138" s="9" t="str">
        <f>INDEX(新汉化!$P:$P,MATCH(中文转码!BS138,新汉化!$Q:$Q,0))</f>
        <v>F7D0</v>
      </c>
      <c r="BT138" s="9" t="str">
        <f>INDEX(新汉化!$P:$P,MATCH(中文转码!BT138,新汉化!$Q:$Q,0))</f>
        <v>8038</v>
      </c>
      <c r="BU138" s="9" t="str">
        <f>INDEX(新汉化!$P:$P,MATCH(中文转码!BU138,新汉化!$Q:$Q,0))</f>
        <v>0000</v>
      </c>
      <c r="BV138" s="9" t="str">
        <f>INDEX(新汉化!$P:$P,MATCH(中文转码!BV138,新汉化!$Q:$Q,0))</f>
        <v>0000</v>
      </c>
      <c r="BW138" s="9" t="str">
        <f>INDEX(新汉化!$P:$P,MATCH(中文转码!BW138,新汉化!$Q:$Q,0))</f>
        <v>0000</v>
      </c>
      <c r="BX138" s="9" t="str">
        <f>INDEX(新汉化!$P:$P,MATCH(中文转码!BX138,新汉化!$Q:$Q,0))</f>
        <v>0000</v>
      </c>
      <c r="BY138" s="9" t="str">
        <f>INDEX(新汉化!$P:$P,MATCH(中文转码!BY138,新汉化!$Q:$Q,0))</f>
        <v>0000</v>
      </c>
      <c r="BZ138" s="9" t="str">
        <f>INDEX(新汉化!$P:$P,MATCH(中文转码!BZ138,新汉化!$Q:$Q,0))</f>
        <v>0000</v>
      </c>
      <c r="CA138" s="9" t="str">
        <f>INDEX(新汉化!$P:$P,MATCH(中文转码!CA138,新汉化!$Q:$Q,0))</f>
        <v>0000</v>
      </c>
      <c r="CB138" s="9" t="str">
        <f>INDEX(新汉化!$P:$P,MATCH(中文转码!CB138,新汉化!$Q:$Q,0))</f>
        <v>0000</v>
      </c>
      <c r="CC138" s="9" t="str">
        <f>INDEX(新汉化!$P:$P,MATCH(中文转码!CC138,新汉化!$Q:$Q,0))</f>
        <v>0000</v>
      </c>
      <c r="CD138" s="9" t="str">
        <f>INDEX(新汉化!$P:$P,MATCH(中文转码!CD138,新汉化!$Q:$Q,0))</f>
        <v>0000</v>
      </c>
      <c r="CE138" s="9" t="str">
        <f>INDEX(新汉化!$P:$P,MATCH(中文转码!CE138,新汉化!$Q:$Q,0))</f>
        <v>0000</v>
      </c>
      <c r="CF138" s="9" t="str">
        <f>INDEX(新汉化!$P:$P,MATCH(中文转码!CF138,新汉化!$Q:$Q,0))</f>
        <v>0000</v>
      </c>
      <c r="CG138" s="9" t="str">
        <f>INDEX(新汉化!$P:$P,MATCH(中文转码!CG138,新汉化!$Q:$Q,0))</f>
        <v>0000</v>
      </c>
      <c r="CH138" s="9" t="str">
        <f>INDEX(新汉化!$P:$P,MATCH(中文转码!CH138,新汉化!$Q:$Q,0))</f>
        <v>0000</v>
      </c>
      <c r="CI138" s="9" t="str">
        <f>INDEX(新汉化!$P:$P,MATCH(中文转码!CI138,新汉化!$Q:$Q,0))</f>
        <v>0000</v>
      </c>
      <c r="CJ138" s="9" t="str">
        <f>INDEX(新汉化!$P:$P,MATCH(中文转码!CJ138,新汉化!$Q:$Q,0))</f>
        <v>0000</v>
      </c>
      <c r="CK138" s="9" t="str">
        <f>INDEX(新汉化!$P:$P,MATCH(中文转码!CK138,新汉化!$Q:$Q,0))</f>
        <v>0000</v>
      </c>
      <c r="CL138" s="9" t="str">
        <f>INDEX(新汉化!$P:$P,MATCH(中文转码!CL138,新汉化!$Q:$Q,0))</f>
        <v>0000</v>
      </c>
      <c r="CM138" s="9" t="str">
        <f>INDEX(新汉化!$P:$P,MATCH(中文转码!CM138,新汉化!$Q:$Q,0))</f>
        <v>0000</v>
      </c>
      <c r="CN138" s="9" t="str">
        <f>INDEX(新汉化!$P:$P,MATCH(中文转码!CN138,新汉化!$Q:$Q,0))</f>
        <v>0000</v>
      </c>
      <c r="CO138" s="8" t="str">
        <f>INDEX(新汉化!$P:$P,MATCH(中文转码!CO138,新汉化!$Q:$Q,0))</f>
        <v>0000</v>
      </c>
      <c r="CP138" s="13" t="str">
        <f>日文原码!CP138</f>
        <v>0000</v>
      </c>
    </row>
    <row r="139" spans="1:94">
      <c r="A139" s="7" t="str">
        <f>日文原码!A139</f>
        <v>0100</v>
      </c>
      <c r="B139" t="str">
        <f>日文原码!B139</f>
        <v>0300</v>
      </c>
      <c r="C139" s="8" t="str">
        <f>日文原码!C139</f>
        <v>0800</v>
      </c>
      <c r="D139" s="7" t="str">
        <f>日文原码!D139</f>
        <v>0A00</v>
      </c>
      <c r="E139" t="str">
        <f>日文原码!E139</f>
        <v>0A00</v>
      </c>
      <c r="F139" t="str">
        <f>日文原码!F139</f>
        <v>0000</v>
      </c>
      <c r="G139" s="8" t="str">
        <f>日文原码!G139</f>
        <v>0500</v>
      </c>
      <c r="H139" t="str">
        <f>日文原码!H139</f>
        <v>0A00</v>
      </c>
      <c r="I139" t="str">
        <f>日文原码!I139</f>
        <v>0A00</v>
      </c>
      <c r="J139" t="str">
        <f>日文原码!J139</f>
        <v>0500</v>
      </c>
      <c r="K139" t="str">
        <f>日文原码!K139</f>
        <v>0500</v>
      </c>
      <c r="L139" s="7" t="str">
        <f>INDEX(新汉化!$P:$P,MATCH(中文转码!L139,新汉化!$Q:$Q,0))</f>
        <v>D6C5</v>
      </c>
      <c r="M139" s="9" t="str">
        <f>INDEX(新汉化!$P:$P,MATCH(中文转码!M139,新汉化!$Q:$Q,0))</f>
        <v>A1B6</v>
      </c>
      <c r="N139" s="9" t="str">
        <f>INDEX(新汉化!$P:$P,MATCH(中文转码!N139,新汉化!$Q:$Q,0))</f>
        <v>0000</v>
      </c>
      <c r="O139" s="9" t="str">
        <f>INDEX(新汉化!$P:$P,MATCH(中文转码!O139,新汉化!$Q:$Q,0))</f>
        <v>0000</v>
      </c>
      <c r="P139" s="8" t="str">
        <f>INDEX(新汉化!$P:$P,MATCH(中文转码!P139,新汉化!$Q:$Q,0))</f>
        <v>0000</v>
      </c>
      <c r="Q139" s="7" t="str">
        <f>INDEX(新汉化!$P:$P,MATCH(中文转码!Q139,新汉化!$Q:$Q,0))</f>
        <v>A1F8</v>
      </c>
      <c r="R139" s="9" t="str">
        <f>INDEX(新汉化!$P:$P,MATCH(中文转码!R139,新汉化!$Q:$Q,0))</f>
        <v>A1F8</v>
      </c>
      <c r="S139" s="9" t="str">
        <f>INDEX(新汉化!$P:$P,MATCH(中文转码!S139,新汉化!$Q:$Q,0))</f>
        <v>F8C6</v>
      </c>
      <c r="T139" s="9" t="str">
        <f>INDEX(新汉化!$P:$P,MATCH(中文转码!T139,新汉化!$Q:$Q,0))</f>
        <v>F2C7</v>
      </c>
      <c r="U139" s="8" t="str">
        <f>INDEX(新汉化!$P:$P,MATCH(中文转码!U139,新汉化!$Q:$Q,0))</f>
        <v>A1F8</v>
      </c>
      <c r="V139" s="7" t="str">
        <f>INDEX(新汉化!$P:$P,MATCH(中文转码!V139,新汉化!$Q:$Q,0))</f>
        <v>AAB3</v>
      </c>
      <c r="W139" s="9" t="str">
        <f>INDEX(新汉化!$P:$P,MATCH(中文转码!W139,新汉化!$Q:$Q,0))</f>
        <v>E8B8</v>
      </c>
      <c r="X139" s="9" t="str">
        <f>INDEX(新汉化!$P:$P,MATCH(中文转码!X139,新汉化!$Q:$Q,0))</f>
        <v>B1CA</v>
      </c>
      <c r="Y139" s="9" t="str">
        <f>INDEX(新汉化!$P:$P,MATCH(中文转码!Y139,新汉化!$Q:$Q,0))</f>
        <v>BBD2</v>
      </c>
      <c r="Z139" s="9" t="str">
        <f>INDEX(新汉化!$P:$P,MATCH(中文转码!Z139,新汉化!$Q:$Q,0))</f>
        <v>DABF</v>
      </c>
      <c r="AA139" s="9" t="str">
        <f>INDEX(新汉化!$P:$P,MATCH(中文转码!AA139,新汉化!$Q:$Q,0))</f>
        <v>F8C6</v>
      </c>
      <c r="AB139" s="9" t="str">
        <f>INDEX(新汉化!$P:$P,MATCH(中文转码!AB139,新汉化!$Q:$Q,0))</f>
        <v>BCB6</v>
      </c>
      <c r="AC139" s="9" t="str">
        <f>INDEX(新汉化!$P:$P,MATCH(中文转码!AC139,新汉化!$Q:$Q,0))</f>
        <v>BBB2</v>
      </c>
      <c r="AD139" s="9" t="str">
        <f>INDEX(新汉化!$P:$P,MATCH(中文转码!AD139,新汉化!$Q:$Q,0))</f>
        <v>E1BB</v>
      </c>
      <c r="AE139" s="9" t="str">
        <f>INDEX(新汉化!$P:$P,MATCH(中文转码!AE139,新汉化!$Q:$Q,0))</f>
        <v>BBBB</v>
      </c>
      <c r="AF139" s="9" t="str">
        <f>INDEX(新汉化!$P:$P,MATCH(中文转码!AF139,新汉化!$Q:$Q,0))</f>
        <v>8038</v>
      </c>
      <c r="AG139" s="9" t="str">
        <f>INDEX(新汉化!$P:$P,MATCH(中文转码!AG139,新汉化!$Q:$Q,0))</f>
        <v>F9CB</v>
      </c>
      <c r="AH139" s="9" t="str">
        <f>INDEX(新汉化!$P:$P,MATCH(中文转码!AH139,新汉化!$Q:$Q,0))</f>
        <v>D4D2</v>
      </c>
      <c r="AI139" s="9" t="str">
        <f>INDEX(新汉化!$P:$P,MATCH(中文转码!AI139,新汉化!$Q:$Q,0))</f>
        <v>B1B5</v>
      </c>
      <c r="AJ139" s="9" t="str">
        <f>INDEX(新汉化!$P:$P,MATCH(中文转码!AJ139,新汉化!$Q:$Q,0))</f>
        <v>F6D3</v>
      </c>
      <c r="AK139" s="9" t="str">
        <f>INDEX(新汉化!$P:$P,MATCH(中文转码!AK139,新汉化!$Q:$Q,0))</f>
        <v>CFC9</v>
      </c>
      <c r="AL139" s="9" t="str">
        <f>INDEX(新汉化!$P:$P,MATCH(中文转码!AL139,新汉化!$Q:$Q,0))</f>
        <v>0000</v>
      </c>
      <c r="AM139" s="9" t="str">
        <f>INDEX(新汉化!$P:$P,MATCH(中文转码!AM139,新汉化!$Q:$Q,0))</f>
        <v>0000</v>
      </c>
      <c r="AN139" s="9" t="str">
        <f>INDEX(新汉化!$P:$P,MATCH(中文转码!AN139,新汉化!$Q:$Q,0))</f>
        <v>0000</v>
      </c>
      <c r="AO139" s="9" t="str">
        <f>INDEX(新汉化!$P:$P,MATCH(中文转码!AO139,新汉化!$Q:$Q,0))</f>
        <v>0000</v>
      </c>
      <c r="AP139" s="9" t="str">
        <f>INDEX(新汉化!$P:$P,MATCH(中文转码!AP139,新汉化!$Q:$Q,0))</f>
        <v>0000</v>
      </c>
      <c r="AQ139" s="9" t="str">
        <f>INDEX(新汉化!$P:$P,MATCH(中文转码!AQ139,新汉化!$Q:$Q,0))</f>
        <v>0000</v>
      </c>
      <c r="AR139" s="9" t="str">
        <f>INDEX(新汉化!$P:$P,MATCH(中文转码!AR139,新汉化!$Q:$Q,0))</f>
        <v>0000</v>
      </c>
      <c r="AS139" s="8" t="str">
        <f>INDEX(新汉化!$P:$P,MATCH(中文转码!AS139,新汉化!$Q:$Q,0))</f>
        <v>0000</v>
      </c>
      <c r="AT139" s="7" t="str">
        <f>INDEX(新汉化!$P:$P,MATCH(中文转码!AT139,新汉化!$Q:$Q,0))</f>
        <v>BBB2</v>
      </c>
      <c r="AU139" s="9" t="str">
        <f>INDEX(新汉化!$P:$P,MATCH(中文转码!AU139,新汉化!$Q:$Q,0))</f>
        <v>DDC8</v>
      </c>
      <c r="AV139" s="9" t="str">
        <f>INDEX(新汉化!$P:$P,MATCH(中文转码!AV139,新汉化!$Q:$Q,0))</f>
        <v>D7D2</v>
      </c>
      <c r="AW139" s="9" t="str">
        <f>INDEX(新汉化!$P:$P,MATCH(中文转码!AW139,新汉化!$Q:$Q,0))</f>
        <v>AFCB</v>
      </c>
      <c r="AX139" s="9" t="str">
        <f>INDEX(新汉化!$P:$P,MATCH(中文转码!AX139,新汉化!$Q:$Q,0))</f>
        <v>C5D7</v>
      </c>
      <c r="AY139" s="9" t="str">
        <f>INDEX(新汉化!$P:$P,MATCH(中文转码!AY139,新汉化!$Q:$Q,0))</f>
        <v>C4B5</v>
      </c>
      <c r="AZ139" s="9" t="str">
        <f>INDEX(新汉化!$P:$P,MATCH(中文转码!AZ139,新汉化!$Q:$Q,0))</f>
        <v>D4B6</v>
      </c>
      <c r="BA139" s="9" t="str">
        <f>INDEX(新汉化!$P:$P,MATCH(中文转码!BA139,新汉化!$Q:$Q,0))</f>
        <v>D6CA</v>
      </c>
      <c r="BB139" s="9" t="str">
        <f>INDEX(新汉化!$P:$P,MATCH(中文转码!BB139,新汉化!$Q:$Q,0))</f>
        <v>B1CA</v>
      </c>
      <c r="BC139" s="9" t="str">
        <f>INDEX(新汉化!$P:$P,MATCH(中文转码!BC139,新汉化!$Q:$Q,0))</f>
        <v>C039</v>
      </c>
      <c r="BD139" s="9" t="str">
        <f>INDEX(新汉化!$P:$P,MATCH(中文转码!BD139,新汉化!$Q:$Q,0))</f>
        <v>AAB3</v>
      </c>
      <c r="BE139" s="9" t="str">
        <f>INDEX(新汉化!$P:$P,MATCH(中文转码!BE139,新汉化!$Q:$Q,0))</f>
        <v>E8B8</v>
      </c>
      <c r="BF139" s="9" t="str">
        <f>INDEX(新汉化!$P:$P,MATCH(中文转码!BF139,新汉化!$Q:$Q,0))</f>
        <v>BBB2</v>
      </c>
      <c r="BG139" s="9" t="str">
        <f>INDEX(新汉化!$P:$P,MATCH(中文转码!BG139,新汉化!$Q:$Q,0))</f>
        <v>BBBB</v>
      </c>
      <c r="BH139" s="9" t="str">
        <f>INDEX(新汉化!$P:$P,MATCH(中文转码!BH139,新汉化!$Q:$Q,0))</f>
        <v>F8C6</v>
      </c>
      <c r="BI139" s="9" t="str">
        <f>INDEX(新汉化!$P:$P,MATCH(中文转码!BI139,新汉化!$Q:$Q,0))</f>
        <v>C4B5</v>
      </c>
      <c r="BJ139" s="9" t="str">
        <f>INDEX(新汉化!$P:$P,MATCH(中文转码!BJ139,新汉化!$Q:$Q,0))</f>
        <v>0000</v>
      </c>
      <c r="BK139" s="9" t="str">
        <f>INDEX(新汉化!$P:$P,MATCH(中文转码!BK139,新汉化!$Q:$Q,0))</f>
        <v>0000</v>
      </c>
      <c r="BL139" s="9" t="str">
        <f>INDEX(新汉化!$P:$P,MATCH(中文转码!BL139,新汉化!$Q:$Q,0))</f>
        <v>0000</v>
      </c>
      <c r="BM139" s="9" t="str">
        <f>INDEX(新汉化!$P:$P,MATCH(中文转码!BM139,新汉化!$Q:$Q,0))</f>
        <v>0000</v>
      </c>
      <c r="BN139" s="9" t="str">
        <f>INDEX(新汉化!$P:$P,MATCH(中文转码!BN139,新汉化!$Q:$Q,0))</f>
        <v>0000</v>
      </c>
      <c r="BO139" s="9" t="str">
        <f>INDEX(新汉化!$P:$P,MATCH(中文转码!BO139,新汉化!$Q:$Q,0))</f>
        <v>0000</v>
      </c>
      <c r="BP139" s="9" t="str">
        <f>INDEX(新汉化!$P:$P,MATCH(中文转码!BP139,新汉化!$Q:$Q,0))</f>
        <v>0000</v>
      </c>
      <c r="BQ139" s="8" t="str">
        <f>INDEX(新汉化!$P:$P,MATCH(中文转码!BQ139,新汉化!$Q:$Q,0))</f>
        <v>0000</v>
      </c>
      <c r="BR139" s="7" t="str">
        <f>INDEX(新汉化!$P:$P,MATCH(中文转码!BR139,新汉化!$Q:$Q,0))</f>
        <v>D6C5</v>
      </c>
      <c r="BS139" s="9" t="str">
        <f>INDEX(新汉化!$P:$P,MATCH(中文转码!BS139,新汉化!$Q:$Q,0))</f>
        <v>A1B6</v>
      </c>
      <c r="BT139" s="9" t="str">
        <f>INDEX(新汉化!$P:$P,MATCH(中文转码!BT139,新汉化!$Q:$Q,0))</f>
        <v>B2D2</v>
      </c>
      <c r="BU139" s="9" t="str">
        <f>INDEX(新汉化!$P:$P,MATCH(中文转码!BU139,新汉化!$Q:$Q,0))</f>
        <v>E0CF</v>
      </c>
      <c r="BV139" s="9" t="str">
        <f>INDEX(新汉化!$P:$P,MATCH(中文转码!BV139,新汉化!$Q:$Q,0))</f>
        <v>B1B5</v>
      </c>
      <c r="BW139" s="9" t="str">
        <f>INDEX(新汉化!$P:$P,MATCH(中文转码!BW139,新汉化!$Q:$Q,0))</f>
        <v>DAD3</v>
      </c>
      <c r="BX139" s="9" t="str">
        <f>INDEX(新汉化!$P:$P,MATCH(中文转码!BX139,新汉化!$Q:$Q,0))</f>
        <v>C7CA</v>
      </c>
      <c r="BY139" s="9" t="str">
        <f>INDEX(新汉化!$P:$P,MATCH(中文转码!BY139,新汉化!$Q:$Q,0))</f>
        <v>DAD4</v>
      </c>
      <c r="BZ139" s="9" t="str">
        <f>INDEX(新汉化!$P:$P,MATCH(中文转码!BZ139,新汉化!$Q:$Q,0))</f>
        <v>B4C6</v>
      </c>
      <c r="CA139" s="9" t="str">
        <f>INDEX(新汉化!$P:$P,MATCH(中文转码!CA139,新汉化!$Q:$Q,0))</f>
        <v>FCC3</v>
      </c>
      <c r="CB139" s="9" t="str">
        <f>INDEX(新汉化!$P:$P,MATCH(中文转码!CB139,新汉化!$Q:$Q,0))</f>
        <v>CBC1</v>
      </c>
      <c r="CC139" s="9" t="str">
        <f>INDEX(新汉化!$P:$P,MATCH(中文转码!CC139,新汉化!$Q:$Q,0))</f>
        <v>8038</v>
      </c>
      <c r="CD139" s="9" t="str">
        <f>INDEX(新汉化!$P:$P,MATCH(中文转码!CD139,新汉化!$Q:$Q,0))</f>
        <v>0000</v>
      </c>
      <c r="CE139" s="9" t="str">
        <f>INDEX(新汉化!$P:$P,MATCH(中文转码!CE139,新汉化!$Q:$Q,0))</f>
        <v>0000</v>
      </c>
      <c r="CF139" s="9" t="str">
        <f>INDEX(新汉化!$P:$P,MATCH(中文转码!CF139,新汉化!$Q:$Q,0))</f>
        <v>0000</v>
      </c>
      <c r="CG139" s="9" t="str">
        <f>INDEX(新汉化!$P:$P,MATCH(中文转码!CG139,新汉化!$Q:$Q,0))</f>
        <v>0000</v>
      </c>
      <c r="CH139" s="9" t="str">
        <f>INDEX(新汉化!$P:$P,MATCH(中文转码!CH139,新汉化!$Q:$Q,0))</f>
        <v>0000</v>
      </c>
      <c r="CI139" s="9" t="str">
        <f>INDEX(新汉化!$P:$P,MATCH(中文转码!CI139,新汉化!$Q:$Q,0))</f>
        <v>0000</v>
      </c>
      <c r="CJ139" s="9" t="str">
        <f>INDEX(新汉化!$P:$P,MATCH(中文转码!CJ139,新汉化!$Q:$Q,0))</f>
        <v>0000</v>
      </c>
      <c r="CK139" s="9" t="str">
        <f>INDEX(新汉化!$P:$P,MATCH(中文转码!CK139,新汉化!$Q:$Q,0))</f>
        <v>0000</v>
      </c>
      <c r="CL139" s="9" t="str">
        <f>INDEX(新汉化!$P:$P,MATCH(中文转码!CL139,新汉化!$Q:$Q,0))</f>
        <v>0000</v>
      </c>
      <c r="CM139" s="9" t="str">
        <f>INDEX(新汉化!$P:$P,MATCH(中文转码!CM139,新汉化!$Q:$Q,0))</f>
        <v>0000</v>
      </c>
      <c r="CN139" s="9" t="str">
        <f>INDEX(新汉化!$P:$P,MATCH(中文转码!CN139,新汉化!$Q:$Q,0))</f>
        <v>0000</v>
      </c>
      <c r="CO139" s="8" t="str">
        <f>INDEX(新汉化!$P:$P,MATCH(中文转码!CO139,新汉化!$Q:$Q,0))</f>
        <v>0000</v>
      </c>
      <c r="CP139" s="13" t="str">
        <f>日文原码!CP139</f>
        <v>0000</v>
      </c>
    </row>
    <row r="140" spans="1:94">
      <c r="A140" s="7" t="str">
        <f>日文原码!A140</f>
        <v>0100</v>
      </c>
      <c r="B140" t="str">
        <f>日文原码!B140</f>
        <v>0300</v>
      </c>
      <c r="C140" s="8" t="str">
        <f>日文原码!C140</f>
        <v>0900</v>
      </c>
      <c r="D140" s="7" t="str">
        <f>日文原码!D140</f>
        <v>0A00</v>
      </c>
      <c r="E140" t="str">
        <f>日文原码!E140</f>
        <v>0A00</v>
      </c>
      <c r="F140" t="str">
        <f>日文原码!F140</f>
        <v>0100</v>
      </c>
      <c r="G140" s="8" t="str">
        <f>日文原码!G140</f>
        <v>0000</v>
      </c>
      <c r="H140" t="str">
        <f>日文原码!H140</f>
        <v>0A00</v>
      </c>
      <c r="I140" t="str">
        <f>日文原码!I140</f>
        <v>0100</v>
      </c>
      <c r="J140" t="str">
        <f>日文原码!J140</f>
        <v>0200</v>
      </c>
      <c r="K140" t="str">
        <f>日文原码!K140</f>
        <v>0000</v>
      </c>
      <c r="L140" s="7" t="str">
        <f>INDEX(新汉化!$P:$P,MATCH(中文转码!L140,新汉化!$Q:$Q,0))</f>
        <v>D6C5</v>
      </c>
      <c r="M140" s="9" t="str">
        <f>INDEX(新汉化!$P:$P,MATCH(中文转码!M140,新汉化!$Q:$Q,0))</f>
        <v>C9BF</v>
      </c>
      <c r="N140" s="9" t="str">
        <f>INDEX(新汉化!$P:$P,MATCH(中文转码!N140,新汉化!$Q:$Q,0))</f>
        <v>A1B6</v>
      </c>
      <c r="O140" s="9" t="str">
        <f>INDEX(新汉化!$P:$P,MATCH(中文转码!O140,新汉化!$Q:$Q,0))</f>
        <v>0000</v>
      </c>
      <c r="P140" s="8" t="str">
        <f>INDEX(新汉化!$P:$P,MATCH(中文转码!P140,新汉化!$Q:$Q,0))</f>
        <v>0000</v>
      </c>
      <c r="Q140" s="7" t="str">
        <f>INDEX(新汉化!$P:$P,MATCH(中文转码!Q140,新汉化!$Q:$Q,0))</f>
        <v>A1F8</v>
      </c>
      <c r="R140" s="9" t="str">
        <f>INDEX(新汉化!$P:$P,MATCH(中文转码!R140,新汉化!$Q:$Q,0))</f>
        <v>A1F8</v>
      </c>
      <c r="S140" s="9" t="str">
        <f>INDEX(新汉化!$P:$P,MATCH(中文转码!S140,新汉化!$Q:$Q,0))</f>
        <v>F8C6</v>
      </c>
      <c r="T140" s="9" t="str">
        <f>INDEX(新汉化!$P:$P,MATCH(中文转码!T140,新汉化!$Q:$Q,0))</f>
        <v>F2C7</v>
      </c>
      <c r="U140" s="8" t="str">
        <f>INDEX(新汉化!$P:$P,MATCH(中文转码!U140,新汉化!$Q:$Q,0))</f>
        <v>A1F8</v>
      </c>
      <c r="V140" s="7" t="str">
        <f>INDEX(新汉化!$P:$P,MATCH(中文转码!V140,新汉化!$Q:$Q,0))</f>
        <v>DCC4</v>
      </c>
      <c r="W140" s="9" t="str">
        <f>INDEX(新汉化!$P:$P,MATCH(中文转码!W140,新汉化!$Q:$Q,0))</f>
        <v>A8CD</v>
      </c>
      <c r="X140" s="9" t="str">
        <f>INDEX(新汉化!$P:$P,MATCH(中文转码!X140,新汉化!$Q:$Q,0))</f>
        <v>FDB9</v>
      </c>
      <c r="Y140" s="9" t="str">
        <f>INDEX(新汉化!$P:$P,MATCH(中文转码!Y140,新汉化!$Q:$Q,0))</f>
        <v>EEC9</v>
      </c>
      <c r="Z140" s="9" t="str">
        <f>INDEX(新汉化!$P:$P,MATCH(中文转码!Z140,新汉化!$Q:$Q,0))</f>
        <v>EEC9</v>
      </c>
      <c r="AA140" s="9" t="str">
        <f>INDEX(新汉化!$P:$P,MATCH(中文转码!AA140,新汉化!$Q:$Q,0))</f>
        <v>D8B5</v>
      </c>
      <c r="AB140" s="9" t="str">
        <f>INDEX(新汉化!$P:$P,MATCH(中文转码!AB140,新汉化!$Q:$Q,0))</f>
        <v>FCCE</v>
      </c>
      <c r="AC140" s="9" t="str">
        <f>INDEX(新汉化!$P:$P,MATCH(中文转码!AC140,新汉化!$Q:$Q,0))</f>
        <v>F8C6</v>
      </c>
      <c r="AD140" s="9" t="str">
        <f>INDEX(新汉化!$P:$P,MATCH(中文转码!AD140,新汉化!$Q:$Q,0))</f>
        <v>C039</v>
      </c>
      <c r="AE140" s="9" t="str">
        <f>INDEX(新汉化!$P:$P,MATCH(中文转码!AE140,新汉化!$Q:$Q,0))</f>
        <v>C3C8</v>
      </c>
      <c r="AF140" s="9" t="str">
        <f>INDEX(新汉化!$P:$P,MATCH(中文转码!AF140,新汉化!$Q:$Q,0))</f>
        <v>E4B3</v>
      </c>
      <c r="AG140" s="9" t="str">
        <f>INDEX(新汉化!$P:$P,MATCH(中文转码!AG140,新汉化!$Q:$Q,0))</f>
        <v>FAC2</v>
      </c>
      <c r="AH140" s="9" t="str">
        <f>INDEX(新汉化!$P:$P,MATCH(中文转码!AH140,新汉化!$Q:$Q,0))</f>
        <v>AFB5</v>
      </c>
      <c r="AI140" s="9" t="str">
        <f>INDEX(新汉化!$P:$P,MATCH(中文转码!AI140,新汉化!$Q:$Q,0))</f>
        <v>D4D0</v>
      </c>
      <c r="AJ140" s="9" t="str">
        <f>INDEX(新汉化!$P:$P,MATCH(中文转码!AJ140,新汉化!$Q:$Q,0))</f>
        <v>C4B5</v>
      </c>
      <c r="AK140" s="9" t="str">
        <f>INDEX(新汉化!$P:$P,MATCH(中文转码!AK140,新汉化!$Q:$Q,0))</f>
        <v>0000</v>
      </c>
      <c r="AL140" s="9" t="str">
        <f>INDEX(新汉化!$P:$P,MATCH(中文转码!AL140,新汉化!$Q:$Q,0))</f>
        <v>0000</v>
      </c>
      <c r="AM140" s="9" t="str">
        <f>INDEX(新汉化!$P:$P,MATCH(中文转码!AM140,新汉化!$Q:$Q,0))</f>
        <v>0000</v>
      </c>
      <c r="AN140" s="9" t="str">
        <f>INDEX(新汉化!$P:$P,MATCH(中文转码!AN140,新汉化!$Q:$Q,0))</f>
        <v>0000</v>
      </c>
      <c r="AO140" s="9" t="str">
        <f>INDEX(新汉化!$P:$P,MATCH(中文转码!AO140,新汉化!$Q:$Q,0))</f>
        <v>0000</v>
      </c>
      <c r="AP140" s="9" t="str">
        <f>INDEX(新汉化!$P:$P,MATCH(中文转码!AP140,新汉化!$Q:$Q,0))</f>
        <v>0000</v>
      </c>
      <c r="AQ140" s="9" t="str">
        <f>INDEX(新汉化!$P:$P,MATCH(中文转码!AQ140,新汉化!$Q:$Q,0))</f>
        <v>0000</v>
      </c>
      <c r="AR140" s="9" t="str">
        <f>INDEX(新汉化!$P:$P,MATCH(中文转码!AR140,新汉化!$Q:$Q,0))</f>
        <v>0000</v>
      </c>
      <c r="AS140" s="8" t="str">
        <f>INDEX(新汉化!$P:$P,MATCH(中文转码!AS140,新汉化!$Q:$Q,0))</f>
        <v>0000</v>
      </c>
      <c r="AT140" s="7" t="str">
        <f>INDEX(新汉化!$P:$P,MATCH(中文转码!AT140,新汉化!$Q:$Q,0))</f>
        <v>EDC9</v>
      </c>
      <c r="AU140" s="9" t="str">
        <f>INDEX(新汉化!$P:$P,MATCH(中文转码!AU140,新汉化!$Q:$Q,0))</f>
        <v>E5CC</v>
      </c>
      <c r="AV140" s="9" t="str">
        <f>INDEX(新汉化!$P:$P,MATCH(中文转码!AV140,新汉化!$Q:$Q,0))</f>
        <v>BDD4</v>
      </c>
      <c r="AW140" s="9" t="str">
        <f>INDEX(新汉化!$P:$P,MATCH(中文转码!AW140,新汉化!$Q:$Q,0))</f>
        <v>CDD5</v>
      </c>
      <c r="AX140" s="9" t="str">
        <f>INDEX(新汉化!$P:$P,MATCH(中文转码!AX140,新汉化!$Q:$Q,0))</f>
        <v>BDD4</v>
      </c>
      <c r="AY140" s="9" t="str">
        <f>INDEX(新汉化!$P:$P,MATCH(中文转码!AY140,新汉化!$Q:$Q,0))</f>
        <v>F3B4</v>
      </c>
      <c r="AZ140" s="9" t="str">
        <f>INDEX(新汉化!$P:$P,MATCH(中文转码!AZ140,新汉化!$Q:$Q,0))</f>
        <v>8038</v>
      </c>
      <c r="BA140" s="9" t="str">
        <f>INDEX(新汉化!$P:$P,MATCH(中文转码!BA140,新汉化!$Q:$Q,0))</f>
        <v>CDD5</v>
      </c>
      <c r="BB140" s="9" t="str">
        <f>INDEX(新汉化!$P:$P,MATCH(中文转码!BB140,新汉化!$Q:$Q,0))</f>
        <v>F3B4</v>
      </c>
      <c r="BC140" s="9" t="str">
        <f>INDEX(新汉化!$P:$P,MATCH(中文转码!BC140,新汉化!$Q:$Q,0))</f>
        <v>F3BA</v>
      </c>
      <c r="BD140" s="9" t="str">
        <f>INDEX(新汉化!$P:$P,MATCH(中文转码!BD140,新汉化!$Q:$Q,0))</f>
        <v>C4B5</v>
      </c>
      <c r="BE140" s="9" t="str">
        <f>INDEX(新汉化!$P:$P,MATCH(中文转码!BE140,新汉化!$Q:$Q,0))</f>
        <v>D6C5</v>
      </c>
      <c r="BF140" s="9" t="str">
        <f>INDEX(新汉化!$P:$P,MATCH(中文转码!BF140,新汉化!$Q:$Q,0))</f>
        <v>C9BF</v>
      </c>
      <c r="BG140" s="9" t="str">
        <f>INDEX(新汉化!$P:$P,MATCH(中文转码!BG140,新汉化!$Q:$Q,0))</f>
        <v>A1B6</v>
      </c>
      <c r="BH140" s="9" t="str">
        <f>INDEX(新汉化!$P:$P,MATCH(中文转码!BH140,新汉化!$Q:$Q,0))</f>
        <v>E1BB</v>
      </c>
      <c r="BI140" s="9" t="str">
        <f>INDEX(新汉化!$P:$P,MATCH(中文转码!BI140,新汉化!$Q:$Q,0))</f>
        <v>0000</v>
      </c>
      <c r="BJ140" s="9" t="str">
        <f>INDEX(新汉化!$P:$P,MATCH(中文转码!BJ140,新汉化!$Q:$Q,0))</f>
        <v>0000</v>
      </c>
      <c r="BK140" s="9" t="str">
        <f>INDEX(新汉化!$P:$P,MATCH(中文转码!BK140,新汉化!$Q:$Q,0))</f>
        <v>0000</v>
      </c>
      <c r="BL140" s="9" t="str">
        <f>INDEX(新汉化!$P:$P,MATCH(中文转码!BL140,新汉化!$Q:$Q,0))</f>
        <v>0000</v>
      </c>
      <c r="BM140" s="9" t="str">
        <f>INDEX(新汉化!$P:$P,MATCH(中文转码!BM140,新汉化!$Q:$Q,0))</f>
        <v>0000</v>
      </c>
      <c r="BN140" s="9" t="str">
        <f>INDEX(新汉化!$P:$P,MATCH(中文转码!BN140,新汉化!$Q:$Q,0))</f>
        <v>0000</v>
      </c>
      <c r="BO140" s="9" t="str">
        <f>INDEX(新汉化!$P:$P,MATCH(中文转码!BO140,新汉化!$Q:$Q,0))</f>
        <v>0000</v>
      </c>
      <c r="BP140" s="9" t="str">
        <f>INDEX(新汉化!$P:$P,MATCH(中文转码!BP140,新汉化!$Q:$Q,0))</f>
        <v>0000</v>
      </c>
      <c r="BQ140" s="8" t="str">
        <f>INDEX(新汉化!$P:$P,MATCH(中文转码!BQ140,新汉化!$Q:$Q,0))</f>
        <v>0000</v>
      </c>
      <c r="BR140" s="7" t="str">
        <f>INDEX(新汉化!$P:$P,MATCH(中文转码!BR140,新汉化!$Q:$Q,0))</f>
        <v>E1C7</v>
      </c>
      <c r="BS140" s="9" t="str">
        <f>INDEX(新汉化!$P:$P,MATCH(中文转码!BS140,新汉化!$Q:$Q,0))</f>
        <v>AEC6</v>
      </c>
      <c r="BT140" s="9" t="str">
        <f>INDEX(新汉化!$P:$P,MATCH(中文转码!BT140,新汉化!$Q:$Q,0))</f>
        <v>AEC6</v>
      </c>
      <c r="BU140" s="9" t="str">
        <f>INDEX(新汉化!$P:$P,MATCH(中文转码!BU140,新汉化!$Q:$Q,0))</f>
        <v>D8B5</v>
      </c>
      <c r="BV140" s="9" t="str">
        <f>INDEX(新汉化!$P:$P,MATCH(中文转码!BV140,新汉化!$Q:$Q,0))</f>
        <v>F8CC</v>
      </c>
      <c r="BW140" s="9" t="str">
        <f>INDEX(新汉化!$P:$P,MATCH(中文转码!BW140,新汉化!$Q:$Q,0))</f>
        <v>F0C6</v>
      </c>
      <c r="BX140" s="9" t="str">
        <f>INDEX(新汉化!$P:$P,MATCH(中文转码!BX140,新汉化!$Q:$Q,0))</f>
        <v>B4C0</v>
      </c>
      <c r="BY140" s="9" t="str">
        <f>INDEX(新汉化!$P:$P,MATCH(中文转码!BY140,新汉化!$Q:$Q,0))</f>
        <v>B6C5</v>
      </c>
      <c r="BZ140" s="9" t="str">
        <f>INDEX(新汉化!$P:$P,MATCH(中文转码!BZ140,新汉化!$Q:$Q,0))</f>
        <v>8038</v>
      </c>
      <c r="CA140" s="9" t="str">
        <f>INDEX(新汉化!$P:$P,MATCH(中文转码!CA140,新汉化!$Q:$Q,0))</f>
        <v>0000</v>
      </c>
      <c r="CB140" s="9" t="str">
        <f>INDEX(新汉化!$P:$P,MATCH(中文转码!CB140,新汉化!$Q:$Q,0))</f>
        <v>0000</v>
      </c>
      <c r="CC140" s="9" t="str">
        <f>INDEX(新汉化!$P:$P,MATCH(中文转码!CC140,新汉化!$Q:$Q,0))</f>
        <v>0000</v>
      </c>
      <c r="CD140" s="9" t="str">
        <f>INDEX(新汉化!$P:$P,MATCH(中文转码!CD140,新汉化!$Q:$Q,0))</f>
        <v>0000</v>
      </c>
      <c r="CE140" s="9" t="str">
        <f>INDEX(新汉化!$P:$P,MATCH(中文转码!CE140,新汉化!$Q:$Q,0))</f>
        <v>0000</v>
      </c>
      <c r="CF140" s="9" t="str">
        <f>INDEX(新汉化!$P:$P,MATCH(中文转码!CF140,新汉化!$Q:$Q,0))</f>
        <v>0000</v>
      </c>
      <c r="CG140" s="9" t="str">
        <f>INDEX(新汉化!$P:$P,MATCH(中文转码!CG140,新汉化!$Q:$Q,0))</f>
        <v>0000</v>
      </c>
      <c r="CH140" s="9" t="str">
        <f>INDEX(新汉化!$P:$P,MATCH(中文转码!CH140,新汉化!$Q:$Q,0))</f>
        <v>0000</v>
      </c>
      <c r="CI140" s="9" t="str">
        <f>INDEX(新汉化!$P:$P,MATCH(中文转码!CI140,新汉化!$Q:$Q,0))</f>
        <v>0000</v>
      </c>
      <c r="CJ140" s="9" t="str">
        <f>INDEX(新汉化!$P:$P,MATCH(中文转码!CJ140,新汉化!$Q:$Q,0))</f>
        <v>0000</v>
      </c>
      <c r="CK140" s="9" t="str">
        <f>INDEX(新汉化!$P:$P,MATCH(中文转码!CK140,新汉化!$Q:$Q,0))</f>
        <v>0000</v>
      </c>
      <c r="CL140" s="9" t="str">
        <f>INDEX(新汉化!$P:$P,MATCH(中文转码!CL140,新汉化!$Q:$Q,0))</f>
        <v>0000</v>
      </c>
      <c r="CM140" s="9" t="str">
        <f>INDEX(新汉化!$P:$P,MATCH(中文转码!CM140,新汉化!$Q:$Q,0))</f>
        <v>0000</v>
      </c>
      <c r="CN140" s="9" t="str">
        <f>INDEX(新汉化!$P:$P,MATCH(中文转码!CN140,新汉化!$Q:$Q,0))</f>
        <v>0000</v>
      </c>
      <c r="CO140" s="8" t="str">
        <f>INDEX(新汉化!$P:$P,MATCH(中文转码!CO140,新汉化!$Q:$Q,0))</f>
        <v>0000</v>
      </c>
      <c r="CP140" s="13" t="str">
        <f>日文原码!CP140</f>
        <v>0000</v>
      </c>
    </row>
    <row r="141" spans="1:94">
      <c r="A141" s="7" t="str">
        <f>日文原码!A141</f>
        <v>0100</v>
      </c>
      <c r="B141" t="str">
        <f>日文原码!B141</f>
        <v>0400</v>
      </c>
      <c r="C141" s="8" t="str">
        <f>日文原码!C141</f>
        <v>0000</v>
      </c>
      <c r="D141" s="7" t="str">
        <f>日文原码!D141</f>
        <v>0A00</v>
      </c>
      <c r="E141" t="str">
        <f>日文原码!E141</f>
        <v>0A00</v>
      </c>
      <c r="F141" t="str">
        <f>日文原码!F141</f>
        <v>0000</v>
      </c>
      <c r="G141" s="8" t="str">
        <f>日文原码!G141</f>
        <v>0600</v>
      </c>
      <c r="H141" t="str">
        <f>日文原码!H141</f>
        <v>0A00</v>
      </c>
      <c r="I141" t="str">
        <f>日文原码!I141</f>
        <v>0A00</v>
      </c>
      <c r="J141" t="str">
        <f>日文原码!J141</f>
        <v>0700</v>
      </c>
      <c r="K141" t="str">
        <f>日文原码!K141</f>
        <v>0400</v>
      </c>
      <c r="L141" s="7" t="str">
        <f>INDEX(新汉化!$P:$P,MATCH(中文转码!L141,新汉化!$Q:$Q,0))</f>
        <v>F3B3</v>
      </c>
      <c r="M141" s="9" t="str">
        <f>INDEX(新汉化!$P:$P,MATCH(中文转码!M141,新汉化!$Q:$Q,0))</f>
        <v>F3B3</v>
      </c>
      <c r="N141" s="9" t="str">
        <f>INDEX(新汉化!$P:$P,MATCH(中文转码!N141,新汉化!$Q:$Q,0))</f>
        <v>E3D3</v>
      </c>
      <c r="O141" s="9" t="str">
        <f>INDEX(新汉化!$P:$P,MATCH(中文转码!O141,新汉化!$Q:$Q,0))</f>
        <v>0000</v>
      </c>
      <c r="P141" s="8" t="str">
        <f>INDEX(新汉化!$P:$P,MATCH(中文转码!P141,新汉化!$Q:$Q,0))</f>
        <v>0000</v>
      </c>
      <c r="Q141" s="7" t="str">
        <f>INDEX(新汉化!$P:$P,MATCH(中文转码!Q141,新汉化!$Q:$Q,0))</f>
        <v>A1F8</v>
      </c>
      <c r="R141" s="9" t="str">
        <f>INDEX(新汉化!$P:$P,MATCH(中文转码!R141,新汉化!$Q:$Q,0))</f>
        <v>A1F8</v>
      </c>
      <c r="S141" s="9" t="str">
        <f>INDEX(新汉化!$P:$P,MATCH(中文转码!S141,新汉化!$Q:$Q,0))</f>
        <v>A1F8</v>
      </c>
      <c r="T141" s="9" t="str">
        <f>INDEX(新汉化!$P:$P,MATCH(中文转码!T141,新汉化!$Q:$Q,0))</f>
        <v>E3D3</v>
      </c>
      <c r="U141" s="8" t="str">
        <f>INDEX(新汉化!$P:$P,MATCH(中文转码!U141,新汉化!$Q:$Q,0))</f>
        <v>A1F8</v>
      </c>
      <c r="V141" s="7" t="str">
        <f>INDEX(新汉化!$P:$P,MATCH(中文转码!V141,新汉化!$Q:$Q,0))</f>
        <v>C3B8</v>
      </c>
      <c r="W141" s="9" t="str">
        <f>INDEX(新汉化!$P:$P,MATCH(中文转码!W141,新汉化!$Q:$Q,0))</f>
        <v>A6B1</v>
      </c>
      <c r="X141" s="9" t="str">
        <f>INDEX(新汉化!$P:$P,MATCH(中文转码!X141,新汉化!$Q:$Q,0))</f>
        <v>C9BF</v>
      </c>
      <c r="Y141" s="9" t="str">
        <f>INDEX(新汉化!$P:$P,MATCH(中文转码!Y141,新汉化!$Q:$Q,0))</f>
        <v>CEC3</v>
      </c>
      <c r="Z141" s="9" t="str">
        <f>INDEX(新汉化!$P:$P,MATCH(中文转码!Z141,新汉化!$Q:$Q,0))</f>
        <v>E4CB</v>
      </c>
      <c r="AA141" s="9" t="str">
        <f>INDEX(新汉化!$P:$P,MATCH(中文转码!AA141,新汉化!$Q:$Q,0))</f>
        <v>BBC8</v>
      </c>
      <c r="AB141" s="9" t="str">
        <f>INDEX(新汉化!$P:$P,MATCH(中文转码!AB141,新汉化!$Q:$Q,0))</f>
        <v>EDC9</v>
      </c>
      <c r="AC141" s="9" t="str">
        <f>INDEX(新汉化!$P:$P,MATCH(中文转码!AC141,新汉化!$Q:$Q,0))</f>
        <v>CFC9</v>
      </c>
      <c r="AD141" s="9" t="str">
        <f>INDEX(新汉化!$P:$P,MATCH(中文转码!AD141,新汉化!$Q:$Q,0))</f>
        <v>C6C6</v>
      </c>
      <c r="AE141" s="9" t="str">
        <f>INDEX(新汉化!$P:$P,MATCH(中文转码!AE141,新汉化!$Q:$Q,0))</f>
        <v>C6C6</v>
      </c>
      <c r="AF141" s="9" t="str">
        <f>INDEX(新汉化!$P:$P,MATCH(中文转码!AF141,新汉化!$Q:$Q,0))</f>
        <v>C3C0</v>
      </c>
      <c r="AG141" s="9" t="str">
        <f>INDEX(新汉化!$P:$P,MATCH(中文转码!AG141,新汉化!$Q:$Q,0))</f>
        <v>C3C0</v>
      </c>
      <c r="AH141" s="9" t="str">
        <f>INDEX(新汉化!$P:$P,MATCH(中文转码!AH141,新汉化!$Q:$Q,0))</f>
        <v>C4B5</v>
      </c>
      <c r="AI141" s="9" t="str">
        <f>INDEX(新汉化!$P:$P,MATCH(中文转码!AI141,新汉化!$Q:$Q,0))</f>
        <v>C039</v>
      </c>
      <c r="AJ141" s="9" t="str">
        <f>INDEX(新汉化!$P:$P,MATCH(中文转码!AJ141,新汉化!$Q:$Q,0))</f>
        <v>0000</v>
      </c>
      <c r="AK141" s="9" t="str">
        <f>INDEX(新汉化!$P:$P,MATCH(中文转码!AK141,新汉化!$Q:$Q,0))</f>
        <v>0000</v>
      </c>
      <c r="AL141" s="9" t="str">
        <f>INDEX(新汉化!$P:$P,MATCH(中文转码!AL141,新汉化!$Q:$Q,0))</f>
        <v>0000</v>
      </c>
      <c r="AM141" s="9" t="str">
        <f>INDEX(新汉化!$P:$P,MATCH(中文转码!AM141,新汉化!$Q:$Q,0))</f>
        <v>0000</v>
      </c>
      <c r="AN141" s="9" t="str">
        <f>INDEX(新汉化!$P:$P,MATCH(中文转码!AN141,新汉化!$Q:$Q,0))</f>
        <v>0000</v>
      </c>
      <c r="AO141" s="9" t="str">
        <f>INDEX(新汉化!$P:$P,MATCH(中文转码!AO141,新汉化!$Q:$Q,0))</f>
        <v>0000</v>
      </c>
      <c r="AP141" s="9" t="str">
        <f>INDEX(新汉化!$P:$P,MATCH(中文转码!AP141,新汉化!$Q:$Q,0))</f>
        <v>0000</v>
      </c>
      <c r="AQ141" s="9" t="str">
        <f>INDEX(新汉化!$P:$P,MATCH(中文转码!AQ141,新汉化!$Q:$Q,0))</f>
        <v>0000</v>
      </c>
      <c r="AR141" s="9" t="str">
        <f>INDEX(新汉化!$P:$P,MATCH(中文转码!AR141,新汉化!$Q:$Q,0))</f>
        <v>0000</v>
      </c>
      <c r="AS141" s="8" t="str">
        <f>INDEX(新汉化!$P:$P,MATCH(中文转码!AS141,新汉化!$Q:$Q,0))</f>
        <v>0000</v>
      </c>
      <c r="AT141" s="7" t="str">
        <f>INDEX(新汉化!$P:$P,MATCH(中文转码!AT141,新汉化!$Q:$Q,0))</f>
        <v>ABB5</v>
      </c>
      <c r="AU141" s="9" t="str">
        <f>INDEX(新汉化!$P:$P,MATCH(中文转码!AU141,新汉化!$Q:$Q,0))</f>
        <v>D0D3</v>
      </c>
      <c r="AV141" s="9" t="str">
        <f>INDEX(新汉化!$P:$P,MATCH(中文转码!AV141,新汉化!$Q:$Q,0))</f>
        <v>C5D7</v>
      </c>
      <c r="AW141" s="9" t="str">
        <f>INDEX(新汉化!$P:$P,MATCH(中文转码!AW141,新汉化!$Q:$Q,0))</f>
        <v>DAD4</v>
      </c>
      <c r="AX141" s="9" t="str">
        <f>INDEX(新汉化!$P:$P,MATCH(中文转码!AX141,新汉化!$Q:$Q,0))</f>
        <v>C4C4</v>
      </c>
      <c r="AY141" s="9" t="str">
        <f>INDEX(新汉化!$P:$P,MATCH(中文转码!AY141,新汉化!$Q:$Q,0))</f>
        <v>BCB6</v>
      </c>
      <c r="AZ141" s="9" t="str">
        <f>INDEX(新汉化!$P:$P,MATCH(中文转码!AZ141,新汉化!$Q:$Q,0))</f>
        <v>DCC4</v>
      </c>
      <c r="BA141" s="9" t="str">
        <f>INDEX(新汉化!$P:$P,MATCH(中文转码!BA141,新汉化!$Q:$Q,0))</f>
        <v>FAC9</v>
      </c>
      <c r="BB141" s="9" t="str">
        <f>INDEX(新汉化!$P:$P,MATCH(中文转码!BB141,新汉化!$Q:$Q,0))</f>
        <v>E6B4</v>
      </c>
      <c r="BC141" s="9" t="str">
        <f>INDEX(新汉化!$P:$P,MATCH(中文转码!BC141,新汉化!$Q:$Q,0))</f>
        <v>C4B5</v>
      </c>
      <c r="BD141" s="9" t="str">
        <f>INDEX(新汉化!$P:$P,MATCH(中文转码!BD141,新汉化!$Q:$Q,0))</f>
        <v>E7CD</v>
      </c>
      <c r="BE141" s="9" t="str">
        <f>INDEX(新汉化!$P:$P,MATCH(中文转码!BE141,新汉化!$Q:$Q,0))</f>
        <v>BFC7</v>
      </c>
      <c r="BF141" s="9" t="str">
        <f>INDEX(新汉化!$P:$P,MATCH(中文转码!BF141,新汉化!$Q:$Q,0))</f>
        <v>FAC9</v>
      </c>
      <c r="BG141" s="9" t="str">
        <f>INDEX(新汉化!$P:$P,MATCH(中文转码!BG141,新汉化!$Q:$Q,0))</f>
        <v>FCC3</v>
      </c>
      <c r="BH141" s="9" t="str">
        <f>INDEX(新汉化!$P:$P,MATCH(中文转码!BH141,新汉化!$Q:$Q,0))</f>
        <v>A6C1</v>
      </c>
      <c r="BI141" s="9" t="str">
        <f>INDEX(新汉化!$P:$P,MATCH(中文转码!BI141,新汉化!$Q:$Q,0))</f>
        <v>8038</v>
      </c>
      <c r="BJ141" s="9" t="str">
        <f>INDEX(新汉化!$P:$P,MATCH(中文转码!BJ141,新汉化!$Q:$Q,0))</f>
        <v>0000</v>
      </c>
      <c r="BK141" s="9" t="str">
        <f>INDEX(新汉化!$P:$P,MATCH(中文转码!BK141,新汉化!$Q:$Q,0))</f>
        <v>0000</v>
      </c>
      <c r="BL141" s="9" t="str">
        <f>INDEX(新汉化!$P:$P,MATCH(中文转码!BL141,新汉化!$Q:$Q,0))</f>
        <v>0000</v>
      </c>
      <c r="BM141" s="9" t="str">
        <f>INDEX(新汉化!$P:$P,MATCH(中文转码!BM141,新汉化!$Q:$Q,0))</f>
        <v>0000</v>
      </c>
      <c r="BN141" s="9" t="str">
        <f>INDEX(新汉化!$P:$P,MATCH(中文转码!BN141,新汉化!$Q:$Q,0))</f>
        <v>0000</v>
      </c>
      <c r="BO141" s="9" t="str">
        <f>INDEX(新汉化!$P:$P,MATCH(中文转码!BO141,新汉化!$Q:$Q,0))</f>
        <v>0000</v>
      </c>
      <c r="BP141" s="9" t="str">
        <f>INDEX(新汉化!$P:$P,MATCH(中文转码!BP141,新汉化!$Q:$Q,0))</f>
        <v>0000</v>
      </c>
      <c r="BQ141" s="8" t="str">
        <f>INDEX(新汉化!$P:$P,MATCH(中文转码!BQ141,新汉化!$Q:$Q,0))</f>
        <v>0000</v>
      </c>
      <c r="BR141" s="7" t="str">
        <f>INDEX(新汉化!$P:$P,MATCH(中文转码!BR141,新汉化!$Q:$Q,0))</f>
        <v>BBB2</v>
      </c>
      <c r="BS141" s="9" t="str">
        <f>INDEX(新汉化!$P:$P,MATCH(中文转码!BS141,新汉化!$Q:$Q,0))</f>
        <v>FDB9</v>
      </c>
      <c r="BT141" s="9" t="str">
        <f>INDEX(新汉化!$P:$P,MATCH(中文转码!BT141,新汉化!$Q:$Q,0))</f>
        <v>FCCB</v>
      </c>
      <c r="BU141" s="9" t="str">
        <f>INDEX(新汉化!$P:$P,MATCH(中文转码!BU141,新汉化!$Q:$Q,0))</f>
        <v>D0D0</v>
      </c>
      <c r="BV141" s="9" t="str">
        <f>INDEX(新汉化!$P:$P,MATCH(中文转码!BV141,新汉化!$Q:$Q,0))</f>
        <v>AFB6</v>
      </c>
      <c r="BW141" s="9" t="str">
        <f>INDEX(新汉化!$P:$P,MATCH(中文转码!BW141,新汉化!$Q:$Q,0))</f>
        <v>D9B3</v>
      </c>
      <c r="BX141" s="9" t="str">
        <f>INDEX(新汉化!$P:$P,MATCH(中文转码!BX141,新汉化!$Q:$Q,0))</f>
        <v>BABB</v>
      </c>
      <c r="BY141" s="9" t="str">
        <f>INDEX(新汉化!$P:$P,MATCH(中文转码!BY141,新汉化!$Q:$Q,0))</f>
        <v>C039</v>
      </c>
      <c r="BZ141" s="9" t="str">
        <f>INDEX(新汉化!$P:$P,MATCH(中文转码!BZ141,新汉化!$Q:$Q,0))</f>
        <v>DCBA</v>
      </c>
      <c r="CA141" s="9" t="str">
        <f>INDEX(新汉化!$P:$P,MATCH(中文转码!CA141,新汉化!$Q:$Q,0))</f>
        <v>DDC8</v>
      </c>
      <c r="CB141" s="9" t="str">
        <f>INDEX(新汉化!$P:$P,MATCH(中文转码!CB141,新汉化!$Q:$Q,0))</f>
        <v>D7D2</v>
      </c>
      <c r="CC141" s="9" t="str">
        <f>INDEX(新汉化!$P:$P,MATCH(中文转码!CC141,新汉化!$Q:$Q,0))</f>
        <v>BBB1</v>
      </c>
      <c r="CD141" s="9" t="str">
        <f>INDEX(新汉化!$P:$P,MATCH(中文转码!CD141,新汉化!$Q:$Q,0))</f>
        <v>BDD7</v>
      </c>
      <c r="CE141" s="9" t="str">
        <f>INDEX(新汉化!$P:$P,MATCH(中文转码!CE141,新汉化!$Q:$Q,0))</f>
        <v>A1D7</v>
      </c>
      <c r="CF141" s="9" t="str">
        <f>INDEX(新汉化!$P:$P,MATCH(中文转码!CF141,新汉化!$Q:$Q,0))</f>
        <v>8038</v>
      </c>
      <c r="CG141" s="9" t="str">
        <f>INDEX(新汉化!$P:$P,MATCH(中文转码!CG141,新汉化!$Q:$Q,0))</f>
        <v>0000</v>
      </c>
      <c r="CH141" s="9" t="str">
        <f>INDEX(新汉化!$P:$P,MATCH(中文转码!CH141,新汉化!$Q:$Q,0))</f>
        <v>0000</v>
      </c>
      <c r="CI141" s="9" t="str">
        <f>INDEX(新汉化!$P:$P,MATCH(中文转码!CI141,新汉化!$Q:$Q,0))</f>
        <v>0000</v>
      </c>
      <c r="CJ141" s="9" t="str">
        <f>INDEX(新汉化!$P:$P,MATCH(中文转码!CJ141,新汉化!$Q:$Q,0))</f>
        <v>0000</v>
      </c>
      <c r="CK141" s="9" t="str">
        <f>INDEX(新汉化!$P:$P,MATCH(中文转码!CK141,新汉化!$Q:$Q,0))</f>
        <v>0000</v>
      </c>
      <c r="CL141" s="9" t="str">
        <f>INDEX(新汉化!$P:$P,MATCH(中文转码!CL141,新汉化!$Q:$Q,0))</f>
        <v>0000</v>
      </c>
      <c r="CM141" s="9" t="str">
        <f>INDEX(新汉化!$P:$P,MATCH(中文转码!CM141,新汉化!$Q:$Q,0))</f>
        <v>0000</v>
      </c>
      <c r="CN141" s="9" t="str">
        <f>INDEX(新汉化!$P:$P,MATCH(中文转码!CN141,新汉化!$Q:$Q,0))</f>
        <v>0000</v>
      </c>
      <c r="CO141" s="8" t="str">
        <f>INDEX(新汉化!$P:$P,MATCH(中文转码!CO141,新汉化!$Q:$Q,0))</f>
        <v>0000</v>
      </c>
      <c r="CP141" s="13" t="str">
        <f>日文原码!CP141</f>
        <v>0000</v>
      </c>
    </row>
    <row r="142" spans="1:94">
      <c r="A142" s="7" t="str">
        <f>日文原码!A142</f>
        <v>0100</v>
      </c>
      <c r="B142" t="str">
        <f>日文原码!B142</f>
        <v>0400</v>
      </c>
      <c r="C142" s="8" t="str">
        <f>日文原码!C142</f>
        <v>0100</v>
      </c>
      <c r="D142" s="7" t="str">
        <f>日文原码!D142</f>
        <v>0A00</v>
      </c>
      <c r="E142" t="str">
        <f>日文原码!E142</f>
        <v>0A00</v>
      </c>
      <c r="F142" t="str">
        <f>日文原码!F142</f>
        <v>0600</v>
      </c>
      <c r="G142" s="8" t="str">
        <f>日文原码!G142</f>
        <v>0200</v>
      </c>
      <c r="H142" t="str">
        <f>日文原码!H142</f>
        <v>0100</v>
      </c>
      <c r="I142" t="str">
        <f>日文原码!I142</f>
        <v>0600</v>
      </c>
      <c r="J142" t="str">
        <f>日文原码!J142</f>
        <v>0200</v>
      </c>
      <c r="K142" t="str">
        <f>日文原码!K142</f>
        <v>0000</v>
      </c>
      <c r="L142" s="7" t="str">
        <f>INDEX(新汉化!$P:$P,MATCH(中文转码!L142,新汉化!$Q:$Q,0))</f>
        <v>C0C3</v>
      </c>
      <c r="M142" s="9" t="str">
        <f>INDEX(新汉化!$P:$P,MATCH(中文转码!M142,新汉化!$Q:$Q,0))</f>
        <v>C9C4</v>
      </c>
      <c r="N142" s="9" t="str">
        <f>INDEX(新汉化!$P:$P,MATCH(中文转码!N142,新汉化!$Q:$Q,0))</f>
        <v>B9CB</v>
      </c>
      <c r="O142" s="9" t="str">
        <f>INDEX(新汉化!$P:$P,MATCH(中文转码!O142,新汉化!$Q:$Q,0))</f>
        <v>0000</v>
      </c>
      <c r="P142" s="8" t="str">
        <f>INDEX(新汉化!$P:$P,MATCH(中文转码!P142,新汉化!$Q:$Q,0))</f>
        <v>0000</v>
      </c>
      <c r="Q142" s="7" t="str">
        <f>INDEX(新汉化!$P:$P,MATCH(中文转码!Q142,新汉化!$Q:$Q,0))</f>
        <v>A1F8</v>
      </c>
      <c r="R142" s="9" t="str">
        <f>INDEX(新汉化!$P:$P,MATCH(中文转码!R142,新汉化!$Q:$Q,0))</f>
        <v>A1F8</v>
      </c>
      <c r="S142" s="9" t="str">
        <f>INDEX(新汉化!$P:$P,MATCH(中文转码!S142,新汉化!$Q:$Q,0))</f>
        <v>C8B4</v>
      </c>
      <c r="T142" s="9" t="str">
        <f>INDEX(新汉化!$P:$P,MATCH(中文转码!T142,新汉化!$Q:$Q,0))</f>
        <v>AEB0</v>
      </c>
      <c r="U142" s="8" t="str">
        <f>INDEX(新汉化!$P:$P,MATCH(中文转码!U142,新汉化!$Q:$Q,0))</f>
        <v>A1F8</v>
      </c>
      <c r="V142" s="7" t="str">
        <f>INDEX(新汉化!$P:$P,MATCH(中文转码!V142,新汉化!$Q:$Q,0))</f>
        <v>D3BE</v>
      </c>
      <c r="W142" s="9" t="str">
        <f>INDEX(新汉化!$P:$P,MATCH(中文转码!W142,新汉化!$Q:$Q,0))</f>
        <v>A1D7</v>
      </c>
      <c r="X142" s="9" t="str">
        <f>INDEX(新汉化!$P:$P,MATCH(中文转码!X142,新汉化!$Q:$Q,0))</f>
        <v>DAD4</v>
      </c>
      <c r="Y142" s="9" t="str">
        <f>INDEX(新汉化!$P:$P,MATCH(中文转码!Y142,新汉化!$Q:$Q,0))</f>
        <v>F3B4</v>
      </c>
      <c r="Z142" s="9" t="str">
        <f>INDEX(新汉化!$P:$P,MATCH(中文转码!Z142,新汉化!$Q:$Q,0))</f>
        <v>FEBA</v>
      </c>
      <c r="AA142" s="9" t="str">
        <f>INDEX(新汉化!$P:$P,MATCH(中文转码!AA142,新汉化!$Q:$Q,0))</f>
        <v>C4B5</v>
      </c>
      <c r="AB142" s="9" t="str">
        <f>INDEX(新汉化!$P:$P,MATCH(中文转码!AB142,新汉化!$Q:$Q,0))</f>
        <v>FEBA</v>
      </c>
      <c r="AC142" s="9" t="str">
        <f>INDEX(新汉化!$P:$P,MATCH(中文转码!AC142,新汉化!$Q:$Q,0))</f>
        <v>D7B5</v>
      </c>
      <c r="AD142" s="9" t="str">
        <f>INDEX(新汉化!$P:$P,MATCH(中文转码!AD142,新汉化!$Q:$Q,0))</f>
        <v>8038</v>
      </c>
      <c r="AE142" s="9" t="str">
        <f>INDEX(新汉化!$P:$P,MATCH(中文转码!AE142,新汉化!$Q:$Q,0))</f>
        <v>EDC9</v>
      </c>
      <c r="AF142" s="9" t="str">
        <f>INDEX(新汉化!$P:$P,MATCH(中文转码!AF142,新汉化!$Q:$Q,0))</f>
        <v>CFC9</v>
      </c>
      <c r="AG142" s="9" t="str">
        <f>INDEX(新汉化!$P:$P,MATCH(中文转码!AG142,新汉化!$Q:$Q,0))</f>
        <v>A2B7</v>
      </c>
      <c r="AH142" s="9" t="str">
        <f>INDEX(新汉化!$P:$P,MATCH(中文转码!AH142,新汉化!$Q:$Q,0))</f>
        <v>F6B3</v>
      </c>
      <c r="AI142" s="9" t="str">
        <f>INDEX(新汉化!$P:$P,MATCH(中文转码!AI142,新汉化!$Q:$Q,0))</f>
        <v>CACF</v>
      </c>
      <c r="AJ142" s="9" t="str">
        <f>INDEX(新汉化!$P:$P,MATCH(中文转码!AJ142,新汉化!$Q:$Q,0))</f>
        <v>DED1</v>
      </c>
      <c r="AK142" s="9" t="str">
        <f>INDEX(新汉化!$P:$P,MATCH(中文转码!AK142,新汉化!$Q:$Q,0))</f>
        <v>C4B5</v>
      </c>
      <c r="AL142" s="9" t="str">
        <f>INDEX(新汉化!$P:$P,MATCH(中文转码!AL142,新汉化!$Q:$Q,0))</f>
        <v>0000</v>
      </c>
      <c r="AM142" s="9" t="str">
        <f>INDEX(新汉化!$P:$P,MATCH(中文转码!AM142,新汉化!$Q:$Q,0))</f>
        <v>0000</v>
      </c>
      <c r="AN142" s="9" t="str">
        <f>INDEX(新汉化!$P:$P,MATCH(中文转码!AN142,新汉化!$Q:$Q,0))</f>
        <v>0000</v>
      </c>
      <c r="AO142" s="9" t="str">
        <f>INDEX(新汉化!$P:$P,MATCH(中文转码!AO142,新汉化!$Q:$Q,0))</f>
        <v>0000</v>
      </c>
      <c r="AP142" s="9" t="str">
        <f>INDEX(新汉化!$P:$P,MATCH(中文转码!AP142,新汉化!$Q:$Q,0))</f>
        <v>0000</v>
      </c>
      <c r="AQ142" s="9" t="str">
        <f>INDEX(新汉化!$P:$P,MATCH(中文转码!AQ142,新汉化!$Q:$Q,0))</f>
        <v>0000</v>
      </c>
      <c r="AR142" s="9" t="str">
        <f>INDEX(新汉化!$P:$P,MATCH(中文转码!AR142,新汉化!$Q:$Q,0))</f>
        <v>0000</v>
      </c>
      <c r="AS142" s="8" t="str">
        <f>INDEX(新汉化!$P:$P,MATCH(中文转码!AS142,新汉化!$Q:$Q,0))</f>
        <v>0000</v>
      </c>
      <c r="AT142" s="7" t="str">
        <f>INDEX(新汉化!$P:$P,MATCH(中文转码!AT142,新汉化!$Q:$Q,0))</f>
        <v>DBB7</v>
      </c>
      <c r="AU142" s="9" t="str">
        <f>INDEX(新汉化!$P:$P,MATCH(中文转码!AU142,新汉化!$Q:$Q,0))</f>
        <v>ECBA</v>
      </c>
      <c r="AV142" s="9" t="str">
        <f>INDEX(新汉化!$P:$P,MATCH(中文转码!AV142,新汉化!$Q:$Q,0))</f>
        <v>ABC9</v>
      </c>
      <c r="AW142" s="9" t="str">
        <f>INDEX(新汉化!$P:$P,MATCH(中文转码!AW142,新汉化!$Q:$Q,0))</f>
        <v>E2B9</v>
      </c>
      <c r="AX142" s="9" t="str">
        <f>INDEX(新汉化!$P:$P,MATCH(中文转码!AX142,新汉化!$Q:$Q,0))</f>
        <v>D4BB</v>
      </c>
      <c r="AY142" s="9" t="str">
        <f>INDEX(新汉化!$P:$P,MATCH(中文转码!AY142,新汉化!$Q:$Q,0))</f>
        <v>B1CA</v>
      </c>
      <c r="AZ142" s="9" t="str">
        <f>INDEX(新汉化!$P:$P,MATCH(中文转码!AZ142,新汉化!$Q:$Q,0))</f>
        <v>C039</v>
      </c>
      <c r="BA142" s="9" t="str">
        <f>INDEX(新汉化!$P:$P,MATCH(中文转码!BA142,新汉化!$Q:$Q,0))</f>
        <v>CDBE</v>
      </c>
      <c r="BB142" s="9" t="str">
        <f>INDEX(新汉化!$P:$P,MATCH(中文转码!BB142,新汉化!$Q:$Q,0))</f>
        <v>E1BB</v>
      </c>
      <c r="BC142" s="9" t="str">
        <f>INDEX(新汉化!$P:$P,MATCH(中文转码!BC142,新汉化!$Q:$Q,0))</f>
        <v>C5B7</v>
      </c>
      <c r="BD142" s="9" t="str">
        <f>INDEX(新汉化!$P:$P,MATCH(中文转码!BD142,新汉化!$Q:$Q,0))</f>
        <v>F6B3</v>
      </c>
      <c r="BE142" s="9" t="str">
        <f>INDEX(新汉化!$P:$P,MATCH(中文转码!BE142,新汉化!$Q:$Q,0))</f>
        <v>DCC4</v>
      </c>
      <c r="BF142" s="9" t="str">
        <f>INDEX(新汉化!$P:$P,MATCH(中文转码!BF142,新汉化!$Q:$Q,0))</f>
        <v>B2B0</v>
      </c>
      <c r="BG142" s="9" t="str">
        <f>INDEX(新汉化!$P:$P,MATCH(中文转码!BG142,新汉化!$Q:$Q,0))</f>
        <v>A7B8</v>
      </c>
      <c r="BH142" s="9" t="str">
        <f>INDEX(新汉化!$P:$P,MATCH(中文转码!BH142,新汉化!$Q:$Q,0))</f>
        <v>A9B1</v>
      </c>
      <c r="BI142" s="9" t="str">
        <f>INDEX(新汉化!$P:$P,MATCH(中文转码!BI142,新汉化!$Q:$Q,0))</f>
        <v>EAD4</v>
      </c>
      <c r="BJ142" s="9" t="str">
        <f>INDEX(新汉化!$P:$P,MATCH(中文转码!BJ142,新汉化!$Q:$Q,0))</f>
        <v>0000</v>
      </c>
      <c r="BK142" s="9" t="str">
        <f>INDEX(新汉化!$P:$P,MATCH(中文转码!BK142,新汉化!$Q:$Q,0))</f>
        <v>0000</v>
      </c>
      <c r="BL142" s="9" t="str">
        <f>INDEX(新汉化!$P:$P,MATCH(中文转码!BL142,新汉化!$Q:$Q,0))</f>
        <v>0000</v>
      </c>
      <c r="BM142" s="9" t="str">
        <f>INDEX(新汉化!$P:$P,MATCH(中文转码!BM142,新汉化!$Q:$Q,0))</f>
        <v>0000</v>
      </c>
      <c r="BN142" s="9" t="str">
        <f>INDEX(新汉化!$P:$P,MATCH(中文转码!BN142,新汉化!$Q:$Q,0))</f>
        <v>0000</v>
      </c>
      <c r="BO142" s="9" t="str">
        <f>INDEX(新汉化!$P:$P,MATCH(中文转码!BO142,新汉化!$Q:$Q,0))</f>
        <v>0000</v>
      </c>
      <c r="BP142" s="9" t="str">
        <f>INDEX(新汉化!$P:$P,MATCH(中文转码!BP142,新汉化!$Q:$Q,0))</f>
        <v>0000</v>
      </c>
      <c r="BQ142" s="8" t="str">
        <f>INDEX(新汉化!$P:$P,MATCH(中文转码!BQ142,新汉化!$Q:$Q,0))</f>
        <v>0000</v>
      </c>
      <c r="BR142" s="7" t="str">
        <f>INDEX(新汉化!$P:$P,MATCH(中文转码!BR142,新汉化!$Q:$Q,0))</f>
        <v>AED6</v>
      </c>
      <c r="BS142" s="9" t="str">
        <f>INDEX(新汉化!$P:$P,MATCH(中文转码!BS142,新汉化!$Q:$Q,0))</f>
        <v>C4D0</v>
      </c>
      <c r="BT142" s="9" t="str">
        <f>INDEX(新汉化!$P:$P,MATCH(中文转码!BT142,新汉化!$Q:$Q,0))</f>
        <v>C4B5</v>
      </c>
      <c r="BU142" s="9" t="str">
        <f>INDEX(新汉化!$P:$P,MATCH(中文转码!BU142,新汉化!$Q:$Q,0))</f>
        <v>A8B2</v>
      </c>
      <c r="BV142" s="9" t="str">
        <f>INDEX(新汉化!$P:$P,MATCH(中文转码!BV142,新汉化!$Q:$Q,0))</f>
        <v>AFB6</v>
      </c>
      <c r="BW142" s="9" t="str">
        <f>INDEX(新汉化!$P:$P,MATCH(中文转码!BW142,新汉化!$Q:$Q,0))</f>
        <v>8038</v>
      </c>
      <c r="BX142" s="9" t="str">
        <f>INDEX(新汉化!$P:$P,MATCH(中文转码!BX142,新汉化!$Q:$Q,0))</f>
        <v>0000</v>
      </c>
      <c r="BY142" s="9" t="str">
        <f>INDEX(新汉化!$P:$P,MATCH(中文转码!BY142,新汉化!$Q:$Q,0))</f>
        <v>0000</v>
      </c>
      <c r="BZ142" s="9" t="str">
        <f>INDEX(新汉化!$P:$P,MATCH(中文转码!BZ142,新汉化!$Q:$Q,0))</f>
        <v>0000</v>
      </c>
      <c r="CA142" s="9" t="str">
        <f>INDEX(新汉化!$P:$P,MATCH(中文转码!CA142,新汉化!$Q:$Q,0))</f>
        <v>0000</v>
      </c>
      <c r="CB142" s="9" t="str">
        <f>INDEX(新汉化!$P:$P,MATCH(中文转码!CB142,新汉化!$Q:$Q,0))</f>
        <v>0000</v>
      </c>
      <c r="CC142" s="9" t="str">
        <f>INDEX(新汉化!$P:$P,MATCH(中文转码!CC142,新汉化!$Q:$Q,0))</f>
        <v>0000</v>
      </c>
      <c r="CD142" s="9" t="str">
        <f>INDEX(新汉化!$P:$P,MATCH(中文转码!CD142,新汉化!$Q:$Q,0))</f>
        <v>0000</v>
      </c>
      <c r="CE142" s="9" t="str">
        <f>INDEX(新汉化!$P:$P,MATCH(中文转码!CE142,新汉化!$Q:$Q,0))</f>
        <v>0000</v>
      </c>
      <c r="CF142" s="9" t="str">
        <f>INDEX(新汉化!$P:$P,MATCH(中文转码!CF142,新汉化!$Q:$Q,0))</f>
        <v>0000</v>
      </c>
      <c r="CG142" s="9" t="str">
        <f>INDEX(新汉化!$P:$P,MATCH(中文转码!CG142,新汉化!$Q:$Q,0))</f>
        <v>0000</v>
      </c>
      <c r="CH142" s="9" t="str">
        <f>INDEX(新汉化!$P:$P,MATCH(中文转码!CH142,新汉化!$Q:$Q,0))</f>
        <v>0000</v>
      </c>
      <c r="CI142" s="9" t="str">
        <f>INDEX(新汉化!$P:$P,MATCH(中文转码!CI142,新汉化!$Q:$Q,0))</f>
        <v>0000</v>
      </c>
      <c r="CJ142" s="9" t="str">
        <f>INDEX(新汉化!$P:$P,MATCH(中文转码!CJ142,新汉化!$Q:$Q,0))</f>
        <v>0000</v>
      </c>
      <c r="CK142" s="9" t="str">
        <f>INDEX(新汉化!$P:$P,MATCH(中文转码!CK142,新汉化!$Q:$Q,0))</f>
        <v>0000</v>
      </c>
      <c r="CL142" s="9" t="str">
        <f>INDEX(新汉化!$P:$P,MATCH(中文转码!CL142,新汉化!$Q:$Q,0))</f>
        <v>0000</v>
      </c>
      <c r="CM142" s="9" t="str">
        <f>INDEX(新汉化!$P:$P,MATCH(中文转码!CM142,新汉化!$Q:$Q,0))</f>
        <v>0000</v>
      </c>
      <c r="CN142" s="9" t="str">
        <f>INDEX(新汉化!$P:$P,MATCH(中文转码!CN142,新汉化!$Q:$Q,0))</f>
        <v>0000</v>
      </c>
      <c r="CO142" s="8" t="str">
        <f>INDEX(新汉化!$P:$P,MATCH(中文转码!CO142,新汉化!$Q:$Q,0))</f>
        <v>0000</v>
      </c>
      <c r="CP142" s="13" t="str">
        <f>日文原码!CP142</f>
        <v>0000</v>
      </c>
    </row>
    <row r="143" spans="1:94">
      <c r="A143" s="7" t="str">
        <f>日文原码!A143</f>
        <v>0100</v>
      </c>
      <c r="B143" t="str">
        <f>日文原码!B143</f>
        <v>0400</v>
      </c>
      <c r="C143" s="8" t="str">
        <f>日文原码!C143</f>
        <v>0200</v>
      </c>
      <c r="D143" s="7" t="str">
        <f>日文原码!D143</f>
        <v>0A00</v>
      </c>
      <c r="E143" t="str">
        <f>日文原码!E143</f>
        <v>0A00</v>
      </c>
      <c r="F143" t="str">
        <f>日文原码!F143</f>
        <v>0000</v>
      </c>
      <c r="G143" s="8" t="str">
        <f>日文原码!G143</f>
        <v>0300</v>
      </c>
      <c r="H143" t="str">
        <f>日文原码!H143</f>
        <v>0A00</v>
      </c>
      <c r="I143" t="str">
        <f>日文原码!I143</f>
        <v>0A00</v>
      </c>
      <c r="J143" t="str">
        <f>日文原码!J143</f>
        <v>0000</v>
      </c>
      <c r="K143" t="str">
        <f>日文原码!K143</f>
        <v>0800</v>
      </c>
      <c r="L143" s="7" t="str">
        <f>INDEX(新汉化!$P:$P,MATCH(中文转码!L143,新汉化!$Q:$Q,0))</f>
        <v>AEC6</v>
      </c>
      <c r="M143" s="9" t="str">
        <f>INDEX(新汉化!$P:$P,MATCH(中文转码!M143,新汉化!$Q:$Q,0))</f>
        <v>A1B8</v>
      </c>
      <c r="N143" s="9" t="str">
        <f>INDEX(新汉化!$P:$P,MATCH(中文转码!N143,新汉化!$Q:$Q,0))</f>
        <v>DDC5</v>
      </c>
      <c r="O143" s="9" t="str">
        <f>INDEX(新汉化!$P:$P,MATCH(中文转码!O143,新汉化!$Q:$Q,0))</f>
        <v>DDC5</v>
      </c>
      <c r="P143" s="8" t="str">
        <f>INDEX(新汉化!$P:$P,MATCH(中文转码!P143,新汉化!$Q:$Q,0))</f>
        <v>0000</v>
      </c>
      <c r="Q143" s="7" t="str">
        <f>INDEX(新汉化!$P:$P,MATCH(中文转码!Q143,新汉化!$Q:$Q,0))</f>
        <v>A1F8</v>
      </c>
      <c r="R143" s="9" t="str">
        <f>INDEX(新汉化!$P:$P,MATCH(中文转码!R143,新汉化!$Q:$Q,0))</f>
        <v>A1F8</v>
      </c>
      <c r="S143" s="9" t="str">
        <f>INDEX(新汉化!$P:$P,MATCH(中文转码!S143,新汉化!$Q:$Q,0))</f>
        <v>ECCC</v>
      </c>
      <c r="T143" s="9" t="str">
        <f>INDEX(新汉化!$P:$P,MATCH(中文转码!T143,新汉化!$Q:$Q,0))</f>
        <v>F8C6</v>
      </c>
      <c r="U143" s="8" t="str">
        <f>INDEX(新汉化!$P:$P,MATCH(中文转码!U143,新汉化!$Q:$Q,0))</f>
        <v>A1F8</v>
      </c>
      <c r="V143" s="7" t="str">
        <f>INDEX(新汉化!$P:$P,MATCH(中文转码!V143,新汉化!$Q:$Q,0))</f>
        <v>DCCA</v>
      </c>
      <c r="W143" s="9" t="str">
        <f>INDEX(新汉化!$P:$P,MATCH(中文转码!W143,新汉化!$Q:$Q,0))</f>
        <v>BDB5</v>
      </c>
      <c r="X143" s="9" t="str">
        <f>INDEX(新汉化!$P:$P,MATCH(中文转码!X143,新汉化!$Q:$Q,0))</f>
        <v>D4D7</v>
      </c>
      <c r="Y143" s="9" t="str">
        <f>INDEX(新汉化!$P:$P,MATCH(中文转码!Y143,新汉化!$Q:$Q,0))</f>
        <v>BBC8</v>
      </c>
      <c r="Z143" s="9" t="str">
        <f>INDEX(新汉化!$P:$P,MATCH(中文转码!Z143,新汉化!$Q:$Q,0))</f>
        <v>AED6</v>
      </c>
      <c r="AA143" s="9" t="str">
        <f>INDEX(新汉化!$P:$P,MATCH(中文转码!AA143,新汉化!$Q:$Q,0))</f>
        <v>A6C1</v>
      </c>
      <c r="AB143" s="9" t="str">
        <f>INDEX(新汉化!$P:$P,MATCH(中文转码!AB143,新汉化!$Q:$Q,0))</f>
        <v>C039</v>
      </c>
      <c r="AC143" s="9" t="str">
        <f>INDEX(新汉化!$P:$P,MATCH(中文转码!AC143,新汉化!$Q:$Q,0))</f>
        <v>CDBE</v>
      </c>
      <c r="AD143" s="9" t="str">
        <f>INDEX(新汉化!$P:$P,MATCH(中文转码!AD143,新汉化!$Q:$Q,0))</f>
        <v>E1BB</v>
      </c>
      <c r="AE143" s="9" t="str">
        <f>INDEX(新汉化!$P:$P,MATCH(中文转码!AE143,新汉化!$Q:$Q,0))</f>
        <v>D1B0</v>
      </c>
      <c r="AF143" s="9" t="str">
        <f>INDEX(新汉化!$P:$P,MATCH(中文转码!AF143,新汉化!$Q:$Q,0))</f>
        <v>F9D1</v>
      </c>
      <c r="AG143" s="9" t="str">
        <f>INDEX(新汉化!$P:$P,MATCH(中文转码!AG143,新汉化!$Q:$Q,0))</f>
        <v>D3D7</v>
      </c>
      <c r="AH143" s="9" t="str">
        <f>INDEX(新汉化!$P:$P,MATCH(中文转码!AH143,新汉化!$Q:$Q,0))</f>
        <v>E4B1</v>
      </c>
      <c r="AI143" s="9" t="str">
        <f>INDEX(新汉化!$P:$P,MATCH(中文转码!AI143,新汉化!$Q:$Q,0))</f>
        <v>C9B3</v>
      </c>
      <c r="AJ143" s="9" t="str">
        <f>INDEX(新汉化!$P:$P,MATCH(中文转码!AJ143,新汉化!$Q:$Q,0))</f>
        <v>0000</v>
      </c>
      <c r="AK143" s="9" t="str">
        <f>INDEX(新汉化!$P:$P,MATCH(中文转码!AK143,新汉化!$Q:$Q,0))</f>
        <v>0000</v>
      </c>
      <c r="AL143" s="9" t="str">
        <f>INDEX(新汉化!$P:$P,MATCH(中文转码!AL143,新汉化!$Q:$Q,0))</f>
        <v>0000</v>
      </c>
      <c r="AM143" s="9" t="str">
        <f>INDEX(新汉化!$P:$P,MATCH(中文转码!AM143,新汉化!$Q:$Q,0))</f>
        <v>0000</v>
      </c>
      <c r="AN143" s="9" t="str">
        <f>INDEX(新汉化!$P:$P,MATCH(中文转码!AN143,新汉化!$Q:$Q,0))</f>
        <v>0000</v>
      </c>
      <c r="AO143" s="9" t="str">
        <f>INDEX(新汉化!$P:$P,MATCH(中文转码!AO143,新汉化!$Q:$Q,0))</f>
        <v>0000</v>
      </c>
      <c r="AP143" s="9" t="str">
        <f>INDEX(新汉化!$P:$P,MATCH(中文转码!AP143,新汉化!$Q:$Q,0))</f>
        <v>0000</v>
      </c>
      <c r="AQ143" s="9" t="str">
        <f>INDEX(新汉化!$P:$P,MATCH(中文转码!AQ143,新汉化!$Q:$Q,0))</f>
        <v>0000</v>
      </c>
      <c r="AR143" s="9" t="str">
        <f>INDEX(新汉化!$P:$P,MATCH(中文转码!AR143,新汉化!$Q:$Q,0))</f>
        <v>0000</v>
      </c>
      <c r="AS143" s="8" t="str">
        <f>INDEX(新汉化!$P:$P,MATCH(中文转码!AS143,新汉化!$Q:$Q,0))</f>
        <v>0000</v>
      </c>
      <c r="AT143" s="7" t="str">
        <f>INDEX(新汉化!$P:$P,MATCH(中文转码!AT143,新汉化!$Q:$Q,0))</f>
        <v>ABCC</v>
      </c>
      <c r="AU143" s="9" t="str">
        <f>INDEX(新汉化!$P:$P,MATCH(中文转码!AU143,新汉化!$Q:$Q,0))</f>
        <v>F4D1</v>
      </c>
      <c r="AV143" s="9" t="str">
        <f>INDEX(新汉化!$P:$P,MATCH(中文转码!AV143,新汉化!$Q:$Q,0))</f>
        <v>6038</v>
      </c>
      <c r="AW143" s="9" t="str">
        <f>INDEX(新汉化!$P:$P,MATCH(中文转码!AW143,新汉化!$Q:$Q,0))</f>
        <v>EAD3</v>
      </c>
      <c r="AX143" s="9" t="str">
        <f>INDEX(新汉化!$P:$P,MATCH(中文转码!AX143,新汉化!$Q:$Q,0))</f>
        <v>AECB</v>
      </c>
      <c r="AY143" s="9" t="str">
        <f>INDEX(新汉化!$P:$P,MATCH(中文转码!AY143,新汉化!$Q:$Q,0))</f>
        <v>F2BB</v>
      </c>
      <c r="AZ143" s="9" t="str">
        <f>INDEX(新汉化!$P:$P,MATCH(中文转码!AZ143,新汉化!$Q:$Q,0))</f>
        <v>A9D1</v>
      </c>
      <c r="BA143" s="9" t="str">
        <f>INDEX(新汉化!$P:$P,MATCH(中文转码!BA143,新汉化!$Q:$Q,0))</f>
        <v>C6D4</v>
      </c>
      <c r="BB143" s="9" t="str">
        <f>INDEX(新汉化!$P:$P,MATCH(中文转码!BB143,新汉化!$Q:$Q,0))</f>
        <v>C4B5</v>
      </c>
      <c r="BC143" s="9" t="str">
        <f>INDEX(新汉化!$P:$P,MATCH(中文转码!BC143,新汉化!$Q:$Q,0))</f>
        <v>A6B1</v>
      </c>
      <c r="BD143" s="9" t="str">
        <f>INDEX(新汉化!$P:$P,MATCH(中文转码!BD143,新汉化!$Q:$Q,0))</f>
        <v>C9BF</v>
      </c>
      <c r="BE143" s="9" t="str">
        <f>INDEX(新汉化!$P:$P,MATCH(中文转码!BE143,新汉化!$Q:$Q,0))</f>
        <v>CEC3</v>
      </c>
      <c r="BF143" s="9" t="str">
        <f>INDEX(新汉化!$P:$P,MATCH(中文转码!BF143,新汉化!$Q:$Q,0))</f>
        <v>8038</v>
      </c>
      <c r="BG143" s="9" t="str">
        <f>INDEX(新汉化!$P:$P,MATCH(中文转码!BG143,新汉化!$Q:$Q,0))</f>
        <v>0000</v>
      </c>
      <c r="BH143" s="9" t="str">
        <f>INDEX(新汉化!$P:$P,MATCH(中文转码!BH143,新汉化!$Q:$Q,0))</f>
        <v>0000</v>
      </c>
      <c r="BI143" s="9" t="str">
        <f>INDEX(新汉化!$P:$P,MATCH(中文转码!BI143,新汉化!$Q:$Q,0))</f>
        <v>0000</v>
      </c>
      <c r="BJ143" s="9" t="str">
        <f>INDEX(新汉化!$P:$P,MATCH(中文转码!BJ143,新汉化!$Q:$Q,0))</f>
        <v>0000</v>
      </c>
      <c r="BK143" s="9" t="str">
        <f>INDEX(新汉化!$P:$P,MATCH(中文转码!BK143,新汉化!$Q:$Q,0))</f>
        <v>0000</v>
      </c>
      <c r="BL143" s="9" t="str">
        <f>INDEX(新汉化!$P:$P,MATCH(中文转码!BL143,新汉化!$Q:$Q,0))</f>
        <v>0000</v>
      </c>
      <c r="BM143" s="9" t="str">
        <f>INDEX(新汉化!$P:$P,MATCH(中文转码!BM143,新汉化!$Q:$Q,0))</f>
        <v>0000</v>
      </c>
      <c r="BN143" s="9" t="str">
        <f>INDEX(新汉化!$P:$P,MATCH(中文转码!BN143,新汉化!$Q:$Q,0))</f>
        <v>0000</v>
      </c>
      <c r="BO143" s="9" t="str">
        <f>INDEX(新汉化!$P:$P,MATCH(中文转码!BO143,新汉化!$Q:$Q,0))</f>
        <v>0000</v>
      </c>
      <c r="BP143" s="9" t="str">
        <f>INDEX(新汉化!$P:$P,MATCH(中文转码!BP143,新汉化!$Q:$Q,0))</f>
        <v>0000</v>
      </c>
      <c r="BQ143" s="8" t="str">
        <f>INDEX(新汉化!$P:$P,MATCH(中文转码!BQ143,新汉化!$Q:$Q,0))</f>
        <v>0000</v>
      </c>
      <c r="BR143" s="7" t="str">
        <f>INDEX(新汉化!$P:$P,MATCH(中文转码!BR143,新汉化!$Q:$Q,0))</f>
        <v>ECCC</v>
      </c>
      <c r="BS143" s="9" t="str">
        <f>INDEX(新汉化!$P:$P,MATCH(中文转码!BS143,新汉化!$Q:$Q,0))</f>
        <v>F8C6</v>
      </c>
      <c r="BT143" s="9" t="str">
        <f>INDEX(新汉化!$P:$P,MATCH(中文转码!BT143,新汉化!$Q:$Q,0))</f>
        <v>E4B1</v>
      </c>
      <c r="BU143" s="9" t="str">
        <f>INDEX(新汉化!$P:$P,MATCH(中文转码!BU143,新汉化!$Q:$Q,0))</f>
        <v>AFBB</v>
      </c>
      <c r="BV143" s="9" t="str">
        <f>INDEX(新汉化!$P:$P,MATCH(中文转码!BV143,新汉化!$Q:$Q,0))</f>
        <v>C4B5</v>
      </c>
      <c r="BW143" s="9" t="str">
        <f>INDEX(新汉化!$P:$P,MATCH(中文转码!BW143,新汉化!$Q:$Q,0))</f>
        <v>B0BB</v>
      </c>
      <c r="BX143" s="9" t="str">
        <f>INDEX(新汉化!$P:$P,MATCH(中文转码!BX143,新汉化!$Q:$Q,0))</f>
        <v>C039</v>
      </c>
      <c r="BY143" s="9" t="str">
        <f>INDEX(新汉化!$P:$P,MATCH(中文转码!BY143,新汉化!$Q:$Q,0))</f>
        <v>A2C6</v>
      </c>
      <c r="BZ143" s="9" t="str">
        <f>INDEX(新汉化!$P:$P,MATCH(中文转码!BZ143,新汉化!$Q:$Q,0))</f>
        <v>F8C6</v>
      </c>
      <c r="CA143" s="9" t="str">
        <f>INDEX(新汉化!$P:$P,MATCH(中文转码!CA143,新汉化!$Q:$Q,0))</f>
        <v>B2D2</v>
      </c>
      <c r="CB143" s="9" t="str">
        <f>INDEX(新汉化!$P:$P,MATCH(中文转码!CB143,新汉化!$Q:$Q,0))</f>
        <v>E1BB</v>
      </c>
      <c r="CC143" s="9" t="str">
        <f>INDEX(新汉化!$P:$P,MATCH(中文转码!CC143,新汉化!$Q:$Q,0))</f>
        <v>E4B1</v>
      </c>
      <c r="CD143" s="9" t="str">
        <f>INDEX(新汉化!$P:$P,MATCH(中文转码!CD143,新汉化!$Q:$Q,0))</f>
        <v>AFBB</v>
      </c>
      <c r="CE143" s="9" t="str">
        <f>INDEX(新汉化!$P:$P,MATCH(中文转码!CE143,新汉化!$Q:$Q,0))</f>
        <v>8038</v>
      </c>
      <c r="CF143" s="9" t="str">
        <f>INDEX(新汉化!$P:$P,MATCH(中文转码!CF143,新汉化!$Q:$Q,0))</f>
        <v>0000</v>
      </c>
      <c r="CG143" s="9" t="str">
        <f>INDEX(新汉化!$P:$P,MATCH(中文转码!CG143,新汉化!$Q:$Q,0))</f>
        <v>0000</v>
      </c>
      <c r="CH143" s="9" t="str">
        <f>INDEX(新汉化!$P:$P,MATCH(中文转码!CH143,新汉化!$Q:$Q,0))</f>
        <v>0000</v>
      </c>
      <c r="CI143" s="9" t="str">
        <f>INDEX(新汉化!$P:$P,MATCH(中文转码!CI143,新汉化!$Q:$Q,0))</f>
        <v>0000</v>
      </c>
      <c r="CJ143" s="9" t="str">
        <f>INDEX(新汉化!$P:$P,MATCH(中文转码!CJ143,新汉化!$Q:$Q,0))</f>
        <v>0000</v>
      </c>
      <c r="CK143" s="9" t="str">
        <f>INDEX(新汉化!$P:$P,MATCH(中文转码!CK143,新汉化!$Q:$Q,0))</f>
        <v>0000</v>
      </c>
      <c r="CL143" s="9" t="str">
        <f>INDEX(新汉化!$P:$P,MATCH(中文转码!CL143,新汉化!$Q:$Q,0))</f>
        <v>0000</v>
      </c>
      <c r="CM143" s="9" t="str">
        <f>INDEX(新汉化!$P:$P,MATCH(中文转码!CM143,新汉化!$Q:$Q,0))</f>
        <v>0000</v>
      </c>
      <c r="CN143" s="9" t="str">
        <f>INDEX(新汉化!$P:$P,MATCH(中文转码!CN143,新汉化!$Q:$Q,0))</f>
        <v>0000</v>
      </c>
      <c r="CO143" s="8" t="str">
        <f>INDEX(新汉化!$P:$P,MATCH(中文转码!CO143,新汉化!$Q:$Q,0))</f>
        <v>0000</v>
      </c>
      <c r="CP143" s="13" t="str">
        <f>日文原码!CP143</f>
        <v>0000</v>
      </c>
    </row>
    <row r="144" spans="1:94">
      <c r="A144" s="7" t="str">
        <f>日文原码!A144</f>
        <v>0100</v>
      </c>
      <c r="B144" t="str">
        <f>日文原码!B144</f>
        <v>0400</v>
      </c>
      <c r="C144" s="8" t="str">
        <f>日文原码!C144</f>
        <v>0300</v>
      </c>
      <c r="D144" s="7" t="str">
        <f>日文原码!D144</f>
        <v>0A00</v>
      </c>
      <c r="E144" t="str">
        <f>日文原码!E144</f>
        <v>0A00</v>
      </c>
      <c r="F144" t="str">
        <f>日文原码!F144</f>
        <v>0000</v>
      </c>
      <c r="G144" s="8" t="str">
        <f>日文原码!G144</f>
        <v>0800</v>
      </c>
      <c r="H144" t="str">
        <f>日文原码!H144</f>
        <v>0A00</v>
      </c>
      <c r="I144" t="str">
        <f>日文原码!I144</f>
        <v>0300</v>
      </c>
      <c r="J144" t="str">
        <f>日文原码!J144</f>
        <v>0400</v>
      </c>
      <c r="K144" t="str">
        <f>日文原码!K144</f>
        <v>0500</v>
      </c>
      <c r="L144" s="7" t="str">
        <f>INDEX(新汉化!$P:$P,MATCH(中文转码!L144,新汉化!$Q:$Q,0))</f>
        <v>A3BA</v>
      </c>
      <c r="M144" s="9" t="str">
        <f>INDEX(新汉化!$P:$P,MATCH(中文转码!M144,新汉化!$Q:$Q,0))</f>
        <v>C7D0</v>
      </c>
      <c r="N144" s="9" t="str">
        <f>INDEX(新汉化!$P:$P,MATCH(中文转码!N144,新汉化!$Q:$Q,0))</f>
        <v>C7D0</v>
      </c>
      <c r="O144" s="9" t="str">
        <f>INDEX(新汉化!$P:$P,MATCH(中文转码!O144,新汉化!$Q:$Q,0))</f>
        <v>0000</v>
      </c>
      <c r="P144" s="8" t="str">
        <f>INDEX(新汉化!$P:$P,MATCH(中文转码!P144,新汉化!$Q:$Q,0))</f>
        <v>0000</v>
      </c>
      <c r="Q144" s="7" t="str">
        <f>INDEX(新汉化!$P:$P,MATCH(中文转码!Q144,新汉化!$Q:$Q,0))</f>
        <v>A1F8</v>
      </c>
      <c r="R144" s="9" t="str">
        <f>INDEX(新汉化!$P:$P,MATCH(中文转码!R144,新汉化!$Q:$Q,0))</f>
        <v>A1F8</v>
      </c>
      <c r="S144" s="9" t="str">
        <f>INDEX(新汉化!$P:$P,MATCH(中文转码!S144,新汉化!$Q:$Q,0))</f>
        <v>C7D0</v>
      </c>
      <c r="T144" s="9" t="str">
        <f>INDEX(新汉化!$P:$P,MATCH(中文转码!T144,新汉化!$Q:$Q,0))</f>
        <v>CED0</v>
      </c>
      <c r="U144" s="8" t="str">
        <f>INDEX(新汉化!$P:$P,MATCH(中文转码!U144,新汉化!$Q:$Q,0))</f>
        <v>A1F8</v>
      </c>
      <c r="V144" s="7" t="str">
        <f>INDEX(新汉化!$P:$P,MATCH(中文转码!V144,新汉化!$Q:$Q,0))</f>
        <v>DAD4</v>
      </c>
      <c r="W144" s="9" t="str">
        <f>INDEX(新汉化!$P:$P,MATCH(中文转码!W144,新汉化!$Q:$Q,0))</f>
        <v>C4CF</v>
      </c>
      <c r="X144" s="9" t="str">
        <f>INDEX(新汉化!$P:$P,MATCH(中文转码!X144,新汉化!$Q:$Q,0))</f>
        <v>ECCC</v>
      </c>
      <c r="Y144" s="9" t="str">
        <f>INDEX(新汉化!$P:$P,MATCH(中文转码!Y144,新汉化!$Q:$Q,0))</f>
        <v>ECBF</v>
      </c>
      <c r="Z144" s="9" t="str">
        <f>INDEX(新汉化!$P:$P,MATCH(中文转码!Z144,新汉化!$Q:$Q,0))</f>
        <v>E1BD</v>
      </c>
      <c r="AA144" s="9" t="str">
        <f>INDEX(新汉化!$P:$P,MATCH(中文转码!AA144,新汉化!$Q:$Q,0))</f>
        <v>F8CA</v>
      </c>
      <c r="AB144" s="9" t="str">
        <f>INDEX(新汉化!$P:$P,MATCH(中文转码!AB144,新汉化!$Q:$Q,0))</f>
        <v>C4B5</v>
      </c>
      <c r="AC144" s="9" t="str">
        <f>INDEX(新汉化!$P:$P,MATCH(中文转码!AC144,新汉化!$Q:$Q,0))</f>
        <v>EDCD</v>
      </c>
      <c r="AD144" s="9" t="str">
        <f>INDEX(新汉化!$P:$P,MATCH(中文转码!AD144,新汉化!$Q:$Q,0))</f>
        <v>CFC9</v>
      </c>
      <c r="AE144" s="9" t="str">
        <f>INDEX(新汉化!$P:$P,MATCH(中文转码!AE144,新汉化!$Q:$Q,0))</f>
        <v>B0C7</v>
      </c>
      <c r="AF144" s="9" t="str">
        <f>INDEX(新汉化!$P:$P,MATCH(中文转码!AF144,新汉化!$Q:$Q,0))</f>
        <v>F9CD</v>
      </c>
      <c r="AG144" s="9" t="str">
        <f>INDEX(新汉化!$P:$P,MATCH(中文转码!AG144,新汉化!$Q:$Q,0))</f>
        <v>B3C9</v>
      </c>
      <c r="AH144" s="9" t="str">
        <f>INDEX(新汉化!$P:$P,MATCH(中文转码!AH144,新汉化!$Q:$Q,0))</f>
        <v>B2CC</v>
      </c>
      <c r="AI144" s="9" t="str">
        <f>INDEX(新汉化!$P:$P,MATCH(中文转码!AI144,新汉化!$Q:$Q,0))</f>
        <v>CDBE</v>
      </c>
      <c r="AJ144" s="9" t="str">
        <f>INDEX(新汉化!$P:$P,MATCH(中文转码!AJ144,新汉化!$Q:$Q,0))</f>
        <v>DCC4</v>
      </c>
      <c r="AK144" s="9" t="str">
        <f>INDEX(新汉化!$P:$P,MATCH(中文转码!AK144,新汉化!$Q:$Q,0))</f>
        <v>B4BF</v>
      </c>
      <c r="AL144" s="9" t="str">
        <f>INDEX(新汉化!$P:$P,MATCH(中文转码!AL144,新汉化!$Q:$Q,0))</f>
        <v>0000</v>
      </c>
      <c r="AM144" s="9" t="str">
        <f>INDEX(新汉化!$P:$P,MATCH(中文转码!AM144,新汉化!$Q:$Q,0))</f>
        <v>0000</v>
      </c>
      <c r="AN144" s="9" t="str">
        <f>INDEX(新汉化!$P:$P,MATCH(中文转码!AN144,新汉化!$Q:$Q,0))</f>
        <v>0000</v>
      </c>
      <c r="AO144" s="9" t="str">
        <f>INDEX(新汉化!$P:$P,MATCH(中文转码!AO144,新汉化!$Q:$Q,0))</f>
        <v>0000</v>
      </c>
      <c r="AP144" s="9" t="str">
        <f>INDEX(新汉化!$P:$P,MATCH(中文转码!AP144,新汉化!$Q:$Q,0))</f>
        <v>0000</v>
      </c>
      <c r="AQ144" s="9" t="str">
        <f>INDEX(新汉化!$P:$P,MATCH(中文转码!AQ144,新汉化!$Q:$Q,0))</f>
        <v>0000</v>
      </c>
      <c r="AR144" s="9" t="str">
        <f>INDEX(新汉化!$P:$P,MATCH(中文转码!AR144,新汉化!$Q:$Q,0))</f>
        <v>0000</v>
      </c>
      <c r="AS144" s="8" t="str">
        <f>INDEX(新汉化!$P:$P,MATCH(中文转码!AS144,新汉化!$Q:$Q,0))</f>
        <v>0000</v>
      </c>
      <c r="AT144" s="7" t="str">
        <f>INDEX(新汉化!$P:$P,MATCH(中文转码!AT144,新汉化!$Q:$Q,0))</f>
        <v>BDB5</v>
      </c>
      <c r="AU144" s="9" t="str">
        <f>INDEX(新汉化!$P:$P,MATCH(中文转码!AU144,新汉化!$Q:$Q,0))</f>
        <v>A3BA</v>
      </c>
      <c r="AV144" s="9" t="str">
        <f>INDEX(新汉化!$P:$P,MATCH(中文转码!AV144,新汉化!$Q:$Q,0))</f>
        <v>C7D0</v>
      </c>
      <c r="AW144" s="9" t="str">
        <f>INDEX(新汉化!$P:$P,MATCH(中文转码!AW144,新汉化!$Q:$Q,0))</f>
        <v>C7D0</v>
      </c>
      <c r="AX144" s="9" t="str">
        <f>INDEX(新汉化!$P:$P,MATCH(中文转码!AX144,新汉化!$Q:$Q,0))</f>
        <v>C3C8</v>
      </c>
      <c r="AY144" s="9" t="str">
        <f>INDEX(新汉化!$P:$P,MATCH(中文转码!AY144,新汉化!$Q:$Q,0))</f>
        <v>EDC9</v>
      </c>
      <c r="AZ144" s="9" t="str">
        <f>INDEX(新汉化!$P:$P,MATCH(中文转码!AZ144,新汉化!$Q:$Q,0))</f>
        <v>CFC9</v>
      </c>
      <c r="BA144" s="9" t="str">
        <f>INDEX(新汉化!$P:$P,MATCH(中文转码!BA144,新汉化!$Q:$Q,0))</f>
        <v>BBB1</v>
      </c>
      <c r="BB144" s="9" t="str">
        <f>INDEX(新汉化!$P:$P,MATCH(中文转码!BB144,新汉化!$Q:$Q,0))</f>
        <v>C6B3</v>
      </c>
      <c r="BC144" s="9" t="str">
        <f>INDEX(新汉化!$P:$P,MATCH(中文转码!BC144,新汉化!$Q:$Q,0))</f>
        <v>AACE</v>
      </c>
      <c r="BD144" s="9" t="str">
        <f>INDEX(新汉化!$P:$P,MATCH(中文转码!BD144,新汉化!$Q:$Q,0))</f>
        <v>CBBA</v>
      </c>
      <c r="BE144" s="9" t="str">
        <f>INDEX(新汉化!$P:$P,MATCH(中文转码!BE144,新汉化!$Q:$Q,0))</f>
        <v>C4D0</v>
      </c>
      <c r="BF144" s="9" t="str">
        <f>INDEX(新汉化!$P:$P,MATCH(中文转码!BF144,新汉化!$Q:$Q,0))</f>
        <v>C4B5</v>
      </c>
      <c r="BG144" s="9" t="str">
        <f>INDEX(新汉化!$P:$P,MATCH(中文转码!BG144,新汉化!$Q:$Q,0))</f>
        <v>F7C6</v>
      </c>
      <c r="BH144" s="9" t="str">
        <f>INDEX(新汉化!$P:$P,MATCH(中文转码!BH144,新汉化!$Q:$Q,0))</f>
        <v>D9B9</v>
      </c>
      <c r="BI144" s="9" t="str">
        <f>INDEX(新汉化!$P:$P,MATCH(中文转码!BI144,新汉化!$Q:$Q,0))</f>
        <v>A2B7</v>
      </c>
      <c r="BJ144" s="9" t="str">
        <f>INDEX(新汉化!$P:$P,MATCH(中文转码!BJ144,新汉化!$Q:$Q,0))</f>
        <v>0000</v>
      </c>
      <c r="BK144" s="9" t="str">
        <f>INDEX(新汉化!$P:$P,MATCH(中文转码!BK144,新汉化!$Q:$Q,0))</f>
        <v>0000</v>
      </c>
      <c r="BL144" s="9" t="str">
        <f>INDEX(新汉化!$P:$P,MATCH(中文转码!BL144,新汉化!$Q:$Q,0))</f>
        <v>0000</v>
      </c>
      <c r="BM144" s="9" t="str">
        <f>INDEX(新汉化!$P:$P,MATCH(中文转码!BM144,新汉化!$Q:$Q,0))</f>
        <v>0000</v>
      </c>
      <c r="BN144" s="9" t="str">
        <f>INDEX(新汉化!$P:$P,MATCH(中文转码!BN144,新汉化!$Q:$Q,0))</f>
        <v>0000</v>
      </c>
      <c r="BO144" s="9" t="str">
        <f>INDEX(新汉化!$P:$P,MATCH(中文转码!BO144,新汉化!$Q:$Q,0))</f>
        <v>0000</v>
      </c>
      <c r="BP144" s="9" t="str">
        <f>INDEX(新汉化!$P:$P,MATCH(中文转码!BP144,新汉化!$Q:$Q,0))</f>
        <v>0000</v>
      </c>
      <c r="BQ144" s="8" t="str">
        <f>INDEX(新汉化!$P:$P,MATCH(中文转码!BQ144,新汉化!$Q:$Q,0))</f>
        <v>0000</v>
      </c>
      <c r="BR144" s="7" t="str">
        <f>INDEX(新汉化!$P:$P,MATCH(中文转码!BR144,新汉化!$Q:$Q,0))</f>
        <v>F6B3</v>
      </c>
      <c r="BS144" s="9" t="str">
        <f>INDEX(新汉化!$P:$P,MATCH(中文转码!BS144,新汉化!$Q:$Q,0))</f>
        <v>ECBA</v>
      </c>
      <c r="BT144" s="9" t="str">
        <f>INDEX(新汉化!$P:$P,MATCH(中文转码!BT144,新汉化!$Q:$Q,0))</f>
        <v>E2B9</v>
      </c>
      <c r="BU144" s="9" t="str">
        <f>INDEX(新汉化!$P:$P,MATCH(中文转码!BU144,新汉化!$Q:$Q,0))</f>
        <v>C039</v>
      </c>
      <c r="BV144" s="9" t="str">
        <f>INDEX(新汉化!$P:$P,MATCH(中文转码!BV144,新汉化!$Q:$Q,0))</f>
        <v>E4B1</v>
      </c>
      <c r="BW144" s="9" t="str">
        <f>INDEX(新汉化!$P:$P,MATCH(中文转码!BW144,新汉化!$Q:$Q,0))</f>
        <v>C3B5</v>
      </c>
      <c r="BX144" s="9" t="str">
        <f>INDEX(新汉化!$P:$P,MATCH(中文转码!BX144,新汉化!$Q:$Q,0))</f>
        <v>F1CF</v>
      </c>
      <c r="BY144" s="9" t="str">
        <f>INDEX(新汉化!$P:$P,MATCH(中文转码!BY144,新汉化!$Q:$Q,0))</f>
        <v>ECCC</v>
      </c>
      <c r="BZ144" s="9" t="str">
        <f>INDEX(新汉化!$P:$P,MATCH(中文转码!BZ144,新汉化!$Q:$Q,0))</f>
        <v>CFC9</v>
      </c>
      <c r="CA144" s="9" t="str">
        <f>INDEX(新汉化!$P:$P,MATCH(中文转码!CA144,新汉化!$Q:$Q,0))</f>
        <v>C4B5</v>
      </c>
      <c r="CB144" s="9" t="str">
        <f>INDEX(新汉化!$P:$P,MATCH(中文转码!CB144,新汉化!$Q:$Q,0))</f>
        <v>C7D0</v>
      </c>
      <c r="CC144" s="9" t="str">
        <f>INDEX(新汉化!$P:$P,MATCH(中文转码!CC144,新汉化!$Q:$Q,0))</f>
        <v>C7D0</v>
      </c>
      <c r="CD144" s="9" t="str">
        <f>INDEX(新汉化!$P:$P,MATCH(中文转码!CD144,新汉化!$Q:$Q,0))</f>
        <v>BBD2</v>
      </c>
      <c r="CE144" s="9" t="str">
        <f>INDEX(新汉化!$P:$P,MATCH(中文转码!CE144,新汉化!$Q:$Q,0))</f>
        <v>F9D1</v>
      </c>
      <c r="CF144" s="9" t="str">
        <f>INDEX(新汉化!$P:$P,MATCH(中文转码!CF144,新汉化!$Q:$Q,0))</f>
        <v>B6C5</v>
      </c>
      <c r="CG144" s="9" t="str">
        <f>INDEX(新汉化!$P:$P,MATCH(中文转码!CG144,新汉化!$Q:$Q,0))</f>
        <v>8038</v>
      </c>
      <c r="CH144" s="9" t="str">
        <f>INDEX(新汉化!$P:$P,MATCH(中文转码!CH144,新汉化!$Q:$Q,0))</f>
        <v>0000</v>
      </c>
      <c r="CI144" s="9" t="str">
        <f>INDEX(新汉化!$P:$P,MATCH(中文转码!CI144,新汉化!$Q:$Q,0))</f>
        <v>0000</v>
      </c>
      <c r="CJ144" s="9" t="str">
        <f>INDEX(新汉化!$P:$P,MATCH(中文转码!CJ144,新汉化!$Q:$Q,0))</f>
        <v>0000</v>
      </c>
      <c r="CK144" s="9" t="str">
        <f>INDEX(新汉化!$P:$P,MATCH(中文转码!CK144,新汉化!$Q:$Q,0))</f>
        <v>0000</v>
      </c>
      <c r="CL144" s="9" t="str">
        <f>INDEX(新汉化!$P:$P,MATCH(中文转码!CL144,新汉化!$Q:$Q,0))</f>
        <v>0000</v>
      </c>
      <c r="CM144" s="9" t="str">
        <f>INDEX(新汉化!$P:$P,MATCH(中文转码!CM144,新汉化!$Q:$Q,0))</f>
        <v>0000</v>
      </c>
      <c r="CN144" s="9" t="str">
        <f>INDEX(新汉化!$P:$P,MATCH(中文转码!CN144,新汉化!$Q:$Q,0))</f>
        <v>0000</v>
      </c>
      <c r="CO144" s="8" t="str">
        <f>INDEX(新汉化!$P:$P,MATCH(中文转码!CO144,新汉化!$Q:$Q,0))</f>
        <v>0000</v>
      </c>
      <c r="CP144" s="13" t="str">
        <f>日文原码!CP144</f>
        <v>0000</v>
      </c>
    </row>
    <row r="145" spans="1:94">
      <c r="A145" s="7" t="str">
        <f>日文原码!A145</f>
        <v>0100</v>
      </c>
      <c r="B145" t="str">
        <f>日文原码!B145</f>
        <v>0400</v>
      </c>
      <c r="C145" s="8" t="str">
        <f>日文原码!C145</f>
        <v>0400</v>
      </c>
      <c r="D145" s="7" t="str">
        <f>日文原码!D145</f>
        <v>0A00</v>
      </c>
      <c r="E145" t="str">
        <f>日文原码!E145</f>
        <v>0A00</v>
      </c>
      <c r="F145" t="str">
        <f>日文原码!F145</f>
        <v>0100</v>
      </c>
      <c r="G145" s="8" t="str">
        <f>日文原码!G145</f>
        <v>0100</v>
      </c>
      <c r="H145" t="str">
        <f>日文原码!H145</f>
        <v>0A00</v>
      </c>
      <c r="I145" t="str">
        <f>日文原码!I145</f>
        <v>0800</v>
      </c>
      <c r="J145" t="str">
        <f>日文原码!J145</f>
        <v>0000</v>
      </c>
      <c r="K145" t="str">
        <f>日文原码!K145</f>
        <v>0000</v>
      </c>
      <c r="L145" s="7" t="str">
        <f>INDEX(新汉化!$P:$P,MATCH(中文转码!L145,新汉化!$Q:$Q,0))</f>
        <v>A6B1</v>
      </c>
      <c r="M145" s="9" t="str">
        <f>INDEX(新汉化!$P:$P,MATCH(中文转码!M145,新汉化!$Q:$Q,0))</f>
        <v>AFCA</v>
      </c>
      <c r="N145" s="9" t="str">
        <f>INDEX(新汉化!$P:$P,MATCH(中文转码!N145,新汉化!$Q:$Q,0))</f>
        <v>A3BA</v>
      </c>
      <c r="O145" s="9" t="str">
        <f>INDEX(新汉化!$P:$P,MATCH(中文转码!O145,新汉化!$Q:$Q,0))</f>
        <v>C7D0</v>
      </c>
      <c r="P145" s="8" t="str">
        <f>INDEX(新汉化!$P:$P,MATCH(中文转码!P145,新汉化!$Q:$Q,0))</f>
        <v>0000</v>
      </c>
      <c r="Q145" s="7" t="str">
        <f>INDEX(新汉化!$P:$P,MATCH(中文转码!Q145,新汉化!$Q:$Q,0))</f>
        <v>A1F8</v>
      </c>
      <c r="R145" s="9" t="str">
        <f>INDEX(新汉化!$P:$P,MATCH(中文转码!R145,新汉化!$Q:$Q,0))</f>
        <v>A1F8</v>
      </c>
      <c r="S145" s="9" t="str">
        <f>INDEX(新汉化!$P:$P,MATCH(中文转码!S145,新汉化!$Q:$Q,0))</f>
        <v>A1F8</v>
      </c>
      <c r="T145" s="9" t="str">
        <f>INDEX(新汉化!$P:$P,MATCH(中文转码!T145,新汉化!$Q:$Q,0))</f>
        <v>D5C3</v>
      </c>
      <c r="U145" s="8" t="str">
        <f>INDEX(新汉化!$P:$P,MATCH(中文转码!U145,新汉化!$Q:$Q,0))</f>
        <v>A1F8</v>
      </c>
      <c r="V145" s="7" t="str">
        <f>INDEX(新汉化!$P:$P,MATCH(中文转码!V145,新汉化!$Q:$Q,0))</f>
        <v>F2D2</v>
      </c>
      <c r="W145" s="9" t="str">
        <f>INDEX(新汉化!$P:$P,MATCH(中文转码!W145,新汉化!$Q:$Q,0))</f>
        <v>AACE</v>
      </c>
      <c r="X145" s="9" t="str">
        <f>INDEX(新汉化!$P:$P,MATCH(中文转码!X145,新汉化!$Q:$Q,0))</f>
        <v>BBCE</v>
      </c>
      <c r="Y145" s="9" t="str">
        <f>INDEX(新汉化!$P:$P,MATCH(中文转码!Y145,新汉化!$Q:$Q,0))</f>
        <v>DAD3</v>
      </c>
      <c r="Z145" s="9" t="str">
        <f>INDEX(新汉化!$P:$P,MATCH(中文转码!Z145,新汉化!$Q:$Q,0))</f>
        <v>EDC9</v>
      </c>
      <c r="AA145" s="9" t="str">
        <f>INDEX(新汉化!$P:$P,MATCH(中文转码!AA145,新汉化!$Q:$Q,0))</f>
        <v>E5CC</v>
      </c>
      <c r="AB145" s="9" t="str">
        <f>INDEX(新汉化!$P:$P,MATCH(中文转码!AB145,新汉化!$Q:$Q,0))</f>
        <v>D0D6</v>
      </c>
      <c r="AC145" s="9" t="str">
        <f>INDEX(新汉化!$P:$P,MATCH(中文转码!AC145,新汉化!$Q:$Q,0))</f>
        <v>E4BC</v>
      </c>
      <c r="AD145" s="9" t="str">
        <f>INDEX(新汉化!$P:$P,MATCH(中文转码!AD145,新汉化!$Q:$Q,0))</f>
        <v>BBB1</v>
      </c>
      <c r="AE145" s="9" t="str">
        <f>INDEX(新汉化!$P:$P,MATCH(中文转码!AE145,新汉化!$Q:$Q,0))</f>
        <v>C6B3</v>
      </c>
      <c r="AF145" s="9" t="str">
        <f>INDEX(新汉化!$P:$P,MATCH(中文转码!AF145,新汉化!$Q:$Q,0))</f>
        <v>AACE</v>
      </c>
      <c r="AG145" s="9" t="str">
        <f>INDEX(新汉化!$P:$P,MATCH(中文转码!AG145,新汉化!$Q:$Q,0))</f>
        <v>CBBA</v>
      </c>
      <c r="AH145" s="9" t="str">
        <f>INDEX(新汉化!$P:$P,MATCH(中文转码!AH145,新汉化!$Q:$Q,0))</f>
        <v>C4D0</v>
      </c>
      <c r="AI145" s="9" t="str">
        <f>INDEX(新汉化!$P:$P,MATCH(中文转码!AI145,新汉化!$Q:$Q,0))</f>
        <v>C4B5</v>
      </c>
      <c r="AJ145" s="9" t="str">
        <f>INDEX(新汉化!$P:$P,MATCH(中文转码!AJ145,新汉化!$Q:$Q,0))</f>
        <v>BFB2</v>
      </c>
      <c r="AK145" s="9" t="str">
        <f>INDEX(新汉化!$P:$P,MATCH(中文转码!AK145,新汉化!$Q:$Q,0))</f>
        <v>D6B7</v>
      </c>
      <c r="AL145" s="9" t="str">
        <f>INDEX(新汉化!$P:$P,MATCH(中文转码!AL145,新汉化!$Q:$Q,0))</f>
        <v>0000</v>
      </c>
      <c r="AM145" s="9" t="str">
        <f>INDEX(新汉化!$P:$P,MATCH(中文转码!AM145,新汉化!$Q:$Q,0))</f>
        <v>0000</v>
      </c>
      <c r="AN145" s="9" t="str">
        <f>INDEX(新汉化!$P:$P,MATCH(中文转码!AN145,新汉化!$Q:$Q,0))</f>
        <v>0000</v>
      </c>
      <c r="AO145" s="9" t="str">
        <f>INDEX(新汉化!$P:$P,MATCH(中文转码!AO145,新汉化!$Q:$Q,0))</f>
        <v>0000</v>
      </c>
      <c r="AP145" s="9" t="str">
        <f>INDEX(新汉化!$P:$P,MATCH(中文转码!AP145,新汉化!$Q:$Q,0))</f>
        <v>0000</v>
      </c>
      <c r="AQ145" s="9" t="str">
        <f>INDEX(新汉化!$P:$P,MATCH(中文转码!AQ145,新汉化!$Q:$Q,0))</f>
        <v>0000</v>
      </c>
      <c r="AR145" s="9" t="str">
        <f>INDEX(新汉化!$P:$P,MATCH(中文转码!AR145,新汉化!$Q:$Q,0))</f>
        <v>0000</v>
      </c>
      <c r="AS145" s="8" t="str">
        <f>INDEX(新汉化!$P:$P,MATCH(中文转码!AS145,新汉化!$Q:$Q,0))</f>
        <v>0000</v>
      </c>
      <c r="AT145" s="7" t="str">
        <f>INDEX(新汉化!$P:$P,MATCH(中文转码!AT145,新汉化!$Q:$Q,0))</f>
        <v>E1BB</v>
      </c>
      <c r="AU145" s="9" t="str">
        <f>INDEX(新汉化!$P:$P,MATCH(中文转码!AU145,新汉化!$Q:$Q,0))</f>
        <v>A2B7</v>
      </c>
      <c r="AV145" s="9" t="str">
        <f>INDEX(新汉化!$P:$P,MATCH(中文转码!AV145,新汉化!$Q:$Q,0))</f>
        <v>F6B3</v>
      </c>
      <c r="AW145" s="9" t="str">
        <f>INDEX(新汉化!$P:$P,MATCH(中文转码!AW145,新汉化!$Q:$Q,0))</f>
        <v>DFC6</v>
      </c>
      <c r="AX145" s="9" t="str">
        <f>INDEX(新汉化!$P:$P,MATCH(中文转码!AX145,新汉化!$Q:$Q,0))</f>
        <v>CAB2</v>
      </c>
      <c r="AY145" s="9" t="str">
        <f>INDEX(新汉化!$P:$P,MATCH(中文转码!AY145,新汉化!$Q:$Q,0))</f>
        <v>E2B9</v>
      </c>
      <c r="AZ145" s="9" t="str">
        <f>INDEX(新汉化!$P:$P,MATCH(中文转码!AZ145,新汉化!$Q:$Q,0))</f>
        <v>A2C3</v>
      </c>
      <c r="BA145" s="9" t="str">
        <f>INDEX(新汉化!$P:$P,MATCH(中文转码!BA145,新汉化!$Q:$Q,0))</f>
        <v>C039</v>
      </c>
      <c r="BB145" s="9" t="str">
        <f>INDEX(新汉化!$P:$P,MATCH(中文转码!BB145,新汉化!$Q:$Q,0))</f>
        <v>F9CB</v>
      </c>
      <c r="BC145" s="9" t="str">
        <f>INDEX(新汉化!$P:$P,MATCH(中文转码!BC145,新汉化!$Q:$Q,0))</f>
        <v>D4D2</v>
      </c>
      <c r="BD145" s="9" t="str">
        <f>INDEX(新汉化!$P:$P,MATCH(中文转码!BD145,新汉化!$Q:$Q,0))</f>
        <v>FCCB</v>
      </c>
      <c r="BE145" s="9" t="str">
        <f>INDEX(新汉化!$P:$P,MATCH(中文转码!BE145,新汉化!$Q:$Q,0))</f>
        <v>BBB1</v>
      </c>
      <c r="BF145" s="9" t="str">
        <f>INDEX(新汉化!$P:$P,MATCH(中文转码!BF145,新汉化!$Q:$Q,0))</f>
        <v>DAB9</v>
      </c>
      <c r="BG145" s="9" t="str">
        <f>INDEX(新汉化!$P:$P,MATCH(中文转码!BG145,新汉化!$Q:$Q,0))</f>
        <v>CFC9</v>
      </c>
      <c r="BH145" s="9" t="str">
        <f>INDEX(新汉化!$P:$P,MATCH(中文转码!BH145,新汉化!$Q:$Q,0))</f>
        <v>CBC1</v>
      </c>
      <c r="BI145" s="9" t="str">
        <f>INDEX(新汉化!$P:$P,MATCH(中文转码!BI145,新汉化!$Q:$Q,0))</f>
        <v>0000</v>
      </c>
      <c r="BJ145" s="9" t="str">
        <f>INDEX(新汉化!$P:$P,MATCH(中文转码!BJ145,新汉化!$Q:$Q,0))</f>
        <v>0000</v>
      </c>
      <c r="BK145" s="9" t="str">
        <f>INDEX(新汉化!$P:$P,MATCH(中文转码!BK145,新汉化!$Q:$Q,0))</f>
        <v>0000</v>
      </c>
      <c r="BL145" s="9" t="str">
        <f>INDEX(新汉化!$P:$P,MATCH(中文转码!BL145,新汉化!$Q:$Q,0))</f>
        <v>0000</v>
      </c>
      <c r="BM145" s="9" t="str">
        <f>INDEX(新汉化!$P:$P,MATCH(中文转码!BM145,新汉化!$Q:$Q,0))</f>
        <v>0000</v>
      </c>
      <c r="BN145" s="9" t="str">
        <f>INDEX(新汉化!$P:$P,MATCH(中文转码!BN145,新汉化!$Q:$Q,0))</f>
        <v>0000</v>
      </c>
      <c r="BO145" s="9" t="str">
        <f>INDEX(新汉化!$P:$P,MATCH(中文转码!BO145,新汉化!$Q:$Q,0))</f>
        <v>0000</v>
      </c>
      <c r="BP145" s="9" t="str">
        <f>INDEX(新汉化!$P:$P,MATCH(中文转码!BP145,新汉化!$Q:$Q,0))</f>
        <v>0000</v>
      </c>
      <c r="BQ145" s="8" t="str">
        <f>INDEX(新汉化!$P:$P,MATCH(中文转码!BQ145,新汉化!$Q:$Q,0))</f>
        <v>0000</v>
      </c>
      <c r="BR145" s="7" t="str">
        <f>INDEX(新汉化!$P:$P,MATCH(中文转码!BR145,新汉化!$Q:$Q,0))</f>
        <v>A3BA</v>
      </c>
      <c r="BS145" s="9" t="str">
        <f>INDEX(新汉化!$P:$P,MATCH(中文转码!BS145,新汉化!$Q:$Q,0))</f>
        <v>AED6</v>
      </c>
      <c r="BT145" s="9" t="str">
        <f>INDEX(新汉化!$P:$P,MATCH(中文转码!BT145,新汉化!$Q:$Q,0))</f>
        <v>A6B1</v>
      </c>
      <c r="BU145" s="9" t="str">
        <f>INDEX(新汉化!$P:$P,MATCH(中文转码!BU145,新汉化!$Q:$Q,0))</f>
        <v>AFCA</v>
      </c>
      <c r="BV145" s="9" t="str">
        <f>INDEX(新汉化!$P:$P,MATCH(中文转码!BV145,新汉化!$Q:$Q,0))</f>
        <v>E2D5</v>
      </c>
      <c r="BW145" s="9" t="str">
        <f>INDEX(新汉化!$P:$P,MATCH(中文转码!BW145,新汉化!$Q:$Q,0))</f>
        <v>BBD2</v>
      </c>
      <c r="BX145" s="9" t="str">
        <f>INDEX(新汉化!$P:$P,MATCH(中文转码!BX145,新汉化!$Q:$Q,0))</f>
        <v>F0B1</v>
      </c>
      <c r="BY145" s="9" t="str">
        <f>INDEX(新汉化!$P:$P,MATCH(中文转码!BY145,新汉化!$Q:$Q,0))</f>
        <v>FBC3</v>
      </c>
      <c r="BZ145" s="9" t="str">
        <f>INDEX(新汉化!$P:$P,MATCH(中文转码!BZ145,新汉化!$Q:$Q,0))</f>
        <v>8038</v>
      </c>
      <c r="CA145" s="9" t="str">
        <f>INDEX(新汉化!$P:$P,MATCH(中文转码!CA145,新汉化!$Q:$Q,0))</f>
        <v>0000</v>
      </c>
      <c r="CB145" s="9" t="str">
        <f>INDEX(新汉化!$P:$P,MATCH(中文转码!CB145,新汉化!$Q:$Q,0))</f>
        <v>0000</v>
      </c>
      <c r="CC145" s="9" t="str">
        <f>INDEX(新汉化!$P:$P,MATCH(中文转码!CC145,新汉化!$Q:$Q,0))</f>
        <v>0000</v>
      </c>
      <c r="CD145" s="9" t="str">
        <f>INDEX(新汉化!$P:$P,MATCH(中文转码!CD145,新汉化!$Q:$Q,0))</f>
        <v>0000</v>
      </c>
      <c r="CE145" s="9" t="str">
        <f>INDEX(新汉化!$P:$P,MATCH(中文转码!CE145,新汉化!$Q:$Q,0))</f>
        <v>0000</v>
      </c>
      <c r="CF145" s="9" t="str">
        <f>INDEX(新汉化!$P:$P,MATCH(中文转码!CF145,新汉化!$Q:$Q,0))</f>
        <v>0000</v>
      </c>
      <c r="CG145" s="9" t="str">
        <f>INDEX(新汉化!$P:$P,MATCH(中文转码!CG145,新汉化!$Q:$Q,0))</f>
        <v>0000</v>
      </c>
      <c r="CH145" s="9" t="str">
        <f>INDEX(新汉化!$P:$P,MATCH(中文转码!CH145,新汉化!$Q:$Q,0))</f>
        <v>0000</v>
      </c>
      <c r="CI145" s="9" t="str">
        <f>INDEX(新汉化!$P:$P,MATCH(中文转码!CI145,新汉化!$Q:$Q,0))</f>
        <v>0000</v>
      </c>
      <c r="CJ145" s="9" t="str">
        <f>INDEX(新汉化!$P:$P,MATCH(中文转码!CJ145,新汉化!$Q:$Q,0))</f>
        <v>0000</v>
      </c>
      <c r="CK145" s="9" t="str">
        <f>INDEX(新汉化!$P:$P,MATCH(中文转码!CK145,新汉化!$Q:$Q,0))</f>
        <v>0000</v>
      </c>
      <c r="CL145" s="9" t="str">
        <f>INDEX(新汉化!$P:$P,MATCH(中文转码!CL145,新汉化!$Q:$Q,0))</f>
        <v>0000</v>
      </c>
      <c r="CM145" s="9" t="str">
        <f>INDEX(新汉化!$P:$P,MATCH(中文转码!CM145,新汉化!$Q:$Q,0))</f>
        <v>0000</v>
      </c>
      <c r="CN145" s="9" t="str">
        <f>INDEX(新汉化!$P:$P,MATCH(中文转码!CN145,新汉化!$Q:$Q,0))</f>
        <v>0000</v>
      </c>
      <c r="CO145" s="8" t="str">
        <f>INDEX(新汉化!$P:$P,MATCH(中文转码!CO145,新汉化!$Q:$Q,0))</f>
        <v>0000</v>
      </c>
      <c r="CP145" s="13" t="str">
        <f>日文原码!CP145</f>
        <v>0000</v>
      </c>
    </row>
    <row r="146" spans="1:94">
      <c r="A146" s="7" t="str">
        <f>日文原码!A146</f>
        <v>0100</v>
      </c>
      <c r="B146" t="str">
        <f>日文原码!B146</f>
        <v>0400</v>
      </c>
      <c r="C146" s="8" t="str">
        <f>日文原码!C146</f>
        <v>0500</v>
      </c>
      <c r="D146" s="7" t="str">
        <f>日文原码!D146</f>
        <v>0A00</v>
      </c>
      <c r="E146" t="str">
        <f>日文原码!E146</f>
        <v>0A00</v>
      </c>
      <c r="F146" t="str">
        <f>日文原码!F146</f>
        <v>0100</v>
      </c>
      <c r="G146" s="8" t="str">
        <f>日文原码!G146</f>
        <v>0000</v>
      </c>
      <c r="H146" t="str">
        <f>日文原码!H146</f>
        <v>0A00</v>
      </c>
      <c r="I146" t="str">
        <f>日文原码!I146</f>
        <v>0200</v>
      </c>
      <c r="J146" t="str">
        <f>日文原码!J146</f>
        <v>0200</v>
      </c>
      <c r="K146" t="str">
        <f>日文原码!K146</f>
        <v>0000</v>
      </c>
      <c r="L146" s="7" t="str">
        <f>INDEX(新汉化!$P:$P,MATCH(中文转码!L146,新汉化!$Q:$Q,0))</f>
        <v>E4B1</v>
      </c>
      <c r="M146" s="9" t="str">
        <f>INDEX(新汉化!$P:$P,MATCH(中文转码!M146,新汉化!$Q:$Q,0))</f>
        <v>FED2</v>
      </c>
      <c r="N146" s="9" t="str">
        <f>INDEX(新汉化!$P:$P,MATCH(中文转码!N146,新汉化!$Q:$Q,0))</f>
        <v>FAC1</v>
      </c>
      <c r="O146" s="9" t="str">
        <f>INDEX(新汉化!$P:$P,MATCH(中文转码!O146,新汉化!$Q:$Q,0))</f>
        <v>0000</v>
      </c>
      <c r="P146" s="8" t="str">
        <f>INDEX(新汉化!$P:$P,MATCH(中文转码!P146,新汉化!$Q:$Q,0))</f>
        <v>0000</v>
      </c>
      <c r="Q146" s="7" t="str">
        <f>INDEX(新汉化!$P:$P,MATCH(中文转码!Q146,新汉化!$Q:$Q,0))</f>
        <v>A1F8</v>
      </c>
      <c r="R146" s="9" t="str">
        <f>INDEX(新汉化!$P:$P,MATCH(中文转码!R146,新汉化!$Q:$Q,0))</f>
        <v>A1F8</v>
      </c>
      <c r="S146" s="9" t="str">
        <f>INDEX(新汉化!$P:$P,MATCH(中文转码!S146,新汉化!$Q:$Q,0))</f>
        <v>E4B1</v>
      </c>
      <c r="T146" s="9" t="str">
        <f>INDEX(新汉化!$P:$P,MATCH(中文转码!T146,新汉化!$Q:$Q,0))</f>
        <v>ABC9</v>
      </c>
      <c r="U146" s="8" t="str">
        <f>INDEX(新汉化!$P:$P,MATCH(中文转码!U146,新汉化!$Q:$Q,0))</f>
        <v>A1F8</v>
      </c>
      <c r="V146" s="7" t="str">
        <f>INDEX(新汉化!$P:$P,MATCH(中文转码!V146,新汉化!$Q:$Q,0))</f>
        <v>ABBD</v>
      </c>
      <c r="W146" s="9" t="str">
        <f>INDEX(新汉化!$P:$P,MATCH(中文转码!W146,新汉化!$Q:$Q,0))</f>
        <v>EDC9</v>
      </c>
      <c r="X146" s="9" t="str">
        <f>INDEX(新汉化!$P:$P,MATCH(中文转码!X146,新汉化!$Q:$Q,0))</f>
        <v>E5CC</v>
      </c>
      <c r="Y146" s="9" t="str">
        <f>INDEX(新汉化!$P:$P,MATCH(中文转码!Y146,新汉化!$Q:$Q,0))</f>
        <v>C4B5</v>
      </c>
      <c r="Z146" s="9" t="str">
        <f>INDEX(新汉化!$P:$P,MATCH(中文转码!Z146,新汉化!$Q:$Q,0))</f>
        <v>D5D1</v>
      </c>
      <c r="AA146" s="9" t="str">
        <f>INDEX(新汉化!$P:$P,MATCH(中文转码!AA146,新汉化!$Q:$Q,0))</f>
        <v>ABC9</v>
      </c>
      <c r="AB146" s="9" t="str">
        <f>INDEX(新汉化!$P:$P,MATCH(中文转码!AB146,新汉化!$Q:$Q,0))</f>
        <v>E4B1</v>
      </c>
      <c r="AC146" s="9" t="str">
        <f>INDEX(新汉化!$P:$P,MATCH(中文转码!AC146,新汉化!$Q:$Q,0))</f>
        <v>C3B5</v>
      </c>
      <c r="AD146" s="9" t="str">
        <f>INDEX(新汉化!$P:$P,MATCH(中文转码!AD146,新汉化!$Q:$Q,0))</f>
        <v>CDBA</v>
      </c>
      <c r="AE146" s="9" t="str">
        <f>INDEX(新汉化!$P:$P,MATCH(中文转码!AE146,新汉化!$Q:$Q,0))</f>
        <v>DCD6</v>
      </c>
      <c r="AF146" s="9" t="str">
        <f>INDEX(新汉化!$P:$P,MATCH(中文转码!AF146,新汉化!$Q:$Q,0))</f>
        <v>A7CE</v>
      </c>
      <c r="AG146" s="9" t="str">
        <f>INDEX(新汉化!$P:$P,MATCH(中文转码!AG146,新汉化!$Q:$Q,0))</f>
        <v>B0BE</v>
      </c>
      <c r="AH146" s="9" t="str">
        <f>INDEX(新汉化!$P:$P,MATCH(中文转码!AH146,新汉化!$Q:$Q,0))</f>
        <v>ABC9</v>
      </c>
      <c r="AI146" s="9" t="str">
        <f>INDEX(新汉化!$P:$P,MATCH(中文转码!AI146,新汉化!$Q:$Q,0))</f>
        <v>E0CF</v>
      </c>
      <c r="AJ146" s="9" t="str">
        <f>INDEX(新汉化!$P:$P,MATCH(中文转码!AJ146,新汉化!$Q:$Q,0))</f>
        <v>ACCD</v>
      </c>
      <c r="AK146" s="9" t="str">
        <f>INDEX(新汉化!$P:$P,MATCH(中文转码!AK146,新汉化!$Q:$Q,0))</f>
        <v>C039</v>
      </c>
      <c r="AL146" s="9" t="str">
        <f>INDEX(新汉化!$P:$P,MATCH(中文转码!AL146,新汉化!$Q:$Q,0))</f>
        <v>0000</v>
      </c>
      <c r="AM146" s="9" t="str">
        <f>INDEX(新汉化!$P:$P,MATCH(中文转码!AM146,新汉化!$Q:$Q,0))</f>
        <v>0000</v>
      </c>
      <c r="AN146" s="9" t="str">
        <f>INDEX(新汉化!$P:$P,MATCH(中文转码!AN146,新汉化!$Q:$Q,0))</f>
        <v>0000</v>
      </c>
      <c r="AO146" s="9" t="str">
        <f>INDEX(新汉化!$P:$P,MATCH(中文转码!AO146,新汉化!$Q:$Q,0))</f>
        <v>0000</v>
      </c>
      <c r="AP146" s="9" t="str">
        <f>INDEX(新汉化!$P:$P,MATCH(中文转码!AP146,新汉化!$Q:$Q,0))</f>
        <v>0000</v>
      </c>
      <c r="AQ146" s="9" t="str">
        <f>INDEX(新汉化!$P:$P,MATCH(中文转码!AQ146,新汉化!$Q:$Q,0))</f>
        <v>0000</v>
      </c>
      <c r="AR146" s="9" t="str">
        <f>INDEX(新汉化!$P:$P,MATCH(中文转码!AR146,新汉化!$Q:$Q,0))</f>
        <v>0000</v>
      </c>
      <c r="AS146" s="8" t="str">
        <f>INDEX(新汉化!$P:$P,MATCH(中文转码!AS146,新汉化!$Q:$Q,0))</f>
        <v>0000</v>
      </c>
      <c r="AT146" s="7" t="str">
        <f>INDEX(新汉化!$P:$P,MATCH(中文转码!AT146,新汉化!$Q:$Q,0))</f>
        <v>F1C9</v>
      </c>
      <c r="AU146" s="9" t="str">
        <f>INDEX(新汉化!$P:$P,MATCH(中文转码!AU146,新汉化!$Q:$Q,0))</f>
        <v>BBB2</v>
      </c>
      <c r="AV146" s="9" t="str">
        <f>INDEX(新汉化!$P:$P,MATCH(中文转码!AV146,新汉化!$Q:$Q,0))</f>
        <v>AAD6</v>
      </c>
      <c r="AW146" s="9" t="str">
        <f>INDEX(新汉化!$P:$P,MATCH(中文转码!AW146,新汉化!$Q:$Q,0))</f>
        <v>EDB9</v>
      </c>
      <c r="AX146" s="9" t="str">
        <f>INDEX(新汉化!$P:$P,MATCH(中文转码!AX146,新汉化!$Q:$Q,0))</f>
        <v>BBB2</v>
      </c>
      <c r="AY146" s="9" t="str">
        <f>INDEX(新汉化!$P:$P,MATCH(中文转码!AY146,新汉化!$Q:$Q,0))</f>
        <v>F5BE</v>
      </c>
      <c r="AZ146" s="9" t="str">
        <f>INDEX(新汉化!$P:$P,MATCH(中文转码!AZ146,新汉化!$Q:$Q,0))</f>
        <v>D8B5</v>
      </c>
      <c r="BA146" s="9" t="str">
        <f>INDEX(新汉化!$P:$P,MATCH(中文转码!BA146,新汉化!$Q:$Q,0))</f>
        <v>BFBF</v>
      </c>
      <c r="BB146" s="9" t="str">
        <f>INDEX(新汉化!$P:$P,MATCH(中文转码!BB146,新汉化!$Q:$Q,0))</f>
        <v>FCBD</v>
      </c>
      <c r="BC146" s="9" t="str">
        <f>INDEX(新汉化!$P:$P,MATCH(中文转码!BC146,新汉化!$Q:$Q,0))</f>
        <v>D4C1</v>
      </c>
      <c r="BD146" s="9" t="str">
        <f>INDEX(新汉化!$P:$P,MATCH(中文转码!BD146,新汉化!$Q:$Q,0))</f>
        <v>EFCE</v>
      </c>
      <c r="BE146" s="9" t="str">
        <f>INDEX(新汉化!$P:$P,MATCH(中文转码!BE146,新汉化!$Q:$Q,0))</f>
        <v>8038</v>
      </c>
      <c r="BF146" s="9" t="str">
        <f>INDEX(新汉化!$P:$P,MATCH(中文转码!BF146,新汉化!$Q:$Q,0))</f>
        <v>DCC4</v>
      </c>
      <c r="BG146" s="9" t="str">
        <f>INDEX(新汉化!$P:$P,MATCH(中文转码!BG146,新汉化!$Q:$Q,0))</f>
        <v>D1B0</v>
      </c>
      <c r="BH146" s="9" t="str">
        <f>INDEX(新汉化!$P:$P,MATCH(中文转码!BH146,新汉化!$Q:$Q,0))</f>
        <v>E0C9</v>
      </c>
      <c r="BI146" s="9" t="str">
        <f>INDEX(新汉化!$P:$P,MATCH(中文转码!BI146,新汉化!$Q:$Q,0))</f>
        <v>B7CD</v>
      </c>
      <c r="BJ146" s="9" t="str">
        <f>INDEX(新汉化!$P:$P,MATCH(中文转码!BJ146,新汉化!$Q:$Q,0))</f>
        <v>0000</v>
      </c>
      <c r="BK146" s="9" t="str">
        <f>INDEX(新汉化!$P:$P,MATCH(中文转码!BK146,新汉化!$Q:$Q,0))</f>
        <v>0000</v>
      </c>
      <c r="BL146" s="9" t="str">
        <f>INDEX(新汉化!$P:$P,MATCH(中文转码!BL146,新汉化!$Q:$Q,0))</f>
        <v>0000</v>
      </c>
      <c r="BM146" s="9" t="str">
        <f>INDEX(新汉化!$P:$P,MATCH(中文转码!BM146,新汉化!$Q:$Q,0))</f>
        <v>0000</v>
      </c>
      <c r="BN146" s="9" t="str">
        <f>INDEX(新汉化!$P:$P,MATCH(中文转码!BN146,新汉化!$Q:$Q,0))</f>
        <v>0000</v>
      </c>
      <c r="BO146" s="9" t="str">
        <f>INDEX(新汉化!$P:$P,MATCH(中文转码!BO146,新汉化!$Q:$Q,0))</f>
        <v>0000</v>
      </c>
      <c r="BP146" s="9" t="str">
        <f>INDEX(新汉化!$P:$P,MATCH(中文转码!BP146,新汉化!$Q:$Q,0))</f>
        <v>0000</v>
      </c>
      <c r="BQ146" s="8" t="str">
        <f>INDEX(新汉化!$P:$P,MATCH(中文转码!BQ146,新汉化!$Q:$Q,0))</f>
        <v>0000</v>
      </c>
      <c r="BR146" s="7" t="str">
        <f>INDEX(新汉化!$P:$P,MATCH(中文转码!BR146,新汉化!$Q:$Q,0))</f>
        <v>ECC9</v>
      </c>
      <c r="BS146" s="9" t="str">
        <f>INDEX(新汉化!$P:$P,MATCH(中文转码!BS146,新汉化!$Q:$Q,0))</f>
        <v>C3B5</v>
      </c>
      <c r="BT146" s="9" t="str">
        <f>INDEX(新汉化!$P:$P,MATCH(中文转码!BT146,新汉化!$Q:$Q,0))</f>
        <v>A4B3</v>
      </c>
      <c r="BU146" s="9" t="str">
        <f>INDEX(新汉化!$P:$P,MATCH(中文转码!BU146,新汉化!$Q:$Q,0))</f>
        <v>A4B3</v>
      </c>
      <c r="BV146" s="9" t="str">
        <f>INDEX(新汉化!$P:$P,MATCH(中文转码!BV146,新汉化!$Q:$Q,0))</f>
        <v>C4B5</v>
      </c>
      <c r="BW146" s="9" t="str">
        <f>INDEX(新汉化!$P:$P,MATCH(中文转码!BW146,新汉化!$Q:$Q,0))</f>
        <v>C039</v>
      </c>
      <c r="BX146" s="9" t="str">
        <f>INDEX(新汉化!$P:$P,MATCH(中文转码!BX146,新汉化!$Q:$Q,0))</f>
        <v>C9B7</v>
      </c>
      <c r="BY146" s="9" t="str">
        <f>INDEX(新汉化!$P:$P,MATCH(中文转码!BY146,新汉化!$Q:$Q,0))</f>
        <v>ECBF</v>
      </c>
      <c r="BZ146" s="9" t="str">
        <f>INDEX(新汉化!$P:$P,MATCH(中文转码!BZ146,新汉化!$Q:$Q,0))</f>
        <v>D8B5</v>
      </c>
      <c r="CA146" s="9" t="str">
        <f>INDEX(新汉化!$P:$P,MATCH(中文转码!CA146,新汉化!$Q:$Q,0))</f>
        <v>B6B2</v>
      </c>
      <c r="CB146" s="9" t="str">
        <f>INDEX(新汉化!$P:$P,MATCH(中文转码!CB146,新汉化!$Q:$Q,0))</f>
        <v>BDD7</v>
      </c>
      <c r="CC146" s="9" t="str">
        <f>INDEX(新汉化!$P:$P,MATCH(中文转码!CC146,新汉化!$Q:$Q,0))</f>
        <v>D4C1</v>
      </c>
      <c r="CD146" s="9" t="str">
        <f>INDEX(新汉化!$P:$P,MATCH(中文转码!CD146,新汉化!$Q:$Q,0))</f>
        <v>EFCE</v>
      </c>
      <c r="CE146" s="9" t="str">
        <f>INDEX(新汉化!$P:$P,MATCH(中文转码!CE146,新汉化!$Q:$Q,0))</f>
        <v>8038</v>
      </c>
      <c r="CF146" s="9" t="str">
        <f>INDEX(新汉化!$P:$P,MATCH(中文转码!CF146,新汉化!$Q:$Q,0))</f>
        <v>0000</v>
      </c>
      <c r="CG146" s="9" t="str">
        <f>INDEX(新汉化!$P:$P,MATCH(中文转码!CG146,新汉化!$Q:$Q,0))</f>
        <v>0000</v>
      </c>
      <c r="CH146" s="9" t="str">
        <f>INDEX(新汉化!$P:$P,MATCH(中文转码!CH146,新汉化!$Q:$Q,0))</f>
        <v>0000</v>
      </c>
      <c r="CI146" s="9" t="str">
        <f>INDEX(新汉化!$P:$P,MATCH(中文转码!CI146,新汉化!$Q:$Q,0))</f>
        <v>0000</v>
      </c>
      <c r="CJ146" s="9" t="str">
        <f>INDEX(新汉化!$P:$P,MATCH(中文转码!CJ146,新汉化!$Q:$Q,0))</f>
        <v>0000</v>
      </c>
      <c r="CK146" s="9" t="str">
        <f>INDEX(新汉化!$P:$P,MATCH(中文转码!CK146,新汉化!$Q:$Q,0))</f>
        <v>0000</v>
      </c>
      <c r="CL146" s="9" t="str">
        <f>INDEX(新汉化!$P:$P,MATCH(中文转码!CL146,新汉化!$Q:$Q,0))</f>
        <v>0000</v>
      </c>
      <c r="CM146" s="9" t="str">
        <f>INDEX(新汉化!$P:$P,MATCH(中文转码!CM146,新汉化!$Q:$Q,0))</f>
        <v>0000</v>
      </c>
      <c r="CN146" s="9" t="str">
        <f>INDEX(新汉化!$P:$P,MATCH(中文转码!CN146,新汉化!$Q:$Q,0))</f>
        <v>0000</v>
      </c>
      <c r="CO146" s="8" t="str">
        <f>INDEX(新汉化!$P:$P,MATCH(中文转码!CO146,新汉化!$Q:$Q,0))</f>
        <v>0000</v>
      </c>
      <c r="CP146" s="13" t="str">
        <f>日文原码!CP146</f>
        <v>0000</v>
      </c>
    </row>
    <row r="147" spans="1:94">
      <c r="A147" s="7" t="str">
        <f>日文原码!A147</f>
        <v>0100</v>
      </c>
      <c r="B147" t="str">
        <f>日文原码!B147</f>
        <v>0400</v>
      </c>
      <c r="C147" s="8" t="str">
        <f>日文原码!C147</f>
        <v>0600</v>
      </c>
      <c r="D147" s="7" t="str">
        <f>日文原码!D147</f>
        <v>0A00</v>
      </c>
      <c r="E147" t="str">
        <f>日文原码!E147</f>
        <v>0A00</v>
      </c>
      <c r="F147" t="str">
        <f>日文原码!F147</f>
        <v>0000</v>
      </c>
      <c r="G147" s="8" t="str">
        <f>日文原码!G147</f>
        <v>0600</v>
      </c>
      <c r="H147" t="str">
        <f>日文原码!H147</f>
        <v>0A00</v>
      </c>
      <c r="I147" t="str">
        <f>日文原码!I147</f>
        <v>0A00</v>
      </c>
      <c r="J147" t="str">
        <f>日文原码!J147</f>
        <v>0200</v>
      </c>
      <c r="K147" t="str">
        <f>日文原码!K147</f>
        <v>0300</v>
      </c>
      <c r="L147" s="7" t="str">
        <f>INDEX(新汉化!$P:$P,MATCH(中文转码!L147,新汉化!$Q:$Q,0))</f>
        <v>B9D4</v>
      </c>
      <c r="M147" s="9" t="str">
        <f>INDEX(新汉化!$P:$P,MATCH(中文转码!M147,新汉化!$Q:$Q,0))</f>
        <v>B0D3</v>
      </c>
      <c r="N147" s="9" t="str">
        <f>INDEX(新汉化!$P:$P,MATCH(中文转码!N147,新汉化!$Q:$Q,0))</f>
        <v>DECD</v>
      </c>
      <c r="O147" s="9" t="str">
        <f>INDEX(新汉化!$P:$P,MATCH(中文转码!O147,新汉化!$Q:$Q,0))</f>
        <v>DECD</v>
      </c>
      <c r="P147" s="8" t="str">
        <f>INDEX(新汉化!$P:$P,MATCH(中文转码!P147,新汉化!$Q:$Q,0))</f>
        <v>0000</v>
      </c>
      <c r="Q147" s="7" t="str">
        <f>INDEX(新汉化!$P:$P,MATCH(中文转码!Q147,新汉化!$Q:$Q,0))</f>
        <v>A1F8</v>
      </c>
      <c r="R147" s="9" t="str">
        <f>INDEX(新汉化!$P:$P,MATCH(中文转码!R147,新汉化!$Q:$Q,0))</f>
        <v>A1F8</v>
      </c>
      <c r="S147" s="9" t="str">
        <f>INDEX(新汉化!$P:$P,MATCH(中文转码!S147,新汉化!$Q:$Q,0))</f>
        <v>CBC8</v>
      </c>
      <c r="T147" s="9" t="str">
        <f>INDEX(新汉化!$P:$P,MATCH(中文转码!T147,新汉化!$Q:$Q,0))</f>
        <v>BCC5</v>
      </c>
      <c r="U147" s="8" t="str">
        <f>INDEX(新汉化!$P:$P,MATCH(中文转码!U147,新汉化!$Q:$Q,0))</f>
        <v>A1F8</v>
      </c>
      <c r="V147" s="7" t="str">
        <f>INDEX(新汉化!$P:$P,MATCH(中文转码!V147,新汉化!$Q:$Q,0))</f>
        <v>E1BB</v>
      </c>
      <c r="W147" s="9" t="str">
        <f>INDEX(新汉化!$P:$P,MATCH(中文转码!W147,新汉化!$Q:$Q,0))</f>
        <v>BBB1</v>
      </c>
      <c r="X147" s="9" t="str">
        <f>INDEX(新汉化!$P:$P,MATCH(中文转码!X147,新汉化!$Q:$Q,0))</f>
        <v>B5BC</v>
      </c>
      <c r="Y147" s="9" t="str">
        <f>INDEX(新汉化!$P:$P,MATCH(中文转码!Y147,新汉化!$Q:$Q,0))</f>
        <v>CAB6</v>
      </c>
      <c r="Z147" s="9" t="str">
        <f>INDEX(新汉化!$P:$P,MATCH(中文转码!Z147,新汉化!$Q:$Q,0))</f>
        <v>B9D4</v>
      </c>
      <c r="AA147" s="9" t="str">
        <f>INDEX(新汉化!$P:$P,MATCH(中文转码!AA147,新汉化!$Q:$Q,0))</f>
        <v>DEBA</v>
      </c>
      <c r="AB147" s="9" t="str">
        <f>INDEX(新汉化!$P:$P,MATCH(中文转码!AB147,新汉化!$Q:$Q,0))</f>
        <v>C4B5</v>
      </c>
      <c r="AC147" s="9" t="str">
        <f>INDEX(新汉化!$P:$P,MATCH(中文转码!AC147,新汉化!$Q:$Q,0))</f>
        <v>D0B8</v>
      </c>
      <c r="AD147" s="9" t="str">
        <f>INDEX(新汉化!$P:$P,MATCH(中文转码!AD147,新汉化!$Q:$Q,0))</f>
        <v>E9C7</v>
      </c>
      <c r="AE147" s="9" t="str">
        <f>INDEX(新汉化!$P:$P,MATCH(中文转码!AE147,新汉化!$Q:$Q,0))</f>
        <v>F9CB</v>
      </c>
      <c r="AF147" s="9" t="str">
        <f>INDEX(新汉化!$P:$P,MATCH(中文转码!AF147,新汉化!$Q:$Q,0))</f>
        <v>FCCE</v>
      </c>
      <c r="AG147" s="9" t="str">
        <f>INDEX(新汉化!$P:$P,MATCH(中文转码!AG147,新汉化!$Q:$Q,0))</f>
        <v>FDD2</v>
      </c>
      <c r="AH147" s="9" t="str">
        <f>INDEX(新汉化!$P:$P,MATCH(中文转码!AH147,新汉化!$Q:$Q,0))</f>
        <v>8038</v>
      </c>
      <c r="AI147" s="9" t="str">
        <f>INDEX(新汉化!$P:$P,MATCH(中文转码!AI147,新汉化!$Q:$Q,0))</f>
        <v>E7C8</v>
      </c>
      <c r="AJ147" s="9" t="str">
        <f>INDEX(新汉化!$P:$P,MATCH(中文转码!AJ147,新汉化!$Q:$Q,0))</f>
        <v>FBB9</v>
      </c>
      <c r="AK147" s="9" t="str">
        <f>INDEX(新汉化!$P:$P,MATCH(中文转码!AK147,新汉化!$Q:$Q,0))</f>
        <v>0000</v>
      </c>
      <c r="AL147" s="9" t="str">
        <f>INDEX(新汉化!$P:$P,MATCH(中文转码!AL147,新汉化!$Q:$Q,0))</f>
        <v>0000</v>
      </c>
      <c r="AM147" s="9" t="str">
        <f>INDEX(新汉化!$P:$P,MATCH(中文转码!AM147,新汉化!$Q:$Q,0))</f>
        <v>0000</v>
      </c>
      <c r="AN147" s="9" t="str">
        <f>INDEX(新汉化!$P:$P,MATCH(中文转码!AN147,新汉化!$Q:$Q,0))</f>
        <v>0000</v>
      </c>
      <c r="AO147" s="9" t="str">
        <f>INDEX(新汉化!$P:$P,MATCH(中文转码!AO147,新汉化!$Q:$Q,0))</f>
        <v>0000</v>
      </c>
      <c r="AP147" s="9" t="str">
        <f>INDEX(新汉化!$P:$P,MATCH(中文转码!AP147,新汉化!$Q:$Q,0))</f>
        <v>0000</v>
      </c>
      <c r="AQ147" s="9" t="str">
        <f>INDEX(新汉化!$P:$P,MATCH(中文转码!AQ147,新汉化!$Q:$Q,0))</f>
        <v>0000</v>
      </c>
      <c r="AR147" s="9" t="str">
        <f>INDEX(新汉化!$P:$P,MATCH(中文转码!AR147,新汉化!$Q:$Q,0))</f>
        <v>0000</v>
      </c>
      <c r="AS147" s="8" t="str">
        <f>INDEX(新汉化!$P:$P,MATCH(中文转码!AS147,新汉化!$Q:$Q,0))</f>
        <v>0000</v>
      </c>
      <c r="AT147" s="7" t="str">
        <f>INDEX(新汉化!$P:$P,MATCH(中文转码!AT147,新汉化!$Q:$Q,0))</f>
        <v>D0D3</v>
      </c>
      <c r="AU147" s="9" t="str">
        <f>INDEX(新汉化!$P:$P,MATCH(中文转码!AU147,新汉化!$Q:$Q,0))</f>
        <v>CBC8</v>
      </c>
      <c r="AV147" s="9" t="str">
        <f>INDEX(新汉化!$P:$P,MATCH(中文转码!AV147,新汉化!$Q:$Q,0))</f>
        <v>B9D4</v>
      </c>
      <c r="AW147" s="9" t="str">
        <f>INDEX(新汉化!$P:$P,MATCH(中文转码!AW147,新汉化!$Q:$Q,0))</f>
        <v>DEBA</v>
      </c>
      <c r="AX147" s="9" t="str">
        <f>INDEX(新汉化!$P:$P,MATCH(中文转码!AX147,新汉化!$Q:$Q,0))</f>
        <v>C4D0</v>
      </c>
      <c r="AY147" s="9" t="str">
        <f>INDEX(新汉化!$P:$P,MATCH(中文转码!AY147,新汉化!$Q:$Q,0))</f>
        <v>E4B1</v>
      </c>
      <c r="AZ147" s="9" t="str">
        <f>INDEX(新汉化!$P:$P,MATCH(中文转码!AZ147,新汉化!$Q:$Q,0))</f>
        <v>BFC7</v>
      </c>
      <c r="BA147" s="9" t="str">
        <f>INDEX(新汉化!$P:$P,MATCH(中文转码!BA147,新汉化!$Q:$Q,0))</f>
        <v>C039</v>
      </c>
      <c r="BB147" s="9" t="str">
        <f>INDEX(新汉化!$P:$P,MATCH(中文转码!BB147,新汉化!$Q:$Q,0))</f>
        <v>B9D4</v>
      </c>
      <c r="BC147" s="9" t="str">
        <f>INDEX(新汉化!$P:$P,MATCH(中文转码!BC147,新汉化!$Q:$Q,0))</f>
        <v>B0D3</v>
      </c>
      <c r="BD147" s="9" t="str">
        <f>INDEX(新汉化!$P:$P,MATCH(中文转码!BD147,新汉化!$Q:$Q,0))</f>
        <v>DECD</v>
      </c>
      <c r="BE147" s="9" t="str">
        <f>INDEX(新汉化!$P:$P,MATCH(中文转码!BE147,新汉化!$Q:$Q,0))</f>
        <v>DECD</v>
      </c>
      <c r="BF147" s="9" t="str">
        <f>INDEX(新汉化!$P:$P,MATCH(中文转码!BF147,新汉化!$Q:$Q,0))</f>
        <v>CDBE</v>
      </c>
      <c r="BG147" s="9" t="str">
        <f>INDEX(新汉化!$P:$P,MATCH(中文转码!BG147,新汉化!$Q:$Q,0))</f>
        <v>E1BB</v>
      </c>
      <c r="BH147" s="9" t="str">
        <f>INDEX(新汉化!$P:$P,MATCH(中文转码!BH147,新汉化!$Q:$Q,0))</f>
        <v>C9B3</v>
      </c>
      <c r="BI147" s="9" t="str">
        <f>INDEX(新汉化!$P:$P,MATCH(中文转码!BI147,新汉化!$Q:$Q,0))</f>
        <v>C5C5</v>
      </c>
      <c r="BJ147" s="9" t="str">
        <f>INDEX(新汉化!$P:$P,MATCH(中文转码!BJ147,新汉化!$Q:$Q,0))</f>
        <v>0000</v>
      </c>
      <c r="BK147" s="9" t="str">
        <f>INDEX(新汉化!$P:$P,MATCH(中文转码!BK147,新汉化!$Q:$Q,0))</f>
        <v>0000</v>
      </c>
      <c r="BL147" s="9" t="str">
        <f>INDEX(新汉化!$P:$P,MATCH(中文转码!BL147,新汉化!$Q:$Q,0))</f>
        <v>0000</v>
      </c>
      <c r="BM147" s="9" t="str">
        <f>INDEX(新汉化!$P:$P,MATCH(中文转码!BM147,新汉化!$Q:$Q,0))</f>
        <v>0000</v>
      </c>
      <c r="BN147" s="9" t="str">
        <f>INDEX(新汉化!$P:$P,MATCH(中文转码!BN147,新汉化!$Q:$Q,0))</f>
        <v>0000</v>
      </c>
      <c r="BO147" s="9" t="str">
        <f>INDEX(新汉化!$P:$P,MATCH(中文转码!BO147,新汉化!$Q:$Q,0))</f>
        <v>0000</v>
      </c>
      <c r="BP147" s="9" t="str">
        <f>INDEX(新汉化!$P:$P,MATCH(中文转码!BP147,新汉化!$Q:$Q,0))</f>
        <v>0000</v>
      </c>
      <c r="BQ147" s="8" t="str">
        <f>INDEX(新汉化!$P:$P,MATCH(中文转码!BQ147,新汉化!$Q:$Q,0))</f>
        <v>0000</v>
      </c>
      <c r="BR147" s="7" t="str">
        <f>INDEX(新汉化!$P:$P,MATCH(中文转码!BR147,新汉化!$Q:$Q,0))</f>
        <v>D8B5</v>
      </c>
      <c r="BS147" s="9" t="str">
        <f>INDEX(新汉化!$P:$P,MATCH(中文转码!BS147,新汉化!$Q:$Q,0))</f>
        <v>D2B9</v>
      </c>
      <c r="BT147" s="9" t="str">
        <f>INDEX(新汉化!$P:$P,MATCH(中文转码!BT147,新汉化!$Q:$Q,0))</f>
        <v>DAD4</v>
      </c>
      <c r="BU147" s="9" t="str">
        <f>INDEX(新汉化!$P:$P,MATCH(中文转码!BU147,新汉化!$Q:$Q,0))</f>
        <v>C7C4</v>
      </c>
      <c r="BV147" s="9" t="str">
        <f>INDEX(新汉化!$P:$P,MATCH(中文转码!BV147,新汉化!$Q:$Q,0))</f>
        <v>CBC8</v>
      </c>
      <c r="BW147" s="9" t="str">
        <f>INDEX(新汉化!$P:$P,MATCH(中文转码!BW147,新汉化!$Q:$Q,0))</f>
        <v>C4B5</v>
      </c>
      <c r="BX147" s="9" t="str">
        <f>INDEX(新汉化!$P:$P,MATCH(中文转码!BX147,新汉化!$Q:$Q,0))</f>
        <v>DDCE</v>
      </c>
      <c r="BY147" s="9" t="str">
        <f>INDEX(新汉化!$P:$P,MATCH(中文转码!BY147,新汉化!$Q:$Q,0))</f>
        <v>DCE9</v>
      </c>
      <c r="BZ147" s="9" t="str">
        <f>INDEX(新汉化!$P:$P,MATCH(中文转码!BZ147,新汉化!$Q:$Q,0))</f>
        <v>C2CF</v>
      </c>
      <c r="CA147" s="9" t="str">
        <f>INDEX(新汉化!$P:$P,MATCH(中文转码!CA147,新汉化!$Q:$Q,0))</f>
        <v>8038</v>
      </c>
      <c r="CB147" s="9" t="str">
        <f>INDEX(新汉化!$P:$P,MATCH(中文转码!CB147,新汉化!$Q:$Q,0))</f>
        <v>0000</v>
      </c>
      <c r="CC147" s="9" t="str">
        <f>INDEX(新汉化!$P:$P,MATCH(中文转码!CC147,新汉化!$Q:$Q,0))</f>
        <v>0000</v>
      </c>
      <c r="CD147" s="9" t="str">
        <f>INDEX(新汉化!$P:$P,MATCH(中文转码!CD147,新汉化!$Q:$Q,0))</f>
        <v>0000</v>
      </c>
      <c r="CE147" s="9" t="str">
        <f>INDEX(新汉化!$P:$P,MATCH(中文转码!CE147,新汉化!$Q:$Q,0))</f>
        <v>0000</v>
      </c>
      <c r="CF147" s="9" t="str">
        <f>INDEX(新汉化!$P:$P,MATCH(中文转码!CF147,新汉化!$Q:$Q,0))</f>
        <v>0000</v>
      </c>
      <c r="CG147" s="9" t="str">
        <f>INDEX(新汉化!$P:$P,MATCH(中文转码!CG147,新汉化!$Q:$Q,0))</f>
        <v>0000</v>
      </c>
      <c r="CH147" s="9" t="str">
        <f>INDEX(新汉化!$P:$P,MATCH(中文转码!CH147,新汉化!$Q:$Q,0))</f>
        <v>0000</v>
      </c>
      <c r="CI147" s="9" t="str">
        <f>INDEX(新汉化!$P:$P,MATCH(中文转码!CI147,新汉化!$Q:$Q,0))</f>
        <v>0000</v>
      </c>
      <c r="CJ147" s="9" t="str">
        <f>INDEX(新汉化!$P:$P,MATCH(中文转码!CJ147,新汉化!$Q:$Q,0))</f>
        <v>0000</v>
      </c>
      <c r="CK147" s="9" t="str">
        <f>INDEX(新汉化!$P:$P,MATCH(中文转码!CK147,新汉化!$Q:$Q,0))</f>
        <v>0000</v>
      </c>
      <c r="CL147" s="9" t="str">
        <f>INDEX(新汉化!$P:$P,MATCH(中文转码!CL147,新汉化!$Q:$Q,0))</f>
        <v>0000</v>
      </c>
      <c r="CM147" s="9" t="str">
        <f>INDEX(新汉化!$P:$P,MATCH(中文转码!CM147,新汉化!$Q:$Q,0))</f>
        <v>0000</v>
      </c>
      <c r="CN147" s="9" t="str">
        <f>INDEX(新汉化!$P:$P,MATCH(中文转码!CN147,新汉化!$Q:$Q,0))</f>
        <v>0000</v>
      </c>
      <c r="CO147" s="8" t="str">
        <f>INDEX(新汉化!$P:$P,MATCH(中文转码!CO147,新汉化!$Q:$Q,0))</f>
        <v>0000</v>
      </c>
      <c r="CP147" s="13" t="str">
        <f>日文原码!CP147</f>
        <v>0000</v>
      </c>
    </row>
    <row r="148" spans="1:94">
      <c r="A148" s="7" t="str">
        <f>日文原码!A148</f>
        <v>0100</v>
      </c>
      <c r="B148" t="str">
        <f>日文原码!B148</f>
        <v>0400</v>
      </c>
      <c r="C148" s="8" t="str">
        <f>日文原码!C148</f>
        <v>0700</v>
      </c>
      <c r="D148" s="7" t="str">
        <f>日文原码!D148</f>
        <v>0A00</v>
      </c>
      <c r="E148" t="str">
        <f>日文原码!E148</f>
        <v>0A00</v>
      </c>
      <c r="F148" t="str">
        <f>日文原码!F148</f>
        <v>0100</v>
      </c>
      <c r="G148" s="8" t="str">
        <f>日文原码!G148</f>
        <v>0100</v>
      </c>
      <c r="H148" t="str">
        <f>日文原码!H148</f>
        <v>0A00</v>
      </c>
      <c r="I148" t="str">
        <f>日文原码!I148</f>
        <v>0100</v>
      </c>
      <c r="J148" t="str">
        <f>日文原码!J148</f>
        <v>0200</v>
      </c>
      <c r="K148" t="str">
        <f>日文原码!K148</f>
        <v>0500</v>
      </c>
      <c r="L148" s="7" t="str">
        <f>INDEX(新汉化!$P:$P,MATCH(中文转码!L148,新汉化!$Q:$Q,0))</f>
        <v>E7D7</v>
      </c>
      <c r="M148" s="9" t="str">
        <f>INDEX(新汉化!$P:$P,MATCH(中文转码!M148,新汉化!$Q:$Q,0))</f>
        <v>E4D6</v>
      </c>
      <c r="N148" s="9" t="str">
        <f>INDEX(新汉化!$P:$P,MATCH(中文转码!N148,新汉化!$Q:$Q,0))</f>
        <v>DECD</v>
      </c>
      <c r="O148" s="9" t="str">
        <f>INDEX(新汉化!$P:$P,MATCH(中文转码!O148,新汉化!$Q:$Q,0))</f>
        <v>DECD</v>
      </c>
      <c r="P148" s="8" t="str">
        <f>INDEX(新汉化!$P:$P,MATCH(中文转码!P148,新汉化!$Q:$Q,0))</f>
        <v>0000</v>
      </c>
      <c r="Q148" s="7" t="str">
        <f>INDEX(新汉化!$P:$P,MATCH(中文转码!Q148,新汉化!$Q:$Q,0))</f>
        <v>A1F8</v>
      </c>
      <c r="R148" s="9" t="str">
        <f>INDEX(新汉化!$P:$P,MATCH(中文转码!R148,新汉化!$Q:$Q,0))</f>
        <v>A1F8</v>
      </c>
      <c r="S148" s="9" t="str">
        <f>INDEX(新汉化!$P:$P,MATCH(中文转码!S148,新汉化!$Q:$Q,0))</f>
        <v>BCB2</v>
      </c>
      <c r="T148" s="9" t="str">
        <f>INDEX(新汉化!$P:$P,MATCH(中文转码!T148,新汉化!$Q:$Q,0))</f>
        <v>BCC5</v>
      </c>
      <c r="U148" s="8" t="str">
        <f>INDEX(新汉化!$P:$P,MATCH(中文转码!U148,新汉化!$Q:$Q,0))</f>
        <v>A1F8</v>
      </c>
      <c r="V148" s="7" t="str">
        <f>INDEX(新汉化!$P:$P,MATCH(中文转码!V148,新汉化!$Q:$Q,0))</f>
        <v>C3D3</v>
      </c>
      <c r="W148" s="9" t="str">
        <f>INDEX(新汉化!$P:$P,MATCH(中文转码!W148,新汉化!$Q:$Q,0))</f>
        <v>EBD5</v>
      </c>
      <c r="X148" s="9" t="str">
        <f>INDEX(新汉化!$P:$P,MATCH(中文转码!X148,新汉化!$Q:$Q,0))</f>
        <v>CCB4</v>
      </c>
      <c r="Y148" s="9" t="str">
        <f>INDEX(新汉化!$P:$P,MATCH(中文转码!Y148,新汉化!$Q:$Q,0))</f>
        <v>CBC9</v>
      </c>
      <c r="Z148" s="9" t="str">
        <f>INDEX(新汉化!$P:$P,MATCH(中文转码!Z148,新汉化!$Q:$Q,0))</f>
        <v>D4D7</v>
      </c>
      <c r="AA148" s="9" t="str">
        <f>INDEX(新汉化!$P:$P,MATCH(中文转码!AA148,新汉化!$Q:$Q,0))</f>
        <v>BABC</v>
      </c>
      <c r="AB148" s="9" t="str">
        <f>INDEX(新汉化!$P:$P,MATCH(中文转码!AB148,新汉化!$Q:$Q,0))</f>
        <v>C4B5</v>
      </c>
      <c r="AC148" s="9" t="str">
        <f>INDEX(新汉化!$P:$P,MATCH(中文转码!AC148,新汉化!$Q:$Q,0))</f>
        <v>EDC9</v>
      </c>
      <c r="AD148" s="9" t="str">
        <f>INDEX(新汉化!$P:$P,MATCH(中文转码!AD148,新汉化!$Q:$Q,0))</f>
        <v>E5CC</v>
      </c>
      <c r="AE148" s="9" t="str">
        <f>INDEX(新汉化!$P:$P,MATCH(中文转码!AE148,新汉化!$Q:$Q,0))</f>
        <v>B1CA</v>
      </c>
      <c r="AF148" s="9" t="str">
        <f>INDEX(新汉化!$P:$P,MATCH(中文转码!AF148,新汉化!$Q:$Q,0))</f>
        <v>C039</v>
      </c>
      <c r="AG148" s="9" t="str">
        <f>INDEX(新汉化!$P:$P,MATCH(中文转码!AG148,新汉化!$Q:$Q,0))</f>
        <v>CDBE</v>
      </c>
      <c r="AH148" s="9" t="str">
        <f>INDEX(新汉化!$P:$P,MATCH(中文转码!AH148,新汉化!$Q:$Q,0))</f>
        <v>E1BB</v>
      </c>
      <c r="AI148" s="9" t="str">
        <f>INDEX(新汉化!$P:$P,MATCH(中文转码!AI148,新汉化!$Q:$Q,0))</f>
        <v>FAB2</v>
      </c>
      <c r="AJ148" s="9" t="str">
        <f>INDEX(新汉化!$P:$P,MATCH(中文转码!AJ148,新汉化!$Q:$Q,0))</f>
        <v>FAC9</v>
      </c>
      <c r="AK148" s="9" t="str">
        <f>INDEX(新汉化!$P:$P,MATCH(中文转码!AK148,新汉化!$Q:$Q,0))</f>
        <v>0000</v>
      </c>
      <c r="AL148" s="9" t="str">
        <f>INDEX(新汉化!$P:$P,MATCH(中文转码!AL148,新汉化!$Q:$Q,0))</f>
        <v>0000</v>
      </c>
      <c r="AM148" s="9" t="str">
        <f>INDEX(新汉化!$P:$P,MATCH(中文转码!AM148,新汉化!$Q:$Q,0))</f>
        <v>0000</v>
      </c>
      <c r="AN148" s="9" t="str">
        <f>INDEX(新汉化!$P:$P,MATCH(中文转码!AN148,新汉化!$Q:$Q,0))</f>
        <v>0000</v>
      </c>
      <c r="AO148" s="9" t="str">
        <f>INDEX(新汉化!$P:$P,MATCH(中文转码!AO148,新汉化!$Q:$Q,0))</f>
        <v>0000</v>
      </c>
      <c r="AP148" s="9" t="str">
        <f>INDEX(新汉化!$P:$P,MATCH(中文转码!AP148,新汉化!$Q:$Q,0))</f>
        <v>0000</v>
      </c>
      <c r="AQ148" s="9" t="str">
        <f>INDEX(新汉化!$P:$P,MATCH(中文转码!AQ148,新汉化!$Q:$Q,0))</f>
        <v>0000</v>
      </c>
      <c r="AR148" s="9" t="str">
        <f>INDEX(新汉化!$P:$P,MATCH(中文转码!AR148,新汉化!$Q:$Q,0))</f>
        <v>0000</v>
      </c>
      <c r="AS148" s="8" t="str">
        <f>INDEX(新汉化!$P:$P,MATCH(中文转码!AS148,新汉化!$Q:$Q,0))</f>
        <v>0000</v>
      </c>
      <c r="AT148" s="7" t="str">
        <f>INDEX(新汉化!$P:$P,MATCH(中文转码!AT148,新汉化!$Q:$Q,0))</f>
        <v>BFC7</v>
      </c>
      <c r="AU148" s="9" t="str">
        <f>INDEX(新汉化!$P:$P,MATCH(中文转码!AU148,新汉化!$Q:$Q,0))</f>
        <v>D2C1</v>
      </c>
      <c r="AV148" s="9" t="str">
        <f>INDEX(新汉化!$P:$P,MATCH(中文转码!AV148,新汉化!$Q:$Q,0))</f>
        <v>C4B5</v>
      </c>
      <c r="AW148" s="9" t="str">
        <f>INDEX(新汉化!$P:$P,MATCH(中文转码!AW148,新汉化!$Q:$Q,0))</f>
        <v>E7D7</v>
      </c>
      <c r="AX148" s="9" t="str">
        <f>INDEX(新汉化!$P:$P,MATCH(中文转码!AX148,新汉化!$Q:$Q,0))</f>
        <v>E4D6</v>
      </c>
      <c r="AY148" s="9" t="str">
        <f>INDEX(新汉化!$P:$P,MATCH(中文转码!AY148,新汉化!$Q:$Q,0))</f>
        <v>DCC4</v>
      </c>
      <c r="AZ148" s="9" t="str">
        <f>INDEX(新汉化!$P:$P,MATCH(中文转码!AZ148,新汉化!$Q:$Q,0))</f>
        <v>BFC1</v>
      </c>
      <c r="BA148" s="9" t="str">
        <f>INDEX(新汉化!$P:$P,MATCH(中文转码!BA148,新汉化!$Q:$Q,0))</f>
        <v>8038</v>
      </c>
      <c r="BB148" s="9" t="str">
        <f>INDEX(新汉化!$P:$P,MATCH(中文转码!BB148,新汉化!$Q:$Q,0))</f>
        <v>ADD4</v>
      </c>
      <c r="BC148" s="9" t="str">
        <f>INDEX(新汉化!$P:$P,MATCH(中文转码!BC148,新汉化!$Q:$Q,0))</f>
        <v>BEB1</v>
      </c>
      <c r="BD148" s="9" t="str">
        <f>INDEX(新汉化!$P:$P,MATCH(中文转码!BD148,新汉化!$Q:$Q,0))</f>
        <v>C7CA</v>
      </c>
      <c r="BE148" s="9" t="str">
        <f>INDEX(新汉化!$P:$P,MATCH(中文转码!BE148,新汉化!$Q:$Q,0))</f>
        <v>F6B8</v>
      </c>
      <c r="BF148" s="9" t="str">
        <f>INDEX(新汉化!$P:$P,MATCH(中文转码!BF148,新汉化!$Q:$Q,0))</f>
        <v>BBB1</v>
      </c>
      <c r="BG148" s="9" t="str">
        <f>INDEX(新汉化!$P:$P,MATCH(中文转码!BG148,新汉化!$Q:$Q,0))</f>
        <v>AAB6</v>
      </c>
      <c r="BH148" s="9" t="str">
        <f>INDEX(新汉化!$P:$P,MATCH(中文转码!BH148,新汉化!$Q:$Q,0))</f>
        <v>FAC6</v>
      </c>
      <c r="BI148" s="9" t="str">
        <f>INDEX(新汉化!$P:$P,MATCH(中文转码!BI148,新汉化!$Q:$Q,0))</f>
        <v>C4B5</v>
      </c>
      <c r="BJ148" s="9" t="str">
        <f>INDEX(新汉化!$P:$P,MATCH(中文转码!BJ148,新汉化!$Q:$Q,0))</f>
        <v>0000</v>
      </c>
      <c r="BK148" s="9" t="str">
        <f>INDEX(新汉化!$P:$P,MATCH(中文转码!BK148,新汉化!$Q:$Q,0))</f>
        <v>0000</v>
      </c>
      <c r="BL148" s="9" t="str">
        <f>INDEX(新汉化!$P:$P,MATCH(中文转码!BL148,新汉化!$Q:$Q,0))</f>
        <v>0000</v>
      </c>
      <c r="BM148" s="9" t="str">
        <f>INDEX(新汉化!$P:$P,MATCH(中文转码!BM148,新汉化!$Q:$Q,0))</f>
        <v>0000</v>
      </c>
      <c r="BN148" s="9" t="str">
        <f>INDEX(新汉化!$P:$P,MATCH(中文转码!BN148,新汉化!$Q:$Q,0))</f>
        <v>0000</v>
      </c>
      <c r="BO148" s="9" t="str">
        <f>INDEX(新汉化!$P:$P,MATCH(中文转码!BO148,新汉化!$Q:$Q,0))</f>
        <v>0000</v>
      </c>
      <c r="BP148" s="9" t="str">
        <f>INDEX(新汉化!$P:$P,MATCH(中文转码!BP148,新汉化!$Q:$Q,0))</f>
        <v>0000</v>
      </c>
      <c r="BQ148" s="8" t="str">
        <f>INDEX(新汉化!$P:$P,MATCH(中文转码!BQ148,新汉化!$Q:$Q,0))</f>
        <v>0000</v>
      </c>
      <c r="BR148" s="7" t="str">
        <f>INDEX(新汉化!$P:$P,MATCH(中文转码!BR148,新汉化!$Q:$Q,0))</f>
        <v>C9BF</v>
      </c>
      <c r="BS148" s="9" t="str">
        <f>INDEX(新汉化!$P:$P,MATCH(中文转码!BS148,新汉化!$Q:$Q,0))</f>
        <v>AFC1</v>
      </c>
      <c r="BT148" s="9" t="str">
        <f>INDEX(新汉化!$P:$P,MATCH(中文转码!BT148,新汉化!$Q:$Q,0))</f>
        <v>E6CD</v>
      </c>
      <c r="BU148" s="9" t="str">
        <f>INDEX(新汉化!$P:$P,MATCH(中文转码!BU148,新汉化!$Q:$Q,0))</f>
        <v>BCC5</v>
      </c>
      <c r="BV148" s="9" t="str">
        <f>INDEX(新汉化!$P:$P,MATCH(中文转码!BV148,新汉化!$Q:$Q,0))</f>
        <v>8038</v>
      </c>
      <c r="BW148" s="9" t="str">
        <f>INDEX(新汉化!$P:$P,MATCH(中文转码!BW148,新汉化!$Q:$Q,0))</f>
        <v>0000</v>
      </c>
      <c r="BX148" s="9" t="str">
        <f>INDEX(新汉化!$P:$P,MATCH(中文转码!BX148,新汉化!$Q:$Q,0))</f>
        <v>0000</v>
      </c>
      <c r="BY148" s="9" t="str">
        <f>INDEX(新汉化!$P:$P,MATCH(中文转码!BY148,新汉化!$Q:$Q,0))</f>
        <v>0000</v>
      </c>
      <c r="BZ148" s="9" t="str">
        <f>INDEX(新汉化!$P:$P,MATCH(中文转码!BZ148,新汉化!$Q:$Q,0))</f>
        <v>0000</v>
      </c>
      <c r="CA148" s="9" t="str">
        <f>INDEX(新汉化!$P:$P,MATCH(中文转码!CA148,新汉化!$Q:$Q,0))</f>
        <v>0000</v>
      </c>
      <c r="CB148" s="9" t="str">
        <f>INDEX(新汉化!$P:$P,MATCH(中文转码!CB148,新汉化!$Q:$Q,0))</f>
        <v>0000</v>
      </c>
      <c r="CC148" s="9" t="str">
        <f>INDEX(新汉化!$P:$P,MATCH(中文转码!CC148,新汉化!$Q:$Q,0))</f>
        <v>0000</v>
      </c>
      <c r="CD148" s="9" t="str">
        <f>INDEX(新汉化!$P:$P,MATCH(中文转码!CD148,新汉化!$Q:$Q,0))</f>
        <v>0000</v>
      </c>
      <c r="CE148" s="9" t="str">
        <f>INDEX(新汉化!$P:$P,MATCH(中文转码!CE148,新汉化!$Q:$Q,0))</f>
        <v>0000</v>
      </c>
      <c r="CF148" s="9" t="str">
        <f>INDEX(新汉化!$P:$P,MATCH(中文转码!CF148,新汉化!$Q:$Q,0))</f>
        <v>0000</v>
      </c>
      <c r="CG148" s="9" t="str">
        <f>INDEX(新汉化!$P:$P,MATCH(中文转码!CG148,新汉化!$Q:$Q,0))</f>
        <v>0000</v>
      </c>
      <c r="CH148" s="9" t="str">
        <f>INDEX(新汉化!$P:$P,MATCH(中文转码!CH148,新汉化!$Q:$Q,0))</f>
        <v>0000</v>
      </c>
      <c r="CI148" s="9" t="str">
        <f>INDEX(新汉化!$P:$P,MATCH(中文转码!CI148,新汉化!$Q:$Q,0))</f>
        <v>0000</v>
      </c>
      <c r="CJ148" s="9" t="str">
        <f>INDEX(新汉化!$P:$P,MATCH(中文转码!CJ148,新汉化!$Q:$Q,0))</f>
        <v>0000</v>
      </c>
      <c r="CK148" s="9" t="str">
        <f>INDEX(新汉化!$P:$P,MATCH(中文转码!CK148,新汉化!$Q:$Q,0))</f>
        <v>0000</v>
      </c>
      <c r="CL148" s="9" t="str">
        <f>INDEX(新汉化!$P:$P,MATCH(中文转码!CL148,新汉化!$Q:$Q,0))</f>
        <v>0000</v>
      </c>
      <c r="CM148" s="9" t="str">
        <f>INDEX(新汉化!$P:$P,MATCH(中文转码!CM148,新汉化!$Q:$Q,0))</f>
        <v>0000</v>
      </c>
      <c r="CN148" s="9" t="str">
        <f>INDEX(新汉化!$P:$P,MATCH(中文转码!CN148,新汉化!$Q:$Q,0))</f>
        <v>0000</v>
      </c>
      <c r="CO148" s="8" t="str">
        <f>INDEX(新汉化!$P:$P,MATCH(中文转码!CO148,新汉化!$Q:$Q,0))</f>
        <v>0000</v>
      </c>
      <c r="CP148" s="13" t="str">
        <f>日文原码!CP148</f>
        <v>0000</v>
      </c>
    </row>
    <row r="149" spans="1:94">
      <c r="A149" s="7" t="str">
        <f>日文原码!A149</f>
        <v>0100</v>
      </c>
      <c r="B149" t="str">
        <f>日文原码!B149</f>
        <v>0400</v>
      </c>
      <c r="C149" s="8" t="str">
        <f>日文原码!C149</f>
        <v>0800</v>
      </c>
      <c r="D149" s="7" t="str">
        <f>日文原码!D149</f>
        <v>0A00</v>
      </c>
      <c r="E149" t="str">
        <f>日文原码!E149</f>
        <v>0A00</v>
      </c>
      <c r="F149" t="str">
        <f>日文原码!F149</f>
        <v>0000</v>
      </c>
      <c r="G149" s="8" t="str">
        <f>日文原码!G149</f>
        <v>0800</v>
      </c>
      <c r="H149" t="str">
        <f>日文原码!H149</f>
        <v>0A00</v>
      </c>
      <c r="I149" t="str">
        <f>日文原码!I149</f>
        <v>0100</v>
      </c>
      <c r="J149" t="str">
        <f>日文原码!J149</f>
        <v>0500</v>
      </c>
      <c r="K149" t="str">
        <f>日文原码!K149</f>
        <v>0000</v>
      </c>
      <c r="L149" s="7" t="str">
        <f>INDEX(新汉化!$P:$P,MATCH(中文转码!L149,新汉化!$Q:$Q,0))</f>
        <v>B9D2</v>
      </c>
      <c r="M149" s="9" t="str">
        <f>INDEX(新汉化!$P:$P,MATCH(中文转码!M149,新汉化!$Q:$Q,0))</f>
        <v>B2D1</v>
      </c>
      <c r="N149" s="9" t="str">
        <f>INDEX(新汉化!$P:$P,MATCH(中文转码!N149,新汉化!$Q:$Q,0))</f>
        <v>E9C1</v>
      </c>
      <c r="O149" s="9" t="str">
        <f>INDEX(新汉化!$P:$P,MATCH(中文转码!O149,新汉化!$Q:$Q,0))</f>
        <v>0000</v>
      </c>
      <c r="P149" s="8" t="str">
        <f>INDEX(新汉化!$P:$P,MATCH(中文转码!P149,新汉化!$Q:$Q,0))</f>
        <v>0000</v>
      </c>
      <c r="Q149" s="7" t="str">
        <f>INDEX(新汉化!$P:$P,MATCH(中文转码!Q149,新汉化!$Q:$Q,0))</f>
        <v>A1F8</v>
      </c>
      <c r="R149" s="9" t="str">
        <f>INDEX(新汉化!$P:$P,MATCH(中文转码!R149,新汉化!$Q:$Q,0))</f>
        <v>A1F8</v>
      </c>
      <c r="S149" s="9" t="str">
        <f>INDEX(新汉化!$P:$P,MATCH(中文转码!S149,新汉化!$Q:$Q,0))</f>
        <v>C9B6</v>
      </c>
      <c r="T149" s="9" t="str">
        <f>INDEX(新汉化!$P:$P,MATCH(中文转码!T149,新汉化!$Q:$Q,0))</f>
        <v>EABB</v>
      </c>
      <c r="U149" s="8" t="str">
        <f>INDEX(新汉化!$P:$P,MATCH(中文转码!U149,新汉化!$Q:$Q,0))</f>
        <v>A1F8</v>
      </c>
      <c r="V149" s="7" t="str">
        <f>INDEX(新汉化!$P:$P,MATCH(中文转码!V149,新汉化!$Q:$Q,0))</f>
        <v>FED2</v>
      </c>
      <c r="W149" s="9" t="str">
        <f>INDEX(新汉化!$P:$P,MATCH(中文转码!W149,新汉化!$Q:$Q,0))</f>
        <v>E4C4</v>
      </c>
      <c r="X149" s="9" t="str">
        <f>INDEX(新汉化!$P:$P,MATCH(中文转码!X149,新汉化!$Q:$Q,0))</f>
        <v>DAD4</v>
      </c>
      <c r="Y149" s="9" t="str">
        <f>INDEX(新汉化!$P:$P,MATCH(中文转码!Y149,新汉化!$Q:$Q,0))</f>
        <v>EEC9</v>
      </c>
      <c r="Z149" s="9" t="str">
        <f>INDEX(新汉化!$P:$P,MATCH(中文转码!Z149,新汉化!$Q:$Q,0))</f>
        <v>B9D2</v>
      </c>
      <c r="AA149" s="9" t="str">
        <f>INDEX(新汉化!$P:$P,MATCH(中文转码!AA149,新汉化!$Q:$Q,0))</f>
        <v>C4B5</v>
      </c>
      <c r="AB149" s="9" t="str">
        <f>INDEX(新汉化!$P:$P,MATCH(中文转码!AB149,新汉化!$Q:$Q,0))</f>
        <v>DABA</v>
      </c>
      <c r="AC149" s="9" t="str">
        <f>INDEX(新汉化!$P:$P,MATCH(中文转码!AC149,新汉化!$Q:$Q,0))</f>
        <v>B5B0</v>
      </c>
      <c r="AD149" s="9" t="str">
        <f>INDEX(新汉化!$P:$P,MATCH(中文转码!AD149,新汉化!$Q:$Q,0))</f>
        <v>D0D6</v>
      </c>
      <c r="AE149" s="9" t="str">
        <f>INDEX(新汉化!$P:$P,MATCH(中文转码!AE149,新汉化!$Q:$Q,0))</f>
        <v>C039</v>
      </c>
      <c r="AF149" s="9" t="str">
        <f>INDEX(新汉化!$P:$P,MATCH(中文转码!AF149,新汉化!$Q:$Q,0))</f>
        <v>C4CB</v>
      </c>
      <c r="AG149" s="9" t="str">
        <f>INDEX(新汉化!$P:$P,MATCH(中文转码!AG149,新汉化!$Q:$Q,0))</f>
        <v>A6B4</v>
      </c>
      <c r="AH149" s="9" t="str">
        <f>INDEX(新汉化!$P:$P,MATCH(中文转码!AH149,新汉化!$Q:$Q,0))</f>
        <v>CED3</v>
      </c>
      <c r="AI149" s="9" t="str">
        <f>INDEX(新汉化!$P:$P,MATCH(中文转码!AI149,新汉化!$Q:$Q,0))</f>
        <v>B4B5</v>
      </c>
      <c r="AJ149" s="9" t="str">
        <f>INDEX(新汉化!$P:$P,MATCH(中文转码!AJ149,新汉化!$Q:$Q,0))</f>
        <v>C5D7</v>
      </c>
      <c r="AK149" s="9" t="str">
        <f>INDEX(新汉化!$P:$P,MATCH(中文转码!AK149,新汉化!$Q:$Q,0))</f>
        <v>8038</v>
      </c>
      <c r="AL149" s="9" t="str">
        <f>INDEX(新汉化!$P:$P,MATCH(中文转码!AL149,新汉化!$Q:$Q,0))</f>
        <v>0000</v>
      </c>
      <c r="AM149" s="9" t="str">
        <f>INDEX(新汉化!$P:$P,MATCH(中文转码!AM149,新汉化!$Q:$Q,0))</f>
        <v>0000</v>
      </c>
      <c r="AN149" s="9" t="str">
        <f>INDEX(新汉化!$P:$P,MATCH(中文转码!AN149,新汉化!$Q:$Q,0))</f>
        <v>0000</v>
      </c>
      <c r="AO149" s="9" t="str">
        <f>INDEX(新汉化!$P:$P,MATCH(中文转码!AO149,新汉化!$Q:$Q,0))</f>
        <v>0000</v>
      </c>
      <c r="AP149" s="9" t="str">
        <f>INDEX(新汉化!$P:$P,MATCH(中文转码!AP149,新汉化!$Q:$Q,0))</f>
        <v>0000</v>
      </c>
      <c r="AQ149" s="9" t="str">
        <f>INDEX(新汉化!$P:$P,MATCH(中文转码!AQ149,新汉化!$Q:$Q,0))</f>
        <v>0000</v>
      </c>
      <c r="AR149" s="9" t="str">
        <f>INDEX(新汉化!$P:$P,MATCH(中文转码!AR149,新汉化!$Q:$Q,0))</f>
        <v>0000</v>
      </c>
      <c r="AS149" s="8" t="str">
        <f>INDEX(新汉化!$P:$P,MATCH(中文转码!AS149,新汉化!$Q:$Q,0))</f>
        <v>0000</v>
      </c>
      <c r="AT149" s="7" t="str">
        <f>INDEX(新汉化!$P:$P,MATCH(中文转码!AT149,新汉化!$Q:$Q,0))</f>
        <v>ABB4</v>
      </c>
      <c r="AU149" s="9" t="str">
        <f>INDEX(新汉化!$P:$P,MATCH(中文转码!AU149,新汉化!$Q:$Q,0))</f>
        <v>B5CB</v>
      </c>
      <c r="AV149" s="9" t="str">
        <f>INDEX(新汉化!$P:$P,MATCH(中文转码!AV149,新汉化!$Q:$Q,0))</f>
        <v>C039</v>
      </c>
      <c r="AW149" s="9" t="str">
        <f>INDEX(新汉化!$P:$P,MATCH(中文转码!AW149,新汉化!$Q:$Q,0))</f>
        <v>C7C4</v>
      </c>
      <c r="AX149" s="9" t="str">
        <f>INDEX(新汉化!$P:$P,MATCH(中文转码!AX149,新汉化!$Q:$Q,0))</f>
        <v>A9D0</v>
      </c>
      <c r="AY149" s="9" t="str">
        <f>INDEX(新汉化!$P:$P,MATCH(中文转码!AY149,新汉化!$Q:$Q,0))</f>
        <v>BBB1</v>
      </c>
      <c r="AZ149" s="9" t="str">
        <f>INDEX(新汉化!$P:$P,MATCH(中文转码!AZ149,新汉化!$Q:$Q,0))</f>
        <v>E8C2</v>
      </c>
      <c r="BA149" s="9" t="str">
        <f>INDEX(新汉化!$P:$P,MATCH(中文转码!BA149,新汉化!$Q:$Q,0))</f>
        <v>E8C2</v>
      </c>
      <c r="BB149" s="9" t="str">
        <f>INDEX(新汉化!$P:$P,MATCH(中文转码!BB149,新汉化!$Q:$Q,0))</f>
        <v>E2B3</v>
      </c>
      <c r="BC149" s="9" t="str">
        <f>INDEX(新汉化!$P:$P,MATCH(中文转码!BC149,新汉化!$Q:$Q,0))</f>
        <v>F0D4</v>
      </c>
      <c r="BD149" s="9" t="str">
        <f>INDEX(新汉化!$P:$P,MATCH(中文转码!BD149,新汉化!$Q:$Q,0))</f>
        <v>C4B5</v>
      </c>
      <c r="BE149" s="9" t="str">
        <f>INDEX(新汉化!$P:$P,MATCH(中文转码!BE149,新汉化!$Q:$Q,0))</f>
        <v>B5BB</v>
      </c>
      <c r="BF149" s="9" t="str">
        <f>INDEX(新汉化!$P:$P,MATCH(中文转码!BF149,新汉化!$Q:$Q,0))</f>
        <v>A2BA</v>
      </c>
      <c r="BG149" s="9" t="str">
        <f>INDEX(新汉化!$P:$P,MATCH(中文转码!BG149,新汉化!$Q:$Q,0))</f>
        <v>D3D7</v>
      </c>
      <c r="BH149" s="9" t="str">
        <f>INDEX(新汉化!$P:$P,MATCH(中文转码!BH149,新汉化!$Q:$Q,0))</f>
        <v>E1BB</v>
      </c>
      <c r="BI149" s="9" t="str">
        <f>INDEX(新汉化!$P:$P,MATCH(中文转码!BI149,新汉化!$Q:$Q,0))</f>
        <v>BBB1</v>
      </c>
      <c r="BJ149" s="9" t="str">
        <f>INDEX(新汉化!$P:$P,MATCH(中文转码!BJ149,新汉化!$Q:$Q,0))</f>
        <v>0000</v>
      </c>
      <c r="BK149" s="9" t="str">
        <f>INDEX(新汉化!$P:$P,MATCH(中文转码!BK149,新汉化!$Q:$Q,0))</f>
        <v>0000</v>
      </c>
      <c r="BL149" s="9" t="str">
        <f>INDEX(新汉化!$P:$P,MATCH(中文转码!BL149,新汉化!$Q:$Q,0))</f>
        <v>0000</v>
      </c>
      <c r="BM149" s="9" t="str">
        <f>INDEX(新汉化!$P:$P,MATCH(中文转码!BM149,新汉化!$Q:$Q,0))</f>
        <v>0000</v>
      </c>
      <c r="BN149" s="9" t="str">
        <f>INDEX(新汉化!$P:$P,MATCH(中文转码!BN149,新汉化!$Q:$Q,0))</f>
        <v>0000</v>
      </c>
      <c r="BO149" s="9" t="str">
        <f>INDEX(新汉化!$P:$P,MATCH(中文转码!BO149,新汉化!$Q:$Q,0))</f>
        <v>0000</v>
      </c>
      <c r="BP149" s="9" t="str">
        <f>INDEX(新汉化!$P:$P,MATCH(中文转码!BP149,新汉化!$Q:$Q,0))</f>
        <v>0000</v>
      </c>
      <c r="BQ149" s="8" t="str">
        <f>INDEX(新汉化!$P:$P,MATCH(中文转码!BQ149,新汉化!$Q:$Q,0))</f>
        <v>0000</v>
      </c>
      <c r="BR149" s="7" t="str">
        <f>INDEX(新汉化!$P:$P,MATCH(中文转码!BR149,新汉化!$Q:$Q,0))</f>
        <v>B9D2</v>
      </c>
      <c r="BS149" s="9" t="str">
        <f>INDEX(新汉化!$P:$P,MATCH(中文转码!BS149,新汉化!$Q:$Q,0))</f>
        <v>B2D1</v>
      </c>
      <c r="BT149" s="9" t="str">
        <f>INDEX(新汉化!$P:$P,MATCH(中文转码!BT149,新汉化!$Q:$Q,0))</f>
        <v>E9C1</v>
      </c>
      <c r="BU149" s="9" t="str">
        <f>INDEX(新汉化!$P:$P,MATCH(中文转码!BU149,新汉化!$Q:$Q,0))</f>
        <v>F8B8</v>
      </c>
      <c r="BV149" s="9" t="str">
        <f>INDEX(新汉化!$P:$P,MATCH(中文转码!BV149,新汉化!$Q:$Q,0))</f>
        <v>D5B9</v>
      </c>
      <c r="BW149" s="9" t="str">
        <f>INDEX(新汉化!$P:$P,MATCH(中文转码!BW149,新汉化!$Q:$Q,0))</f>
        <v>DFD7</v>
      </c>
      <c r="BX149" s="9" t="str">
        <f>INDEX(新汉化!$P:$P,MATCH(中文转码!BX149,新汉化!$Q:$Q,0))</f>
        <v>8038</v>
      </c>
      <c r="BY149" s="9" t="str">
        <f>INDEX(新汉化!$P:$P,MATCH(中文转码!BY149,新汉化!$Q:$Q,0))</f>
        <v>0000</v>
      </c>
      <c r="BZ149" s="9" t="str">
        <f>INDEX(新汉化!$P:$P,MATCH(中文转码!BZ149,新汉化!$Q:$Q,0))</f>
        <v>0000</v>
      </c>
      <c r="CA149" s="9" t="str">
        <f>INDEX(新汉化!$P:$P,MATCH(中文转码!CA149,新汉化!$Q:$Q,0))</f>
        <v>0000</v>
      </c>
      <c r="CB149" s="9" t="str">
        <f>INDEX(新汉化!$P:$P,MATCH(中文转码!CB149,新汉化!$Q:$Q,0))</f>
        <v>0000</v>
      </c>
      <c r="CC149" s="9" t="str">
        <f>INDEX(新汉化!$P:$P,MATCH(中文转码!CC149,新汉化!$Q:$Q,0))</f>
        <v>0000</v>
      </c>
      <c r="CD149" s="9" t="str">
        <f>INDEX(新汉化!$P:$P,MATCH(中文转码!CD149,新汉化!$Q:$Q,0))</f>
        <v>0000</v>
      </c>
      <c r="CE149" s="9" t="str">
        <f>INDEX(新汉化!$P:$P,MATCH(中文转码!CE149,新汉化!$Q:$Q,0))</f>
        <v>0000</v>
      </c>
      <c r="CF149" s="9" t="str">
        <f>INDEX(新汉化!$P:$P,MATCH(中文转码!CF149,新汉化!$Q:$Q,0))</f>
        <v>0000</v>
      </c>
      <c r="CG149" s="9" t="str">
        <f>INDEX(新汉化!$P:$P,MATCH(中文转码!CG149,新汉化!$Q:$Q,0))</f>
        <v>0000</v>
      </c>
      <c r="CH149" s="9" t="str">
        <f>INDEX(新汉化!$P:$P,MATCH(中文转码!CH149,新汉化!$Q:$Q,0))</f>
        <v>0000</v>
      </c>
      <c r="CI149" s="9" t="str">
        <f>INDEX(新汉化!$P:$P,MATCH(中文转码!CI149,新汉化!$Q:$Q,0))</f>
        <v>0000</v>
      </c>
      <c r="CJ149" s="9" t="str">
        <f>INDEX(新汉化!$P:$P,MATCH(中文转码!CJ149,新汉化!$Q:$Q,0))</f>
        <v>0000</v>
      </c>
      <c r="CK149" s="9" t="str">
        <f>INDEX(新汉化!$P:$P,MATCH(中文转码!CK149,新汉化!$Q:$Q,0))</f>
        <v>0000</v>
      </c>
      <c r="CL149" s="9" t="str">
        <f>INDEX(新汉化!$P:$P,MATCH(中文转码!CL149,新汉化!$Q:$Q,0))</f>
        <v>0000</v>
      </c>
      <c r="CM149" s="9" t="str">
        <f>INDEX(新汉化!$P:$P,MATCH(中文转码!CM149,新汉化!$Q:$Q,0))</f>
        <v>0000</v>
      </c>
      <c r="CN149" s="9" t="str">
        <f>INDEX(新汉化!$P:$P,MATCH(中文转码!CN149,新汉化!$Q:$Q,0))</f>
        <v>0000</v>
      </c>
      <c r="CO149" s="8" t="str">
        <f>INDEX(新汉化!$P:$P,MATCH(中文转码!CO149,新汉化!$Q:$Q,0))</f>
        <v>0000</v>
      </c>
      <c r="CP149" s="13" t="str">
        <f>日文原码!CP149</f>
        <v>0000</v>
      </c>
    </row>
    <row r="150" spans="1:94">
      <c r="A150" s="7" t="str">
        <f>日文原码!A150</f>
        <v>0100</v>
      </c>
      <c r="B150" t="str">
        <f>日文原码!B150</f>
        <v>0400</v>
      </c>
      <c r="C150" s="8" t="str">
        <f>日文原码!C150</f>
        <v>0900</v>
      </c>
      <c r="D150" s="7" t="str">
        <f>日文原码!D150</f>
        <v>0A00</v>
      </c>
      <c r="E150" t="str">
        <f>日文原码!E150</f>
        <v>0A00</v>
      </c>
      <c r="F150" t="str">
        <f>日文原码!F150</f>
        <v>0100</v>
      </c>
      <c r="G150" s="8" t="str">
        <f>日文原码!G150</f>
        <v>0600</v>
      </c>
      <c r="H150" t="str">
        <f>日文原码!H150</f>
        <v>0A00</v>
      </c>
      <c r="I150" t="str">
        <f>日文原码!I150</f>
        <v>0300</v>
      </c>
      <c r="J150" t="str">
        <f>日文原码!J150</f>
        <v>0000</v>
      </c>
      <c r="K150" t="str">
        <f>日文原码!K150</f>
        <v>0600</v>
      </c>
      <c r="L150" s="7" t="str">
        <f>INDEX(新汉化!$P:$P,MATCH(中文转码!L150,新汉化!$Q:$Q,0))</f>
        <v>DDE1</v>
      </c>
      <c r="M150" s="9" t="str">
        <f>INDEX(新汉化!$P:$P,MATCH(中文转码!M150,新汉化!$Q:$Q,0))</f>
        <v>E5E1</v>
      </c>
      <c r="N150" s="9" t="str">
        <f>INDEX(新汉化!$P:$P,MATCH(中文转码!N150,新汉化!$Q:$Q,0))</f>
        <v>B9D2</v>
      </c>
      <c r="O150" s="9" t="str">
        <f>INDEX(新汉化!$P:$P,MATCH(中文转码!O150,新汉化!$Q:$Q,0))</f>
        <v>E9C1</v>
      </c>
      <c r="P150" s="8" t="str">
        <f>INDEX(新汉化!$P:$P,MATCH(中文转码!P150,新汉化!$Q:$Q,0))</f>
        <v>0000</v>
      </c>
      <c r="Q150" s="7" t="str">
        <f>INDEX(新汉化!$P:$P,MATCH(中文转码!Q150,新汉化!$Q:$Q,0))</f>
        <v>A1F8</v>
      </c>
      <c r="R150" s="9" t="str">
        <f>INDEX(新汉化!$P:$P,MATCH(中文转码!R150,新汉化!$Q:$Q,0))</f>
        <v>A1F8</v>
      </c>
      <c r="S150" s="9" t="str">
        <f>INDEX(新汉化!$P:$P,MATCH(中文转码!S150,新汉化!$Q:$Q,0))</f>
        <v>D0D5</v>
      </c>
      <c r="T150" s="9" t="str">
        <f>INDEX(新汉化!$P:$P,MATCH(中文转码!T150,新汉化!$Q:$Q,0))</f>
        <v>D6CA</v>
      </c>
      <c r="U150" s="8" t="str">
        <f>INDEX(新汉化!$P:$P,MATCH(中文转码!U150,新汉化!$Q:$Q,0))</f>
        <v>A1F8</v>
      </c>
      <c r="V150" s="7" t="str">
        <f>INDEX(新汉化!$P:$P,MATCH(中文转码!V150,新汉化!$Q:$Q,0))</f>
        <v>DECE</v>
      </c>
      <c r="W150" s="9" t="str">
        <f>INDEX(新汉化!$P:$P,MATCH(中文转码!W150,新汉化!$Q:$Q,0))</f>
        <v>DBC2</v>
      </c>
      <c r="X150" s="9" t="str">
        <f>INDEX(新汉化!$P:$P,MATCH(中文转码!X150,新汉化!$Q:$Q,0))</f>
        <v>E0B6</v>
      </c>
      <c r="Y150" s="9" t="str">
        <f>INDEX(新汉化!$P:$P,MATCH(中文转码!Y150,新汉化!$Q:$Q,0))</f>
        <v>F3B4</v>
      </c>
      <c r="Z150" s="9" t="str">
        <f>INDEX(新汉化!$P:$P,MATCH(中文转码!Z150,新汉化!$Q:$Q,0))</f>
        <v>C4B5</v>
      </c>
      <c r="AA150" s="9" t="str">
        <f>INDEX(新汉化!$P:$P,MATCH(中文转码!AA150,新汉化!$Q:$Q,0))</f>
        <v>ABB6</v>
      </c>
      <c r="AB150" s="9" t="str">
        <f>INDEX(新汉化!$P:$P,MATCH(中文转码!AB150,新汉化!$Q:$Q,0))</f>
        <v>F7CE</v>
      </c>
      <c r="AC150" s="9" t="str">
        <f>INDEX(新汉化!$P:$P,MATCH(中文转码!AC150,新汉化!$Q:$Q,0))</f>
        <v>BCB6</v>
      </c>
      <c r="AD150" s="9" t="str">
        <f>INDEX(新汉化!$P:$P,MATCH(中文转码!AD150,新汉化!$Q:$Q,0))</f>
        <v>DCC4</v>
      </c>
      <c r="AE150" s="9" t="str">
        <f>INDEX(新汉化!$P:$P,MATCH(中文转码!AE150,新汉化!$Q:$Q,0))</f>
        <v>FCCE</v>
      </c>
      <c r="AF150" s="9" t="str">
        <f>INDEX(新汉化!$P:$P,MATCH(中文转码!AF150,新汉化!$Q:$Q,0))</f>
        <v>F8BD</v>
      </c>
      <c r="AG150" s="9" t="str">
        <f>INDEX(新汉化!$P:$P,MATCH(中文转码!AG150,新汉化!$Q:$Q,0))</f>
        <v>A5C8</v>
      </c>
      <c r="AH150" s="9" t="str">
        <f>INDEX(新汉化!$P:$P,MATCH(中文转码!AH150,新汉化!$Q:$Q,0))</f>
        <v>8038</v>
      </c>
      <c r="AI150" s="9" t="str">
        <f>INDEX(新汉化!$P:$P,MATCH(中文转码!AI150,新汉化!$Q:$Q,0))</f>
        <v>E1BB</v>
      </c>
      <c r="AJ150" s="9" t="str">
        <f>INDEX(新汉化!$P:$P,MATCH(中文转码!AJ150,新汉化!$Q:$Q,0))</f>
        <v>C3D3</v>
      </c>
      <c r="AK150" s="9" t="str">
        <f>INDEX(新汉化!$P:$P,MATCH(中文转码!AK150,新汉化!$Q:$Q,0))</f>
        <v>0000</v>
      </c>
      <c r="AL150" s="9" t="str">
        <f>INDEX(新汉化!$P:$P,MATCH(中文转码!AL150,新汉化!$Q:$Q,0))</f>
        <v>0000</v>
      </c>
      <c r="AM150" s="9" t="str">
        <f>INDEX(新汉化!$P:$P,MATCH(中文转码!AM150,新汉化!$Q:$Q,0))</f>
        <v>0000</v>
      </c>
      <c r="AN150" s="9" t="str">
        <f>INDEX(新汉化!$P:$P,MATCH(中文转码!AN150,新汉化!$Q:$Q,0))</f>
        <v>0000</v>
      </c>
      <c r="AO150" s="9" t="str">
        <f>INDEX(新汉化!$P:$P,MATCH(中文转码!AO150,新汉化!$Q:$Q,0))</f>
        <v>0000</v>
      </c>
      <c r="AP150" s="9" t="str">
        <f>INDEX(新汉化!$P:$P,MATCH(中文转码!AP150,新汉化!$Q:$Q,0))</f>
        <v>0000</v>
      </c>
      <c r="AQ150" s="9" t="str">
        <f>INDEX(新汉化!$P:$P,MATCH(中文转码!AQ150,新汉化!$Q:$Q,0))</f>
        <v>0000</v>
      </c>
      <c r="AR150" s="9" t="str">
        <f>INDEX(新汉化!$P:$P,MATCH(中文转码!AR150,新汉化!$Q:$Q,0))</f>
        <v>0000</v>
      </c>
      <c r="AS150" s="8" t="str">
        <f>INDEX(新汉化!$P:$P,MATCH(中文转码!AS150,新汉化!$Q:$Q,0))</f>
        <v>0000</v>
      </c>
      <c r="AT150" s="7" t="str">
        <f>INDEX(新汉化!$P:$P,MATCH(中文转码!AT150,新汉化!$Q:$Q,0))</f>
        <v>D6B9</v>
      </c>
      <c r="AU150" s="9" t="str">
        <f>INDEX(新汉化!$P:$P,MATCH(中文转码!AU150,新汉化!$Q:$Q,0))</f>
        <v>ECD2</v>
      </c>
      <c r="AV150" s="9" t="str">
        <f>INDEX(新汉化!$P:$P,MATCH(中文转码!AV150,新汉化!$Q:$Q,0))</f>
        <v>C4B5</v>
      </c>
      <c r="AW150" s="9" t="str">
        <f>INDEX(新汉化!$P:$P,MATCH(中文转码!AW150,新汉化!$Q:$Q,0))</f>
        <v>D6CA</v>
      </c>
      <c r="AX150" s="9" t="str">
        <f>INDEX(新汉化!$P:$P,MATCH(中文转码!AX150,新汉化!$Q:$Q,0))</f>
        <v>BFB2</v>
      </c>
      <c r="AY150" s="9" t="str">
        <f>INDEX(新汉化!$P:$P,MATCH(中文转码!AY150,新汉化!$Q:$Q,0))</f>
        <v>AFB6</v>
      </c>
      <c r="AZ150" s="9" t="str">
        <f>INDEX(新汉化!$P:$P,MATCH(中文转码!AZ150,新汉化!$Q:$Q,0))</f>
        <v>F7D7</v>
      </c>
      <c r="BA150" s="9" t="str">
        <f>INDEX(新汉化!$P:$P,MATCH(中文转码!BA150,新汉化!$Q:$Q,0))</f>
        <v>CDBA</v>
      </c>
      <c r="BB150" s="9" t="str">
        <f>INDEX(新汉化!$P:$P,MATCH(中文转码!BB150,新汉化!$Q:$Q,0))</f>
        <v>C0B6</v>
      </c>
      <c r="BC150" s="9" t="str">
        <f>INDEX(新汉化!$P:$P,MATCH(中文转码!BC150,新汉化!$Q:$Q,0))</f>
        <v>DBD1</v>
      </c>
      <c r="BD150" s="9" t="str">
        <f>INDEX(新汉化!$P:$P,MATCH(中文转码!BD150,新汉化!$Q:$Q,0))</f>
        <v>C4B5</v>
      </c>
      <c r="BE150" s="9" t="str">
        <f>INDEX(新汉化!$P:$P,MATCH(中文转码!BE150,新汉化!$Q:$Q,0))</f>
        <v>A6C1</v>
      </c>
      <c r="BF150" s="9" t="str">
        <f>INDEX(新汉化!$P:$P,MATCH(中文转码!BF150,新汉化!$Q:$Q,0))</f>
        <v>BFC1</v>
      </c>
      <c r="BG150" s="9" t="str">
        <f>INDEX(新汉化!$P:$P,MATCH(中文转码!BG150,新汉化!$Q:$Q,0))</f>
        <v>C3C8</v>
      </c>
      <c r="BH150" s="9" t="str">
        <f>INDEX(新汉化!$P:$P,MATCH(中文转码!BH150,新汉化!$Q:$Q,0))</f>
        <v>D4B6</v>
      </c>
      <c r="BI150" s="9" t="str">
        <f>INDEX(新汉化!$P:$P,MATCH(中文转码!BI150,新汉化!$Q:$Q,0))</f>
        <v>D6CA</v>
      </c>
      <c r="BJ150" s="9" t="str">
        <f>INDEX(新汉化!$P:$P,MATCH(中文转码!BJ150,新汉化!$Q:$Q,0))</f>
        <v>0000</v>
      </c>
      <c r="BK150" s="9" t="str">
        <f>INDEX(新汉化!$P:$P,MATCH(中文转码!BK150,新汉化!$Q:$Q,0))</f>
        <v>0000</v>
      </c>
      <c r="BL150" s="9" t="str">
        <f>INDEX(新汉化!$P:$P,MATCH(中文转码!BL150,新汉化!$Q:$Q,0))</f>
        <v>0000</v>
      </c>
      <c r="BM150" s="9" t="str">
        <f>INDEX(新汉化!$P:$P,MATCH(中文转码!BM150,新汉化!$Q:$Q,0))</f>
        <v>0000</v>
      </c>
      <c r="BN150" s="9" t="str">
        <f>INDEX(新汉化!$P:$P,MATCH(中文转码!BN150,新汉化!$Q:$Q,0))</f>
        <v>0000</v>
      </c>
      <c r="BO150" s="9" t="str">
        <f>INDEX(新汉化!$P:$P,MATCH(中文转码!BO150,新汉化!$Q:$Q,0))</f>
        <v>0000</v>
      </c>
      <c r="BP150" s="9" t="str">
        <f>INDEX(新汉化!$P:$P,MATCH(中文转码!BP150,新汉化!$Q:$Q,0))</f>
        <v>0000</v>
      </c>
      <c r="BQ150" s="8" t="str">
        <f>INDEX(新汉化!$P:$P,MATCH(中文转码!BQ150,新汉化!$Q:$Q,0))</f>
        <v>0000</v>
      </c>
      <c r="BR150" s="7" t="str">
        <f>INDEX(新汉化!$P:$P,MATCH(中文转码!BR150,新汉化!$Q:$Q,0))</f>
        <v>DDCF</v>
      </c>
      <c r="BS150" s="9" t="str">
        <f>INDEX(新汉化!$P:$P,MATCH(中文转码!BS150,新汉化!$Q:$Q,0))</f>
        <v>EBC8</v>
      </c>
      <c r="BT150" s="9" t="str">
        <f>INDEX(新汉化!$P:$P,MATCH(中文转码!BT150,新汉化!$Q:$Q,0))</f>
        <v>DFB4</v>
      </c>
      <c r="BU150" s="9" t="str">
        <f>INDEX(新汉化!$P:$P,MATCH(中文转码!BU150,新汉化!$Q:$Q,0))</f>
        <v>DFC3</v>
      </c>
      <c r="BV150" s="9" t="str">
        <f>INDEX(新汉化!$P:$P,MATCH(中文转码!BV150,新汉化!$Q:$Q,0))</f>
        <v>B4D7</v>
      </c>
      <c r="BW150" s="9" t="str">
        <f>INDEX(新汉化!$P:$P,MATCH(中文转码!BW150,新汉化!$Q:$Q,0))</f>
        <v>ACCC</v>
      </c>
      <c r="BX150" s="9" t="str">
        <f>INDEX(新汉化!$P:$P,MATCH(中文转码!BX150,新汉化!$Q:$Q,0))</f>
        <v>C039</v>
      </c>
      <c r="BY150" s="9" t="str">
        <f>INDEX(新汉化!$P:$P,MATCH(中文转码!BY150,新汉化!$Q:$Q,0))</f>
        <v>ABBD</v>
      </c>
      <c r="BZ150" s="9" t="str">
        <f>INDEX(新汉化!$P:$P,MATCH(中文转码!BZ150,新汉化!$Q:$Q,0))</f>
        <v>E4C6</v>
      </c>
      <c r="CA150" s="9" t="str">
        <f>INDEX(新汉化!$P:$P,MATCH(中文转码!CA150,新汉化!$Q:$Q,0))</f>
        <v>D8BF</v>
      </c>
      <c r="CB150" s="9" t="str">
        <f>INDEX(新汉化!$P:$P,MATCH(中文转码!CB150,新汉化!$Q:$Q,0))</f>
        <v>C6D6</v>
      </c>
      <c r="CC150" s="9" t="str">
        <f>INDEX(新汉化!$P:$P,MATCH(中文转码!CC150,新汉化!$Q:$Q,0))</f>
        <v>8038</v>
      </c>
      <c r="CD150" s="9" t="str">
        <f>INDEX(新汉化!$P:$P,MATCH(中文转码!CD150,新汉化!$Q:$Q,0))</f>
        <v>0000</v>
      </c>
      <c r="CE150" s="9" t="str">
        <f>INDEX(新汉化!$P:$P,MATCH(中文转码!CE150,新汉化!$Q:$Q,0))</f>
        <v>0000</v>
      </c>
      <c r="CF150" s="9" t="str">
        <f>INDEX(新汉化!$P:$P,MATCH(中文转码!CF150,新汉化!$Q:$Q,0))</f>
        <v>0000</v>
      </c>
      <c r="CG150" s="9" t="str">
        <f>INDEX(新汉化!$P:$P,MATCH(中文转码!CG150,新汉化!$Q:$Q,0))</f>
        <v>0000</v>
      </c>
      <c r="CH150" s="9" t="str">
        <f>INDEX(新汉化!$P:$P,MATCH(中文转码!CH150,新汉化!$Q:$Q,0))</f>
        <v>0000</v>
      </c>
      <c r="CI150" s="9" t="str">
        <f>INDEX(新汉化!$P:$P,MATCH(中文转码!CI150,新汉化!$Q:$Q,0))</f>
        <v>0000</v>
      </c>
      <c r="CJ150" s="9" t="str">
        <f>INDEX(新汉化!$P:$P,MATCH(中文转码!CJ150,新汉化!$Q:$Q,0))</f>
        <v>0000</v>
      </c>
      <c r="CK150" s="9" t="str">
        <f>INDEX(新汉化!$P:$P,MATCH(中文转码!CK150,新汉化!$Q:$Q,0))</f>
        <v>0000</v>
      </c>
      <c r="CL150" s="9" t="str">
        <f>INDEX(新汉化!$P:$P,MATCH(中文转码!CL150,新汉化!$Q:$Q,0))</f>
        <v>0000</v>
      </c>
      <c r="CM150" s="9" t="str">
        <f>INDEX(新汉化!$P:$P,MATCH(中文转码!CM150,新汉化!$Q:$Q,0))</f>
        <v>0000</v>
      </c>
      <c r="CN150" s="9" t="str">
        <f>INDEX(新汉化!$P:$P,MATCH(中文转码!CN150,新汉化!$Q:$Q,0))</f>
        <v>0000</v>
      </c>
      <c r="CO150" s="8" t="str">
        <f>INDEX(新汉化!$P:$P,MATCH(中文转码!CO150,新汉化!$Q:$Q,0))</f>
        <v>0000</v>
      </c>
      <c r="CP150" s="13" t="str">
        <f>日文原码!CP150</f>
        <v>0000</v>
      </c>
    </row>
    <row r="151" spans="1:94">
      <c r="A151" s="7" t="str">
        <f>日文原码!A151</f>
        <v>0100</v>
      </c>
      <c r="B151" t="str">
        <f>日文原码!B151</f>
        <v>0500</v>
      </c>
      <c r="C151" s="8" t="str">
        <f>日文原码!C151</f>
        <v>0000</v>
      </c>
      <c r="D151" s="7" t="str">
        <f>日文原码!D151</f>
        <v>0A00</v>
      </c>
      <c r="E151" t="str">
        <f>日文原码!E151</f>
        <v>0A00</v>
      </c>
      <c r="F151" t="str">
        <f>日文原码!F151</f>
        <v>0200</v>
      </c>
      <c r="G151" s="8" t="str">
        <f>日文原码!G151</f>
        <v>0000</v>
      </c>
      <c r="H151" t="str">
        <f>日文原码!H151</f>
        <v>0100</v>
      </c>
      <c r="I151" t="str">
        <f>日文原码!I151</f>
        <v>0000</v>
      </c>
      <c r="J151" t="str">
        <f>日文原码!J151</f>
        <v>0000</v>
      </c>
      <c r="K151" t="str">
        <f>日文原码!K151</f>
        <v>0000</v>
      </c>
      <c r="L151" s="7" t="str">
        <f>INDEX(新汉化!$P:$P,MATCH(中文转码!L151,新汉化!$Q:$Q,0))</f>
        <v>C8C8</v>
      </c>
      <c r="M151" s="9" t="str">
        <f>INDEX(新汉化!$P:$P,MATCH(中文转码!M151,新汉化!$Q:$Q,0))</f>
        <v>F8B4</v>
      </c>
      <c r="N151" s="9" t="str">
        <f>INDEX(新汉化!$P:$P,MATCH(中文转码!N151,新汉化!$Q:$Q,0))</f>
        <v>FAC1</v>
      </c>
      <c r="O151" s="9" t="str">
        <f>INDEX(新汉化!$P:$P,MATCH(中文转码!O151,新汉化!$Q:$Q,0))</f>
        <v>0000</v>
      </c>
      <c r="P151" s="8" t="str">
        <f>INDEX(新汉化!$P:$P,MATCH(中文转码!P151,新汉化!$Q:$Q,0))</f>
        <v>0000</v>
      </c>
      <c r="Q151" s="7" t="str">
        <f>INDEX(新汉化!$P:$P,MATCH(中文转码!Q151,新汉化!$Q:$Q,0))</f>
        <v>A1F8</v>
      </c>
      <c r="R151" s="9" t="str">
        <f>INDEX(新汉化!$P:$P,MATCH(中文转码!R151,新汉化!$Q:$Q,0))</f>
        <v>A1F8</v>
      </c>
      <c r="S151" s="9" t="str">
        <f>INDEX(新汉化!$P:$P,MATCH(中文转码!S151,新汉化!$Q:$Q,0))</f>
        <v>AECB</v>
      </c>
      <c r="T151" s="9" t="str">
        <f>INDEX(新汉化!$P:$P,MATCH(中文转码!T151,新汉化!$Q:$Q,0))</f>
        <v>FBB9</v>
      </c>
      <c r="U151" s="8" t="str">
        <f>INDEX(新汉化!$P:$P,MATCH(中文转码!U151,新汉化!$Q:$Q,0))</f>
        <v>A1F8</v>
      </c>
      <c r="V151" s="7" t="str">
        <f>INDEX(新汉化!$P:$P,MATCH(中文转码!V151,新汉化!$Q:$Q,0))</f>
        <v>CFC4</v>
      </c>
      <c r="W151" s="9" t="str">
        <f>INDEX(新汉化!$P:$P,MATCH(中文转码!W151,新汉化!$Q:$Q,0))</f>
        <v>FAB9</v>
      </c>
      <c r="X151" s="9" t="str">
        <f>INDEX(新汉化!$P:$P,MATCH(中文转码!X151,新汉化!$Q:$Q,0))</f>
        <v>C4B5</v>
      </c>
      <c r="Y151" s="9" t="str">
        <f>INDEX(新汉化!$P:$P,MATCH(中文转码!Y151,新汉化!$Q:$Q,0))</f>
        <v>A2BA</v>
      </c>
      <c r="Z151" s="9" t="str">
        <f>INDEX(新汉化!$P:$P,MATCH(中文转码!Z151,新汉化!$Q:$Q,0))</f>
        <v>D3D7</v>
      </c>
      <c r="AA151" s="9" t="str">
        <f>INDEX(新汉化!$P:$P,MATCH(中文转码!AA151,新汉化!$Q:$Q,0))</f>
        <v>C7C3</v>
      </c>
      <c r="AB151" s="9" t="str">
        <f>INDEX(新汉化!$P:$P,MATCH(中文转码!AB151,新汉化!$Q:$Q,0))</f>
        <v>E1BB</v>
      </c>
      <c r="AC151" s="9" t="str">
        <f>INDEX(新汉化!$P:$P,MATCH(中文转码!AC151,新汉化!$Q:$Q,0))</f>
        <v>D1B0</v>
      </c>
      <c r="AD151" s="9" t="str">
        <f>INDEX(新汉化!$P:$P,MATCH(中文转码!AD151,新汉化!$Q:$Q,0))</f>
        <v>C8C8</v>
      </c>
      <c r="AE151" s="9" t="str">
        <f>INDEX(新汉化!$P:$P,MATCH(中文转码!AE151,新汉化!$Q:$Q,0))</f>
        <v>F8B4</v>
      </c>
      <c r="AF151" s="9" t="str">
        <f>INDEX(新汉化!$P:$P,MATCH(中文转码!AF151,新汉化!$Q:$Q,0))</f>
        <v>FAC1</v>
      </c>
      <c r="AG151" s="9" t="str">
        <f>INDEX(新汉化!$P:$P,MATCH(中文转码!AG151,新汉化!$Q:$Q,0))</f>
        <v>B1B2</v>
      </c>
      <c r="AH151" s="9" t="str">
        <f>INDEX(新汉化!$P:$P,MATCH(中文转码!AH151,新汉化!$Q:$Q,0))</f>
        <v>D3D7</v>
      </c>
      <c r="AI151" s="9" t="str">
        <f>INDEX(新汉化!$P:$P,MATCH(中文转码!AI151,新汉化!$Q:$Q,0))</f>
        <v>CFC9</v>
      </c>
      <c r="AJ151" s="9" t="str">
        <f>INDEX(新汉化!$P:$P,MATCH(中文转码!AJ151,新汉化!$Q:$Q,0))</f>
        <v>E1BD</v>
      </c>
      <c r="AK151" s="9" t="str">
        <f>INDEX(新汉化!$P:$P,MATCH(中文转码!AK151,新汉化!$Q:$Q,0))</f>
        <v>F6B3</v>
      </c>
      <c r="AL151" s="9" t="str">
        <f>INDEX(新汉化!$P:$P,MATCH(中文转码!AL151,新汉化!$Q:$Q,0))</f>
        <v>0000</v>
      </c>
      <c r="AM151" s="9" t="str">
        <f>INDEX(新汉化!$P:$P,MATCH(中文转码!AM151,新汉化!$Q:$Q,0))</f>
        <v>0000</v>
      </c>
      <c r="AN151" s="9" t="str">
        <f>INDEX(新汉化!$P:$P,MATCH(中文转码!AN151,新汉化!$Q:$Q,0))</f>
        <v>0000</v>
      </c>
      <c r="AO151" s="9" t="str">
        <f>INDEX(新汉化!$P:$P,MATCH(中文转码!AO151,新汉化!$Q:$Q,0))</f>
        <v>0000</v>
      </c>
      <c r="AP151" s="9" t="str">
        <f>INDEX(新汉化!$P:$P,MATCH(中文转码!AP151,新汉化!$Q:$Q,0))</f>
        <v>0000</v>
      </c>
      <c r="AQ151" s="9" t="str">
        <f>INDEX(新汉化!$P:$P,MATCH(中文转码!AQ151,新汉化!$Q:$Q,0))</f>
        <v>0000</v>
      </c>
      <c r="AR151" s="9" t="str">
        <f>INDEX(新汉化!$P:$P,MATCH(中文转码!AR151,新汉化!$Q:$Q,0))</f>
        <v>0000</v>
      </c>
      <c r="AS151" s="8" t="str">
        <f>INDEX(新汉化!$P:$P,MATCH(中文转码!AS151,新汉化!$Q:$Q,0))</f>
        <v>0000</v>
      </c>
      <c r="AT151" s="7" t="str">
        <f>INDEX(新汉化!$P:$P,MATCH(中文转码!AT151,新汉化!$Q:$Q,0))</f>
        <v>C4B5</v>
      </c>
      <c r="AU151" s="9" t="str">
        <f>INDEX(新汉化!$P:$P,MATCH(中文转码!AU151,新汉化!$Q:$Q,0))</f>
        <v>BBD2</v>
      </c>
      <c r="AV151" s="9" t="str">
        <f>INDEX(新汉化!$P:$P,MATCH(中文转码!AV151,新汉化!$Q:$Q,0))</f>
        <v>AEB4</v>
      </c>
      <c r="AW151" s="9" t="str">
        <f>INDEX(新汉化!$P:$P,MATCH(中文转码!AW151,新汉化!$Q:$Q,0))</f>
        <v>AECB</v>
      </c>
      <c r="AX151" s="9" t="str">
        <f>INDEX(新汉化!$P:$P,MATCH(中文转码!AX151,新汉化!$Q:$Q,0))</f>
        <v>FBB9</v>
      </c>
      <c r="AY151" s="9" t="str">
        <f>INDEX(新汉化!$P:$P,MATCH(中文转码!AY151,新汉化!$Q:$Q,0))</f>
        <v>B1B5</v>
      </c>
      <c r="AZ151" s="9" t="str">
        <f>INDEX(新汉化!$P:$P,MATCH(中文转码!AZ151,新汉化!$Q:$Q,0))</f>
        <v>E3C1</v>
      </c>
      <c r="BA151" s="9" t="str">
        <f>INDEX(新汉化!$P:$P,MATCH(中文转码!BA151,新汉化!$Q:$Q,0))</f>
        <v>B3CA</v>
      </c>
      <c r="BB151" s="9" t="str">
        <f>INDEX(新汉化!$P:$P,MATCH(中文转码!BB151,新汉化!$Q:$Q,0))</f>
        <v>D4B3</v>
      </c>
      <c r="BC151" s="9" t="str">
        <f>INDEX(新汉化!$P:$P,MATCH(中文转码!BC151,新汉化!$Q:$Q,0))</f>
        <v>B6C5</v>
      </c>
      <c r="BD151" s="9" t="str">
        <f>INDEX(新汉化!$P:$P,MATCH(中文转码!BD151,新汉化!$Q:$Q,0))</f>
        <v>8038</v>
      </c>
      <c r="BE151" s="9" t="str">
        <f>INDEX(新汉化!$P:$P,MATCH(中文转码!BE151,新汉化!$Q:$Q,0))</f>
        <v>E1BB</v>
      </c>
      <c r="BF151" s="9" t="str">
        <f>INDEX(新汉化!$P:$P,MATCH(中文转码!BF151,新汉化!$Q:$Q,0))</f>
        <v>D3BB</v>
      </c>
      <c r="BG151" s="9" t="str">
        <f>INDEX(新汉化!$P:$P,MATCH(中文转码!BG151,新汉化!$Q:$Q,0))</f>
        <v>AFB6</v>
      </c>
      <c r="BH151" s="9" t="str">
        <f>INDEX(新汉化!$P:$P,MATCH(中文转码!BH151,新汉化!$Q:$Q,0))</f>
        <v>B3B1</v>
      </c>
      <c r="BI151" s="9" t="str">
        <f>INDEX(新汉化!$P:$P,MATCH(中文转码!BI151,新汉化!$Q:$Q,0))</f>
        <v>CFC9</v>
      </c>
      <c r="BJ151" s="9" t="str">
        <f>INDEX(新汉化!$P:$P,MATCH(中文转码!BJ151,新汉化!$Q:$Q,0))</f>
        <v>0000</v>
      </c>
      <c r="BK151" s="9" t="str">
        <f>INDEX(新汉化!$P:$P,MATCH(中文转码!BK151,新汉化!$Q:$Q,0))</f>
        <v>0000</v>
      </c>
      <c r="BL151" s="9" t="str">
        <f>INDEX(新汉化!$P:$P,MATCH(中文转码!BL151,新汉化!$Q:$Q,0))</f>
        <v>0000</v>
      </c>
      <c r="BM151" s="9" t="str">
        <f>INDEX(新汉化!$P:$P,MATCH(中文转码!BM151,新汉化!$Q:$Q,0))</f>
        <v>0000</v>
      </c>
      <c r="BN151" s="9" t="str">
        <f>INDEX(新汉化!$P:$P,MATCH(中文转码!BN151,新汉化!$Q:$Q,0))</f>
        <v>0000</v>
      </c>
      <c r="BO151" s="9" t="str">
        <f>INDEX(新汉化!$P:$P,MATCH(中文转码!BO151,新汉化!$Q:$Q,0))</f>
        <v>0000</v>
      </c>
      <c r="BP151" s="9" t="str">
        <f>INDEX(新汉化!$P:$P,MATCH(中文转码!BP151,新汉化!$Q:$Q,0))</f>
        <v>0000</v>
      </c>
      <c r="BQ151" s="8" t="str">
        <f>INDEX(新汉化!$P:$P,MATCH(中文转码!BQ151,新汉化!$Q:$Q,0))</f>
        <v>0000</v>
      </c>
      <c r="BR151" s="7" t="str">
        <f>INDEX(新汉化!$P:$P,MATCH(中文转码!BR151,新汉化!$Q:$Q,0))</f>
        <v>C4B5</v>
      </c>
      <c r="BS151" s="9" t="str">
        <f>INDEX(新汉化!$P:$P,MATCH(中文转码!BS151,新汉化!$Q:$Q,0))</f>
        <v>B6D2</v>
      </c>
      <c r="BT151" s="9" t="str">
        <f>INDEX(新汉化!$P:$P,MATCH(中文转码!BT151,新汉化!$Q:$Q,0))</f>
        <v>D3D7</v>
      </c>
      <c r="BU151" s="9" t="str">
        <f>INDEX(新汉化!$P:$P,MATCH(中文转码!BU151,新汉化!$Q:$Q,0))</f>
        <v>DAD4</v>
      </c>
      <c r="BV151" s="9" t="str">
        <f>INDEX(新汉化!$P:$P,MATCH(中文转码!BV151,新汉化!$Q:$Q,0))</f>
        <v>D5BF</v>
      </c>
      <c r="BW151" s="9" t="str">
        <f>INDEX(新汉化!$P:$P,MATCH(中文转码!BW151,新汉化!$Q:$Q,0))</f>
        <v>D0D6</v>
      </c>
      <c r="BX151" s="9" t="str">
        <f>INDEX(新汉化!$P:$P,MATCH(中文转码!BX151,新汉化!$Q:$Q,0))</f>
        <v>C9B7</v>
      </c>
      <c r="BY151" s="9" t="str">
        <f>INDEX(新汉化!$P:$P,MATCH(中文转码!BY151,新汉化!$Q:$Q,0))</f>
        <v>E8CF</v>
      </c>
      <c r="BZ151" s="9" t="str">
        <f>INDEX(新汉化!$P:$P,MATCH(中文转码!BZ151,新汉化!$Q:$Q,0))</f>
        <v>8038</v>
      </c>
      <c r="CA151" s="9" t="str">
        <f>INDEX(新汉化!$P:$P,MATCH(中文转码!CA151,新汉化!$Q:$Q,0))</f>
        <v>0000</v>
      </c>
      <c r="CB151" s="9" t="str">
        <f>INDEX(新汉化!$P:$P,MATCH(中文转码!CB151,新汉化!$Q:$Q,0))</f>
        <v>0000</v>
      </c>
      <c r="CC151" s="9" t="str">
        <f>INDEX(新汉化!$P:$P,MATCH(中文转码!CC151,新汉化!$Q:$Q,0))</f>
        <v>0000</v>
      </c>
      <c r="CD151" s="9" t="str">
        <f>INDEX(新汉化!$P:$P,MATCH(中文转码!CD151,新汉化!$Q:$Q,0))</f>
        <v>0000</v>
      </c>
      <c r="CE151" s="9" t="str">
        <f>INDEX(新汉化!$P:$P,MATCH(中文转码!CE151,新汉化!$Q:$Q,0))</f>
        <v>0000</v>
      </c>
      <c r="CF151" s="9" t="str">
        <f>INDEX(新汉化!$P:$P,MATCH(中文转码!CF151,新汉化!$Q:$Q,0))</f>
        <v>0000</v>
      </c>
      <c r="CG151" s="9" t="str">
        <f>INDEX(新汉化!$P:$P,MATCH(中文转码!CG151,新汉化!$Q:$Q,0))</f>
        <v>0000</v>
      </c>
      <c r="CH151" s="9" t="str">
        <f>INDEX(新汉化!$P:$P,MATCH(中文转码!CH151,新汉化!$Q:$Q,0))</f>
        <v>0000</v>
      </c>
      <c r="CI151" s="9" t="str">
        <f>INDEX(新汉化!$P:$P,MATCH(中文转码!CI151,新汉化!$Q:$Q,0))</f>
        <v>0000</v>
      </c>
      <c r="CJ151" s="9" t="str">
        <f>INDEX(新汉化!$P:$P,MATCH(中文转码!CJ151,新汉化!$Q:$Q,0))</f>
        <v>0000</v>
      </c>
      <c r="CK151" s="9" t="str">
        <f>INDEX(新汉化!$P:$P,MATCH(中文转码!CK151,新汉化!$Q:$Q,0))</f>
        <v>0000</v>
      </c>
      <c r="CL151" s="9" t="str">
        <f>INDEX(新汉化!$P:$P,MATCH(中文转码!CL151,新汉化!$Q:$Q,0))</f>
        <v>0000</v>
      </c>
      <c r="CM151" s="9" t="str">
        <f>INDEX(新汉化!$P:$P,MATCH(中文转码!CM151,新汉化!$Q:$Q,0))</f>
        <v>0000</v>
      </c>
      <c r="CN151" s="9" t="str">
        <f>INDEX(新汉化!$P:$P,MATCH(中文转码!CN151,新汉化!$Q:$Q,0))</f>
        <v>0000</v>
      </c>
      <c r="CO151" s="8" t="str">
        <f>INDEX(新汉化!$P:$P,MATCH(中文转码!CO151,新汉化!$Q:$Q,0))</f>
        <v>0000</v>
      </c>
      <c r="CP151" s="13" t="str">
        <f>日文原码!CP151</f>
        <v>0000</v>
      </c>
    </row>
    <row r="152" spans="1:94">
      <c r="A152" s="7" t="str">
        <f>日文原码!A152</f>
        <v>0100</v>
      </c>
      <c r="B152" t="str">
        <f>日文原码!B152</f>
        <v>0500</v>
      </c>
      <c r="C152" s="8" t="str">
        <f>日文原码!C152</f>
        <v>0100</v>
      </c>
      <c r="D152" s="7" t="str">
        <f>日文原码!D152</f>
        <v>0A00</v>
      </c>
      <c r="E152" t="str">
        <f>日文原码!E152</f>
        <v>0A00</v>
      </c>
      <c r="F152" t="str">
        <f>日文原码!F152</f>
        <v>0000</v>
      </c>
      <c r="G152" s="8" t="str">
        <f>日文原码!G152</f>
        <v>0600</v>
      </c>
      <c r="H152" t="str">
        <f>日文原码!H152</f>
        <v>0A00</v>
      </c>
      <c r="I152" t="str">
        <f>日文原码!I152</f>
        <v>0A00</v>
      </c>
      <c r="J152" t="str">
        <f>日文原码!J152</f>
        <v>0100</v>
      </c>
      <c r="K152" t="str">
        <f>日文原码!K152</f>
        <v>0000</v>
      </c>
      <c r="L152" s="7" t="str">
        <f>INDEX(新汉化!$P:$P,MATCH(中文转码!L152,新汉化!$Q:$Q,0))</f>
        <v>E7B7</v>
      </c>
      <c r="M152" s="9" t="str">
        <f>INDEX(新汉化!$P:$P,MATCH(中文转码!M152,新汉化!$Q:$Q,0))</f>
        <v>E5C1</v>
      </c>
      <c r="N152" s="9" t="str">
        <f>INDEX(新汉化!$P:$P,MATCH(中文转码!N152,新汉化!$Q:$Q,0))</f>
        <v>E5C1</v>
      </c>
      <c r="O152" s="9" t="str">
        <f>INDEX(新汉化!$P:$P,MATCH(中文转码!O152,新汉化!$Q:$Q,0))</f>
        <v>0000</v>
      </c>
      <c r="P152" s="8" t="str">
        <f>INDEX(新汉化!$P:$P,MATCH(中文转码!P152,新汉化!$Q:$Q,0))</f>
        <v>0000</v>
      </c>
      <c r="Q152" s="7" t="str">
        <f>INDEX(新汉化!$P:$P,MATCH(中文转码!Q152,新汉化!$Q:$Q,0))</f>
        <v>A1F8</v>
      </c>
      <c r="R152" s="9" t="str">
        <f>INDEX(新汉化!$P:$P,MATCH(中文转码!R152,新汉化!$Q:$Q,0))</f>
        <v>A1F8</v>
      </c>
      <c r="S152" s="9" t="str">
        <f>INDEX(新汉化!$P:$P,MATCH(中文转码!S152,新汉化!$Q:$Q,0))</f>
        <v>E7B7</v>
      </c>
      <c r="T152" s="9" t="str">
        <f>INDEX(新汉化!$P:$P,MATCH(中文转码!T152,新汉化!$Q:$Q,0))</f>
        <v>E5C1</v>
      </c>
      <c r="U152" s="8" t="str">
        <f>INDEX(新汉化!$P:$P,MATCH(中文转码!U152,新汉化!$Q:$Q,0))</f>
        <v>A1F8</v>
      </c>
      <c r="V152" s="7" t="str">
        <f>INDEX(新汉化!$P:$P,MATCH(中文转码!V152,新汉化!$Q:$Q,0))</f>
        <v>E7B7</v>
      </c>
      <c r="W152" s="9" t="str">
        <f>INDEX(新汉化!$P:$P,MATCH(中文转码!W152,新汉化!$Q:$Q,0))</f>
        <v>A6C1</v>
      </c>
      <c r="X152" s="9" t="str">
        <f>INDEX(新汉化!$P:$P,MATCH(中文转码!X152,新汉化!$Q:$Q,0))</f>
        <v>E4B1</v>
      </c>
      <c r="Y152" s="9" t="str">
        <f>INDEX(新汉化!$P:$P,MATCH(中文转码!Y152,新汉化!$Q:$Q,0))</f>
        <v>BFC7</v>
      </c>
      <c r="Z152" s="9" t="str">
        <f>INDEX(新汉化!$P:$P,MATCH(中文转码!Z152,新汉化!$Q:$Q,0))</f>
        <v>C4B5</v>
      </c>
      <c r="AA152" s="9" t="str">
        <f>INDEX(新汉化!$P:$P,MATCH(中文转码!AA152,新汉化!$Q:$Q,0))</f>
        <v>B0BB</v>
      </c>
      <c r="AB152" s="9" t="str">
        <f>INDEX(新汉化!$P:$P,MATCH(中文转码!AB152,新汉化!$Q:$Q,0))</f>
        <v>C039</v>
      </c>
      <c r="AC152" s="9" t="str">
        <f>INDEX(新汉化!$P:$P,MATCH(中文转码!AC152,新汉化!$Q:$Q,0))</f>
        <v>E1BB</v>
      </c>
      <c r="AD152" s="9" t="str">
        <f>INDEX(新汉化!$P:$P,MATCH(中文转码!AD152,新汉化!$Q:$Q,0))</f>
        <v>C3D3</v>
      </c>
      <c r="AE152" s="9" t="str">
        <f>INDEX(新汉化!$P:$P,MATCH(中文转码!AE152,新汉化!$Q:$Q,0))</f>
        <v>B7CD</v>
      </c>
      <c r="AF152" s="9" t="str">
        <f>INDEX(新汉化!$P:$P,MATCH(中文转码!AF152,新汉化!$Q:$Q,0))</f>
        <v>BFB2</v>
      </c>
      <c r="AG152" s="9" t="str">
        <f>INDEX(新汉化!$P:$P,MATCH(中文转码!AG152,新汉化!$Q:$Q,0))</f>
        <v>C4B5</v>
      </c>
      <c r="AH152" s="9" t="str">
        <f>INDEX(新汉化!$P:$P,MATCH(中文转码!AH152,新汉化!$Q:$Q,0))</f>
        <v>FCCE</v>
      </c>
      <c r="AI152" s="9" t="str">
        <f>INDEX(新汉化!$P:$P,MATCH(中文转码!AI152,新汉化!$Q:$Q,0))</f>
        <v>CCC5</v>
      </c>
      <c r="AJ152" s="9" t="str">
        <f>INDEX(新汉化!$P:$P,MATCH(中文转码!AJ152,新汉化!$Q:$Q,0))</f>
        <v>FCD0</v>
      </c>
      <c r="AK152" s="9" t="str">
        <f>INDEX(新汉化!$P:$P,MATCH(中文转码!AK152,新汉化!$Q:$Q,0))</f>
        <v>D2B9</v>
      </c>
      <c r="AL152" s="9" t="str">
        <f>INDEX(新汉化!$P:$P,MATCH(中文转码!AL152,新汉化!$Q:$Q,0))</f>
        <v>0000</v>
      </c>
      <c r="AM152" s="9" t="str">
        <f>INDEX(新汉化!$P:$P,MATCH(中文转码!AM152,新汉化!$Q:$Q,0))</f>
        <v>0000</v>
      </c>
      <c r="AN152" s="9" t="str">
        <f>INDEX(新汉化!$P:$P,MATCH(中文转码!AN152,新汉化!$Q:$Q,0))</f>
        <v>0000</v>
      </c>
      <c r="AO152" s="9" t="str">
        <f>INDEX(新汉化!$P:$P,MATCH(中文转码!AO152,新汉化!$Q:$Q,0))</f>
        <v>0000</v>
      </c>
      <c r="AP152" s="9" t="str">
        <f>INDEX(新汉化!$P:$P,MATCH(中文转码!AP152,新汉化!$Q:$Q,0))</f>
        <v>0000</v>
      </c>
      <c r="AQ152" s="9" t="str">
        <f>INDEX(新汉化!$P:$P,MATCH(中文转码!AQ152,新汉化!$Q:$Q,0))</f>
        <v>0000</v>
      </c>
      <c r="AR152" s="9" t="str">
        <f>INDEX(新汉化!$P:$P,MATCH(中文转码!AR152,新汉化!$Q:$Q,0))</f>
        <v>0000</v>
      </c>
      <c r="AS152" s="8" t="str">
        <f>INDEX(新汉化!$P:$P,MATCH(中文转码!AS152,新汉化!$Q:$Q,0))</f>
        <v>0000</v>
      </c>
      <c r="AT152" s="7" t="str">
        <f>INDEX(新汉化!$P:$P,MATCH(中文转码!AT152,新汉化!$Q:$Q,0))</f>
        <v>DAD4</v>
      </c>
      <c r="AU152" s="9" t="str">
        <f>INDEX(新汉化!$P:$P,MATCH(中文转码!AU152,新汉化!$Q:$Q,0))</f>
        <v>F7CA</v>
      </c>
      <c r="AV152" s="9" t="str">
        <f>INDEX(新汉化!$P:$P,MATCH(中文转码!AV152,新汉化!$Q:$Q,0))</f>
        <v>A6D6</v>
      </c>
      <c r="AW152" s="9" t="str">
        <f>INDEX(新汉化!$P:$P,MATCH(中文转码!AW152,新汉化!$Q:$Q,0))</f>
        <v>F2BB</v>
      </c>
      <c r="AX152" s="9" t="str">
        <f>INDEX(新汉化!$P:$P,MATCH(中文转码!AX152,新汉化!$Q:$Q,0))</f>
        <v>C7CA</v>
      </c>
      <c r="AY152" s="9" t="str">
        <f>INDEX(新汉化!$P:$P,MATCH(中文转码!AY152,新汉化!$Q:$Q,0))</f>
        <v>DDCE</v>
      </c>
      <c r="AZ152" s="9" t="str">
        <f>INDEX(新汉化!$P:$P,MATCH(中文转码!AZ152,新汉化!$Q:$Q,0))</f>
        <v>DCE9</v>
      </c>
      <c r="BA152" s="9" t="str">
        <f>INDEX(新汉化!$P:$P,MATCH(中文转码!BA152,新汉化!$Q:$Q,0))</f>
        <v>C2CF</v>
      </c>
      <c r="BB152" s="9" t="str">
        <f>INDEX(新汉化!$P:$P,MATCH(中文转码!BB152,新汉化!$Q:$Q,0))</f>
        <v>C039</v>
      </c>
      <c r="BC152" s="9" t="str">
        <f>INDEX(新汉化!$P:$P,MATCH(中文转码!BC152,新汉化!$Q:$Q,0))</f>
        <v>A2B7</v>
      </c>
      <c r="BD152" s="9" t="str">
        <f>INDEX(新汉化!$P:$P,MATCH(中文转码!BD152,新汉化!$Q:$Q,0))</f>
        <v>F6B3</v>
      </c>
      <c r="BE152" s="9" t="str">
        <f>INDEX(新汉化!$P:$P,MATCH(中文转码!BE152,新汉化!$Q:$Q,0))</f>
        <v>D0BD</v>
      </c>
      <c r="BF152" s="9" t="str">
        <f>INDEX(新汉化!$P:$P,MATCH(中文转码!BF152,新汉化!$Q:$Q,0))</f>
        <v>F9C9</v>
      </c>
      <c r="BG152" s="9" t="str">
        <f>INDEX(新汉化!$P:$P,MATCH(中文转码!BG152,新汉化!$Q:$Q,0))</f>
        <v>8038</v>
      </c>
      <c r="BH152" s="9" t="str">
        <f>INDEX(新汉化!$P:$P,MATCH(中文转码!BH152,新汉化!$Q:$Q,0))</f>
        <v>0000</v>
      </c>
      <c r="BI152" s="9" t="str">
        <f>INDEX(新汉化!$P:$P,MATCH(中文转码!BI152,新汉化!$Q:$Q,0))</f>
        <v>0000</v>
      </c>
      <c r="BJ152" s="9" t="str">
        <f>INDEX(新汉化!$P:$P,MATCH(中文转码!BJ152,新汉化!$Q:$Q,0))</f>
        <v>0000</v>
      </c>
      <c r="BK152" s="9" t="str">
        <f>INDEX(新汉化!$P:$P,MATCH(中文转码!BK152,新汉化!$Q:$Q,0))</f>
        <v>0000</v>
      </c>
      <c r="BL152" s="9" t="str">
        <f>INDEX(新汉化!$P:$P,MATCH(中文转码!BL152,新汉化!$Q:$Q,0))</f>
        <v>0000</v>
      </c>
      <c r="BM152" s="9" t="str">
        <f>INDEX(新汉化!$P:$P,MATCH(中文转码!BM152,新汉化!$Q:$Q,0))</f>
        <v>0000</v>
      </c>
      <c r="BN152" s="9" t="str">
        <f>INDEX(新汉化!$P:$P,MATCH(中文转码!BN152,新汉化!$Q:$Q,0))</f>
        <v>0000</v>
      </c>
      <c r="BO152" s="9" t="str">
        <f>INDEX(新汉化!$P:$P,MATCH(中文转码!BO152,新汉化!$Q:$Q,0))</f>
        <v>0000</v>
      </c>
      <c r="BP152" s="9" t="str">
        <f>INDEX(新汉化!$P:$P,MATCH(中文转码!BP152,新汉化!$Q:$Q,0))</f>
        <v>0000</v>
      </c>
      <c r="BQ152" s="8" t="str">
        <f>INDEX(新汉化!$P:$P,MATCH(中文转码!BQ152,新汉化!$Q:$Q,0))</f>
        <v>0000</v>
      </c>
      <c r="BR152" s="7" t="str">
        <f>INDEX(新汉化!$P:$P,MATCH(中文转码!BR152,新汉化!$Q:$Q,0))</f>
        <v>C3D3</v>
      </c>
      <c r="BS152" s="9" t="str">
        <f>INDEX(新汉化!$P:$P,MATCH(中文转码!BS152,新汉化!$Q:$Q,0))</f>
        <v>A4B3</v>
      </c>
      <c r="BT152" s="9" t="str">
        <f>INDEX(新汉化!$P:$P,MATCH(中文转码!BT152,新汉化!$Q:$Q,0))</f>
        <v>A4B3</v>
      </c>
      <c r="BU152" s="9" t="str">
        <f>INDEX(新汉化!$P:$P,MATCH(中文转码!BU152,新汉化!$Q:$Q,0))</f>
        <v>C4B5</v>
      </c>
      <c r="BV152" s="9" t="str">
        <f>INDEX(新汉化!$P:$P,MATCH(中文转码!BV152,新汉化!$Q:$Q,0))</f>
        <v>B2CE</v>
      </c>
      <c r="BW152" s="9" t="str">
        <f>INDEX(新汉化!$P:$P,MATCH(中文转码!BW152,新汉化!$Q:$Q,0))</f>
        <v>CDB0</v>
      </c>
      <c r="BX152" s="9" t="str">
        <f>INDEX(新汉化!$P:$P,MATCH(中文转码!BX152,新汉化!$Q:$Q,0))</f>
        <v>A5D7</v>
      </c>
      <c r="BY152" s="9" t="str">
        <f>INDEX(新汉化!$P:$P,MATCH(中文转码!BY152,新汉化!$Q:$Q,0))</f>
        <v>A1D7</v>
      </c>
      <c r="BZ152" s="9" t="str">
        <f>INDEX(新汉化!$P:$P,MATCH(中文转码!BZ152,新汉化!$Q:$Q,0))</f>
        <v>F7CA</v>
      </c>
      <c r="CA152" s="9" t="str">
        <f>INDEX(新汉化!$P:$P,MATCH(中文转码!CA152,新汉化!$Q:$Q,0))</f>
        <v>FBB9</v>
      </c>
      <c r="CB152" s="9" t="str">
        <f>INDEX(新汉化!$P:$P,MATCH(中文转码!CB152,新汉化!$Q:$Q,0))</f>
        <v>B3CA</v>
      </c>
      <c r="CC152" s="9" t="str">
        <f>INDEX(新汉化!$P:$P,MATCH(中文转码!CC152,新汉化!$Q:$Q,0))</f>
        <v>C3D3</v>
      </c>
      <c r="CD152" s="9" t="str">
        <f>INDEX(新汉化!$P:$P,MATCH(中文转码!CD152,新汉化!$Q:$Q,0))</f>
        <v>8038</v>
      </c>
      <c r="CE152" s="9" t="str">
        <f>INDEX(新汉化!$P:$P,MATCH(中文转码!CE152,新汉化!$Q:$Q,0))</f>
        <v>0000</v>
      </c>
      <c r="CF152" s="9" t="str">
        <f>INDEX(新汉化!$P:$P,MATCH(中文转码!CF152,新汉化!$Q:$Q,0))</f>
        <v>0000</v>
      </c>
      <c r="CG152" s="9" t="str">
        <f>INDEX(新汉化!$P:$P,MATCH(中文转码!CG152,新汉化!$Q:$Q,0))</f>
        <v>0000</v>
      </c>
      <c r="CH152" s="9" t="str">
        <f>INDEX(新汉化!$P:$P,MATCH(中文转码!CH152,新汉化!$Q:$Q,0))</f>
        <v>0000</v>
      </c>
      <c r="CI152" s="9" t="str">
        <f>INDEX(新汉化!$P:$P,MATCH(中文转码!CI152,新汉化!$Q:$Q,0))</f>
        <v>0000</v>
      </c>
      <c r="CJ152" s="9" t="str">
        <f>INDEX(新汉化!$P:$P,MATCH(中文转码!CJ152,新汉化!$Q:$Q,0))</f>
        <v>0000</v>
      </c>
      <c r="CK152" s="9" t="str">
        <f>INDEX(新汉化!$P:$P,MATCH(中文转码!CK152,新汉化!$Q:$Q,0))</f>
        <v>0000</v>
      </c>
      <c r="CL152" s="9" t="str">
        <f>INDEX(新汉化!$P:$P,MATCH(中文转码!CL152,新汉化!$Q:$Q,0))</f>
        <v>0000</v>
      </c>
      <c r="CM152" s="9" t="str">
        <f>INDEX(新汉化!$P:$P,MATCH(中文转码!CM152,新汉化!$Q:$Q,0))</f>
        <v>0000</v>
      </c>
      <c r="CN152" s="9" t="str">
        <f>INDEX(新汉化!$P:$P,MATCH(中文转码!CN152,新汉化!$Q:$Q,0))</f>
        <v>0000</v>
      </c>
      <c r="CO152" s="8" t="str">
        <f>INDEX(新汉化!$P:$P,MATCH(中文转码!CO152,新汉化!$Q:$Q,0))</f>
        <v>0000</v>
      </c>
      <c r="CP152" s="13" t="str">
        <f>日文原码!CP152</f>
        <v>0000</v>
      </c>
    </row>
    <row r="153" spans="1:94">
      <c r="A153" s="7" t="str">
        <f>日文原码!A153</f>
        <v>0100</v>
      </c>
      <c r="B153" t="str">
        <f>日文原码!B153</f>
        <v>0500</v>
      </c>
      <c r="C153" s="8" t="str">
        <f>日文原码!C153</f>
        <v>0200</v>
      </c>
      <c r="D153" s="7" t="str">
        <f>日文原码!D153</f>
        <v>0A00</v>
      </c>
      <c r="E153" t="str">
        <f>日文原码!E153</f>
        <v>0A00</v>
      </c>
      <c r="F153" t="str">
        <f>日文原码!F153</f>
        <v>0100</v>
      </c>
      <c r="G153" s="8" t="str">
        <f>日文原码!G153</f>
        <v>0200</v>
      </c>
      <c r="H153" t="str">
        <f>日文原码!H153</f>
        <v>0A00</v>
      </c>
      <c r="I153" t="str">
        <f>日文原码!I153</f>
        <v>0400</v>
      </c>
      <c r="J153" t="str">
        <f>日文原码!J153</f>
        <v>0700</v>
      </c>
      <c r="K153" t="str">
        <f>日文原码!K153</f>
        <v>0000</v>
      </c>
      <c r="L153" s="7" t="str">
        <f>INDEX(新汉化!$P:$P,MATCH(中文转码!L153,新汉化!$Q:$Q,0))</f>
        <v>A2B0</v>
      </c>
      <c r="M153" s="9" t="str">
        <f>INDEX(新汉化!$P:$P,MATCH(中文转码!M153,新汉化!$Q:$Q,0))</f>
        <v>AAB2</v>
      </c>
      <c r="N153" s="9" t="str">
        <f>INDEX(新汉化!$P:$P,MATCH(中文转码!N153,新汉化!$Q:$Q,0))</f>
        <v>F3CB</v>
      </c>
      <c r="O153" s="9" t="str">
        <f>INDEX(新汉化!$P:$P,MATCH(中文转码!O153,新汉化!$Q:$Q,0))</f>
        <v>B3C2</v>
      </c>
      <c r="P153" s="8" t="str">
        <f>INDEX(新汉化!$P:$P,MATCH(中文转码!P153,新汉化!$Q:$Q,0))</f>
        <v>0000</v>
      </c>
      <c r="Q153" s="7" t="str">
        <f>INDEX(新汉化!$P:$P,MATCH(中文转码!Q153,新汉化!$Q:$Q,0))</f>
        <v>A1F8</v>
      </c>
      <c r="R153" s="9" t="str">
        <f>INDEX(新汉化!$P:$P,MATCH(中文转码!R153,新汉化!$Q:$Q,0))</f>
        <v>A1F8</v>
      </c>
      <c r="S153" s="9" t="str">
        <f>INDEX(新汉化!$P:$P,MATCH(中文转码!S153,新汉化!$Q:$Q,0))</f>
        <v>D6D4</v>
      </c>
      <c r="T153" s="9" t="str">
        <f>INDEX(新汉化!$P:$P,MATCH(中文转码!T153,新汉化!$Q:$Q,0))</f>
        <v>F6BB</v>
      </c>
      <c r="U153" s="8" t="str">
        <f>INDEX(新汉化!$P:$P,MATCH(中文转码!U153,新汉化!$Q:$Q,0))</f>
        <v>A1F8</v>
      </c>
      <c r="V153" s="7" t="str">
        <f>INDEX(新汉化!$P:$P,MATCH(中文转码!V153,新汉化!$Q:$Q,0))</f>
        <v>B5D3</v>
      </c>
      <c r="W153" s="9" t="str">
        <f>INDEX(新汉化!$P:$P,MATCH(中文转码!W153,新汉化!$Q:$Q,0))</f>
        <v>D0D3</v>
      </c>
      <c r="X153" s="9" t="str">
        <f>INDEX(新汉化!$P:$P,MATCH(中文转码!X153,新汉化!$Q:$Q,0))</f>
        <v>D0B8</v>
      </c>
      <c r="Y153" s="9" t="str">
        <f>INDEX(新汉化!$P:$P,MATCH(中文转码!Y153,新汉化!$Q:$Q,0))</f>
        <v>AAD6</v>
      </c>
      <c r="Z153" s="9" t="str">
        <f>INDEX(新汉化!$P:$P,MATCH(中文转码!Z153,新汉化!$Q:$Q,0))</f>
        <v>D4D7</v>
      </c>
      <c r="AA153" s="9" t="str">
        <f>INDEX(新汉化!$P:$P,MATCH(中文转码!AA153,新汉化!$Q:$Q,0))</f>
        <v>BBC8</v>
      </c>
      <c r="AB153" s="9" t="str">
        <f>INDEX(新汉化!$P:$P,MATCH(中文转码!AB153,新汉化!$Q:$Q,0))</f>
        <v>D6D4</v>
      </c>
      <c r="AC153" s="9" t="str">
        <f>INDEX(新汉化!$P:$P,MATCH(中文转码!AC153,新汉化!$Q:$Q,0))</f>
        <v>A6BA</v>
      </c>
      <c r="AD153" s="9" t="str">
        <f>INDEX(新汉化!$P:$P,MATCH(中文转码!AD153,新汉化!$Q:$Q,0))</f>
        <v>C4B5</v>
      </c>
      <c r="AE153" s="9" t="str">
        <f>INDEX(新汉化!$P:$P,MATCH(中文转码!AE153,新汉化!$Q:$Q,0))</f>
        <v>A6C1</v>
      </c>
      <c r="AF153" s="9" t="str">
        <f>INDEX(新汉化!$P:$P,MATCH(中文转码!AF153,新汉化!$Q:$Q,0))</f>
        <v>BFC1</v>
      </c>
      <c r="AG153" s="9" t="str">
        <f>INDEX(新汉化!$P:$P,MATCH(中文转码!AG153,新汉化!$Q:$Q,0))</f>
        <v>8038</v>
      </c>
      <c r="AH153" s="9" t="str">
        <f>INDEX(新汉化!$P:$P,MATCH(中文转码!AH153,新汉化!$Q:$Q,0))</f>
        <v>DCC6</v>
      </c>
      <c r="AI153" s="9" t="str">
        <f>INDEX(新汉化!$P:$P,MATCH(中文转码!AI153,新汉化!$Q:$Q,0))</f>
        <v>A2CF</v>
      </c>
      <c r="AJ153" s="9" t="str">
        <f>INDEX(新汉化!$P:$P,MATCH(中文转码!AJ153,新汉化!$Q:$Q,0))</f>
        <v>DAD4</v>
      </c>
      <c r="AK153" s="9" t="str">
        <f>INDEX(新汉化!$P:$P,MATCH(中文转码!AK153,新汉化!$Q:$Q,0))</f>
        <v>D5CF</v>
      </c>
      <c r="AL153" s="9" t="str">
        <f>INDEX(新汉化!$P:$P,MATCH(中文转码!AL153,新汉化!$Q:$Q,0))</f>
        <v>0000</v>
      </c>
      <c r="AM153" s="9" t="str">
        <f>INDEX(新汉化!$P:$P,MATCH(中文转码!AM153,新汉化!$Q:$Q,0))</f>
        <v>0000</v>
      </c>
      <c r="AN153" s="9" t="str">
        <f>INDEX(新汉化!$P:$P,MATCH(中文转码!AN153,新汉化!$Q:$Q,0))</f>
        <v>0000</v>
      </c>
      <c r="AO153" s="9" t="str">
        <f>INDEX(新汉化!$P:$P,MATCH(中文转码!AO153,新汉化!$Q:$Q,0))</f>
        <v>0000</v>
      </c>
      <c r="AP153" s="9" t="str">
        <f>INDEX(新汉化!$P:$P,MATCH(中文转码!AP153,新汉化!$Q:$Q,0))</f>
        <v>0000</v>
      </c>
      <c r="AQ153" s="9" t="str">
        <f>INDEX(新汉化!$P:$P,MATCH(中文转码!AQ153,新汉化!$Q:$Q,0))</f>
        <v>0000</v>
      </c>
      <c r="AR153" s="9" t="str">
        <f>INDEX(新汉化!$P:$P,MATCH(中文转码!AR153,新汉化!$Q:$Q,0))</f>
        <v>0000</v>
      </c>
      <c r="AS153" s="8" t="str">
        <f>INDEX(新汉化!$P:$P,MATCH(中文转码!AS153,新汉化!$Q:$Q,0))</f>
        <v>0000</v>
      </c>
      <c r="AT153" s="7" t="str">
        <f>INDEX(新汉化!$P:$P,MATCH(中文转码!AT153,新汉化!$Q:$Q,0))</f>
        <v>FEBE</v>
      </c>
      <c r="AU153" s="9" t="str">
        <f>INDEX(新汉化!$P:$P,MATCH(中文转码!AU153,新汉化!$Q:$Q,0))</f>
        <v>C4B5</v>
      </c>
      <c r="AV153" s="9" t="str">
        <f>INDEX(新汉化!$P:$P,MATCH(中文转码!AV153,新汉化!$Q:$Q,0))</f>
        <v>BDC9</v>
      </c>
      <c r="AW153" s="9" t="str">
        <f>INDEX(新汉化!$P:$P,MATCH(中文转码!AW153,新汉化!$Q:$Q,0))</f>
        <v>C0D4</v>
      </c>
      <c r="AX153" s="9" t="str">
        <f>INDEX(新汉化!$P:$P,MATCH(中文转码!AX153,新汉化!$Q:$Q,0))</f>
        <v>D8B5</v>
      </c>
      <c r="AY153" s="9" t="str">
        <f>INDEX(新汉化!$P:$P,MATCH(中文转码!AY153,新汉化!$Q:$Q,0))</f>
        <v>F8B4</v>
      </c>
      <c r="AZ153" s="9" t="str">
        <f>INDEX(新汉化!$P:$P,MATCH(中文转码!AZ153,新汉化!$Q:$Q,0))</f>
        <v>C039</v>
      </c>
      <c r="BA153" s="9" t="str">
        <f>INDEX(新汉化!$P:$P,MATCH(中文转码!BA153,新汉化!$Q:$Q,0))</f>
        <v>DCBA</v>
      </c>
      <c r="BB153" s="9" t="str">
        <f>INDEX(新汉化!$P:$P,MATCH(中文转码!BB153,新汉化!$Q:$Q,0))</f>
        <v>D9C9</v>
      </c>
      <c r="BC153" s="9" t="str">
        <f>INDEX(新汉化!$P:$P,MATCH(中文转码!BC153,新汉化!$Q:$Q,0))</f>
        <v>E1BB</v>
      </c>
      <c r="BD153" s="9" t="str">
        <f>INDEX(新汉化!$P:$P,MATCH(中文转码!BD153,新汉化!$Q:$Q,0))</f>
        <v>BDB5</v>
      </c>
      <c r="BE153" s="9" t="str">
        <f>INDEX(新汉化!$P:$P,MATCH(中文转码!BE153,新汉化!$Q:$Q,0))</f>
        <v>BDC9</v>
      </c>
      <c r="BF153" s="9" t="str">
        <f>INDEX(新汉化!$P:$P,MATCH(中文转码!BF153,新汉化!$Q:$Q,0))</f>
        <v>C5BD</v>
      </c>
      <c r="BG153" s="9" t="str">
        <f>INDEX(新汉化!$P:$P,MATCH(中文转码!BG153,新汉化!$Q:$Q,0))</f>
        <v>C2CF</v>
      </c>
      <c r="BH153" s="9" t="str">
        <f>INDEX(新汉化!$P:$P,MATCH(中文转码!BH153,新汉化!$Q:$Q,0))</f>
        <v>B4C0</v>
      </c>
      <c r="BI153" s="9" t="str">
        <f>INDEX(新汉化!$P:$P,MATCH(中文转码!BI153,新汉化!$Q:$Q,0))</f>
        <v>8038</v>
      </c>
      <c r="BJ153" s="9" t="str">
        <f>INDEX(新汉化!$P:$P,MATCH(中文转码!BJ153,新汉化!$Q:$Q,0))</f>
        <v>0000</v>
      </c>
      <c r="BK153" s="9" t="str">
        <f>INDEX(新汉化!$P:$P,MATCH(中文转码!BK153,新汉化!$Q:$Q,0))</f>
        <v>0000</v>
      </c>
      <c r="BL153" s="9" t="str">
        <f>INDEX(新汉化!$P:$P,MATCH(中文转码!BL153,新汉化!$Q:$Q,0))</f>
        <v>0000</v>
      </c>
      <c r="BM153" s="9" t="str">
        <f>INDEX(新汉化!$P:$P,MATCH(中文转码!BM153,新汉化!$Q:$Q,0))</f>
        <v>0000</v>
      </c>
      <c r="BN153" s="9" t="str">
        <f>INDEX(新汉化!$P:$P,MATCH(中文转码!BN153,新汉化!$Q:$Q,0))</f>
        <v>0000</v>
      </c>
      <c r="BO153" s="9" t="str">
        <f>INDEX(新汉化!$P:$P,MATCH(中文转码!BO153,新汉化!$Q:$Q,0))</f>
        <v>0000</v>
      </c>
      <c r="BP153" s="9" t="str">
        <f>INDEX(新汉化!$P:$P,MATCH(中文转码!BP153,新汉化!$Q:$Q,0))</f>
        <v>0000</v>
      </c>
      <c r="BQ153" s="8" t="str">
        <f>INDEX(新汉化!$P:$P,MATCH(中文转码!BQ153,新汉化!$Q:$Q,0))</f>
        <v>0000</v>
      </c>
      <c r="BR153" s="7" t="str">
        <f>INDEX(新汉化!$P:$P,MATCH(中文转码!BR153,新汉化!$Q:$Q,0))</f>
        <v>0000</v>
      </c>
      <c r="BS153" s="9" t="str">
        <f>INDEX(新汉化!$P:$P,MATCH(中文转码!BS153,新汉化!$Q:$Q,0))</f>
        <v>0000</v>
      </c>
      <c r="BT153" s="9" t="str">
        <f>INDEX(新汉化!$P:$P,MATCH(中文转码!BT153,新汉化!$Q:$Q,0))</f>
        <v>0000</v>
      </c>
      <c r="BU153" s="9" t="str">
        <f>INDEX(新汉化!$P:$P,MATCH(中文转码!BU153,新汉化!$Q:$Q,0))</f>
        <v>0000</v>
      </c>
      <c r="BV153" s="9" t="str">
        <f>INDEX(新汉化!$P:$P,MATCH(中文转码!BV153,新汉化!$Q:$Q,0))</f>
        <v>0000</v>
      </c>
      <c r="BW153" s="9" t="str">
        <f>INDEX(新汉化!$P:$P,MATCH(中文转码!BW153,新汉化!$Q:$Q,0))</f>
        <v>0000</v>
      </c>
      <c r="BX153" s="9" t="str">
        <f>INDEX(新汉化!$P:$P,MATCH(中文转码!BX153,新汉化!$Q:$Q,0))</f>
        <v>0000</v>
      </c>
      <c r="BY153" s="9" t="str">
        <f>INDEX(新汉化!$P:$P,MATCH(中文转码!BY153,新汉化!$Q:$Q,0))</f>
        <v>0000</v>
      </c>
      <c r="BZ153" s="9" t="str">
        <f>INDEX(新汉化!$P:$P,MATCH(中文转码!BZ153,新汉化!$Q:$Q,0))</f>
        <v>0000</v>
      </c>
      <c r="CA153" s="9" t="str">
        <f>INDEX(新汉化!$P:$P,MATCH(中文转码!CA153,新汉化!$Q:$Q,0))</f>
        <v>0000</v>
      </c>
      <c r="CB153" s="9" t="str">
        <f>INDEX(新汉化!$P:$P,MATCH(中文转码!CB153,新汉化!$Q:$Q,0))</f>
        <v>0000</v>
      </c>
      <c r="CC153" s="9" t="str">
        <f>INDEX(新汉化!$P:$P,MATCH(中文转码!CC153,新汉化!$Q:$Q,0))</f>
        <v>0000</v>
      </c>
      <c r="CD153" s="9" t="str">
        <f>INDEX(新汉化!$P:$P,MATCH(中文转码!CD153,新汉化!$Q:$Q,0))</f>
        <v>0000</v>
      </c>
      <c r="CE153" s="9" t="str">
        <f>INDEX(新汉化!$P:$P,MATCH(中文转码!CE153,新汉化!$Q:$Q,0))</f>
        <v>0000</v>
      </c>
      <c r="CF153" s="9" t="str">
        <f>INDEX(新汉化!$P:$P,MATCH(中文转码!CF153,新汉化!$Q:$Q,0))</f>
        <v>0000</v>
      </c>
      <c r="CG153" s="9" t="str">
        <f>INDEX(新汉化!$P:$P,MATCH(中文转码!CG153,新汉化!$Q:$Q,0))</f>
        <v>0000</v>
      </c>
      <c r="CH153" s="9" t="str">
        <f>INDEX(新汉化!$P:$P,MATCH(中文转码!CH153,新汉化!$Q:$Q,0))</f>
        <v>0000</v>
      </c>
      <c r="CI153" s="9" t="str">
        <f>INDEX(新汉化!$P:$P,MATCH(中文转码!CI153,新汉化!$Q:$Q,0))</f>
        <v>0000</v>
      </c>
      <c r="CJ153" s="9" t="str">
        <f>INDEX(新汉化!$P:$P,MATCH(中文转码!CJ153,新汉化!$Q:$Q,0))</f>
        <v>0000</v>
      </c>
      <c r="CK153" s="9" t="str">
        <f>INDEX(新汉化!$P:$P,MATCH(中文转码!CK153,新汉化!$Q:$Q,0))</f>
        <v>0000</v>
      </c>
      <c r="CL153" s="9" t="str">
        <f>INDEX(新汉化!$P:$P,MATCH(中文转码!CL153,新汉化!$Q:$Q,0))</f>
        <v>0000</v>
      </c>
      <c r="CM153" s="9" t="str">
        <f>INDEX(新汉化!$P:$P,MATCH(中文转码!CM153,新汉化!$Q:$Q,0))</f>
        <v>0000</v>
      </c>
      <c r="CN153" s="9" t="str">
        <f>INDEX(新汉化!$P:$P,MATCH(中文转码!CN153,新汉化!$Q:$Q,0))</f>
        <v>0000</v>
      </c>
      <c r="CO153" s="8" t="str">
        <f>INDEX(新汉化!$P:$P,MATCH(中文转码!CO153,新汉化!$Q:$Q,0))</f>
        <v>0000</v>
      </c>
      <c r="CP153" s="13" t="str">
        <f>日文原码!CP153</f>
        <v>0000</v>
      </c>
    </row>
    <row r="154" spans="1:94">
      <c r="A154" s="7" t="str">
        <f>日文原码!A154</f>
        <v>0100</v>
      </c>
      <c r="B154" t="str">
        <f>日文原码!B154</f>
        <v>0500</v>
      </c>
      <c r="C154" s="8" t="str">
        <f>日文原码!C154</f>
        <v>0300</v>
      </c>
      <c r="D154" s="7" t="str">
        <f>日文原码!D154</f>
        <v>0A00</v>
      </c>
      <c r="E154" t="str">
        <f>日文原码!E154</f>
        <v>0A00</v>
      </c>
      <c r="F154" t="str">
        <f>日文原码!F154</f>
        <v>0000</v>
      </c>
      <c r="G154" s="8" t="str">
        <f>日文原码!G154</f>
        <v>0600</v>
      </c>
      <c r="H154" t="str">
        <f>日文原码!H154</f>
        <v>0A00</v>
      </c>
      <c r="I154" t="str">
        <f>日文原码!I154</f>
        <v>0A00</v>
      </c>
      <c r="J154" t="str">
        <f>日文原码!J154</f>
        <v>0900</v>
      </c>
      <c r="K154" t="str">
        <f>日文原码!K154</f>
        <v>0900</v>
      </c>
      <c r="L154" s="7" t="str">
        <f>INDEX(新汉化!$P:$P,MATCH(中文转码!L154,新汉化!$Q:$Q,0))</f>
        <v>F9C1</v>
      </c>
      <c r="M154" s="9" t="str">
        <f>INDEX(新汉化!$P:$P,MATCH(中文转码!M154,新汉化!$Q:$Q,0))</f>
        <v>B2CE</v>
      </c>
      <c r="N154" s="9" t="str">
        <f>INDEX(新汉化!$P:$P,MATCH(中文转码!N154,新汉化!$Q:$Q,0))</f>
        <v>0000</v>
      </c>
      <c r="O154" s="9" t="str">
        <f>INDEX(新汉化!$P:$P,MATCH(中文转码!O154,新汉化!$Q:$Q,0))</f>
        <v>0000</v>
      </c>
      <c r="P154" s="8" t="str">
        <f>INDEX(新汉化!$P:$P,MATCH(中文转码!P154,新汉化!$Q:$Q,0))</f>
        <v>0000</v>
      </c>
      <c r="Q154" s="7" t="str">
        <f>INDEX(新汉化!$P:$P,MATCH(中文转码!Q154,新汉化!$Q:$Q,0))</f>
        <v>A1F8</v>
      </c>
      <c r="R154" s="9" t="str">
        <f>INDEX(新汉化!$P:$P,MATCH(中文转码!R154,新汉化!$Q:$Q,0))</f>
        <v>A1F8</v>
      </c>
      <c r="S154" s="9" t="str">
        <f>INDEX(新汉化!$P:$P,MATCH(中文转码!S154,新汉化!$Q:$Q,0))</f>
        <v>FCBA</v>
      </c>
      <c r="T154" s="9" t="str">
        <f>INDEX(新汉化!$P:$P,MATCH(中文转码!T154,新汉化!$Q:$Q,0))</f>
        <v>EAC0</v>
      </c>
      <c r="U154" s="8" t="str">
        <f>INDEX(新汉化!$P:$P,MATCH(中文转码!U154,新汉化!$Q:$Q,0))</f>
        <v>A1F8</v>
      </c>
      <c r="V154" s="7" t="str">
        <f>INDEX(新汉化!$P:$P,MATCH(中文转码!V154,新汉化!$Q:$Q,0))</f>
        <v>F6B3</v>
      </c>
      <c r="W154" s="9" t="str">
        <f>INDEX(新汉化!$P:$P,MATCH(中文转码!W154,新汉化!$Q:$Q,0))</f>
        <v>FAC9</v>
      </c>
      <c r="X154" s="9" t="str">
        <f>INDEX(新汉化!$P:$P,MATCH(中文转码!X154,新汉化!$Q:$Q,0))</f>
        <v>C4B5</v>
      </c>
      <c r="Y154" s="9" t="str">
        <f>INDEX(新汉化!$P:$P,MATCH(中文转码!Y154,新汉化!$Q:$Q,0))</f>
        <v>B1CA</v>
      </c>
      <c r="Z154" s="9" t="str">
        <f>INDEX(新汉化!$P:$P,MATCH(中文转码!Z154,新汉化!$Q:$Q,0))</f>
        <v>F2BA</v>
      </c>
      <c r="AA154" s="9" t="str">
        <f>INDEX(新汉化!$P:$P,MATCH(中文转码!AA154,新汉化!$Q:$Q,0))</f>
        <v>C7CA</v>
      </c>
      <c r="AB154" s="9" t="str">
        <f>INDEX(新汉化!$P:$P,MATCH(中文转码!AB154,新汉化!$Q:$Q,0))</f>
        <v>A028</v>
      </c>
      <c r="AC154" s="9" t="str">
        <f>INDEX(新汉化!$P:$P,MATCH(中文转码!AC154,新汉化!$Q:$Q,0))</f>
        <v>F9B8</v>
      </c>
      <c r="AD154" s="9" t="str">
        <f>INDEX(新汉化!$P:$P,MATCH(中文转码!AD154,新汉化!$Q:$Q,0))</f>
        <v>D7B0</v>
      </c>
      <c r="AE154" s="9" t="str">
        <f>INDEX(新汉化!$P:$P,MATCH(中文转码!AE154,新汉化!$Q:$Q,0))</f>
        <v>ABC9</v>
      </c>
      <c r="AF154" s="9" t="str">
        <f>INDEX(新汉化!$P:$P,MATCH(中文转码!AF154,新汉化!$Q:$Q,0))</f>
        <v>C4B5</v>
      </c>
      <c r="AG154" s="9" t="str">
        <f>INDEX(新汉化!$P:$P,MATCH(中文转码!AG154,新汉化!$Q:$Q,0))</f>
        <v>B2CE</v>
      </c>
      <c r="AH154" s="9" t="str">
        <f>INDEX(新汉化!$P:$P,MATCH(中文转码!AH154,新汉化!$Q:$Q,0))</f>
        <v>CDB0</v>
      </c>
      <c r="AI154" s="9" t="str">
        <f>INDEX(新汉化!$P:$P,MATCH(中文转码!AI154,新汉化!$Q:$Q,0))</f>
        <v>8038</v>
      </c>
      <c r="AJ154" s="9" t="str">
        <f>INDEX(新汉化!$P:$P,MATCH(中文转码!AJ154,新汉化!$Q:$Q,0))</f>
        <v>0000</v>
      </c>
      <c r="AK154" s="9" t="str">
        <f>INDEX(新汉化!$P:$P,MATCH(中文转码!AK154,新汉化!$Q:$Q,0))</f>
        <v>0000</v>
      </c>
      <c r="AL154" s="9" t="str">
        <f>INDEX(新汉化!$P:$P,MATCH(中文转码!AL154,新汉化!$Q:$Q,0))</f>
        <v>0000</v>
      </c>
      <c r="AM154" s="9" t="str">
        <f>INDEX(新汉化!$P:$P,MATCH(中文转码!AM154,新汉化!$Q:$Q,0))</f>
        <v>0000</v>
      </c>
      <c r="AN154" s="9" t="str">
        <f>INDEX(新汉化!$P:$P,MATCH(中文转码!AN154,新汉化!$Q:$Q,0))</f>
        <v>0000</v>
      </c>
      <c r="AO154" s="9" t="str">
        <f>INDEX(新汉化!$P:$P,MATCH(中文转码!AO154,新汉化!$Q:$Q,0))</f>
        <v>0000</v>
      </c>
      <c r="AP154" s="9" t="str">
        <f>INDEX(新汉化!$P:$P,MATCH(中文转码!AP154,新汉化!$Q:$Q,0))</f>
        <v>0000</v>
      </c>
      <c r="AQ154" s="9" t="str">
        <f>INDEX(新汉化!$P:$P,MATCH(中文转码!AQ154,新汉化!$Q:$Q,0))</f>
        <v>0000</v>
      </c>
      <c r="AR154" s="9" t="str">
        <f>INDEX(新汉化!$P:$P,MATCH(中文转码!AR154,新汉化!$Q:$Q,0))</f>
        <v>0000</v>
      </c>
      <c r="AS154" s="8" t="str">
        <f>INDEX(新汉化!$P:$P,MATCH(中文转码!AS154,新汉化!$Q:$Q,0))</f>
        <v>0000</v>
      </c>
      <c r="AT154" s="7" t="str">
        <f>INDEX(新汉化!$P:$P,MATCH(中文转码!AT154,新汉化!$Q:$Q,0))</f>
        <v>DCCA</v>
      </c>
      <c r="AU154" s="9" t="str">
        <f>INDEX(新汉化!$P:$P,MATCH(中文转码!AU154,新汉化!$Q:$Q,0))</f>
        <v>BDB5</v>
      </c>
      <c r="AV154" s="9" t="str">
        <f>INDEX(新汉化!$P:$P,MATCH(中文转码!AV154,新汉化!$Q:$Q,0))</f>
        <v>E3D7</v>
      </c>
      <c r="AW154" s="9" t="str">
        <f>INDEX(新汉化!$P:$P,MATCH(中文转码!AW154,新汉化!$Q:$Q,0))</f>
        <v>BBB9</v>
      </c>
      <c r="AX154" s="9" t="str">
        <f>INDEX(新汉化!$P:$P,MATCH(中文转码!AX154,新汉化!$Q:$Q,0))</f>
        <v>C4B5</v>
      </c>
      <c r="AY154" s="9" t="str">
        <f>INDEX(新汉化!$P:$P,MATCH(中文转码!AY154,新汉化!$Q:$Q,0))</f>
        <v>AEB0</v>
      </c>
      <c r="AZ154" s="9" t="str">
        <f>INDEX(新汉化!$P:$P,MATCH(中文转码!AZ154,新汉化!$Q:$Q,0))</f>
        <v>E9C7</v>
      </c>
      <c r="BA154" s="9" t="str">
        <f>INDEX(新汉化!$P:$P,MATCH(中文转码!BA154,新汉化!$Q:$Q,0))</f>
        <v>CCD7</v>
      </c>
      <c r="BB154" s="9" t="str">
        <f>INDEX(新汉化!$P:$P,MATCH(中文转码!BB154,新汉化!$Q:$Q,0))</f>
        <v>F3C8</v>
      </c>
      <c r="BC154" s="9" t="str">
        <f>INDEX(新汉化!$P:$P,MATCH(中文转码!BC154,新汉化!$Q:$Q,0))</f>
        <v>F3BA</v>
      </c>
      <c r="BD154" s="9" t="str">
        <f>INDEX(新汉化!$P:$P,MATCH(中文转码!BD154,新汉化!$Q:$Q,0))</f>
        <v>C039</v>
      </c>
      <c r="BE154" s="9" t="str">
        <f>INDEX(新汉化!$P:$P,MATCH(中文转码!BE154,新汉化!$Q:$Q,0))</f>
        <v>0000</v>
      </c>
      <c r="BF154" s="9" t="str">
        <f>INDEX(新汉化!$P:$P,MATCH(中文转码!BF154,新汉化!$Q:$Q,0))</f>
        <v>0000</v>
      </c>
      <c r="BG154" s="9" t="str">
        <f>INDEX(新汉化!$P:$P,MATCH(中文转码!BG154,新汉化!$Q:$Q,0))</f>
        <v>0000</v>
      </c>
      <c r="BH154" s="9" t="str">
        <f>INDEX(新汉化!$P:$P,MATCH(中文转码!BH154,新汉化!$Q:$Q,0))</f>
        <v>0000</v>
      </c>
      <c r="BI154" s="9" t="str">
        <f>INDEX(新汉化!$P:$P,MATCH(中文转码!BI154,新汉化!$Q:$Q,0))</f>
        <v>0000</v>
      </c>
      <c r="BJ154" s="9" t="str">
        <f>INDEX(新汉化!$P:$P,MATCH(中文转码!BJ154,新汉化!$Q:$Q,0))</f>
        <v>0000</v>
      </c>
      <c r="BK154" s="9" t="str">
        <f>INDEX(新汉化!$P:$P,MATCH(中文转码!BK154,新汉化!$Q:$Q,0))</f>
        <v>0000</v>
      </c>
      <c r="BL154" s="9" t="str">
        <f>INDEX(新汉化!$P:$P,MATCH(中文转码!BL154,新汉化!$Q:$Q,0))</f>
        <v>0000</v>
      </c>
      <c r="BM154" s="9" t="str">
        <f>INDEX(新汉化!$P:$P,MATCH(中文转码!BM154,新汉化!$Q:$Q,0))</f>
        <v>0000</v>
      </c>
      <c r="BN154" s="9" t="str">
        <f>INDEX(新汉化!$P:$P,MATCH(中文转码!BN154,新汉化!$Q:$Q,0))</f>
        <v>0000</v>
      </c>
      <c r="BO154" s="9" t="str">
        <f>INDEX(新汉化!$P:$P,MATCH(中文转码!BO154,新汉化!$Q:$Q,0))</f>
        <v>0000</v>
      </c>
      <c r="BP154" s="9" t="str">
        <f>INDEX(新汉化!$P:$P,MATCH(中文转码!BP154,新汉化!$Q:$Q,0))</f>
        <v>0000</v>
      </c>
      <c r="BQ154" s="8" t="str">
        <f>INDEX(新汉化!$P:$P,MATCH(中文转码!BQ154,新汉化!$Q:$Q,0))</f>
        <v>0000</v>
      </c>
      <c r="BR154" s="7" t="str">
        <f>INDEX(新汉化!$P:$P,MATCH(中文转码!BR154,新汉化!$Q:$Q,0))</f>
        <v>CDBE</v>
      </c>
      <c r="BS154" s="9" t="str">
        <f>INDEX(新汉化!$P:$P,MATCH(中文转码!BS154,新汉化!$Q:$Q,0))</f>
        <v>E1BB</v>
      </c>
      <c r="BT154" s="9" t="str">
        <f>INDEX(新汉化!$P:$P,MATCH(中文转码!BT154,新汉化!$Q:$Q,0))</f>
        <v>D6B7</v>
      </c>
      <c r="BU154" s="9" t="str">
        <f>INDEX(新汉化!$P:$P,MATCH(中文转码!BU154,新汉化!$Q:$Q,0))</f>
        <v>C9B3</v>
      </c>
      <c r="BV154" s="9" t="str">
        <f>INDEX(新汉化!$P:$P,MATCH(中文转码!BV154,新汉化!$Q:$Q,0))</f>
        <v>4029</v>
      </c>
      <c r="BW154" s="9" t="str">
        <f>INDEX(新汉化!$P:$P,MATCH(中文转码!BW154,新汉化!$Q:$Q,0))</f>
        <v>F9B8</v>
      </c>
      <c r="BX154" s="9" t="str">
        <f>INDEX(新汉化!$P:$P,MATCH(中文转码!BX154,新汉化!$Q:$Q,0))</f>
        <v>AFC6</v>
      </c>
      <c r="BY154" s="9" t="str">
        <f>INDEX(新汉化!$P:$P,MATCH(中文转码!BY154,新汉化!$Q:$Q,0))</f>
        <v>C1C1</v>
      </c>
      <c r="BZ154" s="9" t="str">
        <f>INDEX(新汉化!$P:$P,MATCH(中文转码!BZ154,新汉化!$Q:$Q,0))</f>
        <v>C4B5</v>
      </c>
      <c r="CA154" s="9" t="str">
        <f>INDEX(新汉化!$P:$P,MATCH(中文转码!CA154,新汉化!$Q:$Q,0))</f>
        <v>EDBE</v>
      </c>
      <c r="CB154" s="9" t="str">
        <f>INDEX(新汉化!$P:$P,MATCH(中文转码!CB154,新汉化!$Q:$Q,0))</f>
        <v>ABC3</v>
      </c>
      <c r="CC154" s="9" t="str">
        <f>INDEX(新汉化!$P:$P,MATCH(中文转码!CC154,新汉化!$Q:$Q,0))</f>
        <v>B2CE</v>
      </c>
      <c r="CD154" s="9" t="str">
        <f>INDEX(新汉化!$P:$P,MATCH(中文转码!CD154,新汉化!$Q:$Q,0))</f>
        <v>8038</v>
      </c>
      <c r="CE154" s="9" t="str">
        <f>INDEX(新汉化!$P:$P,MATCH(中文转码!CE154,新汉化!$Q:$Q,0))</f>
        <v>0000</v>
      </c>
      <c r="CF154" s="9" t="str">
        <f>INDEX(新汉化!$P:$P,MATCH(中文转码!CF154,新汉化!$Q:$Q,0))</f>
        <v>0000</v>
      </c>
      <c r="CG154" s="9" t="str">
        <f>INDEX(新汉化!$P:$P,MATCH(中文转码!CG154,新汉化!$Q:$Q,0))</f>
        <v>0000</v>
      </c>
      <c r="CH154" s="9" t="str">
        <f>INDEX(新汉化!$P:$P,MATCH(中文转码!CH154,新汉化!$Q:$Q,0))</f>
        <v>0000</v>
      </c>
      <c r="CI154" s="9" t="str">
        <f>INDEX(新汉化!$P:$P,MATCH(中文转码!CI154,新汉化!$Q:$Q,0))</f>
        <v>0000</v>
      </c>
      <c r="CJ154" s="9" t="str">
        <f>INDEX(新汉化!$P:$P,MATCH(中文转码!CJ154,新汉化!$Q:$Q,0))</f>
        <v>0000</v>
      </c>
      <c r="CK154" s="9" t="str">
        <f>INDEX(新汉化!$P:$P,MATCH(中文转码!CK154,新汉化!$Q:$Q,0))</f>
        <v>0000</v>
      </c>
      <c r="CL154" s="9" t="str">
        <f>INDEX(新汉化!$P:$P,MATCH(中文转码!CL154,新汉化!$Q:$Q,0))</f>
        <v>0000</v>
      </c>
      <c r="CM154" s="9" t="str">
        <f>INDEX(新汉化!$P:$P,MATCH(中文转码!CM154,新汉化!$Q:$Q,0))</f>
        <v>0000</v>
      </c>
      <c r="CN154" s="9" t="str">
        <f>INDEX(新汉化!$P:$P,MATCH(中文转码!CN154,新汉化!$Q:$Q,0))</f>
        <v>0000</v>
      </c>
      <c r="CO154" s="8" t="str">
        <f>INDEX(新汉化!$P:$P,MATCH(中文转码!CO154,新汉化!$Q:$Q,0))</f>
        <v>0000</v>
      </c>
      <c r="CP154" s="13" t="str">
        <f>日文原码!CP154</f>
        <v>0000</v>
      </c>
    </row>
    <row r="155" spans="1:94">
      <c r="A155" s="7" t="str">
        <f>日文原码!A155</f>
        <v>0100</v>
      </c>
      <c r="B155" t="str">
        <f>日文原码!B155</f>
        <v>0500</v>
      </c>
      <c r="C155" s="8" t="str">
        <f>日文原码!C155</f>
        <v>0400</v>
      </c>
      <c r="D155" s="7" t="str">
        <f>日文原码!D155</f>
        <v>0A00</v>
      </c>
      <c r="E155" t="str">
        <f>日文原码!E155</f>
        <v>0A00</v>
      </c>
      <c r="F155" t="str">
        <f>日文原码!F155</f>
        <v>0100</v>
      </c>
      <c r="G155" s="8" t="str">
        <f>日文原码!G155</f>
        <v>0100</v>
      </c>
      <c r="H155" t="str">
        <f>日文原码!H155</f>
        <v>0A00</v>
      </c>
      <c r="I155" t="str">
        <f>日文原码!I155</f>
        <v>0100</v>
      </c>
      <c r="J155" t="str">
        <f>日文原码!J155</f>
        <v>0900</v>
      </c>
      <c r="K155" t="str">
        <f>日文原码!K155</f>
        <v>0900</v>
      </c>
      <c r="L155" s="7" t="str">
        <f>INDEX(新汉化!$P:$P,MATCH(中文转码!L155,新汉化!$Q:$Q,0))</f>
        <v>C5BE</v>
      </c>
      <c r="M155" s="9" t="str">
        <f>INDEX(新汉化!$P:$P,MATCH(中文转码!M155,新汉化!$Q:$Q,0))</f>
        <v>B2CE</v>
      </c>
      <c r="N155" s="9" t="str">
        <f>INDEX(新汉化!$P:$P,MATCH(中文转码!N155,新汉化!$Q:$Q,0))</f>
        <v>0000</v>
      </c>
      <c r="O155" s="9" t="str">
        <f>INDEX(新汉化!$P:$P,MATCH(中文转码!O155,新汉化!$Q:$Q,0))</f>
        <v>0000</v>
      </c>
      <c r="P155" s="8" t="str">
        <f>INDEX(新汉化!$P:$P,MATCH(中文转码!P155,新汉化!$Q:$Q,0))</f>
        <v>0000</v>
      </c>
      <c r="Q155" s="7" t="str">
        <f>INDEX(新汉化!$P:$P,MATCH(中文转码!Q155,新汉化!$Q:$Q,0))</f>
        <v>A1F8</v>
      </c>
      <c r="R155" s="9" t="str">
        <f>INDEX(新汉化!$P:$P,MATCH(中文转码!R155,新汉化!$Q:$Q,0))</f>
        <v>A1F8</v>
      </c>
      <c r="S155" s="9" t="str">
        <f>INDEX(新汉化!$P:$P,MATCH(中文转码!S155,新汉化!$Q:$Q,0))</f>
        <v>FCBA</v>
      </c>
      <c r="T155" s="9" t="str">
        <f>INDEX(新汉化!$P:$P,MATCH(中文转码!T155,新汉化!$Q:$Q,0))</f>
        <v>EAC0</v>
      </c>
      <c r="U155" s="8" t="str">
        <f>INDEX(新汉化!$P:$P,MATCH(中文转码!U155,新汉化!$Q:$Q,0))</f>
        <v>A1F8</v>
      </c>
      <c r="V155" s="7" t="str">
        <f>INDEX(新汉化!$P:$P,MATCH(中文转码!V155,新汉化!$Q:$Q,0))</f>
        <v>DCC4</v>
      </c>
      <c r="W155" s="9" t="str">
        <f>INDEX(新汉化!$P:$P,MATCH(中文转码!W155,新汉化!$Q:$Q,0))</f>
        <v>D3B4</v>
      </c>
      <c r="X155" s="9" t="str">
        <f>INDEX(新汉化!$P:$P,MATCH(中文转码!X155,新汉化!$Q:$Q,0))</f>
        <v>CACF</v>
      </c>
      <c r="Y155" s="9" t="str">
        <f>INDEX(新汉化!$P:$P,MATCH(中文转码!Y155,新汉化!$Q:$Q,0))</f>
        <v>ECBA</v>
      </c>
      <c r="Z155" s="9" t="str">
        <f>INDEX(新汉化!$P:$P,MATCH(中文转码!Z155,新汉化!$Q:$Q,0))</f>
        <v>C4B5</v>
      </c>
      <c r="AA155" s="9" t="str">
        <f>INDEX(新汉化!$P:$P,MATCH(中文转码!AA155,新汉化!$Q:$Q,0))</f>
        <v>DBD1</v>
      </c>
      <c r="AB155" s="9" t="str">
        <f>INDEX(新汉化!$P:$P,MATCH(中文转码!AB155,新汉化!$Q:$Q,0))</f>
        <v>A6BE</v>
      </c>
      <c r="AC155" s="9" t="str">
        <f>INDEX(新汉化!$P:$P,MATCH(中文转码!AC155,新汉化!$Q:$Q,0))</f>
        <v>EFC0</v>
      </c>
      <c r="AD155" s="9" t="str">
        <f>INDEX(新汉化!$P:$P,MATCH(中文转码!AD155,新汉化!$Q:$Q,0))</f>
        <v>C5B7</v>
      </c>
      <c r="AE155" s="9" t="str">
        <f>INDEX(新汉化!$P:$P,MATCH(中文转码!AE155,新汉化!$Q:$Q,0))</f>
        <v>F6B3</v>
      </c>
      <c r="AF155" s="9" t="str">
        <f>INDEX(新汉化!$P:$P,MATCH(中文转码!AF155,新汉化!$Q:$Q,0))</f>
        <v>E6C6</v>
      </c>
      <c r="AG155" s="9" t="str">
        <f>INDEX(新汉化!$P:$P,MATCH(中文转码!AG155,新汉化!$Q:$Q,0))</f>
        <v>ECD2</v>
      </c>
      <c r="AH155" s="9" t="str">
        <f>INDEX(新汉化!$P:$P,MATCH(中文转码!AH155,新汉化!$Q:$Q,0))</f>
        <v>AED6</v>
      </c>
      <c r="AI155" s="9" t="str">
        <f>INDEX(新汉化!$P:$P,MATCH(中文转码!AI155,新汉化!$Q:$Q,0))</f>
        <v>E2B9</v>
      </c>
      <c r="AJ155" s="9" t="str">
        <f>INDEX(新汉化!$P:$P,MATCH(中文转码!AJ155,新汉化!$Q:$Q,0))</f>
        <v>C039</v>
      </c>
      <c r="AK155" s="9" t="str">
        <f>INDEX(新汉化!$P:$P,MATCH(中文转码!AK155,新汉化!$Q:$Q,0))</f>
        <v>0000</v>
      </c>
      <c r="AL155" s="9" t="str">
        <f>INDEX(新汉化!$P:$P,MATCH(中文转码!AL155,新汉化!$Q:$Q,0))</f>
        <v>0000</v>
      </c>
      <c r="AM155" s="9" t="str">
        <f>INDEX(新汉化!$P:$P,MATCH(中文转码!AM155,新汉化!$Q:$Q,0))</f>
        <v>0000</v>
      </c>
      <c r="AN155" s="9" t="str">
        <f>INDEX(新汉化!$P:$P,MATCH(中文转码!AN155,新汉化!$Q:$Q,0))</f>
        <v>0000</v>
      </c>
      <c r="AO155" s="9" t="str">
        <f>INDEX(新汉化!$P:$P,MATCH(中文转码!AO155,新汉化!$Q:$Q,0))</f>
        <v>0000</v>
      </c>
      <c r="AP155" s="9" t="str">
        <f>INDEX(新汉化!$P:$P,MATCH(中文转码!AP155,新汉化!$Q:$Q,0))</f>
        <v>0000</v>
      </c>
      <c r="AQ155" s="9" t="str">
        <f>INDEX(新汉化!$P:$P,MATCH(中文转码!AQ155,新汉化!$Q:$Q,0))</f>
        <v>0000</v>
      </c>
      <c r="AR155" s="9" t="str">
        <f>INDEX(新汉化!$P:$P,MATCH(中文转码!AR155,新汉化!$Q:$Q,0))</f>
        <v>0000</v>
      </c>
      <c r="AS155" s="8" t="str">
        <f>INDEX(新汉化!$P:$P,MATCH(中文转码!AS155,新汉化!$Q:$Q,0))</f>
        <v>0000</v>
      </c>
      <c r="AT155" s="7" t="str">
        <f>INDEX(新汉化!$P:$P,MATCH(中文转码!AT155,新汉化!$Q:$Q,0))</f>
        <v>D4D7</v>
      </c>
      <c r="AU155" s="9" t="str">
        <f>INDEX(新汉化!$P:$P,MATCH(中文转码!AU155,新汉化!$Q:$Q,0))</f>
        <v>C9D3</v>
      </c>
      <c r="AV155" s="9" t="str">
        <f>INDEX(新汉化!$P:$P,MATCH(中文转码!AV155,新汉化!$Q:$Q,0))</f>
        <v>D9B2</v>
      </c>
      <c r="AW155" s="9" t="str">
        <f>INDEX(新汉化!$P:$P,MATCH(中文转码!AW155,新汉化!$Q:$Q,0))</f>
        <v>DDD7</v>
      </c>
      <c r="AX155" s="9" t="str">
        <f>INDEX(新汉化!$P:$P,MATCH(中文转码!AX155,新汉化!$Q:$Q,0))</f>
        <v>D4B6</v>
      </c>
      <c r="AY155" s="9" t="str">
        <f>INDEX(新汉化!$P:$P,MATCH(中文转码!AY155,新汉化!$Q:$Q,0))</f>
        <v>D6CA</v>
      </c>
      <c r="AZ155" s="9" t="str">
        <f>INDEX(新汉化!$P:$P,MATCH(中文转码!AZ155,新汉化!$Q:$Q,0))</f>
        <v>C4B5</v>
      </c>
      <c r="BA155" s="9" t="str">
        <f>INDEX(新汉化!$P:$P,MATCH(中文转码!BA155,新汉化!$Q:$Q,0))</f>
        <v>C4D0</v>
      </c>
      <c r="BB155" s="9" t="str">
        <f>INDEX(新汉化!$P:$P,MATCH(中文转码!BB155,新汉化!$Q:$Q,0))</f>
        <v>E9C1</v>
      </c>
      <c r="BC155" s="9" t="str">
        <f>INDEX(新汉化!$P:$P,MATCH(中文转码!BC155,新汉化!$Q:$Q,0))</f>
        <v>8038</v>
      </c>
      <c r="BD155" s="9" t="str">
        <f>INDEX(新汉化!$P:$P,MATCH(中文转码!BD155,新汉化!$Q:$Q,0))</f>
        <v>0000</v>
      </c>
      <c r="BE155" s="9" t="str">
        <f>INDEX(新汉化!$P:$P,MATCH(中文转码!BE155,新汉化!$Q:$Q,0))</f>
        <v>0000</v>
      </c>
      <c r="BF155" s="9" t="str">
        <f>INDEX(新汉化!$P:$P,MATCH(中文转码!BF155,新汉化!$Q:$Q,0))</f>
        <v>0000</v>
      </c>
      <c r="BG155" s="9" t="str">
        <f>INDEX(新汉化!$P:$P,MATCH(中文转码!BG155,新汉化!$Q:$Q,0))</f>
        <v>0000</v>
      </c>
      <c r="BH155" s="9" t="str">
        <f>INDEX(新汉化!$P:$P,MATCH(中文转码!BH155,新汉化!$Q:$Q,0))</f>
        <v>0000</v>
      </c>
      <c r="BI155" s="9" t="str">
        <f>INDEX(新汉化!$P:$P,MATCH(中文转码!BI155,新汉化!$Q:$Q,0))</f>
        <v>0000</v>
      </c>
      <c r="BJ155" s="9" t="str">
        <f>INDEX(新汉化!$P:$P,MATCH(中文转码!BJ155,新汉化!$Q:$Q,0))</f>
        <v>0000</v>
      </c>
      <c r="BK155" s="9" t="str">
        <f>INDEX(新汉化!$P:$P,MATCH(中文转码!BK155,新汉化!$Q:$Q,0))</f>
        <v>0000</v>
      </c>
      <c r="BL155" s="9" t="str">
        <f>INDEX(新汉化!$P:$P,MATCH(中文转码!BL155,新汉化!$Q:$Q,0))</f>
        <v>0000</v>
      </c>
      <c r="BM155" s="9" t="str">
        <f>INDEX(新汉化!$P:$P,MATCH(中文转码!BM155,新汉化!$Q:$Q,0))</f>
        <v>0000</v>
      </c>
      <c r="BN155" s="9" t="str">
        <f>INDEX(新汉化!$P:$P,MATCH(中文转码!BN155,新汉化!$Q:$Q,0))</f>
        <v>0000</v>
      </c>
      <c r="BO155" s="9" t="str">
        <f>INDEX(新汉化!$P:$P,MATCH(中文转码!BO155,新汉化!$Q:$Q,0))</f>
        <v>0000</v>
      </c>
      <c r="BP155" s="9" t="str">
        <f>INDEX(新汉化!$P:$P,MATCH(中文转码!BP155,新汉化!$Q:$Q,0))</f>
        <v>0000</v>
      </c>
      <c r="BQ155" s="8" t="str">
        <f>INDEX(新汉化!$P:$P,MATCH(中文转码!BQ155,新汉化!$Q:$Q,0))</f>
        <v>0000</v>
      </c>
      <c r="BR155" s="7" t="str">
        <f>INDEX(新汉化!$P:$P,MATCH(中文转码!BR155,新汉化!$Q:$Q,0))</f>
        <v>DDBE</v>
      </c>
      <c r="BS155" s="9" t="str">
        <f>INDEX(新汉化!$P:$P,MATCH(中文转码!BS155,新汉化!$Q:$Q,0))</f>
        <v>B5CB</v>
      </c>
      <c r="BT155" s="9" t="str">
        <f>INDEX(新汉化!$P:$P,MATCH(中文转码!BT155,新汉化!$Q:$Q,0))</f>
        <v>FCCB</v>
      </c>
      <c r="BU155" s="9" t="str">
        <f>INDEX(新汉化!$P:$P,MATCH(中文转码!BU155,新汉化!$Q:$Q,0))</f>
        <v>C9BF</v>
      </c>
      <c r="BV155" s="9" t="str">
        <f>INDEX(新汉化!$P:$P,MATCH(中文转码!BV155,新汉化!$Q:$Q,0))</f>
        <v>D4D2</v>
      </c>
      <c r="BW155" s="9" t="str">
        <f>INDEX(新汉化!$P:$P,MATCH(中文转码!BW155,新汉化!$Q:$Q,0))</f>
        <v>EEBB</v>
      </c>
      <c r="BX155" s="9" t="str">
        <f>INDEX(新汉化!$P:$P,MATCH(中文转码!BX155,新汉化!$Q:$Q,0))</f>
        <v>CFC9</v>
      </c>
      <c r="BY155" s="9" t="str">
        <f>INDEX(新汉化!$P:$P,MATCH(中文转码!BY155,新汉化!$Q:$Q,0))</f>
        <v>A028</v>
      </c>
      <c r="BZ155" s="9" t="str">
        <f>INDEX(新汉化!$P:$P,MATCH(中文转码!BZ155,新汉化!$Q:$Q,0))</f>
        <v>8028</v>
      </c>
      <c r="CA155" s="9" t="str">
        <f>INDEX(新汉化!$P:$P,MATCH(中文转码!CA155,新汉化!$Q:$Q,0))</f>
        <v>8028</v>
      </c>
      <c r="CB155" s="9" t="str">
        <f>INDEX(新汉化!$P:$P,MATCH(中文转码!CB155,新汉化!$Q:$Q,0))</f>
        <v>8028</v>
      </c>
      <c r="CC155" s="9" t="str">
        <f>INDEX(新汉化!$P:$P,MATCH(中文转码!CC155,新汉化!$Q:$Q,0))</f>
        <v>EAC4</v>
      </c>
      <c r="CD155" s="9" t="str">
        <f>INDEX(新汉化!$P:$P,MATCH(中文转码!CD155,新汉化!$Q:$Q,0))</f>
        <v>8038</v>
      </c>
      <c r="CE155" s="9" t="str">
        <f>INDEX(新汉化!$P:$P,MATCH(中文转码!CE155,新汉化!$Q:$Q,0))</f>
        <v>0000</v>
      </c>
      <c r="CF155" s="9" t="str">
        <f>INDEX(新汉化!$P:$P,MATCH(中文转码!CF155,新汉化!$Q:$Q,0))</f>
        <v>0000</v>
      </c>
      <c r="CG155" s="9" t="str">
        <f>INDEX(新汉化!$P:$P,MATCH(中文转码!CG155,新汉化!$Q:$Q,0))</f>
        <v>0000</v>
      </c>
      <c r="CH155" s="9" t="str">
        <f>INDEX(新汉化!$P:$P,MATCH(中文转码!CH155,新汉化!$Q:$Q,0))</f>
        <v>0000</v>
      </c>
      <c r="CI155" s="9" t="str">
        <f>INDEX(新汉化!$P:$P,MATCH(中文转码!CI155,新汉化!$Q:$Q,0))</f>
        <v>0000</v>
      </c>
      <c r="CJ155" s="9" t="str">
        <f>INDEX(新汉化!$P:$P,MATCH(中文转码!CJ155,新汉化!$Q:$Q,0))</f>
        <v>0000</v>
      </c>
      <c r="CK155" s="9" t="str">
        <f>INDEX(新汉化!$P:$P,MATCH(中文转码!CK155,新汉化!$Q:$Q,0))</f>
        <v>0000</v>
      </c>
      <c r="CL155" s="9" t="str">
        <f>INDEX(新汉化!$P:$P,MATCH(中文转码!CL155,新汉化!$Q:$Q,0))</f>
        <v>0000</v>
      </c>
      <c r="CM155" s="9" t="str">
        <f>INDEX(新汉化!$P:$P,MATCH(中文转码!CM155,新汉化!$Q:$Q,0))</f>
        <v>0000</v>
      </c>
      <c r="CN155" s="9" t="str">
        <f>INDEX(新汉化!$P:$P,MATCH(中文转码!CN155,新汉化!$Q:$Q,0))</f>
        <v>0000</v>
      </c>
      <c r="CO155" s="8" t="str">
        <f>INDEX(新汉化!$P:$P,MATCH(中文转码!CO155,新汉化!$Q:$Q,0))</f>
        <v>0000</v>
      </c>
      <c r="CP155" s="13" t="str">
        <f>日文原码!CP155</f>
        <v>0000</v>
      </c>
    </row>
    <row r="156" spans="1:94">
      <c r="A156" s="7" t="str">
        <f>日文原码!A156</f>
        <v>0100</v>
      </c>
      <c r="B156" t="str">
        <f>日文原码!B156</f>
        <v>0500</v>
      </c>
      <c r="C156" s="8" t="str">
        <f>日文原码!C156</f>
        <v>0500</v>
      </c>
      <c r="D156" s="7" t="str">
        <f>日文原码!D156</f>
        <v>0A00</v>
      </c>
      <c r="E156" t="str">
        <f>日文原码!E156</f>
        <v>0A00</v>
      </c>
      <c r="F156" t="str">
        <f>日文原码!F156</f>
        <v>0000</v>
      </c>
      <c r="G156" s="8" t="str">
        <f>日文原码!G156</f>
        <v>0300</v>
      </c>
      <c r="H156" t="str">
        <f>日文原码!H156</f>
        <v>0A00</v>
      </c>
      <c r="I156" t="str">
        <f>日文原码!I156</f>
        <v>0A00</v>
      </c>
      <c r="J156" t="str">
        <f>日文原码!J156</f>
        <v>0200</v>
      </c>
      <c r="K156" t="str">
        <f>日文原码!K156</f>
        <v>0000</v>
      </c>
      <c r="L156" s="7" t="str">
        <f>INDEX(新汉化!$P:$P,MATCH(中文转码!L156,新汉化!$Q:$Q,0))</f>
        <v>A4C6</v>
      </c>
      <c r="M156" s="9" t="str">
        <f>INDEX(新汉化!$P:$P,MATCH(中文转码!M156,新汉化!$Q:$Q,0))</f>
        <v>F0C7</v>
      </c>
      <c r="N156" s="9" t="str">
        <f>INDEX(新汉化!$P:$P,MATCH(中文转码!N156,新汉化!$Q:$Q,0))</f>
        <v>0000</v>
      </c>
      <c r="O156" s="9" t="str">
        <f>INDEX(新汉化!$P:$P,MATCH(中文转码!O156,新汉化!$Q:$Q,0))</f>
        <v>0000</v>
      </c>
      <c r="P156" s="8" t="str">
        <f>INDEX(新汉化!$P:$P,MATCH(中文转码!P156,新汉化!$Q:$Q,0))</f>
        <v>0000</v>
      </c>
      <c r="Q156" s="7" t="str">
        <f>INDEX(新汉化!$P:$P,MATCH(中文转码!Q156,新汉化!$Q:$Q,0))</f>
        <v>A1F8</v>
      </c>
      <c r="R156" s="9" t="str">
        <f>INDEX(新汉化!$P:$P,MATCH(中文转码!R156,新汉化!$Q:$Q,0))</f>
        <v>A1F8</v>
      </c>
      <c r="S156" s="9" t="str">
        <f>INDEX(新汉化!$P:$P,MATCH(中文转码!S156,新汉化!$Q:$Q,0))</f>
        <v>A1D0</v>
      </c>
      <c r="T156" s="9" t="str">
        <f>INDEX(新汉化!$P:$P,MATCH(中文转码!T156,新汉化!$Q:$Q,0))</f>
        <v>F3CA</v>
      </c>
      <c r="U156" s="8" t="str">
        <f>INDEX(新汉化!$P:$P,MATCH(中文转码!U156,新汉化!$Q:$Q,0))</f>
        <v>A1F8</v>
      </c>
      <c r="V156" s="7" t="str">
        <f>INDEX(新汉化!$P:$P,MATCH(中文转码!V156,新汉化!$Q:$Q,0))</f>
        <v>DAD4</v>
      </c>
      <c r="W156" s="9" t="str">
        <f>INDEX(新汉化!$P:$P,MATCH(中文转码!W156,新汉化!$Q:$Q,0))</f>
        <v>D0D3</v>
      </c>
      <c r="X156" s="9" t="str">
        <f>INDEX(新汉化!$P:$P,MATCH(中文转码!X156,新汉化!$Q:$Q,0))</f>
        <v>D7C0</v>
      </c>
      <c r="Y156" s="9" t="str">
        <f>INDEX(新汉化!$P:$P,MATCH(中文转码!Y156,新汉化!$Q:$Q,0))</f>
        <v>C6D4</v>
      </c>
      <c r="Z156" s="9" t="str">
        <f>INDEX(新汉化!$P:$P,MATCH(中文转码!Z156,新汉化!$Q:$Q,0))</f>
        <v>F6B3</v>
      </c>
      <c r="AA156" s="9" t="str">
        <f>INDEX(新汉化!$P:$P,MATCH(中文转码!AA156,新汉化!$Q:$Q,0))</f>
        <v>D6CF</v>
      </c>
      <c r="AB156" s="9" t="str">
        <f>INDEX(新汉化!$P:$P,MATCH(中文转码!AB156,新汉化!$Q:$Q,0))</f>
        <v>C4B5</v>
      </c>
      <c r="AC156" s="9" t="str">
        <f>INDEX(新汉化!$P:$P,MATCH(中文转码!AC156,新汉化!$Q:$Q,0))</f>
        <v>B1CA</v>
      </c>
      <c r="AD156" s="9" t="str">
        <f>INDEX(新汉化!$P:$P,MATCH(中文转码!AD156,新汉化!$Q:$Q,0))</f>
        <v>F2BA</v>
      </c>
      <c r="AE156" s="9" t="str">
        <f>INDEX(新汉化!$P:$P,MATCH(中文转码!AE156,新汉化!$Q:$Q,0))</f>
        <v>F2BB</v>
      </c>
      <c r="AF156" s="9" t="str">
        <f>INDEX(新汉化!$P:$P,MATCH(中文转码!AF156,新汉化!$Q:$Q,0))</f>
        <v>D5BF</v>
      </c>
      <c r="AG156" s="9" t="str">
        <f>INDEX(新汉化!$P:$P,MATCH(中文转码!AG156,新汉化!$Q:$Q,0))</f>
        <v>F8C6</v>
      </c>
      <c r="AH156" s="9" t="str">
        <f>INDEX(新汉化!$P:$P,MATCH(中文转码!AH156,新汉化!$Q:$Q,0))</f>
        <v>C9B8</v>
      </c>
      <c r="AI156" s="9" t="str">
        <f>INDEX(新汉化!$P:$P,MATCH(中文转码!AI156,新汉化!$Q:$Q,0))</f>
        <v>EFD4</v>
      </c>
      <c r="AJ156" s="9" t="str">
        <f>INDEX(新汉化!$P:$P,MATCH(中文转码!AJ156,新汉化!$Q:$Q,0))</f>
        <v>C4B5</v>
      </c>
      <c r="AK156" s="9" t="str">
        <f>INDEX(新汉化!$P:$P,MATCH(中文转码!AK156,新汉化!$Q:$Q,0))</f>
        <v>0000</v>
      </c>
      <c r="AL156" s="9" t="str">
        <f>INDEX(新汉化!$P:$P,MATCH(中文转码!AL156,新汉化!$Q:$Q,0))</f>
        <v>0000</v>
      </c>
      <c r="AM156" s="9" t="str">
        <f>INDEX(新汉化!$P:$P,MATCH(中文转码!AM156,新汉化!$Q:$Q,0))</f>
        <v>0000</v>
      </c>
      <c r="AN156" s="9" t="str">
        <f>INDEX(新汉化!$P:$P,MATCH(中文转码!AN156,新汉化!$Q:$Q,0))</f>
        <v>0000</v>
      </c>
      <c r="AO156" s="9" t="str">
        <f>INDEX(新汉化!$P:$P,MATCH(中文转码!AO156,新汉化!$Q:$Q,0))</f>
        <v>0000</v>
      </c>
      <c r="AP156" s="9" t="str">
        <f>INDEX(新汉化!$P:$P,MATCH(中文转码!AP156,新汉化!$Q:$Q,0))</f>
        <v>0000</v>
      </c>
      <c r="AQ156" s="9" t="str">
        <f>INDEX(新汉化!$P:$P,MATCH(中文转码!AQ156,新汉化!$Q:$Q,0))</f>
        <v>0000</v>
      </c>
      <c r="AR156" s="9" t="str">
        <f>INDEX(新汉化!$P:$P,MATCH(中文转码!AR156,新汉化!$Q:$Q,0))</f>
        <v>0000</v>
      </c>
      <c r="AS156" s="8" t="str">
        <f>INDEX(新汉化!$P:$P,MATCH(中文转码!AS156,新汉化!$Q:$Q,0))</f>
        <v>0000</v>
      </c>
      <c r="AT156" s="7" t="str">
        <f>INDEX(新汉化!$P:$P,MATCH(中文转码!AT156,新汉化!$Q:$Q,0))</f>
        <v>D5C8</v>
      </c>
      <c r="AU156" s="9" t="str">
        <f>INDEX(新汉化!$P:$P,MATCH(中文转码!AU156,新汉化!$Q:$Q,0))</f>
        <v>D3D7</v>
      </c>
      <c r="AV156" s="9" t="str">
        <f>INDEX(新汉化!$P:$P,MATCH(中文转码!AV156,新汉化!$Q:$Q,0))</f>
        <v>EFC0</v>
      </c>
      <c r="AW156" s="9" t="str">
        <f>INDEX(新汉化!$P:$P,MATCH(中文转码!AW156,新汉化!$Q:$Q,0))</f>
        <v>C8B1</v>
      </c>
      <c r="AX156" s="9" t="str">
        <f>INDEX(新汉化!$P:$P,MATCH(中文转码!AX156,新汉化!$Q:$Q,0))</f>
        <v>CFBD</v>
      </c>
      <c r="AY156" s="9" t="str">
        <f>INDEX(新汉化!$P:$P,MATCH(中文转码!AY156,新汉化!$Q:$Q,0))</f>
        <v>DDC8</v>
      </c>
      <c r="AZ156" s="9" t="str">
        <f>INDEX(新汉化!$P:$P,MATCH(中文转码!AZ156,新汉化!$Q:$Q,0))</f>
        <v>D7D2</v>
      </c>
      <c r="BA156" s="9" t="str">
        <f>INDEX(新汉化!$P:$P,MATCH(中文转码!BA156,新汉化!$Q:$Q,0))</f>
        <v>EED0</v>
      </c>
      <c r="BB156" s="9" t="str">
        <f>INDEX(新汉化!$P:$P,MATCH(中文转码!BB156,新汉化!$Q:$Q,0))</f>
        <v>E7B5</v>
      </c>
      <c r="BC156" s="9" t="str">
        <f>INDEX(新汉化!$P:$P,MATCH(中文转码!BC156,新汉化!$Q:$Q,0))</f>
        <v>8038</v>
      </c>
      <c r="BD156" s="9" t="str">
        <f>INDEX(新汉化!$P:$P,MATCH(中文转码!BD156,新汉化!$Q:$Q,0))</f>
        <v>0000</v>
      </c>
      <c r="BE156" s="9" t="str">
        <f>INDEX(新汉化!$P:$P,MATCH(中文转码!BE156,新汉化!$Q:$Q,0))</f>
        <v>0000</v>
      </c>
      <c r="BF156" s="9" t="str">
        <f>INDEX(新汉化!$P:$P,MATCH(中文转码!BF156,新汉化!$Q:$Q,0))</f>
        <v>0000</v>
      </c>
      <c r="BG156" s="9" t="str">
        <f>INDEX(新汉化!$P:$P,MATCH(中文转码!BG156,新汉化!$Q:$Q,0))</f>
        <v>0000</v>
      </c>
      <c r="BH156" s="9" t="str">
        <f>INDEX(新汉化!$P:$P,MATCH(中文转码!BH156,新汉化!$Q:$Q,0))</f>
        <v>0000</v>
      </c>
      <c r="BI156" s="9" t="str">
        <f>INDEX(新汉化!$P:$P,MATCH(中文转码!BI156,新汉化!$Q:$Q,0))</f>
        <v>0000</v>
      </c>
      <c r="BJ156" s="9" t="str">
        <f>INDEX(新汉化!$P:$P,MATCH(中文转码!BJ156,新汉化!$Q:$Q,0))</f>
        <v>0000</v>
      </c>
      <c r="BK156" s="9" t="str">
        <f>INDEX(新汉化!$P:$P,MATCH(中文转码!BK156,新汉化!$Q:$Q,0))</f>
        <v>0000</v>
      </c>
      <c r="BL156" s="9" t="str">
        <f>INDEX(新汉化!$P:$P,MATCH(中文转码!BL156,新汉化!$Q:$Q,0))</f>
        <v>0000</v>
      </c>
      <c r="BM156" s="9" t="str">
        <f>INDEX(新汉化!$P:$P,MATCH(中文转码!BM156,新汉化!$Q:$Q,0))</f>
        <v>0000</v>
      </c>
      <c r="BN156" s="9" t="str">
        <f>INDEX(新汉化!$P:$P,MATCH(中文转码!BN156,新汉化!$Q:$Q,0))</f>
        <v>0000</v>
      </c>
      <c r="BO156" s="9" t="str">
        <f>INDEX(新汉化!$P:$P,MATCH(中文转码!BO156,新汉化!$Q:$Q,0))</f>
        <v>0000</v>
      </c>
      <c r="BP156" s="9" t="str">
        <f>INDEX(新汉化!$P:$P,MATCH(中文转码!BP156,新汉化!$Q:$Q,0))</f>
        <v>0000</v>
      </c>
      <c r="BQ156" s="8" t="str">
        <f>INDEX(新汉化!$P:$P,MATCH(中文转码!BQ156,新汉化!$Q:$Q,0))</f>
        <v>0000</v>
      </c>
      <c r="BR156" s="7" t="str">
        <f>INDEX(新汉化!$P:$P,MATCH(中文转码!BR156,新汉化!$Q:$Q,0))</f>
        <v>E1BB</v>
      </c>
      <c r="BS156" s="9" t="str">
        <f>INDEX(新汉化!$P:$P,MATCH(中文转码!BS156,新汉化!$Q:$Q,0))</f>
        <v>A2B7</v>
      </c>
      <c r="BT156" s="9" t="str">
        <f>INDEX(新汉化!$P:$P,MATCH(中文转码!BT156,新汉化!$Q:$Q,0))</f>
        <v>F6B3</v>
      </c>
      <c r="BU156" s="9" t="str">
        <f>INDEX(新汉化!$P:$P,MATCH(中文转码!BU156,新汉化!$Q:$Q,0))</f>
        <v>E8E0</v>
      </c>
      <c r="BV156" s="9" t="str">
        <f>INDEX(新汉化!$P:$P,MATCH(中文转码!BV156,新汉化!$Q:$Q,0))</f>
        <v>EFC0</v>
      </c>
      <c r="BW156" s="9" t="str">
        <f>INDEX(新汉化!$P:$P,MATCH(中文转码!BW156,新汉化!$Q:$Q,0))</f>
        <v>BEC5</v>
      </c>
      <c r="BX156" s="9" t="str">
        <f>INDEX(新汉化!$P:$P,MATCH(中文转码!BX156,新汉化!$Q:$Q,0))</f>
        <v>B2C0</v>
      </c>
      <c r="BY156" s="9" t="str">
        <f>INDEX(新汉化!$P:$P,MATCH(中文转码!BY156,新汉化!$Q:$Q,0))</f>
        <v>C4B5</v>
      </c>
      <c r="BZ156" s="9" t="str">
        <f>INDEX(新汉化!$P:$P,MATCH(中文转码!BZ156,新汉化!$Q:$Q,0))</f>
        <v>B2BE</v>
      </c>
      <c r="CA156" s="9" t="str">
        <f>INDEX(新汉化!$P:$P,MATCH(中文转码!CA156,新汉化!$Q:$Q,0))</f>
        <v>E7B5</v>
      </c>
      <c r="CB156" s="9" t="str">
        <f>INDEX(新汉化!$P:$P,MATCH(中文转码!CB156,新汉化!$Q:$Q,0))</f>
        <v>F9C9</v>
      </c>
      <c r="CC156" s="9" t="str">
        <f>INDEX(新汉化!$P:$P,MATCH(中文转码!CC156,新汉化!$Q:$Q,0))</f>
        <v>F4D2</v>
      </c>
      <c r="CD156" s="9" t="str">
        <f>INDEX(新汉化!$P:$P,MATCH(中文转码!CD156,新汉化!$Q:$Q,0))</f>
        <v>B6C5</v>
      </c>
      <c r="CE156" s="9" t="str">
        <f>INDEX(新汉化!$P:$P,MATCH(中文转码!CE156,新汉化!$Q:$Q,0))</f>
        <v>8038</v>
      </c>
      <c r="CF156" s="9" t="str">
        <f>INDEX(新汉化!$P:$P,MATCH(中文转码!CF156,新汉化!$Q:$Q,0))</f>
        <v>0000</v>
      </c>
      <c r="CG156" s="9" t="str">
        <f>INDEX(新汉化!$P:$P,MATCH(中文转码!CG156,新汉化!$Q:$Q,0))</f>
        <v>0000</v>
      </c>
      <c r="CH156" s="9" t="str">
        <f>INDEX(新汉化!$P:$P,MATCH(中文转码!CH156,新汉化!$Q:$Q,0))</f>
        <v>0000</v>
      </c>
      <c r="CI156" s="9" t="str">
        <f>INDEX(新汉化!$P:$P,MATCH(中文转码!CI156,新汉化!$Q:$Q,0))</f>
        <v>0000</v>
      </c>
      <c r="CJ156" s="9" t="str">
        <f>INDEX(新汉化!$P:$P,MATCH(中文转码!CJ156,新汉化!$Q:$Q,0))</f>
        <v>0000</v>
      </c>
      <c r="CK156" s="9" t="str">
        <f>INDEX(新汉化!$P:$P,MATCH(中文转码!CK156,新汉化!$Q:$Q,0))</f>
        <v>0000</v>
      </c>
      <c r="CL156" s="9" t="str">
        <f>INDEX(新汉化!$P:$P,MATCH(中文转码!CL156,新汉化!$Q:$Q,0))</f>
        <v>0000</v>
      </c>
      <c r="CM156" s="9" t="str">
        <f>INDEX(新汉化!$P:$P,MATCH(中文转码!CM156,新汉化!$Q:$Q,0))</f>
        <v>0000</v>
      </c>
      <c r="CN156" s="9" t="str">
        <f>INDEX(新汉化!$P:$P,MATCH(中文转码!CN156,新汉化!$Q:$Q,0))</f>
        <v>0000</v>
      </c>
      <c r="CO156" s="8" t="str">
        <f>INDEX(新汉化!$P:$P,MATCH(中文转码!CO156,新汉化!$Q:$Q,0))</f>
        <v>0000</v>
      </c>
      <c r="CP156" s="13" t="str">
        <f>日文原码!CP156</f>
        <v>0000</v>
      </c>
    </row>
    <row r="157" spans="1:94">
      <c r="A157" s="7" t="str">
        <f>日文原码!A157</f>
        <v>0100</v>
      </c>
      <c r="B157" t="str">
        <f>日文原码!B157</f>
        <v>0500</v>
      </c>
      <c r="C157" s="8" t="str">
        <f>日文原码!C157</f>
        <v>0600</v>
      </c>
      <c r="D157" s="7" t="str">
        <f>日文原码!D157</f>
        <v>0A00</v>
      </c>
      <c r="E157" t="str">
        <f>日文原码!E157</f>
        <v>0A00</v>
      </c>
      <c r="F157" t="str">
        <f>日文原码!F157</f>
        <v>0000</v>
      </c>
      <c r="G157" s="8" t="str">
        <f>日文原码!G157</f>
        <v>0400</v>
      </c>
      <c r="H157" t="str">
        <f>日文原码!H157</f>
        <v>0A00</v>
      </c>
      <c r="I157" t="str">
        <f>日文原码!I157</f>
        <v>0A00</v>
      </c>
      <c r="J157" t="str">
        <f>日文原码!J157</f>
        <v>0600</v>
      </c>
      <c r="K157" t="str">
        <f>日文原码!K157</f>
        <v>0000</v>
      </c>
      <c r="L157" s="7" t="str">
        <f>INDEX(新汉化!$P:$P,MATCH(中文转码!L157,新汉化!$Q:$Q,0))</f>
        <v>A4C6</v>
      </c>
      <c r="M157" s="9" t="str">
        <f>INDEX(新汉化!$P:$P,MATCH(中文转码!M157,新汉化!$Q:$Q,0))</f>
        <v>A8BF</v>
      </c>
      <c r="N157" s="9" t="str">
        <f>INDEX(新汉化!$P:$P,MATCH(中文转码!N157,新汉化!$Q:$Q,0))</f>
        <v>F0C7</v>
      </c>
      <c r="O157" s="9" t="str">
        <f>INDEX(新汉化!$P:$P,MATCH(中文转码!O157,新汉化!$Q:$Q,0))</f>
        <v>0000</v>
      </c>
      <c r="P157" s="8" t="str">
        <f>INDEX(新汉化!$P:$P,MATCH(中文转码!P157,新汉化!$Q:$Q,0))</f>
        <v>0000</v>
      </c>
      <c r="Q157" s="7" t="str">
        <f>INDEX(新汉化!$P:$P,MATCH(中文转码!Q157,新汉化!$Q:$Q,0))</f>
        <v>A1F8</v>
      </c>
      <c r="R157" s="9" t="str">
        <f>INDEX(新汉化!$P:$P,MATCH(中文转码!R157,新汉化!$Q:$Q,0))</f>
        <v>A1F8</v>
      </c>
      <c r="S157" s="9" t="str">
        <f>INDEX(新汉化!$P:$P,MATCH(中文转码!S157,新汉化!$Q:$Q,0))</f>
        <v>A1F8</v>
      </c>
      <c r="T157" s="9" t="str">
        <f>INDEX(新汉化!$P:$P,MATCH(中文转码!T157,新汉化!$Q:$Q,0))</f>
        <v>F3CA</v>
      </c>
      <c r="U157" s="8" t="str">
        <f>INDEX(新汉化!$P:$P,MATCH(中文转码!U157,新汉化!$Q:$Q,0))</f>
        <v>A1F8</v>
      </c>
      <c r="V157" s="7" t="str">
        <f>INDEX(新汉化!$P:$P,MATCH(中文转码!V157,新汉化!$Q:$Q,0))</f>
        <v>E1BB</v>
      </c>
      <c r="W157" s="9" t="str">
        <f>INDEX(新汉化!$P:$P,MATCH(中文转码!W157,新汉化!$Q:$Q,0))</f>
        <v>C3D3</v>
      </c>
      <c r="X157" s="9" t="str">
        <f>INDEX(新汉化!$P:$P,MATCH(中文转码!X157,新汉化!$Q:$Q,0))</f>
        <v>E7B5</v>
      </c>
      <c r="Y157" s="9" t="str">
        <f>INDEX(新汉化!$P:$P,MATCH(中文转码!Y157,新汉化!$Q:$Q,0))</f>
        <v>A5C8</v>
      </c>
      <c r="Z157" s="9" t="str">
        <f>INDEX(新汉化!$P:$P,MATCH(中文转码!Z157,新汉化!$Q:$Q,0))</f>
        <v>E7B5</v>
      </c>
      <c r="AA157" s="9" t="str">
        <f>INDEX(新汉化!$P:$P,MATCH(中文转码!AA157,新汉化!$Q:$Q,0))</f>
        <v>F7BB</v>
      </c>
      <c r="AB157" s="9" t="str">
        <f>INDEX(新汉化!$P:$P,MATCH(中文转码!AB157,新汉化!$Q:$Q,0))</f>
        <v>FCCB</v>
      </c>
      <c r="AC157" s="9" t="str">
        <f>INDEX(新汉化!$P:$P,MATCH(中文转码!AC157,新汉化!$Q:$Q,0))</f>
        <v>DAB5</v>
      </c>
      <c r="AD157" s="9" t="str">
        <f>INDEX(新汉化!$P:$P,MATCH(中文转码!AD157,新汉化!$Q:$Q,0))</f>
        <v>BBD2</v>
      </c>
      <c r="AE157" s="9" t="str">
        <f>INDEX(新汉化!$P:$P,MATCH(中文转码!AE157,新汉化!$Q:$Q,0))</f>
        <v>CEB4</v>
      </c>
      <c r="AF157" s="9" t="str">
        <f>INDEX(新汉化!$P:$P,MATCH(中文转码!AF157,新汉化!$Q:$Q,0))</f>
        <v>B4BF</v>
      </c>
      <c r="AG157" s="9" t="str">
        <f>INDEX(新汉化!$P:$P,MATCH(中文转码!AG157,新汉化!$Q:$Q,0))</f>
        <v>BDB5</v>
      </c>
      <c r="AH157" s="9" t="str">
        <f>INDEX(新汉化!$P:$P,MATCH(中文转码!AH157,新汉化!$Q:$Q,0))</f>
        <v>C4B5</v>
      </c>
      <c r="AI157" s="9" t="str">
        <f>INDEX(新汉化!$P:$P,MATCH(中文转码!AI157,新汉化!$Q:$Q,0))</f>
        <v>ABB6</v>
      </c>
      <c r="AJ157" s="9" t="str">
        <f>INDEX(新汉化!$P:$P,MATCH(中文转码!AJ157,新汉化!$Q:$Q,0))</f>
        <v>F7CE</v>
      </c>
      <c r="AK157" s="9" t="str">
        <f>INDEX(新汉化!$P:$P,MATCH(中文转码!AK157,新汉化!$Q:$Q,0))</f>
        <v>8038</v>
      </c>
      <c r="AL157" s="9" t="str">
        <f>INDEX(新汉化!$P:$P,MATCH(中文转码!AL157,新汉化!$Q:$Q,0))</f>
        <v>0000</v>
      </c>
      <c r="AM157" s="9" t="str">
        <f>INDEX(新汉化!$P:$P,MATCH(中文转码!AM157,新汉化!$Q:$Q,0))</f>
        <v>0000</v>
      </c>
      <c r="AN157" s="9" t="str">
        <f>INDEX(新汉化!$P:$P,MATCH(中文转码!AN157,新汉化!$Q:$Q,0))</f>
        <v>0000</v>
      </c>
      <c r="AO157" s="9" t="str">
        <f>INDEX(新汉化!$P:$P,MATCH(中文转码!AO157,新汉化!$Q:$Q,0))</f>
        <v>0000</v>
      </c>
      <c r="AP157" s="9" t="str">
        <f>INDEX(新汉化!$P:$P,MATCH(中文转码!AP157,新汉化!$Q:$Q,0))</f>
        <v>0000</v>
      </c>
      <c r="AQ157" s="9" t="str">
        <f>INDEX(新汉化!$P:$P,MATCH(中文转码!AQ157,新汉化!$Q:$Q,0))</f>
        <v>0000</v>
      </c>
      <c r="AR157" s="9" t="str">
        <f>INDEX(新汉化!$P:$P,MATCH(中文转码!AR157,新汉化!$Q:$Q,0))</f>
        <v>0000</v>
      </c>
      <c r="AS157" s="8" t="str">
        <f>INDEX(新汉化!$P:$P,MATCH(中文转码!AS157,新汉化!$Q:$Q,0))</f>
        <v>0000</v>
      </c>
      <c r="AT157" s="7" t="str">
        <f>INDEX(新汉化!$P:$P,MATCH(中文转码!AT157,新汉化!$Q:$Q,0))</f>
        <v>E7C8</v>
      </c>
      <c r="AU157" s="9" t="str">
        <f>INDEX(新汉化!$P:$P,MATCH(中文转码!AU157,新汉化!$Q:$Q,0))</f>
        <v>FBB9</v>
      </c>
      <c r="AV157" s="9" t="str">
        <f>INDEX(新汉化!$P:$P,MATCH(中文转码!AV157,新汉化!$Q:$Q,0))</f>
        <v>D0D3</v>
      </c>
      <c r="AW157" s="9" t="str">
        <f>INDEX(新汉化!$P:$P,MATCH(中文转码!AW157,新汉化!$Q:$Q,0))</f>
        <v>D5C9</v>
      </c>
      <c r="AX157" s="9" t="str">
        <f>INDEX(新汉化!$P:$P,MATCH(中文转码!AX157,新汉化!$Q:$Q,0))</f>
        <v>B9BD</v>
      </c>
      <c r="AY157" s="9" t="str">
        <f>INDEX(新汉化!$P:$P,MATCH(中文转码!AY157,新汉化!$Q:$Q,0))</f>
        <v>C4B5</v>
      </c>
      <c r="AZ157" s="9" t="str">
        <f>INDEX(新汉化!$P:$P,MATCH(中文转码!AZ157,新汉化!$Q:$Q,0))</f>
        <v>F7CA</v>
      </c>
      <c r="BA157" s="9" t="str">
        <f>INDEX(新汉化!$P:$P,MATCH(中文转码!BA157,新汉化!$Q:$Q,0))</f>
        <v>FBB9</v>
      </c>
      <c r="BB157" s="9" t="str">
        <f>INDEX(新汉化!$P:$P,MATCH(中文转码!BB157,新汉化!$Q:$Q,0))</f>
        <v>E4C2</v>
      </c>
      <c r="BC157" s="9" t="str">
        <f>INDEX(新汉化!$P:$P,MATCH(中文转码!BC157,新汉化!$Q:$Q,0))</f>
        <v>C2CF</v>
      </c>
      <c r="BD157" s="9" t="str">
        <f>INDEX(新汉化!$P:$P,MATCH(中文转码!BD157,新汉化!$Q:$Q,0))</f>
        <v>C039</v>
      </c>
      <c r="BE157" s="9" t="str">
        <f>INDEX(新汉化!$P:$P,MATCH(中文转码!BE157,新汉化!$Q:$Q,0))</f>
        <v>C7C4</v>
      </c>
      <c r="BF157" s="9" t="str">
        <f>INDEX(新汉化!$P:$P,MATCH(中文转码!BF157,新汉化!$Q:$Q,0))</f>
        <v>CDBE</v>
      </c>
      <c r="BG157" s="9" t="str">
        <f>INDEX(新汉化!$P:$P,MATCH(中文转码!BG157,新汉化!$Q:$Q,0))</f>
        <v>C7CA</v>
      </c>
      <c r="BH157" s="9" t="str">
        <f>INDEX(新汉化!$P:$P,MATCH(中文转码!BH157,新汉化!$Q:$Q,0))</f>
        <v>FCCB</v>
      </c>
      <c r="BI157" s="9" t="str">
        <f>INDEX(新汉化!$P:$P,MATCH(中文转码!BI157,新汉化!$Q:$Q,0))</f>
        <v>0000</v>
      </c>
      <c r="BJ157" s="9" t="str">
        <f>INDEX(新汉化!$P:$P,MATCH(中文转码!BJ157,新汉化!$Q:$Q,0))</f>
        <v>0000</v>
      </c>
      <c r="BK157" s="9" t="str">
        <f>INDEX(新汉化!$P:$P,MATCH(中文转码!BK157,新汉化!$Q:$Q,0))</f>
        <v>0000</v>
      </c>
      <c r="BL157" s="9" t="str">
        <f>INDEX(新汉化!$P:$P,MATCH(中文转码!BL157,新汉化!$Q:$Q,0))</f>
        <v>0000</v>
      </c>
      <c r="BM157" s="9" t="str">
        <f>INDEX(新汉化!$P:$P,MATCH(中文转码!BM157,新汉化!$Q:$Q,0))</f>
        <v>0000</v>
      </c>
      <c r="BN157" s="9" t="str">
        <f>INDEX(新汉化!$P:$P,MATCH(中文转码!BN157,新汉化!$Q:$Q,0))</f>
        <v>0000</v>
      </c>
      <c r="BO157" s="9" t="str">
        <f>INDEX(新汉化!$P:$P,MATCH(中文转码!BO157,新汉化!$Q:$Q,0))</f>
        <v>0000</v>
      </c>
      <c r="BP157" s="9" t="str">
        <f>INDEX(新汉化!$P:$P,MATCH(中文转码!BP157,新汉化!$Q:$Q,0))</f>
        <v>0000</v>
      </c>
      <c r="BQ157" s="8" t="str">
        <f>INDEX(新汉化!$P:$P,MATCH(中文转码!BQ157,新汉化!$Q:$Q,0))</f>
        <v>0000</v>
      </c>
      <c r="BR157" s="7" t="str">
        <f>INDEX(新汉化!$P:$P,MATCH(中文转码!BR157,新汉化!$Q:$Q,0))</f>
        <v>E3B8</v>
      </c>
      <c r="BS157" s="9" t="str">
        <f>INDEX(新汉化!$P:$P,MATCH(中文转码!BS157,新汉化!$Q:$Q,0))</f>
        <v>EDB4</v>
      </c>
      <c r="BT157" s="9" t="str">
        <f>INDEX(新汉化!$P:$P,MATCH(中文转码!BT157,新汉化!$Q:$Q,0))</f>
        <v>CBC1</v>
      </c>
      <c r="BU157" s="9" t="str">
        <f>INDEX(新汉化!$P:$P,MATCH(中文转码!BU157,新汉化!$Q:$Q,0))</f>
        <v>E7B5</v>
      </c>
      <c r="BV157" s="9" t="str">
        <f>INDEX(新汉化!$P:$P,MATCH(中文转码!BV157,新汉化!$Q:$Q,0))</f>
        <v>F7BB</v>
      </c>
      <c r="BW157" s="9" t="str">
        <f>INDEX(新汉化!$P:$P,MATCH(中文转码!BW157,新汉化!$Q:$Q,0))</f>
        <v>BFC7</v>
      </c>
      <c r="BX157" s="9" t="str">
        <f>INDEX(新汉化!$P:$P,MATCH(中文转码!BX157,新汉化!$Q:$Q,0))</f>
        <v>C8B6</v>
      </c>
      <c r="BY157" s="9" t="str">
        <f>INDEX(新汉化!$P:$P,MATCH(中文转码!BY157,新汉化!$Q:$Q,0))</f>
        <v>C4B5</v>
      </c>
      <c r="BZ157" s="9" t="str">
        <f>INDEX(新汉化!$P:$P,MATCH(中文转码!BZ157,新汉化!$Q:$Q,0))</f>
        <v>A4D6</v>
      </c>
      <c r="CA157" s="9" t="str">
        <f>INDEX(新汉化!$P:$P,MATCH(中文转码!CA157,新汉化!$Q:$Q,0))</f>
        <v>F7C3</v>
      </c>
      <c r="CB157" s="9" t="str">
        <f>INDEX(新汉化!$P:$P,MATCH(中文转码!CB157,新汉化!$Q:$Q,0))</f>
        <v>B6C5</v>
      </c>
      <c r="CC157" s="9" t="str">
        <f>INDEX(新汉化!$P:$P,MATCH(中文转码!CC157,新汉化!$Q:$Q,0))</f>
        <v>8038</v>
      </c>
      <c r="CD157" s="9" t="str">
        <f>INDEX(新汉化!$P:$P,MATCH(中文转码!CD157,新汉化!$Q:$Q,0))</f>
        <v>0000</v>
      </c>
      <c r="CE157" s="9" t="str">
        <f>INDEX(新汉化!$P:$P,MATCH(中文转码!CE157,新汉化!$Q:$Q,0))</f>
        <v>0000</v>
      </c>
      <c r="CF157" s="9" t="str">
        <f>INDEX(新汉化!$P:$P,MATCH(中文转码!CF157,新汉化!$Q:$Q,0))</f>
        <v>0000</v>
      </c>
      <c r="CG157" s="9" t="str">
        <f>INDEX(新汉化!$P:$P,MATCH(中文转码!CG157,新汉化!$Q:$Q,0))</f>
        <v>0000</v>
      </c>
      <c r="CH157" s="9" t="str">
        <f>INDEX(新汉化!$P:$P,MATCH(中文转码!CH157,新汉化!$Q:$Q,0))</f>
        <v>0000</v>
      </c>
      <c r="CI157" s="9" t="str">
        <f>INDEX(新汉化!$P:$P,MATCH(中文转码!CI157,新汉化!$Q:$Q,0))</f>
        <v>0000</v>
      </c>
      <c r="CJ157" s="9" t="str">
        <f>INDEX(新汉化!$P:$P,MATCH(中文转码!CJ157,新汉化!$Q:$Q,0))</f>
        <v>0000</v>
      </c>
      <c r="CK157" s="9" t="str">
        <f>INDEX(新汉化!$P:$P,MATCH(中文转码!CK157,新汉化!$Q:$Q,0))</f>
        <v>0000</v>
      </c>
      <c r="CL157" s="9" t="str">
        <f>INDEX(新汉化!$P:$P,MATCH(中文转码!CL157,新汉化!$Q:$Q,0))</f>
        <v>0000</v>
      </c>
      <c r="CM157" s="9" t="str">
        <f>INDEX(新汉化!$P:$P,MATCH(中文转码!CM157,新汉化!$Q:$Q,0))</f>
        <v>0000</v>
      </c>
      <c r="CN157" s="9" t="str">
        <f>INDEX(新汉化!$P:$P,MATCH(中文转码!CN157,新汉化!$Q:$Q,0))</f>
        <v>0000</v>
      </c>
      <c r="CO157" s="8" t="str">
        <f>INDEX(新汉化!$P:$P,MATCH(中文转码!CO157,新汉化!$Q:$Q,0))</f>
        <v>0000</v>
      </c>
      <c r="CP157" s="13" t="str">
        <f>日文原码!CP157</f>
        <v>0000</v>
      </c>
    </row>
    <row r="158" spans="1:94">
      <c r="A158" s="7" t="str">
        <f>日文原码!A158</f>
        <v>0100</v>
      </c>
      <c r="B158" t="str">
        <f>日文原码!B158</f>
        <v>0500</v>
      </c>
      <c r="C158" s="8" t="str">
        <f>日文原码!C158</f>
        <v>0700</v>
      </c>
      <c r="D158" s="7" t="str">
        <f>日文原码!D158</f>
        <v>0A00</v>
      </c>
      <c r="E158" t="str">
        <f>日文原码!E158</f>
        <v>0A00</v>
      </c>
      <c r="F158" t="str">
        <f>日文原码!F158</f>
        <v>0000</v>
      </c>
      <c r="G158" s="8" t="str">
        <f>日文原码!G158</f>
        <v>0800</v>
      </c>
      <c r="H158" t="str">
        <f>日文原码!H158</f>
        <v>0A00</v>
      </c>
      <c r="I158" t="str">
        <f>日文原码!I158</f>
        <v>0300</v>
      </c>
      <c r="J158" t="str">
        <f>日文原码!J158</f>
        <v>0000</v>
      </c>
      <c r="K158" t="str">
        <f>日文原码!K158</f>
        <v>0000</v>
      </c>
      <c r="L158" s="7" t="str">
        <f>INDEX(新汉化!$P:$P,MATCH(中文转码!L158,新汉化!$Q:$Q,0))</f>
        <v>D7C0</v>
      </c>
      <c r="M158" s="9" t="str">
        <f>INDEX(新汉化!$P:$P,MATCH(中文转码!M158,新汉化!$Q:$Q,0))</f>
        <v>F0C7</v>
      </c>
      <c r="N158" s="9" t="str">
        <f>INDEX(新汉化!$P:$P,MATCH(中文转码!N158,新汉化!$Q:$Q,0))</f>
        <v>0000</v>
      </c>
      <c r="O158" s="9" t="str">
        <f>INDEX(新汉化!$P:$P,MATCH(中文转码!O158,新汉化!$Q:$Q,0))</f>
        <v>0000</v>
      </c>
      <c r="P158" s="8" t="str">
        <f>INDEX(新汉化!$P:$P,MATCH(中文转码!P158,新汉化!$Q:$Q,0))</f>
        <v>0000</v>
      </c>
      <c r="Q158" s="7" t="str">
        <f>INDEX(新汉化!$P:$P,MATCH(中文转码!Q158,新汉化!$Q:$Q,0))</f>
        <v>A1F8</v>
      </c>
      <c r="R158" s="9" t="str">
        <f>INDEX(新汉化!$P:$P,MATCH(中文转码!R158,新汉化!$Q:$Q,0))</f>
        <v>A1F8</v>
      </c>
      <c r="S158" s="9" t="str">
        <f>INDEX(新汉化!$P:$P,MATCH(中文转码!S158,新汉化!$Q:$Q,0))</f>
        <v>A1F8</v>
      </c>
      <c r="T158" s="9" t="str">
        <f>INDEX(新汉化!$P:$P,MATCH(中文转码!T158,新汉化!$Q:$Q,0))</f>
        <v>F3CA</v>
      </c>
      <c r="U158" s="8" t="str">
        <f>INDEX(新汉化!$P:$P,MATCH(中文转码!U158,新汉化!$Q:$Q,0))</f>
        <v>A1F8</v>
      </c>
      <c r="V158" s="7" t="str">
        <f>INDEX(新汉化!$P:$P,MATCH(中文转码!V158,新汉化!$Q:$Q,0))</f>
        <v>E7B5</v>
      </c>
      <c r="W158" s="9" t="str">
        <f>INDEX(新汉化!$P:$P,MATCH(中文转码!W158,新汉化!$Q:$Q,0))</f>
        <v>A6C1</v>
      </c>
      <c r="X158" s="9" t="str">
        <f>INDEX(新汉化!$P:$P,MATCH(中文转码!X158,新汉化!$Q:$Q,0))</f>
        <v>FCB4</v>
      </c>
      <c r="Y158" s="9" t="str">
        <f>INDEX(新汉化!$P:$P,MATCH(中文转码!Y158,新汉化!$Q:$Q,0))</f>
        <v>D0D6</v>
      </c>
      <c r="Z158" s="9" t="str">
        <f>INDEX(新汉化!$P:$P,MATCH(中文转码!Z158,新汉化!$Q:$Q,0))</f>
        <v>C4B5</v>
      </c>
      <c r="AA158" s="9" t="str">
        <f>INDEX(新汉化!$P:$P,MATCH(中文转码!AA158,新汉化!$Q:$Q,0))</f>
        <v>E7B5</v>
      </c>
      <c r="AB158" s="9" t="str">
        <f>INDEX(新汉化!$P:$P,MATCH(中文转码!AB158,新汉化!$Q:$Q,0))</f>
        <v>A6C1</v>
      </c>
      <c r="AC158" s="9" t="str">
        <f>INDEX(新汉化!$P:$P,MATCH(中文转码!AC158,新汉化!$Q:$Q,0))</f>
        <v>A2B4</v>
      </c>
      <c r="AD158" s="9" t="str">
        <f>INDEX(新汉化!$P:$P,MATCH(中文转码!AD158,新汉化!$Q:$Q,0))</f>
        <v>E6B4</v>
      </c>
      <c r="AE158" s="9" t="str">
        <f>INDEX(新汉化!$P:$P,MATCH(中文转码!AE158,新汉化!$Q:$Q,0))</f>
        <v>FDB9</v>
      </c>
      <c r="AF158" s="9" t="str">
        <f>INDEX(新汉化!$P:$P,MATCH(中文转码!AF158,新汉化!$Q:$Q,0))</f>
        <v>E0B6</v>
      </c>
      <c r="AG158" s="9" t="str">
        <f>INDEX(新汉化!$P:$P,MATCH(中文转码!AG158,新汉化!$Q:$Q,0))</f>
        <v>B1CA</v>
      </c>
      <c r="AH158" s="9" t="str">
        <f>INDEX(新汉化!$P:$P,MATCH(中文转码!AH158,新汉化!$Q:$Q,0))</f>
        <v>C039</v>
      </c>
      <c r="AI158" s="9" t="str">
        <f>INDEX(新汉化!$P:$P,MATCH(中文转码!AI158,新汉化!$Q:$Q,0))</f>
        <v>CDBE</v>
      </c>
      <c r="AJ158" s="9" t="str">
        <f>INDEX(新汉化!$P:$P,MATCH(中文转码!AJ158,新汉化!$Q:$Q,0))</f>
        <v>E1BB</v>
      </c>
      <c r="AK158" s="9" t="str">
        <f>INDEX(新汉化!$P:$P,MATCH(中文转码!AK158,新汉化!$Q:$Q,0))</f>
        <v>D1B0</v>
      </c>
      <c r="AL158" s="9" t="str">
        <f>INDEX(新汉化!$P:$P,MATCH(中文转码!AL158,新汉化!$Q:$Q,0))</f>
        <v>0000</v>
      </c>
      <c r="AM158" s="9" t="str">
        <f>INDEX(新汉化!$P:$P,MATCH(中文转码!AM158,新汉化!$Q:$Q,0))</f>
        <v>0000</v>
      </c>
      <c r="AN158" s="9" t="str">
        <f>INDEX(新汉化!$P:$P,MATCH(中文转码!AN158,新汉化!$Q:$Q,0))</f>
        <v>0000</v>
      </c>
      <c r="AO158" s="9" t="str">
        <f>INDEX(新汉化!$P:$P,MATCH(中文转码!AO158,新汉化!$Q:$Q,0))</f>
        <v>0000</v>
      </c>
      <c r="AP158" s="9" t="str">
        <f>INDEX(新汉化!$P:$P,MATCH(中文转码!AP158,新汉化!$Q:$Q,0))</f>
        <v>0000</v>
      </c>
      <c r="AQ158" s="9" t="str">
        <f>INDEX(新汉化!$P:$P,MATCH(中文转码!AQ158,新汉化!$Q:$Q,0))</f>
        <v>0000</v>
      </c>
      <c r="AR158" s="9" t="str">
        <f>INDEX(新汉化!$P:$P,MATCH(中文转码!AR158,新汉化!$Q:$Q,0))</f>
        <v>0000</v>
      </c>
      <c r="AS158" s="8" t="str">
        <f>INDEX(新汉化!$P:$P,MATCH(中文转码!AS158,新汉化!$Q:$Q,0))</f>
        <v>0000</v>
      </c>
      <c r="AT158" s="7" t="str">
        <f>INDEX(新汉化!$P:$P,MATCH(中文转码!AT158,新汉化!$Q:$Q,0))</f>
        <v>B2CE</v>
      </c>
      <c r="AU158" s="9" t="str">
        <f>INDEX(新汉化!$P:$P,MATCH(中文转码!AU158,新汉化!$Q:$Q,0))</f>
        <v>CDB0</v>
      </c>
      <c r="AV158" s="9" t="str">
        <f>INDEX(新汉化!$P:$P,MATCH(中文转码!AV158,新汉化!$Q:$Q,0))</f>
        <v>F9CC</v>
      </c>
      <c r="AW158" s="9" t="str">
        <f>INDEX(新汉化!$P:$P,MATCH(中文转码!AW158,新汉化!$Q:$Q,0))</f>
        <v>C5D7</v>
      </c>
      <c r="AX158" s="9" t="str">
        <f>INDEX(新汉化!$P:$P,MATCH(中文转码!AX158,新汉化!$Q:$Q,0))</f>
        <v>D8B5</v>
      </c>
      <c r="AY158" s="9" t="str">
        <f>INDEX(新汉化!$P:$P,MATCH(中文转码!AY158,新汉化!$Q:$Q,0))</f>
        <v>E6C3</v>
      </c>
      <c r="AZ158" s="9" t="str">
        <f>INDEX(新汉化!$P:$P,MATCH(中文转码!AZ158,新汉化!$Q:$Q,0))</f>
        <v>C5B7</v>
      </c>
      <c r="BA158" s="9" t="str">
        <f>INDEX(新汉化!$P:$P,MATCH(中文转码!BA158,新汉化!$Q:$Q,0))</f>
        <v>E7B5</v>
      </c>
      <c r="BB158" s="9" t="str">
        <f>INDEX(新汉化!$P:$P,MATCH(中文转码!BB158,新汉化!$Q:$Q,0))</f>
        <v>8038</v>
      </c>
      <c r="BC158" s="9" t="str">
        <f>INDEX(新汉化!$P:$P,MATCH(中文转码!BC158,新汉化!$Q:$Q,0))</f>
        <v>F2D2</v>
      </c>
      <c r="BD158" s="9" t="str">
        <f>INDEX(新汉化!$P:$P,MATCH(中文转码!BD158,新汉化!$Q:$Q,0))</f>
        <v>CBB4</v>
      </c>
      <c r="BE158" s="9" t="str">
        <f>INDEX(新汉化!$P:$P,MATCH(中文转码!BE158,新汉化!$Q:$Q,0))</f>
        <v>B2B3</v>
      </c>
      <c r="BF158" s="9" t="str">
        <f>INDEX(新汉化!$P:$P,MATCH(中文转码!BF158,新汉化!$Q:$Q,0))</f>
        <v>A8D1</v>
      </c>
      <c r="BG158" s="9" t="str">
        <f>INDEX(新汉化!$P:$P,MATCH(中文转码!BG158,新汉化!$Q:$Q,0))</f>
        <v>BDB8</v>
      </c>
      <c r="BH158" s="9" t="str">
        <f>INDEX(新汉化!$P:$P,MATCH(中文转码!BH158,新汉化!$Q:$Q,0))</f>
        <v>FCBD</v>
      </c>
      <c r="BI158" s="9" t="str">
        <f>INDEX(新汉化!$P:$P,MATCH(中文转码!BI158,新汉化!$Q:$Q,0))</f>
        <v>C4B5</v>
      </c>
      <c r="BJ158" s="9" t="str">
        <f>INDEX(新汉化!$P:$P,MATCH(中文转码!BJ158,新汉化!$Q:$Q,0))</f>
        <v>0000</v>
      </c>
      <c r="BK158" s="9" t="str">
        <f>INDEX(新汉化!$P:$P,MATCH(中文转码!BK158,新汉化!$Q:$Q,0))</f>
        <v>0000</v>
      </c>
      <c r="BL158" s="9" t="str">
        <f>INDEX(新汉化!$P:$P,MATCH(中文转码!BL158,新汉化!$Q:$Q,0))</f>
        <v>0000</v>
      </c>
      <c r="BM158" s="9" t="str">
        <f>INDEX(新汉化!$P:$P,MATCH(中文转码!BM158,新汉化!$Q:$Q,0))</f>
        <v>0000</v>
      </c>
      <c r="BN158" s="9" t="str">
        <f>INDEX(新汉化!$P:$P,MATCH(中文转码!BN158,新汉化!$Q:$Q,0))</f>
        <v>0000</v>
      </c>
      <c r="BO158" s="9" t="str">
        <f>INDEX(新汉化!$P:$P,MATCH(中文转码!BO158,新汉化!$Q:$Q,0))</f>
        <v>0000</v>
      </c>
      <c r="BP158" s="9" t="str">
        <f>INDEX(新汉化!$P:$P,MATCH(中文转码!BP158,新汉化!$Q:$Q,0))</f>
        <v>0000</v>
      </c>
      <c r="BQ158" s="8" t="str">
        <f>INDEX(新汉化!$P:$P,MATCH(中文转码!BQ158,新汉化!$Q:$Q,0))</f>
        <v>0000</v>
      </c>
      <c r="BR158" s="7" t="str">
        <f>INDEX(新汉化!$P:$P,MATCH(中文转码!BR158,新汉化!$Q:$Q,0))</f>
        <v>D8B5</v>
      </c>
      <c r="BS158" s="9" t="str">
        <f>INDEX(新汉化!$P:$P,MATCH(中文转码!BS158,新汉化!$Q:$Q,0))</f>
        <v>E6C3</v>
      </c>
      <c r="BT158" s="9" t="str">
        <f>INDEX(新汉化!$P:$P,MATCH(中文转码!BT158,新汉化!$Q:$Q,0))</f>
        <v>CFC9</v>
      </c>
      <c r="BU158" s="9" t="str">
        <f>INDEX(新汉化!$P:$P,MATCH(中文转码!BU158,新汉化!$Q:$Q,0))</f>
        <v>E1BB</v>
      </c>
      <c r="BV158" s="9" t="str">
        <f>INDEX(新汉化!$P:$P,MATCH(中文转码!BV158,新汉化!$Q:$Q,0))</f>
        <v>D0D3</v>
      </c>
      <c r="BW158" s="9" t="str">
        <f>INDEX(新汉化!$P:$P,MATCH(中文转码!BW158,新汉化!$Q:$Q,0))</f>
        <v>D5C9</v>
      </c>
      <c r="BX158" s="9" t="str">
        <f>INDEX(新汉化!$P:$P,MATCH(中文转码!BX158,新汉化!$Q:$Q,0))</f>
        <v>B9BD</v>
      </c>
      <c r="BY158" s="9" t="str">
        <f>INDEX(新汉化!$P:$P,MATCH(中文转码!BY158,新汉化!$Q:$Q,0))</f>
        <v>C4B5</v>
      </c>
      <c r="BZ158" s="9" t="str">
        <f>INDEX(新汉化!$P:$P,MATCH(中文转码!BZ158,新汉化!$Q:$Q,0))</f>
        <v>DBBA</v>
      </c>
      <c r="CA158" s="9" t="str">
        <f>INDEX(新汉化!$P:$P,MATCH(中文转码!CA158,新汉化!$Q:$Q,0))</f>
        <v>A3BC</v>
      </c>
      <c r="CB158" s="9" t="str">
        <f>INDEX(新汉化!$P:$P,MATCH(中文转码!CB158,新汉化!$Q:$Q,0))</f>
        <v>8038</v>
      </c>
      <c r="CC158" s="9" t="str">
        <f>INDEX(新汉化!$P:$P,MATCH(中文转码!CC158,新汉化!$Q:$Q,0))</f>
        <v>0000</v>
      </c>
      <c r="CD158" s="9" t="str">
        <f>INDEX(新汉化!$P:$P,MATCH(中文转码!CD158,新汉化!$Q:$Q,0))</f>
        <v>0000</v>
      </c>
      <c r="CE158" s="9" t="str">
        <f>INDEX(新汉化!$P:$P,MATCH(中文转码!CE158,新汉化!$Q:$Q,0))</f>
        <v>0000</v>
      </c>
      <c r="CF158" s="9" t="str">
        <f>INDEX(新汉化!$P:$P,MATCH(中文转码!CF158,新汉化!$Q:$Q,0))</f>
        <v>0000</v>
      </c>
      <c r="CG158" s="9" t="str">
        <f>INDEX(新汉化!$P:$P,MATCH(中文转码!CG158,新汉化!$Q:$Q,0))</f>
        <v>0000</v>
      </c>
      <c r="CH158" s="9" t="str">
        <f>INDEX(新汉化!$P:$P,MATCH(中文转码!CH158,新汉化!$Q:$Q,0))</f>
        <v>0000</v>
      </c>
      <c r="CI158" s="9" t="str">
        <f>INDEX(新汉化!$P:$P,MATCH(中文转码!CI158,新汉化!$Q:$Q,0))</f>
        <v>0000</v>
      </c>
      <c r="CJ158" s="9" t="str">
        <f>INDEX(新汉化!$P:$P,MATCH(中文转码!CJ158,新汉化!$Q:$Q,0))</f>
        <v>0000</v>
      </c>
      <c r="CK158" s="9" t="str">
        <f>INDEX(新汉化!$P:$P,MATCH(中文转码!CK158,新汉化!$Q:$Q,0))</f>
        <v>0000</v>
      </c>
      <c r="CL158" s="9" t="str">
        <f>INDEX(新汉化!$P:$P,MATCH(中文转码!CL158,新汉化!$Q:$Q,0))</f>
        <v>0000</v>
      </c>
      <c r="CM158" s="9" t="str">
        <f>INDEX(新汉化!$P:$P,MATCH(中文转码!CM158,新汉化!$Q:$Q,0))</f>
        <v>0000</v>
      </c>
      <c r="CN158" s="9" t="str">
        <f>INDEX(新汉化!$P:$P,MATCH(中文转码!CN158,新汉化!$Q:$Q,0))</f>
        <v>0000</v>
      </c>
      <c r="CO158" s="8" t="str">
        <f>INDEX(新汉化!$P:$P,MATCH(中文转码!CO158,新汉化!$Q:$Q,0))</f>
        <v>0000</v>
      </c>
      <c r="CP158" s="13" t="str">
        <f>日文原码!CP158</f>
        <v>0000</v>
      </c>
    </row>
    <row r="159" spans="1:94">
      <c r="A159" s="7" t="str">
        <f>日文原码!A159</f>
        <v>0100</v>
      </c>
      <c r="B159" t="str">
        <f>日文原码!B159</f>
        <v>0500</v>
      </c>
      <c r="C159" s="8" t="str">
        <f>日文原码!C159</f>
        <v>0800</v>
      </c>
      <c r="D159" s="7" t="str">
        <f>日文原码!D159</f>
        <v>0A00</v>
      </c>
      <c r="E159" t="str">
        <f>日文原码!E159</f>
        <v>0A00</v>
      </c>
      <c r="F159" t="str">
        <f>日文原码!F159</f>
        <v>0000</v>
      </c>
      <c r="G159" s="8" t="str">
        <f>日文原码!G159</f>
        <v>0800</v>
      </c>
      <c r="H159" t="str">
        <f>日文原码!H159</f>
        <v>0A00</v>
      </c>
      <c r="I159" t="str">
        <f>日文原码!I159</f>
        <v>0100</v>
      </c>
      <c r="J159" t="str">
        <f>日文原码!J159</f>
        <v>0900</v>
      </c>
      <c r="K159" t="str">
        <f>日文原码!K159</f>
        <v>0600</v>
      </c>
      <c r="L159" s="7" t="str">
        <f>INDEX(新汉化!$P:$P,MATCH(中文转码!L159,新汉化!$Q:$Q,0))</f>
        <v>C9BF</v>
      </c>
      <c r="M159" s="9" t="str">
        <f>INDEX(新汉化!$P:$P,MATCH(中文转码!M159,新汉化!$Q:$Q,0))</f>
        <v>EFB4</v>
      </c>
      <c r="N159" s="9" t="str">
        <f>INDEX(新汉化!$P:$P,MATCH(中文转码!N159,新汉化!$Q:$Q,0))</f>
        <v>BCD1</v>
      </c>
      <c r="O159" s="9" t="str">
        <f>INDEX(新汉化!$P:$P,MATCH(中文转码!O159,新汉化!$Q:$Q,0))</f>
        <v>0000</v>
      </c>
      <c r="P159" s="8" t="str">
        <f>INDEX(新汉化!$P:$P,MATCH(中文转码!P159,新汉化!$Q:$Q,0))</f>
        <v>0000</v>
      </c>
      <c r="Q159" s="7" t="str">
        <f>INDEX(新汉化!$P:$P,MATCH(中文转码!Q159,新汉化!$Q:$Q,0))</f>
        <v>A1F8</v>
      </c>
      <c r="R159" s="9" t="str">
        <f>INDEX(新汉化!$P:$P,MATCH(中文转码!R159,新汉化!$Q:$Q,0))</f>
        <v>A1F8</v>
      </c>
      <c r="S159" s="9" t="str">
        <f>INDEX(新汉化!$P:$P,MATCH(中文转码!S159,新汉化!$Q:$Q,0))</f>
        <v>A1F8</v>
      </c>
      <c r="T159" s="9" t="str">
        <f>INDEX(新汉化!$P:$P,MATCH(中文转码!T159,新汉化!$Q:$Q,0))</f>
        <v>BCD1</v>
      </c>
      <c r="U159" s="8" t="str">
        <f>INDEX(新汉化!$P:$P,MATCH(中文转码!U159,新汉化!$Q:$Q,0))</f>
        <v>A1F8</v>
      </c>
      <c r="V159" s="7" t="str">
        <f>INDEX(新汉化!$P:$P,MATCH(中文转码!V159,新汉化!$Q:$Q,0))</f>
        <v>D3B4</v>
      </c>
      <c r="W159" s="9" t="str">
        <f>INDEX(新汉化!$P:$P,MATCH(中文转码!W159,新汉化!$Q:$Q,0))</f>
        <v>A2B7</v>
      </c>
      <c r="X159" s="9" t="str">
        <f>INDEX(新汉化!$P:$P,MATCH(中文转码!X159,新汉化!$Q:$Q,0))</f>
        <v>D3BB</v>
      </c>
      <c r="Y159" s="9" t="str">
        <f>INDEX(新汉化!$P:$P,MATCH(中文转码!Y159,新汉化!$Q:$Q,0))</f>
        <v>C5D7</v>
      </c>
      <c r="Z159" s="9" t="str">
        <f>INDEX(新汉化!$P:$P,MATCH(中文转码!Z159,新汉化!$Q:$Q,0))</f>
        <v>F1C9</v>
      </c>
      <c r="AA159" s="9" t="str">
        <f>INDEX(新汉化!$P:$P,MATCH(中文转码!AA159,新汉化!$Q:$Q,0))</f>
        <v>E6C6</v>
      </c>
      <c r="AB159" s="9" t="str">
        <f>INDEX(新汉化!$P:$P,MATCH(中文转码!AB159,新汉化!$Q:$Q,0))</f>
        <v>A6C1</v>
      </c>
      <c r="AC159" s="9" t="str">
        <f>INDEX(新汉化!$P:$P,MATCH(中文转码!AC159,新汉化!$Q:$Q,0))</f>
        <v>BFC1</v>
      </c>
      <c r="AD159" s="9" t="str">
        <f>INDEX(新汉化!$P:$P,MATCH(中文转码!AD159,新汉化!$Q:$Q,0))</f>
        <v>C4B5</v>
      </c>
      <c r="AE159" s="9" t="str">
        <f>INDEX(新汉化!$P:$P,MATCH(中文转码!AE159,新汉化!$Q:$Q,0))</f>
        <v>C9BF</v>
      </c>
      <c r="AF159" s="9" t="str">
        <f>INDEX(新汉化!$P:$P,MATCH(中文转码!AF159,新汉化!$Q:$Q,0))</f>
        <v>EFB4</v>
      </c>
      <c r="AG159" s="9" t="str">
        <f>INDEX(新汉化!$P:$P,MATCH(中文转码!AG159,新汉化!$Q:$Q,0))</f>
        <v>BCD1</v>
      </c>
      <c r="AH159" s="9" t="str">
        <f>INDEX(新汉化!$P:$P,MATCH(中文转码!AH159,新汉化!$Q:$Q,0))</f>
        <v>EDC9</v>
      </c>
      <c r="AI159" s="9" t="str">
        <f>INDEX(新汉化!$P:$P,MATCH(中文转码!AI159,新汉化!$Q:$Q,0))</f>
        <v>CFC9</v>
      </c>
      <c r="AJ159" s="9" t="str">
        <f>INDEX(新汉化!$P:$P,MATCH(中文转码!AJ159,新汉化!$Q:$Q,0))</f>
        <v>C039</v>
      </c>
      <c r="AK159" s="9" t="str">
        <f>INDEX(新汉化!$P:$P,MATCH(中文转码!AK159,新汉化!$Q:$Q,0))</f>
        <v>0000</v>
      </c>
      <c r="AL159" s="9" t="str">
        <f>INDEX(新汉化!$P:$P,MATCH(中文转码!AL159,新汉化!$Q:$Q,0))</f>
        <v>0000</v>
      </c>
      <c r="AM159" s="9" t="str">
        <f>INDEX(新汉化!$P:$P,MATCH(中文转码!AM159,新汉化!$Q:$Q,0))</f>
        <v>0000</v>
      </c>
      <c r="AN159" s="9" t="str">
        <f>INDEX(新汉化!$P:$P,MATCH(中文转码!AN159,新汉化!$Q:$Q,0))</f>
        <v>0000</v>
      </c>
      <c r="AO159" s="9" t="str">
        <f>INDEX(新汉化!$P:$P,MATCH(中文转码!AO159,新汉化!$Q:$Q,0))</f>
        <v>0000</v>
      </c>
      <c r="AP159" s="9" t="str">
        <f>INDEX(新汉化!$P:$P,MATCH(中文转码!AP159,新汉化!$Q:$Q,0))</f>
        <v>0000</v>
      </c>
      <c r="AQ159" s="9" t="str">
        <f>INDEX(新汉化!$P:$P,MATCH(中文转码!AQ159,新汉化!$Q:$Q,0))</f>
        <v>0000</v>
      </c>
      <c r="AR159" s="9" t="str">
        <f>INDEX(新汉化!$P:$P,MATCH(中文转码!AR159,新汉化!$Q:$Q,0))</f>
        <v>0000</v>
      </c>
      <c r="AS159" s="8" t="str">
        <f>INDEX(新汉化!$P:$P,MATCH(中文转码!AS159,新汉化!$Q:$Q,0))</f>
        <v>0000</v>
      </c>
      <c r="AT159" s="7" t="str">
        <f>INDEX(新汉化!$P:$P,MATCH(中文转码!AT159,新汉化!$Q:$Q,0))</f>
        <v>DBB9</v>
      </c>
      <c r="AU159" s="9" t="str">
        <f>INDEX(新汉化!$P:$P,MATCH(中文转码!AU159,新汉化!$Q:$Q,0))</f>
        <v>E2B2</v>
      </c>
      <c r="AV159" s="9" t="str">
        <f>INDEX(新汉化!$P:$P,MATCH(中文转码!AV159,新汉化!$Q:$Q,0))</f>
        <v>BDB5</v>
      </c>
      <c r="AW159" s="9" t="str">
        <f>INDEX(新汉化!$P:$P,MATCH(中文转码!AW159,新汉化!$Q:$Q,0))</f>
        <v>CBC1</v>
      </c>
      <c r="AX159" s="9" t="str">
        <f>INDEX(新汉化!$P:$P,MATCH(中文转码!AX159,新汉化!$Q:$Q,0))</f>
        <v>BEB1</v>
      </c>
      <c r="AY159" s="9" t="str">
        <f>INDEX(新汉化!$P:$P,MATCH(中文转码!AY159,新汉化!$Q:$Q,0))</f>
        <v>A6D3</v>
      </c>
      <c r="AZ159" s="9" t="str">
        <f>INDEX(新汉化!$P:$P,MATCH(中文转码!AZ159,新汉化!$Q:$Q,0))</f>
        <v>BBD6</v>
      </c>
      <c r="BA159" s="9" t="str">
        <f>INDEX(新汉化!$P:$P,MATCH(中文转码!BA159,新汉化!$Q:$Q,0))</f>
        <v>DAD4</v>
      </c>
      <c r="BB159" s="9" t="str">
        <f>INDEX(新汉化!$P:$P,MATCH(中文转码!BB159,新汉化!$Q:$Q,0))</f>
        <v>AFCB</v>
      </c>
      <c r="BC159" s="9" t="str">
        <f>INDEX(新汉化!$P:$P,MATCH(中文转码!BC159,新汉化!$Q:$Q,0))</f>
        <v>C5D7</v>
      </c>
      <c r="BD159" s="9" t="str">
        <f>INDEX(新汉化!$P:$P,MATCH(中文转码!BD159,新汉化!$Q:$Q,0))</f>
        <v>B1CA</v>
      </c>
      <c r="BE159" s="9" t="str">
        <f>INDEX(新汉化!$P:$P,MATCH(中文转码!BE159,新汉化!$Q:$Q,0))</f>
        <v>C5B2</v>
      </c>
      <c r="BF159" s="9" t="str">
        <f>INDEX(新汉化!$P:$P,MATCH(中文转码!BF159,新汉化!$Q:$Q,0))</f>
        <v>E1BB</v>
      </c>
      <c r="BG159" s="9" t="str">
        <f>INDEX(新汉化!$P:$P,MATCH(中文转码!BG159,新汉化!$Q:$Q,0))</f>
        <v>F6B3</v>
      </c>
      <c r="BH159" s="9" t="str">
        <f>INDEX(新汉化!$P:$P,MATCH(中文转码!BH159,新汉化!$Q:$Q,0))</f>
        <v>D6CF</v>
      </c>
      <c r="BI159" s="9" t="str">
        <f>INDEX(新汉化!$P:$P,MATCH(中文转码!BI159,新汉化!$Q:$Q,0))</f>
        <v>C4B5</v>
      </c>
      <c r="BJ159" s="9" t="str">
        <f>INDEX(新汉化!$P:$P,MATCH(中文转码!BJ159,新汉化!$Q:$Q,0))</f>
        <v>0000</v>
      </c>
      <c r="BK159" s="9" t="str">
        <f>INDEX(新汉化!$P:$P,MATCH(中文转码!BK159,新汉化!$Q:$Q,0))</f>
        <v>0000</v>
      </c>
      <c r="BL159" s="9" t="str">
        <f>INDEX(新汉化!$P:$P,MATCH(中文转码!BL159,新汉化!$Q:$Q,0))</f>
        <v>0000</v>
      </c>
      <c r="BM159" s="9" t="str">
        <f>INDEX(新汉化!$P:$P,MATCH(中文转码!BM159,新汉化!$Q:$Q,0))</f>
        <v>0000</v>
      </c>
      <c r="BN159" s="9" t="str">
        <f>INDEX(新汉化!$P:$P,MATCH(中文转码!BN159,新汉化!$Q:$Q,0))</f>
        <v>0000</v>
      </c>
      <c r="BO159" s="9" t="str">
        <f>INDEX(新汉化!$P:$P,MATCH(中文转码!BO159,新汉化!$Q:$Q,0))</f>
        <v>0000</v>
      </c>
      <c r="BP159" s="9" t="str">
        <f>INDEX(新汉化!$P:$P,MATCH(中文转码!BP159,新汉化!$Q:$Q,0))</f>
        <v>0000</v>
      </c>
      <c r="BQ159" s="8" t="str">
        <f>INDEX(新汉化!$P:$P,MATCH(中文转码!BQ159,新汉化!$Q:$Q,0))</f>
        <v>0000</v>
      </c>
      <c r="BR159" s="7" t="str">
        <f>INDEX(新汉化!$P:$P,MATCH(中文转码!BR159,新汉化!$Q:$Q,0))</f>
        <v>D4C4</v>
      </c>
      <c r="BS159" s="9" t="str">
        <f>INDEX(新汉化!$P:$P,MATCH(中文转码!BS159,新汉化!$Q:$Q,0))</f>
        <v>A8B2</v>
      </c>
      <c r="BT159" s="9" t="str">
        <f>INDEX(新汉化!$P:$P,MATCH(中文转码!BT159,新汉化!$Q:$Q,0))</f>
        <v>C039</v>
      </c>
      <c r="BU159" s="9" t="str">
        <f>INDEX(新汉化!$P:$P,MATCH(中文转码!BU159,新汉化!$Q:$Q,0))</f>
        <v>F2D2</v>
      </c>
      <c r="BV159" s="9" t="str">
        <f>INDEX(新汉化!$P:$P,MATCH(中文转码!BV159,新汉化!$Q:$Q,0))</f>
        <v>CBB4</v>
      </c>
      <c r="BW159" s="9" t="str">
        <f>INDEX(新汉化!$P:$P,MATCH(中文转码!BW159,新汉化!$Q:$Q,0))</f>
        <v>C9B3</v>
      </c>
      <c r="BX159" s="9" t="str">
        <f>INDEX(新汉化!$P:$P,MATCH(中文转码!BX159,新汉化!$Q:$Q,0))</f>
        <v>AACE</v>
      </c>
      <c r="BY159" s="9" t="str">
        <f>INDEX(新汉化!$P:$P,MATCH(中文转码!BY159,新汉化!$Q:$Q,0))</f>
        <v>CBC1</v>
      </c>
      <c r="BZ159" s="9" t="str">
        <f>INDEX(新汉化!$P:$P,MATCH(中文转码!BZ159,新汉化!$Q:$Q,0))</f>
        <v>A7D1</v>
      </c>
      <c r="CA159" s="9" t="str">
        <f>INDEX(新汉化!$P:$P,MATCH(中文转码!CA159,新汉化!$Q:$Q,0))</f>
        <v>F5CA</v>
      </c>
      <c r="CB159" s="9" t="str">
        <f>INDEX(新汉化!$P:$P,MATCH(中文转码!CB159,新汉化!$Q:$Q,0))</f>
        <v>E7BD</v>
      </c>
      <c r="CC159" s="9" t="str">
        <f>INDEX(新汉化!$P:$P,MATCH(中文转码!CC159,新汉化!$Q:$Q,0))</f>
        <v>C4B5</v>
      </c>
      <c r="CD159" s="9" t="str">
        <f>INDEX(新汉化!$P:$P,MATCH(中文转码!CD159,新汉化!$Q:$Q,0))</f>
        <v>B0BB</v>
      </c>
      <c r="CE159" s="9" t="str">
        <f>INDEX(新汉化!$P:$P,MATCH(中文转码!CE159,新汉化!$Q:$Q,0))</f>
        <v>E2CC</v>
      </c>
      <c r="CF159" s="9" t="str">
        <f>INDEX(新汉化!$P:$P,MATCH(中文转码!CF159,新汉化!$Q:$Q,0))</f>
        <v>8038</v>
      </c>
      <c r="CG159" s="9" t="str">
        <f>INDEX(新汉化!$P:$P,MATCH(中文转码!CG159,新汉化!$Q:$Q,0))</f>
        <v>0000</v>
      </c>
      <c r="CH159" s="9" t="str">
        <f>INDEX(新汉化!$P:$P,MATCH(中文转码!CH159,新汉化!$Q:$Q,0))</f>
        <v>0000</v>
      </c>
      <c r="CI159" s="9" t="str">
        <f>INDEX(新汉化!$P:$P,MATCH(中文转码!CI159,新汉化!$Q:$Q,0))</f>
        <v>0000</v>
      </c>
      <c r="CJ159" s="9" t="str">
        <f>INDEX(新汉化!$P:$P,MATCH(中文转码!CJ159,新汉化!$Q:$Q,0))</f>
        <v>0000</v>
      </c>
      <c r="CK159" s="9" t="str">
        <f>INDEX(新汉化!$P:$P,MATCH(中文转码!CK159,新汉化!$Q:$Q,0))</f>
        <v>0000</v>
      </c>
      <c r="CL159" s="9" t="str">
        <f>INDEX(新汉化!$P:$P,MATCH(中文转码!CL159,新汉化!$Q:$Q,0))</f>
        <v>0000</v>
      </c>
      <c r="CM159" s="9" t="str">
        <f>INDEX(新汉化!$P:$P,MATCH(中文转码!CM159,新汉化!$Q:$Q,0))</f>
        <v>0000</v>
      </c>
      <c r="CN159" s="9" t="str">
        <f>INDEX(新汉化!$P:$P,MATCH(中文转码!CN159,新汉化!$Q:$Q,0))</f>
        <v>0000</v>
      </c>
      <c r="CO159" s="8" t="str">
        <f>INDEX(新汉化!$P:$P,MATCH(中文转码!CO159,新汉化!$Q:$Q,0))</f>
        <v>0000</v>
      </c>
      <c r="CP159" s="13" t="str">
        <f>日文原码!CP159</f>
        <v>0000</v>
      </c>
    </row>
    <row r="160" spans="1:94">
      <c r="A160" s="7" t="str">
        <f>日文原码!A160</f>
        <v>0100</v>
      </c>
      <c r="B160" t="str">
        <f>日文原码!B160</f>
        <v>0500</v>
      </c>
      <c r="C160" s="8" t="str">
        <f>日文原码!C160</f>
        <v>0900</v>
      </c>
      <c r="D160" s="7" t="str">
        <f>日文原码!D160</f>
        <v>0A00</v>
      </c>
      <c r="E160" t="str">
        <f>日文原码!E160</f>
        <v>0A00</v>
      </c>
      <c r="F160" t="str">
        <f>日文原码!F160</f>
        <v>0100</v>
      </c>
      <c r="G160" s="8" t="str">
        <f>日文原码!G160</f>
        <v>0700</v>
      </c>
      <c r="H160" t="str">
        <f>日文原码!H160</f>
        <v>0A00</v>
      </c>
      <c r="I160" t="str">
        <f>日文原码!I160</f>
        <v>0700</v>
      </c>
      <c r="J160" t="str">
        <f>日文原码!J160</f>
        <v>0600</v>
      </c>
      <c r="K160" t="str">
        <f>日文原码!K160</f>
        <v>0600</v>
      </c>
      <c r="L160" s="7" t="str">
        <f>INDEX(新汉化!$P:$P,MATCH(中文转码!L160,新汉化!$Q:$Q,0))</f>
        <v>E7B8</v>
      </c>
      <c r="M160" s="9" t="str">
        <f>INDEX(新汉化!$P:$P,MATCH(中文转码!M160,新汉化!$Q:$Q,0))</f>
        <v>EFB4</v>
      </c>
      <c r="N160" s="9" t="str">
        <f>INDEX(新汉化!$P:$P,MATCH(中文转码!N160,新汉化!$Q:$Q,0))</f>
        <v>BCD1</v>
      </c>
      <c r="O160" s="9" t="str">
        <f>INDEX(新汉化!$P:$P,MATCH(中文转码!O160,新汉化!$Q:$Q,0))</f>
        <v>0000</v>
      </c>
      <c r="P160" s="8" t="str">
        <f>INDEX(新汉化!$P:$P,MATCH(中文转码!P160,新汉化!$Q:$Q,0))</f>
        <v>0000</v>
      </c>
      <c r="Q160" s="7" t="str">
        <f>INDEX(新汉化!$P:$P,MATCH(中文转码!Q160,新汉化!$Q:$Q,0))</f>
        <v>A1F8</v>
      </c>
      <c r="R160" s="9" t="str">
        <f>INDEX(新汉化!$P:$P,MATCH(中文转码!R160,新汉化!$Q:$Q,0))</f>
        <v>A1F8</v>
      </c>
      <c r="S160" s="9" t="str">
        <f>INDEX(新汉化!$P:$P,MATCH(中文转码!S160,新汉化!$Q:$Q,0))</f>
        <v>A1F8</v>
      </c>
      <c r="T160" s="9" t="str">
        <f>INDEX(新汉化!$P:$P,MATCH(中文转码!T160,新汉化!$Q:$Q,0))</f>
        <v>BCD1</v>
      </c>
      <c r="U160" s="8" t="str">
        <f>INDEX(新汉化!$P:$P,MATCH(中文转码!U160,新汉化!$Q:$Q,0))</f>
        <v>A1F8</v>
      </c>
      <c r="V160" s="7" t="str">
        <f>INDEX(新汉化!$P:$P,MATCH(中文转码!V160,新汉化!$Q:$Q,0))</f>
        <v>D6CA</v>
      </c>
      <c r="W160" s="9" t="str">
        <f>INDEX(新汉化!$P:$P,MATCH(中文转码!W160,新汉化!$Q:$Q,0))</f>
        <v>C5BD</v>
      </c>
      <c r="X160" s="9" t="str">
        <f>INDEX(新汉化!$P:$P,MATCH(中文转码!X160,新汉化!$Q:$Q,0))</f>
        <v>CFC9</v>
      </c>
      <c r="Y160" s="9" t="str">
        <f>INDEX(新汉化!$P:$P,MATCH(中文转码!Y160,新汉化!$Q:$Q,0))</f>
        <v>C4B5</v>
      </c>
      <c r="Z160" s="9" t="str">
        <f>INDEX(新汉化!$P:$P,MATCH(中文转码!Z160,新汉化!$Q:$Q,0))</f>
        <v>EBF5</v>
      </c>
      <c r="AA160" s="9" t="str">
        <f>INDEX(新汉化!$P:$P,MATCH(中文转码!AA160,新汉化!$Q:$Q,0))</f>
        <v>CDBA</v>
      </c>
      <c r="AB160" s="9" t="str">
        <f>INDEX(新汉化!$P:$P,MATCH(中文转码!AB160,新汉化!$Q:$Q,0))</f>
        <v>F7C1</v>
      </c>
      <c r="AC160" s="9" t="str">
        <f>INDEX(新汉化!$P:$P,MATCH(中文转码!AC160,新汉化!$Q:$Q,0))</f>
        <v>DFCF</v>
      </c>
      <c r="AD160" s="9" t="str">
        <f>INDEX(新汉化!$P:$P,MATCH(中文转码!AD160,新汉化!$Q:$Q,0))</f>
        <v>CDD0</v>
      </c>
      <c r="AE160" s="9" t="str">
        <f>INDEX(新汉化!$P:$P,MATCH(中文转码!AE160,新汉化!$Q:$Q,0))</f>
        <v>C4B5</v>
      </c>
      <c r="AF160" s="9" t="str">
        <f>INDEX(新汉化!$P:$P,MATCH(中文转码!AF160,新汉化!$Q:$Q,0))</f>
        <v>EDC9</v>
      </c>
      <c r="AG160" s="9" t="str">
        <f>INDEX(新汉化!$P:$P,MATCH(中文转码!AG160,新汉化!$Q:$Q,0))</f>
        <v>E5CC</v>
      </c>
      <c r="AH160" s="9" t="str">
        <f>INDEX(新汉化!$P:$P,MATCH(中文转码!AH160,新汉化!$Q:$Q,0))</f>
        <v>B9CA</v>
      </c>
      <c r="AI160" s="9" t="str">
        <f>INDEX(新汉化!$P:$P,MATCH(中文转码!AI160,新汉化!$Q:$Q,0))</f>
        <v>FCCB</v>
      </c>
      <c r="AJ160" s="9" t="str">
        <f>INDEX(新汉化!$P:$P,MATCH(中文转码!AJ160,新汉化!$Q:$Q,0))</f>
        <v>DCC4</v>
      </c>
      <c r="AK160" s="9" t="str">
        <f>INDEX(新汉化!$P:$P,MATCH(中文转码!AK160,新汉化!$Q:$Q,0))</f>
        <v>D4D2</v>
      </c>
      <c r="AL160" s="9" t="str">
        <f>INDEX(新汉化!$P:$P,MATCH(中文转码!AL160,新汉化!$Q:$Q,0))</f>
        <v>0000</v>
      </c>
      <c r="AM160" s="9" t="str">
        <f>INDEX(新汉化!$P:$P,MATCH(中文转码!AM160,新汉化!$Q:$Q,0))</f>
        <v>0000</v>
      </c>
      <c r="AN160" s="9" t="str">
        <f>INDEX(新汉化!$P:$P,MATCH(中文转码!AN160,新汉化!$Q:$Q,0))</f>
        <v>0000</v>
      </c>
      <c r="AO160" s="9" t="str">
        <f>INDEX(新汉化!$P:$P,MATCH(中文转码!AO160,新汉化!$Q:$Q,0))</f>
        <v>0000</v>
      </c>
      <c r="AP160" s="9" t="str">
        <f>INDEX(新汉化!$P:$P,MATCH(中文转码!AP160,新汉化!$Q:$Q,0))</f>
        <v>0000</v>
      </c>
      <c r="AQ160" s="9" t="str">
        <f>INDEX(新汉化!$P:$P,MATCH(中文转码!AQ160,新汉化!$Q:$Q,0))</f>
        <v>0000</v>
      </c>
      <c r="AR160" s="9" t="str">
        <f>INDEX(新汉化!$P:$P,MATCH(中文转码!AR160,新汉化!$Q:$Q,0))</f>
        <v>0000</v>
      </c>
      <c r="AS160" s="8" t="str">
        <f>INDEX(新汉化!$P:$P,MATCH(中文转码!AS160,新汉化!$Q:$Q,0))</f>
        <v>0000</v>
      </c>
      <c r="AT160" s="7" t="str">
        <f>INDEX(新汉化!$P:$P,MATCH(中文转码!AT160,新汉化!$Q:$Q,0))</f>
        <v>AABE</v>
      </c>
      <c r="AU160" s="9" t="str">
        <f>INDEX(新汉化!$P:$P,MATCH(中文转码!AU160,新汉化!$Q:$Q,0))</f>
        <v>CBC8</v>
      </c>
      <c r="AV160" s="9" t="str">
        <f>INDEX(新汉化!$P:$P,MATCH(中文转码!AV160,新汉化!$Q:$Q,0))</f>
        <v>C4B5</v>
      </c>
      <c r="AW160" s="9" t="str">
        <f>INDEX(新汉化!$P:$P,MATCH(中文转码!AW160,新汉化!$Q:$Q,0))</f>
        <v>D9CB</v>
      </c>
      <c r="AX160" s="9" t="str">
        <f>INDEX(新汉化!$P:$P,MATCH(中文转码!AX160,新汉化!$Q:$Q,0))</f>
        <v>C8B6</v>
      </c>
      <c r="AY160" s="9" t="str">
        <f>INDEX(新汉化!$P:$P,MATCH(中文转码!AY160,新汉化!$Q:$Q,0))</f>
        <v>DAD4</v>
      </c>
      <c r="AZ160" s="9" t="str">
        <f>INDEX(新汉化!$P:$P,MATCH(中文转码!AZ160,新汉化!$Q:$Q,0))</f>
        <v>AECB</v>
      </c>
      <c r="BA160" s="9" t="str">
        <f>INDEX(新汉化!$P:$P,MATCH(中文转码!BA160,新汉化!$Q:$Q,0))</f>
        <v>EFC0</v>
      </c>
      <c r="BB160" s="9" t="str">
        <f>INDEX(新汉化!$P:$P,MATCH(中文转码!BB160,新汉化!$Q:$Q,0))</f>
        <v>CED3</v>
      </c>
      <c r="BC160" s="9" t="str">
        <f>INDEX(新汉化!$P:$P,MATCH(中文转码!BC160,新汉化!$Q:$Q,0))</f>
        <v>AFB6</v>
      </c>
      <c r="BD160" s="9" t="str">
        <f>INDEX(新汉化!$P:$P,MATCH(中文转码!BD160,新汉化!$Q:$Q,0))</f>
        <v>8038</v>
      </c>
      <c r="BE160" s="9" t="str">
        <f>INDEX(新汉化!$P:$P,MATCH(中文转码!BE160,新汉化!$Q:$Q,0))</f>
        <v>D9CB</v>
      </c>
      <c r="BF160" s="9" t="str">
        <f>INDEX(新汉化!$P:$P,MATCH(中文转码!BF160,新汉化!$Q:$Q,0))</f>
        <v>C8B6</v>
      </c>
      <c r="BG160" s="9" t="str">
        <f>INDEX(新汉化!$P:$P,MATCH(中文转码!BG160,新汉化!$Q:$Q,0))</f>
        <v>F8BE</v>
      </c>
      <c r="BH160" s="9" t="str">
        <f>INDEX(新汉化!$P:$P,MATCH(中文转码!BH160,新汉化!$Q:$Q,0))</f>
        <v>D4B6</v>
      </c>
      <c r="BI160" s="9" t="str">
        <f>INDEX(新汉化!$P:$P,MATCH(中文转码!BI160,新汉化!$Q:$Q,0))</f>
        <v>C8B1</v>
      </c>
      <c r="BJ160" s="9" t="str">
        <f>INDEX(新汉化!$P:$P,MATCH(中文转码!BJ160,新汉化!$Q:$Q,0))</f>
        <v>0000</v>
      </c>
      <c r="BK160" s="9" t="str">
        <f>INDEX(新汉化!$P:$P,MATCH(中文转码!BK160,新汉化!$Q:$Q,0))</f>
        <v>0000</v>
      </c>
      <c r="BL160" s="9" t="str">
        <f>INDEX(新汉化!$P:$P,MATCH(中文转码!BL160,新汉化!$Q:$Q,0))</f>
        <v>0000</v>
      </c>
      <c r="BM160" s="9" t="str">
        <f>INDEX(新汉化!$P:$P,MATCH(中文转码!BM160,新汉化!$Q:$Q,0))</f>
        <v>0000</v>
      </c>
      <c r="BN160" s="9" t="str">
        <f>INDEX(新汉化!$P:$P,MATCH(中文转码!BN160,新汉化!$Q:$Q,0))</f>
        <v>0000</v>
      </c>
      <c r="BO160" s="9" t="str">
        <f>INDEX(新汉化!$P:$P,MATCH(中文转码!BO160,新汉化!$Q:$Q,0))</f>
        <v>0000</v>
      </c>
      <c r="BP160" s="9" t="str">
        <f>INDEX(新汉化!$P:$P,MATCH(中文转码!BP160,新汉化!$Q:$Q,0))</f>
        <v>0000</v>
      </c>
      <c r="BQ160" s="8" t="str">
        <f>INDEX(新汉化!$P:$P,MATCH(中文转码!BQ160,新汉化!$Q:$Q,0))</f>
        <v>0000</v>
      </c>
      <c r="BR160" s="7" t="str">
        <f>INDEX(新汉化!$P:$P,MATCH(中文转码!BR160,新汉化!$Q:$Q,0))</f>
        <v>F0BD</v>
      </c>
      <c r="BS160" s="9" t="str">
        <f>INDEX(新汉化!$P:$P,MATCH(中文转码!BS160,新汉化!$Q:$Q,0))</f>
        <v>C6C5</v>
      </c>
      <c r="BT160" s="9" t="str">
        <f>INDEX(新汉化!$P:$P,MATCH(中文转码!BT160,新汉化!$Q:$Q,0))</f>
        <v>CBD4</v>
      </c>
      <c r="BU160" s="9" t="str">
        <f>INDEX(新汉化!$P:$P,MATCH(中文转码!BU160,新汉化!$Q:$Q,0))</f>
        <v>AFB6</v>
      </c>
      <c r="BV160" s="9" t="str">
        <f>INDEX(新汉化!$P:$P,MATCH(中文转码!BV160,新汉化!$Q:$Q,0))</f>
        <v>B1D4</v>
      </c>
      <c r="BW160" s="9" t="str">
        <f>INDEX(新汉化!$P:$P,MATCH(中文转码!BW160,新汉化!$Q:$Q,0))</f>
        <v>ECBF</v>
      </c>
      <c r="BX160" s="9" t="str">
        <f>INDEX(新汉化!$P:$P,MATCH(中文转码!BX160,新汉化!$Q:$Q,0))</f>
        <v>C3B5</v>
      </c>
      <c r="BY160" s="9" t="str">
        <f>INDEX(新汉化!$P:$P,MATCH(中文转码!BY160,新汉化!$Q:$Q,0))</f>
        <v>E0B6</v>
      </c>
      <c r="BZ160" s="9" t="str">
        <f>INDEX(新汉化!$P:$P,MATCH(中文转码!BZ160,新汉化!$Q:$Q,0))</f>
        <v>8038</v>
      </c>
      <c r="CA160" s="9" t="str">
        <f>INDEX(新汉化!$P:$P,MATCH(中文转码!CA160,新汉化!$Q:$Q,0))</f>
        <v>0000</v>
      </c>
      <c r="CB160" s="9" t="str">
        <f>INDEX(新汉化!$P:$P,MATCH(中文转码!CB160,新汉化!$Q:$Q,0))</f>
        <v>0000</v>
      </c>
      <c r="CC160" s="9" t="str">
        <f>INDEX(新汉化!$P:$P,MATCH(中文转码!CC160,新汉化!$Q:$Q,0))</f>
        <v>0000</v>
      </c>
      <c r="CD160" s="9" t="str">
        <f>INDEX(新汉化!$P:$P,MATCH(中文转码!CD160,新汉化!$Q:$Q,0))</f>
        <v>0000</v>
      </c>
      <c r="CE160" s="9" t="str">
        <f>INDEX(新汉化!$P:$P,MATCH(中文转码!CE160,新汉化!$Q:$Q,0))</f>
        <v>0000</v>
      </c>
      <c r="CF160" s="9" t="str">
        <f>INDEX(新汉化!$P:$P,MATCH(中文转码!CF160,新汉化!$Q:$Q,0))</f>
        <v>0000</v>
      </c>
      <c r="CG160" s="9" t="str">
        <f>INDEX(新汉化!$P:$P,MATCH(中文转码!CG160,新汉化!$Q:$Q,0))</f>
        <v>0000</v>
      </c>
      <c r="CH160" s="9" t="str">
        <f>INDEX(新汉化!$P:$P,MATCH(中文转码!CH160,新汉化!$Q:$Q,0))</f>
        <v>0000</v>
      </c>
      <c r="CI160" s="9" t="str">
        <f>INDEX(新汉化!$P:$P,MATCH(中文转码!CI160,新汉化!$Q:$Q,0))</f>
        <v>0000</v>
      </c>
      <c r="CJ160" s="9" t="str">
        <f>INDEX(新汉化!$P:$P,MATCH(中文转码!CJ160,新汉化!$Q:$Q,0))</f>
        <v>0000</v>
      </c>
      <c r="CK160" s="9" t="str">
        <f>INDEX(新汉化!$P:$P,MATCH(中文转码!CK160,新汉化!$Q:$Q,0))</f>
        <v>0000</v>
      </c>
      <c r="CL160" s="9" t="str">
        <f>INDEX(新汉化!$P:$P,MATCH(中文转码!CL160,新汉化!$Q:$Q,0))</f>
        <v>0000</v>
      </c>
      <c r="CM160" s="9" t="str">
        <f>INDEX(新汉化!$P:$P,MATCH(中文转码!CM160,新汉化!$Q:$Q,0))</f>
        <v>0000</v>
      </c>
      <c r="CN160" s="9" t="str">
        <f>INDEX(新汉化!$P:$P,MATCH(中文转码!CN160,新汉化!$Q:$Q,0))</f>
        <v>0000</v>
      </c>
      <c r="CO160" s="8" t="str">
        <f>INDEX(新汉化!$P:$P,MATCH(中文转码!CO160,新汉化!$Q:$Q,0))</f>
        <v>0000</v>
      </c>
      <c r="CP160" s="13" t="str">
        <f>日文原码!CP160</f>
        <v>0000</v>
      </c>
    </row>
    <row r="161" spans="1:94">
      <c r="A161" s="7" t="str">
        <f>日文原码!A161</f>
        <v>0100</v>
      </c>
      <c r="B161" t="str">
        <f>日文原码!B161</f>
        <v>0600</v>
      </c>
      <c r="C161" s="8" t="str">
        <f>日文原码!C161</f>
        <v>0000</v>
      </c>
      <c r="D161" s="7" t="str">
        <f>日文原码!D161</f>
        <v>0A00</v>
      </c>
      <c r="E161" t="str">
        <f>日文原码!E161</f>
        <v>0A00</v>
      </c>
      <c r="F161" t="str">
        <f>日文原码!F161</f>
        <v>0000</v>
      </c>
      <c r="G161" s="8" t="str">
        <f>日文原码!G161</f>
        <v>0600</v>
      </c>
      <c r="H161" t="str">
        <f>日文原码!H161</f>
        <v>0A00</v>
      </c>
      <c r="I161" t="str">
        <f>日文原码!I161</f>
        <v>0100</v>
      </c>
      <c r="J161" t="str">
        <f>日文原码!J161</f>
        <v>0400</v>
      </c>
      <c r="K161" t="str">
        <f>日文原码!K161</f>
        <v>0000</v>
      </c>
      <c r="L161" s="7" t="str">
        <f>INDEX(新汉化!$P:$P,MATCH(中文转码!L161,新汉化!$Q:$Q,0))</f>
        <v>A1D0</v>
      </c>
      <c r="M161" s="9" t="str">
        <f>INDEX(新汉化!$P:$P,MATCH(中文转码!M161,新汉化!$Q:$Q,0))</f>
        <v>FBB9</v>
      </c>
      <c r="N161" s="9" t="str">
        <f>INDEX(新汉化!$P:$P,MATCH(中文转码!N161,新汉化!$Q:$Q,0))</f>
        <v>BBC8</v>
      </c>
      <c r="O161" s="9" t="str">
        <f>INDEX(新汉化!$P:$P,MATCH(中文转码!O161,新汉化!$Q:$Q,0))</f>
        <v>0000</v>
      </c>
      <c r="P161" s="8" t="str">
        <f>INDEX(新汉化!$P:$P,MATCH(中文转码!P161,新汉化!$Q:$Q,0))</f>
        <v>0000</v>
      </c>
      <c r="Q161" s="7" t="str">
        <f>INDEX(新汉化!$P:$P,MATCH(中文转码!Q161,新汉化!$Q:$Q,0))</f>
        <v>A1F8</v>
      </c>
      <c r="R161" s="9" t="str">
        <f>INDEX(新汉化!$P:$P,MATCH(中文转码!R161,新汉化!$Q:$Q,0))</f>
        <v>A1F8</v>
      </c>
      <c r="S161" s="9" t="str">
        <f>INDEX(新汉化!$P:$P,MATCH(中文转码!S161,新汉化!$Q:$Q,0))</f>
        <v>AABF</v>
      </c>
      <c r="T161" s="9" t="str">
        <f>INDEX(新汉化!$P:$P,MATCH(中文转码!T161,新汉化!$Q:$Q,0))</f>
        <v>CAC0</v>
      </c>
      <c r="U161" s="8" t="str">
        <f>INDEX(新汉化!$P:$P,MATCH(中文转码!U161,新汉化!$Q:$Q,0))</f>
        <v>A1F8</v>
      </c>
      <c r="V161" s="7" t="str">
        <f>INDEX(新汉化!$P:$P,MATCH(中文转码!V161,新汉化!$Q:$Q,0))</f>
        <v>A1D0</v>
      </c>
      <c r="W161" s="9" t="str">
        <f>INDEX(新汉化!$P:$P,MATCH(中文转码!W161,新汉化!$Q:$Q,0))</f>
        <v>FBB9</v>
      </c>
      <c r="X161" s="9" t="str">
        <f>INDEX(新汉化!$P:$P,MATCH(中文转码!X161,新汉化!$Q:$Q,0))</f>
        <v>BBC8</v>
      </c>
      <c r="Y161" s="9" t="str">
        <f>INDEX(新汉化!$P:$P,MATCH(中文转码!Y161,新汉化!$Q:$Q,0))</f>
        <v>DCD7</v>
      </c>
      <c r="Z161" s="9" t="str">
        <f>INDEX(新汉化!$P:$P,MATCH(中文转码!Z161,新汉化!$Q:$Q,0))</f>
        <v>C7CA</v>
      </c>
      <c r="AA161" s="9" t="str">
        <f>INDEX(新汉化!$P:$P,MATCH(中文转码!AA161,新汉化!$Q:$Q,0))</f>
        <v>BBD2</v>
      </c>
      <c r="AB161" s="9" t="str">
        <f>INDEX(新汉化!$P:$P,MATCH(中文转码!AB161,新汉化!$Q:$Q,0))</f>
        <v>B3C1</v>
      </c>
      <c r="AC161" s="9" t="str">
        <f>INDEX(新汉化!$P:$P,MATCH(中文转码!AC161,新汉化!$Q:$Q,0))</f>
        <v>A6D0</v>
      </c>
      <c r="AD161" s="9" t="str">
        <f>INDEX(新汉化!$P:$P,MATCH(中文转码!AD161,新汉化!$Q:$Q,0))</f>
        <v>D0C3</v>
      </c>
      <c r="AE161" s="9" t="str">
        <f>INDEX(新汉化!$P:$P,MATCH(中文转码!AE161,新汉化!$Q:$Q,0))</f>
        <v>D0C3</v>
      </c>
      <c r="AF161" s="9" t="str">
        <f>INDEX(新汉化!$P:$P,MATCH(中文转码!AF161,新汉化!$Q:$Q,0))</f>
        <v>C4B5</v>
      </c>
      <c r="AG161" s="9" t="str">
        <f>INDEX(新汉化!$P:$P,MATCH(中文转码!AG161,新汉化!$Q:$Q,0))</f>
        <v>8038</v>
      </c>
      <c r="AH161" s="9" t="str">
        <f>INDEX(新汉化!$P:$P,MATCH(中文转码!AH161,新汉化!$Q:$Q,0))</f>
        <v>0000</v>
      </c>
      <c r="AI161" s="9" t="str">
        <f>INDEX(新汉化!$P:$P,MATCH(中文转码!AI161,新汉化!$Q:$Q,0))</f>
        <v>0000</v>
      </c>
      <c r="AJ161" s="9" t="str">
        <f>INDEX(新汉化!$P:$P,MATCH(中文转码!AJ161,新汉化!$Q:$Q,0))</f>
        <v>0000</v>
      </c>
      <c r="AK161" s="9" t="str">
        <f>INDEX(新汉化!$P:$P,MATCH(中文转码!AK161,新汉化!$Q:$Q,0))</f>
        <v>0000</v>
      </c>
      <c r="AL161" s="9" t="str">
        <f>INDEX(新汉化!$P:$P,MATCH(中文转码!AL161,新汉化!$Q:$Q,0))</f>
        <v>0000</v>
      </c>
      <c r="AM161" s="9" t="str">
        <f>INDEX(新汉化!$P:$P,MATCH(中文转码!AM161,新汉化!$Q:$Q,0))</f>
        <v>0000</v>
      </c>
      <c r="AN161" s="9" t="str">
        <f>INDEX(新汉化!$P:$P,MATCH(中文转码!AN161,新汉化!$Q:$Q,0))</f>
        <v>0000</v>
      </c>
      <c r="AO161" s="9" t="str">
        <f>INDEX(新汉化!$P:$P,MATCH(中文转码!AO161,新汉化!$Q:$Q,0))</f>
        <v>0000</v>
      </c>
      <c r="AP161" s="9" t="str">
        <f>INDEX(新汉化!$P:$P,MATCH(中文转码!AP161,新汉化!$Q:$Q,0))</f>
        <v>0000</v>
      </c>
      <c r="AQ161" s="9" t="str">
        <f>INDEX(新汉化!$P:$P,MATCH(中文转码!AQ161,新汉化!$Q:$Q,0))</f>
        <v>0000</v>
      </c>
      <c r="AR161" s="9" t="str">
        <f>INDEX(新汉化!$P:$P,MATCH(中文转码!AR161,新汉化!$Q:$Q,0))</f>
        <v>0000</v>
      </c>
      <c r="AS161" s="8" t="str">
        <f>INDEX(新汉化!$P:$P,MATCH(中文转码!AS161,新汉化!$Q:$Q,0))</f>
        <v>0000</v>
      </c>
      <c r="AT161" s="7" t="str">
        <f>INDEX(新汉化!$P:$P,MATCH(中文转码!AT161,新汉化!$Q:$Q,0))</f>
        <v>FAC9</v>
      </c>
      <c r="AU161" s="9" t="str">
        <f>INDEX(新汉化!$P:$P,MATCH(中文转码!AU161,新汉化!$Q:$Q,0))</f>
        <v>F8C6</v>
      </c>
      <c r="AV161" s="9" t="str">
        <f>INDEX(新汉化!$P:$P,MATCH(中文转码!AV161,新汉化!$Q:$Q,0))</f>
        <v>C4B5</v>
      </c>
      <c r="AW161" s="9" t="str">
        <f>INDEX(新汉化!$P:$P,MATCH(中文转码!AW161,新汉化!$Q:$Q,0))</f>
        <v>B1CA</v>
      </c>
      <c r="AX161" s="9" t="str">
        <f>INDEX(新汉化!$P:$P,MATCH(中文转码!AX161,新汉化!$Q:$Q,0))</f>
        <v>F2BA</v>
      </c>
      <c r="AY161" s="9" t="str">
        <f>INDEX(新汉化!$P:$P,MATCH(中文转码!AY161,新汉化!$Q:$Q,0))</f>
        <v>C039</v>
      </c>
      <c r="AZ161" s="9" t="str">
        <f>INDEX(新汉化!$P:$P,MATCH(中文转码!AZ161,新汉化!$Q:$Q,0))</f>
        <v>A2D7</v>
      </c>
      <c r="BA161" s="9" t="str">
        <f>INDEX(新汉化!$P:$P,MATCH(中文转码!BA161,新汉化!$Q:$Q,0))</f>
        <v>E2D2</v>
      </c>
      <c r="BB161" s="9" t="str">
        <f>INDEX(新汉化!$P:$P,MATCH(中文转码!BB161,新汉化!$Q:$Q,0))</f>
        <v>B4BF</v>
      </c>
      <c r="BC161" s="9" t="str">
        <f>INDEX(新汉化!$P:$P,MATCH(中文转码!BC161,新汉化!$Q:$Q,0))</f>
        <v>B2CE</v>
      </c>
      <c r="BD161" s="9" t="str">
        <f>INDEX(新汉化!$P:$P,MATCH(中文转码!BD161,新汉化!$Q:$Q,0))</f>
        <v>CDB0</v>
      </c>
      <c r="BE161" s="9" t="str">
        <f>INDEX(新汉化!$P:$P,MATCH(中文转码!BE161,新汉化!$Q:$Q,0))</f>
        <v>C039</v>
      </c>
      <c r="BF161" s="9" t="str">
        <f>INDEX(新汉化!$P:$P,MATCH(中文转码!BF161,新汉化!$Q:$Q,0))</f>
        <v>0000</v>
      </c>
      <c r="BG161" s="9" t="str">
        <f>INDEX(新汉化!$P:$P,MATCH(中文转码!BG161,新汉化!$Q:$Q,0))</f>
        <v>0000</v>
      </c>
      <c r="BH161" s="9" t="str">
        <f>INDEX(新汉化!$P:$P,MATCH(中文转码!BH161,新汉化!$Q:$Q,0))</f>
        <v>0000</v>
      </c>
      <c r="BI161" s="9" t="str">
        <f>INDEX(新汉化!$P:$P,MATCH(中文转码!BI161,新汉化!$Q:$Q,0))</f>
        <v>0000</v>
      </c>
      <c r="BJ161" s="9" t="str">
        <f>INDEX(新汉化!$P:$P,MATCH(中文转码!BJ161,新汉化!$Q:$Q,0))</f>
        <v>0000</v>
      </c>
      <c r="BK161" s="9" t="str">
        <f>INDEX(新汉化!$P:$P,MATCH(中文转码!BK161,新汉化!$Q:$Q,0))</f>
        <v>0000</v>
      </c>
      <c r="BL161" s="9" t="str">
        <f>INDEX(新汉化!$P:$P,MATCH(中文转码!BL161,新汉化!$Q:$Q,0))</f>
        <v>0000</v>
      </c>
      <c r="BM161" s="9" t="str">
        <f>INDEX(新汉化!$P:$P,MATCH(中文转码!BM161,新汉化!$Q:$Q,0))</f>
        <v>0000</v>
      </c>
      <c r="BN161" s="9" t="str">
        <f>INDEX(新汉化!$P:$P,MATCH(中文转码!BN161,新汉化!$Q:$Q,0))</f>
        <v>0000</v>
      </c>
      <c r="BO161" s="9" t="str">
        <f>INDEX(新汉化!$P:$P,MATCH(中文转码!BO161,新汉化!$Q:$Q,0))</f>
        <v>0000</v>
      </c>
      <c r="BP161" s="9" t="str">
        <f>INDEX(新汉化!$P:$P,MATCH(中文转码!BP161,新汉化!$Q:$Q,0))</f>
        <v>0000</v>
      </c>
      <c r="BQ161" s="8" t="str">
        <f>INDEX(新汉化!$P:$P,MATCH(中文转码!BQ161,新汉化!$Q:$Q,0))</f>
        <v>0000</v>
      </c>
      <c r="BR161" s="7" t="str">
        <f>INDEX(新汉化!$P:$P,MATCH(中文转码!BR161,新汉化!$Q:$Q,0))</f>
        <v>E1BB</v>
      </c>
      <c r="BS161" s="9" t="str">
        <f>INDEX(新汉化!$P:$P,MATCH(中文转码!BS161,新汉化!$Q:$Q,0))</f>
        <v>BEC5</v>
      </c>
      <c r="BT161" s="9" t="str">
        <f>INDEX(新汉化!$P:$P,MATCH(中文转码!BT161,新汉化!$Q:$Q,0))</f>
        <v>AAE0</v>
      </c>
      <c r="BU161" s="9" t="str">
        <f>INDEX(新汉化!$P:$P,MATCH(中文转码!BU161,新汉化!$Q:$Q,0))</f>
        <v>BEC5</v>
      </c>
      <c r="BV161" s="9" t="str">
        <f>INDEX(新汉化!$P:$P,MATCH(中文转码!BV161,新汉化!$Q:$Q,0))</f>
        <v>AAE0</v>
      </c>
      <c r="BW161" s="9" t="str">
        <f>INDEX(新汉化!$P:$P,MATCH(中文转码!BW161,新汉化!$Q:$Q,0))</f>
        <v>D8B5</v>
      </c>
      <c r="BX161" s="9" t="str">
        <f>INDEX(新汉化!$P:$P,MATCH(中文转码!BX161,新汉化!$Q:$Q,0))</f>
        <v>C3C7</v>
      </c>
      <c r="BY161" s="9" t="str">
        <f>INDEX(新汉化!$P:$P,MATCH(中文转码!BY161,新汉化!$Q:$Q,0))</f>
        <v>F7BB</v>
      </c>
      <c r="BZ161" s="9" t="str">
        <f>INDEX(新汉化!$P:$P,MATCH(中文转码!BZ161,新汉化!$Q:$Q,0))</f>
        <v>D8B5</v>
      </c>
      <c r="CA161" s="9" t="str">
        <f>INDEX(新汉化!$P:$P,MATCH(中文转码!CA161,新汉化!$Q:$Q,0))</f>
        <v>E6C3</v>
      </c>
      <c r="CB161" s="9" t="str">
        <f>INDEX(新汉化!$P:$P,MATCH(中文转码!CB161,新汉化!$Q:$Q,0))</f>
        <v>8038</v>
      </c>
      <c r="CC161" s="9" t="str">
        <f>INDEX(新汉化!$P:$P,MATCH(中文转码!CC161,新汉化!$Q:$Q,0))</f>
        <v>0000</v>
      </c>
      <c r="CD161" s="9" t="str">
        <f>INDEX(新汉化!$P:$P,MATCH(中文转码!CD161,新汉化!$Q:$Q,0))</f>
        <v>0000</v>
      </c>
      <c r="CE161" s="9" t="str">
        <f>INDEX(新汉化!$P:$P,MATCH(中文转码!CE161,新汉化!$Q:$Q,0))</f>
        <v>0000</v>
      </c>
      <c r="CF161" s="9" t="str">
        <f>INDEX(新汉化!$P:$P,MATCH(中文转码!CF161,新汉化!$Q:$Q,0))</f>
        <v>0000</v>
      </c>
      <c r="CG161" s="9" t="str">
        <f>INDEX(新汉化!$P:$P,MATCH(中文转码!CG161,新汉化!$Q:$Q,0))</f>
        <v>0000</v>
      </c>
      <c r="CH161" s="9" t="str">
        <f>INDEX(新汉化!$P:$P,MATCH(中文转码!CH161,新汉化!$Q:$Q,0))</f>
        <v>0000</v>
      </c>
      <c r="CI161" s="9" t="str">
        <f>INDEX(新汉化!$P:$P,MATCH(中文转码!CI161,新汉化!$Q:$Q,0))</f>
        <v>0000</v>
      </c>
      <c r="CJ161" s="9" t="str">
        <f>INDEX(新汉化!$P:$P,MATCH(中文转码!CJ161,新汉化!$Q:$Q,0))</f>
        <v>0000</v>
      </c>
      <c r="CK161" s="9" t="str">
        <f>INDEX(新汉化!$P:$P,MATCH(中文转码!CK161,新汉化!$Q:$Q,0))</f>
        <v>0000</v>
      </c>
      <c r="CL161" s="9" t="str">
        <f>INDEX(新汉化!$P:$P,MATCH(中文转码!CL161,新汉化!$Q:$Q,0))</f>
        <v>0000</v>
      </c>
      <c r="CM161" s="9" t="str">
        <f>INDEX(新汉化!$P:$P,MATCH(中文转码!CM161,新汉化!$Q:$Q,0))</f>
        <v>0000</v>
      </c>
      <c r="CN161" s="9" t="str">
        <f>INDEX(新汉化!$P:$P,MATCH(中文转码!CN161,新汉化!$Q:$Q,0))</f>
        <v>0000</v>
      </c>
      <c r="CO161" s="8" t="str">
        <f>INDEX(新汉化!$P:$P,MATCH(中文转码!CO161,新汉化!$Q:$Q,0))</f>
        <v>0000</v>
      </c>
      <c r="CP161" s="13" t="str">
        <f>日文原码!CP161</f>
        <v>0000</v>
      </c>
    </row>
    <row r="162" spans="1:94">
      <c r="A162" s="7" t="str">
        <f>日文原码!A162</f>
        <v>0100</v>
      </c>
      <c r="B162" t="str">
        <f>日文原码!B162</f>
        <v>0600</v>
      </c>
      <c r="C162" s="8" t="str">
        <f>日文原码!C162</f>
        <v>0100</v>
      </c>
      <c r="D162" s="7" t="str">
        <f>日文原码!D162</f>
        <v>0A00</v>
      </c>
      <c r="E162" t="str">
        <f>日文原码!E162</f>
        <v>0A00</v>
      </c>
      <c r="F162" t="str">
        <f>日文原码!F162</f>
        <v>0100</v>
      </c>
      <c r="G162" s="8" t="str">
        <f>日文原码!G162</f>
        <v>0300</v>
      </c>
      <c r="H162" t="str">
        <f>日文原码!H162</f>
        <v>0A00</v>
      </c>
      <c r="I162" t="str">
        <f>日文原码!I162</f>
        <v>0200</v>
      </c>
      <c r="J162" t="str">
        <f>日文原码!J162</f>
        <v>0800</v>
      </c>
      <c r="K162" t="str">
        <f>日文原码!K162</f>
        <v>0500</v>
      </c>
      <c r="L162" s="7" t="str">
        <f>INDEX(新汉化!$P:$P,MATCH(中文转码!L162,新汉化!$Q:$Q,0))</f>
        <v>FBB9</v>
      </c>
      <c r="M162" s="9" t="str">
        <f>INDEX(新汉化!$P:$P,MATCH(中文转码!M162,新汉化!$Q:$Q,0))</f>
        <v>BBC8</v>
      </c>
      <c r="N162" s="9" t="str">
        <f>INDEX(新汉化!$P:$P,MATCH(中文转码!N162,新汉化!$Q:$Q,0))</f>
        <v>CCCE</v>
      </c>
      <c r="O162" s="9" t="str">
        <f>INDEX(新汉化!$P:$P,MATCH(中文转码!O162,新汉化!$Q:$Q,0))</f>
        <v>0000</v>
      </c>
      <c r="P162" s="8" t="str">
        <f>INDEX(新汉化!$P:$P,MATCH(中文转码!P162,新汉化!$Q:$Q,0))</f>
        <v>0000</v>
      </c>
      <c r="Q162" s="7" t="str">
        <f>INDEX(新汉化!$P:$P,MATCH(中文转码!Q162,新汉化!$Q:$Q,0))</f>
        <v>A1F8</v>
      </c>
      <c r="R162" s="9" t="str">
        <f>INDEX(新汉化!$P:$P,MATCH(中文转码!R162,新汉化!$Q:$Q,0))</f>
        <v>A1F8</v>
      </c>
      <c r="S162" s="9" t="str">
        <f>INDEX(新汉化!$P:$P,MATCH(中文转码!S162,新汉化!$Q:$Q,0))</f>
        <v>CCC8</v>
      </c>
      <c r="T162" s="9" t="str">
        <f>INDEX(新汉化!$P:$P,MATCH(中文转码!T162,新汉化!$Q:$Q,0))</f>
        <v>CDC4</v>
      </c>
      <c r="U162" s="8" t="str">
        <f>INDEX(新汉化!$P:$P,MATCH(中文转码!U162,新汉化!$Q:$Q,0))</f>
        <v>A1F8</v>
      </c>
      <c r="V162" s="7" t="str">
        <f>INDEX(新汉化!$P:$P,MATCH(中文转码!V162,新汉化!$Q:$Q,0))</f>
        <v>C028</v>
      </c>
      <c r="W162" s="9" t="str">
        <f>INDEX(新汉化!$P:$P,MATCH(中文转码!W162,新汉化!$Q:$Q,0))</f>
        <v>BBD6</v>
      </c>
      <c r="X162" s="9" t="str">
        <f>INDEX(新汉化!$P:$P,MATCH(中文转码!X162,新汉化!$Q:$Q,0))</f>
        <v>D4D2</v>
      </c>
      <c r="Y162" s="9" t="str">
        <f>INDEX(新汉化!$P:$P,MATCH(中文转码!Y162,新汉化!$Q:$Q,0))</f>
        <v>CFC9</v>
      </c>
      <c r="Z162" s="9" t="str">
        <f>INDEX(新汉化!$P:$P,MATCH(中文转码!Z162,新汉化!$Q:$Q,0))</f>
        <v>DBBE</v>
      </c>
      <c r="AA162" s="9" t="str">
        <f>INDEX(新汉化!$P:$P,MATCH(中文转码!AA162,新汉化!$Q:$Q,0))</f>
        <v>DAD4</v>
      </c>
      <c r="AB162" s="9" t="str">
        <f>INDEX(新汉化!$P:$P,MATCH(中文转码!AB162,新汉化!$Q:$Q,0))</f>
        <v>BBD2</v>
      </c>
      <c r="AC162" s="9" t="str">
        <f>INDEX(新汉化!$P:$P,MATCH(中文转码!AC162,新汉化!$Q:$Q,0))</f>
        <v>F0C6</v>
      </c>
      <c r="AD162" s="9" t="str">
        <f>INDEX(新汉化!$P:$P,MATCH(中文转码!AD162,新汉化!$Q:$Q,0))</f>
        <v>CDBE</v>
      </c>
      <c r="AE162" s="9" t="str">
        <f>INDEX(新汉化!$P:$P,MATCH(中文转码!AE162,新汉化!$Q:$Q,0))</f>
        <v>E1BB</v>
      </c>
      <c r="AF162" s="9" t="str">
        <f>INDEX(新汉化!$P:$P,MATCH(中文转码!AF162,新汉化!$Q:$Q,0))</f>
        <v>AABF</v>
      </c>
      <c r="AG162" s="9" t="str">
        <f>INDEX(新汉化!$P:$P,MATCH(中文转码!AG162,新汉化!$Q:$Q,0))</f>
        <v>BCCA</v>
      </c>
      <c r="AH162" s="9" t="str">
        <f>INDEX(新汉化!$P:$P,MATCH(中文转码!AH162,新汉化!$Q:$Q,0))</f>
        <v>C8B1</v>
      </c>
      <c r="AI162" s="9" t="str">
        <f>INDEX(新汉化!$P:$P,MATCH(中文转码!AI162,新汉化!$Q:$Q,0))</f>
        <v>B4C6</v>
      </c>
      <c r="AJ162" s="9" t="str">
        <f>INDEX(新汉化!$P:$P,MATCH(中文转码!AJ162,新汉化!$Q:$Q,0))</f>
        <v>CCC8</v>
      </c>
      <c r="AK162" s="9" t="str">
        <f>INDEX(新汉化!$P:$P,MATCH(中文转码!AK162,新汉化!$Q:$Q,0))</f>
        <v>CDC4</v>
      </c>
      <c r="AL162" s="9" t="str">
        <f>INDEX(新汉化!$P:$P,MATCH(中文转码!AL162,新汉化!$Q:$Q,0))</f>
        <v>0000</v>
      </c>
      <c r="AM162" s="9" t="str">
        <f>INDEX(新汉化!$P:$P,MATCH(中文转码!AM162,新汉化!$Q:$Q,0))</f>
        <v>0000</v>
      </c>
      <c r="AN162" s="9" t="str">
        <f>INDEX(新汉化!$P:$P,MATCH(中文转码!AN162,新汉化!$Q:$Q,0))</f>
        <v>0000</v>
      </c>
      <c r="AO162" s="9" t="str">
        <f>INDEX(新汉化!$P:$P,MATCH(中文转码!AO162,新汉化!$Q:$Q,0))</f>
        <v>0000</v>
      </c>
      <c r="AP162" s="9" t="str">
        <f>INDEX(新汉化!$P:$P,MATCH(中文转码!AP162,新汉化!$Q:$Q,0))</f>
        <v>0000</v>
      </c>
      <c r="AQ162" s="9" t="str">
        <f>INDEX(新汉化!$P:$P,MATCH(中文转码!AQ162,新汉化!$Q:$Q,0))</f>
        <v>0000</v>
      </c>
      <c r="AR162" s="9" t="str">
        <f>INDEX(新汉化!$P:$P,MATCH(中文转码!AR162,新汉化!$Q:$Q,0))</f>
        <v>0000</v>
      </c>
      <c r="AS162" s="8" t="str">
        <f>INDEX(新汉化!$P:$P,MATCH(中文转码!AS162,新汉化!$Q:$Q,0))</f>
        <v>0000</v>
      </c>
      <c r="AT162" s="7" t="str">
        <f>INDEX(新汉化!$P:$P,MATCH(中文转码!AT162,新汉化!$Q:$Q,0))</f>
        <v>CDBE</v>
      </c>
      <c r="AU162" s="9" t="str">
        <f>INDEX(新汉化!$P:$P,MATCH(中文转码!AU162,新汉化!$Q:$Q,0))</f>
        <v>E3CB</v>
      </c>
      <c r="AV162" s="9" t="str">
        <f>INDEX(新汉化!$P:$P,MATCH(中文转码!AV162,新汉化!$Q:$Q,0))</f>
        <v>C7B6</v>
      </c>
      <c r="AW162" s="9" t="str">
        <f>INDEX(新汉化!$P:$P,MATCH(中文转码!AW162,新汉化!$Q:$Q,0))</f>
        <v>D3D7</v>
      </c>
      <c r="AX162" s="9" t="str">
        <f>INDEX(新汉化!$P:$P,MATCH(中文转码!AX162,新汉化!$Q:$Q,0))</f>
        <v>F6B6</v>
      </c>
      <c r="AY162" s="9" t="str">
        <f>INDEX(新汉化!$P:$P,MATCH(中文转码!AY162,新汉化!$Q:$Q,0))</f>
        <v>CBC1</v>
      </c>
      <c r="AZ162" s="9" t="str">
        <f>INDEX(新汉化!$P:$P,MATCH(中文转码!AZ162,新汉化!$Q:$Q,0))</f>
        <v>B2D2</v>
      </c>
      <c r="BA162" s="9" t="str">
        <f>INDEX(新汉化!$P:$P,MATCH(中文转码!BA162,新汉化!$Q:$Q,0))</f>
        <v>E1BB</v>
      </c>
      <c r="BB162" s="9" t="str">
        <f>INDEX(新汉化!$P:$P,MATCH(中文转码!BB162,新汉化!$Q:$Q,0))</f>
        <v>BBD2</v>
      </c>
      <c r="BC162" s="9" t="str">
        <f>INDEX(新汉化!$P:$P,MATCH(中文转码!BC162,新汉化!$Q:$Q,0))</f>
        <v>B1D6</v>
      </c>
      <c r="BD162" s="9" t="str">
        <f>INDEX(新汉化!$P:$P,MATCH(中文转码!BD162,新汉化!$Q:$Q,0))</f>
        <v>CCC8</v>
      </c>
      <c r="BE162" s="9" t="str">
        <f>INDEX(新汉化!$P:$P,MATCH(中文转码!BE162,新汉化!$Q:$Q,0))</f>
        <v>CDC4</v>
      </c>
      <c r="BF162" s="9" t="str">
        <f>INDEX(新汉化!$P:$P,MATCH(中文转码!BF162,新汉化!$Q:$Q,0))</f>
        <v>C2CF</v>
      </c>
      <c r="BG162" s="9" t="str">
        <f>INDEX(新汉化!$P:$P,MATCH(中文转码!BG162,新汉化!$Q:$Q,0))</f>
        <v>A5C8</v>
      </c>
      <c r="BH162" s="9" t="str">
        <f>INDEX(新汉化!$P:$P,MATCH(中文转码!BH162,新汉化!$Q:$Q,0))</f>
        <v>C039</v>
      </c>
      <c r="BI162" s="9" t="str">
        <f>INDEX(新汉化!$P:$P,MATCH(中文转码!BI162,新汉化!$Q:$Q,0))</f>
        <v>F9CB</v>
      </c>
      <c r="BJ162" s="9" t="str">
        <f>INDEX(新汉化!$P:$P,MATCH(中文转码!BJ162,新汉化!$Q:$Q,0))</f>
        <v>0000</v>
      </c>
      <c r="BK162" s="9" t="str">
        <f>INDEX(新汉化!$P:$P,MATCH(中文转码!BK162,新汉化!$Q:$Q,0))</f>
        <v>0000</v>
      </c>
      <c r="BL162" s="9" t="str">
        <f>INDEX(新汉化!$P:$P,MATCH(中文转码!BL162,新汉化!$Q:$Q,0))</f>
        <v>0000</v>
      </c>
      <c r="BM162" s="9" t="str">
        <f>INDEX(新汉化!$P:$P,MATCH(中文转码!BM162,新汉化!$Q:$Q,0))</f>
        <v>0000</v>
      </c>
      <c r="BN162" s="9" t="str">
        <f>INDEX(新汉化!$P:$P,MATCH(中文转码!BN162,新汉化!$Q:$Q,0))</f>
        <v>0000</v>
      </c>
      <c r="BO162" s="9" t="str">
        <f>INDEX(新汉化!$P:$P,MATCH(中文转码!BO162,新汉化!$Q:$Q,0))</f>
        <v>0000</v>
      </c>
      <c r="BP162" s="9" t="str">
        <f>INDEX(新汉化!$P:$P,MATCH(中文转码!BP162,新汉化!$Q:$Q,0))</f>
        <v>0000</v>
      </c>
      <c r="BQ162" s="8" t="str">
        <f>INDEX(新汉化!$P:$P,MATCH(中文转码!BQ162,新汉化!$Q:$Q,0))</f>
        <v>0000</v>
      </c>
      <c r="BR162" s="7" t="str">
        <f>INDEX(新汉化!$P:$P,MATCH(中文转码!BR162,新汉化!$Q:$Q,0))</f>
        <v>D4D2</v>
      </c>
      <c r="BS162" s="9" t="str">
        <f>INDEX(新汉化!$P:$P,MATCH(中文转码!BS162,新汉化!$Q:$Q,0))</f>
        <v>FBB9</v>
      </c>
      <c r="BT162" s="9" t="str">
        <f>INDEX(新汉化!$P:$P,MATCH(中文转码!BT162,新汉化!$Q:$Q,0))</f>
        <v>BBC8</v>
      </c>
      <c r="BU162" s="9" t="str">
        <f>INDEX(新汉化!$P:$P,MATCH(中文转码!BU162,新汉化!$Q:$Q,0))</f>
        <v>CCCE</v>
      </c>
      <c r="BV162" s="9" t="str">
        <f>INDEX(新汉化!$P:$P,MATCH(中文转码!BV162,新汉化!$Q:$Q,0))</f>
        <v>C4B5</v>
      </c>
      <c r="BW162" s="9" t="str">
        <f>INDEX(新汉化!$P:$P,MATCH(中文转码!BW162,新汉化!$Q:$Q,0))</f>
        <v>B5D1</v>
      </c>
      <c r="BX162" s="9" t="str">
        <f>INDEX(新汉化!$P:$P,MATCH(中文转码!BX162,新汉化!$Q:$Q,0))</f>
        <v>B7C1</v>
      </c>
      <c r="BY162" s="9" t="str">
        <f>INDEX(新汉化!$P:$P,MATCH(中文转码!BY162,新汉化!$Q:$Q,0))</f>
        <v>D2BC</v>
      </c>
      <c r="BZ162" s="9" t="str">
        <f>INDEX(新汉化!$P:$P,MATCH(中文转码!BZ162,新汉化!$Q:$Q,0))</f>
        <v>D4B6</v>
      </c>
      <c r="CA162" s="9" t="str">
        <f>INDEX(新汉化!$P:$P,MATCH(中文转码!CA162,新汉化!$Q:$Q,0))</f>
        <v>CBB4</v>
      </c>
      <c r="CB162" s="9" t="str">
        <f>INDEX(新汉化!$P:$P,MATCH(中文转码!CB162,新汉化!$Q:$Q,0))</f>
        <v>AAD2</v>
      </c>
      <c r="CC162" s="9" t="str">
        <f>INDEX(新汉化!$P:$P,MATCH(中文转码!CC162,新汉化!$Q:$Q,0))</f>
        <v>E0B6</v>
      </c>
      <c r="CD162" s="9" t="str">
        <f>INDEX(新汉化!$P:$P,MATCH(中文转码!CD162,新汉化!$Q:$Q,0))</f>
        <v>D3BC</v>
      </c>
      <c r="CE162" s="9" t="str">
        <f>INDEX(新汉化!$P:$P,MATCH(中文转码!CE162,新汉化!$Q:$Q,0))</f>
        <v>A2D7</v>
      </c>
      <c r="CF162" s="9" t="str">
        <f>INDEX(新汉化!$P:$P,MATCH(中文转码!CF162,新汉化!$Q:$Q,0))</f>
        <v>E2D2</v>
      </c>
      <c r="CG162" s="9" t="str">
        <f>INDEX(新汉化!$P:$P,MATCH(中文转码!CG162,新汉化!$Q:$Q,0))</f>
        <v>8038</v>
      </c>
      <c r="CH162" s="9" t="str">
        <f>INDEX(新汉化!$P:$P,MATCH(中文转码!CH162,新汉化!$Q:$Q,0))</f>
        <v>0000</v>
      </c>
      <c r="CI162" s="9" t="str">
        <f>INDEX(新汉化!$P:$P,MATCH(中文转码!CI162,新汉化!$Q:$Q,0))</f>
        <v>0000</v>
      </c>
      <c r="CJ162" s="9" t="str">
        <f>INDEX(新汉化!$P:$P,MATCH(中文转码!CJ162,新汉化!$Q:$Q,0))</f>
        <v>0000</v>
      </c>
      <c r="CK162" s="9" t="str">
        <f>INDEX(新汉化!$P:$P,MATCH(中文转码!CK162,新汉化!$Q:$Q,0))</f>
        <v>0000</v>
      </c>
      <c r="CL162" s="9" t="str">
        <f>INDEX(新汉化!$P:$P,MATCH(中文转码!CL162,新汉化!$Q:$Q,0))</f>
        <v>0000</v>
      </c>
      <c r="CM162" s="9" t="str">
        <f>INDEX(新汉化!$P:$P,MATCH(中文转码!CM162,新汉化!$Q:$Q,0))</f>
        <v>0000</v>
      </c>
      <c r="CN162" s="9" t="str">
        <f>INDEX(新汉化!$P:$P,MATCH(中文转码!CN162,新汉化!$Q:$Q,0))</f>
        <v>0000</v>
      </c>
      <c r="CO162" s="8" t="str">
        <f>INDEX(新汉化!$P:$P,MATCH(中文转码!CO162,新汉化!$Q:$Q,0))</f>
        <v>0000</v>
      </c>
      <c r="CP162" s="13" t="str">
        <f>日文原码!CP162</f>
        <v>0000</v>
      </c>
    </row>
    <row r="163" spans="1:94">
      <c r="A163" s="7" t="str">
        <f>日文原码!A163</f>
        <v>0100</v>
      </c>
      <c r="B163" t="str">
        <f>日文原码!B163</f>
        <v>0600</v>
      </c>
      <c r="C163" s="8" t="str">
        <f>日文原码!C163</f>
        <v>0200</v>
      </c>
      <c r="D163" s="7" t="str">
        <f>日文原码!D163</f>
        <v>0A00</v>
      </c>
      <c r="E163" t="str">
        <f>日文原码!E163</f>
        <v>0A00</v>
      </c>
      <c r="F163" t="str">
        <f>日文原码!F163</f>
        <v>0000</v>
      </c>
      <c r="G163" s="8" t="str">
        <f>日文原码!G163</f>
        <v>0200</v>
      </c>
      <c r="H163" t="str">
        <f>日文原码!H163</f>
        <v>0A00</v>
      </c>
      <c r="I163" t="str">
        <f>日文原码!I163</f>
        <v>0A00</v>
      </c>
      <c r="J163" t="str">
        <f>日文原码!J163</f>
        <v>0200</v>
      </c>
      <c r="K163" t="str">
        <f>日文原码!K163</f>
        <v>0000</v>
      </c>
      <c r="L163" s="7" t="str">
        <f>INDEX(新汉化!$P:$P,MATCH(中文转码!L163,新汉化!$Q:$Q,0))</f>
        <v>ECCC</v>
      </c>
      <c r="M163" s="9" t="str">
        <f>INDEX(新汉化!$P:$P,MATCH(中文转码!M163,新汉化!$Q:$Q,0))</f>
        <v>BBC8</v>
      </c>
      <c r="N163" s="9" t="str">
        <f>INDEX(新汉化!$P:$P,MATCH(中文转码!N163,新汉化!$Q:$Q,0))</f>
        <v>B8C8</v>
      </c>
      <c r="O163" s="9" t="str">
        <f>INDEX(新汉化!$P:$P,MATCH(中文转码!O163,新汉化!$Q:$Q,0))</f>
        <v>0000</v>
      </c>
      <c r="P163" s="8" t="str">
        <f>INDEX(新汉化!$P:$P,MATCH(中文转码!P163,新汉化!$Q:$Q,0))</f>
        <v>0000</v>
      </c>
      <c r="Q163" s="7" t="str">
        <f>INDEX(新汉化!$P:$P,MATCH(中文转码!Q163,新汉化!$Q:$Q,0))</f>
        <v>A1F8</v>
      </c>
      <c r="R163" s="9" t="str">
        <f>INDEX(新汉化!$P:$P,MATCH(中文转码!R163,新汉化!$Q:$Q,0))</f>
        <v>A1F8</v>
      </c>
      <c r="S163" s="9" t="str">
        <f>INDEX(新汉化!$P:$P,MATCH(中文转码!S163,新汉化!$Q:$Q,0))</f>
        <v>A1D0</v>
      </c>
      <c r="T163" s="9" t="str">
        <f>INDEX(新汉化!$P:$P,MATCH(中文转码!T163,新汉化!$Q:$Q,0))</f>
        <v>F1C4</v>
      </c>
      <c r="U163" s="8" t="str">
        <f>INDEX(新汉化!$P:$P,MATCH(中文转码!U163,新汉化!$Q:$Q,0))</f>
        <v>A1F8</v>
      </c>
      <c r="V163" s="7" t="str">
        <f>INDEX(新汉化!$P:$P,MATCH(中文转码!V163,新汉化!$Q:$Q,0))</f>
        <v>F2D2</v>
      </c>
      <c r="W163" s="9" t="str">
        <f>INDEX(新汉化!$P:$P,MATCH(中文转码!W163,新汉化!$Q:$Q,0))</f>
        <v>AACE</v>
      </c>
      <c r="X163" s="9" t="str">
        <f>INDEX(新汉化!$P:$P,MATCH(中文转码!X163,新汉化!$Q:$Q,0))</f>
        <v>E1B3</v>
      </c>
      <c r="Y163" s="9" t="str">
        <f>INDEX(新汉化!$P:$P,MATCH(中文转码!Y163,新汉化!$Q:$Q,0))</f>
        <v>F2B0</v>
      </c>
      <c r="Z163" s="9" t="str">
        <f>INDEX(新汉化!$P:$P,MATCH(中文转码!Z163,新汉化!$Q:$Q,0))</f>
        <v>B9BB</v>
      </c>
      <c r="AA163" s="9" t="str">
        <f>INDEX(新汉化!$P:$P,MATCH(中文转码!AA163,新汉化!$Q:$Q,0))</f>
        <v>BBC3</v>
      </c>
      <c r="AB163" s="9" t="str">
        <f>INDEX(新汉化!$P:$P,MATCH(中文转码!AB163,新汉化!$Q:$Q,0))</f>
        <v>A2B7</v>
      </c>
      <c r="AC163" s="9" t="str">
        <f>INDEX(新汉化!$P:$P,MATCH(中文转码!AC163,新汉化!$Q:$Q,0))</f>
        <v>FDD3</v>
      </c>
      <c r="AD163" s="9" t="str">
        <f>INDEX(新汉化!$P:$P,MATCH(中文转码!AD163,新汉化!$Q:$Q,0))</f>
        <v>C9B3</v>
      </c>
      <c r="AE163" s="9" t="str">
        <f>INDEX(新汉化!$P:$P,MATCH(中文转码!AE163,新汉化!$Q:$Q,0))</f>
        <v>ECCA</v>
      </c>
      <c r="AF163" s="9" t="str">
        <f>INDEX(新汉化!$P:$P,MATCH(中文转码!AF163,新汉化!$Q:$Q,0))</f>
        <v>F9CB</v>
      </c>
      <c r="AG163" s="9" t="str">
        <f>INDEX(新汉化!$P:$P,MATCH(中文转码!AG163,新汉化!$Q:$Q,0))</f>
        <v>D4D2</v>
      </c>
      <c r="AH163" s="9" t="str">
        <f>INDEX(新汉化!$P:$P,MATCH(中文转码!AH163,新汉化!$Q:$Q,0))</f>
        <v>DECE</v>
      </c>
      <c r="AI163" s="9" t="str">
        <f>INDEX(新汉化!$P:$P,MATCH(中文转码!AI163,新汉化!$Q:$Q,0))</f>
        <v>A8B7</v>
      </c>
      <c r="AJ163" s="9" t="str">
        <f>INDEX(新汉化!$P:$P,MATCH(中文转码!AJ163,新汉化!$Q:$Q,0))</f>
        <v>C9B7</v>
      </c>
      <c r="AK163" s="9" t="str">
        <f>INDEX(新汉化!$P:$P,MATCH(中文转码!AK163,新汉化!$Q:$Q,0))</f>
        <v>D0D0</v>
      </c>
      <c r="AL163" s="9" t="str">
        <f>INDEX(新汉化!$P:$P,MATCH(中文转码!AL163,新汉化!$Q:$Q,0))</f>
        <v>0000</v>
      </c>
      <c r="AM163" s="9" t="str">
        <f>INDEX(新汉化!$P:$P,MATCH(中文转码!AM163,新汉化!$Q:$Q,0))</f>
        <v>0000</v>
      </c>
      <c r="AN163" s="9" t="str">
        <f>INDEX(新汉化!$P:$P,MATCH(中文转码!AN163,新汉化!$Q:$Q,0))</f>
        <v>0000</v>
      </c>
      <c r="AO163" s="9" t="str">
        <f>INDEX(新汉化!$P:$P,MATCH(中文转码!AO163,新汉化!$Q:$Q,0))</f>
        <v>0000</v>
      </c>
      <c r="AP163" s="9" t="str">
        <f>INDEX(新汉化!$P:$P,MATCH(中文转码!AP163,新汉化!$Q:$Q,0))</f>
        <v>0000</v>
      </c>
      <c r="AQ163" s="9" t="str">
        <f>INDEX(新汉化!$P:$P,MATCH(中文转码!AQ163,新汉化!$Q:$Q,0))</f>
        <v>0000</v>
      </c>
      <c r="AR163" s="9" t="str">
        <f>INDEX(新汉化!$P:$P,MATCH(中文转码!AR163,新汉化!$Q:$Q,0))</f>
        <v>0000</v>
      </c>
      <c r="AS163" s="8" t="str">
        <f>INDEX(新汉化!$P:$P,MATCH(中文转码!AS163,新汉化!$Q:$Q,0))</f>
        <v>0000</v>
      </c>
      <c r="AT163" s="7" t="str">
        <f>INDEX(新汉化!$P:$P,MATCH(中文转码!AT163,新汉化!$Q:$Q,0))</f>
        <v>D4B6</v>
      </c>
      <c r="AU163" s="9" t="str">
        <f>INDEX(新汉化!$P:$P,MATCH(中文转码!AU163,新汉化!$Q:$Q,0))</f>
        <v>CFC9</v>
      </c>
      <c r="AV163" s="9" t="str">
        <f>INDEX(新汉化!$P:$P,MATCH(中文转码!AV163,新汉化!$Q:$Q,0))</f>
        <v>D3CA</v>
      </c>
      <c r="AW163" s="9" t="str">
        <f>INDEX(新汉化!$P:$P,MATCH(中文转码!AW163,新汉化!$Q:$Q,0))</f>
        <v>DFCF</v>
      </c>
      <c r="AX163" s="9" t="str">
        <f>INDEX(新汉化!$P:$P,MATCH(中文转码!AX163,新汉化!$Q:$Q,0))</f>
        <v>F3BA</v>
      </c>
      <c r="AY163" s="9" t="str">
        <f>INDEX(新汉化!$P:$P,MATCH(中文转码!AY163,新汉化!$Q:$Q,0))</f>
        <v>CDBE</v>
      </c>
      <c r="AZ163" s="9" t="str">
        <f>INDEX(新汉化!$P:$P,MATCH(中文转码!AZ163,新汉化!$Q:$Q,0))</f>
        <v>E1BB</v>
      </c>
      <c r="BA163" s="9" t="str">
        <f>INDEX(新汉化!$P:$P,MATCH(中文转码!BA163,新汉化!$Q:$Q,0))</f>
        <v>BBD2</v>
      </c>
      <c r="BB163" s="9" t="str">
        <f>INDEX(新汉化!$P:$P,MATCH(中文转码!BB163,新汉化!$Q:$Q,0))</f>
        <v>B1D6</v>
      </c>
      <c r="BC163" s="9" t="str">
        <f>INDEX(新汉化!$P:$P,MATCH(中文转码!BC163,新汉化!$Q:$Q,0))</f>
        <v>A2B6</v>
      </c>
      <c r="BD163" s="9" t="str">
        <f>INDEX(新汉化!$P:$P,MATCH(中文转码!BD163,新汉化!$Q:$Q,0))</f>
        <v>C5D7</v>
      </c>
      <c r="BE163" s="9" t="str">
        <f>INDEX(新汉化!$P:$P,MATCH(中文转码!BE163,新汉化!$Q:$Q,0))</f>
        <v>D4B6</v>
      </c>
      <c r="BF163" s="9" t="str">
        <f>INDEX(新汉化!$P:$P,MATCH(中文转码!BF163,新汉化!$Q:$Q,0))</f>
        <v>BDB7</v>
      </c>
      <c r="BG163" s="9" t="str">
        <f>INDEX(新汉化!$P:$P,MATCH(中文转码!BG163,新汉化!$Q:$Q,0))</f>
        <v>C039</v>
      </c>
      <c r="BH163" s="9" t="str">
        <f>INDEX(新汉化!$P:$P,MATCH(中文转码!BH163,新汉化!$Q:$Q,0))</f>
        <v>BBD6</v>
      </c>
      <c r="BI163" s="9" t="str">
        <f>INDEX(新汉化!$P:$P,MATCH(中文转码!BI163,新汉化!$Q:$Q,0))</f>
        <v>AAD2</v>
      </c>
      <c r="BJ163" s="9" t="str">
        <f>INDEX(新汉化!$P:$P,MATCH(中文转码!BJ163,新汉化!$Q:$Q,0))</f>
        <v>0000</v>
      </c>
      <c r="BK163" s="9" t="str">
        <f>INDEX(新汉化!$P:$P,MATCH(中文转码!BK163,新汉化!$Q:$Q,0))</f>
        <v>0000</v>
      </c>
      <c r="BL163" s="9" t="str">
        <f>INDEX(新汉化!$P:$P,MATCH(中文转码!BL163,新汉化!$Q:$Q,0))</f>
        <v>0000</v>
      </c>
      <c r="BM163" s="9" t="str">
        <f>INDEX(新汉化!$P:$P,MATCH(中文转码!BM163,新汉化!$Q:$Q,0))</f>
        <v>0000</v>
      </c>
      <c r="BN163" s="9" t="str">
        <f>INDEX(新汉化!$P:$P,MATCH(中文转码!BN163,新汉化!$Q:$Q,0))</f>
        <v>0000</v>
      </c>
      <c r="BO163" s="9" t="str">
        <f>INDEX(新汉化!$P:$P,MATCH(中文转码!BO163,新汉化!$Q:$Q,0))</f>
        <v>0000</v>
      </c>
      <c r="BP163" s="9" t="str">
        <f>INDEX(新汉化!$P:$P,MATCH(中文转码!BP163,新汉化!$Q:$Q,0))</f>
        <v>0000</v>
      </c>
      <c r="BQ163" s="8" t="str">
        <f>INDEX(新汉化!$P:$P,MATCH(中文转码!BQ163,新汉化!$Q:$Q,0))</f>
        <v>0000</v>
      </c>
      <c r="BR163" s="7" t="str">
        <f>INDEX(新汉化!$P:$P,MATCH(中文转码!BR163,新汉化!$Q:$Q,0))</f>
        <v>D4B6</v>
      </c>
      <c r="BS163" s="9" t="str">
        <f>INDEX(新汉化!$P:$P,MATCH(中文转码!BS163,新汉化!$Q:$Q,0))</f>
        <v>BDB7</v>
      </c>
      <c r="BT163" s="9" t="str">
        <f>INDEX(新汉化!$P:$P,MATCH(中文转码!BT163,新汉化!$Q:$Q,0))</f>
        <v>D0D3</v>
      </c>
      <c r="BU163" s="9" t="str">
        <f>INDEX(新汉化!$P:$P,MATCH(中文转码!BU163,新汉化!$Q:$Q,0))</f>
        <v>BBD2</v>
      </c>
      <c r="BV163" s="9" t="str">
        <f>INDEX(新汉化!$P:$P,MATCH(中文转码!BV163,新汉化!$Q:$Q,0))</f>
        <v>E3B5</v>
      </c>
      <c r="BW163" s="9" t="str">
        <f>INDEX(新汉化!$P:$P,MATCH(中文转码!BW163,新汉化!$Q:$Q,0))</f>
        <v>AFB6</v>
      </c>
      <c r="BX163" s="9" t="str">
        <f>INDEX(新汉化!$P:$P,MATCH(中文转码!BX163,新汉化!$Q:$Q,0))</f>
        <v>F7D7</v>
      </c>
      <c r="BY163" s="9" t="str">
        <f>INDEX(新汉化!$P:$P,MATCH(中文转码!BY163,新汉化!$Q:$Q,0))</f>
        <v>CDBE</v>
      </c>
      <c r="BZ163" s="9" t="str">
        <f>INDEX(新汉化!$P:$P,MATCH(中文转码!BZ163,新汉化!$Q:$Q,0))</f>
        <v>E1BB</v>
      </c>
      <c r="CA163" s="9" t="str">
        <f>INDEX(新汉化!$P:$P,MATCH(中文转码!CA163,新汉化!$Q:$Q,0))</f>
        <v>A2C1</v>
      </c>
      <c r="CB163" s="9" t="str">
        <f>INDEX(新汉化!$P:$P,MATCH(中文转码!CB163,新汉化!$Q:$Q,0))</f>
        <v>CCBF</v>
      </c>
      <c r="CC163" s="9" t="str">
        <f>INDEX(新汉化!$P:$P,MATCH(中文转码!CC163,新汉化!$Q:$Q,0))</f>
        <v>F8CC</v>
      </c>
      <c r="CD163" s="9" t="str">
        <f>INDEX(新汉化!$P:$P,MATCH(中文转码!CD163,新汉化!$Q:$Q,0))</f>
        <v>F0C6</v>
      </c>
      <c r="CE163" s="9" t="str">
        <f>INDEX(新汉化!$P:$P,MATCH(中文转码!CE163,新汉化!$Q:$Q,0))</f>
        <v>D3CC</v>
      </c>
      <c r="CF163" s="9" t="str">
        <f>INDEX(新汉化!$P:$P,MATCH(中文转码!CF163,新汉化!$Q:$Q,0))</f>
        <v>DFD7</v>
      </c>
      <c r="CG163" s="9" t="str">
        <f>INDEX(新汉化!$P:$P,MATCH(中文转码!CG163,新汉化!$Q:$Q,0))</f>
        <v>8038</v>
      </c>
      <c r="CH163" s="9" t="str">
        <f>INDEX(新汉化!$P:$P,MATCH(中文转码!CH163,新汉化!$Q:$Q,0))</f>
        <v>0000</v>
      </c>
      <c r="CI163" s="9" t="str">
        <f>INDEX(新汉化!$P:$P,MATCH(中文转码!CI163,新汉化!$Q:$Q,0))</f>
        <v>0000</v>
      </c>
      <c r="CJ163" s="9" t="str">
        <f>INDEX(新汉化!$P:$P,MATCH(中文转码!CJ163,新汉化!$Q:$Q,0))</f>
        <v>0000</v>
      </c>
      <c r="CK163" s="9" t="str">
        <f>INDEX(新汉化!$P:$P,MATCH(中文转码!CK163,新汉化!$Q:$Q,0))</f>
        <v>0000</v>
      </c>
      <c r="CL163" s="9" t="str">
        <f>INDEX(新汉化!$P:$P,MATCH(中文转码!CL163,新汉化!$Q:$Q,0))</f>
        <v>0000</v>
      </c>
      <c r="CM163" s="9" t="str">
        <f>INDEX(新汉化!$P:$P,MATCH(中文转码!CM163,新汉化!$Q:$Q,0))</f>
        <v>0000</v>
      </c>
      <c r="CN163" s="9" t="str">
        <f>INDEX(新汉化!$P:$P,MATCH(中文转码!CN163,新汉化!$Q:$Q,0))</f>
        <v>0000</v>
      </c>
      <c r="CO163" s="8" t="str">
        <f>INDEX(新汉化!$P:$P,MATCH(中文转码!CO163,新汉化!$Q:$Q,0))</f>
        <v>0000</v>
      </c>
      <c r="CP163" s="13" t="str">
        <f>日文原码!CP163</f>
        <v>0000</v>
      </c>
    </row>
    <row r="164" spans="1:94">
      <c r="A164" s="7" t="str">
        <f>日文原码!A164</f>
        <v>0100</v>
      </c>
      <c r="B164" t="str">
        <f>日文原码!B164</f>
        <v>0600</v>
      </c>
      <c r="C164" s="8" t="str">
        <f>日文原码!C164</f>
        <v>0300</v>
      </c>
      <c r="D164" s="7" t="str">
        <f>日文原码!D164</f>
        <v>0A00</v>
      </c>
      <c r="E164" t="str">
        <f>日文原码!E164</f>
        <v>0A00</v>
      </c>
      <c r="F164" t="str">
        <f>日文原码!F164</f>
        <v>0100</v>
      </c>
      <c r="G164" s="8" t="str">
        <f>日文原码!G164</f>
        <v>0500</v>
      </c>
      <c r="H164" t="str">
        <f>日文原码!H164</f>
        <v>0A00</v>
      </c>
      <c r="I164" t="str">
        <f>日文原码!I164</f>
        <v>0100</v>
      </c>
      <c r="J164" t="str">
        <f>日文原码!J164</f>
        <v>0500</v>
      </c>
      <c r="K164" t="str">
        <f>日文原码!K164</f>
        <v>0000</v>
      </c>
      <c r="L164" s="7" t="str">
        <f>INDEX(新汉化!$P:$P,MATCH(中文转码!L164,新汉化!$Q:$Q,0))</f>
        <v>ECCC</v>
      </c>
      <c r="M164" s="9" t="str">
        <f>INDEX(新汉化!$P:$P,MATCH(中文转码!M164,新汉化!$Q:$Q,0))</f>
        <v>BBC8</v>
      </c>
      <c r="N164" s="9" t="str">
        <f>INDEX(新汉化!$P:$P,MATCH(中文转码!N164,新汉化!$Q:$Q,0))</f>
        <v>F1C4</v>
      </c>
      <c r="O164" s="9" t="str">
        <f>INDEX(新汉化!$P:$P,MATCH(中文转码!O164,新汉化!$Q:$Q,0))</f>
        <v>0000</v>
      </c>
      <c r="P164" s="8" t="str">
        <f>INDEX(新汉化!$P:$P,MATCH(中文转码!P164,新汉化!$Q:$Q,0))</f>
        <v>0000</v>
      </c>
      <c r="Q164" s="7" t="str">
        <f>INDEX(新汉化!$P:$P,MATCH(中文转码!Q164,新汉化!$Q:$Q,0))</f>
        <v>A1F8</v>
      </c>
      <c r="R164" s="9" t="str">
        <f>INDEX(新汉化!$P:$P,MATCH(中文转码!R164,新汉化!$Q:$Q,0))</f>
        <v>A1F8</v>
      </c>
      <c r="S164" s="9" t="str">
        <f>INDEX(新汉化!$P:$P,MATCH(中文转码!S164,新汉化!$Q:$Q,0))</f>
        <v>F1C9</v>
      </c>
      <c r="T164" s="9" t="str">
        <f>INDEX(新汉化!$P:$P,MATCH(中文转码!T164,新汉化!$Q:$Q,0))</f>
        <v>D8C3</v>
      </c>
      <c r="U164" s="8" t="str">
        <f>INDEX(新汉化!$P:$P,MATCH(中文转码!U164,新汉化!$Q:$Q,0))</f>
        <v>A1F8</v>
      </c>
      <c r="V164" s="7" t="str">
        <f>INDEX(新汉化!$P:$P,MATCH(中文转码!V164,新汉化!$Q:$Q,0))</f>
        <v>CBC8</v>
      </c>
      <c r="W164" s="9" t="str">
        <f>INDEX(新汉化!$P:$P,MATCH(中文转码!W164,新汉化!$Q:$Q,0))</f>
        <v>C7C3</v>
      </c>
      <c r="X164" s="9" t="str">
        <f>INDEX(新汉化!$P:$P,MATCH(中文转码!X164,新汉化!$Q:$Q,0))</f>
        <v>E0CF</v>
      </c>
      <c r="Y164" s="9" t="str">
        <f>INDEX(新汉化!$P:$P,MATCH(中文转码!Y164,新汉化!$Q:$Q,0))</f>
        <v>C5D0</v>
      </c>
      <c r="Z164" s="9" t="str">
        <f>INDEX(新汉化!$P:$P,MATCH(中文转码!Z164,新汉化!$Q:$Q,0))</f>
        <v>ECCC</v>
      </c>
      <c r="AA164" s="9" t="str">
        <f>INDEX(新汉化!$P:$P,MATCH(中文转码!AA164,新汉化!$Q:$Q,0))</f>
        <v>BBC8</v>
      </c>
      <c r="AB164" s="9" t="str">
        <f>INDEX(新汉化!$P:$P,MATCH(中文转码!AB164,新汉化!$Q:$Q,0))</f>
        <v>F1C4</v>
      </c>
      <c r="AC164" s="9" t="str">
        <f>INDEX(新汉化!$P:$P,MATCH(中文转码!AC164,新汉化!$Q:$Q,0))</f>
        <v>AED6</v>
      </c>
      <c r="AD164" s="9" t="str">
        <f>INDEX(新汉化!$P:$P,MATCH(中文转码!AD164,新汉化!$Q:$Q,0))</f>
        <v>F9CB</v>
      </c>
      <c r="AE164" s="9" t="str">
        <f>INDEX(新汉化!$P:$P,MATCH(中文转码!AE164,新汉化!$Q:$Q,0))</f>
        <v>D4D2</v>
      </c>
      <c r="AF164" s="9" t="str">
        <f>INDEX(新汉化!$P:$P,MATCH(中文转码!AF164,新汉化!$Q:$Q,0))</f>
        <v>E1BB</v>
      </c>
      <c r="AG164" s="9" t="str">
        <f>INDEX(新汉化!$P:$P,MATCH(中文转码!AG164,新汉化!$Q:$Q,0))</f>
        <v>FBD5</v>
      </c>
      <c r="AH164" s="9" t="str">
        <f>INDEX(新汉化!$P:$P,MATCH(中文转码!AH164,新汉化!$Q:$Q,0))</f>
        <v>ECCC</v>
      </c>
      <c r="AI164" s="9" t="str">
        <f>INDEX(新汉化!$P:$P,MATCH(中文转码!AI164,新汉化!$Q:$Q,0))</f>
        <v>BBD2</v>
      </c>
      <c r="AJ164" s="9" t="str">
        <f>INDEX(新汉化!$P:$P,MATCH(中文转码!AJ164,新汉化!$Q:$Q,0))</f>
        <v>AFB6</v>
      </c>
      <c r="AK164" s="9" t="str">
        <f>INDEX(新汉化!$P:$P,MATCH(中文转码!AK164,新汉化!$Q:$Q,0))</f>
        <v>BBB2</v>
      </c>
      <c r="AL164" s="9" t="str">
        <f>INDEX(新汉化!$P:$P,MATCH(中文转码!AL164,新汉化!$Q:$Q,0))</f>
        <v>0000</v>
      </c>
      <c r="AM164" s="9" t="str">
        <f>INDEX(新汉化!$P:$P,MATCH(中文转码!AM164,新汉化!$Q:$Q,0))</f>
        <v>0000</v>
      </c>
      <c r="AN164" s="9" t="str">
        <f>INDEX(新汉化!$P:$P,MATCH(中文转码!AN164,新汉化!$Q:$Q,0))</f>
        <v>0000</v>
      </c>
      <c r="AO164" s="9" t="str">
        <f>INDEX(新汉化!$P:$P,MATCH(中文转码!AO164,新汉化!$Q:$Q,0))</f>
        <v>0000</v>
      </c>
      <c r="AP164" s="9" t="str">
        <f>INDEX(新汉化!$P:$P,MATCH(中文转码!AP164,新汉化!$Q:$Q,0))</f>
        <v>0000</v>
      </c>
      <c r="AQ164" s="9" t="str">
        <f>INDEX(新汉化!$P:$P,MATCH(中文转码!AQ164,新汉化!$Q:$Q,0))</f>
        <v>0000</v>
      </c>
      <c r="AR164" s="9" t="str">
        <f>INDEX(新汉化!$P:$P,MATCH(中文转码!AR164,新汉化!$Q:$Q,0))</f>
        <v>0000</v>
      </c>
      <c r="AS164" s="8" t="str">
        <f>INDEX(新汉化!$P:$P,MATCH(中文转码!AS164,新汉化!$Q:$Q,0))</f>
        <v>0000</v>
      </c>
      <c r="AT164" s="7" t="str">
        <f>INDEX(新汉化!$P:$P,MATCH(中文转码!AT164,新汉化!$Q:$Q,0))</f>
        <v>AFB6</v>
      </c>
      <c r="AU164" s="9" t="str">
        <f>INDEX(新汉化!$P:$P,MATCH(中文转码!AU164,新汉化!$Q:$Q,0))</f>
        <v>C039</v>
      </c>
      <c r="AV164" s="9" t="str">
        <f>INDEX(新汉化!$P:$P,MATCH(中文转码!AV164,新汉化!$Q:$Q,0))</f>
        <v>C7CA</v>
      </c>
      <c r="AW164" s="9" t="str">
        <f>INDEX(新汉化!$P:$P,MATCH(中文转码!AW164,新汉化!$Q:$Q,0))</f>
        <v>F2D2</v>
      </c>
      <c r="AX164" s="9" t="str">
        <f>INDEX(新汉化!$P:$P,MATCH(中文转码!AX164,新汉化!$Q:$Q,0))</f>
        <v>AACE</v>
      </c>
      <c r="AY164" s="9" t="str">
        <f>INDEX(新汉化!$P:$P,MATCH(中文转码!AY164,新汉化!$Q:$Q,0))</f>
        <v>FCCB</v>
      </c>
      <c r="AZ164" s="9" t="str">
        <f>INDEX(新汉化!$P:$P,MATCH(中文转码!AZ164,新汉化!$Q:$Q,0))</f>
        <v>BBB1</v>
      </c>
      <c r="BA164" s="9" t="str">
        <f>INDEX(新汉化!$P:$P,MATCH(中文转码!BA164,新汉化!$Q:$Q,0))</f>
        <v>A4D4</v>
      </c>
      <c r="BB164" s="9" t="str">
        <f>INDEX(新汉化!$P:$P,MATCH(中文转码!BB164,新汉化!$Q:$Q,0))</f>
        <v>AAD6</v>
      </c>
      <c r="BC164" s="9" t="str">
        <f>INDEX(新汉化!$P:$P,MATCH(中文转码!BC164,新汉化!$Q:$Q,0))</f>
        <v>BDB5</v>
      </c>
      <c r="BD164" s="9" t="str">
        <f>INDEX(新汉化!$P:$P,MATCH(中文转码!BD164,新汉化!$Q:$Q,0))</f>
        <v>C4B5</v>
      </c>
      <c r="BE164" s="9" t="str">
        <f>INDEX(新汉化!$P:$P,MATCH(中文转码!BE164,新汉化!$Q:$Q,0))</f>
        <v>B4CE</v>
      </c>
      <c r="BF164" s="9" t="str">
        <f>INDEX(新汉化!$P:$P,MATCH(中文转码!BF164,新汉化!$Q:$Q,0))</f>
        <v>B4C0</v>
      </c>
      <c r="BG164" s="9" t="str">
        <f>INDEX(新汉化!$P:$P,MATCH(中文转码!BG164,新汉化!$Q:$Q,0))</f>
        <v>AAD2</v>
      </c>
      <c r="BH164" s="9" t="str">
        <f>INDEX(新汉化!$P:$P,MATCH(中文转码!BH164,新汉化!$Q:$Q,0))</f>
        <v>A2B7</v>
      </c>
      <c r="BI164" s="9" t="str">
        <f>INDEX(新汉化!$P:$P,MATCH(中文转码!BI164,新汉化!$Q:$Q,0))</f>
        <v>FAC9</v>
      </c>
      <c r="BJ164" s="9" t="str">
        <f>INDEX(新汉化!$P:$P,MATCH(中文转码!BJ164,新汉化!$Q:$Q,0))</f>
        <v>0000</v>
      </c>
      <c r="BK164" s="9" t="str">
        <f>INDEX(新汉化!$P:$P,MATCH(中文转码!BK164,新汉化!$Q:$Q,0))</f>
        <v>0000</v>
      </c>
      <c r="BL164" s="9" t="str">
        <f>INDEX(新汉化!$P:$P,MATCH(中文转码!BL164,新汉化!$Q:$Q,0))</f>
        <v>0000</v>
      </c>
      <c r="BM164" s="9" t="str">
        <f>INDEX(新汉化!$P:$P,MATCH(中文转码!BM164,新汉化!$Q:$Q,0))</f>
        <v>0000</v>
      </c>
      <c r="BN164" s="9" t="str">
        <f>INDEX(新汉化!$P:$P,MATCH(中文转码!BN164,新汉化!$Q:$Q,0))</f>
        <v>0000</v>
      </c>
      <c r="BO164" s="9" t="str">
        <f>INDEX(新汉化!$P:$P,MATCH(中文转码!BO164,新汉化!$Q:$Q,0))</f>
        <v>0000</v>
      </c>
      <c r="BP164" s="9" t="str">
        <f>INDEX(新汉化!$P:$P,MATCH(中文转码!BP164,新汉化!$Q:$Q,0))</f>
        <v>0000</v>
      </c>
      <c r="BQ164" s="8" t="str">
        <f>INDEX(新汉化!$P:$P,MATCH(中文转码!BQ164,新汉化!$Q:$Q,0))</f>
        <v>0000</v>
      </c>
      <c r="BR164" s="7" t="str">
        <f>INDEX(新汉化!$P:$P,MATCH(中文转码!BR164,新汉化!$Q:$Q,0))</f>
        <v>C4B5</v>
      </c>
      <c r="BS164" s="9" t="str">
        <f>INDEX(新汉化!$P:$P,MATCH(中文转码!BS164,新汉化!$Q:$Q,0))</f>
        <v>C9BF</v>
      </c>
      <c r="BT164" s="9" t="str">
        <f>INDEX(新汉化!$P:$P,MATCH(中文转码!BT164,新汉化!$Q:$Q,0))</f>
        <v>C2C5</v>
      </c>
      <c r="BU164" s="9" t="str">
        <f>INDEX(新汉化!$P:$P,MATCH(中文转码!BU164,新汉化!$Q:$Q,0))</f>
        <v>C2CA</v>
      </c>
      <c r="BV164" s="9" t="str">
        <f>INDEX(新汉化!$P:$P,MATCH(中文转码!BV164,新汉化!$Q:$Q,0))</f>
        <v>E9C7</v>
      </c>
      <c r="BW164" s="9" t="str">
        <f>INDEX(新汉化!$P:$P,MATCH(中文转码!BW164,新汉化!$Q:$Q,0))</f>
        <v>C5CF</v>
      </c>
      <c r="BX164" s="9" t="str">
        <f>INDEX(新汉化!$P:$P,MATCH(中文转码!BX164,新汉化!$Q:$Q,0))</f>
        <v>BDB5</v>
      </c>
      <c r="BY164" s="9" t="str">
        <f>INDEX(新汉化!$P:$P,MATCH(中文转码!BY164,新汉化!$Q:$Q,0))</f>
        <v>CBC1</v>
      </c>
      <c r="BZ164" s="9" t="str">
        <f>INDEX(新汉化!$P:$P,MATCH(中文转码!BZ164,新汉化!$Q:$Q,0))</f>
        <v>8038</v>
      </c>
      <c r="CA164" s="9" t="str">
        <f>INDEX(新汉化!$P:$P,MATCH(中文转码!CA164,新汉化!$Q:$Q,0))</f>
        <v>0000</v>
      </c>
      <c r="CB164" s="9" t="str">
        <f>INDEX(新汉化!$P:$P,MATCH(中文转码!CB164,新汉化!$Q:$Q,0))</f>
        <v>0000</v>
      </c>
      <c r="CC164" s="9" t="str">
        <f>INDEX(新汉化!$P:$P,MATCH(中文转码!CC164,新汉化!$Q:$Q,0))</f>
        <v>0000</v>
      </c>
      <c r="CD164" s="9" t="str">
        <f>INDEX(新汉化!$P:$P,MATCH(中文转码!CD164,新汉化!$Q:$Q,0))</f>
        <v>0000</v>
      </c>
      <c r="CE164" s="9" t="str">
        <f>INDEX(新汉化!$P:$P,MATCH(中文转码!CE164,新汉化!$Q:$Q,0))</f>
        <v>0000</v>
      </c>
      <c r="CF164" s="9" t="str">
        <f>INDEX(新汉化!$P:$P,MATCH(中文转码!CF164,新汉化!$Q:$Q,0))</f>
        <v>0000</v>
      </c>
      <c r="CG164" s="9" t="str">
        <f>INDEX(新汉化!$P:$P,MATCH(中文转码!CG164,新汉化!$Q:$Q,0))</f>
        <v>0000</v>
      </c>
      <c r="CH164" s="9" t="str">
        <f>INDEX(新汉化!$P:$P,MATCH(中文转码!CH164,新汉化!$Q:$Q,0))</f>
        <v>0000</v>
      </c>
      <c r="CI164" s="9" t="str">
        <f>INDEX(新汉化!$P:$P,MATCH(中文转码!CI164,新汉化!$Q:$Q,0))</f>
        <v>0000</v>
      </c>
      <c r="CJ164" s="9" t="str">
        <f>INDEX(新汉化!$P:$P,MATCH(中文转码!CJ164,新汉化!$Q:$Q,0))</f>
        <v>0000</v>
      </c>
      <c r="CK164" s="9" t="str">
        <f>INDEX(新汉化!$P:$P,MATCH(中文转码!CK164,新汉化!$Q:$Q,0))</f>
        <v>0000</v>
      </c>
      <c r="CL164" s="9" t="str">
        <f>INDEX(新汉化!$P:$P,MATCH(中文转码!CL164,新汉化!$Q:$Q,0))</f>
        <v>0000</v>
      </c>
      <c r="CM164" s="9" t="str">
        <f>INDEX(新汉化!$P:$P,MATCH(中文转码!CM164,新汉化!$Q:$Q,0))</f>
        <v>0000</v>
      </c>
      <c r="CN164" s="9" t="str">
        <f>INDEX(新汉化!$P:$P,MATCH(中文转码!CN164,新汉化!$Q:$Q,0))</f>
        <v>0000</v>
      </c>
      <c r="CO164" s="8" t="str">
        <f>INDEX(新汉化!$P:$P,MATCH(中文转码!CO164,新汉化!$Q:$Q,0))</f>
        <v>0000</v>
      </c>
      <c r="CP164" s="13" t="str">
        <f>日文原码!CP164</f>
        <v>0000</v>
      </c>
    </row>
    <row r="165" spans="1:94">
      <c r="A165" s="7" t="str">
        <f>日文原码!A165</f>
        <v>0100</v>
      </c>
      <c r="B165" t="str">
        <f>日文原码!B165</f>
        <v>0600</v>
      </c>
      <c r="C165" s="8" t="str">
        <f>日文原码!C165</f>
        <v>0400</v>
      </c>
      <c r="D165" s="7" t="str">
        <f>日文原码!D165</f>
        <v>0A00</v>
      </c>
      <c r="E165" t="str">
        <f>日文原码!E165</f>
        <v>0A00</v>
      </c>
      <c r="F165" t="str">
        <f>日文原码!F165</f>
        <v>0100</v>
      </c>
      <c r="G165" s="8" t="str">
        <f>日文原码!G165</f>
        <v>0500</v>
      </c>
      <c r="H165" t="str">
        <f>日文原码!H165</f>
        <v>0A00</v>
      </c>
      <c r="I165" t="str">
        <f>日文原码!I165</f>
        <v>0400</v>
      </c>
      <c r="J165" t="str">
        <f>日文原码!J165</f>
        <v>0100</v>
      </c>
      <c r="K165" t="str">
        <f>日文原码!K165</f>
        <v>0500</v>
      </c>
      <c r="L165" s="7" t="str">
        <f>INDEX(新汉化!$P:$P,MATCH(中文转码!L165,新汉化!$Q:$Q,0))</f>
        <v>E8F7</v>
      </c>
      <c r="M165" s="9" t="str">
        <f>INDEX(新汉化!$P:$P,MATCH(中文转码!M165,新汉化!$Q:$Q,0))</f>
        <v>EBF7</v>
      </c>
      <c r="N165" s="9" t="str">
        <f>INDEX(新汉化!$P:$P,MATCH(中文转码!N165,新汉化!$Q:$Q,0))</f>
        <v>E6C6</v>
      </c>
      <c r="O165" s="9" t="str">
        <f>INDEX(新汉化!$P:$P,MATCH(中文转码!O165,新汉化!$Q:$Q,0))</f>
        <v>0000</v>
      </c>
      <c r="P165" s="8" t="str">
        <f>INDEX(新汉化!$P:$P,MATCH(中文转码!P165,新汉化!$Q:$Q,0))</f>
        <v>0000</v>
      </c>
      <c r="Q165" s="7" t="str">
        <f>INDEX(新汉化!$P:$P,MATCH(中文转码!Q165,新汉化!$Q:$Q,0))</f>
        <v>A1F8</v>
      </c>
      <c r="R165" s="9" t="str">
        <f>INDEX(新汉化!$P:$P,MATCH(中文转码!R165,新汉化!$Q:$Q,0))</f>
        <v>A1F8</v>
      </c>
      <c r="S165" s="9" t="str">
        <f>INDEX(新汉化!$P:$P,MATCH(中文转码!S165,新汉化!$Q:$Q,0))</f>
        <v>A4B3</v>
      </c>
      <c r="T165" s="9" t="str">
        <f>INDEX(新汉化!$P:$P,MATCH(中文转码!T165,新汉化!$Q:$Q,0))</f>
        <v>B1BE</v>
      </c>
      <c r="U165" s="8" t="str">
        <f>INDEX(新汉化!$P:$P,MATCH(中文转码!U165,新汉化!$Q:$Q,0))</f>
        <v>A1F8</v>
      </c>
      <c r="V165" s="7" t="str">
        <f>INDEX(新汉化!$P:$P,MATCH(中文转码!V165,新汉化!$Q:$Q,0))</f>
        <v>B2CE</v>
      </c>
      <c r="W165" s="9" t="str">
        <f>INDEX(新汉化!$P:$P,MATCH(中文转码!W165,新汉化!$Q:$Q,0))</f>
        <v>CDB0</v>
      </c>
      <c r="X165" s="9" t="str">
        <f>INDEX(新汉化!$P:$P,MATCH(中文转码!X165,新汉化!$Q:$Q,0))</f>
        <v>CFC9</v>
      </c>
      <c r="Y165" s="9" t="str">
        <f>INDEX(新汉化!$P:$P,MATCH(中文转码!Y165,新汉化!$Q:$Q,0))</f>
        <v>C4B5</v>
      </c>
      <c r="Z165" s="9" t="str">
        <f>INDEX(新汉化!$P:$P,MATCH(中文转码!Z165,新汉化!$Q:$Q,0))</f>
        <v>D4C4</v>
      </c>
      <c r="AA165" s="9" t="str">
        <f>INDEX(新汉化!$P:$P,MATCH(中文转码!AA165,新汉化!$Q:$Q,0))</f>
        <v>FCB4</v>
      </c>
      <c r="AB165" s="9" t="str">
        <f>INDEX(新汉化!$P:$P,MATCH(中文转码!AB165,新汉化!$Q:$Q,0))</f>
        <v>EFC0</v>
      </c>
      <c r="AC165" s="9" t="str">
        <f>INDEX(新汉化!$P:$P,MATCH(中文转码!AC165,新汉化!$Q:$Q,0))</f>
        <v>B2D2</v>
      </c>
      <c r="AD165" s="9" t="str">
        <f>INDEX(新汉化!$P:$P,MATCH(中文转码!AD165,新汉化!$Q:$Q,0))</f>
        <v>D0D3</v>
      </c>
      <c r="AE165" s="9" t="str">
        <f>INDEX(新汉化!$P:$P,MATCH(中文转码!AE165,新汉化!$Q:$Q,0))</f>
        <v>C5D7</v>
      </c>
      <c r="AF165" s="9" t="str">
        <f>INDEX(新汉化!$P:$P,MATCH(中文转码!AF165,新汉化!$Q:$Q,0))</f>
        <v>A1D0</v>
      </c>
      <c r="AG165" s="9" t="str">
        <f>INDEX(新汉化!$P:$P,MATCH(中文转码!AG165,新汉化!$Q:$Q,0))</f>
        <v>A1D0</v>
      </c>
      <c r="AH165" s="9" t="str">
        <f>INDEX(新汉化!$P:$P,MATCH(中文转码!AH165,新汉化!$Q:$Q,0))</f>
        <v>C4B5</v>
      </c>
      <c r="AI165" s="9" t="str">
        <f>INDEX(新汉化!$P:$P,MATCH(中文转码!AI165,新汉化!$Q:$Q,0))</f>
        <v>F3B4</v>
      </c>
      <c r="AJ165" s="9" t="str">
        <f>INDEX(新汉化!$P:$P,MATCH(中文转码!AJ165,新汉化!$Q:$Q,0))</f>
        <v>D4C4</v>
      </c>
      <c r="AK165" s="9" t="str">
        <f>INDEX(新汉化!$P:$P,MATCH(中文转码!AK165,新汉化!$Q:$Q,0))</f>
        <v>8038</v>
      </c>
      <c r="AL165" s="9" t="str">
        <f>INDEX(新汉化!$P:$P,MATCH(中文转码!AL165,新汉化!$Q:$Q,0))</f>
        <v>0000</v>
      </c>
      <c r="AM165" s="9" t="str">
        <f>INDEX(新汉化!$P:$P,MATCH(中文转码!AM165,新汉化!$Q:$Q,0))</f>
        <v>0000</v>
      </c>
      <c r="AN165" s="9" t="str">
        <f>INDEX(新汉化!$P:$P,MATCH(中文转码!AN165,新汉化!$Q:$Q,0))</f>
        <v>0000</v>
      </c>
      <c r="AO165" s="9" t="str">
        <f>INDEX(新汉化!$P:$P,MATCH(中文转码!AO165,新汉化!$Q:$Q,0))</f>
        <v>0000</v>
      </c>
      <c r="AP165" s="9" t="str">
        <f>INDEX(新汉化!$P:$P,MATCH(中文转码!AP165,新汉化!$Q:$Q,0))</f>
        <v>0000</v>
      </c>
      <c r="AQ165" s="9" t="str">
        <f>INDEX(新汉化!$P:$P,MATCH(中文转码!AQ165,新汉化!$Q:$Q,0))</f>
        <v>0000</v>
      </c>
      <c r="AR165" s="9" t="str">
        <f>INDEX(新汉化!$P:$P,MATCH(中文转码!AR165,新汉化!$Q:$Q,0))</f>
        <v>0000</v>
      </c>
      <c r="AS165" s="8" t="str">
        <f>INDEX(新汉化!$P:$P,MATCH(中文转码!AS165,新汉化!$Q:$Q,0))</f>
        <v>0000</v>
      </c>
      <c r="AT165" s="7" t="str">
        <f>INDEX(新汉化!$P:$P,MATCH(中文转码!AT165,新汉化!$Q:$Q,0))</f>
        <v>E1BB</v>
      </c>
      <c r="AU165" s="9" t="str">
        <f>INDEX(新汉化!$P:$P,MATCH(中文转码!AU165,新汉化!$Q:$Q,0))</f>
        <v>D4B6</v>
      </c>
      <c r="AV165" s="9" t="str">
        <f>INDEX(新汉化!$P:$P,MATCH(中文转码!AV165,新汉化!$Q:$Q,0))</f>
        <v>F4B3</v>
      </c>
      <c r="AW165" s="9" t="str">
        <f>INDEX(新汉化!$P:$P,MATCH(中文转码!AW165,新汉化!$Q:$Q,0))</f>
        <v>B6CE</v>
      </c>
      <c r="AX165" s="9" t="str">
        <f>INDEX(新汉化!$P:$P,MATCH(中文转码!AX165,新汉化!$Q:$Q,0))</f>
        <v>CDBA</v>
      </c>
      <c r="AY165" s="9" t="str">
        <f>INDEX(新汉化!$P:$P,MATCH(中文转码!AY165,新汉化!$Q:$Q,0))</f>
        <v>F9C9</v>
      </c>
      <c r="AZ165" s="9" t="str">
        <f>INDEX(新汉化!$P:$P,MATCH(中文转码!AZ165,新汉化!$Q:$Q,0))</f>
        <v>F4D2</v>
      </c>
      <c r="BA165" s="9" t="str">
        <f>INDEX(新汉化!$P:$P,MATCH(中文转码!BA165,新汉化!$Q:$Q,0))</f>
        <v>FAB2</v>
      </c>
      <c r="BB165" s="9" t="str">
        <f>INDEX(新汉化!$P:$P,MATCH(中文转码!BB165,新汉化!$Q:$Q,0))</f>
        <v>FAC9</v>
      </c>
      <c r="BC165" s="9" t="str">
        <f>INDEX(新汉化!$P:$P,MATCH(中文转码!BC165,新汉化!$Q:$Q,0))</f>
        <v>B4B7</v>
      </c>
      <c r="BD165" s="9" t="str">
        <f>INDEX(新汉化!$P:$P,MATCH(中文转码!BD165,新汉化!$Q:$Q,0))</f>
        <v>A6D3</v>
      </c>
      <c r="BE165" s="9" t="str">
        <f>INDEX(新汉化!$P:$P,MATCH(中文转码!BE165,新汉化!$Q:$Q,0))</f>
        <v>F8BD</v>
      </c>
      <c r="BF165" s="9" t="str">
        <f>INDEX(新汉化!$P:$P,MATCH(中文转码!BF165,新汉化!$Q:$Q,0))</f>
        <v>D0D0</v>
      </c>
      <c r="BG165" s="9" t="str">
        <f>INDEX(新汉化!$P:$P,MATCH(中文转码!BG165,新汉化!$Q:$Q,0))</f>
        <v>A5B9</v>
      </c>
      <c r="BH165" s="9" t="str">
        <f>INDEX(新汉化!$P:$P,MATCH(中文转码!BH165,新汉化!$Q:$Q,0))</f>
        <v>F7BB</v>
      </c>
      <c r="BI165" s="9" t="str">
        <f>INDEX(新汉化!$P:$P,MATCH(中文转码!BI165,新汉化!$Q:$Q,0))</f>
        <v>C039</v>
      </c>
      <c r="BJ165" s="9" t="str">
        <f>INDEX(新汉化!$P:$P,MATCH(中文转码!BJ165,新汉化!$Q:$Q,0))</f>
        <v>0000</v>
      </c>
      <c r="BK165" s="9" t="str">
        <f>INDEX(新汉化!$P:$P,MATCH(中文转码!BK165,新汉化!$Q:$Q,0))</f>
        <v>0000</v>
      </c>
      <c r="BL165" s="9" t="str">
        <f>INDEX(新汉化!$P:$P,MATCH(中文转码!BL165,新汉化!$Q:$Q,0))</f>
        <v>0000</v>
      </c>
      <c r="BM165" s="9" t="str">
        <f>INDEX(新汉化!$P:$P,MATCH(中文转码!BM165,新汉化!$Q:$Q,0))</f>
        <v>0000</v>
      </c>
      <c r="BN165" s="9" t="str">
        <f>INDEX(新汉化!$P:$P,MATCH(中文转码!BN165,新汉化!$Q:$Q,0))</f>
        <v>0000</v>
      </c>
      <c r="BO165" s="9" t="str">
        <f>INDEX(新汉化!$P:$P,MATCH(中文转码!BO165,新汉化!$Q:$Q,0))</f>
        <v>0000</v>
      </c>
      <c r="BP165" s="9" t="str">
        <f>INDEX(新汉化!$P:$P,MATCH(中文转码!BP165,新汉化!$Q:$Q,0))</f>
        <v>0000</v>
      </c>
      <c r="BQ165" s="8" t="str">
        <f>INDEX(新汉化!$P:$P,MATCH(中文转码!BQ165,新汉化!$Q:$Q,0))</f>
        <v>0000</v>
      </c>
      <c r="BR165" s="7" t="str">
        <f>INDEX(新汉化!$P:$P,MATCH(中文转码!BR165,新汉化!$Q:$Q,0))</f>
        <v>F2D2</v>
      </c>
      <c r="BS165" s="9" t="str">
        <f>INDEX(新汉化!$P:$P,MATCH(中文转码!BS165,新汉化!$Q:$Q,0))</f>
        <v>CBB4</v>
      </c>
      <c r="BT165" s="9" t="str">
        <f>INDEX(新汉化!$P:$P,MATCH(中文转码!BT165,新汉化!$Q:$Q,0))</f>
        <v>D3B4</v>
      </c>
      <c r="BU165" s="9" t="str">
        <f>INDEX(新汉化!$P:$P,MATCH(中文转码!BU165,新汉化!$Q:$Q,0))</f>
        <v>F3BA</v>
      </c>
      <c r="BV165" s="9" t="str">
        <f>INDEX(新汉化!$P:$P,MATCH(中文转码!BV165,新汉化!$Q:$Q,0))</f>
        <v>E6C3</v>
      </c>
      <c r="BW165" s="9" t="str">
        <f>INDEX(新汉化!$P:$P,MATCH(中文转码!BW165,新汉化!$Q:$Q,0))</f>
        <v>BFBF</v>
      </c>
      <c r="BX165" s="9" t="str">
        <f>INDEX(新汉化!$P:$P,MATCH(中文转码!BX165,新汉化!$Q:$Q,0))</f>
        <v>FCBD</v>
      </c>
      <c r="BY165" s="9" t="str">
        <f>INDEX(新汉化!$P:$P,MATCH(中文转码!BY165,新汉化!$Q:$Q,0))</f>
        <v>C4B5</v>
      </c>
      <c r="BZ165" s="9" t="str">
        <f>INDEX(新汉化!$P:$P,MATCH(中文转码!BZ165,新汉化!$Q:$Q,0))</f>
        <v>B0BB</v>
      </c>
      <c r="CA165" s="9" t="str">
        <f>INDEX(新汉化!$P:$P,MATCH(中文转码!CA165,新汉化!$Q:$Q,0))</f>
        <v>E1BB</v>
      </c>
      <c r="CB165" s="9" t="str">
        <f>INDEX(新汉化!$P:$P,MATCH(中文转码!CB165,新汉化!$Q:$Q,0))</f>
        <v>BBB1</v>
      </c>
      <c r="CC165" s="9" t="str">
        <f>INDEX(新汉化!$P:$P,MATCH(中文转码!CC165,新汉化!$Q:$Q,0))</f>
        <v>BBCD</v>
      </c>
      <c r="CD165" s="9" t="str">
        <f>INDEX(新汉化!$P:$P,MATCH(中文转码!CD165,新汉化!$Q:$Q,0))</f>
        <v>BBC8</v>
      </c>
      <c r="CE165" s="9" t="str">
        <f>INDEX(新汉化!$P:$P,MATCH(中文转码!CE165,新汉化!$Q:$Q,0))</f>
        <v>A7D2</v>
      </c>
      <c r="CF165" s="9" t="str">
        <f>INDEX(新汉化!$P:$P,MATCH(中文转码!CF165,新汉化!$Q:$Q,0))</f>
        <v>A1D7</v>
      </c>
      <c r="CG165" s="9" t="str">
        <f>INDEX(新汉化!$P:$P,MATCH(中文转码!CG165,新汉化!$Q:$Q,0))</f>
        <v>8038</v>
      </c>
      <c r="CH165" s="9" t="str">
        <f>INDEX(新汉化!$P:$P,MATCH(中文转码!CH165,新汉化!$Q:$Q,0))</f>
        <v>0000</v>
      </c>
      <c r="CI165" s="9" t="str">
        <f>INDEX(新汉化!$P:$P,MATCH(中文转码!CI165,新汉化!$Q:$Q,0))</f>
        <v>0000</v>
      </c>
      <c r="CJ165" s="9" t="str">
        <f>INDEX(新汉化!$P:$P,MATCH(中文转码!CJ165,新汉化!$Q:$Q,0))</f>
        <v>0000</v>
      </c>
      <c r="CK165" s="9" t="str">
        <f>INDEX(新汉化!$P:$P,MATCH(中文转码!CK165,新汉化!$Q:$Q,0))</f>
        <v>0000</v>
      </c>
      <c r="CL165" s="9" t="str">
        <f>INDEX(新汉化!$P:$P,MATCH(中文转码!CL165,新汉化!$Q:$Q,0))</f>
        <v>0000</v>
      </c>
      <c r="CM165" s="9" t="str">
        <f>INDEX(新汉化!$P:$P,MATCH(中文转码!CM165,新汉化!$Q:$Q,0))</f>
        <v>0000</v>
      </c>
      <c r="CN165" s="9" t="str">
        <f>INDEX(新汉化!$P:$P,MATCH(中文转码!CN165,新汉化!$Q:$Q,0))</f>
        <v>0000</v>
      </c>
      <c r="CO165" s="8" t="str">
        <f>INDEX(新汉化!$P:$P,MATCH(中文转码!CO165,新汉化!$Q:$Q,0))</f>
        <v>0000</v>
      </c>
      <c r="CP165" s="13" t="str">
        <f>日文原码!CP165</f>
        <v>0000</v>
      </c>
    </row>
    <row r="166" spans="1:94">
      <c r="A166" s="7" t="str">
        <f>日文原码!A166</f>
        <v>0100</v>
      </c>
      <c r="B166" t="str">
        <f>日文原码!B166</f>
        <v>0600</v>
      </c>
      <c r="C166" s="8" t="str">
        <f>日文原码!C166</f>
        <v>0500</v>
      </c>
      <c r="D166" s="7" t="str">
        <f>日文原码!D166</f>
        <v>0A00</v>
      </c>
      <c r="E166" t="str">
        <f>日文原码!E166</f>
        <v>0A00</v>
      </c>
      <c r="F166" t="str">
        <f>日文原码!F166</f>
        <v>0000</v>
      </c>
      <c r="G166" s="8" t="str">
        <f>日文原码!G166</f>
        <v>0500</v>
      </c>
      <c r="H166" t="str">
        <f>日文原码!H166</f>
        <v>0A00</v>
      </c>
      <c r="I166" t="str">
        <f>日文原码!I166</f>
        <v>0300</v>
      </c>
      <c r="J166" t="str">
        <f>日文原码!J166</f>
        <v>0300</v>
      </c>
      <c r="K166" t="str">
        <f>日文原码!K166</f>
        <v>0500</v>
      </c>
      <c r="L166" s="7" t="str">
        <f>INDEX(新汉化!$P:$P,MATCH(中文转码!L166,新汉化!$Q:$Q,0))</f>
        <v>A1D0</v>
      </c>
      <c r="M166" s="9" t="str">
        <f>INDEX(新汉化!$P:$P,MATCH(中文转码!M166,新汉化!$Q:$Q,0))</f>
        <v>A1D0</v>
      </c>
      <c r="N166" s="9" t="str">
        <f>INDEX(新汉化!$P:$P,MATCH(中文转码!N166,新汉化!$Q:$Q,0))</f>
        <v>F3CF</v>
      </c>
      <c r="O166" s="9" t="str">
        <f>INDEX(新汉化!$P:$P,MATCH(中文转码!O166,新汉化!$Q:$Q,0))</f>
        <v>0000</v>
      </c>
      <c r="P166" s="8" t="str">
        <f>INDEX(新汉化!$P:$P,MATCH(中文转码!P166,新汉化!$Q:$Q,0))</f>
        <v>0000</v>
      </c>
      <c r="Q166" s="7" t="str">
        <f>INDEX(新汉化!$P:$P,MATCH(中文转码!Q166,新汉化!$Q:$Q,0))</f>
        <v>A1F8</v>
      </c>
      <c r="R166" s="9" t="str">
        <f>INDEX(新汉化!$P:$P,MATCH(中文转码!R166,新汉化!$Q:$Q,0))</f>
        <v>A1F8</v>
      </c>
      <c r="S166" s="9" t="str">
        <f>INDEX(新汉化!$P:$P,MATCH(中文转码!S166,新汉化!$Q:$Q,0))</f>
        <v>A4B3</v>
      </c>
      <c r="T166" s="9" t="str">
        <f>INDEX(新汉化!$P:$P,MATCH(中文转码!T166,新汉化!$Q:$Q,0))</f>
        <v>C7B1</v>
      </c>
      <c r="U166" s="8" t="str">
        <f>INDEX(新汉化!$P:$P,MATCH(中文转码!U166,新汉化!$Q:$Q,0))</f>
        <v>A1F8</v>
      </c>
      <c r="V166" s="7" t="str">
        <f>INDEX(新汉化!$P:$P,MATCH(中文转码!V166,新汉化!$Q:$Q,0))</f>
        <v>E1BB</v>
      </c>
      <c r="W166" s="9" t="str">
        <f>INDEX(新汉化!$P:$P,MATCH(中文转码!W166,新汉化!$Q:$Q,0))</f>
        <v>C3D3</v>
      </c>
      <c r="X166" s="9" t="str">
        <f>INDEX(新汉化!$P:$P,MATCH(中文转码!X166,新汉化!$Q:$Q,0))</f>
        <v>A4B3</v>
      </c>
      <c r="Y166" s="9" t="str">
        <f>INDEX(新汉化!$P:$P,MATCH(中文转码!Y166,新汉化!$Q:$Q,0))</f>
        <v>C7B1</v>
      </c>
      <c r="Z166" s="9" t="str">
        <f>INDEX(新汉化!$P:$P,MATCH(中文转码!Z166,新汉化!$Q:$Q,0))</f>
        <v>D3D7</v>
      </c>
      <c r="AA166" s="9" t="str">
        <f>INDEX(新汉化!$P:$P,MATCH(中文转码!AA166,新汉化!$Q:$Q,0))</f>
        <v>E5B3</v>
      </c>
      <c r="AB166" s="9" t="str">
        <f>INDEX(新汉化!$P:$P,MATCH(中文转码!AB166,新汉化!$Q:$Q,0))</f>
        <v>B9C1</v>
      </c>
      <c r="AC166" s="9" t="str">
        <f>INDEX(新汉化!$P:$P,MATCH(中文转码!AC166,新汉化!$Q:$Q,0))</f>
        <v>8038</v>
      </c>
      <c r="AD166" s="9" t="str">
        <f>INDEX(新汉化!$P:$P,MATCH(中文转码!AD166,新汉化!$Q:$Q,0))</f>
        <v>EFBB</v>
      </c>
      <c r="AE166" s="9" t="str">
        <f>INDEX(新汉化!$P:$P,MATCH(中文转码!AE166,新汉化!$Q:$Q,0))</f>
        <v>E9B0</v>
      </c>
      <c r="AF166" s="9" t="str">
        <f>INDEX(新汉化!$P:$P,MATCH(中文转码!AF166,新汉化!$Q:$Q,0))</f>
        <v>C7C3</v>
      </c>
      <c r="AG166" s="9" t="str">
        <f>INDEX(新汉化!$P:$P,MATCH(中文转码!AG166,新汉化!$Q:$Q,0))</f>
        <v>DBBE</v>
      </c>
      <c r="AH166" s="9" t="str">
        <f>INDEX(新汉化!$P:$P,MATCH(中文转码!AH166,新汉化!$Q:$Q,0))</f>
        <v>AFBC</v>
      </c>
      <c r="AI166" s="9" t="str">
        <f>INDEX(新汉化!$P:$P,MATCH(中文转码!AI166,新汉化!$Q:$Q,0))</f>
        <v>F0C6</v>
      </c>
      <c r="AJ166" s="9" t="str">
        <f>INDEX(新汉化!$P:$P,MATCH(中文转码!AJ166,新汉化!$Q:$Q,0))</f>
        <v>B4C0</v>
      </c>
      <c r="AK166" s="9" t="str">
        <f>INDEX(新汉化!$P:$P,MATCH(中文转码!AK166,新汉化!$Q:$Q,0))</f>
        <v>F3BA</v>
      </c>
      <c r="AL166" s="9" t="str">
        <f>INDEX(新汉化!$P:$P,MATCH(中文转码!AL166,新汉化!$Q:$Q,0))</f>
        <v>0000</v>
      </c>
      <c r="AM166" s="9" t="str">
        <f>INDEX(新汉化!$P:$P,MATCH(中文转码!AM166,新汉化!$Q:$Q,0))</f>
        <v>0000</v>
      </c>
      <c r="AN166" s="9" t="str">
        <f>INDEX(新汉化!$P:$P,MATCH(中文转码!AN166,新汉化!$Q:$Q,0))</f>
        <v>0000</v>
      </c>
      <c r="AO166" s="9" t="str">
        <f>INDEX(新汉化!$P:$P,MATCH(中文转码!AO166,新汉化!$Q:$Q,0))</f>
        <v>0000</v>
      </c>
      <c r="AP166" s="9" t="str">
        <f>INDEX(新汉化!$P:$P,MATCH(中文转码!AP166,新汉化!$Q:$Q,0))</f>
        <v>0000</v>
      </c>
      <c r="AQ166" s="9" t="str">
        <f>INDEX(新汉化!$P:$P,MATCH(中文转码!AQ166,新汉化!$Q:$Q,0))</f>
        <v>0000</v>
      </c>
      <c r="AR166" s="9" t="str">
        <f>INDEX(新汉化!$P:$P,MATCH(中文转码!AR166,新汉化!$Q:$Q,0))</f>
        <v>0000</v>
      </c>
      <c r="AS166" s="8" t="str">
        <f>INDEX(新汉化!$P:$P,MATCH(中文转码!AS166,新汉化!$Q:$Q,0))</f>
        <v>0000</v>
      </c>
      <c r="AT166" s="7" t="str">
        <f>INDEX(新汉化!$P:$P,MATCH(中文转码!AT166,新汉化!$Q:$Q,0))</f>
        <v>CDBE</v>
      </c>
      <c r="AU166" s="9" t="str">
        <f>INDEX(新汉化!$P:$P,MATCH(中文转码!AU166,新汉化!$Q:$Q,0))</f>
        <v>E1BB</v>
      </c>
      <c r="AV166" s="9" t="str">
        <f>INDEX(新汉化!$P:$P,MATCH(中文转码!AV166,新汉化!$Q:$Q,0))</f>
        <v>A5BB</v>
      </c>
      <c r="AW166" s="9" t="str">
        <f>INDEX(新汉化!$P:$P,MATCH(中文转码!AW166,新汉化!$Q:$Q,0))</f>
        <v>E0CF</v>
      </c>
      <c r="AX166" s="9" t="str">
        <f>INDEX(新汉化!$P:$P,MATCH(中文转码!AX166,新汉化!$Q:$Q,0))</f>
        <v>E7C5</v>
      </c>
      <c r="AY166" s="9" t="str">
        <f>INDEX(新汉化!$P:$P,MATCH(中文转码!AY166,新汉化!$Q:$Q,0))</f>
        <v>AECB</v>
      </c>
      <c r="AZ166" s="9" t="str">
        <f>INDEX(新汉化!$P:$P,MATCH(中文转码!AZ166,新汉化!$Q:$Q,0))</f>
        <v>8038</v>
      </c>
      <c r="BA166" s="9" t="str">
        <f>INDEX(新汉化!$P:$P,MATCH(中文转码!BA166,新汉化!$Q:$Q,0))</f>
        <v>E1BB</v>
      </c>
      <c r="BB166" s="9" t="str">
        <f>INDEX(新汉化!$P:$P,MATCH(中文转码!BB166,新汉化!$Q:$Q,0))</f>
        <v>DAD4</v>
      </c>
      <c r="BC166" s="9" t="str">
        <f>INDEX(新汉化!$P:$P,MATCH(中文转码!BC166,新汉化!$Q:$Q,0))</f>
        <v>B6B0</v>
      </c>
      <c r="BD166" s="9" t="str">
        <f>INDEX(新汉化!$P:$P,MATCH(中文转码!BD166,新汉化!$Q:$Q,0))</f>
        <v>DFB1</v>
      </c>
      <c r="BE166" s="9" t="str">
        <f>INDEX(新汉化!$P:$P,MATCH(中文转码!BE166,新汉化!$Q:$Q,0))</f>
        <v>B9C9</v>
      </c>
      <c r="BF166" s="9" t="str">
        <f>INDEX(新汉化!$P:$P,MATCH(中文转码!BF166,新汉化!$Q:$Q,0))</f>
        <v>C9B8</v>
      </c>
      <c r="BG166" s="9" t="str">
        <f>INDEX(新汉化!$P:$P,MATCH(中文转码!BG166,新汉化!$Q:$Q,0))</f>
        <v>AACA</v>
      </c>
      <c r="BH166" s="9" t="str">
        <f>INDEX(新汉化!$P:$P,MATCH(中文转码!BH166,新汉化!$Q:$Q,0))</f>
        <v>B8CD</v>
      </c>
      <c r="BI166" s="9" t="str">
        <f>INDEX(新汉化!$P:$P,MATCH(中文转码!BI166,新汉化!$Q:$Q,0))</f>
        <v>C4B5</v>
      </c>
      <c r="BJ166" s="9" t="str">
        <f>INDEX(新汉化!$P:$P,MATCH(中文转码!BJ166,新汉化!$Q:$Q,0))</f>
        <v>0000</v>
      </c>
      <c r="BK166" s="9" t="str">
        <f>INDEX(新汉化!$P:$P,MATCH(中文转码!BK166,新汉化!$Q:$Q,0))</f>
        <v>0000</v>
      </c>
      <c r="BL166" s="9" t="str">
        <f>INDEX(新汉化!$P:$P,MATCH(中文转码!BL166,新汉化!$Q:$Q,0))</f>
        <v>0000</v>
      </c>
      <c r="BM166" s="9" t="str">
        <f>INDEX(新汉化!$P:$P,MATCH(中文转码!BM166,新汉化!$Q:$Q,0))</f>
        <v>0000</v>
      </c>
      <c r="BN166" s="9" t="str">
        <f>INDEX(新汉化!$P:$P,MATCH(中文转码!BN166,新汉化!$Q:$Q,0))</f>
        <v>0000</v>
      </c>
      <c r="BO166" s="9" t="str">
        <f>INDEX(新汉化!$P:$P,MATCH(中文转码!BO166,新汉化!$Q:$Q,0))</f>
        <v>0000</v>
      </c>
      <c r="BP166" s="9" t="str">
        <f>INDEX(新汉化!$P:$P,MATCH(中文转码!BP166,新汉化!$Q:$Q,0))</f>
        <v>0000</v>
      </c>
      <c r="BQ166" s="8" t="str">
        <f>INDEX(新汉化!$P:$P,MATCH(中文转码!BQ166,新汉化!$Q:$Q,0))</f>
        <v>0000</v>
      </c>
      <c r="BR166" s="7" t="str">
        <f>INDEX(新汉化!$P:$P,MATCH(中文转码!BR166,新汉化!$Q:$Q,0))</f>
        <v>EDC9</v>
      </c>
      <c r="BS166" s="9" t="str">
        <f>INDEX(新汉化!$P:$P,MATCH(中文转码!BS166,新汉化!$Q:$Q,0))</f>
        <v>E5CC</v>
      </c>
      <c r="BT166" s="9" t="str">
        <f>INDEX(新汉化!$P:$P,MATCH(中文转码!BT166,新汉化!$Q:$Q,0))</f>
        <v>B6C5</v>
      </c>
      <c r="BU166" s="9" t="str">
        <f>INDEX(新汉化!$P:$P,MATCH(中文转码!BU166,新汉化!$Q:$Q,0))</f>
        <v>8038</v>
      </c>
      <c r="BV166" s="9" t="str">
        <f>INDEX(新汉化!$P:$P,MATCH(中文转码!BV166,新汉化!$Q:$Q,0))</f>
        <v>0000</v>
      </c>
      <c r="BW166" s="9" t="str">
        <f>INDEX(新汉化!$P:$P,MATCH(中文转码!BW166,新汉化!$Q:$Q,0))</f>
        <v>0000</v>
      </c>
      <c r="BX166" s="9" t="str">
        <f>INDEX(新汉化!$P:$P,MATCH(中文转码!BX166,新汉化!$Q:$Q,0))</f>
        <v>0000</v>
      </c>
      <c r="BY166" s="9" t="str">
        <f>INDEX(新汉化!$P:$P,MATCH(中文转码!BY166,新汉化!$Q:$Q,0))</f>
        <v>0000</v>
      </c>
      <c r="BZ166" s="9" t="str">
        <f>INDEX(新汉化!$P:$P,MATCH(中文转码!BZ166,新汉化!$Q:$Q,0))</f>
        <v>0000</v>
      </c>
      <c r="CA166" s="9" t="str">
        <f>INDEX(新汉化!$P:$P,MATCH(中文转码!CA166,新汉化!$Q:$Q,0))</f>
        <v>0000</v>
      </c>
      <c r="CB166" s="9" t="str">
        <f>INDEX(新汉化!$P:$P,MATCH(中文转码!CB166,新汉化!$Q:$Q,0))</f>
        <v>0000</v>
      </c>
      <c r="CC166" s="9" t="str">
        <f>INDEX(新汉化!$P:$P,MATCH(中文转码!CC166,新汉化!$Q:$Q,0))</f>
        <v>0000</v>
      </c>
      <c r="CD166" s="9" t="str">
        <f>INDEX(新汉化!$P:$P,MATCH(中文转码!CD166,新汉化!$Q:$Q,0))</f>
        <v>0000</v>
      </c>
      <c r="CE166" s="9" t="str">
        <f>INDEX(新汉化!$P:$P,MATCH(中文转码!CE166,新汉化!$Q:$Q,0))</f>
        <v>0000</v>
      </c>
      <c r="CF166" s="9" t="str">
        <f>INDEX(新汉化!$P:$P,MATCH(中文转码!CF166,新汉化!$Q:$Q,0))</f>
        <v>0000</v>
      </c>
      <c r="CG166" s="9" t="str">
        <f>INDEX(新汉化!$P:$P,MATCH(中文转码!CG166,新汉化!$Q:$Q,0))</f>
        <v>0000</v>
      </c>
      <c r="CH166" s="9" t="str">
        <f>INDEX(新汉化!$P:$P,MATCH(中文转码!CH166,新汉化!$Q:$Q,0))</f>
        <v>0000</v>
      </c>
      <c r="CI166" s="9" t="str">
        <f>INDEX(新汉化!$P:$P,MATCH(中文转码!CI166,新汉化!$Q:$Q,0))</f>
        <v>0000</v>
      </c>
      <c r="CJ166" s="9" t="str">
        <f>INDEX(新汉化!$P:$P,MATCH(中文转码!CJ166,新汉化!$Q:$Q,0))</f>
        <v>0000</v>
      </c>
      <c r="CK166" s="9" t="str">
        <f>INDEX(新汉化!$P:$P,MATCH(中文转码!CK166,新汉化!$Q:$Q,0))</f>
        <v>0000</v>
      </c>
      <c r="CL166" s="9" t="str">
        <f>INDEX(新汉化!$P:$P,MATCH(中文转码!CL166,新汉化!$Q:$Q,0))</f>
        <v>0000</v>
      </c>
      <c r="CM166" s="9" t="str">
        <f>INDEX(新汉化!$P:$P,MATCH(中文转码!CM166,新汉化!$Q:$Q,0))</f>
        <v>0000</v>
      </c>
      <c r="CN166" s="9" t="str">
        <f>INDEX(新汉化!$P:$P,MATCH(中文转码!CN166,新汉化!$Q:$Q,0))</f>
        <v>0000</v>
      </c>
      <c r="CO166" s="8" t="str">
        <f>INDEX(新汉化!$P:$P,MATCH(中文转码!CO166,新汉化!$Q:$Q,0))</f>
        <v>0000</v>
      </c>
      <c r="CP166" s="13" t="str">
        <f>日文原码!CP166</f>
        <v>0000</v>
      </c>
    </row>
    <row r="167" spans="1:94">
      <c r="A167" s="7" t="str">
        <f>日文原码!A167</f>
        <v>0100</v>
      </c>
      <c r="B167" t="str">
        <f>日文原码!B167</f>
        <v>0600</v>
      </c>
      <c r="C167" s="8" t="str">
        <f>日文原码!C167</f>
        <v>0600</v>
      </c>
      <c r="D167" s="7" t="str">
        <f>日文原码!D167</f>
        <v>0A00</v>
      </c>
      <c r="E167" t="str">
        <f>日文原码!E167</f>
        <v>0A00</v>
      </c>
      <c r="F167" t="str">
        <f>日文原码!F167</f>
        <v>0100</v>
      </c>
      <c r="G167" s="8" t="str">
        <f>日文原码!G167</f>
        <v>0100</v>
      </c>
      <c r="H167" t="str">
        <f>日文原码!H167</f>
        <v>0100</v>
      </c>
      <c r="I167" t="str">
        <f>日文原码!I167</f>
        <v>0200</v>
      </c>
      <c r="J167" t="str">
        <f>日文原码!J167</f>
        <v>0000</v>
      </c>
      <c r="K167" t="str">
        <f>日文原码!K167</f>
        <v>0000</v>
      </c>
      <c r="L167" s="7" t="str">
        <f>INDEX(新汉化!$P:$P,MATCH(中文转码!L167,新汉化!$Q:$Q,0))</f>
        <v>D9B6</v>
      </c>
      <c r="M167" s="9" t="str">
        <f>INDEX(新汉化!$P:$P,MATCH(中文转码!M167,新汉化!$Q:$Q,0))</f>
        <v>D7BC</v>
      </c>
      <c r="N167" s="9" t="str">
        <f>INDEX(新汉化!$P:$P,MATCH(中文转码!N167,新汉化!$Q:$Q,0))</f>
        <v>0000</v>
      </c>
      <c r="O167" s="9" t="str">
        <f>INDEX(新汉化!$P:$P,MATCH(中文转码!O167,新汉化!$Q:$Q,0))</f>
        <v>0000</v>
      </c>
      <c r="P167" s="8" t="str">
        <f>INDEX(新汉化!$P:$P,MATCH(中文转码!P167,新汉化!$Q:$Q,0))</f>
        <v>0000</v>
      </c>
      <c r="Q167" s="7" t="str">
        <f>INDEX(新汉化!$P:$P,MATCH(中文转码!Q167,新汉化!$Q:$Q,0))</f>
        <v>A1F8</v>
      </c>
      <c r="R167" s="9" t="str">
        <f>INDEX(新汉化!$P:$P,MATCH(中文转码!R167,新汉化!$Q:$Q,0))</f>
        <v>A1F8</v>
      </c>
      <c r="S167" s="9" t="str">
        <f>INDEX(新汉化!$P:$P,MATCH(中文转码!S167,新汉化!$Q:$Q,0))</f>
        <v>F8EE</v>
      </c>
      <c r="T167" s="9" t="str">
        <f>INDEX(新汉化!$P:$P,MATCH(中文转码!T167,新汉化!$Q:$Q,0))</f>
        <v>D7BC</v>
      </c>
      <c r="U167" s="8" t="str">
        <f>INDEX(新汉化!$P:$P,MATCH(中文转码!U167,新汉化!$Q:$Q,0))</f>
        <v>A1F8</v>
      </c>
      <c r="V167" s="7" t="str">
        <f>INDEX(新汉化!$P:$P,MATCH(中文转码!V167,新汉化!$Q:$Q,0))</f>
        <v>CDBE</v>
      </c>
      <c r="W167" s="9" t="str">
        <f>INDEX(新汉化!$P:$P,MATCH(中文转码!W167,新汉化!$Q:$Q,0))</f>
        <v>E3CB</v>
      </c>
      <c r="X167" s="9" t="str">
        <f>INDEX(新汉化!$P:$P,MATCH(中文转码!X167,新汉化!$Q:$Q,0))</f>
        <v>C7CA</v>
      </c>
      <c r="Y167" s="9" t="str">
        <f>INDEX(新汉化!$P:$P,MATCH(中文转码!Y167,新汉化!$Q:$Q,0))</f>
        <v>BFB7</v>
      </c>
      <c r="Z167" s="9" t="str">
        <f>INDEX(新汉化!$P:$P,MATCH(中文转码!Z167,新汉化!$Q:$Q,0))</f>
        <v>DDCE</v>
      </c>
      <c r="AA167" s="9" t="str">
        <f>INDEX(新汉化!$P:$P,MATCH(中文转码!AA167,新汉化!$Q:$Q,0))</f>
        <v>BCB6</v>
      </c>
      <c r="AB167" s="9" t="str">
        <f>INDEX(新汉化!$P:$P,MATCH(中文转码!AB167,新汉化!$Q:$Q,0))</f>
        <v>E1BB</v>
      </c>
      <c r="AC167" s="9" t="str">
        <f>INDEX(新汉化!$P:$P,MATCH(中文转码!AC167,新汉化!$Q:$Q,0))</f>
        <v>BBB1</v>
      </c>
      <c r="AD167" s="9" t="str">
        <f>INDEX(新汉化!$P:$P,MATCH(中文转码!AD167,新汉化!$Q:$Q,0))</f>
        <v>FCCB</v>
      </c>
      <c r="AE167" s="9" t="str">
        <f>INDEX(新汉化!$P:$P,MATCH(中文转码!AE167,新汉化!$Q:$Q,0))</f>
        <v>C7C4</v>
      </c>
      <c r="AF167" s="9" t="str">
        <f>INDEX(新汉化!$P:$P,MATCH(中文转码!AF167,新汉化!$Q:$Q,0))</f>
        <v>E1BC</v>
      </c>
      <c r="AG167" s="9" t="str">
        <f>INDEX(新汉化!$P:$P,MATCH(中文转码!AG167,新汉化!$Q:$Q,0))</f>
        <v>B2D3</v>
      </c>
      <c r="AH167" s="9" t="str">
        <f>INDEX(新汉化!$P:$P,MATCH(中文转码!AH167,新汉化!$Q:$Q,0))</f>
        <v>C4B5</v>
      </c>
      <c r="AI167" s="9" t="str">
        <f>INDEX(新汉化!$P:$P,MATCH(中文转码!AI167,新汉化!$Q:$Q,0))</f>
        <v>EDC9</v>
      </c>
      <c r="AJ167" s="9" t="str">
        <f>INDEX(新汉化!$P:$P,MATCH(中文转码!AJ167,新汉化!$Q:$Q,0))</f>
        <v>E5CC</v>
      </c>
      <c r="AK167" s="9" t="str">
        <f>INDEX(新汉化!$P:$P,MATCH(中文转码!AK167,新汉化!$Q:$Q,0))</f>
        <v>0000</v>
      </c>
      <c r="AL167" s="9" t="str">
        <f>INDEX(新汉化!$P:$P,MATCH(中文转码!AL167,新汉化!$Q:$Q,0))</f>
        <v>0000</v>
      </c>
      <c r="AM167" s="9" t="str">
        <f>INDEX(新汉化!$P:$P,MATCH(中文转码!AM167,新汉化!$Q:$Q,0))</f>
        <v>0000</v>
      </c>
      <c r="AN167" s="9" t="str">
        <f>INDEX(新汉化!$P:$P,MATCH(中文转码!AN167,新汉化!$Q:$Q,0))</f>
        <v>0000</v>
      </c>
      <c r="AO167" s="9" t="str">
        <f>INDEX(新汉化!$P:$P,MATCH(中文转码!AO167,新汉化!$Q:$Q,0))</f>
        <v>0000</v>
      </c>
      <c r="AP167" s="9" t="str">
        <f>INDEX(新汉化!$P:$P,MATCH(中文转码!AP167,新汉化!$Q:$Q,0))</f>
        <v>0000</v>
      </c>
      <c r="AQ167" s="9" t="str">
        <f>INDEX(新汉化!$P:$P,MATCH(中文转码!AQ167,新汉化!$Q:$Q,0))</f>
        <v>0000</v>
      </c>
      <c r="AR167" s="9" t="str">
        <f>INDEX(新汉化!$P:$P,MATCH(中文转码!AR167,新汉化!$Q:$Q,0))</f>
        <v>0000</v>
      </c>
      <c r="AS167" s="8" t="str">
        <f>INDEX(新汉化!$P:$P,MATCH(中文转码!AS167,新汉化!$Q:$Q,0))</f>
        <v>0000</v>
      </c>
      <c r="AT167" s="7" t="str">
        <f>INDEX(新汉化!$P:$P,MATCH(中文转码!AT167,新汉化!$Q:$Q,0))</f>
        <v>B2D7</v>
      </c>
      <c r="AU167" s="9" t="str">
        <f>INDEX(新汉化!$P:$P,MATCH(中文转码!AU167,新汉化!$Q:$Q,0))</f>
        <v>D9BB</v>
      </c>
      <c r="AV167" s="9" t="str">
        <f>INDEX(新汉化!$P:$P,MATCH(中文转码!AV167,新汉化!$Q:$Q,0))</f>
        <v>8038</v>
      </c>
      <c r="AW167" s="9" t="str">
        <f>INDEX(新汉化!$P:$P,MATCH(中文转码!AW167,新汉化!$Q:$Q,0))</f>
        <v>E1BB</v>
      </c>
      <c r="AX167" s="9" t="str">
        <f>INDEX(新汉化!$P:$P,MATCH(中文转码!AX167,新汉化!$Q:$Q,0))</f>
        <v>C3D3</v>
      </c>
      <c r="AY167" s="9" t="str">
        <f>INDEX(新汉化!$P:$P,MATCH(中文转码!AY167,新汉化!$Q:$Q,0))</f>
        <v>E2D5</v>
      </c>
      <c r="AZ167" s="9" t="str">
        <f>INDEX(新汉化!$P:$P,MATCH(中文转码!AZ167,新汉化!$Q:$Q,0))</f>
        <v>D6D6</v>
      </c>
      <c r="BA167" s="9" t="str">
        <f>INDEX(新汉化!$P:$P,MATCH(中文转码!BA167,新汉化!$Q:$Q,0))</f>
        <v>A6C1</v>
      </c>
      <c r="BB167" s="9" t="str">
        <f>INDEX(新汉化!$P:$P,MATCH(中文转码!BB167,新汉化!$Q:$Q,0))</f>
        <v>BFC1</v>
      </c>
      <c r="BC167" s="9" t="str">
        <f>INDEX(新汉化!$P:$P,MATCH(中文转码!BC167,新汉化!$Q:$Q,0))</f>
        <v>EFB0</v>
      </c>
      <c r="BD167" s="9" t="str">
        <f>INDEX(新汉化!$P:$P,MATCH(中文转码!BD167,新汉化!$Q:$Q,0))</f>
        <v>A6C3</v>
      </c>
      <c r="BE167" s="9" t="str">
        <f>INDEX(新汉化!$P:$P,MATCH(中文转码!BE167,新汉化!$Q:$Q,0))</f>
        <v>D1B0</v>
      </c>
      <c r="BF167" s="9" t="str">
        <f>INDEX(新汉化!$P:$P,MATCH(中文转码!BF167,新汉化!$Q:$Q,0))</f>
        <v>BDC9</v>
      </c>
      <c r="BG167" s="9" t="str">
        <f>INDEX(新汉化!$P:$P,MATCH(中文转码!BG167,新汉化!$Q:$Q,0))</f>
        <v>E5CC</v>
      </c>
      <c r="BH167" s="9" t="str">
        <f>INDEX(新汉化!$P:$P,MATCH(中文转码!BH167,新汉化!$Q:$Q,0))</f>
        <v>ACBB</v>
      </c>
      <c r="BI167" s="9" t="str">
        <f>INDEX(新汉化!$P:$P,MATCH(中文转码!BI167,新汉化!$Q:$Q,0))</f>
        <v>C2C6</v>
      </c>
      <c r="BJ167" s="9" t="str">
        <f>INDEX(新汉化!$P:$P,MATCH(中文转码!BJ167,新汉化!$Q:$Q,0))</f>
        <v>0000</v>
      </c>
      <c r="BK167" s="9" t="str">
        <f>INDEX(新汉化!$P:$P,MATCH(中文转码!BK167,新汉化!$Q:$Q,0))</f>
        <v>0000</v>
      </c>
      <c r="BL167" s="9" t="str">
        <f>INDEX(新汉化!$P:$P,MATCH(中文转码!BL167,新汉化!$Q:$Q,0))</f>
        <v>0000</v>
      </c>
      <c r="BM167" s="9" t="str">
        <f>INDEX(新汉化!$P:$P,MATCH(中文转码!BM167,新汉化!$Q:$Q,0))</f>
        <v>0000</v>
      </c>
      <c r="BN167" s="9" t="str">
        <f>INDEX(新汉化!$P:$P,MATCH(中文转码!BN167,新汉化!$Q:$Q,0))</f>
        <v>0000</v>
      </c>
      <c r="BO167" s="9" t="str">
        <f>INDEX(新汉化!$P:$P,MATCH(中文转码!BO167,新汉化!$Q:$Q,0))</f>
        <v>0000</v>
      </c>
      <c r="BP167" s="9" t="str">
        <f>INDEX(新汉化!$P:$P,MATCH(中文转码!BP167,新汉化!$Q:$Q,0))</f>
        <v>0000</v>
      </c>
      <c r="BQ167" s="8" t="str">
        <f>INDEX(新汉化!$P:$P,MATCH(中文转码!BQ167,新汉化!$Q:$Q,0))</f>
        <v>0000</v>
      </c>
      <c r="BR167" s="7" t="str">
        <f>INDEX(新汉化!$P:$P,MATCH(中文转码!BR167,新汉化!$Q:$Q,0))</f>
        <v>D0D6</v>
      </c>
      <c r="BS167" s="9" t="str">
        <f>INDEX(新汉化!$P:$P,MATCH(中文转码!BS167,新汉化!$Q:$Q,0))</f>
        <v>F6B9</v>
      </c>
      <c r="BT167" s="9" t="str">
        <f>INDEX(新汉化!$P:$P,MATCH(中文转码!BT167,新汉化!$Q:$Q,0))</f>
        <v>E4C2</v>
      </c>
      <c r="BU167" s="9" t="str">
        <f>INDEX(新汉化!$P:$P,MATCH(中文转码!BU167,新汉化!$Q:$Q,0))</f>
        <v>C2CF</v>
      </c>
      <c r="BV167" s="9" t="str">
        <f>INDEX(新汉化!$P:$P,MATCH(中文转码!BV167,新汉化!$Q:$Q,0))</f>
        <v>B4C0</v>
      </c>
      <c r="BW167" s="9" t="str">
        <f>INDEX(新汉化!$P:$P,MATCH(中文转码!BW167,新汉化!$Q:$Q,0))</f>
        <v>E8D7</v>
      </c>
      <c r="BX167" s="9" t="str">
        <f>INDEX(新汉化!$P:$P,MATCH(中文转码!BX167,新汉化!$Q:$Q,0))</f>
        <v>FBC8</v>
      </c>
      <c r="BY167" s="9" t="str">
        <f>INDEX(新汉化!$P:$P,MATCH(中文转码!BY167,新汉化!$Q:$Q,0))</f>
        <v>BDC9</v>
      </c>
      <c r="BZ167" s="9" t="str">
        <f>INDEX(新汉化!$P:$P,MATCH(中文转码!BZ167,新汉化!$Q:$Q,0))</f>
        <v>B7C2</v>
      </c>
      <c r="CA167" s="9" t="str">
        <f>INDEX(新汉化!$P:$P,MATCH(中文转码!CA167,新汉化!$Q:$Q,0))</f>
        <v>C4B5</v>
      </c>
      <c r="CB167" s="9" t="str">
        <f>INDEX(新汉化!$P:$P,MATCH(中文转码!CB167,新汉化!$Q:$Q,0))</f>
        <v>E0C4</v>
      </c>
      <c r="CC167" s="9" t="str">
        <f>INDEX(新汉化!$P:$P,MATCH(中文转码!CC167,新汉化!$Q:$Q,0))</f>
        <v>AFCA</v>
      </c>
      <c r="CD167" s="9" t="str">
        <f>INDEX(新汉化!$P:$P,MATCH(中文转码!CD167,新汉化!$Q:$Q,0))</f>
        <v>C6D2</v>
      </c>
      <c r="CE167" s="9" t="str">
        <f>INDEX(新汉化!$P:$P,MATCH(中文转码!CE167,新汉化!$Q:$Q,0))</f>
        <v>AABF</v>
      </c>
      <c r="CF167" s="9" t="str">
        <f>INDEX(新汉化!$P:$P,MATCH(中文转码!CF167,新汉化!$Q:$Q,0))</f>
        <v>B6C5</v>
      </c>
      <c r="CG167" s="9" t="str">
        <f>INDEX(新汉化!$P:$P,MATCH(中文转码!CG167,新汉化!$Q:$Q,0))</f>
        <v>8038</v>
      </c>
      <c r="CH167" s="9" t="str">
        <f>INDEX(新汉化!$P:$P,MATCH(中文转码!CH167,新汉化!$Q:$Q,0))</f>
        <v>0000</v>
      </c>
      <c r="CI167" s="9" t="str">
        <f>INDEX(新汉化!$P:$P,MATCH(中文转码!CI167,新汉化!$Q:$Q,0))</f>
        <v>0000</v>
      </c>
      <c r="CJ167" s="9" t="str">
        <f>INDEX(新汉化!$P:$P,MATCH(中文转码!CJ167,新汉化!$Q:$Q,0))</f>
        <v>0000</v>
      </c>
      <c r="CK167" s="9" t="str">
        <f>INDEX(新汉化!$P:$P,MATCH(中文转码!CK167,新汉化!$Q:$Q,0))</f>
        <v>0000</v>
      </c>
      <c r="CL167" s="9" t="str">
        <f>INDEX(新汉化!$P:$P,MATCH(中文转码!CL167,新汉化!$Q:$Q,0))</f>
        <v>0000</v>
      </c>
      <c r="CM167" s="9" t="str">
        <f>INDEX(新汉化!$P:$P,MATCH(中文转码!CM167,新汉化!$Q:$Q,0))</f>
        <v>0000</v>
      </c>
      <c r="CN167" s="9" t="str">
        <f>INDEX(新汉化!$P:$P,MATCH(中文转码!CN167,新汉化!$Q:$Q,0))</f>
        <v>0000</v>
      </c>
      <c r="CO167" s="8" t="str">
        <f>INDEX(新汉化!$P:$P,MATCH(中文转码!CO167,新汉化!$Q:$Q,0))</f>
        <v>0000</v>
      </c>
      <c r="CP167" s="13" t="str">
        <f>日文原码!CP167</f>
        <v>0000</v>
      </c>
    </row>
    <row r="168" spans="1:94">
      <c r="A168" s="7" t="str">
        <f>日文原码!A168</f>
        <v>0100</v>
      </c>
      <c r="B168" t="str">
        <f>日文原码!B168</f>
        <v>0600</v>
      </c>
      <c r="C168" s="8" t="str">
        <f>日文原码!C168</f>
        <v>0700</v>
      </c>
      <c r="D168" s="7" t="str">
        <f>日文原码!D168</f>
        <v>0A00</v>
      </c>
      <c r="E168" t="str">
        <f>日文原码!E168</f>
        <v>0A00</v>
      </c>
      <c r="F168" t="str">
        <f>日文原码!F168</f>
        <v>0100</v>
      </c>
      <c r="G168" s="8" t="str">
        <f>日文原码!G168</f>
        <v>0500</v>
      </c>
      <c r="H168" t="str">
        <f>日文原码!H168</f>
        <v>0A00</v>
      </c>
      <c r="I168" t="str">
        <f>日文原码!I168</f>
        <v>0500</v>
      </c>
      <c r="J168" t="str">
        <f>日文原码!J168</f>
        <v>0500</v>
      </c>
      <c r="K168" t="str">
        <f>日文原码!K168</f>
        <v>0000</v>
      </c>
      <c r="L168" s="7" t="str">
        <f>INDEX(新汉化!$P:$P,MATCH(中文转码!L168,新汉化!$Q:$Q,0))</f>
        <v>ADBF</v>
      </c>
      <c r="M168" s="9" t="str">
        <f>INDEX(新汉化!$P:$P,MATCH(中文转码!M168,新汉化!$Q:$Q,0))</f>
        <v>DEC2</v>
      </c>
      <c r="N168" s="9" t="str">
        <f>INDEX(新汉化!$P:$P,MATCH(中文转码!N168,新汉化!$Q:$Q,0))</f>
        <v>B9CB</v>
      </c>
      <c r="O168" s="9" t="str">
        <f>INDEX(新汉化!$P:$P,MATCH(中文转码!O168,新汉化!$Q:$Q,0))</f>
        <v>0000</v>
      </c>
      <c r="P168" s="8" t="str">
        <f>INDEX(新汉化!$P:$P,MATCH(中文转码!P168,新汉化!$Q:$Q,0))</f>
        <v>0000</v>
      </c>
      <c r="Q168" s="7" t="str">
        <f>INDEX(新汉化!$P:$P,MATCH(中文转码!Q168,新汉化!$Q:$Q,0))</f>
        <v>A1F8</v>
      </c>
      <c r="R168" s="9" t="str">
        <f>INDEX(新汉化!$P:$P,MATCH(中文转码!R168,新汉化!$Q:$Q,0))</f>
        <v>C2C7</v>
      </c>
      <c r="S168" s="9" t="str">
        <f>INDEX(新汉化!$P:$P,MATCH(中文转码!S168,新汉化!$Q:$Q,0))</f>
        <v>CED0</v>
      </c>
      <c r="T168" s="9" t="str">
        <f>INDEX(新汉化!$P:$P,MATCH(中文转码!T168,新汉化!$Q:$Q,0))</f>
        <v>E6B3</v>
      </c>
      <c r="U168" s="8" t="str">
        <f>INDEX(新汉化!$P:$P,MATCH(中文转码!U168,新汉化!$Q:$Q,0))</f>
        <v>A1F8</v>
      </c>
      <c r="V168" s="7" t="str">
        <f>INDEX(新汉化!$P:$P,MATCH(中文转码!V168,新汉化!$Q:$Q,0))</f>
        <v>DFBE</v>
      </c>
      <c r="W168" s="9" t="str">
        <f>INDEX(新汉化!$P:$P,MATCH(中文转码!W168,新汉化!$Q:$Q,0))</f>
        <v>D0D3</v>
      </c>
      <c r="X168" s="9" t="str">
        <f>INDEX(新汉化!$P:$P,MATCH(中文转码!X168,新汉化!$Q:$Q,0))</f>
        <v>DCC4</v>
      </c>
      <c r="Y168" s="9" t="str">
        <f>INDEX(新汉化!$P:$P,MATCH(中文转码!Y168,新汉化!$Q:$Q,0))</f>
        <v>ABBD</v>
      </c>
      <c r="Z168" s="9" t="str">
        <f>INDEX(新汉化!$P:$P,MATCH(中文转码!Z168,新汉化!$Q:$Q,0))</f>
        <v>D4D7</v>
      </c>
      <c r="AA168" s="9" t="str">
        <f>INDEX(新汉化!$P:$P,MATCH(中文转码!AA168,新汉化!$Q:$Q,0))</f>
        <v>BABC</v>
      </c>
      <c r="AB168" s="9" t="str">
        <f>INDEX(新汉化!$P:$P,MATCH(中文转码!AB168,新汉化!$Q:$Q,0))</f>
        <v>C028</v>
      </c>
      <c r="AC168" s="9" t="str">
        <f>INDEX(新汉化!$P:$P,MATCH(中文转码!AC168,新汉化!$Q:$Q,0))</f>
        <v>B6B1</v>
      </c>
      <c r="AD168" s="9" t="str">
        <f>INDEX(新汉化!$P:$P,MATCH(中文转码!AD168,新汉化!$Q:$Q,0))</f>
        <v>D8D6</v>
      </c>
      <c r="AE168" s="9" t="str">
        <f>INDEX(新汉化!$P:$P,MATCH(中文转码!AE168,新汉化!$Q:$Q,0))</f>
        <v>C4B5</v>
      </c>
      <c r="AF168" s="9" t="str">
        <f>INDEX(新汉化!$P:$P,MATCH(中文转码!AF168,新汉化!$Q:$Q,0))</f>
        <v>D4B6</v>
      </c>
      <c r="AG168" s="9" t="str">
        <f>INDEX(新汉化!$P:$P,MATCH(中文转码!AG168,新汉化!$Q:$Q,0))</f>
        <v>D6CA</v>
      </c>
      <c r="AH168" s="9" t="str">
        <f>INDEX(新汉化!$P:$P,MATCH(中文转码!AH168,新汉化!$Q:$Q,0))</f>
        <v>C3D3</v>
      </c>
      <c r="AI168" s="9" t="str">
        <f>INDEX(新汉化!$P:$P,MATCH(中文转码!AI168,新汉化!$Q:$Q,0))</f>
        <v>C7BD</v>
      </c>
      <c r="AJ168" s="9" t="str">
        <f>INDEX(新汉化!$P:$P,MATCH(中文转码!AJ168,新汉化!$Q:$Q,0))</f>
        <v>D0BC</v>
      </c>
      <c r="AK168" s="9" t="str">
        <f>INDEX(新汉化!$P:$P,MATCH(中文转码!AK168,新汉化!$Q:$Q,0))</f>
        <v>A1D7</v>
      </c>
      <c r="AL168" s="9" t="str">
        <f>INDEX(新汉化!$P:$P,MATCH(中文转码!AL168,新汉化!$Q:$Q,0))</f>
        <v>0000</v>
      </c>
      <c r="AM168" s="9" t="str">
        <f>INDEX(新汉化!$P:$P,MATCH(中文转码!AM168,新汉化!$Q:$Q,0))</f>
        <v>0000</v>
      </c>
      <c r="AN168" s="9" t="str">
        <f>INDEX(新汉化!$P:$P,MATCH(中文转码!AN168,新汉化!$Q:$Q,0))</f>
        <v>0000</v>
      </c>
      <c r="AO168" s="9" t="str">
        <f>INDEX(新汉化!$P:$P,MATCH(中文转码!AO168,新汉化!$Q:$Q,0))</f>
        <v>0000</v>
      </c>
      <c r="AP168" s="9" t="str">
        <f>INDEX(新汉化!$P:$P,MATCH(中文转码!AP168,新汉化!$Q:$Q,0))</f>
        <v>0000</v>
      </c>
      <c r="AQ168" s="9" t="str">
        <f>INDEX(新汉化!$P:$P,MATCH(中文转码!AQ168,新汉化!$Q:$Q,0))</f>
        <v>0000</v>
      </c>
      <c r="AR168" s="9" t="str">
        <f>INDEX(新汉化!$P:$P,MATCH(中文转码!AR168,新汉化!$Q:$Q,0))</f>
        <v>0000</v>
      </c>
      <c r="AS168" s="8" t="str">
        <f>INDEX(新汉化!$P:$P,MATCH(中文转码!AS168,新汉化!$Q:$Q,0))</f>
        <v>0000</v>
      </c>
      <c r="AT168" s="7" t="str">
        <f>INDEX(新汉化!$P:$P,MATCH(中文转码!AT168,新汉化!$Q:$Q,0))</f>
        <v>A2B2</v>
      </c>
      <c r="AU168" s="9" t="str">
        <f>INDEX(新汉化!$P:$P,MATCH(中文转码!AU168,新汉化!$Q:$Q,0))</f>
        <v>E1C7</v>
      </c>
      <c r="AV168" s="9" t="str">
        <f>INDEX(新汉化!$P:$P,MATCH(中文转码!AV168,新汉化!$Q:$Q,0))</f>
        <v>C9CB</v>
      </c>
      <c r="AW168" s="9" t="str">
        <f>INDEX(新汉化!$P:$P,MATCH(中文转码!AW168,新汉化!$Q:$Q,0))</f>
        <v>D9BE</v>
      </c>
      <c r="AX168" s="9" t="str">
        <f>INDEX(新汉化!$P:$P,MATCH(中文转码!AX168,新汉化!$Q:$Q,0))</f>
        <v>F0C6</v>
      </c>
      <c r="AY168" s="9" t="str">
        <f>INDEX(新汉化!$P:$P,MATCH(中文转码!AY168,新汉化!$Q:$Q,0))</f>
        <v>C4B5</v>
      </c>
      <c r="AZ168" s="9" t="str">
        <f>INDEX(新汉化!$P:$P,MATCH(中文转码!AZ168,新汉化!$Q:$Q,0))</f>
        <v>D6B9</v>
      </c>
      <c r="BA168" s="9" t="str">
        <f>INDEX(新汉化!$P:$P,MATCH(中文转码!BA168,新汉化!$Q:$Q,0))</f>
        <v>A6C1</v>
      </c>
      <c r="BB168" s="9" t="str">
        <f>INDEX(新汉化!$P:$P,MATCH(中文转码!BB168,新汉化!$Q:$Q,0))</f>
        <v>8038</v>
      </c>
      <c r="BC168" s="9" t="str">
        <f>INDEX(新汉化!$P:$P,MATCH(中文转码!BC168,新汉化!$Q:$Q,0))</f>
        <v>DAD4</v>
      </c>
      <c r="BD168" s="9" t="str">
        <f>INDEX(新汉化!$P:$P,MATCH(中文转码!BD168,新汉化!$Q:$Q,0))</f>
        <v>AEBA</v>
      </c>
      <c r="BE168" s="9" t="str">
        <f>INDEX(新汉化!$P:$P,MATCH(中文转码!BE168,新汉化!$Q:$Q,0))</f>
        <v>E4C0</v>
      </c>
      <c r="BF168" s="9" t="str">
        <f>INDEX(新汉化!$P:$P,MATCH(中文转码!BF168,新汉化!$Q:$Q,0))</f>
        <v>C4B5</v>
      </c>
      <c r="BG168" s="9" t="str">
        <f>INDEX(新汉化!$P:$P,MATCH(中文转码!BG168,新汉化!$Q:$Q,0))</f>
        <v>D8B5</v>
      </c>
      <c r="BH168" s="9" t="str">
        <f>INDEX(新汉化!$P:$P,MATCH(中文转码!BH168,新汉化!$Q:$Q,0))</f>
        <v>BDB7</v>
      </c>
      <c r="BI168" s="9" t="str">
        <f>INDEX(新汉化!$P:$P,MATCH(中文转码!BI168,新汉化!$Q:$Q,0))</f>
        <v>EDC9</v>
      </c>
      <c r="BJ168" s="9" t="str">
        <f>INDEX(新汉化!$P:$P,MATCH(中文转码!BJ168,新汉化!$Q:$Q,0))</f>
        <v>0000</v>
      </c>
      <c r="BK168" s="9" t="str">
        <f>INDEX(新汉化!$P:$P,MATCH(中文转码!BK168,新汉化!$Q:$Q,0))</f>
        <v>0000</v>
      </c>
      <c r="BL168" s="9" t="str">
        <f>INDEX(新汉化!$P:$P,MATCH(中文转码!BL168,新汉化!$Q:$Q,0))</f>
        <v>0000</v>
      </c>
      <c r="BM168" s="9" t="str">
        <f>INDEX(新汉化!$P:$P,MATCH(中文转码!BM168,新汉化!$Q:$Q,0))</f>
        <v>0000</v>
      </c>
      <c r="BN168" s="9" t="str">
        <f>INDEX(新汉化!$P:$P,MATCH(中文转码!BN168,新汉化!$Q:$Q,0))</f>
        <v>0000</v>
      </c>
      <c r="BO168" s="9" t="str">
        <f>INDEX(新汉化!$P:$P,MATCH(中文转码!BO168,新汉化!$Q:$Q,0))</f>
        <v>0000</v>
      </c>
      <c r="BP168" s="9" t="str">
        <f>INDEX(新汉化!$P:$P,MATCH(中文转码!BP168,新汉化!$Q:$Q,0))</f>
        <v>0000</v>
      </c>
      <c r="BQ168" s="8" t="str">
        <f>INDEX(新汉化!$P:$P,MATCH(中文转码!BQ168,新汉化!$Q:$Q,0))</f>
        <v>0000</v>
      </c>
      <c r="BR168" s="7" t="str">
        <f>INDEX(新汉化!$P:$P,MATCH(中文转码!BR168,新汉化!$Q:$Q,0))</f>
        <v>E5CC</v>
      </c>
      <c r="BS168" s="9" t="str">
        <f>INDEX(新汉化!$P:$P,MATCH(中文转码!BS168,新汉化!$Q:$Q,0))</f>
        <v>E1BB</v>
      </c>
      <c r="BT168" s="9" t="str">
        <f>INDEX(新汉化!$P:$P,MATCH(中文转码!BT168,新汉化!$Q:$Q,0))</f>
        <v>E4B1</v>
      </c>
      <c r="BU168" s="9" t="str">
        <f>INDEX(新汉化!$P:$P,MATCH(中文转码!BU168,新汉化!$Q:$Q,0))</f>
        <v>C3B5</v>
      </c>
      <c r="BV168" s="9" t="str">
        <f>INDEX(新汉化!$P:$P,MATCH(中文转码!BV168,新汉化!$Q:$Q,0))</f>
        <v>D9B3</v>
      </c>
      <c r="BW168" s="9" t="str">
        <f>INDEX(新汉化!$P:$P,MATCH(中文转码!BW168,新汉化!$Q:$Q,0))</f>
        <v>DBB6</v>
      </c>
      <c r="BX168" s="9" t="str">
        <f>INDEX(新汉化!$P:$P,MATCH(中文转码!BX168,新汉化!$Q:$Q,0))</f>
        <v>8038</v>
      </c>
      <c r="BY168" s="9" t="str">
        <f>INDEX(新汉化!$P:$P,MATCH(中文转码!BY168,新汉化!$Q:$Q,0))</f>
        <v>0000</v>
      </c>
      <c r="BZ168" s="9" t="str">
        <f>INDEX(新汉化!$P:$P,MATCH(中文转码!BZ168,新汉化!$Q:$Q,0))</f>
        <v>0000</v>
      </c>
      <c r="CA168" s="9" t="str">
        <f>INDEX(新汉化!$P:$P,MATCH(中文转码!CA168,新汉化!$Q:$Q,0))</f>
        <v>0000</v>
      </c>
      <c r="CB168" s="9" t="str">
        <f>INDEX(新汉化!$P:$P,MATCH(中文转码!CB168,新汉化!$Q:$Q,0))</f>
        <v>0000</v>
      </c>
      <c r="CC168" s="9" t="str">
        <f>INDEX(新汉化!$P:$P,MATCH(中文转码!CC168,新汉化!$Q:$Q,0))</f>
        <v>0000</v>
      </c>
      <c r="CD168" s="9" t="str">
        <f>INDEX(新汉化!$P:$P,MATCH(中文转码!CD168,新汉化!$Q:$Q,0))</f>
        <v>0000</v>
      </c>
      <c r="CE168" s="9" t="str">
        <f>INDEX(新汉化!$P:$P,MATCH(中文转码!CE168,新汉化!$Q:$Q,0))</f>
        <v>0000</v>
      </c>
      <c r="CF168" s="9" t="str">
        <f>INDEX(新汉化!$P:$P,MATCH(中文转码!CF168,新汉化!$Q:$Q,0))</f>
        <v>0000</v>
      </c>
      <c r="CG168" s="9" t="str">
        <f>INDEX(新汉化!$P:$P,MATCH(中文转码!CG168,新汉化!$Q:$Q,0))</f>
        <v>0000</v>
      </c>
      <c r="CH168" s="9" t="str">
        <f>INDEX(新汉化!$P:$P,MATCH(中文转码!CH168,新汉化!$Q:$Q,0))</f>
        <v>0000</v>
      </c>
      <c r="CI168" s="9" t="str">
        <f>INDEX(新汉化!$P:$P,MATCH(中文转码!CI168,新汉化!$Q:$Q,0))</f>
        <v>0000</v>
      </c>
      <c r="CJ168" s="9" t="str">
        <f>INDEX(新汉化!$P:$P,MATCH(中文转码!CJ168,新汉化!$Q:$Q,0))</f>
        <v>0000</v>
      </c>
      <c r="CK168" s="9" t="str">
        <f>INDEX(新汉化!$P:$P,MATCH(中文转码!CK168,新汉化!$Q:$Q,0))</f>
        <v>0000</v>
      </c>
      <c r="CL168" s="9" t="str">
        <f>INDEX(新汉化!$P:$P,MATCH(中文转码!CL168,新汉化!$Q:$Q,0))</f>
        <v>0000</v>
      </c>
      <c r="CM168" s="9" t="str">
        <f>INDEX(新汉化!$P:$P,MATCH(中文转码!CM168,新汉化!$Q:$Q,0))</f>
        <v>0000</v>
      </c>
      <c r="CN168" s="9" t="str">
        <f>INDEX(新汉化!$P:$P,MATCH(中文转码!CN168,新汉化!$Q:$Q,0))</f>
        <v>0000</v>
      </c>
      <c r="CO168" s="8" t="str">
        <f>INDEX(新汉化!$P:$P,MATCH(中文转码!CO168,新汉化!$Q:$Q,0))</f>
        <v>0000</v>
      </c>
      <c r="CP168" s="13" t="str">
        <f>日文原码!CP168</f>
        <v>0000</v>
      </c>
    </row>
    <row r="169" spans="1:94">
      <c r="A169" s="7" t="str">
        <f>日文原码!A169</f>
        <v>0100</v>
      </c>
      <c r="B169" t="str">
        <f>日文原码!B169</f>
        <v>0600</v>
      </c>
      <c r="C169" s="8" t="str">
        <f>日文原码!C169</f>
        <v>0800</v>
      </c>
      <c r="D169" s="7" t="str">
        <f>日文原码!D169</f>
        <v>0A00</v>
      </c>
      <c r="E169" t="str">
        <f>日文原码!E169</f>
        <v>0A00</v>
      </c>
      <c r="F169" t="str">
        <f>日文原码!F169</f>
        <v>0100</v>
      </c>
      <c r="G169" s="8" t="str">
        <f>日文原码!G169</f>
        <v>0500</v>
      </c>
      <c r="H169" t="str">
        <f>日文原码!H169</f>
        <v>0A00</v>
      </c>
      <c r="I169" t="str">
        <f>日文原码!I169</f>
        <v>0500</v>
      </c>
      <c r="J169" t="str">
        <f>日文原码!J169</f>
        <v>0400</v>
      </c>
      <c r="K169" t="str">
        <f>日文原码!K169</f>
        <v>0000</v>
      </c>
      <c r="L169" s="7" t="str">
        <f>INDEX(新汉化!$P:$P,MATCH(中文转码!L169,新汉化!$Q:$Q,0))</f>
        <v>D5BA</v>
      </c>
      <c r="M169" s="9" t="str">
        <f>INDEX(新汉化!$P:$P,MATCH(中文转码!M169,新汉化!$Q:$Q,0))</f>
        <v>ADC0</v>
      </c>
      <c r="N169" s="9" t="str">
        <f>INDEX(新汉化!$P:$P,MATCH(中文转码!N169,新汉化!$Q:$Q,0))</f>
        <v>CBBF</v>
      </c>
      <c r="O169" s="9" t="str">
        <f>INDEX(新汉化!$P:$P,MATCH(中文转码!O169,新汉化!$Q:$Q,0))</f>
        <v>DEC2</v>
      </c>
      <c r="P169" s="8" t="str">
        <f>INDEX(新汉化!$P:$P,MATCH(中文转码!P169,新汉化!$Q:$Q,0))</f>
        <v>B9CB</v>
      </c>
      <c r="Q169" s="7" t="str">
        <f>INDEX(新汉化!$P:$P,MATCH(中文转码!Q169,新汉化!$Q:$Q,0))</f>
        <v>A1F8</v>
      </c>
      <c r="R169" s="9" t="str">
        <f>INDEX(新汉化!$P:$P,MATCH(中文转码!R169,新汉化!$Q:$Q,0))</f>
        <v>A1F8</v>
      </c>
      <c r="S169" s="9" t="str">
        <f>INDEX(新汉化!$P:$P,MATCH(中文转码!S169,新汉化!$Q:$Q,0))</f>
        <v>C0B6</v>
      </c>
      <c r="T169" s="9" t="str">
        <f>INDEX(新汉化!$P:$P,MATCH(中文转码!T169,新汉化!$Q:$Q,0))</f>
        <v>C7BD</v>
      </c>
      <c r="U169" s="8" t="str">
        <f>INDEX(新汉化!$P:$P,MATCH(中文转码!U169,新汉化!$Q:$Q,0))</f>
        <v>A1F8</v>
      </c>
      <c r="V169" s="7" t="str">
        <f>INDEX(新汉化!$P:$P,MATCH(中文转码!V169,新汉化!$Q:$Q,0))</f>
        <v>E1BB</v>
      </c>
      <c r="W169" s="9" t="str">
        <f>INDEX(新汉化!$P:$P,MATCH(中文转码!W169,新汉化!$Q:$Q,0))</f>
        <v>CAB1</v>
      </c>
      <c r="X169" s="9" t="str">
        <f>INDEX(新汉化!$P:$P,MATCH(中文转码!X169,新汉化!$Q:$Q,0))</f>
        <v>B1D6</v>
      </c>
      <c r="Y169" s="9" t="str">
        <f>INDEX(新汉化!$P:$P,MATCH(中文转码!Y169,新汉化!$Q:$Q,0))</f>
        <v>D8B5</v>
      </c>
      <c r="Z169" s="9" t="str">
        <f>INDEX(新汉化!$P:$P,MATCH(中文转码!Z169,新汉化!$Q:$Q,0))</f>
        <v>EAD7</v>
      </c>
      <c r="AA169" s="9" t="str">
        <f>INDEX(新汉化!$P:$P,MATCH(中文转码!AA169,新汉化!$Q:$Q,0))</f>
        <v>F8BD</v>
      </c>
      <c r="AB169" s="9" t="str">
        <f>INDEX(新汉化!$P:$P,MATCH(中文转码!AB169,新汉化!$Q:$Q,0))</f>
        <v>D4B6</v>
      </c>
      <c r="AC169" s="9" t="str">
        <f>INDEX(新汉化!$P:$P,MATCH(中文转码!AC169,新汉化!$Q:$Q,0))</f>
        <v>D6CA</v>
      </c>
      <c r="AD169" s="9" t="str">
        <f>INDEX(新汉化!$P:$P,MATCH(中文转码!AD169,新汉化!$Q:$Q,0))</f>
        <v>C4B5</v>
      </c>
      <c r="AE169" s="9" t="str">
        <f>INDEX(新汉化!$P:$P,MATCH(中文转码!AE169,新汉化!$Q:$Q,0))</f>
        <v>B3BB</v>
      </c>
      <c r="AF169" s="9" t="str">
        <f>INDEX(新汉化!$P:$P,MATCH(中文转码!AF169,新汉化!$Q:$Q,0))</f>
        <v>EFC0</v>
      </c>
      <c r="AG169" s="9" t="str">
        <f>INDEX(新汉化!$P:$P,MATCH(中文转码!AG169,新汉化!$Q:$Q,0))</f>
        <v>C039</v>
      </c>
      <c r="AH169" s="9" t="str">
        <f>INDEX(新汉化!$P:$P,MATCH(中文转码!AH169,新汉化!$Q:$Q,0))</f>
        <v>BBC8</v>
      </c>
      <c r="AI169" s="9" t="str">
        <f>INDEX(新汉化!$P:$P,MATCH(中文转码!AI169,新汉化!$Q:$Q,0))</f>
        <v>F3BA</v>
      </c>
      <c r="AJ169" s="9" t="str">
        <f>INDEX(新汉化!$P:$P,MATCH(中文转码!AJ169,新汉化!$Q:$Q,0))</f>
        <v>C3D3</v>
      </c>
      <c r="AK169" s="9" t="str">
        <f>INDEX(新汉化!$P:$P,MATCH(中文转码!AK169,新汉化!$Q:$Q,0))</f>
        <v>0000</v>
      </c>
      <c r="AL169" s="9" t="str">
        <f>INDEX(新汉化!$P:$P,MATCH(中文转码!AL169,新汉化!$Q:$Q,0))</f>
        <v>0000</v>
      </c>
      <c r="AM169" s="9" t="str">
        <f>INDEX(新汉化!$P:$P,MATCH(中文转码!AM169,新汉化!$Q:$Q,0))</f>
        <v>0000</v>
      </c>
      <c r="AN169" s="9" t="str">
        <f>INDEX(新汉化!$P:$P,MATCH(中文转码!AN169,新汉化!$Q:$Q,0))</f>
        <v>0000</v>
      </c>
      <c r="AO169" s="9" t="str">
        <f>INDEX(新汉化!$P:$P,MATCH(中文转码!AO169,新汉化!$Q:$Q,0))</f>
        <v>0000</v>
      </c>
      <c r="AP169" s="9" t="str">
        <f>INDEX(新汉化!$P:$P,MATCH(中文转码!AP169,新汉化!$Q:$Q,0))</f>
        <v>0000</v>
      </c>
      <c r="AQ169" s="9" t="str">
        <f>INDEX(新汉化!$P:$P,MATCH(中文转码!AQ169,新汉化!$Q:$Q,0))</f>
        <v>0000</v>
      </c>
      <c r="AR169" s="9" t="str">
        <f>INDEX(新汉化!$P:$P,MATCH(中文转码!AR169,新汉化!$Q:$Q,0))</f>
        <v>0000</v>
      </c>
      <c r="AS169" s="8" t="str">
        <f>INDEX(新汉化!$P:$P,MATCH(中文转码!AS169,新汉化!$Q:$Q,0))</f>
        <v>0000</v>
      </c>
      <c r="AT169" s="7" t="str">
        <f>INDEX(新汉化!$P:$P,MATCH(中文转码!AT169,新汉化!$Q:$Q,0))</f>
        <v>BFC7</v>
      </c>
      <c r="AU169" s="9" t="str">
        <f>INDEX(新汉化!$P:$P,MATCH(中文转码!AU169,新汉化!$Q:$Q,0))</f>
        <v>B3D7</v>
      </c>
      <c r="AV169" s="9" t="str">
        <f>INDEX(新汉化!$P:$P,MATCH(中文转码!AV169,新汉化!$Q:$Q,0))</f>
        <v>C4B5</v>
      </c>
      <c r="AW169" s="9" t="str">
        <f>INDEX(新汉化!$P:$P,MATCH(中文转码!AW169,新汉化!$Q:$Q,0))</f>
        <v>C7BD</v>
      </c>
      <c r="AX169" s="9" t="str">
        <f>INDEX(新汉化!$P:$P,MATCH(中文转码!AX169,新汉化!$Q:$Q,0))</f>
        <v>ABBD</v>
      </c>
      <c r="AY169" s="9" t="str">
        <f>INDEX(新汉化!$P:$P,MATCH(中文转码!AY169,新汉化!$Q:$Q,0))</f>
        <v>E4C6</v>
      </c>
      <c r="AZ169" s="9" t="str">
        <f>INDEX(新汉化!$P:$P,MATCH(中文转码!AZ169,新汉化!$Q:$Q,0))</f>
        <v>A5B6</v>
      </c>
      <c r="BA169" s="9" t="str">
        <f>INDEX(新汉化!$P:$P,MATCH(中文转码!BA169,新汉化!$Q:$Q,0))</f>
        <v>F0C6</v>
      </c>
      <c r="BB169" s="9" t="str">
        <f>INDEX(新汉化!$P:$P,MATCH(中文转码!BB169,新汉化!$Q:$Q,0))</f>
        <v>F3BA</v>
      </c>
      <c r="BC169" s="9" t="str">
        <f>INDEX(新汉化!$P:$P,MATCH(中文转码!BC169,新汉化!$Q:$Q,0))</f>
        <v>D9D4</v>
      </c>
      <c r="BD169" s="9" t="str">
        <f>INDEX(新汉化!$P:$P,MATCH(中文转码!BD169,新汉化!$Q:$Q,0))</f>
        <v>D7C5</v>
      </c>
      <c r="BE169" s="9" t="str">
        <f>INDEX(新汉化!$P:$P,MATCH(中文转码!BE169,新汉化!$Q:$Q,0))</f>
        <v>F6B3</v>
      </c>
      <c r="BF169" s="9" t="str">
        <f>INDEX(新汉化!$P:$P,MATCH(中文转码!BF169,新汉化!$Q:$Q,0))</f>
        <v>A5C8</v>
      </c>
      <c r="BG169" s="9" t="str">
        <f>INDEX(新汉化!$P:$P,MATCH(中文转码!BG169,新汉化!$Q:$Q,0))</f>
        <v>8038</v>
      </c>
      <c r="BH169" s="9" t="str">
        <f>INDEX(新汉化!$P:$P,MATCH(中文转码!BH169,新汉化!$Q:$Q,0))</f>
        <v>0000</v>
      </c>
      <c r="BI169" s="9" t="str">
        <f>INDEX(新汉化!$P:$P,MATCH(中文转码!BI169,新汉化!$Q:$Q,0))</f>
        <v>0000</v>
      </c>
      <c r="BJ169" s="9" t="str">
        <f>INDEX(新汉化!$P:$P,MATCH(中文转码!BJ169,新汉化!$Q:$Q,0))</f>
        <v>0000</v>
      </c>
      <c r="BK169" s="9" t="str">
        <f>INDEX(新汉化!$P:$P,MATCH(中文转码!BK169,新汉化!$Q:$Q,0))</f>
        <v>0000</v>
      </c>
      <c r="BL169" s="9" t="str">
        <f>INDEX(新汉化!$P:$P,MATCH(中文转码!BL169,新汉化!$Q:$Q,0))</f>
        <v>0000</v>
      </c>
      <c r="BM169" s="9" t="str">
        <f>INDEX(新汉化!$P:$P,MATCH(中文转码!BM169,新汉化!$Q:$Q,0))</f>
        <v>0000</v>
      </c>
      <c r="BN169" s="9" t="str">
        <f>INDEX(新汉化!$P:$P,MATCH(中文转码!BN169,新汉化!$Q:$Q,0))</f>
        <v>0000</v>
      </c>
      <c r="BO169" s="9" t="str">
        <f>INDEX(新汉化!$P:$P,MATCH(中文转码!BO169,新汉化!$Q:$Q,0))</f>
        <v>0000</v>
      </c>
      <c r="BP169" s="9" t="str">
        <f>INDEX(新汉化!$P:$P,MATCH(中文转码!BP169,新汉化!$Q:$Q,0))</f>
        <v>0000</v>
      </c>
      <c r="BQ169" s="8" t="str">
        <f>INDEX(新汉化!$P:$P,MATCH(中文转码!BQ169,新汉化!$Q:$Q,0))</f>
        <v>0000</v>
      </c>
      <c r="BR169" s="7" t="str">
        <f>INDEX(新汉化!$P:$P,MATCH(中文转码!BR169,新汉化!$Q:$Q,0))</f>
        <v>D0D3</v>
      </c>
      <c r="BS169" s="9" t="str">
        <f>INDEX(新汉化!$P:$P,MATCH(中文转码!BS169,新汉化!$Q:$Q,0))</f>
        <v>C5D7</v>
      </c>
      <c r="BT169" s="9" t="str">
        <f>INDEX(新汉化!$P:$P,MATCH(中文转码!BT169,新汉化!$Q:$Q,0))</f>
        <v>ACC1</v>
      </c>
      <c r="BU169" s="9" t="str">
        <f>INDEX(新汉化!$P:$P,MATCH(中文转码!BU169,新汉化!$Q:$Q,0))</f>
        <v>F3B4</v>
      </c>
      <c r="BV169" s="9" t="str">
        <f>INDEX(新汉化!$P:$P,MATCH(中文转码!BV169,新汉化!$Q:$Q,0))</f>
        <v>F7CA</v>
      </c>
      <c r="BW169" s="9" t="str">
        <f>INDEX(新汉化!$P:$P,MATCH(中文转码!BW169,新汉化!$Q:$Q,0))</f>
        <v>BCB6</v>
      </c>
      <c r="BX169" s="9" t="str">
        <f>INDEX(新汉化!$P:$P,MATCH(中文转码!BX169,新汉化!$Q:$Q,0))</f>
        <v>C9BF</v>
      </c>
      <c r="BY169" s="9" t="str">
        <f>INDEX(新汉化!$P:$P,MATCH(中文转码!BY169,新汉化!$Q:$Q,0))</f>
        <v>D4D2</v>
      </c>
      <c r="BZ169" s="9" t="str">
        <f>INDEX(新汉化!$P:$P,MATCH(中文转码!BZ169,新汉化!$Q:$Q,0))</f>
        <v>ACC1</v>
      </c>
      <c r="CA169" s="9" t="str">
        <f>INDEX(新汉化!$P:$P,MATCH(中文转码!CA169,新汉化!$Q:$Q,0))</f>
        <v>F9B8</v>
      </c>
      <c r="CB169" s="9" t="str">
        <f>INDEX(新汉化!$P:$P,MATCH(中文转码!CB169,新汉化!$Q:$Q,0))</f>
        <v>CEB0</v>
      </c>
      <c r="CC169" s="9" t="str">
        <f>INDEX(新汉化!$P:$P,MATCH(中文转码!CC169,新汉化!$Q:$Q,0))</f>
        <v>F0C6</v>
      </c>
      <c r="CD169" s="9" t="str">
        <f>INDEX(新汉化!$P:$P,MATCH(中文转码!CD169,新汉化!$Q:$Q,0))</f>
        <v>C4B5</v>
      </c>
      <c r="CE169" s="9" t="str">
        <f>INDEX(新汉化!$P:$P,MATCH(中文转码!CE169,新汉化!$Q:$Q,0))</f>
        <v>A6C1</v>
      </c>
      <c r="CF169" s="9" t="str">
        <f>INDEX(新汉化!$P:$P,MATCH(中文转码!CF169,新汉化!$Q:$Q,0))</f>
        <v>BFC1</v>
      </c>
      <c r="CG169" s="9" t="str">
        <f>INDEX(新汉化!$P:$P,MATCH(中文转码!CG169,新汉化!$Q:$Q,0))</f>
        <v>8038</v>
      </c>
      <c r="CH169" s="9" t="str">
        <f>INDEX(新汉化!$P:$P,MATCH(中文转码!CH169,新汉化!$Q:$Q,0))</f>
        <v>0000</v>
      </c>
      <c r="CI169" s="9" t="str">
        <f>INDEX(新汉化!$P:$P,MATCH(中文转码!CI169,新汉化!$Q:$Q,0))</f>
        <v>0000</v>
      </c>
      <c r="CJ169" s="9" t="str">
        <f>INDEX(新汉化!$P:$P,MATCH(中文转码!CJ169,新汉化!$Q:$Q,0))</f>
        <v>0000</v>
      </c>
      <c r="CK169" s="9" t="str">
        <f>INDEX(新汉化!$P:$P,MATCH(中文转码!CK169,新汉化!$Q:$Q,0))</f>
        <v>0000</v>
      </c>
      <c r="CL169" s="9" t="str">
        <f>INDEX(新汉化!$P:$P,MATCH(中文转码!CL169,新汉化!$Q:$Q,0))</f>
        <v>0000</v>
      </c>
      <c r="CM169" s="9" t="str">
        <f>INDEX(新汉化!$P:$P,MATCH(中文转码!CM169,新汉化!$Q:$Q,0))</f>
        <v>0000</v>
      </c>
      <c r="CN169" s="9" t="str">
        <f>INDEX(新汉化!$P:$P,MATCH(中文转码!CN169,新汉化!$Q:$Q,0))</f>
        <v>0000</v>
      </c>
      <c r="CO169" s="8" t="str">
        <f>INDEX(新汉化!$P:$P,MATCH(中文转码!CO169,新汉化!$Q:$Q,0))</f>
        <v>0000</v>
      </c>
      <c r="CP169" s="13" t="str">
        <f>日文原码!CP169</f>
        <v>0000</v>
      </c>
    </row>
    <row r="170" spans="1:94">
      <c r="A170" s="7" t="str">
        <f>日文原码!A170</f>
        <v>0100</v>
      </c>
      <c r="B170" t="str">
        <f>日文原码!B170</f>
        <v>0600</v>
      </c>
      <c r="C170" s="8" t="str">
        <f>日文原码!C170</f>
        <v>0900</v>
      </c>
      <c r="D170" s="7" t="str">
        <f>日文原码!D170</f>
        <v>0A00</v>
      </c>
      <c r="E170" t="str">
        <f>日文原码!E170</f>
        <v>0A00</v>
      </c>
      <c r="F170" t="str">
        <f>日文原码!F170</f>
        <v>0100</v>
      </c>
      <c r="G170" s="8" t="str">
        <f>日文原码!G170</f>
        <v>0000</v>
      </c>
      <c r="H170" t="str">
        <f>日文原码!H170</f>
        <v>0100</v>
      </c>
      <c r="I170" t="str">
        <f>日文原码!I170</f>
        <v>0100</v>
      </c>
      <c r="J170" t="str">
        <f>日文原码!J170</f>
        <v>0500</v>
      </c>
      <c r="K170" t="str">
        <f>日文原码!K170</f>
        <v>0000</v>
      </c>
      <c r="L170" s="7" t="str">
        <f>INDEX(新汉化!$P:$P,MATCH(中文转码!L170,新汉化!$Q:$Q,0))</f>
        <v>C0B6</v>
      </c>
      <c r="M170" s="9" t="str">
        <f>INDEX(新汉化!$P:$P,MATCH(中文转码!M170,新汉化!$Q:$Q,0))</f>
        <v>C7BD</v>
      </c>
      <c r="N170" s="9" t="str">
        <f>INDEX(新汉化!$P:$P,MATCH(中文转码!N170,新汉化!$Q:$Q,0))</f>
        <v>ACCF</v>
      </c>
      <c r="O170" s="9" t="str">
        <f>INDEX(新汉化!$P:$P,MATCH(中文转码!O170,新汉化!$Q:$Q,0))</f>
        <v>A3C5</v>
      </c>
      <c r="P170" s="8" t="str">
        <f>INDEX(新汉化!$P:$P,MATCH(中文转码!P170,新汉化!$Q:$Q,0))</f>
        <v>0000</v>
      </c>
      <c r="Q170" s="7" t="str">
        <f>INDEX(新汉化!$P:$P,MATCH(中文转码!Q170,新汉化!$Q:$Q,0))</f>
        <v>A1F8</v>
      </c>
      <c r="R170" s="9" t="str">
        <f>INDEX(新汉化!$P:$P,MATCH(中文转码!R170,新汉化!$Q:$Q,0))</f>
        <v>A1F8</v>
      </c>
      <c r="S170" s="9" t="str">
        <f>INDEX(新汉化!$P:$P,MATCH(中文转码!S170,新汉化!$Q:$Q,0))</f>
        <v>E2BC</v>
      </c>
      <c r="T170" s="9" t="str">
        <f>INDEX(新汉化!$P:$P,MATCH(中文转码!T170,新汉化!$Q:$Q,0))</f>
        <v>E2BC</v>
      </c>
      <c r="U170" s="8" t="str">
        <f>INDEX(新汉化!$P:$P,MATCH(中文转码!U170,新汉化!$Q:$Q,0))</f>
        <v>A1F8</v>
      </c>
      <c r="V170" s="7" t="str">
        <f>INDEX(新汉化!$P:$P,MATCH(中文转码!V170,新汉化!$Q:$Q,0))</f>
        <v>E1BB</v>
      </c>
      <c r="W170" s="9" t="str">
        <f>INDEX(新汉化!$P:$P,MATCH(中文转码!W170,新汉化!$Q:$Q,0))</f>
        <v>BBD2</v>
      </c>
      <c r="X170" s="9" t="str">
        <f>INDEX(新汉化!$P:$P,MATCH(中文转码!X170,新汉化!$Q:$Q,0))</f>
        <v>F6B8</v>
      </c>
      <c r="Y170" s="9" t="str">
        <f>INDEX(新汉化!$P:$P,MATCH(中文转码!Y170,新汉化!$Q:$Q,0))</f>
        <v>A2BE</v>
      </c>
      <c r="Z170" s="9" t="str">
        <f>INDEX(新汉化!$P:$P,MATCH(中文转码!Z170,新汉化!$Q:$Q,0))</f>
        <v>F9B6</v>
      </c>
      <c r="AA170" s="9" t="str">
        <f>INDEX(新汉化!$P:$P,MATCH(中文转码!AA170,新汉化!$Q:$Q,0))</f>
        <v>D8B5</v>
      </c>
      <c r="AB170" s="9" t="str">
        <f>INDEX(新汉化!$P:$P,MATCH(中文转码!AB170,新汉化!$Q:$Q,0))</f>
        <v>F2CF</v>
      </c>
      <c r="AC170" s="9" t="str">
        <f>INDEX(新汉化!$P:$P,MATCH(中文转码!AC170,新汉化!$Q:$Q,0))</f>
        <v>B0C7</v>
      </c>
      <c r="AD170" s="9" t="str">
        <f>INDEX(新汉化!$P:$P,MATCH(中文转码!AD170,新汉化!$Q:$Q,0))</f>
        <v>B1D6</v>
      </c>
      <c r="AE170" s="9" t="str">
        <f>INDEX(新汉化!$P:$P,MATCH(中文转码!AE170,新汉化!$Q:$Q,0))</f>
        <v>E5B3</v>
      </c>
      <c r="AF170" s="9" t="str">
        <f>INDEX(新汉化!$P:$P,MATCH(中文转码!AF170,新汉化!$Q:$Q,0))</f>
        <v>BBB2</v>
      </c>
      <c r="AG170" s="9" t="str">
        <f>INDEX(新汉化!$P:$P,MATCH(中文转码!AG170,新汉化!$Q:$Q,0))</f>
        <v>A3CD</v>
      </c>
      <c r="AH170" s="9" t="str">
        <f>INDEX(新汉化!$P:$P,MATCH(中文转码!AH170,新汉化!$Q:$Q,0))</f>
        <v>D8B5</v>
      </c>
      <c r="AI170" s="9" t="str">
        <f>INDEX(新汉化!$P:$P,MATCH(中文转码!AI170,新汉化!$Q:$Q,0))</f>
        <v>C6C6</v>
      </c>
      <c r="AJ170" s="9" t="str">
        <f>INDEX(新汉化!$P:$P,MATCH(中文转码!AJ170,新汉化!$Q:$Q,0))</f>
        <v>B5BB</v>
      </c>
      <c r="AK170" s="9" t="str">
        <f>INDEX(新汉化!$P:$P,MATCH(中文转码!AK170,新汉化!$Q:$Q,0))</f>
        <v>8038</v>
      </c>
      <c r="AL170" s="9" t="str">
        <f>INDEX(新汉化!$P:$P,MATCH(中文转码!AL170,新汉化!$Q:$Q,0))</f>
        <v>0000</v>
      </c>
      <c r="AM170" s="9" t="str">
        <f>INDEX(新汉化!$P:$P,MATCH(中文转码!AM170,新汉化!$Q:$Q,0))</f>
        <v>0000</v>
      </c>
      <c r="AN170" s="9" t="str">
        <f>INDEX(新汉化!$P:$P,MATCH(中文转码!AN170,新汉化!$Q:$Q,0))</f>
        <v>0000</v>
      </c>
      <c r="AO170" s="9" t="str">
        <f>INDEX(新汉化!$P:$P,MATCH(中文转码!AO170,新汉化!$Q:$Q,0))</f>
        <v>0000</v>
      </c>
      <c r="AP170" s="9" t="str">
        <f>INDEX(新汉化!$P:$P,MATCH(中文转码!AP170,新汉化!$Q:$Q,0))</f>
        <v>0000</v>
      </c>
      <c r="AQ170" s="9" t="str">
        <f>INDEX(新汉化!$P:$P,MATCH(中文转码!AQ170,新汉化!$Q:$Q,0))</f>
        <v>0000</v>
      </c>
      <c r="AR170" s="9" t="str">
        <f>INDEX(新汉化!$P:$P,MATCH(中文转码!AR170,新汉化!$Q:$Q,0))</f>
        <v>0000</v>
      </c>
      <c r="AS170" s="8" t="str">
        <f>INDEX(新汉化!$P:$P,MATCH(中文转码!AS170,新汉化!$Q:$Q,0))</f>
        <v>0000</v>
      </c>
      <c r="AT170" s="7" t="str">
        <f>INDEX(新汉化!$P:$P,MATCH(中文转码!AT170,新汉化!$Q:$Q,0))</f>
        <v>B4BC</v>
      </c>
      <c r="AU170" s="9" t="str">
        <f>INDEX(新汉化!$P:$P,MATCH(中文转码!AU170,新汉化!$Q:$Q,0))</f>
        <v>B9CA</v>
      </c>
      <c r="AV170" s="9" t="str">
        <f>INDEX(新汉化!$P:$P,MATCH(中文转码!AV170,新汉化!$Q:$Q,0))</f>
        <v>C7CA</v>
      </c>
      <c r="AW170" s="9" t="str">
        <f>INDEX(新汉化!$P:$P,MATCH(中文转码!AW170,新汉化!$Q:$Q,0))</f>
        <v>B2D7</v>
      </c>
      <c r="AX170" s="9" t="str">
        <f>INDEX(新汉化!$P:$P,MATCH(中文转码!AX170,新汉化!$Q:$Q,0))</f>
        <v>CFC9</v>
      </c>
      <c r="AY170" s="9" t="str">
        <f>INDEX(新汉化!$P:$P,MATCH(中文转码!AY170,新汉化!$Q:$Q,0))</f>
        <v>D6B8</v>
      </c>
      <c r="AZ170" s="9" t="str">
        <f>INDEX(新汉化!$P:$P,MATCH(中文转码!AZ170,新汉化!$Q:$Q,0))</f>
        <v>E9BF</v>
      </c>
      <c r="BA170" s="9" t="str">
        <f>INDEX(新汉化!$P:$P,MATCH(中文转码!BA170,新汉化!$Q:$Q,0))</f>
        <v>B2D2</v>
      </c>
      <c r="BB170" s="9" t="str">
        <f>INDEX(新汉化!$P:$P,MATCH(中文转码!BB170,新汉化!$Q:$Q,0))</f>
        <v>EACD</v>
      </c>
      <c r="BC170" s="9" t="str">
        <f>INDEX(新汉化!$P:$P,MATCH(中文转码!BC170,新汉化!$Q:$Q,0))</f>
        <v>ABC8</v>
      </c>
      <c r="BD170" s="9" t="str">
        <f>INDEX(新汉化!$P:$P,MATCH(中文转码!BD170,新汉化!$Q:$Q,0))</f>
        <v>BBC3</v>
      </c>
      <c r="BE170" s="9" t="str">
        <f>INDEX(新汉化!$P:$P,MATCH(中文转码!BE170,新汉化!$Q:$Q,0))</f>
        <v>C2CA</v>
      </c>
      <c r="BF170" s="9" t="str">
        <f>INDEX(新汉化!$P:$P,MATCH(中文转码!BF170,新汉化!$Q:$Q,0))</f>
        <v>C039</v>
      </c>
      <c r="BG170" s="9" t="str">
        <f>INDEX(新汉化!$P:$P,MATCH(中文转码!BG170,新汉化!$Q:$Q,0))</f>
        <v>ABB5</v>
      </c>
      <c r="BH170" s="9" t="str">
        <f>INDEX(新汉化!$P:$P,MATCH(中文转码!BH170,新汉化!$Q:$Q,0))</f>
        <v>FDB9</v>
      </c>
      <c r="BI170" s="9" t="str">
        <f>INDEX(新汉化!$P:$P,MATCH(中文转码!BI170,新汉化!$Q:$Q,0))</f>
        <v>CBC1</v>
      </c>
      <c r="BJ170" s="9" t="str">
        <f>INDEX(新汉化!$P:$P,MATCH(中文转码!BJ170,新汉化!$Q:$Q,0))</f>
        <v>0000</v>
      </c>
      <c r="BK170" s="9" t="str">
        <f>INDEX(新汉化!$P:$P,MATCH(中文转码!BK170,新汉化!$Q:$Q,0))</f>
        <v>0000</v>
      </c>
      <c r="BL170" s="9" t="str">
        <f>INDEX(新汉化!$P:$P,MATCH(中文转码!BL170,新汉化!$Q:$Q,0))</f>
        <v>0000</v>
      </c>
      <c r="BM170" s="9" t="str">
        <f>INDEX(新汉化!$P:$P,MATCH(中文转码!BM170,新汉化!$Q:$Q,0))</f>
        <v>0000</v>
      </c>
      <c r="BN170" s="9" t="str">
        <f>INDEX(新汉化!$P:$P,MATCH(中文转码!BN170,新汉化!$Q:$Q,0))</f>
        <v>0000</v>
      </c>
      <c r="BO170" s="9" t="str">
        <f>INDEX(新汉化!$P:$P,MATCH(中文转码!BO170,新汉化!$Q:$Q,0))</f>
        <v>0000</v>
      </c>
      <c r="BP170" s="9" t="str">
        <f>INDEX(新汉化!$P:$P,MATCH(中文转码!BP170,新汉化!$Q:$Q,0))</f>
        <v>0000</v>
      </c>
      <c r="BQ170" s="8" t="str">
        <f>INDEX(新汉化!$P:$P,MATCH(中文转码!BQ170,新汉化!$Q:$Q,0))</f>
        <v>0000</v>
      </c>
      <c r="BR170" s="7" t="str">
        <f>INDEX(新汉化!$P:$P,MATCH(中文转码!BR170,新汉化!$Q:$Q,0))</f>
        <v>A028</v>
      </c>
      <c r="BS170" s="9" t="str">
        <f>INDEX(新汉化!$P:$P,MATCH(中文转码!BS170,新汉化!$Q:$Q,0))</f>
        <v>ECCC</v>
      </c>
      <c r="BT170" s="9" t="str">
        <f>INDEX(新汉化!$P:$P,MATCH(中文转码!BT170,新汉化!$Q:$Q,0))</f>
        <v>E1BB</v>
      </c>
      <c r="BU170" s="9" t="str">
        <f>INDEX(新汉化!$P:$P,MATCH(中文转码!BU170,新汉化!$Q:$Q,0))</f>
        <v>D0B8</v>
      </c>
      <c r="BV170" s="9" t="str">
        <f>INDEX(新汉化!$P:$P,MATCH(中文转码!BV170,新汉化!$Q:$Q,0))</f>
        <v>BDB5</v>
      </c>
      <c r="BW170" s="9" t="str">
        <f>INDEX(新汉化!$P:$P,MATCH(中文转码!BW170,新汉化!$Q:$Q,0))</f>
        <v>D4C9</v>
      </c>
      <c r="BX170" s="9" t="str">
        <f>INDEX(新汉化!$P:$P,MATCH(中文转码!BX170,新汉化!$Q:$Q,0))</f>
        <v>A2CE</v>
      </c>
      <c r="BY170" s="9" t="str">
        <f>INDEX(新汉化!$P:$P,MATCH(中文转码!BY170,新汉化!$Q:$Q,0))</f>
        <v>D0D3</v>
      </c>
      <c r="BZ170" s="9" t="str">
        <f>INDEX(新汉化!$P:$P,MATCH(中文转码!BZ170,新汉化!$Q:$Q,0))</f>
        <v>E3B5</v>
      </c>
      <c r="CA170" s="9" t="str">
        <f>INDEX(新汉化!$P:$P,MATCH(中文转码!CA170,新汉化!$Q:$Q,0))</f>
        <v>DBCC</v>
      </c>
      <c r="CB170" s="9" t="str">
        <f>INDEX(新汉化!$P:$P,MATCH(中文转码!CB170,新汉化!$Q:$Q,0))</f>
        <v>8038</v>
      </c>
      <c r="CC170" s="9" t="str">
        <f>INDEX(新汉化!$P:$P,MATCH(中文转码!CC170,新汉化!$Q:$Q,0))</f>
        <v>0000</v>
      </c>
      <c r="CD170" s="9" t="str">
        <f>INDEX(新汉化!$P:$P,MATCH(中文转码!CD170,新汉化!$Q:$Q,0))</f>
        <v>0000</v>
      </c>
      <c r="CE170" s="9" t="str">
        <f>INDEX(新汉化!$P:$P,MATCH(中文转码!CE170,新汉化!$Q:$Q,0))</f>
        <v>0000</v>
      </c>
      <c r="CF170" s="9" t="str">
        <f>INDEX(新汉化!$P:$P,MATCH(中文转码!CF170,新汉化!$Q:$Q,0))</f>
        <v>0000</v>
      </c>
      <c r="CG170" s="9" t="str">
        <f>INDEX(新汉化!$P:$P,MATCH(中文转码!CG170,新汉化!$Q:$Q,0))</f>
        <v>0000</v>
      </c>
      <c r="CH170" s="9" t="str">
        <f>INDEX(新汉化!$P:$P,MATCH(中文转码!CH170,新汉化!$Q:$Q,0))</f>
        <v>0000</v>
      </c>
      <c r="CI170" s="9" t="str">
        <f>INDEX(新汉化!$P:$P,MATCH(中文转码!CI170,新汉化!$Q:$Q,0))</f>
        <v>0000</v>
      </c>
      <c r="CJ170" s="9" t="str">
        <f>INDEX(新汉化!$P:$P,MATCH(中文转码!CJ170,新汉化!$Q:$Q,0))</f>
        <v>0000</v>
      </c>
      <c r="CK170" s="9" t="str">
        <f>INDEX(新汉化!$P:$P,MATCH(中文转码!CK170,新汉化!$Q:$Q,0))</f>
        <v>0000</v>
      </c>
      <c r="CL170" s="9" t="str">
        <f>INDEX(新汉化!$P:$P,MATCH(中文转码!CL170,新汉化!$Q:$Q,0))</f>
        <v>0000</v>
      </c>
      <c r="CM170" s="9" t="str">
        <f>INDEX(新汉化!$P:$P,MATCH(中文转码!CM170,新汉化!$Q:$Q,0))</f>
        <v>0000</v>
      </c>
      <c r="CN170" s="9" t="str">
        <f>INDEX(新汉化!$P:$P,MATCH(中文转码!CN170,新汉化!$Q:$Q,0))</f>
        <v>0000</v>
      </c>
      <c r="CO170" s="8" t="str">
        <f>INDEX(新汉化!$P:$P,MATCH(中文转码!CO170,新汉化!$Q:$Q,0))</f>
        <v>0000</v>
      </c>
      <c r="CP170" s="13" t="str">
        <f>日文原码!CP170</f>
        <v>0000</v>
      </c>
    </row>
    <row r="171" spans="1:94">
      <c r="A171" s="7" t="str">
        <f>日文原码!A171</f>
        <v>0100</v>
      </c>
      <c r="B171" t="str">
        <f>日文原码!B171</f>
        <v>0700</v>
      </c>
      <c r="C171" s="8" t="str">
        <f>日文原码!C171</f>
        <v>0000</v>
      </c>
      <c r="D171" s="7" t="str">
        <f>日文原码!D171</f>
        <v>0A00</v>
      </c>
      <c r="E171" t="str">
        <f>日文原码!E171</f>
        <v>0A00</v>
      </c>
      <c r="F171" t="str">
        <f>日文原码!F171</f>
        <v>0100</v>
      </c>
      <c r="G171" s="8" t="str">
        <f>日文原码!G171</f>
        <v>0900</v>
      </c>
      <c r="H171" t="str">
        <f>日文原码!H171</f>
        <v>0100</v>
      </c>
      <c r="I171" t="str">
        <f>日文原码!I171</f>
        <v>0200</v>
      </c>
      <c r="J171" t="str">
        <f>日文原码!J171</f>
        <v>0000</v>
      </c>
      <c r="K171" t="str">
        <f>日文原码!K171</f>
        <v>0000</v>
      </c>
      <c r="L171" s="7" t="str">
        <f>INDEX(新汉化!$P:$P,MATCH(中文转码!L171,新汉化!$Q:$Q,0))</f>
        <v>EAD7</v>
      </c>
      <c r="M171" s="9" t="str">
        <f>INDEX(新汉化!$P:$P,MATCH(中文转码!M171,新汉化!$Q:$Q,0))</f>
        <v>C7BD</v>
      </c>
      <c r="N171" s="9" t="str">
        <f>INDEX(新汉化!$P:$P,MATCH(中文转码!N171,新汉化!$Q:$Q,0))</f>
        <v>ACCF</v>
      </c>
      <c r="O171" s="9" t="str">
        <f>INDEX(新汉化!$P:$P,MATCH(中文转码!O171,新汉化!$Q:$Q,0))</f>
        <v>DECA</v>
      </c>
      <c r="P171" s="8" t="str">
        <f>INDEX(新汉化!$P:$P,MATCH(中文转码!P171,新汉化!$Q:$Q,0))</f>
        <v>0000</v>
      </c>
      <c r="Q171" s="7" t="str">
        <f>INDEX(新汉化!$P:$P,MATCH(中文转码!Q171,新汉化!$Q:$Q,0))</f>
        <v>A1F8</v>
      </c>
      <c r="R171" s="9" t="str">
        <f>INDEX(新汉化!$P:$P,MATCH(中文转码!R171,新汉化!$Q:$Q,0))</f>
        <v>A1F8</v>
      </c>
      <c r="S171" s="9" t="str">
        <f>INDEX(新汉化!$P:$P,MATCH(中文转码!S171,新汉化!$Q:$Q,0))</f>
        <v>EAD7</v>
      </c>
      <c r="T171" s="9" t="str">
        <f>INDEX(新汉化!$P:$P,MATCH(中文转码!T171,新汉化!$Q:$Q,0))</f>
        <v>B6D7</v>
      </c>
      <c r="U171" s="8" t="str">
        <f>INDEX(新汉化!$P:$P,MATCH(中文转码!U171,新汉化!$Q:$Q,0))</f>
        <v>A1F8</v>
      </c>
      <c r="V171" s="7" t="str">
        <f>INDEX(新汉化!$P:$P,MATCH(中文转码!V171,新汉化!$Q:$Q,0))</f>
        <v>C7BD</v>
      </c>
      <c r="W171" s="9" t="str">
        <f>INDEX(新汉化!$P:$P,MATCH(中文转码!W171,新汉化!$Q:$Q,0))</f>
        <v>DCC4</v>
      </c>
      <c r="X171" s="9" t="str">
        <f>INDEX(新汉化!$P:$P,MATCH(中文转码!X171,新汉化!$Q:$Q,0))</f>
        <v>DBB7</v>
      </c>
      <c r="Y171" s="9" t="str">
        <f>INDEX(新汉化!$P:$P,MATCH(中文转码!Y171,新汉化!$Q:$Q,0))</f>
        <v>E9CB</v>
      </c>
      <c r="Z171" s="9" t="str">
        <f>INDEX(新汉化!$P:$P,MATCH(中文转码!Z171,新汉化!$Q:$Q,0))</f>
        <v>EAD7</v>
      </c>
      <c r="AA171" s="9" t="str">
        <f>INDEX(新汉化!$P:$P,MATCH(中文转码!AA171,新汉化!$Q:$Q,0))</f>
        <v>AFCA</v>
      </c>
      <c r="AB171" s="9" t="str">
        <f>INDEX(新汉化!$P:$P,MATCH(中文转码!AB171,新汉化!$Q:$Q,0))</f>
        <v>ADD4</v>
      </c>
      <c r="AC171" s="9" t="str">
        <f>INDEX(新汉化!$P:$P,MATCH(中文转码!AC171,新汉化!$Q:$Q,0))</f>
        <v>AFCA</v>
      </c>
      <c r="AD171" s="9" t="str">
        <f>INDEX(新汉化!$P:$P,MATCH(中文转码!AD171,新汉化!$Q:$Q,0))</f>
        <v>C039</v>
      </c>
      <c r="AE171" s="9" t="str">
        <f>INDEX(新汉化!$P:$P,MATCH(中文转码!AE171,新汉化!$Q:$Q,0))</f>
        <v>B2CE</v>
      </c>
      <c r="AF171" s="9" t="str">
        <f>INDEX(新汉化!$P:$P,MATCH(中文转码!AF171,新汉化!$Q:$Q,0))</f>
        <v>CDB0</v>
      </c>
      <c r="AG171" s="9" t="str">
        <f>INDEX(新汉化!$P:$P,MATCH(中文转码!AG171,新汉化!$Q:$Q,0))</f>
        <v>DCC4</v>
      </c>
      <c r="AH171" s="9" t="str">
        <f>INDEX(新汉化!$P:$P,MATCH(中文转码!AH171,新汉化!$Q:$Q,0))</f>
        <v>BBD2</v>
      </c>
      <c r="AI171" s="9" t="str">
        <f>INDEX(新汉化!$P:$P,MATCH(中文转码!AI171,新汉化!$Q:$Q,0))</f>
        <v>F7BB</v>
      </c>
      <c r="AJ171" s="9" t="str">
        <f>INDEX(新汉化!$P:$P,MATCH(中文转码!AJ171,新汉化!$Q:$Q,0))</f>
        <v>A8C9</v>
      </c>
      <c r="AK171" s="9" t="str">
        <f>INDEX(新汉化!$P:$P,MATCH(中文转码!AK171,新汉化!$Q:$Q,0))</f>
        <v>FACB</v>
      </c>
      <c r="AL171" s="9" t="str">
        <f>INDEX(新汉化!$P:$P,MATCH(中文转码!AL171,新汉化!$Q:$Q,0))</f>
        <v>0000</v>
      </c>
      <c r="AM171" s="9" t="str">
        <f>INDEX(新汉化!$P:$P,MATCH(中文转码!AM171,新汉化!$Q:$Q,0))</f>
        <v>0000</v>
      </c>
      <c r="AN171" s="9" t="str">
        <f>INDEX(新汉化!$P:$P,MATCH(中文转码!AN171,新汉化!$Q:$Q,0))</f>
        <v>0000</v>
      </c>
      <c r="AO171" s="9" t="str">
        <f>INDEX(新汉化!$P:$P,MATCH(中文转码!AO171,新汉化!$Q:$Q,0))</f>
        <v>0000</v>
      </c>
      <c r="AP171" s="9" t="str">
        <f>INDEX(新汉化!$P:$P,MATCH(中文转码!AP171,新汉化!$Q:$Q,0))</f>
        <v>0000</v>
      </c>
      <c r="AQ171" s="9" t="str">
        <f>INDEX(新汉化!$P:$P,MATCH(中文转码!AQ171,新汉化!$Q:$Q,0))</f>
        <v>0000</v>
      </c>
      <c r="AR171" s="9" t="str">
        <f>INDEX(新汉化!$P:$P,MATCH(中文转码!AR171,新汉化!$Q:$Q,0))</f>
        <v>0000</v>
      </c>
      <c r="AS171" s="8" t="str">
        <f>INDEX(新汉化!$P:$P,MATCH(中文转码!AS171,新汉化!$Q:$Q,0))</f>
        <v>0000</v>
      </c>
      <c r="AT171" s="7" t="str">
        <f>INDEX(新汉化!$P:$P,MATCH(中文转码!AT171,新汉化!$Q:$Q,0))</f>
        <v>F3B4</v>
      </c>
      <c r="AU171" s="9" t="str">
        <f>INDEX(新汉化!$P:$P,MATCH(中文转码!AU171,新汉化!$Q:$Q,0))</f>
        <v>A5C2</v>
      </c>
      <c r="AV171" s="9" t="str">
        <f>INDEX(新汉化!$P:$P,MATCH(中文转码!AV171,新汉化!$Q:$Q,0))</f>
        <v>8038</v>
      </c>
      <c r="AW171" s="9" t="str">
        <f>INDEX(新汉化!$P:$P,MATCH(中文转码!AW171,新汉化!$Q:$Q,0))</f>
        <v>E1BC</v>
      </c>
      <c r="AX171" s="9" t="str">
        <f>INDEX(新汉化!$P:$P,MATCH(中文转码!AX171,新汉化!$Q:$Q,0))</f>
        <v>B2D3</v>
      </c>
      <c r="AY171" s="9" t="str">
        <f>INDEX(新汉化!$P:$P,MATCH(中文转码!AY171,新汉化!$Q:$Q,0))</f>
        <v>C4B5</v>
      </c>
      <c r="AZ171" s="9" t="str">
        <f>INDEX(新汉化!$P:$P,MATCH(中文转码!AZ171,新汉化!$Q:$Q,0))</f>
        <v>A4C6</v>
      </c>
      <c r="BA171" s="9" t="str">
        <f>INDEX(新汉化!$P:$P,MATCH(中文转码!BA171,新汉化!$Q:$Q,0))</f>
        <v>F4B7</v>
      </c>
      <c r="BB171" s="9" t="str">
        <f>INDEX(新汉化!$P:$P,MATCH(中文转码!BB171,新汉化!$Q:$Q,0))</f>
        <v>ACC1</v>
      </c>
      <c r="BC171" s="9" t="str">
        <f>INDEX(新汉化!$P:$P,MATCH(中文转码!BC171,新汉化!$Q:$Q,0))</f>
        <v>F3B4</v>
      </c>
      <c r="BD171" s="9" t="str">
        <f>INDEX(新汉化!$P:$P,MATCH(中文转码!BD171,新汉化!$Q:$Q,0))</f>
        <v>DAC5</v>
      </c>
      <c r="BE171" s="9" t="str">
        <f>INDEX(新汉化!$P:$P,MATCH(中文转码!BE171,新汉化!$Q:$Q,0))</f>
        <v>B2D2</v>
      </c>
      <c r="BF171" s="9" t="str">
        <f>INDEX(新汉化!$P:$P,MATCH(中文转码!BF171,新汉化!$Q:$Q,0))</f>
        <v>DECE</v>
      </c>
      <c r="BG171" s="9" t="str">
        <f>INDEX(新汉化!$P:$P,MATCH(中文转码!BG171,新汉化!$Q:$Q,0))</f>
        <v>A8B7</v>
      </c>
      <c r="BH171" s="9" t="str">
        <f>INDEX(新汉化!$P:$P,MATCH(中文转码!BH171,新汉化!$Q:$Q,0))</f>
        <v>CBC9</v>
      </c>
      <c r="BI171" s="9" t="str">
        <f>INDEX(新汉化!$P:$P,MATCH(中文转码!BI171,新汉化!$Q:$Q,0))</f>
        <v>B0BC</v>
      </c>
      <c r="BJ171" s="9" t="str">
        <f>INDEX(新汉化!$P:$P,MATCH(中文转码!BJ171,新汉化!$Q:$Q,0))</f>
        <v>0000</v>
      </c>
      <c r="BK171" s="9" t="str">
        <f>INDEX(新汉化!$P:$P,MATCH(中文转码!BK171,新汉化!$Q:$Q,0))</f>
        <v>0000</v>
      </c>
      <c r="BL171" s="9" t="str">
        <f>INDEX(新汉化!$P:$P,MATCH(中文转码!BL171,新汉化!$Q:$Q,0))</f>
        <v>0000</v>
      </c>
      <c r="BM171" s="9" t="str">
        <f>INDEX(新汉化!$P:$P,MATCH(中文转码!BM171,新汉化!$Q:$Q,0))</f>
        <v>0000</v>
      </c>
      <c r="BN171" s="9" t="str">
        <f>INDEX(新汉化!$P:$P,MATCH(中文转码!BN171,新汉化!$Q:$Q,0))</f>
        <v>0000</v>
      </c>
      <c r="BO171" s="9" t="str">
        <f>INDEX(新汉化!$P:$P,MATCH(中文转码!BO171,新汉化!$Q:$Q,0))</f>
        <v>0000</v>
      </c>
      <c r="BP171" s="9" t="str">
        <f>INDEX(新汉化!$P:$P,MATCH(中文转码!BP171,新汉化!$Q:$Q,0))</f>
        <v>0000</v>
      </c>
      <c r="BQ171" s="8" t="str">
        <f>INDEX(新汉化!$P:$P,MATCH(中文转码!BQ171,新汉化!$Q:$Q,0))</f>
        <v>0000</v>
      </c>
      <c r="BR171" s="7" t="str">
        <f>INDEX(新汉化!$P:$P,MATCH(中文转码!BR171,新汉化!$Q:$Q,0))</f>
        <v>D6B7</v>
      </c>
      <c r="BS171" s="9" t="str">
        <f>INDEX(新汉化!$P:$P,MATCH(中文转码!BS171,新汉化!$Q:$Q,0))</f>
        <v>C1BA</v>
      </c>
      <c r="BT171" s="9" t="str">
        <f>INDEX(新汉化!$P:$P,MATCH(中文转码!BT171,新汉化!$Q:$Q,0))</f>
        <v>8038</v>
      </c>
      <c r="BU171" s="9" t="str">
        <f>INDEX(新汉化!$P:$P,MATCH(中文转码!BU171,新汉化!$Q:$Q,0))</f>
        <v>0000</v>
      </c>
      <c r="BV171" s="9" t="str">
        <f>INDEX(新汉化!$P:$P,MATCH(中文转码!BV171,新汉化!$Q:$Q,0))</f>
        <v>0000</v>
      </c>
      <c r="BW171" s="9" t="str">
        <f>INDEX(新汉化!$P:$P,MATCH(中文转码!BW171,新汉化!$Q:$Q,0))</f>
        <v>0000</v>
      </c>
      <c r="BX171" s="9" t="str">
        <f>INDEX(新汉化!$P:$P,MATCH(中文转码!BX171,新汉化!$Q:$Q,0))</f>
        <v>0000</v>
      </c>
      <c r="BY171" s="9" t="str">
        <f>INDEX(新汉化!$P:$P,MATCH(中文转码!BY171,新汉化!$Q:$Q,0))</f>
        <v>0000</v>
      </c>
      <c r="BZ171" s="9" t="str">
        <f>INDEX(新汉化!$P:$P,MATCH(中文转码!BZ171,新汉化!$Q:$Q,0))</f>
        <v>0000</v>
      </c>
      <c r="CA171" s="9" t="str">
        <f>INDEX(新汉化!$P:$P,MATCH(中文转码!CA171,新汉化!$Q:$Q,0))</f>
        <v>0000</v>
      </c>
      <c r="CB171" s="9" t="str">
        <f>INDEX(新汉化!$P:$P,MATCH(中文转码!CB171,新汉化!$Q:$Q,0))</f>
        <v>0000</v>
      </c>
      <c r="CC171" s="9" t="str">
        <f>INDEX(新汉化!$P:$P,MATCH(中文转码!CC171,新汉化!$Q:$Q,0))</f>
        <v>0000</v>
      </c>
      <c r="CD171" s="9" t="str">
        <f>INDEX(新汉化!$P:$P,MATCH(中文转码!CD171,新汉化!$Q:$Q,0))</f>
        <v>0000</v>
      </c>
      <c r="CE171" s="9" t="str">
        <f>INDEX(新汉化!$P:$P,MATCH(中文转码!CE171,新汉化!$Q:$Q,0))</f>
        <v>0000</v>
      </c>
      <c r="CF171" s="9" t="str">
        <f>INDEX(新汉化!$P:$P,MATCH(中文转码!CF171,新汉化!$Q:$Q,0))</f>
        <v>0000</v>
      </c>
      <c r="CG171" s="9" t="str">
        <f>INDEX(新汉化!$P:$P,MATCH(中文转码!CG171,新汉化!$Q:$Q,0))</f>
        <v>0000</v>
      </c>
      <c r="CH171" s="9" t="str">
        <f>INDEX(新汉化!$P:$P,MATCH(中文转码!CH171,新汉化!$Q:$Q,0))</f>
        <v>0000</v>
      </c>
      <c r="CI171" s="9" t="str">
        <f>INDEX(新汉化!$P:$P,MATCH(中文转码!CI171,新汉化!$Q:$Q,0))</f>
        <v>0000</v>
      </c>
      <c r="CJ171" s="9" t="str">
        <f>INDEX(新汉化!$P:$P,MATCH(中文转码!CJ171,新汉化!$Q:$Q,0))</f>
        <v>0000</v>
      </c>
      <c r="CK171" s="9" t="str">
        <f>INDEX(新汉化!$P:$P,MATCH(中文转码!CK171,新汉化!$Q:$Q,0))</f>
        <v>0000</v>
      </c>
      <c r="CL171" s="9" t="str">
        <f>INDEX(新汉化!$P:$P,MATCH(中文转码!CL171,新汉化!$Q:$Q,0))</f>
        <v>0000</v>
      </c>
      <c r="CM171" s="9" t="str">
        <f>INDEX(新汉化!$P:$P,MATCH(中文转码!CM171,新汉化!$Q:$Q,0))</f>
        <v>0000</v>
      </c>
      <c r="CN171" s="9" t="str">
        <f>INDEX(新汉化!$P:$P,MATCH(中文转码!CN171,新汉化!$Q:$Q,0))</f>
        <v>0000</v>
      </c>
      <c r="CO171" s="8" t="str">
        <f>INDEX(新汉化!$P:$P,MATCH(中文转码!CO171,新汉化!$Q:$Q,0))</f>
        <v>0000</v>
      </c>
      <c r="CP171" s="13" t="str">
        <f>日文原码!CP171</f>
        <v>0000</v>
      </c>
    </row>
    <row r="172" spans="1:94">
      <c r="A172" s="7" t="str">
        <f>日文原码!A172</f>
        <v>0100</v>
      </c>
      <c r="B172" t="str">
        <f>日文原码!B172</f>
        <v>0700</v>
      </c>
      <c r="C172" s="8" t="str">
        <f>日文原码!C172</f>
        <v>0100</v>
      </c>
      <c r="D172" s="7" t="str">
        <f>日文原码!D172</f>
        <v>0A00</v>
      </c>
      <c r="E172" t="str">
        <f>日文原码!E172</f>
        <v>0A00</v>
      </c>
      <c r="F172" t="str">
        <f>日文原码!F172</f>
        <v>0000</v>
      </c>
      <c r="G172" s="8" t="str">
        <f>日文原码!G172</f>
        <v>0700</v>
      </c>
      <c r="H172" t="str">
        <f>日文原码!H172</f>
        <v>0A00</v>
      </c>
      <c r="I172" t="str">
        <f>日文原码!I172</f>
        <v>0100</v>
      </c>
      <c r="J172" t="str">
        <f>日文原码!J172</f>
        <v>0600</v>
      </c>
      <c r="K172" t="str">
        <f>日文原码!K172</f>
        <v>0800</v>
      </c>
      <c r="L172" s="7" t="str">
        <f>INDEX(新汉化!$P:$P,MATCH(中文转码!L172,新汉化!$Q:$Q,0))</f>
        <v>A9D1</v>
      </c>
      <c r="M172" s="9" t="str">
        <f>INDEX(新汉化!$P:$P,MATCH(中文转码!M172,新汉化!$Q:$Q,0))</f>
        <v>AFCD</v>
      </c>
      <c r="N172" s="9" t="str">
        <f>INDEX(新汉化!$P:$P,MATCH(中文转码!N172,新汉化!$Q:$Q,0))</f>
        <v>D3D7</v>
      </c>
      <c r="O172" s="9" t="str">
        <f>INDEX(新汉化!$P:$P,MATCH(中文转码!O172,新汉化!$Q:$Q,0))</f>
        <v>0000</v>
      </c>
      <c r="P172" s="8" t="str">
        <f>INDEX(新汉化!$P:$P,MATCH(中文转码!P172,新汉化!$Q:$Q,0))</f>
        <v>0000</v>
      </c>
      <c r="Q172" s="7" t="str">
        <f>INDEX(新汉化!$P:$P,MATCH(中文转码!Q172,新汉化!$Q:$Q,0))</f>
        <v>A1F8</v>
      </c>
      <c r="R172" s="9" t="str">
        <f>INDEX(新汉化!$P:$P,MATCH(中文转码!R172,新汉化!$Q:$Q,0))</f>
        <v>A1F8</v>
      </c>
      <c r="S172" s="9" t="str">
        <f>INDEX(新汉化!$P:$P,MATCH(中文转码!S172,新汉化!$Q:$Q,0))</f>
        <v>A9D1</v>
      </c>
      <c r="T172" s="9" t="str">
        <f>INDEX(新汉化!$P:$P,MATCH(中文转码!T172,新汉化!$Q:$Q,0))</f>
        <v>D2F3</v>
      </c>
      <c r="U172" s="8" t="str">
        <f>INDEX(新汉化!$P:$P,MATCH(中文转码!U172,新汉化!$Q:$Q,0))</f>
        <v>A1F8</v>
      </c>
      <c r="V172" s="7" t="str">
        <f>INDEX(新汉化!$P:$P,MATCH(中文转码!V172,新汉化!$Q:$Q,0))</f>
        <v>C3B8</v>
      </c>
      <c r="W172" s="9" t="str">
        <f>INDEX(新汉化!$P:$P,MATCH(中文转码!W172,新汉化!$Q:$Q,0))</f>
        <v>A6B1</v>
      </c>
      <c r="X172" s="9" t="str">
        <f>INDEX(新汉化!$P:$P,MATCH(中文转码!X172,新汉化!$Q:$Q,0))</f>
        <v>C9BF</v>
      </c>
      <c r="Y172" s="9" t="str">
        <f>INDEX(新汉化!$P:$P,MATCH(中文转码!Y172,新汉化!$Q:$Q,0))</f>
        <v>CEC3</v>
      </c>
      <c r="Z172" s="9" t="str">
        <f>INDEX(新汉化!$P:$P,MATCH(中文转码!Z172,新汉化!$Q:$Q,0))</f>
        <v>FAC9</v>
      </c>
      <c r="AA172" s="9" t="str">
        <f>INDEX(新汉化!$P:$P,MATCH(中文转码!AA172,新汉化!$Q:$Q,0))</f>
        <v>EEBB</v>
      </c>
      <c r="AB172" s="9" t="str">
        <f>INDEX(新汉化!$P:$P,MATCH(中文转码!AB172,新汉化!$Q:$Q,0))</f>
        <v>DAD4</v>
      </c>
      <c r="AC172" s="9" t="str">
        <f>INDEX(新汉化!$P:$P,MATCH(中文转码!AC172,新汉化!$Q:$Q,0))</f>
        <v>ADBE</v>
      </c>
      <c r="AD172" s="9" t="str">
        <f>INDEX(新汉化!$P:$P,MATCH(中文转码!AD172,新汉化!$Q:$Q,0))</f>
        <v>A3B3</v>
      </c>
      <c r="AE172" s="9" t="str">
        <f>INDEX(新汉化!$P:$P,MATCH(中文转码!AE172,新汉化!$Q:$Q,0))</f>
        <v>C2CF</v>
      </c>
      <c r="AF172" s="9" t="str">
        <f>INDEX(新汉化!$P:$P,MATCH(中文转码!AF172,新汉化!$Q:$Q,0))</f>
        <v>A9D1</v>
      </c>
      <c r="AG172" s="9" t="str">
        <f>INDEX(新汉化!$P:$P,MATCH(中文转码!AG172,新汉化!$Q:$Q,0))</f>
        <v>C4B5</v>
      </c>
      <c r="AH172" s="9" t="str">
        <f>INDEX(新汉化!$P:$P,MATCH(中文转码!AH172,新汉化!$Q:$Q,0))</f>
        <v>D8B5</v>
      </c>
      <c r="AI172" s="9" t="str">
        <f>INDEX(新汉化!$P:$P,MATCH(中文转码!AI172,新汉化!$Q:$Q,0))</f>
        <v>BDB7</v>
      </c>
      <c r="AJ172" s="9" t="str">
        <f>INDEX(新汉化!$P:$P,MATCH(中文转码!AJ172,新汉化!$Q:$Q,0))</f>
        <v>8038</v>
      </c>
      <c r="AK172" s="9" t="str">
        <f>INDEX(新汉化!$P:$P,MATCH(中文转码!AK172,新汉化!$Q:$Q,0))</f>
        <v>0000</v>
      </c>
      <c r="AL172" s="9" t="str">
        <f>INDEX(新汉化!$P:$P,MATCH(中文转码!AL172,新汉化!$Q:$Q,0))</f>
        <v>0000</v>
      </c>
      <c r="AM172" s="9" t="str">
        <f>INDEX(新汉化!$P:$P,MATCH(中文转码!AM172,新汉化!$Q:$Q,0))</f>
        <v>0000</v>
      </c>
      <c r="AN172" s="9" t="str">
        <f>INDEX(新汉化!$P:$P,MATCH(中文转码!AN172,新汉化!$Q:$Q,0))</f>
        <v>0000</v>
      </c>
      <c r="AO172" s="9" t="str">
        <f>INDEX(新汉化!$P:$P,MATCH(中文转码!AO172,新汉化!$Q:$Q,0))</f>
        <v>0000</v>
      </c>
      <c r="AP172" s="9" t="str">
        <f>INDEX(新汉化!$P:$P,MATCH(中文转码!AP172,新汉化!$Q:$Q,0))</f>
        <v>0000</v>
      </c>
      <c r="AQ172" s="9" t="str">
        <f>INDEX(新汉化!$P:$P,MATCH(中文转码!AQ172,新汉化!$Q:$Q,0))</f>
        <v>0000</v>
      </c>
      <c r="AR172" s="9" t="str">
        <f>INDEX(新汉化!$P:$P,MATCH(中文转码!AR172,新汉化!$Q:$Q,0))</f>
        <v>0000</v>
      </c>
      <c r="AS172" s="8" t="str">
        <f>INDEX(新汉化!$P:$P,MATCH(中文转码!AS172,新汉化!$Q:$Q,0))</f>
        <v>0000</v>
      </c>
      <c r="AT172" s="7" t="str">
        <f>INDEX(新汉化!$P:$P,MATCH(中文转码!AT172,新汉化!$Q:$Q,0))</f>
        <v>DAD4</v>
      </c>
      <c r="AU172" s="9" t="str">
        <f>INDEX(新汉化!$P:$P,MATCH(中文转码!AU172,新汉化!$Q:$Q,0))</f>
        <v>BBB2</v>
      </c>
      <c r="AV172" s="9" t="str">
        <f>INDEX(新汉化!$P:$P,MATCH(中文转码!AV172,新汉化!$Q:$Q,0))</f>
        <v>C2CF</v>
      </c>
      <c r="AW172" s="9" t="str">
        <f>INDEX(新汉化!$P:$P,MATCH(中文转码!AW172,新汉化!$Q:$Q,0))</f>
        <v>A9D1</v>
      </c>
      <c r="AX172" s="9" t="str">
        <f>INDEX(新汉化!$P:$P,MATCH(中文转码!AX172,新汉化!$Q:$Q,0))</f>
        <v>C4B5</v>
      </c>
      <c r="AY172" s="9" t="str">
        <f>INDEX(新汉化!$P:$P,MATCH(中文转码!AY172,新汉化!$Q:$Q,0))</f>
        <v>BAB4</v>
      </c>
      <c r="AZ172" s="9" t="str">
        <f>INDEX(新汉化!$P:$P,MATCH(中文转码!AZ172,新汉化!$Q:$Q,0))</f>
        <v>C4CF</v>
      </c>
      <c r="BA172" s="9" t="str">
        <f>INDEX(新汉化!$P:$P,MATCH(中文转码!BA172,新汉化!$Q:$Q,0))</f>
        <v>BEBC</v>
      </c>
      <c r="BB172" s="9" t="str">
        <f>INDEX(新汉化!$P:$P,MATCH(中文转码!BB172,新汉化!$Q:$Q,0))</f>
        <v>DABD</v>
      </c>
      <c r="BC172" s="9" t="str">
        <f>INDEX(新汉化!$P:$P,MATCH(中文转码!BC172,新汉化!$Q:$Q,0))</f>
        <v>C039</v>
      </c>
      <c r="BD172" s="9" t="str">
        <f>INDEX(新汉化!$P:$P,MATCH(中文转码!BD172,新汉化!$Q:$Q,0))</f>
        <v>E1BB</v>
      </c>
      <c r="BE172" s="9" t="str">
        <f>INDEX(新汉化!$P:$P,MATCH(中文转码!BE172,新汉化!$Q:$Q,0))</f>
        <v>B2B0</v>
      </c>
      <c r="BF172" s="9" t="str">
        <f>INDEX(新汉化!$P:$P,MATCH(中文转码!BF172,新汉化!$Q:$Q,0))</f>
        <v>B2BE</v>
      </c>
      <c r="BG172" s="9" t="str">
        <f>INDEX(新汉化!$P:$P,MATCH(中文转码!BG172,新汉化!$Q:$Q,0))</f>
        <v>D8B5</v>
      </c>
      <c r="BH172" s="9" t="str">
        <f>INDEX(新汉化!$P:$P,MATCH(中文转码!BH172,新汉化!$Q:$Q,0))</f>
        <v>FAC9</v>
      </c>
      <c r="BI172" s="9" t="str">
        <f>INDEX(新汉化!$P:$P,MATCH(中文转码!BI172,新汉化!$Q:$Q,0))</f>
        <v>EEBB</v>
      </c>
      <c r="BJ172" s="9" t="str">
        <f>INDEX(新汉化!$P:$P,MATCH(中文转码!BJ172,新汉化!$Q:$Q,0))</f>
        <v>0000</v>
      </c>
      <c r="BK172" s="9" t="str">
        <f>INDEX(新汉化!$P:$P,MATCH(中文转码!BK172,新汉化!$Q:$Q,0))</f>
        <v>0000</v>
      </c>
      <c r="BL172" s="9" t="str">
        <f>INDEX(新汉化!$P:$P,MATCH(中文转码!BL172,新汉化!$Q:$Q,0))</f>
        <v>0000</v>
      </c>
      <c r="BM172" s="9" t="str">
        <f>INDEX(新汉化!$P:$P,MATCH(中文转码!BM172,新汉化!$Q:$Q,0))</f>
        <v>0000</v>
      </c>
      <c r="BN172" s="9" t="str">
        <f>INDEX(新汉化!$P:$P,MATCH(中文转码!BN172,新汉化!$Q:$Q,0))</f>
        <v>0000</v>
      </c>
      <c r="BO172" s="9" t="str">
        <f>INDEX(新汉化!$P:$P,MATCH(中文转码!BO172,新汉化!$Q:$Q,0))</f>
        <v>0000</v>
      </c>
      <c r="BP172" s="9" t="str">
        <f>INDEX(新汉化!$P:$P,MATCH(中文转码!BP172,新汉化!$Q:$Q,0))</f>
        <v>0000</v>
      </c>
      <c r="BQ172" s="8" t="str">
        <f>INDEX(新汉化!$P:$P,MATCH(中文转码!BQ172,新汉化!$Q:$Q,0))</f>
        <v>0000</v>
      </c>
      <c r="BR172" s="7" t="str">
        <f>INDEX(新汉化!$P:$P,MATCH(中文转码!BR172,新汉化!$Q:$Q,0))</f>
        <v>DAD4</v>
      </c>
      <c r="BS172" s="9" t="str">
        <f>INDEX(新汉化!$P:$P,MATCH(中文转码!BS172,新汉化!$Q:$Q,0))</f>
        <v>D3D6</v>
      </c>
      <c r="BT172" s="9" t="str">
        <f>INDEX(新汉化!$P:$P,MATCH(中文转码!BT172,新汉化!$Q:$Q,0))</f>
        <v>E9C8</v>
      </c>
      <c r="BU172" s="9" t="str">
        <f>INDEX(新汉化!$P:$P,MATCH(中文转码!BU172,新汉化!$Q:$Q,0))</f>
        <v>AFCA</v>
      </c>
      <c r="BV172" s="9" t="str">
        <f>INDEX(新汉化!$P:$P,MATCH(中文转码!BV172,新汉化!$Q:$Q,0))</f>
        <v>B4B6</v>
      </c>
      <c r="BW172" s="9" t="str">
        <f>INDEX(新汉化!$P:$P,MATCH(中文转码!BW172,新汉化!$Q:$Q,0))</f>
        <v>C4B5</v>
      </c>
      <c r="BX172" s="9" t="str">
        <f>INDEX(新汉化!$P:$P,MATCH(中文转码!BX172,新汉化!$Q:$Q,0))</f>
        <v>EEC9</v>
      </c>
      <c r="BY172" s="9" t="str">
        <f>INDEX(新汉化!$P:$P,MATCH(中文转码!BY172,新汉化!$Q:$Q,0))</f>
        <v>A6B4</v>
      </c>
      <c r="BZ172" s="9" t="str">
        <f>INDEX(新汉化!$P:$P,MATCH(中文转码!BZ172,新汉化!$Q:$Q,0))</f>
        <v>8038</v>
      </c>
      <c r="CA172" s="9" t="str">
        <f>INDEX(新汉化!$P:$P,MATCH(中文转码!CA172,新汉化!$Q:$Q,0))</f>
        <v>0000</v>
      </c>
      <c r="CB172" s="9" t="str">
        <f>INDEX(新汉化!$P:$P,MATCH(中文转码!CB172,新汉化!$Q:$Q,0))</f>
        <v>0000</v>
      </c>
      <c r="CC172" s="9" t="str">
        <f>INDEX(新汉化!$P:$P,MATCH(中文转码!CC172,新汉化!$Q:$Q,0))</f>
        <v>0000</v>
      </c>
      <c r="CD172" s="9" t="str">
        <f>INDEX(新汉化!$P:$P,MATCH(中文转码!CD172,新汉化!$Q:$Q,0))</f>
        <v>0000</v>
      </c>
      <c r="CE172" s="9" t="str">
        <f>INDEX(新汉化!$P:$P,MATCH(中文转码!CE172,新汉化!$Q:$Q,0))</f>
        <v>0000</v>
      </c>
      <c r="CF172" s="9" t="str">
        <f>INDEX(新汉化!$P:$P,MATCH(中文转码!CF172,新汉化!$Q:$Q,0))</f>
        <v>0000</v>
      </c>
      <c r="CG172" s="9" t="str">
        <f>INDEX(新汉化!$P:$P,MATCH(中文转码!CG172,新汉化!$Q:$Q,0))</f>
        <v>0000</v>
      </c>
      <c r="CH172" s="9" t="str">
        <f>INDEX(新汉化!$P:$P,MATCH(中文转码!CH172,新汉化!$Q:$Q,0))</f>
        <v>0000</v>
      </c>
      <c r="CI172" s="9" t="str">
        <f>INDEX(新汉化!$P:$P,MATCH(中文转码!CI172,新汉化!$Q:$Q,0))</f>
        <v>0000</v>
      </c>
      <c r="CJ172" s="9" t="str">
        <f>INDEX(新汉化!$P:$P,MATCH(中文转码!CJ172,新汉化!$Q:$Q,0))</f>
        <v>0000</v>
      </c>
      <c r="CK172" s="9" t="str">
        <f>INDEX(新汉化!$P:$P,MATCH(中文转码!CK172,新汉化!$Q:$Q,0))</f>
        <v>0000</v>
      </c>
      <c r="CL172" s="9" t="str">
        <f>INDEX(新汉化!$P:$P,MATCH(中文转码!CL172,新汉化!$Q:$Q,0))</f>
        <v>0000</v>
      </c>
      <c r="CM172" s="9" t="str">
        <f>INDEX(新汉化!$P:$P,MATCH(中文转码!CM172,新汉化!$Q:$Q,0))</f>
        <v>0000</v>
      </c>
      <c r="CN172" s="9" t="str">
        <f>INDEX(新汉化!$P:$P,MATCH(中文转码!CN172,新汉化!$Q:$Q,0))</f>
        <v>0000</v>
      </c>
      <c r="CO172" s="8" t="str">
        <f>INDEX(新汉化!$P:$P,MATCH(中文转码!CO172,新汉化!$Q:$Q,0))</f>
        <v>0000</v>
      </c>
      <c r="CP172" s="13" t="str">
        <f>日文原码!CP172</f>
        <v>0000</v>
      </c>
    </row>
    <row r="173" spans="1:94">
      <c r="A173" s="7" t="str">
        <f>日文原码!A173</f>
        <v>0100</v>
      </c>
      <c r="B173" t="str">
        <f>日文原码!B173</f>
        <v>0700</v>
      </c>
      <c r="C173" s="8" t="str">
        <f>日文原码!C173</f>
        <v>0200</v>
      </c>
      <c r="D173" s="7" t="str">
        <f>日文原码!D173</f>
        <v>0A00</v>
      </c>
      <c r="E173" t="str">
        <f>日文原码!E173</f>
        <v>0A00</v>
      </c>
      <c r="F173" t="str">
        <f>日文原码!F173</f>
        <v>0100</v>
      </c>
      <c r="G173" s="8" t="str">
        <f>日文原码!G173</f>
        <v>0500</v>
      </c>
      <c r="H173" t="str">
        <f>日文原码!H173</f>
        <v>0200</v>
      </c>
      <c r="I173" t="str">
        <f>日文原码!I173</f>
        <v>0500</v>
      </c>
      <c r="J173" t="str">
        <f>日文原码!J173</f>
        <v>0600</v>
      </c>
      <c r="K173" t="str">
        <f>日文原码!K173</f>
        <v>0500</v>
      </c>
      <c r="L173" s="7" t="str">
        <f>INDEX(新汉化!$P:$P,MATCH(中文转码!L173,新汉化!$Q:$Q,0))</f>
        <v>F9B1</v>
      </c>
      <c r="M173" s="9" t="str">
        <f>INDEX(新汉化!$P:$P,MATCH(中文转码!M173,新汉化!$Q:$Q,0))</f>
        <v>EDB9</v>
      </c>
      <c r="N173" s="9" t="str">
        <f>INDEX(新汉化!$P:$P,MATCH(中文转码!N173,新汉化!$Q:$Q,0))</f>
        <v>A4BB</v>
      </c>
      <c r="O173" s="9" t="str">
        <f>INDEX(新汉化!$P:$P,MATCH(中文转码!O173,新汉化!$Q:$Q,0))</f>
        <v>0000</v>
      </c>
      <c r="P173" s="8" t="str">
        <f>INDEX(新汉化!$P:$P,MATCH(中文转码!P173,新汉化!$Q:$Q,0))</f>
        <v>0000</v>
      </c>
      <c r="Q173" s="7" t="str">
        <f>INDEX(新汉化!$P:$P,MATCH(中文转码!Q173,新汉化!$Q:$Q,0))</f>
        <v>A1F8</v>
      </c>
      <c r="R173" s="9" t="str">
        <f>INDEX(新汉化!$P:$P,MATCH(中文转码!R173,新汉化!$Q:$Q,0))</f>
        <v>A1F8</v>
      </c>
      <c r="S173" s="9" t="str">
        <f>INDEX(新汉化!$P:$P,MATCH(中文转码!S173,新汉化!$Q:$Q,0))</f>
        <v>B3C1</v>
      </c>
      <c r="T173" s="9" t="str">
        <f>INDEX(新汉化!$P:$P,MATCH(中文转码!T173,新汉化!$Q:$Q,0))</f>
        <v>E6C3</v>
      </c>
      <c r="U173" s="8" t="str">
        <f>INDEX(新汉化!$P:$P,MATCH(中文转码!U173,新汉化!$Q:$Q,0))</f>
        <v>A1F8</v>
      </c>
      <c r="V173" s="7" t="str">
        <f>INDEX(新汉化!$P:$P,MATCH(中文转码!V173,新汉化!$Q:$Q,0))</f>
        <v>C3D3</v>
      </c>
      <c r="W173" s="9" t="str">
        <f>INDEX(新汉化!$P:$P,MATCH(中文转码!W173,新汉化!$Q:$Q,0))</f>
        <v>F9B1</v>
      </c>
      <c r="X173" s="9" t="str">
        <f>INDEX(新汉化!$P:$P,MATCH(中文转码!X173,新汉化!$Q:$Q,0))</f>
        <v>AED6</v>
      </c>
      <c r="Y173" s="9" t="str">
        <f>INDEX(新汉化!$P:$P,MATCH(中文转码!Y173,新汉化!$Q:$Q,0))</f>
        <v>F8EE</v>
      </c>
      <c r="Z173" s="9" t="str">
        <f>INDEX(新汉化!$P:$P,MATCH(中文转码!Z173,新汉化!$Q:$Q,0))</f>
        <v>D7BC</v>
      </c>
      <c r="AA173" s="9" t="str">
        <f>INDEX(新汉化!$P:$P,MATCH(中文转码!AA173,新汉化!$Q:$Q,0))</f>
        <v>D3BC</v>
      </c>
      <c r="AB173" s="9" t="str">
        <f>INDEX(新汉化!$P:$P,MATCH(中文转码!AB173,新汉化!$Q:$Q,0))</f>
        <v>CCB9</v>
      </c>
      <c r="AC173" s="9" t="str">
        <f>INDEX(新汉化!$P:$P,MATCH(中文转码!AC173,新汉化!$Q:$Q,0))</f>
        <v>D4D7</v>
      </c>
      <c r="AD173" s="9" t="str">
        <f>INDEX(新汉化!$P:$P,MATCH(中文转码!AD173,新汉化!$Q:$Q,0))</f>
        <v>BABC</v>
      </c>
      <c r="AE173" s="9" t="str">
        <f>INDEX(新汉化!$P:$P,MATCH(中文转码!AE173,新汉化!$Q:$Q,0))</f>
        <v>C4B5</v>
      </c>
      <c r="AF173" s="9" t="str">
        <f>INDEX(新汉化!$P:$P,MATCH(中文转码!AF173,新汉化!$Q:$Q,0))</f>
        <v>D2D1</v>
      </c>
      <c r="AG173" s="9" t="str">
        <f>INDEX(新汉化!$P:$P,MATCH(中文转码!AG173,新汉化!$Q:$Q,0))</f>
        <v>AFCA</v>
      </c>
      <c r="AH173" s="9" t="str">
        <f>INDEX(新汉化!$P:$P,MATCH(中文转码!AH173,新汉化!$Q:$Q,0))</f>
        <v>EDC9</v>
      </c>
      <c r="AI173" s="9" t="str">
        <f>INDEX(新汉化!$P:$P,MATCH(中文转码!AI173,新汉化!$Q:$Q,0))</f>
        <v>E5CC</v>
      </c>
      <c r="AJ173" s="9" t="str">
        <f>INDEX(新汉化!$P:$P,MATCH(中文转码!AJ173,新汉化!$Q:$Q,0))</f>
        <v>8038</v>
      </c>
      <c r="AK173" s="9" t="str">
        <f>INDEX(新汉化!$P:$P,MATCH(中文转码!AK173,新汉化!$Q:$Q,0))</f>
        <v>0000</v>
      </c>
      <c r="AL173" s="9" t="str">
        <f>INDEX(新汉化!$P:$P,MATCH(中文转码!AL173,新汉化!$Q:$Q,0))</f>
        <v>0000</v>
      </c>
      <c r="AM173" s="9" t="str">
        <f>INDEX(新汉化!$P:$P,MATCH(中文转码!AM173,新汉化!$Q:$Q,0))</f>
        <v>0000</v>
      </c>
      <c r="AN173" s="9" t="str">
        <f>INDEX(新汉化!$P:$P,MATCH(中文转码!AN173,新汉化!$Q:$Q,0))</f>
        <v>0000</v>
      </c>
      <c r="AO173" s="9" t="str">
        <f>INDEX(新汉化!$P:$P,MATCH(中文转码!AO173,新汉化!$Q:$Q,0))</f>
        <v>0000</v>
      </c>
      <c r="AP173" s="9" t="str">
        <f>INDEX(新汉化!$P:$P,MATCH(中文转码!AP173,新汉化!$Q:$Q,0))</f>
        <v>0000</v>
      </c>
      <c r="AQ173" s="9" t="str">
        <f>INDEX(新汉化!$P:$P,MATCH(中文转码!AQ173,新汉化!$Q:$Q,0))</f>
        <v>0000</v>
      </c>
      <c r="AR173" s="9" t="str">
        <f>INDEX(新汉化!$P:$P,MATCH(中文转码!AR173,新汉化!$Q:$Q,0))</f>
        <v>0000</v>
      </c>
      <c r="AS173" s="8" t="str">
        <f>INDEX(新汉化!$P:$P,MATCH(中文转码!AS173,新汉化!$Q:$Q,0))</f>
        <v>0000</v>
      </c>
      <c r="AT173" s="7" t="str">
        <f>INDEX(新汉化!$P:$P,MATCH(中文转码!AT173,新汉化!$Q:$Q,0))</f>
        <v>C3B8</v>
      </c>
      <c r="AU173" s="9" t="str">
        <f>INDEX(新汉化!$P:$P,MATCH(中文转码!AU173,新汉化!$Q:$Q,0))</f>
        <v>A6B1</v>
      </c>
      <c r="AV173" s="9" t="str">
        <f>INDEX(新汉化!$P:$P,MATCH(中文转码!AV173,新汉化!$Q:$Q,0))</f>
        <v>C9BF</v>
      </c>
      <c r="AW173" s="9" t="str">
        <f>INDEX(新汉化!$P:$P,MATCH(中文转码!AW173,新汉化!$Q:$Q,0))</f>
        <v>CEC3</v>
      </c>
      <c r="AX173" s="9" t="str">
        <f>INDEX(新汉化!$P:$P,MATCH(中文转码!AX173,新汉化!$Q:$Q,0))</f>
        <v>B5D3</v>
      </c>
      <c r="AY173" s="9" t="str">
        <f>INDEX(新汉化!$P:$P,MATCH(中文转码!AY173,新汉化!$Q:$Q,0))</f>
        <v>D0D3</v>
      </c>
      <c r="AZ173" s="9" t="str">
        <f>INDEX(新汉化!$P:$P,MATCH(中文转码!AZ173,新汉化!$Q:$Q,0))</f>
        <v>EEC1</v>
      </c>
      <c r="BA173" s="9" t="str">
        <f>INDEX(新汉化!$P:$P,MATCH(中文转码!BA173,新汉化!$Q:$Q,0))</f>
        <v>D5BF</v>
      </c>
      <c r="BB173" s="9" t="str">
        <f>INDEX(新汉化!$P:$P,MATCH(中文转码!BB173,新汉化!$Q:$Q,0))</f>
        <v>F8C6</v>
      </c>
      <c r="BC173" s="9" t="str">
        <f>INDEX(新汉化!$P:$P,MATCH(中文转码!BC173,新汉化!$Q:$Q,0))</f>
        <v>D0D6</v>
      </c>
      <c r="BD173" s="9" t="str">
        <f>INDEX(新汉化!$P:$P,MATCH(中文转码!BD173,新汉化!$Q:$Q,0))</f>
        <v>C4B5</v>
      </c>
      <c r="BE173" s="9" t="str">
        <f>INDEX(新汉化!$P:$P,MATCH(中文转码!BE173,新汉化!$Q:$Q,0))</f>
        <v>AECB</v>
      </c>
      <c r="BF173" s="9" t="str">
        <f>INDEX(新汉化!$P:$P,MATCH(中文转码!BF173,新汉化!$Q:$Q,0))</f>
        <v>D6B7</v>
      </c>
      <c r="BG173" s="9" t="str">
        <f>INDEX(新汉化!$P:$P,MATCH(中文转码!BG173,新汉化!$Q:$Q,0))</f>
        <v>B3B6</v>
      </c>
      <c r="BH173" s="9" t="str">
        <f>INDEX(新汉化!$P:$P,MATCH(中文转码!BH173,新汉化!$Q:$Q,0))</f>
        <v>E1BD</v>
      </c>
      <c r="BI173" s="9" t="str">
        <f>INDEX(新汉化!$P:$P,MATCH(中文转码!BI173,新汉化!$Q:$Q,0))</f>
        <v>C9B3</v>
      </c>
      <c r="BJ173" s="9" t="str">
        <f>INDEX(新汉化!$P:$P,MATCH(中文转码!BJ173,新汉化!$Q:$Q,0))</f>
        <v>0000</v>
      </c>
      <c r="BK173" s="9" t="str">
        <f>INDEX(新汉化!$P:$P,MATCH(中文转码!BK173,新汉化!$Q:$Q,0))</f>
        <v>0000</v>
      </c>
      <c r="BL173" s="9" t="str">
        <f>INDEX(新汉化!$P:$P,MATCH(中文转码!BL173,新汉化!$Q:$Q,0))</f>
        <v>0000</v>
      </c>
      <c r="BM173" s="9" t="str">
        <f>INDEX(新汉化!$P:$P,MATCH(中文转码!BM173,新汉化!$Q:$Q,0))</f>
        <v>0000</v>
      </c>
      <c r="BN173" s="9" t="str">
        <f>INDEX(新汉化!$P:$P,MATCH(中文转码!BN173,新汉化!$Q:$Q,0))</f>
        <v>0000</v>
      </c>
      <c r="BO173" s="9" t="str">
        <f>INDEX(新汉化!$P:$P,MATCH(中文转码!BO173,新汉化!$Q:$Q,0))</f>
        <v>0000</v>
      </c>
      <c r="BP173" s="9" t="str">
        <f>INDEX(新汉化!$P:$P,MATCH(中文转码!BP173,新汉化!$Q:$Q,0))</f>
        <v>0000</v>
      </c>
      <c r="BQ173" s="8" t="str">
        <f>INDEX(新汉化!$P:$P,MATCH(中文转码!BQ173,新汉化!$Q:$Q,0))</f>
        <v>0000</v>
      </c>
      <c r="BR173" s="7" t="str">
        <f>INDEX(新汉化!$P:$P,MATCH(中文转码!BR173,新汉化!$Q:$Q,0))</f>
        <v>CEC8</v>
      </c>
      <c r="BS173" s="9" t="str">
        <f>INDEX(新汉化!$P:$P,MATCH(中文转码!BS173,新汉化!$Q:$Q,0))</f>
        <v>CEBA</v>
      </c>
      <c r="BT173" s="9" t="str">
        <f>INDEX(新汉化!$P:$P,MATCH(中文转码!BT173,新汉化!$Q:$Q,0))</f>
        <v>CED0</v>
      </c>
      <c r="BU173" s="9" t="str">
        <f>INDEX(新汉化!$P:$P,MATCH(中文转码!BU173,新汉化!$Q:$Q,0))</f>
        <v>B4D7</v>
      </c>
      <c r="BV173" s="9" t="str">
        <f>INDEX(新汉化!$P:$P,MATCH(中文转码!BV173,新汉化!$Q:$Q,0))</f>
        <v>C4B5</v>
      </c>
      <c r="BW173" s="9" t="str">
        <f>INDEX(新汉化!$P:$P,MATCH(中文转码!BW173,新汉化!$Q:$Q,0))</f>
        <v>DCC4</v>
      </c>
      <c r="BX173" s="9" t="str">
        <f>INDEX(新汉化!$P:$P,MATCH(中文转码!BX173,新汉化!$Q:$Q,0))</f>
        <v>A6C1</v>
      </c>
      <c r="BY173" s="9" t="str">
        <f>INDEX(新汉化!$P:$P,MATCH(中文转码!BY173,新汉化!$Q:$Q,0))</f>
        <v>8038</v>
      </c>
      <c r="BZ173" s="9" t="str">
        <f>INDEX(新汉化!$P:$P,MATCH(中文转码!BZ173,新汉化!$Q:$Q,0))</f>
        <v>0000</v>
      </c>
      <c r="CA173" s="9" t="str">
        <f>INDEX(新汉化!$P:$P,MATCH(中文转码!CA173,新汉化!$Q:$Q,0))</f>
        <v>0000</v>
      </c>
      <c r="CB173" s="9" t="str">
        <f>INDEX(新汉化!$P:$P,MATCH(中文转码!CB173,新汉化!$Q:$Q,0))</f>
        <v>0000</v>
      </c>
      <c r="CC173" s="9" t="str">
        <f>INDEX(新汉化!$P:$P,MATCH(中文转码!CC173,新汉化!$Q:$Q,0))</f>
        <v>0000</v>
      </c>
      <c r="CD173" s="9" t="str">
        <f>INDEX(新汉化!$P:$P,MATCH(中文转码!CD173,新汉化!$Q:$Q,0))</f>
        <v>0000</v>
      </c>
      <c r="CE173" s="9" t="str">
        <f>INDEX(新汉化!$P:$P,MATCH(中文转码!CE173,新汉化!$Q:$Q,0))</f>
        <v>0000</v>
      </c>
      <c r="CF173" s="9" t="str">
        <f>INDEX(新汉化!$P:$P,MATCH(中文转码!CF173,新汉化!$Q:$Q,0))</f>
        <v>0000</v>
      </c>
      <c r="CG173" s="9" t="str">
        <f>INDEX(新汉化!$P:$P,MATCH(中文转码!CG173,新汉化!$Q:$Q,0))</f>
        <v>0000</v>
      </c>
      <c r="CH173" s="9" t="str">
        <f>INDEX(新汉化!$P:$P,MATCH(中文转码!CH173,新汉化!$Q:$Q,0))</f>
        <v>0000</v>
      </c>
      <c r="CI173" s="9" t="str">
        <f>INDEX(新汉化!$P:$P,MATCH(中文转码!CI173,新汉化!$Q:$Q,0))</f>
        <v>0000</v>
      </c>
      <c r="CJ173" s="9" t="str">
        <f>INDEX(新汉化!$P:$P,MATCH(中文转码!CJ173,新汉化!$Q:$Q,0))</f>
        <v>0000</v>
      </c>
      <c r="CK173" s="9" t="str">
        <f>INDEX(新汉化!$P:$P,MATCH(中文转码!CK173,新汉化!$Q:$Q,0))</f>
        <v>0000</v>
      </c>
      <c r="CL173" s="9" t="str">
        <f>INDEX(新汉化!$P:$P,MATCH(中文转码!CL173,新汉化!$Q:$Q,0))</f>
        <v>0000</v>
      </c>
      <c r="CM173" s="9" t="str">
        <f>INDEX(新汉化!$P:$P,MATCH(中文转码!CM173,新汉化!$Q:$Q,0))</f>
        <v>0000</v>
      </c>
      <c r="CN173" s="9" t="str">
        <f>INDEX(新汉化!$P:$P,MATCH(中文转码!CN173,新汉化!$Q:$Q,0))</f>
        <v>0000</v>
      </c>
      <c r="CO173" s="8" t="str">
        <f>INDEX(新汉化!$P:$P,MATCH(中文转码!CO173,新汉化!$Q:$Q,0))</f>
        <v>0000</v>
      </c>
      <c r="CP173" s="13" t="str">
        <f>日文原码!CP173</f>
        <v>0000</v>
      </c>
    </row>
    <row r="174" spans="1:94">
      <c r="A174" s="7" t="str">
        <f>日文原码!A174</f>
        <v>0100</v>
      </c>
      <c r="B174" t="str">
        <f>日文原码!B174</f>
        <v>0700</v>
      </c>
      <c r="C174" s="8" t="str">
        <f>日文原码!C174</f>
        <v>0300</v>
      </c>
      <c r="D174" s="7" t="str">
        <f>日文原码!D174</f>
        <v>0A00</v>
      </c>
      <c r="E174" t="str">
        <f>日文原码!E174</f>
        <v>0A00</v>
      </c>
      <c r="F174" t="str">
        <f>日文原码!F174</f>
        <v>0000</v>
      </c>
      <c r="G174" s="8" t="str">
        <f>日文原码!G174</f>
        <v>0800</v>
      </c>
      <c r="H174" t="str">
        <f>日文原码!H174</f>
        <v>0A00</v>
      </c>
      <c r="I174" t="str">
        <f>日文原码!I174</f>
        <v>0300</v>
      </c>
      <c r="J174" t="str">
        <f>日文原码!J174</f>
        <v>0900</v>
      </c>
      <c r="K174" t="str">
        <f>日文原码!K174</f>
        <v>0500</v>
      </c>
      <c r="L174" s="7" t="str">
        <f>INDEX(新汉化!$P:$P,MATCH(中文转码!L174,新汉化!$Q:$Q,0))</f>
        <v>A3BA</v>
      </c>
      <c r="M174" s="9" t="str">
        <f>INDEX(新汉化!$P:$P,MATCH(中文转码!M174,新汉化!$Q:$Q,0))</f>
        <v>AAB1</v>
      </c>
      <c r="N174" s="9" t="str">
        <f>INDEX(新汉化!$P:$P,MATCH(中文转码!N174,新汉化!$Q:$Q,0))</f>
        <v>F2C7</v>
      </c>
      <c r="O174" s="9" t="str">
        <f>INDEX(新汉化!$P:$P,MATCH(中文转码!O174,新汉化!$Q:$Q,0))</f>
        <v>0000</v>
      </c>
      <c r="P174" s="8" t="str">
        <f>INDEX(新汉化!$P:$P,MATCH(中文转码!P174,新汉化!$Q:$Q,0))</f>
        <v>0000</v>
      </c>
      <c r="Q174" s="7" t="str">
        <f>INDEX(新汉化!$P:$P,MATCH(中文转码!Q174,新汉化!$Q:$Q,0))</f>
        <v>A1F8</v>
      </c>
      <c r="R174" s="9" t="str">
        <f>INDEX(新汉化!$P:$P,MATCH(中文转码!R174,新汉化!$Q:$Q,0))</f>
        <v>A1F8</v>
      </c>
      <c r="S174" s="9" t="str">
        <f>INDEX(新汉化!$P:$P,MATCH(中文转码!S174,新汉化!$Q:$Q,0))</f>
        <v>C4C5</v>
      </c>
      <c r="T174" s="9" t="str">
        <f>INDEX(新汉化!$P:$P,MATCH(中文转码!T174,新汉化!$Q:$Q,0))</f>
        <v>D6CA</v>
      </c>
      <c r="U174" s="8" t="str">
        <f>INDEX(新汉化!$P:$P,MATCH(中文转码!U174,新汉化!$Q:$Q,0))</f>
        <v>A1F8</v>
      </c>
      <c r="V174" s="7" t="str">
        <f>INDEX(新汉化!$P:$P,MATCH(中文转码!V174,新汉化!$Q:$Q,0))</f>
        <v>ADB7</v>
      </c>
      <c r="W174" s="9" t="str">
        <f>INDEX(新汉化!$P:$P,MATCH(中文转码!W174,新汉化!$Q:$Q,0))</f>
        <v>F6B9</v>
      </c>
      <c r="X174" s="9" t="str">
        <f>INDEX(新汉化!$P:$P,MATCH(中文转码!X174,新汉化!$Q:$Q,0))</f>
        <v>C4B5</v>
      </c>
      <c r="Y174" s="9" t="str">
        <f>INDEX(新汉化!$P:$P,MATCH(中文转码!Y174,新汉化!$Q:$Q,0))</f>
        <v>B0BB</v>
      </c>
      <c r="Z174" s="9" t="str">
        <f>INDEX(新汉化!$P:$P,MATCH(中文转码!Z174,新汉化!$Q:$Q,0))</f>
        <v>E1BB</v>
      </c>
      <c r="AA174" s="9" t="str">
        <f>INDEX(新汉化!$P:$P,MATCH(中文转码!AA174,新汉化!$Q:$Q,0))</f>
        <v>C8B1</v>
      </c>
      <c r="AB174" s="9" t="str">
        <f>INDEX(新汉化!$P:$P,MATCH(中文转码!AB174,新汉化!$Q:$Q,0))</f>
        <v>DFD7</v>
      </c>
      <c r="AC174" s="9" t="str">
        <f>INDEX(新汉化!$P:$P,MATCH(中文转码!AC174,新汉化!$Q:$Q,0))</f>
        <v>B7C2</v>
      </c>
      <c r="AD174" s="9" t="str">
        <f>INDEX(新汉化!$P:$P,MATCH(中文转码!AD174,新汉化!$Q:$Q,0))</f>
        <v>ECBF</v>
      </c>
      <c r="AE174" s="9" t="str">
        <f>INDEX(新汉化!$P:$P,MATCH(中文转码!AE174,新汉化!$Q:$Q,0))</f>
        <v>DCBA</v>
      </c>
      <c r="AF174" s="9" t="str">
        <f>INDEX(新汉化!$P:$P,MATCH(中文转码!AF174,新汉化!$Q:$Q,0))</f>
        <v>E0B6</v>
      </c>
      <c r="AG174" s="9" t="str">
        <f>INDEX(新汉化!$P:$P,MATCH(中文转码!AG174,新汉化!$Q:$Q,0))</f>
        <v>8038</v>
      </c>
      <c r="AH174" s="9" t="str">
        <f>INDEX(新汉化!$P:$P,MATCH(中文转码!AH174,新汉化!$Q:$Q,0))</f>
        <v>D4B3</v>
      </c>
      <c r="AI174" s="9" t="str">
        <f>INDEX(新汉化!$P:$P,MATCH(中文转码!AI174,新汉化!$Q:$Q,0))</f>
        <v>B9B7</v>
      </c>
      <c r="AJ174" s="9" t="str">
        <f>INDEX(新汉化!$P:$P,MATCH(中文转码!AJ174,新汉化!$Q:$Q,0))</f>
        <v>C4B5</v>
      </c>
      <c r="AK174" s="9" t="str">
        <f>INDEX(新汉化!$P:$P,MATCH(中文转码!AK174,新汉化!$Q:$Q,0))</f>
        <v>0000</v>
      </c>
      <c r="AL174" s="9" t="str">
        <f>INDEX(新汉化!$P:$P,MATCH(中文转码!AL174,新汉化!$Q:$Q,0))</f>
        <v>0000</v>
      </c>
      <c r="AM174" s="9" t="str">
        <f>INDEX(新汉化!$P:$P,MATCH(中文转码!AM174,新汉化!$Q:$Q,0))</f>
        <v>0000</v>
      </c>
      <c r="AN174" s="9" t="str">
        <f>INDEX(新汉化!$P:$P,MATCH(中文转码!AN174,新汉化!$Q:$Q,0))</f>
        <v>0000</v>
      </c>
      <c r="AO174" s="9" t="str">
        <f>INDEX(新汉化!$P:$P,MATCH(中文转码!AO174,新汉化!$Q:$Q,0))</f>
        <v>0000</v>
      </c>
      <c r="AP174" s="9" t="str">
        <f>INDEX(新汉化!$P:$P,MATCH(中文转码!AP174,新汉化!$Q:$Q,0))</f>
        <v>0000</v>
      </c>
      <c r="AQ174" s="9" t="str">
        <f>INDEX(新汉化!$P:$P,MATCH(中文转码!AQ174,新汉化!$Q:$Q,0))</f>
        <v>0000</v>
      </c>
      <c r="AR174" s="9" t="str">
        <f>INDEX(新汉化!$P:$P,MATCH(中文转码!AR174,新汉化!$Q:$Q,0))</f>
        <v>0000</v>
      </c>
      <c r="AS174" s="8" t="str">
        <f>INDEX(新汉化!$P:$P,MATCH(中文转码!AS174,新汉化!$Q:$Q,0))</f>
        <v>0000</v>
      </c>
      <c r="AT174" s="7" t="str">
        <f>INDEX(新汉化!$P:$P,MATCH(中文转码!AT174,新汉化!$Q:$Q,0))</f>
        <v>B1CA</v>
      </c>
      <c r="AU174" s="9" t="str">
        <f>INDEX(新汉化!$P:$P,MATCH(中文转码!AU174,新汉化!$Q:$Q,0))</f>
        <v>F2BA</v>
      </c>
      <c r="AV174" s="9" t="str">
        <f>INDEX(新汉化!$P:$P,MATCH(中文转码!AV174,新汉化!$Q:$Q,0))</f>
        <v>E1BB</v>
      </c>
      <c r="AW174" s="9" t="str">
        <f>INDEX(新汉化!$P:$P,MATCH(中文转码!AW174,新汉化!$Q:$Q,0))</f>
        <v>F3B4</v>
      </c>
      <c r="AX174" s="9" t="str">
        <f>INDEX(新汉化!$P:$P,MATCH(中文转码!AX174,新汉化!$Q:$Q,0))</f>
        <v>D2BC</v>
      </c>
      <c r="AY174" s="9" t="str">
        <f>INDEX(新汉化!$P:$P,MATCH(中文转码!AY174,新汉化!$Q:$Q,0))</f>
        <v>BBD2</v>
      </c>
      <c r="AZ174" s="9" t="str">
        <f>INDEX(新汉化!$P:$P,MATCH(中文转码!AZ174,新汉化!$Q:$Q,0))</f>
        <v>F0C6</v>
      </c>
      <c r="BA174" s="9" t="str">
        <f>INDEX(新汉化!$P:$P,MATCH(中文转码!BA174,新汉化!$Q:$Q,0))</f>
        <v>DFB8</v>
      </c>
      <c r="BB174" s="9" t="str">
        <f>INDEX(新汉化!$P:$P,MATCH(中文转码!BB174,新汉化!$Q:$Q,0))</f>
        <v>CBD0</v>
      </c>
      <c r="BC174" s="9" t="str">
        <f>INDEX(新汉化!$P:$P,MATCH(中文转码!BC174,新汉化!$Q:$Q,0))</f>
        <v>D8B5</v>
      </c>
      <c r="BD174" s="9" t="str">
        <f>INDEX(新汉化!$P:$P,MATCH(中文转码!BD174,新汉化!$Q:$Q,0))</f>
        <v>C4C5</v>
      </c>
      <c r="BE174" s="9" t="str">
        <f>INDEX(新汉化!$P:$P,MATCH(中文转码!BE174,新汉化!$Q:$Q,0))</f>
        <v>D6CA</v>
      </c>
      <c r="BF174" s="9" t="str">
        <f>INDEX(新汉化!$P:$P,MATCH(中文转码!BF174,新汉化!$Q:$Q,0))</f>
        <v>C039</v>
      </c>
      <c r="BG174" s="9" t="str">
        <f>INDEX(新汉化!$P:$P,MATCH(中文转码!BG174,新汉化!$Q:$Q,0))</f>
        <v>F9CB</v>
      </c>
      <c r="BH174" s="9" t="str">
        <f>INDEX(新汉化!$P:$P,MATCH(中文转码!BH174,新汉化!$Q:$Q,0))</f>
        <v>D4D2</v>
      </c>
      <c r="BI174" s="9" t="str">
        <f>INDEX(新汉化!$P:$P,MATCH(中文转码!BI174,新汉化!$Q:$Q,0))</f>
        <v>E1BB</v>
      </c>
      <c r="BJ174" s="9" t="str">
        <f>INDEX(新汉化!$P:$P,MATCH(中文转码!BJ174,新汉化!$Q:$Q,0))</f>
        <v>0000</v>
      </c>
      <c r="BK174" s="9" t="str">
        <f>INDEX(新汉化!$P:$P,MATCH(中文转码!BK174,新汉化!$Q:$Q,0))</f>
        <v>0000</v>
      </c>
      <c r="BL174" s="9" t="str">
        <f>INDEX(新汉化!$P:$P,MATCH(中文转码!BL174,新汉化!$Q:$Q,0))</f>
        <v>0000</v>
      </c>
      <c r="BM174" s="9" t="str">
        <f>INDEX(新汉化!$P:$P,MATCH(中文转码!BM174,新汉化!$Q:$Q,0))</f>
        <v>0000</v>
      </c>
      <c r="BN174" s="9" t="str">
        <f>INDEX(新汉化!$P:$P,MATCH(中文转码!BN174,新汉化!$Q:$Q,0))</f>
        <v>0000</v>
      </c>
      <c r="BO174" s="9" t="str">
        <f>INDEX(新汉化!$P:$P,MATCH(中文转码!BO174,新汉化!$Q:$Q,0))</f>
        <v>0000</v>
      </c>
      <c r="BP174" s="9" t="str">
        <f>INDEX(新汉化!$P:$P,MATCH(中文转码!BP174,新汉化!$Q:$Q,0))</f>
        <v>0000</v>
      </c>
      <c r="BQ174" s="8" t="str">
        <f>INDEX(新汉化!$P:$P,MATCH(中文转码!BQ174,新汉化!$Q:$Q,0))</f>
        <v>0000</v>
      </c>
      <c r="BR174" s="7" t="str">
        <f>INDEX(新汉化!$P:$P,MATCH(中文转码!BR174,新汉化!$Q:$Q,0))</f>
        <v>E0CF</v>
      </c>
      <c r="BS174" s="9" t="str">
        <f>INDEX(新汉化!$P:$P,MATCH(中文转码!BS174,新汉化!$Q:$Q,0))</f>
        <v>B1B5</v>
      </c>
      <c r="BT174" s="9" t="str">
        <f>INDEX(新汉化!$P:$P,MATCH(中文转码!BT174,新汉化!$Q:$Q,0))</f>
        <v>C4B5</v>
      </c>
      <c r="BU174" s="9" t="str">
        <f>INDEX(新汉化!$P:$P,MATCH(中文转码!BU174,新汉化!$Q:$Q,0))</f>
        <v>B3B3</v>
      </c>
      <c r="BV174" s="9" t="str">
        <f>INDEX(新汉化!$P:$P,MATCH(中文转码!BV174,新汉化!$Q:$Q,0))</f>
        <v>8038</v>
      </c>
      <c r="BW174" s="9" t="str">
        <f>INDEX(新汉化!$P:$P,MATCH(中文转码!BW174,新汉化!$Q:$Q,0))</f>
        <v>0000</v>
      </c>
      <c r="BX174" s="9" t="str">
        <f>INDEX(新汉化!$P:$P,MATCH(中文转码!BX174,新汉化!$Q:$Q,0))</f>
        <v>0000</v>
      </c>
      <c r="BY174" s="9" t="str">
        <f>INDEX(新汉化!$P:$P,MATCH(中文转码!BY174,新汉化!$Q:$Q,0))</f>
        <v>0000</v>
      </c>
      <c r="BZ174" s="9" t="str">
        <f>INDEX(新汉化!$P:$P,MATCH(中文转码!BZ174,新汉化!$Q:$Q,0))</f>
        <v>0000</v>
      </c>
      <c r="CA174" s="9" t="str">
        <f>INDEX(新汉化!$P:$P,MATCH(中文转码!CA174,新汉化!$Q:$Q,0))</f>
        <v>0000</v>
      </c>
      <c r="CB174" s="9" t="str">
        <f>INDEX(新汉化!$P:$P,MATCH(中文转码!CB174,新汉化!$Q:$Q,0))</f>
        <v>0000</v>
      </c>
      <c r="CC174" s="9" t="str">
        <f>INDEX(新汉化!$P:$P,MATCH(中文转码!CC174,新汉化!$Q:$Q,0))</f>
        <v>0000</v>
      </c>
      <c r="CD174" s="9" t="str">
        <f>INDEX(新汉化!$P:$P,MATCH(中文转码!CD174,新汉化!$Q:$Q,0))</f>
        <v>0000</v>
      </c>
      <c r="CE174" s="9" t="str">
        <f>INDEX(新汉化!$P:$P,MATCH(中文转码!CE174,新汉化!$Q:$Q,0))</f>
        <v>0000</v>
      </c>
      <c r="CF174" s="9" t="str">
        <f>INDEX(新汉化!$P:$P,MATCH(中文转码!CF174,新汉化!$Q:$Q,0))</f>
        <v>0000</v>
      </c>
      <c r="CG174" s="9" t="str">
        <f>INDEX(新汉化!$P:$P,MATCH(中文转码!CG174,新汉化!$Q:$Q,0))</f>
        <v>0000</v>
      </c>
      <c r="CH174" s="9" t="str">
        <f>INDEX(新汉化!$P:$P,MATCH(中文转码!CH174,新汉化!$Q:$Q,0))</f>
        <v>0000</v>
      </c>
      <c r="CI174" s="9" t="str">
        <f>INDEX(新汉化!$P:$P,MATCH(中文转码!CI174,新汉化!$Q:$Q,0))</f>
        <v>0000</v>
      </c>
      <c r="CJ174" s="9" t="str">
        <f>INDEX(新汉化!$P:$P,MATCH(中文转码!CJ174,新汉化!$Q:$Q,0))</f>
        <v>0000</v>
      </c>
      <c r="CK174" s="9" t="str">
        <f>INDEX(新汉化!$P:$P,MATCH(中文转码!CK174,新汉化!$Q:$Q,0))</f>
        <v>0000</v>
      </c>
      <c r="CL174" s="9" t="str">
        <f>INDEX(新汉化!$P:$P,MATCH(中文转码!CL174,新汉化!$Q:$Q,0))</f>
        <v>0000</v>
      </c>
      <c r="CM174" s="9" t="str">
        <f>INDEX(新汉化!$P:$P,MATCH(中文转码!CM174,新汉化!$Q:$Q,0))</f>
        <v>0000</v>
      </c>
      <c r="CN174" s="9" t="str">
        <f>INDEX(新汉化!$P:$P,MATCH(中文转码!CN174,新汉化!$Q:$Q,0))</f>
        <v>0000</v>
      </c>
      <c r="CO174" s="8" t="str">
        <f>INDEX(新汉化!$P:$P,MATCH(中文转码!CO174,新汉化!$Q:$Q,0))</f>
        <v>0000</v>
      </c>
      <c r="CP174" s="13" t="str">
        <f>日文原码!CP174</f>
        <v>0000</v>
      </c>
    </row>
    <row r="175" spans="1:94">
      <c r="A175" s="7" t="str">
        <f>日文原码!A175</f>
        <v>0100</v>
      </c>
      <c r="B175" t="str">
        <f>日文原码!B175</f>
        <v>0700</v>
      </c>
      <c r="C175" s="8" t="str">
        <f>日文原码!C175</f>
        <v>0400</v>
      </c>
      <c r="D175" s="7" t="str">
        <f>日文原码!D175</f>
        <v>0A00</v>
      </c>
      <c r="E175" t="str">
        <f>日文原码!E175</f>
        <v>0A00</v>
      </c>
      <c r="F175" t="str">
        <f>日文原码!F175</f>
        <v>0100</v>
      </c>
      <c r="G175" s="8" t="str">
        <f>日文原码!G175</f>
        <v>0100</v>
      </c>
      <c r="H175" t="str">
        <f>日文原码!H175</f>
        <v>0A00</v>
      </c>
      <c r="I175" t="str">
        <f>日文原码!I175</f>
        <v>0800</v>
      </c>
      <c r="J175" t="str">
        <f>日文原码!J175</f>
        <v>0700</v>
      </c>
      <c r="K175" t="str">
        <f>日文原码!K175</f>
        <v>0600</v>
      </c>
      <c r="L175" s="7" t="str">
        <f>INDEX(新汉化!$P:$P,MATCH(中文转码!L175,新汉化!$Q:$Q,0))</f>
        <v>A3BA</v>
      </c>
      <c r="M175" s="9" t="str">
        <f>INDEX(新汉化!$P:$P,MATCH(中文转码!M175,新汉化!$Q:$Q,0))</f>
        <v>A7C4</v>
      </c>
      <c r="N175" s="9" t="str">
        <f>INDEX(新汉化!$P:$P,MATCH(中文转码!N175,新汉化!$Q:$Q,0))</f>
        <v>A8CA</v>
      </c>
      <c r="O175" s="9" t="str">
        <f>INDEX(新汉化!$P:$P,MATCH(中文转码!O175,新汉化!$Q:$Q,0))</f>
        <v>0000</v>
      </c>
      <c r="P175" s="8" t="str">
        <f>INDEX(新汉化!$P:$P,MATCH(中文转码!P175,新汉化!$Q:$Q,0))</f>
        <v>0000</v>
      </c>
      <c r="Q175" s="7" t="str">
        <f>INDEX(新汉化!$P:$P,MATCH(中文转码!Q175,新汉化!$Q:$Q,0))</f>
        <v>A1F8</v>
      </c>
      <c r="R175" s="9" t="str">
        <f>INDEX(新汉化!$P:$P,MATCH(中文转码!R175,新汉化!$Q:$Q,0))</f>
        <v>A1F8</v>
      </c>
      <c r="S175" s="9" t="str">
        <f>INDEX(新汉化!$P:$P,MATCH(中文转码!S175,新汉化!$Q:$Q,0))</f>
        <v>F6B9</v>
      </c>
      <c r="T175" s="9" t="str">
        <f>INDEX(新汉化!$P:$P,MATCH(中文转码!T175,新汉化!$Q:$Q,0))</f>
        <v>F2C7</v>
      </c>
      <c r="U175" s="8" t="str">
        <f>INDEX(新汉化!$P:$P,MATCH(中文转码!U175,新汉化!$Q:$Q,0))</f>
        <v>A1F8</v>
      </c>
      <c r="V175" s="7" t="str">
        <f>INDEX(新汉化!$P:$P,MATCH(中文转码!V175,新汉化!$Q:$Q,0))</f>
        <v>D0D3</v>
      </c>
      <c r="W175" s="9" t="str">
        <f>INDEX(新汉化!$P:$P,MATCH(中文转码!W175,新汉化!$Q:$Q,0))</f>
        <v>C5D7</v>
      </c>
      <c r="X175" s="9" t="str">
        <f>INDEX(新汉化!$P:$P,MATCH(中文转码!X175,新汉化!$Q:$Q,0))</f>
        <v>F6D3</v>
      </c>
      <c r="Y175" s="9" t="str">
        <f>INDEX(新汉化!$P:$P,MATCH(中文转码!Y175,新汉化!$Q:$Q,0))</f>
        <v>CFC9</v>
      </c>
      <c r="Z175" s="9" t="str">
        <f>INDEX(新汉化!$P:$P,MATCH(中文转码!Z175,新汉化!$Q:$Q,0))</f>
        <v>DAB5</v>
      </c>
      <c r="AA175" s="9" t="str">
        <f>INDEX(新汉化!$P:$P,MATCH(中文转码!AA175,新汉化!$Q:$Q,0))</f>
        <v>BBD2</v>
      </c>
      <c r="AB175" s="9" t="str">
        <f>INDEX(新汉化!$P:$P,MATCH(中文转码!AB175,新汉化!$Q:$Q,0))</f>
        <v>CEB4</v>
      </c>
      <c r="AC175" s="9" t="str">
        <f>INDEX(新汉化!$P:$P,MATCH(中文转码!AC175,新汉化!$Q:$Q,0))</f>
        <v>B4BF</v>
      </c>
      <c r="AD175" s="9" t="str">
        <f>INDEX(新汉化!$P:$P,MATCH(中文转码!AD175,新汉化!$Q:$Q,0))</f>
        <v>BDB5</v>
      </c>
      <c r="AE175" s="9" t="str">
        <f>INDEX(新汉化!$P:$P,MATCH(中文转码!AE175,新汉化!$Q:$Q,0))</f>
        <v>C4B5</v>
      </c>
      <c r="AF175" s="9" t="str">
        <f>INDEX(新汉化!$P:$P,MATCH(中文转码!AF175,新汉化!$Q:$Q,0))</f>
        <v>EFCE</v>
      </c>
      <c r="AG175" s="9" t="str">
        <f>INDEX(新汉化!$P:$P,MATCH(中文转码!AG175,新汉化!$Q:$Q,0))</f>
        <v>E5CC</v>
      </c>
      <c r="AH175" s="9" t="str">
        <f>INDEX(新汉化!$P:$P,MATCH(中文转码!AH175,新汉化!$Q:$Q,0))</f>
        <v>B1CA</v>
      </c>
      <c r="AI175" s="9" t="str">
        <f>INDEX(新汉化!$P:$P,MATCH(中文转码!AI175,新汉化!$Q:$Q,0))</f>
        <v>C039</v>
      </c>
      <c r="AJ175" s="9" t="str">
        <f>INDEX(新汉化!$P:$P,MATCH(中文转码!AJ175,新汉化!$Q:$Q,0))</f>
        <v>0000</v>
      </c>
      <c r="AK175" s="9" t="str">
        <f>INDEX(新汉化!$P:$P,MATCH(中文转码!AK175,新汉化!$Q:$Q,0))</f>
        <v>0000</v>
      </c>
      <c r="AL175" s="9" t="str">
        <f>INDEX(新汉化!$P:$P,MATCH(中文转码!AL175,新汉化!$Q:$Q,0))</f>
        <v>0000</v>
      </c>
      <c r="AM175" s="9" t="str">
        <f>INDEX(新汉化!$P:$P,MATCH(中文转码!AM175,新汉化!$Q:$Q,0))</f>
        <v>0000</v>
      </c>
      <c r="AN175" s="9" t="str">
        <f>INDEX(新汉化!$P:$P,MATCH(中文转码!AN175,新汉化!$Q:$Q,0))</f>
        <v>0000</v>
      </c>
      <c r="AO175" s="9" t="str">
        <f>INDEX(新汉化!$P:$P,MATCH(中文转码!AO175,新汉化!$Q:$Q,0))</f>
        <v>0000</v>
      </c>
      <c r="AP175" s="9" t="str">
        <f>INDEX(新汉化!$P:$P,MATCH(中文转码!AP175,新汉化!$Q:$Q,0))</f>
        <v>0000</v>
      </c>
      <c r="AQ175" s="9" t="str">
        <f>INDEX(新汉化!$P:$P,MATCH(中文转码!AQ175,新汉化!$Q:$Q,0))</f>
        <v>0000</v>
      </c>
      <c r="AR175" s="9" t="str">
        <f>INDEX(新汉化!$P:$P,MATCH(中文转码!AR175,新汉化!$Q:$Q,0))</f>
        <v>0000</v>
      </c>
      <c r="AS175" s="8" t="str">
        <f>INDEX(新汉化!$P:$P,MATCH(中文转码!AS175,新汉化!$Q:$Q,0))</f>
        <v>0000</v>
      </c>
      <c r="AT175" s="7" t="str">
        <f>INDEX(新汉化!$P:$P,MATCH(中文转码!AT175,新汉化!$Q:$Q,0))</f>
        <v>D8B1</v>
      </c>
      <c r="AU175" s="9" t="str">
        <f>INDEX(新汉化!$P:$P,MATCH(中文转码!AU175,新汉化!$Q:$Q,0))</f>
        <v>A8B6</v>
      </c>
      <c r="AV175" s="9" t="str">
        <f>INDEX(新汉化!$P:$P,MATCH(中文转码!AV175,新汉化!$Q:$Q,0))</f>
        <v>E1BB</v>
      </c>
      <c r="AW175" s="9" t="str">
        <f>INDEX(新汉化!$P:$P,MATCH(中文转码!AW175,新汉化!$Q:$Q,0))</f>
        <v>C3D3</v>
      </c>
      <c r="AX175" s="9" t="str">
        <f>INDEX(新汉化!$P:$P,MATCH(中文转码!AX175,新汉化!$Q:$Q,0))</f>
        <v>C7B1</v>
      </c>
      <c r="AY175" s="9" t="str">
        <f>INDEX(新汉化!$P:$P,MATCH(中文转码!AY175,新汉化!$Q:$Q,0))</f>
        <v>D3D7</v>
      </c>
      <c r="AZ175" s="9" t="str">
        <f>INDEX(新汉化!$P:$P,MATCH(中文转码!AZ175,新汉化!$Q:$Q,0))</f>
        <v>A5B6</v>
      </c>
      <c r="BA175" s="9" t="str">
        <f>INDEX(新汉化!$P:$P,MATCH(中文转码!BA175,新汉化!$Q:$Q,0))</f>
        <v>C5D7</v>
      </c>
      <c r="BB175" s="9" t="str">
        <f>INDEX(新汉化!$P:$P,MATCH(中文转码!BB175,新汉化!$Q:$Q,0))</f>
        <v>AAD7</v>
      </c>
      <c r="BC175" s="9" t="str">
        <f>INDEX(新汉化!$P:$P,MATCH(中文转码!BC175,新汉化!$Q:$Q,0))</f>
        <v>AAD7</v>
      </c>
      <c r="BD175" s="9" t="str">
        <f>INDEX(新汉化!$P:$P,MATCH(中文转码!BD175,新汉化!$Q:$Q,0))</f>
        <v>B4BF</v>
      </c>
      <c r="BE175" s="9" t="str">
        <f>INDEX(新汉化!$P:$P,MATCH(中文转码!BE175,新汉化!$Q:$Q,0))</f>
        <v>C4B5</v>
      </c>
      <c r="BF175" s="9" t="str">
        <f>INDEX(新汉化!$P:$P,MATCH(中文转码!BF175,新汉化!$Q:$Q,0))</f>
        <v>B0CF</v>
      </c>
      <c r="BG175" s="9" t="str">
        <f>INDEX(新汉化!$P:$P,MATCH(中文转码!BG175,新汉化!$Q:$Q,0))</f>
        <v>D4D0</v>
      </c>
      <c r="BH175" s="9" t="str">
        <f>INDEX(新汉化!$P:$P,MATCH(中文转码!BH175,新汉化!$Q:$Q,0))</f>
        <v>8038</v>
      </c>
      <c r="BI175" s="9" t="str">
        <f>INDEX(新汉化!$P:$P,MATCH(中文转码!BI175,新汉化!$Q:$Q,0))</f>
        <v>0000</v>
      </c>
      <c r="BJ175" s="9" t="str">
        <f>INDEX(新汉化!$P:$P,MATCH(中文转码!BJ175,新汉化!$Q:$Q,0))</f>
        <v>0000</v>
      </c>
      <c r="BK175" s="9" t="str">
        <f>INDEX(新汉化!$P:$P,MATCH(中文转码!BK175,新汉化!$Q:$Q,0))</f>
        <v>0000</v>
      </c>
      <c r="BL175" s="9" t="str">
        <f>INDEX(新汉化!$P:$P,MATCH(中文转码!BL175,新汉化!$Q:$Q,0))</f>
        <v>0000</v>
      </c>
      <c r="BM175" s="9" t="str">
        <f>INDEX(新汉化!$P:$P,MATCH(中文转码!BM175,新汉化!$Q:$Q,0))</f>
        <v>0000</v>
      </c>
      <c r="BN175" s="9" t="str">
        <f>INDEX(新汉化!$P:$P,MATCH(中文转码!BN175,新汉化!$Q:$Q,0))</f>
        <v>0000</v>
      </c>
      <c r="BO175" s="9" t="str">
        <f>INDEX(新汉化!$P:$P,MATCH(中文转码!BO175,新汉化!$Q:$Q,0))</f>
        <v>0000</v>
      </c>
      <c r="BP175" s="9" t="str">
        <f>INDEX(新汉化!$P:$P,MATCH(中文转码!BP175,新汉化!$Q:$Q,0))</f>
        <v>0000</v>
      </c>
      <c r="BQ175" s="8" t="str">
        <f>INDEX(新汉化!$P:$P,MATCH(中文转码!BQ175,新汉化!$Q:$Q,0))</f>
        <v>0000</v>
      </c>
      <c r="BR175" s="7" t="str">
        <f>INDEX(新汉化!$P:$P,MATCH(中文转码!BR175,新汉化!$Q:$Q,0))</f>
        <v>D0D3</v>
      </c>
      <c r="BS175" s="9" t="str">
        <f>INDEX(新汉化!$P:$P,MATCH(中文转码!BS175,新汉化!$Q:$Q,0))</f>
        <v>B1CA</v>
      </c>
      <c r="BT175" s="9" t="str">
        <f>INDEX(新汉化!$P:$P,MATCH(中文转码!BT175,新汉化!$Q:$Q,0))</f>
        <v>F2BA</v>
      </c>
      <c r="BU175" s="9" t="str">
        <f>INDEX(新汉化!$P:$P,MATCH(中文转码!BU175,新汉化!$Q:$Q,0))</f>
        <v>B2D2</v>
      </c>
      <c r="BV175" s="9" t="str">
        <f>INDEX(新汉化!$P:$P,MATCH(中文转码!BV175,新汉化!$Q:$Q,0))</f>
        <v>E1BB</v>
      </c>
      <c r="BW175" s="9" t="str">
        <f>INDEX(新汉化!$P:$P,MATCH(中文转码!BW175,新汉化!$Q:$Q,0))</f>
        <v>AAD7</v>
      </c>
      <c r="BX175" s="9" t="str">
        <f>INDEX(新汉化!$P:$P,MATCH(中文转码!BX175,新汉化!$Q:$Q,0))</f>
        <v>A3BA</v>
      </c>
      <c r="BY175" s="9" t="str">
        <f>INDEX(新汉化!$P:$P,MATCH(中文转码!BY175,新汉化!$Q:$Q,0))</f>
        <v>AAB1</v>
      </c>
      <c r="BZ175" s="9" t="str">
        <f>INDEX(新汉化!$P:$P,MATCH(中文转码!BZ175,新汉化!$Q:$Q,0))</f>
        <v>F2C7</v>
      </c>
      <c r="CA175" s="9" t="str">
        <f>INDEX(新汉化!$P:$P,MATCH(中文转码!CA175,新汉化!$Q:$Q,0))</f>
        <v>E6CD</v>
      </c>
      <c r="CB175" s="9" t="str">
        <f>INDEX(新汉化!$P:$P,MATCH(中文转码!CB175,新汉化!$Q:$Q,0))</f>
        <v>8038</v>
      </c>
      <c r="CC175" s="9" t="str">
        <f>INDEX(新汉化!$P:$P,MATCH(中文转码!CC175,新汉化!$Q:$Q,0))</f>
        <v>0000</v>
      </c>
      <c r="CD175" s="9" t="str">
        <f>INDEX(新汉化!$P:$P,MATCH(中文转码!CD175,新汉化!$Q:$Q,0))</f>
        <v>0000</v>
      </c>
      <c r="CE175" s="9" t="str">
        <f>INDEX(新汉化!$P:$P,MATCH(中文转码!CE175,新汉化!$Q:$Q,0))</f>
        <v>0000</v>
      </c>
      <c r="CF175" s="9" t="str">
        <f>INDEX(新汉化!$P:$P,MATCH(中文转码!CF175,新汉化!$Q:$Q,0))</f>
        <v>0000</v>
      </c>
      <c r="CG175" s="9" t="str">
        <f>INDEX(新汉化!$P:$P,MATCH(中文转码!CG175,新汉化!$Q:$Q,0))</f>
        <v>0000</v>
      </c>
      <c r="CH175" s="9" t="str">
        <f>INDEX(新汉化!$P:$P,MATCH(中文转码!CH175,新汉化!$Q:$Q,0))</f>
        <v>0000</v>
      </c>
      <c r="CI175" s="9" t="str">
        <f>INDEX(新汉化!$P:$P,MATCH(中文转码!CI175,新汉化!$Q:$Q,0))</f>
        <v>0000</v>
      </c>
      <c r="CJ175" s="9" t="str">
        <f>INDEX(新汉化!$P:$P,MATCH(中文转码!CJ175,新汉化!$Q:$Q,0))</f>
        <v>0000</v>
      </c>
      <c r="CK175" s="9" t="str">
        <f>INDEX(新汉化!$P:$P,MATCH(中文转码!CK175,新汉化!$Q:$Q,0))</f>
        <v>0000</v>
      </c>
      <c r="CL175" s="9" t="str">
        <f>INDEX(新汉化!$P:$P,MATCH(中文转码!CL175,新汉化!$Q:$Q,0))</f>
        <v>0000</v>
      </c>
      <c r="CM175" s="9" t="str">
        <f>INDEX(新汉化!$P:$P,MATCH(中文转码!CM175,新汉化!$Q:$Q,0))</f>
        <v>0000</v>
      </c>
      <c r="CN175" s="9" t="str">
        <f>INDEX(新汉化!$P:$P,MATCH(中文转码!CN175,新汉化!$Q:$Q,0))</f>
        <v>0000</v>
      </c>
      <c r="CO175" s="8" t="str">
        <f>INDEX(新汉化!$P:$P,MATCH(中文转码!CO175,新汉化!$Q:$Q,0))</f>
        <v>0000</v>
      </c>
      <c r="CP175" s="13" t="str">
        <f>日文原码!CP175</f>
        <v>0000</v>
      </c>
    </row>
    <row r="176" spans="1:94">
      <c r="A176" s="7" t="str">
        <f>日文原码!A176</f>
        <v>0100</v>
      </c>
      <c r="B176" t="str">
        <f>日文原码!B176</f>
        <v>0700</v>
      </c>
      <c r="C176" s="8" t="str">
        <f>日文原码!C176</f>
        <v>0500</v>
      </c>
      <c r="D176" s="7" t="str">
        <f>日文原码!D176</f>
        <v>0A00</v>
      </c>
      <c r="E176" t="str">
        <f>日文原码!E176</f>
        <v>0A00</v>
      </c>
      <c r="F176" t="str">
        <f>日文原码!F176</f>
        <v>0100</v>
      </c>
      <c r="G176" s="8" t="str">
        <f>日文原码!G176</f>
        <v>0400</v>
      </c>
      <c r="H176" t="str">
        <f>日文原码!H176</f>
        <v>0100</v>
      </c>
      <c r="I176" t="str">
        <f>日文原码!I176</f>
        <v>0500</v>
      </c>
      <c r="J176" t="str">
        <f>日文原码!J176</f>
        <v>0000</v>
      </c>
      <c r="K176" t="str">
        <f>日文原码!K176</f>
        <v>0600</v>
      </c>
      <c r="L176" s="7" t="str">
        <f>INDEX(新汉化!$P:$P,MATCH(中文转码!L176,新汉化!$Q:$Q,0))</f>
        <v>DBB5</v>
      </c>
      <c r="M176" s="9" t="str">
        <f>INDEX(新汉化!$P:$P,MATCH(中文转码!M176,新汉化!$Q:$Q,0))</f>
        <v>C0D1</v>
      </c>
      <c r="N176" s="9" t="str">
        <f>INDEX(新汉化!$P:$P,MATCH(中文转码!N176,新汉化!$Q:$Q,0))</f>
        <v>A3BA</v>
      </c>
      <c r="O176" s="9" t="str">
        <f>INDEX(新汉化!$P:$P,MATCH(中文转码!O176,新汉化!$Q:$Q,0))</f>
        <v>A8CA</v>
      </c>
      <c r="P176" s="8" t="str">
        <f>INDEX(新汉化!$P:$P,MATCH(中文转码!P176,新汉化!$Q:$Q,0))</f>
        <v>0000</v>
      </c>
      <c r="Q176" s="7" t="str">
        <f>INDEX(新汉化!$P:$P,MATCH(中文转码!Q176,新汉化!$Q:$Q,0))</f>
        <v>A1F8</v>
      </c>
      <c r="R176" s="9" t="str">
        <f>INDEX(新汉化!$P:$P,MATCH(中文转码!R176,新汉化!$Q:$Q,0))</f>
        <v>A1F8</v>
      </c>
      <c r="S176" s="9" t="str">
        <f>INDEX(新汉化!$P:$P,MATCH(中文转码!S176,新汉化!$Q:$Q,0))</f>
        <v>C6C6</v>
      </c>
      <c r="T176" s="9" t="str">
        <f>INDEX(新汉化!$P:$P,MATCH(中文转码!T176,新汉化!$Q:$Q,0))</f>
        <v>F9B1</v>
      </c>
      <c r="U176" s="8" t="str">
        <f>INDEX(新汉化!$P:$P,MATCH(中文转码!U176,新汉化!$Q:$Q,0))</f>
        <v>A1F8</v>
      </c>
      <c r="V176" s="7" t="str">
        <f>INDEX(新汉化!$P:$P,MATCH(中文转码!V176,新汉化!$Q:$Q,0))</f>
        <v>C028</v>
      </c>
      <c r="W176" s="9" t="str">
        <f>INDEX(新汉化!$P:$P,MATCH(中文转码!W176,新汉化!$Q:$Q,0))</f>
        <v>F9B8</v>
      </c>
      <c r="X176" s="9" t="str">
        <f>INDEX(新汉化!$P:$P,MATCH(中文转码!X176,新汉化!$Q:$Q,0))</f>
        <v>A2B7</v>
      </c>
      <c r="Y176" s="9" t="str">
        <f>INDEX(新汉化!$P:$P,MATCH(中文转码!Y176,新汉化!$Q:$Q,0))</f>
        <v>EFB4</v>
      </c>
      <c r="Z176" s="9" t="str">
        <f>INDEX(新汉化!$P:$P,MATCH(中文转码!Z176,新汉化!$Q:$Q,0))</f>
        <v>C4B5</v>
      </c>
      <c r="AA176" s="9" t="str">
        <f>INDEX(新汉化!$P:$P,MATCH(中文转码!AA176,新汉化!$Q:$Q,0))</f>
        <v>B2E2</v>
      </c>
      <c r="AB176" s="9" t="str">
        <f>INDEX(新汉化!$P:$P,MATCH(中文转码!AB176,新汉化!$Q:$Q,0))</f>
        <v>C0D1</v>
      </c>
      <c r="AC176" s="9" t="str">
        <f>INDEX(新汉化!$P:$P,MATCH(中文转码!AC176,新汉化!$Q:$Q,0))</f>
        <v>ACC1</v>
      </c>
      <c r="AD176" s="9" t="str">
        <f>INDEX(新汉化!$P:$P,MATCH(中文转码!AD176,新汉化!$Q:$Q,0))</f>
        <v>A028</v>
      </c>
      <c r="AE176" s="9" t="str">
        <f>INDEX(新汉化!$P:$P,MATCH(中文转码!AE176,新汉化!$Q:$Q,0))</f>
        <v>8028</v>
      </c>
      <c r="AF176" s="9" t="str">
        <f>INDEX(新汉化!$P:$P,MATCH(中文转码!AF176,新汉化!$Q:$Q,0))</f>
        <v>D6B6</v>
      </c>
      <c r="AG176" s="9" t="str">
        <f>INDEX(新汉化!$P:$P,MATCH(中文转码!AG176,新汉化!$Q:$Q,0))</f>
        <v>D8D6</v>
      </c>
      <c r="AH176" s="9" t="str">
        <f>INDEX(新汉化!$P:$P,MATCH(中文转码!AH176,新汉化!$Q:$Q,0))</f>
        <v>C4B5</v>
      </c>
      <c r="AI176" s="9" t="str">
        <f>INDEX(新汉化!$P:$P,MATCH(中文转码!AI176,新汉化!$Q:$Q,0))</f>
        <v>F9B1</v>
      </c>
      <c r="AJ176" s="9" t="str">
        <f>INDEX(新汉化!$P:$P,MATCH(中文转码!AJ176,新汉化!$Q:$Q,0))</f>
        <v>BDC9</v>
      </c>
      <c r="AK176" s="9" t="str">
        <f>INDEX(新汉化!$P:$P,MATCH(中文转码!AK176,新汉化!$Q:$Q,0))</f>
        <v>B2D2</v>
      </c>
      <c r="AL176" s="9" t="str">
        <f>INDEX(新汉化!$P:$P,MATCH(中文转码!AL176,新汉化!$Q:$Q,0))</f>
        <v>0000</v>
      </c>
      <c r="AM176" s="9" t="str">
        <f>INDEX(新汉化!$P:$P,MATCH(中文转码!AM176,新汉化!$Q:$Q,0))</f>
        <v>0000</v>
      </c>
      <c r="AN176" s="9" t="str">
        <f>INDEX(新汉化!$P:$P,MATCH(中文转码!AN176,新汉化!$Q:$Q,0))</f>
        <v>0000</v>
      </c>
      <c r="AO176" s="9" t="str">
        <f>INDEX(新汉化!$P:$P,MATCH(中文转码!AO176,新汉化!$Q:$Q,0))</f>
        <v>0000</v>
      </c>
      <c r="AP176" s="9" t="str">
        <f>INDEX(新汉化!$P:$P,MATCH(中文转码!AP176,新汉化!$Q:$Q,0))</f>
        <v>0000</v>
      </c>
      <c r="AQ176" s="9" t="str">
        <f>INDEX(新汉化!$P:$P,MATCH(中文转码!AQ176,新汉化!$Q:$Q,0))</f>
        <v>0000</v>
      </c>
      <c r="AR176" s="9" t="str">
        <f>INDEX(新汉化!$P:$P,MATCH(中文转码!AR176,新汉化!$Q:$Q,0))</f>
        <v>0000</v>
      </c>
      <c r="AS176" s="8" t="str">
        <f>INDEX(新汉化!$P:$P,MATCH(中文转码!AS176,新汉化!$Q:$Q,0))</f>
        <v>0000</v>
      </c>
      <c r="AT176" s="7" t="str">
        <f>INDEX(新汉化!$P:$P,MATCH(中文转码!AT176,新汉化!$Q:$Q,0))</f>
        <v>DCC4</v>
      </c>
      <c r="AU176" s="9" t="str">
        <f>INDEX(新汉化!$P:$P,MATCH(中文转码!AU176,新汉化!$Q:$Q,0))</f>
        <v>BBD2</v>
      </c>
      <c r="AV176" s="9" t="str">
        <f>INDEX(新汉化!$P:$P,MATCH(中文转码!AV176,新汉化!$Q:$Q,0))</f>
        <v>F7BB</v>
      </c>
      <c r="AW176" s="9" t="str">
        <f>INDEX(新汉化!$P:$P,MATCH(中文转码!AW176,新汉化!$Q:$Q,0))</f>
        <v>DBB7</v>
      </c>
      <c r="AX176" s="9" t="str">
        <f>INDEX(新汉化!$P:$P,MATCH(中文转码!AX176,新汉化!$Q:$Q,0))</f>
        <v>E9CB</v>
      </c>
      <c r="AY176" s="9" t="str">
        <f>INDEX(新汉化!$P:$P,MATCH(中文转码!AY176,新汉化!$Q:$Q,0))</f>
        <v>8038</v>
      </c>
      <c r="AZ176" s="9" t="str">
        <f>INDEX(新汉化!$P:$P,MATCH(中文转码!AZ176,新汉化!$Q:$Q,0))</f>
        <v>ACD6</v>
      </c>
      <c r="BA176" s="9" t="str">
        <f>INDEX(新汉化!$P:$P,MATCH(中文转码!BA176,新汉化!$Q:$Q,0))</f>
        <v>BEB7</v>
      </c>
      <c r="BB176" s="9" t="str">
        <f>INDEX(新汉化!$P:$P,MATCH(中文转码!BB176,新汉化!$Q:$Q,0))</f>
        <v>E1B7</v>
      </c>
      <c r="BC176" s="9" t="str">
        <f>INDEX(新汉化!$P:$P,MATCH(中文转码!BC176,新汉化!$Q:$Q,0))</f>
        <v>F1BA</v>
      </c>
      <c r="BD176" s="9" t="str">
        <f>INDEX(新汉化!$P:$P,MATCH(中文转码!BD176,新汉化!$Q:$Q,0))</f>
        <v>C039</v>
      </c>
      <c r="BE176" s="9" t="str">
        <f>INDEX(新汉化!$P:$P,MATCH(中文转码!BE176,新汉化!$Q:$Q,0))</f>
        <v>B4BC</v>
      </c>
      <c r="BF176" s="9" t="str">
        <f>INDEX(新汉化!$P:$P,MATCH(中文转码!BF176,新汉化!$Q:$Q,0))</f>
        <v>B9CA</v>
      </c>
      <c r="BG176" s="9" t="str">
        <f>INDEX(新汉化!$P:$P,MATCH(中文转码!BG176,新汉化!$Q:$Q,0))</f>
        <v>DAD4</v>
      </c>
      <c r="BH176" s="9" t="str">
        <f>INDEX(新汉化!$P:$P,MATCH(中文转码!BH176,新汉化!$Q:$Q,0))</f>
        <v>F9B1</v>
      </c>
      <c r="BI176" s="9" t="str">
        <f>INDEX(新汉化!$P:$P,MATCH(中文转码!BI176,新汉化!$Q:$Q,0))</f>
        <v>E3B5</v>
      </c>
      <c r="BJ176" s="9" t="str">
        <f>INDEX(新汉化!$P:$P,MATCH(中文转码!BJ176,新汉化!$Q:$Q,0))</f>
        <v>0000</v>
      </c>
      <c r="BK176" s="9" t="str">
        <f>INDEX(新汉化!$P:$P,MATCH(中文转码!BK176,新汉化!$Q:$Q,0))</f>
        <v>0000</v>
      </c>
      <c r="BL176" s="9" t="str">
        <f>INDEX(新汉化!$P:$P,MATCH(中文转码!BL176,新汉化!$Q:$Q,0))</f>
        <v>0000</v>
      </c>
      <c r="BM176" s="9" t="str">
        <f>INDEX(新汉化!$P:$P,MATCH(中文转码!BM176,新汉化!$Q:$Q,0))</f>
        <v>0000</v>
      </c>
      <c r="BN176" s="9" t="str">
        <f>INDEX(新汉化!$P:$P,MATCH(中文转码!BN176,新汉化!$Q:$Q,0))</f>
        <v>0000</v>
      </c>
      <c r="BO176" s="9" t="str">
        <f>INDEX(新汉化!$P:$P,MATCH(中文转码!BO176,新汉化!$Q:$Q,0))</f>
        <v>0000</v>
      </c>
      <c r="BP176" s="9" t="str">
        <f>INDEX(新汉化!$P:$P,MATCH(中文转码!BP176,新汉化!$Q:$Q,0))</f>
        <v>0000</v>
      </c>
      <c r="BQ176" s="8" t="str">
        <f>INDEX(新汉化!$P:$P,MATCH(中文转码!BQ176,新汉化!$Q:$Q,0))</f>
        <v>0000</v>
      </c>
      <c r="BR176" s="7" t="str">
        <f>INDEX(新汉化!$P:$P,MATCH(中文转码!BR176,新汉化!$Q:$Q,0))</f>
        <v>C2CF</v>
      </c>
      <c r="BS176" s="9" t="str">
        <f>INDEX(新汉化!$P:$P,MATCH(中文转码!BS176,新汉化!$Q:$Q,0))</f>
        <v>B2D2</v>
      </c>
      <c r="BT176" s="9" t="str">
        <f>INDEX(新汉化!$P:$P,MATCH(中文转码!BT176,新汉化!$Q:$Q,0))</f>
        <v>DCBA</v>
      </c>
      <c r="BU176" s="9" t="str">
        <f>INDEX(新汉化!$P:$P,MATCH(中文转码!BU176,新汉化!$Q:$Q,0))</f>
        <v>ADB5</v>
      </c>
      <c r="BV176" s="9" t="str">
        <f>INDEX(新汉化!$P:$P,MATCH(中文转码!BV176,新汉化!$Q:$Q,0))</f>
        <v>A8B6</v>
      </c>
      <c r="BW176" s="9" t="str">
        <f>INDEX(新汉化!$P:$P,MATCH(中文转码!BW176,新汉化!$Q:$Q,0))</f>
        <v>8038</v>
      </c>
      <c r="BX176" s="9" t="str">
        <f>INDEX(新汉化!$P:$P,MATCH(中文转码!BX176,新汉化!$Q:$Q,0))</f>
        <v>0000</v>
      </c>
      <c r="BY176" s="9" t="str">
        <f>INDEX(新汉化!$P:$P,MATCH(中文转码!BY176,新汉化!$Q:$Q,0))</f>
        <v>0000</v>
      </c>
      <c r="BZ176" s="9" t="str">
        <f>INDEX(新汉化!$P:$P,MATCH(中文转码!BZ176,新汉化!$Q:$Q,0))</f>
        <v>0000</v>
      </c>
      <c r="CA176" s="9" t="str">
        <f>INDEX(新汉化!$P:$P,MATCH(中文转码!CA176,新汉化!$Q:$Q,0))</f>
        <v>0000</v>
      </c>
      <c r="CB176" s="9" t="str">
        <f>INDEX(新汉化!$P:$P,MATCH(中文转码!CB176,新汉化!$Q:$Q,0))</f>
        <v>0000</v>
      </c>
      <c r="CC176" s="9" t="str">
        <f>INDEX(新汉化!$P:$P,MATCH(中文转码!CC176,新汉化!$Q:$Q,0))</f>
        <v>0000</v>
      </c>
      <c r="CD176" s="9" t="str">
        <f>INDEX(新汉化!$P:$P,MATCH(中文转码!CD176,新汉化!$Q:$Q,0))</f>
        <v>0000</v>
      </c>
      <c r="CE176" s="9" t="str">
        <f>INDEX(新汉化!$P:$P,MATCH(中文转码!CE176,新汉化!$Q:$Q,0))</f>
        <v>0000</v>
      </c>
      <c r="CF176" s="9" t="str">
        <f>INDEX(新汉化!$P:$P,MATCH(中文转码!CF176,新汉化!$Q:$Q,0))</f>
        <v>0000</v>
      </c>
      <c r="CG176" s="9" t="str">
        <f>INDEX(新汉化!$P:$P,MATCH(中文转码!CG176,新汉化!$Q:$Q,0))</f>
        <v>0000</v>
      </c>
      <c r="CH176" s="9" t="str">
        <f>INDEX(新汉化!$P:$P,MATCH(中文转码!CH176,新汉化!$Q:$Q,0))</f>
        <v>0000</v>
      </c>
      <c r="CI176" s="9" t="str">
        <f>INDEX(新汉化!$P:$P,MATCH(中文转码!CI176,新汉化!$Q:$Q,0))</f>
        <v>0000</v>
      </c>
      <c r="CJ176" s="9" t="str">
        <f>INDEX(新汉化!$P:$P,MATCH(中文转码!CJ176,新汉化!$Q:$Q,0))</f>
        <v>0000</v>
      </c>
      <c r="CK176" s="9" t="str">
        <f>INDEX(新汉化!$P:$P,MATCH(中文转码!CK176,新汉化!$Q:$Q,0))</f>
        <v>0000</v>
      </c>
      <c r="CL176" s="9" t="str">
        <f>INDEX(新汉化!$P:$P,MATCH(中文转码!CL176,新汉化!$Q:$Q,0))</f>
        <v>0000</v>
      </c>
      <c r="CM176" s="9" t="str">
        <f>INDEX(新汉化!$P:$P,MATCH(中文转码!CM176,新汉化!$Q:$Q,0))</f>
        <v>0000</v>
      </c>
      <c r="CN176" s="9" t="str">
        <f>INDEX(新汉化!$P:$P,MATCH(中文转码!CN176,新汉化!$Q:$Q,0))</f>
        <v>0000</v>
      </c>
      <c r="CO176" s="8" t="str">
        <f>INDEX(新汉化!$P:$P,MATCH(中文转码!CO176,新汉化!$Q:$Q,0))</f>
        <v>0000</v>
      </c>
      <c r="CP176" s="13" t="str">
        <f>日文原码!CP176</f>
        <v>0000</v>
      </c>
    </row>
    <row r="177" spans="1:94">
      <c r="A177" s="7" t="str">
        <f>日文原码!A177</f>
        <v>0100</v>
      </c>
      <c r="B177" t="str">
        <f>日文原码!B177</f>
        <v>0700</v>
      </c>
      <c r="C177" s="8" t="str">
        <f>日文原码!C177</f>
        <v>0600</v>
      </c>
      <c r="D177" s="7" t="str">
        <f>日文原码!D177</f>
        <v>0A00</v>
      </c>
      <c r="E177" t="str">
        <f>日文原码!E177</f>
        <v>0A00</v>
      </c>
      <c r="F177" t="str">
        <f>日文原码!F177</f>
        <v>0000</v>
      </c>
      <c r="G177" s="8" t="str">
        <f>日文原码!G177</f>
        <v>0400</v>
      </c>
      <c r="H177" t="str">
        <f>日文原码!H177</f>
        <v>0A00</v>
      </c>
      <c r="I177" t="str">
        <f>日文原码!I177</f>
        <v>0500</v>
      </c>
      <c r="J177" t="str">
        <f>日文原码!J177</f>
        <v>0200</v>
      </c>
      <c r="K177" t="str">
        <f>日文原码!K177</f>
        <v>0500</v>
      </c>
      <c r="L177" s="7" t="str">
        <f>INDEX(新汉化!$P:$P,MATCH(中文转码!L177,新汉化!$Q:$Q,0))</f>
        <v>E4D5</v>
      </c>
      <c r="M177" s="9" t="str">
        <f>INDEX(新汉化!$P:$P,MATCH(中文转码!M177,新汉化!$Q:$Q,0))</f>
        <v>E9D6</v>
      </c>
      <c r="N177" s="9" t="str">
        <f>INDEX(新汉化!$P:$P,MATCH(中文转码!N177,新汉化!$Q:$Q,0))</f>
        <v>B4B1</v>
      </c>
      <c r="O177" s="9" t="str">
        <f>INDEX(新汉化!$P:$P,MATCH(中文转码!O177,新汉化!$Q:$Q,0))</f>
        <v>0000</v>
      </c>
      <c r="P177" s="8" t="str">
        <f>INDEX(新汉化!$P:$P,MATCH(中文转码!P177,新汉化!$Q:$Q,0))</f>
        <v>0000</v>
      </c>
      <c r="Q177" s="7" t="str">
        <f>INDEX(新汉化!$P:$P,MATCH(中文转码!Q177,新汉化!$Q:$Q,0))</f>
        <v>A1F8</v>
      </c>
      <c r="R177" s="9" t="str">
        <f>INDEX(新汉化!$P:$P,MATCH(中文转码!R177,新汉化!$Q:$Q,0))</f>
        <v>ABCB</v>
      </c>
      <c r="S177" s="9" t="str">
        <f>INDEX(新汉化!$P:$P,MATCH(中文转码!S177,新汉化!$Q:$Q,0))</f>
        <v>C7BF</v>
      </c>
      <c r="T177" s="9" t="str">
        <f>INDEX(新汉化!$P:$P,MATCH(中文转码!T177,新汉化!$Q:$Q,0))</f>
        <v>B4B1</v>
      </c>
      <c r="U177" s="8" t="str">
        <f>INDEX(新汉化!$P:$P,MATCH(中文转码!U177,新汉化!$Q:$Q,0))</f>
        <v>A1F8</v>
      </c>
      <c r="V177" s="7" t="str">
        <f>INDEX(新汉化!$P:$P,MATCH(中文转码!V177,新汉化!$Q:$Q,0))</f>
        <v>BBB1</v>
      </c>
      <c r="W177" s="9" t="str">
        <f>INDEX(新汉化!$P:$P,MATCH(中文转码!W177,新汉化!$Q:$Q,0))</f>
        <v>E1BC</v>
      </c>
      <c r="X177" s="9" t="str">
        <f>INDEX(新汉化!$P:$P,MATCH(中文转码!X177,新汉化!$Q:$Q,0))</f>
        <v>B2D3</v>
      </c>
      <c r="Y177" s="9" t="str">
        <f>INDEX(新汉化!$P:$P,MATCH(中文转码!Y177,新汉化!$Q:$Q,0))</f>
        <v>C4B5</v>
      </c>
      <c r="Z177" s="9" t="str">
        <f>INDEX(新汉化!$P:$P,MATCH(中文转码!Z177,新汉化!$Q:$Q,0))</f>
        <v>B4B1</v>
      </c>
      <c r="AA177" s="9" t="str">
        <f>INDEX(新汉化!$P:$P,MATCH(中文转码!AA177,新汉化!$Q:$Q,0))</f>
        <v>C7BF</v>
      </c>
      <c r="AB177" s="9" t="str">
        <f>INDEX(新汉化!$P:$P,MATCH(中文转码!AB177,新汉化!$Q:$Q,0))</f>
        <v>A3B1</v>
      </c>
      <c r="AC177" s="9" t="str">
        <f>INDEX(新汉化!$P:$P,MATCH(中文转码!AC177,新汉化!$Q:$Q,0))</f>
        <v>A4BB</v>
      </c>
      <c r="AD177" s="9" t="str">
        <f>INDEX(新汉化!$P:$P,MATCH(中文转码!AD177,新汉化!$Q:$Q,0))</f>
        <v>C5D7</v>
      </c>
      <c r="AE177" s="9" t="str">
        <f>INDEX(新汉化!$P:$P,MATCH(中文转码!AE177,新汉化!$Q:$Q,0))</f>
        <v>A4B3</v>
      </c>
      <c r="AF177" s="9" t="str">
        <f>INDEX(新汉化!$P:$P,MATCH(中文转码!AF177,新汉化!$Q:$Q,0))</f>
        <v>F3B4</v>
      </c>
      <c r="AG177" s="9" t="str">
        <f>INDEX(新汉化!$P:$P,MATCH(中文转码!AG177,新汉化!$Q:$Q,0))</f>
        <v>8038</v>
      </c>
      <c r="AH177" s="9" t="str">
        <f>INDEX(新汉化!$P:$P,MATCH(中文转码!AH177,新汉化!$Q:$Q,0))</f>
        <v>0000</v>
      </c>
      <c r="AI177" s="9" t="str">
        <f>INDEX(新汉化!$P:$P,MATCH(中文转码!AI177,新汉化!$Q:$Q,0))</f>
        <v>0000</v>
      </c>
      <c r="AJ177" s="9" t="str">
        <f>INDEX(新汉化!$P:$P,MATCH(中文转码!AJ177,新汉化!$Q:$Q,0))</f>
        <v>0000</v>
      </c>
      <c r="AK177" s="9" t="str">
        <f>INDEX(新汉化!$P:$P,MATCH(中文转码!AK177,新汉化!$Q:$Q,0))</f>
        <v>0000</v>
      </c>
      <c r="AL177" s="9" t="str">
        <f>INDEX(新汉化!$P:$P,MATCH(中文转码!AL177,新汉化!$Q:$Q,0))</f>
        <v>0000</v>
      </c>
      <c r="AM177" s="9" t="str">
        <f>INDEX(新汉化!$P:$P,MATCH(中文转码!AM177,新汉化!$Q:$Q,0))</f>
        <v>0000</v>
      </c>
      <c r="AN177" s="9" t="str">
        <f>INDEX(新汉化!$P:$P,MATCH(中文转码!AN177,新汉化!$Q:$Q,0))</f>
        <v>0000</v>
      </c>
      <c r="AO177" s="9" t="str">
        <f>INDEX(新汉化!$P:$P,MATCH(中文转码!AO177,新汉化!$Q:$Q,0))</f>
        <v>0000</v>
      </c>
      <c r="AP177" s="9" t="str">
        <f>INDEX(新汉化!$P:$P,MATCH(中文转码!AP177,新汉化!$Q:$Q,0))</f>
        <v>0000</v>
      </c>
      <c r="AQ177" s="9" t="str">
        <f>INDEX(新汉化!$P:$P,MATCH(中文转码!AQ177,新汉化!$Q:$Q,0))</f>
        <v>0000</v>
      </c>
      <c r="AR177" s="9" t="str">
        <f>INDEX(新汉化!$P:$P,MATCH(中文转码!AR177,新汉化!$Q:$Q,0))</f>
        <v>0000</v>
      </c>
      <c r="AS177" s="8" t="str">
        <f>INDEX(新汉化!$P:$P,MATCH(中文转码!AS177,新汉化!$Q:$Q,0))</f>
        <v>0000</v>
      </c>
      <c r="AT177" s="7" t="str">
        <f>INDEX(新汉化!$P:$P,MATCH(中文转码!AT177,新汉化!$Q:$Q,0))</f>
        <v>E7C8</v>
      </c>
      <c r="AU177" s="9" t="str">
        <f>INDEX(新汉化!$P:$P,MATCH(中文转码!AU177,新汉化!$Q:$Q,0))</f>
        <v>FBB9</v>
      </c>
      <c r="AV177" s="9" t="str">
        <f>INDEX(新汉化!$P:$P,MATCH(中文转码!AV177,新汉化!$Q:$Q,0))</f>
        <v>EDC9</v>
      </c>
      <c r="AW177" s="9" t="str">
        <f>INDEX(新汉化!$P:$P,MATCH(中文转码!AW177,新汉化!$Q:$Q,0))</f>
        <v>E5CC</v>
      </c>
      <c r="AX177" s="9" t="str">
        <f>INDEX(新汉化!$P:$P,MATCH(中文转码!AX177,新汉化!$Q:$Q,0))</f>
        <v>DECE</v>
      </c>
      <c r="AY177" s="9" t="str">
        <f>INDEX(新汉化!$P:$P,MATCH(中文转码!AY177,新汉化!$Q:$Q,0))</f>
        <v>A8B7</v>
      </c>
      <c r="AZ177" s="9" t="str">
        <f>INDEX(新汉化!$P:$P,MATCH(中文转码!AZ177,新汉化!$Q:$Q,0))</f>
        <v>D9D4</v>
      </c>
      <c r="BA177" s="9" t="str">
        <f>INDEX(新汉化!$P:$P,MATCH(中文转码!BA177,新汉化!$Q:$Q,0))</f>
        <v>D8B2</v>
      </c>
      <c r="BB177" s="9" t="str">
        <f>INDEX(新汉化!$P:$P,MATCH(中文转码!BB177,新汉化!$Q:$Q,0))</f>
        <v>F8BD</v>
      </c>
      <c r="BC177" s="9" t="str">
        <f>INDEX(新汉化!$P:$P,MATCH(中文转码!BC177,新汉化!$Q:$Q,0))</f>
        <v>C7BF</v>
      </c>
      <c r="BD177" s="9" t="str">
        <f>INDEX(新汉化!$P:$P,MATCH(中文转码!BD177,新汉化!$Q:$Q,0))</f>
        <v>EFC0</v>
      </c>
      <c r="BE177" s="9" t="str">
        <f>INDEX(新汉化!$P:$P,MATCH(中文转码!BE177,新汉化!$Q:$Q,0))</f>
        <v>CBC1</v>
      </c>
      <c r="BF177" s="9" t="str">
        <f>INDEX(新汉化!$P:$P,MATCH(中文转码!BF177,新汉化!$Q:$Q,0))</f>
        <v>C039</v>
      </c>
      <c r="BG177" s="9" t="str">
        <f>INDEX(新汉化!$P:$P,MATCH(中文转码!BG177,新汉化!$Q:$Q,0))</f>
        <v>0000</v>
      </c>
      <c r="BH177" s="9" t="str">
        <f>INDEX(新汉化!$P:$P,MATCH(中文转码!BH177,新汉化!$Q:$Q,0))</f>
        <v>0000</v>
      </c>
      <c r="BI177" s="9" t="str">
        <f>INDEX(新汉化!$P:$P,MATCH(中文转码!BI177,新汉化!$Q:$Q,0))</f>
        <v>0000</v>
      </c>
      <c r="BJ177" s="9" t="str">
        <f>INDEX(新汉化!$P:$P,MATCH(中文转码!BJ177,新汉化!$Q:$Q,0))</f>
        <v>0000</v>
      </c>
      <c r="BK177" s="9" t="str">
        <f>INDEX(新汉化!$P:$P,MATCH(中文转码!BK177,新汉化!$Q:$Q,0))</f>
        <v>0000</v>
      </c>
      <c r="BL177" s="9" t="str">
        <f>INDEX(新汉化!$P:$P,MATCH(中文转码!BL177,新汉化!$Q:$Q,0))</f>
        <v>0000</v>
      </c>
      <c r="BM177" s="9" t="str">
        <f>INDEX(新汉化!$P:$P,MATCH(中文转码!BM177,新汉化!$Q:$Q,0))</f>
        <v>0000</v>
      </c>
      <c r="BN177" s="9" t="str">
        <f>INDEX(新汉化!$P:$P,MATCH(中文转码!BN177,新汉化!$Q:$Q,0))</f>
        <v>0000</v>
      </c>
      <c r="BO177" s="9" t="str">
        <f>INDEX(新汉化!$P:$P,MATCH(中文转码!BO177,新汉化!$Q:$Q,0))</f>
        <v>0000</v>
      </c>
      <c r="BP177" s="9" t="str">
        <f>INDEX(新汉化!$P:$P,MATCH(中文转码!BP177,新汉化!$Q:$Q,0))</f>
        <v>0000</v>
      </c>
      <c r="BQ177" s="8" t="str">
        <f>INDEX(新汉化!$P:$P,MATCH(中文转码!BQ177,新汉化!$Q:$Q,0))</f>
        <v>0000</v>
      </c>
      <c r="BR177" s="7" t="str">
        <f>INDEX(新汉化!$P:$P,MATCH(中文转码!BR177,新汉化!$Q:$Q,0))</f>
        <v>CDBE</v>
      </c>
      <c r="BS177" s="9" t="str">
        <f>INDEX(新汉化!$P:$P,MATCH(中文转码!BS177,新汉化!$Q:$Q,0))</f>
        <v>A4D6</v>
      </c>
      <c r="BT177" s="9" t="str">
        <f>INDEX(新汉化!$P:$P,MATCH(中文转码!BT177,新汉化!$Q:$Q,0))</f>
        <v>F7C3</v>
      </c>
      <c r="BU177" s="9" t="str">
        <f>INDEX(新汉化!$P:$P,MATCH(中文转码!BU177,新汉化!$Q:$Q,0))</f>
        <v>F8BD</v>
      </c>
      <c r="BV177" s="9" t="str">
        <f>INDEX(新汉化!$P:$P,MATCH(中文转码!BV177,新汉化!$Q:$Q,0))</f>
        <v>AFBB</v>
      </c>
      <c r="BW177" s="9" t="str">
        <f>INDEX(新汉化!$P:$P,MATCH(中文转码!BW177,新汉化!$Q:$Q,0))</f>
        <v>C4B5</v>
      </c>
      <c r="BX177" s="9" t="str">
        <f>INDEX(新汉化!$P:$P,MATCH(中文转码!BX177,新汉化!$Q:$Q,0))</f>
        <v>B1CA</v>
      </c>
      <c r="BY177" s="9" t="str">
        <f>INDEX(新汉化!$P:$P,MATCH(中文转码!BY177,新汉化!$Q:$Q,0))</f>
        <v>CCBF</v>
      </c>
      <c r="BZ177" s="9" t="str">
        <f>INDEX(新汉化!$P:$P,MATCH(中文转码!BZ177,新汉化!$Q:$Q,0))</f>
        <v>ECBF</v>
      </c>
      <c r="CA177" s="9" t="str">
        <f>INDEX(新汉化!$P:$P,MATCH(中文转码!CA177,新汉化!$Q:$Q,0))</f>
        <v>BDB5</v>
      </c>
      <c r="CB177" s="9" t="str">
        <f>INDEX(新汉化!$P:$P,MATCH(中文转码!CB177,新汉化!$Q:$Q,0))</f>
        <v>CBC1</v>
      </c>
      <c r="CC177" s="9" t="str">
        <f>INDEX(新汉化!$P:$P,MATCH(中文转码!CC177,新汉化!$Q:$Q,0))</f>
        <v>8038</v>
      </c>
      <c r="CD177" s="9" t="str">
        <f>INDEX(新汉化!$P:$P,MATCH(中文转码!CD177,新汉化!$Q:$Q,0))</f>
        <v>0000</v>
      </c>
      <c r="CE177" s="9" t="str">
        <f>INDEX(新汉化!$P:$P,MATCH(中文转码!CE177,新汉化!$Q:$Q,0))</f>
        <v>0000</v>
      </c>
      <c r="CF177" s="9" t="str">
        <f>INDEX(新汉化!$P:$P,MATCH(中文转码!CF177,新汉化!$Q:$Q,0))</f>
        <v>0000</v>
      </c>
      <c r="CG177" s="9" t="str">
        <f>INDEX(新汉化!$P:$P,MATCH(中文转码!CG177,新汉化!$Q:$Q,0))</f>
        <v>0000</v>
      </c>
      <c r="CH177" s="9" t="str">
        <f>INDEX(新汉化!$P:$P,MATCH(中文转码!CH177,新汉化!$Q:$Q,0))</f>
        <v>0000</v>
      </c>
      <c r="CI177" s="9" t="str">
        <f>INDEX(新汉化!$P:$P,MATCH(中文转码!CI177,新汉化!$Q:$Q,0))</f>
        <v>0000</v>
      </c>
      <c r="CJ177" s="9" t="str">
        <f>INDEX(新汉化!$P:$P,MATCH(中文转码!CJ177,新汉化!$Q:$Q,0))</f>
        <v>0000</v>
      </c>
      <c r="CK177" s="9" t="str">
        <f>INDEX(新汉化!$P:$P,MATCH(中文转码!CK177,新汉化!$Q:$Q,0))</f>
        <v>0000</v>
      </c>
      <c r="CL177" s="9" t="str">
        <f>INDEX(新汉化!$P:$P,MATCH(中文转码!CL177,新汉化!$Q:$Q,0))</f>
        <v>0000</v>
      </c>
      <c r="CM177" s="9" t="str">
        <f>INDEX(新汉化!$P:$P,MATCH(中文转码!CM177,新汉化!$Q:$Q,0))</f>
        <v>0000</v>
      </c>
      <c r="CN177" s="9" t="str">
        <f>INDEX(新汉化!$P:$P,MATCH(中文转码!CN177,新汉化!$Q:$Q,0))</f>
        <v>0000</v>
      </c>
      <c r="CO177" s="8" t="str">
        <f>INDEX(新汉化!$P:$P,MATCH(中文转码!CO177,新汉化!$Q:$Q,0))</f>
        <v>0000</v>
      </c>
      <c r="CP177" s="13" t="str">
        <f>日文原码!CP177</f>
        <v>0000</v>
      </c>
    </row>
    <row r="178" spans="1:94">
      <c r="A178" s="7" t="str">
        <f>日文原码!A178</f>
        <v>0100</v>
      </c>
      <c r="B178" t="str">
        <f>日文原码!B178</f>
        <v>0700</v>
      </c>
      <c r="C178" s="8" t="str">
        <f>日文原码!C178</f>
        <v>0700</v>
      </c>
      <c r="D178" s="7" t="str">
        <f>日文原码!D178</f>
        <v>0A00</v>
      </c>
      <c r="E178" t="str">
        <f>日文原码!E178</f>
        <v>0A00</v>
      </c>
      <c r="F178" t="str">
        <f>日文原码!F178</f>
        <v>0100</v>
      </c>
      <c r="G178" s="8" t="str">
        <f>日文原码!G178</f>
        <v>0700</v>
      </c>
      <c r="H178" t="str">
        <f>日文原码!H178</f>
        <v>0A00</v>
      </c>
      <c r="I178" t="str">
        <f>日文原码!I178</f>
        <v>0200</v>
      </c>
      <c r="J178" t="str">
        <f>日文原码!J178</f>
        <v>0700</v>
      </c>
      <c r="K178" t="str">
        <f>日文原码!K178</f>
        <v>0000</v>
      </c>
      <c r="L178" s="7" t="str">
        <f>INDEX(新汉化!$P:$P,MATCH(中文转码!L178,新汉化!$Q:$Q,0))</f>
        <v>D4C1</v>
      </c>
      <c r="M178" s="9" t="str">
        <f>INDEX(新汉化!$P:$P,MATCH(中文转码!M178,新汉化!$Q:$Q,0))</f>
        <v>DFB0</v>
      </c>
      <c r="N178" s="9" t="str">
        <f>INDEX(新汉化!$P:$P,MATCH(中文转码!N178,新汉化!$Q:$Q,0))</f>
        <v>E3D3</v>
      </c>
      <c r="O178" s="9" t="str">
        <f>INDEX(新汉化!$P:$P,MATCH(中文转码!O178,新汉化!$Q:$Q,0))</f>
        <v>0000</v>
      </c>
      <c r="P178" s="8" t="str">
        <f>INDEX(新汉化!$P:$P,MATCH(中文转码!P178,新汉化!$Q:$Q,0))</f>
        <v>0000</v>
      </c>
      <c r="Q178" s="7" t="str">
        <f>INDEX(新汉化!$P:$P,MATCH(中文转码!Q178,新汉化!$Q:$Q,0))</f>
        <v>A1F8</v>
      </c>
      <c r="R178" s="9" t="str">
        <f>INDEX(新汉化!$P:$P,MATCH(中文转码!R178,新汉化!$Q:$Q,0))</f>
        <v>A1F8</v>
      </c>
      <c r="S178" s="9" t="str">
        <f>INDEX(新汉化!$P:$P,MATCH(中文转码!S178,新汉化!$Q:$Q,0))</f>
        <v>EEC9</v>
      </c>
      <c r="T178" s="9" t="str">
        <f>INDEX(新汉化!$P:$P,MATCH(中文转码!T178,新汉化!$Q:$Q,0))</f>
        <v>A3BA</v>
      </c>
      <c r="U178" s="8" t="str">
        <f>INDEX(新汉化!$P:$P,MATCH(中文转码!U178,新汉化!$Q:$Q,0))</f>
        <v>A1F8</v>
      </c>
      <c r="V178" s="7" t="str">
        <f>INDEX(新汉化!$P:$P,MATCH(中文转码!V178,新汉化!$Q:$Q,0))</f>
        <v>C3D3</v>
      </c>
      <c r="W178" s="9" t="str">
        <f>INDEX(新汉化!$P:$P,MATCH(中文转码!W178,新汉化!$Q:$Q,0))</f>
        <v>CED0</v>
      </c>
      <c r="X178" s="9" t="str">
        <f>INDEX(新汉化!$P:$P,MATCH(中文转码!X178,新汉化!$Q:$Q,0))</f>
        <v>E7C8</v>
      </c>
      <c r="Y178" s="9" t="str">
        <f>INDEX(新汉化!$P:$P,MATCH(中文转码!Y178,新汉化!$Q:$Q,0))</f>
        <v>A1D0</v>
      </c>
      <c r="Z178" s="9" t="str">
        <f>INDEX(新汉化!$P:$P,MATCH(中文转码!Z178,新汉化!$Q:$Q,0))</f>
        <v>E3D3</v>
      </c>
      <c r="AA178" s="9" t="str">
        <f>INDEX(新汉化!$P:$P,MATCH(中文转码!AA178,新汉化!$Q:$Q,0))</f>
        <v>C4B5</v>
      </c>
      <c r="AB178" s="9" t="str">
        <f>INDEX(新汉化!$P:$P,MATCH(中文转码!AB178,新汉化!$Q:$Q,0))</f>
        <v>B2CE</v>
      </c>
      <c r="AC178" s="9" t="str">
        <f>INDEX(新汉化!$P:$P,MATCH(中文转码!AC178,新汉化!$Q:$Q,0))</f>
        <v>CDB0</v>
      </c>
      <c r="AD178" s="9" t="str">
        <f>INDEX(新汉化!$P:$P,MATCH(中文转码!AD178,新汉化!$Q:$Q,0))</f>
        <v>FDD2</v>
      </c>
      <c r="AE178" s="9" t="str">
        <f>INDEX(新汉化!$P:$P,MATCH(中文转码!AE178,新汉化!$Q:$Q,0))</f>
        <v>D5D3</v>
      </c>
      <c r="AF178" s="9" t="str">
        <f>INDEX(新汉化!$P:$P,MATCH(中文转码!AF178,新汉化!$Q:$Q,0))</f>
        <v>D4C1</v>
      </c>
      <c r="AG178" s="9" t="str">
        <f>INDEX(新汉化!$P:$P,MATCH(中文转码!AG178,新汉化!$Q:$Q,0))</f>
        <v>EFCE</v>
      </c>
      <c r="AH178" s="9" t="str">
        <f>INDEX(新汉化!$P:$P,MATCH(中文转码!AH178,新汉化!$Q:$Q,0))</f>
        <v>BFBF</v>
      </c>
      <c r="AI178" s="9" t="str">
        <f>INDEX(新汉化!$P:$P,MATCH(中文转码!AI178,新汉化!$Q:$Q,0))</f>
        <v>FCBD</v>
      </c>
      <c r="AJ178" s="9" t="str">
        <f>INDEX(新汉化!$P:$P,MATCH(中文转码!AJ178,新汉化!$Q:$Q,0))</f>
        <v>0000</v>
      </c>
      <c r="AK178" s="9" t="str">
        <f>INDEX(新汉化!$P:$P,MATCH(中文转码!AK178,新汉化!$Q:$Q,0))</f>
        <v>C039</v>
      </c>
      <c r="AL178" s="9" t="str">
        <f>INDEX(新汉化!$P:$P,MATCH(中文转码!AL178,新汉化!$Q:$Q,0))</f>
        <v>0000</v>
      </c>
      <c r="AM178" s="9" t="str">
        <f>INDEX(新汉化!$P:$P,MATCH(中文转码!AM178,新汉化!$Q:$Q,0))</f>
        <v>0000</v>
      </c>
      <c r="AN178" s="9" t="str">
        <f>INDEX(新汉化!$P:$P,MATCH(中文转码!AN178,新汉化!$Q:$Q,0))</f>
        <v>0000</v>
      </c>
      <c r="AO178" s="9" t="str">
        <f>INDEX(新汉化!$P:$P,MATCH(中文转码!AO178,新汉化!$Q:$Q,0))</f>
        <v>0000</v>
      </c>
      <c r="AP178" s="9" t="str">
        <f>INDEX(新汉化!$P:$P,MATCH(中文转码!AP178,新汉化!$Q:$Q,0))</f>
        <v>0000</v>
      </c>
      <c r="AQ178" s="9" t="str">
        <f>INDEX(新汉化!$P:$P,MATCH(中文转码!AQ178,新汉化!$Q:$Q,0))</f>
        <v>0000</v>
      </c>
      <c r="AR178" s="9" t="str">
        <f>INDEX(新汉化!$P:$P,MATCH(中文转码!AR178,新汉化!$Q:$Q,0))</f>
        <v>0000</v>
      </c>
      <c r="AS178" s="8" t="str">
        <f>INDEX(新汉化!$P:$P,MATCH(中文转码!AS178,新汉化!$Q:$Q,0))</f>
        <v>0000</v>
      </c>
      <c r="AT178" s="7" t="str">
        <f>INDEX(新汉化!$P:$P,MATCH(中文转码!AT178,新汉化!$Q:$Q,0))</f>
        <v>BBC8</v>
      </c>
      <c r="AU178" s="9" t="str">
        <f>INDEX(新汉化!$P:$P,MATCH(中文转码!AU178,新汉化!$Q:$Q,0))</f>
        <v>F3BA</v>
      </c>
      <c r="AV178" s="9" t="str">
        <f>INDEX(新汉化!$P:$P,MATCH(中文转码!AV178,新汉化!$Q:$Q,0))</f>
        <v>C3D3</v>
      </c>
      <c r="AW178" s="9" t="str">
        <f>INDEX(新汉化!$P:$P,MATCH(中文转码!AW178,新汉化!$Q:$Q,0))</f>
        <v>F3B4</v>
      </c>
      <c r="AX178" s="9" t="str">
        <f>INDEX(新汉化!$P:$P,MATCH(中文转码!AX178,新汉化!$Q:$Q,0))</f>
        <v>ECD7</v>
      </c>
      <c r="AY178" s="9" t="str">
        <f>INDEX(新汉化!$P:$P,MATCH(中文转码!AY178,新汉化!$Q:$Q,0))</f>
        <v>BBD2</v>
      </c>
      <c r="AZ178" s="9" t="str">
        <f>INDEX(新汉化!$P:$P,MATCH(中文转码!AZ178,新汉化!$Q:$Q,0))</f>
        <v>DABF</v>
      </c>
      <c r="BA178" s="9" t="str">
        <f>INDEX(新汉化!$P:$P,MATCH(中文转码!BA178,新汉化!$Q:$Q,0))</f>
        <v>CCCD</v>
      </c>
      <c r="BB178" s="9" t="str">
        <f>INDEX(新汉化!$P:$P,MATCH(中文转码!BB178,新汉化!$Q:$Q,0))</f>
        <v>C2CF</v>
      </c>
      <c r="BC178" s="9" t="str">
        <f>INDEX(新汉化!$P:$P,MATCH(中文转码!BC178,新汉化!$Q:$Q,0))</f>
        <v>8038</v>
      </c>
      <c r="BD178" s="9" t="str">
        <f>INDEX(新汉化!$P:$P,MATCH(中文转码!BD178,新汉化!$Q:$Q,0))</f>
        <v>0000</v>
      </c>
      <c r="BE178" s="9" t="str">
        <f>INDEX(新汉化!$P:$P,MATCH(中文转码!BE178,新汉化!$Q:$Q,0))</f>
        <v>0000</v>
      </c>
      <c r="BF178" s="9" t="str">
        <f>INDEX(新汉化!$P:$P,MATCH(中文转码!BF178,新汉化!$Q:$Q,0))</f>
        <v>0000</v>
      </c>
      <c r="BG178" s="9" t="str">
        <f>INDEX(新汉化!$P:$P,MATCH(中文转码!BG178,新汉化!$Q:$Q,0))</f>
        <v>0000</v>
      </c>
      <c r="BH178" s="9" t="str">
        <f>INDEX(新汉化!$P:$P,MATCH(中文转码!BH178,新汉化!$Q:$Q,0))</f>
        <v>0000</v>
      </c>
      <c r="BI178" s="9" t="str">
        <f>INDEX(新汉化!$P:$P,MATCH(中文转码!BI178,新汉化!$Q:$Q,0))</f>
        <v>0000</v>
      </c>
      <c r="BJ178" s="9" t="str">
        <f>INDEX(新汉化!$P:$P,MATCH(中文转码!BJ178,新汉化!$Q:$Q,0))</f>
        <v>0000</v>
      </c>
      <c r="BK178" s="9" t="str">
        <f>INDEX(新汉化!$P:$P,MATCH(中文转码!BK178,新汉化!$Q:$Q,0))</f>
        <v>0000</v>
      </c>
      <c r="BL178" s="9" t="str">
        <f>INDEX(新汉化!$P:$P,MATCH(中文转码!BL178,新汉化!$Q:$Q,0))</f>
        <v>0000</v>
      </c>
      <c r="BM178" s="9" t="str">
        <f>INDEX(新汉化!$P:$P,MATCH(中文转码!BM178,新汉化!$Q:$Q,0))</f>
        <v>0000</v>
      </c>
      <c r="BN178" s="9" t="str">
        <f>INDEX(新汉化!$P:$P,MATCH(中文转码!BN178,新汉化!$Q:$Q,0))</f>
        <v>0000</v>
      </c>
      <c r="BO178" s="9" t="str">
        <f>INDEX(新汉化!$P:$P,MATCH(中文转码!BO178,新汉化!$Q:$Q,0))</f>
        <v>0000</v>
      </c>
      <c r="BP178" s="9" t="str">
        <f>INDEX(新汉化!$P:$P,MATCH(中文转码!BP178,新汉化!$Q:$Q,0))</f>
        <v>0000</v>
      </c>
      <c r="BQ178" s="8" t="str">
        <f>INDEX(新汉化!$P:$P,MATCH(中文转码!BQ178,新汉化!$Q:$Q,0))</f>
        <v>0000</v>
      </c>
      <c r="BR178" s="7" t="str">
        <f>INDEX(新汉化!$P:$P,MATCH(中文转码!BR178,新汉化!$Q:$Q,0))</f>
        <v>F1CF</v>
      </c>
      <c r="BS178" s="9" t="str">
        <f>INDEX(新汉化!$P:$P,MATCH(中文转码!BS178,新汉化!$Q:$Q,0))</f>
        <v>DFC9</v>
      </c>
      <c r="BT178" s="9" t="str">
        <f>INDEX(新汉化!$P:$P,MATCH(中文转码!BT178,新汉化!$Q:$Q,0))</f>
        <v>BBD2</v>
      </c>
      <c r="BU178" s="9" t="str">
        <f>INDEX(新汉化!$P:$P,MATCH(中文转码!BU178,新汉化!$Q:$Q,0))</f>
        <v>F9D1</v>
      </c>
      <c r="BV178" s="9" t="str">
        <f>INDEX(新汉化!$P:$P,MATCH(中文转码!BV178,新汉化!$Q:$Q,0))</f>
        <v>A4C5</v>
      </c>
      <c r="BW178" s="9" t="str">
        <f>INDEX(新汉化!$P:$P,MATCH(中文转码!BW178,新汉化!$Q:$Q,0))</f>
        <v>AFB6</v>
      </c>
      <c r="BX178" s="9" t="str">
        <f>INDEX(新汉化!$P:$P,MATCH(中文转码!BX178,新汉化!$Q:$Q,0))</f>
        <v>C5D7</v>
      </c>
      <c r="BY178" s="9" t="str">
        <f>INDEX(新汉化!$P:$P,MATCH(中文转码!BY178,新汉化!$Q:$Q,0))</f>
        <v>EDC9</v>
      </c>
      <c r="BZ178" s="9" t="str">
        <f>INDEX(新汉化!$P:$P,MATCH(中文转码!BZ178,新汉化!$Q:$Q,0))</f>
        <v>E5CC</v>
      </c>
      <c r="CA178" s="9" t="str">
        <f>INDEX(新汉化!$P:$P,MATCH(中文转码!CA178,新汉化!$Q:$Q,0))</f>
        <v>CED3</v>
      </c>
      <c r="CB178" s="9" t="str">
        <f>INDEX(新汉化!$P:$P,MATCH(中文转码!CB178,新汉化!$Q:$Q,0))</f>
        <v>BED3</v>
      </c>
      <c r="CC178" s="9" t="str">
        <f>INDEX(新汉化!$P:$P,MATCH(中文转码!CC178,新汉化!$Q:$Q,0))</f>
        <v>8038</v>
      </c>
      <c r="CD178" s="9" t="str">
        <f>INDEX(新汉化!$P:$P,MATCH(中文转码!CD178,新汉化!$Q:$Q,0))</f>
        <v>0000</v>
      </c>
      <c r="CE178" s="9" t="str">
        <f>INDEX(新汉化!$P:$P,MATCH(中文转码!CE178,新汉化!$Q:$Q,0))</f>
        <v>0000</v>
      </c>
      <c r="CF178" s="9" t="str">
        <f>INDEX(新汉化!$P:$P,MATCH(中文转码!CF178,新汉化!$Q:$Q,0))</f>
        <v>0000</v>
      </c>
      <c r="CG178" s="9" t="str">
        <f>INDEX(新汉化!$P:$P,MATCH(中文转码!CG178,新汉化!$Q:$Q,0))</f>
        <v>0000</v>
      </c>
      <c r="CH178" s="9" t="str">
        <f>INDEX(新汉化!$P:$P,MATCH(中文转码!CH178,新汉化!$Q:$Q,0))</f>
        <v>0000</v>
      </c>
      <c r="CI178" s="9" t="str">
        <f>INDEX(新汉化!$P:$P,MATCH(中文转码!CI178,新汉化!$Q:$Q,0))</f>
        <v>0000</v>
      </c>
      <c r="CJ178" s="9" t="str">
        <f>INDEX(新汉化!$P:$P,MATCH(中文转码!CJ178,新汉化!$Q:$Q,0))</f>
        <v>0000</v>
      </c>
      <c r="CK178" s="9" t="str">
        <f>INDEX(新汉化!$P:$P,MATCH(中文转码!CK178,新汉化!$Q:$Q,0))</f>
        <v>0000</v>
      </c>
      <c r="CL178" s="9" t="str">
        <f>INDEX(新汉化!$P:$P,MATCH(中文转码!CL178,新汉化!$Q:$Q,0))</f>
        <v>0000</v>
      </c>
      <c r="CM178" s="9" t="str">
        <f>INDEX(新汉化!$P:$P,MATCH(中文转码!CM178,新汉化!$Q:$Q,0))</f>
        <v>0000</v>
      </c>
      <c r="CN178" s="9" t="str">
        <f>INDEX(新汉化!$P:$P,MATCH(中文转码!CN178,新汉化!$Q:$Q,0))</f>
        <v>0000</v>
      </c>
      <c r="CO178" s="8" t="str">
        <f>INDEX(新汉化!$P:$P,MATCH(中文转码!CO178,新汉化!$Q:$Q,0))</f>
        <v>0000</v>
      </c>
      <c r="CP178" s="13" t="str">
        <f>日文原码!CP178</f>
        <v>0000</v>
      </c>
    </row>
    <row r="179" spans="1:94">
      <c r="A179" s="7" t="str">
        <f>日文原码!A179</f>
        <v>0100</v>
      </c>
      <c r="B179" t="str">
        <f>日文原码!B179</f>
        <v>0700</v>
      </c>
      <c r="C179" s="8" t="str">
        <f>日文原码!C179</f>
        <v>0800</v>
      </c>
      <c r="D179" s="7" t="str">
        <f>日文原码!D179</f>
        <v>0A00</v>
      </c>
      <c r="E179" t="str">
        <f>日文原码!E179</f>
        <v>0A00</v>
      </c>
      <c r="F179" t="str">
        <f>日文原码!F179</f>
        <v>0100</v>
      </c>
      <c r="G179" s="8" t="str">
        <f>日文原码!G179</f>
        <v>0800</v>
      </c>
      <c r="H179" t="str">
        <f>日文原码!H179</f>
        <v>0A00</v>
      </c>
      <c r="I179" t="str">
        <f>日文原码!I179</f>
        <v>0200</v>
      </c>
      <c r="J179" t="str">
        <f>日文原码!J179</f>
        <v>0200</v>
      </c>
      <c r="K179" t="str">
        <f>日文原码!K179</f>
        <v>0600</v>
      </c>
      <c r="L179" s="7" t="str">
        <f>INDEX(新汉化!$P:$P,MATCH(中文转码!L179,新汉化!$Q:$Q,0))</f>
        <v>A3D3</v>
      </c>
      <c r="M179" s="9" t="str">
        <f>INDEX(新汉化!$P:$P,MATCH(中文转码!M179,新汉化!$Q:$Q,0))</f>
        <v>A8BB</v>
      </c>
      <c r="N179" s="9" t="str">
        <f>INDEX(新汉化!$P:$P,MATCH(中文转码!N179,新汉化!$Q:$Q,0))</f>
        <v>E3D3</v>
      </c>
      <c r="O179" s="9" t="str">
        <f>INDEX(新汉化!$P:$P,MATCH(中文转码!O179,新汉化!$Q:$Q,0))</f>
        <v>0000</v>
      </c>
      <c r="P179" s="8" t="str">
        <f>INDEX(新汉化!$P:$P,MATCH(中文转码!P179,新汉化!$Q:$Q,0))</f>
        <v>0000</v>
      </c>
      <c r="Q179" s="7" t="str">
        <f>INDEX(新汉化!$P:$P,MATCH(中文转码!Q179,新汉化!$Q:$Q,0))</f>
        <v>A1F8</v>
      </c>
      <c r="R179" s="9" t="str">
        <f>INDEX(新汉化!$P:$P,MATCH(中文转码!R179,新汉化!$Q:$Q,0))</f>
        <v>A1F8</v>
      </c>
      <c r="S179" s="9" t="str">
        <f>INDEX(新汉化!$P:$P,MATCH(中文转码!S179,新汉化!$Q:$Q,0))</f>
        <v>CFC4</v>
      </c>
      <c r="T179" s="9" t="str">
        <f>INDEX(新汉化!$P:$P,MATCH(中文转码!T179,新汉化!$Q:$Q,0))</f>
        <v>A3BA</v>
      </c>
      <c r="U179" s="8" t="str">
        <f>INDEX(新汉化!$P:$P,MATCH(中文转码!U179,新汉化!$Q:$Q,0))</f>
        <v>A1F8</v>
      </c>
      <c r="V179" s="7" t="str">
        <f>INDEX(新汉化!$P:$P,MATCH(中文转码!V179,新汉化!$Q:$Q,0))</f>
        <v>CED3</v>
      </c>
      <c r="W179" s="9" t="str">
        <f>INDEX(新汉化!$P:$P,MATCH(中文转码!W179,新汉化!$Q:$Q,0))</f>
        <v>BED3</v>
      </c>
      <c r="X179" s="9" t="str">
        <f>INDEX(新汉化!$P:$P,MATCH(中文转码!X179,新汉化!$Q:$Q,0))</f>
        <v>C4B5</v>
      </c>
      <c r="Y179" s="9" t="str">
        <f>INDEX(新汉化!$P:$P,MATCH(中文转码!Y179,新汉化!$Q:$Q,0))</f>
        <v>F9D1</v>
      </c>
      <c r="Z179" s="9" t="str">
        <f>INDEX(新汉化!$P:$P,MATCH(中文转码!Z179,新汉化!$Q:$Q,0))</f>
        <v>D3D7</v>
      </c>
      <c r="AA179" s="9" t="str">
        <f>INDEX(新汉化!$P:$P,MATCH(中文转码!AA179,新汉化!$Q:$Q,0))</f>
        <v>C7B7</v>
      </c>
      <c r="AB179" s="9" t="str">
        <f>INDEX(新汉化!$P:$P,MATCH(中文转码!AB179,新汉化!$Q:$Q,0))</f>
        <v>A3B3</v>
      </c>
      <c r="AC179" s="9" t="str">
        <f>INDEX(新汉化!$P:$P,MATCH(中文转码!AC179,新汉化!$Q:$Q,0))</f>
        <v>C5D3</v>
      </c>
      <c r="AD179" s="9" t="str">
        <f>INDEX(新汉化!$P:$P,MATCH(中文转码!AD179,新汉化!$Q:$Q,0))</f>
        <v>C5D1</v>
      </c>
      <c r="AE179" s="9" t="str">
        <f>INDEX(新汉化!$P:$P,MATCH(中文转码!AE179,新汉化!$Q:$Q,0))</f>
        <v>AFC6</v>
      </c>
      <c r="AF179" s="9" t="str">
        <f>INDEX(新汉化!$P:$P,MATCH(中文转码!AF179,新汉化!$Q:$Q,0))</f>
        <v>C1C1</v>
      </c>
      <c r="AG179" s="9" t="str">
        <f>INDEX(新汉化!$P:$P,MATCH(中文转码!AG179,新汉化!$Q:$Q,0))</f>
        <v>C039</v>
      </c>
      <c r="AH179" s="9" t="str">
        <f>INDEX(新汉化!$P:$P,MATCH(中文转码!AH179,新汉化!$Q:$Q,0))</f>
        <v>ABB5</v>
      </c>
      <c r="AI179" s="9" t="str">
        <f>INDEX(新汉化!$P:$P,MATCH(中文转码!AI179,新汉化!$Q:$Q,0))</f>
        <v>E7C8</v>
      </c>
      <c r="AJ179" s="9" t="str">
        <f>INDEX(新汉化!$P:$P,MATCH(中文转码!AJ179,新汉化!$Q:$Q,0))</f>
        <v>FBB9</v>
      </c>
      <c r="AK179" s="9" t="str">
        <f>INDEX(新汉化!$P:$P,MATCH(中文转码!AK179,新汉化!$Q:$Q,0))</f>
        <v>0000</v>
      </c>
      <c r="AL179" s="9" t="str">
        <f>INDEX(新汉化!$P:$P,MATCH(中文转码!AL179,新汉化!$Q:$Q,0))</f>
        <v>0000</v>
      </c>
      <c r="AM179" s="9" t="str">
        <f>INDEX(新汉化!$P:$P,MATCH(中文转码!AM179,新汉化!$Q:$Q,0))</f>
        <v>0000</v>
      </c>
      <c r="AN179" s="9" t="str">
        <f>INDEX(新汉化!$P:$P,MATCH(中文转码!AN179,新汉化!$Q:$Q,0))</f>
        <v>0000</v>
      </c>
      <c r="AO179" s="9" t="str">
        <f>INDEX(新汉化!$P:$P,MATCH(中文转码!AO179,新汉化!$Q:$Q,0))</f>
        <v>0000</v>
      </c>
      <c r="AP179" s="9" t="str">
        <f>INDEX(新汉化!$P:$P,MATCH(中文转码!AP179,新汉化!$Q:$Q,0))</f>
        <v>0000</v>
      </c>
      <c r="AQ179" s="9" t="str">
        <f>INDEX(新汉化!$P:$P,MATCH(中文转码!AQ179,新汉化!$Q:$Q,0))</f>
        <v>0000</v>
      </c>
      <c r="AR179" s="9" t="str">
        <f>INDEX(新汉化!$P:$P,MATCH(中文转码!AR179,新汉化!$Q:$Q,0))</f>
        <v>0000</v>
      </c>
      <c r="AS179" s="8" t="str">
        <f>INDEX(新汉化!$P:$P,MATCH(中文转码!AS179,新汉化!$Q:$Q,0))</f>
        <v>0000</v>
      </c>
      <c r="AT179" s="7" t="str">
        <f>INDEX(新汉化!$P:$P,MATCH(中文转码!AT179,新汉化!$Q:$Q,0))</f>
        <v>A2B7</v>
      </c>
      <c r="AU179" s="9" t="str">
        <f>INDEX(新汉化!$P:$P,MATCH(中文转码!AU179,新汉化!$Q:$Q,0))</f>
        <v>D6CF</v>
      </c>
      <c r="AV179" s="9" t="str">
        <f>INDEX(新汉化!$P:$P,MATCH(中文转码!AV179,新汉化!$Q:$Q,0))</f>
        <v>D4C1</v>
      </c>
      <c r="AW179" s="9" t="str">
        <f>INDEX(新汉化!$P:$P,MATCH(中文转码!AW179,新汉化!$Q:$Q,0))</f>
        <v>EFCE</v>
      </c>
      <c r="AX179" s="9" t="str">
        <f>INDEX(新汉化!$P:$P,MATCH(中文转码!AX179,新汉化!$Q:$Q,0))</f>
        <v>C039</v>
      </c>
      <c r="AY179" s="9" t="str">
        <f>INDEX(新汉化!$P:$P,MATCH(中文转码!AY179,新汉化!$Q:$Q,0))</f>
        <v>CDBE</v>
      </c>
      <c r="AZ179" s="9" t="str">
        <f>INDEX(新汉化!$P:$P,MATCH(中文转码!AZ179,新汉化!$Q:$Q,0))</f>
        <v>E1BB</v>
      </c>
      <c r="BA179" s="9" t="str">
        <f>INDEX(新汉化!$P:$P,MATCH(中文转码!BA179,新汉化!$Q:$Q,0))</f>
        <v>C3D3</v>
      </c>
      <c r="BB179" s="9" t="str">
        <f>INDEX(新汉化!$P:$P,MATCH(中文转码!BB179,新汉化!$Q:$Q,0))</f>
        <v>B8CF</v>
      </c>
      <c r="BC179" s="9" t="str">
        <f>INDEX(新汉化!$P:$P,MATCH(中文转码!BC179,新汉化!$Q:$Q,0))</f>
        <v>B8CF</v>
      </c>
      <c r="BD179" s="9" t="str">
        <f>INDEX(新汉化!$P:$P,MATCH(中文转码!BD179,新汉化!$Q:$Q,0))</f>
        <v>C4B5</v>
      </c>
      <c r="BE179" s="9" t="str">
        <f>INDEX(新汉化!$P:$P,MATCH(中文转码!BE179,新汉化!$Q:$Q,0))</f>
        <v>ECD7</v>
      </c>
      <c r="BF179" s="9" t="str">
        <f>INDEX(新汉化!$P:$P,MATCH(中文转码!BF179,新汉化!$Q:$Q,0))</f>
        <v>CCB4</v>
      </c>
      <c r="BG179" s="9" t="str">
        <f>INDEX(新汉化!$P:$P,MATCH(中文转码!BG179,新汉化!$Q:$Q,0))</f>
        <v>EBC8</v>
      </c>
      <c r="BH179" s="9" t="str">
        <f>INDEX(新汉化!$P:$P,MATCH(中文转码!BH179,新汉化!$Q:$Q,0))</f>
        <v>D4B6</v>
      </c>
      <c r="BI179" s="9" t="str">
        <f>INDEX(新汉化!$P:$P,MATCH(中文转码!BI179,新汉化!$Q:$Q,0))</f>
        <v>BDB7</v>
      </c>
      <c r="BJ179" s="9" t="str">
        <f>INDEX(新汉化!$P:$P,MATCH(中文转码!BJ179,新汉化!$Q:$Q,0))</f>
        <v>0000</v>
      </c>
      <c r="BK179" s="9" t="str">
        <f>INDEX(新汉化!$P:$P,MATCH(中文转码!BK179,新汉化!$Q:$Q,0))</f>
        <v>0000</v>
      </c>
      <c r="BL179" s="9" t="str">
        <f>INDEX(新汉化!$P:$P,MATCH(中文转码!BL179,新汉化!$Q:$Q,0))</f>
        <v>0000</v>
      </c>
      <c r="BM179" s="9" t="str">
        <f>INDEX(新汉化!$P:$P,MATCH(中文转码!BM179,新汉化!$Q:$Q,0))</f>
        <v>0000</v>
      </c>
      <c r="BN179" s="9" t="str">
        <f>INDEX(新汉化!$P:$P,MATCH(中文转码!BN179,新汉化!$Q:$Q,0))</f>
        <v>0000</v>
      </c>
      <c r="BO179" s="9" t="str">
        <f>INDEX(新汉化!$P:$P,MATCH(中文转码!BO179,新汉化!$Q:$Q,0))</f>
        <v>0000</v>
      </c>
      <c r="BP179" s="9" t="str">
        <f>INDEX(新汉化!$P:$P,MATCH(中文转码!BP179,新汉化!$Q:$Q,0))</f>
        <v>0000</v>
      </c>
      <c r="BQ179" s="8" t="str">
        <f>INDEX(新汉化!$P:$P,MATCH(中文转码!BQ179,新汉化!$Q:$Q,0))</f>
        <v>0000</v>
      </c>
      <c r="BR179" s="7" t="str">
        <f>INDEX(新汉化!$P:$P,MATCH(中文转码!BR179,新汉化!$Q:$Q,0))</f>
        <v>EDC9</v>
      </c>
      <c r="BS179" s="9" t="str">
        <f>INDEX(新汉化!$P:$P,MATCH(中文转码!BS179,新汉化!$Q:$Q,0))</f>
        <v>E5CC</v>
      </c>
      <c r="BT179" s="9" t="str">
        <f>INDEX(新汉化!$P:$P,MATCH(中文转码!BT179,新汉化!$Q:$Q,0))</f>
        <v>C039</v>
      </c>
      <c r="BU179" s="9" t="str">
        <f>INDEX(新汉化!$P:$P,MATCH(中文转码!BU179,新汉化!$Q:$Q,0))</f>
        <v>DDDF</v>
      </c>
      <c r="BV179" s="9" t="str">
        <f>INDEX(新汉化!$P:$P,MATCH(中文转码!BV179,新汉化!$Q:$Q,0))</f>
        <v>DDDF</v>
      </c>
      <c r="BW179" s="9" t="str">
        <f>INDEX(新汉化!$P:$P,MATCH(中文转码!BW179,新汉化!$Q:$Q,0))</f>
        <v>D8B5</v>
      </c>
      <c r="BX179" s="9" t="str">
        <f>INDEX(新汉化!$P:$P,MATCH(中文转码!BX179,新汉化!$Q:$Q,0))</f>
        <v>FCCE</v>
      </c>
      <c r="BY179" s="9" t="str">
        <f>INDEX(新汉化!$P:$P,MATCH(中文转码!BY179,新汉化!$Q:$Q,0))</f>
        <v>A1C8</v>
      </c>
      <c r="BZ179" s="9" t="str">
        <f>INDEX(新汉化!$P:$P,MATCH(中文转码!BZ179,新汉化!$Q:$Q,0))</f>
        <v>E5CC</v>
      </c>
      <c r="CA179" s="9" t="str">
        <f>INDEX(新汉化!$P:$P,MATCH(中文转码!CA179,新汉化!$Q:$Q,0))</f>
        <v>BAD2</v>
      </c>
      <c r="CB179" s="9" t="str">
        <f>INDEX(新汉化!$P:$P,MATCH(中文转码!CB179,新汉化!$Q:$Q,0))</f>
        <v>8038</v>
      </c>
      <c r="CC179" s="9" t="str">
        <f>INDEX(新汉化!$P:$P,MATCH(中文转码!CC179,新汉化!$Q:$Q,0))</f>
        <v>0000</v>
      </c>
      <c r="CD179" s="9" t="str">
        <f>INDEX(新汉化!$P:$P,MATCH(中文转码!CD179,新汉化!$Q:$Q,0))</f>
        <v>0000</v>
      </c>
      <c r="CE179" s="9" t="str">
        <f>INDEX(新汉化!$P:$P,MATCH(中文转码!CE179,新汉化!$Q:$Q,0))</f>
        <v>0000</v>
      </c>
      <c r="CF179" s="9" t="str">
        <f>INDEX(新汉化!$P:$P,MATCH(中文转码!CF179,新汉化!$Q:$Q,0))</f>
        <v>0000</v>
      </c>
      <c r="CG179" s="9" t="str">
        <f>INDEX(新汉化!$P:$P,MATCH(中文转码!CG179,新汉化!$Q:$Q,0))</f>
        <v>0000</v>
      </c>
      <c r="CH179" s="9" t="str">
        <f>INDEX(新汉化!$P:$P,MATCH(中文转码!CH179,新汉化!$Q:$Q,0))</f>
        <v>0000</v>
      </c>
      <c r="CI179" s="9" t="str">
        <f>INDEX(新汉化!$P:$P,MATCH(中文转码!CI179,新汉化!$Q:$Q,0))</f>
        <v>0000</v>
      </c>
      <c r="CJ179" s="9" t="str">
        <f>INDEX(新汉化!$P:$P,MATCH(中文转码!CJ179,新汉化!$Q:$Q,0))</f>
        <v>0000</v>
      </c>
      <c r="CK179" s="9" t="str">
        <f>INDEX(新汉化!$P:$P,MATCH(中文转码!CK179,新汉化!$Q:$Q,0))</f>
        <v>0000</v>
      </c>
      <c r="CL179" s="9" t="str">
        <f>INDEX(新汉化!$P:$P,MATCH(中文转码!CL179,新汉化!$Q:$Q,0))</f>
        <v>0000</v>
      </c>
      <c r="CM179" s="9" t="str">
        <f>INDEX(新汉化!$P:$P,MATCH(中文转码!CM179,新汉化!$Q:$Q,0))</f>
        <v>0000</v>
      </c>
      <c r="CN179" s="9" t="str">
        <f>INDEX(新汉化!$P:$P,MATCH(中文转码!CN179,新汉化!$Q:$Q,0))</f>
        <v>0000</v>
      </c>
      <c r="CO179" s="8" t="str">
        <f>INDEX(新汉化!$P:$P,MATCH(中文转码!CO179,新汉化!$Q:$Q,0))</f>
        <v>0000</v>
      </c>
      <c r="CP179" s="13" t="str">
        <f>日文原码!CP179</f>
        <v>0000</v>
      </c>
    </row>
    <row r="180" spans="1:94">
      <c r="A180" s="7" t="str">
        <f>日文原码!A180</f>
        <v>0100</v>
      </c>
      <c r="B180" t="str">
        <f>日文原码!B180</f>
        <v>0700</v>
      </c>
      <c r="C180" s="8" t="str">
        <f>日文原码!C180</f>
        <v>0900</v>
      </c>
      <c r="D180" s="7" t="str">
        <f>日文原码!D180</f>
        <v>0A00</v>
      </c>
      <c r="E180" t="str">
        <f>日文原码!E180</f>
        <v>0A00</v>
      </c>
      <c r="F180" t="str">
        <f>日文原码!F180</f>
        <v>0100</v>
      </c>
      <c r="G180" s="8" t="str">
        <f>日文原码!G180</f>
        <v>0000</v>
      </c>
      <c r="H180" t="str">
        <f>日文原码!H180</f>
        <v>0A00</v>
      </c>
      <c r="I180" t="str">
        <f>日文原码!I180</f>
        <v>0200</v>
      </c>
      <c r="J180" t="str">
        <f>日文原码!J180</f>
        <v>0300</v>
      </c>
      <c r="K180" t="str">
        <f>日文原码!K180</f>
        <v>0400</v>
      </c>
      <c r="L180" s="7" t="str">
        <f>INDEX(新汉化!$P:$P,MATCH(中文转码!L180,新汉化!$Q:$Q,0))</f>
        <v>C5B9</v>
      </c>
      <c r="M180" s="9" t="str">
        <f>INDEX(新汉化!$P:$P,MATCH(中文转码!M180,新汉化!$Q:$Q,0))</f>
        <v>D5BF</v>
      </c>
      <c r="N180" s="9" t="str">
        <f>INDEX(新汉化!$P:$P,MATCH(中文转码!N180,新汉化!$Q:$Q,0))</f>
        <v>ACBC</v>
      </c>
      <c r="O180" s="9" t="str">
        <f>INDEX(新汉化!$P:$P,MATCH(中文转码!O180,新汉化!$Q:$Q,0))</f>
        <v>E3D3</v>
      </c>
      <c r="P180" s="8" t="str">
        <f>INDEX(新汉化!$P:$P,MATCH(中文转码!P180,新汉化!$Q:$Q,0))</f>
        <v>0000</v>
      </c>
      <c r="Q180" s="7" t="str">
        <f>INDEX(新汉化!$P:$P,MATCH(中文转码!Q180,新汉化!$Q:$Q,0))</f>
        <v>A1F8</v>
      </c>
      <c r="R180" s="9" t="str">
        <f>INDEX(新汉化!$P:$P,MATCH(中文转码!R180,新汉化!$Q:$Q,0))</f>
        <v>A1F8</v>
      </c>
      <c r="S180" s="9" t="str">
        <f>INDEX(新汉化!$P:$P,MATCH(中文转码!S180,新汉化!$Q:$Q,0))</f>
        <v>A4B3</v>
      </c>
      <c r="T180" s="9" t="str">
        <f>INDEX(新汉化!$P:$P,MATCH(中文转码!T180,新汉化!$Q:$Q,0))</f>
        <v>D9CA</v>
      </c>
      <c r="U180" s="8" t="str">
        <f>INDEX(新汉化!$P:$P,MATCH(中文转码!U180,新汉化!$Q:$Q,0))</f>
        <v>A1F8</v>
      </c>
      <c r="V180" s="7" t="str">
        <f>INDEX(新汉化!$P:$P,MATCH(中文转码!V180,新汉化!$Q:$Q,0))</f>
        <v>DAD4</v>
      </c>
      <c r="W180" s="9" t="str">
        <f>INDEX(新汉化!$P:$P,MATCH(中文转码!W180,新汉化!$Q:$Q,0))</f>
        <v>FEC2</v>
      </c>
      <c r="X180" s="9" t="str">
        <f>INDEX(新汉化!$P:$P,MATCH(中文转码!X180,新汉化!$Q:$Q,0))</f>
        <v>A4B3</v>
      </c>
      <c r="Y180" s="9" t="str">
        <f>INDEX(新汉化!$P:$P,MATCH(中文转码!Y180,新汉化!$Q:$Q,0))</f>
        <v>C4B5</v>
      </c>
      <c r="Z180" s="9" t="str">
        <f>INDEX(新汉化!$P:$P,MATCH(中文转码!Z180,新汉化!$Q:$Q,0))</f>
        <v>A028</v>
      </c>
      <c r="AA180" s="9" t="str">
        <f>INDEX(新汉化!$P:$P,MATCH(中文转码!AA180,新汉化!$Q:$Q,0))</f>
        <v>DAD2</v>
      </c>
      <c r="AB180" s="9" t="str">
        <f>INDEX(新汉化!$P:$P,MATCH(中文转码!AB180,新汉化!$Q:$Q,0))</f>
        <v>EAC4</v>
      </c>
      <c r="AC180" s="9" t="str">
        <f>INDEX(新汉化!$P:$P,MATCH(中文转码!AC180,新汉化!$Q:$Q,0))</f>
        <v>E4BC</v>
      </c>
      <c r="AD180" s="9" t="str">
        <f>INDEX(新汉化!$P:$P,MATCH(中文转码!AD180,新汉化!$Q:$Q,0))</f>
        <v>C039</v>
      </c>
      <c r="AE180" s="9" t="str">
        <f>INDEX(新汉化!$P:$P,MATCH(中文转码!AE180,新汉化!$Q:$Q,0))</f>
        <v>F9D1</v>
      </c>
      <c r="AF180" s="9" t="str">
        <f>INDEX(新汉化!$P:$P,MATCH(中文转码!AF180,新汉化!$Q:$Q,0))</f>
        <v>D3D7</v>
      </c>
      <c r="AG180" s="9" t="str">
        <f>INDEX(新汉化!$P:$P,MATCH(中文转码!AG180,新汉化!$Q:$Q,0))</f>
        <v>EACD</v>
      </c>
      <c r="AH180" s="9" t="str">
        <f>INDEX(新汉化!$P:$P,MATCH(中文转码!AH180,新汉化!$Q:$Q,0))</f>
        <v>ABC8</v>
      </c>
      <c r="AI180" s="9" t="str">
        <f>INDEX(新汉化!$P:$P,MATCH(中文转码!AI180,新汉化!$Q:$Q,0))</f>
        <v>BBC3</v>
      </c>
      <c r="AJ180" s="9" t="str">
        <f>INDEX(新汉化!$P:$P,MATCH(中文转码!AJ180,新汉化!$Q:$Q,0))</f>
        <v>E4B1</v>
      </c>
      <c r="AK180" s="9" t="str">
        <f>INDEX(新汉化!$P:$P,MATCH(中文转码!AK180,新汉化!$Q:$Q,0))</f>
        <v>C039</v>
      </c>
      <c r="AL180" s="9" t="str">
        <f>INDEX(新汉化!$P:$P,MATCH(中文转码!AL180,新汉化!$Q:$Q,0))</f>
        <v>0000</v>
      </c>
      <c r="AM180" s="9" t="str">
        <f>INDEX(新汉化!$P:$P,MATCH(中文转码!AM180,新汉化!$Q:$Q,0))</f>
        <v>0000</v>
      </c>
      <c r="AN180" s="9" t="str">
        <f>INDEX(新汉化!$P:$P,MATCH(中文转码!AN180,新汉化!$Q:$Q,0))</f>
        <v>0000</v>
      </c>
      <c r="AO180" s="9" t="str">
        <f>INDEX(新汉化!$P:$P,MATCH(中文转码!AO180,新汉化!$Q:$Q,0))</f>
        <v>0000</v>
      </c>
      <c r="AP180" s="9" t="str">
        <f>INDEX(新汉化!$P:$P,MATCH(中文转码!AP180,新汉化!$Q:$Q,0))</f>
        <v>0000</v>
      </c>
      <c r="AQ180" s="9" t="str">
        <f>INDEX(新汉化!$P:$P,MATCH(中文转码!AQ180,新汉化!$Q:$Q,0))</f>
        <v>0000</v>
      </c>
      <c r="AR180" s="9" t="str">
        <f>INDEX(新汉化!$P:$P,MATCH(中文转码!AR180,新汉化!$Q:$Q,0))</f>
        <v>0000</v>
      </c>
      <c r="AS180" s="8" t="str">
        <f>INDEX(新汉化!$P:$P,MATCH(中文转码!AS180,新汉化!$Q:$Q,0))</f>
        <v>0000</v>
      </c>
      <c r="AT180" s="7" t="str">
        <f>INDEX(新汉化!$P:$P,MATCH(中文转码!AT180,新汉化!$Q:$Q,0))</f>
        <v>BBD2</v>
      </c>
      <c r="AU180" s="9" t="str">
        <f>INDEX(新汉化!$P:$P,MATCH(中文转码!AU180,新汉化!$Q:$Q,0))</f>
        <v>B1D6</v>
      </c>
      <c r="AV180" s="9" t="str">
        <f>INDEX(新汉化!$P:$P,MATCH(中文转码!AV180,新汉化!$Q:$Q,0))</f>
        <v>FAC9</v>
      </c>
      <c r="AW180" s="9" t="str">
        <f>INDEX(新汉化!$P:$P,MATCH(中文转码!AW180,新汉化!$Q:$Q,0))</f>
        <v>EEBB</v>
      </c>
      <c r="AX180" s="9" t="str">
        <f>INDEX(新汉化!$P:$P,MATCH(中文转码!AX180,新汉化!$Q:$Q,0))</f>
        <v>DAD4</v>
      </c>
      <c r="AY180" s="9" t="str">
        <f>INDEX(新汉化!$P:$P,MATCH(中文转码!AY180,新汉化!$Q:$Q,0))</f>
        <v>EEC9</v>
      </c>
      <c r="AZ180" s="9" t="str">
        <f>INDEX(新汉化!$P:$P,MATCH(中文转码!AZ180,新汉化!$Q:$Q,0))</f>
        <v>A3BA</v>
      </c>
      <c r="BA180" s="9" t="str">
        <f>INDEX(新汉化!$P:$P,MATCH(中文转码!BA180,新汉化!$Q:$Q,0))</f>
        <v>C4B5</v>
      </c>
      <c r="BB180" s="9" t="str">
        <f>INDEX(新汉化!$P:$P,MATCH(中文转码!BB180,新汉化!$Q:$Q,0))</f>
        <v>A6B1</v>
      </c>
      <c r="BC180" s="9" t="str">
        <f>INDEX(新汉化!$P:$P,MATCH(中文转码!BC180,新汉化!$Q:$Q,0))</f>
        <v>C9BF</v>
      </c>
      <c r="BD180" s="9" t="str">
        <f>INDEX(新汉化!$P:$P,MATCH(中文转码!BD180,新汉化!$Q:$Q,0))</f>
        <v>CEC3</v>
      </c>
      <c r="BE180" s="9" t="str">
        <f>INDEX(新汉化!$P:$P,MATCH(中文转码!BE180,新汉化!$Q:$Q,0))</f>
        <v>8038</v>
      </c>
      <c r="BF180" s="9" t="str">
        <f>INDEX(新汉化!$P:$P,MATCH(中文转码!BF180,新汉化!$Q:$Q,0))</f>
        <v>C3D3</v>
      </c>
      <c r="BG180" s="9" t="str">
        <f>INDEX(新汉化!$P:$P,MATCH(中文转码!BG180,新汉化!$Q:$Q,0))</f>
        <v>BBC3</v>
      </c>
      <c r="BH180" s="9" t="str">
        <f>INDEX(新汉化!$P:$P,MATCH(中文转码!BH180,新汉化!$Q:$Q,0))</f>
        <v>D0D3</v>
      </c>
      <c r="BI180" s="9" t="str">
        <f>INDEX(新汉化!$P:$P,MATCH(中文转码!BI180,新汉化!$Q:$Q,0))</f>
        <v>0000</v>
      </c>
      <c r="BJ180" s="9" t="str">
        <f>INDEX(新汉化!$P:$P,MATCH(中文转码!BJ180,新汉化!$Q:$Q,0))</f>
        <v>0000</v>
      </c>
      <c r="BK180" s="9" t="str">
        <f>INDEX(新汉化!$P:$P,MATCH(中文转码!BK180,新汉化!$Q:$Q,0))</f>
        <v>0000</v>
      </c>
      <c r="BL180" s="9" t="str">
        <f>INDEX(新汉化!$P:$P,MATCH(中文转码!BL180,新汉化!$Q:$Q,0))</f>
        <v>0000</v>
      </c>
      <c r="BM180" s="9" t="str">
        <f>INDEX(新汉化!$P:$P,MATCH(中文转码!BM180,新汉化!$Q:$Q,0))</f>
        <v>0000</v>
      </c>
      <c r="BN180" s="9" t="str">
        <f>INDEX(新汉化!$P:$P,MATCH(中文转码!BN180,新汉化!$Q:$Q,0))</f>
        <v>0000</v>
      </c>
      <c r="BO180" s="9" t="str">
        <f>INDEX(新汉化!$P:$P,MATCH(中文转码!BO180,新汉化!$Q:$Q,0))</f>
        <v>0000</v>
      </c>
      <c r="BP180" s="9" t="str">
        <f>INDEX(新汉化!$P:$P,MATCH(中文转码!BP180,新汉化!$Q:$Q,0))</f>
        <v>0000</v>
      </c>
      <c r="BQ180" s="8" t="str">
        <f>INDEX(新汉化!$P:$P,MATCH(中文转码!BQ180,新汉化!$Q:$Q,0))</f>
        <v>0000</v>
      </c>
      <c r="BR180" s="7" t="str">
        <f>INDEX(新汉化!$P:$P,MATCH(中文转码!BR180,新汉化!$Q:$Q,0))</f>
        <v>C0D1</v>
      </c>
      <c r="BS180" s="9" t="str">
        <f>INDEX(新汉化!$P:$P,MATCH(中文转码!BS180,新汉化!$Q:$Q,0))</f>
        <v>DDB3</v>
      </c>
      <c r="BT180" s="9" t="str">
        <f>INDEX(新汉化!$P:$P,MATCH(中文转码!BT180,新汉化!$Q:$Q,0))</f>
        <v>C4B5</v>
      </c>
      <c r="BU180" s="9" t="str">
        <f>INDEX(新汉化!$P:$P,MATCH(中文转码!BU180,新汉化!$Q:$Q,0))</f>
        <v>ECD7</v>
      </c>
      <c r="BV180" s="9" t="str">
        <f>INDEX(新汉化!$P:$P,MATCH(中文转码!BV180,新汉化!$Q:$Q,0))</f>
        <v>BBD6</v>
      </c>
      <c r="BW180" s="9" t="str">
        <f>INDEX(新汉化!$P:$P,MATCH(中文转码!BW180,新汉化!$Q:$Q,0))</f>
        <v>D4B3</v>
      </c>
      <c r="BX180" s="9" t="str">
        <f>INDEX(新汉化!$P:$P,MATCH(中文转码!BX180,新汉化!$Q:$Q,0))</f>
        <v>A2CE</v>
      </c>
      <c r="BY180" s="9" t="str">
        <f>INDEX(新汉化!$P:$P,MATCH(中文转码!BY180,新汉化!$Q:$Q,0))</f>
        <v>FAC9</v>
      </c>
      <c r="BZ180" s="9" t="str">
        <f>INDEX(新汉化!$P:$P,MATCH(中文转码!BZ180,新汉化!$Q:$Q,0))</f>
        <v>EFCE</v>
      </c>
      <c r="CA180" s="9" t="str">
        <f>INDEX(新汉化!$P:$P,MATCH(中文转码!CA180,新汉化!$Q:$Q,0))</f>
        <v>8038</v>
      </c>
      <c r="CB180" s="9" t="str">
        <f>INDEX(新汉化!$P:$P,MATCH(中文转码!CB180,新汉化!$Q:$Q,0))</f>
        <v>0000</v>
      </c>
      <c r="CC180" s="9" t="str">
        <f>INDEX(新汉化!$P:$P,MATCH(中文转码!CC180,新汉化!$Q:$Q,0))</f>
        <v>0000</v>
      </c>
      <c r="CD180" s="9" t="str">
        <f>INDEX(新汉化!$P:$P,MATCH(中文转码!CD180,新汉化!$Q:$Q,0))</f>
        <v>0000</v>
      </c>
      <c r="CE180" s="9" t="str">
        <f>INDEX(新汉化!$P:$P,MATCH(中文转码!CE180,新汉化!$Q:$Q,0))</f>
        <v>0000</v>
      </c>
      <c r="CF180" s="9" t="str">
        <f>INDEX(新汉化!$P:$P,MATCH(中文转码!CF180,新汉化!$Q:$Q,0))</f>
        <v>0000</v>
      </c>
      <c r="CG180" s="9" t="str">
        <f>INDEX(新汉化!$P:$P,MATCH(中文转码!CG180,新汉化!$Q:$Q,0))</f>
        <v>0000</v>
      </c>
      <c r="CH180" s="9" t="str">
        <f>INDEX(新汉化!$P:$P,MATCH(中文转码!CH180,新汉化!$Q:$Q,0))</f>
        <v>0000</v>
      </c>
      <c r="CI180" s="9" t="str">
        <f>INDEX(新汉化!$P:$P,MATCH(中文转码!CI180,新汉化!$Q:$Q,0))</f>
        <v>0000</v>
      </c>
      <c r="CJ180" s="9" t="str">
        <f>INDEX(新汉化!$P:$P,MATCH(中文转码!CJ180,新汉化!$Q:$Q,0))</f>
        <v>0000</v>
      </c>
      <c r="CK180" s="9" t="str">
        <f>INDEX(新汉化!$P:$P,MATCH(中文转码!CK180,新汉化!$Q:$Q,0))</f>
        <v>0000</v>
      </c>
      <c r="CL180" s="9" t="str">
        <f>INDEX(新汉化!$P:$P,MATCH(中文转码!CL180,新汉化!$Q:$Q,0))</f>
        <v>0000</v>
      </c>
      <c r="CM180" s="9" t="str">
        <f>INDEX(新汉化!$P:$P,MATCH(中文转码!CM180,新汉化!$Q:$Q,0))</f>
        <v>0000</v>
      </c>
      <c r="CN180" s="9" t="str">
        <f>INDEX(新汉化!$P:$P,MATCH(中文转码!CN180,新汉化!$Q:$Q,0))</f>
        <v>0000</v>
      </c>
      <c r="CO180" s="8" t="str">
        <f>INDEX(新汉化!$P:$P,MATCH(中文转码!CO180,新汉化!$Q:$Q,0))</f>
        <v>0000</v>
      </c>
      <c r="CP180" s="13" t="str">
        <f>日文原码!CP180</f>
        <v>0000</v>
      </c>
    </row>
    <row r="181" spans="1:94">
      <c r="A181" s="7" t="str">
        <f>日文原码!A181</f>
        <v>0100</v>
      </c>
      <c r="B181" t="str">
        <f>日文原码!B181</f>
        <v>0800</v>
      </c>
      <c r="C181" s="8" t="str">
        <f>日文原码!C181</f>
        <v>0000</v>
      </c>
      <c r="D181" s="7" t="str">
        <f>日文原码!D181</f>
        <v>0A00</v>
      </c>
      <c r="E181" t="str">
        <f>日文原码!E181</f>
        <v>0A00</v>
      </c>
      <c r="F181" t="str">
        <f>日文原码!F181</f>
        <v>0000</v>
      </c>
      <c r="G181" s="8" t="str">
        <f>日文原码!G181</f>
        <v>0600</v>
      </c>
      <c r="H181" t="str">
        <f>日文原码!H181</f>
        <v>0A00</v>
      </c>
      <c r="I181" t="str">
        <f>日文原码!I181</f>
        <v>0A00</v>
      </c>
      <c r="J181" t="str">
        <f>日文原码!J181</f>
        <v>0500</v>
      </c>
      <c r="K181" t="str">
        <f>日文原码!K181</f>
        <v>0000</v>
      </c>
      <c r="L181" s="7" t="str">
        <f>INDEX(新汉化!$P:$P,MATCH(中文转码!L181,新汉化!$Q:$Q,0))</f>
        <v>ABCC</v>
      </c>
      <c r="M181" s="9" t="str">
        <f>INDEX(新汉化!$P:$P,MATCH(中文转码!M181,新汉化!$Q:$Q,0))</f>
        <v>F4D1</v>
      </c>
      <c r="N181" s="9" t="str">
        <f>INDEX(新汉化!$P:$P,MATCH(中文转码!N181,新汉化!$Q:$Q,0))</f>
        <v>BAC9</v>
      </c>
      <c r="O181" s="9" t="str">
        <f>INDEX(新汉化!$P:$P,MATCH(中文转码!O181,新汉化!$Q:$Q,0))</f>
        <v>F7BA</v>
      </c>
      <c r="P181" s="8" t="str">
        <f>INDEX(新汉化!$P:$P,MATCH(中文转码!P181,新汉化!$Q:$Q,0))</f>
        <v>0000</v>
      </c>
      <c r="Q181" s="7" t="str">
        <f>INDEX(新汉化!$P:$P,MATCH(中文转码!Q181,新汉化!$Q:$Q,0))</f>
        <v>A1F8</v>
      </c>
      <c r="R181" s="9" t="str">
        <f>INDEX(新汉化!$P:$P,MATCH(中文转码!R181,新汉化!$Q:$Q,0))</f>
        <v>A1F8</v>
      </c>
      <c r="S181" s="9" t="str">
        <f>INDEX(新汉化!$P:$P,MATCH(中文转码!S181,新汉化!$Q:$Q,0))</f>
        <v>BAC9</v>
      </c>
      <c r="T181" s="9" t="str">
        <f>INDEX(新汉化!$P:$P,MATCH(中文转码!T181,新汉化!$Q:$Q,0))</f>
        <v>F7BA</v>
      </c>
      <c r="U181" s="8" t="str">
        <f>INDEX(新汉化!$P:$P,MATCH(中文转码!U181,新汉化!$Q:$Q,0))</f>
        <v>A1F8</v>
      </c>
      <c r="V181" s="7" t="str">
        <f>INDEX(新汉化!$P:$P,MATCH(中文转码!V181,新汉化!$Q:$Q,0))</f>
        <v>DBBE</v>
      </c>
      <c r="W181" s="9" t="str">
        <f>INDEX(新汉化!$P:$P,MATCH(中文转码!W181,新汉化!$Q:$Q,0))</f>
        <v>AFBC</v>
      </c>
      <c r="X181" s="9" t="str">
        <f>INDEX(新汉化!$P:$P,MATCH(中文转码!X181,新汉化!$Q:$Q,0))</f>
        <v>DAD4</v>
      </c>
      <c r="Y181" s="9" t="str">
        <f>INDEX(新汉化!$P:$P,MATCH(中文转码!Y181,新汉化!$Q:$Q,0))</f>
        <v>C2CE</v>
      </c>
      <c r="Z181" s="9" t="str">
        <f>INDEX(新汉化!$P:$P,MATCH(中文转码!Z181,新汉化!$Q:$Q,0))</f>
        <v>AFC5</v>
      </c>
      <c r="AA181" s="9" t="str">
        <f>INDEX(新汉化!$P:$P,MATCH(中文转码!AA181,新汉化!$Q:$Q,0))</f>
        <v>C4B5</v>
      </c>
      <c r="AB181" s="9" t="str">
        <f>INDEX(新汉化!$P:$P,MATCH(中文转码!AB181,新汉化!$Q:$Q,0))</f>
        <v>F3B4</v>
      </c>
      <c r="AC181" s="9" t="str">
        <f>INDEX(新汉化!$P:$P,MATCH(中文转码!AC181,新汉化!$Q:$Q,0))</f>
        <v>A3BA</v>
      </c>
      <c r="AD181" s="9" t="str">
        <f>INDEX(新汉化!$P:$P,MATCH(中文转码!AD181,新汉化!$Q:$Q,0))</f>
        <v>EFC0</v>
      </c>
      <c r="AE181" s="9" t="str">
        <f>INDEX(新汉化!$P:$P,MATCH(中文转码!AE181,新汉化!$Q:$Q,0))</f>
        <v>C4B5</v>
      </c>
      <c r="AF181" s="9" t="str">
        <f>INDEX(新汉化!$P:$P,MATCH(中文转码!AF181,新汉化!$Q:$Q,0))</f>
        <v>ABCC</v>
      </c>
      <c r="AG181" s="9" t="str">
        <f>INDEX(新汉化!$P:$P,MATCH(中文转码!AG181,新汉化!$Q:$Q,0))</f>
        <v>F4D1</v>
      </c>
      <c r="AH181" s="9" t="str">
        <f>INDEX(新汉化!$P:$P,MATCH(中文转码!AH181,新汉化!$Q:$Q,0))</f>
        <v>BAC9</v>
      </c>
      <c r="AI181" s="9" t="str">
        <f>INDEX(新汉化!$P:$P,MATCH(中文转码!AI181,新汉化!$Q:$Q,0))</f>
        <v>F7BA</v>
      </c>
      <c r="AJ181" s="9" t="str">
        <f>INDEX(新汉化!$P:$P,MATCH(中文转码!AJ181,新汉化!$Q:$Q,0))</f>
        <v>E1BB</v>
      </c>
      <c r="AK181" s="9" t="str">
        <f>INDEX(新汉化!$P:$P,MATCH(中文转码!AK181,新汉化!$Q:$Q,0))</f>
        <v>0000</v>
      </c>
      <c r="AL181" s="9" t="str">
        <f>INDEX(新汉化!$P:$P,MATCH(中文转码!AL181,新汉化!$Q:$Q,0))</f>
        <v>0000</v>
      </c>
      <c r="AM181" s="9" t="str">
        <f>INDEX(新汉化!$P:$P,MATCH(中文转码!AM181,新汉化!$Q:$Q,0))</f>
        <v>0000</v>
      </c>
      <c r="AN181" s="9" t="str">
        <f>INDEX(新汉化!$P:$P,MATCH(中文转码!AN181,新汉化!$Q:$Q,0))</f>
        <v>0000</v>
      </c>
      <c r="AO181" s="9" t="str">
        <f>INDEX(新汉化!$P:$P,MATCH(中文转码!AO181,新汉化!$Q:$Q,0))</f>
        <v>0000</v>
      </c>
      <c r="AP181" s="9" t="str">
        <f>INDEX(新汉化!$P:$P,MATCH(中文转码!AP181,新汉化!$Q:$Q,0))</f>
        <v>0000</v>
      </c>
      <c r="AQ181" s="9" t="str">
        <f>INDEX(新汉化!$P:$P,MATCH(中文转码!AQ181,新汉化!$Q:$Q,0))</f>
        <v>0000</v>
      </c>
      <c r="AR181" s="9" t="str">
        <f>INDEX(新汉化!$P:$P,MATCH(中文转码!AR181,新汉化!$Q:$Q,0))</f>
        <v>0000</v>
      </c>
      <c r="AS181" s="8" t="str">
        <f>INDEX(新汉化!$P:$P,MATCH(中文转码!AS181,新汉化!$Q:$Q,0))</f>
        <v>0000</v>
      </c>
      <c r="AT181" s="7" t="str">
        <f>INDEX(新汉化!$P:$P,MATCH(中文转码!AT181,新汉化!$Q:$Q,0))</f>
        <v>C9B3</v>
      </c>
      <c r="AU181" s="9" t="str">
        <f>INDEX(新汉化!$P:$P,MATCH(中文转码!AU181,新汉化!$Q:$Q,0))</f>
        <v>AACE</v>
      </c>
      <c r="AV181" s="9" t="str">
        <f>INDEX(新汉化!$P:$P,MATCH(中文转码!AV181,新汉化!$Q:$Q,0))</f>
        <v>A1D0</v>
      </c>
      <c r="AW181" s="9" t="str">
        <f>INDEX(新汉化!$P:$P,MATCH(中文转码!AW181,新汉化!$Q:$Q,0))</f>
        <v>CDD0</v>
      </c>
      <c r="AX181" s="9" t="str">
        <f>INDEX(新汉化!$P:$P,MATCH(中文转码!AX181,新汉化!$Q:$Q,0))</f>
        <v>A6B1</v>
      </c>
      <c r="AY181" s="9" t="str">
        <f>INDEX(新汉化!$P:$P,MATCH(中文转码!AY181,新汉化!$Q:$Q,0))</f>
        <v>C9BF</v>
      </c>
      <c r="AZ181" s="9" t="str">
        <f>INDEX(新汉化!$P:$P,MATCH(中文转码!AZ181,新汉化!$Q:$Q,0))</f>
        <v>CEC3</v>
      </c>
      <c r="BA181" s="9" t="str">
        <f>INDEX(新汉化!$P:$P,MATCH(中文转码!BA181,新汉化!$Q:$Q,0))</f>
        <v>C7C3</v>
      </c>
      <c r="BB181" s="9" t="str">
        <f>INDEX(新汉化!$P:$P,MATCH(中文转码!BB181,新汉化!$Q:$Q,0))</f>
        <v>C4B5</v>
      </c>
      <c r="BC181" s="9" t="str">
        <f>INDEX(新汉化!$P:$P,MATCH(中文转码!BC181,新汉化!$Q:$Q,0))</f>
        <v>D8B2</v>
      </c>
      <c r="BD181" s="9" t="str">
        <f>INDEX(新汉化!$P:$P,MATCH(中文转码!BD181,新汉化!$Q:$Q,0))</f>
        <v>EDC9</v>
      </c>
      <c r="BE181" s="9" t="str">
        <f>INDEX(新汉化!$P:$P,MATCH(中文转码!BE181,新汉化!$Q:$Q,0))</f>
        <v>A6B4</v>
      </c>
      <c r="BF181" s="9" t="str">
        <f>INDEX(新汉化!$P:$P,MATCH(中文转码!BF181,新汉化!$Q:$Q,0))</f>
        <v>8038</v>
      </c>
      <c r="BG181" s="9" t="str">
        <f>INDEX(新汉化!$P:$P,MATCH(中文转码!BG181,新汉化!$Q:$Q,0))</f>
        <v>0000</v>
      </c>
      <c r="BH181" s="9" t="str">
        <f>INDEX(新汉化!$P:$P,MATCH(中文转码!BH181,新汉化!$Q:$Q,0))</f>
        <v>0000</v>
      </c>
      <c r="BI181" s="9" t="str">
        <f>INDEX(新汉化!$P:$P,MATCH(中文转码!BI181,新汉化!$Q:$Q,0))</f>
        <v>0000</v>
      </c>
      <c r="BJ181" s="9" t="str">
        <f>INDEX(新汉化!$P:$P,MATCH(中文转码!BJ181,新汉化!$Q:$Q,0))</f>
        <v>0000</v>
      </c>
      <c r="BK181" s="9" t="str">
        <f>INDEX(新汉化!$P:$P,MATCH(中文转码!BK181,新汉化!$Q:$Q,0))</f>
        <v>0000</v>
      </c>
      <c r="BL181" s="9" t="str">
        <f>INDEX(新汉化!$P:$P,MATCH(中文转码!BL181,新汉化!$Q:$Q,0))</f>
        <v>0000</v>
      </c>
      <c r="BM181" s="9" t="str">
        <f>INDEX(新汉化!$P:$P,MATCH(中文转码!BM181,新汉化!$Q:$Q,0))</f>
        <v>0000</v>
      </c>
      <c r="BN181" s="9" t="str">
        <f>INDEX(新汉化!$P:$P,MATCH(中文转码!BN181,新汉化!$Q:$Q,0))</f>
        <v>0000</v>
      </c>
      <c r="BO181" s="9" t="str">
        <f>INDEX(新汉化!$P:$P,MATCH(中文转码!BO181,新汉化!$Q:$Q,0))</f>
        <v>0000</v>
      </c>
      <c r="BP181" s="9" t="str">
        <f>INDEX(新汉化!$P:$P,MATCH(中文转码!BP181,新汉化!$Q:$Q,0))</f>
        <v>0000</v>
      </c>
      <c r="BQ181" s="8" t="str">
        <f>INDEX(新汉化!$P:$P,MATCH(中文转码!BQ181,新汉化!$Q:$Q,0))</f>
        <v>0000</v>
      </c>
      <c r="BR181" s="7" t="str">
        <f>INDEX(新汉化!$P:$P,MATCH(中文转码!BR181,新汉化!$Q:$Q,0))</f>
        <v>AECB</v>
      </c>
      <c r="BS181" s="9" t="str">
        <f>INDEX(新汉化!$P:$P,MATCH(中文转码!BS181,新汉化!$Q:$Q,0))</f>
        <v>C2CE</v>
      </c>
      <c r="BT181" s="9" t="str">
        <f>INDEX(新汉化!$P:$P,MATCH(中文转码!BT181,新汉化!$Q:$Q,0))</f>
        <v>C2CF</v>
      </c>
      <c r="BU181" s="9" t="str">
        <f>INDEX(新汉化!$P:$P,MATCH(中文转码!BU181,新汉化!$Q:$Q,0))</f>
        <v>B5BD</v>
      </c>
      <c r="BV181" s="9" t="str">
        <f>INDEX(新汉化!$P:$P,MATCH(中文转码!BV181,新汉化!$Q:$Q,0))</f>
        <v>F3BA</v>
      </c>
      <c r="BW181" s="9" t="str">
        <f>INDEX(新汉化!$P:$P,MATCH(中文转码!BW181,新汉化!$Q:$Q,0))</f>
        <v>CDBE</v>
      </c>
      <c r="BX181" s="9" t="str">
        <f>INDEX(新汉化!$P:$P,MATCH(中文转码!BX181,新汉化!$Q:$Q,0))</f>
        <v>E1BB</v>
      </c>
      <c r="BY181" s="9" t="str">
        <f>INDEX(新汉化!$P:$P,MATCH(中文转码!BY181,新汉化!$Q:$Q,0))</f>
        <v>F2CF</v>
      </c>
      <c r="BZ181" s="9" t="str">
        <f>INDEX(新汉化!$P:$P,MATCH(中文转码!BZ181,新汉化!$Q:$Q,0))</f>
        <v>CFC4</v>
      </c>
      <c r="CA181" s="9" t="str">
        <f>INDEX(新汉化!$P:$P,MATCH(中文转码!CA181,新汉化!$Q:$Q,0))</f>
        <v>BDB7</v>
      </c>
      <c r="CB181" s="9" t="str">
        <f>INDEX(新汉化!$P:$P,MATCH(中文转码!CB181,新汉化!$Q:$Q,0))</f>
        <v>C6D2</v>
      </c>
      <c r="CC181" s="9" t="str">
        <f>INDEX(新汉化!$P:$P,MATCH(中文转码!CC181,新汉化!$Q:$Q,0))</f>
        <v>AFB6</v>
      </c>
      <c r="CD181" s="9" t="str">
        <f>INDEX(新汉化!$P:$P,MATCH(中文转码!CD181,新汉化!$Q:$Q,0))</f>
        <v>8038</v>
      </c>
      <c r="CE181" s="9" t="str">
        <f>INDEX(新汉化!$P:$P,MATCH(中文转码!CE181,新汉化!$Q:$Q,0))</f>
        <v>0000</v>
      </c>
      <c r="CF181" s="9" t="str">
        <f>INDEX(新汉化!$P:$P,MATCH(中文转码!CF181,新汉化!$Q:$Q,0))</f>
        <v>0000</v>
      </c>
      <c r="CG181" s="9" t="str">
        <f>INDEX(新汉化!$P:$P,MATCH(中文转码!CG181,新汉化!$Q:$Q,0))</f>
        <v>0000</v>
      </c>
      <c r="CH181" s="9" t="str">
        <f>INDEX(新汉化!$P:$P,MATCH(中文转码!CH181,新汉化!$Q:$Q,0))</f>
        <v>0000</v>
      </c>
      <c r="CI181" s="9" t="str">
        <f>INDEX(新汉化!$P:$P,MATCH(中文转码!CI181,新汉化!$Q:$Q,0))</f>
        <v>0000</v>
      </c>
      <c r="CJ181" s="9" t="str">
        <f>INDEX(新汉化!$P:$P,MATCH(中文转码!CJ181,新汉化!$Q:$Q,0))</f>
        <v>0000</v>
      </c>
      <c r="CK181" s="9" t="str">
        <f>INDEX(新汉化!$P:$P,MATCH(中文转码!CK181,新汉化!$Q:$Q,0))</f>
        <v>0000</v>
      </c>
      <c r="CL181" s="9" t="str">
        <f>INDEX(新汉化!$P:$P,MATCH(中文转码!CL181,新汉化!$Q:$Q,0))</f>
        <v>0000</v>
      </c>
      <c r="CM181" s="9" t="str">
        <f>INDEX(新汉化!$P:$P,MATCH(中文转码!CM181,新汉化!$Q:$Q,0))</f>
        <v>0000</v>
      </c>
      <c r="CN181" s="9" t="str">
        <f>INDEX(新汉化!$P:$P,MATCH(中文转码!CN181,新汉化!$Q:$Q,0))</f>
        <v>0000</v>
      </c>
      <c r="CO181" s="8" t="str">
        <f>INDEX(新汉化!$P:$P,MATCH(中文转码!CO181,新汉化!$Q:$Q,0))</f>
        <v>0000</v>
      </c>
      <c r="CP181" s="13" t="str">
        <f>日文原码!CP181</f>
        <v>0000</v>
      </c>
    </row>
    <row r="182" spans="1:94">
      <c r="A182" s="7" t="str">
        <f>日文原码!A182</f>
        <v>0100</v>
      </c>
      <c r="B182" t="str">
        <f>日文原码!B182</f>
        <v>0800</v>
      </c>
      <c r="C182" s="8" t="str">
        <f>日文原码!C182</f>
        <v>0100</v>
      </c>
      <c r="D182" s="7" t="str">
        <f>日文原码!D182</f>
        <v>0A00</v>
      </c>
      <c r="E182" t="str">
        <f>日文原码!E182</f>
        <v>0A00</v>
      </c>
      <c r="F182" t="str">
        <f>日文原码!F182</f>
        <v>0000</v>
      </c>
      <c r="G182" s="8" t="str">
        <f>日文原码!G182</f>
        <v>0500</v>
      </c>
      <c r="H182" t="str">
        <f>日文原码!H182</f>
        <v>0A00</v>
      </c>
      <c r="I182" t="str">
        <f>日文原码!I182</f>
        <v>0100</v>
      </c>
      <c r="J182" t="str">
        <f>日文原码!J182</f>
        <v>0200</v>
      </c>
      <c r="K182" t="str">
        <f>日文原码!K182</f>
        <v>0000</v>
      </c>
      <c r="L182" s="7" t="str">
        <f>INDEX(新汉化!$P:$P,MATCH(中文转码!L182,新汉化!$Q:$Q,0))</f>
        <v>C6B5</v>
      </c>
      <c r="M182" s="9" t="str">
        <f>INDEX(新汉化!$P:$P,MATCH(中文转码!M182,新汉化!$Q:$Q,0))</f>
        <v>FDC1</v>
      </c>
      <c r="N182" s="9" t="str">
        <f>INDEX(新汉化!$P:$P,MATCH(中文转码!N182,新汉化!$Q:$Q,0))</f>
        <v>E3D3</v>
      </c>
      <c r="O182" s="9" t="str">
        <f>INDEX(新汉化!$P:$P,MATCH(中文转码!O182,新汉化!$Q:$Q,0))</f>
        <v>0000</v>
      </c>
      <c r="P182" s="8" t="str">
        <f>INDEX(新汉化!$P:$P,MATCH(中文转码!P182,新汉化!$Q:$Q,0))</f>
        <v>0000</v>
      </c>
      <c r="Q182" s="7" t="str">
        <f>INDEX(新汉化!$P:$P,MATCH(中文转码!Q182,新汉化!$Q:$Q,0))</f>
        <v>A1F8</v>
      </c>
      <c r="R182" s="9" t="str">
        <f>INDEX(新汉化!$P:$P,MATCH(中文转码!R182,新汉化!$Q:$Q,0))</f>
        <v>FDC5</v>
      </c>
      <c r="S182" s="9" t="str">
        <f>INDEX(新汉化!$P:$P,MATCH(中文转码!S182,新汉化!$Q:$Q,0))</f>
        <v>C3C5</v>
      </c>
      <c r="T182" s="9" t="str">
        <f>INDEX(新汉化!$P:$P,MATCH(中文转码!T182,新汉化!$Q:$Q,0))</f>
        <v>E3D3</v>
      </c>
      <c r="U182" s="8" t="str">
        <f>INDEX(新汉化!$P:$P,MATCH(中文转码!U182,新汉化!$Q:$Q,0))</f>
        <v>A1F8</v>
      </c>
      <c r="V182" s="7" t="str">
        <f>INDEX(新汉化!$P:$P,MATCH(中文转码!V182,新汉化!$Q:$Q,0))</f>
        <v>C028</v>
      </c>
      <c r="W182" s="9" t="str">
        <f>INDEX(新汉化!$P:$P,MATCH(中文转码!W182,新汉化!$Q:$Q,0))</f>
        <v>F9B8</v>
      </c>
      <c r="X182" s="9" t="str">
        <f>INDEX(新汉化!$P:$P,MATCH(中文转码!X182,新汉化!$Q:$Q,0))</f>
        <v>A5B4</v>
      </c>
      <c r="Y182" s="9" t="str">
        <f>INDEX(新汉化!$P:$P,MATCH(中文转码!Y182,新汉化!$Q:$Q,0))</f>
        <v>D6CA</v>
      </c>
      <c r="Z182" s="9" t="str">
        <f>INDEX(新汉化!$P:$P,MATCH(中文转码!Z182,新汉化!$Q:$Q,0))</f>
        <v>D0D6</v>
      </c>
      <c r="AA182" s="9" t="str">
        <f>INDEX(新汉化!$P:$P,MATCH(中文转码!AA182,新汉化!$Q:$Q,0))</f>
        <v>A4B3</v>
      </c>
      <c r="AB182" s="9" t="str">
        <f>INDEX(新汉化!$P:$P,MATCH(中文转码!AB182,新汉化!$Q:$Q,0))</f>
        <v>FAC2</v>
      </c>
      <c r="AC182" s="9" t="str">
        <f>INDEX(新汉化!$P:$P,MATCH(中文转码!AC182,新汉化!$Q:$Q,0))</f>
        <v>CBC1</v>
      </c>
      <c r="AD182" s="9" t="str">
        <f>INDEX(新汉化!$P:$P,MATCH(中文转码!AD182,新汉化!$Q:$Q,0))</f>
        <v>C9BF</v>
      </c>
      <c r="AE182" s="9" t="str">
        <f>INDEX(新汉化!$P:$P,MATCH(中文转码!AE182,新汉化!$Q:$Q,0))</f>
        <v>D4D2</v>
      </c>
      <c r="AF182" s="9" t="str">
        <f>INDEX(新汉化!$P:$P,MATCH(中文转码!AF182,新汉化!$Q:$Q,0))</f>
        <v>FAB2</v>
      </c>
      <c r="AG182" s="9" t="str">
        <f>INDEX(新汉化!$P:$P,MATCH(中文转码!AG182,新汉化!$Q:$Q,0))</f>
        <v>FAC9</v>
      </c>
      <c r="AH182" s="9" t="str">
        <f>INDEX(新汉化!$P:$P,MATCH(中文转码!AH182,新汉化!$Q:$Q,0))</f>
        <v>BFC7</v>
      </c>
      <c r="AI182" s="9" t="str">
        <f>INDEX(新汉化!$P:$P,MATCH(中文转码!AI182,新汉化!$Q:$Q,0))</f>
        <v>E7B5</v>
      </c>
      <c r="AJ182" s="9" t="str">
        <f>INDEX(新汉化!$P:$P,MATCH(中文转码!AJ182,新汉化!$Q:$Q,0))</f>
        <v>C4B5</v>
      </c>
      <c r="AK182" s="9" t="str">
        <f>INDEX(新汉化!$P:$P,MATCH(中文转码!AK182,新汉化!$Q:$Q,0))</f>
        <v>0000</v>
      </c>
      <c r="AL182" s="9" t="str">
        <f>INDEX(新汉化!$P:$P,MATCH(中文转码!AL182,新汉化!$Q:$Q,0))</f>
        <v>0000</v>
      </c>
      <c r="AM182" s="9" t="str">
        <f>INDEX(新汉化!$P:$P,MATCH(中文转码!AM182,新汉化!$Q:$Q,0))</f>
        <v>0000</v>
      </c>
      <c r="AN182" s="9" t="str">
        <f>INDEX(新汉化!$P:$P,MATCH(中文转码!AN182,新汉化!$Q:$Q,0))</f>
        <v>0000</v>
      </c>
      <c r="AO182" s="9" t="str">
        <f>INDEX(新汉化!$P:$P,MATCH(中文转码!AO182,新汉化!$Q:$Q,0))</f>
        <v>0000</v>
      </c>
      <c r="AP182" s="9" t="str">
        <f>INDEX(新汉化!$P:$P,MATCH(中文转码!AP182,新汉化!$Q:$Q,0))</f>
        <v>0000</v>
      </c>
      <c r="AQ182" s="9" t="str">
        <f>INDEX(新汉化!$P:$P,MATCH(中文转码!AQ182,新汉化!$Q:$Q,0))</f>
        <v>0000</v>
      </c>
      <c r="AR182" s="9" t="str">
        <f>INDEX(新汉化!$P:$P,MATCH(中文转码!AR182,新汉化!$Q:$Q,0))</f>
        <v>0000</v>
      </c>
      <c r="AS182" s="8" t="str">
        <f>INDEX(新汉化!$P:$P,MATCH(中文转码!AS182,新汉化!$Q:$Q,0))</f>
        <v>0000</v>
      </c>
      <c r="AT182" s="7" t="str">
        <f>INDEX(新汉化!$P:$P,MATCH(中文转码!AT182,新汉化!$Q:$Q,0))</f>
        <v>B8CF</v>
      </c>
      <c r="AU182" s="9" t="str">
        <f>INDEX(新汉化!$P:$P,MATCH(中文转码!AU182,新汉化!$Q:$Q,0))</f>
        <v>FBB0</v>
      </c>
      <c r="AV182" s="9" t="str">
        <f>INDEX(新汉化!$P:$P,MATCH(中文转码!AV182,新汉化!$Q:$Q,0))</f>
        <v>8038</v>
      </c>
      <c r="AW182" s="9" t="str">
        <f>INDEX(新汉化!$P:$P,MATCH(中文转码!AW182,新汉化!$Q:$Q,0))</f>
        <v>C3BA</v>
      </c>
      <c r="AX182" s="9" t="str">
        <f>INDEX(新汉化!$P:$P,MATCH(中文转码!AX182,新汉化!$Q:$Q,0))</f>
        <v>F1CF</v>
      </c>
      <c r="AY182" s="9" t="str">
        <f>INDEX(新汉化!$P:$P,MATCH(中文转码!AY182,新汉化!$Q:$Q,0))</f>
        <v>ACC1</v>
      </c>
      <c r="AZ182" s="9" t="str">
        <f>INDEX(新汉化!$P:$P,MATCH(中文转码!AZ182,新汉化!$Q:$Q,0))</f>
        <v>FCCB</v>
      </c>
      <c r="BA182" s="9" t="str">
        <f>INDEX(新汉化!$P:$P,MATCH(中文转码!BA182,新汉化!$Q:$Q,0))</f>
        <v>D4D7</v>
      </c>
      <c r="BB182" s="9" t="str">
        <f>INDEX(新汉化!$P:$P,MATCH(中文转码!BB182,新汉化!$Q:$Q,0))</f>
        <v>BABC</v>
      </c>
      <c r="BC182" s="9" t="str">
        <f>INDEX(新汉化!$P:$P,MATCH(中文转码!BC182,新汉化!$Q:$Q,0))</f>
        <v>B2D2</v>
      </c>
      <c r="BD182" s="9" t="str">
        <f>INDEX(新汉化!$P:$P,MATCH(中文转码!BD182,新汉化!$Q:$Q,0))</f>
        <v>E1BB</v>
      </c>
      <c r="BE182" s="9" t="str">
        <f>INDEX(新汉化!$P:$P,MATCH(中文转码!BE182,新汉化!$Q:$Q,0))</f>
        <v>D0B8</v>
      </c>
      <c r="BF182" s="9" t="str">
        <f>INDEX(新汉化!$P:$P,MATCH(中文转码!BF182,新汉化!$Q:$Q,0))</f>
        <v>F5BE</v>
      </c>
      <c r="BG182" s="9" t="str">
        <f>INDEX(新汉化!$P:$P,MATCH(中文转码!BG182,新汉化!$Q:$Q,0))</f>
        <v>D0D3</v>
      </c>
      <c r="BH182" s="9" t="str">
        <f>INDEX(新汉化!$P:$P,MATCH(中文转码!BH182,新汉化!$Q:$Q,0))</f>
        <v>E3B5</v>
      </c>
      <c r="BI182" s="9" t="str">
        <f>INDEX(新汉化!$P:$P,MATCH(中文转码!BI182,新汉化!$Q:$Q,0))</f>
        <v>0000</v>
      </c>
      <c r="BJ182" s="9" t="str">
        <f>INDEX(新汉化!$P:$P,MATCH(中文转码!BJ182,新汉化!$Q:$Q,0))</f>
        <v>0000</v>
      </c>
      <c r="BK182" s="9" t="str">
        <f>INDEX(新汉化!$P:$P,MATCH(中文转码!BK182,新汉化!$Q:$Q,0))</f>
        <v>0000</v>
      </c>
      <c r="BL182" s="9" t="str">
        <f>INDEX(新汉化!$P:$P,MATCH(中文转码!BL182,新汉化!$Q:$Q,0))</f>
        <v>0000</v>
      </c>
      <c r="BM182" s="9" t="str">
        <f>INDEX(新汉化!$P:$P,MATCH(中文转码!BM182,新汉化!$Q:$Q,0))</f>
        <v>0000</v>
      </c>
      <c r="BN182" s="9" t="str">
        <f>INDEX(新汉化!$P:$P,MATCH(中文转码!BN182,新汉化!$Q:$Q,0))</f>
        <v>0000</v>
      </c>
      <c r="BO182" s="9" t="str">
        <f>INDEX(新汉化!$P:$P,MATCH(中文转码!BO182,新汉化!$Q:$Q,0))</f>
        <v>0000</v>
      </c>
      <c r="BP182" s="9" t="str">
        <f>INDEX(新汉化!$P:$P,MATCH(中文转码!BP182,新汉化!$Q:$Q,0))</f>
        <v>0000</v>
      </c>
      <c r="BQ182" s="8" t="str">
        <f>INDEX(新汉化!$P:$P,MATCH(中文转码!BQ182,新汉化!$Q:$Q,0))</f>
        <v>0000</v>
      </c>
      <c r="BR182" s="7" t="str">
        <f>INDEX(新汉化!$P:$P,MATCH(中文转码!BR182,新汉化!$Q:$Q,0))</f>
        <v>E9C2</v>
      </c>
      <c r="BS182" s="9" t="str">
        <f>INDEX(新汉化!$P:$P,MATCH(中文转码!BS182,新汉化!$Q:$Q,0))</f>
        <v>E9C2</v>
      </c>
      <c r="BT182" s="9" t="str">
        <f>INDEX(新汉化!$P:$P,MATCH(中文转码!BT182,新汉化!$Q:$Q,0))</f>
        <v>C4B5</v>
      </c>
      <c r="BU182" s="9" t="str">
        <f>INDEX(新汉化!$P:$P,MATCH(中文转码!BU182,新汉化!$Q:$Q,0))</f>
        <v>8038</v>
      </c>
      <c r="BV182" s="9" t="str">
        <f>INDEX(新汉化!$P:$P,MATCH(中文转码!BV182,新汉化!$Q:$Q,0))</f>
        <v>0000</v>
      </c>
      <c r="BW182" s="9" t="str">
        <f>INDEX(新汉化!$P:$P,MATCH(中文转码!BW182,新汉化!$Q:$Q,0))</f>
        <v>0000</v>
      </c>
      <c r="BX182" s="9" t="str">
        <f>INDEX(新汉化!$P:$P,MATCH(中文转码!BX182,新汉化!$Q:$Q,0))</f>
        <v>0000</v>
      </c>
      <c r="BY182" s="9" t="str">
        <f>INDEX(新汉化!$P:$P,MATCH(中文转码!BY182,新汉化!$Q:$Q,0))</f>
        <v>0000</v>
      </c>
      <c r="BZ182" s="9" t="str">
        <f>INDEX(新汉化!$P:$P,MATCH(中文转码!BZ182,新汉化!$Q:$Q,0))</f>
        <v>0000</v>
      </c>
      <c r="CA182" s="9" t="str">
        <f>INDEX(新汉化!$P:$P,MATCH(中文转码!CA182,新汉化!$Q:$Q,0))</f>
        <v>0000</v>
      </c>
      <c r="CB182" s="9" t="str">
        <f>INDEX(新汉化!$P:$P,MATCH(中文转码!CB182,新汉化!$Q:$Q,0))</f>
        <v>0000</v>
      </c>
      <c r="CC182" s="9" t="str">
        <f>INDEX(新汉化!$P:$P,MATCH(中文转码!CC182,新汉化!$Q:$Q,0))</f>
        <v>0000</v>
      </c>
      <c r="CD182" s="9" t="str">
        <f>INDEX(新汉化!$P:$P,MATCH(中文转码!CD182,新汉化!$Q:$Q,0))</f>
        <v>0000</v>
      </c>
      <c r="CE182" s="9" t="str">
        <f>INDEX(新汉化!$P:$P,MATCH(中文转码!CE182,新汉化!$Q:$Q,0))</f>
        <v>0000</v>
      </c>
      <c r="CF182" s="9" t="str">
        <f>INDEX(新汉化!$P:$P,MATCH(中文转码!CF182,新汉化!$Q:$Q,0))</f>
        <v>0000</v>
      </c>
      <c r="CG182" s="9" t="str">
        <f>INDEX(新汉化!$P:$P,MATCH(中文转码!CG182,新汉化!$Q:$Q,0))</f>
        <v>0000</v>
      </c>
      <c r="CH182" s="9" t="str">
        <f>INDEX(新汉化!$P:$P,MATCH(中文转码!CH182,新汉化!$Q:$Q,0))</f>
        <v>0000</v>
      </c>
      <c r="CI182" s="9" t="str">
        <f>INDEX(新汉化!$P:$P,MATCH(中文转码!CI182,新汉化!$Q:$Q,0))</f>
        <v>0000</v>
      </c>
      <c r="CJ182" s="9" t="str">
        <f>INDEX(新汉化!$P:$P,MATCH(中文转码!CJ182,新汉化!$Q:$Q,0))</f>
        <v>0000</v>
      </c>
      <c r="CK182" s="9" t="str">
        <f>INDEX(新汉化!$P:$P,MATCH(中文转码!CK182,新汉化!$Q:$Q,0))</f>
        <v>0000</v>
      </c>
      <c r="CL182" s="9" t="str">
        <f>INDEX(新汉化!$P:$P,MATCH(中文转码!CL182,新汉化!$Q:$Q,0))</f>
        <v>0000</v>
      </c>
      <c r="CM182" s="9" t="str">
        <f>INDEX(新汉化!$P:$P,MATCH(中文转码!CM182,新汉化!$Q:$Q,0))</f>
        <v>0000</v>
      </c>
      <c r="CN182" s="9" t="str">
        <f>INDEX(新汉化!$P:$P,MATCH(中文转码!CN182,新汉化!$Q:$Q,0))</f>
        <v>0000</v>
      </c>
      <c r="CO182" s="8" t="str">
        <f>INDEX(新汉化!$P:$P,MATCH(中文转码!CO182,新汉化!$Q:$Q,0))</f>
        <v>0000</v>
      </c>
      <c r="CP182" s="13" t="str">
        <f>日文原码!CP182</f>
        <v>0000</v>
      </c>
    </row>
    <row r="183" spans="1:94">
      <c r="A183" s="7" t="str">
        <f>日文原码!A183</f>
        <v>0100</v>
      </c>
      <c r="B183" t="str">
        <f>日文原码!B183</f>
        <v>0800</v>
      </c>
      <c r="C183" s="8" t="str">
        <f>日文原码!C183</f>
        <v>0200</v>
      </c>
      <c r="D183" s="7" t="str">
        <f>日文原码!D183</f>
        <v>0A00</v>
      </c>
      <c r="E183" t="str">
        <f>日文原码!E183</f>
        <v>0A00</v>
      </c>
      <c r="F183" t="str">
        <f>日文原码!F183</f>
        <v>0100</v>
      </c>
      <c r="G183" s="8" t="str">
        <f>日文原码!G183</f>
        <v>0200</v>
      </c>
      <c r="H183" t="str">
        <f>日文原码!H183</f>
        <v>0A00</v>
      </c>
      <c r="I183" t="str">
        <f>日文原码!I183</f>
        <v>0200</v>
      </c>
      <c r="J183" t="str">
        <f>日文原码!J183</f>
        <v>0200</v>
      </c>
      <c r="K183" t="str">
        <f>日文原码!K183</f>
        <v>0500</v>
      </c>
      <c r="L183" s="7" t="str">
        <f>INDEX(新汉化!$P:$P,MATCH(中文转码!L183,新汉化!$Q:$Q,0))</f>
        <v>E7B5</v>
      </c>
      <c r="M183" s="9" t="str">
        <f>INDEX(新汉化!$P:$P,MATCH(中文转码!M183,新汉化!$Q:$Q,0))</f>
        <v>C6B5</v>
      </c>
      <c r="N183" s="9" t="str">
        <f>INDEX(新汉化!$P:$P,MATCH(中文转码!N183,新汉化!$Q:$Q,0))</f>
        <v>D6B9</v>
      </c>
      <c r="O183" s="9" t="str">
        <f>INDEX(新汉化!$P:$P,MATCH(中文转码!O183,新汉化!$Q:$Q,0))</f>
        <v>0000</v>
      </c>
      <c r="P183" s="8" t="str">
        <f>INDEX(新汉化!$P:$P,MATCH(中文转码!P183,新汉化!$Q:$Q,0))</f>
        <v>0000</v>
      </c>
      <c r="Q183" s="7" t="str">
        <f>INDEX(新汉化!$P:$P,MATCH(中文转码!Q183,新汉化!$Q:$Q,0))</f>
        <v>A1F8</v>
      </c>
      <c r="R183" s="9" t="str">
        <f>INDEX(新汉化!$P:$P,MATCH(中文转码!R183,新汉化!$Q:$Q,0))</f>
        <v>A1F8</v>
      </c>
      <c r="S183" s="9" t="str">
        <f>INDEX(新汉化!$P:$P,MATCH(中文转码!S183,新汉化!$Q:$Q,0))</f>
        <v>A1F8</v>
      </c>
      <c r="T183" s="9" t="str">
        <f>INDEX(新汉化!$P:$P,MATCH(中文转码!T183,新汉化!$Q:$Q,0))</f>
        <v>C6B5</v>
      </c>
      <c r="U183" s="8" t="str">
        <f>INDEX(新汉化!$P:$P,MATCH(中文转码!U183,新汉化!$Q:$Q,0))</f>
        <v>A1F8</v>
      </c>
      <c r="V183" s="7" t="str">
        <f>INDEX(新汉化!$P:$P,MATCH(中文转码!V183,新汉化!$Q:$Q,0))</f>
        <v>E7C8</v>
      </c>
      <c r="W183" s="9" t="str">
        <f>INDEX(新汉化!$P:$P,MATCH(中文转码!W183,新汉化!$Q:$Q,0))</f>
        <v>FBB9</v>
      </c>
      <c r="X183" s="9" t="str">
        <f>INDEX(新汉化!$P:$P,MATCH(中文转码!X183,新汉化!$Q:$Q,0))</f>
        <v>EEC9</v>
      </c>
      <c r="Y183" s="9" t="str">
        <f>INDEX(新汉化!$P:$P,MATCH(中文转码!Y183,新汉化!$Q:$Q,0))</f>
        <v>B9D2</v>
      </c>
      <c r="Z183" s="9" t="str">
        <f>INDEX(新汉化!$P:$P,MATCH(中文转码!Z183,新汉化!$Q:$Q,0))</f>
        <v>D3B4</v>
      </c>
      <c r="AA183" s="9" t="str">
        <f>INDEX(新汉化!$P:$P,MATCH(中文转码!AA183,新汉化!$Q:$Q,0))</f>
        <v>ACB4</v>
      </c>
      <c r="AB183" s="9" t="str">
        <f>INDEX(新汉化!$P:$P,MATCH(中文转码!AB183,新汉化!$Q:$Q,0))</f>
        <v>CFC9</v>
      </c>
      <c r="AC183" s="9" t="str">
        <f>INDEX(新汉化!$P:$P,MATCH(中文转码!AC183,新汉化!$Q:$Q,0))</f>
        <v>F2CF</v>
      </c>
      <c r="AD183" s="9" t="str">
        <f>INDEX(新汉化!$P:$P,MATCH(中文转码!AD183,新汉化!$Q:$Q,0))</f>
        <v>E1C6</v>
      </c>
      <c r="AE183" s="9" t="str">
        <f>INDEX(新汉化!$P:$P,MATCH(中文转码!AE183,新汉化!$Q:$Q,0))</f>
        <v>DABA</v>
      </c>
      <c r="AF183" s="9" t="str">
        <f>INDEX(新汉化!$P:$P,MATCH(中文转码!AF183,新汉化!$Q:$Q,0))</f>
        <v>C4B5</v>
      </c>
      <c r="AG183" s="9" t="str">
        <f>INDEX(新汉化!$P:$P,MATCH(中文转码!AG183,新汉化!$Q:$Q,0))</f>
        <v>A3BA</v>
      </c>
      <c r="AH183" s="9" t="str">
        <f>INDEX(新汉化!$P:$P,MATCH(中文转码!AH183,新汉化!$Q:$Q,0))</f>
        <v>EFC0</v>
      </c>
      <c r="AI183" s="9" t="str">
        <f>INDEX(新汉化!$P:$P,MATCH(中文转码!AI183,新汉化!$Q:$Q,0))</f>
        <v>FBCD</v>
      </c>
      <c r="AJ183" s="9" t="str">
        <f>INDEX(新汉化!$P:$P,MATCH(中文转码!AJ183,新汉化!$Q:$Q,0))</f>
        <v>A5C8</v>
      </c>
      <c r="AK183" s="9" t="str">
        <f>INDEX(新汉化!$P:$P,MATCH(中文转码!AK183,新汉化!$Q:$Q,0))</f>
        <v>C039</v>
      </c>
      <c r="AL183" s="9" t="str">
        <f>INDEX(新汉化!$P:$P,MATCH(中文转码!AL183,新汉化!$Q:$Q,0))</f>
        <v>0000</v>
      </c>
      <c r="AM183" s="9" t="str">
        <f>INDEX(新汉化!$P:$P,MATCH(中文转码!AM183,新汉化!$Q:$Q,0))</f>
        <v>0000</v>
      </c>
      <c r="AN183" s="9" t="str">
        <f>INDEX(新汉化!$P:$P,MATCH(中文转码!AN183,新汉化!$Q:$Q,0))</f>
        <v>0000</v>
      </c>
      <c r="AO183" s="9" t="str">
        <f>INDEX(新汉化!$P:$P,MATCH(中文转码!AO183,新汉化!$Q:$Q,0))</f>
        <v>0000</v>
      </c>
      <c r="AP183" s="9" t="str">
        <f>INDEX(新汉化!$P:$P,MATCH(中文转码!AP183,新汉化!$Q:$Q,0))</f>
        <v>0000</v>
      </c>
      <c r="AQ183" s="9" t="str">
        <f>INDEX(新汉化!$P:$P,MATCH(中文转码!AQ183,新汉化!$Q:$Q,0))</f>
        <v>0000</v>
      </c>
      <c r="AR183" s="9" t="str">
        <f>INDEX(新汉化!$P:$P,MATCH(中文转码!AR183,新汉化!$Q:$Q,0))</f>
        <v>0000</v>
      </c>
      <c r="AS183" s="8" t="str">
        <f>INDEX(新汉化!$P:$P,MATCH(中文转码!AS183,新汉化!$Q:$Q,0))</f>
        <v>0000</v>
      </c>
      <c r="AT183" s="7" t="str">
        <f>INDEX(新汉化!$P:$P,MATCH(中文转码!AT183,新汉化!$Q:$Q,0))</f>
        <v>DAD4</v>
      </c>
      <c r="AU183" s="9" t="str">
        <f>INDEX(新汉化!$P:$P,MATCH(中文转码!AU183,新汉化!$Q:$Q,0))</f>
        <v>EEC9</v>
      </c>
      <c r="AV183" s="9" t="str">
        <f>INDEX(新汉化!$P:$P,MATCH(中文转码!AV183,新汉化!$Q:$Q,0))</f>
        <v>A3BA</v>
      </c>
      <c r="AW183" s="9" t="str">
        <f>INDEX(新汉化!$P:$P,MATCH(中文转码!AW183,新汉化!$Q:$Q,0))</f>
        <v>CED3</v>
      </c>
      <c r="AX183" s="9" t="str">
        <f>INDEX(新汉化!$P:$P,MATCH(中文转码!AX183,新汉化!$Q:$Q,0))</f>
        <v>AFB6</v>
      </c>
      <c r="AY183" s="9" t="str">
        <f>INDEX(新汉化!$P:$P,MATCH(中文转码!AY183,新汉化!$Q:$Q,0))</f>
        <v>C4B5</v>
      </c>
      <c r="AZ183" s="9" t="str">
        <f>INDEX(新汉化!$P:$P,MATCH(中文转码!AZ183,新汉化!$Q:$Q,0))</f>
        <v>E7B5</v>
      </c>
      <c r="BA183" s="9" t="str">
        <f>INDEX(新汉化!$P:$P,MATCH(中文转码!BA183,新汉化!$Q:$Q,0))</f>
        <v>C6B5</v>
      </c>
      <c r="BB183" s="9" t="str">
        <f>INDEX(新汉化!$P:$P,MATCH(中文转码!BB183,新汉化!$Q:$Q,0))</f>
        <v>D6B9</v>
      </c>
      <c r="BC183" s="9" t="str">
        <f>INDEX(新汉化!$P:$P,MATCH(中文转码!BC183,新汉化!$Q:$Q,0))</f>
        <v>F9CB</v>
      </c>
      <c r="BD183" s="9" t="str">
        <f>INDEX(新汉化!$P:$P,MATCH(中文转码!BD183,新汉化!$Q:$Q,0))</f>
        <v>A2B7</v>
      </c>
      <c r="BE183" s="9" t="str">
        <f>INDEX(新汉化!$P:$P,MATCH(中文转码!BE183,新汉化!$Q:$Q,0))</f>
        <v>F6B3</v>
      </c>
      <c r="BF183" s="9" t="str">
        <f>INDEX(新汉化!$P:$P,MATCH(中文转码!BF183,新汉化!$Q:$Q,0))</f>
        <v>C4B5</v>
      </c>
      <c r="BG183" s="9" t="str">
        <f>INDEX(新汉化!$P:$P,MATCH(中文转码!BG183,新汉化!$Q:$Q,0))</f>
        <v>C1C1</v>
      </c>
      <c r="BH183" s="9" t="str">
        <f>INDEX(新汉化!$P:$P,MATCH(中文转码!BH183,新汉化!$Q:$Q,0))</f>
        <v>E2B9</v>
      </c>
      <c r="BI183" s="9" t="str">
        <f>INDEX(新汉化!$P:$P,MATCH(中文转码!BI183,新汉化!$Q:$Q,0))</f>
        <v>D0D3</v>
      </c>
      <c r="BJ183" s="9" t="str">
        <f>INDEX(新汉化!$P:$P,MATCH(中文转码!BJ183,新汉化!$Q:$Q,0))</f>
        <v>0000</v>
      </c>
      <c r="BK183" s="9" t="str">
        <f>INDEX(新汉化!$P:$P,MATCH(中文转码!BK183,新汉化!$Q:$Q,0))</f>
        <v>0000</v>
      </c>
      <c r="BL183" s="9" t="str">
        <f>INDEX(新汉化!$P:$P,MATCH(中文转码!BL183,新汉化!$Q:$Q,0))</f>
        <v>0000</v>
      </c>
      <c r="BM183" s="9" t="str">
        <f>INDEX(新汉化!$P:$P,MATCH(中文转码!BM183,新汉化!$Q:$Q,0))</f>
        <v>0000</v>
      </c>
      <c r="BN183" s="9" t="str">
        <f>INDEX(新汉化!$P:$P,MATCH(中文转码!BN183,新汉化!$Q:$Q,0))</f>
        <v>0000</v>
      </c>
      <c r="BO183" s="9" t="str">
        <f>INDEX(新汉化!$P:$P,MATCH(中文转码!BO183,新汉化!$Q:$Q,0))</f>
        <v>0000</v>
      </c>
      <c r="BP183" s="9" t="str">
        <f>INDEX(新汉化!$P:$P,MATCH(中文转码!BP183,新汉化!$Q:$Q,0))</f>
        <v>0000</v>
      </c>
      <c r="BQ183" s="8" t="str">
        <f>INDEX(新汉化!$P:$P,MATCH(中文转码!BQ183,新汉化!$Q:$Q,0))</f>
        <v>0000</v>
      </c>
      <c r="BR183" s="7" t="str">
        <f>INDEX(新汉化!$P:$P,MATCH(中文转码!BR183,新汉化!$Q:$Q,0))</f>
        <v>B1CA</v>
      </c>
      <c r="BS183" s="9" t="str">
        <f>INDEX(新汉化!$P:$P,MATCH(中文转码!BS183,新汉化!$Q:$Q,0))</f>
        <v>B4BF</v>
      </c>
      <c r="BT183" s="9" t="str">
        <f>INDEX(新汉化!$P:$P,MATCH(中文转码!BT183,新汉化!$Q:$Q,0))</f>
        <v>F0C6</v>
      </c>
      <c r="BU183" s="9" t="str">
        <f>INDEX(新汉化!$P:$P,MATCH(中文转码!BU183,新汉化!$Q:$Q,0))</f>
        <v>B4C0</v>
      </c>
      <c r="BV183" s="9" t="str">
        <f>INDEX(新汉化!$P:$P,MATCH(中文转码!BV183,新汉化!$Q:$Q,0))</f>
        <v>CDBE</v>
      </c>
      <c r="BW183" s="9" t="str">
        <f>INDEX(新汉化!$P:$P,MATCH(中文转码!BW183,新汉化!$Q:$Q,0))</f>
        <v>F1CF</v>
      </c>
      <c r="BX183" s="9" t="str">
        <f>INDEX(新汉化!$P:$P,MATCH(中文转码!BX183,新汉化!$Q:$Q,0))</f>
        <v>C7D0</v>
      </c>
      <c r="BY183" s="9" t="str">
        <f>INDEX(新汉化!$P:$P,MATCH(中文转码!BY183,新汉化!$Q:$Q,0))</f>
        <v>D5BF</v>
      </c>
      <c r="BZ183" s="9" t="str">
        <f>INDEX(新汉化!$P:$P,MATCH(中文转码!BZ183,新汉化!$Q:$Q,0))</f>
        <v>EFC0</v>
      </c>
      <c r="CA183" s="9" t="str">
        <f>INDEX(新汉化!$P:$P,MATCH(中文转码!CA183,新汉化!$Q:$Q,0))</f>
        <v>C4B5</v>
      </c>
      <c r="CB183" s="9" t="str">
        <f>INDEX(新汉化!$P:$P,MATCH(中文转码!CB183,新汉化!$Q:$Q,0))</f>
        <v>C7D0</v>
      </c>
      <c r="CC183" s="9" t="str">
        <f>INDEX(新汉化!$P:$P,MATCH(中文转码!CC183,新汉化!$Q:$Q,0))</f>
        <v>C7D0</v>
      </c>
      <c r="CD183" s="9" t="str">
        <f>INDEX(新汉化!$P:$P,MATCH(中文转码!CD183,新汉化!$Q:$Q,0))</f>
        <v>BBD2</v>
      </c>
      <c r="CE183" s="9" t="str">
        <f>INDEX(新汉化!$P:$P,MATCH(中文转码!CE183,新汉化!$Q:$Q,0))</f>
        <v>F9D1</v>
      </c>
      <c r="CF183" s="9" t="str">
        <f>INDEX(新汉化!$P:$P,MATCH(中文转码!CF183,新汉化!$Q:$Q,0))</f>
        <v>B6C5</v>
      </c>
      <c r="CG183" s="9" t="str">
        <f>INDEX(新汉化!$P:$P,MATCH(中文转码!CG183,新汉化!$Q:$Q,0))</f>
        <v>8038</v>
      </c>
      <c r="CH183" s="9" t="str">
        <f>INDEX(新汉化!$P:$P,MATCH(中文转码!CH183,新汉化!$Q:$Q,0))</f>
        <v>0000</v>
      </c>
      <c r="CI183" s="9" t="str">
        <f>INDEX(新汉化!$P:$P,MATCH(中文转码!CI183,新汉化!$Q:$Q,0))</f>
        <v>0000</v>
      </c>
      <c r="CJ183" s="9" t="str">
        <f>INDEX(新汉化!$P:$P,MATCH(中文转码!CJ183,新汉化!$Q:$Q,0))</f>
        <v>0000</v>
      </c>
      <c r="CK183" s="9" t="str">
        <f>INDEX(新汉化!$P:$P,MATCH(中文转码!CK183,新汉化!$Q:$Q,0))</f>
        <v>0000</v>
      </c>
      <c r="CL183" s="9" t="str">
        <f>INDEX(新汉化!$P:$P,MATCH(中文转码!CL183,新汉化!$Q:$Q,0))</f>
        <v>0000</v>
      </c>
      <c r="CM183" s="9" t="str">
        <f>INDEX(新汉化!$P:$P,MATCH(中文转码!CM183,新汉化!$Q:$Q,0))</f>
        <v>0000</v>
      </c>
      <c r="CN183" s="9" t="str">
        <f>INDEX(新汉化!$P:$P,MATCH(中文转码!CN183,新汉化!$Q:$Q,0))</f>
        <v>0000</v>
      </c>
      <c r="CO183" s="8" t="str">
        <f>INDEX(新汉化!$P:$P,MATCH(中文转码!CO183,新汉化!$Q:$Q,0))</f>
        <v>0000</v>
      </c>
      <c r="CP183" s="13" t="str">
        <f>日文原码!CP183</f>
        <v>0000</v>
      </c>
    </row>
    <row r="184" spans="1:94">
      <c r="A184" s="7" t="str">
        <f>日文原码!A184</f>
        <v>0100</v>
      </c>
      <c r="B184" t="str">
        <f>日文原码!B184</f>
        <v>0800</v>
      </c>
      <c r="C184" s="8" t="str">
        <f>日文原码!C184</f>
        <v>0300</v>
      </c>
      <c r="D184" s="7" t="str">
        <f>日文原码!D184</f>
        <v>0A00</v>
      </c>
      <c r="E184" t="str">
        <f>日文原码!E184</f>
        <v>0A00</v>
      </c>
      <c r="F184" t="str">
        <f>日文原码!F184</f>
        <v>0000</v>
      </c>
      <c r="G184" s="8" t="str">
        <f>日文原码!G184</f>
        <v>0600</v>
      </c>
      <c r="H184" t="str">
        <f>日文原码!H184</f>
        <v>0A00</v>
      </c>
      <c r="I184" t="str">
        <f>日文原码!I184</f>
        <v>0A00</v>
      </c>
      <c r="J184" t="str">
        <f>日文原码!J184</f>
        <v>0800</v>
      </c>
      <c r="K184" t="str">
        <f>日文原码!K184</f>
        <v>0700</v>
      </c>
      <c r="L184" s="7" t="str">
        <f>INDEX(新汉化!$P:$P,MATCH(中文转码!L184,新汉化!$Q:$Q,0))</f>
        <v>AEB0</v>
      </c>
      <c r="M184" s="9" t="str">
        <f>INDEX(新汉化!$P:$P,MATCH(中文转码!M184,新汉化!$Q:$Q,0))</f>
        <v>C4D0</v>
      </c>
      <c r="N184" s="9" t="str">
        <f>INDEX(新汉化!$P:$P,MATCH(中文转码!N184,新汉化!$Q:$Q,0))</f>
        <v>E3D3</v>
      </c>
      <c r="O184" s="9" t="str">
        <f>INDEX(新汉化!$P:$P,MATCH(中文转码!O184,新汉化!$Q:$Q,0))</f>
        <v>0000</v>
      </c>
      <c r="P184" s="8" t="str">
        <f>INDEX(新汉化!$P:$P,MATCH(中文转码!P184,新汉化!$Q:$Q,0))</f>
        <v>0000</v>
      </c>
      <c r="Q184" s="7" t="str">
        <f>INDEX(新汉化!$P:$P,MATCH(中文转码!Q184,新汉化!$Q:$Q,0))</f>
        <v>A1F8</v>
      </c>
      <c r="R184" s="9" t="str">
        <f>INDEX(新汉化!$P:$P,MATCH(中文转码!R184,新汉化!$Q:$Q,0))</f>
        <v>A1F8</v>
      </c>
      <c r="S184" s="9" t="str">
        <f>INDEX(新汉化!$P:$P,MATCH(中文转码!S184,新汉化!$Q:$Q,0))</f>
        <v>E0CF</v>
      </c>
      <c r="T184" s="9" t="str">
        <f>INDEX(新汉化!$P:$P,MATCH(中文转码!T184,新汉化!$Q:$Q,0))</f>
        <v>E6CB</v>
      </c>
      <c r="U184" s="8" t="str">
        <f>INDEX(新汉化!$P:$P,MATCH(中文转码!U184,新汉化!$Q:$Q,0))</f>
        <v>A1F8</v>
      </c>
      <c r="V184" s="7" t="str">
        <f>INDEX(新汉化!$P:$P,MATCH(中文转码!V184,新汉化!$Q:$Q,0))</f>
        <v>FAC9</v>
      </c>
      <c r="W184" s="9" t="str">
        <f>INDEX(新汉化!$P:$P,MATCH(中文转码!W184,新汉化!$Q:$Q,0))</f>
        <v>EEBB</v>
      </c>
      <c r="X184" s="9" t="str">
        <f>INDEX(新汉化!$P:$P,MATCH(中文转码!X184,新汉化!$Q:$Q,0))</f>
        <v>DAD4</v>
      </c>
      <c r="Y184" s="9" t="str">
        <f>INDEX(新汉化!$P:$P,MATCH(中文转码!Y184,新汉化!$Q:$Q,0))</f>
        <v>C8C8</v>
      </c>
      <c r="Z184" s="9" t="str">
        <f>INDEX(新汉化!$P:$P,MATCH(中文转码!Z184,新汉化!$Q:$Q,0))</f>
        <v>F8B4</v>
      </c>
      <c r="AA184" s="9" t="str">
        <f>INDEX(新汉化!$P:$P,MATCH(中文转码!AA184,新汉化!$Q:$Q,0))</f>
        <v>C4B5</v>
      </c>
      <c r="AB184" s="9" t="str">
        <f>INDEX(新汉化!$P:$P,MATCH(中文转码!AB184,新汉化!$Q:$Q,0))</f>
        <v>B3C7</v>
      </c>
      <c r="AC184" s="9" t="str">
        <f>INDEX(新汉化!$P:$P,MATCH(中文转码!AC184,新汉化!$Q:$Q,0))</f>
        <v>A3BA</v>
      </c>
      <c r="AD184" s="9" t="str">
        <f>INDEX(新汉化!$P:$P,MATCH(中文转码!AD184,新汉化!$Q:$Q,0))</f>
        <v>8038</v>
      </c>
      <c r="AE184" s="9" t="str">
        <f>INDEX(新汉化!$P:$P,MATCH(中文转码!AE184,新汉化!$Q:$Q,0))</f>
        <v>E7C8</v>
      </c>
      <c r="AF184" s="9" t="str">
        <f>INDEX(新汉化!$P:$P,MATCH(中文转码!AF184,新汉化!$Q:$Q,0))</f>
        <v>FBB9</v>
      </c>
      <c r="AG184" s="9" t="str">
        <f>INDEX(新汉化!$P:$P,MATCH(中文转码!AG184,新汉化!$Q:$Q,0))</f>
        <v>A2B7</v>
      </c>
      <c r="AH184" s="9" t="str">
        <f>INDEX(新汉化!$P:$P,MATCH(中文转码!AH184,新汉化!$Q:$Q,0))</f>
        <v>D6CF</v>
      </c>
      <c r="AI184" s="9" t="str">
        <f>INDEX(新汉化!$P:$P,MATCH(中文转码!AI184,新汉化!$Q:$Q,0))</f>
        <v>E9C7</v>
      </c>
      <c r="AJ184" s="9" t="str">
        <f>INDEX(新汉化!$P:$P,MATCH(中文转码!AJ184,新汉化!$Q:$Q,0))</f>
        <v>C2C2</v>
      </c>
      <c r="AK184" s="9" t="str">
        <f>INDEX(新汉化!$P:$P,MATCH(中文转码!AK184,新汉化!$Q:$Q,0))</f>
        <v>CDBE</v>
      </c>
      <c r="AL184" s="9" t="str">
        <f>INDEX(新汉化!$P:$P,MATCH(中文转码!AL184,新汉化!$Q:$Q,0))</f>
        <v>0000</v>
      </c>
      <c r="AM184" s="9" t="str">
        <f>INDEX(新汉化!$P:$P,MATCH(中文转码!AM184,新汉化!$Q:$Q,0))</f>
        <v>0000</v>
      </c>
      <c r="AN184" s="9" t="str">
        <f>INDEX(新汉化!$P:$P,MATCH(中文转码!AN184,新汉化!$Q:$Q,0))</f>
        <v>0000</v>
      </c>
      <c r="AO184" s="9" t="str">
        <f>INDEX(新汉化!$P:$P,MATCH(中文转码!AO184,新汉化!$Q:$Q,0))</f>
        <v>0000</v>
      </c>
      <c r="AP184" s="9" t="str">
        <f>INDEX(新汉化!$P:$P,MATCH(中文转码!AP184,新汉化!$Q:$Q,0))</f>
        <v>0000</v>
      </c>
      <c r="AQ184" s="9" t="str">
        <f>INDEX(新汉化!$P:$P,MATCH(中文转码!AQ184,新汉化!$Q:$Q,0))</f>
        <v>0000</v>
      </c>
      <c r="AR184" s="9" t="str">
        <f>INDEX(新汉化!$P:$P,MATCH(中文转码!AR184,新汉化!$Q:$Q,0))</f>
        <v>0000</v>
      </c>
      <c r="AS184" s="8" t="str">
        <f>INDEX(新汉化!$P:$P,MATCH(中文转码!AS184,新汉化!$Q:$Q,0))</f>
        <v>0000</v>
      </c>
      <c r="AT184" s="7" t="str">
        <f>INDEX(新汉化!$P:$P,MATCH(中文转码!AT184,新汉化!$Q:$Q,0))</f>
        <v>E1BB</v>
      </c>
      <c r="AU184" s="9" t="str">
        <f>INDEX(新汉化!$P:$P,MATCH(中文转码!AU184,新汉化!$Q:$Q,0))</f>
        <v>F4BD</v>
      </c>
      <c r="AV184" s="9" t="str">
        <f>INDEX(新汉化!$P:$P,MATCH(中文转码!AV184,新汉化!$Q:$Q,0))</f>
        <v>FAB8</v>
      </c>
      <c r="AW184" s="9" t="str">
        <f>INDEX(新汉化!$P:$P,MATCH(中文转码!AW184,新汉化!$Q:$Q,0))</f>
        <v>DAD4</v>
      </c>
      <c r="AX184" s="9" t="str">
        <f>INDEX(新汉化!$P:$P,MATCH(中文转码!AX184,新汉化!$Q:$Q,0))</f>
        <v>F3BA</v>
      </c>
      <c r="AY184" s="9" t="str">
        <f>INDEX(新汉化!$P:$P,MATCH(中文转码!AY184,新汉化!$Q:$Q,0))</f>
        <v>E6C3</v>
      </c>
      <c r="AZ184" s="9" t="str">
        <f>INDEX(新汉化!$P:$P,MATCH(中文转码!AZ184,新汉化!$Q:$Q,0))</f>
        <v>CED3</v>
      </c>
      <c r="BA184" s="9" t="str">
        <f>INDEX(新汉化!$P:$P,MATCH(中文转码!BA184,新汉化!$Q:$Q,0))</f>
        <v>BED3</v>
      </c>
      <c r="BB184" s="9" t="str">
        <f>INDEX(新汉化!$P:$P,MATCH(中文转码!BB184,新汉化!$Q:$Q,0))</f>
        <v>C039</v>
      </c>
      <c r="BC184" s="9" t="str">
        <f>INDEX(新汉化!$P:$P,MATCH(中文转码!BC184,新汉化!$Q:$Q,0))</f>
        <v>F2D2</v>
      </c>
      <c r="BD184" s="9" t="str">
        <f>INDEX(新汉化!$P:$P,MATCH(中文转码!BD184,新汉化!$Q:$Q,0))</f>
        <v>CBB4</v>
      </c>
      <c r="BE184" s="9" t="str">
        <f>INDEX(新汉化!$P:$P,MATCH(中文转码!BE184,新汉化!$Q:$Q,0))</f>
        <v>F8B6</v>
      </c>
      <c r="BF184" s="9" t="str">
        <f>INDEX(新汉化!$P:$P,MATCH(中文转码!BF184,新汉化!$Q:$Q,0))</f>
        <v>C3B5</v>
      </c>
      <c r="BG184" s="9" t="str">
        <f>INDEX(新汉化!$P:$P,MATCH(中文转码!BG184,新汉化!$Q:$Q,0))</f>
        <v>FBC3</v>
      </c>
      <c r="BH184" s="9" t="str">
        <f>INDEX(新汉化!$P:$P,MATCH(中文转码!BH184,新汉化!$Q:$Q,0))</f>
        <v>8038</v>
      </c>
      <c r="BI184" s="9" t="str">
        <f>INDEX(新汉化!$P:$P,MATCH(中文转码!BI184,新汉化!$Q:$Q,0))</f>
        <v>0000</v>
      </c>
      <c r="BJ184" s="9" t="str">
        <f>INDEX(新汉化!$P:$P,MATCH(中文转码!BJ184,新汉化!$Q:$Q,0))</f>
        <v>0000</v>
      </c>
      <c r="BK184" s="9" t="str">
        <f>INDEX(新汉化!$P:$P,MATCH(中文转码!BK184,新汉化!$Q:$Q,0))</f>
        <v>0000</v>
      </c>
      <c r="BL184" s="9" t="str">
        <f>INDEX(新汉化!$P:$P,MATCH(中文转码!BL184,新汉化!$Q:$Q,0))</f>
        <v>0000</v>
      </c>
      <c r="BM184" s="9" t="str">
        <f>INDEX(新汉化!$P:$P,MATCH(中文转码!BM184,新汉化!$Q:$Q,0))</f>
        <v>0000</v>
      </c>
      <c r="BN184" s="9" t="str">
        <f>INDEX(新汉化!$P:$P,MATCH(中文转码!BN184,新汉化!$Q:$Q,0))</f>
        <v>0000</v>
      </c>
      <c r="BO184" s="9" t="str">
        <f>INDEX(新汉化!$P:$P,MATCH(中文转码!BO184,新汉化!$Q:$Q,0))</f>
        <v>0000</v>
      </c>
      <c r="BP184" s="9" t="str">
        <f>INDEX(新汉化!$P:$P,MATCH(中文转码!BP184,新汉化!$Q:$Q,0))</f>
        <v>0000</v>
      </c>
      <c r="BQ184" s="8" t="str">
        <f>INDEX(新汉化!$P:$P,MATCH(中文转码!BQ184,新汉化!$Q:$Q,0))</f>
        <v>0000</v>
      </c>
      <c r="BR184" s="7" t="str">
        <f>INDEX(新汉化!$P:$P,MATCH(中文转码!BR184,新汉化!$Q:$Q,0))</f>
        <v>0000</v>
      </c>
      <c r="BS184" s="9" t="str">
        <f>INDEX(新汉化!$P:$P,MATCH(中文转码!BS184,新汉化!$Q:$Q,0))</f>
        <v>0000</v>
      </c>
      <c r="BT184" s="9" t="str">
        <f>INDEX(新汉化!$P:$P,MATCH(中文转码!BT184,新汉化!$Q:$Q,0))</f>
        <v>0000</v>
      </c>
      <c r="BU184" s="9" t="str">
        <f>INDEX(新汉化!$P:$P,MATCH(中文转码!BU184,新汉化!$Q:$Q,0))</f>
        <v>0000</v>
      </c>
      <c r="BV184" s="9" t="str">
        <f>INDEX(新汉化!$P:$P,MATCH(中文转码!BV184,新汉化!$Q:$Q,0))</f>
        <v>0000</v>
      </c>
      <c r="BW184" s="9" t="str">
        <f>INDEX(新汉化!$P:$P,MATCH(中文转码!BW184,新汉化!$Q:$Q,0))</f>
        <v>0000</v>
      </c>
      <c r="BX184" s="9" t="str">
        <f>INDEX(新汉化!$P:$P,MATCH(中文转码!BX184,新汉化!$Q:$Q,0))</f>
        <v>0000</v>
      </c>
      <c r="BY184" s="9" t="str">
        <f>INDEX(新汉化!$P:$P,MATCH(中文转码!BY184,新汉化!$Q:$Q,0))</f>
        <v>0000</v>
      </c>
      <c r="BZ184" s="9" t="str">
        <f>INDEX(新汉化!$P:$P,MATCH(中文转码!BZ184,新汉化!$Q:$Q,0))</f>
        <v>0000</v>
      </c>
      <c r="CA184" s="9" t="str">
        <f>INDEX(新汉化!$P:$P,MATCH(中文转码!CA184,新汉化!$Q:$Q,0))</f>
        <v>0000</v>
      </c>
      <c r="CB184" s="9" t="str">
        <f>INDEX(新汉化!$P:$P,MATCH(中文转码!CB184,新汉化!$Q:$Q,0))</f>
        <v>0000</v>
      </c>
      <c r="CC184" s="9" t="str">
        <f>INDEX(新汉化!$P:$P,MATCH(中文转码!CC184,新汉化!$Q:$Q,0))</f>
        <v>0000</v>
      </c>
      <c r="CD184" s="9" t="str">
        <f>INDEX(新汉化!$P:$P,MATCH(中文转码!CD184,新汉化!$Q:$Q,0))</f>
        <v>0000</v>
      </c>
      <c r="CE184" s="9" t="str">
        <f>INDEX(新汉化!$P:$P,MATCH(中文转码!CE184,新汉化!$Q:$Q,0))</f>
        <v>0000</v>
      </c>
      <c r="CF184" s="9" t="str">
        <f>INDEX(新汉化!$P:$P,MATCH(中文转码!CF184,新汉化!$Q:$Q,0))</f>
        <v>0000</v>
      </c>
      <c r="CG184" s="9" t="str">
        <f>INDEX(新汉化!$P:$P,MATCH(中文转码!CG184,新汉化!$Q:$Q,0))</f>
        <v>0000</v>
      </c>
      <c r="CH184" s="9" t="str">
        <f>INDEX(新汉化!$P:$P,MATCH(中文转码!CH184,新汉化!$Q:$Q,0))</f>
        <v>0000</v>
      </c>
      <c r="CI184" s="9" t="str">
        <f>INDEX(新汉化!$P:$P,MATCH(中文转码!CI184,新汉化!$Q:$Q,0))</f>
        <v>0000</v>
      </c>
      <c r="CJ184" s="9" t="str">
        <f>INDEX(新汉化!$P:$P,MATCH(中文转码!CJ184,新汉化!$Q:$Q,0))</f>
        <v>0000</v>
      </c>
      <c r="CK184" s="9" t="str">
        <f>INDEX(新汉化!$P:$P,MATCH(中文转码!CK184,新汉化!$Q:$Q,0))</f>
        <v>0000</v>
      </c>
      <c r="CL184" s="9" t="str">
        <f>INDEX(新汉化!$P:$P,MATCH(中文转码!CL184,新汉化!$Q:$Q,0))</f>
        <v>0000</v>
      </c>
      <c r="CM184" s="9" t="str">
        <f>INDEX(新汉化!$P:$P,MATCH(中文转码!CM184,新汉化!$Q:$Q,0))</f>
        <v>0000</v>
      </c>
      <c r="CN184" s="9" t="str">
        <f>INDEX(新汉化!$P:$P,MATCH(中文转码!CN184,新汉化!$Q:$Q,0))</f>
        <v>0000</v>
      </c>
      <c r="CO184" s="8" t="str">
        <f>INDEX(新汉化!$P:$P,MATCH(中文转码!CO184,新汉化!$Q:$Q,0))</f>
        <v>0000</v>
      </c>
      <c r="CP184" s="13" t="str">
        <f>日文原码!CP184</f>
        <v>0000</v>
      </c>
    </row>
    <row r="185" spans="1:94">
      <c r="A185" s="7" t="str">
        <f>日文原码!A185</f>
        <v>0100</v>
      </c>
      <c r="B185" t="str">
        <f>日文原码!B185</f>
        <v>0800</v>
      </c>
      <c r="C185" s="8" t="str">
        <f>日文原码!C185</f>
        <v>0400</v>
      </c>
      <c r="D185" s="7" t="str">
        <f>日文原码!D185</f>
        <v>0A00</v>
      </c>
      <c r="E185" t="str">
        <f>日文原码!E185</f>
        <v>0A00</v>
      </c>
      <c r="F185" t="str">
        <f>日文原码!F185</f>
        <v>0000</v>
      </c>
      <c r="G185" s="8" t="str">
        <f>日文原码!G185</f>
        <v>0400</v>
      </c>
      <c r="H185" t="str">
        <f>日文原码!H185</f>
        <v>0A00</v>
      </c>
      <c r="I185" t="str">
        <f>日文原码!I185</f>
        <v>0A00</v>
      </c>
      <c r="J185" t="str">
        <f>日文原码!J185</f>
        <v>0800</v>
      </c>
      <c r="K185" t="str">
        <f>日文原码!K185</f>
        <v>0000</v>
      </c>
      <c r="L185" s="7" t="str">
        <f>INDEX(新汉化!$P:$P,MATCH(中文转码!L185,新汉化!$Q:$Q,0))</f>
        <v>ABC4</v>
      </c>
      <c r="M185" s="9" t="str">
        <f>INDEX(新汉化!$P:$P,MATCH(中文转码!M185,新汉化!$Q:$Q,0))</f>
        <v>A3BA</v>
      </c>
      <c r="N185" s="9" t="str">
        <f>INDEX(新汉化!$P:$P,MATCH(中文转码!N185,新汉化!$Q:$Q,0))</f>
        <v>EDC2</v>
      </c>
      <c r="O185" s="9" t="str">
        <f>INDEX(新汉化!$P:$P,MATCH(中文转码!O185,新汉化!$Q:$Q,0))</f>
        <v>0000</v>
      </c>
      <c r="P185" s="8" t="str">
        <f>INDEX(新汉化!$P:$P,MATCH(中文转码!P185,新汉化!$Q:$Q,0))</f>
        <v>0000</v>
      </c>
      <c r="Q185" s="7" t="str">
        <f>INDEX(新汉化!$P:$P,MATCH(中文转码!Q185,新汉化!$Q:$Q,0))</f>
        <v>A1F8</v>
      </c>
      <c r="R185" s="9" t="str">
        <f>INDEX(新汉化!$P:$P,MATCH(中文转码!R185,新汉化!$Q:$Q,0))</f>
        <v>A1F8</v>
      </c>
      <c r="S185" s="9" t="str">
        <f>INDEX(新汉化!$P:$P,MATCH(中文转码!S185,新汉化!$Q:$Q,0))</f>
        <v>A1F8</v>
      </c>
      <c r="T185" s="9" t="str">
        <f>INDEX(新汉化!$P:$P,MATCH(中文转码!T185,新汉化!$Q:$Q,0))</f>
        <v>FAC1</v>
      </c>
      <c r="U185" s="8" t="str">
        <f>INDEX(新汉化!$P:$P,MATCH(中文转码!U185,新汉化!$Q:$Q,0))</f>
        <v>A1F8</v>
      </c>
      <c r="V185" s="7" t="str">
        <f>INDEX(新汉化!$P:$P,MATCH(中文转码!V185,新汉化!$Q:$Q,0))</f>
        <v>E7C8</v>
      </c>
      <c r="W185" s="9" t="str">
        <f>INDEX(新汉化!$P:$P,MATCH(中文转码!W185,新汉化!$Q:$Q,0))</f>
        <v>FBB9</v>
      </c>
      <c r="X185" s="9" t="str">
        <f>INDEX(新汉化!$P:$P,MATCH(中文转码!X185,新汉化!$Q:$Q,0))</f>
        <v>D0B8</v>
      </c>
      <c r="Y185" s="9" t="str">
        <f>INDEX(新汉化!$P:$P,MATCH(中文转码!Y185,新汉化!$Q:$Q,0))</f>
        <v>BDB5</v>
      </c>
      <c r="Z185" s="9" t="str">
        <f>INDEX(新汉化!$P:$P,MATCH(中文转码!Z185,新汉化!$Q:$Q,0))</f>
        <v>A3CE</v>
      </c>
      <c r="AA185" s="9" t="str">
        <f>INDEX(新汉化!$P:$P,MATCH(中文转码!AA185,新汉化!$Q:$Q,0))</f>
        <v>D5CF</v>
      </c>
      <c r="AB185" s="9" t="str">
        <f>INDEX(新汉化!$P:$P,MATCH(中文转码!AB185,新汉化!$Q:$Q,0))</f>
        <v>C039</v>
      </c>
      <c r="AC185" s="9" t="str">
        <f>INDEX(新汉化!$P:$P,MATCH(中文转码!AC185,新汉化!$Q:$Q,0))</f>
        <v>CDBE</v>
      </c>
      <c r="AD185" s="9" t="str">
        <f>INDEX(新汉化!$P:$P,MATCH(中文转码!AD185,新汉化!$Q:$Q,0))</f>
        <v>E1BB</v>
      </c>
      <c r="AE185" s="9" t="str">
        <f>INDEX(新汉化!$P:$P,MATCH(中文转码!AE185,新汉化!$Q:$Q,0))</f>
        <v>F5CC</v>
      </c>
      <c r="AF185" s="9" t="str">
        <f>INDEX(新汉化!$P:$P,MATCH(中文转码!AF185,新汉化!$Q:$Q,0))</f>
        <v>FEBC</v>
      </c>
      <c r="AG185" s="9" t="str">
        <f>INDEX(新汉化!$P:$P,MATCH(中文转码!AG185,新汉化!$Q:$Q,0))</f>
        <v>B4B7</v>
      </c>
      <c r="AH185" s="9" t="str">
        <f>INDEX(新汉化!$P:$P,MATCH(中文转码!AH185,新汉化!$Q:$Q,0))</f>
        <v>E4C9</v>
      </c>
      <c r="AI185" s="9" t="str">
        <f>INDEX(新汉化!$P:$P,MATCH(中文转码!AI185,新汉化!$Q:$Q,0))</f>
        <v>D8B5</v>
      </c>
      <c r="AJ185" s="9" t="str">
        <f>INDEX(新汉化!$P:$P,MATCH(中文转码!AJ185,新汉化!$Q:$Q,0))</f>
        <v>D3B4</v>
      </c>
      <c r="AK185" s="9" t="str">
        <f>INDEX(新汉化!$P:$P,MATCH(中文转码!AK185,新汉化!$Q:$Q,0))</f>
        <v>0000</v>
      </c>
      <c r="AL185" s="9" t="str">
        <f>INDEX(新汉化!$P:$P,MATCH(中文转码!AL185,新汉化!$Q:$Q,0))</f>
        <v>0000</v>
      </c>
      <c r="AM185" s="9" t="str">
        <f>INDEX(新汉化!$P:$P,MATCH(中文转码!AM185,新汉化!$Q:$Q,0))</f>
        <v>0000</v>
      </c>
      <c r="AN185" s="9" t="str">
        <f>INDEX(新汉化!$P:$P,MATCH(中文转码!AN185,新汉化!$Q:$Q,0))</f>
        <v>0000</v>
      </c>
      <c r="AO185" s="9" t="str">
        <f>INDEX(新汉化!$P:$P,MATCH(中文转码!AO185,新汉化!$Q:$Q,0))</f>
        <v>0000</v>
      </c>
      <c r="AP185" s="9" t="str">
        <f>INDEX(新汉化!$P:$P,MATCH(中文转码!AP185,新汉化!$Q:$Q,0))</f>
        <v>0000</v>
      </c>
      <c r="AQ185" s="9" t="str">
        <f>INDEX(新汉化!$P:$P,MATCH(中文转码!AQ185,新汉化!$Q:$Q,0))</f>
        <v>0000</v>
      </c>
      <c r="AR185" s="9" t="str">
        <f>INDEX(新汉化!$P:$P,MATCH(中文转码!AR185,新汉化!$Q:$Q,0))</f>
        <v>0000</v>
      </c>
      <c r="AS185" s="8" t="str">
        <f>INDEX(新汉化!$P:$P,MATCH(中文转码!AS185,新汉化!$Q:$Q,0))</f>
        <v>0000</v>
      </c>
      <c r="AT185" s="7" t="str">
        <f>INDEX(新汉化!$P:$P,MATCH(中文转码!AT185,新汉化!$Q:$Q,0))</f>
        <v>ECD7</v>
      </c>
      <c r="AU185" s="9" t="str">
        <f>INDEX(新汉化!$P:$P,MATCH(中文转码!AU185,新汉化!$Q:$Q,0))</f>
        <v>EFC0</v>
      </c>
      <c r="AV185" s="9" t="str">
        <f>INDEX(新汉化!$P:$P,MATCH(中文转码!AV185,新汉化!$Q:$Q,0))</f>
        <v>C2CD</v>
      </c>
      <c r="AW185" s="9" t="str">
        <f>INDEX(新汉化!$P:$P,MATCH(中文转码!AW185,新汉化!$Q:$Q,0))</f>
        <v>F6B3</v>
      </c>
      <c r="AX185" s="9" t="str">
        <f>INDEX(新汉化!$P:$P,MATCH(中文转码!AX185,新汉化!$Q:$Q,0))</f>
        <v>E1C6</v>
      </c>
      <c r="AY185" s="9" t="str">
        <f>INDEX(新汉化!$P:$P,MATCH(中文转码!AY185,新汉化!$Q:$Q,0))</f>
        <v>DABA</v>
      </c>
      <c r="AZ185" s="9" t="str">
        <f>INDEX(新汉化!$P:$P,MATCH(中文转码!AZ185,新汉化!$Q:$Q,0))</f>
        <v>C4B5</v>
      </c>
      <c r="BA185" s="9" t="str">
        <f>INDEX(新汉化!$P:$P,MATCH(中文转码!BA185,新汉化!$Q:$Q,0))</f>
        <v>ABC4</v>
      </c>
      <c r="BB185" s="9" t="str">
        <f>INDEX(新汉化!$P:$P,MATCH(中文转码!BB185,新汉化!$Q:$Q,0))</f>
        <v>ADD6</v>
      </c>
      <c r="BC185" s="9" t="str">
        <f>INDEX(新汉化!$P:$P,MATCH(中文转码!BC185,新汉化!$Q:$Q,0))</f>
        <v>D3CC</v>
      </c>
      <c r="BD185" s="9" t="str">
        <f>INDEX(新汉化!$P:$P,MATCH(中文转码!BD185,新汉化!$Q:$Q,0))</f>
        <v>DCC5</v>
      </c>
      <c r="BE185" s="9" t="str">
        <f>INDEX(新汉化!$P:$P,MATCH(中文转码!BE185,新汉化!$Q:$Q,0))</f>
        <v>8038</v>
      </c>
      <c r="BF185" s="9" t="str">
        <f>INDEX(新汉化!$P:$P,MATCH(中文转码!BF185,新汉化!$Q:$Q,0))</f>
        <v>DCC4</v>
      </c>
      <c r="BG185" s="9" t="str">
        <f>INDEX(新汉化!$P:$P,MATCH(中文转码!BG185,新汉化!$Q:$Q,0))</f>
        <v>E9C1</v>
      </c>
      <c r="BH185" s="9" t="str">
        <f>INDEX(新汉化!$P:$P,MATCH(中文转码!BH185,新汉化!$Q:$Q,0))</f>
        <v>C9C7</v>
      </c>
      <c r="BI185" s="9" t="str">
        <f>INDEX(新汉化!$P:$P,MATCH(中文转码!BI185,新汉化!$Q:$Q,0))</f>
        <v>D8B5</v>
      </c>
      <c r="BJ185" s="9" t="str">
        <f>INDEX(新汉化!$P:$P,MATCH(中文转码!BJ185,新汉化!$Q:$Q,0))</f>
        <v>0000</v>
      </c>
      <c r="BK185" s="9" t="str">
        <f>INDEX(新汉化!$P:$P,MATCH(中文转码!BK185,新汉化!$Q:$Q,0))</f>
        <v>0000</v>
      </c>
      <c r="BL185" s="9" t="str">
        <f>INDEX(新汉化!$P:$P,MATCH(中文转码!BL185,新汉化!$Q:$Q,0))</f>
        <v>0000</v>
      </c>
      <c r="BM185" s="9" t="str">
        <f>INDEX(新汉化!$P:$P,MATCH(中文转码!BM185,新汉化!$Q:$Q,0))</f>
        <v>0000</v>
      </c>
      <c r="BN185" s="9" t="str">
        <f>INDEX(新汉化!$P:$P,MATCH(中文转码!BN185,新汉化!$Q:$Q,0))</f>
        <v>0000</v>
      </c>
      <c r="BO185" s="9" t="str">
        <f>INDEX(新汉化!$P:$P,MATCH(中文转码!BO185,新汉化!$Q:$Q,0))</f>
        <v>0000</v>
      </c>
      <c r="BP185" s="9" t="str">
        <f>INDEX(新汉化!$P:$P,MATCH(中文转码!BP185,新汉化!$Q:$Q,0))</f>
        <v>0000</v>
      </c>
      <c r="BQ185" s="8" t="str">
        <f>INDEX(新汉化!$P:$P,MATCH(中文转码!BQ185,新汉化!$Q:$Q,0))</f>
        <v>0000</v>
      </c>
      <c r="BR185" s="7" t="str">
        <f>INDEX(新汉化!$P:$P,MATCH(中文转码!BR185,新汉化!$Q:$Q,0))</f>
        <v>DAB0</v>
      </c>
      <c r="BS185" s="9" t="str">
        <f>INDEX(新汉化!$P:$P,MATCH(中文转码!BS185,新汉化!$Q:$Q,0))</f>
        <v>AFB6</v>
      </c>
      <c r="BT185" s="9" t="str">
        <f>INDEX(新汉化!$P:$P,MATCH(中文转码!BT185,新汉化!$Q:$Q,0))</f>
        <v>B3B1</v>
      </c>
      <c r="BU185" s="9" t="str">
        <f>INDEX(新汉化!$P:$P,MATCH(中文转码!BU185,新汉化!$Q:$Q,0))</f>
        <v>A2F7</v>
      </c>
      <c r="BV185" s="9" t="str">
        <f>INDEX(新汉化!$P:$P,MATCH(中文转码!BV185,新汉化!$Q:$Q,0))</f>
        <v>CED3</v>
      </c>
      <c r="BW185" s="9" t="str">
        <f>INDEX(新汉化!$P:$P,MATCH(中文转码!BW185,新汉化!$Q:$Q,0))</f>
        <v>AFB6</v>
      </c>
      <c r="BX185" s="9" t="str">
        <f>INDEX(新汉化!$P:$P,MATCH(中文转码!BX185,新汉化!$Q:$Q,0))</f>
        <v>8038</v>
      </c>
      <c r="BY185" s="9" t="str">
        <f>INDEX(新汉化!$P:$P,MATCH(中文转码!BY185,新汉化!$Q:$Q,0))</f>
        <v>0000</v>
      </c>
      <c r="BZ185" s="9" t="str">
        <f>INDEX(新汉化!$P:$P,MATCH(中文转码!BZ185,新汉化!$Q:$Q,0))</f>
        <v>0000</v>
      </c>
      <c r="CA185" s="9" t="str">
        <f>INDEX(新汉化!$P:$P,MATCH(中文转码!CA185,新汉化!$Q:$Q,0))</f>
        <v>0000</v>
      </c>
      <c r="CB185" s="9" t="str">
        <f>INDEX(新汉化!$P:$P,MATCH(中文转码!CB185,新汉化!$Q:$Q,0))</f>
        <v>0000</v>
      </c>
      <c r="CC185" s="9" t="str">
        <f>INDEX(新汉化!$P:$P,MATCH(中文转码!CC185,新汉化!$Q:$Q,0))</f>
        <v>0000</v>
      </c>
      <c r="CD185" s="9" t="str">
        <f>INDEX(新汉化!$P:$P,MATCH(中文转码!CD185,新汉化!$Q:$Q,0))</f>
        <v>0000</v>
      </c>
      <c r="CE185" s="9" t="str">
        <f>INDEX(新汉化!$P:$P,MATCH(中文转码!CE185,新汉化!$Q:$Q,0))</f>
        <v>0000</v>
      </c>
      <c r="CF185" s="9" t="str">
        <f>INDEX(新汉化!$P:$P,MATCH(中文转码!CF185,新汉化!$Q:$Q,0))</f>
        <v>0000</v>
      </c>
      <c r="CG185" s="9" t="str">
        <f>INDEX(新汉化!$P:$P,MATCH(中文转码!CG185,新汉化!$Q:$Q,0))</f>
        <v>0000</v>
      </c>
      <c r="CH185" s="9" t="str">
        <f>INDEX(新汉化!$P:$P,MATCH(中文转码!CH185,新汉化!$Q:$Q,0))</f>
        <v>0000</v>
      </c>
      <c r="CI185" s="9" t="str">
        <f>INDEX(新汉化!$P:$P,MATCH(中文转码!CI185,新汉化!$Q:$Q,0))</f>
        <v>0000</v>
      </c>
      <c r="CJ185" s="9" t="str">
        <f>INDEX(新汉化!$P:$P,MATCH(中文转码!CJ185,新汉化!$Q:$Q,0))</f>
        <v>0000</v>
      </c>
      <c r="CK185" s="9" t="str">
        <f>INDEX(新汉化!$P:$P,MATCH(中文转码!CK185,新汉化!$Q:$Q,0))</f>
        <v>0000</v>
      </c>
      <c r="CL185" s="9" t="str">
        <f>INDEX(新汉化!$P:$P,MATCH(中文转码!CL185,新汉化!$Q:$Q,0))</f>
        <v>0000</v>
      </c>
      <c r="CM185" s="9" t="str">
        <f>INDEX(新汉化!$P:$P,MATCH(中文转码!CM185,新汉化!$Q:$Q,0))</f>
        <v>0000</v>
      </c>
      <c r="CN185" s="9" t="str">
        <f>INDEX(新汉化!$P:$P,MATCH(中文转码!CN185,新汉化!$Q:$Q,0))</f>
        <v>0000</v>
      </c>
      <c r="CO185" s="8" t="str">
        <f>INDEX(新汉化!$P:$P,MATCH(中文转码!CO185,新汉化!$Q:$Q,0))</f>
        <v>0000</v>
      </c>
      <c r="CP185" s="13" t="str">
        <f>日文原码!CP185</f>
        <v>0000</v>
      </c>
    </row>
    <row r="186" spans="1:94">
      <c r="A186" s="7" t="str">
        <f>日文原码!A186</f>
        <v>0100</v>
      </c>
      <c r="B186" t="str">
        <f>日文原码!B186</f>
        <v>0800</v>
      </c>
      <c r="C186" s="8" t="str">
        <f>日文原码!C186</f>
        <v>0500</v>
      </c>
      <c r="D186" s="7" t="str">
        <f>日文原码!D186</f>
        <v>0A00</v>
      </c>
      <c r="E186" t="str">
        <f>日文原码!E186</f>
        <v>0A00</v>
      </c>
      <c r="F186" t="str">
        <f>日文原码!F186</f>
        <v>0100</v>
      </c>
      <c r="G186" s="8" t="str">
        <f>日文原码!G186</f>
        <v>0200</v>
      </c>
      <c r="H186" t="str">
        <f>日文原码!H186</f>
        <v>0A00</v>
      </c>
      <c r="I186" t="str">
        <f>日文原码!I186</f>
        <v>0200</v>
      </c>
      <c r="J186" t="str">
        <f>日文原码!J186</f>
        <v>0500</v>
      </c>
      <c r="K186" t="str">
        <f>日文原码!K186</f>
        <v>0000</v>
      </c>
      <c r="L186" s="7" t="str">
        <f>INDEX(新汉化!$P:$P,MATCH(中文转码!L186,新汉化!$Q:$Q,0))</f>
        <v>A3BA</v>
      </c>
      <c r="M186" s="9" t="str">
        <f>INDEX(新汉化!$P:$P,MATCH(中文转码!M186,新汉化!$Q:$Q,0))</f>
        <v>CCB4</v>
      </c>
      <c r="N186" s="9" t="str">
        <f>INDEX(新汉化!$P:$P,MATCH(中文转码!N186,新汉化!$Q:$Q,0))</f>
        <v>FAC1</v>
      </c>
      <c r="O186" s="9" t="str">
        <f>INDEX(新汉化!$P:$P,MATCH(中文转码!O186,新汉化!$Q:$Q,0))</f>
        <v>0000</v>
      </c>
      <c r="P186" s="8" t="str">
        <f>INDEX(新汉化!$P:$P,MATCH(中文转码!P186,新汉化!$Q:$Q,0))</f>
        <v>0000</v>
      </c>
      <c r="Q186" s="7" t="str">
        <f>INDEX(新汉化!$P:$P,MATCH(中文转码!Q186,新汉化!$Q:$Q,0))</f>
        <v>A1F8</v>
      </c>
      <c r="R186" s="9" t="str">
        <f>INDEX(新汉化!$P:$P,MATCH(中文转码!R186,新汉化!$Q:$Q,0))</f>
        <v>A1F8</v>
      </c>
      <c r="S186" s="9" t="str">
        <f>INDEX(新汉化!$P:$P,MATCH(中文转码!S186,新汉化!$Q:$Q,0))</f>
        <v>A1F8</v>
      </c>
      <c r="T186" s="9" t="str">
        <f>INDEX(新汉化!$P:$P,MATCH(中文转码!T186,新汉化!$Q:$Q,0))</f>
        <v>FAC1</v>
      </c>
      <c r="U186" s="8" t="str">
        <f>INDEX(新汉化!$P:$P,MATCH(中文转码!U186,新汉化!$Q:$Q,0))</f>
        <v>A1F8</v>
      </c>
      <c r="V186" s="7" t="str">
        <f>INDEX(新汉化!$P:$P,MATCH(中文转码!V186,新汉化!$Q:$Q,0))</f>
        <v>E1BB</v>
      </c>
      <c r="W186" s="9" t="str">
        <f>INDEX(新汉化!$P:$P,MATCH(中文转码!W186,新汉化!$Q:$Q,0))</f>
        <v>A8CD</v>
      </c>
      <c r="X186" s="9" t="str">
        <f>INDEX(新汉化!$P:$P,MATCH(中文转码!X186,新汉化!$Q:$Q,0))</f>
        <v>FDB9</v>
      </c>
      <c r="Y186" s="9" t="str">
        <f>INDEX(新汉化!$P:$P,MATCH(中文转码!Y186,新汉化!$Q:$Q,0))</f>
        <v>FDD0</v>
      </c>
      <c r="Z186" s="9" t="str">
        <f>INDEX(新汉化!$P:$P,MATCH(中文转码!Z186,新汉化!$Q:$Q,0))</f>
        <v>AAD7</v>
      </c>
      <c r="AA186" s="9" t="str">
        <f>INDEX(新汉化!$P:$P,MATCH(中文转码!AA186,新汉化!$Q:$Q,0))</f>
        <v>EDC9</v>
      </c>
      <c r="AB186" s="9" t="str">
        <f>INDEX(新汉化!$P:$P,MATCH(中文转码!AB186,新汉化!$Q:$Q,0))</f>
        <v>E5CC</v>
      </c>
      <c r="AC186" s="9" t="str">
        <f>INDEX(新汉化!$P:$P,MATCH(中文转码!AC186,新汉化!$Q:$Q,0))</f>
        <v>C6D6</v>
      </c>
      <c r="AD186" s="9" t="str">
        <f>INDEX(新汉化!$P:$P,MATCH(中文转码!AD186,新汉化!$Q:$Q,0))</f>
        <v>ECD4</v>
      </c>
      <c r="AE186" s="9" t="str">
        <f>INDEX(新汉化!$P:$P,MATCH(中文转码!AE186,新汉化!$Q:$Q,0))</f>
        <v>F6E4</v>
      </c>
      <c r="AF186" s="9" t="str">
        <f>INDEX(新汉化!$P:$P,MATCH(中文转码!AF186,新汉化!$Q:$Q,0))</f>
        <v>D0CE</v>
      </c>
      <c r="AG186" s="9" t="str">
        <f>INDEX(新汉化!$P:$P,MATCH(中文转码!AG186,新汉化!$Q:$Q,0))</f>
        <v>8038</v>
      </c>
      <c r="AH186" s="9" t="str">
        <f>INDEX(新汉化!$P:$P,MATCH(中文转码!AH186,新汉化!$Q:$Q,0))</f>
        <v>0000</v>
      </c>
      <c r="AI186" s="9" t="str">
        <f>INDEX(新汉化!$P:$P,MATCH(中文转码!AI186,新汉化!$Q:$Q,0))</f>
        <v>0000</v>
      </c>
      <c r="AJ186" s="9" t="str">
        <f>INDEX(新汉化!$P:$P,MATCH(中文转码!AJ186,新汉化!$Q:$Q,0))</f>
        <v>0000</v>
      </c>
      <c r="AK186" s="9" t="str">
        <f>INDEX(新汉化!$P:$P,MATCH(中文转码!AK186,新汉化!$Q:$Q,0))</f>
        <v>0000</v>
      </c>
      <c r="AL186" s="9" t="str">
        <f>INDEX(新汉化!$P:$P,MATCH(中文转码!AL186,新汉化!$Q:$Q,0))</f>
        <v>0000</v>
      </c>
      <c r="AM186" s="9" t="str">
        <f>INDEX(新汉化!$P:$P,MATCH(中文转码!AM186,新汉化!$Q:$Q,0))</f>
        <v>0000</v>
      </c>
      <c r="AN186" s="9" t="str">
        <f>INDEX(新汉化!$P:$P,MATCH(中文转码!AN186,新汉化!$Q:$Q,0))</f>
        <v>0000</v>
      </c>
      <c r="AO186" s="9" t="str">
        <f>INDEX(新汉化!$P:$P,MATCH(中文转码!AO186,新汉化!$Q:$Q,0))</f>
        <v>0000</v>
      </c>
      <c r="AP186" s="9" t="str">
        <f>INDEX(新汉化!$P:$P,MATCH(中文转码!AP186,新汉化!$Q:$Q,0))</f>
        <v>0000</v>
      </c>
      <c r="AQ186" s="9" t="str">
        <f>INDEX(新汉化!$P:$P,MATCH(中文转码!AQ186,新汉化!$Q:$Q,0))</f>
        <v>0000</v>
      </c>
      <c r="AR186" s="9" t="str">
        <f>INDEX(新汉化!$P:$P,MATCH(中文转码!AR186,新汉化!$Q:$Q,0))</f>
        <v>0000</v>
      </c>
      <c r="AS186" s="8" t="str">
        <f>INDEX(新汉化!$P:$P,MATCH(中文转码!AS186,新汉化!$Q:$Q,0))</f>
        <v>0000</v>
      </c>
      <c r="AT186" s="7" t="str">
        <f>INDEX(新汉化!$P:$P,MATCH(中文转码!AT186,新汉化!$Q:$Q,0))</f>
        <v>DAD4</v>
      </c>
      <c r="AU186" s="9" t="str">
        <f>INDEX(新汉化!$P:$P,MATCH(中文转码!AU186,新汉化!$Q:$Q,0))</f>
        <v>C3D3</v>
      </c>
      <c r="AV186" s="9" t="str">
        <f>INDEX(新汉化!$P:$P,MATCH(中文转码!AV186,新汉化!$Q:$Q,0))</f>
        <v>BFC7</v>
      </c>
      <c r="AW186" s="9" t="str">
        <f>INDEX(新汉化!$P:$P,MATCH(中文转码!AW186,新汉化!$Q:$Q,0))</f>
        <v>BDB5</v>
      </c>
      <c r="AX186" s="9" t="str">
        <f>INDEX(新汉化!$P:$P,MATCH(中文转码!AX186,新汉化!$Q:$Q,0))</f>
        <v>ACC1</v>
      </c>
      <c r="AY186" s="9" t="str">
        <f>INDEX(新汉化!$P:$P,MATCH(中文转码!AY186,新汉化!$Q:$Q,0))</f>
        <v>E6D3</v>
      </c>
      <c r="AZ186" s="9" t="str">
        <f>INDEX(新汉化!$P:$P,MATCH(中文转码!AZ186,新汉化!$Q:$Q,0))</f>
        <v>ACB4</v>
      </c>
      <c r="BA186" s="9" t="str">
        <f>INDEX(新汉化!$P:$P,MATCH(中文转码!BA186,新汉化!$Q:$Q,0))</f>
        <v>BCB6</v>
      </c>
      <c r="BB186" s="9" t="str">
        <f>INDEX(新汉化!$P:$P,MATCH(中文转码!BB186,新汉化!$Q:$Q,0))</f>
        <v>E1BB</v>
      </c>
      <c r="BC186" s="9" t="str">
        <f>INDEX(新汉化!$P:$P,MATCH(中文转码!BC186,新汉化!$Q:$Q,0))</f>
        <v>BBB1</v>
      </c>
      <c r="BD186" s="9" t="str">
        <f>INDEX(新汉化!$P:$P,MATCH(中文转码!BD186,新汉化!$Q:$Q,0))</f>
        <v>EDBE</v>
      </c>
      <c r="BE186" s="9" t="str">
        <f>INDEX(新汉化!$P:$P,MATCH(中文转码!BE186,新汉化!$Q:$Q,0))</f>
        <v>EBC8</v>
      </c>
      <c r="BF186" s="9" t="str">
        <f>INDEX(新汉化!$P:$P,MATCH(中文转码!BF186,新汉化!$Q:$Q,0))</f>
        <v>C4B5</v>
      </c>
      <c r="BG186" s="9" t="str">
        <f>INDEX(新汉化!$P:$P,MATCH(中文转码!BG186,新汉化!$Q:$Q,0))</f>
        <v>A4BC</v>
      </c>
      <c r="BH186" s="9" t="str">
        <f>INDEX(新汉化!$P:$P,MATCH(中文转码!BH186,新汉化!$Q:$Q,0))</f>
        <v>F7C1</v>
      </c>
      <c r="BI186" s="9" t="str">
        <f>INDEX(新汉化!$P:$P,MATCH(中文转码!BI186,新汉化!$Q:$Q,0))</f>
        <v>C3C8</v>
      </c>
      <c r="BJ186" s="9" t="str">
        <f>INDEX(新汉化!$P:$P,MATCH(中文转码!BJ186,新汉化!$Q:$Q,0))</f>
        <v>0000</v>
      </c>
      <c r="BK186" s="9" t="str">
        <f>INDEX(新汉化!$P:$P,MATCH(中文转码!BK186,新汉化!$Q:$Q,0))</f>
        <v>0000</v>
      </c>
      <c r="BL186" s="9" t="str">
        <f>INDEX(新汉化!$P:$P,MATCH(中文转码!BL186,新汉化!$Q:$Q,0))</f>
        <v>0000</v>
      </c>
      <c r="BM186" s="9" t="str">
        <f>INDEX(新汉化!$P:$P,MATCH(中文转码!BM186,新汉化!$Q:$Q,0))</f>
        <v>0000</v>
      </c>
      <c r="BN186" s="9" t="str">
        <f>INDEX(新汉化!$P:$P,MATCH(中文转码!BN186,新汉化!$Q:$Q,0))</f>
        <v>0000</v>
      </c>
      <c r="BO186" s="9" t="str">
        <f>INDEX(新汉化!$P:$P,MATCH(中文转码!BO186,新汉化!$Q:$Q,0))</f>
        <v>0000</v>
      </c>
      <c r="BP186" s="9" t="str">
        <f>INDEX(新汉化!$P:$P,MATCH(中文转码!BP186,新汉化!$Q:$Q,0))</f>
        <v>0000</v>
      </c>
      <c r="BQ186" s="8" t="str">
        <f>INDEX(新汉化!$P:$P,MATCH(中文转码!BQ186,新汉化!$Q:$Q,0))</f>
        <v>0000</v>
      </c>
      <c r="BR186" s="7" t="str">
        <f>INDEX(新汉化!$P:$P,MATCH(中文转码!BR186,新汉化!$Q:$Q,0))</f>
        <v>D4C1</v>
      </c>
      <c r="BS186" s="9" t="str">
        <f>INDEX(新汉化!$P:$P,MATCH(中文转码!BS186,新汉化!$Q:$Q,0))</f>
        <v>EFCE</v>
      </c>
      <c r="BT186" s="9" t="str">
        <f>INDEX(新汉化!$P:$P,MATCH(中文转码!BT186,新汉化!$Q:$Q,0))</f>
        <v>E4B1</v>
      </c>
      <c r="BU186" s="9" t="str">
        <f>INDEX(新汉化!$P:$P,MATCH(中文转码!BU186,新汉化!$Q:$Q,0))</f>
        <v>F5C8</v>
      </c>
      <c r="BV186" s="9" t="str">
        <f>INDEX(新汉化!$P:$P,MATCH(中文转码!BV186,新汉化!$Q:$Q,0))</f>
        <v>F3BA</v>
      </c>
      <c r="BW186" s="9" t="str">
        <f>INDEX(新汉化!$P:$P,MATCH(中文转码!BW186,新汉化!$Q:$Q,0))</f>
        <v>C039</v>
      </c>
      <c r="BX186" s="9" t="str">
        <f>INDEX(新汉化!$P:$P,MATCH(中文转码!BX186,新汉化!$Q:$Q,0))</f>
        <v>E1BB</v>
      </c>
      <c r="BY186" s="9" t="str">
        <f>INDEX(新汉化!$P:$P,MATCH(中文转码!BY186,新汉化!$Q:$Q,0))</f>
        <v>ABBD</v>
      </c>
      <c r="BZ186" s="9" t="str">
        <f>INDEX(新汉化!$P:$P,MATCH(中文转码!BZ186,新汉化!$Q:$Q,0))</f>
        <v>E4C6</v>
      </c>
      <c r="CA186" s="9" t="str">
        <f>INDEX(新汉化!$P:$P,MATCH(中文转码!CA186,新汉化!$Q:$Q,0))</f>
        <v>FBD5</v>
      </c>
      <c r="CB186" s="9" t="str">
        <f>INDEX(新汉化!$P:$P,MATCH(中文转码!CB186,新汉化!$Q:$Q,0))</f>
        <v>F6B8</v>
      </c>
      <c r="CC186" s="9" t="str">
        <f>INDEX(新汉化!$P:$P,MATCH(中文转码!CC186,新汉化!$Q:$Q,0))</f>
        <v>CCCD</v>
      </c>
      <c r="CD186" s="9" t="str">
        <f>INDEX(新汉化!$P:$P,MATCH(中文转码!CD186,新汉化!$Q:$Q,0))</f>
        <v>F4B5</v>
      </c>
      <c r="CE186" s="9" t="str">
        <f>INDEX(新汉化!$P:$P,MATCH(中文转码!CE186,新汉化!$Q:$Q,0))</f>
        <v>8038</v>
      </c>
      <c r="CF186" s="9" t="str">
        <f>INDEX(新汉化!$P:$P,MATCH(中文转码!CF186,新汉化!$Q:$Q,0))</f>
        <v>0000</v>
      </c>
      <c r="CG186" s="9" t="str">
        <f>INDEX(新汉化!$P:$P,MATCH(中文转码!CG186,新汉化!$Q:$Q,0))</f>
        <v>0000</v>
      </c>
      <c r="CH186" s="9" t="str">
        <f>INDEX(新汉化!$P:$P,MATCH(中文转码!CH186,新汉化!$Q:$Q,0))</f>
        <v>0000</v>
      </c>
      <c r="CI186" s="9" t="str">
        <f>INDEX(新汉化!$P:$P,MATCH(中文转码!CI186,新汉化!$Q:$Q,0))</f>
        <v>0000</v>
      </c>
      <c r="CJ186" s="9" t="str">
        <f>INDEX(新汉化!$P:$P,MATCH(中文转码!CJ186,新汉化!$Q:$Q,0))</f>
        <v>0000</v>
      </c>
      <c r="CK186" s="9" t="str">
        <f>INDEX(新汉化!$P:$P,MATCH(中文转码!CK186,新汉化!$Q:$Q,0))</f>
        <v>0000</v>
      </c>
      <c r="CL186" s="9" t="str">
        <f>INDEX(新汉化!$P:$P,MATCH(中文转码!CL186,新汉化!$Q:$Q,0))</f>
        <v>0000</v>
      </c>
      <c r="CM186" s="9" t="str">
        <f>INDEX(新汉化!$P:$P,MATCH(中文转码!CM186,新汉化!$Q:$Q,0))</f>
        <v>0000</v>
      </c>
      <c r="CN186" s="9" t="str">
        <f>INDEX(新汉化!$P:$P,MATCH(中文转码!CN186,新汉化!$Q:$Q,0))</f>
        <v>0000</v>
      </c>
      <c r="CO186" s="8" t="str">
        <f>INDEX(新汉化!$P:$P,MATCH(中文转码!CO186,新汉化!$Q:$Q,0))</f>
        <v>0000</v>
      </c>
      <c r="CP186" s="13" t="str">
        <f>日文原码!CP186</f>
        <v>0000</v>
      </c>
    </row>
    <row r="187" spans="1:94">
      <c r="A187" s="7" t="str">
        <f>日文原码!A187</f>
        <v>0100</v>
      </c>
      <c r="B187" t="str">
        <f>日文原码!B187</f>
        <v>0800</v>
      </c>
      <c r="C187" s="8" t="str">
        <f>日文原码!C187</f>
        <v>0600</v>
      </c>
      <c r="D187" s="7" t="str">
        <f>日文原码!D187</f>
        <v>0A00</v>
      </c>
      <c r="E187" t="str">
        <f>日文原码!E187</f>
        <v>0A00</v>
      </c>
      <c r="F187" t="str">
        <f>日文原码!F187</f>
        <v>0100</v>
      </c>
      <c r="G187" s="8" t="str">
        <f>日文原码!G187</f>
        <v>0800</v>
      </c>
      <c r="H187" t="str">
        <f>日文原码!H187</f>
        <v>0100</v>
      </c>
      <c r="I187" t="str">
        <f>日文原码!I187</f>
        <v>0500</v>
      </c>
      <c r="J187" t="str">
        <f>日文原码!J187</f>
        <v>0200</v>
      </c>
      <c r="K187" t="str">
        <f>日文原码!K187</f>
        <v>0000</v>
      </c>
      <c r="L187" s="7" t="str">
        <f>INDEX(新汉化!$P:$P,MATCH(中文转码!L187,新汉化!$Q:$Q,0))</f>
        <v>CCB4</v>
      </c>
      <c r="M187" s="9" t="str">
        <f>INDEX(新汉化!$P:$P,MATCH(中文转码!M187,新汉化!$Q:$Q,0))</f>
        <v>FAC1</v>
      </c>
      <c r="N187" s="9" t="str">
        <f>INDEX(新汉化!$P:$P,MATCH(中文转码!N187,新汉化!$Q:$Q,0))</f>
        <v>F5CD</v>
      </c>
      <c r="O187" s="9" t="str">
        <f>INDEX(新汉化!$P:$P,MATCH(中文转码!O187,新汉化!$Q:$Q,0))</f>
        <v>0000</v>
      </c>
      <c r="P187" s="8" t="str">
        <f>INDEX(新汉化!$P:$P,MATCH(中文转码!P187,新汉化!$Q:$Q,0))</f>
        <v>0000</v>
      </c>
      <c r="Q187" s="7" t="str">
        <f>INDEX(新汉化!$P:$P,MATCH(中文转码!Q187,新汉化!$Q:$Q,0))</f>
        <v>A1F8</v>
      </c>
      <c r="R187" s="9" t="str">
        <f>INDEX(新汉化!$P:$P,MATCH(中文转码!R187,新汉化!$Q:$Q,0))</f>
        <v>A1F8</v>
      </c>
      <c r="S187" s="9" t="str">
        <f>INDEX(新汉化!$P:$P,MATCH(中文转码!S187,新汉化!$Q:$Q,0))</f>
        <v>A1F8</v>
      </c>
      <c r="T187" s="9" t="str">
        <f>INDEX(新汉化!$P:$P,MATCH(中文转码!T187,新汉化!$Q:$Q,0))</f>
        <v>FAC1</v>
      </c>
      <c r="U187" s="8" t="str">
        <f>INDEX(新汉化!$P:$P,MATCH(中文转码!U187,新汉化!$Q:$Q,0))</f>
        <v>A1F8</v>
      </c>
      <c r="V187" s="7" t="str">
        <f>INDEX(新汉化!$P:$P,MATCH(中文转码!V187,新汉化!$Q:$Q,0))</f>
        <v>C1B3</v>
      </c>
      <c r="W187" s="9" t="str">
        <f>INDEX(新汉化!$P:$P,MATCH(中文转码!W187,新汉化!$Q:$Q,0))</f>
        <v>AFCB</v>
      </c>
      <c r="X187" s="9" t="str">
        <f>INDEX(新汉化!$P:$P,MATCH(中文转码!X187,新汉化!$Q:$Q,0))</f>
        <v>DAD4</v>
      </c>
      <c r="Y187" s="9" t="str">
        <f>INDEX(新汉化!$P:$P,MATCH(中文转码!Y187,新汉化!$Q:$Q,0))</f>
        <v>BBC3</v>
      </c>
      <c r="Z187" s="9" t="str">
        <f>INDEX(新汉化!$P:$P,MATCH(中文转码!Z187,新汉化!$Q:$Q,0))</f>
        <v>D0D3</v>
      </c>
      <c r="AA187" s="9" t="str">
        <f>INDEX(新汉化!$P:$P,MATCH(中文转码!AA187,新汉化!$Q:$Q,0))</f>
        <v>FAC9</v>
      </c>
      <c r="AB187" s="9" t="str">
        <f>INDEX(新汉化!$P:$P,MATCH(中文转码!AB187,新汉化!$Q:$Q,0))</f>
        <v>EFCE</v>
      </c>
      <c r="AC187" s="9" t="str">
        <f>INDEX(新汉化!$P:$P,MATCH(中文转码!AC187,新汉化!$Q:$Q,0))</f>
        <v>D3BE</v>
      </c>
      <c r="AD187" s="9" t="str">
        <f>INDEX(新汉化!$P:$P,MATCH(中文转码!AD187,新汉化!$Q:$Q,0))</f>
        <v>A1D7</v>
      </c>
      <c r="AE187" s="9" t="str">
        <f>INDEX(新汉化!$P:$P,MATCH(中文转码!AE187,新汉化!$Q:$Q,0))</f>
        <v>C4B5</v>
      </c>
      <c r="AF187" s="9" t="str">
        <f>INDEX(新汉化!$P:$P,MATCH(中文转码!AF187,新汉化!$Q:$Q,0))</f>
        <v>A3BA</v>
      </c>
      <c r="AG187" s="9" t="str">
        <f>INDEX(新汉化!$P:$P,MATCH(中文转码!AG187,新汉化!$Q:$Q,0))</f>
        <v>D7B5</v>
      </c>
      <c r="AH187" s="9" t="str">
        <f>INDEX(新汉化!$P:$P,MATCH(中文转码!AH187,新汉化!$Q:$Q,0))</f>
        <v>8038</v>
      </c>
      <c r="AI187" s="9" t="str">
        <f>INDEX(新汉化!$P:$P,MATCH(中文转码!AI187,新汉化!$Q:$Q,0))</f>
        <v>0000</v>
      </c>
      <c r="AJ187" s="9" t="str">
        <f>INDEX(新汉化!$P:$P,MATCH(中文转码!AJ187,新汉化!$Q:$Q,0))</f>
        <v>0000</v>
      </c>
      <c r="AK187" s="9" t="str">
        <f>INDEX(新汉化!$P:$P,MATCH(中文转码!AK187,新汉化!$Q:$Q,0))</f>
        <v>0000</v>
      </c>
      <c r="AL187" s="9" t="str">
        <f>INDEX(新汉化!$P:$P,MATCH(中文转码!AL187,新汉化!$Q:$Q,0))</f>
        <v>0000</v>
      </c>
      <c r="AM187" s="9" t="str">
        <f>INDEX(新汉化!$P:$P,MATCH(中文转码!AM187,新汉化!$Q:$Q,0))</f>
        <v>0000</v>
      </c>
      <c r="AN187" s="9" t="str">
        <f>INDEX(新汉化!$P:$P,MATCH(中文转码!AN187,新汉化!$Q:$Q,0))</f>
        <v>0000</v>
      </c>
      <c r="AO187" s="9" t="str">
        <f>INDEX(新汉化!$P:$P,MATCH(中文转码!AO187,新汉化!$Q:$Q,0))</f>
        <v>0000</v>
      </c>
      <c r="AP187" s="9" t="str">
        <f>INDEX(新汉化!$P:$P,MATCH(中文转码!AP187,新汉化!$Q:$Q,0))</f>
        <v>0000</v>
      </c>
      <c r="AQ187" s="9" t="str">
        <f>INDEX(新汉化!$P:$P,MATCH(中文转码!AQ187,新汉化!$Q:$Q,0))</f>
        <v>0000</v>
      </c>
      <c r="AR187" s="9" t="str">
        <f>INDEX(新汉化!$P:$P,MATCH(中文转码!AR187,新汉化!$Q:$Q,0))</f>
        <v>0000</v>
      </c>
      <c r="AS187" s="8" t="str">
        <f>INDEX(新汉化!$P:$P,MATCH(中文转码!AS187,新汉化!$Q:$Q,0))</f>
        <v>0000</v>
      </c>
      <c r="AT187" s="7" t="str">
        <f>INDEX(新汉化!$P:$P,MATCH(中文转码!AT187,新汉化!$Q:$Q,0))</f>
        <v>DDBE</v>
      </c>
      <c r="AU187" s="9" t="str">
        <f>INDEX(新汉化!$P:$P,MATCH(中文转码!AU187,新汉化!$Q:$Q,0))</f>
        <v>B5CB</v>
      </c>
      <c r="AV187" s="9" t="str">
        <f>INDEX(新汉化!$P:$P,MATCH(中文转码!AV187,新汉化!$Q:$Q,0))</f>
        <v>A8CC</v>
      </c>
      <c r="AW187" s="9" t="str">
        <f>INDEX(新汉化!$P:$P,MATCH(中文转码!AW187,新汉化!$Q:$Q,0))</f>
        <v>E7B7</v>
      </c>
      <c r="AX187" s="9" t="str">
        <f>INDEX(新汉化!$P:$P,MATCH(中文转码!AX187,新汉化!$Q:$Q,0))</f>
        <v>B4C0</v>
      </c>
      <c r="AY187" s="9" t="str">
        <f>INDEX(新汉化!$P:$P,MATCH(中文转码!AY187,新汉化!$Q:$Q,0))</f>
        <v>BDB5</v>
      </c>
      <c r="AZ187" s="9" t="str">
        <f>INDEX(新汉化!$P:$P,MATCH(中文转码!AZ187,新汉化!$Q:$Q,0))</f>
        <v>B1CA</v>
      </c>
      <c r="BA187" s="9" t="str">
        <f>INDEX(新汉化!$P:$P,MATCH(中文转码!BA187,新汉化!$Q:$Q,0))</f>
        <v>CDBE</v>
      </c>
      <c r="BB187" s="9" t="str">
        <f>INDEX(新汉化!$P:$P,MATCH(中文转码!BB187,新汉化!$Q:$Q,0))</f>
        <v>E1BB</v>
      </c>
      <c r="BC187" s="9" t="str">
        <f>INDEX(新汉化!$P:$P,MATCH(中文转码!BC187,新汉化!$Q:$Q,0))</f>
        <v>D1D0</v>
      </c>
      <c r="BD187" s="9" t="str">
        <f>INDEX(新汉化!$P:$P,MATCH(中文转码!BD187,新汉化!$Q:$Q,0))</f>
        <v>B4C0</v>
      </c>
      <c r="BE187" s="9" t="str">
        <f>INDEX(新汉化!$P:$P,MATCH(中文转码!BE187,新汉化!$Q:$Q,0))</f>
        <v>C039</v>
      </c>
      <c r="BF187" s="9" t="str">
        <f>INDEX(新汉化!$P:$P,MATCH(中文转码!BF187,新汉化!$Q:$Q,0))</f>
        <v>C4CB</v>
      </c>
      <c r="BG187" s="9" t="str">
        <f>INDEX(新汉化!$P:$P,MATCH(中文转码!BG187,新汉化!$Q:$Q,0))</f>
        <v>A6B4</v>
      </c>
      <c r="BH187" s="9" t="str">
        <f>INDEX(新汉化!$P:$P,MATCH(中文转码!BH187,新汉化!$Q:$Q,0))</f>
        <v>C7C5</v>
      </c>
      <c r="BI187" s="9" t="str">
        <f>INDEX(新汉化!$P:$P,MATCH(中文转码!BI187,新汉化!$Q:$Q,0))</f>
        <v>B2BB</v>
      </c>
      <c r="BJ187" s="9" t="str">
        <f>INDEX(新汉化!$P:$P,MATCH(中文转码!BJ187,新汉化!$Q:$Q,0))</f>
        <v>0000</v>
      </c>
      <c r="BK187" s="9" t="str">
        <f>INDEX(新汉化!$P:$P,MATCH(中文转码!BK187,新汉化!$Q:$Q,0))</f>
        <v>0000</v>
      </c>
      <c r="BL187" s="9" t="str">
        <f>INDEX(新汉化!$P:$P,MATCH(中文转码!BL187,新汉化!$Q:$Q,0))</f>
        <v>0000</v>
      </c>
      <c r="BM187" s="9" t="str">
        <f>INDEX(新汉化!$P:$P,MATCH(中文转码!BM187,新汉化!$Q:$Q,0))</f>
        <v>0000</v>
      </c>
      <c r="BN187" s="9" t="str">
        <f>INDEX(新汉化!$P:$P,MATCH(中文转码!BN187,新汉化!$Q:$Q,0))</f>
        <v>0000</v>
      </c>
      <c r="BO187" s="9" t="str">
        <f>INDEX(新汉化!$P:$P,MATCH(中文转码!BO187,新汉化!$Q:$Q,0))</f>
        <v>0000</v>
      </c>
      <c r="BP187" s="9" t="str">
        <f>INDEX(新汉化!$P:$P,MATCH(中文转码!BP187,新汉化!$Q:$Q,0))</f>
        <v>0000</v>
      </c>
      <c r="BQ187" s="8" t="str">
        <f>INDEX(新汉化!$P:$P,MATCH(中文转码!BQ187,新汉化!$Q:$Q,0))</f>
        <v>0000</v>
      </c>
      <c r="BR187" s="7" t="str">
        <f>INDEX(新汉化!$P:$P,MATCH(中文转码!BR187,新汉化!$Q:$Q,0))</f>
        <v>B0D1</v>
      </c>
      <c r="BS187" s="9" t="str">
        <f>INDEX(新汉化!$P:$P,MATCH(中文转码!BS187,新汉化!$Q:$Q,0))</f>
        <v>D2D5</v>
      </c>
      <c r="BT187" s="9" t="str">
        <f>INDEX(新汉化!$P:$P,MATCH(中文转码!BT187,新汉化!$Q:$Q,0))</f>
        <v>D4C1</v>
      </c>
      <c r="BU187" s="9" t="str">
        <f>INDEX(新汉化!$P:$P,MATCH(中文转码!BU187,新汉化!$Q:$Q,0))</f>
        <v>EFCE</v>
      </c>
      <c r="BV187" s="9" t="str">
        <f>INDEX(新汉化!$P:$P,MATCH(中文转码!BV187,新汉化!$Q:$Q,0))</f>
        <v>8038</v>
      </c>
      <c r="BW187" s="9" t="str">
        <f>INDEX(新汉化!$P:$P,MATCH(中文转码!BW187,新汉化!$Q:$Q,0))</f>
        <v>0000</v>
      </c>
      <c r="BX187" s="9" t="str">
        <f>INDEX(新汉化!$P:$P,MATCH(中文转码!BX187,新汉化!$Q:$Q,0))</f>
        <v>0000</v>
      </c>
      <c r="BY187" s="9" t="str">
        <f>INDEX(新汉化!$P:$P,MATCH(中文转码!BY187,新汉化!$Q:$Q,0))</f>
        <v>0000</v>
      </c>
      <c r="BZ187" s="9" t="str">
        <f>INDEX(新汉化!$P:$P,MATCH(中文转码!BZ187,新汉化!$Q:$Q,0))</f>
        <v>0000</v>
      </c>
      <c r="CA187" s="9" t="str">
        <f>INDEX(新汉化!$P:$P,MATCH(中文转码!CA187,新汉化!$Q:$Q,0))</f>
        <v>0000</v>
      </c>
      <c r="CB187" s="9" t="str">
        <f>INDEX(新汉化!$P:$P,MATCH(中文转码!CB187,新汉化!$Q:$Q,0))</f>
        <v>0000</v>
      </c>
      <c r="CC187" s="9" t="str">
        <f>INDEX(新汉化!$P:$P,MATCH(中文转码!CC187,新汉化!$Q:$Q,0))</f>
        <v>0000</v>
      </c>
      <c r="CD187" s="9" t="str">
        <f>INDEX(新汉化!$P:$P,MATCH(中文转码!CD187,新汉化!$Q:$Q,0))</f>
        <v>0000</v>
      </c>
      <c r="CE187" s="9" t="str">
        <f>INDEX(新汉化!$P:$P,MATCH(中文转码!CE187,新汉化!$Q:$Q,0))</f>
        <v>0000</v>
      </c>
      <c r="CF187" s="9" t="str">
        <f>INDEX(新汉化!$P:$P,MATCH(中文转码!CF187,新汉化!$Q:$Q,0))</f>
        <v>0000</v>
      </c>
      <c r="CG187" s="9" t="str">
        <f>INDEX(新汉化!$P:$P,MATCH(中文转码!CG187,新汉化!$Q:$Q,0))</f>
        <v>0000</v>
      </c>
      <c r="CH187" s="9" t="str">
        <f>INDEX(新汉化!$P:$P,MATCH(中文转码!CH187,新汉化!$Q:$Q,0))</f>
        <v>0000</v>
      </c>
      <c r="CI187" s="9" t="str">
        <f>INDEX(新汉化!$P:$P,MATCH(中文转码!CI187,新汉化!$Q:$Q,0))</f>
        <v>0000</v>
      </c>
      <c r="CJ187" s="9" t="str">
        <f>INDEX(新汉化!$P:$P,MATCH(中文转码!CJ187,新汉化!$Q:$Q,0))</f>
        <v>0000</v>
      </c>
      <c r="CK187" s="9" t="str">
        <f>INDEX(新汉化!$P:$P,MATCH(中文转码!CK187,新汉化!$Q:$Q,0))</f>
        <v>0000</v>
      </c>
      <c r="CL187" s="9" t="str">
        <f>INDEX(新汉化!$P:$P,MATCH(中文转码!CL187,新汉化!$Q:$Q,0))</f>
        <v>0000</v>
      </c>
      <c r="CM187" s="9" t="str">
        <f>INDEX(新汉化!$P:$P,MATCH(中文转码!CM187,新汉化!$Q:$Q,0))</f>
        <v>0000</v>
      </c>
      <c r="CN187" s="9" t="str">
        <f>INDEX(新汉化!$P:$P,MATCH(中文转码!CN187,新汉化!$Q:$Q,0))</f>
        <v>0000</v>
      </c>
      <c r="CO187" s="8" t="str">
        <f>INDEX(新汉化!$P:$P,MATCH(中文转码!CO187,新汉化!$Q:$Q,0))</f>
        <v>0000</v>
      </c>
      <c r="CP187" s="13" t="str">
        <f>日文原码!CP187</f>
        <v>0000</v>
      </c>
    </row>
    <row r="188" spans="1:94">
      <c r="A188" s="7" t="str">
        <f>日文原码!A188</f>
        <v>0100</v>
      </c>
      <c r="B188" t="str">
        <f>日文原码!B188</f>
        <v>0800</v>
      </c>
      <c r="C188" s="8" t="str">
        <f>日文原码!C188</f>
        <v>0700</v>
      </c>
      <c r="D188" s="7" t="str">
        <f>日文原码!D188</f>
        <v>0A00</v>
      </c>
      <c r="E188" t="str">
        <f>日文原码!E188</f>
        <v>0A00</v>
      </c>
      <c r="F188" t="str">
        <f>日文原码!F188</f>
        <v>0000</v>
      </c>
      <c r="G188" s="8" t="str">
        <f>日文原码!G188</f>
        <v>0600</v>
      </c>
      <c r="H188" t="str">
        <f>日文原码!H188</f>
        <v>0A00</v>
      </c>
      <c r="I188" t="str">
        <f>日文原码!I188</f>
        <v>0400</v>
      </c>
      <c r="J188" t="str">
        <f>日文原码!J188</f>
        <v>0200</v>
      </c>
      <c r="K188" t="str">
        <f>日文原码!K188</f>
        <v>0100</v>
      </c>
      <c r="L188" s="7" t="str">
        <f>INDEX(新汉化!$P:$P,MATCH(中文转码!L188,新汉化!$Q:$Q,0))</f>
        <v>A6B1</v>
      </c>
      <c r="M188" s="9" t="str">
        <f>INDEX(新汉化!$P:$P,MATCH(中文转码!M188,新汉化!$Q:$Q,0))</f>
        <v>B4B1</v>
      </c>
      <c r="N188" s="9" t="str">
        <f>INDEX(新汉化!$P:$P,MATCH(中文转码!N188,新汉化!$Q:$Q,0))</f>
        <v>FAC1</v>
      </c>
      <c r="O188" s="9" t="str">
        <f>INDEX(新汉化!$P:$P,MATCH(中文转码!O188,新汉化!$Q:$Q,0))</f>
        <v>0000</v>
      </c>
      <c r="P188" s="8" t="str">
        <f>INDEX(新汉化!$P:$P,MATCH(中文转码!P188,新汉化!$Q:$Q,0))</f>
        <v>0000</v>
      </c>
      <c r="Q188" s="7" t="str">
        <f>INDEX(新汉化!$P:$P,MATCH(中文转码!Q188,新汉化!$Q:$Q,0))</f>
        <v>E1BC</v>
      </c>
      <c r="R188" s="9" t="str">
        <f>INDEX(新汉化!$P:$P,MATCH(中文转码!R188,新汉化!$Q:$Q,0))</f>
        <v>B2D3</v>
      </c>
      <c r="S188" s="9" t="str">
        <f>INDEX(新汉化!$P:$P,MATCH(中文转码!S188,新汉化!$Q:$Q,0))</f>
        <v>D4C4</v>
      </c>
      <c r="T188" s="9" t="str">
        <f>INDEX(新汉化!$P:$P,MATCH(中文转码!T188,新汉化!$Q:$Q,0))</f>
        <v>FCB4</v>
      </c>
      <c r="U188" s="8" t="str">
        <f>INDEX(新汉化!$P:$P,MATCH(中文转码!U188,新汉化!$Q:$Q,0))</f>
        <v>A1F8</v>
      </c>
      <c r="V188" s="7" t="str">
        <f>INDEX(新汉化!$P:$P,MATCH(中文转码!V188,新汉化!$Q:$Q,0))</f>
        <v>CEC3</v>
      </c>
      <c r="W188" s="9" t="str">
        <f>INDEX(新汉化!$P:$P,MATCH(中文转码!W188,新汉化!$Q:$Q,0))</f>
        <v>EBCF</v>
      </c>
      <c r="X188" s="9" t="str">
        <f>INDEX(新汉化!$P:$P,MATCH(中文转码!X188,新汉化!$Q:$Q,0))</f>
        <v>C5D7</v>
      </c>
      <c r="Y188" s="9" t="str">
        <f>INDEX(新汉化!$P:$P,MATCH(中文转码!Y188,新汉化!$Q:$Q,0))</f>
        <v>DAD4</v>
      </c>
      <c r="Z188" s="9" t="str">
        <f>INDEX(新汉化!$P:$P,MATCH(中文转码!Z188,新汉化!$Q:$Q,0))</f>
        <v>ECCC</v>
      </c>
      <c r="AA188" s="9" t="str">
        <f>INDEX(新汉化!$P:$P,MATCH(中文转码!AA188,新汉化!$Q:$Q,0))</f>
        <v>D5BF</v>
      </c>
      <c r="AB188" s="9" t="str">
        <f>INDEX(新汉化!$P:$P,MATCH(中文转码!AB188,新汉化!$Q:$Q,0))</f>
        <v>BFB0</v>
      </c>
      <c r="AC188" s="9" t="str">
        <f>INDEX(新汉化!$P:$P,MATCH(中文转码!AC188,新汉化!$Q:$Q,0))</f>
        <v>E8CF</v>
      </c>
      <c r="AD188" s="9" t="str">
        <f>INDEX(新汉化!$P:$P,MATCH(中文转码!AD188,新汉化!$Q:$Q,0))</f>
        <v>C039</v>
      </c>
      <c r="AE188" s="9" t="str">
        <f>INDEX(新汉化!$P:$P,MATCH(中文转码!AE188,新汉化!$Q:$Q,0))</f>
        <v>B4B7</v>
      </c>
      <c r="AF188" s="9" t="str">
        <f>INDEX(新汉化!$P:$P,MATCH(中文转码!AF188,新汉化!$Q:$Q,0))</f>
        <v>B4B8</v>
      </c>
      <c r="AG188" s="9" t="str">
        <f>INDEX(新汉化!$P:$P,MATCH(中文转码!AG188,新汉化!$Q:$Q,0))</f>
        <v>B7C1</v>
      </c>
      <c r="AH188" s="9" t="str">
        <f>INDEX(新汉化!$P:$P,MATCH(中文转码!AH188,新汉化!$Q:$Q,0))</f>
        <v>B0CF</v>
      </c>
      <c r="AI188" s="9" t="str">
        <f>INDEX(新汉化!$P:$P,MATCH(中文转码!AI188,新汉化!$Q:$Q,0))</f>
        <v>D3B4</v>
      </c>
      <c r="AJ188" s="9" t="str">
        <f>INDEX(新汉化!$P:$P,MATCH(中文转码!AJ188,新汉化!$Q:$Q,0))</f>
        <v>FCD0</v>
      </c>
      <c r="AK188" s="9" t="str">
        <f>INDEX(新汉化!$P:$P,MATCH(中文转码!AK188,新汉化!$Q:$Q,0))</f>
        <v>C2D1</v>
      </c>
      <c r="AL188" s="9" t="str">
        <f>INDEX(新汉化!$P:$P,MATCH(中文转码!AL188,新汉化!$Q:$Q,0))</f>
        <v>0000</v>
      </c>
      <c r="AM188" s="9" t="str">
        <f>INDEX(新汉化!$P:$P,MATCH(中文转码!AM188,新汉化!$Q:$Q,0))</f>
        <v>0000</v>
      </c>
      <c r="AN188" s="9" t="str">
        <f>INDEX(新汉化!$P:$P,MATCH(中文转码!AN188,新汉化!$Q:$Q,0))</f>
        <v>0000</v>
      </c>
      <c r="AO188" s="9" t="str">
        <f>INDEX(新汉化!$P:$P,MATCH(中文转码!AO188,新汉化!$Q:$Q,0))</f>
        <v>0000</v>
      </c>
      <c r="AP188" s="9" t="str">
        <f>INDEX(新汉化!$P:$P,MATCH(中文转码!AP188,新汉化!$Q:$Q,0))</f>
        <v>0000</v>
      </c>
      <c r="AQ188" s="9" t="str">
        <f>INDEX(新汉化!$P:$P,MATCH(中文转码!AQ188,新汉化!$Q:$Q,0))</f>
        <v>0000</v>
      </c>
      <c r="AR188" s="9" t="str">
        <f>INDEX(新汉化!$P:$P,MATCH(中文转码!AR188,新汉化!$Q:$Q,0))</f>
        <v>0000</v>
      </c>
      <c r="AS188" s="8" t="str">
        <f>INDEX(新汉化!$P:$P,MATCH(中文转码!AS188,新汉化!$Q:$Q,0))</f>
        <v>0000</v>
      </c>
      <c r="AT188" s="7" t="str">
        <f>INDEX(新汉化!$P:$P,MATCH(中文转码!AT188,新汉化!$Q:$Q,0))</f>
        <v>CFC9</v>
      </c>
      <c r="AU188" s="9" t="str">
        <f>INDEX(新汉化!$P:$P,MATCH(中文转码!AU188,新汉化!$Q:$Q,0))</f>
        <v>F8CC</v>
      </c>
      <c r="AV188" s="9" t="str">
        <f>INDEX(新汉化!$P:$P,MATCH(中文转码!AV188,新汉化!$Q:$Q,0))</f>
        <v>C2CF</v>
      </c>
      <c r="AW188" s="9" t="str">
        <f>INDEX(新汉化!$P:$P,MATCH(中文转码!AW188,新汉化!$Q:$Q,0))</f>
        <v>B4C0</v>
      </c>
      <c r="AX188" s="9" t="str">
        <f>INDEX(新汉化!$P:$P,MATCH(中文转码!AX188,新汉化!$Q:$Q,0))</f>
        <v>C039</v>
      </c>
      <c r="AY188" s="9" t="str">
        <f>INDEX(新汉化!$P:$P,MATCH(中文转码!AY188,新汉化!$Q:$Q,0))</f>
        <v>DAD4</v>
      </c>
      <c r="AZ188" s="9" t="str">
        <f>INDEX(新汉化!$P:$P,MATCH(中文转码!AZ188,新汉化!$Q:$Q,0))</f>
        <v>CBB4</v>
      </c>
      <c r="BA188" s="9" t="str">
        <f>INDEX(新汉化!$P:$P,MATCH(中文转码!BA188,新汉化!$Q:$Q,0))</f>
        <v>FDB9</v>
      </c>
      <c r="BB188" s="9" t="str">
        <f>INDEX(新汉化!$P:$P,MATCH(中文转码!BB188,新汉化!$Q:$Q,0))</f>
        <v>CCB3</v>
      </c>
      <c r="BC188" s="9" t="str">
        <f>INDEX(新汉化!$P:$P,MATCH(中文转码!BC188,新汉化!$Q:$Q,0))</f>
        <v>D0D6</v>
      </c>
      <c r="BD188" s="9" t="str">
        <f>INDEX(新汉化!$P:$P,MATCH(中文转码!BD188,新汉化!$Q:$Q,0))</f>
        <v>B7CD</v>
      </c>
      <c r="BE188" s="9" t="str">
        <f>INDEX(新汉化!$P:$P,MATCH(中文转码!BE188,新汉化!$Q:$Q,0))</f>
        <v>BFB2</v>
      </c>
      <c r="BF188" s="9" t="str">
        <f>INDEX(新汉化!$P:$P,MATCH(中文转码!BF188,新汉化!$Q:$Q,0))</f>
        <v>BBB1</v>
      </c>
      <c r="BG188" s="9" t="str">
        <f>INDEX(新汉化!$P:$P,MATCH(中文转码!BG188,新汉化!$Q:$Q,0))</f>
        <v>CDB6</v>
      </c>
      <c r="BH188" s="9" t="str">
        <f>INDEX(新汉化!$P:$P,MATCH(中文转码!BH188,新汉化!$Q:$Q,0))</f>
        <v>B6C1</v>
      </c>
      <c r="BI188" s="9" t="str">
        <f>INDEX(新汉化!$P:$P,MATCH(中文转码!BI188,新汉化!$Q:$Q,0))</f>
        <v>C3B5</v>
      </c>
      <c r="BJ188" s="9" t="str">
        <f>INDEX(新汉化!$P:$P,MATCH(中文转码!BJ188,新汉化!$Q:$Q,0))</f>
        <v>0000</v>
      </c>
      <c r="BK188" s="9" t="str">
        <f>INDEX(新汉化!$P:$P,MATCH(中文转码!BK188,新汉化!$Q:$Q,0))</f>
        <v>0000</v>
      </c>
      <c r="BL188" s="9" t="str">
        <f>INDEX(新汉化!$P:$P,MATCH(中文转码!BL188,新汉化!$Q:$Q,0))</f>
        <v>0000</v>
      </c>
      <c r="BM188" s="9" t="str">
        <f>INDEX(新汉化!$P:$P,MATCH(中文转码!BM188,新汉化!$Q:$Q,0))</f>
        <v>0000</v>
      </c>
      <c r="BN188" s="9" t="str">
        <f>INDEX(新汉化!$P:$P,MATCH(中文转码!BN188,新汉化!$Q:$Q,0))</f>
        <v>0000</v>
      </c>
      <c r="BO188" s="9" t="str">
        <f>INDEX(新汉化!$P:$P,MATCH(中文转码!BO188,新汉化!$Q:$Q,0))</f>
        <v>0000</v>
      </c>
      <c r="BP188" s="9" t="str">
        <f>INDEX(新汉化!$P:$P,MATCH(中文转码!BP188,新汉化!$Q:$Q,0))</f>
        <v>0000</v>
      </c>
      <c r="BQ188" s="8" t="str">
        <f>INDEX(新汉化!$P:$P,MATCH(中文转码!BQ188,新汉化!$Q:$Q,0))</f>
        <v>0000</v>
      </c>
      <c r="BR188" s="7" t="str">
        <f>INDEX(新汉化!$P:$P,MATCH(中文转码!BR188,新汉化!$Q:$Q,0))</f>
        <v>E7C8</v>
      </c>
      <c r="BS188" s="9" t="str">
        <f>INDEX(新汉化!$P:$P,MATCH(中文转码!BS188,新汉化!$Q:$Q,0))</f>
        <v>D6B8</v>
      </c>
      <c r="BT188" s="9" t="str">
        <f>INDEX(新汉化!$P:$P,MATCH(中文转码!BT188,新汉化!$Q:$Q,0))</f>
        <v>FACC</v>
      </c>
      <c r="BU188" s="9" t="str">
        <f>INDEX(新汉化!$P:$P,MATCH(中文转码!BU188,新汉化!$Q:$Q,0))</f>
        <v>E3B0</v>
      </c>
      <c r="BV188" s="9" t="str">
        <f>INDEX(新汉化!$P:$P,MATCH(中文转码!BV188,新汉化!$Q:$Q,0))</f>
        <v>E1BC</v>
      </c>
      <c r="BW188" s="9" t="str">
        <f>INDEX(新汉化!$P:$P,MATCH(中文转码!BW188,新汉化!$Q:$Q,0))</f>
        <v>B2D3</v>
      </c>
      <c r="BX188" s="9" t="str">
        <f>INDEX(新汉化!$P:$P,MATCH(中文转码!BX188,新汉化!$Q:$Q,0))</f>
        <v>8038</v>
      </c>
      <c r="BY188" s="9" t="str">
        <f>INDEX(新汉化!$P:$P,MATCH(中文转码!BY188,新汉化!$Q:$Q,0))</f>
        <v>0000</v>
      </c>
      <c r="BZ188" s="9" t="str">
        <f>INDEX(新汉化!$P:$P,MATCH(中文转码!BZ188,新汉化!$Q:$Q,0))</f>
        <v>0000</v>
      </c>
      <c r="CA188" s="9" t="str">
        <f>INDEX(新汉化!$P:$P,MATCH(中文转码!CA188,新汉化!$Q:$Q,0))</f>
        <v>0000</v>
      </c>
      <c r="CB188" s="9" t="str">
        <f>INDEX(新汉化!$P:$P,MATCH(中文转码!CB188,新汉化!$Q:$Q,0))</f>
        <v>0000</v>
      </c>
      <c r="CC188" s="9" t="str">
        <f>INDEX(新汉化!$P:$P,MATCH(中文转码!CC188,新汉化!$Q:$Q,0))</f>
        <v>0000</v>
      </c>
      <c r="CD188" s="9" t="str">
        <f>INDEX(新汉化!$P:$P,MATCH(中文转码!CD188,新汉化!$Q:$Q,0))</f>
        <v>0000</v>
      </c>
      <c r="CE188" s="9" t="str">
        <f>INDEX(新汉化!$P:$P,MATCH(中文转码!CE188,新汉化!$Q:$Q,0))</f>
        <v>0000</v>
      </c>
      <c r="CF188" s="9" t="str">
        <f>INDEX(新汉化!$P:$P,MATCH(中文转码!CF188,新汉化!$Q:$Q,0))</f>
        <v>0000</v>
      </c>
      <c r="CG188" s="9" t="str">
        <f>INDEX(新汉化!$P:$P,MATCH(中文转码!CG188,新汉化!$Q:$Q,0))</f>
        <v>0000</v>
      </c>
      <c r="CH188" s="9" t="str">
        <f>INDEX(新汉化!$P:$P,MATCH(中文转码!CH188,新汉化!$Q:$Q,0))</f>
        <v>0000</v>
      </c>
      <c r="CI188" s="9" t="str">
        <f>INDEX(新汉化!$P:$P,MATCH(中文转码!CI188,新汉化!$Q:$Q,0))</f>
        <v>0000</v>
      </c>
      <c r="CJ188" s="9" t="str">
        <f>INDEX(新汉化!$P:$P,MATCH(中文转码!CJ188,新汉化!$Q:$Q,0))</f>
        <v>0000</v>
      </c>
      <c r="CK188" s="9" t="str">
        <f>INDEX(新汉化!$P:$P,MATCH(中文转码!CK188,新汉化!$Q:$Q,0))</f>
        <v>0000</v>
      </c>
      <c r="CL188" s="9" t="str">
        <f>INDEX(新汉化!$P:$P,MATCH(中文转码!CL188,新汉化!$Q:$Q,0))</f>
        <v>0000</v>
      </c>
      <c r="CM188" s="9" t="str">
        <f>INDEX(新汉化!$P:$P,MATCH(中文转码!CM188,新汉化!$Q:$Q,0))</f>
        <v>0000</v>
      </c>
      <c r="CN188" s="9" t="str">
        <f>INDEX(新汉化!$P:$P,MATCH(中文转码!CN188,新汉化!$Q:$Q,0))</f>
        <v>0000</v>
      </c>
      <c r="CO188" s="8" t="str">
        <f>INDEX(新汉化!$P:$P,MATCH(中文转码!CO188,新汉化!$Q:$Q,0))</f>
        <v>0000</v>
      </c>
      <c r="CP188" s="13" t="str">
        <f>日文原码!CP188</f>
        <v>0000</v>
      </c>
    </row>
    <row r="189" spans="1:94">
      <c r="A189" s="7" t="str">
        <f>日文原码!A189</f>
        <v>0100</v>
      </c>
      <c r="B189" t="str">
        <f>日文原码!B189</f>
        <v>0800</v>
      </c>
      <c r="C189" s="8" t="str">
        <f>日文原码!C189</f>
        <v>0800</v>
      </c>
      <c r="D189" s="7" t="str">
        <f>日文原码!D189</f>
        <v>0A00</v>
      </c>
      <c r="E189" t="str">
        <f>日文原码!E189</f>
        <v>0A00</v>
      </c>
      <c r="F189" t="str">
        <f>日文原码!F189</f>
        <v>0100</v>
      </c>
      <c r="G189" s="8" t="str">
        <f>日文原码!G189</f>
        <v>0100</v>
      </c>
      <c r="H189" t="str">
        <f>日文原码!H189</f>
        <v>0100</v>
      </c>
      <c r="I189" t="str">
        <f>日文原码!I189</f>
        <v>0100</v>
      </c>
      <c r="J189" t="str">
        <f>日文原码!J189</f>
        <v>0000</v>
      </c>
      <c r="K189" t="str">
        <f>日文原码!K189</f>
        <v>0500</v>
      </c>
      <c r="L189" s="7" t="str">
        <f>INDEX(新汉化!$P:$P,MATCH(中文转码!L189,新汉化!$Q:$Q,0))</f>
        <v>D7BC</v>
      </c>
      <c r="M189" s="9" t="str">
        <f>INDEX(新汉化!$P:$P,MATCH(中文转码!M189,新汉化!$Q:$Q,0))</f>
        <v>C7BF</v>
      </c>
      <c r="N189" s="9" t="str">
        <f>INDEX(新汉化!$P:$P,MATCH(中文转码!N189,新汉化!$Q:$Q,0))</f>
        <v>FAC1</v>
      </c>
      <c r="O189" s="9" t="str">
        <f>INDEX(新汉化!$P:$P,MATCH(中文转码!O189,新汉化!$Q:$Q,0))</f>
        <v>0000</v>
      </c>
      <c r="P189" s="8" t="str">
        <f>INDEX(新汉化!$P:$P,MATCH(中文转码!P189,新汉化!$Q:$Q,0))</f>
        <v>0000</v>
      </c>
      <c r="Q189" s="7" t="str">
        <f>INDEX(新汉化!$P:$P,MATCH(中文转码!Q189,新汉化!$Q:$Q,0))</f>
        <v>A1F8</v>
      </c>
      <c r="R189" s="9" t="str">
        <f>INDEX(新汉化!$P:$P,MATCH(中文转码!R189,新汉化!$Q:$Q,0))</f>
        <v>A1F8</v>
      </c>
      <c r="S189" s="9" t="str">
        <f>INDEX(新汉化!$P:$P,MATCH(中文转码!S189,新汉化!$Q:$Q,0))</f>
        <v>CDC4</v>
      </c>
      <c r="T189" s="9" t="str">
        <f>INDEX(新汉化!$P:$P,MATCH(中文转码!T189,新汉化!$Q:$Q,0))</f>
        <v>A6C1</v>
      </c>
      <c r="U189" s="8" t="str">
        <f>INDEX(新汉化!$P:$P,MATCH(中文转码!U189,新汉化!$Q:$Q,0))</f>
        <v>A1F8</v>
      </c>
      <c r="V189" s="7" t="str">
        <f>INDEX(新汉化!$P:$P,MATCH(中文转码!V189,新汉化!$Q:$Q,0))</f>
        <v>DAD4</v>
      </c>
      <c r="W189" s="9" t="str">
        <f>INDEX(新汉化!$P:$P,MATCH(中文转码!W189,新汉化!$Q:$Q,0))</f>
        <v>E1BC</v>
      </c>
      <c r="X189" s="9" t="str">
        <f>INDEX(新汉化!$P:$P,MATCH(中文转码!X189,新汉化!$Q:$Q,0))</f>
        <v>B2D3</v>
      </c>
      <c r="Y189" s="9" t="str">
        <f>INDEX(新汉化!$P:$P,MATCH(中文转码!Y189,新汉化!$Q:$Q,0))</f>
        <v>C4B5</v>
      </c>
      <c r="Z189" s="9" t="str">
        <f>INDEX(新汉化!$P:$P,MATCH(中文转码!Z189,新汉化!$Q:$Q,0))</f>
        <v>C7BF</v>
      </c>
      <c r="AA189" s="9" t="str">
        <f>INDEX(新汉化!$P:$P,MATCH(中文转码!AA189,新汉化!$Q:$Q,0))</f>
        <v>DAC4</v>
      </c>
      <c r="AB189" s="9" t="str">
        <f>INDEX(新汉化!$P:$P,MATCH(中文转码!AB189,新汉化!$Q:$Q,0))</f>
        <v>BFB2</v>
      </c>
      <c r="AC189" s="9" t="str">
        <f>INDEX(新汉化!$P:$P,MATCH(中文转码!AC189,新汉化!$Q:$Q,0))</f>
        <v>C039</v>
      </c>
      <c r="AD189" s="9" t="str">
        <f>INDEX(新汉化!$P:$P,MATCH(中文转码!AD189,新汉化!$Q:$Q,0))</f>
        <v>B8CF</v>
      </c>
      <c r="AE189" s="9" t="str">
        <f>INDEX(新汉化!$P:$P,MATCH(中文转码!AE189,新汉化!$Q:$Q,0))</f>
        <v>FBB0</v>
      </c>
      <c r="AF189" s="9" t="str">
        <f>INDEX(新汉化!$P:$P,MATCH(中文转码!AF189,新汉化!$Q:$Q,0))</f>
        <v>FDD5</v>
      </c>
      <c r="AG189" s="9" t="str">
        <f>INDEX(新汉化!$P:$P,MATCH(中文转码!AG189,新汉化!$Q:$Q,0))</f>
        <v>DAD4</v>
      </c>
      <c r="AH189" s="9" t="str">
        <f>INDEX(新汉化!$P:$P,MATCH(中文转码!AH189,新汉化!$Q:$Q,0))</f>
        <v>E4B1</v>
      </c>
      <c r="AI189" s="9" t="str">
        <f>INDEX(新汉化!$P:$P,MATCH(中文转码!AI189,新汉化!$Q:$Q,0))</f>
        <v>AFBB</v>
      </c>
      <c r="AJ189" s="9" t="str">
        <f>INDEX(新汉化!$P:$P,MATCH(中文转码!AJ189,新汉化!$Q:$Q,0))</f>
        <v>C039</v>
      </c>
      <c r="AK189" s="9" t="str">
        <f>INDEX(新汉化!$P:$P,MATCH(中文转码!AK189,新汉化!$Q:$Q,0))</f>
        <v>0000</v>
      </c>
      <c r="AL189" s="9" t="str">
        <f>INDEX(新汉化!$P:$P,MATCH(中文转码!AL189,新汉化!$Q:$Q,0))</f>
        <v>0000</v>
      </c>
      <c r="AM189" s="9" t="str">
        <f>INDEX(新汉化!$P:$P,MATCH(中文转码!AM189,新汉化!$Q:$Q,0))</f>
        <v>0000</v>
      </c>
      <c r="AN189" s="9" t="str">
        <f>INDEX(新汉化!$P:$P,MATCH(中文转码!AN189,新汉化!$Q:$Q,0))</f>
        <v>0000</v>
      </c>
      <c r="AO189" s="9" t="str">
        <f>INDEX(新汉化!$P:$P,MATCH(中文转码!AO189,新汉化!$Q:$Q,0))</f>
        <v>0000</v>
      </c>
      <c r="AP189" s="9" t="str">
        <f>INDEX(新汉化!$P:$P,MATCH(中文转码!AP189,新汉化!$Q:$Q,0))</f>
        <v>0000</v>
      </c>
      <c r="AQ189" s="9" t="str">
        <f>INDEX(新汉化!$P:$P,MATCH(中文转码!AQ189,新汉化!$Q:$Q,0))</f>
        <v>0000</v>
      </c>
      <c r="AR189" s="9" t="str">
        <f>INDEX(新汉化!$P:$P,MATCH(中文转码!AR189,新汉化!$Q:$Q,0))</f>
        <v>0000</v>
      </c>
      <c r="AS189" s="8" t="str">
        <f>INDEX(新汉化!$P:$P,MATCH(中文转码!AS189,新汉化!$Q:$Q,0))</f>
        <v>0000</v>
      </c>
      <c r="AT189" s="7" t="str">
        <f>INDEX(新汉化!$P:$P,MATCH(中文转码!AT189,新汉化!$Q:$Q,0))</f>
        <v>A2B2</v>
      </c>
      <c r="AU189" s="9" t="str">
        <f>INDEX(新汉化!$P:$P,MATCH(中文转码!AU189,新汉化!$Q:$Q,0))</f>
        <v>CED0</v>
      </c>
      <c r="AV189" s="9" t="str">
        <f>INDEX(新汉化!$P:$P,MATCH(中文转码!AV189,新汉化!$Q:$Q,0))</f>
        <v>C9B3</v>
      </c>
      <c r="AW189" s="9" t="str">
        <f>INDEX(新汉化!$P:$P,MATCH(中文转码!AW189,新汉化!$Q:$Q,0))</f>
        <v>B8D5</v>
      </c>
      <c r="AX189" s="9" t="str">
        <f>INDEX(新汉化!$P:$P,MATCH(中文转码!AX189,新汉化!$Q:$Q,0))</f>
        <v>C2D0</v>
      </c>
      <c r="AY189" s="9" t="str">
        <f>INDEX(新汉化!$P:$P,MATCH(中文转码!AY189,新汉化!$Q:$Q,0))</f>
        <v>C4B5</v>
      </c>
      <c r="AZ189" s="9" t="str">
        <f>INDEX(新汉化!$P:$P,MATCH(中文转码!AZ189,新汉化!$Q:$Q,0))</f>
        <v>EDC9</v>
      </c>
      <c r="BA189" s="9" t="str">
        <f>INDEX(新汉化!$P:$P,MATCH(中文转码!BA189,新汉化!$Q:$Q,0))</f>
        <v>E5CC</v>
      </c>
      <c r="BB189" s="9" t="str">
        <f>INDEX(新汉化!$P:$P,MATCH(中文转码!BB189,新汉化!$Q:$Q,0))</f>
        <v>8038</v>
      </c>
      <c r="BC189" s="9" t="str">
        <f>INDEX(新汉化!$P:$P,MATCH(中文转码!BC189,新汉化!$Q:$Q,0))</f>
        <v>F2D2</v>
      </c>
      <c r="BD189" s="9" t="str">
        <f>INDEX(新汉化!$P:$P,MATCH(中文转码!BD189,新汉化!$Q:$Q,0))</f>
        <v>AACE</v>
      </c>
      <c r="BE189" s="9" t="str">
        <f>INDEX(新汉化!$P:$P,MATCH(中文转码!BE189,新汉化!$Q:$Q,0))</f>
        <v>C7BF</v>
      </c>
      <c r="BF189" s="9" t="str">
        <f>INDEX(新汉化!$P:$P,MATCH(中文转码!BF189,新汉化!$Q:$Q,0))</f>
        <v>C7B7</v>
      </c>
      <c r="BG189" s="9" t="str">
        <f>INDEX(新汉化!$P:$P,MATCH(中文转码!BG189,新汉化!$Q:$Q,0))</f>
        <v>A3B3</v>
      </c>
      <c r="BH189" s="9" t="str">
        <f>INDEX(新汉化!$P:$P,MATCH(中文转码!BH189,新汉化!$Q:$Q,0))</f>
        <v>D8D6</v>
      </c>
      <c r="BI189" s="9" t="str">
        <f>INDEX(新汉化!$P:$P,MATCH(中文转码!BI189,新汉化!$Q:$Q,0))</f>
        <v>C039</v>
      </c>
      <c r="BJ189" s="9" t="str">
        <f>INDEX(新汉化!$P:$P,MATCH(中文转码!BJ189,新汉化!$Q:$Q,0))</f>
        <v>0000</v>
      </c>
      <c r="BK189" s="9" t="str">
        <f>INDEX(新汉化!$P:$P,MATCH(中文转码!BK189,新汉化!$Q:$Q,0))</f>
        <v>0000</v>
      </c>
      <c r="BL189" s="9" t="str">
        <f>INDEX(新汉化!$P:$P,MATCH(中文转码!BL189,新汉化!$Q:$Q,0))</f>
        <v>0000</v>
      </c>
      <c r="BM189" s="9" t="str">
        <f>INDEX(新汉化!$P:$P,MATCH(中文转码!BM189,新汉化!$Q:$Q,0))</f>
        <v>0000</v>
      </c>
      <c r="BN189" s="9" t="str">
        <f>INDEX(新汉化!$P:$P,MATCH(中文转码!BN189,新汉化!$Q:$Q,0))</f>
        <v>0000</v>
      </c>
      <c r="BO189" s="9" t="str">
        <f>INDEX(新汉化!$P:$P,MATCH(中文转码!BO189,新汉化!$Q:$Q,0))</f>
        <v>0000</v>
      </c>
      <c r="BP189" s="9" t="str">
        <f>INDEX(新汉化!$P:$P,MATCH(中文转码!BP189,新汉化!$Q:$Q,0))</f>
        <v>0000</v>
      </c>
      <c r="BQ189" s="8" t="str">
        <f>INDEX(新汉化!$P:$P,MATCH(中文转码!BQ189,新汉化!$Q:$Q,0))</f>
        <v>0000</v>
      </c>
      <c r="BR189" s="7" t="str">
        <f>INDEX(新汉化!$P:$P,MATCH(中文转码!BR189,新汉化!$Q:$Q,0))</f>
        <v>F9CB</v>
      </c>
      <c r="BS189" s="9" t="str">
        <f>INDEX(新汉化!$P:$P,MATCH(中文转码!BS189,新汉化!$Q:$Q,0))</f>
        <v>D4D2</v>
      </c>
      <c r="BT189" s="9" t="str">
        <f>INDEX(新汉化!$P:$P,MATCH(中文转码!BT189,新汉化!$Q:$Q,0))</f>
        <v>AFB6</v>
      </c>
      <c r="BU189" s="9" t="str">
        <f>INDEX(新汉化!$P:$P,MATCH(中文转码!BU189,新汉化!$Q:$Q,0))</f>
        <v>F7D7</v>
      </c>
      <c r="BV189" s="9" t="str">
        <f>INDEX(新汉化!$P:$P,MATCH(中文转码!BV189,新汉化!$Q:$Q,0))</f>
        <v>D9B3</v>
      </c>
      <c r="BW189" s="9" t="str">
        <f>INDEX(新汉化!$P:$P,MATCH(中文转码!BW189,新汉化!$Q:$Q,0))</f>
        <v>BABB</v>
      </c>
      <c r="BX189" s="9" t="str">
        <f>INDEX(新汉化!$P:$P,MATCH(中文转码!BX189,新汉化!$Q:$Q,0))</f>
        <v>8038</v>
      </c>
      <c r="BY189" s="9" t="str">
        <f>INDEX(新汉化!$P:$P,MATCH(中文转码!BY189,新汉化!$Q:$Q,0))</f>
        <v>0000</v>
      </c>
      <c r="BZ189" s="9" t="str">
        <f>INDEX(新汉化!$P:$P,MATCH(中文转码!BZ189,新汉化!$Q:$Q,0))</f>
        <v>0000</v>
      </c>
      <c r="CA189" s="9" t="str">
        <f>INDEX(新汉化!$P:$P,MATCH(中文转码!CA189,新汉化!$Q:$Q,0))</f>
        <v>0000</v>
      </c>
      <c r="CB189" s="9" t="str">
        <f>INDEX(新汉化!$P:$P,MATCH(中文转码!CB189,新汉化!$Q:$Q,0))</f>
        <v>0000</v>
      </c>
      <c r="CC189" s="9" t="str">
        <f>INDEX(新汉化!$P:$P,MATCH(中文转码!CC189,新汉化!$Q:$Q,0))</f>
        <v>0000</v>
      </c>
      <c r="CD189" s="9" t="str">
        <f>INDEX(新汉化!$P:$P,MATCH(中文转码!CD189,新汉化!$Q:$Q,0))</f>
        <v>0000</v>
      </c>
      <c r="CE189" s="9" t="str">
        <f>INDEX(新汉化!$P:$P,MATCH(中文转码!CE189,新汉化!$Q:$Q,0))</f>
        <v>0000</v>
      </c>
      <c r="CF189" s="9" t="str">
        <f>INDEX(新汉化!$P:$P,MATCH(中文转码!CF189,新汉化!$Q:$Q,0))</f>
        <v>0000</v>
      </c>
      <c r="CG189" s="9" t="str">
        <f>INDEX(新汉化!$P:$P,MATCH(中文转码!CG189,新汉化!$Q:$Q,0))</f>
        <v>0000</v>
      </c>
      <c r="CH189" s="9" t="str">
        <f>INDEX(新汉化!$P:$P,MATCH(中文转码!CH189,新汉化!$Q:$Q,0))</f>
        <v>0000</v>
      </c>
      <c r="CI189" s="9" t="str">
        <f>INDEX(新汉化!$P:$P,MATCH(中文转码!CI189,新汉化!$Q:$Q,0))</f>
        <v>0000</v>
      </c>
      <c r="CJ189" s="9" t="str">
        <f>INDEX(新汉化!$P:$P,MATCH(中文转码!CJ189,新汉化!$Q:$Q,0))</f>
        <v>0000</v>
      </c>
      <c r="CK189" s="9" t="str">
        <f>INDEX(新汉化!$P:$P,MATCH(中文转码!CK189,新汉化!$Q:$Q,0))</f>
        <v>0000</v>
      </c>
      <c r="CL189" s="9" t="str">
        <f>INDEX(新汉化!$P:$P,MATCH(中文转码!CL189,新汉化!$Q:$Q,0))</f>
        <v>0000</v>
      </c>
      <c r="CM189" s="9" t="str">
        <f>INDEX(新汉化!$P:$P,MATCH(中文转码!CM189,新汉化!$Q:$Q,0))</f>
        <v>0000</v>
      </c>
      <c r="CN189" s="9" t="str">
        <f>INDEX(新汉化!$P:$P,MATCH(中文转码!CN189,新汉化!$Q:$Q,0))</f>
        <v>0000</v>
      </c>
      <c r="CO189" s="8" t="str">
        <f>INDEX(新汉化!$P:$P,MATCH(中文转码!CO189,新汉化!$Q:$Q,0))</f>
        <v>0000</v>
      </c>
      <c r="CP189" s="13" t="str">
        <f>日文原码!CP189</f>
        <v>0000</v>
      </c>
    </row>
    <row r="190" spans="1:94">
      <c r="A190" s="7" t="str">
        <f>日文原码!A190</f>
        <v>0100</v>
      </c>
      <c r="B190" t="str">
        <f>日文原码!B190</f>
        <v>0800</v>
      </c>
      <c r="C190" s="8" t="str">
        <f>日文原码!C190</f>
        <v>0900</v>
      </c>
      <c r="D190" s="7" t="str">
        <f>日文原码!D190</f>
        <v>0A00</v>
      </c>
      <c r="E190" t="str">
        <f>日文原码!E190</f>
        <v>0A00</v>
      </c>
      <c r="F190" t="str">
        <f>日文原码!F190</f>
        <v>0100</v>
      </c>
      <c r="G190" s="8" t="str">
        <f>日文原码!G190</f>
        <v>0500</v>
      </c>
      <c r="H190" t="str">
        <f>日文原码!H190</f>
        <v>0100</v>
      </c>
      <c r="I190" t="str">
        <f>日文原码!I190</f>
        <v>0000</v>
      </c>
      <c r="J190" t="str">
        <f>日文原码!J190</f>
        <v>0200</v>
      </c>
      <c r="K190" t="str">
        <f>日文原码!K190</f>
        <v>0600</v>
      </c>
      <c r="L190" s="7" t="str">
        <f>INDEX(新汉化!$P:$P,MATCH(中文转码!L190,新汉化!$Q:$Q,0))</f>
        <v>A9B1</v>
      </c>
      <c r="M190" s="9" t="str">
        <f>INDEX(新汉化!$P:$P,MATCH(中文转码!M190,新汉化!$Q:$Q,0))</f>
        <v>C9B7</v>
      </c>
      <c r="N190" s="9" t="str">
        <f>INDEX(新汉化!$P:$P,MATCH(中文转码!N190,新汉化!$Q:$Q,0))</f>
        <v>FAC1</v>
      </c>
      <c r="O190" s="9" t="str">
        <f>INDEX(新汉化!$P:$P,MATCH(中文转码!O190,新汉化!$Q:$Q,0))</f>
        <v>0000</v>
      </c>
      <c r="P190" s="8" t="str">
        <f>INDEX(新汉化!$P:$P,MATCH(中文转码!P190,新汉化!$Q:$Q,0))</f>
        <v>0000</v>
      </c>
      <c r="Q190" s="7" t="str">
        <f>INDEX(新汉化!$P:$P,MATCH(中文转码!Q190,新汉化!$Q:$Q,0))</f>
        <v>A1F8</v>
      </c>
      <c r="R190" s="9" t="str">
        <f>INDEX(新汉化!$P:$P,MATCH(中文转码!R190,新汉化!$Q:$Q,0))</f>
        <v>A1F8</v>
      </c>
      <c r="S190" s="9" t="str">
        <f>INDEX(新汉化!$P:$P,MATCH(中文转码!S190,新汉化!$Q:$Q,0))</f>
        <v>A1F8</v>
      </c>
      <c r="T190" s="9" t="str">
        <f>INDEX(新汉化!$P:$P,MATCH(中文转码!T190,新汉化!$Q:$Q,0))</f>
        <v>FAC1</v>
      </c>
      <c r="U190" s="8" t="str">
        <f>INDEX(新汉化!$P:$P,MATCH(中文转码!U190,新汉化!$Q:$Q,0))</f>
        <v>A1F8</v>
      </c>
      <c r="V190" s="7" t="str">
        <f>INDEX(新汉化!$P:$P,MATCH(中文转码!V190,新汉化!$Q:$Q,0))</f>
        <v>FDCC</v>
      </c>
      <c r="W190" s="9" t="str">
        <f>INDEX(新汉化!$P:$P,MATCH(中文转码!W190,新汉化!$Q:$Q,0))</f>
        <v>B5CB</v>
      </c>
      <c r="X190" s="9" t="str">
        <f>INDEX(新汉化!$P:$P,MATCH(中文转码!X190,新汉化!$Q:$Q,0))</f>
        <v>F2D2</v>
      </c>
      <c r="Y190" s="9" t="str">
        <f>INDEX(新汉化!$P:$P,MATCH(中文转码!Y190,新汉化!$Q:$Q,0))</f>
        <v>AACE</v>
      </c>
      <c r="Z190" s="9" t="str">
        <f>INDEX(新汉化!$P:$P,MATCH(中文转码!Z190,新汉化!$Q:$Q,0))</f>
        <v>BBD2</v>
      </c>
      <c r="AA190" s="9" t="str">
        <f>INDEX(新汉化!$P:$P,MATCH(中文转码!AA190,新汉化!$Q:$Q,0))</f>
        <v>B1D6</v>
      </c>
      <c r="AB190" s="9" t="str">
        <f>INDEX(新汉化!$P:$P,MATCH(中文转码!AB190,新汉化!$Q:$Q,0))</f>
        <v>BCB6</v>
      </c>
      <c r="AC190" s="9" t="str">
        <f>INDEX(新汉化!$P:$P,MATCH(中文转码!AC190,新汉化!$Q:$Q,0))</f>
        <v>BFC7</v>
      </c>
      <c r="AD190" s="9" t="str">
        <f>INDEX(新汉化!$P:$P,MATCH(中文转码!AD190,新汉化!$Q:$Q,0))</f>
        <v>D2C1</v>
      </c>
      <c r="AE190" s="9" t="str">
        <f>INDEX(新汉化!$P:$P,MATCH(中文转码!AE190,新汉化!$Q:$Q,0))</f>
        <v>CABF</v>
      </c>
      <c r="AF190" s="9" t="str">
        <f>INDEX(新汉化!$P:$P,MATCH(中文转码!AF190,新汉化!$Q:$Q,0))</f>
        <v>FBCD</v>
      </c>
      <c r="AG190" s="9" t="str">
        <f>INDEX(新汉化!$P:$P,MATCH(中文转码!AG190,新汉化!$Q:$Q,0))</f>
        <v>C5D7</v>
      </c>
      <c r="AH190" s="9" t="str">
        <f>INDEX(新汉化!$P:$P,MATCH(中文转码!AH190,新汉化!$Q:$Q,0))</f>
        <v>B5D3</v>
      </c>
      <c r="AI190" s="9" t="str">
        <f>INDEX(新汉化!$P:$P,MATCH(中文转码!AI190,新汉化!$Q:$Q,0))</f>
        <v>D0D3</v>
      </c>
      <c r="AJ190" s="9" t="str">
        <f>INDEX(新汉化!$P:$P,MATCH(中文转码!AJ190,新汉化!$Q:$Q,0))</f>
        <v>E1B3</v>
      </c>
      <c r="AK190" s="9" t="str">
        <f>INDEX(新汉化!$P:$P,MATCH(中文转码!AK190,新汉化!$Q:$Q,0))</f>
        <v>F2B0</v>
      </c>
      <c r="AL190" s="9" t="str">
        <f>INDEX(新汉化!$P:$P,MATCH(中文转码!AL190,新汉化!$Q:$Q,0))</f>
        <v>0000</v>
      </c>
      <c r="AM190" s="9" t="str">
        <f>INDEX(新汉化!$P:$P,MATCH(中文转码!AM190,新汉化!$Q:$Q,0))</f>
        <v>0000</v>
      </c>
      <c r="AN190" s="9" t="str">
        <f>INDEX(新汉化!$P:$P,MATCH(中文转码!AN190,新汉化!$Q:$Q,0))</f>
        <v>0000</v>
      </c>
      <c r="AO190" s="9" t="str">
        <f>INDEX(新汉化!$P:$P,MATCH(中文转码!AO190,新汉化!$Q:$Q,0))</f>
        <v>0000</v>
      </c>
      <c r="AP190" s="9" t="str">
        <f>INDEX(新汉化!$P:$P,MATCH(中文转码!AP190,新汉化!$Q:$Q,0))</f>
        <v>0000</v>
      </c>
      <c r="AQ190" s="9" t="str">
        <f>INDEX(新汉化!$P:$P,MATCH(中文转码!AQ190,新汉化!$Q:$Q,0))</f>
        <v>0000</v>
      </c>
      <c r="AR190" s="9" t="str">
        <f>INDEX(新汉化!$P:$P,MATCH(中文转码!AR190,新汉化!$Q:$Q,0))</f>
        <v>0000</v>
      </c>
      <c r="AS190" s="8" t="str">
        <f>INDEX(新汉化!$P:$P,MATCH(中文转码!AS190,新汉化!$Q:$Q,0))</f>
        <v>0000</v>
      </c>
      <c r="AT190" s="7" t="str">
        <f>INDEX(新汉化!$P:$P,MATCH(中文转码!AT190,新汉化!$Q:$Q,0))</f>
        <v>E1BD</v>
      </c>
      <c r="AU190" s="9" t="str">
        <f>INDEX(新汉化!$P:$P,MATCH(中文转码!AU190,新汉化!$Q:$Q,0))</f>
        <v>FBB9</v>
      </c>
      <c r="AV190" s="9" t="str">
        <f>INDEX(新汉化!$P:$P,MATCH(中文转码!AV190,新汉化!$Q:$Q,0))</f>
        <v>BCB5</v>
      </c>
      <c r="AW190" s="9" t="str">
        <f>INDEX(新汉化!$P:$P,MATCH(中文转码!AW190,新汉化!$Q:$Q,0))</f>
        <v>C2D6</v>
      </c>
      <c r="AX190" s="9" t="str">
        <f>INDEX(新汉化!$P:$P,MATCH(中文转码!AX190,新汉化!$Q:$Q,0))</f>
        <v>E5CC</v>
      </c>
      <c r="AY190" s="9" t="str">
        <f>INDEX(新汉化!$P:$P,MATCH(中文转码!AY190,新汉化!$Q:$Q,0))</f>
        <v>DAC4</v>
      </c>
      <c r="AZ190" s="9" t="str">
        <f>INDEX(新汉化!$P:$P,MATCH(中文转码!AZ190,新汉化!$Q:$Q,0))</f>
        <v>C4B5</v>
      </c>
      <c r="BA190" s="9" t="str">
        <f>INDEX(新汉化!$P:$P,MATCH(中文转码!BA190,新汉化!$Q:$Q,0))</f>
        <v>B8CF</v>
      </c>
      <c r="BB190" s="9" t="str">
        <f>INDEX(新汉化!$P:$P,MATCH(中文转码!BB190,新汉化!$Q:$Q,0))</f>
        <v>FBB0</v>
      </c>
      <c r="BC190" s="9" t="str">
        <f>INDEX(新汉化!$P:$P,MATCH(中文转码!BC190,新汉化!$Q:$Q,0))</f>
        <v>A2B7</v>
      </c>
      <c r="BD190" s="9" t="str">
        <f>INDEX(新汉化!$P:$P,MATCH(中文转码!BD190,新汉化!$Q:$Q,0))</f>
        <v>FAC9</v>
      </c>
      <c r="BE190" s="9" t="str">
        <f>INDEX(新汉化!$P:$P,MATCH(中文转码!BE190,新汉化!$Q:$Q,0))</f>
        <v>CBC1</v>
      </c>
      <c r="BF190" s="9" t="str">
        <f>INDEX(新汉化!$P:$P,MATCH(中文转码!BF190,新汉化!$Q:$Q,0))</f>
        <v>BBCD</v>
      </c>
      <c r="BG190" s="9" t="str">
        <f>INDEX(新汉化!$P:$P,MATCH(中文转码!BG190,新汉化!$Q:$Q,0))</f>
        <v>E4B1</v>
      </c>
      <c r="BH190" s="9" t="str">
        <f>INDEX(新汉化!$P:$P,MATCH(中文转码!BH190,新汉化!$Q:$Q,0))</f>
        <v>C039</v>
      </c>
      <c r="BI190" s="9" t="str">
        <f>INDEX(新汉化!$P:$P,MATCH(中文转码!BI190,新汉化!$Q:$Q,0))</f>
        <v>0000</v>
      </c>
      <c r="BJ190" s="9" t="str">
        <f>INDEX(新汉化!$P:$P,MATCH(中文转码!BJ190,新汉化!$Q:$Q,0))</f>
        <v>0000</v>
      </c>
      <c r="BK190" s="9" t="str">
        <f>INDEX(新汉化!$P:$P,MATCH(中文转码!BK190,新汉化!$Q:$Q,0))</f>
        <v>0000</v>
      </c>
      <c r="BL190" s="9" t="str">
        <f>INDEX(新汉化!$P:$P,MATCH(中文转码!BL190,新汉化!$Q:$Q,0))</f>
        <v>0000</v>
      </c>
      <c r="BM190" s="9" t="str">
        <f>INDEX(新汉化!$P:$P,MATCH(中文转码!BM190,新汉化!$Q:$Q,0))</f>
        <v>0000</v>
      </c>
      <c r="BN190" s="9" t="str">
        <f>INDEX(新汉化!$P:$P,MATCH(中文转码!BN190,新汉化!$Q:$Q,0))</f>
        <v>0000</v>
      </c>
      <c r="BO190" s="9" t="str">
        <f>INDEX(新汉化!$P:$P,MATCH(中文转码!BO190,新汉化!$Q:$Q,0))</f>
        <v>0000</v>
      </c>
      <c r="BP190" s="9" t="str">
        <f>INDEX(新汉化!$P:$P,MATCH(中文转码!BP190,新汉化!$Q:$Q,0))</f>
        <v>0000</v>
      </c>
      <c r="BQ190" s="8" t="str">
        <f>INDEX(新汉化!$P:$P,MATCH(中文转码!BQ190,新汉化!$Q:$Q,0))</f>
        <v>0000</v>
      </c>
      <c r="BR190" s="7" t="str">
        <f>INDEX(新汉化!$P:$P,MATCH(中文转码!BR190,新汉化!$Q:$Q,0))</f>
        <v>A4B3</v>
      </c>
      <c r="BS190" s="9" t="str">
        <f>INDEX(新汉化!$P:$P,MATCH(中文转码!BS190,新汉化!$Q:$Q,0))</f>
        <v>F6B3</v>
      </c>
      <c r="BT190" s="9" t="str">
        <f>INDEX(新汉化!$P:$P,MATCH(中文转码!BT190,新汉化!$Q:$Q,0))</f>
        <v>CBC1</v>
      </c>
      <c r="BU190" s="9" t="str">
        <f>INDEX(新汉化!$P:$P,MATCH(中文转码!BU190,新汉化!$Q:$Q,0))</f>
        <v>AABB</v>
      </c>
      <c r="BV190" s="9" t="str">
        <f>INDEX(新汉化!$P:$P,MATCH(中文转码!BV190,新汉化!$Q:$Q,0))</f>
        <v>F6C0</v>
      </c>
      <c r="BW190" s="9" t="str">
        <f>INDEX(新汉化!$P:$P,MATCH(中文转码!BW190,新汉化!$Q:$Q,0))</f>
        <v>C4B5</v>
      </c>
      <c r="BX190" s="9" t="str">
        <f>INDEX(新汉化!$P:$P,MATCH(中文转码!BX190,新汉化!$Q:$Q,0))</f>
        <v>E1B3</v>
      </c>
      <c r="BY190" s="9" t="str">
        <f>INDEX(新汉化!$P:$P,MATCH(中文转码!BY190,新汉化!$Q:$Q,0))</f>
        <v>F2B0</v>
      </c>
      <c r="BZ190" s="9" t="str">
        <f>INDEX(新汉化!$P:$P,MATCH(中文转码!BZ190,新汉化!$Q:$Q,0))</f>
        <v>8038</v>
      </c>
      <c r="CA190" s="9" t="str">
        <f>INDEX(新汉化!$P:$P,MATCH(中文转码!CA190,新汉化!$Q:$Q,0))</f>
        <v>0000</v>
      </c>
      <c r="CB190" s="9" t="str">
        <f>INDEX(新汉化!$P:$P,MATCH(中文转码!CB190,新汉化!$Q:$Q,0))</f>
        <v>0000</v>
      </c>
      <c r="CC190" s="9" t="str">
        <f>INDEX(新汉化!$P:$P,MATCH(中文转码!CC190,新汉化!$Q:$Q,0))</f>
        <v>0000</v>
      </c>
      <c r="CD190" s="9" t="str">
        <f>INDEX(新汉化!$P:$P,MATCH(中文转码!CD190,新汉化!$Q:$Q,0))</f>
        <v>0000</v>
      </c>
      <c r="CE190" s="9" t="str">
        <f>INDEX(新汉化!$P:$P,MATCH(中文转码!CE190,新汉化!$Q:$Q,0))</f>
        <v>0000</v>
      </c>
      <c r="CF190" s="9" t="str">
        <f>INDEX(新汉化!$P:$P,MATCH(中文转码!CF190,新汉化!$Q:$Q,0))</f>
        <v>0000</v>
      </c>
      <c r="CG190" s="9" t="str">
        <f>INDEX(新汉化!$P:$P,MATCH(中文转码!CG190,新汉化!$Q:$Q,0))</f>
        <v>0000</v>
      </c>
      <c r="CH190" s="9" t="str">
        <f>INDEX(新汉化!$P:$P,MATCH(中文转码!CH190,新汉化!$Q:$Q,0))</f>
        <v>0000</v>
      </c>
      <c r="CI190" s="9" t="str">
        <f>INDEX(新汉化!$P:$P,MATCH(中文转码!CI190,新汉化!$Q:$Q,0))</f>
        <v>0000</v>
      </c>
      <c r="CJ190" s="9" t="str">
        <f>INDEX(新汉化!$P:$P,MATCH(中文转码!CJ190,新汉化!$Q:$Q,0))</f>
        <v>0000</v>
      </c>
      <c r="CK190" s="9" t="str">
        <f>INDEX(新汉化!$P:$P,MATCH(中文转码!CK190,新汉化!$Q:$Q,0))</f>
        <v>0000</v>
      </c>
      <c r="CL190" s="9" t="str">
        <f>INDEX(新汉化!$P:$P,MATCH(中文转码!CL190,新汉化!$Q:$Q,0))</f>
        <v>0000</v>
      </c>
      <c r="CM190" s="9" t="str">
        <f>INDEX(新汉化!$P:$P,MATCH(中文转码!CM190,新汉化!$Q:$Q,0))</f>
        <v>0000</v>
      </c>
      <c r="CN190" s="9" t="str">
        <f>INDEX(新汉化!$P:$P,MATCH(中文转码!CN190,新汉化!$Q:$Q,0))</f>
        <v>0000</v>
      </c>
      <c r="CO190" s="8" t="str">
        <f>INDEX(新汉化!$P:$P,MATCH(中文转码!CO190,新汉化!$Q:$Q,0))</f>
        <v>0000</v>
      </c>
      <c r="CP190" s="13" t="str">
        <f>日文原码!CP190</f>
        <v>0000</v>
      </c>
    </row>
    <row r="191" spans="1:94">
      <c r="A191" s="7" t="str">
        <f>日文原码!A191</f>
        <v>0100</v>
      </c>
      <c r="B191" t="str">
        <f>日文原码!B191</f>
        <v>0900</v>
      </c>
      <c r="C191" s="8" t="str">
        <f>日文原码!C191</f>
        <v>0000</v>
      </c>
      <c r="D191" s="7" t="str">
        <f>日文原码!D191</f>
        <v>0A00</v>
      </c>
      <c r="E191" t="str">
        <f>日文原码!E191</f>
        <v>0A00</v>
      </c>
      <c r="F191" t="str">
        <f>日文原码!F191</f>
        <v>0000</v>
      </c>
      <c r="G191" s="8" t="str">
        <f>日文原码!G191</f>
        <v>0600</v>
      </c>
      <c r="H191" t="str">
        <f>日文原码!H191</f>
        <v>0A00</v>
      </c>
      <c r="I191" t="str">
        <f>日文原码!I191</f>
        <v>0900</v>
      </c>
      <c r="J191" t="str">
        <f>日文原码!J191</f>
        <v>0500</v>
      </c>
      <c r="K191" t="str">
        <f>日文原码!K191</f>
        <v>0200</v>
      </c>
      <c r="L191" s="7" t="str">
        <f>INDEX(新汉化!$P:$P,MATCH(中文转码!L191,新汉化!$Q:$Q,0))</f>
        <v>FACC</v>
      </c>
      <c r="M191" s="9" t="str">
        <f>INDEX(新汉化!$P:$P,MATCH(中文转码!M191,新汉化!$Q:$Q,0))</f>
        <v>C6D1</v>
      </c>
      <c r="N191" s="9" t="str">
        <f>INDEX(新汉化!$P:$P,MATCH(中文转码!N191,新汉化!$Q:$Q,0))</f>
        <v>E5C1</v>
      </c>
      <c r="O191" s="9" t="str">
        <f>INDEX(新汉化!$P:$P,MATCH(中文转码!O191,新汉化!$Q:$Q,0))</f>
        <v>0000</v>
      </c>
      <c r="P191" s="8" t="str">
        <f>INDEX(新汉化!$P:$P,MATCH(中文转码!P191,新汉化!$Q:$Q,0))</f>
        <v>0000</v>
      </c>
      <c r="Q191" s="7" t="str">
        <f>INDEX(新汉化!$P:$P,MATCH(中文转码!Q191,新汉化!$Q:$Q,0))</f>
        <v>A1F8</v>
      </c>
      <c r="R191" s="9" t="str">
        <f>INDEX(新汉化!$P:$P,MATCH(中文转码!R191,新汉化!$Q:$Q,0))</f>
        <v>A1F8</v>
      </c>
      <c r="S191" s="9" t="str">
        <f>INDEX(新汉化!$P:$P,MATCH(中文转码!S191,新汉化!$Q:$Q,0))</f>
        <v>FACC</v>
      </c>
      <c r="T191" s="9" t="str">
        <f>INDEX(新汉化!$P:$P,MATCH(中文转码!T191,新汉化!$Q:$Q,0))</f>
        <v>F2C7</v>
      </c>
      <c r="U191" s="8" t="str">
        <f>INDEX(新汉化!$P:$P,MATCH(中文转码!U191,新汉化!$Q:$Q,0))</f>
        <v>A1F8</v>
      </c>
      <c r="V191" s="7" t="str">
        <f>INDEX(新汉化!$P:$P,MATCH(中文转码!V191,新汉化!$Q:$Q,0))</f>
        <v>C3C8</v>
      </c>
      <c r="W191" s="9" t="str">
        <f>INDEX(新汉化!$P:$P,MATCH(中文转码!W191,新汉化!$Q:$Q,0))</f>
        <v>EDC9</v>
      </c>
      <c r="X191" s="9" t="str">
        <f>INDEX(新汉化!$P:$P,MATCH(中文转码!X191,新汉化!$Q:$Q,0))</f>
        <v>CFC9</v>
      </c>
      <c r="Y191" s="9" t="str">
        <f>INDEX(新汉化!$P:$P,MATCH(中文转码!Y191,新汉化!$Q:$Q,0))</f>
        <v>C5B7</v>
      </c>
      <c r="Z191" s="9" t="str">
        <f>INDEX(新汉化!$P:$P,MATCH(中文转码!Z191,新汉化!$Q:$Q,0))</f>
        <v>F6B3</v>
      </c>
      <c r="AA191" s="9" t="str">
        <f>INDEX(新汉化!$P:$P,MATCH(中文转码!AA191,新汉化!$Q:$Q,0))</f>
        <v>C4B5</v>
      </c>
      <c r="AB191" s="9" t="str">
        <f>INDEX(新汉化!$P:$P,MATCH(中文转码!AB191,新汉化!$Q:$Q,0))</f>
        <v>C5B4</v>
      </c>
      <c r="AC191" s="9" t="str">
        <f>INDEX(新汉化!$P:$P,MATCH(中文转码!AC191,新汉化!$Q:$Q,0))</f>
        <v>A6C1</v>
      </c>
      <c r="AD191" s="9" t="str">
        <f>INDEX(新汉化!$P:$P,MATCH(中文转码!AD191,新汉化!$Q:$Q,0))</f>
        <v>CDBA</v>
      </c>
      <c r="AE191" s="9" t="str">
        <f>INDEX(新汉化!$P:$P,MATCH(中文转码!AE191,新汉化!$Q:$Q,0))</f>
        <v>D8B5</v>
      </c>
      <c r="AF191" s="9" t="str">
        <f>INDEX(新汉化!$P:$P,MATCH(中文转码!AF191,新汉化!$Q:$Q,0))</f>
        <v>F2C7</v>
      </c>
      <c r="AG191" s="9" t="str">
        <f>INDEX(新汉化!$P:$P,MATCH(中文转码!AG191,新汉化!$Q:$Q,0))</f>
        <v>C4B5</v>
      </c>
      <c r="AH191" s="9" t="str">
        <f>INDEX(新汉化!$P:$P,MATCH(中文转码!AH191,新汉化!$Q:$Q,0))</f>
        <v>C5B4</v>
      </c>
      <c r="AI191" s="9" t="str">
        <f>INDEX(新汉化!$P:$P,MATCH(中文转码!AI191,新汉化!$Q:$Q,0))</f>
        <v>A6C1</v>
      </c>
      <c r="AJ191" s="9" t="str">
        <f>INDEX(新汉化!$P:$P,MATCH(中文转码!AJ191,新汉化!$Q:$Q,0))</f>
        <v>E0CF</v>
      </c>
      <c r="AK191" s="9" t="str">
        <f>INDEX(新汉化!$P:$P,MATCH(中文转码!AK191,新汉化!$Q:$Q,0))</f>
        <v>A5BB</v>
      </c>
      <c r="AL191" s="9" t="str">
        <f>INDEX(新汉化!$P:$P,MATCH(中文转码!AL191,新汉化!$Q:$Q,0))</f>
        <v>0000</v>
      </c>
      <c r="AM191" s="9" t="str">
        <f>INDEX(新汉化!$P:$P,MATCH(中文转码!AM191,新汉化!$Q:$Q,0))</f>
        <v>0000</v>
      </c>
      <c r="AN191" s="9" t="str">
        <f>INDEX(新汉化!$P:$P,MATCH(中文转码!AN191,新汉化!$Q:$Q,0))</f>
        <v>0000</v>
      </c>
      <c r="AO191" s="9" t="str">
        <f>INDEX(新汉化!$P:$P,MATCH(中文转码!AO191,新汉化!$Q:$Q,0))</f>
        <v>0000</v>
      </c>
      <c r="AP191" s="9" t="str">
        <f>INDEX(新汉化!$P:$P,MATCH(中文转码!AP191,新汉化!$Q:$Q,0))</f>
        <v>0000</v>
      </c>
      <c r="AQ191" s="9" t="str">
        <f>INDEX(新汉化!$P:$P,MATCH(中文转码!AQ191,新汉化!$Q:$Q,0))</f>
        <v>0000</v>
      </c>
      <c r="AR191" s="9" t="str">
        <f>INDEX(新汉化!$P:$P,MATCH(中文转码!AR191,新汉化!$Q:$Q,0))</f>
        <v>0000</v>
      </c>
      <c r="AS191" s="8" t="str">
        <f>INDEX(新汉化!$P:$P,MATCH(中文转码!AS191,新汉化!$Q:$Q,0))</f>
        <v>0000</v>
      </c>
      <c r="AT191" s="7" t="str">
        <f>INDEX(新汉化!$P:$P,MATCH(中文转码!AT191,新汉化!$Q:$Q,0))</f>
        <v>C5C5</v>
      </c>
      <c r="AU191" s="9" t="str">
        <f>INDEX(新汉化!$P:$P,MATCH(中文转码!AU191,新汉化!$Q:$Q,0))</f>
        <v>E2B3</v>
      </c>
      <c r="AV191" s="9" t="str">
        <f>INDEX(新汉化!$P:$P,MATCH(中文转码!AV191,新汉化!$Q:$Q,0))</f>
        <v>C039</v>
      </c>
      <c r="AW191" s="9" t="str">
        <f>INDEX(新汉化!$P:$P,MATCH(中文转码!AW191,新汉化!$Q:$Q,0))</f>
        <v>D3B4</v>
      </c>
      <c r="AX191" s="9" t="str">
        <f>INDEX(新汉化!$P:$P,MATCH(中文转码!AX191,新汉化!$Q:$Q,0))</f>
        <v>F8B6</v>
      </c>
      <c r="AY191" s="9" t="str">
        <f>INDEX(新汉化!$P:$P,MATCH(中文转码!AY191,新汉化!$Q:$Q,0))</f>
        <v>A1B8</v>
      </c>
      <c r="AZ191" s="9" t="str">
        <f>INDEX(新汉化!$P:$P,MATCH(中文转码!AZ191,新汉化!$Q:$Q,0))</f>
        <v>DAD4</v>
      </c>
      <c r="BA191" s="9" t="str">
        <f>INDEX(新汉化!$P:$P,MATCH(中文转码!BA191,新汉化!$Q:$Q,0))</f>
        <v>D5BF</v>
      </c>
      <c r="BB191" s="9" t="str">
        <f>INDEX(新汉化!$P:$P,MATCH(中文转码!BB191,新汉化!$Q:$Q,0))</f>
        <v>D0D6</v>
      </c>
      <c r="BC191" s="9" t="str">
        <f>INDEX(新汉化!$P:$P,MATCH(中文转码!BC191,新汉化!$Q:$Q,0))</f>
        <v>8038</v>
      </c>
      <c r="BD191" s="9" t="str">
        <f>INDEX(新汉化!$P:$P,MATCH(中文转码!BD191,新汉化!$Q:$Q,0))</f>
        <v>AFCB</v>
      </c>
      <c r="BE191" s="9" t="str">
        <f>INDEX(新汉化!$P:$P,MATCH(中文转码!BE191,新汉化!$Q:$Q,0))</f>
        <v>F5BE</v>
      </c>
      <c r="BF191" s="9" t="str">
        <f>INDEX(新汉化!$P:$P,MATCH(中文转码!BF191,新汉化!$Q:$Q,0))</f>
        <v>B1CA</v>
      </c>
      <c r="BG191" s="9" t="str">
        <f>INDEX(新汉化!$P:$P,MATCH(中文转码!BG191,新汉化!$Q:$Q,0))</f>
        <v>E1BB</v>
      </c>
      <c r="BH191" s="9" t="str">
        <f>INDEX(新汉化!$P:$P,MATCH(中文转码!BH191,新汉化!$Q:$Q,0))</f>
        <v>C3D3</v>
      </c>
      <c r="BI191" s="9" t="str">
        <f>INDEX(新汉化!$P:$P,MATCH(中文转码!BI191,新汉化!$Q:$Q,0))</f>
        <v>0000</v>
      </c>
      <c r="BJ191" s="9" t="str">
        <f>INDEX(新汉化!$P:$P,MATCH(中文转码!BJ191,新汉化!$Q:$Q,0))</f>
        <v>0000</v>
      </c>
      <c r="BK191" s="9" t="str">
        <f>INDEX(新汉化!$P:$P,MATCH(中文转码!BK191,新汉化!$Q:$Q,0))</f>
        <v>0000</v>
      </c>
      <c r="BL191" s="9" t="str">
        <f>INDEX(新汉化!$P:$P,MATCH(中文转码!BL191,新汉化!$Q:$Q,0))</f>
        <v>0000</v>
      </c>
      <c r="BM191" s="9" t="str">
        <f>INDEX(新汉化!$P:$P,MATCH(中文转码!BM191,新汉化!$Q:$Q,0))</f>
        <v>0000</v>
      </c>
      <c r="BN191" s="9" t="str">
        <f>INDEX(新汉化!$P:$P,MATCH(中文转码!BN191,新汉化!$Q:$Q,0))</f>
        <v>0000</v>
      </c>
      <c r="BO191" s="9" t="str">
        <f>INDEX(新汉化!$P:$P,MATCH(中文转码!BO191,新汉化!$Q:$Q,0))</f>
        <v>0000</v>
      </c>
      <c r="BP191" s="9" t="str">
        <f>INDEX(新汉化!$P:$P,MATCH(中文转码!BP191,新汉化!$Q:$Q,0))</f>
        <v>0000</v>
      </c>
      <c r="BQ191" s="8" t="str">
        <f>INDEX(新汉化!$P:$P,MATCH(中文转码!BQ191,新汉化!$Q:$Q,0))</f>
        <v>0000</v>
      </c>
      <c r="BR191" s="7" t="str">
        <f>INDEX(新汉化!$P:$P,MATCH(中文转码!BR191,新汉化!$Q:$Q,0))</f>
        <v>B2CE</v>
      </c>
      <c r="BS191" s="9" t="str">
        <f>INDEX(新汉化!$P:$P,MATCH(中文转码!BS191,新汉化!$Q:$Q,0))</f>
        <v>BFB2</v>
      </c>
      <c r="BT191" s="9" t="str">
        <f>INDEX(新汉化!$P:$P,MATCH(中文转码!BT191,新汉化!$Q:$Q,0))</f>
        <v>C4B5</v>
      </c>
      <c r="BU191" s="9" t="str">
        <f>INDEX(新汉化!$P:$P,MATCH(中文转码!BU191,新汉化!$Q:$Q,0))</f>
        <v>A6D7</v>
      </c>
      <c r="BV191" s="9" t="str">
        <f>INDEX(新汉化!$P:$P,MATCH(中文转码!BV191,新汉化!$Q:$Q,0))</f>
        <v>D3D7</v>
      </c>
      <c r="BW191" s="9" t="str">
        <f>INDEX(新汉化!$P:$P,MATCH(中文转码!BW191,新汉化!$Q:$Q,0))</f>
        <v>B4B9</v>
      </c>
      <c r="BX191" s="9" t="str">
        <f>INDEX(新汉化!$P:$P,MATCH(中文转码!BX191,新汉化!$Q:$Q,0))</f>
        <v>A1D7</v>
      </c>
      <c r="BY191" s="9" t="str">
        <f>INDEX(新汉化!$P:$P,MATCH(中文转码!BY191,新汉化!$Q:$Q,0))</f>
        <v>FCD0</v>
      </c>
      <c r="BZ191" s="9" t="str">
        <f>INDEX(新汉化!$P:$P,MATCH(中文转码!BZ191,新汉化!$Q:$Q,0))</f>
        <v>C2D1</v>
      </c>
      <c r="CA191" s="9" t="str">
        <f>INDEX(新汉化!$P:$P,MATCH(中文转码!CA191,新汉化!$Q:$Q,0))</f>
        <v>8038</v>
      </c>
      <c r="CB191" s="9" t="str">
        <f>INDEX(新汉化!$P:$P,MATCH(中文转码!CB191,新汉化!$Q:$Q,0))</f>
        <v>0000</v>
      </c>
      <c r="CC191" s="9" t="str">
        <f>INDEX(新汉化!$P:$P,MATCH(中文转码!CC191,新汉化!$Q:$Q,0))</f>
        <v>0000</v>
      </c>
      <c r="CD191" s="9" t="str">
        <f>INDEX(新汉化!$P:$P,MATCH(中文转码!CD191,新汉化!$Q:$Q,0))</f>
        <v>0000</v>
      </c>
      <c r="CE191" s="9" t="str">
        <f>INDEX(新汉化!$P:$P,MATCH(中文转码!CE191,新汉化!$Q:$Q,0))</f>
        <v>0000</v>
      </c>
      <c r="CF191" s="9" t="str">
        <f>INDEX(新汉化!$P:$P,MATCH(中文转码!CF191,新汉化!$Q:$Q,0))</f>
        <v>0000</v>
      </c>
      <c r="CG191" s="9" t="str">
        <f>INDEX(新汉化!$P:$P,MATCH(中文转码!CG191,新汉化!$Q:$Q,0))</f>
        <v>0000</v>
      </c>
      <c r="CH191" s="9" t="str">
        <f>INDEX(新汉化!$P:$P,MATCH(中文转码!CH191,新汉化!$Q:$Q,0))</f>
        <v>0000</v>
      </c>
      <c r="CI191" s="9" t="str">
        <f>INDEX(新汉化!$P:$P,MATCH(中文转码!CI191,新汉化!$Q:$Q,0))</f>
        <v>0000</v>
      </c>
      <c r="CJ191" s="9" t="str">
        <f>INDEX(新汉化!$P:$P,MATCH(中文转码!CJ191,新汉化!$Q:$Q,0))</f>
        <v>0000</v>
      </c>
      <c r="CK191" s="9" t="str">
        <f>INDEX(新汉化!$P:$P,MATCH(中文转码!CK191,新汉化!$Q:$Q,0))</f>
        <v>0000</v>
      </c>
      <c r="CL191" s="9" t="str">
        <f>INDEX(新汉化!$P:$P,MATCH(中文转码!CL191,新汉化!$Q:$Q,0))</f>
        <v>0000</v>
      </c>
      <c r="CM191" s="9" t="str">
        <f>INDEX(新汉化!$P:$P,MATCH(中文转码!CM191,新汉化!$Q:$Q,0))</f>
        <v>0000</v>
      </c>
      <c r="CN191" s="9" t="str">
        <f>INDEX(新汉化!$P:$P,MATCH(中文转码!CN191,新汉化!$Q:$Q,0))</f>
        <v>0000</v>
      </c>
      <c r="CO191" s="8" t="str">
        <f>INDEX(新汉化!$P:$P,MATCH(中文转码!CO191,新汉化!$Q:$Q,0))</f>
        <v>0000</v>
      </c>
      <c r="CP191" s="13" t="str">
        <f>日文原码!CP191</f>
        <v>0000</v>
      </c>
    </row>
    <row r="192" spans="1:94">
      <c r="A192" s="7" t="str">
        <f>日文原码!A192</f>
        <v>0100</v>
      </c>
      <c r="B192" t="str">
        <f>日文原码!B192</f>
        <v>0900</v>
      </c>
      <c r="C192" s="8" t="str">
        <f>日文原码!C192</f>
        <v>0100</v>
      </c>
      <c r="D192" s="7" t="str">
        <f>日文原码!D192</f>
        <v>0A00</v>
      </c>
      <c r="E192" t="str">
        <f>日文原码!E192</f>
        <v>0A00</v>
      </c>
      <c r="F192" t="str">
        <f>日文原码!F192</f>
        <v>0100</v>
      </c>
      <c r="G192" s="8" t="str">
        <f>日文原码!G192</f>
        <v>0200</v>
      </c>
      <c r="H192" t="str">
        <f>日文原码!H192</f>
        <v>0200</v>
      </c>
      <c r="I192" t="str">
        <f>日文原码!I192</f>
        <v>0000</v>
      </c>
      <c r="J192" t="str">
        <f>日文原码!J192</f>
        <v>0200</v>
      </c>
      <c r="K192" t="str">
        <f>日文原码!K192</f>
        <v>0500</v>
      </c>
      <c r="L192" s="7" t="str">
        <f>INDEX(新汉化!$P:$P,MATCH(中文转码!L192,新汉化!$Q:$Q,0))</f>
        <v>F0BD</v>
      </c>
      <c r="M192" s="9" t="str">
        <f>INDEX(新汉化!$P:$P,MATCH(中文转码!M192,新汉化!$Q:$Q,0))</f>
        <v>F4CA</v>
      </c>
      <c r="N192" s="9" t="str">
        <f>INDEX(新汉化!$P:$P,MATCH(中文转码!N192,新汉化!$Q:$Q,0))</f>
        <v>D6B9</v>
      </c>
      <c r="O192" s="9" t="str">
        <f>INDEX(新汉化!$P:$P,MATCH(中文转码!O192,新汉化!$Q:$Q,0))</f>
        <v>0000</v>
      </c>
      <c r="P192" s="8" t="str">
        <f>INDEX(新汉化!$P:$P,MATCH(中文转码!P192,新汉化!$Q:$Q,0))</f>
        <v>0000</v>
      </c>
      <c r="Q192" s="7" t="str">
        <f>INDEX(新汉化!$P:$P,MATCH(中文转码!Q192,新汉化!$Q:$Q,0))</f>
        <v>A1F8</v>
      </c>
      <c r="R192" s="9" t="str">
        <f>INDEX(新汉化!$P:$P,MATCH(中文转码!R192,新汉化!$Q:$Q,0))</f>
        <v>A1F8</v>
      </c>
      <c r="S192" s="9" t="str">
        <f>INDEX(新汉化!$P:$P,MATCH(中文转码!S192,新汉化!$Q:$Q,0))</f>
        <v>FACC</v>
      </c>
      <c r="T192" s="9" t="str">
        <f>INDEX(新汉化!$P:$P,MATCH(中文转码!T192,新汉化!$Q:$Q,0))</f>
        <v>A6D7</v>
      </c>
      <c r="U192" s="8" t="str">
        <f>INDEX(新汉化!$P:$P,MATCH(中文转码!U192,新汉化!$Q:$Q,0))</f>
        <v>A1F8</v>
      </c>
      <c r="V192" s="7" t="str">
        <f>INDEX(新汉化!$P:$P,MATCH(中文转码!V192,新汉化!$Q:$Q,0))</f>
        <v>C028</v>
      </c>
      <c r="W192" s="9" t="str">
        <f>INDEX(新汉化!$P:$P,MATCH(中文转码!W192,新汉化!$Q:$Q,0))</f>
        <v>BBD6</v>
      </c>
      <c r="X192" s="9" t="str">
        <f>INDEX(新汉化!$P:$P,MATCH(中文转码!X192,新汉化!$Q:$Q,0))</f>
        <v>FACC</v>
      </c>
      <c r="Y192" s="9" t="str">
        <f>INDEX(新汉化!$P:$P,MATCH(中文转码!Y192,新汉化!$Q:$Q,0))</f>
        <v>C6D1</v>
      </c>
      <c r="Z192" s="9" t="str">
        <f>INDEX(新汉化!$P:$P,MATCH(中文转码!Z192,新汉化!$Q:$Q,0))</f>
        <v>E5C1</v>
      </c>
      <c r="AA192" s="9" t="str">
        <f>INDEX(新汉化!$P:$P,MATCH(中文转码!AA192,新汉化!$Q:$Q,0))</f>
        <v>E9D7</v>
      </c>
      <c r="AB192" s="9" t="str">
        <f>INDEX(新汉化!$P:$P,MATCH(中文转码!AB192,新汉化!$Q:$Q,0))</f>
        <v>CFBA</v>
      </c>
      <c r="AC192" s="9" t="str">
        <f>INDEX(新汉化!$P:$P,MATCH(中文转码!AC192,新汉化!$Q:$Q,0))</f>
        <v>F0C6</v>
      </c>
      <c r="AD192" s="9" t="str">
        <f>INDEX(新汉化!$P:$P,MATCH(中文转码!AD192,新汉化!$Q:$Q,0))</f>
        <v>B4C0</v>
      </c>
      <c r="AE192" s="9" t="str">
        <f>INDEX(新汉化!$P:$P,MATCH(中文转码!AE192,新汉化!$Q:$Q,0))</f>
        <v>B1CA</v>
      </c>
      <c r="AF192" s="9" t="str">
        <f>INDEX(新汉化!$P:$P,MATCH(中文转码!AF192,新汉化!$Q:$Q,0))</f>
        <v>C039</v>
      </c>
      <c r="AG192" s="9" t="str">
        <f>INDEX(新汉化!$P:$P,MATCH(中文转码!AG192,新汉化!$Q:$Q,0))</f>
        <v>C028</v>
      </c>
      <c r="AH192" s="9" t="str">
        <f>INDEX(新汉化!$P:$P,MATCH(中文转码!AH192,新汉化!$Q:$Q,0))</f>
        <v>F6B8</v>
      </c>
      <c r="AI192" s="9" t="str">
        <f>INDEX(新汉化!$P:$P,MATCH(中文转码!AI192,新汉化!$Q:$Q,0))</f>
        <v>F3B4</v>
      </c>
      <c r="AJ192" s="9" t="str">
        <f>INDEX(新汉化!$P:$P,MATCH(中文转码!AJ192,新汉化!$Q:$Q,0))</f>
        <v>D4C4</v>
      </c>
      <c r="AK192" s="9" t="str">
        <f>INDEX(新汉化!$P:$P,MATCH(中文转码!AK192,新汉化!$Q:$Q,0))</f>
        <v>E1BB</v>
      </c>
      <c r="AL192" s="9" t="str">
        <f>INDEX(新汉化!$P:$P,MATCH(中文转码!AL192,新汉化!$Q:$Q,0))</f>
        <v>0000</v>
      </c>
      <c r="AM192" s="9" t="str">
        <f>INDEX(新汉化!$P:$P,MATCH(中文转码!AM192,新汉化!$Q:$Q,0))</f>
        <v>0000</v>
      </c>
      <c r="AN192" s="9" t="str">
        <f>INDEX(新汉化!$P:$P,MATCH(中文转码!AN192,新汉化!$Q:$Q,0))</f>
        <v>0000</v>
      </c>
      <c r="AO192" s="9" t="str">
        <f>INDEX(新汉化!$P:$P,MATCH(中文转码!AO192,新汉化!$Q:$Q,0))</f>
        <v>0000</v>
      </c>
      <c r="AP192" s="9" t="str">
        <f>INDEX(新汉化!$P:$P,MATCH(中文转码!AP192,新汉化!$Q:$Q,0))</f>
        <v>0000</v>
      </c>
      <c r="AQ192" s="9" t="str">
        <f>INDEX(新汉化!$P:$P,MATCH(中文转码!AQ192,新汉化!$Q:$Q,0))</f>
        <v>0000</v>
      </c>
      <c r="AR192" s="9" t="str">
        <f>INDEX(新汉化!$P:$P,MATCH(中文转码!AR192,新汉化!$Q:$Q,0))</f>
        <v>0000</v>
      </c>
      <c r="AS192" s="8" t="str">
        <f>INDEX(新汉化!$P:$P,MATCH(中文转码!AS192,新汉化!$Q:$Q,0))</f>
        <v>0000</v>
      </c>
      <c r="AT192" s="7" t="str">
        <f>INDEX(新汉化!$P:$P,MATCH(中文转码!AT192,新汉化!$Q:$Q,0))</f>
        <v>A8CD</v>
      </c>
      <c r="AU192" s="9" t="str">
        <f>INDEX(新汉化!$P:$P,MATCH(中文转码!AU192,新汉化!$Q:$Q,0))</f>
        <v>FDB9</v>
      </c>
      <c r="AV192" s="9" t="str">
        <f>INDEX(新汉化!$P:$P,MATCH(中文转码!AV192,新汉化!$Q:$Q,0))</f>
        <v>C5B4</v>
      </c>
      <c r="AW192" s="9" t="str">
        <f>INDEX(新汉化!$P:$P,MATCH(中文转码!AW192,新汉化!$Q:$Q,0))</f>
        <v>A6C1</v>
      </c>
      <c r="AX192" s="9" t="str">
        <f>INDEX(新汉化!$P:$P,MATCH(中文转码!AX192,新汉化!$Q:$Q,0))</f>
        <v>F1C9</v>
      </c>
      <c r="AY192" s="9" t="str">
        <f>INDEX(新汉化!$P:$P,MATCH(中文转码!AY192,新汉化!$Q:$Q,0))</f>
        <v>ADBE</v>
      </c>
      <c r="AZ192" s="9" t="str">
        <f>INDEX(新汉化!$P:$P,MATCH(中文转码!AZ192,新汉化!$Q:$Q,0))</f>
        <v>ACC1</v>
      </c>
      <c r="BA192" s="9" t="str">
        <f>INDEX(新汉化!$P:$P,MATCH(中文转码!BA192,新汉化!$Q:$Q,0))</f>
        <v>D3BD</v>
      </c>
      <c r="BB192" s="9" t="str">
        <f>INDEX(新汉化!$P:$P,MATCH(中文转码!BB192,新汉化!$Q:$Q,0))</f>
        <v>F0C6</v>
      </c>
      <c r="BC192" s="9" t="str">
        <f>INDEX(新汉化!$P:$P,MATCH(中文转码!BC192,新汉化!$Q:$Q,0))</f>
        <v>B4C0</v>
      </c>
      <c r="BD192" s="9" t="str">
        <f>INDEX(新汉化!$P:$P,MATCH(中文转码!BD192,新汉化!$Q:$Q,0))</f>
        <v>8038</v>
      </c>
      <c r="BE192" s="9" t="str">
        <f>INDEX(新汉化!$P:$P,MATCH(中文转码!BE192,新汉化!$Q:$Q,0))</f>
        <v>E1BB</v>
      </c>
      <c r="BF192" s="9" t="str">
        <f>INDEX(新汉化!$P:$P,MATCH(中文转码!BF192,新汉化!$Q:$Q,0))</f>
        <v>F2CF</v>
      </c>
      <c r="BG192" s="9" t="str">
        <f>INDEX(新汉化!$P:$P,MATCH(中文转码!BG192,新汉化!$Q:$Q,0))</f>
        <v>F3BA</v>
      </c>
      <c r="BH192" s="9" t="str">
        <f>INDEX(新汉化!$P:$P,MATCH(中文转码!BH192,新汉化!$Q:$Q,0))</f>
        <v>AAD7</v>
      </c>
      <c r="BI192" s="9" t="str">
        <f>INDEX(新汉化!$P:$P,MATCH(中文转码!BI192,新汉化!$Q:$Q,0))</f>
        <v>AFB6</v>
      </c>
      <c r="BJ192" s="9" t="str">
        <f>INDEX(新汉化!$P:$P,MATCH(中文转码!BJ192,新汉化!$Q:$Q,0))</f>
        <v>0000</v>
      </c>
      <c r="BK192" s="9" t="str">
        <f>INDEX(新汉化!$P:$P,MATCH(中文转码!BK192,新汉化!$Q:$Q,0))</f>
        <v>0000</v>
      </c>
      <c r="BL192" s="9" t="str">
        <f>INDEX(新汉化!$P:$P,MATCH(中文转码!BL192,新汉化!$Q:$Q,0))</f>
        <v>0000</v>
      </c>
      <c r="BM192" s="9" t="str">
        <f>INDEX(新汉化!$P:$P,MATCH(中文转码!BM192,新汉化!$Q:$Q,0))</f>
        <v>0000</v>
      </c>
      <c r="BN192" s="9" t="str">
        <f>INDEX(新汉化!$P:$P,MATCH(中文转码!BN192,新汉化!$Q:$Q,0))</f>
        <v>0000</v>
      </c>
      <c r="BO192" s="9" t="str">
        <f>INDEX(新汉化!$P:$P,MATCH(中文转码!BO192,新汉化!$Q:$Q,0))</f>
        <v>0000</v>
      </c>
      <c r="BP192" s="9" t="str">
        <f>INDEX(新汉化!$P:$P,MATCH(中文转码!BP192,新汉化!$Q:$Q,0))</f>
        <v>0000</v>
      </c>
      <c r="BQ192" s="8" t="str">
        <f>INDEX(新汉化!$P:$P,MATCH(中文转码!BQ192,新汉化!$Q:$Q,0))</f>
        <v>0000</v>
      </c>
      <c r="BR192" s="7" t="str">
        <f>INDEX(新汉化!$P:$P,MATCH(中文转码!BR192,新汉化!$Q:$Q,0))</f>
        <v>D6CA</v>
      </c>
      <c r="BS192" s="9" t="str">
        <f>INDEX(新汉化!$P:$P,MATCH(中文转码!BS192,新汉化!$Q:$Q,0))</f>
        <v>DBB1</v>
      </c>
      <c r="BT192" s="9" t="str">
        <f>INDEX(新汉化!$P:$P,MATCH(中文转码!BT192,新汉化!$Q:$Q,0))</f>
        <v>DFB8</v>
      </c>
      <c r="BU192" s="9" t="str">
        <f>INDEX(新汉化!$P:$P,MATCH(中文转码!BU192,新汉化!$Q:$Q,0))</f>
        <v>D9CB</v>
      </c>
      <c r="BV192" s="9" t="str">
        <f>INDEX(新汉化!$P:$P,MATCH(中文转码!BV192,新汉化!$Q:$Q,0))</f>
        <v>C6D2</v>
      </c>
      <c r="BW192" s="9" t="str">
        <f>INDEX(新汉化!$P:$P,MATCH(中文转码!BW192,新汉化!$Q:$Q,0))</f>
        <v>AFB6</v>
      </c>
      <c r="BX192" s="9" t="str">
        <f>INDEX(新汉化!$P:$P,MATCH(中文转码!BX192,新汉化!$Q:$Q,0))</f>
        <v>8038</v>
      </c>
      <c r="BY192" s="9" t="str">
        <f>INDEX(新汉化!$P:$P,MATCH(中文转码!BY192,新汉化!$Q:$Q,0))</f>
        <v>0000</v>
      </c>
      <c r="BZ192" s="9" t="str">
        <f>INDEX(新汉化!$P:$P,MATCH(中文转码!BZ192,新汉化!$Q:$Q,0))</f>
        <v>0000</v>
      </c>
      <c r="CA192" s="9" t="str">
        <f>INDEX(新汉化!$P:$P,MATCH(中文转码!CA192,新汉化!$Q:$Q,0))</f>
        <v>0000</v>
      </c>
      <c r="CB192" s="9" t="str">
        <f>INDEX(新汉化!$P:$P,MATCH(中文转码!CB192,新汉化!$Q:$Q,0))</f>
        <v>0000</v>
      </c>
      <c r="CC192" s="9" t="str">
        <f>INDEX(新汉化!$P:$P,MATCH(中文转码!CC192,新汉化!$Q:$Q,0))</f>
        <v>0000</v>
      </c>
      <c r="CD192" s="9" t="str">
        <f>INDEX(新汉化!$P:$P,MATCH(中文转码!CD192,新汉化!$Q:$Q,0))</f>
        <v>0000</v>
      </c>
      <c r="CE192" s="9" t="str">
        <f>INDEX(新汉化!$P:$P,MATCH(中文转码!CE192,新汉化!$Q:$Q,0))</f>
        <v>0000</v>
      </c>
      <c r="CF192" s="9" t="str">
        <f>INDEX(新汉化!$P:$P,MATCH(中文转码!CF192,新汉化!$Q:$Q,0))</f>
        <v>0000</v>
      </c>
      <c r="CG192" s="9" t="str">
        <f>INDEX(新汉化!$P:$P,MATCH(中文转码!CG192,新汉化!$Q:$Q,0))</f>
        <v>0000</v>
      </c>
      <c r="CH192" s="9" t="str">
        <f>INDEX(新汉化!$P:$P,MATCH(中文转码!CH192,新汉化!$Q:$Q,0))</f>
        <v>0000</v>
      </c>
      <c r="CI192" s="9" t="str">
        <f>INDEX(新汉化!$P:$P,MATCH(中文转码!CI192,新汉化!$Q:$Q,0))</f>
        <v>0000</v>
      </c>
      <c r="CJ192" s="9" t="str">
        <f>INDEX(新汉化!$P:$P,MATCH(中文转码!CJ192,新汉化!$Q:$Q,0))</f>
        <v>0000</v>
      </c>
      <c r="CK192" s="9" t="str">
        <f>INDEX(新汉化!$P:$P,MATCH(中文转码!CK192,新汉化!$Q:$Q,0))</f>
        <v>0000</v>
      </c>
      <c r="CL192" s="9" t="str">
        <f>INDEX(新汉化!$P:$P,MATCH(中文转码!CL192,新汉化!$Q:$Q,0))</f>
        <v>0000</v>
      </c>
      <c r="CM192" s="9" t="str">
        <f>INDEX(新汉化!$P:$P,MATCH(中文转码!CM192,新汉化!$Q:$Q,0))</f>
        <v>0000</v>
      </c>
      <c r="CN192" s="9" t="str">
        <f>INDEX(新汉化!$P:$P,MATCH(中文转码!CN192,新汉化!$Q:$Q,0))</f>
        <v>0000</v>
      </c>
      <c r="CO192" s="8" t="str">
        <f>INDEX(新汉化!$P:$P,MATCH(中文转码!CO192,新汉化!$Q:$Q,0))</f>
        <v>0000</v>
      </c>
      <c r="CP192" s="13" t="str">
        <f>日文原码!CP192</f>
        <v>0000</v>
      </c>
    </row>
    <row r="193" spans="1:94">
      <c r="A193" s="7" t="str">
        <f>日文原码!A193</f>
        <v>0100</v>
      </c>
      <c r="B193" t="str">
        <f>日文原码!B193</f>
        <v>0900</v>
      </c>
      <c r="C193" s="8" t="str">
        <f>日文原码!C193</f>
        <v>0200</v>
      </c>
      <c r="D193" s="7" t="str">
        <f>日文原码!D193</f>
        <v>0A00</v>
      </c>
      <c r="E193" t="str">
        <f>日文原码!E193</f>
        <v>0A00</v>
      </c>
      <c r="F193" t="str">
        <f>日文原码!F193</f>
        <v>0100</v>
      </c>
      <c r="G193" s="8" t="str">
        <f>日文原码!G193</f>
        <v>0600</v>
      </c>
      <c r="H193" t="str">
        <f>日文原码!H193</f>
        <v>0500</v>
      </c>
      <c r="I193" t="str">
        <f>日文原码!I193</f>
        <v>0500</v>
      </c>
      <c r="J193" t="str">
        <f>日文原码!J193</f>
        <v>0000</v>
      </c>
      <c r="K193" t="str">
        <f>日文原码!K193</f>
        <v>0000</v>
      </c>
      <c r="L193" s="7" t="str">
        <f>INDEX(新汉化!$P:$P,MATCH(中文转码!L193,新汉化!$Q:$Q,0))</f>
        <v>DEBE</v>
      </c>
      <c r="M193" s="9" t="str">
        <f>INDEX(新汉化!$P:$P,MATCH(中文转码!M193,新汉化!$Q:$Q,0))</f>
        <v>F0BD</v>
      </c>
      <c r="N193" s="9" t="str">
        <f>INDEX(新汉化!$P:$P,MATCH(中文转码!N193,新汉化!$Q:$Q,0))</f>
        <v>D6B9</v>
      </c>
      <c r="O193" s="9" t="str">
        <f>INDEX(新汉化!$P:$P,MATCH(中文转码!O193,新汉化!$Q:$Q,0))</f>
        <v>0000</v>
      </c>
      <c r="P193" s="8" t="str">
        <f>INDEX(新汉化!$P:$P,MATCH(中文转码!P193,新汉化!$Q:$Q,0))</f>
        <v>0000</v>
      </c>
      <c r="Q193" s="7" t="str">
        <f>INDEX(新汉化!$P:$P,MATCH(中文转码!Q193,新汉化!$Q:$Q,0))</f>
        <v>A1F8</v>
      </c>
      <c r="R193" s="9" t="str">
        <f>INDEX(新汉化!$P:$P,MATCH(中文转码!R193,新汉化!$Q:$Q,0))</f>
        <v>A1F8</v>
      </c>
      <c r="S193" s="9" t="str">
        <f>INDEX(新汉化!$P:$P,MATCH(中文转码!S193,新汉化!$Q:$Q,0))</f>
        <v>FACC</v>
      </c>
      <c r="T193" s="9" t="str">
        <f>INDEX(新汉化!$P:$P,MATCH(中文转码!T193,新汉化!$Q:$Q,0))</f>
        <v>E3D7</v>
      </c>
      <c r="U193" s="8" t="str">
        <f>INDEX(新汉化!$P:$P,MATCH(中文转码!U193,新汉化!$Q:$Q,0))</f>
        <v>A1F8</v>
      </c>
      <c r="V193" s="7" t="str">
        <f>INDEX(新汉化!$P:$P,MATCH(中文转码!V193,新汉化!$Q:$Q,0))</f>
        <v>C028</v>
      </c>
      <c r="W193" s="9" t="str">
        <f>INDEX(新汉化!$P:$P,MATCH(中文转码!W193,新汉化!$Q:$Q,0))</f>
        <v>BBD6</v>
      </c>
      <c r="X193" s="9" t="str">
        <f>INDEX(新汉化!$P:$P,MATCH(中文转码!X193,新汉化!$Q:$Q,0))</f>
        <v>F0BD</v>
      </c>
      <c r="Y193" s="9" t="str">
        <f>INDEX(新汉化!$P:$P,MATCH(中文转码!Y193,新汉化!$Q:$Q,0))</f>
        <v>F4CA</v>
      </c>
      <c r="Z193" s="9" t="str">
        <f>INDEX(新汉化!$P:$P,MATCH(中文转码!Z193,新汉化!$Q:$Q,0))</f>
        <v>D6B9</v>
      </c>
      <c r="AA193" s="9" t="str">
        <f>INDEX(新汉化!$P:$P,MATCH(中文转码!AA193,新汉化!$Q:$Q,0))</f>
        <v>E9D7</v>
      </c>
      <c r="AB193" s="9" t="str">
        <f>INDEX(新汉化!$P:$P,MATCH(中文转码!AB193,新汉化!$Q:$Q,0))</f>
        <v>CFBA</v>
      </c>
      <c r="AC193" s="9" t="str">
        <f>INDEX(新汉化!$P:$P,MATCH(中文转码!AC193,新汉化!$Q:$Q,0))</f>
        <v>F0C6</v>
      </c>
      <c r="AD193" s="9" t="str">
        <f>INDEX(新汉化!$P:$P,MATCH(中文转码!AD193,新汉化!$Q:$Q,0))</f>
        <v>B4C0</v>
      </c>
      <c r="AE193" s="9" t="str">
        <f>INDEX(新汉化!$P:$P,MATCH(中文转码!AE193,新汉化!$Q:$Q,0))</f>
        <v>C4B5</v>
      </c>
      <c r="AF193" s="9" t="str">
        <f>INDEX(新汉化!$P:$P,MATCH(中文转码!AF193,新汉化!$Q:$Q,0))</f>
        <v>F9D1</v>
      </c>
      <c r="AG193" s="9" t="str">
        <f>INDEX(新汉化!$P:$P,MATCH(中文转码!AG193,新汉化!$Q:$Q,0))</f>
        <v>D3D7</v>
      </c>
      <c r="AH193" s="9" t="str">
        <f>INDEX(新汉化!$P:$P,MATCH(中文转码!AH193,新汉化!$Q:$Q,0))</f>
        <v>8038</v>
      </c>
      <c r="AI193" s="9" t="str">
        <f>INDEX(新汉化!$P:$P,MATCH(中文转码!AI193,新汉化!$Q:$Q,0))</f>
        <v>BBD2</v>
      </c>
      <c r="AJ193" s="9" t="str">
        <f>INDEX(新汉化!$P:$P,MATCH(中文转码!AJ193,新汉化!$Q:$Q,0))</f>
        <v>DFB1</v>
      </c>
      <c r="AK193" s="9" t="str">
        <f>INDEX(新汉化!$P:$P,MATCH(中文转码!AK193,新汉化!$Q:$Q,0))</f>
        <v>C3D3</v>
      </c>
      <c r="AL193" s="9" t="str">
        <f>INDEX(新汉化!$P:$P,MATCH(中文转码!AL193,新汉化!$Q:$Q,0))</f>
        <v>0000</v>
      </c>
      <c r="AM193" s="9" t="str">
        <f>INDEX(新汉化!$P:$P,MATCH(中文转码!AM193,新汉化!$Q:$Q,0))</f>
        <v>0000</v>
      </c>
      <c r="AN193" s="9" t="str">
        <f>INDEX(新汉化!$P:$P,MATCH(中文转码!AN193,新汉化!$Q:$Q,0))</f>
        <v>0000</v>
      </c>
      <c r="AO193" s="9" t="str">
        <f>INDEX(新汉化!$P:$P,MATCH(中文转码!AO193,新汉化!$Q:$Q,0))</f>
        <v>0000</v>
      </c>
      <c r="AP193" s="9" t="str">
        <f>INDEX(新汉化!$P:$P,MATCH(中文转码!AP193,新汉化!$Q:$Q,0))</f>
        <v>0000</v>
      </c>
      <c r="AQ193" s="9" t="str">
        <f>INDEX(新汉化!$P:$P,MATCH(中文转码!AQ193,新汉化!$Q:$Q,0))</f>
        <v>0000</v>
      </c>
      <c r="AR193" s="9" t="str">
        <f>INDEX(新汉化!$P:$P,MATCH(中文转码!AR193,新汉化!$Q:$Q,0))</f>
        <v>0000</v>
      </c>
      <c r="AS193" s="8" t="str">
        <f>INDEX(新汉化!$P:$P,MATCH(中文转码!AS193,新汉化!$Q:$Q,0))</f>
        <v>0000</v>
      </c>
      <c r="AT193" s="7" t="str">
        <f>INDEX(新汉化!$P:$P,MATCH(中文转码!AT193,新汉化!$Q:$Q,0))</f>
        <v>DEBE</v>
      </c>
      <c r="AU193" s="9" t="str">
        <f>INDEX(新汉化!$P:$P,MATCH(中文转码!AU193,新汉化!$Q:$Q,0))</f>
        <v>F3B4</v>
      </c>
      <c r="AV193" s="9" t="str">
        <f>INDEX(新汉化!$P:$P,MATCH(中文转码!AV193,新汉化!$Q:$Q,0))</f>
        <v>C4B5</v>
      </c>
      <c r="AW193" s="9" t="str">
        <f>INDEX(新汉化!$P:$P,MATCH(中文转码!AW193,新汉化!$Q:$Q,0))</f>
        <v>EDC9</v>
      </c>
      <c r="AX193" s="9" t="str">
        <f>INDEX(新汉化!$P:$P,MATCH(中文转码!AX193,新汉化!$Q:$Q,0))</f>
        <v>E5CC</v>
      </c>
      <c r="AY193" s="9" t="str">
        <f>INDEX(新汉化!$P:$P,MATCH(中文转码!AY193,新汉化!$Q:$Q,0))</f>
        <v>B4B0</v>
      </c>
      <c r="AZ193" s="9" t="str">
        <f>INDEX(新汉化!$P:$P,MATCH(中文转码!AZ193,新汉化!$Q:$Q,0))</f>
        <v>A1D7</v>
      </c>
      <c r="BA193" s="9" t="str">
        <f>INDEX(新汉化!$P:$P,MATCH(中文转码!BA193,新汉化!$Q:$Q,0))</f>
        <v>D4C1</v>
      </c>
      <c r="BB193" s="9" t="str">
        <f>INDEX(新汉化!$P:$P,MATCH(中文转码!BB193,新汉化!$Q:$Q,0))</f>
        <v>EFCE</v>
      </c>
      <c r="BC193" s="9" t="str">
        <f>INDEX(新汉化!$P:$P,MATCH(中文转码!BC193,新汉化!$Q:$Q,0))</f>
        <v>C039</v>
      </c>
      <c r="BD193" s="9" t="str">
        <f>INDEX(新汉化!$P:$P,MATCH(中文转码!BD193,新汉化!$Q:$Q,0))</f>
        <v>BBD2</v>
      </c>
      <c r="BE193" s="9" t="str">
        <f>INDEX(新汉化!$P:$P,MATCH(中文转码!BE193,新汉化!$Q:$Q,0))</f>
        <v>DFB1</v>
      </c>
      <c r="BF193" s="9" t="str">
        <f>INDEX(新汉化!$P:$P,MATCH(中文转码!BF193,新汉化!$Q:$Q,0))</f>
        <v>C3D3</v>
      </c>
      <c r="BG193" s="9" t="str">
        <f>INDEX(新汉化!$P:$P,MATCH(中文转码!BG193,新汉化!$Q:$Q,0))</f>
        <v>B9B8</v>
      </c>
      <c r="BH193" s="9" t="str">
        <f>INDEX(新汉化!$P:$P,MATCH(中文转码!BH193,新汉化!$Q:$Q,0))</f>
        <v>BFB2</v>
      </c>
      <c r="BI193" s="9" t="str">
        <f>INDEX(新汉化!$P:$P,MATCH(中文转码!BI193,新汉化!$Q:$Q,0))</f>
        <v>C4B5</v>
      </c>
      <c r="BJ193" s="9" t="str">
        <f>INDEX(新汉化!$P:$P,MATCH(中文转码!BJ193,新汉化!$Q:$Q,0))</f>
        <v>0000</v>
      </c>
      <c r="BK193" s="9" t="str">
        <f>INDEX(新汉化!$P:$P,MATCH(中文转码!BK193,新汉化!$Q:$Q,0))</f>
        <v>0000</v>
      </c>
      <c r="BL193" s="9" t="str">
        <f>INDEX(新汉化!$P:$P,MATCH(中文转码!BL193,新汉化!$Q:$Q,0))</f>
        <v>0000</v>
      </c>
      <c r="BM193" s="9" t="str">
        <f>INDEX(新汉化!$P:$P,MATCH(中文转码!BM193,新汉化!$Q:$Q,0))</f>
        <v>0000</v>
      </c>
      <c r="BN193" s="9" t="str">
        <f>INDEX(新汉化!$P:$P,MATCH(中文转码!BN193,新汉化!$Q:$Q,0))</f>
        <v>0000</v>
      </c>
      <c r="BO193" s="9" t="str">
        <f>INDEX(新汉化!$P:$P,MATCH(中文转码!BO193,新汉化!$Q:$Q,0))</f>
        <v>0000</v>
      </c>
      <c r="BP193" s="9" t="str">
        <f>INDEX(新汉化!$P:$P,MATCH(中文转码!BP193,新汉化!$Q:$Q,0))</f>
        <v>0000</v>
      </c>
      <c r="BQ193" s="8" t="str">
        <f>INDEX(新汉化!$P:$P,MATCH(中文转码!BQ193,新汉化!$Q:$Q,0))</f>
        <v>0000</v>
      </c>
      <c r="BR193" s="7" t="str">
        <f>INDEX(新汉化!$P:$P,MATCH(中文转码!BR193,新汉化!$Q:$Q,0))</f>
        <v>F3B4</v>
      </c>
      <c r="BS193" s="9" t="str">
        <f>INDEX(新汉化!$P:$P,MATCH(中文转码!BS193,新汉化!$Q:$Q,0))</f>
        <v>ECD7</v>
      </c>
      <c r="BT193" s="9" t="str">
        <f>INDEX(新汉化!$P:$P,MATCH(中文转码!BT193,新汉化!$Q:$Q,0))</f>
        <v>B4C0</v>
      </c>
      <c r="BU193" s="9" t="str">
        <f>INDEX(新汉化!$P:$P,MATCH(中文转码!BU193,新汉化!$Q:$Q,0))</f>
        <v>D4B3</v>
      </c>
      <c r="BV193" s="9" t="str">
        <f>INDEX(新汉化!$P:$P,MATCH(中文转码!BV193,新汉化!$Q:$Q,0))</f>
        <v>8038</v>
      </c>
      <c r="BW193" s="9" t="str">
        <f>INDEX(新汉化!$P:$P,MATCH(中文转码!BW193,新汉化!$Q:$Q,0))</f>
        <v>0000</v>
      </c>
      <c r="BX193" s="9" t="str">
        <f>INDEX(新汉化!$P:$P,MATCH(中文转码!BX193,新汉化!$Q:$Q,0))</f>
        <v>0000</v>
      </c>
      <c r="BY193" s="9" t="str">
        <f>INDEX(新汉化!$P:$P,MATCH(中文转码!BY193,新汉化!$Q:$Q,0))</f>
        <v>0000</v>
      </c>
      <c r="BZ193" s="9" t="str">
        <f>INDEX(新汉化!$P:$P,MATCH(中文转码!BZ193,新汉化!$Q:$Q,0))</f>
        <v>0000</v>
      </c>
      <c r="CA193" s="9" t="str">
        <f>INDEX(新汉化!$P:$P,MATCH(中文转码!CA193,新汉化!$Q:$Q,0))</f>
        <v>0000</v>
      </c>
      <c r="CB193" s="9" t="str">
        <f>INDEX(新汉化!$P:$P,MATCH(中文转码!CB193,新汉化!$Q:$Q,0))</f>
        <v>0000</v>
      </c>
      <c r="CC193" s="9" t="str">
        <f>INDEX(新汉化!$P:$P,MATCH(中文转码!CC193,新汉化!$Q:$Q,0))</f>
        <v>0000</v>
      </c>
      <c r="CD193" s="9" t="str">
        <f>INDEX(新汉化!$P:$P,MATCH(中文转码!CD193,新汉化!$Q:$Q,0))</f>
        <v>0000</v>
      </c>
      <c r="CE193" s="9" t="str">
        <f>INDEX(新汉化!$P:$P,MATCH(中文转码!CE193,新汉化!$Q:$Q,0))</f>
        <v>0000</v>
      </c>
      <c r="CF193" s="9" t="str">
        <f>INDEX(新汉化!$P:$P,MATCH(中文转码!CF193,新汉化!$Q:$Q,0))</f>
        <v>0000</v>
      </c>
      <c r="CG193" s="9" t="str">
        <f>INDEX(新汉化!$P:$P,MATCH(中文转码!CG193,新汉化!$Q:$Q,0))</f>
        <v>0000</v>
      </c>
      <c r="CH193" s="9" t="str">
        <f>INDEX(新汉化!$P:$P,MATCH(中文转码!CH193,新汉化!$Q:$Q,0))</f>
        <v>0000</v>
      </c>
      <c r="CI193" s="9" t="str">
        <f>INDEX(新汉化!$P:$P,MATCH(中文转码!CI193,新汉化!$Q:$Q,0))</f>
        <v>0000</v>
      </c>
      <c r="CJ193" s="9" t="str">
        <f>INDEX(新汉化!$P:$P,MATCH(中文转码!CJ193,新汉化!$Q:$Q,0))</f>
        <v>0000</v>
      </c>
      <c r="CK193" s="9" t="str">
        <f>INDEX(新汉化!$P:$P,MATCH(中文转码!CK193,新汉化!$Q:$Q,0))</f>
        <v>0000</v>
      </c>
      <c r="CL193" s="9" t="str">
        <f>INDEX(新汉化!$P:$P,MATCH(中文转码!CL193,新汉化!$Q:$Q,0))</f>
        <v>0000</v>
      </c>
      <c r="CM193" s="9" t="str">
        <f>INDEX(新汉化!$P:$P,MATCH(中文转码!CM193,新汉化!$Q:$Q,0))</f>
        <v>0000</v>
      </c>
      <c r="CN193" s="9" t="str">
        <f>INDEX(新汉化!$P:$P,MATCH(中文转码!CN193,新汉化!$Q:$Q,0))</f>
        <v>0000</v>
      </c>
      <c r="CO193" s="8" t="str">
        <f>INDEX(新汉化!$P:$P,MATCH(中文转码!CO193,新汉化!$Q:$Q,0))</f>
        <v>0000</v>
      </c>
      <c r="CP193" s="13" t="str">
        <f>日文原码!CP193</f>
        <v>0000</v>
      </c>
    </row>
    <row r="194" spans="1:94">
      <c r="A194" s="7" t="str">
        <f>日文原码!A194</f>
        <v>0100</v>
      </c>
      <c r="B194" t="str">
        <f>日文原码!B194</f>
        <v>0900</v>
      </c>
      <c r="C194" s="8" t="str">
        <f>日文原码!C194</f>
        <v>0300</v>
      </c>
      <c r="D194" s="7" t="str">
        <f>日文原码!D194</f>
        <v>0A00</v>
      </c>
      <c r="E194" t="str">
        <f>日文原码!E194</f>
        <v>0A00</v>
      </c>
      <c r="F194" t="str">
        <f>日文原码!F194</f>
        <v>0100</v>
      </c>
      <c r="G194" s="8" t="str">
        <f>日文原码!G194</f>
        <v>0700</v>
      </c>
      <c r="H194" t="str">
        <f>日文原码!H194</f>
        <v>0200</v>
      </c>
      <c r="I194" t="str">
        <f>日文原码!I194</f>
        <v>0300</v>
      </c>
      <c r="J194" t="str">
        <f>日文原码!J194</f>
        <v>0000</v>
      </c>
      <c r="K194" t="str">
        <f>日文原码!K194</f>
        <v>0000</v>
      </c>
      <c r="L194" s="7" t="str">
        <f>INDEX(新汉化!$P:$P,MATCH(中文转码!L194,新汉化!$Q:$Q,0))</f>
        <v>D7C0</v>
      </c>
      <c r="M194" s="9" t="str">
        <f>INDEX(新汉化!$P:$P,MATCH(中文转码!M194,新汉化!$Q:$Q,0))</f>
        <v>AABC</v>
      </c>
      <c r="N194" s="9" t="str">
        <f>INDEX(新汉化!$P:$P,MATCH(中文转码!N194,新汉化!$Q:$Q,0))</f>
        <v>E5C2</v>
      </c>
      <c r="O194" s="9" t="str">
        <f>INDEX(新汉化!$P:$P,MATCH(中文转码!O194,新汉化!$Q:$Q,0))</f>
        <v>CBBF</v>
      </c>
      <c r="P194" s="8" t="str">
        <f>INDEX(新汉化!$P:$P,MATCH(中文转码!P194,新汉化!$Q:$Q,0))</f>
        <v>0000</v>
      </c>
      <c r="Q194" s="7" t="str">
        <f>INDEX(新汉化!$P:$P,MATCH(中文转码!Q194,新汉化!$Q:$Q,0))</f>
        <v>A1F8</v>
      </c>
      <c r="R194" s="9" t="str">
        <f>INDEX(新汉化!$P:$P,MATCH(中文转码!R194,新汉化!$Q:$Q,0))</f>
        <v>A1F8</v>
      </c>
      <c r="S194" s="9" t="str">
        <f>INDEX(新汉化!$P:$P,MATCH(中文转码!S194,新汉化!$Q:$Q,0))</f>
        <v>D2D1</v>
      </c>
      <c r="T194" s="9" t="str">
        <f>INDEX(新汉化!$P:$P,MATCH(中文转码!T194,新汉化!$Q:$Q,0))</f>
        <v>BDC9</v>
      </c>
      <c r="U194" s="8" t="str">
        <f>INDEX(新汉化!$P:$P,MATCH(中文转码!U194,新汉化!$Q:$Q,0))</f>
        <v>A1F8</v>
      </c>
      <c r="V194" s="7" t="str">
        <f>INDEX(新汉化!$P:$P,MATCH(中文转码!V194,新汉化!$Q:$Q,0))</f>
        <v>FDB9</v>
      </c>
      <c r="W194" s="9" t="str">
        <f>INDEX(新汉化!$P:$P,MATCH(中文转码!W194,新汉化!$Q:$Q,0))</f>
        <v>A5C8</v>
      </c>
      <c r="X194" s="9" t="str">
        <f>INDEX(新汉化!$P:$P,MATCH(中文转码!X194,新汉化!$Q:$Q,0))</f>
        <v>F8D4</v>
      </c>
      <c r="Y194" s="9" t="str">
        <f>INDEX(新汉化!$P:$P,MATCH(中文转码!Y194,新汉化!$Q:$Q,0))</f>
        <v>BBB1</v>
      </c>
      <c r="Z194" s="9" t="str">
        <f>INDEX(新汉化!$P:$P,MATCH(中文转码!Z194,新汉化!$Q:$Q,0))</f>
        <v>CBC8</v>
      </c>
      <c r="AA194" s="9" t="str">
        <f>INDEX(新汉化!$P:$P,MATCH(中文转码!AA194,新汉化!$Q:$Q,0))</f>
        <v>E2B7</v>
      </c>
      <c r="AB194" s="9" t="str">
        <f>INDEX(新汉化!$P:$P,MATCH(中文转码!AB194,新汉化!$Q:$Q,0))</f>
        <v>A1D3</v>
      </c>
      <c r="AC194" s="9" t="str">
        <f>INDEX(新汉化!$P:$P,MATCH(中文转码!AC194,新汉化!$Q:$Q,0))</f>
        <v>C4B5</v>
      </c>
      <c r="AD194" s="9" t="str">
        <f>INDEX(新汉化!$P:$P,MATCH(中文转码!AD194,新汉化!$Q:$Q,0))</f>
        <v>A6B1</v>
      </c>
      <c r="AE194" s="9" t="str">
        <f>INDEX(新汉化!$P:$P,MATCH(中文转码!AE194,新汉化!$Q:$Q,0))</f>
        <v>C9BF</v>
      </c>
      <c r="AF194" s="9" t="str">
        <f>INDEX(新汉化!$P:$P,MATCH(中文转码!AF194,新汉化!$Q:$Q,0))</f>
        <v>CEC3</v>
      </c>
      <c r="AG194" s="9" t="str">
        <f>INDEX(新汉化!$P:$P,MATCH(中文转码!AG194,新汉化!$Q:$Q,0))</f>
        <v>8038</v>
      </c>
      <c r="AH194" s="9" t="str">
        <f>INDEX(新汉化!$P:$P,MATCH(中文转码!AH194,新汉化!$Q:$Q,0))</f>
        <v>0000</v>
      </c>
      <c r="AI194" s="9" t="str">
        <f>INDEX(新汉化!$P:$P,MATCH(中文转码!AI194,新汉化!$Q:$Q,0))</f>
        <v>0000</v>
      </c>
      <c r="AJ194" s="9" t="str">
        <f>INDEX(新汉化!$P:$P,MATCH(中文转码!AJ194,新汉化!$Q:$Q,0))</f>
        <v>0000</v>
      </c>
      <c r="AK194" s="9" t="str">
        <f>INDEX(新汉化!$P:$P,MATCH(中文转码!AK194,新汉化!$Q:$Q,0))</f>
        <v>0000</v>
      </c>
      <c r="AL194" s="9" t="str">
        <f>INDEX(新汉化!$P:$P,MATCH(中文转码!AL194,新汉化!$Q:$Q,0))</f>
        <v>0000</v>
      </c>
      <c r="AM194" s="9" t="str">
        <f>INDEX(新汉化!$P:$P,MATCH(中文转码!AM194,新汉化!$Q:$Q,0))</f>
        <v>0000</v>
      </c>
      <c r="AN194" s="9" t="str">
        <f>INDEX(新汉化!$P:$P,MATCH(中文转码!AN194,新汉化!$Q:$Q,0))</f>
        <v>0000</v>
      </c>
      <c r="AO194" s="9" t="str">
        <f>INDEX(新汉化!$P:$P,MATCH(中文转码!AO194,新汉化!$Q:$Q,0))</f>
        <v>0000</v>
      </c>
      <c r="AP194" s="9" t="str">
        <f>INDEX(新汉化!$P:$P,MATCH(中文转码!AP194,新汉化!$Q:$Q,0))</f>
        <v>0000</v>
      </c>
      <c r="AQ194" s="9" t="str">
        <f>INDEX(新汉化!$P:$P,MATCH(中文转码!AQ194,新汉化!$Q:$Q,0))</f>
        <v>0000</v>
      </c>
      <c r="AR194" s="9" t="str">
        <f>INDEX(新汉化!$P:$P,MATCH(中文转码!AR194,新汉化!$Q:$Q,0))</f>
        <v>0000</v>
      </c>
      <c r="AS194" s="8" t="str">
        <f>INDEX(新汉化!$P:$P,MATCH(中文转码!AS194,新汉化!$Q:$Q,0))</f>
        <v>0000</v>
      </c>
      <c r="AT194" s="7" t="str">
        <f>INDEX(新汉化!$P:$P,MATCH(中文转码!AT194,新汉化!$Q:$Q,0))</f>
        <v>FDCC</v>
      </c>
      <c r="AU194" s="9" t="str">
        <f>INDEX(新汉化!$P:$P,MATCH(中文转码!AU194,新汉化!$Q:$Q,0))</f>
        <v>B5CB</v>
      </c>
      <c r="AV194" s="9" t="str">
        <f>INDEX(新汉化!$P:$P,MATCH(中文转码!AV194,新汉化!$Q:$Q,0))</f>
        <v>C039</v>
      </c>
      <c r="AW194" s="9" t="str">
        <f>INDEX(新汉化!$P:$P,MATCH(中文转码!AW194,新汉化!$Q:$Q,0))</f>
        <v>E7C8</v>
      </c>
      <c r="AX194" s="9" t="str">
        <f>INDEX(新汉化!$P:$P,MATCH(中文转码!AX194,新汉化!$Q:$Q,0))</f>
        <v>FBB9</v>
      </c>
      <c r="AY194" s="9" t="str">
        <f>INDEX(新汉化!$P:$P,MATCH(中文转码!AY194,新汉化!$Q:$Q,0))</f>
        <v>EDC9</v>
      </c>
      <c r="AZ194" s="9" t="str">
        <f>INDEX(新汉化!$P:$P,MATCH(中文转码!AZ194,新汉化!$Q:$Q,0))</f>
        <v>E5CC</v>
      </c>
      <c r="BA194" s="9" t="str">
        <f>INDEX(新汉化!$P:$P,MATCH(中文转码!BA194,新汉化!$Q:$Q,0))</f>
        <v>DAD4</v>
      </c>
      <c r="BB194" s="9" t="str">
        <f>INDEX(新汉化!$P:$P,MATCH(中文转码!BB194,新汉化!$Q:$Q,0))</f>
        <v>BDD5</v>
      </c>
      <c r="BC194" s="9" t="str">
        <f>INDEX(新汉化!$P:$P,MATCH(中文转码!BC194,新汉化!$Q:$Q,0))</f>
        <v>B7B6</v>
      </c>
      <c r="BD194" s="9" t="str">
        <f>INDEX(新汉化!$P:$P,MATCH(中文转码!BD194,新汉化!$Q:$Q,0))</f>
        <v>D0D6</v>
      </c>
      <c r="BE194" s="9" t="str">
        <f>INDEX(新汉化!$P:$P,MATCH(中文转码!BE194,新汉化!$Q:$Q,0))</f>
        <v>F0CB</v>
      </c>
      <c r="BF194" s="9" t="str">
        <f>INDEX(新汉化!$P:$P,MATCH(中文转码!BF194,新汉化!$Q:$Q,0))</f>
        <v>B5BB</v>
      </c>
      <c r="BG194" s="9" t="str">
        <f>INDEX(新汉化!$P:$P,MATCH(中文转码!BG194,新汉化!$Q:$Q,0))</f>
        <v>C039</v>
      </c>
      <c r="BH194" s="9" t="str">
        <f>INDEX(新汉化!$P:$P,MATCH(中文转码!BH194,新汉化!$Q:$Q,0))</f>
        <v>0000</v>
      </c>
      <c r="BI194" s="9" t="str">
        <f>INDEX(新汉化!$P:$P,MATCH(中文转码!BI194,新汉化!$Q:$Q,0))</f>
        <v>0000</v>
      </c>
      <c r="BJ194" s="9" t="str">
        <f>INDEX(新汉化!$P:$P,MATCH(中文转码!BJ194,新汉化!$Q:$Q,0))</f>
        <v>0000</v>
      </c>
      <c r="BK194" s="9" t="str">
        <f>INDEX(新汉化!$P:$P,MATCH(中文转码!BK194,新汉化!$Q:$Q,0))</f>
        <v>0000</v>
      </c>
      <c r="BL194" s="9" t="str">
        <f>INDEX(新汉化!$P:$P,MATCH(中文转码!BL194,新汉化!$Q:$Q,0))</f>
        <v>0000</v>
      </c>
      <c r="BM194" s="9" t="str">
        <f>INDEX(新汉化!$P:$P,MATCH(中文转码!BM194,新汉化!$Q:$Q,0))</f>
        <v>0000</v>
      </c>
      <c r="BN194" s="9" t="str">
        <f>INDEX(新汉化!$P:$P,MATCH(中文转码!BN194,新汉化!$Q:$Q,0))</f>
        <v>0000</v>
      </c>
      <c r="BO194" s="9" t="str">
        <f>INDEX(新汉化!$P:$P,MATCH(中文转码!BO194,新汉化!$Q:$Q,0))</f>
        <v>0000</v>
      </c>
      <c r="BP194" s="9" t="str">
        <f>INDEX(新汉化!$P:$P,MATCH(中文转码!BP194,新汉化!$Q:$Q,0))</f>
        <v>0000</v>
      </c>
      <c r="BQ194" s="8" t="str">
        <f>INDEX(新汉化!$P:$P,MATCH(中文转码!BQ194,新汉化!$Q:$Q,0))</f>
        <v>0000</v>
      </c>
      <c r="BR194" s="7" t="str">
        <f>INDEX(新汉化!$P:$P,MATCH(中文转码!BR194,新汉化!$Q:$Q,0))</f>
        <v>CDBE</v>
      </c>
      <c r="BS194" s="9" t="str">
        <f>INDEX(新汉化!$P:$P,MATCH(中文转码!BS194,新汉化!$Q:$Q,0))</f>
        <v>E1BB</v>
      </c>
      <c r="BT194" s="9" t="str">
        <f>INDEX(新汉化!$P:$P,MATCH(中文转码!BT194,新汉化!$Q:$Q,0))</f>
        <v>D4D7</v>
      </c>
      <c r="BU194" s="9" t="str">
        <f>INDEX(新汉化!$P:$P,MATCH(中文转码!BU194,新汉化!$Q:$Q,0))</f>
        <v>BABC</v>
      </c>
      <c r="BV194" s="9" t="str">
        <f>INDEX(新汉化!$P:$P,MATCH(中文转码!BV194,新汉化!$Q:$Q,0))</f>
        <v>B0D1</v>
      </c>
      <c r="BW194" s="9" t="str">
        <f>INDEX(新汉化!$P:$P,MATCH(中文转码!BW194,新汉化!$Q:$Q,0))</f>
        <v>D2D5</v>
      </c>
      <c r="BX194" s="9" t="str">
        <f>INDEX(新汉化!$P:$P,MATCH(中文转码!BX194,新汉化!$Q:$Q,0))</f>
        <v>C2D0</v>
      </c>
      <c r="BY194" s="9" t="str">
        <f>INDEX(新汉化!$P:$P,MATCH(中文转码!BY194,新汉化!$Q:$Q,0))</f>
        <v>C4B5</v>
      </c>
      <c r="BZ194" s="9" t="str">
        <f>INDEX(新汉化!$P:$P,MATCH(中文转码!BZ194,新汉化!$Q:$Q,0))</f>
        <v>D2D1</v>
      </c>
      <c r="CA194" s="9" t="str">
        <f>INDEX(新汉化!$P:$P,MATCH(中文转码!CA194,新汉化!$Q:$Q,0))</f>
        <v>AFCA</v>
      </c>
      <c r="CB194" s="9" t="str">
        <f>INDEX(新汉化!$P:$P,MATCH(中文转码!CB194,新汉化!$Q:$Q,0))</f>
        <v>B4C0</v>
      </c>
      <c r="CC194" s="9" t="str">
        <f>INDEX(新汉化!$P:$P,MATCH(中文转码!CC194,新汉化!$Q:$Q,0))</f>
        <v>DED0</v>
      </c>
      <c r="CD194" s="9" t="str">
        <f>INDEX(新汉化!$P:$P,MATCH(中文转码!CD194,新汉化!$Q:$Q,0))</f>
        <v>B4B8</v>
      </c>
      <c r="CE194" s="9" t="str">
        <f>INDEX(新汉化!$P:$P,MATCH(中文转码!CE194,新汉化!$Q:$Q,0))</f>
        <v>8038</v>
      </c>
      <c r="CF194" s="9" t="str">
        <f>INDEX(新汉化!$P:$P,MATCH(中文转码!CF194,新汉化!$Q:$Q,0))</f>
        <v>0000</v>
      </c>
      <c r="CG194" s="9" t="str">
        <f>INDEX(新汉化!$P:$P,MATCH(中文转码!CG194,新汉化!$Q:$Q,0))</f>
        <v>0000</v>
      </c>
      <c r="CH194" s="9" t="str">
        <f>INDEX(新汉化!$P:$P,MATCH(中文转码!CH194,新汉化!$Q:$Q,0))</f>
        <v>0000</v>
      </c>
      <c r="CI194" s="9" t="str">
        <f>INDEX(新汉化!$P:$P,MATCH(中文转码!CI194,新汉化!$Q:$Q,0))</f>
        <v>0000</v>
      </c>
      <c r="CJ194" s="9" t="str">
        <f>INDEX(新汉化!$P:$P,MATCH(中文转码!CJ194,新汉化!$Q:$Q,0))</f>
        <v>0000</v>
      </c>
      <c r="CK194" s="9" t="str">
        <f>INDEX(新汉化!$P:$P,MATCH(中文转码!CK194,新汉化!$Q:$Q,0))</f>
        <v>0000</v>
      </c>
      <c r="CL194" s="9" t="str">
        <f>INDEX(新汉化!$P:$P,MATCH(中文转码!CL194,新汉化!$Q:$Q,0))</f>
        <v>0000</v>
      </c>
      <c r="CM194" s="9" t="str">
        <f>INDEX(新汉化!$P:$P,MATCH(中文转码!CM194,新汉化!$Q:$Q,0))</f>
        <v>0000</v>
      </c>
      <c r="CN194" s="9" t="str">
        <f>INDEX(新汉化!$P:$P,MATCH(中文转码!CN194,新汉化!$Q:$Q,0))</f>
        <v>0000</v>
      </c>
      <c r="CO194" s="8" t="str">
        <f>INDEX(新汉化!$P:$P,MATCH(中文转码!CO194,新汉化!$Q:$Q,0))</f>
        <v>0000</v>
      </c>
      <c r="CP194" s="13" t="str">
        <f>日文原码!CP194</f>
        <v>0000</v>
      </c>
    </row>
    <row r="195" spans="1:94">
      <c r="A195" s="7" t="str">
        <f>日文原码!A195</f>
        <v>0100</v>
      </c>
      <c r="B195" t="str">
        <f>日文原码!B195</f>
        <v>0900</v>
      </c>
      <c r="C195" s="8" t="str">
        <f>日文原码!C195</f>
        <v>0400</v>
      </c>
      <c r="D195" s="7" t="str">
        <f>日文原码!D195</f>
        <v>0A00</v>
      </c>
      <c r="E195" t="str">
        <f>日文原码!E195</f>
        <v>0A00</v>
      </c>
      <c r="F195" t="str">
        <f>日文原码!F195</f>
        <v>0100</v>
      </c>
      <c r="G195" s="8" t="str">
        <f>日文原码!G195</f>
        <v>0800</v>
      </c>
      <c r="H195" t="str">
        <f>日文原码!H195</f>
        <v>0100</v>
      </c>
      <c r="I195" t="str">
        <f>日文原码!I195</f>
        <v>0700</v>
      </c>
      <c r="J195" t="str">
        <f>日文原码!J195</f>
        <v>0500</v>
      </c>
      <c r="K195" t="str">
        <f>日文原码!K195</f>
        <v>0000</v>
      </c>
      <c r="L195" s="7" t="str">
        <f>INDEX(新汉化!$P:$P,MATCH(中文转码!L195,新汉化!$Q:$Q,0))</f>
        <v>D7C0</v>
      </c>
      <c r="M195" s="9" t="str">
        <f>INDEX(新汉化!$P:$P,MATCH(中文转码!M195,新汉化!$Q:$Q,0))</f>
        <v>AABC</v>
      </c>
      <c r="N195" s="9" t="str">
        <f>INDEX(新汉化!$P:$P,MATCH(中文转码!N195,新汉化!$Q:$Q,0))</f>
        <v>ACB0</v>
      </c>
      <c r="O195" s="9" t="str">
        <f>INDEX(新汉化!$P:$P,MATCH(中文转码!O195,新汉化!$Q:$Q,0))</f>
        <v>B9CB</v>
      </c>
      <c r="P195" s="8" t="str">
        <f>INDEX(新汉化!$P:$P,MATCH(中文转码!P195,新汉化!$Q:$Q,0))</f>
        <v>0000</v>
      </c>
      <c r="Q195" s="7" t="str">
        <f>INDEX(新汉化!$P:$P,MATCH(中文转码!Q195,新汉化!$Q:$Q,0))</f>
        <v>A1F8</v>
      </c>
      <c r="R195" s="9" t="str">
        <f>INDEX(新汉化!$P:$P,MATCH(中文转码!R195,新汉化!$Q:$Q,0))</f>
        <v>A1F8</v>
      </c>
      <c r="S195" s="9" t="str">
        <f>INDEX(新汉化!$P:$P,MATCH(中文转码!S195,新汉化!$Q:$Q,0))</f>
        <v>F9B1</v>
      </c>
      <c r="T195" s="9" t="str">
        <f>INDEX(新汉化!$P:$P,MATCH(中文转码!T195,新汉化!$Q:$Q,0))</f>
        <v>BDC9</v>
      </c>
      <c r="U195" s="8" t="str">
        <f>INDEX(新汉化!$P:$P,MATCH(中文转码!U195,新汉化!$Q:$Q,0))</f>
        <v>A1F8</v>
      </c>
      <c r="V195" s="7" t="str">
        <f>INDEX(新汉化!$P:$P,MATCH(中文转码!V195,新汉化!$Q:$Q,0))</f>
        <v>EDC9</v>
      </c>
      <c r="W195" s="9" t="str">
        <f>INDEX(新汉化!$P:$P,MATCH(中文转码!W195,新汉化!$Q:$Q,0))</f>
        <v>E5CC</v>
      </c>
      <c r="X195" s="9" t="str">
        <f>INDEX(新汉化!$P:$P,MATCH(中文转码!X195,新汉化!$Q:$Q,0))</f>
        <v>BBB1</v>
      </c>
      <c r="Y195" s="9" t="str">
        <f>INDEX(新汉化!$P:$P,MATCH(中文转码!Y195,新汉化!$Q:$Q,0))</f>
        <v>E3C1</v>
      </c>
      <c r="Z195" s="9" t="str">
        <f>INDEX(新汉化!$P:$P,MATCH(中文转码!Z195,新汉化!$Q:$Q,0))</f>
        <v>C2CF</v>
      </c>
      <c r="AA195" s="9" t="str">
        <f>INDEX(新汉化!$P:$P,MATCH(中文转码!AA195,新汉化!$Q:$Q,0))</f>
        <v>C028</v>
      </c>
      <c r="AB195" s="9" t="str">
        <f>INDEX(新汉化!$P:$P,MATCH(中文转码!AB195,新汉化!$Q:$Q,0))</f>
        <v>8028</v>
      </c>
      <c r="AC195" s="9" t="str">
        <f>INDEX(新汉化!$P:$P,MATCH(中文转码!AC195,新汉化!$Q:$Q,0))</f>
        <v>8028</v>
      </c>
      <c r="AD195" s="9" t="str">
        <f>INDEX(新汉化!$P:$P,MATCH(中文转码!AD195,新汉化!$Q:$Q,0))</f>
        <v>C8B6</v>
      </c>
      <c r="AE195" s="9" t="str">
        <f>INDEX(新汉化!$P:$P,MATCH(中文转码!AE195,新汉化!$Q:$Q,0))</f>
        <v>C4B5</v>
      </c>
      <c r="AF195" s="9" t="str">
        <f>INDEX(新汉化!$P:$P,MATCH(中文转码!AF195,新汉化!$Q:$Q,0))</f>
        <v>E4C0</v>
      </c>
      <c r="AG195" s="9" t="str">
        <f>INDEX(新汉化!$P:$P,MATCH(中文转码!AG195,新汉化!$Q:$Q,0))</f>
        <v>F8C6</v>
      </c>
      <c r="AH195" s="9" t="str">
        <f>INDEX(新汉化!$P:$P,MATCH(中文转码!AH195,新汉化!$Q:$Q,0))</f>
        <v>FCB0</v>
      </c>
      <c r="AI195" s="9" t="str">
        <f>INDEX(新汉化!$P:$P,MATCH(中文转码!AI195,新汉化!$Q:$Q,0))</f>
        <v>FCB9</v>
      </c>
      <c r="AJ195" s="9" t="str">
        <f>INDEX(新汉化!$P:$P,MATCH(中文转码!AJ195,新汉化!$Q:$Q,0))</f>
        <v>C5D7</v>
      </c>
      <c r="AK195" s="9" t="str">
        <f>INDEX(新汉化!$P:$P,MATCH(中文转码!AK195,新汉化!$Q:$Q,0))</f>
        <v>8038</v>
      </c>
      <c r="AL195" s="9" t="str">
        <f>INDEX(新汉化!$P:$P,MATCH(中文转码!AL195,新汉化!$Q:$Q,0))</f>
        <v>0000</v>
      </c>
      <c r="AM195" s="9" t="str">
        <f>INDEX(新汉化!$P:$P,MATCH(中文转码!AM195,新汉化!$Q:$Q,0))</f>
        <v>0000</v>
      </c>
      <c r="AN195" s="9" t="str">
        <f>INDEX(新汉化!$P:$P,MATCH(中文转码!AN195,新汉化!$Q:$Q,0))</f>
        <v>0000</v>
      </c>
      <c r="AO195" s="9" t="str">
        <f>INDEX(新汉化!$P:$P,MATCH(中文转码!AO195,新汉化!$Q:$Q,0))</f>
        <v>0000</v>
      </c>
      <c r="AP195" s="9" t="str">
        <f>INDEX(新汉化!$P:$P,MATCH(中文转码!AP195,新汉化!$Q:$Q,0))</f>
        <v>0000</v>
      </c>
      <c r="AQ195" s="9" t="str">
        <f>INDEX(新汉化!$P:$P,MATCH(中文转码!AQ195,新汉化!$Q:$Q,0))</f>
        <v>0000</v>
      </c>
      <c r="AR195" s="9" t="str">
        <f>INDEX(新汉化!$P:$P,MATCH(中文转码!AR195,新汉化!$Q:$Q,0))</f>
        <v>0000</v>
      </c>
      <c r="AS195" s="8" t="str">
        <f>INDEX(新汉化!$P:$P,MATCH(中文转码!AS195,新汉化!$Q:$Q,0))</f>
        <v>0000</v>
      </c>
      <c r="AT195" s="7" t="str">
        <f>INDEX(新汉化!$P:$P,MATCH(中文转码!AT195,新汉化!$Q:$Q,0))</f>
        <v>C4C4</v>
      </c>
      <c r="AU195" s="9" t="str">
        <f>INDEX(新汉化!$P:$P,MATCH(中文转码!AU195,新汉化!$Q:$Q,0))</f>
        <v>C2C5</v>
      </c>
      <c r="AV195" s="9" t="str">
        <f>INDEX(新汉化!$P:$P,MATCH(中文转码!AV195,新汉化!$Q:$Q,0))</f>
        <v>BBD6</v>
      </c>
      <c r="AW195" s="9" t="str">
        <f>INDEX(新汉化!$P:$P,MATCH(中文转码!AW195,新汉化!$Q:$Q,0))</f>
        <v>C7CA</v>
      </c>
      <c r="AX195" s="9" t="str">
        <f>INDEX(新汉化!$P:$P,MATCH(中文转码!AX195,新汉化!$Q:$Q,0))</f>
        <v>D3BD</v>
      </c>
      <c r="AY195" s="9" t="str">
        <f>INDEX(新汉化!$P:$P,MATCH(中文转码!AY195,新汉化!$Q:$Q,0))</f>
        <v>FCBD</v>
      </c>
      <c r="AZ195" s="9" t="str">
        <f>INDEX(新汉化!$P:$P,MATCH(中文转码!AZ195,新汉化!$Q:$Q,0))</f>
        <v>B2D2</v>
      </c>
      <c r="BA195" s="9" t="str">
        <f>INDEX(新汉化!$P:$P,MATCH(中文转码!BA195,新汉化!$Q:$Q,0))</f>
        <v>E1BB</v>
      </c>
      <c r="BB195" s="9" t="str">
        <f>INDEX(新汉化!$P:$P,MATCH(中文转码!BB195,新汉化!$Q:$Q,0))</f>
        <v>BBB1</v>
      </c>
      <c r="BC195" s="9" t="str">
        <f>INDEX(新汉化!$P:$P,MATCH(中文转码!BC195,新汉化!$Q:$Q,0))</f>
        <v>B3B6</v>
      </c>
      <c r="BD195" s="9" t="str">
        <f>INDEX(新汉化!$P:$P,MATCH(中文转码!BD195,新汉化!$Q:$Q,0))</f>
        <v>A1D7</v>
      </c>
      <c r="BE195" s="9" t="str">
        <f>INDEX(新汉化!$P:$P,MATCH(中文转码!BE195,新汉化!$Q:$Q,0))</f>
        <v>8038</v>
      </c>
      <c r="BF195" s="9" t="str">
        <f>INDEX(新汉化!$P:$P,MATCH(中文转码!BF195,新汉化!$Q:$Q,0))</f>
        <v>F9B1</v>
      </c>
      <c r="BG195" s="9" t="str">
        <f>INDEX(新汉化!$P:$P,MATCH(中文转码!BG195,新汉化!$Q:$Q,0))</f>
        <v>B9B9</v>
      </c>
      <c r="BH195" s="9" t="str">
        <f>INDEX(新汉化!$P:$P,MATCH(中文转码!BH195,新汉化!$Q:$Q,0))</f>
        <v>C9B3</v>
      </c>
      <c r="BI195" s="9" t="str">
        <f>INDEX(新汉化!$P:$P,MATCH(中文转码!BI195,新汉化!$Q:$Q,0))</f>
        <v>C4B5</v>
      </c>
      <c r="BJ195" s="9" t="str">
        <f>INDEX(新汉化!$P:$P,MATCH(中文转码!BJ195,新汉化!$Q:$Q,0))</f>
        <v>0000</v>
      </c>
      <c r="BK195" s="9" t="str">
        <f>INDEX(新汉化!$P:$P,MATCH(中文转码!BK195,新汉化!$Q:$Q,0))</f>
        <v>0000</v>
      </c>
      <c r="BL195" s="9" t="str">
        <f>INDEX(新汉化!$P:$P,MATCH(中文转码!BL195,新汉化!$Q:$Q,0))</f>
        <v>0000</v>
      </c>
      <c r="BM195" s="9" t="str">
        <f>INDEX(新汉化!$P:$P,MATCH(中文转码!BM195,新汉化!$Q:$Q,0))</f>
        <v>0000</v>
      </c>
      <c r="BN195" s="9" t="str">
        <f>INDEX(新汉化!$P:$P,MATCH(中文转码!BN195,新汉化!$Q:$Q,0))</f>
        <v>0000</v>
      </c>
      <c r="BO195" s="9" t="str">
        <f>INDEX(新汉化!$P:$P,MATCH(中文转码!BO195,新汉化!$Q:$Q,0))</f>
        <v>0000</v>
      </c>
      <c r="BP195" s="9" t="str">
        <f>INDEX(新汉化!$P:$P,MATCH(中文转码!BP195,新汉化!$Q:$Q,0))</f>
        <v>0000</v>
      </c>
      <c r="BQ195" s="8" t="str">
        <f>INDEX(新汉化!$P:$P,MATCH(中文转码!BQ195,新汉化!$Q:$Q,0))</f>
        <v>0000</v>
      </c>
      <c r="BR195" s="7" t="str">
        <f>INDEX(新汉化!$P:$P,MATCH(中文转码!BR195,新汉化!$Q:$Q,0))</f>
        <v>EDC9</v>
      </c>
      <c r="BS195" s="9" t="str">
        <f>INDEX(新汉化!$P:$P,MATCH(中文转码!BS195,新汉化!$Q:$Q,0))</f>
        <v>E5CC</v>
      </c>
      <c r="BT195" s="9" t="str">
        <f>INDEX(新汉化!$P:$P,MATCH(中文转码!BT195,新汉化!$Q:$Q,0))</f>
        <v>B4BC</v>
      </c>
      <c r="BU195" s="9" t="str">
        <f>INDEX(新汉化!$P:$P,MATCH(中文转码!BU195,新汉化!$Q:$Q,0))</f>
        <v>B9CA</v>
      </c>
      <c r="BV195" s="9" t="str">
        <f>INDEX(新汉化!$P:$P,MATCH(中文转码!BV195,新汉化!$Q:$Q,0))</f>
        <v>DAD4</v>
      </c>
      <c r="BW195" s="9" t="str">
        <f>INDEX(新汉化!$P:$P,MATCH(中文转码!BW195,新汉化!$Q:$Q,0))</f>
        <v>DBC8</v>
      </c>
      <c r="BX195" s="9" t="str">
        <f>INDEX(新汉化!$P:$P,MATCH(中文转码!BX195,新汉化!$Q:$Q,0))</f>
        <v>D2D1</v>
      </c>
      <c r="BY195" s="9" t="str">
        <f>INDEX(新汉化!$P:$P,MATCH(中文转码!BY195,新汉化!$Q:$Q,0))</f>
        <v>D0D6</v>
      </c>
      <c r="BZ195" s="9" t="str">
        <f>INDEX(新汉化!$P:$P,MATCH(中文转码!BZ195,新汉化!$Q:$Q,0))</f>
        <v>B2D2</v>
      </c>
      <c r="CA195" s="9" t="str">
        <f>INDEX(新汉化!$P:$P,MATCH(中文转码!CA195,新汉化!$Q:$Q,0))</f>
        <v>DECE</v>
      </c>
      <c r="CB195" s="9" t="str">
        <f>INDEX(新汉化!$P:$P,MATCH(中文转码!CB195,新汉化!$Q:$Q,0))</f>
        <v>A8B7</v>
      </c>
      <c r="CC195" s="9" t="str">
        <f>INDEX(新汉化!$P:$P,MATCH(中文转码!CC195,新汉化!$Q:$Q,0))</f>
        <v>DAC8</v>
      </c>
      <c r="CD195" s="9" t="str">
        <f>INDEX(新汉化!$P:$P,MATCH(中文转码!CD195,新汉化!$Q:$Q,0))</f>
        <v>AFBB</v>
      </c>
      <c r="CE195" s="9" t="str">
        <f>INDEX(新汉化!$P:$P,MATCH(中文转码!CE195,新汉化!$Q:$Q,0))</f>
        <v>8038</v>
      </c>
      <c r="CF195" s="9" t="str">
        <f>INDEX(新汉化!$P:$P,MATCH(中文转码!CF195,新汉化!$Q:$Q,0))</f>
        <v>0000</v>
      </c>
      <c r="CG195" s="9" t="str">
        <f>INDEX(新汉化!$P:$P,MATCH(中文转码!CG195,新汉化!$Q:$Q,0))</f>
        <v>0000</v>
      </c>
      <c r="CH195" s="9" t="str">
        <f>INDEX(新汉化!$P:$P,MATCH(中文转码!CH195,新汉化!$Q:$Q,0))</f>
        <v>0000</v>
      </c>
      <c r="CI195" s="9" t="str">
        <f>INDEX(新汉化!$P:$P,MATCH(中文转码!CI195,新汉化!$Q:$Q,0))</f>
        <v>0000</v>
      </c>
      <c r="CJ195" s="9" t="str">
        <f>INDEX(新汉化!$P:$P,MATCH(中文转码!CJ195,新汉化!$Q:$Q,0))</f>
        <v>0000</v>
      </c>
      <c r="CK195" s="9" t="str">
        <f>INDEX(新汉化!$P:$P,MATCH(中文转码!CK195,新汉化!$Q:$Q,0))</f>
        <v>0000</v>
      </c>
      <c r="CL195" s="9" t="str">
        <f>INDEX(新汉化!$P:$P,MATCH(中文转码!CL195,新汉化!$Q:$Q,0))</f>
        <v>0000</v>
      </c>
      <c r="CM195" s="9" t="str">
        <f>INDEX(新汉化!$P:$P,MATCH(中文转码!CM195,新汉化!$Q:$Q,0))</f>
        <v>0000</v>
      </c>
      <c r="CN195" s="9" t="str">
        <f>INDEX(新汉化!$P:$P,MATCH(中文转码!CN195,新汉化!$Q:$Q,0))</f>
        <v>0000</v>
      </c>
      <c r="CO195" s="8" t="str">
        <f>INDEX(新汉化!$P:$P,MATCH(中文转码!CO195,新汉化!$Q:$Q,0))</f>
        <v>0000</v>
      </c>
      <c r="CP195" s="13" t="str">
        <f>日文原码!CP195</f>
        <v>0000</v>
      </c>
    </row>
    <row r="196" spans="1:94">
      <c r="A196" s="7" t="str">
        <f>日文原码!A196</f>
        <v>0100</v>
      </c>
      <c r="B196" t="str">
        <f>日文原码!B196</f>
        <v>0900</v>
      </c>
      <c r="C196" s="8" t="str">
        <f>日文原码!C196</f>
        <v>0500</v>
      </c>
      <c r="D196" s="7" t="str">
        <f>日文原码!D196</f>
        <v>0A00</v>
      </c>
      <c r="E196" t="str">
        <f>日文原码!E196</f>
        <v>0A00</v>
      </c>
      <c r="F196" t="str">
        <f>日文原码!F196</f>
        <v>0100</v>
      </c>
      <c r="G196" s="8" t="str">
        <f>日文原码!G196</f>
        <v>0900</v>
      </c>
      <c r="H196" t="str">
        <f>日文原码!H196</f>
        <v>0200</v>
      </c>
      <c r="I196" t="str">
        <f>日文原码!I196</f>
        <v>0000</v>
      </c>
      <c r="J196" t="str">
        <f>日文原码!J196</f>
        <v>0500</v>
      </c>
      <c r="K196" t="str">
        <f>日文原码!K196</f>
        <v>0000</v>
      </c>
      <c r="L196" s="7" t="str">
        <f>INDEX(新汉化!$P:$P,MATCH(中文转码!L196,新汉化!$Q:$Q,0))</f>
        <v>D7C0</v>
      </c>
      <c r="M196" s="9" t="str">
        <f>INDEX(新汉化!$P:$P,MATCH(中文转码!M196,新汉化!$Q:$Q,0))</f>
        <v>AABC</v>
      </c>
      <c r="N196" s="9" t="str">
        <f>INDEX(新汉化!$P:$P,MATCH(中文转码!N196,新汉化!$Q:$Q,0))</f>
        <v>B9CB</v>
      </c>
      <c r="O196" s="9" t="str">
        <f>INDEX(新汉化!$P:$P,MATCH(中文转码!O196,新汉化!$Q:$Q,0))</f>
        <v>E6C6</v>
      </c>
      <c r="P196" s="8" t="str">
        <f>INDEX(新汉化!$P:$P,MATCH(中文转码!P196,新汉化!$Q:$Q,0))</f>
        <v>B3C2</v>
      </c>
      <c r="Q196" s="7" t="str">
        <f>INDEX(新汉化!$P:$P,MATCH(中文转码!Q196,新汉化!$Q:$Q,0))</f>
        <v>A1F8</v>
      </c>
      <c r="R196" s="9" t="str">
        <f>INDEX(新汉化!$P:$P,MATCH(中文转码!R196,新汉化!$Q:$Q,0))</f>
        <v>A1F8</v>
      </c>
      <c r="S196" s="9" t="str">
        <f>INDEX(新汉化!$P:$P,MATCH(中文转码!S196,新汉化!$Q:$Q,0))</f>
        <v>DABA</v>
      </c>
      <c r="T196" s="9" t="str">
        <f>INDEX(新汉化!$P:$P,MATCH(中文转码!T196,新汉化!$Q:$Q,0))</f>
        <v>F0BD</v>
      </c>
      <c r="U196" s="8" t="str">
        <f>INDEX(新汉化!$P:$P,MATCH(中文转码!U196,新汉化!$Q:$Q,0))</f>
        <v>A1F8</v>
      </c>
      <c r="V196" s="7" t="str">
        <f>INDEX(新汉化!$P:$P,MATCH(中文转码!V196,新汉化!$Q:$Q,0))</f>
        <v>B5D3</v>
      </c>
      <c r="W196" s="9" t="str">
        <f>INDEX(新汉化!$P:$P,MATCH(中文转码!W196,新汉化!$Q:$Q,0))</f>
        <v>D0D3</v>
      </c>
      <c r="X196" s="9" t="str">
        <f>INDEX(新汉化!$P:$P,MATCH(中文转码!X196,新汉化!$Q:$Q,0))</f>
        <v>C8B1</v>
      </c>
      <c r="Y196" s="9" t="str">
        <f>INDEX(新汉化!$P:$P,MATCH(中文转码!Y196,新汉化!$Q:$Q,0))</f>
        <v>CEC8</v>
      </c>
      <c r="Z196" s="9" t="str">
        <f>INDEX(新汉化!$P:$P,MATCH(中文转码!Z196,新汉化!$Q:$Q,0))</f>
        <v>CEBA</v>
      </c>
      <c r="AA196" s="9" t="str">
        <f>INDEX(新汉化!$P:$P,MATCH(中文转码!AA196,新汉化!$Q:$Q,0))</f>
        <v>F0BD</v>
      </c>
      <c r="AB196" s="9" t="str">
        <f>INDEX(新汉化!$P:$P,MATCH(中文转码!AB196,新汉化!$Q:$Q,0))</f>
        <v>F4CA</v>
      </c>
      <c r="AC196" s="9" t="str">
        <f>INDEX(新汉化!$P:$P,MATCH(中文转码!AC196,新汉化!$Q:$Q,0))</f>
        <v>BCB6</v>
      </c>
      <c r="AD196" s="9" t="str">
        <f>INDEX(新汉化!$P:$P,MATCH(中文转码!AD196,新汉化!$Q:$Q,0))</f>
        <v>E1BC</v>
      </c>
      <c r="AE196" s="9" t="str">
        <f>INDEX(新汉化!$P:$P,MATCH(中文转码!AE196,新汉化!$Q:$Q,0))</f>
        <v>B2D3</v>
      </c>
      <c r="AF196" s="9" t="str">
        <f>INDEX(新汉化!$P:$P,MATCH(中文转码!AF196,新汉化!$Q:$Q,0))</f>
        <v>C4B5</v>
      </c>
      <c r="AG196" s="9" t="str">
        <f>INDEX(新汉化!$P:$P,MATCH(中文转码!AG196,新汉化!$Q:$Q,0))</f>
        <v>EDC9</v>
      </c>
      <c r="AH196" s="9" t="str">
        <f>INDEX(新汉化!$P:$P,MATCH(中文转码!AH196,新汉化!$Q:$Q,0))</f>
        <v>E5CC</v>
      </c>
      <c r="AI196" s="9" t="str">
        <f>INDEX(新汉化!$P:$P,MATCH(中文转码!AI196,新汉化!$Q:$Q,0))</f>
        <v>8038</v>
      </c>
      <c r="AJ196" s="9" t="str">
        <f>INDEX(新汉化!$P:$P,MATCH(中文转码!AJ196,新汉化!$Q:$Q,0))</f>
        <v>0000</v>
      </c>
      <c r="AK196" s="9" t="str">
        <f>INDEX(新汉化!$P:$P,MATCH(中文转码!AK196,新汉化!$Q:$Q,0))</f>
        <v>0000</v>
      </c>
      <c r="AL196" s="9" t="str">
        <f>INDEX(新汉化!$P:$P,MATCH(中文转码!AL196,新汉化!$Q:$Q,0))</f>
        <v>0000</v>
      </c>
      <c r="AM196" s="9" t="str">
        <f>INDEX(新汉化!$P:$P,MATCH(中文转码!AM196,新汉化!$Q:$Q,0))</f>
        <v>0000</v>
      </c>
      <c r="AN196" s="9" t="str">
        <f>INDEX(新汉化!$P:$P,MATCH(中文转码!AN196,新汉化!$Q:$Q,0))</f>
        <v>0000</v>
      </c>
      <c r="AO196" s="9" t="str">
        <f>INDEX(新汉化!$P:$P,MATCH(中文转码!AO196,新汉化!$Q:$Q,0))</f>
        <v>0000</v>
      </c>
      <c r="AP196" s="9" t="str">
        <f>INDEX(新汉化!$P:$P,MATCH(中文转码!AP196,新汉化!$Q:$Q,0))</f>
        <v>0000</v>
      </c>
      <c r="AQ196" s="9" t="str">
        <f>INDEX(新汉化!$P:$P,MATCH(中文转码!AQ196,新汉化!$Q:$Q,0))</f>
        <v>0000</v>
      </c>
      <c r="AR196" s="9" t="str">
        <f>INDEX(新汉化!$P:$P,MATCH(中文转码!AR196,新汉化!$Q:$Q,0))</f>
        <v>0000</v>
      </c>
      <c r="AS196" s="8" t="str">
        <f>INDEX(新汉化!$P:$P,MATCH(中文转码!AS196,新汉化!$Q:$Q,0))</f>
        <v>0000</v>
      </c>
      <c r="AT196" s="7" t="str">
        <f>INDEX(新汉化!$P:$P,MATCH(中文转码!AT196,新汉化!$Q:$Q,0))</f>
        <v>EDC9</v>
      </c>
      <c r="AU196" s="9" t="str">
        <f>INDEX(新汉化!$P:$P,MATCH(中文转码!AU196,新汉化!$Q:$Q,0))</f>
        <v>E5CC</v>
      </c>
      <c r="AV196" s="9" t="str">
        <f>INDEX(新汉化!$P:$P,MATCH(中文转码!AV196,新汉化!$Q:$Q,0))</f>
        <v>DAC4</v>
      </c>
      <c r="AW196" s="9" t="str">
        <f>INDEX(新汉化!$P:$P,MATCH(中文转码!AW196,新汉化!$Q:$Q,0))</f>
        <v>BFB2</v>
      </c>
      <c r="AX196" s="9" t="str">
        <f>INDEX(新汉化!$P:$P,MATCH(中文转码!AX196,新汉化!$Q:$Q,0))</f>
        <v>C3BA</v>
      </c>
      <c r="AY196" s="9" t="str">
        <f>INDEX(新汉化!$P:$P,MATCH(中文转码!AY196,新汉化!$Q:$Q,0))</f>
        <v>F1CF</v>
      </c>
      <c r="AZ196" s="9" t="str">
        <f>INDEX(新汉化!$P:$P,MATCH(中文转码!AZ196,新汉化!$Q:$Q,0))</f>
        <v>C9B3</v>
      </c>
      <c r="BA196" s="9" t="str">
        <f>INDEX(新汉化!$P:$P,MATCH(中文转码!BA196,新汉化!$Q:$Q,0))</f>
        <v>AACE</v>
      </c>
      <c r="BB196" s="9" t="str">
        <f>INDEX(新汉化!$P:$P,MATCH(中文转码!BB196,新汉化!$Q:$Q,0))</f>
        <v>CBC1</v>
      </c>
      <c r="BC196" s="9" t="str">
        <f>INDEX(新汉化!$P:$P,MATCH(中文转码!BC196,新汉化!$Q:$Q,0))</f>
        <v>D5BF</v>
      </c>
      <c r="BD196" s="9" t="str">
        <f>INDEX(新汉化!$P:$P,MATCH(中文转码!BD196,新汉化!$Q:$Q,0))</f>
        <v>B4B6</v>
      </c>
      <c r="BE196" s="9" t="str">
        <f>INDEX(新汉化!$P:$P,MATCH(中文转码!BE196,新汉化!$Q:$Q,0))</f>
        <v>C039</v>
      </c>
      <c r="BF196" s="9" t="str">
        <f>INDEX(新汉化!$P:$P,MATCH(中文转码!BF196,新汉化!$Q:$Q,0))</f>
        <v>0000</v>
      </c>
      <c r="BG196" s="9" t="str">
        <f>INDEX(新汉化!$P:$P,MATCH(中文转码!BG196,新汉化!$Q:$Q,0))</f>
        <v>0000</v>
      </c>
      <c r="BH196" s="9" t="str">
        <f>INDEX(新汉化!$P:$P,MATCH(中文转码!BH196,新汉化!$Q:$Q,0))</f>
        <v>0000</v>
      </c>
      <c r="BI196" s="9" t="str">
        <f>INDEX(新汉化!$P:$P,MATCH(中文转码!BI196,新汉化!$Q:$Q,0))</f>
        <v>0000</v>
      </c>
      <c r="BJ196" s="9" t="str">
        <f>INDEX(新汉化!$P:$P,MATCH(中文转码!BJ196,新汉化!$Q:$Q,0))</f>
        <v>0000</v>
      </c>
      <c r="BK196" s="9" t="str">
        <f>INDEX(新汉化!$P:$P,MATCH(中文转码!BK196,新汉化!$Q:$Q,0))</f>
        <v>0000</v>
      </c>
      <c r="BL196" s="9" t="str">
        <f>INDEX(新汉化!$P:$P,MATCH(中文转码!BL196,新汉化!$Q:$Q,0))</f>
        <v>0000</v>
      </c>
      <c r="BM196" s="9" t="str">
        <f>INDEX(新汉化!$P:$P,MATCH(中文转码!BM196,新汉化!$Q:$Q,0))</f>
        <v>0000</v>
      </c>
      <c r="BN196" s="9" t="str">
        <f>INDEX(新汉化!$P:$P,MATCH(中文转码!BN196,新汉化!$Q:$Q,0))</f>
        <v>0000</v>
      </c>
      <c r="BO196" s="9" t="str">
        <f>INDEX(新汉化!$P:$P,MATCH(中文转码!BO196,新汉化!$Q:$Q,0))</f>
        <v>0000</v>
      </c>
      <c r="BP196" s="9" t="str">
        <f>INDEX(新汉化!$P:$P,MATCH(中文转码!BP196,新汉化!$Q:$Q,0))</f>
        <v>0000</v>
      </c>
      <c r="BQ196" s="8" t="str">
        <f>INDEX(新汉化!$P:$P,MATCH(中文转码!BQ196,新汉化!$Q:$Q,0))</f>
        <v>0000</v>
      </c>
      <c r="BR196" s="7" t="str">
        <f>INDEX(新汉化!$P:$P,MATCH(中文转码!BR196,新汉化!$Q:$Q,0))</f>
        <v>BBB2</v>
      </c>
      <c r="BS196" s="9" t="str">
        <f>INDEX(新汉化!$P:$P,MATCH(中文转码!BS196,新汉化!$Q:$Q,0))</f>
        <v>E5C7</v>
      </c>
      <c r="BT196" s="9" t="str">
        <f>INDEX(新汉化!$P:$P,MATCH(中文转码!BT196,新汉化!$Q:$Q,0))</f>
        <v>FEB3</v>
      </c>
      <c r="BU196" s="9" t="str">
        <f>INDEX(新汉化!$P:$P,MATCH(中文转码!BU196,新汉化!$Q:$Q,0))</f>
        <v>C3B8</v>
      </c>
      <c r="BV196" s="9" t="str">
        <f>INDEX(新汉化!$P:$P,MATCH(中文转码!BV196,新汉化!$Q:$Q,0))</f>
        <v>A6B1</v>
      </c>
      <c r="BW196" s="9" t="str">
        <f>INDEX(新汉化!$P:$P,MATCH(中文转码!BW196,新汉化!$Q:$Q,0))</f>
        <v>C9BF</v>
      </c>
      <c r="BX196" s="9" t="str">
        <f>INDEX(新汉化!$P:$P,MATCH(中文转码!BX196,新汉化!$Q:$Q,0))</f>
        <v>CEC3</v>
      </c>
      <c r="BY196" s="9" t="str">
        <f>INDEX(新汉化!$P:$P,MATCH(中文转码!BY196,新汉化!$Q:$Q,0))</f>
        <v>D4D2</v>
      </c>
      <c r="BZ196" s="9" t="str">
        <f>INDEX(新汉化!$P:$P,MATCH(中文转码!BZ196,新汉化!$Q:$Q,0))</f>
        <v>B2CA</v>
      </c>
      <c r="CA196" s="9" t="str">
        <f>INDEX(新汉化!$P:$P,MATCH(中文转码!CA196,新汉化!$Q:$Q,0))</f>
        <v>B4C3</v>
      </c>
      <c r="CB196" s="9" t="str">
        <f>INDEX(新汉化!$P:$P,MATCH(中文转码!CB196,新汉化!$Q:$Q,0))</f>
        <v>AACE</v>
      </c>
      <c r="CC196" s="9" t="str">
        <f>INDEX(新汉化!$P:$P,MATCH(中文转码!CC196,新汉化!$Q:$Q,0))</f>
        <v>B3CA</v>
      </c>
      <c r="CD196" s="9" t="str">
        <f>INDEX(新汉化!$P:$P,MATCH(中文转码!CD196,新汉化!$Q:$Q,0))</f>
        <v>8038</v>
      </c>
      <c r="CE196" s="9" t="str">
        <f>INDEX(新汉化!$P:$P,MATCH(中文转码!CE196,新汉化!$Q:$Q,0))</f>
        <v>0000</v>
      </c>
      <c r="CF196" s="9" t="str">
        <f>INDEX(新汉化!$P:$P,MATCH(中文转码!CF196,新汉化!$Q:$Q,0))</f>
        <v>0000</v>
      </c>
      <c r="CG196" s="9" t="str">
        <f>INDEX(新汉化!$P:$P,MATCH(中文转码!CG196,新汉化!$Q:$Q,0))</f>
        <v>0000</v>
      </c>
      <c r="CH196" s="9" t="str">
        <f>INDEX(新汉化!$P:$P,MATCH(中文转码!CH196,新汉化!$Q:$Q,0))</f>
        <v>0000</v>
      </c>
      <c r="CI196" s="9" t="str">
        <f>INDEX(新汉化!$P:$P,MATCH(中文转码!CI196,新汉化!$Q:$Q,0))</f>
        <v>0000</v>
      </c>
      <c r="CJ196" s="9" t="str">
        <f>INDEX(新汉化!$P:$P,MATCH(中文转码!CJ196,新汉化!$Q:$Q,0))</f>
        <v>0000</v>
      </c>
      <c r="CK196" s="9" t="str">
        <f>INDEX(新汉化!$P:$P,MATCH(中文转码!CK196,新汉化!$Q:$Q,0))</f>
        <v>0000</v>
      </c>
      <c r="CL196" s="9" t="str">
        <f>INDEX(新汉化!$P:$P,MATCH(中文转码!CL196,新汉化!$Q:$Q,0))</f>
        <v>0000</v>
      </c>
      <c r="CM196" s="9" t="str">
        <f>INDEX(新汉化!$P:$P,MATCH(中文转码!CM196,新汉化!$Q:$Q,0))</f>
        <v>0000</v>
      </c>
      <c r="CN196" s="9" t="str">
        <f>INDEX(新汉化!$P:$P,MATCH(中文转码!CN196,新汉化!$Q:$Q,0))</f>
        <v>0000</v>
      </c>
      <c r="CO196" s="8" t="str">
        <f>INDEX(新汉化!$P:$P,MATCH(中文转码!CO196,新汉化!$Q:$Q,0))</f>
        <v>0000</v>
      </c>
      <c r="CP196" s="13" t="str">
        <f>日文原码!CP196</f>
        <v>0000</v>
      </c>
    </row>
    <row r="197" spans="1:94">
      <c r="A197" s="7" t="str">
        <f>日文原码!A197</f>
        <v>0100</v>
      </c>
      <c r="B197" t="str">
        <f>日文原码!B197</f>
        <v>0900</v>
      </c>
      <c r="C197" s="8" t="str">
        <f>日文原码!C197</f>
        <v>0600</v>
      </c>
      <c r="D197" s="7" t="str">
        <f>日文原码!D197</f>
        <v>0A00</v>
      </c>
      <c r="E197" t="str">
        <f>日文原码!E197</f>
        <v>0A00</v>
      </c>
      <c r="F197" t="str">
        <f>日文原码!F197</f>
        <v>0100</v>
      </c>
      <c r="G197" s="8" t="str">
        <f>日文原码!G197</f>
        <v>0400</v>
      </c>
      <c r="H197" t="str">
        <f>日文原码!H197</f>
        <v>0A00</v>
      </c>
      <c r="I197" t="str">
        <f>日文原码!I197</f>
        <v>0400</v>
      </c>
      <c r="J197" t="str">
        <f>日文原码!J197</f>
        <v>0000</v>
      </c>
      <c r="K197" t="str">
        <f>日文原码!K197</f>
        <v>0000</v>
      </c>
      <c r="L197" s="7" t="str">
        <f>INDEX(新汉化!$P:$P,MATCH(中文转码!L197,新汉化!$Q:$Q,0))</f>
        <v>ADC0</v>
      </c>
      <c r="M197" s="9" t="str">
        <f>INDEX(新汉化!$P:$P,MATCH(中文转码!M197,新汉化!$Q:$Q,0))</f>
        <v>DBB5</v>
      </c>
      <c r="N197" s="9" t="str">
        <f>INDEX(新汉化!$P:$P,MATCH(中文转码!N197,新汉化!$Q:$Q,0))</f>
        <v>C7D1</v>
      </c>
      <c r="O197" s="9" t="str">
        <f>INDEX(新汉化!$P:$P,MATCH(中文转码!O197,新汉化!$Q:$Q,0))</f>
        <v>B9CB</v>
      </c>
      <c r="P197" s="8" t="str">
        <f>INDEX(新汉化!$P:$P,MATCH(中文转码!P197,新汉化!$Q:$Q,0))</f>
        <v>0000</v>
      </c>
      <c r="Q197" s="7" t="str">
        <f>INDEX(新汉化!$P:$P,MATCH(中文转码!Q197,新汉化!$Q:$Q,0))</f>
        <v>A1F8</v>
      </c>
      <c r="R197" s="9" t="str">
        <f>INDEX(新汉化!$P:$P,MATCH(中文转码!R197,新汉化!$Q:$Q,0))</f>
        <v>A1F8</v>
      </c>
      <c r="S197" s="9" t="str">
        <f>INDEX(新汉化!$P:$P,MATCH(中文转码!S197,新汉化!$Q:$Q,0))</f>
        <v>DECE</v>
      </c>
      <c r="T197" s="9" t="str">
        <f>INDEX(新汉化!$P:$P,MATCH(中文转码!T197,新汉化!$Q:$Q,0))</f>
        <v>DECF</v>
      </c>
      <c r="U197" s="8" t="str">
        <f>INDEX(新汉化!$P:$P,MATCH(中文转码!U197,新汉化!$Q:$Q,0))</f>
        <v>A1F8</v>
      </c>
      <c r="V197" s="7" t="str">
        <f>INDEX(新汉化!$P:$P,MATCH(中文转码!V197,新汉化!$Q:$Q,0))</f>
        <v>C7D6</v>
      </c>
      <c r="W197" s="9" t="str">
        <f>INDEX(新汉化!$P:$P,MATCH(中文转码!W197,新汉化!$Q:$Q,0))</f>
        <v>CCC9</v>
      </c>
      <c r="X197" s="9" t="str">
        <f>INDEX(新汉化!$P:$P,MATCH(中文转码!X197,新汉化!$Q:$Q,0))</f>
        <v>DCBA</v>
      </c>
      <c r="Y197" s="9" t="str">
        <f>INDEX(新汉化!$P:$P,MATCH(中文转码!Y197,新汉化!$Q:$Q,0))</f>
        <v>DFB8</v>
      </c>
      <c r="Z197" s="9" t="str">
        <f>INDEX(新汉化!$P:$P,MATCH(中文转码!Z197,新汉化!$Q:$Q,0))</f>
        <v>C039</v>
      </c>
      <c r="AA197" s="9" t="str">
        <f>INDEX(新汉化!$P:$P,MATCH(中文转码!AA197,新汉化!$Q:$Q,0))</f>
        <v>DCC4</v>
      </c>
      <c r="AB197" s="9" t="str">
        <f>INDEX(新汉化!$P:$P,MATCH(中文转码!AB197,新汉化!$Q:$Q,0))</f>
        <v>EDC0</v>
      </c>
      <c r="AC197" s="9" t="str">
        <f>INDEX(新汉化!$P:$P,MATCH(中文转码!AC197,新汉化!$Q:$Q,0))</f>
        <v>E2BD</v>
      </c>
      <c r="AD197" s="9" t="str">
        <f>INDEX(新汉化!$P:$P,MATCH(中文转码!AD197,新汉化!$Q:$Q,0))</f>
        <v>CBC8</v>
      </c>
      <c r="AE197" s="9" t="str">
        <f>INDEX(新汉化!$P:$P,MATCH(中文转码!AE197,新汉化!$Q:$Q,0))</f>
        <v>E0C0</v>
      </c>
      <c r="AF197" s="9" t="str">
        <f>INDEX(新汉化!$P:$P,MATCH(中文转码!AF197,新汉化!$Q:$Q,0))</f>
        <v>C4B5</v>
      </c>
      <c r="AG197" s="9" t="str">
        <f>INDEX(新汉化!$P:$P,MATCH(中文转码!AG197,新汉化!$Q:$Q,0))</f>
        <v>EFD3</v>
      </c>
      <c r="AH197" s="9" t="str">
        <f>INDEX(新汉化!$P:$P,MATCH(中文转码!AH197,新汉化!$Q:$Q,0))</f>
        <v>D4D1</v>
      </c>
      <c r="AI197" s="9" t="str">
        <f>INDEX(新汉化!$P:$P,MATCH(中文转码!AI197,新汉化!$Q:$Q,0))</f>
        <v>8038</v>
      </c>
      <c r="AJ197" s="9" t="str">
        <f>INDEX(新汉化!$P:$P,MATCH(中文转码!AJ197,新汉化!$Q:$Q,0))</f>
        <v>0000</v>
      </c>
      <c r="AK197" s="9" t="str">
        <f>INDEX(新汉化!$P:$P,MATCH(中文转码!AK197,新汉化!$Q:$Q,0))</f>
        <v>0000</v>
      </c>
      <c r="AL197" s="9" t="str">
        <f>INDEX(新汉化!$P:$P,MATCH(中文转码!AL197,新汉化!$Q:$Q,0))</f>
        <v>0000</v>
      </c>
      <c r="AM197" s="9" t="str">
        <f>INDEX(新汉化!$P:$P,MATCH(中文转码!AM197,新汉化!$Q:$Q,0))</f>
        <v>0000</v>
      </c>
      <c r="AN197" s="9" t="str">
        <f>INDEX(新汉化!$P:$P,MATCH(中文转码!AN197,新汉化!$Q:$Q,0))</f>
        <v>0000</v>
      </c>
      <c r="AO197" s="9" t="str">
        <f>INDEX(新汉化!$P:$P,MATCH(中文转码!AO197,新汉化!$Q:$Q,0))</f>
        <v>0000</v>
      </c>
      <c r="AP197" s="9" t="str">
        <f>INDEX(新汉化!$P:$P,MATCH(中文转码!AP197,新汉化!$Q:$Q,0))</f>
        <v>0000</v>
      </c>
      <c r="AQ197" s="9" t="str">
        <f>INDEX(新汉化!$P:$P,MATCH(中文转码!AQ197,新汉化!$Q:$Q,0))</f>
        <v>0000</v>
      </c>
      <c r="AR197" s="9" t="str">
        <f>INDEX(新汉化!$P:$P,MATCH(中文转码!AR197,新汉化!$Q:$Q,0))</f>
        <v>0000</v>
      </c>
      <c r="AS197" s="8" t="str">
        <f>INDEX(新汉化!$P:$P,MATCH(中文转码!AS197,新汉化!$Q:$Q,0))</f>
        <v>0000</v>
      </c>
      <c r="AT197" s="7" t="str">
        <f>INDEX(新汉化!$P:$P,MATCH(中文转码!AT197,新汉化!$Q:$Q,0))</f>
        <v>E1BB</v>
      </c>
      <c r="AU197" s="9" t="str">
        <f>INDEX(新汉化!$P:$P,MATCH(中文转码!AU197,新汉化!$Q:$Q,0))</f>
        <v>C3D3</v>
      </c>
      <c r="AV197" s="9" t="str">
        <f>INDEX(新汉化!$P:$P,MATCH(中文转码!AV197,新汉化!$Q:$Q,0))</f>
        <v>A3B2</v>
      </c>
      <c r="AW197" s="9" t="str">
        <f>INDEX(新汉化!$P:$P,MATCH(中文转码!AW197,新汉化!$Q:$Q,0))</f>
        <v>A7C1</v>
      </c>
      <c r="AX197" s="9" t="str">
        <f>INDEX(新汉化!$P:$P,MATCH(中文转码!AX197,新汉化!$Q:$Q,0))</f>
        <v>E3B0</v>
      </c>
      <c r="AY197" s="9" t="str">
        <f>INDEX(新汉化!$P:$P,MATCH(中文转码!AY197,新汉化!$Q:$Q,0))</f>
        <v>C4B5</v>
      </c>
      <c r="AZ197" s="9" t="str">
        <f>INDEX(新汉化!$P:$P,MATCH(中文转码!AZ197,新汉化!$Q:$Q,0))</f>
        <v>F0D3</v>
      </c>
      <c r="BA197" s="9" t="str">
        <f>INDEX(新汉化!$P:$P,MATCH(中文转码!BA197,新汉化!$Q:$Q,0))</f>
        <v>ABC3</v>
      </c>
      <c r="BB197" s="9" t="str">
        <f>INDEX(新汉化!$P:$P,MATCH(中文转码!BB197,新汉化!$Q:$Q,0))</f>
        <v>FCB0</v>
      </c>
      <c r="BC197" s="9" t="str">
        <f>INDEX(新汉化!$P:$P,MATCH(中文转码!BC197,新汉化!$Q:$Q,0))</f>
        <v>FCB9</v>
      </c>
      <c r="BD197" s="9" t="str">
        <f>INDEX(新汉化!$P:$P,MATCH(中文转码!BD197,新汉化!$Q:$Q,0))</f>
        <v>EDC9</v>
      </c>
      <c r="BE197" s="9" t="str">
        <f>INDEX(新汉化!$P:$P,MATCH(中文转码!BE197,新汉化!$Q:$Q,0))</f>
        <v>E5CC</v>
      </c>
      <c r="BF197" s="9" t="str">
        <f>INDEX(新汉化!$P:$P,MATCH(中文转码!BF197,新汉化!$Q:$Q,0))</f>
        <v>C039</v>
      </c>
      <c r="BG197" s="9" t="str">
        <f>INDEX(新汉化!$P:$P,MATCH(中文转码!BG197,新汉化!$Q:$Q,0))</f>
        <v>0000</v>
      </c>
      <c r="BH197" s="9" t="str">
        <f>INDEX(新汉化!$P:$P,MATCH(中文转码!BH197,新汉化!$Q:$Q,0))</f>
        <v>0000</v>
      </c>
      <c r="BI197" s="9" t="str">
        <f>INDEX(新汉化!$P:$P,MATCH(中文转码!BI197,新汉化!$Q:$Q,0))</f>
        <v>0000</v>
      </c>
      <c r="BJ197" s="9" t="str">
        <f>INDEX(新汉化!$P:$P,MATCH(中文转码!BJ197,新汉化!$Q:$Q,0))</f>
        <v>0000</v>
      </c>
      <c r="BK197" s="9" t="str">
        <f>INDEX(新汉化!$P:$P,MATCH(中文转码!BK197,新汉化!$Q:$Q,0))</f>
        <v>0000</v>
      </c>
      <c r="BL197" s="9" t="str">
        <f>INDEX(新汉化!$P:$P,MATCH(中文转码!BL197,新汉化!$Q:$Q,0))</f>
        <v>0000</v>
      </c>
      <c r="BM197" s="9" t="str">
        <f>INDEX(新汉化!$P:$P,MATCH(中文转码!BM197,新汉化!$Q:$Q,0))</f>
        <v>0000</v>
      </c>
      <c r="BN197" s="9" t="str">
        <f>INDEX(新汉化!$P:$P,MATCH(中文转码!BN197,新汉化!$Q:$Q,0))</f>
        <v>0000</v>
      </c>
      <c r="BO197" s="9" t="str">
        <f>INDEX(新汉化!$P:$P,MATCH(中文转码!BO197,新汉化!$Q:$Q,0))</f>
        <v>0000</v>
      </c>
      <c r="BP197" s="9" t="str">
        <f>INDEX(新汉化!$P:$P,MATCH(中文转码!BP197,新汉化!$Q:$Q,0))</f>
        <v>0000</v>
      </c>
      <c r="BQ197" s="8" t="str">
        <f>INDEX(新汉化!$P:$P,MATCH(中文转码!BQ197,新汉化!$Q:$Q,0))</f>
        <v>0000</v>
      </c>
      <c r="BR197" s="7" t="str">
        <f>INDEX(新汉化!$P:$P,MATCH(中文转码!BR197,新汉化!$Q:$Q,0))</f>
        <v>EEC1</v>
      </c>
      <c r="BS197" s="9" t="str">
        <f>INDEX(新汉化!$P:$P,MATCH(中文转码!BS197,新汉化!$Q:$Q,0))</f>
        <v>E2B9</v>
      </c>
      <c r="BT197" s="9" t="str">
        <f>INDEX(新汉化!$P:$P,MATCH(中文转码!BT197,新汉化!$Q:$Q,0))</f>
        <v>A2B7</v>
      </c>
      <c r="BU197" s="9" t="str">
        <f>INDEX(新汉化!$P:$P,MATCH(中文转码!BU197,新汉化!$Q:$Q,0))</f>
        <v>FAC9</v>
      </c>
      <c r="BV197" s="9" t="str">
        <f>INDEX(新汉化!$P:$P,MATCH(中文转码!BV197,新汉化!$Q:$Q,0))</f>
        <v>DBD5</v>
      </c>
      <c r="BW197" s="9" t="str">
        <f>INDEX(新汉化!$P:$P,MATCH(中文转码!BW197,新汉化!$Q:$Q,0))</f>
        <v>E4C9</v>
      </c>
      <c r="BX197" s="9" t="str">
        <f>INDEX(新汉化!$P:$P,MATCH(中文转码!BX197,新汉化!$Q:$Q,0))</f>
        <v>B4C0</v>
      </c>
      <c r="BY197" s="9" t="str">
        <f>INDEX(新汉化!$P:$P,MATCH(中文转码!BY197,新汉化!$Q:$Q,0))</f>
        <v>C4B8</v>
      </c>
      <c r="BZ197" s="9" t="str">
        <f>INDEX(新汉化!$P:$P,MATCH(中文转码!BZ197,新汉化!$Q:$Q,0))</f>
        <v>E4B1</v>
      </c>
      <c r="CA197" s="9" t="str">
        <f>INDEX(新汉化!$P:$P,MATCH(中文转码!CA197,新汉化!$Q:$Q,0))</f>
        <v>D4D7</v>
      </c>
      <c r="CB197" s="9" t="str">
        <f>INDEX(新汉化!$P:$P,MATCH(中文转码!CB197,新汉化!$Q:$Q,0))</f>
        <v>BABC</v>
      </c>
      <c r="CC197" s="9" t="str">
        <f>INDEX(新汉化!$P:$P,MATCH(中文转码!CC197,新汉化!$Q:$Q,0))</f>
        <v>C4B5</v>
      </c>
      <c r="CD197" s="9" t="str">
        <f>INDEX(新汉化!$P:$P,MATCH(中文转码!CD197,新汉化!$Q:$Q,0))</f>
        <v>F9D1</v>
      </c>
      <c r="CE197" s="9" t="str">
        <f>INDEX(新汉化!$P:$P,MATCH(中文转码!CE197,新汉化!$Q:$Q,0))</f>
        <v>D3D7</v>
      </c>
      <c r="CF197" s="9" t="str">
        <f>INDEX(新汉化!$P:$P,MATCH(中文转码!CF197,新汉化!$Q:$Q,0))</f>
        <v>8038</v>
      </c>
      <c r="CG197" s="9" t="str">
        <f>INDEX(新汉化!$P:$P,MATCH(中文转码!CG197,新汉化!$Q:$Q,0))</f>
        <v>0000</v>
      </c>
      <c r="CH197" s="9" t="str">
        <f>INDEX(新汉化!$P:$P,MATCH(中文转码!CH197,新汉化!$Q:$Q,0))</f>
        <v>0000</v>
      </c>
      <c r="CI197" s="9" t="str">
        <f>INDEX(新汉化!$P:$P,MATCH(中文转码!CI197,新汉化!$Q:$Q,0))</f>
        <v>0000</v>
      </c>
      <c r="CJ197" s="9" t="str">
        <f>INDEX(新汉化!$P:$P,MATCH(中文转码!CJ197,新汉化!$Q:$Q,0))</f>
        <v>0000</v>
      </c>
      <c r="CK197" s="9" t="str">
        <f>INDEX(新汉化!$P:$P,MATCH(中文转码!CK197,新汉化!$Q:$Q,0))</f>
        <v>0000</v>
      </c>
      <c r="CL197" s="9" t="str">
        <f>INDEX(新汉化!$P:$P,MATCH(中文转码!CL197,新汉化!$Q:$Q,0))</f>
        <v>0000</v>
      </c>
      <c r="CM197" s="9" t="str">
        <f>INDEX(新汉化!$P:$P,MATCH(中文转码!CM197,新汉化!$Q:$Q,0))</f>
        <v>0000</v>
      </c>
      <c r="CN197" s="9" t="str">
        <f>INDEX(新汉化!$P:$P,MATCH(中文转码!CN197,新汉化!$Q:$Q,0))</f>
        <v>0000</v>
      </c>
      <c r="CO197" s="8" t="str">
        <f>INDEX(新汉化!$P:$P,MATCH(中文转码!CO197,新汉化!$Q:$Q,0))</f>
        <v>0000</v>
      </c>
      <c r="CP197" s="13" t="str">
        <f>日文原码!CP197</f>
        <v>0000</v>
      </c>
    </row>
    <row r="198" spans="1:94">
      <c r="A198" s="7" t="str">
        <f>日文原码!A198</f>
        <v>0100</v>
      </c>
      <c r="B198" t="str">
        <f>日文原码!B198</f>
        <v>0900</v>
      </c>
      <c r="C198" s="8" t="str">
        <f>日文原码!C198</f>
        <v>0700</v>
      </c>
      <c r="D198" s="7" t="str">
        <f>日文原码!D198</f>
        <v>0A00</v>
      </c>
      <c r="E198" t="str">
        <f>日文原码!E198</f>
        <v>0A00</v>
      </c>
      <c r="F198" t="str">
        <f>日文原码!F198</f>
        <v>0200</v>
      </c>
      <c r="G198" s="8" t="str">
        <f>日文原码!G198</f>
        <v>0000</v>
      </c>
      <c r="H198" t="str">
        <f>日文原码!H198</f>
        <v>0A00</v>
      </c>
      <c r="I198" t="str">
        <f>日文原码!I198</f>
        <v>0600</v>
      </c>
      <c r="J198" t="str">
        <f>日文原码!J198</f>
        <v>0000</v>
      </c>
      <c r="K198" t="str">
        <f>日文原码!K198</f>
        <v>0000</v>
      </c>
      <c r="L198" s="7" t="str">
        <f>INDEX(新汉化!$P:$P,MATCH(中文转码!L198,新汉化!$Q:$Q,0))</f>
        <v>ADC0</v>
      </c>
      <c r="M198" s="9" t="str">
        <f>INDEX(新汉化!$P:$P,MATCH(中文转码!M198,新汉化!$Q:$Q,0))</f>
        <v>DBB5</v>
      </c>
      <c r="N198" s="9" t="str">
        <f>INDEX(新汉化!$P:$P,MATCH(中文转码!N198,新汉化!$Q:$Q,0))</f>
        <v>B7C5</v>
      </c>
      <c r="O198" s="9" t="str">
        <f>INDEX(新汉化!$P:$P,MATCH(中文转码!O198,新汉化!$Q:$Q,0))</f>
        <v>B9CB</v>
      </c>
      <c r="P198" s="8" t="str">
        <f>INDEX(新汉化!$P:$P,MATCH(中文转码!P198,新汉化!$Q:$Q,0))</f>
        <v>0000</v>
      </c>
      <c r="Q198" s="7" t="str">
        <f>INDEX(新汉化!$P:$P,MATCH(中文转码!Q198,新汉化!$Q:$Q,0))</f>
        <v>A1F8</v>
      </c>
      <c r="R198" s="9" t="str">
        <f>INDEX(新汉化!$P:$P,MATCH(中文转码!R198,新汉化!$Q:$Q,0))</f>
        <v>A1F8</v>
      </c>
      <c r="S198" s="9" t="str">
        <f>INDEX(新汉化!$P:$P,MATCH(中文转码!S198,新汉化!$Q:$Q,0))</f>
        <v>DECE</v>
      </c>
      <c r="T198" s="9" t="str">
        <f>INDEX(新汉化!$P:$P,MATCH(中文转码!T198,新汉化!$Q:$Q,0))</f>
        <v>DECF</v>
      </c>
      <c r="U198" s="8" t="str">
        <f>INDEX(新汉化!$P:$P,MATCH(中文转码!U198,新汉化!$Q:$Q,0))</f>
        <v>A1F8</v>
      </c>
      <c r="V198" s="7" t="str">
        <f>INDEX(新汉化!$P:$P,MATCH(中文转码!V198,新汉化!$Q:$Q,0))</f>
        <v>B5D3</v>
      </c>
      <c r="W198" s="9" t="str">
        <f>INDEX(新汉化!$P:$P,MATCH(中文转码!W198,新汉化!$Q:$Q,0))</f>
        <v>D0D3</v>
      </c>
      <c r="X198" s="9" t="str">
        <f>INDEX(新汉化!$P:$P,MATCH(中文转码!X198,新汉化!$Q:$Q,0))</f>
        <v>ABBD</v>
      </c>
      <c r="Y198" s="9" t="str">
        <f>INDEX(新汉化!$P:$P,MATCH(中文转码!Y198,新汉化!$Q:$Q,0))</f>
        <v>F9CB</v>
      </c>
      <c r="Z198" s="9" t="str">
        <f>INDEX(新汉化!$P:$P,MATCH(中文转码!Z198,新汉化!$Q:$Q,0))</f>
        <v>FBBC</v>
      </c>
      <c r="AA198" s="9" t="str">
        <f>INDEX(新汉化!$P:$P,MATCH(中文转码!AA198,新汉化!$Q:$Q,0))</f>
        <v>F9CB</v>
      </c>
      <c r="AB198" s="9" t="str">
        <f>INDEX(新汉化!$P:$P,MATCH(中文转码!AB198,新汉化!$Q:$Q,0))</f>
        <v>BCCB</v>
      </c>
      <c r="AC198" s="9" t="str">
        <f>INDEX(新汉化!$P:$P,MATCH(中文转码!AC198,新汉化!$Q:$Q,0))</f>
        <v>0000</v>
      </c>
      <c r="AD198" s="9" t="str">
        <f>INDEX(新汉化!$P:$P,MATCH(中文转码!AD198,新汉化!$Q:$Q,0))</f>
        <v>0000</v>
      </c>
      <c r="AE198" s="9" t="str">
        <f>INDEX(新汉化!$P:$P,MATCH(中文转码!AE198,新汉化!$Q:$Q,0))</f>
        <v>0000</v>
      </c>
      <c r="AF198" s="9" t="str">
        <f>INDEX(新汉化!$P:$P,MATCH(中文转码!AF198,新汉化!$Q:$Q,0))</f>
        <v>0000</v>
      </c>
      <c r="AG198" s="9" t="str">
        <f>INDEX(新汉化!$P:$P,MATCH(中文转码!AG198,新汉化!$Q:$Q,0))</f>
        <v>0000</v>
      </c>
      <c r="AH198" s="9" t="str">
        <f>INDEX(新汉化!$P:$P,MATCH(中文转码!AH198,新汉化!$Q:$Q,0))</f>
        <v>0000</v>
      </c>
      <c r="AI198" s="9" t="str">
        <f>INDEX(新汉化!$P:$P,MATCH(中文转码!AI198,新汉化!$Q:$Q,0))</f>
        <v>0000</v>
      </c>
      <c r="AJ198" s="9" t="str">
        <f>INDEX(新汉化!$P:$P,MATCH(中文转码!AJ198,新汉化!$Q:$Q,0))</f>
        <v>0000</v>
      </c>
      <c r="AK198" s="9" t="str">
        <f>INDEX(新汉化!$P:$P,MATCH(中文转码!AK198,新汉化!$Q:$Q,0))</f>
        <v>0000</v>
      </c>
      <c r="AL198" s="9" t="str">
        <f>INDEX(新汉化!$P:$P,MATCH(中文转码!AL198,新汉化!$Q:$Q,0))</f>
        <v>0000</v>
      </c>
      <c r="AM198" s="9" t="str">
        <f>INDEX(新汉化!$P:$P,MATCH(中文转码!AM198,新汉化!$Q:$Q,0))</f>
        <v>0000</v>
      </c>
      <c r="AN198" s="9" t="str">
        <f>INDEX(新汉化!$P:$P,MATCH(中文转码!AN198,新汉化!$Q:$Q,0))</f>
        <v>0000</v>
      </c>
      <c r="AO198" s="9" t="str">
        <f>INDEX(新汉化!$P:$P,MATCH(中文转码!AO198,新汉化!$Q:$Q,0))</f>
        <v>0000</v>
      </c>
      <c r="AP198" s="9" t="str">
        <f>INDEX(新汉化!$P:$P,MATCH(中文转码!AP198,新汉化!$Q:$Q,0))</f>
        <v>0000</v>
      </c>
      <c r="AQ198" s="9" t="str">
        <f>INDEX(新汉化!$P:$P,MATCH(中文转码!AQ198,新汉化!$Q:$Q,0))</f>
        <v>0000</v>
      </c>
      <c r="AR198" s="9" t="str">
        <f>INDEX(新汉化!$P:$P,MATCH(中文转码!AR198,新汉化!$Q:$Q,0))</f>
        <v>0000</v>
      </c>
      <c r="AS198" s="8" t="str">
        <f>INDEX(新汉化!$P:$P,MATCH(中文转码!AS198,新汉化!$Q:$Q,0))</f>
        <v>0000</v>
      </c>
      <c r="AT198" s="7" t="str">
        <f>INDEX(新汉化!$P:$P,MATCH(中文转码!AT198,新汉化!$Q:$Q,0))</f>
        <v>C3D3</v>
      </c>
      <c r="AU198" s="9" t="str">
        <f>INDEX(新汉化!$P:$P,MATCH(中文转码!AU198,新汉化!$Q:$Q,0))</f>
        <v>B0D3</v>
      </c>
      <c r="AV198" s="9" t="str">
        <f>INDEX(新汉化!$P:$P,MATCH(中文转码!AV198,新汉化!$Q:$Q,0))</f>
        <v>F1CF</v>
      </c>
      <c r="AW198" s="9" t="str">
        <f>INDEX(新汉化!$P:$P,MATCH(中文转码!AW198,新汉化!$Q:$Q,0))</f>
        <v>B9D5</v>
      </c>
      <c r="AX198" s="9" t="str">
        <f>INDEX(新汉化!$P:$P,MATCH(中文转码!AX198,新汉化!$Q:$Q,0))</f>
        <v>D6CF</v>
      </c>
      <c r="AY198" s="9" t="str">
        <f>INDEX(新汉化!$P:$P,MATCH(中文转码!AY198,新汉化!$Q:$Q,0))</f>
        <v>F8B8</v>
      </c>
      <c r="AZ198" s="9" t="str">
        <f>INDEX(新汉化!$P:$P,MATCH(中文转码!AZ198,新汉化!$Q:$Q,0))</f>
        <v>D4B6</v>
      </c>
      <c r="BA198" s="9" t="str">
        <f>INDEX(新汉化!$P:$P,MATCH(中文转码!BA198,新汉化!$Q:$Q,0))</f>
        <v>BDB7</v>
      </c>
      <c r="BB198" s="9" t="str">
        <f>INDEX(新汉化!$P:$P,MATCH(中文转码!BB198,新汉化!$Q:$Q,0))</f>
        <v>C4B5</v>
      </c>
      <c r="BC198" s="9" t="str">
        <f>INDEX(新汉化!$P:$P,MATCH(中文转码!BC198,新汉化!$Q:$Q,0))</f>
        <v>DCC4</v>
      </c>
      <c r="BD198" s="9" t="str">
        <f>INDEX(新汉化!$P:$P,MATCH(中文转码!BD198,新汉化!$Q:$Q,0))</f>
        <v>A6C1</v>
      </c>
      <c r="BE198" s="9" t="str">
        <f>INDEX(新汉化!$P:$P,MATCH(中文转码!BE198,新汉化!$Q:$Q,0))</f>
        <v>8038</v>
      </c>
      <c r="BF198" s="9" t="str">
        <f>INDEX(新汉化!$P:$P,MATCH(中文转码!BF198,新汉化!$Q:$Q,0))</f>
        <v>0000</v>
      </c>
      <c r="BG198" s="9" t="str">
        <f>INDEX(新汉化!$P:$P,MATCH(中文转码!BG198,新汉化!$Q:$Q,0))</f>
        <v>0000</v>
      </c>
      <c r="BH198" s="9" t="str">
        <f>INDEX(新汉化!$P:$P,MATCH(中文转码!BH198,新汉化!$Q:$Q,0))</f>
        <v>0000</v>
      </c>
      <c r="BI198" s="9" t="str">
        <f>INDEX(新汉化!$P:$P,MATCH(中文转码!BI198,新汉化!$Q:$Q,0))</f>
        <v>0000</v>
      </c>
      <c r="BJ198" s="9" t="str">
        <f>INDEX(新汉化!$P:$P,MATCH(中文转码!BJ198,新汉化!$Q:$Q,0))</f>
        <v>0000</v>
      </c>
      <c r="BK198" s="9" t="str">
        <f>INDEX(新汉化!$P:$P,MATCH(中文转码!BK198,新汉化!$Q:$Q,0))</f>
        <v>0000</v>
      </c>
      <c r="BL198" s="9" t="str">
        <f>INDEX(新汉化!$P:$P,MATCH(中文转码!BL198,新汉化!$Q:$Q,0))</f>
        <v>0000</v>
      </c>
      <c r="BM198" s="9" t="str">
        <f>INDEX(新汉化!$P:$P,MATCH(中文转码!BM198,新汉化!$Q:$Q,0))</f>
        <v>0000</v>
      </c>
      <c r="BN198" s="9" t="str">
        <f>INDEX(新汉化!$P:$P,MATCH(中文转码!BN198,新汉化!$Q:$Q,0))</f>
        <v>0000</v>
      </c>
      <c r="BO198" s="9" t="str">
        <f>INDEX(新汉化!$P:$P,MATCH(中文转码!BO198,新汉化!$Q:$Q,0))</f>
        <v>0000</v>
      </c>
      <c r="BP198" s="9" t="str">
        <f>INDEX(新汉化!$P:$P,MATCH(中文转码!BP198,新汉化!$Q:$Q,0))</f>
        <v>0000</v>
      </c>
      <c r="BQ198" s="8" t="str">
        <f>INDEX(新汉化!$P:$P,MATCH(中文转码!BQ198,新汉化!$Q:$Q,0))</f>
        <v>0000</v>
      </c>
      <c r="BR198" s="7" t="str">
        <f>INDEX(新汉化!$P:$P,MATCH(中文转码!BR198,新汉化!$Q:$Q,0))</f>
        <v>DCC4</v>
      </c>
      <c r="BS198" s="9" t="str">
        <f>INDEX(新汉化!$P:$P,MATCH(中文转码!BS198,新汉化!$Q:$Q,0))</f>
        <v>EDC0</v>
      </c>
      <c r="BT198" s="9" t="str">
        <f>INDEX(新汉化!$P:$P,MATCH(中文转码!BT198,新汉化!$Q:$Q,0))</f>
        <v>E2BD</v>
      </c>
      <c r="BU198" s="9" t="str">
        <f>INDEX(新汉化!$P:$P,MATCH(中文转码!BU198,新汉化!$Q:$Q,0))</f>
        <v>CBC8</v>
      </c>
      <c r="BV198" s="9" t="str">
        <f>INDEX(新汉化!$P:$P,MATCH(中文转码!BV198,新汉化!$Q:$Q,0))</f>
        <v>E0C0</v>
      </c>
      <c r="BW198" s="9" t="str">
        <f>INDEX(新汉化!$P:$P,MATCH(中文转码!BW198,新汉化!$Q:$Q,0))</f>
        <v>C4B5</v>
      </c>
      <c r="BX198" s="9" t="str">
        <f>INDEX(新汉化!$P:$P,MATCH(中文转码!BX198,新汉化!$Q:$Q,0))</f>
        <v>EFD3</v>
      </c>
      <c r="BY198" s="9" t="str">
        <f>INDEX(新汉化!$P:$P,MATCH(中文转码!BY198,新汉化!$Q:$Q,0))</f>
        <v>D4D1</v>
      </c>
      <c r="BZ198" s="9" t="str">
        <f>INDEX(新汉化!$P:$P,MATCH(中文转码!BZ198,新汉化!$Q:$Q,0))</f>
        <v>8038</v>
      </c>
      <c r="CA198" s="9" t="str">
        <f>INDEX(新汉化!$P:$P,MATCH(中文转码!CA198,新汉化!$Q:$Q,0))</f>
        <v>0000</v>
      </c>
      <c r="CB198" s="9" t="str">
        <f>INDEX(新汉化!$P:$P,MATCH(中文转码!CB198,新汉化!$Q:$Q,0))</f>
        <v>0000</v>
      </c>
      <c r="CC198" s="9" t="str">
        <f>INDEX(新汉化!$P:$P,MATCH(中文转码!CC198,新汉化!$Q:$Q,0))</f>
        <v>0000</v>
      </c>
      <c r="CD198" s="9" t="str">
        <f>INDEX(新汉化!$P:$P,MATCH(中文转码!CD198,新汉化!$Q:$Q,0))</f>
        <v>0000</v>
      </c>
      <c r="CE198" s="9" t="str">
        <f>INDEX(新汉化!$P:$P,MATCH(中文转码!CE198,新汉化!$Q:$Q,0))</f>
        <v>0000</v>
      </c>
      <c r="CF198" s="9" t="str">
        <f>INDEX(新汉化!$P:$P,MATCH(中文转码!CF198,新汉化!$Q:$Q,0))</f>
        <v>0000</v>
      </c>
      <c r="CG198" s="9" t="str">
        <f>INDEX(新汉化!$P:$P,MATCH(中文转码!CG198,新汉化!$Q:$Q,0))</f>
        <v>0000</v>
      </c>
      <c r="CH198" s="9" t="str">
        <f>INDEX(新汉化!$P:$P,MATCH(中文转码!CH198,新汉化!$Q:$Q,0))</f>
        <v>0000</v>
      </c>
      <c r="CI198" s="9" t="str">
        <f>INDEX(新汉化!$P:$P,MATCH(中文转码!CI198,新汉化!$Q:$Q,0))</f>
        <v>0000</v>
      </c>
      <c r="CJ198" s="9" t="str">
        <f>INDEX(新汉化!$P:$P,MATCH(中文转码!CJ198,新汉化!$Q:$Q,0))</f>
        <v>0000</v>
      </c>
      <c r="CK198" s="9" t="str">
        <f>INDEX(新汉化!$P:$P,MATCH(中文转码!CK198,新汉化!$Q:$Q,0))</f>
        <v>0000</v>
      </c>
      <c r="CL198" s="9" t="str">
        <f>INDEX(新汉化!$P:$P,MATCH(中文转码!CL198,新汉化!$Q:$Q,0))</f>
        <v>0000</v>
      </c>
      <c r="CM198" s="9" t="str">
        <f>INDEX(新汉化!$P:$P,MATCH(中文转码!CM198,新汉化!$Q:$Q,0))</f>
        <v>0000</v>
      </c>
      <c r="CN198" s="9" t="str">
        <f>INDEX(新汉化!$P:$P,MATCH(中文转码!CN198,新汉化!$Q:$Q,0))</f>
        <v>0000</v>
      </c>
      <c r="CO198" s="8" t="str">
        <f>INDEX(新汉化!$P:$P,MATCH(中文转码!CO198,新汉化!$Q:$Q,0))</f>
        <v>0000</v>
      </c>
      <c r="CP198" s="13" t="str">
        <f>日文原码!CP198</f>
        <v>0000</v>
      </c>
    </row>
    <row r="199" spans="1:94">
      <c r="A199" s="7" t="str">
        <f>日文原码!A199</f>
        <v>0100</v>
      </c>
      <c r="B199" t="str">
        <f>日文原码!B199</f>
        <v>0900</v>
      </c>
      <c r="C199" s="8" t="str">
        <f>日文原码!C199</f>
        <v>0800</v>
      </c>
      <c r="D199" s="7" t="str">
        <f>日文原码!D199</f>
        <v>0A00</v>
      </c>
      <c r="E199" t="str">
        <f>日文原码!E199</f>
        <v>0A00</v>
      </c>
      <c r="F199" t="str">
        <f>日文原码!F199</f>
        <v>0400</v>
      </c>
      <c r="G199" s="8" t="str">
        <f>日文原码!G199</f>
        <v>0500</v>
      </c>
      <c r="H199" t="str">
        <f>日文原码!H199</f>
        <v>0300</v>
      </c>
      <c r="I199" t="str">
        <f>日文原码!I199</f>
        <v>0500</v>
      </c>
      <c r="J199" t="str">
        <f>日文原码!J199</f>
        <v>0200</v>
      </c>
      <c r="K199" t="str">
        <f>日文原码!K199</f>
        <v>0000</v>
      </c>
      <c r="L199" s="7" t="str">
        <f>INDEX(新汉化!$P:$P,MATCH(中文转码!L199,新汉化!$Q:$Q,0))</f>
        <v>C7B8</v>
      </c>
      <c r="M199" s="9" t="str">
        <f>INDEX(新汉化!$P:$P,MATCH(中文转码!M199,新汉化!$Q:$Q,0))</f>
        <v>B7C5</v>
      </c>
      <c r="N199" s="9" t="str">
        <f>INDEX(新汉化!$P:$P,MATCH(中文转码!N199,新汉化!$Q:$Q,0))</f>
        <v>A8BF</v>
      </c>
      <c r="O199" s="9" t="str">
        <f>INDEX(新汉化!$P:$P,MATCH(中文转码!O199,新汉化!$Q:$Q,0))</f>
        <v>0000</v>
      </c>
      <c r="P199" s="8" t="str">
        <f>INDEX(新汉化!$P:$P,MATCH(中文转码!P199,新汉化!$Q:$Q,0))</f>
        <v>0000</v>
      </c>
      <c r="Q199" s="7" t="str">
        <f>INDEX(新汉化!$P:$P,MATCH(中文转码!Q199,新汉化!$Q:$Q,0))</f>
        <v>A1F8</v>
      </c>
      <c r="R199" s="9" t="str">
        <f>INDEX(新汉化!$P:$P,MATCH(中文转码!R199,新汉化!$Q:$Q,0))</f>
        <v>A1F8</v>
      </c>
      <c r="S199" s="9" t="str">
        <f>INDEX(新汉化!$P:$P,MATCH(中文转码!S199,新汉化!$Q:$Q,0))</f>
        <v>A3BA</v>
      </c>
      <c r="T199" s="9" t="str">
        <f>INDEX(新汉化!$P:$P,MATCH(中文转码!T199,新汉化!$Q:$Q,0))</f>
        <v>D7B5</v>
      </c>
      <c r="U199" s="8" t="str">
        <f>INDEX(新汉化!$P:$P,MATCH(中文转码!U199,新汉化!$Q:$Q,0))</f>
        <v>A1F8</v>
      </c>
      <c r="V199" s="7" t="str">
        <f>INDEX(新汉化!$P:$P,MATCH(中文转码!V199,新汉化!$Q:$Q,0))</f>
        <v>C7B8</v>
      </c>
      <c r="W199" s="9" t="str">
        <f>INDEX(新汉化!$P:$P,MATCH(中文转码!W199,新汉化!$Q:$Q,0))</f>
        <v>B7C5</v>
      </c>
      <c r="X199" s="9" t="str">
        <f>INDEX(新汉化!$P:$P,MATCH(中文转码!X199,新汉化!$Q:$Q,0))</f>
        <v>A8BF</v>
      </c>
      <c r="Y199" s="9" t="str">
        <f>INDEX(新汉化!$P:$P,MATCH(中文转码!Y199,新汉化!$Q:$Q,0))</f>
        <v>DAD4</v>
      </c>
      <c r="Z199" s="9" t="str">
        <f>INDEX(新汉化!$P:$P,MATCH(中文转码!Z199,新汉化!$Q:$Q,0))</f>
        <v>F1C9</v>
      </c>
      <c r="AA199" s="9" t="str">
        <f>INDEX(新汉化!$P:$P,MATCH(中文转码!AA199,新汉化!$Q:$Q,0))</f>
        <v>B0BB</v>
      </c>
      <c r="AB199" s="9" t="str">
        <f>INDEX(新汉化!$P:$P,MATCH(中文转码!AB199,新汉化!$Q:$Q,0))</f>
        <v>D0D6</v>
      </c>
      <c r="AC199" s="9" t="str">
        <f>INDEX(新汉化!$P:$P,MATCH(中文转码!AC199,新汉化!$Q:$Q,0))</f>
        <v>BBB1</v>
      </c>
      <c r="AD199" s="9" t="str">
        <f>INDEX(新汉化!$P:$P,MATCH(中文转码!AD199,新汉化!$Q:$Q,0))</f>
        <v>C6B3</v>
      </c>
      <c r="AE199" s="9" t="str">
        <f>INDEX(新汉化!$P:$P,MATCH(中文转码!AE199,新汉化!$Q:$Q,0))</f>
        <v>F7D7</v>
      </c>
      <c r="AF199" s="9" t="str">
        <f>INDEX(新汉化!$P:$P,MATCH(中文转码!AF199,新汉化!$Q:$Q,0))</f>
        <v>D4D2</v>
      </c>
      <c r="AG199" s="9" t="str">
        <f>INDEX(新汉化!$P:$P,MATCH(中文转码!AG199,新汉化!$Q:$Q,0))</f>
        <v>F3B4</v>
      </c>
      <c r="AH199" s="9" t="str">
        <f>INDEX(新汉化!$P:$P,MATCH(中文转码!AH199,新汉化!$Q:$Q,0))</f>
        <v>EAD3</v>
      </c>
      <c r="AI199" s="9" t="str">
        <f>INDEX(新汉化!$P:$P,MATCH(中文转码!AI199,新汉化!$Q:$Q,0))</f>
        <v>CDBA</v>
      </c>
      <c r="AJ199" s="9" t="str">
        <f>INDEX(新汉化!$P:$P,MATCH(中文转码!AJ199,新汉化!$Q:$Q,0))</f>
        <v>DEBE</v>
      </c>
      <c r="AK199" s="9" t="str">
        <f>INDEX(新汉化!$P:$P,MATCH(中文转码!AK199,新汉化!$Q:$Q,0))</f>
        <v>CBC0</v>
      </c>
      <c r="AL199" s="9" t="str">
        <f>INDEX(新汉化!$P:$P,MATCH(中文转码!AL199,新汉化!$Q:$Q,0))</f>
        <v>0000</v>
      </c>
      <c r="AM199" s="9" t="str">
        <f>INDEX(新汉化!$P:$P,MATCH(中文转码!AM199,新汉化!$Q:$Q,0))</f>
        <v>0000</v>
      </c>
      <c r="AN199" s="9" t="str">
        <f>INDEX(新汉化!$P:$P,MATCH(中文转码!AN199,新汉化!$Q:$Q,0))</f>
        <v>0000</v>
      </c>
      <c r="AO199" s="9" t="str">
        <f>INDEX(新汉化!$P:$P,MATCH(中文转码!AO199,新汉化!$Q:$Q,0))</f>
        <v>0000</v>
      </c>
      <c r="AP199" s="9" t="str">
        <f>INDEX(新汉化!$P:$P,MATCH(中文转码!AP199,新汉化!$Q:$Q,0))</f>
        <v>0000</v>
      </c>
      <c r="AQ199" s="9" t="str">
        <f>INDEX(新汉化!$P:$P,MATCH(中文转码!AQ199,新汉化!$Q:$Q,0))</f>
        <v>0000</v>
      </c>
      <c r="AR199" s="9" t="str">
        <f>INDEX(新汉化!$P:$P,MATCH(中文转码!AR199,新汉化!$Q:$Q,0))</f>
        <v>0000</v>
      </c>
      <c r="AS199" s="8" t="str">
        <f>INDEX(新汉化!$P:$P,MATCH(中文转码!AS199,新汉化!$Q:$Q,0))</f>
        <v>0000</v>
      </c>
      <c r="AT199" s="7" t="str">
        <f>INDEX(新汉化!$P:$P,MATCH(中文转码!AT199,新汉化!$Q:$Q,0))</f>
        <v>CDD1</v>
      </c>
      <c r="AU199" s="9" t="str">
        <f>INDEX(新汉化!$P:$P,MATCH(中文转码!AU199,新汉化!$Q:$Q,0))</f>
        <v>BBC3</v>
      </c>
      <c r="AV199" s="9" t="str">
        <f>INDEX(新汉化!$P:$P,MATCH(中文转码!AV199,新汉化!$Q:$Q,0))</f>
        <v>BDC2</v>
      </c>
      <c r="AW199" s="9" t="str">
        <f>INDEX(新汉化!$P:$P,MATCH(中文转码!AW199,新汉化!$Q:$Q,0))</f>
        <v>D8B5</v>
      </c>
      <c r="AX199" s="9" t="str">
        <f>INDEX(新汉化!$P:$P,MATCH(中文转码!AX199,新汉化!$Q:$Q,0))</f>
        <v>B4C0</v>
      </c>
      <c r="AY199" s="9" t="str">
        <f>INDEX(新汉化!$P:$P,MATCH(中文转码!AY199,新汉化!$Q:$Q,0))</f>
        <v>A9C0</v>
      </c>
      <c r="AZ199" s="9" t="str">
        <f>INDEX(新汉化!$P:$P,MATCH(中文转码!AZ199,新汉化!$Q:$Q,0))</f>
        <v>C5D5</v>
      </c>
      <c r="BA199" s="9" t="str">
        <f>INDEX(新汉化!$P:$P,MATCH(中文转码!BA199,新汉化!$Q:$Q,0))</f>
        <v>A3BA</v>
      </c>
      <c r="BB199" s="9" t="str">
        <f>INDEX(新汉化!$P:$P,MATCH(中文转码!BB199,新汉化!$Q:$Q,0))</f>
        <v>F3D1</v>
      </c>
      <c r="BC199" s="9" t="str">
        <f>INDEX(新汉化!$P:$P,MATCH(中文转码!BC199,新汉化!$Q:$Q,0))</f>
        <v>C4B5</v>
      </c>
      <c r="BD199" s="9" t="str">
        <f>INDEX(新汉化!$P:$P,MATCH(中文转码!BD199,新汉化!$Q:$Q,0))</f>
        <v>A6B1</v>
      </c>
      <c r="BE199" s="9" t="str">
        <f>INDEX(新汉化!$P:$P,MATCH(中文转码!BE199,新汉化!$Q:$Q,0))</f>
        <v>C9BF</v>
      </c>
      <c r="BF199" s="9" t="str">
        <f>INDEX(新汉化!$P:$P,MATCH(中文转码!BF199,新汉化!$Q:$Q,0))</f>
        <v>CEC3</v>
      </c>
      <c r="BG199" s="9" t="str">
        <f>INDEX(新汉化!$P:$P,MATCH(中文转码!BG199,新汉化!$Q:$Q,0))</f>
        <v>8038</v>
      </c>
      <c r="BH199" s="9" t="str">
        <f>INDEX(新汉化!$P:$P,MATCH(中文转码!BH199,新汉化!$Q:$Q,0))</f>
        <v>DAD4</v>
      </c>
      <c r="BI199" s="9" t="str">
        <f>INDEX(新汉化!$P:$P,MATCH(中文转码!BI199,新汉化!$Q:$Q,0))</f>
        <v>CDBA</v>
      </c>
      <c r="BJ199" s="9" t="str">
        <f>INDEX(新汉化!$P:$P,MATCH(中文转码!BJ199,新汉化!$Q:$Q,0))</f>
        <v>0000</v>
      </c>
      <c r="BK199" s="9" t="str">
        <f>INDEX(新汉化!$P:$P,MATCH(中文转码!BK199,新汉化!$Q:$Q,0))</f>
        <v>0000</v>
      </c>
      <c r="BL199" s="9" t="str">
        <f>INDEX(新汉化!$P:$P,MATCH(中文转码!BL199,新汉化!$Q:$Q,0))</f>
        <v>0000</v>
      </c>
      <c r="BM199" s="9" t="str">
        <f>INDEX(新汉化!$P:$P,MATCH(中文转码!BM199,新汉化!$Q:$Q,0))</f>
        <v>0000</v>
      </c>
      <c r="BN199" s="9" t="str">
        <f>INDEX(新汉化!$P:$P,MATCH(中文转码!BN199,新汉化!$Q:$Q,0))</f>
        <v>0000</v>
      </c>
      <c r="BO199" s="9" t="str">
        <f>INDEX(新汉化!$P:$P,MATCH(中文转码!BO199,新汉化!$Q:$Q,0))</f>
        <v>0000</v>
      </c>
      <c r="BP199" s="9" t="str">
        <f>INDEX(新汉化!$P:$P,MATCH(中文转码!BP199,新汉化!$Q:$Q,0))</f>
        <v>0000</v>
      </c>
      <c r="BQ199" s="8" t="str">
        <f>INDEX(新汉化!$P:$P,MATCH(中文转码!BQ199,新汉化!$Q:$Q,0))</f>
        <v>0000</v>
      </c>
      <c r="BR199" s="7" t="str">
        <f>INDEX(新汉化!$P:$P,MATCH(中文转码!BR199,新汉化!$Q:$Q,0))</f>
        <v>CCB9</v>
      </c>
      <c r="BS199" s="9" t="str">
        <f>INDEX(新汉化!$P:$P,MATCH(中文转码!BS199,新汉化!$Q:$Q,0))</f>
        <v>ADC0</v>
      </c>
      <c r="BT199" s="9" t="str">
        <f>INDEX(新汉化!$P:$P,MATCH(中文转码!BT199,新汉化!$Q:$Q,0))</f>
        <v>E0B6</v>
      </c>
      <c r="BU199" s="9" t="str">
        <f>INDEX(新汉化!$P:$P,MATCH(中文转码!BU199,新汉化!$Q:$Q,0))</f>
        <v>E2CA</v>
      </c>
      <c r="BV199" s="9" t="str">
        <f>INDEX(新汉化!$P:$P,MATCH(中文转码!BV199,新汉化!$Q:$Q,0))</f>
        <v>C0CB</v>
      </c>
      <c r="BW199" s="9" t="str">
        <f>INDEX(新汉化!$P:$P,MATCH(中文转码!BW199,新汉化!$Q:$Q,0))</f>
        <v>BDD5</v>
      </c>
      <c r="BX199" s="9" t="str">
        <f>INDEX(新汉化!$P:$P,MATCH(中文转码!BX199,新汉化!$Q:$Q,0))</f>
        <v>B7B6</v>
      </c>
      <c r="BY199" s="9" t="str">
        <f>INDEX(新汉化!$P:$P,MATCH(中文转码!BY199,新汉化!$Q:$Q,0))</f>
        <v>AED6</v>
      </c>
      <c r="BZ199" s="9" t="str">
        <f>INDEX(新汉化!$P:$P,MATCH(中文转码!BZ199,新汉化!$Q:$Q,0))</f>
        <v>F3BA</v>
      </c>
      <c r="CA199" s="9" t="str">
        <f>INDEX(新汉化!$P:$P,MATCH(中文转码!CA199,新汉化!$Q:$Q,0))</f>
        <v>CDBE</v>
      </c>
      <c r="CB199" s="9" t="str">
        <f>INDEX(新汉化!$P:$P,MATCH(中文转码!CB199,新汉化!$Q:$Q,0))</f>
        <v>DDCF</v>
      </c>
      <c r="CC199" s="9" t="str">
        <f>INDEX(新汉化!$P:$P,MATCH(中文转码!CC199,新汉化!$Q:$Q,0))</f>
        <v>EBC8</v>
      </c>
      <c r="CD199" s="9" t="str">
        <f>INDEX(新汉化!$P:$P,MATCH(中文转码!CD199,新汉化!$Q:$Q,0))</f>
        <v>CBC1</v>
      </c>
      <c r="CE199" s="9" t="str">
        <f>INDEX(新汉化!$P:$P,MATCH(中文转码!CE199,新汉化!$Q:$Q,0))</f>
        <v>C1B3</v>
      </c>
      <c r="CF199" s="9" t="str">
        <f>INDEX(新汉化!$P:$P,MATCH(中文转码!CF199,新汉化!$Q:$Q,0))</f>
        <v>AFCB</v>
      </c>
      <c r="CG199" s="9" t="str">
        <f>INDEX(新汉化!$P:$P,MATCH(中文转码!CG199,新汉化!$Q:$Q,0))</f>
        <v>8038</v>
      </c>
      <c r="CH199" s="9" t="str">
        <f>INDEX(新汉化!$P:$P,MATCH(中文转码!CH199,新汉化!$Q:$Q,0))</f>
        <v>0000</v>
      </c>
      <c r="CI199" s="9" t="str">
        <f>INDEX(新汉化!$P:$P,MATCH(中文转码!CI199,新汉化!$Q:$Q,0))</f>
        <v>0000</v>
      </c>
      <c r="CJ199" s="9" t="str">
        <f>INDEX(新汉化!$P:$P,MATCH(中文转码!CJ199,新汉化!$Q:$Q,0))</f>
        <v>0000</v>
      </c>
      <c r="CK199" s="9" t="str">
        <f>INDEX(新汉化!$P:$P,MATCH(中文转码!CK199,新汉化!$Q:$Q,0))</f>
        <v>0000</v>
      </c>
      <c r="CL199" s="9" t="str">
        <f>INDEX(新汉化!$P:$P,MATCH(中文转码!CL199,新汉化!$Q:$Q,0))</f>
        <v>0000</v>
      </c>
      <c r="CM199" s="9" t="str">
        <f>INDEX(新汉化!$P:$P,MATCH(中文转码!CM199,新汉化!$Q:$Q,0))</f>
        <v>0000</v>
      </c>
      <c r="CN199" s="9" t="str">
        <f>INDEX(新汉化!$P:$P,MATCH(中文转码!CN199,新汉化!$Q:$Q,0))</f>
        <v>0000</v>
      </c>
      <c r="CO199" s="8" t="str">
        <f>INDEX(新汉化!$P:$P,MATCH(中文转码!CO199,新汉化!$Q:$Q,0))</f>
        <v>0000</v>
      </c>
      <c r="CP199" s="13" t="str">
        <f>日文原码!CP199</f>
        <v>0000</v>
      </c>
    </row>
    <row r="200" spans="1:94">
      <c r="A200" s="7" t="str">
        <f>日文原码!A200</f>
        <v>0100</v>
      </c>
      <c r="B200" t="str">
        <f>日文原码!B200</f>
        <v>0900</v>
      </c>
      <c r="C200" s="8" t="str">
        <f>日文原码!C200</f>
        <v>0900</v>
      </c>
      <c r="D200" s="7" t="str">
        <f>日文原码!D200</f>
        <v>0A00</v>
      </c>
      <c r="E200" t="str">
        <f>日文原码!E200</f>
        <v>0A00</v>
      </c>
      <c r="F200" t="str">
        <f>日文原码!F200</f>
        <v>0300</v>
      </c>
      <c r="G200" s="8" t="str">
        <f>日文原码!G200</f>
        <v>0500</v>
      </c>
      <c r="H200" t="str">
        <f>日文原码!H200</f>
        <v>0900</v>
      </c>
      <c r="I200" t="str">
        <f>日文原码!I200</f>
        <v>0500</v>
      </c>
      <c r="J200" t="str">
        <f>日文原码!J200</f>
        <v>0000</v>
      </c>
      <c r="K200" t="str">
        <f>日文原码!K200</f>
        <v>0000</v>
      </c>
      <c r="L200" s="7" t="str">
        <f>INDEX(新汉化!$P:$P,MATCH(中文转码!L200,新汉化!$Q:$Q,0))</f>
        <v>CCB9</v>
      </c>
      <c r="M200" s="9" t="str">
        <f>INDEX(新汉化!$P:$P,MATCH(中文转码!M200,新汉化!$Q:$Q,0))</f>
        <v>ADC0</v>
      </c>
      <c r="N200" s="9" t="str">
        <f>INDEX(新汉化!$P:$P,MATCH(中文转码!N200,新汉化!$Q:$Q,0))</f>
        <v>E0B6</v>
      </c>
      <c r="O200" s="9" t="str">
        <f>INDEX(新汉化!$P:$P,MATCH(中文转码!O200,新汉化!$Q:$Q,0))</f>
        <v>0000</v>
      </c>
      <c r="P200" s="8" t="str">
        <f>INDEX(新汉化!$P:$P,MATCH(中文转码!P200,新汉化!$Q:$Q,0))</f>
        <v>0000</v>
      </c>
      <c r="Q200" s="7" t="str">
        <f>INDEX(新汉化!$P:$P,MATCH(中文转码!Q200,新汉化!$Q:$Q,0))</f>
        <v>A1F8</v>
      </c>
      <c r="R200" s="9" t="str">
        <f>INDEX(新汉化!$P:$P,MATCH(中文转码!R200,新汉化!$Q:$Q,0))</f>
        <v>A1F8</v>
      </c>
      <c r="S200" s="9" t="str">
        <f>INDEX(新汉化!$P:$P,MATCH(中文转码!S200,新汉化!$Q:$Q,0))</f>
        <v>F3B4</v>
      </c>
      <c r="T200" s="9" t="str">
        <f>INDEX(新汉化!$P:$P,MATCH(中文转码!T200,新汉化!$Q:$Q,0))</f>
        <v>BDC2</v>
      </c>
      <c r="U200" s="8" t="str">
        <f>INDEX(新汉化!$P:$P,MATCH(中文转码!U200,新汉化!$Q:$Q,0))</f>
        <v>A1F8</v>
      </c>
      <c r="V200" s="7" t="str">
        <f>INDEX(新汉化!$P:$P,MATCH(中文转码!V200,新汉化!$Q:$Q,0))</f>
        <v>CCB9</v>
      </c>
      <c r="W200" s="9" t="str">
        <f>INDEX(新汉化!$P:$P,MATCH(中文转码!W200,新汉化!$Q:$Q,0))</f>
        <v>ADC0</v>
      </c>
      <c r="X200" s="9" t="str">
        <f>INDEX(新汉化!$P:$P,MATCH(中文转码!X200,新汉化!$Q:$Q,0))</f>
        <v>E0B6</v>
      </c>
      <c r="Y200" s="9" t="str">
        <f>INDEX(新汉化!$P:$P,MATCH(中文转码!Y200,新汉化!$Q:$Q,0))</f>
        <v>DAD4</v>
      </c>
      <c r="Z200" s="9" t="str">
        <f>INDEX(新汉化!$P:$P,MATCH(中文转码!Z200,新汉化!$Q:$Q,0))</f>
        <v>F1C9</v>
      </c>
      <c r="AA200" s="9" t="str">
        <f>INDEX(新汉化!$P:$P,MATCH(中文转码!AA200,新汉化!$Q:$Q,0))</f>
        <v>B0BB</v>
      </c>
      <c r="AB200" s="9" t="str">
        <f>INDEX(新汉化!$P:$P,MATCH(中文转码!AB200,新汉化!$Q:$Q,0))</f>
        <v>D0D6</v>
      </c>
      <c r="AC200" s="9" t="str">
        <f>INDEX(新汉化!$P:$P,MATCH(中文转码!AC200,新汉化!$Q:$Q,0))</f>
        <v>BCB6</v>
      </c>
      <c r="AD200" s="9" t="str">
        <f>INDEX(新汉化!$P:$P,MATCH(中文转码!AD200,新汉化!$Q:$Q,0))</f>
        <v>BBB1</v>
      </c>
      <c r="AE200" s="9" t="str">
        <f>INDEX(新汉化!$P:$P,MATCH(中文转码!AE200,新汉化!$Q:$Q,0))</f>
        <v>E8C3</v>
      </c>
      <c r="AF200" s="9" t="str">
        <f>INDEX(新汉化!$P:$P,MATCH(中文转码!AF200,新汉化!$Q:$Q,0))</f>
        <v>F6CA</v>
      </c>
      <c r="AG200" s="9" t="str">
        <f>INDEX(新汉化!$P:$P,MATCH(中文转码!AG200,新汉化!$Q:$Q,0))</f>
        <v>AACE</v>
      </c>
      <c r="AH200" s="9" t="str">
        <f>INDEX(新汉化!$P:$P,MATCH(中文转码!AH200,新汉化!$Q:$Q,0))</f>
        <v>B4B4</v>
      </c>
      <c r="AI200" s="9" t="str">
        <f>INDEX(新汉化!$P:$P,MATCH(中文转码!AI200,新汉化!$Q:$Q,0))</f>
        <v>ECD4</v>
      </c>
      <c r="AJ200" s="9" t="str">
        <f>INDEX(新汉化!$P:$P,MATCH(中文转码!AJ200,新汉化!$Q:$Q,0))</f>
        <v>C1CD</v>
      </c>
      <c r="AK200" s="9" t="str">
        <f>INDEX(新汉化!$P:$P,MATCH(中文转码!AK200,新汉化!$Q:$Q,0))</f>
        <v>D8B5</v>
      </c>
      <c r="AL200" s="9" t="str">
        <f>INDEX(新汉化!$P:$P,MATCH(中文转码!AL200,新汉化!$Q:$Q,0))</f>
        <v>0000</v>
      </c>
      <c r="AM200" s="9" t="str">
        <f>INDEX(新汉化!$P:$P,MATCH(中文转码!AM200,新汉化!$Q:$Q,0))</f>
        <v>0000</v>
      </c>
      <c r="AN200" s="9" t="str">
        <f>INDEX(新汉化!$P:$P,MATCH(中文转码!AN200,新汉化!$Q:$Q,0))</f>
        <v>0000</v>
      </c>
      <c r="AO200" s="9" t="str">
        <f>INDEX(新汉化!$P:$P,MATCH(中文转码!AO200,新汉化!$Q:$Q,0))</f>
        <v>0000</v>
      </c>
      <c r="AP200" s="9" t="str">
        <f>INDEX(新汉化!$P:$P,MATCH(中文转码!AP200,新汉化!$Q:$Q,0))</f>
        <v>0000</v>
      </c>
      <c r="AQ200" s="9" t="str">
        <f>INDEX(新汉化!$P:$P,MATCH(中文转码!AQ200,新汉化!$Q:$Q,0))</f>
        <v>0000</v>
      </c>
      <c r="AR200" s="9" t="str">
        <f>INDEX(新汉化!$P:$P,MATCH(中文转码!AR200,新汉化!$Q:$Q,0))</f>
        <v>0000</v>
      </c>
      <c r="AS200" s="8" t="str">
        <f>INDEX(新汉化!$P:$P,MATCH(中文转码!AS200,新汉化!$Q:$Q,0))</f>
        <v>0000</v>
      </c>
      <c r="AT200" s="7" t="str">
        <f>INDEX(新汉化!$P:$P,MATCH(中文转码!AT200,新汉化!$Q:$Q,0))</f>
        <v>A9C0</v>
      </c>
      <c r="AU200" s="9" t="str">
        <f>INDEX(新汉化!$P:$P,MATCH(中文转码!AU200,新汉化!$Q:$Q,0))</f>
        <v>C5D5</v>
      </c>
      <c r="AV200" s="9" t="str">
        <f>INDEX(新汉化!$P:$P,MATCH(中文转码!AV200,新汉化!$Q:$Q,0))</f>
        <v>F3B4</v>
      </c>
      <c r="AW200" s="9" t="str">
        <f>INDEX(新汉化!$P:$P,MATCH(中文转码!AW200,新汉化!$Q:$Q,0))</f>
        <v>BDC2</v>
      </c>
      <c r="AX200" s="9" t="str">
        <f>INDEX(新汉化!$P:$P,MATCH(中文转码!AX200,新汉化!$Q:$Q,0))</f>
        <v>C4B5</v>
      </c>
      <c r="AY200" s="9" t="str">
        <f>INDEX(新汉化!$P:$P,MATCH(中文转码!AY200,新汉化!$Q:$Q,0))</f>
        <v>A6B1</v>
      </c>
      <c r="AZ200" s="9" t="str">
        <f>INDEX(新汉化!$P:$P,MATCH(中文转码!AZ200,新汉化!$Q:$Q,0))</f>
        <v>C9BF</v>
      </c>
      <c r="BA200" s="9" t="str">
        <f>INDEX(新汉化!$P:$P,MATCH(中文转码!BA200,新汉化!$Q:$Q,0))</f>
        <v>CEC3</v>
      </c>
      <c r="BB200" s="9" t="str">
        <f>INDEX(新汉化!$P:$P,MATCH(中文转码!BB200,新汉化!$Q:$Q,0))</f>
        <v>8038</v>
      </c>
      <c r="BC200" s="9" t="str">
        <f>INDEX(新汉化!$P:$P,MATCH(中文转码!BC200,新汉化!$Q:$Q,0))</f>
        <v>E2D5</v>
      </c>
      <c r="BD200" s="9" t="str">
        <f>INDEX(新汉化!$P:$P,MATCH(中文转码!BD200,新汉化!$Q:$Q,0))</f>
        <v>BBD6</v>
      </c>
      <c r="BE200" s="9" t="str">
        <f>INDEX(新汉化!$P:$P,MATCH(中文转码!BE200,新汉化!$Q:$Q,0))</f>
        <v>A6B1</v>
      </c>
      <c r="BF200" s="9" t="str">
        <f>INDEX(新汉化!$P:$P,MATCH(中文转码!BF200,新汉化!$Q:$Q,0))</f>
        <v>C9BF</v>
      </c>
      <c r="BG200" s="9" t="str">
        <f>INDEX(新汉化!$P:$P,MATCH(中文转码!BG200,新汉化!$Q:$Q,0))</f>
        <v>CEC3</v>
      </c>
      <c r="BH200" s="9" t="str">
        <f>INDEX(新汉化!$P:$P,MATCH(中文转码!BH200,新汉化!$Q:$Q,0))</f>
        <v>DAD4</v>
      </c>
      <c r="BI200" s="9" t="str">
        <f>INDEX(新汉化!$P:$P,MATCH(中文转码!BI200,新汉化!$Q:$Q,0))</f>
        <v>CDBA</v>
      </c>
      <c r="BJ200" s="9" t="str">
        <f>INDEX(新汉化!$P:$P,MATCH(中文转码!BJ200,新汉化!$Q:$Q,0))</f>
        <v>0000</v>
      </c>
      <c r="BK200" s="9" t="str">
        <f>INDEX(新汉化!$P:$P,MATCH(中文转码!BK200,新汉化!$Q:$Q,0))</f>
        <v>0000</v>
      </c>
      <c r="BL200" s="9" t="str">
        <f>INDEX(新汉化!$P:$P,MATCH(中文转码!BL200,新汉化!$Q:$Q,0))</f>
        <v>0000</v>
      </c>
      <c r="BM200" s="9" t="str">
        <f>INDEX(新汉化!$P:$P,MATCH(中文转码!BM200,新汉化!$Q:$Q,0))</f>
        <v>0000</v>
      </c>
      <c r="BN200" s="9" t="str">
        <f>INDEX(新汉化!$P:$P,MATCH(中文转码!BN200,新汉化!$Q:$Q,0))</f>
        <v>0000</v>
      </c>
      <c r="BO200" s="9" t="str">
        <f>INDEX(新汉化!$P:$P,MATCH(中文转码!BO200,新汉化!$Q:$Q,0))</f>
        <v>0000</v>
      </c>
      <c r="BP200" s="9" t="str">
        <f>INDEX(新汉化!$P:$P,MATCH(中文转码!BP200,新汉化!$Q:$Q,0))</f>
        <v>0000</v>
      </c>
      <c r="BQ200" s="8" t="str">
        <f>INDEX(新汉化!$P:$P,MATCH(中文转码!BQ200,新汉化!$Q:$Q,0))</f>
        <v>0000</v>
      </c>
      <c r="BR200" s="7" t="str">
        <f>INDEX(新汉化!$P:$P,MATCH(中文转码!BR200,新汉化!$Q:$Q,0))</f>
        <v>C7B8</v>
      </c>
      <c r="BS200" s="9" t="str">
        <f>INDEX(新汉化!$P:$P,MATCH(中文转码!BS200,新汉化!$Q:$Q,0))</f>
        <v>B7C5</v>
      </c>
      <c r="BT200" s="9" t="str">
        <f>INDEX(新汉化!$P:$P,MATCH(中文转码!BT200,新汉化!$Q:$Q,0))</f>
        <v>A8BF</v>
      </c>
      <c r="BU200" s="9" t="str">
        <f>INDEX(新汉化!$P:$P,MATCH(中文转码!BU200,新汉化!$Q:$Q,0))</f>
        <v>E2CA</v>
      </c>
      <c r="BV200" s="9" t="str">
        <f>INDEX(新汉化!$P:$P,MATCH(中文转码!BV200,新汉化!$Q:$Q,0))</f>
        <v>C0CB</v>
      </c>
      <c r="BW200" s="9" t="str">
        <f>INDEX(新汉化!$P:$P,MATCH(中文转码!BW200,新汉化!$Q:$Q,0))</f>
        <v>BDD5</v>
      </c>
      <c r="BX200" s="9" t="str">
        <f>INDEX(新汉化!$P:$P,MATCH(中文转码!BX200,新汉化!$Q:$Q,0))</f>
        <v>B7B6</v>
      </c>
      <c r="BY200" s="9" t="str">
        <f>INDEX(新汉化!$P:$P,MATCH(中文转码!BY200,新汉化!$Q:$Q,0))</f>
        <v>F3BA</v>
      </c>
      <c r="BZ200" s="9" t="str">
        <f>INDEX(新汉化!$P:$P,MATCH(中文转码!BZ200,新汉化!$Q:$Q,0))</f>
        <v>CDBE</v>
      </c>
      <c r="CA200" s="9" t="str">
        <f>INDEX(新汉化!$P:$P,MATCH(中文转码!CA200,新汉化!$Q:$Q,0))</f>
        <v>DDCF</v>
      </c>
      <c r="CB200" s="9" t="str">
        <f>INDEX(新汉化!$P:$P,MATCH(中文转码!CB200,新汉化!$Q:$Q,0))</f>
        <v>EBC8</v>
      </c>
      <c r="CC200" s="9" t="str">
        <f>INDEX(新汉化!$P:$P,MATCH(中文转码!CC200,新汉化!$Q:$Q,0))</f>
        <v>CBC1</v>
      </c>
      <c r="CD200" s="9" t="str">
        <f>INDEX(新汉化!$P:$P,MATCH(中文转码!CD200,新汉化!$Q:$Q,0))</f>
        <v>C1B3</v>
      </c>
      <c r="CE200" s="9" t="str">
        <f>INDEX(新汉化!$P:$P,MATCH(中文转码!CE200,新汉化!$Q:$Q,0))</f>
        <v>AFCB</v>
      </c>
      <c r="CF200" s="9" t="str">
        <f>INDEX(新汉化!$P:$P,MATCH(中文转码!CF200,新汉化!$Q:$Q,0))</f>
        <v>8038</v>
      </c>
      <c r="CG200" s="9" t="str">
        <f>INDEX(新汉化!$P:$P,MATCH(中文转码!CG200,新汉化!$Q:$Q,0))</f>
        <v>0000</v>
      </c>
      <c r="CH200" s="9" t="str">
        <f>INDEX(新汉化!$P:$P,MATCH(中文转码!CH200,新汉化!$Q:$Q,0))</f>
        <v>0000</v>
      </c>
      <c r="CI200" s="9" t="str">
        <f>INDEX(新汉化!$P:$P,MATCH(中文转码!CI200,新汉化!$Q:$Q,0))</f>
        <v>0000</v>
      </c>
      <c r="CJ200" s="9" t="str">
        <f>INDEX(新汉化!$P:$P,MATCH(中文转码!CJ200,新汉化!$Q:$Q,0))</f>
        <v>0000</v>
      </c>
      <c r="CK200" s="9" t="str">
        <f>INDEX(新汉化!$P:$P,MATCH(中文转码!CK200,新汉化!$Q:$Q,0))</f>
        <v>0000</v>
      </c>
      <c r="CL200" s="9" t="str">
        <f>INDEX(新汉化!$P:$P,MATCH(中文转码!CL200,新汉化!$Q:$Q,0))</f>
        <v>0000</v>
      </c>
      <c r="CM200" s="9" t="str">
        <f>INDEX(新汉化!$P:$P,MATCH(中文转码!CM200,新汉化!$Q:$Q,0))</f>
        <v>0000</v>
      </c>
      <c r="CN200" s="9" t="str">
        <f>INDEX(新汉化!$P:$P,MATCH(中文转码!CN200,新汉化!$Q:$Q,0))</f>
        <v>0000</v>
      </c>
      <c r="CO200" s="8" t="str">
        <f>INDEX(新汉化!$P:$P,MATCH(中文转码!CO200,新汉化!$Q:$Q,0))</f>
        <v>0000</v>
      </c>
      <c r="CP200" s="13" t="str">
        <f>日文原码!CP200</f>
        <v>0000</v>
      </c>
    </row>
    <row r="201" spans="1:94">
      <c r="A201" s="7" t="str">
        <f>日文原码!A201</f>
        <v>0200</v>
      </c>
      <c r="B201" t="str">
        <f>日文原码!B201</f>
        <v>0000</v>
      </c>
      <c r="C201" s="8" t="str">
        <f>日文原码!C201</f>
        <v>0000</v>
      </c>
      <c r="D201" s="7" t="str">
        <f>日文原码!D201</f>
        <v>0A00</v>
      </c>
      <c r="E201" t="str">
        <f>日文原码!E201</f>
        <v>0A00</v>
      </c>
      <c r="F201" t="str">
        <f>日文原码!F201</f>
        <v>0700</v>
      </c>
      <c r="G201" s="8" t="str">
        <f>日文原码!G201</f>
        <v>0000</v>
      </c>
      <c r="H201" t="str">
        <f>日文原码!H201</f>
        <v>0200</v>
      </c>
      <c r="I201" t="str">
        <f>日文原码!I201</f>
        <v>0000</v>
      </c>
      <c r="J201" t="str">
        <f>日文原码!J201</f>
        <v>0600</v>
      </c>
      <c r="K201" t="str">
        <f>日文原码!K201</f>
        <v>0500</v>
      </c>
      <c r="L201" s="7" t="str">
        <f>INDEX(新汉化!$P:$P,MATCH(中文转码!L201,新汉化!$Q:$Q,0))</f>
        <v>D2C1</v>
      </c>
      <c r="M201" s="9" t="str">
        <f>INDEX(新汉化!$P:$P,MATCH(中文转码!M201,新汉化!$Q:$Q,0))</f>
        <v>D5BF</v>
      </c>
      <c r="N201" s="9" t="str">
        <f>INDEX(新汉化!$P:$P,MATCH(中文转码!N201,新汉化!$Q:$Q,0))</f>
        <v>F8D7</v>
      </c>
      <c r="O201" s="9" t="str">
        <f>INDEX(新汉化!$P:$P,MATCH(中文转码!O201,新汉化!$Q:$Q,0))</f>
        <v>0000</v>
      </c>
      <c r="P201" s="8" t="str">
        <f>INDEX(新汉化!$P:$P,MATCH(中文转码!P201,新汉化!$Q:$Q,0))</f>
        <v>0000</v>
      </c>
      <c r="Q201" s="7" t="str">
        <f>INDEX(新汉化!$P:$P,MATCH(中文转码!Q201,新汉化!$Q:$Q,0))</f>
        <v>A1F8</v>
      </c>
      <c r="R201" s="9" t="str">
        <f>INDEX(新汉化!$P:$P,MATCH(中文转码!R201,新汉化!$Q:$Q,0))</f>
        <v>A1F8</v>
      </c>
      <c r="S201" s="9" t="str">
        <f>INDEX(新汉化!$P:$P,MATCH(中文转码!S201,新汉化!$Q:$Q,0))</f>
        <v>ECCC</v>
      </c>
      <c r="T201" s="9" t="str">
        <f>INDEX(新汉化!$P:$P,MATCH(中文转码!T201,新汉化!$Q:$Q,0))</f>
        <v>D5BF</v>
      </c>
      <c r="U201" s="8" t="str">
        <f>INDEX(新汉化!$P:$P,MATCH(中文转码!U201,新汉化!$Q:$Q,0))</f>
        <v>A1F8</v>
      </c>
      <c r="V201" s="7" t="str">
        <f>INDEX(新汉化!$P:$P,MATCH(中文转码!V201,新汉化!$Q:$Q,0))</f>
        <v>DDBE</v>
      </c>
      <c r="W201" s="9" t="str">
        <f>INDEX(新汉化!$P:$P,MATCH(中文转码!W201,新汉化!$Q:$Q,0))</f>
        <v>B5CB</v>
      </c>
      <c r="X201" s="9" t="str">
        <f>INDEX(新汉化!$P:$P,MATCH(中文转码!X201,新汉化!$Q:$Q,0))</f>
        <v>D2C1</v>
      </c>
      <c r="Y201" s="9" t="str">
        <f>INDEX(新汉化!$P:$P,MATCH(中文转码!Y201,新汉化!$Q:$Q,0))</f>
        <v>D5BF</v>
      </c>
      <c r="Z201" s="9" t="str">
        <f>INDEX(新汉化!$P:$P,MATCH(中文转码!Z201,新汉化!$Q:$Q,0))</f>
        <v>F8D7</v>
      </c>
      <c r="AA201" s="9" t="str">
        <f>INDEX(新汉化!$P:$P,MATCH(中文转码!AA201,新汉化!$Q:$Q,0))</f>
        <v>DAD4</v>
      </c>
      <c r="AB201" s="9" t="str">
        <f>INDEX(新汉化!$P:$P,MATCH(中文转码!AB201,新汉化!$Q:$Q,0))</f>
        <v>C6D4</v>
      </c>
      <c r="AC201" s="9" t="str">
        <f>INDEX(新汉化!$P:$P,MATCH(中文转码!AC201,新汉化!$Q:$Q,0))</f>
        <v>E3B2</v>
      </c>
      <c r="AD201" s="9" t="str">
        <f>INDEX(新汉化!$P:$P,MATCH(中文转码!AD201,新汉化!$Q:$Q,0))</f>
        <v>AED6</v>
      </c>
      <c r="AE201" s="9" t="str">
        <f>INDEX(新汉化!$P:$P,MATCH(中文转码!AE201,新汉化!$Q:$Q,0))</f>
        <v>CFC9</v>
      </c>
      <c r="AF201" s="9" t="str">
        <f>INDEX(新汉化!$P:$P,MATCH(中文转码!AF201,新汉化!$Q:$Q,0))</f>
        <v>C4B5</v>
      </c>
      <c r="AG201" s="9" t="str">
        <f>INDEX(新汉化!$P:$P,MATCH(中文转码!AG201,新汉化!$Q:$Q,0))</f>
        <v>F4B3</v>
      </c>
      <c r="AH201" s="9" t="str">
        <f>INDEX(新汉化!$P:$P,MATCH(中文转码!AH201,新汉化!$Q:$Q,0))</f>
        <v>F5D1</v>
      </c>
      <c r="AI201" s="9" t="str">
        <f>INDEX(新汉化!$P:$P,MATCH(中文转码!AI201,新汉化!$Q:$Q,0))</f>
        <v>E3B2</v>
      </c>
      <c r="AJ201" s="9" t="str">
        <f>INDEX(新汉化!$P:$P,MATCH(中文转码!AJ201,新汉化!$Q:$Q,0))</f>
        <v>D0D6</v>
      </c>
      <c r="AK201" s="9" t="str">
        <f>INDEX(新汉化!$P:$P,MATCH(中文转码!AK201,新汉化!$Q:$Q,0))</f>
        <v>0000</v>
      </c>
      <c r="AL201" s="9" t="str">
        <f>INDEX(新汉化!$P:$P,MATCH(中文转码!AL201,新汉化!$Q:$Q,0))</f>
        <v>0000</v>
      </c>
      <c r="AM201" s="9" t="str">
        <f>INDEX(新汉化!$P:$P,MATCH(中文转码!AM201,新汉化!$Q:$Q,0))</f>
        <v>0000</v>
      </c>
      <c r="AN201" s="9" t="str">
        <f>INDEX(新汉化!$P:$P,MATCH(中文转码!AN201,新汉化!$Q:$Q,0))</f>
        <v>0000</v>
      </c>
      <c r="AO201" s="9" t="str">
        <f>INDEX(新汉化!$P:$P,MATCH(中文转码!AO201,新汉化!$Q:$Q,0))</f>
        <v>0000</v>
      </c>
      <c r="AP201" s="9" t="str">
        <f>INDEX(新汉化!$P:$P,MATCH(中文转码!AP201,新汉化!$Q:$Q,0))</f>
        <v>0000</v>
      </c>
      <c r="AQ201" s="9" t="str">
        <f>INDEX(新汉化!$P:$P,MATCH(中文转码!AQ201,新汉化!$Q:$Q,0))</f>
        <v>0000</v>
      </c>
      <c r="AR201" s="9" t="str">
        <f>INDEX(新汉化!$P:$P,MATCH(中文转码!AR201,新汉化!$Q:$Q,0))</f>
        <v>0000</v>
      </c>
      <c r="AS201" s="8" t="str">
        <f>INDEX(新汉化!$P:$P,MATCH(中文转码!AS201,新汉化!$Q:$Q,0))</f>
        <v>0000</v>
      </c>
      <c r="AT201" s="7" t="str">
        <f>INDEX(新汉化!$P:$P,MATCH(中文转码!AT201,新汉化!$Q:$Q,0))</f>
        <v>FAC9</v>
      </c>
      <c r="AU201" s="9" t="str">
        <f>INDEX(新汉化!$P:$P,MATCH(中文转码!AU201,新汉化!$Q:$Q,0))</f>
        <v>EEBB</v>
      </c>
      <c r="AV201" s="9" t="str">
        <f>INDEX(新汉化!$P:$P,MATCH(中文转码!AV201,新汉化!$Q:$Q,0))</f>
        <v>CBC1</v>
      </c>
      <c r="AW201" s="9" t="str">
        <f>INDEX(新汉化!$P:$P,MATCH(中文转码!AW201,新汉化!$Q:$Q,0))</f>
        <v>FDCA</v>
      </c>
      <c r="AX201" s="9" t="str">
        <f>INDEX(新汉化!$P:$P,MATCH(中文转码!AX201,新汉化!$Q:$Q,0))</f>
        <v>DAD2</v>
      </c>
      <c r="AY201" s="9" t="str">
        <f>INDEX(新汉化!$P:$P,MATCH(中文转码!AY201,新汉化!$Q:$Q,0))</f>
        <v>EAC4</v>
      </c>
      <c r="AZ201" s="9" t="str">
        <f>INDEX(新汉化!$P:$P,MATCH(中文转码!AZ201,新汉化!$Q:$Q,0))</f>
        <v>8038</v>
      </c>
      <c r="BA201" s="9" t="str">
        <f>INDEX(新汉化!$P:$P,MATCH(中文转码!BA201,新汉化!$Q:$Q,0))</f>
        <v>C9D3</v>
      </c>
      <c r="BB201" s="9" t="str">
        <f>INDEX(新汉化!$P:$P,MATCH(中文转码!BB201,新汉化!$Q:$Q,0))</f>
        <v>DAD3</v>
      </c>
      <c r="BC201" s="9" t="str">
        <f>INDEX(新汉化!$P:$P,MATCH(中文转码!BC201,新汉化!$Q:$Q,0))</f>
        <v>FCCB</v>
      </c>
      <c r="BD201" s="9" t="str">
        <f>INDEX(新汉化!$P:$P,MATCH(中文转码!BD201,新汉化!$Q:$Q,0))</f>
        <v>D3BE</v>
      </c>
      <c r="BE201" s="9" t="str">
        <f>INDEX(新汉化!$P:$P,MATCH(中文转码!BE201,新汉化!$Q:$Q,0))</f>
        <v>A1D7</v>
      </c>
      <c r="BF201" s="9" t="str">
        <f>INDEX(新汉化!$P:$P,MATCH(中文转码!BF201,新汉化!$Q:$Q,0))</f>
        <v>DAD4</v>
      </c>
      <c r="BG201" s="9" t="str">
        <f>INDEX(新汉化!$P:$P,MATCH(中文转码!BG201,新汉化!$Q:$Q,0))</f>
        <v>ABBC</v>
      </c>
      <c r="BH201" s="9" t="str">
        <f>INDEX(新汉化!$P:$P,MATCH(中文转码!BH201,新汉化!$Q:$Q,0))</f>
        <v>DFB8</v>
      </c>
      <c r="BI201" s="9" t="str">
        <f>INDEX(新汉化!$P:$P,MATCH(中文转码!BI201,新汉化!$Q:$Q,0))</f>
        <v>C4B5</v>
      </c>
      <c r="BJ201" s="9" t="str">
        <f>INDEX(新汉化!$P:$P,MATCH(中文转码!BJ201,新汉化!$Q:$Q,0))</f>
        <v>0000</v>
      </c>
      <c r="BK201" s="9" t="str">
        <f>INDEX(新汉化!$P:$P,MATCH(中文转码!BK201,新汉化!$Q:$Q,0))</f>
        <v>0000</v>
      </c>
      <c r="BL201" s="9" t="str">
        <f>INDEX(新汉化!$P:$P,MATCH(中文转码!BL201,新汉化!$Q:$Q,0))</f>
        <v>0000</v>
      </c>
      <c r="BM201" s="9" t="str">
        <f>INDEX(新汉化!$P:$P,MATCH(中文转码!BM201,新汉化!$Q:$Q,0))</f>
        <v>0000</v>
      </c>
      <c r="BN201" s="9" t="str">
        <f>INDEX(新汉化!$P:$P,MATCH(中文转码!BN201,新汉化!$Q:$Q,0))</f>
        <v>0000</v>
      </c>
      <c r="BO201" s="9" t="str">
        <f>INDEX(新汉化!$P:$P,MATCH(中文转码!BO201,新汉化!$Q:$Q,0))</f>
        <v>0000</v>
      </c>
      <c r="BP201" s="9" t="str">
        <f>INDEX(新汉化!$P:$P,MATCH(中文转码!BP201,新汉化!$Q:$Q,0))</f>
        <v>0000</v>
      </c>
      <c r="BQ201" s="8" t="str">
        <f>INDEX(新汉化!$P:$P,MATCH(中文转码!BQ201,新汉化!$Q:$Q,0))</f>
        <v>0000</v>
      </c>
      <c r="BR201" s="7" t="str">
        <f>INDEX(新汉化!$P:$P,MATCH(中文转码!BR201,新汉化!$Q:$Q,0))</f>
        <v>DFB8</v>
      </c>
      <c r="BS201" s="9" t="str">
        <f>INDEX(新汉化!$P:$P,MATCH(中文转码!BS201,新汉化!$Q:$Q,0))</f>
        <v>D5BF</v>
      </c>
      <c r="BT201" s="9" t="str">
        <f>INDEX(新汉化!$P:$P,MATCH(中文转码!BT201,新汉化!$Q:$Q,0))</f>
        <v>C039</v>
      </c>
      <c r="BU201" s="9" t="str">
        <f>INDEX(新汉化!$P:$P,MATCH(中文转码!BU201,新汉化!$Q:$Q,0))</f>
        <v>FCCB</v>
      </c>
      <c r="BV201" s="9" t="str">
        <f>INDEX(新汉化!$P:$P,MATCH(中文转码!BV201,新汉化!$Q:$Q,0))</f>
        <v>C4B5</v>
      </c>
      <c r="BW201" s="9" t="str">
        <f>INDEX(新汉化!$P:$P,MATCH(中文转码!BW201,新汉化!$Q:$Q,0))</f>
        <v>E6B4</v>
      </c>
      <c r="BX201" s="9" t="str">
        <f>INDEX(新汉化!$P:$P,MATCH(中文转码!BX201,新汉化!$Q:$Q,0))</f>
        <v>DAD4</v>
      </c>
      <c r="BY201" s="9" t="str">
        <f>INDEX(新汉化!$P:$P,MATCH(中文转码!BY201,新汉化!$Q:$Q,0))</f>
        <v>BBD2</v>
      </c>
      <c r="BZ201" s="9" t="str">
        <f>INDEX(新汉化!$P:$P,MATCH(中文转码!BZ201,新汉化!$Q:$Q,0))</f>
        <v>B1D6</v>
      </c>
      <c r="CA201" s="9" t="str">
        <f>INDEX(新汉化!$P:$P,MATCH(中文转码!CA201,新汉化!$Q:$Q,0))</f>
        <v>BCB6</v>
      </c>
      <c r="CB201" s="9" t="str">
        <f>INDEX(新汉化!$P:$P,MATCH(中文转码!CB201,新汉化!$Q:$Q,0))</f>
        <v>BBB2</v>
      </c>
      <c r="CC201" s="9" t="str">
        <f>INDEX(新汉化!$P:$P,MATCH(中文转码!CC201,新汉化!$Q:$Q,0))</f>
        <v>AACE</v>
      </c>
      <c r="CD201" s="9" t="str">
        <f>INDEX(新汉化!$P:$P,MATCH(中文转码!CD201,新汉化!$Q:$Q,0))</f>
        <v>CBC8</v>
      </c>
      <c r="CE201" s="9" t="str">
        <f>INDEX(新汉化!$P:$P,MATCH(中文转码!CE201,新汉化!$Q:$Q,0))</f>
        <v>F9CB</v>
      </c>
      <c r="CF201" s="9" t="str">
        <f>INDEX(新汉化!$P:$P,MATCH(中文转码!CF201,新汉化!$Q:$Q,0))</f>
        <v>AAD6</v>
      </c>
      <c r="CG201" s="9" t="str">
        <f>INDEX(新汉化!$P:$P,MATCH(中文转码!CG201,新汉化!$Q:$Q,0))</f>
        <v>8038</v>
      </c>
      <c r="CH201" s="9" t="str">
        <f>INDEX(新汉化!$P:$P,MATCH(中文转码!CH201,新汉化!$Q:$Q,0))</f>
        <v>0000</v>
      </c>
      <c r="CI201" s="9" t="str">
        <f>INDEX(新汉化!$P:$P,MATCH(中文转码!CI201,新汉化!$Q:$Q,0))</f>
        <v>0000</v>
      </c>
      <c r="CJ201" s="9" t="str">
        <f>INDEX(新汉化!$P:$P,MATCH(中文转码!CJ201,新汉化!$Q:$Q,0))</f>
        <v>0000</v>
      </c>
      <c r="CK201" s="9" t="str">
        <f>INDEX(新汉化!$P:$P,MATCH(中文转码!CK201,新汉化!$Q:$Q,0))</f>
        <v>0000</v>
      </c>
      <c r="CL201" s="9" t="str">
        <f>INDEX(新汉化!$P:$P,MATCH(中文转码!CL201,新汉化!$Q:$Q,0))</f>
        <v>0000</v>
      </c>
      <c r="CM201" s="9" t="str">
        <f>INDEX(新汉化!$P:$P,MATCH(中文转码!CM201,新汉化!$Q:$Q,0))</f>
        <v>0000</v>
      </c>
      <c r="CN201" s="9" t="str">
        <f>INDEX(新汉化!$P:$P,MATCH(中文转码!CN201,新汉化!$Q:$Q,0))</f>
        <v>0000</v>
      </c>
      <c r="CO201" s="8" t="str">
        <f>INDEX(新汉化!$P:$P,MATCH(中文转码!CO201,新汉化!$Q:$Q,0))</f>
        <v>0000</v>
      </c>
      <c r="CP201" s="13" t="str">
        <f>日文原码!CP201</f>
        <v>0000</v>
      </c>
    </row>
    <row r="202" spans="1:94">
      <c r="A202" s="7" t="str">
        <f>日文原码!A202</f>
        <v>0200</v>
      </c>
      <c r="B202" t="str">
        <f>日文原码!B202</f>
        <v>0000</v>
      </c>
      <c r="C202" s="8" t="str">
        <f>日文原码!C202</f>
        <v>0100</v>
      </c>
      <c r="D202" s="7" t="str">
        <f>日文原码!D202</f>
        <v>0A00</v>
      </c>
      <c r="E202" t="str">
        <f>日文原码!E202</f>
        <v>0A00</v>
      </c>
      <c r="F202" t="str">
        <f>日文原码!F202</f>
        <v>0000</v>
      </c>
      <c r="G202" s="8" t="str">
        <f>日文原码!G202</f>
        <v>0300</v>
      </c>
      <c r="H202" t="str">
        <f>日文原码!H202</f>
        <v>0A00</v>
      </c>
      <c r="I202" t="str">
        <f>日文原码!I202</f>
        <v>0A00</v>
      </c>
      <c r="J202" t="str">
        <f>日文原码!J202</f>
        <v>0100</v>
      </c>
      <c r="K202" t="str">
        <f>日文原码!K202</f>
        <v>0100</v>
      </c>
      <c r="L202" s="7" t="str">
        <f>INDEX(新汉化!$P:$P,MATCH(中文转码!L202,新汉化!$Q:$Q,0))</f>
        <v>F9BB</v>
      </c>
      <c r="M202" s="9" t="str">
        <f>INDEX(新汉化!$P:$P,MATCH(中文转码!M202,新汉化!$Q:$Q,0))</f>
        <v>ADC0</v>
      </c>
      <c r="N202" s="9" t="str">
        <f>INDEX(新汉化!$P:$P,MATCH(中文转码!N202,新汉化!$Q:$Q,0))</f>
        <v>EDC6</v>
      </c>
      <c r="O202" s="9" t="str">
        <f>INDEX(新汉化!$P:$P,MATCH(中文转码!O202,新汉化!$Q:$Q,0))</f>
        <v>0000</v>
      </c>
      <c r="P202" s="8" t="str">
        <f>INDEX(新汉化!$P:$P,MATCH(中文转码!P202,新汉化!$Q:$Q,0))</f>
        <v>0000</v>
      </c>
      <c r="Q202" s="7" t="str">
        <f>INDEX(新汉化!$P:$P,MATCH(中文转码!Q202,新汉化!$Q:$Q,0))</f>
        <v>A1F8</v>
      </c>
      <c r="R202" s="9" t="str">
        <f>INDEX(新汉化!$P:$P,MATCH(中文转码!R202,新汉化!$Q:$Q,0))</f>
        <v>A1F8</v>
      </c>
      <c r="S202" s="9" t="str">
        <f>INDEX(新汉化!$P:$P,MATCH(中文转码!S202,新汉化!$Q:$Q,0))</f>
        <v>EDC6</v>
      </c>
      <c r="T202" s="9" t="str">
        <f>INDEX(新汉化!$P:$P,MATCH(中文转码!T202,新汉化!$Q:$Q,0))</f>
        <v>B8D4</v>
      </c>
      <c r="U202" s="8" t="str">
        <f>INDEX(新汉化!$P:$P,MATCH(中文转码!U202,新汉化!$Q:$Q,0))</f>
        <v>A1F8</v>
      </c>
      <c r="V202" s="7" t="str">
        <f>INDEX(新汉化!$P:$P,MATCH(中文转码!V202,新汉化!$Q:$Q,0))</f>
        <v>ABB4</v>
      </c>
      <c r="W202" s="9" t="str">
        <f>INDEX(新汉化!$P:$P,MATCH(中文转码!W202,新汉化!$Q:$Q,0))</f>
        <v>B5CB</v>
      </c>
      <c r="X202" s="9" t="str">
        <f>INDEX(新汉化!$P:$P,MATCH(中文转码!X202,新汉化!$Q:$Q,0))</f>
        <v>C039</v>
      </c>
      <c r="Y202" s="9" t="str">
        <f>INDEX(新汉化!$P:$P,MATCH(中文转码!Y202,新汉化!$Q:$Q,0))</f>
        <v>FCCB</v>
      </c>
      <c r="Z202" s="9" t="str">
        <f>INDEX(新汉化!$P:$P,MATCH(中文转码!Z202,新汉化!$Q:$Q,0))</f>
        <v>E1BB</v>
      </c>
      <c r="AA202" s="9" t="str">
        <f>INDEX(新汉化!$P:$P,MATCH(中文转码!AA202,新汉化!$Q:$Q,0))</f>
        <v>DAD4</v>
      </c>
      <c r="AB202" s="9" t="str">
        <f>INDEX(新汉化!$P:$P,MATCH(中文转码!AB202,新汉化!$Q:$Q,0))</f>
        <v>D1D0</v>
      </c>
      <c r="AC202" s="9" t="str">
        <f>INDEX(新汉化!$P:$P,MATCH(中文转码!AC202,新汉化!$Q:$Q,0))</f>
        <v>B4C0</v>
      </c>
      <c r="AD202" s="9" t="str">
        <f>INDEX(新汉化!$P:$P,MATCH(中文转码!AD202,新汉化!$Q:$Q,0))</f>
        <v>B1CA</v>
      </c>
      <c r="AE202" s="9" t="str">
        <f>INDEX(新汉化!$P:$P,MATCH(中文转码!AE202,新汉化!$Q:$Q,0))</f>
        <v>B5CA</v>
      </c>
      <c r="AF202" s="9" t="str">
        <f>INDEX(新汉化!$P:$P,MATCH(中文转码!AF202,新汉化!$Q:$Q,0))</f>
        <v>D6CF</v>
      </c>
      <c r="AG202" s="9" t="str">
        <f>INDEX(新汉化!$P:$P,MATCH(中文转码!AG202,新汉化!$Q:$Q,0))</f>
        <v>B4D0</v>
      </c>
      <c r="AH202" s="9" t="str">
        <f>INDEX(新汉化!$P:$P,MATCH(中文转码!AH202,新汉化!$Q:$Q,0))</f>
        <v>DAD4</v>
      </c>
      <c r="AI202" s="9" t="str">
        <f>INDEX(新汉化!$P:$P,MATCH(中文转码!AI202,新汉化!$Q:$Q,0))</f>
        <v>FCCB</v>
      </c>
      <c r="AJ202" s="9" t="str">
        <f>INDEX(新汉化!$P:$P,MATCH(中文转码!AJ202,新汉化!$Q:$Q,0))</f>
        <v>B7CD</v>
      </c>
      <c r="AK202" s="9" t="str">
        <f>INDEX(新汉化!$P:$P,MATCH(中文转码!AK202,新汉化!$Q:$Q,0))</f>
        <v>BFB2</v>
      </c>
      <c r="AL202" s="9" t="str">
        <f>INDEX(新汉化!$P:$P,MATCH(中文转码!AL202,新汉化!$Q:$Q,0))</f>
        <v>0000</v>
      </c>
      <c r="AM202" s="9" t="str">
        <f>INDEX(新汉化!$P:$P,MATCH(中文转码!AM202,新汉化!$Q:$Q,0))</f>
        <v>0000</v>
      </c>
      <c r="AN202" s="9" t="str">
        <f>INDEX(新汉化!$P:$P,MATCH(中文转码!AN202,新汉化!$Q:$Q,0))</f>
        <v>0000</v>
      </c>
      <c r="AO202" s="9" t="str">
        <f>INDEX(新汉化!$P:$P,MATCH(中文转码!AO202,新汉化!$Q:$Q,0))</f>
        <v>0000</v>
      </c>
      <c r="AP202" s="9" t="str">
        <f>INDEX(新汉化!$P:$P,MATCH(中文转码!AP202,新汉化!$Q:$Q,0))</f>
        <v>0000</v>
      </c>
      <c r="AQ202" s="9" t="str">
        <f>INDEX(新汉化!$P:$P,MATCH(中文转码!AQ202,新汉化!$Q:$Q,0))</f>
        <v>0000</v>
      </c>
      <c r="AR202" s="9" t="str">
        <f>INDEX(新汉化!$P:$P,MATCH(中文转码!AR202,新汉化!$Q:$Q,0))</f>
        <v>0000</v>
      </c>
      <c r="AS202" s="8" t="str">
        <f>INDEX(新汉化!$P:$P,MATCH(中文转码!AS202,新汉化!$Q:$Q,0))</f>
        <v>0000</v>
      </c>
      <c r="AT202" s="7" t="str">
        <f>INDEX(新汉化!$P:$P,MATCH(中文转码!AT202,新汉化!$Q:$Q,0))</f>
        <v>EDD0</v>
      </c>
      <c r="AU202" s="9" t="str">
        <f>INDEX(新汉化!$P:$P,MATCH(中文转码!AU202,新汉化!$Q:$Q,0))</f>
        <v>B8D4</v>
      </c>
      <c r="AV202" s="9" t="str">
        <f>INDEX(新汉化!$P:$P,MATCH(中文转码!AV202,新汉化!$Q:$Q,0))</f>
        <v>E3BC</v>
      </c>
      <c r="AW202" s="9" t="str">
        <f>INDEX(新汉化!$P:$P,MATCH(中文转码!AW202,新汉化!$Q:$Q,0))</f>
        <v>CFC9</v>
      </c>
      <c r="AX202" s="9" t="str">
        <f>INDEX(新汉化!$P:$P,MATCH(中文转码!AX202,新汉化!$Q:$Q,0))</f>
        <v>C4B5</v>
      </c>
      <c r="AY202" s="9" t="str">
        <f>INDEX(新汉化!$P:$P,MATCH(中文转码!AY202,新汉化!$Q:$Q,0))</f>
        <v>B8D4</v>
      </c>
      <c r="AZ202" s="9" t="str">
        <f>INDEX(新汉化!$P:$P,MATCH(中文转码!AZ202,新汉化!$Q:$Q,0))</f>
        <v>FBCD</v>
      </c>
      <c r="BA202" s="9" t="str">
        <f>INDEX(新汉化!$P:$P,MATCH(中文转码!BA202,新汉化!$Q:$Q,0))</f>
        <v>8038</v>
      </c>
      <c r="BB202" s="9" t="str">
        <f>INDEX(新汉化!$P:$P,MATCH(中文转码!BB202,新汉化!$Q:$Q,0))</f>
        <v>E7C8</v>
      </c>
      <c r="BC202" s="9" t="str">
        <f>INDEX(新汉化!$P:$P,MATCH(中文转码!BC202,新汉化!$Q:$Q,0))</f>
        <v>FBB9</v>
      </c>
      <c r="BD202" s="9" t="str">
        <f>INDEX(新汉化!$P:$P,MATCH(中文转码!BD202,新汉化!$Q:$Q,0))</f>
        <v>D0B8</v>
      </c>
      <c r="BE202" s="9" t="str">
        <f>INDEX(新汉化!$P:$P,MATCH(中文转码!BE202,新汉化!$Q:$Q,0))</f>
        <v>AAD6</v>
      </c>
      <c r="BF202" s="9" t="str">
        <f>INDEX(新汉化!$P:$P,MATCH(中文转码!BF202,新汉化!$Q:$Q,0))</f>
        <v>BDB5</v>
      </c>
      <c r="BG202" s="9" t="str">
        <f>INDEX(新汉化!$P:$P,MATCH(中文转码!BG202,新汉化!$Q:$Q,0))</f>
        <v>A3CE</v>
      </c>
      <c r="BH202" s="9" t="str">
        <f>INDEX(新汉化!$P:$P,MATCH(中文转码!BH202,新汉化!$Q:$Q,0))</f>
        <v>D5CF</v>
      </c>
      <c r="BI202" s="9" t="str">
        <f>INDEX(新汉化!$P:$P,MATCH(中文转码!BI202,新汉化!$Q:$Q,0))</f>
        <v>C039</v>
      </c>
      <c r="BJ202" s="9" t="str">
        <f>INDEX(新汉化!$P:$P,MATCH(中文转码!BJ202,新汉化!$Q:$Q,0))</f>
        <v>0000</v>
      </c>
      <c r="BK202" s="9" t="str">
        <f>INDEX(新汉化!$P:$P,MATCH(中文转码!BK202,新汉化!$Q:$Q,0))</f>
        <v>0000</v>
      </c>
      <c r="BL202" s="9" t="str">
        <f>INDEX(新汉化!$P:$P,MATCH(中文转码!BL202,新汉化!$Q:$Q,0))</f>
        <v>0000</v>
      </c>
      <c r="BM202" s="9" t="str">
        <f>INDEX(新汉化!$P:$P,MATCH(中文转码!BM202,新汉化!$Q:$Q,0))</f>
        <v>0000</v>
      </c>
      <c r="BN202" s="9" t="str">
        <f>INDEX(新汉化!$P:$P,MATCH(中文转码!BN202,新汉化!$Q:$Q,0))</f>
        <v>0000</v>
      </c>
      <c r="BO202" s="9" t="str">
        <f>INDEX(新汉化!$P:$P,MATCH(中文转码!BO202,新汉化!$Q:$Q,0))</f>
        <v>0000</v>
      </c>
      <c r="BP202" s="9" t="str">
        <f>INDEX(新汉化!$P:$P,MATCH(中文转码!BP202,新汉化!$Q:$Q,0))</f>
        <v>0000</v>
      </c>
      <c r="BQ202" s="8" t="str">
        <f>INDEX(新汉化!$P:$P,MATCH(中文转码!BQ202,新汉化!$Q:$Q,0))</f>
        <v>0000</v>
      </c>
      <c r="BR202" s="7" t="str">
        <f>INDEX(新汉化!$P:$P,MATCH(中文转码!BR202,新汉化!$Q:$Q,0))</f>
        <v>E1BB</v>
      </c>
      <c r="BS202" s="9" t="str">
        <f>INDEX(新汉化!$P:$P,MATCH(中文转码!BS202,新汉化!$Q:$Q,0))</f>
        <v>DAD4</v>
      </c>
      <c r="BT202" s="9" t="str">
        <f>INDEX(新汉化!$P:$P,MATCH(中文转码!BT202,新汉化!$Q:$Q,0))</f>
        <v>AFCB</v>
      </c>
      <c r="BU202" s="9" t="str">
        <f>INDEX(新汉化!$P:$P,MATCH(中文转码!BU202,新汉化!$Q:$Q,0))</f>
        <v>CEC3</v>
      </c>
      <c r="BV202" s="9" t="str">
        <f>INDEX(新汉化!$P:$P,MATCH(中文转码!BV202,新汉化!$Q:$Q,0))</f>
        <v>D0D6</v>
      </c>
      <c r="BW202" s="9" t="str">
        <f>INDEX(新汉化!$P:$P,MATCH(中文转码!BW202,新汉化!$Q:$Q,0))</f>
        <v>BDD5</v>
      </c>
      <c r="BX202" s="9" t="str">
        <f>INDEX(新汉化!$P:$P,MATCH(中文转码!BX202,新汉化!$Q:$Q,0))</f>
        <v>B7B6</v>
      </c>
      <c r="BY202" s="9" t="str">
        <f>INDEX(新汉化!$P:$P,MATCH(中文转码!BY202,新汉化!$Q:$Q,0))</f>
        <v>8038</v>
      </c>
      <c r="BZ202" s="9" t="str">
        <f>INDEX(新汉化!$P:$P,MATCH(中文转码!BZ202,新汉化!$Q:$Q,0))</f>
        <v>0000</v>
      </c>
      <c r="CA202" s="9" t="str">
        <f>INDEX(新汉化!$P:$P,MATCH(中文转码!CA202,新汉化!$Q:$Q,0))</f>
        <v>0000</v>
      </c>
      <c r="CB202" s="9" t="str">
        <f>INDEX(新汉化!$P:$P,MATCH(中文转码!CB202,新汉化!$Q:$Q,0))</f>
        <v>0000</v>
      </c>
      <c r="CC202" s="9" t="str">
        <f>INDEX(新汉化!$P:$P,MATCH(中文转码!CC202,新汉化!$Q:$Q,0))</f>
        <v>0000</v>
      </c>
      <c r="CD202" s="9" t="str">
        <f>INDEX(新汉化!$P:$P,MATCH(中文转码!CD202,新汉化!$Q:$Q,0))</f>
        <v>0000</v>
      </c>
      <c r="CE202" s="9" t="str">
        <f>INDEX(新汉化!$P:$P,MATCH(中文转码!CE202,新汉化!$Q:$Q,0))</f>
        <v>0000</v>
      </c>
      <c r="CF202" s="9" t="str">
        <f>INDEX(新汉化!$P:$P,MATCH(中文转码!CF202,新汉化!$Q:$Q,0))</f>
        <v>0000</v>
      </c>
      <c r="CG202" s="9" t="str">
        <f>INDEX(新汉化!$P:$P,MATCH(中文转码!CG202,新汉化!$Q:$Q,0))</f>
        <v>0000</v>
      </c>
      <c r="CH202" s="9" t="str">
        <f>INDEX(新汉化!$P:$P,MATCH(中文转码!CH202,新汉化!$Q:$Q,0))</f>
        <v>0000</v>
      </c>
      <c r="CI202" s="9" t="str">
        <f>INDEX(新汉化!$P:$P,MATCH(中文转码!CI202,新汉化!$Q:$Q,0))</f>
        <v>0000</v>
      </c>
      <c r="CJ202" s="9" t="str">
        <f>INDEX(新汉化!$P:$P,MATCH(中文转码!CJ202,新汉化!$Q:$Q,0))</f>
        <v>0000</v>
      </c>
      <c r="CK202" s="9" t="str">
        <f>INDEX(新汉化!$P:$P,MATCH(中文转码!CK202,新汉化!$Q:$Q,0))</f>
        <v>0000</v>
      </c>
      <c r="CL202" s="9" t="str">
        <f>INDEX(新汉化!$P:$P,MATCH(中文转码!CL202,新汉化!$Q:$Q,0))</f>
        <v>0000</v>
      </c>
      <c r="CM202" s="9" t="str">
        <f>INDEX(新汉化!$P:$P,MATCH(中文转码!CM202,新汉化!$Q:$Q,0))</f>
        <v>0000</v>
      </c>
      <c r="CN202" s="9" t="str">
        <f>INDEX(新汉化!$P:$P,MATCH(中文转码!CN202,新汉化!$Q:$Q,0))</f>
        <v>0000</v>
      </c>
      <c r="CO202" s="8" t="str">
        <f>INDEX(新汉化!$P:$P,MATCH(中文转码!CO202,新汉化!$Q:$Q,0))</f>
        <v>0000</v>
      </c>
      <c r="CP202" s="13" t="str">
        <f>日文原码!CP202</f>
        <v>0000</v>
      </c>
    </row>
    <row r="203" spans="1:94">
      <c r="A203" s="7" t="str">
        <f>日文原码!A203</f>
        <v>0A00</v>
      </c>
      <c r="B203" t="str">
        <f>日文原码!B203</f>
        <v>0A00</v>
      </c>
      <c r="C203" s="8" t="str">
        <f>日文原码!C203</f>
        <v>0A00</v>
      </c>
      <c r="D203" s="7" t="str">
        <f>日文原码!D203</f>
        <v>0A00</v>
      </c>
      <c r="E203" t="str">
        <f>日文原码!E203</f>
        <v>0A00</v>
      </c>
      <c r="F203" t="str">
        <f>日文原码!F203</f>
        <v>0000</v>
      </c>
      <c r="G203" s="8" t="str">
        <f>日文原码!G203</f>
        <v>0900</v>
      </c>
      <c r="H203" t="str">
        <f>日文原码!H203</f>
        <v>0A00</v>
      </c>
      <c r="I203" t="str">
        <f>日文原码!I203</f>
        <v>0A00</v>
      </c>
      <c r="J203" t="str">
        <f>日文原码!J203</f>
        <v>0600</v>
      </c>
      <c r="K203" t="str">
        <f>日文原码!K203</f>
        <v>0400</v>
      </c>
      <c r="L203" s="7" t="str">
        <f>INDEX(新汉化!$P:$P,MATCH(中文转码!L203,新汉化!$Q:$Q,0))</f>
        <v>D5BE</v>
      </c>
      <c r="M203" s="9" t="str">
        <f>INDEX(新汉化!$P:$P,MATCH(中文转码!M203,新汉化!$Q:$Q,0))</f>
        <v>DDB2</v>
      </c>
      <c r="N203" s="9" t="str">
        <f>INDEX(新汉化!$P:$P,MATCH(中文转码!N203,新汉化!$Q:$Q,0))</f>
        <v>B6D2</v>
      </c>
      <c r="O203" s="9" t="str">
        <f>INDEX(新汉化!$P:$P,MATCH(中文转码!O203,新汉化!$Q:$Q,0))</f>
        <v>0000</v>
      </c>
      <c r="P203" s="8" t="str">
        <f>INDEX(新汉化!$P:$P,MATCH(中文转码!P203,新汉化!$Q:$Q,0))</f>
        <v>0000</v>
      </c>
      <c r="Q203" s="7" t="str">
        <f>INDEX(新汉化!$P:$P,MATCH(中文转码!Q203,新汉化!$Q:$Q,0))</f>
        <v>A1F8</v>
      </c>
      <c r="R203" s="9" t="str">
        <f>INDEX(新汉化!$P:$P,MATCH(中文转码!R203,新汉化!$Q:$Q,0))</f>
        <v>A1F8</v>
      </c>
      <c r="S203" s="9" t="str">
        <f>INDEX(新汉化!$P:$P,MATCH(中文转码!S203,新汉化!$Q:$Q,0))</f>
        <v>B6D2</v>
      </c>
      <c r="T203" s="9" t="str">
        <f>INDEX(新汉化!$P:$P,MATCH(中文转码!T203,新汉化!$Q:$Q,0))</f>
        <v>D3D7</v>
      </c>
      <c r="U203" s="8" t="str">
        <f>INDEX(新汉化!$P:$P,MATCH(中文转码!U203,新汉化!$Q:$Q,0))</f>
        <v>A1F8</v>
      </c>
      <c r="V203" s="7" t="str">
        <f>INDEX(新汉化!$P:$P,MATCH(中文转码!V203,新汉化!$Q:$Q,0))</f>
        <v>DAD4</v>
      </c>
      <c r="W203" s="9" t="str">
        <f>INDEX(新汉化!$P:$P,MATCH(中文转码!W203,新汉化!$Q:$Q,0))</f>
        <v>ECBA</v>
      </c>
      <c r="X203" s="9" t="str">
        <f>INDEX(新汉化!$P:$P,MATCH(中文转码!X203,新汉化!$Q:$Q,0))</f>
        <v>A6B1</v>
      </c>
      <c r="Y203" s="9" t="str">
        <f>INDEX(新汉化!$P:$P,MATCH(中文转码!Y203,新汉化!$Q:$Q,0))</f>
        <v>AFCA</v>
      </c>
      <c r="Z203" s="9" t="str">
        <f>INDEX(新汉化!$P:$P,MATCH(中文转码!Z203,新汉化!$Q:$Q,0))</f>
        <v>A8CC</v>
      </c>
      <c r="AA203" s="9" t="str">
        <f>INDEX(新汉化!$P:$P,MATCH(中文转码!AA203,新汉化!$Q:$Q,0))</f>
        <v>C0D7</v>
      </c>
      <c r="AB203" s="9" t="str">
        <f>INDEX(新汉化!$P:$P,MATCH(中文转码!AB203,新汉化!$Q:$Q,0))</f>
        <v>D8CC</v>
      </c>
      <c r="AC203" s="9" t="str">
        <f>INDEX(新汉化!$P:$P,MATCH(中文转码!AC203,新汉化!$Q:$Q,0))</f>
        <v>F0B1</v>
      </c>
      <c r="AD203" s="9" t="str">
        <f>INDEX(新汉化!$P:$P,MATCH(中文转码!AD203,新汉化!$Q:$Q,0))</f>
        <v>CDBF</v>
      </c>
      <c r="AE203" s="9" t="str">
        <f>INDEX(新汉化!$P:$P,MATCH(中文转码!AE203,新汉化!$Q:$Q,0))</f>
        <v>AEB4</v>
      </c>
      <c r="AF203" s="9" t="str">
        <f>INDEX(新汉化!$P:$P,MATCH(中文转码!AF203,新汉化!$Q:$Q,0))</f>
        <v>8038</v>
      </c>
      <c r="AG203" s="9" t="str">
        <f>INDEX(新汉化!$P:$P,MATCH(中文转码!AG203,新汉化!$Q:$Q,0))</f>
        <v>0000</v>
      </c>
      <c r="AH203" s="9" t="str">
        <f>INDEX(新汉化!$P:$P,MATCH(中文转码!AH203,新汉化!$Q:$Q,0))</f>
        <v>0000</v>
      </c>
      <c r="AI203" s="9" t="str">
        <f>INDEX(新汉化!$P:$P,MATCH(中文转码!AI203,新汉化!$Q:$Q,0))</f>
        <v>0000</v>
      </c>
      <c r="AJ203" s="9" t="str">
        <f>INDEX(新汉化!$P:$P,MATCH(中文转码!AJ203,新汉化!$Q:$Q,0))</f>
        <v>0000</v>
      </c>
      <c r="AK203" s="9" t="str">
        <f>INDEX(新汉化!$P:$P,MATCH(中文转码!AK203,新汉化!$Q:$Q,0))</f>
        <v>0000</v>
      </c>
      <c r="AL203" s="9" t="str">
        <f>INDEX(新汉化!$P:$P,MATCH(中文转码!AL203,新汉化!$Q:$Q,0))</f>
        <v>0000</v>
      </c>
      <c r="AM203" s="9" t="str">
        <f>INDEX(新汉化!$P:$P,MATCH(中文转码!AM203,新汉化!$Q:$Q,0))</f>
        <v>0000</v>
      </c>
      <c r="AN203" s="9" t="str">
        <f>INDEX(新汉化!$P:$P,MATCH(中文转码!AN203,新汉化!$Q:$Q,0))</f>
        <v>0000</v>
      </c>
      <c r="AO203" s="9" t="str">
        <f>INDEX(新汉化!$P:$P,MATCH(中文转码!AO203,新汉化!$Q:$Q,0))</f>
        <v>0000</v>
      </c>
      <c r="AP203" s="9" t="str">
        <f>INDEX(新汉化!$P:$P,MATCH(中文转码!AP203,新汉化!$Q:$Q,0))</f>
        <v>0000</v>
      </c>
      <c r="AQ203" s="9" t="str">
        <f>INDEX(新汉化!$P:$P,MATCH(中文转码!AQ203,新汉化!$Q:$Q,0))</f>
        <v>0000</v>
      </c>
      <c r="AR203" s="9" t="str">
        <f>INDEX(新汉化!$P:$P,MATCH(中文转码!AR203,新汉化!$Q:$Q,0))</f>
        <v>0000</v>
      </c>
      <c r="AS203" s="8" t="str">
        <f>INDEX(新汉化!$P:$P,MATCH(中文转码!AS203,新汉化!$Q:$Q,0))</f>
        <v>0000</v>
      </c>
      <c r="AT203" s="7" t="str">
        <f>INDEX(新汉化!$P:$P,MATCH(中文转码!AT203,新汉化!$Q:$Q,0))</f>
        <v>0000</v>
      </c>
      <c r="AU203" s="9" t="str">
        <f>INDEX(新汉化!$P:$P,MATCH(中文转码!AU203,新汉化!$Q:$Q,0))</f>
        <v>0000</v>
      </c>
      <c r="AV203" s="9" t="str">
        <f>INDEX(新汉化!$P:$P,MATCH(中文转码!AV203,新汉化!$Q:$Q,0))</f>
        <v>0000</v>
      </c>
      <c r="AW203" s="9" t="str">
        <f>INDEX(新汉化!$P:$P,MATCH(中文转码!AW203,新汉化!$Q:$Q,0))</f>
        <v>0000</v>
      </c>
      <c r="AX203" s="9" t="str">
        <f>INDEX(新汉化!$P:$P,MATCH(中文转码!AX203,新汉化!$Q:$Q,0))</f>
        <v>0000</v>
      </c>
      <c r="AY203" s="9" t="str">
        <f>INDEX(新汉化!$P:$P,MATCH(中文转码!AY203,新汉化!$Q:$Q,0))</f>
        <v>0000</v>
      </c>
      <c r="AZ203" s="9" t="str">
        <f>INDEX(新汉化!$P:$P,MATCH(中文转码!AZ203,新汉化!$Q:$Q,0))</f>
        <v>0000</v>
      </c>
      <c r="BA203" s="9" t="str">
        <f>INDEX(新汉化!$P:$P,MATCH(中文转码!BA203,新汉化!$Q:$Q,0))</f>
        <v>0000</v>
      </c>
      <c r="BB203" s="9" t="str">
        <f>INDEX(新汉化!$P:$P,MATCH(中文转码!BB203,新汉化!$Q:$Q,0))</f>
        <v>0000</v>
      </c>
      <c r="BC203" s="9" t="str">
        <f>INDEX(新汉化!$P:$P,MATCH(中文转码!BC203,新汉化!$Q:$Q,0))</f>
        <v>0000</v>
      </c>
      <c r="BD203" s="9" t="str">
        <f>INDEX(新汉化!$P:$P,MATCH(中文转码!BD203,新汉化!$Q:$Q,0))</f>
        <v>0000</v>
      </c>
      <c r="BE203" s="9" t="str">
        <f>INDEX(新汉化!$P:$P,MATCH(中文转码!BE203,新汉化!$Q:$Q,0))</f>
        <v>0000</v>
      </c>
      <c r="BF203" s="9" t="str">
        <f>INDEX(新汉化!$P:$P,MATCH(中文转码!BF203,新汉化!$Q:$Q,0))</f>
        <v>0000</v>
      </c>
      <c r="BG203" s="9" t="str">
        <f>INDEX(新汉化!$P:$P,MATCH(中文转码!BG203,新汉化!$Q:$Q,0))</f>
        <v>0000</v>
      </c>
      <c r="BH203" s="9" t="str">
        <f>INDEX(新汉化!$P:$P,MATCH(中文转码!BH203,新汉化!$Q:$Q,0))</f>
        <v>0000</v>
      </c>
      <c r="BI203" s="9" t="str">
        <f>INDEX(新汉化!$P:$P,MATCH(中文转码!BI203,新汉化!$Q:$Q,0))</f>
        <v>0000</v>
      </c>
      <c r="BJ203" s="9" t="str">
        <f>INDEX(新汉化!$P:$P,MATCH(中文转码!BJ203,新汉化!$Q:$Q,0))</f>
        <v>0000</v>
      </c>
      <c r="BK203" s="9" t="str">
        <f>INDEX(新汉化!$P:$P,MATCH(中文转码!BK203,新汉化!$Q:$Q,0))</f>
        <v>0000</v>
      </c>
      <c r="BL203" s="9" t="str">
        <f>INDEX(新汉化!$P:$P,MATCH(中文转码!BL203,新汉化!$Q:$Q,0))</f>
        <v>0000</v>
      </c>
      <c r="BM203" s="9" t="str">
        <f>INDEX(新汉化!$P:$P,MATCH(中文转码!BM203,新汉化!$Q:$Q,0))</f>
        <v>0000</v>
      </c>
      <c r="BN203" s="9" t="str">
        <f>INDEX(新汉化!$P:$P,MATCH(中文转码!BN203,新汉化!$Q:$Q,0))</f>
        <v>0000</v>
      </c>
      <c r="BO203" s="9" t="str">
        <f>INDEX(新汉化!$P:$P,MATCH(中文转码!BO203,新汉化!$Q:$Q,0))</f>
        <v>0000</v>
      </c>
      <c r="BP203" s="9" t="str">
        <f>INDEX(新汉化!$P:$P,MATCH(中文转码!BP203,新汉化!$Q:$Q,0))</f>
        <v>0000</v>
      </c>
      <c r="BQ203" s="8" t="str">
        <f>INDEX(新汉化!$P:$P,MATCH(中文转码!BQ203,新汉化!$Q:$Q,0))</f>
        <v>0000</v>
      </c>
      <c r="BR203" s="7" t="str">
        <f>INDEX(新汉化!$P:$P,MATCH(中文转码!BR203,新汉化!$Q:$Q,0))</f>
        <v>0000</v>
      </c>
      <c r="BS203" s="9" t="str">
        <f>INDEX(新汉化!$P:$P,MATCH(中文转码!BS203,新汉化!$Q:$Q,0))</f>
        <v>0000</v>
      </c>
      <c r="BT203" s="9" t="str">
        <f>INDEX(新汉化!$P:$P,MATCH(中文转码!BT203,新汉化!$Q:$Q,0))</f>
        <v>0000</v>
      </c>
      <c r="BU203" s="9" t="str">
        <f>INDEX(新汉化!$P:$P,MATCH(中文转码!BU203,新汉化!$Q:$Q,0))</f>
        <v>0000</v>
      </c>
      <c r="BV203" s="9" t="str">
        <f>INDEX(新汉化!$P:$P,MATCH(中文转码!BV203,新汉化!$Q:$Q,0))</f>
        <v>0000</v>
      </c>
      <c r="BW203" s="9" t="str">
        <f>INDEX(新汉化!$P:$P,MATCH(中文转码!BW203,新汉化!$Q:$Q,0))</f>
        <v>0000</v>
      </c>
      <c r="BX203" s="9" t="str">
        <f>INDEX(新汉化!$P:$P,MATCH(中文转码!BX203,新汉化!$Q:$Q,0))</f>
        <v>0000</v>
      </c>
      <c r="BY203" s="9" t="str">
        <f>INDEX(新汉化!$P:$P,MATCH(中文转码!BY203,新汉化!$Q:$Q,0))</f>
        <v>0000</v>
      </c>
      <c r="BZ203" s="9" t="str">
        <f>INDEX(新汉化!$P:$P,MATCH(中文转码!BZ203,新汉化!$Q:$Q,0))</f>
        <v>0000</v>
      </c>
      <c r="CA203" s="9" t="str">
        <f>INDEX(新汉化!$P:$P,MATCH(中文转码!CA203,新汉化!$Q:$Q,0))</f>
        <v>0000</v>
      </c>
      <c r="CB203" s="9" t="str">
        <f>INDEX(新汉化!$P:$P,MATCH(中文转码!CB203,新汉化!$Q:$Q,0))</f>
        <v>0000</v>
      </c>
      <c r="CC203" s="9" t="str">
        <f>INDEX(新汉化!$P:$P,MATCH(中文转码!CC203,新汉化!$Q:$Q,0))</f>
        <v>0000</v>
      </c>
      <c r="CD203" s="9" t="str">
        <f>INDEX(新汉化!$P:$P,MATCH(中文转码!CD203,新汉化!$Q:$Q,0))</f>
        <v>0000</v>
      </c>
      <c r="CE203" s="9" t="str">
        <f>INDEX(新汉化!$P:$P,MATCH(中文转码!CE203,新汉化!$Q:$Q,0))</f>
        <v>0000</v>
      </c>
      <c r="CF203" s="9" t="str">
        <f>INDEX(新汉化!$P:$P,MATCH(中文转码!CF203,新汉化!$Q:$Q,0))</f>
        <v>0000</v>
      </c>
      <c r="CG203" s="9" t="str">
        <f>INDEX(新汉化!$P:$P,MATCH(中文转码!CG203,新汉化!$Q:$Q,0))</f>
        <v>0000</v>
      </c>
      <c r="CH203" s="9" t="str">
        <f>INDEX(新汉化!$P:$P,MATCH(中文转码!CH203,新汉化!$Q:$Q,0))</f>
        <v>0000</v>
      </c>
      <c r="CI203" s="9" t="str">
        <f>INDEX(新汉化!$P:$P,MATCH(中文转码!CI203,新汉化!$Q:$Q,0))</f>
        <v>0000</v>
      </c>
      <c r="CJ203" s="9" t="str">
        <f>INDEX(新汉化!$P:$P,MATCH(中文转码!CJ203,新汉化!$Q:$Q,0))</f>
        <v>0000</v>
      </c>
      <c r="CK203" s="9" t="str">
        <f>INDEX(新汉化!$P:$P,MATCH(中文转码!CK203,新汉化!$Q:$Q,0))</f>
        <v>0000</v>
      </c>
      <c r="CL203" s="9" t="str">
        <f>INDEX(新汉化!$P:$P,MATCH(中文转码!CL203,新汉化!$Q:$Q,0))</f>
        <v>0000</v>
      </c>
      <c r="CM203" s="9" t="str">
        <f>INDEX(新汉化!$P:$P,MATCH(中文转码!CM203,新汉化!$Q:$Q,0))</f>
        <v>0000</v>
      </c>
      <c r="CN203" s="9" t="str">
        <f>INDEX(新汉化!$P:$P,MATCH(中文转码!CN203,新汉化!$Q:$Q,0))</f>
        <v>0000</v>
      </c>
      <c r="CO203" s="8" t="str">
        <f>INDEX(新汉化!$P:$P,MATCH(中文转码!CO203,新汉化!$Q:$Q,0))</f>
        <v>0000</v>
      </c>
      <c r="CP203" s="13" t="str">
        <f>日文原码!CP203</f>
        <v>0000</v>
      </c>
    </row>
    <row r="204" spans="1:94">
      <c r="A204" s="7" t="str">
        <f>日文原码!A204</f>
        <v>0A00</v>
      </c>
      <c r="B204" t="str">
        <f>日文原码!B204</f>
        <v>0A00</v>
      </c>
      <c r="C204" s="8" t="str">
        <f>日文原码!C204</f>
        <v>0A00</v>
      </c>
      <c r="D204" s="7" t="str">
        <f>日文原码!D204</f>
        <v>0A00</v>
      </c>
      <c r="E204" t="str">
        <f>日文原码!E204</f>
        <v>0A00</v>
      </c>
      <c r="F204" t="str">
        <f>日文原码!F204</f>
        <v>0000</v>
      </c>
      <c r="G204" s="8" t="str">
        <f>日文原码!G204</f>
        <v>0500</v>
      </c>
      <c r="H204" t="str">
        <f>日文原码!H204</f>
        <v>0A00</v>
      </c>
      <c r="I204" t="str">
        <f>日文原码!I204</f>
        <v>0A00</v>
      </c>
      <c r="J204" t="str">
        <f>日文原码!J204</f>
        <v>0700</v>
      </c>
      <c r="K204" t="str">
        <f>日文原码!K204</f>
        <v>0900</v>
      </c>
      <c r="L204" s="7" t="str">
        <f>INDEX(新汉化!$P:$P,MATCH(中文转码!L204,新汉化!$Q:$Q,0))</f>
        <v>F0BB</v>
      </c>
      <c r="M204" s="9" t="str">
        <f>INDEX(新汉化!$P:$P,MATCH(中文转码!M204,新汉化!$Q:$Q,0))</f>
        <v>F2C7</v>
      </c>
      <c r="N204" s="9" t="str">
        <f>INDEX(新汉化!$P:$P,MATCH(中文转码!N204,新汉化!$Q:$Q,0))</f>
        <v>F3CA</v>
      </c>
      <c r="O204" s="9" t="str">
        <f>INDEX(新汉化!$P:$P,MATCH(中文转码!O204,新汉化!$Q:$Q,0))</f>
        <v>0000</v>
      </c>
      <c r="P204" s="8" t="str">
        <f>INDEX(新汉化!$P:$P,MATCH(中文转码!P204,新汉化!$Q:$Q,0))</f>
        <v>0000</v>
      </c>
      <c r="Q204" s="7" t="str">
        <f>INDEX(新汉化!$P:$P,MATCH(中文转码!Q204,新汉化!$Q:$Q,0))</f>
        <v>A1F8</v>
      </c>
      <c r="R204" s="9" t="str">
        <f>INDEX(新汉化!$P:$P,MATCH(中文转码!R204,新汉化!$Q:$Q,0))</f>
        <v>A1F8</v>
      </c>
      <c r="S204" s="9" t="str">
        <f>INDEX(新汉化!$P:$P,MATCH(中文转码!S204,新汉化!$Q:$Q,0))</f>
        <v>F0BB</v>
      </c>
      <c r="T204" s="9" t="str">
        <f>INDEX(新汉化!$P:$P,MATCH(中文转码!T204,新汉化!$Q:$Q,0))</f>
        <v>F3CA</v>
      </c>
      <c r="U204" s="8" t="str">
        <f>INDEX(新汉化!$P:$P,MATCH(中文转码!U204,新汉化!$Q:$Q,0))</f>
        <v>A1F8</v>
      </c>
      <c r="V204" s="7" t="str">
        <f>INDEX(新汉化!$P:$P,MATCH(中文转码!V204,新汉化!$Q:$Q,0))</f>
        <v>DAD4</v>
      </c>
      <c r="W204" s="9" t="str">
        <f>INDEX(新汉化!$P:$P,MATCH(中文转码!W204,新汉化!$Q:$Q,0))</f>
        <v>ECBA</v>
      </c>
      <c r="X204" s="9" t="str">
        <f>INDEX(新汉化!$P:$P,MATCH(中文转码!X204,新汉化!$Q:$Q,0))</f>
        <v>A6B1</v>
      </c>
      <c r="Y204" s="9" t="str">
        <f>INDEX(新汉化!$P:$P,MATCH(中文转码!Y204,新汉化!$Q:$Q,0))</f>
        <v>AFCA</v>
      </c>
      <c r="Z204" s="9" t="str">
        <f>INDEX(新汉化!$P:$P,MATCH(中文转码!Z204,新汉化!$Q:$Q,0))</f>
        <v>A8CC</v>
      </c>
      <c r="AA204" s="9" t="str">
        <f>INDEX(新汉化!$P:$P,MATCH(中文转码!AA204,新汉化!$Q:$Q,0))</f>
        <v>C0D7</v>
      </c>
      <c r="AB204" s="9" t="str">
        <f>INDEX(新汉化!$P:$P,MATCH(中文转码!AB204,新汉化!$Q:$Q,0))</f>
        <v>D8CC</v>
      </c>
      <c r="AC204" s="9" t="str">
        <f>INDEX(新汉化!$P:$P,MATCH(中文转码!AC204,新汉化!$Q:$Q,0))</f>
        <v>F0B1</v>
      </c>
      <c r="AD204" s="9" t="str">
        <f>INDEX(新汉化!$P:$P,MATCH(中文转码!AD204,新汉化!$Q:$Q,0))</f>
        <v>CDBF</v>
      </c>
      <c r="AE204" s="9" t="str">
        <f>INDEX(新汉化!$P:$P,MATCH(中文转码!AE204,新汉化!$Q:$Q,0))</f>
        <v>AEB4</v>
      </c>
      <c r="AF204" s="9" t="str">
        <f>INDEX(新汉化!$P:$P,MATCH(中文转码!AF204,新汉化!$Q:$Q,0))</f>
        <v>8038</v>
      </c>
      <c r="AG204" s="9" t="str">
        <f>INDEX(新汉化!$P:$P,MATCH(中文转码!AG204,新汉化!$Q:$Q,0))</f>
        <v>0000</v>
      </c>
      <c r="AH204" s="9" t="str">
        <f>INDEX(新汉化!$P:$P,MATCH(中文转码!AH204,新汉化!$Q:$Q,0))</f>
        <v>0000</v>
      </c>
      <c r="AI204" s="9" t="str">
        <f>INDEX(新汉化!$P:$P,MATCH(中文转码!AI204,新汉化!$Q:$Q,0))</f>
        <v>0000</v>
      </c>
      <c r="AJ204" s="9" t="str">
        <f>INDEX(新汉化!$P:$P,MATCH(中文转码!AJ204,新汉化!$Q:$Q,0))</f>
        <v>0000</v>
      </c>
      <c r="AK204" s="9" t="str">
        <f>INDEX(新汉化!$P:$P,MATCH(中文转码!AK204,新汉化!$Q:$Q,0))</f>
        <v>0000</v>
      </c>
      <c r="AL204" s="9" t="str">
        <f>INDEX(新汉化!$P:$P,MATCH(中文转码!AL204,新汉化!$Q:$Q,0))</f>
        <v>0000</v>
      </c>
      <c r="AM204" s="9" t="str">
        <f>INDEX(新汉化!$P:$P,MATCH(中文转码!AM204,新汉化!$Q:$Q,0))</f>
        <v>0000</v>
      </c>
      <c r="AN204" s="9" t="str">
        <f>INDEX(新汉化!$P:$P,MATCH(中文转码!AN204,新汉化!$Q:$Q,0))</f>
        <v>0000</v>
      </c>
      <c r="AO204" s="9" t="str">
        <f>INDEX(新汉化!$P:$P,MATCH(中文转码!AO204,新汉化!$Q:$Q,0))</f>
        <v>0000</v>
      </c>
      <c r="AP204" s="9" t="str">
        <f>INDEX(新汉化!$P:$P,MATCH(中文转码!AP204,新汉化!$Q:$Q,0))</f>
        <v>0000</v>
      </c>
      <c r="AQ204" s="9" t="str">
        <f>INDEX(新汉化!$P:$P,MATCH(中文转码!AQ204,新汉化!$Q:$Q,0))</f>
        <v>0000</v>
      </c>
      <c r="AR204" s="9" t="str">
        <f>INDEX(新汉化!$P:$P,MATCH(中文转码!AR204,新汉化!$Q:$Q,0))</f>
        <v>0000</v>
      </c>
      <c r="AS204" s="8" t="str">
        <f>INDEX(新汉化!$P:$P,MATCH(中文转码!AS204,新汉化!$Q:$Q,0))</f>
        <v>0000</v>
      </c>
      <c r="AT204" s="7" t="str">
        <f>INDEX(新汉化!$P:$P,MATCH(中文转码!AT204,新汉化!$Q:$Q,0))</f>
        <v>0000</v>
      </c>
      <c r="AU204" s="9" t="str">
        <f>INDEX(新汉化!$P:$P,MATCH(中文转码!AU204,新汉化!$Q:$Q,0))</f>
        <v>0000</v>
      </c>
      <c r="AV204" s="9" t="str">
        <f>INDEX(新汉化!$P:$P,MATCH(中文转码!AV204,新汉化!$Q:$Q,0))</f>
        <v>0000</v>
      </c>
      <c r="AW204" s="9" t="str">
        <f>INDEX(新汉化!$P:$P,MATCH(中文转码!AW204,新汉化!$Q:$Q,0))</f>
        <v>0000</v>
      </c>
      <c r="AX204" s="9" t="str">
        <f>INDEX(新汉化!$P:$P,MATCH(中文转码!AX204,新汉化!$Q:$Q,0))</f>
        <v>0000</v>
      </c>
      <c r="AY204" s="9" t="str">
        <f>INDEX(新汉化!$P:$P,MATCH(中文转码!AY204,新汉化!$Q:$Q,0))</f>
        <v>0000</v>
      </c>
      <c r="AZ204" s="9" t="str">
        <f>INDEX(新汉化!$P:$P,MATCH(中文转码!AZ204,新汉化!$Q:$Q,0))</f>
        <v>0000</v>
      </c>
      <c r="BA204" s="9" t="str">
        <f>INDEX(新汉化!$P:$P,MATCH(中文转码!BA204,新汉化!$Q:$Q,0))</f>
        <v>0000</v>
      </c>
      <c r="BB204" s="9" t="str">
        <f>INDEX(新汉化!$P:$P,MATCH(中文转码!BB204,新汉化!$Q:$Q,0))</f>
        <v>0000</v>
      </c>
      <c r="BC204" s="9" t="str">
        <f>INDEX(新汉化!$P:$P,MATCH(中文转码!BC204,新汉化!$Q:$Q,0))</f>
        <v>0000</v>
      </c>
      <c r="BD204" s="9" t="str">
        <f>INDEX(新汉化!$P:$P,MATCH(中文转码!BD204,新汉化!$Q:$Q,0))</f>
        <v>0000</v>
      </c>
      <c r="BE204" s="9" t="str">
        <f>INDEX(新汉化!$P:$P,MATCH(中文转码!BE204,新汉化!$Q:$Q,0))</f>
        <v>0000</v>
      </c>
      <c r="BF204" s="9" t="str">
        <f>INDEX(新汉化!$P:$P,MATCH(中文转码!BF204,新汉化!$Q:$Q,0))</f>
        <v>0000</v>
      </c>
      <c r="BG204" s="9" t="str">
        <f>INDEX(新汉化!$P:$P,MATCH(中文转码!BG204,新汉化!$Q:$Q,0))</f>
        <v>0000</v>
      </c>
      <c r="BH204" s="9" t="str">
        <f>INDEX(新汉化!$P:$P,MATCH(中文转码!BH204,新汉化!$Q:$Q,0))</f>
        <v>0000</v>
      </c>
      <c r="BI204" s="9" t="str">
        <f>INDEX(新汉化!$P:$P,MATCH(中文转码!BI204,新汉化!$Q:$Q,0))</f>
        <v>0000</v>
      </c>
      <c r="BJ204" s="9" t="str">
        <f>INDEX(新汉化!$P:$P,MATCH(中文转码!BJ204,新汉化!$Q:$Q,0))</f>
        <v>0000</v>
      </c>
      <c r="BK204" s="9" t="str">
        <f>INDEX(新汉化!$P:$P,MATCH(中文转码!BK204,新汉化!$Q:$Q,0))</f>
        <v>0000</v>
      </c>
      <c r="BL204" s="9" t="str">
        <f>INDEX(新汉化!$P:$P,MATCH(中文转码!BL204,新汉化!$Q:$Q,0))</f>
        <v>0000</v>
      </c>
      <c r="BM204" s="9" t="str">
        <f>INDEX(新汉化!$P:$P,MATCH(中文转码!BM204,新汉化!$Q:$Q,0))</f>
        <v>0000</v>
      </c>
      <c r="BN204" s="9" t="str">
        <f>INDEX(新汉化!$P:$P,MATCH(中文转码!BN204,新汉化!$Q:$Q,0))</f>
        <v>0000</v>
      </c>
      <c r="BO204" s="9" t="str">
        <f>INDEX(新汉化!$P:$P,MATCH(中文转码!BO204,新汉化!$Q:$Q,0))</f>
        <v>0000</v>
      </c>
      <c r="BP204" s="9" t="str">
        <f>INDEX(新汉化!$P:$P,MATCH(中文转码!BP204,新汉化!$Q:$Q,0))</f>
        <v>0000</v>
      </c>
      <c r="BQ204" s="8" t="str">
        <f>INDEX(新汉化!$P:$P,MATCH(中文转码!BQ204,新汉化!$Q:$Q,0))</f>
        <v>0000</v>
      </c>
      <c r="BR204" s="7" t="str">
        <f>INDEX(新汉化!$P:$P,MATCH(中文转码!BR204,新汉化!$Q:$Q,0))</f>
        <v>0000</v>
      </c>
      <c r="BS204" s="9" t="str">
        <f>INDEX(新汉化!$P:$P,MATCH(中文转码!BS204,新汉化!$Q:$Q,0))</f>
        <v>0000</v>
      </c>
      <c r="BT204" s="9" t="str">
        <f>INDEX(新汉化!$P:$P,MATCH(中文转码!BT204,新汉化!$Q:$Q,0))</f>
        <v>0000</v>
      </c>
      <c r="BU204" s="9" t="str">
        <f>INDEX(新汉化!$P:$P,MATCH(中文转码!BU204,新汉化!$Q:$Q,0))</f>
        <v>0000</v>
      </c>
      <c r="BV204" s="9" t="str">
        <f>INDEX(新汉化!$P:$P,MATCH(中文转码!BV204,新汉化!$Q:$Q,0))</f>
        <v>0000</v>
      </c>
      <c r="BW204" s="9" t="str">
        <f>INDEX(新汉化!$P:$P,MATCH(中文转码!BW204,新汉化!$Q:$Q,0))</f>
        <v>0000</v>
      </c>
      <c r="BX204" s="9" t="str">
        <f>INDEX(新汉化!$P:$P,MATCH(中文转码!BX204,新汉化!$Q:$Q,0))</f>
        <v>0000</v>
      </c>
      <c r="BY204" s="9" t="str">
        <f>INDEX(新汉化!$P:$P,MATCH(中文转码!BY204,新汉化!$Q:$Q,0))</f>
        <v>0000</v>
      </c>
      <c r="BZ204" s="9" t="str">
        <f>INDEX(新汉化!$P:$P,MATCH(中文转码!BZ204,新汉化!$Q:$Q,0))</f>
        <v>0000</v>
      </c>
      <c r="CA204" s="9" t="str">
        <f>INDEX(新汉化!$P:$P,MATCH(中文转码!CA204,新汉化!$Q:$Q,0))</f>
        <v>0000</v>
      </c>
      <c r="CB204" s="9" t="str">
        <f>INDEX(新汉化!$P:$P,MATCH(中文转码!CB204,新汉化!$Q:$Q,0))</f>
        <v>0000</v>
      </c>
      <c r="CC204" s="9" t="str">
        <f>INDEX(新汉化!$P:$P,MATCH(中文转码!CC204,新汉化!$Q:$Q,0))</f>
        <v>0000</v>
      </c>
      <c r="CD204" s="9" t="str">
        <f>INDEX(新汉化!$P:$P,MATCH(中文转码!CD204,新汉化!$Q:$Q,0))</f>
        <v>0000</v>
      </c>
      <c r="CE204" s="9" t="str">
        <f>INDEX(新汉化!$P:$P,MATCH(中文转码!CE204,新汉化!$Q:$Q,0))</f>
        <v>0000</v>
      </c>
      <c r="CF204" s="9" t="str">
        <f>INDEX(新汉化!$P:$P,MATCH(中文转码!CF204,新汉化!$Q:$Q,0))</f>
        <v>0000</v>
      </c>
      <c r="CG204" s="9" t="str">
        <f>INDEX(新汉化!$P:$P,MATCH(中文转码!CG204,新汉化!$Q:$Q,0))</f>
        <v>0000</v>
      </c>
      <c r="CH204" s="9" t="str">
        <f>INDEX(新汉化!$P:$P,MATCH(中文转码!CH204,新汉化!$Q:$Q,0))</f>
        <v>0000</v>
      </c>
      <c r="CI204" s="9" t="str">
        <f>INDEX(新汉化!$P:$P,MATCH(中文转码!CI204,新汉化!$Q:$Q,0))</f>
        <v>0000</v>
      </c>
      <c r="CJ204" s="9" t="str">
        <f>INDEX(新汉化!$P:$P,MATCH(中文转码!CJ204,新汉化!$Q:$Q,0))</f>
        <v>0000</v>
      </c>
      <c r="CK204" s="9" t="str">
        <f>INDEX(新汉化!$P:$P,MATCH(中文转码!CK204,新汉化!$Q:$Q,0))</f>
        <v>0000</v>
      </c>
      <c r="CL204" s="9" t="str">
        <f>INDEX(新汉化!$P:$P,MATCH(中文转码!CL204,新汉化!$Q:$Q,0))</f>
        <v>0000</v>
      </c>
      <c r="CM204" s="9" t="str">
        <f>INDEX(新汉化!$P:$P,MATCH(中文转码!CM204,新汉化!$Q:$Q,0))</f>
        <v>0000</v>
      </c>
      <c r="CN204" s="9" t="str">
        <f>INDEX(新汉化!$P:$P,MATCH(中文转码!CN204,新汉化!$Q:$Q,0))</f>
        <v>0000</v>
      </c>
      <c r="CO204" s="8" t="str">
        <f>INDEX(新汉化!$P:$P,MATCH(中文转码!CO204,新汉化!$Q:$Q,0))</f>
        <v>0000</v>
      </c>
      <c r="CP204" s="13" t="str">
        <f>日文原码!CP204</f>
        <v>0000</v>
      </c>
    </row>
    <row r="205" spans="1:94">
      <c r="A205" s="7" t="str">
        <f>日文原码!A205</f>
        <v>0A00</v>
      </c>
      <c r="B205" t="str">
        <f>日文原码!B205</f>
        <v>0A00</v>
      </c>
      <c r="C205" s="8" t="str">
        <f>日文原码!C205</f>
        <v>0A00</v>
      </c>
      <c r="D205" s="7" t="str">
        <f>日文原码!D205</f>
        <v>0A00</v>
      </c>
      <c r="E205" t="str">
        <f>日文原码!E205</f>
        <v>0A00</v>
      </c>
      <c r="F205" t="str">
        <f>日文原码!F205</f>
        <v>0000</v>
      </c>
      <c r="G205" s="8" t="str">
        <f>日文原码!G205</f>
        <v>0600</v>
      </c>
      <c r="H205" t="str">
        <f>日文原码!H205</f>
        <v>0A00</v>
      </c>
      <c r="I205" t="str">
        <f>日文原码!I205</f>
        <v>0A00</v>
      </c>
      <c r="J205" t="str">
        <f>日文原码!J205</f>
        <v>0900</v>
      </c>
      <c r="K205" t="str">
        <f>日文原码!K205</f>
        <v>0500</v>
      </c>
      <c r="L205" s="7" t="str">
        <f>INDEX(新汉化!$P:$P,MATCH(中文转码!L205,新汉化!$Q:$Q,0))</f>
        <v>A1D0</v>
      </c>
      <c r="M205" s="9" t="str">
        <f>INDEX(新汉化!$P:$P,MATCH(中文转码!M205,新汉化!$Q:$Q,0))</f>
        <v>E2BE</v>
      </c>
      <c r="N205" s="9" t="str">
        <f>INDEX(新汉化!$P:$P,MATCH(中文转码!N205,新汉化!$Q:$Q,0))</f>
        <v>F9F6</v>
      </c>
      <c r="O205" s="9" t="str">
        <f>INDEX(新汉化!$P:$P,MATCH(中文转码!O205,新汉化!$Q:$Q,0))</f>
        <v>0000</v>
      </c>
      <c r="P205" s="8" t="str">
        <f>INDEX(新汉化!$P:$P,MATCH(中文转码!P205,新汉化!$Q:$Q,0))</f>
        <v>0000</v>
      </c>
      <c r="Q205" s="7" t="str">
        <f>INDEX(新汉化!$P:$P,MATCH(中文转码!Q205,新汉化!$Q:$Q,0))</f>
        <v>A1F8</v>
      </c>
      <c r="R205" s="9" t="str">
        <f>INDEX(新汉化!$P:$P,MATCH(中文转码!R205,新汉化!$Q:$Q,0))</f>
        <v>A1F8</v>
      </c>
      <c r="S205" s="9" t="str">
        <f>INDEX(新汉化!$P:$P,MATCH(中文转码!S205,新汉化!$Q:$Q,0))</f>
        <v>F3B4</v>
      </c>
      <c r="T205" s="9" t="str">
        <f>INDEX(新汉化!$P:$P,MATCH(中文转码!T205,新汉化!$Q:$Q,0))</f>
        <v>A6F2</v>
      </c>
      <c r="U205" s="8" t="str">
        <f>INDEX(新汉化!$P:$P,MATCH(中文转码!U205,新汉化!$Q:$Q,0))</f>
        <v>A1F8</v>
      </c>
      <c r="V205" s="7" t="str">
        <f>INDEX(新汉化!$P:$P,MATCH(中文转码!V205,新汉化!$Q:$Q,0))</f>
        <v>DAD4</v>
      </c>
      <c r="W205" s="9" t="str">
        <f>INDEX(新汉化!$P:$P,MATCH(中文转码!W205,新汉化!$Q:$Q,0))</f>
        <v>ECBA</v>
      </c>
      <c r="X205" s="9" t="str">
        <f>INDEX(新汉化!$P:$P,MATCH(中文转码!X205,新汉化!$Q:$Q,0))</f>
        <v>A6B1</v>
      </c>
      <c r="Y205" s="9" t="str">
        <f>INDEX(新汉化!$P:$P,MATCH(中文转码!Y205,新汉化!$Q:$Q,0))</f>
        <v>AFCA</v>
      </c>
      <c r="Z205" s="9" t="str">
        <f>INDEX(新汉化!$P:$P,MATCH(中文转码!Z205,新汉化!$Q:$Q,0))</f>
        <v>A8CC</v>
      </c>
      <c r="AA205" s="9" t="str">
        <f>INDEX(新汉化!$P:$P,MATCH(中文转码!AA205,新汉化!$Q:$Q,0))</f>
        <v>C0D7</v>
      </c>
      <c r="AB205" s="9" t="str">
        <f>INDEX(新汉化!$P:$P,MATCH(中文转码!AB205,新汉化!$Q:$Q,0))</f>
        <v>D8CC</v>
      </c>
      <c r="AC205" s="9" t="str">
        <f>INDEX(新汉化!$P:$P,MATCH(中文转码!AC205,新汉化!$Q:$Q,0))</f>
        <v>F0B1</v>
      </c>
      <c r="AD205" s="9" t="str">
        <f>INDEX(新汉化!$P:$P,MATCH(中文转码!AD205,新汉化!$Q:$Q,0))</f>
        <v>CDBF</v>
      </c>
      <c r="AE205" s="9" t="str">
        <f>INDEX(新汉化!$P:$P,MATCH(中文转码!AE205,新汉化!$Q:$Q,0))</f>
        <v>AEB4</v>
      </c>
      <c r="AF205" s="9" t="str">
        <f>INDEX(新汉化!$P:$P,MATCH(中文转码!AF205,新汉化!$Q:$Q,0))</f>
        <v>8038</v>
      </c>
      <c r="AG205" s="9" t="str">
        <f>INDEX(新汉化!$P:$P,MATCH(中文转码!AG205,新汉化!$Q:$Q,0))</f>
        <v>0000</v>
      </c>
      <c r="AH205" s="9" t="str">
        <f>INDEX(新汉化!$P:$P,MATCH(中文转码!AH205,新汉化!$Q:$Q,0))</f>
        <v>0000</v>
      </c>
      <c r="AI205" s="9" t="str">
        <f>INDEX(新汉化!$P:$P,MATCH(中文转码!AI205,新汉化!$Q:$Q,0))</f>
        <v>0000</v>
      </c>
      <c r="AJ205" s="9" t="str">
        <f>INDEX(新汉化!$P:$P,MATCH(中文转码!AJ205,新汉化!$Q:$Q,0))</f>
        <v>0000</v>
      </c>
      <c r="AK205" s="9" t="str">
        <f>INDEX(新汉化!$P:$P,MATCH(中文转码!AK205,新汉化!$Q:$Q,0))</f>
        <v>0000</v>
      </c>
      <c r="AL205" s="9" t="str">
        <f>INDEX(新汉化!$P:$P,MATCH(中文转码!AL205,新汉化!$Q:$Q,0))</f>
        <v>0000</v>
      </c>
      <c r="AM205" s="9" t="str">
        <f>INDEX(新汉化!$P:$P,MATCH(中文转码!AM205,新汉化!$Q:$Q,0))</f>
        <v>0000</v>
      </c>
      <c r="AN205" s="9" t="str">
        <f>INDEX(新汉化!$P:$P,MATCH(中文转码!AN205,新汉化!$Q:$Q,0))</f>
        <v>0000</v>
      </c>
      <c r="AO205" s="9" t="str">
        <f>INDEX(新汉化!$P:$P,MATCH(中文转码!AO205,新汉化!$Q:$Q,0))</f>
        <v>0000</v>
      </c>
      <c r="AP205" s="9" t="str">
        <f>INDEX(新汉化!$P:$P,MATCH(中文转码!AP205,新汉化!$Q:$Q,0))</f>
        <v>0000</v>
      </c>
      <c r="AQ205" s="9" t="str">
        <f>INDEX(新汉化!$P:$P,MATCH(中文转码!AQ205,新汉化!$Q:$Q,0))</f>
        <v>0000</v>
      </c>
      <c r="AR205" s="9" t="str">
        <f>INDEX(新汉化!$P:$P,MATCH(中文转码!AR205,新汉化!$Q:$Q,0))</f>
        <v>0000</v>
      </c>
      <c r="AS205" s="8" t="str">
        <f>INDEX(新汉化!$P:$P,MATCH(中文转码!AS205,新汉化!$Q:$Q,0))</f>
        <v>0000</v>
      </c>
      <c r="AT205" s="7" t="str">
        <f>INDEX(新汉化!$P:$P,MATCH(中文转码!AT205,新汉化!$Q:$Q,0))</f>
        <v>0000</v>
      </c>
      <c r="AU205" s="9" t="str">
        <f>INDEX(新汉化!$P:$P,MATCH(中文转码!AU205,新汉化!$Q:$Q,0))</f>
        <v>0000</v>
      </c>
      <c r="AV205" s="9" t="str">
        <f>INDEX(新汉化!$P:$P,MATCH(中文转码!AV205,新汉化!$Q:$Q,0))</f>
        <v>0000</v>
      </c>
      <c r="AW205" s="9" t="str">
        <f>INDEX(新汉化!$P:$P,MATCH(中文转码!AW205,新汉化!$Q:$Q,0))</f>
        <v>0000</v>
      </c>
      <c r="AX205" s="9" t="str">
        <f>INDEX(新汉化!$P:$P,MATCH(中文转码!AX205,新汉化!$Q:$Q,0))</f>
        <v>0000</v>
      </c>
      <c r="AY205" s="9" t="str">
        <f>INDEX(新汉化!$P:$P,MATCH(中文转码!AY205,新汉化!$Q:$Q,0))</f>
        <v>0000</v>
      </c>
      <c r="AZ205" s="9" t="str">
        <f>INDEX(新汉化!$P:$P,MATCH(中文转码!AZ205,新汉化!$Q:$Q,0))</f>
        <v>0000</v>
      </c>
      <c r="BA205" s="9" t="str">
        <f>INDEX(新汉化!$P:$P,MATCH(中文转码!BA205,新汉化!$Q:$Q,0))</f>
        <v>0000</v>
      </c>
      <c r="BB205" s="9" t="str">
        <f>INDEX(新汉化!$P:$P,MATCH(中文转码!BB205,新汉化!$Q:$Q,0))</f>
        <v>0000</v>
      </c>
      <c r="BC205" s="9" t="str">
        <f>INDEX(新汉化!$P:$P,MATCH(中文转码!BC205,新汉化!$Q:$Q,0))</f>
        <v>0000</v>
      </c>
      <c r="BD205" s="9" t="str">
        <f>INDEX(新汉化!$P:$P,MATCH(中文转码!BD205,新汉化!$Q:$Q,0))</f>
        <v>0000</v>
      </c>
      <c r="BE205" s="9" t="str">
        <f>INDEX(新汉化!$P:$P,MATCH(中文转码!BE205,新汉化!$Q:$Q,0))</f>
        <v>0000</v>
      </c>
      <c r="BF205" s="9" t="str">
        <f>INDEX(新汉化!$P:$P,MATCH(中文转码!BF205,新汉化!$Q:$Q,0))</f>
        <v>0000</v>
      </c>
      <c r="BG205" s="9" t="str">
        <f>INDEX(新汉化!$P:$P,MATCH(中文转码!BG205,新汉化!$Q:$Q,0))</f>
        <v>0000</v>
      </c>
      <c r="BH205" s="9" t="str">
        <f>INDEX(新汉化!$P:$P,MATCH(中文转码!BH205,新汉化!$Q:$Q,0))</f>
        <v>0000</v>
      </c>
      <c r="BI205" s="9" t="str">
        <f>INDEX(新汉化!$P:$P,MATCH(中文转码!BI205,新汉化!$Q:$Q,0))</f>
        <v>0000</v>
      </c>
      <c r="BJ205" s="9" t="str">
        <f>INDEX(新汉化!$P:$P,MATCH(中文转码!BJ205,新汉化!$Q:$Q,0))</f>
        <v>0000</v>
      </c>
      <c r="BK205" s="9" t="str">
        <f>INDEX(新汉化!$P:$P,MATCH(中文转码!BK205,新汉化!$Q:$Q,0))</f>
        <v>0000</v>
      </c>
      <c r="BL205" s="9" t="str">
        <f>INDEX(新汉化!$P:$P,MATCH(中文转码!BL205,新汉化!$Q:$Q,0))</f>
        <v>0000</v>
      </c>
      <c r="BM205" s="9" t="str">
        <f>INDEX(新汉化!$P:$P,MATCH(中文转码!BM205,新汉化!$Q:$Q,0))</f>
        <v>0000</v>
      </c>
      <c r="BN205" s="9" t="str">
        <f>INDEX(新汉化!$P:$P,MATCH(中文转码!BN205,新汉化!$Q:$Q,0))</f>
        <v>0000</v>
      </c>
      <c r="BO205" s="9" t="str">
        <f>INDEX(新汉化!$P:$P,MATCH(中文转码!BO205,新汉化!$Q:$Q,0))</f>
        <v>0000</v>
      </c>
      <c r="BP205" s="9" t="str">
        <f>INDEX(新汉化!$P:$P,MATCH(中文转码!BP205,新汉化!$Q:$Q,0))</f>
        <v>0000</v>
      </c>
      <c r="BQ205" s="8" t="str">
        <f>INDEX(新汉化!$P:$P,MATCH(中文转码!BQ205,新汉化!$Q:$Q,0))</f>
        <v>0000</v>
      </c>
      <c r="BR205" s="7" t="str">
        <f>INDEX(新汉化!$P:$P,MATCH(中文转码!BR205,新汉化!$Q:$Q,0))</f>
        <v>0000</v>
      </c>
      <c r="BS205" s="9" t="str">
        <f>INDEX(新汉化!$P:$P,MATCH(中文转码!BS205,新汉化!$Q:$Q,0))</f>
        <v>0000</v>
      </c>
      <c r="BT205" s="9" t="str">
        <f>INDEX(新汉化!$P:$P,MATCH(中文转码!BT205,新汉化!$Q:$Q,0))</f>
        <v>0000</v>
      </c>
      <c r="BU205" s="9" t="str">
        <f>INDEX(新汉化!$P:$P,MATCH(中文转码!BU205,新汉化!$Q:$Q,0))</f>
        <v>0000</v>
      </c>
      <c r="BV205" s="9" t="str">
        <f>INDEX(新汉化!$P:$P,MATCH(中文转码!BV205,新汉化!$Q:$Q,0))</f>
        <v>0000</v>
      </c>
      <c r="BW205" s="9" t="str">
        <f>INDEX(新汉化!$P:$P,MATCH(中文转码!BW205,新汉化!$Q:$Q,0))</f>
        <v>0000</v>
      </c>
      <c r="BX205" s="9" t="str">
        <f>INDEX(新汉化!$P:$P,MATCH(中文转码!BX205,新汉化!$Q:$Q,0))</f>
        <v>0000</v>
      </c>
      <c r="BY205" s="9" t="str">
        <f>INDEX(新汉化!$P:$P,MATCH(中文转码!BY205,新汉化!$Q:$Q,0))</f>
        <v>0000</v>
      </c>
      <c r="BZ205" s="9" t="str">
        <f>INDEX(新汉化!$P:$P,MATCH(中文转码!BZ205,新汉化!$Q:$Q,0))</f>
        <v>0000</v>
      </c>
      <c r="CA205" s="9" t="str">
        <f>INDEX(新汉化!$P:$P,MATCH(中文转码!CA205,新汉化!$Q:$Q,0))</f>
        <v>0000</v>
      </c>
      <c r="CB205" s="9" t="str">
        <f>INDEX(新汉化!$P:$P,MATCH(中文转码!CB205,新汉化!$Q:$Q,0))</f>
        <v>0000</v>
      </c>
      <c r="CC205" s="9" t="str">
        <f>INDEX(新汉化!$P:$P,MATCH(中文转码!CC205,新汉化!$Q:$Q,0))</f>
        <v>0000</v>
      </c>
      <c r="CD205" s="9" t="str">
        <f>INDEX(新汉化!$P:$P,MATCH(中文转码!CD205,新汉化!$Q:$Q,0))</f>
        <v>0000</v>
      </c>
      <c r="CE205" s="9" t="str">
        <f>INDEX(新汉化!$P:$P,MATCH(中文转码!CE205,新汉化!$Q:$Q,0))</f>
        <v>0000</v>
      </c>
      <c r="CF205" s="9" t="str">
        <f>INDEX(新汉化!$P:$P,MATCH(中文转码!CF205,新汉化!$Q:$Q,0))</f>
        <v>0000</v>
      </c>
      <c r="CG205" s="9" t="str">
        <f>INDEX(新汉化!$P:$P,MATCH(中文转码!CG205,新汉化!$Q:$Q,0))</f>
        <v>0000</v>
      </c>
      <c r="CH205" s="9" t="str">
        <f>INDEX(新汉化!$P:$P,MATCH(中文转码!CH205,新汉化!$Q:$Q,0))</f>
        <v>0000</v>
      </c>
      <c r="CI205" s="9" t="str">
        <f>INDEX(新汉化!$P:$P,MATCH(中文转码!CI205,新汉化!$Q:$Q,0))</f>
        <v>0000</v>
      </c>
      <c r="CJ205" s="9" t="str">
        <f>INDEX(新汉化!$P:$P,MATCH(中文转码!CJ205,新汉化!$Q:$Q,0))</f>
        <v>0000</v>
      </c>
      <c r="CK205" s="9" t="str">
        <f>INDEX(新汉化!$P:$P,MATCH(中文转码!CK205,新汉化!$Q:$Q,0))</f>
        <v>0000</v>
      </c>
      <c r="CL205" s="9" t="str">
        <f>INDEX(新汉化!$P:$P,MATCH(中文转码!CL205,新汉化!$Q:$Q,0))</f>
        <v>0000</v>
      </c>
      <c r="CM205" s="9" t="str">
        <f>INDEX(新汉化!$P:$P,MATCH(中文转码!CM205,新汉化!$Q:$Q,0))</f>
        <v>0000</v>
      </c>
      <c r="CN205" s="9" t="str">
        <f>INDEX(新汉化!$P:$P,MATCH(中文转码!CN205,新汉化!$Q:$Q,0))</f>
        <v>0000</v>
      </c>
      <c r="CO205" s="8" t="str">
        <f>INDEX(新汉化!$P:$P,MATCH(中文转码!CO205,新汉化!$Q:$Q,0))</f>
        <v>0000</v>
      </c>
      <c r="CP205" s="13" t="str">
        <f>日文原码!CP205</f>
        <v>0000</v>
      </c>
    </row>
    <row r="206" spans="1:94">
      <c r="A206" s="7" t="str">
        <f>日文原码!A206</f>
        <v>0A00</v>
      </c>
      <c r="B206" t="str">
        <f>日文原码!B206</f>
        <v>0A00</v>
      </c>
      <c r="C206" s="8" t="str">
        <f>日文原码!C206</f>
        <v>0A00</v>
      </c>
      <c r="D206" s="7" t="str">
        <f>日文原码!D206</f>
        <v>0A00</v>
      </c>
      <c r="E206" t="str">
        <f>日文原码!E206</f>
        <v>0A00</v>
      </c>
      <c r="F206" t="str">
        <f>日文原码!F206</f>
        <v>0100</v>
      </c>
      <c r="G206" s="8" t="str">
        <f>日文原码!G206</f>
        <v>0800</v>
      </c>
      <c r="H206" t="str">
        <f>日文原码!H206</f>
        <v>0A00</v>
      </c>
      <c r="I206" t="str">
        <f>日文原码!I206</f>
        <v>0500</v>
      </c>
      <c r="J206" t="str">
        <f>日文原码!J206</f>
        <v>0900</v>
      </c>
      <c r="K206" t="str">
        <f>日文原码!K206</f>
        <v>0000</v>
      </c>
      <c r="L206" s="7" t="str">
        <f>INDEX(新汉化!$P:$P,MATCH(中文转码!L206,新汉化!$Q:$Q,0))</f>
        <v>AFBB</v>
      </c>
      <c r="M206" s="9" t="str">
        <f>INDEX(新汉化!$P:$P,MATCH(中文转码!M206,新汉化!$Q:$Q,0))</f>
        <v>AFCA</v>
      </c>
      <c r="N206" s="9" t="str">
        <f>INDEX(新汉化!$P:$P,MATCH(中文转码!N206,新汉化!$Q:$Q,0))</f>
        <v>EDD2</v>
      </c>
      <c r="O206" s="9" t="str">
        <f>INDEX(新汉化!$P:$P,MATCH(中文转码!O206,新汉化!$Q:$Q,0))</f>
        <v>FAC1</v>
      </c>
      <c r="P206" s="8" t="str">
        <f>INDEX(新汉化!$P:$P,MATCH(中文转码!P206,新汉化!$Q:$Q,0))</f>
        <v>0000</v>
      </c>
      <c r="Q206" s="7" t="str">
        <f>INDEX(新汉化!$P:$P,MATCH(中文转码!Q206,新汉化!$Q:$Q,0))</f>
        <v>A1F8</v>
      </c>
      <c r="R206" s="9" t="str">
        <f>INDEX(新汉化!$P:$P,MATCH(中文转码!R206,新汉化!$Q:$Q,0))</f>
        <v>A1F8</v>
      </c>
      <c r="S206" s="9" t="str">
        <f>INDEX(新汉化!$P:$P,MATCH(中文转码!S206,新汉化!$Q:$Q,0))</f>
        <v>AFBB</v>
      </c>
      <c r="T206" s="9" t="str">
        <f>INDEX(新汉化!$P:$P,MATCH(中文转码!T206,新汉化!$Q:$Q,0))</f>
        <v>AFCA</v>
      </c>
      <c r="U206" s="8" t="str">
        <f>INDEX(新汉化!$P:$P,MATCH(中文转码!U206,新汉化!$Q:$Q,0))</f>
        <v>A1F8</v>
      </c>
      <c r="V206" s="7" t="str">
        <f>INDEX(新汉化!$P:$P,MATCH(中文转码!V206,新汉化!$Q:$Q,0))</f>
        <v>DAD4</v>
      </c>
      <c r="W206" s="9" t="str">
        <f>INDEX(新汉化!$P:$P,MATCH(中文转码!W206,新汉化!$Q:$Q,0))</f>
        <v>ECBA</v>
      </c>
      <c r="X206" s="9" t="str">
        <f>INDEX(新汉化!$P:$P,MATCH(中文转码!X206,新汉化!$Q:$Q,0))</f>
        <v>A6B1</v>
      </c>
      <c r="Y206" s="9" t="str">
        <f>INDEX(新汉化!$P:$P,MATCH(中文转码!Y206,新汉化!$Q:$Q,0))</f>
        <v>AFCA</v>
      </c>
      <c r="Z206" s="9" t="str">
        <f>INDEX(新汉化!$P:$P,MATCH(中文转码!Z206,新汉化!$Q:$Q,0))</f>
        <v>A8CC</v>
      </c>
      <c r="AA206" s="9" t="str">
        <f>INDEX(新汉化!$P:$P,MATCH(中文转码!AA206,新汉化!$Q:$Q,0))</f>
        <v>C0D7</v>
      </c>
      <c r="AB206" s="9" t="str">
        <f>INDEX(新汉化!$P:$P,MATCH(中文转码!AB206,新汉化!$Q:$Q,0))</f>
        <v>D8CC</v>
      </c>
      <c r="AC206" s="9" t="str">
        <f>INDEX(新汉化!$P:$P,MATCH(中文转码!AC206,新汉化!$Q:$Q,0))</f>
        <v>F0B1</v>
      </c>
      <c r="AD206" s="9" t="str">
        <f>INDEX(新汉化!$P:$P,MATCH(中文转码!AD206,新汉化!$Q:$Q,0))</f>
        <v>CDBF</v>
      </c>
      <c r="AE206" s="9" t="str">
        <f>INDEX(新汉化!$P:$P,MATCH(中文转码!AE206,新汉化!$Q:$Q,0))</f>
        <v>AEB4</v>
      </c>
      <c r="AF206" s="9" t="str">
        <f>INDEX(新汉化!$P:$P,MATCH(中文转码!AF206,新汉化!$Q:$Q,0))</f>
        <v>8038</v>
      </c>
      <c r="AG206" s="9" t="str">
        <f>INDEX(新汉化!$P:$P,MATCH(中文转码!AG206,新汉化!$Q:$Q,0))</f>
        <v>0000</v>
      </c>
      <c r="AH206" s="9" t="str">
        <f>INDEX(新汉化!$P:$P,MATCH(中文转码!AH206,新汉化!$Q:$Q,0))</f>
        <v>0000</v>
      </c>
      <c r="AI206" s="9" t="str">
        <f>INDEX(新汉化!$P:$P,MATCH(中文转码!AI206,新汉化!$Q:$Q,0))</f>
        <v>0000</v>
      </c>
      <c r="AJ206" s="9" t="str">
        <f>INDEX(新汉化!$P:$P,MATCH(中文转码!AJ206,新汉化!$Q:$Q,0))</f>
        <v>0000</v>
      </c>
      <c r="AK206" s="9" t="str">
        <f>INDEX(新汉化!$P:$P,MATCH(中文转码!AK206,新汉化!$Q:$Q,0))</f>
        <v>0000</v>
      </c>
      <c r="AL206" s="9" t="str">
        <f>INDEX(新汉化!$P:$P,MATCH(中文转码!AL206,新汉化!$Q:$Q,0))</f>
        <v>0000</v>
      </c>
      <c r="AM206" s="9" t="str">
        <f>INDEX(新汉化!$P:$P,MATCH(中文转码!AM206,新汉化!$Q:$Q,0))</f>
        <v>0000</v>
      </c>
      <c r="AN206" s="9" t="str">
        <f>INDEX(新汉化!$P:$P,MATCH(中文转码!AN206,新汉化!$Q:$Q,0))</f>
        <v>0000</v>
      </c>
      <c r="AO206" s="9" t="str">
        <f>INDEX(新汉化!$P:$P,MATCH(中文转码!AO206,新汉化!$Q:$Q,0))</f>
        <v>0000</v>
      </c>
      <c r="AP206" s="9" t="str">
        <f>INDEX(新汉化!$P:$P,MATCH(中文转码!AP206,新汉化!$Q:$Q,0))</f>
        <v>0000</v>
      </c>
      <c r="AQ206" s="9" t="str">
        <f>INDEX(新汉化!$P:$P,MATCH(中文转码!AQ206,新汉化!$Q:$Q,0))</f>
        <v>0000</v>
      </c>
      <c r="AR206" s="9" t="str">
        <f>INDEX(新汉化!$P:$P,MATCH(中文转码!AR206,新汉化!$Q:$Q,0))</f>
        <v>0000</v>
      </c>
      <c r="AS206" s="8" t="str">
        <f>INDEX(新汉化!$P:$P,MATCH(中文转码!AS206,新汉化!$Q:$Q,0))</f>
        <v>0000</v>
      </c>
      <c r="AT206" s="7" t="str">
        <f>INDEX(新汉化!$P:$P,MATCH(中文转码!AT206,新汉化!$Q:$Q,0))</f>
        <v>0000</v>
      </c>
      <c r="AU206" s="9" t="str">
        <f>INDEX(新汉化!$P:$P,MATCH(中文转码!AU206,新汉化!$Q:$Q,0))</f>
        <v>0000</v>
      </c>
      <c r="AV206" s="9" t="str">
        <f>INDEX(新汉化!$P:$P,MATCH(中文转码!AV206,新汉化!$Q:$Q,0))</f>
        <v>0000</v>
      </c>
      <c r="AW206" s="9" t="str">
        <f>INDEX(新汉化!$P:$P,MATCH(中文转码!AW206,新汉化!$Q:$Q,0))</f>
        <v>0000</v>
      </c>
      <c r="AX206" s="9" t="str">
        <f>INDEX(新汉化!$P:$P,MATCH(中文转码!AX206,新汉化!$Q:$Q,0))</f>
        <v>0000</v>
      </c>
      <c r="AY206" s="9" t="str">
        <f>INDEX(新汉化!$P:$P,MATCH(中文转码!AY206,新汉化!$Q:$Q,0))</f>
        <v>0000</v>
      </c>
      <c r="AZ206" s="9" t="str">
        <f>INDEX(新汉化!$P:$P,MATCH(中文转码!AZ206,新汉化!$Q:$Q,0))</f>
        <v>0000</v>
      </c>
      <c r="BA206" s="9" t="str">
        <f>INDEX(新汉化!$P:$P,MATCH(中文转码!BA206,新汉化!$Q:$Q,0))</f>
        <v>0000</v>
      </c>
      <c r="BB206" s="9" t="str">
        <f>INDEX(新汉化!$P:$P,MATCH(中文转码!BB206,新汉化!$Q:$Q,0))</f>
        <v>0000</v>
      </c>
      <c r="BC206" s="9" t="str">
        <f>INDEX(新汉化!$P:$P,MATCH(中文转码!BC206,新汉化!$Q:$Q,0))</f>
        <v>0000</v>
      </c>
      <c r="BD206" s="9" t="str">
        <f>INDEX(新汉化!$P:$P,MATCH(中文转码!BD206,新汉化!$Q:$Q,0))</f>
        <v>0000</v>
      </c>
      <c r="BE206" s="9" t="str">
        <f>INDEX(新汉化!$P:$P,MATCH(中文转码!BE206,新汉化!$Q:$Q,0))</f>
        <v>0000</v>
      </c>
      <c r="BF206" s="9" t="str">
        <f>INDEX(新汉化!$P:$P,MATCH(中文转码!BF206,新汉化!$Q:$Q,0))</f>
        <v>0000</v>
      </c>
      <c r="BG206" s="9" t="str">
        <f>INDEX(新汉化!$P:$P,MATCH(中文转码!BG206,新汉化!$Q:$Q,0))</f>
        <v>0000</v>
      </c>
      <c r="BH206" s="9" t="str">
        <f>INDEX(新汉化!$P:$P,MATCH(中文转码!BH206,新汉化!$Q:$Q,0))</f>
        <v>0000</v>
      </c>
      <c r="BI206" s="9" t="str">
        <f>INDEX(新汉化!$P:$P,MATCH(中文转码!BI206,新汉化!$Q:$Q,0))</f>
        <v>0000</v>
      </c>
      <c r="BJ206" s="9" t="str">
        <f>INDEX(新汉化!$P:$P,MATCH(中文转码!BJ206,新汉化!$Q:$Q,0))</f>
        <v>0000</v>
      </c>
      <c r="BK206" s="9" t="str">
        <f>INDEX(新汉化!$P:$P,MATCH(中文转码!BK206,新汉化!$Q:$Q,0))</f>
        <v>0000</v>
      </c>
      <c r="BL206" s="9" t="str">
        <f>INDEX(新汉化!$P:$P,MATCH(中文转码!BL206,新汉化!$Q:$Q,0))</f>
        <v>0000</v>
      </c>
      <c r="BM206" s="9" t="str">
        <f>INDEX(新汉化!$P:$P,MATCH(中文转码!BM206,新汉化!$Q:$Q,0))</f>
        <v>0000</v>
      </c>
      <c r="BN206" s="9" t="str">
        <f>INDEX(新汉化!$P:$P,MATCH(中文转码!BN206,新汉化!$Q:$Q,0))</f>
        <v>0000</v>
      </c>
      <c r="BO206" s="9" t="str">
        <f>INDEX(新汉化!$P:$P,MATCH(中文转码!BO206,新汉化!$Q:$Q,0))</f>
        <v>0000</v>
      </c>
      <c r="BP206" s="9" t="str">
        <f>INDEX(新汉化!$P:$P,MATCH(中文转码!BP206,新汉化!$Q:$Q,0))</f>
        <v>0000</v>
      </c>
      <c r="BQ206" s="8" t="str">
        <f>INDEX(新汉化!$P:$P,MATCH(中文转码!BQ206,新汉化!$Q:$Q,0))</f>
        <v>0000</v>
      </c>
      <c r="BR206" s="7" t="str">
        <f>INDEX(新汉化!$P:$P,MATCH(中文转码!BR206,新汉化!$Q:$Q,0))</f>
        <v>0000</v>
      </c>
      <c r="BS206" s="9" t="str">
        <f>INDEX(新汉化!$P:$P,MATCH(中文转码!BS206,新汉化!$Q:$Q,0))</f>
        <v>0000</v>
      </c>
      <c r="BT206" s="9" t="str">
        <f>INDEX(新汉化!$P:$P,MATCH(中文转码!BT206,新汉化!$Q:$Q,0))</f>
        <v>0000</v>
      </c>
      <c r="BU206" s="9" t="str">
        <f>INDEX(新汉化!$P:$P,MATCH(中文转码!BU206,新汉化!$Q:$Q,0))</f>
        <v>0000</v>
      </c>
      <c r="BV206" s="9" t="str">
        <f>INDEX(新汉化!$P:$P,MATCH(中文转码!BV206,新汉化!$Q:$Q,0))</f>
        <v>0000</v>
      </c>
      <c r="BW206" s="9" t="str">
        <f>INDEX(新汉化!$P:$P,MATCH(中文转码!BW206,新汉化!$Q:$Q,0))</f>
        <v>0000</v>
      </c>
      <c r="BX206" s="9" t="str">
        <f>INDEX(新汉化!$P:$P,MATCH(中文转码!BX206,新汉化!$Q:$Q,0))</f>
        <v>0000</v>
      </c>
      <c r="BY206" s="9" t="str">
        <f>INDEX(新汉化!$P:$P,MATCH(中文转码!BY206,新汉化!$Q:$Q,0))</f>
        <v>0000</v>
      </c>
      <c r="BZ206" s="9" t="str">
        <f>INDEX(新汉化!$P:$P,MATCH(中文转码!BZ206,新汉化!$Q:$Q,0))</f>
        <v>0000</v>
      </c>
      <c r="CA206" s="9" t="str">
        <f>INDEX(新汉化!$P:$P,MATCH(中文转码!CA206,新汉化!$Q:$Q,0))</f>
        <v>0000</v>
      </c>
      <c r="CB206" s="9" t="str">
        <f>INDEX(新汉化!$P:$P,MATCH(中文转码!CB206,新汉化!$Q:$Q,0))</f>
        <v>0000</v>
      </c>
      <c r="CC206" s="9" t="str">
        <f>INDEX(新汉化!$P:$P,MATCH(中文转码!CC206,新汉化!$Q:$Q,0))</f>
        <v>0000</v>
      </c>
      <c r="CD206" s="9" t="str">
        <f>INDEX(新汉化!$P:$P,MATCH(中文转码!CD206,新汉化!$Q:$Q,0))</f>
        <v>0000</v>
      </c>
      <c r="CE206" s="9" t="str">
        <f>INDEX(新汉化!$P:$P,MATCH(中文转码!CE206,新汉化!$Q:$Q,0))</f>
        <v>0000</v>
      </c>
      <c r="CF206" s="9" t="str">
        <f>INDEX(新汉化!$P:$P,MATCH(中文转码!CF206,新汉化!$Q:$Q,0))</f>
        <v>0000</v>
      </c>
      <c r="CG206" s="9" t="str">
        <f>INDEX(新汉化!$P:$P,MATCH(中文转码!CG206,新汉化!$Q:$Q,0))</f>
        <v>0000</v>
      </c>
      <c r="CH206" s="9" t="str">
        <f>INDEX(新汉化!$P:$P,MATCH(中文转码!CH206,新汉化!$Q:$Q,0))</f>
        <v>0000</v>
      </c>
      <c r="CI206" s="9" t="str">
        <f>INDEX(新汉化!$P:$P,MATCH(中文转码!CI206,新汉化!$Q:$Q,0))</f>
        <v>0000</v>
      </c>
      <c r="CJ206" s="9" t="str">
        <f>INDEX(新汉化!$P:$P,MATCH(中文转码!CJ206,新汉化!$Q:$Q,0))</f>
        <v>0000</v>
      </c>
      <c r="CK206" s="9" t="str">
        <f>INDEX(新汉化!$P:$P,MATCH(中文转码!CK206,新汉化!$Q:$Q,0))</f>
        <v>0000</v>
      </c>
      <c r="CL206" s="9" t="str">
        <f>INDEX(新汉化!$P:$P,MATCH(中文转码!CL206,新汉化!$Q:$Q,0))</f>
        <v>0000</v>
      </c>
      <c r="CM206" s="9" t="str">
        <f>INDEX(新汉化!$P:$P,MATCH(中文转码!CM206,新汉化!$Q:$Q,0))</f>
        <v>0000</v>
      </c>
      <c r="CN206" s="9" t="str">
        <f>INDEX(新汉化!$P:$P,MATCH(中文转码!CN206,新汉化!$Q:$Q,0))</f>
        <v>0000</v>
      </c>
      <c r="CO206" s="8" t="str">
        <f>INDEX(新汉化!$P:$P,MATCH(中文转码!CO206,新汉化!$Q:$Q,0))</f>
        <v>0000</v>
      </c>
      <c r="CP206" s="13" t="str">
        <f>日文原码!CP206</f>
        <v>0000</v>
      </c>
    </row>
  </sheetData>
  <mergeCells count="5">
    <mergeCell ref="A1:C1"/>
    <mergeCell ref="D1:G1"/>
    <mergeCell ref="H1:K1"/>
    <mergeCell ref="L1:P1"/>
    <mergeCell ref="Q1:U1"/>
  </mergeCell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W46"/>
  <sheetViews>
    <sheetView zoomScale="85" zoomScaleNormal="85" topLeftCell="T1" workbookViewId="0">
      <selection activeCell="BQ46" sqref="BQ46"/>
    </sheetView>
  </sheetViews>
  <sheetFormatPr defaultColWidth="9" defaultRowHeight="13.5"/>
  <cols>
    <col min="1" max="24" width="4.5" customWidth="1"/>
    <col min="26" max="49" width="2.875" customWidth="1"/>
    <col min="51" max="51" width="22.375" customWidth="1"/>
    <col min="52" max="52" width="3.75" customWidth="1"/>
    <col min="53" max="68" width="2.625" style="3" customWidth="1"/>
    <col min="69" max="76" width="2.625" style="4" customWidth="1"/>
    <col min="77" max="77" width="9" style="2"/>
    <col min="78" max="101" width="3.81666666666667" customWidth="1"/>
  </cols>
  <sheetData>
    <row r="1" spans="1:1">
      <c r="A1" t="s">
        <v>23248</v>
      </c>
    </row>
    <row r="2" spans="1:101">
      <c r="A2" t="str">
        <f>MID($A$1,(ROW()-2)*96+(COLUMN()-1)*4+1,4)</f>
        <v>4001</v>
      </c>
      <c r="B2" t="str">
        <f t="shared" ref="B2:K2" si="0">MID($A$1,(ROW()-2)*96+(COLUMN()-1)*4+1,4)</f>
        <v>4001</v>
      </c>
      <c r="C2" t="str">
        <f t="shared" si="0"/>
        <v>4003</v>
      </c>
      <c r="D2" t="str">
        <f t="shared" si="0"/>
        <v>0000</v>
      </c>
      <c r="E2" t="str">
        <f t="shared" si="0"/>
        <v>C012</v>
      </c>
      <c r="F2" t="str">
        <f t="shared" si="0"/>
        <v>2028</v>
      </c>
      <c r="G2" t="str">
        <f t="shared" si="0"/>
        <v>C022</v>
      </c>
      <c r="H2" t="str">
        <f t="shared" si="0"/>
        <v>A031</v>
      </c>
      <c r="I2" t="str">
        <f t="shared" si="0"/>
        <v>8002</v>
      </c>
      <c r="J2" t="str">
        <f t="shared" si="0"/>
        <v>0000</v>
      </c>
      <c r="K2" t="str">
        <f t="shared" si="0"/>
        <v>4002</v>
      </c>
      <c r="L2" t="str">
        <f t="shared" ref="L2:U2" si="1">MID($A$1,(ROW()-2)*96+(COLUMN()-1)*4+1,4)</f>
        <v>6000</v>
      </c>
      <c r="M2" t="str">
        <f t="shared" si="1"/>
        <v>8001</v>
      </c>
      <c r="N2" t="str">
        <f t="shared" si="1"/>
        <v>C009</v>
      </c>
      <c r="O2" t="str">
        <f t="shared" si="1"/>
        <v>A009</v>
      </c>
      <c r="P2" t="str">
        <f t="shared" si="1"/>
        <v>0000</v>
      </c>
      <c r="Q2" t="str">
        <f t="shared" si="1"/>
        <v>A001</v>
      </c>
      <c r="R2" t="str">
        <f t="shared" si="1"/>
        <v>2009</v>
      </c>
      <c r="S2" t="str">
        <f t="shared" si="1"/>
        <v>0002</v>
      </c>
      <c r="T2" t="str">
        <f t="shared" si="1"/>
        <v>4008</v>
      </c>
      <c r="U2" t="str">
        <f t="shared" si="1"/>
        <v>2003</v>
      </c>
      <c r="V2" t="str">
        <f>MID($A$1,(ROW()-2)*96+(COLUMN()-1)*4+1,4)</f>
        <v>0000</v>
      </c>
      <c r="W2" t="str">
        <f>MID($A$1,(ROW()-2)*96+(COLUMN()-1)*4+1,4)</f>
        <v>A003</v>
      </c>
      <c r="X2" t="str">
        <f>MID($A$1,(ROW()-2)*96+(COLUMN()-1)*4+1,4)</f>
        <v>8008</v>
      </c>
      <c r="Z2" t="str">
        <f>INDEX(新汉化!$Q:$Q,MATCH(A2,新汉化!$P:$P,0))</f>
        <v>こ</v>
      </c>
      <c r="AA2" t="str">
        <f>INDEX(新汉化!$Q:$Q,MATCH(B2,新汉化!$P:$P,0))</f>
        <v>こ</v>
      </c>
      <c r="AB2" t="str">
        <f>INDEX(新汉化!$Q:$Q,MATCH(C2,新汉化!$P:$P,0))</f>
        <v>は</v>
      </c>
      <c r="AC2" t="str">
        <f>INDEX(新汉化!$Q:$Q,MATCH(D2,新汉化!$P:$P,0))</f>
        <v> </v>
      </c>
      <c r="AD2" t="str">
        <f>INDEX(新汉化!$Q:$Q,MATCH(E2,新汉化!$P:$P,0))</f>
        <v>カ</v>
      </c>
      <c r="AE2" t="str">
        <f>INDEX(新汉化!$Q:$Q,MATCH(F2,新汉化!$P:$P,0))</f>
        <v>-</v>
      </c>
      <c r="AF2" t="str">
        <f>INDEX(新汉化!$Q:$Q,MATCH(G2,新汉化!$P:$P,0))</f>
        <v>ド</v>
      </c>
      <c r="AG2" t="str">
        <f>INDEX(新汉化!$Q:$Q,MATCH(H2,新汉化!$P:$P,0))</f>
        <v>e</v>
      </c>
      <c r="AH2" t="str">
        <f>INDEX(新汉化!$Q:$Q,MATCH(I2,新汉化!$P:$P,0))</f>
        <v>と</v>
      </c>
      <c r="AI2" t="str">
        <f>INDEX(新汉化!$Q:$Q,MATCH(J2,新汉化!$P:$P,0))</f>
        <v> </v>
      </c>
      <c r="AJ2" t="str">
        <f>INDEX(新汉化!$Q:$Q,MATCH(K2,新汉化!$P:$P,0))</f>
        <v>つ</v>
      </c>
      <c r="AK2" t="str">
        <f>INDEX(新汉化!$Q:$Q,MATCH(L2,新汉化!$P:$P,0))</f>
        <v>う</v>
      </c>
      <c r="AL2" t="str">
        <f>INDEX(新汉化!$Q:$Q,MATCH(M2,新汉化!$P:$P,0))</f>
        <v>し</v>
      </c>
      <c r="AM2" t="str">
        <f>INDEX(新汉化!$Q:$Q,MATCH(N2,新汉化!$P:$P,0))</f>
        <v>ん</v>
      </c>
      <c r="AN2" t="str">
        <f>INDEX(新汉化!$Q:$Q,MATCH(O2,新汉化!$P:$P,0))</f>
        <v>を</v>
      </c>
      <c r="AO2" t="str">
        <f>INDEX(新汉化!$Q:$Q,MATCH(P2,新汉化!$P:$P,0))</f>
        <v> </v>
      </c>
      <c r="AP2" t="str">
        <f>INDEX(新汉化!$Q:$Q,MATCH(Q2,新汉化!$P:$P,0))</f>
        <v>す</v>
      </c>
      <c r="AQ2" t="str">
        <f>INDEX(新汉化!$Q:$Q,MATCH(R2,新汉化!$P:$P,0))</f>
        <v>る</v>
      </c>
      <c r="AR2" t="str">
        <f>INDEX(新汉化!$Q:$Q,MATCH(S2,新汉化!$P:$P,0))</f>
        <v>た</v>
      </c>
      <c r="AS2" t="str">
        <f>INDEX(新汉化!$Q:$Q,MATCH(T2,新汉化!$P:$P,0))</f>
        <v>め</v>
      </c>
      <c r="AT2" t="str">
        <f>INDEX(新汉化!$Q:$Q,MATCH(U2,新汉化!$P:$P,0))</f>
        <v>の</v>
      </c>
      <c r="AU2" t="str">
        <f>INDEX(新汉化!$Q:$Q,MATCH(V2,新汉化!$P:$P,0))</f>
        <v> </v>
      </c>
      <c r="AV2" t="str">
        <f>INDEX(新汉化!$Q:$Q,MATCH(W2,新汉化!$P:$P,0))</f>
        <v>へ</v>
      </c>
      <c r="AW2" t="str">
        <f>INDEX(新汉化!$Q:$Q,MATCH(X2,新汉化!$P:$P,0))</f>
        <v>や</v>
      </c>
      <c r="AY2" t="s">
        <v>23249</v>
      </c>
      <c r="BA2" s="1" t="str">
        <f>MID($AY2,COLUMN()-52,1)</f>
        <v>这</v>
      </c>
      <c r="BB2" s="1" t="str">
        <f t="shared" ref="BB2:BK2" si="2">MID($AY2,COLUMN()-52,1)</f>
        <v>里</v>
      </c>
      <c r="BC2" s="1" t="str">
        <f t="shared" si="2"/>
        <v>是</v>
      </c>
      <c r="BD2" s="1" t="str">
        <f t="shared" si="2"/>
        <v>与</v>
      </c>
      <c r="BE2" s="1" t="str">
        <f t="shared" si="2"/>
        <v>e</v>
      </c>
      <c r="BF2" s="1" t="str">
        <f t="shared" si="2"/>
        <v>卡</v>
      </c>
      <c r="BG2" s="1" t="str">
        <f t="shared" si="2"/>
        <v>读</v>
      </c>
      <c r="BH2" s="1" t="str">
        <f t="shared" si="2"/>
        <v>卡</v>
      </c>
      <c r="BI2" s="1" t="str">
        <f t="shared" si="2"/>
        <v>器</v>
      </c>
      <c r="BJ2" s="1" t="str">
        <f t="shared" ref="BJ2:BP2" si="3">MID($AY2,COLUMN()-52,1)</f>
        <v> </v>
      </c>
      <c r="BK2" s="1" t="str">
        <f t="shared" si="3"/>
        <v> </v>
      </c>
      <c r="BL2" s="1" t="str">
        <f t="shared" si="3"/>
        <v> </v>
      </c>
      <c r="BM2" s="1" t="str">
        <f t="shared" si="3"/>
        <v> </v>
      </c>
      <c r="BN2" s="1" t="str">
        <f t="shared" si="3"/>
        <v> </v>
      </c>
      <c r="BO2" s="1" t="str">
        <f t="shared" si="3"/>
        <v> </v>
      </c>
      <c r="BP2" s="1" t="str">
        <f t="shared" si="3"/>
        <v> </v>
      </c>
      <c r="BQ2" s="6" t="str">
        <f t="shared" ref="BQ2:BX2" si="4">MID($AY2,COLUMN()-52,1)</f>
        <v> </v>
      </c>
      <c r="BR2" s="6" t="str">
        <f t="shared" si="4"/>
        <v> </v>
      </c>
      <c r="BS2" s="6" t="str">
        <f t="shared" si="4"/>
        <v> </v>
      </c>
      <c r="BT2" s="6" t="str">
        <f t="shared" si="4"/>
        <v> </v>
      </c>
      <c r="BU2" s="6" t="str">
        <f t="shared" si="4"/>
        <v> </v>
      </c>
      <c r="BV2" s="6" t="str">
        <f t="shared" si="4"/>
        <v> </v>
      </c>
      <c r="BW2" s="6" t="str">
        <f t="shared" si="4"/>
        <v> </v>
      </c>
      <c r="BX2" s="6" t="str">
        <f t="shared" si="4"/>
        <v> </v>
      </c>
      <c r="BZ2" t="str">
        <f>INDEX(新汉化!$P:$P,MATCH(BA2,新汉化!$Q:$Q,0))</f>
        <v>E2D5</v>
      </c>
      <c r="CA2" t="str">
        <f>INDEX(新汉化!$P:$P,MATCH(BB2,新汉化!$Q:$Q,0))</f>
        <v>EFC0</v>
      </c>
      <c r="CB2" t="str">
        <f>INDEX(新汉化!$P:$P,MATCH(BC2,新汉化!$Q:$Q,0))</f>
        <v>C7CA</v>
      </c>
      <c r="CC2" t="str">
        <f>INDEX(新汉化!$P:$P,MATCH(BD2,新汉化!$Q:$Q,0))</f>
        <v>EBD3</v>
      </c>
      <c r="CD2" t="str">
        <f>INDEX(新汉化!$P:$P,MATCH(BE2,新汉化!$Q:$Q,0))</f>
        <v>602A</v>
      </c>
      <c r="CE2" t="str">
        <f>INDEX(新汉化!$P:$P,MATCH(BF2,新汉化!$Q:$Q,0))</f>
        <v>A8BF</v>
      </c>
      <c r="CF2" t="str">
        <f>INDEX(新汉化!$P:$P,MATCH(BG2,新汉化!$Q:$Q,0))</f>
        <v>C1B6</v>
      </c>
      <c r="CG2" t="str">
        <f>INDEX(新汉化!$P:$P,MATCH(BH2,新汉化!$Q:$Q,0))</f>
        <v>A8BF</v>
      </c>
      <c r="CH2" t="str">
        <f>INDEX(新汉化!$P:$P,MATCH(BI2,新汉化!$Q:$Q,0))</f>
        <v>F7C6</v>
      </c>
      <c r="CI2" t="str">
        <f>INDEX(新汉化!$P:$P,MATCH(BJ2,新汉化!$Q:$Q,0))</f>
        <v>0000</v>
      </c>
      <c r="CJ2" t="str">
        <f>INDEX(新汉化!$P:$P,MATCH(BK2,新汉化!$Q:$Q,0))</f>
        <v>0000</v>
      </c>
      <c r="CK2" t="str">
        <f>INDEX(新汉化!$P:$P,MATCH(BL2,新汉化!$Q:$Q,0))</f>
        <v>0000</v>
      </c>
      <c r="CL2" t="str">
        <f>INDEX(新汉化!$P:$P,MATCH(BM2,新汉化!$Q:$Q,0))</f>
        <v>0000</v>
      </c>
      <c r="CM2" t="str">
        <f>INDEX(新汉化!$P:$P,MATCH(BN2,新汉化!$Q:$Q,0))</f>
        <v>0000</v>
      </c>
      <c r="CN2" t="str">
        <f>INDEX(新汉化!$P:$P,MATCH(BO2,新汉化!$Q:$Q,0))</f>
        <v>0000</v>
      </c>
      <c r="CO2" t="str">
        <f>INDEX(新汉化!$P:$P,MATCH(BP2,新汉化!$Q:$Q,0))</f>
        <v>0000</v>
      </c>
      <c r="CP2" t="str">
        <f>INDEX(新汉化!$P:$P,MATCH(BQ2,新汉化!$Q:$Q,0))</f>
        <v>0000</v>
      </c>
      <c r="CQ2" t="str">
        <f>INDEX(新汉化!$P:$P,MATCH(BR2,新汉化!$Q:$Q,0))</f>
        <v>0000</v>
      </c>
      <c r="CR2" t="str">
        <f>INDEX(新汉化!$P:$P,MATCH(BS2,新汉化!$Q:$Q,0))</f>
        <v>0000</v>
      </c>
      <c r="CS2" t="str">
        <f>INDEX(新汉化!$P:$P,MATCH(BT2,新汉化!$Q:$Q,0))</f>
        <v>0000</v>
      </c>
      <c r="CT2" t="str">
        <f>INDEX(新汉化!$P:$P,MATCH(BU2,新汉化!$Q:$Q,0))</f>
        <v>0000</v>
      </c>
      <c r="CU2" t="str">
        <f>INDEX(新汉化!$P:$P,MATCH(BV2,新汉化!$Q:$Q,0))</f>
        <v>0000</v>
      </c>
      <c r="CV2" t="str">
        <f>INDEX(新汉化!$P:$P,MATCH(BW2,新汉化!$Q:$Q,0))</f>
        <v>0000</v>
      </c>
      <c r="CW2" t="str">
        <f>INDEX(新汉化!$P:$P,MATCH(BX2,新汉化!$Q:$Q,0))</f>
        <v>0000</v>
      </c>
    </row>
    <row r="3" spans="1:101">
      <c r="A3" t="str">
        <f>MID($A$1,(ROW()-2)*96+(COLUMN()-1)*4+1,4)</f>
        <v>A010</v>
      </c>
      <c r="B3" t="str">
        <f>MID($A$1,(ROW()-2)*96+(COLUMN()-1)*4+1,4)</f>
        <v>A001</v>
      </c>
      <c r="C3" t="str">
        <f>MID($A$1,(ROW()-2)*96+(COLUMN()-1)*4+1,4)</f>
        <v>8038</v>
      </c>
      <c r="D3" t="str">
        <f>MID($A$1,(ROW()-2)*96+(COLUMN()-1)*4+1,4)</f>
        <v>0000</v>
      </c>
      <c r="E3" t="str">
        <f>MID($A$1,(ROW()-2)*96+(COLUMN()-1)*4+1,4)</f>
        <v>C00B</v>
      </c>
      <c r="F3" t="str">
        <f>MID($A$1,(ROW()-2)*96+(COLUMN()-1)*4+1,4)</f>
        <v>C00A</v>
      </c>
      <c r="G3" t="str">
        <f>MID($A$1,(ROW()-2)*96+(COLUMN()-1)*4+1,4)</f>
        <v>C009</v>
      </c>
      <c r="H3" t="str">
        <f>MID($A$1,(ROW()-2)*96+(COLUMN()-1)*4+1,4)</f>
        <v>0011</v>
      </c>
      <c r="I3" t="str">
        <f>MID($A$1,(ROW()-2)*96+(COLUMN()-1)*4+1,4)</f>
        <v>000B</v>
      </c>
      <c r="J3" t="str">
        <f>MID($A$1,(ROW()-2)*96+(COLUMN()-1)*4+1,4)</f>
        <v>0000</v>
      </c>
      <c r="K3" t="str">
        <f>MID($A$1,(ROW()-2)*96+(COLUMN()-1)*4+1,4)</f>
        <v>A010</v>
      </c>
      <c r="L3" t="str">
        <f>MID($A$1,(ROW()-2)*96+(COLUMN()-1)*4+1,4)</f>
        <v>E000</v>
      </c>
      <c r="M3" t="str">
        <f>MID($A$1,(ROW()-2)*96+(COLUMN()-1)*4+1,4)</f>
        <v>0002</v>
      </c>
      <c r="N3" t="str">
        <f>MID($A$1,(ROW()-2)*96+(COLUMN()-1)*4+1,4)</f>
        <v>E008</v>
      </c>
      <c r="O3" t="str">
        <f>MID($A$1,(ROW()-2)*96+(COLUMN()-1)*4+1,4)</f>
        <v>0000</v>
      </c>
      <c r="P3" t="str">
        <f>MID($A$1,(ROW()-2)*96+(COLUMN()-1)*4+1,4)</f>
        <v>E029</v>
      </c>
      <c r="Q3" t="str">
        <f>MID($A$1,(ROW()-2)*96+(COLUMN()-1)*4+1,4)</f>
        <v>6023</v>
      </c>
      <c r="R3" t="str">
        <f>MID($A$1,(ROW()-2)*96+(COLUMN()-1)*4+1,4)</f>
        <v>0018</v>
      </c>
      <c r="S3" t="str">
        <f>MID($A$1,(ROW()-2)*96+(COLUMN()-1)*4+1,4)</f>
        <v>C01B</v>
      </c>
      <c r="T3" t="str">
        <f>MID($A$1,(ROW()-2)*96+(COLUMN()-1)*4+1,4)</f>
        <v>A009</v>
      </c>
      <c r="U3" t="str">
        <f>MID($A$1,(ROW()-2)*96+(COLUMN()-1)*4+1,4)</f>
        <v>0000</v>
      </c>
      <c r="V3" t="str">
        <f>MID($A$1,(ROW()-2)*96+(COLUMN()-1)*4+1,4)</f>
        <v>A000</v>
      </c>
      <c r="W3" t="str">
        <f>MID($A$1,(ROW()-2)*96+(COLUMN()-1)*4+1,4)</f>
        <v>8001</v>
      </c>
      <c r="X3" t="str">
        <f>MID($A$1,(ROW()-2)*96+(COLUMN()-1)*4+1,4)</f>
        <v>6002</v>
      </c>
      <c r="Z3" t="str">
        <f>INDEX(新汉化!$Q:$Q,MATCH(A3,新汉化!$P:$P,0))</f>
        <v>で</v>
      </c>
      <c r="AA3" t="str">
        <f>INDEX(新汉化!$Q:$Q,MATCH(B3,新汉化!$P:$P,0))</f>
        <v>す</v>
      </c>
      <c r="AB3" t="str">
        <f>INDEX(新汉化!$Q:$Q,MATCH(C3,新汉化!$P:$P,0))</f>
        <v>。</v>
      </c>
      <c r="AC3" t="str">
        <f>INDEX(新汉化!$Q:$Q,MATCH(D3,新汉化!$P:$P,0))</f>
        <v> </v>
      </c>
      <c r="AD3" t="str">
        <f>INDEX(新汉化!$Q:$Q,MATCH(E3,新汉化!$P:$P,0))</f>
        <v>じ</v>
      </c>
      <c r="AE3" t="str">
        <f>INDEX(新汉化!$Q:$Q,MATCH(F3,新汉化!$P:$P,0))</f>
        <v>ゅ</v>
      </c>
      <c r="AF3" t="str">
        <f>INDEX(新汉化!$Q:$Q,MATCH(G3,新汉化!$P:$P,0))</f>
        <v>ん</v>
      </c>
      <c r="AG3" t="str">
        <f>INDEX(新汉化!$Q:$Q,MATCH(H3,新汉化!$P:$P,0))</f>
        <v>び</v>
      </c>
      <c r="AH3" t="str">
        <f>INDEX(新汉化!$Q:$Q,MATCH(I3,新汉化!$P:$P,0))</f>
        <v>が</v>
      </c>
      <c r="AI3" t="str">
        <f>INDEX(新汉化!$Q:$Q,MATCH(J3,新汉化!$P:$P,0))</f>
        <v> </v>
      </c>
      <c r="AJ3" t="str">
        <f>INDEX(新汉化!$Q:$Q,MATCH(K3,新汉化!$P:$P,0))</f>
        <v>で</v>
      </c>
      <c r="AK3" t="str">
        <f>INDEX(新汉化!$Q:$Q,MATCH(L3,新汉化!$P:$P,0))</f>
        <v>き</v>
      </c>
      <c r="AL3" t="str">
        <f>INDEX(新汉化!$Q:$Q,MATCH(M3,新汉化!$P:$P,0))</f>
        <v>た</v>
      </c>
      <c r="AM3" t="str">
        <f>INDEX(新汉化!$Q:$Q,MATCH(N3,新汉化!$P:$P,0))</f>
        <v>ら</v>
      </c>
      <c r="AN3" t="str">
        <f>INDEX(新汉化!$Q:$Q,MATCH(O3,新汉化!$P:$P,0))</f>
        <v> </v>
      </c>
      <c r="AO3" t="str">
        <f>INDEX(新汉化!$Q:$Q,MATCH(P3,新汉化!$P:$P,0))</f>
        <v>A</v>
      </c>
      <c r="AP3" t="str">
        <f>INDEX(新汉化!$Q:$Q,MATCH(Q3,新汉化!$P:$P,0))</f>
        <v>ボ</v>
      </c>
      <c r="AQ3" t="str">
        <f>INDEX(新汉化!$Q:$Q,MATCH(R3,新汉化!$P:$P,0))</f>
        <v>タ</v>
      </c>
      <c r="AR3" t="str">
        <f>INDEX(新汉化!$Q:$Q,MATCH(S3,新汉化!$P:$P,0))</f>
        <v>ン</v>
      </c>
      <c r="AS3" t="str">
        <f>INDEX(新汉化!$Q:$Q,MATCH(T3,新汉化!$P:$P,0))</f>
        <v>を</v>
      </c>
      <c r="AT3" t="str">
        <f>INDEX(新汉化!$Q:$Q,MATCH(U3,新汉化!$P:$P,0))</f>
        <v> </v>
      </c>
      <c r="AU3" t="str">
        <f>INDEX(新汉化!$Q:$Q,MATCH(V3,新汉化!$P:$P,0))</f>
        <v>お</v>
      </c>
      <c r="AV3" t="str">
        <f>INDEX(新汉化!$Q:$Q,MATCH(W3,新汉化!$P:$P,0))</f>
        <v>し</v>
      </c>
      <c r="AW3" t="str">
        <f>INDEX(新汉化!$Q:$Q,MATCH(X3,新汉化!$P:$P,0))</f>
        <v>て</v>
      </c>
      <c r="AY3" t="s">
        <v>23250</v>
      </c>
      <c r="BA3" s="1" t="str">
        <f t="shared" ref="BA3:BA46" si="5">MID($AY3,COLUMN()-52,1)</f>
        <v>进</v>
      </c>
      <c r="BB3" s="1" t="str">
        <f t="shared" ref="BB3:BB46" si="6">MID($AY3,COLUMN()-52,1)</f>
        <v>行</v>
      </c>
      <c r="BC3" s="1" t="str">
        <f t="shared" ref="BC3:BC46" si="7">MID($AY3,COLUMN()-52,1)</f>
        <v>通</v>
      </c>
      <c r="BD3" s="1" t="str">
        <f t="shared" ref="BD3:BD46" si="8">MID($AY3,COLUMN()-52,1)</f>
        <v>讯</v>
      </c>
      <c r="BE3" s="1" t="str">
        <f t="shared" ref="BE3:BE46" si="9">MID($AY3,COLUMN()-52,1)</f>
        <v>的</v>
      </c>
      <c r="BF3" s="1" t="str">
        <f t="shared" ref="BF3:BF46" si="10">MID($AY3,COLUMN()-52,1)</f>
        <v>房</v>
      </c>
      <c r="BG3" s="1" t="str">
        <f t="shared" ref="BG3:BG46" si="11">MID($AY3,COLUMN()-52,1)</f>
        <v>间</v>
      </c>
      <c r="BH3" s="1" t="str">
        <f t="shared" ref="BH3:BH46" si="12">MID($AY3,COLUMN()-52,1)</f>
        <v>。</v>
      </c>
      <c r="BI3" s="1" t="str">
        <f t="shared" ref="BI3:BI46" si="13">MID($AY3,COLUMN()-52,1)</f>
        <v> </v>
      </c>
      <c r="BJ3" s="1" t="str">
        <f t="shared" ref="BJ3:BJ46" si="14">MID($AY3,COLUMN()-52,1)</f>
        <v> </v>
      </c>
      <c r="BK3" s="1" t="str">
        <f t="shared" ref="BK3:BK46" si="15">MID($AY3,COLUMN()-52,1)</f>
        <v> </v>
      </c>
      <c r="BL3" s="1" t="str">
        <f t="shared" ref="BL3:BL46" si="16">MID($AY3,COLUMN()-52,1)</f>
        <v> </v>
      </c>
      <c r="BM3" s="1" t="str">
        <f t="shared" ref="BM3:BM46" si="17">MID($AY3,COLUMN()-52,1)</f>
        <v> </v>
      </c>
      <c r="BN3" s="1" t="str">
        <f t="shared" ref="BN3:BN46" si="18">MID($AY3,COLUMN()-52,1)</f>
        <v> </v>
      </c>
      <c r="BO3" s="1" t="str">
        <f t="shared" ref="BO3:BO46" si="19">MID($AY3,COLUMN()-52,1)</f>
        <v> </v>
      </c>
      <c r="BP3" s="1" t="str">
        <f t="shared" ref="BP3:BP46" si="20">MID($AY3,COLUMN()-52,1)</f>
        <v> </v>
      </c>
      <c r="BQ3" s="6" t="str">
        <f t="shared" ref="BQ3:BQ46" si="21">MID($AY3,COLUMN()-52,1)</f>
        <v> </v>
      </c>
      <c r="BR3" s="6" t="str">
        <f t="shared" ref="BR3:BR46" si="22">MID($AY3,COLUMN()-52,1)</f>
        <v> </v>
      </c>
      <c r="BS3" s="6" t="str">
        <f t="shared" ref="BS3:BS46" si="23">MID($AY3,COLUMN()-52,1)</f>
        <v> </v>
      </c>
      <c r="BT3" s="6" t="str">
        <f t="shared" ref="BT3:BT46" si="24">MID($AY3,COLUMN()-52,1)</f>
        <v> </v>
      </c>
      <c r="BU3" s="6" t="str">
        <f t="shared" ref="BU3:BU46" si="25">MID($AY3,COLUMN()-52,1)</f>
        <v> </v>
      </c>
      <c r="BV3" s="6" t="str">
        <f t="shared" ref="BV3:BV46" si="26">MID($AY3,COLUMN()-52,1)</f>
        <v> </v>
      </c>
      <c r="BW3" s="6" t="str">
        <f t="shared" ref="BW3:BW46" si="27">MID($AY3,COLUMN()-52,1)</f>
        <v> </v>
      </c>
      <c r="BX3" s="6" t="str">
        <f t="shared" ref="BX3:BX46" si="28">MID($AY3,COLUMN()-52,1)</f>
        <v> </v>
      </c>
      <c r="BZ3" t="str">
        <f>INDEX(新汉化!$P:$P,MATCH(BA3,新汉化!$Q:$Q,0))</f>
        <v>F8BD</v>
      </c>
      <c r="CA3" t="str">
        <f>INDEX(新汉化!$P:$P,MATCH(BB3,新汉化!$Q:$Q,0))</f>
        <v>D0D0</v>
      </c>
      <c r="CB3" t="str">
        <f>INDEX(新汉化!$P:$P,MATCH(BC3,新汉化!$Q:$Q,0))</f>
        <v>A8CD</v>
      </c>
      <c r="CC3" t="str">
        <f>INDEX(新汉化!$P:$P,MATCH(BD3,新汉化!$Q:$Q,0))</f>
        <v>B6D1</v>
      </c>
      <c r="CD3" t="str">
        <f>INDEX(新汉化!$P:$P,MATCH(BE3,新汉化!$Q:$Q,0))</f>
        <v>C4B5</v>
      </c>
      <c r="CE3" t="str">
        <f>INDEX(新汉化!$P:$P,MATCH(BF3,新汉化!$Q:$Q,0))</f>
        <v>BFB7</v>
      </c>
      <c r="CF3" t="str">
        <f>INDEX(新汉化!$P:$P,MATCH(BG3,新汉化!$Q:$Q,0))</f>
        <v>E4BC</v>
      </c>
      <c r="CG3" t="str">
        <f>INDEX(新汉化!$P:$P,MATCH(BH3,新汉化!$Q:$Q,0))</f>
        <v>8038</v>
      </c>
      <c r="CH3" t="str">
        <f>INDEX(新汉化!$P:$P,MATCH(BI3,新汉化!$Q:$Q,0))</f>
        <v>0000</v>
      </c>
      <c r="CI3" t="str">
        <f>INDEX(新汉化!$P:$P,MATCH(BJ3,新汉化!$Q:$Q,0))</f>
        <v>0000</v>
      </c>
      <c r="CJ3" t="str">
        <f>INDEX(新汉化!$P:$P,MATCH(BK3,新汉化!$Q:$Q,0))</f>
        <v>0000</v>
      </c>
      <c r="CK3" t="str">
        <f>INDEX(新汉化!$P:$P,MATCH(BL3,新汉化!$Q:$Q,0))</f>
        <v>0000</v>
      </c>
      <c r="CL3" t="str">
        <f>INDEX(新汉化!$P:$P,MATCH(BM3,新汉化!$Q:$Q,0))</f>
        <v>0000</v>
      </c>
      <c r="CM3" t="str">
        <f>INDEX(新汉化!$P:$P,MATCH(BN3,新汉化!$Q:$Q,0))</f>
        <v>0000</v>
      </c>
      <c r="CN3" t="str">
        <f>INDEX(新汉化!$P:$P,MATCH(BO3,新汉化!$Q:$Q,0))</f>
        <v>0000</v>
      </c>
      <c r="CO3" t="str">
        <f>INDEX(新汉化!$P:$P,MATCH(BP3,新汉化!$Q:$Q,0))</f>
        <v>0000</v>
      </c>
      <c r="CP3" t="str">
        <f>INDEX(新汉化!$P:$P,MATCH(BQ3,新汉化!$Q:$Q,0))</f>
        <v>0000</v>
      </c>
      <c r="CQ3" t="str">
        <f>INDEX(新汉化!$P:$P,MATCH(BR3,新汉化!$Q:$Q,0))</f>
        <v>0000</v>
      </c>
      <c r="CR3" t="str">
        <f>INDEX(新汉化!$P:$P,MATCH(BS3,新汉化!$Q:$Q,0))</f>
        <v>0000</v>
      </c>
      <c r="CS3" t="str">
        <f>INDEX(新汉化!$P:$P,MATCH(BT3,新汉化!$Q:$Q,0))</f>
        <v>0000</v>
      </c>
      <c r="CT3" t="str">
        <f>INDEX(新汉化!$P:$P,MATCH(BU3,新汉化!$Q:$Q,0))</f>
        <v>0000</v>
      </c>
      <c r="CU3" t="str">
        <f>INDEX(新汉化!$P:$P,MATCH(BV3,新汉化!$Q:$Q,0))</f>
        <v>0000</v>
      </c>
      <c r="CV3" t="str">
        <f>INDEX(新汉化!$P:$P,MATCH(BW3,新汉化!$Q:$Q,0))</f>
        <v>0000</v>
      </c>
      <c r="CW3" t="str">
        <f>INDEX(新汉化!$P:$P,MATCH(BX3,新汉化!$Q:$Q,0))</f>
        <v>0000</v>
      </c>
    </row>
    <row r="4" spans="1:101">
      <c r="A4" t="str">
        <f>MID($A$1,(ROW()-2)*96+(COLUMN()-1)*4+1,4)</f>
        <v>0001</v>
      </c>
      <c r="B4" t="str">
        <f>MID($A$1,(ROW()-2)*96+(COLUMN()-1)*4+1,4)</f>
        <v>4010</v>
      </c>
      <c r="C4" t="str">
        <f>MID($A$1,(ROW()-2)*96+(COLUMN()-1)*4+1,4)</f>
        <v>6001</v>
      </c>
      <c r="D4" t="str">
        <f>MID($A$1,(ROW()-2)*96+(COLUMN()-1)*4+1,4)</f>
        <v>4000</v>
      </c>
      <c r="E4" t="str">
        <f>MID($A$1,(ROW()-2)*96+(COLUMN()-1)*4+1,4)</f>
        <v>8038</v>
      </c>
      <c r="F4" t="str">
        <f>MID($A$1,(ROW()-2)*96+(COLUMN()-1)*4+1,4)</f>
        <v>803A</v>
      </c>
      <c r="G4" t="str">
        <f>MID($A$1,(ROW()-2)*96+(COLUMN()-1)*4+1,4)</f>
        <v>0000</v>
      </c>
      <c r="H4" t="str">
        <f>MID($A$1,(ROW()-2)*96+(COLUMN()-1)*4+1,4)</f>
        <v>0000</v>
      </c>
      <c r="I4" t="str">
        <f>MID($A$1,(ROW()-2)*96+(COLUMN()-1)*4+1,4)</f>
        <v>0000</v>
      </c>
      <c r="J4" t="str">
        <f>MID($A$1,(ROW()-2)*96+(COLUMN()-1)*4+1,4)</f>
        <v>0000</v>
      </c>
      <c r="K4" t="str">
        <f>MID($A$1,(ROW()-2)*96+(COLUMN()-1)*4+1,4)</f>
        <v>0000</v>
      </c>
      <c r="L4" t="str">
        <f>MID($A$1,(ROW()-2)*96+(COLUMN()-1)*4+1,4)</f>
        <v>0000</v>
      </c>
      <c r="M4" t="str">
        <f>MID($A$1,(ROW()-2)*96+(COLUMN()-1)*4+1,4)</f>
        <v>0000</v>
      </c>
      <c r="N4" t="str">
        <f>MID($A$1,(ROW()-2)*96+(COLUMN()-1)*4+1,4)</f>
        <v>0000</v>
      </c>
      <c r="O4" t="str">
        <f>MID($A$1,(ROW()-2)*96+(COLUMN()-1)*4+1,4)</f>
        <v>0000</v>
      </c>
      <c r="P4" t="str">
        <f>MID($A$1,(ROW()-2)*96+(COLUMN()-1)*4+1,4)</f>
        <v>0000</v>
      </c>
      <c r="Q4" t="str">
        <f>MID($A$1,(ROW()-2)*96+(COLUMN()-1)*4+1,4)</f>
        <v>0000</v>
      </c>
      <c r="R4" t="str">
        <f>MID($A$1,(ROW()-2)*96+(COLUMN()-1)*4+1,4)</f>
        <v>0000</v>
      </c>
      <c r="S4" t="str">
        <f>MID($A$1,(ROW()-2)*96+(COLUMN()-1)*4+1,4)</f>
        <v>0000</v>
      </c>
      <c r="T4" t="str">
        <f>MID($A$1,(ROW()-2)*96+(COLUMN()-1)*4+1,4)</f>
        <v>0000</v>
      </c>
      <c r="U4" t="str">
        <f>MID($A$1,(ROW()-2)*96+(COLUMN()-1)*4+1,4)</f>
        <v>0000</v>
      </c>
      <c r="V4" t="str">
        <f>MID($A$1,(ROW()-2)*96+(COLUMN()-1)*4+1,4)</f>
        <v>0000</v>
      </c>
      <c r="W4" t="str">
        <f>MID($A$1,(ROW()-2)*96+(COLUMN()-1)*4+1,4)</f>
        <v>0000</v>
      </c>
      <c r="X4" t="str">
        <f>MID($A$1,(ROW()-2)*96+(COLUMN()-1)*4+1,4)</f>
        <v>0000</v>
      </c>
      <c r="Z4" t="str">
        <f>INDEX(新汉化!$Q:$Q,MATCH(A4,新汉化!$P:$P,0))</f>
        <v>く</v>
      </c>
      <c r="AA4" t="str">
        <f>INDEX(新汉化!$Q:$Q,MATCH(B4,新汉化!$P:$P,0))</f>
        <v>だ</v>
      </c>
      <c r="AB4" t="str">
        <f>INDEX(新汉化!$Q:$Q,MATCH(C4,新汉化!$P:$P,0))</f>
        <v>さ</v>
      </c>
      <c r="AC4" t="str">
        <f>INDEX(新汉化!$Q:$Q,MATCH(D4,新汉化!$P:$P,0))</f>
        <v>い</v>
      </c>
      <c r="AD4" t="str">
        <f>INDEX(新汉化!$Q:$Q,MATCH(E4,新汉化!$P:$P,0))</f>
        <v>。</v>
      </c>
      <c r="AE4" t="str">
        <f>INDEX(新汉化!$Q:$Q,MATCH(F4,新汉化!$P:$P,0))</f>
        <v>↓</v>
      </c>
      <c r="AF4" t="str">
        <f>INDEX(新汉化!$Q:$Q,MATCH(G4,新汉化!$P:$P,0))</f>
        <v> </v>
      </c>
      <c r="AG4" t="str">
        <f>INDEX(新汉化!$Q:$Q,MATCH(H4,新汉化!$P:$P,0))</f>
        <v> </v>
      </c>
      <c r="AH4" t="str">
        <f>INDEX(新汉化!$Q:$Q,MATCH(I4,新汉化!$P:$P,0))</f>
        <v> </v>
      </c>
      <c r="AI4" t="str">
        <f>INDEX(新汉化!$Q:$Q,MATCH(J4,新汉化!$P:$P,0))</f>
        <v> </v>
      </c>
      <c r="AJ4" t="str">
        <f>INDEX(新汉化!$Q:$Q,MATCH(K4,新汉化!$P:$P,0))</f>
        <v> </v>
      </c>
      <c r="AK4" t="str">
        <f>INDEX(新汉化!$Q:$Q,MATCH(L4,新汉化!$P:$P,0))</f>
        <v> </v>
      </c>
      <c r="AL4" t="str">
        <f>INDEX(新汉化!$Q:$Q,MATCH(M4,新汉化!$P:$P,0))</f>
        <v> </v>
      </c>
      <c r="AM4" t="str">
        <f>INDEX(新汉化!$Q:$Q,MATCH(N4,新汉化!$P:$P,0))</f>
        <v> </v>
      </c>
      <c r="AN4" t="str">
        <f>INDEX(新汉化!$Q:$Q,MATCH(O4,新汉化!$P:$P,0))</f>
        <v> </v>
      </c>
      <c r="AO4" t="str">
        <f>INDEX(新汉化!$Q:$Q,MATCH(P4,新汉化!$P:$P,0))</f>
        <v> </v>
      </c>
      <c r="AP4" t="str">
        <f>INDEX(新汉化!$Q:$Q,MATCH(Q4,新汉化!$P:$P,0))</f>
        <v> </v>
      </c>
      <c r="AQ4" t="str">
        <f>INDEX(新汉化!$Q:$Q,MATCH(R4,新汉化!$P:$P,0))</f>
        <v> </v>
      </c>
      <c r="AR4" t="str">
        <f>INDEX(新汉化!$Q:$Q,MATCH(S4,新汉化!$P:$P,0))</f>
        <v> </v>
      </c>
      <c r="AS4" t="str">
        <f>INDEX(新汉化!$Q:$Q,MATCH(T4,新汉化!$P:$P,0))</f>
        <v> </v>
      </c>
      <c r="AT4" t="str">
        <f>INDEX(新汉化!$Q:$Q,MATCH(U4,新汉化!$P:$P,0))</f>
        <v> </v>
      </c>
      <c r="AU4" t="str">
        <f>INDEX(新汉化!$Q:$Q,MATCH(V4,新汉化!$P:$P,0))</f>
        <v> </v>
      </c>
      <c r="AV4" t="str">
        <f>INDEX(新汉化!$Q:$Q,MATCH(W4,新汉化!$P:$P,0))</f>
        <v> </v>
      </c>
      <c r="AW4" t="str">
        <f>INDEX(新汉化!$Q:$Q,MATCH(X4,新汉化!$P:$P,0))</f>
        <v> </v>
      </c>
      <c r="AY4" t="s">
        <v>23251</v>
      </c>
      <c r="BA4" s="1" t="str">
        <f t="shared" si="5"/>
        <v>请</v>
      </c>
      <c r="BB4" s="1" t="str">
        <f t="shared" si="6"/>
        <v>在</v>
      </c>
      <c r="BC4" s="1" t="str">
        <f t="shared" si="7"/>
        <v>准</v>
      </c>
      <c r="BD4" s="1" t="str">
        <f t="shared" si="8"/>
        <v>备</v>
      </c>
      <c r="BE4" s="1" t="str">
        <f t="shared" si="9"/>
        <v>好</v>
      </c>
      <c r="BF4" s="1" t="str">
        <f t="shared" si="10"/>
        <v>后</v>
      </c>
      <c r="BG4" s="1" t="str">
        <f t="shared" si="11"/>
        <v>按</v>
      </c>
      <c r="BH4" s="1" t="str">
        <f t="shared" si="12"/>
        <v>A</v>
      </c>
      <c r="BI4" s="1" t="str">
        <f t="shared" si="13"/>
        <v>键</v>
      </c>
      <c r="BJ4" s="1" t="str">
        <f t="shared" si="14"/>
        <v>确</v>
      </c>
      <c r="BK4" s="1" t="str">
        <f t="shared" si="15"/>
        <v>认</v>
      </c>
      <c r="BL4" s="1" t="str">
        <f t="shared" si="16"/>
        <v>。</v>
      </c>
      <c r="BM4" s="1" t="str">
        <f t="shared" si="17"/>
        <v>↓</v>
      </c>
      <c r="BN4" s="1" t="str">
        <f t="shared" si="18"/>
        <v> </v>
      </c>
      <c r="BO4" s="1" t="str">
        <f t="shared" si="19"/>
        <v> </v>
      </c>
      <c r="BP4" s="1" t="str">
        <f t="shared" si="20"/>
        <v> </v>
      </c>
      <c r="BQ4" s="6" t="str">
        <f t="shared" si="21"/>
        <v> </v>
      </c>
      <c r="BR4" s="6" t="str">
        <f t="shared" si="22"/>
        <v> </v>
      </c>
      <c r="BS4" s="6" t="str">
        <f t="shared" si="23"/>
        <v> </v>
      </c>
      <c r="BT4" s="6" t="str">
        <f t="shared" si="24"/>
        <v> </v>
      </c>
      <c r="BU4" s="6" t="str">
        <f t="shared" si="25"/>
        <v> </v>
      </c>
      <c r="BV4" s="6" t="str">
        <f t="shared" si="26"/>
        <v> </v>
      </c>
      <c r="BW4" s="6" t="str">
        <f t="shared" si="27"/>
        <v> </v>
      </c>
      <c r="BX4" s="6" t="str">
        <f t="shared" si="28"/>
        <v> </v>
      </c>
      <c r="BY4" s="2">
        <v>41</v>
      </c>
      <c r="BZ4" t="str">
        <f>INDEX(新汉化!$P:$P,MATCH(BA4,新汉化!$Q:$Q,0))</f>
        <v>EBC7</v>
      </c>
      <c r="CA4" t="str">
        <f>INDEX(新汉化!$P:$P,MATCH(BB4,新汉化!$Q:$Q,0))</f>
        <v>DAD4</v>
      </c>
      <c r="CB4" t="str">
        <f>INDEX(新汉化!$P:$P,MATCH(BC4,新汉化!$Q:$Q,0))</f>
        <v>BCD7</v>
      </c>
      <c r="CC4" t="str">
        <f>INDEX(新汉化!$P:$P,MATCH(BD4,新汉化!$Q:$Q,0))</f>
        <v>B8B1</v>
      </c>
      <c r="CD4" t="str">
        <f>INDEX(新汉化!$P:$P,MATCH(BE4,新汉化!$Q:$Q,0))</f>
        <v>C3BA</v>
      </c>
      <c r="CE4" t="str">
        <f>INDEX(新汉化!$P:$P,MATCH(BF4,新汉化!$Q:$Q,0))</f>
        <v>F3BA</v>
      </c>
      <c r="CF4" t="str">
        <f>INDEX(新汉化!$P:$P,MATCH(BG4,新汉化!$Q:$Q,0))</f>
        <v>B4B0</v>
      </c>
      <c r="CG4" t="str">
        <f>INDEX(新汉化!$P:$P,MATCH(BH4,新汉化!$Q:$Q,0))</f>
        <v>E029</v>
      </c>
      <c r="CH4" t="str">
        <f>INDEX(新汉化!$P:$P,MATCH(BI4,新汉化!$Q:$Q,0))</f>
        <v>FCBC</v>
      </c>
      <c r="CI4" t="str">
        <f>INDEX(新汉化!$P:$P,MATCH(BJ4,新汉化!$Q:$Q,0))</f>
        <v>B7C8</v>
      </c>
      <c r="CJ4" t="str">
        <f>INDEX(新汉化!$P:$P,MATCH(BK4,新汉化!$Q:$Q,0))</f>
        <v>CFC8</v>
      </c>
      <c r="CK4" t="str">
        <f>INDEX(新汉化!$P:$P,MATCH(BL4,新汉化!$Q:$Q,0))</f>
        <v>8038</v>
      </c>
      <c r="CL4" t="str">
        <f>INDEX(新汉化!$P:$P,MATCH(BM4,新汉化!$Q:$Q,0))</f>
        <v>803A</v>
      </c>
      <c r="CM4" t="str">
        <f>INDEX(新汉化!$P:$P,MATCH(BN4,新汉化!$Q:$Q,0))</f>
        <v>0000</v>
      </c>
      <c r="CN4" t="str">
        <f>INDEX(新汉化!$P:$P,MATCH(BO4,新汉化!$Q:$Q,0))</f>
        <v>0000</v>
      </c>
      <c r="CO4" t="str">
        <f>INDEX(新汉化!$P:$P,MATCH(BP4,新汉化!$Q:$Q,0))</f>
        <v>0000</v>
      </c>
      <c r="CP4" t="str">
        <f>INDEX(新汉化!$P:$P,MATCH(BQ4,新汉化!$Q:$Q,0))</f>
        <v>0000</v>
      </c>
      <c r="CQ4" t="str">
        <f>INDEX(新汉化!$P:$P,MATCH(BR4,新汉化!$Q:$Q,0))</f>
        <v>0000</v>
      </c>
      <c r="CR4" t="str">
        <f>INDEX(新汉化!$P:$P,MATCH(BS4,新汉化!$Q:$Q,0))</f>
        <v>0000</v>
      </c>
      <c r="CS4" t="str">
        <f>INDEX(新汉化!$P:$P,MATCH(BT4,新汉化!$Q:$Q,0))</f>
        <v>0000</v>
      </c>
      <c r="CT4" t="str">
        <f>INDEX(新汉化!$P:$P,MATCH(BU4,新汉化!$Q:$Q,0))</f>
        <v>0000</v>
      </c>
      <c r="CU4" t="str">
        <f>INDEX(新汉化!$P:$P,MATCH(BV4,新汉化!$Q:$Q,0))</f>
        <v>0000</v>
      </c>
      <c r="CV4" t="str">
        <f>INDEX(新汉化!$P:$P,MATCH(BW4,新汉化!$Q:$Q,0))</f>
        <v>0000</v>
      </c>
      <c r="CW4" t="str">
        <f>INDEX(新汉化!$P:$P,MATCH(BX4,新汉化!$Q:$Q,0))</f>
        <v>0000</v>
      </c>
    </row>
    <row r="5" spans="1:101">
      <c r="A5" t="str">
        <f t="shared" ref="A5:A14" si="29">MID($A$1,(ROW()-2)*96+(COLUMN()-1)*4+1,4)</f>
        <v>4002</v>
      </c>
      <c r="B5" t="str">
        <f t="shared" ref="B5:B14" si="30">MID($A$1,(ROW()-2)*96+(COLUMN()-1)*4+1,4)</f>
        <v>6000</v>
      </c>
      <c r="C5" t="str">
        <f t="shared" ref="C5:C14" si="31">MID($A$1,(ROW()-2)*96+(COLUMN()-1)*4+1,4)</f>
        <v>8001</v>
      </c>
      <c r="D5" t="str">
        <f t="shared" ref="D5:D14" si="32">MID($A$1,(ROW()-2)*96+(COLUMN()-1)*4+1,4)</f>
        <v>C009</v>
      </c>
      <c r="E5" t="str">
        <f t="shared" ref="E5:E14" si="33">MID($A$1,(ROW()-2)*96+(COLUMN()-1)*4+1,4)</f>
        <v>C002</v>
      </c>
      <c r="F5" t="str">
        <f t="shared" ref="F5:F14" si="34">MID($A$1,(ROW()-2)*96+(COLUMN()-1)*4+1,4)</f>
        <v>0000</v>
      </c>
      <c r="G5" t="str">
        <f t="shared" ref="G5:G14" si="35">MID($A$1,(ROW()-2)*96+(COLUMN()-1)*4+1,4)</f>
        <v>C001</v>
      </c>
      <c r="H5" t="str">
        <f t="shared" ref="H5:H14" si="36">MID($A$1,(ROW()-2)*96+(COLUMN()-1)*4+1,4)</f>
        <v>4000</v>
      </c>
      <c r="I5" t="str">
        <f t="shared" ref="I5:I14" si="37">MID($A$1,(ROW()-2)*96+(COLUMN()-1)*4+1,4)</f>
        <v>4001</v>
      </c>
      <c r="J5" t="str">
        <f t="shared" ref="J5:J14" si="38">MID($A$1,(ROW()-2)*96+(COLUMN()-1)*4+1,4)</f>
        <v>6000</v>
      </c>
      <c r="K5" t="str">
        <f t="shared" ref="K5:K14" si="39">MID($A$1,(ROW()-2)*96+(COLUMN()-1)*4+1,4)</f>
        <v>8001</v>
      </c>
      <c r="L5" t="str">
        <f t="shared" ref="L5:L14" si="40">MID($A$1,(ROW()-2)*96+(COLUMN()-1)*4+1,4)</f>
        <v>E003</v>
      </c>
      <c r="M5" t="str">
        <f t="shared" ref="M5:M14" si="41">MID($A$1,(ROW()-2)*96+(COLUMN()-1)*4+1,4)</f>
        <v>8001</v>
      </c>
      <c r="N5" t="str">
        <f t="shared" ref="N5:N14" si="42">MID($A$1,(ROW()-2)*96+(COLUMN()-1)*4+1,4)</f>
        <v>0002</v>
      </c>
      <c r="O5" t="str">
        <f t="shared" ref="O5:O14" si="43">MID($A$1,(ROW()-2)*96+(COLUMN()-1)*4+1,4)</f>
        <v>4039</v>
      </c>
      <c r="P5" t="str">
        <f t="shared" ref="P5:P14" si="44">MID($A$1,(ROW()-2)*96+(COLUMN()-1)*4+1,4)</f>
        <v>803A</v>
      </c>
      <c r="Q5" t="str">
        <f t="shared" ref="Q5:Q14" si="45">MID($A$1,(ROW()-2)*96+(COLUMN()-1)*4+1,4)</f>
        <v>0000</v>
      </c>
      <c r="R5" t="str">
        <f t="shared" ref="R5:R14" si="46">MID($A$1,(ROW()-2)*96+(COLUMN()-1)*4+1,4)</f>
        <v>0000</v>
      </c>
      <c r="S5" t="str">
        <f t="shared" ref="S5:S14" si="47">MID($A$1,(ROW()-2)*96+(COLUMN()-1)*4+1,4)</f>
        <v>0000</v>
      </c>
      <c r="T5" t="str">
        <f t="shared" ref="T5:T14" si="48">MID($A$1,(ROW()-2)*96+(COLUMN()-1)*4+1,4)</f>
        <v>0000</v>
      </c>
      <c r="U5" t="str">
        <f t="shared" ref="U5:U14" si="49">MID($A$1,(ROW()-2)*96+(COLUMN()-1)*4+1,4)</f>
        <v>0000</v>
      </c>
      <c r="V5" t="str">
        <f t="shared" ref="V5:V14" si="50">MID($A$1,(ROW()-2)*96+(COLUMN()-1)*4+1,4)</f>
        <v>0000</v>
      </c>
      <c r="W5" t="str">
        <f t="shared" ref="W5:W14" si="51">MID($A$1,(ROW()-2)*96+(COLUMN()-1)*4+1,4)</f>
        <v>0000</v>
      </c>
      <c r="X5" t="str">
        <f t="shared" ref="X5:X14" si="52">MID($A$1,(ROW()-2)*96+(COLUMN()-1)*4+1,4)</f>
        <v>0000</v>
      </c>
      <c r="Z5" t="str">
        <f>INDEX(新汉化!$Q:$Q,MATCH(A5,新汉化!$P:$P,0))</f>
        <v>つ</v>
      </c>
      <c r="AA5" t="str">
        <f>INDEX(新汉化!$Q:$Q,MATCH(B5,新汉化!$P:$P,0))</f>
        <v>う</v>
      </c>
      <c r="AB5" t="str">
        <f>INDEX(新汉化!$Q:$Q,MATCH(C5,新汉化!$P:$P,0))</f>
        <v>し</v>
      </c>
      <c r="AC5" t="str">
        <f>INDEX(新汉化!$Q:$Q,MATCH(D5,新汉化!$P:$P,0))</f>
        <v>ん</v>
      </c>
      <c r="AD5" t="str">
        <f>INDEX(新汉化!$Q:$Q,MATCH(E5,新汉化!$P:$P,0))</f>
        <v>に</v>
      </c>
      <c r="AE5" t="str">
        <f>INDEX(新汉化!$Q:$Q,MATCH(F5,新汉化!$P:$P,0))</f>
        <v> </v>
      </c>
      <c r="AF5" t="str">
        <f>INDEX(新汉化!$Q:$Q,MATCH(G5,新汉化!$P:$P,0))</f>
        <v>せ</v>
      </c>
      <c r="AG5" t="str">
        <f>INDEX(新汉化!$Q:$Q,MATCH(H5,新汉化!$P:$P,0))</f>
        <v>い</v>
      </c>
      <c r="AH5" t="str">
        <f>INDEX(新汉化!$Q:$Q,MATCH(I5,新汉化!$P:$P,0))</f>
        <v>こ</v>
      </c>
      <c r="AI5" t="str">
        <f>INDEX(新汉化!$Q:$Q,MATCH(J5,新汉化!$P:$P,0))</f>
        <v>う</v>
      </c>
      <c r="AJ5" t="str">
        <f>INDEX(新汉化!$Q:$Q,MATCH(K5,新汉化!$P:$P,0))</f>
        <v>し</v>
      </c>
      <c r="AK5" t="str">
        <f>INDEX(新汉化!$Q:$Q,MATCH(L5,新汉化!$P:$P,0))</f>
        <v>ま</v>
      </c>
      <c r="AL5" t="str">
        <f>INDEX(新汉化!$Q:$Q,MATCH(M5,新汉化!$P:$P,0))</f>
        <v>し</v>
      </c>
      <c r="AM5" t="str">
        <f>INDEX(新汉化!$Q:$Q,MATCH(N5,新汉化!$P:$P,0))</f>
        <v>た</v>
      </c>
      <c r="AN5" t="str">
        <f>INDEX(新汉化!$Q:$Q,MATCH(O5,新汉化!$P:$P,0))</f>
        <v>！</v>
      </c>
      <c r="AO5" t="str">
        <f>INDEX(新汉化!$Q:$Q,MATCH(P5,新汉化!$P:$P,0))</f>
        <v>↓</v>
      </c>
      <c r="AP5" t="str">
        <f>INDEX(新汉化!$Q:$Q,MATCH(Q5,新汉化!$P:$P,0))</f>
        <v> </v>
      </c>
      <c r="AQ5" t="str">
        <f>INDEX(新汉化!$Q:$Q,MATCH(R5,新汉化!$P:$P,0))</f>
        <v> </v>
      </c>
      <c r="AR5" t="str">
        <f>INDEX(新汉化!$Q:$Q,MATCH(S5,新汉化!$P:$P,0))</f>
        <v> </v>
      </c>
      <c r="AS5" t="str">
        <f>INDEX(新汉化!$Q:$Q,MATCH(T5,新汉化!$P:$P,0))</f>
        <v> </v>
      </c>
      <c r="AT5" t="str">
        <f>INDEX(新汉化!$Q:$Q,MATCH(U5,新汉化!$P:$P,0))</f>
        <v> </v>
      </c>
      <c r="AU5" t="str">
        <f>INDEX(新汉化!$Q:$Q,MATCH(V5,新汉化!$P:$P,0))</f>
        <v> </v>
      </c>
      <c r="AV5" t="str">
        <f>INDEX(新汉化!$Q:$Q,MATCH(W5,新汉化!$P:$P,0))</f>
        <v> </v>
      </c>
      <c r="AW5" t="str">
        <f>INDEX(新汉化!$Q:$Q,MATCH(X5,新汉化!$P:$P,0))</f>
        <v> </v>
      </c>
      <c r="AX5" s="5" t="s">
        <v>634</v>
      </c>
      <c r="AY5" t="s">
        <v>23252</v>
      </c>
      <c r="BA5" s="1" t="str">
        <f t="shared" si="5"/>
        <v>通</v>
      </c>
      <c r="BB5" s="1" t="str">
        <f t="shared" si="6"/>
        <v>讯</v>
      </c>
      <c r="BC5" s="1" t="str">
        <f t="shared" si="7"/>
        <v>成</v>
      </c>
      <c r="BD5" s="1" t="str">
        <f t="shared" si="8"/>
        <v>功</v>
      </c>
      <c r="BE5" s="1" t="str">
        <f t="shared" si="9"/>
        <v>！</v>
      </c>
      <c r="BF5" s="1" t="str">
        <f t="shared" si="10"/>
        <v>↓</v>
      </c>
      <c r="BG5" s="1" t="str">
        <f t="shared" si="11"/>
        <v> </v>
      </c>
      <c r="BH5" s="1" t="str">
        <f t="shared" si="12"/>
        <v> </v>
      </c>
      <c r="BI5" s="1" t="str">
        <f t="shared" si="13"/>
        <v> </v>
      </c>
      <c r="BJ5" s="1" t="str">
        <f t="shared" si="14"/>
        <v> </v>
      </c>
      <c r="BK5" s="1" t="str">
        <f t="shared" si="15"/>
        <v> </v>
      </c>
      <c r="BL5" s="1" t="str">
        <f t="shared" si="16"/>
        <v> </v>
      </c>
      <c r="BM5" s="1" t="str">
        <f t="shared" si="17"/>
        <v> </v>
      </c>
      <c r="BN5" s="1" t="str">
        <f t="shared" si="18"/>
        <v> </v>
      </c>
      <c r="BO5" s="1" t="str">
        <f t="shared" si="19"/>
        <v> </v>
      </c>
      <c r="BP5" s="1" t="str">
        <f t="shared" si="20"/>
        <v> </v>
      </c>
      <c r="BQ5" s="6" t="str">
        <f t="shared" si="21"/>
        <v> </v>
      </c>
      <c r="BR5" s="6" t="str">
        <f t="shared" si="22"/>
        <v> </v>
      </c>
      <c r="BS5" s="6" t="str">
        <f t="shared" si="23"/>
        <v> </v>
      </c>
      <c r="BT5" s="6" t="str">
        <f t="shared" si="24"/>
        <v> </v>
      </c>
      <c r="BU5" s="6" t="str">
        <f t="shared" si="25"/>
        <v> </v>
      </c>
      <c r="BV5" s="6" t="str">
        <f t="shared" si="26"/>
        <v> </v>
      </c>
      <c r="BW5" s="6" t="str">
        <f t="shared" si="27"/>
        <v> </v>
      </c>
      <c r="BX5" s="6" t="str">
        <f t="shared" si="28"/>
        <v> </v>
      </c>
      <c r="BY5" s="2" t="s">
        <v>37</v>
      </c>
      <c r="BZ5" t="str">
        <f>INDEX(新汉化!$P:$P,MATCH(BA5,新汉化!$Q:$Q,0))</f>
        <v>A8CD</v>
      </c>
      <c r="CA5" t="str">
        <f>INDEX(新汉化!$P:$P,MATCH(BB5,新汉化!$Q:$Q,0))</f>
        <v>B6D1</v>
      </c>
      <c r="CB5" t="str">
        <f>INDEX(新汉化!$P:$P,MATCH(BC5,新汉化!$Q:$Q,0))</f>
        <v>C9B3</v>
      </c>
      <c r="CC5" t="str">
        <f>INDEX(新汉化!$P:$P,MATCH(BD5,新汉化!$Q:$Q,0))</f>
        <v>A6B9</v>
      </c>
      <c r="CD5" t="str">
        <f>INDEX(新汉化!$P:$P,MATCH(BE5,新汉化!$Q:$Q,0))</f>
        <v>4039</v>
      </c>
      <c r="CE5" t="str">
        <f>INDEX(新汉化!$P:$P,MATCH(BF5,新汉化!$Q:$Q,0))</f>
        <v>803A</v>
      </c>
      <c r="CF5" t="str">
        <f>INDEX(新汉化!$P:$P,MATCH(BG5,新汉化!$Q:$Q,0))</f>
        <v>0000</v>
      </c>
      <c r="CG5" t="str">
        <f>INDEX(新汉化!$P:$P,MATCH(BH5,新汉化!$Q:$Q,0))</f>
        <v>0000</v>
      </c>
      <c r="CH5" t="str">
        <f>INDEX(新汉化!$P:$P,MATCH(BI5,新汉化!$Q:$Q,0))</f>
        <v>0000</v>
      </c>
      <c r="CI5" t="str">
        <f>INDEX(新汉化!$P:$P,MATCH(BJ5,新汉化!$Q:$Q,0))</f>
        <v>0000</v>
      </c>
      <c r="CJ5" t="str">
        <f>INDEX(新汉化!$P:$P,MATCH(BK5,新汉化!$Q:$Q,0))</f>
        <v>0000</v>
      </c>
      <c r="CK5" t="str">
        <f>INDEX(新汉化!$P:$P,MATCH(BL5,新汉化!$Q:$Q,0))</f>
        <v>0000</v>
      </c>
      <c r="CL5" t="str">
        <f>INDEX(新汉化!$P:$P,MATCH(BM5,新汉化!$Q:$Q,0))</f>
        <v>0000</v>
      </c>
      <c r="CM5" t="str">
        <f>INDEX(新汉化!$P:$P,MATCH(BN5,新汉化!$Q:$Q,0))</f>
        <v>0000</v>
      </c>
      <c r="CN5" t="str">
        <f>INDEX(新汉化!$P:$P,MATCH(BO5,新汉化!$Q:$Q,0))</f>
        <v>0000</v>
      </c>
      <c r="CO5" t="str">
        <f>INDEX(新汉化!$P:$P,MATCH(BP5,新汉化!$Q:$Q,0))</f>
        <v>0000</v>
      </c>
      <c r="CP5" t="str">
        <f>INDEX(新汉化!$P:$P,MATCH(BQ5,新汉化!$Q:$Q,0))</f>
        <v>0000</v>
      </c>
      <c r="CQ5" t="str">
        <f>INDEX(新汉化!$P:$P,MATCH(BR5,新汉化!$Q:$Q,0))</f>
        <v>0000</v>
      </c>
      <c r="CR5" t="str">
        <f>INDEX(新汉化!$P:$P,MATCH(BS5,新汉化!$Q:$Q,0))</f>
        <v>0000</v>
      </c>
      <c r="CS5" t="str">
        <f>INDEX(新汉化!$P:$P,MATCH(BT5,新汉化!$Q:$Q,0))</f>
        <v>0000</v>
      </c>
      <c r="CT5" t="str">
        <f>INDEX(新汉化!$P:$P,MATCH(BU5,新汉化!$Q:$Q,0))</f>
        <v>0000</v>
      </c>
      <c r="CU5" t="str">
        <f>INDEX(新汉化!$P:$P,MATCH(BV5,新汉化!$Q:$Q,0))</f>
        <v>0000</v>
      </c>
      <c r="CV5" t="str">
        <f>INDEX(新汉化!$P:$P,MATCH(BW5,新汉化!$Q:$Q,0))</f>
        <v>0000</v>
      </c>
      <c r="CW5" t="str">
        <f>INDEX(新汉化!$P:$P,MATCH(BX5,新汉化!$Q:$Q,0))</f>
        <v>0000</v>
      </c>
    </row>
    <row r="6" spans="1:101">
      <c r="A6" t="str">
        <f t="shared" si="29"/>
        <v>0000</v>
      </c>
      <c r="B6" t="str">
        <f t="shared" si="30"/>
        <v>0000</v>
      </c>
      <c r="C6" t="str">
        <f t="shared" si="31"/>
        <v>0000</v>
      </c>
      <c r="D6" t="str">
        <f t="shared" si="32"/>
        <v>0000</v>
      </c>
      <c r="E6" t="str">
        <f t="shared" si="33"/>
        <v>0000</v>
      </c>
      <c r="F6" t="str">
        <f t="shared" si="34"/>
        <v>0000</v>
      </c>
      <c r="G6" t="str">
        <f t="shared" si="35"/>
        <v>0000</v>
      </c>
      <c r="H6" t="str">
        <f t="shared" si="36"/>
        <v>0000</v>
      </c>
      <c r="I6" t="str">
        <f t="shared" si="37"/>
        <v>0000</v>
      </c>
      <c r="J6" t="str">
        <f t="shared" si="38"/>
        <v>0000</v>
      </c>
      <c r="K6" t="str">
        <f t="shared" si="39"/>
        <v>0000</v>
      </c>
      <c r="L6" t="str">
        <f t="shared" si="40"/>
        <v>0000</v>
      </c>
      <c r="M6" t="str">
        <f t="shared" si="41"/>
        <v>0000</v>
      </c>
      <c r="N6" t="str">
        <f t="shared" si="42"/>
        <v>0000</v>
      </c>
      <c r="O6" t="str">
        <f t="shared" si="43"/>
        <v>0000</v>
      </c>
      <c r="P6" t="str">
        <f t="shared" si="44"/>
        <v>0000</v>
      </c>
      <c r="Q6" t="str">
        <f t="shared" si="45"/>
        <v>0000</v>
      </c>
      <c r="R6" t="str">
        <f t="shared" si="46"/>
        <v>0000</v>
      </c>
      <c r="S6" t="str">
        <f t="shared" si="47"/>
        <v>0000</v>
      </c>
      <c r="T6" t="str">
        <f t="shared" si="48"/>
        <v>0000</v>
      </c>
      <c r="U6" t="str">
        <f t="shared" si="49"/>
        <v>0000</v>
      </c>
      <c r="V6" t="str">
        <f t="shared" si="50"/>
        <v>0000</v>
      </c>
      <c r="W6" t="str">
        <f t="shared" si="51"/>
        <v>0000</v>
      </c>
      <c r="X6" t="str">
        <f t="shared" si="52"/>
        <v>0000</v>
      </c>
      <c r="Z6" t="str">
        <f>INDEX(新汉化!$Q:$Q,MATCH(A6,新汉化!$P:$P,0))</f>
        <v> </v>
      </c>
      <c r="AA6" t="str">
        <f>INDEX(新汉化!$Q:$Q,MATCH(B6,新汉化!$P:$P,0))</f>
        <v> </v>
      </c>
      <c r="AB6" t="str">
        <f>INDEX(新汉化!$Q:$Q,MATCH(C6,新汉化!$P:$P,0))</f>
        <v> </v>
      </c>
      <c r="AC6" t="str">
        <f>INDEX(新汉化!$Q:$Q,MATCH(D6,新汉化!$P:$P,0))</f>
        <v> </v>
      </c>
      <c r="AD6" t="str">
        <f>INDEX(新汉化!$Q:$Q,MATCH(E6,新汉化!$P:$P,0))</f>
        <v> </v>
      </c>
      <c r="AE6" t="str">
        <f>INDEX(新汉化!$Q:$Q,MATCH(F6,新汉化!$P:$P,0))</f>
        <v> </v>
      </c>
      <c r="AF6" t="str">
        <f>INDEX(新汉化!$Q:$Q,MATCH(G6,新汉化!$P:$P,0))</f>
        <v> </v>
      </c>
      <c r="AG6" t="str">
        <f>INDEX(新汉化!$Q:$Q,MATCH(H6,新汉化!$P:$P,0))</f>
        <v> </v>
      </c>
      <c r="AH6" t="str">
        <f>INDEX(新汉化!$Q:$Q,MATCH(I6,新汉化!$P:$P,0))</f>
        <v> </v>
      </c>
      <c r="AI6" t="str">
        <f>INDEX(新汉化!$Q:$Q,MATCH(J6,新汉化!$P:$P,0))</f>
        <v> </v>
      </c>
      <c r="AJ6" t="str">
        <f>INDEX(新汉化!$Q:$Q,MATCH(K6,新汉化!$P:$P,0))</f>
        <v> </v>
      </c>
      <c r="AK6" t="str">
        <f>INDEX(新汉化!$Q:$Q,MATCH(L6,新汉化!$P:$P,0))</f>
        <v> </v>
      </c>
      <c r="AL6" t="str">
        <f>INDEX(新汉化!$Q:$Q,MATCH(M6,新汉化!$P:$P,0))</f>
        <v> </v>
      </c>
      <c r="AM6" t="str">
        <f>INDEX(新汉化!$Q:$Q,MATCH(N6,新汉化!$P:$P,0))</f>
        <v> </v>
      </c>
      <c r="AN6" t="str">
        <f>INDEX(新汉化!$Q:$Q,MATCH(O6,新汉化!$P:$P,0))</f>
        <v> </v>
      </c>
      <c r="AO6" t="str">
        <f>INDEX(新汉化!$Q:$Q,MATCH(P6,新汉化!$P:$P,0))</f>
        <v> </v>
      </c>
      <c r="AP6" t="str">
        <f>INDEX(新汉化!$Q:$Q,MATCH(Q6,新汉化!$P:$P,0))</f>
        <v> </v>
      </c>
      <c r="AQ6" t="str">
        <f>INDEX(新汉化!$Q:$Q,MATCH(R6,新汉化!$P:$P,0))</f>
        <v> </v>
      </c>
      <c r="AR6" t="str">
        <f>INDEX(新汉化!$Q:$Q,MATCH(S6,新汉化!$P:$P,0))</f>
        <v> </v>
      </c>
      <c r="AS6" t="str">
        <f>INDEX(新汉化!$Q:$Q,MATCH(T6,新汉化!$P:$P,0))</f>
        <v> </v>
      </c>
      <c r="AT6" t="str">
        <f>INDEX(新汉化!$Q:$Q,MATCH(U6,新汉化!$P:$P,0))</f>
        <v> </v>
      </c>
      <c r="AU6" t="str">
        <f>INDEX(新汉化!$Q:$Q,MATCH(V6,新汉化!$P:$P,0))</f>
        <v> </v>
      </c>
      <c r="AV6" t="str">
        <f>INDEX(新汉化!$Q:$Q,MATCH(W6,新汉化!$P:$P,0))</f>
        <v> </v>
      </c>
      <c r="AW6" t="str">
        <f>INDEX(新汉化!$Q:$Q,MATCH(X6,新汉化!$P:$P,0))</f>
        <v> </v>
      </c>
      <c r="AX6" s="5"/>
      <c r="AY6" t="s">
        <v>23253</v>
      </c>
      <c r="BA6" s="1" t="str">
        <f t="shared" si="5"/>
        <v> </v>
      </c>
      <c r="BB6" s="1" t="str">
        <f t="shared" si="6"/>
        <v> </v>
      </c>
      <c r="BC6" s="1" t="str">
        <f t="shared" si="7"/>
        <v> </v>
      </c>
      <c r="BD6" s="1" t="str">
        <f t="shared" si="8"/>
        <v> </v>
      </c>
      <c r="BE6" s="1" t="str">
        <f t="shared" si="9"/>
        <v> </v>
      </c>
      <c r="BF6" s="1" t="str">
        <f t="shared" si="10"/>
        <v> </v>
      </c>
      <c r="BG6" s="1" t="str">
        <f t="shared" si="11"/>
        <v> </v>
      </c>
      <c r="BH6" s="1" t="str">
        <f t="shared" si="12"/>
        <v> </v>
      </c>
      <c r="BI6" s="1" t="str">
        <f t="shared" si="13"/>
        <v> </v>
      </c>
      <c r="BJ6" s="1" t="str">
        <f t="shared" si="14"/>
        <v> </v>
      </c>
      <c r="BK6" s="1" t="str">
        <f t="shared" si="15"/>
        <v> </v>
      </c>
      <c r="BL6" s="1" t="str">
        <f t="shared" si="16"/>
        <v> </v>
      </c>
      <c r="BM6" s="1" t="str">
        <f t="shared" si="17"/>
        <v> </v>
      </c>
      <c r="BN6" s="1" t="str">
        <f t="shared" si="18"/>
        <v> </v>
      </c>
      <c r="BO6" s="1" t="str">
        <f t="shared" si="19"/>
        <v> </v>
      </c>
      <c r="BP6" s="1" t="str">
        <f t="shared" si="20"/>
        <v> </v>
      </c>
      <c r="BQ6" s="6" t="str">
        <f t="shared" si="21"/>
        <v> </v>
      </c>
      <c r="BR6" s="6" t="str">
        <f t="shared" si="22"/>
        <v> </v>
      </c>
      <c r="BS6" s="6" t="str">
        <f t="shared" si="23"/>
        <v> </v>
      </c>
      <c r="BT6" s="6" t="str">
        <f t="shared" si="24"/>
        <v> </v>
      </c>
      <c r="BU6" s="6" t="str">
        <f t="shared" si="25"/>
        <v> </v>
      </c>
      <c r="BV6" s="6" t="str">
        <f t="shared" si="26"/>
        <v> </v>
      </c>
      <c r="BW6" s="6" t="str">
        <f t="shared" si="27"/>
        <v> </v>
      </c>
      <c r="BX6" s="6" t="str">
        <f t="shared" si="28"/>
        <v> </v>
      </c>
      <c r="BZ6" t="str">
        <f>INDEX(新汉化!$P:$P,MATCH(BA6,新汉化!$Q:$Q,0))</f>
        <v>0000</v>
      </c>
      <c r="CA6" t="str">
        <f>INDEX(新汉化!$P:$P,MATCH(BB6,新汉化!$Q:$Q,0))</f>
        <v>0000</v>
      </c>
      <c r="CB6" t="str">
        <f>INDEX(新汉化!$P:$P,MATCH(BC6,新汉化!$Q:$Q,0))</f>
        <v>0000</v>
      </c>
      <c r="CC6" t="str">
        <f>INDEX(新汉化!$P:$P,MATCH(BD6,新汉化!$Q:$Q,0))</f>
        <v>0000</v>
      </c>
      <c r="CD6" t="str">
        <f>INDEX(新汉化!$P:$P,MATCH(BE6,新汉化!$Q:$Q,0))</f>
        <v>0000</v>
      </c>
      <c r="CE6" t="str">
        <f>INDEX(新汉化!$P:$P,MATCH(BF6,新汉化!$Q:$Q,0))</f>
        <v>0000</v>
      </c>
      <c r="CF6" t="str">
        <f>INDEX(新汉化!$P:$P,MATCH(BG6,新汉化!$Q:$Q,0))</f>
        <v>0000</v>
      </c>
      <c r="CG6" t="str">
        <f>INDEX(新汉化!$P:$P,MATCH(BH6,新汉化!$Q:$Q,0))</f>
        <v>0000</v>
      </c>
      <c r="CH6" t="str">
        <f>INDEX(新汉化!$P:$P,MATCH(BI6,新汉化!$Q:$Q,0))</f>
        <v>0000</v>
      </c>
      <c r="CI6" t="str">
        <f>INDEX(新汉化!$P:$P,MATCH(BJ6,新汉化!$Q:$Q,0))</f>
        <v>0000</v>
      </c>
      <c r="CJ6" t="str">
        <f>INDEX(新汉化!$P:$P,MATCH(BK6,新汉化!$Q:$Q,0))</f>
        <v>0000</v>
      </c>
      <c r="CK6" t="str">
        <f>INDEX(新汉化!$P:$P,MATCH(BL6,新汉化!$Q:$Q,0))</f>
        <v>0000</v>
      </c>
      <c r="CL6" t="str">
        <f>INDEX(新汉化!$P:$P,MATCH(BM6,新汉化!$Q:$Q,0))</f>
        <v>0000</v>
      </c>
      <c r="CM6" t="str">
        <f>INDEX(新汉化!$P:$P,MATCH(BN6,新汉化!$Q:$Q,0))</f>
        <v>0000</v>
      </c>
      <c r="CN6" t="str">
        <f>INDEX(新汉化!$P:$P,MATCH(BO6,新汉化!$Q:$Q,0))</f>
        <v>0000</v>
      </c>
      <c r="CO6" t="str">
        <f>INDEX(新汉化!$P:$P,MATCH(BP6,新汉化!$Q:$Q,0))</f>
        <v>0000</v>
      </c>
      <c r="CP6" t="str">
        <f>INDEX(新汉化!$P:$P,MATCH(BQ6,新汉化!$Q:$Q,0))</f>
        <v>0000</v>
      </c>
      <c r="CQ6" t="str">
        <f>INDEX(新汉化!$P:$P,MATCH(BR6,新汉化!$Q:$Q,0))</f>
        <v>0000</v>
      </c>
      <c r="CR6" t="str">
        <f>INDEX(新汉化!$P:$P,MATCH(BS6,新汉化!$Q:$Q,0))</f>
        <v>0000</v>
      </c>
      <c r="CS6" t="str">
        <f>INDEX(新汉化!$P:$P,MATCH(BT6,新汉化!$Q:$Q,0))</f>
        <v>0000</v>
      </c>
      <c r="CT6" t="str">
        <f>INDEX(新汉化!$P:$P,MATCH(BU6,新汉化!$Q:$Q,0))</f>
        <v>0000</v>
      </c>
      <c r="CU6" t="str">
        <f>INDEX(新汉化!$P:$P,MATCH(BV6,新汉化!$Q:$Q,0))</f>
        <v>0000</v>
      </c>
      <c r="CV6" t="str">
        <f>INDEX(新汉化!$P:$P,MATCH(BW6,新汉化!$Q:$Q,0))</f>
        <v>0000</v>
      </c>
      <c r="CW6" t="str">
        <f>INDEX(新汉化!$P:$P,MATCH(BX6,新汉化!$Q:$Q,0))</f>
        <v>0000</v>
      </c>
    </row>
    <row r="7" spans="1:101">
      <c r="A7" t="str">
        <f t="shared" si="29"/>
        <v>0000</v>
      </c>
      <c r="B7" t="str">
        <f t="shared" si="30"/>
        <v>0000</v>
      </c>
      <c r="C7" t="str">
        <f t="shared" si="31"/>
        <v>0000</v>
      </c>
      <c r="D7" t="str">
        <f t="shared" si="32"/>
        <v>0000</v>
      </c>
      <c r="E7" t="str">
        <f t="shared" si="33"/>
        <v>0000</v>
      </c>
      <c r="F7" t="str">
        <f t="shared" si="34"/>
        <v>0000</v>
      </c>
      <c r="G7" t="str">
        <f t="shared" si="35"/>
        <v>0000</v>
      </c>
      <c r="H7" t="str">
        <f t="shared" si="36"/>
        <v>0000</v>
      </c>
      <c r="I7" t="str">
        <f t="shared" si="37"/>
        <v>0000</v>
      </c>
      <c r="J7" t="str">
        <f t="shared" si="38"/>
        <v>0000</v>
      </c>
      <c r="K7" t="str">
        <f t="shared" si="39"/>
        <v>0000</v>
      </c>
      <c r="L7" t="str">
        <f t="shared" si="40"/>
        <v>0000</v>
      </c>
      <c r="M7" t="str">
        <f t="shared" si="41"/>
        <v>0000</v>
      </c>
      <c r="N7" t="str">
        <f t="shared" si="42"/>
        <v>0000</v>
      </c>
      <c r="O7" t="str">
        <f t="shared" si="43"/>
        <v>0000</v>
      </c>
      <c r="P7" t="str">
        <f t="shared" si="44"/>
        <v>0000</v>
      </c>
      <c r="Q7" t="str">
        <f t="shared" si="45"/>
        <v>0000</v>
      </c>
      <c r="R7" t="str">
        <f t="shared" si="46"/>
        <v>0000</v>
      </c>
      <c r="S7" t="str">
        <f t="shared" si="47"/>
        <v>0000</v>
      </c>
      <c r="T7" t="str">
        <f t="shared" si="48"/>
        <v>0000</v>
      </c>
      <c r="U7" t="str">
        <f t="shared" si="49"/>
        <v>0000</v>
      </c>
      <c r="V7" t="str">
        <f t="shared" si="50"/>
        <v>0000</v>
      </c>
      <c r="W7" t="str">
        <f t="shared" si="51"/>
        <v>0000</v>
      </c>
      <c r="X7" t="str">
        <f t="shared" si="52"/>
        <v>0000</v>
      </c>
      <c r="Z7" t="str">
        <f>INDEX(新汉化!$Q:$Q,MATCH(A7,新汉化!$P:$P,0))</f>
        <v> </v>
      </c>
      <c r="AA7" t="str">
        <f>INDEX(新汉化!$Q:$Q,MATCH(B7,新汉化!$P:$P,0))</f>
        <v> </v>
      </c>
      <c r="AB7" t="str">
        <f>INDEX(新汉化!$Q:$Q,MATCH(C7,新汉化!$P:$P,0))</f>
        <v> </v>
      </c>
      <c r="AC7" t="str">
        <f>INDEX(新汉化!$Q:$Q,MATCH(D7,新汉化!$P:$P,0))</f>
        <v> </v>
      </c>
      <c r="AD7" t="str">
        <f>INDEX(新汉化!$Q:$Q,MATCH(E7,新汉化!$P:$P,0))</f>
        <v> </v>
      </c>
      <c r="AE7" t="str">
        <f>INDEX(新汉化!$Q:$Q,MATCH(F7,新汉化!$P:$P,0))</f>
        <v> </v>
      </c>
      <c r="AF7" t="str">
        <f>INDEX(新汉化!$Q:$Q,MATCH(G7,新汉化!$P:$P,0))</f>
        <v> </v>
      </c>
      <c r="AG7" t="str">
        <f>INDEX(新汉化!$Q:$Q,MATCH(H7,新汉化!$P:$P,0))</f>
        <v> </v>
      </c>
      <c r="AH7" t="str">
        <f>INDEX(新汉化!$Q:$Q,MATCH(I7,新汉化!$P:$P,0))</f>
        <v> </v>
      </c>
      <c r="AI7" t="str">
        <f>INDEX(新汉化!$Q:$Q,MATCH(J7,新汉化!$P:$P,0))</f>
        <v> </v>
      </c>
      <c r="AJ7" t="str">
        <f>INDEX(新汉化!$Q:$Q,MATCH(K7,新汉化!$P:$P,0))</f>
        <v> </v>
      </c>
      <c r="AK7" t="str">
        <f>INDEX(新汉化!$Q:$Q,MATCH(L7,新汉化!$P:$P,0))</f>
        <v> </v>
      </c>
      <c r="AL7" t="str">
        <f>INDEX(新汉化!$Q:$Q,MATCH(M7,新汉化!$P:$P,0))</f>
        <v> </v>
      </c>
      <c r="AM7" t="str">
        <f>INDEX(新汉化!$Q:$Q,MATCH(N7,新汉化!$P:$P,0))</f>
        <v> </v>
      </c>
      <c r="AN7" t="str">
        <f>INDEX(新汉化!$Q:$Q,MATCH(O7,新汉化!$P:$P,0))</f>
        <v> </v>
      </c>
      <c r="AO7" t="str">
        <f>INDEX(新汉化!$Q:$Q,MATCH(P7,新汉化!$P:$P,0))</f>
        <v> </v>
      </c>
      <c r="AP7" t="str">
        <f>INDEX(新汉化!$Q:$Q,MATCH(Q7,新汉化!$P:$P,0))</f>
        <v> </v>
      </c>
      <c r="AQ7" t="str">
        <f>INDEX(新汉化!$Q:$Q,MATCH(R7,新汉化!$P:$P,0))</f>
        <v> </v>
      </c>
      <c r="AR7" t="str">
        <f>INDEX(新汉化!$Q:$Q,MATCH(S7,新汉化!$P:$P,0))</f>
        <v> </v>
      </c>
      <c r="AS7" t="str">
        <f>INDEX(新汉化!$Q:$Q,MATCH(T7,新汉化!$P:$P,0))</f>
        <v> </v>
      </c>
      <c r="AT7" t="str">
        <f>INDEX(新汉化!$Q:$Q,MATCH(U7,新汉化!$P:$P,0))</f>
        <v> </v>
      </c>
      <c r="AU7" t="str">
        <f>INDEX(新汉化!$Q:$Q,MATCH(V7,新汉化!$P:$P,0))</f>
        <v> </v>
      </c>
      <c r="AV7" t="str">
        <f>INDEX(新汉化!$Q:$Q,MATCH(W7,新汉化!$P:$P,0))</f>
        <v> </v>
      </c>
      <c r="AW7" t="str">
        <f>INDEX(新汉化!$Q:$Q,MATCH(X7,新汉化!$P:$P,0))</f>
        <v> </v>
      </c>
      <c r="AX7" s="5"/>
      <c r="AY7" t="s">
        <v>23253</v>
      </c>
      <c r="BA7" s="1" t="str">
        <f t="shared" si="5"/>
        <v> </v>
      </c>
      <c r="BB7" s="1" t="str">
        <f t="shared" si="6"/>
        <v> </v>
      </c>
      <c r="BC7" s="1" t="str">
        <f t="shared" si="7"/>
        <v> </v>
      </c>
      <c r="BD7" s="1" t="str">
        <f t="shared" si="8"/>
        <v> </v>
      </c>
      <c r="BE7" s="1" t="str">
        <f t="shared" si="9"/>
        <v> </v>
      </c>
      <c r="BF7" s="1" t="str">
        <f t="shared" si="10"/>
        <v> </v>
      </c>
      <c r="BG7" s="1" t="str">
        <f t="shared" si="11"/>
        <v> </v>
      </c>
      <c r="BH7" s="1" t="str">
        <f t="shared" si="12"/>
        <v> </v>
      </c>
      <c r="BI7" s="1" t="str">
        <f t="shared" si="13"/>
        <v> </v>
      </c>
      <c r="BJ7" s="1" t="str">
        <f t="shared" si="14"/>
        <v> </v>
      </c>
      <c r="BK7" s="1" t="str">
        <f t="shared" si="15"/>
        <v> </v>
      </c>
      <c r="BL7" s="1" t="str">
        <f t="shared" si="16"/>
        <v> </v>
      </c>
      <c r="BM7" s="1" t="str">
        <f t="shared" si="17"/>
        <v> </v>
      </c>
      <c r="BN7" s="1" t="str">
        <f t="shared" si="18"/>
        <v> </v>
      </c>
      <c r="BO7" s="1" t="str">
        <f t="shared" si="19"/>
        <v> </v>
      </c>
      <c r="BP7" s="1" t="str">
        <f t="shared" si="20"/>
        <v> </v>
      </c>
      <c r="BQ7" s="6" t="str">
        <f t="shared" si="21"/>
        <v> </v>
      </c>
      <c r="BR7" s="6" t="str">
        <f t="shared" si="22"/>
        <v> </v>
      </c>
      <c r="BS7" s="6" t="str">
        <f t="shared" si="23"/>
        <v> </v>
      </c>
      <c r="BT7" s="6" t="str">
        <f t="shared" si="24"/>
        <v> </v>
      </c>
      <c r="BU7" s="6" t="str">
        <f t="shared" si="25"/>
        <v> </v>
      </c>
      <c r="BV7" s="6" t="str">
        <f t="shared" si="26"/>
        <v> </v>
      </c>
      <c r="BW7" s="6" t="str">
        <f t="shared" si="27"/>
        <v> </v>
      </c>
      <c r="BX7" s="6" t="str">
        <f t="shared" si="28"/>
        <v> </v>
      </c>
      <c r="BZ7" t="str">
        <f>INDEX(新汉化!$P:$P,MATCH(BA7,新汉化!$Q:$Q,0))</f>
        <v>0000</v>
      </c>
      <c r="CA7" t="str">
        <f>INDEX(新汉化!$P:$P,MATCH(BB7,新汉化!$Q:$Q,0))</f>
        <v>0000</v>
      </c>
      <c r="CB7" t="str">
        <f>INDEX(新汉化!$P:$P,MATCH(BC7,新汉化!$Q:$Q,0))</f>
        <v>0000</v>
      </c>
      <c r="CC7" t="str">
        <f>INDEX(新汉化!$P:$P,MATCH(BD7,新汉化!$Q:$Q,0))</f>
        <v>0000</v>
      </c>
      <c r="CD7" t="str">
        <f>INDEX(新汉化!$P:$P,MATCH(BE7,新汉化!$Q:$Q,0))</f>
        <v>0000</v>
      </c>
      <c r="CE7" t="str">
        <f>INDEX(新汉化!$P:$P,MATCH(BF7,新汉化!$Q:$Q,0))</f>
        <v>0000</v>
      </c>
      <c r="CF7" t="str">
        <f>INDEX(新汉化!$P:$P,MATCH(BG7,新汉化!$Q:$Q,0))</f>
        <v>0000</v>
      </c>
      <c r="CG7" t="str">
        <f>INDEX(新汉化!$P:$P,MATCH(BH7,新汉化!$Q:$Q,0))</f>
        <v>0000</v>
      </c>
      <c r="CH7" t="str">
        <f>INDEX(新汉化!$P:$P,MATCH(BI7,新汉化!$Q:$Q,0))</f>
        <v>0000</v>
      </c>
      <c r="CI7" t="str">
        <f>INDEX(新汉化!$P:$P,MATCH(BJ7,新汉化!$Q:$Q,0))</f>
        <v>0000</v>
      </c>
      <c r="CJ7" t="str">
        <f>INDEX(新汉化!$P:$P,MATCH(BK7,新汉化!$Q:$Q,0))</f>
        <v>0000</v>
      </c>
      <c r="CK7" t="str">
        <f>INDEX(新汉化!$P:$P,MATCH(BL7,新汉化!$Q:$Q,0))</f>
        <v>0000</v>
      </c>
      <c r="CL7" t="str">
        <f>INDEX(新汉化!$P:$P,MATCH(BM7,新汉化!$Q:$Q,0))</f>
        <v>0000</v>
      </c>
      <c r="CM7" t="str">
        <f>INDEX(新汉化!$P:$P,MATCH(BN7,新汉化!$Q:$Q,0))</f>
        <v>0000</v>
      </c>
      <c r="CN7" t="str">
        <f>INDEX(新汉化!$P:$P,MATCH(BO7,新汉化!$Q:$Q,0))</f>
        <v>0000</v>
      </c>
      <c r="CO7" t="str">
        <f>INDEX(新汉化!$P:$P,MATCH(BP7,新汉化!$Q:$Q,0))</f>
        <v>0000</v>
      </c>
      <c r="CP7" t="str">
        <f>INDEX(新汉化!$P:$P,MATCH(BQ7,新汉化!$Q:$Q,0))</f>
        <v>0000</v>
      </c>
      <c r="CQ7" t="str">
        <f>INDEX(新汉化!$P:$P,MATCH(BR7,新汉化!$Q:$Q,0))</f>
        <v>0000</v>
      </c>
      <c r="CR7" t="str">
        <f>INDEX(新汉化!$P:$P,MATCH(BS7,新汉化!$Q:$Q,0))</f>
        <v>0000</v>
      </c>
      <c r="CS7" t="str">
        <f>INDEX(新汉化!$P:$P,MATCH(BT7,新汉化!$Q:$Q,0))</f>
        <v>0000</v>
      </c>
      <c r="CT7" t="str">
        <f>INDEX(新汉化!$P:$P,MATCH(BU7,新汉化!$Q:$Q,0))</f>
        <v>0000</v>
      </c>
      <c r="CU7" t="str">
        <f>INDEX(新汉化!$P:$P,MATCH(BV7,新汉化!$Q:$Q,0))</f>
        <v>0000</v>
      </c>
      <c r="CV7" t="str">
        <f>INDEX(新汉化!$P:$P,MATCH(BW7,新汉化!$Q:$Q,0))</f>
        <v>0000</v>
      </c>
      <c r="CW7" t="str">
        <f>INDEX(新汉化!$P:$P,MATCH(BX7,新汉化!$Q:$Q,0))</f>
        <v>0000</v>
      </c>
    </row>
    <row r="8" spans="1:101">
      <c r="A8" t="str">
        <f t="shared" si="29"/>
        <v>A02A</v>
      </c>
      <c r="B8" t="str">
        <f t="shared" si="30"/>
        <v>602A</v>
      </c>
      <c r="C8" t="str">
        <f t="shared" si="31"/>
        <v>4030</v>
      </c>
      <c r="D8" t="str">
        <f t="shared" si="32"/>
        <v>601A</v>
      </c>
      <c r="E8" t="str">
        <f t="shared" si="33"/>
        <v>2028</v>
      </c>
      <c r="F8" t="str">
        <f t="shared" si="34"/>
        <v>C022</v>
      </c>
      <c r="G8" t="str">
        <f t="shared" si="35"/>
        <v>A009</v>
      </c>
      <c r="H8" t="str">
        <f t="shared" si="36"/>
        <v>0000</v>
      </c>
      <c r="I8" t="str">
        <f t="shared" si="37"/>
        <v>4003</v>
      </c>
      <c r="J8" t="str">
        <f t="shared" si="38"/>
        <v>4002</v>
      </c>
      <c r="K8" t="str">
        <f t="shared" si="39"/>
        <v>C010</v>
      </c>
      <c r="L8" t="str">
        <f t="shared" si="40"/>
        <v>6000</v>
      </c>
      <c r="M8" t="str">
        <f t="shared" si="41"/>
        <v>0000</v>
      </c>
      <c r="N8" t="str">
        <f t="shared" si="42"/>
        <v>6001</v>
      </c>
      <c r="O8" t="str">
        <f t="shared" si="43"/>
        <v>C001</v>
      </c>
      <c r="P8" t="str">
        <f t="shared" si="44"/>
        <v>2009</v>
      </c>
      <c r="Q8" t="str">
        <f t="shared" si="45"/>
        <v>8002</v>
      </c>
      <c r="R8" t="str">
        <f t="shared" si="46"/>
        <v>0000</v>
      </c>
      <c r="S8" t="str">
        <f t="shared" si="47"/>
        <v>8002</v>
      </c>
      <c r="T8" t="str">
        <f t="shared" si="48"/>
        <v>0001</v>
      </c>
      <c r="U8" t="str">
        <f t="shared" si="49"/>
        <v>4011</v>
      </c>
      <c r="V8" t="str">
        <f t="shared" si="50"/>
        <v>4002</v>
      </c>
      <c r="W8" t="str">
        <f t="shared" si="51"/>
        <v>0000</v>
      </c>
      <c r="X8" t="str">
        <f t="shared" si="52"/>
        <v>0000</v>
      </c>
      <c r="Z8" t="str">
        <f>INDEX(新汉化!$Q:$Q,MATCH(A8,新汉化!$P:$P,0))</f>
        <v>G</v>
      </c>
      <c r="AA8" t="str">
        <f>INDEX(新汉化!$Q:$Q,MATCH(B8,新汉化!$P:$P,0))</f>
        <v>E</v>
      </c>
      <c r="AB8" t="str">
        <f>INDEX(新汉化!$Q:$Q,MATCH(C8,新汉化!$P:$P,0))</f>
        <v>T</v>
      </c>
      <c r="AC8" t="str">
        <f>INDEX(新汉化!$Q:$Q,MATCH(D8,新汉化!$P:$P,0))</f>
        <v>モ</v>
      </c>
      <c r="AD8" t="str">
        <f>INDEX(新汉化!$Q:$Q,MATCH(E8,新汉化!$P:$P,0))</f>
        <v>-</v>
      </c>
      <c r="AE8" t="str">
        <f>INDEX(新汉化!$Q:$Q,MATCH(F8,新汉化!$P:$P,0))</f>
        <v>ド</v>
      </c>
      <c r="AF8" t="str">
        <f>INDEX(新汉化!$Q:$Q,MATCH(G8,新汉化!$P:$P,0))</f>
        <v>を</v>
      </c>
      <c r="AG8" t="str">
        <f>INDEX(新汉化!$Q:$Q,MATCH(H8,新汉化!$P:$P,0))</f>
        <v> </v>
      </c>
      <c r="AH8" t="str">
        <f>INDEX(新汉化!$Q:$Q,MATCH(I8,新汉化!$P:$P,0))</f>
        <v>は</v>
      </c>
      <c r="AI8" t="str">
        <f>INDEX(新汉化!$Q:$Q,MATCH(J8,新汉化!$P:$P,0))</f>
        <v>つ</v>
      </c>
      <c r="AJ8" t="str">
        <f>INDEX(新汉化!$Q:$Q,MATCH(K8,新汉化!$P:$P,0))</f>
        <v>ど</v>
      </c>
      <c r="AK8" t="str">
        <f>INDEX(新汉化!$Q:$Q,MATCH(L8,新汉化!$P:$P,0))</f>
        <v>う</v>
      </c>
      <c r="AL8" t="str">
        <f>INDEX(新汉化!$Q:$Q,MATCH(M8,新汉化!$P:$P,0))</f>
        <v> </v>
      </c>
      <c r="AM8" t="str">
        <f>INDEX(新汉化!$Q:$Q,MATCH(N8,新汉化!$P:$P,0))</f>
        <v>さ</v>
      </c>
      <c r="AN8" t="str">
        <f>INDEX(新汉化!$Q:$Q,MATCH(O8,新汉化!$P:$P,0))</f>
        <v>せ</v>
      </c>
      <c r="AO8" t="str">
        <f>INDEX(新汉化!$Q:$Q,MATCH(P8,新汉化!$P:$P,0))</f>
        <v>る</v>
      </c>
      <c r="AP8" t="str">
        <f>INDEX(新汉化!$Q:$Q,MATCH(Q8,新汉化!$P:$P,0))</f>
        <v>と</v>
      </c>
      <c r="AQ8" t="str">
        <f>INDEX(新汉化!$Q:$Q,MATCH(R8,新汉化!$P:$P,0))</f>
        <v> </v>
      </c>
      <c r="AR8" t="str">
        <f>INDEX(新汉化!$Q:$Q,MATCH(S8,新汉化!$P:$P,0))</f>
        <v>と</v>
      </c>
      <c r="AS8" t="str">
        <f>INDEX(新汉化!$Q:$Q,MATCH(T8,新汉化!$P:$P,0))</f>
        <v>く</v>
      </c>
      <c r="AT8" t="str">
        <f>INDEX(新汉化!$Q:$Q,MATCH(U8,新汉化!$P:$P,0))</f>
        <v>べ</v>
      </c>
      <c r="AU8" t="str">
        <f>INDEX(新汉化!$Q:$Q,MATCH(V8,新汉化!$P:$P,0))</f>
        <v>つ</v>
      </c>
      <c r="AV8" t="str">
        <f>INDEX(新汉化!$Q:$Q,MATCH(W8,新汉化!$P:$P,0))</f>
        <v> </v>
      </c>
      <c r="AW8" t="str">
        <f>INDEX(新汉化!$Q:$Q,MATCH(X8,新汉化!$P:$P,0))</f>
        <v> </v>
      </c>
      <c r="AX8" s="5"/>
      <c r="AY8" t="s">
        <v>23254</v>
      </c>
      <c r="BA8" s="1" t="str">
        <f t="shared" si="5"/>
        <v>将</v>
      </c>
      <c r="BB8" s="1" t="str">
        <f t="shared" si="6"/>
        <v>在</v>
      </c>
      <c r="BC8" s="1" t="str">
        <f t="shared" si="7"/>
        <v>捕</v>
      </c>
      <c r="BD8" s="1" t="str">
        <f t="shared" si="8"/>
        <v>获</v>
      </c>
      <c r="BE8" s="1" t="str">
        <f t="shared" si="9"/>
        <v>模</v>
      </c>
      <c r="BF8" s="1" t="str">
        <f t="shared" si="10"/>
        <v>式</v>
      </c>
      <c r="BG8" s="1" t="str">
        <f t="shared" si="11"/>
        <v>中</v>
      </c>
      <c r="BH8" s="1" t="str">
        <f t="shared" si="12"/>
        <v>激</v>
      </c>
      <c r="BI8" s="1" t="str">
        <f t="shared" si="13"/>
        <v>活</v>
      </c>
      <c r="BJ8" s="1" t="str">
        <f t="shared" si="14"/>
        <v> </v>
      </c>
      <c r="BK8" s="1" t="str">
        <f t="shared" si="15"/>
        <v> </v>
      </c>
      <c r="BL8" s="1" t="str">
        <f t="shared" si="16"/>
        <v> </v>
      </c>
      <c r="BM8" s="1" t="str">
        <f t="shared" si="17"/>
        <v> </v>
      </c>
      <c r="BN8" s="1" t="str">
        <f t="shared" si="18"/>
        <v> </v>
      </c>
      <c r="BO8" s="1" t="str">
        <f t="shared" si="19"/>
        <v> </v>
      </c>
      <c r="BP8" s="1" t="str">
        <f t="shared" si="20"/>
        <v> </v>
      </c>
      <c r="BQ8" s="6" t="str">
        <f t="shared" si="21"/>
        <v> </v>
      </c>
      <c r="BR8" s="6" t="str">
        <f t="shared" si="22"/>
        <v> </v>
      </c>
      <c r="BS8" s="6" t="str">
        <f t="shared" si="23"/>
        <v> </v>
      </c>
      <c r="BT8" s="6" t="str">
        <f t="shared" si="24"/>
        <v> </v>
      </c>
      <c r="BU8" s="6" t="str">
        <f t="shared" si="25"/>
        <v> </v>
      </c>
      <c r="BV8" s="6" t="str">
        <f t="shared" si="26"/>
        <v> </v>
      </c>
      <c r="BW8" s="6" t="str">
        <f t="shared" si="27"/>
        <v> </v>
      </c>
      <c r="BX8" s="6" t="str">
        <f t="shared" si="28"/>
        <v> </v>
      </c>
      <c r="BZ8" t="str">
        <f>INDEX(新汉化!$P:$P,MATCH(BA8,新汉化!$Q:$Q,0))</f>
        <v>ABBD</v>
      </c>
      <c r="CA8" t="str">
        <f>INDEX(新汉化!$P:$P,MATCH(BB8,新汉化!$Q:$Q,0))</f>
        <v>DAD4</v>
      </c>
      <c r="CB8" t="str">
        <f>INDEX(新汉化!$P:$P,MATCH(BC8,新汉化!$Q:$Q,0))</f>
        <v>B6B2</v>
      </c>
      <c r="CC8" t="str">
        <f>INDEX(新汉化!$P:$P,MATCH(BD8,新汉化!$Q:$Q,0))</f>
        <v>F1BB</v>
      </c>
      <c r="CD8" t="str">
        <f>INDEX(新汉化!$P:$P,MATCH(BE8,新汉化!$Q:$Q,0))</f>
        <v>A3C4</v>
      </c>
      <c r="CE8" t="str">
        <f>INDEX(新汉化!$P:$P,MATCH(BF8,新汉化!$Q:$Q,0))</f>
        <v>BDCA</v>
      </c>
      <c r="CF8" t="str">
        <f>INDEX(新汉化!$P:$P,MATCH(BG8,新汉化!$Q:$Q,0))</f>
        <v>D0D6</v>
      </c>
      <c r="CG8" t="str">
        <f>INDEX(新汉化!$P:$P,MATCH(BH8,新汉化!$Q:$Q,0))</f>
        <v>A4BC</v>
      </c>
      <c r="CH8" t="str">
        <f>INDEX(新汉化!$P:$P,MATCH(BI8,新汉化!$Q:$Q,0))</f>
        <v>EEBB</v>
      </c>
      <c r="CI8" t="str">
        <f>INDEX(新汉化!$P:$P,MATCH(BJ8,新汉化!$Q:$Q,0))</f>
        <v>0000</v>
      </c>
      <c r="CJ8" t="str">
        <f>INDEX(新汉化!$P:$P,MATCH(BK8,新汉化!$Q:$Q,0))</f>
        <v>0000</v>
      </c>
      <c r="CK8" t="str">
        <f>INDEX(新汉化!$P:$P,MATCH(BL8,新汉化!$Q:$Q,0))</f>
        <v>0000</v>
      </c>
      <c r="CL8" t="str">
        <f>INDEX(新汉化!$P:$P,MATCH(BM8,新汉化!$Q:$Q,0))</f>
        <v>0000</v>
      </c>
      <c r="CM8" t="str">
        <f>INDEX(新汉化!$P:$P,MATCH(BN8,新汉化!$Q:$Q,0))</f>
        <v>0000</v>
      </c>
      <c r="CN8" t="str">
        <f>INDEX(新汉化!$P:$P,MATCH(BO8,新汉化!$Q:$Q,0))</f>
        <v>0000</v>
      </c>
      <c r="CO8" t="str">
        <f>INDEX(新汉化!$P:$P,MATCH(BP8,新汉化!$Q:$Q,0))</f>
        <v>0000</v>
      </c>
      <c r="CP8" t="str">
        <f>INDEX(新汉化!$P:$P,MATCH(BQ8,新汉化!$Q:$Q,0))</f>
        <v>0000</v>
      </c>
      <c r="CQ8" t="str">
        <f>INDEX(新汉化!$P:$P,MATCH(BR8,新汉化!$Q:$Q,0))</f>
        <v>0000</v>
      </c>
      <c r="CR8" t="str">
        <f>INDEX(新汉化!$P:$P,MATCH(BS8,新汉化!$Q:$Q,0))</f>
        <v>0000</v>
      </c>
      <c r="CS8" t="str">
        <f>INDEX(新汉化!$P:$P,MATCH(BT8,新汉化!$Q:$Q,0))</f>
        <v>0000</v>
      </c>
      <c r="CT8" t="str">
        <f>INDEX(新汉化!$P:$P,MATCH(BU8,新汉化!$Q:$Q,0))</f>
        <v>0000</v>
      </c>
      <c r="CU8" t="str">
        <f>INDEX(新汉化!$P:$P,MATCH(BV8,新汉化!$Q:$Q,0))</f>
        <v>0000</v>
      </c>
      <c r="CV8" t="str">
        <f>INDEX(新汉化!$P:$P,MATCH(BW8,新汉化!$Q:$Q,0))</f>
        <v>0000</v>
      </c>
      <c r="CW8" t="str">
        <f>INDEX(新汉化!$P:$P,MATCH(BX8,新汉化!$Q:$Q,0))</f>
        <v>0000</v>
      </c>
    </row>
    <row r="9" spans="1:101">
      <c r="A9" t="str">
        <f t="shared" si="29"/>
        <v>8001</v>
      </c>
      <c r="B9" t="str">
        <f t="shared" si="30"/>
        <v>C00A</v>
      </c>
      <c r="C9" t="str">
        <f t="shared" si="31"/>
        <v>4002</v>
      </c>
      <c r="D9" t="str">
        <f t="shared" si="32"/>
        <v>8000</v>
      </c>
      <c r="E9" t="str">
        <f t="shared" si="33"/>
        <v>C009</v>
      </c>
      <c r="F9" t="str">
        <f t="shared" si="34"/>
        <v>8001</v>
      </c>
      <c r="G9" t="str">
        <f t="shared" si="35"/>
        <v>6002</v>
      </c>
      <c r="H9" t="str">
        <f t="shared" si="36"/>
        <v>4000</v>
      </c>
      <c r="I9" t="str">
        <f t="shared" si="37"/>
        <v>2009</v>
      </c>
      <c r="J9" t="str">
        <f t="shared" si="38"/>
        <v>0000</v>
      </c>
      <c r="K9" t="str">
        <f t="shared" si="39"/>
        <v>0028</v>
      </c>
      <c r="L9" t="str">
        <f t="shared" si="40"/>
        <v>2013</v>
      </c>
      <c r="M9" t="str">
        <f t="shared" si="41"/>
        <v>601A</v>
      </c>
      <c r="N9" t="str">
        <f t="shared" si="42"/>
        <v>C01B</v>
      </c>
      <c r="O9" t="str">
        <f t="shared" si="43"/>
        <v>000B</v>
      </c>
      <c r="P9" t="str">
        <f t="shared" si="44"/>
        <v>0000</v>
      </c>
      <c r="Q9" t="str">
        <f t="shared" si="45"/>
        <v>8002</v>
      </c>
      <c r="R9" t="str">
        <f t="shared" si="46"/>
        <v>6000</v>
      </c>
      <c r="S9" t="str">
        <f t="shared" si="47"/>
        <v>C00B</v>
      </c>
      <c r="T9" t="str">
        <f t="shared" si="48"/>
        <v>E00A</v>
      </c>
      <c r="U9" t="str">
        <f t="shared" si="49"/>
        <v>6000</v>
      </c>
      <c r="V9" t="str">
        <f t="shared" si="50"/>
        <v>0000</v>
      </c>
      <c r="W9" t="str">
        <f t="shared" si="51"/>
        <v>0000</v>
      </c>
      <c r="X9" t="str">
        <f t="shared" si="52"/>
        <v>0000</v>
      </c>
      <c r="Z9" t="str">
        <f>INDEX(新汉化!$Q:$Q,MATCH(A9,新汉化!$P:$P,0))</f>
        <v>し</v>
      </c>
      <c r="AA9" t="str">
        <f>INDEX(新汉化!$Q:$Q,MATCH(B9,新汉化!$P:$P,0))</f>
        <v>ゅ</v>
      </c>
      <c r="AB9" t="str">
        <f>INDEX(新汉化!$Q:$Q,MATCH(C9,新汉化!$P:$P,0))</f>
        <v>つ</v>
      </c>
      <c r="AC9" t="str">
        <f>INDEX(新汉化!$Q:$Q,MATCH(D9,新汉化!$P:$P,0))</f>
        <v>え</v>
      </c>
      <c r="AD9" t="str">
        <f>INDEX(新汉化!$Q:$Q,MATCH(E9,新汉化!$P:$P,0))</f>
        <v>ん</v>
      </c>
      <c r="AE9" t="str">
        <f>INDEX(新汉化!$Q:$Q,MATCH(F9,新汉化!$P:$P,0))</f>
        <v>し</v>
      </c>
      <c r="AF9" t="str">
        <f>INDEX(新汉化!$Q:$Q,MATCH(G9,新汉化!$P:$P,0))</f>
        <v>て</v>
      </c>
      <c r="AG9" t="str">
        <f>INDEX(新汉化!$Q:$Q,MATCH(H9,新汉化!$P:$P,0))</f>
        <v>い</v>
      </c>
      <c r="AH9" t="str">
        <f>INDEX(新汉化!$Q:$Q,MATCH(I9,新汉化!$P:$P,0))</f>
        <v>る</v>
      </c>
      <c r="AI9" t="str">
        <f>INDEX(新汉化!$Q:$Q,MATCH(J9,新汉化!$P:$P,0))</f>
        <v> </v>
      </c>
      <c r="AJ9" t="str">
        <f>INDEX(新汉化!$Q:$Q,MATCH(K9,新汉化!$P:$P,0))</f>
        <v>ポ</v>
      </c>
      <c r="AK9" t="str">
        <f>INDEX(新汉化!$Q:$Q,MATCH(L9,新汉化!$P:$P,0))</f>
        <v>ケ</v>
      </c>
      <c r="AL9" t="str">
        <f>INDEX(新汉化!$Q:$Q,MATCH(M9,新汉化!$P:$P,0))</f>
        <v>モ</v>
      </c>
      <c r="AM9" t="str">
        <f>INDEX(新汉化!$Q:$Q,MATCH(N9,新汉化!$P:$P,0))</f>
        <v>ン</v>
      </c>
      <c r="AN9" t="str">
        <f>INDEX(新汉化!$Q:$Q,MATCH(O9,新汉化!$P:$P,0))</f>
        <v>が</v>
      </c>
      <c r="AO9" t="str">
        <f>INDEX(新汉化!$Q:$Q,MATCH(P9,新汉化!$P:$P,0))</f>
        <v> </v>
      </c>
      <c r="AP9" t="str">
        <f>INDEX(新汉化!$Q:$Q,MATCH(Q9,新汉化!$P:$P,0))</f>
        <v>と</v>
      </c>
      <c r="AQ9" t="str">
        <f>INDEX(新汉化!$Q:$Q,MATCH(R9,新汉化!$P:$P,0))</f>
        <v>う</v>
      </c>
      <c r="AR9" t="str">
        <f>INDEX(新汉化!$Q:$Q,MATCH(S9,新汉化!$P:$P,0))</f>
        <v>じ</v>
      </c>
      <c r="AS9" t="str">
        <f>INDEX(新汉化!$Q:$Q,MATCH(T9,新汉化!$P:$P,0))</f>
        <v>ょ</v>
      </c>
      <c r="AT9" t="str">
        <f>INDEX(新汉化!$Q:$Q,MATCH(U9,新汉化!$P:$P,0))</f>
        <v>う</v>
      </c>
      <c r="AU9" t="str">
        <f>INDEX(新汉化!$Q:$Q,MATCH(V9,新汉化!$P:$P,0))</f>
        <v> </v>
      </c>
      <c r="AV9" t="str">
        <f>INDEX(新汉化!$Q:$Q,MATCH(W9,新汉化!$P:$P,0))</f>
        <v> </v>
      </c>
      <c r="AW9" t="str">
        <f>INDEX(新汉化!$Q:$Q,MATCH(X9,新汉化!$P:$P,0))</f>
        <v> </v>
      </c>
      <c r="AX9" s="5"/>
      <c r="AY9" t="s">
        <v>23255</v>
      </c>
      <c r="BA9" s="1" t="str">
        <f t="shared" si="5"/>
        <v>特</v>
      </c>
      <c r="BB9" s="1" t="str">
        <f t="shared" si="6"/>
        <v>别</v>
      </c>
      <c r="BC9" s="1" t="str">
        <f t="shared" si="7"/>
        <v>客</v>
      </c>
      <c r="BD9" s="1" t="str">
        <f t="shared" si="8"/>
        <v>串</v>
      </c>
      <c r="BE9" s="1" t="str">
        <f t="shared" si="9"/>
        <v>的</v>
      </c>
      <c r="BF9" s="1" t="str">
        <f t="shared" si="10"/>
        <v>宝</v>
      </c>
      <c r="BG9" s="1" t="str">
        <f t="shared" si="11"/>
        <v>可</v>
      </c>
      <c r="BH9" s="1" t="str">
        <f t="shared" si="12"/>
        <v>梦</v>
      </c>
      <c r="BI9" s="1" t="str">
        <f t="shared" si="13"/>
        <v>。</v>
      </c>
      <c r="BJ9" s="1" t="str">
        <f t="shared" si="14"/>
        <v>↓</v>
      </c>
      <c r="BK9" s="1" t="str">
        <f t="shared" si="15"/>
        <v> </v>
      </c>
      <c r="BL9" s="1" t="str">
        <f t="shared" si="16"/>
        <v> </v>
      </c>
      <c r="BM9" s="1" t="str">
        <f t="shared" si="17"/>
        <v> </v>
      </c>
      <c r="BN9" s="1" t="str">
        <f t="shared" si="18"/>
        <v> </v>
      </c>
      <c r="BO9" s="1" t="str">
        <f t="shared" si="19"/>
        <v> </v>
      </c>
      <c r="BP9" s="1" t="str">
        <f t="shared" si="20"/>
        <v> </v>
      </c>
      <c r="BQ9" s="6" t="str">
        <f t="shared" si="21"/>
        <v> </v>
      </c>
      <c r="BR9" s="6" t="str">
        <f t="shared" si="22"/>
        <v> </v>
      </c>
      <c r="BS9" s="6" t="str">
        <f t="shared" si="23"/>
        <v> </v>
      </c>
      <c r="BT9" s="6" t="str">
        <f t="shared" si="24"/>
        <v> </v>
      </c>
      <c r="BU9" s="6" t="str">
        <f t="shared" si="25"/>
        <v> </v>
      </c>
      <c r="BV9" s="6" t="str">
        <f t="shared" si="26"/>
        <v> </v>
      </c>
      <c r="BW9" s="6" t="str">
        <f t="shared" si="27"/>
        <v> </v>
      </c>
      <c r="BX9" s="6" t="str">
        <f t="shared" si="28"/>
        <v> </v>
      </c>
      <c r="BY9" s="2" t="s">
        <v>148</v>
      </c>
      <c r="BZ9" t="str">
        <f>INDEX(新汉化!$P:$P,MATCH(BA9,新汉化!$Q:$Q,0))</f>
        <v>D8CC</v>
      </c>
      <c r="CA9" t="str">
        <f>INDEX(新汉化!$P:$P,MATCH(BB9,新汉化!$Q:$Q,0))</f>
        <v>F0B1</v>
      </c>
      <c r="CB9" t="str">
        <f>INDEX(新汉化!$P:$P,MATCH(BC9,新汉化!$Q:$Q,0))</f>
        <v>CDBF</v>
      </c>
      <c r="CC9" t="str">
        <f>INDEX(新汉化!$P:$P,MATCH(BD9,新汉化!$Q:$Q,0))</f>
        <v>AEB4</v>
      </c>
      <c r="CD9" t="str">
        <f>INDEX(新汉化!$P:$P,MATCH(BE9,新汉化!$Q:$Q,0))</f>
        <v>C4B5</v>
      </c>
      <c r="CE9" t="str">
        <f>INDEX(新汉化!$P:$P,MATCH(BF9,新汉化!$Q:$Q,0))</f>
        <v>A6B1</v>
      </c>
      <c r="CF9" t="str">
        <f>INDEX(新汉化!$P:$P,MATCH(BG9,新汉化!$Q:$Q,0))</f>
        <v>C9BF</v>
      </c>
      <c r="CG9" t="str">
        <f>INDEX(新汉化!$P:$P,MATCH(BH9,新汉化!$Q:$Q,0))</f>
        <v>CEC3</v>
      </c>
      <c r="CH9" t="str">
        <f>INDEX(新汉化!$P:$P,MATCH(BI9,新汉化!$Q:$Q,0))</f>
        <v>8038</v>
      </c>
      <c r="CI9" t="str">
        <f>INDEX(新汉化!$P:$P,MATCH(BJ9,新汉化!$Q:$Q,0))</f>
        <v>803A</v>
      </c>
      <c r="CJ9" t="str">
        <f>INDEX(新汉化!$P:$P,MATCH(BK9,新汉化!$Q:$Q,0))</f>
        <v>0000</v>
      </c>
      <c r="CK9" t="str">
        <f>INDEX(新汉化!$P:$P,MATCH(BL9,新汉化!$Q:$Q,0))</f>
        <v>0000</v>
      </c>
      <c r="CL9" t="str">
        <f>INDEX(新汉化!$P:$P,MATCH(BM9,新汉化!$Q:$Q,0))</f>
        <v>0000</v>
      </c>
      <c r="CM9" t="str">
        <f>INDEX(新汉化!$P:$P,MATCH(BN9,新汉化!$Q:$Q,0))</f>
        <v>0000</v>
      </c>
      <c r="CN9" t="str">
        <f>INDEX(新汉化!$P:$P,MATCH(BO9,新汉化!$Q:$Q,0))</f>
        <v>0000</v>
      </c>
      <c r="CO9" t="str">
        <f>INDEX(新汉化!$P:$P,MATCH(BP9,新汉化!$Q:$Q,0))</f>
        <v>0000</v>
      </c>
      <c r="CP9" t="str">
        <f>INDEX(新汉化!$P:$P,MATCH(BQ9,新汉化!$Q:$Q,0))</f>
        <v>0000</v>
      </c>
      <c r="CQ9" t="str">
        <f>INDEX(新汉化!$P:$P,MATCH(BR9,新汉化!$Q:$Q,0))</f>
        <v>0000</v>
      </c>
      <c r="CR9" t="str">
        <f>INDEX(新汉化!$P:$P,MATCH(BS9,新汉化!$Q:$Q,0))</f>
        <v>0000</v>
      </c>
      <c r="CS9" t="str">
        <f>INDEX(新汉化!$P:$P,MATCH(BT9,新汉化!$Q:$Q,0))</f>
        <v>0000</v>
      </c>
      <c r="CT9" t="str">
        <f>INDEX(新汉化!$P:$P,MATCH(BU9,新汉化!$Q:$Q,0))</f>
        <v>0000</v>
      </c>
      <c r="CU9" t="str">
        <f>INDEX(新汉化!$P:$P,MATCH(BV9,新汉化!$Q:$Q,0))</f>
        <v>0000</v>
      </c>
      <c r="CV9" t="str">
        <f>INDEX(新汉化!$P:$P,MATCH(BW9,新汉化!$Q:$Q,0))</f>
        <v>0000</v>
      </c>
      <c r="CW9" t="str">
        <f>INDEX(新汉化!$P:$P,MATCH(BX9,新汉化!$Q:$Q,0))</f>
        <v>0000</v>
      </c>
    </row>
    <row r="10" spans="1:101">
      <c r="A10" t="str">
        <f t="shared" si="29"/>
        <v>8001</v>
      </c>
      <c r="B10" t="str">
        <f t="shared" si="30"/>
        <v>E003</v>
      </c>
      <c r="C10" t="str">
        <f t="shared" si="31"/>
        <v>A001</v>
      </c>
      <c r="D10" t="str">
        <f t="shared" si="32"/>
        <v>8038</v>
      </c>
      <c r="E10" t="str">
        <f t="shared" si="33"/>
        <v>803A</v>
      </c>
      <c r="F10" t="str">
        <f t="shared" si="34"/>
        <v>0000</v>
      </c>
      <c r="G10" t="str">
        <f t="shared" si="35"/>
        <v>0000</v>
      </c>
      <c r="H10" t="str">
        <f t="shared" si="36"/>
        <v>0000</v>
      </c>
      <c r="I10" t="str">
        <f t="shared" si="37"/>
        <v>0000</v>
      </c>
      <c r="J10" t="str">
        <f t="shared" si="38"/>
        <v>0000</v>
      </c>
      <c r="K10" t="str">
        <f t="shared" si="39"/>
        <v>0000</v>
      </c>
      <c r="L10" t="str">
        <f t="shared" si="40"/>
        <v>0000</v>
      </c>
      <c r="M10" t="str">
        <f t="shared" si="41"/>
        <v>0000</v>
      </c>
      <c r="N10" t="str">
        <f t="shared" si="42"/>
        <v>0000</v>
      </c>
      <c r="O10" t="str">
        <f t="shared" si="43"/>
        <v>0000</v>
      </c>
      <c r="P10" t="str">
        <f t="shared" si="44"/>
        <v>0000</v>
      </c>
      <c r="Q10" t="str">
        <f t="shared" si="45"/>
        <v>0000</v>
      </c>
      <c r="R10" t="str">
        <f t="shared" si="46"/>
        <v>0000</v>
      </c>
      <c r="S10" t="str">
        <f t="shared" si="47"/>
        <v>0000</v>
      </c>
      <c r="T10" t="str">
        <f t="shared" si="48"/>
        <v>0000</v>
      </c>
      <c r="U10" t="str">
        <f t="shared" si="49"/>
        <v>0000</v>
      </c>
      <c r="V10" t="str">
        <f t="shared" si="50"/>
        <v>0000</v>
      </c>
      <c r="W10" t="str">
        <f t="shared" si="51"/>
        <v>0000</v>
      </c>
      <c r="X10" t="str">
        <f t="shared" si="52"/>
        <v>0000</v>
      </c>
      <c r="Z10" t="str">
        <f>INDEX(新汉化!$Q:$Q,MATCH(A10,新汉化!$P:$P,0))</f>
        <v>し</v>
      </c>
      <c r="AA10" t="str">
        <f>INDEX(新汉化!$Q:$Q,MATCH(B10,新汉化!$P:$P,0))</f>
        <v>ま</v>
      </c>
      <c r="AB10" t="str">
        <f>INDEX(新汉化!$Q:$Q,MATCH(C10,新汉化!$P:$P,0))</f>
        <v>す</v>
      </c>
      <c r="AC10" t="str">
        <f>INDEX(新汉化!$Q:$Q,MATCH(D10,新汉化!$P:$P,0))</f>
        <v>。</v>
      </c>
      <c r="AD10" t="str">
        <f>INDEX(新汉化!$Q:$Q,MATCH(E10,新汉化!$P:$P,0))</f>
        <v>↓</v>
      </c>
      <c r="AE10" t="str">
        <f>INDEX(新汉化!$Q:$Q,MATCH(F10,新汉化!$P:$P,0))</f>
        <v> </v>
      </c>
      <c r="AF10" t="str">
        <f>INDEX(新汉化!$Q:$Q,MATCH(G10,新汉化!$P:$P,0))</f>
        <v> </v>
      </c>
      <c r="AG10" t="str">
        <f>INDEX(新汉化!$Q:$Q,MATCH(H10,新汉化!$P:$P,0))</f>
        <v> </v>
      </c>
      <c r="AH10" t="str">
        <f>INDEX(新汉化!$Q:$Q,MATCH(I10,新汉化!$P:$P,0))</f>
        <v> </v>
      </c>
      <c r="AI10" t="str">
        <f>INDEX(新汉化!$Q:$Q,MATCH(J10,新汉化!$P:$P,0))</f>
        <v> </v>
      </c>
      <c r="AJ10" t="str">
        <f>INDEX(新汉化!$Q:$Q,MATCH(K10,新汉化!$P:$P,0))</f>
        <v> </v>
      </c>
      <c r="AK10" t="str">
        <f>INDEX(新汉化!$Q:$Q,MATCH(L10,新汉化!$P:$P,0))</f>
        <v> </v>
      </c>
      <c r="AL10" t="str">
        <f>INDEX(新汉化!$Q:$Q,MATCH(M10,新汉化!$P:$P,0))</f>
        <v> </v>
      </c>
      <c r="AM10" t="str">
        <f>INDEX(新汉化!$Q:$Q,MATCH(N10,新汉化!$P:$P,0))</f>
        <v> </v>
      </c>
      <c r="AN10" t="str">
        <f>INDEX(新汉化!$Q:$Q,MATCH(O10,新汉化!$P:$P,0))</f>
        <v> </v>
      </c>
      <c r="AO10" t="str">
        <f>INDEX(新汉化!$Q:$Q,MATCH(P10,新汉化!$P:$P,0))</f>
        <v> </v>
      </c>
      <c r="AP10" t="str">
        <f>INDEX(新汉化!$Q:$Q,MATCH(Q10,新汉化!$P:$P,0))</f>
        <v> </v>
      </c>
      <c r="AQ10" t="str">
        <f>INDEX(新汉化!$Q:$Q,MATCH(R10,新汉化!$P:$P,0))</f>
        <v> </v>
      </c>
      <c r="AR10" t="str">
        <f>INDEX(新汉化!$Q:$Q,MATCH(S10,新汉化!$P:$P,0))</f>
        <v> </v>
      </c>
      <c r="AS10" t="str">
        <f>INDEX(新汉化!$Q:$Q,MATCH(T10,新汉化!$P:$P,0))</f>
        <v> </v>
      </c>
      <c r="AT10" t="str">
        <f>INDEX(新汉化!$Q:$Q,MATCH(U10,新汉化!$P:$P,0))</f>
        <v> </v>
      </c>
      <c r="AU10" t="str">
        <f>INDEX(新汉化!$Q:$Q,MATCH(V10,新汉化!$P:$P,0))</f>
        <v> </v>
      </c>
      <c r="AV10" t="str">
        <f>INDEX(新汉化!$Q:$Q,MATCH(W10,新汉化!$P:$P,0))</f>
        <v> </v>
      </c>
      <c r="AW10" t="str">
        <f>INDEX(新汉化!$Q:$Q,MATCH(X10,新汉化!$P:$P,0))</f>
        <v> </v>
      </c>
      <c r="AX10" s="5"/>
      <c r="AY10" t="s">
        <v>23253</v>
      </c>
      <c r="BA10" s="1" t="str">
        <f t="shared" si="5"/>
        <v> </v>
      </c>
      <c r="BB10" s="1" t="str">
        <f t="shared" si="6"/>
        <v> </v>
      </c>
      <c r="BC10" s="1" t="str">
        <f t="shared" si="7"/>
        <v> </v>
      </c>
      <c r="BD10" s="1" t="str">
        <f t="shared" si="8"/>
        <v> </v>
      </c>
      <c r="BE10" s="1" t="str">
        <f t="shared" si="9"/>
        <v> </v>
      </c>
      <c r="BF10" s="1" t="str">
        <f t="shared" si="10"/>
        <v> </v>
      </c>
      <c r="BG10" s="1" t="str">
        <f t="shared" si="11"/>
        <v> </v>
      </c>
      <c r="BH10" s="1" t="str">
        <f t="shared" si="12"/>
        <v> </v>
      </c>
      <c r="BI10" s="1" t="str">
        <f t="shared" si="13"/>
        <v> </v>
      </c>
      <c r="BJ10" s="1" t="str">
        <f t="shared" si="14"/>
        <v> </v>
      </c>
      <c r="BK10" s="1" t="str">
        <f t="shared" si="15"/>
        <v> </v>
      </c>
      <c r="BL10" s="1" t="str">
        <f t="shared" si="16"/>
        <v> </v>
      </c>
      <c r="BM10" s="1" t="str">
        <f t="shared" si="17"/>
        <v> </v>
      </c>
      <c r="BN10" s="1" t="str">
        <f t="shared" si="18"/>
        <v> </v>
      </c>
      <c r="BO10" s="1" t="str">
        <f t="shared" si="19"/>
        <v> </v>
      </c>
      <c r="BP10" s="1" t="str">
        <f t="shared" si="20"/>
        <v> </v>
      </c>
      <c r="BQ10" s="6" t="str">
        <f t="shared" si="21"/>
        <v> </v>
      </c>
      <c r="BR10" s="6" t="str">
        <f t="shared" si="22"/>
        <v> </v>
      </c>
      <c r="BS10" s="6" t="str">
        <f t="shared" si="23"/>
        <v> </v>
      </c>
      <c r="BT10" s="6" t="str">
        <f t="shared" si="24"/>
        <v> </v>
      </c>
      <c r="BU10" s="6" t="str">
        <f t="shared" si="25"/>
        <v> </v>
      </c>
      <c r="BV10" s="6" t="str">
        <f t="shared" si="26"/>
        <v> </v>
      </c>
      <c r="BW10" s="6" t="str">
        <f t="shared" si="27"/>
        <v> </v>
      </c>
      <c r="BX10" s="6" t="str">
        <f t="shared" si="28"/>
        <v> </v>
      </c>
      <c r="BZ10" t="str">
        <f>INDEX(新汉化!$P:$P,MATCH(BA10,新汉化!$Q:$Q,0))</f>
        <v>0000</v>
      </c>
      <c r="CA10" t="str">
        <f>INDEX(新汉化!$P:$P,MATCH(BB10,新汉化!$Q:$Q,0))</f>
        <v>0000</v>
      </c>
      <c r="CB10" t="str">
        <f>INDEX(新汉化!$P:$P,MATCH(BC10,新汉化!$Q:$Q,0))</f>
        <v>0000</v>
      </c>
      <c r="CC10" t="str">
        <f>INDEX(新汉化!$P:$P,MATCH(BD10,新汉化!$Q:$Q,0))</f>
        <v>0000</v>
      </c>
      <c r="CD10" t="str">
        <f>INDEX(新汉化!$P:$P,MATCH(BE10,新汉化!$Q:$Q,0))</f>
        <v>0000</v>
      </c>
      <c r="CE10" t="str">
        <f>INDEX(新汉化!$P:$P,MATCH(BF10,新汉化!$Q:$Q,0))</f>
        <v>0000</v>
      </c>
      <c r="CF10" t="str">
        <f>INDEX(新汉化!$P:$P,MATCH(BG10,新汉化!$Q:$Q,0))</f>
        <v>0000</v>
      </c>
      <c r="CG10" t="str">
        <f>INDEX(新汉化!$P:$P,MATCH(BH10,新汉化!$Q:$Q,0))</f>
        <v>0000</v>
      </c>
      <c r="CH10" t="str">
        <f>INDEX(新汉化!$P:$P,MATCH(BI10,新汉化!$Q:$Q,0))</f>
        <v>0000</v>
      </c>
      <c r="CI10" t="str">
        <f>INDEX(新汉化!$P:$P,MATCH(BJ10,新汉化!$Q:$Q,0))</f>
        <v>0000</v>
      </c>
      <c r="CJ10" t="str">
        <f>INDEX(新汉化!$P:$P,MATCH(BK10,新汉化!$Q:$Q,0))</f>
        <v>0000</v>
      </c>
      <c r="CK10" t="str">
        <f>INDEX(新汉化!$P:$P,MATCH(BL10,新汉化!$Q:$Q,0))</f>
        <v>0000</v>
      </c>
      <c r="CL10" t="str">
        <f>INDEX(新汉化!$P:$P,MATCH(BM10,新汉化!$Q:$Q,0))</f>
        <v>0000</v>
      </c>
      <c r="CM10" t="str">
        <f>INDEX(新汉化!$P:$P,MATCH(BN10,新汉化!$Q:$Q,0))</f>
        <v>0000</v>
      </c>
      <c r="CN10" t="str">
        <f>INDEX(新汉化!$P:$P,MATCH(BO10,新汉化!$Q:$Q,0))</f>
        <v>0000</v>
      </c>
      <c r="CO10" t="str">
        <f>INDEX(新汉化!$P:$P,MATCH(BP10,新汉化!$Q:$Q,0))</f>
        <v>0000</v>
      </c>
      <c r="CP10" t="str">
        <f>INDEX(新汉化!$P:$P,MATCH(BQ10,新汉化!$Q:$Q,0))</f>
        <v>0000</v>
      </c>
      <c r="CQ10" t="str">
        <f>INDEX(新汉化!$P:$P,MATCH(BR10,新汉化!$Q:$Q,0))</f>
        <v>0000</v>
      </c>
      <c r="CR10" t="str">
        <f>INDEX(新汉化!$P:$P,MATCH(BS10,新汉化!$Q:$Q,0))</f>
        <v>0000</v>
      </c>
      <c r="CS10" t="str">
        <f>INDEX(新汉化!$P:$P,MATCH(BT10,新汉化!$Q:$Q,0))</f>
        <v>0000</v>
      </c>
      <c r="CT10" t="str">
        <f>INDEX(新汉化!$P:$P,MATCH(BU10,新汉化!$Q:$Q,0))</f>
        <v>0000</v>
      </c>
      <c r="CU10" t="str">
        <f>INDEX(新汉化!$P:$P,MATCH(BV10,新汉化!$Q:$Q,0))</f>
        <v>0000</v>
      </c>
      <c r="CV10" t="str">
        <f>INDEX(新汉化!$P:$P,MATCH(BW10,新汉化!$Q:$Q,0))</f>
        <v>0000</v>
      </c>
      <c r="CW10" t="str">
        <f>INDEX(新汉化!$P:$P,MATCH(BX10,新汉化!$Q:$Q,0))</f>
        <v>0000</v>
      </c>
    </row>
    <row r="11" spans="1:101">
      <c r="A11" t="str">
        <f t="shared" si="29"/>
        <v>4002</v>
      </c>
      <c r="B11" t="str">
        <f t="shared" si="30"/>
        <v>6000</v>
      </c>
      <c r="C11" t="str">
        <f t="shared" si="31"/>
        <v>8001</v>
      </c>
      <c r="D11" t="str">
        <f t="shared" si="32"/>
        <v>C009</v>
      </c>
      <c r="E11" t="str">
        <f t="shared" si="33"/>
        <v>C002</v>
      </c>
      <c r="F11" t="str">
        <f t="shared" si="34"/>
        <v>0000</v>
      </c>
      <c r="G11" t="str">
        <f t="shared" si="35"/>
        <v>C001</v>
      </c>
      <c r="H11" t="str">
        <f t="shared" si="36"/>
        <v>4000</v>
      </c>
      <c r="I11" t="str">
        <f t="shared" si="37"/>
        <v>4001</v>
      </c>
      <c r="J11" t="str">
        <f t="shared" si="38"/>
        <v>6000</v>
      </c>
      <c r="K11" t="str">
        <f t="shared" si="39"/>
        <v>8001</v>
      </c>
      <c r="L11" t="str">
        <f t="shared" si="40"/>
        <v>E003</v>
      </c>
      <c r="M11" t="str">
        <f t="shared" si="41"/>
        <v>8001</v>
      </c>
      <c r="N11" t="str">
        <f t="shared" si="42"/>
        <v>0002</v>
      </c>
      <c r="O11" t="str">
        <f t="shared" si="43"/>
        <v>4039</v>
      </c>
      <c r="P11" t="str">
        <f t="shared" si="44"/>
        <v>803A</v>
      </c>
      <c r="Q11" t="str">
        <f t="shared" si="45"/>
        <v>0000</v>
      </c>
      <c r="R11" t="str">
        <f t="shared" si="46"/>
        <v>0000</v>
      </c>
      <c r="S11" t="str">
        <f t="shared" si="47"/>
        <v>0000</v>
      </c>
      <c r="T11" t="str">
        <f t="shared" si="48"/>
        <v>0000</v>
      </c>
      <c r="U11" t="str">
        <f t="shared" si="49"/>
        <v>0000</v>
      </c>
      <c r="V11" t="str">
        <f t="shared" si="50"/>
        <v>0000</v>
      </c>
      <c r="W11" t="str">
        <f t="shared" si="51"/>
        <v>0000</v>
      </c>
      <c r="X11" t="str">
        <f t="shared" si="52"/>
        <v>0000</v>
      </c>
      <c r="Z11" t="str">
        <f>INDEX(新汉化!$Q:$Q,MATCH(A11,新汉化!$P:$P,0))</f>
        <v>つ</v>
      </c>
      <c r="AA11" t="str">
        <f>INDEX(新汉化!$Q:$Q,MATCH(B11,新汉化!$P:$P,0))</f>
        <v>う</v>
      </c>
      <c r="AB11" t="str">
        <f>INDEX(新汉化!$Q:$Q,MATCH(C11,新汉化!$P:$P,0))</f>
        <v>し</v>
      </c>
      <c r="AC11" t="str">
        <f>INDEX(新汉化!$Q:$Q,MATCH(D11,新汉化!$P:$P,0))</f>
        <v>ん</v>
      </c>
      <c r="AD11" t="str">
        <f>INDEX(新汉化!$Q:$Q,MATCH(E11,新汉化!$P:$P,0))</f>
        <v>に</v>
      </c>
      <c r="AE11" t="str">
        <f>INDEX(新汉化!$Q:$Q,MATCH(F11,新汉化!$P:$P,0))</f>
        <v> </v>
      </c>
      <c r="AF11" t="str">
        <f>INDEX(新汉化!$Q:$Q,MATCH(G11,新汉化!$P:$P,0))</f>
        <v>せ</v>
      </c>
      <c r="AG11" t="str">
        <f>INDEX(新汉化!$Q:$Q,MATCH(H11,新汉化!$P:$P,0))</f>
        <v>い</v>
      </c>
      <c r="AH11" t="str">
        <f>INDEX(新汉化!$Q:$Q,MATCH(I11,新汉化!$P:$P,0))</f>
        <v>こ</v>
      </c>
      <c r="AI11" t="str">
        <f>INDEX(新汉化!$Q:$Q,MATCH(J11,新汉化!$P:$P,0))</f>
        <v>う</v>
      </c>
      <c r="AJ11" t="str">
        <f>INDEX(新汉化!$Q:$Q,MATCH(K11,新汉化!$P:$P,0))</f>
        <v>し</v>
      </c>
      <c r="AK11" t="str">
        <f>INDEX(新汉化!$Q:$Q,MATCH(L11,新汉化!$P:$P,0))</f>
        <v>ま</v>
      </c>
      <c r="AL11" t="str">
        <f>INDEX(新汉化!$Q:$Q,MATCH(M11,新汉化!$P:$P,0))</f>
        <v>し</v>
      </c>
      <c r="AM11" t="str">
        <f>INDEX(新汉化!$Q:$Q,MATCH(N11,新汉化!$P:$P,0))</f>
        <v>た</v>
      </c>
      <c r="AN11" t="str">
        <f>INDEX(新汉化!$Q:$Q,MATCH(O11,新汉化!$P:$P,0))</f>
        <v>！</v>
      </c>
      <c r="AO11" t="str">
        <f>INDEX(新汉化!$Q:$Q,MATCH(P11,新汉化!$P:$P,0))</f>
        <v>↓</v>
      </c>
      <c r="AP11" t="str">
        <f>INDEX(新汉化!$Q:$Q,MATCH(Q11,新汉化!$P:$P,0))</f>
        <v> </v>
      </c>
      <c r="AQ11" t="str">
        <f>INDEX(新汉化!$Q:$Q,MATCH(R11,新汉化!$P:$P,0))</f>
        <v> </v>
      </c>
      <c r="AR11" t="str">
        <f>INDEX(新汉化!$Q:$Q,MATCH(S11,新汉化!$P:$P,0))</f>
        <v> </v>
      </c>
      <c r="AS11" t="str">
        <f>INDEX(新汉化!$Q:$Q,MATCH(T11,新汉化!$P:$P,0))</f>
        <v> </v>
      </c>
      <c r="AT11" t="str">
        <f>INDEX(新汉化!$Q:$Q,MATCH(U11,新汉化!$P:$P,0))</f>
        <v> </v>
      </c>
      <c r="AU11" t="str">
        <f>INDEX(新汉化!$Q:$Q,MATCH(V11,新汉化!$P:$P,0))</f>
        <v> </v>
      </c>
      <c r="AV11" t="str">
        <f>INDEX(新汉化!$Q:$Q,MATCH(W11,新汉化!$P:$P,0))</f>
        <v> </v>
      </c>
      <c r="AW11" t="str">
        <f>INDEX(新汉化!$Q:$Q,MATCH(X11,新汉化!$P:$P,0))</f>
        <v> </v>
      </c>
      <c r="AX11" s="5" t="s">
        <v>23256</v>
      </c>
      <c r="AY11" t="s">
        <v>23252</v>
      </c>
      <c r="BA11" s="1" t="str">
        <f t="shared" si="5"/>
        <v>通</v>
      </c>
      <c r="BB11" s="1" t="str">
        <f t="shared" si="6"/>
        <v>讯</v>
      </c>
      <c r="BC11" s="1" t="str">
        <f t="shared" si="7"/>
        <v>成</v>
      </c>
      <c r="BD11" s="1" t="str">
        <f t="shared" si="8"/>
        <v>功</v>
      </c>
      <c r="BE11" s="1" t="str">
        <f t="shared" si="9"/>
        <v>！</v>
      </c>
      <c r="BF11" s="1" t="str">
        <f t="shared" si="10"/>
        <v>↓</v>
      </c>
      <c r="BG11" s="1" t="str">
        <f t="shared" si="11"/>
        <v> </v>
      </c>
      <c r="BH11" s="1" t="str">
        <f t="shared" si="12"/>
        <v> </v>
      </c>
      <c r="BI11" s="1" t="str">
        <f t="shared" si="13"/>
        <v> </v>
      </c>
      <c r="BJ11" s="1" t="str">
        <f t="shared" si="14"/>
        <v> </v>
      </c>
      <c r="BK11" s="1" t="str">
        <f t="shared" si="15"/>
        <v> </v>
      </c>
      <c r="BL11" s="1" t="str">
        <f t="shared" si="16"/>
        <v> </v>
      </c>
      <c r="BM11" s="1" t="str">
        <f t="shared" si="17"/>
        <v> </v>
      </c>
      <c r="BN11" s="1" t="str">
        <f t="shared" si="18"/>
        <v> </v>
      </c>
      <c r="BO11" s="1" t="str">
        <f t="shared" si="19"/>
        <v> </v>
      </c>
      <c r="BP11" s="1" t="str">
        <f t="shared" si="20"/>
        <v> </v>
      </c>
      <c r="BQ11" s="6" t="str">
        <f t="shared" si="21"/>
        <v> </v>
      </c>
      <c r="BR11" s="6" t="str">
        <f t="shared" si="22"/>
        <v> </v>
      </c>
      <c r="BS11" s="6" t="str">
        <f t="shared" si="23"/>
        <v> </v>
      </c>
      <c r="BT11" s="6" t="str">
        <f t="shared" si="24"/>
        <v> </v>
      </c>
      <c r="BU11" s="6" t="str">
        <f t="shared" si="25"/>
        <v> </v>
      </c>
      <c r="BV11" s="6" t="str">
        <f t="shared" si="26"/>
        <v> </v>
      </c>
      <c r="BW11" s="6" t="str">
        <f t="shared" si="27"/>
        <v> </v>
      </c>
      <c r="BX11" s="6" t="str">
        <f t="shared" si="28"/>
        <v> </v>
      </c>
      <c r="BY11" s="2" t="s">
        <v>37</v>
      </c>
      <c r="BZ11" t="str">
        <f>INDEX(新汉化!$P:$P,MATCH(BA11,新汉化!$Q:$Q,0))</f>
        <v>A8CD</v>
      </c>
      <c r="CA11" t="str">
        <f>INDEX(新汉化!$P:$P,MATCH(BB11,新汉化!$Q:$Q,0))</f>
        <v>B6D1</v>
      </c>
      <c r="CB11" t="str">
        <f>INDEX(新汉化!$P:$P,MATCH(BC11,新汉化!$Q:$Q,0))</f>
        <v>C9B3</v>
      </c>
      <c r="CC11" t="str">
        <f>INDEX(新汉化!$P:$P,MATCH(BD11,新汉化!$Q:$Q,0))</f>
        <v>A6B9</v>
      </c>
      <c r="CD11" t="str">
        <f>INDEX(新汉化!$P:$P,MATCH(BE11,新汉化!$Q:$Q,0))</f>
        <v>4039</v>
      </c>
      <c r="CE11" t="str">
        <f>INDEX(新汉化!$P:$P,MATCH(BF11,新汉化!$Q:$Q,0))</f>
        <v>803A</v>
      </c>
      <c r="CF11" t="str">
        <f>INDEX(新汉化!$P:$P,MATCH(BG11,新汉化!$Q:$Q,0))</f>
        <v>0000</v>
      </c>
      <c r="CG11" t="str">
        <f>INDEX(新汉化!$P:$P,MATCH(BH11,新汉化!$Q:$Q,0))</f>
        <v>0000</v>
      </c>
      <c r="CH11" t="str">
        <f>INDEX(新汉化!$P:$P,MATCH(BI11,新汉化!$Q:$Q,0))</f>
        <v>0000</v>
      </c>
      <c r="CI11" t="str">
        <f>INDEX(新汉化!$P:$P,MATCH(BJ11,新汉化!$Q:$Q,0))</f>
        <v>0000</v>
      </c>
      <c r="CJ11" t="str">
        <f>INDEX(新汉化!$P:$P,MATCH(BK11,新汉化!$Q:$Q,0))</f>
        <v>0000</v>
      </c>
      <c r="CK11" t="str">
        <f>INDEX(新汉化!$P:$P,MATCH(BL11,新汉化!$Q:$Q,0))</f>
        <v>0000</v>
      </c>
      <c r="CL11" t="str">
        <f>INDEX(新汉化!$P:$P,MATCH(BM11,新汉化!$Q:$Q,0))</f>
        <v>0000</v>
      </c>
      <c r="CM11" t="str">
        <f>INDEX(新汉化!$P:$P,MATCH(BN11,新汉化!$Q:$Q,0))</f>
        <v>0000</v>
      </c>
      <c r="CN11" t="str">
        <f>INDEX(新汉化!$P:$P,MATCH(BO11,新汉化!$Q:$Q,0))</f>
        <v>0000</v>
      </c>
      <c r="CO11" t="str">
        <f>INDEX(新汉化!$P:$P,MATCH(BP11,新汉化!$Q:$Q,0))</f>
        <v>0000</v>
      </c>
      <c r="CP11" t="str">
        <f>INDEX(新汉化!$P:$P,MATCH(BQ11,新汉化!$Q:$Q,0))</f>
        <v>0000</v>
      </c>
      <c r="CQ11" t="str">
        <f>INDEX(新汉化!$P:$P,MATCH(BR11,新汉化!$Q:$Q,0))</f>
        <v>0000</v>
      </c>
      <c r="CR11" t="str">
        <f>INDEX(新汉化!$P:$P,MATCH(BS11,新汉化!$Q:$Q,0))</f>
        <v>0000</v>
      </c>
      <c r="CS11" t="str">
        <f>INDEX(新汉化!$P:$P,MATCH(BT11,新汉化!$Q:$Q,0))</f>
        <v>0000</v>
      </c>
      <c r="CT11" t="str">
        <f>INDEX(新汉化!$P:$P,MATCH(BU11,新汉化!$Q:$Q,0))</f>
        <v>0000</v>
      </c>
      <c r="CU11" t="str">
        <f>INDEX(新汉化!$P:$P,MATCH(BV11,新汉化!$Q:$Q,0))</f>
        <v>0000</v>
      </c>
      <c r="CV11" t="str">
        <f>INDEX(新汉化!$P:$P,MATCH(BW11,新汉化!$Q:$Q,0))</f>
        <v>0000</v>
      </c>
      <c r="CW11" t="str">
        <f>INDEX(新汉化!$P:$P,MATCH(BX11,新汉化!$Q:$Q,0))</f>
        <v>0000</v>
      </c>
    </row>
    <row r="12" spans="1:101">
      <c r="A12" t="str">
        <f t="shared" si="29"/>
        <v>0000</v>
      </c>
      <c r="B12" t="str">
        <f t="shared" si="30"/>
        <v>0000</v>
      </c>
      <c r="C12" t="str">
        <f t="shared" si="31"/>
        <v>0000</v>
      </c>
      <c r="D12" t="str">
        <f t="shared" si="32"/>
        <v>0000</v>
      </c>
      <c r="E12" t="str">
        <f t="shared" si="33"/>
        <v>0000</v>
      </c>
      <c r="F12" t="str">
        <f t="shared" si="34"/>
        <v>0000</v>
      </c>
      <c r="G12" t="str">
        <f t="shared" si="35"/>
        <v>0000</v>
      </c>
      <c r="H12" t="str">
        <f t="shared" si="36"/>
        <v>0000</v>
      </c>
      <c r="I12" t="str">
        <f t="shared" si="37"/>
        <v>0000</v>
      </c>
      <c r="J12" t="str">
        <f t="shared" si="38"/>
        <v>0000</v>
      </c>
      <c r="K12" t="str">
        <f t="shared" si="39"/>
        <v>0000</v>
      </c>
      <c r="L12" t="str">
        <f t="shared" si="40"/>
        <v>0000</v>
      </c>
      <c r="M12" t="str">
        <f t="shared" si="41"/>
        <v>0000</v>
      </c>
      <c r="N12" t="str">
        <f t="shared" si="42"/>
        <v>0000</v>
      </c>
      <c r="O12" t="str">
        <f t="shared" si="43"/>
        <v>0000</v>
      </c>
      <c r="P12" t="str">
        <f t="shared" si="44"/>
        <v>0000</v>
      </c>
      <c r="Q12" t="str">
        <f t="shared" si="45"/>
        <v>0000</v>
      </c>
      <c r="R12" t="str">
        <f t="shared" si="46"/>
        <v>0000</v>
      </c>
      <c r="S12" t="str">
        <f t="shared" si="47"/>
        <v>0000</v>
      </c>
      <c r="T12" t="str">
        <f t="shared" si="48"/>
        <v>0000</v>
      </c>
      <c r="U12" t="str">
        <f t="shared" si="49"/>
        <v>0000</v>
      </c>
      <c r="V12" t="str">
        <f t="shared" si="50"/>
        <v>0000</v>
      </c>
      <c r="W12" t="str">
        <f t="shared" si="51"/>
        <v>0000</v>
      </c>
      <c r="X12" t="str">
        <f t="shared" si="52"/>
        <v>0000</v>
      </c>
      <c r="Z12" t="str">
        <f>INDEX(新汉化!$Q:$Q,MATCH(A12,新汉化!$P:$P,0))</f>
        <v> </v>
      </c>
      <c r="AA12" t="str">
        <f>INDEX(新汉化!$Q:$Q,MATCH(B12,新汉化!$P:$P,0))</f>
        <v> </v>
      </c>
      <c r="AB12" t="str">
        <f>INDEX(新汉化!$Q:$Q,MATCH(C12,新汉化!$P:$P,0))</f>
        <v> </v>
      </c>
      <c r="AC12" t="str">
        <f>INDEX(新汉化!$Q:$Q,MATCH(D12,新汉化!$P:$P,0))</f>
        <v> </v>
      </c>
      <c r="AD12" t="str">
        <f>INDEX(新汉化!$Q:$Q,MATCH(E12,新汉化!$P:$P,0))</f>
        <v> </v>
      </c>
      <c r="AE12" t="str">
        <f>INDEX(新汉化!$Q:$Q,MATCH(F12,新汉化!$P:$P,0))</f>
        <v> </v>
      </c>
      <c r="AF12" t="str">
        <f>INDEX(新汉化!$Q:$Q,MATCH(G12,新汉化!$P:$P,0))</f>
        <v> </v>
      </c>
      <c r="AG12" t="str">
        <f>INDEX(新汉化!$Q:$Q,MATCH(H12,新汉化!$P:$P,0))</f>
        <v> </v>
      </c>
      <c r="AH12" t="str">
        <f>INDEX(新汉化!$Q:$Q,MATCH(I12,新汉化!$P:$P,0))</f>
        <v> </v>
      </c>
      <c r="AI12" t="str">
        <f>INDEX(新汉化!$Q:$Q,MATCH(J12,新汉化!$P:$P,0))</f>
        <v> </v>
      </c>
      <c r="AJ12" t="str">
        <f>INDEX(新汉化!$Q:$Q,MATCH(K12,新汉化!$P:$P,0))</f>
        <v> </v>
      </c>
      <c r="AK12" t="str">
        <f>INDEX(新汉化!$Q:$Q,MATCH(L12,新汉化!$P:$P,0))</f>
        <v> </v>
      </c>
      <c r="AL12" t="str">
        <f>INDEX(新汉化!$Q:$Q,MATCH(M12,新汉化!$P:$P,0))</f>
        <v> </v>
      </c>
      <c r="AM12" t="str">
        <f>INDEX(新汉化!$Q:$Q,MATCH(N12,新汉化!$P:$P,0))</f>
        <v> </v>
      </c>
      <c r="AN12" t="str">
        <f>INDEX(新汉化!$Q:$Q,MATCH(O12,新汉化!$P:$P,0))</f>
        <v> </v>
      </c>
      <c r="AO12" t="str">
        <f>INDEX(新汉化!$Q:$Q,MATCH(P12,新汉化!$P:$P,0))</f>
        <v> </v>
      </c>
      <c r="AP12" t="str">
        <f>INDEX(新汉化!$Q:$Q,MATCH(Q12,新汉化!$P:$P,0))</f>
        <v> </v>
      </c>
      <c r="AQ12" t="str">
        <f>INDEX(新汉化!$Q:$Q,MATCH(R12,新汉化!$P:$P,0))</f>
        <v> </v>
      </c>
      <c r="AR12" t="str">
        <f>INDEX(新汉化!$Q:$Q,MATCH(S12,新汉化!$P:$P,0))</f>
        <v> </v>
      </c>
      <c r="AS12" t="str">
        <f>INDEX(新汉化!$Q:$Q,MATCH(T12,新汉化!$P:$P,0))</f>
        <v> </v>
      </c>
      <c r="AT12" t="str">
        <f>INDEX(新汉化!$Q:$Q,MATCH(U12,新汉化!$P:$P,0))</f>
        <v> </v>
      </c>
      <c r="AU12" t="str">
        <f>INDEX(新汉化!$Q:$Q,MATCH(V12,新汉化!$P:$P,0))</f>
        <v> </v>
      </c>
      <c r="AV12" t="str">
        <f>INDEX(新汉化!$Q:$Q,MATCH(W12,新汉化!$P:$P,0))</f>
        <v> </v>
      </c>
      <c r="AW12" t="str">
        <f>INDEX(新汉化!$Q:$Q,MATCH(X12,新汉化!$P:$P,0))</f>
        <v> </v>
      </c>
      <c r="AX12" s="5"/>
      <c r="AY12" t="s">
        <v>23253</v>
      </c>
      <c r="BA12" s="1" t="str">
        <f t="shared" si="5"/>
        <v> </v>
      </c>
      <c r="BB12" s="1" t="str">
        <f t="shared" si="6"/>
        <v> </v>
      </c>
      <c r="BC12" s="1" t="str">
        <f t="shared" si="7"/>
        <v> </v>
      </c>
      <c r="BD12" s="1" t="str">
        <f t="shared" si="8"/>
        <v> </v>
      </c>
      <c r="BE12" s="1" t="str">
        <f t="shared" si="9"/>
        <v> </v>
      </c>
      <c r="BF12" s="1" t="str">
        <f t="shared" si="10"/>
        <v> </v>
      </c>
      <c r="BG12" s="1" t="str">
        <f t="shared" si="11"/>
        <v> </v>
      </c>
      <c r="BH12" s="1" t="str">
        <f t="shared" si="12"/>
        <v> </v>
      </c>
      <c r="BI12" s="1" t="str">
        <f t="shared" si="13"/>
        <v> </v>
      </c>
      <c r="BJ12" s="1" t="str">
        <f t="shared" si="14"/>
        <v> </v>
      </c>
      <c r="BK12" s="1" t="str">
        <f t="shared" si="15"/>
        <v> </v>
      </c>
      <c r="BL12" s="1" t="str">
        <f t="shared" si="16"/>
        <v> </v>
      </c>
      <c r="BM12" s="1" t="str">
        <f t="shared" si="17"/>
        <v> </v>
      </c>
      <c r="BN12" s="1" t="str">
        <f t="shared" si="18"/>
        <v> </v>
      </c>
      <c r="BO12" s="1" t="str">
        <f t="shared" si="19"/>
        <v> </v>
      </c>
      <c r="BP12" s="1" t="str">
        <f t="shared" si="20"/>
        <v> </v>
      </c>
      <c r="BQ12" s="6" t="str">
        <f t="shared" si="21"/>
        <v> </v>
      </c>
      <c r="BR12" s="6" t="str">
        <f t="shared" si="22"/>
        <v> </v>
      </c>
      <c r="BS12" s="6" t="str">
        <f t="shared" si="23"/>
        <v> </v>
      </c>
      <c r="BT12" s="6" t="str">
        <f t="shared" si="24"/>
        <v> </v>
      </c>
      <c r="BU12" s="6" t="str">
        <f t="shared" si="25"/>
        <v> </v>
      </c>
      <c r="BV12" s="6" t="str">
        <f t="shared" si="26"/>
        <v> </v>
      </c>
      <c r="BW12" s="6" t="str">
        <f t="shared" si="27"/>
        <v> </v>
      </c>
      <c r="BX12" s="6" t="str">
        <f t="shared" si="28"/>
        <v> </v>
      </c>
      <c r="BZ12" t="str">
        <f>INDEX(新汉化!$P:$P,MATCH(BA12,新汉化!$Q:$Q,0))</f>
        <v>0000</v>
      </c>
      <c r="CA12" t="str">
        <f>INDEX(新汉化!$P:$P,MATCH(BB12,新汉化!$Q:$Q,0))</f>
        <v>0000</v>
      </c>
      <c r="CB12" t="str">
        <f>INDEX(新汉化!$P:$P,MATCH(BC12,新汉化!$Q:$Q,0))</f>
        <v>0000</v>
      </c>
      <c r="CC12" t="str">
        <f>INDEX(新汉化!$P:$P,MATCH(BD12,新汉化!$Q:$Q,0))</f>
        <v>0000</v>
      </c>
      <c r="CD12" t="str">
        <f>INDEX(新汉化!$P:$P,MATCH(BE12,新汉化!$Q:$Q,0))</f>
        <v>0000</v>
      </c>
      <c r="CE12" t="str">
        <f>INDEX(新汉化!$P:$P,MATCH(BF12,新汉化!$Q:$Q,0))</f>
        <v>0000</v>
      </c>
      <c r="CF12" t="str">
        <f>INDEX(新汉化!$P:$P,MATCH(BG12,新汉化!$Q:$Q,0))</f>
        <v>0000</v>
      </c>
      <c r="CG12" t="str">
        <f>INDEX(新汉化!$P:$P,MATCH(BH12,新汉化!$Q:$Q,0))</f>
        <v>0000</v>
      </c>
      <c r="CH12" t="str">
        <f>INDEX(新汉化!$P:$P,MATCH(BI12,新汉化!$Q:$Q,0))</f>
        <v>0000</v>
      </c>
      <c r="CI12" t="str">
        <f>INDEX(新汉化!$P:$P,MATCH(BJ12,新汉化!$Q:$Q,0))</f>
        <v>0000</v>
      </c>
      <c r="CJ12" t="str">
        <f>INDEX(新汉化!$P:$P,MATCH(BK12,新汉化!$Q:$Q,0))</f>
        <v>0000</v>
      </c>
      <c r="CK12" t="str">
        <f>INDEX(新汉化!$P:$P,MATCH(BL12,新汉化!$Q:$Q,0))</f>
        <v>0000</v>
      </c>
      <c r="CL12" t="str">
        <f>INDEX(新汉化!$P:$P,MATCH(BM12,新汉化!$Q:$Q,0))</f>
        <v>0000</v>
      </c>
      <c r="CM12" t="str">
        <f>INDEX(新汉化!$P:$P,MATCH(BN12,新汉化!$Q:$Q,0))</f>
        <v>0000</v>
      </c>
      <c r="CN12" t="str">
        <f>INDEX(新汉化!$P:$P,MATCH(BO12,新汉化!$Q:$Q,0))</f>
        <v>0000</v>
      </c>
      <c r="CO12" t="str">
        <f>INDEX(新汉化!$P:$P,MATCH(BP12,新汉化!$Q:$Q,0))</f>
        <v>0000</v>
      </c>
      <c r="CP12" t="str">
        <f>INDEX(新汉化!$P:$P,MATCH(BQ12,新汉化!$Q:$Q,0))</f>
        <v>0000</v>
      </c>
      <c r="CQ12" t="str">
        <f>INDEX(新汉化!$P:$P,MATCH(BR12,新汉化!$Q:$Q,0))</f>
        <v>0000</v>
      </c>
      <c r="CR12" t="str">
        <f>INDEX(新汉化!$P:$P,MATCH(BS12,新汉化!$Q:$Q,0))</f>
        <v>0000</v>
      </c>
      <c r="CS12" t="str">
        <f>INDEX(新汉化!$P:$P,MATCH(BT12,新汉化!$Q:$Q,0))</f>
        <v>0000</v>
      </c>
      <c r="CT12" t="str">
        <f>INDEX(新汉化!$P:$P,MATCH(BU12,新汉化!$Q:$Q,0))</f>
        <v>0000</v>
      </c>
      <c r="CU12" t="str">
        <f>INDEX(新汉化!$P:$P,MATCH(BV12,新汉化!$Q:$Q,0))</f>
        <v>0000</v>
      </c>
      <c r="CV12" t="str">
        <f>INDEX(新汉化!$P:$P,MATCH(BW12,新汉化!$Q:$Q,0))</f>
        <v>0000</v>
      </c>
      <c r="CW12" t="str">
        <f>INDEX(新汉化!$P:$P,MATCH(BX12,新汉化!$Q:$Q,0))</f>
        <v>0000</v>
      </c>
    </row>
    <row r="13" spans="1:101">
      <c r="A13" t="str">
        <f t="shared" si="29"/>
        <v>0000</v>
      </c>
      <c r="B13" t="str">
        <f t="shared" si="30"/>
        <v>0000</v>
      </c>
      <c r="C13" t="str">
        <f t="shared" si="31"/>
        <v>0000</v>
      </c>
      <c r="D13" t="str">
        <f t="shared" si="32"/>
        <v>0000</v>
      </c>
      <c r="E13" t="str">
        <f t="shared" si="33"/>
        <v>0000</v>
      </c>
      <c r="F13" t="str">
        <f t="shared" si="34"/>
        <v>0000</v>
      </c>
      <c r="G13" t="str">
        <f t="shared" si="35"/>
        <v>0000</v>
      </c>
      <c r="H13" t="str">
        <f t="shared" si="36"/>
        <v>0000</v>
      </c>
      <c r="I13" t="str">
        <f t="shared" si="37"/>
        <v>0000</v>
      </c>
      <c r="J13" t="str">
        <f t="shared" si="38"/>
        <v>0000</v>
      </c>
      <c r="K13" t="str">
        <f t="shared" si="39"/>
        <v>0000</v>
      </c>
      <c r="L13" t="str">
        <f t="shared" si="40"/>
        <v>0000</v>
      </c>
      <c r="M13" t="str">
        <f t="shared" si="41"/>
        <v>0000</v>
      </c>
      <c r="N13" t="str">
        <f t="shared" si="42"/>
        <v>0000</v>
      </c>
      <c r="O13" t="str">
        <f t="shared" si="43"/>
        <v>0000</v>
      </c>
      <c r="P13" t="str">
        <f t="shared" si="44"/>
        <v>0000</v>
      </c>
      <c r="Q13" t="str">
        <f t="shared" si="45"/>
        <v>0000</v>
      </c>
      <c r="R13" t="str">
        <f t="shared" si="46"/>
        <v>0000</v>
      </c>
      <c r="S13" t="str">
        <f t="shared" si="47"/>
        <v>0000</v>
      </c>
      <c r="T13" t="str">
        <f t="shared" si="48"/>
        <v>0000</v>
      </c>
      <c r="U13" t="str">
        <f t="shared" si="49"/>
        <v>0000</v>
      </c>
      <c r="V13" t="str">
        <f t="shared" si="50"/>
        <v>0000</v>
      </c>
      <c r="W13" t="str">
        <f t="shared" si="51"/>
        <v>0000</v>
      </c>
      <c r="X13" t="str">
        <f t="shared" si="52"/>
        <v>0000</v>
      </c>
      <c r="Z13" t="str">
        <f>INDEX(新汉化!$Q:$Q,MATCH(A13,新汉化!$P:$P,0))</f>
        <v> </v>
      </c>
      <c r="AA13" t="str">
        <f>INDEX(新汉化!$Q:$Q,MATCH(B13,新汉化!$P:$P,0))</f>
        <v> </v>
      </c>
      <c r="AB13" t="str">
        <f>INDEX(新汉化!$Q:$Q,MATCH(C13,新汉化!$P:$P,0))</f>
        <v> </v>
      </c>
      <c r="AC13" t="str">
        <f>INDEX(新汉化!$Q:$Q,MATCH(D13,新汉化!$P:$P,0))</f>
        <v> </v>
      </c>
      <c r="AD13" t="str">
        <f>INDEX(新汉化!$Q:$Q,MATCH(E13,新汉化!$P:$P,0))</f>
        <v> </v>
      </c>
      <c r="AE13" t="str">
        <f>INDEX(新汉化!$Q:$Q,MATCH(F13,新汉化!$P:$P,0))</f>
        <v> </v>
      </c>
      <c r="AF13" t="str">
        <f>INDEX(新汉化!$Q:$Q,MATCH(G13,新汉化!$P:$P,0))</f>
        <v> </v>
      </c>
      <c r="AG13" t="str">
        <f>INDEX(新汉化!$Q:$Q,MATCH(H13,新汉化!$P:$P,0))</f>
        <v> </v>
      </c>
      <c r="AH13" t="str">
        <f>INDEX(新汉化!$Q:$Q,MATCH(I13,新汉化!$P:$P,0))</f>
        <v> </v>
      </c>
      <c r="AI13" t="str">
        <f>INDEX(新汉化!$Q:$Q,MATCH(J13,新汉化!$P:$P,0))</f>
        <v> </v>
      </c>
      <c r="AJ13" t="str">
        <f>INDEX(新汉化!$Q:$Q,MATCH(K13,新汉化!$P:$P,0))</f>
        <v> </v>
      </c>
      <c r="AK13" t="str">
        <f>INDEX(新汉化!$Q:$Q,MATCH(L13,新汉化!$P:$P,0))</f>
        <v> </v>
      </c>
      <c r="AL13" t="str">
        <f>INDEX(新汉化!$Q:$Q,MATCH(M13,新汉化!$P:$P,0))</f>
        <v> </v>
      </c>
      <c r="AM13" t="str">
        <f>INDEX(新汉化!$Q:$Q,MATCH(N13,新汉化!$P:$P,0))</f>
        <v> </v>
      </c>
      <c r="AN13" t="str">
        <f>INDEX(新汉化!$Q:$Q,MATCH(O13,新汉化!$P:$P,0))</f>
        <v> </v>
      </c>
      <c r="AO13" t="str">
        <f>INDEX(新汉化!$Q:$Q,MATCH(P13,新汉化!$P:$P,0))</f>
        <v> </v>
      </c>
      <c r="AP13" t="str">
        <f>INDEX(新汉化!$Q:$Q,MATCH(Q13,新汉化!$P:$P,0))</f>
        <v> </v>
      </c>
      <c r="AQ13" t="str">
        <f>INDEX(新汉化!$Q:$Q,MATCH(R13,新汉化!$P:$P,0))</f>
        <v> </v>
      </c>
      <c r="AR13" t="str">
        <f>INDEX(新汉化!$Q:$Q,MATCH(S13,新汉化!$P:$P,0))</f>
        <v> </v>
      </c>
      <c r="AS13" t="str">
        <f>INDEX(新汉化!$Q:$Q,MATCH(T13,新汉化!$P:$P,0))</f>
        <v> </v>
      </c>
      <c r="AT13" t="str">
        <f>INDEX(新汉化!$Q:$Q,MATCH(U13,新汉化!$P:$P,0))</f>
        <v> </v>
      </c>
      <c r="AU13" t="str">
        <f>INDEX(新汉化!$Q:$Q,MATCH(V13,新汉化!$P:$P,0))</f>
        <v> </v>
      </c>
      <c r="AV13" t="str">
        <f>INDEX(新汉化!$Q:$Q,MATCH(W13,新汉化!$P:$P,0))</f>
        <v> </v>
      </c>
      <c r="AW13" t="str">
        <f>INDEX(新汉化!$Q:$Q,MATCH(X13,新汉化!$P:$P,0))</f>
        <v> </v>
      </c>
      <c r="AX13" s="5"/>
      <c r="AY13" t="s">
        <v>23253</v>
      </c>
      <c r="BA13" s="1" t="str">
        <f t="shared" si="5"/>
        <v> </v>
      </c>
      <c r="BB13" s="1" t="str">
        <f t="shared" si="6"/>
        <v> </v>
      </c>
      <c r="BC13" s="1" t="str">
        <f t="shared" si="7"/>
        <v> </v>
      </c>
      <c r="BD13" s="1" t="str">
        <f t="shared" si="8"/>
        <v> </v>
      </c>
      <c r="BE13" s="1" t="str">
        <f t="shared" si="9"/>
        <v> </v>
      </c>
      <c r="BF13" s="1" t="str">
        <f t="shared" si="10"/>
        <v> </v>
      </c>
      <c r="BG13" s="1" t="str">
        <f t="shared" si="11"/>
        <v> </v>
      </c>
      <c r="BH13" s="1" t="str">
        <f t="shared" si="12"/>
        <v> </v>
      </c>
      <c r="BI13" s="1" t="str">
        <f t="shared" si="13"/>
        <v> </v>
      </c>
      <c r="BJ13" s="1" t="str">
        <f t="shared" si="14"/>
        <v> </v>
      </c>
      <c r="BK13" s="1" t="str">
        <f t="shared" si="15"/>
        <v> </v>
      </c>
      <c r="BL13" s="1" t="str">
        <f t="shared" si="16"/>
        <v> </v>
      </c>
      <c r="BM13" s="1" t="str">
        <f t="shared" si="17"/>
        <v> </v>
      </c>
      <c r="BN13" s="1" t="str">
        <f t="shared" si="18"/>
        <v> </v>
      </c>
      <c r="BO13" s="1" t="str">
        <f t="shared" si="19"/>
        <v> </v>
      </c>
      <c r="BP13" s="1" t="str">
        <f t="shared" si="20"/>
        <v> </v>
      </c>
      <c r="BQ13" s="6" t="str">
        <f t="shared" si="21"/>
        <v> </v>
      </c>
      <c r="BR13" s="6" t="str">
        <f t="shared" si="22"/>
        <v> </v>
      </c>
      <c r="BS13" s="6" t="str">
        <f t="shared" si="23"/>
        <v> </v>
      </c>
      <c r="BT13" s="6" t="str">
        <f t="shared" si="24"/>
        <v> </v>
      </c>
      <c r="BU13" s="6" t="str">
        <f t="shared" si="25"/>
        <v> </v>
      </c>
      <c r="BV13" s="6" t="str">
        <f t="shared" si="26"/>
        <v> </v>
      </c>
      <c r="BW13" s="6" t="str">
        <f t="shared" si="27"/>
        <v> </v>
      </c>
      <c r="BX13" s="6" t="str">
        <f t="shared" si="28"/>
        <v> </v>
      </c>
      <c r="BZ13" t="str">
        <f>INDEX(新汉化!$P:$P,MATCH(BA13,新汉化!$Q:$Q,0))</f>
        <v>0000</v>
      </c>
      <c r="CA13" t="str">
        <f>INDEX(新汉化!$P:$P,MATCH(BB13,新汉化!$Q:$Q,0))</f>
        <v>0000</v>
      </c>
      <c r="CB13" t="str">
        <f>INDEX(新汉化!$P:$P,MATCH(BC13,新汉化!$Q:$Q,0))</f>
        <v>0000</v>
      </c>
      <c r="CC13" t="str">
        <f>INDEX(新汉化!$P:$P,MATCH(BD13,新汉化!$Q:$Q,0))</f>
        <v>0000</v>
      </c>
      <c r="CD13" t="str">
        <f>INDEX(新汉化!$P:$P,MATCH(BE13,新汉化!$Q:$Q,0))</f>
        <v>0000</v>
      </c>
      <c r="CE13" t="str">
        <f>INDEX(新汉化!$P:$P,MATCH(BF13,新汉化!$Q:$Q,0))</f>
        <v>0000</v>
      </c>
      <c r="CF13" t="str">
        <f>INDEX(新汉化!$P:$P,MATCH(BG13,新汉化!$Q:$Q,0))</f>
        <v>0000</v>
      </c>
      <c r="CG13" t="str">
        <f>INDEX(新汉化!$P:$P,MATCH(BH13,新汉化!$Q:$Q,0))</f>
        <v>0000</v>
      </c>
      <c r="CH13" t="str">
        <f>INDEX(新汉化!$P:$P,MATCH(BI13,新汉化!$Q:$Q,0))</f>
        <v>0000</v>
      </c>
      <c r="CI13" t="str">
        <f>INDEX(新汉化!$P:$P,MATCH(BJ13,新汉化!$Q:$Q,0))</f>
        <v>0000</v>
      </c>
      <c r="CJ13" t="str">
        <f>INDEX(新汉化!$P:$P,MATCH(BK13,新汉化!$Q:$Q,0))</f>
        <v>0000</v>
      </c>
      <c r="CK13" t="str">
        <f>INDEX(新汉化!$P:$P,MATCH(BL13,新汉化!$Q:$Q,0))</f>
        <v>0000</v>
      </c>
      <c r="CL13" t="str">
        <f>INDEX(新汉化!$P:$P,MATCH(BM13,新汉化!$Q:$Q,0))</f>
        <v>0000</v>
      </c>
      <c r="CM13" t="str">
        <f>INDEX(新汉化!$P:$P,MATCH(BN13,新汉化!$Q:$Q,0))</f>
        <v>0000</v>
      </c>
      <c r="CN13" t="str">
        <f>INDEX(新汉化!$P:$P,MATCH(BO13,新汉化!$Q:$Q,0))</f>
        <v>0000</v>
      </c>
      <c r="CO13" t="str">
        <f>INDEX(新汉化!$P:$P,MATCH(BP13,新汉化!$Q:$Q,0))</f>
        <v>0000</v>
      </c>
      <c r="CP13" t="str">
        <f>INDEX(新汉化!$P:$P,MATCH(BQ13,新汉化!$Q:$Q,0))</f>
        <v>0000</v>
      </c>
      <c r="CQ13" t="str">
        <f>INDEX(新汉化!$P:$P,MATCH(BR13,新汉化!$Q:$Q,0))</f>
        <v>0000</v>
      </c>
      <c r="CR13" t="str">
        <f>INDEX(新汉化!$P:$P,MATCH(BS13,新汉化!$Q:$Q,0))</f>
        <v>0000</v>
      </c>
      <c r="CS13" t="str">
        <f>INDEX(新汉化!$P:$P,MATCH(BT13,新汉化!$Q:$Q,0))</f>
        <v>0000</v>
      </c>
      <c r="CT13" t="str">
        <f>INDEX(新汉化!$P:$P,MATCH(BU13,新汉化!$Q:$Q,0))</f>
        <v>0000</v>
      </c>
      <c r="CU13" t="str">
        <f>INDEX(新汉化!$P:$P,MATCH(BV13,新汉化!$Q:$Q,0))</f>
        <v>0000</v>
      </c>
      <c r="CV13" t="str">
        <f>INDEX(新汉化!$P:$P,MATCH(BW13,新汉化!$Q:$Q,0))</f>
        <v>0000</v>
      </c>
      <c r="CW13" t="str">
        <f>INDEX(新汉化!$P:$P,MATCH(BX13,新汉化!$Q:$Q,0))</f>
        <v>0000</v>
      </c>
    </row>
    <row r="14" spans="1:101">
      <c r="A14" t="str">
        <f t="shared" si="29"/>
        <v>A02A</v>
      </c>
      <c r="B14" t="str">
        <f t="shared" si="30"/>
        <v>602A</v>
      </c>
      <c r="C14" t="str">
        <f t="shared" si="31"/>
        <v>4030</v>
      </c>
      <c r="D14" t="str">
        <f t="shared" si="32"/>
        <v>601A</v>
      </c>
      <c r="E14" t="str">
        <f t="shared" si="33"/>
        <v>2028</v>
      </c>
      <c r="F14" t="str">
        <f t="shared" si="34"/>
        <v>C022</v>
      </c>
      <c r="G14" t="str">
        <f t="shared" si="35"/>
        <v>A010</v>
      </c>
      <c r="H14" t="str">
        <f t="shared" si="36"/>
        <v>0000</v>
      </c>
      <c r="I14" t="str">
        <f t="shared" si="37"/>
        <v>8001</v>
      </c>
      <c r="J14" t="str">
        <f t="shared" si="38"/>
        <v>C00A</v>
      </c>
      <c r="K14" t="str">
        <f t="shared" si="39"/>
        <v>4002</v>
      </c>
      <c r="L14" t="str">
        <f t="shared" si="40"/>
        <v>600B</v>
      </c>
      <c r="M14" t="str">
        <f t="shared" si="41"/>
        <v>C009</v>
      </c>
      <c r="N14" t="str">
        <f t="shared" si="42"/>
        <v>8001</v>
      </c>
      <c r="O14" t="str">
        <f t="shared" si="43"/>
        <v>8010</v>
      </c>
      <c r="P14" t="str">
        <f t="shared" si="44"/>
        <v>E008</v>
      </c>
      <c r="Q14" t="str">
        <f t="shared" si="45"/>
        <v>4000</v>
      </c>
      <c r="R14" t="str">
        <f t="shared" si="46"/>
        <v>0000</v>
      </c>
      <c r="S14" t="str">
        <f t="shared" si="47"/>
        <v>0028</v>
      </c>
      <c r="T14" t="str">
        <f t="shared" si="48"/>
        <v>2013</v>
      </c>
      <c r="U14" t="str">
        <f t="shared" si="49"/>
        <v>601A</v>
      </c>
      <c r="V14" t="str">
        <f t="shared" si="50"/>
        <v>C01B</v>
      </c>
      <c r="W14" t="str">
        <f t="shared" si="51"/>
        <v>000B</v>
      </c>
      <c r="X14" t="str">
        <f t="shared" si="52"/>
        <v>0000</v>
      </c>
      <c r="Z14" t="str">
        <f>INDEX(新汉化!$Q:$Q,MATCH(A14,新汉化!$P:$P,0))</f>
        <v>G</v>
      </c>
      <c r="AA14" t="str">
        <f>INDEX(新汉化!$Q:$Q,MATCH(B14,新汉化!$P:$P,0))</f>
        <v>E</v>
      </c>
      <c r="AB14" t="str">
        <f>INDEX(新汉化!$Q:$Q,MATCH(C14,新汉化!$P:$P,0))</f>
        <v>T</v>
      </c>
      <c r="AC14" t="str">
        <f>INDEX(新汉化!$Q:$Q,MATCH(D14,新汉化!$P:$P,0))</f>
        <v>モ</v>
      </c>
      <c r="AD14" t="str">
        <f>INDEX(新汉化!$Q:$Q,MATCH(E14,新汉化!$P:$P,0))</f>
        <v>-</v>
      </c>
      <c r="AE14" t="str">
        <f>INDEX(新汉化!$Q:$Q,MATCH(F14,新汉化!$P:$P,0))</f>
        <v>ド</v>
      </c>
      <c r="AF14" t="str">
        <f>INDEX(新汉化!$Q:$Q,MATCH(G14,新汉化!$P:$P,0))</f>
        <v>で</v>
      </c>
      <c r="AG14" t="str">
        <f>INDEX(新汉化!$Q:$Q,MATCH(H14,新汉化!$P:$P,0))</f>
        <v> </v>
      </c>
      <c r="AH14" t="str">
        <f>INDEX(新汉化!$Q:$Q,MATCH(I14,新汉化!$P:$P,0))</f>
        <v>し</v>
      </c>
      <c r="AI14" t="str">
        <f>INDEX(新汉化!$Q:$Q,MATCH(J14,新汉化!$P:$P,0))</f>
        <v>ゅ</v>
      </c>
      <c r="AJ14" t="str">
        <f>INDEX(新汉化!$Q:$Q,MATCH(K14,新汉化!$P:$P,0))</f>
        <v>つ</v>
      </c>
      <c r="AK14" t="str">
        <f>INDEX(新汉化!$Q:$Q,MATCH(L14,新汉化!$P:$P,0))</f>
        <v>げ</v>
      </c>
      <c r="AL14" t="str">
        <f>INDEX(新汉化!$Q:$Q,MATCH(M14,新汉化!$P:$P,0))</f>
        <v>ん</v>
      </c>
      <c r="AM14" t="str">
        <f>INDEX(新汉化!$Q:$Q,MATCH(N14,新汉化!$P:$P,0))</f>
        <v>し</v>
      </c>
      <c r="AN14" t="str">
        <f>INDEX(新汉化!$Q:$Q,MATCH(O14,新汉化!$P:$P,0))</f>
        <v>づ</v>
      </c>
      <c r="AO14" t="str">
        <f>INDEX(新汉化!$Q:$Q,MATCH(P14,新汉化!$P:$P,0))</f>
        <v>ら</v>
      </c>
      <c r="AP14" t="str">
        <f>INDEX(新汉化!$Q:$Q,MATCH(Q14,新汉化!$P:$P,0))</f>
        <v>い</v>
      </c>
      <c r="AQ14" t="str">
        <f>INDEX(新汉化!$Q:$Q,MATCH(R14,新汉化!$P:$P,0))</f>
        <v> </v>
      </c>
      <c r="AR14" t="str">
        <f>INDEX(新汉化!$Q:$Q,MATCH(S14,新汉化!$P:$P,0))</f>
        <v>ポ</v>
      </c>
      <c r="AS14" t="str">
        <f>INDEX(新汉化!$Q:$Q,MATCH(T14,新汉化!$P:$P,0))</f>
        <v>ケ</v>
      </c>
      <c r="AT14" t="str">
        <f>INDEX(新汉化!$Q:$Q,MATCH(U14,新汉化!$P:$P,0))</f>
        <v>モ</v>
      </c>
      <c r="AU14" t="str">
        <f>INDEX(新汉化!$Q:$Q,MATCH(V14,新汉化!$P:$P,0))</f>
        <v>ン</v>
      </c>
      <c r="AV14" t="str">
        <f>INDEX(新汉化!$Q:$Q,MATCH(W14,新汉化!$P:$P,0))</f>
        <v>が</v>
      </c>
      <c r="AW14" t="str">
        <f>INDEX(新汉化!$Q:$Q,MATCH(X14,新汉化!$P:$P,0))</f>
        <v> </v>
      </c>
      <c r="AX14" s="5"/>
      <c r="AY14" t="s">
        <v>23257</v>
      </c>
      <c r="BA14" s="1" t="str">
        <f t="shared" si="5"/>
        <v>在</v>
      </c>
      <c r="BB14" s="1" t="str">
        <f t="shared" si="6"/>
        <v>捕</v>
      </c>
      <c r="BC14" s="1" t="str">
        <f t="shared" si="7"/>
        <v>获</v>
      </c>
      <c r="BD14" s="1" t="str">
        <f t="shared" si="8"/>
        <v>模</v>
      </c>
      <c r="BE14" s="1" t="str">
        <f t="shared" si="9"/>
        <v>式</v>
      </c>
      <c r="BF14" s="1" t="str">
        <f t="shared" si="10"/>
        <v>将</v>
      </c>
      <c r="BG14" s="1" t="str">
        <f t="shared" si="11"/>
        <v>更</v>
      </c>
      <c r="BH14" s="1" t="str">
        <f t="shared" si="12"/>
        <v>容</v>
      </c>
      <c r="BI14" s="1" t="str">
        <f t="shared" si="13"/>
        <v>易</v>
      </c>
      <c r="BJ14" s="1" t="str">
        <f t="shared" si="14"/>
        <v>遇</v>
      </c>
      <c r="BK14" s="1" t="str">
        <f t="shared" si="15"/>
        <v>见</v>
      </c>
      <c r="BL14" s="1" t="str">
        <f t="shared" si="16"/>
        <v> </v>
      </c>
      <c r="BM14" s="1" t="str">
        <f t="shared" si="17"/>
        <v> </v>
      </c>
      <c r="BN14" s="1" t="str">
        <f t="shared" si="18"/>
        <v> </v>
      </c>
      <c r="BO14" s="1" t="str">
        <f t="shared" si="19"/>
        <v> </v>
      </c>
      <c r="BP14" s="1" t="str">
        <f t="shared" si="20"/>
        <v> </v>
      </c>
      <c r="BQ14" s="6" t="str">
        <f t="shared" si="21"/>
        <v> </v>
      </c>
      <c r="BR14" s="6" t="str">
        <f t="shared" si="22"/>
        <v> </v>
      </c>
      <c r="BS14" s="6" t="str">
        <f t="shared" si="23"/>
        <v> </v>
      </c>
      <c r="BT14" s="6" t="str">
        <f t="shared" si="24"/>
        <v> </v>
      </c>
      <c r="BU14" s="6" t="str">
        <f t="shared" si="25"/>
        <v> </v>
      </c>
      <c r="BV14" s="6" t="str">
        <f t="shared" si="26"/>
        <v> </v>
      </c>
      <c r="BW14" s="6" t="str">
        <f t="shared" si="27"/>
        <v> </v>
      </c>
      <c r="BX14" s="6" t="str">
        <f t="shared" si="28"/>
        <v> </v>
      </c>
      <c r="BZ14" t="str">
        <f>INDEX(新汉化!$P:$P,MATCH(BA14,新汉化!$Q:$Q,0))</f>
        <v>DAD4</v>
      </c>
      <c r="CA14" t="str">
        <f>INDEX(新汉化!$P:$P,MATCH(BB14,新汉化!$Q:$Q,0))</f>
        <v>B6B2</v>
      </c>
      <c r="CB14" t="str">
        <f>INDEX(新汉化!$P:$P,MATCH(BC14,新汉化!$Q:$Q,0))</f>
        <v>F1BB</v>
      </c>
      <c r="CC14" t="str">
        <f>INDEX(新汉化!$P:$P,MATCH(BD14,新汉化!$Q:$Q,0))</f>
        <v>A3C4</v>
      </c>
      <c r="CD14" t="str">
        <f>INDEX(新汉化!$P:$P,MATCH(BE14,新汉化!$Q:$Q,0))</f>
        <v>BDCA</v>
      </c>
      <c r="CE14" t="str">
        <f>INDEX(新汉化!$P:$P,MATCH(BF14,新汉化!$Q:$Q,0))</f>
        <v>ABBD</v>
      </c>
      <c r="CF14" t="str">
        <f>INDEX(新汉化!$P:$P,MATCH(BG14,新汉化!$Q:$Q,0))</f>
        <v>FCB8</v>
      </c>
      <c r="CG14" t="str">
        <f>INDEX(新汉化!$P:$P,MATCH(BH14,新汉化!$Q:$Q,0))</f>
        <v>DDC8</v>
      </c>
      <c r="CH14" t="str">
        <f>INDEX(新汉化!$P:$P,MATCH(BI14,新汉化!$Q:$Q,0))</f>
        <v>D7D2</v>
      </c>
      <c r="CI14" t="str">
        <f>INDEX(新汉化!$P:$P,MATCH(BJ14,新汉化!$Q:$Q,0))</f>
        <v>F6D3</v>
      </c>
      <c r="CJ14" t="str">
        <f>INDEX(新汉化!$P:$P,MATCH(BK14,新汉化!$Q:$Q,0))</f>
        <v>FBBC</v>
      </c>
      <c r="CK14" t="str">
        <f>INDEX(新汉化!$P:$P,MATCH(BL14,新汉化!$Q:$Q,0))</f>
        <v>0000</v>
      </c>
      <c r="CL14" t="str">
        <f>INDEX(新汉化!$P:$P,MATCH(BM14,新汉化!$Q:$Q,0))</f>
        <v>0000</v>
      </c>
      <c r="CM14" t="str">
        <f>INDEX(新汉化!$P:$P,MATCH(BN14,新汉化!$Q:$Q,0))</f>
        <v>0000</v>
      </c>
      <c r="CN14" t="str">
        <f>INDEX(新汉化!$P:$P,MATCH(BO14,新汉化!$Q:$Q,0))</f>
        <v>0000</v>
      </c>
      <c r="CO14" t="str">
        <f>INDEX(新汉化!$P:$P,MATCH(BP14,新汉化!$Q:$Q,0))</f>
        <v>0000</v>
      </c>
      <c r="CP14" t="str">
        <f>INDEX(新汉化!$P:$P,MATCH(BQ14,新汉化!$Q:$Q,0))</f>
        <v>0000</v>
      </c>
      <c r="CQ14" t="str">
        <f>INDEX(新汉化!$P:$P,MATCH(BR14,新汉化!$Q:$Q,0))</f>
        <v>0000</v>
      </c>
      <c r="CR14" t="str">
        <f>INDEX(新汉化!$P:$P,MATCH(BS14,新汉化!$Q:$Q,0))</f>
        <v>0000</v>
      </c>
      <c r="CS14" t="str">
        <f>INDEX(新汉化!$P:$P,MATCH(BT14,新汉化!$Q:$Q,0))</f>
        <v>0000</v>
      </c>
      <c r="CT14" t="str">
        <f>INDEX(新汉化!$P:$P,MATCH(BU14,新汉化!$Q:$Q,0))</f>
        <v>0000</v>
      </c>
      <c r="CU14" t="str">
        <f>INDEX(新汉化!$P:$P,MATCH(BV14,新汉化!$Q:$Q,0))</f>
        <v>0000</v>
      </c>
      <c r="CV14" t="str">
        <f>INDEX(新汉化!$P:$P,MATCH(BW14,新汉化!$Q:$Q,0))</f>
        <v>0000</v>
      </c>
      <c r="CW14" t="str">
        <f>INDEX(新汉化!$P:$P,MATCH(BX14,新汉化!$Q:$Q,0))</f>
        <v>0000</v>
      </c>
    </row>
    <row r="15" spans="1:101">
      <c r="A15" t="str">
        <f t="shared" ref="A15:A24" si="53">MID($A$1,(ROW()-2)*96+(COLUMN()-1)*4+1,4)</f>
        <v>A010</v>
      </c>
      <c r="B15" t="str">
        <f t="shared" ref="B15:B24" si="54">MID($A$1,(ROW()-2)*96+(COLUMN()-1)*4+1,4)</f>
        <v>8008</v>
      </c>
      <c r="C15" t="str">
        <f t="shared" ref="C15:C24" si="55">MID($A$1,(ROW()-2)*96+(COLUMN()-1)*4+1,4)</f>
        <v>A001</v>
      </c>
      <c r="D15" t="str">
        <f t="shared" ref="D15:D24" si="56">MID($A$1,(ROW()-2)*96+(COLUMN()-1)*4+1,4)</f>
        <v>0001</v>
      </c>
      <c r="E15" t="str">
        <f t="shared" ref="E15:E24" si="57">MID($A$1,(ROW()-2)*96+(COLUMN()-1)*4+1,4)</f>
        <v>0000</v>
      </c>
      <c r="F15" t="str">
        <f t="shared" ref="F15:F24" si="58">MID($A$1,(ROW()-2)*96+(COLUMN()-1)*4+1,4)</f>
        <v>A002</v>
      </c>
      <c r="G15" t="str">
        <f t="shared" ref="G15:G24" si="59">MID($A$1,(ROW()-2)*96+(COLUMN()-1)*4+1,4)</f>
        <v>0009</v>
      </c>
      <c r="H15" t="str">
        <f t="shared" ref="H15:H24" si="60">MID($A$1,(ROW()-2)*96+(COLUMN()-1)*4+1,4)</f>
        <v>E003</v>
      </c>
      <c r="I15" t="str">
        <f t="shared" ref="I15:I24" si="61">MID($A$1,(ROW()-2)*96+(COLUMN()-1)*4+1,4)</f>
        <v>8001</v>
      </c>
      <c r="J15" t="str">
        <f t="shared" ref="J15:J24" si="62">MID($A$1,(ROW()-2)*96+(COLUMN()-1)*4+1,4)</f>
        <v>0002</v>
      </c>
      <c r="K15" t="str">
        <f t="shared" ref="K15:K24" si="63">MID($A$1,(ROW()-2)*96+(COLUMN()-1)*4+1,4)</f>
        <v>4039</v>
      </c>
      <c r="L15" t="str">
        <f t="shared" ref="L15:L24" si="64">MID($A$1,(ROW()-2)*96+(COLUMN()-1)*4+1,4)</f>
        <v>803A</v>
      </c>
      <c r="M15" t="str">
        <f t="shared" ref="M15:M24" si="65">MID($A$1,(ROW()-2)*96+(COLUMN()-1)*4+1,4)</f>
        <v>0000</v>
      </c>
      <c r="N15" t="str">
        <f t="shared" ref="N15:N24" si="66">MID($A$1,(ROW()-2)*96+(COLUMN()-1)*4+1,4)</f>
        <v>0000</v>
      </c>
      <c r="O15" t="str">
        <f t="shared" ref="O15:O24" si="67">MID($A$1,(ROW()-2)*96+(COLUMN()-1)*4+1,4)</f>
        <v>0000</v>
      </c>
      <c r="P15" t="str">
        <f t="shared" ref="P15:P24" si="68">MID($A$1,(ROW()-2)*96+(COLUMN()-1)*4+1,4)</f>
        <v>0000</v>
      </c>
      <c r="Q15" t="str">
        <f t="shared" ref="Q15:Q24" si="69">MID($A$1,(ROW()-2)*96+(COLUMN()-1)*4+1,4)</f>
        <v>0000</v>
      </c>
      <c r="R15" t="str">
        <f t="shared" ref="R15:R24" si="70">MID($A$1,(ROW()-2)*96+(COLUMN()-1)*4+1,4)</f>
        <v>0000</v>
      </c>
      <c r="S15" t="str">
        <f t="shared" ref="S15:S24" si="71">MID($A$1,(ROW()-2)*96+(COLUMN()-1)*4+1,4)</f>
        <v>0000</v>
      </c>
      <c r="T15" t="str">
        <f t="shared" ref="T15:T24" si="72">MID($A$1,(ROW()-2)*96+(COLUMN()-1)*4+1,4)</f>
        <v>0000</v>
      </c>
      <c r="U15" t="str">
        <f t="shared" ref="U15:U24" si="73">MID($A$1,(ROW()-2)*96+(COLUMN()-1)*4+1,4)</f>
        <v>0000</v>
      </c>
      <c r="V15" t="str">
        <f t="shared" ref="V15:V24" si="74">MID($A$1,(ROW()-2)*96+(COLUMN()-1)*4+1,4)</f>
        <v>0000</v>
      </c>
      <c r="W15" t="str">
        <f t="shared" ref="W15:W24" si="75">MID($A$1,(ROW()-2)*96+(COLUMN()-1)*4+1,4)</f>
        <v>0000</v>
      </c>
      <c r="X15" t="str">
        <f t="shared" ref="X15:X24" si="76">MID($A$1,(ROW()-2)*96+(COLUMN()-1)*4+1,4)</f>
        <v>0000</v>
      </c>
      <c r="Z15" t="str">
        <f>INDEX(新汉化!$Q:$Q,MATCH(A15,新汉化!$P:$P,0))</f>
        <v>で</v>
      </c>
      <c r="AA15" t="str">
        <f>INDEX(新汉化!$Q:$Q,MATCH(B15,新汉化!$P:$P,0))</f>
        <v>や</v>
      </c>
      <c r="AB15" t="str">
        <f>INDEX(新汉化!$Q:$Q,MATCH(C15,新汉化!$P:$P,0))</f>
        <v>す</v>
      </c>
      <c r="AC15" t="str">
        <f>INDEX(新汉化!$Q:$Q,MATCH(D15,新汉化!$P:$P,0))</f>
        <v>く</v>
      </c>
      <c r="AD15" t="str">
        <f>INDEX(新汉化!$Q:$Q,MATCH(E15,新汉化!$P:$P,0))</f>
        <v> </v>
      </c>
      <c r="AE15" t="str">
        <f>INDEX(新汉化!$Q:$Q,MATCH(F15,新汉化!$P:$P,0))</f>
        <v>な</v>
      </c>
      <c r="AF15" t="str">
        <f>INDEX(新汉化!$Q:$Q,MATCH(G15,新汉化!$P:$P,0))</f>
        <v>り</v>
      </c>
      <c r="AG15" t="str">
        <f>INDEX(新汉化!$Q:$Q,MATCH(H15,新汉化!$P:$P,0))</f>
        <v>ま</v>
      </c>
      <c r="AH15" t="str">
        <f>INDEX(新汉化!$Q:$Q,MATCH(I15,新汉化!$P:$P,0))</f>
        <v>し</v>
      </c>
      <c r="AI15" t="str">
        <f>INDEX(新汉化!$Q:$Q,MATCH(J15,新汉化!$P:$P,0))</f>
        <v>た</v>
      </c>
      <c r="AJ15" t="str">
        <f>INDEX(新汉化!$Q:$Q,MATCH(K15,新汉化!$P:$P,0))</f>
        <v>！</v>
      </c>
      <c r="AK15" t="str">
        <f>INDEX(新汉化!$Q:$Q,MATCH(L15,新汉化!$P:$P,0))</f>
        <v>↓</v>
      </c>
      <c r="AL15" t="str">
        <f>INDEX(新汉化!$Q:$Q,MATCH(M15,新汉化!$P:$P,0))</f>
        <v> </v>
      </c>
      <c r="AM15" t="str">
        <f>INDEX(新汉化!$Q:$Q,MATCH(N15,新汉化!$P:$P,0))</f>
        <v> </v>
      </c>
      <c r="AN15" t="str">
        <f>INDEX(新汉化!$Q:$Q,MATCH(O15,新汉化!$P:$P,0))</f>
        <v> </v>
      </c>
      <c r="AO15" t="str">
        <f>INDEX(新汉化!$Q:$Q,MATCH(P15,新汉化!$P:$P,0))</f>
        <v> </v>
      </c>
      <c r="AP15" t="str">
        <f>INDEX(新汉化!$Q:$Q,MATCH(Q15,新汉化!$P:$P,0))</f>
        <v> </v>
      </c>
      <c r="AQ15" t="str">
        <f>INDEX(新汉化!$Q:$Q,MATCH(R15,新汉化!$P:$P,0))</f>
        <v> </v>
      </c>
      <c r="AR15" t="str">
        <f>INDEX(新汉化!$Q:$Q,MATCH(S15,新汉化!$P:$P,0))</f>
        <v> </v>
      </c>
      <c r="AS15" t="str">
        <f>INDEX(新汉化!$Q:$Q,MATCH(T15,新汉化!$P:$P,0))</f>
        <v> </v>
      </c>
      <c r="AT15" t="str">
        <f>INDEX(新汉化!$Q:$Q,MATCH(U15,新汉化!$P:$P,0))</f>
        <v> </v>
      </c>
      <c r="AU15" t="str">
        <f>INDEX(新汉化!$Q:$Q,MATCH(V15,新汉化!$P:$P,0))</f>
        <v> </v>
      </c>
      <c r="AV15" t="str">
        <f>INDEX(新汉化!$Q:$Q,MATCH(W15,新汉化!$P:$P,0))</f>
        <v> </v>
      </c>
      <c r="AW15" t="str">
        <f>INDEX(新汉化!$Q:$Q,MATCH(X15,新汉化!$P:$P,0))</f>
        <v> </v>
      </c>
      <c r="AX15" s="5"/>
      <c r="AY15" t="s">
        <v>23258</v>
      </c>
      <c r="BA15" s="1" t="str">
        <f t="shared" si="5"/>
        <v>稀</v>
      </c>
      <c r="BB15" s="1" t="str">
        <f t="shared" si="6"/>
        <v>有</v>
      </c>
      <c r="BC15" s="1" t="str">
        <f t="shared" si="7"/>
        <v>的</v>
      </c>
      <c r="BD15" s="1" t="str">
        <f t="shared" si="8"/>
        <v>宝</v>
      </c>
      <c r="BE15" s="1" t="str">
        <f t="shared" si="9"/>
        <v>可</v>
      </c>
      <c r="BF15" s="1" t="str">
        <f t="shared" si="10"/>
        <v>梦</v>
      </c>
      <c r="BG15" s="1" t="str">
        <f t="shared" si="11"/>
        <v>。</v>
      </c>
      <c r="BH15" s="1" t="str">
        <f t="shared" si="12"/>
        <v>↓</v>
      </c>
      <c r="BI15" s="1" t="str">
        <f t="shared" si="13"/>
        <v> </v>
      </c>
      <c r="BJ15" s="1" t="str">
        <f t="shared" si="14"/>
        <v> </v>
      </c>
      <c r="BK15" s="1" t="str">
        <f t="shared" si="15"/>
        <v> </v>
      </c>
      <c r="BL15" s="1" t="str">
        <f t="shared" si="16"/>
        <v> </v>
      </c>
      <c r="BM15" s="1" t="str">
        <f t="shared" si="17"/>
        <v> </v>
      </c>
      <c r="BN15" s="1" t="str">
        <f t="shared" si="18"/>
        <v> </v>
      </c>
      <c r="BO15" s="1" t="str">
        <f t="shared" si="19"/>
        <v> </v>
      </c>
      <c r="BP15" s="1" t="str">
        <f t="shared" si="20"/>
        <v> </v>
      </c>
      <c r="BQ15" s="6" t="str">
        <f t="shared" si="21"/>
        <v> </v>
      </c>
      <c r="BR15" s="6" t="str">
        <f t="shared" si="22"/>
        <v> </v>
      </c>
      <c r="BS15" s="6" t="str">
        <f t="shared" si="23"/>
        <v> </v>
      </c>
      <c r="BT15" s="6" t="str">
        <f t="shared" si="24"/>
        <v> </v>
      </c>
      <c r="BU15" s="6" t="str">
        <f t="shared" si="25"/>
        <v> </v>
      </c>
      <c r="BV15" s="6" t="str">
        <f t="shared" si="26"/>
        <v> </v>
      </c>
      <c r="BW15" s="6" t="str">
        <f t="shared" si="27"/>
        <v> </v>
      </c>
      <c r="BX15" s="6" t="str">
        <f t="shared" si="28"/>
        <v> </v>
      </c>
      <c r="BY15" s="2" t="s">
        <v>139</v>
      </c>
      <c r="BZ15" t="str">
        <f>INDEX(新汉化!$P:$P,MATCH(BA15,新汉化!$Q:$Q,0))</f>
        <v>A1CF</v>
      </c>
      <c r="CA15" t="str">
        <f>INDEX(新汉化!$P:$P,MATCH(BB15,新汉化!$Q:$Q,0))</f>
        <v>D0D3</v>
      </c>
      <c r="CB15" t="str">
        <f>INDEX(新汉化!$P:$P,MATCH(BC15,新汉化!$Q:$Q,0))</f>
        <v>C4B5</v>
      </c>
      <c r="CC15" t="str">
        <f>INDEX(新汉化!$P:$P,MATCH(BD15,新汉化!$Q:$Q,0))</f>
        <v>A6B1</v>
      </c>
      <c r="CD15" t="str">
        <f>INDEX(新汉化!$P:$P,MATCH(BE15,新汉化!$Q:$Q,0))</f>
        <v>C9BF</v>
      </c>
      <c r="CE15" t="str">
        <f>INDEX(新汉化!$P:$P,MATCH(BF15,新汉化!$Q:$Q,0))</f>
        <v>CEC3</v>
      </c>
      <c r="CF15" t="str">
        <f>INDEX(新汉化!$P:$P,MATCH(BG15,新汉化!$Q:$Q,0))</f>
        <v>8038</v>
      </c>
      <c r="CG15" t="str">
        <f>INDEX(新汉化!$P:$P,MATCH(BH15,新汉化!$Q:$Q,0))</f>
        <v>803A</v>
      </c>
      <c r="CH15" t="str">
        <f>INDEX(新汉化!$P:$P,MATCH(BI15,新汉化!$Q:$Q,0))</f>
        <v>0000</v>
      </c>
      <c r="CI15" t="str">
        <f>INDEX(新汉化!$P:$P,MATCH(BJ15,新汉化!$Q:$Q,0))</f>
        <v>0000</v>
      </c>
      <c r="CJ15" t="str">
        <f>INDEX(新汉化!$P:$P,MATCH(BK15,新汉化!$Q:$Q,0))</f>
        <v>0000</v>
      </c>
      <c r="CK15" t="str">
        <f>INDEX(新汉化!$P:$P,MATCH(BL15,新汉化!$Q:$Q,0))</f>
        <v>0000</v>
      </c>
      <c r="CL15" t="str">
        <f>INDEX(新汉化!$P:$P,MATCH(BM15,新汉化!$Q:$Q,0))</f>
        <v>0000</v>
      </c>
      <c r="CM15" t="str">
        <f>INDEX(新汉化!$P:$P,MATCH(BN15,新汉化!$Q:$Q,0))</f>
        <v>0000</v>
      </c>
      <c r="CN15" t="str">
        <f>INDEX(新汉化!$P:$P,MATCH(BO15,新汉化!$Q:$Q,0))</f>
        <v>0000</v>
      </c>
      <c r="CO15" t="str">
        <f>INDEX(新汉化!$P:$P,MATCH(BP15,新汉化!$Q:$Q,0))</f>
        <v>0000</v>
      </c>
      <c r="CP15" t="str">
        <f>INDEX(新汉化!$P:$P,MATCH(BQ15,新汉化!$Q:$Q,0))</f>
        <v>0000</v>
      </c>
      <c r="CQ15" t="str">
        <f>INDEX(新汉化!$P:$P,MATCH(BR15,新汉化!$Q:$Q,0))</f>
        <v>0000</v>
      </c>
      <c r="CR15" t="str">
        <f>INDEX(新汉化!$P:$P,MATCH(BS15,新汉化!$Q:$Q,0))</f>
        <v>0000</v>
      </c>
      <c r="CS15" t="str">
        <f>INDEX(新汉化!$P:$P,MATCH(BT15,新汉化!$Q:$Q,0))</f>
        <v>0000</v>
      </c>
      <c r="CT15" t="str">
        <f>INDEX(新汉化!$P:$P,MATCH(BU15,新汉化!$Q:$Q,0))</f>
        <v>0000</v>
      </c>
      <c r="CU15" t="str">
        <f>INDEX(新汉化!$P:$P,MATCH(BV15,新汉化!$Q:$Q,0))</f>
        <v>0000</v>
      </c>
      <c r="CV15" t="str">
        <f>INDEX(新汉化!$P:$P,MATCH(BW15,新汉化!$Q:$Q,0))</f>
        <v>0000</v>
      </c>
      <c r="CW15" t="str">
        <f>INDEX(新汉化!$P:$P,MATCH(BX15,新汉化!$Q:$Q,0))</f>
        <v>0000</v>
      </c>
    </row>
    <row r="16" spans="1:101">
      <c r="A16" t="str">
        <f t="shared" si="53"/>
        <v>0000</v>
      </c>
      <c r="B16" t="str">
        <f t="shared" si="54"/>
        <v>0000</v>
      </c>
      <c r="C16" t="str">
        <f t="shared" si="55"/>
        <v>0000</v>
      </c>
      <c r="D16" t="str">
        <f t="shared" si="56"/>
        <v>0000</v>
      </c>
      <c r="E16" t="str">
        <f t="shared" si="57"/>
        <v>0000</v>
      </c>
      <c r="F16" t="str">
        <f t="shared" si="58"/>
        <v>0000</v>
      </c>
      <c r="G16" t="str">
        <f t="shared" si="59"/>
        <v>0000</v>
      </c>
      <c r="H16" t="str">
        <f t="shared" si="60"/>
        <v>0000</v>
      </c>
      <c r="I16" t="str">
        <f t="shared" si="61"/>
        <v>0000</v>
      </c>
      <c r="J16" t="str">
        <f t="shared" si="62"/>
        <v>0000</v>
      </c>
      <c r="K16" t="str">
        <f t="shared" si="63"/>
        <v>0000</v>
      </c>
      <c r="L16" t="str">
        <f t="shared" si="64"/>
        <v>0000</v>
      </c>
      <c r="M16" t="str">
        <f t="shared" si="65"/>
        <v>0000</v>
      </c>
      <c r="N16" t="str">
        <f t="shared" si="66"/>
        <v>0000</v>
      </c>
      <c r="O16" t="str">
        <f t="shared" si="67"/>
        <v>0000</v>
      </c>
      <c r="P16" t="str">
        <f t="shared" si="68"/>
        <v>0000</v>
      </c>
      <c r="Q16" t="str">
        <f t="shared" si="69"/>
        <v>0000</v>
      </c>
      <c r="R16" t="str">
        <f t="shared" si="70"/>
        <v>0000</v>
      </c>
      <c r="S16" t="str">
        <f t="shared" si="71"/>
        <v>0000</v>
      </c>
      <c r="T16" t="str">
        <f t="shared" si="72"/>
        <v>0000</v>
      </c>
      <c r="U16" t="str">
        <f t="shared" si="73"/>
        <v>0000</v>
      </c>
      <c r="V16" t="str">
        <f t="shared" si="74"/>
        <v>0000</v>
      </c>
      <c r="W16" t="str">
        <f t="shared" si="75"/>
        <v>0000</v>
      </c>
      <c r="X16" t="str">
        <f t="shared" si="76"/>
        <v>0000</v>
      </c>
      <c r="Z16" t="str">
        <f>INDEX(新汉化!$Q:$Q,MATCH(A16,新汉化!$P:$P,0))</f>
        <v> </v>
      </c>
      <c r="AA16" t="str">
        <f>INDEX(新汉化!$Q:$Q,MATCH(B16,新汉化!$P:$P,0))</f>
        <v> </v>
      </c>
      <c r="AB16" t="str">
        <f>INDEX(新汉化!$Q:$Q,MATCH(C16,新汉化!$P:$P,0))</f>
        <v> </v>
      </c>
      <c r="AC16" t="str">
        <f>INDEX(新汉化!$Q:$Q,MATCH(D16,新汉化!$P:$P,0))</f>
        <v> </v>
      </c>
      <c r="AD16" t="str">
        <f>INDEX(新汉化!$Q:$Q,MATCH(E16,新汉化!$P:$P,0))</f>
        <v> </v>
      </c>
      <c r="AE16" t="str">
        <f>INDEX(新汉化!$Q:$Q,MATCH(F16,新汉化!$P:$P,0))</f>
        <v> </v>
      </c>
      <c r="AF16" t="str">
        <f>INDEX(新汉化!$Q:$Q,MATCH(G16,新汉化!$P:$P,0))</f>
        <v> </v>
      </c>
      <c r="AG16" t="str">
        <f>INDEX(新汉化!$Q:$Q,MATCH(H16,新汉化!$P:$P,0))</f>
        <v> </v>
      </c>
      <c r="AH16" t="str">
        <f>INDEX(新汉化!$Q:$Q,MATCH(I16,新汉化!$P:$P,0))</f>
        <v> </v>
      </c>
      <c r="AI16" t="str">
        <f>INDEX(新汉化!$Q:$Q,MATCH(J16,新汉化!$P:$P,0))</f>
        <v> </v>
      </c>
      <c r="AJ16" t="str">
        <f>INDEX(新汉化!$Q:$Q,MATCH(K16,新汉化!$P:$P,0))</f>
        <v> </v>
      </c>
      <c r="AK16" t="str">
        <f>INDEX(新汉化!$Q:$Q,MATCH(L16,新汉化!$P:$P,0))</f>
        <v> </v>
      </c>
      <c r="AL16" t="str">
        <f>INDEX(新汉化!$Q:$Q,MATCH(M16,新汉化!$P:$P,0))</f>
        <v> </v>
      </c>
      <c r="AM16" t="str">
        <f>INDEX(新汉化!$Q:$Q,MATCH(N16,新汉化!$P:$P,0))</f>
        <v> </v>
      </c>
      <c r="AN16" t="str">
        <f>INDEX(新汉化!$Q:$Q,MATCH(O16,新汉化!$P:$P,0))</f>
        <v> </v>
      </c>
      <c r="AO16" t="str">
        <f>INDEX(新汉化!$Q:$Q,MATCH(P16,新汉化!$P:$P,0))</f>
        <v> </v>
      </c>
      <c r="AP16" t="str">
        <f>INDEX(新汉化!$Q:$Q,MATCH(Q16,新汉化!$P:$P,0))</f>
        <v> </v>
      </c>
      <c r="AQ16" t="str">
        <f>INDEX(新汉化!$Q:$Q,MATCH(R16,新汉化!$P:$P,0))</f>
        <v> </v>
      </c>
      <c r="AR16" t="str">
        <f>INDEX(新汉化!$Q:$Q,MATCH(S16,新汉化!$P:$P,0))</f>
        <v> </v>
      </c>
      <c r="AS16" t="str">
        <f>INDEX(新汉化!$Q:$Q,MATCH(T16,新汉化!$P:$P,0))</f>
        <v> </v>
      </c>
      <c r="AT16" t="str">
        <f>INDEX(新汉化!$Q:$Q,MATCH(U16,新汉化!$P:$P,0))</f>
        <v> </v>
      </c>
      <c r="AU16" t="str">
        <f>INDEX(新汉化!$Q:$Q,MATCH(V16,新汉化!$P:$P,0))</f>
        <v> </v>
      </c>
      <c r="AV16" t="str">
        <f>INDEX(新汉化!$Q:$Q,MATCH(W16,新汉化!$P:$P,0))</f>
        <v> </v>
      </c>
      <c r="AW16" t="str">
        <f>INDEX(新汉化!$Q:$Q,MATCH(X16,新汉化!$P:$P,0))</f>
        <v> </v>
      </c>
      <c r="AX16" s="5"/>
      <c r="AY16" t="s">
        <v>23253</v>
      </c>
      <c r="BA16" s="1" t="str">
        <f t="shared" si="5"/>
        <v> </v>
      </c>
      <c r="BB16" s="1" t="str">
        <f t="shared" si="6"/>
        <v> </v>
      </c>
      <c r="BC16" s="1" t="str">
        <f t="shared" si="7"/>
        <v> </v>
      </c>
      <c r="BD16" s="1" t="str">
        <f t="shared" si="8"/>
        <v> </v>
      </c>
      <c r="BE16" s="1" t="str">
        <f t="shared" si="9"/>
        <v> </v>
      </c>
      <c r="BF16" s="1" t="str">
        <f t="shared" si="10"/>
        <v> </v>
      </c>
      <c r="BG16" s="1" t="str">
        <f t="shared" si="11"/>
        <v> </v>
      </c>
      <c r="BH16" s="1" t="str">
        <f t="shared" si="12"/>
        <v> </v>
      </c>
      <c r="BI16" s="1" t="str">
        <f t="shared" si="13"/>
        <v> </v>
      </c>
      <c r="BJ16" s="1" t="str">
        <f t="shared" si="14"/>
        <v> </v>
      </c>
      <c r="BK16" s="1" t="str">
        <f t="shared" si="15"/>
        <v> </v>
      </c>
      <c r="BL16" s="1" t="str">
        <f t="shared" si="16"/>
        <v> </v>
      </c>
      <c r="BM16" s="1" t="str">
        <f t="shared" si="17"/>
        <v> </v>
      </c>
      <c r="BN16" s="1" t="str">
        <f t="shared" si="18"/>
        <v> </v>
      </c>
      <c r="BO16" s="1" t="str">
        <f t="shared" si="19"/>
        <v> </v>
      </c>
      <c r="BP16" s="1" t="str">
        <f t="shared" si="20"/>
        <v> </v>
      </c>
      <c r="BQ16" s="6" t="str">
        <f t="shared" si="21"/>
        <v> </v>
      </c>
      <c r="BR16" s="6" t="str">
        <f t="shared" si="22"/>
        <v> </v>
      </c>
      <c r="BS16" s="6" t="str">
        <f t="shared" si="23"/>
        <v> </v>
      </c>
      <c r="BT16" s="6" t="str">
        <f t="shared" si="24"/>
        <v> </v>
      </c>
      <c r="BU16" s="6" t="str">
        <f t="shared" si="25"/>
        <v> </v>
      </c>
      <c r="BV16" s="6" t="str">
        <f t="shared" si="26"/>
        <v> </v>
      </c>
      <c r="BW16" s="6" t="str">
        <f t="shared" si="27"/>
        <v> </v>
      </c>
      <c r="BX16" s="6" t="str">
        <f t="shared" si="28"/>
        <v> </v>
      </c>
      <c r="BZ16" t="str">
        <f>INDEX(新汉化!$P:$P,MATCH(BA16,新汉化!$Q:$Q,0))</f>
        <v>0000</v>
      </c>
      <c r="CA16" t="str">
        <f>INDEX(新汉化!$P:$P,MATCH(BB16,新汉化!$Q:$Q,0))</f>
        <v>0000</v>
      </c>
      <c r="CB16" t="str">
        <f>INDEX(新汉化!$P:$P,MATCH(BC16,新汉化!$Q:$Q,0))</f>
        <v>0000</v>
      </c>
      <c r="CC16" t="str">
        <f>INDEX(新汉化!$P:$P,MATCH(BD16,新汉化!$Q:$Q,0))</f>
        <v>0000</v>
      </c>
      <c r="CD16" t="str">
        <f>INDEX(新汉化!$P:$P,MATCH(BE16,新汉化!$Q:$Q,0))</f>
        <v>0000</v>
      </c>
      <c r="CE16" t="str">
        <f>INDEX(新汉化!$P:$P,MATCH(BF16,新汉化!$Q:$Q,0))</f>
        <v>0000</v>
      </c>
      <c r="CF16" t="str">
        <f>INDEX(新汉化!$P:$P,MATCH(BG16,新汉化!$Q:$Q,0))</f>
        <v>0000</v>
      </c>
      <c r="CG16" t="str">
        <f>INDEX(新汉化!$P:$P,MATCH(BH16,新汉化!$Q:$Q,0))</f>
        <v>0000</v>
      </c>
      <c r="CH16" t="str">
        <f>INDEX(新汉化!$P:$P,MATCH(BI16,新汉化!$Q:$Q,0))</f>
        <v>0000</v>
      </c>
      <c r="CI16" t="str">
        <f>INDEX(新汉化!$P:$P,MATCH(BJ16,新汉化!$Q:$Q,0))</f>
        <v>0000</v>
      </c>
      <c r="CJ16" t="str">
        <f>INDEX(新汉化!$P:$P,MATCH(BK16,新汉化!$Q:$Q,0))</f>
        <v>0000</v>
      </c>
      <c r="CK16" t="str">
        <f>INDEX(新汉化!$P:$P,MATCH(BL16,新汉化!$Q:$Q,0))</f>
        <v>0000</v>
      </c>
      <c r="CL16" t="str">
        <f>INDEX(新汉化!$P:$P,MATCH(BM16,新汉化!$Q:$Q,0))</f>
        <v>0000</v>
      </c>
      <c r="CM16" t="str">
        <f>INDEX(新汉化!$P:$P,MATCH(BN16,新汉化!$Q:$Q,0))</f>
        <v>0000</v>
      </c>
      <c r="CN16" t="str">
        <f>INDEX(新汉化!$P:$P,MATCH(BO16,新汉化!$Q:$Q,0))</f>
        <v>0000</v>
      </c>
      <c r="CO16" t="str">
        <f>INDEX(新汉化!$P:$P,MATCH(BP16,新汉化!$Q:$Q,0))</f>
        <v>0000</v>
      </c>
      <c r="CP16" t="str">
        <f>INDEX(新汉化!$P:$P,MATCH(BQ16,新汉化!$Q:$Q,0))</f>
        <v>0000</v>
      </c>
      <c r="CQ16" t="str">
        <f>INDEX(新汉化!$P:$P,MATCH(BR16,新汉化!$Q:$Q,0))</f>
        <v>0000</v>
      </c>
      <c r="CR16" t="str">
        <f>INDEX(新汉化!$P:$P,MATCH(BS16,新汉化!$Q:$Q,0))</f>
        <v>0000</v>
      </c>
      <c r="CS16" t="str">
        <f>INDEX(新汉化!$P:$P,MATCH(BT16,新汉化!$Q:$Q,0))</f>
        <v>0000</v>
      </c>
      <c r="CT16" t="str">
        <f>INDEX(新汉化!$P:$P,MATCH(BU16,新汉化!$Q:$Q,0))</f>
        <v>0000</v>
      </c>
      <c r="CU16" t="str">
        <f>INDEX(新汉化!$P:$P,MATCH(BV16,新汉化!$Q:$Q,0))</f>
        <v>0000</v>
      </c>
      <c r="CV16" t="str">
        <f>INDEX(新汉化!$P:$P,MATCH(BW16,新汉化!$Q:$Q,0))</f>
        <v>0000</v>
      </c>
      <c r="CW16" t="str">
        <f>INDEX(新汉化!$P:$P,MATCH(BX16,新汉化!$Q:$Q,0))</f>
        <v>0000</v>
      </c>
    </row>
    <row r="17" spans="1:101">
      <c r="A17" t="str">
        <f t="shared" si="53"/>
        <v>4002</v>
      </c>
      <c r="B17" t="str">
        <f t="shared" si="54"/>
        <v>6000</v>
      </c>
      <c r="C17" t="str">
        <f t="shared" si="55"/>
        <v>8001</v>
      </c>
      <c r="D17" t="str">
        <f t="shared" si="56"/>
        <v>C009</v>
      </c>
      <c r="E17" t="str">
        <f t="shared" si="57"/>
        <v>C002</v>
      </c>
      <c r="F17" t="str">
        <f t="shared" si="58"/>
        <v>0000</v>
      </c>
      <c r="G17" t="str">
        <f t="shared" si="59"/>
        <v>C001</v>
      </c>
      <c r="H17" t="str">
        <f t="shared" si="60"/>
        <v>4000</v>
      </c>
      <c r="I17" t="str">
        <f t="shared" si="61"/>
        <v>4001</v>
      </c>
      <c r="J17" t="str">
        <f t="shared" si="62"/>
        <v>6000</v>
      </c>
      <c r="K17" t="str">
        <f t="shared" si="63"/>
        <v>8001</v>
      </c>
      <c r="L17" t="str">
        <f t="shared" si="64"/>
        <v>E003</v>
      </c>
      <c r="M17" t="str">
        <f t="shared" si="65"/>
        <v>8001</v>
      </c>
      <c r="N17" t="str">
        <f t="shared" si="66"/>
        <v>0002</v>
      </c>
      <c r="O17" t="str">
        <f t="shared" si="67"/>
        <v>4039</v>
      </c>
      <c r="P17" t="str">
        <f t="shared" si="68"/>
        <v>803A</v>
      </c>
      <c r="Q17" t="str">
        <f t="shared" si="69"/>
        <v>0000</v>
      </c>
      <c r="R17" t="str">
        <f t="shared" si="70"/>
        <v>0000</v>
      </c>
      <c r="S17" t="str">
        <f t="shared" si="71"/>
        <v>0000</v>
      </c>
      <c r="T17" t="str">
        <f t="shared" si="72"/>
        <v>0000</v>
      </c>
      <c r="U17" t="str">
        <f t="shared" si="73"/>
        <v>0000</v>
      </c>
      <c r="V17" t="str">
        <f t="shared" si="74"/>
        <v>0000</v>
      </c>
      <c r="W17" t="str">
        <f t="shared" si="75"/>
        <v>0000</v>
      </c>
      <c r="X17" t="str">
        <f t="shared" si="76"/>
        <v>0000</v>
      </c>
      <c r="Z17" t="str">
        <f>INDEX(新汉化!$Q:$Q,MATCH(A17,新汉化!$P:$P,0))</f>
        <v>つ</v>
      </c>
      <c r="AA17" t="str">
        <f>INDEX(新汉化!$Q:$Q,MATCH(B17,新汉化!$P:$P,0))</f>
        <v>う</v>
      </c>
      <c r="AB17" t="str">
        <f>INDEX(新汉化!$Q:$Q,MATCH(C17,新汉化!$P:$P,0))</f>
        <v>し</v>
      </c>
      <c r="AC17" t="str">
        <f>INDEX(新汉化!$Q:$Q,MATCH(D17,新汉化!$P:$P,0))</f>
        <v>ん</v>
      </c>
      <c r="AD17" t="str">
        <f>INDEX(新汉化!$Q:$Q,MATCH(E17,新汉化!$P:$P,0))</f>
        <v>に</v>
      </c>
      <c r="AE17" t="str">
        <f>INDEX(新汉化!$Q:$Q,MATCH(F17,新汉化!$P:$P,0))</f>
        <v> </v>
      </c>
      <c r="AF17" t="str">
        <f>INDEX(新汉化!$Q:$Q,MATCH(G17,新汉化!$P:$P,0))</f>
        <v>せ</v>
      </c>
      <c r="AG17" t="str">
        <f>INDEX(新汉化!$Q:$Q,MATCH(H17,新汉化!$P:$P,0))</f>
        <v>い</v>
      </c>
      <c r="AH17" t="str">
        <f>INDEX(新汉化!$Q:$Q,MATCH(I17,新汉化!$P:$P,0))</f>
        <v>こ</v>
      </c>
      <c r="AI17" t="str">
        <f>INDEX(新汉化!$Q:$Q,MATCH(J17,新汉化!$P:$P,0))</f>
        <v>う</v>
      </c>
      <c r="AJ17" t="str">
        <f>INDEX(新汉化!$Q:$Q,MATCH(K17,新汉化!$P:$P,0))</f>
        <v>し</v>
      </c>
      <c r="AK17" t="str">
        <f>INDEX(新汉化!$Q:$Q,MATCH(L17,新汉化!$P:$P,0))</f>
        <v>ま</v>
      </c>
      <c r="AL17" t="str">
        <f>INDEX(新汉化!$Q:$Q,MATCH(M17,新汉化!$P:$P,0))</f>
        <v>し</v>
      </c>
      <c r="AM17" t="str">
        <f>INDEX(新汉化!$Q:$Q,MATCH(N17,新汉化!$P:$P,0))</f>
        <v>た</v>
      </c>
      <c r="AN17" t="str">
        <f>INDEX(新汉化!$Q:$Q,MATCH(O17,新汉化!$P:$P,0))</f>
        <v>！</v>
      </c>
      <c r="AO17" t="str">
        <f>INDEX(新汉化!$Q:$Q,MATCH(P17,新汉化!$P:$P,0))</f>
        <v>↓</v>
      </c>
      <c r="AP17" t="str">
        <f>INDEX(新汉化!$Q:$Q,MATCH(Q17,新汉化!$P:$P,0))</f>
        <v> </v>
      </c>
      <c r="AQ17" t="str">
        <f>INDEX(新汉化!$Q:$Q,MATCH(R17,新汉化!$P:$P,0))</f>
        <v> </v>
      </c>
      <c r="AR17" t="str">
        <f>INDEX(新汉化!$Q:$Q,MATCH(S17,新汉化!$P:$P,0))</f>
        <v> </v>
      </c>
      <c r="AS17" t="str">
        <f>INDEX(新汉化!$Q:$Q,MATCH(T17,新汉化!$P:$P,0))</f>
        <v> </v>
      </c>
      <c r="AT17" t="str">
        <f>INDEX(新汉化!$Q:$Q,MATCH(U17,新汉化!$P:$P,0))</f>
        <v> </v>
      </c>
      <c r="AU17" t="str">
        <f>INDEX(新汉化!$Q:$Q,MATCH(V17,新汉化!$P:$P,0))</f>
        <v> </v>
      </c>
      <c r="AV17" t="str">
        <f>INDEX(新汉化!$Q:$Q,MATCH(W17,新汉化!$P:$P,0))</f>
        <v> </v>
      </c>
      <c r="AW17" t="str">
        <f>INDEX(新汉化!$Q:$Q,MATCH(X17,新汉化!$P:$P,0))</f>
        <v> </v>
      </c>
      <c r="AX17" s="5" t="s">
        <v>23259</v>
      </c>
      <c r="AY17" t="s">
        <v>23252</v>
      </c>
      <c r="BA17" s="1" t="str">
        <f t="shared" si="5"/>
        <v>通</v>
      </c>
      <c r="BB17" s="1" t="str">
        <f t="shared" si="6"/>
        <v>讯</v>
      </c>
      <c r="BC17" s="1" t="str">
        <f t="shared" si="7"/>
        <v>成</v>
      </c>
      <c r="BD17" s="1" t="str">
        <f t="shared" si="8"/>
        <v>功</v>
      </c>
      <c r="BE17" s="1" t="str">
        <f t="shared" si="9"/>
        <v>！</v>
      </c>
      <c r="BF17" s="1" t="str">
        <f t="shared" si="10"/>
        <v>↓</v>
      </c>
      <c r="BG17" s="1" t="str">
        <f t="shared" si="11"/>
        <v> </v>
      </c>
      <c r="BH17" s="1" t="str">
        <f t="shared" si="12"/>
        <v> </v>
      </c>
      <c r="BI17" s="1" t="str">
        <f t="shared" si="13"/>
        <v> </v>
      </c>
      <c r="BJ17" s="1" t="str">
        <f t="shared" si="14"/>
        <v> </v>
      </c>
      <c r="BK17" s="1" t="str">
        <f t="shared" si="15"/>
        <v> </v>
      </c>
      <c r="BL17" s="1" t="str">
        <f t="shared" si="16"/>
        <v> </v>
      </c>
      <c r="BM17" s="1" t="str">
        <f t="shared" si="17"/>
        <v> </v>
      </c>
      <c r="BN17" s="1" t="str">
        <f t="shared" si="18"/>
        <v> </v>
      </c>
      <c r="BO17" s="1" t="str">
        <f t="shared" si="19"/>
        <v> </v>
      </c>
      <c r="BP17" s="1" t="str">
        <f t="shared" si="20"/>
        <v> </v>
      </c>
      <c r="BQ17" s="6" t="str">
        <f t="shared" si="21"/>
        <v> </v>
      </c>
      <c r="BR17" s="6" t="str">
        <f t="shared" si="22"/>
        <v> </v>
      </c>
      <c r="BS17" s="6" t="str">
        <f t="shared" si="23"/>
        <v> </v>
      </c>
      <c r="BT17" s="6" t="str">
        <f t="shared" si="24"/>
        <v> </v>
      </c>
      <c r="BU17" s="6" t="str">
        <f t="shared" si="25"/>
        <v> </v>
      </c>
      <c r="BV17" s="6" t="str">
        <f t="shared" si="26"/>
        <v> </v>
      </c>
      <c r="BW17" s="6" t="str">
        <f t="shared" si="27"/>
        <v> </v>
      </c>
      <c r="BX17" s="6" t="str">
        <f t="shared" si="28"/>
        <v> </v>
      </c>
      <c r="BY17" s="2" t="s">
        <v>37</v>
      </c>
      <c r="BZ17" t="str">
        <f>INDEX(新汉化!$P:$P,MATCH(BA17,新汉化!$Q:$Q,0))</f>
        <v>A8CD</v>
      </c>
      <c r="CA17" t="str">
        <f>INDEX(新汉化!$P:$P,MATCH(BB17,新汉化!$Q:$Q,0))</f>
        <v>B6D1</v>
      </c>
      <c r="CB17" t="str">
        <f>INDEX(新汉化!$P:$P,MATCH(BC17,新汉化!$Q:$Q,0))</f>
        <v>C9B3</v>
      </c>
      <c r="CC17" t="str">
        <f>INDEX(新汉化!$P:$P,MATCH(BD17,新汉化!$Q:$Q,0))</f>
        <v>A6B9</v>
      </c>
      <c r="CD17" t="str">
        <f>INDEX(新汉化!$P:$P,MATCH(BE17,新汉化!$Q:$Q,0))</f>
        <v>4039</v>
      </c>
      <c r="CE17" t="str">
        <f>INDEX(新汉化!$P:$P,MATCH(BF17,新汉化!$Q:$Q,0))</f>
        <v>803A</v>
      </c>
      <c r="CF17" t="str">
        <f>INDEX(新汉化!$P:$P,MATCH(BG17,新汉化!$Q:$Q,0))</f>
        <v>0000</v>
      </c>
      <c r="CG17" t="str">
        <f>INDEX(新汉化!$P:$P,MATCH(BH17,新汉化!$Q:$Q,0))</f>
        <v>0000</v>
      </c>
      <c r="CH17" t="str">
        <f>INDEX(新汉化!$P:$P,MATCH(BI17,新汉化!$Q:$Q,0))</f>
        <v>0000</v>
      </c>
      <c r="CI17" t="str">
        <f>INDEX(新汉化!$P:$P,MATCH(BJ17,新汉化!$Q:$Q,0))</f>
        <v>0000</v>
      </c>
      <c r="CJ17" t="str">
        <f>INDEX(新汉化!$P:$P,MATCH(BK17,新汉化!$Q:$Q,0))</f>
        <v>0000</v>
      </c>
      <c r="CK17" t="str">
        <f>INDEX(新汉化!$P:$P,MATCH(BL17,新汉化!$Q:$Q,0))</f>
        <v>0000</v>
      </c>
      <c r="CL17" t="str">
        <f>INDEX(新汉化!$P:$P,MATCH(BM17,新汉化!$Q:$Q,0))</f>
        <v>0000</v>
      </c>
      <c r="CM17" t="str">
        <f>INDEX(新汉化!$P:$P,MATCH(BN17,新汉化!$Q:$Q,0))</f>
        <v>0000</v>
      </c>
      <c r="CN17" t="str">
        <f>INDEX(新汉化!$P:$P,MATCH(BO17,新汉化!$Q:$Q,0))</f>
        <v>0000</v>
      </c>
      <c r="CO17" t="str">
        <f>INDEX(新汉化!$P:$P,MATCH(BP17,新汉化!$Q:$Q,0))</f>
        <v>0000</v>
      </c>
      <c r="CP17" t="str">
        <f>INDEX(新汉化!$P:$P,MATCH(BQ17,新汉化!$Q:$Q,0))</f>
        <v>0000</v>
      </c>
      <c r="CQ17" t="str">
        <f>INDEX(新汉化!$P:$P,MATCH(BR17,新汉化!$Q:$Q,0))</f>
        <v>0000</v>
      </c>
      <c r="CR17" t="str">
        <f>INDEX(新汉化!$P:$P,MATCH(BS17,新汉化!$Q:$Q,0))</f>
        <v>0000</v>
      </c>
      <c r="CS17" t="str">
        <f>INDEX(新汉化!$P:$P,MATCH(BT17,新汉化!$Q:$Q,0))</f>
        <v>0000</v>
      </c>
      <c r="CT17" t="str">
        <f>INDEX(新汉化!$P:$P,MATCH(BU17,新汉化!$Q:$Q,0))</f>
        <v>0000</v>
      </c>
      <c r="CU17" t="str">
        <f>INDEX(新汉化!$P:$P,MATCH(BV17,新汉化!$Q:$Q,0))</f>
        <v>0000</v>
      </c>
      <c r="CV17" t="str">
        <f>INDEX(新汉化!$P:$P,MATCH(BW17,新汉化!$Q:$Q,0))</f>
        <v>0000</v>
      </c>
      <c r="CW17" t="str">
        <f>INDEX(新汉化!$P:$P,MATCH(BX17,新汉化!$Q:$Q,0))</f>
        <v>0000</v>
      </c>
    </row>
    <row r="18" spans="1:101">
      <c r="A18" t="str">
        <f t="shared" si="53"/>
        <v>0000</v>
      </c>
      <c r="B18" t="str">
        <f t="shared" si="54"/>
        <v>0000</v>
      </c>
      <c r="C18" t="str">
        <f t="shared" si="55"/>
        <v>0000</v>
      </c>
      <c r="D18" t="str">
        <f t="shared" si="56"/>
        <v>0000</v>
      </c>
      <c r="E18" t="str">
        <f t="shared" si="57"/>
        <v>0000</v>
      </c>
      <c r="F18" t="str">
        <f t="shared" si="58"/>
        <v>0000</v>
      </c>
      <c r="G18" t="str">
        <f t="shared" si="59"/>
        <v>0000</v>
      </c>
      <c r="H18" t="str">
        <f t="shared" si="60"/>
        <v>0000</v>
      </c>
      <c r="I18" t="str">
        <f t="shared" si="61"/>
        <v>0000</v>
      </c>
      <c r="J18" t="str">
        <f t="shared" si="62"/>
        <v>0000</v>
      </c>
      <c r="K18" t="str">
        <f t="shared" si="63"/>
        <v>0000</v>
      </c>
      <c r="L18" t="str">
        <f t="shared" si="64"/>
        <v>0000</v>
      </c>
      <c r="M18" t="str">
        <f t="shared" si="65"/>
        <v>0000</v>
      </c>
      <c r="N18" t="str">
        <f t="shared" si="66"/>
        <v>0000</v>
      </c>
      <c r="O18" t="str">
        <f t="shared" si="67"/>
        <v>0000</v>
      </c>
      <c r="P18" t="str">
        <f t="shared" si="68"/>
        <v>0000</v>
      </c>
      <c r="Q18" t="str">
        <f t="shared" si="69"/>
        <v>0000</v>
      </c>
      <c r="R18" t="str">
        <f t="shared" si="70"/>
        <v>0000</v>
      </c>
      <c r="S18" t="str">
        <f t="shared" si="71"/>
        <v>0000</v>
      </c>
      <c r="T18" t="str">
        <f t="shared" si="72"/>
        <v>0000</v>
      </c>
      <c r="U18" t="str">
        <f t="shared" si="73"/>
        <v>0000</v>
      </c>
      <c r="V18" t="str">
        <f t="shared" si="74"/>
        <v>0000</v>
      </c>
      <c r="W18" t="str">
        <f t="shared" si="75"/>
        <v>0000</v>
      </c>
      <c r="X18" t="str">
        <f t="shared" si="76"/>
        <v>0000</v>
      </c>
      <c r="Z18" t="str">
        <f>INDEX(新汉化!$Q:$Q,MATCH(A18,新汉化!$P:$P,0))</f>
        <v> </v>
      </c>
      <c r="AA18" t="str">
        <f>INDEX(新汉化!$Q:$Q,MATCH(B18,新汉化!$P:$P,0))</f>
        <v> </v>
      </c>
      <c r="AB18" t="str">
        <f>INDEX(新汉化!$Q:$Q,MATCH(C18,新汉化!$P:$P,0))</f>
        <v> </v>
      </c>
      <c r="AC18" t="str">
        <f>INDEX(新汉化!$Q:$Q,MATCH(D18,新汉化!$P:$P,0))</f>
        <v> </v>
      </c>
      <c r="AD18" t="str">
        <f>INDEX(新汉化!$Q:$Q,MATCH(E18,新汉化!$P:$P,0))</f>
        <v> </v>
      </c>
      <c r="AE18" t="str">
        <f>INDEX(新汉化!$Q:$Q,MATCH(F18,新汉化!$P:$P,0))</f>
        <v> </v>
      </c>
      <c r="AF18" t="str">
        <f>INDEX(新汉化!$Q:$Q,MATCH(G18,新汉化!$P:$P,0))</f>
        <v> </v>
      </c>
      <c r="AG18" t="str">
        <f>INDEX(新汉化!$Q:$Q,MATCH(H18,新汉化!$P:$P,0))</f>
        <v> </v>
      </c>
      <c r="AH18" t="str">
        <f>INDEX(新汉化!$Q:$Q,MATCH(I18,新汉化!$P:$P,0))</f>
        <v> </v>
      </c>
      <c r="AI18" t="str">
        <f>INDEX(新汉化!$Q:$Q,MATCH(J18,新汉化!$P:$P,0))</f>
        <v> </v>
      </c>
      <c r="AJ18" t="str">
        <f>INDEX(新汉化!$Q:$Q,MATCH(K18,新汉化!$P:$P,0))</f>
        <v> </v>
      </c>
      <c r="AK18" t="str">
        <f>INDEX(新汉化!$Q:$Q,MATCH(L18,新汉化!$P:$P,0))</f>
        <v> </v>
      </c>
      <c r="AL18" t="str">
        <f>INDEX(新汉化!$Q:$Q,MATCH(M18,新汉化!$P:$P,0))</f>
        <v> </v>
      </c>
      <c r="AM18" t="str">
        <f>INDEX(新汉化!$Q:$Q,MATCH(N18,新汉化!$P:$P,0))</f>
        <v> </v>
      </c>
      <c r="AN18" t="str">
        <f>INDEX(新汉化!$Q:$Q,MATCH(O18,新汉化!$P:$P,0))</f>
        <v> </v>
      </c>
      <c r="AO18" t="str">
        <f>INDEX(新汉化!$Q:$Q,MATCH(P18,新汉化!$P:$P,0))</f>
        <v> </v>
      </c>
      <c r="AP18" t="str">
        <f>INDEX(新汉化!$Q:$Q,MATCH(Q18,新汉化!$P:$P,0))</f>
        <v> </v>
      </c>
      <c r="AQ18" t="str">
        <f>INDEX(新汉化!$Q:$Q,MATCH(R18,新汉化!$P:$P,0))</f>
        <v> </v>
      </c>
      <c r="AR18" t="str">
        <f>INDEX(新汉化!$Q:$Q,MATCH(S18,新汉化!$P:$P,0))</f>
        <v> </v>
      </c>
      <c r="AS18" t="str">
        <f>INDEX(新汉化!$Q:$Q,MATCH(T18,新汉化!$P:$P,0))</f>
        <v> </v>
      </c>
      <c r="AT18" t="str">
        <f>INDEX(新汉化!$Q:$Q,MATCH(U18,新汉化!$P:$P,0))</f>
        <v> </v>
      </c>
      <c r="AU18" t="str">
        <f>INDEX(新汉化!$Q:$Q,MATCH(V18,新汉化!$P:$P,0))</f>
        <v> </v>
      </c>
      <c r="AV18" t="str">
        <f>INDEX(新汉化!$Q:$Q,MATCH(W18,新汉化!$P:$P,0))</f>
        <v> </v>
      </c>
      <c r="AW18" t="str">
        <f>INDEX(新汉化!$Q:$Q,MATCH(X18,新汉化!$P:$P,0))</f>
        <v> </v>
      </c>
      <c r="AX18" s="5"/>
      <c r="AY18" t="s">
        <v>23253</v>
      </c>
      <c r="BA18" s="1" t="str">
        <f t="shared" si="5"/>
        <v> </v>
      </c>
      <c r="BB18" s="1" t="str">
        <f t="shared" si="6"/>
        <v> </v>
      </c>
      <c r="BC18" s="1" t="str">
        <f t="shared" si="7"/>
        <v> </v>
      </c>
      <c r="BD18" s="1" t="str">
        <f t="shared" si="8"/>
        <v> </v>
      </c>
      <c r="BE18" s="1" t="str">
        <f t="shared" si="9"/>
        <v> </v>
      </c>
      <c r="BF18" s="1" t="str">
        <f t="shared" si="10"/>
        <v> </v>
      </c>
      <c r="BG18" s="1" t="str">
        <f t="shared" si="11"/>
        <v> </v>
      </c>
      <c r="BH18" s="1" t="str">
        <f t="shared" si="12"/>
        <v> </v>
      </c>
      <c r="BI18" s="1" t="str">
        <f t="shared" si="13"/>
        <v> </v>
      </c>
      <c r="BJ18" s="1" t="str">
        <f t="shared" si="14"/>
        <v> </v>
      </c>
      <c r="BK18" s="1" t="str">
        <f t="shared" si="15"/>
        <v> </v>
      </c>
      <c r="BL18" s="1" t="str">
        <f t="shared" si="16"/>
        <v> </v>
      </c>
      <c r="BM18" s="1" t="str">
        <f t="shared" si="17"/>
        <v> </v>
      </c>
      <c r="BN18" s="1" t="str">
        <f t="shared" si="18"/>
        <v> </v>
      </c>
      <c r="BO18" s="1" t="str">
        <f t="shared" si="19"/>
        <v> </v>
      </c>
      <c r="BP18" s="1" t="str">
        <f t="shared" si="20"/>
        <v> </v>
      </c>
      <c r="BQ18" s="6" t="str">
        <f t="shared" si="21"/>
        <v> </v>
      </c>
      <c r="BR18" s="6" t="str">
        <f t="shared" si="22"/>
        <v> </v>
      </c>
      <c r="BS18" s="6" t="str">
        <f t="shared" si="23"/>
        <v> </v>
      </c>
      <c r="BT18" s="6" t="str">
        <f t="shared" si="24"/>
        <v> </v>
      </c>
      <c r="BU18" s="6" t="str">
        <f t="shared" si="25"/>
        <v> </v>
      </c>
      <c r="BV18" s="6" t="str">
        <f t="shared" si="26"/>
        <v> </v>
      </c>
      <c r="BW18" s="6" t="str">
        <f t="shared" si="27"/>
        <v> </v>
      </c>
      <c r="BX18" s="6" t="str">
        <f t="shared" si="28"/>
        <v> </v>
      </c>
      <c r="BZ18" t="str">
        <f>INDEX(新汉化!$P:$P,MATCH(BA18,新汉化!$Q:$Q,0))</f>
        <v>0000</v>
      </c>
      <c r="CA18" t="str">
        <f>INDEX(新汉化!$P:$P,MATCH(BB18,新汉化!$Q:$Q,0))</f>
        <v>0000</v>
      </c>
      <c r="CB18" t="str">
        <f>INDEX(新汉化!$P:$P,MATCH(BC18,新汉化!$Q:$Q,0))</f>
        <v>0000</v>
      </c>
      <c r="CC18" t="str">
        <f>INDEX(新汉化!$P:$P,MATCH(BD18,新汉化!$Q:$Q,0))</f>
        <v>0000</v>
      </c>
      <c r="CD18" t="str">
        <f>INDEX(新汉化!$P:$P,MATCH(BE18,新汉化!$Q:$Q,0))</f>
        <v>0000</v>
      </c>
      <c r="CE18" t="str">
        <f>INDEX(新汉化!$P:$P,MATCH(BF18,新汉化!$Q:$Q,0))</f>
        <v>0000</v>
      </c>
      <c r="CF18" t="str">
        <f>INDEX(新汉化!$P:$P,MATCH(BG18,新汉化!$Q:$Q,0))</f>
        <v>0000</v>
      </c>
      <c r="CG18" t="str">
        <f>INDEX(新汉化!$P:$P,MATCH(BH18,新汉化!$Q:$Q,0))</f>
        <v>0000</v>
      </c>
      <c r="CH18" t="str">
        <f>INDEX(新汉化!$P:$P,MATCH(BI18,新汉化!$Q:$Q,0))</f>
        <v>0000</v>
      </c>
      <c r="CI18" t="str">
        <f>INDEX(新汉化!$P:$P,MATCH(BJ18,新汉化!$Q:$Q,0))</f>
        <v>0000</v>
      </c>
      <c r="CJ18" t="str">
        <f>INDEX(新汉化!$P:$P,MATCH(BK18,新汉化!$Q:$Q,0))</f>
        <v>0000</v>
      </c>
      <c r="CK18" t="str">
        <f>INDEX(新汉化!$P:$P,MATCH(BL18,新汉化!$Q:$Q,0))</f>
        <v>0000</v>
      </c>
      <c r="CL18" t="str">
        <f>INDEX(新汉化!$P:$P,MATCH(BM18,新汉化!$Q:$Q,0))</f>
        <v>0000</v>
      </c>
      <c r="CM18" t="str">
        <f>INDEX(新汉化!$P:$P,MATCH(BN18,新汉化!$Q:$Q,0))</f>
        <v>0000</v>
      </c>
      <c r="CN18" t="str">
        <f>INDEX(新汉化!$P:$P,MATCH(BO18,新汉化!$Q:$Q,0))</f>
        <v>0000</v>
      </c>
      <c r="CO18" t="str">
        <f>INDEX(新汉化!$P:$P,MATCH(BP18,新汉化!$Q:$Q,0))</f>
        <v>0000</v>
      </c>
      <c r="CP18" t="str">
        <f>INDEX(新汉化!$P:$P,MATCH(BQ18,新汉化!$Q:$Q,0))</f>
        <v>0000</v>
      </c>
      <c r="CQ18" t="str">
        <f>INDEX(新汉化!$P:$P,MATCH(BR18,新汉化!$Q:$Q,0))</f>
        <v>0000</v>
      </c>
      <c r="CR18" t="str">
        <f>INDEX(新汉化!$P:$P,MATCH(BS18,新汉化!$Q:$Q,0))</f>
        <v>0000</v>
      </c>
      <c r="CS18" t="str">
        <f>INDEX(新汉化!$P:$P,MATCH(BT18,新汉化!$Q:$Q,0))</f>
        <v>0000</v>
      </c>
      <c r="CT18" t="str">
        <f>INDEX(新汉化!$P:$P,MATCH(BU18,新汉化!$Q:$Q,0))</f>
        <v>0000</v>
      </c>
      <c r="CU18" t="str">
        <f>INDEX(新汉化!$P:$P,MATCH(BV18,新汉化!$Q:$Q,0))</f>
        <v>0000</v>
      </c>
      <c r="CV18" t="str">
        <f>INDEX(新汉化!$P:$P,MATCH(BW18,新汉化!$Q:$Q,0))</f>
        <v>0000</v>
      </c>
      <c r="CW18" t="str">
        <f>INDEX(新汉化!$P:$P,MATCH(BX18,新汉化!$Q:$Q,0))</f>
        <v>0000</v>
      </c>
    </row>
    <row r="19" spans="1:101">
      <c r="A19" t="str">
        <f t="shared" si="53"/>
        <v>0000</v>
      </c>
      <c r="B19" t="str">
        <f t="shared" si="54"/>
        <v>0000</v>
      </c>
      <c r="C19" t="str">
        <f t="shared" si="55"/>
        <v>0000</v>
      </c>
      <c r="D19" t="str">
        <f t="shared" si="56"/>
        <v>0000</v>
      </c>
      <c r="E19" t="str">
        <f t="shared" si="57"/>
        <v>0000</v>
      </c>
      <c r="F19" t="str">
        <f t="shared" si="58"/>
        <v>0000</v>
      </c>
      <c r="G19" t="str">
        <f t="shared" si="59"/>
        <v>0000</v>
      </c>
      <c r="H19" t="str">
        <f t="shared" si="60"/>
        <v>0000</v>
      </c>
      <c r="I19" t="str">
        <f t="shared" si="61"/>
        <v>0000</v>
      </c>
      <c r="J19" t="str">
        <f t="shared" si="62"/>
        <v>0000</v>
      </c>
      <c r="K19" t="str">
        <f t="shared" si="63"/>
        <v>0000</v>
      </c>
      <c r="L19" t="str">
        <f t="shared" si="64"/>
        <v>0000</v>
      </c>
      <c r="M19" t="str">
        <f t="shared" si="65"/>
        <v>0000</v>
      </c>
      <c r="N19" t="str">
        <f t="shared" si="66"/>
        <v>0000</v>
      </c>
      <c r="O19" t="str">
        <f t="shared" si="67"/>
        <v>0000</v>
      </c>
      <c r="P19" t="str">
        <f t="shared" si="68"/>
        <v>0000</v>
      </c>
      <c r="Q19" t="str">
        <f t="shared" si="69"/>
        <v>0000</v>
      </c>
      <c r="R19" t="str">
        <f t="shared" si="70"/>
        <v>0000</v>
      </c>
      <c r="S19" t="str">
        <f t="shared" si="71"/>
        <v>0000</v>
      </c>
      <c r="T19" t="str">
        <f t="shared" si="72"/>
        <v>0000</v>
      </c>
      <c r="U19" t="str">
        <f t="shared" si="73"/>
        <v>0000</v>
      </c>
      <c r="V19" t="str">
        <f t="shared" si="74"/>
        <v>0000</v>
      </c>
      <c r="W19" t="str">
        <f t="shared" si="75"/>
        <v>0000</v>
      </c>
      <c r="X19" t="str">
        <f t="shared" si="76"/>
        <v>0000</v>
      </c>
      <c r="Z19" t="str">
        <f>INDEX(新汉化!$Q:$Q,MATCH(A19,新汉化!$P:$P,0))</f>
        <v> </v>
      </c>
      <c r="AA19" t="str">
        <f>INDEX(新汉化!$Q:$Q,MATCH(B19,新汉化!$P:$P,0))</f>
        <v> </v>
      </c>
      <c r="AB19" t="str">
        <f>INDEX(新汉化!$Q:$Q,MATCH(C19,新汉化!$P:$P,0))</f>
        <v> </v>
      </c>
      <c r="AC19" t="str">
        <f>INDEX(新汉化!$Q:$Q,MATCH(D19,新汉化!$P:$P,0))</f>
        <v> </v>
      </c>
      <c r="AD19" t="str">
        <f>INDEX(新汉化!$Q:$Q,MATCH(E19,新汉化!$P:$P,0))</f>
        <v> </v>
      </c>
      <c r="AE19" t="str">
        <f>INDEX(新汉化!$Q:$Q,MATCH(F19,新汉化!$P:$P,0))</f>
        <v> </v>
      </c>
      <c r="AF19" t="str">
        <f>INDEX(新汉化!$Q:$Q,MATCH(G19,新汉化!$P:$P,0))</f>
        <v> </v>
      </c>
      <c r="AG19" t="str">
        <f>INDEX(新汉化!$Q:$Q,MATCH(H19,新汉化!$P:$P,0))</f>
        <v> </v>
      </c>
      <c r="AH19" t="str">
        <f>INDEX(新汉化!$Q:$Q,MATCH(I19,新汉化!$P:$P,0))</f>
        <v> </v>
      </c>
      <c r="AI19" t="str">
        <f>INDEX(新汉化!$Q:$Q,MATCH(J19,新汉化!$P:$P,0))</f>
        <v> </v>
      </c>
      <c r="AJ19" t="str">
        <f>INDEX(新汉化!$Q:$Q,MATCH(K19,新汉化!$P:$P,0))</f>
        <v> </v>
      </c>
      <c r="AK19" t="str">
        <f>INDEX(新汉化!$Q:$Q,MATCH(L19,新汉化!$P:$P,0))</f>
        <v> </v>
      </c>
      <c r="AL19" t="str">
        <f>INDEX(新汉化!$Q:$Q,MATCH(M19,新汉化!$P:$P,0))</f>
        <v> </v>
      </c>
      <c r="AM19" t="str">
        <f>INDEX(新汉化!$Q:$Q,MATCH(N19,新汉化!$P:$P,0))</f>
        <v> </v>
      </c>
      <c r="AN19" t="str">
        <f>INDEX(新汉化!$Q:$Q,MATCH(O19,新汉化!$P:$P,0))</f>
        <v> </v>
      </c>
      <c r="AO19" t="str">
        <f>INDEX(新汉化!$Q:$Q,MATCH(P19,新汉化!$P:$P,0))</f>
        <v> </v>
      </c>
      <c r="AP19" t="str">
        <f>INDEX(新汉化!$Q:$Q,MATCH(Q19,新汉化!$P:$P,0))</f>
        <v> </v>
      </c>
      <c r="AQ19" t="str">
        <f>INDEX(新汉化!$Q:$Q,MATCH(R19,新汉化!$P:$P,0))</f>
        <v> </v>
      </c>
      <c r="AR19" t="str">
        <f>INDEX(新汉化!$Q:$Q,MATCH(S19,新汉化!$P:$P,0))</f>
        <v> </v>
      </c>
      <c r="AS19" t="str">
        <f>INDEX(新汉化!$Q:$Q,MATCH(T19,新汉化!$P:$P,0))</f>
        <v> </v>
      </c>
      <c r="AT19" t="str">
        <f>INDEX(新汉化!$Q:$Q,MATCH(U19,新汉化!$P:$P,0))</f>
        <v> </v>
      </c>
      <c r="AU19" t="str">
        <f>INDEX(新汉化!$Q:$Q,MATCH(V19,新汉化!$P:$P,0))</f>
        <v> </v>
      </c>
      <c r="AV19" t="str">
        <f>INDEX(新汉化!$Q:$Q,MATCH(W19,新汉化!$P:$P,0))</f>
        <v> </v>
      </c>
      <c r="AW19" t="str">
        <f>INDEX(新汉化!$Q:$Q,MATCH(X19,新汉化!$P:$P,0))</f>
        <v> </v>
      </c>
      <c r="AX19" s="5"/>
      <c r="AY19" t="s">
        <v>23253</v>
      </c>
      <c r="BA19" s="1" t="str">
        <f t="shared" si="5"/>
        <v> </v>
      </c>
      <c r="BB19" s="1" t="str">
        <f t="shared" si="6"/>
        <v> </v>
      </c>
      <c r="BC19" s="1" t="str">
        <f t="shared" si="7"/>
        <v> </v>
      </c>
      <c r="BD19" s="1" t="str">
        <f t="shared" si="8"/>
        <v> </v>
      </c>
      <c r="BE19" s="1" t="str">
        <f t="shared" si="9"/>
        <v> </v>
      </c>
      <c r="BF19" s="1" t="str">
        <f t="shared" si="10"/>
        <v> </v>
      </c>
      <c r="BG19" s="1" t="str">
        <f t="shared" si="11"/>
        <v> </v>
      </c>
      <c r="BH19" s="1" t="str">
        <f t="shared" si="12"/>
        <v> </v>
      </c>
      <c r="BI19" s="1" t="str">
        <f t="shared" si="13"/>
        <v> </v>
      </c>
      <c r="BJ19" s="1" t="str">
        <f t="shared" si="14"/>
        <v> </v>
      </c>
      <c r="BK19" s="1" t="str">
        <f t="shared" si="15"/>
        <v> </v>
      </c>
      <c r="BL19" s="1" t="str">
        <f t="shared" si="16"/>
        <v> </v>
      </c>
      <c r="BM19" s="1" t="str">
        <f t="shared" si="17"/>
        <v> </v>
      </c>
      <c r="BN19" s="1" t="str">
        <f t="shared" si="18"/>
        <v> </v>
      </c>
      <c r="BO19" s="1" t="str">
        <f t="shared" si="19"/>
        <v> </v>
      </c>
      <c r="BP19" s="1" t="str">
        <f t="shared" si="20"/>
        <v> </v>
      </c>
      <c r="BQ19" s="6" t="str">
        <f t="shared" si="21"/>
        <v> </v>
      </c>
      <c r="BR19" s="6" t="str">
        <f t="shared" si="22"/>
        <v> </v>
      </c>
      <c r="BS19" s="6" t="str">
        <f t="shared" si="23"/>
        <v> </v>
      </c>
      <c r="BT19" s="6" t="str">
        <f t="shared" si="24"/>
        <v> </v>
      </c>
      <c r="BU19" s="6" t="str">
        <f t="shared" si="25"/>
        <v> </v>
      </c>
      <c r="BV19" s="6" t="str">
        <f t="shared" si="26"/>
        <v> </v>
      </c>
      <c r="BW19" s="6" t="str">
        <f t="shared" si="27"/>
        <v> </v>
      </c>
      <c r="BX19" s="6" t="str">
        <f t="shared" si="28"/>
        <v> </v>
      </c>
      <c r="BZ19" t="str">
        <f>INDEX(新汉化!$P:$P,MATCH(BA19,新汉化!$Q:$Q,0))</f>
        <v>0000</v>
      </c>
      <c r="CA19" t="str">
        <f>INDEX(新汉化!$P:$P,MATCH(BB19,新汉化!$Q:$Q,0))</f>
        <v>0000</v>
      </c>
      <c r="CB19" t="str">
        <f>INDEX(新汉化!$P:$P,MATCH(BC19,新汉化!$Q:$Q,0))</f>
        <v>0000</v>
      </c>
      <c r="CC19" t="str">
        <f>INDEX(新汉化!$P:$P,MATCH(BD19,新汉化!$Q:$Q,0))</f>
        <v>0000</v>
      </c>
      <c r="CD19" t="str">
        <f>INDEX(新汉化!$P:$P,MATCH(BE19,新汉化!$Q:$Q,0))</f>
        <v>0000</v>
      </c>
      <c r="CE19" t="str">
        <f>INDEX(新汉化!$P:$P,MATCH(BF19,新汉化!$Q:$Q,0))</f>
        <v>0000</v>
      </c>
      <c r="CF19" t="str">
        <f>INDEX(新汉化!$P:$P,MATCH(BG19,新汉化!$Q:$Q,0))</f>
        <v>0000</v>
      </c>
      <c r="CG19" t="str">
        <f>INDEX(新汉化!$P:$P,MATCH(BH19,新汉化!$Q:$Q,0))</f>
        <v>0000</v>
      </c>
      <c r="CH19" t="str">
        <f>INDEX(新汉化!$P:$P,MATCH(BI19,新汉化!$Q:$Q,0))</f>
        <v>0000</v>
      </c>
      <c r="CI19" t="str">
        <f>INDEX(新汉化!$P:$P,MATCH(BJ19,新汉化!$Q:$Q,0))</f>
        <v>0000</v>
      </c>
      <c r="CJ19" t="str">
        <f>INDEX(新汉化!$P:$P,MATCH(BK19,新汉化!$Q:$Q,0))</f>
        <v>0000</v>
      </c>
      <c r="CK19" t="str">
        <f>INDEX(新汉化!$P:$P,MATCH(BL19,新汉化!$Q:$Q,0))</f>
        <v>0000</v>
      </c>
      <c r="CL19" t="str">
        <f>INDEX(新汉化!$P:$P,MATCH(BM19,新汉化!$Q:$Q,0))</f>
        <v>0000</v>
      </c>
      <c r="CM19" t="str">
        <f>INDEX(新汉化!$P:$P,MATCH(BN19,新汉化!$Q:$Q,0))</f>
        <v>0000</v>
      </c>
      <c r="CN19" t="str">
        <f>INDEX(新汉化!$P:$P,MATCH(BO19,新汉化!$Q:$Q,0))</f>
        <v>0000</v>
      </c>
      <c r="CO19" t="str">
        <f>INDEX(新汉化!$P:$P,MATCH(BP19,新汉化!$Q:$Q,0))</f>
        <v>0000</v>
      </c>
      <c r="CP19" t="str">
        <f>INDEX(新汉化!$P:$P,MATCH(BQ19,新汉化!$Q:$Q,0))</f>
        <v>0000</v>
      </c>
      <c r="CQ19" t="str">
        <f>INDEX(新汉化!$P:$P,MATCH(BR19,新汉化!$Q:$Q,0))</f>
        <v>0000</v>
      </c>
      <c r="CR19" t="str">
        <f>INDEX(新汉化!$P:$P,MATCH(BS19,新汉化!$Q:$Q,0))</f>
        <v>0000</v>
      </c>
      <c r="CS19" t="str">
        <f>INDEX(新汉化!$P:$P,MATCH(BT19,新汉化!$Q:$Q,0))</f>
        <v>0000</v>
      </c>
      <c r="CT19" t="str">
        <f>INDEX(新汉化!$P:$P,MATCH(BU19,新汉化!$Q:$Q,0))</f>
        <v>0000</v>
      </c>
      <c r="CU19" t="str">
        <f>INDEX(新汉化!$P:$P,MATCH(BV19,新汉化!$Q:$Q,0))</f>
        <v>0000</v>
      </c>
      <c r="CV19" t="str">
        <f>INDEX(新汉化!$P:$P,MATCH(BW19,新汉化!$Q:$Q,0))</f>
        <v>0000</v>
      </c>
      <c r="CW19" t="str">
        <f>INDEX(新汉化!$P:$P,MATCH(BX19,新汉化!$Q:$Q,0))</f>
        <v>0000</v>
      </c>
    </row>
    <row r="20" spans="1:101">
      <c r="A20" t="str">
        <f t="shared" si="53"/>
        <v>A022</v>
      </c>
      <c r="B20" t="str">
        <f t="shared" si="54"/>
        <v>E01A</v>
      </c>
      <c r="C20" t="str">
        <f t="shared" si="55"/>
        <v>E01B</v>
      </c>
      <c r="D20" t="str">
        <f t="shared" si="56"/>
        <v>0013</v>
      </c>
      <c r="E20" t="str">
        <f t="shared" si="57"/>
        <v>A013</v>
      </c>
      <c r="F20" t="str">
        <f t="shared" si="58"/>
        <v>601A</v>
      </c>
      <c r="G20" t="str">
        <f t="shared" si="59"/>
        <v>2028</v>
      </c>
      <c r="H20" t="str">
        <f t="shared" si="60"/>
        <v>C022</v>
      </c>
      <c r="I20" t="str">
        <f t="shared" si="61"/>
        <v>C002</v>
      </c>
      <c r="J20" t="str">
        <f t="shared" si="62"/>
        <v>0000</v>
      </c>
      <c r="K20" t="str">
        <f t="shared" si="63"/>
        <v>A002</v>
      </c>
      <c r="L20" t="str">
        <f t="shared" si="64"/>
        <v>0009</v>
      </c>
      <c r="M20" t="str">
        <f t="shared" si="65"/>
        <v>E003</v>
      </c>
      <c r="N20" t="str">
        <f t="shared" si="66"/>
        <v>8001</v>
      </c>
      <c r="O20" t="str">
        <f t="shared" si="67"/>
        <v>0002</v>
      </c>
      <c r="P20" t="str">
        <f t="shared" si="68"/>
        <v>4039</v>
      </c>
      <c r="Q20" t="str">
        <f t="shared" si="69"/>
        <v>803A</v>
      </c>
      <c r="R20" t="str">
        <f t="shared" si="70"/>
        <v>0000</v>
      </c>
      <c r="S20" t="str">
        <f t="shared" si="71"/>
        <v>0000</v>
      </c>
      <c r="T20" t="str">
        <f t="shared" si="72"/>
        <v>0000</v>
      </c>
      <c r="U20" t="str">
        <f t="shared" si="73"/>
        <v>0000</v>
      </c>
      <c r="V20" t="str">
        <f t="shared" si="74"/>
        <v>0000</v>
      </c>
      <c r="W20" t="str">
        <f t="shared" si="75"/>
        <v>0000</v>
      </c>
      <c r="X20" t="str">
        <f t="shared" si="76"/>
        <v>0000</v>
      </c>
      <c r="Z20" t="str">
        <f>INDEX(新汉化!$Q:$Q,MATCH(A20,新汉化!$P:$P,0))</f>
        <v>デ</v>
      </c>
      <c r="AA20" t="str">
        <f>INDEX(新汉化!$Q:$Q,MATCH(B20,新汉化!$P:$P,0))</f>
        <v>ラ</v>
      </c>
      <c r="AB20" t="str">
        <f>INDEX(新汉化!$Q:$Q,MATCH(C20,新汉化!$P:$P,0))</f>
        <v>ッ</v>
      </c>
      <c r="AC20" t="str">
        <f>INDEX(新汉化!$Q:$Q,MATCH(D20,新汉化!$P:$P,0))</f>
        <v>ク</v>
      </c>
      <c r="AD20" t="str">
        <f>INDEX(新汉化!$Q:$Q,MATCH(E20,新汉化!$P:$P,0))</f>
        <v>ス</v>
      </c>
      <c r="AE20" t="str">
        <f>INDEX(新汉化!$Q:$Q,MATCH(F20,新汉化!$P:$P,0))</f>
        <v>モ</v>
      </c>
      <c r="AF20" t="str">
        <f>INDEX(新汉化!$Q:$Q,MATCH(G20,新汉化!$P:$P,0))</f>
        <v>-</v>
      </c>
      <c r="AG20" t="str">
        <f>INDEX(新汉化!$Q:$Q,MATCH(H20,新汉化!$P:$P,0))</f>
        <v>ド</v>
      </c>
      <c r="AH20" t="str">
        <f>INDEX(新汉化!$Q:$Q,MATCH(I20,新汉化!$P:$P,0))</f>
        <v>に</v>
      </c>
      <c r="AI20" t="str">
        <f>INDEX(新汉化!$Q:$Q,MATCH(J20,新汉化!$P:$P,0))</f>
        <v> </v>
      </c>
      <c r="AJ20" t="str">
        <f>INDEX(新汉化!$Q:$Q,MATCH(K20,新汉化!$P:$P,0))</f>
        <v>な</v>
      </c>
      <c r="AK20" t="str">
        <f>INDEX(新汉化!$Q:$Q,MATCH(L20,新汉化!$P:$P,0))</f>
        <v>り</v>
      </c>
      <c r="AL20" t="str">
        <f>INDEX(新汉化!$Q:$Q,MATCH(M20,新汉化!$P:$P,0))</f>
        <v>ま</v>
      </c>
      <c r="AM20" t="str">
        <f>INDEX(新汉化!$Q:$Q,MATCH(N20,新汉化!$P:$P,0))</f>
        <v>し</v>
      </c>
      <c r="AN20" t="str">
        <f>INDEX(新汉化!$Q:$Q,MATCH(O20,新汉化!$P:$P,0))</f>
        <v>た</v>
      </c>
      <c r="AO20" t="str">
        <f>INDEX(新汉化!$Q:$Q,MATCH(P20,新汉化!$P:$P,0))</f>
        <v>！</v>
      </c>
      <c r="AP20" t="str">
        <f>INDEX(新汉化!$Q:$Q,MATCH(Q20,新汉化!$P:$P,0))</f>
        <v>↓</v>
      </c>
      <c r="AQ20" t="str">
        <f>INDEX(新汉化!$Q:$Q,MATCH(R20,新汉化!$P:$P,0))</f>
        <v> </v>
      </c>
      <c r="AR20" t="str">
        <f>INDEX(新汉化!$Q:$Q,MATCH(S20,新汉化!$P:$P,0))</f>
        <v> </v>
      </c>
      <c r="AS20" t="str">
        <f>INDEX(新汉化!$Q:$Q,MATCH(T20,新汉化!$P:$P,0))</f>
        <v> </v>
      </c>
      <c r="AT20" t="str">
        <f>INDEX(新汉化!$Q:$Q,MATCH(U20,新汉化!$P:$P,0))</f>
        <v> </v>
      </c>
      <c r="AU20" t="str">
        <f>INDEX(新汉化!$Q:$Q,MATCH(V20,新汉化!$P:$P,0))</f>
        <v> </v>
      </c>
      <c r="AV20" t="str">
        <f>INDEX(新汉化!$Q:$Q,MATCH(W20,新汉化!$P:$P,0))</f>
        <v> </v>
      </c>
      <c r="AW20" t="str">
        <f>INDEX(新汉化!$Q:$Q,MATCH(X20,新汉化!$P:$P,0))</f>
        <v> </v>
      </c>
      <c r="AX20" s="5"/>
      <c r="AY20" t="s">
        <v>23260</v>
      </c>
      <c r="BA20" s="1" t="str">
        <f t="shared" si="5"/>
        <v>开</v>
      </c>
      <c r="BB20" s="1" t="str">
        <f t="shared" si="6"/>
        <v>启</v>
      </c>
      <c r="BC20" s="1" t="str">
        <f t="shared" si="7"/>
        <v>豪</v>
      </c>
      <c r="BD20" s="1" t="str">
        <f t="shared" si="8"/>
        <v>华</v>
      </c>
      <c r="BE20" s="1" t="str">
        <f t="shared" si="9"/>
        <v>模</v>
      </c>
      <c r="BF20" s="1" t="str">
        <f t="shared" si="10"/>
        <v>式</v>
      </c>
      <c r="BG20" s="1" t="str">
        <f t="shared" si="11"/>
        <v>。</v>
      </c>
      <c r="BH20" s="1" t="str">
        <f t="shared" si="12"/>
        <v>↓</v>
      </c>
      <c r="BI20" s="1" t="str">
        <f t="shared" si="13"/>
        <v> </v>
      </c>
      <c r="BJ20" s="1" t="str">
        <f t="shared" si="14"/>
        <v> </v>
      </c>
      <c r="BK20" s="1" t="str">
        <f t="shared" si="15"/>
        <v> </v>
      </c>
      <c r="BL20" s="1" t="str">
        <f t="shared" si="16"/>
        <v> </v>
      </c>
      <c r="BM20" s="1" t="str">
        <f t="shared" si="17"/>
        <v> </v>
      </c>
      <c r="BN20" s="1" t="str">
        <f t="shared" si="18"/>
        <v> </v>
      </c>
      <c r="BO20" s="1" t="str">
        <f t="shared" si="19"/>
        <v> </v>
      </c>
      <c r="BP20" s="1" t="str">
        <f t="shared" si="20"/>
        <v> </v>
      </c>
      <c r="BQ20" s="6" t="str">
        <f t="shared" si="21"/>
        <v> </v>
      </c>
      <c r="BR20" s="6" t="str">
        <f t="shared" si="22"/>
        <v> </v>
      </c>
      <c r="BS20" s="6" t="str">
        <f t="shared" si="23"/>
        <v> </v>
      </c>
      <c r="BT20" s="6" t="str">
        <f t="shared" si="24"/>
        <v> </v>
      </c>
      <c r="BU20" s="6" t="str">
        <f t="shared" si="25"/>
        <v> </v>
      </c>
      <c r="BV20" s="6" t="str">
        <f t="shared" si="26"/>
        <v> </v>
      </c>
      <c r="BW20" s="6" t="str">
        <f t="shared" si="27"/>
        <v> </v>
      </c>
      <c r="BX20" s="6" t="str">
        <f t="shared" si="28"/>
        <v> </v>
      </c>
      <c r="BY20" s="2" t="s">
        <v>49</v>
      </c>
      <c r="BZ20" t="str">
        <f>INDEX(新汉化!$P:$P,MATCH(BA20,新汉化!$Q:$Q,0))</f>
        <v>AABF</v>
      </c>
      <c r="CA20" t="str">
        <f>INDEX(新汉化!$P:$P,MATCH(BB20,新汉化!$Q:$Q,0))</f>
        <v>F4C6</v>
      </c>
      <c r="CB20" t="str">
        <f>INDEX(新汉化!$P:$P,MATCH(BC20,新汉化!$Q:$Q,0))</f>
        <v>C0BA</v>
      </c>
      <c r="CC20" t="str">
        <f>INDEX(新汉化!$P:$P,MATCH(BD20,新汉化!$Q:$Q,0))</f>
        <v>AABB</v>
      </c>
      <c r="CD20" t="str">
        <f>INDEX(新汉化!$P:$P,MATCH(BE20,新汉化!$Q:$Q,0))</f>
        <v>A3C4</v>
      </c>
      <c r="CE20" t="str">
        <f>INDEX(新汉化!$P:$P,MATCH(BF20,新汉化!$Q:$Q,0))</f>
        <v>BDCA</v>
      </c>
      <c r="CF20" t="str">
        <f>INDEX(新汉化!$P:$P,MATCH(BG20,新汉化!$Q:$Q,0))</f>
        <v>8038</v>
      </c>
      <c r="CG20" t="str">
        <f>INDEX(新汉化!$P:$P,MATCH(BH20,新汉化!$Q:$Q,0))</f>
        <v>803A</v>
      </c>
      <c r="CH20" t="str">
        <f>INDEX(新汉化!$P:$P,MATCH(BI20,新汉化!$Q:$Q,0))</f>
        <v>0000</v>
      </c>
      <c r="CI20" t="str">
        <f>INDEX(新汉化!$P:$P,MATCH(BJ20,新汉化!$Q:$Q,0))</f>
        <v>0000</v>
      </c>
      <c r="CJ20" t="str">
        <f>INDEX(新汉化!$P:$P,MATCH(BK20,新汉化!$Q:$Q,0))</f>
        <v>0000</v>
      </c>
      <c r="CK20" t="str">
        <f>INDEX(新汉化!$P:$P,MATCH(BL20,新汉化!$Q:$Q,0))</f>
        <v>0000</v>
      </c>
      <c r="CL20" t="str">
        <f>INDEX(新汉化!$P:$P,MATCH(BM20,新汉化!$Q:$Q,0))</f>
        <v>0000</v>
      </c>
      <c r="CM20" t="str">
        <f>INDEX(新汉化!$P:$P,MATCH(BN20,新汉化!$Q:$Q,0))</f>
        <v>0000</v>
      </c>
      <c r="CN20" t="str">
        <f>INDEX(新汉化!$P:$P,MATCH(BO20,新汉化!$Q:$Q,0))</f>
        <v>0000</v>
      </c>
      <c r="CO20" t="str">
        <f>INDEX(新汉化!$P:$P,MATCH(BP20,新汉化!$Q:$Q,0))</f>
        <v>0000</v>
      </c>
      <c r="CP20" t="str">
        <f>INDEX(新汉化!$P:$P,MATCH(BQ20,新汉化!$Q:$Q,0))</f>
        <v>0000</v>
      </c>
      <c r="CQ20" t="str">
        <f>INDEX(新汉化!$P:$P,MATCH(BR20,新汉化!$Q:$Q,0))</f>
        <v>0000</v>
      </c>
      <c r="CR20" t="str">
        <f>INDEX(新汉化!$P:$P,MATCH(BS20,新汉化!$Q:$Q,0))</f>
        <v>0000</v>
      </c>
      <c r="CS20" t="str">
        <f>INDEX(新汉化!$P:$P,MATCH(BT20,新汉化!$Q:$Q,0))</f>
        <v>0000</v>
      </c>
      <c r="CT20" t="str">
        <f>INDEX(新汉化!$P:$P,MATCH(BU20,新汉化!$Q:$Q,0))</f>
        <v>0000</v>
      </c>
      <c r="CU20" t="str">
        <f>INDEX(新汉化!$P:$P,MATCH(BV20,新汉化!$Q:$Q,0))</f>
        <v>0000</v>
      </c>
      <c r="CV20" t="str">
        <f>INDEX(新汉化!$P:$P,MATCH(BW20,新汉化!$Q:$Q,0))</f>
        <v>0000</v>
      </c>
      <c r="CW20" t="str">
        <f>INDEX(新汉化!$P:$P,MATCH(BX20,新汉化!$Q:$Q,0))</f>
        <v>0000</v>
      </c>
    </row>
    <row r="21" spans="1:101">
      <c r="A21" t="str">
        <f t="shared" si="53"/>
        <v>0000</v>
      </c>
      <c r="B21" t="str">
        <f t="shared" si="54"/>
        <v>0000</v>
      </c>
      <c r="C21" t="str">
        <f t="shared" si="55"/>
        <v>0000</v>
      </c>
      <c r="D21" t="str">
        <f t="shared" si="56"/>
        <v>0000</v>
      </c>
      <c r="E21" t="str">
        <f t="shared" si="57"/>
        <v>0000</v>
      </c>
      <c r="F21" t="str">
        <f t="shared" si="58"/>
        <v>0000</v>
      </c>
      <c r="G21" t="str">
        <f t="shared" si="59"/>
        <v>0000</v>
      </c>
      <c r="H21" t="str">
        <f t="shared" si="60"/>
        <v>0000</v>
      </c>
      <c r="I21" t="str">
        <f t="shared" si="61"/>
        <v>0000</v>
      </c>
      <c r="J21" t="str">
        <f t="shared" si="62"/>
        <v>0000</v>
      </c>
      <c r="K21" t="str">
        <f t="shared" si="63"/>
        <v>0000</v>
      </c>
      <c r="L21" t="str">
        <f t="shared" si="64"/>
        <v>0000</v>
      </c>
      <c r="M21" t="str">
        <f t="shared" si="65"/>
        <v>0000</v>
      </c>
      <c r="N21" t="str">
        <f t="shared" si="66"/>
        <v>0000</v>
      </c>
      <c r="O21" t="str">
        <f t="shared" si="67"/>
        <v>0000</v>
      </c>
      <c r="P21" t="str">
        <f t="shared" si="68"/>
        <v>0000</v>
      </c>
      <c r="Q21" t="str">
        <f t="shared" si="69"/>
        <v>0000</v>
      </c>
      <c r="R21" t="str">
        <f t="shared" si="70"/>
        <v>0000</v>
      </c>
      <c r="S21" t="str">
        <f t="shared" si="71"/>
        <v>0000</v>
      </c>
      <c r="T21" t="str">
        <f t="shared" si="72"/>
        <v>0000</v>
      </c>
      <c r="U21" t="str">
        <f t="shared" si="73"/>
        <v>0000</v>
      </c>
      <c r="V21" t="str">
        <f t="shared" si="74"/>
        <v>0000</v>
      </c>
      <c r="W21" t="str">
        <f t="shared" si="75"/>
        <v>0000</v>
      </c>
      <c r="X21" t="str">
        <f t="shared" si="76"/>
        <v>0000</v>
      </c>
      <c r="Z21" t="str">
        <f>INDEX(新汉化!$Q:$Q,MATCH(A21,新汉化!$P:$P,0))</f>
        <v> </v>
      </c>
      <c r="AA21" t="str">
        <f>INDEX(新汉化!$Q:$Q,MATCH(B21,新汉化!$P:$P,0))</f>
        <v> </v>
      </c>
      <c r="AB21" t="str">
        <f>INDEX(新汉化!$Q:$Q,MATCH(C21,新汉化!$P:$P,0))</f>
        <v> </v>
      </c>
      <c r="AC21" t="str">
        <f>INDEX(新汉化!$Q:$Q,MATCH(D21,新汉化!$P:$P,0))</f>
        <v> </v>
      </c>
      <c r="AD21" t="str">
        <f>INDEX(新汉化!$Q:$Q,MATCH(E21,新汉化!$P:$P,0))</f>
        <v> </v>
      </c>
      <c r="AE21" t="str">
        <f>INDEX(新汉化!$Q:$Q,MATCH(F21,新汉化!$P:$P,0))</f>
        <v> </v>
      </c>
      <c r="AF21" t="str">
        <f>INDEX(新汉化!$Q:$Q,MATCH(G21,新汉化!$P:$P,0))</f>
        <v> </v>
      </c>
      <c r="AG21" t="str">
        <f>INDEX(新汉化!$Q:$Q,MATCH(H21,新汉化!$P:$P,0))</f>
        <v> </v>
      </c>
      <c r="AH21" t="str">
        <f>INDEX(新汉化!$Q:$Q,MATCH(I21,新汉化!$P:$P,0))</f>
        <v> </v>
      </c>
      <c r="AI21" t="str">
        <f>INDEX(新汉化!$Q:$Q,MATCH(J21,新汉化!$P:$P,0))</f>
        <v> </v>
      </c>
      <c r="AJ21" t="str">
        <f>INDEX(新汉化!$Q:$Q,MATCH(K21,新汉化!$P:$P,0))</f>
        <v> </v>
      </c>
      <c r="AK21" t="str">
        <f>INDEX(新汉化!$Q:$Q,MATCH(L21,新汉化!$P:$P,0))</f>
        <v> </v>
      </c>
      <c r="AL21" t="str">
        <f>INDEX(新汉化!$Q:$Q,MATCH(M21,新汉化!$P:$P,0))</f>
        <v> </v>
      </c>
      <c r="AM21" t="str">
        <f>INDEX(新汉化!$Q:$Q,MATCH(N21,新汉化!$P:$P,0))</f>
        <v> </v>
      </c>
      <c r="AN21" t="str">
        <f>INDEX(新汉化!$Q:$Q,MATCH(O21,新汉化!$P:$P,0))</f>
        <v> </v>
      </c>
      <c r="AO21" t="str">
        <f>INDEX(新汉化!$Q:$Q,MATCH(P21,新汉化!$P:$P,0))</f>
        <v> </v>
      </c>
      <c r="AP21" t="str">
        <f>INDEX(新汉化!$Q:$Q,MATCH(Q21,新汉化!$P:$P,0))</f>
        <v> </v>
      </c>
      <c r="AQ21" t="str">
        <f>INDEX(新汉化!$Q:$Q,MATCH(R21,新汉化!$P:$P,0))</f>
        <v> </v>
      </c>
      <c r="AR21" t="str">
        <f>INDEX(新汉化!$Q:$Q,MATCH(S21,新汉化!$P:$P,0))</f>
        <v> </v>
      </c>
      <c r="AS21" t="str">
        <f>INDEX(新汉化!$Q:$Q,MATCH(T21,新汉化!$P:$P,0))</f>
        <v> </v>
      </c>
      <c r="AT21" t="str">
        <f>INDEX(新汉化!$Q:$Q,MATCH(U21,新汉化!$P:$P,0))</f>
        <v> </v>
      </c>
      <c r="AU21" t="str">
        <f>INDEX(新汉化!$Q:$Q,MATCH(V21,新汉化!$P:$P,0))</f>
        <v> </v>
      </c>
      <c r="AV21" t="str">
        <f>INDEX(新汉化!$Q:$Q,MATCH(W21,新汉化!$P:$P,0))</f>
        <v> </v>
      </c>
      <c r="AW21" t="str">
        <f>INDEX(新汉化!$Q:$Q,MATCH(X21,新汉化!$P:$P,0))</f>
        <v> </v>
      </c>
      <c r="AX21" s="5"/>
      <c r="AY21" t="s">
        <v>23253</v>
      </c>
      <c r="BA21" s="1" t="str">
        <f t="shared" si="5"/>
        <v> </v>
      </c>
      <c r="BB21" s="1" t="str">
        <f t="shared" si="6"/>
        <v> </v>
      </c>
      <c r="BC21" s="1" t="str">
        <f t="shared" si="7"/>
        <v> </v>
      </c>
      <c r="BD21" s="1" t="str">
        <f t="shared" si="8"/>
        <v> </v>
      </c>
      <c r="BE21" s="1" t="str">
        <f t="shared" si="9"/>
        <v> </v>
      </c>
      <c r="BF21" s="1" t="str">
        <f t="shared" si="10"/>
        <v> </v>
      </c>
      <c r="BG21" s="1" t="str">
        <f t="shared" si="11"/>
        <v> </v>
      </c>
      <c r="BH21" s="1" t="str">
        <f t="shared" si="12"/>
        <v> </v>
      </c>
      <c r="BI21" s="1" t="str">
        <f t="shared" si="13"/>
        <v> </v>
      </c>
      <c r="BJ21" s="1" t="str">
        <f t="shared" si="14"/>
        <v> </v>
      </c>
      <c r="BK21" s="1" t="str">
        <f t="shared" si="15"/>
        <v> </v>
      </c>
      <c r="BL21" s="1" t="str">
        <f t="shared" si="16"/>
        <v> </v>
      </c>
      <c r="BM21" s="1" t="str">
        <f t="shared" si="17"/>
        <v> </v>
      </c>
      <c r="BN21" s="1" t="str">
        <f t="shared" si="18"/>
        <v> </v>
      </c>
      <c r="BO21" s="1" t="str">
        <f t="shared" si="19"/>
        <v> </v>
      </c>
      <c r="BP21" s="1" t="str">
        <f t="shared" si="20"/>
        <v> </v>
      </c>
      <c r="BQ21" s="6" t="str">
        <f t="shared" si="21"/>
        <v> </v>
      </c>
      <c r="BR21" s="6" t="str">
        <f t="shared" si="22"/>
        <v> </v>
      </c>
      <c r="BS21" s="6" t="str">
        <f t="shared" si="23"/>
        <v> </v>
      </c>
      <c r="BT21" s="6" t="str">
        <f t="shared" si="24"/>
        <v> </v>
      </c>
      <c r="BU21" s="6" t="str">
        <f t="shared" si="25"/>
        <v> </v>
      </c>
      <c r="BV21" s="6" t="str">
        <f t="shared" si="26"/>
        <v> </v>
      </c>
      <c r="BW21" s="6" t="str">
        <f t="shared" si="27"/>
        <v> </v>
      </c>
      <c r="BX21" s="6" t="str">
        <f t="shared" si="28"/>
        <v> </v>
      </c>
      <c r="BZ21" t="str">
        <f>INDEX(新汉化!$P:$P,MATCH(BA21,新汉化!$Q:$Q,0))</f>
        <v>0000</v>
      </c>
      <c r="CA21" t="str">
        <f>INDEX(新汉化!$P:$P,MATCH(BB21,新汉化!$Q:$Q,0))</f>
        <v>0000</v>
      </c>
      <c r="CB21" t="str">
        <f>INDEX(新汉化!$P:$P,MATCH(BC21,新汉化!$Q:$Q,0))</f>
        <v>0000</v>
      </c>
      <c r="CC21" t="str">
        <f>INDEX(新汉化!$P:$P,MATCH(BD21,新汉化!$Q:$Q,0))</f>
        <v>0000</v>
      </c>
      <c r="CD21" t="str">
        <f>INDEX(新汉化!$P:$P,MATCH(BE21,新汉化!$Q:$Q,0))</f>
        <v>0000</v>
      </c>
      <c r="CE21" t="str">
        <f>INDEX(新汉化!$P:$P,MATCH(BF21,新汉化!$Q:$Q,0))</f>
        <v>0000</v>
      </c>
      <c r="CF21" t="str">
        <f>INDEX(新汉化!$P:$P,MATCH(BG21,新汉化!$Q:$Q,0))</f>
        <v>0000</v>
      </c>
      <c r="CG21" t="str">
        <f>INDEX(新汉化!$P:$P,MATCH(BH21,新汉化!$Q:$Q,0))</f>
        <v>0000</v>
      </c>
      <c r="CH21" t="str">
        <f>INDEX(新汉化!$P:$P,MATCH(BI21,新汉化!$Q:$Q,0))</f>
        <v>0000</v>
      </c>
      <c r="CI21" t="str">
        <f>INDEX(新汉化!$P:$P,MATCH(BJ21,新汉化!$Q:$Q,0))</f>
        <v>0000</v>
      </c>
      <c r="CJ21" t="str">
        <f>INDEX(新汉化!$P:$P,MATCH(BK21,新汉化!$Q:$Q,0))</f>
        <v>0000</v>
      </c>
      <c r="CK21" t="str">
        <f>INDEX(新汉化!$P:$P,MATCH(BL21,新汉化!$Q:$Q,0))</f>
        <v>0000</v>
      </c>
      <c r="CL21" t="str">
        <f>INDEX(新汉化!$P:$P,MATCH(BM21,新汉化!$Q:$Q,0))</f>
        <v>0000</v>
      </c>
      <c r="CM21" t="str">
        <f>INDEX(新汉化!$P:$P,MATCH(BN21,新汉化!$Q:$Q,0))</f>
        <v>0000</v>
      </c>
      <c r="CN21" t="str">
        <f>INDEX(新汉化!$P:$P,MATCH(BO21,新汉化!$Q:$Q,0))</f>
        <v>0000</v>
      </c>
      <c r="CO21" t="str">
        <f>INDEX(新汉化!$P:$P,MATCH(BP21,新汉化!$Q:$Q,0))</f>
        <v>0000</v>
      </c>
      <c r="CP21" t="str">
        <f>INDEX(新汉化!$P:$P,MATCH(BQ21,新汉化!$Q:$Q,0))</f>
        <v>0000</v>
      </c>
      <c r="CQ21" t="str">
        <f>INDEX(新汉化!$P:$P,MATCH(BR21,新汉化!$Q:$Q,0))</f>
        <v>0000</v>
      </c>
      <c r="CR21" t="str">
        <f>INDEX(新汉化!$P:$P,MATCH(BS21,新汉化!$Q:$Q,0))</f>
        <v>0000</v>
      </c>
      <c r="CS21" t="str">
        <f>INDEX(新汉化!$P:$P,MATCH(BT21,新汉化!$Q:$Q,0))</f>
        <v>0000</v>
      </c>
      <c r="CT21" t="str">
        <f>INDEX(新汉化!$P:$P,MATCH(BU21,新汉化!$Q:$Q,0))</f>
        <v>0000</v>
      </c>
      <c r="CU21" t="str">
        <f>INDEX(新汉化!$P:$P,MATCH(BV21,新汉化!$Q:$Q,0))</f>
        <v>0000</v>
      </c>
      <c r="CV21" t="str">
        <f>INDEX(新汉化!$P:$P,MATCH(BW21,新汉化!$Q:$Q,0))</f>
        <v>0000</v>
      </c>
      <c r="CW21" t="str">
        <f>INDEX(新汉化!$P:$P,MATCH(BX21,新汉化!$Q:$Q,0))</f>
        <v>0000</v>
      </c>
    </row>
    <row r="22" spans="1:101">
      <c r="A22" t="str">
        <f t="shared" si="53"/>
        <v>0000</v>
      </c>
      <c r="B22" t="str">
        <f t="shared" si="54"/>
        <v>0000</v>
      </c>
      <c r="C22" t="str">
        <f t="shared" si="55"/>
        <v>0000</v>
      </c>
      <c r="D22" t="str">
        <f t="shared" si="56"/>
        <v>0000</v>
      </c>
      <c r="E22" t="str">
        <f t="shared" si="57"/>
        <v>0000</v>
      </c>
      <c r="F22" t="str">
        <f t="shared" si="58"/>
        <v>0000</v>
      </c>
      <c r="G22" t="str">
        <f t="shared" si="59"/>
        <v>0000</v>
      </c>
      <c r="H22" t="str">
        <f t="shared" si="60"/>
        <v>0000</v>
      </c>
      <c r="I22" t="str">
        <f t="shared" si="61"/>
        <v>0000</v>
      </c>
      <c r="J22" t="str">
        <f t="shared" si="62"/>
        <v>0000</v>
      </c>
      <c r="K22" t="str">
        <f t="shared" si="63"/>
        <v>0000</v>
      </c>
      <c r="L22" t="str">
        <f t="shared" si="64"/>
        <v>0000</v>
      </c>
      <c r="M22" t="str">
        <f t="shared" si="65"/>
        <v>0000</v>
      </c>
      <c r="N22" t="str">
        <f t="shared" si="66"/>
        <v>0000</v>
      </c>
      <c r="O22" t="str">
        <f t="shared" si="67"/>
        <v>0000</v>
      </c>
      <c r="P22" t="str">
        <f t="shared" si="68"/>
        <v>0000</v>
      </c>
      <c r="Q22" t="str">
        <f t="shared" si="69"/>
        <v>0000</v>
      </c>
      <c r="R22" t="str">
        <f t="shared" si="70"/>
        <v>0000</v>
      </c>
      <c r="S22" t="str">
        <f t="shared" si="71"/>
        <v>0000</v>
      </c>
      <c r="T22" t="str">
        <f t="shared" si="72"/>
        <v>0000</v>
      </c>
      <c r="U22" t="str">
        <f t="shared" si="73"/>
        <v>0000</v>
      </c>
      <c r="V22" t="str">
        <f t="shared" si="74"/>
        <v>0000</v>
      </c>
      <c r="W22" t="str">
        <f t="shared" si="75"/>
        <v>0000</v>
      </c>
      <c r="X22" t="str">
        <f t="shared" si="76"/>
        <v>0000</v>
      </c>
      <c r="Z22" t="str">
        <f>INDEX(新汉化!$Q:$Q,MATCH(A22,新汉化!$P:$P,0))</f>
        <v> </v>
      </c>
      <c r="AA22" t="str">
        <f>INDEX(新汉化!$Q:$Q,MATCH(B22,新汉化!$P:$P,0))</f>
        <v> </v>
      </c>
      <c r="AB22" t="str">
        <f>INDEX(新汉化!$Q:$Q,MATCH(C22,新汉化!$P:$P,0))</f>
        <v> </v>
      </c>
      <c r="AC22" t="str">
        <f>INDEX(新汉化!$Q:$Q,MATCH(D22,新汉化!$P:$P,0))</f>
        <v> </v>
      </c>
      <c r="AD22" t="str">
        <f>INDEX(新汉化!$Q:$Q,MATCH(E22,新汉化!$P:$P,0))</f>
        <v> </v>
      </c>
      <c r="AE22" t="str">
        <f>INDEX(新汉化!$Q:$Q,MATCH(F22,新汉化!$P:$P,0))</f>
        <v> </v>
      </c>
      <c r="AF22" t="str">
        <f>INDEX(新汉化!$Q:$Q,MATCH(G22,新汉化!$P:$P,0))</f>
        <v> </v>
      </c>
      <c r="AG22" t="str">
        <f>INDEX(新汉化!$Q:$Q,MATCH(H22,新汉化!$P:$P,0))</f>
        <v> </v>
      </c>
      <c r="AH22" t="str">
        <f>INDEX(新汉化!$Q:$Q,MATCH(I22,新汉化!$P:$P,0))</f>
        <v> </v>
      </c>
      <c r="AI22" t="str">
        <f>INDEX(新汉化!$Q:$Q,MATCH(J22,新汉化!$P:$P,0))</f>
        <v> </v>
      </c>
      <c r="AJ22" t="str">
        <f>INDEX(新汉化!$Q:$Q,MATCH(K22,新汉化!$P:$P,0))</f>
        <v> </v>
      </c>
      <c r="AK22" t="str">
        <f>INDEX(新汉化!$Q:$Q,MATCH(L22,新汉化!$P:$P,0))</f>
        <v> </v>
      </c>
      <c r="AL22" t="str">
        <f>INDEX(新汉化!$Q:$Q,MATCH(M22,新汉化!$P:$P,0))</f>
        <v> </v>
      </c>
      <c r="AM22" t="str">
        <f>INDEX(新汉化!$Q:$Q,MATCH(N22,新汉化!$P:$P,0))</f>
        <v> </v>
      </c>
      <c r="AN22" t="str">
        <f>INDEX(新汉化!$Q:$Q,MATCH(O22,新汉化!$P:$P,0))</f>
        <v> </v>
      </c>
      <c r="AO22" t="str">
        <f>INDEX(新汉化!$Q:$Q,MATCH(P22,新汉化!$P:$P,0))</f>
        <v> </v>
      </c>
      <c r="AP22" t="str">
        <f>INDEX(新汉化!$Q:$Q,MATCH(Q22,新汉化!$P:$P,0))</f>
        <v> </v>
      </c>
      <c r="AQ22" t="str">
        <f>INDEX(新汉化!$Q:$Q,MATCH(R22,新汉化!$P:$P,0))</f>
        <v> </v>
      </c>
      <c r="AR22" t="str">
        <f>INDEX(新汉化!$Q:$Q,MATCH(S22,新汉化!$P:$P,0))</f>
        <v> </v>
      </c>
      <c r="AS22" t="str">
        <f>INDEX(新汉化!$Q:$Q,MATCH(T22,新汉化!$P:$P,0))</f>
        <v> </v>
      </c>
      <c r="AT22" t="str">
        <f>INDEX(新汉化!$Q:$Q,MATCH(U22,新汉化!$P:$P,0))</f>
        <v> </v>
      </c>
      <c r="AU22" t="str">
        <f>INDEX(新汉化!$Q:$Q,MATCH(V22,新汉化!$P:$P,0))</f>
        <v> </v>
      </c>
      <c r="AV22" t="str">
        <f>INDEX(新汉化!$Q:$Q,MATCH(W22,新汉化!$P:$P,0))</f>
        <v> </v>
      </c>
      <c r="AW22" t="str">
        <f>INDEX(新汉化!$Q:$Q,MATCH(X22,新汉化!$P:$P,0))</f>
        <v> </v>
      </c>
      <c r="AX22" s="5"/>
      <c r="AY22" t="s">
        <v>23253</v>
      </c>
      <c r="BA22" s="1" t="str">
        <f t="shared" si="5"/>
        <v> </v>
      </c>
      <c r="BB22" s="1" t="str">
        <f t="shared" si="6"/>
        <v> </v>
      </c>
      <c r="BC22" s="1" t="str">
        <f t="shared" si="7"/>
        <v> </v>
      </c>
      <c r="BD22" s="1" t="str">
        <f t="shared" si="8"/>
        <v> </v>
      </c>
      <c r="BE22" s="1" t="str">
        <f t="shared" si="9"/>
        <v> </v>
      </c>
      <c r="BF22" s="1" t="str">
        <f t="shared" si="10"/>
        <v> </v>
      </c>
      <c r="BG22" s="1" t="str">
        <f t="shared" si="11"/>
        <v> </v>
      </c>
      <c r="BH22" s="1" t="str">
        <f t="shared" si="12"/>
        <v> </v>
      </c>
      <c r="BI22" s="1" t="str">
        <f t="shared" si="13"/>
        <v> </v>
      </c>
      <c r="BJ22" s="1" t="str">
        <f t="shared" si="14"/>
        <v> </v>
      </c>
      <c r="BK22" s="1" t="str">
        <f t="shared" si="15"/>
        <v> </v>
      </c>
      <c r="BL22" s="1" t="str">
        <f t="shared" si="16"/>
        <v> </v>
      </c>
      <c r="BM22" s="1" t="str">
        <f t="shared" si="17"/>
        <v> </v>
      </c>
      <c r="BN22" s="1" t="str">
        <f t="shared" si="18"/>
        <v> </v>
      </c>
      <c r="BO22" s="1" t="str">
        <f t="shared" si="19"/>
        <v> </v>
      </c>
      <c r="BP22" s="1" t="str">
        <f t="shared" si="20"/>
        <v> </v>
      </c>
      <c r="BQ22" s="6" t="str">
        <f t="shared" si="21"/>
        <v> </v>
      </c>
      <c r="BR22" s="6" t="str">
        <f t="shared" si="22"/>
        <v> </v>
      </c>
      <c r="BS22" s="6" t="str">
        <f t="shared" si="23"/>
        <v> </v>
      </c>
      <c r="BT22" s="6" t="str">
        <f t="shared" si="24"/>
        <v> </v>
      </c>
      <c r="BU22" s="6" t="str">
        <f t="shared" si="25"/>
        <v> </v>
      </c>
      <c r="BV22" s="6" t="str">
        <f t="shared" si="26"/>
        <v> </v>
      </c>
      <c r="BW22" s="6" t="str">
        <f t="shared" si="27"/>
        <v> </v>
      </c>
      <c r="BX22" s="6" t="str">
        <f t="shared" si="28"/>
        <v> </v>
      </c>
      <c r="BZ22" t="str">
        <f>INDEX(新汉化!$P:$P,MATCH(BA22,新汉化!$Q:$Q,0))</f>
        <v>0000</v>
      </c>
      <c r="CA22" t="str">
        <f>INDEX(新汉化!$P:$P,MATCH(BB22,新汉化!$Q:$Q,0))</f>
        <v>0000</v>
      </c>
      <c r="CB22" t="str">
        <f>INDEX(新汉化!$P:$P,MATCH(BC22,新汉化!$Q:$Q,0))</f>
        <v>0000</v>
      </c>
      <c r="CC22" t="str">
        <f>INDEX(新汉化!$P:$P,MATCH(BD22,新汉化!$Q:$Q,0))</f>
        <v>0000</v>
      </c>
      <c r="CD22" t="str">
        <f>INDEX(新汉化!$P:$P,MATCH(BE22,新汉化!$Q:$Q,0))</f>
        <v>0000</v>
      </c>
      <c r="CE22" t="str">
        <f>INDEX(新汉化!$P:$P,MATCH(BF22,新汉化!$Q:$Q,0))</f>
        <v>0000</v>
      </c>
      <c r="CF22" t="str">
        <f>INDEX(新汉化!$P:$P,MATCH(BG22,新汉化!$Q:$Q,0))</f>
        <v>0000</v>
      </c>
      <c r="CG22" t="str">
        <f>INDEX(新汉化!$P:$P,MATCH(BH22,新汉化!$Q:$Q,0))</f>
        <v>0000</v>
      </c>
      <c r="CH22" t="str">
        <f>INDEX(新汉化!$P:$P,MATCH(BI22,新汉化!$Q:$Q,0))</f>
        <v>0000</v>
      </c>
      <c r="CI22" t="str">
        <f>INDEX(新汉化!$P:$P,MATCH(BJ22,新汉化!$Q:$Q,0))</f>
        <v>0000</v>
      </c>
      <c r="CJ22" t="str">
        <f>INDEX(新汉化!$P:$P,MATCH(BK22,新汉化!$Q:$Q,0))</f>
        <v>0000</v>
      </c>
      <c r="CK22" t="str">
        <f>INDEX(新汉化!$P:$P,MATCH(BL22,新汉化!$Q:$Q,0))</f>
        <v>0000</v>
      </c>
      <c r="CL22" t="str">
        <f>INDEX(新汉化!$P:$P,MATCH(BM22,新汉化!$Q:$Q,0))</f>
        <v>0000</v>
      </c>
      <c r="CM22" t="str">
        <f>INDEX(新汉化!$P:$P,MATCH(BN22,新汉化!$Q:$Q,0))</f>
        <v>0000</v>
      </c>
      <c r="CN22" t="str">
        <f>INDEX(新汉化!$P:$P,MATCH(BO22,新汉化!$Q:$Q,0))</f>
        <v>0000</v>
      </c>
      <c r="CO22" t="str">
        <f>INDEX(新汉化!$P:$P,MATCH(BP22,新汉化!$Q:$Q,0))</f>
        <v>0000</v>
      </c>
      <c r="CP22" t="str">
        <f>INDEX(新汉化!$P:$P,MATCH(BQ22,新汉化!$Q:$Q,0))</f>
        <v>0000</v>
      </c>
      <c r="CQ22" t="str">
        <f>INDEX(新汉化!$P:$P,MATCH(BR22,新汉化!$Q:$Q,0))</f>
        <v>0000</v>
      </c>
      <c r="CR22" t="str">
        <f>INDEX(新汉化!$P:$P,MATCH(BS22,新汉化!$Q:$Q,0))</f>
        <v>0000</v>
      </c>
      <c r="CS22" t="str">
        <f>INDEX(新汉化!$P:$P,MATCH(BT22,新汉化!$Q:$Q,0))</f>
        <v>0000</v>
      </c>
      <c r="CT22" t="str">
        <f>INDEX(新汉化!$P:$P,MATCH(BU22,新汉化!$Q:$Q,0))</f>
        <v>0000</v>
      </c>
      <c r="CU22" t="str">
        <f>INDEX(新汉化!$P:$P,MATCH(BV22,新汉化!$Q:$Q,0))</f>
        <v>0000</v>
      </c>
      <c r="CV22" t="str">
        <f>INDEX(新汉化!$P:$P,MATCH(BW22,新汉化!$Q:$Q,0))</f>
        <v>0000</v>
      </c>
      <c r="CW22" t="str">
        <f>INDEX(新汉化!$P:$P,MATCH(BX22,新汉化!$Q:$Q,0))</f>
        <v>0000</v>
      </c>
    </row>
    <row r="23" spans="1:101">
      <c r="A23" t="str">
        <f t="shared" si="53"/>
        <v>003A</v>
      </c>
      <c r="B23" t="str">
        <f t="shared" si="54"/>
        <v>6023</v>
      </c>
      <c r="C23" t="str">
        <f t="shared" si="55"/>
        <v>2028</v>
      </c>
      <c r="D23" t="str">
        <f t="shared" si="56"/>
        <v>201B</v>
      </c>
      <c r="E23" t="str">
        <f t="shared" si="57"/>
        <v>000B</v>
      </c>
      <c r="F23" t="str">
        <f t="shared" si="58"/>
        <v>0000</v>
      </c>
      <c r="G23" t="str">
        <f t="shared" si="59"/>
        <v>A029</v>
      </c>
      <c r="H23" t="str">
        <f t="shared" si="60"/>
        <v>4001</v>
      </c>
      <c r="I23" t="str">
        <f t="shared" si="61"/>
        <v>C000</v>
      </c>
      <c r="J23" t="str">
        <f t="shared" si="62"/>
        <v>E008</v>
      </c>
      <c r="K23" t="str">
        <f t="shared" si="63"/>
        <v>0000</v>
      </c>
      <c r="L23" t="str">
        <f t="shared" si="64"/>
        <v>4003</v>
      </c>
      <c r="M23" t="str">
        <f t="shared" si="65"/>
        <v>C00B</v>
      </c>
      <c r="N23" t="str">
        <f t="shared" si="66"/>
        <v>E003</v>
      </c>
      <c r="O23" t="str">
        <f t="shared" si="67"/>
        <v>0009</v>
      </c>
      <c r="P23" t="str">
        <f t="shared" si="68"/>
        <v>E003</v>
      </c>
      <c r="Q23" t="str">
        <f t="shared" si="69"/>
        <v>A001</v>
      </c>
      <c r="R23" t="str">
        <f t="shared" si="70"/>
        <v>8038</v>
      </c>
      <c r="S23" t="str">
        <f t="shared" si="71"/>
        <v>0000</v>
      </c>
      <c r="T23" t="str">
        <f t="shared" si="72"/>
        <v>0000</v>
      </c>
      <c r="U23" t="str">
        <f t="shared" si="73"/>
        <v>0000</v>
      </c>
      <c r="V23" t="str">
        <f t="shared" si="74"/>
        <v>0000</v>
      </c>
      <c r="W23" t="str">
        <f t="shared" si="75"/>
        <v>0000</v>
      </c>
      <c r="X23" t="str">
        <f t="shared" si="76"/>
        <v>0000</v>
      </c>
      <c r="Z23" t="str">
        <f>INDEX(新汉化!$Q:$Q,MATCH(A23,新汉化!$P:$P,0))</f>
        <v>•</v>
      </c>
      <c r="AA23" t="str">
        <f>INDEX(新汉化!$Q:$Q,MATCH(B23,新汉化!$P:$P,0))</f>
        <v>ボ</v>
      </c>
      <c r="AB23" t="str">
        <f>INDEX(新汉化!$Q:$Q,MATCH(C23,新汉化!$P:$P,0))</f>
        <v>-</v>
      </c>
      <c r="AC23" t="str">
        <f>INDEX(新汉化!$Q:$Q,MATCH(D23,新汉化!$P:$P,0))</f>
        <v>ル</v>
      </c>
      <c r="AD23" t="str">
        <f>INDEX(新汉化!$Q:$Q,MATCH(E23,新汉化!$P:$P,0))</f>
        <v>が</v>
      </c>
      <c r="AE23" t="str">
        <f>INDEX(新汉化!$Q:$Q,MATCH(F23,新汉化!$P:$P,0))</f>
        <v> </v>
      </c>
      <c r="AF23" t="str">
        <f>INDEX(新汉化!$Q:$Q,MATCH(G23,新汉化!$P:$P,0))</f>
        <v>9</v>
      </c>
      <c r="AG23" t="str">
        <f>INDEX(新汉化!$Q:$Q,MATCH(H23,新汉化!$P:$P,0))</f>
        <v>こ</v>
      </c>
      <c r="AH23" t="str">
        <f>INDEX(新汉化!$Q:$Q,MATCH(I23,新汉化!$P:$P,0))</f>
        <v>か</v>
      </c>
      <c r="AI23" t="str">
        <f>INDEX(新汉化!$Q:$Q,MATCH(J23,新汉化!$P:$P,0))</f>
        <v>ら</v>
      </c>
      <c r="AJ23" t="str">
        <f>INDEX(新汉化!$Q:$Q,MATCH(K23,新汉化!$P:$P,0))</f>
        <v> </v>
      </c>
      <c r="AK23" t="str">
        <f>INDEX(新汉化!$Q:$Q,MATCH(L23,新汉化!$P:$P,0))</f>
        <v>は</v>
      </c>
      <c r="AL23" t="str">
        <f>INDEX(新汉化!$Q:$Q,MATCH(M23,新汉化!$P:$P,0))</f>
        <v>じ</v>
      </c>
      <c r="AM23" t="str">
        <f>INDEX(新汉化!$Q:$Q,MATCH(N23,新汉化!$P:$P,0))</f>
        <v>ま</v>
      </c>
      <c r="AN23" t="str">
        <f>INDEX(新汉化!$Q:$Q,MATCH(O23,新汉化!$P:$P,0))</f>
        <v>り</v>
      </c>
      <c r="AO23" t="str">
        <f>INDEX(新汉化!$Q:$Q,MATCH(P23,新汉化!$P:$P,0))</f>
        <v>ま</v>
      </c>
      <c r="AP23" t="str">
        <f>INDEX(新汉化!$Q:$Q,MATCH(Q23,新汉化!$P:$P,0))</f>
        <v>す</v>
      </c>
      <c r="AQ23" t="str">
        <f>INDEX(新汉化!$Q:$Q,MATCH(R23,新汉化!$P:$P,0))</f>
        <v>。</v>
      </c>
      <c r="AR23" t="str">
        <f>INDEX(新汉化!$Q:$Q,MATCH(S23,新汉化!$P:$P,0))</f>
        <v> </v>
      </c>
      <c r="AS23" t="str">
        <f>INDEX(新汉化!$Q:$Q,MATCH(T23,新汉化!$P:$P,0))</f>
        <v> </v>
      </c>
      <c r="AT23" t="str">
        <f>INDEX(新汉化!$Q:$Q,MATCH(U23,新汉化!$P:$P,0))</f>
        <v> </v>
      </c>
      <c r="AU23" t="str">
        <f>INDEX(新汉化!$Q:$Q,MATCH(V23,新汉化!$P:$P,0))</f>
        <v> </v>
      </c>
      <c r="AV23" t="str">
        <f>INDEX(新汉化!$Q:$Q,MATCH(W23,新汉化!$P:$P,0))</f>
        <v> </v>
      </c>
      <c r="AW23" t="str">
        <f>INDEX(新汉化!$Q:$Q,MATCH(X23,新汉化!$P:$P,0))</f>
        <v> </v>
      </c>
      <c r="AX23" s="5"/>
      <c r="AY23" t="s">
        <v>23261</v>
      </c>
      <c r="BA23" s="1" t="str">
        <f t="shared" si="5"/>
        <v>•</v>
      </c>
      <c r="BB23" s="1" t="str">
        <f t="shared" si="6"/>
        <v>将</v>
      </c>
      <c r="BC23" s="1" t="str">
        <f t="shared" si="7"/>
        <v>以</v>
      </c>
      <c r="BD23" s="1" t="str">
        <f t="shared" si="8"/>
        <v>9</v>
      </c>
      <c r="BE23" s="1" t="str">
        <f t="shared" si="9"/>
        <v>球</v>
      </c>
      <c r="BF23" s="1" t="str">
        <f t="shared" si="10"/>
        <v>的</v>
      </c>
      <c r="BG23" s="1" t="str">
        <f t="shared" si="11"/>
        <v>数</v>
      </c>
      <c r="BH23" s="1" t="str">
        <f t="shared" si="12"/>
        <v>量</v>
      </c>
      <c r="BI23" s="1" t="str">
        <f t="shared" si="13"/>
        <v>开</v>
      </c>
      <c r="BJ23" s="1" t="str">
        <f t="shared" si="14"/>
        <v>局</v>
      </c>
      <c r="BK23" s="1" t="str">
        <f t="shared" si="15"/>
        <v>。</v>
      </c>
      <c r="BL23" s="1" t="str">
        <f t="shared" si="16"/>
        <v> </v>
      </c>
      <c r="BM23" s="1" t="str">
        <f t="shared" si="17"/>
        <v> </v>
      </c>
      <c r="BN23" s="1" t="str">
        <f t="shared" si="18"/>
        <v> </v>
      </c>
      <c r="BO23" s="1" t="str">
        <f t="shared" si="19"/>
        <v> </v>
      </c>
      <c r="BP23" s="1" t="str">
        <f t="shared" si="20"/>
        <v> </v>
      </c>
      <c r="BQ23" s="6" t="str">
        <f t="shared" si="21"/>
        <v> </v>
      </c>
      <c r="BR23" s="6" t="str">
        <f t="shared" si="22"/>
        <v> </v>
      </c>
      <c r="BS23" s="6" t="str">
        <f t="shared" si="23"/>
        <v> </v>
      </c>
      <c r="BT23" s="6" t="str">
        <f t="shared" si="24"/>
        <v> </v>
      </c>
      <c r="BU23" s="6" t="str">
        <f t="shared" si="25"/>
        <v> </v>
      </c>
      <c r="BV23" s="6" t="str">
        <f t="shared" si="26"/>
        <v> </v>
      </c>
      <c r="BW23" s="6" t="str">
        <f t="shared" si="27"/>
        <v> </v>
      </c>
      <c r="BX23" s="6" t="str">
        <f t="shared" si="28"/>
        <v> </v>
      </c>
      <c r="BZ23" t="str">
        <f>INDEX(新汉化!$P:$P,MATCH(BA23,新汉化!$Q:$Q,0))</f>
        <v>003A</v>
      </c>
      <c r="CA23" t="str">
        <f>INDEX(新汉化!$P:$P,MATCH(BB23,新汉化!$Q:$Q,0))</f>
        <v>ABBD</v>
      </c>
      <c r="CB23" t="str">
        <f>INDEX(新汉化!$P:$P,MATCH(BC23,新汉化!$Q:$Q,0))</f>
        <v>D4D2</v>
      </c>
      <c r="CC23" t="str">
        <f>INDEX(新汉化!$P:$P,MATCH(BD23,新汉化!$Q:$Q,0))</f>
        <v>A029</v>
      </c>
      <c r="CD23" t="str">
        <f>INDEX(新汉化!$P:$P,MATCH(BE23,新汉化!$Q:$Q,0))</f>
        <v>F2C7</v>
      </c>
      <c r="CE23" t="str">
        <f>INDEX(新汉化!$P:$P,MATCH(BF23,新汉化!$Q:$Q,0))</f>
        <v>C4B5</v>
      </c>
      <c r="CF23" t="str">
        <f>INDEX(新汉化!$P:$P,MATCH(BG23,新汉化!$Q:$Q,0))</f>
        <v>FDCA</v>
      </c>
      <c r="CG23" t="str">
        <f>INDEX(新汉化!$P:$P,MATCH(BH23,新汉化!$Q:$Q,0))</f>
        <v>BFC1</v>
      </c>
      <c r="CH23" t="str">
        <f>INDEX(新汉化!$P:$P,MATCH(BI23,新汉化!$Q:$Q,0))</f>
        <v>AABF</v>
      </c>
      <c r="CI23" t="str">
        <f>INDEX(新汉化!$P:$P,MATCH(BJ23,新汉化!$Q:$Q,0))</f>
        <v>D6BE</v>
      </c>
      <c r="CJ23" t="str">
        <f>INDEX(新汉化!$P:$P,MATCH(BK23,新汉化!$Q:$Q,0))</f>
        <v>8038</v>
      </c>
      <c r="CK23" t="str">
        <f>INDEX(新汉化!$P:$P,MATCH(BL23,新汉化!$Q:$Q,0))</f>
        <v>0000</v>
      </c>
      <c r="CL23" t="str">
        <f>INDEX(新汉化!$P:$P,MATCH(BM23,新汉化!$Q:$Q,0))</f>
        <v>0000</v>
      </c>
      <c r="CM23" t="str">
        <f>INDEX(新汉化!$P:$P,MATCH(BN23,新汉化!$Q:$Q,0))</f>
        <v>0000</v>
      </c>
      <c r="CN23" t="str">
        <f>INDEX(新汉化!$P:$P,MATCH(BO23,新汉化!$Q:$Q,0))</f>
        <v>0000</v>
      </c>
      <c r="CO23" t="str">
        <f>INDEX(新汉化!$P:$P,MATCH(BP23,新汉化!$Q:$Q,0))</f>
        <v>0000</v>
      </c>
      <c r="CP23" t="str">
        <f>INDEX(新汉化!$P:$P,MATCH(BQ23,新汉化!$Q:$Q,0))</f>
        <v>0000</v>
      </c>
      <c r="CQ23" t="str">
        <f>INDEX(新汉化!$P:$P,MATCH(BR23,新汉化!$Q:$Q,0))</f>
        <v>0000</v>
      </c>
      <c r="CR23" t="str">
        <f>INDEX(新汉化!$P:$P,MATCH(BS23,新汉化!$Q:$Q,0))</f>
        <v>0000</v>
      </c>
      <c r="CS23" t="str">
        <f>INDEX(新汉化!$P:$P,MATCH(BT23,新汉化!$Q:$Q,0))</f>
        <v>0000</v>
      </c>
      <c r="CT23" t="str">
        <f>INDEX(新汉化!$P:$P,MATCH(BU23,新汉化!$Q:$Q,0))</f>
        <v>0000</v>
      </c>
      <c r="CU23" t="str">
        <f>INDEX(新汉化!$P:$P,MATCH(BV23,新汉化!$Q:$Q,0))</f>
        <v>0000</v>
      </c>
      <c r="CV23" t="str">
        <f>INDEX(新汉化!$P:$P,MATCH(BW23,新汉化!$Q:$Q,0))</f>
        <v>0000</v>
      </c>
      <c r="CW23" t="str">
        <f>INDEX(新汉化!$P:$P,MATCH(BX23,新汉化!$Q:$Q,0))</f>
        <v>0000</v>
      </c>
    </row>
    <row r="24" spans="1:101">
      <c r="A24" t="str">
        <f t="shared" si="53"/>
        <v>003A</v>
      </c>
      <c r="B24" t="str">
        <f t="shared" si="54"/>
        <v>E019</v>
      </c>
      <c r="C24" t="str">
        <f t="shared" si="55"/>
        <v>A013</v>
      </c>
      <c r="D24" t="str">
        <f t="shared" si="56"/>
        <v>0018</v>
      </c>
      <c r="E24" t="str">
        <f t="shared" si="57"/>
        <v>2028</v>
      </c>
      <c r="F24" t="str">
        <f t="shared" si="58"/>
        <v>6023</v>
      </c>
      <c r="G24" t="str">
        <f t="shared" si="59"/>
        <v>2028</v>
      </c>
      <c r="H24" t="str">
        <f t="shared" si="60"/>
        <v>201B</v>
      </c>
      <c r="I24" t="str">
        <f t="shared" si="61"/>
        <v>C000</v>
      </c>
      <c r="J24" t="str">
        <f t="shared" si="62"/>
        <v>E008</v>
      </c>
      <c r="K24" t="str">
        <f t="shared" si="63"/>
        <v>0000</v>
      </c>
      <c r="L24" t="str">
        <f t="shared" si="64"/>
        <v>4003</v>
      </c>
      <c r="M24" t="str">
        <f t="shared" si="65"/>
        <v>C00B</v>
      </c>
      <c r="N24" t="str">
        <f t="shared" si="66"/>
        <v>E003</v>
      </c>
      <c r="O24" t="str">
        <f t="shared" si="67"/>
        <v>0009</v>
      </c>
      <c r="P24" t="str">
        <f t="shared" si="68"/>
        <v>E003</v>
      </c>
      <c r="Q24" t="str">
        <f t="shared" si="69"/>
        <v>A001</v>
      </c>
      <c r="R24" t="str">
        <f t="shared" si="70"/>
        <v>8038</v>
      </c>
      <c r="S24" t="str">
        <f t="shared" si="71"/>
        <v>803A</v>
      </c>
      <c r="T24" t="str">
        <f t="shared" si="72"/>
        <v>0000</v>
      </c>
      <c r="U24" t="str">
        <f t="shared" si="73"/>
        <v>0000</v>
      </c>
      <c r="V24" t="str">
        <f t="shared" si="74"/>
        <v>0000</v>
      </c>
      <c r="W24" t="str">
        <f t="shared" si="75"/>
        <v>0000</v>
      </c>
      <c r="X24" t="str">
        <f t="shared" si="76"/>
        <v>0000</v>
      </c>
      <c r="Z24" t="str">
        <f>INDEX(新汉化!$Q:$Q,MATCH(A24,新汉化!$P:$P,0))</f>
        <v>•</v>
      </c>
      <c r="AA24" t="str">
        <f>INDEX(新汉化!$Q:$Q,MATCH(B24,新汉化!$P:$P,0))</f>
        <v>マ</v>
      </c>
      <c r="AB24" t="str">
        <f>INDEX(新汉化!$Q:$Q,MATCH(C24,新汉化!$P:$P,0))</f>
        <v>ス</v>
      </c>
      <c r="AC24" t="str">
        <f>INDEX(新汉化!$Q:$Q,MATCH(D24,新汉化!$P:$P,0))</f>
        <v>タ</v>
      </c>
      <c r="AD24" t="str">
        <f>INDEX(新汉化!$Q:$Q,MATCH(E24,新汉化!$P:$P,0))</f>
        <v>-</v>
      </c>
      <c r="AE24" t="str">
        <f>INDEX(新汉化!$Q:$Q,MATCH(F24,新汉化!$P:$P,0))</f>
        <v>ボ</v>
      </c>
      <c r="AF24" t="str">
        <f>INDEX(新汉化!$Q:$Q,MATCH(G24,新汉化!$P:$P,0))</f>
        <v>-</v>
      </c>
      <c r="AG24" t="str">
        <f>INDEX(新汉化!$Q:$Q,MATCH(H24,新汉化!$P:$P,0))</f>
        <v>ル</v>
      </c>
      <c r="AH24" t="str">
        <f>INDEX(新汉化!$Q:$Q,MATCH(I24,新汉化!$P:$P,0))</f>
        <v>か</v>
      </c>
      <c r="AI24" t="str">
        <f>INDEX(新汉化!$Q:$Q,MATCH(J24,新汉化!$P:$P,0))</f>
        <v>ら</v>
      </c>
      <c r="AJ24" t="str">
        <f>INDEX(新汉化!$Q:$Q,MATCH(K24,新汉化!$P:$P,0))</f>
        <v> </v>
      </c>
      <c r="AK24" t="str">
        <f>INDEX(新汉化!$Q:$Q,MATCH(L24,新汉化!$P:$P,0))</f>
        <v>は</v>
      </c>
      <c r="AL24" t="str">
        <f>INDEX(新汉化!$Q:$Q,MATCH(M24,新汉化!$P:$P,0))</f>
        <v>じ</v>
      </c>
      <c r="AM24" t="str">
        <f>INDEX(新汉化!$Q:$Q,MATCH(N24,新汉化!$P:$P,0))</f>
        <v>ま</v>
      </c>
      <c r="AN24" t="str">
        <f>INDEX(新汉化!$Q:$Q,MATCH(O24,新汉化!$P:$P,0))</f>
        <v>り</v>
      </c>
      <c r="AO24" t="str">
        <f>INDEX(新汉化!$Q:$Q,MATCH(P24,新汉化!$P:$P,0))</f>
        <v>ま</v>
      </c>
      <c r="AP24" t="str">
        <f>INDEX(新汉化!$Q:$Q,MATCH(Q24,新汉化!$P:$P,0))</f>
        <v>す</v>
      </c>
      <c r="AQ24" t="str">
        <f>INDEX(新汉化!$Q:$Q,MATCH(R24,新汉化!$P:$P,0))</f>
        <v>。</v>
      </c>
      <c r="AR24" t="str">
        <f>INDEX(新汉化!$Q:$Q,MATCH(S24,新汉化!$P:$P,0))</f>
        <v>↓</v>
      </c>
      <c r="AS24" t="str">
        <f>INDEX(新汉化!$Q:$Q,MATCH(T24,新汉化!$P:$P,0))</f>
        <v> </v>
      </c>
      <c r="AT24" t="str">
        <f>INDEX(新汉化!$Q:$Q,MATCH(U24,新汉化!$P:$P,0))</f>
        <v> </v>
      </c>
      <c r="AU24" t="str">
        <f>INDEX(新汉化!$Q:$Q,MATCH(V24,新汉化!$P:$P,0))</f>
        <v> </v>
      </c>
      <c r="AV24" t="str">
        <f>INDEX(新汉化!$Q:$Q,MATCH(W24,新汉化!$P:$P,0))</f>
        <v> </v>
      </c>
      <c r="AW24" t="str">
        <f>INDEX(新汉化!$Q:$Q,MATCH(X24,新汉化!$P:$P,0))</f>
        <v> </v>
      </c>
      <c r="AX24" s="5"/>
      <c r="AY24" t="s">
        <v>23262</v>
      </c>
      <c r="BA24" s="1" t="str">
        <f t="shared" si="5"/>
        <v>•</v>
      </c>
      <c r="BB24" s="1" t="str">
        <f t="shared" si="6"/>
        <v>将</v>
      </c>
      <c r="BC24" s="1" t="str">
        <f t="shared" si="7"/>
        <v>以</v>
      </c>
      <c r="BD24" s="1" t="str">
        <f t="shared" si="8"/>
        <v>大</v>
      </c>
      <c r="BE24" s="1" t="str">
        <f t="shared" si="9"/>
        <v>师</v>
      </c>
      <c r="BF24" s="1" t="str">
        <f t="shared" si="10"/>
        <v>球</v>
      </c>
      <c r="BG24" s="1" t="str">
        <f t="shared" si="11"/>
        <v>的</v>
      </c>
      <c r="BH24" s="1" t="str">
        <f t="shared" si="12"/>
        <v>等</v>
      </c>
      <c r="BI24" s="1" t="str">
        <f t="shared" si="13"/>
        <v>级</v>
      </c>
      <c r="BJ24" s="1" t="str">
        <f t="shared" si="14"/>
        <v>开</v>
      </c>
      <c r="BK24" s="1" t="str">
        <f t="shared" si="15"/>
        <v>局</v>
      </c>
      <c r="BL24" s="1" t="str">
        <f t="shared" si="16"/>
        <v>。</v>
      </c>
      <c r="BM24" s="1" t="str">
        <f t="shared" si="17"/>
        <v>↓</v>
      </c>
      <c r="BN24" s="1" t="str">
        <f t="shared" si="18"/>
        <v> </v>
      </c>
      <c r="BO24" s="1" t="str">
        <f t="shared" si="19"/>
        <v> </v>
      </c>
      <c r="BP24" s="1" t="str">
        <f t="shared" si="20"/>
        <v> </v>
      </c>
      <c r="BQ24" s="6" t="str">
        <f t="shared" si="21"/>
        <v> </v>
      </c>
      <c r="BR24" s="6" t="str">
        <f t="shared" si="22"/>
        <v> </v>
      </c>
      <c r="BS24" s="6" t="str">
        <f t="shared" si="23"/>
        <v> </v>
      </c>
      <c r="BT24" s="6" t="str">
        <f t="shared" si="24"/>
        <v> </v>
      </c>
      <c r="BU24" s="6" t="str">
        <f t="shared" si="25"/>
        <v> </v>
      </c>
      <c r="BV24" s="6" t="str">
        <f t="shared" si="26"/>
        <v> </v>
      </c>
      <c r="BW24" s="6" t="str">
        <f t="shared" si="27"/>
        <v> </v>
      </c>
      <c r="BX24" s="6" t="str">
        <f t="shared" si="28"/>
        <v> </v>
      </c>
      <c r="BY24" s="2" t="s">
        <v>164</v>
      </c>
      <c r="BZ24" t="str">
        <f>INDEX(新汉化!$P:$P,MATCH(BA24,新汉化!$Q:$Q,0))</f>
        <v>003A</v>
      </c>
      <c r="CA24" t="str">
        <f>INDEX(新汉化!$P:$P,MATCH(BB24,新汉化!$Q:$Q,0))</f>
        <v>ABBD</v>
      </c>
      <c r="CB24" t="str">
        <f>INDEX(新汉化!$P:$P,MATCH(BC24,新汉化!$Q:$Q,0))</f>
        <v>D4D2</v>
      </c>
      <c r="CC24" t="str">
        <f>INDEX(新汉化!$P:$P,MATCH(BD24,新汉化!$Q:$Q,0))</f>
        <v>F3B4</v>
      </c>
      <c r="CD24" t="str">
        <f>INDEX(新汉化!$P:$P,MATCH(BE24,新汉化!$Q:$Q,0))</f>
        <v>A6CA</v>
      </c>
      <c r="CE24" t="str">
        <f>INDEX(新汉化!$P:$P,MATCH(BF24,新汉化!$Q:$Q,0))</f>
        <v>F2C7</v>
      </c>
      <c r="CF24" t="str">
        <f>INDEX(新汉化!$P:$P,MATCH(BG24,新汉化!$Q:$Q,0))</f>
        <v>C4B5</v>
      </c>
      <c r="CG24" t="str">
        <f>INDEX(新汉化!$P:$P,MATCH(BH24,新汉化!$Q:$Q,0))</f>
        <v>C8B5</v>
      </c>
      <c r="CH24" t="str">
        <f>INDEX(新汉化!$P:$P,MATCH(BI24,新汉化!$Q:$Q,0))</f>
        <v>B6BC</v>
      </c>
      <c r="CI24" t="str">
        <f>INDEX(新汉化!$P:$P,MATCH(BJ24,新汉化!$Q:$Q,0))</f>
        <v>AABF</v>
      </c>
      <c r="CJ24" t="str">
        <f>INDEX(新汉化!$P:$P,MATCH(BK24,新汉化!$Q:$Q,0))</f>
        <v>D6BE</v>
      </c>
      <c r="CK24" t="str">
        <f>INDEX(新汉化!$P:$P,MATCH(BL24,新汉化!$Q:$Q,0))</f>
        <v>8038</v>
      </c>
      <c r="CL24" t="str">
        <f>INDEX(新汉化!$P:$P,MATCH(BM24,新汉化!$Q:$Q,0))</f>
        <v>803A</v>
      </c>
      <c r="CM24" t="str">
        <f>INDEX(新汉化!$P:$P,MATCH(BN24,新汉化!$Q:$Q,0))</f>
        <v>0000</v>
      </c>
      <c r="CN24" t="str">
        <f>INDEX(新汉化!$P:$P,MATCH(BO24,新汉化!$Q:$Q,0))</f>
        <v>0000</v>
      </c>
      <c r="CO24" t="str">
        <f>INDEX(新汉化!$P:$P,MATCH(BP24,新汉化!$Q:$Q,0))</f>
        <v>0000</v>
      </c>
      <c r="CP24" t="str">
        <f>INDEX(新汉化!$P:$P,MATCH(BQ24,新汉化!$Q:$Q,0))</f>
        <v>0000</v>
      </c>
      <c r="CQ24" t="str">
        <f>INDEX(新汉化!$P:$P,MATCH(BR24,新汉化!$Q:$Q,0))</f>
        <v>0000</v>
      </c>
      <c r="CR24" t="str">
        <f>INDEX(新汉化!$P:$P,MATCH(BS24,新汉化!$Q:$Q,0))</f>
        <v>0000</v>
      </c>
      <c r="CS24" t="str">
        <f>INDEX(新汉化!$P:$P,MATCH(BT24,新汉化!$Q:$Q,0))</f>
        <v>0000</v>
      </c>
      <c r="CT24" t="str">
        <f>INDEX(新汉化!$P:$P,MATCH(BU24,新汉化!$Q:$Q,0))</f>
        <v>0000</v>
      </c>
      <c r="CU24" t="str">
        <f>INDEX(新汉化!$P:$P,MATCH(BV24,新汉化!$Q:$Q,0))</f>
        <v>0000</v>
      </c>
      <c r="CV24" t="str">
        <f>INDEX(新汉化!$P:$P,MATCH(BW24,新汉化!$Q:$Q,0))</f>
        <v>0000</v>
      </c>
      <c r="CW24" t="str">
        <f>INDEX(新汉化!$P:$P,MATCH(BX24,新汉化!$Q:$Q,0))</f>
        <v>0000</v>
      </c>
    </row>
    <row r="25" spans="1:101">
      <c r="A25" t="str">
        <f t="shared" ref="A25:A34" si="77">MID($A$1,(ROW()-2)*96+(COLUMN()-1)*4+1,4)</f>
        <v>0000</v>
      </c>
      <c r="B25" t="str">
        <f t="shared" ref="B25:B34" si="78">MID($A$1,(ROW()-2)*96+(COLUMN()-1)*4+1,4)</f>
        <v>0000</v>
      </c>
      <c r="C25" t="str">
        <f t="shared" ref="C25:C34" si="79">MID($A$1,(ROW()-2)*96+(COLUMN()-1)*4+1,4)</f>
        <v>0000</v>
      </c>
      <c r="D25" t="str">
        <f t="shared" ref="D25:D34" si="80">MID($A$1,(ROW()-2)*96+(COLUMN()-1)*4+1,4)</f>
        <v>0000</v>
      </c>
      <c r="E25" t="str">
        <f t="shared" ref="E25:E34" si="81">MID($A$1,(ROW()-2)*96+(COLUMN()-1)*4+1,4)</f>
        <v>0000</v>
      </c>
      <c r="F25" t="str">
        <f t="shared" ref="F25:F34" si="82">MID($A$1,(ROW()-2)*96+(COLUMN()-1)*4+1,4)</f>
        <v>0000</v>
      </c>
      <c r="G25" t="str">
        <f t="shared" ref="G25:G34" si="83">MID($A$1,(ROW()-2)*96+(COLUMN()-1)*4+1,4)</f>
        <v>0000</v>
      </c>
      <c r="H25" t="str">
        <f t="shared" ref="H25:H34" si="84">MID($A$1,(ROW()-2)*96+(COLUMN()-1)*4+1,4)</f>
        <v>0000</v>
      </c>
      <c r="I25" t="str">
        <f t="shared" ref="I25:I34" si="85">MID($A$1,(ROW()-2)*96+(COLUMN()-1)*4+1,4)</f>
        <v>0000</v>
      </c>
      <c r="J25" t="str">
        <f t="shared" ref="J25:J34" si="86">MID($A$1,(ROW()-2)*96+(COLUMN()-1)*4+1,4)</f>
        <v>0000</v>
      </c>
      <c r="K25" t="str">
        <f t="shared" ref="K25:K34" si="87">MID($A$1,(ROW()-2)*96+(COLUMN()-1)*4+1,4)</f>
        <v>0000</v>
      </c>
      <c r="L25" t="str">
        <f t="shared" ref="L25:L34" si="88">MID($A$1,(ROW()-2)*96+(COLUMN()-1)*4+1,4)</f>
        <v>0000</v>
      </c>
      <c r="M25" t="str">
        <f t="shared" ref="M25:M34" si="89">MID($A$1,(ROW()-2)*96+(COLUMN()-1)*4+1,4)</f>
        <v>0000</v>
      </c>
      <c r="N25" t="str">
        <f t="shared" ref="N25:N34" si="90">MID($A$1,(ROW()-2)*96+(COLUMN()-1)*4+1,4)</f>
        <v>0000</v>
      </c>
      <c r="O25" t="str">
        <f t="shared" ref="O25:O34" si="91">MID($A$1,(ROW()-2)*96+(COLUMN()-1)*4+1,4)</f>
        <v>0000</v>
      </c>
      <c r="P25" t="str">
        <f t="shared" ref="P25:P34" si="92">MID($A$1,(ROW()-2)*96+(COLUMN()-1)*4+1,4)</f>
        <v>0000</v>
      </c>
      <c r="Q25" t="str">
        <f t="shared" ref="Q25:Q34" si="93">MID($A$1,(ROW()-2)*96+(COLUMN()-1)*4+1,4)</f>
        <v>0000</v>
      </c>
      <c r="R25" t="str">
        <f t="shared" ref="R25:R34" si="94">MID($A$1,(ROW()-2)*96+(COLUMN()-1)*4+1,4)</f>
        <v>0000</v>
      </c>
      <c r="S25" t="str">
        <f t="shared" ref="S25:S34" si="95">MID($A$1,(ROW()-2)*96+(COLUMN()-1)*4+1,4)</f>
        <v>0000</v>
      </c>
      <c r="T25" t="str">
        <f t="shared" ref="T25:T34" si="96">MID($A$1,(ROW()-2)*96+(COLUMN()-1)*4+1,4)</f>
        <v>0000</v>
      </c>
      <c r="U25" t="str">
        <f t="shared" ref="U25:U34" si="97">MID($A$1,(ROW()-2)*96+(COLUMN()-1)*4+1,4)</f>
        <v>0000</v>
      </c>
      <c r="V25" t="str">
        <f t="shared" ref="V25:V34" si="98">MID($A$1,(ROW()-2)*96+(COLUMN()-1)*4+1,4)</f>
        <v>0000</v>
      </c>
      <c r="W25" t="str">
        <f t="shared" ref="W25:W34" si="99">MID($A$1,(ROW()-2)*96+(COLUMN()-1)*4+1,4)</f>
        <v>0000</v>
      </c>
      <c r="X25" t="str">
        <f t="shared" ref="X25:X34" si="100">MID($A$1,(ROW()-2)*96+(COLUMN()-1)*4+1,4)</f>
        <v>0000</v>
      </c>
      <c r="Z25" t="str">
        <f>INDEX(新汉化!$Q:$Q,MATCH(A25,新汉化!$P:$P,0))</f>
        <v> </v>
      </c>
      <c r="AA25" t="str">
        <f>INDEX(新汉化!$Q:$Q,MATCH(B25,新汉化!$P:$P,0))</f>
        <v> </v>
      </c>
      <c r="AB25" t="str">
        <f>INDEX(新汉化!$Q:$Q,MATCH(C25,新汉化!$P:$P,0))</f>
        <v> </v>
      </c>
      <c r="AC25" t="str">
        <f>INDEX(新汉化!$Q:$Q,MATCH(D25,新汉化!$P:$P,0))</f>
        <v> </v>
      </c>
      <c r="AD25" t="str">
        <f>INDEX(新汉化!$Q:$Q,MATCH(E25,新汉化!$P:$P,0))</f>
        <v> </v>
      </c>
      <c r="AE25" t="str">
        <f>INDEX(新汉化!$Q:$Q,MATCH(F25,新汉化!$P:$P,0))</f>
        <v> </v>
      </c>
      <c r="AF25" t="str">
        <f>INDEX(新汉化!$Q:$Q,MATCH(G25,新汉化!$P:$P,0))</f>
        <v> </v>
      </c>
      <c r="AG25" t="str">
        <f>INDEX(新汉化!$Q:$Q,MATCH(H25,新汉化!$P:$P,0))</f>
        <v> </v>
      </c>
      <c r="AH25" t="str">
        <f>INDEX(新汉化!$Q:$Q,MATCH(I25,新汉化!$P:$P,0))</f>
        <v> </v>
      </c>
      <c r="AI25" t="str">
        <f>INDEX(新汉化!$Q:$Q,MATCH(J25,新汉化!$P:$P,0))</f>
        <v> </v>
      </c>
      <c r="AJ25" t="str">
        <f>INDEX(新汉化!$Q:$Q,MATCH(K25,新汉化!$P:$P,0))</f>
        <v> </v>
      </c>
      <c r="AK25" t="str">
        <f>INDEX(新汉化!$Q:$Q,MATCH(L25,新汉化!$P:$P,0))</f>
        <v> </v>
      </c>
      <c r="AL25" t="str">
        <f>INDEX(新汉化!$Q:$Q,MATCH(M25,新汉化!$P:$P,0))</f>
        <v> </v>
      </c>
      <c r="AM25" t="str">
        <f>INDEX(新汉化!$Q:$Q,MATCH(N25,新汉化!$P:$P,0))</f>
        <v> </v>
      </c>
      <c r="AN25" t="str">
        <f>INDEX(新汉化!$Q:$Q,MATCH(O25,新汉化!$P:$P,0))</f>
        <v> </v>
      </c>
      <c r="AO25" t="str">
        <f>INDEX(新汉化!$Q:$Q,MATCH(P25,新汉化!$P:$P,0))</f>
        <v> </v>
      </c>
      <c r="AP25" t="str">
        <f>INDEX(新汉化!$Q:$Q,MATCH(Q25,新汉化!$P:$P,0))</f>
        <v> </v>
      </c>
      <c r="AQ25" t="str">
        <f>INDEX(新汉化!$Q:$Q,MATCH(R25,新汉化!$P:$P,0))</f>
        <v> </v>
      </c>
      <c r="AR25" t="str">
        <f>INDEX(新汉化!$Q:$Q,MATCH(S25,新汉化!$P:$P,0))</f>
        <v> </v>
      </c>
      <c r="AS25" t="str">
        <f>INDEX(新汉化!$Q:$Q,MATCH(T25,新汉化!$P:$P,0))</f>
        <v> </v>
      </c>
      <c r="AT25" t="str">
        <f>INDEX(新汉化!$Q:$Q,MATCH(U25,新汉化!$P:$P,0))</f>
        <v> </v>
      </c>
      <c r="AU25" t="str">
        <f>INDEX(新汉化!$Q:$Q,MATCH(V25,新汉化!$P:$P,0))</f>
        <v> </v>
      </c>
      <c r="AV25" t="str">
        <f>INDEX(新汉化!$Q:$Q,MATCH(W25,新汉化!$P:$P,0))</f>
        <v> </v>
      </c>
      <c r="AW25" t="str">
        <f>INDEX(新汉化!$Q:$Q,MATCH(X25,新汉化!$P:$P,0))</f>
        <v> </v>
      </c>
      <c r="AX25" s="5"/>
      <c r="AY25" t="s">
        <v>23253</v>
      </c>
      <c r="BA25" s="1" t="str">
        <f t="shared" si="5"/>
        <v> </v>
      </c>
      <c r="BB25" s="1" t="str">
        <f t="shared" si="6"/>
        <v> </v>
      </c>
      <c r="BC25" s="1" t="str">
        <f t="shared" si="7"/>
        <v> </v>
      </c>
      <c r="BD25" s="1" t="str">
        <f t="shared" si="8"/>
        <v> </v>
      </c>
      <c r="BE25" s="1" t="str">
        <f t="shared" si="9"/>
        <v> </v>
      </c>
      <c r="BF25" s="1" t="str">
        <f t="shared" si="10"/>
        <v> </v>
      </c>
      <c r="BG25" s="1" t="str">
        <f t="shared" si="11"/>
        <v> </v>
      </c>
      <c r="BH25" s="1" t="str">
        <f t="shared" si="12"/>
        <v> </v>
      </c>
      <c r="BI25" s="1" t="str">
        <f t="shared" si="13"/>
        <v> </v>
      </c>
      <c r="BJ25" s="1" t="str">
        <f t="shared" si="14"/>
        <v> </v>
      </c>
      <c r="BK25" s="1" t="str">
        <f t="shared" si="15"/>
        <v> </v>
      </c>
      <c r="BL25" s="1" t="str">
        <f t="shared" si="16"/>
        <v> </v>
      </c>
      <c r="BM25" s="1" t="str">
        <f t="shared" si="17"/>
        <v> </v>
      </c>
      <c r="BN25" s="1" t="str">
        <f t="shared" si="18"/>
        <v> </v>
      </c>
      <c r="BO25" s="1" t="str">
        <f t="shared" si="19"/>
        <v> </v>
      </c>
      <c r="BP25" s="1" t="str">
        <f t="shared" si="20"/>
        <v> </v>
      </c>
      <c r="BQ25" s="6" t="str">
        <f t="shared" si="21"/>
        <v> </v>
      </c>
      <c r="BR25" s="6" t="str">
        <f t="shared" si="22"/>
        <v> </v>
      </c>
      <c r="BS25" s="6" t="str">
        <f t="shared" si="23"/>
        <v> </v>
      </c>
      <c r="BT25" s="6" t="str">
        <f t="shared" si="24"/>
        <v> </v>
      </c>
      <c r="BU25" s="6" t="str">
        <f t="shared" si="25"/>
        <v> </v>
      </c>
      <c r="BV25" s="6" t="str">
        <f t="shared" si="26"/>
        <v> </v>
      </c>
      <c r="BW25" s="6" t="str">
        <f t="shared" si="27"/>
        <v> </v>
      </c>
      <c r="BX25" s="6" t="str">
        <f t="shared" si="28"/>
        <v> </v>
      </c>
      <c r="BZ25" t="str">
        <f>INDEX(新汉化!$P:$P,MATCH(BA25,新汉化!$Q:$Q,0))</f>
        <v>0000</v>
      </c>
      <c r="CA25" t="str">
        <f>INDEX(新汉化!$P:$P,MATCH(BB25,新汉化!$Q:$Q,0))</f>
        <v>0000</v>
      </c>
      <c r="CB25" t="str">
        <f>INDEX(新汉化!$P:$P,MATCH(BC25,新汉化!$Q:$Q,0))</f>
        <v>0000</v>
      </c>
      <c r="CC25" t="str">
        <f>INDEX(新汉化!$P:$P,MATCH(BD25,新汉化!$Q:$Q,0))</f>
        <v>0000</v>
      </c>
      <c r="CD25" t="str">
        <f>INDEX(新汉化!$P:$P,MATCH(BE25,新汉化!$Q:$Q,0))</f>
        <v>0000</v>
      </c>
      <c r="CE25" t="str">
        <f>INDEX(新汉化!$P:$P,MATCH(BF25,新汉化!$Q:$Q,0))</f>
        <v>0000</v>
      </c>
      <c r="CF25" t="str">
        <f>INDEX(新汉化!$P:$P,MATCH(BG25,新汉化!$Q:$Q,0))</f>
        <v>0000</v>
      </c>
      <c r="CG25" t="str">
        <f>INDEX(新汉化!$P:$P,MATCH(BH25,新汉化!$Q:$Q,0))</f>
        <v>0000</v>
      </c>
      <c r="CH25" t="str">
        <f>INDEX(新汉化!$P:$P,MATCH(BI25,新汉化!$Q:$Q,0))</f>
        <v>0000</v>
      </c>
      <c r="CI25" t="str">
        <f>INDEX(新汉化!$P:$P,MATCH(BJ25,新汉化!$Q:$Q,0))</f>
        <v>0000</v>
      </c>
      <c r="CJ25" t="str">
        <f>INDEX(新汉化!$P:$P,MATCH(BK25,新汉化!$Q:$Q,0))</f>
        <v>0000</v>
      </c>
      <c r="CK25" t="str">
        <f>INDEX(新汉化!$P:$P,MATCH(BL25,新汉化!$Q:$Q,0))</f>
        <v>0000</v>
      </c>
      <c r="CL25" t="str">
        <f>INDEX(新汉化!$P:$P,MATCH(BM25,新汉化!$Q:$Q,0))</f>
        <v>0000</v>
      </c>
      <c r="CM25" t="str">
        <f>INDEX(新汉化!$P:$P,MATCH(BN25,新汉化!$Q:$Q,0))</f>
        <v>0000</v>
      </c>
      <c r="CN25" t="str">
        <f>INDEX(新汉化!$P:$P,MATCH(BO25,新汉化!$Q:$Q,0))</f>
        <v>0000</v>
      </c>
      <c r="CO25" t="str">
        <f>INDEX(新汉化!$P:$P,MATCH(BP25,新汉化!$Q:$Q,0))</f>
        <v>0000</v>
      </c>
      <c r="CP25" t="str">
        <f>INDEX(新汉化!$P:$P,MATCH(BQ25,新汉化!$Q:$Q,0))</f>
        <v>0000</v>
      </c>
      <c r="CQ25" t="str">
        <f>INDEX(新汉化!$P:$P,MATCH(BR25,新汉化!$Q:$Q,0))</f>
        <v>0000</v>
      </c>
      <c r="CR25" t="str">
        <f>INDEX(新汉化!$P:$P,MATCH(BS25,新汉化!$Q:$Q,0))</f>
        <v>0000</v>
      </c>
      <c r="CS25" t="str">
        <f>INDEX(新汉化!$P:$P,MATCH(BT25,新汉化!$Q:$Q,0))</f>
        <v>0000</v>
      </c>
      <c r="CT25" t="str">
        <f>INDEX(新汉化!$P:$P,MATCH(BU25,新汉化!$Q:$Q,0))</f>
        <v>0000</v>
      </c>
      <c r="CU25" t="str">
        <f>INDEX(新汉化!$P:$P,MATCH(BV25,新汉化!$Q:$Q,0))</f>
        <v>0000</v>
      </c>
      <c r="CV25" t="str">
        <f>INDEX(新汉化!$P:$P,MATCH(BW25,新汉化!$Q:$Q,0))</f>
        <v>0000</v>
      </c>
      <c r="CW25" t="str">
        <f>INDEX(新汉化!$P:$P,MATCH(BX25,新汉化!$Q:$Q,0))</f>
        <v>0000</v>
      </c>
    </row>
    <row r="26" spans="1:101">
      <c r="A26" t="str">
        <f t="shared" si="77"/>
        <v>003A</v>
      </c>
      <c r="B26" t="str">
        <f t="shared" si="78"/>
        <v>4013</v>
      </c>
      <c r="C26" t="str">
        <f t="shared" si="79"/>
        <v>4012</v>
      </c>
      <c r="D26" t="str">
        <f t="shared" si="80"/>
        <v>C01B</v>
      </c>
      <c r="E26" t="str">
        <f t="shared" si="81"/>
        <v>000B</v>
      </c>
      <c r="F26" t="str">
        <f t="shared" si="82"/>
        <v>0000</v>
      </c>
      <c r="G26" t="str">
        <f t="shared" si="83"/>
        <v>A029</v>
      </c>
      <c r="H26" t="str">
        <f t="shared" si="84"/>
        <v>A029</v>
      </c>
      <c r="I26" t="str">
        <f t="shared" si="85"/>
        <v>4001</v>
      </c>
      <c r="J26" t="str">
        <f t="shared" si="86"/>
        <v>C000</v>
      </c>
      <c r="K26" t="str">
        <f t="shared" si="87"/>
        <v>E008</v>
      </c>
      <c r="L26" t="str">
        <f t="shared" si="88"/>
        <v>0000</v>
      </c>
      <c r="M26" t="str">
        <f t="shared" si="89"/>
        <v>4003</v>
      </c>
      <c r="N26" t="str">
        <f t="shared" si="90"/>
        <v>C00B</v>
      </c>
      <c r="O26" t="str">
        <f t="shared" si="91"/>
        <v>E003</v>
      </c>
      <c r="P26" t="str">
        <f t="shared" si="92"/>
        <v>0009</v>
      </c>
      <c r="Q26" t="str">
        <f t="shared" si="93"/>
        <v>E003</v>
      </c>
      <c r="R26" t="str">
        <f t="shared" si="94"/>
        <v>A001</v>
      </c>
      <c r="S26" t="str">
        <f t="shared" si="95"/>
        <v>8038</v>
      </c>
      <c r="T26" t="str">
        <f t="shared" si="96"/>
        <v>0000</v>
      </c>
      <c r="U26" t="str">
        <f t="shared" si="97"/>
        <v>0000</v>
      </c>
      <c r="V26" t="str">
        <f t="shared" si="98"/>
        <v>0000</v>
      </c>
      <c r="W26" t="str">
        <f t="shared" si="99"/>
        <v>0000</v>
      </c>
      <c r="X26" t="str">
        <f t="shared" si="100"/>
        <v>0000</v>
      </c>
      <c r="Z26" t="str">
        <f>INDEX(新汉化!$Q:$Q,MATCH(A26,新汉化!$P:$P,0))</f>
        <v>•</v>
      </c>
      <c r="AA26" t="str">
        <f>INDEX(新汉化!$Q:$Q,MATCH(B26,新汉化!$P:$P,0))</f>
        <v>コ</v>
      </c>
      <c r="AB26" t="str">
        <f>INDEX(新汉化!$Q:$Q,MATCH(C26,新汉化!$P:$P,0))</f>
        <v>イ</v>
      </c>
      <c r="AC26" t="str">
        <f>INDEX(新汉化!$Q:$Q,MATCH(D26,新汉化!$P:$P,0))</f>
        <v>ン</v>
      </c>
      <c r="AD26" t="str">
        <f>INDEX(新汉化!$Q:$Q,MATCH(E26,新汉化!$P:$P,0))</f>
        <v>が</v>
      </c>
      <c r="AE26" t="str">
        <f>INDEX(新汉化!$Q:$Q,MATCH(F26,新汉化!$P:$P,0))</f>
        <v> </v>
      </c>
      <c r="AF26" t="str">
        <f>INDEX(新汉化!$Q:$Q,MATCH(G26,新汉化!$P:$P,0))</f>
        <v>9</v>
      </c>
      <c r="AG26" t="str">
        <f>INDEX(新汉化!$Q:$Q,MATCH(H26,新汉化!$P:$P,0))</f>
        <v>9</v>
      </c>
      <c r="AH26" t="str">
        <f>INDEX(新汉化!$Q:$Q,MATCH(I26,新汉化!$P:$P,0))</f>
        <v>こ</v>
      </c>
      <c r="AI26" t="str">
        <f>INDEX(新汉化!$Q:$Q,MATCH(J26,新汉化!$P:$P,0))</f>
        <v>か</v>
      </c>
      <c r="AJ26" t="str">
        <f>INDEX(新汉化!$Q:$Q,MATCH(K26,新汉化!$P:$P,0))</f>
        <v>ら</v>
      </c>
      <c r="AK26" t="str">
        <f>INDEX(新汉化!$Q:$Q,MATCH(L26,新汉化!$P:$P,0))</f>
        <v> </v>
      </c>
      <c r="AL26" t="str">
        <f>INDEX(新汉化!$Q:$Q,MATCH(M26,新汉化!$P:$P,0))</f>
        <v>は</v>
      </c>
      <c r="AM26" t="str">
        <f>INDEX(新汉化!$Q:$Q,MATCH(N26,新汉化!$P:$P,0))</f>
        <v>じ</v>
      </c>
      <c r="AN26" t="str">
        <f>INDEX(新汉化!$Q:$Q,MATCH(O26,新汉化!$P:$P,0))</f>
        <v>ま</v>
      </c>
      <c r="AO26" t="str">
        <f>INDEX(新汉化!$Q:$Q,MATCH(P26,新汉化!$P:$P,0))</f>
        <v>り</v>
      </c>
      <c r="AP26" t="str">
        <f>INDEX(新汉化!$Q:$Q,MATCH(Q26,新汉化!$P:$P,0))</f>
        <v>ま</v>
      </c>
      <c r="AQ26" t="str">
        <f>INDEX(新汉化!$Q:$Q,MATCH(R26,新汉化!$P:$P,0))</f>
        <v>す</v>
      </c>
      <c r="AR26" t="str">
        <f>INDEX(新汉化!$Q:$Q,MATCH(S26,新汉化!$P:$P,0))</f>
        <v>。</v>
      </c>
      <c r="AS26" t="str">
        <f>INDEX(新汉化!$Q:$Q,MATCH(T26,新汉化!$P:$P,0))</f>
        <v> </v>
      </c>
      <c r="AT26" t="str">
        <f>INDEX(新汉化!$Q:$Q,MATCH(U26,新汉化!$P:$P,0))</f>
        <v> </v>
      </c>
      <c r="AU26" t="str">
        <f>INDEX(新汉化!$Q:$Q,MATCH(V26,新汉化!$P:$P,0))</f>
        <v> </v>
      </c>
      <c r="AV26" t="str">
        <f>INDEX(新汉化!$Q:$Q,MATCH(W26,新汉化!$P:$P,0))</f>
        <v> </v>
      </c>
      <c r="AW26" t="str">
        <f>INDEX(新汉化!$Q:$Q,MATCH(X26,新汉化!$P:$P,0))</f>
        <v> </v>
      </c>
      <c r="AX26" s="5"/>
      <c r="AY26" t="s">
        <v>23263</v>
      </c>
      <c r="BA26" s="1" t="str">
        <f t="shared" si="5"/>
        <v>•</v>
      </c>
      <c r="BB26" s="1" t="str">
        <f t="shared" si="6"/>
        <v>将</v>
      </c>
      <c r="BC26" s="1" t="str">
        <f t="shared" si="7"/>
        <v>以</v>
      </c>
      <c r="BD26" s="1" t="str">
        <f t="shared" si="8"/>
        <v>9</v>
      </c>
      <c r="BE26" s="1" t="str">
        <f t="shared" si="9"/>
        <v>9</v>
      </c>
      <c r="BF26" s="1" t="str">
        <f t="shared" si="10"/>
        <v>金</v>
      </c>
      <c r="BG26" s="1" t="str">
        <f t="shared" si="11"/>
        <v>币</v>
      </c>
      <c r="BH26" s="1" t="str">
        <f t="shared" si="12"/>
        <v>的</v>
      </c>
      <c r="BI26" s="1" t="str">
        <f t="shared" si="13"/>
        <v>数</v>
      </c>
      <c r="BJ26" s="1" t="str">
        <f t="shared" si="14"/>
        <v>量</v>
      </c>
      <c r="BK26" s="1" t="str">
        <f t="shared" si="15"/>
        <v>开</v>
      </c>
      <c r="BL26" s="1" t="str">
        <f t="shared" si="16"/>
        <v>局</v>
      </c>
      <c r="BM26" s="1" t="str">
        <f t="shared" si="17"/>
        <v>。</v>
      </c>
      <c r="BN26" s="1" t="str">
        <f t="shared" si="18"/>
        <v> </v>
      </c>
      <c r="BO26" s="1" t="str">
        <f t="shared" si="19"/>
        <v> </v>
      </c>
      <c r="BP26" s="1" t="str">
        <f t="shared" si="20"/>
        <v> </v>
      </c>
      <c r="BQ26" s="6" t="str">
        <f t="shared" si="21"/>
        <v> </v>
      </c>
      <c r="BR26" s="6" t="str">
        <f t="shared" si="22"/>
        <v> </v>
      </c>
      <c r="BS26" s="6" t="str">
        <f t="shared" si="23"/>
        <v> </v>
      </c>
      <c r="BT26" s="6" t="str">
        <f t="shared" si="24"/>
        <v> </v>
      </c>
      <c r="BU26" s="6" t="str">
        <f t="shared" si="25"/>
        <v> </v>
      </c>
      <c r="BV26" s="6" t="str">
        <f t="shared" si="26"/>
        <v> </v>
      </c>
      <c r="BW26" s="6" t="str">
        <f t="shared" si="27"/>
        <v> </v>
      </c>
      <c r="BX26" s="6" t="str">
        <f t="shared" si="28"/>
        <v> </v>
      </c>
      <c r="BZ26" t="str">
        <f>INDEX(新汉化!$P:$P,MATCH(BA26,新汉化!$Q:$Q,0))</f>
        <v>003A</v>
      </c>
      <c r="CA26" t="str">
        <f>INDEX(新汉化!$P:$P,MATCH(BB26,新汉化!$Q:$Q,0))</f>
        <v>ABBD</v>
      </c>
      <c r="CB26" t="str">
        <f>INDEX(新汉化!$P:$P,MATCH(BC26,新汉化!$Q:$Q,0))</f>
        <v>D4D2</v>
      </c>
      <c r="CC26" t="str">
        <f>INDEX(新汉化!$P:$P,MATCH(BD26,新汉化!$Q:$Q,0))</f>
        <v>A029</v>
      </c>
      <c r="CD26" t="str">
        <f>INDEX(新汉化!$P:$P,MATCH(BE26,新汉化!$Q:$Q,0))</f>
        <v>A029</v>
      </c>
      <c r="CE26" t="str">
        <f>INDEX(新汉化!$P:$P,MATCH(BF26,新汉化!$Q:$Q,0))</f>
        <v>F0BD</v>
      </c>
      <c r="CF26" t="str">
        <f>INDEX(新汉化!$P:$P,MATCH(BG26,新汉化!$Q:$Q,0))</f>
        <v>D2B1</v>
      </c>
      <c r="CG26" t="str">
        <f>INDEX(新汉化!$P:$P,MATCH(BH26,新汉化!$Q:$Q,0))</f>
        <v>C4B5</v>
      </c>
      <c r="CH26" t="str">
        <f>INDEX(新汉化!$P:$P,MATCH(BI26,新汉化!$Q:$Q,0))</f>
        <v>FDCA</v>
      </c>
      <c r="CI26" t="str">
        <f>INDEX(新汉化!$P:$P,MATCH(BJ26,新汉化!$Q:$Q,0))</f>
        <v>BFC1</v>
      </c>
      <c r="CJ26" t="str">
        <f>INDEX(新汉化!$P:$P,MATCH(BK26,新汉化!$Q:$Q,0))</f>
        <v>AABF</v>
      </c>
      <c r="CK26" t="str">
        <f>INDEX(新汉化!$P:$P,MATCH(BL26,新汉化!$Q:$Q,0))</f>
        <v>D6BE</v>
      </c>
      <c r="CL26" t="str">
        <f>INDEX(新汉化!$P:$P,MATCH(BM26,新汉化!$Q:$Q,0))</f>
        <v>8038</v>
      </c>
      <c r="CM26" t="str">
        <f>INDEX(新汉化!$P:$P,MATCH(BN26,新汉化!$Q:$Q,0))</f>
        <v>0000</v>
      </c>
      <c r="CN26" t="str">
        <f>INDEX(新汉化!$P:$P,MATCH(BO26,新汉化!$Q:$Q,0))</f>
        <v>0000</v>
      </c>
      <c r="CO26" t="str">
        <f>INDEX(新汉化!$P:$P,MATCH(BP26,新汉化!$Q:$Q,0))</f>
        <v>0000</v>
      </c>
      <c r="CP26" t="str">
        <f>INDEX(新汉化!$P:$P,MATCH(BQ26,新汉化!$Q:$Q,0))</f>
        <v>0000</v>
      </c>
      <c r="CQ26" t="str">
        <f>INDEX(新汉化!$P:$P,MATCH(BR26,新汉化!$Q:$Q,0))</f>
        <v>0000</v>
      </c>
      <c r="CR26" t="str">
        <f>INDEX(新汉化!$P:$P,MATCH(BS26,新汉化!$Q:$Q,0))</f>
        <v>0000</v>
      </c>
      <c r="CS26" t="str">
        <f>INDEX(新汉化!$P:$P,MATCH(BT26,新汉化!$Q:$Q,0))</f>
        <v>0000</v>
      </c>
      <c r="CT26" t="str">
        <f>INDEX(新汉化!$P:$P,MATCH(BU26,新汉化!$Q:$Q,0))</f>
        <v>0000</v>
      </c>
      <c r="CU26" t="str">
        <f>INDEX(新汉化!$P:$P,MATCH(BV26,新汉化!$Q:$Q,0))</f>
        <v>0000</v>
      </c>
      <c r="CV26" t="str">
        <f>INDEX(新汉化!$P:$P,MATCH(BW26,新汉化!$Q:$Q,0))</f>
        <v>0000</v>
      </c>
      <c r="CW26" t="str">
        <f>INDEX(新汉化!$P:$P,MATCH(BX26,新汉化!$Q:$Q,0))</f>
        <v>0000</v>
      </c>
    </row>
    <row r="27" spans="1:101">
      <c r="A27" t="str">
        <f t="shared" si="77"/>
        <v>003A</v>
      </c>
      <c r="B27" t="str">
        <f t="shared" si="78"/>
        <v>4002</v>
      </c>
      <c r="C27" t="str">
        <f t="shared" si="79"/>
        <v>0003</v>
      </c>
      <c r="D27" t="str">
        <f t="shared" si="80"/>
        <v>C002</v>
      </c>
      <c r="E27" t="str">
        <f t="shared" si="81"/>
        <v>0000</v>
      </c>
      <c r="F27" t="str">
        <f t="shared" si="82"/>
        <v>A023</v>
      </c>
      <c r="G27" t="str">
        <f t="shared" si="83"/>
        <v>2018</v>
      </c>
      <c r="H27" t="str">
        <f t="shared" si="84"/>
        <v>C020</v>
      </c>
      <c r="I27" t="str">
        <f t="shared" si="85"/>
        <v>2028</v>
      </c>
      <c r="J27" t="str">
        <f t="shared" si="86"/>
        <v>C013</v>
      </c>
      <c r="K27" t="str">
        <f t="shared" si="87"/>
        <v>4012</v>
      </c>
      <c r="L27" t="str">
        <f t="shared" si="88"/>
        <v>E022</v>
      </c>
      <c r="M27" t="str">
        <f t="shared" si="89"/>
        <v>2028</v>
      </c>
      <c r="N27" t="str">
        <f t="shared" si="90"/>
        <v>000B</v>
      </c>
      <c r="O27" t="str">
        <f t="shared" si="91"/>
        <v>0000</v>
      </c>
      <c r="P27" t="str">
        <f t="shared" si="92"/>
        <v>4003</v>
      </c>
      <c r="Q27" t="str">
        <f t="shared" si="93"/>
        <v>4002</v>
      </c>
      <c r="R27" t="str">
        <f t="shared" si="94"/>
        <v>C010</v>
      </c>
      <c r="S27" t="str">
        <f t="shared" si="95"/>
        <v>6000</v>
      </c>
      <c r="T27" t="str">
        <f t="shared" si="96"/>
        <v>8001</v>
      </c>
      <c r="U27" t="str">
        <f t="shared" si="97"/>
        <v>6002</v>
      </c>
      <c r="V27" t="str">
        <f t="shared" si="98"/>
        <v>0000</v>
      </c>
      <c r="W27" t="str">
        <f t="shared" si="99"/>
        <v>0000</v>
      </c>
      <c r="X27" t="str">
        <f t="shared" si="100"/>
        <v>0000</v>
      </c>
      <c r="Z27" t="str">
        <f>INDEX(新汉化!$Q:$Q,MATCH(A27,新汉化!$P:$P,0))</f>
        <v>•</v>
      </c>
      <c r="AA27" t="str">
        <f>INDEX(新汉化!$Q:$Q,MATCH(B27,新汉化!$P:$P,0))</f>
        <v>つ</v>
      </c>
      <c r="AB27" t="str">
        <f>INDEX(新汉化!$Q:$Q,MATCH(C27,新汉化!$P:$P,0))</f>
        <v>ね</v>
      </c>
      <c r="AC27" t="str">
        <f>INDEX(新汉化!$Q:$Q,MATCH(D27,新汉化!$P:$P,0))</f>
        <v>に</v>
      </c>
      <c r="AD27" t="str">
        <f>INDEX(新汉化!$Q:$Q,MATCH(E27,新汉化!$P:$P,0))</f>
        <v> </v>
      </c>
      <c r="AE27" t="str">
        <f>INDEX(新汉化!$Q:$Q,MATCH(F27,新汉化!$P:$P,0))</f>
        <v>ピ</v>
      </c>
      <c r="AF27" t="str">
        <f>INDEX(新汉化!$Q:$Q,MATCH(G27,新汉化!$P:$P,0))</f>
        <v>チ</v>
      </c>
      <c r="AG27" t="str">
        <f>INDEX(新汉化!$Q:$Q,MATCH(H27,新汉化!$P:$P,0))</f>
        <v>ュ</v>
      </c>
      <c r="AH27" t="str">
        <f>INDEX(新汉化!$Q:$Q,MATCH(I27,新汉化!$P:$P,0))</f>
        <v>-</v>
      </c>
      <c r="AI27" t="str">
        <f>INDEX(新汉化!$Q:$Q,MATCH(J27,新汉化!$P:$P,0))</f>
        <v>セ</v>
      </c>
      <c r="AJ27" t="str">
        <f>INDEX(新汉化!$Q:$Q,MATCH(K27,新汉化!$P:$P,0))</f>
        <v>イ</v>
      </c>
      <c r="AK27" t="str">
        <f>INDEX(新汉化!$Q:$Q,MATCH(L27,新汉化!$P:$P,0))</f>
        <v>バ</v>
      </c>
      <c r="AL27" t="str">
        <f>INDEX(新汉化!$Q:$Q,MATCH(M27,新汉化!$P:$P,0))</f>
        <v>-</v>
      </c>
      <c r="AM27" t="str">
        <f>INDEX(新汉化!$Q:$Q,MATCH(N27,新汉化!$P:$P,0))</f>
        <v>が</v>
      </c>
      <c r="AN27" t="str">
        <f>INDEX(新汉化!$Q:$Q,MATCH(O27,新汉化!$P:$P,0))</f>
        <v> </v>
      </c>
      <c r="AO27" t="str">
        <f>INDEX(新汉化!$Q:$Q,MATCH(P27,新汉化!$P:$P,0))</f>
        <v>は</v>
      </c>
      <c r="AP27" t="str">
        <f>INDEX(新汉化!$Q:$Q,MATCH(Q27,新汉化!$P:$P,0))</f>
        <v>つ</v>
      </c>
      <c r="AQ27" t="str">
        <f>INDEX(新汉化!$Q:$Q,MATCH(R27,新汉化!$P:$P,0))</f>
        <v>ど</v>
      </c>
      <c r="AR27" t="str">
        <f>INDEX(新汉化!$Q:$Q,MATCH(S27,新汉化!$P:$P,0))</f>
        <v>う</v>
      </c>
      <c r="AS27" t="str">
        <f>INDEX(新汉化!$Q:$Q,MATCH(T27,新汉化!$P:$P,0))</f>
        <v>し</v>
      </c>
      <c r="AT27" t="str">
        <f>INDEX(新汉化!$Q:$Q,MATCH(U27,新汉化!$P:$P,0))</f>
        <v>て</v>
      </c>
      <c r="AU27" t="str">
        <f>INDEX(新汉化!$Q:$Q,MATCH(V27,新汉化!$P:$P,0))</f>
        <v> </v>
      </c>
      <c r="AV27" t="str">
        <f>INDEX(新汉化!$Q:$Q,MATCH(W27,新汉化!$P:$P,0))</f>
        <v> </v>
      </c>
      <c r="AW27" t="str">
        <f>INDEX(新汉化!$Q:$Q,MATCH(X27,新汉化!$P:$P,0))</f>
        <v> </v>
      </c>
      <c r="AX27" s="5"/>
      <c r="AY27" t="s">
        <v>23264</v>
      </c>
      <c r="BA27" s="1" t="str">
        <f t="shared" si="5"/>
        <v>•</v>
      </c>
      <c r="BB27" s="1" t="str">
        <f t="shared" si="6"/>
        <v>将</v>
      </c>
      <c r="BC27" s="1" t="str">
        <f t="shared" si="7"/>
        <v>以</v>
      </c>
      <c r="BD27" s="1" t="str">
        <f t="shared" si="8"/>
        <v>皮</v>
      </c>
      <c r="BE27" s="1" t="str">
        <f t="shared" si="9"/>
        <v>丘</v>
      </c>
      <c r="BF27" s="1" t="str">
        <f t="shared" si="10"/>
        <v>救</v>
      </c>
      <c r="BG27" s="1" t="str">
        <f t="shared" si="11"/>
        <v>球</v>
      </c>
      <c r="BH27" s="1" t="str">
        <f t="shared" si="12"/>
        <v>辅</v>
      </c>
      <c r="BI27" s="1" t="str">
        <f t="shared" si="13"/>
        <v>助</v>
      </c>
      <c r="BJ27" s="1" t="str">
        <f t="shared" si="14"/>
        <v>开</v>
      </c>
      <c r="BK27" s="1" t="str">
        <f t="shared" si="15"/>
        <v>局</v>
      </c>
      <c r="BL27" s="1" t="str">
        <f t="shared" si="16"/>
        <v>。</v>
      </c>
      <c r="BM27" s="1" t="str">
        <f t="shared" si="17"/>
        <v>↓</v>
      </c>
      <c r="BN27" s="1" t="str">
        <f t="shared" si="18"/>
        <v> </v>
      </c>
      <c r="BO27" s="1" t="str">
        <f t="shared" si="19"/>
        <v> </v>
      </c>
      <c r="BP27" s="1" t="str">
        <f t="shared" si="20"/>
        <v> </v>
      </c>
      <c r="BQ27" s="6" t="str">
        <f t="shared" si="21"/>
        <v> </v>
      </c>
      <c r="BR27" s="6" t="str">
        <f t="shared" si="22"/>
        <v> </v>
      </c>
      <c r="BS27" s="6" t="str">
        <f t="shared" si="23"/>
        <v> </v>
      </c>
      <c r="BT27" s="6" t="str">
        <f t="shared" si="24"/>
        <v> </v>
      </c>
      <c r="BU27" s="6" t="str">
        <f t="shared" si="25"/>
        <v> </v>
      </c>
      <c r="BV27" s="6" t="str">
        <f t="shared" si="26"/>
        <v> </v>
      </c>
      <c r="BW27" s="6" t="str">
        <f t="shared" si="27"/>
        <v> </v>
      </c>
      <c r="BX27" s="6" t="str">
        <f t="shared" si="28"/>
        <v> </v>
      </c>
      <c r="BY27" s="2" t="s">
        <v>164</v>
      </c>
      <c r="BZ27" t="str">
        <f>INDEX(新汉化!$P:$P,MATCH(BA27,新汉化!$Q:$Q,0))</f>
        <v>003A</v>
      </c>
      <c r="CA27" t="str">
        <f>INDEX(新汉化!$P:$P,MATCH(BB27,新汉化!$Q:$Q,0))</f>
        <v>ABBD</v>
      </c>
      <c r="CB27" t="str">
        <f>INDEX(新汉化!$P:$P,MATCH(BC27,新汉化!$Q:$Q,0))</f>
        <v>D4D2</v>
      </c>
      <c r="CC27" t="str">
        <f>INDEX(新汉化!$P:$P,MATCH(BD27,新汉化!$Q:$Q,0))</f>
        <v>A4C6</v>
      </c>
      <c r="CD27" t="str">
        <f>INDEX(新汉化!$P:$P,MATCH(BE27,新汉化!$Q:$Q,0))</f>
        <v>F0C7</v>
      </c>
      <c r="CE27" t="str">
        <f>INDEX(新汉化!$P:$P,MATCH(BF27,新汉化!$Q:$Q,0))</f>
        <v>C8BE</v>
      </c>
      <c r="CF27" t="str">
        <f>INDEX(新汉化!$P:$P,MATCH(BG27,新汉化!$Q:$Q,0))</f>
        <v>F2C7</v>
      </c>
      <c r="CG27" t="str">
        <f>INDEX(新汉化!$P:$P,MATCH(BH27,新汉化!$Q:$Q,0))</f>
        <v>A8B8</v>
      </c>
      <c r="CH27" t="str">
        <f>INDEX(新汉化!$P:$P,MATCH(BI27,新汉化!$Q:$Q,0))</f>
        <v>FAD6</v>
      </c>
      <c r="CI27" t="str">
        <f>INDEX(新汉化!$P:$P,MATCH(BJ27,新汉化!$Q:$Q,0))</f>
        <v>AABF</v>
      </c>
      <c r="CJ27" t="str">
        <f>INDEX(新汉化!$P:$P,MATCH(BK27,新汉化!$Q:$Q,0))</f>
        <v>D6BE</v>
      </c>
      <c r="CK27" t="str">
        <f>INDEX(新汉化!$P:$P,MATCH(BL27,新汉化!$Q:$Q,0))</f>
        <v>8038</v>
      </c>
      <c r="CL27" t="str">
        <f>INDEX(新汉化!$P:$P,MATCH(BM27,新汉化!$Q:$Q,0))</f>
        <v>803A</v>
      </c>
      <c r="CM27" t="str">
        <f>INDEX(新汉化!$P:$P,MATCH(BN27,新汉化!$Q:$Q,0))</f>
        <v>0000</v>
      </c>
      <c r="CN27" t="str">
        <f>INDEX(新汉化!$P:$P,MATCH(BO27,新汉化!$Q:$Q,0))</f>
        <v>0000</v>
      </c>
      <c r="CO27" t="str">
        <f>INDEX(新汉化!$P:$P,MATCH(BP27,新汉化!$Q:$Q,0))</f>
        <v>0000</v>
      </c>
      <c r="CP27" t="str">
        <f>INDEX(新汉化!$P:$P,MATCH(BQ27,新汉化!$Q:$Q,0))</f>
        <v>0000</v>
      </c>
      <c r="CQ27" t="str">
        <f>INDEX(新汉化!$P:$P,MATCH(BR27,新汉化!$Q:$Q,0))</f>
        <v>0000</v>
      </c>
      <c r="CR27" t="str">
        <f>INDEX(新汉化!$P:$P,MATCH(BS27,新汉化!$Q:$Q,0))</f>
        <v>0000</v>
      </c>
      <c r="CS27" t="str">
        <f>INDEX(新汉化!$P:$P,MATCH(BT27,新汉化!$Q:$Q,0))</f>
        <v>0000</v>
      </c>
      <c r="CT27" t="str">
        <f>INDEX(新汉化!$P:$P,MATCH(BU27,新汉化!$Q:$Q,0))</f>
        <v>0000</v>
      </c>
      <c r="CU27" t="str">
        <f>INDEX(新汉化!$P:$P,MATCH(BV27,新汉化!$Q:$Q,0))</f>
        <v>0000</v>
      </c>
      <c r="CV27" t="str">
        <f>INDEX(新汉化!$P:$P,MATCH(BW27,新汉化!$Q:$Q,0))</f>
        <v>0000</v>
      </c>
      <c r="CW27" t="str">
        <f>INDEX(新汉化!$P:$P,MATCH(BX27,新汉化!$Q:$Q,0))</f>
        <v>0000</v>
      </c>
    </row>
    <row r="28" spans="1:101">
      <c r="A28" t="str">
        <f t="shared" si="77"/>
        <v>0000</v>
      </c>
      <c r="B28" t="str">
        <f t="shared" si="78"/>
        <v>4000</v>
      </c>
      <c r="C28" t="str">
        <f t="shared" si="79"/>
        <v>E003</v>
      </c>
      <c r="D28" t="str">
        <f t="shared" si="80"/>
        <v>A001</v>
      </c>
      <c r="E28" t="str">
        <f t="shared" si="81"/>
        <v>8038</v>
      </c>
      <c r="F28" t="str">
        <f t="shared" si="82"/>
        <v>803A</v>
      </c>
      <c r="G28" t="str">
        <f t="shared" si="83"/>
        <v>0000</v>
      </c>
      <c r="H28" t="str">
        <f t="shared" si="84"/>
        <v>0000</v>
      </c>
      <c r="I28" t="str">
        <f t="shared" si="85"/>
        <v>0000</v>
      </c>
      <c r="J28" t="str">
        <f t="shared" si="86"/>
        <v>0000</v>
      </c>
      <c r="K28" t="str">
        <f t="shared" si="87"/>
        <v>0000</v>
      </c>
      <c r="L28" t="str">
        <f t="shared" si="88"/>
        <v>0000</v>
      </c>
      <c r="M28" t="str">
        <f t="shared" si="89"/>
        <v>0000</v>
      </c>
      <c r="N28" t="str">
        <f t="shared" si="90"/>
        <v>0000</v>
      </c>
      <c r="O28" t="str">
        <f t="shared" si="91"/>
        <v>0000</v>
      </c>
      <c r="P28" t="str">
        <f t="shared" si="92"/>
        <v>0000</v>
      </c>
      <c r="Q28" t="str">
        <f t="shared" si="93"/>
        <v>0000</v>
      </c>
      <c r="R28" t="str">
        <f t="shared" si="94"/>
        <v>0000</v>
      </c>
      <c r="S28" t="str">
        <f t="shared" si="95"/>
        <v>0000</v>
      </c>
      <c r="T28" t="str">
        <f t="shared" si="96"/>
        <v>0000</v>
      </c>
      <c r="U28" t="str">
        <f t="shared" si="97"/>
        <v>0000</v>
      </c>
      <c r="V28" t="str">
        <f t="shared" si="98"/>
        <v>0000</v>
      </c>
      <c r="W28" t="str">
        <f t="shared" si="99"/>
        <v>0000</v>
      </c>
      <c r="X28" t="str">
        <f t="shared" si="100"/>
        <v>0000</v>
      </c>
      <c r="Z28" t="str">
        <f>INDEX(新汉化!$Q:$Q,MATCH(A28,新汉化!$P:$P,0))</f>
        <v> </v>
      </c>
      <c r="AA28" t="str">
        <f>INDEX(新汉化!$Q:$Q,MATCH(B28,新汉化!$P:$P,0))</f>
        <v>い</v>
      </c>
      <c r="AB28" t="str">
        <f>INDEX(新汉化!$Q:$Q,MATCH(C28,新汉化!$P:$P,0))</f>
        <v>ま</v>
      </c>
      <c r="AC28" t="str">
        <f>INDEX(新汉化!$Q:$Q,MATCH(D28,新汉化!$P:$P,0))</f>
        <v>す</v>
      </c>
      <c r="AD28" t="str">
        <f>INDEX(新汉化!$Q:$Q,MATCH(E28,新汉化!$P:$P,0))</f>
        <v>。</v>
      </c>
      <c r="AE28" t="str">
        <f>INDEX(新汉化!$Q:$Q,MATCH(F28,新汉化!$P:$P,0))</f>
        <v>↓</v>
      </c>
      <c r="AF28" t="str">
        <f>INDEX(新汉化!$Q:$Q,MATCH(G28,新汉化!$P:$P,0))</f>
        <v> </v>
      </c>
      <c r="AG28" t="str">
        <f>INDEX(新汉化!$Q:$Q,MATCH(H28,新汉化!$P:$P,0))</f>
        <v> </v>
      </c>
      <c r="AH28" t="str">
        <f>INDEX(新汉化!$Q:$Q,MATCH(I28,新汉化!$P:$P,0))</f>
        <v> </v>
      </c>
      <c r="AI28" t="str">
        <f>INDEX(新汉化!$Q:$Q,MATCH(J28,新汉化!$P:$P,0))</f>
        <v> </v>
      </c>
      <c r="AJ28" t="str">
        <f>INDEX(新汉化!$Q:$Q,MATCH(K28,新汉化!$P:$P,0))</f>
        <v> </v>
      </c>
      <c r="AK28" t="str">
        <f>INDEX(新汉化!$Q:$Q,MATCH(L28,新汉化!$P:$P,0))</f>
        <v> </v>
      </c>
      <c r="AL28" t="str">
        <f>INDEX(新汉化!$Q:$Q,MATCH(M28,新汉化!$P:$P,0))</f>
        <v> </v>
      </c>
      <c r="AM28" t="str">
        <f>INDEX(新汉化!$Q:$Q,MATCH(N28,新汉化!$P:$P,0))</f>
        <v> </v>
      </c>
      <c r="AN28" t="str">
        <f>INDEX(新汉化!$Q:$Q,MATCH(O28,新汉化!$P:$P,0))</f>
        <v> </v>
      </c>
      <c r="AO28" t="str">
        <f>INDEX(新汉化!$Q:$Q,MATCH(P28,新汉化!$P:$P,0))</f>
        <v> </v>
      </c>
      <c r="AP28" t="str">
        <f>INDEX(新汉化!$Q:$Q,MATCH(Q28,新汉化!$P:$P,0))</f>
        <v> </v>
      </c>
      <c r="AQ28" t="str">
        <f>INDEX(新汉化!$Q:$Q,MATCH(R28,新汉化!$P:$P,0))</f>
        <v> </v>
      </c>
      <c r="AR28" t="str">
        <f>INDEX(新汉化!$Q:$Q,MATCH(S28,新汉化!$P:$P,0))</f>
        <v> </v>
      </c>
      <c r="AS28" t="str">
        <f>INDEX(新汉化!$Q:$Q,MATCH(T28,新汉化!$P:$P,0))</f>
        <v> </v>
      </c>
      <c r="AT28" t="str">
        <f>INDEX(新汉化!$Q:$Q,MATCH(U28,新汉化!$P:$P,0))</f>
        <v> </v>
      </c>
      <c r="AU28" t="str">
        <f>INDEX(新汉化!$Q:$Q,MATCH(V28,新汉化!$P:$P,0))</f>
        <v> </v>
      </c>
      <c r="AV28" t="str">
        <f>INDEX(新汉化!$Q:$Q,MATCH(W28,新汉化!$P:$P,0))</f>
        <v> </v>
      </c>
      <c r="AW28" t="str">
        <f>INDEX(新汉化!$Q:$Q,MATCH(X28,新汉化!$P:$P,0))</f>
        <v> </v>
      </c>
      <c r="AX28" s="5"/>
      <c r="AY28" t="s">
        <v>23253</v>
      </c>
      <c r="BA28" s="1" t="str">
        <f t="shared" si="5"/>
        <v> </v>
      </c>
      <c r="BB28" s="1" t="str">
        <f t="shared" si="6"/>
        <v> </v>
      </c>
      <c r="BC28" s="1" t="str">
        <f t="shared" si="7"/>
        <v> </v>
      </c>
      <c r="BD28" s="1" t="str">
        <f t="shared" si="8"/>
        <v> </v>
      </c>
      <c r="BE28" s="1" t="str">
        <f t="shared" si="9"/>
        <v> </v>
      </c>
      <c r="BF28" s="1" t="str">
        <f t="shared" si="10"/>
        <v> </v>
      </c>
      <c r="BG28" s="1" t="str">
        <f t="shared" si="11"/>
        <v> </v>
      </c>
      <c r="BH28" s="1" t="str">
        <f t="shared" si="12"/>
        <v> </v>
      </c>
      <c r="BI28" s="1" t="str">
        <f t="shared" si="13"/>
        <v> </v>
      </c>
      <c r="BJ28" s="1" t="str">
        <f t="shared" si="14"/>
        <v> </v>
      </c>
      <c r="BK28" s="1" t="str">
        <f t="shared" si="15"/>
        <v> </v>
      </c>
      <c r="BL28" s="1" t="str">
        <f t="shared" si="16"/>
        <v> </v>
      </c>
      <c r="BM28" s="1" t="str">
        <f t="shared" si="17"/>
        <v> </v>
      </c>
      <c r="BN28" s="1" t="str">
        <f t="shared" si="18"/>
        <v> </v>
      </c>
      <c r="BO28" s="1" t="str">
        <f t="shared" si="19"/>
        <v> </v>
      </c>
      <c r="BP28" s="1" t="str">
        <f t="shared" si="20"/>
        <v> </v>
      </c>
      <c r="BQ28" s="6" t="str">
        <f t="shared" si="21"/>
        <v> </v>
      </c>
      <c r="BR28" s="6" t="str">
        <f t="shared" si="22"/>
        <v> </v>
      </c>
      <c r="BS28" s="6" t="str">
        <f t="shared" si="23"/>
        <v> </v>
      </c>
      <c r="BT28" s="6" t="str">
        <f t="shared" si="24"/>
        <v> </v>
      </c>
      <c r="BU28" s="6" t="str">
        <f t="shared" si="25"/>
        <v> </v>
      </c>
      <c r="BV28" s="6" t="str">
        <f t="shared" si="26"/>
        <v> </v>
      </c>
      <c r="BW28" s="6" t="str">
        <f t="shared" si="27"/>
        <v> </v>
      </c>
      <c r="BX28" s="6" t="str">
        <f t="shared" si="28"/>
        <v> </v>
      </c>
      <c r="BZ28" t="str">
        <f>INDEX(新汉化!$P:$P,MATCH(BA28,新汉化!$Q:$Q,0))</f>
        <v>0000</v>
      </c>
      <c r="CA28" t="str">
        <f>INDEX(新汉化!$P:$P,MATCH(BB28,新汉化!$Q:$Q,0))</f>
        <v>0000</v>
      </c>
      <c r="CB28" t="str">
        <f>INDEX(新汉化!$P:$P,MATCH(BC28,新汉化!$Q:$Q,0))</f>
        <v>0000</v>
      </c>
      <c r="CC28" t="str">
        <f>INDEX(新汉化!$P:$P,MATCH(BD28,新汉化!$Q:$Q,0))</f>
        <v>0000</v>
      </c>
      <c r="CD28" t="str">
        <f>INDEX(新汉化!$P:$P,MATCH(BE28,新汉化!$Q:$Q,0))</f>
        <v>0000</v>
      </c>
      <c r="CE28" t="str">
        <f>INDEX(新汉化!$P:$P,MATCH(BF28,新汉化!$Q:$Q,0))</f>
        <v>0000</v>
      </c>
      <c r="CF28" t="str">
        <f>INDEX(新汉化!$P:$P,MATCH(BG28,新汉化!$Q:$Q,0))</f>
        <v>0000</v>
      </c>
      <c r="CG28" t="str">
        <f>INDEX(新汉化!$P:$P,MATCH(BH28,新汉化!$Q:$Q,0))</f>
        <v>0000</v>
      </c>
      <c r="CH28" t="str">
        <f>INDEX(新汉化!$P:$P,MATCH(BI28,新汉化!$Q:$Q,0))</f>
        <v>0000</v>
      </c>
      <c r="CI28" t="str">
        <f>INDEX(新汉化!$P:$P,MATCH(BJ28,新汉化!$Q:$Q,0))</f>
        <v>0000</v>
      </c>
      <c r="CJ28" t="str">
        <f>INDEX(新汉化!$P:$P,MATCH(BK28,新汉化!$Q:$Q,0))</f>
        <v>0000</v>
      </c>
      <c r="CK28" t="str">
        <f>INDEX(新汉化!$P:$P,MATCH(BL28,新汉化!$Q:$Q,0))</f>
        <v>0000</v>
      </c>
      <c r="CL28" t="str">
        <f>INDEX(新汉化!$P:$P,MATCH(BM28,新汉化!$Q:$Q,0))</f>
        <v>0000</v>
      </c>
      <c r="CM28" t="str">
        <f>INDEX(新汉化!$P:$P,MATCH(BN28,新汉化!$Q:$Q,0))</f>
        <v>0000</v>
      </c>
      <c r="CN28" t="str">
        <f>INDEX(新汉化!$P:$P,MATCH(BO28,新汉化!$Q:$Q,0))</f>
        <v>0000</v>
      </c>
      <c r="CO28" t="str">
        <f>INDEX(新汉化!$P:$P,MATCH(BP28,新汉化!$Q:$Q,0))</f>
        <v>0000</v>
      </c>
      <c r="CP28" t="str">
        <f>INDEX(新汉化!$P:$P,MATCH(BQ28,新汉化!$Q:$Q,0))</f>
        <v>0000</v>
      </c>
      <c r="CQ28" t="str">
        <f>INDEX(新汉化!$P:$P,MATCH(BR28,新汉化!$Q:$Q,0))</f>
        <v>0000</v>
      </c>
      <c r="CR28" t="str">
        <f>INDEX(新汉化!$P:$P,MATCH(BS28,新汉化!$Q:$Q,0))</f>
        <v>0000</v>
      </c>
      <c r="CS28" t="str">
        <f>INDEX(新汉化!$P:$P,MATCH(BT28,新汉化!$Q:$Q,0))</f>
        <v>0000</v>
      </c>
      <c r="CT28" t="str">
        <f>INDEX(新汉化!$P:$P,MATCH(BU28,新汉化!$Q:$Q,0))</f>
        <v>0000</v>
      </c>
      <c r="CU28" t="str">
        <f>INDEX(新汉化!$P:$P,MATCH(BV28,新汉化!$Q:$Q,0))</f>
        <v>0000</v>
      </c>
      <c r="CV28" t="str">
        <f>INDEX(新汉化!$P:$P,MATCH(BW28,新汉化!$Q:$Q,0))</f>
        <v>0000</v>
      </c>
      <c r="CW28" t="str">
        <f>INDEX(新汉化!$P:$P,MATCH(BX28,新汉化!$Q:$Q,0))</f>
        <v>0000</v>
      </c>
    </row>
    <row r="29" spans="1:101">
      <c r="A29" t="str">
        <f t="shared" si="77"/>
        <v>4002</v>
      </c>
      <c r="B29" t="str">
        <f t="shared" si="78"/>
        <v>6000</v>
      </c>
      <c r="C29" t="str">
        <f t="shared" si="79"/>
        <v>8001</v>
      </c>
      <c r="D29" t="str">
        <f t="shared" si="80"/>
        <v>C009</v>
      </c>
      <c r="E29" t="str">
        <f t="shared" si="81"/>
        <v>C002</v>
      </c>
      <c r="F29" t="str">
        <f t="shared" si="82"/>
        <v>0000</v>
      </c>
      <c r="G29" t="str">
        <f t="shared" si="83"/>
        <v>C001</v>
      </c>
      <c r="H29" t="str">
        <f t="shared" si="84"/>
        <v>4000</v>
      </c>
      <c r="I29" t="str">
        <f t="shared" si="85"/>
        <v>4001</v>
      </c>
      <c r="J29" t="str">
        <f t="shared" si="86"/>
        <v>6000</v>
      </c>
      <c r="K29" t="str">
        <f t="shared" si="87"/>
        <v>8001</v>
      </c>
      <c r="L29" t="str">
        <f t="shared" si="88"/>
        <v>E003</v>
      </c>
      <c r="M29" t="str">
        <f t="shared" si="89"/>
        <v>8001</v>
      </c>
      <c r="N29" t="str">
        <f t="shared" si="90"/>
        <v>0002</v>
      </c>
      <c r="O29" t="str">
        <f t="shared" si="91"/>
        <v>4039</v>
      </c>
      <c r="P29" t="str">
        <f t="shared" si="92"/>
        <v>803A</v>
      </c>
      <c r="Q29" t="str">
        <f t="shared" si="93"/>
        <v>0000</v>
      </c>
      <c r="R29" t="str">
        <f t="shared" si="94"/>
        <v>0000</v>
      </c>
      <c r="S29" t="str">
        <f t="shared" si="95"/>
        <v>0000</v>
      </c>
      <c r="T29" t="str">
        <f t="shared" si="96"/>
        <v>0000</v>
      </c>
      <c r="U29" t="str">
        <f t="shared" si="97"/>
        <v>0000</v>
      </c>
      <c r="V29" t="str">
        <f t="shared" si="98"/>
        <v>0000</v>
      </c>
      <c r="W29" t="str">
        <f t="shared" si="99"/>
        <v>0000</v>
      </c>
      <c r="X29" t="str">
        <f t="shared" si="100"/>
        <v>0000</v>
      </c>
      <c r="Z29" t="str">
        <f>INDEX(新汉化!$Q:$Q,MATCH(A29,新汉化!$P:$P,0))</f>
        <v>つ</v>
      </c>
      <c r="AA29" t="str">
        <f>INDEX(新汉化!$Q:$Q,MATCH(B29,新汉化!$P:$P,0))</f>
        <v>う</v>
      </c>
      <c r="AB29" t="str">
        <f>INDEX(新汉化!$Q:$Q,MATCH(C29,新汉化!$P:$P,0))</f>
        <v>し</v>
      </c>
      <c r="AC29" t="str">
        <f>INDEX(新汉化!$Q:$Q,MATCH(D29,新汉化!$P:$P,0))</f>
        <v>ん</v>
      </c>
      <c r="AD29" t="str">
        <f>INDEX(新汉化!$Q:$Q,MATCH(E29,新汉化!$P:$P,0))</f>
        <v>に</v>
      </c>
      <c r="AE29" t="str">
        <f>INDEX(新汉化!$Q:$Q,MATCH(F29,新汉化!$P:$P,0))</f>
        <v> </v>
      </c>
      <c r="AF29" t="str">
        <f>INDEX(新汉化!$Q:$Q,MATCH(G29,新汉化!$P:$P,0))</f>
        <v>せ</v>
      </c>
      <c r="AG29" t="str">
        <f>INDEX(新汉化!$Q:$Q,MATCH(H29,新汉化!$P:$P,0))</f>
        <v>い</v>
      </c>
      <c r="AH29" t="str">
        <f>INDEX(新汉化!$Q:$Q,MATCH(I29,新汉化!$P:$P,0))</f>
        <v>こ</v>
      </c>
      <c r="AI29" t="str">
        <f>INDEX(新汉化!$Q:$Q,MATCH(J29,新汉化!$P:$P,0))</f>
        <v>う</v>
      </c>
      <c r="AJ29" t="str">
        <f>INDEX(新汉化!$Q:$Q,MATCH(K29,新汉化!$P:$P,0))</f>
        <v>し</v>
      </c>
      <c r="AK29" t="str">
        <f>INDEX(新汉化!$Q:$Q,MATCH(L29,新汉化!$P:$P,0))</f>
        <v>ま</v>
      </c>
      <c r="AL29" t="str">
        <f>INDEX(新汉化!$Q:$Q,MATCH(M29,新汉化!$P:$P,0))</f>
        <v>し</v>
      </c>
      <c r="AM29" t="str">
        <f>INDEX(新汉化!$Q:$Q,MATCH(N29,新汉化!$P:$P,0))</f>
        <v>た</v>
      </c>
      <c r="AN29" t="str">
        <f>INDEX(新汉化!$Q:$Q,MATCH(O29,新汉化!$P:$P,0))</f>
        <v>！</v>
      </c>
      <c r="AO29" t="str">
        <f>INDEX(新汉化!$Q:$Q,MATCH(P29,新汉化!$P:$P,0))</f>
        <v>↓</v>
      </c>
      <c r="AP29" t="str">
        <f>INDEX(新汉化!$Q:$Q,MATCH(Q29,新汉化!$P:$P,0))</f>
        <v> </v>
      </c>
      <c r="AQ29" t="str">
        <f>INDEX(新汉化!$Q:$Q,MATCH(R29,新汉化!$P:$P,0))</f>
        <v> </v>
      </c>
      <c r="AR29" t="str">
        <f>INDEX(新汉化!$Q:$Q,MATCH(S29,新汉化!$P:$P,0))</f>
        <v> </v>
      </c>
      <c r="AS29" t="str">
        <f>INDEX(新汉化!$Q:$Q,MATCH(T29,新汉化!$P:$P,0))</f>
        <v> </v>
      </c>
      <c r="AT29" t="str">
        <f>INDEX(新汉化!$Q:$Q,MATCH(U29,新汉化!$P:$P,0))</f>
        <v> </v>
      </c>
      <c r="AU29" t="str">
        <f>INDEX(新汉化!$Q:$Q,MATCH(V29,新汉化!$P:$P,0))</f>
        <v> </v>
      </c>
      <c r="AV29" t="str">
        <f>INDEX(新汉化!$Q:$Q,MATCH(W29,新汉化!$P:$P,0))</f>
        <v> </v>
      </c>
      <c r="AW29" t="str">
        <f>INDEX(新汉化!$Q:$Q,MATCH(X29,新汉化!$P:$P,0))</f>
        <v> </v>
      </c>
      <c r="AX29" s="5" t="s">
        <v>666</v>
      </c>
      <c r="AY29" t="s">
        <v>23252</v>
      </c>
      <c r="BA29" s="1" t="str">
        <f t="shared" si="5"/>
        <v>通</v>
      </c>
      <c r="BB29" s="1" t="str">
        <f t="shared" si="6"/>
        <v>讯</v>
      </c>
      <c r="BC29" s="1" t="str">
        <f t="shared" si="7"/>
        <v>成</v>
      </c>
      <c r="BD29" s="1" t="str">
        <f t="shared" si="8"/>
        <v>功</v>
      </c>
      <c r="BE29" s="1" t="str">
        <f t="shared" si="9"/>
        <v>！</v>
      </c>
      <c r="BF29" s="1" t="str">
        <f t="shared" si="10"/>
        <v>↓</v>
      </c>
      <c r="BG29" s="1" t="str">
        <f t="shared" si="11"/>
        <v> </v>
      </c>
      <c r="BH29" s="1" t="str">
        <f t="shared" si="12"/>
        <v> </v>
      </c>
      <c r="BI29" s="1" t="str">
        <f t="shared" si="13"/>
        <v> </v>
      </c>
      <c r="BJ29" s="1" t="str">
        <f t="shared" si="14"/>
        <v> </v>
      </c>
      <c r="BK29" s="1" t="str">
        <f t="shared" si="15"/>
        <v> </v>
      </c>
      <c r="BL29" s="1" t="str">
        <f t="shared" si="16"/>
        <v> </v>
      </c>
      <c r="BM29" s="1" t="str">
        <f t="shared" si="17"/>
        <v> </v>
      </c>
      <c r="BN29" s="1" t="str">
        <f t="shared" si="18"/>
        <v> </v>
      </c>
      <c r="BO29" s="1" t="str">
        <f t="shared" si="19"/>
        <v> </v>
      </c>
      <c r="BP29" s="1" t="str">
        <f t="shared" si="20"/>
        <v> </v>
      </c>
      <c r="BQ29" s="6" t="str">
        <f t="shared" si="21"/>
        <v> </v>
      </c>
      <c r="BR29" s="6" t="str">
        <f t="shared" si="22"/>
        <v> </v>
      </c>
      <c r="BS29" s="6" t="str">
        <f t="shared" si="23"/>
        <v> </v>
      </c>
      <c r="BT29" s="6" t="str">
        <f t="shared" si="24"/>
        <v> </v>
      </c>
      <c r="BU29" s="6" t="str">
        <f t="shared" si="25"/>
        <v> </v>
      </c>
      <c r="BV29" s="6" t="str">
        <f t="shared" si="26"/>
        <v> </v>
      </c>
      <c r="BW29" s="6" t="str">
        <f t="shared" si="27"/>
        <v> </v>
      </c>
      <c r="BX29" s="6" t="str">
        <f t="shared" si="28"/>
        <v> </v>
      </c>
      <c r="BY29" s="2" t="s">
        <v>37</v>
      </c>
      <c r="BZ29" t="str">
        <f>INDEX(新汉化!$P:$P,MATCH(BA29,新汉化!$Q:$Q,0))</f>
        <v>A8CD</v>
      </c>
      <c r="CA29" t="str">
        <f>INDEX(新汉化!$P:$P,MATCH(BB29,新汉化!$Q:$Q,0))</f>
        <v>B6D1</v>
      </c>
      <c r="CB29" t="str">
        <f>INDEX(新汉化!$P:$P,MATCH(BC29,新汉化!$Q:$Q,0))</f>
        <v>C9B3</v>
      </c>
      <c r="CC29" t="str">
        <f>INDEX(新汉化!$P:$P,MATCH(BD29,新汉化!$Q:$Q,0))</f>
        <v>A6B9</v>
      </c>
      <c r="CD29" t="str">
        <f>INDEX(新汉化!$P:$P,MATCH(BE29,新汉化!$Q:$Q,0))</f>
        <v>4039</v>
      </c>
      <c r="CE29" t="str">
        <f>INDEX(新汉化!$P:$P,MATCH(BF29,新汉化!$Q:$Q,0))</f>
        <v>803A</v>
      </c>
      <c r="CF29" t="str">
        <f>INDEX(新汉化!$P:$P,MATCH(BG29,新汉化!$Q:$Q,0))</f>
        <v>0000</v>
      </c>
      <c r="CG29" t="str">
        <f>INDEX(新汉化!$P:$P,MATCH(BH29,新汉化!$Q:$Q,0))</f>
        <v>0000</v>
      </c>
      <c r="CH29" t="str">
        <f>INDEX(新汉化!$P:$P,MATCH(BI29,新汉化!$Q:$Q,0))</f>
        <v>0000</v>
      </c>
      <c r="CI29" t="str">
        <f>INDEX(新汉化!$P:$P,MATCH(BJ29,新汉化!$Q:$Q,0))</f>
        <v>0000</v>
      </c>
      <c r="CJ29" t="str">
        <f>INDEX(新汉化!$P:$P,MATCH(BK29,新汉化!$Q:$Q,0))</f>
        <v>0000</v>
      </c>
      <c r="CK29" t="str">
        <f>INDEX(新汉化!$P:$P,MATCH(BL29,新汉化!$Q:$Q,0))</f>
        <v>0000</v>
      </c>
      <c r="CL29" t="str">
        <f>INDEX(新汉化!$P:$P,MATCH(BM29,新汉化!$Q:$Q,0))</f>
        <v>0000</v>
      </c>
      <c r="CM29" t="str">
        <f>INDEX(新汉化!$P:$P,MATCH(BN29,新汉化!$Q:$Q,0))</f>
        <v>0000</v>
      </c>
      <c r="CN29" t="str">
        <f>INDEX(新汉化!$P:$P,MATCH(BO29,新汉化!$Q:$Q,0))</f>
        <v>0000</v>
      </c>
      <c r="CO29" t="str">
        <f>INDEX(新汉化!$P:$P,MATCH(BP29,新汉化!$Q:$Q,0))</f>
        <v>0000</v>
      </c>
      <c r="CP29" t="str">
        <f>INDEX(新汉化!$P:$P,MATCH(BQ29,新汉化!$Q:$Q,0))</f>
        <v>0000</v>
      </c>
      <c r="CQ29" t="str">
        <f>INDEX(新汉化!$P:$P,MATCH(BR29,新汉化!$Q:$Q,0))</f>
        <v>0000</v>
      </c>
      <c r="CR29" t="str">
        <f>INDEX(新汉化!$P:$P,MATCH(BS29,新汉化!$Q:$Q,0))</f>
        <v>0000</v>
      </c>
      <c r="CS29" t="str">
        <f>INDEX(新汉化!$P:$P,MATCH(BT29,新汉化!$Q:$Q,0))</f>
        <v>0000</v>
      </c>
      <c r="CT29" t="str">
        <f>INDEX(新汉化!$P:$P,MATCH(BU29,新汉化!$Q:$Q,0))</f>
        <v>0000</v>
      </c>
      <c r="CU29" t="str">
        <f>INDEX(新汉化!$P:$P,MATCH(BV29,新汉化!$Q:$Q,0))</f>
        <v>0000</v>
      </c>
      <c r="CV29" t="str">
        <f>INDEX(新汉化!$P:$P,MATCH(BW29,新汉化!$Q:$Q,0))</f>
        <v>0000</v>
      </c>
      <c r="CW29" t="str">
        <f>INDEX(新汉化!$P:$P,MATCH(BX29,新汉化!$Q:$Q,0))</f>
        <v>0000</v>
      </c>
    </row>
    <row r="30" spans="1:101">
      <c r="A30" t="str">
        <f t="shared" si="77"/>
        <v>0000</v>
      </c>
      <c r="B30" t="str">
        <f t="shared" si="78"/>
        <v>0000</v>
      </c>
      <c r="C30" t="str">
        <f t="shared" si="79"/>
        <v>0000</v>
      </c>
      <c r="D30" t="str">
        <f t="shared" si="80"/>
        <v>0000</v>
      </c>
      <c r="E30" t="str">
        <f t="shared" si="81"/>
        <v>0000</v>
      </c>
      <c r="F30" t="str">
        <f t="shared" si="82"/>
        <v>0000</v>
      </c>
      <c r="G30" t="str">
        <f t="shared" si="83"/>
        <v>0000</v>
      </c>
      <c r="H30" t="str">
        <f t="shared" si="84"/>
        <v>0000</v>
      </c>
      <c r="I30" t="str">
        <f t="shared" si="85"/>
        <v>0000</v>
      </c>
      <c r="J30" t="str">
        <f t="shared" si="86"/>
        <v>0000</v>
      </c>
      <c r="K30" t="str">
        <f t="shared" si="87"/>
        <v>0000</v>
      </c>
      <c r="L30" t="str">
        <f t="shared" si="88"/>
        <v>0000</v>
      </c>
      <c r="M30" t="str">
        <f t="shared" si="89"/>
        <v>0000</v>
      </c>
      <c r="N30" t="str">
        <f t="shared" si="90"/>
        <v>0000</v>
      </c>
      <c r="O30" t="str">
        <f t="shared" si="91"/>
        <v>0000</v>
      </c>
      <c r="P30" t="str">
        <f t="shared" si="92"/>
        <v>0000</v>
      </c>
      <c r="Q30" t="str">
        <f t="shared" si="93"/>
        <v>0000</v>
      </c>
      <c r="R30" t="str">
        <f t="shared" si="94"/>
        <v>0000</v>
      </c>
      <c r="S30" t="str">
        <f t="shared" si="95"/>
        <v>0000</v>
      </c>
      <c r="T30" t="str">
        <f t="shared" si="96"/>
        <v>0000</v>
      </c>
      <c r="U30" t="str">
        <f t="shared" si="97"/>
        <v>0000</v>
      </c>
      <c r="V30" t="str">
        <f t="shared" si="98"/>
        <v>0000</v>
      </c>
      <c r="W30" t="str">
        <f t="shared" si="99"/>
        <v>0000</v>
      </c>
      <c r="X30" t="str">
        <f t="shared" si="100"/>
        <v>0000</v>
      </c>
      <c r="Z30" t="str">
        <f>INDEX(新汉化!$Q:$Q,MATCH(A30,新汉化!$P:$P,0))</f>
        <v> </v>
      </c>
      <c r="AA30" t="str">
        <f>INDEX(新汉化!$Q:$Q,MATCH(B30,新汉化!$P:$P,0))</f>
        <v> </v>
      </c>
      <c r="AB30" t="str">
        <f>INDEX(新汉化!$Q:$Q,MATCH(C30,新汉化!$P:$P,0))</f>
        <v> </v>
      </c>
      <c r="AC30" t="str">
        <f>INDEX(新汉化!$Q:$Q,MATCH(D30,新汉化!$P:$P,0))</f>
        <v> </v>
      </c>
      <c r="AD30" t="str">
        <f>INDEX(新汉化!$Q:$Q,MATCH(E30,新汉化!$P:$P,0))</f>
        <v> </v>
      </c>
      <c r="AE30" t="str">
        <f>INDEX(新汉化!$Q:$Q,MATCH(F30,新汉化!$P:$P,0))</f>
        <v> </v>
      </c>
      <c r="AF30" t="str">
        <f>INDEX(新汉化!$Q:$Q,MATCH(G30,新汉化!$P:$P,0))</f>
        <v> </v>
      </c>
      <c r="AG30" t="str">
        <f>INDEX(新汉化!$Q:$Q,MATCH(H30,新汉化!$P:$P,0))</f>
        <v> </v>
      </c>
      <c r="AH30" t="str">
        <f>INDEX(新汉化!$Q:$Q,MATCH(I30,新汉化!$P:$P,0))</f>
        <v> </v>
      </c>
      <c r="AI30" t="str">
        <f>INDEX(新汉化!$Q:$Q,MATCH(J30,新汉化!$P:$P,0))</f>
        <v> </v>
      </c>
      <c r="AJ30" t="str">
        <f>INDEX(新汉化!$Q:$Q,MATCH(K30,新汉化!$P:$P,0))</f>
        <v> </v>
      </c>
      <c r="AK30" t="str">
        <f>INDEX(新汉化!$Q:$Q,MATCH(L30,新汉化!$P:$P,0))</f>
        <v> </v>
      </c>
      <c r="AL30" t="str">
        <f>INDEX(新汉化!$Q:$Q,MATCH(M30,新汉化!$P:$P,0))</f>
        <v> </v>
      </c>
      <c r="AM30" t="str">
        <f>INDEX(新汉化!$Q:$Q,MATCH(N30,新汉化!$P:$P,0))</f>
        <v> </v>
      </c>
      <c r="AN30" t="str">
        <f>INDEX(新汉化!$Q:$Q,MATCH(O30,新汉化!$P:$P,0))</f>
        <v> </v>
      </c>
      <c r="AO30" t="str">
        <f>INDEX(新汉化!$Q:$Q,MATCH(P30,新汉化!$P:$P,0))</f>
        <v> </v>
      </c>
      <c r="AP30" t="str">
        <f>INDEX(新汉化!$Q:$Q,MATCH(Q30,新汉化!$P:$P,0))</f>
        <v> </v>
      </c>
      <c r="AQ30" t="str">
        <f>INDEX(新汉化!$Q:$Q,MATCH(R30,新汉化!$P:$P,0))</f>
        <v> </v>
      </c>
      <c r="AR30" t="str">
        <f>INDEX(新汉化!$Q:$Q,MATCH(S30,新汉化!$P:$P,0))</f>
        <v> </v>
      </c>
      <c r="AS30" t="str">
        <f>INDEX(新汉化!$Q:$Q,MATCH(T30,新汉化!$P:$P,0))</f>
        <v> </v>
      </c>
      <c r="AT30" t="str">
        <f>INDEX(新汉化!$Q:$Q,MATCH(U30,新汉化!$P:$P,0))</f>
        <v> </v>
      </c>
      <c r="AU30" t="str">
        <f>INDEX(新汉化!$Q:$Q,MATCH(V30,新汉化!$P:$P,0))</f>
        <v> </v>
      </c>
      <c r="AV30" t="str">
        <f>INDEX(新汉化!$Q:$Q,MATCH(W30,新汉化!$P:$P,0))</f>
        <v> </v>
      </c>
      <c r="AW30" t="str">
        <f>INDEX(新汉化!$Q:$Q,MATCH(X30,新汉化!$P:$P,0))</f>
        <v> </v>
      </c>
      <c r="AX30" s="5"/>
      <c r="AY30" t="s">
        <v>23253</v>
      </c>
      <c r="BA30" s="1" t="str">
        <f t="shared" si="5"/>
        <v> </v>
      </c>
      <c r="BB30" s="1" t="str">
        <f t="shared" si="6"/>
        <v> </v>
      </c>
      <c r="BC30" s="1" t="str">
        <f t="shared" si="7"/>
        <v> </v>
      </c>
      <c r="BD30" s="1" t="str">
        <f t="shared" si="8"/>
        <v> </v>
      </c>
      <c r="BE30" s="1" t="str">
        <f t="shared" si="9"/>
        <v> </v>
      </c>
      <c r="BF30" s="1" t="str">
        <f t="shared" si="10"/>
        <v> </v>
      </c>
      <c r="BG30" s="1" t="str">
        <f t="shared" si="11"/>
        <v> </v>
      </c>
      <c r="BH30" s="1" t="str">
        <f t="shared" si="12"/>
        <v> </v>
      </c>
      <c r="BI30" s="1" t="str">
        <f t="shared" si="13"/>
        <v> </v>
      </c>
      <c r="BJ30" s="1" t="str">
        <f t="shared" si="14"/>
        <v> </v>
      </c>
      <c r="BK30" s="1" t="str">
        <f t="shared" si="15"/>
        <v> </v>
      </c>
      <c r="BL30" s="1" t="str">
        <f t="shared" si="16"/>
        <v> </v>
      </c>
      <c r="BM30" s="1" t="str">
        <f t="shared" si="17"/>
        <v> </v>
      </c>
      <c r="BN30" s="1" t="str">
        <f t="shared" si="18"/>
        <v> </v>
      </c>
      <c r="BO30" s="1" t="str">
        <f t="shared" si="19"/>
        <v> </v>
      </c>
      <c r="BP30" s="1" t="str">
        <f t="shared" si="20"/>
        <v> </v>
      </c>
      <c r="BQ30" s="6" t="str">
        <f t="shared" si="21"/>
        <v> </v>
      </c>
      <c r="BR30" s="6" t="str">
        <f t="shared" si="22"/>
        <v> </v>
      </c>
      <c r="BS30" s="6" t="str">
        <f t="shared" si="23"/>
        <v> </v>
      </c>
      <c r="BT30" s="6" t="str">
        <f t="shared" si="24"/>
        <v> </v>
      </c>
      <c r="BU30" s="6" t="str">
        <f t="shared" si="25"/>
        <v> </v>
      </c>
      <c r="BV30" s="6" t="str">
        <f t="shared" si="26"/>
        <v> </v>
      </c>
      <c r="BW30" s="6" t="str">
        <f t="shared" si="27"/>
        <v> </v>
      </c>
      <c r="BX30" s="6" t="str">
        <f t="shared" si="28"/>
        <v> </v>
      </c>
      <c r="BZ30" t="str">
        <f>INDEX(新汉化!$P:$P,MATCH(BA30,新汉化!$Q:$Q,0))</f>
        <v>0000</v>
      </c>
      <c r="CA30" t="str">
        <f>INDEX(新汉化!$P:$P,MATCH(BB30,新汉化!$Q:$Q,0))</f>
        <v>0000</v>
      </c>
      <c r="CB30" t="str">
        <f>INDEX(新汉化!$P:$P,MATCH(BC30,新汉化!$Q:$Q,0))</f>
        <v>0000</v>
      </c>
      <c r="CC30" t="str">
        <f>INDEX(新汉化!$P:$P,MATCH(BD30,新汉化!$Q:$Q,0))</f>
        <v>0000</v>
      </c>
      <c r="CD30" t="str">
        <f>INDEX(新汉化!$P:$P,MATCH(BE30,新汉化!$Q:$Q,0))</f>
        <v>0000</v>
      </c>
      <c r="CE30" t="str">
        <f>INDEX(新汉化!$P:$P,MATCH(BF30,新汉化!$Q:$Q,0))</f>
        <v>0000</v>
      </c>
      <c r="CF30" t="str">
        <f>INDEX(新汉化!$P:$P,MATCH(BG30,新汉化!$Q:$Q,0))</f>
        <v>0000</v>
      </c>
      <c r="CG30" t="str">
        <f>INDEX(新汉化!$P:$P,MATCH(BH30,新汉化!$Q:$Q,0))</f>
        <v>0000</v>
      </c>
      <c r="CH30" t="str">
        <f>INDEX(新汉化!$P:$P,MATCH(BI30,新汉化!$Q:$Q,0))</f>
        <v>0000</v>
      </c>
      <c r="CI30" t="str">
        <f>INDEX(新汉化!$P:$P,MATCH(BJ30,新汉化!$Q:$Q,0))</f>
        <v>0000</v>
      </c>
      <c r="CJ30" t="str">
        <f>INDEX(新汉化!$P:$P,MATCH(BK30,新汉化!$Q:$Q,0))</f>
        <v>0000</v>
      </c>
      <c r="CK30" t="str">
        <f>INDEX(新汉化!$P:$P,MATCH(BL30,新汉化!$Q:$Q,0))</f>
        <v>0000</v>
      </c>
      <c r="CL30" t="str">
        <f>INDEX(新汉化!$P:$P,MATCH(BM30,新汉化!$Q:$Q,0))</f>
        <v>0000</v>
      </c>
      <c r="CM30" t="str">
        <f>INDEX(新汉化!$P:$P,MATCH(BN30,新汉化!$Q:$Q,0))</f>
        <v>0000</v>
      </c>
      <c r="CN30" t="str">
        <f>INDEX(新汉化!$P:$P,MATCH(BO30,新汉化!$Q:$Q,0))</f>
        <v>0000</v>
      </c>
      <c r="CO30" t="str">
        <f>INDEX(新汉化!$P:$P,MATCH(BP30,新汉化!$Q:$Q,0))</f>
        <v>0000</v>
      </c>
      <c r="CP30" t="str">
        <f>INDEX(新汉化!$P:$P,MATCH(BQ30,新汉化!$Q:$Q,0))</f>
        <v>0000</v>
      </c>
      <c r="CQ30" t="str">
        <f>INDEX(新汉化!$P:$P,MATCH(BR30,新汉化!$Q:$Q,0))</f>
        <v>0000</v>
      </c>
      <c r="CR30" t="str">
        <f>INDEX(新汉化!$P:$P,MATCH(BS30,新汉化!$Q:$Q,0))</f>
        <v>0000</v>
      </c>
      <c r="CS30" t="str">
        <f>INDEX(新汉化!$P:$P,MATCH(BT30,新汉化!$Q:$Q,0))</f>
        <v>0000</v>
      </c>
      <c r="CT30" t="str">
        <f>INDEX(新汉化!$P:$P,MATCH(BU30,新汉化!$Q:$Q,0))</f>
        <v>0000</v>
      </c>
      <c r="CU30" t="str">
        <f>INDEX(新汉化!$P:$P,MATCH(BV30,新汉化!$Q:$Q,0))</f>
        <v>0000</v>
      </c>
      <c r="CV30" t="str">
        <f>INDEX(新汉化!$P:$P,MATCH(BW30,新汉化!$Q:$Q,0))</f>
        <v>0000</v>
      </c>
      <c r="CW30" t="str">
        <f>INDEX(新汉化!$P:$P,MATCH(BX30,新汉化!$Q:$Q,0))</f>
        <v>0000</v>
      </c>
    </row>
    <row r="31" spans="1:101">
      <c r="A31" t="str">
        <f t="shared" si="77"/>
        <v>0000</v>
      </c>
      <c r="B31" t="str">
        <f t="shared" si="78"/>
        <v>0000</v>
      </c>
      <c r="C31" t="str">
        <f t="shared" si="79"/>
        <v>0000</v>
      </c>
      <c r="D31" t="str">
        <f t="shared" si="80"/>
        <v>0000</v>
      </c>
      <c r="E31" t="str">
        <f t="shared" si="81"/>
        <v>0000</v>
      </c>
      <c r="F31" t="str">
        <f t="shared" si="82"/>
        <v>0000</v>
      </c>
      <c r="G31" t="str">
        <f t="shared" si="83"/>
        <v>0000</v>
      </c>
      <c r="H31" t="str">
        <f t="shared" si="84"/>
        <v>0000</v>
      </c>
      <c r="I31" t="str">
        <f t="shared" si="85"/>
        <v>0000</v>
      </c>
      <c r="J31" t="str">
        <f t="shared" si="86"/>
        <v>0000</v>
      </c>
      <c r="K31" t="str">
        <f t="shared" si="87"/>
        <v>0000</v>
      </c>
      <c r="L31" t="str">
        <f t="shared" si="88"/>
        <v>0000</v>
      </c>
      <c r="M31" t="str">
        <f t="shared" si="89"/>
        <v>0000</v>
      </c>
      <c r="N31" t="str">
        <f t="shared" si="90"/>
        <v>0000</v>
      </c>
      <c r="O31" t="str">
        <f t="shared" si="91"/>
        <v>0000</v>
      </c>
      <c r="P31" t="str">
        <f t="shared" si="92"/>
        <v>0000</v>
      </c>
      <c r="Q31" t="str">
        <f t="shared" si="93"/>
        <v>0000</v>
      </c>
      <c r="R31" t="str">
        <f t="shared" si="94"/>
        <v>0000</v>
      </c>
      <c r="S31" t="str">
        <f t="shared" si="95"/>
        <v>0000</v>
      </c>
      <c r="T31" t="str">
        <f t="shared" si="96"/>
        <v>0000</v>
      </c>
      <c r="U31" t="str">
        <f t="shared" si="97"/>
        <v>0000</v>
      </c>
      <c r="V31" t="str">
        <f t="shared" si="98"/>
        <v>0000</v>
      </c>
      <c r="W31" t="str">
        <f t="shared" si="99"/>
        <v>0000</v>
      </c>
      <c r="X31" t="str">
        <f t="shared" si="100"/>
        <v>0000</v>
      </c>
      <c r="Z31" t="str">
        <f>INDEX(新汉化!$Q:$Q,MATCH(A31,新汉化!$P:$P,0))</f>
        <v> </v>
      </c>
      <c r="AA31" t="str">
        <f>INDEX(新汉化!$Q:$Q,MATCH(B31,新汉化!$P:$P,0))</f>
        <v> </v>
      </c>
      <c r="AB31" t="str">
        <f>INDEX(新汉化!$Q:$Q,MATCH(C31,新汉化!$P:$P,0))</f>
        <v> </v>
      </c>
      <c r="AC31" t="str">
        <f>INDEX(新汉化!$Q:$Q,MATCH(D31,新汉化!$P:$P,0))</f>
        <v> </v>
      </c>
      <c r="AD31" t="str">
        <f>INDEX(新汉化!$Q:$Q,MATCH(E31,新汉化!$P:$P,0))</f>
        <v> </v>
      </c>
      <c r="AE31" t="str">
        <f>INDEX(新汉化!$Q:$Q,MATCH(F31,新汉化!$P:$P,0))</f>
        <v> </v>
      </c>
      <c r="AF31" t="str">
        <f>INDEX(新汉化!$Q:$Q,MATCH(G31,新汉化!$P:$P,0))</f>
        <v> </v>
      </c>
      <c r="AG31" t="str">
        <f>INDEX(新汉化!$Q:$Q,MATCH(H31,新汉化!$P:$P,0))</f>
        <v> </v>
      </c>
      <c r="AH31" t="str">
        <f>INDEX(新汉化!$Q:$Q,MATCH(I31,新汉化!$P:$P,0))</f>
        <v> </v>
      </c>
      <c r="AI31" t="str">
        <f>INDEX(新汉化!$Q:$Q,MATCH(J31,新汉化!$P:$P,0))</f>
        <v> </v>
      </c>
      <c r="AJ31" t="str">
        <f>INDEX(新汉化!$Q:$Q,MATCH(K31,新汉化!$P:$P,0))</f>
        <v> </v>
      </c>
      <c r="AK31" t="str">
        <f>INDEX(新汉化!$Q:$Q,MATCH(L31,新汉化!$P:$P,0))</f>
        <v> </v>
      </c>
      <c r="AL31" t="str">
        <f>INDEX(新汉化!$Q:$Q,MATCH(M31,新汉化!$P:$P,0))</f>
        <v> </v>
      </c>
      <c r="AM31" t="str">
        <f>INDEX(新汉化!$Q:$Q,MATCH(N31,新汉化!$P:$P,0))</f>
        <v> </v>
      </c>
      <c r="AN31" t="str">
        <f>INDEX(新汉化!$Q:$Q,MATCH(O31,新汉化!$P:$P,0))</f>
        <v> </v>
      </c>
      <c r="AO31" t="str">
        <f>INDEX(新汉化!$Q:$Q,MATCH(P31,新汉化!$P:$P,0))</f>
        <v> </v>
      </c>
      <c r="AP31" t="str">
        <f>INDEX(新汉化!$Q:$Q,MATCH(Q31,新汉化!$P:$P,0))</f>
        <v> </v>
      </c>
      <c r="AQ31" t="str">
        <f>INDEX(新汉化!$Q:$Q,MATCH(R31,新汉化!$P:$P,0))</f>
        <v> </v>
      </c>
      <c r="AR31" t="str">
        <f>INDEX(新汉化!$Q:$Q,MATCH(S31,新汉化!$P:$P,0))</f>
        <v> </v>
      </c>
      <c r="AS31" t="str">
        <f>INDEX(新汉化!$Q:$Q,MATCH(T31,新汉化!$P:$P,0))</f>
        <v> </v>
      </c>
      <c r="AT31" t="str">
        <f>INDEX(新汉化!$Q:$Q,MATCH(U31,新汉化!$P:$P,0))</f>
        <v> </v>
      </c>
      <c r="AU31" t="str">
        <f>INDEX(新汉化!$Q:$Q,MATCH(V31,新汉化!$P:$P,0))</f>
        <v> </v>
      </c>
      <c r="AV31" t="str">
        <f>INDEX(新汉化!$Q:$Q,MATCH(W31,新汉化!$P:$P,0))</f>
        <v> </v>
      </c>
      <c r="AW31" t="str">
        <f>INDEX(新汉化!$Q:$Q,MATCH(X31,新汉化!$P:$P,0))</f>
        <v> </v>
      </c>
      <c r="AX31" s="5"/>
      <c r="AY31" t="s">
        <v>23253</v>
      </c>
      <c r="BA31" s="1" t="str">
        <f t="shared" si="5"/>
        <v> </v>
      </c>
      <c r="BB31" s="1" t="str">
        <f t="shared" si="6"/>
        <v> </v>
      </c>
      <c r="BC31" s="1" t="str">
        <f t="shared" si="7"/>
        <v> </v>
      </c>
      <c r="BD31" s="1" t="str">
        <f t="shared" si="8"/>
        <v> </v>
      </c>
      <c r="BE31" s="1" t="str">
        <f t="shared" si="9"/>
        <v> </v>
      </c>
      <c r="BF31" s="1" t="str">
        <f t="shared" si="10"/>
        <v> </v>
      </c>
      <c r="BG31" s="1" t="str">
        <f t="shared" si="11"/>
        <v> </v>
      </c>
      <c r="BH31" s="1" t="str">
        <f t="shared" si="12"/>
        <v> </v>
      </c>
      <c r="BI31" s="1" t="str">
        <f t="shared" si="13"/>
        <v> </v>
      </c>
      <c r="BJ31" s="1" t="str">
        <f t="shared" si="14"/>
        <v> </v>
      </c>
      <c r="BK31" s="1" t="str">
        <f t="shared" si="15"/>
        <v> </v>
      </c>
      <c r="BL31" s="1" t="str">
        <f t="shared" si="16"/>
        <v> </v>
      </c>
      <c r="BM31" s="1" t="str">
        <f t="shared" si="17"/>
        <v> </v>
      </c>
      <c r="BN31" s="1" t="str">
        <f t="shared" si="18"/>
        <v> </v>
      </c>
      <c r="BO31" s="1" t="str">
        <f t="shared" si="19"/>
        <v> </v>
      </c>
      <c r="BP31" s="1" t="str">
        <f t="shared" si="20"/>
        <v> </v>
      </c>
      <c r="BQ31" s="6" t="str">
        <f t="shared" si="21"/>
        <v> </v>
      </c>
      <c r="BR31" s="6" t="str">
        <f t="shared" si="22"/>
        <v> </v>
      </c>
      <c r="BS31" s="6" t="str">
        <f t="shared" si="23"/>
        <v> </v>
      </c>
      <c r="BT31" s="6" t="str">
        <f t="shared" si="24"/>
        <v> </v>
      </c>
      <c r="BU31" s="6" t="str">
        <f t="shared" si="25"/>
        <v> </v>
      </c>
      <c r="BV31" s="6" t="str">
        <f t="shared" si="26"/>
        <v> </v>
      </c>
      <c r="BW31" s="6" t="str">
        <f t="shared" si="27"/>
        <v> </v>
      </c>
      <c r="BX31" s="6" t="str">
        <f t="shared" si="28"/>
        <v> </v>
      </c>
      <c r="BZ31" t="str">
        <f>INDEX(新汉化!$P:$P,MATCH(BA31,新汉化!$Q:$Q,0))</f>
        <v>0000</v>
      </c>
      <c r="CA31" t="str">
        <f>INDEX(新汉化!$P:$P,MATCH(BB31,新汉化!$Q:$Q,0))</f>
        <v>0000</v>
      </c>
      <c r="CB31" t="str">
        <f>INDEX(新汉化!$P:$P,MATCH(BC31,新汉化!$Q:$Q,0))</f>
        <v>0000</v>
      </c>
      <c r="CC31" t="str">
        <f>INDEX(新汉化!$P:$P,MATCH(BD31,新汉化!$Q:$Q,0))</f>
        <v>0000</v>
      </c>
      <c r="CD31" t="str">
        <f>INDEX(新汉化!$P:$P,MATCH(BE31,新汉化!$Q:$Q,0))</f>
        <v>0000</v>
      </c>
      <c r="CE31" t="str">
        <f>INDEX(新汉化!$P:$P,MATCH(BF31,新汉化!$Q:$Q,0))</f>
        <v>0000</v>
      </c>
      <c r="CF31" t="str">
        <f>INDEX(新汉化!$P:$P,MATCH(BG31,新汉化!$Q:$Q,0))</f>
        <v>0000</v>
      </c>
      <c r="CG31" t="str">
        <f>INDEX(新汉化!$P:$P,MATCH(BH31,新汉化!$Q:$Q,0))</f>
        <v>0000</v>
      </c>
      <c r="CH31" t="str">
        <f>INDEX(新汉化!$P:$P,MATCH(BI31,新汉化!$Q:$Q,0))</f>
        <v>0000</v>
      </c>
      <c r="CI31" t="str">
        <f>INDEX(新汉化!$P:$P,MATCH(BJ31,新汉化!$Q:$Q,0))</f>
        <v>0000</v>
      </c>
      <c r="CJ31" t="str">
        <f>INDEX(新汉化!$P:$P,MATCH(BK31,新汉化!$Q:$Q,0))</f>
        <v>0000</v>
      </c>
      <c r="CK31" t="str">
        <f>INDEX(新汉化!$P:$P,MATCH(BL31,新汉化!$Q:$Q,0))</f>
        <v>0000</v>
      </c>
      <c r="CL31" t="str">
        <f>INDEX(新汉化!$P:$P,MATCH(BM31,新汉化!$Q:$Q,0))</f>
        <v>0000</v>
      </c>
      <c r="CM31" t="str">
        <f>INDEX(新汉化!$P:$P,MATCH(BN31,新汉化!$Q:$Q,0))</f>
        <v>0000</v>
      </c>
      <c r="CN31" t="str">
        <f>INDEX(新汉化!$P:$P,MATCH(BO31,新汉化!$Q:$Q,0))</f>
        <v>0000</v>
      </c>
      <c r="CO31" t="str">
        <f>INDEX(新汉化!$P:$P,MATCH(BP31,新汉化!$Q:$Q,0))</f>
        <v>0000</v>
      </c>
      <c r="CP31" t="str">
        <f>INDEX(新汉化!$P:$P,MATCH(BQ31,新汉化!$Q:$Q,0))</f>
        <v>0000</v>
      </c>
      <c r="CQ31" t="str">
        <f>INDEX(新汉化!$P:$P,MATCH(BR31,新汉化!$Q:$Q,0))</f>
        <v>0000</v>
      </c>
      <c r="CR31" t="str">
        <f>INDEX(新汉化!$P:$P,MATCH(BS31,新汉化!$Q:$Q,0))</f>
        <v>0000</v>
      </c>
      <c r="CS31" t="str">
        <f>INDEX(新汉化!$P:$P,MATCH(BT31,新汉化!$Q:$Q,0))</f>
        <v>0000</v>
      </c>
      <c r="CT31" t="str">
        <f>INDEX(新汉化!$P:$P,MATCH(BU31,新汉化!$Q:$Q,0))</f>
        <v>0000</v>
      </c>
      <c r="CU31" t="str">
        <f>INDEX(新汉化!$P:$P,MATCH(BV31,新汉化!$Q:$Q,0))</f>
        <v>0000</v>
      </c>
      <c r="CV31" t="str">
        <f>INDEX(新汉化!$P:$P,MATCH(BW31,新汉化!$Q:$Q,0))</f>
        <v>0000</v>
      </c>
      <c r="CW31" t="str">
        <f>INDEX(新汉化!$P:$P,MATCH(BX31,新汉化!$Q:$Q,0))</f>
        <v>0000</v>
      </c>
    </row>
    <row r="32" spans="1:101">
      <c r="A32" t="str">
        <f t="shared" si="77"/>
        <v>003A</v>
      </c>
      <c r="B32" t="str">
        <f t="shared" si="78"/>
        <v>4000</v>
      </c>
      <c r="C32" t="str">
        <f t="shared" si="79"/>
        <v>C001</v>
      </c>
      <c r="D32" t="str">
        <f t="shared" si="80"/>
        <v>E000</v>
      </c>
      <c r="E32" t="str">
        <f t="shared" si="81"/>
        <v>8012</v>
      </c>
      <c r="F32" t="str">
        <f t="shared" si="82"/>
        <v>001B</v>
      </c>
      <c r="G32" t="str">
        <f t="shared" si="83"/>
        <v>2012</v>
      </c>
      <c r="H32" t="str">
        <f t="shared" si="84"/>
        <v>C000</v>
      </c>
      <c r="I32" t="str">
        <f t="shared" si="85"/>
        <v>E008</v>
      </c>
      <c r="J32" t="str">
        <f t="shared" si="86"/>
        <v>0000</v>
      </c>
      <c r="K32" t="str">
        <f t="shared" si="87"/>
        <v>4003</v>
      </c>
      <c r="L32" t="str">
        <f t="shared" si="88"/>
        <v>C00B</v>
      </c>
      <c r="M32" t="str">
        <f t="shared" si="89"/>
        <v>E003</v>
      </c>
      <c r="N32" t="str">
        <f t="shared" si="90"/>
        <v>0009</v>
      </c>
      <c r="O32" t="str">
        <f t="shared" si="91"/>
        <v>E003</v>
      </c>
      <c r="P32" t="str">
        <f t="shared" si="92"/>
        <v>A001</v>
      </c>
      <c r="Q32" t="str">
        <f t="shared" si="93"/>
        <v>8038</v>
      </c>
      <c r="R32" t="str">
        <f t="shared" si="94"/>
        <v>0000</v>
      </c>
      <c r="S32" t="str">
        <f t="shared" si="95"/>
        <v>0000</v>
      </c>
      <c r="T32" t="str">
        <f t="shared" si="96"/>
        <v>0000</v>
      </c>
      <c r="U32" t="str">
        <f t="shared" si="97"/>
        <v>0000</v>
      </c>
      <c r="V32" t="str">
        <f t="shared" si="98"/>
        <v>0000</v>
      </c>
      <c r="W32" t="str">
        <f t="shared" si="99"/>
        <v>0000</v>
      </c>
      <c r="X32" t="str">
        <f t="shared" si="100"/>
        <v>0000</v>
      </c>
      <c r="Z32" t="str">
        <f>INDEX(新汉化!$Q:$Q,MATCH(A32,新汉化!$P:$P,0))</f>
        <v>•</v>
      </c>
      <c r="AA32" t="str">
        <f>INDEX(新汉化!$Q:$Q,MATCH(B32,新汉化!$P:$P,0))</f>
        <v>い</v>
      </c>
      <c r="AB32" t="str">
        <f>INDEX(新汉化!$Q:$Q,MATCH(C32,新汉化!$P:$P,0))</f>
        <v>せ</v>
      </c>
      <c r="AC32" t="str">
        <f>INDEX(新汉化!$Q:$Q,MATCH(D32,新汉化!$P:$P,0))</f>
        <v>き</v>
      </c>
      <c r="AD32" t="str">
        <f>INDEX(新汉化!$Q:$Q,MATCH(E32,新汉化!$P:$P,0))</f>
        <v>エ</v>
      </c>
      <c r="AE32" t="str">
        <f>INDEX(新汉化!$Q:$Q,MATCH(F32,新汉化!$P:$P,0))</f>
        <v>リ</v>
      </c>
      <c r="AF32" t="str">
        <f>INDEX(新汉化!$Q:$Q,MATCH(G32,新汉化!$P:$P,0))</f>
        <v>ア</v>
      </c>
      <c r="AG32" t="str">
        <f>INDEX(新汉化!$Q:$Q,MATCH(H32,新汉化!$P:$P,0))</f>
        <v>か</v>
      </c>
      <c r="AH32" t="str">
        <f>INDEX(新汉化!$Q:$Q,MATCH(I32,新汉化!$P:$P,0))</f>
        <v>ら</v>
      </c>
      <c r="AI32" t="str">
        <f>INDEX(新汉化!$Q:$Q,MATCH(J32,新汉化!$P:$P,0))</f>
        <v> </v>
      </c>
      <c r="AJ32" t="str">
        <f>INDEX(新汉化!$Q:$Q,MATCH(K32,新汉化!$P:$P,0))</f>
        <v>は</v>
      </c>
      <c r="AK32" t="str">
        <f>INDEX(新汉化!$Q:$Q,MATCH(L32,新汉化!$P:$P,0))</f>
        <v>じ</v>
      </c>
      <c r="AL32" t="str">
        <f>INDEX(新汉化!$Q:$Q,MATCH(M32,新汉化!$P:$P,0))</f>
        <v>ま</v>
      </c>
      <c r="AM32" t="str">
        <f>INDEX(新汉化!$Q:$Q,MATCH(N32,新汉化!$P:$P,0))</f>
        <v>り</v>
      </c>
      <c r="AN32" t="str">
        <f>INDEX(新汉化!$Q:$Q,MATCH(O32,新汉化!$P:$P,0))</f>
        <v>ま</v>
      </c>
      <c r="AO32" t="str">
        <f>INDEX(新汉化!$Q:$Q,MATCH(P32,新汉化!$P:$P,0))</f>
        <v>す</v>
      </c>
      <c r="AP32" t="str">
        <f>INDEX(新汉化!$Q:$Q,MATCH(Q32,新汉化!$P:$P,0))</f>
        <v>。</v>
      </c>
      <c r="AQ32" t="str">
        <f>INDEX(新汉化!$Q:$Q,MATCH(R32,新汉化!$P:$P,0))</f>
        <v> </v>
      </c>
      <c r="AR32" t="str">
        <f>INDEX(新汉化!$Q:$Q,MATCH(S32,新汉化!$P:$P,0))</f>
        <v> </v>
      </c>
      <c r="AS32" t="str">
        <f>INDEX(新汉化!$Q:$Q,MATCH(T32,新汉化!$P:$P,0))</f>
        <v> </v>
      </c>
      <c r="AT32" t="str">
        <f>INDEX(新汉化!$Q:$Q,MATCH(U32,新汉化!$P:$P,0))</f>
        <v> </v>
      </c>
      <c r="AU32" t="str">
        <f>INDEX(新汉化!$Q:$Q,MATCH(V32,新汉化!$P:$P,0))</f>
        <v> </v>
      </c>
      <c r="AV32" t="str">
        <f>INDEX(新汉化!$Q:$Q,MATCH(W32,新汉化!$P:$P,0))</f>
        <v> </v>
      </c>
      <c r="AW32" t="str">
        <f>INDEX(新汉化!$Q:$Q,MATCH(X32,新汉化!$P:$P,0))</f>
        <v> </v>
      </c>
      <c r="AX32" s="5"/>
      <c r="AY32" t="s">
        <v>23265</v>
      </c>
      <c r="BA32" s="1" t="str">
        <f t="shared" si="5"/>
        <v>•</v>
      </c>
      <c r="BB32" s="1" t="str">
        <f t="shared" si="6"/>
        <v>将</v>
      </c>
      <c r="BC32" s="1" t="str">
        <f t="shared" si="7"/>
        <v>在</v>
      </c>
      <c r="BD32" s="1" t="str">
        <f t="shared" si="8"/>
        <v>遗</v>
      </c>
      <c r="BE32" s="1" t="str">
        <f t="shared" si="9"/>
        <v>迹</v>
      </c>
      <c r="BF32" s="1" t="str">
        <f t="shared" si="10"/>
        <v>场</v>
      </c>
      <c r="BG32" s="1" t="str">
        <f t="shared" si="11"/>
        <v>景</v>
      </c>
      <c r="BH32" s="1" t="str">
        <f t="shared" si="12"/>
        <v>开</v>
      </c>
      <c r="BI32" s="1" t="str">
        <f t="shared" si="13"/>
        <v>局</v>
      </c>
      <c r="BJ32" s="1" t="str">
        <f t="shared" si="14"/>
        <v>。</v>
      </c>
      <c r="BK32" s="1" t="str">
        <f t="shared" si="15"/>
        <v> </v>
      </c>
      <c r="BL32" s="1" t="str">
        <f t="shared" si="16"/>
        <v> </v>
      </c>
      <c r="BM32" s="1" t="str">
        <f t="shared" si="17"/>
        <v> </v>
      </c>
      <c r="BN32" s="1" t="str">
        <f t="shared" si="18"/>
        <v> </v>
      </c>
      <c r="BO32" s="1" t="str">
        <f t="shared" si="19"/>
        <v> </v>
      </c>
      <c r="BP32" s="1" t="str">
        <f t="shared" si="20"/>
        <v> </v>
      </c>
      <c r="BQ32" s="6" t="str">
        <f t="shared" si="21"/>
        <v> </v>
      </c>
      <c r="BR32" s="6" t="str">
        <f t="shared" si="22"/>
        <v> </v>
      </c>
      <c r="BS32" s="6" t="str">
        <f t="shared" si="23"/>
        <v> </v>
      </c>
      <c r="BT32" s="6" t="str">
        <f t="shared" si="24"/>
        <v> </v>
      </c>
      <c r="BU32" s="6" t="str">
        <f t="shared" si="25"/>
        <v> </v>
      </c>
      <c r="BV32" s="6" t="str">
        <f t="shared" si="26"/>
        <v> </v>
      </c>
      <c r="BW32" s="6" t="str">
        <f t="shared" si="27"/>
        <v> </v>
      </c>
      <c r="BX32" s="6" t="str">
        <f t="shared" si="28"/>
        <v> </v>
      </c>
      <c r="BZ32" t="str">
        <f>INDEX(新汉化!$P:$P,MATCH(BA32,新汉化!$Q:$Q,0))</f>
        <v>003A</v>
      </c>
      <c r="CA32" t="str">
        <f>INDEX(新汉化!$P:$P,MATCH(BB32,新汉化!$Q:$Q,0))</f>
        <v>ABBD</v>
      </c>
      <c r="CB32" t="str">
        <f>INDEX(新汉化!$P:$P,MATCH(BC32,新汉化!$Q:$Q,0))</f>
        <v>DAD4</v>
      </c>
      <c r="CC32" t="str">
        <f>INDEX(新汉化!$P:$P,MATCH(BD32,新汉化!$Q:$Q,0))</f>
        <v>C5D2</v>
      </c>
      <c r="CD32" t="str">
        <f>INDEX(新汉化!$P:$P,MATCH(BE32,新汉化!$Q:$Q,0))</f>
        <v>A3BC</v>
      </c>
      <c r="CE32" t="str">
        <f>INDEX(新汉化!$P:$P,MATCH(BF32,新汉化!$Q:$Q,0))</f>
        <v>A1B3</v>
      </c>
      <c r="CF32" t="str">
        <f>INDEX(新汉化!$P:$P,MATCH(BG32,新汉化!$Q:$Q,0))</f>
        <v>B0BE</v>
      </c>
      <c r="CG32" t="str">
        <f>INDEX(新汉化!$P:$P,MATCH(BH32,新汉化!$Q:$Q,0))</f>
        <v>AABF</v>
      </c>
      <c r="CH32" t="str">
        <f>INDEX(新汉化!$P:$P,MATCH(BI32,新汉化!$Q:$Q,0))</f>
        <v>D6BE</v>
      </c>
      <c r="CI32" t="str">
        <f>INDEX(新汉化!$P:$P,MATCH(BJ32,新汉化!$Q:$Q,0))</f>
        <v>8038</v>
      </c>
      <c r="CJ32" t="str">
        <f>INDEX(新汉化!$P:$P,MATCH(BK32,新汉化!$Q:$Q,0))</f>
        <v>0000</v>
      </c>
      <c r="CK32" t="str">
        <f>INDEX(新汉化!$P:$P,MATCH(BL32,新汉化!$Q:$Q,0))</f>
        <v>0000</v>
      </c>
      <c r="CL32" t="str">
        <f>INDEX(新汉化!$P:$P,MATCH(BM32,新汉化!$Q:$Q,0))</f>
        <v>0000</v>
      </c>
      <c r="CM32" t="str">
        <f>INDEX(新汉化!$P:$P,MATCH(BN32,新汉化!$Q:$Q,0))</f>
        <v>0000</v>
      </c>
      <c r="CN32" t="str">
        <f>INDEX(新汉化!$P:$P,MATCH(BO32,新汉化!$Q:$Q,0))</f>
        <v>0000</v>
      </c>
      <c r="CO32" t="str">
        <f>INDEX(新汉化!$P:$P,MATCH(BP32,新汉化!$Q:$Q,0))</f>
        <v>0000</v>
      </c>
      <c r="CP32" t="str">
        <f>INDEX(新汉化!$P:$P,MATCH(BQ32,新汉化!$Q:$Q,0))</f>
        <v>0000</v>
      </c>
      <c r="CQ32" t="str">
        <f>INDEX(新汉化!$P:$P,MATCH(BR32,新汉化!$Q:$Q,0))</f>
        <v>0000</v>
      </c>
      <c r="CR32" t="str">
        <f>INDEX(新汉化!$P:$P,MATCH(BS32,新汉化!$Q:$Q,0))</f>
        <v>0000</v>
      </c>
      <c r="CS32" t="str">
        <f>INDEX(新汉化!$P:$P,MATCH(BT32,新汉化!$Q:$Q,0))</f>
        <v>0000</v>
      </c>
      <c r="CT32" t="str">
        <f>INDEX(新汉化!$P:$P,MATCH(BU32,新汉化!$Q:$Q,0))</f>
        <v>0000</v>
      </c>
      <c r="CU32" t="str">
        <f>INDEX(新汉化!$P:$P,MATCH(BV32,新汉化!$Q:$Q,0))</f>
        <v>0000</v>
      </c>
      <c r="CV32" t="str">
        <f>INDEX(新汉化!$P:$P,MATCH(BW32,新汉化!$Q:$Q,0))</f>
        <v>0000</v>
      </c>
      <c r="CW32" t="str">
        <f>INDEX(新汉化!$P:$P,MATCH(BX32,新汉化!$Q:$Q,0))</f>
        <v>0000</v>
      </c>
    </row>
    <row r="33" spans="1:101">
      <c r="A33" t="str">
        <f t="shared" si="77"/>
        <v>003A</v>
      </c>
      <c r="B33" t="str">
        <f t="shared" si="78"/>
        <v>6001</v>
      </c>
      <c r="C33" t="str">
        <f t="shared" si="79"/>
        <v>4000</v>
      </c>
      <c r="D33" t="str">
        <f t="shared" si="80"/>
        <v>8001</v>
      </c>
      <c r="E33" t="str">
        <f t="shared" si="81"/>
        <v>E00A</v>
      </c>
      <c r="F33" t="str">
        <f t="shared" si="82"/>
        <v>2003</v>
      </c>
      <c r="G33" t="str">
        <f t="shared" si="83"/>
        <v>0000</v>
      </c>
      <c r="H33" t="str">
        <f t="shared" si="84"/>
        <v>6023</v>
      </c>
      <c r="I33" t="str">
        <f t="shared" si="85"/>
        <v>2028</v>
      </c>
      <c r="J33" t="str">
        <f t="shared" si="86"/>
        <v>A018</v>
      </c>
      <c r="K33" t="str">
        <f t="shared" si="87"/>
        <v>A013</v>
      </c>
      <c r="L33" t="str">
        <f t="shared" si="88"/>
        <v>A013</v>
      </c>
      <c r="M33" t="str">
        <f t="shared" si="89"/>
        <v>6018</v>
      </c>
      <c r="N33" t="str">
        <f t="shared" si="90"/>
        <v>2028</v>
      </c>
      <c r="O33" t="str">
        <f t="shared" si="91"/>
        <v>C021</v>
      </c>
      <c r="P33" t="str">
        <f t="shared" si="92"/>
        <v>000B</v>
      </c>
      <c r="Q33" t="str">
        <f t="shared" si="93"/>
        <v>0000</v>
      </c>
      <c r="R33" t="str">
        <f t="shared" si="94"/>
        <v>0000</v>
      </c>
      <c r="S33" t="str">
        <f t="shared" si="95"/>
        <v>0000</v>
      </c>
      <c r="T33" t="str">
        <f t="shared" si="96"/>
        <v>0000</v>
      </c>
      <c r="U33" t="str">
        <f t="shared" si="97"/>
        <v>0000</v>
      </c>
      <c r="V33" t="str">
        <f t="shared" si="98"/>
        <v>0000</v>
      </c>
      <c r="W33" t="str">
        <f t="shared" si="99"/>
        <v>0000</v>
      </c>
      <c r="X33" t="str">
        <f t="shared" si="100"/>
        <v>0000</v>
      </c>
      <c r="Z33" t="str">
        <f>INDEX(新汉化!$Q:$Q,MATCH(A33,新汉化!$P:$P,0))</f>
        <v>•</v>
      </c>
      <c r="AA33" t="str">
        <f>INDEX(新汉化!$Q:$Q,MATCH(B33,新汉化!$P:$P,0))</f>
        <v>さ</v>
      </c>
      <c r="AB33" t="str">
        <f>INDEX(新汉化!$Q:$Q,MATCH(C33,新汉化!$P:$P,0))</f>
        <v>い</v>
      </c>
      <c r="AC33" t="str">
        <f>INDEX(新汉化!$Q:$Q,MATCH(D33,新汉化!$P:$P,0))</f>
        <v>し</v>
      </c>
      <c r="AD33" t="str">
        <f>INDEX(新汉化!$Q:$Q,MATCH(E33,新汉化!$P:$P,0))</f>
        <v>ょ</v>
      </c>
      <c r="AE33" t="str">
        <f>INDEX(新汉化!$Q:$Q,MATCH(F33,新汉化!$P:$P,0))</f>
        <v>の</v>
      </c>
      <c r="AF33" t="str">
        <f>INDEX(新汉化!$Q:$Q,MATCH(G33,新汉化!$P:$P,0))</f>
        <v> </v>
      </c>
      <c r="AG33" t="str">
        <f>INDEX(新汉化!$Q:$Q,MATCH(H33,新汉化!$P:$P,0))</f>
        <v>ボ</v>
      </c>
      <c r="AH33" t="str">
        <f>INDEX(新汉化!$Q:$Q,MATCH(I33,新汉化!$P:$P,0))</f>
        <v>-</v>
      </c>
      <c r="AI33" t="str">
        <f>INDEX(新汉化!$Q:$Q,MATCH(J33,新汉化!$P:$P,0))</f>
        <v>ナ</v>
      </c>
      <c r="AJ33" t="str">
        <f>INDEX(新汉化!$Q:$Q,MATCH(K33,新汉化!$P:$P,0))</f>
        <v>ス</v>
      </c>
      <c r="AK33" t="str">
        <f>INDEX(新汉化!$Q:$Q,MATCH(L33,新汉化!$P:$P,0))</f>
        <v>ス</v>
      </c>
      <c r="AL33" t="str">
        <f>INDEX(新汉化!$Q:$Q,MATCH(M33,新汉化!$P:$P,0))</f>
        <v>テ</v>
      </c>
      <c r="AM33" t="str">
        <f>INDEX(新汉化!$Q:$Q,MATCH(N33,新汉化!$P:$P,0))</f>
        <v>-</v>
      </c>
      <c r="AN33" t="str">
        <f>INDEX(新汉化!$Q:$Q,MATCH(O33,新汉化!$P:$P,0))</f>
        <v>ジ</v>
      </c>
      <c r="AO33" t="str">
        <f>INDEX(新汉化!$Q:$Q,MATCH(P33,新汉化!$P:$P,0))</f>
        <v>が</v>
      </c>
      <c r="AP33" t="str">
        <f>INDEX(新汉化!$Q:$Q,MATCH(Q33,新汉化!$P:$P,0))</f>
        <v> </v>
      </c>
      <c r="AQ33" t="str">
        <f>INDEX(新汉化!$Q:$Q,MATCH(R33,新汉化!$P:$P,0))</f>
        <v> </v>
      </c>
      <c r="AR33" t="str">
        <f>INDEX(新汉化!$Q:$Q,MATCH(S33,新汉化!$P:$P,0))</f>
        <v> </v>
      </c>
      <c r="AS33" t="str">
        <f>INDEX(新汉化!$Q:$Q,MATCH(T33,新汉化!$P:$P,0))</f>
        <v> </v>
      </c>
      <c r="AT33" t="str">
        <f>INDEX(新汉化!$Q:$Q,MATCH(U33,新汉化!$P:$P,0))</f>
        <v> </v>
      </c>
      <c r="AU33" t="str">
        <f>INDEX(新汉化!$Q:$Q,MATCH(V33,新汉化!$P:$P,0))</f>
        <v> </v>
      </c>
      <c r="AV33" t="str">
        <f>INDEX(新汉化!$Q:$Q,MATCH(W33,新汉化!$P:$P,0))</f>
        <v> </v>
      </c>
      <c r="AW33" t="str">
        <f>INDEX(新汉化!$Q:$Q,MATCH(X33,新汉化!$P:$P,0))</f>
        <v> </v>
      </c>
      <c r="AX33" s="5"/>
      <c r="AY33" t="s">
        <v>23266</v>
      </c>
      <c r="BA33" s="1" t="str">
        <f t="shared" si="5"/>
        <v>•</v>
      </c>
      <c r="BB33" s="1" t="str">
        <f t="shared" si="6"/>
        <v>第</v>
      </c>
      <c r="BC33" s="1" t="str">
        <f t="shared" si="7"/>
        <v>一</v>
      </c>
      <c r="BD33" s="1" t="str">
        <f t="shared" si="8"/>
        <v>个</v>
      </c>
      <c r="BE33" s="1" t="str">
        <f t="shared" si="9"/>
        <v>奖</v>
      </c>
      <c r="BF33" s="1" t="str">
        <f t="shared" si="10"/>
        <v>励</v>
      </c>
      <c r="BG33" s="1" t="str">
        <f t="shared" si="11"/>
        <v>关</v>
      </c>
      <c r="BH33" s="1" t="str">
        <f t="shared" si="12"/>
        <v>卡</v>
      </c>
      <c r="BI33" s="1" t="str">
        <f t="shared" si="13"/>
        <v>将</v>
      </c>
      <c r="BJ33" s="1" t="str">
        <f t="shared" si="14"/>
        <v>为</v>
      </c>
      <c r="BK33" s="1" t="str">
        <f t="shared" si="15"/>
        <v> </v>
      </c>
      <c r="BL33" s="1" t="str">
        <f t="shared" si="16"/>
        <v> </v>
      </c>
      <c r="BM33" s="1" t="str">
        <f t="shared" si="17"/>
        <v> </v>
      </c>
      <c r="BN33" s="1" t="str">
        <f t="shared" si="18"/>
        <v> </v>
      </c>
      <c r="BO33" s="1" t="str">
        <f t="shared" si="19"/>
        <v> </v>
      </c>
      <c r="BP33" s="1" t="str">
        <f t="shared" si="20"/>
        <v> </v>
      </c>
      <c r="BQ33" s="6" t="str">
        <f t="shared" si="21"/>
        <v> </v>
      </c>
      <c r="BR33" s="6" t="str">
        <f t="shared" si="22"/>
        <v> </v>
      </c>
      <c r="BS33" s="6" t="str">
        <f t="shared" si="23"/>
        <v> </v>
      </c>
      <c r="BT33" s="6" t="str">
        <f t="shared" si="24"/>
        <v> </v>
      </c>
      <c r="BU33" s="6" t="str">
        <f t="shared" si="25"/>
        <v> </v>
      </c>
      <c r="BV33" s="6" t="str">
        <f t="shared" si="26"/>
        <v> </v>
      </c>
      <c r="BW33" s="6" t="str">
        <f t="shared" si="27"/>
        <v> </v>
      </c>
      <c r="BX33" s="6" t="str">
        <f t="shared" si="28"/>
        <v> </v>
      </c>
      <c r="BZ33" t="str">
        <f>INDEX(新汉化!$P:$P,MATCH(BA33,新汉化!$Q:$Q,0))</f>
        <v>003A</v>
      </c>
      <c r="CA33" t="str">
        <f>INDEX(新汉化!$P:$P,MATCH(BB33,新汉化!$Q:$Q,0))</f>
        <v>DAB5</v>
      </c>
      <c r="CB33" t="str">
        <f>INDEX(新汉化!$P:$P,MATCH(BC33,新汉化!$Q:$Q,0))</f>
        <v>BBD2</v>
      </c>
      <c r="CC33" t="str">
        <f>INDEX(新汉化!$P:$P,MATCH(BD33,新汉化!$Q:$Q,0))</f>
        <v>F6B8</v>
      </c>
      <c r="CD33" t="str">
        <f>INDEX(新汉化!$P:$P,MATCH(BE33,新汉化!$Q:$Q,0))</f>
        <v>B1BD</v>
      </c>
      <c r="CE33" t="str">
        <f>INDEX(新汉化!$P:$P,MATCH(BF33,新汉化!$Q:$Q,0))</f>
        <v>F8C0</v>
      </c>
      <c r="CF33" t="str">
        <f>INDEX(新汉化!$P:$P,MATCH(BG33,新汉化!$Q:$Q,0))</f>
        <v>D8B9</v>
      </c>
      <c r="CG33" t="str">
        <f>INDEX(新汉化!$P:$P,MATCH(BH33,新汉化!$Q:$Q,0))</f>
        <v>A8BF</v>
      </c>
      <c r="CH33" t="str">
        <f>INDEX(新汉化!$P:$P,MATCH(BI33,新汉化!$Q:$Q,0))</f>
        <v>ABBD</v>
      </c>
      <c r="CI33" t="str">
        <f>INDEX(新汉化!$P:$P,MATCH(BJ33,新汉化!$Q:$Q,0))</f>
        <v>AACE</v>
      </c>
      <c r="CJ33" t="str">
        <f>INDEX(新汉化!$P:$P,MATCH(BK33,新汉化!$Q:$Q,0))</f>
        <v>0000</v>
      </c>
      <c r="CK33" t="str">
        <f>INDEX(新汉化!$P:$P,MATCH(BL33,新汉化!$Q:$Q,0))</f>
        <v>0000</v>
      </c>
      <c r="CL33" t="str">
        <f>INDEX(新汉化!$P:$P,MATCH(BM33,新汉化!$Q:$Q,0))</f>
        <v>0000</v>
      </c>
      <c r="CM33" t="str">
        <f>INDEX(新汉化!$P:$P,MATCH(BN33,新汉化!$Q:$Q,0))</f>
        <v>0000</v>
      </c>
      <c r="CN33" t="str">
        <f>INDEX(新汉化!$P:$P,MATCH(BO33,新汉化!$Q:$Q,0))</f>
        <v>0000</v>
      </c>
      <c r="CO33" t="str">
        <f>INDEX(新汉化!$P:$P,MATCH(BP33,新汉化!$Q:$Q,0))</f>
        <v>0000</v>
      </c>
      <c r="CP33" t="str">
        <f>INDEX(新汉化!$P:$P,MATCH(BQ33,新汉化!$Q:$Q,0))</f>
        <v>0000</v>
      </c>
      <c r="CQ33" t="str">
        <f>INDEX(新汉化!$P:$P,MATCH(BR33,新汉化!$Q:$Q,0))</f>
        <v>0000</v>
      </c>
      <c r="CR33" t="str">
        <f>INDEX(新汉化!$P:$P,MATCH(BS33,新汉化!$Q:$Q,0))</f>
        <v>0000</v>
      </c>
      <c r="CS33" t="str">
        <f>INDEX(新汉化!$P:$P,MATCH(BT33,新汉化!$Q:$Q,0))</f>
        <v>0000</v>
      </c>
      <c r="CT33" t="str">
        <f>INDEX(新汉化!$P:$P,MATCH(BU33,新汉化!$Q:$Q,0))</f>
        <v>0000</v>
      </c>
      <c r="CU33" t="str">
        <f>INDEX(新汉化!$P:$P,MATCH(BV33,新汉化!$Q:$Q,0))</f>
        <v>0000</v>
      </c>
      <c r="CV33" t="str">
        <f>INDEX(新汉化!$P:$P,MATCH(BW33,新汉化!$Q:$Q,0))</f>
        <v>0000</v>
      </c>
      <c r="CW33" t="str">
        <f>INDEX(新汉化!$P:$P,MATCH(BX33,新汉化!$Q:$Q,0))</f>
        <v>0000</v>
      </c>
    </row>
    <row r="34" spans="1:101">
      <c r="A34" t="str">
        <f t="shared" si="77"/>
        <v>0000</v>
      </c>
      <c r="B34" t="str">
        <f t="shared" si="78"/>
        <v>401B</v>
      </c>
      <c r="C34" t="str">
        <f t="shared" si="79"/>
        <v>E01B</v>
      </c>
      <c r="D34" t="str">
        <f t="shared" si="80"/>
        <v>0013</v>
      </c>
      <c r="E34" t="str">
        <f t="shared" si="81"/>
        <v>6012</v>
      </c>
      <c r="F34" t="str">
        <f t="shared" si="82"/>
        <v>A021</v>
      </c>
      <c r="G34" t="str">
        <f t="shared" si="83"/>
        <v>A013</v>
      </c>
      <c r="H34" t="str">
        <f t="shared" si="84"/>
        <v>6018</v>
      </c>
      <c r="I34" t="str">
        <f t="shared" si="85"/>
        <v>2028</v>
      </c>
      <c r="J34" t="str">
        <f t="shared" si="86"/>
        <v>C021</v>
      </c>
      <c r="K34" t="str">
        <f t="shared" si="87"/>
        <v>C002</v>
      </c>
      <c r="L34" t="str">
        <f t="shared" si="88"/>
        <v>0000</v>
      </c>
      <c r="M34" t="str">
        <f t="shared" si="89"/>
        <v>A002</v>
      </c>
      <c r="N34" t="str">
        <f t="shared" si="90"/>
        <v>0009</v>
      </c>
      <c r="O34" t="str">
        <f t="shared" si="91"/>
        <v>E003</v>
      </c>
      <c r="P34" t="str">
        <f t="shared" si="92"/>
        <v>A001</v>
      </c>
      <c r="Q34" t="str">
        <f t="shared" si="93"/>
        <v>8038</v>
      </c>
      <c r="R34" t="str">
        <f t="shared" si="94"/>
        <v>803A</v>
      </c>
      <c r="S34" t="str">
        <f t="shared" si="95"/>
        <v>0000</v>
      </c>
      <c r="T34" t="str">
        <f t="shared" si="96"/>
        <v>0000</v>
      </c>
      <c r="U34" t="str">
        <f t="shared" si="97"/>
        <v>0000</v>
      </c>
      <c r="V34" t="str">
        <f t="shared" si="98"/>
        <v>0000</v>
      </c>
      <c r="W34" t="str">
        <f t="shared" si="99"/>
        <v>0000</v>
      </c>
      <c r="X34" t="str">
        <f t="shared" si="100"/>
        <v>0000</v>
      </c>
      <c r="Z34" t="str">
        <f>INDEX(新汉化!$Q:$Q,MATCH(A34,新汉化!$P:$P,0))</f>
        <v> </v>
      </c>
      <c r="AA34" t="str">
        <f>INDEX(新汉化!$Q:$Q,MATCH(B34,新汉化!$P:$P,0))</f>
        <v>レ</v>
      </c>
      <c r="AB34" t="str">
        <f>INDEX(新汉化!$Q:$Q,MATCH(C34,新汉化!$P:$P,0))</f>
        <v>ッ</v>
      </c>
      <c r="AC34" t="str">
        <f>INDEX(新汉化!$Q:$Q,MATCH(D34,新汉化!$P:$P,0))</f>
        <v>ク</v>
      </c>
      <c r="AD34" t="str">
        <f>INDEX(新汉化!$Q:$Q,MATCH(E34,新汉化!$P:$P,0))</f>
        <v>ウ</v>
      </c>
      <c r="AE34" t="str">
        <f>INDEX(新汉化!$Q:$Q,MATCH(F34,新汉化!$P:$P,0))</f>
        <v>ザ</v>
      </c>
      <c r="AF34" t="str">
        <f>INDEX(新汉化!$Q:$Q,MATCH(G34,新汉化!$P:$P,0))</f>
        <v>ス</v>
      </c>
      <c r="AG34" t="str">
        <f>INDEX(新汉化!$Q:$Q,MATCH(H34,新汉化!$P:$P,0))</f>
        <v>テ</v>
      </c>
      <c r="AH34" t="str">
        <f>INDEX(新汉化!$Q:$Q,MATCH(I34,新汉化!$P:$P,0))</f>
        <v>-</v>
      </c>
      <c r="AI34" t="str">
        <f>INDEX(新汉化!$Q:$Q,MATCH(J34,新汉化!$P:$P,0))</f>
        <v>ジ</v>
      </c>
      <c r="AJ34" t="str">
        <f>INDEX(新汉化!$Q:$Q,MATCH(K34,新汉化!$P:$P,0))</f>
        <v>に</v>
      </c>
      <c r="AK34" t="str">
        <f>INDEX(新汉化!$Q:$Q,MATCH(L34,新汉化!$P:$P,0))</f>
        <v> </v>
      </c>
      <c r="AL34" t="str">
        <f>INDEX(新汉化!$Q:$Q,MATCH(M34,新汉化!$P:$P,0))</f>
        <v>な</v>
      </c>
      <c r="AM34" t="str">
        <f>INDEX(新汉化!$Q:$Q,MATCH(N34,新汉化!$P:$P,0))</f>
        <v>り</v>
      </c>
      <c r="AN34" t="str">
        <f>INDEX(新汉化!$Q:$Q,MATCH(O34,新汉化!$P:$P,0))</f>
        <v>ま</v>
      </c>
      <c r="AO34" t="str">
        <f>INDEX(新汉化!$Q:$Q,MATCH(P34,新汉化!$P:$P,0))</f>
        <v>す</v>
      </c>
      <c r="AP34" t="str">
        <f>INDEX(新汉化!$Q:$Q,MATCH(Q34,新汉化!$P:$P,0))</f>
        <v>。</v>
      </c>
      <c r="AQ34" t="str">
        <f>INDEX(新汉化!$Q:$Q,MATCH(R34,新汉化!$P:$P,0))</f>
        <v>↓</v>
      </c>
      <c r="AR34" t="str">
        <f>INDEX(新汉化!$Q:$Q,MATCH(S34,新汉化!$P:$P,0))</f>
        <v> </v>
      </c>
      <c r="AS34" t="str">
        <f>INDEX(新汉化!$Q:$Q,MATCH(T34,新汉化!$P:$P,0))</f>
        <v> </v>
      </c>
      <c r="AT34" t="str">
        <f>INDEX(新汉化!$Q:$Q,MATCH(U34,新汉化!$P:$P,0))</f>
        <v> </v>
      </c>
      <c r="AU34" t="str">
        <f>INDEX(新汉化!$Q:$Q,MATCH(V34,新汉化!$P:$P,0))</f>
        <v> </v>
      </c>
      <c r="AV34" t="str">
        <f>INDEX(新汉化!$Q:$Q,MATCH(W34,新汉化!$P:$P,0))</f>
        <v> </v>
      </c>
      <c r="AW34" t="str">
        <f>INDEX(新汉化!$Q:$Q,MATCH(X34,新汉化!$P:$P,0))</f>
        <v> </v>
      </c>
      <c r="AX34" s="5"/>
      <c r="AY34" t="s">
        <v>23267</v>
      </c>
      <c r="BA34" s="1" t="str">
        <f t="shared" si="5"/>
        <v> </v>
      </c>
      <c r="BB34" s="1" t="str">
        <f t="shared" si="6"/>
        <v>烈</v>
      </c>
      <c r="BC34" s="1" t="str">
        <f t="shared" si="7"/>
        <v>空</v>
      </c>
      <c r="BD34" s="1" t="str">
        <f t="shared" si="8"/>
        <v>坐</v>
      </c>
      <c r="BE34" s="1" t="str">
        <f t="shared" si="9"/>
        <v>的</v>
      </c>
      <c r="BF34" s="1" t="str">
        <f t="shared" si="10"/>
        <v>关</v>
      </c>
      <c r="BG34" s="1" t="str">
        <f t="shared" si="11"/>
        <v>卡</v>
      </c>
      <c r="BH34" s="1" t="str">
        <f t="shared" si="12"/>
        <v>。</v>
      </c>
      <c r="BI34" s="1" t="str">
        <f t="shared" si="13"/>
        <v>↓</v>
      </c>
      <c r="BJ34" s="1" t="str">
        <f t="shared" si="14"/>
        <v> </v>
      </c>
      <c r="BK34" s="1" t="str">
        <f t="shared" si="15"/>
        <v> </v>
      </c>
      <c r="BL34" s="1" t="str">
        <f t="shared" si="16"/>
        <v> </v>
      </c>
      <c r="BM34" s="1" t="str">
        <f t="shared" si="17"/>
        <v> </v>
      </c>
      <c r="BN34" s="1" t="str">
        <f t="shared" si="18"/>
        <v> </v>
      </c>
      <c r="BO34" s="1" t="str">
        <f t="shared" si="19"/>
        <v> </v>
      </c>
      <c r="BP34" s="1" t="str">
        <f t="shared" si="20"/>
        <v> </v>
      </c>
      <c r="BQ34" s="6" t="str">
        <f t="shared" si="21"/>
        <v> </v>
      </c>
      <c r="BR34" s="6" t="str">
        <f t="shared" si="22"/>
        <v> </v>
      </c>
      <c r="BS34" s="6" t="str">
        <f t="shared" si="23"/>
        <v> </v>
      </c>
      <c r="BT34" s="6" t="str">
        <f t="shared" si="24"/>
        <v> </v>
      </c>
      <c r="BU34" s="6" t="str">
        <f t="shared" si="25"/>
        <v> </v>
      </c>
      <c r="BV34" s="6" t="str">
        <f t="shared" si="26"/>
        <v> </v>
      </c>
      <c r="BW34" s="6" t="str">
        <f t="shared" si="27"/>
        <v> </v>
      </c>
      <c r="BX34" s="6" t="str">
        <f t="shared" si="28"/>
        <v> </v>
      </c>
      <c r="BY34" s="2" t="s">
        <v>226</v>
      </c>
      <c r="BZ34" t="str">
        <f>INDEX(新汉化!$P:$P,MATCH(BA34,新汉化!$Q:$Q,0))</f>
        <v>0000</v>
      </c>
      <c r="CA34" t="str">
        <f>INDEX(新汉化!$P:$P,MATCH(BB34,新汉化!$Q:$Q,0))</f>
        <v>D2C1</v>
      </c>
      <c r="CB34" t="str">
        <f>INDEX(新汉化!$P:$P,MATCH(BC34,新汉化!$Q:$Q,0))</f>
        <v>D5BF</v>
      </c>
      <c r="CC34" t="str">
        <f>INDEX(新汉化!$P:$P,MATCH(BD34,新汉化!$Q:$Q,0))</f>
        <v>F8D7</v>
      </c>
      <c r="CD34" t="str">
        <f>INDEX(新汉化!$P:$P,MATCH(BE34,新汉化!$Q:$Q,0))</f>
        <v>C4B5</v>
      </c>
      <c r="CE34" t="str">
        <f>INDEX(新汉化!$P:$P,MATCH(BF34,新汉化!$Q:$Q,0))</f>
        <v>D8B9</v>
      </c>
      <c r="CF34" t="str">
        <f>INDEX(新汉化!$P:$P,MATCH(BG34,新汉化!$Q:$Q,0))</f>
        <v>A8BF</v>
      </c>
      <c r="CG34" t="str">
        <f>INDEX(新汉化!$P:$P,MATCH(BH34,新汉化!$Q:$Q,0))</f>
        <v>8038</v>
      </c>
      <c r="CH34" t="str">
        <f>INDEX(新汉化!$P:$P,MATCH(BI34,新汉化!$Q:$Q,0))</f>
        <v>803A</v>
      </c>
      <c r="CI34" t="str">
        <f>INDEX(新汉化!$P:$P,MATCH(BJ34,新汉化!$Q:$Q,0))</f>
        <v>0000</v>
      </c>
      <c r="CJ34" t="str">
        <f>INDEX(新汉化!$P:$P,MATCH(BK34,新汉化!$Q:$Q,0))</f>
        <v>0000</v>
      </c>
      <c r="CK34" t="str">
        <f>INDEX(新汉化!$P:$P,MATCH(BL34,新汉化!$Q:$Q,0))</f>
        <v>0000</v>
      </c>
      <c r="CL34" t="str">
        <f>INDEX(新汉化!$P:$P,MATCH(BM34,新汉化!$Q:$Q,0))</f>
        <v>0000</v>
      </c>
      <c r="CM34" t="str">
        <f>INDEX(新汉化!$P:$P,MATCH(BN34,新汉化!$Q:$Q,0))</f>
        <v>0000</v>
      </c>
      <c r="CN34" t="str">
        <f>INDEX(新汉化!$P:$P,MATCH(BO34,新汉化!$Q:$Q,0))</f>
        <v>0000</v>
      </c>
      <c r="CO34" t="str">
        <f>INDEX(新汉化!$P:$P,MATCH(BP34,新汉化!$Q:$Q,0))</f>
        <v>0000</v>
      </c>
      <c r="CP34" t="str">
        <f>INDEX(新汉化!$P:$P,MATCH(BQ34,新汉化!$Q:$Q,0))</f>
        <v>0000</v>
      </c>
      <c r="CQ34" t="str">
        <f>INDEX(新汉化!$P:$P,MATCH(BR34,新汉化!$Q:$Q,0))</f>
        <v>0000</v>
      </c>
      <c r="CR34" t="str">
        <f>INDEX(新汉化!$P:$P,MATCH(BS34,新汉化!$Q:$Q,0))</f>
        <v>0000</v>
      </c>
      <c r="CS34" t="str">
        <f>INDEX(新汉化!$P:$P,MATCH(BT34,新汉化!$Q:$Q,0))</f>
        <v>0000</v>
      </c>
      <c r="CT34" t="str">
        <f>INDEX(新汉化!$P:$P,MATCH(BU34,新汉化!$Q:$Q,0))</f>
        <v>0000</v>
      </c>
      <c r="CU34" t="str">
        <f>INDEX(新汉化!$P:$P,MATCH(BV34,新汉化!$Q:$Q,0))</f>
        <v>0000</v>
      </c>
      <c r="CV34" t="str">
        <f>INDEX(新汉化!$P:$P,MATCH(BW34,新汉化!$Q:$Q,0))</f>
        <v>0000</v>
      </c>
      <c r="CW34" t="str">
        <f>INDEX(新汉化!$P:$P,MATCH(BX34,新汉化!$Q:$Q,0))</f>
        <v>0000</v>
      </c>
    </row>
    <row r="35" spans="1:101">
      <c r="A35" t="str">
        <f t="shared" ref="A35:A46" si="101">MID($A$1,(ROW()-2)*96+(COLUMN()-1)*4+1,4)</f>
        <v>4002</v>
      </c>
      <c r="B35" t="str">
        <f t="shared" ref="B35:B46" si="102">MID($A$1,(ROW()-2)*96+(COLUMN()-1)*4+1,4)</f>
        <v>6000</v>
      </c>
      <c r="C35" t="str">
        <f t="shared" ref="C35:C46" si="103">MID($A$1,(ROW()-2)*96+(COLUMN()-1)*4+1,4)</f>
        <v>8001</v>
      </c>
      <c r="D35" t="str">
        <f t="shared" ref="D35:D46" si="104">MID($A$1,(ROW()-2)*96+(COLUMN()-1)*4+1,4)</f>
        <v>C009</v>
      </c>
      <c r="E35" t="str">
        <f t="shared" ref="E35:E46" si="105">MID($A$1,(ROW()-2)*96+(COLUMN()-1)*4+1,4)</f>
        <v>C002</v>
      </c>
      <c r="F35" t="str">
        <f t="shared" ref="F35:F46" si="106">MID($A$1,(ROW()-2)*96+(COLUMN()-1)*4+1,4)</f>
        <v>0000</v>
      </c>
      <c r="G35" t="str">
        <f t="shared" ref="G35:G46" si="107">MID($A$1,(ROW()-2)*96+(COLUMN()-1)*4+1,4)</f>
        <v>C001</v>
      </c>
      <c r="H35" t="str">
        <f t="shared" ref="H35:H46" si="108">MID($A$1,(ROW()-2)*96+(COLUMN()-1)*4+1,4)</f>
        <v>4000</v>
      </c>
      <c r="I35" t="str">
        <f t="shared" ref="I35:I46" si="109">MID($A$1,(ROW()-2)*96+(COLUMN()-1)*4+1,4)</f>
        <v>4001</v>
      </c>
      <c r="J35" t="str">
        <f t="shared" ref="J35:J46" si="110">MID($A$1,(ROW()-2)*96+(COLUMN()-1)*4+1,4)</f>
        <v>6000</v>
      </c>
      <c r="K35" t="str">
        <f t="shared" ref="K35:K46" si="111">MID($A$1,(ROW()-2)*96+(COLUMN()-1)*4+1,4)</f>
        <v>8001</v>
      </c>
      <c r="L35" t="str">
        <f t="shared" ref="L35:L46" si="112">MID($A$1,(ROW()-2)*96+(COLUMN()-1)*4+1,4)</f>
        <v>E003</v>
      </c>
      <c r="M35" t="str">
        <f t="shared" ref="M35:M46" si="113">MID($A$1,(ROW()-2)*96+(COLUMN()-1)*4+1,4)</f>
        <v>8001</v>
      </c>
      <c r="N35" t="str">
        <f t="shared" ref="N35:N46" si="114">MID($A$1,(ROW()-2)*96+(COLUMN()-1)*4+1,4)</f>
        <v>0002</v>
      </c>
      <c r="O35" t="str">
        <f t="shared" ref="O35:O46" si="115">MID($A$1,(ROW()-2)*96+(COLUMN()-1)*4+1,4)</f>
        <v>4039</v>
      </c>
      <c r="P35" t="str">
        <f t="shared" ref="P35:P46" si="116">MID($A$1,(ROW()-2)*96+(COLUMN()-1)*4+1,4)</f>
        <v>803A</v>
      </c>
      <c r="Q35" t="str">
        <f t="shared" ref="Q35:Q46" si="117">MID($A$1,(ROW()-2)*96+(COLUMN()-1)*4+1,4)</f>
        <v>0000</v>
      </c>
      <c r="R35" t="str">
        <f t="shared" ref="R35:R46" si="118">MID($A$1,(ROW()-2)*96+(COLUMN()-1)*4+1,4)</f>
        <v>0000</v>
      </c>
      <c r="S35" t="str">
        <f t="shared" ref="S35:S46" si="119">MID($A$1,(ROW()-2)*96+(COLUMN()-1)*4+1,4)</f>
        <v>0000</v>
      </c>
      <c r="T35" t="str">
        <f t="shared" ref="T35:T46" si="120">MID($A$1,(ROW()-2)*96+(COLUMN()-1)*4+1,4)</f>
        <v>0000</v>
      </c>
      <c r="U35" t="str">
        <f t="shared" ref="U35:U46" si="121">MID($A$1,(ROW()-2)*96+(COLUMN()-1)*4+1,4)</f>
        <v>0000</v>
      </c>
      <c r="V35" t="str">
        <f t="shared" ref="V35:V46" si="122">MID($A$1,(ROW()-2)*96+(COLUMN()-1)*4+1,4)</f>
        <v>0000</v>
      </c>
      <c r="W35" t="str">
        <f t="shared" ref="W35:W46" si="123">MID($A$1,(ROW()-2)*96+(COLUMN()-1)*4+1,4)</f>
        <v>0000</v>
      </c>
      <c r="X35" t="str">
        <f t="shared" ref="X35:X46" si="124">MID($A$1,(ROW()-2)*96+(COLUMN()-1)*4+1,4)</f>
        <v>0000</v>
      </c>
      <c r="Z35" t="str">
        <f>INDEX(新汉化!$Q:$Q,MATCH(A35,新汉化!$P:$P,0))</f>
        <v>つ</v>
      </c>
      <c r="AA35" t="str">
        <f>INDEX(新汉化!$Q:$Q,MATCH(B35,新汉化!$P:$P,0))</f>
        <v>う</v>
      </c>
      <c r="AB35" t="str">
        <f>INDEX(新汉化!$Q:$Q,MATCH(C35,新汉化!$P:$P,0))</f>
        <v>し</v>
      </c>
      <c r="AC35" t="str">
        <f>INDEX(新汉化!$Q:$Q,MATCH(D35,新汉化!$P:$P,0))</f>
        <v>ん</v>
      </c>
      <c r="AD35" t="str">
        <f>INDEX(新汉化!$Q:$Q,MATCH(E35,新汉化!$P:$P,0))</f>
        <v>に</v>
      </c>
      <c r="AE35" t="str">
        <f>INDEX(新汉化!$Q:$Q,MATCH(F35,新汉化!$P:$P,0))</f>
        <v> </v>
      </c>
      <c r="AF35" t="str">
        <f>INDEX(新汉化!$Q:$Q,MATCH(G35,新汉化!$P:$P,0))</f>
        <v>せ</v>
      </c>
      <c r="AG35" t="str">
        <f>INDEX(新汉化!$Q:$Q,MATCH(H35,新汉化!$P:$P,0))</f>
        <v>い</v>
      </c>
      <c r="AH35" t="str">
        <f>INDEX(新汉化!$Q:$Q,MATCH(I35,新汉化!$P:$P,0))</f>
        <v>こ</v>
      </c>
      <c r="AI35" t="str">
        <f>INDEX(新汉化!$Q:$Q,MATCH(J35,新汉化!$P:$P,0))</f>
        <v>う</v>
      </c>
      <c r="AJ35" t="str">
        <f>INDEX(新汉化!$Q:$Q,MATCH(K35,新汉化!$P:$P,0))</f>
        <v>し</v>
      </c>
      <c r="AK35" t="str">
        <f>INDEX(新汉化!$Q:$Q,MATCH(L35,新汉化!$P:$P,0))</f>
        <v>ま</v>
      </c>
      <c r="AL35" t="str">
        <f>INDEX(新汉化!$Q:$Q,MATCH(M35,新汉化!$P:$P,0))</f>
        <v>し</v>
      </c>
      <c r="AM35" t="str">
        <f>INDEX(新汉化!$Q:$Q,MATCH(N35,新汉化!$P:$P,0))</f>
        <v>た</v>
      </c>
      <c r="AN35" t="str">
        <f>INDEX(新汉化!$Q:$Q,MATCH(O35,新汉化!$P:$P,0))</f>
        <v>！</v>
      </c>
      <c r="AO35" t="str">
        <f>INDEX(新汉化!$Q:$Q,MATCH(P35,新汉化!$P:$P,0))</f>
        <v>↓</v>
      </c>
      <c r="AP35" t="str">
        <f>INDEX(新汉化!$Q:$Q,MATCH(Q35,新汉化!$P:$P,0))</f>
        <v> </v>
      </c>
      <c r="AQ35" t="str">
        <f>INDEX(新汉化!$Q:$Q,MATCH(R35,新汉化!$P:$P,0))</f>
        <v> </v>
      </c>
      <c r="AR35" t="str">
        <f>INDEX(新汉化!$Q:$Q,MATCH(S35,新汉化!$P:$P,0))</f>
        <v> </v>
      </c>
      <c r="AS35" t="str">
        <f>INDEX(新汉化!$Q:$Q,MATCH(T35,新汉化!$P:$P,0))</f>
        <v> </v>
      </c>
      <c r="AT35" t="str">
        <f>INDEX(新汉化!$Q:$Q,MATCH(U35,新汉化!$P:$P,0))</f>
        <v> </v>
      </c>
      <c r="AU35" t="str">
        <f>INDEX(新汉化!$Q:$Q,MATCH(V35,新汉化!$P:$P,0))</f>
        <v> </v>
      </c>
      <c r="AV35" t="str">
        <f>INDEX(新汉化!$Q:$Q,MATCH(W35,新汉化!$P:$P,0))</f>
        <v> </v>
      </c>
      <c r="AW35" t="str">
        <f>INDEX(新汉化!$Q:$Q,MATCH(X35,新汉化!$P:$P,0))</f>
        <v> </v>
      </c>
      <c r="AX35" s="5" t="s">
        <v>602</v>
      </c>
      <c r="AY35" t="s">
        <v>23252</v>
      </c>
      <c r="BA35" s="1" t="str">
        <f t="shared" si="5"/>
        <v>通</v>
      </c>
      <c r="BB35" s="1" t="str">
        <f t="shared" si="6"/>
        <v>讯</v>
      </c>
      <c r="BC35" s="1" t="str">
        <f t="shared" si="7"/>
        <v>成</v>
      </c>
      <c r="BD35" s="1" t="str">
        <f t="shared" si="8"/>
        <v>功</v>
      </c>
      <c r="BE35" s="1" t="str">
        <f t="shared" si="9"/>
        <v>！</v>
      </c>
      <c r="BF35" s="1" t="str">
        <f t="shared" si="10"/>
        <v>↓</v>
      </c>
      <c r="BG35" s="1" t="str">
        <f t="shared" si="11"/>
        <v> </v>
      </c>
      <c r="BH35" s="1" t="str">
        <f t="shared" si="12"/>
        <v> </v>
      </c>
      <c r="BI35" s="1" t="str">
        <f t="shared" si="13"/>
        <v> </v>
      </c>
      <c r="BJ35" s="1" t="str">
        <f t="shared" si="14"/>
        <v> </v>
      </c>
      <c r="BK35" s="1" t="str">
        <f t="shared" si="15"/>
        <v> </v>
      </c>
      <c r="BL35" s="1" t="str">
        <f t="shared" si="16"/>
        <v> </v>
      </c>
      <c r="BM35" s="1" t="str">
        <f t="shared" si="17"/>
        <v> </v>
      </c>
      <c r="BN35" s="1" t="str">
        <f t="shared" si="18"/>
        <v> </v>
      </c>
      <c r="BO35" s="1" t="str">
        <f t="shared" si="19"/>
        <v> </v>
      </c>
      <c r="BP35" s="1" t="str">
        <f t="shared" si="20"/>
        <v> </v>
      </c>
      <c r="BQ35" s="6" t="str">
        <f t="shared" si="21"/>
        <v> </v>
      </c>
      <c r="BR35" s="6" t="str">
        <f t="shared" si="22"/>
        <v> </v>
      </c>
      <c r="BS35" s="6" t="str">
        <f t="shared" si="23"/>
        <v> </v>
      </c>
      <c r="BT35" s="6" t="str">
        <f t="shared" si="24"/>
        <v> </v>
      </c>
      <c r="BU35" s="6" t="str">
        <f t="shared" si="25"/>
        <v> </v>
      </c>
      <c r="BV35" s="6" t="str">
        <f t="shared" si="26"/>
        <v> </v>
      </c>
      <c r="BW35" s="6" t="str">
        <f t="shared" si="27"/>
        <v> </v>
      </c>
      <c r="BX35" s="6" t="str">
        <f t="shared" si="28"/>
        <v> </v>
      </c>
      <c r="BY35" s="2" t="s">
        <v>37</v>
      </c>
      <c r="BZ35" t="str">
        <f>INDEX(新汉化!$P:$P,MATCH(BA35,新汉化!$Q:$Q,0))</f>
        <v>A8CD</v>
      </c>
      <c r="CA35" t="str">
        <f>INDEX(新汉化!$P:$P,MATCH(BB35,新汉化!$Q:$Q,0))</f>
        <v>B6D1</v>
      </c>
      <c r="CB35" t="str">
        <f>INDEX(新汉化!$P:$P,MATCH(BC35,新汉化!$Q:$Q,0))</f>
        <v>C9B3</v>
      </c>
      <c r="CC35" t="str">
        <f>INDEX(新汉化!$P:$P,MATCH(BD35,新汉化!$Q:$Q,0))</f>
        <v>A6B9</v>
      </c>
      <c r="CD35" t="str">
        <f>INDEX(新汉化!$P:$P,MATCH(BE35,新汉化!$Q:$Q,0))</f>
        <v>4039</v>
      </c>
      <c r="CE35" t="str">
        <f>INDEX(新汉化!$P:$P,MATCH(BF35,新汉化!$Q:$Q,0))</f>
        <v>803A</v>
      </c>
      <c r="CF35" t="str">
        <f>INDEX(新汉化!$P:$P,MATCH(BG35,新汉化!$Q:$Q,0))</f>
        <v>0000</v>
      </c>
      <c r="CG35" t="str">
        <f>INDEX(新汉化!$P:$P,MATCH(BH35,新汉化!$Q:$Q,0))</f>
        <v>0000</v>
      </c>
      <c r="CH35" t="str">
        <f>INDEX(新汉化!$P:$P,MATCH(BI35,新汉化!$Q:$Q,0))</f>
        <v>0000</v>
      </c>
      <c r="CI35" t="str">
        <f>INDEX(新汉化!$P:$P,MATCH(BJ35,新汉化!$Q:$Q,0))</f>
        <v>0000</v>
      </c>
      <c r="CJ35" t="str">
        <f>INDEX(新汉化!$P:$P,MATCH(BK35,新汉化!$Q:$Q,0))</f>
        <v>0000</v>
      </c>
      <c r="CK35" t="str">
        <f>INDEX(新汉化!$P:$P,MATCH(BL35,新汉化!$Q:$Q,0))</f>
        <v>0000</v>
      </c>
      <c r="CL35" t="str">
        <f>INDEX(新汉化!$P:$P,MATCH(BM35,新汉化!$Q:$Q,0))</f>
        <v>0000</v>
      </c>
      <c r="CM35" t="str">
        <f>INDEX(新汉化!$P:$P,MATCH(BN35,新汉化!$Q:$Q,0))</f>
        <v>0000</v>
      </c>
      <c r="CN35" t="str">
        <f>INDEX(新汉化!$P:$P,MATCH(BO35,新汉化!$Q:$Q,0))</f>
        <v>0000</v>
      </c>
      <c r="CO35" t="str">
        <f>INDEX(新汉化!$P:$P,MATCH(BP35,新汉化!$Q:$Q,0))</f>
        <v>0000</v>
      </c>
      <c r="CP35" t="str">
        <f>INDEX(新汉化!$P:$P,MATCH(BQ35,新汉化!$Q:$Q,0))</f>
        <v>0000</v>
      </c>
      <c r="CQ35" t="str">
        <f>INDEX(新汉化!$P:$P,MATCH(BR35,新汉化!$Q:$Q,0))</f>
        <v>0000</v>
      </c>
      <c r="CR35" t="str">
        <f>INDEX(新汉化!$P:$P,MATCH(BS35,新汉化!$Q:$Q,0))</f>
        <v>0000</v>
      </c>
      <c r="CS35" t="str">
        <f>INDEX(新汉化!$P:$P,MATCH(BT35,新汉化!$Q:$Q,0))</f>
        <v>0000</v>
      </c>
      <c r="CT35" t="str">
        <f>INDEX(新汉化!$P:$P,MATCH(BU35,新汉化!$Q:$Q,0))</f>
        <v>0000</v>
      </c>
      <c r="CU35" t="str">
        <f>INDEX(新汉化!$P:$P,MATCH(BV35,新汉化!$Q:$Q,0))</f>
        <v>0000</v>
      </c>
      <c r="CV35" t="str">
        <f>INDEX(新汉化!$P:$P,MATCH(BW35,新汉化!$Q:$Q,0))</f>
        <v>0000</v>
      </c>
      <c r="CW35" t="str">
        <f>INDEX(新汉化!$P:$P,MATCH(BX35,新汉化!$Q:$Q,0))</f>
        <v>0000</v>
      </c>
    </row>
    <row r="36" spans="1:101">
      <c r="A36" t="str">
        <f t="shared" si="101"/>
        <v>0000</v>
      </c>
      <c r="B36" t="str">
        <f t="shared" si="102"/>
        <v>0000</v>
      </c>
      <c r="C36" t="str">
        <f t="shared" si="103"/>
        <v>0000</v>
      </c>
      <c r="D36" t="str">
        <f t="shared" si="104"/>
        <v>0000</v>
      </c>
      <c r="E36" t="str">
        <f t="shared" si="105"/>
        <v>0000</v>
      </c>
      <c r="F36" t="str">
        <f t="shared" si="106"/>
        <v>0000</v>
      </c>
      <c r="G36" t="str">
        <f t="shared" si="107"/>
        <v>0000</v>
      </c>
      <c r="H36" t="str">
        <f t="shared" si="108"/>
        <v>0000</v>
      </c>
      <c r="I36" t="str">
        <f t="shared" si="109"/>
        <v>0000</v>
      </c>
      <c r="J36" t="str">
        <f t="shared" si="110"/>
        <v>0000</v>
      </c>
      <c r="K36" t="str">
        <f t="shared" si="111"/>
        <v>0000</v>
      </c>
      <c r="L36" t="str">
        <f t="shared" si="112"/>
        <v>0000</v>
      </c>
      <c r="M36" t="str">
        <f t="shared" si="113"/>
        <v>0000</v>
      </c>
      <c r="N36" t="str">
        <f t="shared" si="114"/>
        <v>0000</v>
      </c>
      <c r="O36" t="str">
        <f t="shared" si="115"/>
        <v>0000</v>
      </c>
      <c r="P36" t="str">
        <f t="shared" si="116"/>
        <v>0000</v>
      </c>
      <c r="Q36" t="str">
        <f t="shared" si="117"/>
        <v>0000</v>
      </c>
      <c r="R36" t="str">
        <f t="shared" si="118"/>
        <v>0000</v>
      </c>
      <c r="S36" t="str">
        <f t="shared" si="119"/>
        <v>0000</v>
      </c>
      <c r="T36" t="str">
        <f t="shared" si="120"/>
        <v>0000</v>
      </c>
      <c r="U36" t="str">
        <f t="shared" si="121"/>
        <v>0000</v>
      </c>
      <c r="V36" t="str">
        <f t="shared" si="122"/>
        <v>0000</v>
      </c>
      <c r="W36" t="str">
        <f t="shared" si="123"/>
        <v>0000</v>
      </c>
      <c r="X36" t="str">
        <f t="shared" si="124"/>
        <v>0000</v>
      </c>
      <c r="Z36" t="str">
        <f>INDEX(新汉化!$Q:$Q,MATCH(A36,新汉化!$P:$P,0))</f>
        <v> </v>
      </c>
      <c r="AA36" t="str">
        <f>INDEX(新汉化!$Q:$Q,MATCH(B36,新汉化!$P:$P,0))</f>
        <v> </v>
      </c>
      <c r="AB36" t="str">
        <f>INDEX(新汉化!$Q:$Q,MATCH(C36,新汉化!$P:$P,0))</f>
        <v> </v>
      </c>
      <c r="AC36" t="str">
        <f>INDEX(新汉化!$Q:$Q,MATCH(D36,新汉化!$P:$P,0))</f>
        <v> </v>
      </c>
      <c r="AD36" t="str">
        <f>INDEX(新汉化!$Q:$Q,MATCH(E36,新汉化!$P:$P,0))</f>
        <v> </v>
      </c>
      <c r="AE36" t="str">
        <f>INDEX(新汉化!$Q:$Q,MATCH(F36,新汉化!$P:$P,0))</f>
        <v> </v>
      </c>
      <c r="AF36" t="str">
        <f>INDEX(新汉化!$Q:$Q,MATCH(G36,新汉化!$P:$P,0))</f>
        <v> </v>
      </c>
      <c r="AG36" t="str">
        <f>INDEX(新汉化!$Q:$Q,MATCH(H36,新汉化!$P:$P,0))</f>
        <v> </v>
      </c>
      <c r="AH36" t="str">
        <f>INDEX(新汉化!$Q:$Q,MATCH(I36,新汉化!$P:$P,0))</f>
        <v> </v>
      </c>
      <c r="AI36" t="str">
        <f>INDEX(新汉化!$Q:$Q,MATCH(J36,新汉化!$P:$P,0))</f>
        <v> </v>
      </c>
      <c r="AJ36" t="str">
        <f>INDEX(新汉化!$Q:$Q,MATCH(K36,新汉化!$P:$P,0))</f>
        <v> </v>
      </c>
      <c r="AK36" t="str">
        <f>INDEX(新汉化!$Q:$Q,MATCH(L36,新汉化!$P:$P,0))</f>
        <v> </v>
      </c>
      <c r="AL36" t="str">
        <f>INDEX(新汉化!$Q:$Q,MATCH(M36,新汉化!$P:$P,0))</f>
        <v> </v>
      </c>
      <c r="AM36" t="str">
        <f>INDEX(新汉化!$Q:$Q,MATCH(N36,新汉化!$P:$P,0))</f>
        <v> </v>
      </c>
      <c r="AN36" t="str">
        <f>INDEX(新汉化!$Q:$Q,MATCH(O36,新汉化!$P:$P,0))</f>
        <v> </v>
      </c>
      <c r="AO36" t="str">
        <f>INDEX(新汉化!$Q:$Q,MATCH(P36,新汉化!$P:$P,0))</f>
        <v> </v>
      </c>
      <c r="AP36" t="str">
        <f>INDEX(新汉化!$Q:$Q,MATCH(Q36,新汉化!$P:$P,0))</f>
        <v> </v>
      </c>
      <c r="AQ36" t="str">
        <f>INDEX(新汉化!$Q:$Q,MATCH(R36,新汉化!$P:$P,0))</f>
        <v> </v>
      </c>
      <c r="AR36" t="str">
        <f>INDEX(新汉化!$Q:$Q,MATCH(S36,新汉化!$P:$P,0))</f>
        <v> </v>
      </c>
      <c r="AS36" t="str">
        <f>INDEX(新汉化!$Q:$Q,MATCH(T36,新汉化!$P:$P,0))</f>
        <v> </v>
      </c>
      <c r="AT36" t="str">
        <f>INDEX(新汉化!$Q:$Q,MATCH(U36,新汉化!$P:$P,0))</f>
        <v> </v>
      </c>
      <c r="AU36" t="str">
        <f>INDEX(新汉化!$Q:$Q,MATCH(V36,新汉化!$P:$P,0))</f>
        <v> </v>
      </c>
      <c r="AV36" t="str">
        <f>INDEX(新汉化!$Q:$Q,MATCH(W36,新汉化!$P:$P,0))</f>
        <v> </v>
      </c>
      <c r="AW36" t="str">
        <f>INDEX(新汉化!$Q:$Q,MATCH(X36,新汉化!$P:$P,0))</f>
        <v> </v>
      </c>
      <c r="AX36" s="5"/>
      <c r="AY36" t="s">
        <v>23253</v>
      </c>
      <c r="BA36" s="1" t="str">
        <f t="shared" si="5"/>
        <v> </v>
      </c>
      <c r="BB36" s="1" t="str">
        <f t="shared" si="6"/>
        <v> </v>
      </c>
      <c r="BC36" s="1" t="str">
        <f t="shared" si="7"/>
        <v> </v>
      </c>
      <c r="BD36" s="1" t="str">
        <f t="shared" si="8"/>
        <v> </v>
      </c>
      <c r="BE36" s="1" t="str">
        <f t="shared" si="9"/>
        <v> </v>
      </c>
      <c r="BF36" s="1" t="str">
        <f t="shared" si="10"/>
        <v> </v>
      </c>
      <c r="BG36" s="1" t="str">
        <f t="shared" si="11"/>
        <v> </v>
      </c>
      <c r="BH36" s="1" t="str">
        <f t="shared" si="12"/>
        <v> </v>
      </c>
      <c r="BI36" s="1" t="str">
        <f t="shared" si="13"/>
        <v> </v>
      </c>
      <c r="BJ36" s="1" t="str">
        <f t="shared" si="14"/>
        <v> </v>
      </c>
      <c r="BK36" s="1" t="str">
        <f t="shared" si="15"/>
        <v> </v>
      </c>
      <c r="BL36" s="1" t="str">
        <f t="shared" si="16"/>
        <v> </v>
      </c>
      <c r="BM36" s="1" t="str">
        <f t="shared" si="17"/>
        <v> </v>
      </c>
      <c r="BN36" s="1" t="str">
        <f t="shared" si="18"/>
        <v> </v>
      </c>
      <c r="BO36" s="1" t="str">
        <f t="shared" si="19"/>
        <v> </v>
      </c>
      <c r="BP36" s="1" t="str">
        <f t="shared" si="20"/>
        <v> </v>
      </c>
      <c r="BQ36" s="6" t="str">
        <f t="shared" si="21"/>
        <v> </v>
      </c>
      <c r="BR36" s="6" t="str">
        <f t="shared" si="22"/>
        <v> </v>
      </c>
      <c r="BS36" s="6" t="str">
        <f t="shared" si="23"/>
        <v> </v>
      </c>
      <c r="BT36" s="6" t="str">
        <f t="shared" si="24"/>
        <v> </v>
      </c>
      <c r="BU36" s="6" t="str">
        <f t="shared" si="25"/>
        <v> </v>
      </c>
      <c r="BV36" s="6" t="str">
        <f t="shared" si="26"/>
        <v> </v>
      </c>
      <c r="BW36" s="6" t="str">
        <f t="shared" si="27"/>
        <v> </v>
      </c>
      <c r="BX36" s="6" t="str">
        <f t="shared" si="28"/>
        <v> </v>
      </c>
      <c r="BZ36" t="str">
        <f>INDEX(新汉化!$P:$P,MATCH(BA36,新汉化!$Q:$Q,0))</f>
        <v>0000</v>
      </c>
      <c r="CA36" t="str">
        <f>INDEX(新汉化!$P:$P,MATCH(BB36,新汉化!$Q:$Q,0))</f>
        <v>0000</v>
      </c>
      <c r="CB36" t="str">
        <f>INDEX(新汉化!$P:$P,MATCH(BC36,新汉化!$Q:$Q,0))</f>
        <v>0000</v>
      </c>
      <c r="CC36" t="str">
        <f>INDEX(新汉化!$P:$P,MATCH(BD36,新汉化!$Q:$Q,0))</f>
        <v>0000</v>
      </c>
      <c r="CD36" t="str">
        <f>INDEX(新汉化!$P:$P,MATCH(BE36,新汉化!$Q:$Q,0))</f>
        <v>0000</v>
      </c>
      <c r="CE36" t="str">
        <f>INDEX(新汉化!$P:$P,MATCH(BF36,新汉化!$Q:$Q,0))</f>
        <v>0000</v>
      </c>
      <c r="CF36" t="str">
        <f>INDEX(新汉化!$P:$P,MATCH(BG36,新汉化!$Q:$Q,0))</f>
        <v>0000</v>
      </c>
      <c r="CG36" t="str">
        <f>INDEX(新汉化!$P:$P,MATCH(BH36,新汉化!$Q:$Q,0))</f>
        <v>0000</v>
      </c>
      <c r="CH36" t="str">
        <f>INDEX(新汉化!$P:$P,MATCH(BI36,新汉化!$Q:$Q,0))</f>
        <v>0000</v>
      </c>
      <c r="CI36" t="str">
        <f>INDEX(新汉化!$P:$P,MATCH(BJ36,新汉化!$Q:$Q,0))</f>
        <v>0000</v>
      </c>
      <c r="CJ36" t="str">
        <f>INDEX(新汉化!$P:$P,MATCH(BK36,新汉化!$Q:$Q,0))</f>
        <v>0000</v>
      </c>
      <c r="CK36" t="str">
        <f>INDEX(新汉化!$P:$P,MATCH(BL36,新汉化!$Q:$Q,0))</f>
        <v>0000</v>
      </c>
      <c r="CL36" t="str">
        <f>INDEX(新汉化!$P:$P,MATCH(BM36,新汉化!$Q:$Q,0))</f>
        <v>0000</v>
      </c>
      <c r="CM36" t="str">
        <f>INDEX(新汉化!$P:$P,MATCH(BN36,新汉化!$Q:$Q,0))</f>
        <v>0000</v>
      </c>
      <c r="CN36" t="str">
        <f>INDEX(新汉化!$P:$P,MATCH(BO36,新汉化!$Q:$Q,0))</f>
        <v>0000</v>
      </c>
      <c r="CO36" t="str">
        <f>INDEX(新汉化!$P:$P,MATCH(BP36,新汉化!$Q:$Q,0))</f>
        <v>0000</v>
      </c>
      <c r="CP36" t="str">
        <f>INDEX(新汉化!$P:$P,MATCH(BQ36,新汉化!$Q:$Q,0))</f>
        <v>0000</v>
      </c>
      <c r="CQ36" t="str">
        <f>INDEX(新汉化!$P:$P,MATCH(BR36,新汉化!$Q:$Q,0))</f>
        <v>0000</v>
      </c>
      <c r="CR36" t="str">
        <f>INDEX(新汉化!$P:$P,MATCH(BS36,新汉化!$Q:$Q,0))</f>
        <v>0000</v>
      </c>
      <c r="CS36" t="str">
        <f>INDEX(新汉化!$P:$P,MATCH(BT36,新汉化!$Q:$Q,0))</f>
        <v>0000</v>
      </c>
      <c r="CT36" t="str">
        <f>INDEX(新汉化!$P:$P,MATCH(BU36,新汉化!$Q:$Q,0))</f>
        <v>0000</v>
      </c>
      <c r="CU36" t="str">
        <f>INDEX(新汉化!$P:$P,MATCH(BV36,新汉化!$Q:$Q,0))</f>
        <v>0000</v>
      </c>
      <c r="CV36" t="str">
        <f>INDEX(新汉化!$P:$P,MATCH(BW36,新汉化!$Q:$Q,0))</f>
        <v>0000</v>
      </c>
      <c r="CW36" t="str">
        <f>INDEX(新汉化!$P:$P,MATCH(BX36,新汉化!$Q:$Q,0))</f>
        <v>0000</v>
      </c>
    </row>
    <row r="37" spans="1:101">
      <c r="A37" t="str">
        <f t="shared" si="101"/>
        <v>0000</v>
      </c>
      <c r="B37" t="str">
        <f t="shared" si="102"/>
        <v>0000</v>
      </c>
      <c r="C37" t="str">
        <f t="shared" si="103"/>
        <v>0000</v>
      </c>
      <c r="D37" t="str">
        <f t="shared" si="104"/>
        <v>0000</v>
      </c>
      <c r="E37" t="str">
        <f t="shared" si="105"/>
        <v>0000</v>
      </c>
      <c r="F37" t="str">
        <f t="shared" si="106"/>
        <v>0000</v>
      </c>
      <c r="G37" t="str">
        <f t="shared" si="107"/>
        <v>0000</v>
      </c>
      <c r="H37" t="str">
        <f t="shared" si="108"/>
        <v>0000</v>
      </c>
      <c r="I37" t="str">
        <f t="shared" si="109"/>
        <v>0000</v>
      </c>
      <c r="J37" t="str">
        <f t="shared" si="110"/>
        <v>0000</v>
      </c>
      <c r="K37" t="str">
        <f t="shared" si="111"/>
        <v>0000</v>
      </c>
      <c r="L37" t="str">
        <f t="shared" si="112"/>
        <v>0000</v>
      </c>
      <c r="M37" t="str">
        <f t="shared" si="113"/>
        <v>0000</v>
      </c>
      <c r="N37" t="str">
        <f t="shared" si="114"/>
        <v>0000</v>
      </c>
      <c r="O37" t="str">
        <f t="shared" si="115"/>
        <v>0000</v>
      </c>
      <c r="P37" t="str">
        <f t="shared" si="116"/>
        <v>0000</v>
      </c>
      <c r="Q37" t="str">
        <f t="shared" si="117"/>
        <v>0000</v>
      </c>
      <c r="R37" t="str">
        <f t="shared" si="118"/>
        <v>0000</v>
      </c>
      <c r="S37" t="str">
        <f t="shared" si="119"/>
        <v>0000</v>
      </c>
      <c r="T37" t="str">
        <f t="shared" si="120"/>
        <v>0000</v>
      </c>
      <c r="U37" t="str">
        <f t="shared" si="121"/>
        <v>0000</v>
      </c>
      <c r="V37" t="str">
        <f t="shared" si="122"/>
        <v>0000</v>
      </c>
      <c r="W37" t="str">
        <f t="shared" si="123"/>
        <v>0000</v>
      </c>
      <c r="X37" t="str">
        <f t="shared" si="124"/>
        <v>0000</v>
      </c>
      <c r="Z37" t="str">
        <f>INDEX(新汉化!$Q:$Q,MATCH(A37,新汉化!$P:$P,0))</f>
        <v> </v>
      </c>
      <c r="AA37" t="str">
        <f>INDEX(新汉化!$Q:$Q,MATCH(B37,新汉化!$P:$P,0))</f>
        <v> </v>
      </c>
      <c r="AB37" t="str">
        <f>INDEX(新汉化!$Q:$Q,MATCH(C37,新汉化!$P:$P,0))</f>
        <v> </v>
      </c>
      <c r="AC37" t="str">
        <f>INDEX(新汉化!$Q:$Q,MATCH(D37,新汉化!$P:$P,0))</f>
        <v> </v>
      </c>
      <c r="AD37" t="str">
        <f>INDEX(新汉化!$Q:$Q,MATCH(E37,新汉化!$P:$P,0))</f>
        <v> </v>
      </c>
      <c r="AE37" t="str">
        <f>INDEX(新汉化!$Q:$Q,MATCH(F37,新汉化!$P:$P,0))</f>
        <v> </v>
      </c>
      <c r="AF37" t="str">
        <f>INDEX(新汉化!$Q:$Q,MATCH(G37,新汉化!$P:$P,0))</f>
        <v> </v>
      </c>
      <c r="AG37" t="str">
        <f>INDEX(新汉化!$Q:$Q,MATCH(H37,新汉化!$P:$P,0))</f>
        <v> </v>
      </c>
      <c r="AH37" t="str">
        <f>INDEX(新汉化!$Q:$Q,MATCH(I37,新汉化!$P:$P,0))</f>
        <v> </v>
      </c>
      <c r="AI37" t="str">
        <f>INDEX(新汉化!$Q:$Q,MATCH(J37,新汉化!$P:$P,0))</f>
        <v> </v>
      </c>
      <c r="AJ37" t="str">
        <f>INDEX(新汉化!$Q:$Q,MATCH(K37,新汉化!$P:$P,0))</f>
        <v> </v>
      </c>
      <c r="AK37" t="str">
        <f>INDEX(新汉化!$Q:$Q,MATCH(L37,新汉化!$P:$P,0))</f>
        <v> </v>
      </c>
      <c r="AL37" t="str">
        <f>INDEX(新汉化!$Q:$Q,MATCH(M37,新汉化!$P:$P,0))</f>
        <v> </v>
      </c>
      <c r="AM37" t="str">
        <f>INDEX(新汉化!$Q:$Q,MATCH(N37,新汉化!$P:$P,0))</f>
        <v> </v>
      </c>
      <c r="AN37" t="str">
        <f>INDEX(新汉化!$Q:$Q,MATCH(O37,新汉化!$P:$P,0))</f>
        <v> </v>
      </c>
      <c r="AO37" t="str">
        <f>INDEX(新汉化!$Q:$Q,MATCH(P37,新汉化!$P:$P,0))</f>
        <v> </v>
      </c>
      <c r="AP37" t="str">
        <f>INDEX(新汉化!$Q:$Q,MATCH(Q37,新汉化!$P:$P,0))</f>
        <v> </v>
      </c>
      <c r="AQ37" t="str">
        <f>INDEX(新汉化!$Q:$Q,MATCH(R37,新汉化!$P:$P,0))</f>
        <v> </v>
      </c>
      <c r="AR37" t="str">
        <f>INDEX(新汉化!$Q:$Q,MATCH(S37,新汉化!$P:$P,0))</f>
        <v> </v>
      </c>
      <c r="AS37" t="str">
        <f>INDEX(新汉化!$Q:$Q,MATCH(T37,新汉化!$P:$P,0))</f>
        <v> </v>
      </c>
      <c r="AT37" t="str">
        <f>INDEX(新汉化!$Q:$Q,MATCH(U37,新汉化!$P:$P,0))</f>
        <v> </v>
      </c>
      <c r="AU37" t="str">
        <f>INDEX(新汉化!$Q:$Q,MATCH(V37,新汉化!$P:$P,0))</f>
        <v> </v>
      </c>
      <c r="AV37" t="str">
        <f>INDEX(新汉化!$Q:$Q,MATCH(W37,新汉化!$P:$P,0))</f>
        <v> </v>
      </c>
      <c r="AW37" t="str">
        <f>INDEX(新汉化!$Q:$Q,MATCH(X37,新汉化!$P:$P,0))</f>
        <v> </v>
      </c>
      <c r="AX37" s="5"/>
      <c r="AY37" t="s">
        <v>23253</v>
      </c>
      <c r="BA37" s="1" t="str">
        <f t="shared" si="5"/>
        <v> </v>
      </c>
      <c r="BB37" s="1" t="str">
        <f t="shared" si="6"/>
        <v> </v>
      </c>
      <c r="BC37" s="1" t="str">
        <f t="shared" si="7"/>
        <v> </v>
      </c>
      <c r="BD37" s="1" t="str">
        <f t="shared" si="8"/>
        <v> </v>
      </c>
      <c r="BE37" s="1" t="str">
        <f t="shared" si="9"/>
        <v> </v>
      </c>
      <c r="BF37" s="1" t="str">
        <f t="shared" si="10"/>
        <v> </v>
      </c>
      <c r="BG37" s="1" t="str">
        <f t="shared" si="11"/>
        <v> </v>
      </c>
      <c r="BH37" s="1" t="str">
        <f t="shared" si="12"/>
        <v> </v>
      </c>
      <c r="BI37" s="1" t="str">
        <f t="shared" si="13"/>
        <v> </v>
      </c>
      <c r="BJ37" s="1" t="str">
        <f t="shared" si="14"/>
        <v> </v>
      </c>
      <c r="BK37" s="1" t="str">
        <f t="shared" si="15"/>
        <v> </v>
      </c>
      <c r="BL37" s="1" t="str">
        <f t="shared" si="16"/>
        <v> </v>
      </c>
      <c r="BM37" s="1" t="str">
        <f t="shared" si="17"/>
        <v> </v>
      </c>
      <c r="BN37" s="1" t="str">
        <f t="shared" si="18"/>
        <v> </v>
      </c>
      <c r="BO37" s="1" t="str">
        <f t="shared" si="19"/>
        <v> </v>
      </c>
      <c r="BP37" s="1" t="str">
        <f t="shared" si="20"/>
        <v> </v>
      </c>
      <c r="BQ37" s="6" t="str">
        <f t="shared" si="21"/>
        <v> </v>
      </c>
      <c r="BR37" s="6" t="str">
        <f t="shared" si="22"/>
        <v> </v>
      </c>
      <c r="BS37" s="6" t="str">
        <f t="shared" si="23"/>
        <v> </v>
      </c>
      <c r="BT37" s="6" t="str">
        <f t="shared" si="24"/>
        <v> </v>
      </c>
      <c r="BU37" s="6" t="str">
        <f t="shared" si="25"/>
        <v> </v>
      </c>
      <c r="BV37" s="6" t="str">
        <f t="shared" si="26"/>
        <v> </v>
      </c>
      <c r="BW37" s="6" t="str">
        <f t="shared" si="27"/>
        <v> </v>
      </c>
      <c r="BX37" s="6" t="str">
        <f t="shared" si="28"/>
        <v> </v>
      </c>
      <c r="BZ37" t="str">
        <f>INDEX(新汉化!$P:$P,MATCH(BA37,新汉化!$Q:$Q,0))</f>
        <v>0000</v>
      </c>
      <c r="CA37" t="str">
        <f>INDEX(新汉化!$P:$P,MATCH(BB37,新汉化!$Q:$Q,0))</f>
        <v>0000</v>
      </c>
      <c r="CB37" t="str">
        <f>INDEX(新汉化!$P:$P,MATCH(BC37,新汉化!$Q:$Q,0))</f>
        <v>0000</v>
      </c>
      <c r="CC37" t="str">
        <f>INDEX(新汉化!$P:$P,MATCH(BD37,新汉化!$Q:$Q,0))</f>
        <v>0000</v>
      </c>
      <c r="CD37" t="str">
        <f>INDEX(新汉化!$P:$P,MATCH(BE37,新汉化!$Q:$Q,0))</f>
        <v>0000</v>
      </c>
      <c r="CE37" t="str">
        <f>INDEX(新汉化!$P:$P,MATCH(BF37,新汉化!$Q:$Q,0))</f>
        <v>0000</v>
      </c>
      <c r="CF37" t="str">
        <f>INDEX(新汉化!$P:$P,MATCH(BG37,新汉化!$Q:$Q,0))</f>
        <v>0000</v>
      </c>
      <c r="CG37" t="str">
        <f>INDEX(新汉化!$P:$P,MATCH(BH37,新汉化!$Q:$Q,0))</f>
        <v>0000</v>
      </c>
      <c r="CH37" t="str">
        <f>INDEX(新汉化!$P:$P,MATCH(BI37,新汉化!$Q:$Q,0))</f>
        <v>0000</v>
      </c>
      <c r="CI37" t="str">
        <f>INDEX(新汉化!$P:$P,MATCH(BJ37,新汉化!$Q:$Q,0))</f>
        <v>0000</v>
      </c>
      <c r="CJ37" t="str">
        <f>INDEX(新汉化!$P:$P,MATCH(BK37,新汉化!$Q:$Q,0))</f>
        <v>0000</v>
      </c>
      <c r="CK37" t="str">
        <f>INDEX(新汉化!$P:$P,MATCH(BL37,新汉化!$Q:$Q,0))</f>
        <v>0000</v>
      </c>
      <c r="CL37" t="str">
        <f>INDEX(新汉化!$P:$P,MATCH(BM37,新汉化!$Q:$Q,0))</f>
        <v>0000</v>
      </c>
      <c r="CM37" t="str">
        <f>INDEX(新汉化!$P:$P,MATCH(BN37,新汉化!$Q:$Q,0))</f>
        <v>0000</v>
      </c>
      <c r="CN37" t="str">
        <f>INDEX(新汉化!$P:$P,MATCH(BO37,新汉化!$Q:$Q,0))</f>
        <v>0000</v>
      </c>
      <c r="CO37" t="str">
        <f>INDEX(新汉化!$P:$P,MATCH(BP37,新汉化!$Q:$Q,0))</f>
        <v>0000</v>
      </c>
      <c r="CP37" t="str">
        <f>INDEX(新汉化!$P:$P,MATCH(BQ37,新汉化!$Q:$Q,0))</f>
        <v>0000</v>
      </c>
      <c r="CQ37" t="str">
        <f>INDEX(新汉化!$P:$P,MATCH(BR37,新汉化!$Q:$Q,0))</f>
        <v>0000</v>
      </c>
      <c r="CR37" t="str">
        <f>INDEX(新汉化!$P:$P,MATCH(BS37,新汉化!$Q:$Q,0))</f>
        <v>0000</v>
      </c>
      <c r="CS37" t="str">
        <f>INDEX(新汉化!$P:$P,MATCH(BT37,新汉化!$Q:$Q,0))</f>
        <v>0000</v>
      </c>
      <c r="CT37" t="str">
        <f>INDEX(新汉化!$P:$P,MATCH(BU37,新汉化!$Q:$Q,0))</f>
        <v>0000</v>
      </c>
      <c r="CU37" t="str">
        <f>INDEX(新汉化!$P:$P,MATCH(BV37,新汉化!$Q:$Q,0))</f>
        <v>0000</v>
      </c>
      <c r="CV37" t="str">
        <f>INDEX(新汉化!$P:$P,MATCH(BW37,新汉化!$Q:$Q,0))</f>
        <v>0000</v>
      </c>
      <c r="CW37" t="str">
        <f>INDEX(新汉化!$P:$P,MATCH(BX37,新汉化!$Q:$Q,0))</f>
        <v>0000</v>
      </c>
    </row>
    <row r="38" spans="1:101">
      <c r="A38" t="str">
        <f t="shared" si="101"/>
        <v>6023</v>
      </c>
      <c r="B38" t="str">
        <f t="shared" si="102"/>
        <v>2028</v>
      </c>
      <c r="C38" t="str">
        <f t="shared" si="103"/>
        <v>A018</v>
      </c>
      <c r="D38" t="str">
        <f t="shared" si="104"/>
        <v>A013</v>
      </c>
      <c r="E38" t="str">
        <f t="shared" si="105"/>
        <v>A013</v>
      </c>
      <c r="F38" t="str">
        <f t="shared" si="106"/>
        <v>6018</v>
      </c>
      <c r="G38" t="str">
        <f t="shared" si="107"/>
        <v>2028</v>
      </c>
      <c r="H38" t="str">
        <f t="shared" si="108"/>
        <v>C021</v>
      </c>
      <c r="I38" t="str">
        <f t="shared" si="109"/>
        <v>A009</v>
      </c>
      <c r="J38" t="str">
        <f t="shared" si="110"/>
        <v>0000</v>
      </c>
      <c r="K38" t="str">
        <f t="shared" si="111"/>
        <v>C001</v>
      </c>
      <c r="L38" t="str">
        <f t="shared" si="112"/>
        <v>C009</v>
      </c>
      <c r="M38" t="str">
        <f t="shared" si="113"/>
        <v>0002</v>
      </c>
      <c r="N38" t="str">
        <f t="shared" si="114"/>
        <v>0001</v>
      </c>
      <c r="O38" t="str">
        <f t="shared" si="115"/>
        <v>8001</v>
      </c>
      <c r="P38" t="str">
        <f t="shared" si="116"/>
        <v>6002</v>
      </c>
      <c r="Q38" t="str">
        <f t="shared" si="117"/>
        <v>0000</v>
      </c>
      <c r="R38" t="str">
        <f t="shared" si="118"/>
        <v>2000</v>
      </c>
      <c r="S38" t="str">
        <f t="shared" si="119"/>
        <v>E001</v>
      </c>
      <c r="T38" t="str">
        <f t="shared" si="120"/>
        <v>4011</v>
      </c>
      <c r="U38" t="str">
        <f t="shared" si="121"/>
        <v>E003</v>
      </c>
      <c r="V38" t="str">
        <f t="shared" si="122"/>
        <v>A001</v>
      </c>
      <c r="W38" t="str">
        <f t="shared" si="123"/>
        <v>8038</v>
      </c>
      <c r="X38" t="str">
        <f t="shared" si="124"/>
        <v>803A</v>
      </c>
      <c r="Z38" t="str">
        <f>INDEX(新汉化!$Q:$Q,MATCH(A38,新汉化!$P:$P,0))</f>
        <v>ボ</v>
      </c>
      <c r="AA38" t="str">
        <f>INDEX(新汉化!$Q:$Q,MATCH(B38,新汉化!$P:$P,0))</f>
        <v>-</v>
      </c>
      <c r="AB38" t="str">
        <f>INDEX(新汉化!$Q:$Q,MATCH(C38,新汉化!$P:$P,0))</f>
        <v>ナ</v>
      </c>
      <c r="AC38" t="str">
        <f>INDEX(新汉化!$Q:$Q,MATCH(D38,新汉化!$P:$P,0))</f>
        <v>ス</v>
      </c>
      <c r="AD38" t="str">
        <f>INDEX(新汉化!$Q:$Q,MATCH(E38,新汉化!$P:$P,0))</f>
        <v>ス</v>
      </c>
      <c r="AE38" t="str">
        <f>INDEX(新汉化!$Q:$Q,MATCH(F38,新汉化!$P:$P,0))</f>
        <v>テ</v>
      </c>
      <c r="AF38" t="str">
        <f>INDEX(新汉化!$Q:$Q,MATCH(G38,新汉化!$P:$P,0))</f>
        <v>-</v>
      </c>
      <c r="AG38" t="str">
        <f>INDEX(新汉化!$Q:$Q,MATCH(H38,新汉化!$P:$P,0))</f>
        <v>ジ</v>
      </c>
      <c r="AH38" t="str">
        <f>INDEX(新汉化!$Q:$Q,MATCH(I38,新汉化!$P:$P,0))</f>
        <v>を</v>
      </c>
      <c r="AI38" t="str">
        <f>INDEX(新汉化!$Q:$Q,MATCH(J38,新汉化!$P:$P,0))</f>
        <v> </v>
      </c>
      <c r="AJ38" t="str">
        <f>INDEX(新汉化!$Q:$Q,MATCH(K38,新汉化!$P:$P,0))</f>
        <v>せ</v>
      </c>
      <c r="AK38" t="str">
        <f>INDEX(新汉化!$Q:$Q,MATCH(L38,新汉化!$P:$P,0))</f>
        <v>ん</v>
      </c>
      <c r="AL38" t="str">
        <f>INDEX(新汉化!$Q:$Q,MATCH(M38,新汉化!$P:$P,0))</f>
        <v>た</v>
      </c>
      <c r="AM38" t="str">
        <f>INDEX(新汉化!$Q:$Q,MATCH(N38,新汉化!$P:$P,0))</f>
        <v>く</v>
      </c>
      <c r="AN38" t="str">
        <f>INDEX(新汉化!$Q:$Q,MATCH(O38,新汉化!$P:$P,0))</f>
        <v>し</v>
      </c>
      <c r="AO38" t="str">
        <f>INDEX(新汉化!$Q:$Q,MATCH(P38,新汉化!$P:$P,0))</f>
        <v>て</v>
      </c>
      <c r="AP38" t="str">
        <f>INDEX(新汉化!$Q:$Q,MATCH(Q38,新汉化!$P:$P,0))</f>
        <v> </v>
      </c>
      <c r="AQ38" t="str">
        <f>INDEX(新汉化!$Q:$Q,MATCH(R38,新汉化!$P:$P,0))</f>
        <v>あ</v>
      </c>
      <c r="AR38" t="str">
        <f>INDEX(新汉化!$Q:$Q,MATCH(S38,新汉化!$P:$P,0))</f>
        <v>そ</v>
      </c>
      <c r="AS38" t="str">
        <f>INDEX(新汉化!$Q:$Q,MATCH(T38,新汉化!$P:$P,0))</f>
        <v>べ</v>
      </c>
      <c r="AT38" t="str">
        <f>INDEX(新汉化!$Q:$Q,MATCH(U38,新汉化!$P:$P,0))</f>
        <v>ま</v>
      </c>
      <c r="AU38" t="str">
        <f>INDEX(新汉化!$Q:$Q,MATCH(V38,新汉化!$P:$P,0))</f>
        <v>す</v>
      </c>
      <c r="AV38" t="str">
        <f>INDEX(新汉化!$Q:$Q,MATCH(W38,新汉化!$P:$P,0))</f>
        <v>。</v>
      </c>
      <c r="AW38" t="str">
        <f>INDEX(新汉化!$Q:$Q,MATCH(X38,新汉化!$P:$P,0))</f>
        <v>↓</v>
      </c>
      <c r="AX38" s="5"/>
      <c r="AY38" t="s">
        <v>23268</v>
      </c>
      <c r="BA38" s="1" t="str">
        <f t="shared" si="5"/>
        <v>可</v>
      </c>
      <c r="BB38" s="1" t="str">
        <f t="shared" si="6"/>
        <v>选</v>
      </c>
      <c r="BC38" s="1" t="str">
        <f t="shared" si="7"/>
        <v>择</v>
      </c>
      <c r="BD38" s="1" t="str">
        <f t="shared" si="8"/>
        <v>并</v>
      </c>
      <c r="BE38" s="1" t="str">
        <f t="shared" si="9"/>
        <v>游</v>
      </c>
      <c r="BF38" s="1" t="str">
        <f t="shared" si="10"/>
        <v>玩</v>
      </c>
      <c r="BG38" s="1" t="str">
        <f t="shared" si="11"/>
        <v>奖</v>
      </c>
      <c r="BH38" s="1" t="str">
        <f t="shared" si="12"/>
        <v>励</v>
      </c>
      <c r="BI38" s="1" t="str">
        <f t="shared" si="13"/>
        <v>关</v>
      </c>
      <c r="BJ38" s="1" t="str">
        <f t="shared" si="14"/>
        <v>卡</v>
      </c>
      <c r="BK38" s="1" t="str">
        <f t="shared" si="15"/>
        <v>。</v>
      </c>
      <c r="BL38" s="1" t="str">
        <f t="shared" si="16"/>
        <v>↓</v>
      </c>
      <c r="BM38" s="1" t="str">
        <f t="shared" si="17"/>
        <v> </v>
      </c>
      <c r="BN38" s="1" t="str">
        <f t="shared" si="18"/>
        <v> </v>
      </c>
      <c r="BO38" s="1" t="str">
        <f t="shared" si="19"/>
        <v> </v>
      </c>
      <c r="BP38" s="1" t="str">
        <f t="shared" si="20"/>
        <v> </v>
      </c>
      <c r="BQ38" s="6" t="str">
        <f t="shared" si="21"/>
        <v> </v>
      </c>
      <c r="BR38" s="6" t="str">
        <f t="shared" si="22"/>
        <v> </v>
      </c>
      <c r="BS38" s="6" t="str">
        <f t="shared" si="23"/>
        <v> </v>
      </c>
      <c r="BT38" s="6" t="str">
        <f t="shared" si="24"/>
        <v> </v>
      </c>
      <c r="BU38" s="6" t="str">
        <f t="shared" si="25"/>
        <v> </v>
      </c>
      <c r="BV38" s="6" t="str">
        <f t="shared" si="26"/>
        <v> </v>
      </c>
      <c r="BW38" s="6" t="str">
        <f t="shared" si="27"/>
        <v> </v>
      </c>
      <c r="BX38" s="6" t="str">
        <f t="shared" si="28"/>
        <v> </v>
      </c>
      <c r="BY38" s="2">
        <v>10</v>
      </c>
      <c r="BZ38" t="str">
        <f>INDEX(新汉化!$P:$P,MATCH(BA38,新汉化!$Q:$Q,0))</f>
        <v>C9BF</v>
      </c>
      <c r="CA38" t="str">
        <f>INDEX(新汉化!$P:$P,MATCH(BB38,新汉化!$Q:$Q,0))</f>
        <v>A1D1</v>
      </c>
      <c r="CB38" t="str">
        <f>INDEX(新汉化!$P:$P,MATCH(BC38,新汉化!$Q:$Q,0))</f>
        <v>F1D4</v>
      </c>
      <c r="CC38" t="str">
        <f>INDEX(新汉化!$P:$P,MATCH(BD38,新汉化!$Q:$Q,0))</f>
        <v>A2B2</v>
      </c>
      <c r="CD38" t="str">
        <f>INDEX(新汉化!$P:$P,MATCH(BE38,新汉化!$Q:$Q,0))</f>
        <v>CED3</v>
      </c>
      <c r="CE38" t="str">
        <f>INDEX(新汉化!$P:$P,MATCH(BF38,新汉化!$Q:$Q,0))</f>
        <v>E6CD</v>
      </c>
      <c r="CF38" t="str">
        <f>INDEX(新汉化!$P:$P,MATCH(BG38,新汉化!$Q:$Q,0))</f>
        <v>B1BD</v>
      </c>
      <c r="CG38" t="str">
        <f>INDEX(新汉化!$P:$P,MATCH(BH38,新汉化!$Q:$Q,0))</f>
        <v>F8C0</v>
      </c>
      <c r="CH38" t="str">
        <f>INDEX(新汉化!$P:$P,MATCH(BI38,新汉化!$Q:$Q,0))</f>
        <v>D8B9</v>
      </c>
      <c r="CI38" t="str">
        <f>INDEX(新汉化!$P:$P,MATCH(BJ38,新汉化!$Q:$Q,0))</f>
        <v>A8BF</v>
      </c>
      <c r="CJ38" t="str">
        <f>INDEX(新汉化!$P:$P,MATCH(BK38,新汉化!$Q:$Q,0))</f>
        <v>8038</v>
      </c>
      <c r="CK38" t="str">
        <f>INDEX(新汉化!$P:$P,MATCH(BL38,新汉化!$Q:$Q,0))</f>
        <v>803A</v>
      </c>
      <c r="CL38" t="str">
        <f>INDEX(新汉化!$P:$P,MATCH(BM38,新汉化!$Q:$Q,0))</f>
        <v>0000</v>
      </c>
      <c r="CM38" t="str">
        <f>INDEX(新汉化!$P:$P,MATCH(BN38,新汉化!$Q:$Q,0))</f>
        <v>0000</v>
      </c>
      <c r="CN38" t="str">
        <f>INDEX(新汉化!$P:$P,MATCH(BO38,新汉化!$Q:$Q,0))</f>
        <v>0000</v>
      </c>
      <c r="CO38" t="str">
        <f>INDEX(新汉化!$P:$P,MATCH(BP38,新汉化!$Q:$Q,0))</f>
        <v>0000</v>
      </c>
      <c r="CP38" t="str">
        <f>INDEX(新汉化!$P:$P,MATCH(BQ38,新汉化!$Q:$Q,0))</f>
        <v>0000</v>
      </c>
      <c r="CQ38" t="str">
        <f>INDEX(新汉化!$P:$P,MATCH(BR38,新汉化!$Q:$Q,0))</f>
        <v>0000</v>
      </c>
      <c r="CR38" t="str">
        <f>INDEX(新汉化!$P:$P,MATCH(BS38,新汉化!$Q:$Q,0))</f>
        <v>0000</v>
      </c>
      <c r="CS38" t="str">
        <f>INDEX(新汉化!$P:$P,MATCH(BT38,新汉化!$Q:$Q,0))</f>
        <v>0000</v>
      </c>
      <c r="CT38" t="str">
        <f>INDEX(新汉化!$P:$P,MATCH(BU38,新汉化!$Q:$Q,0))</f>
        <v>0000</v>
      </c>
      <c r="CU38" t="str">
        <f>INDEX(新汉化!$P:$P,MATCH(BV38,新汉化!$Q:$Q,0))</f>
        <v>0000</v>
      </c>
      <c r="CV38" t="str">
        <f>INDEX(新汉化!$P:$P,MATCH(BW38,新汉化!$Q:$Q,0))</f>
        <v>0000</v>
      </c>
      <c r="CW38" t="str">
        <f>INDEX(新汉化!$P:$P,MATCH(BX38,新汉化!$Q:$Q,0))</f>
        <v>0000</v>
      </c>
    </row>
    <row r="39" spans="1:101">
      <c r="A39" t="str">
        <f t="shared" si="101"/>
        <v>0000</v>
      </c>
      <c r="B39" t="str">
        <f t="shared" si="102"/>
        <v>0000</v>
      </c>
      <c r="C39" t="str">
        <f t="shared" si="103"/>
        <v>0000</v>
      </c>
      <c r="D39" t="str">
        <f t="shared" si="104"/>
        <v>0000</v>
      </c>
      <c r="E39" t="str">
        <f t="shared" si="105"/>
        <v>0000</v>
      </c>
      <c r="F39" t="str">
        <f t="shared" si="106"/>
        <v>0000</v>
      </c>
      <c r="G39" t="str">
        <f t="shared" si="107"/>
        <v>0000</v>
      </c>
      <c r="H39" t="str">
        <f t="shared" si="108"/>
        <v>0000</v>
      </c>
      <c r="I39" t="str">
        <f t="shared" si="109"/>
        <v>0000</v>
      </c>
      <c r="J39" t="str">
        <f t="shared" si="110"/>
        <v>0000</v>
      </c>
      <c r="K39" t="str">
        <f t="shared" si="111"/>
        <v>0000</v>
      </c>
      <c r="L39" t="str">
        <f t="shared" si="112"/>
        <v>0000</v>
      </c>
      <c r="M39" t="str">
        <f t="shared" si="113"/>
        <v>0000</v>
      </c>
      <c r="N39" t="str">
        <f t="shared" si="114"/>
        <v>0000</v>
      </c>
      <c r="O39" t="str">
        <f t="shared" si="115"/>
        <v>0000</v>
      </c>
      <c r="P39" t="str">
        <f t="shared" si="116"/>
        <v>0000</v>
      </c>
      <c r="Q39" t="str">
        <f t="shared" si="117"/>
        <v>0000</v>
      </c>
      <c r="R39" t="str">
        <f t="shared" si="118"/>
        <v>0000</v>
      </c>
      <c r="S39" t="str">
        <f t="shared" si="119"/>
        <v>0000</v>
      </c>
      <c r="T39" t="str">
        <f t="shared" si="120"/>
        <v>0000</v>
      </c>
      <c r="U39" t="str">
        <f t="shared" si="121"/>
        <v>0000</v>
      </c>
      <c r="V39" t="str">
        <f t="shared" si="122"/>
        <v>0000</v>
      </c>
      <c r="W39" t="str">
        <f t="shared" si="123"/>
        <v>0000</v>
      </c>
      <c r="X39" t="str">
        <f t="shared" si="124"/>
        <v>0000</v>
      </c>
      <c r="Z39" t="str">
        <f>INDEX(新汉化!$Q:$Q,MATCH(A39,新汉化!$P:$P,0))</f>
        <v> </v>
      </c>
      <c r="AA39" t="str">
        <f>INDEX(新汉化!$Q:$Q,MATCH(B39,新汉化!$P:$P,0))</f>
        <v> </v>
      </c>
      <c r="AB39" t="str">
        <f>INDEX(新汉化!$Q:$Q,MATCH(C39,新汉化!$P:$P,0))</f>
        <v> </v>
      </c>
      <c r="AC39" t="str">
        <f>INDEX(新汉化!$Q:$Q,MATCH(D39,新汉化!$P:$P,0))</f>
        <v> </v>
      </c>
      <c r="AD39" t="str">
        <f>INDEX(新汉化!$Q:$Q,MATCH(E39,新汉化!$P:$P,0))</f>
        <v> </v>
      </c>
      <c r="AE39" t="str">
        <f>INDEX(新汉化!$Q:$Q,MATCH(F39,新汉化!$P:$P,0))</f>
        <v> </v>
      </c>
      <c r="AF39" t="str">
        <f>INDEX(新汉化!$Q:$Q,MATCH(G39,新汉化!$P:$P,0))</f>
        <v> </v>
      </c>
      <c r="AG39" t="str">
        <f>INDEX(新汉化!$Q:$Q,MATCH(H39,新汉化!$P:$P,0))</f>
        <v> </v>
      </c>
      <c r="AH39" t="str">
        <f>INDEX(新汉化!$Q:$Q,MATCH(I39,新汉化!$P:$P,0))</f>
        <v> </v>
      </c>
      <c r="AI39" t="str">
        <f>INDEX(新汉化!$Q:$Q,MATCH(J39,新汉化!$P:$P,0))</f>
        <v> </v>
      </c>
      <c r="AJ39" t="str">
        <f>INDEX(新汉化!$Q:$Q,MATCH(K39,新汉化!$P:$P,0))</f>
        <v> </v>
      </c>
      <c r="AK39" t="str">
        <f>INDEX(新汉化!$Q:$Q,MATCH(L39,新汉化!$P:$P,0))</f>
        <v> </v>
      </c>
      <c r="AL39" t="str">
        <f>INDEX(新汉化!$Q:$Q,MATCH(M39,新汉化!$P:$P,0))</f>
        <v> </v>
      </c>
      <c r="AM39" t="str">
        <f>INDEX(新汉化!$Q:$Q,MATCH(N39,新汉化!$P:$P,0))</f>
        <v> </v>
      </c>
      <c r="AN39" t="str">
        <f>INDEX(新汉化!$Q:$Q,MATCH(O39,新汉化!$P:$P,0))</f>
        <v> </v>
      </c>
      <c r="AO39" t="str">
        <f>INDEX(新汉化!$Q:$Q,MATCH(P39,新汉化!$P:$P,0))</f>
        <v> </v>
      </c>
      <c r="AP39" t="str">
        <f>INDEX(新汉化!$Q:$Q,MATCH(Q39,新汉化!$P:$P,0))</f>
        <v> </v>
      </c>
      <c r="AQ39" t="str">
        <f>INDEX(新汉化!$Q:$Q,MATCH(R39,新汉化!$P:$P,0))</f>
        <v> </v>
      </c>
      <c r="AR39" t="str">
        <f>INDEX(新汉化!$Q:$Q,MATCH(S39,新汉化!$P:$P,0))</f>
        <v> </v>
      </c>
      <c r="AS39" t="str">
        <f>INDEX(新汉化!$Q:$Q,MATCH(T39,新汉化!$P:$P,0))</f>
        <v> </v>
      </c>
      <c r="AT39" t="str">
        <f>INDEX(新汉化!$Q:$Q,MATCH(U39,新汉化!$P:$P,0))</f>
        <v> </v>
      </c>
      <c r="AU39" t="str">
        <f>INDEX(新汉化!$Q:$Q,MATCH(V39,新汉化!$P:$P,0))</f>
        <v> </v>
      </c>
      <c r="AV39" t="str">
        <f>INDEX(新汉化!$Q:$Q,MATCH(W39,新汉化!$P:$P,0))</f>
        <v> </v>
      </c>
      <c r="AW39" t="str">
        <f>INDEX(新汉化!$Q:$Q,MATCH(X39,新汉化!$P:$P,0))</f>
        <v> </v>
      </c>
      <c r="AX39" s="5"/>
      <c r="AY39" t="s">
        <v>23253</v>
      </c>
      <c r="BA39" s="1" t="str">
        <f t="shared" si="5"/>
        <v> </v>
      </c>
      <c r="BB39" s="1" t="str">
        <f t="shared" si="6"/>
        <v> </v>
      </c>
      <c r="BC39" s="1" t="str">
        <f t="shared" si="7"/>
        <v> </v>
      </c>
      <c r="BD39" s="1" t="str">
        <f t="shared" si="8"/>
        <v> </v>
      </c>
      <c r="BE39" s="1" t="str">
        <f t="shared" si="9"/>
        <v> </v>
      </c>
      <c r="BF39" s="1" t="str">
        <f t="shared" si="10"/>
        <v> </v>
      </c>
      <c r="BG39" s="1" t="str">
        <f t="shared" si="11"/>
        <v> </v>
      </c>
      <c r="BH39" s="1" t="str">
        <f t="shared" si="12"/>
        <v> </v>
      </c>
      <c r="BI39" s="1" t="str">
        <f t="shared" si="13"/>
        <v> </v>
      </c>
      <c r="BJ39" s="1" t="str">
        <f t="shared" si="14"/>
        <v> </v>
      </c>
      <c r="BK39" s="1" t="str">
        <f t="shared" si="15"/>
        <v> </v>
      </c>
      <c r="BL39" s="1" t="str">
        <f t="shared" si="16"/>
        <v> </v>
      </c>
      <c r="BM39" s="1" t="str">
        <f t="shared" si="17"/>
        <v> </v>
      </c>
      <c r="BN39" s="1" t="str">
        <f t="shared" si="18"/>
        <v> </v>
      </c>
      <c r="BO39" s="1" t="str">
        <f t="shared" si="19"/>
        <v> </v>
      </c>
      <c r="BP39" s="1" t="str">
        <f t="shared" si="20"/>
        <v> </v>
      </c>
      <c r="BQ39" s="6" t="str">
        <f t="shared" si="21"/>
        <v> </v>
      </c>
      <c r="BR39" s="6" t="str">
        <f t="shared" si="22"/>
        <v> </v>
      </c>
      <c r="BS39" s="6" t="str">
        <f t="shared" si="23"/>
        <v> </v>
      </c>
      <c r="BT39" s="6" t="str">
        <f t="shared" si="24"/>
        <v> </v>
      </c>
      <c r="BU39" s="6" t="str">
        <f t="shared" si="25"/>
        <v> </v>
      </c>
      <c r="BV39" s="6" t="str">
        <f t="shared" si="26"/>
        <v> </v>
      </c>
      <c r="BW39" s="6" t="str">
        <f t="shared" si="27"/>
        <v> </v>
      </c>
      <c r="BX39" s="6" t="str">
        <f t="shared" si="28"/>
        <v> </v>
      </c>
      <c r="BZ39" t="str">
        <f>INDEX(新汉化!$P:$P,MATCH(BA39,新汉化!$Q:$Q,0))</f>
        <v>0000</v>
      </c>
      <c r="CA39" t="str">
        <f>INDEX(新汉化!$P:$P,MATCH(BB39,新汉化!$Q:$Q,0))</f>
        <v>0000</v>
      </c>
      <c r="CB39" t="str">
        <f>INDEX(新汉化!$P:$P,MATCH(BC39,新汉化!$Q:$Q,0))</f>
        <v>0000</v>
      </c>
      <c r="CC39" t="str">
        <f>INDEX(新汉化!$P:$P,MATCH(BD39,新汉化!$Q:$Q,0))</f>
        <v>0000</v>
      </c>
      <c r="CD39" t="str">
        <f>INDEX(新汉化!$P:$P,MATCH(BE39,新汉化!$Q:$Q,0))</f>
        <v>0000</v>
      </c>
      <c r="CE39" t="str">
        <f>INDEX(新汉化!$P:$P,MATCH(BF39,新汉化!$Q:$Q,0))</f>
        <v>0000</v>
      </c>
      <c r="CF39" t="str">
        <f>INDEX(新汉化!$P:$P,MATCH(BG39,新汉化!$Q:$Q,0))</f>
        <v>0000</v>
      </c>
      <c r="CG39" t="str">
        <f>INDEX(新汉化!$P:$P,MATCH(BH39,新汉化!$Q:$Q,0))</f>
        <v>0000</v>
      </c>
      <c r="CH39" t="str">
        <f>INDEX(新汉化!$P:$P,MATCH(BI39,新汉化!$Q:$Q,0))</f>
        <v>0000</v>
      </c>
      <c r="CI39" t="str">
        <f>INDEX(新汉化!$P:$P,MATCH(BJ39,新汉化!$Q:$Q,0))</f>
        <v>0000</v>
      </c>
      <c r="CJ39" t="str">
        <f>INDEX(新汉化!$P:$P,MATCH(BK39,新汉化!$Q:$Q,0))</f>
        <v>0000</v>
      </c>
      <c r="CK39" t="str">
        <f>INDEX(新汉化!$P:$P,MATCH(BL39,新汉化!$Q:$Q,0))</f>
        <v>0000</v>
      </c>
      <c r="CL39" t="str">
        <f>INDEX(新汉化!$P:$P,MATCH(BM39,新汉化!$Q:$Q,0))</f>
        <v>0000</v>
      </c>
      <c r="CM39" t="str">
        <f>INDEX(新汉化!$P:$P,MATCH(BN39,新汉化!$Q:$Q,0))</f>
        <v>0000</v>
      </c>
      <c r="CN39" t="str">
        <f>INDEX(新汉化!$P:$P,MATCH(BO39,新汉化!$Q:$Q,0))</f>
        <v>0000</v>
      </c>
      <c r="CO39" t="str">
        <f>INDEX(新汉化!$P:$P,MATCH(BP39,新汉化!$Q:$Q,0))</f>
        <v>0000</v>
      </c>
      <c r="CP39" t="str">
        <f>INDEX(新汉化!$P:$P,MATCH(BQ39,新汉化!$Q:$Q,0))</f>
        <v>0000</v>
      </c>
      <c r="CQ39" t="str">
        <f>INDEX(新汉化!$P:$P,MATCH(BR39,新汉化!$Q:$Q,0))</f>
        <v>0000</v>
      </c>
      <c r="CR39" t="str">
        <f>INDEX(新汉化!$P:$P,MATCH(BS39,新汉化!$Q:$Q,0))</f>
        <v>0000</v>
      </c>
      <c r="CS39" t="str">
        <f>INDEX(新汉化!$P:$P,MATCH(BT39,新汉化!$Q:$Q,0))</f>
        <v>0000</v>
      </c>
      <c r="CT39" t="str">
        <f>INDEX(新汉化!$P:$P,MATCH(BU39,新汉化!$Q:$Q,0))</f>
        <v>0000</v>
      </c>
      <c r="CU39" t="str">
        <f>INDEX(新汉化!$P:$P,MATCH(BV39,新汉化!$Q:$Q,0))</f>
        <v>0000</v>
      </c>
      <c r="CV39" t="str">
        <f>INDEX(新汉化!$P:$P,MATCH(BW39,新汉化!$Q:$Q,0))</f>
        <v>0000</v>
      </c>
      <c r="CW39" t="str">
        <f>INDEX(新汉化!$P:$P,MATCH(BX39,新汉化!$Q:$Q,0))</f>
        <v>0000</v>
      </c>
    </row>
    <row r="40" spans="1:101">
      <c r="A40" t="str">
        <f t="shared" si="101"/>
        <v>0000</v>
      </c>
      <c r="B40" t="str">
        <f t="shared" si="102"/>
        <v>0000</v>
      </c>
      <c r="C40" t="str">
        <f t="shared" si="103"/>
        <v>0000</v>
      </c>
      <c r="D40" t="str">
        <f t="shared" si="104"/>
        <v>0000</v>
      </c>
      <c r="E40" t="str">
        <f t="shared" si="105"/>
        <v>0000</v>
      </c>
      <c r="F40" t="str">
        <f t="shared" si="106"/>
        <v>0000</v>
      </c>
      <c r="G40" t="str">
        <f t="shared" si="107"/>
        <v>0000</v>
      </c>
      <c r="H40" t="str">
        <f t="shared" si="108"/>
        <v>0000</v>
      </c>
      <c r="I40" t="str">
        <f t="shared" si="109"/>
        <v>0000</v>
      </c>
      <c r="J40" t="str">
        <f t="shared" si="110"/>
        <v>0000</v>
      </c>
      <c r="K40" t="str">
        <f t="shared" si="111"/>
        <v>0000</v>
      </c>
      <c r="L40" t="str">
        <f t="shared" si="112"/>
        <v>0000</v>
      </c>
      <c r="M40" t="str">
        <f t="shared" si="113"/>
        <v>0000</v>
      </c>
      <c r="N40" t="str">
        <f t="shared" si="114"/>
        <v>0000</v>
      </c>
      <c r="O40" t="str">
        <f t="shared" si="115"/>
        <v>0000</v>
      </c>
      <c r="P40" t="str">
        <f t="shared" si="116"/>
        <v>0000</v>
      </c>
      <c r="Q40" t="str">
        <f t="shared" si="117"/>
        <v>0000</v>
      </c>
      <c r="R40" t="str">
        <f t="shared" si="118"/>
        <v>0000</v>
      </c>
      <c r="S40" t="str">
        <f t="shared" si="119"/>
        <v>0000</v>
      </c>
      <c r="T40" t="str">
        <f t="shared" si="120"/>
        <v>0000</v>
      </c>
      <c r="U40" t="str">
        <f t="shared" si="121"/>
        <v>0000</v>
      </c>
      <c r="V40" t="str">
        <f t="shared" si="122"/>
        <v>0000</v>
      </c>
      <c r="W40" t="str">
        <f t="shared" si="123"/>
        <v>0000</v>
      </c>
      <c r="X40" t="str">
        <f t="shared" si="124"/>
        <v>0000</v>
      </c>
      <c r="Z40" t="str">
        <f>INDEX(新汉化!$Q:$Q,MATCH(A40,新汉化!$P:$P,0))</f>
        <v> </v>
      </c>
      <c r="AA40" t="str">
        <f>INDEX(新汉化!$Q:$Q,MATCH(B40,新汉化!$P:$P,0))</f>
        <v> </v>
      </c>
      <c r="AB40" t="str">
        <f>INDEX(新汉化!$Q:$Q,MATCH(C40,新汉化!$P:$P,0))</f>
        <v> </v>
      </c>
      <c r="AC40" t="str">
        <f>INDEX(新汉化!$Q:$Q,MATCH(D40,新汉化!$P:$P,0))</f>
        <v> </v>
      </c>
      <c r="AD40" t="str">
        <f>INDEX(新汉化!$Q:$Q,MATCH(E40,新汉化!$P:$P,0))</f>
        <v> </v>
      </c>
      <c r="AE40" t="str">
        <f>INDEX(新汉化!$Q:$Q,MATCH(F40,新汉化!$P:$P,0))</f>
        <v> </v>
      </c>
      <c r="AF40" t="str">
        <f>INDEX(新汉化!$Q:$Q,MATCH(G40,新汉化!$P:$P,0))</f>
        <v> </v>
      </c>
      <c r="AG40" t="str">
        <f>INDEX(新汉化!$Q:$Q,MATCH(H40,新汉化!$P:$P,0))</f>
        <v> </v>
      </c>
      <c r="AH40" t="str">
        <f>INDEX(新汉化!$Q:$Q,MATCH(I40,新汉化!$P:$P,0))</f>
        <v> </v>
      </c>
      <c r="AI40" t="str">
        <f>INDEX(新汉化!$Q:$Q,MATCH(J40,新汉化!$P:$P,0))</f>
        <v> </v>
      </c>
      <c r="AJ40" t="str">
        <f>INDEX(新汉化!$Q:$Q,MATCH(K40,新汉化!$P:$P,0))</f>
        <v> </v>
      </c>
      <c r="AK40" t="str">
        <f>INDEX(新汉化!$Q:$Q,MATCH(L40,新汉化!$P:$P,0))</f>
        <v> </v>
      </c>
      <c r="AL40" t="str">
        <f>INDEX(新汉化!$Q:$Q,MATCH(M40,新汉化!$P:$P,0))</f>
        <v> </v>
      </c>
      <c r="AM40" t="str">
        <f>INDEX(新汉化!$Q:$Q,MATCH(N40,新汉化!$P:$P,0))</f>
        <v> </v>
      </c>
      <c r="AN40" t="str">
        <f>INDEX(新汉化!$Q:$Q,MATCH(O40,新汉化!$P:$P,0))</f>
        <v> </v>
      </c>
      <c r="AO40" t="str">
        <f>INDEX(新汉化!$Q:$Q,MATCH(P40,新汉化!$P:$P,0))</f>
        <v> </v>
      </c>
      <c r="AP40" t="str">
        <f>INDEX(新汉化!$Q:$Q,MATCH(Q40,新汉化!$P:$P,0))</f>
        <v> </v>
      </c>
      <c r="AQ40" t="str">
        <f>INDEX(新汉化!$Q:$Q,MATCH(R40,新汉化!$P:$P,0))</f>
        <v> </v>
      </c>
      <c r="AR40" t="str">
        <f>INDEX(新汉化!$Q:$Q,MATCH(S40,新汉化!$P:$P,0))</f>
        <v> </v>
      </c>
      <c r="AS40" t="str">
        <f>INDEX(新汉化!$Q:$Q,MATCH(T40,新汉化!$P:$P,0))</f>
        <v> </v>
      </c>
      <c r="AT40" t="str">
        <f>INDEX(新汉化!$Q:$Q,MATCH(U40,新汉化!$P:$P,0))</f>
        <v> </v>
      </c>
      <c r="AU40" t="str">
        <f>INDEX(新汉化!$Q:$Q,MATCH(V40,新汉化!$P:$P,0))</f>
        <v> </v>
      </c>
      <c r="AV40" t="str">
        <f>INDEX(新汉化!$Q:$Q,MATCH(W40,新汉化!$P:$P,0))</f>
        <v> </v>
      </c>
      <c r="AW40" t="str">
        <f>INDEX(新汉化!$Q:$Q,MATCH(X40,新汉化!$P:$P,0))</f>
        <v> </v>
      </c>
      <c r="AX40" s="5"/>
      <c r="AY40" t="s">
        <v>23253</v>
      </c>
      <c r="BA40" s="1" t="str">
        <f t="shared" si="5"/>
        <v> </v>
      </c>
      <c r="BB40" s="1" t="str">
        <f t="shared" si="6"/>
        <v> </v>
      </c>
      <c r="BC40" s="1" t="str">
        <f t="shared" si="7"/>
        <v> </v>
      </c>
      <c r="BD40" s="1" t="str">
        <f t="shared" si="8"/>
        <v> </v>
      </c>
      <c r="BE40" s="1" t="str">
        <f t="shared" si="9"/>
        <v> </v>
      </c>
      <c r="BF40" s="1" t="str">
        <f t="shared" si="10"/>
        <v> </v>
      </c>
      <c r="BG40" s="1" t="str">
        <f t="shared" si="11"/>
        <v> </v>
      </c>
      <c r="BH40" s="1" t="str">
        <f t="shared" si="12"/>
        <v> </v>
      </c>
      <c r="BI40" s="1" t="str">
        <f t="shared" si="13"/>
        <v> </v>
      </c>
      <c r="BJ40" s="1" t="str">
        <f t="shared" si="14"/>
        <v> </v>
      </c>
      <c r="BK40" s="1" t="str">
        <f t="shared" si="15"/>
        <v> </v>
      </c>
      <c r="BL40" s="1" t="str">
        <f t="shared" si="16"/>
        <v> </v>
      </c>
      <c r="BM40" s="1" t="str">
        <f t="shared" si="17"/>
        <v> </v>
      </c>
      <c r="BN40" s="1" t="str">
        <f t="shared" si="18"/>
        <v> </v>
      </c>
      <c r="BO40" s="1" t="str">
        <f t="shared" si="19"/>
        <v> </v>
      </c>
      <c r="BP40" s="1" t="str">
        <f t="shared" si="20"/>
        <v> </v>
      </c>
      <c r="BQ40" s="6" t="str">
        <f t="shared" si="21"/>
        <v> </v>
      </c>
      <c r="BR40" s="6" t="str">
        <f t="shared" si="22"/>
        <v> </v>
      </c>
      <c r="BS40" s="6" t="str">
        <f t="shared" si="23"/>
        <v> </v>
      </c>
      <c r="BT40" s="6" t="str">
        <f t="shared" si="24"/>
        <v> </v>
      </c>
      <c r="BU40" s="6" t="str">
        <f t="shared" si="25"/>
        <v> </v>
      </c>
      <c r="BV40" s="6" t="str">
        <f t="shared" si="26"/>
        <v> </v>
      </c>
      <c r="BW40" s="6" t="str">
        <f t="shared" si="27"/>
        <v> </v>
      </c>
      <c r="BX40" s="6" t="str">
        <f t="shared" si="28"/>
        <v> </v>
      </c>
      <c r="BZ40" t="str">
        <f>INDEX(新汉化!$P:$P,MATCH(BA40,新汉化!$Q:$Q,0))</f>
        <v>0000</v>
      </c>
      <c r="CA40" t="str">
        <f>INDEX(新汉化!$P:$P,MATCH(BB40,新汉化!$Q:$Q,0))</f>
        <v>0000</v>
      </c>
      <c r="CB40" t="str">
        <f>INDEX(新汉化!$P:$P,MATCH(BC40,新汉化!$Q:$Q,0))</f>
        <v>0000</v>
      </c>
      <c r="CC40" t="str">
        <f>INDEX(新汉化!$P:$P,MATCH(BD40,新汉化!$Q:$Q,0))</f>
        <v>0000</v>
      </c>
      <c r="CD40" t="str">
        <f>INDEX(新汉化!$P:$P,MATCH(BE40,新汉化!$Q:$Q,0))</f>
        <v>0000</v>
      </c>
      <c r="CE40" t="str">
        <f>INDEX(新汉化!$P:$P,MATCH(BF40,新汉化!$Q:$Q,0))</f>
        <v>0000</v>
      </c>
      <c r="CF40" t="str">
        <f>INDEX(新汉化!$P:$P,MATCH(BG40,新汉化!$Q:$Q,0))</f>
        <v>0000</v>
      </c>
      <c r="CG40" t="str">
        <f>INDEX(新汉化!$P:$P,MATCH(BH40,新汉化!$Q:$Q,0))</f>
        <v>0000</v>
      </c>
      <c r="CH40" t="str">
        <f>INDEX(新汉化!$P:$P,MATCH(BI40,新汉化!$Q:$Q,0))</f>
        <v>0000</v>
      </c>
      <c r="CI40" t="str">
        <f>INDEX(新汉化!$P:$P,MATCH(BJ40,新汉化!$Q:$Q,0))</f>
        <v>0000</v>
      </c>
      <c r="CJ40" t="str">
        <f>INDEX(新汉化!$P:$P,MATCH(BK40,新汉化!$Q:$Q,0))</f>
        <v>0000</v>
      </c>
      <c r="CK40" t="str">
        <f>INDEX(新汉化!$P:$P,MATCH(BL40,新汉化!$Q:$Q,0))</f>
        <v>0000</v>
      </c>
      <c r="CL40" t="str">
        <f>INDEX(新汉化!$P:$P,MATCH(BM40,新汉化!$Q:$Q,0))</f>
        <v>0000</v>
      </c>
      <c r="CM40" t="str">
        <f>INDEX(新汉化!$P:$P,MATCH(BN40,新汉化!$Q:$Q,0))</f>
        <v>0000</v>
      </c>
      <c r="CN40" t="str">
        <f>INDEX(新汉化!$P:$P,MATCH(BO40,新汉化!$Q:$Q,0))</f>
        <v>0000</v>
      </c>
      <c r="CO40" t="str">
        <f>INDEX(新汉化!$P:$P,MATCH(BP40,新汉化!$Q:$Q,0))</f>
        <v>0000</v>
      </c>
      <c r="CP40" t="str">
        <f>INDEX(新汉化!$P:$P,MATCH(BQ40,新汉化!$Q:$Q,0))</f>
        <v>0000</v>
      </c>
      <c r="CQ40" t="str">
        <f>INDEX(新汉化!$P:$P,MATCH(BR40,新汉化!$Q:$Q,0))</f>
        <v>0000</v>
      </c>
      <c r="CR40" t="str">
        <f>INDEX(新汉化!$P:$P,MATCH(BS40,新汉化!$Q:$Q,0))</f>
        <v>0000</v>
      </c>
      <c r="CS40" t="str">
        <f>INDEX(新汉化!$P:$P,MATCH(BT40,新汉化!$Q:$Q,0))</f>
        <v>0000</v>
      </c>
      <c r="CT40" t="str">
        <f>INDEX(新汉化!$P:$P,MATCH(BU40,新汉化!$Q:$Q,0))</f>
        <v>0000</v>
      </c>
      <c r="CU40" t="str">
        <f>INDEX(新汉化!$P:$P,MATCH(BV40,新汉化!$Q:$Q,0))</f>
        <v>0000</v>
      </c>
      <c r="CV40" t="str">
        <f>INDEX(新汉化!$P:$P,MATCH(BW40,新汉化!$Q:$Q,0))</f>
        <v>0000</v>
      </c>
      <c r="CW40" t="str">
        <f>INDEX(新汉化!$P:$P,MATCH(BX40,新汉化!$Q:$Q,0))</f>
        <v>0000</v>
      </c>
    </row>
    <row r="41" spans="1:101">
      <c r="A41" t="str">
        <f t="shared" si="101"/>
        <v>4002</v>
      </c>
      <c r="B41" t="str">
        <f t="shared" si="102"/>
        <v>6000</v>
      </c>
      <c r="C41" t="str">
        <f t="shared" si="103"/>
        <v>8001</v>
      </c>
      <c r="D41" t="str">
        <f t="shared" si="104"/>
        <v>C009</v>
      </c>
      <c r="E41" t="str">
        <f t="shared" si="105"/>
        <v>C002</v>
      </c>
      <c r="F41" t="str">
        <f t="shared" si="106"/>
        <v>0000</v>
      </c>
      <c r="G41" t="str">
        <f t="shared" si="107"/>
        <v>8001</v>
      </c>
      <c r="H41" t="str">
        <f t="shared" si="108"/>
        <v>E009</v>
      </c>
      <c r="I41" t="str">
        <f t="shared" si="109"/>
        <v>8011</v>
      </c>
      <c r="J41" t="str">
        <f t="shared" si="110"/>
        <v>4000</v>
      </c>
      <c r="K41" t="str">
        <f t="shared" si="111"/>
        <v>8001</v>
      </c>
      <c r="L41" t="str">
        <f t="shared" si="112"/>
        <v>E003</v>
      </c>
      <c r="M41" t="str">
        <f t="shared" si="113"/>
        <v>8001</v>
      </c>
      <c r="N41" t="str">
        <f t="shared" si="114"/>
        <v>0002</v>
      </c>
      <c r="O41" t="str">
        <f t="shared" si="115"/>
        <v>8038</v>
      </c>
      <c r="P41" t="str">
        <f t="shared" si="116"/>
        <v>803A</v>
      </c>
      <c r="Q41" t="str">
        <f t="shared" si="117"/>
        <v>0000</v>
      </c>
      <c r="R41" t="str">
        <f t="shared" si="118"/>
        <v>0000</v>
      </c>
      <c r="S41" t="str">
        <f t="shared" si="119"/>
        <v>0000</v>
      </c>
      <c r="T41" t="str">
        <f t="shared" si="120"/>
        <v>0000</v>
      </c>
      <c r="U41" t="str">
        <f t="shared" si="121"/>
        <v>0000</v>
      </c>
      <c r="V41" t="str">
        <f t="shared" si="122"/>
        <v>0000</v>
      </c>
      <c r="W41" t="str">
        <f t="shared" si="123"/>
        <v>0000</v>
      </c>
      <c r="X41" t="str">
        <f t="shared" si="124"/>
        <v>0000</v>
      </c>
      <c r="Z41" t="str">
        <f>INDEX(新汉化!$Q:$Q,MATCH(A41,新汉化!$P:$P,0))</f>
        <v>つ</v>
      </c>
      <c r="AA41" t="str">
        <f>INDEX(新汉化!$Q:$Q,MATCH(B41,新汉化!$P:$P,0))</f>
        <v>う</v>
      </c>
      <c r="AB41" t="str">
        <f>INDEX(新汉化!$Q:$Q,MATCH(C41,新汉化!$P:$P,0))</f>
        <v>し</v>
      </c>
      <c r="AC41" t="str">
        <f>INDEX(新汉化!$Q:$Q,MATCH(D41,新汉化!$P:$P,0))</f>
        <v>ん</v>
      </c>
      <c r="AD41" t="str">
        <f>INDEX(新汉化!$Q:$Q,MATCH(E41,新汉化!$P:$P,0))</f>
        <v>に</v>
      </c>
      <c r="AE41" t="str">
        <f>INDEX(新汉化!$Q:$Q,MATCH(F41,新汉化!$P:$P,0))</f>
        <v> </v>
      </c>
      <c r="AF41" t="str">
        <f>INDEX(新汉化!$Q:$Q,MATCH(G41,新汉化!$P:$P,0))</f>
        <v>し</v>
      </c>
      <c r="AG41" t="str">
        <f>INDEX(新汉化!$Q:$Q,MATCH(H41,新汉化!$P:$P,0))</f>
        <v>っ</v>
      </c>
      <c r="AH41" t="str">
        <f>INDEX(新汉化!$Q:$Q,MATCH(I41,新汉化!$P:$P,0))</f>
        <v>ぱ</v>
      </c>
      <c r="AI41" t="str">
        <f>INDEX(新汉化!$Q:$Q,MATCH(J41,新汉化!$P:$P,0))</f>
        <v>い</v>
      </c>
      <c r="AJ41" t="str">
        <f>INDEX(新汉化!$Q:$Q,MATCH(K41,新汉化!$P:$P,0))</f>
        <v>し</v>
      </c>
      <c r="AK41" t="str">
        <f>INDEX(新汉化!$Q:$Q,MATCH(L41,新汉化!$P:$P,0))</f>
        <v>ま</v>
      </c>
      <c r="AL41" t="str">
        <f>INDEX(新汉化!$Q:$Q,MATCH(M41,新汉化!$P:$P,0))</f>
        <v>し</v>
      </c>
      <c r="AM41" t="str">
        <f>INDEX(新汉化!$Q:$Q,MATCH(N41,新汉化!$P:$P,0))</f>
        <v>た</v>
      </c>
      <c r="AN41" t="str">
        <f>INDEX(新汉化!$Q:$Q,MATCH(O41,新汉化!$P:$P,0))</f>
        <v>。</v>
      </c>
      <c r="AO41" t="str">
        <f>INDEX(新汉化!$Q:$Q,MATCH(P41,新汉化!$P:$P,0))</f>
        <v>↓</v>
      </c>
      <c r="AP41" t="str">
        <f>INDEX(新汉化!$Q:$Q,MATCH(Q41,新汉化!$P:$P,0))</f>
        <v> </v>
      </c>
      <c r="AQ41" t="str">
        <f>INDEX(新汉化!$Q:$Q,MATCH(R41,新汉化!$P:$P,0))</f>
        <v> </v>
      </c>
      <c r="AR41" t="str">
        <f>INDEX(新汉化!$Q:$Q,MATCH(S41,新汉化!$P:$P,0))</f>
        <v> </v>
      </c>
      <c r="AS41" t="str">
        <f>INDEX(新汉化!$Q:$Q,MATCH(T41,新汉化!$P:$P,0))</f>
        <v> </v>
      </c>
      <c r="AT41" t="str">
        <f>INDEX(新汉化!$Q:$Q,MATCH(U41,新汉化!$P:$P,0))</f>
        <v> </v>
      </c>
      <c r="AU41" t="str">
        <f>INDEX(新汉化!$Q:$Q,MATCH(V41,新汉化!$P:$P,0))</f>
        <v> </v>
      </c>
      <c r="AV41" t="str">
        <f>INDEX(新汉化!$Q:$Q,MATCH(W41,新汉化!$P:$P,0))</f>
        <v> </v>
      </c>
      <c r="AW41" t="str">
        <f>INDEX(新汉化!$Q:$Q,MATCH(X41,新汉化!$P:$P,0))</f>
        <v> </v>
      </c>
      <c r="AY41" t="s">
        <v>23269</v>
      </c>
      <c r="BA41" s="1" t="str">
        <f t="shared" si="5"/>
        <v>通</v>
      </c>
      <c r="BB41" s="1" t="str">
        <f t="shared" si="6"/>
        <v>讯</v>
      </c>
      <c r="BC41" s="1" t="str">
        <f t="shared" si="7"/>
        <v>失</v>
      </c>
      <c r="BD41" s="1" t="str">
        <f t="shared" si="8"/>
        <v>败</v>
      </c>
      <c r="BE41" s="1" t="str">
        <f t="shared" si="9"/>
        <v>。</v>
      </c>
      <c r="BF41" s="1" t="str">
        <f t="shared" si="10"/>
        <v>↓</v>
      </c>
      <c r="BG41" s="1" t="str">
        <f t="shared" si="11"/>
        <v> </v>
      </c>
      <c r="BH41" s="1" t="str">
        <f t="shared" si="12"/>
        <v> </v>
      </c>
      <c r="BI41" s="1" t="str">
        <f t="shared" si="13"/>
        <v> </v>
      </c>
      <c r="BJ41" s="1" t="str">
        <f t="shared" si="14"/>
        <v> </v>
      </c>
      <c r="BK41" s="1" t="str">
        <f t="shared" si="15"/>
        <v> </v>
      </c>
      <c r="BL41" s="1" t="str">
        <f t="shared" si="16"/>
        <v> </v>
      </c>
      <c r="BM41" s="1" t="str">
        <f t="shared" si="17"/>
        <v> </v>
      </c>
      <c r="BN41" s="1" t="str">
        <f t="shared" si="18"/>
        <v> </v>
      </c>
      <c r="BO41" s="1" t="str">
        <f t="shared" si="19"/>
        <v> </v>
      </c>
      <c r="BP41" s="1" t="str">
        <f t="shared" si="20"/>
        <v> </v>
      </c>
      <c r="BQ41" s="6" t="str">
        <f t="shared" si="21"/>
        <v> </v>
      </c>
      <c r="BR41" s="6" t="str">
        <f t="shared" si="22"/>
        <v> </v>
      </c>
      <c r="BS41" s="6" t="str">
        <f t="shared" si="23"/>
        <v> </v>
      </c>
      <c r="BT41" s="6" t="str">
        <f t="shared" si="24"/>
        <v> </v>
      </c>
      <c r="BU41" s="6" t="str">
        <f t="shared" si="25"/>
        <v> </v>
      </c>
      <c r="BV41" s="6" t="str">
        <f t="shared" si="26"/>
        <v> </v>
      </c>
      <c r="BW41" s="6" t="str">
        <f t="shared" si="27"/>
        <v> </v>
      </c>
      <c r="BX41" s="6" t="str">
        <f t="shared" si="28"/>
        <v> </v>
      </c>
      <c r="BY41" s="2" t="s">
        <v>37</v>
      </c>
      <c r="BZ41" t="str">
        <f>INDEX(新汉化!$P:$P,MATCH(BA41,新汉化!$Q:$Q,0))</f>
        <v>A8CD</v>
      </c>
      <c r="CA41" t="str">
        <f>INDEX(新汉化!$P:$P,MATCH(BB41,新汉化!$Q:$Q,0))</f>
        <v>B6D1</v>
      </c>
      <c r="CB41" t="str">
        <f>INDEX(新汉化!$P:$P,MATCH(BC41,新汉化!$Q:$Q,0))</f>
        <v>A7CA</v>
      </c>
      <c r="CC41" t="str">
        <f>INDEX(新汉化!$P:$P,MATCH(BD41,新汉化!$Q:$Q,0))</f>
        <v>DCB0</v>
      </c>
      <c r="CD41" t="str">
        <f>INDEX(新汉化!$P:$P,MATCH(BE41,新汉化!$Q:$Q,0))</f>
        <v>8038</v>
      </c>
      <c r="CE41" t="str">
        <f>INDEX(新汉化!$P:$P,MATCH(BF41,新汉化!$Q:$Q,0))</f>
        <v>803A</v>
      </c>
      <c r="CF41" t="str">
        <f>INDEX(新汉化!$P:$P,MATCH(BG41,新汉化!$Q:$Q,0))</f>
        <v>0000</v>
      </c>
      <c r="CG41" t="str">
        <f>INDEX(新汉化!$P:$P,MATCH(BH41,新汉化!$Q:$Q,0))</f>
        <v>0000</v>
      </c>
      <c r="CH41" t="str">
        <f>INDEX(新汉化!$P:$P,MATCH(BI41,新汉化!$Q:$Q,0))</f>
        <v>0000</v>
      </c>
      <c r="CI41" t="str">
        <f>INDEX(新汉化!$P:$P,MATCH(BJ41,新汉化!$Q:$Q,0))</f>
        <v>0000</v>
      </c>
      <c r="CJ41" t="str">
        <f>INDEX(新汉化!$P:$P,MATCH(BK41,新汉化!$Q:$Q,0))</f>
        <v>0000</v>
      </c>
      <c r="CK41" t="str">
        <f>INDEX(新汉化!$P:$P,MATCH(BL41,新汉化!$Q:$Q,0))</f>
        <v>0000</v>
      </c>
      <c r="CL41" t="str">
        <f>INDEX(新汉化!$P:$P,MATCH(BM41,新汉化!$Q:$Q,0))</f>
        <v>0000</v>
      </c>
      <c r="CM41" t="str">
        <f>INDEX(新汉化!$P:$P,MATCH(BN41,新汉化!$Q:$Q,0))</f>
        <v>0000</v>
      </c>
      <c r="CN41" t="str">
        <f>INDEX(新汉化!$P:$P,MATCH(BO41,新汉化!$Q:$Q,0))</f>
        <v>0000</v>
      </c>
      <c r="CO41" t="str">
        <f>INDEX(新汉化!$P:$P,MATCH(BP41,新汉化!$Q:$Q,0))</f>
        <v>0000</v>
      </c>
      <c r="CP41" t="str">
        <f>INDEX(新汉化!$P:$P,MATCH(BQ41,新汉化!$Q:$Q,0))</f>
        <v>0000</v>
      </c>
      <c r="CQ41" t="str">
        <f>INDEX(新汉化!$P:$P,MATCH(BR41,新汉化!$Q:$Q,0))</f>
        <v>0000</v>
      </c>
      <c r="CR41" t="str">
        <f>INDEX(新汉化!$P:$P,MATCH(BS41,新汉化!$Q:$Q,0))</f>
        <v>0000</v>
      </c>
      <c r="CS41" t="str">
        <f>INDEX(新汉化!$P:$P,MATCH(BT41,新汉化!$Q:$Q,0))</f>
        <v>0000</v>
      </c>
      <c r="CT41" t="str">
        <f>INDEX(新汉化!$P:$P,MATCH(BU41,新汉化!$Q:$Q,0))</f>
        <v>0000</v>
      </c>
      <c r="CU41" t="str">
        <f>INDEX(新汉化!$P:$P,MATCH(BV41,新汉化!$Q:$Q,0))</f>
        <v>0000</v>
      </c>
      <c r="CV41" t="str">
        <f>INDEX(新汉化!$P:$P,MATCH(BW41,新汉化!$Q:$Q,0))</f>
        <v>0000</v>
      </c>
      <c r="CW41" t="str">
        <f>INDEX(新汉化!$P:$P,MATCH(BX41,新汉化!$Q:$Q,0))</f>
        <v>0000</v>
      </c>
    </row>
    <row r="42" spans="1:101">
      <c r="A42" t="str">
        <f t="shared" si="101"/>
        <v>0000</v>
      </c>
      <c r="B42" t="str">
        <f t="shared" si="102"/>
        <v>0000</v>
      </c>
      <c r="C42" t="str">
        <f t="shared" si="103"/>
        <v>0000</v>
      </c>
      <c r="D42" t="str">
        <f t="shared" si="104"/>
        <v>0000</v>
      </c>
      <c r="E42" t="str">
        <f t="shared" si="105"/>
        <v>0000</v>
      </c>
      <c r="F42" t="str">
        <f t="shared" si="106"/>
        <v>0000</v>
      </c>
      <c r="G42" t="str">
        <f t="shared" si="107"/>
        <v>0000</v>
      </c>
      <c r="H42" t="str">
        <f t="shared" si="108"/>
        <v>0000</v>
      </c>
      <c r="I42" t="str">
        <f t="shared" si="109"/>
        <v>0000</v>
      </c>
      <c r="J42" t="str">
        <f t="shared" si="110"/>
        <v>0000</v>
      </c>
      <c r="K42" t="str">
        <f t="shared" si="111"/>
        <v>0000</v>
      </c>
      <c r="L42" t="str">
        <f t="shared" si="112"/>
        <v>0000</v>
      </c>
      <c r="M42" t="str">
        <f t="shared" si="113"/>
        <v>0000</v>
      </c>
      <c r="N42" t="str">
        <f t="shared" si="114"/>
        <v>0000</v>
      </c>
      <c r="O42" t="str">
        <f t="shared" si="115"/>
        <v>0000</v>
      </c>
      <c r="P42" t="str">
        <f t="shared" si="116"/>
        <v>0000</v>
      </c>
      <c r="Q42" t="str">
        <f t="shared" si="117"/>
        <v>0000</v>
      </c>
      <c r="R42" t="str">
        <f t="shared" si="118"/>
        <v>0000</v>
      </c>
      <c r="S42" t="str">
        <f t="shared" si="119"/>
        <v>0000</v>
      </c>
      <c r="T42" t="str">
        <f t="shared" si="120"/>
        <v>0000</v>
      </c>
      <c r="U42" t="str">
        <f t="shared" si="121"/>
        <v>0000</v>
      </c>
      <c r="V42" t="str">
        <f t="shared" si="122"/>
        <v>0000</v>
      </c>
      <c r="W42" t="str">
        <f t="shared" si="123"/>
        <v>0000</v>
      </c>
      <c r="X42" t="str">
        <f t="shared" si="124"/>
        <v>0000</v>
      </c>
      <c r="Z42" t="str">
        <f>INDEX(新汉化!$Q:$Q,MATCH(A42,新汉化!$P:$P,0))</f>
        <v> </v>
      </c>
      <c r="AA42" t="str">
        <f>INDEX(新汉化!$Q:$Q,MATCH(B42,新汉化!$P:$P,0))</f>
        <v> </v>
      </c>
      <c r="AB42" t="str">
        <f>INDEX(新汉化!$Q:$Q,MATCH(C42,新汉化!$P:$P,0))</f>
        <v> </v>
      </c>
      <c r="AC42" t="str">
        <f>INDEX(新汉化!$Q:$Q,MATCH(D42,新汉化!$P:$P,0))</f>
        <v> </v>
      </c>
      <c r="AD42" t="str">
        <f>INDEX(新汉化!$Q:$Q,MATCH(E42,新汉化!$P:$P,0))</f>
        <v> </v>
      </c>
      <c r="AE42" t="str">
        <f>INDEX(新汉化!$Q:$Q,MATCH(F42,新汉化!$P:$P,0))</f>
        <v> </v>
      </c>
      <c r="AF42" t="str">
        <f>INDEX(新汉化!$Q:$Q,MATCH(G42,新汉化!$P:$P,0))</f>
        <v> </v>
      </c>
      <c r="AG42" t="str">
        <f>INDEX(新汉化!$Q:$Q,MATCH(H42,新汉化!$P:$P,0))</f>
        <v> </v>
      </c>
      <c r="AH42" t="str">
        <f>INDEX(新汉化!$Q:$Q,MATCH(I42,新汉化!$P:$P,0))</f>
        <v> </v>
      </c>
      <c r="AI42" t="str">
        <f>INDEX(新汉化!$Q:$Q,MATCH(J42,新汉化!$P:$P,0))</f>
        <v> </v>
      </c>
      <c r="AJ42" t="str">
        <f>INDEX(新汉化!$Q:$Q,MATCH(K42,新汉化!$P:$P,0))</f>
        <v> </v>
      </c>
      <c r="AK42" t="str">
        <f>INDEX(新汉化!$Q:$Q,MATCH(L42,新汉化!$P:$P,0))</f>
        <v> </v>
      </c>
      <c r="AL42" t="str">
        <f>INDEX(新汉化!$Q:$Q,MATCH(M42,新汉化!$P:$P,0))</f>
        <v> </v>
      </c>
      <c r="AM42" t="str">
        <f>INDEX(新汉化!$Q:$Q,MATCH(N42,新汉化!$P:$P,0))</f>
        <v> </v>
      </c>
      <c r="AN42" t="str">
        <f>INDEX(新汉化!$Q:$Q,MATCH(O42,新汉化!$P:$P,0))</f>
        <v> </v>
      </c>
      <c r="AO42" t="str">
        <f>INDEX(新汉化!$Q:$Q,MATCH(P42,新汉化!$P:$P,0))</f>
        <v> </v>
      </c>
      <c r="AP42" t="str">
        <f>INDEX(新汉化!$Q:$Q,MATCH(Q42,新汉化!$P:$P,0))</f>
        <v> </v>
      </c>
      <c r="AQ42" t="str">
        <f>INDEX(新汉化!$Q:$Q,MATCH(R42,新汉化!$P:$P,0))</f>
        <v> </v>
      </c>
      <c r="AR42" t="str">
        <f>INDEX(新汉化!$Q:$Q,MATCH(S42,新汉化!$P:$P,0))</f>
        <v> </v>
      </c>
      <c r="AS42" t="str">
        <f>INDEX(新汉化!$Q:$Q,MATCH(T42,新汉化!$P:$P,0))</f>
        <v> </v>
      </c>
      <c r="AT42" t="str">
        <f>INDEX(新汉化!$Q:$Q,MATCH(U42,新汉化!$P:$P,0))</f>
        <v> </v>
      </c>
      <c r="AU42" t="str">
        <f>INDEX(新汉化!$Q:$Q,MATCH(V42,新汉化!$P:$P,0))</f>
        <v> </v>
      </c>
      <c r="AV42" t="str">
        <f>INDEX(新汉化!$Q:$Q,MATCH(W42,新汉化!$P:$P,0))</f>
        <v> </v>
      </c>
      <c r="AW42" t="str">
        <f>INDEX(新汉化!$Q:$Q,MATCH(X42,新汉化!$P:$P,0))</f>
        <v> </v>
      </c>
      <c r="AY42" t="s">
        <v>23253</v>
      </c>
      <c r="BA42" s="1" t="str">
        <f t="shared" si="5"/>
        <v> </v>
      </c>
      <c r="BB42" s="1" t="str">
        <f t="shared" si="6"/>
        <v> </v>
      </c>
      <c r="BC42" s="1" t="str">
        <f t="shared" si="7"/>
        <v> </v>
      </c>
      <c r="BD42" s="1" t="str">
        <f t="shared" si="8"/>
        <v> </v>
      </c>
      <c r="BE42" s="1" t="str">
        <f t="shared" si="9"/>
        <v> </v>
      </c>
      <c r="BF42" s="1" t="str">
        <f t="shared" si="10"/>
        <v> </v>
      </c>
      <c r="BG42" s="1" t="str">
        <f t="shared" si="11"/>
        <v> </v>
      </c>
      <c r="BH42" s="1" t="str">
        <f t="shared" si="12"/>
        <v> </v>
      </c>
      <c r="BI42" s="1" t="str">
        <f t="shared" si="13"/>
        <v> </v>
      </c>
      <c r="BJ42" s="1" t="str">
        <f t="shared" si="14"/>
        <v> </v>
      </c>
      <c r="BK42" s="1" t="str">
        <f t="shared" si="15"/>
        <v> </v>
      </c>
      <c r="BL42" s="1" t="str">
        <f t="shared" si="16"/>
        <v> </v>
      </c>
      <c r="BM42" s="1" t="str">
        <f t="shared" si="17"/>
        <v> </v>
      </c>
      <c r="BN42" s="1" t="str">
        <f t="shared" si="18"/>
        <v> </v>
      </c>
      <c r="BO42" s="1" t="str">
        <f t="shared" si="19"/>
        <v> </v>
      </c>
      <c r="BP42" s="1" t="str">
        <f t="shared" si="20"/>
        <v> </v>
      </c>
      <c r="BQ42" s="6" t="str">
        <f t="shared" si="21"/>
        <v> </v>
      </c>
      <c r="BR42" s="6" t="str">
        <f t="shared" si="22"/>
        <v> </v>
      </c>
      <c r="BS42" s="6" t="str">
        <f t="shared" si="23"/>
        <v> </v>
      </c>
      <c r="BT42" s="6" t="str">
        <f t="shared" si="24"/>
        <v> </v>
      </c>
      <c r="BU42" s="6" t="str">
        <f t="shared" si="25"/>
        <v> </v>
      </c>
      <c r="BV42" s="6" t="str">
        <f t="shared" si="26"/>
        <v> </v>
      </c>
      <c r="BW42" s="6" t="str">
        <f t="shared" si="27"/>
        <v> </v>
      </c>
      <c r="BX42" s="6" t="str">
        <f t="shared" si="28"/>
        <v> </v>
      </c>
      <c r="BZ42" t="str">
        <f>INDEX(新汉化!$P:$P,MATCH(BA42,新汉化!$Q:$Q,0))</f>
        <v>0000</v>
      </c>
      <c r="CA42" t="str">
        <f>INDEX(新汉化!$P:$P,MATCH(BB42,新汉化!$Q:$Q,0))</f>
        <v>0000</v>
      </c>
      <c r="CB42" t="str">
        <f>INDEX(新汉化!$P:$P,MATCH(BC42,新汉化!$Q:$Q,0))</f>
        <v>0000</v>
      </c>
      <c r="CC42" t="str">
        <f>INDEX(新汉化!$P:$P,MATCH(BD42,新汉化!$Q:$Q,0))</f>
        <v>0000</v>
      </c>
      <c r="CD42" t="str">
        <f>INDEX(新汉化!$P:$P,MATCH(BE42,新汉化!$Q:$Q,0))</f>
        <v>0000</v>
      </c>
      <c r="CE42" t="str">
        <f>INDEX(新汉化!$P:$P,MATCH(BF42,新汉化!$Q:$Q,0))</f>
        <v>0000</v>
      </c>
      <c r="CF42" t="str">
        <f>INDEX(新汉化!$P:$P,MATCH(BG42,新汉化!$Q:$Q,0))</f>
        <v>0000</v>
      </c>
      <c r="CG42" t="str">
        <f>INDEX(新汉化!$P:$P,MATCH(BH42,新汉化!$Q:$Q,0))</f>
        <v>0000</v>
      </c>
      <c r="CH42" t="str">
        <f>INDEX(新汉化!$P:$P,MATCH(BI42,新汉化!$Q:$Q,0))</f>
        <v>0000</v>
      </c>
      <c r="CI42" t="str">
        <f>INDEX(新汉化!$P:$P,MATCH(BJ42,新汉化!$Q:$Q,0))</f>
        <v>0000</v>
      </c>
      <c r="CJ42" t="str">
        <f>INDEX(新汉化!$P:$P,MATCH(BK42,新汉化!$Q:$Q,0))</f>
        <v>0000</v>
      </c>
      <c r="CK42" t="str">
        <f>INDEX(新汉化!$P:$P,MATCH(BL42,新汉化!$Q:$Q,0))</f>
        <v>0000</v>
      </c>
      <c r="CL42" t="str">
        <f>INDEX(新汉化!$P:$P,MATCH(BM42,新汉化!$Q:$Q,0))</f>
        <v>0000</v>
      </c>
      <c r="CM42" t="str">
        <f>INDEX(新汉化!$P:$P,MATCH(BN42,新汉化!$Q:$Q,0))</f>
        <v>0000</v>
      </c>
      <c r="CN42" t="str">
        <f>INDEX(新汉化!$P:$P,MATCH(BO42,新汉化!$Q:$Q,0))</f>
        <v>0000</v>
      </c>
      <c r="CO42" t="str">
        <f>INDEX(新汉化!$P:$P,MATCH(BP42,新汉化!$Q:$Q,0))</f>
        <v>0000</v>
      </c>
      <c r="CP42" t="str">
        <f>INDEX(新汉化!$P:$P,MATCH(BQ42,新汉化!$Q:$Q,0))</f>
        <v>0000</v>
      </c>
      <c r="CQ42" t="str">
        <f>INDEX(新汉化!$P:$P,MATCH(BR42,新汉化!$Q:$Q,0))</f>
        <v>0000</v>
      </c>
      <c r="CR42" t="str">
        <f>INDEX(新汉化!$P:$P,MATCH(BS42,新汉化!$Q:$Q,0))</f>
        <v>0000</v>
      </c>
      <c r="CS42" t="str">
        <f>INDEX(新汉化!$P:$P,MATCH(BT42,新汉化!$Q:$Q,0))</f>
        <v>0000</v>
      </c>
      <c r="CT42" t="str">
        <f>INDEX(新汉化!$P:$P,MATCH(BU42,新汉化!$Q:$Q,0))</f>
        <v>0000</v>
      </c>
      <c r="CU42" t="str">
        <f>INDEX(新汉化!$P:$P,MATCH(BV42,新汉化!$Q:$Q,0))</f>
        <v>0000</v>
      </c>
      <c r="CV42" t="str">
        <f>INDEX(新汉化!$P:$P,MATCH(BW42,新汉化!$Q:$Q,0))</f>
        <v>0000</v>
      </c>
      <c r="CW42" t="str">
        <f>INDEX(新汉化!$P:$P,MATCH(BX42,新汉化!$Q:$Q,0))</f>
        <v>0000</v>
      </c>
    </row>
    <row r="43" spans="1:101">
      <c r="A43" t="str">
        <f t="shared" si="101"/>
        <v>0000</v>
      </c>
      <c r="B43" t="str">
        <f t="shared" si="102"/>
        <v>0000</v>
      </c>
      <c r="C43" t="str">
        <f t="shared" si="103"/>
        <v>0000</v>
      </c>
      <c r="D43" t="str">
        <f t="shared" si="104"/>
        <v>0000</v>
      </c>
      <c r="E43" t="str">
        <f t="shared" si="105"/>
        <v>0000</v>
      </c>
      <c r="F43" t="str">
        <f t="shared" si="106"/>
        <v>0000</v>
      </c>
      <c r="G43" t="str">
        <f t="shared" si="107"/>
        <v>0000</v>
      </c>
      <c r="H43" t="str">
        <f t="shared" si="108"/>
        <v>0000</v>
      </c>
      <c r="I43" t="str">
        <f t="shared" si="109"/>
        <v>0000</v>
      </c>
      <c r="J43" t="str">
        <f t="shared" si="110"/>
        <v>0000</v>
      </c>
      <c r="K43" t="str">
        <f t="shared" si="111"/>
        <v>0000</v>
      </c>
      <c r="L43" t="str">
        <f t="shared" si="112"/>
        <v>0000</v>
      </c>
      <c r="M43" t="str">
        <f t="shared" si="113"/>
        <v>0000</v>
      </c>
      <c r="N43" t="str">
        <f t="shared" si="114"/>
        <v>0000</v>
      </c>
      <c r="O43" t="str">
        <f t="shared" si="115"/>
        <v>0000</v>
      </c>
      <c r="P43" t="str">
        <f t="shared" si="116"/>
        <v>0000</v>
      </c>
      <c r="Q43" t="str">
        <f t="shared" si="117"/>
        <v>0000</v>
      </c>
      <c r="R43" t="str">
        <f t="shared" si="118"/>
        <v>0000</v>
      </c>
      <c r="S43" t="str">
        <f t="shared" si="119"/>
        <v>0000</v>
      </c>
      <c r="T43" t="str">
        <f t="shared" si="120"/>
        <v>0000</v>
      </c>
      <c r="U43" t="str">
        <f t="shared" si="121"/>
        <v>0000</v>
      </c>
      <c r="V43" t="str">
        <f t="shared" si="122"/>
        <v>0000</v>
      </c>
      <c r="W43" t="str">
        <f t="shared" si="123"/>
        <v>0000</v>
      </c>
      <c r="X43" t="str">
        <f t="shared" si="124"/>
        <v>0000</v>
      </c>
      <c r="Z43" t="str">
        <f>INDEX(新汉化!$Q:$Q,MATCH(A43,新汉化!$P:$P,0))</f>
        <v> </v>
      </c>
      <c r="AA43" t="str">
        <f>INDEX(新汉化!$Q:$Q,MATCH(B43,新汉化!$P:$P,0))</f>
        <v> </v>
      </c>
      <c r="AB43" t="str">
        <f>INDEX(新汉化!$Q:$Q,MATCH(C43,新汉化!$P:$P,0))</f>
        <v> </v>
      </c>
      <c r="AC43" t="str">
        <f>INDEX(新汉化!$Q:$Q,MATCH(D43,新汉化!$P:$P,0))</f>
        <v> </v>
      </c>
      <c r="AD43" t="str">
        <f>INDEX(新汉化!$Q:$Q,MATCH(E43,新汉化!$P:$P,0))</f>
        <v> </v>
      </c>
      <c r="AE43" t="str">
        <f>INDEX(新汉化!$Q:$Q,MATCH(F43,新汉化!$P:$P,0))</f>
        <v> </v>
      </c>
      <c r="AF43" t="str">
        <f>INDEX(新汉化!$Q:$Q,MATCH(G43,新汉化!$P:$P,0))</f>
        <v> </v>
      </c>
      <c r="AG43" t="str">
        <f>INDEX(新汉化!$Q:$Q,MATCH(H43,新汉化!$P:$P,0))</f>
        <v> </v>
      </c>
      <c r="AH43" t="str">
        <f>INDEX(新汉化!$Q:$Q,MATCH(I43,新汉化!$P:$P,0))</f>
        <v> </v>
      </c>
      <c r="AI43" t="str">
        <f>INDEX(新汉化!$Q:$Q,MATCH(J43,新汉化!$P:$P,0))</f>
        <v> </v>
      </c>
      <c r="AJ43" t="str">
        <f>INDEX(新汉化!$Q:$Q,MATCH(K43,新汉化!$P:$P,0))</f>
        <v> </v>
      </c>
      <c r="AK43" t="str">
        <f>INDEX(新汉化!$Q:$Q,MATCH(L43,新汉化!$P:$P,0))</f>
        <v> </v>
      </c>
      <c r="AL43" t="str">
        <f>INDEX(新汉化!$Q:$Q,MATCH(M43,新汉化!$P:$P,0))</f>
        <v> </v>
      </c>
      <c r="AM43" t="str">
        <f>INDEX(新汉化!$Q:$Q,MATCH(N43,新汉化!$P:$P,0))</f>
        <v> </v>
      </c>
      <c r="AN43" t="str">
        <f>INDEX(新汉化!$Q:$Q,MATCH(O43,新汉化!$P:$P,0))</f>
        <v> </v>
      </c>
      <c r="AO43" t="str">
        <f>INDEX(新汉化!$Q:$Q,MATCH(P43,新汉化!$P:$P,0))</f>
        <v> </v>
      </c>
      <c r="AP43" t="str">
        <f>INDEX(新汉化!$Q:$Q,MATCH(Q43,新汉化!$P:$P,0))</f>
        <v> </v>
      </c>
      <c r="AQ43" t="str">
        <f>INDEX(新汉化!$Q:$Q,MATCH(R43,新汉化!$P:$P,0))</f>
        <v> </v>
      </c>
      <c r="AR43" t="str">
        <f>INDEX(新汉化!$Q:$Q,MATCH(S43,新汉化!$P:$P,0))</f>
        <v> </v>
      </c>
      <c r="AS43" t="str">
        <f>INDEX(新汉化!$Q:$Q,MATCH(T43,新汉化!$P:$P,0))</f>
        <v> </v>
      </c>
      <c r="AT43" t="str">
        <f>INDEX(新汉化!$Q:$Q,MATCH(U43,新汉化!$P:$P,0))</f>
        <v> </v>
      </c>
      <c r="AU43" t="str">
        <f>INDEX(新汉化!$Q:$Q,MATCH(V43,新汉化!$P:$P,0))</f>
        <v> </v>
      </c>
      <c r="AV43" t="str">
        <f>INDEX(新汉化!$Q:$Q,MATCH(W43,新汉化!$P:$P,0))</f>
        <v> </v>
      </c>
      <c r="AW43" t="str">
        <f>INDEX(新汉化!$Q:$Q,MATCH(X43,新汉化!$P:$P,0))</f>
        <v> </v>
      </c>
      <c r="AY43" t="s">
        <v>23253</v>
      </c>
      <c r="BA43" s="1" t="str">
        <f t="shared" si="5"/>
        <v> </v>
      </c>
      <c r="BB43" s="1" t="str">
        <f t="shared" si="6"/>
        <v> </v>
      </c>
      <c r="BC43" s="1" t="str">
        <f t="shared" si="7"/>
        <v> </v>
      </c>
      <c r="BD43" s="1" t="str">
        <f t="shared" si="8"/>
        <v> </v>
      </c>
      <c r="BE43" s="1" t="str">
        <f t="shared" si="9"/>
        <v> </v>
      </c>
      <c r="BF43" s="1" t="str">
        <f t="shared" si="10"/>
        <v> </v>
      </c>
      <c r="BG43" s="1" t="str">
        <f t="shared" si="11"/>
        <v> </v>
      </c>
      <c r="BH43" s="1" t="str">
        <f t="shared" si="12"/>
        <v> </v>
      </c>
      <c r="BI43" s="1" t="str">
        <f t="shared" si="13"/>
        <v> </v>
      </c>
      <c r="BJ43" s="1" t="str">
        <f t="shared" si="14"/>
        <v> </v>
      </c>
      <c r="BK43" s="1" t="str">
        <f t="shared" si="15"/>
        <v> </v>
      </c>
      <c r="BL43" s="1" t="str">
        <f t="shared" si="16"/>
        <v> </v>
      </c>
      <c r="BM43" s="1" t="str">
        <f t="shared" si="17"/>
        <v> </v>
      </c>
      <c r="BN43" s="1" t="str">
        <f t="shared" si="18"/>
        <v> </v>
      </c>
      <c r="BO43" s="1" t="str">
        <f t="shared" si="19"/>
        <v> </v>
      </c>
      <c r="BP43" s="1" t="str">
        <f t="shared" si="20"/>
        <v> </v>
      </c>
      <c r="BQ43" s="6" t="str">
        <f t="shared" si="21"/>
        <v> </v>
      </c>
      <c r="BR43" s="6" t="str">
        <f t="shared" si="22"/>
        <v> </v>
      </c>
      <c r="BS43" s="6" t="str">
        <f t="shared" si="23"/>
        <v> </v>
      </c>
      <c r="BT43" s="6" t="str">
        <f t="shared" si="24"/>
        <v> </v>
      </c>
      <c r="BU43" s="6" t="str">
        <f t="shared" si="25"/>
        <v> </v>
      </c>
      <c r="BV43" s="6" t="str">
        <f t="shared" si="26"/>
        <v> </v>
      </c>
      <c r="BW43" s="6" t="str">
        <f t="shared" si="27"/>
        <v> </v>
      </c>
      <c r="BX43" s="6" t="str">
        <f t="shared" si="28"/>
        <v> </v>
      </c>
      <c r="BZ43" t="str">
        <f>INDEX(新汉化!$P:$P,MATCH(BA43,新汉化!$Q:$Q,0))</f>
        <v>0000</v>
      </c>
      <c r="CA43" t="str">
        <f>INDEX(新汉化!$P:$P,MATCH(BB43,新汉化!$Q:$Q,0))</f>
        <v>0000</v>
      </c>
      <c r="CB43" t="str">
        <f>INDEX(新汉化!$P:$P,MATCH(BC43,新汉化!$Q:$Q,0))</f>
        <v>0000</v>
      </c>
      <c r="CC43" t="str">
        <f>INDEX(新汉化!$P:$P,MATCH(BD43,新汉化!$Q:$Q,0))</f>
        <v>0000</v>
      </c>
      <c r="CD43" t="str">
        <f>INDEX(新汉化!$P:$P,MATCH(BE43,新汉化!$Q:$Q,0))</f>
        <v>0000</v>
      </c>
      <c r="CE43" t="str">
        <f>INDEX(新汉化!$P:$P,MATCH(BF43,新汉化!$Q:$Q,0))</f>
        <v>0000</v>
      </c>
      <c r="CF43" t="str">
        <f>INDEX(新汉化!$P:$P,MATCH(BG43,新汉化!$Q:$Q,0))</f>
        <v>0000</v>
      </c>
      <c r="CG43" t="str">
        <f>INDEX(新汉化!$P:$P,MATCH(BH43,新汉化!$Q:$Q,0))</f>
        <v>0000</v>
      </c>
      <c r="CH43" t="str">
        <f>INDEX(新汉化!$P:$P,MATCH(BI43,新汉化!$Q:$Q,0))</f>
        <v>0000</v>
      </c>
      <c r="CI43" t="str">
        <f>INDEX(新汉化!$P:$P,MATCH(BJ43,新汉化!$Q:$Q,0))</f>
        <v>0000</v>
      </c>
      <c r="CJ43" t="str">
        <f>INDEX(新汉化!$P:$P,MATCH(BK43,新汉化!$Q:$Q,0))</f>
        <v>0000</v>
      </c>
      <c r="CK43" t="str">
        <f>INDEX(新汉化!$P:$P,MATCH(BL43,新汉化!$Q:$Q,0))</f>
        <v>0000</v>
      </c>
      <c r="CL43" t="str">
        <f>INDEX(新汉化!$P:$P,MATCH(BM43,新汉化!$Q:$Q,0))</f>
        <v>0000</v>
      </c>
      <c r="CM43" t="str">
        <f>INDEX(新汉化!$P:$P,MATCH(BN43,新汉化!$Q:$Q,0))</f>
        <v>0000</v>
      </c>
      <c r="CN43" t="str">
        <f>INDEX(新汉化!$P:$P,MATCH(BO43,新汉化!$Q:$Q,0))</f>
        <v>0000</v>
      </c>
      <c r="CO43" t="str">
        <f>INDEX(新汉化!$P:$P,MATCH(BP43,新汉化!$Q:$Q,0))</f>
        <v>0000</v>
      </c>
      <c r="CP43" t="str">
        <f>INDEX(新汉化!$P:$P,MATCH(BQ43,新汉化!$Q:$Q,0))</f>
        <v>0000</v>
      </c>
      <c r="CQ43" t="str">
        <f>INDEX(新汉化!$P:$P,MATCH(BR43,新汉化!$Q:$Q,0))</f>
        <v>0000</v>
      </c>
      <c r="CR43" t="str">
        <f>INDEX(新汉化!$P:$P,MATCH(BS43,新汉化!$Q:$Q,0))</f>
        <v>0000</v>
      </c>
      <c r="CS43" t="str">
        <f>INDEX(新汉化!$P:$P,MATCH(BT43,新汉化!$Q:$Q,0))</f>
        <v>0000</v>
      </c>
      <c r="CT43" t="str">
        <f>INDEX(新汉化!$P:$P,MATCH(BU43,新汉化!$Q:$Q,0))</f>
        <v>0000</v>
      </c>
      <c r="CU43" t="str">
        <f>INDEX(新汉化!$P:$P,MATCH(BV43,新汉化!$Q:$Q,0))</f>
        <v>0000</v>
      </c>
      <c r="CV43" t="str">
        <f>INDEX(新汉化!$P:$P,MATCH(BW43,新汉化!$Q:$Q,0))</f>
        <v>0000</v>
      </c>
      <c r="CW43" t="str">
        <f>INDEX(新汉化!$P:$P,MATCH(BX43,新汉化!$Q:$Q,0))</f>
        <v>0000</v>
      </c>
    </row>
    <row r="44" spans="1:101">
      <c r="A44" t="str">
        <f t="shared" si="101"/>
        <v>6008</v>
      </c>
      <c r="B44" t="str">
        <f t="shared" si="102"/>
        <v>6000</v>
      </c>
      <c r="C44" t="str">
        <f t="shared" si="103"/>
        <v>4000</v>
      </c>
      <c r="D44" t="str">
        <f t="shared" si="104"/>
        <v>2002</v>
      </c>
      <c r="E44" t="str">
        <f t="shared" si="105"/>
        <v>C010</v>
      </c>
      <c r="F44" t="str">
        <f t="shared" si="106"/>
        <v>0000</v>
      </c>
      <c r="G44" t="str">
        <f t="shared" si="107"/>
        <v>C001</v>
      </c>
      <c r="H44" t="str">
        <f t="shared" si="108"/>
        <v>4002</v>
      </c>
      <c r="I44" t="str">
        <f t="shared" si="109"/>
        <v>2010</v>
      </c>
      <c r="J44" t="str">
        <f t="shared" si="110"/>
        <v>0001</v>
      </c>
      <c r="K44" t="str">
        <f t="shared" si="111"/>
        <v>A009</v>
      </c>
      <c r="L44" t="str">
        <f t="shared" si="112"/>
        <v>0000</v>
      </c>
      <c r="M44" t="str">
        <f t="shared" si="113"/>
        <v>C000</v>
      </c>
      <c r="N44" t="str">
        <f t="shared" si="114"/>
        <v>0001</v>
      </c>
      <c r="O44" t="str">
        <f t="shared" si="115"/>
        <v>C002</v>
      </c>
      <c r="P44" t="str">
        <f t="shared" si="116"/>
        <v>C009</v>
      </c>
      <c r="Q44" t="str">
        <f t="shared" si="117"/>
        <v>8001</v>
      </c>
      <c r="R44" t="str">
        <f t="shared" si="118"/>
        <v>6002</v>
      </c>
      <c r="S44" t="str">
        <f t="shared" si="119"/>
        <v>C000</v>
      </c>
      <c r="T44" t="str">
        <f t="shared" si="120"/>
        <v>E008</v>
      </c>
      <c r="U44" t="str">
        <f t="shared" si="121"/>
        <v>0000</v>
      </c>
      <c r="V44" t="str">
        <f t="shared" si="122"/>
        <v>0000</v>
      </c>
      <c r="W44" t="str">
        <f t="shared" si="123"/>
        <v>0000</v>
      </c>
      <c r="X44" t="str">
        <f t="shared" si="124"/>
        <v>0000</v>
      </c>
      <c r="Z44" t="str">
        <f>INDEX(新汉化!$Q:$Q,MATCH(A44,新汉化!$P:$P,0))</f>
        <v>も</v>
      </c>
      <c r="AA44" t="str">
        <f>INDEX(新汉化!$Q:$Q,MATCH(B44,新汉化!$P:$P,0))</f>
        <v>う</v>
      </c>
      <c r="AB44" t="str">
        <f>INDEX(新汉化!$Q:$Q,MATCH(C44,新汉化!$P:$P,0))</f>
        <v>い</v>
      </c>
      <c r="AC44" t="str">
        <f>INDEX(新汉化!$Q:$Q,MATCH(D44,新汉化!$P:$P,0))</f>
        <v>ち</v>
      </c>
      <c r="AD44" t="str">
        <f>INDEX(新汉化!$Q:$Q,MATCH(E44,新汉化!$P:$P,0))</f>
        <v>ど</v>
      </c>
      <c r="AE44" t="str">
        <f>INDEX(新汉化!$Q:$Q,MATCH(F44,新汉化!$P:$P,0))</f>
        <v> </v>
      </c>
      <c r="AF44" t="str">
        <f>INDEX(新汉化!$Q:$Q,MATCH(G44,新汉化!$P:$P,0))</f>
        <v>せ</v>
      </c>
      <c r="AG44" t="str">
        <f>INDEX(新汉化!$Q:$Q,MATCH(H44,新汉化!$P:$P,0))</f>
        <v>つ</v>
      </c>
      <c r="AH44" t="str">
        <f>INDEX(新汉化!$Q:$Q,MATCH(I44,新汉化!$P:$P,0))</f>
        <v>ぞ</v>
      </c>
      <c r="AI44" t="str">
        <f>INDEX(新汉化!$Q:$Q,MATCH(J44,新汉化!$P:$P,0))</f>
        <v>く</v>
      </c>
      <c r="AJ44" t="str">
        <f>INDEX(新汉化!$Q:$Q,MATCH(K44,新汉化!$P:$P,0))</f>
        <v>を</v>
      </c>
      <c r="AK44" t="str">
        <f>INDEX(新汉化!$Q:$Q,MATCH(L44,新汉化!$P:$P,0))</f>
        <v> </v>
      </c>
      <c r="AL44" t="str">
        <f>INDEX(新汉化!$Q:$Q,MATCH(M44,新汉化!$P:$P,0))</f>
        <v>か</v>
      </c>
      <c r="AM44" t="str">
        <f>INDEX(新汉化!$Q:$Q,MATCH(N44,新汉化!$P:$P,0))</f>
        <v>く</v>
      </c>
      <c r="AN44" t="str">
        <f>INDEX(新汉化!$Q:$Q,MATCH(O44,新汉化!$P:$P,0))</f>
        <v>に</v>
      </c>
      <c r="AO44" t="str">
        <f>INDEX(新汉化!$Q:$Q,MATCH(P44,新汉化!$P:$P,0))</f>
        <v>ん</v>
      </c>
      <c r="AP44" t="str">
        <f>INDEX(新汉化!$Q:$Q,MATCH(Q44,新汉化!$P:$P,0))</f>
        <v>し</v>
      </c>
      <c r="AQ44" t="str">
        <f>INDEX(新汉化!$Q:$Q,MATCH(R44,新汉化!$P:$P,0))</f>
        <v>て</v>
      </c>
      <c r="AR44" t="str">
        <f>INDEX(新汉化!$Q:$Q,MATCH(S44,新汉化!$P:$P,0))</f>
        <v>か</v>
      </c>
      <c r="AS44" t="str">
        <f>INDEX(新汉化!$Q:$Q,MATCH(T44,新汉化!$P:$P,0))</f>
        <v>ら</v>
      </c>
      <c r="AT44" t="str">
        <f>INDEX(新汉化!$Q:$Q,MATCH(U44,新汉化!$P:$P,0))</f>
        <v> </v>
      </c>
      <c r="AU44" t="str">
        <f>INDEX(新汉化!$Q:$Q,MATCH(V44,新汉化!$P:$P,0))</f>
        <v> </v>
      </c>
      <c r="AV44" t="str">
        <f>INDEX(新汉化!$Q:$Q,MATCH(W44,新汉化!$P:$P,0))</f>
        <v> </v>
      </c>
      <c r="AW44" t="str">
        <f>INDEX(新汉化!$Q:$Q,MATCH(X44,新汉化!$P:$P,0))</f>
        <v> </v>
      </c>
      <c r="AY44" t="s">
        <v>23270</v>
      </c>
      <c r="BA44" s="1" t="str">
        <f t="shared" si="5"/>
        <v>请</v>
      </c>
      <c r="BB44" s="1" t="str">
        <f t="shared" si="6"/>
        <v>检</v>
      </c>
      <c r="BC44" s="1" t="str">
        <f t="shared" si="7"/>
        <v>查</v>
      </c>
      <c r="BD44" s="1" t="str">
        <f t="shared" si="8"/>
        <v>连</v>
      </c>
      <c r="BE44" s="1" t="str">
        <f t="shared" si="9"/>
        <v>接</v>
      </c>
      <c r="BF44" s="1" t="str">
        <f t="shared" si="10"/>
        <v>并</v>
      </c>
      <c r="BG44" s="1" t="str">
        <f t="shared" si="11"/>
        <v> </v>
      </c>
      <c r="BH44" s="1" t="str">
        <f t="shared" si="12"/>
        <v> </v>
      </c>
      <c r="BI44" s="1" t="str">
        <f t="shared" si="13"/>
        <v> </v>
      </c>
      <c r="BJ44" s="1" t="str">
        <f t="shared" si="14"/>
        <v> </v>
      </c>
      <c r="BK44" s="1" t="str">
        <f t="shared" si="15"/>
        <v> </v>
      </c>
      <c r="BL44" s="1" t="str">
        <f t="shared" si="16"/>
        <v> </v>
      </c>
      <c r="BM44" s="1" t="str">
        <f t="shared" si="17"/>
        <v> </v>
      </c>
      <c r="BN44" s="1" t="str">
        <f t="shared" si="18"/>
        <v> </v>
      </c>
      <c r="BO44" s="1" t="str">
        <f t="shared" si="19"/>
        <v> </v>
      </c>
      <c r="BP44" s="1" t="str">
        <f t="shared" si="20"/>
        <v> </v>
      </c>
      <c r="BQ44" s="6" t="str">
        <f t="shared" si="21"/>
        <v> </v>
      </c>
      <c r="BR44" s="6" t="str">
        <f t="shared" si="22"/>
        <v> </v>
      </c>
      <c r="BS44" s="6" t="str">
        <f t="shared" si="23"/>
        <v> </v>
      </c>
      <c r="BT44" s="6" t="str">
        <f t="shared" si="24"/>
        <v> </v>
      </c>
      <c r="BU44" s="6" t="str">
        <f t="shared" si="25"/>
        <v> </v>
      </c>
      <c r="BV44" s="6" t="str">
        <f t="shared" si="26"/>
        <v> </v>
      </c>
      <c r="BW44" s="6" t="str">
        <f t="shared" si="27"/>
        <v> </v>
      </c>
      <c r="BX44" s="6" t="str">
        <f t="shared" si="28"/>
        <v> </v>
      </c>
      <c r="BZ44" t="str">
        <f>INDEX(新汉化!$P:$P,MATCH(BA44,新汉化!$Q:$Q,0))</f>
        <v>EBC7</v>
      </c>
      <c r="CA44" t="str">
        <f>INDEX(新汉化!$P:$P,MATCH(BB44,新汉化!$Q:$Q,0))</f>
        <v>ECBC</v>
      </c>
      <c r="CB44" t="str">
        <f>INDEX(新汉化!$P:$P,MATCH(BC44,新汉化!$Q:$Q,0))</f>
        <v>E9B2</v>
      </c>
      <c r="CC44" t="str">
        <f>INDEX(新汉化!$P:$P,MATCH(BD44,新汉化!$Q:$Q,0))</f>
        <v>ACC1</v>
      </c>
      <c r="CD44" t="str">
        <f>INDEX(新汉化!$P:$P,MATCH(BE44,新汉化!$Q:$Q,0))</f>
        <v>D3BD</v>
      </c>
      <c r="CE44" t="str">
        <f>INDEX(新汉化!$P:$P,MATCH(BF44,新汉化!$Q:$Q,0))</f>
        <v>A2B2</v>
      </c>
      <c r="CF44" t="str">
        <f>INDEX(新汉化!$P:$P,MATCH(BG44,新汉化!$Q:$Q,0))</f>
        <v>0000</v>
      </c>
      <c r="CG44" t="str">
        <f>INDEX(新汉化!$P:$P,MATCH(BH44,新汉化!$Q:$Q,0))</f>
        <v>0000</v>
      </c>
      <c r="CH44" t="str">
        <f>INDEX(新汉化!$P:$P,MATCH(BI44,新汉化!$Q:$Q,0))</f>
        <v>0000</v>
      </c>
      <c r="CI44" t="str">
        <f>INDEX(新汉化!$P:$P,MATCH(BJ44,新汉化!$Q:$Q,0))</f>
        <v>0000</v>
      </c>
      <c r="CJ44" t="str">
        <f>INDEX(新汉化!$P:$P,MATCH(BK44,新汉化!$Q:$Q,0))</f>
        <v>0000</v>
      </c>
      <c r="CK44" t="str">
        <f>INDEX(新汉化!$P:$P,MATCH(BL44,新汉化!$Q:$Q,0))</f>
        <v>0000</v>
      </c>
      <c r="CL44" t="str">
        <f>INDEX(新汉化!$P:$P,MATCH(BM44,新汉化!$Q:$Q,0))</f>
        <v>0000</v>
      </c>
      <c r="CM44" t="str">
        <f>INDEX(新汉化!$P:$P,MATCH(BN44,新汉化!$Q:$Q,0))</f>
        <v>0000</v>
      </c>
      <c r="CN44" t="str">
        <f>INDEX(新汉化!$P:$P,MATCH(BO44,新汉化!$Q:$Q,0))</f>
        <v>0000</v>
      </c>
      <c r="CO44" t="str">
        <f>INDEX(新汉化!$P:$P,MATCH(BP44,新汉化!$Q:$Q,0))</f>
        <v>0000</v>
      </c>
      <c r="CP44" t="str">
        <f>INDEX(新汉化!$P:$P,MATCH(BQ44,新汉化!$Q:$Q,0))</f>
        <v>0000</v>
      </c>
      <c r="CQ44" t="str">
        <f>INDEX(新汉化!$P:$P,MATCH(BR44,新汉化!$Q:$Q,0))</f>
        <v>0000</v>
      </c>
      <c r="CR44" t="str">
        <f>INDEX(新汉化!$P:$P,MATCH(BS44,新汉化!$Q:$Q,0))</f>
        <v>0000</v>
      </c>
      <c r="CS44" t="str">
        <f>INDEX(新汉化!$P:$P,MATCH(BT44,新汉化!$Q:$Q,0))</f>
        <v>0000</v>
      </c>
      <c r="CT44" t="str">
        <f>INDEX(新汉化!$P:$P,MATCH(BU44,新汉化!$Q:$Q,0))</f>
        <v>0000</v>
      </c>
      <c r="CU44" t="str">
        <f>INDEX(新汉化!$P:$P,MATCH(BV44,新汉化!$Q:$Q,0))</f>
        <v>0000</v>
      </c>
      <c r="CV44" t="str">
        <f>INDEX(新汉化!$P:$P,MATCH(BW44,新汉化!$Q:$Q,0))</f>
        <v>0000</v>
      </c>
      <c r="CW44" t="str">
        <f>INDEX(新汉化!$P:$P,MATCH(BX44,新汉化!$Q:$Q,0))</f>
        <v>0000</v>
      </c>
    </row>
    <row r="45" spans="1:101">
      <c r="A45" t="str">
        <f t="shared" si="101"/>
        <v>4002</v>
      </c>
      <c r="B45" t="str">
        <f t="shared" si="102"/>
        <v>6000</v>
      </c>
      <c r="C45" t="str">
        <f t="shared" si="103"/>
        <v>8001</v>
      </c>
      <c r="D45" t="str">
        <f t="shared" si="104"/>
        <v>C009</v>
      </c>
      <c r="E45" t="str">
        <f t="shared" si="105"/>
        <v>A009</v>
      </c>
      <c r="F45" t="str">
        <f t="shared" si="106"/>
        <v>0000</v>
      </c>
      <c r="G45" t="str">
        <f t="shared" si="107"/>
        <v>8008</v>
      </c>
      <c r="H45" t="str">
        <f t="shared" si="108"/>
        <v>0009</v>
      </c>
      <c r="I45" t="str">
        <f t="shared" si="109"/>
        <v>A002</v>
      </c>
      <c r="J45" t="str">
        <f t="shared" si="110"/>
        <v>A000</v>
      </c>
      <c r="K45" t="str">
        <f t="shared" si="111"/>
        <v>8001</v>
      </c>
      <c r="L45" t="str">
        <f t="shared" si="112"/>
        <v>6002</v>
      </c>
      <c r="M45" t="str">
        <f t="shared" si="113"/>
        <v>0001</v>
      </c>
      <c r="N45" t="str">
        <f t="shared" si="114"/>
        <v>4010</v>
      </c>
      <c r="O45" t="str">
        <f t="shared" si="115"/>
        <v>6001</v>
      </c>
      <c r="P45" t="str">
        <f t="shared" si="116"/>
        <v>4000</v>
      </c>
      <c r="Q45" t="str">
        <f t="shared" si="117"/>
        <v>8038</v>
      </c>
      <c r="R45" t="str">
        <f t="shared" si="118"/>
        <v>803A</v>
      </c>
      <c r="S45" t="str">
        <f t="shared" si="119"/>
        <v>0000</v>
      </c>
      <c r="T45" t="str">
        <f t="shared" si="120"/>
        <v>0000</v>
      </c>
      <c r="U45" t="str">
        <f t="shared" si="121"/>
        <v>0000</v>
      </c>
      <c r="V45" t="str">
        <f t="shared" si="122"/>
        <v>0000</v>
      </c>
      <c r="W45" t="str">
        <f t="shared" si="123"/>
        <v>0000</v>
      </c>
      <c r="X45" t="str">
        <f t="shared" si="124"/>
        <v>0000</v>
      </c>
      <c r="Z45" t="str">
        <f>INDEX(新汉化!$Q:$Q,MATCH(A45,新汉化!$P:$P,0))</f>
        <v>つ</v>
      </c>
      <c r="AA45" t="str">
        <f>INDEX(新汉化!$Q:$Q,MATCH(B45,新汉化!$P:$P,0))</f>
        <v>う</v>
      </c>
      <c r="AB45" t="str">
        <f>INDEX(新汉化!$Q:$Q,MATCH(C45,新汉化!$P:$P,0))</f>
        <v>し</v>
      </c>
      <c r="AC45" t="str">
        <f>INDEX(新汉化!$Q:$Q,MATCH(D45,新汉化!$P:$P,0))</f>
        <v>ん</v>
      </c>
      <c r="AD45" t="str">
        <f>INDEX(新汉化!$Q:$Q,MATCH(E45,新汉化!$P:$P,0))</f>
        <v>を</v>
      </c>
      <c r="AE45" t="str">
        <f>INDEX(新汉化!$Q:$Q,MATCH(F45,新汉化!$P:$P,0))</f>
        <v> </v>
      </c>
      <c r="AF45" t="str">
        <f>INDEX(新汉化!$Q:$Q,MATCH(G45,新汉化!$P:$P,0))</f>
        <v>や</v>
      </c>
      <c r="AG45" t="str">
        <f>INDEX(新汉化!$Q:$Q,MATCH(H45,新汉化!$P:$P,0))</f>
        <v>り</v>
      </c>
      <c r="AH45" t="str">
        <f>INDEX(新汉化!$Q:$Q,MATCH(I45,新汉化!$P:$P,0))</f>
        <v>な</v>
      </c>
      <c r="AI45" t="str">
        <f>INDEX(新汉化!$Q:$Q,MATCH(J45,新汉化!$P:$P,0))</f>
        <v>お</v>
      </c>
      <c r="AJ45" t="str">
        <f>INDEX(新汉化!$Q:$Q,MATCH(K45,新汉化!$P:$P,0))</f>
        <v>し</v>
      </c>
      <c r="AK45" t="str">
        <f>INDEX(新汉化!$Q:$Q,MATCH(L45,新汉化!$P:$P,0))</f>
        <v>て</v>
      </c>
      <c r="AL45" t="str">
        <f>INDEX(新汉化!$Q:$Q,MATCH(M45,新汉化!$P:$P,0))</f>
        <v>く</v>
      </c>
      <c r="AM45" t="str">
        <f>INDEX(新汉化!$Q:$Q,MATCH(N45,新汉化!$P:$P,0))</f>
        <v>だ</v>
      </c>
      <c r="AN45" t="str">
        <f>INDEX(新汉化!$Q:$Q,MATCH(O45,新汉化!$P:$P,0))</f>
        <v>さ</v>
      </c>
      <c r="AO45" t="str">
        <f>INDEX(新汉化!$Q:$Q,MATCH(P45,新汉化!$P:$P,0))</f>
        <v>い</v>
      </c>
      <c r="AP45" t="str">
        <f>INDEX(新汉化!$Q:$Q,MATCH(Q45,新汉化!$P:$P,0))</f>
        <v>。</v>
      </c>
      <c r="AQ45" t="str">
        <f>INDEX(新汉化!$Q:$Q,MATCH(R45,新汉化!$P:$P,0))</f>
        <v>↓</v>
      </c>
      <c r="AR45" t="str">
        <f>INDEX(新汉化!$Q:$Q,MATCH(S45,新汉化!$P:$P,0))</f>
        <v> </v>
      </c>
      <c r="AS45" t="str">
        <f>INDEX(新汉化!$Q:$Q,MATCH(T45,新汉化!$P:$P,0))</f>
        <v> </v>
      </c>
      <c r="AT45" t="str">
        <f>INDEX(新汉化!$Q:$Q,MATCH(U45,新汉化!$P:$P,0))</f>
        <v> </v>
      </c>
      <c r="AU45" t="str">
        <f>INDEX(新汉化!$Q:$Q,MATCH(V45,新汉化!$P:$P,0))</f>
        <v> </v>
      </c>
      <c r="AV45" t="str">
        <f>INDEX(新汉化!$Q:$Q,MATCH(W45,新汉化!$P:$P,0))</f>
        <v> </v>
      </c>
      <c r="AW45" t="str">
        <f>INDEX(新汉化!$Q:$Q,MATCH(X45,新汉化!$P:$P,0))</f>
        <v> </v>
      </c>
      <c r="AY45" t="s">
        <v>23271</v>
      </c>
      <c r="BA45" s="1" t="str">
        <f t="shared" si="5"/>
        <v>重</v>
      </c>
      <c r="BB45" s="1" t="str">
        <f t="shared" si="6"/>
        <v>新</v>
      </c>
      <c r="BC45" s="1" t="str">
        <f t="shared" si="7"/>
        <v>尝</v>
      </c>
      <c r="BD45" s="1" t="str">
        <f t="shared" si="8"/>
        <v>试</v>
      </c>
      <c r="BE45" s="1" t="str">
        <f t="shared" si="9"/>
        <v>通</v>
      </c>
      <c r="BF45" s="1" t="str">
        <f t="shared" si="10"/>
        <v>讯</v>
      </c>
      <c r="BG45" s="1" t="str">
        <f t="shared" si="11"/>
        <v>。</v>
      </c>
      <c r="BH45" s="1" t="str">
        <f t="shared" si="12"/>
        <v>↓</v>
      </c>
      <c r="BI45" s="1" t="str">
        <f t="shared" si="13"/>
        <v> </v>
      </c>
      <c r="BJ45" s="1" t="str">
        <f t="shared" si="14"/>
        <v> </v>
      </c>
      <c r="BK45" s="1" t="str">
        <f t="shared" si="15"/>
        <v> </v>
      </c>
      <c r="BL45" s="1" t="str">
        <f t="shared" si="16"/>
        <v> </v>
      </c>
      <c r="BM45" s="1" t="str">
        <f t="shared" si="17"/>
        <v> </v>
      </c>
      <c r="BN45" s="1" t="str">
        <f t="shared" si="18"/>
        <v> </v>
      </c>
      <c r="BO45" s="1" t="str">
        <f t="shared" si="19"/>
        <v> </v>
      </c>
      <c r="BP45" s="1" t="str">
        <f t="shared" si="20"/>
        <v> </v>
      </c>
      <c r="BQ45" s="6" t="str">
        <f t="shared" si="21"/>
        <v> </v>
      </c>
      <c r="BR45" s="6" t="str">
        <f t="shared" si="22"/>
        <v> </v>
      </c>
      <c r="BS45" s="6" t="str">
        <f t="shared" si="23"/>
        <v> </v>
      </c>
      <c r="BT45" s="6" t="str">
        <f t="shared" si="24"/>
        <v> </v>
      </c>
      <c r="BU45" s="6" t="str">
        <f t="shared" si="25"/>
        <v> </v>
      </c>
      <c r="BV45" s="6" t="str">
        <f t="shared" si="26"/>
        <v> </v>
      </c>
      <c r="BW45" s="6" t="str">
        <f t="shared" si="27"/>
        <v> </v>
      </c>
      <c r="BX45" s="6" t="str">
        <f t="shared" si="28"/>
        <v> </v>
      </c>
      <c r="BY45" s="2" t="s">
        <v>139</v>
      </c>
      <c r="BZ45" t="str">
        <f>INDEX(新汉化!$P:$P,MATCH(BA45,新汉化!$Q:$Q,0))</f>
        <v>D8D6</v>
      </c>
      <c r="CA45" t="str">
        <f>INDEX(新汉化!$P:$P,MATCH(BB45,新汉化!$Q:$Q,0))</f>
        <v>C2D0</v>
      </c>
      <c r="CB45" t="str">
        <f>INDEX(新汉化!$P:$P,MATCH(BC45,新汉化!$Q:$Q,0))</f>
        <v>A2B3</v>
      </c>
      <c r="CC45" t="str">
        <f>INDEX(新汉化!$P:$P,MATCH(BD45,新汉化!$Q:$Q,0))</f>
        <v>D4CA</v>
      </c>
      <c r="CD45" t="str">
        <f>INDEX(新汉化!$P:$P,MATCH(BE45,新汉化!$Q:$Q,0))</f>
        <v>A8CD</v>
      </c>
      <c r="CE45" t="str">
        <f>INDEX(新汉化!$P:$P,MATCH(BF45,新汉化!$Q:$Q,0))</f>
        <v>B6D1</v>
      </c>
      <c r="CF45" t="str">
        <f>INDEX(新汉化!$P:$P,MATCH(BG45,新汉化!$Q:$Q,0))</f>
        <v>8038</v>
      </c>
      <c r="CG45" t="str">
        <f>INDEX(新汉化!$P:$P,MATCH(BH45,新汉化!$Q:$Q,0))</f>
        <v>803A</v>
      </c>
      <c r="CH45" t="str">
        <f>INDEX(新汉化!$P:$P,MATCH(BI45,新汉化!$Q:$Q,0))</f>
        <v>0000</v>
      </c>
      <c r="CI45" t="str">
        <f>INDEX(新汉化!$P:$P,MATCH(BJ45,新汉化!$Q:$Q,0))</f>
        <v>0000</v>
      </c>
      <c r="CJ45" t="str">
        <f>INDEX(新汉化!$P:$P,MATCH(BK45,新汉化!$Q:$Q,0))</f>
        <v>0000</v>
      </c>
      <c r="CK45" t="str">
        <f>INDEX(新汉化!$P:$P,MATCH(BL45,新汉化!$Q:$Q,0))</f>
        <v>0000</v>
      </c>
      <c r="CL45" t="str">
        <f>INDEX(新汉化!$P:$P,MATCH(BM45,新汉化!$Q:$Q,0))</f>
        <v>0000</v>
      </c>
      <c r="CM45" t="str">
        <f>INDEX(新汉化!$P:$P,MATCH(BN45,新汉化!$Q:$Q,0))</f>
        <v>0000</v>
      </c>
      <c r="CN45" t="str">
        <f>INDEX(新汉化!$P:$P,MATCH(BO45,新汉化!$Q:$Q,0))</f>
        <v>0000</v>
      </c>
      <c r="CO45" t="str">
        <f>INDEX(新汉化!$P:$P,MATCH(BP45,新汉化!$Q:$Q,0))</f>
        <v>0000</v>
      </c>
      <c r="CP45" t="str">
        <f>INDEX(新汉化!$P:$P,MATCH(BQ45,新汉化!$Q:$Q,0))</f>
        <v>0000</v>
      </c>
      <c r="CQ45" t="str">
        <f>INDEX(新汉化!$P:$P,MATCH(BR45,新汉化!$Q:$Q,0))</f>
        <v>0000</v>
      </c>
      <c r="CR45" t="str">
        <f>INDEX(新汉化!$P:$P,MATCH(BS45,新汉化!$Q:$Q,0))</f>
        <v>0000</v>
      </c>
      <c r="CS45" t="str">
        <f>INDEX(新汉化!$P:$P,MATCH(BT45,新汉化!$Q:$Q,0))</f>
        <v>0000</v>
      </c>
      <c r="CT45" t="str">
        <f>INDEX(新汉化!$P:$P,MATCH(BU45,新汉化!$Q:$Q,0))</f>
        <v>0000</v>
      </c>
      <c r="CU45" t="str">
        <f>INDEX(新汉化!$P:$P,MATCH(BV45,新汉化!$Q:$Q,0))</f>
        <v>0000</v>
      </c>
      <c r="CV45" t="str">
        <f>INDEX(新汉化!$P:$P,MATCH(BW45,新汉化!$Q:$Q,0))</f>
        <v>0000</v>
      </c>
      <c r="CW45" t="str">
        <f>INDEX(新汉化!$P:$P,MATCH(BX45,新汉化!$Q:$Q,0))</f>
        <v>0000</v>
      </c>
    </row>
    <row r="46" spans="1:101">
      <c r="A46" t="str">
        <f t="shared" si="101"/>
        <v>0000</v>
      </c>
      <c r="B46" t="str">
        <f t="shared" si="102"/>
        <v>0000</v>
      </c>
      <c r="C46" t="str">
        <f t="shared" si="103"/>
        <v>0000</v>
      </c>
      <c r="D46" t="str">
        <f t="shared" si="104"/>
        <v>0000</v>
      </c>
      <c r="E46" t="str">
        <f t="shared" si="105"/>
        <v>0000</v>
      </c>
      <c r="F46" t="str">
        <f t="shared" si="106"/>
        <v>0000</v>
      </c>
      <c r="G46" t="str">
        <f t="shared" si="107"/>
        <v>0000</v>
      </c>
      <c r="H46" t="str">
        <f t="shared" si="108"/>
        <v>0000</v>
      </c>
      <c r="I46" t="str">
        <f t="shared" si="109"/>
        <v>0000</v>
      </c>
      <c r="J46" t="str">
        <f t="shared" si="110"/>
        <v>0000</v>
      </c>
      <c r="K46" t="str">
        <f t="shared" si="111"/>
        <v>0000</v>
      </c>
      <c r="L46" t="str">
        <f t="shared" si="112"/>
        <v>0000</v>
      </c>
      <c r="M46" t="str">
        <f t="shared" si="113"/>
        <v>0000</v>
      </c>
      <c r="N46" t="str">
        <f t="shared" si="114"/>
        <v>0000</v>
      </c>
      <c r="O46" t="str">
        <f t="shared" si="115"/>
        <v>0000</v>
      </c>
      <c r="P46" t="str">
        <f t="shared" si="116"/>
        <v>0000</v>
      </c>
      <c r="Q46" t="str">
        <f t="shared" si="117"/>
        <v>0000</v>
      </c>
      <c r="R46" t="str">
        <f t="shared" si="118"/>
        <v>0000</v>
      </c>
      <c r="S46" t="str">
        <f t="shared" si="119"/>
        <v>0000</v>
      </c>
      <c r="T46" t="str">
        <f t="shared" si="120"/>
        <v>0000</v>
      </c>
      <c r="U46" t="str">
        <f t="shared" si="121"/>
        <v>0000</v>
      </c>
      <c r="V46" t="str">
        <f t="shared" si="122"/>
        <v>0000</v>
      </c>
      <c r="W46" t="str">
        <f t="shared" si="123"/>
        <v>0000</v>
      </c>
      <c r="X46" t="str">
        <f t="shared" si="124"/>
        <v>0000</v>
      </c>
      <c r="Z46" t="str">
        <f>INDEX(新汉化!$Q:$Q,MATCH(A46,新汉化!$P:$P,0))</f>
        <v> </v>
      </c>
      <c r="AA46" t="str">
        <f>INDEX(新汉化!$Q:$Q,MATCH(B46,新汉化!$P:$P,0))</f>
        <v> </v>
      </c>
      <c r="AB46" t="str">
        <f>INDEX(新汉化!$Q:$Q,MATCH(C46,新汉化!$P:$P,0))</f>
        <v> </v>
      </c>
      <c r="AC46" t="str">
        <f>INDEX(新汉化!$Q:$Q,MATCH(D46,新汉化!$P:$P,0))</f>
        <v> </v>
      </c>
      <c r="AD46" t="str">
        <f>INDEX(新汉化!$Q:$Q,MATCH(E46,新汉化!$P:$P,0))</f>
        <v> </v>
      </c>
      <c r="AE46" t="str">
        <f>INDEX(新汉化!$Q:$Q,MATCH(F46,新汉化!$P:$P,0))</f>
        <v> </v>
      </c>
      <c r="AF46" t="str">
        <f>INDEX(新汉化!$Q:$Q,MATCH(G46,新汉化!$P:$P,0))</f>
        <v> </v>
      </c>
      <c r="AG46" t="str">
        <f>INDEX(新汉化!$Q:$Q,MATCH(H46,新汉化!$P:$P,0))</f>
        <v> </v>
      </c>
      <c r="AH46" t="str">
        <f>INDEX(新汉化!$Q:$Q,MATCH(I46,新汉化!$P:$P,0))</f>
        <v> </v>
      </c>
      <c r="AI46" t="str">
        <f>INDEX(新汉化!$Q:$Q,MATCH(J46,新汉化!$P:$P,0))</f>
        <v> </v>
      </c>
      <c r="AJ46" t="str">
        <f>INDEX(新汉化!$Q:$Q,MATCH(K46,新汉化!$P:$P,0))</f>
        <v> </v>
      </c>
      <c r="AK46" t="str">
        <f>INDEX(新汉化!$Q:$Q,MATCH(L46,新汉化!$P:$P,0))</f>
        <v> </v>
      </c>
      <c r="AL46" t="str">
        <f>INDEX(新汉化!$Q:$Q,MATCH(M46,新汉化!$P:$P,0))</f>
        <v> </v>
      </c>
      <c r="AM46" t="str">
        <f>INDEX(新汉化!$Q:$Q,MATCH(N46,新汉化!$P:$P,0))</f>
        <v> </v>
      </c>
      <c r="AN46" t="str">
        <f>INDEX(新汉化!$Q:$Q,MATCH(O46,新汉化!$P:$P,0))</f>
        <v> </v>
      </c>
      <c r="AO46" t="str">
        <f>INDEX(新汉化!$Q:$Q,MATCH(P46,新汉化!$P:$P,0))</f>
        <v> </v>
      </c>
      <c r="AP46" t="str">
        <f>INDEX(新汉化!$Q:$Q,MATCH(Q46,新汉化!$P:$P,0))</f>
        <v> </v>
      </c>
      <c r="AQ46" t="str">
        <f>INDEX(新汉化!$Q:$Q,MATCH(R46,新汉化!$P:$P,0))</f>
        <v> </v>
      </c>
      <c r="AR46" t="str">
        <f>INDEX(新汉化!$Q:$Q,MATCH(S46,新汉化!$P:$P,0))</f>
        <v> </v>
      </c>
      <c r="AS46" t="str">
        <f>INDEX(新汉化!$Q:$Q,MATCH(T46,新汉化!$P:$P,0))</f>
        <v> </v>
      </c>
      <c r="AT46" t="str">
        <f>INDEX(新汉化!$Q:$Q,MATCH(U46,新汉化!$P:$P,0))</f>
        <v> </v>
      </c>
      <c r="AU46" t="str">
        <f>INDEX(新汉化!$Q:$Q,MATCH(V46,新汉化!$P:$P,0))</f>
        <v> </v>
      </c>
      <c r="AV46" t="str">
        <f>INDEX(新汉化!$Q:$Q,MATCH(W46,新汉化!$P:$P,0))</f>
        <v> </v>
      </c>
      <c r="AW46" t="str">
        <f>INDEX(新汉化!$Q:$Q,MATCH(X46,新汉化!$P:$P,0))</f>
        <v> </v>
      </c>
      <c r="AY46" t="s">
        <v>23253</v>
      </c>
      <c r="BA46" s="3" t="str">
        <f t="shared" si="5"/>
        <v> </v>
      </c>
      <c r="BB46" s="3" t="str">
        <f t="shared" si="6"/>
        <v> </v>
      </c>
      <c r="BC46" s="3" t="str">
        <f t="shared" si="7"/>
        <v> </v>
      </c>
      <c r="BD46" s="3" t="str">
        <f t="shared" si="8"/>
        <v> </v>
      </c>
      <c r="BE46" s="3" t="str">
        <f t="shared" si="9"/>
        <v> </v>
      </c>
      <c r="BF46" s="3" t="str">
        <f t="shared" si="10"/>
        <v> </v>
      </c>
      <c r="BG46" s="3" t="str">
        <f t="shared" si="11"/>
        <v> </v>
      </c>
      <c r="BH46" s="3" t="str">
        <f t="shared" si="12"/>
        <v> </v>
      </c>
      <c r="BI46" s="3" t="str">
        <f t="shared" si="13"/>
        <v> </v>
      </c>
      <c r="BJ46" s="3" t="str">
        <f t="shared" si="14"/>
        <v> </v>
      </c>
      <c r="BK46" s="3" t="str">
        <f t="shared" si="15"/>
        <v> </v>
      </c>
      <c r="BL46" s="3" t="str">
        <f t="shared" si="16"/>
        <v> </v>
      </c>
      <c r="BM46" s="3" t="str">
        <f t="shared" si="17"/>
        <v> </v>
      </c>
      <c r="BN46" s="3" t="str">
        <f t="shared" si="18"/>
        <v> </v>
      </c>
      <c r="BO46" s="3" t="str">
        <f t="shared" si="19"/>
        <v> </v>
      </c>
      <c r="BP46" s="3" t="str">
        <f t="shared" si="20"/>
        <v> </v>
      </c>
      <c r="BQ46" s="4" t="str">
        <f t="shared" si="21"/>
        <v> </v>
      </c>
      <c r="BR46" s="4" t="str">
        <f t="shared" si="22"/>
        <v> </v>
      </c>
      <c r="BS46" s="4" t="str">
        <f t="shared" si="23"/>
        <v> </v>
      </c>
      <c r="BT46" s="4" t="str">
        <f t="shared" si="24"/>
        <v> </v>
      </c>
      <c r="BU46" s="4" t="str">
        <f t="shared" si="25"/>
        <v> </v>
      </c>
      <c r="BV46" s="4" t="str">
        <f t="shared" si="26"/>
        <v> </v>
      </c>
      <c r="BW46" s="4" t="str">
        <f t="shared" si="27"/>
        <v> </v>
      </c>
      <c r="BX46" s="4" t="str">
        <f t="shared" si="28"/>
        <v> </v>
      </c>
      <c r="BZ46" t="str">
        <f>INDEX(新汉化!$P:$P,MATCH(BA46,新汉化!$Q:$Q,0))</f>
        <v>0000</v>
      </c>
      <c r="CA46" t="str">
        <f>INDEX(新汉化!$P:$P,MATCH(BB46,新汉化!$Q:$Q,0))</f>
        <v>0000</v>
      </c>
      <c r="CB46" t="str">
        <f>INDEX(新汉化!$P:$P,MATCH(BC46,新汉化!$Q:$Q,0))</f>
        <v>0000</v>
      </c>
      <c r="CC46" t="str">
        <f>INDEX(新汉化!$P:$P,MATCH(BD46,新汉化!$Q:$Q,0))</f>
        <v>0000</v>
      </c>
      <c r="CD46" t="str">
        <f>INDEX(新汉化!$P:$P,MATCH(BE46,新汉化!$Q:$Q,0))</f>
        <v>0000</v>
      </c>
      <c r="CE46" t="str">
        <f>INDEX(新汉化!$P:$P,MATCH(BF46,新汉化!$Q:$Q,0))</f>
        <v>0000</v>
      </c>
      <c r="CF46" t="str">
        <f>INDEX(新汉化!$P:$P,MATCH(BG46,新汉化!$Q:$Q,0))</f>
        <v>0000</v>
      </c>
      <c r="CG46" t="str">
        <f>INDEX(新汉化!$P:$P,MATCH(BH46,新汉化!$Q:$Q,0))</f>
        <v>0000</v>
      </c>
      <c r="CH46" t="str">
        <f>INDEX(新汉化!$P:$P,MATCH(BI46,新汉化!$Q:$Q,0))</f>
        <v>0000</v>
      </c>
      <c r="CI46" t="str">
        <f>INDEX(新汉化!$P:$P,MATCH(BJ46,新汉化!$Q:$Q,0))</f>
        <v>0000</v>
      </c>
      <c r="CJ46" t="str">
        <f>INDEX(新汉化!$P:$P,MATCH(BK46,新汉化!$Q:$Q,0))</f>
        <v>0000</v>
      </c>
      <c r="CK46" t="str">
        <f>INDEX(新汉化!$P:$P,MATCH(BL46,新汉化!$Q:$Q,0))</f>
        <v>0000</v>
      </c>
      <c r="CL46" t="str">
        <f>INDEX(新汉化!$P:$P,MATCH(BM46,新汉化!$Q:$Q,0))</f>
        <v>0000</v>
      </c>
      <c r="CM46" t="str">
        <f>INDEX(新汉化!$P:$P,MATCH(BN46,新汉化!$Q:$Q,0))</f>
        <v>0000</v>
      </c>
      <c r="CN46" t="str">
        <f>INDEX(新汉化!$P:$P,MATCH(BO46,新汉化!$Q:$Q,0))</f>
        <v>0000</v>
      </c>
      <c r="CO46" t="str">
        <f>INDEX(新汉化!$P:$P,MATCH(BP46,新汉化!$Q:$Q,0))</f>
        <v>0000</v>
      </c>
      <c r="CP46" t="str">
        <f>INDEX(新汉化!$P:$P,MATCH(BQ46,新汉化!$Q:$Q,0))</f>
        <v>0000</v>
      </c>
      <c r="CQ46" t="str">
        <f>INDEX(新汉化!$P:$P,MATCH(BR46,新汉化!$Q:$Q,0))</f>
        <v>0000</v>
      </c>
      <c r="CR46" t="str">
        <f>INDEX(新汉化!$P:$P,MATCH(BS46,新汉化!$Q:$Q,0))</f>
        <v>0000</v>
      </c>
      <c r="CS46" t="str">
        <f>INDEX(新汉化!$P:$P,MATCH(BT46,新汉化!$Q:$Q,0))</f>
        <v>0000</v>
      </c>
      <c r="CT46" t="str">
        <f>INDEX(新汉化!$P:$P,MATCH(BU46,新汉化!$Q:$Q,0))</f>
        <v>0000</v>
      </c>
      <c r="CU46" t="str">
        <f>INDEX(新汉化!$P:$P,MATCH(BV46,新汉化!$Q:$Q,0))</f>
        <v>0000</v>
      </c>
      <c r="CV46" t="str">
        <f>INDEX(新汉化!$P:$P,MATCH(BW46,新汉化!$Q:$Q,0))</f>
        <v>0000</v>
      </c>
      <c r="CW46" t="str">
        <f>INDEX(新汉化!$P:$P,MATCH(BX46,新汉化!$Q:$Q,0))</f>
        <v>0000</v>
      </c>
    </row>
  </sheetData>
  <mergeCells count="5">
    <mergeCell ref="AX5:AX10"/>
    <mergeCell ref="AX11:AX16"/>
    <mergeCell ref="AX17:AX28"/>
    <mergeCell ref="AX29:AX34"/>
    <mergeCell ref="AX35:AX40"/>
  </mergeCell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208"/>
  <sheetViews>
    <sheetView workbookViewId="0">
      <selection activeCell="Z2" sqref="Z2:AE206"/>
    </sheetView>
  </sheetViews>
  <sheetFormatPr defaultColWidth="9" defaultRowHeight="13.5"/>
  <cols>
    <col min="1" max="12" width="2.75" customWidth="1"/>
    <col min="14" max="18" width="3.375" customWidth="1"/>
    <col min="20" max="24" width="3.125" customWidth="1"/>
    <col min="26" max="31" width="5.5" customWidth="1"/>
  </cols>
  <sheetData>
    <row r="1" spans="1:26">
      <c r="A1" t="s">
        <v>23272</v>
      </c>
      <c r="N1" t="s">
        <v>0</v>
      </c>
      <c r="T1" t="s">
        <v>0</v>
      </c>
      <c r="Z1" t="s">
        <v>0</v>
      </c>
    </row>
    <row r="2" spans="1:31">
      <c r="A2" s="1" t="str">
        <f>MID($A$1,(ROW()-2)*24+(COLUMN()-1)*2+1,2)</f>
        <v>06</v>
      </c>
      <c r="B2" s="1" t="str">
        <f t="shared" ref="B2:K2" si="0">MID($A$1,(ROW()-2)*24+(COLUMN()-1)*2+1,2)</f>
        <v>22</v>
      </c>
      <c r="C2" s="1" t="str">
        <f t="shared" si="0"/>
        <v>27</v>
      </c>
      <c r="D2" s="1" t="str">
        <f t="shared" si="0"/>
        <v>53</v>
      </c>
      <c r="E2" s="1" t="str">
        <f t="shared" si="0"/>
        <v>53</v>
      </c>
      <c r="F2" t="str">
        <f t="shared" si="0"/>
        <v>00</v>
      </c>
      <c r="G2" t="str">
        <f t="shared" si="0"/>
        <v>00</v>
      </c>
      <c r="H2" t="str">
        <f t="shared" si="0"/>
        <v>00</v>
      </c>
      <c r="I2" t="str">
        <f t="shared" si="0"/>
        <v>01</v>
      </c>
      <c r="J2" t="str">
        <f t="shared" si="0"/>
        <v>01</v>
      </c>
      <c r="K2" t="str">
        <f t="shared" si="0"/>
        <v>16</v>
      </c>
      <c r="L2" t="str">
        <f>MID($A$1,(ROW()-2)*24+(COLUMN()-1)*2+1,2)</f>
        <v>01</v>
      </c>
      <c r="N2" t="str">
        <f>INDEX('日+美'!$B:$B,MATCH(A2,'日+美'!$A:$A,0))</f>
        <v>キ</v>
      </c>
      <c r="O2" t="str">
        <f>INDEX('日+美'!$B:$B,MATCH(B2,'日+美'!$A:$A,0))</f>
        <v>モ</v>
      </c>
      <c r="P2" t="str">
        <f>INDEX('日+美'!$B:$B,MATCH(C2,'日+美'!$A:$A,0))</f>
        <v>リ</v>
      </c>
      <c r="Q2" t="str">
        <f>INDEX('日+美'!$B:$B,MATCH(D2,'日+美'!$A:$A,0))</f>
        <v> </v>
      </c>
      <c r="R2" t="str">
        <f>INDEX('日+美'!$B:$B,MATCH(E2,'日+美'!$A:$A,0))</f>
        <v> </v>
      </c>
      <c r="T2" t="s">
        <v>1873</v>
      </c>
      <c r="U2" t="s">
        <v>2148</v>
      </c>
      <c r="V2" t="s">
        <v>1312</v>
      </c>
      <c r="W2" t="s">
        <v>11</v>
      </c>
      <c r="X2" t="s">
        <v>11</v>
      </c>
      <c r="Y2" t="str">
        <f t="shared" ref="Y2:Y65" si="1">DEC2HEX(ROW()-2,2)</f>
        <v>00</v>
      </c>
      <c r="Z2" t="str">
        <f>IF(INDEX(新汉化!$P:$P,MATCH(T2,新汉化!$Q:$Q,0))="0000","5400",INDEX(新汉化!$P:$P,MATCH(T2,新汉化!$Q:$Q,0)))</f>
        <v>BEC4</v>
      </c>
      <c r="AA2" t="str">
        <f>IF(INDEX(新汉化!$P:$P,MATCH(U2,新汉化!$Q:$Q,0))="0000","5400",INDEX(新汉化!$P:$P,MATCH(U2,新汉化!$Q:$Q,0)))</f>
        <v>D8CA</v>
      </c>
      <c r="AB2" t="str">
        <f>IF(INDEX(新汉化!$P:$P,MATCH(V2,新汉化!$Q:$Q,0))="0000","5400",INDEX(新汉化!$P:$P,MATCH(V2,新汉化!$Q:$Q,0)))</f>
        <v>ACB9</v>
      </c>
      <c r="AC2" t="str">
        <f>IF(INDEX(新汉化!$P:$P,MATCH(W2,新汉化!$Q:$Q,0))="0000","5400",INDEX(新汉化!$P:$P,MATCH(W2,新汉化!$Q:$Q,0)))</f>
        <v>5400</v>
      </c>
      <c r="AD2" t="str">
        <f>IF(INDEX(新汉化!$P:$P,MATCH(X2,新汉化!$Q:$Q,0))="0000","5400",INDEX(新汉化!$P:$P,MATCH(X2,新汉化!$Q:$Q,0)))</f>
        <v>5400</v>
      </c>
      <c r="AE2" t="s">
        <v>542</v>
      </c>
    </row>
    <row r="3" spans="1:31">
      <c r="A3" s="1" t="str">
        <f t="shared" ref="A3:A12" si="2">MID($A$1,(ROW()-2)*24+(COLUMN()-1)*2+1,2)</f>
        <v>35</v>
      </c>
      <c r="B3" s="1" t="str">
        <f t="shared" ref="B3:B12" si="3">MID($A$1,(ROW()-2)*24+(COLUMN()-1)*2+1,2)</f>
        <v>4F</v>
      </c>
      <c r="C3" s="1" t="str">
        <f t="shared" ref="C3:C12" si="4">MID($A$1,(ROW()-2)*24+(COLUMN()-1)*2+1,2)</f>
        <v>45</v>
      </c>
      <c r="D3" s="1" t="str">
        <f t="shared" ref="D3:D12" si="5">MID($A$1,(ROW()-2)*24+(COLUMN()-1)*2+1,2)</f>
        <v>13</v>
      </c>
      <c r="E3" s="1" t="str">
        <f t="shared" ref="E3:E12" si="6">MID($A$1,(ROW()-2)*24+(COLUMN()-1)*2+1,2)</f>
        <v>28</v>
      </c>
      <c r="F3" t="str">
        <f t="shared" ref="F3:F12" si="7">MID($A$1,(ROW()-2)*24+(COLUMN()-1)*2+1,2)</f>
        <v>00</v>
      </c>
      <c r="G3" t="str">
        <f t="shared" ref="G3:G12" si="8">MID($A$1,(ROW()-2)*24+(COLUMN()-1)*2+1,2)</f>
        <v>00</v>
      </c>
      <c r="H3" t="str">
        <f t="shared" ref="H3:H12" si="9">MID($A$1,(ROW()-2)*24+(COLUMN()-1)*2+1,2)</f>
        <v>00</v>
      </c>
      <c r="I3" t="str">
        <f t="shared" ref="I3:I12" si="10">MID($A$1,(ROW()-2)*24+(COLUMN()-1)*2+1,2)</f>
        <v>01</v>
      </c>
      <c r="J3" t="str">
        <f t="shared" ref="J3:J12" si="11">MID($A$1,(ROW()-2)*24+(COLUMN()-1)*2+1,2)</f>
        <v>02</v>
      </c>
      <c r="K3" t="str">
        <f t="shared" ref="K3:K12" si="12">MID($A$1,(ROW()-2)*24+(COLUMN()-1)*2+1,2)</f>
        <v>17</v>
      </c>
      <c r="L3" t="str">
        <f t="shared" ref="L3:L12" si="13">MID($A$1,(ROW()-2)*24+(COLUMN()-1)*2+1,2)</f>
        <v>01</v>
      </c>
      <c r="N3" t="str">
        <f>INDEX('日+美'!$B:$B,MATCH(A3,'日+美'!$A:$A,0))</f>
        <v>ジ</v>
      </c>
      <c r="O3" t="str">
        <f>INDEX('日+美'!$B:$B,MATCH(B3,'日+美'!$A:$A,0))</f>
        <v>ュ</v>
      </c>
      <c r="P3" t="str">
        <f>INDEX('日+美'!$B:$B,MATCH(C3,'日+美'!$A:$A,0))</f>
        <v>プ</v>
      </c>
      <c r="Q3" t="str">
        <f>INDEX('日+美'!$B:$B,MATCH(D3,'日+美'!$A:$A,0))</f>
        <v>ト</v>
      </c>
      <c r="R3" t="str">
        <f>INDEX('日+美'!$B:$B,MATCH(E3,'日+美'!$A:$A,0))</f>
        <v>ル</v>
      </c>
      <c r="T3" t="s">
        <v>2084</v>
      </c>
      <c r="U3" t="s">
        <v>1696</v>
      </c>
      <c r="V3" t="s">
        <v>2762</v>
      </c>
      <c r="W3" t="s">
        <v>2768</v>
      </c>
      <c r="X3" t="s">
        <v>11</v>
      </c>
      <c r="Y3" t="str">
        <f t="shared" si="1"/>
        <v>01</v>
      </c>
      <c r="Z3" t="str">
        <f>IF(INDEX(新汉化!$P:$P,MATCH(T3,新汉化!$Q:$Q,0))="0000","5400",INDEX(新汉化!$P:$P,MATCH(T3,新汉化!$Q:$Q,0)))</f>
        <v>ADC9</v>
      </c>
      <c r="AA3" t="str">
        <f>IF(INDEX(新汉化!$P:$P,MATCH(U3,新汉化!$Q:$Q,0))="0000","5400",INDEX(新汉化!$P:$P,MATCH(U3,新汉化!$Q:$Q,0)))</f>
        <v>D6C1</v>
      </c>
      <c r="AB3" t="str">
        <f>IF(INDEX(新汉化!$P:$P,MATCH(V3,新汉化!$Q:$Q,0))="0000","5400",INDEX(新汉化!$P:$P,MATCH(V3,新汉化!$Q:$Q,0)))</f>
        <v>E1F2</v>
      </c>
      <c r="AC3" t="str">
        <f>IF(INDEX(新汉化!$P:$P,MATCH(W3,新汉化!$Q:$Q,0))="0000","5400",INDEX(新汉化!$P:$P,MATCH(W3,新汉化!$Q:$Q,0)))</f>
        <v>E6F2</v>
      </c>
      <c r="AD3" t="str">
        <f>IF(INDEX(新汉化!$P:$P,MATCH(X3,新汉化!$Q:$Q,0))="0000","5400",INDEX(新汉化!$P:$P,MATCH(X3,新汉化!$Q:$Q,0)))</f>
        <v>5400</v>
      </c>
      <c r="AE3" t="str">
        <f>AE2</f>
        <v>0000</v>
      </c>
    </row>
    <row r="4" spans="1:31">
      <c r="A4" s="1" t="str">
        <f t="shared" si="2"/>
        <v>35</v>
      </c>
      <c r="B4" s="1" t="str">
        <f t="shared" si="3"/>
        <v>4F</v>
      </c>
      <c r="C4" s="1" t="str">
        <f t="shared" si="4"/>
        <v>05</v>
      </c>
      <c r="D4" s="1" t="str">
        <f t="shared" si="5"/>
        <v>01</v>
      </c>
      <c r="E4" s="1" t="str">
        <f t="shared" si="6"/>
        <v>2D</v>
      </c>
      <c r="F4" t="str">
        <f t="shared" si="7"/>
        <v>00</v>
      </c>
      <c r="G4" t="str">
        <f t="shared" si="8"/>
        <v>00</v>
      </c>
      <c r="H4" t="str">
        <f t="shared" si="9"/>
        <v>00</v>
      </c>
      <c r="I4" t="str">
        <f t="shared" si="10"/>
        <v>00</v>
      </c>
      <c r="J4" t="str">
        <f t="shared" si="11"/>
        <v>CD</v>
      </c>
      <c r="K4" t="str">
        <f t="shared" si="12"/>
        <v>18</v>
      </c>
      <c r="L4" t="str">
        <f t="shared" si="13"/>
        <v>01</v>
      </c>
      <c r="N4" t="str">
        <f>INDEX('日+美'!$B:$B,MATCH(A4,'日+美'!$A:$A,0))</f>
        <v>ジ</v>
      </c>
      <c r="O4" t="str">
        <f>INDEX('日+美'!$B:$B,MATCH(B4,'日+美'!$A:$A,0))</f>
        <v>ュ</v>
      </c>
      <c r="P4" t="str">
        <f>INDEX('日+美'!$B:$B,MATCH(C4,'日+美'!$A:$A,0))</f>
        <v>カ</v>
      </c>
      <c r="Q4" t="str">
        <f>INDEX('日+美'!$B:$B,MATCH(D4,'日+美'!$A:$A,0))</f>
        <v>イ</v>
      </c>
      <c r="R4" t="str">
        <f>INDEX('日+美'!$B:$B,MATCH(E4,'日+美'!$A:$A,0))</f>
        <v>ン</v>
      </c>
      <c r="T4" t="s">
        <v>2762</v>
      </c>
      <c r="U4" t="s">
        <v>2768</v>
      </c>
      <c r="V4" t="s">
        <v>2298</v>
      </c>
      <c r="W4" t="s">
        <v>11</v>
      </c>
      <c r="X4" t="s">
        <v>11</v>
      </c>
      <c r="Y4" t="str">
        <f t="shared" si="1"/>
        <v>02</v>
      </c>
      <c r="Z4" t="str">
        <f>IF(INDEX(新汉化!$P:$P,MATCH(T4,新汉化!$Q:$Q,0))="0000","5400",INDEX(新汉化!$P:$P,MATCH(T4,新汉化!$Q:$Q,0)))</f>
        <v>E1F2</v>
      </c>
      <c r="AA4" t="str">
        <f>IF(INDEX(新汉化!$P:$P,MATCH(U4,新汉化!$Q:$Q,0))="0000","5400",INDEX(新汉化!$P:$P,MATCH(U4,新汉化!$Q:$Q,0)))</f>
        <v>E6F2</v>
      </c>
      <c r="AB4" t="str">
        <f>IF(INDEX(新汉化!$P:$P,MATCH(V4,新汉化!$Q:$Q,0))="0000","5400",INDEX(新汉化!$P:$P,MATCH(V4,新汉化!$Q:$Q,0)))</f>
        <v>F5CD</v>
      </c>
      <c r="AC4" t="str">
        <f>IF(INDEX(新汉化!$P:$P,MATCH(W4,新汉化!$Q:$Q,0))="0000","5400",INDEX(新汉化!$P:$P,MATCH(W4,新汉化!$Q:$Q,0)))</f>
        <v>5400</v>
      </c>
      <c r="AD4" t="str">
        <f>IF(INDEX(新汉化!$P:$P,MATCH(X4,新汉化!$Q:$Q,0))="0000","5400",INDEX(新汉化!$P:$P,MATCH(X4,新汉化!$Q:$Q,0)))</f>
        <v>5400</v>
      </c>
      <c r="AE4" t="str">
        <f t="shared" ref="AE4:AE22" si="14">AE3</f>
        <v>0000</v>
      </c>
    </row>
    <row r="5" spans="1:31">
      <c r="A5" s="1" t="str">
        <f t="shared" si="2"/>
        <v>00</v>
      </c>
      <c r="B5" s="1" t="str">
        <f t="shared" si="3"/>
        <v>10</v>
      </c>
      <c r="C5" s="1" t="str">
        <f t="shared" si="4"/>
        <v>4E</v>
      </c>
      <c r="D5" s="1" t="str">
        <f t="shared" si="5"/>
        <v>22</v>
      </c>
      <c r="E5" s="1" t="str">
        <f t="shared" si="6"/>
        <v>53</v>
      </c>
      <c r="F5" t="str">
        <f t="shared" si="7"/>
        <v>01</v>
      </c>
      <c r="G5" t="str">
        <f t="shared" si="8"/>
        <v>00</v>
      </c>
      <c r="H5" t="str">
        <f t="shared" si="9"/>
        <v>00</v>
      </c>
      <c r="I5" t="str">
        <f t="shared" si="10"/>
        <v>01</v>
      </c>
      <c r="J5" t="str">
        <f t="shared" si="11"/>
        <v>04</v>
      </c>
      <c r="K5" t="str">
        <f t="shared" si="12"/>
        <v>19</v>
      </c>
      <c r="L5" t="str">
        <f t="shared" si="13"/>
        <v>01</v>
      </c>
      <c r="N5" t="str">
        <f>INDEX('日+美'!$B:$B,MATCH(A5,'日+美'!$A:$A,0))</f>
        <v>ア</v>
      </c>
      <c r="O5" t="str">
        <f>INDEX('日+美'!$B:$B,MATCH(B5,'日+美'!$A:$A,0))</f>
        <v>チ</v>
      </c>
      <c r="P5" t="str">
        <f>INDEX('日+美'!$B:$B,MATCH(C5,'日+美'!$A:$A,0))</f>
        <v>ャ</v>
      </c>
      <c r="Q5" t="str">
        <f>INDEX('日+美'!$B:$B,MATCH(D5,'日+美'!$A:$A,0))</f>
        <v>モ</v>
      </c>
      <c r="R5" t="str">
        <f>INDEX('日+美'!$B:$B,MATCH(E5,'日+美'!$A:$A,0))</f>
        <v> </v>
      </c>
      <c r="T5" t="s">
        <v>1472</v>
      </c>
      <c r="U5" t="s">
        <v>2624</v>
      </c>
      <c r="V5" t="s">
        <v>1487</v>
      </c>
      <c r="W5" t="s">
        <v>11</v>
      </c>
      <c r="X5" t="s">
        <v>11</v>
      </c>
      <c r="Y5" t="str">
        <f t="shared" si="1"/>
        <v>03</v>
      </c>
      <c r="Z5" t="str">
        <f>IF(INDEX(新汉化!$P:$P,MATCH(T5,新汉化!$Q:$Q,0))="0000","5400",INDEX(新汉化!$P:$P,MATCH(T5,新汉化!$Q:$Q,0)))</f>
        <v>F0BB</v>
      </c>
      <c r="AA5" t="str">
        <f>IF(INDEX(新汉化!$P:$P,MATCH(U5,新汉化!$Q:$Q,0))="0000","5400",INDEX(新汉化!$P:$P,MATCH(U5,新汉化!$Q:$Q,0)))</f>
        <v>C9D6</v>
      </c>
      <c r="AB5" t="str">
        <f>IF(INDEX(新汉化!$P:$P,MATCH(V5,新汉化!$Q:$Q,0))="0000","5400",INDEX(新汉化!$P:$P,MATCH(V5,新汉化!$Q:$Q,0)))</f>
        <v>A6BC</v>
      </c>
      <c r="AC5" t="str">
        <f>IF(INDEX(新汉化!$P:$P,MATCH(W5,新汉化!$Q:$Q,0))="0000","5400",INDEX(新汉化!$P:$P,MATCH(W5,新汉化!$Q:$Q,0)))</f>
        <v>5400</v>
      </c>
      <c r="AD5" t="str">
        <f>IF(INDEX(新汉化!$P:$P,MATCH(X5,新汉化!$Q:$Q,0))="0000","5400",INDEX(新汉化!$P:$P,MATCH(X5,新汉化!$Q:$Q,0)))</f>
        <v>5400</v>
      </c>
      <c r="AE5" t="str">
        <f t="shared" si="14"/>
        <v>0000</v>
      </c>
    </row>
    <row r="6" spans="1:31">
      <c r="A6" s="1" t="str">
        <f t="shared" si="2"/>
        <v>2B</v>
      </c>
      <c r="B6" s="1" t="str">
        <f t="shared" si="3"/>
        <v>05</v>
      </c>
      <c r="C6" s="1" t="str">
        <f t="shared" si="4"/>
        <v>0B</v>
      </c>
      <c r="D6" s="1" t="str">
        <f t="shared" si="5"/>
        <v>4E</v>
      </c>
      <c r="E6" s="1" t="str">
        <f t="shared" si="6"/>
        <v>22</v>
      </c>
      <c r="F6" t="str">
        <f t="shared" si="7"/>
        <v>00</v>
      </c>
      <c r="G6" t="str">
        <f t="shared" si="8"/>
        <v>00</v>
      </c>
      <c r="H6" t="str">
        <f t="shared" si="9"/>
        <v>00</v>
      </c>
      <c r="I6" t="str">
        <f t="shared" si="10"/>
        <v>01</v>
      </c>
      <c r="J6" t="str">
        <f t="shared" si="11"/>
        <v>05</v>
      </c>
      <c r="K6" t="str">
        <f t="shared" si="12"/>
        <v>1A</v>
      </c>
      <c r="L6" t="str">
        <f t="shared" si="13"/>
        <v>01</v>
      </c>
      <c r="N6" t="str">
        <f>INDEX('日+美'!$B:$B,MATCH(A6,'日+美'!$A:$A,0))</f>
        <v>ワ</v>
      </c>
      <c r="O6" t="str">
        <f>INDEX('日+美'!$B:$B,MATCH(B6,'日+美'!$A:$A,0))</f>
        <v>カ</v>
      </c>
      <c r="P6" t="str">
        <f>INDEX('日+美'!$B:$B,MATCH(C6,'日+美'!$A:$A,0))</f>
        <v>シ</v>
      </c>
      <c r="Q6" t="str">
        <f>INDEX('日+美'!$B:$B,MATCH(D6,'日+美'!$A:$A,0))</f>
        <v>ャ</v>
      </c>
      <c r="R6" t="str">
        <f>INDEX('日+美'!$B:$B,MATCH(E6,'日+美'!$A:$A,0))</f>
        <v>モ</v>
      </c>
      <c r="T6" t="s">
        <v>1672</v>
      </c>
      <c r="U6" t="s">
        <v>2646</v>
      </c>
      <c r="V6" t="s">
        <v>1487</v>
      </c>
      <c r="W6" t="s">
        <v>11</v>
      </c>
      <c r="X6" t="s">
        <v>11</v>
      </c>
      <c r="Y6" t="str">
        <f t="shared" si="1"/>
        <v>04</v>
      </c>
      <c r="Z6" t="str">
        <f>IF(INDEX(新汉化!$P:$P,MATCH(T6,新汉化!$Q:$Q,0))="0000","5400",INDEX(新汉化!$P:$P,MATCH(T6,新汉化!$Q:$Q,0)))</f>
        <v>A6C1</v>
      </c>
      <c r="AA6" t="str">
        <f>IF(INDEX(新汉化!$P:$P,MATCH(U6,新汉化!$Q:$Q,0))="0000","5400",INDEX(新汉化!$P:$P,MATCH(U6,新汉化!$Q:$Q,0)))</f>
        <v>B3D7</v>
      </c>
      <c r="AB6" t="str">
        <f>IF(INDEX(新汉化!$P:$P,MATCH(V6,新汉化!$Q:$Q,0))="0000","5400",INDEX(新汉化!$P:$P,MATCH(V6,新汉化!$Q:$Q,0)))</f>
        <v>A6BC</v>
      </c>
      <c r="AC6" t="str">
        <f>IF(INDEX(新汉化!$P:$P,MATCH(W6,新汉化!$Q:$Q,0))="0000","5400",INDEX(新汉化!$P:$P,MATCH(W6,新汉化!$Q:$Q,0)))</f>
        <v>5400</v>
      </c>
      <c r="AD6" t="str">
        <f>IF(INDEX(新汉化!$P:$P,MATCH(X6,新汉化!$Q:$Q,0))="0000","5400",INDEX(新汉化!$P:$P,MATCH(X6,新汉化!$Q:$Q,0)))</f>
        <v>5400</v>
      </c>
      <c r="AE6" t="str">
        <f t="shared" si="14"/>
        <v>0000</v>
      </c>
    </row>
    <row r="7" spans="1:31">
      <c r="A7" s="1" t="str">
        <f t="shared" si="2"/>
        <v>3E</v>
      </c>
      <c r="B7" s="1" t="str">
        <f t="shared" si="3"/>
        <v>0B</v>
      </c>
      <c r="C7" s="1" t="str">
        <f t="shared" si="4"/>
        <v>4E</v>
      </c>
      <c r="D7" s="1" t="str">
        <f t="shared" si="5"/>
        <v>51</v>
      </c>
      <c r="E7" s="1" t="str">
        <f t="shared" si="6"/>
        <v>22</v>
      </c>
      <c r="F7" t="str">
        <f t="shared" si="7"/>
        <v>00</v>
      </c>
      <c r="G7" t="str">
        <f t="shared" si="8"/>
        <v>00</v>
      </c>
      <c r="H7" t="str">
        <f t="shared" si="9"/>
        <v>00</v>
      </c>
      <c r="I7" t="str">
        <f t="shared" si="10"/>
        <v>00</v>
      </c>
      <c r="J7" t="str">
        <f t="shared" si="11"/>
        <v>CD</v>
      </c>
      <c r="K7" t="str">
        <f t="shared" si="12"/>
        <v>1B</v>
      </c>
      <c r="L7" t="str">
        <f t="shared" si="13"/>
        <v>01</v>
      </c>
      <c r="N7" t="str">
        <f>INDEX('日+美'!$B:$B,MATCH(A7,'日+美'!$A:$A,0))</f>
        <v>バ</v>
      </c>
      <c r="O7" t="str">
        <f>INDEX('日+美'!$B:$B,MATCH(B7,'日+美'!$A:$A,0))</f>
        <v>シ</v>
      </c>
      <c r="P7" t="str">
        <f>INDEX('日+美'!$B:$B,MATCH(C7,'日+美'!$A:$A,0))</f>
        <v>ャ</v>
      </c>
      <c r="Q7" t="str">
        <f>INDEX('日+美'!$B:$B,MATCH(D7,'日+美'!$A:$A,0))</f>
        <v>-</v>
      </c>
      <c r="R7" t="str">
        <f>INDEX('日+美'!$B:$B,MATCH(E7,'日+美'!$A:$A,0))</f>
        <v>モ</v>
      </c>
      <c r="T7" t="s">
        <v>1472</v>
      </c>
      <c r="U7" t="s">
        <v>2455</v>
      </c>
      <c r="V7" t="s">
        <v>1487</v>
      </c>
      <c r="W7" t="s">
        <v>11</v>
      </c>
      <c r="X7" t="s">
        <v>11</v>
      </c>
      <c r="Y7" t="str">
        <f t="shared" si="1"/>
        <v>05</v>
      </c>
      <c r="Z7" t="str">
        <f>IF(INDEX(新汉化!$P:$P,MATCH(T7,新汉化!$Q:$Q,0))="0000","5400",INDEX(新汉化!$P:$P,MATCH(T7,新汉化!$Q:$Q,0)))</f>
        <v>F0BB</v>
      </c>
      <c r="AA7" t="str">
        <f>IF(INDEX(新汉化!$P:$P,MATCH(U7,新汉化!$Q:$Q,0))="0000","5400",INDEX(新汉化!$P:$P,MATCH(U7,新汉化!$Q:$Q,0)))</f>
        <v>E6D1</v>
      </c>
      <c r="AB7" t="str">
        <f>IF(INDEX(新汉化!$P:$P,MATCH(V7,新汉化!$Q:$Q,0))="0000","5400",INDEX(新汉化!$P:$P,MATCH(V7,新汉化!$Q:$Q,0)))</f>
        <v>A6BC</v>
      </c>
      <c r="AC7" t="str">
        <f>IF(INDEX(新汉化!$P:$P,MATCH(W7,新汉化!$Q:$Q,0))="0000","5400",INDEX(新汉化!$P:$P,MATCH(W7,新汉化!$Q:$Q,0)))</f>
        <v>5400</v>
      </c>
      <c r="AD7" t="str">
        <f>IF(INDEX(新汉化!$P:$P,MATCH(X7,新汉化!$Q:$Q,0))="0000","5400",INDEX(新汉化!$P:$P,MATCH(X7,新汉化!$Q:$Q,0)))</f>
        <v>5400</v>
      </c>
      <c r="AE7" t="str">
        <f t="shared" si="14"/>
        <v>0000</v>
      </c>
    </row>
    <row r="8" spans="1:31">
      <c r="A8" s="1" t="str">
        <f t="shared" si="2"/>
        <v>1F</v>
      </c>
      <c r="B8" s="1" t="str">
        <f t="shared" si="3"/>
        <v>36</v>
      </c>
      <c r="C8" s="1" t="str">
        <f t="shared" si="4"/>
        <v>33</v>
      </c>
      <c r="D8" s="1" t="str">
        <f t="shared" si="5"/>
        <v>2A</v>
      </c>
      <c r="E8" s="1" t="str">
        <f t="shared" si="6"/>
        <v>02</v>
      </c>
      <c r="F8" t="str">
        <f t="shared" si="7"/>
        <v>02</v>
      </c>
      <c r="G8" t="str">
        <f t="shared" si="8"/>
        <v>00</v>
      </c>
      <c r="H8" t="str">
        <f t="shared" si="9"/>
        <v>00</v>
      </c>
      <c r="I8" t="str">
        <f t="shared" si="10"/>
        <v>01</v>
      </c>
      <c r="J8" t="str">
        <f t="shared" si="11"/>
        <v>07</v>
      </c>
      <c r="K8" t="str">
        <f t="shared" si="12"/>
        <v>1C</v>
      </c>
      <c r="L8" t="str">
        <f t="shared" si="13"/>
        <v>01</v>
      </c>
      <c r="N8" t="str">
        <f>INDEX('日+美'!$B:$B,MATCH(A8,'日+美'!$A:$A,0))</f>
        <v>ミ</v>
      </c>
      <c r="O8" t="str">
        <f>INDEX('日+美'!$B:$B,MATCH(B8,'日+美'!$A:$A,0))</f>
        <v>ズ</v>
      </c>
      <c r="P8" t="str">
        <f>INDEX('日+美'!$B:$B,MATCH(C8,'日+美'!$A:$A,0))</f>
        <v>ゴ</v>
      </c>
      <c r="Q8" t="str">
        <f>INDEX('日+美'!$B:$B,MATCH(D8,'日+美'!$A:$A,0))</f>
        <v>ロ</v>
      </c>
      <c r="R8" t="str">
        <f>INDEX('日+美'!$B:$B,MATCH(E8,'日+美'!$A:$A,0))</f>
        <v>ウ</v>
      </c>
      <c r="T8" t="s">
        <v>2175</v>
      </c>
      <c r="U8" t="s">
        <v>2573</v>
      </c>
      <c r="V8" t="s">
        <v>2544</v>
      </c>
      <c r="W8" t="s">
        <v>11</v>
      </c>
      <c r="X8" t="s">
        <v>11</v>
      </c>
      <c r="Y8" t="str">
        <f t="shared" si="1"/>
        <v>06</v>
      </c>
      <c r="Z8" t="str">
        <f>IF(INDEX(新汉化!$P:$P,MATCH(T8,新汉化!$Q:$Q,0))="0000","5400",INDEX(新汉化!$P:$P,MATCH(T8,新汉化!$Q:$Q,0)))</f>
        <v>AECB</v>
      </c>
      <c r="AA8" t="str">
        <f>IF(INDEX(新汉化!$P:$P,MATCH(U8,新汉化!$Q:$Q,0))="0000","5400",INDEX(新汉化!$P:$P,MATCH(U8,新汉化!$Q:$Q,0)))</f>
        <v>BED4</v>
      </c>
      <c r="AB8" t="str">
        <f>IF(INDEX(新汉化!$P:$P,MATCH(V8,新汉化!$Q:$Q,0))="0000","5400",INDEX(新汉化!$P:$P,MATCH(V8,新汉化!$Q:$Q,0)))</f>
        <v>E3D3</v>
      </c>
      <c r="AC8" t="str">
        <f>IF(INDEX(新汉化!$P:$P,MATCH(W8,新汉化!$Q:$Q,0))="0000","5400",INDEX(新汉化!$P:$P,MATCH(W8,新汉化!$Q:$Q,0)))</f>
        <v>5400</v>
      </c>
      <c r="AD8" t="str">
        <f>IF(INDEX(新汉化!$P:$P,MATCH(X8,新汉化!$Q:$Q,0))="0000","5400",INDEX(新汉化!$P:$P,MATCH(X8,新汉化!$Q:$Q,0)))</f>
        <v>5400</v>
      </c>
      <c r="AE8" t="str">
        <f t="shared" si="14"/>
        <v>0000</v>
      </c>
    </row>
    <row r="9" spans="1:31">
      <c r="A9" s="1" t="str">
        <f t="shared" si="2"/>
        <v>16</v>
      </c>
      <c r="B9" s="1" t="str">
        <f t="shared" si="3"/>
        <v>1E</v>
      </c>
      <c r="C9" s="1" t="str">
        <f t="shared" si="4"/>
        <v>07</v>
      </c>
      <c r="D9" s="1" t="str">
        <f t="shared" si="5"/>
        <v>2A</v>
      </c>
      <c r="E9" s="1" t="str">
        <f t="shared" si="6"/>
        <v>51</v>
      </c>
      <c r="F9" t="str">
        <f t="shared" si="7"/>
        <v>00</v>
      </c>
      <c r="G9" t="str">
        <f t="shared" si="8"/>
        <v>00</v>
      </c>
      <c r="H9" t="str">
        <f t="shared" si="9"/>
        <v>00</v>
      </c>
      <c r="I9" t="str">
        <f t="shared" si="10"/>
        <v>01</v>
      </c>
      <c r="J9" t="str">
        <f t="shared" si="11"/>
        <v>08</v>
      </c>
      <c r="K9" t="str">
        <f t="shared" si="12"/>
        <v>1D</v>
      </c>
      <c r="L9" t="str">
        <f t="shared" si="13"/>
        <v>01</v>
      </c>
      <c r="N9" t="str">
        <f>INDEX('日+美'!$B:$B,MATCH(A9,'日+美'!$A:$A,0))</f>
        <v>ヌ</v>
      </c>
      <c r="O9" t="str">
        <f>INDEX('日+美'!$B:$B,MATCH(B9,'日+美'!$A:$A,0))</f>
        <v>マ</v>
      </c>
      <c r="P9" t="str">
        <f>INDEX('日+美'!$B:$B,MATCH(C9,'日+美'!$A:$A,0))</f>
        <v>ク</v>
      </c>
      <c r="Q9" t="str">
        <f>INDEX('日+美'!$B:$B,MATCH(D9,'日+美'!$A:$A,0))</f>
        <v>ロ</v>
      </c>
      <c r="R9" t="str">
        <f>INDEX('日+美'!$B:$B,MATCH(E9,'日+美'!$A:$A,0))</f>
        <v>-</v>
      </c>
      <c r="T9" t="s">
        <v>2597</v>
      </c>
      <c r="U9" t="s">
        <v>2573</v>
      </c>
      <c r="V9" t="s">
        <v>2544</v>
      </c>
      <c r="W9" t="s">
        <v>11</v>
      </c>
      <c r="X9" t="s">
        <v>11</v>
      </c>
      <c r="Y9" t="str">
        <f t="shared" si="1"/>
        <v>07</v>
      </c>
      <c r="Z9" t="str">
        <f>IF(INDEX(新汉化!$P:$P,MATCH(T9,新汉化!$Q:$Q,0))="0000","5400",INDEX(新汉化!$P:$P,MATCH(T9,新汉化!$Q:$Q,0)))</f>
        <v>D3D5</v>
      </c>
      <c r="AA9" t="str">
        <f>IF(INDEX(新汉化!$P:$P,MATCH(U9,新汉化!$Q:$Q,0))="0000","5400",INDEX(新汉化!$P:$P,MATCH(U9,新汉化!$Q:$Q,0)))</f>
        <v>BED4</v>
      </c>
      <c r="AB9" t="str">
        <f>IF(INDEX(新汉化!$P:$P,MATCH(V9,新汉化!$Q:$Q,0))="0000","5400",INDEX(新汉化!$P:$P,MATCH(V9,新汉化!$Q:$Q,0)))</f>
        <v>E3D3</v>
      </c>
      <c r="AC9" t="str">
        <f>IF(INDEX(新汉化!$P:$P,MATCH(W9,新汉化!$Q:$Q,0))="0000","5400",INDEX(新汉化!$P:$P,MATCH(W9,新汉化!$Q:$Q,0)))</f>
        <v>5400</v>
      </c>
      <c r="AD9" t="str">
        <f>IF(INDEX(新汉化!$P:$P,MATCH(X9,新汉化!$Q:$Q,0))="0000","5400",INDEX(新汉化!$P:$P,MATCH(X9,新汉化!$Q:$Q,0)))</f>
        <v>5400</v>
      </c>
      <c r="AE9" t="str">
        <f t="shared" si="14"/>
        <v>0000</v>
      </c>
    </row>
    <row r="10" spans="1:31">
      <c r="A10" s="1" t="str">
        <f t="shared" si="2"/>
        <v>26</v>
      </c>
      <c r="B10" s="1" t="str">
        <f t="shared" si="3"/>
        <v>31</v>
      </c>
      <c r="C10" s="1" t="str">
        <f t="shared" si="4"/>
        <v>26</v>
      </c>
      <c r="D10" s="1" t="str">
        <f t="shared" si="5"/>
        <v>51</v>
      </c>
      <c r="E10" s="1" t="str">
        <f t="shared" si="6"/>
        <v>35</v>
      </c>
      <c r="F10" t="str">
        <f t="shared" si="7"/>
        <v>00</v>
      </c>
      <c r="G10" t="str">
        <f t="shared" si="8"/>
        <v>00</v>
      </c>
      <c r="H10" t="str">
        <f t="shared" si="9"/>
        <v>00</v>
      </c>
      <c r="I10" t="str">
        <f t="shared" si="10"/>
        <v>00</v>
      </c>
      <c r="J10" t="str">
        <f t="shared" si="11"/>
        <v>CD</v>
      </c>
      <c r="K10" t="str">
        <f t="shared" si="12"/>
        <v>1E</v>
      </c>
      <c r="L10" t="str">
        <f t="shared" si="13"/>
        <v>01</v>
      </c>
      <c r="N10" t="str">
        <f>INDEX('日+美'!$B:$B,MATCH(A10,'日+美'!$A:$A,0))</f>
        <v>ラ</v>
      </c>
      <c r="O10" t="str">
        <f>INDEX('日+美'!$B:$B,MATCH(B10,'日+美'!$A:$A,0))</f>
        <v>グ</v>
      </c>
      <c r="P10" t="str">
        <f>INDEX('日+美'!$B:$B,MATCH(C10,'日+美'!$A:$A,0))</f>
        <v>ラ</v>
      </c>
      <c r="Q10" t="str">
        <f>INDEX('日+美'!$B:$B,MATCH(D10,'日+美'!$A:$A,0))</f>
        <v>-</v>
      </c>
      <c r="R10" t="str">
        <f>INDEX('日+美'!$B:$B,MATCH(E10,'日+美'!$A:$A,0))</f>
        <v>ジ</v>
      </c>
      <c r="T10" t="s">
        <v>1564</v>
      </c>
      <c r="U10" t="s">
        <v>2597</v>
      </c>
      <c r="V10" t="s">
        <v>1360</v>
      </c>
      <c r="W10" t="s">
        <v>11</v>
      </c>
      <c r="X10" t="s">
        <v>11</v>
      </c>
      <c r="Y10" t="str">
        <f t="shared" si="1"/>
        <v>08</v>
      </c>
      <c r="Z10" t="str">
        <f>IF(INDEX(新汉化!$P:$P,MATCH(T10,新汉化!$Q:$Q,0))="0000","5400",INDEX(新汉化!$P:$P,MATCH(T10,新汉化!$Q:$Q,0)))</f>
        <v>DEBE</v>
      </c>
      <c r="AA10" t="str">
        <f>IF(INDEX(新汉化!$P:$P,MATCH(U10,新汉化!$Q:$Q,0))="0000","5400",INDEX(新汉化!$P:$P,MATCH(U10,新汉化!$Q:$Q,0)))</f>
        <v>D3D5</v>
      </c>
      <c r="AB10" t="str">
        <f>IF(INDEX(新汉化!$P:$P,MATCH(V10,新汉化!$Q:$Q,0))="0000","5400",INDEX(新汉化!$P:$P,MATCH(V10,新汉化!$Q:$Q,0)))</f>
        <v>D6B9</v>
      </c>
      <c r="AC10" t="str">
        <f>IF(INDEX(新汉化!$P:$P,MATCH(W10,新汉化!$Q:$Q,0))="0000","5400",INDEX(新汉化!$P:$P,MATCH(W10,新汉化!$Q:$Q,0)))</f>
        <v>5400</v>
      </c>
      <c r="AD10" t="str">
        <f>IF(INDEX(新汉化!$P:$P,MATCH(X10,新汉化!$Q:$Q,0))="0000","5400",INDEX(新汉化!$P:$P,MATCH(X10,新汉化!$Q:$Q,0)))</f>
        <v>5400</v>
      </c>
      <c r="AE10" t="str">
        <f t="shared" si="14"/>
        <v>0000</v>
      </c>
    </row>
    <row r="11" spans="1:31">
      <c r="A11" s="1" t="str">
        <f t="shared" si="2"/>
        <v>47</v>
      </c>
      <c r="B11" s="1" t="str">
        <f t="shared" si="3"/>
        <v>10</v>
      </c>
      <c r="C11" s="1" t="str">
        <f t="shared" si="4"/>
        <v>03</v>
      </c>
      <c r="D11" s="1" t="str">
        <f t="shared" si="5"/>
        <v>14</v>
      </c>
      <c r="E11" s="1" t="str">
        <f t="shared" si="6"/>
        <v>53</v>
      </c>
      <c r="F11" t="str">
        <f t="shared" si="7"/>
        <v>03</v>
      </c>
      <c r="G11" t="str">
        <f t="shared" si="8"/>
        <v>00</v>
      </c>
      <c r="H11" t="str">
        <f t="shared" si="9"/>
        <v>00</v>
      </c>
      <c r="I11" t="str">
        <f t="shared" si="10"/>
        <v>01</v>
      </c>
      <c r="J11" t="str">
        <f t="shared" si="11"/>
        <v>0A</v>
      </c>
      <c r="K11" t="str">
        <f t="shared" si="12"/>
        <v>1F</v>
      </c>
      <c r="L11" t="str">
        <f t="shared" si="13"/>
        <v>01</v>
      </c>
      <c r="N11" t="str">
        <f>INDEX('日+美'!$B:$B,MATCH(A11,'日+美'!$A:$A,0))</f>
        <v>ポ</v>
      </c>
      <c r="O11" t="str">
        <f>INDEX('日+美'!$B:$B,MATCH(B11,'日+美'!$A:$A,0))</f>
        <v>チ</v>
      </c>
      <c r="P11" t="str">
        <f>INDEX('日+美'!$B:$B,MATCH(C11,'日+美'!$A:$A,0))</f>
        <v>エ</v>
      </c>
      <c r="Q11" t="str">
        <f>INDEX('日+美'!$B:$B,MATCH(D11,'日+美'!$A:$A,0))</f>
        <v>ナ</v>
      </c>
      <c r="R11" t="str">
        <f>INDEX('日+美'!$B:$B,MATCH(E11,'日+美'!$A:$A,0))</f>
        <v> </v>
      </c>
      <c r="T11" t="s">
        <v>2251</v>
      </c>
      <c r="U11" t="s">
        <v>1631</v>
      </c>
      <c r="V11" t="s">
        <v>2032</v>
      </c>
      <c r="W11" t="s">
        <v>11</v>
      </c>
      <c r="X11" t="s">
        <v>11</v>
      </c>
      <c r="Y11" t="str">
        <f t="shared" si="1"/>
        <v>09</v>
      </c>
      <c r="Z11" t="str">
        <f>IF(INDEX(新汉化!$P:$P,MATCH(T11,新汉化!$Q:$Q,0))="0000","5400",INDEX(新汉化!$P:$P,MATCH(T11,新汉化!$Q:$Q,0)))</f>
        <v>C1CD</v>
      </c>
      <c r="AA11" t="str">
        <f>IF(INDEX(新汉化!$P:$P,MATCH(U11,新汉化!$Q:$Q,0))="0000","5400",INDEX(新汉化!$P:$P,MATCH(U11,新汉化!$Q:$Q,0)))</f>
        <v>C7C0</v>
      </c>
      <c r="AB11" t="str">
        <f>IF(INDEX(新汉化!$P:$P,MATCH(V11,新汉化!$Q:$Q,0))="0000","5400",INDEX(新汉化!$P:$P,MATCH(V11,新汉化!$Q:$Q,0)))</f>
        <v>AEC8</v>
      </c>
      <c r="AC11" t="str">
        <f>IF(INDEX(新汉化!$P:$P,MATCH(W11,新汉化!$Q:$Q,0))="0000","5400",INDEX(新汉化!$P:$P,MATCH(W11,新汉化!$Q:$Q,0)))</f>
        <v>5400</v>
      </c>
      <c r="AD11" t="str">
        <f>IF(INDEX(新汉化!$P:$P,MATCH(X11,新汉化!$Q:$Q,0))="0000","5400",INDEX(新汉化!$P:$P,MATCH(X11,新汉化!$Q:$Q,0)))</f>
        <v>5400</v>
      </c>
      <c r="AE11" t="str">
        <f t="shared" si="14"/>
        <v>0000</v>
      </c>
    </row>
    <row r="12" spans="1:31">
      <c r="A12" s="1" t="str">
        <f t="shared" si="2"/>
        <v>31</v>
      </c>
      <c r="B12" s="1" t="str">
        <f t="shared" si="3"/>
        <v>26</v>
      </c>
      <c r="C12" s="1" t="str">
        <f t="shared" si="4"/>
        <v>03</v>
      </c>
      <c r="D12" s="1" t="str">
        <f t="shared" si="5"/>
        <v>14</v>
      </c>
      <c r="E12" s="1" t="str">
        <f t="shared" si="6"/>
        <v>53</v>
      </c>
      <c r="F12" t="str">
        <f t="shared" si="7"/>
        <v>00</v>
      </c>
      <c r="G12" t="str">
        <f t="shared" si="8"/>
        <v>00</v>
      </c>
      <c r="H12" t="str">
        <f t="shared" si="9"/>
        <v>00</v>
      </c>
      <c r="I12" t="str">
        <f t="shared" si="10"/>
        <v>00</v>
      </c>
      <c r="J12" t="str">
        <f t="shared" si="11"/>
        <v>CD</v>
      </c>
      <c r="K12" t="str">
        <f t="shared" si="12"/>
        <v>20</v>
      </c>
      <c r="L12" t="str">
        <f t="shared" si="13"/>
        <v>01</v>
      </c>
      <c r="N12" t="str">
        <f>INDEX('日+美'!$B:$B,MATCH(A12,'日+美'!$A:$A,0))</f>
        <v>グ</v>
      </c>
      <c r="O12" t="str">
        <f>INDEX('日+美'!$B:$B,MATCH(B12,'日+美'!$A:$A,0))</f>
        <v>ラ</v>
      </c>
      <c r="P12" t="str">
        <f>INDEX('日+美'!$B:$B,MATCH(C12,'日+美'!$A:$A,0))</f>
        <v>エ</v>
      </c>
      <c r="Q12" t="str">
        <f>INDEX('日+美'!$B:$B,MATCH(D12,'日+美'!$A:$A,0))</f>
        <v>ナ</v>
      </c>
      <c r="R12" t="str">
        <f>INDEX('日+美'!$B:$B,MATCH(E12,'日+美'!$A:$A,0))</f>
        <v> </v>
      </c>
      <c r="T12" t="s">
        <v>1139</v>
      </c>
      <c r="U12" t="s">
        <v>1631</v>
      </c>
      <c r="V12" t="s">
        <v>2032</v>
      </c>
      <c r="W12" t="s">
        <v>11</v>
      </c>
      <c r="X12" t="s">
        <v>11</v>
      </c>
      <c r="Y12" t="str">
        <f t="shared" si="1"/>
        <v>0A</v>
      </c>
      <c r="Z12" t="str">
        <f>IF(INDEX(新汉化!$P:$P,MATCH(T12,新汉化!$Q:$Q,0))="0000","5400",INDEX(新汉化!$P:$P,MATCH(T12,新汉化!$Q:$Q,0)))</f>
        <v>F3B4</v>
      </c>
      <c r="AA12" t="str">
        <f>IF(INDEX(新汉化!$P:$P,MATCH(U12,新汉化!$Q:$Q,0))="0000","5400",INDEX(新汉化!$P:$P,MATCH(U12,新汉化!$Q:$Q,0)))</f>
        <v>C7C0</v>
      </c>
      <c r="AB12" t="str">
        <f>IF(INDEX(新汉化!$P:$P,MATCH(V12,新汉化!$Q:$Q,0))="0000","5400",INDEX(新汉化!$P:$P,MATCH(V12,新汉化!$Q:$Q,0)))</f>
        <v>AEC8</v>
      </c>
      <c r="AC12" t="str">
        <f>IF(INDEX(新汉化!$P:$P,MATCH(W12,新汉化!$Q:$Q,0))="0000","5400",INDEX(新汉化!$P:$P,MATCH(W12,新汉化!$Q:$Q,0)))</f>
        <v>5400</v>
      </c>
      <c r="AD12" t="str">
        <f>IF(INDEX(新汉化!$P:$P,MATCH(X12,新汉化!$Q:$Q,0))="0000","5400",INDEX(新汉化!$P:$P,MATCH(X12,新汉化!$Q:$Q,0)))</f>
        <v>5400</v>
      </c>
      <c r="AE12" t="str">
        <f t="shared" si="14"/>
        <v>0000</v>
      </c>
    </row>
    <row r="13" spans="1:31">
      <c r="A13" s="1" t="str">
        <f t="shared" ref="A13:A18" si="15">MID($A$1,(ROW()-2)*24+(COLUMN()-1)*2+1,2)</f>
        <v>35</v>
      </c>
      <c r="B13" s="1" t="str">
        <f t="shared" ref="B13:B18" si="16">MID($A$1,(ROW()-2)*24+(COLUMN()-1)*2+1,2)</f>
        <v>31</v>
      </c>
      <c r="C13" s="1" t="str">
        <f t="shared" ref="C13:C18" si="17">MID($A$1,(ROW()-2)*24+(COLUMN()-1)*2+1,2)</f>
        <v>34</v>
      </c>
      <c r="D13" s="1" t="str">
        <f t="shared" ref="D13:D18" si="18">MID($A$1,(ROW()-2)*24+(COLUMN()-1)*2+1,2)</f>
        <v>31</v>
      </c>
      <c r="E13" s="1" t="str">
        <f t="shared" ref="E13:E18" si="19">MID($A$1,(ROW()-2)*24+(COLUMN()-1)*2+1,2)</f>
        <v>1E</v>
      </c>
      <c r="F13" t="str">
        <f t="shared" ref="F13:F18" si="20">MID($A$1,(ROW()-2)*24+(COLUMN()-1)*2+1,2)</f>
        <v>04</v>
      </c>
      <c r="G13" t="str">
        <f t="shared" ref="G13:G18" si="21">MID($A$1,(ROW()-2)*24+(COLUMN()-1)*2+1,2)</f>
        <v>00</v>
      </c>
      <c r="H13" t="str">
        <f t="shared" ref="H13:H18" si="22">MID($A$1,(ROW()-2)*24+(COLUMN()-1)*2+1,2)</f>
        <v>00</v>
      </c>
      <c r="I13" t="str">
        <f t="shared" ref="I13:I18" si="23">MID($A$1,(ROW()-2)*24+(COLUMN()-1)*2+1,2)</f>
        <v>01</v>
      </c>
      <c r="J13" t="str">
        <f t="shared" ref="J13:J18" si="24">MID($A$1,(ROW()-2)*24+(COLUMN()-1)*2+1,2)</f>
        <v>0C</v>
      </c>
      <c r="K13" t="str">
        <f t="shared" ref="K13:K18" si="25">MID($A$1,(ROW()-2)*24+(COLUMN()-1)*2+1,2)</f>
        <v>21</v>
      </c>
      <c r="L13" t="str">
        <f t="shared" ref="L13:L22" si="26">MID($A$1,(ROW()-2)*24+(COLUMN()-1)*2+1,2)</f>
        <v>01</v>
      </c>
      <c r="N13" t="str">
        <f>INDEX('日+美'!$B:$B,MATCH(A13,'日+美'!$A:$A,0))</f>
        <v>ジ</v>
      </c>
      <c r="O13" t="str">
        <f>INDEX('日+美'!$B:$B,MATCH(B13,'日+美'!$A:$A,0))</f>
        <v>グ</v>
      </c>
      <c r="P13" t="str">
        <f>INDEX('日+美'!$B:$B,MATCH(C13,'日+美'!$A:$A,0))</f>
        <v>ザ</v>
      </c>
      <c r="Q13" t="str">
        <f>INDEX('日+美'!$B:$B,MATCH(D13,'日+美'!$A:$A,0))</f>
        <v>グ</v>
      </c>
      <c r="R13" t="str">
        <f>INDEX('日+美'!$B:$B,MATCH(E13,'日+美'!$A:$A,0))</f>
        <v>マ</v>
      </c>
      <c r="T13" t="s">
        <v>2107</v>
      </c>
      <c r="U13" t="s">
        <v>2307</v>
      </c>
      <c r="V13" t="s">
        <v>2394</v>
      </c>
      <c r="W13" t="s">
        <v>11</v>
      </c>
      <c r="X13" t="s">
        <v>11</v>
      </c>
      <c r="Y13" t="str">
        <f t="shared" si="1"/>
        <v>0B</v>
      </c>
      <c r="Z13" t="str">
        <f>IF(INDEX(新汉化!$P:$P,MATCH(T13,新汉化!$Q:$Q,0))="0000","5400",INDEX(新汉化!$P:$P,MATCH(T13,新汉化!$Q:$Q,0)))</f>
        <v>DFC9</v>
      </c>
      <c r="AA13" t="str">
        <f>IF(INDEX(新汉化!$P:$P,MATCH(U13,新汉化!$Q:$Q,0))="0000","5400",INDEX(新汉化!$P:$P,MATCH(U13,新汉化!$Q:$Q,0)))</f>
        <v>C6CE</v>
      </c>
      <c r="AB13" t="str">
        <f>IF(INDEX(新汉化!$P:$P,MATCH(V13,新汉化!$Q:$Q,0))="0000","5400",INDEX(新汉化!$P:$P,MATCH(V13,新汉化!$Q:$Q,0)))</f>
        <v>DCD0</v>
      </c>
      <c r="AC13" t="str">
        <f>IF(INDEX(新汉化!$P:$P,MATCH(W13,新汉化!$Q:$Q,0))="0000","5400",INDEX(新汉化!$P:$P,MATCH(W13,新汉化!$Q:$Q,0)))</f>
        <v>5400</v>
      </c>
      <c r="AD13" t="str">
        <f>IF(INDEX(新汉化!$P:$P,MATCH(X13,新汉化!$Q:$Q,0))="0000","5400",INDEX(新汉化!$P:$P,MATCH(X13,新汉化!$Q:$Q,0)))</f>
        <v>5400</v>
      </c>
      <c r="AE13" t="str">
        <f t="shared" si="14"/>
        <v>0000</v>
      </c>
    </row>
    <row r="14" spans="1:31">
      <c r="A14" s="1" t="str">
        <f t="shared" si="15"/>
        <v>1E</v>
      </c>
      <c r="B14" s="1" t="str">
        <f t="shared" si="16"/>
        <v>4D</v>
      </c>
      <c r="C14" s="1" t="str">
        <f t="shared" si="17"/>
        <v>0C</v>
      </c>
      <c r="D14" s="1" t="str">
        <f t="shared" si="18"/>
        <v>31</v>
      </c>
      <c r="E14" s="1" t="str">
        <f t="shared" si="19"/>
        <v>1E</v>
      </c>
      <c r="F14" t="str">
        <f t="shared" si="20"/>
        <v>00</v>
      </c>
      <c r="G14" t="str">
        <f t="shared" si="21"/>
        <v>00</v>
      </c>
      <c r="H14" t="str">
        <f t="shared" si="22"/>
        <v>00</v>
      </c>
      <c r="I14" t="str">
        <f t="shared" si="23"/>
        <v>00</v>
      </c>
      <c r="J14" t="str">
        <f t="shared" si="24"/>
        <v>CD</v>
      </c>
      <c r="K14" t="str">
        <f t="shared" si="25"/>
        <v>22</v>
      </c>
      <c r="L14" t="str">
        <f t="shared" si="26"/>
        <v>01</v>
      </c>
      <c r="N14" t="str">
        <f>INDEX('日+美'!$B:$B,MATCH(A14,'日+美'!$A:$A,0))</f>
        <v>マ</v>
      </c>
      <c r="O14" t="str">
        <f>INDEX('日+美'!$B:$B,MATCH(B14,'日+美'!$A:$A,0))</f>
        <v>ッ</v>
      </c>
      <c r="P14" t="str">
        <f>INDEX('日+美'!$B:$B,MATCH(C14,'日+美'!$A:$A,0))</f>
        <v>ス</v>
      </c>
      <c r="Q14" t="str">
        <f>INDEX('日+美'!$B:$B,MATCH(D14,'日+美'!$A:$A,0))</f>
        <v>グ</v>
      </c>
      <c r="R14" t="str">
        <f>INDEX('日+美'!$B:$B,MATCH(E14,'日+美'!$A:$A,0))</f>
        <v>マ</v>
      </c>
      <c r="T14" t="s">
        <v>2619</v>
      </c>
      <c r="U14" t="s">
        <v>1086</v>
      </c>
      <c r="V14" t="s">
        <v>2394</v>
      </c>
      <c r="W14" t="s">
        <v>11</v>
      </c>
      <c r="X14" t="s">
        <v>11</v>
      </c>
      <c r="Y14" t="str">
        <f t="shared" si="1"/>
        <v>0C</v>
      </c>
      <c r="Z14" t="str">
        <f>IF(INDEX(新汉化!$P:$P,MATCH(T14,新汉化!$Q:$Q,0))="0000","5400",INDEX(新汉化!$P:$P,MATCH(T14,新汉化!$Q:$Q,0)))</f>
        <v>B1D6</v>
      </c>
      <c r="AA14" t="str">
        <f>IF(INDEX(新汉化!$P:$P,MATCH(U14,新汉化!$Q:$Q,0))="0000","5400",INDEX(新汉化!$P:$P,MATCH(U14,新汉化!$Q:$Q,0)))</f>
        <v>E5B3</v>
      </c>
      <c r="AB14" t="str">
        <f>IF(INDEX(新汉化!$P:$P,MATCH(V14,新汉化!$Q:$Q,0))="0000","5400",INDEX(新汉化!$P:$P,MATCH(V14,新汉化!$Q:$Q,0)))</f>
        <v>DCD0</v>
      </c>
      <c r="AC14" t="str">
        <f>IF(INDEX(新汉化!$P:$P,MATCH(W14,新汉化!$Q:$Q,0))="0000","5400",INDEX(新汉化!$P:$P,MATCH(W14,新汉化!$Q:$Q,0)))</f>
        <v>5400</v>
      </c>
      <c r="AD14" t="str">
        <f>IF(INDEX(新汉化!$P:$P,MATCH(X14,新汉化!$Q:$Q,0))="0000","5400",INDEX(新汉化!$P:$P,MATCH(X14,新汉化!$Q:$Q,0)))</f>
        <v>5400</v>
      </c>
      <c r="AE14" t="str">
        <f t="shared" si="14"/>
        <v>0000</v>
      </c>
    </row>
    <row r="15" spans="1:31">
      <c r="A15" s="1" t="str">
        <f t="shared" si="15"/>
        <v>08</v>
      </c>
      <c r="B15" s="1" t="str">
        <f t="shared" si="16"/>
        <v>20</v>
      </c>
      <c r="C15" s="1" t="str">
        <f t="shared" si="17"/>
        <v>4D</v>
      </c>
      <c r="D15" s="1" t="str">
        <f t="shared" si="18"/>
        <v>0E</v>
      </c>
      <c r="E15" s="1" t="str">
        <f t="shared" si="19"/>
        <v>53</v>
      </c>
      <c r="F15" t="str">
        <f t="shared" si="20"/>
        <v>00</v>
      </c>
      <c r="G15" t="str">
        <f t="shared" si="21"/>
        <v>00</v>
      </c>
      <c r="H15" t="str">
        <f t="shared" si="22"/>
        <v>00</v>
      </c>
      <c r="I15" t="str">
        <f t="shared" si="23"/>
        <v>0B</v>
      </c>
      <c r="J15" t="str">
        <f t="shared" si="24"/>
        <v>0E</v>
      </c>
      <c r="K15" t="str">
        <f t="shared" si="25"/>
        <v>23</v>
      </c>
      <c r="L15" t="str">
        <f t="shared" si="26"/>
        <v>01</v>
      </c>
      <c r="N15" t="str">
        <f>INDEX('日+美'!$B:$B,MATCH(A15,'日+美'!$A:$A,0))</f>
        <v>ケ</v>
      </c>
      <c r="O15" t="str">
        <f>INDEX('日+美'!$B:$B,MATCH(B15,'日+美'!$A:$A,0))</f>
        <v>ム</v>
      </c>
      <c r="P15" t="str">
        <f>INDEX('日+美'!$B:$B,MATCH(C15,'日+美'!$A:$A,0))</f>
        <v>ッ</v>
      </c>
      <c r="Q15" t="str">
        <f>INDEX('日+美'!$B:$B,MATCH(D15,'日+美'!$A:$A,0))</f>
        <v>ソ</v>
      </c>
      <c r="R15" t="str">
        <f>INDEX('日+美'!$B:$B,MATCH(E15,'日+美'!$A:$A,0))</f>
        <v> </v>
      </c>
      <c r="T15" t="s">
        <v>1127</v>
      </c>
      <c r="U15" t="s">
        <v>2302</v>
      </c>
      <c r="V15" t="s">
        <v>1092</v>
      </c>
      <c r="W15" t="s">
        <v>11</v>
      </c>
      <c r="X15" t="s">
        <v>11</v>
      </c>
      <c r="Y15" t="str">
        <f t="shared" si="1"/>
        <v>0D</v>
      </c>
      <c r="Z15" t="str">
        <f>IF(INDEX(新汉化!$P:$P,MATCH(T15,新汉化!$Q:$Q,0))="0000","5400",INDEX(新汉化!$P:$P,MATCH(T15,新汉化!$Q:$Q,0)))</f>
        <v>CCB4</v>
      </c>
      <c r="AA15" t="str">
        <f>IF(INDEX(新汉化!$P:$P,MATCH(U15,新汉化!$Q:$Q,0))="0000","5400",INDEX(新汉化!$P:$P,MATCH(U15,新汉化!$Q:$Q,0)))</f>
        <v>B2CE</v>
      </c>
      <c r="AB15" t="str">
        <f>IF(INDEX(新汉化!$P:$P,MATCH(V15,新汉化!$Q:$Q,0))="0000","5400",INDEX(新汉化!$P:$P,MATCH(V15,新汉化!$Q:$Q,0)))</f>
        <v>E6B3</v>
      </c>
      <c r="AC15" t="str">
        <f>IF(INDEX(新汉化!$P:$P,MATCH(W15,新汉化!$Q:$Q,0))="0000","5400",INDEX(新汉化!$P:$P,MATCH(W15,新汉化!$Q:$Q,0)))</f>
        <v>5400</v>
      </c>
      <c r="AD15" t="str">
        <f>IF(INDEX(新汉化!$P:$P,MATCH(X15,新汉化!$Q:$Q,0))="0000","5400",INDEX(新汉化!$P:$P,MATCH(X15,新汉化!$Q:$Q,0)))</f>
        <v>5400</v>
      </c>
      <c r="AE15" t="str">
        <f t="shared" si="14"/>
        <v>0000</v>
      </c>
    </row>
    <row r="16" spans="1:31">
      <c r="A16" s="1" t="str">
        <f t="shared" si="15"/>
        <v>05</v>
      </c>
      <c r="B16" s="1" t="str">
        <f t="shared" si="16"/>
        <v>26</v>
      </c>
      <c r="C16" s="1" t="str">
        <f t="shared" si="17"/>
        <v>0A</v>
      </c>
      <c r="D16" s="1" t="str">
        <f t="shared" si="18"/>
        <v>27</v>
      </c>
      <c r="E16" s="1" t="str">
        <f t="shared" si="19"/>
        <v>0C</v>
      </c>
      <c r="F16" t="str">
        <f t="shared" si="20"/>
        <v>05</v>
      </c>
      <c r="G16" t="str">
        <f t="shared" si="21"/>
        <v>00</v>
      </c>
      <c r="H16" t="str">
        <f t="shared" si="22"/>
        <v>00</v>
      </c>
      <c r="I16" t="str">
        <f t="shared" si="23"/>
        <v>01</v>
      </c>
      <c r="J16" t="str">
        <f t="shared" si="24"/>
        <v>0F</v>
      </c>
      <c r="K16" t="str">
        <f t="shared" si="25"/>
        <v>24</v>
      </c>
      <c r="L16" t="str">
        <f t="shared" si="26"/>
        <v>01</v>
      </c>
      <c r="N16" t="str">
        <f>INDEX('日+美'!$B:$B,MATCH(A16,'日+美'!$A:$A,0))</f>
        <v>カ</v>
      </c>
      <c r="O16" t="str">
        <f>INDEX('日+美'!$B:$B,MATCH(B16,'日+美'!$A:$A,0))</f>
        <v>ラ</v>
      </c>
      <c r="P16" t="str">
        <f>INDEX('日+美'!$B:$B,MATCH(C16,'日+美'!$A:$A,0))</f>
        <v>サ</v>
      </c>
      <c r="Q16" t="str">
        <f>INDEX('日+美'!$B:$B,MATCH(D16,'日+美'!$A:$A,0))</f>
        <v>リ</v>
      </c>
      <c r="R16" t="str">
        <f>INDEX('日+美'!$B:$B,MATCH(E16,'日+美'!$A:$A,0))</f>
        <v>ス</v>
      </c>
      <c r="T16" t="s">
        <v>1504</v>
      </c>
      <c r="U16" t="s">
        <v>1585</v>
      </c>
      <c r="V16" t="s">
        <v>1516</v>
      </c>
      <c r="W16" t="s">
        <v>11</v>
      </c>
      <c r="X16" t="s">
        <v>11</v>
      </c>
      <c r="Y16" t="str">
        <f t="shared" si="1"/>
        <v>0E</v>
      </c>
      <c r="Z16" t="str">
        <f>IF(INDEX(新汉化!$P:$P,MATCH(T16,新汉化!$Q:$Q,0))="0000","5400",INDEX(新汉化!$P:$P,MATCH(T16,新汉化!$Q:$Q,0)))</f>
        <v>D7BC</v>
      </c>
      <c r="AA16" t="str">
        <f>IF(INDEX(新汉化!$P:$P,MATCH(U16,新汉化!$Q:$Q,0))="0000","5400",INDEX(新汉化!$P:$P,MATCH(U16,新汉化!$Q:$Q,0)))</f>
        <v>C7BF</v>
      </c>
      <c r="AB16" t="str">
        <f>IF(INDEX(新汉化!$P:$P,MATCH(V16,新汉化!$Q:$Q,0))="0000","5400",INDEX(新汉化!$P:$P,MATCH(V16,新汉化!$Q:$Q,0)))</f>
        <v>EBBC</v>
      </c>
      <c r="AC16" t="str">
        <f>IF(INDEX(新汉化!$P:$P,MATCH(W16,新汉化!$Q:$Q,0))="0000","5400",INDEX(新汉化!$P:$P,MATCH(W16,新汉化!$Q:$Q,0)))</f>
        <v>5400</v>
      </c>
      <c r="AD16" t="str">
        <f>IF(INDEX(新汉化!$P:$P,MATCH(X16,新汉化!$Q:$Q,0))="0000","5400",INDEX(新汉化!$P:$P,MATCH(X16,新汉化!$Q:$Q,0)))</f>
        <v>5400</v>
      </c>
      <c r="AE16" t="str">
        <f t="shared" si="14"/>
        <v>0000</v>
      </c>
    </row>
    <row r="17" spans="1:31">
      <c r="A17" s="1" t="str">
        <f t="shared" si="15"/>
        <v>00</v>
      </c>
      <c r="B17" s="1" t="str">
        <f t="shared" si="16"/>
        <v>32</v>
      </c>
      <c r="C17" s="1" t="str">
        <f t="shared" si="17"/>
        <v>19</v>
      </c>
      <c r="D17" s="1" t="str">
        <f t="shared" si="18"/>
        <v>2D</v>
      </c>
      <c r="E17" s="1" t="str">
        <f t="shared" si="19"/>
        <v>13</v>
      </c>
      <c r="F17" t="str">
        <f t="shared" si="20"/>
        <v>00</v>
      </c>
      <c r="G17" t="str">
        <f t="shared" si="21"/>
        <v>00</v>
      </c>
      <c r="H17" t="str">
        <f t="shared" si="22"/>
        <v>00</v>
      </c>
      <c r="I17" t="str">
        <f t="shared" si="23"/>
        <v>00</v>
      </c>
      <c r="J17" t="str">
        <f t="shared" si="24"/>
        <v>CD</v>
      </c>
      <c r="K17" t="str">
        <f t="shared" si="25"/>
        <v>25</v>
      </c>
      <c r="L17" t="str">
        <f t="shared" si="26"/>
        <v>01</v>
      </c>
      <c r="N17" t="str">
        <f>INDEX('日+美'!$B:$B,MATCH(A17,'日+美'!$A:$A,0))</f>
        <v>ア</v>
      </c>
      <c r="O17" t="str">
        <f>INDEX('日+美'!$B:$B,MATCH(B17,'日+美'!$A:$A,0))</f>
        <v>ゲ</v>
      </c>
      <c r="P17" t="str">
        <f>INDEX('日+美'!$B:$B,MATCH(C17,'日+美'!$A:$A,0))</f>
        <v>ハ</v>
      </c>
      <c r="Q17" t="str">
        <f>INDEX('日+美'!$B:$B,MATCH(D17,'日+美'!$A:$A,0))</f>
        <v>ン</v>
      </c>
      <c r="R17" t="str">
        <f>INDEX('日+美'!$B:$B,MATCH(E17,'日+美'!$A:$A,0))</f>
        <v>ト</v>
      </c>
      <c r="T17" t="s">
        <v>2727</v>
      </c>
      <c r="U17" t="s">
        <v>1690</v>
      </c>
      <c r="V17" t="s">
        <v>1276</v>
      </c>
      <c r="W17" t="s">
        <v>1187</v>
      </c>
      <c r="X17" t="s">
        <v>11</v>
      </c>
      <c r="Y17" t="str">
        <f t="shared" si="1"/>
        <v>0F</v>
      </c>
      <c r="Z17" t="str">
        <f>IF(INDEX(新汉化!$P:$P,MATCH(T17,新汉化!$Q:$Q,0))="0000","5400",INDEX(新汉化!$P:$P,MATCH(T17,新汉化!$Q:$Q,0)))</f>
        <v>F7E1</v>
      </c>
      <c r="AA17" t="str">
        <f>IF(INDEX(新汉化!$P:$P,MATCH(U17,新汉化!$Q:$Q,0))="0000","5400",INDEX(新汉化!$P:$P,MATCH(U17,新汉化!$Q:$Q,0)))</f>
        <v>D4C1</v>
      </c>
      <c r="AB17" t="str">
        <f>IF(INDEX(新汉化!$P:$P,MATCH(V17,新汉化!$Q:$Q,0))="0000","5400",INDEX(新汉化!$P:$P,MATCH(V17,新汉化!$Q:$Q,0)))</f>
        <v>EFB7</v>
      </c>
      <c r="AC17" t="str">
        <f>IF(INDEX(新汉化!$P:$P,MATCH(W17,新汉化!$Q:$Q,0))="0000","5400",INDEX(新汉化!$P:$P,MATCH(W17,新汉化!$Q:$Q,0)))</f>
        <v>FBB5</v>
      </c>
      <c r="AD17" t="str">
        <f>IF(INDEX(新汉化!$P:$P,MATCH(X17,新汉化!$Q:$Q,0))="0000","5400",INDEX(新汉化!$P:$P,MATCH(X17,新汉化!$Q:$Q,0)))</f>
        <v>5400</v>
      </c>
      <c r="AE17" t="str">
        <f t="shared" si="14"/>
        <v>0000</v>
      </c>
    </row>
    <row r="18" spans="1:31">
      <c r="A18" s="1" t="str">
        <f t="shared" si="15"/>
        <v>1E</v>
      </c>
      <c r="B18" s="1" t="str">
        <f t="shared" si="16"/>
        <v>24</v>
      </c>
      <c r="C18" s="1" t="str">
        <f t="shared" si="17"/>
        <v>28</v>
      </c>
      <c r="D18" s="1" t="str">
        <f t="shared" si="18"/>
        <v>3D</v>
      </c>
      <c r="E18" s="1" t="str">
        <f t="shared" si="19"/>
        <v>53</v>
      </c>
      <c r="F18" t="str">
        <f t="shared" si="20"/>
        <v>06</v>
      </c>
      <c r="G18" t="str">
        <f t="shared" si="21"/>
        <v>00</v>
      </c>
      <c r="H18" t="str">
        <f t="shared" si="22"/>
        <v>00</v>
      </c>
      <c r="I18" t="str">
        <f t="shared" si="23"/>
        <v>01</v>
      </c>
      <c r="J18" t="str">
        <f t="shared" si="24"/>
        <v>11</v>
      </c>
      <c r="K18" t="str">
        <f t="shared" si="25"/>
        <v>26</v>
      </c>
      <c r="L18" t="str">
        <f t="shared" si="26"/>
        <v>01</v>
      </c>
      <c r="N18" t="str">
        <f>INDEX('日+美'!$B:$B,MATCH(A18,'日+美'!$A:$A,0))</f>
        <v>マ</v>
      </c>
      <c r="O18" t="str">
        <f>INDEX('日+美'!$B:$B,MATCH(B18,'日+美'!$A:$A,0))</f>
        <v>ユ</v>
      </c>
      <c r="P18" t="str">
        <f>INDEX('日+美'!$B:$B,MATCH(C18,'日+美'!$A:$A,0))</f>
        <v>ル</v>
      </c>
      <c r="Q18" t="str">
        <f>INDEX('日+美'!$B:$B,MATCH(D18,'日+美'!$A:$A,0))</f>
        <v>ド</v>
      </c>
      <c r="R18" t="str">
        <f>INDEX('日+美'!$B:$B,MATCH(E18,'日+美'!$A:$A,0))</f>
        <v> </v>
      </c>
      <c r="T18" t="s">
        <v>1228</v>
      </c>
      <c r="U18" t="s">
        <v>1504</v>
      </c>
      <c r="V18" t="s">
        <v>1516</v>
      </c>
      <c r="W18" t="s">
        <v>11</v>
      </c>
      <c r="X18" t="s">
        <v>11</v>
      </c>
      <c r="Y18" t="str">
        <f t="shared" si="1"/>
        <v>10</v>
      </c>
      <c r="Z18" t="str">
        <f>IF(INDEX(新汉化!$P:$P,MATCH(T18,新汉化!$Q:$Q,0))="0000","5400",INDEX(新汉化!$P:$P,MATCH(T18,新汉化!$Q:$Q,0)))</f>
        <v>DCB6</v>
      </c>
      <c r="AA18" t="str">
        <f>IF(INDEX(新汉化!$P:$P,MATCH(U18,新汉化!$Q:$Q,0))="0000","5400",INDEX(新汉化!$P:$P,MATCH(U18,新汉化!$Q:$Q,0)))</f>
        <v>D7BC</v>
      </c>
      <c r="AB18" t="str">
        <f>IF(INDEX(新汉化!$P:$P,MATCH(V18,新汉化!$Q:$Q,0))="0000","5400",INDEX(新汉化!$P:$P,MATCH(V18,新汉化!$Q:$Q,0)))</f>
        <v>EBBC</v>
      </c>
      <c r="AC18" t="str">
        <f>IF(INDEX(新汉化!$P:$P,MATCH(W18,新汉化!$Q:$Q,0))="0000","5400",INDEX(新汉化!$P:$P,MATCH(W18,新汉化!$Q:$Q,0)))</f>
        <v>5400</v>
      </c>
      <c r="AD18" t="str">
        <f>IF(INDEX(新汉化!$P:$P,MATCH(X18,新汉化!$Q:$Q,0))="0000","5400",INDEX(新汉化!$P:$P,MATCH(X18,新汉化!$Q:$Q,0)))</f>
        <v>5400</v>
      </c>
      <c r="AE18" t="str">
        <f t="shared" si="14"/>
        <v>0000</v>
      </c>
    </row>
    <row r="19" spans="1:31">
      <c r="A19" s="1" t="str">
        <f t="shared" ref="A19:A28" si="27">MID($A$1,(ROW()-2)*24+(COLUMN()-1)*2+1,2)</f>
        <v>3D</v>
      </c>
      <c r="B19" s="1" t="str">
        <f t="shared" ref="B19:B28" si="28">MID($A$1,(ROW()-2)*24+(COLUMN()-1)*2+1,2)</f>
        <v>07</v>
      </c>
      <c r="C19" s="1" t="str">
        <f t="shared" ref="C19:C28" si="29">MID($A$1,(ROW()-2)*24+(COLUMN()-1)*2+1,2)</f>
        <v>08</v>
      </c>
      <c r="D19" s="1" t="str">
        <f t="shared" ref="D19:D28" si="30">MID($A$1,(ROW()-2)*24+(COLUMN()-1)*2+1,2)</f>
        <v>01</v>
      </c>
      <c r="E19" s="1" t="str">
        <f t="shared" ref="E19:E28" si="31">MID($A$1,(ROW()-2)*24+(COLUMN()-1)*2+1,2)</f>
        <v>28</v>
      </c>
      <c r="F19" t="str">
        <f t="shared" ref="F19:F28" si="32">MID($A$1,(ROW()-2)*24+(COLUMN()-1)*2+1,2)</f>
        <v>00</v>
      </c>
      <c r="G19" t="str">
        <f t="shared" ref="G19:G28" si="33">MID($A$1,(ROW()-2)*24+(COLUMN()-1)*2+1,2)</f>
        <v>00</v>
      </c>
      <c r="H19" t="str">
        <f t="shared" ref="H19:H28" si="34">MID($A$1,(ROW()-2)*24+(COLUMN()-1)*2+1,2)</f>
        <v>00</v>
      </c>
      <c r="I19" t="str">
        <f t="shared" ref="I19:I28" si="35">MID($A$1,(ROW()-2)*24+(COLUMN()-1)*2+1,2)</f>
        <v>00</v>
      </c>
      <c r="J19" t="str">
        <f t="shared" ref="J19:J28" si="36">MID($A$1,(ROW()-2)*24+(COLUMN()-1)*2+1,2)</f>
        <v>CD</v>
      </c>
      <c r="K19" t="str">
        <f t="shared" ref="K19:K28" si="37">MID($A$1,(ROW()-2)*24+(COLUMN()-1)*2+1,2)</f>
        <v>27</v>
      </c>
      <c r="L19" t="str">
        <f t="shared" si="26"/>
        <v>01</v>
      </c>
      <c r="N19" t="str">
        <f>INDEX('日+美'!$B:$B,MATCH(A19,'日+美'!$A:$A,0))</f>
        <v>ド</v>
      </c>
      <c r="O19" t="str">
        <f>INDEX('日+美'!$B:$B,MATCH(B19,'日+美'!$A:$A,0))</f>
        <v>ク</v>
      </c>
      <c r="P19" t="str">
        <f>INDEX('日+美'!$B:$B,MATCH(C19,'日+美'!$A:$A,0))</f>
        <v>ケ</v>
      </c>
      <c r="Q19" t="str">
        <f>INDEX('日+美'!$B:$B,MATCH(D19,'日+美'!$A:$A,0))</f>
        <v>イ</v>
      </c>
      <c r="R19" t="str">
        <f>INDEX('日+美'!$B:$B,MATCH(E19,'日+美'!$A:$A,0))</f>
        <v>ル</v>
      </c>
      <c r="T19" t="s">
        <v>1210</v>
      </c>
      <c r="U19" t="s">
        <v>1264</v>
      </c>
      <c r="V19" t="s">
        <v>1246</v>
      </c>
      <c r="W19" t="s">
        <v>11</v>
      </c>
      <c r="X19" t="s">
        <v>11</v>
      </c>
      <c r="Y19" t="str">
        <f t="shared" si="1"/>
        <v>11</v>
      </c>
      <c r="Z19" t="str">
        <f>IF(INDEX(新汉化!$P:$P,MATCH(T19,新汉化!$Q:$Q,0))="0000","5400",INDEX(新汉化!$P:$P,MATCH(T19,新汉化!$Q:$Q,0)))</f>
        <v>BEB6</v>
      </c>
      <c r="AA19" t="str">
        <f>IF(INDEX(新汉化!$P:$P,MATCH(U19,新汉化!$Q:$Q,0))="0000","5400",INDEX(新汉化!$P:$P,MATCH(U19,新汉化!$Q:$Q,0)))</f>
        <v>DBB7</v>
      </c>
      <c r="AB19" t="str">
        <f>IF(INDEX(新汉化!$P:$P,MATCH(V19,新汉化!$Q:$Q,0))="0000","5400",INDEX(新汉化!$P:$P,MATCH(V19,新汉化!$Q:$Q,0)))</f>
        <v>EAB6</v>
      </c>
      <c r="AC19" t="str">
        <f>IF(INDEX(新汉化!$P:$P,MATCH(W19,新汉化!$Q:$Q,0))="0000","5400",INDEX(新汉化!$P:$P,MATCH(W19,新汉化!$Q:$Q,0)))</f>
        <v>5400</v>
      </c>
      <c r="AD19" t="str">
        <f>IF(INDEX(新汉化!$P:$P,MATCH(X19,新汉化!$Q:$Q,0))="0000","5400",INDEX(新汉化!$P:$P,MATCH(X19,新汉化!$Q:$Q,0)))</f>
        <v>5400</v>
      </c>
      <c r="AE19" t="str">
        <f t="shared" si="14"/>
        <v>0000</v>
      </c>
    </row>
    <row r="20" spans="1:31">
      <c r="A20" s="1" t="str">
        <f t="shared" si="27"/>
        <v>19</v>
      </c>
      <c r="B20" s="1" t="str">
        <f t="shared" si="28"/>
        <v>0C</v>
      </c>
      <c r="C20" s="1" t="str">
        <f t="shared" si="29"/>
        <v>42</v>
      </c>
      <c r="D20" s="1" t="str">
        <f t="shared" si="30"/>
        <v>51</v>
      </c>
      <c r="E20" s="1" t="str">
        <f t="shared" si="31"/>
        <v>53</v>
      </c>
      <c r="F20" t="str">
        <f t="shared" si="32"/>
        <v>00</v>
      </c>
      <c r="G20" t="str">
        <f t="shared" si="33"/>
        <v>01</v>
      </c>
      <c r="H20" t="str">
        <f t="shared" si="34"/>
        <v>00</v>
      </c>
      <c r="I20" t="str">
        <f t="shared" si="35"/>
        <v>01</v>
      </c>
      <c r="J20" t="str">
        <f t="shared" si="36"/>
        <v>13</v>
      </c>
      <c r="K20" t="str">
        <f t="shared" si="37"/>
        <v>28</v>
      </c>
      <c r="L20" t="str">
        <f t="shared" si="26"/>
        <v>01</v>
      </c>
      <c r="N20" t="str">
        <f>INDEX('日+美'!$B:$B,MATCH(A20,'日+美'!$A:$A,0))</f>
        <v>ハ</v>
      </c>
      <c r="O20" t="str">
        <f>INDEX('日+美'!$B:$B,MATCH(B20,'日+美'!$A:$A,0))</f>
        <v>ス</v>
      </c>
      <c r="P20" t="str">
        <f>INDEX('日+美'!$B:$B,MATCH(C20,'日+美'!$A:$A,0))</f>
        <v>ボ</v>
      </c>
      <c r="Q20" t="str">
        <f>INDEX('日+美'!$B:$B,MATCH(D20,'日+美'!$A:$A,0))</f>
        <v>-</v>
      </c>
      <c r="R20" t="str">
        <f>INDEX('日+美'!$B:$B,MATCH(E20,'日+美'!$A:$A,0))</f>
        <v> </v>
      </c>
      <c r="T20" t="s">
        <v>1678</v>
      </c>
      <c r="U20" t="s">
        <v>2470</v>
      </c>
      <c r="V20" t="s">
        <v>2245</v>
      </c>
      <c r="W20" t="s">
        <v>2652</v>
      </c>
      <c r="X20" t="s">
        <v>11</v>
      </c>
      <c r="Y20" t="str">
        <f t="shared" si="1"/>
        <v>12</v>
      </c>
      <c r="Z20" t="str">
        <f>IF(INDEX(新汉化!$P:$P,MATCH(T20,新汉化!$Q:$Q,0))="0000","5400",INDEX(新汉化!$P:$P,MATCH(T20,新汉化!$Q:$Q,0)))</f>
        <v>ABC1</v>
      </c>
      <c r="AA20" t="str">
        <f>IF(INDEX(新汉化!$P:$P,MATCH(U20,新汉化!$Q:$Q,0))="0000","5400",INDEX(新汉化!$P:$P,MATCH(U20,新汉化!$Q:$Q,0)))</f>
        <v>B6D2</v>
      </c>
      <c r="AB20" t="str">
        <f>IF(INDEX(新汉化!$P:$P,MATCH(V20,新汉化!$Q:$Q,0))="0000","5400",INDEX(新汉化!$P:$P,MATCH(V20,新汉化!$Q:$Q,0)))</f>
        <v>AFCD</v>
      </c>
      <c r="AC20" t="str">
        <f>IF(INDEX(新汉化!$P:$P,MATCH(W20,新汉化!$Q:$Q,0))="0000","5400",INDEX(新汉化!$P:$P,MATCH(W20,新汉化!$Q:$Q,0)))</f>
        <v>D3D7</v>
      </c>
      <c r="AD20" t="str">
        <f>IF(INDEX(新汉化!$P:$P,MATCH(X20,新汉化!$Q:$Q,0))="0000","5400",INDEX(新汉化!$P:$P,MATCH(X20,新汉化!$Q:$Q,0)))</f>
        <v>5400</v>
      </c>
      <c r="AE20" t="str">
        <f t="shared" si="14"/>
        <v>0000</v>
      </c>
    </row>
    <row r="21" spans="1:31">
      <c r="A21" s="1" t="str">
        <f t="shared" si="27"/>
        <v>19</v>
      </c>
      <c r="B21" s="1" t="str">
        <f t="shared" si="28"/>
        <v>0C</v>
      </c>
      <c r="C21" s="1" t="str">
        <f t="shared" si="29"/>
        <v>40</v>
      </c>
      <c r="D21" s="1" t="str">
        <f t="shared" si="30"/>
        <v>29</v>
      </c>
      <c r="E21" s="1" t="str">
        <f t="shared" si="31"/>
        <v>2A</v>
      </c>
      <c r="F21" t="str">
        <f t="shared" si="32"/>
        <v>07</v>
      </c>
      <c r="G21" t="str">
        <f t="shared" si="33"/>
        <v>00</v>
      </c>
      <c r="H21" t="str">
        <f t="shared" si="34"/>
        <v>00</v>
      </c>
      <c r="I21" t="str">
        <f t="shared" si="35"/>
        <v>06</v>
      </c>
      <c r="J21" t="str">
        <f t="shared" si="36"/>
        <v>14</v>
      </c>
      <c r="K21" t="str">
        <f t="shared" si="37"/>
        <v>29</v>
      </c>
      <c r="L21" t="str">
        <f t="shared" si="26"/>
        <v>01</v>
      </c>
      <c r="N21" t="str">
        <f>INDEX('日+美'!$B:$B,MATCH(A21,'日+美'!$A:$A,0))</f>
        <v>ハ</v>
      </c>
      <c r="O21" t="str">
        <f>INDEX('日+美'!$B:$B,MATCH(B21,'日+美'!$A:$A,0))</f>
        <v>ス</v>
      </c>
      <c r="P21" t="str">
        <f>INDEX('日+美'!$B:$B,MATCH(C21,'日+美'!$A:$A,0))</f>
        <v>ブ</v>
      </c>
      <c r="Q21" t="str">
        <f>INDEX('日+美'!$B:$B,MATCH(D21,'日+美'!$A:$A,0))</f>
        <v>レ</v>
      </c>
      <c r="R21" t="str">
        <f>INDEX('日+美'!$B:$B,MATCH(E21,'日+美'!$A:$A,0))</f>
        <v>ロ</v>
      </c>
      <c r="T21" t="s">
        <v>1678</v>
      </c>
      <c r="U21" t="s">
        <v>1797</v>
      </c>
      <c r="V21" t="s">
        <v>2377</v>
      </c>
      <c r="W21" t="s">
        <v>2245</v>
      </c>
      <c r="X21" t="s">
        <v>11</v>
      </c>
      <c r="Y21" t="str">
        <f t="shared" si="1"/>
        <v>13</v>
      </c>
      <c r="Z21" t="str">
        <f>IF(INDEX(新汉化!$P:$P,MATCH(T21,新汉化!$Q:$Q,0))="0000","5400",INDEX(新汉化!$P:$P,MATCH(T21,新汉化!$Q:$Q,0)))</f>
        <v>ABC1</v>
      </c>
      <c r="AA21" t="str">
        <f>IF(INDEX(新汉化!$P:$P,MATCH(U21,新汉化!$Q:$Q,0))="0000","5400",INDEX(新汉化!$P:$P,MATCH(U21,新汉化!$Q:$Q,0)))</f>
        <v>B1C3</v>
      </c>
      <c r="AB21" t="str">
        <f>IF(INDEX(新汉化!$P:$P,MATCH(V21,新汉化!$Q:$Q,0))="0000","5400",INDEX(新汉化!$P:$P,MATCH(V21,新汉化!$Q:$Q,0)))</f>
        <v>A1D0</v>
      </c>
      <c r="AC21" t="str">
        <f>IF(INDEX(新汉化!$P:$P,MATCH(W21,新汉化!$Q:$Q,0))="0000","5400",INDEX(新汉化!$P:$P,MATCH(W21,新汉化!$Q:$Q,0)))</f>
        <v>AFCD</v>
      </c>
      <c r="AD21" t="str">
        <f>IF(INDEX(新汉化!$P:$P,MATCH(X21,新汉化!$Q:$Q,0))="0000","5400",INDEX(新汉化!$P:$P,MATCH(X21,新汉化!$Q:$Q,0)))</f>
        <v>5400</v>
      </c>
      <c r="AE21" t="str">
        <f t="shared" si="14"/>
        <v>0000</v>
      </c>
    </row>
    <row r="22" spans="1:31">
      <c r="A22" s="1" t="str">
        <f t="shared" si="27"/>
        <v>28</v>
      </c>
      <c r="B22" s="1" t="str">
        <f t="shared" si="28"/>
        <v>2D</v>
      </c>
      <c r="C22" s="1" t="str">
        <f t="shared" si="29"/>
        <v>43</v>
      </c>
      <c r="D22" s="1" t="str">
        <f t="shared" si="30"/>
        <v>4D</v>
      </c>
      <c r="E22" s="1" t="str">
        <f t="shared" si="31"/>
        <v>43</v>
      </c>
      <c r="F22" t="str">
        <f t="shared" si="32"/>
        <v>00</v>
      </c>
      <c r="G22" t="str">
        <f t="shared" si="33"/>
        <v>00</v>
      </c>
      <c r="H22" t="str">
        <f t="shared" si="34"/>
        <v>00</v>
      </c>
      <c r="I22" t="str">
        <f t="shared" si="35"/>
        <v>00</v>
      </c>
      <c r="J22" t="str">
        <f t="shared" si="36"/>
        <v>CD</v>
      </c>
      <c r="K22" t="str">
        <f t="shared" si="37"/>
        <v>2A</v>
      </c>
      <c r="L22" t="str">
        <f t="shared" si="26"/>
        <v>01</v>
      </c>
      <c r="N22" t="str">
        <f>INDEX('日+美'!$B:$B,MATCH(A22,'日+美'!$A:$A,0))</f>
        <v>ル</v>
      </c>
      <c r="O22" t="str">
        <f>INDEX('日+美'!$B:$B,MATCH(B22,'日+美'!$A:$A,0))</f>
        <v>ン</v>
      </c>
      <c r="P22" t="str">
        <f>INDEX('日+美'!$B:$B,MATCH(C22,'日+美'!$A:$A,0))</f>
        <v>パ</v>
      </c>
      <c r="Q22" t="str">
        <f>INDEX('日+美'!$B:$B,MATCH(D22,'日+美'!$A:$A,0))</f>
        <v>ッ</v>
      </c>
      <c r="R22" t="str">
        <f>INDEX('日+美'!$B:$B,MATCH(E22,'日+美'!$A:$A,0))</f>
        <v>パ</v>
      </c>
      <c r="T22" t="s">
        <v>1637</v>
      </c>
      <c r="U22" t="s">
        <v>2221</v>
      </c>
      <c r="V22" t="s">
        <v>1407</v>
      </c>
      <c r="W22" t="s">
        <v>2245</v>
      </c>
      <c r="X22" t="s">
        <v>11</v>
      </c>
      <c r="Y22" t="str">
        <f t="shared" si="1"/>
        <v>14</v>
      </c>
      <c r="Z22" t="str">
        <f>IF(INDEX(新汉化!$P:$P,MATCH(T22,新汉化!$Q:$Q,0))="0000","5400",INDEX(新汉化!$P:$P,MATCH(T22,新汉化!$Q:$Q,0)))</f>
        <v>D6C0</v>
      </c>
      <c r="AA22" t="str">
        <f>IF(INDEX(新汉化!$P:$P,MATCH(U22,新汉化!$Q:$Q,0))="0000","5400",INDEX(新汉化!$P:$P,MATCH(U22,新汉化!$Q:$Q,0)))</f>
        <v>ECCC</v>
      </c>
      <c r="AB22" t="str">
        <f>IF(INDEX(新汉化!$P:$P,MATCH(V22,新汉化!$Q:$Q,0))="0000","5400",INDEX(新汉化!$P:$P,MATCH(V22,新汉化!$Q:$Q,0)))</f>
        <v>D3BA</v>
      </c>
      <c r="AC22" t="str">
        <f>IF(INDEX(新汉化!$P:$P,MATCH(W22,新汉化!$Q:$Q,0))="0000","5400",INDEX(新汉化!$P:$P,MATCH(W22,新汉化!$Q:$Q,0)))</f>
        <v>AFCD</v>
      </c>
      <c r="AD22" t="str">
        <f>IF(INDEX(新汉化!$P:$P,MATCH(X22,新汉化!$Q:$Q,0))="0000","5400",INDEX(新汉化!$P:$P,MATCH(X22,新汉化!$Q:$Q,0)))</f>
        <v>5400</v>
      </c>
      <c r="AE22" t="str">
        <f t="shared" si="14"/>
        <v>0000</v>
      </c>
    </row>
    <row r="23" spans="1:31">
      <c r="A23" s="1" t="str">
        <f t="shared" si="27"/>
        <v>0F</v>
      </c>
      <c r="B23" s="1" t="str">
        <f t="shared" si="28"/>
        <v>17</v>
      </c>
      <c r="C23" s="1" t="str">
        <f t="shared" si="29"/>
        <v>42</v>
      </c>
      <c r="D23" s="1" t="str">
        <f t="shared" si="30"/>
        <v>51</v>
      </c>
      <c r="E23" s="1" t="str">
        <f t="shared" si="31"/>
        <v>53</v>
      </c>
      <c r="F23" t="str">
        <f t="shared" si="32"/>
        <v>00</v>
      </c>
      <c r="G23" t="str">
        <f t="shared" si="33"/>
        <v>02</v>
      </c>
      <c r="H23" t="str">
        <f t="shared" si="34"/>
        <v>00</v>
      </c>
      <c r="I23" t="str">
        <f t="shared" si="35"/>
        <v>01</v>
      </c>
      <c r="J23" t="str">
        <f t="shared" si="36"/>
        <v>16</v>
      </c>
      <c r="K23" t="str">
        <f t="shared" si="37"/>
        <v>2B</v>
      </c>
      <c r="L23" t="str">
        <f t="shared" ref="L23:L32" si="38">MID($A$1,(ROW()-2)*24+(COLUMN()-1)*2+1,2)</f>
        <v>01</v>
      </c>
      <c r="N23" t="str">
        <f>INDEX('日+美'!$B:$B,MATCH(A23,'日+美'!$A:$A,0))</f>
        <v>タ</v>
      </c>
      <c r="O23" t="str">
        <f>INDEX('日+美'!$B:$B,MATCH(B23,'日+美'!$A:$A,0))</f>
        <v>ネ</v>
      </c>
      <c r="P23" t="str">
        <f>INDEX('日+美'!$B:$B,MATCH(C23,'日+美'!$A:$A,0))</f>
        <v>ボ</v>
      </c>
      <c r="Q23" t="str">
        <f>INDEX('日+美'!$B:$B,MATCH(D23,'日+美'!$A:$A,0))</f>
        <v>-</v>
      </c>
      <c r="R23" t="str">
        <f>INDEX('日+美'!$B:$B,MATCH(E23,'日+美'!$A:$A,0))</f>
        <v> </v>
      </c>
      <c r="T23" t="s">
        <v>2359</v>
      </c>
      <c r="U23" t="s">
        <v>2131</v>
      </c>
      <c r="V23" t="s">
        <v>1377</v>
      </c>
      <c r="W23" t="s">
        <v>11</v>
      </c>
      <c r="X23" t="s">
        <v>11</v>
      </c>
      <c r="Y23" t="str">
        <f t="shared" si="1"/>
        <v>15</v>
      </c>
      <c r="Z23" t="str">
        <f>IF(INDEX(新汉化!$P:$P,MATCH(T23,新汉化!$Q:$Q,0))="0000","5400",INDEX(新汉化!$P:$P,MATCH(T23,新汉化!$Q:$Q,0)))</f>
        <v>F0CF</v>
      </c>
      <c r="AA23" t="str">
        <f>IF(INDEX(新汉化!$P:$P,MATCH(U23,新汉化!$Q:$Q,0))="0000","5400",INDEX(新汉化!$P:$P,MATCH(U23,新汉化!$Q:$Q,0)))</f>
        <v>B5CA</v>
      </c>
      <c r="AB23" t="str">
        <f>IF(INDEX(新汉化!$P:$P,MATCH(V23,新汉化!$Q:$Q,0))="0000","5400",INDEX(新汉化!$P:$P,MATCH(V23,新汉化!$Q:$Q,0)))</f>
        <v>FBB9</v>
      </c>
      <c r="AC23" t="str">
        <f>IF(INDEX(新汉化!$P:$P,MATCH(W23,新汉化!$Q:$Q,0))="0000","5400",INDEX(新汉化!$P:$P,MATCH(W23,新汉化!$Q:$Q,0)))</f>
        <v>5400</v>
      </c>
      <c r="AD23" t="str">
        <f>IF(INDEX(新汉化!$P:$P,MATCH(X23,新汉化!$Q:$Q,0))="0000","5400",INDEX(新汉化!$P:$P,MATCH(X23,新汉化!$Q:$Q,0)))</f>
        <v>5400</v>
      </c>
      <c r="AE23" t="str">
        <f t="shared" ref="AE23:AE54" si="39">AE22</f>
        <v>0000</v>
      </c>
    </row>
    <row r="24" spans="1:31">
      <c r="A24" s="1" t="str">
        <f t="shared" si="27"/>
        <v>09</v>
      </c>
      <c r="B24" s="1" t="str">
        <f t="shared" si="28"/>
        <v>18</v>
      </c>
      <c r="C24" s="1" t="str">
        <f t="shared" si="29"/>
        <v>19</v>
      </c>
      <c r="D24" s="1" t="str">
        <f t="shared" si="30"/>
        <v>14</v>
      </c>
      <c r="E24" s="1" t="str">
        <f t="shared" si="31"/>
        <v>53</v>
      </c>
      <c r="F24" t="str">
        <f t="shared" si="32"/>
        <v>08</v>
      </c>
      <c r="G24" t="str">
        <f t="shared" si="33"/>
        <v>00</v>
      </c>
      <c r="H24" t="str">
        <f t="shared" si="34"/>
        <v>00</v>
      </c>
      <c r="I24" t="str">
        <f t="shared" si="35"/>
        <v>02</v>
      </c>
      <c r="J24" t="str">
        <f t="shared" si="36"/>
        <v>17</v>
      </c>
      <c r="K24" t="str">
        <f t="shared" si="37"/>
        <v>2C</v>
      </c>
      <c r="L24" t="str">
        <f t="shared" si="38"/>
        <v>01</v>
      </c>
      <c r="N24" t="str">
        <f>INDEX('日+美'!$B:$B,MATCH(A24,'日+美'!$A:$A,0))</f>
        <v>コ</v>
      </c>
      <c r="O24" t="str">
        <f>INDEX('日+美'!$B:$B,MATCH(B24,'日+美'!$A:$A,0))</f>
        <v>ノ</v>
      </c>
      <c r="P24" t="str">
        <f>INDEX('日+美'!$B:$B,MATCH(C24,'日+美'!$A:$A,0))</f>
        <v>ハ</v>
      </c>
      <c r="Q24" t="str">
        <f>INDEX('日+美'!$B:$B,MATCH(D24,'日+美'!$A:$A,0))</f>
        <v>ナ</v>
      </c>
      <c r="R24" t="str">
        <f>INDEX('日+美'!$B:$B,MATCH(E24,'日+美'!$A:$A,0))</f>
        <v> </v>
      </c>
      <c r="T24" t="s">
        <v>1053</v>
      </c>
      <c r="U24" t="s">
        <v>1005</v>
      </c>
      <c r="V24" t="s">
        <v>2470</v>
      </c>
      <c r="W24" t="s">
        <v>11</v>
      </c>
      <c r="X24" t="s">
        <v>11</v>
      </c>
      <c r="Y24" t="str">
        <f t="shared" si="1"/>
        <v>16</v>
      </c>
      <c r="Z24" t="str">
        <f>IF(INDEX(新汉化!$P:$P,MATCH(T24,新汉化!$Q:$Q,0))="0000","5400",INDEX(新汉化!$P:$P,MATCH(T24,新汉化!$Q:$Q,0)))</f>
        <v>A4B3</v>
      </c>
      <c r="AA24" t="str">
        <f>IF(INDEX(新汉化!$P:$P,MATCH(U24,新汉化!$Q:$Q,0))="0000","5400",INDEX(新汉化!$P:$P,MATCH(U24,新汉化!$Q:$Q,0)))</f>
        <v>C7B1</v>
      </c>
      <c r="AB24" t="str">
        <f>IF(INDEX(新汉化!$P:$P,MATCH(V24,新汉化!$Q:$Q,0))="0000","5400",INDEX(新汉化!$P:$P,MATCH(V24,新汉化!$Q:$Q,0)))</f>
        <v>B6D2</v>
      </c>
      <c r="AC24" t="str">
        <f>IF(INDEX(新汉化!$P:$P,MATCH(W24,新汉化!$Q:$Q,0))="0000","5400",INDEX(新汉化!$P:$P,MATCH(W24,新汉化!$Q:$Q,0)))</f>
        <v>5400</v>
      </c>
      <c r="AD24" t="str">
        <f>IF(INDEX(新汉化!$P:$P,MATCH(X24,新汉化!$Q:$Q,0))="0000","5400",INDEX(新汉化!$P:$P,MATCH(X24,新汉化!$Q:$Q,0)))</f>
        <v>5400</v>
      </c>
      <c r="AE24" t="str">
        <f t="shared" si="39"/>
        <v>0000</v>
      </c>
    </row>
    <row r="25" spans="1:31">
      <c r="A25" s="1" t="str">
        <f t="shared" si="27"/>
        <v>39</v>
      </c>
      <c r="B25" s="1" t="str">
        <f t="shared" si="28"/>
        <v>51</v>
      </c>
      <c r="C25" s="1" t="str">
        <f t="shared" si="29"/>
        <v>12</v>
      </c>
      <c r="D25" s="1" t="str">
        <f t="shared" si="30"/>
        <v>2D</v>
      </c>
      <c r="E25" s="1" t="str">
        <f t="shared" si="31"/>
        <v>31</v>
      </c>
      <c r="F25" t="str">
        <f t="shared" si="32"/>
        <v>00</v>
      </c>
      <c r="G25" t="str">
        <f t="shared" si="33"/>
        <v>00</v>
      </c>
      <c r="H25" t="str">
        <f t="shared" si="34"/>
        <v>00</v>
      </c>
      <c r="I25" t="str">
        <f t="shared" si="35"/>
        <v>00</v>
      </c>
      <c r="J25" t="str">
        <f t="shared" si="36"/>
        <v>CD</v>
      </c>
      <c r="K25" t="str">
        <f t="shared" si="37"/>
        <v>30</v>
      </c>
      <c r="L25" t="str">
        <f t="shared" si="38"/>
        <v>01</v>
      </c>
      <c r="N25" t="str">
        <f>INDEX('日+美'!$B:$B,MATCH(A25,'日+美'!$A:$A,0))</f>
        <v>ダ</v>
      </c>
      <c r="O25" t="str">
        <f>INDEX('日+美'!$B:$B,MATCH(B25,'日+美'!$A:$A,0))</f>
        <v>-</v>
      </c>
      <c r="P25" t="str">
        <f>INDEX('日+美'!$B:$B,MATCH(C25,'日+美'!$A:$A,0))</f>
        <v>テ</v>
      </c>
      <c r="Q25" t="str">
        <f>INDEX('日+美'!$B:$B,MATCH(D25,'日+美'!$A:$A,0))</f>
        <v>ン</v>
      </c>
      <c r="R25" t="str">
        <f>INDEX('日+美'!$B:$B,MATCH(E25,'日+美'!$A:$A,0))</f>
        <v>グ</v>
      </c>
      <c r="T25" t="s">
        <v>1522</v>
      </c>
      <c r="U25" t="s">
        <v>1449</v>
      </c>
      <c r="V25" t="s">
        <v>2221</v>
      </c>
      <c r="W25" t="s">
        <v>1324</v>
      </c>
      <c r="X25" t="s">
        <v>11</v>
      </c>
      <c r="Y25" t="str">
        <f t="shared" si="1"/>
        <v>17</v>
      </c>
      <c r="Z25" t="str">
        <f>IF(INDEX(新汉化!$P:$P,MATCH(T25,新汉化!$Q:$Q,0))="0000","5400",INDEX(新汉化!$P:$P,MATCH(T25,新汉化!$Q:$Q,0)))</f>
        <v>C6BD</v>
      </c>
      <c r="AA25" t="str">
        <f>IF(INDEX(新汉化!$P:$P,MATCH(U25,新汉化!$Q:$Q,0))="0000","5400",INDEX(新汉化!$P:$P,MATCH(U25,新汉化!$Q:$Q,0)))</f>
        <v>ABBB</v>
      </c>
      <c r="AB25" t="str">
        <f>IF(INDEX(新汉化!$P:$P,MATCH(V25,新汉化!$Q:$Q,0))="0000","5400",INDEX(新汉化!$P:$P,MATCH(V25,新汉化!$Q:$Q,0)))</f>
        <v>ECCC</v>
      </c>
      <c r="AC25" t="str">
        <f>IF(INDEX(新汉化!$P:$P,MATCH(W25,新汉化!$Q:$Q,0))="0000","5400",INDEX(新汉化!$P:$P,MATCH(W25,新汉化!$Q:$Q,0)))</f>
        <v>B7B9</v>
      </c>
      <c r="AD25" t="str">
        <f>IF(INDEX(新汉化!$P:$P,MATCH(X25,新汉化!$Q:$Q,0))="0000","5400",INDEX(新汉化!$P:$P,MATCH(X25,新汉化!$Q:$Q,0)))</f>
        <v>5400</v>
      </c>
      <c r="AE25" t="str">
        <f t="shared" si="39"/>
        <v>0000</v>
      </c>
    </row>
    <row r="26" spans="1:31">
      <c r="A26" s="1" t="str">
        <f t="shared" si="27"/>
        <v>0C</v>
      </c>
      <c r="B26" s="1" t="str">
        <f t="shared" si="28"/>
        <v>3E</v>
      </c>
      <c r="C26" s="1" t="str">
        <f t="shared" si="29"/>
        <v>21</v>
      </c>
      <c r="D26" s="1" t="str">
        <f t="shared" si="30"/>
        <v>53</v>
      </c>
      <c r="E26" s="1" t="str">
        <f t="shared" si="31"/>
        <v>53</v>
      </c>
      <c r="F26" t="str">
        <f t="shared" si="32"/>
        <v>09</v>
      </c>
      <c r="G26" t="str">
        <f t="shared" si="33"/>
        <v>00</v>
      </c>
      <c r="H26" t="str">
        <f t="shared" si="34"/>
        <v>00</v>
      </c>
      <c r="I26" t="str">
        <f t="shared" si="35"/>
        <v>01</v>
      </c>
      <c r="J26" t="str">
        <f t="shared" si="36"/>
        <v>19</v>
      </c>
      <c r="K26" t="str">
        <f t="shared" si="37"/>
        <v>31</v>
      </c>
      <c r="L26" t="str">
        <f t="shared" si="38"/>
        <v>01</v>
      </c>
      <c r="N26" t="str">
        <f>INDEX('日+美'!$B:$B,MATCH(A26,'日+美'!$A:$A,0))</f>
        <v>ス</v>
      </c>
      <c r="O26" t="str">
        <f>INDEX('日+美'!$B:$B,MATCH(B26,'日+美'!$A:$A,0))</f>
        <v>バ</v>
      </c>
      <c r="P26" t="str">
        <f>INDEX('日+美'!$B:$B,MATCH(C26,'日+美'!$A:$A,0))</f>
        <v>メ</v>
      </c>
      <c r="Q26" t="str">
        <f>INDEX('日+美'!$B:$B,MATCH(D26,'日+美'!$A:$A,0))</f>
        <v> </v>
      </c>
      <c r="R26" t="str">
        <f>INDEX('日+美'!$B:$B,MATCH(E26,'日+美'!$A:$A,0))</f>
        <v> </v>
      </c>
      <c r="T26" t="s">
        <v>675</v>
      </c>
      <c r="U26" t="s">
        <v>1348</v>
      </c>
      <c r="V26" t="s">
        <v>2449</v>
      </c>
      <c r="W26" t="s">
        <v>11</v>
      </c>
      <c r="X26" t="s">
        <v>11</v>
      </c>
      <c r="Y26" t="str">
        <f t="shared" si="1"/>
        <v>18</v>
      </c>
      <c r="Z26" t="str">
        <f>IF(INDEX(新汉化!$P:$P,MATCH(T26,新汉化!$Q:$Q,0))="0000","5400",INDEX(新汉化!$P:$P,MATCH(T26,新汉化!$Q:$Q,0)))</f>
        <v>C1B0</v>
      </c>
      <c r="AA26" t="str">
        <f>IF(INDEX(新汉化!$P:$P,MATCH(U26,新汉化!$Q:$Q,0))="0000","5400",INDEX(新汉化!$P:$P,MATCH(U26,新汉化!$Q:$Q,0)))</f>
        <v>C7B9</v>
      </c>
      <c r="AB26" t="str">
        <f>IF(INDEX(新汉化!$P:$P,MATCH(V26,新汉化!$Q:$Q,0))="0000","5400",INDEX(新汉化!$P:$P,MATCH(V26,新汉化!$Q:$Q,0)))</f>
        <v>E0D1</v>
      </c>
      <c r="AC26" t="str">
        <f>IF(INDEX(新汉化!$P:$P,MATCH(W26,新汉化!$Q:$Q,0))="0000","5400",INDEX(新汉化!$P:$P,MATCH(W26,新汉化!$Q:$Q,0)))</f>
        <v>5400</v>
      </c>
      <c r="AD26" t="str">
        <f>IF(INDEX(新汉化!$P:$P,MATCH(X26,新汉化!$Q:$Q,0))="0000","5400",INDEX(新汉化!$P:$P,MATCH(X26,新汉化!$Q:$Q,0)))</f>
        <v>5400</v>
      </c>
      <c r="AE26" t="str">
        <f t="shared" si="39"/>
        <v>0000</v>
      </c>
    </row>
    <row r="27" spans="1:31">
      <c r="A27" s="1" t="str">
        <f t="shared" si="27"/>
        <v>04</v>
      </c>
      <c r="B27" s="1" t="str">
        <f t="shared" si="28"/>
        <v>04</v>
      </c>
      <c r="C27" s="1" t="str">
        <f t="shared" si="29"/>
        <v>0C</v>
      </c>
      <c r="D27" s="1" t="str">
        <f t="shared" si="30"/>
        <v>3E</v>
      </c>
      <c r="E27" s="1" t="str">
        <f t="shared" si="31"/>
        <v>21</v>
      </c>
      <c r="F27" t="str">
        <f t="shared" si="32"/>
        <v>00</v>
      </c>
      <c r="G27" t="str">
        <f t="shared" si="33"/>
        <v>00</v>
      </c>
      <c r="H27" t="str">
        <f t="shared" si="34"/>
        <v>00</v>
      </c>
      <c r="I27" t="str">
        <f t="shared" si="35"/>
        <v>00</v>
      </c>
      <c r="J27" t="str">
        <f t="shared" si="36"/>
        <v>CD</v>
      </c>
      <c r="K27" t="str">
        <f t="shared" si="37"/>
        <v>35</v>
      </c>
      <c r="L27" t="str">
        <f t="shared" si="38"/>
        <v>01</v>
      </c>
      <c r="N27" t="str">
        <f>INDEX('日+美'!$B:$B,MATCH(A27,'日+美'!$A:$A,0))</f>
        <v>オ</v>
      </c>
      <c r="O27" t="str">
        <f>INDEX('日+美'!$B:$B,MATCH(B27,'日+美'!$A:$A,0))</f>
        <v>オ</v>
      </c>
      <c r="P27" t="str">
        <f>INDEX('日+美'!$B:$B,MATCH(C27,'日+美'!$A:$A,0))</f>
        <v>ス</v>
      </c>
      <c r="Q27" t="str">
        <f>INDEX('日+美'!$B:$B,MATCH(D27,'日+美'!$A:$A,0))</f>
        <v>バ</v>
      </c>
      <c r="R27" t="str">
        <f>INDEX('日+美'!$B:$B,MATCH(E27,'日+美'!$A:$A,0))</f>
        <v>メ</v>
      </c>
      <c r="T27" t="s">
        <v>1139</v>
      </c>
      <c r="U27" t="s">
        <v>2298</v>
      </c>
      <c r="V27" t="s">
        <v>2449</v>
      </c>
      <c r="W27" t="s">
        <v>11</v>
      </c>
      <c r="X27" t="s">
        <v>11</v>
      </c>
      <c r="Y27" t="str">
        <f t="shared" si="1"/>
        <v>19</v>
      </c>
      <c r="Z27" t="str">
        <f>IF(INDEX(新汉化!$P:$P,MATCH(T27,新汉化!$Q:$Q,0))="0000","5400",INDEX(新汉化!$P:$P,MATCH(T27,新汉化!$Q:$Q,0)))</f>
        <v>F3B4</v>
      </c>
      <c r="AA27" t="str">
        <f>IF(INDEX(新汉化!$P:$P,MATCH(U27,新汉化!$Q:$Q,0))="0000","5400",INDEX(新汉化!$P:$P,MATCH(U27,新汉化!$Q:$Q,0)))</f>
        <v>F5CD</v>
      </c>
      <c r="AB27" t="str">
        <f>IF(INDEX(新汉化!$P:$P,MATCH(V27,新汉化!$Q:$Q,0))="0000","5400",INDEX(新汉化!$P:$P,MATCH(V27,新汉化!$Q:$Q,0)))</f>
        <v>E0D1</v>
      </c>
      <c r="AC27" t="str">
        <f>IF(INDEX(新汉化!$P:$P,MATCH(W27,新汉化!$Q:$Q,0))="0000","5400",INDEX(新汉化!$P:$P,MATCH(W27,新汉化!$Q:$Q,0)))</f>
        <v>5400</v>
      </c>
      <c r="AD27" t="str">
        <f>IF(INDEX(新汉化!$P:$P,MATCH(X27,新汉化!$Q:$Q,0))="0000","5400",INDEX(新汉化!$P:$P,MATCH(X27,新汉化!$Q:$Q,0)))</f>
        <v>5400</v>
      </c>
      <c r="AE27" t="str">
        <f t="shared" si="39"/>
        <v>0000</v>
      </c>
    </row>
    <row r="28" spans="1:31">
      <c r="A28" s="1" t="str">
        <f t="shared" si="27"/>
        <v>06</v>
      </c>
      <c r="B28" s="1" t="str">
        <f t="shared" si="28"/>
        <v>4E</v>
      </c>
      <c r="C28" s="1" t="str">
        <f t="shared" si="29"/>
        <v>22</v>
      </c>
      <c r="D28" s="1" t="str">
        <f t="shared" si="30"/>
        <v>21</v>
      </c>
      <c r="E28" s="1" t="str">
        <f t="shared" si="31"/>
        <v>53</v>
      </c>
      <c r="F28" t="str">
        <f t="shared" si="32"/>
        <v>0A</v>
      </c>
      <c r="G28" t="str">
        <f t="shared" si="33"/>
        <v>00</v>
      </c>
      <c r="H28" t="str">
        <f t="shared" si="34"/>
        <v>00</v>
      </c>
      <c r="I28" t="str">
        <f t="shared" si="35"/>
        <v>01</v>
      </c>
      <c r="J28" t="str">
        <f t="shared" si="36"/>
        <v>1B</v>
      </c>
      <c r="K28" t="str">
        <f t="shared" si="37"/>
        <v>36</v>
      </c>
      <c r="L28" t="str">
        <f t="shared" si="38"/>
        <v>01</v>
      </c>
      <c r="N28" t="str">
        <f>INDEX('日+美'!$B:$B,MATCH(A28,'日+美'!$A:$A,0))</f>
        <v>キ</v>
      </c>
      <c r="O28" t="str">
        <f>INDEX('日+美'!$B:$B,MATCH(B28,'日+美'!$A:$A,0))</f>
        <v>ャ</v>
      </c>
      <c r="P28" t="str">
        <f>INDEX('日+美'!$B:$B,MATCH(C28,'日+美'!$A:$A,0))</f>
        <v>モ</v>
      </c>
      <c r="Q28" t="str">
        <f>INDEX('日+美'!$B:$B,MATCH(D28,'日+美'!$A:$A,0))</f>
        <v>メ</v>
      </c>
      <c r="R28" t="str">
        <f>INDEX('日+美'!$B:$B,MATCH(E28,'日+美'!$A:$A,0))</f>
        <v> </v>
      </c>
      <c r="T28" t="s">
        <v>1053</v>
      </c>
      <c r="U28" t="s">
        <v>1081</v>
      </c>
      <c r="V28" t="s">
        <v>1925</v>
      </c>
      <c r="W28" t="s">
        <v>11</v>
      </c>
      <c r="X28" t="s">
        <v>11</v>
      </c>
      <c r="Y28" t="str">
        <f t="shared" si="1"/>
        <v>1A</v>
      </c>
      <c r="Z28" t="str">
        <f>IF(INDEX(新汉化!$P:$P,MATCH(T28,新汉化!$Q:$Q,0))="0000","5400",INDEX(新汉化!$P:$P,MATCH(T28,新汉化!$Q:$Q,0)))</f>
        <v>A4B3</v>
      </c>
      <c r="AA28" t="str">
        <f>IF(INDEX(新汉化!$P:$P,MATCH(U28,新汉化!$Q:$Q,0))="0000","5400",INDEX(新汉化!$P:$P,MATCH(U28,新汉化!$Q:$Q,0)))</f>
        <v>E1B3</v>
      </c>
      <c r="AB28" t="str">
        <f>IF(INDEX(新汉化!$P:$P,MATCH(V28,新汉化!$Q:$Q,0))="0000","5400",INDEX(新汉化!$P:$P,MATCH(V28,新汉化!$Q:$Q,0)))</f>
        <v>B8C5</v>
      </c>
      <c r="AC28" t="str">
        <f>IF(INDEX(新汉化!$P:$P,MATCH(W28,新汉化!$Q:$Q,0))="0000","5400",INDEX(新汉化!$P:$P,MATCH(W28,新汉化!$Q:$Q,0)))</f>
        <v>5400</v>
      </c>
      <c r="AD28" t="str">
        <f>IF(INDEX(新汉化!$P:$P,MATCH(X28,新汉化!$Q:$Q,0))="0000","5400",INDEX(新汉化!$P:$P,MATCH(X28,新汉化!$Q:$Q,0)))</f>
        <v>5400</v>
      </c>
      <c r="AE28" t="str">
        <f t="shared" si="39"/>
        <v>0000</v>
      </c>
    </row>
    <row r="29" spans="1:31">
      <c r="A29" s="1" t="str">
        <f t="shared" ref="A29:A38" si="40">MID($A$1,(ROW()-2)*24+(COLUMN()-1)*2+1,2)</f>
        <v>46</v>
      </c>
      <c r="B29" s="1" t="str">
        <f t="shared" ref="B29:B38" si="41">MID($A$1,(ROW()-2)*24+(COLUMN()-1)*2+1,2)</f>
        <v>27</v>
      </c>
      <c r="C29" s="1" t="str">
        <f t="shared" ref="C29:C38" si="42">MID($A$1,(ROW()-2)*24+(COLUMN()-1)*2+1,2)</f>
        <v>4D</v>
      </c>
      <c r="D29" s="1" t="str">
        <f t="shared" ref="D29:D38" si="43">MID($A$1,(ROW()-2)*24+(COLUMN()-1)*2+1,2)</f>
        <v>43</v>
      </c>
      <c r="E29" s="1" t="str">
        <f t="shared" ref="E29:E38" si="44">MID($A$1,(ROW()-2)*24+(COLUMN()-1)*2+1,2)</f>
        <v>51</v>
      </c>
      <c r="F29" t="str">
        <f t="shared" ref="F29:F38" si="45">MID($A$1,(ROW()-2)*24+(COLUMN()-1)*2+1,2)</f>
        <v>00</v>
      </c>
      <c r="G29" t="str">
        <f t="shared" ref="G29:G38" si="46">MID($A$1,(ROW()-2)*24+(COLUMN()-1)*2+1,2)</f>
        <v>00</v>
      </c>
      <c r="H29" t="str">
        <f t="shared" ref="H29:H38" si="47">MID($A$1,(ROW()-2)*24+(COLUMN()-1)*2+1,2)</f>
        <v>00</v>
      </c>
      <c r="I29" t="str">
        <f t="shared" ref="I29:I38" si="48">MID($A$1,(ROW()-2)*24+(COLUMN()-1)*2+1,2)</f>
        <v>00</v>
      </c>
      <c r="J29" t="str">
        <f t="shared" ref="J29:J38" si="49">MID($A$1,(ROW()-2)*24+(COLUMN()-1)*2+1,2)</f>
        <v>CD</v>
      </c>
      <c r="K29" t="str">
        <f t="shared" ref="K29:K38" si="50">MID($A$1,(ROW()-2)*24+(COLUMN()-1)*2+1,2)</f>
        <v>88</v>
      </c>
      <c r="L29" t="str">
        <f t="shared" si="38"/>
        <v>01</v>
      </c>
      <c r="N29" t="str">
        <f>INDEX('日+美'!$B:$B,MATCH(A29,'日+美'!$A:$A,0))</f>
        <v>ペ</v>
      </c>
      <c r="O29" t="str">
        <f>INDEX('日+美'!$B:$B,MATCH(B29,'日+美'!$A:$A,0))</f>
        <v>リ</v>
      </c>
      <c r="P29" t="str">
        <f>INDEX('日+美'!$B:$B,MATCH(C29,'日+美'!$A:$A,0))</f>
        <v>ッ</v>
      </c>
      <c r="Q29" t="str">
        <f>INDEX('日+美'!$B:$B,MATCH(D29,'日+美'!$A:$A,0))</f>
        <v>パ</v>
      </c>
      <c r="R29" t="str">
        <f>INDEX('日+美'!$B:$B,MATCH(E29,'日+美'!$A:$A,0))</f>
        <v>-</v>
      </c>
      <c r="T29" t="s">
        <v>1139</v>
      </c>
      <c r="U29" t="s">
        <v>2682</v>
      </c>
      <c r="V29" t="s">
        <v>1925</v>
      </c>
      <c r="W29" t="s">
        <v>11</v>
      </c>
      <c r="X29" t="s">
        <v>11</v>
      </c>
      <c r="Y29" t="str">
        <f t="shared" si="1"/>
        <v>1B</v>
      </c>
      <c r="Z29" t="str">
        <f>IF(INDEX(新汉化!$P:$P,MATCH(T29,新汉化!$Q:$Q,0))="0000","5400",INDEX(新汉化!$P:$P,MATCH(T29,新汉化!$Q:$Q,0)))</f>
        <v>F3B4</v>
      </c>
      <c r="AA29" t="str">
        <f>IF(INDEX(新汉化!$P:$P,MATCH(U29,新汉化!$Q:$Q,0))="0000","5400",INDEX(新汉化!$P:$P,MATCH(U29,新汉化!$Q:$Q,0)))</f>
        <v>ECD7</v>
      </c>
      <c r="AB29" t="str">
        <f>IF(INDEX(新汉化!$P:$P,MATCH(V29,新汉化!$Q:$Q,0))="0000","5400",INDEX(新汉化!$P:$P,MATCH(V29,新汉化!$Q:$Q,0)))</f>
        <v>B8C5</v>
      </c>
      <c r="AC29" t="str">
        <f>IF(INDEX(新汉化!$P:$P,MATCH(W29,新汉化!$Q:$Q,0))="0000","5400",INDEX(新汉化!$P:$P,MATCH(W29,新汉化!$Q:$Q,0)))</f>
        <v>5400</v>
      </c>
      <c r="AD29" t="str">
        <f>IF(INDEX(新汉化!$P:$P,MATCH(X29,新汉化!$Q:$Q,0))="0000","5400",INDEX(新汉化!$P:$P,MATCH(X29,新汉化!$Q:$Q,0)))</f>
        <v>5400</v>
      </c>
      <c r="AE29" t="str">
        <f t="shared" si="39"/>
        <v>0000</v>
      </c>
    </row>
    <row r="30" spans="1:31">
      <c r="A30" s="1" t="str">
        <f t="shared" si="40"/>
        <v>26</v>
      </c>
      <c r="B30" s="1" t="str">
        <f t="shared" si="41"/>
        <v>28</v>
      </c>
      <c r="C30" s="1" t="str">
        <f t="shared" si="42"/>
        <v>13</v>
      </c>
      <c r="D30" s="1" t="str">
        <f t="shared" si="43"/>
        <v>0C</v>
      </c>
      <c r="E30" s="1" t="str">
        <f t="shared" si="44"/>
        <v>53</v>
      </c>
      <c r="F30" t="str">
        <f t="shared" si="45"/>
        <v>00</v>
      </c>
      <c r="G30" t="str">
        <f t="shared" si="46"/>
        <v>03</v>
      </c>
      <c r="H30" t="str">
        <f t="shared" si="47"/>
        <v>00</v>
      </c>
      <c r="I30" t="str">
        <f t="shared" si="48"/>
        <v>01</v>
      </c>
      <c r="J30" t="str">
        <f t="shared" si="49"/>
        <v>1D</v>
      </c>
      <c r="K30" t="str">
        <f t="shared" si="50"/>
        <v>89</v>
      </c>
      <c r="L30" t="str">
        <f t="shared" si="38"/>
        <v>01</v>
      </c>
      <c r="N30" t="str">
        <f>INDEX('日+美'!$B:$B,MATCH(A30,'日+美'!$A:$A,0))</f>
        <v>ラ</v>
      </c>
      <c r="O30" t="str">
        <f>INDEX('日+美'!$B:$B,MATCH(B30,'日+美'!$A:$A,0))</f>
        <v>ル</v>
      </c>
      <c r="P30" t="str">
        <f>INDEX('日+美'!$B:$B,MATCH(C30,'日+美'!$A:$A,0))</f>
        <v>ト</v>
      </c>
      <c r="Q30" t="str">
        <f>INDEX('日+美'!$B:$B,MATCH(D30,'日+美'!$A:$A,0))</f>
        <v>ス</v>
      </c>
      <c r="R30" t="str">
        <f>INDEX('日+美'!$B:$B,MATCH(E30,'日+美'!$A:$A,0))</f>
        <v> </v>
      </c>
      <c r="T30" t="s">
        <v>1613</v>
      </c>
      <c r="U30" t="s">
        <v>1744</v>
      </c>
      <c r="V30" t="s">
        <v>1613</v>
      </c>
      <c r="W30" t="s">
        <v>2186</v>
      </c>
      <c r="X30" t="s">
        <v>11</v>
      </c>
      <c r="Y30" t="str">
        <f t="shared" si="1"/>
        <v>1C</v>
      </c>
      <c r="Z30" t="str">
        <f>IF(INDEX(新汉化!$P:$P,MATCH(T30,新汉化!$Q:$Q,0))="0000","5400",INDEX(新汉化!$P:$P,MATCH(T30,新汉化!$Q:$Q,0)))</f>
        <v>ADC0</v>
      </c>
      <c r="AA30" t="str">
        <f>IF(INDEX(新汉化!$P:$P,MATCH(U30,新汉化!$Q:$Q,0))="0000","5400",INDEX(新汉化!$P:$P,MATCH(U30,新汉化!$Q:$Q,0)))</f>
        <v>B3C2</v>
      </c>
      <c r="AB30" t="str">
        <f>IF(INDEX(新汉化!$P:$P,MATCH(V30,新汉化!$Q:$Q,0))="0000","5400",INDEX(新汉化!$P:$P,MATCH(V30,新汉化!$Q:$Q,0)))</f>
        <v>ADC0</v>
      </c>
      <c r="AC30" t="str">
        <f>IF(INDEX(新汉化!$P:$P,MATCH(W30,新汉化!$Q:$Q,0))="0000","5400",INDEX(新汉化!$P:$P,MATCH(W30,新汉化!$Q:$Q,0)))</f>
        <v>BFCB</v>
      </c>
      <c r="AD30" t="str">
        <f>IF(INDEX(新汉化!$P:$P,MATCH(X30,新汉化!$Q:$Q,0))="0000","5400",INDEX(新汉化!$P:$P,MATCH(X30,新汉化!$Q:$Q,0)))</f>
        <v>5400</v>
      </c>
      <c r="AE30" t="str">
        <f t="shared" si="39"/>
        <v>0000</v>
      </c>
    </row>
    <row r="31" spans="1:31">
      <c r="A31" s="1" t="str">
        <f t="shared" si="40"/>
        <v>06</v>
      </c>
      <c r="B31" s="1" t="str">
        <f t="shared" si="41"/>
        <v>28</v>
      </c>
      <c r="C31" s="1" t="str">
        <f t="shared" si="42"/>
        <v>27</v>
      </c>
      <c r="D31" s="1" t="str">
        <f t="shared" si="43"/>
        <v>00</v>
      </c>
      <c r="E31" s="1" t="str">
        <f t="shared" si="44"/>
        <v>53</v>
      </c>
      <c r="F31" t="str">
        <f t="shared" si="45"/>
        <v>00</v>
      </c>
      <c r="G31" t="str">
        <f t="shared" si="46"/>
        <v>00</v>
      </c>
      <c r="H31" t="str">
        <f t="shared" si="47"/>
        <v>00</v>
      </c>
      <c r="I31" t="str">
        <f t="shared" si="48"/>
        <v>01</v>
      </c>
      <c r="J31" t="str">
        <f t="shared" si="49"/>
        <v>1E</v>
      </c>
      <c r="K31" t="str">
        <f t="shared" si="50"/>
        <v>8A</v>
      </c>
      <c r="L31" t="str">
        <f t="shared" si="38"/>
        <v>01</v>
      </c>
      <c r="N31" t="str">
        <f>INDEX('日+美'!$B:$B,MATCH(A31,'日+美'!$A:$A,0))</f>
        <v>キ</v>
      </c>
      <c r="O31" t="str">
        <f>INDEX('日+美'!$B:$B,MATCH(B31,'日+美'!$A:$A,0))</f>
        <v>ル</v>
      </c>
      <c r="P31" t="str">
        <f>INDEX('日+美'!$B:$B,MATCH(C31,'日+美'!$A:$A,0))</f>
        <v>リ</v>
      </c>
      <c r="Q31" t="str">
        <f>INDEX('日+美'!$B:$B,MATCH(D31,'日+美'!$A:$A,0))</f>
        <v>ア</v>
      </c>
      <c r="R31" t="str">
        <f>INDEX('日+美'!$B:$B,MATCH(E31,'日+美'!$A:$A,0))</f>
        <v> </v>
      </c>
      <c r="T31" t="s">
        <v>1979</v>
      </c>
      <c r="U31" t="s">
        <v>1744</v>
      </c>
      <c r="V31" t="s">
        <v>1654</v>
      </c>
      <c r="W31" t="s">
        <v>615</v>
      </c>
      <c r="X31" t="s">
        <v>11</v>
      </c>
      <c r="Y31" t="str">
        <f t="shared" si="1"/>
        <v>1D</v>
      </c>
      <c r="Z31" t="str">
        <f>IF(INDEX(新汉化!$P:$P,MATCH(T31,新汉化!$Q:$Q,0))="0000","5400",INDEX(新汉化!$P:$P,MATCH(T31,新汉化!$Q:$Q,0)))</f>
        <v>E6C6</v>
      </c>
      <c r="AA31" t="str">
        <f>IF(INDEX(新汉化!$P:$P,MATCH(U31,新汉化!$Q:$Q,0))="0000","5400",INDEX(新汉化!$P:$P,MATCH(U31,新汉化!$Q:$Q,0)))</f>
        <v>B3C2</v>
      </c>
      <c r="AB31" t="str">
        <f>IF(INDEX(新汉化!$P:$P,MATCH(V31,新汉化!$Q:$Q,0))="0000","5400",INDEX(新汉化!$P:$P,MATCH(V31,新汉化!$Q:$Q,0)))</f>
        <v>F2C0</v>
      </c>
      <c r="AC31" t="str">
        <f>IF(INDEX(新汉化!$P:$P,MATCH(W31,新汉化!$Q:$Q,0))="0000","5400",INDEX(新汉化!$P:$P,MATCH(W31,新汉化!$Q:$Q,0)))</f>
        <v>B2B0</v>
      </c>
      <c r="AD31" t="str">
        <f>IF(INDEX(新汉化!$P:$P,MATCH(X31,新汉化!$Q:$Q,0))="0000","5400",INDEX(新汉化!$P:$P,MATCH(X31,新汉化!$Q:$Q,0)))</f>
        <v>5400</v>
      </c>
      <c r="AE31" t="str">
        <f t="shared" si="39"/>
        <v>0000</v>
      </c>
    </row>
    <row r="32" spans="1:31">
      <c r="A32" s="1" t="str">
        <f t="shared" si="40"/>
        <v>0A</v>
      </c>
      <c r="B32" s="1" t="str">
        <f t="shared" si="41"/>
        <v>51</v>
      </c>
      <c r="C32" s="1" t="str">
        <f t="shared" si="42"/>
        <v>14</v>
      </c>
      <c r="D32" s="1" t="str">
        <f t="shared" si="43"/>
        <v>01</v>
      </c>
      <c r="E32" s="1" t="str">
        <f t="shared" si="44"/>
        <v>13</v>
      </c>
      <c r="F32" t="str">
        <f t="shared" si="45"/>
        <v>00</v>
      </c>
      <c r="G32" t="str">
        <f t="shared" si="46"/>
        <v>00</v>
      </c>
      <c r="H32" t="str">
        <f t="shared" si="47"/>
        <v>00</v>
      </c>
      <c r="I32" t="str">
        <f t="shared" si="48"/>
        <v>00</v>
      </c>
      <c r="J32" t="str">
        <f t="shared" si="49"/>
        <v>CD</v>
      </c>
      <c r="K32" t="str">
        <f t="shared" si="50"/>
        <v>37</v>
      </c>
      <c r="L32" t="str">
        <f t="shared" si="38"/>
        <v>01</v>
      </c>
      <c r="N32" t="str">
        <f>INDEX('日+美'!$B:$B,MATCH(A32,'日+美'!$A:$A,0))</f>
        <v>サ</v>
      </c>
      <c r="O32" t="str">
        <f>INDEX('日+美'!$B:$B,MATCH(B32,'日+美'!$A:$A,0))</f>
        <v>-</v>
      </c>
      <c r="P32" t="str">
        <f>INDEX('日+美'!$B:$B,MATCH(C32,'日+美'!$A:$A,0))</f>
        <v>ナ</v>
      </c>
      <c r="Q32" t="str">
        <f>INDEX('日+美'!$B:$B,MATCH(D32,'日+美'!$A:$A,0))</f>
        <v>イ</v>
      </c>
      <c r="R32" t="str">
        <f>INDEX('日+美'!$B:$B,MATCH(E32,'日+美'!$A:$A,0))</f>
        <v>ト</v>
      </c>
      <c r="T32" t="s">
        <v>2089</v>
      </c>
      <c r="U32" t="s">
        <v>1890</v>
      </c>
      <c r="V32" t="s">
        <v>1240</v>
      </c>
      <c r="W32" t="s">
        <v>11</v>
      </c>
      <c r="X32" t="s">
        <v>11</v>
      </c>
      <c r="Y32" t="str">
        <f t="shared" si="1"/>
        <v>1E</v>
      </c>
      <c r="Z32" t="str">
        <f>IF(INDEX(新汉化!$P:$P,MATCH(T32,新汉化!$Q:$Q,0))="0000","5400",INDEX(新汉化!$P:$P,MATCH(T32,新汉化!$Q:$Q,0)))</f>
        <v>B3C9</v>
      </c>
      <c r="AA32" t="str">
        <f>IF(INDEX(新汉化!$P:$P,MATCH(U32,新汉化!$Q:$Q,0))="0000","5400",INDEX(新汉化!$P:$P,MATCH(U32,新汉化!$Q:$Q,0)))</f>
        <v>CEC4</v>
      </c>
      <c r="AB32" t="str">
        <f>IF(INDEX(新汉化!$P:$P,MATCH(V32,新汉化!$Q:$Q,0))="0000","5400",INDEX(新汉化!$P:$P,MATCH(V32,新汉化!$Q:$Q,0)))</f>
        <v>E4B6</v>
      </c>
      <c r="AC32" t="str">
        <f>IF(INDEX(新汉化!$P:$P,MATCH(W32,新汉化!$Q:$Q,0))="0000","5400",INDEX(新汉化!$P:$P,MATCH(W32,新汉化!$Q:$Q,0)))</f>
        <v>5400</v>
      </c>
      <c r="AD32" t="str">
        <f>IF(INDEX(新汉化!$P:$P,MATCH(X32,新汉化!$Q:$Q,0))="0000","5400",INDEX(新汉化!$P:$P,MATCH(X32,新汉化!$Q:$Q,0)))</f>
        <v>5400</v>
      </c>
      <c r="AE32" t="str">
        <f t="shared" si="39"/>
        <v>0000</v>
      </c>
    </row>
    <row r="33" spans="1:31">
      <c r="A33" s="1" t="str">
        <f t="shared" si="40"/>
        <v>00</v>
      </c>
      <c r="B33" s="1" t="str">
        <f t="shared" si="41"/>
        <v>21</v>
      </c>
      <c r="C33" s="1" t="str">
        <f t="shared" si="42"/>
        <v>0F</v>
      </c>
      <c r="D33" s="1" t="str">
        <f t="shared" si="43"/>
        <v>1E</v>
      </c>
      <c r="E33" s="1" t="str">
        <f t="shared" si="44"/>
        <v>53</v>
      </c>
      <c r="F33" t="str">
        <f t="shared" si="45"/>
        <v>00</v>
      </c>
      <c r="G33" t="str">
        <f t="shared" si="46"/>
        <v>04</v>
      </c>
      <c r="H33" t="str">
        <f t="shared" si="47"/>
        <v>00</v>
      </c>
      <c r="I33" t="str">
        <f t="shared" si="48"/>
        <v>01</v>
      </c>
      <c r="J33" t="str">
        <f t="shared" si="49"/>
        <v>20</v>
      </c>
      <c r="K33" t="str">
        <f t="shared" si="50"/>
        <v>38</v>
      </c>
      <c r="L33" t="str">
        <f t="shared" ref="L33:L42" si="51">MID($A$1,(ROW()-2)*24+(COLUMN()-1)*2+1,2)</f>
        <v>01</v>
      </c>
      <c r="N33" t="str">
        <f>INDEX('日+美'!$B:$B,MATCH(A33,'日+美'!$A:$A,0))</f>
        <v>ア</v>
      </c>
      <c r="O33" t="str">
        <f>INDEX('日+美'!$B:$B,MATCH(B33,'日+美'!$A:$A,0))</f>
        <v>メ</v>
      </c>
      <c r="P33" t="str">
        <f>INDEX('日+美'!$B:$B,MATCH(C33,'日+美'!$A:$A,0))</f>
        <v>タ</v>
      </c>
      <c r="Q33" t="str">
        <f>INDEX('日+美'!$B:$B,MATCH(D33,'日+美'!$A:$A,0))</f>
        <v>マ</v>
      </c>
      <c r="R33" t="str">
        <f>INDEX('日+美'!$B:$B,MATCH(E33,'日+美'!$A:$A,0))</f>
        <v> </v>
      </c>
      <c r="T33" t="s">
        <v>1714</v>
      </c>
      <c r="U33" t="s">
        <v>1714</v>
      </c>
      <c r="V33" t="s">
        <v>2215</v>
      </c>
      <c r="W33" t="s">
        <v>878</v>
      </c>
      <c r="X33" t="s">
        <v>11</v>
      </c>
      <c r="Y33" t="str">
        <f t="shared" si="1"/>
        <v>1F</v>
      </c>
      <c r="Z33" t="str">
        <f>IF(INDEX(新汉化!$P:$P,MATCH(T33,新汉化!$Q:$Q,0))="0000","5400",INDEX(新汉化!$P:$P,MATCH(T33,新汉化!$Q:$Q,0)))</f>
        <v>EFC1</v>
      </c>
      <c r="AA33" t="str">
        <f>IF(INDEX(新汉化!$P:$P,MATCH(U33,新汉化!$Q:$Q,0))="0000","5400",INDEX(新汉化!$P:$P,MATCH(U33,新汉化!$Q:$Q,0)))</f>
        <v>EFC1</v>
      </c>
      <c r="AB33" t="str">
        <f>IF(INDEX(新汉化!$P:$P,MATCH(V33,新汉化!$Q:$Q,0))="0000","5400",INDEX(新汉化!$P:$P,MATCH(V33,新汉化!$Q:$Q,0)))</f>
        <v>C7CC</v>
      </c>
      <c r="AC33" t="str">
        <f>IF(INDEX(新汉化!$P:$P,MATCH(W33,新汉化!$Q:$Q,0))="0000","5400",INDEX(新汉化!$P:$P,MATCH(W33,新汉化!$Q:$Q,0)))</f>
        <v>F2C7</v>
      </c>
      <c r="AD33" t="str">
        <f>IF(INDEX(新汉化!$P:$P,MATCH(X33,新汉化!$Q:$Q,0))="0000","5400",INDEX(新汉化!$P:$P,MATCH(X33,新汉化!$Q:$Q,0)))</f>
        <v>5400</v>
      </c>
      <c r="AE33" t="str">
        <f t="shared" si="39"/>
        <v>0000</v>
      </c>
    </row>
    <row r="34" spans="1:31">
      <c r="A34" s="1" t="str">
        <f t="shared" si="40"/>
        <v>00</v>
      </c>
      <c r="B34" s="1" t="str">
        <f t="shared" si="41"/>
        <v>21</v>
      </c>
      <c r="C34" s="1" t="str">
        <f t="shared" si="42"/>
        <v>22</v>
      </c>
      <c r="D34" s="1" t="str">
        <f t="shared" si="43"/>
        <v>51</v>
      </c>
      <c r="E34" s="1" t="str">
        <f t="shared" si="44"/>
        <v>0C</v>
      </c>
      <c r="F34" t="str">
        <f t="shared" si="45"/>
        <v>00</v>
      </c>
      <c r="G34" t="str">
        <f t="shared" si="46"/>
        <v>00</v>
      </c>
      <c r="H34" t="str">
        <f t="shared" si="47"/>
        <v>00</v>
      </c>
      <c r="I34" t="str">
        <f t="shared" si="48"/>
        <v>00</v>
      </c>
      <c r="J34" t="str">
        <f t="shared" si="49"/>
        <v>CD</v>
      </c>
      <c r="K34" t="str">
        <f t="shared" si="50"/>
        <v>32</v>
      </c>
      <c r="L34" t="str">
        <f t="shared" si="51"/>
        <v>01</v>
      </c>
      <c r="N34" t="str">
        <f>INDEX('日+美'!$B:$B,MATCH(A34,'日+美'!$A:$A,0))</f>
        <v>ア</v>
      </c>
      <c r="O34" t="str">
        <f>INDEX('日+美'!$B:$B,MATCH(B34,'日+美'!$A:$A,0))</f>
        <v>メ</v>
      </c>
      <c r="P34" t="str">
        <f>INDEX('日+美'!$B:$B,MATCH(C34,'日+美'!$A:$A,0))</f>
        <v>モ</v>
      </c>
      <c r="Q34" t="str">
        <f>INDEX('日+美'!$B:$B,MATCH(D34,'日+美'!$A:$A,0))</f>
        <v>-</v>
      </c>
      <c r="R34" t="str">
        <f>INDEX('日+美'!$B:$B,MATCH(E34,'日+美'!$A:$A,0))</f>
        <v>ス</v>
      </c>
      <c r="T34" t="s">
        <v>2550</v>
      </c>
      <c r="U34" t="s">
        <v>1081</v>
      </c>
      <c r="V34" t="s">
        <v>1246</v>
      </c>
      <c r="W34" t="s">
        <v>11</v>
      </c>
      <c r="X34" t="s">
        <v>11</v>
      </c>
      <c r="Y34" t="str">
        <f t="shared" si="1"/>
        <v>20</v>
      </c>
      <c r="Z34" t="str">
        <f>IF(INDEX(新汉化!$P:$P,MATCH(T34,新汉化!$Q:$Q,0))="0000","5400",INDEX(新汉化!$P:$P,MATCH(T34,新汉化!$Q:$Q,0)))</f>
        <v>EAD3</v>
      </c>
      <c r="AA34" t="str">
        <f>IF(INDEX(新汉化!$P:$P,MATCH(U34,新汉化!$Q:$Q,0))="0000","5400",INDEX(新汉化!$P:$P,MATCH(U34,新汉化!$Q:$Q,0)))</f>
        <v>E1B3</v>
      </c>
      <c r="AB34" t="str">
        <f>IF(INDEX(新汉化!$P:$P,MATCH(V34,新汉化!$Q:$Q,0))="0000","5400",INDEX(新汉化!$P:$P,MATCH(V34,新汉化!$Q:$Q,0)))</f>
        <v>EAB6</v>
      </c>
      <c r="AC34" t="str">
        <f>IF(INDEX(新汉化!$P:$P,MATCH(W34,新汉化!$Q:$Q,0))="0000","5400",INDEX(新汉化!$P:$P,MATCH(W34,新汉化!$Q:$Q,0)))</f>
        <v>5400</v>
      </c>
      <c r="AD34" t="str">
        <f>IF(INDEX(新汉化!$P:$P,MATCH(X34,新汉化!$Q:$Q,0))="0000","5400",INDEX(新汉化!$P:$P,MATCH(X34,新汉化!$Q:$Q,0)))</f>
        <v>5400</v>
      </c>
      <c r="AE34" t="str">
        <f t="shared" si="39"/>
        <v>0000</v>
      </c>
    </row>
    <row r="35" spans="1:31">
      <c r="A35" s="1" t="str">
        <f t="shared" si="40"/>
        <v>06</v>
      </c>
      <c r="B35" s="1" t="str">
        <f t="shared" si="41"/>
        <v>18</v>
      </c>
      <c r="C35" s="1" t="str">
        <f t="shared" si="42"/>
        <v>09</v>
      </c>
      <c r="D35" s="1" t="str">
        <f t="shared" si="43"/>
        <v>09</v>
      </c>
      <c r="E35" s="1" t="str">
        <f t="shared" si="44"/>
        <v>53</v>
      </c>
      <c r="F35" t="str">
        <f t="shared" si="45"/>
        <v>00</v>
      </c>
      <c r="G35" t="str">
        <f t="shared" si="46"/>
        <v>05</v>
      </c>
      <c r="H35" t="str">
        <f t="shared" si="47"/>
        <v>00</v>
      </c>
      <c r="I35" t="str">
        <f t="shared" si="48"/>
        <v>01</v>
      </c>
      <c r="J35" t="str">
        <f t="shared" si="49"/>
        <v>22</v>
      </c>
      <c r="K35" t="str">
        <f t="shared" si="50"/>
        <v>33</v>
      </c>
      <c r="L35" t="str">
        <f t="shared" si="51"/>
        <v>01</v>
      </c>
      <c r="N35" t="str">
        <f>INDEX('日+美'!$B:$B,MATCH(A35,'日+美'!$A:$A,0))</f>
        <v>キ</v>
      </c>
      <c r="O35" t="str">
        <f>INDEX('日+美'!$B:$B,MATCH(B35,'日+美'!$A:$A,0))</f>
        <v>ノ</v>
      </c>
      <c r="P35" t="str">
        <f>INDEX('日+美'!$B:$B,MATCH(C35,'日+美'!$A:$A,0))</f>
        <v>コ</v>
      </c>
      <c r="Q35" t="str">
        <f>INDEX('日+美'!$B:$B,MATCH(D35,'日+美'!$A:$A,0))</f>
        <v>コ</v>
      </c>
      <c r="R35" t="str">
        <f>INDEX('日+美'!$B:$B,MATCH(E35,'日+美'!$A:$A,0))</f>
        <v> </v>
      </c>
      <c r="T35" t="s">
        <v>1832</v>
      </c>
      <c r="U35" t="s">
        <v>1832</v>
      </c>
      <c r="V35" t="s">
        <v>1330</v>
      </c>
      <c r="W35" t="s">
        <v>11</v>
      </c>
      <c r="X35" t="s">
        <v>11</v>
      </c>
      <c r="Y35" t="str">
        <f t="shared" si="1"/>
        <v>21</v>
      </c>
      <c r="Z35" t="str">
        <f>IF(INDEX(新汉化!$P:$P,MATCH(T35,新汉化!$Q:$Q,0))="0000","5400",INDEX(新汉化!$P:$P,MATCH(T35,新汉化!$Q:$Q,0)))</f>
        <v>A2C4</v>
      </c>
      <c r="AA35" t="str">
        <f>IF(INDEX(新汉化!$P:$P,MATCH(U35,新汉化!$Q:$Q,0))="0000","5400",INDEX(新汉化!$P:$P,MATCH(U35,新汉化!$Q:$Q,0)))</f>
        <v>A2C4</v>
      </c>
      <c r="AB35" t="str">
        <f>IF(INDEX(新汉化!$P:$P,MATCH(V35,新汉化!$Q:$Q,0))="0000","5400",INDEX(新汉化!$P:$P,MATCH(V35,新汉化!$Q:$Q,0)))</f>
        <v>BDB9</v>
      </c>
      <c r="AC35" t="str">
        <f>IF(INDEX(新汉化!$P:$P,MATCH(W35,新汉化!$Q:$Q,0))="0000","5400",INDEX(新汉化!$P:$P,MATCH(W35,新汉化!$Q:$Q,0)))</f>
        <v>5400</v>
      </c>
      <c r="AD35" t="str">
        <f>IF(INDEX(新汉化!$P:$P,MATCH(X35,新汉化!$Q:$Q,0))="0000","5400",INDEX(新汉化!$P:$P,MATCH(X35,新汉化!$Q:$Q,0)))</f>
        <v>5400</v>
      </c>
      <c r="AE35" t="str">
        <f t="shared" si="39"/>
        <v>0000</v>
      </c>
    </row>
    <row r="36" spans="1:31">
      <c r="A36" s="1" t="str">
        <f t="shared" si="40"/>
        <v>06</v>
      </c>
      <c r="B36" s="1" t="str">
        <f t="shared" si="41"/>
        <v>18</v>
      </c>
      <c r="C36" s="1" t="str">
        <f t="shared" si="42"/>
        <v>2F</v>
      </c>
      <c r="D36" s="1" t="str">
        <f t="shared" si="43"/>
        <v>4D</v>
      </c>
      <c r="E36" s="1" t="str">
        <f t="shared" si="44"/>
        <v>0A</v>
      </c>
      <c r="F36" t="str">
        <f t="shared" si="45"/>
        <v>00</v>
      </c>
      <c r="G36" t="str">
        <f t="shared" si="46"/>
        <v>00</v>
      </c>
      <c r="H36" t="str">
        <f t="shared" si="47"/>
        <v>00</v>
      </c>
      <c r="I36" t="str">
        <f t="shared" si="48"/>
        <v>00</v>
      </c>
      <c r="J36" t="str">
        <f t="shared" si="49"/>
        <v>CD</v>
      </c>
      <c r="K36" t="str">
        <f t="shared" si="50"/>
        <v>6C</v>
      </c>
      <c r="L36" t="str">
        <f t="shared" si="51"/>
        <v>01</v>
      </c>
      <c r="N36" t="str">
        <f>INDEX('日+美'!$B:$B,MATCH(A36,'日+美'!$A:$A,0))</f>
        <v>キ</v>
      </c>
      <c r="O36" t="str">
        <f>INDEX('日+美'!$B:$B,MATCH(B36,'日+美'!$A:$A,0))</f>
        <v>ノ</v>
      </c>
      <c r="P36" t="str">
        <f>INDEX('日+美'!$B:$B,MATCH(C36,'日+美'!$A:$A,0))</f>
        <v>ガ</v>
      </c>
      <c r="Q36" t="str">
        <f>INDEX('日+美'!$B:$B,MATCH(D36,'日+美'!$A:$A,0))</f>
        <v>ッ</v>
      </c>
      <c r="R36" t="str">
        <f>INDEX('日+美'!$B:$B,MATCH(E36,'日+美'!$A:$A,0))</f>
        <v>サ</v>
      </c>
      <c r="T36" t="s">
        <v>1204</v>
      </c>
      <c r="U36" t="s">
        <v>2785</v>
      </c>
      <c r="V36" t="s">
        <v>1330</v>
      </c>
      <c r="W36" t="s">
        <v>11</v>
      </c>
      <c r="X36" t="s">
        <v>11</v>
      </c>
      <c r="Y36" t="str">
        <f t="shared" si="1"/>
        <v>22</v>
      </c>
      <c r="Z36" t="str">
        <f>IF(INDEX(新汉化!$P:$P,MATCH(T36,新汉化!$Q:$Q,0))="0000","5400",INDEX(新汉化!$P:$P,MATCH(T36,新汉化!$Q:$Q,0)))</f>
        <v>B7B6</v>
      </c>
      <c r="AA36" t="str">
        <f>IF(INDEX(新汉化!$P:$P,MATCH(U36,新汉化!$Q:$Q,0))="0000","5400",INDEX(新汉化!$P:$P,MATCH(U36,新汉化!$Q:$Q,0)))</f>
        <v>D2F3</v>
      </c>
      <c r="AB36" t="str">
        <f>IF(INDEX(新汉化!$P:$P,MATCH(V36,新汉化!$Q:$Q,0))="0000","5400",INDEX(新汉化!$P:$P,MATCH(V36,新汉化!$Q:$Q,0)))</f>
        <v>BDB9</v>
      </c>
      <c r="AC36" t="str">
        <f>IF(INDEX(新汉化!$P:$P,MATCH(W36,新汉化!$Q:$Q,0))="0000","5400",INDEX(新汉化!$P:$P,MATCH(W36,新汉化!$Q:$Q,0)))</f>
        <v>5400</v>
      </c>
      <c r="AD36" t="str">
        <f>IF(INDEX(新汉化!$P:$P,MATCH(X36,新汉化!$Q:$Q,0))="0000","5400",INDEX(新汉化!$P:$P,MATCH(X36,新汉化!$Q:$Q,0)))</f>
        <v>5400</v>
      </c>
      <c r="AE36" t="str">
        <f t="shared" si="39"/>
        <v>0000</v>
      </c>
    </row>
    <row r="37" spans="1:31">
      <c r="A37" s="1" t="str">
        <f t="shared" si="40"/>
        <v>14</v>
      </c>
      <c r="B37" s="1" t="str">
        <f t="shared" si="41"/>
        <v>1E</v>
      </c>
      <c r="C37" s="1" t="str">
        <f t="shared" si="42"/>
        <v>08</v>
      </c>
      <c r="D37" s="1" t="str">
        <f t="shared" si="43"/>
        <v>2A</v>
      </c>
      <c r="E37" s="1" t="str">
        <f t="shared" si="44"/>
        <v>53</v>
      </c>
      <c r="F37" t="str">
        <f t="shared" si="45"/>
        <v>0B</v>
      </c>
      <c r="G37" t="str">
        <f t="shared" si="46"/>
        <v>00</v>
      </c>
      <c r="H37" t="str">
        <f t="shared" si="47"/>
        <v>00</v>
      </c>
      <c r="I37" t="str">
        <f t="shared" si="48"/>
        <v>01</v>
      </c>
      <c r="J37" t="str">
        <f t="shared" si="49"/>
        <v>24</v>
      </c>
      <c r="K37" t="str">
        <f t="shared" si="50"/>
        <v>6D</v>
      </c>
      <c r="L37" t="str">
        <f t="shared" si="51"/>
        <v>01</v>
      </c>
      <c r="N37" t="str">
        <f>INDEX('日+美'!$B:$B,MATCH(A37,'日+美'!$A:$A,0))</f>
        <v>ナ</v>
      </c>
      <c r="O37" t="str">
        <f>INDEX('日+美'!$B:$B,MATCH(B37,'日+美'!$A:$A,0))</f>
        <v>マ</v>
      </c>
      <c r="P37" t="str">
        <f>INDEX('日+美'!$B:$B,MATCH(C37,'日+美'!$A:$A,0))</f>
        <v>ケ</v>
      </c>
      <c r="Q37" t="str">
        <f>INDEX('日+美'!$B:$B,MATCH(D37,'日+美'!$A:$A,0))</f>
        <v>ロ</v>
      </c>
      <c r="R37" t="str">
        <f>INDEX('日+美'!$B:$B,MATCH(E37,'日+美'!$A:$A,0))</f>
        <v> </v>
      </c>
      <c r="T37" t="s">
        <v>1625</v>
      </c>
      <c r="U37" t="s">
        <v>2055</v>
      </c>
      <c r="V37" t="s">
        <v>2198</v>
      </c>
      <c r="W37" t="s">
        <v>11</v>
      </c>
      <c r="X37" t="s">
        <v>11</v>
      </c>
      <c r="Y37" t="str">
        <f t="shared" si="1"/>
        <v>23</v>
      </c>
      <c r="Z37" t="str">
        <f>IF(INDEX(新汉化!$P:$P,MATCH(T37,新汉化!$Q:$Q,0))="0000","5400",INDEX(新汉化!$P:$P,MATCH(T37,新汉化!$Q:$Q,0)))</f>
        <v>C1C0</v>
      </c>
      <c r="AA37" t="str">
        <f>IF(INDEX(新汉化!$P:$P,MATCH(U37,新汉化!$Q:$Q,0))="0000","5400",INDEX(新汉化!$P:$P,MATCH(U37,新汉化!$Q:$Q,0)))</f>
        <v>CBC8</v>
      </c>
      <c r="AB37" t="str">
        <f>IF(INDEX(新汉化!$P:$P,MATCH(V37,新汉化!$Q:$Q,0))="0000","5400",INDEX(新汉化!$P:$P,MATCH(V37,新汉化!$Q:$Q,0)))</f>
        <v>A1CC</v>
      </c>
      <c r="AC37" t="str">
        <f>IF(INDEX(新汉化!$P:$P,MATCH(W37,新汉化!$Q:$Q,0))="0000","5400",INDEX(新汉化!$P:$P,MATCH(W37,新汉化!$Q:$Q,0)))</f>
        <v>5400</v>
      </c>
      <c r="AD37" t="str">
        <f>IF(INDEX(新汉化!$P:$P,MATCH(X37,新汉化!$Q:$Q,0))="0000","5400",INDEX(新汉化!$P:$P,MATCH(X37,新汉化!$Q:$Q,0)))</f>
        <v>5400</v>
      </c>
      <c r="AE37" t="str">
        <f t="shared" si="39"/>
        <v>0000</v>
      </c>
    </row>
    <row r="38" spans="1:31">
      <c r="A38" s="1" t="str">
        <f t="shared" si="40"/>
        <v>23</v>
      </c>
      <c r="B38" s="1" t="str">
        <f t="shared" si="41"/>
        <v>28</v>
      </c>
      <c r="C38" s="1" t="str">
        <f t="shared" si="42"/>
        <v>06</v>
      </c>
      <c r="D38" s="1" t="str">
        <f t="shared" si="43"/>
        <v>22</v>
      </c>
      <c r="E38" s="1" t="str">
        <f t="shared" si="44"/>
        <v>18</v>
      </c>
      <c r="F38" t="str">
        <f t="shared" si="45"/>
        <v>00</v>
      </c>
      <c r="G38" t="str">
        <f t="shared" si="46"/>
        <v>00</v>
      </c>
      <c r="H38" t="str">
        <f t="shared" si="47"/>
        <v>00</v>
      </c>
      <c r="I38" t="str">
        <f t="shared" si="48"/>
        <v>01</v>
      </c>
      <c r="J38" t="str">
        <f t="shared" si="49"/>
        <v>25</v>
      </c>
      <c r="K38" t="str">
        <f t="shared" si="50"/>
        <v>6E</v>
      </c>
      <c r="L38" t="str">
        <f t="shared" si="51"/>
        <v>01</v>
      </c>
      <c r="N38" t="str">
        <f>INDEX('日+美'!$B:$B,MATCH(A38,'日+美'!$A:$A,0))</f>
        <v>ヤ</v>
      </c>
      <c r="O38" t="str">
        <f>INDEX('日+美'!$B:$B,MATCH(B38,'日+美'!$A:$A,0))</f>
        <v>ル</v>
      </c>
      <c r="P38" t="str">
        <f>INDEX('日+美'!$B:$B,MATCH(C38,'日+美'!$A:$A,0))</f>
        <v>キ</v>
      </c>
      <c r="Q38" t="str">
        <f>INDEX('日+美'!$B:$B,MATCH(D38,'日+美'!$A:$A,0))</f>
        <v>モ</v>
      </c>
      <c r="R38" t="str">
        <f>INDEX('日+美'!$B:$B,MATCH(E38,'日+美'!$A:$A,0))</f>
        <v>ノ</v>
      </c>
      <c r="T38" t="s">
        <v>1383</v>
      </c>
      <c r="U38" t="s">
        <v>1198</v>
      </c>
      <c r="V38" t="s">
        <v>2561</v>
      </c>
      <c r="W38" t="s">
        <v>11</v>
      </c>
      <c r="X38" t="s">
        <v>11</v>
      </c>
      <c r="Y38" t="str">
        <f t="shared" si="1"/>
        <v>24</v>
      </c>
      <c r="Z38" t="str">
        <f>IF(INDEX(新汉化!$P:$P,MATCH(T38,新汉化!$Q:$Q,0))="0000","5400",INDEX(新汉化!$P:$P,MATCH(T38,新汉化!$Q:$Q,0)))</f>
        <v>FDB9</v>
      </c>
      <c r="AA38" t="str">
        <f>IF(INDEX(新汉化!$P:$P,MATCH(U38,新汉化!$Q:$Q,0))="0000","5400",INDEX(新汉化!$P:$P,MATCH(U38,新汉化!$Q:$Q,0)))</f>
        <v>AFB6</v>
      </c>
      <c r="AB38" t="str">
        <f>IF(INDEX(新汉化!$P:$P,MATCH(V38,新汉化!$Q:$Q,0))="0000","5400",INDEX(新汉化!$P:$P,MATCH(V38,新汉化!$Q:$Q,0)))</f>
        <v>B3D4</v>
      </c>
      <c r="AC38" t="str">
        <f>IF(INDEX(新汉化!$P:$P,MATCH(W38,新汉化!$Q:$Q,0))="0000","5400",INDEX(新汉化!$P:$P,MATCH(W38,新汉化!$Q:$Q,0)))</f>
        <v>5400</v>
      </c>
      <c r="AD38" t="str">
        <f>IF(INDEX(新汉化!$P:$P,MATCH(X38,新汉化!$Q:$Q,0))="0000","5400",INDEX(新汉化!$P:$P,MATCH(X38,新汉化!$Q:$Q,0)))</f>
        <v>5400</v>
      </c>
      <c r="AE38" t="str">
        <f t="shared" si="39"/>
        <v>0000</v>
      </c>
    </row>
    <row r="39" spans="1:31">
      <c r="A39" s="1" t="str">
        <f t="shared" ref="A39:A48" si="52">MID($A$1,(ROW()-2)*24+(COLUMN()-1)*2+1,2)</f>
        <v>08</v>
      </c>
      <c r="B39" s="1" t="str">
        <f t="shared" ref="B39:B48" si="53">MID($A$1,(ROW()-2)*24+(COLUMN()-1)*2+1,2)</f>
        <v>4D</v>
      </c>
      <c r="C39" s="1" t="str">
        <f t="shared" ref="C39:C48" si="54">MID($A$1,(ROW()-2)*24+(COLUMN()-1)*2+1,2)</f>
        <v>06</v>
      </c>
      <c r="D39" s="1" t="str">
        <f t="shared" ref="D39:D48" si="55">MID($A$1,(ROW()-2)*24+(COLUMN()-1)*2+1,2)</f>
        <v>2D</v>
      </c>
      <c r="E39" s="1" t="str">
        <f t="shared" ref="E39:E48" si="56">MID($A$1,(ROW()-2)*24+(COLUMN()-1)*2+1,2)</f>
        <v>31</v>
      </c>
      <c r="F39" t="str">
        <f t="shared" ref="F39:F48" si="57">MID($A$1,(ROW()-2)*24+(COLUMN()-1)*2+1,2)</f>
        <v>00</v>
      </c>
      <c r="G39" t="str">
        <f t="shared" ref="G39:G48" si="58">MID($A$1,(ROW()-2)*24+(COLUMN()-1)*2+1,2)</f>
        <v>00</v>
      </c>
      <c r="H39" t="str">
        <f t="shared" ref="H39:H48" si="59">MID($A$1,(ROW()-2)*24+(COLUMN()-1)*2+1,2)</f>
        <v>00</v>
      </c>
      <c r="I39" t="str">
        <f t="shared" ref="I39:I48" si="60">MID($A$1,(ROW()-2)*24+(COLUMN()-1)*2+1,2)</f>
        <v>00</v>
      </c>
      <c r="J39" t="str">
        <f t="shared" ref="J39:J48" si="61">MID($A$1,(ROW()-2)*24+(COLUMN()-1)*2+1,2)</f>
        <v>CD</v>
      </c>
      <c r="K39" t="str">
        <f t="shared" ref="K39:K48" si="62">MID($A$1,(ROW()-2)*24+(COLUMN()-1)*2+1,2)</f>
        <v>3F</v>
      </c>
      <c r="L39" t="str">
        <f t="shared" si="51"/>
        <v>00</v>
      </c>
      <c r="N39" t="str">
        <f>INDEX('日+美'!$B:$B,MATCH(A39,'日+美'!$A:$A,0))</f>
        <v>ケ</v>
      </c>
      <c r="O39" t="str">
        <f>INDEX('日+美'!$B:$B,MATCH(B39,'日+美'!$A:$A,0))</f>
        <v>ッ</v>
      </c>
      <c r="P39" t="str">
        <f>INDEX('日+美'!$B:$B,MATCH(C39,'日+美'!$A:$A,0))</f>
        <v>キ</v>
      </c>
      <c r="Q39" t="str">
        <f>INDEX('日+美'!$B:$B,MATCH(D39,'日+美'!$A:$A,0))</f>
        <v>ン</v>
      </c>
      <c r="R39" t="str">
        <f>INDEX('日+美'!$B:$B,MATCH(E39,'日+美'!$A:$A,0))</f>
        <v>グ</v>
      </c>
      <c r="T39" t="s">
        <v>2009</v>
      </c>
      <c r="U39" t="s">
        <v>1510</v>
      </c>
      <c r="V39" t="s">
        <v>2298</v>
      </c>
      <c r="W39" t="s">
        <v>11</v>
      </c>
      <c r="X39" t="s">
        <v>11</v>
      </c>
      <c r="Y39" t="str">
        <f t="shared" si="1"/>
        <v>25</v>
      </c>
      <c r="Z39" t="str">
        <f>IF(INDEX(新汉化!$P:$P,MATCH(T39,新汉化!$Q:$Q,0))="0000","5400",INDEX(新汉化!$P:$P,MATCH(T39,新汉化!$Q:$Q,0)))</f>
        <v>EBC7</v>
      </c>
      <c r="AA39" t="str">
        <f>IF(INDEX(新汉化!$P:$P,MATCH(U39,新汉化!$Q:$Q,0))="0000","5400",INDEX(新汉化!$P:$P,MATCH(U39,新汉化!$Q:$Q,0)))</f>
        <v>D9BC</v>
      </c>
      <c r="AB39" t="str">
        <f>IF(INDEX(新汉化!$P:$P,MATCH(V39,新汉化!$Q:$Q,0))="0000","5400",INDEX(新汉化!$P:$P,MATCH(V39,新汉化!$Q:$Q,0)))</f>
        <v>F5CD</v>
      </c>
      <c r="AC39" t="str">
        <f>IF(INDEX(新汉化!$P:$P,MATCH(W39,新汉化!$Q:$Q,0))="0000","5400",INDEX(新汉化!$P:$P,MATCH(W39,新汉化!$Q:$Q,0)))</f>
        <v>5400</v>
      </c>
      <c r="AD39" t="str">
        <f>IF(INDEX(新汉化!$P:$P,MATCH(X39,新汉化!$Q:$Q,0))="0000","5400",INDEX(新汉化!$P:$P,MATCH(X39,新汉化!$Q:$Q,0)))</f>
        <v>5400</v>
      </c>
      <c r="AE39" t="str">
        <f t="shared" si="39"/>
        <v>0000</v>
      </c>
    </row>
    <row r="40" spans="1:31">
      <c r="A40" s="1" t="str">
        <f t="shared" si="52"/>
        <v>08</v>
      </c>
      <c r="B40" s="1" t="str">
        <f t="shared" si="53"/>
        <v>51</v>
      </c>
      <c r="C40" s="1" t="str">
        <f t="shared" si="54"/>
        <v>0B</v>
      </c>
      <c r="D40" s="1" t="str">
        <f t="shared" si="55"/>
        <v>49</v>
      </c>
      <c r="E40" s="1" t="str">
        <f t="shared" si="56"/>
        <v>53</v>
      </c>
      <c r="F40" t="str">
        <f t="shared" si="57"/>
        <v>0C</v>
      </c>
      <c r="G40" t="str">
        <f t="shared" si="58"/>
        <v>00</v>
      </c>
      <c r="H40" t="str">
        <f t="shared" si="59"/>
        <v>00</v>
      </c>
      <c r="I40" t="str">
        <f t="shared" si="60"/>
        <v>01</v>
      </c>
      <c r="J40" t="str">
        <f t="shared" si="61"/>
        <v>27</v>
      </c>
      <c r="K40" t="str">
        <f t="shared" si="62"/>
        <v>40</v>
      </c>
      <c r="L40" t="str">
        <f t="shared" si="51"/>
        <v>00</v>
      </c>
      <c r="N40" t="str">
        <f>INDEX('日+美'!$B:$B,MATCH(A40,'日+美'!$A:$A,0))</f>
        <v>ケ</v>
      </c>
      <c r="O40" t="str">
        <f>INDEX('日+美'!$B:$B,MATCH(B40,'日+美'!$A:$A,0))</f>
        <v>-</v>
      </c>
      <c r="P40" t="str">
        <f>INDEX('日+美'!$B:$B,MATCH(C40,'日+美'!$A:$A,0))</f>
        <v>シ</v>
      </c>
      <c r="Q40" t="str">
        <f>INDEX('日+美'!$B:$B,MATCH(D40,'日+美'!$A:$A,0))</f>
        <v>ィ</v>
      </c>
      <c r="R40" t="str">
        <f>INDEX('日+美'!$B:$B,MATCH(E40,'日+美'!$A:$A,0))</f>
        <v> </v>
      </c>
      <c r="T40" t="s">
        <v>1579</v>
      </c>
      <c r="U40" t="s">
        <v>2324</v>
      </c>
      <c r="V40" t="s">
        <v>11</v>
      </c>
      <c r="W40" t="s">
        <v>11</v>
      </c>
      <c r="X40" t="s">
        <v>11</v>
      </c>
      <c r="Y40" t="str">
        <f t="shared" si="1"/>
        <v>26</v>
      </c>
      <c r="Z40" t="str">
        <f>IF(INDEX(新汉化!$P:$P,MATCH(T40,新汉化!$Q:$Q,0))="0000","5400",INDEX(新汉化!$P:$P,MATCH(T40,新汉化!$Q:$Q,0)))</f>
        <v>ADBF</v>
      </c>
      <c r="AA40" t="str">
        <f>IF(INDEX(新汉化!$P:$P,MATCH(U40,新汉化!$Q:$Q,0))="0000","5400",INDEX(新汉化!$P:$P,MATCH(U40,新汉化!$Q:$Q,0)))</f>
        <v>F7CE</v>
      </c>
      <c r="AB40" t="str">
        <f>IF(INDEX(新汉化!$P:$P,MATCH(V40,新汉化!$Q:$Q,0))="0000","5400",INDEX(新汉化!$P:$P,MATCH(V40,新汉化!$Q:$Q,0)))</f>
        <v>5400</v>
      </c>
      <c r="AC40" t="str">
        <f>IF(INDEX(新汉化!$P:$P,MATCH(W40,新汉化!$Q:$Q,0))="0000","5400",INDEX(新汉化!$P:$P,MATCH(W40,新汉化!$Q:$Q,0)))</f>
        <v>5400</v>
      </c>
      <c r="AD40" t="str">
        <f>IF(INDEX(新汉化!$P:$P,MATCH(X40,新汉化!$Q:$Q,0))="0000","5400",INDEX(新汉化!$P:$P,MATCH(X40,新汉化!$Q:$Q,0)))</f>
        <v>5400</v>
      </c>
      <c r="AE40" t="str">
        <f t="shared" si="39"/>
        <v>0000</v>
      </c>
    </row>
    <row r="41" spans="1:31">
      <c r="A41" s="1" t="str">
        <f t="shared" si="52"/>
        <v>24</v>
      </c>
      <c r="B41" s="1" t="str">
        <f t="shared" si="53"/>
        <v>2D</v>
      </c>
      <c r="C41" s="1" t="str">
        <f t="shared" si="54"/>
        <v>32</v>
      </c>
      <c r="D41" s="1" t="str">
        <f t="shared" si="55"/>
        <v>26</v>
      </c>
      <c r="E41" s="1" t="str">
        <f t="shared" si="56"/>
        <v>51</v>
      </c>
      <c r="F41" t="str">
        <f t="shared" si="57"/>
        <v>00</v>
      </c>
      <c r="G41" t="str">
        <f t="shared" si="58"/>
        <v>00</v>
      </c>
      <c r="H41" t="str">
        <f t="shared" si="59"/>
        <v>00</v>
      </c>
      <c r="I41" t="str">
        <f t="shared" si="60"/>
        <v>04</v>
      </c>
      <c r="J41" t="str">
        <f t="shared" si="61"/>
        <v>28</v>
      </c>
      <c r="K41" t="str">
        <f t="shared" si="62"/>
        <v>41</v>
      </c>
      <c r="L41" t="str">
        <f t="shared" si="51"/>
        <v>00</v>
      </c>
      <c r="N41" t="str">
        <f>INDEX('日+美'!$B:$B,MATCH(A41,'日+美'!$A:$A,0))</f>
        <v>ユ</v>
      </c>
      <c r="O41" t="str">
        <f>INDEX('日+美'!$B:$B,MATCH(B41,'日+美'!$A:$A,0))</f>
        <v>ン</v>
      </c>
      <c r="P41" t="str">
        <f>INDEX('日+美'!$B:$B,MATCH(C41,'日+美'!$A:$A,0))</f>
        <v>ゲ</v>
      </c>
      <c r="Q41" t="str">
        <f>INDEX('日+美'!$B:$B,MATCH(D41,'日+美'!$A:$A,0))</f>
        <v>ラ</v>
      </c>
      <c r="R41" t="str">
        <f>INDEX('日+美'!$B:$B,MATCH(E41,'日+美'!$A:$A,0))</f>
        <v>-</v>
      </c>
      <c r="T41" t="s">
        <v>2528</v>
      </c>
      <c r="U41" t="s">
        <v>1482</v>
      </c>
      <c r="V41" t="s">
        <v>1613</v>
      </c>
      <c r="W41" t="s">
        <v>11</v>
      </c>
      <c r="X41" t="s">
        <v>11</v>
      </c>
      <c r="Y41" t="str">
        <f t="shared" si="1"/>
        <v>27</v>
      </c>
      <c r="Z41" t="str">
        <f>IF(INDEX(新汉化!$P:$P,MATCH(T41,新汉化!$Q:$Q,0))="0000","5400",INDEX(新汉化!$P:$P,MATCH(T41,新汉化!$Q:$Q,0)))</f>
        <v>C2D3</v>
      </c>
      <c r="AA41" t="str">
        <f>IF(INDEX(新汉化!$P:$P,MATCH(U41,新汉化!$Q:$Q,0))="0000","5400",INDEX(新汉化!$P:$P,MATCH(U41,新汉化!$Q:$Q,0)))</f>
        <v>F9BB</v>
      </c>
      <c r="AB41" t="str">
        <f>IF(INDEX(新汉化!$P:$P,MATCH(V41,新汉化!$Q:$Q,0))="0000","5400",INDEX(新汉化!$P:$P,MATCH(V41,新汉化!$Q:$Q,0)))</f>
        <v>ADC0</v>
      </c>
      <c r="AC41" t="str">
        <f>IF(INDEX(新汉化!$P:$P,MATCH(W41,新汉化!$Q:$Q,0))="0000","5400",INDEX(新汉化!$P:$P,MATCH(W41,新汉化!$Q:$Q,0)))</f>
        <v>5400</v>
      </c>
      <c r="AD41" t="str">
        <f>IF(INDEX(新汉化!$P:$P,MATCH(X41,新汉化!$Q:$Q,0))="0000","5400",INDEX(新汉化!$P:$P,MATCH(X41,新汉化!$Q:$Q,0)))</f>
        <v>5400</v>
      </c>
      <c r="AE41" t="str">
        <f t="shared" si="39"/>
        <v>0000</v>
      </c>
    </row>
    <row r="42" spans="1:31">
      <c r="A42" s="1" t="str">
        <f t="shared" si="52"/>
        <v>1B</v>
      </c>
      <c r="B42" s="1" t="str">
        <f t="shared" si="53"/>
        <v>51</v>
      </c>
      <c r="C42" s="1" t="str">
        <f t="shared" si="54"/>
        <v>3C</v>
      </c>
      <c r="D42" s="1" t="str">
        <f t="shared" si="55"/>
        <v>49</v>
      </c>
      <c r="E42" s="1" t="str">
        <f t="shared" si="56"/>
        <v>2D</v>
      </c>
      <c r="F42" t="str">
        <f t="shared" si="57"/>
        <v>00</v>
      </c>
      <c r="G42" t="str">
        <f t="shared" si="58"/>
        <v>00</v>
      </c>
      <c r="H42" t="str">
        <f t="shared" si="59"/>
        <v>00</v>
      </c>
      <c r="I42" t="str">
        <f t="shared" si="60"/>
        <v>00</v>
      </c>
      <c r="J42" t="str">
        <f t="shared" si="61"/>
        <v>CD</v>
      </c>
      <c r="K42" t="str">
        <f t="shared" si="62"/>
        <v>2D</v>
      </c>
      <c r="L42" t="str">
        <f t="shared" si="51"/>
        <v>01</v>
      </c>
      <c r="N42" t="str">
        <f>INDEX('日+美'!$B:$B,MATCH(A42,'日+美'!$A:$A,0))</f>
        <v>フ</v>
      </c>
      <c r="O42" t="str">
        <f>INDEX('日+美'!$B:$B,MATCH(B42,'日+美'!$A:$A,0))</f>
        <v>-</v>
      </c>
      <c r="P42" t="str">
        <f>INDEX('日+美'!$B:$B,MATCH(C42,'日+美'!$A:$A,0))</f>
        <v>デ</v>
      </c>
      <c r="Q42" t="str">
        <f>INDEX('日+美'!$B:$B,MATCH(D42,'日+美'!$A:$A,0))</f>
        <v>ィ</v>
      </c>
      <c r="R42" t="str">
        <f>INDEX('日+美'!$B:$B,MATCH(E42,'日+美'!$A:$A,0))</f>
        <v>ン</v>
      </c>
      <c r="T42" t="s">
        <v>1431</v>
      </c>
      <c r="U42" t="s">
        <v>1169</v>
      </c>
      <c r="V42" t="s">
        <v>11</v>
      </c>
      <c r="W42" t="s">
        <v>11</v>
      </c>
      <c r="X42" t="s">
        <v>11</v>
      </c>
      <c r="Y42" t="str">
        <f t="shared" si="1"/>
        <v>28</v>
      </c>
      <c r="Z42" t="str">
        <f>IF(INDEX(新汉化!$P:$P,MATCH(T42,新汉化!$Q:$Q,0))="0000","5400",INDEX(新汉化!$P:$P,MATCH(T42,新汉化!$Q:$Q,0)))</f>
        <v>FABA</v>
      </c>
      <c r="AA42" t="str">
        <f>IF(INDEX(新汉化!$P:$P,MATCH(U42,新汉化!$Q:$Q,0))="0000","5400",INDEX(新汉化!$P:$P,MATCH(U42,新汉化!$Q:$Q,0)))</f>
        <v>D8B5</v>
      </c>
      <c r="AB42" t="str">
        <f>IF(INDEX(新汉化!$P:$P,MATCH(V42,新汉化!$Q:$Q,0))="0000","5400",INDEX(新汉化!$P:$P,MATCH(V42,新汉化!$Q:$Q,0)))</f>
        <v>5400</v>
      </c>
      <c r="AC42" t="str">
        <f>IF(INDEX(新汉化!$P:$P,MATCH(W42,新汉化!$Q:$Q,0))="0000","5400",INDEX(新汉化!$P:$P,MATCH(W42,新汉化!$Q:$Q,0)))</f>
        <v>5400</v>
      </c>
      <c r="AD42" t="str">
        <f>IF(INDEX(新汉化!$P:$P,MATCH(X42,新汉化!$Q:$Q,0))="0000","5400",INDEX(新汉化!$P:$P,MATCH(X42,新汉化!$Q:$Q,0)))</f>
        <v>5400</v>
      </c>
      <c r="AE42" t="str">
        <f t="shared" si="39"/>
        <v>0000</v>
      </c>
    </row>
    <row r="43" spans="1:31">
      <c r="A43" s="1" t="str">
        <f t="shared" si="52"/>
        <v>11</v>
      </c>
      <c r="B43" s="1" t="str">
        <f t="shared" si="53"/>
        <v>10</v>
      </c>
      <c r="C43" s="1" t="str">
        <f t="shared" si="54"/>
        <v>15</v>
      </c>
      <c r="D43" s="1" t="str">
        <f t="shared" si="55"/>
        <v>2D</v>
      </c>
      <c r="E43" s="1" t="str">
        <f t="shared" si="56"/>
        <v>53</v>
      </c>
      <c r="F43" t="str">
        <f t="shared" si="57"/>
        <v>0D</v>
      </c>
      <c r="G43" t="str">
        <f t="shared" si="58"/>
        <v>00</v>
      </c>
      <c r="H43" t="str">
        <f t="shared" si="59"/>
        <v>00</v>
      </c>
      <c r="I43" t="str">
        <f t="shared" si="60"/>
        <v>01</v>
      </c>
      <c r="J43" t="str">
        <f t="shared" si="61"/>
        <v>2A</v>
      </c>
      <c r="K43" t="str">
        <f t="shared" si="62"/>
        <v>2E</v>
      </c>
      <c r="L43" t="str">
        <f t="shared" ref="L43:L52" si="63">MID($A$1,(ROW()-2)*24+(COLUMN()-1)*2+1,2)</f>
        <v>01</v>
      </c>
      <c r="N43" t="str">
        <f>INDEX('日+美'!$B:$B,MATCH(A43,'日+美'!$A:$A,0))</f>
        <v>ツ</v>
      </c>
      <c r="O43" t="str">
        <f>INDEX('日+美'!$B:$B,MATCH(B43,'日+美'!$A:$A,0))</f>
        <v>チ</v>
      </c>
      <c r="P43" t="str">
        <f>INDEX('日+美'!$B:$B,MATCH(C43,'日+美'!$A:$A,0))</f>
        <v>ニ</v>
      </c>
      <c r="Q43" t="str">
        <f>INDEX('日+美'!$B:$B,MATCH(D43,'日+美'!$A:$A,0))</f>
        <v>ン</v>
      </c>
      <c r="R43" t="str">
        <f>INDEX('日+美'!$B:$B,MATCH(E43,'日+美'!$A:$A,0))</f>
        <v> </v>
      </c>
      <c r="T43" t="s">
        <v>2251</v>
      </c>
      <c r="U43" t="s">
        <v>1552</v>
      </c>
      <c r="V43" t="s">
        <v>2061</v>
      </c>
      <c r="W43" t="s">
        <v>2136</v>
      </c>
      <c r="X43" t="s">
        <v>11</v>
      </c>
      <c r="Y43" t="str">
        <f t="shared" si="1"/>
        <v>29</v>
      </c>
      <c r="Z43" t="str">
        <f>IF(INDEX(新汉化!$P:$P,MATCH(T43,新汉化!$Q:$Q,0))="0000","5400",INDEX(新汉化!$P:$P,MATCH(T43,新汉化!$Q:$Q,0)))</f>
        <v>C1CD</v>
      </c>
      <c r="AA43" t="str">
        <f>IF(INDEX(新汉化!$P:$P,MATCH(U43,新汉化!$Q:$Q,0))="0000","5400",INDEX(新汉化!$P:$P,MATCH(U43,新汉化!$Q:$Q,0)))</f>
        <v>D3BE</v>
      </c>
      <c r="AB43" t="str">
        <f>IF(INDEX(新汉化!$P:$P,MATCH(V43,新汉化!$Q:$Q,0))="0000","5400",INDEX(新汉化!$P:$P,MATCH(V43,新汉化!$Q:$Q,0)))</f>
        <v>CCC8</v>
      </c>
      <c r="AC43" t="str">
        <f>IF(INDEX(新汉化!$P:$P,MATCH(W43,新汉化!$Q:$Q,0))="0000","5400",INDEX(新汉化!$P:$P,MATCH(W43,新汉化!$Q:$Q,0)))</f>
        <v>BFCA</v>
      </c>
      <c r="AD43" t="str">
        <f>IF(INDEX(新汉化!$P:$P,MATCH(X43,新汉化!$Q:$Q,0))="0000","5400",INDEX(新汉化!$P:$P,MATCH(X43,新汉化!$Q:$Q,0)))</f>
        <v>5400</v>
      </c>
      <c r="AE43" t="str">
        <f t="shared" si="39"/>
        <v>0000</v>
      </c>
    </row>
    <row r="44" spans="1:31">
      <c r="A44" s="1" t="str">
        <f t="shared" si="52"/>
        <v>12</v>
      </c>
      <c r="B44" s="1" t="str">
        <f t="shared" si="53"/>
        <v>4D</v>
      </c>
      <c r="C44" s="1" t="str">
        <f t="shared" si="54"/>
        <v>05</v>
      </c>
      <c r="D44" s="1" t="str">
        <f t="shared" si="55"/>
        <v>15</v>
      </c>
      <c r="E44" s="1" t="str">
        <f t="shared" si="56"/>
        <v>2D</v>
      </c>
      <c r="F44" t="str">
        <f t="shared" si="57"/>
        <v>00</v>
      </c>
      <c r="G44" t="str">
        <f t="shared" si="58"/>
        <v>00</v>
      </c>
      <c r="H44" t="str">
        <f t="shared" si="59"/>
        <v>00</v>
      </c>
      <c r="I44" t="str">
        <f t="shared" si="60"/>
        <v>00</v>
      </c>
      <c r="J44" t="str">
        <f t="shared" si="61"/>
        <v>CD</v>
      </c>
      <c r="K44" t="str">
        <f t="shared" si="62"/>
        <v>2F</v>
      </c>
      <c r="L44" t="str">
        <f t="shared" si="63"/>
        <v>01</v>
      </c>
      <c r="N44" t="str">
        <f>INDEX('日+美'!$B:$B,MATCH(A44,'日+美'!$A:$A,0))</f>
        <v>テ</v>
      </c>
      <c r="O44" t="str">
        <f>INDEX('日+美'!$B:$B,MATCH(B44,'日+美'!$A:$A,0))</f>
        <v>ッ</v>
      </c>
      <c r="P44" t="str">
        <f>INDEX('日+美'!$B:$B,MATCH(C44,'日+美'!$A:$A,0))</f>
        <v>カ</v>
      </c>
      <c r="Q44" t="str">
        <f>INDEX('日+美'!$B:$B,MATCH(D44,'日+美'!$A:$A,0))</f>
        <v>ニ</v>
      </c>
      <c r="R44" t="str">
        <f>INDEX('日+美'!$B:$B,MATCH(E44,'日+美'!$A:$A,0))</f>
        <v>ン</v>
      </c>
      <c r="T44" t="s">
        <v>2239</v>
      </c>
      <c r="U44" t="s">
        <v>1826</v>
      </c>
      <c r="V44" t="s">
        <v>2061</v>
      </c>
      <c r="W44" t="s">
        <v>2603</v>
      </c>
      <c r="X44" t="s">
        <v>11</v>
      </c>
      <c r="Y44" t="str">
        <f t="shared" si="1"/>
        <v>2A</v>
      </c>
      <c r="Z44" t="str">
        <f>IF(INDEX(新汉化!$P:$P,MATCH(T44,新汉化!$Q:$Q,0))="0000","5400",INDEX(新汉化!$P:$P,MATCH(T44,新汉化!$Q:$Q,0)))</f>
        <v>FACC</v>
      </c>
      <c r="AA44" t="str">
        <f>IF(INDEX(新汉化!$P:$P,MATCH(U44,新汉化!$Q:$Q,0))="0000","5400",INDEX(新汉化!$P:$P,MATCH(U44,新汉化!$Q:$Q,0)))</f>
        <v>E6C3</v>
      </c>
      <c r="AB44" t="str">
        <f>IF(INDEX(新汉化!$P:$P,MATCH(V44,新汉化!$Q:$Q,0))="0000","5400",INDEX(新汉化!$P:$P,MATCH(V44,新汉化!$Q:$Q,0)))</f>
        <v>CCC8</v>
      </c>
      <c r="AC44" t="str">
        <f>IF(INDEX(新汉化!$P:$P,MATCH(W44,新汉化!$Q:$Q,0))="0000","5400",INDEX(新汉化!$P:$P,MATCH(W44,新汉化!$Q:$Q,0)))</f>
        <v>DFD5</v>
      </c>
      <c r="AD44" t="str">
        <f>IF(INDEX(新汉化!$P:$P,MATCH(X44,新汉化!$Q:$Q,0))="0000","5400",INDEX(新汉化!$P:$P,MATCH(X44,新汉化!$Q:$Q,0)))</f>
        <v>5400</v>
      </c>
      <c r="AE44" t="str">
        <f t="shared" si="39"/>
        <v>0000</v>
      </c>
    </row>
    <row r="45" spans="1:31">
      <c r="A45" s="1" t="str">
        <f t="shared" si="52"/>
        <v>16</v>
      </c>
      <c r="B45" s="1" t="str">
        <f t="shared" si="53"/>
        <v>08</v>
      </c>
      <c r="C45" s="1" t="str">
        <f t="shared" si="54"/>
        <v>15</v>
      </c>
      <c r="D45" s="1" t="str">
        <f t="shared" si="55"/>
        <v>2D</v>
      </c>
      <c r="E45" s="1" t="str">
        <f t="shared" si="56"/>
        <v>53</v>
      </c>
      <c r="F45" t="str">
        <f t="shared" si="57"/>
        <v>00</v>
      </c>
      <c r="G45" t="str">
        <f t="shared" si="58"/>
        <v>00</v>
      </c>
      <c r="H45" t="str">
        <f t="shared" si="59"/>
        <v>00</v>
      </c>
      <c r="I45" t="str">
        <f t="shared" si="60"/>
        <v>00</v>
      </c>
      <c r="J45" t="str">
        <f t="shared" si="61"/>
        <v>CD</v>
      </c>
      <c r="K45" t="str">
        <f t="shared" si="62"/>
        <v>72</v>
      </c>
      <c r="L45" t="str">
        <f t="shared" si="63"/>
        <v>01</v>
      </c>
      <c r="N45" t="str">
        <f>INDEX('日+美'!$B:$B,MATCH(A45,'日+美'!$A:$A,0))</f>
        <v>ヌ</v>
      </c>
      <c r="O45" t="str">
        <f>INDEX('日+美'!$B:$B,MATCH(B45,'日+美'!$A:$A,0))</f>
        <v>ケ</v>
      </c>
      <c r="P45" t="str">
        <f>INDEX('日+美'!$B:$B,MATCH(C45,'日+美'!$A:$A,0))</f>
        <v>ニ</v>
      </c>
      <c r="Q45" t="str">
        <f>INDEX('日+美'!$B:$B,MATCH(D45,'日+美'!$A:$A,0))</f>
        <v>ン</v>
      </c>
      <c r="R45" t="str">
        <f>INDEX('日+美'!$B:$B,MATCH(E45,'日+美'!$A:$A,0))</f>
        <v> </v>
      </c>
      <c r="T45" t="s">
        <v>2262</v>
      </c>
      <c r="U45" t="s">
        <v>1585</v>
      </c>
      <c r="V45" t="s">
        <v>2061</v>
      </c>
      <c r="W45" t="s">
        <v>2603</v>
      </c>
      <c r="X45" t="s">
        <v>11</v>
      </c>
      <c r="Y45" t="str">
        <f t="shared" si="1"/>
        <v>2B</v>
      </c>
      <c r="Z45" t="str">
        <f>IF(INDEX(新汉化!$P:$P,MATCH(T45,新汉化!$Q:$Q,0))="0000","5400",INDEX(新汉化!$P:$P,MATCH(T45,新汉化!$Q:$Q,0)))</f>
        <v>D1CD</v>
      </c>
      <c r="AA45" t="str">
        <f>IF(INDEX(新汉化!$P:$P,MATCH(U45,新汉化!$Q:$Q,0))="0000","5400",INDEX(新汉化!$P:$P,MATCH(U45,新汉化!$Q:$Q,0)))</f>
        <v>C7BF</v>
      </c>
      <c r="AB45" t="str">
        <f>IF(INDEX(新汉化!$P:$P,MATCH(V45,新汉化!$Q:$Q,0))="0000","5400",INDEX(新汉化!$P:$P,MATCH(V45,新汉化!$Q:$Q,0)))</f>
        <v>CCC8</v>
      </c>
      <c r="AC45" t="str">
        <f>IF(INDEX(新汉化!$P:$P,MATCH(W45,新汉化!$Q:$Q,0))="0000","5400",INDEX(新汉化!$P:$P,MATCH(W45,新汉化!$Q:$Q,0)))</f>
        <v>DFD5</v>
      </c>
      <c r="AD45" t="str">
        <f>IF(INDEX(新汉化!$P:$P,MATCH(X45,新汉化!$Q:$Q,0))="0000","5400",INDEX(新汉化!$P:$P,MATCH(X45,新汉化!$Q:$Q,0)))</f>
        <v>5400</v>
      </c>
      <c r="AE45" t="str">
        <f t="shared" si="39"/>
        <v>0000</v>
      </c>
    </row>
    <row r="46" spans="1:31">
      <c r="A46" s="1" t="str">
        <f t="shared" si="52"/>
        <v>33</v>
      </c>
      <c r="B46" s="1" t="str">
        <f t="shared" si="53"/>
        <v>15</v>
      </c>
      <c r="C46" s="1" t="str">
        <f t="shared" si="54"/>
        <v>50</v>
      </c>
      <c r="D46" s="1" t="str">
        <f t="shared" si="55"/>
        <v>15</v>
      </c>
      <c r="E46" s="1" t="str">
        <f t="shared" si="56"/>
        <v>50</v>
      </c>
      <c r="F46" t="str">
        <f t="shared" si="57"/>
        <v>00</v>
      </c>
      <c r="G46" t="str">
        <f t="shared" si="58"/>
        <v>06</v>
      </c>
      <c r="H46" t="str">
        <f t="shared" si="59"/>
        <v>00</v>
      </c>
      <c r="I46" t="str">
        <f t="shared" si="60"/>
        <v>01</v>
      </c>
      <c r="J46" t="str">
        <f t="shared" si="61"/>
        <v>2D</v>
      </c>
      <c r="K46" t="str">
        <f t="shared" si="62"/>
        <v>73</v>
      </c>
      <c r="L46" t="str">
        <f t="shared" si="63"/>
        <v>01</v>
      </c>
      <c r="N46" t="str">
        <f>INDEX('日+美'!$B:$B,MATCH(A46,'日+美'!$A:$A,0))</f>
        <v>ゴ</v>
      </c>
      <c r="O46" t="str">
        <f>INDEX('日+美'!$B:$B,MATCH(B46,'日+美'!$A:$A,0))</f>
        <v>ニ</v>
      </c>
      <c r="P46" t="str">
        <f>INDEX('日+美'!$B:$B,MATCH(C46,'日+美'!$A:$A,0))</f>
        <v>ョ</v>
      </c>
      <c r="Q46" t="str">
        <f>INDEX('日+美'!$B:$B,MATCH(D46,'日+美'!$A:$A,0))</f>
        <v>ニ</v>
      </c>
      <c r="R46" t="str">
        <f>INDEX('日+美'!$B:$B,MATCH(E46,'日+美'!$A:$A,0))</f>
        <v>ョ</v>
      </c>
      <c r="T46" t="s">
        <v>1336</v>
      </c>
      <c r="U46" t="s">
        <v>2733</v>
      </c>
      <c r="V46" t="s">
        <v>2733</v>
      </c>
      <c r="W46" t="s">
        <v>11</v>
      </c>
      <c r="X46" t="s">
        <v>11</v>
      </c>
      <c r="Y46" t="str">
        <f t="shared" si="1"/>
        <v>2C</v>
      </c>
      <c r="Z46" t="str">
        <f>IF(INDEX(新汉化!$P:$P,MATCH(T46,新汉化!$Q:$Q,0))="0000","5400",INDEX(新汉化!$P:$P,MATCH(T46,新汉化!$Q:$Q,0)))</f>
        <v>BEB9</v>
      </c>
      <c r="AA46" t="str">
        <f>IF(INDEX(新汉化!$P:$P,MATCH(U46,新汉化!$Q:$Q,0))="0000","5400",INDEX(新汉化!$P:$P,MATCH(U46,新汉化!$Q:$Q,0)))</f>
        <v>A4E6</v>
      </c>
      <c r="AB46" t="str">
        <f>IF(INDEX(新汉化!$P:$P,MATCH(V46,新汉化!$Q:$Q,0))="0000","5400",INDEX(新汉化!$P:$P,MATCH(V46,新汉化!$Q:$Q,0)))</f>
        <v>A4E6</v>
      </c>
      <c r="AC46" t="str">
        <f>IF(INDEX(新汉化!$P:$P,MATCH(W46,新汉化!$Q:$Q,0))="0000","5400",INDEX(新汉化!$P:$P,MATCH(W46,新汉化!$Q:$Q,0)))</f>
        <v>5400</v>
      </c>
      <c r="AD46" t="str">
        <f>IF(INDEX(新汉化!$P:$P,MATCH(X46,新汉化!$Q:$Q,0))="0000","5400",INDEX(新汉化!$P:$P,MATCH(X46,新汉化!$Q:$Q,0)))</f>
        <v>5400</v>
      </c>
      <c r="AE46" t="str">
        <f t="shared" si="39"/>
        <v>0000</v>
      </c>
    </row>
    <row r="47" spans="1:31">
      <c r="A47" s="1" t="str">
        <f t="shared" si="52"/>
        <v>3D</v>
      </c>
      <c r="B47" s="1" t="str">
        <f t="shared" si="53"/>
        <v>33</v>
      </c>
      <c r="C47" s="1" t="str">
        <f t="shared" si="54"/>
        <v>51</v>
      </c>
      <c r="D47" s="1" t="str">
        <f t="shared" si="55"/>
        <v>20</v>
      </c>
      <c r="E47" s="1" t="str">
        <f t="shared" si="56"/>
        <v>53</v>
      </c>
      <c r="F47" t="str">
        <f t="shared" si="57"/>
        <v>0E</v>
      </c>
      <c r="G47" t="str">
        <f t="shared" si="58"/>
        <v>00</v>
      </c>
      <c r="H47" t="str">
        <f t="shared" si="59"/>
        <v>00</v>
      </c>
      <c r="I47" t="str">
        <f t="shared" si="60"/>
        <v>01</v>
      </c>
      <c r="J47" t="str">
        <f t="shared" si="61"/>
        <v>2E</v>
      </c>
      <c r="K47" t="str">
        <f t="shared" si="62"/>
        <v>74</v>
      </c>
      <c r="L47" t="str">
        <f t="shared" si="63"/>
        <v>01</v>
      </c>
      <c r="N47" t="str">
        <f>INDEX('日+美'!$B:$B,MATCH(A47,'日+美'!$A:$A,0))</f>
        <v>ド</v>
      </c>
      <c r="O47" t="str">
        <f>INDEX('日+美'!$B:$B,MATCH(B47,'日+美'!$A:$A,0))</f>
        <v>ゴ</v>
      </c>
      <c r="P47" t="str">
        <f>INDEX('日+美'!$B:$B,MATCH(C47,'日+美'!$A:$A,0))</f>
        <v>-</v>
      </c>
      <c r="Q47" t="str">
        <f>INDEX('日+美'!$B:$B,MATCH(D47,'日+美'!$A:$A,0))</f>
        <v>ム</v>
      </c>
      <c r="R47" t="str">
        <f>INDEX('日+美'!$B:$B,MATCH(E47,'日+美'!$A:$A,0))</f>
        <v> </v>
      </c>
      <c r="T47" t="s">
        <v>1419</v>
      </c>
      <c r="U47" t="s">
        <v>987</v>
      </c>
      <c r="V47" t="s">
        <v>1157</v>
      </c>
      <c r="W47" t="s">
        <v>11</v>
      </c>
      <c r="X47" t="s">
        <v>11</v>
      </c>
      <c r="Y47" t="str">
        <f t="shared" si="1"/>
        <v>2D</v>
      </c>
      <c r="Z47" t="str">
        <f>IF(INDEX(新汉化!$P:$P,MATCH(T47,新汉化!$Q:$Q,0))="0000","5400",INDEX(新汉化!$P:$P,MATCH(T47,新汉化!$Q:$Q,0)))</f>
        <v>F0BA</v>
      </c>
      <c r="AA47" t="str">
        <f>IF(INDEX(新汉化!$P:$P,MATCH(U47,新汉化!$Q:$Q,0))="0000","5400",INDEX(新汉化!$P:$P,MATCH(U47,新汉化!$Q:$Q,0)))</f>
        <v>ACB1</v>
      </c>
      <c r="AB47" t="str">
        <f>IF(INDEX(新汉化!$P:$P,MATCH(V47,新汉化!$Q:$Q,0))="0000","5400",INDEX(新汉化!$P:$P,MATCH(V47,新汉化!$Q:$Q,0)))</f>
        <v>AFB5</v>
      </c>
      <c r="AC47" t="str">
        <f>IF(INDEX(新汉化!$P:$P,MATCH(W47,新汉化!$Q:$Q,0))="0000","5400",INDEX(新汉化!$P:$P,MATCH(W47,新汉化!$Q:$Q,0)))</f>
        <v>5400</v>
      </c>
      <c r="AD47" t="str">
        <f>IF(INDEX(新汉化!$P:$P,MATCH(X47,新汉化!$Q:$Q,0))="0000","5400",INDEX(新汉化!$P:$P,MATCH(X47,新汉化!$Q:$Q,0)))</f>
        <v>5400</v>
      </c>
      <c r="AE47" t="str">
        <f t="shared" si="39"/>
        <v>0000</v>
      </c>
    </row>
    <row r="48" spans="1:31">
      <c r="A48" s="1" t="str">
        <f t="shared" si="52"/>
        <v>3E</v>
      </c>
      <c r="B48" s="1" t="str">
        <f t="shared" si="53"/>
        <v>07</v>
      </c>
      <c r="C48" s="1" t="str">
        <f t="shared" si="54"/>
        <v>04</v>
      </c>
      <c r="D48" s="1" t="str">
        <f t="shared" si="55"/>
        <v>2D</v>
      </c>
      <c r="E48" s="1" t="str">
        <f t="shared" si="56"/>
        <v>31</v>
      </c>
      <c r="F48" t="str">
        <f t="shared" si="57"/>
        <v>00</v>
      </c>
      <c r="G48" t="str">
        <f t="shared" si="58"/>
        <v>00</v>
      </c>
      <c r="H48" t="str">
        <f t="shared" si="59"/>
        <v>00</v>
      </c>
      <c r="I48" t="str">
        <f t="shared" si="60"/>
        <v>00</v>
      </c>
      <c r="J48" t="str">
        <f t="shared" si="61"/>
        <v>CD</v>
      </c>
      <c r="K48" t="str">
        <f t="shared" si="62"/>
        <v>4F</v>
      </c>
      <c r="L48" t="str">
        <f t="shared" si="63"/>
        <v>01</v>
      </c>
      <c r="N48" t="str">
        <f>INDEX('日+美'!$B:$B,MATCH(A48,'日+美'!$A:$A,0))</f>
        <v>バ</v>
      </c>
      <c r="O48" t="str">
        <f>INDEX('日+美'!$B:$B,MATCH(B48,'日+美'!$A:$A,0))</f>
        <v>ク</v>
      </c>
      <c r="P48" t="str">
        <f>INDEX('日+美'!$B:$B,MATCH(C48,'日+美'!$A:$A,0))</f>
        <v>オ</v>
      </c>
      <c r="Q48" t="str">
        <f>INDEX('日+美'!$B:$B,MATCH(D48,'日+美'!$A:$A,0))</f>
        <v>ン</v>
      </c>
      <c r="R48" t="str">
        <f>INDEX('日+美'!$B:$B,MATCH(E48,'日+美'!$A:$A,0))</f>
        <v>グ</v>
      </c>
      <c r="T48" t="s">
        <v>987</v>
      </c>
      <c r="U48" t="s">
        <v>2499</v>
      </c>
      <c r="V48" t="s">
        <v>1360</v>
      </c>
      <c r="W48" t="s">
        <v>11</v>
      </c>
      <c r="X48" t="s">
        <v>11</v>
      </c>
      <c r="Y48" t="str">
        <f t="shared" si="1"/>
        <v>2E</v>
      </c>
      <c r="Z48" t="str">
        <f>IF(INDEX(新汉化!$P:$P,MATCH(T48,新汉化!$Q:$Q,0))="0000","5400",INDEX(新汉化!$P:$P,MATCH(T48,新汉化!$Q:$Q,0)))</f>
        <v>ACB1</v>
      </c>
      <c r="AA48" t="str">
        <f>IF(INDEX(新汉化!$P:$P,MATCH(U48,新汉化!$Q:$Q,0))="0000","5400",INDEX(新汉化!$P:$P,MATCH(U48,新汉化!$Q:$Q,0)))</f>
        <v>F4D2</v>
      </c>
      <c r="AB48" t="str">
        <f>IF(INDEX(新汉化!$P:$P,MATCH(V48,新汉化!$Q:$Q,0))="0000","5400",INDEX(新汉化!$P:$P,MATCH(V48,新汉化!$Q:$Q,0)))</f>
        <v>D6B9</v>
      </c>
      <c r="AC48" t="str">
        <f>IF(INDEX(新汉化!$P:$P,MATCH(W48,新汉化!$Q:$Q,0))="0000","5400",INDEX(新汉化!$P:$P,MATCH(W48,新汉化!$Q:$Q,0)))</f>
        <v>5400</v>
      </c>
      <c r="AD48" t="str">
        <f>IF(INDEX(新汉化!$P:$P,MATCH(X48,新汉化!$Q:$Q,0))="0000","5400",INDEX(新汉化!$P:$P,MATCH(X48,新汉化!$Q:$Q,0)))</f>
        <v>5400</v>
      </c>
      <c r="AE48" t="str">
        <f t="shared" si="39"/>
        <v>0000</v>
      </c>
    </row>
    <row r="49" spans="1:31">
      <c r="A49" s="1" t="str">
        <f t="shared" ref="A49:A58" si="64">MID($A$1,(ROW()-2)*24+(COLUMN()-1)*2+1,2)</f>
        <v>1E</v>
      </c>
      <c r="B49" s="1" t="str">
        <f t="shared" ref="B49:B58" si="65">MID($A$1,(ROW()-2)*24+(COLUMN()-1)*2+1,2)</f>
        <v>07</v>
      </c>
      <c r="C49" s="1" t="str">
        <f t="shared" ref="C49:C58" si="66">MID($A$1,(ROW()-2)*24+(COLUMN()-1)*2+1,2)</f>
        <v>18</v>
      </c>
      <c r="D49" s="1" t="str">
        <f t="shared" ref="D49:D58" si="67">MID($A$1,(ROW()-2)*24+(COLUMN()-1)*2+1,2)</f>
        <v>0B</v>
      </c>
      <c r="E49" s="1" t="str">
        <f t="shared" ref="E49:E58" si="68">MID($A$1,(ROW()-2)*24+(COLUMN()-1)*2+1,2)</f>
        <v>0F</v>
      </c>
      <c r="F49" t="str">
        <f t="shared" ref="F49:F58" si="69">MID($A$1,(ROW()-2)*24+(COLUMN()-1)*2+1,2)</f>
        <v>0F</v>
      </c>
      <c r="G49" t="str">
        <f t="shared" ref="G49:G58" si="70">MID($A$1,(ROW()-2)*24+(COLUMN()-1)*2+1,2)</f>
        <v>00</v>
      </c>
      <c r="H49" t="str">
        <f t="shared" ref="H49:H58" si="71">MID($A$1,(ROW()-2)*24+(COLUMN()-1)*2+1,2)</f>
        <v>00</v>
      </c>
      <c r="I49" t="str">
        <f t="shared" ref="I49:I58" si="72">MID($A$1,(ROW()-2)*24+(COLUMN()-1)*2+1,2)</f>
        <v>01</v>
      </c>
      <c r="J49" t="str">
        <f t="shared" ref="J49:J58" si="73">MID($A$1,(ROW()-2)*24+(COLUMN()-1)*2+1,2)</f>
        <v>30</v>
      </c>
      <c r="K49" t="str">
        <f t="shared" ref="K49:K58" si="74">MID($A$1,(ROW()-2)*24+(COLUMN()-1)*2+1,2)</f>
        <v>50</v>
      </c>
      <c r="L49" t="str">
        <f t="shared" si="63"/>
        <v>01</v>
      </c>
      <c r="N49" t="str">
        <f>INDEX('日+美'!$B:$B,MATCH(A49,'日+美'!$A:$A,0))</f>
        <v>マ</v>
      </c>
      <c r="O49" t="str">
        <f>INDEX('日+美'!$B:$B,MATCH(B49,'日+美'!$A:$A,0))</f>
        <v>ク</v>
      </c>
      <c r="P49" t="str">
        <f>INDEX('日+美'!$B:$B,MATCH(C49,'日+美'!$A:$A,0))</f>
        <v>ノ</v>
      </c>
      <c r="Q49" t="str">
        <f>INDEX('日+美'!$B:$B,MATCH(D49,'日+美'!$A:$A,0))</f>
        <v>シ</v>
      </c>
      <c r="R49" t="str">
        <f>INDEX('日+美'!$B:$B,MATCH(E49,'日+美'!$A:$A,0))</f>
        <v>タ</v>
      </c>
      <c r="T49" t="s">
        <v>1867</v>
      </c>
      <c r="U49" t="s">
        <v>2348</v>
      </c>
      <c r="V49" t="s">
        <v>1672</v>
      </c>
      <c r="W49" t="s">
        <v>2136</v>
      </c>
      <c r="X49" t="s">
        <v>11</v>
      </c>
      <c r="Y49" t="str">
        <f t="shared" si="1"/>
        <v>2F</v>
      </c>
      <c r="Z49" t="str">
        <f>IF(INDEX(新汉化!$P:$P,MATCH(T49,新汉化!$Q:$Q,0))="0000","5400",INDEX(新汉化!$P:$P,MATCH(T49,新汉化!$Q:$Q,0)))</f>
        <v>BBC4</v>
      </c>
      <c r="AA49" t="str">
        <f>IF(INDEX(新汉化!$P:$P,MATCH(U49,新汉化!$Q:$Q,0))="0000","5400",INDEX(新汉化!$P:$P,MATCH(U49,新汉化!$Q:$Q,0)))</f>
        <v>C2CF</v>
      </c>
      <c r="AB49" t="str">
        <f>IF(INDEX(新汉化!$P:$P,MATCH(V49,新汉化!$Q:$Q,0))="0000","5400",INDEX(新汉化!$P:$P,MATCH(V49,新汉化!$Q:$Q,0)))</f>
        <v>A6C1</v>
      </c>
      <c r="AC49" t="str">
        <f>IF(INDEX(新汉化!$P:$P,MATCH(W49,新汉化!$Q:$Q,0))="0000","5400",INDEX(新汉化!$P:$P,MATCH(W49,新汉化!$Q:$Q,0)))</f>
        <v>BFCA</v>
      </c>
      <c r="AD49" t="str">
        <f>IF(INDEX(新汉化!$P:$P,MATCH(X49,新汉化!$Q:$Q,0))="0000","5400",INDEX(新汉化!$P:$P,MATCH(X49,新汉化!$Q:$Q,0)))</f>
        <v>5400</v>
      </c>
      <c r="AE49" t="str">
        <f t="shared" si="39"/>
        <v>0000</v>
      </c>
    </row>
    <row r="50" spans="1:31">
      <c r="A50" s="1" t="str">
        <f t="shared" si="64"/>
        <v>19</v>
      </c>
      <c r="B50" s="1" t="str">
        <f t="shared" si="65"/>
        <v>27</v>
      </c>
      <c r="C50" s="1" t="str">
        <f t="shared" si="66"/>
        <v>12</v>
      </c>
      <c r="D50" s="1" t="str">
        <f t="shared" si="67"/>
        <v>23</v>
      </c>
      <c r="E50" s="1" t="str">
        <f t="shared" si="68"/>
        <v>1E</v>
      </c>
      <c r="F50" t="str">
        <f t="shared" si="69"/>
        <v>00</v>
      </c>
      <c r="G50" t="str">
        <f t="shared" si="70"/>
        <v>00</v>
      </c>
      <c r="H50" t="str">
        <f t="shared" si="71"/>
        <v>00</v>
      </c>
      <c r="I50" t="str">
        <f t="shared" si="72"/>
        <v>00</v>
      </c>
      <c r="J50" t="str">
        <f t="shared" si="73"/>
        <v>CD</v>
      </c>
      <c r="K50" t="str">
        <f t="shared" si="74"/>
        <v>76</v>
      </c>
      <c r="L50" t="str">
        <f t="shared" si="63"/>
        <v>00</v>
      </c>
      <c r="N50" t="str">
        <f>INDEX('日+美'!$B:$B,MATCH(A50,'日+美'!$A:$A,0))</f>
        <v>ハ</v>
      </c>
      <c r="O50" t="str">
        <f>INDEX('日+美'!$B:$B,MATCH(B50,'日+美'!$A:$A,0))</f>
        <v>リ</v>
      </c>
      <c r="P50" t="str">
        <f>INDEX('日+美'!$B:$B,MATCH(C50,'日+美'!$A:$A,0))</f>
        <v>テ</v>
      </c>
      <c r="Q50" t="str">
        <f>INDEX('日+美'!$B:$B,MATCH(D50,'日+美'!$A:$A,0))</f>
        <v>ヤ</v>
      </c>
      <c r="R50" t="str">
        <f>INDEX('日+美'!$B:$B,MATCH(E50,'日+美'!$A:$A,0))</f>
        <v>マ</v>
      </c>
      <c r="T50" t="s">
        <v>2239</v>
      </c>
      <c r="U50" t="s">
        <v>2591</v>
      </c>
      <c r="V50" t="s">
        <v>1672</v>
      </c>
      <c r="W50" t="s">
        <v>2136</v>
      </c>
      <c r="X50" t="s">
        <v>11</v>
      </c>
      <c r="Y50" t="str">
        <f t="shared" si="1"/>
        <v>30</v>
      </c>
      <c r="Z50" t="str">
        <f>IF(INDEX(新汉化!$P:$P,MATCH(T50,新汉化!$Q:$Q,0))="0000","5400",INDEX(新汉化!$P:$P,MATCH(T50,新汉化!$Q:$Q,0)))</f>
        <v>FACC</v>
      </c>
      <c r="AA50" t="str">
        <f>IF(INDEX(新汉化!$P:$P,MATCH(U50,新汉化!$Q:$Q,0))="0000","5400",INDEX(新汉化!$P:$P,MATCH(U50,新汉化!$Q:$Q,0)))</f>
        <v>C6D5</v>
      </c>
      <c r="AB50" t="str">
        <f>IF(INDEX(新汉化!$P:$P,MATCH(V50,新汉化!$Q:$Q,0))="0000","5400",INDEX(新汉化!$P:$P,MATCH(V50,新汉化!$Q:$Q,0)))</f>
        <v>A6C1</v>
      </c>
      <c r="AC50" t="str">
        <f>IF(INDEX(新汉化!$P:$P,MATCH(W50,新汉化!$Q:$Q,0))="0000","5400",INDEX(新汉化!$P:$P,MATCH(W50,新汉化!$Q:$Q,0)))</f>
        <v>BFCA</v>
      </c>
      <c r="AD50" t="str">
        <f>IF(INDEX(新汉化!$P:$P,MATCH(X50,新汉化!$Q:$Q,0))="0000","5400",INDEX(新汉化!$P:$P,MATCH(X50,新汉化!$Q:$Q,0)))</f>
        <v>5400</v>
      </c>
      <c r="AE50" t="str">
        <f t="shared" si="39"/>
        <v>0000</v>
      </c>
    </row>
    <row r="51" spans="1:31">
      <c r="A51" s="1" t="str">
        <f t="shared" si="64"/>
        <v>13</v>
      </c>
      <c r="B51" s="1" t="str">
        <f t="shared" si="65"/>
        <v>0A</v>
      </c>
      <c r="C51" s="1" t="str">
        <f t="shared" si="66"/>
        <v>06</v>
      </c>
      <c r="D51" s="1" t="str">
        <f t="shared" si="67"/>
        <v>2D</v>
      </c>
      <c r="E51" s="1" t="str">
        <f t="shared" si="68"/>
        <v>13</v>
      </c>
      <c r="F51" t="str">
        <f t="shared" si="69"/>
        <v>10</v>
      </c>
      <c r="G51" t="str">
        <f t="shared" si="70"/>
        <v>00</v>
      </c>
      <c r="H51" t="str">
        <f t="shared" si="71"/>
        <v>00</v>
      </c>
      <c r="I51" t="str">
        <f t="shared" si="72"/>
        <v>01</v>
      </c>
      <c r="J51" t="str">
        <f t="shared" si="73"/>
        <v>32</v>
      </c>
      <c r="K51" t="str">
        <f t="shared" si="74"/>
        <v>77</v>
      </c>
      <c r="L51" t="str">
        <f t="shared" si="63"/>
        <v>00</v>
      </c>
      <c r="N51" t="str">
        <f>INDEX('日+美'!$B:$B,MATCH(A51,'日+美'!$A:$A,0))</f>
        <v>ト</v>
      </c>
      <c r="O51" t="str">
        <f>INDEX('日+美'!$B:$B,MATCH(B51,'日+美'!$A:$A,0))</f>
        <v>サ</v>
      </c>
      <c r="P51" t="str">
        <f>INDEX('日+美'!$B:$B,MATCH(C51,'日+美'!$A:$A,0))</f>
        <v>キ</v>
      </c>
      <c r="Q51" t="str">
        <f>INDEX('日+美'!$B:$B,MATCH(D51,'日+美'!$A:$A,0))</f>
        <v>ン</v>
      </c>
      <c r="R51" t="str">
        <f>INDEX('日+美'!$B:$B,MATCH(E51,'日+美'!$A:$A,0))</f>
        <v>ト</v>
      </c>
      <c r="T51" t="s">
        <v>1528</v>
      </c>
      <c r="U51" t="s">
        <v>1534</v>
      </c>
      <c r="V51" t="s">
        <v>2544</v>
      </c>
      <c r="W51" t="s">
        <v>11</v>
      </c>
      <c r="X51" t="s">
        <v>11</v>
      </c>
      <c r="Y51" t="str">
        <f t="shared" si="1"/>
        <v>31</v>
      </c>
      <c r="Z51" t="str">
        <f>IF(INDEX(新汉化!$P:$P,MATCH(T51,新汉化!$Q:$Q,0))="0000","5400",INDEX(新汉化!$P:$P,MATCH(T51,新汉化!$Q:$Q,0)))</f>
        <v>C7BD</v>
      </c>
      <c r="AA51" t="str">
        <f>IF(INDEX(新汉化!$P:$P,MATCH(U51,新汉化!$Q:$Q,0))="0000","5400",INDEX(新汉化!$P:$P,MATCH(U51,新汉化!$Q:$Q,0)))</f>
        <v>F0BD</v>
      </c>
      <c r="AB51" t="str">
        <f>IF(INDEX(新汉化!$P:$P,MATCH(V51,新汉化!$Q:$Q,0))="0000","5400",INDEX(新汉化!$P:$P,MATCH(V51,新汉化!$Q:$Q,0)))</f>
        <v>E3D3</v>
      </c>
      <c r="AC51" t="str">
        <f>IF(INDEX(新汉化!$P:$P,MATCH(W51,新汉化!$Q:$Q,0))="0000","5400",INDEX(新汉化!$P:$P,MATCH(W51,新汉化!$Q:$Q,0)))</f>
        <v>5400</v>
      </c>
      <c r="AD51" t="str">
        <f>IF(INDEX(新汉化!$P:$P,MATCH(X51,新汉化!$Q:$Q,0))="0000","5400",INDEX(新汉化!$P:$P,MATCH(X51,新汉化!$Q:$Q,0)))</f>
        <v>5400</v>
      </c>
      <c r="AE51" t="str">
        <f t="shared" si="39"/>
        <v>0000</v>
      </c>
    </row>
    <row r="52" spans="1:31">
      <c r="A52" s="1" t="str">
        <f t="shared" si="64"/>
        <v>00</v>
      </c>
      <c r="B52" s="1" t="str">
        <f t="shared" si="65"/>
        <v>36</v>
      </c>
      <c r="C52" s="1" t="str">
        <f t="shared" si="66"/>
        <v>1E</v>
      </c>
      <c r="D52" s="1" t="str">
        <f t="shared" si="67"/>
        <v>04</v>
      </c>
      <c r="E52" s="1" t="str">
        <f t="shared" si="68"/>
        <v>02</v>
      </c>
      <c r="F52" t="str">
        <f t="shared" si="69"/>
        <v>00</v>
      </c>
      <c r="G52" t="str">
        <f t="shared" si="70"/>
        <v>00</v>
      </c>
      <c r="H52" t="str">
        <f t="shared" si="71"/>
        <v>00</v>
      </c>
      <c r="I52" t="str">
        <f t="shared" si="72"/>
        <v>00</v>
      </c>
      <c r="J52" t="str">
        <f t="shared" si="73"/>
        <v>CD</v>
      </c>
      <c r="K52" t="str">
        <f t="shared" si="74"/>
        <v>81</v>
      </c>
      <c r="L52" t="str">
        <f t="shared" si="63"/>
        <v>00</v>
      </c>
      <c r="N52" t="str">
        <f>INDEX('日+美'!$B:$B,MATCH(A52,'日+美'!$A:$A,0))</f>
        <v>ア</v>
      </c>
      <c r="O52" t="str">
        <f>INDEX('日+美'!$B:$B,MATCH(B52,'日+美'!$A:$A,0))</f>
        <v>ズ</v>
      </c>
      <c r="P52" t="str">
        <f>INDEX('日+美'!$B:$B,MATCH(C52,'日+美'!$A:$A,0))</f>
        <v>マ</v>
      </c>
      <c r="Q52" t="str">
        <f>INDEX('日+美'!$B:$B,MATCH(D52,'日+美'!$A:$A,0))</f>
        <v>オ</v>
      </c>
      <c r="R52" t="str">
        <f>INDEX('日+美'!$B:$B,MATCH(E52,'日+美'!$A:$A,0))</f>
        <v>ウ</v>
      </c>
      <c r="T52" t="s">
        <v>1534</v>
      </c>
      <c r="U52" t="s">
        <v>2544</v>
      </c>
      <c r="V52" t="s">
        <v>2298</v>
      </c>
      <c r="W52" t="s">
        <v>11</v>
      </c>
      <c r="X52" t="s">
        <v>11</v>
      </c>
      <c r="Y52" t="str">
        <f t="shared" si="1"/>
        <v>32</v>
      </c>
      <c r="Z52" t="str">
        <f>IF(INDEX(新汉化!$P:$P,MATCH(T52,新汉化!$Q:$Q,0))="0000","5400",INDEX(新汉化!$P:$P,MATCH(T52,新汉化!$Q:$Q,0)))</f>
        <v>F0BD</v>
      </c>
      <c r="AA52" t="str">
        <f>IF(INDEX(新汉化!$P:$P,MATCH(U52,新汉化!$Q:$Q,0))="0000","5400",INDEX(新汉化!$P:$P,MATCH(U52,新汉化!$Q:$Q,0)))</f>
        <v>E3D3</v>
      </c>
      <c r="AB52" t="str">
        <f>IF(INDEX(新汉化!$P:$P,MATCH(V52,新汉化!$Q:$Q,0))="0000","5400",INDEX(新汉化!$P:$P,MATCH(V52,新汉化!$Q:$Q,0)))</f>
        <v>F5CD</v>
      </c>
      <c r="AC52" t="str">
        <f>IF(INDEX(新汉化!$P:$P,MATCH(W52,新汉化!$Q:$Q,0))="0000","5400",INDEX(新汉化!$P:$P,MATCH(W52,新汉化!$Q:$Q,0)))</f>
        <v>5400</v>
      </c>
      <c r="AD52" t="str">
        <f>IF(INDEX(新汉化!$P:$P,MATCH(X52,新汉化!$Q:$Q,0))="0000","5400",INDEX(新汉化!$P:$P,MATCH(X52,新汉化!$Q:$Q,0)))</f>
        <v>5400</v>
      </c>
      <c r="AE52" t="str">
        <f t="shared" si="39"/>
        <v>0000</v>
      </c>
    </row>
    <row r="53" spans="1:31">
      <c r="A53" s="1" t="str">
        <f t="shared" si="64"/>
        <v>09</v>
      </c>
      <c r="B53" s="1" t="str">
        <f t="shared" si="65"/>
        <v>01</v>
      </c>
      <c r="C53" s="1" t="str">
        <f t="shared" si="66"/>
        <v>06</v>
      </c>
      <c r="D53" s="1" t="str">
        <f t="shared" si="67"/>
        <v>2D</v>
      </c>
      <c r="E53" s="1" t="str">
        <f t="shared" si="68"/>
        <v>31</v>
      </c>
      <c r="F53" t="str">
        <f t="shared" si="69"/>
        <v>11</v>
      </c>
      <c r="G53" t="str">
        <f t="shared" si="70"/>
        <v>00</v>
      </c>
      <c r="H53" t="str">
        <f t="shared" si="71"/>
        <v>00</v>
      </c>
      <c r="I53" t="str">
        <f t="shared" si="72"/>
        <v>01</v>
      </c>
      <c r="J53" t="str">
        <f t="shared" si="73"/>
        <v>34</v>
      </c>
      <c r="K53" t="str">
        <f t="shared" si="74"/>
        <v>82</v>
      </c>
      <c r="L53" t="str">
        <f t="shared" ref="L53:L62" si="75">MID($A$1,(ROW()-2)*24+(COLUMN()-1)*2+1,2)</f>
        <v>00</v>
      </c>
      <c r="N53" t="str">
        <f>INDEX('日+美'!$B:$B,MATCH(A53,'日+美'!$A:$A,0))</f>
        <v>コ</v>
      </c>
      <c r="O53" t="str">
        <f>INDEX('日+美'!$B:$B,MATCH(B53,'日+美'!$A:$A,0))</f>
        <v>イ</v>
      </c>
      <c r="P53" t="str">
        <f>INDEX('日+美'!$B:$B,MATCH(C53,'日+美'!$A:$A,0))</f>
        <v>キ</v>
      </c>
      <c r="Q53" t="str">
        <f>INDEX('日+美'!$B:$B,MATCH(D53,'日+美'!$A:$A,0))</f>
        <v>ン</v>
      </c>
      <c r="R53" t="str">
        <f>INDEX('日+美'!$B:$B,MATCH(E53,'日+美'!$A:$A,0))</f>
        <v>グ</v>
      </c>
      <c r="T53" t="s">
        <v>1648</v>
      </c>
      <c r="U53" t="s">
        <v>2544</v>
      </c>
      <c r="V53" t="s">
        <v>2298</v>
      </c>
      <c r="W53" t="s">
        <v>11</v>
      </c>
      <c r="X53" t="s">
        <v>11</v>
      </c>
      <c r="Y53" t="str">
        <f t="shared" si="1"/>
        <v>33</v>
      </c>
      <c r="Z53" t="str">
        <f>IF(INDEX(新汉化!$P:$P,MATCH(T53,新汉化!$Q:$Q,0))="0000","5400",INDEX(新汉化!$P:$P,MATCH(T53,新汉化!$Q:$Q,0)))</f>
        <v>F0C0</v>
      </c>
      <c r="AA53" t="str">
        <f>IF(INDEX(新汉化!$P:$P,MATCH(U53,新汉化!$Q:$Q,0))="0000","5400",INDEX(新汉化!$P:$P,MATCH(U53,新汉化!$Q:$Q,0)))</f>
        <v>E3D3</v>
      </c>
      <c r="AB53" t="str">
        <f>IF(INDEX(新汉化!$P:$P,MATCH(V53,新汉化!$Q:$Q,0))="0000","5400",INDEX(新汉化!$P:$P,MATCH(V53,新汉化!$Q:$Q,0)))</f>
        <v>F5CD</v>
      </c>
      <c r="AC53" t="str">
        <f>IF(INDEX(新汉化!$P:$P,MATCH(W53,新汉化!$Q:$Q,0))="0000","5400",INDEX(新汉化!$P:$P,MATCH(W53,新汉化!$Q:$Q,0)))</f>
        <v>5400</v>
      </c>
      <c r="AD53" t="str">
        <f>IF(INDEX(新汉化!$P:$P,MATCH(X53,新汉化!$Q:$Q,0))="0000","5400",INDEX(新汉化!$P:$P,MATCH(X53,新汉化!$Q:$Q,0)))</f>
        <v>5400</v>
      </c>
      <c r="AE53" t="str">
        <f t="shared" si="39"/>
        <v>0000</v>
      </c>
    </row>
    <row r="54" spans="1:31">
      <c r="A54" s="1" t="str">
        <f t="shared" si="64"/>
        <v>30</v>
      </c>
      <c r="B54" s="1" t="str">
        <f t="shared" si="65"/>
        <v>4E</v>
      </c>
      <c r="C54" s="1" t="str">
        <f t="shared" si="66"/>
        <v>26</v>
      </c>
      <c r="D54" s="1" t="str">
        <f t="shared" si="67"/>
        <v>3D</v>
      </c>
      <c r="E54" s="1" t="str">
        <f t="shared" si="68"/>
        <v>0C</v>
      </c>
      <c r="F54" t="str">
        <f t="shared" si="69"/>
        <v>00</v>
      </c>
      <c r="G54" t="str">
        <f t="shared" si="70"/>
        <v>00</v>
      </c>
      <c r="H54" t="str">
        <f t="shared" si="71"/>
        <v>00</v>
      </c>
      <c r="I54" t="str">
        <f t="shared" si="72"/>
        <v>00</v>
      </c>
      <c r="J54" t="str">
        <f t="shared" si="73"/>
        <v>CD</v>
      </c>
      <c r="K54" t="str">
        <f t="shared" si="74"/>
        <v>5E</v>
      </c>
      <c r="L54" t="str">
        <f t="shared" si="75"/>
        <v>01</v>
      </c>
      <c r="N54" t="str">
        <f>INDEX('日+美'!$B:$B,MATCH(A54,'日+美'!$A:$A,0))</f>
        <v>ギ</v>
      </c>
      <c r="O54" t="str">
        <f>INDEX('日+美'!$B:$B,MATCH(B54,'日+美'!$A:$A,0))</f>
        <v>ャ</v>
      </c>
      <c r="P54" t="str">
        <f>INDEX('日+美'!$B:$B,MATCH(C54,'日+美'!$A:$A,0))</f>
        <v>ラ</v>
      </c>
      <c r="Q54" t="str">
        <f>INDEX('日+美'!$B:$B,MATCH(D54,'日+美'!$A:$A,0))</f>
        <v>ド</v>
      </c>
      <c r="R54" t="str">
        <f>INDEX('日+美'!$B:$B,MATCH(E54,'日+美'!$A:$A,0))</f>
        <v>ス</v>
      </c>
      <c r="T54" t="s">
        <v>975</v>
      </c>
      <c r="U54" t="s">
        <v>1648</v>
      </c>
      <c r="V54" t="s">
        <v>1726</v>
      </c>
      <c r="W54" t="s">
        <v>11</v>
      </c>
      <c r="X54" t="s">
        <v>11</v>
      </c>
      <c r="Y54" t="str">
        <f t="shared" si="1"/>
        <v>34</v>
      </c>
      <c r="Z54" t="str">
        <f>IF(INDEX(新汉化!$P:$P,MATCH(T54,新汉化!$Q:$Q,0))="0000","5400",INDEX(新汉化!$P:$P,MATCH(T54,新汉化!$Q:$Q,0)))</f>
        <v>A9B1</v>
      </c>
      <c r="AA54" t="str">
        <f>IF(INDEX(新汉化!$P:$P,MATCH(U54,新汉化!$Q:$Q,0))="0000","5400",INDEX(新汉化!$P:$P,MATCH(U54,新汉化!$Q:$Q,0)))</f>
        <v>F0C0</v>
      </c>
      <c r="AB54" t="str">
        <f>IF(INDEX(新汉化!$P:$P,MATCH(V54,新汉化!$Q:$Q,0))="0000","5400",INDEX(新汉化!$P:$P,MATCH(V54,新汉化!$Q:$Q,0)))</f>
        <v>FAC1</v>
      </c>
      <c r="AC54" t="str">
        <f>IF(INDEX(新汉化!$P:$P,MATCH(W54,新汉化!$Q:$Q,0))="0000","5400",INDEX(新汉化!$P:$P,MATCH(W54,新汉化!$Q:$Q,0)))</f>
        <v>5400</v>
      </c>
      <c r="AD54" t="str">
        <f>IF(INDEX(新汉化!$P:$P,MATCH(X54,新汉化!$Q:$Q,0))="0000","5400",INDEX(新汉化!$P:$P,MATCH(X54,新汉化!$Q:$Q,0)))</f>
        <v>5400</v>
      </c>
      <c r="AE54" t="str">
        <f t="shared" si="39"/>
        <v>0000</v>
      </c>
    </row>
    <row r="55" spans="1:31">
      <c r="A55" s="1" t="str">
        <f t="shared" si="64"/>
        <v>28</v>
      </c>
      <c r="B55" s="1" t="str">
        <f t="shared" si="65"/>
        <v>27</v>
      </c>
      <c r="C55" s="1" t="str">
        <f t="shared" si="66"/>
        <v>27</v>
      </c>
      <c r="D55" s="1" t="str">
        <f t="shared" si="67"/>
        <v>53</v>
      </c>
      <c r="E55" s="1" t="str">
        <f t="shared" si="68"/>
        <v>53</v>
      </c>
      <c r="F55" t="str">
        <f t="shared" si="69"/>
        <v>00</v>
      </c>
      <c r="G55" t="str">
        <f t="shared" si="70"/>
        <v>07</v>
      </c>
      <c r="H55" t="str">
        <f t="shared" si="71"/>
        <v>01</v>
      </c>
      <c r="I55" t="str">
        <f t="shared" si="72"/>
        <v>09</v>
      </c>
      <c r="J55" t="str">
        <f t="shared" si="73"/>
        <v>36</v>
      </c>
      <c r="K55" t="str">
        <f t="shared" si="74"/>
        <v>B7</v>
      </c>
      <c r="L55" t="str">
        <f t="shared" si="75"/>
        <v>00</v>
      </c>
      <c r="N55" t="str">
        <f>INDEX('日+美'!$B:$B,MATCH(A55,'日+美'!$A:$A,0))</f>
        <v>ル</v>
      </c>
      <c r="O55" t="str">
        <f>INDEX('日+美'!$B:$B,MATCH(B55,'日+美'!$A:$A,0))</f>
        <v>リ</v>
      </c>
      <c r="P55" t="str">
        <f>INDEX('日+美'!$B:$B,MATCH(C55,'日+美'!$A:$A,0))</f>
        <v>リ</v>
      </c>
      <c r="Q55" t="str">
        <f>INDEX('日+美'!$B:$B,MATCH(D55,'日+美'!$A:$A,0))</f>
        <v> </v>
      </c>
      <c r="R55" t="str">
        <f>INDEX('日+美'!$B:$B,MATCH(E55,'日+美'!$A:$A,0))</f>
        <v> </v>
      </c>
      <c r="T55" t="s">
        <v>1750</v>
      </c>
      <c r="U55" t="s">
        <v>1672</v>
      </c>
      <c r="V55" t="s">
        <v>1660</v>
      </c>
      <c r="W55" t="s">
        <v>11</v>
      </c>
      <c r="X55" t="s">
        <v>11</v>
      </c>
      <c r="Y55" t="str">
        <f t="shared" si="1"/>
        <v>35</v>
      </c>
      <c r="Z55" t="str">
        <f>IF(INDEX(新汉化!$P:$P,MATCH(T55,新汉化!$Q:$Q,0))="0000","5400",INDEX(新汉化!$P:$P,MATCH(T55,新汉化!$Q:$Q,0)))</f>
        <v>B6C2</v>
      </c>
      <c r="AA55" t="str">
        <f>IF(INDEX(新汉化!$P:$P,MATCH(U55,新汉化!$Q:$Q,0))="0000","5400",INDEX(新汉化!$P:$P,MATCH(U55,新汉化!$Q:$Q,0)))</f>
        <v>A6C1</v>
      </c>
      <c r="AB55" t="str">
        <f>IF(INDEX(新汉化!$P:$P,MATCH(V55,新汉化!$Q:$Q,0))="0000","5400",INDEX(新汉化!$P:$P,MATCH(V55,新汉化!$Q:$Q,0)))</f>
        <v>F6C0</v>
      </c>
      <c r="AC55" t="str">
        <f>IF(INDEX(新汉化!$P:$P,MATCH(W55,新汉化!$Q:$Q,0))="0000","5400",INDEX(新汉化!$P:$P,MATCH(W55,新汉化!$Q:$Q,0)))</f>
        <v>5400</v>
      </c>
      <c r="AD55" t="str">
        <f>IF(INDEX(新汉化!$P:$P,MATCH(X55,新汉化!$Q:$Q,0))="0000","5400",INDEX(新汉化!$P:$P,MATCH(X55,新汉化!$Q:$Q,0)))</f>
        <v>5400</v>
      </c>
      <c r="AE55" t="str">
        <f t="shared" ref="AE55:AE86" si="76">AE54</f>
        <v>0000</v>
      </c>
    </row>
    <row r="56" spans="1:31">
      <c r="A56" s="1" t="str">
        <f t="shared" si="64"/>
        <v>1E</v>
      </c>
      <c r="B56" s="1" t="str">
        <f t="shared" si="65"/>
        <v>27</v>
      </c>
      <c r="C56" s="1" t="str">
        <f t="shared" si="66"/>
        <v>28</v>
      </c>
      <c r="D56" s="1" t="str">
        <f t="shared" si="67"/>
        <v>53</v>
      </c>
      <c r="E56" s="1" t="str">
        <f t="shared" si="68"/>
        <v>53</v>
      </c>
      <c r="F56" t="str">
        <f t="shared" si="69"/>
        <v>12</v>
      </c>
      <c r="G56" t="str">
        <f t="shared" si="70"/>
        <v>00</v>
      </c>
      <c r="H56" t="str">
        <f t="shared" si="71"/>
        <v>00</v>
      </c>
      <c r="I56" t="str">
        <f t="shared" si="72"/>
        <v>01</v>
      </c>
      <c r="J56" t="str">
        <f t="shared" si="73"/>
        <v>37</v>
      </c>
      <c r="K56" t="str">
        <f t="shared" si="74"/>
        <v>B8</v>
      </c>
      <c r="L56" t="str">
        <f t="shared" si="75"/>
        <v>00</v>
      </c>
      <c r="N56" t="str">
        <f>INDEX('日+美'!$B:$B,MATCH(A56,'日+美'!$A:$A,0))</f>
        <v>マ</v>
      </c>
      <c r="O56" t="str">
        <f>INDEX('日+美'!$B:$B,MATCH(B56,'日+美'!$A:$A,0))</f>
        <v>リ</v>
      </c>
      <c r="P56" t="str">
        <f>INDEX('日+美'!$B:$B,MATCH(C56,'日+美'!$A:$A,0))</f>
        <v>ル</v>
      </c>
      <c r="Q56" t="str">
        <f>INDEX('日+美'!$B:$B,MATCH(D56,'日+美'!$A:$A,0))</f>
        <v> </v>
      </c>
      <c r="R56" t="str">
        <f>INDEX('日+美'!$B:$B,MATCH(E56,'日+美'!$A:$A,0))</f>
        <v> </v>
      </c>
      <c r="T56" t="s">
        <v>1780</v>
      </c>
      <c r="U56" t="s">
        <v>1672</v>
      </c>
      <c r="V56" t="s">
        <v>1750</v>
      </c>
      <c r="W56" t="s">
        <v>11</v>
      </c>
      <c r="X56" t="s">
        <v>11</v>
      </c>
      <c r="Y56" t="str">
        <f t="shared" si="1"/>
        <v>36</v>
      </c>
      <c r="Z56" t="str">
        <f>IF(INDEX(新汉化!$P:$P,MATCH(T56,新汉化!$Q:$Q,0))="0000","5400",INDEX(新汉化!$P:$P,MATCH(T56,新汉化!$Q:$Q,0)))</f>
        <v>EAC2</v>
      </c>
      <c r="AA56" t="str">
        <f>IF(INDEX(新汉化!$P:$P,MATCH(U56,新汉化!$Q:$Q,0))="0000","5400",INDEX(新汉化!$P:$P,MATCH(U56,新汉化!$Q:$Q,0)))</f>
        <v>A6C1</v>
      </c>
      <c r="AB56" t="str">
        <f>IF(INDEX(新汉化!$P:$P,MATCH(V56,新汉化!$Q:$Q,0))="0000","5400",INDEX(新汉化!$P:$P,MATCH(V56,新汉化!$Q:$Q,0)))</f>
        <v>B6C2</v>
      </c>
      <c r="AC56" t="str">
        <f>IF(INDEX(新汉化!$P:$P,MATCH(W56,新汉化!$Q:$Q,0))="0000","5400",INDEX(新汉化!$P:$P,MATCH(W56,新汉化!$Q:$Q,0)))</f>
        <v>5400</v>
      </c>
      <c r="AD56" t="str">
        <f>IF(INDEX(新汉化!$P:$P,MATCH(X56,新汉化!$Q:$Q,0))="0000","5400",INDEX(新汉化!$P:$P,MATCH(X56,新汉化!$Q:$Q,0)))</f>
        <v>5400</v>
      </c>
      <c r="AE56" t="str">
        <f t="shared" si="76"/>
        <v>0000</v>
      </c>
    </row>
    <row r="57" spans="1:31">
      <c r="A57" s="1" t="str">
        <f t="shared" si="64"/>
        <v>1E</v>
      </c>
      <c r="B57" s="1" t="str">
        <f t="shared" si="65"/>
        <v>27</v>
      </c>
      <c r="C57" s="1" t="str">
        <f t="shared" si="66"/>
        <v>28</v>
      </c>
      <c r="D57" s="1" t="str">
        <f t="shared" si="67"/>
        <v>27</v>
      </c>
      <c r="E57" s="1" t="str">
        <f t="shared" si="68"/>
        <v>53</v>
      </c>
      <c r="F57" t="str">
        <f t="shared" si="69"/>
        <v>00</v>
      </c>
      <c r="G57" t="str">
        <f t="shared" si="70"/>
        <v>00</v>
      </c>
      <c r="H57" t="str">
        <f t="shared" si="71"/>
        <v>00</v>
      </c>
      <c r="I57" t="str">
        <f t="shared" si="72"/>
        <v>00</v>
      </c>
      <c r="J57" t="str">
        <f t="shared" si="73"/>
        <v>CD</v>
      </c>
      <c r="K57" t="str">
        <f t="shared" si="74"/>
        <v>4A</v>
      </c>
      <c r="L57" t="str">
        <f t="shared" si="75"/>
        <v>00</v>
      </c>
      <c r="N57" t="str">
        <f>INDEX('日+美'!$B:$B,MATCH(A57,'日+美'!$A:$A,0))</f>
        <v>マ</v>
      </c>
      <c r="O57" t="str">
        <f>INDEX('日+美'!$B:$B,MATCH(B57,'日+美'!$A:$A,0))</f>
        <v>リ</v>
      </c>
      <c r="P57" t="str">
        <f>INDEX('日+美'!$B:$B,MATCH(C57,'日+美'!$A:$A,0))</f>
        <v>ル</v>
      </c>
      <c r="Q57" t="str">
        <f>INDEX('日+美'!$B:$B,MATCH(D57,'日+美'!$A:$A,0))</f>
        <v>リ</v>
      </c>
      <c r="R57" t="str">
        <f>INDEX('日+美'!$B:$B,MATCH(E57,'日+美'!$A:$A,0))</f>
        <v> </v>
      </c>
      <c r="T57" t="s">
        <v>1780</v>
      </c>
      <c r="U57" t="s">
        <v>1672</v>
      </c>
      <c r="V57" t="s">
        <v>1750</v>
      </c>
      <c r="W57" t="s">
        <v>1660</v>
      </c>
      <c r="X57" t="s">
        <v>11</v>
      </c>
      <c r="Y57" t="str">
        <f t="shared" si="1"/>
        <v>37</v>
      </c>
      <c r="Z57" t="str">
        <f>IF(INDEX(新汉化!$P:$P,MATCH(T57,新汉化!$Q:$Q,0))="0000","5400",INDEX(新汉化!$P:$P,MATCH(T57,新汉化!$Q:$Q,0)))</f>
        <v>EAC2</v>
      </c>
      <c r="AA57" t="str">
        <f>IF(INDEX(新汉化!$P:$P,MATCH(U57,新汉化!$Q:$Q,0))="0000","5400",INDEX(新汉化!$P:$P,MATCH(U57,新汉化!$Q:$Q,0)))</f>
        <v>A6C1</v>
      </c>
      <c r="AB57" t="str">
        <f>IF(INDEX(新汉化!$P:$P,MATCH(V57,新汉化!$Q:$Q,0))="0000","5400",INDEX(新汉化!$P:$P,MATCH(V57,新汉化!$Q:$Q,0)))</f>
        <v>B6C2</v>
      </c>
      <c r="AC57" t="str">
        <f>IF(INDEX(新汉化!$P:$P,MATCH(W57,新汉化!$Q:$Q,0))="0000","5400",INDEX(新汉化!$P:$P,MATCH(W57,新汉化!$Q:$Q,0)))</f>
        <v>F6C0</v>
      </c>
      <c r="AD57" t="str">
        <f>IF(INDEX(新汉化!$P:$P,MATCH(X57,新汉化!$Q:$Q,0))="0000","5400",INDEX(新汉化!$P:$P,MATCH(X57,新汉化!$Q:$Q,0)))</f>
        <v>5400</v>
      </c>
      <c r="AE57" t="str">
        <f t="shared" si="76"/>
        <v>0000</v>
      </c>
    </row>
    <row r="58" spans="1:31">
      <c r="A58" s="1" t="str">
        <f t="shared" si="64"/>
        <v>01</v>
      </c>
      <c r="B58" s="1" t="str">
        <f t="shared" si="65"/>
        <v>0B</v>
      </c>
      <c r="C58" s="1" t="str">
        <f t="shared" si="66"/>
        <v>11</v>
      </c>
      <c r="D58" s="1" t="str">
        <f t="shared" si="67"/>
        <v>40</v>
      </c>
      <c r="E58" s="1" t="str">
        <f t="shared" si="68"/>
        <v>12</v>
      </c>
      <c r="F58" t="str">
        <f t="shared" si="69"/>
        <v>13</v>
      </c>
      <c r="G58" t="str">
        <f t="shared" si="70"/>
        <v>00</v>
      </c>
      <c r="H58" t="str">
        <f t="shared" si="71"/>
        <v>00</v>
      </c>
      <c r="I58" t="str">
        <f t="shared" si="72"/>
        <v>01</v>
      </c>
      <c r="J58" t="str">
        <f t="shared" si="73"/>
        <v>39</v>
      </c>
      <c r="K58" t="str">
        <f t="shared" si="74"/>
        <v>4B</v>
      </c>
      <c r="L58" t="str">
        <f t="shared" si="75"/>
        <v>00</v>
      </c>
      <c r="N58" t="str">
        <f>INDEX('日+美'!$B:$B,MATCH(A58,'日+美'!$A:$A,0))</f>
        <v>イ</v>
      </c>
      <c r="O58" t="str">
        <f>INDEX('日+美'!$B:$B,MATCH(B58,'日+美'!$A:$A,0))</f>
        <v>シ</v>
      </c>
      <c r="P58" t="str">
        <f>INDEX('日+美'!$B:$B,MATCH(C58,'日+美'!$A:$A,0))</f>
        <v>ツ</v>
      </c>
      <c r="Q58" t="str">
        <f>INDEX('日+美'!$B:$B,MATCH(D58,'日+美'!$A:$A,0))</f>
        <v>ブ</v>
      </c>
      <c r="R58" t="str">
        <f>INDEX('日+美'!$B:$B,MATCH(E58,'日+美'!$A:$A,0))</f>
        <v>テ</v>
      </c>
      <c r="T58" t="s">
        <v>2377</v>
      </c>
      <c r="U58" t="s">
        <v>2026</v>
      </c>
      <c r="V58" t="s">
        <v>2119</v>
      </c>
      <c r="W58" t="s">
        <v>11</v>
      </c>
      <c r="X58" t="s">
        <v>11</v>
      </c>
      <c r="Y58" t="str">
        <f t="shared" si="1"/>
        <v>38</v>
      </c>
      <c r="Z58" t="str">
        <f>IF(INDEX(新汉化!$P:$P,MATCH(T58,新汉化!$Q:$Q,0))="0000","5400",INDEX(新汉化!$P:$P,MATCH(T58,新汉化!$Q:$Q,0)))</f>
        <v>A1D0</v>
      </c>
      <c r="AA58" t="str">
        <f>IF(INDEX(新汉化!$P:$P,MATCH(U58,新汉化!$Q:$Q,0))="0000","5400",INDEX(新汉化!$P:$P,MATCH(U58,新汉化!$Q:$Q,0)))</f>
        <v>ADC8</v>
      </c>
      <c r="AB58" t="str">
        <f>IF(INDEX(新汉化!$P:$P,MATCH(V58,新汉化!$Q:$Q,0))="0000","5400",INDEX(新汉化!$P:$P,MATCH(V58,新汉化!$Q:$Q,0)))</f>
        <v>AFCA</v>
      </c>
      <c r="AC58" t="str">
        <f>IF(INDEX(新汉化!$P:$P,MATCH(W58,新汉化!$Q:$Q,0))="0000","5400",INDEX(新汉化!$P:$P,MATCH(W58,新汉化!$Q:$Q,0)))</f>
        <v>5400</v>
      </c>
      <c r="AD58" t="str">
        <f>IF(INDEX(新汉化!$P:$P,MATCH(X58,新汉化!$Q:$Q,0))="0000","5400",INDEX(新汉化!$P:$P,MATCH(X58,新汉化!$Q:$Q,0)))</f>
        <v>5400</v>
      </c>
      <c r="AE58" t="str">
        <f t="shared" si="76"/>
        <v>0000</v>
      </c>
    </row>
    <row r="59" spans="1:31">
      <c r="A59" s="1" t="str">
        <f t="shared" ref="A59:A68" si="77">MID($A$1,(ROW()-2)*24+(COLUMN()-1)*2+1,2)</f>
        <v>33</v>
      </c>
      <c r="B59" s="1" t="str">
        <f t="shared" ref="B59:B68" si="78">MID($A$1,(ROW()-2)*24+(COLUMN()-1)*2+1,2)</f>
        <v>2A</v>
      </c>
      <c r="C59" s="1" t="str">
        <f t="shared" ref="C59:C68" si="79">MID($A$1,(ROW()-2)*24+(COLUMN()-1)*2+1,2)</f>
        <v>51</v>
      </c>
      <c r="D59" s="1" t="str">
        <f t="shared" ref="D59:D68" si="80">MID($A$1,(ROW()-2)*24+(COLUMN()-1)*2+1,2)</f>
        <v>2D</v>
      </c>
      <c r="E59" s="1" t="str">
        <f t="shared" ref="E59:E68" si="81">MID($A$1,(ROW()-2)*24+(COLUMN()-1)*2+1,2)</f>
        <v>53</v>
      </c>
      <c r="F59" t="str">
        <f t="shared" ref="F59:F68" si="82">MID($A$1,(ROW()-2)*24+(COLUMN()-1)*2+1,2)</f>
        <v>00</v>
      </c>
      <c r="G59" t="str">
        <f t="shared" ref="G59:G68" si="83">MID($A$1,(ROW()-2)*24+(COLUMN()-1)*2+1,2)</f>
        <v>00</v>
      </c>
      <c r="H59" t="str">
        <f t="shared" ref="H59:H68" si="84">MID($A$1,(ROW()-2)*24+(COLUMN()-1)*2+1,2)</f>
        <v>00</v>
      </c>
      <c r="I59" t="str">
        <f t="shared" ref="I59:I68" si="85">MID($A$1,(ROW()-2)*24+(COLUMN()-1)*2+1,2)</f>
        <v>04</v>
      </c>
      <c r="J59" t="str">
        <f t="shared" ref="J59:J68" si="86">MID($A$1,(ROW()-2)*24+(COLUMN()-1)*2+1,2)</f>
        <v>3A</v>
      </c>
      <c r="K59" t="str">
        <f t="shared" ref="K59:K68" si="87">MID($A$1,(ROW()-2)*24+(COLUMN()-1)*2+1,2)</f>
        <v>4C</v>
      </c>
      <c r="L59" t="str">
        <f t="shared" si="75"/>
        <v>00</v>
      </c>
      <c r="N59" t="str">
        <f>INDEX('日+美'!$B:$B,MATCH(A59,'日+美'!$A:$A,0))</f>
        <v>ゴ</v>
      </c>
      <c r="O59" t="str">
        <f>INDEX('日+美'!$B:$B,MATCH(B59,'日+美'!$A:$A,0))</f>
        <v>ロ</v>
      </c>
      <c r="P59" t="str">
        <f>INDEX('日+美'!$B:$B,MATCH(C59,'日+美'!$A:$A,0))</f>
        <v>-</v>
      </c>
      <c r="Q59" t="str">
        <f>INDEX('日+美'!$B:$B,MATCH(D59,'日+美'!$A:$A,0))</f>
        <v>ン</v>
      </c>
      <c r="R59" t="str">
        <f>INDEX('日+美'!$B:$B,MATCH(E59,'日+美'!$A:$A,0))</f>
        <v> </v>
      </c>
      <c r="T59" t="s">
        <v>1738</v>
      </c>
      <c r="U59" t="s">
        <v>1738</v>
      </c>
      <c r="V59" t="s">
        <v>2119</v>
      </c>
      <c r="W59" t="s">
        <v>11</v>
      </c>
      <c r="X59" t="s">
        <v>11</v>
      </c>
      <c r="Y59" t="str">
        <f t="shared" si="1"/>
        <v>39</v>
      </c>
      <c r="Z59" t="str">
        <f>IF(INDEX(新汉化!$P:$P,MATCH(T59,新汉化!$Q:$Q,0))="0000","5400",INDEX(新汉化!$P:$P,MATCH(T59,新汉化!$Q:$Q,0)))</f>
        <v>A1C2</v>
      </c>
      <c r="AA59" t="str">
        <f>IF(INDEX(新汉化!$P:$P,MATCH(U59,新汉化!$Q:$Q,0))="0000","5400",INDEX(新汉化!$P:$P,MATCH(U59,新汉化!$Q:$Q,0)))</f>
        <v>A1C2</v>
      </c>
      <c r="AB59" t="str">
        <f>IF(INDEX(新汉化!$P:$P,MATCH(V59,新汉化!$Q:$Q,0))="0000","5400",INDEX(新汉化!$P:$P,MATCH(V59,新汉化!$Q:$Q,0)))</f>
        <v>AFCA</v>
      </c>
      <c r="AC59" t="str">
        <f>IF(INDEX(新汉化!$P:$P,MATCH(W59,新汉化!$Q:$Q,0))="0000","5400",INDEX(新汉化!$P:$P,MATCH(W59,新汉化!$Q:$Q,0)))</f>
        <v>5400</v>
      </c>
      <c r="AD59" t="str">
        <f>IF(INDEX(新汉化!$P:$P,MATCH(X59,新汉化!$Q:$Q,0))="0000","5400",INDEX(新汉化!$P:$P,MATCH(X59,新汉化!$Q:$Q,0)))</f>
        <v>5400</v>
      </c>
      <c r="AE59" t="str">
        <f t="shared" si="76"/>
        <v>0000</v>
      </c>
    </row>
    <row r="60" spans="1:31">
      <c r="A60" s="1" t="str">
        <f t="shared" si="77"/>
        <v>33</v>
      </c>
      <c r="B60" s="1" t="str">
        <f t="shared" si="78"/>
        <v>2A</v>
      </c>
      <c r="C60" s="1" t="str">
        <f t="shared" si="79"/>
        <v>51</v>
      </c>
      <c r="D60" s="1" t="str">
        <f t="shared" si="80"/>
        <v>15</v>
      </c>
      <c r="E60" s="1" t="str">
        <f t="shared" si="81"/>
        <v>4E</v>
      </c>
      <c r="F60" t="str">
        <f t="shared" si="82"/>
        <v>00</v>
      </c>
      <c r="G60" t="str">
        <f t="shared" si="83"/>
        <v>00</v>
      </c>
      <c r="H60" t="str">
        <f t="shared" si="84"/>
        <v>00</v>
      </c>
      <c r="I60" t="str">
        <f t="shared" si="85"/>
        <v>00</v>
      </c>
      <c r="J60" t="str">
        <f t="shared" si="86"/>
        <v>CD</v>
      </c>
      <c r="K60" t="str">
        <f t="shared" si="87"/>
        <v>40</v>
      </c>
      <c r="L60" t="str">
        <f t="shared" si="75"/>
        <v>01</v>
      </c>
      <c r="N60" t="str">
        <f>INDEX('日+美'!$B:$B,MATCH(A60,'日+美'!$A:$A,0))</f>
        <v>ゴ</v>
      </c>
      <c r="O60" t="str">
        <f>INDEX('日+美'!$B:$B,MATCH(B60,'日+美'!$A:$A,0))</f>
        <v>ロ</v>
      </c>
      <c r="P60" t="str">
        <f>INDEX('日+美'!$B:$B,MATCH(C60,'日+美'!$A:$A,0))</f>
        <v>-</v>
      </c>
      <c r="Q60" t="str">
        <f>INDEX('日+美'!$B:$B,MATCH(D60,'日+美'!$A:$A,0))</f>
        <v>ニ</v>
      </c>
      <c r="R60" t="str">
        <f>INDEX('日+美'!$B:$B,MATCH(E60,'日+美'!$A:$A,0))</f>
        <v>ャ</v>
      </c>
      <c r="T60" t="s">
        <v>1738</v>
      </c>
      <c r="U60" t="s">
        <v>1738</v>
      </c>
      <c r="V60" t="s">
        <v>2439</v>
      </c>
      <c r="W60" t="s">
        <v>11</v>
      </c>
      <c r="X60" t="s">
        <v>11</v>
      </c>
      <c r="Y60" t="str">
        <f t="shared" si="1"/>
        <v>3A</v>
      </c>
      <c r="Z60" t="str">
        <f>IF(INDEX(新汉化!$P:$P,MATCH(T60,新汉化!$Q:$Q,0))="0000","5400",INDEX(新汉化!$P:$P,MATCH(T60,新汉化!$Q:$Q,0)))</f>
        <v>A1C2</v>
      </c>
      <c r="AA60" t="str">
        <f>IF(INDEX(新汉化!$P:$P,MATCH(U60,新汉化!$Q:$Q,0))="0000","5400",INDEX(新汉化!$P:$P,MATCH(U60,新汉化!$Q:$Q,0)))</f>
        <v>A1C2</v>
      </c>
      <c r="AB60" t="str">
        <f>IF(INDEX(新汉化!$P:$P,MATCH(V60,新汉化!$Q:$Q,0))="0000","5400",INDEX(新汉化!$P:$P,MATCH(V60,新汉化!$Q:$Q,0)))</f>
        <v>D2D1</v>
      </c>
      <c r="AC60" t="str">
        <f>IF(INDEX(新汉化!$P:$P,MATCH(W60,新汉化!$Q:$Q,0))="0000","5400",INDEX(新汉化!$P:$P,MATCH(W60,新汉化!$Q:$Q,0)))</f>
        <v>5400</v>
      </c>
      <c r="AD60" t="str">
        <f>IF(INDEX(新汉化!$P:$P,MATCH(X60,新汉化!$Q:$Q,0))="0000","5400",INDEX(新汉化!$P:$P,MATCH(X60,新汉化!$Q:$Q,0)))</f>
        <v>5400</v>
      </c>
      <c r="AE60" t="str">
        <f t="shared" si="76"/>
        <v>0000</v>
      </c>
    </row>
    <row r="61" spans="1:31">
      <c r="A61" s="1" t="str">
        <f t="shared" si="77"/>
        <v>18</v>
      </c>
      <c r="B61" s="1" t="str">
        <f t="shared" si="78"/>
        <v>36</v>
      </c>
      <c r="C61" s="1" t="str">
        <f t="shared" si="79"/>
        <v>43</v>
      </c>
      <c r="D61" s="1" t="str">
        <f t="shared" si="80"/>
        <v>0C</v>
      </c>
      <c r="E61" s="1" t="str">
        <f t="shared" si="81"/>
        <v>53</v>
      </c>
      <c r="F61" t="str">
        <f t="shared" si="82"/>
        <v>14</v>
      </c>
      <c r="G61" t="str">
        <f t="shared" si="83"/>
        <v>00</v>
      </c>
      <c r="H61" t="str">
        <f t="shared" si="84"/>
        <v>00</v>
      </c>
      <c r="I61" t="str">
        <f t="shared" si="85"/>
        <v>00</v>
      </c>
      <c r="J61" t="str">
        <f t="shared" si="86"/>
        <v>CD</v>
      </c>
      <c r="K61" t="str">
        <f t="shared" si="87"/>
        <v>3B</v>
      </c>
      <c r="L61" t="str">
        <f t="shared" si="75"/>
        <v>01</v>
      </c>
      <c r="N61" t="str">
        <f>INDEX('日+美'!$B:$B,MATCH(A61,'日+美'!$A:$A,0))</f>
        <v>ノ</v>
      </c>
      <c r="O61" t="str">
        <f>INDEX('日+美'!$B:$B,MATCH(B61,'日+美'!$A:$A,0))</f>
        <v>ズ</v>
      </c>
      <c r="P61" t="str">
        <f>INDEX('日+美'!$B:$B,MATCH(C61,'日+美'!$A:$A,0))</f>
        <v>パ</v>
      </c>
      <c r="Q61" t="str">
        <f>INDEX('日+美'!$B:$B,MATCH(D61,'日+美'!$A:$A,0))</f>
        <v>ス</v>
      </c>
      <c r="R61" t="str">
        <f>INDEX('日+美'!$B:$B,MATCH(E61,'日+美'!$A:$A,0))</f>
        <v> </v>
      </c>
      <c r="T61" t="s">
        <v>1065</v>
      </c>
      <c r="U61" t="s">
        <v>993</v>
      </c>
      <c r="V61" t="s">
        <v>1005</v>
      </c>
      <c r="W61" t="s">
        <v>11</v>
      </c>
      <c r="X61" t="s">
        <v>11</v>
      </c>
      <c r="Y61" t="str">
        <f t="shared" si="1"/>
        <v>3B</v>
      </c>
      <c r="Z61" t="str">
        <f>IF(INDEX(新汉化!$P:$P,MATCH(T61,新汉化!$Q:$Q,0))="0000","5400",INDEX(新汉化!$P:$P,MATCH(T61,新汉化!$Q:$Q,0)))</f>
        <v>AFB3</v>
      </c>
      <c r="AA61" t="str">
        <f>IF(INDEX(新汉化!$P:$P,MATCH(U61,新汉化!$Q:$Q,0))="0000","5400",INDEX(新汉化!$P:$P,MATCH(U61,新汉化!$Q:$Q,0)))</f>
        <v>B1B1</v>
      </c>
      <c r="AB61" t="str">
        <f>IF(INDEX(新汉化!$P:$P,MATCH(V61,新汉化!$Q:$Q,0))="0000","5400",INDEX(新汉化!$P:$P,MATCH(V61,新汉化!$Q:$Q,0)))</f>
        <v>C7B1</v>
      </c>
      <c r="AC61" t="str">
        <f>IF(INDEX(新汉化!$P:$P,MATCH(W61,新汉化!$Q:$Q,0))="0000","5400",INDEX(新汉化!$P:$P,MATCH(W61,新汉化!$Q:$Q,0)))</f>
        <v>5400</v>
      </c>
      <c r="AD61" t="str">
        <f>IF(INDEX(新汉化!$P:$P,MATCH(X61,新汉化!$Q:$Q,0))="0000","5400",INDEX(新汉化!$P:$P,MATCH(X61,新汉化!$Q:$Q,0)))</f>
        <v>5400</v>
      </c>
      <c r="AE61" t="str">
        <f t="shared" si="76"/>
        <v>0000</v>
      </c>
    </row>
    <row r="62" spans="1:31">
      <c r="A62" s="1" t="str">
        <f t="shared" si="77"/>
        <v>03</v>
      </c>
      <c r="B62" s="1" t="str">
        <f t="shared" si="78"/>
        <v>17</v>
      </c>
      <c r="C62" s="1" t="str">
        <f t="shared" si="79"/>
        <v>09</v>
      </c>
      <c r="D62" s="1" t="str">
        <f t="shared" si="80"/>
        <v>53</v>
      </c>
      <c r="E62" s="1" t="str">
        <f t="shared" si="81"/>
        <v>53</v>
      </c>
      <c r="F62" t="str">
        <f t="shared" si="82"/>
        <v>00</v>
      </c>
      <c r="G62" t="str">
        <f t="shared" si="83"/>
        <v>08</v>
      </c>
      <c r="H62" t="str">
        <f t="shared" si="84"/>
        <v>01</v>
      </c>
      <c r="I62" t="str">
        <f t="shared" si="85"/>
        <v>05</v>
      </c>
      <c r="J62" t="str">
        <f t="shared" si="86"/>
        <v>3D</v>
      </c>
      <c r="K62" t="str">
        <f t="shared" si="87"/>
        <v>3C</v>
      </c>
      <c r="L62" t="str">
        <f t="shared" si="75"/>
        <v>01</v>
      </c>
      <c r="N62" t="str">
        <f>INDEX('日+美'!$B:$B,MATCH(A62,'日+美'!$A:$A,0))</f>
        <v>エ</v>
      </c>
      <c r="O62" t="str">
        <f>INDEX('日+美'!$B:$B,MATCH(B62,'日+美'!$A:$A,0))</f>
        <v>ネ</v>
      </c>
      <c r="P62" t="str">
        <f>INDEX('日+美'!$B:$B,MATCH(C62,'日+美'!$A:$A,0))</f>
        <v>コ</v>
      </c>
      <c r="Q62" t="str">
        <f>INDEX('日+美'!$B:$B,MATCH(D62,'日+美'!$A:$A,0))</f>
        <v> </v>
      </c>
      <c r="R62" t="str">
        <f>INDEX('日+美'!$B:$B,MATCH(E62,'日+美'!$A:$A,0))</f>
        <v> </v>
      </c>
      <c r="T62" t="s">
        <v>2365</v>
      </c>
      <c r="U62" t="s">
        <v>2302</v>
      </c>
      <c r="V62" t="s">
        <v>2697</v>
      </c>
      <c r="W62" t="s">
        <v>11</v>
      </c>
      <c r="X62" t="s">
        <v>11</v>
      </c>
      <c r="Y62" t="str">
        <f t="shared" si="1"/>
        <v>3C</v>
      </c>
      <c r="Z62" t="str">
        <f>IF(INDEX(新汉化!$P:$P,MATCH(T62,新汉化!$Q:$Q,0))="0000","5400",INDEX(新汉化!$P:$P,MATCH(T62,新汉化!$Q:$Q,0)))</f>
        <v>F2CF</v>
      </c>
      <c r="AA62" t="str">
        <f>IF(INDEX(新汉化!$P:$P,MATCH(U62,新汉化!$Q:$Q,0))="0000","5400",INDEX(新汉化!$P:$P,MATCH(U62,新汉化!$Q:$Q,0)))</f>
        <v>B2CE</v>
      </c>
      <c r="AB62" t="str">
        <f>IF(INDEX(新汉化!$P:$P,MATCH(V62,新汉化!$Q:$Q,0))="0000","5400",INDEX(新汉化!$P:$P,MATCH(V62,新汉化!$Q:$Q,0)))</f>
        <v>F7DF</v>
      </c>
      <c r="AC62" t="str">
        <f>IF(INDEX(新汉化!$P:$P,MATCH(W62,新汉化!$Q:$Q,0))="0000","5400",INDEX(新汉化!$P:$P,MATCH(W62,新汉化!$Q:$Q,0)))</f>
        <v>5400</v>
      </c>
      <c r="AD62" t="str">
        <f>IF(INDEX(新汉化!$P:$P,MATCH(X62,新汉化!$Q:$Q,0))="0000","5400",INDEX(新汉化!$P:$P,MATCH(X62,新汉化!$Q:$Q,0)))</f>
        <v>5400</v>
      </c>
      <c r="AE62" t="str">
        <f t="shared" si="76"/>
        <v>0000</v>
      </c>
    </row>
    <row r="63" spans="1:31">
      <c r="A63" s="1" t="str">
        <f t="shared" si="77"/>
        <v>03</v>
      </c>
      <c r="B63" s="1" t="str">
        <f t="shared" si="78"/>
        <v>17</v>
      </c>
      <c r="C63" s="1" t="str">
        <f t="shared" si="79"/>
        <v>09</v>
      </c>
      <c r="D63" s="1" t="str">
        <f t="shared" si="80"/>
        <v>2A</v>
      </c>
      <c r="E63" s="1" t="str">
        <f t="shared" si="81"/>
        <v>2A</v>
      </c>
      <c r="F63" t="str">
        <f t="shared" si="82"/>
        <v>00</v>
      </c>
      <c r="G63" t="str">
        <f t="shared" si="83"/>
        <v>00</v>
      </c>
      <c r="H63" t="str">
        <f t="shared" si="84"/>
        <v>00</v>
      </c>
      <c r="I63" t="str">
        <f t="shared" si="85"/>
        <v>00</v>
      </c>
      <c r="J63" t="str">
        <f t="shared" si="86"/>
        <v>CD</v>
      </c>
      <c r="K63" t="str">
        <f t="shared" si="87"/>
        <v>29</v>
      </c>
      <c r="L63" t="str">
        <f t="shared" ref="L63:L72" si="88">MID($A$1,(ROW()-2)*24+(COLUMN()-1)*2+1,2)</f>
        <v>00</v>
      </c>
      <c r="N63" t="str">
        <f>INDEX('日+美'!$B:$B,MATCH(A63,'日+美'!$A:$A,0))</f>
        <v>エ</v>
      </c>
      <c r="O63" t="str">
        <f>INDEX('日+美'!$B:$B,MATCH(B63,'日+美'!$A:$A,0))</f>
        <v>ネ</v>
      </c>
      <c r="P63" t="str">
        <f>INDEX('日+美'!$B:$B,MATCH(C63,'日+美'!$A:$A,0))</f>
        <v>コ</v>
      </c>
      <c r="Q63" t="str">
        <f>INDEX('日+美'!$B:$B,MATCH(D63,'日+美'!$A:$A,0))</f>
        <v>ロ</v>
      </c>
      <c r="R63" t="str">
        <f>INDEX('日+美'!$B:$B,MATCH(E63,'日+美'!$A:$A,0))</f>
        <v>ロ</v>
      </c>
      <c r="T63" t="s">
        <v>2533</v>
      </c>
      <c r="U63" t="s">
        <v>2423</v>
      </c>
      <c r="V63" t="s">
        <v>1792</v>
      </c>
      <c r="W63" t="s">
        <v>11</v>
      </c>
      <c r="X63" t="s">
        <v>11</v>
      </c>
      <c r="Y63" t="str">
        <f t="shared" si="1"/>
        <v>3D</v>
      </c>
      <c r="Z63" t="str">
        <f>IF(INDEX(新汉化!$P:$P,MATCH(T63,新汉化!$Q:$Q,0))="0000","5400",INDEX(新汉化!$P:$P,MATCH(T63,新汉化!$Q:$Q,0)))</f>
        <v>C5D3</v>
      </c>
      <c r="AA63" t="str">
        <f>IF(INDEX(新汉化!$P:$P,MATCH(U63,新汉化!$Q:$Q,0))="0000","5400",INDEX(新汉化!$P:$P,MATCH(U63,新汉化!$Q:$Q,0)))</f>
        <v>C5D1</v>
      </c>
      <c r="AB63" t="str">
        <f>IF(INDEX(新汉化!$P:$P,MATCH(V63,新汉化!$Q:$Q,0))="0000","5400",INDEX(新汉化!$P:$P,MATCH(V63,新汉化!$Q:$Q,0)))</f>
        <v>A8C3</v>
      </c>
      <c r="AC63" t="str">
        <f>IF(INDEX(新汉化!$P:$P,MATCH(W63,新汉化!$Q:$Q,0))="0000","5400",INDEX(新汉化!$P:$P,MATCH(W63,新汉化!$Q:$Q,0)))</f>
        <v>5400</v>
      </c>
      <c r="AD63" t="str">
        <f>IF(INDEX(新汉化!$P:$P,MATCH(X63,新汉化!$Q:$Q,0))="0000","5400",INDEX(新汉化!$P:$P,MATCH(X63,新汉化!$Q:$Q,0)))</f>
        <v>5400</v>
      </c>
      <c r="AE63" t="str">
        <f t="shared" si="76"/>
        <v>0000</v>
      </c>
    </row>
    <row r="64" spans="1:31">
      <c r="A64" s="1" t="str">
        <f t="shared" si="77"/>
        <v>36</v>
      </c>
      <c r="B64" s="1" t="str">
        <f t="shared" si="78"/>
        <v>3E</v>
      </c>
      <c r="C64" s="1" t="str">
        <f t="shared" si="79"/>
        <v>4D</v>
      </c>
      <c r="D64" s="1" t="str">
        <f t="shared" si="80"/>
        <v>13</v>
      </c>
      <c r="E64" s="1" t="str">
        <f t="shared" si="81"/>
        <v>53</v>
      </c>
      <c r="F64" t="str">
        <f t="shared" si="82"/>
        <v>00</v>
      </c>
      <c r="G64" t="str">
        <f t="shared" si="83"/>
        <v>09</v>
      </c>
      <c r="H64" t="str">
        <f t="shared" si="84"/>
        <v>01</v>
      </c>
      <c r="I64" t="str">
        <f t="shared" si="85"/>
        <v>01</v>
      </c>
      <c r="J64" t="str">
        <f t="shared" si="86"/>
        <v>3F</v>
      </c>
      <c r="K64" t="str">
        <f t="shared" si="87"/>
        <v>2A</v>
      </c>
      <c r="L64" t="str">
        <f t="shared" si="88"/>
        <v>00</v>
      </c>
      <c r="N64" t="str">
        <f>INDEX('日+美'!$B:$B,MATCH(A64,'日+美'!$A:$A,0))</f>
        <v>ズ</v>
      </c>
      <c r="O64" t="str">
        <f>INDEX('日+美'!$B:$B,MATCH(B64,'日+美'!$A:$A,0))</f>
        <v>バ</v>
      </c>
      <c r="P64" t="str">
        <f>INDEX('日+美'!$B:$B,MATCH(C64,'日+美'!$A:$A,0))</f>
        <v>ッ</v>
      </c>
      <c r="Q64" t="str">
        <f>INDEX('日+美'!$B:$B,MATCH(D64,'日+美'!$A:$A,0))</f>
        <v>ト</v>
      </c>
      <c r="R64" t="str">
        <f>INDEX('日+美'!$B:$B,MATCH(E64,'日+美'!$A:$A,0))</f>
        <v> </v>
      </c>
      <c r="T64" t="s">
        <v>1059</v>
      </c>
      <c r="U64" t="s">
        <v>2499</v>
      </c>
      <c r="V64" t="s">
        <v>2773</v>
      </c>
      <c r="W64" t="s">
        <v>11</v>
      </c>
      <c r="X64" t="s">
        <v>11</v>
      </c>
      <c r="Y64" t="str">
        <f t="shared" si="1"/>
        <v>3E</v>
      </c>
      <c r="Z64" t="str">
        <f>IF(INDEX(新汉化!$P:$P,MATCH(T64,新汉化!$Q:$Q,0))="0000","5400",INDEX(新汉化!$P:$P,MATCH(T64,新汉化!$Q:$Q,0)))</f>
        <v>ACB3</v>
      </c>
      <c r="AA64" t="str">
        <f>IF(INDEX(新汉化!$P:$P,MATCH(U64,新汉化!$Q:$Q,0))="0000","5400",INDEX(新汉化!$P:$P,MATCH(U64,新汉化!$Q:$Q,0)))</f>
        <v>F4D2</v>
      </c>
      <c r="AB64" t="str">
        <f>IF(INDEX(新汉化!$P:$P,MATCH(V64,新汉化!$Q:$Q,0))="0000","5400",INDEX(新汉化!$P:$P,MATCH(V64,新汉化!$Q:$Q,0)))</f>
        <v>F0F2</v>
      </c>
      <c r="AC64" t="str">
        <f>IF(INDEX(新汉化!$P:$P,MATCH(W64,新汉化!$Q:$Q,0))="0000","5400",INDEX(新汉化!$P:$P,MATCH(W64,新汉化!$Q:$Q,0)))</f>
        <v>5400</v>
      </c>
      <c r="AD64" t="str">
        <f>IF(INDEX(新汉化!$P:$P,MATCH(X64,新汉化!$Q:$Q,0))="0000","5400",INDEX(新汉化!$P:$P,MATCH(X64,新汉化!$Q:$Q,0)))</f>
        <v>5400</v>
      </c>
      <c r="AE64" t="str">
        <f t="shared" si="76"/>
        <v>0000</v>
      </c>
    </row>
    <row r="65" spans="1:31">
      <c r="A65" s="1" t="str">
        <f t="shared" si="77"/>
        <v>33</v>
      </c>
      <c r="B65" s="1" t="str">
        <f t="shared" si="78"/>
        <v>28</v>
      </c>
      <c r="C65" s="1" t="str">
        <f t="shared" si="79"/>
        <v>3E</v>
      </c>
      <c r="D65" s="1" t="str">
        <f t="shared" si="80"/>
        <v>4D</v>
      </c>
      <c r="E65" s="1" t="str">
        <f t="shared" si="81"/>
        <v>13</v>
      </c>
      <c r="F65" t="str">
        <f t="shared" si="82"/>
        <v>00</v>
      </c>
      <c r="G65" t="str">
        <f t="shared" si="83"/>
        <v>00</v>
      </c>
      <c r="H65" t="str">
        <f t="shared" si="84"/>
        <v>00</v>
      </c>
      <c r="I65" t="str">
        <f t="shared" si="85"/>
        <v>09</v>
      </c>
      <c r="J65" t="str">
        <f t="shared" si="86"/>
        <v>40</v>
      </c>
      <c r="K65" t="str">
        <f t="shared" si="87"/>
        <v>A9</v>
      </c>
      <c r="L65" t="str">
        <f t="shared" si="88"/>
        <v>00</v>
      </c>
      <c r="N65" t="str">
        <f>INDEX('日+美'!$B:$B,MATCH(A65,'日+美'!$A:$A,0))</f>
        <v>ゴ</v>
      </c>
      <c r="O65" t="str">
        <f>INDEX('日+美'!$B:$B,MATCH(B65,'日+美'!$A:$A,0))</f>
        <v>ル</v>
      </c>
      <c r="P65" t="str">
        <f>INDEX('日+美'!$B:$B,MATCH(C65,'日+美'!$A:$A,0))</f>
        <v>バ</v>
      </c>
      <c r="Q65" t="str">
        <f>INDEX('日+美'!$B:$B,MATCH(D65,'日+美'!$A:$A,0))</f>
        <v>ッ</v>
      </c>
      <c r="R65" t="str">
        <f>INDEX('日+美'!$B:$B,MATCH(E65,'日+美'!$A:$A,0))</f>
        <v>ト</v>
      </c>
      <c r="T65" t="s">
        <v>1139</v>
      </c>
      <c r="U65" t="s">
        <v>2682</v>
      </c>
      <c r="V65" t="s">
        <v>2773</v>
      </c>
      <c r="W65" t="s">
        <v>11</v>
      </c>
      <c r="X65" t="s">
        <v>11</v>
      </c>
      <c r="Y65" t="str">
        <f t="shared" si="1"/>
        <v>3F</v>
      </c>
      <c r="Z65" t="str">
        <f>IF(INDEX(新汉化!$P:$P,MATCH(T65,新汉化!$Q:$Q,0))="0000","5400",INDEX(新汉化!$P:$P,MATCH(T65,新汉化!$Q:$Q,0)))</f>
        <v>F3B4</v>
      </c>
      <c r="AA65" t="str">
        <f>IF(INDEX(新汉化!$P:$P,MATCH(U65,新汉化!$Q:$Q,0))="0000","5400",INDEX(新汉化!$P:$P,MATCH(U65,新汉化!$Q:$Q,0)))</f>
        <v>ECD7</v>
      </c>
      <c r="AB65" t="str">
        <f>IF(INDEX(新汉化!$P:$P,MATCH(V65,新汉化!$Q:$Q,0))="0000","5400",INDEX(新汉化!$P:$P,MATCH(V65,新汉化!$Q:$Q,0)))</f>
        <v>F0F2</v>
      </c>
      <c r="AC65" t="str">
        <f>IF(INDEX(新汉化!$P:$P,MATCH(W65,新汉化!$Q:$Q,0))="0000","5400",INDEX(新汉化!$P:$P,MATCH(W65,新汉化!$Q:$Q,0)))</f>
        <v>5400</v>
      </c>
      <c r="AD65" t="str">
        <f>IF(INDEX(新汉化!$P:$P,MATCH(X65,新汉化!$Q:$Q,0))="0000","5400",INDEX(新汉化!$P:$P,MATCH(X65,新汉化!$Q:$Q,0)))</f>
        <v>5400</v>
      </c>
      <c r="AE65" t="str">
        <f t="shared" si="76"/>
        <v>0000</v>
      </c>
    </row>
    <row r="66" spans="1:31">
      <c r="A66" s="1" t="str">
        <f t="shared" si="77"/>
        <v>07</v>
      </c>
      <c r="B66" s="1" t="str">
        <f t="shared" si="78"/>
        <v>2A</v>
      </c>
      <c r="C66" s="1" t="str">
        <f t="shared" si="79"/>
        <v>3E</v>
      </c>
      <c r="D66" s="1" t="str">
        <f t="shared" si="80"/>
        <v>4D</v>
      </c>
      <c r="E66" s="1" t="str">
        <f t="shared" si="81"/>
        <v>13</v>
      </c>
      <c r="F66" t="str">
        <f t="shared" si="82"/>
        <v>00</v>
      </c>
      <c r="G66" t="str">
        <f t="shared" si="83"/>
        <v>00</v>
      </c>
      <c r="H66" t="str">
        <f t="shared" si="84"/>
        <v>00</v>
      </c>
      <c r="I66" t="str">
        <f t="shared" si="85"/>
        <v>00</v>
      </c>
      <c r="J66" t="str">
        <f t="shared" si="86"/>
        <v>CD</v>
      </c>
      <c r="K66" t="str">
        <f t="shared" si="87"/>
        <v>48</v>
      </c>
      <c r="L66" t="str">
        <f t="shared" si="88"/>
        <v>00</v>
      </c>
      <c r="N66" t="str">
        <f>INDEX('日+美'!$B:$B,MATCH(A66,'日+美'!$A:$A,0))</f>
        <v>ク</v>
      </c>
      <c r="O66" t="str">
        <f>INDEX('日+美'!$B:$B,MATCH(B66,'日+美'!$A:$A,0))</f>
        <v>ロ</v>
      </c>
      <c r="P66" t="str">
        <f>INDEX('日+美'!$B:$B,MATCH(C66,'日+美'!$A:$A,0))</f>
        <v>バ</v>
      </c>
      <c r="Q66" t="str">
        <f>INDEX('日+美'!$B:$B,MATCH(D66,'日+美'!$A:$A,0))</f>
        <v>ッ</v>
      </c>
      <c r="R66" t="str">
        <f>INDEX('日+美'!$B:$B,MATCH(E66,'日+美'!$A:$A,0))</f>
        <v>ト</v>
      </c>
      <c r="T66" t="s">
        <v>1047</v>
      </c>
      <c r="U66" t="s">
        <v>2658</v>
      </c>
      <c r="V66" t="s">
        <v>2773</v>
      </c>
      <c r="W66" t="s">
        <v>11</v>
      </c>
      <c r="X66" t="s">
        <v>11</v>
      </c>
      <c r="Y66" t="str">
        <f t="shared" ref="Y66:Y129" si="89">DEC2HEX(ROW()-2,2)</f>
        <v>40</v>
      </c>
      <c r="Z66" t="str">
        <f>IF(INDEX(新汉化!$P:$P,MATCH(T66,新汉化!$Q:$Q,0))="0000","5400",INDEX(新汉化!$P:$P,MATCH(T66,新汉化!$Q:$Q,0)))</f>
        <v>E6B2</v>
      </c>
      <c r="AA66" t="str">
        <f>IF(INDEX(新汉化!$P:$P,MATCH(U66,新汉化!$Q:$Q,0))="0000","5400",INDEX(新汉化!$P:$P,MATCH(U66,新汉化!$Q:$Q,0)))</f>
        <v>D6D7</v>
      </c>
      <c r="AB66" t="str">
        <f>IF(INDEX(新汉化!$P:$P,MATCH(V66,新汉化!$Q:$Q,0))="0000","5400",INDEX(新汉化!$P:$P,MATCH(V66,新汉化!$Q:$Q,0)))</f>
        <v>F0F2</v>
      </c>
      <c r="AC66" t="str">
        <f>IF(INDEX(新汉化!$P:$P,MATCH(W66,新汉化!$Q:$Q,0))="0000","5400",INDEX(新汉化!$P:$P,MATCH(W66,新汉化!$Q:$Q,0)))</f>
        <v>5400</v>
      </c>
      <c r="AD66" t="str">
        <f>IF(INDEX(新汉化!$P:$P,MATCH(X66,新汉化!$Q:$Q,0))="0000","5400",INDEX(新汉化!$P:$P,MATCH(X66,新汉化!$Q:$Q,0)))</f>
        <v>5400</v>
      </c>
      <c r="AE66" t="str">
        <f t="shared" si="76"/>
        <v>0000</v>
      </c>
    </row>
    <row r="67" spans="1:31">
      <c r="A67" s="1" t="str">
        <f t="shared" si="77"/>
        <v>21</v>
      </c>
      <c r="B67" s="1" t="str">
        <f t="shared" si="78"/>
        <v>18</v>
      </c>
      <c r="C67" s="1" t="str">
        <f t="shared" si="79"/>
        <v>07</v>
      </c>
      <c r="D67" s="1" t="str">
        <f t="shared" si="80"/>
        <v>26</v>
      </c>
      <c r="E67" s="1" t="str">
        <f t="shared" si="81"/>
        <v>32</v>
      </c>
      <c r="F67" t="str">
        <f t="shared" si="82"/>
        <v>15</v>
      </c>
      <c r="G67" t="str">
        <f t="shared" si="83"/>
        <v>00</v>
      </c>
      <c r="H67" t="str">
        <f t="shared" si="84"/>
        <v>00</v>
      </c>
      <c r="I67" t="str">
        <f t="shared" si="85"/>
        <v>01</v>
      </c>
      <c r="J67" t="str">
        <f t="shared" si="86"/>
        <v>42</v>
      </c>
      <c r="K67" t="str">
        <f t="shared" si="87"/>
        <v>49</v>
      </c>
      <c r="L67" t="str">
        <f t="shared" si="88"/>
        <v>00</v>
      </c>
      <c r="N67" t="str">
        <f>INDEX('日+美'!$B:$B,MATCH(A67,'日+美'!$A:$A,0))</f>
        <v>メ</v>
      </c>
      <c r="O67" t="str">
        <f>INDEX('日+美'!$B:$B,MATCH(B67,'日+美'!$A:$A,0))</f>
        <v>ノ</v>
      </c>
      <c r="P67" t="str">
        <f>INDEX('日+美'!$B:$B,MATCH(C67,'日+美'!$A:$A,0))</f>
        <v>ク</v>
      </c>
      <c r="Q67" t="str">
        <f>INDEX('日+美'!$B:$B,MATCH(D67,'日+美'!$A:$A,0))</f>
        <v>ラ</v>
      </c>
      <c r="R67" t="str">
        <f>INDEX('日+美'!$B:$B,MATCH(E67,'日+美'!$A:$A,0))</f>
        <v>ゲ</v>
      </c>
      <c r="T67" t="s">
        <v>1780</v>
      </c>
      <c r="U67" t="s">
        <v>2738</v>
      </c>
      <c r="V67" t="s">
        <v>2175</v>
      </c>
      <c r="W67" t="s">
        <v>1862</v>
      </c>
      <c r="X67" t="s">
        <v>11</v>
      </c>
      <c r="Y67" t="str">
        <f t="shared" si="89"/>
        <v>41</v>
      </c>
      <c r="Z67" t="str">
        <f>IF(INDEX(新汉化!$P:$P,MATCH(T67,新汉化!$Q:$Q,0))="0000","5400",INDEX(新汉化!$P:$P,MATCH(T67,新汉化!$Q:$Q,0)))</f>
        <v>EAC2</v>
      </c>
      <c r="AA67" t="str">
        <f>IF(INDEX(新汉化!$P:$P,MATCH(U67,新汉化!$Q:$Q,0))="0000","5400",INDEX(新汉化!$P:$P,MATCH(U67,新汉化!$Q:$Q,0)))</f>
        <v>A7E8</v>
      </c>
      <c r="AB67" t="str">
        <f>IF(INDEX(新汉化!$P:$P,MATCH(V67,新汉化!$Q:$Q,0))="0000","5400",INDEX(新汉化!$P:$P,MATCH(V67,新汉化!$Q:$Q,0)))</f>
        <v>AECB</v>
      </c>
      <c r="AC67" t="str">
        <f>IF(INDEX(新汉化!$P:$P,MATCH(W67,新汉化!$Q:$Q,0))="0000","5400",INDEX(新汉化!$P:$P,MATCH(W67,新汉化!$Q:$Q,0)))</f>
        <v>B8C4</v>
      </c>
      <c r="AD67" t="str">
        <f>IF(INDEX(新汉化!$P:$P,MATCH(X67,新汉化!$Q:$Q,0))="0000","5400",INDEX(新汉化!$P:$P,MATCH(X67,新汉化!$Q:$Q,0)))</f>
        <v>5400</v>
      </c>
      <c r="AE67" t="str">
        <f t="shared" si="76"/>
        <v>0000</v>
      </c>
    </row>
    <row r="68" spans="1:31">
      <c r="A68" s="1" t="str">
        <f t="shared" si="77"/>
        <v>3D</v>
      </c>
      <c r="B68" s="1" t="str">
        <f t="shared" si="78"/>
        <v>07</v>
      </c>
      <c r="C68" s="1" t="str">
        <f t="shared" si="79"/>
        <v>07</v>
      </c>
      <c r="D68" s="1" t="str">
        <f t="shared" si="80"/>
        <v>26</v>
      </c>
      <c r="E68" s="1" t="str">
        <f t="shared" si="81"/>
        <v>32</v>
      </c>
      <c r="F68" t="str">
        <f t="shared" si="82"/>
        <v>00</v>
      </c>
      <c r="G68" t="str">
        <f t="shared" si="83"/>
        <v>00</v>
      </c>
      <c r="H68" t="str">
        <f t="shared" si="84"/>
        <v>00</v>
      </c>
      <c r="I68" t="str">
        <f t="shared" si="85"/>
        <v>00</v>
      </c>
      <c r="J68" t="str">
        <f t="shared" si="86"/>
        <v>CD</v>
      </c>
      <c r="K68" t="str">
        <f t="shared" si="87"/>
        <v>42</v>
      </c>
      <c r="L68" t="str">
        <f t="shared" si="88"/>
        <v>01</v>
      </c>
      <c r="N68" t="str">
        <f>INDEX('日+美'!$B:$B,MATCH(A68,'日+美'!$A:$A,0))</f>
        <v>ド</v>
      </c>
      <c r="O68" t="str">
        <f>INDEX('日+美'!$B:$B,MATCH(B68,'日+美'!$A:$A,0))</f>
        <v>ク</v>
      </c>
      <c r="P68" t="str">
        <f>INDEX('日+美'!$B:$B,MATCH(C68,'日+美'!$A:$A,0))</f>
        <v>ク</v>
      </c>
      <c r="Q68" t="str">
        <f>INDEX('日+美'!$B:$B,MATCH(D68,'日+美'!$A:$A,0))</f>
        <v>ラ</v>
      </c>
      <c r="R68" t="str">
        <f>INDEX('日+美'!$B:$B,MATCH(E68,'日+美'!$A:$A,0))</f>
        <v>ゲ</v>
      </c>
      <c r="T68" t="s">
        <v>1210</v>
      </c>
      <c r="U68" t="s">
        <v>1127</v>
      </c>
      <c r="V68" t="s">
        <v>2175</v>
      </c>
      <c r="W68" t="s">
        <v>1862</v>
      </c>
      <c r="X68" t="s">
        <v>11</v>
      </c>
      <c r="Y68" t="str">
        <f t="shared" si="89"/>
        <v>42</v>
      </c>
      <c r="Z68" t="str">
        <f>IF(INDEX(新汉化!$P:$P,MATCH(T68,新汉化!$Q:$Q,0))="0000","5400",INDEX(新汉化!$P:$P,MATCH(T68,新汉化!$Q:$Q,0)))</f>
        <v>BEB6</v>
      </c>
      <c r="AA68" t="str">
        <f>IF(INDEX(新汉化!$P:$P,MATCH(U68,新汉化!$Q:$Q,0))="0000","5400",INDEX(新汉化!$P:$P,MATCH(U68,新汉化!$Q:$Q,0)))</f>
        <v>CCB4</v>
      </c>
      <c r="AB68" t="str">
        <f>IF(INDEX(新汉化!$P:$P,MATCH(V68,新汉化!$Q:$Q,0))="0000","5400",INDEX(新汉化!$P:$P,MATCH(V68,新汉化!$Q:$Q,0)))</f>
        <v>AECB</v>
      </c>
      <c r="AC68" t="str">
        <f>IF(INDEX(新汉化!$P:$P,MATCH(W68,新汉化!$Q:$Q,0))="0000","5400",INDEX(新汉化!$P:$P,MATCH(W68,新汉化!$Q:$Q,0)))</f>
        <v>B8C4</v>
      </c>
      <c r="AD68" t="str">
        <f>IF(INDEX(新汉化!$P:$P,MATCH(X68,新汉化!$Q:$Q,0))="0000","5400",INDEX(新汉化!$P:$P,MATCH(X68,新汉化!$Q:$Q,0)))</f>
        <v>5400</v>
      </c>
      <c r="AE68" t="str">
        <f t="shared" si="76"/>
        <v>0000</v>
      </c>
    </row>
    <row r="69" spans="1:31">
      <c r="A69" s="1" t="str">
        <f t="shared" ref="A69:A78" si="90">MID($A$1,(ROW()-2)*24+(COLUMN()-1)*2+1,2)</f>
        <v>23</v>
      </c>
      <c r="B69" s="1" t="str">
        <f t="shared" ref="B69:B78" si="91">MID($A$1,(ROW()-2)*24+(COLUMN()-1)*2+1,2)</f>
        <v>1F</v>
      </c>
      <c r="C69" s="1" t="str">
        <f t="shared" ref="C69:C78" si="92">MID($A$1,(ROW()-2)*24+(COLUMN()-1)*2+1,2)</f>
        <v>26</v>
      </c>
      <c r="D69" s="1" t="str">
        <f t="shared" ref="D69:D78" si="93">MID($A$1,(ROW()-2)*24+(COLUMN()-1)*2+1,2)</f>
        <v>1F</v>
      </c>
      <c r="E69" s="1" t="str">
        <f t="shared" ref="E69:E78" si="94">MID($A$1,(ROW()-2)*24+(COLUMN()-1)*2+1,2)</f>
        <v>53</v>
      </c>
      <c r="F69" t="str">
        <f t="shared" ref="F69:F78" si="95">MID($A$1,(ROW()-2)*24+(COLUMN()-1)*2+1,2)</f>
        <v>16</v>
      </c>
      <c r="G69" t="str">
        <f t="shared" ref="G69:G78" si="96">MID($A$1,(ROW()-2)*24+(COLUMN()-1)*2+1,2)</f>
        <v>00</v>
      </c>
      <c r="H69" t="str">
        <f t="shared" ref="H69:H78" si="97">MID($A$1,(ROW()-2)*24+(COLUMN()-1)*2+1,2)</f>
        <v>00</v>
      </c>
      <c r="I69" t="str">
        <f t="shared" ref="I69:I78" si="98">MID($A$1,(ROW()-2)*24+(COLUMN()-1)*2+1,2)</f>
        <v>00</v>
      </c>
      <c r="J69" t="str">
        <f t="shared" ref="J69:J78" si="99">MID($A$1,(ROW()-2)*24+(COLUMN()-1)*2+1,2)</f>
        <v>CD</v>
      </c>
      <c r="K69" t="str">
        <f t="shared" ref="K69:K78" si="100">MID($A$1,(ROW()-2)*24+(COLUMN()-1)*2+1,2)</f>
        <v>63</v>
      </c>
      <c r="L69" t="str">
        <f t="shared" si="88"/>
        <v>01</v>
      </c>
      <c r="N69" t="str">
        <f>INDEX('日+美'!$B:$B,MATCH(A69,'日+美'!$A:$A,0))</f>
        <v>ヤ</v>
      </c>
      <c r="O69" t="str">
        <f>INDEX('日+美'!$B:$B,MATCH(B69,'日+美'!$A:$A,0))</f>
        <v>ミ</v>
      </c>
      <c r="P69" t="str">
        <f>INDEX('日+美'!$B:$B,MATCH(C69,'日+美'!$A:$A,0))</f>
        <v>ラ</v>
      </c>
      <c r="Q69" t="str">
        <f>INDEX('日+美'!$B:$B,MATCH(D69,'日+美'!$A:$A,0))</f>
        <v>ミ</v>
      </c>
      <c r="R69" t="str">
        <f>INDEX('日+美'!$B:$B,MATCH(E69,'日+美'!$A:$A,0))</f>
        <v> </v>
      </c>
      <c r="T69" t="s">
        <v>1318</v>
      </c>
      <c r="U69" t="s">
        <v>1466</v>
      </c>
      <c r="V69" t="s">
        <v>2444</v>
      </c>
      <c r="W69" t="s">
        <v>11</v>
      </c>
      <c r="X69" t="s">
        <v>11</v>
      </c>
      <c r="Y69" t="str">
        <f t="shared" si="89"/>
        <v>43</v>
      </c>
      <c r="Z69" t="str">
        <f>IF(INDEX(新汉化!$P:$P,MATCH(T69,新汉化!$Q:$Q,0))="0000","5400",INDEX(新汉化!$P:$P,MATCH(T69,新汉化!$Q:$Q,0)))</f>
        <v>B4B9</v>
      </c>
      <c r="AA69" t="str">
        <f>IF(INDEX(新汉化!$P:$P,MATCH(U69,新汉化!$Q:$Q,0))="0000","5400",INDEX(新汉化!$P:$P,MATCH(U69,新汉化!$Q:$Q,0)))</f>
        <v>EABB</v>
      </c>
      <c r="AB69" t="str">
        <f>IF(INDEX(新汉化!$P:$P,MATCH(V69,新汉化!$Q:$Q,0))="0000","5400",INDEX(新汉化!$P:$P,MATCH(V69,新汉化!$Q:$Q,0)))</f>
        <v>DBD1</v>
      </c>
      <c r="AC69" t="str">
        <f>IF(INDEX(新汉化!$P:$P,MATCH(W69,新汉化!$Q:$Q,0))="0000","5400",INDEX(新汉化!$P:$P,MATCH(W69,新汉化!$Q:$Q,0)))</f>
        <v>5400</v>
      </c>
      <c r="AD69" t="str">
        <f>IF(INDEX(新汉化!$P:$P,MATCH(X69,新汉化!$Q:$Q,0))="0000","5400",INDEX(新汉化!$P:$P,MATCH(X69,新汉化!$Q:$Q,0)))</f>
        <v>5400</v>
      </c>
      <c r="AE69" t="str">
        <f t="shared" si="76"/>
        <v>0000</v>
      </c>
    </row>
    <row r="70" spans="1:31">
      <c r="A70" s="1" t="str">
        <f t="shared" si="90"/>
        <v>07</v>
      </c>
      <c r="B70" s="1" t="str">
        <f t="shared" si="91"/>
        <v>10</v>
      </c>
      <c r="C70" s="1" t="str">
        <f t="shared" si="92"/>
        <v>51</v>
      </c>
      <c r="D70" s="1" t="str">
        <f t="shared" si="93"/>
        <v>13</v>
      </c>
      <c r="E70" s="1" t="str">
        <f t="shared" si="94"/>
        <v>53</v>
      </c>
      <c r="F70" t="str">
        <f t="shared" si="95"/>
        <v>17</v>
      </c>
      <c r="G70" t="str">
        <f t="shared" si="96"/>
        <v>00</v>
      </c>
      <c r="H70" t="str">
        <f t="shared" si="97"/>
        <v>00</v>
      </c>
      <c r="I70" t="str">
        <f t="shared" si="98"/>
        <v>00</v>
      </c>
      <c r="J70" t="str">
        <f t="shared" si="99"/>
        <v>CD</v>
      </c>
      <c r="K70" t="str">
        <f t="shared" si="100"/>
        <v>7E</v>
      </c>
      <c r="L70" t="str">
        <f t="shared" si="88"/>
        <v>01</v>
      </c>
      <c r="N70" t="str">
        <f>INDEX('日+美'!$B:$B,MATCH(A70,'日+美'!$A:$A,0))</f>
        <v>ク</v>
      </c>
      <c r="O70" t="str">
        <f>INDEX('日+美'!$B:$B,MATCH(B70,'日+美'!$A:$A,0))</f>
        <v>チ</v>
      </c>
      <c r="P70" t="str">
        <f>INDEX('日+美'!$B:$B,MATCH(C70,'日+美'!$A:$A,0))</f>
        <v>-</v>
      </c>
      <c r="Q70" t="str">
        <f>INDEX('日+美'!$B:$B,MATCH(D70,'日+美'!$A:$A,0))</f>
        <v>ト</v>
      </c>
      <c r="R70" t="str">
        <f>INDEX('日+美'!$B:$B,MATCH(E70,'日+美'!$A:$A,0))</f>
        <v> </v>
      </c>
      <c r="T70" t="s">
        <v>1139</v>
      </c>
      <c r="U70" t="s">
        <v>2682</v>
      </c>
      <c r="V70" t="s">
        <v>2274</v>
      </c>
      <c r="W70" t="s">
        <v>11</v>
      </c>
      <c r="X70" t="s">
        <v>11</v>
      </c>
      <c r="Y70" t="str">
        <f t="shared" si="89"/>
        <v>44</v>
      </c>
      <c r="Z70" t="str">
        <f>IF(INDEX(新汉化!$P:$P,MATCH(T70,新汉化!$Q:$Q,0))="0000","5400",INDEX(新汉化!$P:$P,MATCH(T70,新汉化!$Q:$Q,0)))</f>
        <v>F3B4</v>
      </c>
      <c r="AA70" t="str">
        <f>IF(INDEX(新汉化!$P:$P,MATCH(U70,新汉化!$Q:$Q,0))="0000","5400",INDEX(新汉化!$P:$P,MATCH(U70,新汉化!$Q:$Q,0)))</f>
        <v>ECD7</v>
      </c>
      <c r="AB70" t="str">
        <f>IF(INDEX(新汉化!$P:$P,MATCH(V70,新汉化!$Q:$Q,0))="0000","5400",INDEX(新汉化!$P:$P,MATCH(V70,新汉化!$Q:$Q,0)))</f>
        <v>DECD</v>
      </c>
      <c r="AC70" t="str">
        <f>IF(INDEX(新汉化!$P:$P,MATCH(W70,新汉化!$Q:$Q,0))="0000","5400",INDEX(新汉化!$P:$P,MATCH(W70,新汉化!$Q:$Q,0)))</f>
        <v>5400</v>
      </c>
      <c r="AD70" t="str">
        <f>IF(INDEX(新汉化!$P:$P,MATCH(X70,新汉化!$Q:$Q,0))="0000","5400",INDEX(新汉化!$P:$P,MATCH(X70,新汉化!$Q:$Q,0)))</f>
        <v>5400</v>
      </c>
      <c r="AE70" t="str">
        <f t="shared" si="76"/>
        <v>0000</v>
      </c>
    </row>
    <row r="71" spans="1:31">
      <c r="A71" s="1" t="str">
        <f t="shared" si="90"/>
        <v>09</v>
      </c>
      <c r="B71" s="1" t="str">
        <f t="shared" si="91"/>
        <v>09</v>
      </c>
      <c r="C71" s="1" t="str">
        <f t="shared" si="92"/>
        <v>3D</v>
      </c>
      <c r="D71" s="1" t="str">
        <f t="shared" si="93"/>
        <v>26</v>
      </c>
      <c r="E71" s="1" t="str">
        <f t="shared" si="94"/>
        <v>53</v>
      </c>
      <c r="F71" t="str">
        <f t="shared" si="95"/>
        <v>00</v>
      </c>
      <c r="G71" t="str">
        <f t="shared" si="96"/>
        <v>0A</v>
      </c>
      <c r="H71" t="str">
        <f t="shared" si="97"/>
        <v>00</v>
      </c>
      <c r="I71" t="str">
        <f t="shared" si="98"/>
        <v>01</v>
      </c>
      <c r="J71" t="str">
        <f t="shared" si="99"/>
        <v>46</v>
      </c>
      <c r="K71" t="str">
        <f t="shared" si="100"/>
        <v>7F</v>
      </c>
      <c r="L71" t="str">
        <f t="shared" si="88"/>
        <v>01</v>
      </c>
      <c r="N71" t="str">
        <f>INDEX('日+美'!$B:$B,MATCH(A71,'日+美'!$A:$A,0))</f>
        <v>コ</v>
      </c>
      <c r="O71" t="str">
        <f>INDEX('日+美'!$B:$B,MATCH(B71,'日+美'!$A:$A,0))</f>
        <v>コ</v>
      </c>
      <c r="P71" t="str">
        <f>INDEX('日+美'!$B:$B,MATCH(C71,'日+美'!$A:$A,0))</f>
        <v>ド</v>
      </c>
      <c r="Q71" t="str">
        <f>INDEX('日+美'!$B:$B,MATCH(D71,'日+美'!$A:$A,0))</f>
        <v>ラ</v>
      </c>
      <c r="R71" t="str">
        <f>INDEX('日+美'!$B:$B,MATCH(E71,'日+美'!$A:$A,0))</f>
        <v> </v>
      </c>
      <c r="T71" t="s">
        <v>765</v>
      </c>
      <c r="U71" t="s">
        <v>765</v>
      </c>
      <c r="V71" t="s">
        <v>1234</v>
      </c>
      <c r="W71" t="s">
        <v>1613</v>
      </c>
      <c r="X71" t="s">
        <v>11</v>
      </c>
      <c r="Y71" t="str">
        <f t="shared" si="89"/>
        <v>45</v>
      </c>
      <c r="Z71" t="str">
        <f>IF(INDEX(新汉化!$P:$P,MATCH(T71,新汉化!$Q:$Q,0))="0000","5400",INDEX(新汉化!$P:$P,MATCH(T71,新汉化!$Q:$Q,0)))</f>
        <v>C9BF</v>
      </c>
      <c r="AA71" t="str">
        <f>IF(INDEX(新汉化!$P:$P,MATCH(U71,新汉化!$Q:$Q,0))="0000","5400",INDEX(新汉化!$P:$P,MATCH(U71,新汉化!$Q:$Q,0)))</f>
        <v>C9BF</v>
      </c>
      <c r="AB71" t="str">
        <f>IF(INDEX(新汉化!$P:$P,MATCH(V71,新汉化!$Q:$Q,0))="0000","5400",INDEX(新汉化!$P:$P,MATCH(V71,新汉化!$Q:$Q,0)))</f>
        <v>E0B6</v>
      </c>
      <c r="AC71" t="str">
        <f>IF(INDEX(新汉化!$P:$P,MATCH(W71,新汉化!$Q:$Q,0))="0000","5400",INDEX(新汉化!$P:$P,MATCH(W71,新汉化!$Q:$Q,0)))</f>
        <v>ADC0</v>
      </c>
      <c r="AD71" t="str">
        <f>IF(INDEX(新汉化!$P:$P,MATCH(X71,新汉化!$Q:$Q,0))="0000","5400",INDEX(新汉化!$P:$P,MATCH(X71,新汉化!$Q:$Q,0)))</f>
        <v>5400</v>
      </c>
      <c r="AE71" t="str">
        <f t="shared" si="76"/>
        <v>0000</v>
      </c>
    </row>
    <row r="72" spans="1:31">
      <c r="A72" s="1" t="str">
        <f t="shared" si="90"/>
        <v>09</v>
      </c>
      <c r="B72" s="1" t="str">
        <f t="shared" si="91"/>
        <v>3D</v>
      </c>
      <c r="C72" s="1" t="str">
        <f t="shared" si="92"/>
        <v>26</v>
      </c>
      <c r="D72" s="1" t="str">
        <f t="shared" si="93"/>
        <v>53</v>
      </c>
      <c r="E72" s="1" t="str">
        <f t="shared" si="94"/>
        <v>53</v>
      </c>
      <c r="F72" t="str">
        <f t="shared" si="95"/>
        <v>00</v>
      </c>
      <c r="G72" t="str">
        <f t="shared" si="96"/>
        <v>00</v>
      </c>
      <c r="H72" t="str">
        <f t="shared" si="97"/>
        <v>00</v>
      </c>
      <c r="I72" t="str">
        <f t="shared" si="98"/>
        <v>01</v>
      </c>
      <c r="J72" t="str">
        <f t="shared" si="99"/>
        <v>47</v>
      </c>
      <c r="K72" t="str">
        <f t="shared" si="100"/>
        <v>80</v>
      </c>
      <c r="L72" t="str">
        <f t="shared" si="88"/>
        <v>01</v>
      </c>
      <c r="N72" t="str">
        <f>INDEX('日+美'!$B:$B,MATCH(A72,'日+美'!$A:$A,0))</f>
        <v>コ</v>
      </c>
      <c r="O72" t="str">
        <f>INDEX('日+美'!$B:$B,MATCH(B72,'日+美'!$A:$A,0))</f>
        <v>ド</v>
      </c>
      <c r="P72" t="str">
        <f>INDEX('日+美'!$B:$B,MATCH(C72,'日+美'!$A:$A,0))</f>
        <v>ラ</v>
      </c>
      <c r="Q72" t="str">
        <f>INDEX('日+美'!$B:$B,MATCH(D72,'日+美'!$A:$A,0))</f>
        <v> </v>
      </c>
      <c r="R72" t="str">
        <f>INDEX('日+美'!$B:$B,MATCH(E72,'日+美'!$A:$A,0))</f>
        <v> </v>
      </c>
      <c r="T72" t="s">
        <v>765</v>
      </c>
      <c r="U72" t="s">
        <v>1234</v>
      </c>
      <c r="V72" t="s">
        <v>1613</v>
      </c>
      <c r="W72" t="s">
        <v>11</v>
      </c>
      <c r="X72" t="s">
        <v>11</v>
      </c>
      <c r="Y72" t="str">
        <f t="shared" si="89"/>
        <v>46</v>
      </c>
      <c r="Z72" t="str">
        <f>IF(INDEX(新汉化!$P:$P,MATCH(T72,新汉化!$Q:$Q,0))="0000","5400",INDEX(新汉化!$P:$P,MATCH(T72,新汉化!$Q:$Q,0)))</f>
        <v>C9BF</v>
      </c>
      <c r="AA72" t="str">
        <f>IF(INDEX(新汉化!$P:$P,MATCH(U72,新汉化!$Q:$Q,0))="0000","5400",INDEX(新汉化!$P:$P,MATCH(U72,新汉化!$Q:$Q,0)))</f>
        <v>E0B6</v>
      </c>
      <c r="AB72" t="str">
        <f>IF(INDEX(新汉化!$P:$P,MATCH(V72,新汉化!$Q:$Q,0))="0000","5400",INDEX(新汉化!$P:$P,MATCH(V72,新汉化!$Q:$Q,0)))</f>
        <v>ADC0</v>
      </c>
      <c r="AC72" t="str">
        <f>IF(INDEX(新汉化!$P:$P,MATCH(W72,新汉化!$Q:$Q,0))="0000","5400",INDEX(新汉化!$P:$P,MATCH(W72,新汉化!$Q:$Q,0)))</f>
        <v>5400</v>
      </c>
      <c r="AD72" t="str">
        <f>IF(INDEX(新汉化!$P:$P,MATCH(X72,新汉化!$Q:$Q,0))="0000","5400",INDEX(新汉化!$P:$P,MATCH(X72,新汉化!$Q:$Q,0)))</f>
        <v>5400</v>
      </c>
      <c r="AE72" t="str">
        <f t="shared" si="76"/>
        <v>0000</v>
      </c>
    </row>
    <row r="73" spans="1:31">
      <c r="A73" s="1" t="str">
        <f t="shared" si="90"/>
        <v>42</v>
      </c>
      <c r="B73" s="1" t="str">
        <f t="shared" si="91"/>
        <v>0C</v>
      </c>
      <c r="C73" s="1" t="str">
        <f t="shared" si="92"/>
        <v>33</v>
      </c>
      <c r="D73" s="1" t="str">
        <f t="shared" si="93"/>
        <v>3D</v>
      </c>
      <c r="E73" s="1" t="str">
        <f t="shared" si="94"/>
        <v>26</v>
      </c>
      <c r="F73" t="str">
        <f t="shared" si="95"/>
        <v>00</v>
      </c>
      <c r="G73" t="str">
        <f t="shared" si="96"/>
        <v>00</v>
      </c>
      <c r="H73" t="str">
        <f t="shared" si="97"/>
        <v>00</v>
      </c>
      <c r="I73" t="str">
        <f t="shared" si="98"/>
        <v>00</v>
      </c>
      <c r="J73" t="str">
        <f t="shared" si="99"/>
        <v>CD</v>
      </c>
      <c r="K73" t="str">
        <f t="shared" si="100"/>
        <v>42</v>
      </c>
      <c r="L73" t="str">
        <f t="shared" ref="L73:L82" si="101">MID($A$1,(ROW()-2)*24+(COLUMN()-1)*2+1,2)</f>
        <v>00</v>
      </c>
      <c r="N73" t="str">
        <f>INDEX('日+美'!$B:$B,MATCH(A73,'日+美'!$A:$A,0))</f>
        <v>ボ</v>
      </c>
      <c r="O73" t="str">
        <f>INDEX('日+美'!$B:$B,MATCH(B73,'日+美'!$A:$A,0))</f>
        <v>ス</v>
      </c>
      <c r="P73" t="str">
        <f>INDEX('日+美'!$B:$B,MATCH(C73,'日+美'!$A:$A,0))</f>
        <v>ゴ</v>
      </c>
      <c r="Q73" t="str">
        <f>INDEX('日+美'!$B:$B,MATCH(D73,'日+美'!$A:$A,0))</f>
        <v>ド</v>
      </c>
      <c r="R73" t="str">
        <f>INDEX('日+美'!$B:$B,MATCH(E73,'日+美'!$A:$A,0))</f>
        <v>ラ</v>
      </c>
      <c r="T73" t="s">
        <v>1027</v>
      </c>
      <c r="U73" t="s">
        <v>2136</v>
      </c>
      <c r="V73" t="s">
        <v>765</v>
      </c>
      <c r="W73" t="s">
        <v>1234</v>
      </c>
      <c r="X73" t="s">
        <v>1613</v>
      </c>
      <c r="Y73" t="str">
        <f t="shared" si="89"/>
        <v>47</v>
      </c>
      <c r="Z73" t="str">
        <f>IF(INDEX(新汉化!$P:$P,MATCH(T73,新汉化!$Q:$Q,0))="0000","5400",INDEX(新汉化!$P:$P,MATCH(T73,新汉化!$Q:$Q,0)))</f>
        <v>A8B2</v>
      </c>
      <c r="AA73" t="str">
        <f>IF(INDEX(新汉化!$P:$P,MATCH(U73,新汉化!$Q:$Q,0))="0000","5400",INDEX(新汉化!$P:$P,MATCH(U73,新汉化!$Q:$Q,0)))</f>
        <v>BFCA</v>
      </c>
      <c r="AB73" t="str">
        <f>IF(INDEX(新汉化!$P:$P,MATCH(V73,新汉化!$Q:$Q,0))="0000","5400",INDEX(新汉化!$P:$P,MATCH(V73,新汉化!$Q:$Q,0)))</f>
        <v>C9BF</v>
      </c>
      <c r="AC73" t="str">
        <f>IF(INDEX(新汉化!$P:$P,MATCH(W73,新汉化!$Q:$Q,0))="0000","5400",INDEX(新汉化!$P:$P,MATCH(W73,新汉化!$Q:$Q,0)))</f>
        <v>E0B6</v>
      </c>
      <c r="AD73" t="str">
        <f>IF(INDEX(新汉化!$P:$P,MATCH(X73,新汉化!$Q:$Q,0))="0000","5400",INDEX(新汉化!$P:$P,MATCH(X73,新汉化!$Q:$Q,0)))</f>
        <v>ADC0</v>
      </c>
      <c r="AE73" t="str">
        <f t="shared" si="76"/>
        <v>0000</v>
      </c>
    </row>
    <row r="74" spans="1:31">
      <c r="A74" s="1" t="str">
        <f t="shared" si="90"/>
        <v>2B</v>
      </c>
      <c r="B74" s="1" t="str">
        <f t="shared" si="91"/>
        <v>2D</v>
      </c>
      <c r="C74" s="1" t="str">
        <f t="shared" si="92"/>
        <v>27</v>
      </c>
      <c r="D74" s="1" t="str">
        <f t="shared" si="93"/>
        <v>06</v>
      </c>
      <c r="E74" s="1" t="str">
        <f t="shared" si="94"/>
        <v>51</v>
      </c>
      <c r="F74" t="str">
        <f t="shared" si="95"/>
        <v>18</v>
      </c>
      <c r="G74" t="str">
        <f t="shared" si="96"/>
        <v>00</v>
      </c>
      <c r="H74" t="str">
        <f t="shared" si="97"/>
        <v>00</v>
      </c>
      <c r="I74" t="str">
        <f t="shared" si="98"/>
        <v>01</v>
      </c>
      <c r="J74" t="str">
        <f t="shared" si="99"/>
        <v>49</v>
      </c>
      <c r="K74" t="str">
        <f t="shared" si="100"/>
        <v>43</v>
      </c>
      <c r="L74" t="str">
        <f t="shared" si="101"/>
        <v>00</v>
      </c>
      <c r="N74" t="str">
        <f>INDEX('日+美'!$B:$B,MATCH(A74,'日+美'!$A:$A,0))</f>
        <v>ワ</v>
      </c>
      <c r="O74" t="str">
        <f>INDEX('日+美'!$B:$B,MATCH(B74,'日+美'!$A:$A,0))</f>
        <v>ン</v>
      </c>
      <c r="P74" t="str">
        <f>INDEX('日+美'!$B:$B,MATCH(C74,'日+美'!$A:$A,0))</f>
        <v>リ</v>
      </c>
      <c r="Q74" t="str">
        <f>INDEX('日+美'!$B:$B,MATCH(D74,'日+美'!$A:$A,0))</f>
        <v>キ</v>
      </c>
      <c r="R74" t="str">
        <f>INDEX('日+美'!$B:$B,MATCH(E74,'日+美'!$A:$A,0))</f>
        <v>-</v>
      </c>
      <c r="T74" t="s">
        <v>2292</v>
      </c>
      <c r="U74" t="s">
        <v>1672</v>
      </c>
      <c r="V74" t="s">
        <v>11</v>
      </c>
      <c r="W74" t="s">
        <v>11</v>
      </c>
      <c r="X74" t="s">
        <v>11</v>
      </c>
      <c r="Y74" t="str">
        <f t="shared" si="89"/>
        <v>48</v>
      </c>
      <c r="Z74" t="str">
        <f>IF(INDEX(新汉化!$P:$P,MATCH(T74,新汉化!$Q:$Q,0))="0000","5400",INDEX(新汉化!$P:$P,MATCH(T74,新汉化!$Q:$Q,0)))</f>
        <v>F3CD</v>
      </c>
      <c r="AA74" t="str">
        <f>IF(INDEX(新汉化!$P:$P,MATCH(U74,新汉化!$Q:$Q,0))="0000","5400",INDEX(新汉化!$P:$P,MATCH(U74,新汉化!$Q:$Q,0)))</f>
        <v>A6C1</v>
      </c>
      <c r="AB74" t="str">
        <f>IF(INDEX(新汉化!$P:$P,MATCH(V74,新汉化!$Q:$Q,0))="0000","5400",INDEX(新汉化!$P:$P,MATCH(V74,新汉化!$Q:$Q,0)))</f>
        <v>5400</v>
      </c>
      <c r="AC74" t="str">
        <f>IF(INDEX(新汉化!$P:$P,MATCH(W74,新汉化!$Q:$Q,0))="0000","5400",INDEX(新汉化!$P:$P,MATCH(W74,新汉化!$Q:$Q,0)))</f>
        <v>5400</v>
      </c>
      <c r="AD74" t="str">
        <f>IF(INDEX(新汉化!$P:$P,MATCH(X74,新汉化!$Q:$Q,0))="0000","5400",INDEX(新汉化!$P:$P,MATCH(X74,新汉化!$Q:$Q,0)))</f>
        <v>5400</v>
      </c>
      <c r="AE74" t="str">
        <f t="shared" si="76"/>
        <v>0000</v>
      </c>
    </row>
    <row r="75" spans="1:31">
      <c r="A75" s="1" t="str">
        <f t="shared" si="90"/>
        <v>33</v>
      </c>
      <c r="B75" s="1" t="str">
        <f t="shared" si="91"/>
        <v>51</v>
      </c>
      <c r="C75" s="1" t="str">
        <f t="shared" si="92"/>
        <v>27</v>
      </c>
      <c r="D75" s="1" t="str">
        <f t="shared" si="93"/>
        <v>06</v>
      </c>
      <c r="E75" s="1" t="str">
        <f t="shared" si="94"/>
        <v>51</v>
      </c>
      <c r="F75" t="str">
        <f t="shared" si="95"/>
        <v>00</v>
      </c>
      <c r="G75" t="str">
        <f t="shared" si="96"/>
        <v>00</v>
      </c>
      <c r="H75" t="str">
        <f t="shared" si="97"/>
        <v>00</v>
      </c>
      <c r="I75" t="str">
        <f t="shared" si="98"/>
        <v>04</v>
      </c>
      <c r="J75" t="str">
        <f t="shared" si="99"/>
        <v>4A</v>
      </c>
      <c r="K75" t="str">
        <f t="shared" si="100"/>
        <v>44</v>
      </c>
      <c r="L75" t="str">
        <f t="shared" si="101"/>
        <v>00</v>
      </c>
      <c r="N75" t="str">
        <f>INDEX('日+美'!$B:$B,MATCH(A75,'日+美'!$A:$A,0))</f>
        <v>ゴ</v>
      </c>
      <c r="O75" t="str">
        <f>INDEX('日+美'!$B:$B,MATCH(B75,'日+美'!$A:$A,0))</f>
        <v>-</v>
      </c>
      <c r="P75" t="str">
        <f>INDEX('日+美'!$B:$B,MATCH(C75,'日+美'!$A:$A,0))</f>
        <v>リ</v>
      </c>
      <c r="Q75" t="str">
        <f>INDEX('日+美'!$B:$B,MATCH(D75,'日+美'!$A:$A,0))</f>
        <v>キ</v>
      </c>
      <c r="R75" t="str">
        <f>INDEX('日+美'!$B:$B,MATCH(E75,'日+美'!$A:$A,0))</f>
        <v>-</v>
      </c>
      <c r="T75" t="s">
        <v>1395</v>
      </c>
      <c r="U75" t="s">
        <v>1672</v>
      </c>
      <c r="V75" t="s">
        <v>11</v>
      </c>
      <c r="W75" t="s">
        <v>11</v>
      </c>
      <c r="X75" t="s">
        <v>11</v>
      </c>
      <c r="Y75" t="str">
        <f t="shared" si="89"/>
        <v>49</v>
      </c>
      <c r="Z75" t="str">
        <f>IF(INDEX(新汉化!$P:$P,MATCH(T75,新汉化!$Q:$Q,0))="0000","5400",INDEX(新汉化!$P:$P,MATCH(T75,新汉化!$Q:$Q,0)))</f>
        <v>C0BA</v>
      </c>
      <c r="AA75" t="str">
        <f>IF(INDEX(新汉化!$P:$P,MATCH(U75,新汉化!$Q:$Q,0))="0000","5400",INDEX(新汉化!$P:$P,MATCH(U75,新汉化!$Q:$Q,0)))</f>
        <v>A6C1</v>
      </c>
      <c r="AB75" t="str">
        <f>IF(INDEX(新汉化!$P:$P,MATCH(V75,新汉化!$Q:$Q,0))="0000","5400",INDEX(新汉化!$P:$P,MATCH(V75,新汉化!$Q:$Q,0)))</f>
        <v>5400</v>
      </c>
      <c r="AC75" t="str">
        <f>IF(INDEX(新汉化!$P:$P,MATCH(W75,新汉化!$Q:$Q,0))="0000","5400",INDEX(新汉化!$P:$P,MATCH(W75,新汉化!$Q:$Q,0)))</f>
        <v>5400</v>
      </c>
      <c r="AD75" t="str">
        <f>IF(INDEX(新汉化!$P:$P,MATCH(X75,新汉化!$Q:$Q,0))="0000","5400",INDEX(新汉化!$P:$P,MATCH(X75,新汉化!$Q:$Q,0)))</f>
        <v>5400</v>
      </c>
      <c r="AE75" t="str">
        <f t="shared" si="76"/>
        <v>0000</v>
      </c>
    </row>
    <row r="76" spans="1:31">
      <c r="A76" s="1" t="str">
        <f t="shared" si="90"/>
        <v>05</v>
      </c>
      <c r="B76" s="1" t="str">
        <f t="shared" si="91"/>
        <v>01</v>
      </c>
      <c r="C76" s="1" t="str">
        <f t="shared" si="92"/>
        <v>27</v>
      </c>
      <c r="D76" s="1" t="str">
        <f t="shared" si="93"/>
        <v>06</v>
      </c>
      <c r="E76" s="1" t="str">
        <f t="shared" si="94"/>
        <v>51</v>
      </c>
      <c r="F76" t="str">
        <f t="shared" si="95"/>
        <v>00</v>
      </c>
      <c r="G76" t="str">
        <f t="shared" si="96"/>
        <v>00</v>
      </c>
      <c r="H76" t="str">
        <f t="shared" si="97"/>
        <v>00</v>
      </c>
      <c r="I76" t="str">
        <f t="shared" si="98"/>
        <v>00</v>
      </c>
      <c r="J76" t="str">
        <f t="shared" si="99"/>
        <v>CD</v>
      </c>
      <c r="K76" t="str">
        <f t="shared" si="100"/>
        <v>64</v>
      </c>
      <c r="L76" t="str">
        <f t="shared" si="101"/>
        <v>01</v>
      </c>
      <c r="N76" t="str">
        <f>INDEX('日+美'!$B:$B,MATCH(A76,'日+美'!$A:$A,0))</f>
        <v>カ</v>
      </c>
      <c r="O76" t="str">
        <f>INDEX('日+美'!$B:$B,MATCH(B76,'日+美'!$A:$A,0))</f>
        <v>イ</v>
      </c>
      <c r="P76" t="str">
        <f>INDEX('日+美'!$B:$B,MATCH(C76,'日+美'!$A:$A,0))</f>
        <v>リ</v>
      </c>
      <c r="Q76" t="str">
        <f>INDEX('日+美'!$B:$B,MATCH(D76,'日+美'!$A:$A,0))</f>
        <v>キ</v>
      </c>
      <c r="R76" t="str">
        <f>INDEX('日+美'!$B:$B,MATCH(E76,'日+美'!$A:$A,0))</f>
        <v>-</v>
      </c>
      <c r="T76" t="s">
        <v>1360</v>
      </c>
      <c r="U76" t="s">
        <v>1672</v>
      </c>
      <c r="V76" t="s">
        <v>11</v>
      </c>
      <c r="W76" t="s">
        <v>11</v>
      </c>
      <c r="X76" t="s">
        <v>11</v>
      </c>
      <c r="Y76" t="str">
        <f t="shared" si="89"/>
        <v>4A</v>
      </c>
      <c r="Z76" t="str">
        <f>IF(INDEX(新汉化!$P:$P,MATCH(T76,新汉化!$Q:$Q,0))="0000","5400",INDEX(新汉化!$P:$P,MATCH(T76,新汉化!$Q:$Q,0)))</f>
        <v>D6B9</v>
      </c>
      <c r="AA76" t="str">
        <f>IF(INDEX(新汉化!$P:$P,MATCH(U76,新汉化!$Q:$Q,0))="0000","5400",INDEX(新汉化!$P:$P,MATCH(U76,新汉化!$Q:$Q,0)))</f>
        <v>A6C1</v>
      </c>
      <c r="AB76" t="str">
        <f>IF(INDEX(新汉化!$P:$P,MATCH(V76,新汉化!$Q:$Q,0))="0000","5400",INDEX(新汉化!$P:$P,MATCH(V76,新汉化!$Q:$Q,0)))</f>
        <v>5400</v>
      </c>
      <c r="AC76" t="str">
        <f>IF(INDEX(新汉化!$P:$P,MATCH(W76,新汉化!$Q:$Q,0))="0000","5400",INDEX(新汉化!$P:$P,MATCH(W76,新汉化!$Q:$Q,0)))</f>
        <v>5400</v>
      </c>
      <c r="AD76" t="str">
        <f>IF(INDEX(新汉化!$P:$P,MATCH(X76,新汉化!$Q:$Q,0))="0000","5400",INDEX(新汉化!$P:$P,MATCH(X76,新汉化!$Q:$Q,0)))</f>
        <v>5400</v>
      </c>
      <c r="AE76" t="str">
        <f t="shared" si="76"/>
        <v>0000</v>
      </c>
    </row>
    <row r="77" spans="1:31">
      <c r="A77" s="1" t="str">
        <f t="shared" si="90"/>
        <v>00</v>
      </c>
      <c r="B77" s="1" t="str">
        <f t="shared" si="91"/>
        <v>0A</v>
      </c>
      <c r="C77" s="1" t="str">
        <f t="shared" si="92"/>
        <v>14</v>
      </c>
      <c r="D77" s="1" t="str">
        <f t="shared" si="93"/>
        <v>2D</v>
      </c>
      <c r="E77" s="1" t="str">
        <f t="shared" si="94"/>
        <v>53</v>
      </c>
      <c r="F77" t="str">
        <f t="shared" si="95"/>
        <v>19</v>
      </c>
      <c r="G77" t="str">
        <f t="shared" si="96"/>
        <v>00</v>
      </c>
      <c r="H77" t="str">
        <f t="shared" si="97"/>
        <v>00</v>
      </c>
      <c r="I77" t="str">
        <f t="shared" si="98"/>
        <v>01</v>
      </c>
      <c r="J77" t="str">
        <f t="shared" si="99"/>
        <v>4C</v>
      </c>
      <c r="K77" t="str">
        <f t="shared" si="100"/>
        <v>65</v>
      </c>
      <c r="L77" t="str">
        <f t="shared" si="101"/>
        <v>01</v>
      </c>
      <c r="N77" t="str">
        <f>INDEX('日+美'!$B:$B,MATCH(A77,'日+美'!$A:$A,0))</f>
        <v>ア</v>
      </c>
      <c r="O77" t="str">
        <f>INDEX('日+美'!$B:$B,MATCH(B77,'日+美'!$A:$A,0))</f>
        <v>サ</v>
      </c>
      <c r="P77" t="str">
        <f>INDEX('日+美'!$B:$B,MATCH(C77,'日+美'!$A:$A,0))</f>
        <v>ナ</v>
      </c>
      <c r="Q77" t="str">
        <f>INDEX('日+美'!$B:$B,MATCH(D77,'日+美'!$A:$A,0))</f>
        <v>ン</v>
      </c>
      <c r="R77" t="str">
        <f>INDEX('日+美'!$B:$B,MATCH(E77,'日+美'!$A:$A,0))</f>
        <v> </v>
      </c>
      <c r="T77" t="s">
        <v>1780</v>
      </c>
      <c r="U77" t="s">
        <v>2089</v>
      </c>
      <c r="V77" t="s">
        <v>1878</v>
      </c>
      <c r="W77" t="s">
        <v>11</v>
      </c>
      <c r="X77" t="s">
        <v>11</v>
      </c>
      <c r="Y77" t="str">
        <f t="shared" si="89"/>
        <v>4B</v>
      </c>
      <c r="Z77" t="str">
        <f>IF(INDEX(新汉化!$P:$P,MATCH(T77,新汉化!$Q:$Q,0))="0000","5400",INDEX(新汉化!$P:$P,MATCH(T77,新汉化!$Q:$Q,0)))</f>
        <v>EAC2</v>
      </c>
      <c r="AA77" t="str">
        <f>IF(INDEX(新汉化!$P:$P,MATCH(U77,新汉化!$Q:$Q,0))="0000","5400",INDEX(新汉化!$P:$P,MATCH(U77,新汉化!$Q:$Q,0)))</f>
        <v>B3C9</v>
      </c>
      <c r="AB77" t="str">
        <f>IF(INDEX(新汉化!$P:$P,MATCH(V77,新汉化!$Q:$Q,0))="0000","5400",INDEX(新汉化!$P:$P,MATCH(V77,新汉化!$Q:$Q,0)))</f>
        <v>C7C4</v>
      </c>
      <c r="AC77" t="str">
        <f>IF(INDEX(新汉化!$P:$P,MATCH(W77,新汉化!$Q:$Q,0))="0000","5400",INDEX(新汉化!$P:$P,MATCH(W77,新汉化!$Q:$Q,0)))</f>
        <v>5400</v>
      </c>
      <c r="AD77" t="str">
        <f>IF(INDEX(新汉化!$P:$P,MATCH(X77,新汉化!$Q:$Q,0))="0000","5400",INDEX(新汉化!$P:$P,MATCH(X77,新汉化!$Q:$Q,0)))</f>
        <v>5400</v>
      </c>
      <c r="AE77" t="str">
        <f t="shared" si="76"/>
        <v>0000</v>
      </c>
    </row>
    <row r="78" spans="1:31">
      <c r="A78" s="1" t="str">
        <f t="shared" si="90"/>
        <v>10</v>
      </c>
      <c r="B78" s="1" t="str">
        <f t="shared" si="91"/>
        <v>4E</v>
      </c>
      <c r="C78" s="1" t="str">
        <f t="shared" si="92"/>
        <v>51</v>
      </c>
      <c r="D78" s="1" t="str">
        <f t="shared" si="93"/>
        <v>29</v>
      </c>
      <c r="E78" s="1" t="str">
        <f t="shared" si="94"/>
        <v>20</v>
      </c>
      <c r="F78" t="str">
        <f t="shared" si="95"/>
        <v>00</v>
      </c>
      <c r="G78" t="str">
        <f t="shared" si="96"/>
        <v>00</v>
      </c>
      <c r="H78" t="str">
        <f t="shared" si="97"/>
        <v>00</v>
      </c>
      <c r="I78" t="str">
        <f t="shared" si="98"/>
        <v>00</v>
      </c>
      <c r="J78" t="str">
        <f t="shared" si="99"/>
        <v>CD</v>
      </c>
      <c r="K78" t="str">
        <f t="shared" si="100"/>
        <v>51</v>
      </c>
      <c r="L78" t="str">
        <f t="shared" si="101"/>
        <v>01</v>
      </c>
      <c r="N78" t="str">
        <f>INDEX('日+美'!$B:$B,MATCH(A78,'日+美'!$A:$A,0))</f>
        <v>チ</v>
      </c>
      <c r="O78" t="str">
        <f>INDEX('日+美'!$B:$B,MATCH(B78,'日+美'!$A:$A,0))</f>
        <v>ャ</v>
      </c>
      <c r="P78" t="str">
        <f>INDEX('日+美'!$B:$B,MATCH(C78,'日+美'!$A:$A,0))</f>
        <v>-</v>
      </c>
      <c r="Q78" t="str">
        <f>INDEX('日+美'!$B:$B,MATCH(D78,'日+美'!$A:$A,0))</f>
        <v>レ</v>
      </c>
      <c r="R78" t="str">
        <f>INDEX('日+美'!$B:$B,MATCH(E78,'日+美'!$A:$A,0))</f>
        <v>ム</v>
      </c>
      <c r="T78" t="s">
        <v>1991</v>
      </c>
      <c r="U78" t="s">
        <v>1643</v>
      </c>
      <c r="V78" t="s">
        <v>1856</v>
      </c>
      <c r="W78" t="s">
        <v>11</v>
      </c>
      <c r="X78" t="s">
        <v>11</v>
      </c>
      <c r="Y78" t="str">
        <f t="shared" si="89"/>
        <v>4C</v>
      </c>
      <c r="Z78" t="str">
        <f>IF(INDEX(新汉化!$P:$P,MATCH(T78,新汉化!$Q:$Q,0))="0000","5400",INDEX(新汉化!$P:$P,MATCH(T78,新汉化!$Q:$Q,0)))</f>
        <v>A1C7</v>
      </c>
      <c r="AA78" t="str">
        <f>IF(INDEX(新汉化!$P:$P,MATCH(U78,新汉化!$Q:$Q,0))="0000","5400",INDEX(新汉化!$P:$P,MATCH(U78,新汉化!$Q:$Q,0)))</f>
        <v>D7C0</v>
      </c>
      <c r="AB78" t="str">
        <f>IF(INDEX(新汉化!$P:$P,MATCH(V78,新汉化!$Q:$Q,0))="0000","5400",INDEX(新汉化!$P:$P,MATCH(V78,新汉化!$Q:$Q,0)))</f>
        <v>B7C4</v>
      </c>
      <c r="AC78" t="str">
        <f>IF(INDEX(新汉化!$P:$P,MATCH(W78,新汉化!$Q:$Q,0))="0000","5400",INDEX(新汉化!$P:$P,MATCH(W78,新汉化!$Q:$Q,0)))</f>
        <v>5400</v>
      </c>
      <c r="AD78" t="str">
        <f>IF(INDEX(新汉化!$P:$P,MATCH(X78,新汉化!$Q:$Q,0))="0000","5400",INDEX(新汉化!$P:$P,MATCH(X78,新汉化!$Q:$Q,0)))</f>
        <v>5400</v>
      </c>
      <c r="AE78" t="str">
        <f t="shared" si="76"/>
        <v>0000</v>
      </c>
    </row>
    <row r="79" spans="1:31">
      <c r="A79" s="1" t="str">
        <f t="shared" ref="A79:A88" si="102">MID($A$1,(ROW()-2)*24+(COLUMN()-1)*2+1,2)</f>
        <v>26</v>
      </c>
      <c r="B79" s="1" t="str">
        <f t="shared" ref="B79:B88" si="103">MID($A$1,(ROW()-2)*24+(COLUMN()-1)*2+1,2)</f>
        <v>07</v>
      </c>
      <c r="C79" s="1" t="str">
        <f t="shared" ref="C79:C88" si="104">MID($A$1,(ROW()-2)*24+(COLUMN()-1)*2+1,2)</f>
        <v>26</v>
      </c>
      <c r="D79" s="1" t="str">
        <f t="shared" ref="D79:D88" si="105">MID($A$1,(ROW()-2)*24+(COLUMN()-1)*2+1,2)</f>
        <v>01</v>
      </c>
      <c r="E79" s="1" t="str">
        <f t="shared" ref="E79:E88" si="106">MID($A$1,(ROW()-2)*24+(COLUMN()-1)*2+1,2)</f>
        <v>53</v>
      </c>
      <c r="F79" t="str">
        <f t="shared" ref="F79:F88" si="107">MID($A$1,(ROW()-2)*24+(COLUMN()-1)*2+1,2)</f>
        <v>1A</v>
      </c>
      <c r="G79" t="str">
        <f t="shared" ref="G79:G88" si="108">MID($A$1,(ROW()-2)*24+(COLUMN()-1)*2+1,2)</f>
        <v>00</v>
      </c>
      <c r="H79" t="str">
        <f t="shared" ref="H79:H88" si="109">MID($A$1,(ROW()-2)*24+(COLUMN()-1)*2+1,2)</f>
        <v>00</v>
      </c>
      <c r="I79" t="str">
        <f t="shared" ref="I79:I88" si="110">MID($A$1,(ROW()-2)*24+(COLUMN()-1)*2+1,2)</f>
        <v>01</v>
      </c>
      <c r="J79" t="str">
        <f t="shared" ref="J79:J88" si="111">MID($A$1,(ROW()-2)*24+(COLUMN()-1)*2+1,2)</f>
        <v>4E</v>
      </c>
      <c r="K79" t="str">
        <f t="shared" ref="K79:K88" si="112">MID($A$1,(ROW()-2)*24+(COLUMN()-1)*2+1,2)</f>
        <v>52</v>
      </c>
      <c r="L79" t="str">
        <f t="shared" si="101"/>
        <v>01</v>
      </c>
      <c r="N79" t="str">
        <f>INDEX('日+美'!$B:$B,MATCH(A79,'日+美'!$A:$A,0))</f>
        <v>ラ</v>
      </c>
      <c r="O79" t="str">
        <f>INDEX('日+美'!$B:$B,MATCH(B79,'日+美'!$A:$A,0))</f>
        <v>ク</v>
      </c>
      <c r="P79" t="str">
        <f>INDEX('日+美'!$B:$B,MATCH(C79,'日+美'!$A:$A,0))</f>
        <v>ラ</v>
      </c>
      <c r="Q79" t="str">
        <f>INDEX('日+美'!$B:$B,MATCH(D79,'日+美'!$A:$A,0))</f>
        <v>イ</v>
      </c>
      <c r="R79" t="str">
        <f>INDEX('日+美'!$B:$B,MATCH(E79,'日+美'!$A:$A,0))</f>
        <v> </v>
      </c>
      <c r="T79" t="s">
        <v>1768</v>
      </c>
      <c r="U79" t="s">
        <v>1643</v>
      </c>
      <c r="V79" t="s">
        <v>2152</v>
      </c>
      <c r="W79" t="s">
        <v>11</v>
      </c>
      <c r="X79" t="s">
        <v>11</v>
      </c>
      <c r="Y79" t="str">
        <f t="shared" si="89"/>
        <v>4D</v>
      </c>
      <c r="Z79" t="str">
        <f>IF(INDEX(新汉化!$P:$P,MATCH(T79,新汉化!$Q:$Q,0))="0000","5400",INDEX(新汉化!$P:$P,MATCH(T79,新汉化!$Q:$Q,0)))</f>
        <v>E4C2</v>
      </c>
      <c r="AA79" t="str">
        <f>IF(INDEX(新汉化!$P:$P,MATCH(U79,新汉化!$Q:$Q,0))="0000","5400",INDEX(新汉化!$P:$P,MATCH(U79,新汉化!$Q:$Q,0)))</f>
        <v>D7C0</v>
      </c>
      <c r="AB79" t="str">
        <f>IF(INDEX(新汉化!$P:$P,MATCH(V79,新汉化!$Q:$Q,0))="0000","5400",INDEX(新汉化!$P:$P,MATCH(V79,新汉化!$Q:$Q,0)))</f>
        <v>DECA</v>
      </c>
      <c r="AC79" t="str">
        <f>IF(INDEX(新汉化!$P:$P,MATCH(W79,新汉化!$Q:$Q,0))="0000","5400",INDEX(新汉化!$P:$P,MATCH(W79,新汉化!$Q:$Q,0)))</f>
        <v>5400</v>
      </c>
      <c r="AD79" t="str">
        <f>IF(INDEX(新汉化!$P:$P,MATCH(X79,新汉化!$Q:$Q,0))="0000","5400",INDEX(新汉化!$P:$P,MATCH(X79,新汉化!$Q:$Q,0)))</f>
        <v>5400</v>
      </c>
      <c r="AE79" t="str">
        <f t="shared" si="76"/>
        <v>0000</v>
      </c>
    </row>
    <row r="80" spans="1:31">
      <c r="A80" s="1" t="str">
        <f t="shared" si="102"/>
        <v>26</v>
      </c>
      <c r="B80" s="1" t="str">
        <f t="shared" si="103"/>
        <v>01</v>
      </c>
      <c r="C80" s="1" t="str">
        <f t="shared" si="104"/>
        <v>42</v>
      </c>
      <c r="D80" s="1" t="str">
        <f t="shared" si="105"/>
        <v>28</v>
      </c>
      <c r="E80" s="1" t="str">
        <f t="shared" si="106"/>
        <v>13</v>
      </c>
      <c r="F80" t="str">
        <f t="shared" si="107"/>
        <v>00</v>
      </c>
      <c r="G80" t="str">
        <f t="shared" si="108"/>
        <v>00</v>
      </c>
      <c r="H80" t="str">
        <f t="shared" si="109"/>
        <v>00</v>
      </c>
      <c r="I80" t="str">
        <f t="shared" si="110"/>
        <v>00</v>
      </c>
      <c r="J80" t="str">
        <f t="shared" si="111"/>
        <v>CD</v>
      </c>
      <c r="K80" t="str">
        <f t="shared" si="112"/>
        <v>61</v>
      </c>
      <c r="L80" t="str">
        <f t="shared" si="101"/>
        <v>01</v>
      </c>
      <c r="N80" t="str">
        <f>INDEX('日+美'!$B:$B,MATCH(A80,'日+美'!$A:$A,0))</f>
        <v>ラ</v>
      </c>
      <c r="O80" t="str">
        <f>INDEX('日+美'!$B:$B,MATCH(B80,'日+美'!$A:$A,0))</f>
        <v>イ</v>
      </c>
      <c r="P80" t="str">
        <f>INDEX('日+美'!$B:$B,MATCH(C80,'日+美'!$A:$A,0))</f>
        <v>ボ</v>
      </c>
      <c r="Q80" t="str">
        <f>INDEX('日+美'!$B:$B,MATCH(D80,'日+美'!$A:$A,0))</f>
        <v>ル</v>
      </c>
      <c r="R80" t="str">
        <f>INDEX('日+美'!$B:$B,MATCH(E80,'日+美'!$A:$A,0))</f>
        <v>ト</v>
      </c>
      <c r="T80" t="s">
        <v>1643</v>
      </c>
      <c r="U80" t="s">
        <v>1181</v>
      </c>
      <c r="V80" t="s">
        <v>2152</v>
      </c>
      <c r="W80" t="s">
        <v>11</v>
      </c>
      <c r="X80" t="s">
        <v>11</v>
      </c>
      <c r="Y80" t="str">
        <f t="shared" si="89"/>
        <v>4E</v>
      </c>
      <c r="Z80" t="str">
        <f>IF(INDEX(新汉化!$P:$P,MATCH(T80,新汉化!$Q:$Q,0))="0000","5400",INDEX(新汉化!$P:$P,MATCH(T80,新汉化!$Q:$Q,0)))</f>
        <v>D7C0</v>
      </c>
      <c r="AA80" t="str">
        <f>IF(INDEX(新汉化!$P:$P,MATCH(U80,新汉化!$Q:$Q,0))="0000","5400",INDEX(新汉化!$P:$P,MATCH(U80,新汉化!$Q:$Q,0)))</f>
        <v>E7B5</v>
      </c>
      <c r="AB80" t="str">
        <f>IF(INDEX(新汉化!$P:$P,MATCH(V80,新汉化!$Q:$Q,0))="0000","5400",INDEX(新汉化!$P:$P,MATCH(V80,新汉化!$Q:$Q,0)))</f>
        <v>DECA</v>
      </c>
      <c r="AC80" t="str">
        <f>IF(INDEX(新汉化!$P:$P,MATCH(W80,新汉化!$Q:$Q,0))="0000","5400",INDEX(新汉化!$P:$P,MATCH(W80,新汉化!$Q:$Q,0)))</f>
        <v>5400</v>
      </c>
      <c r="AD80" t="str">
        <f>IF(INDEX(新汉化!$P:$P,MATCH(X80,新汉化!$Q:$Q,0))="0000","5400",INDEX(新汉化!$P:$P,MATCH(X80,新汉化!$Q:$Q,0)))</f>
        <v>5400</v>
      </c>
      <c r="AE80" t="str">
        <f t="shared" si="76"/>
        <v>0000</v>
      </c>
    </row>
    <row r="81" spans="1:31">
      <c r="A81" s="1" t="str">
        <f t="shared" si="102"/>
        <v>45</v>
      </c>
      <c r="B81" s="1" t="str">
        <f t="shared" si="103"/>
        <v>26</v>
      </c>
      <c r="C81" s="1" t="str">
        <f t="shared" si="104"/>
        <v>0C</v>
      </c>
      <c r="D81" s="1" t="str">
        <f t="shared" si="105"/>
        <v>28</v>
      </c>
      <c r="E81" s="1" t="str">
        <f t="shared" si="106"/>
        <v>53</v>
      </c>
      <c r="F81" t="str">
        <f t="shared" si="107"/>
        <v>00</v>
      </c>
      <c r="G81" t="str">
        <f t="shared" si="108"/>
        <v>0B</v>
      </c>
      <c r="H81" t="str">
        <f t="shared" si="109"/>
        <v>01</v>
      </c>
      <c r="I81" t="str">
        <f t="shared" si="110"/>
        <v>00</v>
      </c>
      <c r="J81" t="str">
        <f t="shared" si="111"/>
        <v>CD</v>
      </c>
      <c r="K81" t="str">
        <f t="shared" si="112"/>
        <v>62</v>
      </c>
      <c r="L81" t="str">
        <f t="shared" si="101"/>
        <v>01</v>
      </c>
      <c r="N81" t="str">
        <f>INDEX('日+美'!$B:$B,MATCH(A81,'日+美'!$A:$A,0))</f>
        <v>プ</v>
      </c>
      <c r="O81" t="str">
        <f>INDEX('日+美'!$B:$B,MATCH(B81,'日+美'!$A:$A,0))</f>
        <v>ラ</v>
      </c>
      <c r="P81" t="str">
        <f>INDEX('日+美'!$B:$B,MATCH(C81,'日+美'!$A:$A,0))</f>
        <v>ス</v>
      </c>
      <c r="Q81" t="str">
        <f>INDEX('日+美'!$B:$B,MATCH(D81,'日+美'!$A:$A,0))</f>
        <v>ル</v>
      </c>
      <c r="R81" t="str">
        <f>INDEX('日+美'!$B:$B,MATCH(E81,'日+美'!$A:$A,0))</f>
        <v> </v>
      </c>
      <c r="T81" t="s">
        <v>2614</v>
      </c>
      <c r="U81" t="s">
        <v>1181</v>
      </c>
      <c r="V81" t="s">
        <v>1935</v>
      </c>
      <c r="W81" t="s">
        <v>1935</v>
      </c>
      <c r="X81" t="s">
        <v>11</v>
      </c>
      <c r="Y81" t="str">
        <f t="shared" si="89"/>
        <v>4F</v>
      </c>
      <c r="Z81" t="str">
        <f>IF(INDEX(新汉化!$P:$P,MATCH(T81,新汉化!$Q:$Q,0))="0000","5400",INDEX(新汉化!$P:$P,MATCH(T81,新汉化!$Q:$Q,0)))</f>
        <v>FDD5</v>
      </c>
      <c r="AA81" t="str">
        <f>IF(INDEX(新汉化!$P:$P,MATCH(U81,新汉化!$Q:$Q,0))="0000","5400",INDEX(新汉化!$P:$P,MATCH(U81,新汉化!$Q:$Q,0)))</f>
        <v>E7B5</v>
      </c>
      <c r="AB81" t="str">
        <f>IF(INDEX(新汉化!$P:$P,MATCH(V81,新汉化!$Q:$Q,0))="0000","5400",INDEX(新汉化!$P:$P,MATCH(V81,新汉化!$Q:$Q,0)))</f>
        <v>C4C5</v>
      </c>
      <c r="AC81" t="str">
        <f>IF(INDEX(新汉化!$P:$P,MATCH(W81,新汉化!$Q:$Q,0))="0000","5400",INDEX(新汉化!$P:$P,MATCH(W81,新汉化!$Q:$Q,0)))</f>
        <v>C4C5</v>
      </c>
      <c r="AD81" t="str">
        <f>IF(INDEX(新汉化!$P:$P,MATCH(X81,新汉化!$Q:$Q,0))="0000","5400",INDEX(新汉化!$P:$P,MATCH(X81,新汉化!$Q:$Q,0)))</f>
        <v>5400</v>
      </c>
      <c r="AE81" t="str">
        <f t="shared" si="76"/>
        <v>0000</v>
      </c>
    </row>
    <row r="82" spans="1:31">
      <c r="A82" s="1" t="str">
        <f t="shared" si="102"/>
        <v>1E</v>
      </c>
      <c r="B82" s="1" t="str">
        <f t="shared" si="103"/>
        <v>01</v>
      </c>
      <c r="C82" s="1" t="str">
        <f t="shared" si="104"/>
        <v>14</v>
      </c>
      <c r="D82" s="1" t="str">
        <f t="shared" si="105"/>
        <v>2D</v>
      </c>
      <c r="E82" s="1" t="str">
        <f t="shared" si="106"/>
        <v>53</v>
      </c>
      <c r="F82" t="str">
        <f t="shared" si="107"/>
        <v>00</v>
      </c>
      <c r="G82" t="str">
        <f t="shared" si="108"/>
        <v>0C</v>
      </c>
      <c r="H82" t="str">
        <f t="shared" si="109"/>
        <v>01</v>
      </c>
      <c r="I82" t="str">
        <f t="shared" si="110"/>
        <v>00</v>
      </c>
      <c r="J82" t="str">
        <f t="shared" si="111"/>
        <v>CD</v>
      </c>
      <c r="K82" t="str">
        <f t="shared" si="112"/>
        <v>51</v>
      </c>
      <c r="L82" t="str">
        <f t="shared" si="101"/>
        <v>00</v>
      </c>
      <c r="N82" t="str">
        <f>INDEX('日+美'!$B:$B,MATCH(A82,'日+美'!$A:$A,0))</f>
        <v>マ</v>
      </c>
      <c r="O82" t="str">
        <f>INDEX('日+美'!$B:$B,MATCH(B82,'日+美'!$A:$A,0))</f>
        <v>イ</v>
      </c>
      <c r="P82" t="str">
        <f>INDEX('日+美'!$B:$B,MATCH(C82,'日+美'!$A:$A,0))</f>
        <v>ナ</v>
      </c>
      <c r="Q82" t="str">
        <f>INDEX('日+美'!$B:$B,MATCH(D82,'日+美'!$A:$A,0))</f>
        <v>ン</v>
      </c>
      <c r="R82" t="str">
        <f>INDEX('日+美'!$B:$B,MATCH(E82,'日+美'!$A:$A,0))</f>
        <v> </v>
      </c>
      <c r="T82" t="s">
        <v>1288</v>
      </c>
      <c r="U82" t="s">
        <v>1181</v>
      </c>
      <c r="V82" t="s">
        <v>1935</v>
      </c>
      <c r="W82" t="s">
        <v>1935</v>
      </c>
      <c r="X82" t="s">
        <v>11</v>
      </c>
      <c r="Y82" t="str">
        <f t="shared" si="89"/>
        <v>50</v>
      </c>
      <c r="Z82" t="str">
        <f>IF(INDEX(新汉化!$P:$P,MATCH(T82,新汉化!$Q:$Q,0))="0000","5400",INDEX(新汉化!$P:$P,MATCH(T82,新汉化!$Q:$Q,0)))</f>
        <v>BAB8</v>
      </c>
      <c r="AA82" t="str">
        <f>IF(INDEX(新汉化!$P:$P,MATCH(U82,新汉化!$Q:$Q,0))="0000","5400",INDEX(新汉化!$P:$P,MATCH(U82,新汉化!$Q:$Q,0)))</f>
        <v>E7B5</v>
      </c>
      <c r="AB82" t="str">
        <f>IF(INDEX(新汉化!$P:$P,MATCH(V82,新汉化!$Q:$Q,0))="0000","5400",INDEX(新汉化!$P:$P,MATCH(V82,新汉化!$Q:$Q,0)))</f>
        <v>C4C5</v>
      </c>
      <c r="AC82" t="str">
        <f>IF(INDEX(新汉化!$P:$P,MATCH(W82,新汉化!$Q:$Q,0))="0000","5400",INDEX(新汉化!$P:$P,MATCH(W82,新汉化!$Q:$Q,0)))</f>
        <v>C4C5</v>
      </c>
      <c r="AD82" t="str">
        <f>IF(INDEX(新汉化!$P:$P,MATCH(X82,新汉化!$Q:$Q,0))="0000","5400",INDEX(新汉化!$P:$P,MATCH(X82,新汉化!$Q:$Q,0)))</f>
        <v>5400</v>
      </c>
      <c r="AE82" t="str">
        <f t="shared" si="76"/>
        <v>0000</v>
      </c>
    </row>
    <row r="83" spans="1:31">
      <c r="A83" s="1" t="str">
        <f t="shared" si="102"/>
        <v>09</v>
      </c>
      <c r="B83" s="1" t="str">
        <f t="shared" si="103"/>
        <v>01</v>
      </c>
      <c r="C83" s="1" t="str">
        <f t="shared" si="104"/>
        <v>28</v>
      </c>
      <c r="D83" s="1" t="str">
        <f t="shared" si="105"/>
        <v>53</v>
      </c>
      <c r="E83" s="1" t="str">
        <f t="shared" si="106"/>
        <v>53</v>
      </c>
      <c r="F83" t="str">
        <f t="shared" si="107"/>
        <v>1B</v>
      </c>
      <c r="G83" t="str">
        <f t="shared" si="108"/>
        <v>00</v>
      </c>
      <c r="H83" t="str">
        <f t="shared" si="109"/>
        <v>00</v>
      </c>
      <c r="I83" t="str">
        <f t="shared" si="110"/>
        <v>01</v>
      </c>
      <c r="J83" t="str">
        <f t="shared" si="111"/>
        <v>52</v>
      </c>
      <c r="K83" t="str">
        <f t="shared" si="112"/>
        <v>52</v>
      </c>
      <c r="L83" t="str">
        <f t="shared" ref="L83:L92" si="113">MID($A$1,(ROW()-2)*24+(COLUMN()-1)*2+1,2)</f>
        <v>00</v>
      </c>
      <c r="N83" t="str">
        <f>INDEX('日+美'!$B:$B,MATCH(A83,'日+美'!$A:$A,0))</f>
        <v>コ</v>
      </c>
      <c r="O83" t="str">
        <f>INDEX('日+美'!$B:$B,MATCH(B83,'日+美'!$A:$A,0))</f>
        <v>イ</v>
      </c>
      <c r="P83" t="str">
        <f>INDEX('日+美'!$B:$B,MATCH(C83,'日+美'!$A:$A,0))</f>
        <v>ル</v>
      </c>
      <c r="Q83" t="str">
        <f>INDEX('日+美'!$B:$B,MATCH(D83,'日+美'!$A:$A,0))</f>
        <v> </v>
      </c>
      <c r="R83" t="str">
        <f>INDEX('日+美'!$B:$B,MATCH(E83,'日+美'!$A:$A,0))</f>
        <v> </v>
      </c>
      <c r="T83" t="s">
        <v>2377</v>
      </c>
      <c r="U83" t="s">
        <v>1121</v>
      </c>
      <c r="V83" t="s">
        <v>1360</v>
      </c>
      <c r="W83" t="s">
        <v>11</v>
      </c>
      <c r="X83" t="s">
        <v>11</v>
      </c>
      <c r="Y83" t="str">
        <f t="shared" si="89"/>
        <v>51</v>
      </c>
      <c r="Z83" t="str">
        <f>IF(INDEX(新汉化!$P:$P,MATCH(T83,新汉化!$Q:$Q,0))="0000","5400",INDEX(新汉化!$P:$P,MATCH(T83,新汉化!$Q:$Q,0)))</f>
        <v>A1D0</v>
      </c>
      <c r="AA83" t="str">
        <f>IF(INDEX(新汉化!$P:$P,MATCH(U83,新汉化!$Q:$Q,0))="0000","5400",INDEX(新汉化!$P:$P,MATCH(U83,新汉化!$Q:$Q,0)))</f>
        <v>C5B4</v>
      </c>
      <c r="AB83" t="str">
        <f>IF(INDEX(新汉化!$P:$P,MATCH(V83,新汉化!$Q:$Q,0))="0000","5400",INDEX(新汉化!$P:$P,MATCH(V83,新汉化!$Q:$Q,0)))</f>
        <v>D6B9</v>
      </c>
      <c r="AC83" t="str">
        <f>IF(INDEX(新汉化!$P:$P,MATCH(W83,新汉化!$Q:$Q,0))="0000","5400",INDEX(新汉化!$P:$P,MATCH(W83,新汉化!$Q:$Q,0)))</f>
        <v>5400</v>
      </c>
      <c r="AD83" t="str">
        <f>IF(INDEX(新汉化!$P:$P,MATCH(X83,新汉化!$Q:$Q,0))="0000","5400",INDEX(新汉化!$P:$P,MATCH(X83,新汉化!$Q:$Q,0)))</f>
        <v>5400</v>
      </c>
      <c r="AE83" t="str">
        <f t="shared" si="76"/>
        <v>0000</v>
      </c>
    </row>
    <row r="84" spans="1:31">
      <c r="A84" s="1" t="str">
        <f t="shared" si="102"/>
        <v>29</v>
      </c>
      <c r="B84" s="1" t="str">
        <f t="shared" si="103"/>
        <v>00</v>
      </c>
      <c r="C84" s="1" t="str">
        <f t="shared" si="104"/>
        <v>09</v>
      </c>
      <c r="D84" s="1" t="str">
        <f t="shared" si="105"/>
        <v>01</v>
      </c>
      <c r="E84" s="1" t="str">
        <f t="shared" si="106"/>
        <v>28</v>
      </c>
      <c r="F84" t="str">
        <f t="shared" si="107"/>
        <v>00</v>
      </c>
      <c r="G84" t="str">
        <f t="shared" si="108"/>
        <v>00</v>
      </c>
      <c r="H84" t="str">
        <f t="shared" si="109"/>
        <v>00</v>
      </c>
      <c r="I84" t="str">
        <f t="shared" si="110"/>
        <v>00</v>
      </c>
      <c r="J84" t="str">
        <f t="shared" si="111"/>
        <v>CD</v>
      </c>
      <c r="K84" t="str">
        <f t="shared" si="112"/>
        <v>64</v>
      </c>
      <c r="L84" t="str">
        <f t="shared" si="113"/>
        <v>00</v>
      </c>
      <c r="N84" t="str">
        <f>INDEX('日+美'!$B:$B,MATCH(A84,'日+美'!$A:$A,0))</f>
        <v>レ</v>
      </c>
      <c r="O84" t="str">
        <f>INDEX('日+美'!$B:$B,MATCH(B84,'日+美'!$A:$A,0))</f>
        <v>ア</v>
      </c>
      <c r="P84" t="str">
        <f>INDEX('日+美'!$B:$B,MATCH(C84,'日+美'!$A:$A,0))</f>
        <v>コ</v>
      </c>
      <c r="Q84" t="str">
        <f>INDEX('日+美'!$B:$B,MATCH(D84,'日+美'!$A:$A,0))</f>
        <v>イ</v>
      </c>
      <c r="R84" t="str">
        <f>INDEX('日+美'!$B:$B,MATCH(E84,'日+美'!$A:$A,0))</f>
        <v>ル</v>
      </c>
      <c r="T84" t="s">
        <v>2078</v>
      </c>
      <c r="U84" t="s">
        <v>1401</v>
      </c>
      <c r="V84" t="s">
        <v>2481</v>
      </c>
      <c r="W84" t="s">
        <v>1121</v>
      </c>
      <c r="X84" t="s">
        <v>1360</v>
      </c>
      <c r="Y84" t="str">
        <f t="shared" si="89"/>
        <v>52</v>
      </c>
      <c r="Z84" t="str">
        <f>IF(INDEX(新汉化!$P:$P,MATCH(T84,新汉化!$Q:$Q,0))="0000","5400",INDEX(新汉化!$P:$P,MATCH(T84,新汉化!$Q:$Q,0)))</f>
        <v>FDC8</v>
      </c>
      <c r="AA84" t="str">
        <f>IF(INDEX(新汉化!$P:$P,MATCH(U84,新汉化!$Q:$Q,0))="0000","5400",INDEX(新汉化!$P:$P,MATCH(U84,新汉化!$Q:$Q,0)))</f>
        <v>CFBA</v>
      </c>
      <c r="AB84" t="str">
        <f>IF(INDEX(新汉化!$P:$P,MATCH(V84,新汉化!$Q:$Q,0))="0000","5400",INDEX(新汉化!$P:$P,MATCH(V84,新汉化!$Q:$Q,0)))</f>
        <v>BBD2</v>
      </c>
      <c r="AC84" t="str">
        <f>IF(INDEX(新汉化!$P:$P,MATCH(W84,新汉化!$Q:$Q,0))="0000","5400",INDEX(新汉化!$P:$P,MATCH(W84,新汉化!$Q:$Q,0)))</f>
        <v>C5B4</v>
      </c>
      <c r="AD84" t="str">
        <f>IF(INDEX(新汉化!$P:$P,MATCH(X84,新汉化!$Q:$Q,0))="0000","5400",INDEX(新汉化!$P:$P,MATCH(X84,新汉化!$Q:$Q,0)))</f>
        <v>D6B9</v>
      </c>
      <c r="AE84" t="str">
        <f t="shared" si="76"/>
        <v>0000</v>
      </c>
    </row>
    <row r="85" spans="1:31">
      <c r="A85" s="1" t="str">
        <f t="shared" si="102"/>
        <v>3F</v>
      </c>
      <c r="B85" s="1" t="str">
        <f t="shared" si="103"/>
        <v>27</v>
      </c>
      <c r="C85" s="1" t="str">
        <f t="shared" si="104"/>
        <v>27</v>
      </c>
      <c r="D85" s="1" t="str">
        <f t="shared" si="105"/>
        <v>39</v>
      </c>
      <c r="E85" s="1" t="str">
        <f t="shared" si="106"/>
        <v>1E</v>
      </c>
      <c r="F85" t="str">
        <f t="shared" si="107"/>
        <v>1C</v>
      </c>
      <c r="G85" t="str">
        <f t="shared" si="108"/>
        <v>00</v>
      </c>
      <c r="H85" t="str">
        <f t="shared" si="109"/>
        <v>00</v>
      </c>
      <c r="I85" t="str">
        <f t="shared" si="110"/>
        <v>01</v>
      </c>
      <c r="J85" t="str">
        <f t="shared" si="111"/>
        <v>54</v>
      </c>
      <c r="K85" t="str">
        <f t="shared" si="112"/>
        <v>65</v>
      </c>
      <c r="L85" t="str">
        <f t="shared" si="113"/>
        <v>00</v>
      </c>
      <c r="N85" t="str">
        <f>INDEX('日+美'!$B:$B,MATCH(A85,'日+美'!$A:$A,0))</f>
        <v>ビ</v>
      </c>
      <c r="O85" t="str">
        <f>INDEX('日+美'!$B:$B,MATCH(B85,'日+美'!$A:$A,0))</f>
        <v>リ</v>
      </c>
      <c r="P85" t="str">
        <f>INDEX('日+美'!$B:$B,MATCH(C85,'日+美'!$A:$A,0))</f>
        <v>リ</v>
      </c>
      <c r="Q85" t="str">
        <f>INDEX('日+美'!$B:$B,MATCH(D85,'日+美'!$A:$A,0))</f>
        <v>ダ</v>
      </c>
      <c r="R85" t="str">
        <f>INDEX('日+美'!$B:$B,MATCH(E85,'日+美'!$A:$A,0))</f>
        <v>マ</v>
      </c>
      <c r="T85" t="s">
        <v>1956</v>
      </c>
      <c r="U85" t="s">
        <v>2791</v>
      </c>
      <c r="V85" t="s">
        <v>1181</v>
      </c>
      <c r="W85" t="s">
        <v>878</v>
      </c>
      <c r="X85" t="s">
        <v>11</v>
      </c>
      <c r="Y85" t="str">
        <f t="shared" si="89"/>
        <v>53</v>
      </c>
      <c r="Z85" t="str">
        <f>IF(INDEX(新汉化!$P:$P,MATCH(T85,新汉化!$Q:$Q,0))="0000","5400",INDEX(新汉化!$P:$P,MATCH(T85,新汉化!$Q:$Q,0)))</f>
        <v>F9C5</v>
      </c>
      <c r="AA85" t="str">
        <f>IF(INDEX(新汉化!$P:$P,MATCH(U85,新汉化!$Q:$Q,0))="0000","5400",INDEX(新汉化!$P:$P,MATCH(U85,新汉化!$Q:$Q,0)))</f>
        <v>A8F6</v>
      </c>
      <c r="AB85" t="str">
        <f>IF(INDEX(新汉化!$P:$P,MATCH(V85,新汉化!$Q:$Q,0))="0000","5400",INDEX(新汉化!$P:$P,MATCH(V85,新汉化!$Q:$Q,0)))</f>
        <v>E7B5</v>
      </c>
      <c r="AC85" t="str">
        <f>IF(INDEX(新汉化!$P:$P,MATCH(W85,新汉化!$Q:$Q,0))="0000","5400",INDEX(新汉化!$P:$P,MATCH(W85,新汉化!$Q:$Q,0)))</f>
        <v>F2C7</v>
      </c>
      <c r="AD85" t="str">
        <f>IF(INDEX(新汉化!$P:$P,MATCH(X85,新汉化!$Q:$Q,0))="0000","5400",INDEX(新汉化!$P:$P,MATCH(X85,新汉化!$Q:$Q,0)))</f>
        <v>5400</v>
      </c>
      <c r="AE85" t="str">
        <f t="shared" si="76"/>
        <v>0000</v>
      </c>
    </row>
    <row r="86" spans="1:31">
      <c r="A86" s="1" t="str">
        <f t="shared" si="102"/>
        <v>1E</v>
      </c>
      <c r="B86" s="1" t="str">
        <f t="shared" si="103"/>
        <v>28</v>
      </c>
      <c r="C86" s="1" t="str">
        <f t="shared" si="104"/>
        <v>1E</v>
      </c>
      <c r="D86" s="1" t="str">
        <f t="shared" si="105"/>
        <v>01</v>
      </c>
      <c r="E86" s="1" t="str">
        <f t="shared" si="106"/>
        <v>2D</v>
      </c>
      <c r="F86" t="str">
        <f t="shared" si="107"/>
        <v>00</v>
      </c>
      <c r="G86" t="str">
        <f t="shared" si="108"/>
        <v>00</v>
      </c>
      <c r="H86" t="str">
        <f t="shared" si="109"/>
        <v>00</v>
      </c>
      <c r="I86" t="str">
        <f t="shared" si="110"/>
        <v>00</v>
      </c>
      <c r="J86" t="str">
        <f t="shared" si="111"/>
        <v>CD</v>
      </c>
      <c r="K86" t="str">
        <f t="shared" si="112"/>
        <v>82</v>
      </c>
      <c r="L86" t="str">
        <f t="shared" si="113"/>
        <v>01</v>
      </c>
      <c r="N86" t="str">
        <f>INDEX('日+美'!$B:$B,MATCH(A86,'日+美'!$A:$A,0))</f>
        <v>マ</v>
      </c>
      <c r="O86" t="str">
        <f>INDEX('日+美'!$B:$B,MATCH(B86,'日+美'!$A:$A,0))</f>
        <v>ル</v>
      </c>
      <c r="P86" t="str">
        <f>INDEX('日+美'!$B:$B,MATCH(C86,'日+美'!$A:$A,0))</f>
        <v>マ</v>
      </c>
      <c r="Q86" t="str">
        <f>INDEX('日+美'!$B:$B,MATCH(D86,'日+美'!$A:$A,0))</f>
        <v>イ</v>
      </c>
      <c r="R86" t="str">
        <f>INDEX('日+美'!$B:$B,MATCH(E86,'日+美'!$A:$A,0))</f>
        <v>ン</v>
      </c>
      <c r="T86" t="s">
        <v>2286</v>
      </c>
      <c r="U86" t="s">
        <v>861</v>
      </c>
      <c r="V86" t="s">
        <v>1643</v>
      </c>
      <c r="W86" t="s">
        <v>1157</v>
      </c>
      <c r="X86" t="s">
        <v>11</v>
      </c>
      <c r="Y86" t="str">
        <f t="shared" si="89"/>
        <v>54</v>
      </c>
      <c r="Z86" t="str">
        <f>IF(INDEX(新汉化!$P:$P,MATCH(T86,新汉化!$Q:$Q,0))="0000","5400",INDEX(新汉化!$P:$P,MATCH(T86,新汉化!$Q:$Q,0)))</f>
        <v>E7CD</v>
      </c>
      <c r="AA86" t="str">
        <f>IF(INDEX(新汉化!$P:$P,MATCH(U86,新汉化!$Q:$Q,0))="0000","5400",INDEX(新汉化!$P:$P,MATCH(U86,新汉化!$Q:$Q,0)))</f>
        <v>A4C6</v>
      </c>
      <c r="AB86" t="str">
        <f>IF(INDEX(新汉化!$P:$P,MATCH(V86,新汉化!$Q:$Q,0))="0000","5400",INDEX(新汉化!$P:$P,MATCH(V86,新汉化!$Q:$Q,0)))</f>
        <v>D7C0</v>
      </c>
      <c r="AC86" t="str">
        <f>IF(INDEX(新汉化!$P:$P,MATCH(W86,新汉化!$Q:$Q,0))="0000","5400",INDEX(新汉化!$P:$P,MATCH(W86,新汉化!$Q:$Q,0)))</f>
        <v>AFB5</v>
      </c>
      <c r="AD86" t="str">
        <f>IF(INDEX(新汉化!$P:$P,MATCH(X86,新汉化!$Q:$Q,0))="0000","5400",INDEX(新汉化!$P:$P,MATCH(X86,新汉化!$Q:$Q,0)))</f>
        <v>5400</v>
      </c>
      <c r="AE86" t="str">
        <f t="shared" si="76"/>
        <v>0000</v>
      </c>
    </row>
    <row r="87" spans="1:31">
      <c r="A87" s="1" t="str">
        <f t="shared" si="102"/>
        <v>3E</v>
      </c>
      <c r="B87" s="1" t="str">
        <f t="shared" si="103"/>
        <v>28</v>
      </c>
      <c r="C87" s="1" t="str">
        <f t="shared" si="104"/>
        <v>3F</v>
      </c>
      <c r="D87" s="1" t="str">
        <f t="shared" si="105"/>
        <v>51</v>
      </c>
      <c r="E87" s="1" t="str">
        <f t="shared" si="106"/>
        <v>13</v>
      </c>
      <c r="F87" t="str">
        <f t="shared" si="107"/>
        <v>1D</v>
      </c>
      <c r="G87" t="str">
        <f t="shared" si="108"/>
        <v>00</v>
      </c>
      <c r="H87" t="str">
        <f t="shared" si="109"/>
        <v>00</v>
      </c>
      <c r="I87" t="str">
        <f t="shared" si="110"/>
        <v>00</v>
      </c>
      <c r="J87" t="str">
        <f t="shared" si="111"/>
        <v>CD</v>
      </c>
      <c r="K87" t="str">
        <f t="shared" si="112"/>
        <v>83</v>
      </c>
      <c r="L87" t="str">
        <f t="shared" si="113"/>
        <v>01</v>
      </c>
      <c r="N87" t="str">
        <f>INDEX('日+美'!$B:$B,MATCH(A87,'日+美'!$A:$A,0))</f>
        <v>バ</v>
      </c>
      <c r="O87" t="str">
        <f>INDEX('日+美'!$B:$B,MATCH(B87,'日+美'!$A:$A,0))</f>
        <v>ル</v>
      </c>
      <c r="P87" t="str">
        <f>INDEX('日+美'!$B:$B,MATCH(C87,'日+美'!$A:$A,0))</f>
        <v>ビ</v>
      </c>
      <c r="Q87" t="str">
        <f>INDEX('日+美'!$B:$B,MATCH(D87,'日+美'!$A:$A,0))</f>
        <v>-</v>
      </c>
      <c r="R87" t="str">
        <f>INDEX('日+美'!$B:$B,MATCH(E87,'日+美'!$A:$A,0))</f>
        <v>ト</v>
      </c>
      <c r="T87" t="s">
        <v>1181</v>
      </c>
      <c r="U87" t="s">
        <v>2517</v>
      </c>
      <c r="V87" t="s">
        <v>1092</v>
      </c>
      <c r="W87" t="s">
        <v>11</v>
      </c>
      <c r="X87" t="s">
        <v>11</v>
      </c>
      <c r="Y87" t="str">
        <f t="shared" si="89"/>
        <v>55</v>
      </c>
      <c r="Z87" t="str">
        <f>IF(INDEX(新汉化!$P:$P,MATCH(T87,新汉化!$Q:$Q,0))="0000","5400",INDEX(新汉化!$P:$P,MATCH(T87,新汉化!$Q:$Q,0)))</f>
        <v>E7B5</v>
      </c>
      <c r="AA87" t="str">
        <f>IF(INDEX(新汉化!$P:$P,MATCH(U87,新汉化!$Q:$Q,0))="0000","5400",INDEX(新汉化!$P:$P,MATCH(U87,新汉化!$Q:$Q,0)))</f>
        <v>A9D3</v>
      </c>
      <c r="AB87" t="str">
        <f>IF(INDEX(新汉化!$P:$P,MATCH(V87,新汉化!$Q:$Q,0))="0000","5400",INDEX(新汉化!$P:$P,MATCH(V87,新汉化!$Q:$Q,0)))</f>
        <v>E6B3</v>
      </c>
      <c r="AC87" t="str">
        <f>IF(INDEX(新汉化!$P:$P,MATCH(W87,新汉化!$Q:$Q,0))="0000","5400",INDEX(新汉化!$P:$P,MATCH(W87,新汉化!$Q:$Q,0)))</f>
        <v>5400</v>
      </c>
      <c r="AD87" t="str">
        <f>IF(INDEX(新汉化!$P:$P,MATCH(X87,新汉化!$Q:$Q,0))="0000","5400",INDEX(新汉化!$P:$P,MATCH(X87,新汉化!$Q:$Q,0)))</f>
        <v>5400</v>
      </c>
      <c r="AE87" t="str">
        <f t="shared" ref="AE87:AE118" si="114">AE86</f>
        <v>0000</v>
      </c>
    </row>
    <row r="88" spans="1:31">
      <c r="A88" s="1" t="str">
        <f t="shared" si="102"/>
        <v>01</v>
      </c>
      <c r="B88" s="1" t="str">
        <f t="shared" si="103"/>
        <v>28</v>
      </c>
      <c r="C88" s="1" t="str">
        <f t="shared" si="104"/>
        <v>1F</v>
      </c>
      <c r="D88" s="1" t="str">
        <f t="shared" si="105"/>
        <v>51</v>
      </c>
      <c r="E88" s="1" t="str">
        <f t="shared" si="106"/>
        <v>37</v>
      </c>
      <c r="F88" t="str">
        <f t="shared" si="107"/>
        <v>1E</v>
      </c>
      <c r="G88" t="str">
        <f t="shared" si="108"/>
        <v>00</v>
      </c>
      <c r="H88" t="str">
        <f t="shared" si="109"/>
        <v>00</v>
      </c>
      <c r="I88" t="str">
        <f t="shared" si="110"/>
        <v>00</v>
      </c>
      <c r="J88" t="str">
        <f t="shared" si="111"/>
        <v>CD</v>
      </c>
      <c r="K88" t="str">
        <f t="shared" si="112"/>
        <v>2B</v>
      </c>
      <c r="L88" t="str">
        <f t="shared" si="113"/>
        <v>00</v>
      </c>
      <c r="N88" t="str">
        <f>INDEX('日+美'!$B:$B,MATCH(A88,'日+美'!$A:$A,0))</f>
        <v>イ</v>
      </c>
      <c r="O88" t="str">
        <f>INDEX('日+美'!$B:$B,MATCH(B88,'日+美'!$A:$A,0))</f>
        <v>ル</v>
      </c>
      <c r="P88" t="str">
        <f>INDEX('日+美'!$B:$B,MATCH(C88,'日+美'!$A:$A,0))</f>
        <v>ミ</v>
      </c>
      <c r="Q88" t="str">
        <f>INDEX('日+美'!$B:$B,MATCH(D88,'日+美'!$A:$A,0))</f>
        <v>-</v>
      </c>
      <c r="R88" t="str">
        <f>INDEX('日+美'!$B:$B,MATCH(E88,'日+美'!$A:$A,0))</f>
        <v>ゼ</v>
      </c>
      <c r="T88" t="s">
        <v>2227</v>
      </c>
      <c r="U88" t="s">
        <v>2227</v>
      </c>
      <c r="V88" t="s">
        <v>2517</v>
      </c>
      <c r="W88" t="s">
        <v>11</v>
      </c>
      <c r="X88" t="s">
        <v>11</v>
      </c>
      <c r="Y88" t="str">
        <f t="shared" si="89"/>
        <v>56</v>
      </c>
      <c r="Z88" t="str">
        <f>IF(INDEX(新汉化!$P:$P,MATCH(T88,新汉化!$Q:$Q,0))="0000","5400",INDEX(新汉化!$P:$P,MATCH(T88,新汉化!$Q:$Q,0)))</f>
        <v>F0CC</v>
      </c>
      <c r="AA88" t="str">
        <f>IF(INDEX(新汉化!$P:$P,MATCH(U88,新汉化!$Q:$Q,0))="0000","5400",INDEX(新汉化!$P:$P,MATCH(U88,新汉化!$Q:$Q,0)))</f>
        <v>F0CC</v>
      </c>
      <c r="AB88" t="str">
        <f>IF(INDEX(新汉化!$P:$P,MATCH(V88,新汉化!$Q:$Q,0))="0000","5400",INDEX(新汉化!$P:$P,MATCH(V88,新汉化!$Q:$Q,0)))</f>
        <v>A9D3</v>
      </c>
      <c r="AC88" t="str">
        <f>IF(INDEX(新汉化!$P:$P,MATCH(W88,新汉化!$Q:$Q,0))="0000","5400",INDEX(新汉化!$P:$P,MATCH(W88,新汉化!$Q:$Q,0)))</f>
        <v>5400</v>
      </c>
      <c r="AD88" t="str">
        <f>IF(INDEX(新汉化!$P:$P,MATCH(X88,新汉化!$Q:$Q,0))="0000","5400",INDEX(新汉化!$P:$P,MATCH(X88,新汉化!$Q:$Q,0)))</f>
        <v>5400</v>
      </c>
      <c r="AE88" t="str">
        <f t="shared" si="114"/>
        <v>0000</v>
      </c>
    </row>
    <row r="89" spans="1:31">
      <c r="A89" s="1" t="str">
        <f t="shared" ref="A89:A98" si="115">MID($A$1,(ROW()-2)*24+(COLUMN()-1)*2+1,2)</f>
        <v>14</v>
      </c>
      <c r="B89" s="1" t="str">
        <f t="shared" ref="B89:B98" si="116">MID($A$1,(ROW()-2)*24+(COLUMN()-1)*2+1,2)</f>
        <v>38</v>
      </c>
      <c r="C89" s="1" t="str">
        <f t="shared" ref="C89:C98" si="117">MID($A$1,(ROW()-2)*24+(COLUMN()-1)*2+1,2)</f>
        <v>18</v>
      </c>
      <c r="D89" s="1" t="str">
        <f t="shared" ref="D89:D98" si="118">MID($A$1,(ROW()-2)*24+(COLUMN()-1)*2+1,2)</f>
        <v>07</v>
      </c>
      <c r="E89" s="1" t="str">
        <f t="shared" ref="E89:E98" si="119">MID($A$1,(ROW()-2)*24+(COLUMN()-1)*2+1,2)</f>
        <v>0A</v>
      </c>
      <c r="F89" t="str">
        <f t="shared" ref="F89:F98" si="120">MID($A$1,(ROW()-2)*24+(COLUMN()-1)*2+1,2)</f>
        <v>00</v>
      </c>
      <c r="G89" t="str">
        <f t="shared" ref="G89:G98" si="121">MID($A$1,(ROW()-2)*24+(COLUMN()-1)*2+1,2)</f>
        <v>0D</v>
      </c>
      <c r="H89" t="str">
        <f t="shared" ref="H89:H98" si="122">MID($A$1,(ROW()-2)*24+(COLUMN()-1)*2+1,2)</f>
        <v>00</v>
      </c>
      <c r="I89" t="str">
        <f t="shared" ref="I89:I98" si="123">MID($A$1,(ROW()-2)*24+(COLUMN()-1)*2+1,2)</f>
        <v>01</v>
      </c>
      <c r="J89" t="str">
        <f t="shared" ref="J89:J98" si="124">MID($A$1,(ROW()-2)*24+(COLUMN()-1)*2+1,2)</f>
        <v>58</v>
      </c>
      <c r="K89" t="str">
        <f t="shared" ref="K89:K98" si="125">MID($A$1,(ROW()-2)*24+(COLUMN()-1)*2+1,2)</f>
        <v>2C</v>
      </c>
      <c r="L89" t="str">
        <f t="shared" si="113"/>
        <v>00</v>
      </c>
      <c r="N89" t="str">
        <f>INDEX('日+美'!$B:$B,MATCH(A89,'日+美'!$A:$A,0))</f>
        <v>ナ</v>
      </c>
      <c r="O89" t="str">
        <f>INDEX('日+美'!$B:$B,MATCH(B89,'日+美'!$A:$A,0))</f>
        <v>ゾ</v>
      </c>
      <c r="P89" t="str">
        <f>INDEX('日+美'!$B:$B,MATCH(C89,'日+美'!$A:$A,0))</f>
        <v>ノ</v>
      </c>
      <c r="Q89" t="str">
        <f>INDEX('日+美'!$B:$B,MATCH(D89,'日+美'!$A:$A,0))</f>
        <v>ク</v>
      </c>
      <c r="R89" t="str">
        <f>INDEX('日+美'!$B:$B,MATCH(E89,'日+美'!$A:$A,0))</f>
        <v>サ</v>
      </c>
      <c r="T89" t="s">
        <v>2664</v>
      </c>
      <c r="U89" t="s">
        <v>1756</v>
      </c>
      <c r="V89" t="s">
        <v>1041</v>
      </c>
      <c r="W89" t="s">
        <v>11</v>
      </c>
      <c r="X89" t="s">
        <v>11</v>
      </c>
      <c r="Y89" t="str">
        <f t="shared" si="89"/>
        <v>57</v>
      </c>
      <c r="Z89" t="str">
        <f>IF(INDEX(新汉化!$P:$P,MATCH(T89,新汉化!$Q:$Q,0))="0000","5400",INDEX(新汉化!$P:$P,MATCH(T89,新汉化!$Q:$Q,0)))</f>
        <v>DFD7</v>
      </c>
      <c r="AA89" t="str">
        <f>IF(INDEX(新汉化!$P:$P,MATCH(U89,新汉化!$Q:$Q,0))="0000","5400",INDEX(新汉化!$P:$P,MATCH(U89,新汉化!$Q:$Q,0)))</f>
        <v>B7C2</v>
      </c>
      <c r="AB89" t="str">
        <f>IF(INDEX(新汉化!$P:$P,MATCH(V89,新汉化!$Q:$Q,0))="0000","5400",INDEX(新汉化!$P:$P,MATCH(V89,新汉化!$Q:$Q,0)))</f>
        <v>DDB2</v>
      </c>
      <c r="AC89" t="str">
        <f>IF(INDEX(新汉化!$P:$P,MATCH(W89,新汉化!$Q:$Q,0))="0000","5400",INDEX(新汉化!$P:$P,MATCH(W89,新汉化!$Q:$Q,0)))</f>
        <v>5400</v>
      </c>
      <c r="AD89" t="str">
        <f>IF(INDEX(新汉化!$P:$P,MATCH(X89,新汉化!$Q:$Q,0))="0000","5400",INDEX(新汉化!$P:$P,MATCH(X89,新汉化!$Q:$Q,0)))</f>
        <v>5400</v>
      </c>
      <c r="AE89" t="str">
        <f t="shared" si="114"/>
        <v>0000</v>
      </c>
    </row>
    <row r="90" spans="1:31">
      <c r="A90" s="1" t="str">
        <f t="shared" si="115"/>
        <v>07</v>
      </c>
      <c r="B90" s="1" t="str">
        <f t="shared" si="116"/>
        <v>0A</v>
      </c>
      <c r="C90" s="1" t="str">
        <f t="shared" si="117"/>
        <v>01</v>
      </c>
      <c r="D90" s="1" t="str">
        <f t="shared" si="118"/>
        <v>19</v>
      </c>
      <c r="E90" s="1" t="str">
        <f t="shared" si="119"/>
        <v>14</v>
      </c>
      <c r="F90" t="str">
        <f t="shared" si="120"/>
        <v>00</v>
      </c>
      <c r="G90" t="str">
        <f t="shared" si="121"/>
        <v>00</v>
      </c>
      <c r="H90" t="str">
        <f t="shared" si="122"/>
        <v>00</v>
      </c>
      <c r="I90" t="str">
        <f t="shared" si="123"/>
        <v>0B</v>
      </c>
      <c r="J90" t="str">
        <f t="shared" si="124"/>
        <v>59</v>
      </c>
      <c r="K90" t="str">
        <f t="shared" si="125"/>
        <v>2D</v>
      </c>
      <c r="L90" t="str">
        <f t="shared" si="113"/>
        <v>00</v>
      </c>
      <c r="N90" t="str">
        <f>INDEX('日+美'!$B:$B,MATCH(A90,'日+美'!$A:$A,0))</f>
        <v>ク</v>
      </c>
      <c r="O90" t="str">
        <f>INDEX('日+美'!$B:$B,MATCH(B90,'日+美'!$A:$A,0))</f>
        <v>サ</v>
      </c>
      <c r="P90" t="str">
        <f>INDEX('日+美'!$B:$B,MATCH(C90,'日+美'!$A:$A,0))</f>
        <v>イ</v>
      </c>
      <c r="Q90" t="str">
        <f>INDEX('日+美'!$B:$B,MATCH(D90,'日+美'!$A:$A,0))</f>
        <v>ハ</v>
      </c>
      <c r="R90" t="str">
        <f>INDEX('日+美'!$B:$B,MATCH(E90,'日+美'!$A:$A,0))</f>
        <v>ナ</v>
      </c>
      <c r="T90" t="s">
        <v>1103</v>
      </c>
      <c r="U90" t="s">
        <v>1103</v>
      </c>
      <c r="V90" t="s">
        <v>1443</v>
      </c>
      <c r="W90" t="s">
        <v>11</v>
      </c>
      <c r="X90" t="s">
        <v>11</v>
      </c>
      <c r="Y90" t="str">
        <f t="shared" si="89"/>
        <v>58</v>
      </c>
      <c r="Z90" t="str">
        <f>IF(INDEX(新汉化!$P:$P,MATCH(T90,新汉化!$Q:$Q,0))="0000","5400",INDEX(新汉化!$P:$P,MATCH(T90,新汉化!$Q:$Q,0)))</f>
        <v>F4B3</v>
      </c>
      <c r="AA90" t="str">
        <f>IF(INDEX(新汉化!$P:$P,MATCH(U90,新汉化!$Q:$Q,0))="0000","5400",INDEX(新汉化!$P:$P,MATCH(U90,新汉化!$Q:$Q,0)))</f>
        <v>F4B3</v>
      </c>
      <c r="AB90" t="str">
        <f>IF(INDEX(新汉化!$P:$P,MATCH(V90,新汉化!$Q:$Q,0))="0000","5400",INDEX(新汉化!$P:$P,MATCH(V90,新汉化!$Q:$Q,0)))</f>
        <v>A8BB</v>
      </c>
      <c r="AC90" t="str">
        <f>IF(INDEX(新汉化!$P:$P,MATCH(W90,新汉化!$Q:$Q,0))="0000","5400",INDEX(新汉化!$P:$P,MATCH(W90,新汉化!$Q:$Q,0)))</f>
        <v>5400</v>
      </c>
      <c r="AD90" t="str">
        <f>IF(INDEX(新汉化!$P:$P,MATCH(X90,新汉化!$Q:$Q,0))="0000","5400",INDEX(新汉化!$P:$P,MATCH(X90,新汉化!$Q:$Q,0)))</f>
        <v>5400</v>
      </c>
      <c r="AE90" t="str">
        <f t="shared" si="114"/>
        <v>0000</v>
      </c>
    </row>
    <row r="91" spans="1:31">
      <c r="A91" s="1" t="str">
        <f t="shared" si="115"/>
        <v>26</v>
      </c>
      <c r="B91" s="1" t="str">
        <f t="shared" si="116"/>
        <v>1B</v>
      </c>
      <c r="C91" s="1" t="str">
        <f t="shared" si="117"/>
        <v>29</v>
      </c>
      <c r="D91" s="1" t="str">
        <f t="shared" si="118"/>
        <v>0B</v>
      </c>
      <c r="E91" s="1" t="str">
        <f t="shared" si="119"/>
        <v>00</v>
      </c>
      <c r="F91" t="str">
        <f t="shared" si="120"/>
        <v>00</v>
      </c>
      <c r="G91" t="str">
        <f t="shared" si="121"/>
        <v>00</v>
      </c>
      <c r="H91" t="str">
        <f t="shared" si="122"/>
        <v>00</v>
      </c>
      <c r="I91" t="str">
        <f t="shared" si="123"/>
        <v>00</v>
      </c>
      <c r="J91" t="str">
        <f t="shared" si="124"/>
        <v>CD</v>
      </c>
      <c r="K91" t="str">
        <f t="shared" si="125"/>
        <v>B6</v>
      </c>
      <c r="L91" t="str">
        <f t="shared" si="113"/>
        <v>00</v>
      </c>
      <c r="N91" t="str">
        <f>INDEX('日+美'!$B:$B,MATCH(A91,'日+美'!$A:$A,0))</f>
        <v>ラ</v>
      </c>
      <c r="O91" t="str">
        <f>INDEX('日+美'!$B:$B,MATCH(B91,'日+美'!$A:$A,0))</f>
        <v>フ</v>
      </c>
      <c r="P91" t="str">
        <f>INDEX('日+美'!$B:$B,MATCH(C91,'日+美'!$A:$A,0))</f>
        <v>レ</v>
      </c>
      <c r="Q91" t="str">
        <f>INDEX('日+美'!$B:$B,MATCH(D91,'日+美'!$A:$A,0))</f>
        <v>シ</v>
      </c>
      <c r="R91" t="str">
        <f>INDEX('日+美'!$B:$B,MATCH(E91,'日+美'!$A:$A,0))</f>
        <v>ア</v>
      </c>
      <c r="T91" t="s">
        <v>755</v>
      </c>
      <c r="U91" t="s">
        <v>2298</v>
      </c>
      <c r="V91" t="s">
        <v>1443</v>
      </c>
      <c r="W91" t="s">
        <v>11</v>
      </c>
      <c r="X91" t="s">
        <v>11</v>
      </c>
      <c r="Y91" t="str">
        <f t="shared" si="89"/>
        <v>59</v>
      </c>
      <c r="Z91" t="str">
        <f>IF(INDEX(新汉化!$P:$P,MATCH(T91,新汉化!$Q:$Q,0))="0000","5400",INDEX(新汉化!$P:$P,MATCH(T91,新汉化!$Q:$Q,0)))</f>
        <v>D4B0</v>
      </c>
      <c r="AA91" t="str">
        <f>IF(INDEX(新汉化!$P:$P,MATCH(U91,新汉化!$Q:$Q,0))="0000","5400",INDEX(新汉化!$P:$P,MATCH(U91,新汉化!$Q:$Q,0)))</f>
        <v>F5CD</v>
      </c>
      <c r="AB91" t="str">
        <f>IF(INDEX(新汉化!$P:$P,MATCH(V91,新汉化!$Q:$Q,0))="0000","5400",INDEX(新汉化!$P:$P,MATCH(V91,新汉化!$Q:$Q,0)))</f>
        <v>A8BB</v>
      </c>
      <c r="AC91" t="str">
        <f>IF(INDEX(新汉化!$P:$P,MATCH(W91,新汉化!$Q:$Q,0))="0000","5400",INDEX(新汉化!$P:$P,MATCH(W91,新汉化!$Q:$Q,0)))</f>
        <v>5400</v>
      </c>
      <c r="AD91" t="str">
        <f>IF(INDEX(新汉化!$P:$P,MATCH(X91,新汉化!$Q:$Q,0))="0000","5400",INDEX(新汉化!$P:$P,MATCH(X91,新汉化!$Q:$Q,0)))</f>
        <v>5400</v>
      </c>
      <c r="AE91" t="str">
        <f t="shared" si="114"/>
        <v>0000</v>
      </c>
    </row>
    <row r="92" spans="1:31">
      <c r="A92" s="1" t="str">
        <f t="shared" si="115"/>
        <v>06</v>
      </c>
      <c r="B92" s="1" t="str">
        <f t="shared" si="116"/>
        <v>29</v>
      </c>
      <c r="C92" s="1" t="str">
        <f t="shared" si="117"/>
        <v>01</v>
      </c>
      <c r="D92" s="1" t="str">
        <f t="shared" si="118"/>
        <v>19</v>
      </c>
      <c r="E92" s="1" t="str">
        <f t="shared" si="119"/>
        <v>14</v>
      </c>
      <c r="F92" t="str">
        <f t="shared" si="120"/>
        <v>00</v>
      </c>
      <c r="G92" t="str">
        <f t="shared" si="121"/>
        <v>00</v>
      </c>
      <c r="H92" t="str">
        <f t="shared" si="122"/>
        <v>00</v>
      </c>
      <c r="I92" t="str">
        <f t="shared" si="123"/>
        <v>00</v>
      </c>
      <c r="J92" t="str">
        <f t="shared" si="124"/>
        <v>CD</v>
      </c>
      <c r="K92" t="str">
        <f t="shared" si="125"/>
        <v>54</v>
      </c>
      <c r="L92" t="str">
        <f t="shared" si="113"/>
        <v>00</v>
      </c>
      <c r="N92" t="str">
        <f>INDEX('日+美'!$B:$B,MATCH(A92,'日+美'!$A:$A,0))</f>
        <v>キ</v>
      </c>
      <c r="O92" t="str">
        <f>INDEX('日+美'!$B:$B,MATCH(B92,'日+美'!$A:$A,0))</f>
        <v>レ</v>
      </c>
      <c r="P92" t="str">
        <f>INDEX('日+美'!$B:$B,MATCH(C92,'日+美'!$A:$A,0))</f>
        <v>イ</v>
      </c>
      <c r="Q92" t="str">
        <f>INDEX('日+美'!$B:$B,MATCH(D92,'日+美'!$A:$A,0))</f>
        <v>ハ</v>
      </c>
      <c r="R92" t="str">
        <f>INDEX('日+美'!$B:$B,MATCH(E92,'日+美'!$A:$A,0))</f>
        <v>ナ</v>
      </c>
      <c r="T92" t="s">
        <v>1809</v>
      </c>
      <c r="U92" t="s">
        <v>1660</v>
      </c>
      <c r="V92" t="s">
        <v>1443</v>
      </c>
      <c r="W92" t="s">
        <v>11</v>
      </c>
      <c r="X92" t="s">
        <v>11</v>
      </c>
      <c r="Y92" t="str">
        <f t="shared" si="89"/>
        <v>5A</v>
      </c>
      <c r="Z92" t="str">
        <f>IF(INDEX(新汉化!$P:$P,MATCH(T92,新汉化!$Q:$Q,0))="0000","5400",INDEX(新汉化!$P:$P,MATCH(T92,新汉化!$Q:$Q,0)))</f>
        <v>C0C3</v>
      </c>
      <c r="AA92" t="str">
        <f>IF(INDEX(新汉化!$P:$P,MATCH(U92,新汉化!$Q:$Q,0))="0000","5400",INDEX(新汉化!$P:$P,MATCH(U92,新汉化!$Q:$Q,0)))</f>
        <v>F6C0</v>
      </c>
      <c r="AB92" t="str">
        <f>IF(INDEX(新汉化!$P:$P,MATCH(V92,新汉化!$Q:$Q,0))="0000","5400",INDEX(新汉化!$P:$P,MATCH(V92,新汉化!$Q:$Q,0)))</f>
        <v>A8BB</v>
      </c>
      <c r="AC92" t="str">
        <f>IF(INDEX(新汉化!$P:$P,MATCH(W92,新汉化!$Q:$Q,0))="0000","5400",INDEX(新汉化!$P:$P,MATCH(W92,新汉化!$Q:$Q,0)))</f>
        <v>5400</v>
      </c>
      <c r="AD92" t="str">
        <f>IF(INDEX(新汉化!$P:$P,MATCH(X92,新汉化!$Q:$Q,0))="0000","5400",INDEX(新汉化!$P:$P,MATCH(X92,新汉化!$Q:$Q,0)))</f>
        <v>5400</v>
      </c>
      <c r="AE92" t="str">
        <f t="shared" si="114"/>
        <v>0000</v>
      </c>
    </row>
    <row r="93" spans="1:31">
      <c r="A93" s="1" t="str">
        <f t="shared" si="115"/>
        <v>3D</v>
      </c>
      <c r="B93" s="1" t="str">
        <f t="shared" si="116"/>
        <v>51</v>
      </c>
      <c r="C93" s="1" t="str">
        <f t="shared" si="117"/>
        <v>3D</v>
      </c>
      <c r="D93" s="1" t="str">
        <f t="shared" si="118"/>
        <v>51</v>
      </c>
      <c r="E93" s="1" t="str">
        <f t="shared" si="119"/>
        <v>53</v>
      </c>
      <c r="F93" t="str">
        <f t="shared" si="120"/>
        <v>1F</v>
      </c>
      <c r="G93" t="str">
        <f t="shared" si="121"/>
        <v>00</v>
      </c>
      <c r="H93" t="str">
        <f t="shared" si="122"/>
        <v>00</v>
      </c>
      <c r="I93" t="str">
        <f t="shared" si="123"/>
        <v>01</v>
      </c>
      <c r="J93" t="str">
        <f t="shared" si="124"/>
        <v>5C</v>
      </c>
      <c r="K93" t="str">
        <f t="shared" si="125"/>
        <v>55</v>
      </c>
      <c r="L93" t="str">
        <f t="shared" ref="L93:L102" si="126">MID($A$1,(ROW()-2)*24+(COLUMN()-1)*2+1,2)</f>
        <v>00</v>
      </c>
      <c r="N93" t="str">
        <f>INDEX('日+美'!$B:$B,MATCH(A93,'日+美'!$A:$A,0))</f>
        <v>ド</v>
      </c>
      <c r="O93" t="str">
        <f>INDEX('日+美'!$B:$B,MATCH(B93,'日+美'!$A:$A,0))</f>
        <v>-</v>
      </c>
      <c r="P93" t="str">
        <f>INDEX('日+美'!$B:$B,MATCH(C93,'日+美'!$A:$A,0))</f>
        <v>ド</v>
      </c>
      <c r="Q93" t="str">
        <f>INDEX('日+美'!$B:$B,MATCH(D93,'日+美'!$A:$A,0))</f>
        <v>-</v>
      </c>
      <c r="R93" t="str">
        <f>INDEX('日+美'!$B:$B,MATCH(E93,'日+美'!$A:$A,0))</f>
        <v> </v>
      </c>
      <c r="T93" t="s">
        <v>2703</v>
      </c>
      <c r="U93" t="s">
        <v>2703</v>
      </c>
      <c r="V93" t="s">
        <v>11</v>
      </c>
      <c r="W93" t="s">
        <v>11</v>
      </c>
      <c r="X93" t="s">
        <v>11</v>
      </c>
      <c r="Y93" t="str">
        <f t="shared" si="89"/>
        <v>5B</v>
      </c>
      <c r="Z93" t="str">
        <f>IF(INDEX(新汉化!$P:$P,MATCH(T93,新汉化!$Q:$Q,0))="0000","5400",INDEX(新汉化!$P:$P,MATCH(T93,新汉化!$Q:$Q,0)))</f>
        <v>BDE0</v>
      </c>
      <c r="AA93" t="str">
        <f>IF(INDEX(新汉化!$P:$P,MATCH(U93,新汉化!$Q:$Q,0))="0000","5400",INDEX(新汉化!$P:$P,MATCH(U93,新汉化!$Q:$Q,0)))</f>
        <v>BDE0</v>
      </c>
      <c r="AB93" t="str">
        <f>IF(INDEX(新汉化!$P:$P,MATCH(V93,新汉化!$Q:$Q,0))="0000","5400",INDEX(新汉化!$P:$P,MATCH(V93,新汉化!$Q:$Q,0)))</f>
        <v>5400</v>
      </c>
      <c r="AC93" t="str">
        <f>IF(INDEX(新汉化!$P:$P,MATCH(W93,新汉化!$Q:$Q,0))="0000","5400",INDEX(新汉化!$P:$P,MATCH(W93,新汉化!$Q:$Q,0)))</f>
        <v>5400</v>
      </c>
      <c r="AD93" t="str">
        <f>IF(INDEX(新汉化!$P:$P,MATCH(X93,新汉化!$Q:$Q,0))="0000","5400",INDEX(新汉化!$P:$P,MATCH(X93,新汉化!$Q:$Q,0)))</f>
        <v>5400</v>
      </c>
      <c r="AE93" t="str">
        <f t="shared" si="114"/>
        <v>0000</v>
      </c>
    </row>
    <row r="94" spans="1:31">
      <c r="A94" s="1" t="str">
        <f t="shared" si="115"/>
        <v>3D</v>
      </c>
      <c r="B94" s="1" t="str">
        <f t="shared" si="116"/>
        <v>51</v>
      </c>
      <c r="C94" s="1" t="str">
        <f t="shared" si="117"/>
        <v>3D</v>
      </c>
      <c r="D94" s="1" t="str">
        <f t="shared" si="118"/>
        <v>27</v>
      </c>
      <c r="E94" s="1" t="str">
        <f t="shared" si="119"/>
        <v>04</v>
      </c>
      <c r="F94" t="str">
        <f t="shared" si="120"/>
        <v>00</v>
      </c>
      <c r="G94" t="str">
        <f t="shared" si="121"/>
        <v>00</v>
      </c>
      <c r="H94" t="str">
        <f t="shared" si="122"/>
        <v>00</v>
      </c>
      <c r="I94" t="str">
        <f t="shared" si="123"/>
        <v>00</v>
      </c>
      <c r="J94" t="str">
        <f t="shared" si="124"/>
        <v>CD</v>
      </c>
      <c r="K94" t="str">
        <f t="shared" si="125"/>
        <v>6B</v>
      </c>
      <c r="L94" t="str">
        <f t="shared" si="126"/>
        <v>01</v>
      </c>
      <c r="N94" t="str">
        <f>INDEX('日+美'!$B:$B,MATCH(A94,'日+美'!$A:$A,0))</f>
        <v>ド</v>
      </c>
      <c r="O94" t="str">
        <f>INDEX('日+美'!$B:$B,MATCH(B94,'日+美'!$A:$A,0))</f>
        <v>-</v>
      </c>
      <c r="P94" t="str">
        <f>INDEX('日+美'!$B:$B,MATCH(C94,'日+美'!$A:$A,0))</f>
        <v>ド</v>
      </c>
      <c r="Q94" t="str">
        <f>INDEX('日+美'!$B:$B,MATCH(D94,'日+美'!$A:$A,0))</f>
        <v>リ</v>
      </c>
      <c r="R94" t="str">
        <f>INDEX('日+美'!$B:$B,MATCH(E94,'日+美'!$A:$A,0))</f>
        <v>オ</v>
      </c>
      <c r="T94" t="s">
        <v>2703</v>
      </c>
      <c r="U94" t="s">
        <v>2703</v>
      </c>
      <c r="V94" t="s">
        <v>1666</v>
      </c>
      <c r="W94" t="s">
        <v>11</v>
      </c>
      <c r="X94" t="s">
        <v>11</v>
      </c>
      <c r="Y94" t="str">
        <f t="shared" si="89"/>
        <v>5C</v>
      </c>
      <c r="Z94" t="str">
        <f>IF(INDEX(新汉化!$P:$P,MATCH(T94,新汉化!$Q:$Q,0))="0000","5400",INDEX(新汉化!$P:$P,MATCH(T94,新汉化!$Q:$Q,0)))</f>
        <v>BDE0</v>
      </c>
      <c r="AA94" t="str">
        <f>IF(INDEX(新汉化!$P:$P,MATCH(U94,新汉化!$Q:$Q,0))="0000","5400",INDEX(新汉化!$P:$P,MATCH(U94,新汉化!$Q:$Q,0)))</f>
        <v>BDE0</v>
      </c>
      <c r="AB94" t="str">
        <f>IF(INDEX(新汉化!$P:$P,MATCH(V94,新汉化!$Q:$Q,0))="0000","5400",INDEX(新汉化!$P:$P,MATCH(V94,新汉化!$Q:$Q,0)))</f>
        <v>FBC0</v>
      </c>
      <c r="AC94" t="str">
        <f>IF(INDEX(新汉化!$P:$P,MATCH(W94,新汉化!$Q:$Q,0))="0000","5400",INDEX(新汉化!$P:$P,MATCH(W94,新汉化!$Q:$Q,0)))</f>
        <v>5400</v>
      </c>
      <c r="AD94" t="str">
        <f>IF(INDEX(新汉化!$P:$P,MATCH(X94,新汉化!$Q:$Q,0))="0000","5400",INDEX(新汉化!$P:$P,MATCH(X94,新汉化!$Q:$Q,0)))</f>
        <v>5400</v>
      </c>
      <c r="AE94" t="str">
        <f t="shared" si="114"/>
        <v>0000</v>
      </c>
    </row>
    <row r="95" spans="1:31">
      <c r="A95" s="1" t="str">
        <f t="shared" si="115"/>
        <v>2A</v>
      </c>
      <c r="B95" s="1" t="str">
        <f t="shared" si="116"/>
        <v>37</v>
      </c>
      <c r="C95" s="1" t="str">
        <f t="shared" si="117"/>
        <v>27</v>
      </c>
      <c r="D95" s="1" t="str">
        <f t="shared" si="118"/>
        <v>00</v>
      </c>
      <c r="E95" s="1" t="str">
        <f t="shared" si="119"/>
        <v>53</v>
      </c>
      <c r="F95" t="str">
        <f t="shared" si="120"/>
        <v>20</v>
      </c>
      <c r="G95" t="str">
        <f t="shared" si="121"/>
        <v>00</v>
      </c>
      <c r="H95" t="str">
        <f t="shared" si="122"/>
        <v>00</v>
      </c>
      <c r="I95" t="str">
        <f t="shared" si="123"/>
        <v>00</v>
      </c>
      <c r="J95" t="str">
        <f t="shared" si="124"/>
        <v>CD</v>
      </c>
      <c r="K95" t="str">
        <f t="shared" si="125"/>
        <v>6F</v>
      </c>
      <c r="L95" t="str">
        <f t="shared" si="126"/>
        <v>01</v>
      </c>
      <c r="N95" t="str">
        <f>INDEX('日+美'!$B:$B,MATCH(A95,'日+美'!$A:$A,0))</f>
        <v>ロ</v>
      </c>
      <c r="O95" t="str">
        <f>INDEX('日+美'!$B:$B,MATCH(B95,'日+美'!$A:$A,0))</f>
        <v>ゼ</v>
      </c>
      <c r="P95" t="str">
        <f>INDEX('日+美'!$B:$B,MATCH(C95,'日+美'!$A:$A,0))</f>
        <v>リ</v>
      </c>
      <c r="Q95" t="str">
        <f>INDEX('日+美'!$B:$B,MATCH(D95,'日+美'!$A:$A,0))</f>
        <v>ア</v>
      </c>
      <c r="R95" t="str">
        <f>INDEX('日+美'!$B:$B,MATCH(E95,'日+美'!$A:$A,0))</f>
        <v> </v>
      </c>
      <c r="T95" t="s">
        <v>1210</v>
      </c>
      <c r="U95" t="s">
        <v>1997</v>
      </c>
      <c r="V95" t="s">
        <v>2691</v>
      </c>
      <c r="W95" t="s">
        <v>11</v>
      </c>
      <c r="X95" t="s">
        <v>11</v>
      </c>
      <c r="Y95" t="str">
        <f t="shared" si="89"/>
        <v>5D</v>
      </c>
      <c r="Z95" t="str">
        <f>IF(INDEX(新汉化!$P:$P,MATCH(T95,新汉化!$Q:$Q,0))="0000","5400",INDEX(新汉化!$P:$P,MATCH(T95,新汉化!$Q:$Q,0)))</f>
        <v>BEB6</v>
      </c>
      <c r="AA95" t="str">
        <f>IF(INDEX(新汉化!$P:$P,MATCH(U95,新汉化!$Q:$Q,0))="0000","5400",INDEX(新汉化!$P:$P,MATCH(U95,新汉化!$Q:$Q,0)))</f>
        <v>BEC7</v>
      </c>
      <c r="AB95" t="str">
        <f>IF(INDEX(新汉化!$P:$P,MATCH(V95,新汉化!$Q:$Q,0))="0000","5400",INDEX(新汉化!$P:$P,MATCH(V95,新汉化!$Q:$Q,0)))</f>
        <v>B1DE</v>
      </c>
      <c r="AC95" t="str">
        <f>IF(INDEX(新汉化!$P:$P,MATCH(W95,新汉化!$Q:$Q,0))="0000","5400",INDEX(新汉化!$P:$P,MATCH(W95,新汉化!$Q:$Q,0)))</f>
        <v>5400</v>
      </c>
      <c r="AD95" t="str">
        <f>IF(INDEX(新汉化!$P:$P,MATCH(X95,新汉化!$Q:$Q,0))="0000","5400",INDEX(新汉化!$P:$P,MATCH(X95,新汉化!$Q:$Q,0)))</f>
        <v>5400</v>
      </c>
      <c r="AE95" t="str">
        <f t="shared" si="114"/>
        <v>0000</v>
      </c>
    </row>
    <row r="96" spans="1:31">
      <c r="A96" s="1" t="str">
        <f t="shared" si="115"/>
        <v>33</v>
      </c>
      <c r="B96" s="1" t="str">
        <f t="shared" si="116"/>
        <v>07</v>
      </c>
      <c r="C96" s="1" t="str">
        <f t="shared" si="117"/>
        <v>27</v>
      </c>
      <c r="D96" s="1" t="str">
        <f t="shared" si="118"/>
        <v>2D</v>
      </c>
      <c r="E96" s="1" t="str">
        <f t="shared" si="119"/>
        <v>53</v>
      </c>
      <c r="F96" t="str">
        <f t="shared" si="120"/>
        <v>00</v>
      </c>
      <c r="G96" t="str">
        <f t="shared" si="121"/>
        <v>0E</v>
      </c>
      <c r="H96" t="str">
        <f t="shared" si="122"/>
        <v>00</v>
      </c>
      <c r="I96" t="str">
        <f t="shared" si="123"/>
        <v>01</v>
      </c>
      <c r="J96" t="str">
        <f t="shared" si="124"/>
        <v>5F</v>
      </c>
      <c r="K96" t="str">
        <f t="shared" si="125"/>
        <v>70</v>
      </c>
      <c r="L96" t="str">
        <f t="shared" si="126"/>
        <v>01</v>
      </c>
      <c r="N96" t="str">
        <f>INDEX('日+美'!$B:$B,MATCH(A96,'日+美'!$A:$A,0))</f>
        <v>ゴ</v>
      </c>
      <c r="O96" t="str">
        <f>INDEX('日+美'!$B:$B,MATCH(B96,'日+美'!$A:$A,0))</f>
        <v>ク</v>
      </c>
      <c r="P96" t="str">
        <f>INDEX('日+美'!$B:$B,MATCH(C96,'日+美'!$A:$A,0))</f>
        <v>リ</v>
      </c>
      <c r="Q96" t="str">
        <f>INDEX('日+美'!$B:$B,MATCH(D96,'日+美'!$A:$A,0))</f>
        <v>ン</v>
      </c>
      <c r="R96" t="str">
        <f>INDEX('日+美'!$B:$B,MATCH(E96,'日+美'!$A:$A,0))</f>
        <v> </v>
      </c>
      <c r="T96" t="s">
        <v>2072</v>
      </c>
      <c r="U96" t="s">
        <v>2125</v>
      </c>
      <c r="V96" t="s">
        <v>2152</v>
      </c>
      <c r="W96" t="s">
        <v>11</v>
      </c>
      <c r="X96" t="s">
        <v>11</v>
      </c>
      <c r="Y96" t="str">
        <f t="shared" si="89"/>
        <v>5E</v>
      </c>
      <c r="Z96" t="str">
        <f>IF(INDEX(新汉化!$P:$P,MATCH(T96,新汉化!$Q:$Q,0))="0000","5400",INDEX(新汉化!$P:$P,MATCH(T96,新汉化!$Q:$Q,0)))</f>
        <v>DCC8</v>
      </c>
      <c r="AA96" t="str">
        <f>IF(INDEX(新汉化!$P:$P,MATCH(U96,新汉化!$Q:$Q,0))="0000","5400",INDEX(新汉化!$P:$P,MATCH(U96,新汉化!$Q:$Q,0)))</f>
        <v>B3CA</v>
      </c>
      <c r="AB96" t="str">
        <f>IF(INDEX(新汉化!$P:$P,MATCH(V96,新汉化!$Q:$Q,0))="0000","5400",INDEX(新汉化!$P:$P,MATCH(V96,新汉化!$Q:$Q,0)))</f>
        <v>DECA</v>
      </c>
      <c r="AC96" t="str">
        <f>IF(INDEX(新汉化!$P:$P,MATCH(W96,新汉化!$Q:$Q,0))="0000","5400",INDEX(新汉化!$P:$P,MATCH(W96,新汉化!$Q:$Q,0)))</f>
        <v>5400</v>
      </c>
      <c r="AD96" t="str">
        <f>IF(INDEX(新汉化!$P:$P,MATCH(X96,新汉化!$Q:$Q,0))="0000","5400",INDEX(新汉化!$P:$P,MATCH(X96,新汉化!$Q:$Q,0)))</f>
        <v>5400</v>
      </c>
      <c r="AE96" t="str">
        <f t="shared" si="114"/>
        <v>0000</v>
      </c>
    </row>
    <row r="97" spans="1:31">
      <c r="A97" s="1" t="str">
        <f t="shared" si="115"/>
        <v>1E</v>
      </c>
      <c r="B97" s="1" t="str">
        <f t="shared" si="116"/>
        <v>28</v>
      </c>
      <c r="C97" s="1" t="str">
        <f t="shared" si="117"/>
        <v>18</v>
      </c>
      <c r="D97" s="1" t="str">
        <f t="shared" si="118"/>
        <v>51</v>
      </c>
      <c r="E97" s="1" t="str">
        <f t="shared" si="119"/>
        <v>20</v>
      </c>
      <c r="F97" t="str">
        <f t="shared" si="120"/>
        <v>00</v>
      </c>
      <c r="G97" t="str">
        <f t="shared" si="121"/>
        <v>00</v>
      </c>
      <c r="H97" t="str">
        <f t="shared" si="122"/>
        <v>00</v>
      </c>
      <c r="I97" t="str">
        <f t="shared" si="123"/>
        <v>00</v>
      </c>
      <c r="J97" t="str">
        <f t="shared" si="124"/>
        <v>CD</v>
      </c>
      <c r="K97" t="str">
        <f t="shared" si="125"/>
        <v>4A</v>
      </c>
      <c r="L97" t="str">
        <f t="shared" si="126"/>
        <v>01</v>
      </c>
      <c r="N97" t="str">
        <f>INDEX('日+美'!$B:$B,MATCH(A97,'日+美'!$A:$A,0))</f>
        <v>マ</v>
      </c>
      <c r="O97" t="str">
        <f>INDEX('日+美'!$B:$B,MATCH(B97,'日+美'!$A:$A,0))</f>
        <v>ル</v>
      </c>
      <c r="P97" t="str">
        <f>INDEX('日+美'!$B:$B,MATCH(C97,'日+美'!$A:$A,0))</f>
        <v>ノ</v>
      </c>
      <c r="Q97" t="str">
        <f>INDEX('日+美'!$B:$B,MATCH(D97,'日+美'!$A:$A,0))</f>
        <v>-</v>
      </c>
      <c r="R97" t="str">
        <f>INDEX('日+美'!$B:$B,MATCH(E97,'日+美'!$A:$A,0))</f>
        <v>ム</v>
      </c>
      <c r="T97" t="s">
        <v>2257</v>
      </c>
      <c r="U97" t="s">
        <v>2125</v>
      </c>
      <c r="V97" t="s">
        <v>2152</v>
      </c>
      <c r="W97" t="s">
        <v>11</v>
      </c>
      <c r="X97" t="s">
        <v>11</v>
      </c>
      <c r="Y97" t="str">
        <f t="shared" si="89"/>
        <v>5F</v>
      </c>
      <c r="Z97" t="str">
        <f>IF(INDEX(新汉化!$P:$P,MATCH(T97,新汉化!$Q:$Q,0))="0000","5400",INDEX(新汉化!$P:$P,MATCH(T97,新汉化!$Q:$Q,0)))</f>
        <v>CCCD</v>
      </c>
      <c r="AA97" t="str">
        <f>IF(INDEX(新汉化!$P:$P,MATCH(U97,新汉化!$Q:$Q,0))="0000","5400",INDEX(新汉化!$P:$P,MATCH(U97,新汉化!$Q:$Q,0)))</f>
        <v>B3CA</v>
      </c>
      <c r="AB97" t="str">
        <f>IF(INDEX(新汉化!$P:$P,MATCH(V97,新汉化!$Q:$Q,0))="0000","5400",INDEX(新汉化!$P:$P,MATCH(V97,新汉化!$Q:$Q,0)))</f>
        <v>DECA</v>
      </c>
      <c r="AC97" t="str">
        <f>IF(INDEX(新汉化!$P:$P,MATCH(W97,新汉化!$Q:$Q,0))="0000","5400",INDEX(新汉化!$P:$P,MATCH(W97,新汉化!$Q:$Q,0)))</f>
        <v>5400</v>
      </c>
      <c r="AD97" t="str">
        <f>IF(INDEX(新汉化!$P:$P,MATCH(X97,新汉化!$Q:$Q,0))="0000","5400",INDEX(新汉化!$P:$P,MATCH(X97,新汉化!$Q:$Q,0)))</f>
        <v>5400</v>
      </c>
      <c r="AE97" t="str">
        <f t="shared" si="114"/>
        <v>0000</v>
      </c>
    </row>
    <row r="98" spans="1:31">
      <c r="A98" s="1" t="str">
        <f t="shared" si="115"/>
        <v>06</v>
      </c>
      <c r="B98" s="1" t="str">
        <f t="shared" si="116"/>
        <v>3E</v>
      </c>
      <c r="C98" s="1" t="str">
        <f t="shared" si="117"/>
        <v>15</v>
      </c>
      <c r="D98" s="1" t="str">
        <f t="shared" si="118"/>
        <v>00</v>
      </c>
      <c r="E98" s="1" t="str">
        <f t="shared" si="119"/>
        <v>53</v>
      </c>
      <c r="F98" t="str">
        <f t="shared" si="120"/>
        <v>21</v>
      </c>
      <c r="G98" t="str">
        <f t="shared" si="121"/>
        <v>00</v>
      </c>
      <c r="H98" t="str">
        <f t="shared" si="122"/>
        <v>00</v>
      </c>
      <c r="I98" t="str">
        <f t="shared" si="123"/>
        <v>01</v>
      </c>
      <c r="J98" t="str">
        <f t="shared" si="124"/>
        <v>61</v>
      </c>
      <c r="K98" t="str">
        <f t="shared" si="125"/>
        <v>4B</v>
      </c>
      <c r="L98" t="str">
        <f t="shared" si="126"/>
        <v>01</v>
      </c>
      <c r="N98" t="str">
        <f>INDEX('日+美'!$B:$B,MATCH(A98,'日+美'!$A:$A,0))</f>
        <v>キ</v>
      </c>
      <c r="O98" t="str">
        <f>INDEX('日+美'!$B:$B,MATCH(B98,'日+美'!$A:$A,0))</f>
        <v>バ</v>
      </c>
      <c r="P98" t="str">
        <f>INDEX('日+美'!$B:$B,MATCH(C98,'日+美'!$A:$A,0))</f>
        <v>ニ</v>
      </c>
      <c r="Q98" t="str">
        <f>INDEX('日+美'!$B:$B,MATCH(D98,'日+美'!$A:$A,0))</f>
        <v>ア</v>
      </c>
      <c r="R98" t="str">
        <f>INDEX('日+美'!$B:$B,MATCH(E98,'日+美'!$A:$A,0))</f>
        <v> </v>
      </c>
      <c r="T98" t="s">
        <v>1666</v>
      </c>
      <c r="U98" t="s">
        <v>2417</v>
      </c>
      <c r="V98" t="s">
        <v>2544</v>
      </c>
      <c r="W98" t="s">
        <v>11</v>
      </c>
      <c r="X98" t="s">
        <v>11</v>
      </c>
      <c r="Y98" t="str">
        <f t="shared" si="89"/>
        <v>60</v>
      </c>
      <c r="Z98" t="str">
        <f>IF(INDEX(新汉化!$P:$P,MATCH(T98,新汉化!$Q:$Q,0))="0000","5400",INDEX(新汉化!$P:$P,MATCH(T98,新汉化!$Q:$Q,0)))</f>
        <v>FBC0</v>
      </c>
      <c r="AA98" t="str">
        <f>IF(INDEX(新汉化!$P:$P,MATCH(U98,新汉化!$Q:$Q,0))="0000","5400",INDEX(新汉化!$P:$P,MATCH(U98,新汉化!$Q:$Q,0)))</f>
        <v>C0D1</v>
      </c>
      <c r="AB98" t="str">
        <f>IF(INDEX(新汉化!$P:$P,MATCH(V98,新汉化!$Q:$Q,0))="0000","5400",INDEX(新汉化!$P:$P,MATCH(V98,新汉化!$Q:$Q,0)))</f>
        <v>E3D3</v>
      </c>
      <c r="AC98" t="str">
        <f>IF(INDEX(新汉化!$P:$P,MATCH(W98,新汉化!$Q:$Q,0))="0000","5400",INDEX(新汉化!$P:$P,MATCH(W98,新汉化!$Q:$Q,0)))</f>
        <v>5400</v>
      </c>
      <c r="AD98" t="str">
        <f>IF(INDEX(新汉化!$P:$P,MATCH(X98,新汉化!$Q:$Q,0))="0000","5400",INDEX(新汉化!$P:$P,MATCH(X98,新汉化!$Q:$Q,0)))</f>
        <v>5400</v>
      </c>
      <c r="AE98" t="str">
        <f t="shared" si="114"/>
        <v>0000</v>
      </c>
    </row>
    <row r="99" spans="1:31">
      <c r="A99" s="1" t="str">
        <f t="shared" ref="A99:A108" si="127">MID($A$1,(ROW()-2)*24+(COLUMN()-1)*2+1,2)</f>
        <v>0A</v>
      </c>
      <c r="B99" s="1" t="str">
        <f t="shared" ref="B99:B108" si="128">MID($A$1,(ROW()-2)*24+(COLUMN()-1)*2+1,2)</f>
        <v>21</v>
      </c>
      <c r="C99" s="1" t="str">
        <f t="shared" ref="C99:C108" si="129">MID($A$1,(ROW()-2)*24+(COLUMN()-1)*2+1,2)</f>
        <v>19</v>
      </c>
      <c r="D99" s="1" t="str">
        <f t="shared" ref="D99:D108" si="130">MID($A$1,(ROW()-2)*24+(COLUMN()-1)*2+1,2)</f>
        <v>39</v>
      </c>
      <c r="E99" s="1" t="str">
        <f t="shared" ref="E99:E108" si="131">MID($A$1,(ROW()-2)*24+(COLUMN()-1)*2+1,2)</f>
        <v>51</v>
      </c>
      <c r="F99" t="str">
        <f t="shared" ref="F99:F108" si="132">MID($A$1,(ROW()-2)*24+(COLUMN()-1)*2+1,2)</f>
        <v>00</v>
      </c>
      <c r="G99" t="str">
        <f t="shared" ref="G99:G108" si="133">MID($A$1,(ROW()-2)*24+(COLUMN()-1)*2+1,2)</f>
        <v>00</v>
      </c>
      <c r="H99" t="str">
        <f t="shared" ref="H99:H108" si="134">MID($A$1,(ROW()-2)*24+(COLUMN()-1)*2+1,2)</f>
        <v>00</v>
      </c>
      <c r="I99" t="str">
        <f t="shared" ref="I99:I108" si="135">MID($A$1,(ROW()-2)*24+(COLUMN()-1)*2+1,2)</f>
        <v>00</v>
      </c>
      <c r="J99" t="str">
        <f t="shared" ref="J99:J108" si="136">MID($A$1,(ROW()-2)*24+(COLUMN()-1)*2+1,2)</f>
        <v>CD</v>
      </c>
      <c r="K99" t="str">
        <f t="shared" ref="K99:K108" si="137">MID($A$1,(ROW()-2)*24+(COLUMN()-1)*2+1,2)</f>
        <v>39</v>
      </c>
      <c r="L99" t="str">
        <f t="shared" si="126"/>
        <v>01</v>
      </c>
      <c r="N99" t="str">
        <f>INDEX('日+美'!$B:$B,MATCH(A99,'日+美'!$A:$A,0))</f>
        <v>サ</v>
      </c>
      <c r="O99" t="str">
        <f>INDEX('日+美'!$B:$B,MATCH(B99,'日+美'!$A:$A,0))</f>
        <v>メ</v>
      </c>
      <c r="P99" t="str">
        <f>INDEX('日+美'!$B:$B,MATCH(C99,'日+美'!$A:$A,0))</f>
        <v>ハ</v>
      </c>
      <c r="Q99" t="str">
        <f>INDEX('日+美'!$B:$B,MATCH(D99,'日+美'!$A:$A,0))</f>
        <v>ダ</v>
      </c>
      <c r="R99" t="str">
        <f>INDEX('日+美'!$B:$B,MATCH(E99,'日+美'!$A:$A,0))</f>
        <v>-</v>
      </c>
      <c r="T99" t="s">
        <v>1564</v>
      </c>
      <c r="U99" t="s">
        <v>2417</v>
      </c>
      <c r="V99" t="s">
        <v>2797</v>
      </c>
      <c r="W99" t="s">
        <v>11</v>
      </c>
      <c r="X99" t="s">
        <v>11</v>
      </c>
      <c r="Y99" t="str">
        <f t="shared" si="89"/>
        <v>61</v>
      </c>
      <c r="Z99" t="str">
        <f>IF(INDEX(新汉化!$P:$P,MATCH(T99,新汉化!$Q:$Q,0))="0000","5400",INDEX(新汉化!$P:$P,MATCH(T99,新汉化!$Q:$Q,0)))</f>
        <v>DEBE</v>
      </c>
      <c r="AA99" t="str">
        <f>IF(INDEX(新汉化!$P:$P,MATCH(U99,新汉化!$Q:$Q,0))="0000","5400",INDEX(新汉化!$P:$P,MATCH(U99,新汉化!$Q:$Q,0)))</f>
        <v>C0D1</v>
      </c>
      <c r="AB99" t="str">
        <f>IF(INDEX(新汉化!$P:$P,MATCH(V99,新汉化!$Q:$Q,0))="0000","5400",INDEX(新汉化!$P:$P,MATCH(V99,新汉化!$Q:$Q,0)))</f>
        <v>E8F6</v>
      </c>
      <c r="AC99" t="str">
        <f>IF(INDEX(新汉化!$P:$P,MATCH(W99,新汉化!$Q:$Q,0))="0000","5400",INDEX(新汉化!$P:$P,MATCH(W99,新汉化!$Q:$Q,0)))</f>
        <v>5400</v>
      </c>
      <c r="AD99" t="str">
        <f>IF(INDEX(新汉化!$P:$P,MATCH(X99,新汉化!$Q:$Q,0))="0000","5400",INDEX(新汉化!$P:$P,MATCH(X99,新汉化!$Q:$Q,0)))</f>
        <v>5400</v>
      </c>
      <c r="AE99" t="str">
        <f t="shared" si="114"/>
        <v>0000</v>
      </c>
    </row>
    <row r="100" spans="1:31">
      <c r="A100" s="1" t="str">
        <f t="shared" si="127"/>
        <v>1D</v>
      </c>
      <c r="B100" s="1" t="str">
        <f t="shared" si="128"/>
        <v>03</v>
      </c>
      <c r="C100" s="1" t="str">
        <f t="shared" si="129"/>
        <v>28</v>
      </c>
      <c r="D100" s="1" t="str">
        <f t="shared" si="130"/>
        <v>09</v>
      </c>
      <c r="E100" s="1" t="str">
        <f t="shared" si="131"/>
        <v>53</v>
      </c>
      <c r="F100" t="str">
        <f t="shared" si="132"/>
        <v>22</v>
      </c>
      <c r="G100" t="str">
        <f t="shared" si="133"/>
        <v>00</v>
      </c>
      <c r="H100" t="str">
        <f t="shared" si="134"/>
        <v>00</v>
      </c>
      <c r="I100" t="str">
        <f t="shared" si="135"/>
        <v>01</v>
      </c>
      <c r="J100" t="str">
        <f t="shared" si="136"/>
        <v>63</v>
      </c>
      <c r="K100" t="str">
        <f t="shared" si="137"/>
        <v>3A</v>
      </c>
      <c r="L100" t="str">
        <f t="shared" si="126"/>
        <v>01</v>
      </c>
      <c r="N100" t="str">
        <f>INDEX('日+美'!$B:$B,MATCH(A100,'日+美'!$A:$A,0))</f>
        <v>ホ</v>
      </c>
      <c r="O100" t="str">
        <f>INDEX('日+美'!$B:$B,MATCH(B100,'日+美'!$A:$A,0))</f>
        <v>エ</v>
      </c>
      <c r="P100" t="str">
        <f>INDEX('日+美'!$B:$B,MATCH(C100,'日+美'!$A:$A,0))</f>
        <v>ル</v>
      </c>
      <c r="Q100" t="str">
        <f>INDEX('日+美'!$B:$B,MATCH(D100,'日+美'!$A:$A,0))</f>
        <v>コ</v>
      </c>
      <c r="R100" t="str">
        <f>INDEX('日+美'!$B:$B,MATCH(E100,'日+美'!$A:$A,0))</f>
        <v> </v>
      </c>
      <c r="T100" t="s">
        <v>1419</v>
      </c>
      <c r="U100" t="s">
        <v>1419</v>
      </c>
      <c r="V100" t="s">
        <v>1540</v>
      </c>
      <c r="W100" t="s">
        <v>11</v>
      </c>
      <c r="X100" t="s">
        <v>11</v>
      </c>
      <c r="Y100" t="str">
        <f t="shared" si="89"/>
        <v>62</v>
      </c>
      <c r="Z100" t="str">
        <f>IF(INDEX(新汉化!$P:$P,MATCH(T100,新汉化!$Q:$Q,0))="0000","5400",INDEX(新汉化!$P:$P,MATCH(T100,新汉化!$Q:$Q,0)))</f>
        <v>F0BA</v>
      </c>
      <c r="AA100" t="str">
        <f>IF(INDEX(新汉化!$P:$P,MATCH(U100,新汉化!$Q:$Q,0))="0000","5400",INDEX(新汉化!$P:$P,MATCH(U100,新汉化!$Q:$Q,0)))</f>
        <v>F0BA</v>
      </c>
      <c r="AB100" t="str">
        <f>IF(INDEX(新汉化!$P:$P,MATCH(V100,新汉化!$Q:$Q,0))="0000","5400",INDEX(新汉化!$P:$P,MATCH(V100,新汉化!$Q:$Q,0)))</f>
        <v>A8BE</v>
      </c>
      <c r="AC100" t="str">
        <f>IF(INDEX(新汉化!$P:$P,MATCH(W100,新汉化!$Q:$Q,0))="0000","5400",INDEX(新汉化!$P:$P,MATCH(W100,新汉化!$Q:$Q,0)))</f>
        <v>5400</v>
      </c>
      <c r="AD100" t="str">
        <f>IF(INDEX(新汉化!$P:$P,MATCH(X100,新汉化!$Q:$Q,0))="0000","5400",INDEX(新汉化!$P:$P,MATCH(X100,新汉化!$Q:$Q,0)))</f>
        <v>5400</v>
      </c>
      <c r="AE100" t="str">
        <f t="shared" si="114"/>
        <v>0000</v>
      </c>
    </row>
    <row r="101" spans="1:31">
      <c r="A101" s="1" t="str">
        <f t="shared" si="127"/>
        <v>1D</v>
      </c>
      <c r="B101" s="1" t="str">
        <f t="shared" si="128"/>
        <v>03</v>
      </c>
      <c r="C101" s="1" t="str">
        <f t="shared" si="129"/>
        <v>28</v>
      </c>
      <c r="D101" s="1" t="str">
        <f t="shared" si="130"/>
        <v>04</v>
      </c>
      <c r="E101" s="1" t="str">
        <f t="shared" si="131"/>
        <v>51</v>
      </c>
      <c r="F101" t="str">
        <f t="shared" si="132"/>
        <v>00</v>
      </c>
      <c r="G101" t="str">
        <f t="shared" si="133"/>
        <v>00</v>
      </c>
      <c r="H101" t="str">
        <f t="shared" si="134"/>
        <v>00</v>
      </c>
      <c r="I101" t="str">
        <f t="shared" si="135"/>
        <v>00</v>
      </c>
      <c r="J101" t="str">
        <f t="shared" si="136"/>
        <v>CD</v>
      </c>
      <c r="K101" t="str">
        <f t="shared" si="137"/>
        <v>53</v>
      </c>
      <c r="L101" t="str">
        <f t="shared" si="126"/>
        <v>01</v>
      </c>
      <c r="N101" t="str">
        <f>INDEX('日+美'!$B:$B,MATCH(A101,'日+美'!$A:$A,0))</f>
        <v>ホ</v>
      </c>
      <c r="O101" t="str">
        <f>INDEX('日+美'!$B:$B,MATCH(B101,'日+美'!$A:$A,0))</f>
        <v>エ</v>
      </c>
      <c r="P101" t="str">
        <f>INDEX('日+美'!$B:$B,MATCH(C101,'日+美'!$A:$A,0))</f>
        <v>ル</v>
      </c>
      <c r="Q101" t="str">
        <f>INDEX('日+美'!$B:$B,MATCH(D101,'日+美'!$A:$A,0))</f>
        <v>オ</v>
      </c>
      <c r="R101" t="str">
        <f>INDEX('日+美'!$B:$B,MATCH(E101,'日+美'!$A:$A,0))</f>
        <v>-</v>
      </c>
      <c r="T101" t="s">
        <v>1419</v>
      </c>
      <c r="U101" t="s">
        <v>1540</v>
      </c>
      <c r="V101" t="s">
        <v>2298</v>
      </c>
      <c r="W101" t="s">
        <v>11</v>
      </c>
      <c r="X101" t="s">
        <v>11</v>
      </c>
      <c r="Y101" t="str">
        <f t="shared" si="89"/>
        <v>63</v>
      </c>
      <c r="Z101" t="str">
        <f>IF(INDEX(新汉化!$P:$P,MATCH(T101,新汉化!$Q:$Q,0))="0000","5400",INDEX(新汉化!$P:$P,MATCH(T101,新汉化!$Q:$Q,0)))</f>
        <v>F0BA</v>
      </c>
      <c r="AA101" t="str">
        <f>IF(INDEX(新汉化!$P:$P,MATCH(U101,新汉化!$Q:$Q,0))="0000","5400",INDEX(新汉化!$P:$P,MATCH(U101,新汉化!$Q:$Q,0)))</f>
        <v>A8BE</v>
      </c>
      <c r="AB101" t="str">
        <f>IF(INDEX(新汉化!$P:$P,MATCH(V101,新汉化!$Q:$Q,0))="0000","5400",INDEX(新汉化!$P:$P,MATCH(V101,新汉化!$Q:$Q,0)))</f>
        <v>F5CD</v>
      </c>
      <c r="AC101" t="str">
        <f>IF(INDEX(新汉化!$P:$P,MATCH(W101,新汉化!$Q:$Q,0))="0000","5400",INDEX(新汉化!$P:$P,MATCH(W101,新汉化!$Q:$Q,0)))</f>
        <v>5400</v>
      </c>
      <c r="AD101" t="str">
        <f>IF(INDEX(新汉化!$P:$P,MATCH(X101,新汉化!$Q:$Q,0))="0000","5400",INDEX(新汉化!$P:$P,MATCH(X101,新汉化!$Q:$Q,0)))</f>
        <v>5400</v>
      </c>
      <c r="AE101" t="str">
        <f t="shared" si="114"/>
        <v>0000</v>
      </c>
    </row>
    <row r="102" spans="1:31">
      <c r="A102" s="1" t="str">
        <f t="shared" si="127"/>
        <v>3D</v>
      </c>
      <c r="B102" s="1" t="str">
        <f t="shared" si="128"/>
        <v>2D</v>
      </c>
      <c r="C102" s="1" t="str">
        <f t="shared" si="129"/>
        <v>21</v>
      </c>
      <c r="D102" s="1" t="str">
        <f t="shared" si="130"/>
        <v>28</v>
      </c>
      <c r="E102" s="1" t="str">
        <f t="shared" si="131"/>
        <v>53</v>
      </c>
      <c r="F102" t="str">
        <f t="shared" si="132"/>
        <v>23</v>
      </c>
      <c r="G102" t="str">
        <f t="shared" si="133"/>
        <v>00</v>
      </c>
      <c r="H102" t="str">
        <f t="shared" si="134"/>
        <v>00</v>
      </c>
      <c r="I102" t="str">
        <f t="shared" si="135"/>
        <v>01</v>
      </c>
      <c r="J102" t="str">
        <f t="shared" si="136"/>
        <v>65</v>
      </c>
      <c r="K102" t="str">
        <f t="shared" si="137"/>
        <v>54</v>
      </c>
      <c r="L102" t="str">
        <f t="shared" si="126"/>
        <v>01</v>
      </c>
      <c r="N102" t="str">
        <f>INDEX('日+美'!$B:$B,MATCH(A102,'日+美'!$A:$A,0))</f>
        <v>ド</v>
      </c>
      <c r="O102" t="str">
        <f>INDEX('日+美'!$B:$B,MATCH(B102,'日+美'!$A:$A,0))</f>
        <v>ン</v>
      </c>
      <c r="P102" t="str">
        <f>INDEX('日+美'!$B:$B,MATCH(C102,'日+美'!$A:$A,0))</f>
        <v>メ</v>
      </c>
      <c r="Q102" t="str">
        <f>INDEX('日+美'!$B:$B,MATCH(D102,'日+美'!$A:$A,0))</f>
        <v>ル</v>
      </c>
      <c r="R102" t="str">
        <f>INDEX('日+美'!$B:$B,MATCH(E102,'日+美'!$A:$A,0))</f>
        <v> </v>
      </c>
      <c r="T102" t="s">
        <v>1145</v>
      </c>
      <c r="U102" t="s">
        <v>1472</v>
      </c>
      <c r="V102" t="s">
        <v>2268</v>
      </c>
      <c r="W102" t="s">
        <v>11</v>
      </c>
      <c r="X102" t="s">
        <v>11</v>
      </c>
      <c r="Y102" t="str">
        <f t="shared" si="89"/>
        <v>64</v>
      </c>
      <c r="Z102" t="str">
        <f>IF(INDEX(新汉化!$P:$P,MATCH(T102,新汉化!$Q:$Q,0))="0000","5400",INDEX(新汉化!$P:$P,MATCH(T102,新汉化!$Q:$Q,0)))</f>
        <v>F4B4</v>
      </c>
      <c r="AA102" t="str">
        <f>IF(INDEX(新汉化!$P:$P,MATCH(U102,新汉化!$Q:$Q,0))="0000","5400",INDEX(新汉化!$P:$P,MATCH(U102,新汉化!$Q:$Q,0)))</f>
        <v>F0BB</v>
      </c>
      <c r="AB102" t="str">
        <f>IF(INDEX(新汉化!$P:$P,MATCH(V102,新汉化!$Q:$Q,0))="0000","5400",INDEX(新汉化!$P:$P,MATCH(V102,新汉化!$Q:$Q,0)))</f>
        <v>D5CD</v>
      </c>
      <c r="AC102" t="str">
        <f>IF(INDEX(新汉化!$P:$P,MATCH(W102,新汉化!$Q:$Q,0))="0000","5400",INDEX(新汉化!$P:$P,MATCH(W102,新汉化!$Q:$Q,0)))</f>
        <v>5400</v>
      </c>
      <c r="AD102" t="str">
        <f>IF(INDEX(新汉化!$P:$P,MATCH(X102,新汉化!$Q:$Q,0))="0000","5400",INDEX(新汉化!$P:$P,MATCH(X102,新汉化!$Q:$Q,0)))</f>
        <v>5400</v>
      </c>
      <c r="AE102" t="str">
        <f t="shared" si="114"/>
        <v>0000</v>
      </c>
    </row>
    <row r="103" spans="1:31">
      <c r="A103" s="1" t="str">
        <f t="shared" si="127"/>
        <v>3E</v>
      </c>
      <c r="B103" s="1" t="str">
        <f t="shared" si="128"/>
        <v>07</v>
      </c>
      <c r="C103" s="1" t="str">
        <f t="shared" si="129"/>
        <v>51</v>
      </c>
      <c r="D103" s="1" t="str">
        <f t="shared" si="130"/>
        <v>39</v>
      </c>
      <c r="E103" s="1" t="str">
        <f t="shared" si="131"/>
        <v>53</v>
      </c>
      <c r="F103" t="str">
        <f t="shared" si="132"/>
        <v>00</v>
      </c>
      <c r="G103" t="str">
        <f t="shared" si="133"/>
        <v>00</v>
      </c>
      <c r="H103" t="str">
        <f t="shared" si="134"/>
        <v>00</v>
      </c>
      <c r="I103" t="str">
        <f t="shared" si="135"/>
        <v>00</v>
      </c>
      <c r="J103" t="str">
        <f t="shared" si="136"/>
        <v>CD</v>
      </c>
      <c r="K103" t="str">
        <f t="shared" si="137"/>
        <v>DA</v>
      </c>
      <c r="L103" t="str">
        <f t="shared" ref="L103:L112" si="138">MID($A$1,(ROW()-2)*24+(COLUMN()-1)*2+1,2)</f>
        <v>00</v>
      </c>
      <c r="N103" t="str">
        <f>INDEX('日+美'!$B:$B,MATCH(A103,'日+美'!$A:$A,0))</f>
        <v>バ</v>
      </c>
      <c r="O103" t="str">
        <f>INDEX('日+美'!$B:$B,MATCH(B103,'日+美'!$A:$A,0))</f>
        <v>ク</v>
      </c>
      <c r="P103" t="str">
        <f>INDEX('日+美'!$B:$B,MATCH(C103,'日+美'!$A:$A,0))</f>
        <v>-</v>
      </c>
      <c r="Q103" t="str">
        <f>INDEX('日+美'!$B:$B,MATCH(D103,'日+美'!$A:$A,0))</f>
        <v>ダ</v>
      </c>
      <c r="R103" t="str">
        <f>INDEX('日+美'!$B:$B,MATCH(E103,'日+美'!$A:$A,0))</f>
        <v> </v>
      </c>
      <c r="T103" t="s">
        <v>1951</v>
      </c>
      <c r="U103" t="s">
        <v>1472</v>
      </c>
      <c r="V103" t="s">
        <v>2268</v>
      </c>
      <c r="W103" t="s">
        <v>11</v>
      </c>
      <c r="X103" t="s">
        <v>11</v>
      </c>
      <c r="Y103" t="str">
        <f t="shared" si="89"/>
        <v>65</v>
      </c>
      <c r="Z103" t="str">
        <f>IF(INDEX(新汉化!$P:$P,MATCH(T103,新汉化!$Q:$Q,0))="0000","5400",INDEX(新汉化!$P:$P,MATCH(T103,新汉化!$Q:$Q,0)))</f>
        <v>E7C5</v>
      </c>
      <c r="AA103" t="str">
        <f>IF(INDEX(新汉化!$P:$P,MATCH(U103,新汉化!$Q:$Q,0))="0000","5400",INDEX(新汉化!$P:$P,MATCH(U103,新汉化!$Q:$Q,0)))</f>
        <v>F0BB</v>
      </c>
      <c r="AB103" t="str">
        <f>IF(INDEX(新汉化!$P:$P,MATCH(V103,新汉化!$Q:$Q,0))="0000","5400",INDEX(新汉化!$P:$P,MATCH(V103,新汉化!$Q:$Q,0)))</f>
        <v>D5CD</v>
      </c>
      <c r="AC103" t="str">
        <f>IF(INDEX(新汉化!$P:$P,MATCH(W103,新汉化!$Q:$Q,0))="0000","5400",INDEX(新汉化!$P:$P,MATCH(W103,新汉化!$Q:$Q,0)))</f>
        <v>5400</v>
      </c>
      <c r="AD103" t="str">
        <f>IF(INDEX(新汉化!$P:$P,MATCH(X103,新汉化!$Q:$Q,0))="0000","5400",INDEX(新汉化!$P:$P,MATCH(X103,新汉化!$Q:$Q,0)))</f>
        <v>5400</v>
      </c>
      <c r="AE103" t="str">
        <f t="shared" si="114"/>
        <v>0000</v>
      </c>
    </row>
    <row r="104" spans="1:31">
      <c r="A104" s="1" t="str">
        <f t="shared" si="127"/>
        <v>1E</v>
      </c>
      <c r="B104" s="1" t="str">
        <f t="shared" si="128"/>
        <v>31</v>
      </c>
      <c r="C104" s="1" t="str">
        <f t="shared" si="129"/>
        <v>1E</v>
      </c>
      <c r="D104" s="1" t="str">
        <f t="shared" si="130"/>
        <v>4D</v>
      </c>
      <c r="E104" s="1" t="str">
        <f t="shared" si="131"/>
        <v>31</v>
      </c>
      <c r="F104" t="str">
        <f t="shared" si="132"/>
        <v>24</v>
      </c>
      <c r="G104" t="str">
        <f t="shared" si="133"/>
        <v>00</v>
      </c>
      <c r="H104" t="str">
        <f t="shared" si="134"/>
        <v>00</v>
      </c>
      <c r="I104" t="str">
        <f t="shared" si="135"/>
        <v>01</v>
      </c>
      <c r="J104" t="str">
        <f t="shared" si="136"/>
        <v>67</v>
      </c>
      <c r="K104" t="str">
        <f t="shared" si="137"/>
        <v>DB</v>
      </c>
      <c r="L104" t="str">
        <f t="shared" si="138"/>
        <v>00</v>
      </c>
      <c r="N104" t="str">
        <f>INDEX('日+美'!$B:$B,MATCH(A104,'日+美'!$A:$A,0))</f>
        <v>マ</v>
      </c>
      <c r="O104" t="str">
        <f>INDEX('日+美'!$B:$B,MATCH(B104,'日+美'!$A:$A,0))</f>
        <v>グ</v>
      </c>
      <c r="P104" t="str">
        <f>INDEX('日+美'!$B:$B,MATCH(C104,'日+美'!$A:$A,0))</f>
        <v>マ</v>
      </c>
      <c r="Q104" t="str">
        <f>INDEX('日+美'!$B:$B,MATCH(D104,'日+美'!$A:$A,0))</f>
        <v>ッ</v>
      </c>
      <c r="R104" t="str">
        <f>INDEX('日+美'!$B:$B,MATCH(E104,'日+美'!$A:$A,0))</f>
        <v>グ</v>
      </c>
      <c r="T104" t="s">
        <v>2067</v>
      </c>
      <c r="U104" t="s">
        <v>2439</v>
      </c>
      <c r="V104" t="s">
        <v>1092</v>
      </c>
      <c r="W104" t="s">
        <v>11</v>
      </c>
      <c r="X104" t="s">
        <v>11</v>
      </c>
      <c r="Y104" t="str">
        <f t="shared" si="89"/>
        <v>66</v>
      </c>
      <c r="Z104" t="str">
        <f>IF(INDEX(新汉化!$P:$P,MATCH(T104,新汉化!$Q:$Q,0))="0000","5400",INDEX(新汉化!$P:$P,MATCH(T104,新汉化!$Q:$Q,0)))</f>
        <v>DBC8</v>
      </c>
      <c r="AA104" t="str">
        <f>IF(INDEX(新汉化!$P:$P,MATCH(U104,新汉化!$Q:$Q,0))="0000","5400",INDEX(新汉化!$P:$P,MATCH(U104,新汉化!$Q:$Q,0)))</f>
        <v>D2D1</v>
      </c>
      <c r="AB104" t="str">
        <f>IF(INDEX(新汉化!$P:$P,MATCH(V104,新汉化!$Q:$Q,0))="0000","5400",INDEX(新汉化!$P:$P,MATCH(V104,新汉化!$Q:$Q,0)))</f>
        <v>E6B3</v>
      </c>
      <c r="AC104" t="str">
        <f>IF(INDEX(新汉化!$P:$P,MATCH(W104,新汉化!$Q:$Q,0))="0000","5400",INDEX(新汉化!$P:$P,MATCH(W104,新汉化!$Q:$Q,0)))</f>
        <v>5400</v>
      </c>
      <c r="AD104" t="str">
        <f>IF(INDEX(新汉化!$P:$P,MATCH(X104,新汉化!$Q:$Q,0))="0000","5400",INDEX(新汉化!$P:$P,MATCH(X104,新汉化!$Q:$Q,0)))</f>
        <v>5400</v>
      </c>
      <c r="AE104" t="str">
        <f t="shared" si="114"/>
        <v>0000</v>
      </c>
    </row>
    <row r="105" spans="1:31">
      <c r="A105" s="1" t="str">
        <f t="shared" si="127"/>
        <v>1E</v>
      </c>
      <c r="B105" s="1" t="str">
        <f t="shared" si="128"/>
        <v>31</v>
      </c>
      <c r="C105" s="1" t="str">
        <f t="shared" si="129"/>
        <v>05</v>
      </c>
      <c r="D105" s="1" t="str">
        <f t="shared" si="130"/>
        <v>28</v>
      </c>
      <c r="E105" s="1" t="str">
        <f t="shared" si="131"/>
        <v>33</v>
      </c>
      <c r="F105" t="str">
        <f t="shared" si="132"/>
        <v>00</v>
      </c>
      <c r="G105" t="str">
        <f t="shared" si="133"/>
        <v>00</v>
      </c>
      <c r="H105" t="str">
        <f t="shared" si="134"/>
        <v>00</v>
      </c>
      <c r="I105" t="str">
        <f t="shared" si="135"/>
        <v>00</v>
      </c>
      <c r="J105" t="str">
        <f t="shared" si="136"/>
        <v>CD</v>
      </c>
      <c r="K105" t="str">
        <f t="shared" si="137"/>
        <v>41</v>
      </c>
      <c r="L105" t="str">
        <f t="shared" si="138"/>
        <v>01</v>
      </c>
      <c r="N105" t="str">
        <f>INDEX('日+美'!$B:$B,MATCH(A105,'日+美'!$A:$A,0))</f>
        <v>マ</v>
      </c>
      <c r="O105" t="str">
        <f>INDEX('日+美'!$B:$B,MATCH(B105,'日+美'!$A:$A,0))</f>
        <v>グ</v>
      </c>
      <c r="P105" t="str">
        <f>INDEX('日+美'!$B:$B,MATCH(C105,'日+美'!$A:$A,0))</f>
        <v>カ</v>
      </c>
      <c r="Q105" t="str">
        <f>INDEX('日+美'!$B:$B,MATCH(D105,'日+美'!$A:$A,0))</f>
        <v>ル</v>
      </c>
      <c r="R105" t="str">
        <f>INDEX('日+美'!$B:$B,MATCH(E105,'日+美'!$A:$A,0))</f>
        <v>ゴ</v>
      </c>
      <c r="T105" t="s">
        <v>2067</v>
      </c>
      <c r="U105" t="s">
        <v>2439</v>
      </c>
      <c r="V105" t="s">
        <v>2318</v>
      </c>
      <c r="W105" t="s">
        <v>1914</v>
      </c>
      <c r="X105" t="s">
        <v>11</v>
      </c>
      <c r="Y105" t="str">
        <f t="shared" si="89"/>
        <v>67</v>
      </c>
      <c r="Z105" t="str">
        <f>IF(INDEX(新汉化!$P:$P,MATCH(T105,新汉化!$Q:$Q,0))="0000","5400",INDEX(新汉化!$P:$P,MATCH(T105,新汉化!$Q:$Q,0)))</f>
        <v>DBC8</v>
      </c>
      <c r="AA105" t="str">
        <f>IF(INDEX(新汉化!$P:$P,MATCH(U105,新汉化!$Q:$Q,0))="0000","5400",INDEX(新汉化!$P:$P,MATCH(U105,新汉化!$Q:$Q,0)))</f>
        <v>D2D1</v>
      </c>
      <c r="AB105" t="str">
        <f>IF(INDEX(新汉化!$P:$P,MATCH(V105,新汉化!$Q:$Q,0))="0000","5400",INDEX(新汉化!$P:$P,MATCH(V105,新汉化!$Q:$Q,0)))</f>
        <v>CFCE</v>
      </c>
      <c r="AC105" t="str">
        <f>IF(INDEX(新汉化!$P:$P,MATCH(W105,新汉化!$Q:$Q,0))="0000","5400",INDEX(新汉化!$P:$P,MATCH(W105,新汉化!$Q:$Q,0)))</f>
        <v>A3C5</v>
      </c>
      <c r="AD105" t="str">
        <f>IF(INDEX(新汉化!$P:$P,MATCH(X105,新汉化!$Q:$Q,0))="0000","5400",INDEX(新汉化!$P:$P,MATCH(X105,新汉化!$Q:$Q,0)))</f>
        <v>5400</v>
      </c>
      <c r="AE105" t="str">
        <f t="shared" si="114"/>
        <v>0000</v>
      </c>
    </row>
    <row r="106" spans="1:31">
      <c r="A106" s="1" t="str">
        <f t="shared" si="127"/>
        <v>09</v>
      </c>
      <c r="B106" s="1" t="str">
        <f t="shared" si="128"/>
        <v>51</v>
      </c>
      <c r="C106" s="1" t="str">
        <f t="shared" si="129"/>
        <v>0F</v>
      </c>
      <c r="D106" s="1" t="str">
        <f t="shared" si="130"/>
        <v>0C</v>
      </c>
      <c r="E106" s="1" t="str">
        <f t="shared" si="131"/>
        <v>53</v>
      </c>
      <c r="F106" t="str">
        <f t="shared" si="132"/>
        <v>25</v>
      </c>
      <c r="G106" t="str">
        <f t="shared" si="133"/>
        <v>00</v>
      </c>
      <c r="H106" t="str">
        <f t="shared" si="134"/>
        <v>00</v>
      </c>
      <c r="I106" t="str">
        <f t="shared" si="135"/>
        <v>00</v>
      </c>
      <c r="J106" t="str">
        <f t="shared" si="136"/>
        <v>CD</v>
      </c>
      <c r="K106" t="str">
        <f t="shared" si="137"/>
        <v>58</v>
      </c>
      <c r="L106" t="str">
        <f t="shared" si="138"/>
        <v>00</v>
      </c>
      <c r="N106" t="str">
        <f>INDEX('日+美'!$B:$B,MATCH(A106,'日+美'!$A:$A,0))</f>
        <v>コ</v>
      </c>
      <c r="O106" t="str">
        <f>INDEX('日+美'!$B:$B,MATCH(B106,'日+美'!$A:$A,0))</f>
        <v>-</v>
      </c>
      <c r="P106" t="str">
        <f>INDEX('日+美'!$B:$B,MATCH(C106,'日+美'!$A:$A,0))</f>
        <v>タ</v>
      </c>
      <c r="Q106" t="str">
        <f>INDEX('日+美'!$B:$B,MATCH(D106,'日+美'!$A:$A,0))</f>
        <v>ス</v>
      </c>
      <c r="R106" t="str">
        <f>INDEX('日+美'!$B:$B,MATCH(E106,'日+美'!$A:$A,0))</f>
        <v> </v>
      </c>
      <c r="T106" t="s">
        <v>1803</v>
      </c>
      <c r="U106" t="s">
        <v>2210</v>
      </c>
      <c r="V106" t="s">
        <v>1366</v>
      </c>
      <c r="W106" t="s">
        <v>11</v>
      </c>
      <c r="X106" t="s">
        <v>11</v>
      </c>
      <c r="Y106" t="str">
        <f t="shared" si="89"/>
        <v>68</v>
      </c>
      <c r="Z106" t="str">
        <f>IF(INDEX(新汉化!$P:$P,MATCH(T106,新汉化!$Q:$Q,0))="0000","5400",INDEX(新汉化!$P:$P,MATCH(T106,新汉化!$Q:$Q,0)))</f>
        <v>BAC3</v>
      </c>
      <c r="AA106" t="str">
        <f>IF(INDEX(新汉化!$P:$P,MATCH(U106,新汉化!$Q:$Q,0))="0000","5400",INDEX(新汉化!$P:$P,MATCH(U106,新汉化!$Q:$Q,0)))</f>
        <v>BFCC</v>
      </c>
      <c r="AB106" t="str">
        <f>IF(INDEX(新汉化!$P:$P,MATCH(V106,新汉化!$Q:$Q,0))="0000","5400",INDEX(新汉化!$P:$P,MATCH(V106,新汉化!$Q:$Q,0)))</f>
        <v>EAB9</v>
      </c>
      <c r="AC106" t="str">
        <f>IF(INDEX(新汉化!$P:$P,MATCH(W106,新汉化!$Q:$Q,0))="0000","5400",INDEX(新汉化!$P:$P,MATCH(W106,新汉化!$Q:$Q,0)))</f>
        <v>5400</v>
      </c>
      <c r="AD106" t="str">
        <f>IF(INDEX(新汉化!$P:$P,MATCH(X106,新汉化!$Q:$Q,0))="0000","5400",INDEX(新汉化!$P:$P,MATCH(X106,新汉化!$Q:$Q,0)))</f>
        <v>5400</v>
      </c>
      <c r="AE106" t="str">
        <f t="shared" si="114"/>
        <v>0000</v>
      </c>
    </row>
    <row r="107" spans="1:31">
      <c r="A107" s="1" t="str">
        <f t="shared" si="127"/>
        <v>41</v>
      </c>
      <c r="B107" s="1" t="str">
        <f t="shared" si="128"/>
        <v>13</v>
      </c>
      <c r="C107" s="1" t="str">
        <f t="shared" si="129"/>
        <v>41</v>
      </c>
      <c r="D107" s="1" t="str">
        <f t="shared" si="130"/>
        <v>0F</v>
      </c>
      <c r="E107" s="1" t="str">
        <f t="shared" si="131"/>
        <v>51</v>
      </c>
      <c r="F107" t="str">
        <f t="shared" si="132"/>
        <v>26</v>
      </c>
      <c r="G107" t="str">
        <f t="shared" si="133"/>
        <v>00</v>
      </c>
      <c r="H107" t="str">
        <f t="shared" si="134"/>
        <v>00</v>
      </c>
      <c r="I107" t="str">
        <f t="shared" si="135"/>
        <v>01</v>
      </c>
      <c r="J107" t="str">
        <f t="shared" si="136"/>
        <v>6A</v>
      </c>
      <c r="K107" t="str">
        <f t="shared" si="137"/>
        <v>59</v>
      </c>
      <c r="L107" t="str">
        <f t="shared" si="138"/>
        <v>00</v>
      </c>
      <c r="N107" t="str">
        <f>INDEX('日+美'!$B:$B,MATCH(A107,'日+美'!$A:$A,0))</f>
        <v>ベ</v>
      </c>
      <c r="O107" t="str">
        <f>INDEX('日+美'!$B:$B,MATCH(B107,'日+美'!$A:$A,0))</f>
        <v>ト</v>
      </c>
      <c r="P107" t="str">
        <f>INDEX('日+美'!$B:$B,MATCH(C107,'日+美'!$A:$A,0))</f>
        <v>ベ</v>
      </c>
      <c r="Q107" t="str">
        <f>INDEX('日+美'!$B:$B,MATCH(D107,'日+美'!$A:$A,0))</f>
        <v>タ</v>
      </c>
      <c r="R107" t="str">
        <f>INDEX('日+美'!$B:$B,MATCH(E107,'日+美'!$A:$A,0))</f>
        <v>-</v>
      </c>
      <c r="T107" t="s">
        <v>1103</v>
      </c>
      <c r="U107" t="s">
        <v>1896</v>
      </c>
      <c r="V107" t="s">
        <v>11</v>
      </c>
      <c r="W107" t="s">
        <v>11</v>
      </c>
      <c r="X107" t="s">
        <v>11</v>
      </c>
      <c r="Y107" t="str">
        <f t="shared" si="89"/>
        <v>69</v>
      </c>
      <c r="Z107" t="str">
        <f>IF(INDEX(新汉化!$P:$P,MATCH(T107,新汉化!$Q:$Q,0))="0000","5400",INDEX(新汉化!$P:$P,MATCH(T107,新汉化!$Q:$Q,0)))</f>
        <v>F4B3</v>
      </c>
      <c r="AA107" t="str">
        <f>IF(INDEX(新汉化!$P:$P,MATCH(U107,新汉化!$Q:$Q,0))="0000","5400",INDEX(新汉化!$P:$P,MATCH(U107,新汉化!$Q:$Q,0)))</f>
        <v>E0C4</v>
      </c>
      <c r="AB107" t="str">
        <f>IF(INDEX(新汉化!$P:$P,MATCH(V107,新汉化!$Q:$Q,0))="0000","5400",INDEX(新汉化!$P:$P,MATCH(V107,新汉化!$Q:$Q,0)))</f>
        <v>5400</v>
      </c>
      <c r="AC107" t="str">
        <f>IF(INDEX(新汉化!$P:$P,MATCH(W107,新汉化!$Q:$Q,0))="0000","5400",INDEX(新汉化!$P:$P,MATCH(W107,新汉化!$Q:$Q,0)))</f>
        <v>5400</v>
      </c>
      <c r="AD107" t="str">
        <f>IF(INDEX(新汉化!$P:$P,MATCH(X107,新汉化!$Q:$Q,0))="0000","5400",INDEX(新汉化!$P:$P,MATCH(X107,新汉化!$Q:$Q,0)))</f>
        <v>5400</v>
      </c>
      <c r="AE107" t="str">
        <f t="shared" si="114"/>
        <v>0000</v>
      </c>
    </row>
    <row r="108" spans="1:31">
      <c r="A108" s="1" t="str">
        <f t="shared" si="127"/>
        <v>41</v>
      </c>
      <c r="B108" s="1" t="str">
        <f t="shared" si="128"/>
        <v>13</v>
      </c>
      <c r="C108" s="1" t="str">
        <f t="shared" si="129"/>
        <v>41</v>
      </c>
      <c r="D108" s="1" t="str">
        <f t="shared" si="130"/>
        <v>13</v>
      </c>
      <c r="E108" s="1" t="str">
        <f t="shared" si="131"/>
        <v>2D</v>
      </c>
      <c r="F108" t="str">
        <f t="shared" si="132"/>
        <v>00</v>
      </c>
      <c r="G108" t="str">
        <f t="shared" si="133"/>
        <v>00</v>
      </c>
      <c r="H108" t="str">
        <f t="shared" si="134"/>
        <v>00</v>
      </c>
      <c r="I108" t="str">
        <f t="shared" si="135"/>
        <v>00</v>
      </c>
      <c r="J108" t="str">
        <f t="shared" si="136"/>
        <v>CD</v>
      </c>
      <c r="K108" t="str">
        <f t="shared" si="137"/>
        <v>6D</v>
      </c>
      <c r="L108" t="str">
        <f t="shared" si="138"/>
        <v>00</v>
      </c>
      <c r="N108" t="str">
        <f>INDEX('日+美'!$B:$B,MATCH(A108,'日+美'!$A:$A,0))</f>
        <v>ベ</v>
      </c>
      <c r="O108" t="str">
        <f>INDEX('日+美'!$B:$B,MATCH(B108,'日+美'!$A:$A,0))</f>
        <v>ト</v>
      </c>
      <c r="P108" t="str">
        <f>INDEX('日+美'!$B:$B,MATCH(C108,'日+美'!$A:$A,0))</f>
        <v>ベ</v>
      </c>
      <c r="Q108" t="str">
        <f>INDEX('日+美'!$B:$B,MATCH(D108,'日+美'!$A:$A,0))</f>
        <v>ト</v>
      </c>
      <c r="R108" t="str">
        <f>INDEX('日+美'!$B:$B,MATCH(E108,'日+美'!$A:$A,0))</f>
        <v>ン</v>
      </c>
      <c r="T108" t="s">
        <v>1103</v>
      </c>
      <c r="U108" t="s">
        <v>1103</v>
      </c>
      <c r="V108" t="s">
        <v>1896</v>
      </c>
      <c r="W108" t="s">
        <v>11</v>
      </c>
      <c r="X108" t="s">
        <v>11</v>
      </c>
      <c r="Y108" t="str">
        <f t="shared" si="89"/>
        <v>6A</v>
      </c>
      <c r="Z108" t="str">
        <f>IF(INDEX(新汉化!$P:$P,MATCH(T108,新汉化!$Q:$Q,0))="0000","5400",INDEX(新汉化!$P:$P,MATCH(T108,新汉化!$Q:$Q,0)))</f>
        <v>F4B3</v>
      </c>
      <c r="AA108" t="str">
        <f>IF(INDEX(新汉化!$P:$P,MATCH(U108,新汉化!$Q:$Q,0))="0000","5400",INDEX(新汉化!$P:$P,MATCH(U108,新汉化!$Q:$Q,0)))</f>
        <v>F4B3</v>
      </c>
      <c r="AB108" t="str">
        <f>IF(INDEX(新汉化!$P:$P,MATCH(V108,新汉化!$Q:$Q,0))="0000","5400",INDEX(新汉化!$P:$P,MATCH(V108,新汉化!$Q:$Q,0)))</f>
        <v>E0C4</v>
      </c>
      <c r="AC108" t="str">
        <f>IF(INDEX(新汉化!$P:$P,MATCH(W108,新汉化!$Q:$Q,0))="0000","5400",INDEX(新汉化!$P:$P,MATCH(W108,新汉化!$Q:$Q,0)))</f>
        <v>5400</v>
      </c>
      <c r="AD108" t="str">
        <f>IF(INDEX(新汉化!$P:$P,MATCH(X108,新汉化!$Q:$Q,0))="0000","5400",INDEX(新汉化!$P:$P,MATCH(X108,新汉化!$Q:$Q,0)))</f>
        <v>5400</v>
      </c>
      <c r="AE108" t="str">
        <f t="shared" si="114"/>
        <v>0000</v>
      </c>
    </row>
    <row r="109" spans="1:31">
      <c r="A109" s="1" t="str">
        <f t="shared" ref="A109:A118" si="139">MID($A$1,(ROW()-2)*24+(COLUMN()-1)*2+1,2)</f>
        <v>3D</v>
      </c>
      <c r="B109" s="1" t="str">
        <f t="shared" ref="B109:B118" si="140">MID($A$1,(ROW()-2)*24+(COLUMN()-1)*2+1,2)</f>
        <v>2F</v>
      </c>
      <c r="C109" s="1" t="str">
        <f t="shared" ref="C109:C118" si="141">MID($A$1,(ROW()-2)*24+(COLUMN()-1)*2+1,2)</f>
        <v>51</v>
      </c>
      <c r="D109" s="1" t="str">
        <f t="shared" ref="D109:D118" si="142">MID($A$1,(ROW()-2)*24+(COLUMN()-1)*2+1,2)</f>
        <v>0C</v>
      </c>
      <c r="E109" s="1" t="str">
        <f t="shared" ref="E109:E118" si="143">MID($A$1,(ROW()-2)*24+(COLUMN()-1)*2+1,2)</f>
        <v>53</v>
      </c>
      <c r="F109" t="str">
        <f t="shared" ref="F109:F118" si="144">MID($A$1,(ROW()-2)*24+(COLUMN()-1)*2+1,2)</f>
        <v>27</v>
      </c>
      <c r="G109" t="str">
        <f t="shared" ref="G109:G118" si="145">MID($A$1,(ROW()-2)*24+(COLUMN()-1)*2+1,2)</f>
        <v>00</v>
      </c>
      <c r="H109" t="str">
        <f t="shared" ref="H109:H118" si="146">MID($A$1,(ROW()-2)*24+(COLUMN()-1)*2+1,2)</f>
        <v>00</v>
      </c>
      <c r="I109" t="str">
        <f t="shared" ref="I109:I118" si="147">MID($A$1,(ROW()-2)*24+(COLUMN()-1)*2+1,2)</f>
        <v>01</v>
      </c>
      <c r="J109" t="str">
        <f t="shared" ref="J109:J118" si="148">MID($A$1,(ROW()-2)*24+(COLUMN()-1)*2+1,2)</f>
        <v>6C</v>
      </c>
      <c r="K109" t="str">
        <f t="shared" ref="K109:K118" si="149">MID($A$1,(ROW()-2)*24+(COLUMN()-1)*2+1,2)</f>
        <v>6E</v>
      </c>
      <c r="L109" t="str">
        <f t="shared" si="138"/>
        <v>00</v>
      </c>
      <c r="N109" t="str">
        <f>INDEX('日+美'!$B:$B,MATCH(A109,'日+美'!$A:$A,0))</f>
        <v>ド</v>
      </c>
      <c r="O109" t="str">
        <f>INDEX('日+美'!$B:$B,MATCH(B109,'日+美'!$A:$A,0))</f>
        <v>ガ</v>
      </c>
      <c r="P109" t="str">
        <f>INDEX('日+美'!$B:$B,MATCH(C109,'日+美'!$A:$A,0))</f>
        <v>-</v>
      </c>
      <c r="Q109" t="str">
        <f>INDEX('日+美'!$B:$B,MATCH(D109,'日+美'!$A:$A,0))</f>
        <v>ス</v>
      </c>
      <c r="R109" t="str">
        <f>INDEX('日+美'!$B:$B,MATCH(E109,'日+美'!$A:$A,0))</f>
        <v> </v>
      </c>
      <c r="T109" t="s">
        <v>2280</v>
      </c>
      <c r="U109" t="s">
        <v>2180</v>
      </c>
      <c r="V109" t="s">
        <v>1157</v>
      </c>
      <c r="W109" t="s">
        <v>11</v>
      </c>
      <c r="X109" t="s">
        <v>11</v>
      </c>
      <c r="Y109" t="str">
        <f t="shared" si="89"/>
        <v>6B</v>
      </c>
      <c r="Z109" t="str">
        <f>IF(INDEX(新汉化!$P:$P,MATCH(T109,新汉化!$Q:$Q,0))="0000","5400",INDEX(新汉化!$P:$P,MATCH(T109,新汉化!$Q:$Q,0)))</f>
        <v>DFCD</v>
      </c>
      <c r="AA109" t="str">
        <f>IF(INDEX(新汉化!$P:$P,MATCH(U109,新汉化!$Q:$Q,0))="0000","5400",INDEX(新汉化!$P:$P,MATCH(U109,新汉化!$Q:$Q,0)))</f>
        <v>B9CB</v>
      </c>
      <c r="AB109" t="str">
        <f>IF(INDEX(新汉化!$P:$P,MATCH(V109,新汉化!$Q:$Q,0))="0000","5400",INDEX(新汉化!$P:$P,MATCH(V109,新汉化!$Q:$Q,0)))</f>
        <v>AFB5</v>
      </c>
      <c r="AC109" t="str">
        <f>IF(INDEX(新汉化!$P:$P,MATCH(W109,新汉化!$Q:$Q,0))="0000","5400",INDEX(新汉化!$P:$P,MATCH(W109,新汉化!$Q:$Q,0)))</f>
        <v>5400</v>
      </c>
      <c r="AD109" t="str">
        <f>IF(INDEX(新汉化!$P:$P,MATCH(X109,新汉化!$Q:$Q,0))="0000","5400",INDEX(新汉化!$P:$P,MATCH(X109,新汉化!$Q:$Q,0)))</f>
        <v>5400</v>
      </c>
      <c r="AE109" t="str">
        <f t="shared" si="114"/>
        <v>0000</v>
      </c>
    </row>
    <row r="110" spans="1:31">
      <c r="A110" s="1" t="str">
        <f t="shared" si="139"/>
        <v>1E</v>
      </c>
      <c r="B110" s="1" t="str">
        <f t="shared" si="140"/>
        <v>0F</v>
      </c>
      <c r="C110" s="1" t="str">
        <f t="shared" si="141"/>
        <v>3D</v>
      </c>
      <c r="D110" s="1" t="str">
        <f t="shared" si="142"/>
        <v>2F</v>
      </c>
      <c r="E110" s="1" t="str">
        <f t="shared" si="143"/>
        <v>0C</v>
      </c>
      <c r="F110" t="str">
        <f t="shared" si="144"/>
        <v>00</v>
      </c>
      <c r="G110" t="str">
        <f t="shared" si="145"/>
        <v>00</v>
      </c>
      <c r="H110" t="str">
        <f t="shared" si="146"/>
        <v>00</v>
      </c>
      <c r="I110" t="str">
        <f t="shared" si="147"/>
        <v>00</v>
      </c>
      <c r="J110" t="str">
        <f t="shared" si="148"/>
        <v>CD</v>
      </c>
      <c r="K110" t="str">
        <f t="shared" si="149"/>
        <v>5F</v>
      </c>
      <c r="L110" t="str">
        <f t="shared" si="138"/>
        <v>01</v>
      </c>
      <c r="N110" t="str">
        <f>INDEX('日+美'!$B:$B,MATCH(A110,'日+美'!$A:$A,0))</f>
        <v>マ</v>
      </c>
      <c r="O110" t="str">
        <f>INDEX('日+美'!$B:$B,MATCH(B110,'日+美'!$A:$A,0))</f>
        <v>タ</v>
      </c>
      <c r="P110" t="str">
        <f>INDEX('日+美'!$B:$B,MATCH(C110,'日+美'!$A:$A,0))</f>
        <v>ド</v>
      </c>
      <c r="Q110" t="str">
        <f>INDEX('日+美'!$B:$B,MATCH(D110,'日+美'!$A:$A,0))</f>
        <v>ガ</v>
      </c>
      <c r="R110" t="str">
        <f>INDEX('日+美'!$B:$B,MATCH(E110,'日+美'!$A:$A,0))</f>
        <v>ス</v>
      </c>
      <c r="T110" t="s">
        <v>2169</v>
      </c>
      <c r="U110" t="s">
        <v>1157</v>
      </c>
      <c r="V110" t="s">
        <v>2280</v>
      </c>
      <c r="W110" t="s">
        <v>2180</v>
      </c>
      <c r="X110" t="s">
        <v>11</v>
      </c>
      <c r="Y110" t="str">
        <f t="shared" si="89"/>
        <v>6C</v>
      </c>
      <c r="Z110" t="str">
        <f>IF(INDEX(新汉化!$P:$P,MATCH(T110,新汉化!$Q:$Q,0))="0000","5400",INDEX(新汉化!$P:$P,MATCH(T110,新汉化!$Q:$Q,0)))</f>
        <v>ABCB</v>
      </c>
      <c r="AA110" t="str">
        <f>IF(INDEX(新汉化!$P:$P,MATCH(U110,新汉化!$Q:$Q,0))="0000","5400",INDEX(新汉化!$P:$P,MATCH(U110,新汉化!$Q:$Q,0)))</f>
        <v>AFB5</v>
      </c>
      <c r="AB110" t="str">
        <f>IF(INDEX(新汉化!$P:$P,MATCH(V110,新汉化!$Q:$Q,0))="0000","5400",INDEX(新汉化!$P:$P,MATCH(V110,新汉化!$Q:$Q,0)))</f>
        <v>DFCD</v>
      </c>
      <c r="AC110" t="str">
        <f>IF(INDEX(新汉化!$P:$P,MATCH(W110,新汉化!$Q:$Q,0))="0000","5400",INDEX(新汉化!$P:$P,MATCH(W110,新汉化!$Q:$Q,0)))</f>
        <v>B9CB</v>
      </c>
      <c r="AD110" t="str">
        <f>IF(INDEX(新汉化!$P:$P,MATCH(X110,新汉化!$Q:$Q,0))="0000","5400",INDEX(新汉化!$P:$P,MATCH(X110,新汉化!$Q:$Q,0)))</f>
        <v>5400</v>
      </c>
      <c r="AE110" t="str">
        <f t="shared" si="114"/>
        <v>0000</v>
      </c>
    </row>
    <row r="111" spans="1:31">
      <c r="A111" s="1" t="str">
        <f t="shared" si="139"/>
        <v>3E</v>
      </c>
      <c r="B111" s="1" t="str">
        <f t="shared" si="140"/>
        <v>17</v>
      </c>
      <c r="C111" s="1" t="str">
        <f t="shared" si="141"/>
        <v>40</v>
      </c>
      <c r="D111" s="1" t="str">
        <f t="shared" si="142"/>
        <v>51</v>
      </c>
      <c r="E111" s="1" t="str">
        <f t="shared" si="143"/>
        <v>53</v>
      </c>
      <c r="F111" t="str">
        <f t="shared" si="144"/>
        <v>00</v>
      </c>
      <c r="G111" t="str">
        <f t="shared" si="145"/>
        <v>0F</v>
      </c>
      <c r="H111" t="str">
        <f t="shared" si="146"/>
        <v>00</v>
      </c>
      <c r="I111" t="str">
        <f t="shared" si="147"/>
        <v>01</v>
      </c>
      <c r="J111" t="str">
        <f t="shared" si="148"/>
        <v>6E</v>
      </c>
      <c r="K111" t="str">
        <f t="shared" si="149"/>
        <v>60</v>
      </c>
      <c r="L111" t="str">
        <f t="shared" si="138"/>
        <v>01</v>
      </c>
      <c r="N111" t="str">
        <f>INDEX('日+美'!$B:$B,MATCH(A111,'日+美'!$A:$A,0))</f>
        <v>バ</v>
      </c>
      <c r="O111" t="str">
        <f>INDEX('日+美'!$B:$B,MATCH(B111,'日+美'!$A:$A,0))</f>
        <v>ネ</v>
      </c>
      <c r="P111" t="str">
        <f>INDEX('日+美'!$B:$B,MATCH(C111,'日+美'!$A:$A,0))</f>
        <v>ブ</v>
      </c>
      <c r="Q111" t="str">
        <f>INDEX('日+美'!$B:$B,MATCH(D111,'日+美'!$A:$A,0))</f>
        <v>-</v>
      </c>
      <c r="R111" t="str">
        <f>INDEX('日+美'!$B:$B,MATCH(E111,'日+美'!$A:$A,0))</f>
        <v> </v>
      </c>
      <c r="T111" t="s">
        <v>2233</v>
      </c>
      <c r="U111" t="s">
        <v>2233</v>
      </c>
      <c r="V111" t="s">
        <v>2642</v>
      </c>
      <c r="W111" t="s">
        <v>11</v>
      </c>
      <c r="X111" t="s">
        <v>11</v>
      </c>
      <c r="Y111" t="str">
        <f t="shared" si="89"/>
        <v>6D</v>
      </c>
      <c r="Z111" t="str">
        <f>IF(INDEX(新汉化!$P:$P,MATCH(T111,新汉化!$Q:$Q,0))="0000","5400",INDEX(新汉化!$P:$P,MATCH(T111,新汉化!$Q:$Q,0)))</f>
        <v>F8CC</v>
      </c>
      <c r="AA111" t="str">
        <f>IF(INDEX(新汉化!$P:$P,MATCH(U111,新汉化!$Q:$Q,0))="0000","5400",INDEX(新汉化!$P:$P,MATCH(U111,新汉化!$Q:$Q,0)))</f>
        <v>F8CC</v>
      </c>
      <c r="AB111" t="str">
        <f>IF(INDEX(新汉化!$P:$P,MATCH(V111,新汉化!$Q:$Q,0))="0000","5400",INDEX(新汉化!$P:$P,MATCH(V111,新汉化!$Q:$Q,0)))</f>
        <v>EDD6</v>
      </c>
      <c r="AC111" t="str">
        <f>IF(INDEX(新汉化!$P:$P,MATCH(W111,新汉化!$Q:$Q,0))="0000","5400",INDEX(新汉化!$P:$P,MATCH(W111,新汉化!$Q:$Q,0)))</f>
        <v>5400</v>
      </c>
      <c r="AD111" t="str">
        <f>IF(INDEX(新汉化!$P:$P,MATCH(X111,新汉化!$Q:$Q,0))="0000","5400",INDEX(新汉化!$P:$P,MATCH(X111,新汉化!$Q:$Q,0)))</f>
        <v>5400</v>
      </c>
      <c r="AE111" t="str">
        <f t="shared" si="114"/>
        <v>0000</v>
      </c>
    </row>
    <row r="112" spans="1:31">
      <c r="A112" s="1" t="str">
        <f t="shared" si="139"/>
        <v>40</v>
      </c>
      <c r="B112" s="1" t="str">
        <f t="shared" si="140"/>
        <v>51</v>
      </c>
      <c r="C112" s="1" t="str">
        <f t="shared" si="141"/>
        <v>44</v>
      </c>
      <c r="D112" s="1" t="str">
        <f t="shared" si="142"/>
        <v>4D</v>
      </c>
      <c r="E112" s="1" t="str">
        <f t="shared" si="143"/>
        <v>31</v>
      </c>
      <c r="F112" t="str">
        <f t="shared" si="144"/>
        <v>00</v>
      </c>
      <c r="G112" t="str">
        <f t="shared" si="145"/>
        <v>00</v>
      </c>
      <c r="H112" t="str">
        <f t="shared" si="146"/>
        <v>00</v>
      </c>
      <c r="I112" t="str">
        <f t="shared" si="147"/>
        <v>00</v>
      </c>
      <c r="J112" t="str">
        <f t="shared" si="148"/>
        <v>CD</v>
      </c>
      <c r="K112" t="str">
        <f t="shared" si="149"/>
        <v>1B</v>
      </c>
      <c r="L112" t="str">
        <f t="shared" si="138"/>
        <v>00</v>
      </c>
      <c r="N112" t="str">
        <f>INDEX('日+美'!$B:$B,MATCH(A112,'日+美'!$A:$A,0))</f>
        <v>ブ</v>
      </c>
      <c r="O112" t="str">
        <f>INDEX('日+美'!$B:$B,MATCH(B112,'日+美'!$A:$A,0))</f>
        <v>-</v>
      </c>
      <c r="P112" t="str">
        <f>INDEX('日+美'!$B:$B,MATCH(C112,'日+美'!$A:$A,0))</f>
        <v>ピ</v>
      </c>
      <c r="Q112" t="str">
        <f>INDEX('日+美'!$B:$B,MATCH(D112,'日+美'!$A:$A,0))</f>
        <v>ッ</v>
      </c>
      <c r="R112" t="str">
        <f>INDEX('日+美'!$B:$B,MATCH(E112,'日+美'!$A:$A,0))</f>
        <v>グ</v>
      </c>
      <c r="T112" t="s">
        <v>2709</v>
      </c>
      <c r="U112" t="s">
        <v>2709</v>
      </c>
      <c r="V112" t="s">
        <v>2642</v>
      </c>
      <c r="W112" t="s">
        <v>11</v>
      </c>
      <c r="X112" t="s">
        <v>11</v>
      </c>
      <c r="Y112" t="str">
        <f t="shared" si="89"/>
        <v>6E</v>
      </c>
      <c r="Z112" t="str">
        <f>IF(INDEX(新汉化!$P:$P,MATCH(T112,新汉化!$Q:$Q,0))="0000","5400",INDEX(新汉化!$P:$P,MATCH(T112,新汉化!$Q:$Q,0)))</f>
        <v>DBE0</v>
      </c>
      <c r="AA112" t="str">
        <f>IF(INDEX(新汉化!$P:$P,MATCH(U112,新汉化!$Q:$Q,0))="0000","5400",INDEX(新汉化!$P:$P,MATCH(U112,新汉化!$Q:$Q,0)))</f>
        <v>DBE0</v>
      </c>
      <c r="AB112" t="str">
        <f>IF(INDEX(新汉化!$P:$P,MATCH(V112,新汉化!$Q:$Q,0))="0000","5400",INDEX(新汉化!$P:$P,MATCH(V112,新汉化!$Q:$Q,0)))</f>
        <v>EDD6</v>
      </c>
      <c r="AC112" t="str">
        <f>IF(INDEX(新汉化!$P:$P,MATCH(W112,新汉化!$Q:$Q,0))="0000","5400",INDEX(新汉化!$P:$P,MATCH(W112,新汉化!$Q:$Q,0)))</f>
        <v>5400</v>
      </c>
      <c r="AD112" t="str">
        <f>IF(INDEX(新汉化!$P:$P,MATCH(X112,新汉化!$Q:$Q,0))="0000","5400",INDEX(新汉化!$P:$P,MATCH(X112,新汉化!$Q:$Q,0)))</f>
        <v>5400</v>
      </c>
      <c r="AE112" t="str">
        <f t="shared" si="114"/>
        <v>0000</v>
      </c>
    </row>
    <row r="113" spans="1:31">
      <c r="A113" s="1" t="str">
        <f t="shared" si="139"/>
        <v>0A</v>
      </c>
      <c r="B113" s="1" t="str">
        <f t="shared" si="140"/>
        <v>2D</v>
      </c>
      <c r="C113" s="1" t="str">
        <f t="shared" si="141"/>
        <v>3D</v>
      </c>
      <c r="D113" s="1" t="str">
        <f t="shared" si="142"/>
        <v>53</v>
      </c>
      <c r="E113" s="1" t="str">
        <f t="shared" si="143"/>
        <v>53</v>
      </c>
      <c r="F113" t="str">
        <f t="shared" si="144"/>
        <v>00</v>
      </c>
      <c r="G113" t="str">
        <f t="shared" si="145"/>
        <v>10</v>
      </c>
      <c r="H113" t="str">
        <f t="shared" si="146"/>
        <v>00</v>
      </c>
      <c r="I113" t="str">
        <f t="shared" si="147"/>
        <v>01</v>
      </c>
      <c r="J113" t="str">
        <f t="shared" si="148"/>
        <v>70</v>
      </c>
      <c r="K113" t="str">
        <f t="shared" si="149"/>
        <v>1C</v>
      </c>
      <c r="L113" t="str">
        <f t="shared" ref="L113:L122" si="150">MID($A$1,(ROW()-2)*24+(COLUMN()-1)*2+1,2)</f>
        <v>00</v>
      </c>
      <c r="N113" t="str">
        <f>INDEX('日+美'!$B:$B,MATCH(A113,'日+美'!$A:$A,0))</f>
        <v>サ</v>
      </c>
      <c r="O113" t="str">
        <f>INDEX('日+美'!$B:$B,MATCH(B113,'日+美'!$A:$A,0))</f>
        <v>ン</v>
      </c>
      <c r="P113" t="str">
        <f>INDEX('日+美'!$B:$B,MATCH(C113,'日+美'!$A:$A,0))</f>
        <v>ド</v>
      </c>
      <c r="Q113" t="str">
        <f>INDEX('日+美'!$B:$B,MATCH(D113,'日+美'!$A:$A,0))</f>
        <v> </v>
      </c>
      <c r="R113" t="str">
        <f>INDEX('日+美'!$B:$B,MATCH(E113,'日+美'!$A:$A,0))</f>
        <v> </v>
      </c>
      <c r="T113" t="s">
        <v>1115</v>
      </c>
      <c r="U113" t="s">
        <v>2101</v>
      </c>
      <c r="V113" t="s">
        <v>2157</v>
      </c>
      <c r="W113" t="s">
        <v>11</v>
      </c>
      <c r="X113" t="s">
        <v>11</v>
      </c>
      <c r="Y113" t="str">
        <f t="shared" si="89"/>
        <v>6F</v>
      </c>
      <c r="Z113" t="str">
        <f>IF(INDEX(新汉化!$P:$P,MATCH(T113,新汉化!$Q:$Q,0))="0000","5400",INDEX(新汉化!$P:$P,MATCH(T113,新汉化!$Q:$Q,0)))</f>
        <v>A9B4</v>
      </c>
      <c r="AA113" t="str">
        <f>IF(INDEX(新汉化!$P:$P,MATCH(U113,新汉化!$Q:$Q,0))="0000","5400",INDEX(新汉化!$P:$P,MATCH(U113,新汉化!$Q:$Q,0)))</f>
        <v>BDC9</v>
      </c>
      <c r="AB113" t="str">
        <f>IF(INDEX(新汉化!$P:$P,MATCH(V113,新汉化!$Q:$Q,0))="0000","5400",INDEX(新汉化!$P:$P,MATCH(V113,新汉化!$Q:$Q,0)))</f>
        <v>F3CA</v>
      </c>
      <c r="AC113" t="str">
        <f>IF(INDEX(新汉化!$P:$P,MATCH(W113,新汉化!$Q:$Q,0))="0000","5400",INDEX(新汉化!$P:$P,MATCH(W113,新汉化!$Q:$Q,0)))</f>
        <v>5400</v>
      </c>
      <c r="AD113" t="str">
        <f>IF(INDEX(新汉化!$P:$P,MATCH(X113,新汉化!$Q:$Q,0))="0000","5400",INDEX(新汉化!$P:$P,MATCH(X113,新汉化!$Q:$Q,0)))</f>
        <v>5400</v>
      </c>
      <c r="AE113" t="str">
        <f t="shared" si="114"/>
        <v>0000</v>
      </c>
    </row>
    <row r="114" spans="1:31">
      <c r="A114" s="1" t="str">
        <f t="shared" si="139"/>
        <v>0A</v>
      </c>
      <c r="B114" s="1" t="str">
        <f t="shared" si="140"/>
        <v>2D</v>
      </c>
      <c r="C114" s="1" t="str">
        <f t="shared" si="141"/>
        <v>3D</v>
      </c>
      <c r="D114" s="1" t="str">
        <f t="shared" si="142"/>
        <v>43</v>
      </c>
      <c r="E114" s="1" t="str">
        <f t="shared" si="143"/>
        <v>2D</v>
      </c>
      <c r="F114" t="str">
        <f t="shared" si="144"/>
        <v>00</v>
      </c>
      <c r="G114" t="str">
        <f t="shared" si="145"/>
        <v>00</v>
      </c>
      <c r="H114" t="str">
        <f t="shared" si="146"/>
        <v>00</v>
      </c>
      <c r="I114" t="str">
        <f t="shared" si="147"/>
        <v>00</v>
      </c>
      <c r="J114" t="str">
        <f t="shared" si="148"/>
        <v>CD</v>
      </c>
      <c r="K114" t="str">
        <f t="shared" si="149"/>
        <v>34</v>
      </c>
      <c r="L114" t="str">
        <f t="shared" si="150"/>
        <v>01</v>
      </c>
      <c r="N114" t="str">
        <f>INDEX('日+美'!$B:$B,MATCH(A114,'日+美'!$A:$A,0))</f>
        <v>サ</v>
      </c>
      <c r="O114" t="str">
        <f>INDEX('日+美'!$B:$B,MATCH(B114,'日+美'!$A:$A,0))</f>
        <v>ン</v>
      </c>
      <c r="P114" t="str">
        <f>INDEX('日+美'!$B:$B,MATCH(C114,'日+美'!$A:$A,0))</f>
        <v>ド</v>
      </c>
      <c r="Q114" t="str">
        <f>INDEX('日+美'!$B:$B,MATCH(D114,'日+美'!$A:$A,0))</f>
        <v>パ</v>
      </c>
      <c r="R114" t="str">
        <f>INDEX('日+美'!$B:$B,MATCH(E114,'日+美'!$A:$A,0))</f>
        <v>ン</v>
      </c>
      <c r="T114" t="s">
        <v>1115</v>
      </c>
      <c r="U114" t="s">
        <v>2101</v>
      </c>
      <c r="V114" t="s">
        <v>2298</v>
      </c>
      <c r="W114" t="s">
        <v>11</v>
      </c>
      <c r="X114" t="s">
        <v>11</v>
      </c>
      <c r="Y114" t="str">
        <f t="shared" si="89"/>
        <v>70</v>
      </c>
      <c r="Z114" t="str">
        <f>IF(INDEX(新汉化!$P:$P,MATCH(T114,新汉化!$Q:$Q,0))="0000","5400",INDEX(新汉化!$P:$P,MATCH(T114,新汉化!$Q:$Q,0)))</f>
        <v>A9B4</v>
      </c>
      <c r="AA114" t="str">
        <f>IF(INDEX(新汉化!$P:$P,MATCH(U114,新汉化!$Q:$Q,0))="0000","5400",INDEX(新汉化!$P:$P,MATCH(U114,新汉化!$Q:$Q,0)))</f>
        <v>BDC9</v>
      </c>
      <c r="AB114" t="str">
        <f>IF(INDEX(新汉化!$P:$P,MATCH(V114,新汉化!$Q:$Q,0))="0000","5400",INDEX(新汉化!$P:$P,MATCH(V114,新汉化!$Q:$Q,0)))</f>
        <v>F5CD</v>
      </c>
      <c r="AC114" t="str">
        <f>IF(INDEX(新汉化!$P:$P,MATCH(W114,新汉化!$Q:$Q,0))="0000","5400",INDEX(新汉化!$P:$P,MATCH(W114,新汉化!$Q:$Q,0)))</f>
        <v>5400</v>
      </c>
      <c r="AD114" t="str">
        <f>IF(INDEX(新汉化!$P:$P,MATCH(X114,新汉化!$Q:$Q,0))="0000","5400",INDEX(新汉化!$P:$P,MATCH(X114,新汉化!$Q:$Q,0)))</f>
        <v>5400</v>
      </c>
      <c r="AE114" t="str">
        <f t="shared" si="114"/>
        <v>0000</v>
      </c>
    </row>
    <row r="115" spans="1:31">
      <c r="A115" s="1" t="str">
        <f t="shared" si="139"/>
        <v>43</v>
      </c>
      <c r="B115" s="1" t="str">
        <f t="shared" si="140"/>
        <v>4D</v>
      </c>
      <c r="C115" s="1" t="str">
        <f t="shared" si="141"/>
        <v>10</v>
      </c>
      <c r="D115" s="1" t="str">
        <f t="shared" si="142"/>
        <v>51</v>
      </c>
      <c r="E115" s="1" t="str">
        <f t="shared" si="143"/>
        <v>28</v>
      </c>
      <c r="F115" t="str">
        <f t="shared" si="144"/>
        <v>00</v>
      </c>
      <c r="G115" t="str">
        <f t="shared" si="145"/>
        <v>11</v>
      </c>
      <c r="H115" t="str">
        <f t="shared" si="146"/>
        <v>00</v>
      </c>
      <c r="I115" t="str">
        <f t="shared" si="147"/>
        <v>00</v>
      </c>
      <c r="J115" t="str">
        <f t="shared" si="148"/>
        <v>CD</v>
      </c>
      <c r="K115" t="str">
        <f t="shared" si="149"/>
        <v>E3</v>
      </c>
      <c r="L115" t="str">
        <f t="shared" si="150"/>
        <v>00</v>
      </c>
      <c r="N115" t="str">
        <f>INDEX('日+美'!$B:$B,MATCH(A115,'日+美'!$A:$A,0))</f>
        <v>パ</v>
      </c>
      <c r="O115" t="str">
        <f>INDEX('日+美'!$B:$B,MATCH(B115,'日+美'!$A:$A,0))</f>
        <v>ッ</v>
      </c>
      <c r="P115" t="str">
        <f>INDEX('日+美'!$B:$B,MATCH(C115,'日+美'!$A:$A,0))</f>
        <v>チ</v>
      </c>
      <c r="Q115" t="str">
        <f>INDEX('日+美'!$B:$B,MATCH(D115,'日+美'!$A:$A,0))</f>
        <v>-</v>
      </c>
      <c r="R115" t="str">
        <f>INDEX('日+美'!$B:$B,MATCH(E115,'日+美'!$A:$A,0))</f>
        <v>ル</v>
      </c>
      <c r="T115" t="s">
        <v>1460</v>
      </c>
      <c r="U115" t="s">
        <v>1460</v>
      </c>
      <c r="V115" t="s">
        <v>815</v>
      </c>
      <c r="W115" t="s">
        <v>11</v>
      </c>
      <c r="X115" t="s">
        <v>11</v>
      </c>
      <c r="Y115" t="str">
        <f t="shared" si="89"/>
        <v>71</v>
      </c>
      <c r="Z115" t="str">
        <f>IF(INDEX(新汉化!$P:$P,MATCH(T115,新汉化!$Q:$Q,0))="0000","5400",INDEX(新汉化!$P:$P,MATCH(T115,新汉化!$Q:$Q,0)))</f>
        <v>CEBB</v>
      </c>
      <c r="AA115" t="str">
        <f>IF(INDEX(新汉化!$P:$P,MATCH(U115,新汉化!$Q:$Q,0))="0000","5400",INDEX(新汉化!$P:$P,MATCH(U115,新汉化!$Q:$Q,0)))</f>
        <v>CEBB</v>
      </c>
      <c r="AB115" t="str">
        <f>IF(INDEX(新汉化!$P:$P,MATCH(V115,新汉化!$Q:$Q,0))="0000","5400",INDEX(新汉化!$P:$P,MATCH(V115,新汉化!$Q:$Q,0)))</f>
        <v>DFB0</v>
      </c>
      <c r="AC115" t="str">
        <f>IF(INDEX(新汉化!$P:$P,MATCH(W115,新汉化!$Q:$Q,0))="0000","5400",INDEX(新汉化!$P:$P,MATCH(W115,新汉化!$Q:$Q,0)))</f>
        <v>5400</v>
      </c>
      <c r="AD115" t="str">
        <f>IF(INDEX(新汉化!$P:$P,MATCH(X115,新汉化!$Q:$Q,0))="0000","5400",INDEX(新汉化!$P:$P,MATCH(X115,新汉化!$Q:$Q,0)))</f>
        <v>5400</v>
      </c>
      <c r="AE115" t="str">
        <f t="shared" si="114"/>
        <v>0000</v>
      </c>
    </row>
    <row r="116" spans="1:31">
      <c r="A116" s="1" t="str">
        <f t="shared" si="139"/>
        <v>03</v>
      </c>
      <c r="B116" s="1" t="str">
        <f t="shared" si="140"/>
        <v>00</v>
      </c>
      <c r="C116" s="1" t="str">
        <f t="shared" si="141"/>
        <v>51</v>
      </c>
      <c r="D116" s="1" t="str">
        <f t="shared" si="142"/>
        <v>20</v>
      </c>
      <c r="E116" s="1" t="str">
        <f t="shared" si="143"/>
        <v>3D</v>
      </c>
      <c r="F116" t="str">
        <f t="shared" si="144"/>
        <v>28</v>
      </c>
      <c r="G116" t="str">
        <f t="shared" si="145"/>
        <v>00</v>
      </c>
      <c r="H116" t="str">
        <f t="shared" si="146"/>
        <v>00</v>
      </c>
      <c r="I116" t="str">
        <f t="shared" si="147"/>
        <v>00</v>
      </c>
      <c r="J116" t="str">
        <f t="shared" si="148"/>
        <v>CD</v>
      </c>
      <c r="K116" t="str">
        <f t="shared" si="149"/>
        <v>4C</v>
      </c>
      <c r="L116" t="str">
        <f t="shared" si="150"/>
        <v>01</v>
      </c>
      <c r="N116" t="str">
        <f>INDEX('日+美'!$B:$B,MATCH(A116,'日+美'!$A:$A,0))</f>
        <v>エ</v>
      </c>
      <c r="O116" t="str">
        <f>INDEX('日+美'!$B:$B,MATCH(B116,'日+美'!$A:$A,0))</f>
        <v>ア</v>
      </c>
      <c r="P116" t="str">
        <f>INDEX('日+美'!$B:$B,MATCH(C116,'日+美'!$A:$A,0))</f>
        <v>-</v>
      </c>
      <c r="Q116" t="str">
        <f>INDEX('日+美'!$B:$B,MATCH(D116,'日+美'!$A:$A,0))</f>
        <v>ム</v>
      </c>
      <c r="R116" t="str">
        <f>INDEX('日+美'!$B:$B,MATCH(E116,'日+美'!$A:$A,0))</f>
        <v>ド</v>
      </c>
      <c r="T116" t="s">
        <v>1608</v>
      </c>
      <c r="U116" t="s">
        <v>1504</v>
      </c>
      <c r="V116" t="s">
        <v>1908</v>
      </c>
      <c r="W116" t="s">
        <v>11</v>
      </c>
      <c r="X116" t="s">
        <v>11</v>
      </c>
      <c r="Y116" t="str">
        <f t="shared" si="89"/>
        <v>72</v>
      </c>
      <c r="Z116" t="str">
        <f>IF(INDEX(新汉化!$P:$P,MATCH(T116,新汉化!$Q:$Q,0))="0000","5400",INDEX(新汉化!$P:$P,MATCH(T116,新汉化!$Q:$Q,0)))</f>
        <v>F8BF</v>
      </c>
      <c r="AA116" t="str">
        <f>IF(INDEX(新汉化!$P:$P,MATCH(U116,新汉化!$Q:$Q,0))="0000","5400",INDEX(新汉化!$P:$P,MATCH(U116,新汉化!$Q:$Q,0)))</f>
        <v>D7BC</v>
      </c>
      <c r="AB116" t="str">
        <f>IF(INDEX(新汉化!$P:$P,MATCH(V116,新汉化!$Q:$Q,0))="0000","5400",INDEX(新汉化!$P:$P,MATCH(V116,新汉化!$Q:$Q,0)))</f>
        <v>F1C4</v>
      </c>
      <c r="AC116" t="str">
        <f>IF(INDEX(新汉化!$P:$P,MATCH(W116,新汉化!$Q:$Q,0))="0000","5400",INDEX(新汉化!$P:$P,MATCH(W116,新汉化!$Q:$Q,0)))</f>
        <v>5400</v>
      </c>
      <c r="AD116" t="str">
        <f>IF(INDEX(新汉化!$P:$P,MATCH(X116,新汉化!$Q:$Q,0))="0000","5400",INDEX(新汉化!$P:$P,MATCH(X116,新汉化!$Q:$Q,0)))</f>
        <v>5400</v>
      </c>
      <c r="AE116" t="str">
        <f t="shared" si="114"/>
        <v>0000</v>
      </c>
    </row>
    <row r="117" spans="1:31">
      <c r="A117" s="1" t="str">
        <f t="shared" si="139"/>
        <v>14</v>
      </c>
      <c r="B117" s="1" t="str">
        <f t="shared" si="140"/>
        <v>4D</v>
      </c>
      <c r="C117" s="1" t="str">
        <f t="shared" si="141"/>
        <v>07</v>
      </c>
      <c r="D117" s="1" t="str">
        <f t="shared" si="142"/>
        <v>26</v>
      </c>
      <c r="E117" s="1" t="str">
        <f t="shared" si="143"/>
        <v>51</v>
      </c>
      <c r="F117" t="str">
        <f t="shared" si="144"/>
        <v>00</v>
      </c>
      <c r="G117" t="str">
        <f t="shared" si="145"/>
        <v>12</v>
      </c>
      <c r="H117" t="str">
        <f t="shared" si="146"/>
        <v>00</v>
      </c>
      <c r="I117" t="str">
        <f t="shared" si="147"/>
        <v>01</v>
      </c>
      <c r="J117" t="str">
        <f t="shared" si="148"/>
        <v>74</v>
      </c>
      <c r="K117" t="str">
        <f t="shared" si="149"/>
        <v>4D</v>
      </c>
      <c r="L117" t="str">
        <f t="shared" si="150"/>
        <v>01</v>
      </c>
      <c r="N117" t="str">
        <f>INDEX('日+美'!$B:$B,MATCH(A117,'日+美'!$A:$A,0))</f>
        <v>ナ</v>
      </c>
      <c r="O117" t="str">
        <f>INDEX('日+美'!$B:$B,MATCH(B117,'日+美'!$A:$A,0))</f>
        <v>ッ</v>
      </c>
      <c r="P117" t="str">
        <f>INDEX('日+美'!$B:$B,MATCH(C117,'日+美'!$A:$A,0))</f>
        <v>ク</v>
      </c>
      <c r="Q117" t="str">
        <f>INDEX('日+美'!$B:$B,MATCH(D117,'日+美'!$A:$A,0))</f>
        <v>ラ</v>
      </c>
      <c r="R117" t="str">
        <f>INDEX('日+美'!$B:$B,MATCH(E117,'日+美'!$A:$A,0))</f>
        <v>-</v>
      </c>
      <c r="T117" t="s">
        <v>1139</v>
      </c>
      <c r="U117" t="s">
        <v>2744</v>
      </c>
      <c r="V117" t="s">
        <v>2486</v>
      </c>
      <c r="W117" t="s">
        <v>11</v>
      </c>
      <c r="X117" t="s">
        <v>11</v>
      </c>
      <c r="Y117" t="str">
        <f t="shared" si="89"/>
        <v>73</v>
      </c>
      <c r="Z117" t="str">
        <f>IF(INDEX(新汉化!$P:$P,MATCH(T117,新汉化!$Q:$Q,0))="0000","5400",INDEX(新汉化!$P:$P,MATCH(T117,新汉化!$Q:$Q,0)))</f>
        <v>F3B4</v>
      </c>
      <c r="AA117" t="str">
        <f>IF(INDEX(新汉化!$P:$P,MATCH(U117,新汉化!$Q:$Q,0))="0000","5400",INDEX(新汉化!$P:$P,MATCH(U117,新汉化!$Q:$Q,0)))</f>
        <v>A6F2</v>
      </c>
      <c r="AB117" t="str">
        <f>IF(INDEX(新汉化!$P:$P,MATCH(V117,新汉化!$Q:$Q,0))="0000","5400",INDEX(新汉化!$P:$P,MATCH(V117,新汉化!$Q:$Q,0)))</f>
        <v>CFD2</v>
      </c>
      <c r="AC117" t="str">
        <f>IF(INDEX(新汉化!$P:$P,MATCH(W117,新汉化!$Q:$Q,0))="0000","5400",INDEX(新汉化!$P:$P,MATCH(W117,新汉化!$Q:$Q,0)))</f>
        <v>5400</v>
      </c>
      <c r="AD117" t="str">
        <f>IF(INDEX(新汉化!$P:$P,MATCH(X117,新汉化!$Q:$Q,0))="0000","5400",INDEX(新汉化!$P:$P,MATCH(X117,新汉化!$Q:$Q,0)))</f>
        <v>5400</v>
      </c>
      <c r="AE117" t="str">
        <f t="shared" si="114"/>
        <v>0000</v>
      </c>
    </row>
    <row r="118" spans="1:31">
      <c r="A118" s="1" t="str">
        <f t="shared" si="139"/>
        <v>3F</v>
      </c>
      <c r="B118" s="1" t="str">
        <f t="shared" si="140"/>
        <v>40</v>
      </c>
      <c r="C118" s="1" t="str">
        <f t="shared" si="141"/>
        <v>26</v>
      </c>
      <c r="D118" s="1" t="str">
        <f t="shared" si="142"/>
        <v>51</v>
      </c>
      <c r="E118" s="1" t="str">
        <f t="shared" si="143"/>
        <v>3E</v>
      </c>
      <c r="F118" t="str">
        <f t="shared" si="144"/>
        <v>29</v>
      </c>
      <c r="G118" t="str">
        <f t="shared" si="145"/>
        <v>00</v>
      </c>
      <c r="H118" t="str">
        <f t="shared" si="146"/>
        <v>00</v>
      </c>
      <c r="I118" t="str">
        <f t="shared" si="147"/>
        <v>01</v>
      </c>
      <c r="J118" t="str">
        <f t="shared" si="148"/>
        <v>75</v>
      </c>
      <c r="K118" t="str">
        <f t="shared" si="149"/>
        <v>4E</v>
      </c>
      <c r="L118" t="str">
        <f t="shared" si="150"/>
        <v>01</v>
      </c>
      <c r="N118" t="str">
        <f>INDEX('日+美'!$B:$B,MATCH(A118,'日+美'!$A:$A,0))</f>
        <v>ビ</v>
      </c>
      <c r="O118" t="str">
        <f>INDEX('日+美'!$B:$B,MATCH(B118,'日+美'!$A:$A,0))</f>
        <v>ブ</v>
      </c>
      <c r="P118" t="str">
        <f>INDEX('日+美'!$B:$B,MATCH(C118,'日+美'!$A:$A,0))</f>
        <v>ラ</v>
      </c>
      <c r="Q118" t="str">
        <f>INDEX('日+美'!$B:$B,MATCH(D118,'日+美'!$A:$A,0))</f>
        <v>-</v>
      </c>
      <c r="R118" t="str">
        <f>INDEX('日+美'!$B:$B,MATCH(E118,'日+美'!$A:$A,0))</f>
        <v>バ</v>
      </c>
      <c r="T118" t="s">
        <v>1059</v>
      </c>
      <c r="U118" t="s">
        <v>2499</v>
      </c>
      <c r="V118" t="s">
        <v>1027</v>
      </c>
      <c r="W118" t="s">
        <v>2538</v>
      </c>
      <c r="X118" t="s">
        <v>1092</v>
      </c>
      <c r="Y118" t="str">
        <f t="shared" si="89"/>
        <v>74</v>
      </c>
      <c r="Z118" t="str">
        <f>IF(INDEX(新汉化!$P:$P,MATCH(T118,新汉化!$Q:$Q,0))="0000","5400",INDEX(新汉化!$P:$P,MATCH(T118,新汉化!$Q:$Q,0)))</f>
        <v>ACB3</v>
      </c>
      <c r="AA118" t="str">
        <f>IF(INDEX(新汉化!$P:$P,MATCH(U118,新汉化!$Q:$Q,0))="0000","5400",INDEX(新汉化!$P:$P,MATCH(U118,新汉化!$Q:$Q,0)))</f>
        <v>F4D2</v>
      </c>
      <c r="AB118" t="str">
        <f>IF(INDEX(新汉化!$P:$P,MATCH(V118,新汉化!$Q:$Q,0))="0000","5400",INDEX(新汉化!$P:$P,MATCH(V118,新汉化!$Q:$Q,0)))</f>
        <v>A8B2</v>
      </c>
      <c r="AC118" t="str">
        <f>IF(INDEX(新汉化!$P:$P,MATCH(W118,新汉化!$Q:$Q,0))="0000","5400",INDEX(新汉化!$P:$P,MATCH(W118,新汉化!$Q:$Q,0)))</f>
        <v>D7D3</v>
      </c>
      <c r="AD118" t="str">
        <f>IF(INDEX(新汉化!$P:$P,MATCH(X118,新汉化!$Q:$Q,0))="0000","5400",INDEX(新汉化!$P:$P,MATCH(X118,新汉化!$Q:$Q,0)))</f>
        <v>E6B3</v>
      </c>
      <c r="AE118" t="str">
        <f t="shared" si="114"/>
        <v>0000</v>
      </c>
    </row>
    <row r="119" spans="1:31">
      <c r="A119" s="1" t="str">
        <f t="shared" ref="A119:A128" si="151">MID($A$1,(ROW()-2)*24+(COLUMN()-1)*2+1,2)</f>
        <v>1B</v>
      </c>
      <c r="B119" s="1" t="str">
        <f t="shared" ref="B119:B128" si="152">MID($A$1,(ROW()-2)*24+(COLUMN()-1)*2+1,2)</f>
        <v>26</v>
      </c>
      <c r="C119" s="1" t="str">
        <f t="shared" ref="C119:C128" si="153">MID($A$1,(ROW()-2)*24+(COLUMN()-1)*2+1,2)</f>
        <v>01</v>
      </c>
      <c r="D119" s="1" t="str">
        <f t="shared" ref="D119:D128" si="154">MID($A$1,(ROW()-2)*24+(COLUMN()-1)*2+1,2)</f>
        <v>33</v>
      </c>
      <c r="E119" s="1" t="str">
        <f t="shared" ref="E119:E128" si="155">MID($A$1,(ROW()-2)*24+(COLUMN()-1)*2+1,2)</f>
        <v>2D</v>
      </c>
      <c r="F119" t="str">
        <f t="shared" ref="F119:F128" si="156">MID($A$1,(ROW()-2)*24+(COLUMN()-1)*2+1,2)</f>
        <v>00</v>
      </c>
      <c r="G119" t="str">
        <f t="shared" ref="G119:G128" si="157">MID($A$1,(ROW()-2)*24+(COLUMN()-1)*2+1,2)</f>
        <v>00</v>
      </c>
      <c r="H119" t="str">
        <f t="shared" ref="H119:H128" si="158">MID($A$1,(ROW()-2)*24+(COLUMN()-1)*2+1,2)</f>
        <v>00</v>
      </c>
      <c r="I119" t="str">
        <f t="shared" ref="I119:I128" si="159">MID($A$1,(ROW()-2)*24+(COLUMN()-1)*2+1,2)</f>
        <v>00</v>
      </c>
      <c r="J119" t="str">
        <f t="shared" ref="J119:J128" si="160">MID($A$1,(ROW()-2)*24+(COLUMN()-1)*2+1,2)</f>
        <v>CD</v>
      </c>
      <c r="K119" t="str">
        <f t="shared" ref="K119:K128" si="161">MID($A$1,(ROW()-2)*24+(COLUMN()-1)*2+1,2)</f>
        <v>58</v>
      </c>
      <c r="L119" t="str">
        <f t="shared" si="150"/>
        <v>01</v>
      </c>
      <c r="N119" t="str">
        <f>INDEX('日+美'!$B:$B,MATCH(A119,'日+美'!$A:$A,0))</f>
        <v>フ</v>
      </c>
      <c r="O119" t="str">
        <f>INDEX('日+美'!$B:$B,MATCH(B119,'日+美'!$A:$A,0))</f>
        <v>ラ</v>
      </c>
      <c r="P119" t="str">
        <f>INDEX('日+美'!$B:$B,MATCH(C119,'日+美'!$A:$A,0))</f>
        <v>イ</v>
      </c>
      <c r="Q119" t="str">
        <f>INDEX('日+美'!$B:$B,MATCH(D119,'日+美'!$A:$A,0))</f>
        <v>ゴ</v>
      </c>
      <c r="R119" t="str">
        <f>INDEX('日+美'!$B:$B,MATCH(E119,'日+美'!$A:$A,0))</f>
        <v>ン</v>
      </c>
      <c r="T119" t="s">
        <v>2089</v>
      </c>
      <c r="U119" t="s">
        <v>1850</v>
      </c>
      <c r="V119" t="s">
        <v>2756</v>
      </c>
      <c r="W119" t="s">
        <v>2750</v>
      </c>
      <c r="X119" t="s">
        <v>11</v>
      </c>
      <c r="Y119" t="str">
        <f t="shared" si="89"/>
        <v>75</v>
      </c>
      <c r="Z119" t="str">
        <f>IF(INDEX(新汉化!$P:$P,MATCH(T119,新汉化!$Q:$Q,0))="0000","5400",INDEX(新汉化!$P:$P,MATCH(T119,新汉化!$Q:$Q,0)))</f>
        <v>B3C9</v>
      </c>
      <c r="AA119" t="str">
        <f>IF(INDEX(新汉化!$P:$P,MATCH(U119,新汉化!$Q:$Q,0))="0000","5400",INDEX(新汉化!$P:$P,MATCH(U119,新汉化!$Q:$Q,0)))</f>
        <v>AEC4</v>
      </c>
      <c r="AB119" t="str">
        <f>IF(INDEX(新汉化!$P:$P,MATCH(V119,新汉化!$Q:$Q,0))="0000","5400",INDEX(新汉化!$P:$P,MATCH(V119,新汉化!$Q:$Q,0)))</f>
        <v>DFF2</v>
      </c>
      <c r="AC119" t="str">
        <f>IF(INDEX(新汉化!$P:$P,MATCH(W119,新汉化!$Q:$Q,0))="0000","5400",INDEX(新汉化!$P:$P,MATCH(W119,新汉化!$Q:$Q,0)))</f>
        <v>D1F2</v>
      </c>
      <c r="AD119" t="str">
        <f>IF(INDEX(新汉化!$P:$P,MATCH(X119,新汉化!$Q:$Q,0))="0000","5400",INDEX(新汉化!$P:$P,MATCH(X119,新汉化!$Q:$Q,0)))</f>
        <v>5400</v>
      </c>
      <c r="AE119" t="str">
        <f t="shared" ref="AE119:AE150" si="162">AE118</f>
        <v>0000</v>
      </c>
    </row>
    <row r="120" spans="1:31">
      <c r="A120" s="1" t="str">
        <f t="shared" si="151"/>
        <v>0A</v>
      </c>
      <c r="B120" s="1" t="str">
        <f t="shared" si="152"/>
        <v>42</v>
      </c>
      <c r="C120" s="1" t="str">
        <f t="shared" si="153"/>
        <v>17</v>
      </c>
      <c r="D120" s="1" t="str">
        <f t="shared" si="154"/>
        <v>00</v>
      </c>
      <c r="E120" s="1" t="str">
        <f t="shared" si="155"/>
        <v>53</v>
      </c>
      <c r="F120" t="str">
        <f t="shared" si="156"/>
        <v>2A</v>
      </c>
      <c r="G120" t="str">
        <f t="shared" si="157"/>
        <v>00</v>
      </c>
      <c r="H120" t="str">
        <f t="shared" si="158"/>
        <v>00</v>
      </c>
      <c r="I120" t="str">
        <f t="shared" si="159"/>
        <v>01</v>
      </c>
      <c r="J120" t="str">
        <f t="shared" si="160"/>
        <v>77</v>
      </c>
      <c r="K120" t="str">
        <f t="shared" si="161"/>
        <v>59</v>
      </c>
      <c r="L120" t="str">
        <f t="shared" si="150"/>
        <v>01</v>
      </c>
      <c r="N120" t="str">
        <f>INDEX('日+美'!$B:$B,MATCH(A120,'日+美'!$A:$A,0))</f>
        <v>サ</v>
      </c>
      <c r="O120" t="str">
        <f>INDEX('日+美'!$B:$B,MATCH(B120,'日+美'!$A:$A,0))</f>
        <v>ボ</v>
      </c>
      <c r="P120" t="str">
        <f>INDEX('日+美'!$B:$B,MATCH(C120,'日+美'!$A:$A,0))</f>
        <v>ネ</v>
      </c>
      <c r="Q120" t="str">
        <f>INDEX('日+美'!$B:$B,MATCH(D120,'日+美'!$A:$A,0))</f>
        <v>ア</v>
      </c>
      <c r="R120" t="str">
        <f>INDEX('日+美'!$B:$B,MATCH(E120,'日+美'!$A:$A,0))</f>
        <v> </v>
      </c>
      <c r="T120" t="s">
        <v>1127</v>
      </c>
      <c r="U120" t="s">
        <v>878</v>
      </c>
      <c r="V120" t="s">
        <v>2354</v>
      </c>
      <c r="W120" t="s">
        <v>2055</v>
      </c>
      <c r="X120" t="s">
        <v>2591</v>
      </c>
      <c r="Y120" t="str">
        <f t="shared" si="89"/>
        <v>76</v>
      </c>
      <c r="Z120" t="str">
        <f>IF(INDEX(新汉化!$P:$P,MATCH(T120,新汉化!$Q:$Q,0))="0000","5400",INDEX(新汉化!$P:$P,MATCH(T120,新汉化!$Q:$Q,0)))</f>
        <v>CCB4</v>
      </c>
      <c r="AA120" t="str">
        <f>IF(INDEX(新汉化!$P:$P,MATCH(U120,新汉化!$Q:$Q,0))="0000","5400",INDEX(新汉化!$P:$P,MATCH(U120,新汉化!$Q:$Q,0)))</f>
        <v>F2C7</v>
      </c>
      <c r="AB120" t="str">
        <f>IF(INDEX(新汉化!$P:$P,MATCH(V120,新汉化!$Q:$Q,0))="0000","5400",INDEX(新汉化!$P:$P,MATCH(V120,新汉化!$Q:$Q,0)))</f>
        <v>C9CF</v>
      </c>
      <c r="AC120" t="str">
        <f>IF(INDEX(新汉化!$P:$P,MATCH(W120,新汉化!$Q:$Q,0))="0000","5400",INDEX(新汉化!$P:$P,MATCH(W120,新汉化!$Q:$Q,0)))</f>
        <v>CBC8</v>
      </c>
      <c r="AD120" t="str">
        <f>IF(INDEX(新汉化!$P:$P,MATCH(X120,新汉化!$Q:$Q,0))="0000","5400",INDEX(新汉化!$P:$P,MATCH(X120,新汉化!$Q:$Q,0)))</f>
        <v>C6D5</v>
      </c>
      <c r="AE120" t="str">
        <f t="shared" si="162"/>
        <v>0000</v>
      </c>
    </row>
    <row r="121" spans="1:31">
      <c r="A121" s="1" t="str">
        <f t="shared" si="151"/>
        <v>18</v>
      </c>
      <c r="B121" s="1" t="str">
        <f t="shared" si="152"/>
        <v>07</v>
      </c>
      <c r="C121" s="1" t="str">
        <f t="shared" si="153"/>
        <v>0F</v>
      </c>
      <c r="D121" s="1" t="str">
        <f t="shared" si="154"/>
        <v>0C</v>
      </c>
      <c r="E121" s="1" t="str">
        <f t="shared" si="155"/>
        <v>53</v>
      </c>
      <c r="F121" t="str">
        <f t="shared" si="156"/>
        <v>00</v>
      </c>
      <c r="G121" t="str">
        <f t="shared" si="157"/>
        <v>00</v>
      </c>
      <c r="H121" t="str">
        <f t="shared" si="158"/>
        <v>00</v>
      </c>
      <c r="I121" t="str">
        <f t="shared" si="159"/>
        <v>00</v>
      </c>
      <c r="J121" t="str">
        <f t="shared" si="160"/>
        <v>CD</v>
      </c>
      <c r="K121" t="str">
        <f t="shared" si="161"/>
        <v>66</v>
      </c>
      <c r="L121" t="str">
        <f t="shared" si="150"/>
        <v>01</v>
      </c>
      <c r="N121" t="str">
        <f>INDEX('日+美'!$B:$B,MATCH(A121,'日+美'!$A:$A,0))</f>
        <v>ノ</v>
      </c>
      <c r="O121" t="str">
        <f>INDEX('日+美'!$B:$B,MATCH(B121,'日+美'!$A:$A,0))</f>
        <v>ク</v>
      </c>
      <c r="P121" t="str">
        <f>INDEX('日+美'!$B:$B,MATCH(C121,'日+美'!$A:$A,0))</f>
        <v>タ</v>
      </c>
      <c r="Q121" t="str">
        <f>INDEX('日+美'!$B:$B,MATCH(D121,'日+美'!$A:$A,0))</f>
        <v>ス</v>
      </c>
      <c r="R121" t="str">
        <f>INDEX('日+美'!$B:$B,MATCH(E121,'日+美'!$A:$A,0))</f>
        <v> </v>
      </c>
      <c r="T121" t="s">
        <v>771</v>
      </c>
      <c r="U121" t="s">
        <v>1306</v>
      </c>
      <c r="V121" t="s">
        <v>2354</v>
      </c>
      <c r="W121" t="s">
        <v>2055</v>
      </c>
      <c r="X121" t="s">
        <v>2591</v>
      </c>
      <c r="Y121" t="str">
        <f t="shared" si="89"/>
        <v>77</v>
      </c>
      <c r="Z121" t="str">
        <f>IF(INDEX(新汉化!$P:$P,MATCH(T121,新汉化!$Q:$Q,0))="0000","5400",INDEX(新汉化!$P:$P,MATCH(T121,新汉化!$Q:$Q,0)))</f>
        <v>CEC3</v>
      </c>
      <c r="AA121" t="str">
        <f>IF(INDEX(新汉化!$P:$P,MATCH(U121,新汉化!$Q:$Q,0))="0000","5400",INDEX(新汉化!$P:$P,MATCH(U121,新汉化!$Q:$Q,0)))</f>
        <v>E8B8</v>
      </c>
      <c r="AB121" t="str">
        <f>IF(INDEX(新汉化!$P:$P,MATCH(V121,新汉化!$Q:$Q,0))="0000","5400",INDEX(新汉化!$P:$P,MATCH(V121,新汉化!$Q:$Q,0)))</f>
        <v>C9CF</v>
      </c>
      <c r="AC121" t="str">
        <f>IF(INDEX(新汉化!$P:$P,MATCH(W121,新汉化!$Q:$Q,0))="0000","5400",INDEX(新汉化!$P:$P,MATCH(W121,新汉化!$Q:$Q,0)))</f>
        <v>CBC8</v>
      </c>
      <c r="AD121" t="str">
        <f>IF(INDEX(新汉化!$P:$P,MATCH(X121,新汉化!$Q:$Q,0))="0000","5400",INDEX(新汉化!$P:$P,MATCH(X121,新汉化!$Q:$Q,0)))</f>
        <v>C6D5</v>
      </c>
      <c r="AE121" t="str">
        <f t="shared" si="162"/>
        <v>0000</v>
      </c>
    </row>
    <row r="122" spans="1:31">
      <c r="A122" s="1" t="str">
        <f t="shared" si="151"/>
        <v>10</v>
      </c>
      <c r="B122" s="1" t="str">
        <f t="shared" si="152"/>
        <v>28</v>
      </c>
      <c r="C122" s="1" t="str">
        <f t="shared" si="153"/>
        <v>4D</v>
      </c>
      <c r="D122" s="1" t="str">
        <f t="shared" si="154"/>
        <v>13</v>
      </c>
      <c r="E122" s="1" t="str">
        <f t="shared" si="155"/>
        <v>53</v>
      </c>
      <c r="F122" t="str">
        <f t="shared" si="156"/>
        <v>2B</v>
      </c>
      <c r="G122" t="str">
        <f t="shared" si="157"/>
        <v>00</v>
      </c>
      <c r="H122" t="str">
        <f t="shared" si="158"/>
        <v>00</v>
      </c>
      <c r="I122" t="str">
        <f t="shared" si="159"/>
        <v>01</v>
      </c>
      <c r="J122" t="str">
        <f t="shared" si="160"/>
        <v>79</v>
      </c>
      <c r="K122" t="str">
        <f t="shared" si="161"/>
        <v>67</v>
      </c>
      <c r="L122" t="str">
        <f t="shared" si="150"/>
        <v>01</v>
      </c>
      <c r="N122" t="str">
        <f>INDEX('日+美'!$B:$B,MATCH(A122,'日+美'!$A:$A,0))</f>
        <v>チ</v>
      </c>
      <c r="O122" t="str">
        <f>INDEX('日+美'!$B:$B,MATCH(B122,'日+美'!$A:$A,0))</f>
        <v>ル</v>
      </c>
      <c r="P122" t="str">
        <f>INDEX('日+美'!$B:$B,MATCH(C122,'日+美'!$A:$A,0))</f>
        <v>ッ</v>
      </c>
      <c r="Q122" t="str">
        <f>INDEX('日+美'!$B:$B,MATCH(D122,'日+美'!$A:$A,0))</f>
        <v>ト</v>
      </c>
      <c r="R122" t="str">
        <f>INDEX('日+美'!$B:$B,MATCH(E122,'日+美'!$A:$A,0))</f>
        <v> </v>
      </c>
      <c r="T122" t="s">
        <v>2003</v>
      </c>
      <c r="U122" t="s">
        <v>1820</v>
      </c>
      <c r="V122" t="s">
        <v>1908</v>
      </c>
      <c r="W122" t="s">
        <v>11</v>
      </c>
      <c r="X122" t="s">
        <v>11</v>
      </c>
      <c r="Y122" t="str">
        <f t="shared" si="89"/>
        <v>78</v>
      </c>
      <c r="Z122" t="str">
        <f>IF(INDEX(新汉化!$P:$P,MATCH(T122,新汉化!$Q:$Q,0))="0000","5400",INDEX(新汉化!$P:$P,MATCH(T122,新汉化!$Q:$Q,0)))</f>
        <v>E0C7</v>
      </c>
      <c r="AA122" t="str">
        <f>IF(INDEX(新汉化!$P:$P,MATCH(U122,新汉化!$Q:$Q,0))="0000","5400",INDEX(新汉化!$P:$P,MATCH(U122,新汉化!$Q:$Q,0)))</f>
        <v>E0C3</v>
      </c>
      <c r="AB122" t="str">
        <f>IF(INDEX(新汉化!$P:$P,MATCH(V122,新汉化!$Q:$Q,0))="0000","5400",INDEX(新汉化!$P:$P,MATCH(V122,新汉化!$Q:$Q,0)))</f>
        <v>F1C4</v>
      </c>
      <c r="AC122" t="str">
        <f>IF(INDEX(新汉化!$P:$P,MATCH(W122,新汉化!$Q:$Q,0))="0000","5400",INDEX(新汉化!$P:$P,MATCH(W122,新汉化!$Q:$Q,0)))</f>
        <v>5400</v>
      </c>
      <c r="AD122" t="str">
        <f>IF(INDEX(新汉化!$P:$P,MATCH(X122,新汉化!$Q:$Q,0))="0000","5400",INDEX(新汉化!$P:$P,MATCH(X122,新汉化!$Q:$Q,0)))</f>
        <v>5400</v>
      </c>
      <c r="AE122" t="str">
        <f t="shared" si="162"/>
        <v>0000</v>
      </c>
    </row>
    <row r="123" spans="1:31">
      <c r="A123" s="1" t="str">
        <f t="shared" si="151"/>
        <v>10</v>
      </c>
      <c r="B123" s="1" t="str">
        <f t="shared" si="152"/>
        <v>28</v>
      </c>
      <c r="C123" s="1" t="str">
        <f t="shared" si="153"/>
        <v>0F</v>
      </c>
      <c r="D123" s="1" t="str">
        <f t="shared" si="154"/>
        <v>27</v>
      </c>
      <c r="E123" s="1" t="str">
        <f t="shared" si="155"/>
        <v>0C</v>
      </c>
      <c r="F123" t="str">
        <f t="shared" si="156"/>
        <v>00</v>
      </c>
      <c r="G123" t="str">
        <f t="shared" si="157"/>
        <v>00</v>
      </c>
      <c r="H123" t="str">
        <f t="shared" si="158"/>
        <v>00</v>
      </c>
      <c r="I123" t="str">
        <f t="shared" si="159"/>
        <v>00</v>
      </c>
      <c r="J123" t="str">
        <f t="shared" si="160"/>
        <v>CD</v>
      </c>
      <c r="K123" t="str">
        <f t="shared" si="161"/>
        <v>7C</v>
      </c>
      <c r="L123" t="str">
        <f t="shared" ref="L123:L132" si="163">MID($A$1,(ROW()-2)*24+(COLUMN()-1)*2+1,2)</f>
        <v>01</v>
      </c>
      <c r="N123" t="str">
        <f>INDEX('日+美'!$B:$B,MATCH(A123,'日+美'!$A:$A,0))</f>
        <v>チ</v>
      </c>
      <c r="O123" t="str">
        <f>INDEX('日+美'!$B:$B,MATCH(B123,'日+美'!$A:$A,0))</f>
        <v>ル</v>
      </c>
      <c r="P123" t="str">
        <f>INDEX('日+美'!$B:$B,MATCH(C123,'日+美'!$A:$A,0))</f>
        <v>タ</v>
      </c>
      <c r="Q123" t="str">
        <f>INDEX('日+美'!$B:$B,MATCH(D123,'日+美'!$A:$A,0))</f>
        <v>リ</v>
      </c>
      <c r="R123" t="str">
        <f>INDEX('日+美'!$B:$B,MATCH(E123,'日+美'!$A:$A,0))</f>
        <v>ス</v>
      </c>
      <c r="T123" t="s">
        <v>1973</v>
      </c>
      <c r="U123" t="s">
        <v>2330</v>
      </c>
      <c r="V123" t="s">
        <v>2003</v>
      </c>
      <c r="W123" t="s">
        <v>1908</v>
      </c>
      <c r="X123" t="s">
        <v>11</v>
      </c>
      <c r="Y123" t="str">
        <f t="shared" si="89"/>
        <v>79</v>
      </c>
      <c r="Z123" t="str">
        <f>IF(INDEX(新汉化!$P:$P,MATCH(T123,新汉化!$Q:$Q,0))="0000","5400",INDEX(新汉化!$P:$P,MATCH(T123,新汉化!$Q:$Q,0)))</f>
        <v>DFC6</v>
      </c>
      <c r="AA123" t="str">
        <f>IF(INDEX(新汉化!$P:$P,MATCH(U123,新汉化!$Q:$Q,0))="0000","5400",INDEX(新汉化!$P:$P,MATCH(U123,新汉化!$Q:$Q,0)))</f>
        <v>A6CF</v>
      </c>
      <c r="AB123" t="str">
        <f>IF(INDEX(新汉化!$P:$P,MATCH(V123,新汉化!$Q:$Q,0))="0000","5400",INDEX(新汉化!$P:$P,MATCH(V123,新汉化!$Q:$Q,0)))</f>
        <v>E0C7</v>
      </c>
      <c r="AC123" t="str">
        <f>IF(INDEX(新汉化!$P:$P,MATCH(W123,新汉化!$Q:$Q,0))="0000","5400",INDEX(新汉化!$P:$P,MATCH(W123,新汉化!$Q:$Q,0)))</f>
        <v>F1C4</v>
      </c>
      <c r="AD123" t="str">
        <f>IF(INDEX(新汉化!$P:$P,MATCH(X123,新汉化!$Q:$Q,0))="0000","5400",INDEX(新汉化!$P:$P,MATCH(X123,新汉化!$Q:$Q,0)))</f>
        <v>5400</v>
      </c>
      <c r="AE123" t="str">
        <f t="shared" si="162"/>
        <v>0000</v>
      </c>
    </row>
    <row r="124" spans="1:31">
      <c r="A124" s="1" t="str">
        <f t="shared" si="151"/>
        <v>34</v>
      </c>
      <c r="B124" s="1" t="str">
        <f t="shared" si="152"/>
        <v>2D</v>
      </c>
      <c r="C124" s="1" t="str">
        <f t="shared" si="153"/>
        <v>31</v>
      </c>
      <c r="D124" s="1" t="str">
        <f t="shared" si="154"/>
        <v>51</v>
      </c>
      <c r="E124" s="1" t="str">
        <f t="shared" si="155"/>
        <v>0C</v>
      </c>
      <c r="F124" t="str">
        <f t="shared" si="156"/>
        <v>2C</v>
      </c>
      <c r="G124" t="str">
        <f t="shared" si="157"/>
        <v>00</v>
      </c>
      <c r="H124" t="str">
        <f t="shared" si="158"/>
        <v>00</v>
      </c>
      <c r="I124" t="str">
        <f t="shared" si="159"/>
        <v>00</v>
      </c>
      <c r="J124" t="str">
        <f t="shared" si="160"/>
        <v>CD</v>
      </c>
      <c r="K124" t="str">
        <f t="shared" si="161"/>
        <v>7B</v>
      </c>
      <c r="L124" t="str">
        <f t="shared" si="163"/>
        <v>01</v>
      </c>
      <c r="N124" t="str">
        <f>INDEX('日+美'!$B:$B,MATCH(A124,'日+美'!$A:$A,0))</f>
        <v>ザ</v>
      </c>
      <c r="O124" t="str">
        <f>INDEX('日+美'!$B:$B,MATCH(B124,'日+美'!$A:$A,0))</f>
        <v>ン</v>
      </c>
      <c r="P124" t="str">
        <f>INDEX('日+美'!$B:$B,MATCH(C124,'日+美'!$A:$A,0))</f>
        <v>グ</v>
      </c>
      <c r="Q124" t="str">
        <f>INDEX('日+美'!$B:$B,MATCH(D124,'日+美'!$A:$A,0))</f>
        <v>-</v>
      </c>
      <c r="R124" t="str">
        <f>INDEX('日+美'!$B:$B,MATCH(E124,'日+美'!$A:$A,0))</f>
        <v>ス</v>
      </c>
      <c r="T124" t="s">
        <v>1792</v>
      </c>
      <c r="U124" t="s">
        <v>2832</v>
      </c>
      <c r="V124" t="s">
        <v>2585</v>
      </c>
      <c r="W124" t="s">
        <v>11</v>
      </c>
      <c r="X124" t="s">
        <v>11</v>
      </c>
      <c r="Y124" t="str">
        <f t="shared" si="89"/>
        <v>7A</v>
      </c>
      <c r="Z124" t="str">
        <f>IF(INDEX(新汉化!$P:$P,MATCH(T124,新汉化!$Q:$Q,0))="0000","5400",INDEX(新汉化!$P:$P,MATCH(T124,新汉化!$Q:$Q,0)))</f>
        <v>A8C3</v>
      </c>
      <c r="AA124" t="str">
        <f>IF(INDEX(新汉化!$P:$P,MATCH(U124,新汉化!$Q:$Q,0))="0000","5400",INDEX(新汉化!$P:$P,MATCH(U124,新汉化!$Q:$Q,0)))</f>
        <v>F8F7</v>
      </c>
      <c r="AB124" t="str">
        <f>IF(INDEX(新汉化!$P:$P,MATCH(V124,新汉化!$Q:$Q,0))="0000","5400",INDEX(新汉化!$P:$P,MATCH(V124,新汉化!$Q:$Q,0)))</f>
        <v>B6D5</v>
      </c>
      <c r="AC124" t="str">
        <f>IF(INDEX(新汉化!$P:$P,MATCH(W124,新汉化!$Q:$Q,0))="0000","5400",INDEX(新汉化!$P:$P,MATCH(W124,新汉化!$Q:$Q,0)))</f>
        <v>5400</v>
      </c>
      <c r="AD124" t="str">
        <f>IF(INDEX(新汉化!$P:$P,MATCH(X124,新汉化!$Q:$Q,0))="0000","5400",INDEX(新汉化!$P:$P,MATCH(X124,新汉化!$Q:$Q,0)))</f>
        <v>5400</v>
      </c>
      <c r="AE124" t="str">
        <f t="shared" si="162"/>
        <v>0000</v>
      </c>
    </row>
    <row r="125" spans="1:31">
      <c r="A125" s="1" t="str">
        <f t="shared" si="151"/>
        <v>19</v>
      </c>
      <c r="B125" s="1" t="str">
        <f t="shared" si="152"/>
        <v>40</v>
      </c>
      <c r="C125" s="1" t="str">
        <f t="shared" si="153"/>
        <v>17</v>
      </c>
      <c r="D125" s="1" t="str">
        <f t="shared" si="154"/>
        <v>51</v>
      </c>
      <c r="E125" s="1" t="str">
        <f t="shared" si="155"/>
        <v>07</v>
      </c>
      <c r="F125" t="str">
        <f t="shared" si="156"/>
        <v>2D</v>
      </c>
      <c r="G125" t="str">
        <f t="shared" si="157"/>
        <v>00</v>
      </c>
      <c r="H125" t="str">
        <f t="shared" si="158"/>
        <v>00</v>
      </c>
      <c r="I125" t="str">
        <f t="shared" si="159"/>
        <v>00</v>
      </c>
      <c r="J125" t="str">
        <f t="shared" si="160"/>
        <v>CD</v>
      </c>
      <c r="K125" t="str">
        <f t="shared" si="161"/>
        <v>5C</v>
      </c>
      <c r="L125" t="str">
        <f t="shared" si="163"/>
        <v>01</v>
      </c>
      <c r="N125" t="str">
        <f>INDEX('日+美'!$B:$B,MATCH(A125,'日+美'!$A:$A,0))</f>
        <v>ハ</v>
      </c>
      <c r="O125" t="str">
        <f>INDEX('日+美'!$B:$B,MATCH(B125,'日+美'!$A:$A,0))</f>
        <v>ブ</v>
      </c>
      <c r="P125" t="str">
        <f>INDEX('日+美'!$B:$B,MATCH(C125,'日+美'!$A:$A,0))</f>
        <v>ネ</v>
      </c>
      <c r="Q125" t="str">
        <f>INDEX('日+美'!$B:$B,MATCH(D125,'日+美'!$A:$A,0))</f>
        <v>-</v>
      </c>
      <c r="R125" t="str">
        <f>INDEX('日+美'!$B:$B,MATCH(E125,'日+美'!$A:$A,0))</f>
        <v>ク</v>
      </c>
      <c r="T125" t="s">
        <v>1252</v>
      </c>
      <c r="U125" t="s">
        <v>1075</v>
      </c>
      <c r="V125" t="s">
        <v>2107</v>
      </c>
      <c r="W125" t="s">
        <v>11</v>
      </c>
      <c r="X125" t="s">
        <v>11</v>
      </c>
      <c r="Y125" t="str">
        <f t="shared" si="89"/>
        <v>7B</v>
      </c>
      <c r="Z125" t="str">
        <f>IF(INDEX(新汉化!$P:$P,MATCH(T125,新汉化!$Q:$Q,0))="0000","5400",INDEX(新汉化!$P:$P,MATCH(T125,新汉化!$Q:$Q,0)))</f>
        <v>B9B7</v>
      </c>
      <c r="AA125" t="str">
        <f>IF(INDEX(新汉化!$P:$P,MATCH(U125,新汉化!$Q:$Q,0))="0000","5400",INDEX(新汉化!$P:$P,MATCH(U125,新汉化!$Q:$Q,0)))</f>
        <v>D7B3</v>
      </c>
      <c r="AB125" t="str">
        <f>IF(INDEX(新汉化!$P:$P,MATCH(V125,新汉化!$Q:$Q,0))="0000","5400",INDEX(新汉化!$P:$P,MATCH(V125,新汉化!$Q:$Q,0)))</f>
        <v>DFC9</v>
      </c>
      <c r="AC125" t="str">
        <f>IF(INDEX(新汉化!$P:$P,MATCH(W125,新汉化!$Q:$Q,0))="0000","5400",INDEX(新汉化!$P:$P,MATCH(W125,新汉化!$Q:$Q,0)))</f>
        <v>5400</v>
      </c>
      <c r="AD125" t="str">
        <f>IF(INDEX(新汉化!$P:$P,MATCH(X125,新汉化!$Q:$Q,0))="0000","5400",INDEX(新汉化!$P:$P,MATCH(X125,新汉化!$Q:$Q,0)))</f>
        <v>5400</v>
      </c>
      <c r="AE125" t="str">
        <f t="shared" si="162"/>
        <v>0000</v>
      </c>
    </row>
    <row r="126" spans="1:31">
      <c r="A126" s="1" t="str">
        <f t="shared" si="151"/>
        <v>28</v>
      </c>
      <c r="B126" s="1" t="str">
        <f t="shared" si="152"/>
        <v>14</v>
      </c>
      <c r="C126" s="1" t="str">
        <f t="shared" si="153"/>
        <v>13</v>
      </c>
      <c r="D126" s="1" t="str">
        <f t="shared" si="154"/>
        <v>51</v>
      </c>
      <c r="E126" s="1" t="str">
        <f t="shared" si="155"/>
        <v>2D</v>
      </c>
      <c r="F126" t="str">
        <f t="shared" si="156"/>
        <v>2E</v>
      </c>
      <c r="G126" t="str">
        <f t="shared" si="157"/>
        <v>00</v>
      </c>
      <c r="H126" t="str">
        <f t="shared" si="158"/>
        <v>00</v>
      </c>
      <c r="I126" t="str">
        <f t="shared" si="159"/>
        <v>00</v>
      </c>
      <c r="J126" t="str">
        <f t="shared" si="160"/>
        <v>CD</v>
      </c>
      <c r="K126" t="str">
        <f t="shared" si="161"/>
        <v>5D</v>
      </c>
      <c r="L126" t="str">
        <f t="shared" si="163"/>
        <v>01</v>
      </c>
      <c r="N126" t="str">
        <f>INDEX('日+美'!$B:$B,MATCH(A126,'日+美'!$A:$A,0))</f>
        <v>ル</v>
      </c>
      <c r="O126" t="str">
        <f>INDEX('日+美'!$B:$B,MATCH(B126,'日+美'!$A:$A,0))</f>
        <v>ナ</v>
      </c>
      <c r="P126" t="str">
        <f>INDEX('日+美'!$B:$B,MATCH(C126,'日+美'!$A:$A,0))</f>
        <v>ト</v>
      </c>
      <c r="Q126" t="str">
        <f>INDEX('日+美'!$B:$B,MATCH(D126,'日+美'!$A:$A,0))</f>
        <v>-</v>
      </c>
      <c r="R126" t="str">
        <f>INDEX('日+美'!$B:$B,MATCH(E126,'日+美'!$A:$A,0))</f>
        <v>ン</v>
      </c>
      <c r="T126" t="s">
        <v>2579</v>
      </c>
      <c r="U126" t="s">
        <v>2119</v>
      </c>
      <c r="V126" t="s">
        <v>11</v>
      </c>
      <c r="W126" t="s">
        <v>11</v>
      </c>
      <c r="X126" t="s">
        <v>11</v>
      </c>
      <c r="Y126" t="str">
        <f t="shared" si="89"/>
        <v>7C</v>
      </c>
      <c r="Z126" t="str">
        <f>IF(INDEX(新汉化!$P:$P,MATCH(T126,新汉化!$Q:$Q,0))="0000","5400",INDEX(新汉化!$P:$P,MATCH(T126,新汉化!$Q:$Q,0)))</f>
        <v>C2D4</v>
      </c>
      <c r="AA126" t="str">
        <f>IF(INDEX(新汉化!$P:$P,MATCH(U126,新汉化!$Q:$Q,0))="0000","5400",INDEX(新汉化!$P:$P,MATCH(U126,新汉化!$Q:$Q,0)))</f>
        <v>AFCA</v>
      </c>
      <c r="AB126" t="str">
        <f>IF(INDEX(新汉化!$P:$P,MATCH(V126,新汉化!$Q:$Q,0))="0000","5400",INDEX(新汉化!$P:$P,MATCH(V126,新汉化!$Q:$Q,0)))</f>
        <v>5400</v>
      </c>
      <c r="AC126" t="str">
        <f>IF(INDEX(新汉化!$P:$P,MATCH(W126,新汉化!$Q:$Q,0))="0000","5400",INDEX(新汉化!$P:$P,MATCH(W126,新汉化!$Q:$Q,0)))</f>
        <v>5400</v>
      </c>
      <c r="AD126" t="str">
        <f>IF(INDEX(新汉化!$P:$P,MATCH(X126,新汉化!$Q:$Q,0))="0000","5400",INDEX(新汉化!$P:$P,MATCH(X126,新汉化!$Q:$Q,0)))</f>
        <v>5400</v>
      </c>
      <c r="AE126" t="str">
        <f t="shared" si="162"/>
        <v>0000</v>
      </c>
    </row>
    <row r="127" spans="1:31">
      <c r="A127" s="1" t="str">
        <f t="shared" si="151"/>
        <v>0E</v>
      </c>
      <c r="B127" s="1" t="str">
        <f t="shared" si="152"/>
        <v>28</v>
      </c>
      <c r="C127" s="1" t="str">
        <f t="shared" si="153"/>
        <v>2A</v>
      </c>
      <c r="D127" s="1" t="str">
        <f t="shared" si="154"/>
        <v>4D</v>
      </c>
      <c r="E127" s="1" t="str">
        <f t="shared" si="155"/>
        <v>07</v>
      </c>
      <c r="F127" t="str">
        <f t="shared" si="156"/>
        <v>2F</v>
      </c>
      <c r="G127" t="str">
        <f t="shared" si="157"/>
        <v>00</v>
      </c>
      <c r="H127" t="str">
        <f t="shared" si="158"/>
        <v>00</v>
      </c>
      <c r="I127" t="str">
        <f t="shared" si="159"/>
        <v>00</v>
      </c>
      <c r="J127" t="str">
        <f t="shared" si="160"/>
        <v>CD</v>
      </c>
      <c r="K127" t="str">
        <f t="shared" si="161"/>
        <v>43</v>
      </c>
      <c r="L127" t="str">
        <f t="shared" si="163"/>
        <v>01</v>
      </c>
      <c r="N127" t="str">
        <f>INDEX('日+美'!$B:$B,MATCH(A127,'日+美'!$A:$A,0))</f>
        <v>ソ</v>
      </c>
      <c r="O127" t="str">
        <f>INDEX('日+美'!$B:$B,MATCH(B127,'日+美'!$A:$A,0))</f>
        <v>ル</v>
      </c>
      <c r="P127" t="str">
        <f>INDEX('日+美'!$B:$B,MATCH(C127,'日+美'!$A:$A,0))</f>
        <v>ロ</v>
      </c>
      <c r="Q127" t="str">
        <f>INDEX('日+美'!$B:$B,MATCH(D127,'日+美'!$A:$A,0))</f>
        <v>ッ</v>
      </c>
      <c r="R127" t="str">
        <f>INDEX('日+美'!$B:$B,MATCH(E127,'日+美'!$A:$A,0))</f>
        <v>ク</v>
      </c>
      <c r="T127" t="s">
        <v>2204</v>
      </c>
      <c r="U127" t="s">
        <v>2459</v>
      </c>
      <c r="V127" t="s">
        <v>2439</v>
      </c>
      <c r="W127" t="s">
        <v>11</v>
      </c>
      <c r="X127" t="s">
        <v>11</v>
      </c>
      <c r="Y127" t="str">
        <f t="shared" si="89"/>
        <v>7D</v>
      </c>
      <c r="Z127" t="str">
        <f>IF(INDEX(新汉化!$P:$P,MATCH(T127,新汉化!$Q:$Q,0))="0000","5400",INDEX(新汉化!$P:$P,MATCH(T127,新汉化!$Q:$Q,0)))</f>
        <v>ABCC</v>
      </c>
      <c r="AA127" t="str">
        <f>IF(INDEX(新汉化!$P:$P,MATCH(U127,新汉化!$Q:$Q,0))="0000","5400",INDEX(新汉化!$P:$P,MATCH(U127,新汉化!$Q:$Q,0)))</f>
        <v>F4D1</v>
      </c>
      <c r="AB127" t="str">
        <f>IF(INDEX(新汉化!$P:$P,MATCH(V127,新汉化!$Q:$Q,0))="0000","5400",INDEX(新汉化!$P:$P,MATCH(V127,新汉化!$Q:$Q,0)))</f>
        <v>D2D1</v>
      </c>
      <c r="AC127" t="str">
        <f>IF(INDEX(新汉化!$P:$P,MATCH(W127,新汉化!$Q:$Q,0))="0000","5400",INDEX(新汉化!$P:$P,MATCH(W127,新汉化!$Q:$Q,0)))</f>
        <v>5400</v>
      </c>
      <c r="AD127" t="str">
        <f>IF(INDEX(新汉化!$P:$P,MATCH(X127,新汉化!$Q:$Q,0))="0000","5400",INDEX(新汉化!$P:$P,MATCH(X127,新汉化!$Q:$Q,0)))</f>
        <v>5400</v>
      </c>
      <c r="AE127" t="str">
        <f t="shared" si="162"/>
        <v>0000</v>
      </c>
    </row>
    <row r="128" spans="1:31">
      <c r="A128" s="1" t="str">
        <f t="shared" si="151"/>
        <v>3D</v>
      </c>
      <c r="B128" s="1" t="str">
        <f t="shared" si="152"/>
        <v>35</v>
      </c>
      <c r="C128" s="1" t="str">
        <f t="shared" si="153"/>
        <v>50</v>
      </c>
      <c r="D128" s="1" t="str">
        <f t="shared" si="154"/>
        <v>4D</v>
      </c>
      <c r="E128" s="1" t="str">
        <f t="shared" si="155"/>
        <v>10</v>
      </c>
      <c r="F128" t="str">
        <f t="shared" si="156"/>
        <v>30</v>
      </c>
      <c r="G128" t="str">
        <f t="shared" si="157"/>
        <v>00</v>
      </c>
      <c r="H128" t="str">
        <f t="shared" si="158"/>
        <v>00</v>
      </c>
      <c r="I128" t="str">
        <f t="shared" si="159"/>
        <v>01</v>
      </c>
      <c r="J128" t="str">
        <f t="shared" si="160"/>
        <v>7F</v>
      </c>
      <c r="K128" t="str">
        <f t="shared" si="161"/>
        <v>44</v>
      </c>
      <c r="L128" t="str">
        <f t="shared" si="163"/>
        <v>01</v>
      </c>
      <c r="N128" t="str">
        <f>INDEX('日+美'!$B:$B,MATCH(A128,'日+美'!$A:$A,0))</f>
        <v>ド</v>
      </c>
      <c r="O128" t="str">
        <f>INDEX('日+美'!$B:$B,MATCH(B128,'日+美'!$A:$A,0))</f>
        <v>ジ</v>
      </c>
      <c r="P128" t="str">
        <f>INDEX('日+美'!$B:$B,MATCH(C128,'日+美'!$A:$A,0))</f>
        <v>ョ</v>
      </c>
      <c r="Q128" t="str">
        <f>INDEX('日+美'!$B:$B,MATCH(D128,'日+美'!$A:$A,0))</f>
        <v>ッ</v>
      </c>
      <c r="R128" t="str">
        <f>INDEX('日+美'!$B:$B,MATCH(E128,'日+美'!$A:$A,0))</f>
        <v>チ</v>
      </c>
      <c r="T128" t="s">
        <v>1896</v>
      </c>
      <c r="U128" t="s">
        <v>1896</v>
      </c>
      <c r="V128" t="s">
        <v>2814</v>
      </c>
      <c r="W128" t="s">
        <v>11</v>
      </c>
      <c r="X128" t="s">
        <v>11</v>
      </c>
      <c r="Y128" t="str">
        <f t="shared" si="89"/>
        <v>7E</v>
      </c>
      <c r="Z128" t="str">
        <f>IF(INDEX(新汉化!$P:$P,MATCH(T128,新汉化!$Q:$Q,0))="0000","5400",INDEX(新汉化!$P:$P,MATCH(T128,新汉化!$Q:$Q,0)))</f>
        <v>E0C4</v>
      </c>
      <c r="AA128" t="str">
        <f>IF(INDEX(新汉化!$P:$P,MATCH(U128,新汉化!$Q:$Q,0))="0000","5400",INDEX(新汉化!$P:$P,MATCH(U128,新汉化!$Q:$Q,0)))</f>
        <v>E0C4</v>
      </c>
      <c r="AB128" t="str">
        <f>IF(INDEX(新汉化!$P:$P,MATCH(V128,新汉化!$Q:$Q,0))="0000","5400",INDEX(新汉化!$P:$P,MATCH(V128,新汉化!$Q:$Q,0)))</f>
        <v>FAF6</v>
      </c>
      <c r="AC128" t="str">
        <f>IF(INDEX(新汉化!$P:$P,MATCH(W128,新汉化!$Q:$Q,0))="0000","5400",INDEX(新汉化!$P:$P,MATCH(W128,新汉化!$Q:$Q,0)))</f>
        <v>5400</v>
      </c>
      <c r="AD128" t="str">
        <f>IF(INDEX(新汉化!$P:$P,MATCH(X128,新汉化!$Q:$Q,0))="0000","5400",INDEX(新汉化!$P:$P,MATCH(X128,新汉化!$Q:$Q,0)))</f>
        <v>5400</v>
      </c>
      <c r="AE128" t="str">
        <f t="shared" si="162"/>
        <v>0000</v>
      </c>
    </row>
    <row r="129" spans="1:31">
      <c r="A129" s="1" t="str">
        <f t="shared" ref="A129:A138" si="164">MID($A$1,(ROW()-2)*24+(COLUMN()-1)*2+1,2)</f>
        <v>14</v>
      </c>
      <c r="B129" s="1" t="str">
        <f t="shared" ref="B129:B138" si="165">MID($A$1,(ROW()-2)*24+(COLUMN()-1)*2+1,2)</f>
        <v>1E</v>
      </c>
      <c r="C129" s="1" t="str">
        <f t="shared" ref="C129:C138" si="166">MID($A$1,(ROW()-2)*24+(COLUMN()-1)*2+1,2)</f>
        <v>36</v>
      </c>
      <c r="D129" s="1" t="str">
        <f t="shared" ref="D129:D138" si="167">MID($A$1,(ROW()-2)*24+(COLUMN()-1)*2+1,2)</f>
        <v>2D</v>
      </c>
      <c r="E129" s="1" t="str">
        <f t="shared" ref="E129:E138" si="168">MID($A$1,(ROW()-2)*24+(COLUMN()-1)*2+1,2)</f>
        <v>53</v>
      </c>
      <c r="F129" t="str">
        <f t="shared" ref="F129:F138" si="169">MID($A$1,(ROW()-2)*24+(COLUMN()-1)*2+1,2)</f>
        <v>00</v>
      </c>
      <c r="G129" t="str">
        <f t="shared" ref="G129:G138" si="170">MID($A$1,(ROW()-2)*24+(COLUMN()-1)*2+1,2)</f>
        <v>00</v>
      </c>
      <c r="H129" t="str">
        <f t="shared" ref="H129:H138" si="171">MID($A$1,(ROW()-2)*24+(COLUMN()-1)*2+1,2)</f>
        <v>00</v>
      </c>
      <c r="I129" t="str">
        <f t="shared" ref="I129:I138" si="172">MID($A$1,(ROW()-2)*24+(COLUMN()-1)*2+1,2)</f>
        <v>00</v>
      </c>
      <c r="J129" t="str">
        <f t="shared" ref="J129:J138" si="173">MID($A$1,(ROW()-2)*24+(COLUMN()-1)*2+1,2)</f>
        <v>CD</v>
      </c>
      <c r="K129" t="str">
        <f t="shared" ref="K129:K138" si="174">MID($A$1,(ROW()-2)*24+(COLUMN()-1)*2+1,2)</f>
        <v>46</v>
      </c>
      <c r="L129" t="str">
        <f t="shared" si="163"/>
        <v>01</v>
      </c>
      <c r="N129" t="str">
        <f>INDEX('日+美'!$B:$B,MATCH(A129,'日+美'!$A:$A,0))</f>
        <v>ナ</v>
      </c>
      <c r="O129" t="str">
        <f>INDEX('日+美'!$B:$B,MATCH(B129,'日+美'!$A:$A,0))</f>
        <v>マ</v>
      </c>
      <c r="P129" t="str">
        <f>INDEX('日+美'!$B:$B,MATCH(C129,'日+美'!$A:$A,0))</f>
        <v>ズ</v>
      </c>
      <c r="Q129" t="str">
        <f>INDEX('日+美'!$B:$B,MATCH(D129,'日+美'!$A:$A,0))</f>
        <v>ン</v>
      </c>
      <c r="R129" t="str">
        <f>INDEX('日+美'!$B:$B,MATCH(E129,'日+美'!$A:$A,0))</f>
        <v> </v>
      </c>
      <c r="T129" t="s">
        <v>2803</v>
      </c>
      <c r="U129" t="s">
        <v>2544</v>
      </c>
      <c r="V129" t="s">
        <v>2298</v>
      </c>
      <c r="W129" t="s">
        <v>11</v>
      </c>
      <c r="X129" t="s">
        <v>11</v>
      </c>
      <c r="Y129" t="str">
        <f t="shared" si="89"/>
        <v>7F</v>
      </c>
      <c r="Z129" t="str">
        <f>IF(INDEX(新汉化!$P:$P,MATCH(T129,新汉化!$Q:$Q,0))="0000","5400",INDEX(新汉化!$P:$P,MATCH(T129,新汉化!$Q:$Q,0)))</f>
        <v>F3F6</v>
      </c>
      <c r="AA129" t="str">
        <f>IF(INDEX(新汉化!$P:$P,MATCH(U129,新汉化!$Q:$Q,0))="0000","5400",INDEX(新汉化!$P:$P,MATCH(U129,新汉化!$Q:$Q,0)))</f>
        <v>E3D3</v>
      </c>
      <c r="AB129" t="str">
        <f>IF(INDEX(新汉化!$P:$P,MATCH(V129,新汉化!$Q:$Q,0))="0000","5400",INDEX(新汉化!$P:$P,MATCH(V129,新汉化!$Q:$Q,0)))</f>
        <v>F5CD</v>
      </c>
      <c r="AC129" t="str">
        <f>IF(INDEX(新汉化!$P:$P,MATCH(W129,新汉化!$Q:$Q,0))="0000","5400",INDEX(新汉化!$P:$P,MATCH(W129,新汉化!$Q:$Q,0)))</f>
        <v>5400</v>
      </c>
      <c r="AD129" t="str">
        <f>IF(INDEX(新汉化!$P:$P,MATCH(X129,新汉化!$Q:$Q,0))="0000","5400",INDEX(新汉化!$P:$P,MATCH(X129,新汉化!$Q:$Q,0)))</f>
        <v>5400</v>
      </c>
      <c r="AE129" t="str">
        <f t="shared" si="162"/>
        <v>0000</v>
      </c>
    </row>
    <row r="130" spans="1:31">
      <c r="A130" s="1" t="str">
        <f t="shared" si="164"/>
        <v>1C</v>
      </c>
      <c r="B130" s="1" t="str">
        <f t="shared" si="165"/>
        <v>01</v>
      </c>
      <c r="C130" s="1" t="str">
        <f t="shared" si="166"/>
        <v>2F</v>
      </c>
      <c r="D130" s="1" t="str">
        <f t="shared" si="167"/>
        <v>15</v>
      </c>
      <c r="E130" s="1" t="str">
        <f t="shared" si="168"/>
        <v>53</v>
      </c>
      <c r="F130" t="str">
        <f t="shared" si="169"/>
        <v>31</v>
      </c>
      <c r="G130" t="str">
        <f t="shared" si="170"/>
        <v>00</v>
      </c>
      <c r="H130" t="str">
        <f t="shared" si="171"/>
        <v>00</v>
      </c>
      <c r="I130" t="str">
        <f t="shared" si="172"/>
        <v>01</v>
      </c>
      <c r="J130" t="str">
        <f t="shared" si="173"/>
        <v>81</v>
      </c>
      <c r="K130" t="str">
        <f t="shared" si="174"/>
        <v>47</v>
      </c>
      <c r="L130" t="str">
        <f t="shared" si="163"/>
        <v>01</v>
      </c>
      <c r="N130" t="str">
        <f>INDEX('日+美'!$B:$B,MATCH(A130,'日+美'!$A:$A,0))</f>
        <v>ヘ</v>
      </c>
      <c r="O130" t="str">
        <f>INDEX('日+美'!$B:$B,MATCH(B130,'日+美'!$A:$A,0))</f>
        <v>イ</v>
      </c>
      <c r="P130" t="str">
        <f>INDEX('日+美'!$B:$B,MATCH(C130,'日+美'!$A:$A,0))</f>
        <v>ガ</v>
      </c>
      <c r="Q130" t="str">
        <f>INDEX('日+美'!$B:$B,MATCH(D130,'日+美'!$A:$A,0))</f>
        <v>ニ</v>
      </c>
      <c r="R130" t="str">
        <f>INDEX('日+美'!$B:$B,MATCH(E130,'日+美'!$A:$A,0))</f>
        <v> </v>
      </c>
      <c r="T130" t="s">
        <v>1726</v>
      </c>
      <c r="U130" t="s">
        <v>2342</v>
      </c>
      <c r="V130" t="s">
        <v>2377</v>
      </c>
      <c r="W130" t="s">
        <v>1016</v>
      </c>
      <c r="X130" t="s">
        <v>11</v>
      </c>
      <c r="Y130" t="str">
        <f t="shared" ref="Y130:Y193" si="175">DEC2HEX(ROW()-2,2)</f>
        <v>80</v>
      </c>
      <c r="Z130" t="str">
        <f>IF(INDEX(新汉化!$P:$P,MATCH(T130,新汉化!$Q:$Q,0))="0000","5400",INDEX(新汉化!$P:$P,MATCH(T130,新汉化!$Q:$Q,0)))</f>
        <v>FAC1</v>
      </c>
      <c r="AA130" t="str">
        <f>IF(INDEX(新汉化!$P:$P,MATCH(U130,新汉化!$Q:$Q,0))="0000","5400",INDEX(新汉化!$P:$P,MATCH(U130,新汉化!$Q:$Q,0)))</f>
        <v>BACF</v>
      </c>
      <c r="AB130" t="str">
        <f>IF(INDEX(新汉化!$P:$P,MATCH(V130,新汉化!$Q:$Q,0))="0000","5400",INDEX(新汉化!$P:$P,MATCH(V130,新汉化!$Q:$Q,0)))</f>
        <v>A1D0</v>
      </c>
      <c r="AC130" t="str">
        <f>IF(INDEX(新汉化!$P:$P,MATCH(W130,新汉化!$Q:$Q,0))="0000","5400",INDEX(新汉化!$P:$P,MATCH(W130,新汉化!$Q:$Q,0)))</f>
        <v>F8B1</v>
      </c>
      <c r="AD130" t="str">
        <f>IF(INDEX(新汉化!$P:$P,MATCH(X130,新汉化!$Q:$Q,0))="0000","5400",INDEX(新汉化!$P:$P,MATCH(X130,新汉化!$Q:$Q,0)))</f>
        <v>5400</v>
      </c>
      <c r="AE130" t="str">
        <f t="shared" si="162"/>
        <v>0000</v>
      </c>
    </row>
    <row r="131" spans="1:31">
      <c r="A131" s="1" t="str">
        <f t="shared" si="164"/>
        <v>0B</v>
      </c>
      <c r="B131" s="1" t="str">
        <f t="shared" si="165"/>
        <v>34</v>
      </c>
      <c r="C131" s="1" t="str">
        <f t="shared" si="166"/>
        <v>27</v>
      </c>
      <c r="D131" s="1" t="str">
        <f t="shared" si="167"/>
        <v>2F</v>
      </c>
      <c r="E131" s="1" t="str">
        <f t="shared" si="168"/>
        <v>51</v>
      </c>
      <c r="F131" t="str">
        <f t="shared" si="169"/>
        <v>00</v>
      </c>
      <c r="G131" t="str">
        <f t="shared" si="170"/>
        <v>00</v>
      </c>
      <c r="H131" t="str">
        <f t="shared" si="171"/>
        <v>00</v>
      </c>
      <c r="I131" t="str">
        <f t="shared" si="172"/>
        <v>00</v>
      </c>
      <c r="J131" t="str">
        <f t="shared" si="173"/>
        <v>CD</v>
      </c>
      <c r="K131" t="str">
        <f t="shared" si="174"/>
        <v>3E</v>
      </c>
      <c r="L131" t="str">
        <f t="shared" si="163"/>
        <v>01</v>
      </c>
      <c r="N131" t="str">
        <f>INDEX('日+美'!$B:$B,MATCH(A131,'日+美'!$A:$A,0))</f>
        <v>シ</v>
      </c>
      <c r="O131" t="str">
        <f>INDEX('日+美'!$B:$B,MATCH(B131,'日+美'!$A:$A,0))</f>
        <v>ザ</v>
      </c>
      <c r="P131" t="str">
        <f>INDEX('日+美'!$B:$B,MATCH(C131,'日+美'!$A:$A,0))</f>
        <v>リ</v>
      </c>
      <c r="Q131" t="str">
        <f>INDEX('日+美'!$B:$B,MATCH(D131,'日+美'!$A:$A,0))</f>
        <v>ガ</v>
      </c>
      <c r="R131" t="str">
        <f>INDEX('日+美'!$B:$B,MATCH(E131,'日+美'!$A:$A,0))</f>
        <v>-</v>
      </c>
      <c r="T131" t="s">
        <v>2239</v>
      </c>
      <c r="U131" t="s">
        <v>2779</v>
      </c>
      <c r="V131" t="s">
        <v>1726</v>
      </c>
      <c r="W131" t="s">
        <v>2342</v>
      </c>
      <c r="X131" t="s">
        <v>11</v>
      </c>
      <c r="Y131" t="str">
        <f t="shared" si="175"/>
        <v>81</v>
      </c>
      <c r="Z131" t="str">
        <f>IF(INDEX(新汉化!$P:$P,MATCH(T131,新汉化!$Q:$Q,0))="0000","5400",INDEX(新汉化!$P:$P,MATCH(T131,新汉化!$Q:$Q,0)))</f>
        <v>FACC</v>
      </c>
      <c r="AA131" t="str">
        <f>IF(INDEX(新汉化!$P:$P,MATCH(U131,新汉化!$Q:$Q,0))="0000","5400",INDEX(新汉化!$P:$P,MATCH(U131,新汉化!$Q:$Q,0)))</f>
        <v>FCF2</v>
      </c>
      <c r="AB131" t="str">
        <f>IF(INDEX(新汉化!$P:$P,MATCH(V131,新汉化!$Q:$Q,0))="0000","5400",INDEX(新汉化!$P:$P,MATCH(V131,新汉化!$Q:$Q,0)))</f>
        <v>FAC1</v>
      </c>
      <c r="AC131" t="str">
        <f>IF(INDEX(新汉化!$P:$P,MATCH(W131,新汉化!$Q:$Q,0))="0000","5400",INDEX(新汉化!$P:$P,MATCH(W131,新汉化!$Q:$Q,0)))</f>
        <v>BACF</v>
      </c>
      <c r="AD131" t="str">
        <f>IF(INDEX(新汉化!$P:$P,MATCH(X131,新汉化!$Q:$Q,0))="0000","5400",INDEX(新汉化!$P:$P,MATCH(X131,新汉化!$Q:$Q,0)))</f>
        <v>5400</v>
      </c>
      <c r="AE131" t="str">
        <f t="shared" si="162"/>
        <v>0000</v>
      </c>
    </row>
    <row r="132" spans="1:31">
      <c r="A132" s="1" t="str">
        <f t="shared" si="164"/>
        <v>23</v>
      </c>
      <c r="B132" s="1" t="str">
        <f t="shared" si="165"/>
        <v>35</v>
      </c>
      <c r="C132" s="1" t="str">
        <f t="shared" si="166"/>
        <v>2A</v>
      </c>
      <c r="D132" s="1" t="str">
        <f t="shared" si="167"/>
        <v>2D</v>
      </c>
      <c r="E132" s="1" t="str">
        <f t="shared" si="168"/>
        <v>53</v>
      </c>
      <c r="F132" t="str">
        <f t="shared" si="169"/>
        <v>32</v>
      </c>
      <c r="G132" t="str">
        <f t="shared" si="170"/>
        <v>00</v>
      </c>
      <c r="H132" t="str">
        <f t="shared" si="171"/>
        <v>00</v>
      </c>
      <c r="I132" t="str">
        <f t="shared" si="172"/>
        <v>01</v>
      </c>
      <c r="J132" t="str">
        <f t="shared" si="173"/>
        <v>83</v>
      </c>
      <c r="K132" t="str">
        <f t="shared" si="174"/>
        <v>3F</v>
      </c>
      <c r="L132" t="str">
        <f t="shared" si="163"/>
        <v>01</v>
      </c>
      <c r="N132" t="str">
        <f>INDEX('日+美'!$B:$B,MATCH(A132,'日+美'!$A:$A,0))</f>
        <v>ヤ</v>
      </c>
      <c r="O132" t="str">
        <f>INDEX('日+美'!$B:$B,MATCH(B132,'日+美'!$A:$A,0))</f>
        <v>ジ</v>
      </c>
      <c r="P132" t="str">
        <f>INDEX('日+美'!$B:$B,MATCH(C132,'日+美'!$A:$A,0))</f>
        <v>ロ</v>
      </c>
      <c r="Q132" t="str">
        <f>INDEX('日+美'!$B:$B,MATCH(D132,'日+美'!$A:$A,0))</f>
        <v>ン</v>
      </c>
      <c r="R132" t="str">
        <f>INDEX('日+美'!$B:$B,MATCH(E132,'日+美'!$A:$A,0))</f>
        <v> </v>
      </c>
      <c r="T132" t="s">
        <v>2221</v>
      </c>
      <c r="U132" t="s">
        <v>1069</v>
      </c>
      <c r="V132" t="s">
        <v>1930</v>
      </c>
      <c r="W132" t="s">
        <v>11</v>
      </c>
      <c r="X132" t="s">
        <v>11</v>
      </c>
      <c r="Y132" t="str">
        <f t="shared" si="175"/>
        <v>82</v>
      </c>
      <c r="Z132" t="str">
        <f>IF(INDEX(新汉化!$P:$P,MATCH(T132,新汉化!$Q:$Q,0))="0000","5400",INDEX(新汉化!$P:$P,MATCH(T132,新汉化!$Q:$Q,0)))</f>
        <v>ECCC</v>
      </c>
      <c r="AA132" t="str">
        <f>IF(INDEX(新汉化!$P:$P,MATCH(U132,新汉化!$Q:$Q,0))="0000","5400",INDEX(新汉化!$P:$P,MATCH(U132,新汉化!$Q:$Q,0)))</f>
        <v>D3B3</v>
      </c>
      <c r="AB132" t="str">
        <f>IF(INDEX(新汉化!$P:$P,MATCH(V132,新汉化!$Q:$Q,0))="0000","5400",INDEX(新汉化!$P:$P,MATCH(V132,新汉化!$Q:$Q,0)))</f>
        <v>BCC5</v>
      </c>
      <c r="AC132" t="str">
        <f>IF(INDEX(新汉化!$P:$P,MATCH(W132,新汉化!$Q:$Q,0))="0000","5400",INDEX(新汉化!$P:$P,MATCH(W132,新汉化!$Q:$Q,0)))</f>
        <v>5400</v>
      </c>
      <c r="AD132" t="str">
        <f>IF(INDEX(新汉化!$P:$P,MATCH(X132,新汉化!$Q:$Q,0))="0000","5400",INDEX(新汉化!$P:$P,MATCH(X132,新汉化!$Q:$Q,0)))</f>
        <v>5400</v>
      </c>
      <c r="AE132" t="str">
        <f t="shared" si="162"/>
        <v>0000</v>
      </c>
    </row>
    <row r="133" spans="1:31">
      <c r="A133" s="1" t="str">
        <f t="shared" si="164"/>
        <v>17</v>
      </c>
      <c r="B133" s="1" t="str">
        <f t="shared" si="165"/>
        <v>2D</v>
      </c>
      <c r="C133" s="1" t="str">
        <f t="shared" si="166"/>
        <v>3D</v>
      </c>
      <c r="D133" s="1" t="str">
        <f t="shared" si="167"/>
        <v>51</v>
      </c>
      <c r="E133" s="1" t="str">
        <f t="shared" si="168"/>
        <v>28</v>
      </c>
      <c r="F133" t="str">
        <f t="shared" si="169"/>
        <v>00</v>
      </c>
      <c r="G133" t="str">
        <f t="shared" si="170"/>
        <v>00</v>
      </c>
      <c r="H133" t="str">
        <f t="shared" si="171"/>
        <v>00</v>
      </c>
      <c r="I133" t="str">
        <f t="shared" si="172"/>
        <v>00</v>
      </c>
      <c r="J133" t="str">
        <f t="shared" si="173"/>
        <v>CD</v>
      </c>
      <c r="K133" t="str">
        <f t="shared" si="174"/>
        <v>84</v>
      </c>
      <c r="L133" t="str">
        <f t="shared" ref="L133:L142" si="176">MID($A$1,(ROW()-2)*24+(COLUMN()-1)*2+1,2)</f>
        <v>01</v>
      </c>
      <c r="N133" t="str">
        <f>INDEX('日+美'!$B:$B,MATCH(A133,'日+美'!$A:$A,0))</f>
        <v>ネ</v>
      </c>
      <c r="O133" t="str">
        <f>INDEX('日+美'!$B:$B,MATCH(B133,'日+美'!$A:$A,0))</f>
        <v>ン</v>
      </c>
      <c r="P133" t="str">
        <f>INDEX('日+美'!$B:$B,MATCH(C133,'日+美'!$A:$A,0))</f>
        <v>ド</v>
      </c>
      <c r="Q133" t="str">
        <f>INDEX('日+美'!$B:$B,MATCH(D133,'日+美'!$A:$A,0))</f>
        <v>-</v>
      </c>
      <c r="R133" t="str">
        <f>INDEX('日+美'!$B:$B,MATCH(E133,'日+美'!$A:$A,0))</f>
        <v>ル</v>
      </c>
      <c r="T133" t="s">
        <v>1902</v>
      </c>
      <c r="U133" t="s">
        <v>1672</v>
      </c>
      <c r="V133" t="s">
        <v>2251</v>
      </c>
      <c r="W133" t="s">
        <v>1930</v>
      </c>
      <c r="X133" t="s">
        <v>11</v>
      </c>
      <c r="Y133" t="str">
        <f t="shared" si="175"/>
        <v>83</v>
      </c>
      <c r="Z133" t="str">
        <f>IF(INDEX(新汉化!$P:$P,MATCH(T133,新汉化!$Q:$Q,0))="0000","5400",INDEX(新汉化!$P:$P,MATCH(T133,新汉化!$Q:$Q,0)))</f>
        <v>EEC4</v>
      </c>
      <c r="AA133" t="str">
        <f>IF(INDEX(新汉化!$P:$P,MATCH(U133,新汉化!$Q:$Q,0))="0000","5400",INDEX(新汉化!$P:$P,MATCH(U133,新汉化!$Q:$Q,0)))</f>
        <v>A6C1</v>
      </c>
      <c r="AB133" t="str">
        <f>IF(INDEX(新汉化!$P:$P,MATCH(V133,新汉化!$Q:$Q,0))="0000","5400",INDEX(新汉化!$P:$P,MATCH(V133,新汉化!$Q:$Q,0)))</f>
        <v>C1CD</v>
      </c>
      <c r="AC133" t="str">
        <f>IF(INDEX(新汉化!$P:$P,MATCH(W133,新汉化!$Q:$Q,0))="0000","5400",INDEX(新汉化!$P:$P,MATCH(W133,新汉化!$Q:$Q,0)))</f>
        <v>BCC5</v>
      </c>
      <c r="AD133" t="str">
        <f>IF(INDEX(新汉化!$P:$P,MATCH(X133,新汉化!$Q:$Q,0))="0000","5400",INDEX(新汉化!$P:$P,MATCH(X133,新汉化!$Q:$Q,0)))</f>
        <v>5400</v>
      </c>
      <c r="AE133" t="str">
        <f t="shared" si="162"/>
        <v>0000</v>
      </c>
    </row>
    <row r="134" spans="1:31">
      <c r="A134" s="1" t="str">
        <f t="shared" si="164"/>
        <v>27</v>
      </c>
      <c r="B134" s="1" t="str">
        <f t="shared" si="165"/>
        <v>27</v>
      </c>
      <c r="C134" s="1" t="str">
        <f t="shared" si="166"/>
        <v>51</v>
      </c>
      <c r="D134" s="1" t="str">
        <f t="shared" si="167"/>
        <v>26</v>
      </c>
      <c r="E134" s="1" t="str">
        <f t="shared" si="168"/>
        <v>53</v>
      </c>
      <c r="F134" t="str">
        <f t="shared" si="169"/>
        <v>33</v>
      </c>
      <c r="G134" t="str">
        <f t="shared" si="170"/>
        <v>00</v>
      </c>
      <c r="H134" t="str">
        <f t="shared" si="171"/>
        <v>00</v>
      </c>
      <c r="I134" t="str">
        <f t="shared" si="172"/>
        <v>01</v>
      </c>
      <c r="J134" t="str">
        <f t="shared" si="173"/>
        <v>85</v>
      </c>
      <c r="K134" t="str">
        <f t="shared" si="174"/>
        <v>85</v>
      </c>
      <c r="L134" t="str">
        <f t="shared" si="176"/>
        <v>01</v>
      </c>
      <c r="N134" t="str">
        <f>INDEX('日+美'!$B:$B,MATCH(A134,'日+美'!$A:$A,0))</f>
        <v>リ</v>
      </c>
      <c r="O134" t="str">
        <f>INDEX('日+美'!$B:$B,MATCH(B134,'日+美'!$A:$A,0))</f>
        <v>リ</v>
      </c>
      <c r="P134" t="str">
        <f>INDEX('日+美'!$B:$B,MATCH(C134,'日+美'!$A:$A,0))</f>
        <v>-</v>
      </c>
      <c r="Q134" t="str">
        <f>INDEX('日+美'!$B:$B,MATCH(D134,'日+美'!$A:$A,0))</f>
        <v>ラ</v>
      </c>
      <c r="R134" t="str">
        <f>INDEX('日+美'!$B:$B,MATCH(E134,'日+美'!$A:$A,0))</f>
        <v> </v>
      </c>
      <c r="T134" t="s">
        <v>1109</v>
      </c>
      <c r="U134" t="s">
        <v>2142</v>
      </c>
      <c r="V134" t="s">
        <v>783</v>
      </c>
      <c r="W134" t="s">
        <v>1401</v>
      </c>
      <c r="X134" t="s">
        <v>11</v>
      </c>
      <c r="Y134" t="str">
        <f t="shared" si="175"/>
        <v>84</v>
      </c>
      <c r="Z134" t="str">
        <f>IF(INDEX(新汉化!$P:$P,MATCH(T134,新汉化!$Q:$Q,0))="0000","5400",INDEX(新汉化!$P:$P,MATCH(T134,新汉化!$Q:$Q,0)))</f>
        <v>A5B4</v>
      </c>
      <c r="AA134" t="str">
        <f>IF(INDEX(新汉化!$P:$P,MATCH(U134,新汉化!$Q:$Q,0))="0000","5400",INDEX(新汉化!$P:$P,MATCH(U134,新汉化!$Q:$Q,0)))</f>
        <v>D6CA</v>
      </c>
      <c r="AB134" t="str">
        <f>IF(INDEX(新汉化!$P:$P,MATCH(V134,新汉化!$Q:$Q,0))="0000","5400",INDEX(新汉化!$P:$P,MATCH(V134,新汉化!$Q:$Q,0)))</f>
        <v>D9B0</v>
      </c>
      <c r="AC134" t="str">
        <f>IF(INDEX(新汉化!$P:$P,MATCH(W134,新汉化!$Q:$Q,0))="0000","5400",INDEX(新汉化!$P:$P,MATCH(W134,新汉化!$Q:$Q,0)))</f>
        <v>CFBA</v>
      </c>
      <c r="AD134" t="str">
        <f>IF(INDEX(新汉化!$P:$P,MATCH(X134,新汉化!$Q:$Q,0))="0000","5400",INDEX(新汉化!$P:$P,MATCH(X134,新汉化!$Q:$Q,0)))</f>
        <v>5400</v>
      </c>
      <c r="AE134" t="str">
        <f t="shared" si="162"/>
        <v>0000</v>
      </c>
    </row>
    <row r="135" spans="1:31">
      <c r="A135" s="1" t="str">
        <f t="shared" si="164"/>
        <v>24</v>
      </c>
      <c r="B135" s="1" t="str">
        <f t="shared" si="165"/>
        <v>29</v>
      </c>
      <c r="C135" s="1" t="str">
        <f t="shared" si="166"/>
        <v>01</v>
      </c>
      <c r="D135" s="1" t="str">
        <f t="shared" si="167"/>
        <v>3D</v>
      </c>
      <c r="E135" s="1" t="str">
        <f t="shared" si="168"/>
        <v>28</v>
      </c>
      <c r="F135" t="str">
        <f t="shared" si="169"/>
        <v>00</v>
      </c>
      <c r="G135" t="str">
        <f t="shared" si="170"/>
        <v>00</v>
      </c>
      <c r="H135" t="str">
        <f t="shared" si="171"/>
        <v>00</v>
      </c>
      <c r="I135" t="str">
        <f t="shared" si="172"/>
        <v>00</v>
      </c>
      <c r="J135" t="str">
        <f t="shared" si="173"/>
        <v>CD</v>
      </c>
      <c r="K135" t="str">
        <f t="shared" si="174"/>
        <v>86</v>
      </c>
      <c r="L135" t="str">
        <f t="shared" si="176"/>
        <v>01</v>
      </c>
      <c r="N135" t="str">
        <f>INDEX('日+美'!$B:$B,MATCH(A135,'日+美'!$A:$A,0))</f>
        <v>ユ</v>
      </c>
      <c r="O135" t="str">
        <f>INDEX('日+美'!$B:$B,MATCH(B135,'日+美'!$A:$A,0))</f>
        <v>レ</v>
      </c>
      <c r="P135" t="str">
        <f>INDEX('日+美'!$B:$B,MATCH(C135,'日+美'!$A:$A,0))</f>
        <v>イ</v>
      </c>
      <c r="Q135" t="str">
        <f>INDEX('日+美'!$B:$B,MATCH(D135,'日+美'!$A:$A,0))</f>
        <v>ド</v>
      </c>
      <c r="R135" t="str">
        <f>INDEX('日+美'!$B:$B,MATCH(E135,'日+美'!$A:$A,0))</f>
        <v>ル</v>
      </c>
      <c r="T135" t="s">
        <v>2464</v>
      </c>
      <c r="U135" t="s">
        <v>1619</v>
      </c>
      <c r="V135" t="s">
        <v>783</v>
      </c>
      <c r="W135" t="s">
        <v>1401</v>
      </c>
      <c r="X135" t="s">
        <v>11</v>
      </c>
      <c r="Y135" t="str">
        <f t="shared" si="175"/>
        <v>85</v>
      </c>
      <c r="Z135" t="str">
        <f>IF(INDEX(新汉化!$P:$P,MATCH(T135,新汉化!$Q:$Q,0))="0000","5400",INDEX(新汉化!$P:$P,MATCH(T135,新汉化!$Q:$Q,0)))</f>
        <v>A1D2</v>
      </c>
      <c r="AA135" t="str">
        <f>IF(INDEX(新汉化!$P:$P,MATCH(U135,新汉化!$Q:$Q,0))="0000","5400",INDEX(新汉化!$P:$P,MATCH(U135,新汉化!$Q:$Q,0)))</f>
        <v>BAC0</v>
      </c>
      <c r="AB135" t="str">
        <f>IF(INDEX(新汉化!$P:$P,MATCH(V135,新汉化!$Q:$Q,0))="0000","5400",INDEX(新汉化!$P:$P,MATCH(V135,新汉化!$Q:$Q,0)))</f>
        <v>D9B0</v>
      </c>
      <c r="AC135" t="str">
        <f>IF(INDEX(新汉化!$P:$P,MATCH(W135,新汉化!$Q:$Q,0))="0000","5400",INDEX(新汉化!$P:$P,MATCH(W135,新汉化!$Q:$Q,0)))</f>
        <v>CFBA</v>
      </c>
      <c r="AD135" t="str">
        <f>IF(INDEX(新汉化!$P:$P,MATCH(X135,新汉化!$Q:$Q,0))="0000","5400",INDEX(新汉化!$P:$P,MATCH(X135,新汉化!$Q:$Q,0)))</f>
        <v>5400</v>
      </c>
      <c r="AE135" t="str">
        <f t="shared" si="162"/>
        <v>0000</v>
      </c>
    </row>
    <row r="136" spans="1:31">
      <c r="A136" s="1" t="str">
        <f t="shared" si="164"/>
        <v>00</v>
      </c>
      <c r="B136" s="1" t="str">
        <f t="shared" si="165"/>
        <v>18</v>
      </c>
      <c r="C136" s="1" t="str">
        <f t="shared" si="166"/>
        <v>45</v>
      </c>
      <c r="D136" s="1" t="str">
        <f t="shared" si="167"/>
        <v>0C</v>
      </c>
      <c r="E136" s="1" t="str">
        <f t="shared" si="168"/>
        <v>53</v>
      </c>
      <c r="F136" t="str">
        <f t="shared" si="169"/>
        <v>34</v>
      </c>
      <c r="G136" t="str">
        <f t="shared" si="170"/>
        <v>00</v>
      </c>
      <c r="H136" t="str">
        <f t="shared" si="171"/>
        <v>00</v>
      </c>
      <c r="I136" t="str">
        <f t="shared" si="172"/>
        <v>01</v>
      </c>
      <c r="J136" t="str">
        <f t="shared" si="173"/>
        <v>87</v>
      </c>
      <c r="K136" t="str">
        <f t="shared" si="174"/>
        <v>87</v>
      </c>
      <c r="L136" t="str">
        <f t="shared" si="176"/>
        <v>01</v>
      </c>
      <c r="N136" t="str">
        <f>INDEX('日+美'!$B:$B,MATCH(A136,'日+美'!$A:$A,0))</f>
        <v>ア</v>
      </c>
      <c r="O136" t="str">
        <f>INDEX('日+美'!$B:$B,MATCH(B136,'日+美'!$A:$A,0))</f>
        <v>ノ</v>
      </c>
      <c r="P136" t="str">
        <f>INDEX('日+美'!$B:$B,MATCH(C136,'日+美'!$A:$A,0))</f>
        <v>プ</v>
      </c>
      <c r="Q136" t="str">
        <f>INDEX('日+美'!$B:$B,MATCH(D136,'日+美'!$A:$A,0))</f>
        <v>ス</v>
      </c>
      <c r="R136" t="str">
        <f>INDEX('日+美'!$B:$B,MATCH(E136,'日+美'!$A:$A,0))</f>
        <v> </v>
      </c>
      <c r="T136" t="s">
        <v>2204</v>
      </c>
      <c r="U136" t="s">
        <v>1342</v>
      </c>
      <c r="V136" t="s">
        <v>2556</v>
      </c>
      <c r="W136" t="s">
        <v>1092</v>
      </c>
      <c r="X136" t="s">
        <v>11</v>
      </c>
      <c r="Y136" t="str">
        <f t="shared" si="175"/>
        <v>86</v>
      </c>
      <c r="Z136" t="str">
        <f>IF(INDEX(新汉化!$P:$P,MATCH(T136,新汉化!$Q:$Q,0))="0000","5400",INDEX(新汉化!$P:$P,MATCH(T136,新汉化!$Q:$Q,0)))</f>
        <v>ABCC</v>
      </c>
      <c r="AA136" t="str">
        <f>IF(INDEX(新汉化!$P:$P,MATCH(U136,新汉化!$Q:$Q,0))="0000","5400",INDEX(新汉化!$P:$P,MATCH(U136,新汉化!$Q:$Q,0)))</f>
        <v>C5B9</v>
      </c>
      <c r="AB136" t="str">
        <f>IF(INDEX(新汉化!$P:$P,MATCH(V136,新汉化!$Q:$Q,0))="0000","5400",INDEX(新汉化!$P:$P,MATCH(V136,新汉化!$Q:$Q,0)))</f>
        <v>F0D3</v>
      </c>
      <c r="AC136" t="str">
        <f>IF(INDEX(新汉化!$P:$P,MATCH(W136,新汉化!$Q:$Q,0))="0000","5400",INDEX(新汉化!$P:$P,MATCH(W136,新汉化!$Q:$Q,0)))</f>
        <v>E6B3</v>
      </c>
      <c r="AD136" t="str">
        <f>IF(INDEX(新汉化!$P:$P,MATCH(X136,新汉化!$Q:$Q,0))="0000","5400",INDEX(新汉化!$P:$P,MATCH(X136,新汉化!$Q:$Q,0)))</f>
        <v>5400</v>
      </c>
      <c r="AE136" t="str">
        <f t="shared" si="162"/>
        <v>0000</v>
      </c>
    </row>
    <row r="137" spans="1:31">
      <c r="A137" s="1" t="str">
        <f t="shared" si="164"/>
        <v>00</v>
      </c>
      <c r="B137" s="1" t="str">
        <f t="shared" si="165"/>
        <v>51</v>
      </c>
      <c r="C137" s="1" t="str">
        <f t="shared" si="166"/>
        <v>1E</v>
      </c>
      <c r="D137" s="1" t="str">
        <f t="shared" si="167"/>
        <v>28</v>
      </c>
      <c r="E137" s="1" t="str">
        <f t="shared" si="168"/>
        <v>3D</v>
      </c>
      <c r="F137" t="str">
        <f t="shared" si="169"/>
        <v>00</v>
      </c>
      <c r="G137" t="str">
        <f t="shared" si="170"/>
        <v>00</v>
      </c>
      <c r="H137" t="str">
        <f t="shared" si="171"/>
        <v>00</v>
      </c>
      <c r="I137" t="str">
        <f t="shared" si="172"/>
        <v>00</v>
      </c>
      <c r="J137" t="str">
        <f t="shared" si="173"/>
        <v>CD</v>
      </c>
      <c r="K137" t="str">
        <f t="shared" si="174"/>
        <v>AE</v>
      </c>
      <c r="L137" t="str">
        <f t="shared" si="176"/>
        <v>00</v>
      </c>
      <c r="N137" t="str">
        <f>INDEX('日+美'!$B:$B,MATCH(A137,'日+美'!$A:$A,0))</f>
        <v>ア</v>
      </c>
      <c r="O137" t="str">
        <f>INDEX('日+美'!$B:$B,MATCH(B137,'日+美'!$A:$A,0))</f>
        <v>-</v>
      </c>
      <c r="P137" t="str">
        <f>INDEX('日+美'!$B:$B,MATCH(C137,'日+美'!$A:$A,0))</f>
        <v>マ</v>
      </c>
      <c r="Q137" t="str">
        <f>INDEX('日+美'!$B:$B,MATCH(D137,'日+美'!$A:$A,0))</f>
        <v>ル</v>
      </c>
      <c r="R137" t="str">
        <f>INDEX('日+美'!$B:$B,MATCH(E137,'日+美'!$A:$A,0))</f>
        <v>ド</v>
      </c>
      <c r="T137" t="s">
        <v>2204</v>
      </c>
      <c r="U137" t="s">
        <v>1342</v>
      </c>
      <c r="V137" t="s">
        <v>1608</v>
      </c>
      <c r="W137" t="s">
        <v>1504</v>
      </c>
      <c r="X137" t="s">
        <v>11</v>
      </c>
      <c r="Y137" t="str">
        <f t="shared" si="175"/>
        <v>87</v>
      </c>
      <c r="Z137" t="str">
        <f>IF(INDEX(新汉化!$P:$P,MATCH(T137,新汉化!$Q:$Q,0))="0000","5400",INDEX(新汉化!$P:$P,MATCH(T137,新汉化!$Q:$Q,0)))</f>
        <v>ABCC</v>
      </c>
      <c r="AA137" t="str">
        <f>IF(INDEX(新汉化!$P:$P,MATCH(U137,新汉化!$Q:$Q,0))="0000","5400",INDEX(新汉化!$P:$P,MATCH(U137,新汉化!$Q:$Q,0)))</f>
        <v>C5B9</v>
      </c>
      <c r="AB137" t="str">
        <f>IF(INDEX(新汉化!$P:$P,MATCH(V137,新汉化!$Q:$Q,0))="0000","5400",INDEX(新汉化!$P:$P,MATCH(V137,新汉化!$Q:$Q,0)))</f>
        <v>F8BF</v>
      </c>
      <c r="AC137" t="str">
        <f>IF(INDEX(新汉化!$P:$P,MATCH(W137,新汉化!$Q:$Q,0))="0000","5400",INDEX(新汉化!$P:$P,MATCH(W137,新汉化!$Q:$Q,0)))</f>
        <v>D7BC</v>
      </c>
      <c r="AD137" t="str">
        <f>IF(INDEX(新汉化!$P:$P,MATCH(X137,新汉化!$Q:$Q,0))="0000","5400",INDEX(新汉化!$P:$P,MATCH(X137,新汉化!$Q:$Q,0)))</f>
        <v>5400</v>
      </c>
      <c r="AE137" t="str">
        <f t="shared" si="162"/>
        <v>0000</v>
      </c>
    </row>
    <row r="138" spans="1:31">
      <c r="A138" s="1" t="str">
        <f t="shared" si="164"/>
        <v>45</v>
      </c>
      <c r="B138" s="1" t="str">
        <f t="shared" si="165"/>
        <v>45</v>
      </c>
      <c r="C138" s="1" t="str">
        <f t="shared" si="166"/>
        <v>27</v>
      </c>
      <c r="D138" s="1" t="str">
        <f t="shared" si="167"/>
        <v>2D</v>
      </c>
      <c r="E138" s="1" t="str">
        <f t="shared" si="168"/>
        <v>53</v>
      </c>
      <c r="F138" t="str">
        <f t="shared" si="169"/>
        <v>00</v>
      </c>
      <c r="G138" t="str">
        <f t="shared" si="170"/>
        <v>13</v>
      </c>
      <c r="H138" t="str">
        <f t="shared" si="171"/>
        <v>01</v>
      </c>
      <c r="I138" t="str">
        <f t="shared" si="172"/>
        <v>09</v>
      </c>
      <c r="J138" t="str">
        <f t="shared" si="173"/>
        <v>89</v>
      </c>
      <c r="K138" t="str">
        <f t="shared" si="174"/>
        <v>27</v>
      </c>
      <c r="L138" t="str">
        <f t="shared" si="176"/>
        <v>00</v>
      </c>
      <c r="N138" t="str">
        <f>INDEX('日+美'!$B:$B,MATCH(A138,'日+美'!$A:$A,0))</f>
        <v>プ</v>
      </c>
      <c r="O138" t="str">
        <f>INDEX('日+美'!$B:$B,MATCH(B138,'日+美'!$A:$A,0))</f>
        <v>プ</v>
      </c>
      <c r="P138" t="str">
        <f>INDEX('日+美'!$B:$B,MATCH(C138,'日+美'!$A:$A,0))</f>
        <v>リ</v>
      </c>
      <c r="Q138" t="str">
        <f>INDEX('日+美'!$B:$B,MATCH(D138,'日+美'!$A:$A,0))</f>
        <v>ン</v>
      </c>
      <c r="R138" t="str">
        <f>INDEX('日+美'!$B:$B,MATCH(E138,'日+美'!$A:$A,0))</f>
        <v> </v>
      </c>
      <c r="T138" t="s">
        <v>759</v>
      </c>
      <c r="U138" t="s">
        <v>759</v>
      </c>
      <c r="V138" t="s">
        <v>1193</v>
      </c>
      <c r="W138" t="s">
        <v>11</v>
      </c>
      <c r="X138" t="s">
        <v>11</v>
      </c>
      <c r="Y138" t="str">
        <f t="shared" si="175"/>
        <v>88</v>
      </c>
      <c r="Z138" t="str">
        <f>IF(INDEX(新汉化!$P:$P,MATCH(T138,新汉化!$Q:$Q,0))="0000","5400",INDEX(新汉化!$P:$P,MATCH(T138,新汉化!$Q:$Q,0)))</f>
        <v>A6B1</v>
      </c>
      <c r="AA138" t="str">
        <f>IF(INDEX(新汉化!$P:$P,MATCH(U138,新汉化!$Q:$Q,0))="0000","5400",INDEX(新汉化!$P:$P,MATCH(U138,新汉化!$Q:$Q,0)))</f>
        <v>A6B1</v>
      </c>
      <c r="AB138" t="str">
        <f>IF(INDEX(新汉化!$P:$P,MATCH(V138,新汉化!$Q:$Q,0))="0000","5400",INDEX(新汉化!$P:$P,MATCH(V138,新汉化!$Q:$Q,0)))</f>
        <v>A1B6</v>
      </c>
      <c r="AC138" t="str">
        <f>IF(INDEX(新汉化!$P:$P,MATCH(W138,新汉化!$Q:$Q,0))="0000","5400",INDEX(新汉化!$P:$P,MATCH(W138,新汉化!$Q:$Q,0)))</f>
        <v>5400</v>
      </c>
      <c r="AD138" t="str">
        <f>IF(INDEX(新汉化!$P:$P,MATCH(X138,新汉化!$Q:$Q,0))="0000","5400",INDEX(新汉化!$P:$P,MATCH(X138,新汉化!$Q:$Q,0)))</f>
        <v>5400</v>
      </c>
      <c r="AE138" t="str">
        <f t="shared" si="162"/>
        <v>0000</v>
      </c>
    </row>
    <row r="139" spans="1:31">
      <c r="A139" s="1" t="str">
        <f t="shared" ref="A139:A148" si="177">MID($A$1,(ROW()-2)*24+(COLUMN()-1)*2+1,2)</f>
        <v>45</v>
      </c>
      <c r="B139" s="1" t="str">
        <f t="shared" ref="B139:B148" si="178">MID($A$1,(ROW()-2)*24+(COLUMN()-1)*2+1,2)</f>
        <v>27</v>
      </c>
      <c r="C139" s="1" t="str">
        <f t="shared" ref="C139:C148" si="179">MID($A$1,(ROW()-2)*24+(COLUMN()-1)*2+1,2)</f>
        <v>2D</v>
      </c>
      <c r="D139" s="1" t="str">
        <f t="shared" ref="D139:D148" si="180">MID($A$1,(ROW()-2)*24+(COLUMN()-1)*2+1,2)</f>
        <v>53</v>
      </c>
      <c r="E139" s="1" t="str">
        <f t="shared" ref="E139:E148" si="181">MID($A$1,(ROW()-2)*24+(COLUMN()-1)*2+1,2)</f>
        <v>53</v>
      </c>
      <c r="F139" t="str">
        <f t="shared" ref="F139:F148" si="182">MID($A$1,(ROW()-2)*24+(COLUMN()-1)*2+1,2)</f>
        <v>35</v>
      </c>
      <c r="G139" t="str">
        <f t="shared" ref="G139:G148" si="183">MID($A$1,(ROW()-2)*24+(COLUMN()-1)*2+1,2)</f>
        <v>00</v>
      </c>
      <c r="H139" t="str">
        <f t="shared" ref="H139:H148" si="184">MID($A$1,(ROW()-2)*24+(COLUMN()-1)*2+1,2)</f>
        <v>00</v>
      </c>
      <c r="I139" t="str">
        <f t="shared" ref="I139:I148" si="185">MID($A$1,(ROW()-2)*24+(COLUMN()-1)*2+1,2)</f>
        <v>05</v>
      </c>
      <c r="J139" t="str">
        <f t="shared" ref="J139:J148" si="186">MID($A$1,(ROW()-2)*24+(COLUMN()-1)*2+1,2)</f>
        <v>8A</v>
      </c>
      <c r="K139" t="str">
        <f t="shared" ref="K139:K148" si="187">MID($A$1,(ROW()-2)*24+(COLUMN()-1)*2+1,2)</f>
        <v>28</v>
      </c>
      <c r="L139" t="str">
        <f t="shared" si="176"/>
        <v>00</v>
      </c>
      <c r="N139" t="str">
        <f>INDEX('日+美'!$B:$B,MATCH(A139,'日+美'!$A:$A,0))</f>
        <v>プ</v>
      </c>
      <c r="O139" t="str">
        <f>INDEX('日+美'!$B:$B,MATCH(B139,'日+美'!$A:$A,0))</f>
        <v>リ</v>
      </c>
      <c r="P139" t="str">
        <f>INDEX('日+美'!$B:$B,MATCH(C139,'日+美'!$A:$A,0))</f>
        <v>ン</v>
      </c>
      <c r="Q139" t="str">
        <f>INDEX('日+美'!$B:$B,MATCH(D139,'日+美'!$A:$A,0))</f>
        <v> </v>
      </c>
      <c r="R139" t="str">
        <f>INDEX('日+美'!$B:$B,MATCH(E139,'日+美'!$A:$A,0))</f>
        <v> </v>
      </c>
      <c r="T139" t="s">
        <v>1941</v>
      </c>
      <c r="U139" t="s">
        <v>1193</v>
      </c>
      <c r="V139" t="s">
        <v>11</v>
      </c>
      <c r="W139" t="s">
        <v>11</v>
      </c>
      <c r="X139" t="s">
        <v>11</v>
      </c>
      <c r="Y139" t="str">
        <f t="shared" si="175"/>
        <v>89</v>
      </c>
      <c r="Z139" t="str">
        <f>IF(INDEX(新汉化!$P:$P,MATCH(T139,新汉化!$Q:$Q,0))="0000","5400",INDEX(新汉化!$P:$P,MATCH(T139,新汉化!$Q:$Q,0)))</f>
        <v>D6C5</v>
      </c>
      <c r="AA139" t="str">
        <f>IF(INDEX(新汉化!$P:$P,MATCH(U139,新汉化!$Q:$Q,0))="0000","5400",INDEX(新汉化!$P:$P,MATCH(U139,新汉化!$Q:$Q,0)))</f>
        <v>A1B6</v>
      </c>
      <c r="AB139" t="str">
        <f>IF(INDEX(新汉化!$P:$P,MATCH(V139,新汉化!$Q:$Q,0))="0000","5400",INDEX(新汉化!$P:$P,MATCH(V139,新汉化!$Q:$Q,0)))</f>
        <v>5400</v>
      </c>
      <c r="AC139" t="str">
        <f>IF(INDEX(新汉化!$P:$P,MATCH(W139,新汉化!$Q:$Q,0))="0000","5400",INDEX(新汉化!$P:$P,MATCH(W139,新汉化!$Q:$Q,0)))</f>
        <v>5400</v>
      </c>
      <c r="AD139" t="str">
        <f>IF(INDEX(新汉化!$P:$P,MATCH(X139,新汉化!$Q:$Q,0))="0000","5400",INDEX(新汉化!$P:$P,MATCH(X139,新汉化!$Q:$Q,0)))</f>
        <v>5400</v>
      </c>
      <c r="AE139" t="str">
        <f t="shared" si="162"/>
        <v>0000</v>
      </c>
    </row>
    <row r="140" spans="1:31">
      <c r="A140" s="1" t="str">
        <f t="shared" si="177"/>
        <v>45</v>
      </c>
      <c r="B140" s="1" t="str">
        <f t="shared" si="178"/>
        <v>07</v>
      </c>
      <c r="C140" s="1" t="str">
        <f t="shared" si="179"/>
        <v>27</v>
      </c>
      <c r="D140" s="1" t="str">
        <f t="shared" si="180"/>
        <v>2D</v>
      </c>
      <c r="E140" s="1" t="str">
        <f t="shared" si="181"/>
        <v>53</v>
      </c>
      <c r="F140" t="str">
        <f t="shared" si="182"/>
        <v>00</v>
      </c>
      <c r="G140" t="str">
        <f t="shared" si="183"/>
        <v>00</v>
      </c>
      <c r="H140" t="str">
        <f t="shared" si="184"/>
        <v>00</v>
      </c>
      <c r="I140" t="str">
        <f t="shared" si="185"/>
        <v>00</v>
      </c>
      <c r="J140" t="str">
        <f t="shared" si="186"/>
        <v>CD</v>
      </c>
      <c r="K140" t="str">
        <f t="shared" si="187"/>
        <v>48</v>
      </c>
      <c r="L140" t="str">
        <f t="shared" si="176"/>
        <v>01</v>
      </c>
      <c r="N140" t="str">
        <f>INDEX('日+美'!$B:$B,MATCH(A140,'日+美'!$A:$A,0))</f>
        <v>プ</v>
      </c>
      <c r="O140" t="str">
        <f>INDEX('日+美'!$B:$B,MATCH(B140,'日+美'!$A:$A,0))</f>
        <v>ク</v>
      </c>
      <c r="P140" t="str">
        <f>INDEX('日+美'!$B:$B,MATCH(C140,'日+美'!$A:$A,0))</f>
        <v>リ</v>
      </c>
      <c r="Q140" t="str">
        <f>INDEX('日+美'!$B:$B,MATCH(D140,'日+美'!$A:$A,0))</f>
        <v>ン</v>
      </c>
      <c r="R140" t="str">
        <f>INDEX('日+美'!$B:$B,MATCH(E140,'日+美'!$A:$A,0))</f>
        <v> </v>
      </c>
      <c r="T140" t="s">
        <v>1941</v>
      </c>
      <c r="U140" t="s">
        <v>765</v>
      </c>
      <c r="V140" t="s">
        <v>1193</v>
      </c>
      <c r="W140" t="s">
        <v>11</v>
      </c>
      <c r="X140" t="s">
        <v>11</v>
      </c>
      <c r="Y140" t="str">
        <f t="shared" si="175"/>
        <v>8A</v>
      </c>
      <c r="Z140" t="str">
        <f>IF(INDEX(新汉化!$P:$P,MATCH(T140,新汉化!$Q:$Q,0))="0000","5400",INDEX(新汉化!$P:$P,MATCH(T140,新汉化!$Q:$Q,0)))</f>
        <v>D6C5</v>
      </c>
      <c r="AA140" t="str">
        <f>IF(INDEX(新汉化!$P:$P,MATCH(U140,新汉化!$Q:$Q,0))="0000","5400",INDEX(新汉化!$P:$P,MATCH(U140,新汉化!$Q:$Q,0)))</f>
        <v>C9BF</v>
      </c>
      <c r="AB140" t="str">
        <f>IF(INDEX(新汉化!$P:$P,MATCH(V140,新汉化!$Q:$Q,0))="0000","5400",INDEX(新汉化!$P:$P,MATCH(V140,新汉化!$Q:$Q,0)))</f>
        <v>A1B6</v>
      </c>
      <c r="AC140" t="str">
        <f>IF(INDEX(新汉化!$P:$P,MATCH(W140,新汉化!$Q:$Q,0))="0000","5400",INDEX(新汉化!$P:$P,MATCH(W140,新汉化!$Q:$Q,0)))</f>
        <v>5400</v>
      </c>
      <c r="AD140" t="str">
        <f>IF(INDEX(新汉化!$P:$P,MATCH(X140,新汉化!$Q:$Q,0))="0000","5400",INDEX(新汉化!$P:$P,MATCH(X140,新汉化!$Q:$Q,0)))</f>
        <v>5400</v>
      </c>
      <c r="AE140" t="str">
        <f t="shared" si="162"/>
        <v>0000</v>
      </c>
    </row>
    <row r="141" spans="1:31">
      <c r="A141" s="1" t="str">
        <f t="shared" si="177"/>
        <v>1A</v>
      </c>
      <c r="B141" s="1" t="str">
        <f t="shared" si="178"/>
        <v>2D</v>
      </c>
      <c r="C141" s="1" t="str">
        <f t="shared" si="179"/>
        <v>3E</v>
      </c>
      <c r="D141" s="1" t="str">
        <f t="shared" si="180"/>
        <v>0C</v>
      </c>
      <c r="E141" s="1" t="str">
        <f t="shared" si="181"/>
        <v>53</v>
      </c>
      <c r="F141" t="str">
        <f t="shared" si="182"/>
        <v>36</v>
      </c>
      <c r="G141" t="str">
        <f t="shared" si="183"/>
        <v>00</v>
      </c>
      <c r="H141" t="str">
        <f t="shared" si="184"/>
        <v>00</v>
      </c>
      <c r="I141" t="str">
        <f t="shared" si="185"/>
        <v>0A</v>
      </c>
      <c r="J141" t="str">
        <f t="shared" si="186"/>
        <v>8C</v>
      </c>
      <c r="K141" t="str">
        <f t="shared" si="187"/>
        <v>49</v>
      </c>
      <c r="L141" t="str">
        <f t="shared" si="176"/>
        <v>01</v>
      </c>
      <c r="N141" t="str">
        <f>INDEX('日+美'!$B:$B,MATCH(A141,'日+美'!$A:$A,0))</f>
        <v>ヒ</v>
      </c>
      <c r="O141" t="str">
        <f>INDEX('日+美'!$B:$B,MATCH(B141,'日+美'!$A:$A,0))</f>
        <v>ン</v>
      </c>
      <c r="P141" t="str">
        <f>INDEX('日+美'!$B:$B,MATCH(C141,'日+美'!$A:$A,0))</f>
        <v>バ</v>
      </c>
      <c r="Q141" t="str">
        <f>INDEX('日+美'!$B:$B,MATCH(D141,'日+美'!$A:$A,0))</f>
        <v>ス</v>
      </c>
      <c r="R141" t="str">
        <f>INDEX('日+美'!$B:$B,MATCH(E141,'日+美'!$A:$A,0))</f>
        <v> </v>
      </c>
      <c r="T141" t="s">
        <v>1097</v>
      </c>
      <c r="U141" t="s">
        <v>1097</v>
      </c>
      <c r="V141" t="s">
        <v>2544</v>
      </c>
      <c r="W141" t="s">
        <v>11</v>
      </c>
      <c r="X141" t="s">
        <v>11</v>
      </c>
      <c r="Y141" t="str">
        <f t="shared" si="175"/>
        <v>8B</v>
      </c>
      <c r="Z141" t="str">
        <f>IF(INDEX(新汉化!$P:$P,MATCH(T141,新汉化!$Q:$Q,0))="0000","5400",INDEX(新汉化!$P:$P,MATCH(T141,新汉化!$Q:$Q,0)))</f>
        <v>F3B3</v>
      </c>
      <c r="AA141" t="str">
        <f>IF(INDEX(新汉化!$P:$P,MATCH(U141,新汉化!$Q:$Q,0))="0000","5400",INDEX(新汉化!$P:$P,MATCH(U141,新汉化!$Q:$Q,0)))</f>
        <v>F3B3</v>
      </c>
      <c r="AB141" t="str">
        <f>IF(INDEX(新汉化!$P:$P,MATCH(V141,新汉化!$Q:$Q,0))="0000","5400",INDEX(新汉化!$P:$P,MATCH(V141,新汉化!$Q:$Q,0)))</f>
        <v>E3D3</v>
      </c>
      <c r="AC141" t="str">
        <f>IF(INDEX(新汉化!$P:$P,MATCH(W141,新汉化!$Q:$Q,0))="0000","5400",INDEX(新汉化!$P:$P,MATCH(W141,新汉化!$Q:$Q,0)))</f>
        <v>5400</v>
      </c>
      <c r="AD141" t="str">
        <f>IF(INDEX(新汉化!$P:$P,MATCH(X141,新汉化!$Q:$Q,0))="0000","5400",INDEX(新汉化!$P:$P,MATCH(X141,新汉化!$Q:$Q,0)))</f>
        <v>5400</v>
      </c>
      <c r="AE141" t="str">
        <f t="shared" si="162"/>
        <v>0000</v>
      </c>
    </row>
    <row r="142" spans="1:31">
      <c r="A142" s="1" t="str">
        <f t="shared" si="177"/>
        <v>1F</v>
      </c>
      <c r="B142" s="1" t="str">
        <f t="shared" si="178"/>
        <v>2A</v>
      </c>
      <c r="C142" s="1" t="str">
        <f t="shared" si="179"/>
        <v>05</v>
      </c>
      <c r="D142" s="1" t="str">
        <f t="shared" si="180"/>
        <v>2A</v>
      </c>
      <c r="E142" s="1" t="str">
        <f t="shared" si="181"/>
        <v>0C</v>
      </c>
      <c r="F142" t="str">
        <f t="shared" si="182"/>
        <v>00</v>
      </c>
      <c r="G142" t="str">
        <f t="shared" si="183"/>
        <v>00</v>
      </c>
      <c r="H142" t="str">
        <f t="shared" si="184"/>
        <v>00</v>
      </c>
      <c r="I142" t="str">
        <f t="shared" si="185"/>
        <v>00</v>
      </c>
      <c r="J142" t="str">
        <f t="shared" si="186"/>
        <v>CD</v>
      </c>
      <c r="K142" t="str">
        <f t="shared" si="187"/>
        <v>81</v>
      </c>
      <c r="L142" t="str">
        <f t="shared" si="176"/>
        <v>01</v>
      </c>
      <c r="N142" t="str">
        <f>INDEX('日+美'!$B:$B,MATCH(A142,'日+美'!$A:$A,0))</f>
        <v>ミ</v>
      </c>
      <c r="O142" t="str">
        <f>INDEX('日+美'!$B:$B,MATCH(B142,'日+美'!$A:$A,0))</f>
        <v>ロ</v>
      </c>
      <c r="P142" t="str">
        <f>INDEX('日+美'!$B:$B,MATCH(C142,'日+美'!$A:$A,0))</f>
        <v>カ</v>
      </c>
      <c r="Q142" t="str">
        <f>INDEX('日+美'!$B:$B,MATCH(D142,'日+美'!$A:$A,0))</f>
        <v>ロ</v>
      </c>
      <c r="R142" t="str">
        <f>INDEX('日+美'!$B:$B,MATCH(E142,'日+美'!$A:$A,0))</f>
        <v>ス</v>
      </c>
      <c r="T142" t="s">
        <v>1809</v>
      </c>
      <c r="U142" t="s">
        <v>1884</v>
      </c>
      <c r="V142" t="s">
        <v>2180</v>
      </c>
      <c r="W142" t="s">
        <v>11</v>
      </c>
      <c r="X142" t="s">
        <v>11</v>
      </c>
      <c r="Y142" t="str">
        <f t="shared" si="175"/>
        <v>8C</v>
      </c>
      <c r="Z142" t="str">
        <f>IF(INDEX(新汉化!$P:$P,MATCH(T142,新汉化!$Q:$Q,0))="0000","5400",INDEX(新汉化!$P:$P,MATCH(T142,新汉化!$Q:$Q,0)))</f>
        <v>C0C3</v>
      </c>
      <c r="AA142" t="str">
        <f>IF(INDEX(新汉化!$P:$P,MATCH(U142,新汉化!$Q:$Q,0))="0000","5400",INDEX(新汉化!$P:$P,MATCH(U142,新汉化!$Q:$Q,0)))</f>
        <v>C9C4</v>
      </c>
      <c r="AB142" t="str">
        <f>IF(INDEX(新汉化!$P:$P,MATCH(V142,新汉化!$Q:$Q,0))="0000","5400",INDEX(新汉化!$P:$P,MATCH(V142,新汉化!$Q:$Q,0)))</f>
        <v>B9CB</v>
      </c>
      <c r="AC142" t="str">
        <f>IF(INDEX(新汉化!$P:$P,MATCH(W142,新汉化!$Q:$Q,0))="0000","5400",INDEX(新汉化!$P:$P,MATCH(W142,新汉化!$Q:$Q,0)))</f>
        <v>5400</v>
      </c>
      <c r="AD142" t="str">
        <f>IF(INDEX(新汉化!$P:$P,MATCH(X142,新汉化!$Q:$Q,0))="0000","5400",INDEX(新汉化!$P:$P,MATCH(X142,新汉化!$Q:$Q,0)))</f>
        <v>5400</v>
      </c>
      <c r="AE142" t="str">
        <f t="shared" si="162"/>
        <v>0000</v>
      </c>
    </row>
    <row r="143" spans="1:31">
      <c r="A143" s="1" t="str">
        <f t="shared" si="177"/>
        <v>47</v>
      </c>
      <c r="B143" s="1" t="str">
        <f t="shared" si="178"/>
        <v>2B</v>
      </c>
      <c r="C143" s="1" t="str">
        <f t="shared" si="179"/>
        <v>28</v>
      </c>
      <c r="D143" s="1" t="str">
        <f t="shared" si="180"/>
        <v>2D</v>
      </c>
      <c r="E143" s="1" t="str">
        <f t="shared" si="181"/>
        <v>53</v>
      </c>
      <c r="F143" t="str">
        <f t="shared" si="182"/>
        <v>37</v>
      </c>
      <c r="G143" t="str">
        <f t="shared" si="183"/>
        <v>00</v>
      </c>
      <c r="H143" t="str">
        <f t="shared" si="184"/>
        <v>00</v>
      </c>
      <c r="I143" t="str">
        <f t="shared" si="185"/>
        <v>00</v>
      </c>
      <c r="J143" t="str">
        <f t="shared" si="186"/>
        <v>CD</v>
      </c>
      <c r="K143" t="str">
        <f t="shared" si="187"/>
        <v>78</v>
      </c>
      <c r="L143" t="str">
        <f t="shared" ref="L143:L152" si="188">MID($A$1,(ROW()-2)*24+(COLUMN()-1)*2+1,2)</f>
        <v>00</v>
      </c>
      <c r="N143" t="str">
        <f>INDEX('日+美'!$B:$B,MATCH(A143,'日+美'!$A:$A,0))</f>
        <v>ポ</v>
      </c>
      <c r="O143" t="str">
        <f>INDEX('日+美'!$B:$B,MATCH(B143,'日+美'!$A:$A,0))</f>
        <v>ワ</v>
      </c>
      <c r="P143" t="str">
        <f>INDEX('日+美'!$B:$B,MATCH(C143,'日+美'!$A:$A,0))</f>
        <v>ル</v>
      </c>
      <c r="Q143" t="str">
        <f>INDEX('日+美'!$B:$B,MATCH(D143,'日+美'!$A:$A,0))</f>
        <v>ン</v>
      </c>
      <c r="R143" t="str">
        <f>INDEX('日+美'!$B:$B,MATCH(E143,'日+美'!$A:$A,0))</f>
        <v> </v>
      </c>
      <c r="T143" t="s">
        <v>1967</v>
      </c>
      <c r="U143" t="s">
        <v>1282</v>
      </c>
      <c r="V143" t="s">
        <v>1946</v>
      </c>
      <c r="W143" t="s">
        <v>1946</v>
      </c>
      <c r="X143" t="s">
        <v>11</v>
      </c>
      <c r="Y143" t="str">
        <f t="shared" si="175"/>
        <v>8D</v>
      </c>
      <c r="Z143" t="str">
        <f>IF(INDEX(新汉化!$P:$P,MATCH(T143,新汉化!$Q:$Q,0))="0000","5400",INDEX(新汉化!$P:$P,MATCH(T143,新汉化!$Q:$Q,0)))</f>
        <v>AEC6</v>
      </c>
      <c r="AA143" t="str">
        <f>IF(INDEX(新汉化!$P:$P,MATCH(U143,新汉化!$Q:$Q,0))="0000","5400",INDEX(新汉化!$P:$P,MATCH(U143,新汉化!$Q:$Q,0)))</f>
        <v>A1B8</v>
      </c>
      <c r="AB143" t="str">
        <f>IF(INDEX(新汉化!$P:$P,MATCH(V143,新汉化!$Q:$Q,0))="0000","5400",INDEX(新汉化!$P:$P,MATCH(V143,新汉化!$Q:$Q,0)))</f>
        <v>DDC5</v>
      </c>
      <c r="AC143" t="str">
        <f>IF(INDEX(新汉化!$P:$P,MATCH(W143,新汉化!$Q:$Q,0))="0000","5400",INDEX(新汉化!$P:$P,MATCH(W143,新汉化!$Q:$Q,0)))</f>
        <v>DDC5</v>
      </c>
      <c r="AD143" t="str">
        <f>IF(INDEX(新汉化!$P:$P,MATCH(X143,新汉化!$Q:$Q,0))="0000","5400",INDEX(新汉化!$P:$P,MATCH(X143,新汉化!$Q:$Q,0)))</f>
        <v>5400</v>
      </c>
      <c r="AE143" t="str">
        <f t="shared" si="162"/>
        <v>0000</v>
      </c>
    </row>
    <row r="144" spans="1:31">
      <c r="A144" s="1" t="str">
        <f t="shared" si="177"/>
        <v>1A</v>
      </c>
      <c r="B144" s="1" t="str">
        <f t="shared" si="178"/>
        <v>13</v>
      </c>
      <c r="C144" s="1" t="str">
        <f t="shared" si="179"/>
        <v>3C</v>
      </c>
      <c r="D144" s="1" t="str">
        <f t="shared" si="180"/>
        <v>1E</v>
      </c>
      <c r="E144" s="1" t="str">
        <f t="shared" si="181"/>
        <v>2D</v>
      </c>
      <c r="F144" t="str">
        <f t="shared" si="182"/>
        <v>38</v>
      </c>
      <c r="G144" t="str">
        <f t="shared" si="183"/>
        <v>00</v>
      </c>
      <c r="H144" t="str">
        <f t="shared" si="184"/>
        <v>00</v>
      </c>
      <c r="I144" t="str">
        <f t="shared" si="185"/>
        <v>06</v>
      </c>
      <c r="J144" t="str">
        <f t="shared" si="186"/>
        <v>8F</v>
      </c>
      <c r="K144" t="str">
        <f t="shared" si="187"/>
        <v>79</v>
      </c>
      <c r="L144" t="str">
        <f t="shared" si="188"/>
        <v>00</v>
      </c>
      <c r="N144" t="str">
        <f>INDEX('日+美'!$B:$B,MATCH(A144,'日+美'!$A:$A,0))</f>
        <v>ヒ</v>
      </c>
      <c r="O144" t="str">
        <f>INDEX('日+美'!$B:$B,MATCH(B144,'日+美'!$A:$A,0))</f>
        <v>ト</v>
      </c>
      <c r="P144" t="str">
        <f>INDEX('日+美'!$B:$B,MATCH(C144,'日+美'!$A:$A,0))</f>
        <v>デ</v>
      </c>
      <c r="Q144" t="str">
        <f>INDEX('日+美'!$B:$B,MATCH(D144,'日+美'!$A:$A,0))</f>
        <v>マ</v>
      </c>
      <c r="R144" t="str">
        <f>INDEX('日+美'!$B:$B,MATCH(E144,'日+美'!$A:$A,0))</f>
        <v>ン</v>
      </c>
      <c r="T144" t="s">
        <v>1389</v>
      </c>
      <c r="U144" t="s">
        <v>2388</v>
      </c>
      <c r="V144" t="s">
        <v>2388</v>
      </c>
      <c r="W144" t="s">
        <v>11</v>
      </c>
      <c r="X144" t="s">
        <v>11</v>
      </c>
      <c r="Y144" t="str">
        <f t="shared" si="175"/>
        <v>8E</v>
      </c>
      <c r="Z144" t="str">
        <f>IF(INDEX(新汉化!$P:$P,MATCH(T144,新汉化!$Q:$Q,0))="0000","5400",INDEX(新汉化!$P:$P,MATCH(T144,新汉化!$Q:$Q,0)))</f>
        <v>A3BA</v>
      </c>
      <c r="AA144" t="str">
        <f>IF(INDEX(新汉化!$P:$P,MATCH(U144,新汉化!$Q:$Q,0))="0000","5400",INDEX(新汉化!$P:$P,MATCH(U144,新汉化!$Q:$Q,0)))</f>
        <v>C7D0</v>
      </c>
      <c r="AB144" t="str">
        <f>IF(INDEX(新汉化!$P:$P,MATCH(V144,新汉化!$Q:$Q,0))="0000","5400",INDEX(新汉化!$P:$P,MATCH(V144,新汉化!$Q:$Q,0)))</f>
        <v>C7D0</v>
      </c>
      <c r="AC144" t="str">
        <f>IF(INDEX(新汉化!$P:$P,MATCH(W144,新汉化!$Q:$Q,0))="0000","5400",INDEX(新汉化!$P:$P,MATCH(W144,新汉化!$Q:$Q,0)))</f>
        <v>5400</v>
      </c>
      <c r="AD144" t="str">
        <f>IF(INDEX(新汉化!$P:$P,MATCH(X144,新汉化!$Q:$Q,0))="0000","5400",INDEX(新汉化!$P:$P,MATCH(X144,新汉化!$Q:$Q,0)))</f>
        <v>5400</v>
      </c>
      <c r="AE144" t="str">
        <f t="shared" si="162"/>
        <v>0000</v>
      </c>
    </row>
    <row r="145" spans="1:31">
      <c r="A145" s="1" t="str">
        <f t="shared" si="177"/>
        <v>0C</v>
      </c>
      <c r="B145" s="1" t="str">
        <f t="shared" si="178"/>
        <v>0F</v>
      </c>
      <c r="C145" s="1" t="str">
        <f t="shared" si="179"/>
        <v>51</v>
      </c>
      <c r="D145" s="1" t="str">
        <f t="shared" si="180"/>
        <v>1F</v>
      </c>
      <c r="E145" s="1" t="str">
        <f t="shared" si="181"/>
        <v>51</v>
      </c>
      <c r="F145" t="str">
        <f t="shared" si="182"/>
        <v>00</v>
      </c>
      <c r="G145" t="str">
        <f t="shared" si="183"/>
        <v>00</v>
      </c>
      <c r="H145" t="str">
        <f t="shared" si="184"/>
        <v>00</v>
      </c>
      <c r="I145" t="str">
        <f t="shared" si="185"/>
        <v>00</v>
      </c>
      <c r="J145" t="str">
        <f t="shared" si="186"/>
        <v>CD</v>
      </c>
      <c r="K145" t="str">
        <f t="shared" si="187"/>
        <v>3D</v>
      </c>
      <c r="L145" t="str">
        <f t="shared" si="188"/>
        <v>01</v>
      </c>
      <c r="N145" t="str">
        <f>INDEX('日+美'!$B:$B,MATCH(A145,'日+美'!$A:$A,0))</f>
        <v>ス</v>
      </c>
      <c r="O145" t="str">
        <f>INDEX('日+美'!$B:$B,MATCH(B145,'日+美'!$A:$A,0))</f>
        <v>タ</v>
      </c>
      <c r="P145" t="str">
        <f>INDEX('日+美'!$B:$B,MATCH(C145,'日+美'!$A:$A,0))</f>
        <v>-</v>
      </c>
      <c r="Q145" t="str">
        <f>INDEX('日+美'!$B:$B,MATCH(D145,'日+美'!$A:$A,0))</f>
        <v>ミ</v>
      </c>
      <c r="R145" t="str">
        <f>INDEX('日+美'!$B:$B,MATCH(E145,'日+美'!$A:$A,0))</f>
        <v>-</v>
      </c>
      <c r="T145" t="s">
        <v>759</v>
      </c>
      <c r="U145" t="s">
        <v>2119</v>
      </c>
      <c r="V145" t="s">
        <v>1389</v>
      </c>
      <c r="W145" t="s">
        <v>2388</v>
      </c>
      <c r="X145" t="s">
        <v>11</v>
      </c>
      <c r="Y145" t="str">
        <f t="shared" si="175"/>
        <v>8F</v>
      </c>
      <c r="Z145" t="str">
        <f>IF(INDEX(新汉化!$P:$P,MATCH(T145,新汉化!$Q:$Q,0))="0000","5400",INDEX(新汉化!$P:$P,MATCH(T145,新汉化!$Q:$Q,0)))</f>
        <v>A6B1</v>
      </c>
      <c r="AA145" t="str">
        <f>IF(INDEX(新汉化!$P:$P,MATCH(U145,新汉化!$Q:$Q,0))="0000","5400",INDEX(新汉化!$P:$P,MATCH(U145,新汉化!$Q:$Q,0)))</f>
        <v>AFCA</v>
      </c>
      <c r="AB145" t="str">
        <f>IF(INDEX(新汉化!$P:$P,MATCH(V145,新汉化!$Q:$Q,0))="0000","5400",INDEX(新汉化!$P:$P,MATCH(V145,新汉化!$Q:$Q,0)))</f>
        <v>A3BA</v>
      </c>
      <c r="AC145" t="str">
        <f>IF(INDEX(新汉化!$P:$P,MATCH(W145,新汉化!$Q:$Q,0))="0000","5400",INDEX(新汉化!$P:$P,MATCH(W145,新汉化!$Q:$Q,0)))</f>
        <v>C7D0</v>
      </c>
      <c r="AD145" t="str">
        <f>IF(INDEX(新汉化!$P:$P,MATCH(X145,新汉化!$Q:$Q,0))="0000","5400",INDEX(新汉化!$P:$P,MATCH(X145,新汉化!$Q:$Q,0)))</f>
        <v>5400</v>
      </c>
      <c r="AE145" t="str">
        <f t="shared" si="162"/>
        <v>0000</v>
      </c>
    </row>
    <row r="146" spans="1:31">
      <c r="A146" s="1" t="str">
        <f t="shared" si="177"/>
        <v>05</v>
      </c>
      <c r="B146" s="1" t="str">
        <f t="shared" si="178"/>
        <v>07</v>
      </c>
      <c r="C146" s="1" t="str">
        <f t="shared" si="179"/>
        <v>29</v>
      </c>
      <c r="D146" s="1" t="str">
        <f t="shared" si="180"/>
        <v>04</v>
      </c>
      <c r="E146" s="1" t="str">
        <f t="shared" si="181"/>
        <v>2D</v>
      </c>
      <c r="F146" t="str">
        <f t="shared" si="182"/>
        <v>39</v>
      </c>
      <c r="G146" t="str">
        <f t="shared" si="183"/>
        <v>00</v>
      </c>
      <c r="H146" t="str">
        <f t="shared" si="184"/>
        <v>00</v>
      </c>
      <c r="I146" t="str">
        <f t="shared" si="185"/>
        <v>00</v>
      </c>
      <c r="J146" t="str">
        <f t="shared" si="186"/>
        <v>CD</v>
      </c>
      <c r="K146" t="str">
        <f t="shared" si="187"/>
        <v>79</v>
      </c>
      <c r="L146" t="str">
        <f t="shared" si="188"/>
        <v>01</v>
      </c>
      <c r="N146" t="str">
        <f>INDEX('日+美'!$B:$B,MATCH(A146,'日+美'!$A:$A,0))</f>
        <v>カ</v>
      </c>
      <c r="O146" t="str">
        <f>INDEX('日+美'!$B:$B,MATCH(B146,'日+美'!$A:$A,0))</f>
        <v>ク</v>
      </c>
      <c r="P146" t="str">
        <f>INDEX('日+美'!$B:$B,MATCH(C146,'日+美'!$A:$A,0))</f>
        <v>レ</v>
      </c>
      <c r="Q146" t="str">
        <f>INDEX('日+美'!$B:$B,MATCH(D146,'日+美'!$A:$A,0))</f>
        <v>オ</v>
      </c>
      <c r="R146" t="str">
        <f>INDEX('日+美'!$B:$B,MATCH(E146,'日+美'!$A:$A,0))</f>
        <v>ン</v>
      </c>
      <c r="T146" t="s">
        <v>1010</v>
      </c>
      <c r="U146" t="s">
        <v>2505</v>
      </c>
      <c r="V146" t="s">
        <v>1726</v>
      </c>
      <c r="W146" t="s">
        <v>11</v>
      </c>
      <c r="X146" t="s">
        <v>11</v>
      </c>
      <c r="Y146" t="str">
        <f t="shared" si="175"/>
        <v>90</v>
      </c>
      <c r="Z146" t="str">
        <f>IF(INDEX(新汉化!$P:$P,MATCH(T146,新汉化!$Q:$Q,0))="0000","5400",INDEX(新汉化!$P:$P,MATCH(T146,新汉化!$Q:$Q,0)))</f>
        <v>E4B1</v>
      </c>
      <c r="AA146" t="str">
        <f>IF(INDEX(新汉化!$P:$P,MATCH(U146,新汉化!$Q:$Q,0))="0000","5400",INDEX(新汉化!$P:$P,MATCH(U146,新汉化!$Q:$Q,0)))</f>
        <v>FED2</v>
      </c>
      <c r="AB146" t="str">
        <f>IF(INDEX(新汉化!$P:$P,MATCH(V146,新汉化!$Q:$Q,0))="0000","5400",INDEX(新汉化!$P:$P,MATCH(V146,新汉化!$Q:$Q,0)))</f>
        <v>FAC1</v>
      </c>
      <c r="AC146" t="str">
        <f>IF(INDEX(新汉化!$P:$P,MATCH(W146,新汉化!$Q:$Q,0))="0000","5400",INDEX(新汉化!$P:$P,MATCH(W146,新汉化!$Q:$Q,0)))</f>
        <v>5400</v>
      </c>
      <c r="AD146" t="str">
        <f>IF(INDEX(新汉化!$P:$P,MATCH(X146,新汉化!$Q:$Q,0))="0000","5400",INDEX(新汉化!$P:$P,MATCH(X146,新汉化!$Q:$Q,0)))</f>
        <v>5400</v>
      </c>
      <c r="AE146" t="str">
        <f t="shared" si="162"/>
        <v>0000</v>
      </c>
    </row>
    <row r="147" spans="1:31">
      <c r="A147" s="1" t="str">
        <f t="shared" si="177"/>
        <v>05</v>
      </c>
      <c r="B147" s="1" t="str">
        <f t="shared" si="178"/>
        <v>32</v>
      </c>
      <c r="C147" s="1" t="str">
        <f t="shared" si="179"/>
        <v>42</v>
      </c>
      <c r="D147" s="1" t="str">
        <f t="shared" si="180"/>
        <v>02</v>
      </c>
      <c r="E147" s="1" t="str">
        <f t="shared" si="181"/>
        <v>36</v>
      </c>
      <c r="F147" t="str">
        <f t="shared" si="182"/>
        <v>00</v>
      </c>
      <c r="G147" t="str">
        <f t="shared" si="183"/>
        <v>14</v>
      </c>
      <c r="H147" t="str">
        <f t="shared" si="184"/>
        <v>01</v>
      </c>
      <c r="I147" t="str">
        <f t="shared" si="185"/>
        <v>01</v>
      </c>
      <c r="J147" t="str">
        <f t="shared" si="186"/>
        <v>92</v>
      </c>
      <c r="K147" t="str">
        <f t="shared" si="187"/>
        <v>7A</v>
      </c>
      <c r="L147" t="str">
        <f t="shared" si="188"/>
        <v>01</v>
      </c>
      <c r="N147" t="str">
        <f>INDEX('日+美'!$B:$B,MATCH(A147,'日+美'!$A:$A,0))</f>
        <v>カ</v>
      </c>
      <c r="O147" t="str">
        <f>INDEX('日+美'!$B:$B,MATCH(B147,'日+美'!$A:$A,0))</f>
        <v>ゲ</v>
      </c>
      <c r="P147" t="str">
        <f>INDEX('日+美'!$B:$B,MATCH(C147,'日+美'!$A:$A,0))</f>
        <v>ボ</v>
      </c>
      <c r="Q147" t="str">
        <f>INDEX('日+美'!$B:$B,MATCH(D147,'日+美'!$A:$A,0))</f>
        <v>ウ</v>
      </c>
      <c r="R147" t="str">
        <f>INDEX('日+美'!$B:$B,MATCH(E147,'日+美'!$A:$A,0))</f>
        <v>ズ</v>
      </c>
      <c r="T147" t="s">
        <v>2567</v>
      </c>
      <c r="U147" t="s">
        <v>2522</v>
      </c>
      <c r="V147" t="s">
        <v>2274</v>
      </c>
      <c r="W147" t="s">
        <v>2274</v>
      </c>
      <c r="X147" t="s">
        <v>11</v>
      </c>
      <c r="Y147" t="str">
        <f t="shared" si="175"/>
        <v>91</v>
      </c>
      <c r="Z147" t="str">
        <f>IF(INDEX(新汉化!$P:$P,MATCH(T147,新汉化!$Q:$Q,0))="0000","5400",INDEX(新汉化!$P:$P,MATCH(T147,新汉化!$Q:$Q,0)))</f>
        <v>B9D4</v>
      </c>
      <c r="AA147" t="str">
        <f>IF(INDEX(新汉化!$P:$P,MATCH(U147,新汉化!$Q:$Q,0))="0000","5400",INDEX(新汉化!$P:$P,MATCH(U147,新汉化!$Q:$Q,0)))</f>
        <v>B0D3</v>
      </c>
      <c r="AB147" t="str">
        <f>IF(INDEX(新汉化!$P:$P,MATCH(V147,新汉化!$Q:$Q,0))="0000","5400",INDEX(新汉化!$P:$P,MATCH(V147,新汉化!$Q:$Q,0)))</f>
        <v>DECD</v>
      </c>
      <c r="AC147" t="str">
        <f>IF(INDEX(新汉化!$P:$P,MATCH(W147,新汉化!$Q:$Q,0))="0000","5400",INDEX(新汉化!$P:$P,MATCH(W147,新汉化!$Q:$Q,0)))</f>
        <v>DECD</v>
      </c>
      <c r="AD147" t="str">
        <f>IF(INDEX(新汉化!$P:$P,MATCH(X147,新汉化!$Q:$Q,0))="0000","5400",INDEX(新汉化!$P:$P,MATCH(X147,新汉化!$Q:$Q,0)))</f>
        <v>5400</v>
      </c>
      <c r="AE147" t="str">
        <f t="shared" si="162"/>
        <v>0000</v>
      </c>
    </row>
    <row r="148" spans="1:31">
      <c r="A148" s="1" t="str">
        <f t="shared" si="177"/>
        <v>35</v>
      </c>
      <c r="B148" s="1" t="str">
        <f t="shared" si="178"/>
        <v>4F</v>
      </c>
      <c r="C148" s="1" t="str">
        <f t="shared" si="179"/>
        <v>46</v>
      </c>
      <c r="D148" s="1" t="str">
        <f t="shared" si="180"/>
        <v>4D</v>
      </c>
      <c r="E148" s="1" t="str">
        <f t="shared" si="181"/>
        <v>0F</v>
      </c>
      <c r="F148" t="str">
        <f t="shared" si="182"/>
        <v>00</v>
      </c>
      <c r="G148" t="str">
        <f t="shared" si="183"/>
        <v>00</v>
      </c>
      <c r="H148" t="str">
        <f t="shared" si="184"/>
        <v>00</v>
      </c>
      <c r="I148" t="str">
        <f t="shared" si="185"/>
        <v>00</v>
      </c>
      <c r="J148" t="str">
        <f t="shared" si="186"/>
        <v>CD</v>
      </c>
      <c r="K148" t="str">
        <f t="shared" si="187"/>
        <v>69</v>
      </c>
      <c r="L148" t="str">
        <f t="shared" si="188"/>
        <v>01</v>
      </c>
      <c r="N148" t="str">
        <f>INDEX('日+美'!$B:$B,MATCH(A148,'日+美'!$A:$A,0))</f>
        <v>ジ</v>
      </c>
      <c r="O148" t="str">
        <f>INDEX('日+美'!$B:$B,MATCH(B148,'日+美'!$A:$A,0))</f>
        <v>ュ</v>
      </c>
      <c r="P148" t="str">
        <f>INDEX('日+美'!$B:$B,MATCH(C148,'日+美'!$A:$A,0))</f>
        <v>ペ</v>
      </c>
      <c r="Q148" t="str">
        <f>INDEX('日+美'!$B:$B,MATCH(D148,'日+美'!$A:$A,0))</f>
        <v>ッ</v>
      </c>
      <c r="R148" t="str">
        <f>INDEX('日+美'!$B:$B,MATCH(E148,'日+美'!$A:$A,0))</f>
        <v>タ</v>
      </c>
      <c r="T148" t="s">
        <v>2670</v>
      </c>
      <c r="U148" t="s">
        <v>2630</v>
      </c>
      <c r="V148" t="s">
        <v>2274</v>
      </c>
      <c r="W148" t="s">
        <v>2274</v>
      </c>
      <c r="X148" t="s">
        <v>11</v>
      </c>
      <c r="Y148" t="str">
        <f t="shared" si="175"/>
        <v>92</v>
      </c>
      <c r="Z148" t="str">
        <f>IF(INDEX(新汉化!$P:$P,MATCH(T148,新汉化!$Q:$Q,0))="0000","5400",INDEX(新汉化!$P:$P,MATCH(T148,新汉化!$Q:$Q,0)))</f>
        <v>E7D7</v>
      </c>
      <c r="AA148" t="str">
        <f>IF(INDEX(新汉化!$P:$P,MATCH(U148,新汉化!$Q:$Q,0))="0000","5400",INDEX(新汉化!$P:$P,MATCH(U148,新汉化!$Q:$Q,0)))</f>
        <v>E4D6</v>
      </c>
      <c r="AB148" t="str">
        <f>IF(INDEX(新汉化!$P:$P,MATCH(V148,新汉化!$Q:$Q,0))="0000","5400",INDEX(新汉化!$P:$P,MATCH(V148,新汉化!$Q:$Q,0)))</f>
        <v>DECD</v>
      </c>
      <c r="AC148" t="str">
        <f>IF(INDEX(新汉化!$P:$P,MATCH(W148,新汉化!$Q:$Q,0))="0000","5400",INDEX(新汉化!$P:$P,MATCH(W148,新汉化!$Q:$Q,0)))</f>
        <v>DECD</v>
      </c>
      <c r="AD148" t="str">
        <f>IF(INDEX(新汉化!$P:$P,MATCH(X148,新汉化!$Q:$Q,0))="0000","5400",INDEX(新汉化!$P:$P,MATCH(X148,新汉化!$Q:$Q,0)))</f>
        <v>5400</v>
      </c>
      <c r="AE148" t="str">
        <f t="shared" si="162"/>
        <v>0000</v>
      </c>
    </row>
    <row r="149" spans="1:31">
      <c r="A149" s="1" t="str">
        <f t="shared" ref="A149:A158" si="189">MID($A$1,(ROW()-2)*24+(COLUMN()-1)*2+1,2)</f>
        <v>25</v>
      </c>
      <c r="B149" s="1" t="str">
        <f t="shared" ref="B149:B158" si="190">MID($A$1,(ROW()-2)*24+(COLUMN()-1)*2+1,2)</f>
        <v>1E</v>
      </c>
      <c r="C149" s="1" t="str">
        <f t="shared" ref="C149:C158" si="191">MID($A$1,(ROW()-2)*24+(COLUMN()-1)*2+1,2)</f>
        <v>2B</v>
      </c>
      <c r="D149" s="1" t="str">
        <f t="shared" ref="D149:D158" si="192">MID($A$1,(ROW()-2)*24+(COLUMN()-1)*2+1,2)</f>
        <v>28</v>
      </c>
      <c r="E149" s="1" t="str">
        <f t="shared" ref="E149:E158" si="193">MID($A$1,(ROW()-2)*24+(COLUMN()-1)*2+1,2)</f>
        <v>53</v>
      </c>
      <c r="F149" t="str">
        <f t="shared" ref="F149:F158" si="194">MID($A$1,(ROW()-2)*24+(COLUMN()-1)*2+1,2)</f>
        <v>3A</v>
      </c>
      <c r="G149" t="str">
        <f t="shared" ref="G149:G158" si="195">MID($A$1,(ROW()-2)*24+(COLUMN()-1)*2+1,2)</f>
        <v>00</v>
      </c>
      <c r="H149" t="str">
        <f t="shared" ref="H149:H158" si="196">MID($A$1,(ROW()-2)*24+(COLUMN()-1)*2+1,2)</f>
        <v>00</v>
      </c>
      <c r="I149" t="str">
        <f t="shared" ref="I149:I158" si="197">MID($A$1,(ROW()-2)*24+(COLUMN()-1)*2+1,2)</f>
        <v>01</v>
      </c>
      <c r="J149" t="str">
        <f t="shared" ref="J149:J158" si="198">MID($A$1,(ROW()-2)*24+(COLUMN()-1)*2+1,2)</f>
        <v>94</v>
      </c>
      <c r="K149" t="str">
        <f t="shared" ref="K149:K158" si="199">MID($A$1,(ROW()-2)*24+(COLUMN()-1)*2+1,2)</f>
        <v>6A</v>
      </c>
      <c r="L149" t="str">
        <f t="shared" si="188"/>
        <v>01</v>
      </c>
      <c r="N149" t="str">
        <f>INDEX('日+美'!$B:$B,MATCH(A149,'日+美'!$A:$A,0))</f>
        <v>ヨ</v>
      </c>
      <c r="O149" t="str">
        <f>INDEX('日+美'!$B:$B,MATCH(B149,'日+美'!$A:$A,0))</f>
        <v>マ</v>
      </c>
      <c r="P149" t="str">
        <f>INDEX('日+美'!$B:$B,MATCH(C149,'日+美'!$A:$A,0))</f>
        <v>ワ</v>
      </c>
      <c r="Q149" t="str">
        <f>INDEX('日+美'!$B:$B,MATCH(D149,'日+美'!$A:$A,0))</f>
        <v>ル</v>
      </c>
      <c r="R149" t="str">
        <f>INDEX('日+美'!$B:$B,MATCH(E149,'日+美'!$A:$A,0))</f>
        <v> </v>
      </c>
      <c r="T149" t="s">
        <v>2476</v>
      </c>
      <c r="U149" t="s">
        <v>2405</v>
      </c>
      <c r="V149" t="s">
        <v>1708</v>
      </c>
      <c r="W149" t="s">
        <v>11</v>
      </c>
      <c r="X149" t="s">
        <v>11</v>
      </c>
      <c r="Y149" t="str">
        <f t="shared" si="175"/>
        <v>93</v>
      </c>
      <c r="Z149" t="str">
        <f>IF(INDEX(新汉化!$P:$P,MATCH(T149,新汉化!$Q:$Q,0))="0000","5400",INDEX(新汉化!$P:$P,MATCH(T149,新汉化!$Q:$Q,0)))</f>
        <v>B9D2</v>
      </c>
      <c r="AA149" t="str">
        <f>IF(INDEX(新汉化!$P:$P,MATCH(U149,新汉化!$Q:$Q,0))="0000","5400",INDEX(新汉化!$P:$P,MATCH(U149,新汉化!$Q:$Q,0)))</f>
        <v>B2D1</v>
      </c>
      <c r="AB149" t="str">
        <f>IF(INDEX(新汉化!$P:$P,MATCH(V149,新汉化!$Q:$Q,0))="0000","5400",INDEX(新汉化!$P:$P,MATCH(V149,新汉化!$Q:$Q,0)))</f>
        <v>E9C1</v>
      </c>
      <c r="AC149" t="str">
        <f>IF(INDEX(新汉化!$P:$P,MATCH(W149,新汉化!$Q:$Q,0))="0000","5400",INDEX(新汉化!$P:$P,MATCH(W149,新汉化!$Q:$Q,0)))</f>
        <v>5400</v>
      </c>
      <c r="AD149" t="str">
        <f>IF(INDEX(新汉化!$P:$P,MATCH(X149,新汉化!$Q:$Q,0))="0000","5400",INDEX(新汉化!$P:$P,MATCH(X149,新汉化!$Q:$Q,0)))</f>
        <v>5400</v>
      </c>
      <c r="AE149" t="str">
        <f t="shared" si="162"/>
        <v>0000</v>
      </c>
    </row>
    <row r="150" spans="1:31">
      <c r="A150" s="1" t="str">
        <f t="shared" si="189"/>
        <v>0A</v>
      </c>
      <c r="B150" s="1" t="str">
        <f t="shared" si="190"/>
        <v>1E</v>
      </c>
      <c r="C150" s="1" t="str">
        <f t="shared" si="191"/>
        <v>25</v>
      </c>
      <c r="D150" s="1" t="str">
        <f t="shared" si="192"/>
        <v>51</v>
      </c>
      <c r="E150" s="1" t="str">
        <f t="shared" si="193"/>
        <v>28</v>
      </c>
      <c r="F150" t="str">
        <f t="shared" si="194"/>
        <v>00</v>
      </c>
      <c r="G150" t="str">
        <f t="shared" si="195"/>
        <v>00</v>
      </c>
      <c r="H150" t="str">
        <f t="shared" si="196"/>
        <v>00</v>
      </c>
      <c r="I150" t="str">
        <f t="shared" si="197"/>
        <v>00</v>
      </c>
      <c r="J150" t="str">
        <f t="shared" si="198"/>
        <v>CD</v>
      </c>
      <c r="K150" t="str">
        <f t="shared" si="199"/>
        <v>71</v>
      </c>
      <c r="L150" t="str">
        <f t="shared" si="188"/>
        <v>01</v>
      </c>
      <c r="N150" t="str">
        <f>INDEX('日+美'!$B:$B,MATCH(A150,'日+美'!$A:$A,0))</f>
        <v>サ</v>
      </c>
      <c r="O150" t="str">
        <f>INDEX('日+美'!$B:$B,MATCH(B150,'日+美'!$A:$A,0))</f>
        <v>マ</v>
      </c>
      <c r="P150" t="str">
        <f>INDEX('日+美'!$B:$B,MATCH(C150,'日+美'!$A:$A,0))</f>
        <v>ヨ</v>
      </c>
      <c r="Q150" t="str">
        <f>INDEX('日+美'!$B:$B,MATCH(D150,'日+美'!$A:$A,0))</f>
        <v>-</v>
      </c>
      <c r="R150" t="str">
        <f>INDEX('日+美'!$B:$B,MATCH(E150,'日+美'!$A:$A,0))</f>
        <v>ル</v>
      </c>
      <c r="T150" t="s">
        <v>2715</v>
      </c>
      <c r="U150" t="s">
        <v>2721</v>
      </c>
      <c r="V150" t="s">
        <v>2476</v>
      </c>
      <c r="W150" t="s">
        <v>1708</v>
      </c>
      <c r="X150" t="s">
        <v>11</v>
      </c>
      <c r="Y150" t="str">
        <f t="shared" si="175"/>
        <v>94</v>
      </c>
      <c r="Z150" t="str">
        <f>IF(INDEX(新汉化!$P:$P,MATCH(T150,新汉化!$Q:$Q,0))="0000","5400",INDEX(新汉化!$P:$P,MATCH(T150,新汉化!$Q:$Q,0)))</f>
        <v>DDE1</v>
      </c>
      <c r="AA150" t="str">
        <f>IF(INDEX(新汉化!$P:$P,MATCH(U150,新汉化!$Q:$Q,0))="0000","5400",INDEX(新汉化!$P:$P,MATCH(U150,新汉化!$Q:$Q,0)))</f>
        <v>E5E1</v>
      </c>
      <c r="AB150" t="str">
        <f>IF(INDEX(新汉化!$P:$P,MATCH(V150,新汉化!$Q:$Q,0))="0000","5400",INDEX(新汉化!$P:$P,MATCH(V150,新汉化!$Q:$Q,0)))</f>
        <v>B9D2</v>
      </c>
      <c r="AC150" t="str">
        <f>IF(INDEX(新汉化!$P:$P,MATCH(W150,新汉化!$Q:$Q,0))="0000","5400",INDEX(新汉化!$P:$P,MATCH(W150,新汉化!$Q:$Q,0)))</f>
        <v>E9C1</v>
      </c>
      <c r="AD150" t="str">
        <f>IF(INDEX(新汉化!$P:$P,MATCH(X150,新汉化!$Q:$Q,0))="0000","5400",INDEX(新汉化!$P:$P,MATCH(X150,新汉化!$Q:$Q,0)))</f>
        <v>5400</v>
      </c>
      <c r="AE150" t="str">
        <f t="shared" si="162"/>
        <v>0000</v>
      </c>
    </row>
    <row r="151" spans="1:31">
      <c r="A151" s="1" t="str">
        <f t="shared" si="189"/>
        <v>13</v>
      </c>
      <c r="B151" s="1" t="str">
        <f t="shared" si="190"/>
        <v>2A</v>
      </c>
      <c r="C151" s="1" t="str">
        <f t="shared" si="191"/>
        <v>44</v>
      </c>
      <c r="D151" s="1" t="str">
        <f t="shared" si="192"/>
        <v>02</v>
      </c>
      <c r="E151" s="1" t="str">
        <f t="shared" si="193"/>
        <v>0C</v>
      </c>
      <c r="F151" t="str">
        <f t="shared" si="194"/>
        <v>3B</v>
      </c>
      <c r="G151" t="str">
        <f t="shared" si="195"/>
        <v>00</v>
      </c>
      <c r="H151" t="str">
        <f t="shared" si="196"/>
        <v>00</v>
      </c>
      <c r="I151" t="str">
        <f t="shared" si="197"/>
        <v>00</v>
      </c>
      <c r="J151" t="str">
        <f t="shared" si="198"/>
        <v>CD</v>
      </c>
      <c r="K151" t="str">
        <f t="shared" si="199"/>
        <v>9B</v>
      </c>
      <c r="L151" t="str">
        <f t="shared" si="188"/>
        <v>01</v>
      </c>
      <c r="N151" t="str">
        <f>INDEX('日+美'!$B:$B,MATCH(A151,'日+美'!$A:$A,0))</f>
        <v>ト</v>
      </c>
      <c r="O151" t="str">
        <f>INDEX('日+美'!$B:$B,MATCH(B151,'日+美'!$A:$A,0))</f>
        <v>ロ</v>
      </c>
      <c r="P151" t="str">
        <f>INDEX('日+美'!$B:$B,MATCH(C151,'日+美'!$A:$A,0))</f>
        <v>ピ</v>
      </c>
      <c r="Q151" t="str">
        <f>INDEX('日+美'!$B:$B,MATCH(D151,'日+美'!$A:$A,0))</f>
        <v>ウ</v>
      </c>
      <c r="R151" t="str">
        <f>INDEX('日+美'!$B:$B,MATCH(E151,'日+美'!$A:$A,0))</f>
        <v>ス</v>
      </c>
      <c r="T151" t="s">
        <v>2049</v>
      </c>
      <c r="U151" t="s">
        <v>1151</v>
      </c>
      <c r="V151" t="s">
        <v>1726</v>
      </c>
      <c r="W151" t="s">
        <v>11</v>
      </c>
      <c r="X151" t="s">
        <v>11</v>
      </c>
      <c r="Y151" t="str">
        <f t="shared" si="175"/>
        <v>95</v>
      </c>
      <c r="Z151" t="str">
        <f>IF(INDEX(新汉化!$P:$P,MATCH(T151,新汉化!$Q:$Q,0))="0000","5400",INDEX(新汉化!$P:$P,MATCH(T151,新汉化!$Q:$Q,0)))</f>
        <v>C8C8</v>
      </c>
      <c r="AA151" t="str">
        <f>IF(INDEX(新汉化!$P:$P,MATCH(U151,新汉化!$Q:$Q,0))="0000","5400",INDEX(新汉化!$P:$P,MATCH(U151,新汉化!$Q:$Q,0)))</f>
        <v>F8B4</v>
      </c>
      <c r="AB151" t="str">
        <f>IF(INDEX(新汉化!$P:$P,MATCH(V151,新汉化!$Q:$Q,0))="0000","5400",INDEX(新汉化!$P:$P,MATCH(V151,新汉化!$Q:$Q,0)))</f>
        <v>FAC1</v>
      </c>
      <c r="AC151" t="str">
        <f>IF(INDEX(新汉化!$P:$P,MATCH(W151,新汉化!$Q:$Q,0))="0000","5400",INDEX(新汉化!$P:$P,MATCH(W151,新汉化!$Q:$Q,0)))</f>
        <v>5400</v>
      </c>
      <c r="AD151" t="str">
        <f>IF(INDEX(新汉化!$P:$P,MATCH(X151,新汉化!$Q:$Q,0))="0000","5400",INDEX(新汉化!$P:$P,MATCH(X151,新汉化!$Q:$Q,0)))</f>
        <v>5400</v>
      </c>
      <c r="AE151" t="str">
        <f t="shared" ref="AE151:AE182" si="200">AE150</f>
        <v>0000</v>
      </c>
    </row>
    <row r="152" spans="1:31">
      <c r="A152" s="1" t="str">
        <f t="shared" si="189"/>
        <v>10</v>
      </c>
      <c r="B152" s="1" t="str">
        <f t="shared" si="190"/>
        <v>27</v>
      </c>
      <c r="C152" s="1" t="str">
        <f t="shared" si="191"/>
        <v>51</v>
      </c>
      <c r="D152" s="1" t="str">
        <f t="shared" si="192"/>
        <v>2D</v>
      </c>
      <c r="E152" s="1" t="str">
        <f t="shared" si="193"/>
        <v>53</v>
      </c>
      <c r="F152" t="str">
        <f t="shared" si="194"/>
        <v>00</v>
      </c>
      <c r="G152" t="str">
        <f t="shared" si="195"/>
        <v>15</v>
      </c>
      <c r="H152" t="str">
        <f t="shared" si="196"/>
        <v>01</v>
      </c>
      <c r="I152" t="str">
        <f t="shared" si="197"/>
        <v>00</v>
      </c>
      <c r="J152" t="str">
        <f t="shared" si="198"/>
        <v>CD</v>
      </c>
      <c r="K152" t="str">
        <f t="shared" si="199"/>
        <v>78</v>
      </c>
      <c r="L152" t="str">
        <f t="shared" si="188"/>
        <v>01</v>
      </c>
      <c r="N152" t="str">
        <f>INDEX('日+美'!$B:$B,MATCH(A152,'日+美'!$A:$A,0))</f>
        <v>チ</v>
      </c>
      <c r="O152" t="str">
        <f>INDEX('日+美'!$B:$B,MATCH(B152,'日+美'!$A:$A,0))</f>
        <v>リ</v>
      </c>
      <c r="P152" t="str">
        <f>INDEX('日+美'!$B:$B,MATCH(C152,'日+美'!$A:$A,0))</f>
        <v>-</v>
      </c>
      <c r="Q152" t="str">
        <f>INDEX('日+美'!$B:$B,MATCH(D152,'日+美'!$A:$A,0))</f>
        <v>ン</v>
      </c>
      <c r="R152" t="str">
        <f>INDEX('日+美'!$B:$B,MATCH(E152,'日+美'!$A:$A,0))</f>
        <v> </v>
      </c>
      <c r="T152" t="s">
        <v>1270</v>
      </c>
      <c r="U152" t="s">
        <v>1702</v>
      </c>
      <c r="V152" t="s">
        <v>1702</v>
      </c>
      <c r="W152" t="s">
        <v>11</v>
      </c>
      <c r="X152" t="s">
        <v>11</v>
      </c>
      <c r="Y152" t="str">
        <f t="shared" si="175"/>
        <v>96</v>
      </c>
      <c r="Z152" t="str">
        <f>IF(INDEX(新汉化!$P:$P,MATCH(T152,新汉化!$Q:$Q,0))="0000","5400",INDEX(新汉化!$P:$P,MATCH(T152,新汉化!$Q:$Q,0)))</f>
        <v>E7B7</v>
      </c>
      <c r="AA152" t="str">
        <f>IF(INDEX(新汉化!$P:$P,MATCH(U152,新汉化!$Q:$Q,0))="0000","5400",INDEX(新汉化!$P:$P,MATCH(U152,新汉化!$Q:$Q,0)))</f>
        <v>E5C1</v>
      </c>
      <c r="AB152" t="str">
        <f>IF(INDEX(新汉化!$P:$P,MATCH(V152,新汉化!$Q:$Q,0))="0000","5400",INDEX(新汉化!$P:$P,MATCH(V152,新汉化!$Q:$Q,0)))</f>
        <v>E5C1</v>
      </c>
      <c r="AC152" t="str">
        <f>IF(INDEX(新汉化!$P:$P,MATCH(W152,新汉化!$Q:$Q,0))="0000","5400",INDEX(新汉化!$P:$P,MATCH(W152,新汉化!$Q:$Q,0)))</f>
        <v>5400</v>
      </c>
      <c r="AD152" t="str">
        <f>IF(INDEX(新汉化!$P:$P,MATCH(X152,新汉化!$Q:$Q,0))="0000","5400",INDEX(新汉化!$P:$P,MATCH(X152,新汉化!$Q:$Q,0)))</f>
        <v>5400</v>
      </c>
      <c r="AE152" t="str">
        <f t="shared" si="200"/>
        <v>0000</v>
      </c>
    </row>
    <row r="153" spans="1:31">
      <c r="A153" s="1" t="str">
        <f t="shared" si="189"/>
        <v>00</v>
      </c>
      <c r="B153" s="1" t="str">
        <f t="shared" si="190"/>
        <v>40</v>
      </c>
      <c r="C153" s="1" t="str">
        <f t="shared" si="191"/>
        <v>0E</v>
      </c>
      <c r="D153" s="1" t="str">
        <f t="shared" si="192"/>
        <v>28</v>
      </c>
      <c r="E153" s="1" t="str">
        <f t="shared" si="193"/>
        <v>53</v>
      </c>
      <c r="F153" t="str">
        <f t="shared" si="194"/>
        <v>3C</v>
      </c>
      <c r="G153" t="str">
        <f t="shared" si="195"/>
        <v>00</v>
      </c>
      <c r="H153" t="str">
        <f t="shared" si="196"/>
        <v>00</v>
      </c>
      <c r="I153" t="str">
        <f t="shared" si="197"/>
        <v>00</v>
      </c>
      <c r="J153" t="str">
        <f t="shared" si="198"/>
        <v>CD</v>
      </c>
      <c r="K153" t="str">
        <f t="shared" si="199"/>
        <v>25</v>
      </c>
      <c r="L153" t="str">
        <f t="shared" ref="L153:L162" si="201">MID($A$1,(ROW()-2)*24+(COLUMN()-1)*2+1,2)</f>
        <v>00</v>
      </c>
      <c r="N153" t="str">
        <f>INDEX('日+美'!$B:$B,MATCH(A153,'日+美'!$A:$A,0))</f>
        <v>ア</v>
      </c>
      <c r="O153" t="str">
        <f>INDEX('日+美'!$B:$B,MATCH(B153,'日+美'!$A:$A,0))</f>
        <v>ブ</v>
      </c>
      <c r="P153" t="str">
        <f>INDEX('日+美'!$B:$B,MATCH(C153,'日+美'!$A:$A,0))</f>
        <v>ソ</v>
      </c>
      <c r="Q153" t="str">
        <f>INDEX('日+美'!$B:$B,MATCH(D153,'日+美'!$A:$A,0))</f>
        <v>ル</v>
      </c>
      <c r="R153" t="str">
        <f>INDEX('日+美'!$B:$B,MATCH(E153,'日+美'!$A:$A,0))</f>
        <v> </v>
      </c>
      <c r="T153" t="s">
        <v>544</v>
      </c>
      <c r="U153" t="s">
        <v>1032</v>
      </c>
      <c r="V153" t="s">
        <v>2192</v>
      </c>
      <c r="W153" t="s">
        <v>1744</v>
      </c>
      <c r="X153" t="s">
        <v>11</v>
      </c>
      <c r="Y153" t="str">
        <f t="shared" si="175"/>
        <v>97</v>
      </c>
      <c r="Z153" t="str">
        <f>IF(INDEX(新汉化!$P:$P,MATCH(T153,新汉化!$Q:$Q,0))="0000","5400",INDEX(新汉化!$P:$P,MATCH(T153,新汉化!$Q:$Q,0)))</f>
        <v>A2B0</v>
      </c>
      <c r="AA153" t="str">
        <f>IF(INDEX(新汉化!$P:$P,MATCH(U153,新汉化!$Q:$Q,0))="0000","5400",INDEX(新汉化!$P:$P,MATCH(U153,新汉化!$Q:$Q,0)))</f>
        <v>AAB2</v>
      </c>
      <c r="AB153" t="str">
        <f>IF(INDEX(新汉化!$P:$P,MATCH(V153,新汉化!$Q:$Q,0))="0000","5400",INDEX(新汉化!$P:$P,MATCH(V153,新汉化!$Q:$Q,0)))</f>
        <v>F3CB</v>
      </c>
      <c r="AC153" t="str">
        <f>IF(INDEX(新汉化!$P:$P,MATCH(W153,新汉化!$Q:$Q,0))="0000","5400",INDEX(新汉化!$P:$P,MATCH(W153,新汉化!$Q:$Q,0)))</f>
        <v>B3C2</v>
      </c>
      <c r="AD153" t="str">
        <f>IF(INDEX(新汉化!$P:$P,MATCH(X153,新汉化!$Q:$Q,0))="0000","5400",INDEX(新汉化!$P:$P,MATCH(X153,新汉化!$Q:$Q,0)))</f>
        <v>5400</v>
      </c>
      <c r="AE153" t="str">
        <f t="shared" si="200"/>
        <v>0000</v>
      </c>
    </row>
    <row r="154" spans="1:31">
      <c r="A154" s="1" t="str">
        <f t="shared" si="189"/>
        <v>2A</v>
      </c>
      <c r="B154" s="1" t="str">
        <f t="shared" si="190"/>
        <v>09</v>
      </c>
      <c r="C154" s="1" t="str">
        <f t="shared" si="191"/>
        <v>2D</v>
      </c>
      <c r="D154" s="1" t="str">
        <f t="shared" si="192"/>
        <v>53</v>
      </c>
      <c r="E154" s="1" t="str">
        <f t="shared" si="193"/>
        <v>53</v>
      </c>
      <c r="F154" t="str">
        <f t="shared" si="194"/>
        <v>3D</v>
      </c>
      <c r="G154" t="str">
        <f t="shared" si="195"/>
        <v>00</v>
      </c>
      <c r="H154" t="str">
        <f t="shared" si="196"/>
        <v>00</v>
      </c>
      <c r="I154" t="str">
        <f t="shared" si="197"/>
        <v>03</v>
      </c>
      <c r="J154" t="str">
        <f t="shared" si="198"/>
        <v>99</v>
      </c>
      <c r="K154" t="str">
        <f t="shared" si="199"/>
        <v>26</v>
      </c>
      <c r="L154" t="str">
        <f t="shared" si="201"/>
        <v>00</v>
      </c>
      <c r="N154" t="str">
        <f>INDEX('日+美'!$B:$B,MATCH(A154,'日+美'!$A:$A,0))</f>
        <v>ロ</v>
      </c>
      <c r="O154" t="str">
        <f>INDEX('日+美'!$B:$B,MATCH(B154,'日+美'!$A:$A,0))</f>
        <v>コ</v>
      </c>
      <c r="P154" t="str">
        <f>INDEX('日+美'!$B:$B,MATCH(C154,'日+美'!$A:$A,0))</f>
        <v>ン</v>
      </c>
      <c r="Q154" t="str">
        <f>INDEX('日+美'!$B:$B,MATCH(D154,'日+美'!$A:$A,0))</f>
        <v> </v>
      </c>
      <c r="R154" t="str">
        <f>INDEX('日+美'!$B:$B,MATCH(E154,'日+美'!$A:$A,0))</f>
        <v> </v>
      </c>
      <c r="T154" t="s">
        <v>1720</v>
      </c>
      <c r="U154" t="s">
        <v>2302</v>
      </c>
      <c r="V154" t="s">
        <v>11</v>
      </c>
      <c r="W154" t="s">
        <v>11</v>
      </c>
      <c r="X154" t="s">
        <v>11</v>
      </c>
      <c r="Y154" t="str">
        <f t="shared" si="175"/>
        <v>98</v>
      </c>
      <c r="Z154" t="str">
        <f>IF(INDEX(新汉化!$P:$P,MATCH(T154,新汉化!$Q:$Q,0))="0000","5400",INDEX(新汉化!$P:$P,MATCH(T154,新汉化!$Q:$Q,0)))</f>
        <v>F9C1</v>
      </c>
      <c r="AA154" t="str">
        <f>IF(INDEX(新汉化!$P:$P,MATCH(U154,新汉化!$Q:$Q,0))="0000","5400",INDEX(新汉化!$P:$P,MATCH(U154,新汉化!$Q:$Q,0)))</f>
        <v>B2CE</v>
      </c>
      <c r="AB154" t="str">
        <f>IF(INDEX(新汉化!$P:$P,MATCH(V154,新汉化!$Q:$Q,0))="0000","5400",INDEX(新汉化!$P:$P,MATCH(V154,新汉化!$Q:$Q,0)))</f>
        <v>5400</v>
      </c>
      <c r="AC154" t="str">
        <f>IF(INDEX(新汉化!$P:$P,MATCH(W154,新汉化!$Q:$Q,0))="0000","5400",INDEX(新汉化!$P:$P,MATCH(W154,新汉化!$Q:$Q,0)))</f>
        <v>5400</v>
      </c>
      <c r="AD154" t="str">
        <f>IF(INDEX(新汉化!$P:$P,MATCH(X154,新汉化!$Q:$Q,0))="0000","5400",INDEX(新汉化!$P:$P,MATCH(X154,新汉化!$Q:$Q,0)))</f>
        <v>5400</v>
      </c>
      <c r="AE154" t="str">
        <f t="shared" si="200"/>
        <v>0000</v>
      </c>
    </row>
    <row r="155" spans="1:31">
      <c r="A155" s="1" t="str">
        <f t="shared" si="189"/>
        <v>06</v>
      </c>
      <c r="B155" s="1" t="str">
        <f t="shared" si="190"/>
        <v>4F</v>
      </c>
      <c r="C155" s="1" t="str">
        <f t="shared" si="191"/>
        <v>02</v>
      </c>
      <c r="D155" s="1" t="str">
        <f t="shared" si="192"/>
        <v>09</v>
      </c>
      <c r="E155" s="1" t="str">
        <f t="shared" si="193"/>
        <v>2D</v>
      </c>
      <c r="F155" t="str">
        <f t="shared" si="194"/>
        <v>00</v>
      </c>
      <c r="G155" t="str">
        <f t="shared" si="195"/>
        <v>00</v>
      </c>
      <c r="H155" t="str">
        <f t="shared" si="196"/>
        <v>00</v>
      </c>
      <c r="I155" t="str">
        <f t="shared" si="197"/>
        <v>00</v>
      </c>
      <c r="J155" t="str">
        <f t="shared" si="198"/>
        <v>CD</v>
      </c>
      <c r="K155" t="str">
        <f t="shared" si="199"/>
        <v>AC</v>
      </c>
      <c r="L155" t="str">
        <f t="shared" si="201"/>
        <v>00</v>
      </c>
      <c r="N155" t="str">
        <f>INDEX('日+美'!$B:$B,MATCH(A155,'日+美'!$A:$A,0))</f>
        <v>キ</v>
      </c>
      <c r="O155" t="str">
        <f>INDEX('日+美'!$B:$B,MATCH(B155,'日+美'!$A:$A,0))</f>
        <v>ュ</v>
      </c>
      <c r="P155" t="str">
        <f>INDEX('日+美'!$B:$B,MATCH(C155,'日+美'!$A:$A,0))</f>
        <v>ウ</v>
      </c>
      <c r="Q155" t="str">
        <f>INDEX('日+美'!$B:$B,MATCH(D155,'日+美'!$A:$A,0))</f>
        <v>コ</v>
      </c>
      <c r="R155" t="str">
        <f>INDEX('日+美'!$B:$B,MATCH(E155,'日+美'!$A:$A,0))</f>
        <v>ン</v>
      </c>
      <c r="T155" t="s">
        <v>1546</v>
      </c>
      <c r="U155" t="s">
        <v>2302</v>
      </c>
      <c r="V155" t="s">
        <v>11</v>
      </c>
      <c r="W155" t="s">
        <v>11</v>
      </c>
      <c r="X155" t="s">
        <v>11</v>
      </c>
      <c r="Y155" t="str">
        <f t="shared" si="175"/>
        <v>99</v>
      </c>
      <c r="Z155" t="str">
        <f>IF(INDEX(新汉化!$P:$P,MATCH(T155,新汉化!$Q:$Q,0))="0000","5400",INDEX(新汉化!$P:$P,MATCH(T155,新汉化!$Q:$Q,0)))</f>
        <v>C5BE</v>
      </c>
      <c r="AA155" t="str">
        <f>IF(INDEX(新汉化!$P:$P,MATCH(U155,新汉化!$Q:$Q,0))="0000","5400",INDEX(新汉化!$P:$P,MATCH(U155,新汉化!$Q:$Q,0)))</f>
        <v>B2CE</v>
      </c>
      <c r="AB155" t="str">
        <f>IF(INDEX(新汉化!$P:$P,MATCH(V155,新汉化!$Q:$Q,0))="0000","5400",INDEX(新汉化!$P:$P,MATCH(V155,新汉化!$Q:$Q,0)))</f>
        <v>5400</v>
      </c>
      <c r="AC155" t="str">
        <f>IF(INDEX(新汉化!$P:$P,MATCH(W155,新汉化!$Q:$Q,0))="0000","5400",INDEX(新汉化!$P:$P,MATCH(W155,新汉化!$Q:$Q,0)))</f>
        <v>5400</v>
      </c>
      <c r="AD155" t="str">
        <f>IF(INDEX(新汉化!$P:$P,MATCH(X155,新汉化!$Q:$Q,0))="0000","5400",INDEX(新汉化!$P:$P,MATCH(X155,新汉化!$Q:$Q,0)))</f>
        <v>5400</v>
      </c>
      <c r="AE155" t="str">
        <f t="shared" si="200"/>
        <v>0000</v>
      </c>
    </row>
    <row r="156" spans="1:31">
      <c r="A156" s="1" t="str">
        <f t="shared" si="189"/>
        <v>44</v>
      </c>
      <c r="B156" s="1" t="str">
        <f t="shared" si="190"/>
        <v>10</v>
      </c>
      <c r="C156" s="1" t="str">
        <f t="shared" si="191"/>
        <v>4F</v>
      </c>
      <c r="D156" s="1" t="str">
        <f t="shared" si="192"/>
        <v>51</v>
      </c>
      <c r="E156" s="1" t="str">
        <f t="shared" si="193"/>
        <v>53</v>
      </c>
      <c r="F156" t="str">
        <f t="shared" si="194"/>
        <v>00</v>
      </c>
      <c r="G156" t="str">
        <f t="shared" si="195"/>
        <v>16</v>
      </c>
      <c r="H156" t="str">
        <f t="shared" si="196"/>
        <v>01</v>
      </c>
      <c r="I156" t="str">
        <f t="shared" si="197"/>
        <v>09</v>
      </c>
      <c r="J156" t="str">
        <f t="shared" si="198"/>
        <v>9B</v>
      </c>
      <c r="K156" t="str">
        <f t="shared" si="199"/>
        <v>19</v>
      </c>
      <c r="L156" t="str">
        <f t="shared" si="201"/>
        <v>00</v>
      </c>
      <c r="N156" t="str">
        <f>INDEX('日+美'!$B:$B,MATCH(A156,'日+美'!$A:$A,0))</f>
        <v>ピ</v>
      </c>
      <c r="O156" t="str">
        <f>INDEX('日+美'!$B:$B,MATCH(B156,'日+美'!$A:$A,0))</f>
        <v>チ</v>
      </c>
      <c r="P156" t="str">
        <f>INDEX('日+美'!$B:$B,MATCH(C156,'日+美'!$A:$A,0))</f>
        <v>ュ</v>
      </c>
      <c r="Q156" t="str">
        <f>INDEX('日+美'!$B:$B,MATCH(D156,'日+美'!$A:$A,0))</f>
        <v>-</v>
      </c>
      <c r="R156" t="str">
        <f>INDEX('日+美'!$B:$B,MATCH(E156,'日+美'!$A:$A,0))</f>
        <v> </v>
      </c>
      <c r="T156" t="s">
        <v>861</v>
      </c>
      <c r="U156" t="s">
        <v>2015</v>
      </c>
      <c r="V156" t="s">
        <v>11</v>
      </c>
      <c r="W156" t="s">
        <v>11</v>
      </c>
      <c r="X156" t="s">
        <v>11</v>
      </c>
      <c r="Y156" t="str">
        <f t="shared" si="175"/>
        <v>9A</v>
      </c>
      <c r="Z156" t="str">
        <f>IF(INDEX(新汉化!$P:$P,MATCH(T156,新汉化!$Q:$Q,0))="0000","5400",INDEX(新汉化!$P:$P,MATCH(T156,新汉化!$Q:$Q,0)))</f>
        <v>A4C6</v>
      </c>
      <c r="AA156" t="str">
        <f>IF(INDEX(新汉化!$P:$P,MATCH(U156,新汉化!$Q:$Q,0))="0000","5400",INDEX(新汉化!$P:$P,MATCH(U156,新汉化!$Q:$Q,0)))</f>
        <v>F0C7</v>
      </c>
      <c r="AB156" t="str">
        <f>IF(INDEX(新汉化!$P:$P,MATCH(V156,新汉化!$Q:$Q,0))="0000","5400",INDEX(新汉化!$P:$P,MATCH(V156,新汉化!$Q:$Q,0)))</f>
        <v>5400</v>
      </c>
      <c r="AC156" t="str">
        <f>IF(INDEX(新汉化!$P:$P,MATCH(W156,新汉化!$Q:$Q,0))="0000","5400",INDEX(新汉化!$P:$P,MATCH(W156,新汉化!$Q:$Q,0)))</f>
        <v>5400</v>
      </c>
      <c r="AD156" t="str">
        <f>IF(INDEX(新汉化!$P:$P,MATCH(X156,新汉化!$Q:$Q,0))="0000","5400",INDEX(新汉化!$P:$P,MATCH(X156,新汉化!$Q:$Q,0)))</f>
        <v>5400</v>
      </c>
      <c r="AE156" t="str">
        <f t="shared" si="200"/>
        <v>0000</v>
      </c>
    </row>
    <row r="157" spans="1:31">
      <c r="A157" s="1" t="str">
        <f t="shared" si="189"/>
        <v>44</v>
      </c>
      <c r="B157" s="1" t="str">
        <f t="shared" si="190"/>
        <v>05</v>
      </c>
      <c r="C157" s="1" t="str">
        <f t="shared" si="191"/>
        <v>10</v>
      </c>
      <c r="D157" s="1" t="str">
        <f t="shared" si="192"/>
        <v>4F</v>
      </c>
      <c r="E157" s="1" t="str">
        <f t="shared" si="193"/>
        <v>02</v>
      </c>
      <c r="F157" t="str">
        <f t="shared" si="194"/>
        <v>3E</v>
      </c>
      <c r="G157" t="str">
        <f t="shared" si="195"/>
        <v>00</v>
      </c>
      <c r="H157" t="str">
        <f t="shared" si="196"/>
        <v>00</v>
      </c>
      <c r="I157" t="str">
        <f t="shared" si="197"/>
        <v>07</v>
      </c>
      <c r="J157" t="str">
        <f t="shared" si="198"/>
        <v>9C</v>
      </c>
      <c r="K157" t="str">
        <f t="shared" si="199"/>
        <v>1A</v>
      </c>
      <c r="L157" t="str">
        <f t="shared" si="201"/>
        <v>00</v>
      </c>
      <c r="N157" t="str">
        <f>INDEX('日+美'!$B:$B,MATCH(A157,'日+美'!$A:$A,0))</f>
        <v>ピ</v>
      </c>
      <c r="O157" t="str">
        <f>INDEX('日+美'!$B:$B,MATCH(B157,'日+美'!$A:$A,0))</f>
        <v>カ</v>
      </c>
      <c r="P157" t="str">
        <f>INDEX('日+美'!$B:$B,MATCH(C157,'日+美'!$A:$A,0))</f>
        <v>チ</v>
      </c>
      <c r="Q157" t="str">
        <f>INDEX('日+美'!$B:$B,MATCH(D157,'日+美'!$A:$A,0))</f>
        <v>ュ</v>
      </c>
      <c r="R157" t="str">
        <f>INDEX('日+美'!$B:$B,MATCH(E157,'日+美'!$A:$A,0))</f>
        <v>ウ</v>
      </c>
      <c r="T157" t="s">
        <v>861</v>
      </c>
      <c r="U157" t="s">
        <v>866</v>
      </c>
      <c r="V157" t="s">
        <v>2015</v>
      </c>
      <c r="W157" t="s">
        <v>11</v>
      </c>
      <c r="X157" t="s">
        <v>11</v>
      </c>
      <c r="Y157" t="str">
        <f t="shared" si="175"/>
        <v>9B</v>
      </c>
      <c r="Z157" t="str">
        <f>IF(INDEX(新汉化!$P:$P,MATCH(T157,新汉化!$Q:$Q,0))="0000","5400",INDEX(新汉化!$P:$P,MATCH(T157,新汉化!$Q:$Q,0)))</f>
        <v>A4C6</v>
      </c>
      <c r="AA157" t="str">
        <f>IF(INDEX(新汉化!$P:$P,MATCH(U157,新汉化!$Q:$Q,0))="0000","5400",INDEX(新汉化!$P:$P,MATCH(U157,新汉化!$Q:$Q,0)))</f>
        <v>A8BF</v>
      </c>
      <c r="AB157" t="str">
        <f>IF(INDEX(新汉化!$P:$P,MATCH(V157,新汉化!$Q:$Q,0))="0000","5400",INDEX(新汉化!$P:$P,MATCH(V157,新汉化!$Q:$Q,0)))</f>
        <v>F0C7</v>
      </c>
      <c r="AC157" t="str">
        <f>IF(INDEX(新汉化!$P:$P,MATCH(W157,新汉化!$Q:$Q,0))="0000","5400",INDEX(新汉化!$P:$P,MATCH(W157,新汉化!$Q:$Q,0)))</f>
        <v>5400</v>
      </c>
      <c r="AD157" t="str">
        <f>IF(INDEX(新汉化!$P:$P,MATCH(X157,新汉化!$Q:$Q,0))="0000","5400",INDEX(新汉化!$P:$P,MATCH(X157,新汉化!$Q:$Q,0)))</f>
        <v>5400</v>
      </c>
      <c r="AE157" t="str">
        <f t="shared" si="200"/>
        <v>0000</v>
      </c>
    </row>
    <row r="158" spans="1:31">
      <c r="A158" s="1" t="str">
        <f t="shared" si="189"/>
        <v>26</v>
      </c>
      <c r="B158" s="1" t="str">
        <f t="shared" si="190"/>
        <v>01</v>
      </c>
      <c r="C158" s="1" t="str">
        <f t="shared" si="191"/>
        <v>10</v>
      </c>
      <c r="D158" s="1" t="str">
        <f t="shared" si="192"/>
        <v>4F</v>
      </c>
      <c r="E158" s="1" t="str">
        <f t="shared" si="193"/>
        <v>02</v>
      </c>
      <c r="F158" t="str">
        <f t="shared" si="194"/>
        <v>00</v>
      </c>
      <c r="G158" t="str">
        <f t="shared" si="195"/>
        <v>00</v>
      </c>
      <c r="H158" t="str">
        <f t="shared" si="196"/>
        <v>00</v>
      </c>
      <c r="I158" t="str">
        <f t="shared" si="197"/>
        <v>00</v>
      </c>
      <c r="J158" t="str">
        <f t="shared" si="198"/>
        <v>CD</v>
      </c>
      <c r="K158" t="str">
        <f t="shared" si="199"/>
        <v>36</v>
      </c>
      <c r="L158" t="str">
        <f t="shared" si="201"/>
        <v>00</v>
      </c>
      <c r="N158" t="str">
        <f>INDEX('日+美'!$B:$B,MATCH(A158,'日+美'!$A:$A,0))</f>
        <v>ラ</v>
      </c>
      <c r="O158" t="str">
        <f>INDEX('日+美'!$B:$B,MATCH(B158,'日+美'!$A:$A,0))</f>
        <v>イ</v>
      </c>
      <c r="P158" t="str">
        <f>INDEX('日+美'!$B:$B,MATCH(C158,'日+美'!$A:$A,0))</f>
        <v>チ</v>
      </c>
      <c r="Q158" t="str">
        <f>INDEX('日+美'!$B:$B,MATCH(D158,'日+美'!$A:$A,0))</f>
        <v>ュ</v>
      </c>
      <c r="R158" t="str">
        <f>INDEX('日+美'!$B:$B,MATCH(E158,'日+美'!$A:$A,0))</f>
        <v>ウ</v>
      </c>
      <c r="T158" t="s">
        <v>1643</v>
      </c>
      <c r="U158" t="s">
        <v>2015</v>
      </c>
      <c r="V158" t="s">
        <v>11</v>
      </c>
      <c r="W158" t="s">
        <v>11</v>
      </c>
      <c r="X158" t="s">
        <v>11</v>
      </c>
      <c r="Y158" t="str">
        <f t="shared" si="175"/>
        <v>9C</v>
      </c>
      <c r="Z158" t="str">
        <f>IF(INDEX(新汉化!$P:$P,MATCH(T158,新汉化!$Q:$Q,0))="0000","5400",INDEX(新汉化!$P:$P,MATCH(T158,新汉化!$Q:$Q,0)))</f>
        <v>D7C0</v>
      </c>
      <c r="AA158" t="str">
        <f>IF(INDEX(新汉化!$P:$P,MATCH(U158,新汉化!$Q:$Q,0))="0000","5400",INDEX(新汉化!$P:$P,MATCH(U158,新汉化!$Q:$Q,0)))</f>
        <v>F0C7</v>
      </c>
      <c r="AB158" t="str">
        <f>IF(INDEX(新汉化!$P:$P,MATCH(V158,新汉化!$Q:$Q,0))="0000","5400",INDEX(新汉化!$P:$P,MATCH(V158,新汉化!$Q:$Q,0)))</f>
        <v>5400</v>
      </c>
      <c r="AC158" t="str">
        <f>IF(INDEX(新汉化!$P:$P,MATCH(W158,新汉化!$Q:$Q,0))="0000","5400",INDEX(新汉化!$P:$P,MATCH(W158,新汉化!$Q:$Q,0)))</f>
        <v>5400</v>
      </c>
      <c r="AD158" t="str">
        <f>IF(INDEX(新汉化!$P:$P,MATCH(X158,新汉化!$Q:$Q,0))="0000","5400",INDEX(新汉化!$P:$P,MATCH(X158,新汉化!$Q:$Q,0)))</f>
        <v>5400</v>
      </c>
      <c r="AE158" t="str">
        <f t="shared" si="200"/>
        <v>0000</v>
      </c>
    </row>
    <row r="159" spans="1:31">
      <c r="A159" s="1" t="str">
        <f t="shared" ref="A159:A168" si="202">MID($A$1,(ROW()-2)*24+(COLUMN()-1)*2+1,2)</f>
        <v>09</v>
      </c>
      <c r="B159" s="1" t="str">
        <f t="shared" ref="B159:B168" si="203">MID($A$1,(ROW()-2)*24+(COLUMN()-1)*2+1,2)</f>
        <v>39</v>
      </c>
      <c r="C159" s="1" t="str">
        <f t="shared" ref="C159:C168" si="204">MID($A$1,(ROW()-2)*24+(COLUMN()-1)*2+1,2)</f>
        <v>4D</v>
      </c>
      <c r="D159" s="1" t="str">
        <f t="shared" ref="D159:D168" si="205">MID($A$1,(ROW()-2)*24+(COLUMN()-1)*2+1,2)</f>
        <v>07</v>
      </c>
      <c r="E159" s="1" t="str">
        <f t="shared" ref="E159:E168" si="206">MID($A$1,(ROW()-2)*24+(COLUMN()-1)*2+1,2)</f>
        <v>53</v>
      </c>
      <c r="F159" t="str">
        <f t="shared" ref="F159:F168" si="207">MID($A$1,(ROW()-2)*24+(COLUMN()-1)*2+1,2)</f>
        <v>3F</v>
      </c>
      <c r="G159" t="str">
        <f t="shared" ref="G159:G168" si="208">MID($A$1,(ROW()-2)*24+(COLUMN()-1)*2+1,2)</f>
        <v>00</v>
      </c>
      <c r="H159" t="str">
        <f t="shared" ref="H159:H168" si="209">MID($A$1,(ROW()-2)*24+(COLUMN()-1)*2+1,2)</f>
        <v>00</v>
      </c>
      <c r="I159" t="str">
        <f t="shared" ref="I159:I168" si="210">MID($A$1,(ROW()-2)*24+(COLUMN()-1)*2+1,2)</f>
        <v>01</v>
      </c>
      <c r="J159" t="str">
        <f t="shared" ref="J159:J168" si="211">MID($A$1,(ROW()-2)*24+(COLUMN()-1)*2+1,2)</f>
        <v>9E</v>
      </c>
      <c r="K159" t="str">
        <f t="shared" ref="K159:K168" si="212">MID($A$1,(ROW()-2)*24+(COLUMN()-1)*2+1,2)</f>
        <v>37</v>
      </c>
      <c r="L159" t="str">
        <f t="shared" si="201"/>
        <v>00</v>
      </c>
      <c r="N159" t="str">
        <f>INDEX('日+美'!$B:$B,MATCH(A159,'日+美'!$A:$A,0))</f>
        <v>コ</v>
      </c>
      <c r="O159" t="str">
        <f>INDEX('日+美'!$B:$B,MATCH(B159,'日+美'!$A:$A,0))</f>
        <v>ダ</v>
      </c>
      <c r="P159" t="str">
        <f>INDEX('日+美'!$B:$B,MATCH(C159,'日+美'!$A:$A,0))</f>
        <v>ッ</v>
      </c>
      <c r="Q159" t="str">
        <f>INDEX('日+美'!$B:$B,MATCH(D159,'日+美'!$A:$A,0))</f>
        <v>ク</v>
      </c>
      <c r="R159" t="str">
        <f>INDEX('日+美'!$B:$B,MATCH(E159,'日+美'!$A:$A,0))</f>
        <v> </v>
      </c>
      <c r="T159" t="s">
        <v>765</v>
      </c>
      <c r="U159" t="s">
        <v>1133</v>
      </c>
      <c r="V159" t="s">
        <v>2411</v>
      </c>
      <c r="W159" t="s">
        <v>11</v>
      </c>
      <c r="X159" t="s">
        <v>11</v>
      </c>
      <c r="Y159" t="str">
        <f t="shared" si="175"/>
        <v>9D</v>
      </c>
      <c r="Z159" t="str">
        <f>IF(INDEX(新汉化!$P:$P,MATCH(T159,新汉化!$Q:$Q,0))="0000","5400",INDEX(新汉化!$P:$P,MATCH(T159,新汉化!$Q:$Q,0)))</f>
        <v>C9BF</v>
      </c>
      <c r="AA159" t="str">
        <f>IF(INDEX(新汉化!$P:$P,MATCH(U159,新汉化!$Q:$Q,0))="0000","5400",INDEX(新汉化!$P:$P,MATCH(U159,新汉化!$Q:$Q,0)))</f>
        <v>EFB4</v>
      </c>
      <c r="AB159" t="str">
        <f>IF(INDEX(新汉化!$P:$P,MATCH(V159,新汉化!$Q:$Q,0))="0000","5400",INDEX(新汉化!$P:$P,MATCH(V159,新汉化!$Q:$Q,0)))</f>
        <v>BCD1</v>
      </c>
      <c r="AC159" t="str">
        <f>IF(INDEX(新汉化!$P:$P,MATCH(W159,新汉化!$Q:$Q,0))="0000","5400",INDEX(新汉化!$P:$P,MATCH(W159,新汉化!$Q:$Q,0)))</f>
        <v>5400</v>
      </c>
      <c r="AD159" t="str">
        <f>IF(INDEX(新汉化!$P:$P,MATCH(X159,新汉化!$Q:$Q,0))="0000","5400",INDEX(新汉化!$P:$P,MATCH(X159,新汉化!$Q:$Q,0)))</f>
        <v>5400</v>
      </c>
      <c r="AE159" t="str">
        <f t="shared" si="200"/>
        <v>0000</v>
      </c>
    </row>
    <row r="160" spans="1:31">
      <c r="A160" s="1" t="str">
        <f t="shared" si="202"/>
        <v>33</v>
      </c>
      <c r="B160" s="1" t="str">
        <f t="shared" si="203"/>
        <v>28</v>
      </c>
      <c r="C160" s="1" t="str">
        <f t="shared" si="204"/>
        <v>39</v>
      </c>
      <c r="D160" s="1" t="str">
        <f t="shared" si="205"/>
        <v>4D</v>
      </c>
      <c r="E160" s="1" t="str">
        <f t="shared" si="206"/>
        <v>07</v>
      </c>
      <c r="F160" t="str">
        <f t="shared" si="207"/>
        <v>00</v>
      </c>
      <c r="G160" t="str">
        <f t="shared" si="208"/>
        <v>00</v>
      </c>
      <c r="H160" t="str">
        <f t="shared" si="209"/>
        <v>00</v>
      </c>
      <c r="I160" t="str">
        <f t="shared" si="210"/>
        <v>00</v>
      </c>
      <c r="J160" t="str">
        <f t="shared" si="211"/>
        <v>CD</v>
      </c>
      <c r="K160" t="str">
        <f t="shared" si="212"/>
        <v>68</v>
      </c>
      <c r="L160" t="str">
        <f t="shared" si="201"/>
        <v>01</v>
      </c>
      <c r="N160" t="str">
        <f>INDEX('日+美'!$B:$B,MATCH(A160,'日+美'!$A:$A,0))</f>
        <v>ゴ</v>
      </c>
      <c r="O160" t="str">
        <f>INDEX('日+美'!$B:$B,MATCH(B160,'日+美'!$A:$A,0))</f>
        <v>ル</v>
      </c>
      <c r="P160" t="str">
        <f>INDEX('日+美'!$B:$B,MATCH(C160,'日+美'!$A:$A,0))</f>
        <v>ダ</v>
      </c>
      <c r="Q160" t="str">
        <f>INDEX('日+美'!$B:$B,MATCH(D160,'日+美'!$A:$A,0))</f>
        <v>ッ</v>
      </c>
      <c r="R160" t="str">
        <f>INDEX('日+美'!$B:$B,MATCH(E160,'日+美'!$A:$A,0))</f>
        <v>ク</v>
      </c>
      <c r="T160" t="s">
        <v>1300</v>
      </c>
      <c r="U160" t="s">
        <v>1133</v>
      </c>
      <c r="V160" t="s">
        <v>2411</v>
      </c>
      <c r="W160" t="s">
        <v>11</v>
      </c>
      <c r="X160" t="s">
        <v>11</v>
      </c>
      <c r="Y160" t="str">
        <f t="shared" si="175"/>
        <v>9E</v>
      </c>
      <c r="Z160" t="str">
        <f>IF(INDEX(新汉化!$P:$P,MATCH(T160,新汉化!$Q:$Q,0))="0000","5400",INDEX(新汉化!$P:$P,MATCH(T160,新汉化!$Q:$Q,0)))</f>
        <v>E7B8</v>
      </c>
      <c r="AA160" t="str">
        <f>IF(INDEX(新汉化!$P:$P,MATCH(U160,新汉化!$Q:$Q,0))="0000","5400",INDEX(新汉化!$P:$P,MATCH(U160,新汉化!$Q:$Q,0)))</f>
        <v>EFB4</v>
      </c>
      <c r="AB160" t="str">
        <f>IF(INDEX(新汉化!$P:$P,MATCH(V160,新汉化!$Q:$Q,0))="0000","5400",INDEX(新汉化!$P:$P,MATCH(V160,新汉化!$Q:$Q,0)))</f>
        <v>BCD1</v>
      </c>
      <c r="AC160" t="str">
        <f>IF(INDEX(新汉化!$P:$P,MATCH(W160,新汉化!$Q:$Q,0))="0000","5400",INDEX(新汉化!$P:$P,MATCH(W160,新汉化!$Q:$Q,0)))</f>
        <v>5400</v>
      </c>
      <c r="AD160" t="str">
        <f>IF(INDEX(新汉化!$P:$P,MATCH(X160,新汉化!$Q:$Q,0))="0000","5400",INDEX(新汉化!$P:$P,MATCH(X160,新汉化!$Q:$Q,0)))</f>
        <v>5400</v>
      </c>
      <c r="AE160" t="str">
        <f t="shared" si="200"/>
        <v>0000</v>
      </c>
    </row>
    <row r="161" spans="1:31">
      <c r="A161" s="1" t="str">
        <f t="shared" si="202"/>
        <v>0E</v>
      </c>
      <c r="B161" s="1" t="str">
        <f t="shared" si="203"/>
        <v>51</v>
      </c>
      <c r="C161" s="1" t="str">
        <f t="shared" si="204"/>
        <v>14</v>
      </c>
      <c r="D161" s="1" t="str">
        <f t="shared" si="205"/>
        <v>18</v>
      </c>
      <c r="E161" s="1" t="str">
        <f t="shared" si="206"/>
        <v>53</v>
      </c>
      <c r="F161" t="str">
        <f t="shared" si="207"/>
        <v>00</v>
      </c>
      <c r="G161" t="str">
        <f t="shared" si="208"/>
        <v>17</v>
      </c>
      <c r="H161" t="str">
        <f t="shared" si="209"/>
        <v>00</v>
      </c>
      <c r="I161" t="str">
        <f t="shared" si="210"/>
        <v>01</v>
      </c>
      <c r="J161" t="str">
        <f t="shared" si="211"/>
        <v>A0</v>
      </c>
      <c r="K161" t="str">
        <f t="shared" si="212"/>
        <v>CA</v>
      </c>
      <c r="L161" t="str">
        <f t="shared" si="201"/>
        <v>00</v>
      </c>
      <c r="N161" t="str">
        <f>INDEX('日+美'!$B:$B,MATCH(A161,'日+美'!$A:$A,0))</f>
        <v>ソ</v>
      </c>
      <c r="O161" t="str">
        <f>INDEX('日+美'!$B:$B,MATCH(B161,'日+美'!$A:$A,0))</f>
        <v>-</v>
      </c>
      <c r="P161" t="str">
        <f>INDEX('日+美'!$B:$B,MATCH(C161,'日+美'!$A:$A,0))</f>
        <v>ナ</v>
      </c>
      <c r="Q161" t="str">
        <f>INDEX('日+美'!$B:$B,MATCH(D161,'日+美'!$A:$A,0))</f>
        <v>ノ</v>
      </c>
      <c r="R161" t="str">
        <f>INDEX('日+美'!$B:$B,MATCH(E161,'日+美'!$A:$A,0))</f>
        <v> </v>
      </c>
      <c r="T161" t="s">
        <v>2377</v>
      </c>
      <c r="U161" t="s">
        <v>1377</v>
      </c>
      <c r="V161" t="s">
        <v>2043</v>
      </c>
      <c r="W161" t="s">
        <v>11</v>
      </c>
      <c r="X161" t="s">
        <v>11</v>
      </c>
      <c r="Y161" t="str">
        <f t="shared" si="175"/>
        <v>9F</v>
      </c>
      <c r="Z161" t="str">
        <f>IF(INDEX(新汉化!$P:$P,MATCH(T161,新汉化!$Q:$Q,0))="0000","5400",INDEX(新汉化!$P:$P,MATCH(T161,新汉化!$Q:$Q,0)))</f>
        <v>A1D0</v>
      </c>
      <c r="AA161" t="str">
        <f>IF(INDEX(新汉化!$P:$P,MATCH(U161,新汉化!$Q:$Q,0))="0000","5400",INDEX(新汉化!$P:$P,MATCH(U161,新汉化!$Q:$Q,0)))</f>
        <v>FBB9</v>
      </c>
      <c r="AB161" t="str">
        <f>IF(INDEX(新汉化!$P:$P,MATCH(V161,新汉化!$Q:$Q,0))="0000","5400",INDEX(新汉化!$P:$P,MATCH(V161,新汉化!$Q:$Q,0)))</f>
        <v>BBC8</v>
      </c>
      <c r="AC161" t="str">
        <f>IF(INDEX(新汉化!$P:$P,MATCH(W161,新汉化!$Q:$Q,0))="0000","5400",INDEX(新汉化!$P:$P,MATCH(W161,新汉化!$Q:$Q,0)))</f>
        <v>5400</v>
      </c>
      <c r="AD161" t="str">
        <f>IF(INDEX(新汉化!$P:$P,MATCH(X161,新汉化!$Q:$Q,0))="0000","5400",INDEX(新汉化!$P:$P,MATCH(X161,新汉化!$Q:$Q,0)))</f>
        <v>5400</v>
      </c>
      <c r="AE161" t="str">
        <f t="shared" si="200"/>
        <v>0000</v>
      </c>
    </row>
    <row r="162" spans="1:31">
      <c r="A162" s="1" t="str">
        <f t="shared" si="202"/>
        <v>0E</v>
      </c>
      <c r="B162" s="1" t="str">
        <f t="shared" si="203"/>
        <v>51</v>
      </c>
      <c r="C162" s="1" t="str">
        <f t="shared" si="204"/>
        <v>14</v>
      </c>
      <c r="D162" s="1" t="str">
        <f t="shared" si="205"/>
        <v>2D</v>
      </c>
      <c r="E162" s="1" t="str">
        <f t="shared" si="206"/>
        <v>0C</v>
      </c>
      <c r="F162" t="str">
        <f t="shared" si="207"/>
        <v>40</v>
      </c>
      <c r="G162" t="str">
        <f t="shared" si="208"/>
        <v>00</v>
      </c>
      <c r="H162" t="str">
        <f t="shared" si="209"/>
        <v>00</v>
      </c>
      <c r="I162" t="str">
        <f t="shared" si="210"/>
        <v>00</v>
      </c>
      <c r="J162" t="str">
        <f t="shared" si="211"/>
        <v>CD</v>
      </c>
      <c r="K162" t="str">
        <f t="shared" si="212"/>
        <v>B1</v>
      </c>
      <c r="L162" t="str">
        <f t="shared" si="201"/>
        <v>00</v>
      </c>
      <c r="N162" t="str">
        <f>INDEX('日+美'!$B:$B,MATCH(A162,'日+美'!$A:$A,0))</f>
        <v>ソ</v>
      </c>
      <c r="O162" t="str">
        <f>INDEX('日+美'!$B:$B,MATCH(B162,'日+美'!$A:$A,0))</f>
        <v>-</v>
      </c>
      <c r="P162" t="str">
        <f>INDEX('日+美'!$B:$B,MATCH(C162,'日+美'!$A:$A,0))</f>
        <v>ナ</v>
      </c>
      <c r="Q162" t="str">
        <f>INDEX('日+美'!$B:$B,MATCH(D162,'日+美'!$A:$A,0))</f>
        <v>ン</v>
      </c>
      <c r="R162" t="str">
        <f>INDEX('日+美'!$B:$B,MATCH(E162,'日+美'!$A:$A,0))</f>
        <v>ス</v>
      </c>
      <c r="T162" t="s">
        <v>1377</v>
      </c>
      <c r="U162" t="s">
        <v>2043</v>
      </c>
      <c r="V162" t="s">
        <v>2312</v>
      </c>
      <c r="W162" t="s">
        <v>11</v>
      </c>
      <c r="X162" t="s">
        <v>11</v>
      </c>
      <c r="Y162" t="str">
        <f t="shared" si="175"/>
        <v>A0</v>
      </c>
      <c r="Z162" t="str">
        <f>IF(INDEX(新汉化!$P:$P,MATCH(T162,新汉化!$Q:$Q,0))="0000","5400",INDEX(新汉化!$P:$P,MATCH(T162,新汉化!$Q:$Q,0)))</f>
        <v>FBB9</v>
      </c>
      <c r="AA162" t="str">
        <f>IF(INDEX(新汉化!$P:$P,MATCH(U162,新汉化!$Q:$Q,0))="0000","5400",INDEX(新汉化!$P:$P,MATCH(U162,新汉化!$Q:$Q,0)))</f>
        <v>BBC8</v>
      </c>
      <c r="AB162" t="str">
        <f>IF(INDEX(新汉化!$P:$P,MATCH(V162,新汉化!$Q:$Q,0))="0000","5400",INDEX(新汉化!$P:$P,MATCH(V162,新汉化!$Q:$Q,0)))</f>
        <v>CCCE</v>
      </c>
      <c r="AC162" t="str">
        <f>IF(INDEX(新汉化!$P:$P,MATCH(W162,新汉化!$Q:$Q,0))="0000","5400",INDEX(新汉化!$P:$P,MATCH(W162,新汉化!$Q:$Q,0)))</f>
        <v>5400</v>
      </c>
      <c r="AD162" t="str">
        <f>IF(INDEX(新汉化!$P:$P,MATCH(X162,新汉化!$Q:$Q,0))="0000","5400",INDEX(新汉化!$P:$P,MATCH(X162,新汉化!$Q:$Q,0)))</f>
        <v>5400</v>
      </c>
      <c r="AE162" t="str">
        <f t="shared" si="200"/>
        <v>0000</v>
      </c>
    </row>
    <row r="163" spans="1:31">
      <c r="A163" s="1" t="str">
        <f t="shared" si="202"/>
        <v>17</v>
      </c>
      <c r="B163" s="1" t="str">
        <f t="shared" si="203"/>
        <v>01</v>
      </c>
      <c r="C163" s="1" t="str">
        <f t="shared" si="204"/>
        <v>12</v>
      </c>
      <c r="D163" s="1" t="str">
        <f t="shared" si="205"/>
        <v>49</v>
      </c>
      <c r="E163" s="1" t="str">
        <f t="shared" si="206"/>
        <v>53</v>
      </c>
      <c r="F163" t="str">
        <f t="shared" si="207"/>
        <v>00</v>
      </c>
      <c r="G163" t="str">
        <f t="shared" si="208"/>
        <v>18</v>
      </c>
      <c r="H163" t="str">
        <f t="shared" si="209"/>
        <v>01</v>
      </c>
      <c r="I163" t="str">
        <f t="shared" si="210"/>
        <v>01</v>
      </c>
      <c r="J163" t="str">
        <f t="shared" si="211"/>
        <v>A2</v>
      </c>
      <c r="K163" t="str">
        <f t="shared" si="212"/>
        <v>B2</v>
      </c>
      <c r="L163" t="str">
        <f t="shared" ref="L163:L172" si="213">MID($A$1,(ROW()-2)*24+(COLUMN()-1)*2+1,2)</f>
        <v>00</v>
      </c>
      <c r="N163" t="str">
        <f>INDEX('日+美'!$B:$B,MATCH(A163,'日+美'!$A:$A,0))</f>
        <v>ネ</v>
      </c>
      <c r="O163" t="str">
        <f>INDEX('日+美'!$B:$B,MATCH(B163,'日+美'!$A:$A,0))</f>
        <v>イ</v>
      </c>
      <c r="P163" t="str">
        <f>INDEX('日+美'!$B:$B,MATCH(C163,'日+美'!$A:$A,0))</f>
        <v>テ</v>
      </c>
      <c r="Q163" t="str">
        <f>INDEX('日+美'!$B:$B,MATCH(D163,'日+美'!$A:$A,0))</f>
        <v>ィ</v>
      </c>
      <c r="R163" t="str">
        <f>INDEX('日+美'!$B:$B,MATCH(E163,'日+美'!$A:$A,0))</f>
        <v> </v>
      </c>
      <c r="T163" t="s">
        <v>2221</v>
      </c>
      <c r="U163" t="s">
        <v>2043</v>
      </c>
      <c r="V163" t="s">
        <v>2038</v>
      </c>
      <c r="W163" t="s">
        <v>11</v>
      </c>
      <c r="X163" t="s">
        <v>11</v>
      </c>
      <c r="Y163" t="str">
        <f t="shared" si="175"/>
        <v>A1</v>
      </c>
      <c r="Z163" t="str">
        <f>IF(INDEX(新汉化!$P:$P,MATCH(T163,新汉化!$Q:$Q,0))="0000","5400",INDEX(新汉化!$P:$P,MATCH(T163,新汉化!$Q:$Q,0)))</f>
        <v>ECCC</v>
      </c>
      <c r="AA163" t="str">
        <f>IF(INDEX(新汉化!$P:$P,MATCH(U163,新汉化!$Q:$Q,0))="0000","5400",INDEX(新汉化!$P:$P,MATCH(U163,新汉化!$Q:$Q,0)))</f>
        <v>BBC8</v>
      </c>
      <c r="AB163" t="str">
        <f>IF(INDEX(新汉化!$P:$P,MATCH(V163,新汉化!$Q:$Q,0))="0000","5400",INDEX(新汉化!$P:$P,MATCH(V163,新汉化!$Q:$Q,0)))</f>
        <v>B8C8</v>
      </c>
      <c r="AC163" t="str">
        <f>IF(INDEX(新汉化!$P:$P,MATCH(W163,新汉化!$Q:$Q,0))="0000","5400",INDEX(新汉化!$P:$P,MATCH(W163,新汉化!$Q:$Q,0)))</f>
        <v>5400</v>
      </c>
      <c r="AD163" t="str">
        <f>IF(INDEX(新汉化!$P:$P,MATCH(X163,新汉化!$Q:$Q,0))="0000","5400",INDEX(新汉化!$P:$P,MATCH(X163,新汉化!$Q:$Q,0)))</f>
        <v>5400</v>
      </c>
      <c r="AE163" t="str">
        <f t="shared" si="200"/>
        <v>0000</v>
      </c>
    </row>
    <row r="164" spans="1:31">
      <c r="A164" s="1" t="str">
        <f t="shared" si="202"/>
        <v>17</v>
      </c>
      <c r="B164" s="1" t="str">
        <f t="shared" si="203"/>
        <v>01</v>
      </c>
      <c r="C164" s="1" t="str">
        <f t="shared" si="204"/>
        <v>12</v>
      </c>
      <c r="D164" s="1" t="str">
        <f t="shared" si="205"/>
        <v>49</v>
      </c>
      <c r="E164" s="1" t="str">
        <f t="shared" si="206"/>
        <v>04</v>
      </c>
      <c r="F164" t="str">
        <f t="shared" si="207"/>
        <v>00</v>
      </c>
      <c r="G164" t="str">
        <f t="shared" si="208"/>
        <v>00</v>
      </c>
      <c r="H164" t="str">
        <f t="shared" si="209"/>
        <v>00</v>
      </c>
      <c r="I164" t="str">
        <f t="shared" si="210"/>
        <v>00</v>
      </c>
      <c r="J164" t="str">
        <f t="shared" si="211"/>
        <v>CD</v>
      </c>
      <c r="K164" t="str">
        <f t="shared" si="212"/>
        <v>CB</v>
      </c>
      <c r="L164" t="str">
        <f t="shared" si="213"/>
        <v>00</v>
      </c>
      <c r="N164" t="str">
        <f>INDEX('日+美'!$B:$B,MATCH(A164,'日+美'!$A:$A,0))</f>
        <v>ネ</v>
      </c>
      <c r="O164" t="str">
        <f>INDEX('日+美'!$B:$B,MATCH(B164,'日+美'!$A:$A,0))</f>
        <v>イ</v>
      </c>
      <c r="P164" t="str">
        <f>INDEX('日+美'!$B:$B,MATCH(C164,'日+美'!$A:$A,0))</f>
        <v>テ</v>
      </c>
      <c r="Q164" t="str">
        <f>INDEX('日+美'!$B:$B,MATCH(D164,'日+美'!$A:$A,0))</f>
        <v>ィ</v>
      </c>
      <c r="R164" t="str">
        <f>INDEX('日+美'!$B:$B,MATCH(E164,'日+美'!$A:$A,0))</f>
        <v>オ</v>
      </c>
      <c r="T164" t="s">
        <v>2221</v>
      </c>
      <c r="U164" t="s">
        <v>2043</v>
      </c>
      <c r="V164" t="s">
        <v>1908</v>
      </c>
      <c r="W164" t="s">
        <v>11</v>
      </c>
      <c r="X164" t="s">
        <v>11</v>
      </c>
      <c r="Y164" t="str">
        <f t="shared" si="175"/>
        <v>A2</v>
      </c>
      <c r="Z164" t="str">
        <f>IF(INDEX(新汉化!$P:$P,MATCH(T164,新汉化!$Q:$Q,0))="0000","5400",INDEX(新汉化!$P:$P,MATCH(T164,新汉化!$Q:$Q,0)))</f>
        <v>ECCC</v>
      </c>
      <c r="AA164" t="str">
        <f>IF(INDEX(新汉化!$P:$P,MATCH(U164,新汉化!$Q:$Q,0))="0000","5400",INDEX(新汉化!$P:$P,MATCH(U164,新汉化!$Q:$Q,0)))</f>
        <v>BBC8</v>
      </c>
      <c r="AB164" t="str">
        <f>IF(INDEX(新汉化!$P:$P,MATCH(V164,新汉化!$Q:$Q,0))="0000","5400",INDEX(新汉化!$P:$P,MATCH(V164,新汉化!$Q:$Q,0)))</f>
        <v>F1C4</v>
      </c>
      <c r="AC164" t="str">
        <f>IF(INDEX(新汉化!$P:$P,MATCH(W164,新汉化!$Q:$Q,0))="0000","5400",INDEX(新汉化!$P:$P,MATCH(W164,新汉化!$Q:$Q,0)))</f>
        <v>5400</v>
      </c>
      <c r="AD164" t="str">
        <f>IF(INDEX(新汉化!$P:$P,MATCH(X164,新汉化!$Q:$Q,0))="0000","5400",INDEX(新汉化!$P:$P,MATCH(X164,新汉化!$Q:$Q,0)))</f>
        <v>5400</v>
      </c>
      <c r="AE164" t="str">
        <f t="shared" si="200"/>
        <v>0000</v>
      </c>
    </row>
    <row r="165" spans="1:31">
      <c r="A165" s="1" t="str">
        <f t="shared" si="202"/>
        <v>06</v>
      </c>
      <c r="B165" s="1" t="str">
        <f t="shared" si="203"/>
        <v>27</v>
      </c>
      <c r="C165" s="1" t="str">
        <f t="shared" si="204"/>
        <v>2D</v>
      </c>
      <c r="D165" s="1" t="str">
        <f t="shared" si="205"/>
        <v>27</v>
      </c>
      <c r="E165" s="1" t="str">
        <f t="shared" si="206"/>
        <v>06</v>
      </c>
      <c r="F165" t="str">
        <f t="shared" si="207"/>
        <v>41</v>
      </c>
      <c r="G165" t="str">
        <f t="shared" si="208"/>
        <v>00</v>
      </c>
      <c r="H165" t="str">
        <f t="shared" si="209"/>
        <v>00</v>
      </c>
      <c r="I165" t="str">
        <f t="shared" si="210"/>
        <v>00</v>
      </c>
      <c r="J165" t="str">
        <f t="shared" si="211"/>
        <v>CD</v>
      </c>
      <c r="K165" t="str">
        <f t="shared" si="212"/>
        <v>E7</v>
      </c>
      <c r="L165" t="str">
        <f t="shared" si="213"/>
        <v>00</v>
      </c>
      <c r="N165" t="str">
        <f>INDEX('日+美'!$B:$B,MATCH(A165,'日+美'!$A:$A,0))</f>
        <v>キ</v>
      </c>
      <c r="O165" t="str">
        <f>INDEX('日+美'!$B:$B,MATCH(B165,'日+美'!$A:$A,0))</f>
        <v>リ</v>
      </c>
      <c r="P165" t="str">
        <f>INDEX('日+美'!$B:$B,MATCH(C165,'日+美'!$A:$A,0))</f>
        <v>ン</v>
      </c>
      <c r="Q165" t="str">
        <f>INDEX('日+美'!$B:$B,MATCH(D165,'日+美'!$A:$A,0))</f>
        <v>リ</v>
      </c>
      <c r="R165" t="str">
        <f>INDEX('日+美'!$B:$B,MATCH(E165,'日+美'!$A:$A,0))</f>
        <v>キ</v>
      </c>
      <c r="T165" t="s">
        <v>2820</v>
      </c>
      <c r="U165" t="s">
        <v>2826</v>
      </c>
      <c r="V165" t="s">
        <v>1979</v>
      </c>
      <c r="W165" t="s">
        <v>11</v>
      </c>
      <c r="X165" t="s">
        <v>11</v>
      </c>
      <c r="Y165" t="str">
        <f t="shared" si="175"/>
        <v>A3</v>
      </c>
      <c r="Z165" t="str">
        <f>IF(INDEX(新汉化!$P:$P,MATCH(T165,新汉化!$Q:$Q,0))="0000","5400",INDEX(新汉化!$P:$P,MATCH(T165,新汉化!$Q:$Q,0)))</f>
        <v>E8F7</v>
      </c>
      <c r="AA165" t="str">
        <f>IF(INDEX(新汉化!$P:$P,MATCH(U165,新汉化!$Q:$Q,0))="0000","5400",INDEX(新汉化!$P:$P,MATCH(U165,新汉化!$Q:$Q,0)))</f>
        <v>EBF7</v>
      </c>
      <c r="AB165" t="str">
        <f>IF(INDEX(新汉化!$P:$P,MATCH(V165,新汉化!$Q:$Q,0))="0000","5400",INDEX(新汉化!$P:$P,MATCH(V165,新汉化!$Q:$Q,0)))</f>
        <v>E6C6</v>
      </c>
      <c r="AC165" t="str">
        <f>IF(INDEX(新汉化!$P:$P,MATCH(W165,新汉化!$Q:$Q,0))="0000","5400",INDEX(新汉化!$P:$P,MATCH(W165,新汉化!$Q:$Q,0)))</f>
        <v>5400</v>
      </c>
      <c r="AD165" t="str">
        <f>IF(INDEX(新汉化!$P:$P,MATCH(X165,新汉化!$Q:$Q,0))="0000","5400",INDEX(新汉化!$P:$P,MATCH(X165,新汉化!$Q:$Q,0)))</f>
        <v>5400</v>
      </c>
      <c r="AE165" t="str">
        <f t="shared" si="200"/>
        <v>0000</v>
      </c>
    </row>
    <row r="166" spans="1:31">
      <c r="A166" s="1" t="str">
        <f t="shared" si="202"/>
        <v>33</v>
      </c>
      <c r="B166" s="1" t="str">
        <f t="shared" si="203"/>
        <v>1E</v>
      </c>
      <c r="C166" s="1" t="str">
        <f t="shared" si="204"/>
        <v>38</v>
      </c>
      <c r="D166" s="1" t="str">
        <f t="shared" si="205"/>
        <v>02</v>
      </c>
      <c r="E166" s="1" t="str">
        <f t="shared" si="206"/>
        <v>53</v>
      </c>
      <c r="F166" t="str">
        <f t="shared" si="207"/>
        <v>00</v>
      </c>
      <c r="G166" t="str">
        <f t="shared" si="208"/>
        <v>19</v>
      </c>
      <c r="H166" t="str">
        <f t="shared" si="209"/>
        <v>00</v>
      </c>
      <c r="I166" t="str">
        <f t="shared" si="210"/>
        <v>01</v>
      </c>
      <c r="J166" t="str">
        <f t="shared" si="211"/>
        <v>A5</v>
      </c>
      <c r="K166" t="str">
        <f t="shared" si="212"/>
        <v>E8</v>
      </c>
      <c r="L166" t="str">
        <f t="shared" si="213"/>
        <v>00</v>
      </c>
      <c r="N166" t="str">
        <f>INDEX('日+美'!$B:$B,MATCH(A166,'日+美'!$A:$A,0))</f>
        <v>ゴ</v>
      </c>
      <c r="O166" t="str">
        <f>INDEX('日+美'!$B:$B,MATCH(B166,'日+美'!$A:$A,0))</f>
        <v>マ</v>
      </c>
      <c r="P166" t="str">
        <f>INDEX('日+美'!$B:$B,MATCH(C166,'日+美'!$A:$A,0))</f>
        <v>ゾ</v>
      </c>
      <c r="Q166" t="str">
        <f>INDEX('日+美'!$B:$B,MATCH(D166,'日+美'!$A:$A,0))</f>
        <v>ウ</v>
      </c>
      <c r="R166" t="str">
        <f>INDEX('日+美'!$B:$B,MATCH(E166,'日+美'!$A:$A,0))</f>
        <v> </v>
      </c>
      <c r="T166" t="s">
        <v>2377</v>
      </c>
      <c r="U166" t="s">
        <v>2377</v>
      </c>
      <c r="V166" t="s">
        <v>2371</v>
      </c>
      <c r="W166" t="s">
        <v>11</v>
      </c>
      <c r="X166" t="s">
        <v>11</v>
      </c>
      <c r="Y166" t="str">
        <f t="shared" si="175"/>
        <v>A4</v>
      </c>
      <c r="Z166" t="str">
        <f>IF(INDEX(新汉化!$P:$P,MATCH(T166,新汉化!$Q:$Q,0))="0000","5400",INDEX(新汉化!$P:$P,MATCH(T166,新汉化!$Q:$Q,0)))</f>
        <v>A1D0</v>
      </c>
      <c r="AA166" t="str">
        <f>IF(INDEX(新汉化!$P:$P,MATCH(U166,新汉化!$Q:$Q,0))="0000","5400",INDEX(新汉化!$P:$P,MATCH(U166,新汉化!$Q:$Q,0)))</f>
        <v>A1D0</v>
      </c>
      <c r="AB166" t="str">
        <f>IF(INDEX(新汉化!$P:$P,MATCH(V166,新汉化!$Q:$Q,0))="0000","5400",INDEX(新汉化!$P:$P,MATCH(V166,新汉化!$Q:$Q,0)))</f>
        <v>F3CF</v>
      </c>
      <c r="AC166" t="str">
        <f>IF(INDEX(新汉化!$P:$P,MATCH(W166,新汉化!$Q:$Q,0))="0000","5400",INDEX(新汉化!$P:$P,MATCH(W166,新汉化!$Q:$Q,0)))</f>
        <v>5400</v>
      </c>
      <c r="AD166" t="str">
        <f>IF(INDEX(新汉化!$P:$P,MATCH(X166,新汉化!$Q:$Q,0))="0000","5400",INDEX(新汉化!$P:$P,MATCH(X166,新汉化!$Q:$Q,0)))</f>
        <v>5400</v>
      </c>
      <c r="AE166" t="str">
        <f t="shared" si="200"/>
        <v>0000</v>
      </c>
    </row>
    <row r="167" spans="1:31">
      <c r="A167" s="1" t="str">
        <f t="shared" si="202"/>
        <v>3D</v>
      </c>
      <c r="B167" s="1" t="str">
        <f t="shared" si="203"/>
        <v>2D</v>
      </c>
      <c r="C167" s="1" t="str">
        <f t="shared" si="204"/>
        <v>1B</v>
      </c>
      <c r="D167" s="1" t="str">
        <f t="shared" si="205"/>
        <v>48</v>
      </c>
      <c r="E167" s="1" t="str">
        <f t="shared" si="206"/>
        <v>2D</v>
      </c>
      <c r="F167" t="str">
        <f t="shared" si="207"/>
        <v>00</v>
      </c>
      <c r="G167" t="str">
        <f t="shared" si="208"/>
        <v>00</v>
      </c>
      <c r="H167" t="str">
        <f t="shared" si="209"/>
        <v>00</v>
      </c>
      <c r="I167" t="str">
        <f t="shared" si="210"/>
        <v>00</v>
      </c>
      <c r="J167" t="str">
        <f t="shared" si="211"/>
        <v>CD</v>
      </c>
      <c r="K167" t="str">
        <f t="shared" si="212"/>
        <v>7F</v>
      </c>
      <c r="L167" t="str">
        <f t="shared" si="213"/>
        <v>00</v>
      </c>
      <c r="N167" t="str">
        <f>INDEX('日+美'!$B:$B,MATCH(A167,'日+美'!$A:$A,0))</f>
        <v>ド</v>
      </c>
      <c r="O167" t="str">
        <f>INDEX('日+美'!$B:$B,MATCH(B167,'日+美'!$A:$A,0))</f>
        <v>ン</v>
      </c>
      <c r="P167" t="str">
        <f>INDEX('日+美'!$B:$B,MATCH(C167,'日+美'!$A:$A,0))</f>
        <v>フ</v>
      </c>
      <c r="Q167" t="str">
        <f>INDEX('日+美'!$B:$B,MATCH(D167,'日+美'!$A:$A,0))</f>
        <v>ァ</v>
      </c>
      <c r="R167" t="str">
        <f>INDEX('日+美'!$B:$B,MATCH(E167,'日+美'!$A:$A,0))</f>
        <v>ン</v>
      </c>
      <c r="T167" t="s">
        <v>1222</v>
      </c>
      <c r="U167" t="s">
        <v>1504</v>
      </c>
      <c r="V167" t="s">
        <v>11</v>
      </c>
      <c r="W167" t="s">
        <v>11</v>
      </c>
      <c r="X167" t="s">
        <v>11</v>
      </c>
      <c r="Y167" t="str">
        <f t="shared" si="175"/>
        <v>A5</v>
      </c>
      <c r="Z167" t="str">
        <f>IF(INDEX(新汉化!$P:$P,MATCH(T167,新汉化!$Q:$Q,0))="0000","5400",INDEX(新汉化!$P:$P,MATCH(T167,新汉化!$Q:$Q,0)))</f>
        <v>D9B6</v>
      </c>
      <c r="AA167" t="str">
        <f>IF(INDEX(新汉化!$P:$P,MATCH(U167,新汉化!$Q:$Q,0))="0000","5400",INDEX(新汉化!$P:$P,MATCH(U167,新汉化!$Q:$Q,0)))</f>
        <v>D7BC</v>
      </c>
      <c r="AB167" t="str">
        <f>IF(INDEX(新汉化!$P:$P,MATCH(V167,新汉化!$Q:$Q,0))="0000","5400",INDEX(新汉化!$P:$P,MATCH(V167,新汉化!$Q:$Q,0)))</f>
        <v>5400</v>
      </c>
      <c r="AC167" t="str">
        <f>IF(INDEX(新汉化!$P:$P,MATCH(W167,新汉化!$Q:$Q,0))="0000","5400",INDEX(新汉化!$P:$P,MATCH(W167,新汉化!$Q:$Q,0)))</f>
        <v>5400</v>
      </c>
      <c r="AD167" t="str">
        <f>IF(INDEX(新汉化!$P:$P,MATCH(X167,新汉化!$Q:$Q,0))="0000","5400",INDEX(新汉化!$P:$P,MATCH(X167,新汉化!$Q:$Q,0)))</f>
        <v>5400</v>
      </c>
      <c r="AE167" t="str">
        <f t="shared" si="200"/>
        <v>0000</v>
      </c>
    </row>
    <row r="168" spans="1:31">
      <c r="A168" s="1" t="str">
        <f t="shared" si="202"/>
        <v>05</v>
      </c>
      <c r="B168" s="1" t="str">
        <f t="shared" si="203"/>
        <v>01</v>
      </c>
      <c r="C168" s="1" t="str">
        <f t="shared" si="204"/>
        <v>2A</v>
      </c>
      <c r="D168" s="1" t="str">
        <f t="shared" si="205"/>
        <v>0C</v>
      </c>
      <c r="E168" s="1" t="str">
        <f t="shared" si="206"/>
        <v>53</v>
      </c>
      <c r="F168" t="str">
        <f t="shared" si="207"/>
        <v>42</v>
      </c>
      <c r="G168" t="str">
        <f t="shared" si="208"/>
        <v>00</v>
      </c>
      <c r="H168" t="str">
        <f t="shared" si="209"/>
        <v>00</v>
      </c>
      <c r="I168" t="str">
        <f t="shared" si="210"/>
        <v>00</v>
      </c>
      <c r="J168" t="str">
        <f t="shared" si="211"/>
        <v>CD</v>
      </c>
      <c r="K168" t="str">
        <f t="shared" si="212"/>
        <v>D6</v>
      </c>
      <c r="L168" t="str">
        <f t="shared" si="213"/>
        <v>00</v>
      </c>
      <c r="N168" t="str">
        <f>INDEX('日+美'!$B:$B,MATCH(A168,'日+美'!$A:$A,0))</f>
        <v>カ</v>
      </c>
      <c r="O168" t="str">
        <f>INDEX('日+美'!$B:$B,MATCH(B168,'日+美'!$A:$A,0))</f>
        <v>イ</v>
      </c>
      <c r="P168" t="str">
        <f>INDEX('日+美'!$B:$B,MATCH(C168,'日+美'!$A:$A,0))</f>
        <v>ロ</v>
      </c>
      <c r="Q168" t="str">
        <f>INDEX('日+美'!$B:$B,MATCH(D168,'日+美'!$A:$A,0))</f>
        <v>ス</v>
      </c>
      <c r="R168" t="str">
        <f>INDEX('日+美'!$B:$B,MATCH(E168,'日+美'!$A:$A,0))</f>
        <v> </v>
      </c>
      <c r="T168" t="s">
        <v>1579</v>
      </c>
      <c r="U168" t="s">
        <v>1762</v>
      </c>
      <c r="V168" t="s">
        <v>2180</v>
      </c>
      <c r="W168" t="s">
        <v>11</v>
      </c>
      <c r="X168" t="s">
        <v>11</v>
      </c>
      <c r="Y168" t="str">
        <f t="shared" si="175"/>
        <v>A6</v>
      </c>
      <c r="Z168" t="str">
        <f>IF(INDEX(新汉化!$P:$P,MATCH(T168,新汉化!$Q:$Q,0))="0000","5400",INDEX(新汉化!$P:$P,MATCH(T168,新汉化!$Q:$Q,0)))</f>
        <v>ADBF</v>
      </c>
      <c r="AA168" t="str">
        <f>IF(INDEX(新汉化!$P:$P,MATCH(U168,新汉化!$Q:$Q,0))="0000","5400",INDEX(新汉化!$P:$P,MATCH(U168,新汉化!$Q:$Q,0)))</f>
        <v>DEC2</v>
      </c>
      <c r="AB168" t="str">
        <f>IF(INDEX(新汉化!$P:$P,MATCH(V168,新汉化!$Q:$Q,0))="0000","5400",INDEX(新汉化!$P:$P,MATCH(V168,新汉化!$Q:$Q,0)))</f>
        <v>B9CB</v>
      </c>
      <c r="AC168" t="str">
        <f>IF(INDEX(新汉化!$P:$P,MATCH(W168,新汉化!$Q:$Q,0))="0000","5400",INDEX(新汉化!$P:$P,MATCH(W168,新汉化!$Q:$Q,0)))</f>
        <v>5400</v>
      </c>
      <c r="AD168" t="str">
        <f>IF(INDEX(新汉化!$P:$P,MATCH(X168,新汉化!$Q:$Q,0))="0000","5400",INDEX(新汉化!$P:$P,MATCH(X168,新汉化!$Q:$Q,0)))</f>
        <v>5400</v>
      </c>
      <c r="AE168" t="str">
        <f t="shared" si="200"/>
        <v>0000</v>
      </c>
    </row>
    <row r="169" spans="1:31">
      <c r="A169" s="1" t="str">
        <f t="shared" ref="A169:A178" si="214">MID($A$1,(ROW()-2)*24+(COLUMN()-1)*2+1,2)</f>
        <v>1C</v>
      </c>
      <c r="B169" s="1" t="str">
        <f t="shared" ref="B169:B178" si="215">MID($A$1,(ROW()-2)*24+(COLUMN()-1)*2+1,2)</f>
        <v>26</v>
      </c>
      <c r="C169" s="1" t="str">
        <f t="shared" ref="C169:C178" si="216">MID($A$1,(ROW()-2)*24+(COLUMN()-1)*2+1,2)</f>
        <v>07</v>
      </c>
      <c r="D169" s="1" t="str">
        <f t="shared" ref="D169:D178" si="217">MID($A$1,(ROW()-2)*24+(COLUMN()-1)*2+1,2)</f>
        <v>2A</v>
      </c>
      <c r="E169" s="1" t="str">
        <f t="shared" ref="E169:E178" si="218">MID($A$1,(ROW()-2)*24+(COLUMN()-1)*2+1,2)</f>
        <v>0C</v>
      </c>
      <c r="F169" t="str">
        <f t="shared" ref="F169:F178" si="219">MID($A$1,(ROW()-2)*24+(COLUMN()-1)*2+1,2)</f>
        <v>43</v>
      </c>
      <c r="G169" t="str">
        <f t="shared" ref="G169:G178" si="220">MID($A$1,(ROW()-2)*24+(COLUMN()-1)*2+1,2)</f>
        <v>00</v>
      </c>
      <c r="H169" t="str">
        <f t="shared" ref="H169:H178" si="221">MID($A$1,(ROW()-2)*24+(COLUMN()-1)*2+1,2)</f>
        <v>00</v>
      </c>
      <c r="I169" t="str">
        <f t="shared" ref="I169:I178" si="222">MID($A$1,(ROW()-2)*24+(COLUMN()-1)*2+1,2)</f>
        <v>00</v>
      </c>
      <c r="J169" t="str">
        <f t="shared" ref="J169:J178" si="223">MID($A$1,(ROW()-2)*24+(COLUMN()-1)*2+1,2)</f>
        <v>CD</v>
      </c>
      <c r="K169" t="str">
        <f t="shared" ref="K169:K178" si="224">MID($A$1,(ROW()-2)*24+(COLUMN()-1)*2+1,2)</f>
        <v>6F</v>
      </c>
      <c r="L169" t="str">
        <f t="shared" si="213"/>
        <v>00</v>
      </c>
      <c r="N169" t="str">
        <f>INDEX('日+美'!$B:$B,MATCH(A169,'日+美'!$A:$A,0))</f>
        <v>ヘ</v>
      </c>
      <c r="O169" t="str">
        <f>INDEX('日+美'!$B:$B,MATCH(B169,'日+美'!$A:$A,0))</f>
        <v>ラ</v>
      </c>
      <c r="P169" t="str">
        <f>INDEX('日+美'!$B:$B,MATCH(C169,'日+美'!$A:$A,0))</f>
        <v>ク</v>
      </c>
      <c r="Q169" t="str">
        <f>INDEX('日+美'!$B:$B,MATCH(D169,'日+美'!$A:$A,0))</f>
        <v>ロ</v>
      </c>
      <c r="R169" t="str">
        <f>INDEX('日+美'!$B:$B,MATCH(E169,'日+美'!$A:$A,0))</f>
        <v>ス</v>
      </c>
      <c r="T169" t="s">
        <v>1413</v>
      </c>
      <c r="U169" t="s">
        <v>1613</v>
      </c>
      <c r="V169" t="s">
        <v>1596</v>
      </c>
      <c r="W169" t="s">
        <v>1762</v>
      </c>
      <c r="X169" t="s">
        <v>2180</v>
      </c>
      <c r="Y169" t="str">
        <f t="shared" si="175"/>
        <v>A7</v>
      </c>
      <c r="Z169" t="str">
        <f>IF(INDEX(新汉化!$P:$P,MATCH(T169,新汉化!$Q:$Q,0))="0000","5400",INDEX(新汉化!$P:$P,MATCH(T169,新汉化!$Q:$Q,0)))</f>
        <v>D5BA</v>
      </c>
      <c r="AA169" t="str">
        <f>IF(INDEX(新汉化!$P:$P,MATCH(U169,新汉化!$Q:$Q,0))="0000","5400",INDEX(新汉化!$P:$P,MATCH(U169,新汉化!$Q:$Q,0)))</f>
        <v>ADC0</v>
      </c>
      <c r="AB169" t="str">
        <f>IF(INDEX(新汉化!$P:$P,MATCH(V169,新汉化!$Q:$Q,0))="0000","5400",INDEX(新汉化!$P:$P,MATCH(V169,新汉化!$Q:$Q,0)))</f>
        <v>CBBF</v>
      </c>
      <c r="AC169" t="str">
        <f>IF(INDEX(新汉化!$P:$P,MATCH(W169,新汉化!$Q:$Q,0))="0000","5400",INDEX(新汉化!$P:$P,MATCH(W169,新汉化!$Q:$Q,0)))</f>
        <v>DEC2</v>
      </c>
      <c r="AD169" t="str">
        <f>IF(INDEX(新汉化!$P:$P,MATCH(X169,新汉化!$Q:$Q,0))="0000","5400",INDEX(新汉化!$P:$P,MATCH(X169,新汉化!$Q:$Q,0)))</f>
        <v>B9CB</v>
      </c>
      <c r="AE169" t="str">
        <f t="shared" si="200"/>
        <v>0000</v>
      </c>
    </row>
    <row r="170" spans="1:31">
      <c r="A170" s="1" t="str">
        <f t="shared" si="214"/>
        <v>0A</v>
      </c>
      <c r="B170" s="1" t="str">
        <f t="shared" si="215"/>
        <v>01</v>
      </c>
      <c r="C170" s="1" t="str">
        <f t="shared" si="216"/>
        <v>1D</v>
      </c>
      <c r="D170" s="1" t="str">
        <f t="shared" si="217"/>
        <v>51</v>
      </c>
      <c r="E170" s="1" t="str">
        <f t="shared" si="218"/>
        <v>2D</v>
      </c>
      <c r="F170" t="str">
        <f t="shared" si="219"/>
        <v>44</v>
      </c>
      <c r="G170" t="str">
        <f t="shared" si="220"/>
        <v>00</v>
      </c>
      <c r="H170" t="str">
        <f t="shared" si="221"/>
        <v>00</v>
      </c>
      <c r="I170" t="str">
        <f t="shared" si="222"/>
        <v>01</v>
      </c>
      <c r="J170" t="str">
        <f t="shared" si="223"/>
        <v>A9</v>
      </c>
      <c r="K170" t="str">
        <f t="shared" si="224"/>
        <v>70</v>
      </c>
      <c r="L170" t="str">
        <f t="shared" si="213"/>
        <v>00</v>
      </c>
      <c r="N170" t="str">
        <f>INDEX('日+美'!$B:$B,MATCH(A170,'日+美'!$A:$A,0))</f>
        <v>サ</v>
      </c>
      <c r="O170" t="str">
        <f>INDEX('日+美'!$B:$B,MATCH(B170,'日+美'!$A:$A,0))</f>
        <v>イ</v>
      </c>
      <c r="P170" t="str">
        <f>INDEX('日+美'!$B:$B,MATCH(C170,'日+美'!$A:$A,0))</f>
        <v>ホ</v>
      </c>
      <c r="Q170" t="str">
        <f>INDEX('日+美'!$B:$B,MATCH(D170,'日+美'!$A:$A,0))</f>
        <v>-</v>
      </c>
      <c r="R170" t="str">
        <f>INDEX('日+美'!$B:$B,MATCH(E170,'日+美'!$A:$A,0))</f>
        <v>ン</v>
      </c>
      <c r="T170" t="s">
        <v>1216</v>
      </c>
      <c r="U170" t="s">
        <v>1528</v>
      </c>
      <c r="V170" t="s">
        <v>2336</v>
      </c>
      <c r="W170" t="s">
        <v>1914</v>
      </c>
      <c r="X170" t="s">
        <v>11</v>
      </c>
      <c r="Y170" t="str">
        <f t="shared" si="175"/>
        <v>A8</v>
      </c>
      <c r="Z170" t="str">
        <f>IF(INDEX(新汉化!$P:$P,MATCH(T170,新汉化!$Q:$Q,0))="0000","5400",INDEX(新汉化!$P:$P,MATCH(T170,新汉化!$Q:$Q,0)))</f>
        <v>C0B6</v>
      </c>
      <c r="AA170" t="str">
        <f>IF(INDEX(新汉化!$P:$P,MATCH(U170,新汉化!$Q:$Q,0))="0000","5400",INDEX(新汉化!$P:$P,MATCH(U170,新汉化!$Q:$Q,0)))</f>
        <v>C7BD</v>
      </c>
      <c r="AB170" t="str">
        <f>IF(INDEX(新汉化!$P:$P,MATCH(V170,新汉化!$Q:$Q,0))="0000","5400",INDEX(新汉化!$P:$P,MATCH(V170,新汉化!$Q:$Q,0)))</f>
        <v>ACCF</v>
      </c>
      <c r="AC170" t="str">
        <f>IF(INDEX(新汉化!$P:$P,MATCH(W170,新汉化!$Q:$Q,0))="0000","5400",INDEX(新汉化!$P:$P,MATCH(W170,新汉化!$Q:$Q,0)))</f>
        <v>A3C5</v>
      </c>
      <c r="AD170" t="str">
        <f>IF(INDEX(新汉化!$P:$P,MATCH(X170,新汉化!$Q:$Q,0))="0000","5400",INDEX(新汉化!$P:$P,MATCH(X170,新汉化!$Q:$Q,0)))</f>
        <v>5400</v>
      </c>
      <c r="AE170" t="str">
        <f t="shared" si="200"/>
        <v>0000</v>
      </c>
    </row>
    <row r="171" spans="1:31">
      <c r="A171" s="1" t="str">
        <f t="shared" si="214"/>
        <v>0A</v>
      </c>
      <c r="B171" s="1" t="str">
        <f t="shared" si="215"/>
        <v>01</v>
      </c>
      <c r="C171" s="1" t="str">
        <f t="shared" si="216"/>
        <v>3D</v>
      </c>
      <c r="D171" s="1" t="str">
        <f t="shared" si="217"/>
        <v>2D</v>
      </c>
      <c r="E171" s="1" t="str">
        <f t="shared" si="218"/>
        <v>53</v>
      </c>
      <c r="F171" t="str">
        <f t="shared" si="219"/>
        <v>00</v>
      </c>
      <c r="G171" t="str">
        <f t="shared" si="220"/>
        <v>00</v>
      </c>
      <c r="H171" t="str">
        <f t="shared" si="221"/>
        <v>00</v>
      </c>
      <c r="I171" t="str">
        <f t="shared" si="222"/>
        <v>00</v>
      </c>
      <c r="J171" t="str">
        <f t="shared" si="223"/>
        <v>CD</v>
      </c>
      <c r="K171" t="str">
        <f t="shared" si="224"/>
        <v>5A</v>
      </c>
      <c r="L171" t="str">
        <f t="shared" si="213"/>
        <v>01</v>
      </c>
      <c r="N171" t="str">
        <f>INDEX('日+美'!$B:$B,MATCH(A171,'日+美'!$A:$A,0))</f>
        <v>サ</v>
      </c>
      <c r="O171" t="str">
        <f>INDEX('日+美'!$B:$B,MATCH(B171,'日+美'!$A:$A,0))</f>
        <v>イ</v>
      </c>
      <c r="P171" t="str">
        <f>INDEX('日+美'!$B:$B,MATCH(C171,'日+美'!$A:$A,0))</f>
        <v>ド</v>
      </c>
      <c r="Q171" t="str">
        <f>INDEX('日+美'!$B:$B,MATCH(D171,'日+美'!$A:$A,0))</f>
        <v>ン</v>
      </c>
      <c r="R171" t="str">
        <f>INDEX('日+美'!$B:$B,MATCH(E171,'日+美'!$A:$A,0))</f>
        <v> </v>
      </c>
      <c r="T171" t="s">
        <v>2676</v>
      </c>
      <c r="U171" t="s">
        <v>1528</v>
      </c>
      <c r="V171" t="s">
        <v>2336</v>
      </c>
      <c r="W171" t="s">
        <v>2152</v>
      </c>
      <c r="X171" t="s">
        <v>11</v>
      </c>
      <c r="Y171" t="str">
        <f t="shared" si="175"/>
        <v>A9</v>
      </c>
      <c r="Z171" t="str">
        <f>IF(INDEX(新汉化!$P:$P,MATCH(T171,新汉化!$Q:$Q,0))="0000","5400",INDEX(新汉化!$P:$P,MATCH(T171,新汉化!$Q:$Q,0)))</f>
        <v>EAD7</v>
      </c>
      <c r="AA171" t="str">
        <f>IF(INDEX(新汉化!$P:$P,MATCH(U171,新汉化!$Q:$Q,0))="0000","5400",INDEX(新汉化!$P:$P,MATCH(U171,新汉化!$Q:$Q,0)))</f>
        <v>C7BD</v>
      </c>
      <c r="AB171" t="str">
        <f>IF(INDEX(新汉化!$P:$P,MATCH(V171,新汉化!$Q:$Q,0))="0000","5400",INDEX(新汉化!$P:$P,MATCH(V171,新汉化!$Q:$Q,0)))</f>
        <v>ACCF</v>
      </c>
      <c r="AC171" t="str">
        <f>IF(INDEX(新汉化!$P:$P,MATCH(W171,新汉化!$Q:$Q,0))="0000","5400",INDEX(新汉化!$P:$P,MATCH(W171,新汉化!$Q:$Q,0)))</f>
        <v>DECA</v>
      </c>
      <c r="AD171" t="str">
        <f>IF(INDEX(新汉化!$P:$P,MATCH(X171,新汉化!$Q:$Q,0))="0000","5400",INDEX(新汉化!$P:$P,MATCH(X171,新汉化!$Q:$Q,0)))</f>
        <v>5400</v>
      </c>
      <c r="AE171" t="str">
        <f t="shared" si="200"/>
        <v>0000</v>
      </c>
    </row>
    <row r="172" spans="1:31">
      <c r="A172" s="1" t="str">
        <f t="shared" si="214"/>
        <v>24</v>
      </c>
      <c r="B172" s="1" t="str">
        <f t="shared" si="215"/>
        <v>06</v>
      </c>
      <c r="C172" s="1" t="str">
        <f t="shared" si="216"/>
        <v>2B</v>
      </c>
      <c r="D172" s="1" t="str">
        <f t="shared" si="217"/>
        <v>26</v>
      </c>
      <c r="E172" s="1" t="str">
        <f t="shared" si="218"/>
        <v>0B</v>
      </c>
      <c r="F172" t="str">
        <f t="shared" si="219"/>
        <v>00</v>
      </c>
      <c r="G172" t="str">
        <f t="shared" si="220"/>
        <v>1A</v>
      </c>
      <c r="H172" t="str">
        <f t="shared" si="221"/>
        <v>00</v>
      </c>
      <c r="I172" t="str">
        <f t="shared" si="222"/>
        <v>01</v>
      </c>
      <c r="J172" t="str">
        <f t="shared" si="223"/>
        <v>AB</v>
      </c>
      <c r="K172" t="str">
        <f t="shared" si="224"/>
        <v>5B</v>
      </c>
      <c r="L172" t="str">
        <f t="shared" si="213"/>
        <v>01</v>
      </c>
      <c r="N172" t="str">
        <f>INDEX('日+美'!$B:$B,MATCH(A172,'日+美'!$A:$A,0))</f>
        <v>ユ</v>
      </c>
      <c r="O172" t="str">
        <f>INDEX('日+美'!$B:$B,MATCH(B172,'日+美'!$A:$A,0))</f>
        <v>キ</v>
      </c>
      <c r="P172" t="str">
        <f>INDEX('日+美'!$B:$B,MATCH(C172,'日+美'!$A:$A,0))</f>
        <v>ワ</v>
      </c>
      <c r="Q172" t="str">
        <f>INDEX('日+美'!$B:$B,MATCH(D172,'日+美'!$A:$A,0))</f>
        <v>ラ</v>
      </c>
      <c r="R172" t="str">
        <f>INDEX('日+美'!$B:$B,MATCH(E172,'日+美'!$A:$A,0))</f>
        <v>シ</v>
      </c>
      <c r="T172" t="s">
        <v>2400</v>
      </c>
      <c r="U172" t="s">
        <v>2245</v>
      </c>
      <c r="V172" t="s">
        <v>2652</v>
      </c>
      <c r="W172" t="s">
        <v>11</v>
      </c>
      <c r="X172" t="s">
        <v>11</v>
      </c>
      <c r="Y172" t="str">
        <f t="shared" si="175"/>
        <v>AA</v>
      </c>
      <c r="Z172" t="str">
        <f>IF(INDEX(新汉化!$P:$P,MATCH(T172,新汉化!$Q:$Q,0))="0000","5400",INDEX(新汉化!$P:$P,MATCH(T172,新汉化!$Q:$Q,0)))</f>
        <v>A9D1</v>
      </c>
      <c r="AA172" t="str">
        <f>IF(INDEX(新汉化!$P:$P,MATCH(U172,新汉化!$Q:$Q,0))="0000","5400",INDEX(新汉化!$P:$P,MATCH(U172,新汉化!$Q:$Q,0)))</f>
        <v>AFCD</v>
      </c>
      <c r="AB172" t="str">
        <f>IF(INDEX(新汉化!$P:$P,MATCH(V172,新汉化!$Q:$Q,0))="0000","5400",INDEX(新汉化!$P:$P,MATCH(V172,新汉化!$Q:$Q,0)))</f>
        <v>D3D7</v>
      </c>
      <c r="AC172" t="str">
        <f>IF(INDEX(新汉化!$P:$P,MATCH(W172,新汉化!$Q:$Q,0))="0000","5400",INDEX(新汉化!$P:$P,MATCH(W172,新汉化!$Q:$Q,0)))</f>
        <v>5400</v>
      </c>
      <c r="AD172" t="str">
        <f>IF(INDEX(新汉化!$P:$P,MATCH(X172,新汉化!$Q:$Q,0))="0000","5400",INDEX(新汉化!$P:$P,MATCH(X172,新汉化!$Q:$Q,0)))</f>
        <v>5400</v>
      </c>
      <c r="AE172" t="str">
        <f t="shared" si="200"/>
        <v>0000</v>
      </c>
    </row>
    <row r="173" spans="1:31">
      <c r="A173" s="1" t="str">
        <f t="shared" si="214"/>
        <v>04</v>
      </c>
      <c r="B173" s="1" t="str">
        <f t="shared" si="215"/>
        <v>15</v>
      </c>
      <c r="C173" s="1" t="str">
        <f t="shared" si="216"/>
        <v>33</v>
      </c>
      <c r="D173" s="1" t="str">
        <f t="shared" si="217"/>
        <v>51</v>
      </c>
      <c r="E173" s="1" t="str">
        <f t="shared" si="218"/>
        <v>27</v>
      </c>
      <c r="F173" t="str">
        <f t="shared" si="219"/>
        <v>00</v>
      </c>
      <c r="G173" t="str">
        <f t="shared" si="220"/>
        <v>00</v>
      </c>
      <c r="H173" t="str">
        <f t="shared" si="221"/>
        <v>00</v>
      </c>
      <c r="I173" t="str">
        <f t="shared" si="222"/>
        <v>00</v>
      </c>
      <c r="J173" t="str">
        <f t="shared" si="223"/>
        <v>CD</v>
      </c>
      <c r="K173" t="str">
        <f t="shared" si="224"/>
        <v>55</v>
      </c>
      <c r="L173" t="str">
        <f t="shared" ref="L173:L182" si="225">MID($A$1,(ROW()-2)*24+(COLUMN()-1)*2+1,2)</f>
        <v>01</v>
      </c>
      <c r="N173" t="str">
        <f>INDEX('日+美'!$B:$B,MATCH(A173,'日+美'!$A:$A,0))</f>
        <v>オ</v>
      </c>
      <c r="O173" t="str">
        <f>INDEX('日+美'!$B:$B,MATCH(B173,'日+美'!$A:$A,0))</f>
        <v>ニ</v>
      </c>
      <c r="P173" t="str">
        <f>INDEX('日+美'!$B:$B,MATCH(C173,'日+美'!$A:$A,0))</f>
        <v>ゴ</v>
      </c>
      <c r="Q173" t="str">
        <f>INDEX('日+美'!$B:$B,MATCH(D173,'日+美'!$A:$A,0))</f>
        <v>-</v>
      </c>
      <c r="R173" t="str">
        <f>INDEX('日+美'!$B:$B,MATCH(E173,'日+美'!$A:$A,0))</f>
        <v>リ</v>
      </c>
      <c r="T173" t="s">
        <v>1022</v>
      </c>
      <c r="U173" t="s">
        <v>1371</v>
      </c>
      <c r="V173" t="s">
        <v>1437</v>
      </c>
      <c r="W173" t="s">
        <v>11</v>
      </c>
      <c r="X173" t="s">
        <v>11</v>
      </c>
      <c r="Y173" t="str">
        <f t="shared" si="175"/>
        <v>AB</v>
      </c>
      <c r="Z173" t="str">
        <f>IF(INDEX(新汉化!$P:$P,MATCH(T173,新汉化!$Q:$Q,0))="0000","5400",INDEX(新汉化!$P:$P,MATCH(T173,新汉化!$Q:$Q,0)))</f>
        <v>F9B1</v>
      </c>
      <c r="AA173" t="str">
        <f>IF(INDEX(新汉化!$P:$P,MATCH(U173,新汉化!$Q:$Q,0))="0000","5400",INDEX(新汉化!$P:$P,MATCH(U173,新汉化!$Q:$Q,0)))</f>
        <v>EDB9</v>
      </c>
      <c r="AB173" t="str">
        <f>IF(INDEX(新汉化!$P:$P,MATCH(V173,新汉化!$Q:$Q,0))="0000","5400",INDEX(新汉化!$P:$P,MATCH(V173,新汉化!$Q:$Q,0)))</f>
        <v>A4BB</v>
      </c>
      <c r="AC173" t="str">
        <f>IF(INDEX(新汉化!$P:$P,MATCH(W173,新汉化!$Q:$Q,0))="0000","5400",INDEX(新汉化!$P:$P,MATCH(W173,新汉化!$Q:$Q,0)))</f>
        <v>5400</v>
      </c>
      <c r="AD173" t="str">
        <f>IF(INDEX(新汉化!$P:$P,MATCH(X173,新汉化!$Q:$Q,0))="0000","5400",INDEX(新汉化!$P:$P,MATCH(X173,新汉化!$Q:$Q,0)))</f>
        <v>5400</v>
      </c>
      <c r="AE173" t="str">
        <f t="shared" si="200"/>
        <v>0000</v>
      </c>
    </row>
    <row r="174" spans="1:31">
      <c r="A174" s="1" t="str">
        <f t="shared" si="214"/>
        <v>0F</v>
      </c>
      <c r="B174" s="1" t="str">
        <f t="shared" si="215"/>
        <v>1E</v>
      </c>
      <c r="C174" s="1" t="str">
        <f t="shared" si="216"/>
        <v>34</v>
      </c>
      <c r="D174" s="1" t="str">
        <f t="shared" si="217"/>
        <v>26</v>
      </c>
      <c r="E174" s="1" t="str">
        <f t="shared" si="218"/>
        <v>0B</v>
      </c>
      <c r="F174" t="str">
        <f t="shared" si="219"/>
        <v>00</v>
      </c>
      <c r="G174" t="str">
        <f t="shared" si="220"/>
        <v>1B</v>
      </c>
      <c r="H174" t="str">
        <f t="shared" si="221"/>
        <v>00</v>
      </c>
      <c r="I174" t="str">
        <f t="shared" si="222"/>
        <v>01</v>
      </c>
      <c r="J174" t="str">
        <f t="shared" si="223"/>
        <v>AD</v>
      </c>
      <c r="K174" t="str">
        <f t="shared" si="224"/>
        <v>56</v>
      </c>
      <c r="L174" t="str">
        <f t="shared" si="225"/>
        <v>01</v>
      </c>
      <c r="N174" t="str">
        <f>INDEX('日+美'!$B:$B,MATCH(A174,'日+美'!$A:$A,0))</f>
        <v>タ</v>
      </c>
      <c r="O174" t="str">
        <f>INDEX('日+美'!$B:$B,MATCH(B174,'日+美'!$A:$A,0))</f>
        <v>マ</v>
      </c>
      <c r="P174" t="str">
        <f>INDEX('日+美'!$B:$B,MATCH(C174,'日+美'!$A:$A,0))</f>
        <v>ザ</v>
      </c>
      <c r="Q174" t="str">
        <f>INDEX('日+美'!$B:$B,MATCH(D174,'日+美'!$A:$A,0))</f>
        <v>ラ</v>
      </c>
      <c r="R174" t="str">
        <f>INDEX('日+美'!$B:$B,MATCH(E174,'日+美'!$A:$A,0))</f>
        <v>シ</v>
      </c>
      <c r="T174" t="s">
        <v>1389</v>
      </c>
      <c r="U174" t="s">
        <v>981</v>
      </c>
      <c r="V174" t="s">
        <v>878</v>
      </c>
      <c r="W174" t="s">
        <v>11</v>
      </c>
      <c r="X174" t="s">
        <v>11</v>
      </c>
      <c r="Y174" t="str">
        <f t="shared" si="175"/>
        <v>AC</v>
      </c>
      <c r="Z174" t="str">
        <f>IF(INDEX(新汉化!$P:$P,MATCH(T174,新汉化!$Q:$Q,0))="0000","5400",INDEX(新汉化!$P:$P,MATCH(T174,新汉化!$Q:$Q,0)))</f>
        <v>A3BA</v>
      </c>
      <c r="AA174" t="str">
        <f>IF(INDEX(新汉化!$P:$P,MATCH(U174,新汉化!$Q:$Q,0))="0000","5400",INDEX(新汉化!$P:$P,MATCH(U174,新汉化!$Q:$Q,0)))</f>
        <v>AAB1</v>
      </c>
      <c r="AB174" t="str">
        <f>IF(INDEX(新汉化!$P:$P,MATCH(V174,新汉化!$Q:$Q,0))="0000","5400",INDEX(新汉化!$P:$P,MATCH(V174,新汉化!$Q:$Q,0)))</f>
        <v>F2C7</v>
      </c>
      <c r="AC174" t="str">
        <f>IF(INDEX(新汉化!$P:$P,MATCH(W174,新汉化!$Q:$Q,0))="0000","5400",INDEX(新汉化!$P:$P,MATCH(W174,新汉化!$Q:$Q,0)))</f>
        <v>5400</v>
      </c>
      <c r="AD174" t="str">
        <f>IF(INDEX(新汉化!$P:$P,MATCH(X174,新汉化!$Q:$Q,0))="0000","5400",INDEX(新汉化!$P:$P,MATCH(X174,新汉化!$Q:$Q,0)))</f>
        <v>5400</v>
      </c>
      <c r="AE174" t="str">
        <f t="shared" si="200"/>
        <v>0000</v>
      </c>
    </row>
    <row r="175" spans="1:31">
      <c r="A175" s="1" t="str">
        <f t="shared" si="214"/>
        <v>13</v>
      </c>
      <c r="B175" s="1" t="str">
        <f t="shared" si="215"/>
        <v>3D</v>
      </c>
      <c r="C175" s="1" t="str">
        <f t="shared" si="216"/>
        <v>31</v>
      </c>
      <c r="D175" s="1" t="str">
        <f t="shared" si="217"/>
        <v>26</v>
      </c>
      <c r="E175" s="1" t="str">
        <f t="shared" si="218"/>
        <v>51</v>
      </c>
      <c r="F175" t="str">
        <f t="shared" si="219"/>
        <v>00</v>
      </c>
      <c r="G175" t="str">
        <f t="shared" si="220"/>
        <v>00</v>
      </c>
      <c r="H175" t="str">
        <f t="shared" si="221"/>
        <v>00</v>
      </c>
      <c r="I175" t="str">
        <f t="shared" si="222"/>
        <v>01</v>
      </c>
      <c r="J175" t="str">
        <f t="shared" si="223"/>
        <v>AE</v>
      </c>
      <c r="K175" t="str">
        <f t="shared" si="224"/>
        <v>57</v>
      </c>
      <c r="L175" t="str">
        <f t="shared" si="225"/>
        <v>01</v>
      </c>
      <c r="N175" t="str">
        <f>INDEX('日+美'!$B:$B,MATCH(A175,'日+美'!$A:$A,0))</f>
        <v>ト</v>
      </c>
      <c r="O175" t="str">
        <f>INDEX('日+美'!$B:$B,MATCH(B175,'日+美'!$A:$A,0))</f>
        <v>ド</v>
      </c>
      <c r="P175" t="str">
        <f>INDEX('日+美'!$B:$B,MATCH(C175,'日+美'!$A:$A,0))</f>
        <v>グ</v>
      </c>
      <c r="Q175" t="str">
        <f>INDEX('日+美'!$B:$B,MATCH(D175,'日+美'!$A:$A,0))</f>
        <v>ラ</v>
      </c>
      <c r="R175" t="str">
        <f>INDEX('日+美'!$B:$B,MATCH(E175,'日+美'!$A:$A,0))</f>
        <v>-</v>
      </c>
      <c r="T175" t="s">
        <v>1389</v>
      </c>
      <c r="U175" t="s">
        <v>1838</v>
      </c>
      <c r="V175" t="s">
        <v>2113</v>
      </c>
      <c r="W175" t="s">
        <v>11</v>
      </c>
      <c r="X175" t="s">
        <v>11</v>
      </c>
      <c r="Y175" t="str">
        <f t="shared" si="175"/>
        <v>AD</v>
      </c>
      <c r="Z175" t="str">
        <f>IF(INDEX(新汉化!$P:$P,MATCH(T175,新汉化!$Q:$Q,0))="0000","5400",INDEX(新汉化!$P:$P,MATCH(T175,新汉化!$Q:$Q,0)))</f>
        <v>A3BA</v>
      </c>
      <c r="AA175" t="str">
        <f>IF(INDEX(新汉化!$P:$P,MATCH(U175,新汉化!$Q:$Q,0))="0000","5400",INDEX(新汉化!$P:$P,MATCH(U175,新汉化!$Q:$Q,0)))</f>
        <v>A7C4</v>
      </c>
      <c r="AB175" t="str">
        <f>IF(INDEX(新汉化!$P:$P,MATCH(V175,新汉化!$Q:$Q,0))="0000","5400",INDEX(新汉化!$P:$P,MATCH(V175,新汉化!$Q:$Q,0)))</f>
        <v>A8CA</v>
      </c>
      <c r="AC175" t="str">
        <f>IF(INDEX(新汉化!$P:$P,MATCH(W175,新汉化!$Q:$Q,0))="0000","5400",INDEX(新汉化!$P:$P,MATCH(W175,新汉化!$Q:$Q,0)))</f>
        <v>5400</v>
      </c>
      <c r="AD175" t="str">
        <f>IF(INDEX(新汉化!$P:$P,MATCH(X175,新汉化!$Q:$Q,0))="0000","5400",INDEX(新汉化!$P:$P,MATCH(X175,新汉化!$Q:$Q,0)))</f>
        <v>5400</v>
      </c>
      <c r="AE175" t="str">
        <f t="shared" si="200"/>
        <v>0000</v>
      </c>
    </row>
    <row r="176" spans="1:31">
      <c r="A176" s="1" t="str">
        <f t="shared" si="214"/>
        <v>13</v>
      </c>
      <c r="B176" s="1" t="str">
        <f t="shared" si="215"/>
        <v>3D</v>
      </c>
      <c r="C176" s="1" t="str">
        <f t="shared" si="216"/>
        <v>37</v>
      </c>
      <c r="D176" s="1" t="str">
        <f t="shared" si="217"/>
        <v>28</v>
      </c>
      <c r="E176" s="1" t="str">
        <f t="shared" si="218"/>
        <v>2F</v>
      </c>
      <c r="F176" t="str">
        <f t="shared" si="219"/>
        <v>00</v>
      </c>
      <c r="G176" t="str">
        <f t="shared" si="220"/>
        <v>00</v>
      </c>
      <c r="H176" t="str">
        <f t="shared" si="221"/>
        <v>00</v>
      </c>
      <c r="I176" t="str">
        <f t="shared" si="222"/>
        <v>00</v>
      </c>
      <c r="J176" t="str">
        <f t="shared" si="223"/>
        <v>CD</v>
      </c>
      <c r="K176" t="str">
        <f t="shared" si="224"/>
        <v>75</v>
      </c>
      <c r="L176" t="str">
        <f t="shared" si="225"/>
        <v>01</v>
      </c>
      <c r="N176" t="str">
        <f>INDEX('日+美'!$B:$B,MATCH(A176,'日+美'!$A:$A,0))</f>
        <v>ト</v>
      </c>
      <c r="O176" t="str">
        <f>INDEX('日+美'!$B:$B,MATCH(B176,'日+美'!$A:$A,0))</f>
        <v>ド</v>
      </c>
      <c r="P176" t="str">
        <f>INDEX('日+美'!$B:$B,MATCH(C176,'日+美'!$A:$A,0))</f>
        <v>ゼ</v>
      </c>
      <c r="Q176" t="str">
        <f>INDEX('日+美'!$B:$B,MATCH(D176,'日+美'!$A:$A,0))</f>
        <v>ル</v>
      </c>
      <c r="R176" t="str">
        <f>INDEX('日+美'!$B:$B,MATCH(E176,'日+美'!$A:$A,0))</f>
        <v>ガ</v>
      </c>
      <c r="T176" t="s">
        <v>1175</v>
      </c>
      <c r="U176" t="s">
        <v>2417</v>
      </c>
      <c r="V176" t="s">
        <v>1389</v>
      </c>
      <c r="W176" t="s">
        <v>2113</v>
      </c>
      <c r="X176" t="s">
        <v>11</v>
      </c>
      <c r="Y176" t="str">
        <f t="shared" si="175"/>
        <v>AE</v>
      </c>
      <c r="Z176" t="str">
        <f>IF(INDEX(新汉化!$P:$P,MATCH(T176,新汉化!$Q:$Q,0))="0000","5400",INDEX(新汉化!$P:$P,MATCH(T176,新汉化!$Q:$Q,0)))</f>
        <v>DBB5</v>
      </c>
      <c r="AA176" t="str">
        <f>IF(INDEX(新汉化!$P:$P,MATCH(U176,新汉化!$Q:$Q,0))="0000","5400",INDEX(新汉化!$P:$P,MATCH(U176,新汉化!$Q:$Q,0)))</f>
        <v>C0D1</v>
      </c>
      <c r="AB176" t="str">
        <f>IF(INDEX(新汉化!$P:$P,MATCH(V176,新汉化!$Q:$Q,0))="0000","5400",INDEX(新汉化!$P:$P,MATCH(V176,新汉化!$Q:$Q,0)))</f>
        <v>A3BA</v>
      </c>
      <c r="AC176" t="str">
        <f>IF(INDEX(新汉化!$P:$P,MATCH(W176,新汉化!$Q:$Q,0))="0000","5400",INDEX(新汉化!$P:$P,MATCH(W176,新汉化!$Q:$Q,0)))</f>
        <v>A8CA</v>
      </c>
      <c r="AD176" t="str">
        <f>IF(INDEX(新汉化!$P:$P,MATCH(X176,新汉化!$Q:$Q,0))="0000","5400",INDEX(新汉化!$P:$P,MATCH(X176,新汉化!$Q:$Q,0)))</f>
        <v>5400</v>
      </c>
      <c r="AE176" t="str">
        <f t="shared" si="200"/>
        <v>0000</v>
      </c>
    </row>
    <row r="177" spans="1:31">
      <c r="A177" s="1" t="str">
        <f t="shared" si="214"/>
        <v>43</v>
      </c>
      <c r="B177" s="1" t="str">
        <f t="shared" si="215"/>
        <v>51</v>
      </c>
      <c r="C177" s="1" t="str">
        <f t="shared" si="216"/>
        <v>28</v>
      </c>
      <c r="D177" s="1" t="str">
        <f t="shared" si="217"/>
        <v>28</v>
      </c>
      <c r="E177" s="1" t="str">
        <f t="shared" si="218"/>
        <v>53</v>
      </c>
      <c r="F177" t="str">
        <f t="shared" si="219"/>
        <v>45</v>
      </c>
      <c r="G177" t="str">
        <f t="shared" si="220"/>
        <v>00</v>
      </c>
      <c r="H177" t="str">
        <f t="shared" si="221"/>
        <v>00</v>
      </c>
      <c r="I177" t="str">
        <f t="shared" si="222"/>
        <v>0B</v>
      </c>
      <c r="J177" t="str">
        <f t="shared" si="223"/>
        <v>B0</v>
      </c>
      <c r="K177" t="str">
        <f t="shared" si="224"/>
        <v>76</v>
      </c>
      <c r="L177" t="str">
        <f t="shared" si="225"/>
        <v>01</v>
      </c>
      <c r="N177" t="str">
        <f>INDEX('日+美'!$B:$B,MATCH(A177,'日+美'!$A:$A,0))</f>
        <v>パ</v>
      </c>
      <c r="O177" t="str">
        <f>INDEX('日+美'!$B:$B,MATCH(B177,'日+美'!$A:$A,0))</f>
        <v>-</v>
      </c>
      <c r="P177" t="str">
        <f>INDEX('日+美'!$B:$B,MATCH(C177,'日+美'!$A:$A,0))</f>
        <v>ル</v>
      </c>
      <c r="Q177" t="str">
        <f>INDEX('日+美'!$B:$B,MATCH(D177,'日+美'!$A:$A,0))</f>
        <v>ル</v>
      </c>
      <c r="R177" t="str">
        <f>INDEX('日+美'!$B:$B,MATCH(E177,'日+美'!$A:$A,0))</f>
        <v> </v>
      </c>
      <c r="T177" t="s">
        <v>2608</v>
      </c>
      <c r="U177" t="s">
        <v>2636</v>
      </c>
      <c r="V177" t="s">
        <v>999</v>
      </c>
      <c r="W177" t="s">
        <v>11</v>
      </c>
      <c r="X177" t="s">
        <v>11</v>
      </c>
      <c r="Y177" t="str">
        <f t="shared" si="175"/>
        <v>AF</v>
      </c>
      <c r="Z177" t="str">
        <f>IF(INDEX(新汉化!$P:$P,MATCH(T177,新汉化!$Q:$Q,0))="0000","5400",INDEX(新汉化!$P:$P,MATCH(T177,新汉化!$Q:$Q,0)))</f>
        <v>E4D5</v>
      </c>
      <c r="AA177" t="str">
        <f>IF(INDEX(新汉化!$P:$P,MATCH(U177,新汉化!$Q:$Q,0))="0000","5400",INDEX(新汉化!$P:$P,MATCH(U177,新汉化!$Q:$Q,0)))</f>
        <v>E9D6</v>
      </c>
      <c r="AB177" t="str">
        <f>IF(INDEX(新汉化!$P:$P,MATCH(V177,新汉化!$Q:$Q,0))="0000","5400",INDEX(新汉化!$P:$P,MATCH(V177,新汉化!$Q:$Q,0)))</f>
        <v>B4B1</v>
      </c>
      <c r="AC177" t="str">
        <f>IF(INDEX(新汉化!$P:$P,MATCH(W177,新汉化!$Q:$Q,0))="0000","5400",INDEX(新汉化!$P:$P,MATCH(W177,新汉化!$Q:$Q,0)))</f>
        <v>5400</v>
      </c>
      <c r="AD177" t="str">
        <f>IF(INDEX(新汉化!$P:$P,MATCH(X177,新汉化!$Q:$Q,0))="0000","5400",INDEX(新汉化!$P:$P,MATCH(X177,新汉化!$Q:$Q,0)))</f>
        <v>5400</v>
      </c>
      <c r="AE177" t="str">
        <f t="shared" si="200"/>
        <v>0000</v>
      </c>
    </row>
    <row r="178" spans="1:31">
      <c r="A178" s="1" t="str">
        <f t="shared" si="214"/>
        <v>19</v>
      </c>
      <c r="B178" s="1" t="str">
        <f t="shared" si="215"/>
        <v>2D</v>
      </c>
      <c r="C178" s="1" t="str">
        <f t="shared" si="216"/>
        <v>12</v>
      </c>
      <c r="D178" s="1" t="str">
        <f t="shared" si="217"/>
        <v>51</v>
      </c>
      <c r="E178" s="1" t="str">
        <f t="shared" si="218"/>
        <v>28</v>
      </c>
      <c r="F178" t="str">
        <f t="shared" si="219"/>
        <v>00</v>
      </c>
      <c r="G178" t="str">
        <f t="shared" si="220"/>
        <v>00</v>
      </c>
      <c r="H178" t="str">
        <f t="shared" si="221"/>
        <v>00</v>
      </c>
      <c r="I178" t="str">
        <f t="shared" si="222"/>
        <v>00</v>
      </c>
      <c r="J178" t="str">
        <f t="shared" si="223"/>
        <v>CD</v>
      </c>
      <c r="K178" t="str">
        <f t="shared" si="224"/>
        <v>77</v>
      </c>
      <c r="L178" t="str">
        <f t="shared" si="225"/>
        <v>01</v>
      </c>
      <c r="N178" t="str">
        <f>INDEX('日+美'!$B:$B,MATCH(A178,'日+美'!$A:$A,0))</f>
        <v>ハ</v>
      </c>
      <c r="O178" t="str">
        <f>INDEX('日+美'!$B:$B,MATCH(B178,'日+美'!$A:$A,0))</f>
        <v>ン</v>
      </c>
      <c r="P178" t="str">
        <f>INDEX('日+美'!$B:$B,MATCH(C178,'日+美'!$A:$A,0))</f>
        <v>テ</v>
      </c>
      <c r="Q178" t="str">
        <f>INDEX('日+美'!$B:$B,MATCH(D178,'日+美'!$A:$A,0))</f>
        <v>-</v>
      </c>
      <c r="R178" t="str">
        <f>INDEX('日+美'!$B:$B,MATCH(E178,'日+美'!$A:$A,0))</f>
        <v>ル</v>
      </c>
      <c r="T178" t="s">
        <v>1690</v>
      </c>
      <c r="U178" t="s">
        <v>815</v>
      </c>
      <c r="V178" t="s">
        <v>2544</v>
      </c>
      <c r="W178" t="s">
        <v>11</v>
      </c>
      <c r="X178" t="s">
        <v>11</v>
      </c>
      <c r="Y178" t="str">
        <f t="shared" si="175"/>
        <v>B0</v>
      </c>
      <c r="Z178" t="str">
        <f>IF(INDEX(新汉化!$P:$P,MATCH(T178,新汉化!$Q:$Q,0))="0000","5400",INDEX(新汉化!$P:$P,MATCH(T178,新汉化!$Q:$Q,0)))</f>
        <v>D4C1</v>
      </c>
      <c r="AA178" t="str">
        <f>IF(INDEX(新汉化!$P:$P,MATCH(U178,新汉化!$Q:$Q,0))="0000","5400",INDEX(新汉化!$P:$P,MATCH(U178,新汉化!$Q:$Q,0)))</f>
        <v>DFB0</v>
      </c>
      <c r="AB178" t="str">
        <f>IF(INDEX(新汉化!$P:$P,MATCH(V178,新汉化!$Q:$Q,0))="0000","5400",INDEX(新汉化!$P:$P,MATCH(V178,新汉化!$Q:$Q,0)))</f>
        <v>E3D3</v>
      </c>
      <c r="AC178" t="str">
        <f>IF(INDEX(新汉化!$P:$P,MATCH(W178,新汉化!$Q:$Q,0))="0000","5400",INDEX(新汉化!$P:$P,MATCH(W178,新汉化!$Q:$Q,0)))</f>
        <v>5400</v>
      </c>
      <c r="AD178" t="str">
        <f>IF(INDEX(新汉化!$P:$P,MATCH(X178,新汉化!$Q:$Q,0))="0000","5400",INDEX(新汉化!$P:$P,MATCH(X178,新汉化!$Q:$Q,0)))</f>
        <v>5400</v>
      </c>
      <c r="AE178" t="str">
        <f t="shared" si="200"/>
        <v>0000</v>
      </c>
    </row>
    <row r="179" spans="1:31">
      <c r="A179" s="1" t="str">
        <f t="shared" ref="A179:A188" si="226">MID($A$1,(ROW()-2)*24+(COLUMN()-1)*2+1,2)</f>
        <v>0A</v>
      </c>
      <c r="B179" s="1" t="str">
        <f t="shared" ref="B179:B188" si="227">MID($A$1,(ROW()-2)*24+(COLUMN()-1)*2+1,2)</f>
        <v>07</v>
      </c>
      <c r="C179" s="1" t="str">
        <f t="shared" ref="C179:C188" si="228">MID($A$1,(ROW()-2)*24+(COLUMN()-1)*2+1,2)</f>
        <v>26</v>
      </c>
      <c r="D179" s="1" t="str">
        <f t="shared" ref="D179:D188" si="229">MID($A$1,(ROW()-2)*24+(COLUMN()-1)*2+1,2)</f>
        <v>3F</v>
      </c>
      <c r="E179" s="1" t="str">
        <f t="shared" ref="E179:E188" si="230">MID($A$1,(ROW()-2)*24+(COLUMN()-1)*2+1,2)</f>
        <v>0C</v>
      </c>
      <c r="F179" t="str">
        <f t="shared" ref="F179:F188" si="231">MID($A$1,(ROW()-2)*24+(COLUMN()-1)*2+1,2)</f>
        <v>00</v>
      </c>
      <c r="G179" t="str">
        <f t="shared" ref="G179:G188" si="232">MID($A$1,(ROW()-2)*24+(COLUMN()-1)*2+1,2)</f>
        <v>00</v>
      </c>
      <c r="H179" t="str">
        <f t="shared" ref="H179:H188" si="233">MID($A$1,(ROW()-2)*24+(COLUMN()-1)*2+1,2)</f>
        <v>00</v>
      </c>
      <c r="I179" t="str">
        <f t="shared" ref="I179:I188" si="234">MID($A$1,(ROW()-2)*24+(COLUMN()-1)*2+1,2)</f>
        <v>00</v>
      </c>
      <c r="J179" t="str">
        <f t="shared" ref="J179:J188" si="235">MID($A$1,(ROW()-2)*24+(COLUMN()-1)*2+1,2)</f>
        <v>CD</v>
      </c>
      <c r="K179" t="str">
        <f t="shared" ref="K179:K188" si="236">MID($A$1,(ROW()-2)*24+(COLUMN()-1)*2+1,2)</f>
        <v>7D</v>
      </c>
      <c r="L179" t="str">
        <f t="shared" si="225"/>
        <v>01</v>
      </c>
      <c r="N179" t="str">
        <f>INDEX('日+美'!$B:$B,MATCH(A179,'日+美'!$A:$A,0))</f>
        <v>サ</v>
      </c>
      <c r="O179" t="str">
        <f>INDEX('日+美'!$B:$B,MATCH(B179,'日+美'!$A:$A,0))</f>
        <v>ク</v>
      </c>
      <c r="P179" t="str">
        <f>INDEX('日+美'!$B:$B,MATCH(C179,'日+美'!$A:$A,0))</f>
        <v>ラ</v>
      </c>
      <c r="Q179" t="str">
        <f>INDEX('日+美'!$B:$B,MATCH(D179,'日+美'!$A:$A,0))</f>
        <v>ビ</v>
      </c>
      <c r="R179" t="str">
        <f>INDEX('日+美'!$B:$B,MATCH(E179,'日+美'!$A:$A,0))</f>
        <v>ス</v>
      </c>
      <c r="T179" t="s">
        <v>2511</v>
      </c>
      <c r="U179" t="s">
        <v>1443</v>
      </c>
      <c r="V179" t="s">
        <v>2544</v>
      </c>
      <c r="W179" t="s">
        <v>11</v>
      </c>
      <c r="X179" t="s">
        <v>11</v>
      </c>
      <c r="Y179" t="str">
        <f t="shared" si="175"/>
        <v>B1</v>
      </c>
      <c r="Z179" t="str">
        <f>IF(INDEX(新汉化!$P:$P,MATCH(T179,新汉化!$Q:$Q,0))="0000","5400",INDEX(新汉化!$P:$P,MATCH(T179,新汉化!$Q:$Q,0)))</f>
        <v>A3D3</v>
      </c>
      <c r="AA179" t="str">
        <f>IF(INDEX(新汉化!$P:$P,MATCH(U179,新汉化!$Q:$Q,0))="0000","5400",INDEX(新汉化!$P:$P,MATCH(U179,新汉化!$Q:$Q,0)))</f>
        <v>A8BB</v>
      </c>
      <c r="AB179" t="str">
        <f>IF(INDEX(新汉化!$P:$P,MATCH(V179,新汉化!$Q:$Q,0))="0000","5400",INDEX(新汉化!$P:$P,MATCH(V179,新汉化!$Q:$Q,0)))</f>
        <v>E3D3</v>
      </c>
      <c r="AC179" t="str">
        <f>IF(INDEX(新汉化!$P:$P,MATCH(W179,新汉化!$Q:$Q,0))="0000","5400",INDEX(新汉化!$P:$P,MATCH(W179,新汉化!$Q:$Q,0)))</f>
        <v>5400</v>
      </c>
      <c r="AD179" t="str">
        <f>IF(INDEX(新汉化!$P:$P,MATCH(X179,新汉化!$Q:$Q,0))="0000","5400",INDEX(新汉化!$P:$P,MATCH(X179,新汉化!$Q:$Q,0)))</f>
        <v>5400</v>
      </c>
      <c r="AE179" t="str">
        <f t="shared" si="200"/>
        <v>0000</v>
      </c>
    </row>
    <row r="180" spans="1:31">
      <c r="A180" s="1" t="str">
        <f t="shared" si="226"/>
        <v>35</v>
      </c>
      <c r="B180" s="1" t="str">
        <f t="shared" si="227"/>
        <v>51</v>
      </c>
      <c r="C180" s="1" t="str">
        <f t="shared" si="228"/>
        <v>26</v>
      </c>
      <c r="D180" s="1" t="str">
        <f t="shared" si="229"/>
        <v>2D</v>
      </c>
      <c r="E180" s="1" t="str">
        <f t="shared" si="230"/>
        <v>0C</v>
      </c>
      <c r="F180" t="str">
        <f t="shared" si="231"/>
        <v>46</v>
      </c>
      <c r="G180" t="str">
        <f t="shared" si="232"/>
        <v>00</v>
      </c>
      <c r="H180" t="str">
        <f t="shared" si="233"/>
        <v>00</v>
      </c>
      <c r="I180" t="str">
        <f t="shared" si="234"/>
        <v>00</v>
      </c>
      <c r="J180" t="str">
        <f t="shared" si="235"/>
        <v>CD</v>
      </c>
      <c r="K180" t="str">
        <f t="shared" si="236"/>
        <v>DE</v>
      </c>
      <c r="L180" t="str">
        <f t="shared" si="225"/>
        <v>00</v>
      </c>
      <c r="N180" t="str">
        <f>INDEX('日+美'!$B:$B,MATCH(A180,'日+美'!$A:$A,0))</f>
        <v>ジ</v>
      </c>
      <c r="O180" t="str">
        <f>INDEX('日+美'!$B:$B,MATCH(B180,'日+美'!$A:$A,0))</f>
        <v>-</v>
      </c>
      <c r="P180" t="str">
        <f>INDEX('日+美'!$B:$B,MATCH(C180,'日+美'!$A:$A,0))</f>
        <v>ラ</v>
      </c>
      <c r="Q180" t="str">
        <f>INDEX('日+美'!$B:$B,MATCH(D180,'日+美'!$A:$A,0))</f>
        <v>ン</v>
      </c>
      <c r="R180" t="str">
        <f>INDEX('日+美'!$B:$B,MATCH(E180,'日+美'!$A:$A,0))</f>
        <v>ス</v>
      </c>
      <c r="T180" t="s">
        <v>1342</v>
      </c>
      <c r="U180" t="s">
        <v>1602</v>
      </c>
      <c r="V180" t="s">
        <v>1498</v>
      </c>
      <c r="W180" t="s">
        <v>2544</v>
      </c>
      <c r="X180" t="s">
        <v>11</v>
      </c>
      <c r="Y180" t="str">
        <f t="shared" si="175"/>
        <v>B2</v>
      </c>
      <c r="Z180" t="str">
        <f>IF(INDEX(新汉化!$P:$P,MATCH(T180,新汉化!$Q:$Q,0))="0000","5400",INDEX(新汉化!$P:$P,MATCH(T180,新汉化!$Q:$Q,0)))</f>
        <v>C5B9</v>
      </c>
      <c r="AA180" t="str">
        <f>IF(INDEX(新汉化!$P:$P,MATCH(U180,新汉化!$Q:$Q,0))="0000","5400",INDEX(新汉化!$P:$P,MATCH(U180,新汉化!$Q:$Q,0)))</f>
        <v>D5BF</v>
      </c>
      <c r="AB180" t="str">
        <f>IF(INDEX(新汉化!$P:$P,MATCH(V180,新汉化!$Q:$Q,0))="0000","5400",INDEX(新汉化!$P:$P,MATCH(V180,新汉化!$Q:$Q,0)))</f>
        <v>ACBC</v>
      </c>
      <c r="AC180" t="str">
        <f>IF(INDEX(新汉化!$P:$P,MATCH(W180,新汉化!$Q:$Q,0))="0000","5400",INDEX(新汉化!$P:$P,MATCH(W180,新汉化!$Q:$Q,0)))</f>
        <v>E3D3</v>
      </c>
      <c r="AD180" t="str">
        <f>IF(INDEX(新汉化!$P:$P,MATCH(X180,新汉化!$Q:$Q,0))="0000","5400",INDEX(新汉化!$P:$P,MATCH(X180,新汉化!$Q:$Q,0)))</f>
        <v>5400</v>
      </c>
      <c r="AE180" t="str">
        <f t="shared" si="200"/>
        <v>0000</v>
      </c>
    </row>
    <row r="181" spans="1:31">
      <c r="A181" s="1" t="str">
        <f t="shared" si="226"/>
        <v>0A</v>
      </c>
      <c r="B181" s="1" t="str">
        <f t="shared" si="227"/>
        <v>15</v>
      </c>
      <c r="C181" s="1" t="str">
        <f t="shared" si="228"/>
        <v>51</v>
      </c>
      <c r="D181" s="1" t="str">
        <f t="shared" si="229"/>
        <v>33</v>
      </c>
      <c r="E181" s="1" t="str">
        <f t="shared" si="230"/>
        <v>53</v>
      </c>
      <c r="F181" t="str">
        <f t="shared" si="231"/>
        <v>00</v>
      </c>
      <c r="G181" t="str">
        <f t="shared" si="232"/>
        <v>1C</v>
      </c>
      <c r="H181" t="str">
        <f t="shared" si="233"/>
        <v>00</v>
      </c>
      <c r="I181" t="str">
        <f t="shared" si="234"/>
        <v>00</v>
      </c>
      <c r="J181" t="str">
        <f t="shared" si="235"/>
        <v>CD</v>
      </c>
      <c r="K181" t="str">
        <f t="shared" si="236"/>
        <v>AA</v>
      </c>
      <c r="L181" t="str">
        <f t="shared" si="225"/>
        <v>00</v>
      </c>
      <c r="N181" t="str">
        <f>INDEX('日+美'!$B:$B,MATCH(A181,'日+美'!$A:$A,0))</f>
        <v>サ</v>
      </c>
      <c r="O181" t="str">
        <f>INDEX('日+美'!$B:$B,MATCH(B181,'日+美'!$A:$A,0))</f>
        <v>ニ</v>
      </c>
      <c r="P181" t="str">
        <f>INDEX('日+美'!$B:$B,MATCH(C181,'日+美'!$A:$A,0))</f>
        <v>-</v>
      </c>
      <c r="Q181" t="str">
        <f>INDEX('日+美'!$B:$B,MATCH(D181,'日+美'!$A:$A,0))</f>
        <v>ゴ</v>
      </c>
      <c r="R181" t="str">
        <f>INDEX('日+美'!$B:$B,MATCH(E181,'日+美'!$A:$A,0))</f>
        <v> </v>
      </c>
      <c r="T181" t="s">
        <v>2204</v>
      </c>
      <c r="U181" t="s">
        <v>2459</v>
      </c>
      <c r="V181" t="s">
        <v>2095</v>
      </c>
      <c r="W181" t="s">
        <v>1425</v>
      </c>
      <c r="X181" t="s">
        <v>11</v>
      </c>
      <c r="Y181" t="str">
        <f t="shared" si="175"/>
        <v>B3</v>
      </c>
      <c r="Z181" t="str">
        <f>IF(INDEX(新汉化!$P:$P,MATCH(T181,新汉化!$Q:$Q,0))="0000","5400",INDEX(新汉化!$P:$P,MATCH(T181,新汉化!$Q:$Q,0)))</f>
        <v>ABCC</v>
      </c>
      <c r="AA181" t="str">
        <f>IF(INDEX(新汉化!$P:$P,MATCH(U181,新汉化!$Q:$Q,0))="0000","5400",INDEX(新汉化!$P:$P,MATCH(U181,新汉化!$Q:$Q,0)))</f>
        <v>F4D1</v>
      </c>
      <c r="AB181" t="str">
        <f>IF(INDEX(新汉化!$P:$P,MATCH(V181,新汉化!$Q:$Q,0))="0000","5400",INDEX(新汉化!$P:$P,MATCH(V181,新汉化!$Q:$Q,0)))</f>
        <v>BAC9</v>
      </c>
      <c r="AC181" t="str">
        <f>IF(INDEX(新汉化!$P:$P,MATCH(W181,新汉化!$Q:$Q,0))="0000","5400",INDEX(新汉化!$P:$P,MATCH(W181,新汉化!$Q:$Q,0)))</f>
        <v>F7BA</v>
      </c>
      <c r="AD181" t="str">
        <f>IF(INDEX(新汉化!$P:$P,MATCH(X181,新汉化!$Q:$Q,0))="0000","5400",INDEX(新汉化!$P:$P,MATCH(X181,新汉化!$Q:$Q,0)))</f>
        <v>5400</v>
      </c>
      <c r="AE181" t="str">
        <f t="shared" si="200"/>
        <v>0000</v>
      </c>
    </row>
    <row r="182" spans="1:31">
      <c r="A182" s="1" t="str">
        <f t="shared" si="226"/>
        <v>10</v>
      </c>
      <c r="B182" s="1" t="str">
        <f t="shared" si="227"/>
        <v>50</v>
      </c>
      <c r="C182" s="1" t="str">
        <f t="shared" si="228"/>
        <v>2D</v>
      </c>
      <c r="D182" s="1" t="str">
        <f t="shared" si="229"/>
        <v>10</v>
      </c>
      <c r="E182" s="1" t="str">
        <f t="shared" si="230"/>
        <v>51</v>
      </c>
      <c r="F182" t="str">
        <f t="shared" si="231"/>
        <v>00</v>
      </c>
      <c r="G182" t="str">
        <f t="shared" si="232"/>
        <v>1D</v>
      </c>
      <c r="H182" t="str">
        <f t="shared" si="233"/>
        <v>00</v>
      </c>
      <c r="I182" t="str">
        <f t="shared" si="234"/>
        <v>01</v>
      </c>
      <c r="J182" t="str">
        <f t="shared" si="235"/>
        <v>B5</v>
      </c>
      <c r="K182" t="str">
        <f t="shared" si="236"/>
        <v>AB</v>
      </c>
      <c r="L182" t="str">
        <f t="shared" si="225"/>
        <v>00</v>
      </c>
      <c r="N182" t="str">
        <f>INDEX('日+美'!$B:$B,MATCH(A182,'日+美'!$A:$A,0))</f>
        <v>チ</v>
      </c>
      <c r="O182" t="str">
        <f>INDEX('日+美'!$B:$B,MATCH(B182,'日+美'!$A:$A,0))</f>
        <v>ョ</v>
      </c>
      <c r="P182" t="str">
        <f>INDEX('日+美'!$B:$B,MATCH(C182,'日+美'!$A:$A,0))</f>
        <v>ン</v>
      </c>
      <c r="Q182" t="str">
        <f>INDEX('日+美'!$B:$B,MATCH(D182,'日+美'!$A:$A,0))</f>
        <v>チ</v>
      </c>
      <c r="R182" t="str">
        <f>INDEX('日+美'!$B:$B,MATCH(E182,'日+美'!$A:$A,0))</f>
        <v>-</v>
      </c>
      <c r="T182" t="s">
        <v>1163</v>
      </c>
      <c r="U182" t="s">
        <v>1732</v>
      </c>
      <c r="V182" t="s">
        <v>2544</v>
      </c>
      <c r="W182" t="s">
        <v>11</v>
      </c>
      <c r="X182" t="s">
        <v>11</v>
      </c>
      <c r="Y182" t="str">
        <f t="shared" si="175"/>
        <v>B4</v>
      </c>
      <c r="Z182" t="str">
        <f>IF(INDEX(新汉化!$P:$P,MATCH(T182,新汉化!$Q:$Q,0))="0000","5400",INDEX(新汉化!$P:$P,MATCH(T182,新汉化!$Q:$Q,0)))</f>
        <v>C6B5</v>
      </c>
      <c r="AA182" t="str">
        <f>IF(INDEX(新汉化!$P:$P,MATCH(U182,新汉化!$Q:$Q,0))="0000","5400",INDEX(新汉化!$P:$P,MATCH(U182,新汉化!$Q:$Q,0)))</f>
        <v>FDC1</v>
      </c>
      <c r="AB182" t="str">
        <f>IF(INDEX(新汉化!$P:$P,MATCH(V182,新汉化!$Q:$Q,0))="0000","5400",INDEX(新汉化!$P:$P,MATCH(V182,新汉化!$Q:$Q,0)))</f>
        <v>E3D3</v>
      </c>
      <c r="AC182" t="str">
        <f>IF(INDEX(新汉化!$P:$P,MATCH(W182,新汉化!$Q:$Q,0))="0000","5400",INDEX(新汉化!$P:$P,MATCH(W182,新汉化!$Q:$Q,0)))</f>
        <v>5400</v>
      </c>
      <c r="AD182" t="str">
        <f>IF(INDEX(新汉化!$P:$P,MATCH(X182,新汉化!$Q:$Q,0))="0000","5400",INDEX(新汉化!$P:$P,MATCH(X182,新汉化!$Q:$Q,0)))</f>
        <v>5400</v>
      </c>
      <c r="AE182" t="str">
        <f t="shared" si="200"/>
        <v>0000</v>
      </c>
    </row>
    <row r="183" spans="1:31">
      <c r="A183" s="1" t="str">
        <f t="shared" si="226"/>
        <v>26</v>
      </c>
      <c r="B183" s="1" t="str">
        <f t="shared" si="227"/>
        <v>2D</v>
      </c>
      <c r="C183" s="1" t="str">
        <f t="shared" si="228"/>
        <v>0F</v>
      </c>
      <c r="D183" s="1" t="str">
        <f t="shared" si="229"/>
        <v>51</v>
      </c>
      <c r="E183" s="1" t="str">
        <f t="shared" si="230"/>
        <v>2D</v>
      </c>
      <c r="F183" t="str">
        <f t="shared" si="231"/>
        <v>00</v>
      </c>
      <c r="G183" t="str">
        <f t="shared" si="232"/>
        <v>00</v>
      </c>
      <c r="H183" t="str">
        <f t="shared" si="233"/>
        <v>00</v>
      </c>
      <c r="I183" t="str">
        <f t="shared" si="234"/>
        <v>00</v>
      </c>
      <c r="J183" t="str">
        <f t="shared" si="235"/>
        <v>CD</v>
      </c>
      <c r="K183" t="str">
        <f t="shared" si="236"/>
        <v>45</v>
      </c>
      <c r="L183" t="str">
        <f t="shared" ref="L183:L192" si="237">MID($A$1,(ROW()-2)*24+(COLUMN()-1)*2+1,2)</f>
        <v>01</v>
      </c>
      <c r="N183" t="str">
        <f>INDEX('日+美'!$B:$B,MATCH(A183,'日+美'!$A:$A,0))</f>
        <v>ラ</v>
      </c>
      <c r="O183" t="str">
        <f>INDEX('日+美'!$B:$B,MATCH(B183,'日+美'!$A:$A,0))</f>
        <v>ン</v>
      </c>
      <c r="P183" t="str">
        <f>INDEX('日+美'!$B:$B,MATCH(C183,'日+美'!$A:$A,0))</f>
        <v>タ</v>
      </c>
      <c r="Q183" t="str">
        <f>INDEX('日+美'!$B:$B,MATCH(D183,'日+美'!$A:$A,0))</f>
        <v>-</v>
      </c>
      <c r="R183" t="str">
        <f>INDEX('日+美'!$B:$B,MATCH(E183,'日+美'!$A:$A,0))</f>
        <v>ン</v>
      </c>
      <c r="T183" t="s">
        <v>1181</v>
      </c>
      <c r="U183" t="s">
        <v>1163</v>
      </c>
      <c r="V183" t="s">
        <v>1360</v>
      </c>
      <c r="W183" t="s">
        <v>11</v>
      </c>
      <c r="X183" t="s">
        <v>11</v>
      </c>
      <c r="Y183" t="str">
        <f t="shared" si="175"/>
        <v>B5</v>
      </c>
      <c r="Z183" t="str">
        <f>IF(INDEX(新汉化!$P:$P,MATCH(T183,新汉化!$Q:$Q,0))="0000","5400",INDEX(新汉化!$P:$P,MATCH(T183,新汉化!$Q:$Q,0)))</f>
        <v>E7B5</v>
      </c>
      <c r="AA183" t="str">
        <f>IF(INDEX(新汉化!$P:$P,MATCH(U183,新汉化!$Q:$Q,0))="0000","5400",INDEX(新汉化!$P:$P,MATCH(U183,新汉化!$Q:$Q,0)))</f>
        <v>C6B5</v>
      </c>
      <c r="AB183" t="str">
        <f>IF(INDEX(新汉化!$P:$P,MATCH(V183,新汉化!$Q:$Q,0))="0000","5400",INDEX(新汉化!$P:$P,MATCH(V183,新汉化!$Q:$Q,0)))</f>
        <v>D6B9</v>
      </c>
      <c r="AC183" t="str">
        <f>IF(INDEX(新汉化!$P:$P,MATCH(W183,新汉化!$Q:$Q,0))="0000","5400",INDEX(新汉化!$P:$P,MATCH(W183,新汉化!$Q:$Q,0)))</f>
        <v>5400</v>
      </c>
      <c r="AD183" t="str">
        <f>IF(INDEX(新汉化!$P:$P,MATCH(X183,新汉化!$Q:$Q,0))="0000","5400",INDEX(新汉化!$P:$P,MATCH(X183,新汉化!$Q:$Q,0)))</f>
        <v>5400</v>
      </c>
      <c r="AE183" t="str">
        <f t="shared" ref="AE183:AE206" si="238">AE182</f>
        <v>0000</v>
      </c>
    </row>
    <row r="184" spans="1:31">
      <c r="A184" s="1" t="str">
        <f t="shared" si="226"/>
        <v>26</v>
      </c>
      <c r="B184" s="1" t="str">
        <f t="shared" si="227"/>
        <v>40</v>
      </c>
      <c r="C184" s="1" t="str">
        <f t="shared" si="228"/>
        <v>05</v>
      </c>
      <c r="D184" s="1" t="str">
        <f t="shared" si="229"/>
        <v>0C</v>
      </c>
      <c r="E184" s="1" t="str">
        <f t="shared" si="230"/>
        <v>53</v>
      </c>
      <c r="F184" t="str">
        <f t="shared" si="231"/>
        <v>47</v>
      </c>
      <c r="G184" t="str">
        <f t="shared" si="232"/>
        <v>00</v>
      </c>
      <c r="H184" t="str">
        <f t="shared" si="233"/>
        <v>00</v>
      </c>
      <c r="I184" t="str">
        <f t="shared" si="234"/>
        <v>00</v>
      </c>
      <c r="J184" t="str">
        <f t="shared" si="235"/>
        <v>CD</v>
      </c>
      <c r="K184" t="str">
        <f t="shared" si="236"/>
        <v>74</v>
      </c>
      <c r="L184" t="str">
        <f t="shared" si="237"/>
        <v>00</v>
      </c>
      <c r="N184" t="str">
        <f>INDEX('日+美'!$B:$B,MATCH(A184,'日+美'!$A:$A,0))</f>
        <v>ラ</v>
      </c>
      <c r="O184" t="str">
        <f>INDEX('日+美'!$B:$B,MATCH(B184,'日+美'!$A:$A,0))</f>
        <v>ブ</v>
      </c>
      <c r="P184" t="str">
        <f>INDEX('日+美'!$B:$B,MATCH(C184,'日+美'!$A:$A,0))</f>
        <v>カ</v>
      </c>
      <c r="Q184" t="str">
        <f>INDEX('日+美'!$B:$B,MATCH(D184,'日+美'!$A:$A,0))</f>
        <v>ス</v>
      </c>
      <c r="R184" t="str">
        <f>INDEX('日+美'!$B:$B,MATCH(E184,'日+美'!$A:$A,0))</f>
        <v> </v>
      </c>
      <c r="T184" t="s">
        <v>599</v>
      </c>
      <c r="U184" t="s">
        <v>2382</v>
      </c>
      <c r="V184" t="s">
        <v>2544</v>
      </c>
      <c r="W184" t="s">
        <v>11</v>
      </c>
      <c r="X184" t="s">
        <v>11</v>
      </c>
      <c r="Y184" t="str">
        <f t="shared" si="175"/>
        <v>B6</v>
      </c>
      <c r="Z184" t="str">
        <f>IF(INDEX(新汉化!$P:$P,MATCH(T184,新汉化!$Q:$Q,0))="0000","5400",INDEX(新汉化!$P:$P,MATCH(T184,新汉化!$Q:$Q,0)))</f>
        <v>AEB0</v>
      </c>
      <c r="AA184" t="str">
        <f>IF(INDEX(新汉化!$P:$P,MATCH(U184,新汉化!$Q:$Q,0))="0000","5400",INDEX(新汉化!$P:$P,MATCH(U184,新汉化!$Q:$Q,0)))</f>
        <v>C4D0</v>
      </c>
      <c r="AB184" t="str">
        <f>IF(INDEX(新汉化!$P:$P,MATCH(V184,新汉化!$Q:$Q,0))="0000","5400",INDEX(新汉化!$P:$P,MATCH(V184,新汉化!$Q:$Q,0)))</f>
        <v>E3D3</v>
      </c>
      <c r="AC184" t="str">
        <f>IF(INDEX(新汉化!$P:$P,MATCH(W184,新汉化!$Q:$Q,0))="0000","5400",INDEX(新汉化!$P:$P,MATCH(W184,新汉化!$Q:$Q,0)))</f>
        <v>5400</v>
      </c>
      <c r="AD184" t="str">
        <f>IF(INDEX(新汉化!$P:$P,MATCH(X184,新汉化!$Q:$Q,0))="0000","5400",INDEX(新汉化!$P:$P,MATCH(X184,新汉化!$Q:$Q,0)))</f>
        <v>5400</v>
      </c>
      <c r="AE184" t="str">
        <f t="shared" si="238"/>
        <v>0000</v>
      </c>
    </row>
    <row r="185" spans="1:31">
      <c r="A185" s="1" t="str">
        <f t="shared" si="226"/>
        <v>0F</v>
      </c>
      <c r="B185" s="1" t="str">
        <f t="shared" si="227"/>
        <v>4D</v>
      </c>
      <c r="C185" s="1" t="str">
        <f t="shared" si="228"/>
        <v>11</v>
      </c>
      <c r="D185" s="1" t="str">
        <f t="shared" si="229"/>
        <v>51</v>
      </c>
      <c r="E185" s="1" t="str">
        <f t="shared" si="230"/>
        <v>53</v>
      </c>
      <c r="F185" t="str">
        <f t="shared" si="231"/>
        <v>00</v>
      </c>
      <c r="G185" t="str">
        <f t="shared" si="232"/>
        <v>1E</v>
      </c>
      <c r="H185" t="str">
        <f t="shared" si="233"/>
        <v>00</v>
      </c>
      <c r="I185" t="str">
        <f t="shared" si="234"/>
        <v>01</v>
      </c>
      <c r="J185" t="str">
        <f t="shared" si="235"/>
        <v>B8</v>
      </c>
      <c r="K185" t="str">
        <f t="shared" si="236"/>
        <v>75</v>
      </c>
      <c r="L185" t="str">
        <f t="shared" si="237"/>
        <v>00</v>
      </c>
      <c r="N185" t="str">
        <f>INDEX('日+美'!$B:$B,MATCH(A185,'日+美'!$A:$A,0))</f>
        <v>タ</v>
      </c>
      <c r="O185" t="str">
        <f>INDEX('日+美'!$B:$B,MATCH(B185,'日+美'!$A:$A,0))</f>
        <v>ッ</v>
      </c>
      <c r="P185" t="str">
        <f>INDEX('日+美'!$B:$B,MATCH(C185,'日+美'!$A:$A,0))</f>
        <v>ツ</v>
      </c>
      <c r="Q185" t="str">
        <f>INDEX('日+美'!$B:$B,MATCH(D185,'日+美'!$A:$A,0))</f>
        <v>-</v>
      </c>
      <c r="R185" t="str">
        <f>INDEX('日+美'!$B:$B,MATCH(E185,'日+美'!$A:$A,0))</f>
        <v> </v>
      </c>
      <c r="T185" t="s">
        <v>1844</v>
      </c>
      <c r="U185" t="s">
        <v>1389</v>
      </c>
      <c r="V185" t="s">
        <v>1786</v>
      </c>
      <c r="W185" t="s">
        <v>11</v>
      </c>
      <c r="X185" t="s">
        <v>11</v>
      </c>
      <c r="Y185" t="str">
        <f t="shared" si="175"/>
        <v>B7</v>
      </c>
      <c r="Z185" t="str">
        <f>IF(INDEX(新汉化!$P:$P,MATCH(T185,新汉化!$Q:$Q,0))="0000","5400",INDEX(新汉化!$P:$P,MATCH(T185,新汉化!$Q:$Q,0)))</f>
        <v>ABC4</v>
      </c>
      <c r="AA185" t="str">
        <f>IF(INDEX(新汉化!$P:$P,MATCH(U185,新汉化!$Q:$Q,0))="0000","5400",INDEX(新汉化!$P:$P,MATCH(U185,新汉化!$Q:$Q,0)))</f>
        <v>A3BA</v>
      </c>
      <c r="AB185" t="str">
        <f>IF(INDEX(新汉化!$P:$P,MATCH(V185,新汉化!$Q:$Q,0))="0000","5400",INDEX(新汉化!$P:$P,MATCH(V185,新汉化!$Q:$Q,0)))</f>
        <v>EDC2</v>
      </c>
      <c r="AC185" t="str">
        <f>IF(INDEX(新汉化!$P:$P,MATCH(W185,新汉化!$Q:$Q,0))="0000","5400",INDEX(新汉化!$P:$P,MATCH(W185,新汉化!$Q:$Q,0)))</f>
        <v>5400</v>
      </c>
      <c r="AD185" t="str">
        <f>IF(INDEX(新汉化!$P:$P,MATCH(X185,新汉化!$Q:$Q,0))="0000","5400",INDEX(新汉化!$P:$P,MATCH(X185,新汉化!$Q:$Q,0)))</f>
        <v>5400</v>
      </c>
      <c r="AE185" t="str">
        <f t="shared" si="238"/>
        <v>0000</v>
      </c>
    </row>
    <row r="186" spans="1:31">
      <c r="A186" s="1" t="str">
        <f t="shared" si="226"/>
        <v>0B</v>
      </c>
      <c r="B186" s="1" t="str">
        <f t="shared" si="227"/>
        <v>51</v>
      </c>
      <c r="C186" s="1" t="str">
        <f t="shared" si="228"/>
        <v>3D</v>
      </c>
      <c r="D186" s="1" t="str">
        <f t="shared" si="229"/>
        <v>26</v>
      </c>
      <c r="E186" s="1" t="str">
        <f t="shared" si="230"/>
        <v>53</v>
      </c>
      <c r="F186" t="str">
        <f t="shared" si="231"/>
        <v>00</v>
      </c>
      <c r="G186" t="str">
        <f t="shared" si="232"/>
        <v>00</v>
      </c>
      <c r="H186" t="str">
        <f t="shared" si="233"/>
        <v>00</v>
      </c>
      <c r="I186" t="str">
        <f t="shared" si="234"/>
        <v>04</v>
      </c>
      <c r="J186" t="str">
        <f t="shared" si="235"/>
        <v>B9</v>
      </c>
      <c r="K186" t="str">
        <f t="shared" si="236"/>
        <v>E6</v>
      </c>
      <c r="L186" t="str">
        <f t="shared" si="237"/>
        <v>00</v>
      </c>
      <c r="N186" t="str">
        <f>INDEX('日+美'!$B:$B,MATCH(A186,'日+美'!$A:$A,0))</f>
        <v>シ</v>
      </c>
      <c r="O186" t="str">
        <f>INDEX('日+美'!$B:$B,MATCH(B186,'日+美'!$A:$A,0))</f>
        <v>-</v>
      </c>
      <c r="P186" t="str">
        <f>INDEX('日+美'!$B:$B,MATCH(C186,'日+美'!$A:$A,0))</f>
        <v>ド</v>
      </c>
      <c r="Q186" t="str">
        <f>INDEX('日+美'!$B:$B,MATCH(D186,'日+美'!$A:$A,0))</f>
        <v>ラ</v>
      </c>
      <c r="R186" t="str">
        <f>INDEX('日+美'!$B:$B,MATCH(E186,'日+美'!$A:$A,0))</f>
        <v> </v>
      </c>
      <c r="T186" t="s">
        <v>1389</v>
      </c>
      <c r="U186" t="s">
        <v>1127</v>
      </c>
      <c r="V186" t="s">
        <v>1726</v>
      </c>
      <c r="W186" t="s">
        <v>11</v>
      </c>
      <c r="X186" t="s">
        <v>11</v>
      </c>
      <c r="Y186" t="str">
        <f t="shared" si="175"/>
        <v>B8</v>
      </c>
      <c r="Z186" t="str">
        <f>IF(INDEX(新汉化!$P:$P,MATCH(T186,新汉化!$Q:$Q,0))="0000","5400",INDEX(新汉化!$P:$P,MATCH(T186,新汉化!$Q:$Q,0)))</f>
        <v>A3BA</v>
      </c>
      <c r="AA186" t="str">
        <f>IF(INDEX(新汉化!$P:$P,MATCH(U186,新汉化!$Q:$Q,0))="0000","5400",INDEX(新汉化!$P:$P,MATCH(U186,新汉化!$Q:$Q,0)))</f>
        <v>CCB4</v>
      </c>
      <c r="AB186" t="str">
        <f>IF(INDEX(新汉化!$P:$P,MATCH(V186,新汉化!$Q:$Q,0))="0000","5400",INDEX(新汉化!$P:$P,MATCH(V186,新汉化!$Q:$Q,0)))</f>
        <v>FAC1</v>
      </c>
      <c r="AC186" t="str">
        <f>IF(INDEX(新汉化!$P:$P,MATCH(W186,新汉化!$Q:$Q,0))="0000","5400",INDEX(新汉化!$P:$P,MATCH(W186,新汉化!$Q:$Q,0)))</f>
        <v>5400</v>
      </c>
      <c r="AD186" t="str">
        <f>IF(INDEX(新汉化!$P:$P,MATCH(X186,新汉化!$Q:$Q,0))="0000","5400",INDEX(新汉化!$P:$P,MATCH(X186,新汉化!$Q:$Q,0)))</f>
        <v>5400</v>
      </c>
      <c r="AE186" t="str">
        <f t="shared" si="238"/>
        <v>0000</v>
      </c>
    </row>
    <row r="187" spans="1:31">
      <c r="A187" s="1" t="str">
        <f t="shared" si="226"/>
        <v>06</v>
      </c>
      <c r="B187" s="1" t="str">
        <f t="shared" si="227"/>
        <v>2D</v>
      </c>
      <c r="C187" s="1" t="str">
        <f t="shared" si="228"/>
        <v>31</v>
      </c>
      <c r="D187" s="1" t="str">
        <f t="shared" si="229"/>
        <v>3D</v>
      </c>
      <c r="E187" s="1" t="str">
        <f t="shared" si="230"/>
        <v>26</v>
      </c>
      <c r="F187" t="str">
        <f t="shared" si="231"/>
        <v>00</v>
      </c>
      <c r="G187" t="str">
        <f t="shared" si="232"/>
        <v>00</v>
      </c>
      <c r="H187" t="str">
        <f t="shared" si="233"/>
        <v>00</v>
      </c>
      <c r="I187" t="str">
        <f t="shared" si="234"/>
        <v>00</v>
      </c>
      <c r="J187" t="str">
        <f t="shared" si="235"/>
        <v>CD</v>
      </c>
      <c r="K187" t="str">
        <f t="shared" si="236"/>
        <v>8B</v>
      </c>
      <c r="L187" t="str">
        <f t="shared" si="237"/>
        <v>01</v>
      </c>
      <c r="N187" t="str">
        <f>INDEX('日+美'!$B:$B,MATCH(A187,'日+美'!$A:$A,0))</f>
        <v>キ</v>
      </c>
      <c r="O187" t="str">
        <f>INDEX('日+美'!$B:$B,MATCH(B187,'日+美'!$A:$A,0))</f>
        <v>ン</v>
      </c>
      <c r="P187" t="str">
        <f>INDEX('日+美'!$B:$B,MATCH(C187,'日+美'!$A:$A,0))</f>
        <v>グ</v>
      </c>
      <c r="Q187" t="str">
        <f>INDEX('日+美'!$B:$B,MATCH(D187,'日+美'!$A:$A,0))</f>
        <v>ド</v>
      </c>
      <c r="R187" t="str">
        <f>INDEX('日+美'!$B:$B,MATCH(E187,'日+美'!$A:$A,0))</f>
        <v>ラ</v>
      </c>
      <c r="T187" t="s">
        <v>1127</v>
      </c>
      <c r="U187" t="s">
        <v>1726</v>
      </c>
      <c r="V187" t="s">
        <v>2298</v>
      </c>
      <c r="W187" t="s">
        <v>11</v>
      </c>
      <c r="X187" t="s">
        <v>11</v>
      </c>
      <c r="Y187" t="str">
        <f t="shared" si="175"/>
        <v>B9</v>
      </c>
      <c r="Z187" t="str">
        <f>IF(INDEX(新汉化!$P:$P,MATCH(T187,新汉化!$Q:$Q,0))="0000","5400",INDEX(新汉化!$P:$P,MATCH(T187,新汉化!$Q:$Q,0)))</f>
        <v>CCB4</v>
      </c>
      <c r="AA187" t="str">
        <f>IF(INDEX(新汉化!$P:$P,MATCH(U187,新汉化!$Q:$Q,0))="0000","5400",INDEX(新汉化!$P:$P,MATCH(U187,新汉化!$Q:$Q,0)))</f>
        <v>FAC1</v>
      </c>
      <c r="AB187" t="str">
        <f>IF(INDEX(新汉化!$P:$P,MATCH(V187,新汉化!$Q:$Q,0))="0000","5400",INDEX(新汉化!$P:$P,MATCH(V187,新汉化!$Q:$Q,0)))</f>
        <v>F5CD</v>
      </c>
      <c r="AC187" t="str">
        <f>IF(INDEX(新汉化!$P:$P,MATCH(W187,新汉化!$Q:$Q,0))="0000","5400",INDEX(新汉化!$P:$P,MATCH(W187,新汉化!$Q:$Q,0)))</f>
        <v>5400</v>
      </c>
      <c r="AD187" t="str">
        <f>IF(INDEX(新汉化!$P:$P,MATCH(X187,新汉化!$Q:$Q,0))="0000","5400",INDEX(新汉化!$P:$P,MATCH(X187,新汉化!$Q:$Q,0)))</f>
        <v>5400</v>
      </c>
      <c r="AE187" t="str">
        <f t="shared" si="238"/>
        <v>0000</v>
      </c>
    </row>
    <row r="188" spans="1:31">
      <c r="A188" s="1" t="str">
        <f t="shared" si="226"/>
        <v>0F</v>
      </c>
      <c r="B188" s="1" t="str">
        <f t="shared" si="227"/>
        <v>11</v>
      </c>
      <c r="C188" s="1" t="str">
        <f t="shared" si="228"/>
        <v>41</v>
      </c>
      <c r="D188" s="1" t="str">
        <f t="shared" si="229"/>
        <v>01</v>
      </c>
      <c r="E188" s="1" t="str">
        <f t="shared" si="230"/>
        <v>53</v>
      </c>
      <c r="F188" t="str">
        <f t="shared" si="231"/>
        <v>00</v>
      </c>
      <c r="G188" t="str">
        <f t="shared" si="232"/>
        <v>1F</v>
      </c>
      <c r="H188" t="str">
        <f t="shared" si="233"/>
        <v>00</v>
      </c>
      <c r="I188" t="str">
        <f t="shared" si="234"/>
        <v>01</v>
      </c>
      <c r="J188" t="str">
        <f t="shared" si="235"/>
        <v>BB</v>
      </c>
      <c r="K188" t="str">
        <f t="shared" si="236"/>
        <v>8C</v>
      </c>
      <c r="L188" t="str">
        <f t="shared" si="237"/>
        <v>01</v>
      </c>
      <c r="N188" t="str">
        <f>INDEX('日+美'!$B:$B,MATCH(A188,'日+美'!$A:$A,0))</f>
        <v>タ</v>
      </c>
      <c r="O188" t="str">
        <f>INDEX('日+美'!$B:$B,MATCH(B188,'日+美'!$A:$A,0))</f>
        <v>ツ</v>
      </c>
      <c r="P188" t="str">
        <f>INDEX('日+美'!$B:$B,MATCH(C188,'日+美'!$A:$A,0))</f>
        <v>ベ</v>
      </c>
      <c r="Q188" t="str">
        <f>INDEX('日+美'!$B:$B,MATCH(D188,'日+美'!$A:$A,0))</f>
        <v>イ</v>
      </c>
      <c r="R188" t="str">
        <f>INDEX('日+美'!$B:$B,MATCH(E188,'日+美'!$A:$A,0))</f>
        <v> </v>
      </c>
      <c r="T188" t="s">
        <v>759</v>
      </c>
      <c r="U188" t="s">
        <v>999</v>
      </c>
      <c r="V188" t="s">
        <v>1726</v>
      </c>
      <c r="W188" t="s">
        <v>11</v>
      </c>
      <c r="X188" t="s">
        <v>11</v>
      </c>
      <c r="Y188" t="str">
        <f t="shared" si="175"/>
        <v>BA</v>
      </c>
      <c r="Z188" t="str">
        <f>IF(INDEX(新汉化!$P:$P,MATCH(T188,新汉化!$Q:$Q,0))="0000","5400",INDEX(新汉化!$P:$P,MATCH(T188,新汉化!$Q:$Q,0)))</f>
        <v>A6B1</v>
      </c>
      <c r="AA188" t="str">
        <f>IF(INDEX(新汉化!$P:$P,MATCH(U188,新汉化!$Q:$Q,0))="0000","5400",INDEX(新汉化!$P:$P,MATCH(U188,新汉化!$Q:$Q,0)))</f>
        <v>B4B1</v>
      </c>
      <c r="AB188" t="str">
        <f>IF(INDEX(新汉化!$P:$P,MATCH(V188,新汉化!$Q:$Q,0))="0000","5400",INDEX(新汉化!$P:$P,MATCH(V188,新汉化!$Q:$Q,0)))</f>
        <v>FAC1</v>
      </c>
      <c r="AC188" t="str">
        <f>IF(INDEX(新汉化!$P:$P,MATCH(W188,新汉化!$Q:$Q,0))="0000","5400",INDEX(新汉化!$P:$P,MATCH(W188,新汉化!$Q:$Q,0)))</f>
        <v>5400</v>
      </c>
      <c r="AD188" t="str">
        <f>IF(INDEX(新汉化!$P:$P,MATCH(X188,新汉化!$Q:$Q,0))="0000","5400",INDEX(新汉化!$P:$P,MATCH(X188,新汉化!$Q:$Q,0)))</f>
        <v>5400</v>
      </c>
      <c r="AE188" t="str">
        <f t="shared" si="238"/>
        <v>0000</v>
      </c>
    </row>
    <row r="189" spans="1:31">
      <c r="A189" s="1" t="str">
        <f t="shared" ref="A189:A202" si="239">MID($A$1,(ROW()-2)*24+(COLUMN()-1)*2+1,2)</f>
        <v>09</v>
      </c>
      <c r="B189" s="1" t="str">
        <f t="shared" ref="B189:B202" si="240">MID($A$1,(ROW()-2)*24+(COLUMN()-1)*2+1,2)</f>
        <v>22</v>
      </c>
      <c r="C189" s="1" t="str">
        <f t="shared" ref="C189:C202" si="241">MID($A$1,(ROW()-2)*24+(COLUMN()-1)*2+1,2)</f>
        <v>28</v>
      </c>
      <c r="D189" s="1" t="str">
        <f t="shared" ref="D189:D202" si="242">MID($A$1,(ROW()-2)*24+(COLUMN()-1)*2+1,2)</f>
        <v>51</v>
      </c>
      <c r="E189" s="1" t="str">
        <f t="shared" ref="E189:E202" si="243">MID($A$1,(ROW()-2)*24+(COLUMN()-1)*2+1,2)</f>
        <v>53</v>
      </c>
      <c r="F189" t="str">
        <f t="shared" ref="F189:F202" si="244">MID($A$1,(ROW()-2)*24+(COLUMN()-1)*2+1,2)</f>
        <v>48</v>
      </c>
      <c r="G189" t="str">
        <f t="shared" ref="G189:G202" si="245">MID($A$1,(ROW()-2)*24+(COLUMN()-1)*2+1,2)</f>
        <v>00</v>
      </c>
      <c r="H189" t="str">
        <f t="shared" ref="H189:H202" si="246">MID($A$1,(ROW()-2)*24+(COLUMN()-1)*2+1,2)</f>
        <v>00</v>
      </c>
      <c r="I189" t="str">
        <f t="shared" ref="I189:I202" si="247">MID($A$1,(ROW()-2)*24+(COLUMN()-1)*2+1,2)</f>
        <v>01</v>
      </c>
      <c r="J189" t="str">
        <f t="shared" ref="J189:J202" si="248">MID($A$1,(ROW()-2)*24+(COLUMN()-1)*2+1,2)</f>
        <v>BC</v>
      </c>
      <c r="K189" t="str">
        <f t="shared" ref="K189:K202" si="249">MID($A$1,(ROW()-2)*24+(COLUMN()-1)*2+1,2)</f>
        <v>8D</v>
      </c>
      <c r="L189" t="str">
        <f t="shared" si="237"/>
        <v>01</v>
      </c>
      <c r="N189" t="str">
        <f>INDEX('日+美'!$B:$B,MATCH(A189,'日+美'!$A:$A,0))</f>
        <v>コ</v>
      </c>
      <c r="O189" t="str">
        <f>INDEX('日+美'!$B:$B,MATCH(B189,'日+美'!$A:$A,0))</f>
        <v>モ</v>
      </c>
      <c r="P189" t="str">
        <f>INDEX('日+美'!$B:$B,MATCH(C189,'日+美'!$A:$A,0))</f>
        <v>ル</v>
      </c>
      <c r="Q189" t="str">
        <f>INDEX('日+美'!$B:$B,MATCH(D189,'日+美'!$A:$A,0))</f>
        <v>-</v>
      </c>
      <c r="R189" t="str">
        <f>INDEX('日+美'!$B:$B,MATCH(E189,'日+美'!$A:$A,0))</f>
        <v> </v>
      </c>
      <c r="T189" t="s">
        <v>1504</v>
      </c>
      <c r="U189" t="s">
        <v>1585</v>
      </c>
      <c r="V189" t="s">
        <v>1726</v>
      </c>
      <c r="W189" t="s">
        <v>11</v>
      </c>
      <c r="X189" t="s">
        <v>11</v>
      </c>
      <c r="Y189" t="str">
        <f t="shared" si="175"/>
        <v>BB</v>
      </c>
      <c r="Z189" t="str">
        <f>IF(INDEX(新汉化!$P:$P,MATCH(T189,新汉化!$Q:$Q,0))="0000","5400",INDEX(新汉化!$P:$P,MATCH(T189,新汉化!$Q:$Q,0)))</f>
        <v>D7BC</v>
      </c>
      <c r="AA189" t="str">
        <f>IF(INDEX(新汉化!$P:$P,MATCH(U189,新汉化!$Q:$Q,0))="0000","5400",INDEX(新汉化!$P:$P,MATCH(U189,新汉化!$Q:$Q,0)))</f>
        <v>C7BF</v>
      </c>
      <c r="AB189" t="str">
        <f>IF(INDEX(新汉化!$P:$P,MATCH(V189,新汉化!$Q:$Q,0))="0000","5400",INDEX(新汉化!$P:$P,MATCH(V189,新汉化!$Q:$Q,0)))</f>
        <v>FAC1</v>
      </c>
      <c r="AC189" t="str">
        <f>IF(INDEX(新汉化!$P:$P,MATCH(W189,新汉化!$Q:$Q,0))="0000","5400",INDEX(新汉化!$P:$P,MATCH(W189,新汉化!$Q:$Q,0)))</f>
        <v>5400</v>
      </c>
      <c r="AD189" t="str">
        <f>IF(INDEX(新汉化!$P:$P,MATCH(X189,新汉化!$Q:$Q,0))="0000","5400",INDEX(新汉化!$P:$P,MATCH(X189,新汉化!$Q:$Q,0)))</f>
        <v>5400</v>
      </c>
      <c r="AE189" t="str">
        <f t="shared" si="238"/>
        <v>0000</v>
      </c>
    </row>
    <row r="190" spans="1:31">
      <c r="A190" s="1" t="str">
        <f t="shared" si="239"/>
        <v>42</v>
      </c>
      <c r="B190" s="1" t="str">
        <f t="shared" si="240"/>
        <v>51</v>
      </c>
      <c r="C190" s="1" t="str">
        <f t="shared" si="241"/>
        <v>1E</v>
      </c>
      <c r="D190" s="1" t="str">
        <f t="shared" si="242"/>
        <v>2D</v>
      </c>
      <c r="E190" s="1" t="str">
        <f t="shared" si="243"/>
        <v>39</v>
      </c>
      <c r="F190" t="str">
        <f t="shared" si="244"/>
        <v>00</v>
      </c>
      <c r="G190" t="str">
        <f t="shared" si="245"/>
        <v>00</v>
      </c>
      <c r="H190" t="str">
        <f t="shared" si="246"/>
        <v>00</v>
      </c>
      <c r="I190" t="str">
        <f t="shared" si="247"/>
        <v>00</v>
      </c>
      <c r="J190" t="str">
        <f t="shared" si="248"/>
        <v>CD</v>
      </c>
      <c r="K190" t="str">
        <f t="shared" si="249"/>
        <v>8E</v>
      </c>
      <c r="L190" t="str">
        <f t="shared" si="237"/>
        <v>01</v>
      </c>
      <c r="N190" t="str">
        <f>INDEX('日+美'!$B:$B,MATCH(A190,'日+美'!$A:$A,0))</f>
        <v>ボ</v>
      </c>
      <c r="O190" t="str">
        <f>INDEX('日+美'!$B:$B,MATCH(B190,'日+美'!$A:$A,0))</f>
        <v>-</v>
      </c>
      <c r="P190" t="str">
        <f>INDEX('日+美'!$B:$B,MATCH(C190,'日+美'!$A:$A,0))</f>
        <v>マ</v>
      </c>
      <c r="Q190" t="str">
        <f>INDEX('日+美'!$B:$B,MATCH(D190,'日+美'!$A:$A,0))</f>
        <v>ン</v>
      </c>
      <c r="R190" t="str">
        <f>INDEX('日+美'!$B:$B,MATCH(E190,'日+美'!$A:$A,0))</f>
        <v>ダ</v>
      </c>
      <c r="T190" t="s">
        <v>975</v>
      </c>
      <c r="U190" t="s">
        <v>1258</v>
      </c>
      <c r="V190" t="s">
        <v>1726</v>
      </c>
      <c r="W190" t="s">
        <v>11</v>
      </c>
      <c r="X190" t="s">
        <v>11</v>
      </c>
      <c r="Y190" t="str">
        <f t="shared" si="175"/>
        <v>BC</v>
      </c>
      <c r="Z190" t="str">
        <f>IF(INDEX(新汉化!$P:$P,MATCH(T190,新汉化!$Q:$Q,0))="0000","5400",INDEX(新汉化!$P:$P,MATCH(T190,新汉化!$Q:$Q,0)))</f>
        <v>A9B1</v>
      </c>
      <c r="AA190" t="str">
        <f>IF(INDEX(新汉化!$P:$P,MATCH(U190,新汉化!$Q:$Q,0))="0000","5400",INDEX(新汉化!$P:$P,MATCH(U190,新汉化!$Q:$Q,0)))</f>
        <v>C9B7</v>
      </c>
      <c r="AB190" t="str">
        <f>IF(INDEX(新汉化!$P:$P,MATCH(V190,新汉化!$Q:$Q,0))="0000","5400",INDEX(新汉化!$P:$P,MATCH(V190,新汉化!$Q:$Q,0)))</f>
        <v>FAC1</v>
      </c>
      <c r="AC190" t="str">
        <f>IF(INDEX(新汉化!$P:$P,MATCH(W190,新汉化!$Q:$Q,0))="0000","5400",INDEX(新汉化!$P:$P,MATCH(W190,新汉化!$Q:$Q,0)))</f>
        <v>5400</v>
      </c>
      <c r="AD190" t="str">
        <f>IF(INDEX(新汉化!$P:$P,MATCH(X190,新汉化!$Q:$Q,0))="0000","5400",INDEX(新汉化!$P:$P,MATCH(X190,新汉化!$Q:$Q,0)))</f>
        <v>5400</v>
      </c>
      <c r="AE190" t="str">
        <f t="shared" si="238"/>
        <v>0000</v>
      </c>
    </row>
    <row r="191" spans="1:31">
      <c r="A191" s="1" t="str">
        <f t="shared" si="239"/>
        <v>39</v>
      </c>
      <c r="B191" s="1" t="str">
        <f t="shared" si="240"/>
        <v>2D</v>
      </c>
      <c r="C191" s="1" t="str">
        <f t="shared" si="241"/>
        <v>3E</v>
      </c>
      <c r="D191" s="1" t="str">
        <f t="shared" si="242"/>
        <v>28</v>
      </c>
      <c r="E191" s="1" t="str">
        <f t="shared" si="243"/>
        <v>53</v>
      </c>
      <c r="F191" t="str">
        <f t="shared" si="244"/>
        <v>49</v>
      </c>
      <c r="G191" t="str">
        <f t="shared" si="245"/>
        <v>00</v>
      </c>
      <c r="H191" t="str">
        <f t="shared" si="246"/>
        <v>00</v>
      </c>
      <c r="I191" t="str">
        <f t="shared" si="247"/>
        <v>01</v>
      </c>
      <c r="J191" t="str">
        <f t="shared" si="248"/>
        <v>BE</v>
      </c>
      <c r="K191" t="str">
        <f t="shared" si="249"/>
        <v>8F</v>
      </c>
      <c r="L191" t="str">
        <f t="shared" si="237"/>
        <v>01</v>
      </c>
      <c r="N191" t="str">
        <f>INDEX('日+美'!$B:$B,MATCH(A191,'日+美'!$A:$A,0))</f>
        <v>ダ</v>
      </c>
      <c r="O191" t="str">
        <f>INDEX('日+美'!$B:$B,MATCH(B191,'日+美'!$A:$A,0))</f>
        <v>ン</v>
      </c>
      <c r="P191" t="str">
        <f>INDEX('日+美'!$B:$B,MATCH(C191,'日+美'!$A:$A,0))</f>
        <v>バ</v>
      </c>
      <c r="Q191" t="str">
        <f>INDEX('日+美'!$B:$B,MATCH(D191,'日+美'!$A:$A,0))</f>
        <v>ル</v>
      </c>
      <c r="R191" t="str">
        <f>INDEX('日+美'!$B:$B,MATCH(E191,'日+美'!$A:$A,0))</f>
        <v> </v>
      </c>
      <c r="T191" t="s">
        <v>2239</v>
      </c>
      <c r="U191" t="s">
        <v>2428</v>
      </c>
      <c r="V191" t="s">
        <v>1702</v>
      </c>
      <c r="W191" t="s">
        <v>11</v>
      </c>
      <c r="X191" t="s">
        <v>11</v>
      </c>
      <c r="Y191" t="str">
        <f t="shared" si="175"/>
        <v>BD</v>
      </c>
      <c r="Z191" t="str">
        <f>IF(INDEX(新汉化!$P:$P,MATCH(T191,新汉化!$Q:$Q,0))="0000","5400",INDEX(新汉化!$P:$P,MATCH(T191,新汉化!$Q:$Q,0)))</f>
        <v>FACC</v>
      </c>
      <c r="AA191" t="str">
        <f>IF(INDEX(新汉化!$P:$P,MATCH(U191,新汉化!$Q:$Q,0))="0000","5400",INDEX(新汉化!$P:$P,MATCH(U191,新汉化!$Q:$Q,0)))</f>
        <v>C6D1</v>
      </c>
      <c r="AB191" t="str">
        <f>IF(INDEX(新汉化!$P:$P,MATCH(V191,新汉化!$Q:$Q,0))="0000","5400",INDEX(新汉化!$P:$P,MATCH(V191,新汉化!$Q:$Q,0)))</f>
        <v>E5C1</v>
      </c>
      <c r="AC191" t="str">
        <f>IF(INDEX(新汉化!$P:$P,MATCH(W191,新汉化!$Q:$Q,0))="0000","5400",INDEX(新汉化!$P:$P,MATCH(W191,新汉化!$Q:$Q,0)))</f>
        <v>5400</v>
      </c>
      <c r="AD191" t="str">
        <f>IF(INDEX(新汉化!$P:$P,MATCH(X191,新汉化!$Q:$Q,0))="0000","5400",INDEX(新汉化!$P:$P,MATCH(X191,新汉化!$Q:$Q,0)))</f>
        <v>5400</v>
      </c>
      <c r="AE191" t="str">
        <f t="shared" si="238"/>
        <v>0000</v>
      </c>
    </row>
    <row r="192" spans="1:31">
      <c r="A192" s="1" t="str">
        <f t="shared" si="239"/>
        <v>21</v>
      </c>
      <c r="B192" s="1" t="str">
        <f t="shared" si="240"/>
        <v>0F</v>
      </c>
      <c r="C192" s="1" t="str">
        <f t="shared" si="241"/>
        <v>2D</v>
      </c>
      <c r="D192" s="1" t="str">
        <f t="shared" si="242"/>
        <v>31</v>
      </c>
      <c r="E192" s="1" t="str">
        <f t="shared" si="243"/>
        <v>53</v>
      </c>
      <c r="F192" t="str">
        <f t="shared" si="244"/>
        <v>00</v>
      </c>
      <c r="G192" t="str">
        <f t="shared" si="245"/>
        <v>00</v>
      </c>
      <c r="H192" t="str">
        <f t="shared" si="246"/>
        <v>00</v>
      </c>
      <c r="I192" t="str">
        <f t="shared" si="247"/>
        <v>01</v>
      </c>
      <c r="J192" t="str">
        <f t="shared" si="248"/>
        <v>BF</v>
      </c>
      <c r="K192" t="str">
        <f t="shared" si="249"/>
        <v>90</v>
      </c>
      <c r="L192" t="str">
        <f t="shared" si="237"/>
        <v>01</v>
      </c>
      <c r="N192" t="str">
        <f>INDEX('日+美'!$B:$B,MATCH(A192,'日+美'!$A:$A,0))</f>
        <v>メ</v>
      </c>
      <c r="O192" t="str">
        <f>INDEX('日+美'!$B:$B,MATCH(B192,'日+美'!$A:$A,0))</f>
        <v>タ</v>
      </c>
      <c r="P192" t="str">
        <f>INDEX('日+美'!$B:$B,MATCH(C192,'日+美'!$A:$A,0))</f>
        <v>ン</v>
      </c>
      <c r="Q192" t="str">
        <f>INDEX('日+美'!$B:$B,MATCH(D192,'日+美'!$A:$A,0))</f>
        <v>グ</v>
      </c>
      <c r="R192" t="str">
        <f>INDEX('日+美'!$B:$B,MATCH(E192,'日+美'!$A:$A,0))</f>
        <v> </v>
      </c>
      <c r="T192" t="s">
        <v>1534</v>
      </c>
      <c r="U192" t="s">
        <v>2163</v>
      </c>
      <c r="V192" t="s">
        <v>1360</v>
      </c>
      <c r="W192" t="s">
        <v>11</v>
      </c>
      <c r="X192" t="s">
        <v>11</v>
      </c>
      <c r="Y192" t="str">
        <f t="shared" si="175"/>
        <v>BE</v>
      </c>
      <c r="Z192" t="str">
        <f>IF(INDEX(新汉化!$P:$P,MATCH(T192,新汉化!$Q:$Q,0))="0000","5400",INDEX(新汉化!$P:$P,MATCH(T192,新汉化!$Q:$Q,0)))</f>
        <v>F0BD</v>
      </c>
      <c r="AA192" t="str">
        <f>IF(INDEX(新汉化!$P:$P,MATCH(U192,新汉化!$Q:$Q,0))="0000","5400",INDEX(新汉化!$P:$P,MATCH(U192,新汉化!$Q:$Q,0)))</f>
        <v>F4CA</v>
      </c>
      <c r="AB192" t="str">
        <f>IF(INDEX(新汉化!$P:$P,MATCH(V192,新汉化!$Q:$Q,0))="0000","5400",INDEX(新汉化!$P:$P,MATCH(V192,新汉化!$Q:$Q,0)))</f>
        <v>D6B9</v>
      </c>
      <c r="AC192" t="str">
        <f>IF(INDEX(新汉化!$P:$P,MATCH(W192,新汉化!$Q:$Q,0))="0000","5400",INDEX(新汉化!$P:$P,MATCH(W192,新汉化!$Q:$Q,0)))</f>
        <v>5400</v>
      </c>
      <c r="AD192" t="str">
        <f>IF(INDEX(新汉化!$P:$P,MATCH(X192,新汉化!$Q:$Q,0))="0000","5400",INDEX(新汉化!$P:$P,MATCH(X192,新汉化!$Q:$Q,0)))</f>
        <v>5400</v>
      </c>
      <c r="AE192" t="str">
        <f t="shared" si="238"/>
        <v>0000</v>
      </c>
    </row>
    <row r="193" spans="1:31">
      <c r="A193" s="1" t="str">
        <f t="shared" si="239"/>
        <v>21</v>
      </c>
      <c r="B193" s="1" t="str">
        <f t="shared" si="240"/>
        <v>0F</v>
      </c>
      <c r="C193" s="1" t="str">
        <f t="shared" si="241"/>
        <v>31</v>
      </c>
      <c r="D193" s="1" t="str">
        <f t="shared" si="242"/>
        <v>2A</v>
      </c>
      <c r="E193" s="1" t="str">
        <f t="shared" si="243"/>
        <v>0C</v>
      </c>
      <c r="F193" t="str">
        <f t="shared" si="244"/>
        <v>00</v>
      </c>
      <c r="G193" t="str">
        <f t="shared" si="245"/>
        <v>00</v>
      </c>
      <c r="H193" t="str">
        <f t="shared" si="246"/>
        <v>00</v>
      </c>
      <c r="I193" t="str">
        <f t="shared" si="247"/>
        <v>00</v>
      </c>
      <c r="J193" t="str">
        <f t="shared" si="248"/>
        <v>CD</v>
      </c>
      <c r="K193" t="str">
        <f t="shared" si="249"/>
        <v>91</v>
      </c>
      <c r="L193" t="str">
        <f t="shared" ref="L193:L206" si="250">MID($A$1,(ROW()-2)*24+(COLUMN()-1)*2+1,2)</f>
        <v>01</v>
      </c>
      <c r="N193" t="str">
        <f>INDEX('日+美'!$B:$B,MATCH(A193,'日+美'!$A:$A,0))</f>
        <v>メ</v>
      </c>
      <c r="O193" t="str">
        <f>INDEX('日+美'!$B:$B,MATCH(B193,'日+美'!$A:$A,0))</f>
        <v>タ</v>
      </c>
      <c r="P193" t="str">
        <f>INDEX('日+美'!$B:$B,MATCH(C193,'日+美'!$A:$A,0))</f>
        <v>グ</v>
      </c>
      <c r="Q193" t="str">
        <f>INDEX('日+美'!$B:$B,MATCH(D193,'日+美'!$A:$A,0))</f>
        <v>ロ</v>
      </c>
      <c r="R193" t="str">
        <f>INDEX('日+美'!$B:$B,MATCH(E193,'日+美'!$A:$A,0))</f>
        <v>ス</v>
      </c>
      <c r="T193" t="s">
        <v>1564</v>
      </c>
      <c r="U193" t="s">
        <v>1534</v>
      </c>
      <c r="V193" t="s">
        <v>1360</v>
      </c>
      <c r="W193" t="s">
        <v>11</v>
      </c>
      <c r="X193" t="s">
        <v>11</v>
      </c>
      <c r="Y193" t="str">
        <f t="shared" si="175"/>
        <v>BF</v>
      </c>
      <c r="Z193" t="str">
        <f>IF(INDEX(新汉化!$P:$P,MATCH(T193,新汉化!$Q:$Q,0))="0000","5400",INDEX(新汉化!$P:$P,MATCH(T193,新汉化!$Q:$Q,0)))</f>
        <v>DEBE</v>
      </c>
      <c r="AA193" t="str">
        <f>IF(INDEX(新汉化!$P:$P,MATCH(U193,新汉化!$Q:$Q,0))="0000","5400",INDEX(新汉化!$P:$P,MATCH(U193,新汉化!$Q:$Q,0)))</f>
        <v>F0BD</v>
      </c>
      <c r="AB193" t="str">
        <f>IF(INDEX(新汉化!$P:$P,MATCH(V193,新汉化!$Q:$Q,0))="0000","5400",INDEX(新汉化!$P:$P,MATCH(V193,新汉化!$Q:$Q,0)))</f>
        <v>D6B9</v>
      </c>
      <c r="AC193" t="str">
        <f>IF(INDEX(新汉化!$P:$P,MATCH(W193,新汉化!$Q:$Q,0))="0000","5400",INDEX(新汉化!$P:$P,MATCH(W193,新汉化!$Q:$Q,0)))</f>
        <v>5400</v>
      </c>
      <c r="AD193" t="str">
        <f>IF(INDEX(新汉化!$P:$P,MATCH(X193,新汉化!$Q:$Q,0))="0000","5400",INDEX(新汉化!$P:$P,MATCH(X193,新汉化!$Q:$Q,0)))</f>
        <v>5400</v>
      </c>
      <c r="AE193" t="str">
        <f t="shared" si="238"/>
        <v>0000</v>
      </c>
    </row>
    <row r="194" spans="1:31">
      <c r="A194" s="1" t="str">
        <f t="shared" si="239"/>
        <v>29</v>
      </c>
      <c r="B194" s="1" t="str">
        <f t="shared" si="240"/>
        <v>35</v>
      </c>
      <c r="C194" s="1" t="str">
        <f t="shared" si="241"/>
        <v>2A</v>
      </c>
      <c r="D194" s="1" t="str">
        <f t="shared" si="242"/>
        <v>4D</v>
      </c>
      <c r="E194" s="1" t="str">
        <f t="shared" si="243"/>
        <v>07</v>
      </c>
      <c r="F194" t="str">
        <f t="shared" si="244"/>
        <v>4A</v>
      </c>
      <c r="G194" t="str">
        <f t="shared" si="245"/>
        <v>00</v>
      </c>
      <c r="H194" t="str">
        <f t="shared" si="246"/>
        <v>00</v>
      </c>
      <c r="I194" t="str">
        <f t="shared" si="247"/>
        <v>00</v>
      </c>
      <c r="J194" t="str">
        <f t="shared" si="248"/>
        <v>CD</v>
      </c>
      <c r="K194" t="str">
        <f t="shared" si="249"/>
        <v>92</v>
      </c>
      <c r="L194" t="str">
        <f t="shared" si="250"/>
        <v>01</v>
      </c>
      <c r="N194" t="str">
        <f>INDEX('日+美'!$B:$B,MATCH(A194,'日+美'!$A:$A,0))</f>
        <v>レ</v>
      </c>
      <c r="O194" t="str">
        <f>INDEX('日+美'!$B:$B,MATCH(B194,'日+美'!$A:$A,0))</f>
        <v>ジ</v>
      </c>
      <c r="P194" t="str">
        <f>INDEX('日+美'!$B:$B,MATCH(C194,'日+美'!$A:$A,0))</f>
        <v>ロ</v>
      </c>
      <c r="Q194" t="str">
        <f>INDEX('日+美'!$B:$B,MATCH(D194,'日+美'!$A:$A,0))</f>
        <v>ッ</v>
      </c>
      <c r="R194" t="str">
        <f>INDEX('日+美'!$B:$B,MATCH(E194,'日+美'!$A:$A,0))</f>
        <v>ク</v>
      </c>
      <c r="T194" t="s">
        <v>1643</v>
      </c>
      <c r="U194" t="s">
        <v>1492</v>
      </c>
      <c r="V194" t="s">
        <v>1774</v>
      </c>
      <c r="W194" t="s">
        <v>1596</v>
      </c>
      <c r="X194" t="s">
        <v>11</v>
      </c>
      <c r="Y194" t="str">
        <f t="shared" ref="Y194:Y206" si="251">DEC2HEX(ROW()-2,2)</f>
        <v>C0</v>
      </c>
      <c r="Z194" t="str">
        <f>IF(INDEX(新汉化!$P:$P,MATCH(T194,新汉化!$Q:$Q,0))="0000","5400",INDEX(新汉化!$P:$P,MATCH(T194,新汉化!$Q:$Q,0)))</f>
        <v>D7C0</v>
      </c>
      <c r="AA194" t="str">
        <f>IF(INDEX(新汉化!$P:$P,MATCH(U194,新汉化!$Q:$Q,0))="0000","5400",INDEX(新汉化!$P:$P,MATCH(U194,新汉化!$Q:$Q,0)))</f>
        <v>AABC</v>
      </c>
      <c r="AB194" t="str">
        <f>IF(INDEX(新汉化!$P:$P,MATCH(V194,新汉化!$Q:$Q,0))="0000","5400",INDEX(新汉化!$P:$P,MATCH(V194,新汉化!$Q:$Q,0)))</f>
        <v>E5C2</v>
      </c>
      <c r="AC194" t="str">
        <f>IF(INDEX(新汉化!$P:$P,MATCH(W194,新汉化!$Q:$Q,0))="0000","5400",INDEX(新汉化!$P:$P,MATCH(W194,新汉化!$Q:$Q,0)))</f>
        <v>CBBF</v>
      </c>
      <c r="AD194" t="str">
        <f>IF(INDEX(新汉化!$P:$P,MATCH(X194,新汉化!$Q:$Q,0))="0000","5400",INDEX(新汉化!$P:$P,MATCH(X194,新汉化!$Q:$Q,0)))</f>
        <v>5400</v>
      </c>
      <c r="AE194" t="str">
        <f t="shared" si="238"/>
        <v>0000</v>
      </c>
    </row>
    <row r="195" spans="1:31">
      <c r="A195" s="1" t="str">
        <f t="shared" si="239"/>
        <v>29</v>
      </c>
      <c r="B195" s="1" t="str">
        <f t="shared" si="240"/>
        <v>35</v>
      </c>
      <c r="C195" s="1" t="str">
        <f t="shared" si="241"/>
        <v>00</v>
      </c>
      <c r="D195" s="1" t="str">
        <f t="shared" si="242"/>
        <v>01</v>
      </c>
      <c r="E195" s="1" t="str">
        <f t="shared" si="243"/>
        <v>0C</v>
      </c>
      <c r="F195" t="str">
        <f t="shared" si="244"/>
        <v>4B</v>
      </c>
      <c r="G195" t="str">
        <f t="shared" si="245"/>
        <v>00</v>
      </c>
      <c r="H195" t="str">
        <f t="shared" si="246"/>
        <v>00</v>
      </c>
      <c r="I195" t="str">
        <f t="shared" si="247"/>
        <v>00</v>
      </c>
      <c r="J195" t="str">
        <f t="shared" si="248"/>
        <v>CD</v>
      </c>
      <c r="K195" t="str">
        <f t="shared" si="249"/>
        <v>93</v>
      </c>
      <c r="L195" t="str">
        <f t="shared" si="250"/>
        <v>01</v>
      </c>
      <c r="N195" t="str">
        <f>INDEX('日+美'!$B:$B,MATCH(A195,'日+美'!$A:$A,0))</f>
        <v>レ</v>
      </c>
      <c r="O195" t="str">
        <f>INDEX('日+美'!$B:$B,MATCH(B195,'日+美'!$A:$A,0))</f>
        <v>ジ</v>
      </c>
      <c r="P195" t="str">
        <f>INDEX('日+美'!$B:$B,MATCH(C195,'日+美'!$A:$A,0))</f>
        <v>ア</v>
      </c>
      <c r="Q195" t="str">
        <f>INDEX('日+美'!$B:$B,MATCH(D195,'日+美'!$A:$A,0))</f>
        <v>イ</v>
      </c>
      <c r="R195" t="str">
        <f>INDEX('日+美'!$B:$B,MATCH(E195,'日+美'!$A:$A,0))</f>
        <v>ス</v>
      </c>
      <c r="T195" t="s">
        <v>1643</v>
      </c>
      <c r="U195" t="s">
        <v>1492</v>
      </c>
      <c r="V195" t="s">
        <v>591</v>
      </c>
      <c r="W195" t="s">
        <v>2180</v>
      </c>
      <c r="X195" t="s">
        <v>11</v>
      </c>
      <c r="Y195" t="str">
        <f t="shared" si="251"/>
        <v>C1</v>
      </c>
      <c r="Z195" t="str">
        <f>IF(INDEX(新汉化!$P:$P,MATCH(T195,新汉化!$Q:$Q,0))="0000","5400",INDEX(新汉化!$P:$P,MATCH(T195,新汉化!$Q:$Q,0)))</f>
        <v>D7C0</v>
      </c>
      <c r="AA195" t="str">
        <f>IF(INDEX(新汉化!$P:$P,MATCH(U195,新汉化!$Q:$Q,0))="0000","5400",INDEX(新汉化!$P:$P,MATCH(U195,新汉化!$Q:$Q,0)))</f>
        <v>AABC</v>
      </c>
      <c r="AB195" t="str">
        <f>IF(INDEX(新汉化!$P:$P,MATCH(V195,新汉化!$Q:$Q,0))="0000","5400",INDEX(新汉化!$P:$P,MATCH(V195,新汉化!$Q:$Q,0)))</f>
        <v>ACB0</v>
      </c>
      <c r="AC195" t="str">
        <f>IF(INDEX(新汉化!$P:$P,MATCH(W195,新汉化!$Q:$Q,0))="0000","5400",INDEX(新汉化!$P:$P,MATCH(W195,新汉化!$Q:$Q,0)))</f>
        <v>B9CB</v>
      </c>
      <c r="AD195" t="str">
        <f>IF(INDEX(新汉化!$P:$P,MATCH(X195,新汉化!$Q:$Q,0))="0000","5400",INDEX(新汉化!$P:$P,MATCH(X195,新汉化!$Q:$Q,0)))</f>
        <v>5400</v>
      </c>
      <c r="AE195" t="str">
        <f t="shared" si="238"/>
        <v>0000</v>
      </c>
    </row>
    <row r="196" spans="1:31">
      <c r="A196" s="1" t="str">
        <f t="shared" si="239"/>
        <v>29</v>
      </c>
      <c r="B196" s="1" t="str">
        <f t="shared" si="240"/>
        <v>35</v>
      </c>
      <c r="C196" s="1" t="str">
        <f t="shared" si="241"/>
        <v>0C</v>
      </c>
      <c r="D196" s="1" t="str">
        <f t="shared" si="242"/>
        <v>10</v>
      </c>
      <c r="E196" s="1" t="str">
        <f t="shared" si="243"/>
        <v>28</v>
      </c>
      <c r="F196" t="str">
        <f t="shared" si="244"/>
        <v>4C</v>
      </c>
      <c r="G196" t="str">
        <f t="shared" si="245"/>
        <v>00</v>
      </c>
      <c r="H196" t="str">
        <f t="shared" si="246"/>
        <v>00</v>
      </c>
      <c r="I196" t="str">
        <f t="shared" si="247"/>
        <v>00</v>
      </c>
      <c r="J196" t="str">
        <f t="shared" si="248"/>
        <v>CD</v>
      </c>
      <c r="K196" t="str">
        <f t="shared" si="249"/>
        <v>97</v>
      </c>
      <c r="L196" t="str">
        <f t="shared" si="250"/>
        <v>01</v>
      </c>
      <c r="N196" t="str">
        <f>INDEX('日+美'!$B:$B,MATCH(A196,'日+美'!$A:$A,0))</f>
        <v>レ</v>
      </c>
      <c r="O196" t="str">
        <f>INDEX('日+美'!$B:$B,MATCH(B196,'日+美'!$A:$A,0))</f>
        <v>ジ</v>
      </c>
      <c r="P196" t="str">
        <f>INDEX('日+美'!$B:$B,MATCH(C196,'日+美'!$A:$A,0))</f>
        <v>ス</v>
      </c>
      <c r="Q196" t="str">
        <f>INDEX('日+美'!$B:$B,MATCH(D196,'日+美'!$A:$A,0))</f>
        <v>チ</v>
      </c>
      <c r="R196" t="str">
        <f>INDEX('日+美'!$B:$B,MATCH(E196,'日+美'!$A:$A,0))</f>
        <v>ル</v>
      </c>
      <c r="T196" t="s">
        <v>1643</v>
      </c>
      <c r="U196" t="s">
        <v>1492</v>
      </c>
      <c r="V196" t="s">
        <v>2180</v>
      </c>
      <c r="W196" t="s">
        <v>1979</v>
      </c>
      <c r="X196" t="s">
        <v>1744</v>
      </c>
      <c r="Y196" t="str">
        <f t="shared" si="251"/>
        <v>C2</v>
      </c>
      <c r="Z196" t="str">
        <f>IF(INDEX(新汉化!$P:$P,MATCH(T196,新汉化!$Q:$Q,0))="0000","5400",INDEX(新汉化!$P:$P,MATCH(T196,新汉化!$Q:$Q,0)))</f>
        <v>D7C0</v>
      </c>
      <c r="AA196" t="str">
        <f>IF(INDEX(新汉化!$P:$P,MATCH(U196,新汉化!$Q:$Q,0))="0000","5400",INDEX(新汉化!$P:$P,MATCH(U196,新汉化!$Q:$Q,0)))</f>
        <v>AABC</v>
      </c>
      <c r="AB196" t="str">
        <f>IF(INDEX(新汉化!$P:$P,MATCH(V196,新汉化!$Q:$Q,0))="0000","5400",INDEX(新汉化!$P:$P,MATCH(V196,新汉化!$Q:$Q,0)))</f>
        <v>B9CB</v>
      </c>
      <c r="AC196" t="str">
        <f>IF(INDEX(新汉化!$P:$P,MATCH(W196,新汉化!$Q:$Q,0))="0000","5400",INDEX(新汉化!$P:$P,MATCH(W196,新汉化!$Q:$Q,0)))</f>
        <v>E6C6</v>
      </c>
      <c r="AD196" t="str">
        <f>IF(INDEX(新汉化!$P:$P,MATCH(X196,新汉化!$Q:$Q,0))="0000","5400",INDEX(新汉化!$P:$P,MATCH(X196,新汉化!$Q:$Q,0)))</f>
        <v>B3C2</v>
      </c>
      <c r="AE196" t="str">
        <f t="shared" si="238"/>
        <v>0000</v>
      </c>
    </row>
    <row r="197" spans="1:31">
      <c r="A197" s="1" t="str">
        <f t="shared" si="239"/>
        <v>26</v>
      </c>
      <c r="B197" s="1" t="str">
        <f t="shared" si="240"/>
        <v>12</v>
      </c>
      <c r="C197" s="1" t="str">
        <f t="shared" si="241"/>
        <v>49</v>
      </c>
      <c r="D197" s="1" t="str">
        <f t="shared" si="242"/>
        <v>00</v>
      </c>
      <c r="E197" s="1" t="str">
        <f t="shared" si="243"/>
        <v>0C</v>
      </c>
      <c r="F197" t="str">
        <f t="shared" si="244"/>
        <v>4D</v>
      </c>
      <c r="G197" t="str">
        <f t="shared" si="245"/>
        <v>00</v>
      </c>
      <c r="H197" t="str">
        <f t="shared" si="246"/>
        <v>00</v>
      </c>
      <c r="I197" t="str">
        <f t="shared" si="247"/>
        <v>00</v>
      </c>
      <c r="J197" t="str">
        <f t="shared" si="248"/>
        <v>CD</v>
      </c>
      <c r="K197" t="str">
        <f t="shared" si="249"/>
        <v>98</v>
      </c>
      <c r="L197" t="str">
        <f t="shared" si="250"/>
        <v>01</v>
      </c>
      <c r="N197" t="str">
        <f>INDEX('日+美'!$B:$B,MATCH(A197,'日+美'!$A:$A,0))</f>
        <v>ラ</v>
      </c>
      <c r="O197" t="str">
        <f>INDEX('日+美'!$B:$B,MATCH(B197,'日+美'!$A:$A,0))</f>
        <v>テ</v>
      </c>
      <c r="P197" t="str">
        <f>INDEX('日+美'!$B:$B,MATCH(C197,'日+美'!$A:$A,0))</f>
        <v>ィ</v>
      </c>
      <c r="Q197" t="str">
        <f>INDEX('日+美'!$B:$B,MATCH(D197,'日+美'!$A:$A,0))</f>
        <v>ア</v>
      </c>
      <c r="R197" t="str">
        <f>INDEX('日+美'!$B:$B,MATCH(E197,'日+美'!$A:$A,0))</f>
        <v>ス</v>
      </c>
      <c r="T197" t="s">
        <v>1613</v>
      </c>
      <c r="U197" t="s">
        <v>1175</v>
      </c>
      <c r="V197" t="s">
        <v>2434</v>
      </c>
      <c r="W197" t="s">
        <v>2180</v>
      </c>
      <c r="X197" t="s">
        <v>11</v>
      </c>
      <c r="Y197" t="str">
        <f t="shared" si="251"/>
        <v>C3</v>
      </c>
      <c r="Z197" t="str">
        <f>IF(INDEX(新汉化!$P:$P,MATCH(T197,新汉化!$Q:$Q,0))="0000","5400",INDEX(新汉化!$P:$P,MATCH(T197,新汉化!$Q:$Q,0)))</f>
        <v>ADC0</v>
      </c>
      <c r="AA197" t="str">
        <f>IF(INDEX(新汉化!$P:$P,MATCH(U197,新汉化!$Q:$Q,0))="0000","5400",INDEX(新汉化!$P:$P,MATCH(U197,新汉化!$Q:$Q,0)))</f>
        <v>DBB5</v>
      </c>
      <c r="AB197" t="str">
        <f>IF(INDEX(新汉化!$P:$P,MATCH(V197,新汉化!$Q:$Q,0))="0000","5400",INDEX(新汉化!$P:$P,MATCH(V197,新汉化!$Q:$Q,0)))</f>
        <v>C7D1</v>
      </c>
      <c r="AC197" t="str">
        <f>IF(INDEX(新汉化!$P:$P,MATCH(W197,新汉化!$Q:$Q,0))="0000","5400",INDEX(新汉化!$P:$P,MATCH(W197,新汉化!$Q:$Q,0)))</f>
        <v>B9CB</v>
      </c>
      <c r="AD197" t="str">
        <f>IF(INDEX(新汉化!$P:$P,MATCH(X197,新汉化!$Q:$Q,0))="0000","5400",INDEX(新汉化!$P:$P,MATCH(X197,新汉化!$Q:$Q,0)))</f>
        <v>5400</v>
      </c>
      <c r="AE197" t="str">
        <f t="shared" si="238"/>
        <v>0000</v>
      </c>
    </row>
    <row r="198" spans="1:31">
      <c r="A198" s="1" t="str">
        <f t="shared" si="239"/>
        <v>26</v>
      </c>
      <c r="B198" s="1" t="str">
        <f t="shared" si="240"/>
        <v>12</v>
      </c>
      <c r="C198" s="1" t="str">
        <f t="shared" si="241"/>
        <v>49</v>
      </c>
      <c r="D198" s="1" t="str">
        <f t="shared" si="242"/>
        <v>04</v>
      </c>
      <c r="E198" s="1" t="str">
        <f t="shared" si="243"/>
        <v>0C</v>
      </c>
      <c r="F198" t="str">
        <f t="shared" si="244"/>
        <v>4E</v>
      </c>
      <c r="G198" t="str">
        <f t="shared" si="245"/>
        <v>00</v>
      </c>
      <c r="H198" t="str">
        <f t="shared" si="246"/>
        <v>00</v>
      </c>
      <c r="I198" t="str">
        <f t="shared" si="247"/>
        <v>00</v>
      </c>
      <c r="J198" t="str">
        <f t="shared" si="248"/>
        <v>CD</v>
      </c>
      <c r="K198" t="str">
        <f t="shared" si="249"/>
        <v>94</v>
      </c>
      <c r="L198" t="str">
        <f t="shared" si="250"/>
        <v>01</v>
      </c>
      <c r="N198" t="str">
        <f>INDEX('日+美'!$B:$B,MATCH(A198,'日+美'!$A:$A,0))</f>
        <v>ラ</v>
      </c>
      <c r="O198" t="str">
        <f>INDEX('日+美'!$B:$B,MATCH(B198,'日+美'!$A:$A,0))</f>
        <v>テ</v>
      </c>
      <c r="P198" t="str">
        <f>INDEX('日+美'!$B:$B,MATCH(C198,'日+美'!$A:$A,0))</f>
        <v>ィ</v>
      </c>
      <c r="Q198" t="str">
        <f>INDEX('日+美'!$B:$B,MATCH(D198,'日+美'!$A:$A,0))</f>
        <v>オ</v>
      </c>
      <c r="R198" t="str">
        <f>INDEX('日+美'!$B:$B,MATCH(E198,'日+美'!$A:$A,0))</f>
        <v>ス</v>
      </c>
      <c r="T198" t="s">
        <v>1613</v>
      </c>
      <c r="U198" t="s">
        <v>1175</v>
      </c>
      <c r="V198" t="s">
        <v>1920</v>
      </c>
      <c r="W198" t="s">
        <v>2180</v>
      </c>
      <c r="X198" t="s">
        <v>11</v>
      </c>
      <c r="Y198" t="str">
        <f t="shared" si="251"/>
        <v>C4</v>
      </c>
      <c r="Z198" t="str">
        <f>IF(INDEX(新汉化!$P:$P,MATCH(T198,新汉化!$Q:$Q,0))="0000","5400",INDEX(新汉化!$P:$P,MATCH(T198,新汉化!$Q:$Q,0)))</f>
        <v>ADC0</v>
      </c>
      <c r="AA198" t="str">
        <f>IF(INDEX(新汉化!$P:$P,MATCH(U198,新汉化!$Q:$Q,0))="0000","5400",INDEX(新汉化!$P:$P,MATCH(U198,新汉化!$Q:$Q,0)))</f>
        <v>DBB5</v>
      </c>
      <c r="AB198" t="str">
        <f>IF(INDEX(新汉化!$P:$P,MATCH(V198,新汉化!$Q:$Q,0))="0000","5400",INDEX(新汉化!$P:$P,MATCH(V198,新汉化!$Q:$Q,0)))</f>
        <v>B7C5</v>
      </c>
      <c r="AC198" t="str">
        <f>IF(INDEX(新汉化!$P:$P,MATCH(W198,新汉化!$Q:$Q,0))="0000","5400",INDEX(新汉化!$P:$P,MATCH(W198,新汉化!$Q:$Q,0)))</f>
        <v>B9CB</v>
      </c>
      <c r="AD198" t="str">
        <f>IF(INDEX(新汉化!$P:$P,MATCH(X198,新汉化!$Q:$Q,0))="0000","5400",INDEX(新汉化!$P:$P,MATCH(X198,新汉化!$Q:$Q,0)))</f>
        <v>5400</v>
      </c>
      <c r="AE198" t="str">
        <f t="shared" si="238"/>
        <v>0000</v>
      </c>
    </row>
    <row r="199" spans="1:31">
      <c r="A199" s="1" t="str">
        <f t="shared" si="239"/>
        <v>05</v>
      </c>
      <c r="B199" s="1" t="str">
        <f t="shared" si="240"/>
        <v>01</v>
      </c>
      <c r="C199" s="1" t="str">
        <f t="shared" si="241"/>
        <v>04</v>
      </c>
      <c r="D199" s="1" t="str">
        <f t="shared" si="242"/>
        <v>51</v>
      </c>
      <c r="E199" s="1" t="str">
        <f t="shared" si="243"/>
        <v>2F</v>
      </c>
      <c r="F199" t="str">
        <f t="shared" si="244"/>
        <v>00</v>
      </c>
      <c r="G199" t="str">
        <f t="shared" si="245"/>
        <v>00</v>
      </c>
      <c r="H199" t="str">
        <f t="shared" si="246"/>
        <v>00</v>
      </c>
      <c r="I199" t="str">
        <f t="shared" si="247"/>
        <v>00</v>
      </c>
      <c r="J199" t="str">
        <f t="shared" si="248"/>
        <v>CD</v>
      </c>
      <c r="K199" t="str">
        <f t="shared" si="249"/>
        <v>95</v>
      </c>
      <c r="L199" t="str">
        <f t="shared" si="250"/>
        <v>01</v>
      </c>
      <c r="N199" t="str">
        <f>INDEX('日+美'!$B:$B,MATCH(A199,'日+美'!$A:$A,0))</f>
        <v>カ</v>
      </c>
      <c r="O199" t="str">
        <f>INDEX('日+美'!$B:$B,MATCH(B199,'日+美'!$A:$A,0))</f>
        <v>イ</v>
      </c>
      <c r="P199" t="str">
        <f>INDEX('日+美'!$B:$B,MATCH(C199,'日+美'!$A:$A,0))</f>
        <v>オ</v>
      </c>
      <c r="Q199" t="str">
        <f>INDEX('日+美'!$B:$B,MATCH(D199,'日+美'!$A:$A,0))</f>
        <v>-</v>
      </c>
      <c r="R199" t="str">
        <f>INDEX('日+美'!$B:$B,MATCH(E199,'日+美'!$A:$A,0))</f>
        <v>ガ</v>
      </c>
      <c r="T199" t="s">
        <v>1294</v>
      </c>
      <c r="U199" t="s">
        <v>1920</v>
      </c>
      <c r="V199" t="s">
        <v>866</v>
      </c>
      <c r="W199" t="s">
        <v>11</v>
      </c>
      <c r="X199" t="s">
        <v>11</v>
      </c>
      <c r="Y199" t="str">
        <f t="shared" si="251"/>
        <v>C5</v>
      </c>
      <c r="Z199" t="str">
        <f>IF(INDEX(新汉化!$P:$P,MATCH(T199,新汉化!$Q:$Q,0))="0000","5400",INDEX(新汉化!$P:$P,MATCH(T199,新汉化!$Q:$Q,0)))</f>
        <v>C7B8</v>
      </c>
      <c r="AA199" t="str">
        <f>IF(INDEX(新汉化!$P:$P,MATCH(U199,新汉化!$Q:$Q,0))="0000","5400",INDEX(新汉化!$P:$P,MATCH(U199,新汉化!$Q:$Q,0)))</f>
        <v>B7C5</v>
      </c>
      <c r="AB199" t="str">
        <f>IF(INDEX(新汉化!$P:$P,MATCH(V199,新汉化!$Q:$Q,0))="0000","5400",INDEX(新汉化!$P:$P,MATCH(V199,新汉化!$Q:$Q,0)))</f>
        <v>A8BF</v>
      </c>
      <c r="AC199" t="str">
        <f>IF(INDEX(新汉化!$P:$P,MATCH(W199,新汉化!$Q:$Q,0))="0000","5400",INDEX(新汉化!$P:$P,MATCH(W199,新汉化!$Q:$Q,0)))</f>
        <v>5400</v>
      </c>
      <c r="AD199" t="str">
        <f>IF(INDEX(新汉化!$P:$P,MATCH(X199,新汉化!$Q:$Q,0))="0000","5400",INDEX(新汉化!$P:$P,MATCH(X199,新汉化!$Q:$Q,0)))</f>
        <v>5400</v>
      </c>
      <c r="AE199" t="str">
        <f t="shared" si="238"/>
        <v>0000</v>
      </c>
    </row>
    <row r="200" spans="1:31">
      <c r="A200" s="1" t="str">
        <f t="shared" si="239"/>
        <v>31</v>
      </c>
      <c r="B200" s="1" t="str">
        <f t="shared" si="240"/>
        <v>26</v>
      </c>
      <c r="C200" s="1" t="str">
        <f t="shared" si="241"/>
        <v>51</v>
      </c>
      <c r="D200" s="1" t="str">
        <f t="shared" si="242"/>
        <v>3D</v>
      </c>
      <c r="E200" s="1" t="str">
        <f t="shared" si="243"/>
        <v>2D</v>
      </c>
      <c r="F200" t="str">
        <f t="shared" si="244"/>
        <v>00</v>
      </c>
      <c r="G200" t="str">
        <f t="shared" si="245"/>
        <v>00</v>
      </c>
      <c r="H200" t="str">
        <f t="shared" si="246"/>
        <v>00</v>
      </c>
      <c r="I200" t="str">
        <f t="shared" si="247"/>
        <v>00</v>
      </c>
      <c r="J200" t="str">
        <f t="shared" si="248"/>
        <v>CD</v>
      </c>
      <c r="K200" t="str">
        <f t="shared" si="249"/>
        <v>96</v>
      </c>
      <c r="L200" t="str">
        <f t="shared" si="250"/>
        <v>01</v>
      </c>
      <c r="N200" t="str">
        <f>INDEX('日+美'!$B:$B,MATCH(A200,'日+美'!$A:$A,0))</f>
        <v>グ</v>
      </c>
      <c r="O200" t="str">
        <f>INDEX('日+美'!$B:$B,MATCH(B200,'日+美'!$A:$A,0))</f>
        <v>ラ</v>
      </c>
      <c r="P200" t="str">
        <f>INDEX('日+美'!$B:$B,MATCH(C200,'日+美'!$A:$A,0))</f>
        <v>-</v>
      </c>
      <c r="Q200" t="str">
        <f>INDEX('日+美'!$B:$B,MATCH(D200,'日+美'!$A:$A,0))</f>
        <v>ド</v>
      </c>
      <c r="R200" t="str">
        <f>INDEX('日+美'!$B:$B,MATCH(E200,'日+美'!$A:$A,0))</f>
        <v>ン</v>
      </c>
      <c r="T200" t="s">
        <v>1354</v>
      </c>
      <c r="U200" t="s">
        <v>1613</v>
      </c>
      <c r="V200" t="s">
        <v>1234</v>
      </c>
      <c r="W200" t="s">
        <v>11</v>
      </c>
      <c r="X200" t="s">
        <v>11</v>
      </c>
      <c r="Y200" t="str">
        <f t="shared" si="251"/>
        <v>C6</v>
      </c>
      <c r="Z200" t="str">
        <f>IF(INDEX(新汉化!$P:$P,MATCH(T200,新汉化!$Q:$Q,0))="0000","5400",INDEX(新汉化!$P:$P,MATCH(T200,新汉化!$Q:$Q,0)))</f>
        <v>CCB9</v>
      </c>
      <c r="AA200" t="str">
        <f>IF(INDEX(新汉化!$P:$P,MATCH(U200,新汉化!$Q:$Q,0))="0000","5400",INDEX(新汉化!$P:$P,MATCH(U200,新汉化!$Q:$Q,0)))</f>
        <v>ADC0</v>
      </c>
      <c r="AB200" t="str">
        <f>IF(INDEX(新汉化!$P:$P,MATCH(V200,新汉化!$Q:$Q,0))="0000","5400",INDEX(新汉化!$P:$P,MATCH(V200,新汉化!$Q:$Q,0)))</f>
        <v>E0B6</v>
      </c>
      <c r="AC200" t="str">
        <f>IF(INDEX(新汉化!$P:$P,MATCH(W200,新汉化!$Q:$Q,0))="0000","5400",INDEX(新汉化!$P:$P,MATCH(W200,新汉化!$Q:$Q,0)))</f>
        <v>5400</v>
      </c>
      <c r="AD200" t="str">
        <f>IF(INDEX(新汉化!$P:$P,MATCH(X200,新汉化!$Q:$Q,0))="0000","5400",INDEX(新汉化!$P:$P,MATCH(X200,新汉化!$Q:$Q,0)))</f>
        <v>5400</v>
      </c>
      <c r="AE200" t="str">
        <f t="shared" si="238"/>
        <v>0000</v>
      </c>
    </row>
    <row r="201" spans="1:31">
      <c r="A201" s="1" t="str">
        <f t="shared" si="239"/>
        <v>29</v>
      </c>
      <c r="B201" s="1" t="str">
        <f t="shared" si="240"/>
        <v>4D</v>
      </c>
      <c r="C201" s="1" t="str">
        <f t="shared" si="241"/>
        <v>07</v>
      </c>
      <c r="D201" s="1" t="str">
        <f t="shared" si="242"/>
        <v>02</v>
      </c>
      <c r="E201" s="1" t="str">
        <f t="shared" si="243"/>
        <v>34</v>
      </c>
      <c r="F201" t="str">
        <f t="shared" si="244"/>
        <v>00</v>
      </c>
      <c r="G201" t="str">
        <f t="shared" si="245"/>
        <v>00</v>
      </c>
      <c r="H201" t="str">
        <f t="shared" si="246"/>
        <v>00</v>
      </c>
      <c r="I201" t="str">
        <f t="shared" si="247"/>
        <v>00</v>
      </c>
      <c r="J201" t="str">
        <f t="shared" si="248"/>
        <v>CD</v>
      </c>
      <c r="K201" t="str">
        <f t="shared" si="249"/>
        <v>99</v>
      </c>
      <c r="L201" t="str">
        <f t="shared" si="250"/>
        <v>01</v>
      </c>
      <c r="N201" t="str">
        <f>INDEX('日+美'!$B:$B,MATCH(A201,'日+美'!$A:$A,0))</f>
        <v>レ</v>
      </c>
      <c r="O201" t="str">
        <f>INDEX('日+美'!$B:$B,MATCH(B201,'日+美'!$A:$A,0))</f>
        <v>ッ</v>
      </c>
      <c r="P201" t="str">
        <f>INDEX('日+美'!$B:$B,MATCH(C201,'日+美'!$A:$A,0))</f>
        <v>ク</v>
      </c>
      <c r="Q201" t="str">
        <f>INDEX('日+美'!$B:$B,MATCH(D201,'日+美'!$A:$A,0))</f>
        <v>ウ</v>
      </c>
      <c r="R201" t="str">
        <f>INDEX('日+美'!$B:$B,MATCH(E201,'日+美'!$A:$A,0))</f>
        <v>ザ</v>
      </c>
      <c r="T201" t="s">
        <v>1684</v>
      </c>
      <c r="U201" t="s">
        <v>1602</v>
      </c>
      <c r="V201" t="s">
        <v>2687</v>
      </c>
      <c r="W201" t="s">
        <v>11</v>
      </c>
      <c r="X201" t="s">
        <v>11</v>
      </c>
      <c r="Y201" t="str">
        <f t="shared" si="251"/>
        <v>C7</v>
      </c>
      <c r="Z201" t="str">
        <f>IF(INDEX(新汉化!$P:$P,MATCH(T201,新汉化!$Q:$Q,0))="0000","5400",INDEX(新汉化!$P:$P,MATCH(T201,新汉化!$Q:$Q,0)))</f>
        <v>D2C1</v>
      </c>
      <c r="AA201" t="str">
        <f>IF(INDEX(新汉化!$P:$P,MATCH(U201,新汉化!$Q:$Q,0))="0000","5400",INDEX(新汉化!$P:$P,MATCH(U201,新汉化!$Q:$Q,0)))</f>
        <v>D5BF</v>
      </c>
      <c r="AB201" t="str">
        <f>IF(INDEX(新汉化!$P:$P,MATCH(V201,新汉化!$Q:$Q,0))="0000","5400",INDEX(新汉化!$P:$P,MATCH(V201,新汉化!$Q:$Q,0)))</f>
        <v>F8D7</v>
      </c>
      <c r="AC201" t="str">
        <f>IF(INDEX(新汉化!$P:$P,MATCH(W201,新汉化!$Q:$Q,0))="0000","5400",INDEX(新汉化!$P:$P,MATCH(W201,新汉化!$Q:$Q,0)))</f>
        <v>5400</v>
      </c>
      <c r="AD201" t="str">
        <f>IF(INDEX(新汉化!$P:$P,MATCH(X201,新汉化!$Q:$Q,0))="0000","5400",INDEX(新汉化!$P:$P,MATCH(X201,新汉化!$Q:$Q,0)))</f>
        <v>5400</v>
      </c>
      <c r="AE201" t="str">
        <f t="shared" si="238"/>
        <v>0000</v>
      </c>
    </row>
    <row r="202" spans="1:31">
      <c r="A202" s="1" t="str">
        <f t="shared" si="239"/>
        <v>35</v>
      </c>
      <c r="B202" s="1" t="str">
        <f t="shared" si="240"/>
        <v>26</v>
      </c>
      <c r="C202" s="1" t="str">
        <f t="shared" si="241"/>
        <v>51</v>
      </c>
      <c r="D202" s="1" t="str">
        <f t="shared" si="242"/>
        <v>10</v>
      </c>
      <c r="E202" s="1" t="str">
        <f t="shared" si="243"/>
        <v>53</v>
      </c>
      <c r="F202" t="str">
        <f t="shared" si="244"/>
        <v>4F</v>
      </c>
      <c r="G202" t="str">
        <f t="shared" si="245"/>
        <v>00</v>
      </c>
      <c r="H202" t="str">
        <f t="shared" si="246"/>
        <v>00</v>
      </c>
      <c r="I202" t="str">
        <f t="shared" si="247"/>
        <v>00</v>
      </c>
      <c r="J202" t="str">
        <f t="shared" si="248"/>
        <v>CD</v>
      </c>
      <c r="K202" t="str">
        <f t="shared" si="249"/>
        <v>98</v>
      </c>
      <c r="L202" t="str">
        <f t="shared" si="250"/>
        <v>00</v>
      </c>
      <c r="N202" t="str">
        <f>INDEX('日+美'!$B:$B,MATCH(A202,'日+美'!$A:$A,0))</f>
        <v>ジ</v>
      </c>
      <c r="O202" t="str">
        <f>INDEX('日+美'!$B:$B,MATCH(B202,'日+美'!$A:$A,0))</f>
        <v>ラ</v>
      </c>
      <c r="P202" t="str">
        <f>INDEX('日+美'!$B:$B,MATCH(C202,'日+美'!$A:$A,0))</f>
        <v>-</v>
      </c>
      <c r="Q202" t="str">
        <f>INDEX('日+美'!$B:$B,MATCH(D202,'日+美'!$A:$A,0))</f>
        <v>チ</v>
      </c>
      <c r="R202" t="str">
        <f>INDEX('日+美'!$B:$B,MATCH(E202,'日+美'!$A:$A,0))</f>
        <v> </v>
      </c>
      <c r="T202" t="s">
        <v>1482</v>
      </c>
      <c r="U202" t="s">
        <v>1613</v>
      </c>
      <c r="V202" t="s">
        <v>1985</v>
      </c>
      <c r="W202" t="s">
        <v>11</v>
      </c>
      <c r="X202" t="s">
        <v>11</v>
      </c>
      <c r="Y202" t="str">
        <f t="shared" si="251"/>
        <v>C8</v>
      </c>
      <c r="Z202" t="str">
        <f>IF(INDEX(新汉化!$P:$P,MATCH(T202,新汉化!$Q:$Q,0))="0000","5400",INDEX(新汉化!$P:$P,MATCH(T202,新汉化!$Q:$Q,0)))</f>
        <v>F9BB</v>
      </c>
      <c r="AA202" t="str">
        <f>IF(INDEX(新汉化!$P:$P,MATCH(U202,新汉化!$Q:$Q,0))="0000","5400",INDEX(新汉化!$P:$P,MATCH(U202,新汉化!$Q:$Q,0)))</f>
        <v>ADC0</v>
      </c>
      <c r="AB202" t="str">
        <f>IF(INDEX(新汉化!$P:$P,MATCH(V202,新汉化!$Q:$Q,0))="0000","5400",INDEX(新汉化!$P:$P,MATCH(V202,新汉化!$Q:$Q,0)))</f>
        <v>EDC6</v>
      </c>
      <c r="AC202" t="str">
        <f>IF(INDEX(新汉化!$P:$P,MATCH(W202,新汉化!$Q:$Q,0))="0000","5400",INDEX(新汉化!$P:$P,MATCH(W202,新汉化!$Q:$Q,0)))</f>
        <v>5400</v>
      </c>
      <c r="AD202" t="str">
        <f>IF(INDEX(新汉化!$P:$P,MATCH(X202,新汉化!$Q:$Q,0))="0000","5400",INDEX(新汉化!$P:$P,MATCH(X202,新汉化!$Q:$Q,0)))</f>
        <v>5400</v>
      </c>
      <c r="AE202" t="str">
        <f t="shared" si="238"/>
        <v>0000</v>
      </c>
    </row>
    <row r="203" spans="1:31">
      <c r="A203" s="1" t="str">
        <f>MID($A$1,(ROW()-2)*24+(COLUMN()-1)*2+1,2)</f>
        <v>10</v>
      </c>
      <c r="B203" s="1" t="str">
        <f>MID($A$1,(ROW()-2)*24+(COLUMN()-1)*2+1,2)</f>
        <v>09</v>
      </c>
      <c r="C203" s="1" t="str">
        <f>MID($A$1,(ROW()-2)*24+(COLUMN()-1)*2+1,2)</f>
        <v>27</v>
      </c>
      <c r="D203" s="1" t="str">
        <f>MID($A$1,(ROW()-2)*24+(COLUMN()-1)*2+1,2)</f>
        <v>51</v>
      </c>
      <c r="E203" s="1" t="str">
        <f>MID($A$1,(ROW()-2)*24+(COLUMN()-1)*2+1,2)</f>
        <v>0F</v>
      </c>
      <c r="F203" t="str">
        <f>MID($A$1,(ROW()-2)*24+(COLUMN()-1)*2+1,2)</f>
        <v>50</v>
      </c>
      <c r="G203" t="str">
        <f>MID($A$1,(ROW()-2)*24+(COLUMN()-1)*2+1,2)</f>
        <v>00</v>
      </c>
      <c r="H203" t="str">
        <f>MID($A$1,(ROW()-2)*24+(COLUMN()-1)*2+1,2)</f>
        <v>00</v>
      </c>
      <c r="I203" t="str">
        <f>MID($A$1,(ROW()-2)*24+(COLUMN()-1)*2+1,2)</f>
        <v>00</v>
      </c>
      <c r="J203" t="str">
        <f>MID($A$1,(ROW()-2)*24+(COLUMN()-1)*2+1,2)</f>
        <v>CD</v>
      </c>
      <c r="K203" t="str">
        <f>MID($A$1,(ROW()-2)*24+(COLUMN()-1)*2+1,2)</f>
        <v>9B</v>
      </c>
      <c r="L203" t="str">
        <f t="shared" si="250"/>
        <v>00</v>
      </c>
      <c r="N203" t="str">
        <f>INDEX('日+美'!$B:$B,MATCH(A203,'日+美'!$A:$A,0))</f>
        <v>チ</v>
      </c>
      <c r="O203" t="str">
        <f>INDEX('日+美'!$B:$B,MATCH(B203,'日+美'!$A:$A,0))</f>
        <v>コ</v>
      </c>
      <c r="P203" t="str">
        <f>INDEX('日+美'!$B:$B,MATCH(C203,'日+美'!$A:$A,0))</f>
        <v>リ</v>
      </c>
      <c r="Q203" t="str">
        <f>INDEX('日+美'!$B:$B,MATCH(D203,'日+美'!$A:$A,0))</f>
        <v>-</v>
      </c>
      <c r="R203" t="str">
        <f>INDEX('日+美'!$B:$B,MATCH(E203,'日+美'!$A:$A,0))</f>
        <v>タ</v>
      </c>
      <c r="T203" t="s">
        <v>1558</v>
      </c>
      <c r="U203" t="s">
        <v>1041</v>
      </c>
      <c r="V203" t="s">
        <v>2470</v>
      </c>
      <c r="W203" t="s">
        <v>11</v>
      </c>
      <c r="X203" t="s">
        <v>11</v>
      </c>
      <c r="Y203" t="str">
        <f t="shared" si="251"/>
        <v>C9</v>
      </c>
      <c r="Z203" t="str">
        <f>IF(INDEX(新汉化!$P:$P,MATCH(T203,新汉化!$Q:$Q,0))="0000","5400",INDEX(新汉化!$P:$P,MATCH(T203,新汉化!$Q:$Q,0)))</f>
        <v>D5BE</v>
      </c>
      <c r="AA203" t="str">
        <f>IF(INDEX(新汉化!$P:$P,MATCH(U203,新汉化!$Q:$Q,0))="0000","5400",INDEX(新汉化!$P:$P,MATCH(U203,新汉化!$Q:$Q,0)))</f>
        <v>DDB2</v>
      </c>
      <c r="AB203" t="str">
        <f>IF(INDEX(新汉化!$P:$P,MATCH(V203,新汉化!$Q:$Q,0))="0000","5400",INDEX(新汉化!$P:$P,MATCH(V203,新汉化!$Q:$Q,0)))</f>
        <v>B6D2</v>
      </c>
      <c r="AC203" t="str">
        <f>IF(INDEX(新汉化!$P:$P,MATCH(W203,新汉化!$Q:$Q,0))="0000","5400",INDEX(新汉化!$P:$P,MATCH(W203,新汉化!$Q:$Q,0)))</f>
        <v>5400</v>
      </c>
      <c r="AD203" t="str">
        <f>IF(INDEX(新汉化!$P:$P,MATCH(X203,新汉化!$Q:$Q,0))="0000","5400",INDEX(新汉化!$P:$P,MATCH(X203,新汉化!$Q:$Q,0)))</f>
        <v>5400</v>
      </c>
      <c r="AE203" t="str">
        <f t="shared" si="238"/>
        <v>0000</v>
      </c>
    </row>
    <row r="204" spans="1:31">
      <c r="A204" s="1" t="str">
        <f>MID($A$1,(ROW()-2)*24+(COLUMN()-1)*2+1,2)</f>
        <v>1A</v>
      </c>
      <c r="B204" s="1" t="str">
        <f>MID($A$1,(ROW()-2)*24+(COLUMN()-1)*2+1,2)</f>
        <v>18</v>
      </c>
      <c r="C204" s="1" t="str">
        <f>MID($A$1,(ROW()-2)*24+(COLUMN()-1)*2+1,2)</f>
        <v>00</v>
      </c>
      <c r="D204" s="1" t="str">
        <f>MID($A$1,(ROW()-2)*24+(COLUMN()-1)*2+1,2)</f>
        <v>26</v>
      </c>
      <c r="E204" s="1" t="str">
        <f>MID($A$1,(ROW()-2)*24+(COLUMN()-1)*2+1,2)</f>
        <v>0B</v>
      </c>
      <c r="F204" t="str">
        <f>MID($A$1,(ROW()-2)*24+(COLUMN()-1)*2+1,2)</f>
        <v>51</v>
      </c>
      <c r="G204" t="str">
        <f>MID($A$1,(ROW()-2)*24+(COLUMN()-1)*2+1,2)</f>
        <v>00</v>
      </c>
      <c r="H204" t="str">
        <f>MID($A$1,(ROW()-2)*24+(COLUMN()-1)*2+1,2)</f>
        <v>00</v>
      </c>
      <c r="I204" t="str">
        <f>MID($A$1,(ROW()-2)*24+(COLUMN()-1)*2+1,2)</f>
        <v>00</v>
      </c>
      <c r="J204" t="str">
        <f>MID($A$1,(ROW()-2)*24+(COLUMN()-1)*2+1,2)</f>
        <v>CD</v>
      </c>
      <c r="K204" t="str">
        <f>MID($A$1,(ROW()-2)*24+(COLUMN()-1)*2+1,2)</f>
        <v>9E</v>
      </c>
      <c r="L204" t="str">
        <f t="shared" si="250"/>
        <v>00</v>
      </c>
      <c r="N204" t="str">
        <f>INDEX('日+美'!$B:$B,MATCH(A204,'日+美'!$A:$A,0))</f>
        <v>ヒ</v>
      </c>
      <c r="O204" t="str">
        <f>INDEX('日+美'!$B:$B,MATCH(B204,'日+美'!$A:$A,0))</f>
        <v>ノ</v>
      </c>
      <c r="P204" t="str">
        <f>INDEX('日+美'!$B:$B,MATCH(C204,'日+美'!$A:$A,0))</f>
        <v>ア</v>
      </c>
      <c r="Q204" t="str">
        <f>INDEX('日+美'!$B:$B,MATCH(D204,'日+美'!$A:$A,0))</f>
        <v>ラ</v>
      </c>
      <c r="R204" t="str">
        <f>INDEX('日+美'!$B:$B,MATCH(E204,'日+美'!$A:$A,0))</f>
        <v>シ</v>
      </c>
      <c r="T204" t="s">
        <v>1472</v>
      </c>
      <c r="U204" t="s">
        <v>878</v>
      </c>
      <c r="V204" t="s">
        <v>2157</v>
      </c>
      <c r="W204" t="s">
        <v>11</v>
      </c>
      <c r="X204" t="s">
        <v>11</v>
      </c>
      <c r="Y204" t="str">
        <f t="shared" si="251"/>
        <v>CA</v>
      </c>
      <c r="Z204" t="str">
        <f>IF(INDEX(新汉化!$P:$P,MATCH(T204,新汉化!$Q:$Q,0))="0000","5400",INDEX(新汉化!$P:$P,MATCH(T204,新汉化!$Q:$Q,0)))</f>
        <v>F0BB</v>
      </c>
      <c r="AA204" t="str">
        <f>IF(INDEX(新汉化!$P:$P,MATCH(U204,新汉化!$Q:$Q,0))="0000","5400",INDEX(新汉化!$P:$P,MATCH(U204,新汉化!$Q:$Q,0)))</f>
        <v>F2C7</v>
      </c>
      <c r="AB204" t="str">
        <f>IF(INDEX(新汉化!$P:$P,MATCH(V204,新汉化!$Q:$Q,0))="0000","5400",INDEX(新汉化!$P:$P,MATCH(V204,新汉化!$Q:$Q,0)))</f>
        <v>F3CA</v>
      </c>
      <c r="AC204" t="str">
        <f>IF(INDEX(新汉化!$P:$P,MATCH(W204,新汉化!$Q:$Q,0))="0000","5400",INDEX(新汉化!$P:$P,MATCH(W204,新汉化!$Q:$Q,0)))</f>
        <v>5400</v>
      </c>
      <c r="AD204" t="str">
        <f>IF(INDEX(新汉化!$P:$P,MATCH(X204,新汉化!$Q:$Q,0))="0000","5400",INDEX(新汉化!$P:$P,MATCH(X204,新汉化!$Q:$Q,0)))</f>
        <v>5400</v>
      </c>
      <c r="AE204" t="str">
        <f t="shared" si="238"/>
        <v>0000</v>
      </c>
    </row>
    <row r="205" spans="1:31">
      <c r="A205" s="1" t="str">
        <f>MID($A$1,(ROW()-2)*24+(COLUMN()-1)*2+1,2)</f>
        <v>2B</v>
      </c>
      <c r="B205" s="1" t="str">
        <f>MID($A$1,(ROW()-2)*24+(COLUMN()-1)*2+1,2)</f>
        <v>15</v>
      </c>
      <c r="C205" s="1" t="str">
        <f>MID($A$1,(ROW()-2)*24+(COLUMN()-1)*2+1,2)</f>
        <v>18</v>
      </c>
      <c r="D205" s="1" t="str">
        <f>MID($A$1,(ROW()-2)*24+(COLUMN()-1)*2+1,2)</f>
        <v>09</v>
      </c>
      <c r="E205" s="1" t="str">
        <f>MID($A$1,(ROW()-2)*24+(COLUMN()-1)*2+1,2)</f>
        <v>53</v>
      </c>
      <c r="F205" t="str">
        <f>MID($A$1,(ROW()-2)*24+(COLUMN()-1)*2+1,2)</f>
        <v>52</v>
      </c>
      <c r="G205" t="str">
        <f>MID($A$1,(ROW()-2)*24+(COLUMN()-1)*2+1,2)</f>
        <v>00</v>
      </c>
      <c r="H205" t="str">
        <f>MID($A$1,(ROW()-2)*24+(COLUMN()-1)*2+1,2)</f>
        <v>00</v>
      </c>
      <c r="I205" t="str">
        <f>MID($A$1,(ROW()-2)*24+(COLUMN()-1)*2+1,2)</f>
        <v>00</v>
      </c>
      <c r="J205" t="str">
        <f>MID($A$1,(ROW()-2)*24+(COLUMN()-1)*2+1,2)</f>
        <v>CD</v>
      </c>
      <c r="K205" t="str">
        <f>MID($A$1,(ROW()-2)*24+(COLUMN()-1)*2+1,2)</f>
        <v>8E</v>
      </c>
      <c r="L205" t="str">
        <f t="shared" si="250"/>
        <v>00</v>
      </c>
      <c r="N205" t="str">
        <f>INDEX('日+美'!$B:$B,MATCH(A205,'日+美'!$A:$A,0))</f>
        <v>ワ</v>
      </c>
      <c r="O205" t="str">
        <f>INDEX('日+美'!$B:$B,MATCH(B205,'日+美'!$A:$A,0))</f>
        <v>ニ</v>
      </c>
      <c r="P205" t="str">
        <f>INDEX('日+美'!$B:$B,MATCH(C205,'日+美'!$A:$A,0))</f>
        <v>ノ</v>
      </c>
      <c r="Q205" t="str">
        <f>INDEX('日+美'!$B:$B,MATCH(D205,'日+美'!$A:$A,0))</f>
        <v>コ</v>
      </c>
      <c r="R205" t="str">
        <f>INDEX('日+美'!$B:$B,MATCH(E205,'日+美'!$A:$A,0))</f>
        <v> </v>
      </c>
      <c r="T205" t="s">
        <v>2377</v>
      </c>
      <c r="U205" t="s">
        <v>1569</v>
      </c>
      <c r="V205" t="s">
        <v>2808</v>
      </c>
      <c r="W205" t="s">
        <v>11</v>
      </c>
      <c r="X205" t="s">
        <v>11</v>
      </c>
      <c r="Y205" t="str">
        <f t="shared" si="251"/>
        <v>CB</v>
      </c>
      <c r="Z205" t="str">
        <f>IF(INDEX(新汉化!$P:$P,MATCH(T205,新汉化!$Q:$Q,0))="0000","5400",INDEX(新汉化!$P:$P,MATCH(T205,新汉化!$Q:$Q,0)))</f>
        <v>A1D0</v>
      </c>
      <c r="AA205" t="str">
        <f>IF(INDEX(新汉化!$P:$P,MATCH(U205,新汉化!$Q:$Q,0))="0000","5400",INDEX(新汉化!$P:$P,MATCH(U205,新汉化!$Q:$Q,0)))</f>
        <v>E2BE</v>
      </c>
      <c r="AB205" t="str">
        <f>IF(INDEX(新汉化!$P:$P,MATCH(V205,新汉化!$Q:$Q,0))="0000","5400",INDEX(新汉化!$P:$P,MATCH(V205,新汉化!$Q:$Q,0)))</f>
        <v>F9F6</v>
      </c>
      <c r="AC205" t="str">
        <f>IF(INDEX(新汉化!$P:$P,MATCH(W205,新汉化!$Q:$Q,0))="0000","5400",INDEX(新汉化!$P:$P,MATCH(W205,新汉化!$Q:$Q,0)))</f>
        <v>5400</v>
      </c>
      <c r="AD205" t="str">
        <f>IF(INDEX(新汉化!$P:$P,MATCH(X205,新汉化!$Q:$Q,0))="0000","5400",INDEX(新汉化!$P:$P,MATCH(X205,新汉化!$Q:$Q,0)))</f>
        <v>5400</v>
      </c>
      <c r="AE205" t="str">
        <f t="shared" si="238"/>
        <v>0000</v>
      </c>
    </row>
    <row r="206" spans="1:31">
      <c r="A206" s="1" t="str">
        <f>MID($A$1,(ROW()-2)*24+(COLUMN()-1)*2+1,2)</f>
        <v>45</v>
      </c>
      <c r="B206" s="1" t="str">
        <f>MID($A$1,(ROW()-2)*24+(COLUMN()-1)*2+1,2)</f>
        <v>12</v>
      </c>
      <c r="C206" s="1" t="str">
        <f>MID($A$1,(ROW()-2)*24+(COLUMN()-1)*2+1,2)</f>
        <v>26</v>
      </c>
      <c r="D206" s="1" t="str">
        <f>MID($A$1,(ROW()-2)*24+(COLUMN()-1)*2+1,2)</f>
        <v>53</v>
      </c>
      <c r="E206" s="1" t="str">
        <f>MID($A$1,(ROW()-2)*24+(COLUMN()-1)*2+1,2)</f>
        <v>53</v>
      </c>
      <c r="F206" t="str">
        <f>MID($A$1,(ROW()-2)*24+(COLUMN()-1)*2+1,2)</f>
        <v>53</v>
      </c>
      <c r="G206" t="str">
        <f>MID($A$1,(ROW()-2)*24+(COLUMN()-1)*2+1,2)</f>
        <v>00</v>
      </c>
      <c r="H206" t="str">
        <f>MID($A$1,(ROW()-2)*24+(COLUMN()-1)*2+1,2)</f>
        <v>00</v>
      </c>
      <c r="I206" t="str">
        <f>MID($A$1,(ROW()-2)*24+(COLUMN()-1)*2+1,2)</f>
        <v>00</v>
      </c>
      <c r="J206" t="str">
        <f>MID($A$1,(ROW()-2)*24+(COLUMN()-1)*2+1,2)</f>
        <v>CD</v>
      </c>
      <c r="K206" t="str">
        <f>MID($A$1,(ROW()-2)*24+(COLUMN()-1)*2+1,2)</f>
        <v>0D</v>
      </c>
      <c r="L206" t="str">
        <f t="shared" si="250"/>
        <v>00</v>
      </c>
      <c r="N206" t="str">
        <f>INDEX('日+美'!$B:$B,MATCH(A206,'日+美'!$A:$A,0))</f>
        <v>プ</v>
      </c>
      <c r="O206" t="str">
        <f>INDEX('日+美'!$B:$B,MATCH(B206,'日+美'!$A:$A,0))</f>
        <v>テ</v>
      </c>
      <c r="P206" t="str">
        <f>INDEX('日+美'!$B:$B,MATCH(C206,'日+美'!$A:$A,0))</f>
        <v>ラ</v>
      </c>
      <c r="Q206" t="str">
        <f>INDEX('日+美'!$B:$B,MATCH(D206,'日+美'!$A:$A,0))</f>
        <v> </v>
      </c>
      <c r="R206" t="str">
        <f>INDEX('日+美'!$B:$B,MATCH(E206,'日+美'!$A:$A,0))</f>
        <v> </v>
      </c>
      <c r="T206" t="s">
        <v>808</v>
      </c>
      <c r="U206" t="s">
        <v>2119</v>
      </c>
      <c r="V206" t="s">
        <v>2494</v>
      </c>
      <c r="W206" t="s">
        <v>1726</v>
      </c>
      <c r="X206" t="s">
        <v>11</v>
      </c>
      <c r="Y206" t="str">
        <f t="shared" si="251"/>
        <v>CC</v>
      </c>
      <c r="Z206" t="str">
        <f>IF(INDEX(新汉化!$P:$P,MATCH(T206,新汉化!$Q:$Q,0))="0000","5400",INDEX(新汉化!$P:$P,MATCH(T206,新汉化!$Q:$Q,0)))</f>
        <v>AFBB</v>
      </c>
      <c r="AA206" t="str">
        <f>IF(INDEX(新汉化!$P:$P,MATCH(U206,新汉化!$Q:$Q,0))="0000","5400",INDEX(新汉化!$P:$P,MATCH(U206,新汉化!$Q:$Q,0)))</f>
        <v>AFCA</v>
      </c>
      <c r="AB206" t="str">
        <f>IF(INDEX(新汉化!$P:$P,MATCH(V206,新汉化!$Q:$Q,0))="0000","5400",INDEX(新汉化!$P:$P,MATCH(V206,新汉化!$Q:$Q,0)))</f>
        <v>EDD2</v>
      </c>
      <c r="AC206" t="str">
        <f>IF(INDEX(新汉化!$P:$P,MATCH(W206,新汉化!$Q:$Q,0))="0000","5400",INDEX(新汉化!$P:$P,MATCH(W206,新汉化!$Q:$Q,0)))</f>
        <v>FAC1</v>
      </c>
      <c r="AD206" t="str">
        <f>IF(INDEX(新汉化!$P:$P,MATCH(X206,新汉化!$Q:$Q,0))="0000","5400",INDEX(新汉化!$P:$P,MATCH(X206,新汉化!$Q:$Q,0)))</f>
        <v>5400</v>
      </c>
      <c r="AE206" t="str">
        <f t="shared" si="238"/>
        <v>0000</v>
      </c>
    </row>
    <row r="207" spans="1:18">
      <c r="A207" s="2" t="s">
        <v>253</v>
      </c>
      <c r="B207" s="2" t="s">
        <v>29</v>
      </c>
      <c r="C207" s="2" t="s">
        <v>73</v>
      </c>
      <c r="D207" s="2" t="s">
        <v>286</v>
      </c>
      <c r="E207" s="2" t="s">
        <v>17</v>
      </c>
      <c r="N207" t="str">
        <f>INDEX('日+美'!$B:$B,MATCH(A207,'日+美'!$A:$A,0))</f>
        <v>ピ</v>
      </c>
      <c r="O207" t="str">
        <f>INDEX('日+美'!$B:$B,MATCH(B207,'日+美'!$A:$A,0))</f>
        <v>カ</v>
      </c>
      <c r="P207" t="str">
        <f>INDEX('日+美'!$B:$B,MATCH(C207,'日+美'!$A:$A,0))</f>
        <v>チ</v>
      </c>
      <c r="Q207" t="str">
        <f>INDEX('日+美'!$B:$B,MATCH(D207,'日+美'!$A:$A,0))</f>
        <v>ュ</v>
      </c>
      <c r="R207" t="str">
        <f>INDEX('日+美'!$B:$B,MATCH(E207,'日+美'!$A:$A,0))</f>
        <v>ウ</v>
      </c>
    </row>
    <row r="208" spans="1:18">
      <c r="A208" s="2" t="s">
        <v>199</v>
      </c>
      <c r="B208" s="2" t="s">
        <v>280</v>
      </c>
      <c r="C208" s="2" t="s">
        <v>85</v>
      </c>
      <c r="D208" s="2" t="s">
        <v>294</v>
      </c>
      <c r="E208" s="2" t="s">
        <v>296</v>
      </c>
      <c r="N208" t="str">
        <f>INDEX('日+美'!$B:$B,MATCH(A208,'日+美'!$A:$A,0))</f>
        <v>ゲ</v>
      </c>
      <c r="O208" t="str">
        <f>INDEX('日+美'!$B:$B,MATCH(B208,'日+美'!$A:$A,0))</f>
        <v>ッ</v>
      </c>
      <c r="P208" t="str">
        <f>INDEX('日+美'!$B:$B,MATCH(C208,'日+美'!$A:$A,0))</f>
        <v>ト</v>
      </c>
      <c r="Q208" t="str">
        <f>INDEX('日+美'!$B:$B,MATCH(D208,'日+美'!$A:$A,0))</f>
        <v>!</v>
      </c>
      <c r="R208" t="str">
        <f>INDEX('日+美'!$B:$B,MATCH(E208,'日+美'!$A:$A,0))</f>
        <v> </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11</vt:i4>
      </vt:variant>
    </vt:vector>
  </HeadingPairs>
  <TitlesOfParts>
    <vt:vector size="11" baseType="lpstr">
      <vt:lpstr>日+美</vt:lpstr>
      <vt:lpstr>新汉化</vt:lpstr>
      <vt:lpstr>8x16字模bit</vt:lpstr>
      <vt:lpstr>日文原码</vt:lpstr>
      <vt:lpstr>日文转码</vt:lpstr>
      <vt:lpstr>名字分类-zh</vt:lpstr>
      <vt:lpstr>描述-zh</vt:lpstr>
      <vt:lpstr>中文转码</vt:lpstr>
      <vt:lpstr>中文原码</vt:lpstr>
      <vt:lpstr>E卡文本原文及转码</vt:lpstr>
      <vt:lpstr>捕获宝可梦名</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kenny</dc:creator>
  <cp:lastModifiedBy>卧看微尘</cp:lastModifiedBy>
  <dcterms:created xsi:type="dcterms:W3CDTF">2023-07-19T02:42:00Z</dcterms:created>
  <dcterms:modified xsi:type="dcterms:W3CDTF">2023-08-22T20:18:05Z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394D286109A649F6B441F5AAAA08D2C5</vt:lpwstr>
  </property>
  <property fmtid="{D5CDD505-2E9C-101B-9397-08002B2CF9AE}" pid="3" name="KSOProductBuildVer">
    <vt:lpwstr>2052-11.1.0.12598</vt:lpwstr>
  </property>
</Properties>
</file>